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2.xml" ContentType="application/vnd.openxmlformats-officedocument.drawingml.chartshapes+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3.xml" ContentType="application/vnd.openxmlformats-officedocument.drawingml.chartshapes+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Ex1.xml" ContentType="application/vnd.ms-office.chartex+xml"/>
  <Override PartName="/xl/charts/style10.xml" ContentType="application/vnd.ms-office.chartstyle+xml"/>
  <Override PartName="/xl/charts/colors10.xml" ContentType="application/vnd.ms-office.chartcolorstyle+xml"/>
  <Override PartName="/xl/theme/themeOverride1.xml" ContentType="application/vnd.openxmlformats-officedocument.themeOverride+xml"/>
  <Override PartName="/xl/charts/chartEx2.xml" ContentType="application/vnd.ms-office.chartex+xml"/>
  <Override PartName="/xl/charts/style11.xml" ContentType="application/vnd.ms-office.chartstyle+xml"/>
  <Override PartName="/xl/charts/colors11.xml" ContentType="application/vnd.ms-office.chartcolorstyle+xml"/>
  <Override PartName="/xl/theme/themeOverride2.xml" ContentType="application/vnd.openxmlformats-officedocument.themeOverrid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xl/pivotTables/pivotTable17.xml" ContentType="application/vnd.openxmlformats-officedocument.spreadsheetml.pivotTable+xml"/>
  <Override PartName="/xl/pivotTables/pivotTable18.xml" ContentType="application/vnd.openxmlformats-officedocument.spreadsheetml.pivotTable+xml"/>
  <Override PartName="/xl/pivotTables/pivotTable19.xml" ContentType="application/vnd.openxmlformats-officedocument.spreadsheetml.pivotTable+xml"/>
  <Override PartName="/xl/pivotTables/pivotTable20.xml" ContentType="application/vnd.openxmlformats-officedocument.spreadsheetml.pivotTable+xml"/>
  <Override PartName="/xl/pivotTables/pivotTable21.xml" ContentType="application/vnd.openxmlformats-officedocument.spreadsheetml.pivotTable+xml"/>
  <Override PartName="/xl/pivotTables/pivotTable22.xml" ContentType="application/vnd.openxmlformats-officedocument.spreadsheetml.pivotTable+xml"/>
  <Override PartName="/xl/pivotTables/pivotTable23.xml" ContentType="application/vnd.openxmlformats-officedocument.spreadsheetml.pivotTable+xml"/>
  <Override PartName="/xl/drawings/drawing4.xml" ContentType="application/vnd.openxmlformats-officedocument.drawing+xml"/>
  <Override PartName="/xl/slicers/slicer2.xml" ContentType="application/vnd.ms-excel.slicer+xml"/>
  <Override PartName="/xl/charts/chart10.xml" ContentType="application/vnd.openxmlformats-officedocument.drawingml.chart+xml"/>
  <Override PartName="/xl/charts/style12.xml" ContentType="application/vnd.ms-office.chartstyle+xml"/>
  <Override PartName="/xl/charts/colors12.xml" ContentType="application/vnd.ms-office.chartcolorstyle+xml"/>
  <Override PartName="/xl/charts/chart11.xml" ContentType="application/vnd.openxmlformats-officedocument.drawingml.chart+xml"/>
  <Override PartName="/xl/charts/style13.xml" ContentType="application/vnd.ms-office.chartstyle+xml"/>
  <Override PartName="/xl/charts/colors13.xml" ContentType="application/vnd.ms-office.chartcolorstyle+xml"/>
  <Override PartName="/xl/charts/chart12.xml" ContentType="application/vnd.openxmlformats-officedocument.drawingml.chart+xml"/>
  <Override PartName="/xl/charts/style14.xml" ContentType="application/vnd.ms-office.chartstyle+xml"/>
  <Override PartName="/xl/charts/colors14.xml" ContentType="application/vnd.ms-office.chartcolorstyle+xml"/>
  <Override PartName="/xl/charts/chart13.xml" ContentType="application/vnd.openxmlformats-officedocument.drawingml.chart+xml"/>
  <Override PartName="/xl/charts/style15.xml" ContentType="application/vnd.ms-office.chartstyle+xml"/>
  <Override PartName="/xl/charts/colors15.xml" ContentType="application/vnd.ms-office.chartcolorstyle+xml"/>
  <Override PartName="/xl/charts/chart14.xml" ContentType="application/vnd.openxmlformats-officedocument.drawingml.chart+xml"/>
  <Override PartName="/xl/charts/style16.xml" ContentType="application/vnd.ms-office.chartstyle+xml"/>
  <Override PartName="/xl/charts/colors16.xml" ContentType="application/vnd.ms-office.chartcolorstyle+xml"/>
  <Override PartName="/xl/charts/chart15.xml" ContentType="application/vnd.openxmlformats-officedocument.drawingml.chart+xml"/>
  <Override PartName="/xl/charts/style17.xml" ContentType="application/vnd.ms-office.chartstyle+xml"/>
  <Override PartName="/xl/charts/colors17.xml" ContentType="application/vnd.ms-office.chartcolorstyle+xml"/>
  <Override PartName="/xl/charts/chart16.xml" ContentType="application/vnd.openxmlformats-officedocument.drawingml.chart+xml"/>
  <Override PartName="/xl/charts/style18.xml" ContentType="application/vnd.ms-office.chartstyle+xml"/>
  <Override PartName="/xl/charts/colors18.xml" ContentType="application/vnd.ms-office.chartcolorstyle+xml"/>
  <Override PartName="/xl/charts/chart17.xml" ContentType="application/vnd.openxmlformats-officedocument.drawingml.chart+xml"/>
  <Override PartName="/xl/charts/style19.xml" ContentType="application/vnd.ms-office.chartstyle+xml"/>
  <Override PartName="/xl/charts/colors19.xml" ContentType="application/vnd.ms-office.chartcolorstyle+xml"/>
  <Override PartName="/xl/charts/chart18.xml" ContentType="application/vnd.openxmlformats-officedocument.drawingml.chart+xml"/>
  <Override PartName="/xl/charts/style20.xml" ContentType="application/vnd.ms-office.chartstyle+xml"/>
  <Override PartName="/xl/charts/colors20.xml" ContentType="application/vnd.ms-office.chartcolorstyle+xml"/>
  <Override PartName="/xl/pivotTables/pivotTable24.xml" ContentType="application/vnd.openxmlformats-officedocument.spreadsheetml.pivotTable+xml"/>
  <Override PartName="/xl/drawings/drawing5.xml" ContentType="application/vnd.openxmlformats-officedocument.drawing+xml"/>
  <Override PartName="/xl/charts/chartEx3.xml" ContentType="application/vnd.ms-office.chartex+xml"/>
  <Override PartName="/xl/charts/style21.xml" ContentType="application/vnd.ms-office.chartstyle+xml"/>
  <Override PartName="/xl/charts/colors21.xml" ContentType="application/vnd.ms-office.chartcolorstyle+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66925"/>
  <mc:AlternateContent xmlns:mc="http://schemas.openxmlformats.org/markup-compatibility/2006">
    <mc:Choice Requires="x15">
      <x15ac:absPath xmlns:x15ac="http://schemas.microsoft.com/office/spreadsheetml/2010/11/ac" url="C:\Users\nmadrigal castro\Documents\NURIA\Año 2025\2025 SOLICITUDES\DASH EGRESADOS\Cierre 2024\"/>
    </mc:Choice>
  </mc:AlternateContent>
  <xr:revisionPtr revIDLastSave="0" documentId="13_ncr:1_{AC98301F-3B4E-498D-A411-EF992896D6AE}" xr6:coauthVersionLast="47" xr6:coauthVersionMax="47" xr10:uidLastSave="{00000000-0000-0000-0000-000000000000}"/>
  <bookViews>
    <workbookView xWindow="28680" yWindow="-120" windowWidth="29040" windowHeight="15840" xr2:uid="{67DBCD1D-F978-408E-B092-6B450C9848BD}"/>
  </bookViews>
  <sheets>
    <sheet name="dashboard Egresados" sheetId="4" r:id="rId1"/>
    <sheet name="analisis" sheetId="2" state="veryHidden" r:id="rId2"/>
    <sheet name="mapa cantón de residencia" sheetId="3" state="veryHidden" r:id="rId3"/>
    <sheet name="base" sheetId="1" state="veryHidden" r:id="rId4"/>
  </sheets>
  <definedNames>
    <definedName name="_xlchart.v5.0" hidden="1">'mapa cantón de residencia'!$F$3:$G$3</definedName>
    <definedName name="_xlchart.v5.1" hidden="1">'mapa cantón de residencia'!$F$4:$G$86</definedName>
    <definedName name="_xlchart.v5.10" hidden="1">'mapa cantón de residencia'!$H$3</definedName>
    <definedName name="_xlchart.v5.11" hidden="1">'mapa cantón de residencia'!$H$4:$H$86</definedName>
    <definedName name="_xlchart.v5.2" hidden="1">'mapa cantón de residencia'!$H$3</definedName>
    <definedName name="_xlchart.v5.3" hidden="1">'mapa cantón de residencia'!$H$4:$H$86</definedName>
    <definedName name="_xlchart.v5.4" hidden="1">'mapa cantón de residencia'!$F$3:$G$3</definedName>
    <definedName name="_xlchart.v5.5" hidden="1">'mapa cantón de residencia'!$F$4:$G$86</definedName>
    <definedName name="_xlchart.v5.6" hidden="1">'mapa cantón de residencia'!$H$3</definedName>
    <definedName name="_xlchart.v5.7" hidden="1">'mapa cantón de residencia'!$H$4:$H$86</definedName>
    <definedName name="_xlchart.v5.8" hidden="1">'mapa cantón de residencia'!$F$3:$G$3</definedName>
    <definedName name="_xlchart.v5.9" hidden="1">'mapa cantón de residencia'!$F$4:$G$86</definedName>
    <definedName name="SegmentaciónDeDatos_COD_SECTOR">#N/A</definedName>
    <definedName name="SegmentaciónDeDatos_COD_UNIDAD">#N/A</definedName>
    <definedName name="SegmentaciónDeDatos_idioma_ingles">#N/A</definedName>
    <definedName name="SegmentaciónDeDatos_Modalidad">#N/A</definedName>
    <definedName name="SegmentaciónDeDatos_SBD1">#N/A</definedName>
    <definedName name="SegmentaciónDeDatos_tipunid">#N/A</definedName>
  </definedNames>
  <calcPr calcId="191029"/>
  <pivotCaches>
    <pivotCache cacheId="0" r:id="rId5"/>
  </pivotCaches>
  <extLst>
    <ext xmlns:x14="http://schemas.microsoft.com/office/spreadsheetml/2009/9/main" uri="{BBE1A952-AA13-448e-AADC-164F8A28A991}">
      <x14:slicerCaches>
        <x14:slicerCache r:id="rId6"/>
        <x14:slicerCache r:id="rId7"/>
        <x14:slicerCache r:id="rId8"/>
        <x14:slicerCache r:id="rId9"/>
        <x14:slicerCache r:id="rId10"/>
        <x14:slicerCache r:id="rId11"/>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87" i="3" l="1"/>
  <c r="I70" i="3"/>
  <c r="I27" i="3"/>
  <c r="I58" i="3"/>
  <c r="I64" i="3"/>
  <c r="I28" i="3"/>
  <c r="I48" i="3"/>
  <c r="I57" i="3"/>
  <c r="I21" i="3"/>
  <c r="I71" i="3"/>
  <c r="I9" i="3"/>
  <c r="I41" i="3"/>
  <c r="I75" i="3"/>
  <c r="I5" i="3"/>
  <c r="I10" i="3"/>
  <c r="I39" i="3"/>
  <c r="I22" i="3"/>
  <c r="I29" i="3"/>
  <c r="I45" i="3"/>
  <c r="I31" i="3"/>
  <c r="I17" i="3"/>
  <c r="I53" i="3"/>
  <c r="I15" i="3"/>
  <c r="I18" i="3"/>
  <c r="I52" i="3"/>
  <c r="I37" i="3"/>
  <c r="I85" i="3"/>
  <c r="I6" i="3"/>
  <c r="I82" i="3"/>
  <c r="I43" i="3"/>
  <c r="I23" i="3"/>
  <c r="I12" i="3"/>
  <c r="I13" i="3"/>
  <c r="I59" i="3"/>
  <c r="I20" i="3"/>
  <c r="I74" i="3"/>
  <c r="I19" i="3"/>
  <c r="I24" i="3"/>
  <c r="I69" i="3"/>
  <c r="I79" i="3"/>
  <c r="I8" i="3"/>
  <c r="I46" i="3"/>
  <c r="I63" i="3"/>
  <c r="I61" i="3"/>
  <c r="I35" i="3"/>
  <c r="I62" i="3"/>
  <c r="I7" i="3"/>
  <c r="I32" i="3"/>
  <c r="I83" i="3"/>
  <c r="I76" i="3"/>
  <c r="I67" i="3"/>
  <c r="I55" i="3"/>
  <c r="I66" i="3"/>
  <c r="I72" i="3"/>
  <c r="I60" i="3"/>
  <c r="I68" i="3"/>
  <c r="I84" i="3"/>
  <c r="I51" i="3"/>
  <c r="I49" i="3"/>
  <c r="I44" i="3"/>
  <c r="I86" i="3"/>
  <c r="I34" i="3"/>
  <c r="I16" i="3"/>
  <c r="I40" i="3"/>
  <c r="I26" i="3"/>
  <c r="I56" i="3"/>
  <c r="I4" i="3"/>
  <c r="I47" i="3"/>
  <c r="I36" i="3"/>
  <c r="I65" i="3"/>
  <c r="I25" i="3"/>
  <c r="I81" i="3"/>
  <c r="I73" i="3"/>
  <c r="I80" i="3"/>
  <c r="I42" i="3"/>
  <c r="I50" i="3"/>
  <c r="I54" i="3"/>
  <c r="I14" i="3"/>
  <c r="I38" i="3"/>
  <c r="I30" i="3"/>
  <c r="I78" i="3"/>
  <c r="I11" i="3"/>
  <c r="I77" i="3"/>
  <c r="I33" i="3"/>
  <c r="G8" i="2"/>
  <c r="G11" i="2"/>
  <c r="K13" i="2"/>
  <c r="I15" i="2"/>
  <c r="G13" i="2"/>
  <c r="J11" i="2"/>
  <c r="I5" i="2"/>
  <c r="H11" i="2"/>
  <c r="K9" i="2"/>
  <c r="H8" i="2"/>
  <c r="G6" i="2"/>
  <c r="H14" i="2"/>
  <c r="K12" i="2"/>
  <c r="J9" i="2"/>
  <c r="G10" i="2"/>
  <c r="I9" i="2"/>
  <c r="H10" i="2"/>
  <c r="I6" i="2"/>
  <c r="J13" i="2"/>
  <c r="J10" i="2"/>
  <c r="K7" i="2"/>
  <c r="J7" i="2"/>
  <c r="K10" i="2"/>
  <c r="G5" i="2"/>
  <c r="I8" i="2"/>
  <c r="J14" i="2"/>
  <c r="K6" i="2"/>
  <c r="I7" i="2"/>
  <c r="H12" i="2"/>
  <c r="K15" i="2"/>
  <c r="K11" i="2"/>
  <c r="J8" i="2"/>
  <c r="H9" i="2"/>
  <c r="J6" i="2"/>
  <c r="G12" i="2"/>
  <c r="H15" i="2"/>
  <c r="F92" i="2"/>
  <c r="J15" i="2"/>
  <c r="K8" i="2"/>
  <c r="H6" i="2"/>
  <c r="G14" i="2"/>
  <c r="G7" i="2"/>
  <c r="F91" i="2"/>
  <c r="H13" i="2"/>
  <c r="E91" i="2"/>
  <c r="J16" i="2"/>
  <c r="K5" i="2"/>
  <c r="H5" i="2"/>
  <c r="E92" i="2"/>
  <c r="I10" i="2"/>
  <c r="G9" i="2"/>
  <c r="J12" i="2"/>
  <c r="K14" i="2"/>
  <c r="G15" i="2"/>
  <c r="J5" i="2"/>
  <c r="H7" i="2"/>
  <c r="K16" i="2" l="1"/>
  <c r="H16" i="2"/>
  <c r="G16" i="2"/>
  <c r="F75" i="2"/>
  <c r="P90" i="2"/>
  <c r="E76" i="2"/>
  <c r="O89" i="2"/>
  <c r="P79" i="2"/>
  <c r="P80" i="2"/>
  <c r="E75" i="2"/>
  <c r="O90" i="2"/>
  <c r="O98" i="2"/>
  <c r="O99" i="2"/>
  <c r="P99" i="2"/>
  <c r="I12" i="2"/>
  <c r="E77" i="2"/>
  <c r="F76" i="2"/>
  <c r="I11" i="2"/>
  <c r="O79" i="2"/>
  <c r="P98" i="2"/>
  <c r="P89" i="2"/>
  <c r="F77" i="2"/>
  <c r="I14" i="2"/>
  <c r="O80" i="2"/>
  <c r="I13" i="2"/>
  <c r="I16" i="2" l="1"/>
</calcChain>
</file>

<file path=xl/sharedStrings.xml><?xml version="1.0" encoding="utf-8"?>
<sst xmlns="http://schemas.openxmlformats.org/spreadsheetml/2006/main" count="253221" uniqueCount="523">
  <si>
    <t>COD_SECTOR</t>
  </si>
  <si>
    <t>Cod_Subs_actualizada</t>
  </si>
  <si>
    <t>tipunid</t>
  </si>
  <si>
    <t>COD_UNIDAD</t>
  </si>
  <si>
    <t>SEXO</t>
  </si>
  <si>
    <t>Nv_ACADe</t>
  </si>
  <si>
    <t>q</t>
  </si>
  <si>
    <t>NOM_PROGRA</t>
  </si>
  <si>
    <t>CUALIFICA</t>
  </si>
  <si>
    <t>PROV_EST</t>
  </si>
  <si>
    <t>TRABAJO</t>
  </si>
  <si>
    <t>cantestu</t>
  </si>
  <si>
    <t>Agropecuario</t>
  </si>
  <si>
    <t>Regional Central Oriental</t>
  </si>
  <si>
    <t>Hombre</t>
  </si>
  <si>
    <t>Secundaria Incompleta</t>
  </si>
  <si>
    <t>De 20 a 24</t>
  </si>
  <si>
    <t>No Aplica</t>
  </si>
  <si>
    <t>Alajuela</t>
  </si>
  <si>
    <t>Naranjo</t>
  </si>
  <si>
    <t>De 25 a 29</t>
  </si>
  <si>
    <t>Superior Incompleta</t>
  </si>
  <si>
    <t>San José</t>
  </si>
  <si>
    <t>Curridabat</t>
  </si>
  <si>
    <t>De 45 a 49</t>
  </si>
  <si>
    <t>Mujer</t>
  </si>
  <si>
    <t>Secundaria Completa</t>
  </si>
  <si>
    <t>De 30 a 34</t>
  </si>
  <si>
    <t>Pérez Zeledón</t>
  </si>
  <si>
    <t>Superior</t>
  </si>
  <si>
    <t>De 35 a 39</t>
  </si>
  <si>
    <t>Tibás</t>
  </si>
  <si>
    <t>Regional Huetar Atlántica</t>
  </si>
  <si>
    <t>Primaria Completa</t>
  </si>
  <si>
    <t>Limón</t>
  </si>
  <si>
    <t>Pococí</t>
  </si>
  <si>
    <t>De 40 a 44</t>
  </si>
  <si>
    <t>Siquirres</t>
  </si>
  <si>
    <t>Primaria Incompleta</t>
  </si>
  <si>
    <t>Guácimo</t>
  </si>
  <si>
    <t>De 50 a 54</t>
  </si>
  <si>
    <t>Regional Central Occidental</t>
  </si>
  <si>
    <t>Técnico</t>
  </si>
  <si>
    <t>San Ramón</t>
  </si>
  <si>
    <t>Gestión de la Producción Agropecuaria</t>
  </si>
  <si>
    <t>Aserrí</t>
  </si>
  <si>
    <t>Regional Chorotega</t>
  </si>
  <si>
    <t>De 60 a 64</t>
  </si>
  <si>
    <t>Guanacaste</t>
  </si>
  <si>
    <t>Nicoya</t>
  </si>
  <si>
    <t>De 65 ó mas</t>
  </si>
  <si>
    <t>Carrillo</t>
  </si>
  <si>
    <t>De 15 a 19</t>
  </si>
  <si>
    <t>Comercio y Servicios</t>
  </si>
  <si>
    <t>Administración</t>
  </si>
  <si>
    <t>Regional Brunca</t>
  </si>
  <si>
    <t>ASISTENTE ADMINISTRATIVO</t>
  </si>
  <si>
    <t>Puntarenas</t>
  </si>
  <si>
    <t>Coto Brus</t>
  </si>
  <si>
    <t>CRP de San Isidro</t>
  </si>
  <si>
    <t>Buenos Aires</t>
  </si>
  <si>
    <t>Corredores</t>
  </si>
  <si>
    <t>Golfito</t>
  </si>
  <si>
    <t>Regional Cartago</t>
  </si>
  <si>
    <t>Cartago</t>
  </si>
  <si>
    <t>Oreamuno</t>
  </si>
  <si>
    <t>Paraíso</t>
  </si>
  <si>
    <t>La Unión</t>
  </si>
  <si>
    <t>El Guarco</t>
  </si>
  <si>
    <t>CFP Valverde Vega</t>
  </si>
  <si>
    <t>EJECUTIVO (A) EN SERVICIO AL CLIENTE</t>
  </si>
  <si>
    <t>CFTP  de Alajuela</t>
  </si>
  <si>
    <t>Trabajador Calificado</t>
  </si>
  <si>
    <t>Grecia</t>
  </si>
  <si>
    <t>De 55 a 59</t>
  </si>
  <si>
    <t>Heredia</t>
  </si>
  <si>
    <t>Santa Bárbara</t>
  </si>
  <si>
    <t>Poás</t>
  </si>
  <si>
    <t>CFTP  de Desamparados</t>
  </si>
  <si>
    <t>Desamparados</t>
  </si>
  <si>
    <t>CFTP de Hatillo</t>
  </si>
  <si>
    <t>Santa Ana</t>
  </si>
  <si>
    <t>Alajuelita</t>
  </si>
  <si>
    <t>Goicoechea</t>
  </si>
  <si>
    <t>CFTP de León XIII</t>
  </si>
  <si>
    <t>CFTP de Mora</t>
  </si>
  <si>
    <t>Mora</t>
  </si>
  <si>
    <t>Puriscal</t>
  </si>
  <si>
    <t>AUXILIAR DE AUTOSERVICIOS</t>
  </si>
  <si>
    <t>Abangares</t>
  </si>
  <si>
    <t>Turrubares</t>
  </si>
  <si>
    <t>CNE del Sector Comercio y Servicios</t>
  </si>
  <si>
    <t>San Rafael</t>
  </si>
  <si>
    <t>Palmares</t>
  </si>
  <si>
    <t>Moravia</t>
  </si>
  <si>
    <t>Escazú</t>
  </si>
  <si>
    <t>Flores</t>
  </si>
  <si>
    <t>Montes de Oca</t>
  </si>
  <si>
    <t>Santo Domingo</t>
  </si>
  <si>
    <t>San Isidro</t>
  </si>
  <si>
    <t>San Carlos</t>
  </si>
  <si>
    <t>CNE en Procesos Artesanales</t>
  </si>
  <si>
    <t>Tilarán</t>
  </si>
  <si>
    <t>Nandayure</t>
  </si>
  <si>
    <t>CRP de Liberia</t>
  </si>
  <si>
    <t>Cañas</t>
  </si>
  <si>
    <t>Liberia</t>
  </si>
  <si>
    <t>Regional Heredia</t>
  </si>
  <si>
    <t>CFPL de Heredia</t>
  </si>
  <si>
    <t>Barva</t>
  </si>
  <si>
    <t>Belén</t>
  </si>
  <si>
    <t>Sarapiquí</t>
  </si>
  <si>
    <t>San Pablo</t>
  </si>
  <si>
    <t>Vásquez de Coronado</t>
  </si>
  <si>
    <t>CFTP  de Limón</t>
  </si>
  <si>
    <t>Matina</t>
  </si>
  <si>
    <t>CRP de Guácimo</t>
  </si>
  <si>
    <t>CRP de Limón</t>
  </si>
  <si>
    <t>Regional Huetar Norte</t>
  </si>
  <si>
    <t>CFP de Sarapiquí</t>
  </si>
  <si>
    <t>CFP de Upala</t>
  </si>
  <si>
    <t>Upala</t>
  </si>
  <si>
    <t>Guatuso</t>
  </si>
  <si>
    <t>Bagaces</t>
  </si>
  <si>
    <t>CRP de San Carlos</t>
  </si>
  <si>
    <t>Rio Cuarto</t>
  </si>
  <si>
    <t>CFP Orotina</t>
  </si>
  <si>
    <t>Atenas</t>
  </si>
  <si>
    <t>Orotina</t>
  </si>
  <si>
    <t>San Mateo</t>
  </si>
  <si>
    <t>Esparza</t>
  </si>
  <si>
    <t>Regional Pacifico Central</t>
  </si>
  <si>
    <t>Montes de Oro</t>
  </si>
  <si>
    <t>Idiomas</t>
  </si>
  <si>
    <t>CRP de Río Claro</t>
  </si>
  <si>
    <t>INGLÉS CONVERSACIONAL PARA EL SECTOR EMPRESARIAL</t>
  </si>
  <si>
    <t>Osa</t>
  </si>
  <si>
    <t>CNE en Economía Social Solidaria Los Santos</t>
  </si>
  <si>
    <t>Tarrazú</t>
  </si>
  <si>
    <t>Dota</t>
  </si>
  <si>
    <t>León Cortés</t>
  </si>
  <si>
    <t>Jiménez</t>
  </si>
  <si>
    <t>CFP San Ramón</t>
  </si>
  <si>
    <t>Zarcero</t>
  </si>
  <si>
    <t>Acosta</t>
  </si>
  <si>
    <t>CFTP de Pavas</t>
  </si>
  <si>
    <t>CFTP de Tirrases</t>
  </si>
  <si>
    <t>CNE en Turismo</t>
  </si>
  <si>
    <t>Santa Cruz</t>
  </si>
  <si>
    <t>Los Chiles</t>
  </si>
  <si>
    <t>CFTP de Puntarenas</t>
  </si>
  <si>
    <t>Informática y Comunicación</t>
  </si>
  <si>
    <t>OPERADOR(A) DE TECNOLOGÍAS DE INFORMACIÓN Y COMUNICACIÓN</t>
  </si>
  <si>
    <t>Quepos</t>
  </si>
  <si>
    <t>Turrialba</t>
  </si>
  <si>
    <t>Valverde Vega</t>
  </si>
  <si>
    <t>La Cruz</t>
  </si>
  <si>
    <t>CFTP de Zetillal</t>
  </si>
  <si>
    <t>Técnico Especializado</t>
  </si>
  <si>
    <t>CNP Francisco J. Orlich</t>
  </si>
  <si>
    <t>Hojancha</t>
  </si>
  <si>
    <t>CRP de Puntarenas</t>
  </si>
  <si>
    <t>Parrita</t>
  </si>
  <si>
    <t>Producción y Salud Ocupacional</t>
  </si>
  <si>
    <t>GESTOR(A) EN SALUD OCUPACIONAL Y AMBIENTE</t>
  </si>
  <si>
    <t>INSPECTOR(A) DE CALIDAD</t>
  </si>
  <si>
    <t>Eléctrico</t>
  </si>
  <si>
    <t>Electricidad y Electrónica</t>
  </si>
  <si>
    <t>Refrigeración y Aire Acondicionado</t>
  </si>
  <si>
    <t>Telecomunicaciones y Telemática</t>
  </si>
  <si>
    <t>CDT Telemática y Microelectrónica'</t>
  </si>
  <si>
    <t>Industria Alimentaria</t>
  </si>
  <si>
    <t>Elaboración de Productos Alimenticios</t>
  </si>
  <si>
    <t>CDT Industria Alimentaria</t>
  </si>
  <si>
    <t>INSPECTOR/A DE INOCUIDAD EN EMPRESAS MANUFACTURERAS DE ALIMENTOS</t>
  </si>
  <si>
    <t>Industria Gráfica</t>
  </si>
  <si>
    <t>CNE Industria Gráfica y del Plástico</t>
  </si>
  <si>
    <t>Impresión y Reproducciones</t>
  </si>
  <si>
    <t>Mecánica de Vehículos</t>
  </si>
  <si>
    <t>Vehículos Automotores y Bicicletas</t>
  </si>
  <si>
    <t>CNE  Autotrónica</t>
  </si>
  <si>
    <t>Náutico Pesquero</t>
  </si>
  <si>
    <t>Transporte vía acuática</t>
  </si>
  <si>
    <t>Salud, Cultura y Artesanía</t>
  </si>
  <si>
    <t>Cultura</t>
  </si>
  <si>
    <t>Salud y Bienestar</t>
  </si>
  <si>
    <t>ASISTENTE EN LA ATENCION INTEGRAL PARA LA PERSONA ADULTA MAYOR</t>
  </si>
  <si>
    <t>Tecnología de Materiales</t>
  </si>
  <si>
    <t>Construcción Civil</t>
  </si>
  <si>
    <t>Gestión Ambiental</t>
  </si>
  <si>
    <t>Textil</t>
  </si>
  <si>
    <t>Confección de Productos Textiles</t>
  </si>
  <si>
    <t>CNE para la Industria Textil</t>
  </si>
  <si>
    <t>Mantenimiento y Reparación de Máquinas Textiles</t>
  </si>
  <si>
    <t>Turismo</t>
  </si>
  <si>
    <t>Gastronomía</t>
  </si>
  <si>
    <t>Servicios Turísticos</t>
  </si>
  <si>
    <t>GUIA DE TURISTAS LOCAL</t>
  </si>
  <si>
    <t>GUIA TURISTICO DE AVENTURA EN RECORRIDOS DE AGUAS RAPIDAS (RAFTING)</t>
  </si>
  <si>
    <t>GUIA DE TURISTAS</t>
  </si>
  <si>
    <t>Egresados</t>
  </si>
  <si>
    <t>Perfil del egresado</t>
  </si>
  <si>
    <t>Etiquetas de fila</t>
  </si>
  <si>
    <t>Total general</t>
  </si>
  <si>
    <t>Etiquetas de columna</t>
  </si>
  <si>
    <t>Suma de Egresados</t>
  </si>
  <si>
    <t>Hombres</t>
  </si>
  <si>
    <t>Mujeres</t>
  </si>
  <si>
    <t>TOP SUBSECTORES</t>
  </si>
  <si>
    <t>TOP CENTROS</t>
  </si>
  <si>
    <t>TOP PROGRAMAS CON MÁS EGRESADOS</t>
  </si>
  <si>
    <t>Total</t>
  </si>
  <si>
    <t>a este gráfico falta quitarle en el eje los signos negativos</t>
  </si>
  <si>
    <t>Nivel_academico_agrupado</t>
  </si>
  <si>
    <t>Primaria</t>
  </si>
  <si>
    <t>Secundaria</t>
  </si>
  <si>
    <t>Personas Egresadas</t>
  </si>
  <si>
    <t>%</t>
  </si>
  <si>
    <t>insertar data box con imágenes de hombre y mujer</t>
  </si>
  <si>
    <t>Subsector Productivo</t>
  </si>
  <si>
    <t>TOTAL</t>
  </si>
  <si>
    <t>TOP 10 Subsectores Productivos</t>
  </si>
  <si>
    <t>Nombre del Programa</t>
  </si>
  <si>
    <t>TOP 10 Centros Ejecutores</t>
  </si>
  <si>
    <t>Centro Ejecutor</t>
  </si>
  <si>
    <t>Suma de Egresados2</t>
  </si>
  <si>
    <t>Absoluto</t>
  </si>
  <si>
    <t>Perfil de la Población Egresada</t>
  </si>
  <si>
    <t>Mapa Interactivo por Cantón de Residencia</t>
  </si>
  <si>
    <t>Trabajaba</t>
  </si>
  <si>
    <t>No Trabajaba</t>
  </si>
  <si>
    <t>GUIA TURISTICO DE AVENTURA EN CIRCUITOS DE CABLES Y CUERDAS</t>
  </si>
  <si>
    <t>PRESENCIAL</t>
  </si>
  <si>
    <t>MOVIL</t>
  </si>
  <si>
    <t>(en blanco)</t>
  </si>
  <si>
    <t>VIRTUAL</t>
  </si>
  <si>
    <t>Modalidad</t>
  </si>
  <si>
    <t>INGLÉS BÁSICO</t>
  </si>
  <si>
    <t>Marca_ANE</t>
  </si>
  <si>
    <t>Agricultura</t>
  </si>
  <si>
    <t>CNE Granja Modelo</t>
  </si>
  <si>
    <t>AUXILIAR DE LABORATORIO PARA MICROPROPAGACION DE PLANTAS</t>
  </si>
  <si>
    <t>CFTP de Florida Sur</t>
  </si>
  <si>
    <t>S</t>
  </si>
  <si>
    <t>CFTP de Turrialba</t>
  </si>
  <si>
    <t>CFP Nicoya</t>
  </si>
  <si>
    <t>CRP de Santa Cruz</t>
  </si>
  <si>
    <t>CONTROLADOR(A) DE LA CALIDAD DE SOFTWARE</t>
  </si>
  <si>
    <t>CNE en Electrónica</t>
  </si>
  <si>
    <t>INSTALACIÓN DE CABLEADO ESTRUCTURADO</t>
  </si>
  <si>
    <t>DUAL</t>
  </si>
  <si>
    <t>Metal Mecánica</t>
  </si>
  <si>
    <t>Mecánica de Precisión</t>
  </si>
  <si>
    <t>MARINERO</t>
  </si>
  <si>
    <t>COCINERO/A DE HOTEL</t>
  </si>
  <si>
    <t>PYME</t>
  </si>
  <si>
    <t>Ref_Puente</t>
  </si>
  <si>
    <t>idioma_ingles</t>
  </si>
  <si>
    <t>No</t>
  </si>
  <si>
    <t>No corresponde</t>
  </si>
  <si>
    <t>Servicio Idioma Inglés</t>
  </si>
  <si>
    <t>(Todas)</t>
  </si>
  <si>
    <t>POBLACIÓN ANE</t>
  </si>
  <si>
    <t>POBLACIÓN PUENTE</t>
  </si>
  <si>
    <t>POBLACIÓN PYME</t>
  </si>
  <si>
    <t>Población ANE</t>
  </si>
  <si>
    <t>Población Egresada Resto INA</t>
  </si>
  <si>
    <t>Población Egresada Puente al Desarrollo</t>
  </si>
  <si>
    <t>Población Egresada PYME</t>
  </si>
  <si>
    <t>POBLACIÓN PASER PLUS</t>
  </si>
  <si>
    <t>Resto Oferta</t>
  </si>
  <si>
    <t>Sí</t>
  </si>
  <si>
    <t>INGLES INTERMEDIO</t>
  </si>
  <si>
    <t>PASTELERO/A</t>
  </si>
  <si>
    <t>Construcciones Metálicas</t>
  </si>
  <si>
    <t>MECANICO/A EN CONSTRUCCIONES METALICAS</t>
  </si>
  <si>
    <t>BARTENDER Y SALONERO(A) PROFESIONAL</t>
  </si>
  <si>
    <t>BARTENDER</t>
  </si>
  <si>
    <t>No Trabaja</t>
  </si>
  <si>
    <t xml:space="preserve"> </t>
  </si>
  <si>
    <t>TOP 10 Programas con más egresados</t>
  </si>
  <si>
    <t>Mapa Interactivo por Cantón de Residencia (imagen)</t>
  </si>
  <si>
    <t>Población egresada</t>
  </si>
  <si>
    <t>CRP de Naranjo</t>
  </si>
  <si>
    <t>CFTP  de Grecia</t>
  </si>
  <si>
    <t>CRP La Marina</t>
  </si>
  <si>
    <t>CFTP de Cartago</t>
  </si>
  <si>
    <t>Alvarado</t>
  </si>
  <si>
    <t>CFP de Osa</t>
  </si>
  <si>
    <t>TELEMATICA</t>
  </si>
  <si>
    <t>REDES DE COMPUTADORAS (CCNA)</t>
  </si>
  <si>
    <t>Diseño Gráfico</t>
  </si>
  <si>
    <t>ENCUADERNADOR(A) RUSTICO(A) Y FINO(A)</t>
  </si>
  <si>
    <t>ASISTENCIA PERSONAL PARA LA PERSONA CON DISCAPACIDAD</t>
  </si>
  <si>
    <t>CONFECCIONADOR/A DE MANTELERIA Y COMPLEMENTOS PARA SERVICIOS DE RESTAURANTE</t>
  </si>
  <si>
    <r>
      <t xml:space="preserve">       Fuente: </t>
    </r>
    <r>
      <rPr>
        <sz val="16"/>
        <color theme="1"/>
        <rFont val="Calibri"/>
        <family val="2"/>
        <scheme val="minor"/>
      </rPr>
      <t>Instituto Nacional de Aprendizaje. Unidad de Planificación y Evaluación. Proceso de Evaluación y Estadísticas.</t>
    </r>
  </si>
  <si>
    <t>REPRESENTANTE DE SERVICIO A LA CLIENTELA EN LENGUA FRANCESA A NIVEL BÁSICO</t>
  </si>
  <si>
    <t>Técnico 1</t>
  </si>
  <si>
    <t>INSTALACION Y CONFIGURACION DE EQUIPO ACTIVO</t>
  </si>
  <si>
    <t>Creación Multimedia</t>
  </si>
  <si>
    <t>DISEÑO Y ADMINISTRACIÓN DE CONTENIDO VISUAL DIGITAL</t>
  </si>
  <si>
    <t>CNE Náutico Pesquero</t>
  </si>
  <si>
    <t>DIBUJO ARTISTICO</t>
  </si>
  <si>
    <t>PATRONISTA INDUSTRIAL DE PRENDAS DE VESTIR</t>
  </si>
  <si>
    <t>MECANICO/A DE MAQUINAS DE COSER IND. DE DOBLE PESPUNTE (PLANA)- OVERLOCK Y COVER STITCH</t>
  </si>
  <si>
    <t>Provincia
       Cantón de Residencia</t>
  </si>
  <si>
    <t>ASISTENTE DE MERCADEO</t>
  </si>
  <si>
    <t>ARTESANO/A DE LA MADERA</t>
  </si>
  <si>
    <t>GUIA DE TURISTAS DE AVENTURA EN SISTEMAS DE CABLES Y CUERDAS</t>
  </si>
  <si>
    <t>Población egresada, según provincia y cantón de residencia</t>
  </si>
  <si>
    <t>ADMINISTRACIÓN DE PUNTOS DE VENTA</t>
  </si>
  <si>
    <t>ANALISTA DE CRÉDITO Y COBRO</t>
  </si>
  <si>
    <t>SERVICIOS DE OFICINA Y SECRETARIALES</t>
  </si>
  <si>
    <t>ELABORACIÓN ARTESANAL DE PRODUCTOS LÁCTEOS</t>
  </si>
  <si>
    <t>DISEÑO DE INTERFACES WEB UI Y UX</t>
  </si>
  <si>
    <t>MECANICO/A PARA CENTROS DE SERVICIO AUTOMOTRIZ</t>
  </si>
  <si>
    <t>CNE en Agricultura Orgánica</t>
  </si>
  <si>
    <t>PRODUCTOR  ORGANICO</t>
  </si>
  <si>
    <t>Ganadería</t>
  </si>
  <si>
    <t>PRODUCTOR/A DE GANADO BOVINO PARA CARNE</t>
  </si>
  <si>
    <t>TRACTORISTA DE LABRANZA</t>
  </si>
  <si>
    <t>GESTION FINANCIERA MIPYMES</t>
  </si>
  <si>
    <t>AGENTE DE VENTAS</t>
  </si>
  <si>
    <t>ASISTENTE EN RECURSOS HUMANOS</t>
  </si>
  <si>
    <t>GESTIÓN DE LA ADMINISTRACIÓN MIPYMES</t>
  </si>
  <si>
    <t>Ninguno</t>
  </si>
  <si>
    <t>INGLÉS INTERMEDIO ALTO</t>
  </si>
  <si>
    <t>CFTP de Paraíso</t>
  </si>
  <si>
    <t>Talamanca</t>
  </si>
  <si>
    <t>REPRESENTANTE DE SERVICIO A LA CLIENTELA EN LENGUA PORTUGUESA A NIVEL AVANZADO</t>
  </si>
  <si>
    <t>CFTP de Puriscal</t>
  </si>
  <si>
    <t>PROGRAMADOR(A) DE APLICACIONES INFORMATICAS</t>
  </si>
  <si>
    <t>CFP Talamanca</t>
  </si>
  <si>
    <t>SUPERVISOR (A) DE PRODUCCIÓN</t>
  </si>
  <si>
    <t>OPERACION DE PROCESOS PRODUCTIVOS</t>
  </si>
  <si>
    <t>SUPERVISOR (A) DE BODEGAS</t>
  </si>
  <si>
    <t>ELECTRÓNICA INDUSTRIAL</t>
  </si>
  <si>
    <t>MECATRÓNICA</t>
  </si>
  <si>
    <t>INSTALACIÓN DE INFRAESTRUCTURA FÍSICA PARA REDES DE COMUNICACIÓN DE DATOS</t>
  </si>
  <si>
    <t>PRODUCTOS BÁSICOS DE PANADERÍA Y REPOSTERÍA</t>
  </si>
  <si>
    <t>PROCESADOR/A DE CARNES EN CARNICERIA HOTELERA</t>
  </si>
  <si>
    <t>DISENADOR (A) GRAFICO (A) Y ARTE FINALISTA</t>
  </si>
  <si>
    <t>MECANICO/A DE MOTOCICLETAS Y CUADRACICLOS</t>
  </si>
  <si>
    <t>DIAGNOSTICO DEL CONTROL ELECTRONICO DEL TREN DE POTENCIA EN VEHICULOS LIVIANOS ELECTRICOS E HIBRIDOS</t>
  </si>
  <si>
    <t>MECANICO/A DE VEHICULOS LIVIANOS</t>
  </si>
  <si>
    <t>MECANICO/A EN AUTOTRONICA</t>
  </si>
  <si>
    <t>MECANICO/A DE PRECISION CON MAQUINAS CONVENCIONALES</t>
  </si>
  <si>
    <t>ARTESANO/A EN EL TRATAMIENTO DE LOS TEXTILES</t>
  </si>
  <si>
    <t>ASISTENCIA PARA LA NIÑEZ</t>
  </si>
  <si>
    <t>MIXTA</t>
  </si>
  <si>
    <t>Técnico 2</t>
  </si>
  <si>
    <t>CFTP de Heredia</t>
  </si>
  <si>
    <t>OPERARIO EN ALBAÑILERÍA</t>
  </si>
  <si>
    <t>PINTOR O PINTORA DE EDIFICACIONES</t>
  </si>
  <si>
    <t>GESTIÓN AMBIENTAL PARA ORGANIZACIONES</t>
  </si>
  <si>
    <t>Industria del Mueble</t>
  </si>
  <si>
    <t>DISEÑADOR/A DE MODA</t>
  </si>
  <si>
    <t>MECANICO/A DE MAQUINAS DE COSER DE USO DOMESTICO PUNTADA RECTA- ZIG ZAG Y OVERLOCK</t>
  </si>
  <si>
    <t>Alojamiento</t>
  </si>
  <si>
    <t>CAMARERA/O DE HOTEL</t>
  </si>
  <si>
    <t>RECEPCIÓN EN LOS SERVICIOS DE HOSPITALIDAD</t>
  </si>
  <si>
    <t>OPERACIONES DE ASISTENCIA EN LA COCINA</t>
  </si>
  <si>
    <t>CONSULTOR DE SERVICIOS TURÍSTICOS</t>
  </si>
  <si>
    <t>Trabaja</t>
  </si>
  <si>
    <t>Otro</t>
  </si>
  <si>
    <t>(Varios elementos)</t>
  </si>
  <si>
    <t>Garabito</t>
  </si>
  <si>
    <t>ADMINISTRADOR(A) COMERCIO AL DETALLE</t>
  </si>
  <si>
    <t>ASISTENCIA EN CONTABILIDAD</t>
  </si>
  <si>
    <t>RECEPCIONISTA EMPRESARIAL</t>
  </si>
  <si>
    <t>INGLÉS AVANZADO</t>
  </si>
  <si>
    <t>INGLÉS PARA SERVICIO A LA CLIENTELA</t>
  </si>
  <si>
    <t>IMPLEMENTACION DE SISTEMAS OPERATIVOS Y SERVICIOS DE RED</t>
  </si>
  <si>
    <t>REPARACION DE LOS SIS DE CONTROL ELECTRÓNICO DEL TREN DE POTENCIA DE VL ELECTRICOS E HIBRIDOS</t>
  </si>
  <si>
    <t>MECANICO/A DE MAQUINARIA AGRICOLA</t>
  </si>
  <si>
    <t>CONSTRUCTOR/A ELEMENTOS DE PROTECCIÓN PARA EDIFICACIONES</t>
  </si>
  <si>
    <t>MECANIZADO DE MOBILIARIO</t>
  </si>
  <si>
    <t>CONFECCIONADOR/A DE UNIFORMES ESCOLARES Y COLEGIALES</t>
  </si>
  <si>
    <t>GUIA DE TURISTAS EN NATURALISMO</t>
  </si>
  <si>
    <t>Técnico 3</t>
  </si>
  <si>
    <t>CUIDADOS ESTÉTICOS DE MANOS Y PIES</t>
  </si>
  <si>
    <t>SERVICIOS DE OPERACIONES DE ALIMENTOS Y BEBIDAS</t>
  </si>
  <si>
    <t>GESTOR (A) DE MICROEMPRESA</t>
  </si>
  <si>
    <t>DESARROLLO DE PÁGINAS WEB</t>
  </si>
  <si>
    <t>EDICION Y POST PRODUCCION DIGITAL DE IMAGEN Y SONIDO</t>
  </si>
  <si>
    <t>PRODUCTOR RADIOFONICO</t>
  </si>
  <si>
    <t>COMPLEMENTO II AÑO DE TELECOMUNICACIONES</t>
  </si>
  <si>
    <t>MECANICO/A DE REFRIGERACION INDUSTRIAL CON AMONIACO</t>
  </si>
  <si>
    <t>DISEÑO Y DESARROLLO WEB</t>
  </si>
  <si>
    <t>FOTÓGRAFO (A)</t>
  </si>
  <si>
    <t>REPARACIÓN DE LOS SISTEMAS DE VEHÍCULOS LIVIANOS.</t>
  </si>
  <si>
    <t>SOLDADOR/A INDUSTRIAL</t>
  </si>
  <si>
    <t>ACTUALIZACIÓN BÁSICO DE EMBARCO</t>
  </si>
  <si>
    <t>MECANICO AUXILIAR DE MOTORES FUERA DE BORDA</t>
  </si>
  <si>
    <t>PINTURA ARTÍSTICA</t>
  </si>
  <si>
    <t>ESTILISMO EN PELUQUERÍA Y TRATAMIENTOS AFINES.</t>
  </si>
  <si>
    <t>ABORDAJE ESTÉTICO PRE QUIRÚRGICO- POST QUIRÚRGICO Y DE MANTENIMIENTO DE CIRUGÍAS ESTÉTICAS</t>
  </si>
  <si>
    <t>ASISTENTE EN LA ATENCION INTEGRAL PARA LA PERSONA DE 7 A 17 AÑOS</t>
  </si>
  <si>
    <t>ALBAÑIL</t>
  </si>
  <si>
    <t>ASEGURAMIENTO DE LA CALIDAD DEL AGUA POTABLE</t>
  </si>
  <si>
    <t>CONFECCIONADOR/A INDUSTRIAL DE VESTUARIO</t>
  </si>
  <si>
    <t>DISEÑADOR/A DE BORDADOS INDUSTRIALES</t>
  </si>
  <si>
    <t>CONFECCIONADOR/A DE PRENDAS DE VESTIR CON DISEÑOS COMPLEJOS</t>
  </si>
  <si>
    <t>CONFECCIONADOR/A DE UNIFORMES PARA PERSONAL DE GASTRONOMIA</t>
  </si>
  <si>
    <t>SOMMELIER</t>
  </si>
  <si>
    <t>Puerto Jiménez</t>
  </si>
  <si>
    <t xml:space="preserve">                         Bases de datos estadísticas. Año 2024.</t>
  </si>
  <si>
    <t>Area_clave</t>
  </si>
  <si>
    <t>SBD</t>
  </si>
  <si>
    <t>OFICINISTA</t>
  </si>
  <si>
    <t>OPERADOR(A) DE APLICACIONES OFIMÁTICAS</t>
  </si>
  <si>
    <t>BUENAS PRÁCTICAS EN LA MANUFACTURA DE DISPOSITIVOS MÉDICOS</t>
  </si>
  <si>
    <t>No Especificado</t>
  </si>
  <si>
    <t>GESTION PRODUCTIVA MIPYMES</t>
  </si>
  <si>
    <t>ELECTRICIDAD</t>
  </si>
  <si>
    <t>MANTENIMIENTO INDUSTRIAL</t>
  </si>
  <si>
    <t>INSTALADOR/A DE LINEAS ELECTRICAS AEREAS</t>
  </si>
  <si>
    <t>EMPRESA</t>
  </si>
  <si>
    <t>TECNICO EN INSTALACIONES ELECTRICAS RESIDENCIALES Y COMERCIALES</t>
  </si>
  <si>
    <t>OPERADOR /A DE PLANTAS GENERADORAS DE ELECTRICIDAD</t>
  </si>
  <si>
    <t>MECANICO/A INSTALADOR/A DE REFRIGERACION Y CLIMATIZACION</t>
  </si>
  <si>
    <t>VERIFICADOR/A DE INOCUIDAD EN SERVICIOS DE ALIMENTACIÓN.</t>
  </si>
  <si>
    <t>PROCESADOR/A DE FRUTAS Y HORTALIZAS PARA MICROEMPRESAS</t>
  </si>
  <si>
    <t>PROCESADOR/A EN LA ELABORACION DE QUESOS Y MEZCLAS CULTIVADAS PARA PYMES</t>
  </si>
  <si>
    <t>APLICACIÓN DE OPERACIONES AUXILIARES EN LA INDUSTRIA ALIMENTARIA.</t>
  </si>
  <si>
    <t>IMPRESIÓN EN SERIGRAFÍA</t>
  </si>
  <si>
    <t>CDT Metalmecánica</t>
  </si>
  <si>
    <t>SOLDADURA INDUSTRIAL</t>
  </si>
  <si>
    <t>ASISTENTE EN REPARACIÓN DE ESTRUCTURA EN CONTENEDORES</t>
  </si>
  <si>
    <t>PROGRAMADOR/A DE MÁQUINAS POR CONTROL NUMÉRICO</t>
  </si>
  <si>
    <t>ARTESANIA EN CUERO</t>
  </si>
  <si>
    <t>ESTÉTICA FACIAL Y CORPORAL</t>
  </si>
  <si>
    <t>ENCHAPADOR O ENCHAPADORA DE SUPERFICIES</t>
  </si>
  <si>
    <t>OPERARIO U OPERARIA EN MANTENIMIENTO DE EDIFICACIONES</t>
  </si>
  <si>
    <t>OPERARIO U OPERARIA EN FONTANERÍA PARA SISTEMAS DE ACUEDUCTOS COMUNALES</t>
  </si>
  <si>
    <t>INSTALADOR U INSTALADORA DE ADOQUINES EN CONCRETO</t>
  </si>
  <si>
    <t>OPERADOR/A DE SISTEMAS DE ABASTECIMIENTO DE AGUA POTABLE PARA ACUEDUCTOS COMUNALES</t>
  </si>
  <si>
    <t>OPERARIO U OPERARIA DE CENTROS DE ACOPIO DE MATERIALES APROVECHABLES</t>
  </si>
  <si>
    <t>CONFECCIONADOR/A DE PRENDAS PARA EL PERSONAL DE SECTOR SALUD</t>
  </si>
  <si>
    <t>CONFECCIONADOR/A DE ROPA DEPORTIVA</t>
  </si>
  <si>
    <t>RECEPCIONISTA DE HOTEL</t>
  </si>
  <si>
    <t>GUIA DE TURISTAS EN TURISMO CULTURAL</t>
  </si>
  <si>
    <t>GUIADO DE TURISMO DE AVENTURA EN CIRCUITOS DE CABLES Y CUERDAS</t>
  </si>
  <si>
    <t>No es SBD</t>
  </si>
  <si>
    <t>Pyme o Emprendimiento</t>
  </si>
  <si>
    <t>ENCARGADO/A DE EXPLOTACIONES PECUARIAS</t>
  </si>
  <si>
    <t>ADMINISTRADOR/A PARA SISTEMAS DE ACUEDUCTOS Y ALCANTARILLADOS COMUNALES (ASADAS)</t>
  </si>
  <si>
    <t>SALUD OCUPACIONAL</t>
  </si>
  <si>
    <t>MECANICO/A DE REFRIGERACION Y CLIMATIZACION</t>
  </si>
  <si>
    <t>EXPENDEDOR/A DE PRODUCTOS CARNICOS</t>
  </si>
  <si>
    <t>GESTOR/A DE UN SISTEMA DE INOCUIDAD ALIMENTARIA</t>
  </si>
  <si>
    <t>PREPRODUCCIÓN DE PROYECTOS DE ANIMACIÓN</t>
  </si>
  <si>
    <t>PRENSISTA OFFSET</t>
  </si>
  <si>
    <t>IMPRESIÓN EN FLEXOGRAFÍA</t>
  </si>
  <si>
    <t>ARTESANO/A  EN LA REUTILIZACION DE MATERIALES NATURALES Y DOMESTICOS</t>
  </si>
  <si>
    <t>PINTURA DECORATIVA ARTESANAL</t>
  </si>
  <si>
    <t>MAQUILLISTA</t>
  </si>
  <si>
    <t>ALBAÑILERÍA PARA OBRA GRIS</t>
  </si>
  <si>
    <t>MAESTRO O MAESTRA DE OBRAS</t>
  </si>
  <si>
    <t>TAPICERO O TAPICERA DE MUEBLES</t>
  </si>
  <si>
    <t>EBANISTERÍA</t>
  </si>
  <si>
    <t>CONFECCIONADOR/A DE JACKETS Y CAPAS</t>
  </si>
  <si>
    <t>GUIA DE TURISTAS DE AVENTURA EN RAFTING (AGUAS RAPIDAS)</t>
  </si>
  <si>
    <t>Instrucciones interpretación del Dashboard</t>
  </si>
  <si>
    <t>#¡NULO!</t>
  </si>
  <si>
    <t>OPERADOR DE SISTEMAS DE RIEGO</t>
  </si>
  <si>
    <t>RECEPCIONISTA</t>
  </si>
  <si>
    <t>SUPERVISOR(A) DE VENTAS</t>
  </si>
  <si>
    <t>INGLÉS NIVEL BÁSICO</t>
  </si>
  <si>
    <t>INGLÉS NIVEL INTERMEDIO</t>
  </si>
  <si>
    <t>EJECUTIVO(A) EN INGLÉS PARA SERVICIOS</t>
  </si>
  <si>
    <t>INGLÉS CONVERSACIONAL PARA LA ATENCIÓN AL TURISTA DE HABLA INGLESA</t>
  </si>
  <si>
    <t>DESARROLLO DE APLICACIONES DE SOFTWARE</t>
  </si>
  <si>
    <t>GESTION DE CALIDAD</t>
  </si>
  <si>
    <t>SUPERVISOR(A) DE CALIDAD</t>
  </si>
  <si>
    <t>ELECTROMECANICA</t>
  </si>
  <si>
    <t>SOPORTE DE REDES</t>
  </si>
  <si>
    <t>TELECOMUNICACIONES</t>
  </si>
  <si>
    <t>ENCUADERNACIÓN RÚSTICA Y FINA</t>
  </si>
  <si>
    <t>MECANICO/A DE BICICLETAS</t>
  </si>
  <si>
    <t>REPARACIÓN DE LOS SISTEMAS DE LAS MOTOCICLETAS Y CUADRACICLOS</t>
  </si>
  <si>
    <t>SOLDADURA CON ARCO METÁLICO PROTEGIDO</t>
  </si>
  <si>
    <t>Industria del Plástico</t>
  </si>
  <si>
    <t>FABRICANTE DE PRODUCTOS PLASTICOS</t>
  </si>
  <si>
    <t>MECANICA DE PRECISION</t>
  </si>
  <si>
    <t>Metalurgia</t>
  </si>
  <si>
    <t>INSPECTOR/A DE CALIDAD DE ESTRUCTURAS METÁLICAS</t>
  </si>
  <si>
    <t>PATRON DE EMBARCACIONES DE RECREO</t>
  </si>
  <si>
    <t>CREACIÓN Y PRODUCCIÓN DE TALLAS- CALADOS E INTARSIAS ARTESANALES</t>
  </si>
  <si>
    <t>ASISTENCIA INTEGRAL PARA LA PERSONA ADULTA MAYOR</t>
  </si>
  <si>
    <t>FONTANERO O FONTANERA PARA VIVIENDA Y EDIFICACIONES</t>
  </si>
  <si>
    <t>MANTENIMIENTO EN SISTEMAS DE FONTANERÍA PARA ACUEDUCTOS</t>
  </si>
  <si>
    <t>MANTENIMIENTO DE HABITACIONES PARA ALOJAMIENTO TEMPORAL</t>
  </si>
  <si>
    <t>TRATAMIENTO DE AGUAS RESIDUALES</t>
  </si>
  <si>
    <t>ELABORACIÓN DE GABINETES CON DERIVADOS DE LA MADERA</t>
  </si>
  <si>
    <t>EBANISTA</t>
  </si>
  <si>
    <t>ELABORACIÓN DE GABINETES EN MADERA</t>
  </si>
  <si>
    <t>ASESOR/A DE EVENTOS DE MODA</t>
  </si>
  <si>
    <t>CONFECCIONADOR/A DE PROTOTIPOS PARA PRENDAS DE VESTIR</t>
  </si>
  <si>
    <t>OPERADOR/A DE MAQUINA BORDADORA INDUSTRIAL</t>
  </si>
  <si>
    <t>CONFECCIONADOR/A DE PRENDAS DE VESTIR DE ALTA COSTURA</t>
  </si>
  <si>
    <t>PRESTACION DE SERVICIO Y ATENCION A HUESPEDES</t>
  </si>
  <si>
    <t>BARISTA</t>
  </si>
  <si>
    <t>EJECUCIÓN DE TÉCNICAS PARA LA HIGIENIZACIÓN EN COCINA.</t>
  </si>
  <si>
    <t>COCINERO/A "A"</t>
  </si>
  <si>
    <t>GUIA DE TURISMO</t>
  </si>
  <si>
    <t>INFORMADOR TURISTICO</t>
  </si>
  <si>
    <t>AlajuelaCartago</t>
  </si>
  <si>
    <t>AlajuelaCentral Oriental</t>
  </si>
  <si>
    <t>AlajuelaCentral Occidental</t>
  </si>
  <si>
    <t>AlajuelaHuetar Norte</t>
  </si>
  <si>
    <t>AlajuelaChorotega</t>
  </si>
  <si>
    <t>AlajuelaBrunca</t>
  </si>
  <si>
    <t>AlajuelaHeredia</t>
  </si>
  <si>
    <t>AlajuelaHuetar Caribe</t>
  </si>
  <si>
    <t>AlajuelaPacífico Central</t>
  </si>
  <si>
    <t>CF de Coto Brus</t>
  </si>
  <si>
    <t>CF de Cartago</t>
  </si>
  <si>
    <t>CNE en Agricultura Bajo Riego</t>
  </si>
  <si>
    <t>Base agregada de egresados de programa a cierre 2024</t>
  </si>
  <si>
    <t>Oferta Área Clave</t>
  </si>
  <si>
    <r>
      <rPr>
        <sz val="26"/>
        <color theme="8" tint="-0.499984740745262"/>
        <rFont val="Franklin Gothic Heavy"/>
        <family val="2"/>
      </rPr>
      <t>Costa Rica, INA: Población Egresada de Programas
Enero a Diciembre 2024. Fecha de corte 31/12/2024.</t>
    </r>
    <r>
      <rPr>
        <sz val="18"/>
        <color theme="8" tint="-0.499984740745262"/>
        <rFont val="Franklin Gothic Heavy"/>
        <family val="2"/>
      </rPr>
      <t xml:space="preserve">
</t>
    </r>
    <r>
      <rPr>
        <sz val="14"/>
        <color theme="8" tint="-0.499984740745262"/>
        <rFont val="Franklin Gothic Heavy"/>
        <family val="2"/>
      </rPr>
      <t>(interfaz del SEMS con base de datos de la población registrada en la Agencia Nacional de Empleo (ANE))</t>
    </r>
  </si>
  <si>
    <t>Nota: Dada la confidencialidad y seguridad de la información, según la Ley 8968 Protección de la persona ante el tratamiento de sus datos personales y su reglamento, se tienen 129 (0,8%) casos sin indicación del sexo, incluyendo la categoría "intersexo", por ser un dato sensible y voluntario se realiza el proceso de imputación estadística agregándo dichos casos.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</si>
</sst>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sz val="18"/>
      <color theme="1"/>
      <name val="Calibri"/>
      <family val="2"/>
      <scheme val="minor"/>
    </font>
    <font>
      <sz val="26"/>
      <color rgb="FFFF0000"/>
      <name val="Calibri"/>
      <family val="2"/>
      <scheme val="minor"/>
    </font>
    <font>
      <sz val="16"/>
      <color theme="1"/>
      <name val="Arial Black"/>
      <family val="2"/>
    </font>
    <font>
      <sz val="18"/>
      <color theme="8" tint="-0.499984740745262"/>
      <name val="Franklin Gothic Heavy"/>
      <family val="2"/>
    </font>
    <font>
      <sz val="11"/>
      <color theme="1"/>
      <name val="Calibri"/>
      <family val="2"/>
      <scheme val="minor"/>
    </font>
    <font>
      <u/>
      <sz val="14"/>
      <color theme="1"/>
      <name val="Arial"/>
      <family val="2"/>
    </font>
    <font>
      <b/>
      <sz val="20"/>
      <color theme="1"/>
      <name val="Calibri"/>
      <family val="2"/>
      <scheme val="minor"/>
    </font>
    <font>
      <b/>
      <sz val="26"/>
      <color theme="1"/>
      <name val="Calibri"/>
      <family val="2"/>
      <scheme val="minor"/>
    </font>
    <font>
      <sz val="9"/>
      <color theme="1"/>
      <name val="Arial"/>
      <family val="2"/>
    </font>
    <font>
      <b/>
      <sz val="16"/>
      <color theme="1"/>
      <name val="Calibri"/>
      <family val="2"/>
      <scheme val="minor"/>
    </font>
    <font>
      <sz val="16"/>
      <color theme="1"/>
      <name val="Calibri"/>
      <family val="2"/>
      <scheme val="minor"/>
    </font>
    <font>
      <b/>
      <sz val="16"/>
      <color theme="0"/>
      <name val="Calibri"/>
      <family val="2"/>
      <scheme val="minor"/>
    </font>
    <font>
      <u/>
      <sz val="18"/>
      <color theme="1"/>
      <name val="Calibri"/>
      <family val="2"/>
      <scheme val="minor"/>
    </font>
    <font>
      <b/>
      <u/>
      <sz val="18"/>
      <color theme="1"/>
      <name val="Calibri"/>
      <family val="2"/>
      <scheme val="minor"/>
    </font>
    <font>
      <sz val="26"/>
      <color theme="8" tint="-0.499984740745262"/>
      <name val="Franklin Gothic Heavy"/>
      <family val="2"/>
    </font>
    <font>
      <sz val="14"/>
      <color theme="8" tint="-0.499984740745262"/>
      <name val="Franklin Gothic Heavy"/>
      <family val="2"/>
    </font>
    <font>
      <sz val="14"/>
      <color theme="0"/>
      <name val="Arial"/>
      <family val="2"/>
    </font>
    <font>
      <sz val="14"/>
      <color theme="1"/>
      <name val="Arial"/>
      <family val="2"/>
    </font>
    <font>
      <b/>
      <sz val="18"/>
      <color theme="1"/>
      <name val="Calibri"/>
      <family val="2"/>
      <scheme val="minor"/>
    </font>
  </fonts>
  <fills count="9">
    <fill>
      <patternFill patternType="none"/>
    </fill>
    <fill>
      <patternFill patternType="gray125"/>
    </fill>
    <fill>
      <patternFill patternType="solid">
        <fgColor theme="4"/>
        <bgColor theme="4" tint="0.79998168889431442"/>
      </patternFill>
    </fill>
    <fill>
      <patternFill patternType="solid">
        <fgColor theme="7" tint="0.79998168889431442"/>
        <bgColor indexed="64"/>
      </patternFill>
    </fill>
    <fill>
      <patternFill patternType="solid">
        <fgColor theme="0"/>
        <bgColor indexed="64"/>
      </patternFill>
    </fill>
    <fill>
      <patternFill patternType="solid">
        <fgColor theme="2" tint="-9.9978637043366805E-2"/>
        <bgColor indexed="64"/>
      </patternFill>
    </fill>
    <fill>
      <patternFill patternType="solid">
        <fgColor theme="4" tint="0.79998168889431442"/>
        <bgColor theme="4" tint="0.79998168889431442"/>
      </patternFill>
    </fill>
    <fill>
      <patternFill patternType="solid">
        <fgColor theme="0" tint="-0.34998626667073579"/>
        <bgColor indexed="64"/>
      </patternFill>
    </fill>
    <fill>
      <patternFill patternType="solid">
        <fgColor theme="1" tint="0.249977111117893"/>
        <bgColor indexed="64"/>
      </patternFill>
    </fill>
  </fills>
  <borders count="8">
    <border>
      <left/>
      <right/>
      <top/>
      <bottom/>
      <diagonal/>
    </border>
    <border>
      <left/>
      <right/>
      <top/>
      <bottom style="thin">
        <color theme="4" tint="0.39997558519241921"/>
      </bottom>
      <diagonal/>
    </border>
    <border>
      <left/>
      <right/>
      <top/>
      <bottom style="medium">
        <color indexed="64"/>
      </bottom>
      <diagonal/>
    </border>
    <border>
      <left/>
      <right/>
      <top style="thin">
        <color indexed="64"/>
      </top>
      <bottom style="thin">
        <color indexed="64"/>
      </bottom>
      <diagonal/>
    </border>
    <border>
      <left/>
      <right/>
      <top style="thin">
        <color theme="4" tint="0.39997558519241921"/>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2">
    <xf numFmtId="0" fontId="0" fillId="0" borderId="0"/>
    <xf numFmtId="9" fontId="8" fillId="0" borderId="0" applyFont="0" applyFill="0" applyBorder="0" applyAlignment="0" applyProtection="0"/>
  </cellStyleXfs>
  <cellXfs count="85">
    <xf numFmtId="0" fontId="0" fillId="0" borderId="0" xfId="0"/>
    <xf numFmtId="0" fontId="2" fillId="0" borderId="0" xfId="0" applyFont="1"/>
    <xf numFmtId="0" fontId="2" fillId="0" borderId="1" xfId="0" applyFont="1" applyBorder="1"/>
    <xf numFmtId="0" fontId="1" fillId="0" borderId="0" xfId="0" applyFont="1"/>
    <xf numFmtId="0" fontId="2" fillId="2" borderId="1" xfId="0" applyFont="1" applyFill="1" applyBorder="1"/>
    <xf numFmtId="0" fontId="0" fillId="0" borderId="0" xfId="0" pivotButton="1"/>
    <xf numFmtId="0" fontId="0" fillId="0" borderId="0" xfId="0" applyAlignment="1">
      <alignment horizontal="left"/>
    </xf>
    <xf numFmtId="0" fontId="3" fillId="0" borderId="0" xfId="0" applyFont="1"/>
    <xf numFmtId="0" fontId="4" fillId="0" borderId="0" xfId="0" applyFont="1"/>
    <xf numFmtId="164" fontId="0" fillId="0" borderId="0" xfId="0" applyNumberFormat="1"/>
    <xf numFmtId="0" fontId="0" fillId="0" borderId="0" xfId="0" applyAlignment="1">
      <alignment horizontal="center" vertical="center"/>
    </xf>
    <xf numFmtId="3" fontId="0" fillId="0" borderId="0" xfId="0" applyNumberFormat="1"/>
    <xf numFmtId="0" fontId="5" fillId="0" borderId="0" xfId="0" applyFont="1"/>
    <xf numFmtId="0" fontId="0" fillId="4" borderId="0" xfId="0" applyFill="1"/>
    <xf numFmtId="0" fontId="0" fillId="5" borderId="0" xfId="0" applyFill="1"/>
    <xf numFmtId="0" fontId="1" fillId="5" borderId="0" xfId="0" applyFont="1" applyFill="1"/>
    <xf numFmtId="164" fontId="0" fillId="0" borderId="0" xfId="1" applyNumberFormat="1" applyFont="1"/>
    <xf numFmtId="10" fontId="0" fillId="0" borderId="0" xfId="0" applyNumberFormat="1"/>
    <xf numFmtId="0" fontId="9" fillId="0" borderId="0" xfId="0" applyFont="1" applyAlignment="1">
      <alignment horizontal="center"/>
    </xf>
    <xf numFmtId="3" fontId="9" fillId="0" borderId="0" xfId="0" applyNumberFormat="1" applyFont="1"/>
    <xf numFmtId="0" fontId="10" fillId="3" borderId="0" xfId="0" applyFont="1" applyFill="1"/>
    <xf numFmtId="0" fontId="0" fillId="3" borderId="0" xfId="0" applyFill="1"/>
    <xf numFmtId="0" fontId="2" fillId="3" borderId="0" xfId="0" applyFont="1" applyFill="1"/>
    <xf numFmtId="0" fontId="3" fillId="3" borderId="0" xfId="0" applyFont="1" applyFill="1"/>
    <xf numFmtId="0" fontId="11" fillId="0" borderId="0" xfId="0" applyFont="1"/>
    <xf numFmtId="164" fontId="9" fillId="0" borderId="0" xfId="0" applyNumberFormat="1" applyFont="1"/>
    <xf numFmtId="0" fontId="13" fillId="0" borderId="0" xfId="0" applyFont="1"/>
    <xf numFmtId="0" fontId="14" fillId="0" borderId="0" xfId="0" applyFont="1"/>
    <xf numFmtId="0" fontId="0" fillId="0" borderId="0" xfId="0" applyAlignment="1">
      <alignment horizontal="center"/>
    </xf>
    <xf numFmtId="164" fontId="0" fillId="3" borderId="0" xfId="1" applyNumberFormat="1" applyFont="1" applyFill="1"/>
    <xf numFmtId="0" fontId="0" fillId="3" borderId="0" xfId="0" applyFill="1" applyAlignment="1">
      <alignment horizontal="center"/>
    </xf>
    <xf numFmtId="0" fontId="2" fillId="6" borderId="4" xfId="0" applyFont="1" applyFill="1" applyBorder="1"/>
    <xf numFmtId="0" fontId="6" fillId="0" borderId="0" xfId="0" applyFont="1" applyAlignment="1">
      <alignment horizontal="left" wrapText="1"/>
    </xf>
    <xf numFmtId="3" fontId="0" fillId="3" borderId="0" xfId="0" applyNumberFormat="1" applyFill="1"/>
    <xf numFmtId="0" fontId="0" fillId="4" borderId="0" xfId="0" applyFill="1" applyAlignment="1">
      <alignment vertical="center"/>
    </xf>
    <xf numFmtId="0" fontId="6" fillId="0" borderId="0" xfId="0" applyFont="1" applyAlignment="1">
      <alignment horizontal="center"/>
    </xf>
    <xf numFmtId="0" fontId="14" fillId="0" borderId="0" xfId="0" applyFont="1" applyAlignment="1">
      <alignment horizontal="left"/>
    </xf>
    <xf numFmtId="3" fontId="14" fillId="0" borderId="0" xfId="0" applyNumberFormat="1" applyFont="1" applyAlignment="1">
      <alignment horizontal="center"/>
    </xf>
    <xf numFmtId="164" fontId="14" fillId="0" borderId="0" xfId="0" applyNumberFormat="1" applyFont="1" applyAlignment="1">
      <alignment horizontal="center"/>
    </xf>
    <xf numFmtId="0" fontId="4" fillId="0" borderId="0" xfId="0" applyFont="1" applyAlignment="1">
      <alignment horizontal="center" vertical="center"/>
    </xf>
    <xf numFmtId="164" fontId="16" fillId="0" borderId="0" xfId="0" applyNumberFormat="1" applyFont="1" applyAlignment="1">
      <alignment horizontal="center"/>
    </xf>
    <xf numFmtId="0" fontId="0" fillId="4" borderId="7" xfId="0" applyFill="1" applyBorder="1"/>
    <xf numFmtId="0" fontId="12" fillId="7" borderId="0" xfId="0" applyFont="1" applyFill="1" applyAlignment="1">
      <alignment vertical="top" wrapText="1"/>
    </xf>
    <xf numFmtId="0" fontId="12" fillId="7" borderId="7" xfId="0" applyFont="1" applyFill="1" applyBorder="1" applyAlignment="1">
      <alignment vertical="top" wrapText="1"/>
    </xf>
    <xf numFmtId="0" fontId="0" fillId="7" borderId="0" xfId="0" applyFill="1"/>
    <xf numFmtId="0" fontId="0" fillId="7" borderId="7" xfId="0" applyFill="1" applyBorder="1"/>
    <xf numFmtId="0" fontId="1" fillId="7" borderId="0" xfId="0" applyFont="1" applyFill="1" applyAlignment="1">
      <alignment vertical="center"/>
    </xf>
    <xf numFmtId="0" fontId="0" fillId="7" borderId="0" xfId="0" applyFill="1" applyAlignment="1">
      <alignment vertical="center"/>
    </xf>
    <xf numFmtId="0" fontId="0" fillId="7" borderId="7" xfId="0" applyFill="1" applyBorder="1" applyAlignment="1">
      <alignment vertical="center"/>
    </xf>
    <xf numFmtId="0" fontId="0" fillId="7" borderId="5" xfId="0" applyFill="1" applyBorder="1"/>
    <xf numFmtId="0" fontId="0" fillId="7" borderId="6" xfId="0" applyFill="1" applyBorder="1"/>
    <xf numFmtId="0" fontId="4" fillId="0" borderId="0" xfId="0" applyFont="1" applyAlignment="1">
      <alignment horizontal="center" vertical="center" wrapText="1"/>
    </xf>
    <xf numFmtId="0" fontId="17" fillId="0" borderId="0" xfId="0" applyFont="1" applyAlignment="1">
      <alignment horizontal="center"/>
    </xf>
    <xf numFmtId="3" fontId="17" fillId="0" borderId="0" xfId="0" applyNumberFormat="1" applyFont="1" applyAlignment="1">
      <alignment horizontal="center"/>
    </xf>
    <xf numFmtId="164" fontId="17" fillId="0" borderId="0" xfId="0" applyNumberFormat="1" applyFont="1" applyAlignment="1">
      <alignment horizontal="center"/>
    </xf>
    <xf numFmtId="0" fontId="14" fillId="0" borderId="0" xfId="0" applyFont="1" applyAlignment="1">
      <alignment horizontal="left" indent="1"/>
    </xf>
    <xf numFmtId="0" fontId="4" fillId="0" borderId="0" xfId="0" pivotButton="1" applyFont="1" applyAlignment="1">
      <alignment horizontal="left" vertical="center" wrapText="1"/>
    </xf>
    <xf numFmtId="0" fontId="20" fillId="8" borderId="0" xfId="0" applyFont="1" applyFill="1"/>
    <xf numFmtId="0" fontId="0" fillId="8" borderId="0" xfId="0" applyFill="1"/>
    <xf numFmtId="0" fontId="11" fillId="4" borderId="0" xfId="0" applyFont="1" applyFill="1" applyAlignment="1">
      <alignment horizontal="center" vertical="center" wrapText="1"/>
    </xf>
    <xf numFmtId="0" fontId="15" fillId="7" borderId="0" xfId="0" applyFont="1" applyFill="1" applyAlignment="1">
      <alignment horizontal="center" vertical="center" wrapText="1"/>
    </xf>
    <xf numFmtId="0" fontId="15" fillId="7" borderId="7" xfId="0" applyFont="1" applyFill="1" applyBorder="1" applyAlignment="1">
      <alignment horizontal="center" vertical="center" wrapText="1"/>
    </xf>
    <xf numFmtId="0" fontId="6" fillId="0" borderId="0" xfId="0" applyFont="1" applyAlignment="1">
      <alignment horizontal="center"/>
    </xf>
    <xf numFmtId="17" fontId="7" fillId="4" borderId="0" xfId="0" applyNumberFormat="1" applyFont="1" applyFill="1" applyAlignment="1">
      <alignment horizontal="left" vertical="center" wrapText="1"/>
    </xf>
    <xf numFmtId="0" fontId="2" fillId="0" borderId="0" xfId="0" applyFont="1" applyBorder="1"/>
    <xf numFmtId="0" fontId="0" fillId="0" borderId="0" xfId="0" applyNumberFormat="1"/>
    <xf numFmtId="0" fontId="21" fillId="0" borderId="0" xfId="0" applyFont="1" applyAlignment="1">
      <alignment horizontal="left" indent="1"/>
    </xf>
    <xf numFmtId="3" fontId="21" fillId="0" borderId="0" xfId="0" applyNumberFormat="1" applyFont="1" applyAlignment="1">
      <alignment horizontal="center"/>
    </xf>
    <xf numFmtId="164" fontId="21" fillId="0" borderId="0" xfId="0" applyNumberFormat="1" applyFont="1" applyAlignment="1">
      <alignment horizontal="center"/>
    </xf>
    <xf numFmtId="0" fontId="22" fillId="0" borderId="0" xfId="0" pivotButton="1" applyFont="1" applyAlignment="1">
      <alignment vertical="center" wrapText="1"/>
    </xf>
    <xf numFmtId="0" fontId="22" fillId="0" borderId="0" xfId="0" applyFont="1" applyAlignment="1">
      <alignment horizontal="center" vertical="center" wrapText="1"/>
    </xf>
    <xf numFmtId="0" fontId="16" fillId="0" borderId="0" xfId="0" applyFont="1" applyAlignment="1">
      <alignment horizontal="center"/>
    </xf>
    <xf numFmtId="3" fontId="16" fillId="0" borderId="0" xfId="0" applyNumberFormat="1" applyFont="1" applyAlignment="1">
      <alignment horizontal="center"/>
    </xf>
    <xf numFmtId="0" fontId="22" fillId="0" borderId="0" xfId="0" pivotButton="1" applyFont="1" applyBorder="1" applyAlignment="1">
      <alignment vertical="center"/>
    </xf>
    <xf numFmtId="0" fontId="22" fillId="0" borderId="0" xfId="0" applyFont="1" applyBorder="1" applyAlignment="1">
      <alignment horizontal="center" vertical="center" wrapText="1"/>
    </xf>
    <xf numFmtId="0" fontId="22" fillId="0" borderId="0" xfId="0" applyFont="1" applyBorder="1" applyAlignment="1">
      <alignment horizontal="center" vertical="center"/>
    </xf>
    <xf numFmtId="0" fontId="14" fillId="0" borderId="0" xfId="0" applyNumberFormat="1" applyFont="1" applyAlignment="1">
      <alignment horizontal="center"/>
    </xf>
    <xf numFmtId="0" fontId="22" fillId="0" borderId="3" xfId="0" pivotButton="1" applyFont="1" applyBorder="1" applyAlignment="1">
      <alignment vertical="center" wrapText="1"/>
    </xf>
    <xf numFmtId="0" fontId="22"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14" fillId="0" borderId="0" xfId="0" applyFont="1" applyAlignment="1">
      <alignment horizontal="left" vertical="center"/>
    </xf>
    <xf numFmtId="3" fontId="17" fillId="0" borderId="2" xfId="0" applyNumberFormat="1" applyFont="1" applyBorder="1" applyAlignment="1">
      <alignment horizontal="center" vertical="center" wrapText="1"/>
    </xf>
    <xf numFmtId="9" fontId="17" fillId="0" borderId="2" xfId="0" applyNumberFormat="1" applyFont="1" applyBorder="1" applyAlignment="1">
      <alignment horizontal="center" vertical="center" wrapText="1"/>
    </xf>
    <xf numFmtId="3" fontId="14" fillId="0" borderId="0" xfId="0" applyNumberFormat="1" applyFont="1" applyAlignment="1">
      <alignment horizontal="center" vertical="center" wrapText="1"/>
    </xf>
    <xf numFmtId="164" fontId="14" fillId="0" borderId="0" xfId="0" applyNumberFormat="1" applyFont="1" applyAlignment="1">
      <alignment horizontal="center" vertical="center" wrapText="1"/>
    </xf>
  </cellXfs>
  <cellStyles count="2">
    <cellStyle name="Normal" xfId="0" builtinId="0"/>
    <cellStyle name="Porcentaje" xfId="1" builtinId="5"/>
  </cellStyles>
  <dxfs count="338">
    <dxf>
      <font>
        <b/>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1"/>
        <name val="Calibri"/>
        <family val="2"/>
        <scheme val="minor"/>
      </font>
      <border diagonalUp="0" diagonalDown="0" outline="0">
        <left/>
        <right/>
        <top/>
        <bottom style="thin">
          <color theme="4" tint="0.39997558519241921"/>
        </bottom>
      </border>
    </dxf>
    <dxf>
      <border outline="0">
        <bottom style="thin">
          <color theme="4" tint="0.39997558519241921"/>
        </bottom>
      </border>
    </dxf>
    <dxf>
      <font>
        <b/>
        <i val="0"/>
        <strike val="0"/>
        <condense val="0"/>
        <extend val="0"/>
        <outline val="0"/>
        <shadow val="0"/>
        <u val="none"/>
        <vertAlign val="baseline"/>
        <sz val="11"/>
        <color theme="1"/>
        <name val="Calibri"/>
        <family val="2"/>
        <scheme val="minor"/>
      </font>
      <fill>
        <patternFill patternType="solid">
          <fgColor theme="4" tint="0.79998168889431442"/>
          <bgColor theme="4"/>
        </patternFill>
      </fill>
    </dxf>
    <dxf>
      <numFmt numFmtId="3" formatCode="#,##0"/>
    </dxf>
    <dxf>
      <alignment horizontal="center"/>
    </dxf>
    <dxf>
      <alignment vertical="center"/>
    </dxf>
    <dxf>
      <numFmt numFmtId="3" formatCode="#,##0"/>
    </dxf>
    <dxf>
      <numFmt numFmtId="14" formatCode="0.00%"/>
    </dxf>
    <dxf>
      <numFmt numFmtId="3" formatCode="#,##0"/>
    </dxf>
    <dxf>
      <alignment horizontal="center"/>
    </dxf>
    <dxf>
      <alignment vertical="center"/>
    </dxf>
    <dxf>
      <numFmt numFmtId="3" formatCode="#,##0"/>
    </dxf>
    <dxf>
      <alignment horizontal="center"/>
    </dxf>
    <dxf>
      <alignment vertical="center"/>
    </dxf>
    <dxf>
      <alignment horizontal="center" indent="0"/>
    </dxf>
    <dxf>
      <font>
        <sz val="16"/>
      </font>
    </dxf>
    <dxf>
      <font>
        <sz val="16"/>
      </font>
    </dxf>
    <dxf>
      <font>
        <name val="Calibri"/>
        <scheme val="minor"/>
      </font>
    </dxf>
    <dxf>
      <font>
        <name val="Calibri"/>
        <scheme val="minor"/>
      </font>
    </dxf>
    <dxf>
      <font>
        <sz val="18"/>
      </font>
    </dxf>
    <dxf>
      <font>
        <sz val="18"/>
      </font>
    </dxf>
    <dxf>
      <font>
        <name val="Calibri"/>
        <scheme val="minor"/>
      </font>
    </dxf>
    <dxf>
      <font>
        <name val="Calibri"/>
        <scheme val="minor"/>
      </font>
    </dxf>
    <dxf>
      <font>
        <sz val="18"/>
      </font>
    </dxf>
    <dxf>
      <font>
        <sz val="18"/>
      </font>
    </dxf>
    <dxf>
      <font>
        <name val="Calibri"/>
        <scheme val="minor"/>
      </font>
    </dxf>
    <dxf>
      <font>
        <name val="Calibri"/>
        <scheme val="minor"/>
      </font>
    </dxf>
    <dxf>
      <alignment horizontal="center"/>
    </dxf>
    <dxf>
      <numFmt numFmtId="164" formatCode="0.0%"/>
    </dxf>
    <dxf>
      <alignment horizontal="general" indent="0"/>
    </dxf>
    <dxf>
      <font>
        <sz val="14"/>
      </font>
    </dxf>
    <dxf>
      <alignment horizontal="center"/>
    </dxf>
    <dxf>
      <font>
        <b/>
      </font>
    </dxf>
    <dxf>
      <font>
        <b/>
      </font>
    </dxf>
    <dxf>
      <font>
        <name val="Arial"/>
        <family val="2"/>
      </font>
    </dxf>
    <dxf>
      <font>
        <name val="Arial"/>
        <family val="2"/>
      </font>
    </dxf>
    <dxf>
      <font>
        <name val="Arial"/>
        <family val="2"/>
      </font>
    </dxf>
    <dxf>
      <numFmt numFmtId="3" formatCode="#,##0"/>
    </dxf>
    <dxf>
      <numFmt numFmtId="4" formatCode="#,##0.00"/>
    </dxf>
    <dxf>
      <alignment horizontal="general" indent="0"/>
    </dxf>
    <dxf>
      <alignment horizontal="center"/>
    </dxf>
    <dxf>
      <font>
        <name val="Arial Black"/>
      </font>
    </dxf>
    <dxf>
      <font>
        <name val="Arial Black"/>
      </font>
    </dxf>
    <dxf>
      <alignment vertical="center"/>
    </dxf>
    <dxf>
      <alignment wrapText="1"/>
    </dxf>
    <dxf>
      <font>
        <sz val="16"/>
        <name val="Arial Black"/>
      </font>
    </dxf>
    <dxf>
      <font>
        <sz val="16"/>
        <name val="Arial Black"/>
      </font>
    </dxf>
    <dxf>
      <alignment relativeIndent="1"/>
    </dxf>
    <dxf>
      <alignment relativeIndent="1"/>
    </dxf>
    <dxf>
      <alignment horizontal="right" indent="1"/>
    </dxf>
    <dxf>
      <alignment horizontal="left" relativeIndent="1"/>
    </dxf>
    <dxf>
      <font>
        <sz val="14"/>
      </font>
    </dxf>
    <dxf>
      <font>
        <sz val="14"/>
      </font>
    </dxf>
    <dxf>
      <font>
        <sz val="14"/>
      </font>
    </dxf>
    <dxf>
      <font>
        <u/>
      </font>
    </dxf>
    <dxf>
      <font>
        <u/>
      </font>
    </dxf>
    <dxf>
      <alignment horizontal="center"/>
    </dxf>
    <dxf>
      <alignment vertical="center"/>
    </dxf>
    <dxf>
      <alignment vertical="center"/>
    </dxf>
    <dxf>
      <alignment wrapText="1"/>
    </dxf>
    <dxf>
      <alignment wrapText="1"/>
    </dxf>
    <dxf>
      <font>
        <sz val="12"/>
      </font>
    </dxf>
    <dxf>
      <font>
        <sz val="12"/>
      </font>
    </dxf>
    <dxf>
      <font>
        <sz val="12"/>
      </font>
    </dxf>
    <dxf>
      <font>
        <sz val="12"/>
      </font>
    </dxf>
    <dxf>
      <font>
        <name val="Arial"/>
        <scheme val="none"/>
      </font>
    </dxf>
    <dxf>
      <font>
        <name val="Arial"/>
        <scheme val="none"/>
      </font>
    </dxf>
    <dxf>
      <font>
        <name val="Arial"/>
        <scheme val="none"/>
      </font>
    </dxf>
    <dxf>
      <font>
        <name val="Arial"/>
        <scheme val="none"/>
      </font>
    </dxf>
    <dxf>
      <numFmt numFmtId="3" formatCode="#,##0"/>
    </dxf>
    <dxf>
      <alignment horizontal="center"/>
    </dxf>
    <dxf>
      <alignment vertical="center"/>
    </dxf>
    <dxf>
      <font>
        <sz val="16"/>
      </font>
    </dxf>
    <dxf>
      <font>
        <sz val="16"/>
      </font>
    </dxf>
    <dxf>
      <font>
        <sz val="16"/>
      </font>
    </dxf>
    <dxf>
      <font>
        <name val="Calibri"/>
        <family val="2"/>
        <scheme val="minor"/>
      </font>
    </dxf>
    <dxf>
      <font>
        <name val="Calibri"/>
        <family val="2"/>
        <scheme val="minor"/>
      </font>
    </dxf>
    <dxf>
      <font>
        <name val="Calibri"/>
        <family val="2"/>
        <scheme val="minor"/>
      </font>
    </dxf>
    <dxf>
      <numFmt numFmtId="164" formatCode="0.0%"/>
    </dxf>
    <dxf>
      <alignment horizontal="center" indent="0"/>
    </dxf>
    <dxf>
      <font>
        <sz val="16"/>
      </font>
    </dxf>
    <dxf>
      <font>
        <sz val="16"/>
      </font>
    </dxf>
    <dxf>
      <alignment horizontal="left"/>
    </dxf>
    <dxf>
      <alignment horizontal="left"/>
    </dxf>
    <dxf>
      <alignment horizontal="center"/>
    </dxf>
    <dxf>
      <alignment horizontal="center" indent="0"/>
    </dxf>
    <dxf>
      <alignment horizontal="center" indent="0"/>
    </dxf>
    <dxf>
      <alignment horizontal="center" indent="0"/>
    </dxf>
    <dxf>
      <font>
        <sz val="14"/>
      </font>
    </dxf>
    <dxf>
      <font>
        <sz val="14"/>
      </font>
    </dxf>
    <dxf>
      <font>
        <sz val="14"/>
      </font>
    </dxf>
    <dxf>
      <font>
        <name val="Calibri"/>
        <scheme val="minor"/>
      </font>
    </dxf>
    <dxf>
      <font>
        <name val="Calibri"/>
        <scheme val="minor"/>
      </font>
    </dxf>
    <dxf>
      <font>
        <name val="Calibri"/>
        <scheme val="minor"/>
      </font>
    </dxf>
    <dxf>
      <font>
        <sz val="18"/>
      </font>
    </dxf>
    <dxf>
      <font>
        <sz val="18"/>
      </font>
    </dxf>
    <dxf>
      <font>
        <name val="Calibri"/>
        <scheme val="minor"/>
      </font>
    </dxf>
    <dxf>
      <font>
        <name val="Calibri"/>
        <scheme val="minor"/>
      </font>
    </dxf>
    <dxf>
      <border>
        <bottom/>
      </border>
    </dxf>
    <dxf>
      <border>
        <bottom/>
      </border>
    </dxf>
    <dxf>
      <font>
        <sz val="18"/>
      </font>
    </dxf>
    <dxf>
      <font>
        <sz val="18"/>
      </font>
    </dxf>
    <dxf>
      <font>
        <name val="Calibri"/>
        <scheme val="minor"/>
      </font>
    </dxf>
    <dxf>
      <font>
        <name val="Calibri"/>
        <scheme val="minor"/>
      </font>
    </dxf>
    <dxf>
      <alignment horizontal="general" indent="0"/>
    </dxf>
    <dxf>
      <alignment relativeIndent="1"/>
    </dxf>
    <dxf>
      <alignment relativeIndent="1"/>
    </dxf>
    <dxf>
      <alignment relativeIndent="1"/>
    </dxf>
    <dxf>
      <alignment relativeIndent="1"/>
    </dxf>
    <dxf>
      <alignment relativeIndent="1"/>
    </dxf>
    <dxf>
      <alignment relativeIndent="1"/>
    </dxf>
    <dxf>
      <alignment relativeIndent="1"/>
    </dxf>
    <dxf>
      <alignment relativeIndent="1"/>
    </dxf>
    <dxf>
      <alignment horizontal="right" indent="1"/>
    </dxf>
    <dxf>
      <alignment horizontal="left" relativeIndent="1"/>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sz val="14"/>
      </font>
    </dxf>
    <dxf>
      <font>
        <b val="0"/>
      </font>
    </dxf>
    <dxf>
      <font>
        <b val="0"/>
      </font>
    </dxf>
    <dxf>
      <alignment vertical="center"/>
    </dxf>
    <dxf>
      <alignment vertical="center"/>
    </dxf>
    <dxf>
      <alignment horizontal="center"/>
    </dxf>
    <dxf>
      <alignment vertical="top" indent="0"/>
    </dxf>
    <dxf>
      <alignment vertical="top" indent="0"/>
    </dxf>
    <dxf>
      <font>
        <sz val="14"/>
      </font>
    </dxf>
    <dxf>
      <font>
        <sz val="14"/>
      </font>
    </dxf>
    <dxf>
      <font>
        <b/>
      </font>
    </dxf>
    <dxf>
      <font>
        <b/>
      </font>
    </dxf>
    <dxf>
      <font>
        <name val="Arial"/>
        <family val="2"/>
      </font>
    </dxf>
    <dxf>
      <font>
        <name val="Arial"/>
        <family val="2"/>
      </font>
    </dxf>
    <dxf>
      <font>
        <name val="Arial"/>
        <family val="2"/>
      </font>
    </dxf>
    <dxf>
      <font>
        <name val="Arial"/>
        <family val="2"/>
      </font>
    </dxf>
    <dxf>
      <font>
        <name val="Arial"/>
        <family val="2"/>
      </font>
    </dxf>
    <dxf>
      <font>
        <b val="0"/>
      </font>
    </dxf>
    <dxf>
      <numFmt numFmtId="3" formatCode="#,##0"/>
    </dxf>
    <dxf>
      <alignment horizontal="center"/>
    </dxf>
    <dxf>
      <alignment horizontal="center" vertical="center" indent="0"/>
    </dxf>
    <dxf>
      <alignment vertical="center"/>
    </dxf>
    <dxf>
      <alignment wrapText="1"/>
    </dxf>
    <dxf>
      <alignment horizontal="general" indent="0"/>
    </dxf>
    <dxf>
      <font>
        <name val="Arial"/>
      </font>
    </dxf>
    <dxf>
      <font>
        <name val="Arial"/>
      </font>
    </dxf>
    <dxf>
      <alignment relativeIndent="1"/>
    </dxf>
    <dxf>
      <alignment horizontal="left" relativeIndent="1"/>
    </dxf>
    <dxf>
      <alignment horizontal="general"/>
    </dxf>
    <dxf>
      <alignment relativeIndent="1"/>
    </dxf>
    <dxf>
      <alignment horizontal="right" indent="1"/>
    </dxf>
    <dxf>
      <alignment horizontal="left" relativeIndent="1"/>
    </dxf>
    <dxf>
      <font>
        <name val="Arial"/>
      </font>
    </dxf>
    <dxf>
      <font>
        <b val="0"/>
      </font>
    </dxf>
    <dxf>
      <font>
        <b val="0"/>
      </font>
    </dxf>
    <dxf>
      <font>
        <sz val="14"/>
      </font>
    </dxf>
    <dxf>
      <font>
        <sz val="14"/>
      </font>
    </dxf>
    <dxf>
      <border>
        <bottom style="medium">
          <color indexed="64"/>
        </bottom>
      </border>
    </dxf>
    <dxf>
      <border>
        <bottom style="medium">
          <color indexed="64"/>
        </bottom>
      </border>
    </dxf>
    <dxf>
      <font>
        <u/>
      </font>
    </dxf>
    <dxf>
      <font>
        <u/>
      </font>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sz val="16"/>
        <name val="Arial Black"/>
        <scheme val="none"/>
      </font>
      <alignment horizontal="general" vertical="bottom" textRotation="0" wrapText="0" indent="0" justifyLastLine="0" shrinkToFit="0" readingOrder="0"/>
    </dxf>
    <dxf>
      <font>
        <sz val="16"/>
      </font>
    </dxf>
    <dxf>
      <font>
        <name val="Calibri"/>
        <scheme val="minor"/>
      </font>
    </dxf>
    <dxf>
      <font>
        <sz val="16"/>
      </font>
    </dxf>
    <dxf>
      <font>
        <sz val="16"/>
      </font>
    </dxf>
    <dxf>
      <font>
        <sz val="16"/>
      </font>
    </dxf>
    <dxf>
      <font>
        <sz val="16"/>
      </font>
    </dxf>
    <dxf>
      <font>
        <sz val="16"/>
      </font>
    </dxf>
    <dxf>
      <font>
        <name val="Calibri"/>
        <scheme val="minor"/>
      </font>
    </dxf>
    <dxf>
      <font>
        <name val="Calibri"/>
        <scheme val="minor"/>
      </font>
    </dxf>
    <dxf>
      <font>
        <name val="Calibri"/>
        <scheme val="minor"/>
      </font>
    </dxf>
    <dxf>
      <font>
        <name val="Calibri"/>
        <scheme val="minor"/>
      </font>
    </dxf>
    <dxf>
      <font>
        <name val="Calibri"/>
        <scheme val="minor"/>
      </font>
    </dxf>
    <dxf>
      <font>
        <sz val="16"/>
      </font>
    </dxf>
    <dxf>
      <font>
        <sz val="16"/>
      </font>
    </dxf>
    <dxf>
      <font>
        <sz val="16"/>
      </font>
    </dxf>
    <dxf>
      <font>
        <sz val="16"/>
      </font>
    </dxf>
    <dxf>
      <font>
        <name val="Calibri"/>
        <family val="2"/>
        <scheme val="minor"/>
      </font>
    </dxf>
    <dxf>
      <font>
        <name val="Calibri"/>
        <family val="2"/>
        <scheme val="minor"/>
      </font>
    </dxf>
    <dxf>
      <font>
        <name val="Calibri"/>
        <family val="2"/>
        <scheme val="minor"/>
      </font>
    </dxf>
    <dxf>
      <font>
        <name val="Calibri"/>
        <family val="2"/>
        <scheme val="minor"/>
      </font>
    </dxf>
    <dxf>
      <font>
        <sz val="16"/>
      </font>
    </dxf>
    <dxf>
      <font>
        <sz val="16"/>
      </font>
    </dxf>
    <dxf>
      <font>
        <sz val="16"/>
      </font>
    </dxf>
    <dxf>
      <alignment horizontal="center"/>
    </dxf>
    <dxf>
      <font>
        <sz val="16"/>
      </font>
    </dxf>
    <dxf>
      <font>
        <sz val="16"/>
      </font>
    </dxf>
    <dxf>
      <font>
        <name val="Calibri"/>
        <scheme val="minor"/>
      </font>
    </dxf>
    <dxf>
      <font>
        <name val="Calibri"/>
        <scheme val="minor"/>
      </font>
    </dxf>
    <dxf>
      <font>
        <sz val="18"/>
      </font>
    </dxf>
    <dxf>
      <font>
        <sz val="18"/>
      </font>
    </dxf>
    <dxf>
      <font>
        <name val="Calibri"/>
        <scheme val="minor"/>
      </font>
    </dxf>
    <dxf>
      <font>
        <name val="Calibri"/>
        <scheme val="minor"/>
      </font>
    </dxf>
    <dxf>
      <font>
        <sz val="18"/>
      </font>
    </dxf>
    <dxf>
      <font>
        <sz val="18"/>
      </font>
    </dxf>
    <dxf>
      <font>
        <name val="Calibri"/>
        <scheme val="minor"/>
      </font>
    </dxf>
    <dxf>
      <font>
        <name val="Calibri"/>
        <scheme val="minor"/>
      </font>
    </dxf>
    <dxf>
      <font>
        <sz val="10"/>
      </font>
    </dxf>
    <dxf>
      <alignment wrapText="0"/>
    </dxf>
    <dxf>
      <font>
        <b/>
      </font>
    </dxf>
    <dxf>
      <font>
        <b/>
      </font>
    </dxf>
    <dxf>
      <alignment vertical="center"/>
    </dxf>
    <dxf>
      <alignment vertical="center"/>
    </dxf>
    <dxf>
      <numFmt numFmtId="3" formatCode="#,##0"/>
    </dxf>
    <dxf>
      <alignment vertical="bottom" indent="0"/>
    </dxf>
    <dxf>
      <alignment vertical="bottom" indent="0"/>
    </dxf>
    <dxf>
      <font>
        <sz val="16"/>
        <name val="Arial Black"/>
      </font>
    </dxf>
    <dxf>
      <font>
        <sz val="16"/>
        <name val="Arial Black"/>
      </font>
    </dxf>
    <dxf>
      <numFmt numFmtId="3" formatCode="#,##0"/>
    </dxf>
    <dxf>
      <numFmt numFmtId="13" formatCode="0%"/>
    </dxf>
    <dxf>
      <alignment horizontal="center"/>
    </dxf>
    <dxf>
      <font>
        <u/>
      </font>
    </dxf>
    <dxf>
      <font>
        <u/>
      </font>
    </dxf>
    <dxf>
      <font>
        <b/>
      </font>
    </dxf>
    <dxf>
      <font>
        <b/>
      </font>
    </dxf>
    <dxf>
      <font>
        <sz val="14"/>
      </font>
    </dxf>
    <dxf>
      <font>
        <sz val="14"/>
      </font>
    </dxf>
    <dxf>
      <font>
        <sz val="14"/>
      </font>
    </dxf>
    <dxf>
      <font>
        <sz val="14"/>
      </font>
    </dxf>
    <dxf>
      <border>
        <bottom style="medium">
          <color indexed="64"/>
        </bottom>
      </border>
    </dxf>
    <dxf>
      <border>
        <bottom style="medium">
          <color indexed="64"/>
        </bottom>
      </border>
    </dxf>
    <dxf>
      <border>
        <bottom style="thin">
          <color indexed="64"/>
        </bottom>
      </border>
    </dxf>
    <dxf>
      <border>
        <bottom style="thin">
          <color indexed="64"/>
        </bottom>
      </border>
    </dxf>
    <dxf>
      <border>
        <top style="thin">
          <color indexed="64"/>
        </top>
      </border>
    </dxf>
    <dxf>
      <border>
        <top style="thin">
          <color indexed="64"/>
        </top>
      </border>
    </dxf>
    <dxf>
      <font>
        <sz val="12"/>
        <name val="Arial"/>
        <scheme val="none"/>
      </font>
      <alignment vertical="center" wrapText="1"/>
    </dxf>
    <dxf>
      <font>
        <sz val="12"/>
        <name val="Arial"/>
        <scheme val="none"/>
      </font>
      <alignment vertical="center" wrapText="1"/>
    </dxf>
    <dxf>
      <font>
        <sz val="12"/>
        <name val="Arial"/>
        <scheme val="none"/>
      </font>
      <alignment vertical="center" wrapText="1"/>
    </dxf>
    <dxf>
      <font>
        <sz val="12"/>
        <name val="Arial"/>
        <scheme val="none"/>
      </font>
      <alignment vertical="center" wrapText="1"/>
    </dxf>
    <dxf>
      <font>
        <sz val="12"/>
        <name val="Arial"/>
        <scheme val="none"/>
      </font>
      <alignment vertical="center" wrapText="1"/>
    </dxf>
    <dxf>
      <font>
        <sz val="12"/>
        <name val="Arial"/>
        <scheme val="none"/>
      </font>
      <alignment vertical="center" wrapText="1"/>
    </dxf>
    <dxf>
      <alignment horizontal="center"/>
    </dxf>
    <dxf>
      <font>
        <sz val="16"/>
      </font>
    </dxf>
    <dxf>
      <font>
        <name val="Calibri"/>
        <family val="2"/>
        <scheme val="minor"/>
      </font>
    </dxf>
    <dxf>
      <font>
        <sz val="16"/>
      </font>
    </dxf>
    <dxf>
      <alignment horizontal="lef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sz val="16"/>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name val="Calibri"/>
        <family val="2"/>
        <scheme val="minor"/>
      </font>
    </dxf>
    <dxf>
      <font>
        <sz val="18"/>
      </font>
    </dxf>
    <dxf>
      <font>
        <sz val="18"/>
      </font>
    </dxf>
    <dxf>
      <font>
        <name val="Calibri"/>
        <family val="2"/>
        <scheme val="minor"/>
      </font>
    </dxf>
    <dxf>
      <font>
        <name val="Calibri"/>
        <family val="2"/>
        <scheme val="minor"/>
      </font>
    </dxf>
    <dxf>
      <font>
        <sz val="18"/>
      </font>
    </dxf>
    <dxf>
      <font>
        <sz val="18"/>
      </font>
    </dxf>
    <dxf>
      <font>
        <name val="Calibri"/>
        <family val="2"/>
        <scheme val="minor"/>
      </font>
    </dxf>
    <dxf>
      <font>
        <name val="Calibri"/>
        <family val="2"/>
        <scheme val="minor"/>
      </font>
    </dxf>
    <dxf>
      <alignment wrapText="1"/>
    </dxf>
    <dxf>
      <alignment horizontal="center"/>
    </dxf>
    <dxf>
      <alignment horizontal="center"/>
    </dxf>
    <dxf>
      <font>
        <sz val="14"/>
      </font>
    </dxf>
    <dxf>
      <font>
        <sz val="14"/>
      </font>
    </dxf>
    <dxf>
      <font>
        <sz val="14"/>
      </font>
    </dxf>
    <dxf>
      <font>
        <sz val="14"/>
      </font>
    </dxf>
    <dxf>
      <alignment vertical="center"/>
    </dxf>
    <dxf>
      <alignment horizontal="center"/>
    </dxf>
    <dxf>
      <numFmt numFmtId="164" formatCode="0.0%"/>
    </dxf>
    <dxf>
      <font>
        <sz val="12"/>
      </font>
    </dxf>
    <dxf>
      <font>
        <sz val="12"/>
      </font>
    </dxf>
    <dxf>
      <font>
        <name val="Arial"/>
        <scheme val="none"/>
      </font>
    </dxf>
    <dxf>
      <font>
        <name val="Arial"/>
        <scheme val="none"/>
      </font>
    </dxf>
    <dxf>
      <font>
        <name val="Arial"/>
        <scheme val="none"/>
      </font>
    </dxf>
    <dxf>
      <font>
        <name val="Arial"/>
        <scheme val="none"/>
      </font>
    </dxf>
    <dxf>
      <numFmt numFmtId="3" formatCode="#,##0"/>
    </dxf>
    <dxf>
      <font>
        <u/>
      </font>
    </dxf>
    <dxf>
      <font>
        <u/>
      </font>
    </dxf>
    <dxf>
      <font>
        <b/>
      </font>
    </dxf>
    <dxf>
      <font>
        <b/>
      </font>
    </dxf>
    <dxf>
      <alignment horizontal="center"/>
    </dxf>
    <dxf>
      <alignment horizontal="center"/>
    </dxf>
    <dxf>
      <alignment horizontal="center"/>
    </dxf>
    <dxf>
      <alignment vertical="center"/>
    </dxf>
    <dxf>
      <alignment vertical="center"/>
    </dxf>
    <dxf>
      <alignment vertical="center"/>
    </dxf>
    <dxf>
      <alignment wrapText="1"/>
    </dxf>
    <dxf>
      <alignment wrapText="1"/>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3.xml"/><Relationship Id="rId13" Type="http://schemas.openxmlformats.org/officeDocument/2006/relationships/styles" Target="styles.xml"/><Relationship Id="rId3" Type="http://schemas.openxmlformats.org/officeDocument/2006/relationships/worksheet" Target="worksheets/sheet3.xml"/><Relationship Id="rId7" Type="http://schemas.microsoft.com/office/2007/relationships/slicerCache" Target="slicerCaches/slicerCache2.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microsoft.com/office/2007/relationships/slicerCache" Target="slicerCaches/slicerCache1.xml"/><Relationship Id="rId11" Type="http://schemas.microsoft.com/office/2007/relationships/slicerCache" Target="slicerCaches/slicerCache6.xml"/><Relationship Id="rId5" Type="http://schemas.openxmlformats.org/officeDocument/2006/relationships/pivotCacheDefinition" Target="pivotCache/pivotCacheDefinition1.xml"/><Relationship Id="rId15" Type="http://schemas.openxmlformats.org/officeDocument/2006/relationships/calcChain" Target="calcChain.xml"/><Relationship Id="rId10" Type="http://schemas.microsoft.com/office/2007/relationships/slicerCache" Target="slicerCaches/slicerCache5.xml"/><Relationship Id="rId4" Type="http://schemas.openxmlformats.org/officeDocument/2006/relationships/worksheet" Target="worksheets/sheet4.xml"/><Relationship Id="rId9" Type="http://schemas.microsoft.com/office/2007/relationships/slicerCache" Target="slicerCaches/slicerCache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chartUserShapes" Target="../drawings/drawing3.xml"/><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1.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2.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3.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4.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5.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6.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7.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18.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Ex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0.xml"/><Relationship Id="rId1" Type="http://schemas.microsoft.com/office/2011/relationships/chartStyle" Target="style10.xml"/></Relationships>
</file>

<file path=xl/charts/_rels/chartEx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11.xml"/><Relationship Id="rId1" Type="http://schemas.microsoft.com/office/2011/relationships/chartStyle" Target="style11.xml"/></Relationships>
</file>

<file path=xl/charts/_rels/chartEx3.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r>
              <a:rPr lang="en-US" sz="1800" b="0">
                <a:latin typeface="+mn-lt"/>
                <a:cs typeface="Arial" panose="020B0604020202020204" pitchFamily="34" charset="0"/>
              </a:rPr>
              <a:t>Pirámide Poblacional</a:t>
            </a:r>
          </a:p>
        </c:rich>
      </c:tx>
      <c:layout>
        <c:manualLayout>
          <c:xMode val="edge"/>
          <c:yMode val="edge"/>
          <c:x val="0.3103832647654482"/>
          <c:y val="3.0615585800635906E-2"/>
        </c:manualLayout>
      </c:layout>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endParaRPr lang="es-CR"/>
        </a:p>
      </c:txPr>
    </c:title>
    <c:autoTitleDeleted val="0"/>
    <c:plotArea>
      <c:layout>
        <c:manualLayout>
          <c:layoutTarget val="inner"/>
          <c:xMode val="edge"/>
          <c:yMode val="edge"/>
          <c:x val="0.16626202974628171"/>
          <c:y val="0.28407976816757752"/>
          <c:w val="0.76476270843722283"/>
          <c:h val="0.50261739299863606"/>
        </c:manualLayout>
      </c:layout>
      <c:barChart>
        <c:barDir val="bar"/>
        <c:grouping val="stacked"/>
        <c:varyColors val="0"/>
        <c:ser>
          <c:idx val="0"/>
          <c:order val="0"/>
          <c:tx>
            <c:strRef>
              <c:f>analisis!$G$4</c:f>
              <c:strCache>
                <c:ptCount val="1"/>
                <c:pt idx="0">
                  <c:v>Hombres</c:v>
                </c:pt>
              </c:strCache>
            </c:strRef>
          </c:tx>
          <c:spPr>
            <a:solidFill>
              <a:schemeClr val="accent1"/>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analisis!$G$5:$G$15</c:f>
              <c:numCache>
                <c:formatCode>General</c:formatCode>
                <c:ptCount val="11"/>
                <c:pt idx="0">
                  <c:v>-1339</c:v>
                </c:pt>
                <c:pt idx="1">
                  <c:v>-2424</c:v>
                </c:pt>
                <c:pt idx="2">
                  <c:v>-1055</c:v>
                </c:pt>
                <c:pt idx="3">
                  <c:v>-664</c:v>
                </c:pt>
                <c:pt idx="4">
                  <c:v>-485</c:v>
                </c:pt>
                <c:pt idx="5">
                  <c:v>-292</c:v>
                </c:pt>
                <c:pt idx="6">
                  <c:v>-208</c:v>
                </c:pt>
                <c:pt idx="7">
                  <c:v>-101</c:v>
                </c:pt>
                <c:pt idx="8">
                  <c:v>-74</c:v>
                </c:pt>
                <c:pt idx="9">
                  <c:v>-47</c:v>
                </c:pt>
                <c:pt idx="10">
                  <c:v>-25</c:v>
                </c:pt>
              </c:numCache>
            </c:numRef>
          </c:val>
          <c:extLst>
            <c:ext xmlns:c16="http://schemas.microsoft.com/office/drawing/2014/chart" uri="{C3380CC4-5D6E-409C-BE32-E72D297353CC}">
              <c16:uniqueId val="{00000000-2F4C-44BF-8EBD-72E3C6B4A6D5}"/>
            </c:ext>
          </c:extLst>
        </c:ser>
        <c:ser>
          <c:idx val="1"/>
          <c:order val="1"/>
          <c:tx>
            <c:strRef>
              <c:f>analisis!$H$4</c:f>
              <c:strCache>
                <c:ptCount val="1"/>
                <c:pt idx="0">
                  <c:v>Mujeres</c:v>
                </c:pt>
              </c:strCache>
            </c:strRef>
          </c:tx>
          <c:spPr>
            <a:solidFill>
              <a:schemeClr val="accent2"/>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analisis!$H$5:$H$15</c:f>
              <c:numCache>
                <c:formatCode>General</c:formatCode>
                <c:ptCount val="11"/>
                <c:pt idx="0">
                  <c:v>1678</c:v>
                </c:pt>
                <c:pt idx="1">
                  <c:v>3026</c:v>
                </c:pt>
                <c:pt idx="2">
                  <c:v>1672</c:v>
                </c:pt>
                <c:pt idx="3">
                  <c:v>1203</c:v>
                </c:pt>
                <c:pt idx="4">
                  <c:v>998</c:v>
                </c:pt>
                <c:pt idx="5">
                  <c:v>667</c:v>
                </c:pt>
                <c:pt idx="6">
                  <c:v>430</c:v>
                </c:pt>
                <c:pt idx="7">
                  <c:v>241</c:v>
                </c:pt>
                <c:pt idx="8">
                  <c:v>166</c:v>
                </c:pt>
                <c:pt idx="9">
                  <c:v>73</c:v>
                </c:pt>
                <c:pt idx="10">
                  <c:v>52</c:v>
                </c:pt>
              </c:numCache>
            </c:numRef>
          </c:val>
          <c:extLst>
            <c:ext xmlns:c16="http://schemas.microsoft.com/office/drawing/2014/chart" uri="{C3380CC4-5D6E-409C-BE32-E72D297353CC}">
              <c16:uniqueId val="{00000001-2F4C-44BF-8EBD-72E3C6B4A6D5}"/>
            </c:ext>
          </c:extLst>
        </c:ser>
        <c:dLbls>
          <c:showLegendKey val="0"/>
          <c:showVal val="0"/>
          <c:showCatName val="0"/>
          <c:showSerName val="0"/>
          <c:showPercent val="0"/>
          <c:showBubbleSize val="0"/>
        </c:dLbls>
        <c:gapWidth val="150"/>
        <c:overlap val="100"/>
        <c:axId val="651341776"/>
        <c:axId val="651335544"/>
      </c:barChart>
      <c:catAx>
        <c:axId val="6513417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0" spcFirstLastPara="1" vertOverflow="ellipsis" wrap="square" anchor="ctr" anchorCtr="1"/>
              <a:lstStyle/>
              <a:p>
                <a:pPr>
                  <a:defRPr sz="1100" b="0" i="0" u="none" strike="noStrike" kern="1200" baseline="0">
                    <a:solidFill>
                      <a:schemeClr val="tx1">
                        <a:lumMod val="65000"/>
                        <a:lumOff val="35000"/>
                      </a:schemeClr>
                    </a:solidFill>
                    <a:latin typeface="+mn-lt"/>
                    <a:ea typeface="+mn-ea"/>
                    <a:cs typeface="+mn-cs"/>
                  </a:defRPr>
                </a:pPr>
                <a:r>
                  <a:rPr lang="en-US" sz="1100" b="1"/>
                  <a:t>Grupo</a:t>
                </a:r>
                <a:r>
                  <a:rPr lang="en-US" sz="1100"/>
                  <a:t> de Edad</a:t>
                </a:r>
              </a:p>
            </c:rich>
          </c:tx>
          <c:layout>
            <c:manualLayout>
              <c:xMode val="edge"/>
              <c:yMode val="edge"/>
              <c:x val="1.1933587934033194E-3"/>
              <c:y val="0.17653593619041433"/>
            </c:manualLayout>
          </c:layout>
          <c:overlay val="0"/>
          <c:spPr>
            <a:noFill/>
            <a:ln>
              <a:noFill/>
            </a:ln>
            <a:effectLst/>
          </c:spPr>
          <c:txPr>
            <a:bodyPr rot="0" spcFirstLastPara="1" vertOverflow="ellipsis"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crossAx val="651335544"/>
        <c:crosses val="autoZero"/>
        <c:auto val="1"/>
        <c:lblAlgn val="ctr"/>
        <c:lblOffset val="100"/>
        <c:noMultiLvlLbl val="0"/>
      </c:catAx>
      <c:valAx>
        <c:axId val="65133554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en-US" sz="1100"/>
                  <a:t>Personas Egresadas</a:t>
                </a:r>
              </a:p>
            </c:rich>
          </c:tx>
          <c:layout>
            <c:manualLayout>
              <c:xMode val="edge"/>
              <c:yMode val="edge"/>
              <c:x val="0.38578055555555563"/>
              <c:y val="0.87725678241560201"/>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title>
        <c:numFmt formatCode="#,##0;[Black]#,##0" sourceLinked="0"/>
        <c:majorTickMark val="none"/>
        <c:minorTickMark val="none"/>
        <c:tickLblPos val="low"/>
        <c:spPr>
          <a:noFill/>
          <a:ln>
            <a:noFill/>
          </a:ln>
          <a:effectLst/>
        </c:spPr>
        <c:txPr>
          <a:bodyPr rot="-60000000" spcFirstLastPara="1" vertOverflow="ellipsis" vert="horz" wrap="square" anchor="ctr" anchorCtr="1"/>
          <a:lstStyle/>
          <a:p>
            <a:pPr>
              <a:defRPr sz="900" b="0" i="0" u="none" strike="noStrike" kern="1200" baseline="0">
                <a:solidFill>
                  <a:schemeClr val="tx1">
                    <a:lumMod val="85000"/>
                    <a:lumOff val="15000"/>
                  </a:schemeClr>
                </a:solidFill>
                <a:latin typeface="+mn-lt"/>
                <a:ea typeface="+mn-ea"/>
                <a:cs typeface="+mn-cs"/>
              </a:defRPr>
            </a:pPr>
            <a:endParaRPr lang="es-CR"/>
          </a:p>
        </c:txPr>
        <c:crossAx val="651341776"/>
        <c:crosses val="autoZero"/>
        <c:crossBetween val="between"/>
      </c:valAx>
      <c:spPr>
        <a:noFill/>
        <a:ln>
          <a:solidFill>
            <a:schemeClr val="bg1">
              <a:lumMod val="85000"/>
            </a:schemeClr>
          </a:solidFill>
        </a:ln>
        <a:effectLst/>
      </c:spPr>
    </c:plotArea>
    <c:legend>
      <c:legendPos val="b"/>
      <c:layout>
        <c:manualLayout>
          <c:xMode val="edge"/>
          <c:yMode val="edge"/>
          <c:x val="0.40428589713389623"/>
          <c:y val="0.18238958114907974"/>
          <c:w val="0.32531906426793139"/>
          <c:h val="6.6281928761632608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Arial" panose="020B0604020202020204" pitchFamily="34" charset="0"/>
            </a:defRPr>
          </a:pPr>
          <a:endParaRPr lang="es-C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enviar.xlsx]analisis!TablaDinámica8</c:name>
    <c:fmtId val="8"/>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sz="1600">
                <a:latin typeface="+mn-lt"/>
              </a:rPr>
              <a:t>Personas Egresadas,</a:t>
            </a:r>
            <a:r>
              <a:rPr lang="en-US" sz="1600" baseline="0">
                <a:latin typeface="+mn-lt"/>
              </a:rPr>
              <a:t> </a:t>
            </a:r>
            <a:r>
              <a:rPr lang="en-US" sz="1600">
                <a:latin typeface="+mn-lt"/>
              </a:rPr>
              <a:t>según Unidad Regional</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ivotFmts>
      <c:pivotFmt>
        <c:idx val="0"/>
        <c:dLbl>
          <c:idx val="0"/>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a:outerShdw blurRad="57150" dist="19050" dir="5400000" algn="ctr" rotWithShape="0">
                <a:srgbClr val="000000">
                  <a:alpha val="63000"/>
                </a:srgbClr>
              </a:outerShd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2"/>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8"/>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9"/>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7932996030531119"/>
          <c:y val="0.21480007691498013"/>
          <c:w val="0.57237949664624854"/>
          <c:h val="0.62021846676925918"/>
        </c:manualLayout>
      </c:layout>
      <c:barChart>
        <c:barDir val="bar"/>
        <c:grouping val="stacked"/>
        <c:varyColors val="0"/>
        <c:ser>
          <c:idx val="0"/>
          <c:order val="0"/>
          <c:tx>
            <c:strRef>
              <c:f>analisis!$B$202:$B$203</c:f>
              <c:strCache>
                <c:ptCount val="1"/>
                <c:pt idx="0">
                  <c:v>Mujer</c:v>
                </c:pt>
              </c:strCache>
            </c:strRef>
          </c:tx>
          <c:spPr>
            <a:solidFill>
              <a:schemeClr val="accent2"/>
            </a:solidFill>
            <a:ln>
              <a:noFill/>
            </a:ln>
            <a:effectLst>
              <a:outerShdw blurRad="57150" dist="19050" dir="5400000" algn="ctr" rotWithShape="0">
                <a:srgbClr val="000000">
                  <a:alpha val="63000"/>
                </a:srgbClr>
              </a:outerShdw>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analisis!$A$204:$A$213</c:f>
              <c:strCache>
                <c:ptCount val="9"/>
                <c:pt idx="0">
                  <c:v>AlajuelaHeredia</c:v>
                </c:pt>
                <c:pt idx="1">
                  <c:v>AlajuelaCartago</c:v>
                </c:pt>
                <c:pt idx="2">
                  <c:v>AlajuelaBrunca</c:v>
                </c:pt>
                <c:pt idx="3">
                  <c:v>AlajuelaPacífico Central</c:v>
                </c:pt>
                <c:pt idx="4">
                  <c:v>AlajuelaHuetar Caribe</c:v>
                </c:pt>
                <c:pt idx="5">
                  <c:v>AlajuelaHuetar Norte</c:v>
                </c:pt>
                <c:pt idx="6">
                  <c:v>AlajuelaChorotega</c:v>
                </c:pt>
                <c:pt idx="7">
                  <c:v>AlajuelaCentral Occidental</c:v>
                </c:pt>
                <c:pt idx="8">
                  <c:v>AlajuelaCentral Oriental</c:v>
                </c:pt>
              </c:strCache>
            </c:strRef>
          </c:cat>
          <c:val>
            <c:numRef>
              <c:f>analisis!$B$204:$B$213</c:f>
              <c:numCache>
                <c:formatCode>General</c:formatCode>
                <c:ptCount val="9"/>
                <c:pt idx="0">
                  <c:v>493</c:v>
                </c:pt>
                <c:pt idx="1">
                  <c:v>723</c:v>
                </c:pt>
                <c:pt idx="2">
                  <c:v>850</c:v>
                </c:pt>
                <c:pt idx="3">
                  <c:v>1124</c:v>
                </c:pt>
                <c:pt idx="4">
                  <c:v>1250</c:v>
                </c:pt>
                <c:pt idx="5">
                  <c:v>1026</c:v>
                </c:pt>
                <c:pt idx="6">
                  <c:v>1276</c:v>
                </c:pt>
                <c:pt idx="7">
                  <c:v>1238</c:v>
                </c:pt>
                <c:pt idx="8">
                  <c:v>2226</c:v>
                </c:pt>
              </c:numCache>
            </c:numRef>
          </c:val>
          <c:extLst>
            <c:ext xmlns:c16="http://schemas.microsoft.com/office/drawing/2014/chart" uri="{C3380CC4-5D6E-409C-BE32-E72D297353CC}">
              <c16:uniqueId val="{00000000-32BA-40FB-A333-7046C4EE2747}"/>
            </c:ext>
          </c:extLst>
        </c:ser>
        <c:ser>
          <c:idx val="1"/>
          <c:order val="1"/>
          <c:tx>
            <c:strRef>
              <c:f>analisis!$C$202:$C$203</c:f>
              <c:strCache>
                <c:ptCount val="1"/>
                <c:pt idx="0">
                  <c:v>Hombre</c:v>
                </c:pt>
              </c:strCache>
            </c:strRef>
          </c:tx>
          <c:spPr>
            <a:solidFill>
              <a:schemeClr val="accent1"/>
            </a:solidFill>
            <a:ln>
              <a:noFill/>
            </a:ln>
            <a:effectLst>
              <a:outerShdw blurRad="57150" dist="19050" dir="5400000" algn="ctr" rotWithShape="0">
                <a:srgbClr val="000000">
                  <a:alpha val="63000"/>
                </a:srgbClr>
              </a:outerShdw>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es-C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analisis!$A$204:$A$213</c:f>
              <c:strCache>
                <c:ptCount val="9"/>
                <c:pt idx="0">
                  <c:v>AlajuelaHeredia</c:v>
                </c:pt>
                <c:pt idx="1">
                  <c:v>AlajuelaCartago</c:v>
                </c:pt>
                <c:pt idx="2">
                  <c:v>AlajuelaBrunca</c:v>
                </c:pt>
                <c:pt idx="3">
                  <c:v>AlajuelaPacífico Central</c:v>
                </c:pt>
                <c:pt idx="4">
                  <c:v>AlajuelaHuetar Caribe</c:v>
                </c:pt>
                <c:pt idx="5">
                  <c:v>AlajuelaHuetar Norte</c:v>
                </c:pt>
                <c:pt idx="6">
                  <c:v>AlajuelaChorotega</c:v>
                </c:pt>
                <c:pt idx="7">
                  <c:v>AlajuelaCentral Occidental</c:v>
                </c:pt>
                <c:pt idx="8">
                  <c:v>AlajuelaCentral Oriental</c:v>
                </c:pt>
              </c:strCache>
            </c:strRef>
          </c:cat>
          <c:val>
            <c:numRef>
              <c:f>analisis!$C$204:$C$213</c:f>
              <c:numCache>
                <c:formatCode>General</c:formatCode>
                <c:ptCount val="9"/>
                <c:pt idx="0">
                  <c:v>479</c:v>
                </c:pt>
                <c:pt idx="1">
                  <c:v>507</c:v>
                </c:pt>
                <c:pt idx="2">
                  <c:v>517</c:v>
                </c:pt>
                <c:pt idx="3">
                  <c:v>544</c:v>
                </c:pt>
                <c:pt idx="4">
                  <c:v>452</c:v>
                </c:pt>
                <c:pt idx="5">
                  <c:v>733</c:v>
                </c:pt>
                <c:pt idx="6">
                  <c:v>810</c:v>
                </c:pt>
                <c:pt idx="7">
                  <c:v>1051</c:v>
                </c:pt>
                <c:pt idx="8">
                  <c:v>1621</c:v>
                </c:pt>
              </c:numCache>
            </c:numRef>
          </c:val>
          <c:extLst>
            <c:ext xmlns:c16="http://schemas.microsoft.com/office/drawing/2014/chart" uri="{C3380CC4-5D6E-409C-BE32-E72D297353CC}">
              <c16:uniqueId val="{00000001-50A7-4ABA-AE7E-2E7AAA9EA3EB}"/>
            </c:ext>
          </c:extLst>
        </c:ser>
        <c:dLbls>
          <c:showLegendKey val="0"/>
          <c:showVal val="0"/>
          <c:showCatName val="0"/>
          <c:showSerName val="0"/>
          <c:showPercent val="0"/>
          <c:showBubbleSize val="0"/>
        </c:dLbls>
        <c:gapWidth val="50"/>
        <c:overlap val="99"/>
        <c:axId val="325467080"/>
        <c:axId val="325465768"/>
      </c:barChart>
      <c:catAx>
        <c:axId val="325467080"/>
        <c:scaling>
          <c:orientation val="minMax"/>
        </c:scaling>
        <c:delete val="0"/>
        <c:axPos val="l"/>
        <c:title>
          <c:tx>
            <c:rich>
              <a:bodyPr rot="0" spcFirstLastPara="1" vertOverflow="ellipsis" wrap="square" anchor="ctr" anchorCtr="1"/>
              <a:lstStyle/>
              <a:p>
                <a:pPr>
                  <a:defRPr sz="1100" b="1" i="0" u="none" strike="noStrike" kern="1200" cap="all" baseline="0">
                    <a:solidFill>
                      <a:schemeClr val="lt1">
                        <a:lumMod val="85000"/>
                      </a:schemeClr>
                    </a:solidFill>
                    <a:latin typeface="+mn-lt"/>
                    <a:ea typeface="+mn-ea"/>
                    <a:cs typeface="Arial" panose="020B0604020202020204" pitchFamily="34" charset="0"/>
                  </a:defRPr>
                </a:pPr>
                <a:r>
                  <a:rPr lang="en-US" sz="1100" b="1" cap="none" baseline="0">
                    <a:latin typeface="+mn-lt"/>
                    <a:cs typeface="Arial" panose="020B0604020202020204" pitchFamily="34" charset="0"/>
                  </a:rPr>
                  <a:t>Unidad Regional</a:t>
                </a:r>
              </a:p>
            </c:rich>
          </c:tx>
          <c:layout>
            <c:manualLayout>
              <c:xMode val="edge"/>
              <c:yMode val="edge"/>
              <c:x val="9.0443929780632704E-2"/>
              <c:y val="0.1332185120133895"/>
            </c:manualLayout>
          </c:layout>
          <c:overlay val="0"/>
          <c:spPr>
            <a:noFill/>
            <a:ln>
              <a:noFill/>
            </a:ln>
            <a:effectLst/>
          </c:spPr>
          <c:txPr>
            <a:bodyPr rot="0" spcFirstLastPara="1" vertOverflow="ellipsis" wrap="square" anchor="ctr" anchorCtr="1"/>
            <a:lstStyle/>
            <a:p>
              <a:pPr>
                <a:defRPr sz="1100" b="1" i="0" u="none" strike="noStrike" kern="1200" cap="all" baseline="0">
                  <a:solidFill>
                    <a:schemeClr val="lt1">
                      <a:lumMod val="85000"/>
                    </a:schemeClr>
                  </a:solidFill>
                  <a:latin typeface="+mn-lt"/>
                  <a:ea typeface="+mn-ea"/>
                  <a:cs typeface="Arial" panose="020B0604020202020204" pitchFamily="34" charset="0"/>
                </a:defRPr>
              </a:pPr>
              <a:endParaRPr lang="es-CR"/>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1000" b="0" i="0" u="none" strike="noStrike" kern="1200" baseline="0">
                <a:solidFill>
                  <a:schemeClr val="lt1">
                    <a:lumMod val="85000"/>
                  </a:schemeClr>
                </a:solidFill>
                <a:latin typeface="+mn-lt"/>
                <a:ea typeface="+mn-ea"/>
                <a:cs typeface="Arial" panose="020B0604020202020204" pitchFamily="34" charset="0"/>
              </a:defRPr>
            </a:pPr>
            <a:endParaRPr lang="es-CR"/>
          </a:p>
        </c:txPr>
        <c:crossAx val="325465768"/>
        <c:crosses val="autoZero"/>
        <c:auto val="1"/>
        <c:lblAlgn val="ctr"/>
        <c:lblOffset val="100"/>
        <c:noMultiLvlLbl val="0"/>
      </c:catAx>
      <c:valAx>
        <c:axId val="325465768"/>
        <c:scaling>
          <c:orientation val="minMax"/>
          <c:min val="0"/>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1000" b="0" i="0" u="none" strike="noStrike" kern="1200" cap="all" baseline="0">
                    <a:solidFill>
                      <a:schemeClr val="lt1">
                        <a:lumMod val="85000"/>
                      </a:schemeClr>
                    </a:solidFill>
                    <a:latin typeface="+mn-lt"/>
                    <a:ea typeface="+mn-ea"/>
                    <a:cs typeface="Arial" panose="020B0604020202020204" pitchFamily="34" charset="0"/>
                  </a:defRPr>
                </a:pPr>
                <a:r>
                  <a:rPr lang="en-US" sz="1000" b="0" cap="none" baseline="0">
                    <a:latin typeface="+mn-lt"/>
                    <a:cs typeface="Arial" panose="020B0604020202020204" pitchFamily="34" charset="0"/>
                  </a:rPr>
                  <a:t>Personas Egresadas</a:t>
                </a:r>
              </a:p>
            </c:rich>
          </c:tx>
          <c:overlay val="0"/>
          <c:spPr>
            <a:noFill/>
            <a:ln>
              <a:noFill/>
            </a:ln>
            <a:effectLst/>
          </c:spPr>
          <c:txPr>
            <a:bodyPr rot="0" spcFirstLastPara="1" vertOverflow="ellipsis" vert="horz" wrap="square" anchor="ctr" anchorCtr="1"/>
            <a:lstStyle/>
            <a:p>
              <a:pPr>
                <a:defRPr sz="1000" b="0" i="0" u="none" strike="noStrike" kern="1200" cap="all" baseline="0">
                  <a:solidFill>
                    <a:schemeClr val="lt1">
                      <a:lumMod val="85000"/>
                    </a:schemeClr>
                  </a:solidFill>
                  <a:latin typeface="+mn-lt"/>
                  <a:ea typeface="+mn-ea"/>
                  <a:cs typeface="Arial" panose="020B0604020202020204" pitchFamily="34" charset="0"/>
                </a:defRPr>
              </a:pPr>
              <a:endParaRPr lang="es-CR"/>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R"/>
          </a:p>
        </c:txPr>
        <c:crossAx val="325467080"/>
        <c:crosses val="autoZero"/>
        <c:crossBetween val="between"/>
      </c:valAx>
      <c:spPr>
        <a:noFill/>
        <a:ln w="0">
          <a:solidFill>
            <a:schemeClr val="bg1">
              <a:lumMod val="85000"/>
            </a:schemeClr>
          </a:solidFill>
        </a:ln>
        <a:effectLst/>
      </c:spPr>
    </c:plotArea>
    <c:legend>
      <c:legendPos val="t"/>
      <c:layout>
        <c:manualLayout>
          <c:xMode val="edge"/>
          <c:yMode val="edge"/>
          <c:x val="0.50723078170748093"/>
          <c:y val="0.13218113516707508"/>
          <c:w val="0.1648808359075567"/>
          <c:h val="4.9020248203788371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lt1">
                  <a:lumMod val="85000"/>
                </a:schemeClr>
              </a:solidFill>
              <a:latin typeface="+mn-lt"/>
              <a:ea typeface="+mn-ea"/>
              <a:cs typeface="Arial" panose="020B0604020202020204" pitchFamily="34"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enviar.xlsx]analisis!TablaDinámica6</c:name>
    <c:fmtId val="8"/>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Arial" panose="020B0604020202020204" pitchFamily="34" charset="0"/>
              </a:defRPr>
            </a:pPr>
            <a:r>
              <a:rPr lang="en-US" sz="1600" b="1">
                <a:latin typeface="+mn-lt"/>
                <a:cs typeface="Arial" panose="020B0604020202020204" pitchFamily="34" charset="0"/>
              </a:rPr>
              <a:t>Personas</a:t>
            </a:r>
            <a:r>
              <a:rPr lang="en-US" sz="1600" b="1" baseline="0">
                <a:latin typeface="+mn-lt"/>
                <a:cs typeface="Arial" panose="020B0604020202020204" pitchFamily="34" charset="0"/>
              </a:rPr>
              <a:t> Egresadas, s</a:t>
            </a:r>
            <a:r>
              <a:rPr lang="en-US" sz="1600" b="1">
                <a:latin typeface="+mn-lt"/>
                <a:cs typeface="Arial" panose="020B0604020202020204" pitchFamily="34" charset="0"/>
              </a:rPr>
              <a:t>egún Sector Productivo</a:t>
            </a:r>
          </a:p>
        </c:rich>
      </c:tx>
      <c:layout>
        <c:manualLayout>
          <c:xMode val="edge"/>
          <c:yMode val="edge"/>
          <c:x val="0.34369308843038326"/>
          <c:y val="1.4014015781326623E-2"/>
        </c:manualLayout>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Arial" panose="020B0604020202020204" pitchFamily="34" charset="0"/>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rgbClr val="0070C0"/>
          </a:solidFill>
          <a:ln>
            <a:noFill/>
          </a:ln>
          <a:effectLst>
            <a:outerShdw blurRad="57150" dist="19050" dir="5400000" algn="ctr" rotWithShape="0">
              <a:srgbClr val="000000">
                <a:alpha val="63000"/>
              </a:srgbClr>
            </a:outerShdw>
          </a:effectLst>
        </c:spPr>
      </c:pivotFmt>
      <c:pivotFmt>
        <c:idx val="3"/>
        <c:spPr>
          <a:solidFill>
            <a:schemeClr val="accent2"/>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
        <c:spPr>
          <a:solidFill>
            <a:srgbClr val="0070C0"/>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2"/>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2"/>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7"/>
        <c:spPr>
          <a:solidFill>
            <a:srgbClr val="0070C0"/>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rgbClr val="0070C0"/>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2"/>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2"/>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a:outerShdw blurRad="57150" dist="19050" dir="5400000" algn="ctr" rotWithShape="0">
              <a:srgbClr val="000000">
                <a:alpha val="63000"/>
              </a:srgbClr>
            </a:outerShdw>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a:outerShdw blurRad="57150" dist="19050" dir="5400000" algn="ctr" rotWithShape="0">
              <a:srgbClr val="000000">
                <a:alpha val="63000"/>
              </a:srgbClr>
            </a:outerShdw>
          </a:effectLst>
        </c:spP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2746853407745963"/>
          <c:y val="0.17262824784011224"/>
          <c:w val="0.61730473778575479"/>
          <c:h val="0.74193625888541148"/>
        </c:manualLayout>
      </c:layout>
      <c:barChart>
        <c:barDir val="bar"/>
        <c:grouping val="stacked"/>
        <c:varyColors val="0"/>
        <c:ser>
          <c:idx val="0"/>
          <c:order val="0"/>
          <c:tx>
            <c:strRef>
              <c:f>analisis!$B$139:$B$140</c:f>
              <c:strCache>
                <c:ptCount val="1"/>
                <c:pt idx="0">
                  <c:v>Mujer</c:v>
                </c:pt>
              </c:strCache>
            </c:strRef>
          </c:tx>
          <c:spPr>
            <a:solidFill>
              <a:schemeClr val="accent2"/>
            </a:solidFill>
            <a:ln>
              <a:noFill/>
            </a:ln>
            <a:effectLst>
              <a:outerShdw blurRad="57150" dist="19050" dir="5400000" algn="ctr" rotWithShape="0">
                <a:srgbClr val="000000">
                  <a:alpha val="63000"/>
                </a:srgbClr>
              </a:outerShdw>
            </a:effectLst>
          </c:spPr>
          <c:invertIfNegative val="0"/>
          <c:dPt>
            <c:idx val="10"/>
            <c:invertIfNegative val="0"/>
            <c:bubble3D val="0"/>
            <c:extLst>
              <c:ext xmlns:c16="http://schemas.microsoft.com/office/drawing/2014/chart" uri="{C3380CC4-5D6E-409C-BE32-E72D297353CC}">
                <c16:uniqueId val="{00000001-E431-467F-98BF-D03B7E15D299}"/>
              </c:ext>
            </c:extLst>
          </c:dPt>
          <c:dPt>
            <c:idx val="11"/>
            <c:invertIfNegative val="0"/>
            <c:bubble3D val="0"/>
            <c:spPr>
              <a:solidFill>
                <a:schemeClr val="accent2"/>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0-9B8A-45B7-A77B-248FC72AD612}"/>
              </c:ext>
            </c:extLst>
          </c:dPt>
          <c:dLbls>
            <c:dLbl>
              <c:idx val="11"/>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B8A-45B7-A77B-248FC72AD612}"/>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tx1"/>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analisis!$A$141:$A$153</c:f>
              <c:strCache>
                <c:ptCount val="12"/>
                <c:pt idx="0">
                  <c:v>Náutico Pesquero</c:v>
                </c:pt>
                <c:pt idx="1">
                  <c:v>Agropecuario</c:v>
                </c:pt>
                <c:pt idx="2">
                  <c:v>Metal Mecánica</c:v>
                </c:pt>
                <c:pt idx="3">
                  <c:v>Mecánica de Vehículos</c:v>
                </c:pt>
                <c:pt idx="4">
                  <c:v>Industria Gráfica</c:v>
                </c:pt>
                <c:pt idx="5">
                  <c:v>Textil</c:v>
                </c:pt>
                <c:pt idx="6">
                  <c:v>Tecnología de Materiales</c:v>
                </c:pt>
                <c:pt idx="7">
                  <c:v>Salud, Cultura y Artesanía</c:v>
                </c:pt>
                <c:pt idx="8">
                  <c:v>Eléctrico</c:v>
                </c:pt>
                <c:pt idx="9">
                  <c:v>Turismo</c:v>
                </c:pt>
                <c:pt idx="10">
                  <c:v>Industria Alimentaria</c:v>
                </c:pt>
                <c:pt idx="11">
                  <c:v>Comercio y Servicios</c:v>
                </c:pt>
              </c:strCache>
            </c:strRef>
          </c:cat>
          <c:val>
            <c:numRef>
              <c:f>analisis!$B$141:$B$153</c:f>
              <c:numCache>
                <c:formatCode>General</c:formatCode>
                <c:ptCount val="12"/>
                <c:pt idx="0">
                  <c:v>28</c:v>
                </c:pt>
                <c:pt idx="1">
                  <c:v>48</c:v>
                </c:pt>
                <c:pt idx="2">
                  <c:v>34</c:v>
                </c:pt>
                <c:pt idx="3">
                  <c:v>31</c:v>
                </c:pt>
                <c:pt idx="4">
                  <c:v>159</c:v>
                </c:pt>
                <c:pt idx="5">
                  <c:v>304</c:v>
                </c:pt>
                <c:pt idx="6">
                  <c:v>138</c:v>
                </c:pt>
                <c:pt idx="7">
                  <c:v>447</c:v>
                </c:pt>
                <c:pt idx="8">
                  <c:v>133</c:v>
                </c:pt>
                <c:pt idx="9">
                  <c:v>430</c:v>
                </c:pt>
                <c:pt idx="10">
                  <c:v>753</c:v>
                </c:pt>
                <c:pt idx="11">
                  <c:v>7701</c:v>
                </c:pt>
              </c:numCache>
            </c:numRef>
          </c:val>
          <c:extLst>
            <c:ext xmlns:c16="http://schemas.microsoft.com/office/drawing/2014/chart" uri="{C3380CC4-5D6E-409C-BE32-E72D297353CC}">
              <c16:uniqueId val="{00000001-9B8A-45B7-A77B-248FC72AD612}"/>
            </c:ext>
          </c:extLst>
        </c:ser>
        <c:ser>
          <c:idx val="1"/>
          <c:order val="1"/>
          <c:tx>
            <c:strRef>
              <c:f>analisis!$C$139:$C$140</c:f>
              <c:strCache>
                <c:ptCount val="1"/>
                <c:pt idx="0">
                  <c:v>Hombre</c:v>
                </c:pt>
              </c:strCache>
            </c:strRef>
          </c:tx>
          <c:spPr>
            <a:solidFill>
              <a:schemeClr val="accent1"/>
            </a:solidFill>
            <a:ln>
              <a:noFill/>
            </a:ln>
            <a:effectLst>
              <a:outerShdw blurRad="57150" dist="19050" dir="5400000" algn="ctr" rotWithShape="0">
                <a:srgbClr val="000000">
                  <a:alpha val="63000"/>
                </a:srgbClr>
              </a:outerShdw>
            </a:effectLst>
          </c:spPr>
          <c:invertIfNegative val="0"/>
          <c:dPt>
            <c:idx val="11"/>
            <c:invertIfNegative val="0"/>
            <c:bubble3D val="0"/>
            <c:spPr>
              <a:solidFill>
                <a:schemeClr val="accent1"/>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4-38F6-4CE4-A728-A2BE1F60CFCA}"/>
              </c:ext>
            </c:extLst>
          </c:dPt>
          <c:dLbls>
            <c:dLbl>
              <c:idx val="11"/>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8F6-4CE4-A728-A2BE1F60CFCA}"/>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analisis!$A$141:$A$153</c:f>
              <c:strCache>
                <c:ptCount val="12"/>
                <c:pt idx="0">
                  <c:v>Náutico Pesquero</c:v>
                </c:pt>
                <c:pt idx="1">
                  <c:v>Agropecuario</c:v>
                </c:pt>
                <c:pt idx="2">
                  <c:v>Metal Mecánica</c:v>
                </c:pt>
                <c:pt idx="3">
                  <c:v>Mecánica de Vehículos</c:v>
                </c:pt>
                <c:pt idx="4">
                  <c:v>Industria Gráfica</c:v>
                </c:pt>
                <c:pt idx="5">
                  <c:v>Textil</c:v>
                </c:pt>
                <c:pt idx="6">
                  <c:v>Tecnología de Materiales</c:v>
                </c:pt>
                <c:pt idx="7">
                  <c:v>Salud, Cultura y Artesanía</c:v>
                </c:pt>
                <c:pt idx="8">
                  <c:v>Eléctrico</c:v>
                </c:pt>
                <c:pt idx="9">
                  <c:v>Turismo</c:v>
                </c:pt>
                <c:pt idx="10">
                  <c:v>Industria Alimentaria</c:v>
                </c:pt>
                <c:pt idx="11">
                  <c:v>Comercio y Servicios</c:v>
                </c:pt>
              </c:strCache>
            </c:strRef>
          </c:cat>
          <c:val>
            <c:numRef>
              <c:f>analisis!$C$141:$C$153</c:f>
              <c:numCache>
                <c:formatCode>General</c:formatCode>
                <c:ptCount val="12"/>
                <c:pt idx="0">
                  <c:v>40</c:v>
                </c:pt>
                <c:pt idx="1">
                  <c:v>91</c:v>
                </c:pt>
                <c:pt idx="2">
                  <c:v>136</c:v>
                </c:pt>
                <c:pt idx="3">
                  <c:v>227</c:v>
                </c:pt>
                <c:pt idx="4">
                  <c:v>104</c:v>
                </c:pt>
                <c:pt idx="5">
                  <c:v>45</c:v>
                </c:pt>
                <c:pt idx="6">
                  <c:v>367</c:v>
                </c:pt>
                <c:pt idx="7">
                  <c:v>83</c:v>
                </c:pt>
                <c:pt idx="8">
                  <c:v>519</c:v>
                </c:pt>
                <c:pt idx="9">
                  <c:v>392</c:v>
                </c:pt>
                <c:pt idx="10">
                  <c:v>270</c:v>
                </c:pt>
                <c:pt idx="11">
                  <c:v>4440</c:v>
                </c:pt>
              </c:numCache>
            </c:numRef>
          </c:val>
          <c:extLst>
            <c:ext xmlns:c16="http://schemas.microsoft.com/office/drawing/2014/chart" uri="{C3380CC4-5D6E-409C-BE32-E72D297353CC}">
              <c16:uniqueId val="{00000006-036F-4E69-9E10-388315148E15}"/>
            </c:ext>
          </c:extLst>
        </c:ser>
        <c:dLbls>
          <c:showLegendKey val="0"/>
          <c:showVal val="0"/>
          <c:showCatName val="0"/>
          <c:showSerName val="0"/>
          <c:showPercent val="0"/>
          <c:showBubbleSize val="0"/>
        </c:dLbls>
        <c:gapWidth val="50"/>
        <c:overlap val="100"/>
        <c:axId val="325448712"/>
        <c:axId val="325451992"/>
      </c:barChart>
      <c:catAx>
        <c:axId val="325448712"/>
        <c:scaling>
          <c:orientation val="minMax"/>
        </c:scaling>
        <c:delete val="0"/>
        <c:axPos val="l"/>
        <c:title>
          <c:tx>
            <c:rich>
              <a:bodyPr rot="0" spcFirstLastPara="1" vertOverflow="ellipsis" wrap="square" anchor="ctr" anchorCtr="1"/>
              <a:lstStyle/>
              <a:p>
                <a:pPr>
                  <a:defRPr sz="1100" b="1" i="0" u="none" strike="noStrike" kern="1200" cap="all" baseline="0">
                    <a:solidFill>
                      <a:schemeClr val="lt1">
                        <a:lumMod val="85000"/>
                      </a:schemeClr>
                    </a:solidFill>
                    <a:latin typeface="+mn-lt"/>
                    <a:ea typeface="+mn-ea"/>
                    <a:cs typeface="+mn-cs"/>
                  </a:defRPr>
                </a:pPr>
                <a:r>
                  <a:rPr lang="es-ES" sz="1100" cap="none" baseline="0"/>
                  <a:t>Sector Productivo</a:t>
                </a:r>
              </a:p>
            </c:rich>
          </c:tx>
          <c:layout>
            <c:manualLayout>
              <c:xMode val="edge"/>
              <c:yMode val="edge"/>
              <c:x val="7.1622899929387016E-2"/>
              <c:y val="0.12249504816807963"/>
            </c:manualLayout>
          </c:layout>
          <c:overlay val="0"/>
          <c:spPr>
            <a:noFill/>
            <a:ln>
              <a:noFill/>
            </a:ln>
            <a:effectLst/>
          </c:spPr>
          <c:txPr>
            <a:bodyPr rot="0" spcFirstLastPara="1" vertOverflow="ellipsis" wrap="square" anchor="ctr" anchorCtr="1"/>
            <a:lstStyle/>
            <a:p>
              <a:pPr>
                <a:defRPr sz="1100" b="1" i="0" u="none" strike="noStrike" kern="1200" cap="all" baseline="0">
                  <a:solidFill>
                    <a:schemeClr val="lt1">
                      <a:lumMod val="85000"/>
                    </a:schemeClr>
                  </a:solidFill>
                  <a:latin typeface="+mn-lt"/>
                  <a:ea typeface="+mn-ea"/>
                  <a:cs typeface="+mn-cs"/>
                </a:defRPr>
              </a:pPr>
              <a:endParaRPr lang="es-CR"/>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1000" b="0" i="0" u="none" strike="noStrike" kern="1200" baseline="0">
                <a:solidFill>
                  <a:schemeClr val="lt1">
                    <a:lumMod val="85000"/>
                  </a:schemeClr>
                </a:solidFill>
                <a:latin typeface="+mn-lt"/>
                <a:ea typeface="+mn-ea"/>
                <a:cs typeface="Arial" panose="020B0604020202020204" pitchFamily="34" charset="0"/>
              </a:defRPr>
            </a:pPr>
            <a:endParaRPr lang="es-CR"/>
          </a:p>
        </c:txPr>
        <c:crossAx val="325451992"/>
        <c:crosses val="autoZero"/>
        <c:auto val="1"/>
        <c:lblAlgn val="ctr"/>
        <c:lblOffset val="100"/>
        <c:noMultiLvlLbl val="0"/>
      </c:catAx>
      <c:valAx>
        <c:axId val="325451992"/>
        <c:scaling>
          <c:orientation val="minMax"/>
          <c:min val="0"/>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1000" b="0" i="0" u="none" strike="noStrike" kern="1200" cap="none" baseline="0">
                    <a:solidFill>
                      <a:schemeClr val="lt1">
                        <a:lumMod val="85000"/>
                      </a:schemeClr>
                    </a:solidFill>
                    <a:latin typeface="+mn-lt"/>
                    <a:ea typeface="+mn-ea"/>
                    <a:cs typeface="Arial" panose="020B0604020202020204" pitchFamily="34" charset="0"/>
                  </a:defRPr>
                </a:pPr>
                <a:r>
                  <a:rPr lang="en-US" sz="1000" b="0" cap="none" baseline="0">
                    <a:latin typeface="+mn-lt"/>
                    <a:cs typeface="Arial" panose="020B0604020202020204" pitchFamily="34" charset="0"/>
                  </a:rPr>
                  <a:t>Personas Egresadas</a:t>
                </a:r>
              </a:p>
            </c:rich>
          </c:tx>
          <c:overlay val="0"/>
          <c:spPr>
            <a:noFill/>
            <a:ln>
              <a:noFill/>
            </a:ln>
            <a:effectLst/>
          </c:spPr>
          <c:txPr>
            <a:bodyPr rot="0" spcFirstLastPara="1" vertOverflow="ellipsis" vert="horz" wrap="square" anchor="ctr" anchorCtr="1"/>
            <a:lstStyle/>
            <a:p>
              <a:pPr>
                <a:defRPr sz="1000" b="0" i="0" u="none" strike="noStrike" kern="1200" cap="none" baseline="0">
                  <a:solidFill>
                    <a:schemeClr val="lt1">
                      <a:lumMod val="85000"/>
                    </a:schemeClr>
                  </a:solidFill>
                  <a:latin typeface="+mn-lt"/>
                  <a:ea typeface="+mn-ea"/>
                  <a:cs typeface="Arial" panose="020B0604020202020204" pitchFamily="34" charset="0"/>
                </a:defRPr>
              </a:pPr>
              <a:endParaRPr lang="es-CR"/>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R"/>
          </a:p>
        </c:txPr>
        <c:crossAx val="325448712"/>
        <c:crosses val="autoZero"/>
        <c:crossBetween val="between"/>
      </c:valAx>
      <c:spPr>
        <a:noFill/>
        <a:ln>
          <a:solidFill>
            <a:schemeClr val="bg2">
              <a:lumMod val="75000"/>
            </a:schemeClr>
          </a:solidFill>
        </a:ln>
        <a:effectLst/>
      </c:spPr>
    </c:plotArea>
    <c:legend>
      <c:legendPos val="t"/>
      <c:overlay val="0"/>
      <c:spPr>
        <a:noFill/>
        <a:ln>
          <a:noFill/>
        </a:ln>
        <a:effectLst/>
      </c:spPr>
      <c:txPr>
        <a:bodyPr rot="0" spcFirstLastPara="1" vertOverflow="ellipsis" vert="horz" wrap="square" anchor="ctr" anchorCtr="1"/>
        <a:lstStyle/>
        <a:p>
          <a:pPr>
            <a:defRPr sz="1000" b="0" i="0" u="none" strike="noStrike" kern="1200" baseline="0">
              <a:solidFill>
                <a:schemeClr val="lt1">
                  <a:lumMod val="85000"/>
                </a:schemeClr>
              </a:solidFill>
              <a:latin typeface="+mn-lt"/>
              <a:ea typeface="+mn-ea"/>
              <a:cs typeface="Arial" panose="020B0604020202020204" pitchFamily="34"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pivotSource>
    <c:name>[018-2024 Dashboard EGRESADOS DE PROGRAMA  Enero a diciembre 2024 enviar.xlsx]analisis!TablaDinámica4</c:name>
    <c:fmtId val="9"/>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r>
              <a:rPr lang="en-US" sz="1800" b="0">
                <a:latin typeface="+mn-lt"/>
                <a:cs typeface="Arial" panose="020B0604020202020204" pitchFamily="34" charset="0"/>
              </a:rPr>
              <a:t>Nivel Académico agrupado</a:t>
            </a:r>
          </a:p>
        </c:rich>
      </c:tx>
      <c:layout>
        <c:manualLayout>
          <c:xMode val="edge"/>
          <c:yMode val="edge"/>
          <c:x val="0.26399260800758656"/>
          <c:y val="5.2407475939876345E-2"/>
        </c:manualLayout>
      </c:layout>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endParaRPr lang="es-CR"/>
        </a:p>
      </c:txPr>
    </c:title>
    <c:autoTitleDeleted val="0"/>
    <c:pivotFmts>
      <c:pivotFmt>
        <c:idx val="0"/>
        <c:spPr>
          <a:solidFill>
            <a:schemeClr val="accent2"/>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1"/>
        <c:spPr>
          <a:solidFill>
            <a:schemeClr val="accent2"/>
          </a:solidFill>
          <a:ln w="19050">
            <a:solidFill>
              <a:schemeClr val="lt1"/>
            </a:solidFill>
          </a:ln>
          <a:effectLst/>
        </c:spPr>
        <c:dLbl>
          <c:idx val="0"/>
          <c:layout>
            <c:manualLayout>
              <c:x val="-0.25503459727120192"/>
              <c:y val="6.9125170275012984E-2"/>
            </c:manualLayout>
          </c:layout>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15:layout>
                <c:manualLayout>
                  <c:w val="0.16901406178712106"/>
                  <c:h val="0.11908734696281256"/>
                </c:manualLayout>
              </c15:layout>
            </c:ext>
          </c:extLst>
        </c:dLbl>
      </c:pivotFmt>
      <c:pivotFmt>
        <c:idx val="2"/>
        <c:spPr>
          <a:solidFill>
            <a:schemeClr val="accent2"/>
          </a:solidFill>
          <a:ln w="19050">
            <a:solidFill>
              <a:schemeClr val="lt1"/>
            </a:solidFill>
          </a:ln>
          <a:effectLst/>
        </c:spPr>
        <c:dLbl>
          <c:idx val="0"/>
          <c:layout>
            <c:manualLayout>
              <c:x val="8.4525850561619226E-3"/>
              <c:y val="-0.1349005762183558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3"/>
        <c:spPr>
          <a:solidFill>
            <a:schemeClr val="accent2"/>
          </a:solidFill>
          <a:ln w="19050">
            <a:solidFill>
              <a:schemeClr val="lt1"/>
            </a:solidFill>
          </a:ln>
          <a:effectLst/>
        </c:spPr>
      </c:pivotFmt>
      <c:pivotFmt>
        <c:idx val="4"/>
        <c:spPr>
          <a:solidFill>
            <a:schemeClr val="accent2"/>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5"/>
        <c:spPr>
          <a:solidFill>
            <a:schemeClr val="accent2"/>
          </a:solidFill>
          <a:ln w="19050">
            <a:solidFill>
              <a:schemeClr val="lt1"/>
            </a:solidFill>
          </a:ln>
          <a:effectLst/>
        </c:spPr>
      </c:pivotFmt>
      <c:pivotFmt>
        <c:idx val="6"/>
        <c:spPr>
          <a:solidFill>
            <a:schemeClr val="accent2"/>
          </a:solidFill>
          <a:ln w="19050">
            <a:solidFill>
              <a:schemeClr val="lt1"/>
            </a:solidFill>
          </a:ln>
          <a:effectLst/>
        </c:spPr>
        <c:dLbl>
          <c:idx val="0"/>
          <c:layout>
            <c:manualLayout>
              <c:x val="8.4525850561619226E-3"/>
              <c:y val="-0.1349005762183558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7"/>
        <c:spPr>
          <a:solidFill>
            <a:schemeClr val="accent2"/>
          </a:solidFill>
          <a:ln w="19050">
            <a:solidFill>
              <a:schemeClr val="lt1"/>
            </a:solidFill>
          </a:ln>
          <a:effectLst/>
        </c:spPr>
        <c:dLbl>
          <c:idx val="0"/>
          <c:layout>
            <c:manualLayout>
              <c:x val="-0.25503459727120192"/>
              <c:y val="6.9125170275012984E-2"/>
            </c:manualLayout>
          </c:layout>
          <c:spPr>
            <a:noFill/>
            <a:ln>
              <a:noFill/>
            </a:ln>
            <a:effectLst/>
          </c:spPr>
          <c:txPr>
            <a:bodyPr rot="0" spcFirstLastPara="1" vertOverflow="ellipsis" vert="horz" wrap="square" lIns="38100" tIns="19050" rIns="38100" bIns="19050" anchor="ctr" anchorCtr="1">
              <a:no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15:layout>
                <c:manualLayout>
                  <c:w val="0.16901406178712106"/>
                  <c:h val="0.11908734696281256"/>
                </c:manualLayout>
              </c15:layout>
            </c:ext>
          </c:extLst>
        </c:dLbl>
      </c:pivotFmt>
      <c:pivotFmt>
        <c:idx val="8"/>
        <c:spPr>
          <a:solidFill>
            <a:schemeClr val="accent2"/>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0"/>
          <c:showCatName val="1"/>
          <c:showSerName val="0"/>
          <c:showPercent val="1"/>
          <c:showBubbleSize val="0"/>
          <c:extLst>
            <c:ext xmlns:c15="http://schemas.microsoft.com/office/drawing/2012/chart" uri="{CE6537A1-D6FC-4f65-9D91-7224C49458BB}"/>
          </c:extLst>
        </c:dLbl>
      </c:pivotFmt>
      <c:pivotFmt>
        <c:idx val="9"/>
        <c:spPr>
          <a:solidFill>
            <a:schemeClr val="accent2">
              <a:shade val="65000"/>
            </a:schemeClr>
          </a:solidFill>
          <a:ln w="19050">
            <a:solidFill>
              <a:schemeClr val="lt1"/>
            </a:solidFill>
          </a:ln>
          <a:effectLst/>
        </c:spPr>
      </c:pivotFmt>
      <c:pivotFmt>
        <c:idx val="10"/>
        <c:spPr>
          <a:solidFill>
            <a:schemeClr val="accent2"/>
          </a:solidFill>
          <a:ln w="19050">
            <a:solidFill>
              <a:schemeClr val="lt1"/>
            </a:solidFill>
          </a:ln>
          <a:effectLst/>
        </c:spPr>
      </c:pivotFmt>
      <c:pivotFmt>
        <c:idx val="11"/>
        <c:spPr>
          <a:solidFill>
            <a:schemeClr val="accent2">
              <a:tint val="65000"/>
            </a:schemeClr>
          </a:solidFill>
          <a:ln w="19050">
            <a:solidFill>
              <a:schemeClr val="lt1"/>
            </a:solidFill>
          </a:ln>
          <a:effectLst/>
        </c:spPr>
        <c:dLbl>
          <c:idx val="0"/>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0"/>
          <c:showCatName val="1"/>
          <c:showSerName val="0"/>
          <c:showPercent val="1"/>
          <c:showBubbleSize val="0"/>
          <c:extLst>
            <c:ext xmlns:c15="http://schemas.microsoft.com/office/drawing/2012/chart" uri="{CE6537A1-D6FC-4f65-9D91-7224C49458BB}">
              <c15:layout>
                <c:manualLayout>
                  <c:w val="0.16901406178712106"/>
                  <c:h val="0.11908734696281256"/>
                </c:manualLayout>
              </c15:layout>
            </c:ext>
          </c:extLst>
        </c:dLbl>
      </c:pivotFmt>
    </c:pivotFmts>
    <c:plotArea>
      <c:layout>
        <c:manualLayout>
          <c:layoutTarget val="inner"/>
          <c:xMode val="edge"/>
          <c:yMode val="edge"/>
          <c:x val="0.24570776969187832"/>
          <c:y val="0.23672726858213483"/>
          <c:w val="0.55573398796838758"/>
          <c:h val="0.72700432959649153"/>
        </c:manualLayout>
      </c:layout>
      <c:pieChart>
        <c:varyColors val="1"/>
        <c:ser>
          <c:idx val="0"/>
          <c:order val="0"/>
          <c:tx>
            <c:strRef>
              <c:f>analisis!$B$38</c:f>
              <c:strCache>
                <c:ptCount val="1"/>
                <c:pt idx="0">
                  <c:v>Total</c:v>
                </c:pt>
              </c:strCache>
            </c:strRef>
          </c:tx>
          <c:dPt>
            <c:idx val="0"/>
            <c:bubble3D val="0"/>
            <c:spPr>
              <a:solidFill>
                <a:schemeClr val="accent2">
                  <a:shade val="65000"/>
                </a:schemeClr>
              </a:solidFill>
              <a:ln w="19050">
                <a:solidFill>
                  <a:schemeClr val="lt1"/>
                </a:solidFill>
              </a:ln>
              <a:effectLst/>
            </c:spPr>
            <c:extLst>
              <c:ext xmlns:c16="http://schemas.microsoft.com/office/drawing/2014/chart" uri="{C3380CC4-5D6E-409C-BE32-E72D297353CC}">
                <c16:uniqueId val="{00000001-9D9A-41E2-8B67-663697D9ED2F}"/>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9D9A-41E2-8B67-663697D9ED2F}"/>
              </c:ext>
            </c:extLst>
          </c:dPt>
          <c:dPt>
            <c:idx val="2"/>
            <c:bubble3D val="0"/>
            <c:spPr>
              <a:solidFill>
                <a:schemeClr val="accent2">
                  <a:tint val="65000"/>
                </a:schemeClr>
              </a:solidFill>
              <a:ln w="19050">
                <a:solidFill>
                  <a:schemeClr val="lt1"/>
                </a:solidFill>
              </a:ln>
              <a:effectLst/>
            </c:spPr>
            <c:extLst>
              <c:ext xmlns:c16="http://schemas.microsoft.com/office/drawing/2014/chart" uri="{C3380CC4-5D6E-409C-BE32-E72D297353CC}">
                <c16:uniqueId val="{00000005-9D9A-41E2-8B67-663697D9ED2F}"/>
              </c:ext>
            </c:extLst>
          </c:dPt>
          <c:dLbls>
            <c:dLbl>
              <c:idx val="2"/>
              <c:spPr>
                <a:noFill/>
                <a:ln>
                  <a:noFill/>
                </a:ln>
                <a:effectLst/>
              </c:spPr>
              <c:txPr>
                <a:bodyPr rot="0" spcFirstLastPara="1" vertOverflow="ellipsis" vert="horz" wrap="square" lIns="38100" tIns="19050" rIns="38100" bIns="19050" anchor="ctr" anchorCtr="1">
                  <a:no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0"/>
              <c:showCatName val="1"/>
              <c:showSerName val="0"/>
              <c:showPercent val="1"/>
              <c:showBubbleSize val="0"/>
              <c:extLst>
                <c:ext xmlns:c15="http://schemas.microsoft.com/office/drawing/2012/chart" uri="{CE6537A1-D6FC-4f65-9D91-7224C49458BB}">
                  <c15:layout>
                    <c:manualLayout>
                      <c:w val="0.16901406178712106"/>
                      <c:h val="0.11908734696281256"/>
                    </c:manualLayout>
                  </c15:layout>
                </c:ext>
                <c:ext xmlns:c16="http://schemas.microsoft.com/office/drawing/2014/chart" uri="{C3380CC4-5D6E-409C-BE32-E72D297353CC}">
                  <c16:uniqueId val="{00000005-9D9A-41E2-8B67-663697D9ED2F}"/>
                </c:ext>
              </c:extLst>
            </c:dLbl>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s-CR"/>
              </a:p>
            </c:txPr>
            <c:dLblPos val="outEnd"/>
            <c:showLegendKey val="1"/>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analisis!$A$39:$A$41</c:f>
              <c:strCache>
                <c:ptCount val="3"/>
                <c:pt idx="0">
                  <c:v>Primaria</c:v>
                </c:pt>
                <c:pt idx="1">
                  <c:v>Secundaria</c:v>
                </c:pt>
                <c:pt idx="2">
                  <c:v>Superior</c:v>
                </c:pt>
              </c:strCache>
            </c:strRef>
          </c:cat>
          <c:val>
            <c:numRef>
              <c:f>analisis!$B$39:$B$41</c:f>
              <c:numCache>
                <c:formatCode>General</c:formatCode>
                <c:ptCount val="3"/>
                <c:pt idx="0">
                  <c:v>606</c:v>
                </c:pt>
                <c:pt idx="1">
                  <c:v>11786</c:v>
                </c:pt>
                <c:pt idx="2">
                  <c:v>4652</c:v>
                </c:pt>
              </c:numCache>
            </c:numRef>
          </c:val>
          <c:extLst>
            <c:ext xmlns:c16="http://schemas.microsoft.com/office/drawing/2014/chart" uri="{C3380CC4-5D6E-409C-BE32-E72D297353CC}">
              <c16:uniqueId val="{00000006-7073-4379-AD9D-506E6207442D}"/>
            </c:ext>
          </c:extLst>
        </c:ser>
        <c:dLbls>
          <c:showLegendKey val="0"/>
          <c:showVal val="0"/>
          <c:showCatName val="0"/>
          <c:showSerName val="0"/>
          <c:showPercent val="0"/>
          <c:showBubbleSize val="0"/>
          <c:showLeaderLines val="1"/>
        </c:dLbls>
        <c:firstSliceAng val="335"/>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enviar.xlsx]analisis!TablaDinámica2</c:name>
    <c:fmtId val="5"/>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r>
              <a:rPr lang="en-US" sz="1800" b="0">
                <a:latin typeface="+mn-lt"/>
                <a:cs typeface="Arial" panose="020B0604020202020204" pitchFamily="34" charset="0"/>
              </a:rPr>
              <a:t>Nivel Académico, según sexo</a:t>
            </a:r>
          </a:p>
        </c:rich>
      </c:tx>
      <c:layout>
        <c:manualLayout>
          <c:xMode val="edge"/>
          <c:yMode val="edge"/>
          <c:x val="0.26310127271826877"/>
          <c:y val="3.0439771166054744E-2"/>
        </c:manualLayout>
      </c:layout>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2"/>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analisis!$B$56:$B$57</c:f>
              <c:strCache>
                <c:ptCount val="1"/>
                <c:pt idx="0">
                  <c:v>Mujer</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analisis!$A$58:$A$64</c:f>
              <c:strCache>
                <c:ptCount val="6"/>
                <c:pt idx="0">
                  <c:v>Primaria Completa</c:v>
                </c:pt>
                <c:pt idx="1">
                  <c:v>Primaria Incompleta</c:v>
                </c:pt>
                <c:pt idx="2">
                  <c:v>Secundaria Completa</c:v>
                </c:pt>
                <c:pt idx="3">
                  <c:v>Secundaria Incompleta</c:v>
                </c:pt>
                <c:pt idx="4">
                  <c:v>Superior</c:v>
                </c:pt>
                <c:pt idx="5">
                  <c:v>Superior Incompleta</c:v>
                </c:pt>
              </c:strCache>
            </c:strRef>
          </c:cat>
          <c:val>
            <c:numRef>
              <c:f>analisis!$B$58:$B$64</c:f>
              <c:numCache>
                <c:formatCode>General</c:formatCode>
                <c:ptCount val="6"/>
                <c:pt idx="0">
                  <c:v>351</c:v>
                </c:pt>
                <c:pt idx="1">
                  <c:v>29</c:v>
                </c:pt>
                <c:pt idx="2">
                  <c:v>5664</c:v>
                </c:pt>
                <c:pt idx="3">
                  <c:v>1291</c:v>
                </c:pt>
                <c:pt idx="4">
                  <c:v>1052</c:v>
                </c:pt>
                <c:pt idx="5">
                  <c:v>1814</c:v>
                </c:pt>
              </c:numCache>
            </c:numRef>
          </c:val>
          <c:extLst>
            <c:ext xmlns:c16="http://schemas.microsoft.com/office/drawing/2014/chart" uri="{C3380CC4-5D6E-409C-BE32-E72D297353CC}">
              <c16:uniqueId val="{00000000-3F2A-4641-B319-AB29FD24BF76}"/>
            </c:ext>
          </c:extLst>
        </c:ser>
        <c:ser>
          <c:idx val="1"/>
          <c:order val="1"/>
          <c:tx>
            <c:strRef>
              <c:f>analisis!$C$56:$C$57</c:f>
              <c:strCache>
                <c:ptCount val="1"/>
                <c:pt idx="0">
                  <c:v>Hombre</c:v>
                </c:pt>
              </c:strCache>
            </c:strRef>
          </c:tx>
          <c:spPr>
            <a:solidFill>
              <a:schemeClr val="accent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analisis!$A$58:$A$64</c:f>
              <c:strCache>
                <c:ptCount val="6"/>
                <c:pt idx="0">
                  <c:v>Primaria Completa</c:v>
                </c:pt>
                <c:pt idx="1">
                  <c:v>Primaria Incompleta</c:v>
                </c:pt>
                <c:pt idx="2">
                  <c:v>Secundaria Completa</c:v>
                </c:pt>
                <c:pt idx="3">
                  <c:v>Secundaria Incompleta</c:v>
                </c:pt>
                <c:pt idx="4">
                  <c:v>Superior</c:v>
                </c:pt>
                <c:pt idx="5">
                  <c:v>Superior Incompleta</c:v>
                </c:pt>
              </c:strCache>
            </c:strRef>
          </c:cat>
          <c:val>
            <c:numRef>
              <c:f>analisis!$C$58:$C$64</c:f>
              <c:numCache>
                <c:formatCode>General</c:formatCode>
                <c:ptCount val="6"/>
                <c:pt idx="0">
                  <c:v>189</c:v>
                </c:pt>
                <c:pt idx="1">
                  <c:v>32</c:v>
                </c:pt>
                <c:pt idx="2">
                  <c:v>3756</c:v>
                </c:pt>
                <c:pt idx="3">
                  <c:v>975</c:v>
                </c:pt>
                <c:pt idx="4">
                  <c:v>455</c:v>
                </c:pt>
                <c:pt idx="5">
                  <c:v>1307</c:v>
                </c:pt>
              </c:numCache>
            </c:numRef>
          </c:val>
          <c:extLst>
            <c:ext xmlns:c16="http://schemas.microsoft.com/office/drawing/2014/chart" uri="{C3380CC4-5D6E-409C-BE32-E72D297353CC}">
              <c16:uniqueId val="{00000000-AE27-4F82-B4C2-003FE5650AB3}"/>
            </c:ext>
          </c:extLst>
        </c:ser>
        <c:dLbls>
          <c:showLegendKey val="0"/>
          <c:showVal val="0"/>
          <c:showCatName val="0"/>
          <c:showSerName val="0"/>
          <c:showPercent val="0"/>
          <c:showBubbleSize val="0"/>
        </c:dLbls>
        <c:gapWidth val="219"/>
        <c:overlap val="-27"/>
        <c:axId val="814102528"/>
        <c:axId val="814105152"/>
      </c:barChart>
      <c:catAx>
        <c:axId val="8141025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crossAx val="814105152"/>
        <c:crosses val="autoZero"/>
        <c:auto val="1"/>
        <c:lblAlgn val="ctr"/>
        <c:lblOffset val="100"/>
        <c:noMultiLvlLbl val="0"/>
      </c:catAx>
      <c:valAx>
        <c:axId val="8141051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814102528"/>
        <c:crosses val="autoZero"/>
        <c:crossBetween val="between"/>
      </c:valAx>
      <c:spPr>
        <a:noFill/>
        <a:ln>
          <a:solidFill>
            <a:schemeClr val="bg1">
              <a:lumMod val="85000"/>
            </a:schemeClr>
          </a:solidFill>
        </a:ln>
        <a:effectLst/>
      </c:spPr>
    </c:plotArea>
    <c:legend>
      <c:legendPos val="t"/>
      <c:layout>
        <c:manualLayout>
          <c:xMode val="edge"/>
          <c:yMode val="edge"/>
          <c:x val="0.36261793690882982"/>
          <c:y val="8.5978201146650168E-2"/>
          <c:w val="0.24795323240713502"/>
          <c:h val="5.1977490525781725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enviar.xlsx]analisis!TablaDinámica5</c:name>
    <c:fmtId val="15"/>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r>
              <a:rPr lang="en-US" sz="1800" b="0">
                <a:latin typeface="+mn-lt"/>
                <a:cs typeface="Arial" panose="020B0604020202020204" pitchFamily="34" charset="0"/>
              </a:rPr>
              <a:t>Condición laboral de las Mujeres al </a:t>
            </a:r>
            <a:r>
              <a:rPr lang="en-US" sz="1800" b="0" baseline="0">
                <a:latin typeface="+mn-lt"/>
                <a:cs typeface="Arial" panose="020B0604020202020204" pitchFamily="34" charset="0"/>
              </a:rPr>
              <a:t>ingreso </a:t>
            </a:r>
            <a:endParaRPr lang="en-US" sz="1800" b="0">
              <a:latin typeface="+mn-lt"/>
              <a:cs typeface="Arial" panose="020B0604020202020204" pitchFamily="34" charset="0"/>
            </a:endParaRPr>
          </a:p>
        </c:rich>
      </c:tx>
      <c:layout>
        <c:manualLayout>
          <c:xMode val="edge"/>
          <c:yMode val="edge"/>
          <c:x val="0.1315007684859433"/>
          <c:y val="3.3854178236472771E-2"/>
        </c:manualLayout>
      </c:layout>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endParaRPr lang="es-CR"/>
        </a:p>
      </c:txPr>
    </c:title>
    <c:autoTitleDeleted val="0"/>
    <c:pivotFmts>
      <c:pivotFmt>
        <c:idx val="0"/>
        <c:spPr>
          <a:solidFill>
            <a:srgbClr val="C00000"/>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1"/>
          </a:solidFill>
          <a:ln w="19050">
            <a:solidFill>
              <a:schemeClr val="lt1"/>
            </a:solidFill>
          </a:ln>
          <a:effectLst/>
        </c:spPr>
        <c:dLbl>
          <c:idx val="0"/>
          <c:layout>
            <c:manualLayout>
              <c:x val="1.4533213743062651E-2"/>
              <c:y val="3.025728286898610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2.5004299395248893E-2"/>
              <c:y val="-0.14144249010365065"/>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4"/>
          </a:solidFill>
          <a:ln w="19050">
            <a:solidFill>
              <a:schemeClr val="lt1"/>
            </a:solidFill>
          </a:ln>
          <a:effectLst/>
        </c:spPr>
        <c:dLbl>
          <c:idx val="0"/>
          <c:layout>
            <c:manualLayout>
              <c:x val="-5.2575073158984149E-3"/>
              <c:y val="1.329998267305838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rgbClr val="C00000"/>
          </a:solidFill>
          <a:ln w="19050">
            <a:solidFill>
              <a:schemeClr val="lt1"/>
            </a:solidFill>
          </a:ln>
          <a:effectLst/>
        </c:spPr>
        <c:dLbl>
          <c:idx val="0"/>
          <c:layout>
            <c:manualLayout>
              <c:x val="3.3489641161598159E-2"/>
              <c:y val="-0.28529253653096859"/>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rgbClr val="C00000"/>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6"/>
        <c:spPr>
          <a:solidFill>
            <a:srgbClr val="C00000"/>
          </a:solidFill>
          <a:ln w="19050">
            <a:solidFill>
              <a:schemeClr val="lt1"/>
            </a:solidFill>
          </a:ln>
          <a:effectLst/>
        </c:spPr>
        <c:dLbl>
          <c:idx val="0"/>
          <c:layout>
            <c:manualLayout>
              <c:x val="3.3489641161598159E-2"/>
              <c:y val="-0.28529253653096859"/>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7"/>
        <c:spPr>
          <a:solidFill>
            <a:schemeClr val="accent4"/>
          </a:solidFill>
          <a:ln w="19050">
            <a:solidFill>
              <a:schemeClr val="lt1"/>
            </a:solidFill>
          </a:ln>
          <a:effectLst/>
        </c:spPr>
        <c:dLbl>
          <c:idx val="0"/>
          <c:layout>
            <c:manualLayout>
              <c:x val="-5.2575073158984149E-3"/>
              <c:y val="1.329998267305838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8"/>
        <c:spPr>
          <a:solidFill>
            <a:schemeClr val="accent4">
              <a:lumMod val="20000"/>
              <a:lumOff val="80000"/>
            </a:schemeClr>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9"/>
        <c:spPr>
          <a:solidFill>
            <a:srgbClr val="C00000"/>
          </a:solidFill>
          <a:ln w="19050">
            <a:solidFill>
              <a:schemeClr val="lt1"/>
            </a:solidFill>
          </a:ln>
          <a:effectLst/>
        </c:spPr>
      </c:pivotFmt>
      <c:pivotFmt>
        <c:idx val="10"/>
        <c:spPr>
          <a:solidFill>
            <a:schemeClr val="accent4"/>
          </a:solidFill>
          <a:ln w="19050">
            <a:solidFill>
              <a:schemeClr val="lt1"/>
            </a:solidFill>
          </a:ln>
          <a:effectLst/>
        </c:spPr>
      </c:pivotFmt>
      <c:pivotFmt>
        <c:idx val="11"/>
        <c:spPr>
          <a:solidFill>
            <a:schemeClr val="accent3"/>
          </a:solidFill>
          <a:ln w="19050">
            <a:solidFill>
              <a:schemeClr val="lt1"/>
            </a:solidFill>
          </a:ln>
          <a:effectLst/>
        </c:spPr>
        <c:dLbl>
          <c:idx val="0"/>
          <c:layout>
            <c:manualLayout>
              <c:x val="3.4509705535267936E-2"/>
              <c:y val="-3.5990982354768976E-2"/>
            </c:manualLayout>
          </c:layout>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R"/>
            </a:p>
          </c:txPr>
          <c:showLegendKey val="1"/>
          <c:showVal val="1"/>
          <c:showCatName val="1"/>
          <c:showSerName val="1"/>
          <c:showPercent val="1"/>
          <c:showBubbleSize val="1"/>
          <c:extLst>
            <c:ext xmlns:c15="http://schemas.microsoft.com/office/drawing/2012/chart" uri="{CE6537A1-D6FC-4f65-9D91-7224C49458BB}"/>
          </c:extLst>
        </c:dLbl>
      </c:pivotFmt>
      <c:pivotFmt>
        <c:idx val="12"/>
        <c:spPr>
          <a:solidFill>
            <a:schemeClr val="accent2"/>
          </a:solidFill>
          <a:ln w="19050">
            <a:solidFill>
              <a:schemeClr val="lt1"/>
            </a:solidFill>
          </a:ln>
          <a:effectLst/>
        </c:spPr>
      </c:pivotFmt>
      <c:pivotFmt>
        <c:idx val="13"/>
        <c:spPr>
          <a:solidFill>
            <a:schemeClr val="accent1"/>
          </a:solidFill>
          <a:ln w="19050">
            <a:solidFill>
              <a:schemeClr val="lt1"/>
            </a:solidFill>
          </a:ln>
          <a:effectLst/>
        </c:spPr>
        <c:dLbl>
          <c:idx val="0"/>
          <c:layout>
            <c:manualLayout>
              <c:x val="-4.0123026603109117E-2"/>
              <c:y val="0.13333181180175965"/>
            </c:manualLayout>
          </c:layout>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s>
    <c:plotArea>
      <c:layout>
        <c:manualLayout>
          <c:layoutTarget val="inner"/>
          <c:xMode val="edge"/>
          <c:yMode val="edge"/>
          <c:x val="0.15380427760433546"/>
          <c:y val="0.18240587169172198"/>
          <c:w val="0.58352300152433512"/>
          <c:h val="0.75664725469850513"/>
        </c:manualLayout>
      </c:layout>
      <c:pieChart>
        <c:varyColors val="1"/>
        <c:ser>
          <c:idx val="0"/>
          <c:order val="0"/>
          <c:tx>
            <c:strRef>
              <c:f>analisis!$B$110</c:f>
              <c:strCache>
                <c:ptCount val="1"/>
                <c:pt idx="0">
                  <c:v>Total</c:v>
                </c:pt>
              </c:strCache>
            </c:strRef>
          </c:tx>
          <c:spPr>
            <a:solidFill>
              <a:schemeClr val="accent4">
                <a:lumMod val="20000"/>
                <a:lumOff val="80000"/>
              </a:schemeClr>
            </a:solidFill>
          </c:spPr>
          <c:dPt>
            <c:idx val="0"/>
            <c:bubble3D val="0"/>
            <c:spPr>
              <a:solidFill>
                <a:schemeClr val="accent2"/>
              </a:solidFill>
              <a:ln w="19050">
                <a:solidFill>
                  <a:schemeClr val="lt1"/>
                </a:solidFill>
              </a:ln>
              <a:effectLst/>
            </c:spPr>
            <c:extLst>
              <c:ext xmlns:c16="http://schemas.microsoft.com/office/drawing/2014/chart" uri="{C3380CC4-5D6E-409C-BE32-E72D297353CC}">
                <c16:uniqueId val="{00000001-76F0-4686-9F3A-0F359727EE40}"/>
              </c:ext>
            </c:extLst>
          </c:dPt>
          <c:dPt>
            <c:idx val="1"/>
            <c:bubble3D val="0"/>
            <c:spPr>
              <a:solidFill>
                <a:schemeClr val="accent3"/>
              </a:solidFill>
              <a:ln w="19050">
                <a:solidFill>
                  <a:schemeClr val="lt1"/>
                </a:solidFill>
              </a:ln>
              <a:effectLst/>
            </c:spPr>
            <c:extLst>
              <c:ext xmlns:c16="http://schemas.microsoft.com/office/drawing/2014/chart" uri="{C3380CC4-5D6E-409C-BE32-E72D297353CC}">
                <c16:uniqueId val="{00000003-76F0-4686-9F3A-0F359727EE40}"/>
              </c:ext>
            </c:extLst>
          </c:dPt>
          <c:dLbls>
            <c:dLbl>
              <c:idx val="1"/>
              <c:layout>
                <c:manualLayout>
                  <c:x val="3.4509705535267936E-2"/>
                  <c:y val="-3.5990982354768976E-2"/>
                </c:manualLayout>
              </c:layout>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R"/>
                </a:p>
              </c:txPr>
              <c:showLegendKey val="1"/>
              <c:showVal val="1"/>
              <c:showCatName val="1"/>
              <c:showSerName val="1"/>
              <c:showPercent val="1"/>
              <c:showBubbleSize val="1"/>
              <c:extLst>
                <c:ext xmlns:c15="http://schemas.microsoft.com/office/drawing/2012/chart" uri="{CE6537A1-D6FC-4f65-9D91-7224C49458BB}"/>
                <c:ext xmlns:c16="http://schemas.microsoft.com/office/drawing/2014/chart" uri="{C3380CC4-5D6E-409C-BE32-E72D297353CC}">
                  <c16:uniqueId val="{00000003-76F0-4686-9F3A-0F359727EE40}"/>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R"/>
              </a:p>
            </c:txPr>
            <c:dLblPos val="outEnd"/>
            <c:showLegendKey val="1"/>
            <c:showVal val="1"/>
            <c:showCatName val="1"/>
            <c:showSerName val="0"/>
            <c:showPercent val="1"/>
            <c:showBubbleSize val="0"/>
            <c:separator>
</c:separator>
            <c:showLeaderLines val="0"/>
            <c:extLst>
              <c:ext xmlns:c15="http://schemas.microsoft.com/office/drawing/2012/chart" uri="{CE6537A1-D6FC-4f65-9D91-7224C49458BB}"/>
            </c:extLst>
          </c:dLbls>
          <c:cat>
            <c:strRef>
              <c:f>analisis!$A$111:$A$113</c:f>
              <c:strCache>
                <c:ptCount val="2"/>
                <c:pt idx="0">
                  <c:v>Trabaja</c:v>
                </c:pt>
                <c:pt idx="1">
                  <c:v>No Trabaja</c:v>
                </c:pt>
              </c:strCache>
            </c:strRef>
          </c:cat>
          <c:val>
            <c:numRef>
              <c:f>analisis!$B$111:$B$113</c:f>
              <c:numCache>
                <c:formatCode>#,##0</c:formatCode>
                <c:ptCount val="2"/>
                <c:pt idx="0">
                  <c:v>2345</c:v>
                </c:pt>
                <c:pt idx="1">
                  <c:v>7861</c:v>
                </c:pt>
              </c:numCache>
            </c:numRef>
          </c:val>
          <c:extLst>
            <c:ext xmlns:c16="http://schemas.microsoft.com/office/drawing/2014/chart" uri="{C3380CC4-5D6E-409C-BE32-E72D297353CC}">
              <c16:uniqueId val="{00000004-76F0-4686-9F3A-0F359727EE40}"/>
            </c:ext>
          </c:extLst>
        </c:ser>
        <c:dLbls>
          <c:showLegendKey val="0"/>
          <c:showVal val="0"/>
          <c:showCatName val="0"/>
          <c:showSerName val="0"/>
          <c:showPercent val="0"/>
          <c:showBubbleSize val="0"/>
          <c:showLeaderLines val="0"/>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enviar.xlsx]analisis!TablaDinámica13</c:name>
    <c:fmtId val="5"/>
  </c:pivotSource>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r>
              <a:rPr lang="en-US" sz="1800" b="0">
                <a:latin typeface="+mn-lt"/>
                <a:cs typeface="Arial" panose="020B0604020202020204" pitchFamily="34" charset="0"/>
              </a:rPr>
              <a:t>Condición laboral de los Hombres al ingreso</a:t>
            </a:r>
          </a:p>
        </c:rich>
      </c:tx>
      <c:layout>
        <c:manualLayout>
          <c:xMode val="edge"/>
          <c:yMode val="edge"/>
          <c:x val="0.14491629629629627"/>
          <c:y val="5.2390820600015979E-2"/>
        </c:manualLayout>
      </c:layout>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mn-lt"/>
              <a:ea typeface="+mn-ea"/>
              <a:cs typeface="Arial" panose="020B0604020202020204" pitchFamily="34" charset="0"/>
            </a:defRPr>
          </a:pPr>
          <a:endParaRPr lang="es-CR"/>
        </a:p>
      </c:txPr>
    </c:title>
    <c:autoTitleDeleted val="0"/>
    <c:pivotFmts>
      <c:pivotFmt>
        <c:idx val="0"/>
        <c:spPr>
          <a:solidFill>
            <a:schemeClr val="accent2"/>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2"/>
          </a:solidFill>
          <a:ln w="19050">
            <a:solidFill>
              <a:schemeClr val="lt1"/>
            </a:solidFill>
          </a:ln>
          <a:effectLst/>
        </c:spPr>
        <c:dLbl>
          <c:idx val="0"/>
          <c:layout>
            <c:manualLayout>
              <c:x val="2.9079241403414838E-2"/>
              <c:y val="-0.1951793612751116"/>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3.3946077064370278E-2"/>
              <c:y val="1.03184964352907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4"/>
          </a:solidFill>
          <a:ln w="19050">
            <a:solidFill>
              <a:schemeClr val="lt1"/>
            </a:solidFill>
          </a:ln>
          <a:effectLst/>
        </c:spPr>
        <c:dLbl>
          <c:idx val="0"/>
          <c:layout>
            <c:manualLayout>
              <c:x val="-8.6762391178177592E-2"/>
              <c:y val="-8.79561972681748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rgbClr val="C00000"/>
          </a:solidFill>
          <a:ln w="19050">
            <a:solidFill>
              <a:schemeClr val="lt1"/>
            </a:solidFill>
          </a:ln>
          <a:effectLst/>
        </c:spPr>
        <c:dLbl>
          <c:idx val="0"/>
          <c:layout>
            <c:manualLayout>
              <c:x val="2.3245618107951248E-2"/>
              <c:y val="-0.1983896563893056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chemeClr val="accent2"/>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6"/>
        <c:spPr>
          <a:solidFill>
            <a:srgbClr val="C00000"/>
          </a:solidFill>
          <a:ln w="19050">
            <a:solidFill>
              <a:schemeClr val="lt1"/>
            </a:solidFill>
          </a:ln>
          <a:effectLst/>
        </c:spPr>
        <c:dLbl>
          <c:idx val="0"/>
          <c:layout>
            <c:manualLayout>
              <c:x val="2.3245618107951248E-2"/>
              <c:y val="-0.1983896563893056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7"/>
        <c:spPr>
          <a:solidFill>
            <a:schemeClr val="accent4"/>
          </a:solidFill>
          <a:ln w="19050">
            <a:solidFill>
              <a:schemeClr val="lt1"/>
            </a:solidFill>
          </a:ln>
          <a:effectLst/>
        </c:spPr>
        <c:dLbl>
          <c:idx val="0"/>
          <c:layout>
            <c:manualLayout>
              <c:x val="-8.6762391178177592E-2"/>
              <c:y val="-8.79561972681748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8"/>
        <c:spPr>
          <a:solidFill>
            <a:schemeClr val="accent2"/>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R"/>
            </a:p>
          </c:txPr>
          <c:dLblPos val="outEnd"/>
          <c:showLegendKey val="1"/>
          <c:showVal val="1"/>
          <c:showCatName val="1"/>
          <c:showSerName val="0"/>
          <c:showPercent val="1"/>
          <c:showBubbleSize val="0"/>
          <c:separator>
</c:separator>
          <c:extLst>
            <c:ext xmlns:c15="http://schemas.microsoft.com/office/drawing/2012/chart" uri="{CE6537A1-D6FC-4f65-9D91-7224C49458BB}"/>
          </c:extLst>
        </c:dLbl>
      </c:pivotFmt>
      <c:pivotFmt>
        <c:idx val="9"/>
        <c:spPr>
          <a:solidFill>
            <a:srgbClr val="C00000"/>
          </a:solidFill>
          <a:ln w="19050">
            <a:solidFill>
              <a:schemeClr val="lt1"/>
            </a:solidFill>
          </a:ln>
          <a:effectLst/>
        </c:spPr>
      </c:pivotFmt>
      <c:pivotFmt>
        <c:idx val="10"/>
        <c:spPr>
          <a:solidFill>
            <a:schemeClr val="accent4"/>
          </a:solidFill>
          <a:ln w="19050">
            <a:solidFill>
              <a:schemeClr val="lt1"/>
            </a:solidFill>
          </a:ln>
          <a:effectLst/>
        </c:spPr>
      </c:pivotFmt>
      <c:pivotFmt>
        <c:idx val="11"/>
        <c:spPr>
          <a:solidFill>
            <a:schemeClr val="accent2"/>
          </a:solidFill>
          <a:ln w="19050">
            <a:solidFill>
              <a:schemeClr val="lt1"/>
            </a:solidFill>
          </a:ln>
          <a:effectLst/>
        </c:spPr>
      </c:pivotFmt>
      <c:pivotFmt>
        <c:idx val="12"/>
        <c:spPr>
          <a:solidFill>
            <a:schemeClr val="bg1">
              <a:lumMod val="65000"/>
            </a:schemeClr>
          </a:solidFill>
          <a:ln w="19050">
            <a:solidFill>
              <a:schemeClr val="lt1"/>
            </a:solidFill>
          </a:ln>
          <a:effectLst/>
        </c:spPr>
      </c:pivotFmt>
      <c:pivotFmt>
        <c:idx val="13"/>
        <c:spPr>
          <a:solidFill>
            <a:schemeClr val="accent1"/>
          </a:solidFill>
          <a:ln w="19050">
            <a:solidFill>
              <a:schemeClr val="lt1"/>
            </a:solidFill>
          </a:ln>
          <a:effectLst/>
        </c:spPr>
      </c:pivotFmt>
    </c:pivotFmts>
    <c:plotArea>
      <c:layout>
        <c:manualLayout>
          <c:layoutTarget val="inner"/>
          <c:xMode val="edge"/>
          <c:yMode val="edge"/>
          <c:x val="0.19104755955582767"/>
          <c:y val="0.16293634300642629"/>
          <c:w val="0.59832852861074393"/>
          <c:h val="0.74932890774506089"/>
        </c:manualLayout>
      </c:layout>
      <c:pieChart>
        <c:varyColors val="1"/>
        <c:ser>
          <c:idx val="0"/>
          <c:order val="0"/>
          <c:tx>
            <c:strRef>
              <c:f>analisis!$B$119</c:f>
              <c:strCache>
                <c:ptCount val="1"/>
                <c:pt idx="0">
                  <c:v>Total</c:v>
                </c:pt>
              </c:strCache>
            </c:strRef>
          </c:tx>
          <c:spPr>
            <a:solidFill>
              <a:schemeClr val="accent2"/>
            </a:solidFill>
          </c:spPr>
          <c:dPt>
            <c:idx val="0"/>
            <c:bubble3D val="0"/>
            <c:spPr>
              <a:solidFill>
                <a:schemeClr val="accent2"/>
              </a:solidFill>
              <a:ln w="19050">
                <a:solidFill>
                  <a:schemeClr val="lt1"/>
                </a:solidFill>
              </a:ln>
              <a:effectLst/>
            </c:spPr>
            <c:extLst>
              <c:ext xmlns:c16="http://schemas.microsoft.com/office/drawing/2014/chart" uri="{C3380CC4-5D6E-409C-BE32-E72D297353CC}">
                <c16:uniqueId val="{00000001-4919-408B-92CB-AEB820330C5E}"/>
              </c:ext>
            </c:extLst>
          </c:dPt>
          <c:dPt>
            <c:idx val="1"/>
            <c:bubble3D val="0"/>
            <c:spPr>
              <a:solidFill>
                <a:schemeClr val="bg1">
                  <a:lumMod val="65000"/>
                </a:schemeClr>
              </a:solidFill>
              <a:ln w="19050">
                <a:solidFill>
                  <a:schemeClr val="lt1"/>
                </a:solidFill>
              </a:ln>
              <a:effectLst/>
            </c:spPr>
            <c:extLst>
              <c:ext xmlns:c16="http://schemas.microsoft.com/office/drawing/2014/chart" uri="{C3380CC4-5D6E-409C-BE32-E72D297353CC}">
                <c16:uniqueId val="{00000003-4919-408B-92CB-AEB820330C5E}"/>
              </c:ext>
            </c:extLst>
          </c:dPt>
          <c:dLbls>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chemeClr val="tx1">
                        <a:lumMod val="75000"/>
                        <a:lumOff val="25000"/>
                      </a:schemeClr>
                    </a:solidFill>
                    <a:latin typeface="Arial" panose="020B0604020202020204" pitchFamily="34" charset="0"/>
                    <a:ea typeface="+mn-ea"/>
                    <a:cs typeface="Arial" panose="020B0604020202020204" pitchFamily="34" charset="0"/>
                  </a:defRPr>
                </a:pPr>
                <a:endParaRPr lang="es-CR"/>
              </a:p>
            </c:txPr>
            <c:dLblPos val="outEnd"/>
            <c:showLegendKey val="1"/>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analisis!$A$120:$A$122</c:f>
              <c:strCache>
                <c:ptCount val="2"/>
                <c:pt idx="0">
                  <c:v>Trabaja</c:v>
                </c:pt>
                <c:pt idx="1">
                  <c:v>No Trabaja</c:v>
                </c:pt>
              </c:strCache>
            </c:strRef>
          </c:cat>
          <c:val>
            <c:numRef>
              <c:f>analisis!$B$120:$B$122</c:f>
              <c:numCache>
                <c:formatCode>#,##0</c:formatCode>
                <c:ptCount val="2"/>
                <c:pt idx="0">
                  <c:v>2036</c:v>
                </c:pt>
                <c:pt idx="1">
                  <c:v>4678</c:v>
                </c:pt>
              </c:numCache>
            </c:numRef>
          </c:val>
          <c:extLst>
            <c:ext xmlns:c16="http://schemas.microsoft.com/office/drawing/2014/chart" uri="{C3380CC4-5D6E-409C-BE32-E72D297353CC}">
              <c16:uniqueId val="{00000004-4919-408B-92CB-AEB820330C5E}"/>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userShapes r:id="rId3"/>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enviar.xlsx]analisis!TablaDinámica7</c:name>
    <c:fmtId val="3"/>
  </c:pivotSource>
  <c:chart>
    <c:title>
      <c:tx>
        <c:rich>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Arial" panose="020B0604020202020204" pitchFamily="34" charset="0"/>
              </a:defRPr>
            </a:pPr>
            <a:r>
              <a:rPr lang="es-ES" sz="1800" b="0">
                <a:latin typeface="+mn-lt"/>
                <a:cs typeface="Arial" panose="020B0604020202020204" pitchFamily="34" charset="0"/>
              </a:rPr>
              <a:t>Nivel de Cualificación</a:t>
            </a:r>
          </a:p>
        </c:rich>
      </c:tx>
      <c:overlay val="0"/>
      <c:spPr>
        <a:noFill/>
        <a:ln>
          <a:noFill/>
        </a:ln>
        <a:effectLst/>
      </c:spPr>
      <c:txPr>
        <a:bodyPr rot="0" spcFirstLastPara="1" vertOverflow="ellipsis" vert="horz" wrap="square" anchor="ctr" anchorCtr="1"/>
        <a:lstStyle/>
        <a:p>
          <a:pPr>
            <a:defRPr sz="1800" b="0" i="0" u="none" strike="noStrike" kern="1200" baseline="0">
              <a:solidFill>
                <a:schemeClr val="tx1">
                  <a:lumMod val="65000"/>
                  <a:lumOff val="35000"/>
                </a:schemeClr>
              </a:solidFill>
              <a:latin typeface="+mn-lt"/>
              <a:ea typeface="+mn-ea"/>
              <a:cs typeface="Arial" panose="020B0604020202020204" pitchFamily="34" charset="0"/>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square"/>
          <c:size val="5"/>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a:outerShdw blurRad="57150" dist="19050" dir="5400000" algn="ctr" rotWithShape="0">
                <a:srgbClr val="000000">
                  <a:alpha val="63000"/>
                </a:srgbClr>
              </a:outerShd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diamond"/>
          <c:size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chemeClr val="accent1"/>
              </a:solidFill>
              <a:round/>
            </a:ln>
            <a:effectLst>
              <a:outerShdw blurRad="57150" dist="19050" dir="5400000" algn="ctr" rotWithShape="0">
                <a:srgbClr val="000000">
                  <a:alpha val="63000"/>
                </a:srgbClr>
              </a:outerShdw>
            </a:effectLst>
          </c:spPr>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4"/>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7"/>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analisis!$B$248:$B$249</c:f>
              <c:strCache>
                <c:ptCount val="1"/>
                <c:pt idx="0">
                  <c:v>Hombre</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analisis!$A$250:$A$257</c:f>
              <c:strCache>
                <c:ptCount val="7"/>
                <c:pt idx="0">
                  <c:v>Técnico 3</c:v>
                </c:pt>
                <c:pt idx="1">
                  <c:v>Técnico 2</c:v>
                </c:pt>
                <c:pt idx="2">
                  <c:v>Técnico Especializado</c:v>
                </c:pt>
                <c:pt idx="3">
                  <c:v>Técnico 1</c:v>
                </c:pt>
                <c:pt idx="4">
                  <c:v>Técnico</c:v>
                </c:pt>
                <c:pt idx="5">
                  <c:v>Trabajador Calificado</c:v>
                </c:pt>
                <c:pt idx="6">
                  <c:v>No Aplica</c:v>
                </c:pt>
              </c:strCache>
            </c:strRef>
          </c:cat>
          <c:val>
            <c:numRef>
              <c:f>analisis!$B$250:$B$257</c:f>
              <c:numCache>
                <c:formatCode>General</c:formatCode>
                <c:ptCount val="7"/>
                <c:pt idx="0">
                  <c:v>101</c:v>
                </c:pt>
                <c:pt idx="1">
                  <c:v>72</c:v>
                </c:pt>
                <c:pt idx="2">
                  <c:v>170</c:v>
                </c:pt>
                <c:pt idx="3">
                  <c:v>380</c:v>
                </c:pt>
                <c:pt idx="4">
                  <c:v>1704</c:v>
                </c:pt>
                <c:pt idx="5">
                  <c:v>1665</c:v>
                </c:pt>
                <c:pt idx="6">
                  <c:v>2622</c:v>
                </c:pt>
              </c:numCache>
            </c:numRef>
          </c:val>
          <c:extLst>
            <c:ext xmlns:c16="http://schemas.microsoft.com/office/drawing/2014/chart" uri="{C3380CC4-5D6E-409C-BE32-E72D297353CC}">
              <c16:uniqueId val="{00000000-44DF-4B75-9469-821A06FF77C5}"/>
            </c:ext>
          </c:extLst>
        </c:ser>
        <c:ser>
          <c:idx val="1"/>
          <c:order val="1"/>
          <c:tx>
            <c:strRef>
              <c:f>analisis!$C$248:$C$249</c:f>
              <c:strCache>
                <c:ptCount val="1"/>
                <c:pt idx="0">
                  <c:v>Mujer</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analisis!$A$250:$A$257</c:f>
              <c:strCache>
                <c:ptCount val="7"/>
                <c:pt idx="0">
                  <c:v>Técnico 3</c:v>
                </c:pt>
                <c:pt idx="1">
                  <c:v>Técnico 2</c:v>
                </c:pt>
                <c:pt idx="2">
                  <c:v>Técnico Especializado</c:v>
                </c:pt>
                <c:pt idx="3">
                  <c:v>Técnico 1</c:v>
                </c:pt>
                <c:pt idx="4">
                  <c:v>Técnico</c:v>
                </c:pt>
                <c:pt idx="5">
                  <c:v>Trabajador Calificado</c:v>
                </c:pt>
                <c:pt idx="6">
                  <c:v>No Aplica</c:v>
                </c:pt>
              </c:strCache>
            </c:strRef>
          </c:cat>
          <c:val>
            <c:numRef>
              <c:f>analisis!$C$250:$C$257</c:f>
              <c:numCache>
                <c:formatCode>General</c:formatCode>
                <c:ptCount val="7"/>
                <c:pt idx="0">
                  <c:v>19</c:v>
                </c:pt>
                <c:pt idx="1">
                  <c:v>73</c:v>
                </c:pt>
                <c:pt idx="2">
                  <c:v>102</c:v>
                </c:pt>
                <c:pt idx="3">
                  <c:v>516</c:v>
                </c:pt>
                <c:pt idx="4">
                  <c:v>2704</c:v>
                </c:pt>
                <c:pt idx="5">
                  <c:v>3221</c:v>
                </c:pt>
                <c:pt idx="6">
                  <c:v>3571</c:v>
                </c:pt>
              </c:numCache>
            </c:numRef>
          </c:val>
          <c:extLst>
            <c:ext xmlns:c16="http://schemas.microsoft.com/office/drawing/2014/chart" uri="{C3380CC4-5D6E-409C-BE32-E72D297353CC}">
              <c16:uniqueId val="{00000001-44DF-4B75-9469-821A06FF77C5}"/>
            </c:ext>
          </c:extLst>
        </c:ser>
        <c:dLbls>
          <c:showLegendKey val="0"/>
          <c:showVal val="0"/>
          <c:showCatName val="0"/>
          <c:showSerName val="0"/>
          <c:showPercent val="0"/>
          <c:showBubbleSize val="0"/>
        </c:dLbls>
        <c:gapWidth val="115"/>
        <c:overlap val="-20"/>
        <c:axId val="942068464"/>
        <c:axId val="942071088"/>
      </c:barChart>
      <c:catAx>
        <c:axId val="942068464"/>
        <c:scaling>
          <c:orientation val="minMax"/>
        </c:scaling>
        <c:delete val="0"/>
        <c:axPos val="l"/>
        <c:title>
          <c:tx>
            <c:rich>
              <a:bodyPr rot="-54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sz="1100">
                    <a:latin typeface="Arial" panose="020B0604020202020204" pitchFamily="34" charset="0"/>
                    <a:cs typeface="Arial" panose="020B0604020202020204" pitchFamily="34" charset="0"/>
                  </a:rPr>
                  <a:t>Nivel de Cualificación</a:t>
                </a:r>
              </a:p>
            </c:rich>
          </c:tx>
          <c:overlay val="0"/>
          <c:spPr>
            <a:noFill/>
            <a:ln>
              <a:noFill/>
            </a:ln>
            <a:effectLst/>
          </c:spPr>
          <c:txPr>
            <a:bodyPr rot="-540000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title>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crossAx val="942071088"/>
        <c:crosses val="autoZero"/>
        <c:auto val="1"/>
        <c:lblAlgn val="ctr"/>
        <c:lblOffset val="100"/>
        <c:noMultiLvlLbl val="0"/>
      </c:catAx>
      <c:valAx>
        <c:axId val="9420710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r>
                  <a:rPr lang="en-US" sz="1100"/>
                  <a:t>Personas Egresadas</a:t>
                </a:r>
              </a:p>
            </c:rich>
          </c:tx>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942068464"/>
        <c:crosses val="autoZero"/>
        <c:crossBetween val="between"/>
      </c:valAx>
      <c:spPr>
        <a:noFill/>
        <a:ln>
          <a:solidFill>
            <a:schemeClr val="bg1">
              <a:lumMod val="85000"/>
            </a:schemeClr>
          </a:solidFill>
        </a:ln>
        <a:effectLst/>
      </c:spPr>
    </c:plotArea>
    <c:legend>
      <c:legendPos val="r"/>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R"/>
              <a:t>Grupo de Edad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R"/>
        </a:p>
      </c:txPr>
    </c:title>
    <c:autoTitleDeleted val="0"/>
    <c:plotArea>
      <c:layout/>
      <c:barChart>
        <c:barDir val="bar"/>
        <c:grouping val="stacked"/>
        <c:varyColors val="0"/>
        <c:ser>
          <c:idx val="0"/>
          <c:order val="0"/>
          <c:tx>
            <c:strRef>
              <c:f>analisis!$J$4</c:f>
              <c:strCache>
                <c:ptCount val="1"/>
                <c:pt idx="0">
                  <c:v>Hombres</c:v>
                </c:pt>
              </c:strCache>
            </c:strRef>
          </c:tx>
          <c:spPr>
            <a:solidFill>
              <a:schemeClr val="accent1"/>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analisis!$J$5:$J$15</c:f>
              <c:numCache>
                <c:formatCode>General</c:formatCode>
                <c:ptCount val="11"/>
                <c:pt idx="0">
                  <c:v>1339</c:v>
                </c:pt>
                <c:pt idx="1">
                  <c:v>2424</c:v>
                </c:pt>
                <c:pt idx="2">
                  <c:v>1055</c:v>
                </c:pt>
                <c:pt idx="3">
                  <c:v>664</c:v>
                </c:pt>
                <c:pt idx="4">
                  <c:v>485</c:v>
                </c:pt>
                <c:pt idx="5">
                  <c:v>292</c:v>
                </c:pt>
                <c:pt idx="6">
                  <c:v>208</c:v>
                </c:pt>
                <c:pt idx="7">
                  <c:v>101</c:v>
                </c:pt>
                <c:pt idx="8">
                  <c:v>74</c:v>
                </c:pt>
                <c:pt idx="9">
                  <c:v>47</c:v>
                </c:pt>
                <c:pt idx="10">
                  <c:v>25</c:v>
                </c:pt>
              </c:numCache>
            </c:numRef>
          </c:val>
          <c:extLst>
            <c:ext xmlns:c16="http://schemas.microsoft.com/office/drawing/2014/chart" uri="{C3380CC4-5D6E-409C-BE32-E72D297353CC}">
              <c16:uniqueId val="{00000000-22ED-464D-9D7C-D79D1B1D7E31}"/>
            </c:ext>
          </c:extLst>
        </c:ser>
        <c:ser>
          <c:idx val="1"/>
          <c:order val="1"/>
          <c:tx>
            <c:strRef>
              <c:f>analisis!$K$4</c:f>
              <c:strCache>
                <c:ptCount val="1"/>
                <c:pt idx="0">
                  <c:v>Mujeres</c:v>
                </c:pt>
              </c:strCache>
            </c:strRef>
          </c:tx>
          <c:spPr>
            <a:solidFill>
              <a:schemeClr val="accent2"/>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analisis!$K$5:$K$15</c:f>
              <c:numCache>
                <c:formatCode>General</c:formatCode>
                <c:ptCount val="11"/>
                <c:pt idx="0">
                  <c:v>1678</c:v>
                </c:pt>
                <c:pt idx="1">
                  <c:v>3026</c:v>
                </c:pt>
                <c:pt idx="2">
                  <c:v>1672</c:v>
                </c:pt>
                <c:pt idx="3">
                  <c:v>1203</c:v>
                </c:pt>
                <c:pt idx="4">
                  <c:v>998</c:v>
                </c:pt>
                <c:pt idx="5">
                  <c:v>667</c:v>
                </c:pt>
                <c:pt idx="6">
                  <c:v>430</c:v>
                </c:pt>
                <c:pt idx="7">
                  <c:v>241</c:v>
                </c:pt>
                <c:pt idx="8">
                  <c:v>166</c:v>
                </c:pt>
                <c:pt idx="9">
                  <c:v>73</c:v>
                </c:pt>
                <c:pt idx="10">
                  <c:v>52</c:v>
                </c:pt>
              </c:numCache>
            </c:numRef>
          </c:val>
          <c:extLst>
            <c:ext xmlns:c16="http://schemas.microsoft.com/office/drawing/2014/chart" uri="{C3380CC4-5D6E-409C-BE32-E72D297353CC}">
              <c16:uniqueId val="{00000001-22ED-464D-9D7C-D79D1B1D7E31}"/>
            </c:ext>
          </c:extLst>
        </c:ser>
        <c:dLbls>
          <c:showLegendKey val="0"/>
          <c:showVal val="0"/>
          <c:showCatName val="0"/>
          <c:showSerName val="0"/>
          <c:showPercent val="0"/>
          <c:showBubbleSize val="0"/>
        </c:dLbls>
        <c:gapWidth val="182"/>
        <c:overlap val="100"/>
        <c:axId val="320490447"/>
        <c:axId val="257773583"/>
      </c:barChart>
      <c:catAx>
        <c:axId val="320490447"/>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Grupo de Edad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257773583"/>
        <c:crosses val="autoZero"/>
        <c:auto val="1"/>
        <c:lblAlgn val="ctr"/>
        <c:lblOffset val="100"/>
        <c:noMultiLvlLbl val="0"/>
      </c:catAx>
      <c:valAx>
        <c:axId val="2577735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R"/>
                  <a:t>Personas Egresadas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320490447"/>
        <c:crosses val="autoZero"/>
        <c:crossBetween val="between"/>
      </c:valAx>
      <c:spPr>
        <a:noFill/>
        <a:ln>
          <a:noFill/>
        </a:ln>
        <a:effectLst/>
      </c:spPr>
    </c:plotArea>
    <c:legend>
      <c:legendPos val="r"/>
      <c:layout>
        <c:manualLayout>
          <c:xMode val="edge"/>
          <c:yMode val="edge"/>
          <c:x val="0.77139829396325454"/>
          <c:y val="0.26004556722076405"/>
          <c:w val="0.13693503937007875"/>
          <c:h val="0.1562510936132983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1" i="0" u="none" strike="noStrike" kern="1200" spc="0" baseline="0">
                <a:solidFill>
                  <a:schemeClr val="tx1">
                    <a:lumMod val="65000"/>
                    <a:lumOff val="35000"/>
                  </a:schemeClr>
                </a:solidFill>
                <a:latin typeface="+mn-lt"/>
                <a:ea typeface="+mn-ea"/>
                <a:cs typeface="+mn-cs"/>
              </a:defRPr>
            </a:pPr>
            <a:r>
              <a:rPr lang="en-US" sz="1000" b="1"/>
              <a:t>Costa Rica, INA: Población egresada de programas, según grupo de edad. I Semestre 2020.</a:t>
            </a:r>
          </a:p>
        </c:rich>
      </c:tx>
      <c:layout>
        <c:manualLayout>
          <c:xMode val="edge"/>
          <c:yMode val="edge"/>
          <c:x val="0.1691758497012574"/>
          <c:y val="2.2446240300367726E-2"/>
        </c:manualLayout>
      </c:layout>
      <c:overlay val="0"/>
      <c:spPr>
        <a:noFill/>
        <a:ln>
          <a:noFill/>
        </a:ln>
        <a:effectLst/>
      </c:spPr>
      <c:txPr>
        <a:bodyPr rot="0" spcFirstLastPara="1" vertOverflow="ellipsis" vert="horz" wrap="square" anchor="ctr" anchorCtr="1"/>
        <a:lstStyle/>
        <a:p>
          <a:pPr>
            <a:defRPr sz="1000" b="1" i="0" u="none" strike="noStrike" kern="1200" spc="0" baseline="0">
              <a:solidFill>
                <a:schemeClr val="tx1">
                  <a:lumMod val="65000"/>
                  <a:lumOff val="35000"/>
                </a:schemeClr>
              </a:solidFill>
              <a:latin typeface="+mn-lt"/>
              <a:ea typeface="+mn-ea"/>
              <a:cs typeface="+mn-cs"/>
            </a:defRPr>
          </a:pPr>
          <a:endParaRPr lang="es-CR"/>
        </a:p>
      </c:txPr>
    </c:title>
    <c:autoTitleDeleted val="0"/>
    <c:plotArea>
      <c:layout>
        <c:manualLayout>
          <c:layoutTarget val="inner"/>
          <c:xMode val="edge"/>
          <c:yMode val="edge"/>
          <c:x val="0.16626202974628171"/>
          <c:y val="0.28407976816757752"/>
          <c:w val="0.76476270843722283"/>
          <c:h val="0.50261739299863606"/>
        </c:manualLayout>
      </c:layout>
      <c:barChart>
        <c:barDir val="bar"/>
        <c:grouping val="stacked"/>
        <c:varyColors val="0"/>
        <c:ser>
          <c:idx val="0"/>
          <c:order val="0"/>
          <c:tx>
            <c:strRef>
              <c:f>analisis!$G$4</c:f>
              <c:strCache>
                <c:ptCount val="1"/>
                <c:pt idx="0">
                  <c:v>Hombres</c:v>
                </c:pt>
              </c:strCache>
            </c:strRef>
          </c:tx>
          <c:spPr>
            <a:solidFill>
              <a:schemeClr val="accent1"/>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analisis!$G$5:$G$15</c:f>
              <c:numCache>
                <c:formatCode>General</c:formatCode>
                <c:ptCount val="11"/>
                <c:pt idx="0">
                  <c:v>-1339</c:v>
                </c:pt>
                <c:pt idx="1">
                  <c:v>-2424</c:v>
                </c:pt>
                <c:pt idx="2">
                  <c:v>-1055</c:v>
                </c:pt>
                <c:pt idx="3">
                  <c:v>-664</c:v>
                </c:pt>
                <c:pt idx="4">
                  <c:v>-485</c:v>
                </c:pt>
                <c:pt idx="5">
                  <c:v>-292</c:v>
                </c:pt>
                <c:pt idx="6">
                  <c:v>-208</c:v>
                </c:pt>
                <c:pt idx="7">
                  <c:v>-101</c:v>
                </c:pt>
                <c:pt idx="8">
                  <c:v>-74</c:v>
                </c:pt>
                <c:pt idx="9">
                  <c:v>-47</c:v>
                </c:pt>
                <c:pt idx="10">
                  <c:v>-25</c:v>
                </c:pt>
              </c:numCache>
            </c:numRef>
          </c:val>
          <c:extLst>
            <c:ext xmlns:c16="http://schemas.microsoft.com/office/drawing/2014/chart" uri="{C3380CC4-5D6E-409C-BE32-E72D297353CC}">
              <c16:uniqueId val="{00000000-4A81-44AC-9DBB-7A5FBCA7C54B}"/>
            </c:ext>
          </c:extLst>
        </c:ser>
        <c:ser>
          <c:idx val="1"/>
          <c:order val="1"/>
          <c:tx>
            <c:strRef>
              <c:f>analisis!$H$4</c:f>
              <c:strCache>
                <c:ptCount val="1"/>
                <c:pt idx="0">
                  <c:v>Mujeres</c:v>
                </c:pt>
              </c:strCache>
            </c:strRef>
          </c:tx>
          <c:spPr>
            <a:solidFill>
              <a:schemeClr val="accent2"/>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analisis!$H$5:$H$15</c:f>
              <c:numCache>
                <c:formatCode>General</c:formatCode>
                <c:ptCount val="11"/>
                <c:pt idx="0">
                  <c:v>1678</c:v>
                </c:pt>
                <c:pt idx="1">
                  <c:v>3026</c:v>
                </c:pt>
                <c:pt idx="2">
                  <c:v>1672</c:v>
                </c:pt>
                <c:pt idx="3">
                  <c:v>1203</c:v>
                </c:pt>
                <c:pt idx="4">
                  <c:v>998</c:v>
                </c:pt>
                <c:pt idx="5">
                  <c:v>667</c:v>
                </c:pt>
                <c:pt idx="6">
                  <c:v>430</c:v>
                </c:pt>
                <c:pt idx="7">
                  <c:v>241</c:v>
                </c:pt>
                <c:pt idx="8">
                  <c:v>166</c:v>
                </c:pt>
                <c:pt idx="9">
                  <c:v>73</c:v>
                </c:pt>
                <c:pt idx="10">
                  <c:v>52</c:v>
                </c:pt>
              </c:numCache>
            </c:numRef>
          </c:val>
          <c:extLst>
            <c:ext xmlns:c16="http://schemas.microsoft.com/office/drawing/2014/chart" uri="{C3380CC4-5D6E-409C-BE32-E72D297353CC}">
              <c16:uniqueId val="{00000001-4A81-44AC-9DBB-7A5FBCA7C54B}"/>
            </c:ext>
          </c:extLst>
        </c:ser>
        <c:dLbls>
          <c:showLegendKey val="0"/>
          <c:showVal val="0"/>
          <c:showCatName val="0"/>
          <c:showSerName val="0"/>
          <c:showPercent val="0"/>
          <c:showBubbleSize val="0"/>
        </c:dLbls>
        <c:gapWidth val="150"/>
        <c:overlap val="100"/>
        <c:axId val="651341776"/>
        <c:axId val="651335544"/>
      </c:barChart>
      <c:catAx>
        <c:axId val="6513417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b="1"/>
                  <a:t>Grupo</a:t>
                </a:r>
                <a:r>
                  <a:rPr lang="en-US"/>
                  <a:t> de Edad</a:t>
                </a:r>
              </a:p>
            </c:rich>
          </c:tx>
          <c:layout>
            <c:manualLayout>
              <c:xMode val="edge"/>
              <c:yMode val="edge"/>
              <c:x val="1.1933587934033194E-3"/>
              <c:y val="0.17653593619041433"/>
            </c:manualLayout>
          </c:layout>
          <c:overlay val="0"/>
          <c:spPr>
            <a:noFill/>
            <a:ln>
              <a:noFill/>
            </a:ln>
            <a:effectLst/>
          </c:spPr>
          <c:txPr>
            <a:bodyPr rot="0" spcFirstLastPara="1" vertOverflow="ellipsis"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651335544"/>
        <c:crosses val="autoZero"/>
        <c:auto val="1"/>
        <c:lblAlgn val="ctr"/>
        <c:lblOffset val="100"/>
        <c:noMultiLvlLbl val="0"/>
      </c:catAx>
      <c:valAx>
        <c:axId val="651335544"/>
        <c:scaling>
          <c:orientation val="minMax"/>
          <c:max val="600"/>
          <c:min val="-6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Personas Egresadas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0;[Red]#,##0" sourceLinked="0"/>
        <c:majorTickMark val="none"/>
        <c:minorTickMark val="none"/>
        <c:tickLblPos val="low"/>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crossAx val="651341776"/>
        <c:crosses val="autoZero"/>
        <c:crossBetween val="between"/>
      </c:valAx>
      <c:spPr>
        <a:noFill/>
        <a:ln>
          <a:solidFill>
            <a:schemeClr val="bg1">
              <a:lumMod val="85000"/>
            </a:schemeClr>
          </a:solidFill>
        </a:ln>
        <a:effectLst/>
      </c:spPr>
    </c:plotArea>
    <c:legend>
      <c:legendPos val="b"/>
      <c:layout>
        <c:manualLayout>
          <c:xMode val="edge"/>
          <c:yMode val="edge"/>
          <c:x val="0.40428589713389623"/>
          <c:y val="0.18238958114907974"/>
          <c:w val="0.23813954464591744"/>
          <c:h val="6.628192876163260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enviar.xlsx]analisis!TablaDinámica4</c:name>
    <c:fmtId val="6"/>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Nivel Académico agrupado</a:t>
            </a:r>
          </a:p>
        </c:rich>
      </c:tx>
      <c:layout>
        <c:manualLayout>
          <c:xMode val="edge"/>
          <c:yMode val="edge"/>
          <c:x val="0.24133886125452228"/>
          <c:y val="1.37569591038504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1"/>
        <c:spPr>
          <a:solidFill>
            <a:schemeClr val="accent4">
              <a:lumMod val="75000"/>
            </a:schemeClr>
          </a:solidFill>
          <a:ln w="19050">
            <a:solidFill>
              <a:schemeClr val="lt1"/>
            </a:solidFill>
          </a:ln>
          <a:effectLst/>
        </c:spPr>
        <c:dLbl>
          <c:idx val="0"/>
          <c:layout>
            <c:manualLayout>
              <c:x val="8.4525850561619226E-3"/>
              <c:y val="-0.13490057621835583"/>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extLst>
            <c:ext xmlns:c15="http://schemas.microsoft.com/office/drawing/2012/chart" uri="{CE6537A1-D6FC-4f65-9D91-7224C49458BB}"/>
          </c:extLst>
        </c:dLbl>
      </c:pivotFmt>
      <c:pivotFmt>
        <c:idx val="2"/>
        <c:spPr>
          <a:solidFill>
            <a:schemeClr val="accent4"/>
          </a:solidFill>
          <a:ln w="19050">
            <a:solidFill>
              <a:schemeClr val="lt1"/>
            </a:solidFill>
          </a:ln>
          <a:effectLst/>
        </c:spPr>
      </c:pivotFmt>
      <c:pivotFmt>
        <c:idx val="3"/>
        <c:spPr>
          <a:solidFill>
            <a:schemeClr val="accent4"/>
          </a:solidFill>
          <a:ln w="19050">
            <a:solidFill>
              <a:schemeClr val="lt1"/>
            </a:solidFill>
          </a:ln>
          <a:effectLst/>
        </c:spPr>
      </c:pivotFmt>
    </c:pivotFmts>
    <c:plotArea>
      <c:layout>
        <c:manualLayout>
          <c:layoutTarget val="inner"/>
          <c:xMode val="edge"/>
          <c:yMode val="edge"/>
          <c:x val="0.20459151789367228"/>
          <c:y val="0.31384936156071813"/>
          <c:w val="0.4604779246052868"/>
          <c:h val="0.58193952616749234"/>
        </c:manualLayout>
      </c:layout>
      <c:pieChart>
        <c:varyColors val="1"/>
        <c:ser>
          <c:idx val="0"/>
          <c:order val="0"/>
          <c:tx>
            <c:strRef>
              <c:f>analisis!$B$38</c:f>
              <c:strCache>
                <c:ptCount val="1"/>
                <c:pt idx="0">
                  <c:v>Total</c:v>
                </c:pt>
              </c:strCache>
            </c:strRef>
          </c:tx>
          <c:dPt>
            <c:idx val="0"/>
            <c:bubble3D val="0"/>
            <c:spPr>
              <a:solidFill>
                <a:schemeClr val="accent4"/>
              </a:solidFill>
              <a:ln w="19050">
                <a:solidFill>
                  <a:schemeClr val="lt1"/>
                </a:solidFill>
              </a:ln>
              <a:effectLst/>
            </c:spPr>
            <c:extLst>
              <c:ext xmlns:c16="http://schemas.microsoft.com/office/drawing/2014/chart" uri="{C3380CC4-5D6E-409C-BE32-E72D297353CC}">
                <c16:uniqueId val="{00000001-847F-4489-9999-8A650375017A}"/>
              </c:ext>
            </c:extLst>
          </c:dPt>
          <c:dPt>
            <c:idx val="1"/>
            <c:bubble3D val="0"/>
            <c:spPr>
              <a:solidFill>
                <a:schemeClr val="accent4"/>
              </a:solidFill>
              <a:ln w="19050">
                <a:solidFill>
                  <a:schemeClr val="lt1"/>
                </a:solidFill>
              </a:ln>
              <a:effectLst/>
            </c:spPr>
            <c:extLst>
              <c:ext xmlns:c16="http://schemas.microsoft.com/office/drawing/2014/chart" uri="{C3380CC4-5D6E-409C-BE32-E72D297353CC}">
                <c16:uniqueId val="{00000003-847F-4489-9999-8A650375017A}"/>
              </c:ext>
            </c:extLst>
          </c:dPt>
          <c:dPt>
            <c:idx val="2"/>
            <c:bubble3D val="0"/>
            <c:spPr>
              <a:solidFill>
                <a:schemeClr val="accent4">
                  <a:lumMod val="75000"/>
                </a:schemeClr>
              </a:solidFill>
              <a:ln w="19050">
                <a:solidFill>
                  <a:schemeClr val="lt1"/>
                </a:solidFill>
              </a:ln>
              <a:effectLst/>
            </c:spPr>
            <c:extLst>
              <c:ext xmlns:c16="http://schemas.microsoft.com/office/drawing/2014/chart" uri="{C3380CC4-5D6E-409C-BE32-E72D297353CC}">
                <c16:uniqueId val="{00000005-847F-4489-9999-8A650375017A}"/>
              </c:ext>
            </c:extLst>
          </c:dPt>
          <c:dLbls>
            <c:dLbl>
              <c:idx val="2"/>
              <c:layout>
                <c:manualLayout>
                  <c:x val="8.4525850561619226E-3"/>
                  <c:y val="-0.13490057621835583"/>
                </c:manualLayout>
              </c:layout>
              <c:dLblPos val="bestFit"/>
              <c:showLegendKey val="1"/>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847F-4489-9999-8A650375017A}"/>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analisis!$A$39:$A$41</c:f>
              <c:strCache>
                <c:ptCount val="3"/>
                <c:pt idx="0">
                  <c:v>Primaria</c:v>
                </c:pt>
                <c:pt idx="1">
                  <c:v>Secundaria</c:v>
                </c:pt>
                <c:pt idx="2">
                  <c:v>Superior</c:v>
                </c:pt>
              </c:strCache>
            </c:strRef>
          </c:cat>
          <c:val>
            <c:numRef>
              <c:f>analisis!$B$39:$B$41</c:f>
              <c:numCache>
                <c:formatCode>General</c:formatCode>
                <c:ptCount val="3"/>
                <c:pt idx="0">
                  <c:v>606</c:v>
                </c:pt>
                <c:pt idx="1">
                  <c:v>11786</c:v>
                </c:pt>
                <c:pt idx="2">
                  <c:v>4652</c:v>
                </c:pt>
              </c:numCache>
            </c:numRef>
          </c:val>
          <c:extLst>
            <c:ext xmlns:c16="http://schemas.microsoft.com/office/drawing/2014/chart" uri="{C3380CC4-5D6E-409C-BE32-E72D297353CC}">
              <c16:uniqueId val="{00000007-DFF1-42BF-AD1B-E53D5A48874A}"/>
            </c:ext>
          </c:extLst>
        </c:ser>
        <c:dLbls>
          <c:showLegendKey val="0"/>
          <c:showVal val="0"/>
          <c:showCatName val="0"/>
          <c:showSerName val="0"/>
          <c:showPercent val="0"/>
          <c:showBubbleSize val="0"/>
          <c:showLeaderLines val="1"/>
        </c:dLbls>
        <c:firstSliceAng val="348"/>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enviar.xlsx]analisis!TablaDinámica2</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Nivel Académico, según sexo</a:t>
            </a:r>
          </a:p>
        </c:rich>
      </c:tx>
      <c:layout>
        <c:manualLayout>
          <c:xMode val="edge"/>
          <c:yMode val="edge"/>
          <c:x val="0.27094444444444449"/>
          <c:y val="8.333333333333332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c:spPr>
        <c:marker>
          <c:symbol val="none"/>
        </c:marker>
        <c:dLbl>
          <c:idx val="0"/>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2"/>
          </a:solidFill>
          <a:ln>
            <a:noFill/>
          </a:ln>
          <a:effectLst/>
        </c:spPr>
      </c:pivotFmt>
    </c:pivotFmts>
    <c:plotArea>
      <c:layout>
        <c:manualLayout>
          <c:layoutTarget val="inner"/>
          <c:xMode val="edge"/>
          <c:yMode val="edge"/>
          <c:x val="0.12938668580278018"/>
          <c:y val="0.14673135220385966"/>
          <c:w val="0.85227588717783653"/>
          <c:h val="0.69277239074230434"/>
        </c:manualLayout>
      </c:layout>
      <c:barChart>
        <c:barDir val="col"/>
        <c:grouping val="clustered"/>
        <c:varyColors val="0"/>
        <c:ser>
          <c:idx val="0"/>
          <c:order val="0"/>
          <c:tx>
            <c:strRef>
              <c:f>analisis!$B$56:$B$57</c:f>
              <c:strCache>
                <c:ptCount val="1"/>
                <c:pt idx="0">
                  <c:v>Mujer</c:v>
                </c:pt>
              </c:strCache>
            </c:strRef>
          </c:tx>
          <c:spPr>
            <a:solidFill>
              <a:schemeClr val="accent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analisis!$A$58:$A$64</c:f>
              <c:strCache>
                <c:ptCount val="6"/>
                <c:pt idx="0">
                  <c:v>Primaria Completa</c:v>
                </c:pt>
                <c:pt idx="1">
                  <c:v>Primaria Incompleta</c:v>
                </c:pt>
                <c:pt idx="2">
                  <c:v>Secundaria Completa</c:v>
                </c:pt>
                <c:pt idx="3">
                  <c:v>Secundaria Incompleta</c:v>
                </c:pt>
                <c:pt idx="4">
                  <c:v>Superior</c:v>
                </c:pt>
                <c:pt idx="5">
                  <c:v>Superior Incompleta</c:v>
                </c:pt>
              </c:strCache>
            </c:strRef>
          </c:cat>
          <c:val>
            <c:numRef>
              <c:f>analisis!$B$58:$B$64</c:f>
              <c:numCache>
                <c:formatCode>General</c:formatCode>
                <c:ptCount val="6"/>
                <c:pt idx="0">
                  <c:v>351</c:v>
                </c:pt>
                <c:pt idx="1">
                  <c:v>29</c:v>
                </c:pt>
                <c:pt idx="2">
                  <c:v>5664</c:v>
                </c:pt>
                <c:pt idx="3">
                  <c:v>1291</c:v>
                </c:pt>
                <c:pt idx="4">
                  <c:v>1052</c:v>
                </c:pt>
                <c:pt idx="5">
                  <c:v>1814</c:v>
                </c:pt>
              </c:numCache>
            </c:numRef>
          </c:val>
          <c:extLst>
            <c:ext xmlns:c16="http://schemas.microsoft.com/office/drawing/2014/chart" uri="{C3380CC4-5D6E-409C-BE32-E72D297353CC}">
              <c16:uniqueId val="{00000000-1656-4F68-A8BE-BA3CAF3D51C3}"/>
            </c:ext>
          </c:extLst>
        </c:ser>
        <c:ser>
          <c:idx val="1"/>
          <c:order val="1"/>
          <c:tx>
            <c:strRef>
              <c:f>analisis!$C$56:$C$57</c:f>
              <c:strCache>
                <c:ptCount val="1"/>
                <c:pt idx="0">
                  <c:v>Hombre</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analisis!$A$58:$A$64</c:f>
              <c:strCache>
                <c:ptCount val="6"/>
                <c:pt idx="0">
                  <c:v>Primaria Completa</c:v>
                </c:pt>
                <c:pt idx="1">
                  <c:v>Primaria Incompleta</c:v>
                </c:pt>
                <c:pt idx="2">
                  <c:v>Secundaria Completa</c:v>
                </c:pt>
                <c:pt idx="3">
                  <c:v>Secundaria Incompleta</c:v>
                </c:pt>
                <c:pt idx="4">
                  <c:v>Superior</c:v>
                </c:pt>
                <c:pt idx="5">
                  <c:v>Superior Incompleta</c:v>
                </c:pt>
              </c:strCache>
            </c:strRef>
          </c:cat>
          <c:val>
            <c:numRef>
              <c:f>analisis!$C$58:$C$64</c:f>
              <c:numCache>
                <c:formatCode>General</c:formatCode>
                <c:ptCount val="6"/>
                <c:pt idx="0">
                  <c:v>189</c:v>
                </c:pt>
                <c:pt idx="1">
                  <c:v>32</c:v>
                </c:pt>
                <c:pt idx="2">
                  <c:v>3756</c:v>
                </c:pt>
                <c:pt idx="3">
                  <c:v>975</c:v>
                </c:pt>
                <c:pt idx="4">
                  <c:v>455</c:v>
                </c:pt>
                <c:pt idx="5">
                  <c:v>1307</c:v>
                </c:pt>
              </c:numCache>
            </c:numRef>
          </c:val>
          <c:extLst>
            <c:ext xmlns:c16="http://schemas.microsoft.com/office/drawing/2014/chart" uri="{C3380CC4-5D6E-409C-BE32-E72D297353CC}">
              <c16:uniqueId val="{00000001-31E5-42C4-BD4C-E3E5E8FC216F}"/>
            </c:ext>
          </c:extLst>
        </c:ser>
        <c:dLbls>
          <c:showLegendKey val="0"/>
          <c:showVal val="0"/>
          <c:showCatName val="0"/>
          <c:showSerName val="0"/>
          <c:showPercent val="0"/>
          <c:showBubbleSize val="0"/>
        </c:dLbls>
        <c:gapWidth val="219"/>
        <c:overlap val="-27"/>
        <c:axId val="814102528"/>
        <c:axId val="814105152"/>
      </c:barChart>
      <c:catAx>
        <c:axId val="8141025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814105152"/>
        <c:crosses val="autoZero"/>
        <c:auto val="1"/>
        <c:lblAlgn val="ctr"/>
        <c:lblOffset val="100"/>
        <c:noMultiLvlLbl val="0"/>
      </c:catAx>
      <c:valAx>
        <c:axId val="8141051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814102528"/>
        <c:crosses val="autoZero"/>
        <c:crossBetween val="between"/>
      </c:valAx>
      <c:spPr>
        <a:noFill/>
        <a:ln>
          <a:noFill/>
        </a:ln>
        <a:effectLst/>
      </c:spPr>
    </c:plotArea>
    <c:legend>
      <c:legendPos val="t"/>
      <c:layout>
        <c:manualLayout>
          <c:xMode val="edge"/>
          <c:yMode val="edge"/>
          <c:x val="0.3802279090113736"/>
          <c:y val="0.18560185185185185"/>
          <c:w val="0.49829308263476285"/>
          <c:h val="5.333387086779713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enviar.xlsx]analisis!TablaDinámica5</c:name>
    <c:fmtId val="7"/>
  </c:pivotSource>
  <c:chart>
    <c:title>
      <c:tx>
        <c:rich>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r>
              <a:rPr lang="en-US" sz="1100" b="1"/>
              <a:t>Mujeres egresadas de programas, según</a:t>
            </a:r>
            <a:r>
              <a:rPr lang="en-US" sz="1100" b="1" baseline="0"/>
              <a:t> la condición laboral </a:t>
            </a:r>
            <a:r>
              <a:rPr lang="en-US" sz="1100" b="1"/>
              <a:t>al </a:t>
            </a:r>
            <a:r>
              <a:rPr lang="en-US" sz="1100" b="1" baseline="0"/>
              <a:t> ingreso </a:t>
            </a:r>
            <a:endParaRPr lang="en-US" sz="1100" b="1"/>
          </a:p>
        </c:rich>
      </c:tx>
      <c:layout>
        <c:manualLayout>
          <c:xMode val="edge"/>
          <c:yMode val="edge"/>
          <c:x val="0.1315007684859433"/>
          <c:y val="3.3854178236472771E-2"/>
        </c:manualLayout>
      </c:layout>
      <c:overlay val="0"/>
      <c:spPr>
        <a:noFill/>
        <a:ln>
          <a:noFill/>
        </a:ln>
        <a:effectLst/>
      </c:spPr>
      <c:txPr>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rgbClr val="C00000"/>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1"/>
          </a:solidFill>
          <a:ln w="19050">
            <a:solidFill>
              <a:schemeClr val="lt1"/>
            </a:solidFill>
          </a:ln>
          <a:effectLst/>
        </c:spPr>
        <c:dLbl>
          <c:idx val="0"/>
          <c:layout>
            <c:manualLayout>
              <c:x val="1.4533213743062651E-2"/>
              <c:y val="3.0257282868986109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2.5004299395248893E-2"/>
              <c:y val="-0.14144249010365065"/>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4"/>
          </a:solidFill>
          <a:ln w="19050">
            <a:solidFill>
              <a:schemeClr val="lt1"/>
            </a:solidFill>
          </a:ln>
          <a:effectLst/>
        </c:spPr>
        <c:dLbl>
          <c:idx val="0"/>
          <c:layout>
            <c:manualLayout>
              <c:x val="-5.2575073158984149E-3"/>
              <c:y val="1.329998267305838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rgbClr val="C00000"/>
          </a:solidFill>
          <a:ln w="19050">
            <a:solidFill>
              <a:schemeClr val="lt1"/>
            </a:solidFill>
          </a:ln>
          <a:effectLst/>
        </c:spPr>
        <c:dLbl>
          <c:idx val="0"/>
          <c:layout>
            <c:manualLayout>
              <c:x val="3.3489641161598159E-2"/>
              <c:y val="-0.28529253653096859"/>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rgbClr val="C00000"/>
          </a:solidFill>
          <a:ln w="19050">
            <a:solidFill>
              <a:schemeClr val="lt1"/>
            </a:solidFill>
          </a:ln>
          <a:effectLst/>
        </c:spPr>
      </c:pivotFmt>
      <c:pivotFmt>
        <c:idx val="6"/>
        <c:spPr>
          <a:solidFill>
            <a:srgbClr val="C00000"/>
          </a:solidFill>
          <a:ln w="19050">
            <a:solidFill>
              <a:schemeClr val="lt1"/>
            </a:solidFill>
          </a:ln>
          <a:effectLst/>
        </c:spPr>
      </c:pivotFmt>
      <c:pivotFmt>
        <c:idx val="7"/>
        <c:spPr>
          <a:solidFill>
            <a:srgbClr val="C00000"/>
          </a:solidFill>
          <a:ln w="19050">
            <a:solidFill>
              <a:schemeClr val="lt1"/>
            </a:solidFill>
          </a:ln>
          <a:effectLst/>
        </c:spPr>
      </c:pivotFmt>
    </c:pivotFmts>
    <c:plotArea>
      <c:layout/>
      <c:pieChart>
        <c:varyColors val="1"/>
        <c:ser>
          <c:idx val="0"/>
          <c:order val="0"/>
          <c:tx>
            <c:strRef>
              <c:f>analisis!$B$110</c:f>
              <c:strCache>
                <c:ptCount val="1"/>
                <c:pt idx="0">
                  <c:v>Total</c:v>
                </c:pt>
              </c:strCache>
            </c:strRef>
          </c:tx>
          <c:spPr>
            <a:solidFill>
              <a:srgbClr val="C00000"/>
            </a:solidFill>
          </c:spPr>
          <c:dPt>
            <c:idx val="0"/>
            <c:bubble3D val="0"/>
            <c:spPr>
              <a:solidFill>
                <a:srgbClr val="C00000"/>
              </a:solidFill>
              <a:ln w="19050">
                <a:solidFill>
                  <a:schemeClr val="lt1"/>
                </a:solidFill>
              </a:ln>
              <a:effectLst/>
            </c:spPr>
            <c:extLst>
              <c:ext xmlns:c16="http://schemas.microsoft.com/office/drawing/2014/chart" uri="{C3380CC4-5D6E-409C-BE32-E72D297353CC}">
                <c16:uniqueId val="{00000002-A099-4F32-AA53-116C8EF9612A}"/>
              </c:ext>
            </c:extLst>
          </c:dPt>
          <c:dPt>
            <c:idx val="1"/>
            <c:bubble3D val="0"/>
            <c:spPr>
              <a:solidFill>
                <a:srgbClr val="C00000"/>
              </a:solidFill>
              <a:ln w="19050">
                <a:solidFill>
                  <a:schemeClr val="lt1"/>
                </a:solidFill>
              </a:ln>
              <a:effectLst/>
            </c:spPr>
            <c:extLst>
              <c:ext xmlns:c16="http://schemas.microsoft.com/office/drawing/2014/chart" uri="{C3380CC4-5D6E-409C-BE32-E72D297353CC}">
                <c16:uniqueId val="{00000003-A099-4F32-AA53-116C8EF9612A}"/>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analisis!$A$111:$A$113</c:f>
              <c:strCache>
                <c:ptCount val="2"/>
                <c:pt idx="0">
                  <c:v>Trabaja</c:v>
                </c:pt>
                <c:pt idx="1">
                  <c:v>No Trabaja</c:v>
                </c:pt>
              </c:strCache>
            </c:strRef>
          </c:cat>
          <c:val>
            <c:numRef>
              <c:f>analisis!$B$111:$B$113</c:f>
              <c:numCache>
                <c:formatCode>#,##0</c:formatCode>
                <c:ptCount val="2"/>
                <c:pt idx="0">
                  <c:v>2345</c:v>
                </c:pt>
                <c:pt idx="1">
                  <c:v>7861</c:v>
                </c:pt>
              </c:numCache>
            </c:numRef>
          </c:val>
          <c:extLst>
            <c:ext xmlns:c16="http://schemas.microsoft.com/office/drawing/2014/chart" uri="{C3380CC4-5D6E-409C-BE32-E72D297353CC}">
              <c16:uniqueId val="{00000000-A099-4F32-AA53-116C8EF9612A}"/>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enviar.xlsx]analisis!TablaDinámica13</c:name>
    <c:fmtId val="0"/>
  </c:pivotSource>
  <c:chart>
    <c:title>
      <c:tx>
        <c:rich>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r>
              <a:rPr lang="en-US" sz="1100" b="1"/>
              <a:t>Hombres egresados de programa, según condición laboral indicada al ingreso</a:t>
            </a:r>
          </a:p>
        </c:rich>
      </c:tx>
      <c:layout>
        <c:manualLayout>
          <c:xMode val="edge"/>
          <c:yMode val="edge"/>
          <c:x val="0.16373116656993619"/>
          <c:y val="4.9492410514214456E-2"/>
        </c:manualLayout>
      </c:layout>
      <c:overlay val="0"/>
      <c:spPr>
        <a:noFill/>
        <a:ln>
          <a:noFill/>
        </a:ln>
        <a:effectLst/>
      </c:spPr>
      <c:txPr>
        <a:bodyPr rot="0" spcFirstLastPara="1" vertOverflow="ellipsis" vert="horz" wrap="square" anchor="ctr" anchorCtr="1"/>
        <a:lstStyle/>
        <a:p>
          <a:pPr>
            <a:defRPr sz="1100" b="1" i="0" u="none" strike="noStrike" kern="1200" spc="0" baseline="0">
              <a:solidFill>
                <a:schemeClr val="tx1">
                  <a:lumMod val="65000"/>
                  <a:lumOff val="35000"/>
                </a:schemeClr>
              </a:solidFill>
              <a:latin typeface="+mn-lt"/>
              <a:ea typeface="+mn-ea"/>
              <a:cs typeface="+mn-cs"/>
            </a:defRPr>
          </a:pPr>
          <a:endParaRPr lang="es-CR"/>
        </a:p>
      </c:txPr>
    </c:title>
    <c:autoTitleDeleted val="0"/>
    <c:pivotFmts>
      <c:pivotFmt>
        <c:idx val="0"/>
        <c:spPr>
          <a:solidFill>
            <a:schemeClr val="accent2"/>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1"/>
        <c:spPr>
          <a:solidFill>
            <a:schemeClr val="accent2"/>
          </a:solidFill>
          <a:ln w="19050">
            <a:solidFill>
              <a:schemeClr val="lt1"/>
            </a:solidFill>
          </a:ln>
          <a:effectLst/>
        </c:spPr>
        <c:dLbl>
          <c:idx val="0"/>
          <c:layout>
            <c:manualLayout>
              <c:x val="2.9079241403414838E-2"/>
              <c:y val="-0.1951793612751116"/>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2"/>
        <c:spPr>
          <a:solidFill>
            <a:schemeClr val="accent1"/>
          </a:solidFill>
          <a:ln w="19050">
            <a:solidFill>
              <a:schemeClr val="lt1"/>
            </a:solidFill>
          </a:ln>
          <a:effectLst/>
        </c:spPr>
        <c:dLbl>
          <c:idx val="0"/>
          <c:layout>
            <c:manualLayout>
              <c:x val="-3.3946077064370278E-2"/>
              <c:y val="1.03184964352907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3"/>
        <c:spPr>
          <a:solidFill>
            <a:schemeClr val="accent4"/>
          </a:solidFill>
          <a:ln w="19050">
            <a:solidFill>
              <a:schemeClr val="lt1"/>
            </a:solidFill>
          </a:ln>
          <a:effectLst/>
        </c:spPr>
        <c:dLbl>
          <c:idx val="0"/>
          <c:layout>
            <c:manualLayout>
              <c:x val="-8.6762391178177592E-2"/>
              <c:y val="-8.79561972681748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4"/>
        <c:spPr>
          <a:solidFill>
            <a:srgbClr val="C00000"/>
          </a:solidFill>
          <a:ln w="19050">
            <a:solidFill>
              <a:schemeClr val="lt1"/>
            </a:solidFill>
          </a:ln>
          <a:effectLst/>
        </c:spPr>
        <c:dLbl>
          <c:idx val="0"/>
          <c:layout>
            <c:manualLayout>
              <c:x val="2.3245618107951248E-2"/>
              <c:y val="-0.19838965638930567"/>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extLst>
            <c:ext xmlns:c15="http://schemas.microsoft.com/office/drawing/2012/chart" uri="{CE6537A1-D6FC-4f65-9D91-7224C49458BB}"/>
          </c:extLst>
        </c:dLbl>
      </c:pivotFmt>
      <c:pivotFmt>
        <c:idx val="5"/>
        <c:spPr>
          <a:solidFill>
            <a:srgbClr val="C00000"/>
          </a:solidFill>
          <a:ln w="19050">
            <a:solidFill>
              <a:schemeClr val="lt1"/>
            </a:solidFill>
          </a:ln>
          <a:effectLst/>
        </c:spPr>
      </c:pivotFmt>
      <c:pivotFmt>
        <c:idx val="6"/>
        <c:spPr>
          <a:solidFill>
            <a:schemeClr val="accent4"/>
          </a:solidFill>
          <a:ln w="19050">
            <a:solidFill>
              <a:schemeClr val="lt1"/>
            </a:solidFill>
          </a:ln>
          <a:effectLst/>
        </c:spPr>
      </c:pivotFmt>
      <c:pivotFmt>
        <c:idx val="7"/>
        <c:spPr>
          <a:solidFill>
            <a:schemeClr val="accent1"/>
          </a:solidFill>
          <a:ln w="19050">
            <a:solidFill>
              <a:schemeClr val="lt1"/>
            </a:solidFill>
          </a:ln>
          <a:effectLst/>
        </c:spPr>
      </c:pivotFmt>
    </c:pivotFmts>
    <c:plotArea>
      <c:layout/>
      <c:pieChart>
        <c:varyColors val="1"/>
        <c:ser>
          <c:idx val="0"/>
          <c:order val="0"/>
          <c:tx>
            <c:strRef>
              <c:f>analisis!$B$119</c:f>
              <c:strCache>
                <c:ptCount val="1"/>
                <c:pt idx="0">
                  <c:v>Total</c:v>
                </c:pt>
              </c:strCache>
            </c:strRef>
          </c:tx>
          <c:spPr>
            <a:solidFill>
              <a:schemeClr val="accent2"/>
            </a:solidFill>
          </c:spPr>
          <c:dPt>
            <c:idx val="0"/>
            <c:bubble3D val="0"/>
            <c:spPr>
              <a:solidFill>
                <a:srgbClr val="C00000"/>
              </a:solidFill>
              <a:ln w="19050">
                <a:solidFill>
                  <a:schemeClr val="lt1"/>
                </a:solidFill>
              </a:ln>
              <a:effectLst/>
            </c:spPr>
            <c:extLst>
              <c:ext xmlns:c16="http://schemas.microsoft.com/office/drawing/2014/chart" uri="{C3380CC4-5D6E-409C-BE32-E72D297353CC}">
                <c16:uniqueId val="{00000002-6551-4CFA-8EFB-735E75D1C6D1}"/>
              </c:ext>
            </c:extLst>
          </c:dPt>
          <c:dPt>
            <c:idx val="1"/>
            <c:bubble3D val="0"/>
            <c:spPr>
              <a:solidFill>
                <a:schemeClr val="accent4"/>
              </a:solidFill>
              <a:ln w="19050">
                <a:solidFill>
                  <a:schemeClr val="lt1"/>
                </a:solidFill>
              </a:ln>
              <a:effectLst/>
            </c:spPr>
            <c:extLst>
              <c:ext xmlns:c16="http://schemas.microsoft.com/office/drawing/2014/chart" uri="{C3380CC4-5D6E-409C-BE32-E72D297353CC}">
                <c16:uniqueId val="{00000003-6551-4CFA-8EFB-735E75D1C6D1}"/>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dLblPos val="bestFit"/>
            <c:showLegendKey val="1"/>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analisis!$A$120:$A$122</c:f>
              <c:strCache>
                <c:ptCount val="2"/>
                <c:pt idx="0">
                  <c:v>Trabaja</c:v>
                </c:pt>
                <c:pt idx="1">
                  <c:v>No Trabaja</c:v>
                </c:pt>
              </c:strCache>
            </c:strRef>
          </c:cat>
          <c:val>
            <c:numRef>
              <c:f>analisis!$B$120:$B$122</c:f>
              <c:numCache>
                <c:formatCode>#,##0</c:formatCode>
                <c:ptCount val="2"/>
                <c:pt idx="0">
                  <c:v>2036</c:v>
                </c:pt>
                <c:pt idx="1">
                  <c:v>4678</c:v>
                </c:pt>
              </c:numCache>
            </c:numRef>
          </c:val>
          <c:extLst>
            <c:ext xmlns:c16="http://schemas.microsoft.com/office/drawing/2014/chart" uri="{C3380CC4-5D6E-409C-BE32-E72D297353CC}">
              <c16:uniqueId val="{00000000-6551-4CFA-8EFB-735E75D1C6D1}"/>
            </c:ext>
          </c:extLst>
        </c:ser>
        <c:dLbls>
          <c:showLegendKey val="0"/>
          <c:showVal val="0"/>
          <c:showCatName val="0"/>
          <c:showSerName val="0"/>
          <c:showPercent val="0"/>
          <c:showBubbleSize val="0"/>
          <c:showLeaderLines val="1"/>
        </c:dLbls>
        <c:firstSliceAng val="0"/>
      </c:pieChart>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pivotOptions>
    </c:ext>
    <c:ext xmlns:c16="http://schemas.microsoft.com/office/drawing/2014/chart" uri="{E28EC0CA-F0BB-4C9C-879D-F8772B89E7AC}">
      <c16:pivotOptions16>
        <c16:showExpandCollapseFieldButtons val="1"/>
      </c16:pivotOptions16>
    </c:ext>
  </c:extLst>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enviar.xlsx]analisis!TablaDinámica6</c:name>
    <c:fmtId val="0"/>
  </c:pivotSource>
  <c:chart>
    <c:title>
      <c:tx>
        <c:rich>
          <a:bodyPr rot="0" spcFirstLastPara="1" vertOverflow="ellipsis" vert="horz" wrap="square" anchor="ctr" anchorCtr="1"/>
          <a:lstStyle/>
          <a:p>
            <a:pPr>
              <a:defRPr sz="12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Arial" panose="020B0604020202020204" pitchFamily="34" charset="0"/>
                <a:ea typeface="+mn-ea"/>
                <a:cs typeface="Arial" panose="020B0604020202020204" pitchFamily="34" charset="0"/>
              </a:defRPr>
            </a:pPr>
            <a:r>
              <a:rPr lang="en-US" sz="1200">
                <a:latin typeface="Arial" panose="020B0604020202020204" pitchFamily="34" charset="0"/>
                <a:cs typeface="Arial" panose="020B0604020202020204" pitchFamily="34" charset="0"/>
              </a:rPr>
              <a:t>Según Sector Productivo</a:t>
            </a:r>
          </a:p>
        </c:rich>
      </c:tx>
      <c:overlay val="0"/>
      <c:spPr>
        <a:noFill/>
        <a:ln>
          <a:noFill/>
        </a:ln>
        <a:effectLst/>
      </c:spPr>
      <c:txPr>
        <a:bodyPr rot="0" spcFirstLastPara="1" vertOverflow="ellipsis" vert="horz" wrap="square" anchor="ctr" anchorCtr="1"/>
        <a:lstStyle/>
        <a:p>
          <a:pPr>
            <a:defRPr sz="12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Arial" panose="020B0604020202020204" pitchFamily="34" charset="0"/>
              <a:ea typeface="+mn-ea"/>
              <a:cs typeface="Arial" panose="020B0604020202020204" pitchFamily="34" charset="0"/>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2"/>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rgbClr val="0070C0"/>
          </a:soli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2"/>
          </a:solidFill>
          <a:ln>
            <a:noFill/>
          </a:ln>
          <a:effectLst>
            <a:outerShdw blurRad="57150" dist="19050" dir="5400000" algn="ctr" rotWithShape="0">
              <a:srgbClr val="000000">
                <a:alpha val="63000"/>
              </a:srgb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4"/>
        <c:spPr>
          <a:solidFill>
            <a:srgbClr val="0070C0"/>
          </a:solidFill>
          <a:ln>
            <a:noFill/>
          </a:ln>
          <a:effectLst>
            <a:outerShdw blurRad="57150" dist="19050" dir="5400000" algn="ctr" rotWithShape="0">
              <a:srgbClr val="000000">
                <a:alpha val="63000"/>
              </a:srgbClr>
            </a:outerShdw>
          </a:effectLst>
        </c:spP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5"/>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2746853407745963"/>
          <c:y val="0.21076856974058758"/>
          <c:w val="0.57737087919799035"/>
          <c:h val="0.59590329928630781"/>
        </c:manualLayout>
      </c:layout>
      <c:barChart>
        <c:barDir val="bar"/>
        <c:grouping val="stacked"/>
        <c:varyColors val="0"/>
        <c:ser>
          <c:idx val="0"/>
          <c:order val="0"/>
          <c:tx>
            <c:strRef>
              <c:f>analisis!$B$139:$B$140</c:f>
              <c:strCache>
                <c:ptCount val="1"/>
                <c:pt idx="0">
                  <c:v>Mujer</c:v>
                </c:pt>
              </c:strCache>
            </c:strRef>
          </c:tx>
          <c:spPr>
            <a:solidFill>
              <a:schemeClr val="accent2"/>
            </a:solidFill>
            <a:ln>
              <a:noFill/>
            </a:ln>
            <a:effectLst>
              <a:outerShdw blurRad="57150" dist="19050" dir="5400000" algn="ctr" rotWithShape="0">
                <a:srgbClr val="000000">
                  <a:alpha val="63000"/>
                </a:srgbClr>
              </a:outerShdw>
            </a:effectLst>
          </c:spPr>
          <c:invertIfNegative val="0"/>
          <c:dPt>
            <c:idx val="10"/>
            <c:invertIfNegative val="0"/>
            <c:bubble3D val="0"/>
            <c:extLst>
              <c:ext xmlns:c16="http://schemas.microsoft.com/office/drawing/2014/chart" uri="{C3380CC4-5D6E-409C-BE32-E72D297353CC}">
                <c16:uniqueId val="{00000001-C114-4C89-B5FC-A1274A6994E1}"/>
              </c:ext>
            </c:extLst>
          </c:dPt>
          <c:dPt>
            <c:idx val="11"/>
            <c:invertIfNegative val="0"/>
            <c:bubble3D val="0"/>
            <c:spPr>
              <a:solidFill>
                <a:schemeClr val="accent2"/>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3-95C3-46F5-8308-24F0242814E5}"/>
              </c:ext>
            </c:extLst>
          </c:dPt>
          <c:dLbls>
            <c:dLbl>
              <c:idx val="11"/>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5C3-46F5-8308-24F0242814E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analisis!$A$141:$A$153</c:f>
              <c:strCache>
                <c:ptCount val="12"/>
                <c:pt idx="0">
                  <c:v>Náutico Pesquero</c:v>
                </c:pt>
                <c:pt idx="1">
                  <c:v>Agropecuario</c:v>
                </c:pt>
                <c:pt idx="2">
                  <c:v>Metal Mecánica</c:v>
                </c:pt>
                <c:pt idx="3">
                  <c:v>Mecánica de Vehículos</c:v>
                </c:pt>
                <c:pt idx="4">
                  <c:v>Industria Gráfica</c:v>
                </c:pt>
                <c:pt idx="5">
                  <c:v>Textil</c:v>
                </c:pt>
                <c:pt idx="6">
                  <c:v>Tecnología de Materiales</c:v>
                </c:pt>
                <c:pt idx="7">
                  <c:v>Salud, Cultura y Artesanía</c:v>
                </c:pt>
                <c:pt idx="8">
                  <c:v>Eléctrico</c:v>
                </c:pt>
                <c:pt idx="9">
                  <c:v>Turismo</c:v>
                </c:pt>
                <c:pt idx="10">
                  <c:v>Industria Alimentaria</c:v>
                </c:pt>
                <c:pt idx="11">
                  <c:v>Comercio y Servicios</c:v>
                </c:pt>
              </c:strCache>
            </c:strRef>
          </c:cat>
          <c:val>
            <c:numRef>
              <c:f>analisis!$B$141:$B$153</c:f>
              <c:numCache>
                <c:formatCode>General</c:formatCode>
                <c:ptCount val="12"/>
                <c:pt idx="0">
                  <c:v>28</c:v>
                </c:pt>
                <c:pt idx="1">
                  <c:v>48</c:v>
                </c:pt>
                <c:pt idx="2">
                  <c:v>34</c:v>
                </c:pt>
                <c:pt idx="3">
                  <c:v>31</c:v>
                </c:pt>
                <c:pt idx="4">
                  <c:v>159</c:v>
                </c:pt>
                <c:pt idx="5">
                  <c:v>304</c:v>
                </c:pt>
                <c:pt idx="6">
                  <c:v>138</c:v>
                </c:pt>
                <c:pt idx="7">
                  <c:v>447</c:v>
                </c:pt>
                <c:pt idx="8">
                  <c:v>133</c:v>
                </c:pt>
                <c:pt idx="9">
                  <c:v>430</c:v>
                </c:pt>
                <c:pt idx="10">
                  <c:v>753</c:v>
                </c:pt>
                <c:pt idx="11">
                  <c:v>7701</c:v>
                </c:pt>
              </c:numCache>
            </c:numRef>
          </c:val>
          <c:extLst>
            <c:ext xmlns:c16="http://schemas.microsoft.com/office/drawing/2014/chart" uri="{C3380CC4-5D6E-409C-BE32-E72D297353CC}">
              <c16:uniqueId val="{00000000-95C3-46F5-8308-24F0242814E5}"/>
            </c:ext>
          </c:extLst>
        </c:ser>
        <c:ser>
          <c:idx val="1"/>
          <c:order val="1"/>
          <c:tx>
            <c:strRef>
              <c:f>analisis!$C$139:$C$140</c:f>
              <c:strCache>
                <c:ptCount val="1"/>
                <c:pt idx="0">
                  <c:v>Hombre</c:v>
                </c:pt>
              </c:strCache>
            </c:strRef>
          </c:tx>
          <c:spPr>
            <a:solidFill>
              <a:srgbClr val="0070C0"/>
            </a:solidFill>
            <a:ln>
              <a:noFill/>
            </a:ln>
            <a:effectLst>
              <a:outerShdw blurRad="57150" dist="19050" dir="5400000" algn="ctr" rotWithShape="0">
                <a:srgbClr val="000000">
                  <a:alpha val="63000"/>
                </a:srgbClr>
              </a:outerShdw>
            </a:effectLst>
          </c:spPr>
          <c:invertIfNegative val="0"/>
          <c:dPt>
            <c:idx val="11"/>
            <c:invertIfNegative val="0"/>
            <c:bubble3D val="0"/>
            <c:spPr>
              <a:solidFill>
                <a:srgbClr val="0070C0"/>
              </a:solidFill>
              <a:ln>
                <a:noFill/>
              </a:ln>
              <a:effectLst>
                <a:outerShdw blurRad="57150" dist="19050" dir="5400000" algn="ctr" rotWithShape="0">
                  <a:srgbClr val="000000">
                    <a:alpha val="63000"/>
                  </a:srgbClr>
                </a:outerShdw>
              </a:effectLst>
            </c:spPr>
            <c:extLst>
              <c:ext xmlns:c16="http://schemas.microsoft.com/office/drawing/2014/chart" uri="{C3380CC4-5D6E-409C-BE32-E72D297353CC}">
                <c16:uniqueId val="{00000003-171E-4CCE-889B-1AA2E306A473}"/>
              </c:ext>
            </c:extLst>
          </c:dPt>
          <c:dLbls>
            <c:dLbl>
              <c:idx val="11"/>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71E-4CCE-889B-1AA2E306A473}"/>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analisis!$A$141:$A$153</c:f>
              <c:strCache>
                <c:ptCount val="12"/>
                <c:pt idx="0">
                  <c:v>Náutico Pesquero</c:v>
                </c:pt>
                <c:pt idx="1">
                  <c:v>Agropecuario</c:v>
                </c:pt>
                <c:pt idx="2">
                  <c:v>Metal Mecánica</c:v>
                </c:pt>
                <c:pt idx="3">
                  <c:v>Mecánica de Vehículos</c:v>
                </c:pt>
                <c:pt idx="4">
                  <c:v>Industria Gráfica</c:v>
                </c:pt>
                <c:pt idx="5">
                  <c:v>Textil</c:v>
                </c:pt>
                <c:pt idx="6">
                  <c:v>Tecnología de Materiales</c:v>
                </c:pt>
                <c:pt idx="7">
                  <c:v>Salud, Cultura y Artesanía</c:v>
                </c:pt>
                <c:pt idx="8">
                  <c:v>Eléctrico</c:v>
                </c:pt>
                <c:pt idx="9">
                  <c:v>Turismo</c:v>
                </c:pt>
                <c:pt idx="10">
                  <c:v>Industria Alimentaria</c:v>
                </c:pt>
                <c:pt idx="11">
                  <c:v>Comercio y Servicios</c:v>
                </c:pt>
              </c:strCache>
            </c:strRef>
          </c:cat>
          <c:val>
            <c:numRef>
              <c:f>analisis!$C$141:$C$153</c:f>
              <c:numCache>
                <c:formatCode>General</c:formatCode>
                <c:ptCount val="12"/>
                <c:pt idx="0">
                  <c:v>40</c:v>
                </c:pt>
                <c:pt idx="1">
                  <c:v>91</c:v>
                </c:pt>
                <c:pt idx="2">
                  <c:v>136</c:v>
                </c:pt>
                <c:pt idx="3">
                  <c:v>227</c:v>
                </c:pt>
                <c:pt idx="4">
                  <c:v>104</c:v>
                </c:pt>
                <c:pt idx="5">
                  <c:v>45</c:v>
                </c:pt>
                <c:pt idx="6">
                  <c:v>367</c:v>
                </c:pt>
                <c:pt idx="7">
                  <c:v>83</c:v>
                </c:pt>
                <c:pt idx="8">
                  <c:v>519</c:v>
                </c:pt>
                <c:pt idx="9">
                  <c:v>392</c:v>
                </c:pt>
                <c:pt idx="10">
                  <c:v>270</c:v>
                </c:pt>
                <c:pt idx="11">
                  <c:v>4440</c:v>
                </c:pt>
              </c:numCache>
            </c:numRef>
          </c:val>
          <c:extLst>
            <c:ext xmlns:c16="http://schemas.microsoft.com/office/drawing/2014/chart" uri="{C3380CC4-5D6E-409C-BE32-E72D297353CC}">
              <c16:uniqueId val="{00000004-774C-4811-B35F-21802743371F}"/>
            </c:ext>
          </c:extLst>
        </c:ser>
        <c:dLbls>
          <c:showLegendKey val="0"/>
          <c:showVal val="0"/>
          <c:showCatName val="0"/>
          <c:showSerName val="0"/>
          <c:showPercent val="0"/>
          <c:showBubbleSize val="0"/>
        </c:dLbls>
        <c:gapWidth val="50"/>
        <c:overlap val="100"/>
        <c:axId val="325448712"/>
        <c:axId val="325451992"/>
      </c:barChart>
      <c:catAx>
        <c:axId val="325448712"/>
        <c:scaling>
          <c:orientation val="minMax"/>
        </c:scaling>
        <c:delete val="0"/>
        <c:axPos val="l"/>
        <c:title>
          <c:tx>
            <c:rich>
              <a:bodyPr rot="0" spcFirstLastPara="1" vertOverflow="ellipsis" wrap="square" anchor="ctr" anchorCtr="1"/>
              <a:lstStyle/>
              <a:p>
                <a:pPr>
                  <a:defRPr sz="900" b="1" i="0" u="none" strike="noStrike" kern="1200" cap="all" baseline="0">
                    <a:solidFill>
                      <a:schemeClr val="lt1">
                        <a:lumMod val="85000"/>
                      </a:schemeClr>
                    </a:solidFill>
                    <a:latin typeface="+mn-lt"/>
                    <a:ea typeface="+mn-ea"/>
                    <a:cs typeface="+mn-cs"/>
                  </a:defRPr>
                </a:pPr>
                <a:r>
                  <a:rPr lang="es-ES" cap="none" baseline="0"/>
                  <a:t>Sector Productivo</a:t>
                </a:r>
              </a:p>
            </c:rich>
          </c:tx>
          <c:layout>
            <c:manualLayout>
              <c:xMode val="edge"/>
              <c:yMode val="edge"/>
              <c:x val="9.6439602503707381E-2"/>
              <c:y val="0.13339409774329195"/>
            </c:manualLayout>
          </c:layout>
          <c:overlay val="0"/>
          <c:spPr>
            <a:noFill/>
            <a:ln>
              <a:noFill/>
            </a:ln>
            <a:effectLst/>
          </c:spPr>
          <c:txPr>
            <a:bodyPr rot="0" spcFirstLastPara="1" vertOverflow="ellipsis" wrap="square" anchor="ctr" anchorCtr="1"/>
            <a:lstStyle/>
            <a:p>
              <a:pPr>
                <a:defRPr sz="900" b="1" i="0" u="none" strike="noStrike" kern="1200" cap="all" baseline="0">
                  <a:solidFill>
                    <a:schemeClr val="lt1">
                      <a:lumMod val="85000"/>
                    </a:schemeClr>
                  </a:solidFill>
                  <a:latin typeface="+mn-lt"/>
                  <a:ea typeface="+mn-ea"/>
                  <a:cs typeface="+mn-cs"/>
                </a:defRPr>
              </a:pPr>
              <a:endParaRPr lang="es-CR"/>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1000" b="0" i="0" u="none" strike="noStrike" kern="1200" baseline="0">
                <a:solidFill>
                  <a:schemeClr val="lt1">
                    <a:lumMod val="85000"/>
                  </a:schemeClr>
                </a:solidFill>
                <a:latin typeface="Arial" panose="020B0604020202020204" pitchFamily="34" charset="0"/>
                <a:ea typeface="+mn-ea"/>
                <a:cs typeface="Arial" panose="020B0604020202020204" pitchFamily="34" charset="0"/>
              </a:defRPr>
            </a:pPr>
            <a:endParaRPr lang="es-CR"/>
          </a:p>
        </c:txPr>
        <c:crossAx val="325451992"/>
        <c:crosses val="autoZero"/>
        <c:auto val="1"/>
        <c:lblAlgn val="ctr"/>
        <c:lblOffset val="100"/>
        <c:noMultiLvlLbl val="0"/>
      </c:catAx>
      <c:valAx>
        <c:axId val="325451992"/>
        <c:scaling>
          <c:orientation val="minMax"/>
          <c:max val="4100"/>
          <c:min val="0"/>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none" baseline="0">
                    <a:solidFill>
                      <a:schemeClr val="lt1">
                        <a:lumMod val="85000"/>
                      </a:schemeClr>
                    </a:solidFill>
                    <a:latin typeface="+mn-lt"/>
                    <a:ea typeface="+mn-ea"/>
                    <a:cs typeface="+mn-cs"/>
                  </a:defRPr>
                </a:pPr>
                <a:r>
                  <a:rPr lang="en-US" cap="none" baseline="0"/>
                  <a:t>Personas Egresadas</a:t>
                </a:r>
              </a:p>
            </c:rich>
          </c:tx>
          <c:overlay val="0"/>
          <c:spPr>
            <a:noFill/>
            <a:ln>
              <a:noFill/>
            </a:ln>
            <a:effectLst/>
          </c:spPr>
          <c:txPr>
            <a:bodyPr rot="0" spcFirstLastPara="1" vertOverflow="ellipsis" vert="horz" wrap="square" anchor="ctr" anchorCtr="1"/>
            <a:lstStyle/>
            <a:p>
              <a:pPr>
                <a:defRPr sz="900" b="1" i="0" u="none" strike="noStrike" kern="1200" cap="none" baseline="0">
                  <a:solidFill>
                    <a:schemeClr val="lt1">
                      <a:lumMod val="85000"/>
                    </a:schemeClr>
                  </a:solidFill>
                  <a:latin typeface="+mn-lt"/>
                  <a:ea typeface="+mn-ea"/>
                  <a:cs typeface="+mn-cs"/>
                </a:defRPr>
              </a:pPr>
              <a:endParaRPr lang="es-CR"/>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R"/>
          </a:p>
        </c:txPr>
        <c:crossAx val="325448712"/>
        <c:crosses val="autoZero"/>
        <c:crossBetween val="between"/>
      </c:valAx>
      <c:spPr>
        <a:noFill/>
        <a:ln>
          <a:solidFill>
            <a:schemeClr val="bg2">
              <a:lumMod val="75000"/>
            </a:schemeClr>
          </a:solid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pivotOptions>
    </c:ext>
    <c:ext xmlns:c16="http://schemas.microsoft.com/office/drawing/2014/chart" uri="{E28EC0CA-F0BB-4C9C-879D-F8772B89E7AC}">
      <c16:pivotOptions16>
        <c16:showExpandCollapseFieldButtons val="1"/>
      </c16:pivotOptions16>
    </c:ext>
  </c:extLst>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enviar.xlsx]analisis!TablaDinámica8</c:name>
    <c:fmtId val="2"/>
  </c:pivotSource>
  <c:chart>
    <c:title>
      <c:tx>
        <c:rich>
          <a:bodyPr rot="0" spcFirstLastPara="1" vertOverflow="ellipsis" vert="horz" wrap="square" anchor="ctr" anchorCtr="1"/>
          <a:lstStyle/>
          <a:p>
            <a:pPr>
              <a:defRPr sz="12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sz="1200"/>
              <a:t>Personas Egresadas, según Unidad Regional</a:t>
            </a:r>
          </a:p>
        </c:rich>
      </c:tx>
      <c:overlay val="0"/>
      <c:spPr>
        <a:noFill/>
        <a:ln>
          <a:noFill/>
        </a:ln>
        <a:effectLst/>
      </c:spPr>
      <c:txPr>
        <a:bodyPr rot="0" spcFirstLastPara="1" vertOverflow="ellipsis" vert="horz" wrap="square" anchor="ctr" anchorCtr="1"/>
        <a:lstStyle/>
        <a:p>
          <a:pPr>
            <a:defRPr sz="12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37932996030531119"/>
          <c:y val="0.21480007691498013"/>
          <c:w val="0.57237949664624854"/>
          <c:h val="0.62021846676925918"/>
        </c:manualLayout>
      </c:layout>
      <c:barChart>
        <c:barDir val="bar"/>
        <c:grouping val="stacked"/>
        <c:varyColors val="0"/>
        <c:ser>
          <c:idx val="0"/>
          <c:order val="0"/>
          <c:tx>
            <c:strRef>
              <c:f>analisis!$B$202:$B$203</c:f>
              <c:strCache>
                <c:ptCount val="1"/>
                <c:pt idx="0">
                  <c:v>Mujer</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analisis!$A$204:$A$213</c:f>
              <c:strCache>
                <c:ptCount val="9"/>
                <c:pt idx="0">
                  <c:v>AlajuelaHeredia</c:v>
                </c:pt>
                <c:pt idx="1">
                  <c:v>AlajuelaCartago</c:v>
                </c:pt>
                <c:pt idx="2">
                  <c:v>AlajuelaBrunca</c:v>
                </c:pt>
                <c:pt idx="3">
                  <c:v>AlajuelaPacífico Central</c:v>
                </c:pt>
                <c:pt idx="4">
                  <c:v>AlajuelaHuetar Caribe</c:v>
                </c:pt>
                <c:pt idx="5">
                  <c:v>AlajuelaHuetar Norte</c:v>
                </c:pt>
                <c:pt idx="6">
                  <c:v>AlajuelaChorotega</c:v>
                </c:pt>
                <c:pt idx="7">
                  <c:v>AlajuelaCentral Occidental</c:v>
                </c:pt>
                <c:pt idx="8">
                  <c:v>AlajuelaCentral Oriental</c:v>
                </c:pt>
              </c:strCache>
            </c:strRef>
          </c:cat>
          <c:val>
            <c:numRef>
              <c:f>analisis!$B$204:$B$213</c:f>
              <c:numCache>
                <c:formatCode>General</c:formatCode>
                <c:ptCount val="9"/>
                <c:pt idx="0">
                  <c:v>493</c:v>
                </c:pt>
                <c:pt idx="1">
                  <c:v>723</c:v>
                </c:pt>
                <c:pt idx="2">
                  <c:v>850</c:v>
                </c:pt>
                <c:pt idx="3">
                  <c:v>1124</c:v>
                </c:pt>
                <c:pt idx="4">
                  <c:v>1250</c:v>
                </c:pt>
                <c:pt idx="5">
                  <c:v>1026</c:v>
                </c:pt>
                <c:pt idx="6">
                  <c:v>1276</c:v>
                </c:pt>
                <c:pt idx="7">
                  <c:v>1238</c:v>
                </c:pt>
                <c:pt idx="8">
                  <c:v>2226</c:v>
                </c:pt>
              </c:numCache>
            </c:numRef>
          </c:val>
          <c:extLst>
            <c:ext xmlns:c16="http://schemas.microsoft.com/office/drawing/2014/chart" uri="{C3380CC4-5D6E-409C-BE32-E72D297353CC}">
              <c16:uniqueId val="{00000000-7548-42C2-B86C-91E0637B6AF5}"/>
            </c:ext>
          </c:extLst>
        </c:ser>
        <c:ser>
          <c:idx val="1"/>
          <c:order val="1"/>
          <c:tx>
            <c:strRef>
              <c:f>analisis!$C$202:$C$203</c:f>
              <c:strCache>
                <c:ptCount val="1"/>
                <c:pt idx="0">
                  <c:v>Hombre</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s-C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analisis!$A$204:$A$213</c:f>
              <c:strCache>
                <c:ptCount val="9"/>
                <c:pt idx="0">
                  <c:v>AlajuelaHeredia</c:v>
                </c:pt>
                <c:pt idx="1">
                  <c:v>AlajuelaCartago</c:v>
                </c:pt>
                <c:pt idx="2">
                  <c:v>AlajuelaBrunca</c:v>
                </c:pt>
                <c:pt idx="3">
                  <c:v>AlajuelaPacífico Central</c:v>
                </c:pt>
                <c:pt idx="4">
                  <c:v>AlajuelaHuetar Caribe</c:v>
                </c:pt>
                <c:pt idx="5">
                  <c:v>AlajuelaHuetar Norte</c:v>
                </c:pt>
                <c:pt idx="6">
                  <c:v>AlajuelaChorotega</c:v>
                </c:pt>
                <c:pt idx="7">
                  <c:v>AlajuelaCentral Occidental</c:v>
                </c:pt>
                <c:pt idx="8">
                  <c:v>AlajuelaCentral Oriental</c:v>
                </c:pt>
              </c:strCache>
            </c:strRef>
          </c:cat>
          <c:val>
            <c:numRef>
              <c:f>analisis!$C$204:$C$213</c:f>
              <c:numCache>
                <c:formatCode>General</c:formatCode>
                <c:ptCount val="9"/>
                <c:pt idx="0">
                  <c:v>479</c:v>
                </c:pt>
                <c:pt idx="1">
                  <c:v>507</c:v>
                </c:pt>
                <c:pt idx="2">
                  <c:v>517</c:v>
                </c:pt>
                <c:pt idx="3">
                  <c:v>544</c:v>
                </c:pt>
                <c:pt idx="4">
                  <c:v>452</c:v>
                </c:pt>
                <c:pt idx="5">
                  <c:v>733</c:v>
                </c:pt>
                <c:pt idx="6">
                  <c:v>810</c:v>
                </c:pt>
                <c:pt idx="7">
                  <c:v>1051</c:v>
                </c:pt>
                <c:pt idx="8">
                  <c:v>1621</c:v>
                </c:pt>
              </c:numCache>
            </c:numRef>
          </c:val>
          <c:extLst>
            <c:ext xmlns:c16="http://schemas.microsoft.com/office/drawing/2014/chart" uri="{C3380CC4-5D6E-409C-BE32-E72D297353CC}">
              <c16:uniqueId val="{00000000-CEC2-4CEE-A6D5-E1CFD5914869}"/>
            </c:ext>
          </c:extLst>
        </c:ser>
        <c:dLbls>
          <c:showLegendKey val="0"/>
          <c:showVal val="0"/>
          <c:showCatName val="0"/>
          <c:showSerName val="0"/>
          <c:showPercent val="0"/>
          <c:showBubbleSize val="0"/>
        </c:dLbls>
        <c:gapWidth val="50"/>
        <c:overlap val="99"/>
        <c:axId val="325467080"/>
        <c:axId val="325465768"/>
      </c:barChart>
      <c:catAx>
        <c:axId val="325467080"/>
        <c:scaling>
          <c:orientation val="minMax"/>
        </c:scaling>
        <c:delete val="0"/>
        <c:axPos val="l"/>
        <c:title>
          <c:tx>
            <c:rich>
              <a:bodyPr rot="0" spcFirstLastPara="1" vertOverflow="ellipsis" wrap="square" anchor="ctr" anchorCtr="1"/>
              <a:lstStyle/>
              <a:p>
                <a:pPr>
                  <a:defRPr sz="900" b="1" i="0" u="none" strike="noStrike" kern="1200" cap="all" baseline="0">
                    <a:solidFill>
                      <a:schemeClr val="lt1">
                        <a:lumMod val="85000"/>
                      </a:schemeClr>
                    </a:solidFill>
                    <a:latin typeface="Arial" panose="020B0604020202020204" pitchFamily="34" charset="0"/>
                    <a:ea typeface="+mn-ea"/>
                    <a:cs typeface="Arial" panose="020B0604020202020204" pitchFamily="34" charset="0"/>
                  </a:defRPr>
                </a:pPr>
                <a:r>
                  <a:rPr lang="en-US" sz="900" cap="none" baseline="0">
                    <a:latin typeface="Arial" panose="020B0604020202020204" pitchFamily="34" charset="0"/>
                    <a:cs typeface="Arial" panose="020B0604020202020204" pitchFamily="34" charset="0"/>
                  </a:rPr>
                  <a:t>Unidad Regional</a:t>
                </a:r>
              </a:p>
            </c:rich>
          </c:tx>
          <c:layout>
            <c:manualLayout>
              <c:xMode val="edge"/>
              <c:yMode val="edge"/>
              <c:x val="2.373290335163477E-2"/>
              <c:y val="0.12777677485138886"/>
            </c:manualLayout>
          </c:layout>
          <c:overlay val="0"/>
          <c:spPr>
            <a:noFill/>
            <a:ln>
              <a:noFill/>
            </a:ln>
            <a:effectLst/>
          </c:spPr>
          <c:txPr>
            <a:bodyPr rot="0" spcFirstLastPara="1" vertOverflow="ellipsis" wrap="square" anchor="ctr" anchorCtr="1"/>
            <a:lstStyle/>
            <a:p>
              <a:pPr>
                <a:defRPr sz="900" b="1" i="0" u="none" strike="noStrike" kern="1200" cap="all" baseline="0">
                  <a:solidFill>
                    <a:schemeClr val="lt1">
                      <a:lumMod val="85000"/>
                    </a:schemeClr>
                  </a:solidFill>
                  <a:latin typeface="Arial" panose="020B0604020202020204" pitchFamily="34" charset="0"/>
                  <a:ea typeface="+mn-ea"/>
                  <a:cs typeface="Arial" panose="020B0604020202020204" pitchFamily="34" charset="0"/>
                </a:defRPr>
              </a:pPr>
              <a:endParaRPr lang="es-CR"/>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1000" b="0" i="0" u="none" strike="noStrike" kern="1200" baseline="0">
                <a:solidFill>
                  <a:schemeClr val="lt1">
                    <a:lumMod val="85000"/>
                  </a:schemeClr>
                </a:solidFill>
                <a:latin typeface="Arial" panose="020B0604020202020204" pitchFamily="34" charset="0"/>
                <a:ea typeface="+mn-ea"/>
                <a:cs typeface="Arial" panose="020B0604020202020204" pitchFamily="34" charset="0"/>
              </a:defRPr>
            </a:pPr>
            <a:endParaRPr lang="es-CR"/>
          </a:p>
        </c:txPr>
        <c:crossAx val="325465768"/>
        <c:crosses val="autoZero"/>
        <c:auto val="1"/>
        <c:lblAlgn val="ctr"/>
        <c:lblOffset val="100"/>
        <c:noMultiLvlLbl val="0"/>
      </c:catAx>
      <c:valAx>
        <c:axId val="325465768"/>
        <c:scaling>
          <c:orientation val="minMax"/>
          <c:max val="1700"/>
          <c:min val="0"/>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cap="none" baseline="0"/>
                  <a:t>Personas Egresadas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s-C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R"/>
          </a:p>
        </c:txPr>
        <c:crossAx val="325467080"/>
        <c:crosses val="autoZero"/>
        <c:crossBetween val="between"/>
      </c:valAx>
      <c:spPr>
        <a:noFill/>
        <a:ln w="0">
          <a:solidFill>
            <a:schemeClr val="bg1">
              <a:lumMod val="85000"/>
            </a:schemeClr>
          </a:solidFill>
        </a:ln>
        <a:effectLst/>
      </c:spPr>
    </c:plotArea>
    <c:legend>
      <c:legendPos val="t"/>
      <c:layout>
        <c:manualLayout>
          <c:xMode val="edge"/>
          <c:yMode val="edge"/>
          <c:x val="0.40522799764391898"/>
          <c:y val="0.13467592592592595"/>
          <c:w val="0.20680058286610073"/>
          <c:h val="6.3012068242639718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[018-2024 Dashboard EGRESADOS DE PROGRAMA  Enero a diciembre 2024 enviar.xlsx]analisis!TablaDinámica7</c:name>
    <c:fmtId val="0"/>
  </c:pivotSource>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s-ES"/>
              <a:t>Nivel de Cualificación</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R"/>
        </a:p>
      </c:txPr>
    </c:title>
    <c:autoTitleDeleted val="0"/>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R"/>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analisis!$B$248:$B$249</c:f>
              <c:strCache>
                <c:ptCount val="1"/>
                <c:pt idx="0">
                  <c:v>Hombre</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analisis!$A$250:$A$257</c:f>
              <c:strCache>
                <c:ptCount val="7"/>
                <c:pt idx="0">
                  <c:v>Técnico 3</c:v>
                </c:pt>
                <c:pt idx="1">
                  <c:v>Técnico 2</c:v>
                </c:pt>
                <c:pt idx="2">
                  <c:v>Técnico Especializado</c:v>
                </c:pt>
                <c:pt idx="3">
                  <c:v>Técnico 1</c:v>
                </c:pt>
                <c:pt idx="4">
                  <c:v>Técnico</c:v>
                </c:pt>
                <c:pt idx="5">
                  <c:v>Trabajador Calificado</c:v>
                </c:pt>
                <c:pt idx="6">
                  <c:v>No Aplica</c:v>
                </c:pt>
              </c:strCache>
            </c:strRef>
          </c:cat>
          <c:val>
            <c:numRef>
              <c:f>analisis!$B$250:$B$257</c:f>
              <c:numCache>
                <c:formatCode>General</c:formatCode>
                <c:ptCount val="7"/>
                <c:pt idx="0">
                  <c:v>101</c:v>
                </c:pt>
                <c:pt idx="1">
                  <c:v>72</c:v>
                </c:pt>
                <c:pt idx="2">
                  <c:v>170</c:v>
                </c:pt>
                <c:pt idx="3">
                  <c:v>380</c:v>
                </c:pt>
                <c:pt idx="4">
                  <c:v>1704</c:v>
                </c:pt>
                <c:pt idx="5">
                  <c:v>1665</c:v>
                </c:pt>
                <c:pt idx="6">
                  <c:v>2622</c:v>
                </c:pt>
              </c:numCache>
            </c:numRef>
          </c:val>
          <c:extLst>
            <c:ext xmlns:c16="http://schemas.microsoft.com/office/drawing/2014/chart" uri="{C3380CC4-5D6E-409C-BE32-E72D297353CC}">
              <c16:uniqueId val="{00000000-39A2-4915-8732-5B1BB68016C3}"/>
            </c:ext>
          </c:extLst>
        </c:ser>
        <c:ser>
          <c:idx val="1"/>
          <c:order val="1"/>
          <c:tx>
            <c:strRef>
              <c:f>analisis!$C$248:$C$249</c:f>
              <c:strCache>
                <c:ptCount val="1"/>
                <c:pt idx="0">
                  <c:v>Mujer</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f>analisis!$A$250:$A$257</c:f>
              <c:strCache>
                <c:ptCount val="7"/>
                <c:pt idx="0">
                  <c:v>Técnico 3</c:v>
                </c:pt>
                <c:pt idx="1">
                  <c:v>Técnico 2</c:v>
                </c:pt>
                <c:pt idx="2">
                  <c:v>Técnico Especializado</c:v>
                </c:pt>
                <c:pt idx="3">
                  <c:v>Técnico 1</c:v>
                </c:pt>
                <c:pt idx="4">
                  <c:v>Técnico</c:v>
                </c:pt>
                <c:pt idx="5">
                  <c:v>Trabajador Calificado</c:v>
                </c:pt>
                <c:pt idx="6">
                  <c:v>No Aplica</c:v>
                </c:pt>
              </c:strCache>
            </c:strRef>
          </c:cat>
          <c:val>
            <c:numRef>
              <c:f>analisis!$C$250:$C$257</c:f>
              <c:numCache>
                <c:formatCode>General</c:formatCode>
                <c:ptCount val="7"/>
                <c:pt idx="0">
                  <c:v>19</c:v>
                </c:pt>
                <c:pt idx="1">
                  <c:v>73</c:v>
                </c:pt>
                <c:pt idx="2">
                  <c:v>102</c:v>
                </c:pt>
                <c:pt idx="3">
                  <c:v>516</c:v>
                </c:pt>
                <c:pt idx="4">
                  <c:v>2704</c:v>
                </c:pt>
                <c:pt idx="5">
                  <c:v>3221</c:v>
                </c:pt>
                <c:pt idx="6">
                  <c:v>3571</c:v>
                </c:pt>
              </c:numCache>
            </c:numRef>
          </c:val>
          <c:extLst>
            <c:ext xmlns:c16="http://schemas.microsoft.com/office/drawing/2014/chart" uri="{C3380CC4-5D6E-409C-BE32-E72D297353CC}">
              <c16:uniqueId val="{00000001-39A2-4915-8732-5B1BB68016C3}"/>
            </c:ext>
          </c:extLst>
        </c:ser>
        <c:dLbls>
          <c:showLegendKey val="0"/>
          <c:showVal val="0"/>
          <c:showCatName val="0"/>
          <c:showSerName val="0"/>
          <c:showPercent val="0"/>
          <c:showBubbleSize val="0"/>
        </c:dLbls>
        <c:gapWidth val="115"/>
        <c:overlap val="-20"/>
        <c:axId val="942068464"/>
        <c:axId val="942071088"/>
      </c:barChart>
      <c:catAx>
        <c:axId val="942068464"/>
        <c:scaling>
          <c:orientation val="minMax"/>
        </c:scaling>
        <c:delete val="0"/>
        <c:axPos val="l"/>
        <c:title>
          <c:tx>
            <c:rich>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a:t>Nivel de Cualificación</a:t>
                </a:r>
              </a:p>
            </c:rich>
          </c:tx>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942071088"/>
        <c:crosses val="autoZero"/>
        <c:auto val="1"/>
        <c:lblAlgn val="ctr"/>
        <c:lblOffset val="100"/>
        <c:noMultiLvlLbl val="0"/>
      </c:catAx>
      <c:valAx>
        <c:axId val="94207108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a:t>Personas Egresadas</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942068464"/>
        <c:crosses val="autoZero"/>
        <c:crossBetween val="between"/>
      </c:valAx>
      <c:spPr>
        <a:noFill/>
        <a:ln>
          <a:solidFill>
            <a:schemeClr val="bg1">
              <a:lumMod val="85000"/>
            </a:schemeClr>
          </a:solid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 xmlns:c16="http://schemas.microsoft.com/office/drawing/2014/chart" uri="{E28EC0CA-F0BB-4C9C-879D-F8772B89E7AC}">
      <c16:pivotOptions16>
        <c16:showExpandCollapseFieldButtons val="1"/>
      </c16:pivotOptions16>
    </c:ext>
  </c:extLst>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R"/>
              <a:t>Grupo de Edad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R"/>
        </a:p>
      </c:txPr>
    </c:title>
    <c:autoTitleDeleted val="0"/>
    <c:plotArea>
      <c:layout/>
      <c:barChart>
        <c:barDir val="bar"/>
        <c:grouping val="stacked"/>
        <c:varyColors val="0"/>
        <c:ser>
          <c:idx val="0"/>
          <c:order val="0"/>
          <c:tx>
            <c:strRef>
              <c:f>analisis!$J$4</c:f>
              <c:strCache>
                <c:ptCount val="1"/>
                <c:pt idx="0">
                  <c:v>Hombres</c:v>
                </c:pt>
              </c:strCache>
            </c:strRef>
          </c:tx>
          <c:spPr>
            <a:solidFill>
              <a:schemeClr val="accent1"/>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analisis!$J$5:$J$15</c:f>
              <c:numCache>
                <c:formatCode>General</c:formatCode>
                <c:ptCount val="11"/>
                <c:pt idx="0">
                  <c:v>1339</c:v>
                </c:pt>
                <c:pt idx="1">
                  <c:v>2424</c:v>
                </c:pt>
                <c:pt idx="2">
                  <c:v>1055</c:v>
                </c:pt>
                <c:pt idx="3">
                  <c:v>664</c:v>
                </c:pt>
                <c:pt idx="4">
                  <c:v>485</c:v>
                </c:pt>
                <c:pt idx="5">
                  <c:v>292</c:v>
                </c:pt>
                <c:pt idx="6">
                  <c:v>208</c:v>
                </c:pt>
                <c:pt idx="7">
                  <c:v>101</c:v>
                </c:pt>
                <c:pt idx="8">
                  <c:v>74</c:v>
                </c:pt>
                <c:pt idx="9">
                  <c:v>47</c:v>
                </c:pt>
                <c:pt idx="10">
                  <c:v>25</c:v>
                </c:pt>
              </c:numCache>
            </c:numRef>
          </c:val>
          <c:extLst>
            <c:ext xmlns:c16="http://schemas.microsoft.com/office/drawing/2014/chart" uri="{C3380CC4-5D6E-409C-BE32-E72D297353CC}">
              <c16:uniqueId val="{00000000-5C18-4DCC-BA6C-F886F6D37B39}"/>
            </c:ext>
          </c:extLst>
        </c:ser>
        <c:ser>
          <c:idx val="1"/>
          <c:order val="1"/>
          <c:tx>
            <c:strRef>
              <c:f>analisis!$K$4</c:f>
              <c:strCache>
                <c:ptCount val="1"/>
                <c:pt idx="0">
                  <c:v>Mujeres</c:v>
                </c:pt>
              </c:strCache>
            </c:strRef>
          </c:tx>
          <c:spPr>
            <a:solidFill>
              <a:schemeClr val="accent2"/>
            </a:solidFill>
            <a:ln>
              <a:noFill/>
            </a:ln>
            <a:effectLst/>
          </c:spPr>
          <c:invertIfNegative val="0"/>
          <c:cat>
            <c:strRef>
              <c:f>analisis!$A$5:$A$15</c:f>
              <c:strCache>
                <c:ptCount val="11"/>
                <c:pt idx="0">
                  <c:v>De 15 a 19</c:v>
                </c:pt>
                <c:pt idx="1">
                  <c:v>De 20 a 24</c:v>
                </c:pt>
                <c:pt idx="2">
                  <c:v>De 25 a 29</c:v>
                </c:pt>
                <c:pt idx="3">
                  <c:v>De 30 a 34</c:v>
                </c:pt>
                <c:pt idx="4">
                  <c:v>De 35 a 39</c:v>
                </c:pt>
                <c:pt idx="5">
                  <c:v>De 40 a 44</c:v>
                </c:pt>
                <c:pt idx="6">
                  <c:v>De 45 a 49</c:v>
                </c:pt>
                <c:pt idx="7">
                  <c:v>De 50 a 54</c:v>
                </c:pt>
                <c:pt idx="8">
                  <c:v>De 55 a 59</c:v>
                </c:pt>
                <c:pt idx="9">
                  <c:v>De 60 a 64</c:v>
                </c:pt>
                <c:pt idx="10">
                  <c:v>De 65 ó mas</c:v>
                </c:pt>
              </c:strCache>
            </c:strRef>
          </c:cat>
          <c:val>
            <c:numRef>
              <c:f>analisis!$K$5:$K$15</c:f>
              <c:numCache>
                <c:formatCode>General</c:formatCode>
                <c:ptCount val="11"/>
                <c:pt idx="0">
                  <c:v>1678</c:v>
                </c:pt>
                <c:pt idx="1">
                  <c:v>3026</c:v>
                </c:pt>
                <c:pt idx="2">
                  <c:v>1672</c:v>
                </c:pt>
                <c:pt idx="3">
                  <c:v>1203</c:v>
                </c:pt>
                <c:pt idx="4">
                  <c:v>998</c:v>
                </c:pt>
                <c:pt idx="5">
                  <c:v>667</c:v>
                </c:pt>
                <c:pt idx="6">
                  <c:v>430</c:v>
                </c:pt>
                <c:pt idx="7">
                  <c:v>241</c:v>
                </c:pt>
                <c:pt idx="8">
                  <c:v>166</c:v>
                </c:pt>
                <c:pt idx="9">
                  <c:v>73</c:v>
                </c:pt>
                <c:pt idx="10">
                  <c:v>52</c:v>
                </c:pt>
              </c:numCache>
            </c:numRef>
          </c:val>
          <c:extLst>
            <c:ext xmlns:c16="http://schemas.microsoft.com/office/drawing/2014/chart" uri="{C3380CC4-5D6E-409C-BE32-E72D297353CC}">
              <c16:uniqueId val="{00000001-5C18-4DCC-BA6C-F886F6D37B39}"/>
            </c:ext>
          </c:extLst>
        </c:ser>
        <c:dLbls>
          <c:showLegendKey val="0"/>
          <c:showVal val="0"/>
          <c:showCatName val="0"/>
          <c:showSerName val="0"/>
          <c:showPercent val="0"/>
          <c:showBubbleSize val="0"/>
        </c:dLbls>
        <c:gapWidth val="182"/>
        <c:overlap val="100"/>
        <c:axId val="320490447"/>
        <c:axId val="257773583"/>
      </c:barChart>
      <c:catAx>
        <c:axId val="320490447"/>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Grupo de Edad</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257773583"/>
        <c:crosses val="autoZero"/>
        <c:auto val="1"/>
        <c:lblAlgn val="ctr"/>
        <c:lblOffset val="100"/>
        <c:noMultiLvlLbl val="0"/>
      </c:catAx>
      <c:valAx>
        <c:axId val="2577735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s-CR"/>
                  <a:t>Personas Egresadas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crossAx val="320490447"/>
        <c:crosses val="autoZero"/>
        <c:crossBetween val="between"/>
      </c:valAx>
      <c:spPr>
        <a:noFill/>
        <a:ln>
          <a:noFill/>
        </a:ln>
        <a:effectLst/>
      </c:spPr>
    </c:plotArea>
    <c:legend>
      <c:legendPos val="r"/>
      <c:layout>
        <c:manualLayout>
          <c:xMode val="edge"/>
          <c:yMode val="edge"/>
          <c:x val="0.77139829396325454"/>
          <c:y val="0.26004556722076405"/>
          <c:w val="0.13693503937007875"/>
          <c:h val="0.1562510936132983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_xlchart.v5.1</cx:f>
        <cx:nf>_xlchart.v5.0</cx:nf>
      </cx:strDim>
      <cx:numDim type="colorVal">
        <cx:f>_xlchart.v5.3</cx:f>
        <cx:nf>_xlchart.v5.2</cx:nf>
      </cx:numDim>
    </cx:data>
  </cx:chartData>
  <cx:chart>
    <cx:title pos="t" align="ctr" overlay="0">
      <cx:tx>
        <cx:rich>
          <a:bodyPr spcFirstLastPara="1" vertOverflow="ellipsis" horzOverflow="overflow" wrap="square" lIns="0" tIns="0" rIns="0" bIns="0" anchor="ctr" anchorCtr="1"/>
          <a:lstStyle/>
          <a:p>
            <a:pPr algn="ctr" rtl="0">
              <a:defRPr sz="2400">
                <a:solidFill>
                  <a:schemeClr val="bg1"/>
                </a:solidFill>
              </a:defRPr>
            </a:pPr>
            <a:r>
              <a:rPr lang="es-ES" sz="2400" b="0" i="0" u="none" strike="noStrike" baseline="0">
                <a:solidFill>
                  <a:schemeClr val="bg1"/>
                </a:solidFill>
                <a:latin typeface="Calibri" panose="020F0502020204030204"/>
              </a:rPr>
              <a:t>Costa Rica, INA: Población Egresada de Programas, según Cantón de residencia.</a:t>
            </a:r>
          </a:p>
          <a:p>
            <a:pPr algn="ctr" rtl="0">
              <a:defRPr sz="2400">
                <a:solidFill>
                  <a:schemeClr val="bg1"/>
                </a:solidFill>
              </a:defRPr>
            </a:pPr>
            <a:r>
              <a:rPr lang="es-ES" sz="2400" b="0" i="0" u="none" strike="noStrike" baseline="0">
                <a:solidFill>
                  <a:schemeClr val="bg1"/>
                </a:solidFill>
                <a:latin typeface="Calibri" panose="020F0502020204030204"/>
              </a:rPr>
              <a:t>Enero a Diciembre 2024</a:t>
            </a:r>
          </a:p>
        </cx:rich>
      </cx:tx>
    </cx:title>
    <cx:plotArea>
      <cx:plotAreaRegion>
        <cx:series layoutId="regionMap" uniqueId="{6B80601A-E6CC-40B3-9A3E-ECDB5EB1BCA8}">
          <cx:tx>
            <cx:txData>
              <cx:f>_xlchart.v5.2</cx:f>
              <cx:v>Población egresada</cx:v>
            </cx:txData>
          </cx:tx>
          <cx:dataId val="0"/>
          <cx:layoutPr>
            <cx:geography cultureLanguage="es-ES" cultureRegion="CR" attribution="Con tecnología de Bing">
              <cx:geoCache provider="{E9337A44-BEBE-4D9F-B70C-5C5E7DAFC167}">
                <cx:binary>3H3JbuNKuuarJHLd9CEZERwu6hSQJDXZ8ph2ThtCtpWc55lvU8ta3MXF3fU2X6w/2pYtUbRSp6Fu
XB1VFQppRkg/+fGfh/jHQ/0fD/5ykX6oAz/M/uOh/vOjnefxf/zxR/ZgL4NFdhI4D2mURT/zk4co
+CP6+dN5WP7xmC4qJ7T+EHmB/vFgL9J8WX/85z/wbdYymkcPi9yJwutimTY3y6zw82zHtcFLHxaP
gRMaTpanzkMu/PlxUizCxcMiy5cfN6+Jf36cLz7oadF+/LAMcydvbpt4+efHjS8QP374o/87WzR9
8EF2XjxisyCc8LwgSRIvqTzhZQlf4Eeh9XKZU9gJU3hZUFSVCpSXRLb68YtFgP37UPREz+LxMV1m
GW7p6f/Xdm7Qj/u/23HfD1ER5t2ztvDY//yoR1m++HDjPCw+fnCySH++qkfdnek3T4/ij02o/vmP
3h/wcHp/WUOz/yR/d2kTMID5yV+4xdIHeRt3CSg/L8IP+iL1o2z1QA+BJg+0VFlWFUYUkVd4oYcm
PaGEEcorikCoLDFp9ePPaO5J1DCg65s37haPYb77Afx9YL1xog96ATERrZ7su7D+P3ztOihOo+zX
v4cf+8ulgwkRjtATQqmI/0kSY6JM6OZ7x6QTWSAikSFfKBMEGVLm+dff3rvfE/X+azd0r39+vPv+
+XTnA+i9dndpYRWLZluU3H0fFiWbomVNqqonKmGCrMoCT8BqCgGfbUhVeiLwIpVEWVIYo5Ki/P94
Hn/taRyxbL1a+MEC2mb1UN9lwU0Ad+pJ/oTHG85kQaJQmFSCHuwhSkl3kfASVmzpyb1IGn7B37bu
IVXfFvde7v/xcF5BswO0cAHYNm4UylIrlmGUffjkHBZUFVyoUIgjRVEpT0VV7oFKTkTGM1GioiKK
4pa63JusYWA3t2/c858frwbMoM0NxwbwLsP20/0itA7PsiJViCDDegWKClN76DKYvpTSJ7NXwKKe
EN6PpmFo1/b2cB0yb9dW/51A1Re//qvj5oPZGQJ/AhnMyzzPy0SkorCNKBQuUwUV/gplROiZGXsQ
NAznauMeWK6WHhuQ73sqk3T54MCDOSiMvMKoSngFFiEsoB5j0hORh7spSKLAq0TG5XVjcQ96hlFc
beyhOOScrJYeG4q7lOj6tYNhqZ4oAiVEAo4yIURVepY/4ge8IglKZzZtG0XFm8rfQdEwmuu300N0
SHeuLz82VHe4c8YyWwTxIl08HjSQ8ARr555Qmaiqyotki0V5yhh5tor6QaG9iRpGdnN7D9shJ2Zz
w7Ghu/5mbtwsDF89StPlY3RYs1c5gewVmcCYRFSJKrTPsyLc187XYW9qdl0A70nUMLjrmzfudtjk
XV9+bMC+r1LfruwQe38xkMufCBIhCPypgogYH+sHchFy6PhYUeHPQF53ttM6qHuRNAzp29YeoEOa
9W3xscG5QwrfOve//nVISxcBJKbIoozIkYRgrSL1PVMKtSrwvKIKAgJrSt/SBUG/sbyHoXzZ18Nx
SOa+rDw2EOdO8Ou/w+0Iw+rvB+NH9USWYd8iFkoEhtCC1PdVyInARIXKosrzRIVxtMmPexA0DOFq
Yw/D+ez9mz42EN9kyMZNvmRVbhbPEB8MSridokiBoCJBfAoSvy1amSpJAkK6ogrN2hetneDYg6hh
ONc3b9zt+1mV1W8dG6w7BOzVr3+ny/bDj6W/fHzi34OBq54QSFgm8QzeJiGyss2n8GygU3nEkjr/
BsbSut78K5QNI7z1DT2Yh6Tv1p5jw/p9Fr6KDqtKwb1CF/2jqqLwKrzVgWgD5VVRkeiTo7MFcPR/
pUmvnrb1oBwyiJ4XHht+0yX8ki4qtHGHkMCvFw7GoR2AEiMyUXjxKZLb51DYQlKX9SaMqUzmCZLe
6xy6D0XDnPm6c+MmcY+jHfd9bEgO2gsA8ip6iB5+/efqWR4mh4a8Gf4jKjyyo0xGwH0jh0ZOJBn5
GIjZF6t29ePPWeJ9KBoG8nVnD8gho+h17bEBuSu/Mnful+mhg7gSTKIubSZCvELE9sBkJxQVRSJT
RXAmcqO9KO4+FA2D+bqzB+ZQZuV17bGBidKgfGGhiGTjJsGWKLi6C51D20BgOFEGXqoqE4FuqUhy
oipwZBiQ5mU4m30s96LpHTTf9m7cKmJfn3be/bEhuos9Yfmiju3QpX1wW5C4htmqSoQHvlsMitQL
UbEEZSrbaZY9aRpGdX1zD9YhNl1ffmy4DhsJz74oQNV+/Su9R3x+pcoOo0cR/HlLa5O+HkWoD7as
IomSjAjRlsvy/LT3ImwXum9f0EN4yDzq/+axoQz636uoe3FlnPyQGCMBoyClBncFwVqR8LTPvcAY
15BAlWgXwu/egXWjd0+ihvFd39zDdsgZXV9+bLi+q2dfLxzMj+lyaoi9I5wrwwlVVQl+Ss/8RewI
9QtyV44twEzehHQfiobxfN3ZA3NIw76uPTYkd+lXbWEtHg5dD4joLSQspYLKkEnrV3iyE0CtIkRP
KApBtyo896FoGMzXnT0wh/Tq69pjA/M9p3RS/PrXgxP8vrj6L1V2ormj80gFKkOiqv1sKLxS/Jki
sqt2pcv96O5eJA1D+ba1h+WQX/q2+NjAfNEPUI8btwkT6cvCL5fp4/LDl6V1SO35FDIC/z31raB+
Qd0OGYkqeLeLGz1/+qI2zOFifQBlnxfpg/2bMMgwujqM+v6XbDyA4Qj+0LZjQ3yHtTSJnIdoiZar
Q+L9lC4lqLen7CVKv61aFQU1DaKCsoetOqQ9aRqGeX1zD94hY2l9+bHB+p5U/uwkhYNClUNmwDsW
RkE94oGwibq4Q9/JISdURpEnAlCo0EaEqZeX2Y+mYUjX9vYQHRLMa6uPDdAdvmu6iIHqbwTfXy5R
YTzAhOmriNKzJu0bwCj7ZAysijzcVkocongfot7BdG1zD9Rhf/Xtt44N1R3Sd77sNBKKqvJf/z4k
t6onksrQWshEpEilrtqzJ4CRo5G7AlDyEvmH77Puru5P1zC6vf09gIfkcG/HsWH8vk11Fy+6ftOD
ua0QxGhhkyiCv6+FYxtcy7poE0wplAEjC0C7Qpd1aH9PzzCkL/t6UA5lUF9WHhuEu+s+8+iDlhaH
5FHlRO26nUQVddqoZtl2dFD2KYoycqwo/FWfK5bWgdSjfWgaBnNtbw/QoVrttdXHBur7fHkBBRS6
B/Zc4bN25X8KeiVQjg2husGZ6MpFVQNDL+pT+1M/RrgPRcNwvu7sgTnEna9rjw3KHWr0PArzZda5
h5fd6IGDyVr4MQgnoS8fZYHgVKRlthBFqAJBYfRUqE/jGFY//pwh35+uYVx7+3voDqnR3o5jw/g1
2rlxq4hM3BYp8uX+/WHRVUQBIaZn41fpMuIb7Eqe6vLR2KaICBzCT90Edz+ShoFd27txp8NZ1rXV
xwboDo8mhPoyIgxb6dLqh2TZroUfozZgA6ldz38P1a46qeukYQyez7ZWhZTZk65hZHv7e+gOuzYb
v3hsCL8XhDjHTJvwkOwKwxeTcaBcUak02G2K7nAkbCiVZaTRt7vb9iBoGNLVxh6WQ7GH1dJjA3FX
sgYyOXV8/5BMCii7jJsircV7N0QvO0FVN+xiHty7YfPuQ8swim+30cNxKFHztvjYkNzlxVxmh+RH
5QS1LGJXrd2VYT8VlG1giIAgutnAjigTHciI/46YYRSfdvUAHHJZntYdG3bvOytzTNvQbcc/dEgX
kT30MiGOIKuoPOobQPQEmW+4NN3AMbELAG4y455EDQO5vrmH55DXsr782GDdJVwvkH1pDsmVXZwe
8R/YtEiRKvxT+GeDLVEHStE+gbwpcN/OvexB0DCgq409MIek62rpsQG50wM9aElZV25EBfgdCM4j
MSqzfrYFIxnQ/4RhKYgydJXbwiZrnke/IWcYw+dtPQSH3czu+/9G+H3Klml60OwKGg4pJVTpSox4
HkGEfkUKKsaIDPH63MO25V7uQ9Ewiq879wDyde2xYfme23GLaHuwCA8cBsJsRsQKVsUJKrhtQ6aS
bqgGz0sCjNru07Na96NpGMy1vT04h/yPtdXHBuguLXnr+Iv017/QJ3ywOEHngkhoICUSBOjTpJQe
pvREFdCXj+GcKOrcNn72IukdSF/vpofokK58+51jA/R9a/YyjQ4cG4C+RFF9VzgPZ6MzbLaFLcMY
Vkxc4KWhQav7UDQM5uvOHpZDRuzr2mODcpdTOYn8n84e41X3rwDEPBRUkiAptho51U9eQ9x21fQM
gzyHMpz7UDQM5uvOHphDHubr2r8TmKMMs4vaQ/ojSKFAeMKF5FFJ8jRYYUvOIhSLeVUyChYGouz7
UDQM5uvOPcB8XXtsYL6bMLlMl4ugCA8ctcOgP/QYijBsMSljS8iSE0Xq5jp2466f6vpW+vo5G7YX
ScNYvm3tgal/2q5ifVv8t0HzFGNS/h0uDzlpHioT5bYwbl6rMHuMSU4QuZPQxz0YTd+LomEw37bu
Aebb4mMDc0e04KpInexh4a/44wBNaJ27KWCkAoIGPPqUZKHvo3TFBzLiQZg0vxoyth5Z34ukYTzf
tvbwHIocvC0+NjzfTWVqi7Q8pMrsEl0yeliQHkHVwWAdSdcbgcJMhA9QUt9v5f49PcM4vuzrgTiU
snxZeWwI7uDILm27+PDpoAlLmD7oZJG6tnyE8chQESaKR9DHwpSn+q9+PdB+NA1juba3h+cQU66t
PjZM3zWArlDf9es/s0MaQJCxABFjTxB0hWbEQONtlYnJKOgkXA1YXQn4l4EZ+5A0jOfb3fTgHDKA
3hb/bdAc+R8QIEofDgxnV9eF0kuCdMjA3E2MWUCjPvpUBFTTdvOrN+Hcj6ZhPNf27gHo2upjQxSi
5b1Gbb2r6Xpc3C/y1XM9iB2Eoh8qY4IY6vG6AN72cDgecxwxfgoFQhih0bUXrttBexI1jOr65h6s
Q2J3ffmx4fquNdQBfrP4uVge0rrtTCKqILKHcr3nQ1p6krfrZ+jOxMKM3K5es9+rvSdRw6iub+6h
OmQcrS8/NlQ72ocO7+kqMFF6s2h//e8VuxyEVzFUFZNuaJfhfJljs5FXAapIViOz8hzU3arA3Iek
YUzf7qaH6BCfvi3+G+HZ5XrLQ4+gQjsZL3UziTD8bWjkMbQpJU+9Zlteyz70DGP5unMPKF/XHhuS
u0Lwa0Xf6SENpK6WBIeIwfhBl6Ago1l3S+rCfkIdLQaXP51e15uQsT9d7wH7Wtbf3VcP3qGgfO8X
jw3kHeL3C6ZwJgVmrqLJAf2CUYgTBg4oip8ULKwhGdPjnj7bro2KVm5Yyj2MQVf7l+gahnr4a3qI
D8nm4Y3HBvz7uVJ4PXlxUC8WUCOGj8HJXfU7hi4MHJ2G2qP3Dk7bh55hiF939lAdypS+rj02IN81
i7Wljwj+ATm2S6yRLtctiLCOcJAA2RLOmEm2av/dLoffg6BhHFcbezAOmcKrpceG4g45PELc/tBW
MFrHEE0CVk/zbgbHxzGRwqoiz11mq7foOaq0D0XDSL7u7EE5JGdf1x4blrsMpwkCcveHLV7oYoQM
J39g9PzLZ4stu5JqtBRiflH36dWK7UXSMJxvW3t4DllKb4uPDdB3RWzHtVeL+4N2qkDKIkAPw0jB
RE6k18TtQlw0buOQ565bpWuD6M3924+mYTzX9vYAHZK1a6uPDVFo+3ePWL9YhI+LpkiXK6F3kLhD
N18XZ0RgfpiC3t1+iBCz4hQcNKrgmMrnaNLqt58F7n4kDWO6treH6VDx39rqY8P0XS4d+9HBJxMh
6NCVg8no08aQsX65GAqtu2QqilIQ+cXo6x6L7kHQMJarjT0gh5hztfTYUHzfL/mUPx8NfLCCXEha
VJqghAHjVSUGP3S7cRezpXDsgICmwYHDRPcgaBjG1cYejENuyWrpscG4S8BOIxfl8vYhCxg61wTl
toRHue3Tp8+R6EFCdqZLrj3bQL3Gsr1IGgbzbWsPziHx+rb42ADtlP07cXojOvDgY8Tou7HGOL0X
ee/tU5uRJBW6eciyOjj37bfkDOP4vK2H4ZBf8rzw2PB7Vzt2wM4y5/HQcdwu50lEGKiqSCFBt3wS
TO0jOG9p2ODZk6hhJNc39/Ac0pTry48N1V2u5nWxjPc4EvaPzTJ57Eqbm2VW+PnT07WW0Tx6wGSF
KPzdpc1wuYADZIq30303gEByDxUj6aEHpndJAbxVLyJe3XacCErXZKToN63rfUgZftNed27c3fA5
pq9rj+0de98i6zgH8yeWh0wLQJMjJ9CVlWK49tPx31uSAzY3VDn/UovYs633o2kYzrW9PUCHTLO1
1ccGaUf6O8r800OUHVidAy0kZzEYEKWJaD7djhqL0A8igo0w4TDrtTc9cA+ChtFcbexBOaTSV0uP
Dcd3SxE/+SUCjQfN14ExCcqcMCHl5dNX6ejFQMUMZle9rOjVroEk5P9/Q9I7SL5u7WE5VIr49jvH
huYOruzmcRX3i8OGMRA4RqELEgFdu3j36TtN9IShsh+JnF7F2p7UDIO5vrkH5xBrri8/NkDf15w/
UFi6PLTF3SXl0IiKgpju00+nU3jA6MfA1JXn66isWK9C/OT/XKTRh5vC2d3yMwzqxu4eqkO6c2P9
scG606yF+Yxpbm89RAeMVmHqI5rH4fa+hjA2StdYNxLguQz8CeFemmed6h1EDeO7vrkH71CqZ335
/3R0d9C3/pg2ln38a2PPu0AjTkLs6h/gm8jdiLEN5BAu7g4WAX8+GUBKz6TVO4vsw43TnzCxSdIw
cOt7N9Zj7uPa1zpZpEdFmKeNHj0uce3m6RZ7vuE//9H7Q7b1lw0fsbd67Ro2PrudxiJfjMLcyZu9
r76zdeeghmckZ49/fuSe2AcNwgwC8I/179oQh/ri13+9nfq7tXG5yHJ8l4KRDd3Ise4sp5cD9Krl
8xVkdFAaDEDxQ1J3zsjHDyGGrtt/fkQ1THcoG8QwXoUukQe4s6h4uYR3BBEvnESMvlaRJx9XFF5F
fmNF4euDe/n3h7AIriInzLM/P1KKb4qf13UUd03OTy3rmMqERD9+EqZ3/LC4wQBMLBf+Fw618RuO
b/0xadlF7AVpMWusxnW1Iklancb+TWn6us9Jelyf8aU1c7JqHLBUFwpm8Ca5iFR55NjBrHKtM76N
DZXcxF4z9pg84pTEUKJyxAmZ7gjNhFNETbUWlaPctR4/SmVRy+LPZkU01Us0n+PPXUmZqVKi+xI3
Zal3ReXPAm9rXEANr0luuShasCzRTNpM2yAe0VYyGjE0RCkalX50StOzOHW0ml1llWWkZqNJaXTR
Fsk4EGelmBqB34wDWZ0VPn9VmoERmY2eNrIRO/e0quZE4XTaBPOgcDUnq0cKV059gZ5nUaIHljkV
SjbNKuUUrqdhcfV33/O12OdnQVGdpnJ+FgmuHroLVnuXKvnSsEDzvHosEl9TC9tIgtZQ8hsW8TrP
6hnH6gs7a69t1fouON5ZJafjSmx1LmGaUjRaQmqdV8pJblKdD0zNY9SQG/5UcDgjievrslDHlhXO
ZMGb5HEw5lN+GTa1FkegKsytiaTIjSYry1oIXb3gOU+jzL6JfNe0tMCVkiuHlRdyGqeXxCbqdRM0
rl7GFX8tJUVtabZZJHPLV537OnGYo0shb5jMu3AIfVAcW6vdSkuCQheEdG5zgSG7zkS17EtLISNe
LqdlY96quWVrrihOstDR2jj6UTJuahZsVGXugyIURsUrRlqmU1VyzEntF9PIT8c0zr4kkVpqcuNo
WKXbYXEVmpImm6XOh1WmmT59JJx76RXeOIq8SuOjdFw3TqtllRRpldWc2jmxNJ5UN2HIzQMpMzLV
vEsV90xmP1y5mfCmdEXahRWE5zIJp6VQngmtO/EC8zSzyzk41tYCn7tKgvpMKIUrJqSfadEagc3r
VRFrsenqXspPacC+OIl9VhaKEZNmyrfpKPbpNEipFgfCt9LMb0Qh03KpGNlRO2oT0xBSdsolzrSu
1OtE5nQrjbQkYxq+T2tKCOAM3GEmWhnbE8qnN4Jafovr0PBq52eccpptq1ctY5rLYqMo8pFayhpO
6tAbUTA8ThgVRTP3uHIS+0QjSnwjxu6YucmN7IWnpFGMulW00rUnCrHGnNoYdcx0v4q0jIRzIf1S
V7Vup9EIk0v02LdmYKLTigsmbfTTD76J9WfHZwYJJUPM1QtJaScFdx9HtS5arVY0/I0Qf0loo+dN
NMojS2OCM20ZvWologf5tejYU9HLDDcl3wNS21qkVp4ms8+FEOlpGV2kfnvKCm7SEt7gyspwCm8u
B2yUcp853r5IOTYmEdGSUhmlXjjmbXZeq7oafPFCcRKXkd4m9kSiuUEDbgzBZxRWMc1Koku18LmW
at2zgjFJk2/ggcvIES6s1J2GcUI0i+cMMbINktEpl9XfRVqfF3k8xXs3Jjk7Yx4ZsTLXipgfOaVs
EMecZn49ZWF5RqpIl9XmjNU3JU0ncVqNFYsfN7Xzw/RuEiGe0LI+Vbn62vTZnNFKC5xsrMrZvKHJ
teNV0yK5C5RLO3TOaS7ojhnMhCyd+yl/JUeNFsX5uLUljZqeZla2HkjWKAkSjc+nVu3pGZefpbx5
EybcBWtlzYnssyYO8Qp7o9i5bATzShHaSe7TRVW4Rhu0I6EJLM0Tkxlj3GlW2LotOKetXY1r15qx
ts010b+TOGselJbu8gs1ofMym8dhMZZE8zQHPHKlpFrcpLmWleJjbpULJSEAUTQaQfY1PqyxVD73
OE/QW45NGEsvpIb7xiuBFtqe3kAN5Ek955hwFQmSZqb2GFm6kSor17Eq3sUkCgyzKjKtYNSbgFkn
cUInHkmnEl9Nm6ZONLXiwEGM3ftKPK1s/3ts8hOhyc4i/qrK6Y/EKic2JRM7V8axYE0S2b8W4uoq
p9xIDoNT247HpW1OWRvN1k2eDXX7EOEuHcvOn7Xv6z//eRsF+O+TVfT2x81/vplInanzai8N2j0r
Xf9XLm6YPRsW3sq/ezIF4MHvMHbWLME3S4l1Xv+LnSOeMKk7gQkV+U8VDbi0MnRkjMbBWMeu8e25
MXxl5ggnIhLnqBdFIk95bnt7MXO6g8ExBhSVpJiXLcEy+StWjghLasvIwbkz6KzDATMYAgLret3I
4YK2gJmjemMui9Q5542lMhDOEPeYkzQzkPtvILKVSnNCxZ47hLlalkq3NpdZ87Kpzs3aojNRTq5E
jmumxCm+NknL65ISK4YXXNdMaYywSSZhU/FnIa9cWq3EfZMf1x74gK2GLvqt++immGA8GLKfSJsh
lb15H1KU+Jmd5OIIWnrETMvT+UxojKTwTegS8SoUHXpqWQLedVM5h1FAR4lQu9C2/jeXL9kkL1PN
jyPrlAXqKSxTURdqQTWyWvJ0UfR/eiKXnPnQtFLq8bpjZ8zAieBnqup841xHMPhQHrWNVZ4Hdjt3
o8ybomzijLc+C06gaGrEWZorBeGlU6RMT0peV+TU09zCV/RC4kSc6VF4E6UMtVAt7x0v/Zmw/MEm
gqUz33qkGftWSAU3sivL1aLai28au7lUfOFaJhZ3GbKSaI0S3dOIZt84pbxj31SJkxZcy00dgTqa
a1lUs0TO1kRajZJCSeYKjfVUuieeRMYYZisY5wk6S8bMaiQtF1prXknenZOQL5Ht4ZddfuwWrTu2
JHrWmGo6CopI0GwYhqpHNVPmJnWmNiMP5qJuV/JEdZxJFDJvCnP5tpZCy6BhZOtKWU69NhhJmVrr
hZVEmpr5noFQ2sgyg1ZTosYZl27g6aSwv+ZK6xhxYOeaUEuLlHc0Eom2EdfeA+VKearMipxqNcg5
h8QVRkmVf7UzT1fUxrshczEPJoUJYe+I7KzgolaXOeuSqOaVWTNTE+Im0Wu1SQ3LtXyjatVZFMeC
pnBOoomFmmixHV+ytshhcFX5pLBTQ02LeWZ6d5kczL12ZMpiOZcqjjdI9bWtuALPN4o0PqBUCxri
GnERyVoZxI5W5Q7VfCVytJja7kgVkmZsElvQMgG3QHNL5/xS1U1T8PUyJ9dmG333crPVWKz455IL
zeuFV7ZQqDrhMldT4jzXqZoYQlAUMycwRcOqmK3ZJR+cMgbHQQ0l3TOd08yl7VxQE0FLhaC8dJpU
0hg0ZOjHzlVWB+OM81L4KnE+iUqSfJdyfoxgmWuw0IQut0tiiEE6tr0gHNO2dfEqR8tKDO48Lkq+
5D+Zbd+iLPOKRILemKKvFYHljlHJi7et4SMoE1/xNAWK+1QQghCqNCnbER+V4WlRBPw0En2jqWBu
RVFtaiyv1VZP/SobkZT9dATTPkt4YcJkYa4AZWjQ0wa58/MsJtlFmlryLMxGSpBcmpXjTZqGzKPW
+Y6xu+eJIH1xMuHOJPkPSbzgAk53y8DwQnIrpf55I+kyaWZVeZa2tqMXTCo026XnsdgmWl4zOEyN
OpaL9IsZ0kVM+bssDh8RQLJg6Fxnbjl1cuGbKMZXWZHdWbnPw+nJQ903Z34YCjANMmlKfPywjKed
2tVdlVTTqmjBBmpZ6UWgjBpJnlemUfop3gH1mvcBkiNBcjFBo15+7gXSde14iQ51MJFFZ5ZHzTwX
OFN3aHTGq4EPSSV+FXHMrsaR7CZri0YXwvBBthotj/QyCb+kAXdd1T+SVAy1iJGx6mWnkSwYQWjq
BQmI5hOR12veleGzRDeR7U/kVphSC1xYh6Ywi+x0wjcF03m7lXUz+GYRMK4tKg9W8MOOq0lqxrbu
it8dM9R4q6lGgsi7QDKctqp8JQVSqIupOYLjNK194SxI3Gnm0R9lFV8GqWTYWZyPzNSdcB7RWrOy
tMxz86ksZbc1J5daode1PIkKPtIlyB9Naqp5WNTjGBJjHPnxfSrZc1uEs1A38n1VwxKEetKrOEx1
UaH3fFr9kGXpIQrg5aS+p2WRKOie5FmjkKWcjpbWc8lmV5xZXBAnjMdRIseaQ7LvCS8HWlIE5siy
W3PkQgpFDUfOLK9MpmmWK4bkTloaW7diFt5wgaKO2ojz9SfNiAOtycyndaZFiuSN3djJJ3VL9Zbm
9anvwIIrOTHVSimvpzaRcyxLFN3yOGscxf5ZFOUtfrEqP8sRlIjcZOrcU8NMs2obOtWy9biBsVoG
nVFbyKM4joOZZTe8xjm+/UOs6Lecg3MWeUWtSREEScq1j57bQJqmnv3ZqU1pAq+Rm7Yyja5Fr+K0
KDHJWMosa0YL4TRwfe/aE/2ZlcX1TOH9YCzjbvwgti/DFsGVpgY7xo41FVRyB8huY0W4AjORuWe2
s5Y15Cqw7GmQxMJ1rBSpUUCya1xYklMrZdyIMwn5KkvWPElb55SQLJnIOZ3bJpcvfFPhtc46ubXV
UDaYU3pGmaqOkXlxdUnjvNA8JfJ+wEnxda4NmvOijInh0FDVS8spR1YYN5csJmSMd7g89/3Sn8q5
054JhSLrrqe6mqDABbE8C9IpFuz7nCa2RiO+vEHwoj0N+CwfWbIUGK0XcaeOKV4USpDehEIaglO5
21bNZm1ltl8as/X11ueVi5pyipFZSTzJ/CuOpfmVUxGqpZRJU0Fyk3MpcC7zMrKuXEfRZTMQbmQB
UrauWm5kuo+tEvHXTpuINzyFMZC6o5qzTYP6cXYZJE2rJ4XdjqrEtk9TxbkRLcceEd6pDDkV0mu5
s7zi0LRHcnBN/Zaeha0X471SosugDVIdjWSTMqXpFz62DK6RZxRug1FTJZ+llZ1CfLuS5sqBqHnZ
tV85hq2kZ2lyF8aVMwsSsHcWEigAJ1NGeV2NI08xoV09U2sDbyTK5S1X5XjR4gu8qMqI84N5ayqW
1kYytGLptbqbZ/44VypRj8t5bnMEfynAgjQehYViG4pgfk6bcGq36tQN3LSLNUD/XkhJNpcsfsRJ
3tQuCL5MDvSGOoGhKOeC4uQjt4XZ0UTfeVUaV5IyUhNbGLOimeCeCi0m6ozZtQbMZC232BWr3Vki
Z1qqRoUeimWtNZWfQv/K95lYzN24PbdE4V6JYU2q8WMYJrYuI+ZneEl0KtQkRZQhH4e8D+uq5Bst
FP1Ms4vHnFatVtqxbZiK5Gs255SIdtmJLiVOoMHO4RXm6lIunufU/1KUJSSe+1nwwlxPEYmzirzS
PZdaumq2VCsyeWQ51qgQ0gshpvM0gWdXlvw93PKf1EsQZ5NlU5OoP8M7epvYJUxHpTLSurzNHXdK
21ir01qLUtvWiIPQhpvpIcc8reFshOEQ7NV4TplauXqTU+dzELui5taOpcdcoFsVORVtZcbRMNCR
u340y+zRI2Kot64XaTR0z+HPLmIp5jROzGNd8TzhLMl+tAjtte5lHS4Ds7hOi1jSU1m+C0g0V1xv
GlmpYlhWMy5YDB0juQ9ykllaKci3rQhbN2oEvc7TURFHX3xqBlrAu19rjl0LWTVNm+Rrk8UBAnHs
VGishYwoQhRqjSOpEyc3F2FZf675fJakXxDgeXB8EOOp9S3cncssai7BtbljTVyPnrOsuHIrqEDP
cnPdaWVflxwICGuqelymq7WHeF5diog4feUzx0Gkqoueme517F6WfPKlldVJ4YPcMBFyzXFEQSNu
OxW4HP9KA1dvpabUIkT7qJ9PutJNjXkwlj2Xv44zq9JDO/gSI+CipWUjwkhsbhAzv3YbEFmq4yRl
Y8alaWeRnxKancLCcwwMv6Z4a0AJBlqR01hVR0z2fppmRnXR9OaIZ4t6MJOrlGhiGywizuG1MEnh
xzXxDAIQA5PGdfc6UQV/cGT7oUl8eRZbog2ZeEuaur1yPGj9gINzkpZuq/OJdw7LEaqtELhxnc15
OfGvqxKhHCFVJCMzTXKWl1DRZpAqX3NSWqPMdB2DRmTaVsFIkONIV0M1mXs8X1wLkX9u80DNjOk3
34qkWUNYaxRZQb55XDsJgvCr47fxeRWW+f8h78t25NaxLb9IDUrUxFfNMWbkYDudL4SddmoiNVEi
Jf3N/Zb+sV6RdeucU3VRDRRw0Wjgvhh2ZoZDGSI3117D1m3w6Lf+HLQ9/yZau7xAfKfR5z+54Xbq
oDEJZHWodNXFczfrIZbrkmyBu14l6+LJG/kj7/hyZHKuI7+12CPbuYqXtgPjObhgy3wyJhN6gMcy
7PAH4DDoxtrLjbP99n2uc28rz2XgLBfLuNcNNTvczPg86d9iCdWB2UbG1XIzQameCd+7F/a0Tu0v
YgftdWuZ9SUIxxcn6Od8aMNv5ej3x8lZ8Ydsfnei44UxdfNUOgDnO+/dwgPZ/vT5NV3RJBR7tAq6
RLXrNhmtZ5Iw7hasocMVj5ZFQen3MxU72GX2ze89kF98l5ewDx+CXT1ql70rOTkgps33oSM4Inc/
L3c+oSXayXe/De1oLZvl6gDyTpvpk7BiPPU2Bw1q3Z0HX+k4WG1xGHdQj1Rl0ppeezP6FzNVMnaM
9W1slyVt9IBmg7Ji6SPLJ+epm9fM1sGQDFYDsuuOjmBpQiGWrXtqnQanMwj/zRXxVi113nH1ZGEZ
RVaDLd7OAX0G4vV9U+cuZoNjjcaddPVBVaDDmq56aYa0l22dzaW8BmJebxvXbSSWnifj1pjk86Vd
N3RJs3w4Y1XiHHvqlaxzElj0QJzuMlRsyT7RWu0u+oCbHnDnHfvuzs0LPwMHqLOy7S5hAx667brb
5lixttv1EbWzi8e9Vdkm8FDCKNjlmjRtIF9o/bUt11x3jbzwzgZ4lBOPeR+qX+PQBZGltjWe3Eqd
Wm1HHVZPJ8kjPowwsRSoDFqtbdb60B4W7chcWz49aBN6ES1tep1c8kBs54HdKZh57dFBbdODxOq7
2IuAKjLSFuqCa/kgwIeuWDio0tCiQeoLSEC6sV+Rn7vrD84U6yZkeThWNDKb/NkN069+9E6Vha14
71dlEKpYabZfZ3yK61Dzs6rLh7sR8cWWEu/SZAt19+O2lDrj202U7KYdrU/c5Wu2g3+v5gksOW69
2ToZaW/YknCcfnV7PWSyalm+trZM6rkClORTndeoALu7+dkyO23UDvjd/3YfKcCAXIP21HimSmax
xLWjgHmAhMvFMnEZ6jorp+D2+WU84FPF7W492mx1Y0axvkLW6sTWrYwaPqwJGHuTDxukPHuKrFU6
sdcETebT7mPTq4i73VdxuVprxOV6dXbBzrIb31XtmoRYL5P34gGBx+XI0JYI4qe0HKu/rTmFx00c
ZqBzj7o87sm8JwCHIh2WcE39YZ8LI9bmDhXAPY1r9WymGgfrBl5KVvqrRQdAhFG8utIBGoSyUDcu
T7q2nk/N5i4xtcfgokcoOtY+5gudZ5DTmt+Ce2uwyu4ddKR9Ju3Q5RTQmXD1AAlRRB7ogPv9OgS6
b6JdoKUeocoNfRUcjS0KDZAel9w5dm0Zvm5iKtTs2S8b601sB1PUG8/KufR0ZC+EXoPPrRn0bQQF
iEdyatzDZ0mQldOcoNbE5TyLZ19+jJyF589NjgjYeaKyPTcgxrypV7fRZd+GCbSZNSzP1YD9P3ng
wadVetlmKn1Z95WgJQuqiLnzgOpg+wfLwhTe+/V73FaPVu2lUr72K3qeOqiXyHaX56Bi1nm57x25
o5ZBMOtBoDE3XnmF64Rea/U2WmdrtU4DHxQIztaOara/QGGxjlPvpb1DIcBSktXW3JxX/7mEeqsp
PUxLuEfVtFPQQLgISdhPodZjuzZe4ngTe0AJl4ADi3vqree29Mo0IEofR76kOnBVYUKBbnt4pLxa
ToRvv+bZJeehTNF4hFCY2vBK3H7IZ3sLYkeVT/NI6tzb/Wc8T0gW673whlDeLGEfFB/ePz97rLNv
anPoo9jHe3fGI7779c0ZDZpPloQcOpdY1zrXcruWzP6o3LDPyP1jdBdJC2J1BJengsMYyiJkY38R
lsgJQPQj3fe065wsxEGbOvbe5Z7Y5ytf2xent2XU19uSqGFo0nqUub2oLrZKKK67va64zxBxtWjP
VTOzGxpodCJ9ESw16IZ73Xar/hSGFdo1by6TlZduXLNliknDvXgvA/7kKBIJvvMTddScNJIf2hBY
dDajfB/cQ0ivtOLNmZHJjrahUaBjUOHp6I3Y1SDJRvEzlOvw0G8i30QJSXg122kc5grkL9Vx13tg
+O5VAgBr+N5q9+RtXnfACcjOYv8QEyXn1itfRzGbAr1Xcxq0DqE+931M8BiFuBK6izsDycvMLUe3
TH9QLtRDuYKNmZzyTDdSzOArH50SPae13j7rupiDdCJiz3HIDEkX1jqvqZnjzxv6uWMgFJ0a0z6R
ibN8043IKWm+UAJ+spy6U0mq7mbjHEqG+ybzFnYumdumTAKQgnd1D3u9PnitwjrQy2OnWhmPjVN4
rMM5yH0vsSurAwXWBrnhZI6otpqD7EoDMoFOSSirJfWEP0V+VauzgVJdzaQaQF5SdL41CdMxbMrk
czfKReMc99ctsZquAEeoY9p0kARs+TPc1ja1xTKmUPaGb05w5GSbIndWzbP5iTxolS5dUL1w+sOe
vRBiuq0Oxne/B2ZQxxkHabRWW8HBd6GwY4HXK0X9WoIp1+Xws921fcHYZTfSAlQsA/9yr0fOHnjR
jN7/b5+otRjoArNZ0k9IYTWLycstZNEaViEWhaeOn79IKESVY3M+2L5W36t5BZ/KnCnFyVQmRvT2
sZlqEC8QDU6jBeKtdkn1PGL9Y/n1w3E1sCFY+CQjEsBvMVtizBqOk8Ki1mFt9vAkA2EHkZh8P24M
2kPuOR9eJ9fL2IXmAgFYZLvUS6x9dynacqExKLJcTEH7YKFWPFnDdGlBNeqJmvNU3jt8tPdxMxGn
wDLC/anVN96q9YUd+L1mla59G/tEVyG/VgGKCQiZh9oJguNW7k+0BU11By+r639Ho76cwPnThAyV
TnuzTY8oCQdeOsutMi/lQMlXUGY+Njp2kCcMj4RqtvfW/N6n3knqcSC3zrcjq2TW13Zo9ijeStI/
VRsF++4tvBBkeCtNm9SWXm9OM6Jz9kEwK7nvx88D3+7HvLHr6lL/pGzprrsKAXUCS0SWO8pjR8DO
sGVoYu5aXSZAxR8ZBTLA07pijlr3Nqwk5t4w5RUH/+/bm8jsmolkH013lVPa2qN99rzul2CBnfGg
BYVU8TCaFa7lfm7QYKjzoBKZkCvulKK46ZMf+3rvE3eqvk6TA2/BBXr58Dhbw4sMmjKaWkMOZBtg
P2htvInxpIyHmfbg2kEu30Xozq2nYlbLwyfw3BqmThBQgAR24DzfelNzd+3BKSefy7yrSnZmd/Bo
uc10sErwq6E1fG3CHaJLyedD3TaFtW7jeyNwrCOyewbHz7/0g7yiwMknq0fzRq0g2WjLX0G+g9EX
TkL15F8tZR47cFIS9P5p39f3yjDrUBOGdtju2QOqKvBG6YCqHW3vhHN3isZdVoXyXBCYob8fancO
HpuhBZnY+1dNv2k2zY+8b3+VBvKMshtQCneIYbOSfvFGvBkIgNsnhzpb3YHVTOeW6Rj6YzvIFzkk
QbuDNyZUpwHvniQzkMM9mcllfbA1+mg+lt8+S/M8DuBMaCnPJYi/aPBUiTuZjk6gLpYzeOCQBPrr
tX5wR3e9ras0+Wh1WyqbIIILyb1AT9DgxRuSNBvcFuPQHD+vbPBK9ysz6rk05a0EqXmqGw+dX5u6
iynjT6jUsjAXLisvc+be14r7Bu3tvKqdncQwQGWqtlPLIIbswTDcpG6PwqfyZlroXnNVozF3Rd67
23qb6wFA24PyIsfRy6VDahykQw5a+SL3+Vfrw8DwibdM76cBnDLXTlIT9zVaV9Wd0OnRTFhYl1rx
XNKljQw/Le0kM88Fu+8ZskMF3KwI0+kVCMtqKELz1ScDPD0Bc9Iew60yI5hXqKAHaeKl5ZaLEUam
T/AOT7yXrWHaBKaEZWHbE4fL06Qqiq5QfdB+d4rFDZ5qdxoPY1dviQsrVb7WddzxiZ8Ch6SmXsLM
BikYz1R9URboDJQPyKD3vWbZMJlApeSgG/wy/8TwEPEIGJRh2c+bPy+Hqal07Fki9bXtfaXol5NV
zlOxeG9gc7wv/V2bmFrwao4OxoNGM5QLuxSHEGBvCcv1wGS7XFwyurF33wSq1c/o9unBHs2j22+P
lmDDd+OhjdeViMwYOEXd1H2Ks74qlmYaInRPnxC3mkHI6u1KBz3GveNhu9zRcG8afupiLBvqj3P0
f5e7HfJPon2AkTWBi1m4GM7oIDYCM+ZfRfu9hAWy1WGQ2rtXrKu93ibIBp5fP1b+5iWfWLSk7KEl
QZBI4wIA3A9kfQcxn9dI7m2aY01lvkK/AhtJj/4OU8wsnwxkqf8urwdcrH86Py71O2B+/zH/owXk
09bx50/lv/v7VA/1zz90d8v+8VP/T20j/+Do/mPa3j+YXm18+V8bSP4z6PCXPOd/efHfnSQYsIpZ
b5hu49mYmwE/9J9OEtigYYcFrYee/fNBoX9YZu/ZIxhFMMsTxl0awuf+h2UWDxWBzxYGXDymG89f
d/8txyziaP+0LmGbhCv3bueFJRuI4Z/W5WZbbrisdpmNsBmhgrvwkqUU5yYFZX5yRDGoZPiurraO
/B84Xds930p4z5JJxpLFs0pAMjccojukm3Tto6B+qoffUhwV5POAtHFHbuHw3qzP4IhqK21JMcJG
pxOYwRz0gEcw1XilR4EyLs4Ql197KyVbbGKvTMj81NuXvUrq+uLBrzUD+xZwak7qUJLCpjGsY86U
6Qw8CWcx+ky0yuXVOdZPPIdvC/pF58a4bMfOJ5bbLG9eVB2P0dbnAhywc9Reiqq29ACwgB+PVvNl
A+VSXiw7wSfSlGk9ZUSdrfqLD1HtGAyXsr/xALAgdy/SzWrvZI68+1V7WWsTsIvxcBakT/wNTsOc
tPINvwNkhY1c1qAYaDymMFSArn+DvdOJeRXXIvoKlYK+wCUblLkTw8ox6ciArKvjuyHtvJlE119a
+0jIS/fqvIVfcAGe9ySGBxLjm3j1DFczuLhH80je0DIkG1g4N/eSmR3HMvoJ1cViuVJRu6bA57zN
Dzu0nPkAW+qyR6MbHYQD/2Hc/YT7rEnWBv9vVJp0q46Dlfz0YL1zcv5hfkM5XQvHjer5a7klOKv0
nR48rkEEv8fWJPy2n9ZIraDWE/c3/AxAyvWbk9anXcbri3iwcJg1+dNiZ24Xu7ep2Nbjbqd1qr7s
EW/SJlPmYNrcLoYqGr53L2SKbBbBRnoFJp0jl8W9SBed9FfrFetJJP3jCNPHnsCb7XqxE0BaiwVL
nBd4VO/X1cazl4/A6l0knvtY4eLT5r1s4odpSRVa1TUaV6hSEfohvKflHqiMtl8QOjj7MaEFKaP6
NzexKoFXI9ww0IBRD9kI53wQGVBIFtwscesmy3cP7P63JhE03eAKjzm8iUXIix32Uzfzpmj3Ty4k
ULTadjYGKT/4cE4CoTrxC9SbuxcBPUk0s6SDIJz63+WbeVrgKpxS3qZjH9s/oSs6N5A6Ghd+4LBk
4q8nWF9wm3BboeJ38Etw7JykX3P/4FrwV0bA9lW0yasmiTfl9VrM/aFKelMEQzqTiJfHvc4a+ITE
SSRlH1MnguPlocRHzzNGIrRmbh8vX/DXfT6JJhvmuBUJzLKlTtYxHS/DkMCzUh7U7+WLhr1oyo1J
oftgDZkx2jucyFHTHwDpLTQ4W/uV2SlWx/i7Seo3NzzL4/goi7sI10Xl28F+Wo80n0ZQD0cl3gR/
DiD3NlH7GsAC00akQFs3rYd1LXqaWCF6+GPDYu93b7J9jecAjtJ0isiL98MvVpqh9QCWn79CaV1Z
2ohUJiaM7BHWisLhmTOns5PTHsuLZzbN9zHTgbi2Lpwt+s2qnx02w3T+e+/UNTDjCx9mO7L3hxCs
Sy3CSPig+D/2OlYqISGauKTsMi2P7nYS5WtPz67zwdgzWXI7/t7sqQyeSPMDxt5pOMHuUDeRhCVo
Pw51UatcX/Y2pyad95w7aUnTYDx3NYpHNsNskavgcnd8j0flxON3YGrQXbS6hK/gbJnKeA15Jirr
JFxyCvPcnga5bg9hWATHCjYkEVFEEkih9wc7HoKTs6NJigQW+ZKGXuroqAQ/0X7z7GNZJeV8HExi
D7GlYfc5TVNm+QkaCd9PGw73XAEPHlkiaMwWS8cpcVkEkdV9dn45BzhVQg5t8FRj+bLMNt/NlNum
6MxBlwLZhDNZrr5buF4Bxx4rwWmbyyIfVffahanLvxv/weueuH8UK6zQxX8Xxvn/Gpjcs6n/Gpj8
8ZS9P22tfwSAPlOtf+R4PA/SL8AFXEKYO4Nj/+/+VhePuYIQh/niDvvPpwX+3eFKMKw68DGsAKHn
+zeBkf7T4QpUgpdg2i1+APMoENv7dyyuf4PD/xTkYZg4dn9KJbGRFMM7/QNcDriBwEfqzCdvoYMm
FOwxoe0PF5VKAKxAZZr0a6PAkjd2soxh1ko4ZNQFD1zDkX9q+EcDtmyrTIGjE45K9FRzivE6ka/C
qBcn3wHRaLx41j9pCIgTepnf/qjq814/aSRNlu0dZraLa49JV3VRqyqUG1xDf+1XEQWLDw43TGbH
j5zBin0Le6S/TFDUdX32e1nDA7BE7vJzhpCGlFyqvCB1wh5Ohi5ywDWMW5j3jYjsDdVRDLBqShCf
F7DrrPng1Y+xyTlMiH2bMW84WvxM6Y9VXcg4xZP1A9GHR2bziK5ewpopnYGqStTf6qa2Dv64gx/e
wmZNA/SYzZYKOGRsN3eohXPSjUeAJIr8kwPCBOVjEiTu2XakDBZ2FkZlL7Kq+Qg4R3LJRK2d9rzN
TAciRs6xz0HmKeA0wLsN3djoQWqZaVQjqsADGntIflS9VVC+x51YknJ6YsqPWhLm27pEiHDd29rI
USJeNQrksbN/eLqKeXuAGxPaceSNhavnXFTtK/M+AvK+gBmeA+SMoEIF7G0FQU0l/05Mm1rgCRq3
T3a2nm2hfjPy4VLrVbAn5upzR+D+wDIgLn+1bZ3MYDujFpKzs04i6h3/S0fbcw+E1JRWYrGiI2sW
+utt3KFDrhaO6wq0ghUjAALIippnWusqwy6RnihK8misLWfmdZ51zDf07fYYG/O7J2hQpypR0zs+
tRe4x5CzMAm34OzRKplXkrL2rKSIoOyAc8bhwRYAaiyvFcY0WyWjDQF/mI68fhBundHuZ1U+T4uJ
1DLD3/F7bD96m73vkJAmbscWrkwsGotZALKCl6hmFOsZGwFicDjHHXRaj3RIYZzLYX5YiLmSqX52
iXggrUAPLA5W38RiR2ahdL4TWx4czopRr7AvddnegtDk3pPsSIHvJWau4Pa1i6WCB6srwRC2FrD+
UH1ZWNdEawspbt1+2OWSKwdsvKExtnPGeqhPTePGugZBXbG8k78CrZMQZxoN3mzb+9nMZaE6N5Gq
upge9CPZf8saW4Nr8A8juUzLmkKWALmpcEAArFH2PG4yNv65hCoZzn4xLVBPW/g99Hc16qSxTO6X
3dHv4byceAbV6SZJW0wrf2QZwoqxK1YoZyBjVnJBrDAPUVxcgptA4TTcecSaF9eG4hVWMP+8Kjmm
IDu+t+sG50wQ4jqb2AsUUkBuuoOz74j6sgqo0POmY9CdL8bgzrr1eP8FnpsBdty1in0GJ77nptbc
/7ZwxBM2neFhiDCf+Kktq7PaqyzYke8AsIVGmjlkPhpaxx6k9EqxW6fsdK/VxV5l3sBdOSxOQloH
/3HYpWSejpWHXe1+c3Zz8EoGzE3go4flWNuYpEh/6nB/ksN41yPvRpe3gIZpb5Or6Ky8UyxaGEAT
aeK1/SkcyLGUJWJb4lC6l7kzOUg+oJLmGYs1RuTv2Iu763NLF26/OGTP6oC8DP3yFDB1E0CnbJWn
GcYZCYWv3TTK4x4k00RhBig/QCC2EQajnVyHvs2d90vP5mNx3TNM5LlH9evUDhBLaKLZ+DqNdQaa
TS3ka1PKZGuqtPasGLYiGLCq1LA98an4IUSN383Pexv6p40bYTlJV45tXE/wvalg3qItEIWR4Bm7
YkLfNk5Zf2fa/CHqrDoOzLPUa+LUSxEuspiAKm3aHmcXea0yxiQ39JAF7eq4gX8n3K4KbByotLRd
X4WPsN9w3bc8nIrGDyLof35gnUv7FvLu4omkapPKhW9+G6LdexHNTwqRbN6ghtBrCL2hl27kwYSt
Qnqq59euRzKr40e24gYqg8o1AQyPj61LL2vjXEY+5TMQ1TRbH6MFBUn1vQ+REx4+Z/RTItA/rW30
PwI/3RmOf42f8uV//8d7Lf8Y8PQPtM79pX+ndej/cgElfCChe5I9+Cutg6e6IggN8zaKB6Zp4kV/
4icaYIwTaB3EiojDEE/+MwgNngdUqo0cDPhB+9+BTxgp919YnRB8DkZ4IlLtBE5w//5fctAgmcMZ
44esdGzErdlE6tUKUVwd25ocK9F/DAZyOPQwaXxQzvLOL59UqC+LkinsOxcIMJ8ZZMevXkovAGpS
UTf5zyODcMQCJBfMSbTWY9nPCYyscOn32aadL9W0FLIvM0onQA6/h98JUb2eIijqvWyOLioh4TVD
INmd8w66XYfevodQPgRIOhLwBBjWJjzwQYZhYzqnjdQJXawkmC3wExy7bX22qv5l3WTihtCS5h78
hxUjlHoddiujNn21JBQ7xJ7wiydB8LNFS6m6MppdBAsHPyG6TsMtuDY7yy2UVetuFkEE2OqtA/dL
gDqcag1NBNOAStjtAzrkfjg1pT4vtvteLzSbRPNSg9ufkL/cqqc17ODqna+tXG+o7FEJRyv30d/D
g9dK60rsfkEKyTsuoAuq4Je7lJkH58M4l2mrh5PD4Dkc1Y1MOjXbeqAo5JBqUCVB1rgIZ5UDyiYq
Pt4CVdgvl5gLE/uDnTMxwA2L4gK/Wbv6b525IrkU09mC6cdNtf/TmHvkmsVEw8OE1E74LQg+du0+
6bIrCFNFKMLMIHta22Ox192l219ZC7O+CREpmJ42ONTVPpxsVZ0WAi/VKtN1dB+RrIJAM8HdtpLT
XH+U3vLgMftbjwbXJ/o0LAEM7ztUgP65Evgw/AEoSV0GK7e64ajrd9z4SCHDqUM7EYFGvIuc4WiC
XUDmIcJHzHoJmbmtAKjMRex8egkqFROMVqjsJz6zBwpJEm+V74EPiOEmJujg3Z3AO7LIdWAgFuaL
gLRqyQ8b+GwEtxIq66WrbstK04HthWR+QfwlXrpLC9aRLLc+2LJQ8ajHbe6tuXD6NQrE6EdGu4jh
0NSgT+9a2Ipx7x3U/mY73oWisqSxJsXSggmEpa7yTIIiEFd7faHDhDDEFmkY4dvGR/oBWWD1w7Vw
+8wEmSXMW4Sb17k/WshkwIoZm12j+mMhjhag2x3Ff/UgGSuhEga9KfD1wYH9vyGIHiwxgZu4Ez6O
JevYaZObAc758plZP6nTJ1VfnnS5H1dLngIp33befamwF++2hd3/TpV3XIlKt30+LNjr4WiDHABL
NrkpFu/B0dOhhkQ2OsBKK3x3MjPuGPm1c+Ad6CI0GJCGDo34PdUO3mRCN9En9TTDkug92NxLdz2A
wYSNN4g3UKDQpqKxeZ9E+E2EXgzPQ+rM68NSA0YvYMV02GVzj09YOrdlRCJoL1+V315L4oD2ApcA
qyDpmrMKugSw9sgD8eLezdf+5OTaiK/qLqZusO4uzoPVPVZ6ydheAzz3cehZSajkswINWLpHw1k6
wf9lYPtA9nGfnodp+UVAQUo6PmJ8yKGDmYWjWaSItASNyu6xcAVLBfFrcGJIqYXvbT9dJHIUwi0T
BWVvakzOLVkQGLbH9SXgZVwKCizsFA3vc6SGx96klssOzvjmbT+gGlxs6hcSNa/cHsX6xWng0x6W
CJ0oBj8ssGHbR49b4siaEYe65SlY6p0EonNj/TSQ9NCzOOtXCwz6WJTAJ2KjmQYTPSs0bIhCrEgA
dS/7SA6bTZPJot8Xf46ZkZlTnS3GCsyoADZHpfLWzDNf2bb82Ko+mp0RWYYF/fGQ9EP9ZTQ2LuYV
IzJS1BxOEOu72wxhQhyld2hY+bJrBkvRDIMzaiGGq71W1EOqHc4jDK6wED3fQsR/pHNeVxQyOicI
PKAP8pAptLwHU3kw9NSp1XVZadlAgGCsnCVm6DCFgUN0VqexDABplqSX92ZRVI9bB+fN5oJjcqIQ
LT4w8tfet5E4RL+5hYiHvYfjhRsvL8maznaZhlN4qBTSj2EIKRkIuw5/eBUS2uOYkqlJAhpcpd0/
szX4opEJGWucAcNC9tixtrdg2EF1sWvpjVlA+t+bP57VhFgYf0Sa7iZI9RR6S1YxcJ7C9jEbYMK2
R9rDOB84534EOHUOrrC7NQql+Po/AJZhVAtGufxrWHafFIfZf+LP8a5/AWZ/e/HfgRlENR/TZnxM
vv77A4T/ZLZAUtm+j+kweCIBaK+/IjNIYPdp2Y4DxObeJxL9icwc178/ngKjZagLiezfgmb3Gev/
mN4Og8AP7w+kRvgPu/ouyP0FmnGMH6hF49WZmvSpNdQuFC9f6x27RjTbL8eubew4v87szQ/BurKz
oWOZ1FxoxHMJHLCW3pMZZELcLKi1SIqLxBnMee7HMXZlc6yROECK7zh5GvMfyrTxeOo33qPp0JM4
AEITD18CECaDWyMtPehjNdTHBd7kRtHbLEoSmYa9T6s5+u382OqKPdmOCyZ6L5Ft2caPVfFvkgRN
5CM6ErN+zeBshAxIyNPcWg9scG7Y7VD59km3cUmdsyvR9iv36Kj/Q955JMluJl12RSiDFlOo0DIz
Uk1gKaG1xrb+JfTG+gTrr+IjS3TXuCY00vheZggAn/v1e48rT2pmWeT49FXaleJaq4WHUZNeW7Kd
XT896Eu8m/XlEESNZWdM8aWYBLFkJcQM5HyfScN1CrWDVlo3cdTe1apJHCvD80iSoVDzz/kedtPR
dbKPmaqWkVGS7cU6L0jU6L5IEhN8jbxbtBHZbmi9TNFDW52sl0ZgjBSlPJG6IHvXxoYjpC9CKoNy
JarCqjaraT1WsrjrscKvMnmGtoMJfRUvAtVGiQpettBcrGTMGGoO1saqmYcmRhlugNjkfi+bb6lF
chGjHyFWpK+wmbNT0DfU12XDVNOweOSH5ZeVWLmfLGgjizlRnwrNp5VayktCP6yGtXIIZyH8MSg1
XmuiUS4B87egNU9yF+37UHzKe76oUVEuvSqTAB7Xgdof6hgSBfbuIh6ze2jnCYfuqk4FdxSGE3m4
RxVEiU2YQiRGXb0moXFexFpkoBvujQYba1Of1Em5ArfZVbjorChao2Ie6rHy5rn9HizDDSpxNaur
aD7CyhDjoKMaS3d6OG4ao9mqRfMhRrVfoY+h+n73CRpVM3Vk4mMq68QjJrWKczzdRSgd50Vw54Xj
edY3lRIf2iLdzZHpzCaTETP1cyXaYAz1TAVUEVXB2Bk+j9N13wc3ApIk7aqvUqfVyI1+F4LNoJnb
xHrJm9CPchDgzKsP5tjvdIlgdmrhYDPa8GZld5spk9wQN38MdqXqDkVJ0KxrxLPeNbtRFbd5ka76
JtqbnboKq2gddblf1Z1hW3KxohKBwtC4QaS95nBYoIjuY4Fwmlw/tEzSELW8yqAUndv7iWZFO6HB
1C6o0wcV0GfXcQZJ6IOLtNGwSOFETrFPtvhntWsizTs8azthFFFNkzV4h4KyFsdLlFfHBpFhkcKN
0WHrzVWFYrpfFYnsL43y2XTaMdIlbI0YUV2VeVe3oFQJybkXlmNSiOGKIM5RTIa9LCi3pa1Pc1Kt
hLm6Qd5ZSUW2XkQm7e20FjrloVK5/2ejfTNb5Jw86OhUeI7wYnhGjYt6k3TrNlR4uGKpZQIUc7hS
BXZmZWdpym1ijCulCd7lVvPJqewqk7Zh1sPXaZg5a9P+06qCvW6W+7oen0Ts7wSZxS2GxuQ650rh
y5XFgHhImehi0VxFyXJbiCWRW8W6WUXomgBm9tI9NWfOAaXMVFnuskQMRBNjcoClcCeqRPVnzUBS
SplnJumyjgdsaA0+qhCvt6zTs6AJwooYosGeqiXx+kh9r0PGj0Y3POQi3tcgkR/mjnRIgEhjSwKq
qi6+DnlIAKDfzZrk8cibiY+rG6uqvkkQhrYupafZ1I4KhCdHntpVNFmbyoQ2oCrlQzhkGCY7QoVD
2BySIF6AY01rKVOfAL4A1qooYYrMidu28YjHzM+6nH81y1wAtEodSU1JpSFDMK0dvaYYHwUyPYrB
KLe6qeVwabvlFIQj/VFfXrLYWk+G8JxHxC2Wrj13ybJNZ8bgg7wVdZV08yD4hSDuQn2snUhGIRvi
vnR7rk6zkVHOFWE9i/072r/+rI9c/0Zvac+xtDxPVfs4h91eqFPiCxYDZcVwRUq+aGmfwjBjXNns
pIqY+hwnRz1e3qDaBHZDsemoYpgh/DN+kTTxoHW4otEcV03fMoaYe2AYYkjnqpJwsptqpNRtunTd
V4Xs8OW1nqjKi82FXaMM4hUpq3oiEhjfXZAJE4WJab5SDhgIzPBn1OdnIyHBMJuwjTKIRbPpNLJG
brPD4ru0c89gBJhaIKyLwvCHvt0rRPSlUb6W6v05kRPmj/U+JOm9AJSq1Rq9HX+6SaAYl0D0LU9x
cymX+aUdm5HQLvpzImEYLOT+UCkZWQQh/CjuHXNmCpPbiyZHVVAUmNv1ZF12uPHNKamROCtiZUn3
M94JQoIgfUkt5akkmEyqZeGc6UG1BUIxu4lBTxjm7WU24pNemmfDkM9MgARCpdJ2jNFespQaPkk0
y64abaZP6WjfKiFy+njK1oWB40JSi94xTAL+2Ti84QZd7LxtczcJZ54LRqrvubv9bGCCJlol2C9y
cOFIoCeLL7mkeW0/k6TRSb1LDJ1yZQu77ihl2mPfT4C3cpT2IOTqg5RXBu3uv6AcZixLWfivy+G/
7Tr6J0Pe+1/8pRRmtbBqqrrE/kNRZ4j6eylM7M7AjkjmhIUVd/nyd5FSlCVNsXSSYJL424rpvw95
7xBHxr9Yxu5LoGT5PymFgaL/YylssUee/cZIhuJvgMpfS+GG9IaiZWXkx0dYGfpKgY2HsKW7+eL0
TzjAwWsMNk2XH+u2cGKMNq+l+hCnyFHO1K7FYlXGPAMJHPpyjKHWyWdblTwr8RbOzQwhhYvX49YP
n8yrwT0H2WsrFLaxCRjIrtrOnk44p+pidf+BLtXaE0ZSn/zPeIkABayWwc7LVRofEs73EEuLi9XN
3GZfS2lzMrykuYu5liLvEf9besw0T2rcmuAvxMn1aDO7ngAG2ouPqUz+4f3wRzGw+nhYzsO5eVXf
tb3kthfMRI6heeqWEj6DFfdpkoVVtpTHzaawNgfgXsTqOosMv43W8S3INveOCJMMVazzmsruAlsW
iF4fw2KVL+skvlafuld6iSNfI9XVTuF7IG37DPO6qyTXQkPuWRvGJidoZe1mZTP3/vKKNUfYjqQ+
59W4TqAj8hyUHGncEpCpOtcq9nXrBB6Z4KTimXaR9rV2IRV2xkQmpVeVmcueuma49HJta81uqh/G
/D15niH3Gb7cb6jAMNaBDPTzjhzABgRcqD1P66XDpU8Y7QKzjQ4HXITdPJB5p6ZeGme8IsUanRPc
SKvEljenXijvQi/ylTq/dMElg5GC6PFAYMa/G8DwnB30jXY1qhXW+tbh4b3wrRyMN4aV0JiCl+mH
CZB1IJbxPGIuYYZ6NG7Wm9D4aXCC+ahMp1ZBavTpayJjl0au+jgELsk3prDAgjC59BniyXUZXeKq
5atqrpTZXkTInIg/W4gM2ehahsMsjXOLMFqJre4adXu59fjJTHGixjdm9Eou/dYb9+1ZuuWvxXvF
KIowBSPyzzggmuoFaHuXgdmj3aunxgZFhbQhrqP3NFyVll3TOFSe9Bac5PlhyLEXXsP9cuRlWpjg
ztO2w6+wjRnDOXzaS/EjtmuMOnG7mRYnxleBZzt7J61O88knQ1F3AwFA/AM3oh0e0v1ZixgRu/UG
f5HmIGyT9lkYZjqFE73Nz+UCB8MB/tB251RZK2hsBL4u5nMAFg+5+XmstwAzrPSpj/1ecHo8QKaX
ixilbA2r2dOSehxTqFXzx9SfWu1UD8dBc6tsNXYPWXZuyOI3b2W1zi6EJXo3UXZN5WvZ53/FSaFj
Df7XJ8U+zv/P//x9J/IvosndXfP7SSH/hQ1U2IoN3aIoQgn5/aRQ/qLRznKK/HX55h/HWfwQiGka
EyYODPFXkzKnDkwlWcSoDDRN/o9cykzM/iSZmBxHhF/QZnTGZPyeX88JvWdmX9UivAQSV31KMC3+
CRLrr/NMTObhd/lPiHT4qP78W1RRvgPp8F7LOiO4P/yWLA2CPJRqy2uLek96dz215V+LkX/5K/Tf
fEt/8DVxtNMuICWZIv3m/bT+9a1IsJbmoC8sj4apJlpj7JbBPNbNxF2T1CQmBp5WdyqhI2nxedSK
QxvJjOoyvJ9JQLuc1HW4VbDAbMbKuncchLJpV25SZL0VVrRNeqwKZg/+tS4Ge2gwVGSFNrl6LVR+
NcGl7e8yppYTOmikEehoFTyFcdAidmBiTabmFubqp2jWEGwV40WdOT/EmGxhsbRYbPVDmOKDgvnd
eMhRMqYcVNfR4tFRBiSslKXeiK0My6SeX9QAM6I0Jo3T6i2zOKXZcujzHIt1qnuqfm8UlPWsFqeg
wjQi9NNVqpsdBKO1ES0L2BNsN7XIaGQMjdtEWBWrUT6s+yY+mmAKezGImHJNKYEoIu9z2t677ja2
ByqLTZzVjNfboFh1M223ZFo7tggkdpfpD0FWjI5q6CvynbEdmMIJkAVNdGjtiJLjpq3b984KRKfL
QbdFZoHXI1vivRYryoo2AzcQ5htbMM3EhRATrqw74m2W5xSBRj1Hpqxjp6GWrrXwZ67qvWyimOeY
uuLoBtR+rRm1H6rJbuyV0K2z6qANM2ijpHsZeoCqGqG6uEGAx+kG+WoyP2oyi7NkWM5UiV+5OEIE
66K1OhVY7g3hMgsDQb5Ux+Cb4WdbpopKIo/fu0AeOUTibTOMn0VUfxSdcLay0Y9yzU11vJ0wkfy5
nk9t1B3Gtr7FaO1uD6M3EQR3KdSrri3Qf2vV2FhFj/HL6N71uTkIRbvJgE1Hzbri/uS0SS5RPfpK
RnbNqHeSmH1avfCsq8pTAZZl1pNTohdbqVfBKZYd94BB9NXqx4chxq4wJPfokSm/FHnkCrL8svTF
5EIW18iE6t9RjFUjGTjpg7blKy7FbF+YRblTsbIwQEhjt4lbykWF5kKTiA0z0m26rkdR6p06+CbC
6ail5FphjP11W9D9GalhL/3tjrNRhvmSVrLXCfIuCjbLFO/zeR0uiy0iUOhTuR5n1cnJTRpZArTP
iDeq1mkkVqceNG751CVJb4/5/AE64jJF4YeS1RuzZ7IiRZtJf4qEWzcmdvFTlJsii2zOdmw9Sf2l
aZOTa7cEKKXy2MibyjhL4ujSfQlURNyGXYZKINp5eIzibQhiWC83VnLOu4d+LwWPunpUag9Mil0U
BwKriBkkSqWA6TCX/+J0fA48a+hlfY3gWOMv1H7RA1jMbHomJdwpzjTahX6kyezv80vPKrdpjw1b
3WrtOhbOJmOPOLSVCIrHsOuQ5tKNZr3pVHVR8BH3H31xE6xt3X3LeM2lWnOINDqRWDtcQeIU7kwe
AHTDXP4Eycv+fWq8OjsADdjgrzOn9DDARFbdECb2QjPIV7TKYeoFrbUTgA/gjuyYuuKGjNZNLT43
8WnEPDcFm4ZE8pw60Jp5SeguAYnu4joUj2V9bpiiaspXbbyALGn18xC+dsmz3J0UfaVKBGKZMzPV
Mqi6VE/vd0sok2HYzUg/bXnF55dhP1dBDIInd4p5nWUFmiO4ZSw/ZeGIZuQXeOghbVmbSLyG6rFq
95Ka43W61sGpXNBkngXZS8pTWYJeYFbOiJ5HH2mAL7CFsFQ8ic+rRckHuWHnUCYycukxdrTUaHmQ
EYGpE6e2ZPzpInC8ZIWJzdYNUvRB48pytMNrQnSwfpFD3e0L8XHJtY9AIRI+QfAYzpWRuzp2urQK
99N8ShNE0HCGtRrvi4kic5w6AHNZL9raBAGty5DJplyNNmHQP4As+2b8t60XmTFxFMMOE7JyRVCU
KaUiOTleFopPkiYSzoUK5EvADay0tG9mS+Ax34gTkjxFZtWGHhBLggiG2+aPRjXeOeP7SCe6osI4
kxY37VGZ5LvaGDOMne0QzNWsSvaoPWmU6uJbaOFFHzCOQplyDSrMux6RSK/GFEOP+5phyZBRTpY3
ISJzMnyJ8UPF6wtUXBIR/nSdcXpce5J2Sfv2JFNfMqV1DAyiof7G2mOng3ZPxtRW2/B1iRuHnCto
S6DwpQUOCtkZa0EdR77FkHXI5rUlGX5r4l8gedoWs61Fs62Ehh32qaMns5OQBqA4OuIyc+Uw80xq
Zny4bygvLu/OGbF5ChXNYBkTjF/cLMKl0UluoY22BnSPuCPDbdw7NS2XxSOd2OOL2OlnqxAwMmJf
ldIvMKwQWqZNrfJsazA9CmhzWIzdSU5WYfY2KoKfVfKuEaStGed+1qoXOSrcTmydDgulINJYl9YB
at+nWCcXK5ppFtrEJBQfcbtU3iL2nwLJpXhKjnUQreJkuHTjckDY3i1d6qEAMy7AENdn+G6qg64W
11SetmYzfGoYlpE235o7GUyHO6GGUF/GoH2Hzv8yCP2pqaDqilJ86Yr+Q0qSe7c/8dGmuddTivlG
Ya1SXdv3wQRBRDvFhpXa0djhkhlo5g2D+YAki0crx8PbZaAvZWvy2yU4FeU9tjPmT9g5wPzMy7iu
8/LRKFJrnYrak2rO6TaReqlAEmxCtxQSxtRaLHwsIpHyZUyw6KHhuUWcx2RqMsvXOh1yy3Rm4vTd
mqBfRREcuRmI0yoK23onQvl6EFPtqZbxIYpGsaZIzfZzzVMpDPOvDLnTKyz1Q8Y6AYlgYJKtgPM1
9NGPk5EXmI5PuRRtyYBq/4/i9h9KaEuSFYKEmqmo910bf6o7TZyBjOlqAk4cCkUaedbUrWZR8n9p
Lv5/aug//RoUp1/L2zipVF3Ad+hVZrqH0uMxKTz8+1/xT9+JLiNNSZTqmvIn+nVCnBtYT2V6hoZe
0XePJkx3pcTd81/RDqp8Hv+6Hfxl49o/0Q7vf/d37VBUdY0pHLtZSHz82hEyYTdZZWtiRf5NVfzd
4Hjf+8N6cYbvEj2fqfD1/106ZErPKi6+r/9tJf8T6VDSpX+4DO4i5L0flE1JRKn805WmGjnI2kwO
fX0bWqCh7PbIGAodLvSwirwoD4riyDxT0DY674U0ZwmUErrfSd11bzUd1RqfmXCWr2jblmV34jk3
cNF44BaQAcmN1ttlQ9XavyFBIvpxfKtvKfPRkMZrKwaO8qpeMK3Eaw1/vKOoa0yQdn7t0YVowJyg
vYtns+hAov1JzvoWF9pL+yN9sZUD+3JasTzFBuR0qGqb8gsk1tJtU+ID6VqueTbbiQUzwc0vmdsf
TXz5KI3FColPwPh+4bcYD1g19cCbWJJh4xP7HCNf2BOdOKLVyRejd8LCpZJtjwZKT2xDXNwrKs5j
70dPHA7P5tM4tR41F+mMJrDH9xRQ+mUYbR3gGYQFiKDfZPjlfkUGj+mEQdc4uaZv+u0Jn+AJlpYh
2RWJGs3m9dBBGq/tVgd6plKU2Wnk64CLvLBejR/FrYFXPm+km9G78kezMq+MtvxoAorlk4gRvrpV
7se44yJP/6y2xUV7ZbqXMbV7gc08vOaYIpKdJu0i0wuYUV5GIB2qyy/NI0fMXCZALGXIhCtDyeRO
bgU9u8peaBwbR/tKnBCMV0tDBG/S7mX0v2YrvAbOF81XRLEZ3z/x+b37pHyDQ0zN8FaNTDdtEMOX
/Cp+z9/ttcGvyReECBa54s+TfjC+khK3Ese/LacOFLLhIJzbrXGCpi3tmUQdyRrHR8Xu/PAB0jiz
PdFOidJ+oG5inmhtaQOWmhk7ripiHiQ5lM14qV74RDuOkPASMhbGMP/xRXLHegUT8CZ8To8cI3K0
plmRv7szLwloNJcQaja4Md7PRbHJJDPkT/GS261FL2Az2eNt5HA87W6NVd48m9OK0em9fXY14xB9
FsahP1jtg56eE30Ve8tm5Lx2ZrwGLi7Lx9rpD4iDg2EXrVMf5Mdsx+dgVn4H/57sapzvhGrDqC2z
X0gtF6+VaV+DDVTt5+ik7PvcVeSnbqNE9vgWfbXo4SQnXDqDosZNTKu/00zE//sGi90wbMPOD7YS
BqqSXGa6Tyd3fCpmYD86OETlokIKysXTAp9H8zlNE/GQm5tR9cC5pj3b6nByOuVm2SILEL9dFWv9
q3tCCcWQq55ad9qqj9EDyU0GgTC7qS5MGiwb7lkLCRAQEgL+lTezFUtfflUCB84sKBC7Vd1BXX3L
bK2RvKZeARTErco2IYeb/jXy4bVGfrVetvEXWNxudNlTRJwE3tVY+nW5r2J/AhmNIdCDZCWfrdtq
unDjetPuO3D5P2R1e0944sOdXWyfCgIFcc7D6AsHhQ7NZgvTZ7Yr+HLNzaDhKfaqAI6jzX8ljvj1
XT2n9LWhPZ/rzyWkI20+xZ8UHadjXHq/Mb5FXEXkO56Ulzet4QSd7Ypa3LmbKgVu5GOj7btgY6hO
ujZ8Xwx9VXsVN9ZPCOYOiSO25cxJUJ4gb32okKlsbh32PWE+TZwocTrDZaUNxa+w7fJ1vWkoSjEj
fE8QrdYM//U9GavoQ6fds5E2SEvXHkJ1jv0Qg2zkPFNeQ7uDJGtHD/BCy08csZ88uMCr2LhTyY9P
PMpXwjFyX3X7nTwr+hIrXZBpMP7Qm3B3foEfcpTKozjlD7eRC7Yfxzt7oJKHq3E1T807Y857Gs0h
+NVcyDs9sizrbKfYW219dO5xcRZEjfZmfg2BCDxlT+oDLYzJY4uUkm3caJ/5EhyJIC/WX+dR2hFh
d8oDwj6NZPXzPb8OeJWZkBc07GxiWjfnYq209ljRJ9jVs6KuuJriTYGk7aXbx0FyrGcu8keAJNEX
1/NFHW35S4NW9yCizJBBZPQkvcwX6VR3YA9XYeyPW43bnGkUOaUx81rGTaTkn813+ppt6JWr5LmU
74Hf6j165gPkk/h+lFOy4R7uABaZcYcn9vmZy7R/AV/02r9ks91/YoUi1RU62pVBR8j0xsERTT+s
/ci+ODj0AE79CLhffdXPDbfO4HWSN6BAbCpemroyRnYnqMcAnhcTntwmKE9wvxJ9PfTflJbkuKe7
Z+k4wcnDLirYVzxCsGpvkNtLzYlv4Q2Lw6f+ID+iLFrcma6GBvnM6w0ek6NxGM/hjZ1tC+bT1Cs5
Q5+ht73igyEUFnwtV+4Q6QdGgWxnH6HujIkrELN2m13NPxBTVv1b9jq+L3hRAWh/y6bnE/+nzcaJ
P77xUTcbdTs9tq2t6rblz8f+RzxLDAwrV06BEdpW5SVcMmAMDG/SAA85igm42g/6DXeBpuNrXcfW
e1c+TXRLAsgKh4w8VAgob914Hhrynfup2JgboMO8InqEebus+da2m/LWrpRnIeC0PqVsPNqtUsaZ
Nq30bN2nTPjxAVM9jdQ6orNcOQdj18YSBRy7TPeiL8yOdUnBeNmWc2VcL6suI7P+wIsfv9kUxtN9
p7TOBhd7djJ5pFUeV2UM4iBx+ZfasgdHuEmr+YsnzkSy29XSQ9CvK7r+FV8Up0dCmbWRgCW1R1gL
RB3U0h929Oj9KT0kOG1LR93QjJIbU6oVXmOekt/DB3EHjOVg0LEwSo5xnBMAdSsxvJr5qaFc2DQf
1pGjqcouKZTIQz9xJ3srrXDFZp1ujBVrpBjC9gRYk00E2vRsYK5wPa7l/REYll1zsRGvYyjGm0L0
kTybhQYpjFHgtIEnBoecPX3y0yJtpTfjVqzDvfh6V165xKDU86Tjb3MQWZBKFp9TRrhlO8MRX2OP
GAnokQRjW0S61RkHaHTIjXbyEWk7LmTBIYsCOWPDRhr9fFUSp0yOACF09QztIRy8Pln11pOWXgSA
UPVKlncaTol4Gy/bq3ANXsnSfCcA04OtGL4LkKHkV8k69p8zVqZ5zdPsxjOsbL0leJ6o4Lz+E5Vv
4qGj2melYYGLWyb7fB/vOTdCPJyuwXO12Ku9x1vrC193n3lmBay0yh9i2d4TB7pkHSeJ18s+3GqB
kXTwGM6PVn6YzT1xIN7gQM0r7NimSctPNOCW0YXfsJusMIbgnepRKY9SvJk/eWFdsglwNW20bt+W
J+491hFJti2fbN1GouPUAZ+JePr1mpNIoK5L7Kf0+V4s28trweoSErBY9cH8wdqOWcK4Lb27ksVl
VMDSeBwXrv3hXNS3ulzP9xGIJx8tsGAqIaZ1vwNH3+8sgQ1x2zUKB4t49NojgyAPfq7eFBQ/a1wL
Fas4XrK3uXjJLfYOus33iPyyaj/guiIlU8sCvkbo/hrxAdSrZbwAWUQTaFjLQ8VieZVbC3u59NTu
PGCOGzdTuosmQF02RBMedPwhZe1mIz/ETTXgx5uH9hmabBZu4apYaNp+/JwIXDunKtkJ5xD5lu2I
1WaM9qq+6rVNoK1iYwtPU1j3EmDRs9RvssGjeH8glZ0yCYe5oXgF95KrCZAbfD69JlzDMBzu8hLy
OpsTneEmr/GazagNkOB4X5vSzf3UD0pi2avkjQUVmumJfFrZd/+MS6dlC6Xl8r5DDQCFXX/I5mM8
PgXdURFWXQkaE2ert7Bfz/BGnV9NHe7H5dZw42LD2ohnCm++icyxHvMPqfcqxBjKxxhJfS1bNdZD
t+YDQtT8iAO3xGlq2KbltPI6xE5mG4+8I+Mb/HH8IJy17l4eMkiAhx5xDDjFd2naTMxzt9ouN/KO
ZDBTZtDJod4JD6iJGCTu11AyOcHz3SMm89QlF+OOpwl6xZ2weB43/WPEaPtJ55xiIk8ZcuKXzh/i
B60D3pCpfhSXt6Tf4kZJNliHr2vh9a6GjzaPpUu2Vcx99MaCo++E+4G2JH0KsE2UYFXKzQBZCEGJ
wdDgNaAHRmx6K2be3a35pnOMtiXeisNYe5z5xrLCh1kCUkn8udshaXY3hueGimEUWL0vUPue2De5
8KqclEISip3PniXStoRFdTYvQFdxW0Au01rlt4gQ1Y5zZA/fBNDoF7RNMa2WDuc4xRUSP5nzVSkg
atn9joG9JfrtViIbTj72HAKMYemhYxEdBeAP6faSvWmvAWN6GggXrEG5o/llAPCQyk4GFhZ3AZMK
j2UNSeLhqRaSfYZBEsh8A/hvjT6acOY4040lg7ErPqvoc68JCa0ADJw9sFSJHgdMCuG1+7+ySpXi
lPUJ7KH6bkOWaNhy+6GqfvAt05KpGwJWi+lNBJ0nZ5noopyh9LYCfcdn5DGe4iN6iAublQUYe1j+
QH+o9Z5+YwLBmhwJTwjBksHDrEDDXVxSmBFestXSHWo7UUHrvwMuctcF/416FNd93DTfLTLRbyuM
/+gn4O/+TT1S/kL2AqqHaig6StFdnfmb84x0LNNv3GWKqRjQzRjm/+48U6S7HU3HOIAj7B6d+Lt8
ZMF/xVDAOneVoQZz87/tDvxfVfLf7Qkmz4EO+YcxPJh0lviRv0DCMsnK/lGnnMO463F9Qo/Cub23
xmQu7RDopcJCM7PZmpN005rW19rhrCSRazE7K0d4RIZ6LAQkk44k+KLM+yD/mSS47VH5ErD6pWvG
z6iITq1AogMuWVyzYgHm0tIrl8pqWOgRc4IVcfIzGzzOUmhHdbyVmXh1IByHqtwOmHNlRkma1Els
ePoIR+NZ6uqPrJBYg6vmLvsA3ViTD32fo96n8LJlJJK0uNXmRPscBt6MGZMoZmQXOXMAQKp5FO7Z
W7aP2+9mgPlZ0wpKzCUbfiRbpjaxwC2hZ7FbWtm2kT7ZOYOvjCfbyEYawziExexXfQHtvV4pOpYc
WT2YOmH1WnFAQ7jy3WY3Mk1GRZrN6BixytcgszEMMANqzc6oyiu8Q2IfAU87GtG3lqk2wFdbLrFx
z8J2wAMaVYzY+/qUgAWzqoTA4wCXkao6hdPELqSRGJkpvAyUqM2orZm9OpzCXC92ppLOEyEcxQeR
7ybHf6ciAxgCLtz4RQONYX0Og+ZIk8ByiM7uc56PylcJqV0S+3Wm7Cd22A2E78oudyPZYCYNoCv6
6ZXXAKaBAeXCatBKeCxl5xB5LBlwLdCrgs93JVI2FTveEvxKS5F70fBqWf1ZSAZqyMLJGZFr0DEi
KulIlleyihYX98LTouGwigIoECw6WxU90WckN50TfMrfyrtUGSXythsSVtyEypI4bCpO17FkGHDW
Wpb4hfFhXOqbEM+7uZMxtLPtyVLqtSKiVyRswANrMMfXkDaXBSJuK3/EQ/umEbgsIvE5mfOTQq9W
W4IrJaavK2zPM/mxSUz4j30FuWVL7egI4mutcA7xwd63D5kmTkGlcsVR5cib3ZYkckncwwq6zwTs
gYoxo2HJSz7sK7FmM8pEqbBsje6mmh9JS6uTMbqaBwMwc8oRyzgdqzvjkXfZeprzc6EKpwHbAzMZ
6u17SoYGr29uVspWh0I+VGDaQpZ8NJNxrTKLFVKdXwbAWgqKrxQmSz6tmwGTHlvCpppTZbxF+Wek
V+uG3S2wZ1kaBNMwJ3VlsIOJhm4u5cdmVPYsMlwLKsWKzKg1Ug9x+DVKONyGaDXr2kYDTahEs7OM
tD1slzCgSBiCSSGF/zI35XNq/si6sJ4sga1rnD/TgN0uW9d994Dt5iWM2ndFte67EHkMmAPLWM6l
hYdTtlD/Jl/qzyZcUqzm5ZizepePoFe8bJrXMpeGapwMcssVoRF+uG3Am840wBs35R5yVgLTjkk9
T4wog0mh+NfJDA/wftCtR+PUkZZe5gsrIpxJeDBJUkvNApqLXykwEQvdlLy1SAyqIX9dcWwabARv
7rt1EZ71ADZ6kK1pLbo5dhNu/CgV/KrULx2r6thhtooB4bPCDDDL8hwRAu/jnzqTdy3RcM1AnwET
dNFRJzqREkJHFyJM/n/JO5PlyLFsu/7KM82RBlzgohnoDbzv6SSd7QRGBhno+x5/pO/Qj2khS/WS
weQLqmQaSKZqBlWZkdfhDlyce87ea5tWRH2S32SYzF3M5tn4qKMJQLOwYVa2ihRzFQ3lBhb3Jq3E
jUK4ZvsQ1CGt/je8ltQzeBXK1w6Lu1W7CxvLe9KdyMp49pmyK7F7sDHGD566FhXkWW7TSNYIgE9q
q/JE5zMXPlGNvd5k0kzA5NwIu62G/V5lmN0QAWRb6b7ARG9i03dC6CXc8abUd3YWN7OqcE4Ee82F
jsY2TJ4CzptR2p6TpDzFZnxDKtt1CBvAZOdRvIsJfV8o2g8lR/6ppXs8DScjjXdN9NILoCjABiq6
CuT2wLrNGdy+FMbVGOCoAU+ANXBd6fJUQe8vwRf4AA0r/WfIcVSpXiMYByluZxfmgZVqjxkMhMQq
Tibn7YTzaFbFO2b0cBDiCyHwt0x76bi6S6txqYiJuxrUPam2NNOTZZB1N0oP7gkWQ6bTAVPsWYk5
bWgrsMYAbdBKm0WzaUP9EiVi6Sv2GRb9orSozhryRmul2piJekckxspOm1NXQNYKnOsQWoTfmNsS
eoQVG7cWbRWfXp4OXcIi+LKANgFN/8h8eLIrk+PT71Md/EHCpERXUFJxkIrLp7xhV8U9eSZB8d4o
xXPn2E9eSw8SygqKGeeYNcnFlAEYJLdeSEzZ84Azm96IdTfgKOZ90inyLTbHR1Ojk9iVB/IVebxO
6LQOTTPuHeS3QWMc1Dz6YfbVrivHjaTgLdqfCXktcfpSN+6a41gT13sX+QoZYBu9h49n3nT+tSDH
2i0N3qmNvsjpyyoRzZa6soBN++XWxvBR/x9j9f5fzbGbmCX/eal5eEe2+m/zrKz/+3/7utyc/vxf
5Sb+AaaLpm4KnbnlB/kqw0ppgNJFwkHF9+cc83+Wm84floTcwv8lNVAsyAc+lJv8k3BHIIh1cChM
zoR/odwEjve3cpOhKGA8A9MFMQafy81oULsiimkpjdgn9XCTlzDUah1uGG203trrlCEp6k87v686
Y63TCSQ1alEiNxoGWkewOQjMfA8GIB6+sfKS+t7p+ndXZ2ZEQmcGG80NIeryTugRZ5YqImkaAgmE
Rqsotv6oL4yo22OuUit/3Zj+kXBFjzYY9LEQiQPZe7qp0HPPn50hPI5heifMx17JrvS0QcHl3xSq
gvQjm0cN6ToKaZKpzszl1i+xAUVo+4jggHW8MVyac6O2wOo4S8QPDZCpRhd8jOlnEOWhlNptjIa3
NlpoaM5GH7KFqH5OlqciCTZjGnCCDtaltA8WHYgenizFBm/5Sl9khbZ0e/dG4jkKImduqgCvRLcS
HRwlo9gpNnML9pGwB6Lu1ze+nc2Bnc+jKub7Je5EU2e9Y1EA6K9KR+2RE3pCl3KwzJVGsqDQdEy/
AxMVDH0Ubqg9V75yMPA1euVNO2IIjN4KJogO/uIyGCkoIIyLkUDGlzB7GzkjxzQ2jKSl4Ygkjec/
LkAs9K+NZ183owq6xl1ENUf+jNeXGSw8jdlrhOdKPVUhiV3ShOuKMa4OFhq015bMBGFzDmaI50Uh
axZ31qSjxM5hM4NzqHHbDFmdRcoSxpbi6NuoLytYO0H4qqDjE8h/Zs7IEFRoi7LEAJGnUJpDdJ9i
ZTFmCHE0OAEbvWieOo3vLtcWqKAXHgVrQmSzCIOtGWTPGVulopL6AUIfed/S9OwDr7wbnKU9eF4r
pK9MX8tO27sEKryDTjfPx1tSL1Yw8Tv0tdbCMIAzG+4+xpCBpSMXCVTP6lgLe5VrLXrCYCWL6L4i
RcWtoLFrPzuOOraXnhBpaQS1MGWA1KuJxyIJket4RKTiNigpp6RDT6yJ9jYN/kJjjEIAZaniKMRe
MDC3g5W29iC1pHSDhjDceOKiWiSb2Oo5DCnDSgVIc7Gz8+I0tvFRTd0z4tZlFHTrDGpLzhYuPKjS
cAftpt4VAgCzov3/0TGQv9/Gg1egLy9f9gumP/nPDVz+webMzg3VnH3XsjmP/7NfIP/guA8mgb36
n3v7X/0Cx6SV4BhAtQQ9g//YvzX1D4N9FmaDI8BfOYbzr+zff5Oa8PIQICMsNm8Y7vb01z8QG2yy
CzQ55vlqNGAcQU68VpPrDy+3L3RTk4Phl37E9H7SpUHPREhJTsCvSwSQ2lpOZjC0YGllZovI2jjY
U3Pd6de/X+qrq6HqFmSE6pzeJwbZx6tpWs0bYbVkSM5aH2V5dtMKrFZOd/v7df5U4Hy+JpP3q6SZ
YEFypZvzcaHOAm4ZVYSn0Abeyk2719fqChXL7OdPufhmrb95N/j+Pq41vYA//ERNNaDGz1krmt0j
6V4hzOmON/neve3v7b23ama/X9BwuFk//WLcWVjYDV23NAOgx68ramUyUC4Dc1Qzn3ak04DDH2g2
pq4S0PhkH7cMIntCIDWAnf18ZrcQQXNLPHYh/e3ejw9dr0P1Kw66zJ7jvjY2KAlRMXfYeBOJEklV
HkKt2FopIxiRA9oIM/IrjYhApAzzQ+1Ua27+CIZb/JjFqOgtexVUw53TjjjbZfrcIDScK6I46pV3
RcYV72gSxog/Ocsh3YVFel00obIfRYSCR1b7pmZICRHWWTUNca+xcTLM9rawCoIJy25YxQGKEa0n
Wd4v63wTBNoGKaizdpyIE1iNl5mMWmTGRfGoK4wrdG34mcJQQj4fvow1JEaiA7FtC6dcxmUitrYb
bDW1v2vqYph1UvfnBBDa2yyuo5WRMPKuNGbuOfTDwXQQA5mkVqN3NSYVtrxEPbHXcLPGlQUJfswZ
w3qrUcF5QTiLt0k8+Zg39Lh8z35u8qxCtdCRjWoF8PuTl6ECpOS7KJm8wYN+UgNpqIZpeFAAf5TB
WxYLJPoSw4FV0XcOHJcWNsrXTG9WBZk7UFUpvxxL2dh9+dS70kIlntK8x3rKvDLVAepdbEZABGpu
+mRYaIBEai8/jGQdOMmwpcy5UooYAD5DQhe8gOKrp1Ep1gbCCeE8AxtfdiKExwcfS+EkE9LYaKOI
6sreN75/LH1rrYnmBfzJurLMc1iXCwnbNyWGvTCSY4zFwwnAV7g++mnZLHI939lpSg5qBqIVze0i
qVOMifLAfy9ZTsBIQVvOkvZtbba7GsbhzK3ztRhQH/gMeaInv5Pn2qtmjGDnwygpL8gZr946HONe
Wd0X0n8Ni+bFR4QXKNEhTc6YrogtVm7HquSc1svbXFxGz7svg+EuiZ0A9cobhcbZ4rxrMX2u8xtT
LWBuvdbNSozk2t76AR/KeNSiibPCUNu/pMmtzNI3JUQTXyrx3g/eQj3eDTkBz8GOhgtNQgbXQ7RQ
qysaabMkQIUii+5a2NamC32aGUCafd3OkAViXCnrBcJSmoHBqoLCUmTFNW3ldUe3TSJCFnF2o9U0
Ar1OzETgH3SzKWYVSawTItltc5zI6aIZg3Utpvwu5tVxce179Y+KePMxjG9ypzpFnDUjaLZhd9V6
G8r2Wa7te0GCgk98pBIsNbpZQ3YlsktIA5cnNxkdelgcVN146TPKy+upKh3ojXkrT2SrMr+PvZoC
+aBAbdarF5KEmfBO2Ppwnjs7z8hmNiySjqiKuqhmEp5/iMSljN8UgDWV+1JqZIIB5+NXqu0nR4Nw
2sxCtFC9OPYx5kwgMeO59a8UWAiRQma4tYoYlQXNg2uWC0R9QXOy+GnjEtOXZP7k7tzWAELN2Cu+
8Uc4Iwb1m0rQhuMflfEcKltGYiSyggqgS9wdZFw+Eq/JmWURV+ZG0EjpUv5qIW5N705LxU1uXTfm
rdK/1XizvezGqviBsWnZ7nEiLrT5W1LumrZfCVSDEegIh8cgqqOtakdrboyZze6BZ6aGuygQFUnO
LKBIUA4pf7ZcG+0uHGMkCSDDmYlpmoJoJVwaY7lMsPk2KK28FqUY92EF1EatUzwVybx1kHloTBsR
vXXEuZcjekD4k3F7UqK3cCKNTwbdYcN9jaEP7y5CiBptkVmeB9iNXuFc5bp+rvpx5gT3CVo9Nx/n
sV9Gs0A3t0mILdxBSeGj9KnUk9vGNxAVcLoHuGNcc5Pn2lHnuemRimpwMgqCXKym2Eb61bR7aPrZ
TYNnCIZy1ikZgCnGrRYiyQTlVWHwDjBOGQr40kXTj0RUBk/ot2deFSzjMOJJoi1TpeeyF8s2ock4
ynBX2VhXFNV501tYy6jpqyHeGF7oXhFDZax6N9yNJUnwQwL0sX1xdMhzMGjJH/XQlCKT7HWYa20I
+YEBCY+VAd1xqOIloxEqdxxSPVwh4md6JoijHz10OhGgYYNcrktjAN8GUSA9KWuRlPOmst4tr3nh
mAA6GZvfrE4QefWFGSxlDYqvqNt8bip9+6j4NH+awmVYWvT4BCrfYJwYNdtOiHpeVQOsimr7Z5kw
9VX+8pT+Y/L0I8sZrHh+/el//vslS/jP/1PZRyY14X/emjk3af1SvqcvX/dlpj/8z7Le+MMEPWEa
NGCk+g+D8D/LeusPBPyM//Db8jcgPfxlDKhPBSo5vwjQkYz/R10v/zDIUcI1Q5aWPWUm/UspA3+v
hIVkTGlzCxpCAsH4tYQLUofzrBsAu69561iE7ZAfpKj5N7Wi9rfuDwNPppaMQ+lDqVz1r+sQ3o15
yVWi1VDifhlfcr2eC4blUXMFPDAmOiPBdTMltHod+gN6xFPgvBvdd/lFiGDdYBQjd+4f9+Yvt+a/
pU1y5sVTV//1v3z3qT4VsB5mWjeyAPCkP2R4iPbKPaQCZp7h7sPN8b90tPnl6v8MRvtQmpPkW8a2
yzpaIZa21swSHadu3K4a5/L7lbQvanK+aM58BEaotv75oGY5Wt3RLo5WUz6f+e6hTY4fIOY+0XU4
YtX6/XLT+eXX8810YX+t9smVXkccfSyF1RRCGGIdF+k5Kg4FvTJCqX6/1N+PN78u9ekO8uhWRkXA
d+hh+yUrft7RQPv9El8c135d49P9oHW2xQmFNXLUqwTLoNAgL+ke6sN7vy5WaErc5Jtv8Ls1/zxk
fbg3pASG24D/X6nP+SE59ZQgD8lav+4p/269K+W7a/zmBnHEr0+iELavJQ7rPUbpUns1FumJJ584
ppm9/P3XKewvfzPO8kAlbZ588WktLR0jR/Uc0uAxaM5rJSS2fFCZuPkIdPNi2yTNpfHqzTC26IsT
BGDSgY82ycs6edvZjP7fs4opkNhFOZB675VGx0ZB3VxQ4bYKPFaZLdQg2oN6mkf5+0CIlUwD5IbX
zFoIs3q0zAlXD1q7m9UjpDnoVi0e0fot5mGg+j92LvFiNVxb9iBNuarti5pd9eoDp5uZ1fxQ2/sm
piLX3b3jo3Zi5nObxWj7m7uydjdd+hprF8JvN0MDu5k5IxKsljOw5ZOwfCcZvIwIFKQ8Ji2hmSR5
BeNJ6/WZGV0kTlxaonVqA2isNk09HtMUjmCD3shTb3yfwQpcED0oF0p2n9gAsrahzXgHwY753KPZ
JfzUr9RNpj2WQ7dmoghY1UHB53AXtdlT213lxggx7aCZ8apNlGWrIR50b2psn7ncFYAQrUvWNxu/
0ea1ClfGfALZgDabXqr6XPgF3hjSvPAh6+1VNNy6w1Mg58Rlkj/WLWuvZLZ2nAy8Mn6wMQkZlJ2F
e5J1vXTBCWX5AW3JkigDgqOiM9/dnJkQuD+OaFeWPWBm/qkihdLdi6se40nNrM5zfR+5N8N4IqiW
o1tAXOhtzOPRPAT520BeEq6Mdl2JCoHYrKirlVGAPCduzmue+vIqbLDz5whjMYlbxi6I3nLsDAmj
4XZsFp2fAN55syzgEupA/Pmp7q4EY7aCTrLJTxQOD93Qrhue/aC9ghWU4mzxsFXdRzNx1DtjV2jF
g6lq+Pj9VSlvylY9mkFwZStQapS7ariN65u2eQu1o2dcd0yqlRwwQJPPBJZ/W1O2Hklgot8kyXhv
hvEKU+Il880fXuVv87HlMMXpxX509a3dKs+OqFa2nu9brSRfrLqS1OOzFqd57eA5sfSVHBCrVDdY
ZZeiRJjWt5go9RSVrUY1a/9MesaxijyTyP2zqEiZ6nJwojS3pdW+5CmpG6lmUEQiJyHHjKiI17rW
D6AZ1mVYHxOkpxVHXJ/IV42xvof+vVfe0hRrrVqBlwiRhDozpXOWJHQk00ECv8XQvhljdtuS2q2A
sUTQqiCzYW4ZGiX9FuWljiexUUt03u+3nK82HPqUKtlNhA8z0vp1c/M6fgV4ddGqymMOhGCbDPnN
rvZVzfBhCX3aXz/s1ymKpTKclkiq1wbfjyJ/jONrU9azmhxFYZXf9Cq/esV+XI9K8ON6dSocJVFZ
z6B2z7IbtTibLVnDtT+HMvfN2+GLchD8HQUrparkGPGpHAwVN+uCqI3IoyZOgB6sMZCkgmvhX/6Z
aLtqZH4yeKSKnT7Gh+9Q1m4/KDXX1FI2ANCbJ+xLv1/iyyv5sMSnykQzah+0SU50VAMxLAfZmEQL
D5H775f54oYDXWpqpmqqNBrNTw1ep65FmtdlBHWVvaOx5mb3/vsV/t4WF7+s8KnuSSw/yEGOUDmH
+jYty7liwwkF/o4H6/crfXGn/bLSp4enij1F94PpTgv9dRYxUzLQRpN0qcNpML4pif88WXwqHT+u
9jmeo2RTI6mZ1frJKqcvhlPwXO9x2xPtfhp3znGHmOMNF/V66qsc/5Ts/v56xfTo/O0jcJKa9Ja2
aumfvtow1YbUCtNoNabpA8/DvENEO7jdtu4JCSNXBoHOviEUyB/lq6yQz3TD0kArZBn6sotf3Qgp
OLlRcJJPRtM+9GF2bkr5Q0uMR8Q/z7//uF/eaviQLc6SjEesTxtBXxGIVeh8Ya57W2UAMivlm5sZ
2edX38iHNabP8OHBbMAzpzocolWUkprIbCTAdpi+Cv9cImY0xitir2i6XAyXrI74uk3eAw/dpAd6
LjySJYbU6mJ3m9E9jiPFsvWQ0FJxeV2r4ui0T5r9GsmDg5ehRm/sTRybZmVlIJ+MVRluB+8gQsq1
XQwMtIVAd8nxLcTvRXR2INVEzatJi8MvdqX4OWiEXD15xsVAg6joy9q8D5R9k/006wdoIXMZX3Gk
SwmqSkDxhIdC6461/m7Lrd9kM+odBGjAfgs+gtYegYvCAtRRc7+R7nQdW8yLKdQa5vaZUiyUVg2Q
qJNoXx1VIkXzFEQLIpleQtdwf7TpuOrCcFFDiFP6u9jpFrlGRl3Q7eKakO/RWpqYnXPoRBV6UVm0
wFTF7QRUgqBEEsEude47ES9ahJqCqsb2aS8RaaF5eyejLqrnBj7TjKdeem9C3cbGXh9OcX8tkbMp
Qs5GdJmFuGjjOmkC/KH73jnk+gutpVnfxGg5X4RyY0P+ozYuXYnQlA3Ee6Xf1qDSDbZWtq/kcTQe
BZETsU1JSVra72/fr06m8L7+un8/bfoE/YGUFdy/dUiuq+YdFHSNhX8f4UAd41PGpbQIrFrvuzc2
SpW/P+eIqkG0aZxF5OdjiLRTNGSpEsIMBuVNRkMyhcMEhFOEcGyCdqbbD9poLLQkmxeVgb9Xhc0O
kNGyYGf2M3+CK3XF3s6iM1JHenDpQlfbHYcVpLvlpm4IhHaZP2G0G94yqPH5ziBIvegZEA0Y4ZRi
KQdlHSK78oV/akbCwNojgyVQ5zqOBEgOGZLYaMQOapC2wowmFD4S3ibcNyMClVTpZybjBL9tD0Yc
r8IIsAojkd5qvkFLTJv85z1RI2PMtKDhaXKSEX3cAexQjXJ71MIJN3r0RpL44IgueqYkxNfmy2/u
iame+PtqEpQCKVGwET69PhsiF8mJYTUay828A525WVkP6bCQd9oRQd03y331LhXTOBYVlAEo79Mt
qBkIj11HhbK2j06ETsY4Z3B/pLO1sSgu9TV0YeUJ4tWV8vS/szLyGe4+E/GT/mlj9fUyV/p+ZOL0
HJ61w/jQNTyEixgTW3aACF2RUzNTCCaBRvnNVU9txL99yeLD2p+uuiOm0BYJa8seb1h9V4hN8rOt
1J2l18eO9I+KSceY24hPjYsSg+ipJ4IbASRaglssEts2gHLt91dI9x781rnqtJtaBrtIaeelaa3L
FOPkdE5kYzcGn1JL7LVM7owW2rbb3xD4xhkK/SFT3lmCTqePW3TGMLrU8SYThCsO6XvdYw7PNxIE
zTff/XfX/6kUzD2lHkyTX53NTz8Yc33fPsjrGc7T+XBJ37GCf7fiV5XUx2/8020dkJvQDCor0oTz
z9Tsxyu+AYyE9OUTRri34726gLQVzWjPs0H8/oK/vF4cHbYOeVJ1PosOCtXvS8evw1VIjL2srFlT
fSPV+GpDReH3Hyt8KpxEq5RjELesEEz5j90V+V1gAfLvvkfx1Z37YZ1Pm5HCHjVENusEwEgCMgHs
tF5UmEFNsdVdbd1gCG6balvjLe5V906pvxM5fHOl9qfTnsi9NhJ2Fa4SJOG29hyn577+7jq/+cEm
5c/HPbfKh3zsSSRY+anYerF9dNWX398SX+3qH34we/qiP9R1ppVnKSj9cBUfxN34cDCvxvt63X63
y3153//1e9mfSlSRNpr0p2/Lu3fpGUy4gnn2Yrynt9pNf5PgTplBWm/8RXAmse4bsOiX3yLNRkkU
IFWG9mlxpa3bZKDLsRoRJKraA5j8b3bSLy/vwwrTJ/jwLcZeKu1YYwXxPOVSzatVckm/qfK//KU+
rPFps05qM1OSljXkLRVBqANJIIjl57ANv1lI+/JqTMG/HWnwr08PVzYIWVqNwdUQwDvm1io1imND
m7UVl9R9tO1jNBH18mpHL2ch3WRp8Z4QOWQKDESaH+zFwN/9+xt12os/FwS6ALluSxXcrfppr/Z6
equDyR1k4tPPeqK5IsyVIHcA9Px+pa+e7I8rfdqjUZviNQt5JLzuLrZ+JhgnDf3192v8ec/9/XIM
wzJgB0uOmL/eMbJB6xEZ0z0JT7SionONHPwhmo7MvWkZ3lop7dBG7kRwCOifyglxG8Q3330M+dVt
pUs2bIP3km3JT7eu7PiuHSOkW5cTl4BhNUdkK96ton4M8mHm5mddL/a05R61OoBeZBzKdPwpXevN
y2ADNu6+7AsG8iTVpg0pYwOMxhZseKKtpITvQbRtRMStbjdnNBA3QaBfhKmuaqJwHV9dGmVzietg
p2pEcDbxbUSua1riKIr0fV62cATUrWjbmQc/heyQc27Wi4YwC9ct77LOfSKCfJbmADwl20imv4Yk
+GJf3MZZTie4n+nEOXQBFjsbA3RVXo06ATAeDR9YJVnq31WwgsMA0PYEISizlS3cDTBlVD7DvvGG
jVl7azf0SU5P1kbQcUqoci6kuSCVnWeevbbx8/l0jzJjhOtxh1jc89XZqD0G0At5LJIEw1cFKSF6
Nwk0Ht4L0OoqJZKtwfMkNcJ60xWUz89k3qyIJ48c42K1YmkNezWHmD82q0qF39cb+R6lwk9DN0+x
qJlkNMhJNN88W/hS16Oe7nIz/tGruLB8Z2llCDKifK5W+UnAz+oEChJJ470pFl1G3JLXHqGNiPTc
mbe+HSxDg1FPDtqBCOXefc0V+RqUzVUro3XkXYXOdWU4M1WGeHFQYxcenemCldLlFMQ+ACLP4i06
rlnTLrhRdhOXs8aNrxU6DEX7rmtdf6ZHI71X0mysB78qURlYS9w5WLX7jYX4uigmqk+yTgvzTDTR
VeIpAEuDlaiwmlewHrz8nBgYh4CNnhWn4qYzzjnI/hBre41YyAuvG3IpNQQnjn0npLwqbfMs7XDj
5802DWjNIrTR8JbTJV6asaSlALkJWI+i4udW6d2gUSsLUJGjZzwXCErI797pbbHN1Oxp1LRDOqp3
btIvRgmfqs0OLVAk12mWqqcBgqr3CqJ+s0m2ARiCmlG24vOZStwLCl18Ot3PCVECZXjjje0s8MYl
8sklObXgfMoYNGi3MLzu2Kr2wWWmqCNiHNFfZMFF98trD3qNFUCJIcA86sIn0/U3o829Nw4ddi/l
2jUuWtyQta3/GFJjbSbeRfTDrkuQhZXYmQJprVR4ByMJzk0bLGJIrTqqrDB0FqkyydEn27l+qphL
yBBcA6BaI4O4LyNgLO2C49o8aM0nO/NohxUCtWFwHlQF+DaznzzfxfS8GAysLS26zzknBhog/67H
kBifnZqJQiC5m8XD5ODzHW3P4BDAAuQQRT0ptoZjvXqcrCck85KkGLv3otY3fubumvBnT6qR1XBC
ScHu2v4bJNa3Ic0PuuKcg9jGoBmZd6qV/9TjGDdpU61KV7nxanVRdcq+xLwWMZUy/HZlYmg1KmtV
k/ml2IzAMTV3dfbYMtjLhsfBI3rSLs9aPt7VoDRsJdsklQabSEmOYVxtu8Bea6VPMrWx7dmXE9T9
XUiORi0PBqiuWI3h9njL3IjPdQW4ArBDXL+ZPdZ8WNCgF2x3g/0apC+xbZG6JNDSAGUWbLQeqZTd
3jcogCICic2+R46Il9IWBN0B9IkDzk/auSj9Td2LRaCny5KdaxqISTPZBYW+q1RrUZK0lCb5ys8Q
A+KFtm3rrQQUrsOAC8tuqdRMJeJIZ04xkkkQERAK6qhOsafqbI1MmYd8pXT6UmIbVDuHtKXkXVru
KVV7kMlEpQGfltK7tvRgkdrDnmocOSrJR+Nr61bXuRSEUZhLm2ZWqiIbE/iyBSa+kV0xZtPQ0mhh
y+TaJ6szrtyloN3FW7bbVbVYqqT9mfiUhz5dkJK8qtIKy60wyGHD76sQV58U8doku3X4k2UazQxX
PXVwjmRUb3rAOOEQbrpCI6pcuyAtxscbLKzO2ZM+tzeQfsUQzFyyVDvd/+nr7lFxIjyNJd1InLR9
W0E8SeRDGCeMY43UAc8z3OeGs07x/TY9BYGWV495hu0lFAz+S0W9ddvwp9dzEh6zJ1MYj9iEac4l
0cktMLyGZXKJGoxIxjT00unrZeV1VN0VLVtk9QbUd1MZrwaDOV0M6wilrdphj+useUyCneun5xiE
98jAts/ad0AjpNSTPHJx0nEZDmhXOUJ6DrhquKohhZmd1EuPXCp3oA+Z46nNMKdil8kz0loC/VjR
tC2N+DBm51JhDovltwzytQywYCZypbnWxk3beZLifyrCbdnw9muIn0sbmLftQk0SMkM8bUmViKsZ
aGNLzxNEitUxnyWGwIU0Boo+LfN1jAelcMVGjcKlk5ubmjd94zlLUw9nuvbYe2/9IAHgJnODnmsV
/5ji3nQrPzBdWlVJtHYo9ohp4seNFxEjcxtWV+XT5bp3B9BubbXVbeScHQh9VcEBZSzLZB/2YjeY
TN3rYKk2xh3DTgIIrzv1R2XWW+D6WyOzjoMSkOjReIckuq1AvHnjvQA8yERZqK8OkkQzASpWdNji
Y+vOJl5LjfN1G0ZLdLtXTQcQsag0hrM1r0SiiUe5YlAybw117aPetFLCoIz4pfW1fUtUjmLGVw6z
s0xxf9RT/jx75sHL3VvHfyND/DapPTgqVr/MtNfeoz8+oJQOxEVidUMwsBciviPYnP57dGoLpNCl
fWdp9pU1YsSBUU16C51kn8hWSdIur9snWSApcuOF6/EsjzQwcQeNyO9RFQQhskeszHrHywP2X4dO
uQRUdh+jwCYNE5gdICJsUU6ycQaxToE3Gc47hNl1Qo+KINGlNkSoCuynNtwqqK8n96xU2008Og96
mK9cA3YQp4ZsbzXdvG4InEGEYfXbpCPNR+orwsN3Lphkx4oWqecfC8Sn/CO97i2yok1iOZsQTlUL
xi91QM2DjqCBnjku8loSDUemBgqZk+ims3VqEQmQuCsS36Fc0biN0h+WfQx63mqSTF8PHWjIOCkt
h2pe2tlN3LQnbVJ3BHAb01psq+ARDcitw5h6wLEaN1AYAO8njKuDJr5R2/pSuPmh6eNtaAkYLPYy
SPkN+/HWTM+uahEKVm98q9gWVb5p4mxXuwAt9feCXLrcjRD52oc6MA8uhbbnhEhMrU0hH90BBZHS
nHsfbrOiXhrtFNPh5+ehRcSNM2DV04DdWWV1p2mICES1EEU6LxIPI5lrLKWaQahzTz4VVt7te79b
puFzzKtXzwkKfWdKP9cLwZb26jUcvinwbC05kIuxGjS27bFfxDF4qvrSFD+8ol6Mhrl0MX77KeSp
iBEclgwHRE7oAO+eMPAtb64TNIdq6FcxYkiB79gfrgtxiOOTZdtbXd62rr0xy2Zu6EDRIt6sikIG
jrbo+metXVrd66j7+7Enl8hrQNqDMoxxgMClpRsBwyvY1fmTyw/Wo9YYXKCOMDQaQqw841qMaGOD
R3X0MGJft/0y93/oeo4P8K7iyBEBn7M0dYFYclVo9NTjO7+LLl7Iq6iflS20R1wLln4X8+txTVwn
lgkN2mB8CsOzz6826XuxRc7jFBcfsEuDw5eMtgBjfdO6iUmwc3vYWbk918mgrvLoNnN2pI5vZKqR
tQq2yrlVgtvYOlstk62OZAsHkJykfsMFacfPinGq7ate805GkGytsLw2XRtkh9yqxUsjMEogZC5K
2EAaOp9yb8nHSJczzTZJQkEZDcvDm6lwCtqaLPMTnIC57u0i91yRhzJMu6N/k+bPoftI43ne6WLW
Y3DhxmQgxLgOKnuU0LqqOYBBTevMS+HjsGkyoqXv0rBatzirNGTgFWjRAIygaqNiEAxBhi08Fgze
jn836WgcaKsu/o+CDn2hPqlDvWi9W3ITZy74EeZ3qgSb3i2q8CqDcFbCu5yKyibKZpqrAOO9V71T
El8S4AbSWeeJscjS60FTFqG/sdFxj/V6mp5I+CM+902kXlXWwsN4Wd7mJtkMOsuKeQT5KbAfRvk/
uDuz5caxLMv+Sv8A2jAPj0UABGdS1KwXmOSSMM8zvr4WIrotPOReLsvXsrDIsMwMF0QQuPfcc/Ze
+0HkHuswRQPTUSONXHVM+gA/BzK1tMoRjVVWk2eW2bV/yJWbOg9XGlwo491vyWnRHyBQ1Skv//Ao
Jui3SVE4EQ3g+xB755Ma7KLmM9HQKKHdSR596j6rfLC0HYuCY4luzu4JTaAl0579StELcjggew4c
Jyj+C+GYYHUK/fyi9Zu5fKmGYV1VP9LgaoUXYziW0bvV3fkqVtyRZ+dq0kuKk+cWyruYO7q6Yttd
UWUPCGJFbm+3nXrE3S2HpBsNob0e8eS2Dz3WXr69bjPGF9YKheNNJsOUXA/Tj6m/xKR7cEgqqze/
RBMVuRMOAEM5zcaietfw9OuYOruVDNkdBxRZ8p4RMo8cd1bykNSnlvWlUncTiSCMnMQjAvduInfs
dkinq0V7Cn8/7X6h2lTxnTEQBmbwupNpkT3FYOJwjgZPQQ46L9xr4+0wXnFsZaLNKLcAfdlr95yK
cg4s6ogDY3bxM8ivcvKoqzcwxwzlcZE4hAiLcFmU84kjCYYRxG5Qy5q3Ksfp4czZromuUXZTKE7e
Ax5WMI+ndzE4mPJYdVfLAAea2H4qIqEjwu0KKgXXlClTa+/S4Vq0jNE3eI8H5GkiIz9EZj5RmsKd
qh1HBEsqKJFg+DEK5Qp5HLEHjO1k/9UQN9gR4uRBDj1FWks0Uiwnyex83MrGcyR75giwx0HjVxAu
WnTvTHZGEMd++qy2ngUKBHUdtApIJy3j5QiLtytQZkh7GPkVcit9JdVuku0M5tn+htm2Na+74XnU
XchUBE3cCvOjgbFkOMz4GRLtXXgoSDeVrkG4K/N9zHqeNOcmfctDu5ywlfu7jB9tWI8Z5p3MJ0s1
tmP9TsyOtCGcsd+yrlTM8f35LIO6EIudVXhTesyZjmYeM2/gZKa6naV1mrzkCMRBQSWhjViCJABV
BLNWOapJqAKU4rvR6FdzzFOxF+GdBf4xTI+k9a4KfNjzeO2Kc6kHDiyPZW4NAyaUWDMg1IXXTtxJ
2kX66E3KoPMkfUrKlr1ozquVau7l4H02Iqc37kg3ompZErA+rHLhgmzFjifIahgeWQF2h/JomhsT
0olvAVHhjS8alFmmN9HxCUgPUbUfBUuTbBSbXK+fyoDenMT4fpnZ+wj88HERYXCycn0dQlcv6nEd
9aEzcOKhCUWEiUSESLqPteJDrq11UfH067DWwtDL+0MjfIwytEJR2S5qOTK8N7EOLlerKGmyNKeL
1pQUZHV9kOdxG/b039KejkQhSnQtRjdKw12nTddp2UlIq8BnY5J2qhPxxMkGcpLcbEPaB9ISDEhj
djdUw77LcldLGKGDdDeocS31os7f9BF/1zFWFuC9LGH5NLUvLdNCnOLaH0bm6CDlhWHaXgju4IWB
Jzt7f25Z/vZSeAawQWM8lr8qxMJWDVEOdvGakzxHSBnGw66vmr2RQFOxxm96wb/rOpMNyvwZZwUz
sy9d5zCXZDEJ0TLOCYU6oL+sc7Xe9KL2488f69emM3YOjvHYO/lceEL+3Q9G9OTjrwrj9SKTrHLB
C+GMSbG1/fNlJFmVf2mkq2DQcGuLikjqwNePFHd+HlpzEINKnCDDq546kLYkyvJD1FW7Jn80S4Xg
psJVKqAC0nRnUkMbM1txTIonqPhI51BrNQ9h2Fxl9rnc16HlBBLMQeIG5qjwGpxZolxcBqJrV7IU
PllCuK2mAWuc6LXk7HTFm5z4b8SHHS3Gw7Vl7TQCxhrQhFbF5mr2i8w435TTh991kFDlgz+PdqnT
8YRXbVXqNRgBcZZINxq1Z+lTLpxh3CQtTo3UPkhCv1S/JSEn3bQ34UWCGLmfJLpEyew/TTQZF2es
IsibkNE+iTm7vPE/BWE6lwJJ3kgajJHmHFqXAgYqyfM0IkQ+aXspxeZGM5utpkivYzhdcpK2xoq0
m1Yq7XhoWFis9j1oMD72Xb4VoYhExW1J1y9uKy8H35xExobG10oZbwbuRVQLZ7Mb16Z4EsPnigRU
SGTQMrCfvU+htioVkQ50AKEJ5J6F38xUD2HC2BN+meN34SP2kVMVDa+iZKx0C4aPSLw9bmcF0HFn
ngbIdwpoSyV4CAa0VRy0KwMGr1HchPT8AlAqTTF4/hjcaUN0TWvdVRLKKihMPQFzqBOcMQf2ru7N
FteNpdGX/tFXHVDTnnixJdkuvZGmS5eUpNvHHH5pfJfyWqVhOPXTJlYfzATOew8bu8yfTeG2BPUu
piY4+KK0iyxf14V1iqLbRDBYvnzakg8yrjb6RccS3lxl0RWTfJp6XTDYSjOxBRJUJ+jJdsYXHKkl
ZBVoU7nvpn5yDiZA+2HmYtbopGrd4ZselgQj+sUJfukiaVcyjdQ5Il8VhL84oPQO+0sCuMToBdcc
zbsi7z4kBtidORxSZgzGROW92CbxPM/F3RiOW+ywuzT8QWnxnCvmJiFkS82KdcHkHq7KqvOvQ0qH
G2G3Sq5fw7mmmafbAsiuqmWbrGeqAL8lk2u3JgF9TD/15MFIwpVofA4lSK6E9jKlTcSOxvi60d/K
mcO1xTM48zCL2Q34kDsV9LfZp16PtAsnsy+9R9r02jNuUUnI6/PmqSenu5AWJ3O1D62pomfEoWkk
cQtjYxBsTYluZU2pcDNONXBiC981DMYxPMQoMfQxcCvtNgBcJcBMDoi1tpbnGmBJ4U9uhz9UFmD6
d69ZfT+bMqtIDNHuBne93/L/Awqbo2fgOxwfcxKtSrICq03Km17SHMMuuDKmT5OeXkiuo5QRDTsa
u5CtsREvQkp0hyK7fkBGhV6+kYRu5yC7sORzdLHVKLHzONnKWuFaUg/JZij3gRbQAXsRUGrl5g8j
kd/lxLh2mfCRJPTDBPpTlviG3+I4zhXHPyogfX7TJtMlo84beNMDjQazDHSas7IwreL2dfDzD73+
tLqO+QqMw+E11uCjZcWlsRKHVgOpGaF0P2Ro15pMIRZ+MU5DxwferY/mQcmxdmZ6DidveqmneZfm
gLWT8L6O9RfVyHAciCdDSG5y87ZOm9tQlXdz1P8wg6NPtGuFXk+l2dak4mXoUq/KyFmosydVQjeS
kimhmiCBGto/6nLw4QuuZkdWLj2ZWErxwBnN9nFA6P7LJBSEtu36FshSateSxj1iMU/Nsy8buSsE
CSHo9VGJkT75xTbVH7sew+ubkmPS50CnMmgJU8LjiTwJSbWXmZzkxSnXg12Oez4d9ZUsnwYYu8W4
m7rJFnow+cDSBn+ncufiRScK37ySz3V808fgNQy0XUszVbvQk9PbZ9B3NvZaOzM+i/yzQBOjCIM7
Zk8VdugebpBinbQQ+Whjbjqc5Or82BWvBPumGpaX5pggfu0NtIPV2owbZn5XnRVcRVskMC+vI/g7
2AlFFEbcHOLp+qXT1TxYCinHnG/TzPbzZ/BSMWKSEplqOhxEkakNsRJJtxibPVI11GFnkUY2MpCM
6QuAP4OFXtmP6W6u1m1Jk+Hok18jeriwacslxZWxNe819FLMS/SOCjrl9x2oYELWyAE8I5DtlXs0
e1J8jTAiNVcdtnj6GMPmiW1DPsTBXp8ODJmK+Zn+nqkSJX+G1C/TtM5FwwXJ0OZnie+nCaEEEI7S
KDs/8XRt3WU/SnknERuXuUrOcG7V5TZp2L7hDcLFgHNSryvDNmgdxdie5mi1KK3ouCg7TV35hVv5
x0m8zhyAU5M2ssa+7L9pKvMhOovV5BansvMWknp3lHS3nk75s4U5n4U16TDGJLuG43LrSs3BH+xB
YkTlcA+7wSOghcU76Z2WZJL5Dr4Wxh4yQ5T2AB9iro9awdfuAgN1AkiK4fioQpSiTc0p3uJQ/hR3
uSsPd2oNLQztbIooIg1uUg5pgYs2MZc9XbAo2/nBUB9DTtWquTXqg8bkccjvxcBriZcwMbZwdNcd
Yb6Z0YUkyq0qvBbDZ52izPwxtlQHxm1deFZ1m8XXsv4MWDYYgWqEcJfRYxZjCARJhW09MWVnGrBv
WyyPA/GyumELdIhV3OADTnr1YIJ9t3a5+RSUvRMbpCIl6yA1QJdIRLNdBSS2DFaASn6YC48Bjr/P
M5kpbtYItgRmOxwf9IQjx1MzrFVhWFs0QybMa3HqWiIuef4VtvWYJMFWYhPJ3zqRHovXqFdpfmm6
t8K/9Oqnld7JILWyAEMaqHUi0yOO8BHLq90NN2IouCVD8eHVSLdDdoqq9y6EhLW0SdFZQSsIkvWQ
Xhg6+8QbEV2TF64Rb4OITo/gDEuTdaJS/vChtSrg9qlmCusCbmpl5oyOZTzrtJ1kWvQHs9kNHaOu
zisZd8jas669ZQSW+OF7Gm9yfoBGL0xm/J1MN2n63KNsTzjZiPh3yMbj9NmICffrMZQtB2R+TNN9
nJ6lEItmojBMXkN1izKWow5+9inomefoo92wsEbTMcyTgzQJdpNell5WVAPPaC56fMGhr4b3cbPP
yiNdRvZ81y+Zt0D0DznYhUukhZBsO/1McUo6gEo+1hJrKttNdiwzXjVYWmXKKOqox8zehVdmyuBx
R5oeRwRKtilcQNII5hvhTDH0WsJbh+pjSD5i2A8c7lzYuXa1ZDyJsLgteLs15imF3r103+tzgynt
wafrWsBQtJjKQSArLYmOHSaJtHnGALvm3Eo0+8vccffDSzxfLQ6Ihp7aTWnezNJb1Z4z4cVQ2nuT
29Qs/WXVkQcmSyA9TXLdLcY5Q/zqizMb+WSL2gvlLvufaAf6udFfO2M35/pGiD8mU2I5BAM2gO6J
bhr6XQtcvnhIoJrlxUPR213x1KY4zJ5E0ysFyOhNd1eJIEgpgHIR5UFGsHMRrtU5v46Q5yUkH7Oi
8g60DpNSAHgm5sDnhYSj93cRbQmR9QeV0FbHdaFHJD1QAy27jiS9Zv5rQImS0GuSWQKUCFBvTP+X
WMmQdiLvTC/N7GOswdp0scDgdZCLDQghMrQ8gzhogooHVd91VrLPlHYv6743AUFZleRJCS1+Hsh+
YUt8fViDE7a2lQnafSxoiJebWJIf4sC8D8KA078mX9OKFTi3jk2Ek07S6UtCyhRZqJt2begg96BQ
d0N8J7bmtbB+lI2KsaZ2lz6pQkLuRN0fJay46HBWwxw4ebmog4x9n2jrjBF3TairFTERbDdK/qZD
rDPwZiXGsC6hduT0lfya+JnlfZE+IrnA9omXcG5YStlKh3ZXdNMGxS7UaNEr+maty5Zt6QeIfPgZ
lI1VvqIcdcRJfa5MxTWi0G39V1m8j6b+TpfxaARrFUmOJrHr+KykYPFRM3gsKfCLLVe2UluZok2i
1eQ1VW7CrLjAU9Po0z5nslXlGesJSVLyW0LDpeaGC3zULjJIq4DXGyY7rZq8oaCDaSnrSErdnnCf
GHSVelWYLku4awS12sQFGlDoLq1QX6ygRH9BnUiEAHuI3YUV0ScxK3LOYXUgGkAYHJPzUBx1Tj7c
DAvJiKSzWoh3MntOkVhu7U87LchOcyO5mDT1cZeRflqdOV067Wwdww7czOTzhQSbHutmx4sp+u0h
HZ/H4q0r051eTbdKPb3lCU0gkMpdcK8SHxIqkLw5dGMN8oC5tgJRrrCAJNQTjVAjVgH7M7HxZBxh
gGjPPlucXy2D+ZVuSAeLo5AwqHtd8zlzdyDEheuoNLuJHXwMxcsoVrccvQ/hyJ8ZzHUtL2IK6uQS
TZYwnA2g4nEycGT193Fcewpq7S4AYRm95BmOT9iGptmsq17cibnIrJDT8jC4kn4bLCk0sG9RDxFa
pNzr2eRWIjUZxxiiS0zKik6XCBSNdipa/ckyvBDh1Dh1wKFIikWuoc1kxeg0RQX/0MjRti7eNQwu
RZXcjg2apIlpI7elNS4CXNuaM+1EagpnvFhRmce2srSKxNNYUd/hNX0QIvJddJ2RZx5rZx/ArFYe
ehqrhfkqhAPDtv5NiqqnuJB5Tvy9GnoZ4WB+ty+y7FG0uvsCyUPetZfQGn9MWXDbtMVmzMxLEcqX
ODGdqUSXNdJzFjC8aUm+g0lxk3UhK1zMti4bTe8kc/RUqYygTHbAkCIuA4PsB7mr93Qj6YE3zN8n
5X7RdcR+8ZZP+iZtyG4ZL1Z5EzImToyW7TXbav1LHAOvN7SjIpygGrA5jtx3GUSLtFmAR0PZurUk
rrrpoWuJ6dCuPpAfWYpOQh16gXRP6v06NTSPo/qmjdmr1eLNomvSlsmpq9oCR8n0xKnEKyvGH3/u
L/1qEwM3uJAIVdpLCp77f7exsMcFwmiW8drcxe8IMsQf+Sl44vf782WkX1WLXAev22IPoV0mfrmO
pc2Vroy0y4LiNKrxxpSaXVBGZ748W1MjJ2MzE8S3ZVjd0vmVOAKbqO5Lyh5rehZJw7PiB6N5SPTh
G5uMtCg3/63sVJkumrDvUM4uVN1/34Ko1oYqNIgtkW+08/Da32on1tJTfA03O3LhD9/ciV/Fzf+6
3FfXMQj8XhDRVuBcibfZJnErO7PDdbPOV9M63rSeefrmiksr8pcPaBA2gYMA7ar2pSeK2E5qWz2n
8zYVbzo9ASOH7M5Bs16kaPIM2d1w+5RJVsMb4xv2n6+vfXf9L81mejvBrFmML2UmR4FUuS1zklFO
thlntIS5bEJvoxBT1sqYmZhF9hcLh448REtvDFhKMjlPksX4Wj9lQY7OySJCPHI7U1mbOmfBxFtE
WTN5O4bvhqZhJ+GDTqEScryuY8BU8cOM4qSHBaJR1Q517iDRXDU52H4EIdFD2qU3FuCKjvF62nPY
tihNh3ONRjAvTc6tzbOcf4d5lH/tVfMkmJJomaTJmrr2xXthDhX6hH5pIU97H5ZVDhILDZgY5lid
zVWiik4QEHc3PWTafCgbBRLgsJcEld8cK5rMUMaKp2uY3IUz0jKN0DsiphjqtMpJYcSnAvVvwLD9
+ev87auMaMVU5cWBJ319gBsdZItY+9AC53hnSqiexYPYvA05aXQy7CGpj84J8Vmpla01uk9LE6xD
KFL1iYst9xCKFWmaSJuUya7D6Ztxw+9fZ8uUcZTo+IGtL0+b1atVWQXc1TmFqLDuHWvtXwwUpblX
OLt4V4M7+GZ1I6/l1zdMZlLNRAAoEjm+/15C1JTSSckFJigIwdPmpunVlbTsxCmH/tJHp/sjFZa0
S2afJFT0yUsS3hp1fW5oHQ4qekF6JZRvbjhckLIThh7Yio5iQEh3UjpuZ2MrLPpTX1iZQbeZCL+i
Qe2g99j8+cv93eL08wf58kjmptgoucp3O4oSOcGM7Idv7pUsf7lXBuxbPFqaKIO6ZdzxZbmNq1Ft
yzIyXY4oNl3ElfQW7Aj3Wl2v3uPuXt20RzIDSH6N7Yc/fzh5+Rp+Xgj/vrRiKWQ6Q0r/Cm+ijwim
S+M08/CQrY7G6uXtHK3urteLdzi4p9Nut7NvNzffXPQrpeevi4LkgqrKHoNx9d/PhmVJTePTYnAr
t3eoaVbEdK0+dOdHunrMV8/M61fY0Ek9/k/NY18vvHwRP3lcxoWAFESB6ebqNWNcLpO9++fP9rV4
+HqFL54IYZb6RDS5nzPSJ9JPIJRD1cyQL+iSIzTkpI7vf77iL1aXvy9p6AzedAUW0ZenZ+ykWktm
03CZkaxIVPMQlbvkPjjdmh7yarap8myLZ+fP1/3r0fjl0cGw//+u+5W1FCpophQOqS6pknyPyzdp
rDuPrFvbdMibXI/usM0cgs34Lr+7z1/fyi8f+ivkmKCArPQLHiGfHt+oPTXp+c8fT/q6FX29wjLt
/OlZiet04k3l44FAXRWrNyAbTr/yPPeAqndFApPz5wsqv/tIFIQSJ35NFSk9/31BLClqX2PHcEkT
3tUHc0c8siM5a8V5o3ngBa7lJvaqdBvn8DiskU25k2OuzLW5UTeLrRdPglN+80upv3tVf/6lll/6
p7uQzBi2zIlfSmLbYBi2G3bmkbakJ61nJ7Tp4hB0PG705w/BRrXlFNtyhXPBQ/7hyk/JXXpFnMrb
rK201dPDu/b9Y/i7N85QdAw+EMFBbH8xMepopyppeacfnOOT83I+X7fbq/eR2K7nujt7d7u5JUDn
m9dc+u2X9dNVvyxhQquObdISlbjHg7MS+fuN2OIV+qb16/KJ//xsyMt3//VdY8G0OAXqLNJfLY5C
rpda0PrLuzav5V15V13fGGatPh711cHkLR+c4aDYrzRy7c/v3rW/9Ah/uLr15cMmUWw28A0Nd+88
HY8v5zvu8Op6WLkuG8Tm8+abh07+7c3959P+srKoZZqUf13v6YnLra+et+Jvvs7TLTE8393c373p
P93cr2uJaVVGGy17oHNe391tvS3brvfMvre5cTZ7/uMbL+dfx6c/3c8vL1U1zAneLy7Ip3u7W1f2
3ZVH9ro68Alvd7e3n7c3NzffXJRQlN8+QzqqboXlBanGv19lKzZ9FMUsaFWePooE51jt8KM2w0OK
vmsqyflAljodhQwpHVE/uf9Q+B0Hk+o0alVms7PZ5WjREkgcELqOOh8XzIVA8hqC7/E9a5FPotpp
F7FrVjsTM9G+O01YD0IjdVPh3iiIiTafGlDIefZMIUiI77bv91LwppEPF1WXITWY6N4VWf3Up1BW
rFUiimsVnPEEja4t9poerTB69bQhxfTNyENX46dVfY6ig15UmO6bAW1dLOOoLpNL6/8QyYfXZjxd
DOXF8IUuaafjBkoBAICE69ENpjLT8BuJrLMkvAoMPSJ9XHUioRnRc9wAHC+AbkvGIZjDQ+ajhptP
JRjPqh5R0AcHS0MUn5YO8r2N2M4QWCCqm5ajkg8yabcZCt8w8ggNpJF6N5vdlpbLqguLtcgRLlaj
c57125LrlI1J9pRpx/JrTD48+hMC4ognC7w6I754IvajVgiDr4iqLdy22cnBi9p0OxFoxyybjkmL
QlLeTfPZbLeJtstFFVUEAboBeSdpayPNlObXGjhaUmGdZ3ZnVCTLjtKKThkpRw/C+OozhJM7Cm9h
kRXTvybfG/L2iOhszq5/XtQU+ZsH8suyYil1XkiRQe1prSaXnJXVS7F6IT3WZoRnFzY+GRsfstO7
zyQE2rgC+IthAYVwbpf27c2ff5/v3o/l1/1pq0ujojKHjPejDl5HAGQlhOk/X+G3NYVB0UAypqSY
5l+l3E+XsEyyVwRmaq5crco3pr/jI7LOg3WfXMqb4jZ51LBRIJ+0/W+KtV9OqEs189OVv9b5DeeP
uBy41/tjtaLEXwerq2A/urt7Vpth9c2x4veX0xSZZdVkGGR+Of11plrnlcEHfSpWa3aq7XbrPbqH
HQvb53df2++OMIZG01gk7xOF25fVtI2axMry5aPx+Cx/ZauHYfX5IHutM7iD252YplOloIuhgDOd
fBVtk624Fp80j1i0lWsvz1VppzYF1N5YOfvPcHXzzR35hQj21xfw02+5bEI/ffXkCYgCJ3Qe9qdq
dTzzejmxE9z4F1KaHMW+vY0ca8vo8fHv2/O/m1BN84dTzP9MqP6v9DXuPtLX38TO/P1H/+FTo2kj
HYZWH5GyS2Hz//HU6v9Ftfp3FM3yP/+TOKNKysJwFhU8mgb86Z8SatGGkgcCnAyIIES8/yRyRv1V
w2gaYHp4InQCJy20jP9+ILLAkmhMjuE6ifttItWeERFgYWpg0St21iUTGdtGC5GVadGx6pFzlJiB
UEKngLvKZcYQkeGdhPugwWYiIYQa9fNYinsDMo0ayPsCqdmsCFsiTnfK0GyyktSkGT85Fr0Er4BR
PJdjSHbegBtBQMnR25Ppv8XD9DTg+g7Tt9TLPrUO/6sSu6JM+4zuPlPkhc+4buXYGRBUVz5dtkgQ
nWoMr3FqHRJVP7eK8kJrx7NKdY3K0MnlGFOA4UYtCpl6vBtbcY0Y0PUlcrY7jcQMIuo7xJBW+qNr
+70ezYz0cJ6JoTeLTMsVpkHvCVOJgf8WxO05zYrncNavA3FivvLhR9FmwObQB9ciU29hwcce7trj
kFRwpeJT73+W5EECMfDm5q5IjsncMbIeLiZhXGauvTZMafPacmc0lmmqk+iLOKmRe3FaTeBg1nNA
jrBUp+2M89LoZ3ccfKwnOEOZ1+cxzCvrtuvrhzGV7E757NRxJwylI0vivuuas1kwp542IZZqUnKZ
S83rWDI+c/OShCiISJRXliRV5Dn4Sw5mPx1GM3bqQnK1aINkxVELwbUS0CZJezUQOsy4Q5a9W/Ab
psvx2pd+iFjIOZVTXCCr6sz1OCEGwq3dQSdmHoMdirHUOxFtrjie0mw/InytQmUT06Gjs7BLisyW
Z/UaqRhiCv2CTrq1teJWEJCwYbEJZ9p3RkAWRHKSsS4YteUZImL6El0FsIF1Hs6uuUzecLr08VHt
Ksc0rm0PzuZm9HdWmWwq9A7zjOFgBGNi4FFlmDrm5SkpG2+ogDFVgIRT+AiKgkRi8pQstGMJYGH6
biyJ362819WCrNQaCLG0TUYmEzNW08IEWpBNR3ZYrGbBeFNjOZglhfxyYjIt5b6W69NsTcc5IRS9
FGrc58YWRdpzGuPrUZdtdxj2Mg0W2uXYmvLkIjGjlEkkKerKlgv6OWmuM5HHlLZoOCpR9aykfcwj
ESaxNLl5byH2RRs7vgdEHddS/m5FmaNYpr1MPCMxOzGZtUdATVq5ZJUReRkgQOAJ1bDAzkrxrAjI
RFFBvNSqeikYTA5TfUgWt9dRwB40ypotjA+jciNifIwWtGhNpqnSo51qL5KxBAOiuJbuWjN8UlIU
0f4brXyabV4wNo81FgDkwF5qPJvdU4rTsMXwGRR029pziLJQr8EdNigDIw4E6FoXRwphf5uSL0Rn
LipRViuFcuohLE8Tqcit7gmW9iGM5ZpnwO7Et8l/63LJkdH+zJ3u+TlxPiiiTSb4tWDaEcgBXxvx
YTHyQIvSojIMAfMneDXFynLqUXHVWFwbAa79GANNwFKn7mPif1BPtKiUxvhO6+hz1bAg+msWMQ0n
+J2UF7J/Uc+PR0b422RCu5UJN6k+bnVEjL1Y7ieddKLsMdalc1M0d5Yk38uN4BaRZss98s0cHB5c
DwFrh68i8oTkj6AjJQxaI/+pYfxhMkDoMU+VkWcOFKY6qfZmtMvQaIiByE+K7BCoKDEJdhdn6yoz
oKDhLW6Kgz71P8QqR3487PU8I2R13HD+YAia3g0chIQY9adVnbqS6h6DMqk0bpwrnjQMXkVWi50s
KnEx3y48YqtU3spMp+jHnRyFdoFcUlFzb8CzWcjVvsfHqfeGo2vY40L53fBRNsHjL0yY24T3Nvq6
QAE4V+C5K7LLx6fSjLYqosQC0RM9e/wqhR0gW+5kxZPFFOun71ZQAiLwZi0izUKGF7XkQs3xS4cU
okv0fTz7f1NU/3eXLhZcwT+VLrev+f+5vmaEn/6mePn7D/9TvKhA+xih0BBnn7AobP+pXigeAEGB
1TD/Kmt+ql8gQarULyrFDamnP9cvNPgJ0zNo6JusOup/Ur8YytJW/rmJwVDH4ldTKFL+mnl9Kbth
USEvyomiN9oCLTZDSbuCr4iXMdiyeRJghHs4UDZpxT+JXg6r0i0E1LVWSBD6fGSiibQQTVuhXOXC
ItX+nDYF+UCzQ0dhFySV69M7wATuFEZ6aqueXZNjvRk4A5cotH5vDKpL/MSNbj5OvHPGdAfr4XEm
bsZQQtcUSxQ4AVpRkFmoFhADmdgvRtevBi+Ibv3Q2FioJWyCmuHnS9pGQEpYUXgKyCVMg6YlQJrM
h2MjyrsqLhEx46VLxEMb4PYyjDOgDHob40rkrC6M4m5OcafVJWFble5YgU63Hzp/F1dnNMD7icyk
wlCGjRHH0n3a1ghuQk8vzOOcVZe4Zj3ts1Mvv5r6m08TBvgEBsJ06yuVUw5Pmn6njIh2SPU0jGs8
qbY43TSxv8716VwLsm1GrxGvc4RNu0iJEO+eZECaZik4M2IGncSsbiicEclmZ4K+B89potrSpmrd
56k7yZNLVibuesE1aopDIwVuEyMxY2UKUX4A6686dZ9Al/DbGDw3y4T8ng1nnZ5II32GfNwIC55Z
Ne6ELiQIU4wJExctMZojnDMIb0rIwp6RsAfDa1TUexNBVzDmtqAh9IL3nZbmulgc2kG1kRIJXzUz
BPpOEQmphXaqKcl44jzNF+xZCNZTOK1bICkJyUlxXK2LhrtRyidJ8XnEiGX2e5AZySEb+pcxDs5K
YjhKKa00nhATHRX/HgUT1WsxHA32swLbtFHhQhwFe0QiW4YVKoTSvKQ9SD55OiR1uq9m5dBrFd2h
8JzG1AFds5eTFD28eWgUA3IP8466cSSteRKDeN/zUI+RRLBZJO1CLXrR1WSDMP8mSyzHT0I3DNHW
yUeBISn5AWtVKYArhdpEwFx5lRJjExMkkUVo8nWtvuKdQ0UY/ZhFlEV1czSjucJF3XhpPniG33ph
Od4EpnQaMPZpdeL4A00yQupmOXNjMd5FJuqrsvoU5PkO6f+mJXfJxOMRDcFJGLIzk4mLFIaupA23
0xR4RiEktqF3yA30M2XiuvHDE10MbLqUa6I5seEZeDG6sznlt0YyrknaccRMdyo5WndT/GbgowCO
gulexfCQBpewHB6DNLroZu2kOncm7B8lrd33PXHmKi+j9t/knUlyJEeapa+SUnujmJra2FJVC59n
OMYAsDEBAgi1eZ5v1Is+RV2sPgsmM0gmKS3cZu4yheGIcIe56j+8973O2o0quHPxQM1Bh3tKwJXh
q2WREFAboluyZiNI3MmngmfbV/7O6I1zCCsGJEi49HnGdE3b1pXis6/fU0PttcxcRF24FUAPZrpU
Ll+HUm2TmAhiKkvM6otiwGrIc1GKq0swXtqwsqZuHimteLa9kV8hX770qUhWhU7Kek8vxXBQQ6Cv
2ocIuZ2pJ0A9Yo6cl2n4yBCljRVZgDlyDJ/fn0NlFPaLEl/uSHVTSpej8qtg/KbrvEHigq36Y0yA
G6BFzEYLE/GwSB18YBRMC5Tis1oq7k+eh6bKE4uaV7bVp3IZRapwZejhPkXtSOIX1tvHwlXf9JQM
Sat5HbxkK7rhNYAvxDtUk1xOacjPM9e5kW4aBM6dOx3KHlYRchODc8c1CNJlNd8MyKr7+NGP3Nu+
ZVYLZgCTElgxWNGk8i6cRDA/IZ7aDbGpJ4G9HGqvpLaLsFx7JE4OpkOn4mqN5mycsT3VbU0b5Ecw
g9slj/+uDLw9uJ5TWLTrsrqMIBVUIbFihXhOYSNQ93XYhbxgKQfQHUm1GX3C+CIPNZlFed+d7Em8
kop8SRD99SZ8LaYtS9PZo2BdOTYpwZBnjfjD6T7z+DXP8FDJq5Z+4tpb5M6TjnnVlh65JflJwbsv
CZvLCAlMfDrIrI+WFeJNiB+nyExW5PTES1GZS8PP7sLCf6hivHjmKIm5DoATJD6z38cW09xo+Vuf
TPk0BCaqcbZglG2Dd0F1RSL2NgrLHaCHY5c7Jz14a0obbWDPANzaeKDwS4CSCkiGnlIrooQuxO2k
hxuPZzCYAF/hzcaPuBwSEAbI83TTWLTGe4ah2+2CNZhFYOL8GhI3eg/oKwk3PHFhIoqJjuVMleLg
REWE3AnelIA7FXwHUEGioh87EWb/EUCo4kbb2RCreshVTfRNCFgy8KwKS/skvQR1pDI2Qg7QUeSB
IcBlgoRFcC9rA3m0IWRVuvFlgphlcVXLLrsKwOIBHVQ6oAzRBQdhfk7RjJowATTTZiOgViNErlCX
nDzKXMS+9TaN7QGR/smC4xWVNRyWAaxE1zR7lzzvYpgjZV4zdCMggiB/0w3m0xZX+jbNp10dYFls
m7u48Y49ZqOw53A3SDbXovWU54/SUedwimwAX+puCIoPNbmP+BLRXROa7o2bwi7u5FCdW1M/9oG1
a+NwX7fpecoELkp5Gav+TUME71MVjHGx05xsNScwRoF+P9oqp49oxMLQbYTZLgij0kV6zigmNMQ2
Nru9S4KgmbdbfVbA01lFA3EjbrMG+Qn3qN5m/MKLPl0nAbiMrj3EHiY1vYRQ0G5G6y0tP9KwORb4
p3TQ8E2c7Jjcb2xBNISTFxvXt9eEspzk0F9VlK0LR8f4cjcPi/os2tVVfp8O8Vbq9coBOuE65lYX
/r4X8coE3d2aOMQG/xYVPxZFcZ0qn/Dd/Fj2Cb/wfqvX7WrqXsjX4Sa0ce4gpw+KTWefGFEtfend
S4w5U0GPNAyrsh3WeqmfU4icSTgHZerTZ5ez7qiDc2hlPBMFXZXzqmfpFuEpZgFSFv1ty6kpPRN9
vYURr4e9iH2lMsyjjpXLGsa3HvUgoTER/jFcD7QwKdS7RRNQkEAiZDRE6ickopZuVvetO6e313qc
bItuuDEG/PRZsudRfokn3sJ83vFITjGabz25kaV77evpGiqbd0xSp3z1iLUvarEazQevOwLLv1Ok
93Yjl7nkbiqeda3i9ah6e8SLKTCIoXupaJRH9SlHIHZ2fVt6Vz/tbvDdrqAV3XiZ8VZ3BUgq8WES
z+g3zalzjXlFFK8JcuMjkK+jmV4DQ+7CFq5znK7CYrodvGxVmnh0vncl/+rN1xys/edz49Vn/ZYW
b9XbR17/Yfs1v/yX9kv+hKLPZcjlsXCnXfpN+0U75rBK/dGZ/b0B837ydNdBTCUR95oWr/tVA+Yw
QDZYvdo0YfNA+q80YLCkft+AMeqGIWDwo8jGZpT82wEyuDrCstqREYYxNou0JZYijMDESOfi5MAr
h5UaHuzCuClb1iDqqwlWE9/n0lDerskoarSThvJfGrgMGAnIuZYo8woDLBne3fA10B4yXT/YIwm2
M0MjkIjiHeKs8Gxp7qGdUZMZXpQmuvdDrEdZfiy82XTZvYeexE1k3wTDSLFufsmd/Vij38MWpYtv
uvsqcCx3sXOxCxK9mxbUFMnEs1eowKYg4lvXLNY0xoehrhfGWFJ8aafYaA9zUkako+cYTFbW7hJP
7ELWpIdOTxmySzE+BXRNs0WoLUCkGXKfc2p2JYkX/EmNWWo6lUc9Hg/5VJ1SzJtBtEd4s7AqblI8
WrVnrAf+ty6oYkCMdJnA3ezzMy2b6W16zvjZTuuvFXaIwCFlGLJXLUawP9Z57tqsaNhaNJplyv0v
akCwLy3Xvol+t2yxfOv41KX3SpVBpTACcLEX+AYwsTFy6wgbtkxCOL4GdrVTDNe1LqJpzpG5G2tb
MY7TJhdzUfig+/6dN+Q3Ha2Yrfz1aGv8IQ4yq923lY3s1d9RETz2BHonDsQVs3/FZANFh2iqCFTH
aDN/Vbcu1LRcRI/CBr3p1wcmZ/u4s454YGkLZHKUXsy91Zo7BVdIMVUOdQyYRQa8o/FeUriLvevs
czXchFLb5NFMNeg2sLL3WSCPdQP10KLSDb60Ce2vQRFcQzljdJbDTQBXkkwfVnKOzW8TBUsfXso5
hZYAxEB7I7J7l2kk4Zmv0WDfFwbgwrC+HfVo5bPzrvTiPA4NAzbTgMrAbMuaCV2U1sHTRMhubCR0
fiW/fRvxAlp6hg1sdxZp9sV3Tl1bKZwyWN35NHq6FRswim/EmD080uRK4C4+mxJ62Nlh3OjIDuql
U+dYkclexn8ZTyi2Z3EBOQuOSTgtZu/JaGHY6RvGdlj/i7VtGAstu8+Z0ALO9ScD5vVL4FxZVV1w
yTB6a/EGcSUJh9iy4FBr5gbSL/qKeI+Yd52V8DQjChXDQ0FoFnvXYh6txQbyQm3ZT5liOG3cBbLZ
ZEm1FaHcME8AshsHGwvybNuVKwtcZWo/ifBLYDEQAXQxp2bvjErb6NLHbycqeiQLBBtjSOiArvYE
FZHJBbqFWKxguoAAIjI4ksRJJPiPGISKeqNRYjV8fzqiRTqH4YrJ8YDhw2DnpPK1Cp5nG3Vgfo66
v9U077mupueWQmiMzUPj5hd9xLpFAtezcpoHK0/vu3wkw8rbB4Z7E2Ue69qGke8kbgaNjjYG3Oy5
G1sN1PvsLsivb03gv5Y6UTt8n0pqWr00eAZEeXFhZnUGNGrZH52h2UR+y7Bfu+pBsw+c9tiIG0/d
ku1n0i/Wlwj3pfoiu69Tay1rPPRdnlBvHO0U5tM8lOoeRyABBal/dkFyq9XtG5DBeHT2AOGPYcDH
zdJlxMwf8Y1tXXXqhM4Mon1x8bJpmLFs5jaRbfANiYGtZes8oerTEphWHFu9ZKDUJWRSJO9TZ1L+
4WzSzw7j1jE6tHmJIQRfFpisITCZ9TbLMoQERZZyytKMFN5FZHFo+/E6KSKsYDzklnutcIr0/qWh
2zRLBzRYCOLVW0ZNstIq+ro5nlG5t+7wHpcAehvkImiuc7sDHwrqD1RMJz+m4J2wByIp6dLCaeeC
mCiSdKFFH0DpIGTdhZmACFXsPC1bhhQuJiW5EPKtUM411ORuAmgz0cyZY7XpGWK0HoGBAfGU9gSQ
EICJBYbVZ17YyKOV13wx4epCuQ1y+6LlBsFL1cLlA2shaZdd2K3DVKz+LWqdWcTx57XO9X/+b/U5
/e31M/n8+LNp8/wTfpQ7KO4Qe6MNmwsYnc33j2kzC3FCuQSqFXLlZrfMP8odC18BIxPkDWyxmS//
qtzRHcJzkZVLk7GzMMVfKXcM55/KHQoryimLfwV5dP9kDTGrBNSgj+K3SxnXaHa/G1rjLYOMR6pU
uVM+hpQE+DeQRbk0k+I90BSgYTDRpnK2U0dAu1HE3/LJnIDD2GDPiuauLoy7QeU3fS/P2kwk9brH
xBRgzKo03TVd7OPqm6nRWvtYwHIWM3ci04FxSPoTB2jZEHgbjVZnwXD4q1WNuxnGuewU38u0rAGI
GRvb4e+mp0IAJ5814OydHbvrKC/3Nl3aAoYwPDyFrc6SnNXTbHf26zz+atq1dh8n/kRurudzQCdT
w1dh+myGdJ66XrS2/hYiJFgEOhFuLeQDRAX1vgwxX+pmd5JpGmzHzDKJaunqU53l6i6SDHg9Eyuh
0SIlCLnREr6lxkjsaWwAdNSslI9V4acQ/fBN5x8GescPvrglX8TOsaOlNEeBkGA0cXfmcm+F45uB
f4nbO57gZIovatDMbVSVJp0co2WGQfOggziTsi6hDrROwe5O/7Qd5SwQls60cz0/tT06xG6iWIKP
gbexYmdYWOJz6O1ncr6cU5/Cegtafd1J7zYrOJBp41D2Bf1eG+JoX2pYyZtGZ9Dii7vI0l4TQqfY
p9kfXR7cFcJ+9ipPzFHw61K1/Jepga6UQKcoi3xRai5MlRb98pCg+uYv1Ozp3hTjuTUqxp9sjYGs
Jo84QT+neMD4nfrHbmDs2BRbwfx5NVjf15saARKWgxupKLcjRrPTWDmfsdM9BZarZsj7rowjtVEN
hGtHMkr24v4xEuFrLII7UTdyoU8Sk1/PUrCryqdmMu56yKhLz+JirkDBDBITeeSk67Lozq2jjkXT
fg17gbvbhLXcaxS9YuyYgA/Zpwx6+1CPHsWmrXBLj8GlUPAxdE09BIGL172HN4vcYHarf4tcetAu
Yt0Z4O5c1GFP5VnY5cojcmBbEARn6jSb7lAYS6kFEwk50xP9JztYqeUbOxMvQ8PNK1yo4ymFD30r
FYLfoyol44/Nb/SodNjKVjSdpZOiCSmHt6Ecv7iVc9dHYGf77BxX3U2tlbetV45PDMYgeXvcZhHz
yFM+z4oiP4AK3UU58KWKhClFDd+K8AaT+hs68WNla9/AbUP+HGHSEXJjrwK/rChhMDlroniuNOZm
dcYYMUixU1eucdfaCEhi/M21IY6xkboUQJraezmDON+m9sHO4hyGEAvzpBRnhGXjy8XtboDASp3C
urQy/WZz7a4cMpn42nTdQfUsSuyookswdEJHnOQRohgFul7XUNU1APQBa+iwAD0UdGhXKzOzl0RM
GP8mDT03yp9fcrvP6vMj/CMd2M/5rj8uN9RUto50C7XVzxvTH5ebsGf7KX5D3AOEwv3jchP6T/N9
SHQbrj7EjLMqv87bJviv/6DNtzyUZb+8BgnZf//n1+H/qM/8+vOStP7d//8bjPprHmZN/V//Ydj/
dLkhBpOEt5nS1S16+d9ps+3M6NXoq2DjifSpToGr11NxGxfBYSg4i8rqOLj2YfT627Hiec6tCtkY
s/ZGf1SuWnqJOOu1fSaA5Sinahfr8ZtogmPosd+xvFXL4tJJzY1HmsaANHvGKBbE3licKf1wrEAw
SXc5gDYurWhLmtIONPSn0otrnidH4FtUywHlfXKBUX2cOv9IJ3jojGk3Jt628qI7emW6mZIel1Vt
xPKqAQc3OdYLoRcbIgA3qWe8BL77Oow0ExnTwo4610IKJXG9amECQJlFSyJJ6YGXG2XtyueVDfzj
yR9unIhMSllsI7INHWCwXupe0lw/jH56qSdQECGBAWwtO7/am1W6CecavgogcA23svkIsPoeWOI9
CUeu+RVfvDw7dYb92bNwEGyYNbO4iMkFJm2eTRfyBGDABUDFg1Y7T1nySaoEHvhxW0KFtXoirNl9
6A7HgsY62bb2E4P6rQ2lpfb9beh59CjtWevrVxBsa9qGG0RC9PX9uk4jhD3VxgTN1rNYiNFpDIxv
VF1de0n7EIlVAxN5ZpEkDD0LCLJlkZ3DpL/RK0ILELANnnWb6tFj1Iu3GtST5iafDItvpyR9jCuC
XgGSjojrZKYvIw8UlXAYC9vg28kEDdtdo6UrSiX+3vc54sNu3a0z+buM7eroABhxnA0yQpqRaK1N
XORxtU5Gto6wFFH1LozinfUPxKBhG46sjqJ+E6ZfTWAVFR1fAmYgrqHdDjemccHnsHAQlmRj9sql
Bm2LlY3QSQSh89cizJ6J4hhHad2HzbImGyCx+l3qEQLplKcZSOGDOR0Rtjky37VDvyrdb1VFDyxH
tqw86VJrEGyZMFJJ9S7eIid77MphX5a43jroxRUZpBNirsgGXVHaa0bvgGoS53kKEa54Mue99muz
9UJ0Ndad0iVr3+FoRTqd8/CktWrldcGJmoc1VnsMKpB6qbHjZ+8cduKEYrinAM8CCvs94CNCSSqG
6qInBTRtPnTSdQYXfnwTPxCE9pyVvF9y5PFQd5fcbpmxJ943SpalFyl4OrdS1dwi7reQaYlvtFBe
3VXJEijPIfsPtO71/8/d48xny2+EHJw9HGY2xw9SEir2384RrdruyE1ine5o067IHn2glCNyUc2g
2lTgJseUkioayPYLEIg1wiwXGnzysW4MoHiQqyMZLiamPGbZMXvX3jJjsOB0iYtbVMRzGPee792Y
atizs8JowM2YTGDfcYuF0PXwdrdjsHG96DnQADtS0skSzqYmLmldksTkLye2x5KVSeUVB3d0bspG
8flmxqrEnxBOo0PKAzIR1qwGE3F3hLiiByzQgi0Wil0X5NeQ58Hxv8GcJIgTA3QNq4fhSlgP6zE0
jkbhHlSujnUEpTYXxGEk7Vp6+UGfqqWS9s/mwn/14bqDJeLP7+Jt+4bYIv/Dufr8yl/uYvMnG20S
1xzuAAROv240rZ90Ydi0eLZl0QHOI/cfwiZAuJIO1TLxlMvZg/b3u5hrGtU/iiZrpvaadKN/5S7G
ef377wOG5FkCDi5XIst2fzdXT8w6Qz+BVT6IoJZW5c5r9B10FNSV5bxg7u5EUW4KIliysoQZyNYy
KBh7aiNaC3J2mRVWiFSyEV5WmjIv8btqX9moMdh2x4rD3pTl2tbSjeOETE5h14uMcwRUVTxD+Szt
WuXFWZCgsgwL7TV3x42fAg6cxlPjhRdaz3VLTEVX6zs3/+YpbU/s6NbAj+Q2db8ITediwGqpB3gQ
JudNENafdWPvU5CpQ6Kt9aQFA9AsJyBdY/odYrROG3fr2ubSQYxoQKPXQEg1wzVhZpSzbPaolBej
7RzcGNUoEPu0MO8rlD4qc/Z49QBxIi5VXXjMcnsX5tnBZL5oAAVKlbwJQ05AjyFW7u7K1uPygrcY
ACONXFD1kEb5pAbtaWAmns1CDXScAMX4nvflM4DVrS4x3HJsIH7cmaAfenNbkECW2NWBNgDy+ovO
FE6T9U4P6o3AbR37HVHQYlm2V/StpBzs6E13vgmpsem6G9MMLjp/ZCr9I4SdJ88ctkOQ3CQzKXFE
f+RtJv4xOZ2FYjOMROFspM2qQgAdIz5x9XvVfSqURNC69kMGXQMJiOdXN9QoLNbLg2FxE8SFeS0S
b5P02s6ChqXRU48EsnjQu6PkcyICx0GRpJxn0fbw0S99KBaNv9dzfQUNlos2Xw8oyVTIidiEd5pp
vngW7mDeWGB1LFObN0PTb7oCqmAbvYnqxXSJh2NB48QAFhvjXJDPEWGjg1u6nfjrs9AtVt0Ag7/0
8k0BtDCw5ZNCYoUL4AgA+57p/SKNslXBrW812iYp+hfe5cFs1Lrzh5ULHdtQ5H7zJoY8RW4Ljcjw
iHZK0fJwiYTZqfaKXa/m5zzYRZm7rnQ+XeKj9WY18st1I43F8CVCxBLqajl5zjKEFl21sy4VzbMx
IL898wleqUKBFmebzH6zCU/3pmNCMKqhy4fCuTXZt+fBYwlnMaltNNYQ7rTg6IWsB8CSgahewaXd
xB1Q5obhq4y/qqm/6moToMKNY8Wo8osHvVF5yclBbZYFI+KOACXVhtXafkD+QqVkqpaJwaON/q3o
8p1UOmy154ZJJ4Q5UPvwNKisBTogyWMK8ntbhvZGwDO3Qfc24bQmix2+2AxTune8ZtOhTuMtAD80
N66VbH3opVpzVOoTkeK97FswysXSR2+uZWTaWc+9OcwjAUBBMngf7O/xWlyvaj+ElPYd8AtNnF0n
Wru2drZqD20kMQ3kQy2DCG5tbclD3YsvIxOmbtQZ6pbreVbEIb20ayKF/G5v2vYihGmbuZiJZ2ah
7ld3qQa+1mj2CBOWUxvtTR6k2prIq/2MxItKuIIp7coxugwdV7HJj3fuue63ekr1HEw9Y2qMo/F+
EM22b9t14Lx0PYMH61aaz0afYoXYQYI2QDk5h0y9h0TFNC4AM4AtkdGzawvytUFstBVXuzTyof5W
VxN2m0sEQd5reyYX64RkQI0Yexs3Af4d0l3oVIrgSPLW0s4IDuFhbUgGaZ1+b/X1ubbwWqjokJnO
0s0KnA6MNLJmM0rzPLsmkjA9aS0UsrE+TxophL62nUJI/HE3K1e2WuZcXO+zYChuh+wABgtvq3ZA
eHTrVxERNjC2Jjt6A7zzlBFawSnwZHUjiT3MdOqe7aAkKUKqS2pBNakoy+PyxNLmJVdAG81d3uov
FgQgHpN3wpZWiMeeSs1ajWy2MrLTOwuOG8Fr/cSMph04Os1pGpeFGtBr2C9xzk9OpyvD0ZxQZm8r
ZXrTB6m2Qiq1UFl7dfnm2mNIjhYGT1nU9DfVBkPqTdOjjimCl9zO1mDcgZxGRx+JpJaXD02kPcZj
vw1Tb2XVuBc78VQV+bHxhx2mHgau4mmMq89RiyEI1hehpx+xVRCH5LAdmC5aUK+HHhxOlu+StvlM
7RYRvLk1jBBAcHs1MnmoeIwDZ3p2Ku/B48+GhGUUDv5g4d4gQUZoTOSIbrEHcVaGO1263jlYweNQ
VGcTJUVSvk7l8BnB3ctpRHA01cTxhPSWq6Z0vrgBSYrdXdG4577Inm2jO2cpsIos3gk/mgvwcv29
/PmXr/IYTvx5lXfK679hWE4+6z8u9Hjxj0LPtAg3gLrkzZ5ziRTix9DFRT+h020gbp8dej8KPfGT
Ti0n+IUiJLRhKv260APbyDxGWmh9MJb+tY2C9weFnjGLMShGbRQeOjXqry2ZcVVKK/VgrPspQWXs
MLKNmfrRnQj0Q8wDthz18cly81MRqDNy2K+g4MGZF9FL4xcc63Z9FLW1cXz1Tkz4dmhRf7d5nJLH
NeVgVisuVPaICqB73CSblOhPu5Ep9Dv71emp6NySr+Hk1K84huEN9/Uj998utYx1j+NmHNlbumod
OYDJo2KbFTU6cvnoWhDdy+AqhkHb1K6GyH3ilRK3SBcl6I7Js9MGedEr+TXy9I1XtltQfye3oa/R
wnCvRT4S9gpScUD35Lq4xZJwN0XyLRLFMcNBaBrWXSKa4xSoz8zEiiLGfafyQ0tKedR0X5U1vFdG
O6xSLziWDfRe21cHpxIvCajVGKVtbJT3pUCpqpunVBA15uoHZ0yetAkyjZFtQTg58N7TTT+FFNgc
BCo6ZVm8zSGNWk11bCv96pgQJK2iOVff87VQZiT6CqPRttPDxwjzySLkLbMFaI+JKs9+pfZysC+j
Ud5YrkE6Xo/XiU2CxYVWusVHjYKkaf3HmDTVrnE2BVNZveqObtyvAVHvAWVuRrtDHuzi7mHwJcOz
Frj7YcKeMKl1qsQlSAWkqaFE8RyvnSQ81UNz03ZsZoQQnw2gUxGUG/w777VTHRC676dI22RDTEfM
EK4wFrUMd1ZLnKamPkYOervyz4PUtmUueOfx0RrkXZBjGazUnSYD8N0ll7ayrrItXrpYYtfKHfKV
/AnpxXBToTef+mBbKYANIWN2FCjHas63NFFYdMOuQR6hLOs2aZFTdkp/ijn6mtE4GT7NQRhxTeu5
A2Q2aMqy33luRAy8Q7Tzomg8o9ioqgwvBZsqEOxBXXrMQqSldkUdWTt8RGhh2/CmLXhoO0jnxhhm
Ky1m/96IaGvq5VXozZuMasltFJnrbuiRSYryTuUIFxtiarPOfrR1splT50wDdYcx76z5hYkhFhlu
PyC5y0p8doV2S/3WoI0mWADTOYTekVFF1QbW2rNzntI+fu6K9MpK7k7VJdr+EIFjQVTDqtHyb6nT
7XoqpjTUiAKwKUXjWbteUPGY7aXEtdpWwb3pNAhsxk2rmztWHtfJcsdlaGKVjEvtzaHkk4HBPg1U
t1cNh4hCsYzrL2VnvgxOtQMn/BiHZs8uL32OU73Y2G65NRrx4JBlM6bhIarZx1tFt49SsGaVYH2H
mHHhGXDiuig9BHAuWJh3JhVtiP+uDa6uyEE8lGif2E2SoGbQnJF8qU5Z07+yrGKWEbKMJwQVPq4+
JUuBeaX062Nni0crYNfjFc5K0E6ICeTwyIe7Qx75yA6khJaLROjf4uKb4Ud/fvGtk78x4ai+/vGA
Y37tL/ee/AmuJBUzLC78UQ7zgx/XHog3l5UCAIi/79j/sUhn2uARVu/gljB/vhH/sWuwYXFi5bKk
lFyK3l/bNcwX6O/mfawtDJOlPcMW9h7ztfhrEoHraLmTGTQhxrAfyqLPt5UrKlqgVs6PlMkXDp4h
/vPuRHIkCZI3IRk4gfWahuG66lAqT3JXexaDbXsTD/ep+mZG5S5rZmF1sKqIsSRzeCHmRTtbRQ06
o8q1bZwijHdxkLpzbLmDp8SGCV7vY3s806x9DH4P4LreyFa/4ywDpb3MELI71OdW8KoMb9sWNuey
ehwo1zpDLlKZ7+UsGMdr7AUbWLqLFKp7lMJD751Hwm1fEmtesKMjJkggnoxNSSYR2QxMM6aRrapC
FjZ/fVS9DsLiojCVDGFwZxCvLSb1RIbAsKvw1WokWDUAWAen2RTNfY+nqQvrfQjMMJ/r6vlQi+Ji
wdZj2+rhCX/MqslAH/vjrcueAlfJe+F9sV0HjT63cBAeyb4Edl/c2sw3Mc8tAmTCTPlXdZXsHYm+
DJ/KvNIozHQd6AbGLxIjS5/okW4TkW8bZdku6AgbaOuXcmwulfROaQaYU9OYXNek0hj2fVD1l542
lFDmh3FCJtX7oM+R/wHjzxCIqbDe4pvdNKPJxoZ0Gs57w6rJ7YHV3n9N8NvVRLRRGy9oxlaxXa6F
SG+tylgL5Jo46Tau2e3Gttiwm70UJJwL91Wfh9xoPUt8cYX/KuryPrGnrZGbNwHK0BiFKBDtfYBi
1AsxXhfBfYeSVEw+ZmB1rmfsPU1KgeK0YXdhoUCdAAIo7WFCl1pPGQU9QtVJsDLgEYw6TLOjthqK
cz3rWtG3dkO57HGudeprgfp1rPUbrX8YCbq084MdJnsxJxNRfSH9PduGdjLLamf77xNpVa4CRxhT
CBFQbxTOOUzlcchJTiV4uQ8Gpn79WhWs0PTMvpXhqwjkJQbAHkzmsUBuG+di4aVMkGhYO03tMuo5
N25YrWWroXa3Rg10vUlAZQN8FtqarB3owjzCjLAjJzh2VfNAObVOjejYNN22Go2dllUbzYHLIyPA
R2LZON1aVPra1Yqrlw/beIhuBosbL7ZO/jx6IEGamB0dQ3I+872XwIWQNArv2IbJWmC3sfnibCpD
rfTBIrTdoxcnS9J9qhumi0H34RrV1o6TO3LdD64fbN3+I/XLhS7SA8LUpV+iATEGvAJ+CG/Iuhdh
/Wg4IAglGYFIwgZcC2Ogf/m3uFlsmDV/frNc86/51//5f3/YT82v/HGvUFkxMZe6jfTcnrElv1ws
s1bdthku2YI9zm/6KZ3/JGZF+iwU/357/Gpwzk9Bis6rTIkt2P0rg3PW6f90sXCj0LIxfQDqSZv2
24slMNrObOpEbTqYtjjaCJBoVZEvzWlESK1BpjAhH5JMLAOIw/FIJJuGSQWfjLVwMgoTC+nTaRTT
xxAb8XM4cFkUMjpW8yJsDsydbYmQstFkaeahmxTKVPwfGCjTdR7gSATn4APFH/mDpFx5pXYuNfky
wsGK7WRPJ/pgdIh2zZlJgtulPMvhqZHXynH3dlrcFu3UVsvhu1vP7e7ziEswLxMXgTQLrsJkFAKk
A/CEQZIB/zoNhj9h2ZWL8ZeyrPG+u2o3QzNuQdVzmPbJUynkVkZoaX0RPZh6dujz7C2w+4sofGgb
MYli/kS4hGiGG90cwUP0+ZtACLIoyviu1+ZD1LrVJ39vlM01HOV+0MXWDf2TYKuQxv5bj/KlkO3e
EGToiCT/ovvZo1Gkz5OsT9Gof99rjWnykTMixDwYf1F++uC6ET8JF78dr4eJwySrtyEOVwZRJBJG
B0vDnCSa3RhFZzsbvlXkt6Ofb9E7V/3a4+xIInpbf0zJPu3uu1ocEkHOeRbsEArelDmZJznCdxAC
/ql0BakwlbyadvtoS+0py/BIN/Jb4qP2MgIgFD3OgrE1ocoFBzWOu7hj927q70j+CCULX92BlHNA
vx+5dB+Ulb6Tq8z2oYkPQ+e8DPiDEeiSCKwHX+xoeGcvCM0gjJ+qsTrWY/imVfWbOf4veee15Dh6
JeFX0QMsFPDmFoShZzmWu0GUhfceT78fWmZmesyGblcR6pAiRj2sIkHg/Hkyv4zRo8IEzzJUiiGj
7JwbFL4Rukw4SzaYpedo+LCCEuR3chkkZPZRe1rEUOE9qq9KrVNoVEV3XTqObC2EiJ2EVZPPI6pU
E0Rc6rilskaWI5I/8RTtaFrnxGrEhsw4AEKCaqtBldnkojWOAVQaOp28JFGunBWpasr1fc3qQWgC
EuzpwBmkpYiLMDdRWpaztKokBBVjqZXPUT1DcpBUMqmcy6uAOlgoJxgT5Dx1u57M0BCas5OJ8eS2
E10xuszeO11DYSmeiUTpeVj0GLmytLtqqrWZdHFyhzG9SXmbbGKJ5qlWijtW8fdWqjwqy/igiRFQ
7uXJjAk6FVq+p5XraajGjSQkLEYCHjdjwTNPH24TlTOr0Mh+VqdbsY3e5p71scjVXvWtq1rJIVHG
YBeMGpyMOcMJbxVfzUI9id7NyoVc4v2gGP1pGfvG0ZfkGTlctCWBw5UYiSQ11OUyWl28F6y2dlmO
fGG7Nw+QCpyKnS5PpZHavB4rc0Uv+lcpLaNH3BLCdiEQK5+H2m3TOmZ/EO7zLnvp4/JalOKnuVoI
DbGjpDXNiZYY/RMqC2f1BineYinjtPJUO0mbvzbCfDckirid8WuQaIhTVtbTZCdrYeQgcLaM54Ab
GCjEKqePpdQ/aTF/Qu7xM1n8nkIk5Yyk/zTS6jQYhCoU5Q4+3C5OuWb0LqUfuv3qVOVtoOi5c7MO
+HWSJFdz1FkTNfngoVtczV7AKS/llT02yCuCALJxoSpI6s0XUZ6RtMx+KwvsuetB4psbk+eLZLZU
0nr0FhvWTBpoYlGdZGeEYr7hiD0yu5Ne6KfqpRk0BZRAf+hF+bbJJ9ENQ53eV8p97KwMPtq5K/G+
N5kDXv1dR1wdKPUBy51c5AAhijb4fN9o0CXhl+L314p9I8+kbTHUOWUY8q7WJgfQKNaTYyORgG7b
fNmzhmz9SeiQ9ROWSXMpGDQb/VfMEgqP/T+fJY5vf7sW8Z/5vde/+8s0QbyN/Jiq6vJq90b9/Nc0
of5dxCPJM1y2SPv/sIL/+5hqsXwn+6YxiIATYWT41zRh/R26vMg3DB/bP9b3/8k0gQT7B9OEggi8
WlJEBcjIb6eJJcA9qYxV6Im+/MqOp1Hs9LuF1lVFOJso4pIfJGpbwBWJ2iHvjpXylU6vswxlv2Fl
lh2mlOp23EgLPPUeF9a4h0uAYXTbdwcKnZvxoSvepOATvIZBM6RcfRSKDvUSkyvd9fXj2H1IMYtS
1CoqlzcUlW1Vbmjzwcy5oezBC0psPLfjys3JHMphQRwNfFfYI7ppuqUzgV41KibZjQ0a3qONcB+8
WYqthNtltPVrRpIVptTHqAEeZZNP358DjUQ7YBtqPQSn+ZVuTAIhRP4Z27FwHcfyoCAOPcipM0Z7
zqr1/kI5uFg8SdZW/FZoPI9odfZUFvIxfzLVvu1eDNv4AIqgUOfm0NNa0ce3EeAUeNELM1kkOm16
JsRkeTxNkpuQFPIDsbsm8eJXinwbuKrsNZn2b+v+DdMebwkRGH9+pMYusqgcs1PRpyIMa7sTir5e
OCE/mejl2/FOC+NjVXHDJiXMsBUD2Ehn+i99y6sfOYTHpmP0nEtcK3TTO6uBIS58FbOrHxfAT9ql
1s6RsQ+gU5QbU7uxspOw3AnFdnjXSxKL3lh5wbQJqPJWnP5Npl223XIjY3c6L64UHqDkLcap6g/k
vuTsUHhwJWSq2x9pCxU0QCdOsQtyrGPA8c5tiqjpDt64b5Mt58tI8GrpQZhv8nSPfj9+F1jM8RLc
5HSwySuUbOSj1z3a4xknwZ1Q0QeZakDJ5/y6AeGHOYokDRWA+Ata2qEmH3Qf7aWsmpr8BLIuMA7E
WgTs6K42wZ7jDHrJIfX1m4z2V0rCl/wmaOvX7t5Iniln3bUB+XNot/WuAVAV2y83xbeaelNxmNhR
7ImhEQtIdlJ1zrKt0HqD6fTiU0EbYeEnPA4LovjYAOz6KE/NdlStb7WgiPQmTZo9nvWFRqe+ftbU
YNMJ8cs43EvF4yI+QH8D6ZLSdEV+f6jfZQycos5QQzlX7j4h/Bt0XtKSGfEKmAmkZ0PfDKeWiuvl
OH0Nxo02vcz5be0Vr6Xug5+b8CX4c72XNJhaVzqCFUoDx3PfuMNt/hFRM5/mF+06Af+SfbpPGmcw
sX0zDrTAVfrmlIgXgkdG6vXUZ7z2R9O6cj3od3K7rXei+q2Zm0HcViVKD/bqmxXMYCvf1EW7wXRg
EUA8XA0PfMqhfSb1nQZ+u1uaT+4nKSVd8I6nt+Ju7Fyduk2aC4mHDi5eBisFyuEuwr0m++1l8BN8
5/o+q6+IS1sc5YHHrqF2iKfzAsuylVVX/mgkv1+wr0l+3PtdSB0lobDcL1gyu1yLO9F6a/j4yhti
fyExyOguNncu8Srxlki+jo9/tdxz+T+D4iF7tQmIwyvb9Mv8tOjydgzuP4RZwjcRA/kEJtlwXtoX
SXINZUu3XxV7WnBYKROC3ZgPVNwwdn+RUWQj0T/j/s/egDlaEpQ/UgG0d25IvZYh1w9GdxvVobGz
Q38cHmGYsOsJ+d1S3gI7fY98qXaKZ9pVHyT6Pu36Ib+fvvLP2RuPXPLgVj2yLVtrW373EC1JP0z2
Fbxa+1m+pM/jvXWju6VbPFg0oKG2bIIKadyWB+++CjfTVd1K1/Fp+gKPhKGAYfWu3IU3kM6vuEWL
U+UEt9wPhe0zA/ErlZ3Nay1sMj6hU+EP51UW2r9o1+HWfMo/oKpgHtZu+PBw2j+gw5y0F+k+/FZu
xC0bgkd59trjxCfGqW+H2Hjh6Eq52F32Zvgwkny8jwzppuVGR4K4oBGB+9GlpxH652r5JMKXegk4
Pw60u3k4E6mjh7SuqdxBxToUXD0C6CcbWBtUxzQ4TDdqe5MJu7gE0GSDH9KvSuiSYBqlh9l6ipD6
xk2Y3PfpvjiSCc6sU/OhvirUns5OZRwL6xH6X9reF74Q3ySqU4D6nKhbpiPviIMCBwcBJXrdFLQn
ZWt0lzm95aW7ca9S41p6tXDQo5fiFOXvZjKyiET8vVgyVWgf/fDJAq80PUnwZ2opuWI22giSk8ay
5KzfYWL7rxjGNKamPx/GYL11b3/bNP3yh9rO+pf/NY1pf18VHRLZ8j8TCr9MYxqDlYamYFiyaq77
6l925eLfVfDKOB+RccwVBferaQyNX1NFuoh0onmrlfKnQMJfBRR+x3OGTIRQxDBGHRgj47rT+PXO
IEi1JJXChVH/fv5mP6W+mqfwDhPRtIsu8g5se/IYPQ7zj5vsm0zf4j+uj99EJn4dkZDWV/iNS/mn
n2CtgfjV1qIkIdCmLT/BQPFE7es3oS+IG3VHiaxHmaXfCDbsy8b71ef1z6TGb172d5rWTy/70xQ6
CBOrXHMoPfqW7Y5xMFPsu2o+An/gHg+Qqn6Mu8H961f9g991rZ/TTSDEuiKLfKy//l0jMUtTuRhL
T9LwBaRUQYZRcw7D+v+oQfvdiE2WUuRwz6Wz1qCJP72nVTWLGmBgFGL9w6LpcyHGLhqQaWCf/fVv
9Lud0/pKbDc4G1iKZBgrw/tXn54qdFJFS2Xp9dlOkK49trO/fgF5fU9+uj5+8wo//S5mqEYNeEpM
jQ4gr53kVF7t5354MjZrC45pn7mH2WsZTegE5/+rD+SPfj8EUWRWdni8pz/9fiGBiK6f+f0yecLO
hHG37/6xVP3Tb8AffVh806UfMGtCtT+9hBj1ljTNdIxqOo/ggcfM8q5goQy4df/1e8m6/ndvpgy7
ROYCRKyTOfL99uMKhQ6Iook7Y4oUHPuN9QJm+Eubx6c6Gt4oCPCUebgXghjZra73hCEkmKHxIcZS
xvBHbGMWtPdQzWBJoduxBTspeX2vSOqLrJRneAg5mwRAotSV+ote76qg9VU6GQjw7lUOVbQAw79I
HlV9YFffsr8YLMoT0CB5C5jQFHZfhrqbBahSVfyYgonQVeWME21fa9WTEMpO3iknTqt7CjqZaxQg
OwDKErCpRWftKxxydU5maWz6bDOF6ktXzTdtJZqc9ibVVhKwwWRMnuuOLChytOqBeRVtbrQfSwYq
tyM+1TTKQc7xNJRJLrJz51xCZetzPY7ZfaL1N0URP/YV4rIiSMee6jgHN+9N2qRfE1ZQcn7+gjzJ
o7ym6aBPoWfkKneVGPWwwZ66AW0H8COP38SQrCtKtJvIKVNGpTw08XSXknfbUpFL9YTIwqVsWiiU
WfsZFfOhjmo6bRcsxZN06I3mNjYQpKpsUej1gBKSQt5oRrMlmZid4de55txHPjHJs9hWrG9bdpl6
Y/nE4q5jsQYSRcoIx1zQtgtMSnL/tOlqw7RrJmx2FDwPoXFdVOOxrDWWeKJ2KuR6KxfMkLP4JafT
teu1ZzqVPMuqjhOnvblsbgXWmV1dXRWm4npqNjzs3uXBMHyhAsPVVyClUuGw5AM1IxhdqvRlgr8b
5TXcuggAb8j5S0mix7mrdkjko51UAP/0RoCGx/lf7fy5AyeSJjInLAGGsd49k4hlt5r2Xq+b2zQe
joZOBko11Am/BZQBjpspumWwQEyQ+uG51ru3OmuvapOiaM7dslFLlTE4jK5lovklyMGNIJsCu1g6
6eFMjE6mchWacCSnNAeiHEiOYdWvMctUqgf9vG0eDdzoXgT3D55L9pgG01mzBCz8dbFef3rvxgPn
or4QF4pDin2Qc9RWpBTUCy2Z+6hp7pDBO76ECQZ7wxzcoWJZWXTY1wVLT/BIWYWNaYusdk+khi6R
k9h1j+I4nmptPOlt65ep5liF9Kgpa3wuGrdYjzIb9vrtEIt3sF3ewIGDrktmc9PV4rPRgbysFTfo
AX6LCpTr3MXw6SVTW7rK3OwUi7lgXrizj3l2L6UDbHKl9qcledcW6TaLuLangJk6iYWvpaSNZRS+
dUxutphOe/pY/VyJ602LlB8kZLPNmILA/gN7wk42mf2XXqk3iiU8VNJQObqcvYchuEFVCs/S2OlE
08KjagySY00JDeFt4qcJy+DZeuyi9oxJ9NgHErWLElJBlWQBhx8z98kvHqS8f9JB0mJzQwea82Hb
FsqN1TB+F3qrE4ZiIzAlJofERS5cQwCUmOXgj7DW4GqdCAxohfzQTc4S604LXy7DjZCsanaITWju
7lV2NHqe7uJWfJjF9j6s+5uZUvqg6o8pzldFuDeTZGNBWxyxAWUDOvNA1CoHMBkVL8TsBTuApidw
15JFBvqHEKNgMJE4gXIHpdMN0tswfh84uhESkNpP7ksbYKvp2hxTuQrkkFktPCNDDhDeLVJ+DUAi
mrH9aFg3V29B+NasMKiihLHJqZlgfqadSszmUtz5uZ5jn6IMXsdjoC4Hs18v7l3RX7ESKqhUMXGF
kWzVkD6RmGGAAFEHzS2opmdxUiHk8ieVjF2lCzYh1JOVfnB5cYUP7+ks8QWrD/KIAYJFzBmv0lXo
lHs07VtZ6u/0YDwRJNuz9jiq5gJouuspyiUXSzr7XZaNrToEzwTMXYI2wK7mYx7lz0nY3QV1v2f1
P6NJAMuMwvFF7GSBiAUGxXiWL2pqhdR3U9BNZ8FWlputMuoGN3lwqa0Uy04kwAboEMJ0YZ/2FBr9
TyoqkUByjIEwzC5VtzIUJa+Rhn2mwF6VAreT8UwmBhHRwo8WE0coHsa2ef3xjP5/7y1mbPvz89Lm
renewj82WGH2/fdhCYOVTmvE6mKS6ZZhevmVcm1ipGJIYk/OgYp/9ItybeAiYj6TJUYbUeHf94vB
ig5mDFb08mgi4rbxn5yV8ML+PD0xBVLlouP+Qg2ngOS301MJUwP47gyxIyMl0a3ZrCWMq61hTsJD
2ZfoIcN7gcffLqBWyYFFoTgrRE7+YjmT0dbdmThM0im36lDYMsVUNXe0Ocic1jCBlyEHieQni/HK
F5lbdugua6UEzltiuzyeCIuQys4NEPtq7zXJtDGI2HQGznwKpHS26rH52OHpkCaTrWNQ8/pCA5qK
DnMIctsk1p7SWT2Y5vymRfEDz8J7oAzvbdl99aGFGaY4tWsDVls+LRaGV0165/9ObOlGKPhXdOED
WdPNqILzCGGpBBEbxQD0T9GS/6qFM6UOTpQG+1IJn8o8sIeoerUWrGY5nkZhqO4V0nIrjcxkwKQ2
IeyTI+XM7xb2JhHQmZ7nUKLEQ1tEfjdQfc6yahrme2Op30sS4xJsykyBtUuIepZlp4ilV2NCEmHv
95GZVmMLnQFmhDVYRnlA04hvKZDKyFwwz7R0HisFpgLJC+fWyad+G9ZiDKc83atwjKoCAq0abdnQ
ebp0T0nzB6jzTU8k2gBEFSWBm7X9Jq5pL1HIS03RUS5w5GrYPotC2SgAgdn0xfjEh0Q/arq+oljh
TnT3JveweZHdoY5gP5kHqx1bEOAXjZpgIJOuPD3qtU6QNT9YIQi4cpMngzfX7abtmULItQpit0/j
Yw90V0NEntltq2MIB2BaH6qnwczdZl30KeGHWZJiyjpWFbOnqeWNMsqAwPrx/OOhNr4GrCpwmzpC
wc0wVrZNEwGCS9PDGDNpxZJw6WJ5PyfGIc8Hvw2ybdhn3ipAikZwE8yao7aWnaelzatu2qJ/1TRS
Lez6oH6DxzW3Q8O2r+l2naVv6zHwaxxvIzy7Scovpm7eSVr40KDo6hmToIQkWUHCW6CalJLObFZv
od5EoXKKGQyMGuSfBhAApl6o09thvZpC7+vwp0mD8ChF8Wys51hs3AoynzRxLITUZ0HsyzgotOyM
6yL/tMIcbnwDMA2kM7Q/JeeKXfF/CQC+ER6gOHJhwwds4ARKOuMH/xukkJ01iCASVrbuuEAXlPP2
wMp6O0AdXASFwxEGylyD5d4D/eH1+Q0IF+QwC+PlkaYHFFV236m1wVMFdHAgag2UMLbcuJjsWYxO
QI/tkbXMMhGHyojh1ziuZfCmA0snuWygMVDCQaPyhJ9LwNJH6tM3DGEzqAzW88S4Q44aC6CmFA+j
3nhWNp8NS6DeLtkY0zBBcxGcHvW1xUjYYChUMRbGGAxTjIYphsN8NR4ysU9B61lErDOtcGsMiiL4
QR3DYoNxMU6IjRK4LMhlJxinq+qlb41jLX+HcXwYZLIRWCCtmnaS3jEwq6Fe7ckw3raYJXNrdDrM
k1OGb59NQbyvEkbKGer/kCO5jN1uwHhZdvdWiDkCO6bB1aV0tT1h04ys+DFIJYB2yd0I6aUz67OB
r5NtPrchfJ6Sepetxk+9UHLEeZm6GsMzgT+keEQhBr+0hXaN0fqDKUFOTVilRJ4UHHuz51CGrxPH
qQRXsMOBOuBEjXCkSsuL0rJVHELXWg8C1iNHursIF6ul9A9VoH4muFuxgO8UBZo3rldqE6CxlXaC
G1bgNh/gjjUaAne4ZSf0lxr3LBcWx1dhowCmMRLK8FjVlxgdW111F7y3NR7cDC9uqL1GaOpVcM5W
ny5+3Yb8Xv7Dwav/cPPivGmO4w+Pb5IIsOgDQqZ8W0brTiq1F+Dc2yJvP/8rZpM1CP7ns4nffH38
CWhm/Yv/0nHVv6+FYygnEjZvphT+0S+ziQLvEZVIJsRkrTH1f80ma4IdGRe1VtZ/9I79eqsO5NWU
kOdQlySEs/8IGiubvxOq0IsNwvIKyqJu6tJPs8lSK3Nb1S0LoWi5FQsI7UI2n8IErqcBNkRsDUoA
5F1Bl04t1ZcsVg/cA+06+1TgZS4Q2C1r4augOlHC948TIuDanTh1voVEyTnVRZZwEtqdBk3cNLQ9
BbQ+SXzJg9se1nVxD+nEabpTyjfRnGNnSURXEZY1spnagln5gsQmTuAY0bKm4UgRYJsllkWYnHKR
ZIbtZspHa272YdbuTE63AD32wkLws6MoHQBXnh9S87z0uG77T4HSK8p43IL9ez6/zjCpI8nyciSq
lT5qAv8UpI9YT71QoEgrW29npiNUCUUfBEFi8zKu1Zwa4kG8FXgIzGzp21w8Dmy2NbP3VWq7eqly
soi7v3kzUDTWQDUUqWtac944o7ZG+SqzJR8Nvu2VfEioxSI/tu+hd45rW5jWPVYszvBYoyMw8WXJ
SJ1QaFnTDZQ1fwmqY0itmQpkJfkKY9XHu3PUaHxSDeFkWvLb6ovqCuVUzZx5QqinpnyTAqGp9GYn
x7MrxswvWi9tgwg2KbwNYUEvi2YKE6LDau7FUu1HlnTpmt5OO2ObqlSlUbMFl+1IaucYB8PjOJt3
sk4aOAie2h7tBN9EHkuPVfEZLSxVjQtvy2YtLQKlqcFpbGidIDu6sFfWd3QROAFjDm6svUUD1urv
LlP2pObikeOfNsMo+dNc+9oEkK7vN0M1Ef3mXzDOd7yZmPZbDq0y52gV/L7CWVVkmhQqPu+pdZZ5
5GKktnUCDTNOZPEVX1y5PQnkzZJcAM+Ue5GZrzchfin5cl+sTRYd/eyjRqtZd80X4Ec5D3Lt3gQi
YBH3CvvmATuraJfiGl6n0KJ/amj4AMINDWxjRd/lELInHzZNNezbxtzkQbNpMYl0U3sqJM3VremY
y4WnyHBOxtuoaIgUU29q3bT6axpeZaxlGvN6ED5KakF0D+FYC1w1OHXduLGqR7EHMRjBAjYuS3Ue
8a7N7IbTu6lVfC1G9Rq1HX/DrlXECSikA0N/seTHujA8rZD8DqkyylS/kEM/xpsJoNZp8WIkSe+t
uSEloNeg1napgTHCyh/7MTpEEVNzoeE1YxWpv6m47EZJeloV0TRJjzXXi64nF60Wb0ehPaVz38EG
glkfWg60hptf3WX/YAMj/+BY/0bZX9lYqryuDUQWXdpPyn4XlJVC03sEGbembRejJsVaBVUidYkt
HTIM2S9+MgkmRYEhQLK5MXhN/B2agp3L6a3Rz05DVlqSOIhLAlvgdhNS79VqNH/N2aFKr4P2Npe0
YlgYTXDxSjWGGjn/ykXtORvMnRYhBrcPZPEKWXdHlB8ZBGU0HoTsomP7KSPxiH+CnKMzLfJuNjBC
QgYOtJAqEeuSzzt90vmTu3SebXVsGKn5ZMqBR2EQIhlJrzryJ8qGeKGHRjS3Ib03MiIOdwi1x7mi
xnxJtPOoaxT6kf2aJ7SqxA3le1m/14NvPWY9DnS6XWsi5vcRp2Awviu55lsT+hU3HxLutshWLi0w
AvJJUtnhKQjGE8cWbdRJgAYPS6489+ZNOg4HdTYdy6pvTfOmMg0/Jb3XjK2fcKlEeXPVIYgISUbB
Dg1+9YKTYsiPnTLr9gTwSCqnQ0aZZGEpe7OtPGXUHsvV7IN4R/3HvmwEv7NIZSQ3xDb9Of9Ie+m6
9Lmz5JpDu8Y17ftLqRgHc+GynAseR/FlUjTwhlVzKTLJT5Lu0BkQPzWCHU3XMr9Nh1QPX3qrc7FW
u1YeXkENIr+I55hcnp5B7Zpna9+D7penkTIVeqO5c7QzbpGYn2IoHloMtAmk6IF2Ogm/wqBFZ000
zkk23YQA/UZTe6E+xwsN3ebMhqN0vmsHiXa74AUJnsfX09Cq7Cp6u8DC23c0/2CwjC04REZFwsja
tlAJ5MBPcJKqkfTO+s2Oc3E7UKOol4Y3N89B8jYpKs/GwK4aabsA9CKw6RRI99DogZ4ofs3PuRAJ
ipgNqUvyLQ00ArcdSSmcUm79MNJ2mj5sRn7OhGgRLmSU2cQd0RcJPbsaDGe5jbxFNs6twoF3LQsp
k9dJlcEtCdseuCpy9xuAEY6qAhzH08hjZBw1kkuzDS7vIgOxEK0GzvPAqYKTJvM8rdebGM98DUiM
kku3LKQ3iSk9GJtbyZSfZHPeQVt2krC2DUQ3BVs8XJS9qvWuYVh3WS/+dwQRaQb4i0n00pRdXLz9
oaVg/Zu/jKI4O0VDZbFkmP8AG/4yiuomRF5EsH9oaL+MooAN1xAG8hlIpR8hxV/JZCsbWEceEyEo
sjT+j0ZRijN/lsnwEaCUcdRFy1gjj7+VycRKC/UhzGOvEVgK5OUe4KtbtMkDB61zIkBvsShciZF3
xNIb5WybifVLnA+RDc+fxkcY2ibwMfqBdIJJmvqVyda5zBOSIfF+0RfYFCtxFmB6w1iZi7D8wm2Q
t7dRpTma+jovfOuDipK6gCDG+KYW0k6pL9Ic7IoZfyKjISPaIQGpVMvJSzqITqHfLQ2JuaECV7L2
ig77eQQdK82L08QUDJT4oAJMSNJFnCTRSaepITdYHHjDHX3gpxizLd3YkjvoQsHP3Llogn6mafDE
cX9W43PIORGoGjuWPVC7DRSPXaqaG0MKkOkfpHjyyhkovc7zbIx2Q/SK95/er3ib6JXTDVhlQ0yo
Bt9ARTkoWMeSKLoqHclWVJg4w2xY5bsm7C9gtF/mYfImjXmdHF8zdP7US15VgTfpodIQ5+uw3SaN
X8lvVAmxajv1irg3ybMhYOYr0Lz8zFXRxbPiKOPgjtjDhyRxc1IE1aVrAbsJEOktSlAF6yY0wR+F
b9yYtsXaagYvhmLdbTt0mwY8a4ljsEhRhKillFgcgsqho5U+bxMWkEa6lHneoBqM9V0ZwjcRtL0a
9WQ/WU+wMabCZ1sKw3GGMFiOmdMExlkjep3heBr1/GmQ6MaBw5i9D7p61ia8vU9KB261bjy5eq6S
xZM74cK9y+2wUMlStA3MgZWiqPqQpPajFh0SNXBGM7z0zLoCxhNZccDnu0EwguLJWd8NPrAHVJfy
sOikNo3xiD2fHdr7QopyXsptrrA4oeunHw+W9qDieRuMZ3QzxxS/01m700aFOQGUJla1CmMeuE3H
YIGwqOhIML2S4qHO5v0gqrsl+5bl4g4g5CZWis0MRjMeFVRXZE7Sn1qwbtfZbHY/BDEP9oHDfsuR
o9mnMnhm06jStKeSYR/gTbYDglRogm9U7Lrp4L/gp1GJAAnYD6nxjcg84gUs58ATon3F9slMGhcG
NEAoBNw0u22kwJPik6y8GeUpQmwsevp2xrcg+W6iKwFUm809djRUb0jQbVO/i9k1ZZ6CL+5qxegt
+HeCQvcRuPmUSe7WG5DAO61qnXLCvDECc6mJPD1b9VulNfsJqbE1brlu7SI95Ibljj1rQLr9Juke
uKMjsw6SoPhO8/RAx/GuzI2DlpMxwpbbMeSGGqc85hKxo/0kEbajNfINZpwL2WfP9F/pPKdKiuIj
vD+JUJylUCT3zHPXgvuWqd9zYawMVYfWIC8mGpUgt645tnBscAKE7qRVlE5am6B/iOJnYwj2Va1v
ReoLsnEgg5M+/3gO/H9fCslYWf5ceFlNdOXfiFHHxZ+shta//8tDD9TM6sMhv6AZP7Y8vzz0JImI
vUh5O//jh1nun7sh9Jc1A7nKMpwPkEZ4FP17N8TfUPDdrM9SRecf/ie7IbgtPz/0OMzQDUQ40lJ0
3ZJ+cvEsg4jpYQlCjyWMjth3kCJH34uuSMMMw+qp3qD/E3UBqjpfsavTH8LdHhdB4qQcW6go4Xar
7IbCy+pd23iiepC4QrU9/Wz9CrS6ka2njAVr66fvDsyxyjcb6qzuaW8vSm/p3bA9RsGpwQSiedR/
eOJ3Sz/47Jm3um/UDs4IJG2qs+3mWD/ObyvM3K5P2tpNb4tfknPqzyjOEvDeezzZXm6H35m2IdEp
+mTnkLaZSc9oJmgstvKxkEsKNm3lssBaYVk+PNwFpK3bHIWL8UG44jFe7PYNNGLWbqGjTLI9u9UD
5dVAtaTmoQOvZe14Ak6cz5vDbZP465+CGw9LoBNQkizxM9UpK5f9bHUyt9ZjthUfqjPhKyOzh9fY
q07pUwkQz7yfk23wZe36ber06WY2ccvatHDeiX4DZo/+CnvZxQdcFe8ZtCi7Q4xxxjvC3TIhBFBn
rGxItm/k83Jh9QNgbaDWzO08ZuQrbz+Rsc5neBcPGffscbM0LA1uio74wEb2e+L3m+COfsRYdgXH
Spztt/iUPkcY8l3+65ZFtW85yemZQ1meO93zeEsuEeJ+9wJJ8bl8Mz4wP62UA5dwATdoaoa+kRzw
eVCDk8V210D5chXxTP9uciNcLBpz9uOmch7n98ju7zFWneiQrXB/bD45ekAki5rdNN6r8Y4ey8g+
6Ceok8z1Is8pdl6f3uirX155S3CNZmtHJSUSfVo2v/7ukNGtM27b/qzzmB1O7DKKEe/6RiKt+y1u
2mYTH6Qj/EtiJfgkmi0/Xjw5k6Mc89uUkhO3FbZK5O26bdrzeTiMcbpJMbozbwwCrc1B4qJmUwGq
0vT5z7xPdp0TIjeo9n32qr5DJI5O0q4n6x4gC2yGzsWvEW71xYWfwiln2eWvEwcW6mycGG8V3nLe
vQ3NBHRCesCSbBPDA10xor28lxvxxJz3Nt6almNhTBM9PgfV47tAYoYLDIBe4rMWs7YhExkwPJN6
3U1v666wC73x0j5EW47aXnhZbmgsPJmv8aNKN9MG8XEtEfoYBj/e1tSfuIpnPafsEtiMZbvmge85
01G2TlTokfYrCs+nBejndunssbbfu0v2Gd9N6CsO2IXyHZ8IlFGshti0vPomc6dr4TMSXtgHeTT1
yL4+b07tY2kXn+oXX2DVXg55tM2ckHijDau5telhGjM7PfOEHKsNZ7OBdR1Kr/0swozeMhxQ6zlc
Vj/OvtTt/MxH90EI5KmlLdWlw5GjbB5tWG/yk+/UR2ro9uU1uac0oDxOT1G6CV6i+2k7U6vBb08O
nOIXGrZutaP83X9XGcotX5abxXChZ/HtQWFjLxWfn8O7iBTWjp50+HV5jeKznPM3cs/Pp7w8rKf5
q3z6X/LOYzl27Oyy79JzKODNFCa9Y9IlOUGQSRLeezx9L5T+Ut36W6WImrYUCoV0VeQlM5HnfGbv
tUOZPFUXQTopHwyhySZbfvZQJSjmWgoMNYia9ZjbedAKStUGrXwHEn0MvzDoNCTyEZMgeilTScYY
1q5If9i/syJmuMi0pXiltkZBN7p97bIeUmy3JvfoKvqEmNk4Fu6K3ezEd2P7xVBFLDblsb/w5JNK
eQG7CqmK9uNLCS7Z/FxV+2JcTlF/eoNACjGFYTuLsLDzZkm8WqSyw4It1N3A5+a+VO++5zMPty2v
GgjE5IOev1V46VkMcQTrjjxs63Kjf0csuZT36cIoFSWQ3DsmVi2mvyyt5xWDJhK5e/GBpTfvxaMo
vAfmZ9l+Fjxq8neaPLbyRhe2vzmptB/hmQzG/XReYxBWsbBBP3cY9HNCSh8EYzGYdNoXY4eGysbV
wR4quEgvBhfHS8h84WV88fjIfWgY8UFrPvUf9bV6VMnZssP3R3ODjjHek5tlPYiP+QtgQuEIw8sh
mfmpPVFwH/Ht98f0VGDpvgRf/ftsufoXqgco4xbygJX5VO6D6iwiobsbBCsVtnxD2De9lrVTyu9y
47YKUfVwwlvZhJd0UOl0rDFwleOr+ZjkZyU/4UFz6mzdk4YEkGwihbPZ6Tzi2Pagt0jrnGnzBNpQ
F0CwZmclxlbt4UoqUJRtokMrHPJxpL7mpM0Quq8FHi++en6LUVDBFzuzgl4QNLP4gJggso66ciU8
BNqjCX4aVLydvg436ce/Y0wszotvo39AHRvNK7hjuE760IlqlxCUSmUrY2PprS4mw8HGBTkcObuK
+rFeKZCFGWOvK5lt/zYt9ziFeV0wbiVPSbbSu7WH06mDKNUccjReBpg1VwP6MTnmIwWrhZkN4n7m
Frj7EfADHaFq5jiA1A4Xnlf4aXw3SbNEBvoBbYReoPOWtNJTWF9HBmSlI0H6OIIur6hw3YTYp9hu
LhaaLOT/j6J8IGiLrgPLGPz6DRIVfbA5txY5dhVsY2MXBE5P+UG2u51OOKpINGPHSVLplgfeRlVZ
a2xKUB8A5WO0D1eem5RT08k/fBoCrHQ2uNKIGE2G46AfvLpyusPI1F5+KJB7NKu3SL9q1YsEdC22
yZHJvYYjhswr6zCnFxZaubJCwcJ+mN79CZoo5F2jP2MhkodL0F8sEGExJLULQcx8C9rGDUB2XKex
sy/2uJ+C5Oz7rvxar/PnjbAVttNGGHf5f8n86j9vUovoXnzfw++/GGH9sk1V/kGiCpX8v5gn/+eX
bSpVvqboRE/hlfjNiPyL0mvBaGGYEfXfhGC/VvOKScyVSfSLZqpLXNXfccXAsfx35TxODf7F6hZp
/p9nWAgQofQNSw7djrkSuybdIT6ncYQ75fT1IXocmOD3ZC6vmswlUFonzrL0IokC+yvI4Ok53EZC
SF3V945BBpE9OQQ04lBI1/zjPpN1g+UKf1J4iU0VGfxoih08DsCVYyoP4YAwFuMpc2EBaxoNsie+
pon9o6lu8NmoK/lolHZWbNB5ffsZyUq2vgu7zUw2lGMEa4AqSMtI/uuha++wOkqVrVyyT2T8WHv9
krkuoCu3qB0stc2ueq2JmPvGDIn9P/tpbxAo0S5oLgV+6ZL1SUbeU/M+HbMdnxtyRBdJDOVa4TwY
W2tD5sa2/CLVT3ptns0PLukV+Mx7NbgUvOEBgkZMAfVNchBBheNF2Ks7wUdT4xAoKCOatkdXuCc/
YuOkmH6vhfeCoNw4G+f83u2tLUzf9/hZPU0Oqo+bFHq3bngmTeA27dLb8Cpcqk/Ixzvxh/WI7GTX
6qe8M+bgZfOxO+MzZ5KXndAhcRg64Z3I74J4eEd5naGAs+4jNc+NzW2Ve1iGqZqoAJetcnewuFhk
d3GOh574Ed7QSL3T/SRXZgPNlbxx1oor4ot6f8UvsaqDdaWtbtLN2liXTURsO1sKOwu5asUDRz5G
yE+qDP39heggripUP9pd3vFCm1dE+hKSnuULxgvVF40UN86jYc+35gMofPOhP+PeEfbUxOUXBTXS
EdVBHF4yl59s4Z7VMEhojBwkvmhHrAtaWBIk1wqBaIUbUtJrrsN2yrCBiTzndzROCWZeu3lMPZTN
xuAwdBOv49185+kUsUScROfGOWr+UNM+NhlNgMOSLnDlZS5jc9YKX/KR6iy8NB/lF0Lg4erjUaR8
e9YuODuQC6O1ITTwiAKgdBO7+2HRMJANPdqhF62ErfRFzU8iDEmc9XNCWpjNZk0xveDMxIoPU4JU
fwucOooc7aZ1zvyoDb99cG7IloBYo3hRuuUVCKhledJCt79TIuae2dsfaObD0R7fHtqYFCiPlTC/
craX0JOZtH18CiHzUDvb+Te1oYQBrcDOTnqco8Il9UTaqcBt23VePRSGG72AosYSIlHTNBdh2E04
d2n7FJa8jhKd6LgGEkw9iMvqquD5x1fudSyxbsGLonvGYRqv86OabZjgjrUXggUhqiRDzqe8oKCk
g+KZ6OtNf1cCbO4H/r1MzdAPSbv5Huj7UP3K5Dd/3k7EmrcHtfgKyq/kgy2QvINNwP/2pYeC2YNv
4g6In+fqSW2v5I+C33ClQdiHk6PTBtDw0FxZNkYCfC8VPIE3QjvgequgiXgD6D7XPoR0XAAo4qhc
cg+sK45AepBPZnsPxQdxunCT6CpwXWwhG0SewGm17V4oqPvcYVAcPf4wgjXe1MSWlq5DuPvrd12z
TeiAh2oTfdbf4ues0RYwqXd53pYKX3PSN/4e5RFRBjYCOl86VT5uLaszxzdXOQpvBQqPTbRBeyhs
iH1LzzjTHjF4yHD8w49GU/YO1MF8YZgKlhWIbGwvWAb1PUO3y1Dgq028cMdRE/VE3JBUsmJxSCeo
BS6p52TBLvQHmO+35IcpcfE5Dvh2HaD543HpECgJgSpZ6ppxLZ35vgZ3vbR7q/opp9iTn7KXst3V
yGbIGQk2vMQp1KjWDSVXkJ3SWos/vfrdtZ/y/J6Te66s9WdBdIXW6X6ExzJFskmWgOVQx/DfTG12
BPGfDxLiR0k4FuJ7Gj9bMCaE4qwhhJzsJvMwj7Dz1ZKVWHgI3dmbx9GGs1ReLD8IBxCz4/Vd/zZu
oEeSHTN5jGR2J5B3nQyTNCc0tw09lrThW8vZV0pNOr6Wzbgj8RwxYMLNBTaBd6FzwdAVW5EZ9qlB
vqBfouyma2TLUCem8eeUsbR184kfjdxCHrlGuMnXtnV79QK+RrgLaH6o+vj4th98aFPZI0MB1irm
ddfPL31xlnfKQG+beUJETu1R81dmtDUJKQUoVawDcWtNFzEn5B394Eo5DCCP6QqQEUG5oXfnbiuB
+SpoRpZEGE+dARKd9RpOQHjl46lDmcTRBxwHpuN2ipZ30Nf3CHuRWsZcok+itB1mgh7l9dgw3dgW
8U7MT5jQxJb4h5qZFyT13It82LS7ZJ4dUMCz6vFxaY0XXgOjJgap90pSCgy3HffDBK1y5GRKTAYT
0nOua9UqJO89XeXxtpQwD22aeTWHD8Fg10TaFZAjTr760jPBx4RO24k49mIwM3k3w3eV8X/0KWaH
PqbcPggfygkt592w9pZzH8ZVVVCx+x4dnEm4yWsOCLM70gWVIQEIdtQ5KBZYuKEIdcixr+cNzis1
INn1mA37QFiNylYyV1x0D9Ja8L2Ru3CdfwSgqHpb8+7dXfOmL0GzMb+B59+08zY1HwXzJPfsR1j0
74gQYGOQfEoFR8/B8kzGmtFqi6JM/aJwxyxiVGvxa36obpPJFCnZddauzzeKvBnaozVttWmDb0yj
vWQ75IoaVwG05o02v5vASVBtfNDxyODdFnCFDXKoYgbCBYoUG3GMtg940SqnaJ78xpMl+y4U3qCc
NIGhqq2/Rd++SOgHuIYVkE6TQIf9WL8K3aUA6yvefHYfq3o80KwqIyuxzhaRat/D8RDk13i5pXxH
77dht1KJeHFj+cHq0GoRfU14ZKZdTATWbxaYgrXqb+TwnekUvkhSyGA2T2BTNhLA1N7raByJwA28
rHgb7jT3VIHFKhftBlFa7UkpNhq8a57yKvSrsnGqwG1Ct2p3cr2d1+NDa4e+F6EyPUVriSDSc4iR
TX0HDxOb5Lw44F4nXDn1IztFWwJasTM5n/HITk6ru730jHLaYCDt1hxq0bbMTyRy1N0qTx7q0iO3
1CmAhebaxo+fB3eSDuS312xdpav+FMebyppJlfFGqCgMSlYGIGWNsZnddyx1H6voUn+G/J7CpvQd
jExqfYvRyFRb4UNExv1kvA/3+LWK3bBeY/f6Fr+IWeUnmyhU0CxAKSWS2okEqOo0m+Qtcz2oZ7Su
huTpXxLeAQdN4HDhWj3Jj7nd/8z6vp08HnAN+EfFuJG7nGaZRA3Y5gwH6ZgRMej3+QfYBKqVyCUJ
3pWO8zMs7918xfmZb5o3Iq5adtRwXp66e7fSbWWnnhWgHtyFmL7AdPxY3+bdf5xPoWmPn+FjCMiH
gZw9/oD5IE7s2gfLz05uEKE7NZ+fKy8Lr1K/SZ55b+Vug0jdJaJU3iJrnkgC33AEBFt8WQ0Qzi3w
lYlmAYIaVofA7XcdFkNZ+olfssZrmKa6gu7ysuTJTsi/X9sEzdFXfpoZACbJc11wfTrVsUTckZyU
XdtzZD1NQWe/Yc38TXC34RU58VfkVJZrcgLJpyvUw6RD4YAKKhuf+DJ4LjvJVeblvRivRu9Oi9CP
eEFH7mxCSdkGdI43SmutfKHZ750SDgquZe6TzMlfAqRqztr6EJ55R3MmpbyLr99oLC0kLRSS5DI8
cxBNLNx4n+44T4/8dS3F1z380AiZhZNIwoi2lp8mzen6zfg5QrOwk2eFBCEC7Ja3k28qfslvibpM
giG0LUZO1zi17B3r5fFng8gSL3Gnt+GSb8Q34Ur+O0rV2pafSyyV+C5zB2rhR8kYVIZ/Ypt3c0HS
SECFOcHxyhGraEMcJ16bRyY5MGxhsKJptnYsvbfSdBjyyN16fvBXrPc/qoOyQ7ZwwN57mt74/WJK
8xdGHuaX8pAzveGShca3vP0Hf+PLTg5qhPcW+PljeJ221Tn2JAyrS1XGYtUAQPzA9OOdEUj7oRc2
czcgPjtgmqBhbCKzn/SDz4sS8JIsP76/qvc1LWTulHRnZ8W0QV6V0FF8l6U8o7+5QPa/kg+5COR5
WaPIFKJbVfP6+ovRURwdZ35TBOqJjU2zdKqVmZ7NfSU8SJZHIoGJVJ+EpbUervEZsgnpGmd8+2JF
oWqM2+z8SBSrJ+4fBcFmxSFe0a0h9XfyGyqK7pMug2Vw8DLe5hsgpvFtw2o2gv2/6DWdgnSYo6vQ
O+jP/xULVO0/6oXsj+Dj/t38W73Q8pW/r04JX2MHauqo12VA5ItB7vfVKXQSBeE6NLh/RoPLv0rX
0ZNbON2wu6EotzDD/c/qlK0qwBKosyKh4b+B5P7OsEX+Dfj2Jx3owpRFB6aJpigz3+FH/5UhEUIA
BU5upqvILy6tYV6zJa7L14RkjcFb2+azPro+6cZzMERUzHgnJuFGYh30hzRLVlMj61yj4VM694Ob
9f0EKk1yNdnfiYG0rWfjkeDCmyXQuGaN+qE36TkZuZQTCfGLFMUcQ1LwUOT9OVu06PMY4QPS6dyC
9i2rxQt+soMq5M/EyRxnM91WGpFARnPQEvHom/rBFMaHwUh+UhWuv5lJK7JXseRKez9TX8OQD2gj
wHAl12IJhx7fqmhgWUU8xKqKtIriW2UMpHbkrpUx0OsWkTB6bUFQZIZB/G7KKHDamsZP6PvSRiVK
K9f0yzQPJzENL7IkX5NS3wYSgR/xlF1UoXMDhfJhSs1Vq+TMzPVNTY9tKcR4VdFaHYPEq4X6mhjJ
3kcKXpDXZsnjhy76oOmEi6+BEs/LCOKvqE1EduodJZ1yI0zixzeZng+CUm4HYRY5eElpCAtDOVRi
dQe+yqd6AGRBfjIeZyFjcdDqFNYktB3RkJ/VhnJsaBTNLUw/8XC7L3pajgozBU80GESnxsSE7LKi
xXQHeFP3sga5EmwKMA8jA4jZQo0ZxJtEim9WBpAYA9wlnpUK6hki56K6FTLSa22MP2YFD5xh9D91
EHDlVdVtxoJ9NsNOIxRPx39pki0XRtJGktNyI454DpMIJ1tZE/8VWYuFsRhOqSQ+9kO/FmaDPWTH
OqvXmn2qFGyOtNzfKWX6oE4AMIfwUkrSw1gy7peb4Gz4xVGeZZLqtfydCHKBY3pgnwzPLOge0yG9
ZQZQ746lfkAEWzCT5R0VPpVtykhCz9leClm5VXLr1UjR4s+C9h6R9LYtDOwPaUF5V+tkpDTxQQ9Z
30hCNu1CZSlTslZEh8mMLgrnOzamq0/grUCnpMztkzkR07FYC5WS0XcZpOw86lVY1us5bY5pmu+y
WT3Lg/6gJcOtjPgwJcCZe1ybXcyMYtTugVydRjVbmzMBm3WyDybhMJrmU5yQExMH7AZMZpj+fBHx
hEh1hcAhTI9AP11U3OzaDeoMNsxiT1OpVQ+9ODW2SP4cUAeI74FcGN4ME9sVZXICoyT5KnzK1CAj
Y0AvkV6NKMq6wl/XDZoewt8ho0fMNlGTwYW0rqUWUE2HTAPCnCVoiqmBMHht2EpD0z7kJr921cY4
d0N1FQ3zOcjqDwy0gfpP5Mr/78od1DD/UblTf5RR1f0F2nz54t/vHhzdEu4nbhf1d6zo73fP4qgC
HiTqePT/hzj6h2zHsLhhUNJgteaf+UO2w92DoljmVkLyo5G3/bcs3bL4/1q6jUVRJCOaZdsgityN
v949egICwghYRHY1vl0JDwQyDC8uIvk4hGV2yEa0z2k9xMz79oXlNsTKMXLR6H0UIUYTOpMxMZEP
zj7fXLKrG+x9lQx4U6tFxuOqDPxmyog5EkTQ5RqY3HSgtckNVPGgjbNd5zOhisHqDgtft8r9o9pN
nxaBP267MHhLP/jCSjCDOYDP2yyk3h5krwm6t+nZGfTAfGNTI96Z5DPwpn28MjNFpneElWNw3LGn
wG4gqfXVXBjBem8Q5hNwmqiheCM9GXKi77+NASMKcmN69Bzpi2iWtE4Lgbhpp+euhklsLXTiJI6f
R1/5IcDm2EEwjpL+22DrOA0VRZw80F/2rbhu4R+rpE1ItYykQEcSJxSAAGMk4gs62RgKyuI0ZMm6
gJXbyMBRY/rGQ7Wgl83iXTTkiqiGZCYgpIUkzNsE53J8bQfKWqWDXCL27B4JCv9qATz7Rv6GEXdX
L+RnpK4VCnUcNb3QwoVeCNEVx8J33+HPEAlJ5NbFFUylRPQebGl8MN8BLE6MWeO8zvNFwT/1qRtr
TC2EOSP1SB87T0iVN4xfB5yq0PPkHBxzrZjHumPgLIyF6cpGN6+1WfSPka80TNWY5uM0umkNNoau
zOXrPBaEdGWMFeOxZriXAPIQBelJneOXKSoEVzUmyQ0jWgQhLWWs52yOrTm6I5Uk313wW0dZZNKy
EF/IuCA/XqCL8ZssXVdtTitvNbtWrmJHahqSHX2T1IaKqE99kkInaaPai0J6H35iwTVL/AVlxgPR
5pT81iQCNdFaKzkrTTMsZ/jiVWtNRW8vel1vakItojx51JVio8UkxxDjPWfyShjROJST3m4iMasR
JrHlKAGi2+DgUZ1qieGk/oQ6hJzyOpkFcnGTU024eUTIeUrY+UDoed7Rr4sy9ctAKKMx6Re1ai9t
O73nRKpndQgFiaz1PKQXzZWYl16myAtK9fBf0SboOKf+Wmf5XH6k/34ju3zd7we1ykZWImFCkQ2J
bL5fM/1oEti2apy2EhLMP3EKyfQDCc1hzfGJ2t9gxftHk0D8HnpN1rwkVFDU/52F7G89wP/qESSR
v0NTFQnSnM5f9Os5HcR60KjFyKOWa+K2CSqoyjlrzNQaVRexf7ZOhQxDkHYvMjgYY7to73q00Lll
xESYJt+xrF4F0QcBOzMblkONNajVMg2LO+ksd9Rmpdi8Zg27AmUeZFs2jCe0J8w+kVI75P4cBlki
pr6Vz6TmkJ5WFs9CIJ5F0s2mSLoVvf7s55y0VKBfMzlow5IdZE2l6hl6D1eYtDSN1DRfxC+Oa9LJ
JOi94xKtliEil8lagxKJ+a2JNVDHGrONzKyn/qckVC14jNpYfY1SkXzb6DFpxRfMr4952X0OYshH
tuTSyqONnGZfwiSBoGJBkxgmmDJ/ly9FIa2TBxMDDLOQbWNVfiEY4zjk3SbHbCdKfA9R9cSyWgds
skimkTDGSWtMpmsYO5uaE5tVqPiZjK2bkceAEdKyjZm92IzCcGLv0mUE3BnHAIodHU13jVr1Wobt
XpLEb78K2AQiBqsD9bOuFp3ZxFKiG1hXlbFymFhy56O2V9H8dwV1Py3aqjatbSjknqIVn9TD11pg
666m34h8Nr3UPZmDearM0R3qCPcZoA6VpgnGFZrAUb1OyvyuWWxYYkAnHe1So5aJA/QDfnWkJOds
SfwJK3g+acO+IA20W1apAZG7RM1aU3iOU2UGguXjJs2Np6lQWT3REa1BJTGNKwp/A9U+s5WMhfgw
zeCKZRyF3MjsAFo2sqU1P2PfYCCY9VtBi+pnE/sPjZAIAD+wbubSuiSsTogI2uSV8EoyH0Q9pexd
Xxs7h0/HSKwb0zsCfGmIuLZjNIVoMKylXZKXxilfWqh+aaaUpa3SZdo0RoSWP86HIWCtJi8NmDYH
QJyWpoxrDatGUv0ochg7ZpvcU0knJXCcxa3fMZi2UvVrzvmN/ivO1cWR+tfnqlMgXyeFsPn3A5hf
zlaZIliWYQcsR6RGmM8fAxjlHxInqIhyfGEKyJSn/xK7EOCmMV2BhEQoA1/1r6PV/Iduiaoq4pul
cuZQ+Fu5cYjnOTv/dLbCLIBfoALxRO4CM/TPZ2tUCX2L60H19CB7Jwe4AkmI4JBAkLrOn/rSXwfz
vJNZdqcigeSy6A7jD1SvU9uru8Js3mK1eMyyU92gbLMa+TPpdDSK6GJiZRdoaE9KVluIVEp6XEVG
tiwbHxNlU4Z80KqNh0aq9+LiEeNoLLuvHklNyD8e1C1sQH9L3bbmJyTyQ2c4A3RFzBPW0ngvGoQH
xXsz4a8caoy16E2qaS/5uGrbV43lkxwOJ4Mt0tI8WwbSS1U+tujKVFQUlqltM6vwzIitR/GkBV++
iNDV9N1EYjJQfhsBKJhReZDj8aUzKnuu83VjId7Mu6tw7dkyNNGws1Lp6M/EBYHID6b0WsqjW6KS
E6LwnHBXKfJ8riTAJN38MPax16XD0WLULaVolEtUmZaxm5UfC12zpbNl17FGYXpeZahqe7E8SONX
hvdNBc4dyvMaYBrNukCQjaa7ZEJzOqTpgz5OTznrToyxXh1+9IL/kPvo/hA2qzEjKP0Q6xFcXf81
GguYTj5o/dAtESEm6axR+SaIdrEfyDFT3W4IqG39tR9J67lhsKxN+mc/VKe6ZOWuK5epSqHADNWx
K9nY8jtbYA2d1m/JdtEquxnFyZ2bJ47hnR/3+6E8Qc6igamHL0NgpqESvc7uKmMJrArEJKVkIclX
OTSeykl9GhtUhgTIAMJaPHHAbeQagNZ8mMTylsR4IfyaOj51MCg9S5p/T3FdhK1P/G12TOeXMhFe
80k79Iyve5SKPeIQFdjgpKHEFjui01jGGWwrrHlclLesDkor245cIaMUQjAgkF3pk50EAFXP50fS
6FCranuzMO9Z252mhJ2S3yISGQAfztkTmVQgEpAPFNZ7OvwYQwVrB7UkXRg8nZ9RzPetxl+lSAEl
s+SlEr9Ph6W2WnbjDfFQ5UbVk7UZErbejlyLuSvGSCcSpVhlvUoqoOWlKKGFBpUAo8AorAkAyldF
bUECY1BSCTziUbaSngx1IzBSH7ozgFDexUfFh+LYgqRhEU3nQai4LmwKOlMzfWNexZQR5yC1v8n0
bWSnGkTjQZwbwmlfxkx34jJ6sJLwZRBA5jBgMXqWBE1/mdJ+04rlqR2qTaGDEM0a85AlwbFUxIOM
Rre0SAOIBgRlssWeExlmnxi3IdNOViRjnez3jfEp1sVrUo+YuapnPzYICgvRs5raHg/rRZRh8U3y
u1APRPEk/F7KKlAtt9KNQ4EUo9EYz42V4VSl/1KKKIOytj3KKPFi5MoSgQLaPOAxrTYzdETu0VVN
3kTR71M/2lWNvo+H+ECQ06ZrBC832Au3Levw/LXHKREK3WvDDxObKk/qROiZ6lVptsr80TNCdkIN
VuxwVlRe1BzBnoDZznqNLdONMKfWnX8A/LJtBdROgDtDx0RqkbGWGQkYUtGB90G9VkZ+8/w7QznV
GcVOHuOjWdBoSvpWbMEapsTAFxQcRrqX2ZHIcX4SlK1iYvjI5kNbzKt8Uo6T8TH3E3o3WFu8OmOa
bYsuOUdKcTPS6Y2ZIkqa9JgQkDt081MkaHsrQ0kmtz4LPnAE87QVptApcnM1aezMWEP7Q05/TBNY
ZUeNzBKRyXkZdDBeJygnEfIBkKJVv5dM9lBIoBPOskxDZWZq0BPqVU+8lUmmgBa1VEnGSQX6n2Yo
zKRpL0aNJ9D/kxt3N/DR1XFwmMJkoyFyG5GpBJK64Q7bpKjTjYxUFdR4aRXvIlQMCdgnMzVWc/+u
auTdjvFO18lG6Zp1U5ae2d5MIztWvVjZUlq/YyNFWHRVKfV1baK9dTJGKAowLsYKR51k5JFRjN6K
TlUtuRCAzt4iSvDYfJMqZW2mFlLAnylVVypycZjEzqgFa2zWmxmUZS2lx7FB7wx8E+Jm9GiwktVi
9NdyR25H4Jk8uLNlXGq2zEM9w+nYGyWPlrgIz2v6dhMDZYkIQdqG5HpxPZ3lil2d9hQp6Qa28jYa
CRaJwUeYmJQMC/JqOlneGHIrMG/JrR8pAWuGdqrnpJBNa1338loNc3eqjBVgKQAGRCGg6SnL5AWi
qN2bPGsqh/3ULLaKMYUJmH+1FLREiZ0sHVPqBJOtiKrrNKLMFD4xcl7B8l3zotiLcvmpwuKIRjzL
6TXVk0Mjm6vAajhoS6Ij6QtqsjXUdsNRQKk73YtKfdMzTtYBz40EgHW2CNgGpimRxRmqHwPuyk6b
fwau9FE30AZSoS4fsjJsbsGIokc3WicDx1KXI9EkItObiZiPUXspY/A50p3Q8X1B6qitNuHGnJMv
KTR4CxNIxIRq2pIvbkxRP89hdGZw9CzOnCYQQ7z/igp3mXf+dYV7+Uizj/ovNozLl/4xPFBF1ZAQ
ZUs6WKuFgPXHlFdlUSia/wRw/sbN+mPKu+QoW0x6QQ5AgPnT8EAUDTTgcDZhe0p/L8ASG+j/rnAN
BrxMDfhOqgacYJkC/0KpH4e6CgaLtJQEH1703IfXRLjoa9R25DlB+KvpmRSvvA2OqbtGtTWPM7Io
xfGz79g6F9k6y9Yo9Cpvzs4ph8mzAucRgVm9y6VD1JyMJ2tY4xcZKc/WGC0tY91MtoR9qThNCwcP
lu5RfUjQayAijVC2rfHNnXPlmmk4e/AZbwUadqSeqFLROCqpU4eeSSCR8la011A6CA1hrQda6kl+
0AXPUA9hdoAMgjeOmSQNbIFg+UO2DnTfKqWqvl6O5YrtxwpSHx7U+qnrP2WEiOqERcbh1xIIWq+S
XaauEa+JlFUiy81tV1z67E2CpyJ4nX9RxYdZWIeKk80EwB3nGA/IbmK2ctC0q0Js/fSYdmuOfXnC
u6n8JHhW5B0E9DJzFOxAeNiv1E/K7DIgZ11oUM4RFrMrkWNhihonGwcruGQ7XKEDRaNA9I+G6I5O
HTUV451VinVrJKNn5V/a2RWLg1atS5g3F2R7LkYjGIKYdiYPgFjLjWE42rHeR895aG9nDtOWamAr
0yWzTyPejn/TC39wRxO6WYJRtjnLuHlk05Ual7SaTt3VAAG0g5kh9lsZ0skibt5VSCtEkgJIEyQz
cUrsjW9wZR5w9CpImFtHxxfq22Rs0adQyHRccB2oV48dLrFGkYIGFLyzR2U0Emgf7Km64UgNJslg
KxhPKSuxb76Z5bukEHNgmwSpuiH1HutBbrPX8VX/itbp5/SGlmhEksVZbvPjB0hFM8KYcGailuWu
XED4T9jrpNrtXkYUkk+Y41+fxtep97QTQcnmV8d6G4ur78SvvbGokr4VUFlfAylDToLgJ7BrKqHA
yUWXeC2rdIcj5BfpFYg2ei2uzC14AAWFd+P4FEAV9B6c/Ci/HfkDp21Jp4aMl+QAy2bPBqaZGcbw
UZ2gvEpuUvMhQ6TMY7o3lZXaEu+9yjF0aYig6BEAINkyLgHuA+bHeO6ZfJs4772Cp/mMAqhA1etA
IuANc7DydoBbbd7moXP5wzPxYvzfKr0qxuZ8i5IRvRCvVnjmz/hqPV6zfi2KQwUzhMsfie83Ghlw
DMv3em5GB3oWU3ULbXTi8tfWvhsJ11ny5H6rokBmDI6wHnqCBmPAoaWs2fnnsHCZq9uY+vQv/hiB
Y/XNI4hsclW852+UV7vYpZQmQZpouDfi2drHxMMBqnwmD+SI6S49wGMQe1a67saVHrmj5YITUeia
+fmxX/DY8tAhSi/BBeGQcmZtzeuONwWMBL+Bvu3e/FVYrXOc09EKzh+8/8W/vVamc9TuRvRoZ0jb
Sfwcym+Qe+rmJTT2o3Wa831dr5jjJY3XZ+s4PGc5Gq3XOQWotMq1/SAdYvUojDCK7F46S8FTZd3N
BGVRutU7hPlXYC5mc9StjTF96HSxWXnW8DAc+qWh4CBz4fyF6TYO4VDxgLREHTb0X2BEL7LyQyJX
PFxlN2kfquw9bQ+af8jnM2UE2Zt9dBTbbCMVP6a5naUjssmPrH4I4RcGT8iQ6nSd8Z/1SxeBKPwg
UlPWXxbwx/jZWHeMc6b2pdcP9Ao57Yp/yqZH8kzBnSBKK0paJch5LeLd3ZQ9I7tFaDsKnmIQ3ef2
xKjbNds+DGq2ZLCR4iXiOdnn+WuQESnlDSTj8UH+v+Sd2XLbSLrnX+XEuUcFtkwAEXPOhUgCIClK
sixLtm8Qki1j33e80TzHvNj8Ut11yuVyV03F3MwSXR2yZYkEgcwvv+W/IE/jvkyYkgGZhbNZBGt6
MMwg/6g/4bA3UHyAiNfPERN692MHEqSEuoBl+h4v7bij/0u0DrcWcMilTBhIhR9AatQdYf4K8ReD
mkj68RSs2mXDM+rqaT7jnmxiVFFfo92Gkut67+J75zsMrOYgt+H2XhzGLMWNHV8P24nmyPY5/0hJ
Wa7h1IaLwRnwlJX3WRDll0L7ipPU0HwQVIbNSTcOFfa+zi5BKS/Zld2hkPvI86N+V9/+P5Y1fd/a
c7GrdF2aZ/86YULS4t9Odf8//vtPf+/XbMkCdIWbNxw3JMt11Mm/z5YEsxT+UX3f+a0bqMbe+Hkr
lQsbYXQm6v/VDfQUustRAxrX+vvqTQaGnz8mS3xMT0dKnf9cV9pKafS7ZEnGlanNqPniQ28fVjTZ
WsCpdrKdcg+t4MwJtU4LcT7eW5nuZ8jNNSaFaoF1QrQFvVP6ZEjZVh2LbvG1VEONpTnNVKeeqI5o
2R0rRsEecjmWY5MoVac2sw6GXZ2Y1IT5IPwtt84lSRLafb2H9kTshnR5gs1a/MHWT+1oBDjYHMce
59/hgG/NsQJu5dGwImMzZxzQekpkrx3fZdFCp952g0pLmI7S4WyEfF50HO5Mtu3W2mCFE+16qopv
ukBYwwEj1NOjzGDpStNSVsuYMcDLW8HpQtZYGCXz9mYchXOETXIPNqdm3L3WpwgkrFtIbogbirg+
WnvprWGaRqH6Ca10UJ5EqM1mkmAiEVQdLWNBFY6xSJftY034HR0GZAMvdKV8dbc7bzp4kPOKjuSo
81B+AIuPsLHUjHOdzcFH9ZcU9HDal8deMDZd3HBmZlPgTNjWAWOuUIuqI6reISXhKc0lwaFGzBDP
wu5VGZ6kaRya5DkokoYL5ukDylJ6R5DQCe11fWodWHyIcWaxw5yXOVZ7SXQzmHGIdrjKbkDvboqC
eejPY+KFctWDIuEdsflLpIfvj3GOTT1oXYSjUPtITB7ifJLbFNB3q1CzTisk+qAUOmgbaOZ5KTEh
5aQY2oPdCb/J7UOKRTdagIBNtSDf8jv1a33thVPWnvHD9ih5MTnvhvJioNXTl6qXl6JIwkPJk8M4
04jmpx80x/C3cvGR/z4u/KqchT84TmjxFm2jBTGNBrwfaHBvDBKVNoEXZlzNOBpnaXycew3yFE1P
pz9n5DtrpqbPzLAhehUUlGmCdr0yOqnW08wnrjTr0KGcBGrcGCX610Bla2bYsNbwY/c9REPRIF9j
LaDtfUqUtgH3LwKmp77STsc3HbX6VOPsdt6+t/JzAzWKuqdbiziJ5oYVytEmKgITbjNJ5o+58GMu
JF50EvLixBZlK1Qn9Xf11f06NXUI7zYUKN27XX0chtFXL6ReNJr1QMRiX0FKTdzZz+cCnQZ5AEJd
QBBRn3bKbARPQevnFZlQdRkwlox5sGm9HLO3h0mZFyToXSPYawCsMtzm7DbCr2PvOCCq3VtcEbY3
o6v5KeTumoW7iDCe0XudgCr29LL1wCm9gG5lmPLtCPV4YK1HwiJiXoirbOUpR84haoO+jIJSbCz7
7eTNeIWAO+kxUk2dlzya9prGtkdkt2Yd91grgrskOdrNJFeNK0NhsH0he8FKmEcBygw+mOt+0uIo
WFgnThoFwiQ2IVETjTw1SGFZS3XiHNXKLLbqlLHC1YrPXKD7nRssJl1oeOZ0hqGBFXxINzQnch7+
fZm3QP3esqgNB2he+hNuK3gNHXDrSbPypFaMerU6Ns6lFgV5zraL3EBd64iaXIzZlByYR3qhvZGG
SHFUWmoWh3Vfded6CrPFwDcIv9tE+GnKsuXV1Hps7QnNCHR8BQkoHecNT9zeScL8s8XuUYtfbYRu
JXazU2quMrfmQ7Ff+K5sDVRUVTjBhZihjvpJhNQD9RoxWUFcEkXLC7qRgdqkyPXR2WLGmXthm3mh
ZUCT7OeDNW1nj9jYicH3tJVIP4UrHKYezmYBu7atEC3qROjoXTCzAWKrOPbexOmB3EnLNmNL1ZF5
sNGNiCLCpEmsjXmIlfRH714MINo3EPLZ+8ax9x68IXGit/+2+ucoDVJtCdU1qL2oHtvC5avrVY8E
c8RzqyoIsmhnnE/q/dXaxR/LgUStfkwFg7ywDmpxABB+u1+5jnxfg/ZMS16kBcJWYp6YCBI/1G1U
r9yzfRE8bLGbyRoWPet1daLAmbog2+LrUidO2E7oNs+bDdOg8ScD3GUFFKqXoaZXJ3X6qcVXRTB3
2Fk28q5e/bFymNQVIO4L97JSUkeNdu7iwbrS8ECh/ITeY65KkO0ip0Y7mGn6QbP7DPHlr33n4ids
IcyXIdiw1iNjOTNIl/KojjRMRUK0sDmqqr54O2cBmqFBipMyW1AdBgP8r4UBd27ykLAioR0fRhZ/
BsAQUe7Hs4O8hO33QAa0lnN75tBwA72ZwXYbb8fekOgBmMC9OmvSbvZlk133eRfYJN1I7I3gfxI2
vjpe1VG7JIFtNvuMuKAOL3VSJdm9jUKFen/GrgFD1LBkEb19bckLOCfRjAtzdKdVdFoblNmSgU+5
UwGVTlGg2c15o/YURnOu2S6MuOZ0PKIdHKodpJbf2zVwmIo1ejt1e2LV6E4hrXx1KNuQNACglq3B
To0OW3JYBN5ibhWuMwJflOAexkfcU8eCdo76/wCGIqE64KIYFwXqq7r4guNTt8rTanGALOPV1jxk
y5O6vauDikxO1diybLT5Kk7Q+8UexXOlr5OUeb23N1tYGkISJcFo83O4rfu4SZ3XMcP/ihjO60A0
Npf4WJuEYR6D+tZEqlRazSknvugDEcNK9/b4aM7zSajTgcCxsTgNgheOeEHkcSP77Wy6n6rM3G/L
zQZlE59MmiMmTwVVd/X8SFnU0/HIQhopkekxUNkk1YDISh9gXtkUtXVY+vWb+tWmRpaPPMLAgE89
53lt9nh8QSqePqjoEuGg4NBYcbugfGfAw3zbiJze6s92pAerWR4Fajvx6lD9H8qU0x8BrghVPkNP
/HYjYyNrVJszLtewT082IL4x516rHJO3UIEsYcs5sN6sEbZS0SY2A6D0ulgLynZE4KlIq5e4ogkR
eTeWF+HQ0s6Upv3najMv/UjHY5LPkW29dHE9B2zAau+ME4xbrbmIYWz9zsuRd5Bu7OdNLvfGMqus
MnBGc/bHDDrDinKS1SSnpaEv5jY0mRzcviOUDDbmCDejbVzPY35u+sy7EkICia/MZCf1qdk1GUoG
+WBCrK+zB3uGlt0YGh4dlKtrByw6igMxlyd1Uka6hMgFe5NzT6stvyGnn0bLr2WFLjjb002CqfRC
Un8/53SbsS2uDYx5uEckOYt5ltTaPZ5cOWncSCZQ5Vowz86xMHgoBPwik/jxKF4pwCAO/d7dTjpD
SssFOQQARf3MzO+Rk6EISTSzeARkiyUxsOd8aqGC81Q8Hphk08hlCZ2Oc8WrThbtrHg8m1G3d9hI
BjE5LysGukRPjh7pzX5inqcM0H/82kXu0eQ0TUUw9pAs+wUxMwr+uDzZHHhOvIZmVyGw6hxV4iHz
OCgoajJYbfVAN4fFCJb0OioJzxNrzFsDgxx59TjWN0ToGNYg+hS54MxXbkwi/Sb2i5oPQ20T43GY
kI+n64LEX3Zyc/3QrvBptQCzGuDp841nriRfZM5Ih60DgtGcY6hicbuCZaJtVwEsykpUQGffqx8L
A/gpEVbauLKxf1W+NAkSPXT+hgatm4L0zXbDckLpbvECr2VapH/oZHwwneJUSdraC4iB5V4dwAU7
XhvLE6L5fq47gcio7oriJGB2bcZDvTy1HQZ3DnpJ0YCUs4FiHh+/yPdCRwauPKmULafHnZkVwd1C
zAFl9GJ9Z3oZ4hkdjJwFlnsnU8WRzY2jZ/Z3nStea5uFneTbUyGWx9VdXloc2S23ya6a3kmxZMgf
xlJ/rNcZJq82kBojwluhNB7lJnKrebMb+m+jaKyrwYQr1ufte8+EGx7hy8IUeoqW6tB58a5X1pfZ
kNwPRvtx8pBUkOa1M22wXeyrvF9z+LJoQyyLcXS0HkurqWOL0ajTEoQxVhsERdweinpTcv/D2W2R
PzQdwCJb/dTrhKxopcNrQQLFIynj6G2PxVKcXSTt4iRJfdnlN/SV8KbDk8+E2SfNr5m93ThygPTZ
QIWLxgzNjIzEHXitaGsCRv2mZM7yY/242mWwynu90Skw1NKNxCFfs/saUzDDRTumBm3hglWb0Emt
04cJvXQLtkmSMpzXnOGD3jqQlvvPU4acR5UMNxuqj4NsHmGHwnmOzcfcwjvA2czHiQNnwDeqOrv2
SB4tjznHkUq9F2rfelRkJpZTSftuqPD2LE6zzulIcTBwkIIVP6k9vaAEmSM+UEwY/CzzQe1xFUES
VMy0nr6kgS5VVl84SXdq52ooA+A4EtfsQeq+iVINqwZf/b8siqMjy5PaEx3pRk77kM6+2lR544Zq
9SazukpSiLY46hh9qjUv63cbaoJoX4S6howUx8yG7Z/e6ecYUI6qIVLU6yPgJBIThoEQIrBvzyOU
QeqLi/Jyx7Qw0hkMbpik1SVYO/J6jomqiKE67fU0uVb7f4xJECilzWL4jBQ/maZCsNOiIJakGrGr
VDjOEuI7OSq3wkux9+qfVJyqKIGqdb1YbX9QWrNEfybCzMFPMdXfRIK7UlsUFRoNmADnInQXNAsr
7yhFvrcQOWza+iJzMwCWiG7XVbc4hwJaeCzZ79w6raP3WmHHwQQdP+3jDo1tgj7VH/e5MuZDylDa
Tq1zjqylFGAHtTy9NRp27NxJOOT5ihRGNp4mMATeKuxTMZ4yMlC66R0ZPElkDRRzRn3DSPNLtObF
dTxrjo80h4VAluO+9Fbnr9YQjq1FhSyHDw5SfNHkPEzrDDF5+xyN1kEvAG1m5d3ClMut9OuuQ/Ta
dazAKbRj0S5nkcovdTK9T5B6zGPYvRI82tRlfl5G9/mzqVGWYnRrkqdVlNOc26fYIHyCVao7y9/W
G69Og3pb8boEU8F0JaHys6Ly4lD6DRyFRsWsaT0OkX7W0G9Sr9TaMxvyH+nPQBaoMw8Zh2Y/6hQI
RU9LnXIwrXF2waGAREv9WaZPUTTtwEuHKifre96REnQh3YT6FVpM6aoLyreXzi6O61XUbr7V6PvS
PKiTUe0QdYqqU9OWaODxGdSvq5epYPmP82dtNCkWbF+14JwuuW46VBHt+tyZSC/O11KyuFj9KmXb
KnnjVICuKOYt0gv11QPtFE3TftMnoAAVSo/lMRbGWQBIVq05e2tw7YETSG86IQdP6W3plHkcaqlb
n606Qc+I1EITdG/QVJgoAxLj7UZvbL6MAhXcHdhwCnOqYqpft3feTnNklbEO1IO5g3DgniR1tFqi
a06HrqTy4hT99TR1aR2WREVsdM7qlO+4Cp2jvaUc1ZIGPerpLZhMELfylIHURy2rSKppM5C9qVCk
Ht/GK+sYs2WJdigGM+hxwkuNTxt/VB8n4sTrbWAxlgxz8Ac5Wizt+LXugWdwo5KMyNPZ1yqoqcQE
ofOga+qzCgIwZg5Z+s1kAFoMMbOX4mqJVQMQ+Ium0RDk9J0A1hEzZU3Xi6PfOxXldqpUPtrSBegn
FADnMKLVFbsWqgrIZbAIURkyEE7NHCpYmzKH4NpF1SWGj9HRtJT2sFefUqVkav2oiBKTqw4oJzVI
+nJZkHIu9Ah9l1moUtyhfzbTZlD3RYW0mDo3S72jehgrdW+rl2fNprQjHavqeyRtJMuuoqqOpurk
1TQMCEqOYOq7bme0o/SJhaFepKCWM3QSMS9Q3m7xKQZ+vGa3Lcmg2oKtSecupwpp+ch8D3O78O25
kdypZV73TxnSP1VCYCdymxTiE0MblHXkP97cRaQoH9nHREKTEViOtppKOuk4YEYir7ECZC5F/UDG
qF7YAEsYZ+tuolSXdH4KzoYSsRxLKSwyDgUO3Ucr/kf8s/o/BaKODr4qSFPyFrWvJIlPPZG0ckEY
fwRv4YSEViWz/erQNFXtKQpLzwlrPJZmmgoWNf1AQ7Hj/FCRuG3JCMkk4wTIHvrIjtuiTOSESfI+
XdSmot1IbvvrssoqOncsr54CVH0KtSL0qtpNyCir56mWHehNm6egjlkR1ad8obRkhapbNlMwpCgj
q5Xighrw1geVKkOJQPIIMKtGDwlvTonxTCnoCxr6eW2521CWk1bu1dGFfSOcyu6c1UilEwVW7ZPl
AkvjmqOOeSLN054h8Za8V4eM+vh4Ej9pJssvac92AcqckeAGu1Rduzq81e1S9cBALmAv1WkZ8N8F
VKienloKKr9f+TA2ncpBWSfPDxPNYRWOUh64h0KbkV1p9EHV81d3Ji036KWMFXmuKiZGrysSEOxx
zwZSG31Vt6Pl1wfUdRe6KeohzkRpFaFj691mGbvWKU+qAVBiyxUXlLf//LPqjY8L/vSMUged51YR
EhbvCAAq16bA0rpdUSOAQTSLreQthkowzxgWq/ufitjfEFJW+8nRFr9AqVPSO6opmOqaHli/7gW9
KnXYpyxktf+M4kWzrB29F71OTiW5uNozOJcfVehXe0M21VGjLpya8jQ48b3uot1mHsyc+MwT8uj+
qIO8Kkm9S6ZwcUR4SvdDIoMibkAjVrdTI6/pGiFZQeuUuktdgMdXTKF6CGm2xkSAx6Q2mSq9VKqh
1hAsS38a7auBTUQNj3kSJRMPQa29gU6yEHcCy3MtW0+5JMxmDe2FozpuHfWvHDoqlKaEM3UcN3gX
6LSl6W+Oy+j33JhfQ4BqJ6gHrr6q+2qKC6lOuPLT/foF9C1QD/tmTJ39244g6pTGdq4JeHXcYjck
9+oTzZnDE7rqrC2wjGscmnDjpqmgBQYZX0tzQwVVLa5PG0OrzU6DJMUszgiarTiihjeVdLgzWq3q
qXCj3u4Cy04lYbNunh1W1wgY5e+PNy/pl67u62/Df1Oc4S91s3ZpnAxvZKjf/vZQl/z3pz/yL1/o
d6/b/+fbi8Sv9f55eP7dX5japsP6bnzFqPKV3sQ/ruGfP/m/+o//9vr2Kg9r8/of//78Fe3+fdoP
XfplYCL5j387fv2Pf9ccoFtsX13n2/96Xnrz3D1X2c99odVv/joxtX/B11B3pO3gFAap7DsChQ05
DckIg0RDuJ6rppW/4cvAfKFQIYCISgvyxX/NTBmn6obLONXBAgCxfvtvyYX+nEVsKc8daTKhhbD8
+5GpN9hk1HacMsLIwAd44NknKDnw0XFRyrX+YOGqJIR2G6fAUEHo2LDkvfJi48HU4cWkmeYzhNYQ
sunVLHBbjdpbb+PHHfxdO+DtBNLbZnFvYhkfzYGDJEaEd6NiBUDgOMluLpKgQc1ltvGZ9hrEDocD
6fxtDKRowVRqNNyTga9Xo+zehiPM1o9Lqj1pCMJbE7xTl1O1AtpKyNSVTppE9rJd+90KkViDPOqg
1Rk5uW/pHSzb+AKNlyZGxSwC0EWVnRwkveXQPES0oddc22mgFSRiRsA9L8m0vUPB4jwu4j7nYEVo
sLxdRXfJGjPMveyw5ujR2etnc6ivO9jHVzhRXuoJIwGQXZJPMtjIRVUx0tkCwDwVOEP0fRVNodE6
IIyQn5bjsUYUdcOxtm6nq7QvDvnSAm7/aOa1n4x3I2LE3vhFtSHaHuOUqr+O2yVY7DPTMSuS+wLd
1BqgFwoJJQLQOgJvRQz6rgOfBAt3Hi8myhkye06z9AQ0PZRZho6bY/HUoG443YTaR307etiEeUwC
4k7sp1VR25Dc7mI6+D1CiQ4imWhCaZ64TeDY5HjazwNgeaCsEtxcPpR72EAcIgInSQ3pc/OjBgG5
y1bqwvXSMzgqgUhBsj0BeD/V5fTiLhnTV9D5ZYuiAp7eoItJlU2QZDYmgyKKgmHuLwMamsaSAxyb
P9UgoScUH01cgrKI9Fulm+UMkEWTn2wNM7BIw9ln2acpCqJo9sB1eRBoqw297tc8lMGMEcxzdlln
3W7TFBQoWjqId4nkcRqpH+GgjSu9dXg/tZmcPDPa98L250T5++EIRIGal/rl70fbn8fR/6MjJAoG
fxIhH8auS5+Ll+efRlf1u7/GSOsXmLEcl/BSXQtLk+9iJGrLhodogmEK741m9n2M1F2L6RStzzek
7W9KC94v0IBB7hLtPKCzwvx7DF4FlPmBZYYDLtxMrkwARX/D6H4HKzHSqFqjsUILcGCFVUZyWsf1
McvmmXEkGUYXW4h/LbSzJBOzbXFeyjhGmtasv24tjugm0w/8SmOYBhNcR4dXShb5HgvJ5MFLjfas
l+4S6D1Cxq67wDfIytet2e6Kyr10Tu/BJy0GgjIKB561WDA6wAT09qK9xALV3q2cUVor5vZ1Ha0B
Z58RHYXIeZzK3lN57C2S4vo5W9D7k6J+7KDHw3nJHkedBj5Ofzp4FshDro1S82ijk4kUy92cNY/9
4kAmjnG+xgUM3G35qs24jLlI+Brm9KF1qOm0BhSAJECY4/ChQ14F1fnsA1xWTGqNYbcmBeg5LL6N
pPyaVZCJjRaB9slwvmCupUREzYd5VUqmnRkxKlbKd1Gew33Sh94JvCHFj6HUfGNmeF+/OpUGKNVM
LkOnBF+T/vNoyT6wVhdtPVTTSrl9xIXr65JoHck5rLp2MPI7d0IvLd+AZC52m9vXMf2mgzFn37QW
YeVJtt/4UNVpgi8Bbq5CdC5rEFDXnUyhhfLd2IphlwzMbOx55EhMkgajQhu0nz0ipRt7Fu1eNCGi
zQ7zpjikBVKIw8R9NpzxLtdzILhuFCOSsLR4gVqL8WKZnn6iZ4DbF6NItGkGBGniEkpQYb6Yg0dt
UdhQ70hqUQGEgpVqKW6raN3RQ6zJ/hjrbxOvtuhyPfaT0x8Y0zj3FsZP9JkMcMNugjR+7tDMNGdC
WxtpiOUac72Tqf4w08LaNdpS7HWjK/eayDDK3QRcZDYVYx33brERRRt05JQ2iiJIzqjIDfP0DCfC
OrbYbCmWBJY8Gn00p0UW1ayj5GmbYzpLsCyzlgMrEqX5nJmDi4Vdve0Ek/IcQh2qt8Z9nyzN/v+L
OCrI/P51prl7Jo4Wxc9TTfWrv4ZR8YtKCKHWoj0DoUGHlDC/9gMprSt+oREJIs4gZJJpKtzeb6mm
5OffuAxEOH79+1TTMgXNERMAkK7DdfhbQgh/iKLMVD1Ae4gxkF9DAf59ppkbRdXC7q79xf/YfYrg
0j7CS/DH4co7fnd/fuLPq17pd6zgH96JT/s9DDAqykQXcJVw3EXlHPW+vgzXccZAiDHL8PS/92Yc
Q9+/mZvkAE9iNLgNGmKdtd9ycTU1JEs283aw8X/+bjzeP340i8frCttETegHOgjE+rm1Zqf28zhB
Qk3bt/q2+/O3MH76Hjae8bYwJC0mhbL87rhzx6nFk92ufes2fb6Mj2UYHa+qcPlWXY3X2dn5i6dl
/AG1qR7Xd++nrue797MR6HISyfu12+EFfioI+mgPj8J+b+GJg6Fes7dfjOYv7qS6U39YJN+96w93
MsqQ7Wom3jVqXgv3YbausWv8i/f4y4/2g/aHGKLEA1XF4vDrdy80qo5ZHYKA+ADDsHw/vebWX9zM
nz87oUNqgmj/h1SltdyNQwX6aQxKHI3qwfyLj/TT2yaERYZFuEAA4PcPqzViG1ER9tZQYt1GA8ab
oF//s/1AG4Gi/Sc7+OdrUAr+R/nMMvxhV4mWQVVcCbR58RkAugEJiCM72qMQCn02DrzkMj27MEtf
/nzxv22gH5aFQ8UtXN0RhpD2D2+85YW2uSUbjBbhXfapheFwZV0P743r6Nv66IQgU3fdQemhomFx
455HVLFxY4c28948a3d/cTXmHxfp91cjfqjOW2QPGg+sr58c82cwEAmHMYLmN9NDfaoDmvCPyX11
c53eiXJPCxlonA8jPfzzq5D2Tx767y5DkdS+26GzAL/lMkbxGSRf6RCVcrblBkDMtveTDkV4+WIC
Zt64QjRrUPI96/F4n4P662ColtWAxl9y7G30tIdPk4vjZ+ZT+B6kHbbzilhMhvLux6lx9nb3xYyc
D+iIURmjRoAAc+qNZDomqAgYyXA831e98aUs6rBIpoDZ9ELzW9aYtpou6I2etjSiujjJHuvcYLhI
r7hCHCB5LAX3Dwq6M7iXBpOGHqZQ69Ug7uCooBl6k3i3Xl6FopsDsehk7RUoQfu6wnPBdSHxmC/t
BO8hg/qO5E4MFSlhRO51T+1WhNKw79ahum07mFKdvqtc624ommsP6ktpzJcYLyhpg+Jk2jSOYH1l
donaCETTRQN1Hhn11Uz7maG4P3uMbhfA4GTfKW4iWvtuTN7HsIaRiID8bNIH/lil6IUmUDoy1OwR
3ML3YKyKcMWlvXPvLQCWCQQUdAezdUF7GxGfmh5I/amSd3qGMj/KEk0Gpb6FyoesNgz7FlgI4gb5
nJ9M7NNbazwwzaar+mylmGIbY9Au4JZ1dNjwM90wHOucYINKg7bWSWBklA/Z2dbB9SQ5ApvAgJy8
RiMi0l7meTrKPto3BnP70TLu6giIiAKDxtZpw+RwGaZ3qezf1csHzcRgD7BJjNVdo73gOKCNxjUq
RzuJ/Hqhv2hTfJxM1ONKWGBackRi9dKM5xVa7opopIc5XBuZJ3OK97keo+ZPygxJa0WxA3GSnaKo
41y5WU24uSkCH3LXoNhBmD5UXnFlAKeG2RvMCERK+1wZ7a7bKKpcDeMIyE4djn3WucJzLG3ubVAg
6YSZauTeeZmzz2BySYq6SIyoHOQnR7wAmjibYOWXoSNWDhcbMXAckhFt9Jf1c6QMyKrX0aDVTvoQ
M3/SgfpOZOoLRD0XYwvdcw59ikRyp+2bBXRwjdZ0UoGV7m7sVYQj+tY5IplrN3/JZXnTN24wafEu
b3om+pDr+vXU9dZ9HVuBmKgcYJiXG+6zA0iXaio+SCY7KJs9xc78Kcrjh3Lt93q7nDLnXdQbZ/T+
7+bJpRNDMgNqOXQkvhJZM9+A3Aca0YBXFpQ/WNOlG+g1d/g8eVow1eYu003gJ2t3HJOXboHoVW7i
U7FaxyVBenpGFh6CA+oeu7lZKRXtfDwaKyIoY/Ncx/0j44FDX2DzgVop00cNIFZWPrfCOWsjLOu2
vC3t+KYdVjwTO++bBMTSjqnY2YN5KTrxLRkV8mf6urZYTo8lHOymTW7ZMNjHqJd14/F56p3XZYZc
N3f5Ze6aG2/N0czH829BSAtFift8jLFisVZzpyf504pDZldYENfwYs7g5KFW14JEsTUdY4X23q46
PwLAFiEGDL0yxzGZnaa18pBsLgOZ5Vk05l0joqM3FqAxGJJvZjVf2tg4LSiN9sBSogRAdYRMQQ6p
5q3A3hrJq43GQQzFnaWth1JtXXi2AraeF9VPK1EnMtcwp5nZLxCeUOTTqmmvr96HQSaXVToY9mxI
aCWsCDe7yKi7L2WJK99dHJfQfNGrYFSC9jA34uiyvoYSbpy7+TaTabccjoVdnKfhtYnwsoGIWqyE
voFmx5fNxDQBrFePnva0mns6248bAr1YAG7uE/IPu5x2bOW+T635WJMulK1+pWO6ESFm1pDnTWZ/
HSX2bdFuT25avqSpvC4g42yAWzMUDwwTvof2uQK65DRt6IKiF5MBXy/2LW+B4KxMQ5dzqg8nd76x
EWTAyfxzkmF7ZI3Pdj3eOJgjudtzzui6WONQs3Dos7Jry2mezGgLl+p9Zqs0xrjWveTYlb0vUntn
Yk45JRImWRJKBznxiuMthaCfMj2Kyj3T1mAeKyResa0sYmzKcbXbujWkB3qsWv1ijcMNk6jXTvbH
bkYtsoUap0VhwgApcz5rjQ4u9qVyuiNtzyuvRko51n1ZmIzooBp670yL0SfMhrL/VHvPOjTSDiX1
HnSZbRhIFBf7FvhS5Di3OkDSqR12JgZXxtTh+mrC63X5HgAx3NXHFJuBaUGay8BxK74sWbeP6K+m
pPpXWYyhE6mo0YA7VAIwvLmdHlNELBvEdaWqmxIWe5NVtzV/rly8zHkxjWgeFwzll3rfiLsOJoK7
4pdEMpJQbol+uV3Q/OmAO28VOi5Gf2iGT9mAFrsNGcI1kfbAvHac0ksdYeoTeZLArG3Yevc3CPTg
wTK3t/nAxHAWDwLhiWwYscuYvk7IN4kamFKEGVfcdffzNL2wWs8xAznUtyHmalcT3HihGuKVKPC1
d5CCN2j5Lx9jiBwWswrTZqZnJyd03gKjr29oyKGKto0fkUk71s3whSb2qUwAD20QQ1m+PnHjZtbz
c+oMN02fg74h+IrtBiGgRyaX/ZVcyEsK0oDKfpS00FMBg8m61Gy9aoFAropRcLRC7w5ut2Bh83Xo
absDC/AatFK25dpAqc8Uy3Os0aTG4HY05q8Ji3fCk7Qv3UtRGuAs4r0xJljScKgBi3gwMA400jlE
ZhKfGW6Ymbe7BQ+LGpuMucX/mBEHrkaTcXKMFnzZepgL/HgR+2yK/kMjB6DAJXKXC8wTY7+y41wd
AwHAYoC6stE7WJnyuP/055mlSqb/JNkWKv39Lq9kNj/XCwIygA9fciNm1vxaTu8aa9vl+tkkRCz5
+hfJ7B9TWdN0hQNFUEeljC3941sCUZp0Cgtpz++k1X2aUriw0/yPt1Ht+N8qGCaW3w9Gf/jrf/5f
2NE3KDD+dSfqbuzS/stz8dOGvvrVXztR9i/0jeiZ0zPCp/xtsvlrJ4qhJ0NLh7EmTSWXadd/daK8
X2he0W6imNCpvFRl9k9BTu8X4OE2PSrbhipKd/tvNaKk9ceqykYiXVgCBRaXycMPNayBgiNAVINg
TOm2VTijQZoU04MDwb8twTeSYgt5P5H2xlEGHY4+aNQFYCZ9sGPYBpd3SPDCBC3CCnUBsJ4KNrLv
vadloRY0nudsA0xuAB5/WagybHapaJJraz2vogeseJlBZ7j2x3ZACgbMeYXVx1yQSqJhND7J6YBQ
AbY48THFPjeCyT3VKDx0Bgj95ABYF/BvFiwLAgd4jPW6hQfTACF7A63i3lVxAV5LiesAeoAOHVvZ
0SBvM1bE49C78banJTPvNrznSLtA9TX7NFnPWNDv0eU/oM6FUOTXXtSXUYiDvlUvIstuNGMJvHy7
jTbMXgadsqI5OEh4gOs4bGjPz5V+0TfQf8NdNa17w9Iuc/Nt1DiuZjQ84KE3iHYAXt2hOnmZy0uu
+O0GWr+pYkk1+8o5TjqqDGZ8LN/YuQh3MGyt8KWxcqDfEaUTAW+edp1DdOoozuTyP8k7j+bImXNL
/5WJu8cEkPCL2ZQ3ZNEU/QZBtkl473/9PGiN1OzqEiuuZnkjFNIXkrqzACQSme97znPmBoFqEvaO
ruqAfHzOTLDYITRUdn7lOdCIQMC1yTxxH0PvKhZswZRqUUh93xaEVktPWWahxYpJyuwU22v1bBTz
xzKkUWv3MElRKxXFOrTBockn225v9M5Hu2jCwvOulcDbj02xlu6zj8xxalWvnZ6GZTVuGjE8jmW8
oyAL4MxXZsPg3HX1myy/B4iaVB4MZbx1Z3OZtfGCkIjDbVfDHxFPcWLdWmO1z/Rh6WjxlaKE0z1h
k6oROaIVhyBuMfJrzsw1i20eIQCJiyV7Iha1Oxqfu7xp1gZ3DF8gUtXm3ogzYqsy8pVR4UD436g0
862WAD6L6T4Jwz3rGAl1k8Y3XeJBJiHqvh43pU6SEiKKmdWgmkZ4BICKFBw20HgTlxYoiFGJrkjv
uFa17BAPPipmZT/a5Z2Xk3voBrvObNikurMywwGp4PQMEiyF0C8EWyQ/J7rhh0e1z2Efq9OkzqSz
atDsa+pPrB8gFu0niQGlJIxH9g+yLjYG9CizyjjS2OuiIe4AqLPfgDBxRmKSRLKnbDWv7X6BdK4i
Rq5FHpaKn2yaSbDhd5NFXyvGwSPAcsTK4FbP9O4hy2KjA8hqa90equAV1urbDNZd3++HUCFM6j2F
4dXFG03LlJUO5K7tZh7pGx1Ky9IsQFO8wCWdJY3NPtx7qotobbMDNOnAiB6vue2vAVKTYtW8hUG8
iC2olBVKM/spc4tjLd69KrqzTGeuyXDhJK8maiul/NDxssBV3/dSZ6uegNYpN5bKtt2r7su62DmA
KAz4JTnaZOFUC7/3NuQfzFAHz0pKCUFEDAMq+iaL9hOkLg+TJXTVdaykG+kSEeGiK9WVbQK8O+yx
lWXkXWZs58wEHXBu7vIEaguvt1v+IBCiMcs7G+w8UYv6Tpcc/8y1GvSziIJjj32hYrdVYq2tOeuk
5dqhsJKEvH3YFVqyx0bMQkZUz2qz2RpOsEYvKL37NC9mAt21K22Acd48Jl5bIZ9icNJ1kxCKGrjv
buvfJbmHtsp6lYY298krVxO8ZaUxTBGGxFt3/cZqIizS3XXSjI9SgtLJin0yFgsMOTMAmeBpFO48
f6h8+iX9z256PQfbFT+HkIwaZGeFKmDdkbxIGSXA/G0rBwu0bUutx2TDK+R70rz6/Tt9Q/pww4vb
jcG8pBVWIYco+5iSDgikTFupxG1MEg+tCRYlm5vgo0VVXwPNccZ0HSP57OuGxG/Ffjf7Fqox6UqW
p81GCPdtoRAYGQBWhDAJLawx8UklNts+TPfINb4jC38sgHqIHOuI4hyhjdNuMF8DTg/SMoH1jMux
ql+7iIiqiCyTkdmfZQTu2TR8C5S2HOX7wr2zsZaMhXG0pTYXyoRFThHIJzbdZOibwpgXpjrr0LVW
HLhZCFdIw5m3xtYKzWdg78thcjFmJAtrt4EbLTq0pCpyOL8rOJfm3xLoSk63lkq378hHV0AEhh3c
EOXNGprF4Pxoed6RA43IbK4zrDI5pxOjjFjS1UNIuafJoTABcolBNdCiDrLykDoIPMJ0XXjakgMD
n5cfRthws0qiSoK5bfiroSdUp0t/hn284Rj/WmoJlT2a2/Wz2TpH21G3QRCv28C864EioekfKojK
PrQferpDID/cpIQPZM0N3VhHKGIVpdvaxETpeNstaopm2m4yHxllRAqqwiLLLB9FcdOpC5cvlMmt
KTXsgcN2gGSfc+jOzJ9GKucZqJ5qSjGsn/wm/W66zTYm7kPgi+qnIjJETxmCfbMA3kjlmIThvIZs
OKDQLklBbPgN0uL0bT0UsP3Cip8g21mk3Ji80VmULQpYAk5b0UJJDgoB5h0lmJjHb+Km9BAoYXvC
mUNZpgmuRB7tsFgtYrJbMg9vuP6jcAnzs/nse8b3SLozlSMei8U13tD9aNyWWrlU8dD3Jai9OPWW
settchWkeJDzeId5LP1dRYan4WjUAkmtxHAWkVSm1Q4xn4chvuajRqWQuDJ5m0hWQnHtYnF1nXSO
q6WMkEay3VLrgkb4/wyVjeCI8u/35DfV+9nt+PSn/rkdh9RMfJbpTHJB9dfG+p+7ceQ1MJgt9/9t
qzV2yv+COAsHOgv4O8P8h9DwX9tx53/TX9KQ1pB49avT/N+SIP7VrJ0S0Q10NbaNBgiO/58HMnaE
mqVLg+Tk8BgbVxqwCXt8VK2tG9izT3fmTFfpr7MfeBjKpS7nDN0w/tI6+rabIR20bdxN4mi6ZIzW
MYp66ubthR7qX204RtI1LsvmpKHpv/qCnw62g63ZbTWm9rIm4tQ+KPA3vr6UswNwgLF1hCKcmk7u
GvFKARjlxF72ZOsmeBTizLowxLm7BXoQgiHxCoY6KVc/H87drkrTzIgcvmMNIUrF1iANFtnN6usr
OTsM/V/C2lQu5fQw5kW6bGSLfWDUnj3oaSEM/ZhdyNejnJlljvtplJNGrDBgvJYpoxQpfDd5Gyb+
QpQ3jfOtDaPl12Odezafx5p+y6eHP3qervojY1FKglhYJsdOpP6FQS5d0InGAWhroskycJZUVHcm
iSYBtOBuFAclgJ3XmfdfX9PfDdkJrfTpBp70Re0y9oy+ZDbEV3REjjQRHMzAtzlf2lnz3d9FpA/R
FLowOYy/tAHTsCayFEFX0tWncsHne2k1niOLRrGXgJLejai6LjE3q9LdeWQ9JLS1sjxc0M/ZNRwO
ZTQJnMa9buhAUxCQahU1zWBXo/t0gp9lpe4cuiajfOyCCDrTOOstDVZa2TyXoYvWExC2Jw+6ke8q
iSy1h4eQco5l65jpxH9LJKOhXGuJzSa5ohRKQdjTgRo4pEabQ/pYm+o/MGN/lJH+V9okxCyldfV/
/uvsXGKBZhVGyYhO4s/rL2Ruln3tAcqu/VWb6/dh79x9/WjPvoC/hzhVgCe6hvooYYgWtYwxAPjx
nkc1/A9WRPfTKCeriS8LP6xCHqQHl9FQ3tx++/VlTG/wH7XEaaagWUH0admkvpy8deh7CWH51SwL
UalnGWd0xyDWj3acEdT6hdfv7E37NNrJ69cYZW3HGK+XRklQG600zDfU7FW//U8mwKeBTiaA3XbD
UDkM5EmgYey4gvGi2GL6sSe3zqVgB12WN8NEhPvnJEtSkg7UZrqYLgFTI/TnegwfNHDSrci+qaF9
6HwOaBG2/JmR+beFBAdIHrhPQUI5BiK4liOgDPp3wUpKF4ZDZT18/XR/TfQvfuNp0oPrOBk8HGap
5YMgNKvkrmzGJzvVXtPMvBIh/fNBJ93cc52P2KV+1sOTDye/b6b1CMD0RyfFd2PkcP9x25Hn4hAf
ZutpPK86yNqu3BU173Vc5NnRSX1rL4kCXDdGy3/XRuFNEo8lxZchW3x9ZdMe66u770xL4KfPRdJr
lRVRsl7qMUebRo1a6AplsLJzmzxxK/ohypIfaPf5TvOjlq9XBTDHNvaoZrQLP+bMS8RMILgOzJ9N
MtI07T/9lhQmQ+DQYV2mTbWelMFdct+QCUAjdP31ZZ95gf4Y6eSDbIeF60Q1I41BeaBqtwx9sB3k
F389zFSFPnN3f1/RybKgZ5afjRXj7N3NxLoBNTB52mZDg9NlFV0a7vzDdNmZsZcR5unGr4O4gkOe
YIMsqvRFk/uHOmghb6TLIon7W+HjVMHXAaSClAhDGpTXYHiJSdZ84cKnheHvF+b3LzH+fJQlxeRG
+GSwGwmuFlbfHJUS8ThjDpTXCAD6iwGWfqcMz8Kq8c5oRxlkPzHXvbt+dW201Toc0u9Krz+Loc8B
JqmIfWV14esz/Yy/fiYpW/iPCJNhp/nnzxw5/RfCEOyUm/G+6Sboavnw9a04O6k/DTE9s0+TOo41
E/Gxxp2o3vHgLKw8mTWNujN7eWlSn338rKIqJlWHf52s1pKtQl3XdOrKOO4WrianBXNAd6PB8BCo
uCMqWauEwBjN0Q8i6O4Q0NwGFdmMpvsGY2XZAzLQ2uB2TGPY3t5PsxjfBKEpHoSEQo/e3Hi4r6vs
wypI8BYCGLWdAhJstsBI8GnZc+m26oJ/WzhCIfqgRZMlasiqKn1G2XYgrbW9rjQbKiHJNs8F22Gf
fZSujDtDVHd4BTZlOTW4xV0UFtu2luV8yPyfdQHyx4pAFH79dM5OgN+3zD2RuMUWxla0qDQ3XQXo
M4cyuyVQ9etBprf8r1nmEtFsqNwDmn9/ToGgNvVEK3guluETES5Y+htrOIZ1vsrd6slsm/TCZZ2d
dJ9GPFnfRE+ul9319jIhpIcw9nxnFngS1CTokFjV8sIFXhruZJlz8M8LurasOzVqjEif+4XyXnse
lSXl/ut7eW7l1kl2crmPOGImI8/n18lzKsONI4Zq4VRb0d6in48i7+tBzl3P50FOtiQ9URvOkAw2
5DqIISg8khT/lvU4GPmFfeO5+acLA53plAVokkj1x+UQpgYm1Wt4UNhrrBRcsz8e/pOL+T3EyVyw
PERzidbyVZ3SwBNK+joh8+C7nXD19UiXLubk2YxEVVYYN/mqwnF19WytpR9fj3D+6VMawo5lu7gK
/rxdvuWpY5929nLgIO2KWxQ2qvL49RjnH/7vMaar/LRg02JpsD0xhte85/LWUu5M75ibF57K2SvB
0aVSpOGrdqoESHvavfbAgy8VF4aZu+vILyTyxnj7+mrO7a51RtCAJiNmPt1T2USFpVVf20sH1t0I
ha9BeFc73VJpn1rtuu67xdcDnr2wqdxnErCGe+7kk6p25gBbjEkw5aGninvtpG/Q6C6sOGd3Vjqe
Paxx0+fbPJlrcI9z1e24fzh3B7oo9d5Ig+e2bb8nnhmvcjQ8jtdfV4Xrzois15ZfX6U2Xcbpmq7b
AKT53Gq2erqmDz2hNaNgltA+uUpfE2fZdGtU2fRkw5n6/N+X1rsT2Joj5oS3NjFu/zkrSTunAe1w
W2vWvYomURNfOOudfXDgMKm4Ggxy6jMMcqf1c8kV1VBfs6FG0xrhYrtUCzv/5JBTaLbARv7XUTlo
nCLipMqGiIkoZqLC0ziT5N7Sf3qqYXtd8kGcuzBDtTl9YygRrLR/3joOyqZn6iWLRq7CNLNWKYA5
cyiOX0+Jc+vG52FOPhpZqilaUjGM8J5b85HQK/L2iKQT8fzrgc6e2ZCpUBmnMsqFTRf8eYUqGz1u
7MJeEqVC8oSIFilNw2oe7927Sswobgyz6MLV/To7nE74z4OefEYyhGS+Jhg0Uctj3mTHwGnBhUDx
yqB90buz0VXqkqOvjO+Rfc/0WF5pKtEVVPkvfGjEr2f21a85eaZWQwpoklewvLKQsMJkURNKP5AV
OQ9GUtB0fVdpGcJs42ZoieXwAnkM++qW0DiU2kRiFTchW1MM9duqq9exE13pWYQQEgKB9x1Uya0q
+4UYynlD8Ic/aUciYwFq946gba2eKKz5vmnt5yZoj+7oPgd5RPzLQGTJuGRzvMhQqAdWed0XQPfQ
RGcFAvcp6q1rxMGI3zywMrFf7uwazkDUL2tpXUHmmGt6tCiCvRKaMwtlOkodxHTpWrHRJ6bKto/7
beYZByOp70NDn2EHxcBrhz6ygpsxVZeZtjH4K7OmfXRRThjV1u4oWqRLYb3nIGPqfFx4/s6SLwWJ
u10VrAxXLrrsiRbyTNbpos4JGQNKOxAz1fkHKtXrBmWnn2QcYADSSjqNb0H0M/OOKLcnMdAwBZTr
WN5/6t54k3m3yAmTpHqk5E129sZR3kTrXmXjC04Jz3vPRbhwJRzsdz0vwBYR6kpNhBclgC4v852R
LzyNC3yK5K6P4FcOd1GCKoeebm30YLXCJYCnma5v/PRQUf7S/HvhzhVC3yzzPvM+Smy+1OIIxvTu
kK5f9665JpNz03VvFvkkdKjuTaAGJIqbYhHb1yWhQZNSQRu+GSVaFIjQUKtSM5oPAwYGCRexe9Ur
Uje7JzqyszJn1vkPjoZtdzHIq5ziVO4XG7O5d3LjwSqKDxlps8BBTqS3+1JrVthvOfTe9si0MmID
W/iENQgZj2QVc3hthh8qCuZ+QkrRnvftqzoOdk3bTAqxuTU+E3q2cizjWpImV6U9cUfhrFSfAGfM
2v4VgMshqK17XQHTL7hAcEp88nmMxAkE1U0UvMRahlZkbyrfYFOQ6WktAiRZwr3zq3ato0LQK43y
m7LUqFsqZb618oLcTUwVuraIw/a60qNXsBn/SA3/t+Xlswuzhox8aom5dJP+XMcMF9x2NnI7SzPc
ULRTdHWh4lL5erk8P8p09lLp8tF5+3MUL9MpagWMQlSRnWvzJn8B8HppP3Ju72tQtfrnKOLPURot
IkTeo+cmcvrKgOyu/EEsoyR6qDMzQ1zFU8A60iF1csz2Km3heRS1e8UO6Zs/RPf/f9d8cmfbODFE
V3PNCUkoEUMNxrgwy+HCXu/sLujzVZ/slYuoJLExYhxwljpI3nmq7MUroKvsdnxLzJvN15dFCYvb
+Pe6//s2n3z6QA472ahm9rLQHgz/ziy0xdR7KYt6qfbXEfGJhiCUqH12A33mOAdMBjaqBoHEJM8x
psdgw/y5Od6P6aFpXwq9h/p752BnGoQyH7VHzzhmvrJyGvh15tpOXxJ5k+nIzQBXuzaLc73SOUS3
kMe15ujFUzYSXI+0QVazFyks93KbCJwawY4t1lobgj0FFUQna/wHSIWWZvLaJ6TOXJPKCdJ20/db
ps4cV3s/BlfsIGvUR+aUqJmrc1LErfJdZKTMeDjYDnDi85hySr9Wwhur/Nng88D9sG2dDUou0Cfl
Vd3i4wpe9eRBy6mTjwbOpWbhGCQCRo+RHiGMh718Z1nd3FaB7WNhEOhktPQJN9ZA+cXce4CbR5Ka
yh41/TfxkWN9Q7jktmsFwbunB3NH2znaGxTl0F/ZlTOtE1e+C76ZYJC+ubLz+DpGaO5X5s7u7yIr
3+KnJBdKQfp2b7KnFDUB5uZB6aDPJU+++6Ly1nSOCRT3JajQhRCTpW4CtH52/4DeaR0j2ZFRdOW0
37tJ2VS9ONq1q6AeNQBbyKPfUmevvkNf8A2sM+FRd/wloY0lOiSBFcRf2x6k+ISFebxTi1uO2Y36
mMNeaQj0tcP46KYrFXB9ij1lPADsXGJjQ8XPFCJ7KpmW13nEg2B3J+OfevYuMUTkxloz9Vns7WHf
QRRHz5lj17uWys+xva2o9NZodKC/Q315SYy9hZVK7Uka2flRvq8MIKnfPGhhlUMqV7xz/WPZkaOm
JqsQkbjR7KOWsmf6FPk/0Dn56b5rzJkX3Sv9XdFqRKG8BOmbQ4kcFzjuDMjYkOhdqORsbNjUbCtP
e5pMclJLQR6h+LKPtfNkx+jy2qVh8LGwCMx0MvAa2c9mGOCqG/eZc9SL8hqb1jIOx5dUYjC6WBM7
dy79vHKcbCeNMLF55KwcdbnQNvCS29X0+2BZX1qaL63MJ1tFv0jHXpnWqMygzi+1702gXzhkn936
f1r8T7b+rYgsWoysSrn32Ouw0EuQ/nhBDfLAvl4Bz44kkMWQfq6hRj8p8WImw8Ba85nJlW4ehLjc
LAxePsw/s1t/PZR29sP5e6xfB7lPxwxz0LrC6biqcVUrO7tZj4f8RiKoJD3Yn6tiNoe5uSa47UJp
5PxX5dPAJ19sbSQMG0IIFatvKuAjsNMY86tohdYsv2cdkcevr3SaAX99VD6Nd/LtHoxeGlU73VRS
YOF98oZ9i5GPuXkNYucfOrB/u+kR53pCqBfBDRErwCtwMh9J7/aMYZosolWJo/XZmebYlU3x0YbJ
M348CA5x+zxSe58nSoVtEhR5KXZe0WDcddWH1vCPRmSs6UQvvLS9J0T4QbHSp69vijj73oBGwvpA
VcA9bSb5Ea1Blgaq1mg00RPihW+KudPge+tgwY5IFxUJ8rC7yyOoE6ActJnSxXdJhxvRY/e5JFB2
qyjFVi0Ahce9uIdi9OSRcj4f7OA+whHGuR/aGFG6lzZ9v3gefz1Tyl2OMfX9xWlnB8RLCIgztpd+
1t61pv+eFPmTprS3kMf2qmeRkugqWI+rfZGF1zIM73KDcB+V16kP/GvVVzHJ2Q/o2JMLW8Xz9/X3
LzuZbVHu9UoWM9vwzS5HEsRdz7kwxLnuG0eRf138yfZPycWALQR9FiUWBeTTh4fpfUZu0XWy+nqW
nF0jPo10sgEMQEMpZs1IOkbTyDjY+aGPvn09xtk179MYJ3s+PxCY5wNuGK4elNT5rEOoVZIe2RvV
4uuhzlc5ptYzZmwDIuHJy2k6aNdrj2kzHoHXux8kaBKoShSOTVDHDCQR1GCgC8GF2zgF/f69BP0e
V5xMCqcJ86BIyFEjaINITs7lnkzu7Bj/T+mC8DaWKekBqK7uUHETwAaC0Gy3ZcT5143718DFkl7m
ajOnYopXHS/M2mLz+vXdOfsgPv3Ik2lVOrQSnGz6kTheZ5HXb1SnPwrkwfg1vEvd7LPvicHqgzhz
ggadPHY0hjiQy5D1pxPz2KSZdFF7cv6u/x5iuuBPXzjfc3zH6rmg7m7vHsctG9P4Kbl1Lhxb/h6G
Yp2JjBEuHN6y00nVd5kMm4HK4HgsDu7KYWf3Ul3hjS3qCy8+Bf2/JhJjTVsDgzox7reTuzZ6QQ2A
nbFkPTxQOU8WXdt8uGIkLKpcj00E4HBYF+iSfKI+MSjFnBLMvN8VlJMkMSxitDZygIFItEWvqctB
eOBc6OU27YEU8WXWlfMy2EhokSlGM9d6LSqHQACCnrGoljjT8s7FBFFc1dGbGlh3QZlfJ3gvHGJk
LD04FN3YQCRuyVQYCYC1niwoch584boNaTT37EtxVU045kbf+yMN5AIvbtkFj6Ubf3fj2854GYxh
ncCd19ztmLk7Tb5TO184tbOi4U1V+TXHhRtK4pYVuRAJgR0YpBJNzEJsFV2FyzhTv9nqcF1m/AjP
iucZUbtmEPez2MSRlcNiKGNkEX7WLXyyeynwbEOTaGUUOwITd+EcyijYdr3GN1pdWFR1HJ0w6RDr
UhQvm/69IbOL1WRtqJxRrJAaWU8aTHtTOjiM+3jmJD8s6T/Wol0X+GcRIc8yb18AMg1goCo1ZoVo
IK/qRik0MiUaBHKYl4LrMCKAKCDwZ3wFETnPhLvg4HhoiYQKMNbGnbfww37h5D1dS/2qgd+uJ+mt
rWeLEKxlXMgbT9HXedjdVHV1y/5uA/tiCdfrvoy8uVo0z7oZHjKOOuFYbmKIKnbW3KUmAdNlsao6
bmwNns7rn2LF2fmVfxsO+mtOhkAB5CO15VIvp1Dt4RCU2KzIUq2QIacVCBOgUeYOT9Rjm2NBGR7K
wVyanVySCYLsOoKdAPNyxBCFNCQhBykbXqIAerOzd5vwYOKVU8P8ocjcQ9Qi3sfm1NbxQYrohayl
78y9lVk/1Zo6b5yIe3ZsWvVREGY9ANDrqptwxBU/5ocEuIW0q60loIuO9r0iQGTb8jp2JuxnvKKY
SwqywVwyVglG+MkTkmr6omjwTUtgzVTZBKKh3nkafJWk4A9/lAspsDQTdml2eI3wtGeQUJPwKcuc
BcpMCsgp8rDoChRBolrvZgXBLutWpkNBVr0LfXXrqP2i663FmK1zqcxd9VHRAQ5NmFNc+CTYufNq
lHgISXFuQJvggNInXG6cLiY1WRBEnJZL5SCUV9t7aVJzq8ALMQbmYcbP4pf23ioD2NxWBdTSeJ93
2VQH1V+6mGCTGJOdIBqZI3nVvASYv+3avk8JzvWL5FbVMxww+M6SVjuqIcnZcblwc52SoTWrOYzk
TgFHgSNxmq0aN7sl43yC9lZWv28dj1ODCbhCKvVSKShGQmsgfwboQT1vw++J0HfZMDBxKGzakC7b
Vz+NwaG+5Okxky14E2Vea969p7WkZwwgFcCzaMquia1XPkkUb7tmWaoKWcTh7eT45+jc4UdRrHjV
4GBhzdv23QNWAPs/WdstBLIYfSEtn7Y7E7uzlCRhvc2egsO4TZ+Dq+AKlE7y8fW399y67liqSccH
6wPoqz8/VWrakaZXltbSDa/G+qedvX/99/+9kUMwNF0G23SGOT2VjGndO7ka8ffLbtFiGwoGsLXd
69ejnDna/TnMyUkZR1EahRrDlFvy4yWEjXl/j0E5J4t6RtrDhaPkuS/v56ua/vfPH/i0UzOFjAXq
kyokuQyT2Asy0ujYXfrynr1/k3KRZrRu/+W5iPtxTEO9tZYiIzu+MwxWLgVmdHhJTKSB2fn7G48k
Hcgi9nGV8uXJ+dht0irssgqIqP2LsvySNc5Csb/nYIJNU7tzneEmiVKMTuxsingmTZwa5ptbALYz
w70jo6XiP0iIparzyDdvG7AAmsY4l6a/6KU6E0RXqOR81snMN9kTyZ5UH/IFoJSyFi5s2d25hAZ5
JEJNBvbB6BYeCYJ12M4z3lRDaTeqmc+FZd2btga4M7RIthmovsKb0Baq3cLHsPOVpkDVQLC4LdOf
rfcwfaDTMQS16t01RrBxGoI7vYxP/BRh4Cyg+a+60ll3ljg4dvc0BukyrbJFKqxlUo7PyM0Q8NHJ
aPoFyUozw5u0QSlYbJyYUbK14Wa7ubp3gex4hLw2dbfKzWaXFMkMmjTdp2GTecreIgsuIueNzg7t
LRgbRNmP4YRM0pYuae6K/0gb51rp2CkQ8Vpr+i6oKTAX5j1/ZC0Bvsz6EV8xfmWP2i5pnwsDj2df
d0vDsogWBL3i9dtk4sC6CDCN6iDAYpHU/CMrvVWRqlsN0zaaKjzD+UfNb9Bx0DXgSnLRkWaP4zVK
iseOyAPSUOYhoXZZ26MfwTpeEBsCPwCvzLIuxKIO1Ls2S5aqaL4pIeH28G1KvqLBoLz4oz4LuXnI
XRbO0G/ZfczLpCc9Rs4LbuboGzMzjq6DUFtqDf+pG1t2cGkzzD0VIJIbbQ389dJ7zk31yUwgMZEj
gW4Lu+B458BvhyrEkeYl1KkmK5vQaa5y4yOjHVXqxJ1OBCvoWCsgZ5vRFCujv5H98JRk2X5UXrVK
fjPicFcZ3qEj3Qpt0cJ10OR4QLRdTE1D8xbnE1oALhpRjcX4XoPBcv10YWr1IaVnakhz7RG1Blps
SXjDpmNXk7fWXOuivbSLSYI30wnLKunVpLJYpQPGam/gYzXs1Sjcqb24ssZk68Pj0jLadhp92yGt
riOfstvYbuMeP61R3uV+S/GVGMVGPnQeJAUN4InIAgIFF6o73mAS32RT+PHgzgr6JIHWTgPyNLCb
2/SLSXGiwoyRVN9Qwd8mnU4l1Dymjv2ds8W8yMpVgLm/avUr3RSEx6ZrT4Q3GufRrPbXTmXuIwzq
KmIYFSK7lUFFy9Wt6ZGWl9s3fgv7ZXAMAKE0/4qIPMloA0ZqjxB92VhQDk15LFR8p0myTk2xqaQE
uOQT6YhSjFTHEGqZo2RPpuHuxipYB4HO3WhNYnlJ56DVWIO4Ea7DfqVaK+pVk8ubCs1u0nnLJLcW
eg/ogmgsjd6lTt0oaZyVHjmz2vZmepgvuupDqLizRf6TMJRlRw5cLJu5zjRJ2LsXFO9FDmBtTDUC
m7F7Ou4D5cmf48A/0xuG/XQFAW+XW+4iC41tphRYbItlAL+z6xR/MXrd1qNIapHhrNIDEUUMVYH9
jPZN2Nq1rbVrLARX2mDtcry1SVkuRJuwN35XafnnwdozU6JI4zWymNVQE1hs2EWyilwsrWZnX6th
Hyzou2/U3rhNyuGeFeSmKpNt29rbUOTHPs4BvrHM1IbJckxQrDS2YSCJlQRHK1QWKyyK3EN9C/sJ
5E21cPRgKdT43Q+6V5rABzfWmAHy3inCbzbT0ja9nWfX31OL46TB+YNiAfQAlCd+YG1TKAc4i5bY
8zeyrvEd4q8oyQ3n89RfdcX4UfeyvE7TRIWjWNDvNrRbmxN9S2DgXEuJxdQLdZ/ZDvvKxHzMVCFW
RQmY0O6tkkMM/+9SHGuLj2npZU+FrvIyhkr5EGQQwGz06ZANG7lLKnZnZkxkix1Hxazo0aQqaEmu
O4C88zD2Uh47X4BCDeYVYthZg9NLGXzkinbyyL1U5mYMTqjOpySnDhdyOfIpGYJrERJVl0YrC0xY
l40UJWrraIcRXLta1qyTw9Ye7LdUsdGIpeWNafY47Ot1PmA21pghNNyxedOCc9UbHxbZ3Cg4j2kW
L1i4MQb/2xCle91P1oYm18IlA9CfG3jBzc6Hztdt4kCDGlmvqqjZmRWcwdw9qFq3VQaCxcLivo/r
tRQEWPaAF0lhHugiBQTas83tVknCQua3fKBM/VG65R2wBA5Y+VId+u+KHX2we4FNGTpkrpl7JQ04
BHhLw6kelN4mt13s3Fx8hAT0BjFaKshhLF4ypwlLkz8SFqns2jLJPgTOa4MqcoN/vq2seZ3la68E
fNLcKGq/rXPnMer8BaeMWeAp2wFreOI2P7t8WMihzmaZEcxyW+TzBsaJxdHNsuCWQ2iMlPdYNebs
KKNZQf6dY/bPzmhet6G5SwY5N9z2KrKUDc3xpYLN1fRNPrTfJHyDsQIX6lS3SWFshF8x7T3KVtAk
w2LmZaQOZ9oSX80tdcGNrz6pBCekkteTr5oirX0TRvu0BhGAZXzW+U5LOZevbldZP02jXMtU6vO8
yvHMe/Kp9+rbWqjXJPIRrKZwENarHeGWdOqgZtg2WP04Cm6dwbLQfISPPdpVri/5mdr0KAsRtmsR
uN+Cxv0gL56HSJ4Ur4bQtuMAat3LIDkGkSK3sUiceRSo+0g6N14GtArDU0D+jnEfJDDI6tRL0WqF
sF9E/lJnnPulV0BIb4hwT4gG4US91RwStdn2ZOxf0vfeVN5NRVyL1KWkIG9qCWAjZ3WigxdmHAT7
79QOsQ7mPAg888oV0CBwXxlSdqsrhpvRZKkijSjdixDCUIeIiQoqiAVs/dimRnqNWm5ecXjcVE7G
sbVztzIGNulIfLBlpDYcB+NDkOtAKszgmBvkKA0u+tusDm+g0JG2UcipT269qT67+JxXZ1nWCa14
iA+LBpwkn83/S955LMmOXVn2X3qONGgx6InDAYdrDy0msJDQ4kIDX18LrGKTzCK7jdPqUTKTL164
vPeIvdfOna0+Tu8qkeCoAukA5cjLLSbfyiDPQdqMa7RuRfKmbr51OiCEvuJvjpJ2RygzA5DUeFqU
4q1UnYI2lqGEppJkNmZ8yM1p3limCWJuJDS2FYcCRJIcKZe6B7hZ1IeIh0QKHIT/RDqFWv7aAJZh
JkeSzHgstWEDMf7d6bXPXIpdqcMeMYAM5IMQ99M+X3SweZQv40ORs20PT5IAQ5DD8CrHTc6lROrH
fZc+tAlNf0cM0yIU5kbZfnFgduh8PPtu2irtzAxN61+5AJ/iUXmJ5Ls6tdzaqq+tKC7WUrvjyOe1
Wp27107qD02ETvtBKmDqIrsyoxq9n7HX0syXlnAT24SrjPAeC8K/uVRbBvBjzLwgA3ZkGTvHiDeL
Ldyyey9FQqT0nhhQwoKh5sDNJ7mQad9jW9RYeHmI4qEwn5e83SjAd0R46OMyAEXiTw5+2yK6s3Mw
sXg7bnGhPYRs+dUuvOAg2sdd+ND2n3FyCiNrh+v8GnaEstsQJuQXORqvIiH5pnlYqMryglBCJd+W
CwciC5aoIGyH8AplBvFi3hacQhEJMFn3Plk9r0J9aflTcW25y6KdWgu9W1dcI+J0yyawUY12ir4V
9fyg8xfm5rCXTAXrylFE/WUKowPckIsVveTwZMdm+tJHedXa+UJh5BIl+5gSrdGNB7vn6SjPpjwF
daiAuHA6YuuF25b6Q0yNry0RZ/kAUKu4FTIUl97sT7ISP2cUc2kSnyue+fpwBqN8YKu0U5vWdxhn
xCNzI5b2c38fc2raNYAMvBfASj0rYf+TC3/Ryj3NOELKt7oV8AyDkqIQ9VUr1Yi7YgaBnib/ZhXR
ssTF5m+W+JnMI1INIMAF3+xoIdNSJV4i0JKdWlMO/Bi0PH19V4WZu/BH19dcvQpUMPqySSHKymDv
MxBfnOwxTMaYcKTD2D44kjfwXUi1Q9TfIYao67eQF0nLd2xEFfAoiFWwlceAgOx6s5gVaGW3KbnP
AIrEtlsDI5spxNJ9LG4jDwbhHjnCqay4zBOQeTwm0feC2I72n+EfKhl/Kgykgg1JgEDG7MM0PQiL
SWDzKi0K3cEmkoAOa+A7Pko1CPs3eEl5Ar2K1xD6U+OASHJg6hxJFPJDg9B1spK1MyV6hIi4ojRu
rc96VnZaZdxp0m8BBBg+matP6kZAL5aUMwicTasb5yJmXRmZe523cbUcjmLcYj/Ztso9KwhXidX9
OK9BsG+SQLioudLwolZgfWsO41s3GYfesU9MrZ+1FPI+j3BG+WogrkDoglh1MwuHtF/IOrto+dL0
t6QOBlTxgvAL9ZZOR6WiZwTDYxCAywfJp5fS06+B6yT+tInx1UEU6Wyjj/lwgT6dtB7xgbZ+om3z
w7E8i1q70zvTtUP5QyIHpq2AcDFBJDFZ1t+M8TVOzVuCeDKKH6Qm2TcxTQUfnH451wrPmRosMc6J
8lQtwdIFqfAaMmqpwI35q1fea+3ZisAsPUbpDR7OJpS++5qDv930a/YH+mM4EQR3GJt6PsZGSbat
5nWh30MompL7pLwpwznNt3p4zWtmDZVPBqpaXXhCduvz3hvGWTUbJgXXMNstLIUbdFJJj9zmru9e
SeJi6GvgxikU7jV+3bqA4iVrIuoWY184r0r8ZE2buT4nfaDOJ76erKc3svokxFbtSa0xaU1CzC+b
LKYV45MiuZrd+aI9h+bZAZo9jUFTfhktyPXalYqghR6eNy9ZeTUAF0shKifARfNTYd4na0r90yjx
ehfXxTrWTNxDOL9d+syhaXeHLCKYhuBDA7Hvso2j37jejeJcdx+izXdmSJYwfTwB0TM6g3CAO2Qc
wvE7NS+hQfzgQWCTrDtwWj0Jj3hzd2ukTGbYj9yrrlM8G9Tci5IcJ3G05eRGPmnk5NsqVq8y8gzk
TmS3XIsVWbrsW2Mgc5DUY4S0KixbEEUUMROtW3dUGObO4UZdeIFTsY0X1jUbDXmssvxEElOGntqe
HLOR2TLu0Ybi2PbIINssNMNyjnpO+ap5uyf7iVY7Unvfcg5z6Oy78lUeWYhII4FYlYse0m4BfZ1b
aZ8yAK65xtv2Lhkueug7IYMCmqNOfiqSyJsZStigoVJKjLj3qnqbGjPflNeVh9fCeIr59LTBEPl1
mhw7jRci42nJNz3Md0q9H9qOwfIX9FTHJgdo8UfT8cb5vavfUvvLKCVK6EsXP5smqx9yibuHktNK
hoR+X4rH0cLeTE/J/ILJts5LgWiOLDoEgugI0RaX8WcUn0PNl5kUdfumphZW301jXxtuxU9X40kD
cdSkYtdKpzLlgPnVFUQs6b1c3XTlYxnRHO9Ec7cg+4OBpbUQF89yEaSMe1SISaq0rfTXooIOVr2q
hOtS/BdbmamygiQ8RbeOZdIBCrs0OyEFTnWJBk7k1h+tJ/B2GyKE4qLgda83TfsrtbBTxxcKPwD+
VLrzbpB2jrZAl3g2++d2DZIcHRdmLnx7iGVng7ZWqyc3TD7a5H60aOogJE7WidTcrRY99XrkyzkM
xVw+O+FBj3j7yb+GNEhSskhrT50mTy1wkEYBSK6CrbSuPRZ9gsmS1OL5ULI10E66xT5Rh0PIBwtY
s3TrR0QvF/axAHr3HTufyGSnnWzkBD5t9jUuK8oaLveXjPZIbVUWhSz4wLelpOFhM+i/EZRtNDPa
hj0K+q9RYthEToJsbKMa+d9jpFucd+/6dN9npNTlRLfX6EU9Y3lso08DuLagsYmhRtoUD9gCZnD8
83ZsPPr3TdK3l3QUTCpOc3/j8S3LdQL2oMhcnNXgKtZv27036f1ADFbXYQbyc5hqSfHKkx0LuAQL
do3qUIYN+ikAucxEa9hY2Wix1yGm7nFoz6QuYdw963wSTPCWyO7kyYBGn4MNoBDXGcYY3yG6dGH/
hB3R481jZDLTQmwpI/EkOC+QWnVrcC3rdH08A5WatkfAOqkQ3ldIYHM2QZuLpb0OjI177gqNwC85
C8bifW7TS5LSCvfaV8q0oNVYdYoXQ1hXXa9/siom7UrdhegThql5wwq8KXkasnYqJLalWjbdmVn9
vuikyHZyUEuJJ8nmd8+K3VKrWx0y0F1L9jbFhB6PO8VxHmnVGC+knK4ADof8hFyZ+3b2DQzEZIRt
LVU62ircTLPi0f42/cAM0jwWcrarKxvsnPYKNeBYWOUxAnikMcixMhG0xXtLUuQCKqw0te9RTm9D
zagR2Pgc459q+DrxSWdrNJyTig6PW9+25M+FBZnVO74usShTCWngRBklUlCnTy2mAqpVv+GqM1by
kcP0iwJA1z1NQ3XLmjCsL5aS7cnY2ts8biUNnyNOqY3tDEc1KQKGDgxnCn0XYgkYosw1pGofR/Z2
1YMXrbGN44k6jbW8Ak47Vlhs0SMWU7DAJRv7OysFCWepN5ug6RLLT519Z73q1YRXd+1zWWk+gx89
czy5zz0TRGTIfRGrTzOT4rAz0S4nPA7FrWybOpeUG0vzI75YoZRtgbJtlbLbCF6ZbjwO5rrxHI5p
2V+Lnol4T+FX6sAZC7fjO0e6piioDPt6qyFVI6rWrWC4dJCjHa33e6LnpiUw5jvRB3OrfaY9KNkq
io+tUgeTIjzdKO+zkKiIXnenjC9ZrFxK0dTAMx6akt37IHZ13NJk/yht6hVQtx14OtPSPsgJN3Rk
e008nrO0YUNrnwxZe0YFfFJn3nI+bXeWYMVULto5mUsWxzofmeekll9YF7i5pTN4QmA3znA7s7NM
vkUdxVw8PUfKzHUMkg++XcRM1jHmSx472EU40dN5W4L/MPTiWDbdIbQ/V8h5zcKk1jkj6vZW2dE+
XYOnCZPsI95CaSyOlcG1DGhh3b/jXA2Tb3moPfyfB/73ti4vU28yB8VrsnAktkSupBTXzEQkXKFG
xDczj3/LsU19q6jm7bC8DjkwQDO6LVNzq/P8FHGRWn3qwsP71azsnUyFWKMUQJxDzcBK7zUvfucm
fRKhsRtb9byM30Io57IaH6pOeZgNSOMKtAAiQhSHGEBcC5XUka8wXZVsmEiNptWV+5gi1Xoaqulo
oWRWe0Z2EkGbpnZMtGbfzeusC5Cw1h7LdNizRkYtMroY1hiaOsgUPnlbIJ+ph0XtP7j+npSoCxwu
6xCr/7RmFuBmsoz6rpaiBTpK/c4Jxi+wUT5HZf4QDr20UbSlY3BjTnvu6p9YsRZvtmjnCrN8LCze
X2Nkma6Qb39aLFqeOgwZ584WN6je7cMEm5dtfDWy87z0sQqjPb8tRnOso3qfz7z98A5qTunVmG82
9ngwlfoMCt1veuFHre2K4ik1a45GyneGhgh1A1EBcQWFKces6RGsyOmhMph926jO+8nFL3pkrRXT
HMuEfRTk0a1VjUzwwExFl69cADj3SUYyiXlpU9uN2eAt2rCbYv0/VW7/0/HgJjvxf40iBF7Z/HxX
zU/7T4mE6w//lUio/kF2mUrwMdJQ2dDXeKe/IQnZfatM5dDlYu39u6g6+w9od7ZGeBy3AKrS1R9L
E9XF//t/2X/gsF7xZPwcgXUwDf+dqDpSmP/bfte2eFQyucyyCV3vT0vybJlzyRodzRt6h43IlD1F
9oCpq0S4RMQQZ+x86dQiWNI6sJLyk2AEHRl9wndCtMqunWZkuaSYjzNjR6fmOsuOoehOarwQxKmQ
IMQGCu3bBUmRxCUYnYmx3w6R/aqV4eO4ZuwuxZNq8ZMoLucMoOZo+EmfbUyt+5IECR9a+l3XSXFn
G9w1uiLqY2eZrLKEVN/qqjwaatu7UBxiIiWjcXw2quEqLQQvYQUnXQ1L5kCQ6ZjggemZWFvlcmsa
mdYD3wOHcMQ8S9O3SUfRb9mPMia8PFZPOnHvXDjWDzk25zKmD41kDQe44WqJhQG8vpWy9mt1EqHL
hfGObMUBdywl+k+rz1sNsYkdd5dotjcC4w60tTV35Cq10K8XW+b40Nig6dVHt+A0nLWIs9uqicgQ
JyYY9wT0BOQ3BwWBR6MS3Zi2uR1Aj0YiDgUtdt9XL1mFDpPghs0MFbGGl6zGttgsk3m1CcLge/6q
cE9GzYcg1SDNmMKSL+QOToZ0yDnKreHalJqqocOWU3gFUx6a3JHz04x3qk2GEnlKS6ef2DXf5egm
phpbZGp8UJpDP522c8ifX9ODGcbYjHLsKl9lXwHb/U8tZ1qRF5dErzjxxVvPhaqNxWWafmcNe1ip
BBpk+HhZDnB9d0OhnYTcuT2NSyQzKXZQZDlzeL8oyuQpyxgMs/0kx8mVT/FVxa6zpDTIWRZ5amxl
kN6zb521A3OL+UVYnZuW+MMcvCe6XvpmemryzK/FtJ/V3Fvs/scOTU/Ty9AFZ3AfIzUkwWab5tFL
lcrU4g61HMD4Sg1i9Liz/iGUWwuN1lnofWQ26+lJ5F9zeE3MkR2stbEkWMA5g2xZuCoqhIw4HXxV
JlJDRbusK+lJo9y3mP6x+Sh5JCN1zjFm9ar0OY1eWC53LWDpkIhdwmCc3svr0LNL+8vC1mVTH5eV
7Ir+jU4o0Cm+yKXOjoWODqypTzK3TaT8jiyzC+UERfBDT4lqWdr6IKzxMPD2ZnkCIDvZp5ixREK1
sYKYdWkrh40XI2gsY3CDOIjVRQQ9taqYs284ll6qMY+P/CEhHSN+CVc5A/LF0GoPaskLgnFYgvRb
1/mmYP8LyeQSL4ekSIKu506pBYP8Yd8b2Jil6mAl6r6T5c06Dk0VbFUTkF/7UiI3axhKOyj3ip5k
jlQ9D7Q/0bR4Spts7RyGJWdR69TbRU+4FoFm84HvJNVjgKjICTL7BMFHuyuzed9qDGlALLcto3k1
6CX8cx3LrEicVabbmoy0Oj5ZTFQK9SdXXsf0ibyqvHhR7HOr3pz42WFmk0SnFtgxYPJNkT0sWr+N
1YaR467P3kzBrDj5VSSD5K1kl83FLtEwzg0O8b6xa7LAQQyaKv22tRqvwSZXhwMOa8WFQoUMgh1L
wnqL8HmpsIj5XeNnSUKKrjElj0rMbZfqBJ5NmzXQZRZggmtrp7JlDMOnPKzJQ3vv+qeGb+5iK65j
3iGFoSJg9qGpGzOjydHe5+mmk9MylwyHEUomKpI4DcGqzOhUwCDGxJy3P6UiU1bM+2RSd51C2zxO
fs6mFI7QLu8Nj0mrz0G2l4AZpg1ft9HZGuFySnjT1cG6k9PRo/lHQYuvPaeXnZD+akl6dNLoFCbD
SSvR7MFElqNLK3Au6lXEMlJ6oLPfhFOC4MeGJC3cKJuf6ma+CEbuk5KdQlXeVt0ARYaNTLb4LKe8
TJG2g974LS3cYBFvJvV3aoMhJGRFEuuy29HkJywH67zwpgSz9NQO74qqvvzltv+fXtSsToD/S1HT
k777/fH50f3Tomb94b8WNfofMurA1SaBa5aFMeXJX4sa/i8DwqKtQYEBgWCgHfw/nGWopvIaRYP0
EZ39qtf7r6LG+cOG+alRIumIDtEEqv9OUaM5qyjtHww5UF/w7cJTxfeEkpF67O+leI1UZU014B5a
ontjc56zQ9XdD+tI5GAst1Kc2/ZTPiyviu5ZZP7s5oHlmDgLpveoMVht84/+Nwy9wQr4QjG+Bhbe
Eo3iJ5u9rPrIoQbzkOmbcddd83CHDCHtvRAdMAPLge8Ia3EXuc+4eKR5Rp/4zG3DJ2xKMr/5JuSo
2zbvDucxlMYjv6DXWMocFX+GEchWbuNsknsp95Uw3DQ2mKatTBFjHnqZuclDFtjiuYC291FcADf6
EyjXa6+cbfRGQ0NOYtccEv7jZnB2hXMMn/PiqiizO32P90PjWQSHTczf2V8/qcZ2EYds2dH0dxBu
d9W7Q8j6nTm9jdZt/jGWU5f649mGD6+8lsEM2n7qF0773WQcm2XPSkS2PO1ccq8sWxTELFJmsRle
AA74052c+8Jws/HY+iDnOeTl/UwooBZUbvLOsiAKqteW/Uh+KnT3UJzu6+MQbbpfFXcEi9Et1j9c
yLHJ1e1Od/o1uy1PbvzOPGAjvzbsPcRWazYgB43FS5/XEwuShRe2B2RW8a/msFLZxlST2UmvrmK5
lAZk2Vve3Sd2cFLbPbvK6BFcw2Khptkt41YaPuDR7FcbNHe9S71VHAvE6uwROWTkbfGqrelojAqp
yrCZIWZpTvzLWu0VzPe28kOZHuLx3XK1Q3zRPkg9JH3KmT3nXb+225t1bl/pNBEbjVsG2gv4+Q2X
MD7y1TmMuJrFOoISixhYn8lPX1/HkFK4uVNyDAUMUqpHitrGOkbDrg7B5FNH0KYfcv3Qh0RN9K6V
HhPJT5P9urGqtuaJKUP3MbyjI4+DpX7u4216jK7Zi7N39ncVyutnrMNMwjYUsvU+5gmTBtRibK99
x3aZOz/V56IFTrJxYHqca/fBYlbdbqezFrnDzg5i6CM7g+z59gHTl3VGSWcRibPlAqxca9pZN4wa
bcAevW1O2nemXZk4pruO8JB0Kz2ql0jfyTU6dI866KtJkXT5JCR5rfIRqsFAoEsznDtiDKvaYyyQ
pyf08gnm/8prInRLe0e6j4wgEQeozEbKUOyYZxfbPpisszzrO/1RtcAZSTFxU5Z/dv7KZ1svUJ56
yPb+v7gZVvbBv74ZLslXNX/801th/cG/3grGH2jG4FPZcLJkFe78324F4w8oaqCe4HT9NSbrb6ns
3BMc1RYs47VFRuz8t1vBsMgltll+mooJiO/fuRX+m6HMAvsrr3ppLiEezZ/cdgOZSb0ic15a3as5
yK6NlKklpKlEo/N3L87tP++ZvydZK2QH/PkC4pc58JKImUc7ze/7xwtoNsep6KsONliPxCgf3pfl
RRBnSoJlMFjInrQC1g6qvBdyJlDMBDrmWy3R3Io0vxR5azoQ0t3t0lE7SCUA01WGGdtXpZKPNLPb
iRonSnKwKvgDJxI5Jnsva+pW0jlxa3Ho8G4k/HpilQ9SeLCjZZczwxvU0q279FKo46+OEadkX4mE
D8IBEBqAMZpEGIm1HIscbQpdfZyFD5lTXlQHU20y24zVNMPNnZTMQtS+UbMHCOGSDLoZneXB0Bkp
M7LGsbFtjJxpFubblEYoE4+C0fA8yqcUa4sZ2x7emgNmzk3MXowM+MuiWYGVi6OUa79RXbGI0wPD
UelHcZcRLxhZDKuShNAo+dbpfVA00/1omOdKJA+SRupNMecWLIpQ+JPGfSAPXjf+Sqp0ZZaCbUV6
Act1Mpv4FnN/W4nN4kpz4Zaw8cmytci/CYhElTEdw0489lV9yFVys5oWXkXdX6sMNSfEYl8mYrIp
CwYHo7ordbSoYYxaS/yacb9z4mkfT/FDPjOdr8gpsNrm3s446zWt8SUpC9pFChKJ1XWntb5l9+dS
v9PVxRNSurGzGlcKwZ1s9fOpPcgjoAVzxOKlxlD1F6GHroEn1TMXTfaFaaORdniPJtdq62uXVReZ
8WZTNaeqRm9GGi2/aWMoVrsRxnhZSSaFLlj5JOdJfrDD/JhimO7sYucM7VYdox2JlMeBhX8/7sv0
YXROrfyukJ4WNeZZyqKz7ZBzqakvpjYHDplW4bIuz2Tqn9ibyb0eAGtUTLc7OXQR/PoC8WyqRec5
zO/yKsL4NCJ0Z2ChWZt+bN/tUOWjbO3NbrzA+PfH3LwXkrOri9CrmHbIEv6cyT4UTG+L+daJyjOa
NY7uPoy0s5YnJ7lstrbSPWU2WfPmkxYVCEnsbdrofq5rV5vegDjiHmhBGDNSNSg6rMd4RgY3oPgi
pq5jodwr2FtT+QmYoDtgxTVj8qQo5VqN7nzpTlbsBJXxHNFNJYSAQszfFpkaqBmf1aHFS0Vcq3ZL
kFRM40M95rsc1VBGvZgUnsX0uSrtiy4tH0VsvCyIc+q+3elrh5LeO2gz+kkEWApX15jNgCBmQUdY
Gpj1EwPjTU+/Xs7LWa2sbbdKQJZxIxk2cDkCypbkXa5r+lPnFIn5Qu4tcywoYIQWmOG1mgnnwyXm
EKRZ1s+yuBZiCBoUp6WJyrpB9ag9FKFOiQKCSdlnBA3Z5o8s1YHD4dPRqjbLSVWeiiEhvqbdgvty
49HxmV7SO76KQrnJ9UB2+ERq9jdfPLcx0KsCOulIfe7EqyA/l53bPqeeJc5szM75soZxlhtz7gJ9
SV5l5CGF89jb/bGVR6RnTAAza7mF3d7IXhsTbFeYuxJNq4QYKGUtP1GzYCIlRfa2viYJou45kzFh
8HkB6KGQHpdSGKp5FOTjsu3nNQn6dc5STiOnIe2pI1qJwHRbgQ4tPeQgzIhaQL1gumPo+A1rem2m
5pOzbyMRR6IK3AKOCdBurTn2hFFlQGe7aHBlUvn4NB/HSCfvWZyrGDqZExjSK6YSzyqk7QiabiBj
CKAPjC6SuZNuhxgIkEa7IRB8K1IqqCTZ93K7l43MD/PZj8kIaueaNW1g5mIjt2emhGzfBQiXam/r
6p54qn3avCN+9VRd4nUh6p2IPER2bAMbmwfRzb5asDJgr2dIdyH+1rzeV/3rHD/EJoUn+g4+b4t1
GWyL1EUMG4uCrjeH7EZhW41uxbqXlZWX6YOXG0xARraT2PnQGsYkA6PVrZiSYrILmZym3XtHNrsz
mrjovqr6pdE/B+fZQtVAUHEetV4fobYJ0VFq9QZjmau0AtxL4VXld0KudftLSGaQd1VghVcnvRnm
d81YhEV+6Lw70l5GXCKX2baYkPM0Onqqk0HK3qKfdJzgI9NPFW2Bcq9RoBaFcK1wP4+pqyMxjBni
FswF81j3wwUbj4O2id1p1bwL/SSPHfoU5B+1usmGEYgEeQp6fMxKhhvdd6Hfj3ZxwASCorP0pGS+
H9Ah9GNyLoaTitfDKJ1jpA84MIhcRkqSy/sqfejDi81MD5Mu61AqDMV32kf09AiKflXnJJFGKCw/
BreTjoXLrnkD77fnFe0QzTYEHurf4RLyGUO74FyTpmceOG1Uk5w/xrNYNlxhpT4yW5Ky6Qs1EBj2
q130iPSYL9aks+fNrl8yL0FZMYTnyRZ0Qq81ai/2j/RLNzp0EocRxKJdK+baLyLxoPJ4cl4unTzu
wfyVoXIS6+LBuTxPFvQPZ8T5QZJ3y7c7vWtQ7hrvhfiSs9DToH8nlu0OOcL+RN6BOt/pHQaxSj7X
k0CE+TXANkxGDdOIsq3WQbLJbeSwPBWv0tgHwzhuGxTfakUC5mRseyQ/CU7RIbsZi0yQItC/pkAX
8zZgqSnUxCfZDQQUGg9dDiy9JouuvlSDflSRxhgCj5IyHqwZbMCMMDch+7va9GgWq4k+whgPgEmf
ayto8g+TRMRyRjC+KBcLQ7Yu3vTpB33lLm2M3eSQOMdWzzSMrZmgwlUsA6koPSKw19oRvtk3pFan
5PjSp0xv8/TeWPRSnNKh9JXUx8qeqXyWI7YOZDlfBQdkFN+cQWGTPX12ucU8kV/KTadnY8Dzdk2B
+Vqy/TorV4h9/PyXmPUo/dFr9aot88mkV8RcTisu35ea9RVynScKvt3EKsDs1hPODrlAqBQXzUc6
LldJwV3cS/a1mZzlLaMa2BeZJk7F2A73QkGLV3Y4S9jzQOp3EMv28X2OlXFj0pSlNcuEucsRQxnE
K0sZhEClL4THU6mCcAxbv9EztPrpRcno0owybLGX24E+pb8mX3PULB17JLIyh0k5RkZxEUsxbJJy
PkZF+13zvruJXCosyukabael9JOMWy7m50QlJi1qCijPEsWYIr2TghMB98oi1+oqvstZFD9X65pX
y1lLtXq5U8zwvl3in1GYKPGZbKe1TDGNnbhP0WJndYbu1X7Dx3KLkzm/F338E1d6GaSheRItiZ1O
eB8vSSCrq7BUYwG+fEqqcmzR1KrIgZYSO9FwP1DoJLJ9H8bql903JysNwbgwoydRpI+jM/Fc6+Zp
PCllw/ljuhDxPYu1O1LhQyPGV4GKxcTjYcbstTFwa7gEjFWeFOHbcnjJokbGmCX7U27zy+db23LX
EmGqwIYzu2kT5yIw5+XXjMRFNC0bNNnTVWK5y+mWRc+9VexmJ/qpBSpRFr+ZwTR10Lf1/NjyOddM
lBprlrdrquz9my8H5x7BgtioUcoqp6WpScnkIeKgKRLS/+T1PpDcHk4SY74DS/Lnirj5vCoR6KRu
W6tIWpMda7pjrkqbJGlvydARaciEuuSpqcgeNcfrUZEi6NkSALkdhQ5pqQ8kgXm9E9vJeQ1t1G4p
09z2UCJF6sMnNdd26OyChvlIJICCRkyDbGUzD1gml3E/TW9SBwptagkutkDpTVfTTigeTfCmmDVU
ca80rCpVfW+I57QdvEY3fWdEITKl3hgyu0dcPQw/klOfU+M8y8VnTBg4HredhcoYd4zXh8NXY76T
IroxOYvD7Cmdq2OTzL6MONlCPVbgzIlk+YinPLCkH11GHECFPew7KAaoFN1GTrYR9UdLjxaRcbTo
0TOLfUb8qPr7d91KggUZR97e8F/uo1LaSrkJQHPETcitHOGnYyUTsXMEFq8wUmqr5MrIHsfh0lqs
h8YdV/jPQPYFClITQh/moyYnr6kUPFtoHKampG4kDFYxznaYqw0mPJ+H5zEt9QckXEUSunauBhU1
f292AUJJt1dBq8ooXSDXmSpO+HVN8zvZDrPKB6tXTwP0uNhqPytTJ6x2nL1CmXcyn2cx39Lxe5Af
qXTyhmavs6jP2KBelqILwrnyJXSk5C6SuXqCrhpEqbqbUYdKmcVyudkOOEwbZGTNvFxHXXykAznQ
auvGUWCkkrfM35aE8bS8q/O3jnzgYc6WTZxl50KOfls5Q+YFRJGNNJOr4dVp/Taqg2Vy7ajaZowU
Zb3Dpflgd+CmoBE0Mn9Ctf3OibemPV7siEOzHzyH2aUp4x43zOg424lnmXGghrR7096MQ443cahF
x9vAyDftgBei4rY0T53vlsV4QpTn2DeZIdsy2Jula715Unyjj+5LblmJxMiIrNOenMj222BuJ+nF
adXt5bV9ttrsfXacchNPq0Yb2y65ppH9vr4bTWyeVJPykEhnaAFXkzF1FD72oFPHKnlEfb83cos0
Hz6bdfbs5KRdL+W51Mj94kdtoAnzhMF6jG4iyYJVi6xwIUmcB+E76rNYeU775WRVHWAKqj6yc7sG
LWS06RPn/zEyWQfy/zCw/9O85E/DGS44xSQfI/eLlE4tS5kc/pcQ5V+y0Na/4k+/wpAN6AmwE0jO
+guN6e/s+VZqjEn5H9ydaW7k6Nllt9IboMF5ABoNOBgkY1RIoTH1h9CUnOeX4556Fb2xPix/ZZez
0mn4r4FClV1ZkiJC5MtnuPdcfWEmokLAGFxHeqlSlvOMgEa6iV+PgP7k0LdUQzYtxVAUQzPMP6kq
pEzRtJ73Q0bqkxYa30Yz9kdN+3dZYz/7Oapsy6rJ39CKrH/+hzelyHnXR8WQc92aV8LXNFrBBItN
Jw6/fkPqT8ZnqEPAF/HDbONPZFs2PkphYM7yTdyXpc0jrS6yy+BQ+ZA0vdfn9CA5tIemQSsgD/QU
4xKfmsS8tePqpq5k3L26W2qIrfti3gL1/pDR+rdq3HNRg8gexFfumOMmbjuvk7pvhhz+uyizn78H
JpDrZE77E9DQIb/DAJSd+xVm870w+kd9LWZFPh2iTH/49Sf2s+tNU5gNGqpjsI36YQTIk8+xayXL
/bgbN1pZI+sW7qolRAnRUMr++qf97EIA0Q4TRNHg3Rs/4LLyMGkUh7xtLjj7WqTOfRuC/5z63wfc
//I2+tln+McftN7Jf7ji8oEIHzWLQZ3YlC1GC4gmMtNzWqGBo/n/HwLFf/umVf/lpvWv3Vfb/r//
+9OB+vqVvw/U2aWaK3oTtpZhyJbNrP0fa1ZEZZqpmzaHmm2saZF/X7PaFpccQbeMujl8FH6Dfx+o
wwPT/nY5Wr+Ftv4nA3W+1Y9HKqeBo8n8eGAkACZ/uOgAiRcm3AH2+aP+oWYAHoa4p7vX0QJHhePm
JED1duJrS/oi91993BKSPsKySA5qFD2ZaneShX3bxYlngshQhcKlOweAHd+6GY2sRfFZpkFIghlW
RXdK1W1KbxET170Qx90U02Yx0DzIBkVeSz2ouk6CuJsdljAkN7WBCuujjgMnvZ+BH6gqRgd0kDhB
h6pQmDNVN7psAkTgmSanQdayz5WLJ2DhfsVMcC0Gpro/O0V10Kiva+Oj1olmp5MjLwYmFMKMKIdF
VS/3oVKQPe9QGw2PFUgzG86AwxvOVD8R89WK7FODq7XOxNnMKmwLvYed6rE3M7+YE1w7WE1NxKPj
VwEUZ0mzfQ4JOY1jZgfpceTpi0mVwd+wt2qqwoJamo4oth9boCQZ9dxcHMcKjGABV1++iaePLt6r
w0cSPWt43Ob+JiaOA0nfHTkzidUfFUQdXR7fad24tyfhDxq510TIg4jZII7WIBlZrDV7XdlM5B/a
tcY22cCwTfvkFMeG4Rc2NBgpaTCCCDZG7WIJPtgpjaDr2pcqsfcj8mGzKu5HuX0gNfRlWaUsSJvh
NuqHAgZv2y4vbR99M0M05dXXNAPmWbBystlDZLa6u0NqMAsM0cxMwFLwPy9o0oU/IlmGnbiJU40c
MKx7bFAh4W9zaCJzpKDHeqJaDrrINy1GNZnCmJiyUWuZ+i4ZI1eJlkw0m3h87stn4eiuSsEpbAmV
O5jpyq6Rrms+1doq7PGjSr5SPGEKQSY9t8Z2EMu3UWca0+UNvKnqUmoJ4As+rNqipmWeaAOVmrgb
xqLFIq2yNNYLG9dse9RpdJzVy8jGJarZRUqKn+fSQxYxmIQFXRCLPrFDoZHazpZ1FVwjpSPz6jQ2
x8oba+dgBkq1gKmuhb6LTPp9sz3VkvBFJr0yuWFZJNyZllfY97mjuam4cbS7oX3Op/fCzIKKJX1V
qp5lPQu89RVanCS/WFyEUJP8aWDInTyHU0T07Yz3+mWeKRQ51UR8tSNzPzX5uWcIMYfoxSTJlRcd
BBr4AA0yjTxvYQEcgcB5oSQ/JikaMwRQpQNRN6Q9d4rdJD75pV7iUVywEKco8nslKDt2ZSkB8pKJ
6BkUkKjmb62q389diXMCI9MiPdo2mw0L94k+jRTaCq4ceUTFx6pJWvZK4lzqrnJzAX+9ce5S0jtt
nf6s+2hahgWyc5EAl9hJeGS79sK49SWRw1vJjHinOtW/XKAHsw/t3OxguZ3QTt1PMCISVm5lu9zY
U4O+q98WiEvbKToACdlWFhoRW2VwLvZzVB3qhYImKjHlVsD+zK22yDgtWdw3HCyA4IRd0uiUZyMa
WSL1+V5BPa9Y0c2kMPWe0PoJZoqW+dhm86GZvi/lY0/fL6ERYcN3/K1s+G9/vK5S6X+9rv5rPlTt
22f10+fr+qW/P1+1vzARIROLevC3gDf1H89X4uJ1YhpJsiKr3aLa+se6WlZMouR53FFF/iY9+vvT
ddU0KeR7w0wzDQKe/8///qeyqvvh///TDtn4U/245tXbKoldrNR5xP/QEmlZM1kxFyFyllYDs4jy
1KRdt9gCS0R2CKlgyoTnG1SsUGfPVrX9Qj5t1iTIOBSvW95mHkfJ0l80TFvL3AWV3XcorxM31bkZ
gBhsc+NNakaIQ+hphu+yFljFW5WDlazYC6LE0ZCc9t2n6O/AjWIlgsYC5TfOUWJK8U6u+73R37dt
h6TZrM9TVH43hubQzw/FKkFJCY+qu6OiO08Js2ujQNzJvFzVOELn7lQxuMPOF6tjUBFOMlXRbiRh
h8d79mFb0m5ZJsK8wF453eey2OeQp2yxWL7QFOYn7bEI5UuUOue5NnbCYaXELR40Vvzh0A8N6+zU
ATc6DUvQD69ZbO7jKjxYRX4rUA2vj26VDZoxUT/YE4/q6M1smCmgKsqsjgN/3FI/dIzTk0NR9Lua
RUw3TbiyWfqUylYxB4Z4jquSRbEo+ocTtVupHLYpYQcbkLgefElEyw7axeaYwSJZ7AmeXsdIMgqQ
ITyXhgRkq/T6Ovcap+S8ypi8gShkJgLxyYNLYiX1Q1dzzMn5PjeddcTEa5BkRlDdfVyjELf67dSk
J8fIbppSetbjiknL5POkOmtoJOUFFU70mIJbdFCw6cO0s415r3doPBuYlF1zNq1q2yaVq6i4OK1e
k/6GIP9vP2FUbvl/fcIEVf49ET8/YNav/P2Awfxhm4rOYWDoigyO948HDCGwPHB0GlF65/Wr/ueI
sf9iK7pKBY8dA/4iKWx/L+Dtv3Di8C/4Os4tivn/SCe5tmr/NBEhCgfJpeHQRiDY+fGEUXSjJaYx
MTz0kaM8uC1rmT98Kj9Twqh/OsXIBlbQwkB65IhVf4yJxTqulWR5697UgCUF51kieOua10qV/a7J
bseUMhySiMLAFuIIbuMBcaSxA/l3a+IeSWxw2GRwqDVGqRSrIkwnYbDiLAmqQvJdxRY1Vehm+EnG
17F8r/vDrLPCl3GyFzJHos0mSN6jSWWMGHod658mqTycNwfVpE7MI7/NhJeWxTPYv0+LiK/VrakQ
EhWFtymdTDi/djoaC3yGguOIE+5oARcpQmeTt0AEKw2xHrpPMKpNfEhqPkhWfbAsvHk8VawtY5SE
MmL4UZ2PQz16zPkcuTk5ACvg954pZUkNxC3aaptG4CqfsqDVHIBGmd9TQIcWASXjhwVx1qnmnFlC
QcFvowLpXWd40sE82ClZFhICdcZ0MnYbVuJtjpmAPJkBI+pGnjvXibXtOLCyKEJf9NgSxsSjm4o2
upxl+P/Fbl4gf3QlnKnVuyIf0pnPME4Ppap5evzNFO+N9kqIFpTkQX6m7sXWOFW3UAyvEvlcRmWz
ngCSu6kzlj6/vpK4HX68VlVFIyoYGCXMnvV2+ePYgVVuhKvNwvy6ev6LblcrO05S99c/Rf/p5aoZ
Kk/9tZ/9MfmwliynMzI8tujhHCw4lqoCad6l8jdLrzyi0rNGua5IAovwrL4kqqcPT4r6OIWGF6YC
UZHElJfe1XbQTSTPM1oRqLf5QQa9KGgqxlYDbIJOFFGOk4TbwQm3c6WcFXxCYI+fnMLZK+ASzBwF
gWJSTavcAxZLiBkOse0bs4BHqOMcYuuqh4cit7YsT24Er+XXn8XPP/F/fBQ/DHoshVXkKEw+ChPs
VNNvpBy6JKu6X/+Yf/eJ//CLxRSiLTHLWK8N2cFDLQzD18zZ5+xeQihTv/5hHG1/uo7WIs0AP0tV
hVzxhwxmhHlGo8ZcR43zrISSHxfjdckJn5bSl6m22Uo8VqFzHeLX2nwSSF3g5KO7BX41wRvF7Z7A
/Saad6OiSCkIUbKa8aqW/RsJhEEkS5wo8Qj3y3ZnaBQkqARVkngkcF1z7EAQMhLyf9RAJ4VD0zCq
G2DRFOUcT4hBJHL25ieN6srsipdwzB6XungvlBUxsdKO9Rj6ZlHcDJa9bWEWZrOmotQYbkKkXmOC
BAFpAH2WfVVTtd+OBjuFWNI00OoOAxTNz1lcJrbwmrDYVriMEsXwUvjMOk5YoemXsIFhCuykbghM
GpBCjPeJI7bzHLph9GB3CRv7ZTOvtK0Gca/e8l5GvwRuiGums5EpyjVwjP6cEuVCcza5swrwfXi1
8Wo3BuMMfNFxQeAfbIQYYxsrdDsOr5jkgtwsZlDW820x67FLWewgfcPsYoB/L7Mbycze50leNrwg
4vuGflt18iEhJhADzRNRttBh4/6usPSXsudcxNNqKa2rm5KvFeTlhY6AxIHxr17juADTL+ZTKeL9
Iscrbs+VWW8rJtC7vL3oRXLP6XbTl1ABoiLkUMseGFYfk1hxlRGYPOgiFrfIxgUnMVtLzfGxImCn
gve7ugDNvDi2pXJKsWVZ04epc5K3hDTG9bWbFdXXF0hLMK5tJE1GEm0NZfVaN5ueqVKSkdi4avFw
Ow9U2U1o7XNipiqc62muHY2xf+zBXIDlfuv67iPXgVxg0Bp15xEv9WcaJq8Otki30a4rnA9egT+w
1dUQnpFNhIHJJFyMnc5KEq2LIFxIlYUw2gzNWQZnxBykxw6f7SA47pdJPS2wSYt8OjqwShcaarQi
rL8Vr0XvI6FdYdV4bzjJsUKYEeE/GDk3JSgrwCrZ75qrisLVeuWAJwfNauMn2A962fTERIJEeWfo
sJn6Vxls+jw2fl7rbiWDrKj7tx5UbDWyKS1QuVTWQaq/QEcGCVInEGEEPsJHBd2qYAZicQpsEvrU
5EflBRc3yZM3LbK/jkWhnM/Y37uLxpVbw4Ot9HcpF6dO2mkCAVb2IprI6/DBdZBk+171UwcaT4dw
rp+fxvHZGE0GRelegkO7yJOrJzj69L0KpZb1PNz87Dx0GoFSbBuZP0kyrQG8qixjssZbkCDP5xV3
AGeaoJUn6AY0OuLKQguWAouqlN9mCZHzjYyjKTv2kHQlugLNtq9t9xyx1KwZq6FQwtPWdO4EXyHH
gqJC5m1WRG8CYsewx00Hu7es35UV5Vu3IXh0eV/C+C2l/iusZzdja5iTTkdd6CVwTBX7AZO7hA4w
GeRN1Bu7GWpwZWf4p9ZMUN+SUnyBTFSxqXe4TQpYjlG0r8q3BvZw0xjXFEsbc9lDDJs4VdlRFv25
VR5CiXADBbM7JOOuRYLBKwOrCpFY3Um5jQIoPErVvBvEsOFW2+QVeINy8Mmty1XUdfNDb6obquSd
WWPgUzNGTvVRplKqIJeB+iMfCIC9tHhiVS8J+ZqihisYhc5wmi1rfBrgNg/wmy1WFSE85xmuc9k1
ewvOc0hrltrwkseJXW4WFICa+vCh1L7b8KHlFRTd435YLNDRXQdEOhFoO9GoNRtNrkH+zS+Fpl+7
uHYjuceNGfJ7QX0ForjlUa3VTzOk6r4eCHMxd3Y03o0Aji1RgG5edlk0BRHjrd4GDh7uFXAOIxzs
Ln1Y6ge9uNWBY8dAsu1G8nl1HOEoPhiudZzII0hto0FYaLxio/IGgNspCukc+74NiBt31R0V8Xbp
PvWef8QvkRa3nkEBDYcEyNgQJPyngtMxxPkPxd+H/uLWvM+6JjZCZ4Q5b/p+1bgioGa+Wod3Sjkc
R6gChML4NZSBDMQsXtIO/KQTc2nCIjBhErR17rYwClgx99dFv8w5SS2O8KVEXJcRXbBpRaBAqvpJ
RJg+kJb7GrEWW3SS2Fjlj7Az78Ipf2oQrLIV3ysooVpkWaVO3CLL87Abd+god1GWHBbbuSqGvi2G
/pvKaDfsAfsO2U1crEmMEwJ2xGpD7QS4eXdJ8q5IV9aSGJLtfcS3TYWEEl+7AzhZbsYp+o4HYLfO
Q9YDPzW0xWUcW/IbkckIzZrOpxphDo/AyM9aKbstq2672CFi0HmX8fEzSHIVZUQ2NRD6djURlzbW
vTkxzFaNnW1/Sk7q9Sq+3/xWBWUuM3ywM+VgciyHxb4Y1NX8mfVP4aTg+4XwiWir2+iAMbX0JUap
IGCxYl1+aNWnybHx52ZbJyPitutvhxlswxi9dIR1cH1Ed1mFoyAB4SyfueX2DQnCethvBg7RWoa/
hPoxQ+9rxyimpTCQjQ8BgFDh10drw5AJG/U+AbCUFUz+Y62HVxepz1NeouxfInFn16hdqF/7QDJF
+G8qtD/3pA41NYtzjCSrm0T7oc4falNurAKjfd36evpm5fX21zWgQq3wpyKQrBqcIL+tyVjw/MA8
wA3QkgYoVA/B90Msi+9xaTyldRco47KrReJL2Z0DpC6GBdKj9TCRs/OGvRVbb0XGOVXomIoJlJYJ
PtVqspPapgcrFZxS0c2i96tEpsEm4Pgq4CEnBa3iKAzQR8LI3lXijaXlnSnVwenwxjZoq/EOzzom
JcW8VJXzZsRJEFWGD8/0mOamJ8GbbFp9Nxoh0z5nPIRx+iXZ1q4smPxRYKZR+KhgPrac7FsXN6dp
RRG1sYGr+jRq0r1h1095p6EsSq8CzGMvy2/h0gRS3yEUL86iJ4nTELSPtXMgComrBR1mTagIkptU
3KqK7A9L/5g702NdUUBwTknIM+1UfqtTIKZzwtBcugzLeIw1sS8mcFEmAXrOvNOBPa6ndQ7XRJJq
37KMgxLqu8yQ/bTC5yKmvZW+xcZp4oSzkADHALjlKrtjQuGmRgEzv9lmSrNNu+hA6skJoGhgDOQe
6mS5jHO3dRKKBqPcV7J0m4UAAWUYA8gVtkqKqZOYtcJCWSv65lLGwjMbe8c8FCR/xjgVMg6PSIBD
/cZwoMlEhsNEQfIq4q5KeC1lFj6omrOuHXl57BwfWmG9hhaKqRBgRdm+NA0mfdbfVnoflaBqQjuQ
UtNL5fg5i756bb5d10fL8CkNq1ezvwEFS3EtZDJUSzw34iCH9QkES2AvvHHeXFm8AhWhexxecyTw
GCQLz9RIVFiMbT5DvW8glGeVsSE5/C5tWbSZ6PrH6jRjkq4xS/eZ7NWYp3uiePMoPZlFDsx6vBmt
4XFCLFtgupYwX6vIucM2fjASCHcCe7bd3BiSc2jRuRXGeIqN+NR20q1p18/qVJzSDLX8iuLrJwKd
sYALhTBW6rCqyt0UrfMU5jsHNVk9mV5MqG2GlTxTAWwpqTebDJiHZW8tytawvnIM6AtG9BozTYwx
HafCNsKobtaLp3cgB6dbU3s1MLN3FFcOKEedkam5vMdUhwL3ieihlGKGD9snuD5osK2gCYGsY5kv
52dh7o0W7CJm+oxqxESDpTanuP8elRZDkBGMBwGsg37WQbZOlDGKBhiBBsq2gUzi3AfpyIP/c8HP
j+XAT7lHc3z+spUGKr5/MsgboXhD9m3EywgvQIYQgGJcRy2fWVgVotO6lA7jJzm+m+bztDyH4lyN
j4XC4um7DX1gKU46LALATeg+qb5hFIQsfRWYBehQbwk7pi3DWLvs46wNFMZdU5kdR+Ouh3uwwD+I
4SBodopijU+BCb0DJ8FgggUVyWuZ/VZwFAptDkK4Ch18BYwsbgxvwWaalikvOdXF1NK2peq+h85Q
mCw22TAPcOx7Bla1me2ksr1dwf4hgAdoRLgFEponFJBNe5AAQRR6D+TyeQQP0eQ49LUbWdO8FqVi
YpJNVdU7BahESoZWghQ3i2jD8LvGwCeazgm0aKSniPbAsTdLz+QMWIUMtGJUh2XTz+FbGJ4GoBYR
G/o1cDlr61NhVN664tdDBmbdpOzq/lvbczLDyNDy7GjBzDA6ySP2ywuriT63GzAmz+D5emWqDrDx
tQ1SdBTqJLdXoDg0kBysDAHP4vymI1C1myaiKKVjz6erBs6jE+3KPfdsMB8QoamNl4e5hoX1UYmT
DBAkZD0j44yeo7tFf0uAhpTAQ8qSSwKYyAgppxyTZxXIiFBaj3P8msodY8sE+Lw8fQE9YCUxsZDP
fOA5BtAStNDyamhzG5q9OFeesch4tTV+zrq+jUdqQ2VCf18fY+UDEOKJ3vGpKZajbLS+JghUcypT
w8xB3FjcvfTRAjcOjYRpwX6lAe4X9fvUJ2td+AbSGT5t6InFCboagtooI2vnzmz0bwg2Pgr5+4RU
ko3DNQRvRqaZW61Rw8gjjCw99fkVVjyeHKSMav1e8fvKR7Ht586XZ2jk8HW1or3XpfIqaVQhkz0z
UxhuWKiTF15+tlNO9dVTeC4AcwW3nTao0ESmF57it6kNaQcQaGrI3H8lVghzO2ugEImd2BQ8mWth
kdqiB0rrXLRJPZCJIDZJ1XsMgc6zSZzLgqzDAAJixvemgAWKw0bWZ28dJ+qED0s13mZhO8G4GhYH
NPCiukpS9RoOeWCIehfyKMgbWnCAdWb0ySz63ppsf4nznb1Aua30VTOMkTubnuW5/ZhsjEIIFpre
Cmo5OZnRvHUQ7SZEBCyMSOr4OZ6ABajoTAkq0NkWqRnlOvPhpiSgmQdrV+seVe13BZzJAHNEIagr
zvC1yye9LA66070bwuHKFcepbnZWVVyMlrrPwGM/GVdVlXdzrrmDDMJPtnxFsk5NhRBXPqg6RGQy
GTjy/MqZdtIM25McLSD9l5jkBqGbO0kiY0ol0ysMt9qM76D023kK5AHPxvzSEkCmdQsTGO1omtk+
4gkVyVBjiP0ogPgoWhowyt3YJEYUne1nueXmZRz0YbqrO20XO8AHVEi1C+MrstVU+MeR/jQiytQr
ac+LClbjitN/FtMzQB+vpUnWiKmgNd+r4eRb1OV6GuNtpH4n3YRQmzpQS2YodKAGpnUdPXc0PrQ4
mpzmo1io9MjAsHD/jSrMyz57EkK+V7V3RWE6QNsWJ8iM0ObpUQrA19k2NL0llyf1ki9QopOuvRvF
fCIGgEgW5PFhu2vU94S+o8cVlTdfPUaBqXQCGc/9jLoll7SnKimDUl74wdlzSCyqRexGLRg0td9F
eaIu2Q4rKWte/Li+bejbBjicaUeqYWTgk4AVm8GizVKXV/8kw8MxW2mLyppFHj63uAr0Mbvv6dOX
crlhz32YuvbebMR5nL93+vesgZqikf1BmyulyJknd9RjTKtdYFj5YXaWLzPJ9pg6X4fJOpbwFlPk
yF0FDinqVxB1Hqhh6CaTzWfl8L/N3dyqTCVHb6lwbtrx0ZlTqpBFL+j9ethC7THLXyL2zFM0+45C
Glotna24ONiZ7RYNSxZjcFFtq2u0+02HZh3EVlAvuj/IAGlFFOgT9j76SjUaz4IVsgPXYtNW0z5s
PxQCDppG+y4ayN3zaxsTOs41BGxjSNKDUp2nqv1cOLmaEP9BU9xJ5NUjmd6NADcECM3131t28oYb
ZNvXy1HSZM+wrLcYNy7Ran4zomksSmjq9T1G1K0MFbq1SxYmKhTT8i6MDW+Y8RV0b4P5MdewnnUn
YDbhah2RFJQHtRMHoidSZQIhIrghGCpa7IbDOnSXAfGP9KB372E0XAYJ8b9MznSVmsdoHj7RzQEn
EEe1o+luAGl01X0Dfb/FXmlGNjo3+3HBTDkxHtzMeDYQx7nR/NQTdd91HGEDM6XGhryTI2luH8Si
eWHDAkIy8q1AKzBmE9L+1xYWWWw/kIbsNooNBKx5cuBNVaA5TUSjag86nnNEyWvPaaHtS64to/IF
Llxi45DVxm9za28goWqshU5XwTu+kpaWfbsMvj3iYM97114oyfpoq7btxdEYzXXFttb0l8qCYkRl
g/DJjmCSxb1+GYvoKLfLQ6EnkMvzFk7c2l1jX9AkN9dZn5j1HTU93o8wfrTN+YITdquCW44ne2um
NmGZSvjcyxV+bOoJ3APlMZO016bqsPo9xzqBDbg05cY85iA058jeh3F/XFrcgTbfle1nx4QOZw4Y
ik9nwU+Dsy5Kp/ueNiTFMd6PWGsct2Y8GZaXloOyZf49NEgRsXAbLP0r5Ipr85DhhdFwbtY2uOyQ
9irypDwmIAIaEZqpZGjdxe7YBl2ZjACtSJWDKp/i5WIRDaoy9mIXivbrIxp2HHRnLbOCgfK4xtw4
td7QMxMlnCpWbyeVKs4pzwNUlzoVx1ZSjw27JklCeYaMn3kBDIANv/k7I5N3ZvUbpTw00DpZbyUy
a0Winktf2/6Ga51H5nyKmRIlDnP98KuOlJ0U39gFwRPDnQaNncG7w/y/KOGhPIwDVHgsFnb+YVIW
ajc3A5uRkhmxKn92k73Tstu4vMbNnZaCoxquYnzF+M9ulMpbf26iYzLvagayhIe4Y6KekAuubkYJ
KyFjnM1qVOwllNrMQbqdnL8P4wVjaivdreFO413JtKOQbtNqwcVDzgSD6W54ssUYjNjnq5lyCiNo
fa40ptkjq6X5UecRbTH9HrL7ikG7aZOuOZ5EDwydhCJuJ+7HmoUryUIDvVVJWmaFjXnpjb0xLjhf
rJ3S8qwQpCEk4WHMusBin0Pz5usN7T0A5ok42Q6TzVR1PmbBNbP4uJDlVI4PGAZWg9tmGsnmsAmg
Qdpppq/cVdznKEEAZj+N5c04lgd58B2Vh3Wgie8Tr70edbebHjJY5iL6lNRTuz7mFfbN9JBC/VrT
MCYsz9Fo+YVWnByLh+5g1BuxOk3VwZdEcVaGxBum3CspEyr4portt+DNplaAF7jpnXuJXsxgQcMI
sbjBBNtU79C4qqOUHWhUli05Xv39wr6nu/LBrw1w1QMU+miSF2oHmvPva0CajR5pIpU0kpMrdKZ2
a6g8SrJu+JhCJACayWJ9SBYpGCoZIFnNSgsIoYa6RV2+NzGmJ3qVQQE0KS0PoXhVcScuoBrICNIJ
O1T1T8pyaZ/ZGeO/7jdwj9O7Q1sfFgX+owDq0Ba7MbNuF232UUY9ZJwBjpW+WyK6I4WZBYgGGS/G
VDNiUuJBdsBBS29g0Z2tBqKpSE9g4059SEufpZ9qU22ssX8GOHyxG3XfmAoeLpZPxej1kvON1eE7
8kQCimo/zkTtd/yEbVxV+KpIXTooJfl9WWEwvkEUwC8n5EwDfBioEZ0EbeWb6LTPaVV3lrXd3FoG
iiJhHXRI0CSlYuPt4hlnzDR8DtL4rR7EpUtLSIPhHZ5xJKxt+U1IsZdFbJQGMo6Ya0fHssbhzZ5b
OxsLiVg5TrsDQLkcxYMIpmw45xWQQ+y1lkG3N2mYqYcBEfZQiXeKZY3na34b1cmbaVsvTT65SvgN
QjeKxe9FZNzkoYFO80Gtv7VYxcMUpxx1l4EgdtTSK+lx2wiw9JSOp4XfZwLEMWIwbybqFxncFzvt
T2Ox7H6b7P23S41W086/lhrdv5Xi7X/9tfw5fmf92t/FRvpfFAA3uqKthqA/uQV0HfMTK2+ToPl/
hrIBa8ASwJ9zMSBF+rvYyPmLTc6sA5jNQZ8kI0P8TwSN4N9+nLquUDa0S0gFDZB7JmrLP0o4hBI1
tanB8yepd4LLlT4uITLGA/y0WdnroMM/Ea7j5uYvpqacrBR9JNQYcYCoB8aMNtyQpqNGhya/UZu3
bDqjdQHLbH7VysYExwnWIJweuvwp5VgcblrO7eGW6TWDPQATJxMnZepDQ1vx9ob9mcunKrrPcrHx
FbTC9JyAr7AJVJMrwKAhscNcYOKIx2yssHbrCDUQ92npU8bTjFrH8VVD21y9F0DXreSiVieCe1ju
9Wcz2qvZdt0mTP77lHiYfBGRO14y7RKHI+DAowRhiOXKw4nvhnhxfK1ZNjBN3o1zQEgPSW0MfqHK
yQvJcVuocvis57f8U4mOa7JES87591o/iQdWrhJRRCdERwDZqP+ZVOzSW6rbZHbzj4QpDEzZ1iO5
cWJ0escp2kv3wHARpN9XN7aCw3q3DIEE/p9ug8nPRZ0PUXMiQFwrzqFyNOpLVhynz6YnJ9S5qdpb
zd5IDASZR20a9oHMiJGhj17Bb8CYnyztEYnV+ihkAebaWdDk72Vz30f7UD1T/kVou2/xMRf6t1DZ
XUZ2jo/RK7HsLkM1AADzHEQ81V0LegvtQvyR915nPVc1UI5TMrzOfeHLw0M1HfYm8jUATihqKJ7j
xIdvwup7AWc6ky+lX4YZwEGQ840GY+8Mhz49zzel+iZ5SBKi6B6U/t/+UiDfUBgugf4o6m2WBtFX
Ul6Jo8AKYp9C+eVhYCWUSv0m9630odHu2+oA8gGbBLsxpjf0SzhY40PY3i4Ms/i+Ean0lyraK8f+
zmTwNrJG95Z657f4XbIdHT/ek5T5wcwygcHT5qsNXc1yE/c5OlXmO1E8JPRcvwT20HJnZOdr+GBc
2+OX1Lr2pyF74Y7B5nTHgq92T/oFrQ6he6p8I8eeQ1BRfqgNn0wWFj10bvWMACKInCB7sD+ALcgX
NXscMqjpfl0GNf994rLyNjtIKts1k5mAMS86WY/6SiDeJG6bQqlxw44sUDi0LiCUilyPIRDqOTJO
ufAVQkG6HX8UBNHpYyEWC9rpxv4UxUZsQIiQ4dduddZGEBXsHVMt/ZK4QEIIQMHCAq2i2fCKYLzB
aiLAYosnpAt32pXZu7Bw7Vz16NMm/mxHDGeF083wRydom08gI0rrg7mLmQXKFzgU9uwXEGNJ/xUB
SzsZqgqYWhKRbKanTw6oxeFqWldDDUzpzJbDY+eMTZbhngKMlMvaYcq4d3OPDa/q7NLmWM5vfX6K
2Vw/yB+VTqDHBpp6uicODgd/TazQ09D562fSoSFGKAj/j0n5S+9DRWVw5Aamttl/cft/dbbHpkZm
bU0Ysoc7QrT/n7wzS3Icu9L0VmoDSMM8PDYAEpxnp5P+AqPTnSBGYgaIPfUqemP9QV1VylJJZabX
llkolJkR7g4CF/ee859/8Kg6RCCoaWROR/sFHy8sDyYy/bPaTLqrRNYc6XZIXeqJsdCrmcFnJyvE
lRyQOuolbZqfqdOwGsx6F3IAbsPIZG4DKD+TexlEYlW9l312xMbEj1e8P9188iTPB1PWn4zBJ3hx
6o422nsiA8jyErFUJuyE0bGX/r4KWzjQ4dAgWpRaoOeQazwiSQDPSHQh34t3OmTB2a1Ta1OpOTQB
UXrea9iEJ9ThoGivVfFdfGNHBaT7q1GqEvOTzULxW7sS9tK9eKYTN/006Y1QAhG9BG1T9BC9FIze
MG3g9xxnBaQbcwJTy0tWu+HL5U+EdkJZCV9aYkZARoBPv0j7R8U3efYoxUFwIZgSRztVdnI2Azx5
TnqIKniqAEnnLkRzWF5dTObITGQ3xxAMGp+TQ20kaWyW9Kf3sMqTzfC69d2eP6u0bS8Q41eTOGGP
obK/NJT4NFUNwyDe+4VC3C9NWX9t6iNsDr30sNvAT1EifSd28TZ55zPldwG0ZgpL8fNVTPo17MDw
AhGoCq+QSI5DzqRlqQizBE+ipVIztlq0BU4tq6IgZ6n8aox9mC+s9wL9e2BNFW3XmFcBDF4JfnRl
NkpU9G2RrrtiUn9JzVwlCo4RThaNWTUC7cwpOOrDoQYcqIcL4XBsP1sFVhvpxhkkMGufPY9icqpK
j/sHGJdxSmrZN/+SxpAeWFR01dIFaCW2Tr0wk6VJDCgVFsfaPJN4FMya7hcyxeAfcuFQAqDm0bnA
jckhcSV97bRyXl7qD8V0DXxWnmtFmIB9AeiUya7wp4nFuJva3BFhphnE7mAV75+iRZOcmha3AWJT
ovPb3MfsmgPwY/Z8iOURUxKm1qeYnTUtQbJdxoMBszoc1TatclAJjAyMPSQpW/LhXFzJJkqqiS96
hoJM5+kEwqWUVlYBTIR7S+JhCv0OkfiR6wyFRXf0bEHxnPszENXWuGFTCXdKIK8cZtVr1Uc7UfPU
TVxvonZmZSvZX6rxmmltHJ2ewvxfothVIFz+j8Xuvx1uj9tv8ve1O3zxX6tdUVVVXUVxo/w7f/6v
2lh47dDa/zu1XhL/oJI1KXcJZZCIUKB8/k/1DmEKODXi1ThSf8ca+W/kOv+TfEcz/rs21oCpr0Ol
kgzG9vLfEE2HQVeCiPTVKWmSgAEiyYWr2HSHlx2fGZK/iZUFEMUkY8DODkVJhHT1Boep31bjednG
DtGJb3Wpv5obBLxXMe26LbEBTwQ4IFattKyZQEMKY0OzsE0lStusVoHslWM8LfDJ6lm6MORQqTYb
HY6B8MIGS7MrgA//szMu2PGMsZ1SPUvleUo6pOqU87c4q0D+BHfQPSOf1T/6AjTowlW3d3GjT5rU
Hlk/q1yfkVdfmE5CtOLC2tb1oldWTOS5Fk1g/wxrdhpX2L2X0jW5yHv9a7SvQ5dTrCWTMPoJ0yfL
C9QT3xo5rfkBv81sf60TnouSYngEq7Pd2dmFYaIFsX0f7X2Oxw9jB6+OPRpw7kzy+9wKliPRTXZz
YYEpXTDYGvQWDMHQyDJOQEh4hodEkLk1bAJlD+CBPxiRdo3NFBy2hTZTi1WIQo8YPBxyiMBS9tal
oBBkfmjjdyINsDi9hmBKGpDV22PQCo8p1TlBv5D/NMlsgAs0EyBTqitL2uWtx4M002MSNnio0JA7
Qeb2LUbGjnSS0bVOm19CM1UQOM7PVYxw8WXX78/00G2w7aOctj47kvwYs8P5cOCtInksQ7ckOPEL
AxHLmtJdiHAwCBuPfpkALp7NsSkoFUgvYJm8YKK9jhpKw+TrDQLNwHbol119UDuCa3ZAVraof4Kw
Jdu028PXs4a5+fpolS/xtU+7U/Z+lCYmZwTHZV81I3RfIQKM+aYWS3accwTZWbRNNEjLKzqjSoaj
9XJbshKt9leNlrWxx3/AwKK3W5QttRuwIlsxJ2BC3pwa7fg1To5DQuIaHF6ykjQiFR86NxTgZb3v
RnKyhqWlPVDAMCXOiCP1MZ7D+Q/JZ0XrYs1KrEETcJgAqULbXZInNFROqxcD95BWLS2z6bNc0PBV
LWIzsNu4nVviYkzE0VLiwVFeyHMhnwQfhB/edb+6dEqO26g2a4IV8Bt5aniCKDcgo4IPTcwVRBDs
kNQNFQXBSMBIXUVuO8w0tySgwpqUB6hnBus0W6AZAAupwZbQp4Sc6RPtFz1HTqV0EaijOcCdiHHe
iCZvNMnTlKvfAAmtuZOvGIu5+UvHABVGbuDECnTRmXlXaDXKEDl7dEC3gfsyuT5Rcx+JeKpA0HTn
YVBaYPRXsg5gJ9PjVVdVdiEvVsJU3hKrOPQflbQzWWybWJ/oU/IeiFSg/Mwmr5P+xLvPJYXPfB+D
YMlYIPaxafaaFaH2dg7RhfVEzljrZfWUohkDbVqGVvg0AE6L9+erBvnDuw4na6h60QcTO5X0jUB9
DLi2tR4SVvDoDy7cQriB1WRF17hq92TBSO1XxJsyT3/S2vNrJ/iBzPdy/O+Q0F3eZ6wDtSmyYCy+
Z6LbkArQ7Rqs88ylVP4ok1g8vqor4e4EAS/EcNJtg87Dq5K/yFvB5rHtaJCsicnkpif6bI39KRgl
MZcjeQifPx85L2q7o2ntqQpp+SnyynVO36a6xlXDIQqslGjxbcO+h0UifeVY4r+eByN9kHRfE3Hg
BbsyWfj0POwuw0Z+b8Iah94akbs9UHa8/HXCWJIo17fNABncgzl4A6mQBGHcRA0eGS9ZmWGj56Je
8CwDIbkjQ5Jq7OGDqDCo1kuJwIOvJU5jEGbVEqI52RM29zndvbKzbGzYzUmKNPpdGrgJT4ogU0gv
H/6ywrbd+MW4wKU/eP9rFCIqQNc/LkTWCIj/bgkyftlfSxAIaCZ45ZjwpEP//au6T/1DRcMHfdFE
sqRZf4p2sv4AUGMoqOpoi1VsYSgc/rMEwcMHk2wEfnAT/5nyQ/mLHuq/aPuw5lDIicJw21KIVvgb
WU2Llq6PiOOYSmq7xYQZTRZpMW95qb/DmZFuS7Y6E8qF0ZmTpA/hwryW2jtY1wH/3Uq3XVTNZczf
MuQiyUiIrfIJkDmu0Ah55YRxroJFWYCARZ3qvJw4/tgRxJ02FHdK304Dji4/xddwkNgdraWuJrO6
hAAipGtN8HdpE0+w82PwIYnkJKc/SieeW1KOB4glLcxoP+r3vqHPVF9dlpa1wfHCjeFfhmICj70h
glnEFEFfKC3RCHHG7PEZnnKiENVAwoWMbNiWMCS91tZ+gYFyLpyruNprhfgZGArz4eFiRj20HSB2
VfvWrXYv1cpB6QM48PWJHNFlAIM8CDB0JlwgjdW9QFmRSMEKuhYM0JB9KIzYEAvvWRbf8YvESfhl
RtxNRVGYpcim1apgztoz9RlnvBgsfHfyow27C9zhb8YiJLAJ4CEdlKAAJcUlwYOxJs0NlN/O8tJW
QVMavAJFReBeEx9TiUuzRQAtvZdWr2+HHv0YaRFKOpyjtwDao3h1lsxSEuV1YzhYrb4u29otrGid
P8WjoDIzzlsmgkm+jk3NJQDRSaTSE8V6HgPGtjFb+ju2tej5ZcEF6kSYoipbrV6zx8PuIdtWEZOz
X8leB1LyeqKlEDiB0Btqz46c0HAu9pemAMksRCdXu4UldotXLK3b1F8LcJ1DDU+UFpj0LzRHExuy
+vQO91roHzOp3yfUgknKUM7YjDtkl/sfRqykqKyfs6YVHUNEJwnpw4ALJj77KWM/+N2kIFMjwnif
v0hDj+UCQFQ5dgN5sDq5pKF169QBr9zhJA36xGRaJhENk+bAGtbB7KYKItPnq5srVJZlTiiETy8K
3drR2bQLC6mLAMU1JzARxYXZdCQ2MrwR1lbN7KjzX7T22kdv/OLQsmGiPjp9BLMqkSa5jlllokez
AIJqxGPMzHA/UuvNZ7ssMMDFiIXBU7L0y87peJSBeosRjvohS20AoOz9mcSs+JWYGwVA1MTqFRUJ
kHl1ePcZNJVylqAh6gLkY6AJMjILQ/9WZWNmilcRMoumUa9X8b6Sb5lVHEvjLFXaNNaHBVQ59N7N
V1/Ii9B4elIvTlXycFGhrFHmepZMckhj4ImLAZ/5WWiAyAYnE4rYiv3EqODvjB7aPkolhFbCV/jC
sva1zJFdWU9rl5v4rUvdUvI7kLzMlnGKN6vPUEv3VaKuifuZNNJjKPGYTh9NST2LVGakEKZoJV5t
vDD4YE2sLULqgBx2RQ7sN7L0njKBLXI9qwdqP3isdHVO+EYcgP8n9GUaHqK+fNUJiFTO08O/RNs9
JuD849Nu97pVf/e0G7/sT6cdGjZZVU0DoyAsMP582jEmGoc7min9e8bhX+0yJBzj6KuJKyTbQf+r
GRW9uMgZOcY7SJxPhvpPadll0fh78yVOTzYhdPMI2seO/E/OZPXQmTpasyfsFCiPTockg16bjsAk
eia0adY4Vtr5m6Dn+ftMJ0jsa/dQUPewIypOesPvFukh5qKA/IKEaHryfrKU7ZHWZtjxg8mnnZ7F
dBLb2OKT/IyY7mJBxCxnA5Xd0dgik1KOr0//4E/4on50g3TVyl7ibL/P7tR0wUY4Yu1YtnaG8Ilf
FGZg62++kb43Pd177qh1nZO2bD6KD2M5nDBEBS6foCUKZc+66wvZdKh1zfeEkwJKTQjnWnJl/MKf
ToxYzTUSh6gYnV2Wbpy85TulorjnXtTA4SUHs0OGirin364+kdCo+aSgyxJtaUeeq7uWJ0TOrJv9
+1yu1DX20AQTiLAAyav+NOYge3xdapeX6iEugoM0ZYMdG3Be1Yd0NK50FLzmhwLqiG0doQSETNnH
JxFBjHnb6t5AWwBrePPa6DfVaefPH+PyPLWX4JMrsk5gkLS1Tmovk106k2bxV7UO7W/Gfo6+WIZn
8QuOiApLn4AKbJtXl/jM8C04JCftgm0n3iXBzfxQTvAI5tGX+q1+66KdfbyWyjF+9FhwTrO56aHP
sWVHPue75kvHRxcYBc4QOnmeKEjuvv1hqVjoTElLhVBgwpaF2mp/ibf3ZKo/eneaz6UpZ5X/kS6Z
c3NNULIQezakBH1dtG31kO7xzbivZUeZvg7f5o0f0P7w2/uWnaytuuZI/mg/8n2y0JmN2d0y8d5Q
v4/ynmVJ0mBF+hD8A8XR7tJlWD0Vu/7BfZQIKRuOwoCyd6dcWAKgSJn1gYaARXDTcKuCRYcDDCQa
1UlO9cVY+R/Yn89Vj9vOf44u24a8Seb5AtgoKkteiYDzxw7Pge/01/bCa0BdpkyJyCWzmxvBI2Zm
WB2Su/SZHauP8lj/gJRwZ3AjmIYE2y/ybUazheKEW+HoZ9hck3puXZSLco9WGi8FPoTvxfOkXOJD
d6tuJZlXpiNij8blk1l0FDekeH9jQ6XyD9k84TV4r5VvUjcxx9bySYbrKzw6+7UuPiCqz6RVeuD4
vvNuSytK1ghI1yGQ6+lKn+38deBRP1u7OOcr/gnYQbgoU0QXIfMFYJ2zPIHUPQrNJhUuCcP4Ebsb
N4FfYNsASah92icDLqfjTv5lfXfChAfCh+bV4sKbCWgWmNcwlSUvTF1gudplM5GjeVf+5RVb4JOc
IYGVady8tqEUtN+/5a4+8SA6a+NTWmAvY02+yesCHzKm2MIZS8SXzIxNEyuomflrPvw92xN+tW/2
sXTybCYMyiVYunPitZmRur0Mn5XACSywbIoJ/csIXOx42AIfSsNCN2jsqz2fu9qYZJ03uNxOQcZy
BYKeHUUuysNu9PJE0uOkjPeo6oJphTyMj5h5nbY0lVM7H1rHOqbnahnlzvsw7jLBBAAtZv8Zv63G
a1c6xW00JZCQm4JdMa23Uwl/9SkQewujN1hhKgzIyMi4yvHXOUjmfoxeYBYKvkXla9ljEeS7cGXx
HBPREo+L6U36WM9A946vhsk4+Mme6fjaQkDWfmV3kdDK8vsquuu/FuNf1+imxQYH9u7co11FomUn
ZHauxF9tKf8iyWsO6SwukHPYxjTb4dq3BTFF8E7muYH+O7Rxv5YZbp/NzmWnpCQMyYchb7JkXjwt
rRnPmAcbePKwfl61qcwUj3cbQl+7eAsb3hQSFsTMS55o2kk7YbN3yCtVPY2xuqNINjKlA+mR2RTI
LuBQopPfouMU3yQ9k//iatZcq2YqYmlsIfLrqwCctLW7cJfPQ+xUTrfWoRi0TPXt/kTN2OKlrpbT
t0OQnRFO4KRivciA/mWtECRkjNzQk6J4AMllgkG87qzexjAS2m2/iigN8rl1P8oyDi12UyNJZ8KF
rGYibTk1Avccla74wG0QdzwWz0qqSLZw5FuYjmcMslh5Az+DHfvGiRYRYovq80IQBmcaq4OXCVHQ
C1kX7vEJweAo5E7t+yhUM/4ifVGzkWC+/ZRz6cVBYQ8SpAhkmh6WNKNiTpiC1BKmUcZTsllQuPRH
zNGoBTkPxwN9mGBDaLTo3ngOdkUQQjYZ3V3Ag8f9Bw60NlWZ6vKeQh9nGi4sfBZyjJxxSuxslm9z
YStVczPY5/W+fi5ra9Y+PSJoAmwH3Cx1nuUe4kWnj0N7yeKE6r5Vn7Laie03blNLPKPbVYud9SKv
3PyHlycI12uEnUPlppMq8RRkt1O+lWRLJ7wMsLwn9GgCt0MfJry84PHY52IFUwYbETPyIzcFnnom
Tt+IljTX7+eEzDJ+nD/vnQfy37EJPScIs+yRm2d8cxTAIPmOlMmruGF1DaV2pHOQcuGyBLOf9+07
U+hoHOgXeG9+Bz3AIaxbWvuFNpN/XwvmZzLO6jzbfJbIhLHPT3hMNXuCZWILsezsvebqRxdDCPFo
6Uyk/bb2zU8VqKAgePwWvUMUu0B7ZiPux8yAljuBucOLw03hrnJLeUmJCX4uRreZ5r2AyTP0Pz7n
T79EZedjS5+jKkAB9CUwxqvlj+R5JaruvertLrqL4NLNBs/ADh/Ifv9uXLBOFHFIdNTMVX/ZVQTf
BTUuPK34LDUqF2fQFxGTTdzPCnUDuaDNiShecZn43ADDK5/wbzBreGVuDHOwd17d7KnOatxO+gXC
S7Nf6NFGRpLykpdx40rMhUEMEdUFfCyn+g3iSUu5oDdctwvB3GzcWvOC/AP2CNP+lzCrOtBpMhze
P9mYGwRBNA4DqE7BpBWNNRAAi3A0qtfILlrn1d2A2mRgiM/xxPBVT7ttTh6ArAwLk5kQ8m+L3OP5
E6mevBZQNkcHDeiFTWH7UnA5gK6zCbU3wgsOxGnFhJpPbyBeskm9jakggGe1eTrgprlAmZT9Zh/v
57Wwrm9llvdka81qwveiiYWeCsshJCBgoU6bYrzA+FglnMOOf3TKrnii1S4JfVTAwaHLPBk4tJz2
OGfY/W+yyJKlkv9lhivigzoNEDSUO11dNcK2ai4F+rgeH3Uvb2/Rayd5ibTozU0ezfPmEOWbJNib
THWSOcNh9OE+nivDZ5vMJGUBCC3I+7ZedY2XJh+CsGnQmtbzZpiCa/fqUiX6jPZztABYxr7XFac+
+bReaGSWBetYf6Q/OpyavJnq/S4aONspxs2lQEgLdCT0qG9is3E0mvqtx8yA4QZWCDZ+QKYA2cRG
hQ3ym5El0Hhq9BG9HiFsG+ZsMrkMn4yJ+HkxORIbOCWbHgkajDE4UFzarbjSW/df+qyb5wfwmsoO
cjvA8YkjEPulXxyaOtF+MbxyX1vwlurI/ChL7WY3sHs+UoYsposBTB1MXy2m/LaB2ueruaMKwUDT
PI6kVM6uCt2qnZKwdSFX7nkjqkOk4H4QoRSYM73xRGQclgcoMH75Ghjjkt+uXcrky618m445OgBR
M5Xx2cHOOUYzt+wsfOGUlTziFckzGLtMUmjDhTMMTo8vFEemo6Quy64lRGpj0XjcCrJLbCCWcv/a
Favsph5xQLHW8FMBV5jB6Fv/+DxL++5SrRTTefY0/OyKNtfM3/G36ZzLQ8b5+mFskB+0RxbCR0WW
68rJNDyNxiLu88DdTW7oV7bp6mp8VRfh433pH/mZSyBDsz9z/fvnVwD0sKzm1/c0kO3+wTdICRgr
HAxmWlg6FHP0D+mUMcMmYcjwWIWn8b6RLMLfDn27c7UHEfHYcbCzrXmWEBZ87g2jCYY5H91JIeSE
85gxJgYTtnRTzsGVYdib+AbbXzJSSGLmCRV5FWgP7ODI8Mcu5sJ4N6p5uWAcpNsbXjBYKuUHDRfc
NbqDYTcOd7fwtvbxtf0yztlX+Ys7C5XWD2sdZ0IWbSI6iIEYrBmQ2u1h3JCXxTa+Q4ZnacHrAbOy
qOVkt2AqvGmObAjVEeLIw7wjb990l/dFe3Sn9qv/5Y9YiKQvvK6oFpTH+8LKz268I+muO0kf6icS
jFV9sxYguZ4wR4nESbZ/bZVJykOWFgQlUBxeWIX9KMS0xVVx1Zx6E+zi+QoW36Nyw5WyQNy7qo7J
V7U1Z9GMRfdcIgZxBFebF9/BUULUd8zW+35HQcT+8lr6G2MeQr2DBm0XWz4nwyETaeQv/8L6ep14
hjDoFU/f5sS+shp5Y1dI37/6Dz5UC0VuI7oBri02zgrZIveee3+zNOZsqa651k7mJt5KH+WhPsQR
f47Ogh0TDtKTZ+3KBwKknZptFodlaDBzQ5jgA6z90um2nWO5FbJeW+tmPD6kpsV3g96mc/lhOhXN
Fqyy3Yt0a6STb6qt+PleZl7pGZ4/22Gviy+DeJfhcT3XjXHAw2tguoZYoZ68fjoEhex3EtMqbGIW
LCsHewbZ96wzCy/3WFPIEUVHRqn61f1ot+DKa1KsTFs93slcul030hnm0Q50DnNkhbFV4PBoEObB
2bdL7hpA+NNljTN+DH4Iqpk8l8wssxJzITsFmTx2J9YaC5utkD/gyqrTjdeORTFuNtR0nOrsGWxL
3GJuEt9eimevU3TgRUGk+RSdchNcwx+BV8106z1TVVXiZHaKLcwaUuyro/gZwssZ75oNdUsgH+An
P7A/QidEXWM8wDYVvOVfE8ahhTVljjxqDAk5mAuF/XLHfKEcTIFvavsX7hm4Ohfy4AKvAvsVn7TA
bcqFb6hfrEXx0+6dHPmI3R3ZDzz/MjysvfZ02JaCHQ+ZoWRzlCEs/kqFHd6jJavnJLNkK6hIvSss
IL7TEG/ar/BYbLstGpeNenzSWZ9Xqk3uxkF6/GXKh574od5HomBjr+DIiXNqALGxA0pX2t+VfjHv
0C+92Im26VexFjYKTDGXqw13zfFVO/kCMtdd+Ipb5qAOuyubbsvriMiQpcxZfM1BAs5DQePrVKfu
VBxb+nrisY5oMAKn+RFX2r64BHNtb+31C9sSK6CaL/pHvGvu6MGuxUXbs6MLe6LSLCCPc7updgXW
DjadF5S1mKkFklin3QiLaIYIe3ymrH5+z1wZrP7AZltx9LiQ7lxqsDUrgLg6XqQSM+dJOiWgmFG/
bG/QGnOl4YmtFWS9PPsXZVFOmqn4897dJa9/8IqYd/5WdsYMhp/NorJlSH3O89Pc5vYt3eUH5cbb
O0JS/Zqm3La+xCuakDmuGT/vU3gHqWffVxaNK9/zs39nSbD9lRtsuYaK2BKKCZQ2TnDtz+MZQu9E
merAq+zuLQ6tEDnPXG1767YdM9eJ9KvC1LN+2TY64lnuHE/NJaZPfdsSgixuAoLvgRhJV8SRkhP9
jm3CeGafotnrhx/KHUKl9NNv8Sf6pRLrr8NxCSBInfQSUTjaoGlQahCC95nzLwFUG/8jP2x3K2//
539Xf994dfzS/wCrlT90GZdIS8VDRtUU6U+jWZydLdVABTG6Sf7taFY04I1pikgWvY5O4U+jWU2T
0C4YBu40kg7W/c+MZ2Xjv7PDLL4Zg08yVcDTLSxe/4xVm4KptJVOYFj1xmq8EWt0WVHD9qEFOKqX
w/erUz5LE/lypZ96zDf753uad1Ax9Bh5oyTEq+BpfeuvgDXUvrzyXeFGrBLyi0swc6Uqj/A/kty2
h8OtR3CMcHCxfTWB6WN8tqG0KQM4lFJzx25va4TiKZS6l1P6wgBPhUAqMQtQf2MUr3By+wYTr2oW
KghfTeZJZrEcqnCuj71JIE3bsAbAHD7itE67mYym8pUGc4xQZ2QLe1V5M3vNe9bPRSLdhbL6lOmh
Imudon3U3tjkwCerqJwM+YUTVe0+q+enEuVTX9IJfsX/oDZcM0e9ZFSOpChnva3nOHjVeFvzEVLI
HkpyT5TGEULhppbyTQ3enlyo2z4ZpqJZkY78rL5TC4uOuFM8sVLAWcGx8kE8vCLSG9SAs+xZX7G6
oH0OU4EmNj5rfTNTxGyjJwXzP2T2RMqpEW90GgnLIUjXvWadfQtRXytO0r6ZGLk4KwlK1zvKLbWa
RFS3PYVZ3279KsbR33J9zNeeQkrUwYukI9Ul6RcatbUsO4VoNqxpmorvredLA1KvoKunUNU3Weh7
TGo9eWxk5WpbQC4341uTiZOYLesth2sxw8ADE3CDmOa0wCoMc3BDCgih1bd6S/qX0bIP+eR1mqPD
c5hDglLxyykEImsZWlj+8+RrghNbg1uI5m+AYS8jVkehdWJiu7XCZltJz4nwfuJLqX8OqnnM9XSe
R81JgTgvo8kMkY7LrXTVWvIBSGJ4xbCx5XxSZsHCwqpWI7jLtMjeSbG9zDlEDK36iWA4hqH2qas+
OQty4qoD5UXsFyuxNyF7+U/vaZ51FHgigZ8VQWwke4/zR6QKIwcgn4iG4eFtab9zSg0S6pQimDb4
e5n4XFh+/SFRynRP+PapwU8igANxtIRcUUFgo5TSvh/tc+FDDS9MasDOrAJJum+tyhieskb9qPnf
WQM0oJu9wPw4ILBXiGu99rAQOr+H3xpic2XlV0NAXYLej0AEJiWdylQc5XfS7SMDlJVqMY91/j/B
TbJwYWRMC7KPbBl3GV03QSrFCZZ0Y1QiwCLQvd9uu3ZYZBglYvP5MFQ+j1DIkt0Oxrbtla0Saiha
H3Lm7xUI1E8ln+lttx4i4MAICbj9L3GeSPjN/uPB5yn8/geTz/Hr/uMwUf9gcgnpFHGabJBiz7Hw
J6qxaIyMYg0nbY4ZaDb/PvmE52PIJOMgqdNlS+EU+tNhwrmEYYKi6ajh9NEU+5+gGjN95bD4r1wf
qMZwoYkCMkWCZ0bP2z8NPvNATMpB1YLpOrJa970oVVdWvdcn9QWvPY2MNYvleUDdBU1R2FtLK9la
0xSJw12lDmYKBzu4XEeVa+g/YNy4dtDbwmpo7RLK70as8fv0BvcNOQ3s8yU4tGOySXeKMwPIeAE7
ZPn2VAiaRC8HmK/a8ro4D1O+x3sSb+qV/iXguYSF1g9bcn8XPQkSpw3k+74x0EdHBhloGy6TU3xO
SUsFkykB2Z1mcSEIJmAKBoHHgV1sHI0fCxbABRj9/WZa5W8e8lqalqtwk93BwD2FIB5P16YYIUF0
nErbEbOVMB5wzDVEWHxBofkWHm3LTPwAmnvikDYFBVf2FSQV/ESbVaAsmPioi1c0b7KlEEzywIOz
LI5jV+3JwIT8au4NOV4OpEo08RD5nOrMrEEHqaG5AVVhp469Z+VlOKW47y8IEnzOFHskaaHZsJpe
D2gU5poJIp6q6H5TQMCJEueO6GRgx+/6gFiqu6HK51CgwsRmsUPExbNi7kvfTDcP6I/AncPXfRfL
+ue7OsRLP57KGbaKS7OZ05YxncHDFDCVmVLjVrOZzHBcmGHuEk2SfbSUmGW5OYYoEUZyEyAMJHRL
7LKY4Nr+HYwEyOtFTgKpcu3awLy0QZ4+A5315LmyZmkB9ODp6OJdrX5me0f5bT1HuUkP2nFsfovE
CVde9ICHrc/q+GiF81pk/mD/5jHPgBS498aYtUcag++d4ai2PwMDijbZRn5OymKT1hMuLn80kT0g
9Cmd9x2NNGOYEY2BwvlMwSfUy4pyvLkaETohu9s9zyi/cMlbxWuWKsKqcF9egS4ru7xKn4E999mN
J5E8CXVHODQAtHYzzXmQeOCbW7g3IrMMkJ6lSiMK2ZWSzBGPg8dJA822xWjB6fdkz28AmDs8A2iU
8Sqah6yHfezSnJLLG28/4Ky85yBuUHp8GxxxKhx8N0IXiP48dpiEzMio/gkZdHTHjjSGz2KNOc0X
b0xKsPbOPPfz/DrMi3UMdS+fpIjdqehebkgYFcxZt4q8w/i/ssRrCfcc0lnn+KblwjFSFnQmyWG0
HBrbFABJ+i7zgi1Zcbplt2ijLGjVgJ3ySdd7g2GnLM4JYj0MMqOb3NoOx2G30h40xcBqU4CwVHNe
90/MJ9CH9e8R1pRXE80ZfkOePLlYa2pL7tQ1PCkLJIkeuHfSTIm7ek9NfImmcUpr10/kKdZ0rUi4
/LoLVzj0UwYpGAXKR0ZTQu61tp18a4mXCyQTf5rmlnuPE5akIWpEVc9sFB3fvMummoIX7yQgw6ly
CPyqEpzNnAQEd9p/hMz/GDbDY3DqtQ7YIduoyOZAniH2SrJ9hesAcGLwfebWa9UgFOp2tbXq0bHm
GLs4Cca41rqXzjrmJ8asZrUk2A/MKTgwvOIvdNoC624GnaMzCqNpVgtoQj5qx4adfJfWvBUKTHm7
PrzmVBe0mV8mRZnI0584kjnpf8k9QY4YXLVz/ZV4XFEOv2KJ6RCJ18gmmC59s51qFyz62PbeB+sH
KAyySHvFfusTvkAZT0CMa80VTt1e2Qpb6wQzXf7E+gofGjoEluYHdIlHPRVOz4+MUE/Quo9oLbTz
PQNaOBxd7ombs+bC8CRYd/PWJxIaZY35z/iG0SkDAbfqRqcj9jlOIMFk84Zmf5IgucOjZ6dcn2h1
z0jUDqgYfI9waKpwysbBxWMqYoM6cBrQKMO1e2hkd32JX8Pd/4pY5PaZs4IrLh0R43sY9Kje8l94
yyCkn9adDS5gWv9JyANEDiKXv/xPXiny3FqAWFQVAFDoKgOMm6ZU+yUI3Pq9zc9M8ghTZ967Do6w
RCRopXayH9b1DQJ8dHidzM9Gco7R/0vH/P/deUCGQvWPiyO7+cW359/+V1j+/n122Pjl/1EjyX9Y
GEFQ4/xHZaT8odFEK6pCiobxXyKUrD8I+ZSghNGck2Ni0pv/OwHa/APvT5mumGATy4C1/E9FKMFK
+9vCCPWVbhBNSCUmStC0/2thpJWBkQ4WiWqlWv4mT6gc2P5FWEQHTPPE8Nb5GSA9SlYDqaVecIxJ
cqgz/y7wQ35jSO7X/bnVinWQspHrw/8l70yS40bWPH+X3qMMowNY9IaMABARJEVSJEVpAxMl0THP
k+M2dZa+WP+cafkqh6osq233M8tHpZJkAA6Hf9N/YFS8QGjdiAqzCn9WdkvCYHp74u9lT8Nq+tym
OC+19VPnbUwg0Tw36CR2i8mE1TPv0Vp8MOflJS9QESp7jtrMcpNlp7FdWOGz2CHNBDWUnSKjOYqn
xq0zqhtVl7BWhh1yvjGdUMu+zSRoo9bJXoyFzW8NhiaXgKte7f5o2vBDMon0qyjh6/gV03qaCXbU
bKCP/FZrf4FOW6fiZcVwwIN6PQT+D7+HQ17UvvXgTftDhw4YWmCwOFObyYzrOEyzQCR4cp4PSvZ9
7NCDo2PyY16CXz7COMXOOTWGzYvl12/ptgEp6yBtdxVYE1EPWp1x+NUs+/OwU0dasoHubObIulZT
9mSVLqfnuLnJFlZrlM4ICnSd9dVY0LCciuaXWRJ2GztXD9s63C8D3dahWL8gEAksToDS6Gqajn5n
qcg2F4bQDR3Y2c1+IqR4E4oGgtFOSStx14gRkH2xBAI8m2N8N4o6IuECCTP29/yiL+tYJbkki5sX
KK3+hhi8PxTZ0VsUcNwcTYPAxoPKbFFxckZB19NCa6ipoMqoyvS+NioH18BWg75XBAfHxxKxCuYf
6V7AbLFIqfuwf1YO1Gt3RuSVWd7SqhbPQveb54OQ2dA8PLh+8eAqD6qY2RbXiyd3qGymf72t5A9y
tI3r0O5Oqupf92ZCJBohS/znJOfsTE8pDWw0yIzFB/njoNft7Dt5mwR5OHqwf8FIIx6XQpbLeqTd
67Q995JZT+eMl6Cqxggf7MQQ5qu0/cdqDBXzb3R4S/vrEMI8oVXDGKEA00OgRFlzvs1JKCunhm/C
RqYtgdSa8F9cY35uehyx2G/hYRvqOslsAGOFNT3LtbzbVud2lS3KEubj1E2PULrwQt8Baltd+b7U
iEx6EgWEymd0MhrnVtVvgzABarrlfN3nADNL0cI3mpkrLcNLiHhBKtakGJBCK2gmXI1uA6p4Qmrd
tRuaHFvIoDRFHiD19q+zjaug7ChDhtlibD02j01hVZfOp1mNlBefnhFM680yTo4L2shpW2wmw4np
tWlBIUfhOEwluEt6PnSXS+apNhBtJVLnPDm0ine1/QQx/VSOBnrQGf2G2ifpHEMzCkX7abF9+gCV
cWdk+Jd6KdVaaFsvVQqYEAku1tYzHwKKT7ARSF4GDYkrMj01iHnJ3KdgxJlOjhdtpYI3jqs6sCqr
ObtVlrIo6KalRfecKmardeYfhwUbQ4D5+XVd9O95RYO97RaQVJbd33YbBR0uBliMVOhRViNSDb49
SwTKYdWjZGQwoAqdZ3fuvbjZ1qd68T6Pq/G2L/U3y6BK2bVsaDFxoo1aaNN2mSvtWoeza1vmJT2K
n/9ftCO8/6YdUX0f/s+/N4TVZsIV9vTzf/8vHIf4H0Y1+kd/j7YuxoXCxqBI85R10+H3qOv9m+kC
tPbpfQttXUhf+T+Q2MKzHQzHLHrY7h9dxUBiOzii41so3NB0/eB/xD2yhW5e/6kf4dsCgrVr47YO
Bcn8S9hdZV2Ne7iVkbF4JMXyxgrmeFvqt1DRhGgW3YfNj7uezdpv5gQ46cMthvG3WmlHQn0gB04Z
PDluEYXyUdrUdgpDegTKciYmGxQhw3Aj9jZWYoLf9n03gpsq7C5l3mNEYMY2zJR6fQuwZHJ2IHdQ
RGbsR6BjJAvTJ5k/mxXlodQaosp5d6oNkZjAgxjZD1d9XQKpwQ6vbnwEFYF5bcVnGujrU5sB1PJb
rMlGT3yp7fW63Ldb6RqJ8qw7DyFW3sjXBTicXXlH0yJpJ6FAhgBlOVQEX027YuwJQANp5AzyhMjB
DI7iLitxoskQDVUuai0mCn7EvQZV4e1VUSPJxX2eN/jTnXG9dZpUCFh2bh/KHocW37pPgae7E83C
EqvbsDoZO/LxG3Vo89j5SPpEKCqKcH80cfcIiv616frncUSQZ/JRCu8ZP7vpbZCDnuia13AXt4s3
PfrK/FkYdEyDHkmTXlwPTYeWTv/Nq2GUdcNtZT2tq3+evOBegSAxTe8qmJYkG5af1TJBWe7jgnog
XYfLUvpPub+/jkyzncY5h9S5vUeu7zOzaASIxXn6NTRt0tPW6Joy3hciXrnfDQLpWK+7tc36Z+D0
d2747lWcUGq7I6l5KYB/IdOWjF176RfrZWKdixoKiFrjuTCeh2V8Mpz0qjGLi/Yxaf2Wbmrx1Q36
T8rWeuHLkEhUW5iEHFxH/kgH97h6JIM10MHOOA01yUUNKTdY5iQLnGPGgS1x1PHG9b2rZ1oAGjYK
R6AyE2MEH+EO6DCWKA+WW47KyJy/yRT9JVVr0c7BLUHe16oA+ruoxLa9Fd375a4qRH/vYg0E9KCi
vb8tfvfOBd5OgwL6xWxEvUoAdXbuIT8NcLgG9qF+TZV/NLRBNjy/qniv4H11/he3fbWhDeckEwaN
4SL/4aMC79lAc7S5xJdAuXFOtrc0Q9SJ7bLhiCKqX77q42ql9eP0j8tOv6QP0ZGZcOfB9a1QX/LQ
ecJN9XULB/Tb8vulJpYoH9oNDSsYXbzp+WswL4jW5gh5ISjse29WMABzCE+NekWK/soV/SuumlDt
5Zv2xOw38+DRbGyA47UjOeOwHDOjP/4/Fiv+eN7DJ8Wx4p+noDOScGTLf25d/+sHfw8S9r/5FpNF
mDokCb7pMIP8jzDBiBOdC8uEdvOn4uwjFsBLpQajOnOpxf5QnZkONonQfBzIPm5o/48IOy7h669R
gvjlOHw+MSv0iGJ/7FpPlpfbi/Y4tO39M/v/BSuGLtpMZGFRYMI/oIGx4CM8/035wBUrgPHC7l4b
d3jNFBy7Vnkb/JrmJjPzd0Gdd121+TsSRdakoTjpBnhRZYlVFDC6w8WMR1SUGsd6cFA+jFZHo9tn
hvYYDCHpCCUwDYFElfRgpTC+y+LzNjifwVYnVYpMP6ZXYMXGh7Ic32c3f+1CUBGTVeHmUV5jaa1+
6yj8yQ/4T/6/Okj+JYhq3lSAggi6eaGrm/5/aOpn2d5s+LSV0d5uFzenRzkCx7Q7AEWjQVhrNrfU
8pnFVStsnCP8yIcX4pXqv/MBtP9WRVM9Q+vyHBGQG5A7/PlKxG7lhNQUTLLECUMU75vZv3bOp4JA
z2B2siENCFCbdUyN85W8nXax4v+yfDmMQXljhH00CpxwpenGw04ArxWjBOoHjh3/rsbAFrXQK5uM
8+oP/Yr731brj4to/yd7THOzGfOj+OLYzl8mI8JSRlXne0GgDa8HibsCMOBCSt0jgtJQOt5DYBdv
elc0KKlTO9OiA6VsinO7TJ+NVdwhUfymYxkzDdvkUOwQvXTkG/nbG2zjh8KS9IEb+5u97b8hOP7L
LQB17W97AKXEDw9onQPysv555ZVBF6W1ZRF5BWZFzmGqq09Gh2ivL+qvzaKO0Lzt61oO3XVm2Q9L
iy1Ia9U3YwYdwUKbWffQ9ie3Rc5hYhrpwJvGMs4BLbU+jjXOpIK3au8DsDEmZVY2W091BjC74W/6
cXitloY6qC8elhQ3GJPEBcb5VTNDvZqW6q0yl+fczBgGjC0Um7aBnwS6ccUZpwv8Elg1jV+0DGd0
nTEX4v0qN5r5g2BeW+zZW4/5smXsn4K6h3fHjDoaS6a+nnQRIQxpLSt+BF/21219MEyEJbYBFEI6
ots8v5qje+dN02tteg9VejLm5X7ps3dZGk+Gl7/nPhNas07UMP1YulsPaaY5p5pB1KHer8UGano2
gOLwkoGf7FLm5ebX2covYZYlwabBl5W4G233QXjFW2iObVIGdMrb4GRtv2wNcUY4H28KUKDNHlUo
/h6Kxv6ylyUE+fZGZPWTl8bwFAFQZDyzymEPcboOR/9omeWbV8sfTVp/7yvvYdv9k1l+IeP5Mg3h
k6yNEZvFY6gOZPno1ORzDUXFfR7n4lGm2c1dgEozPjeCrMPvp/suy982j7vJLYXMTNGdvF6A2rMa
EInQwxE9qX6p0PuVejh+ld2dgulhhj4yvwyyTJ9lRq4A84u5fLMW+Z6tOEYsgH/7JkZkF/LP/HMg
5tO4YkjoQ5kDzt/aJGsyDTcEstZ7ISD/yYxu7wavxRuv9UkxF/WN6Wf0zsr0TrbwBmXA+G0ZXmtQ
8uZwV268PlVqPZj7DvB59e4CASBqT2HNh+kvmhYtwnzWw8zAL1sGam+4EJ4SJ+F1r2Dov5kGujyW
aIDXeSuAXqYPTvbxWBnrzcvPfeVvtolnPMr13vG+tYP30ATZu13OUArn4r1s3F+IzKBaYuTvZVWB
QbAOpUJtbGav9nv13Pc7szf3FsfsskhDwKYSlX7OCdP2+bjlxXFOodwHANzVjWtwYSNxoYU8Nr3J
aV2ui5BHX+s2nvIZTVWFekAaitezZM1Jx361K7pNWRjnO37oBdI2BUYc7LQOBXevWs/eCiu0FqcR
V94OSnkqvxn34a8SbdBNWrEEFLqlNeUDrL01SILRPq6tB4bCRRru1RjRD60JpxmKdlkM9OgYLsW5
M0MQA25kbArxdfc4Z0xjzIdSojCwMc5tkHjBtkUOuPtMaTziStvaDV2nJULgIlqOduOhQ4Qg9mPZ
2Vo+/zS4gIHnIB4lZBkgdP4mgNcskVtZlzroD+YCuUU4EW/S2+zgHDFtkf4Nmw+drq1PgOutgXsA
NL1t3UFfYdDYuGXhnCeXqG15ofh3c1hPm0IZpYGI0nmwPAW8rUYcnMx7NU0f1LAlmVtK+z5Ef4nY
9TnLfjbj/LnnN1r5zeZWkUnjt12wBECHKsQdwqEVNM8/Z5dhXmDFhKdTs5ISY5HWLU/4UB87RG9m
FSb2asQUD6eqbU8Vd6u2NQHbE1oIJoRxJjbYJWlskxt3e3XKkSmYSiw7Ch8SHw8hTGTtx0mD94YV
dlSOftKjO5rmzUkT7MvMjh2UOls+TZR2LOjIaEmY1fQ/fm+DpWAxj9ce4T5EreEYoPxt4IkjgwJN
USbbuXyhK52YCAfhfxcLxNi7HiBN78Me2WHFIY7HUXgQwRtNxiRd09ivfWybfjU1U5LBiMvejPVf
G6WPRWYY6+tz0t/uyWyRvl8fpKR7jZNS4bqHhuarNoZxxzHWj1NKM84qlgLvLpsrKATbiD0qVutn
qGrEu7tYb/GqYsu0P0KIM10AMyJ0geErOtU4T6Ia0DHqXzJWJm1OWzBF1R7CzLJilZanKkV8rB42
rD+ZRq4qe8sWzdb0vB9jWsLchXA2h+DrGLpbnERFkL85i8dcu9soQylr3cABr2oADWrY+VdVVpLh
pe1T1nlz0hv5MZUurEwp36fVfQiW+g4LplJhZ4ZWAgNENLi/qz14ChCP0iniiA4iW32YxAu+ECN2
Z2lwVa+kPJX7IJXgcJ7zd1QaXqnyL/+c6Fh/szUG/wPpHWdjl8Tedf6SKXQWZSM2GHkkOBuHKbxb
Hd0b5thbKxJVb29vHDiuZtgr5hhIkjJWxiOoRsYBUSErh/ogQAs04+s/XxiiAH/JYslgfEoTM0AO
x/m47j9ksZjopCR6aR4pxzw5xCa3Kt8+roteN7PyWVwGGDL//KHW3wAxrIa2m0dWIEDrXvwldyao
rbmvrVuaebu1NobnJtbxfdhG9KI3WKXfl0Z86xeMBNga//zhf085+ezQdnzL01blghnZH/P2SRjF
TJupwNKFlKGHeLkPWxZtqXpEl+XXIqJ//jzrb0vM2oJMpeFnBwHpxF/S85ICxMVGyj+KwUfob323
ohH5jb0iRRL+XWOiDZui4DosDMOdTRuVZfK2U8Nr63WXeQFu4LRM6Nmg1ULa/s+XR+n6t/qB9qVH
SRkguOjzZP6ShDeDK/Y2m+wjPnCPXipRNhwtdejnKk1wN7hnruOeJWEsm9LgdmKUgyIBAwZGMa+F
uXjxRMew6lp59urwjJKEfW1tFsSLTeDjbMNLAnF3qUDHiIE5dJ6NHoJaoJzC/NUochoTjX/clVww
skTMrwWL6QjvYsI1yWv09FoD6SJRN5/yefBITszrwAcIWsyIv8zC0BbbcxkH9O+bcHnLy+G996Yf
mYNrtFdJVH6811nMBp4xjM3breweVaY+BZX14DvS+NR4C+jEoH1zWzJZI1ieUSoQhvhu7EaC5x1m
n1IyW8KzmL75euznAA4H5OpBvDklwTLLK+tw27tYMHqcI1cTIMSbVZTPee+8tFnJJxcw12bKHCnc
i0rDgSDckjAFzIngxKe+EW/McY6lu67IUKOumOdx23hlQmrzRKUtIREhmREsS1LuWA2OVOCzBHUZ
jqjECF9LEpNFBq3K0Zyk4nXm7MsUINHe1Rk2L5v4PsBJcLSjVbeVP1yGT0lwmicIu1zOLSpT1rFf
py8ZJIogVOWjc2NPNY5QHQZONmoXBoe3b8hPTpjCfIdPbnWcFluohoMsZHVY9xB4BjrvgUEJZ8+g
mrqs++TtJLK+Wqd4Ru6SBtcNp//z6Nc35X5MfXtB9N0wD876hURwZn3J180aaE9NG/DQIdhztdSg
sNYpd5nTQcnq3AwCpNVjRO9kFnAHbgH1XDgfS3idplZ1vUzOQ7q3X8spJdHtgupWoH5ulM19Zs0w
r40RKctOE1PD/mDV83zKa0iMcoWymy1mffY8Ji0hs6kyzc9j4e43VtgDbrBorOZqEGTrSCwihXQ/
bnU0GiXAo6ybyFac/quYzIj+O8o+TeqT8CzOwcakJCvrJsLJEACeaH+tdv1cGm3/MgHiyZ7c0Ll3
WgtjakSBsQNZG8FzRhOiVee1n4+brI6B89mby/M4hYCQnWQzp0SkzcXq3JgOzingQRkOJaK0E8bq
8WySqaS802UsDSMpjDVqizyqTTOyEAa0HHqMG2A3y43pH59bQOFp9WOaDZTCGO7C38zmLu6xZJJg
e/zUvjiIHi6ohoYy0s3zsca6pPSOEu+oWYDm6daLXYmEcRs8pLvdggy9zZd5NZPKcWmlBkipYiYq
nRgAd1gv6BNM6CgMZ8m3tH5+drLyFDbwR5RMppZc6QE3l7gYi0Q0HbUx6epqRNThkWrHs/7amfxS
8XnB/EXI4lTQAylgmA5zeUrNMjHxDbXn8Wis91XHge+V52mXtIF9AN5A6hAZ1n/e0BQb9/PMUA3H
tNisVeTOA1JQbtLR59+XX22u4pZ8Uy+8z+IaaFHrP0uSS32jVrhG3fKuHV1xs+M/Ls16qY3qnOEN
hDVJtBflqRv2OHOpIeiFC6gELcIJc37jC6bqO0RNnjWaazO2VB1sdr/gkGTVJzyURG5cemV+LHuq
VUdRRTR8LNdy92hIA9dRGjQoEOrv1z/b2f25SbvLqvAZ2pozE1NspY3YLLpzzp5AZW5s+iMWrPoG
qCmxSkHOwwlOi7AwQcnPOc64zgoTGmwnA3/pIFGZISINvcu3nbgv8rMZfA8FYPoWFLm6LxBG11vR
w1odEaKktoxo77Nzmb9kDEcd+Jartn0Kq3Nu5x9rsRsUEmye39fm901vZN6BlNof3ZNeutWXt6oY
cSbnshjk5K0ZDbSmg4W+Dgo+DjLj7WBG+lfrWwkXC7XwMNHr6nssNzceoj7F3Jjz5E5/on4KNF/j
knRwpFU3mE2kV0A/UhWwER14WD3qA0Cp/DLx9b2ZIYuRJY0ozoFxq7SqCwm0DNk+YNBMbKRJVc62
NwBGS/KRpjwtmazHjY7/hIJn4JDtuFwWy5f2iPJX2Ul/DdHUGAIDkrOV6MUr8bLCCPjomtmNSyU3
k56v5NOGK0BG6lrpO4OTxHEMdt1wkgaKbmzzbcuw4uCdKR2aUf0JIwPAA5HtLFHTpMnQpKfSfA9h
ClajOrkKlXb8bsS4kP1mH3+euj2WGfLf6OBiGIirUBg31ADNzPPvqrPVW7Ehb4vFQc3eiwxDJLrK
tBxe/5xSWwAXK+zL7yVuPSKc41BSwAFJ/Z+6Ch5kg6edG/EmnVcLkOwGUrIxycHwl0MdgTvV9UzJ
wvXcMRaDyYCOPqEUPbHBvOh/qdOddMO/w/kDBAr9HQrTdt3OHVfpTBWq7s5xdV10v/ODENqne42y
sT71pnmR49O25+CVRbQbigqL+m3DcA0cZn1qWoovhVoIqvZe1pz1d+i6Rs7V2UY/mPlRPI5ImwOQ
5VuAcJCm8temfbQLJup5P26HgjzGG2Nftu9uZtyonrrLkt5xNXfjqvXE98ZykMogE2ooIPN0Qyeq
nx/aEXdVe2mOjgLUEMZ7v1InTKcGL4B6iUpJkcrHM4gBvLlGCuK8/uwhNOPZ+15RWqvSuRSosNYh
e9GFQovaROA358Fyoo7hIv7u11MgTnopdEmJBegZVNJx4+VuKPI63ieI15nFTe/beUph0uoiL1RR
HyDzkYYJ9uhsc54eq51TP/bBjmsAm2FDz8AF623al4UjTkkjXm0mvJTEhaAg5CBbawuctu7VnCpK
9zy/mG6uWSEUqvW5CxDWos+RreKkOwjYUhIfLsV4A/Andg1Q6368U4XXnHGd7C9d6R4b/ECsZTnS
3DsxhjjQbr+D0XU9qR97vxzxmkocFJCdLBbKjLuxOeuvVQanhrd+8rnYbY6INBbf3Vfq3KYatu0j
18fhENKjQZlk6Zuz5ZwgOyEVw2tQqrNADlKg5s9/ZRRCoc9iGw7KQ+n1TOdg5WAH5xYpTiO9CgvH
MWg6zsPq5BkWCO09brMk7bxI31HAV71QTcMideKGgvBTLbtozgQ2aaD+Ue8ba4HNWX0GlxKnSKQ0
uKI65RYZEhWKAHVCFB66+iwrAoAGh+zNeSncaE6D04DOYCOco9VmZ0xKpItWVvWW8VSKzGWrMhzs
1TkdFUI69W1HjgA04aIbRPTpIitzI5Okt4C54Cz7ZUYlaloBwgeJXleHDktNh2WisTYi+SecH2sW
nFqPdhGtJtPa6NghEcBrrVsV/NakdX/rZug/i746L7Cz1uGhwJBbzm7kusD1fDb3WJ0Gnpj+JGn8
TNldDs2a3YvVz8wKiaiY8BCOCxyqJtQSKh6CzOj5gIoNMALQz4QfX8mkyvVpDjOmwbzz+nHx/CcW
Jce7vaD/pUiAgQueZ2J1RV9HPyYsuCO9q8wc4cy9OniVRxrXX6TDVdnml7GFrlEh55F9ntRyhLd0
ZaCO2PDquYF53I2v+gmVYMBNMVwswHyIICZgMQ6zTSq6Y/bS2Zdt9Im4aEusTJPX9owPMJ1ZFJ5H
I07VU1h7V3oPFUF92mzONtZfL0eFwoUAEKb3nkfWUQbHtSioFxiLr+m11YBb5to/9jgrY+ossLEu
+uucG+hJ6zXYomJbSFk/62sOAmAeYUUPfIOY0JxgKTKpsmMSzWRe0Xcd2OnAvzvqB/39+vY3nLkn
xeNnuVriq346BS92zRTv4yGKPd5p3+VDjdgGuaxuSY76uOW94p+x3y66L6UQ3cRuNcWfQfeXPp4r
L1GGyoeNb6C+C8/hWZOFkjceZSlurFlE+ulVTOsR8D9mbGT9/PVLZiwEGJ2Kvq0Duj4sWckFtUT8
UnhIVH7R78bvRwATJzYPP9QLTlSRDLZ9aUkC9DuzF58ycqpAwm88MMKlOcY6VhjN8OroUwf846L2
S4Cbu89TSFvONz68JbnyYQeCrmzbxzZQ19LzgeuhQcdl6/epzMOTfv/CfCPloOxb97hAFIIpKELV
ADSXaBnqW/08805FKMFlYMYcDrwRbqheCCRGY9+dqK7hcDBiHNPmVu+UxaUnqnsJdZ/U1bU+VDOO
M42J0DvCCdckJXgEoj77rc+6muftJtQcQ0Knz0NpcQUOOOhzBMpSWOK1ZcU9sMN6giOTOVhhv39s
M59ASAqrt92/ttXg3uSFx2lBJ3NcsTf5WWXWQR+la0/6Q8t2TqldwAQ1Jdui+WoqLOYLrjgMIUn2
l23Ba5xdlKH2qtdF36Usm6Q1wUrk1+v6ca7pDQG/7zzQ7rRAu5cWl06SUdvjpfYJpnML4TVN8lJE
+mtD4Lb0kIf2vG83vE3nbRiO+sTVD0O/DeGIU6rNAcdpBq04AjvaOCIx++pUelgAunTws/qUsqMX
g6oHayy/lJFglqZvp6cJT9M8EkN2g+7pMWwO3t6ddFzVvXbgJJcPHqY+zZCtNxZopAEdHhbKXWSs
vwaNogMi7nTQGeh1+6I87uvNaG88x+YSosDu2BQAxFvaP5F+r+r827DKwyi3BIfJWJ+JHttOx0d9
9OttTvF/phPvdubBwGYY0TD2Tyvb2/bWFVCZRnSUMYnQP65/TWd7UTAgNwUcWAFyVGgKob+l0y39
Z31Cb2GP+juBZcUMqkB/KuCF5pqdFRsBlyOKxyfZBHNqXmz4HIWM9CZsOp5RXd0Cl4rSnGYvCWPb
bImedDQt41tIJyy0vgcdbvUrqH+TDseirU7ma1Gnj/OApP+GDlbZbT8lwlxNtnx2c/Gjs5eLYYWn
UdmxUc0VNpzqpsK3eijqewtV3ppRS1B+21PYHXbrPS2gqXo1PKcZmO/dmZJR9dhvvrnGdjYKmi+G
HxmqrG7svLwdhIWAVnYsfOMpKIb1CPcQpTWE5JXnnlc3PHR5MaO1rcDPgjW2uxYhjyr/5HsoP1bm
dvRyEjN7Zuq7HrO2gRXTfATyaBnLUw+fNmjESY4MevQECf+a2qAm2fxjMzPfdI76JO57nhk9Ulyq
D2UTnsLNvM1KnBDg/QAuItU56VRDn4SyU2edhE0cShbOGagNKXXbAvDRwX5ACiUvj+bGjXCiOHNN
18rB4YrTewtOtUGiRCbaBvKQITw8qPasQ5d+m6w8u9kMdI7lsSTPXDkEypbaTZfT5pqMpTzqI20u
2tsqfRB9f5yJH76XHj3BSdeHcU2Tq+0sMgvrslS8l0y0xgXkEeMSZ0dKxHzQk55dBNChiO2c3Jbh
nzoSwhKLL0m15bhHZiYHI+MR9UGyYPCWkrrrpdP/6IvSwVuvMxBo2aqPJFQoUjOuy7fKs0TQMEdr
Ub8hG28KkyHkjPObCnFWhYOGTeE4kgvoWKmPIh1m9eE6NzdN0B1CNmg3oyY4efCvdSDz8Ekl6THx
Q1zWS7FxWliC9JK8i8OlI3To06zFQU9/ZK6vTmAeoOckTPLzj1CmH55DmNPBZVtfDAyp9etJzDrp
s0PHMHqxp66ExzDrd83hl1FplTvFmTjt6FsO9pKElaAldrAR5mo4ePOlPemt8JEpDMERKnaucySM
xfXdTQgJDdgUA8ePLN43cpHbGTm7pSs/8q6gSL8Z281uwKFTwfotN+sVxvTyupZTklXmC1jmxyBM
X2l63SDynAceLcuJeZE3kF1ewX0cGKWDpXvNpHe71suhCdD0pDZ6rgkReVF9SS2m+LJF4YN5Nv3/
bk0E8JiRjGFyYIItKe0Ui3OQVv3GyNA/hrK8eDkoCnfuDplRHlLLQ9Zjwk2EkS9cppSeqJjyW/YB
/hzdL9dzf6TyNqVanbGrswgIOrHR20XuaHIe3QMgkqsRmzo36kJyDR3eBEGbEPNxjvIodYqjk0l9
Run0RhcptJX8KgDVR/pZ6E1CLKDG1CVkNzPxlcz1OL70j+jX7yPn5vlOI7Lx86fOfCzZF4zvrwsf
9VfmxJWB6hVUsKo4BgHFXknMplhwSMo7MlQ9V2tws3JmkAgFEvBQ+Mzp69RqL+782sbtarxDFw8P
pU9bnW2fd7tFJza3aXIz+J6bLeoahsK61KyKwSbvcV88qJiL14af+w1KmhjxL95o+fJj/v1CSbIY
6KdoEEaeMfFNZySGHCxwrx0gJJQM7RzNYPSNL1JDEYhPkgaHQa7vrXDcSpuCj+Sj9qOMItpcujed
7ehF1WWPLscCiQIFA25SJ51hGcD8TSsCcU0xYca7sX9E+oCNXfchjl0PJnpvsCU+Xiqdx/6ek33E
U3a2/qoRZqUR6YzCpap0dnHSUVrHnmCCL0zzwlrro788TwjF6WpY/5WOdATLy8htzANnjsZpMDjg
pKqhFS9TXPPUdZUSzjV8DHXmWEx0DKwX0D2HlmeiP92nq8UaJttGfaqTPp6hfsH1bes87F9lMT25
DkJswe7Ty6ITnmBtT/r77VHRSdLVqh3rqkNnnHNnXdATw6d3ZVbdKcFxx5v78Qm0Ezoc8/iUvggT
x1o/dosu43RJKrnGyrfOPu4DWUAXfnHJ5qzFe7AwPgYeMQB7sLPT6NgPBGX7EIKRvkJuTRnzDVAq
jKkt4tf0TdWdiQjaqK4z2/q0aKRCb0CWXOaftFIP84QGsBu2r1sF2A0Z3jIF29syKVgoDTymOShp
1015UzbiR6F6eL30jTjv9+txwTyi34sEVYS9KD7X1bajxwGVUeAsO7XgyIdhvRu6O3vK6kPfgEGc
KjynR/O0eE4yutO7BLIqiv1bb8jvYRd7DevO3et2hN5q+hT//ZnoNLKzpsMMYJx3UwdNXQ/rR6Q3
lOc8C/wKV1QgU6k+3n4zr8+6MNAnAcOjCMoWP6hzSF026GNW5y3BOFzYvx2WX7r+1OVMbfxQVN6K
qKbxGXnPKJ+Fmw8r0GT2lofbjovXHadLaJLUZz/1R+gwRL0U65z+47gnBdM/Ou8d3RF1Na3bdTrw
uL32/JE4cQGdQWuHS+NtSaYxj9zPH9uZqkujTEJbEEgACNDBYTKfmDvwguratV90PpYP4FEA7aeo
NQeDvzN1hmCyjYk38GDMD+Bllp5VOQuEZzgP0qm8cfc0O6gVcr8CPZav0ays75kLMLnQIDLVA8jq
EVKaeh6zpcoky3rnyrTQSCSYxO7cBmCLmew7PjKX0njraAx//GhgdTa8YrA7ldHdmHt2k4oOZV8U
5ujCqLF8nyQDpGx8LRET8dfhrhE0KB17O9tj9iws8V0Y3TPdzPG4BsFTF6zF9Uz8tio8t4VEFdX1
xxaEPzZWloE4DqNmcNXgBgIA6pnrnYLVNSMmUPUCHur/Mncmy3Ec25b9lbKahyx6jzCr9wbZJ9pE
SxCTMAAEou892t+qT6gfq+UpXQoEKfJKd/ImEgQB8IzOw/2cvdeeUMYRnUt7aFaCIok1CRBsdIep
ETh1YlG9pVGfpewekmmH63KpCWAyQ2nsux6yJxdCXwWPLa9GKnNkbKapzgpP6jj0MNHxIme5iz8p
KzlvlUtEmwzDsygc6U65WwcN1OA7tzohWuscvP4yexQR/eRjhz5vUTEEBvuhmvRFHb0sbAOu0YNu
0Q2yLDReg73fNWX8bNpVucN9JZdYByqslpB6YQiA8RkhutgpOb1tRL2OkIvszu8Dgpp0gJihemXN
wlkRnAF9phAPzcDSKvRpksXpZVs3Oub0zlznnA2LgPo6QXYU0I2LCoxzn7rauR9FcK2UmXNEwiaO
VHK3ptxYmOKLINC4yZuH2Y8JXHWci6gFMq4JzP1Jj4K3qatloOEl8ygk92FmweZirVAYzUMjomez
aKyFK8brvqv3+pzhkexJney9dTFmpD7JfBdkZJdNKEeWsVY+OCG/fRT9NcGb5UB90Dk/XUKXtMo5
lczutENSHAJB7B5GZW5L3NFfjjZAZa3FVTEF+hmi7VdHC+19xWtm04Wxfq7O8JAPr8aIAb0CzDm0
/CN3oO+QfqMv6BICa5+GMxp88JJMUXJz0RIJ8xaMAcVbkIxy2IqSaDR/AI4Uti/FHBoXnjXKXdyj
mU57Pz5UA+7wzgLeWVgQSmkbi3NvYAk2Dpcz/Rwsa9GwyuJxWBWp/xDKiSapZclVWCbPaeCVS42Y
oG5EvtkVkaTnFJIyG7frLiZBM/PQ8QRMpZ3pEmCgXbhRbS61hCe30aLrwY+WpBrBTET1ScSof6su
QmygMex62NXRdtI8/OIZNzKq8uuRow8EEnDBtEBQ5JUTwJ2uZueCwtZziSLZaW4Fe5oyDZ+Pej52
wLc8FdCvcYv4MSyCwDlLmsK6ra0dtiM9t8YbvyR53KykBakuAhE3F69BHn0arS64tugLtW5tXRoD
DdQ5mq6EbM4tO+v2MsngiHqa+bmbV27/ljhB9BoorXNQXZUomnboUfxlTG08UMSsPnpOnCsrCva6
Hz6rmSRoxe3xCE3RrViIAhHmcSsa9LaTDrgu6si2nh/qpmaawPPppyVSnoKgbU6ViOSDJfozKl9i
4xOo2nYd+PZkQt9K98ZOifr242Un0jdSgbiBFPhrNmjABrtZRNDEPWYfu9WQRbra0jEAjHsyP2Q6
0lYH7leTxzed1/rLOkEXt1M8qQUvT4IdmvhNs/kYNGqJ7R1uyqjeZwPmKvyf7SoUfPRhTselNpZP
tFnGfT0Xj2bYj8Q3nQW2Tsy0idIxrIltM+UFm4XLpqlOjZDQtQxQjRaXw6ovn4skhkgSIAqNtPjZ
j5M3bzaAo5uwE0pKHDzz1njb9HO5Hsu44hWYf9LC6Pyok2eGvRgNx9ylTU3hhQmkhlm1UKKnlPDo
QQ+fmN8SrAMW6ts2pU9KlTStEMaMOFIDA/UG2/N0csJV6fsZPTxmtrYF3VqabzPIr8UwMkHWgozx
ej5oufISFEh/lTzXyqkicOOHBdfAQBSCrbddFFrzanjyQaTXshtVwjFp7kKjnTmXFXth3kGzBbkZ
hzTRlH394msxABRXv2t6QIpHu4Ibdi38iBvPZYE1CLqaOajuQd6atbEKeiXWDQZCI2nnL7AT4qa1
mHXQE9ENLotzlJLIGBJoWjZSVVKBLOR0ZECYMH8dD9RNWzsXlcWHrUjX0Ht2lWMOns1mU4E/r4gB
KRfW5+NLtR3nVSzsWyKNFj67DYPAkWkQcpkT7E43OoNsiuKxpM0uu7XCVukTZzzFuBFLTEpVKZ81
24mXo4NStMB9P2VMJD53dh2EzGqUvUT2jE1NX82TgbyCvkirO/k+7FJqr92q0fpgV3bs7AMxn7gF
WtAkLamqNuRd5KNzo+kVqeXFRHAf0tCgJBUlrCCIEMJe1DEPZPwsEBQspjg41Mi4gtQBgK+WKE4g
bn3Hvch9zoUD0q5HYpqDRons1lyqbxiQLTLbD89h7Iyov7wRcLg3RBucmZAz8MhfGJ/rGD9XyGuE
gog0N60HPjPvCmsfeWW7JASrXyG/FGvsArssacMLMx8nDHJvYZaMkJtdFPmzk5+mYLvVUmVAaG9n
RG5JVMc8bZowSGZqH3o0kb6OPwQ21WaEU9JypUYWLotYZ/rsYjqqonDXFs+AaPi5AAM4ZpJe0vSn
t9ZcibJGghP7t23ncROhXsqaG0tciax9sHnzH2XVWsv97PTDpd1mCWn2s02F0tR4aTJ7ZRUq6dgr
HyYfnxz95l1qMFOHLffXrD+jXCWStjMFTNTfVfM1T4oSfs86qPrI4tEesztjTJ8dybwfljr4+OEL
IgPEamj2HXCEUN6qVZOi84pH2oozHdMo5TMJeWjC+g6zByFluB6XSpmtNO+Zkz11UbGz4ujJ9mhg
a5xBr9duc6xFM9WwHStnROPKGGC08UFitlP29k5NdV4Jz4jyNY31bWJ+jgvzxsnkynTD5+PpmElg
aSrOGC6LUWKjwO116EH5K11/jpR2Tq+NIWDR18a3YfupHdp9W6Kn8L31FFPPbtOTuRafqHSihwdI
XVr2QRTM7JhO5kBcjoG2zNQ1s73oPDXDlSnDu8qM3qaBmXko1eNis74t5+oJr9R1UWObb7V1Y2K8
cS2us3q3ZDNSJ6P/lCbMbmqWieNi2Xr2Vadix0x6D37OtRHZfZVXtLiCNZbefhnH1UPj2FeyI89F
SvvKD3kwjDB9Y0GUUngOh7cJek8a8mebwrnw1T11XIW3rDibWF1D7kQG4m5+DgD4OpIYCVGhNe7b
+zAjjcgPWGSO1j5nXYXi4roz4Or4c7pui0qsY/P5OJsLDI+O2bzYab9+cDHUL4WLxrDJ87NQtg+6
0++a3CPDFvlrrj6OnZY3+BEOCdL+QWNZpxwsGqKjJAVdwdRwpdnY+a3MwTM8fk4R0OmpOqVhpcyJ
6qGluslsshYC5D0bNHaNmbmSvpVtkxgatzfL04zUOhrEeBIG71ZqOGbbcfjUNNZZFuXcEiBHUKzP
ZCOKxdEWcjQyVHwSC+2YrrOMjJRWOMguEPRc5pZ3FqXZDsva0vOMcx1NU6GlxKDirDi+W45r8qns
KLTkZ2OBCSJCGbbKgWR3ggZg5DcXiekWZyl25pLJN73yAj5JqqQF6mxZhXc7FsjoJlY2uaGzWCfE
virpDYU95M/GrC7HdgLW7HYpFC4LtZ45Mb3ihkh1+GKltE4HsGNaO8vVaA/IpNmJ19T0F5bGq6g1
aKnb2t3IbGXOJN0MpfL/IBkIJv9CC4x0jVJs9uIvbU1siTWKCw9cmVFmO6ckJpbVXACscpEFw5kO
W87px32LJLQLDzPXp7S4PDkPl3mtDyzQPd28kr2tISNZEeXIy3v2H4poqA4C63iVXph1ri3L3q32
Qrbl2ZdaI8AqHklyBm1QULGxtyTmETeYWKcsb4HR6ZlNQrdDNI6Lxp+WuxEJcVXiorZwNq3QroLZ
8qxu0yPvXCVhnNMzxO0BbuGxr4350m5Iq2hLQoVMbI+8NRBf9TwZPkeMpTrlMU9J/RvxhEgJdhps
62UkvOc5G1jUt9p+HvLHaiZzJ8cI5hc3iWmRZK2jy6kfeGU/G37ydlyKZXP8HGlvxmx+qsJ8jcQk
/F3R+7dYR+fxS1O25Zv8P+rXXkrUwnEYySPF8M//ugV0U+Y//ZG//EPf/F2S1//4eKsn+fTNf7CN
BZRw1b020/Vr22W/f4bwtVQ/+e/+zz9wC7dT9fpf//vpSx4XxFHLJn6R5ntr7lcUg8u3/5qbdPuU
PZF28/L0l7/7p0MXriT0yK+Rr18NutZv5LbqHu5d7H9YdxnwK1dSuELgE/NciJQKOvnVoOv/hp3X
NzDo6i7WcZYCf4craRvf2Q/Jr1VeAtNwYVWSSfutlB3Fc1yJLCQxMwrgaoM4qZggpC1v4Hm00SGT
mWnTAZol4Enn4GXBS+kDOsV2eWczWS/dBKxPbFIyn5xrYyQJCGU1RY/UF4tZ0754gz6xzanIaSRX
ddImNkUSyDglkxevqm9cDXZLMrrByhcgf9xUh+bl8j4tiPgTRrXtLHkP/uR6sqwX4UQ6ZjegcH0Z
B8vcZJtae9iAZpao6DenapX2WbMb+xrDr3SfrKA7bXLLuEAFU61nlMcnY16+NqV1V8S5hX4lOIt8
ZN+hnp8De732Cv1pLAg2bUp2PlXNErWKZEPxCQqgbhPfkcj2Bc7wc5YCQ2gNwFO9tauDIF83nb73
s2qPawQw+9Q+lXqi78Op/2IRGYux0S3W+hQfkpQ+iNX2JAqaD+GQ9JeO258Zwia7yaGm1FawCpse
f1UQFWxcqW8JlbflVv6ysFCP8fZANGWjpqsNpHbe0Lor1wbB5sUJ03fcSzSrA96plpqXlzsEuwTk
3cqaOXAaHmTovvS+m28NtmdccwsweZOP7v2sPEe5EKUiAV0ZXrAemS7XOXAbaO8E6OTsPbepCunE
6GbTmKfmhTjrKckQTU6wLHAdTJFYA91AkQoRsqe7xzXFBQnUg41S7G48Y9QXk9HzBvadS9ZbF71P
XCmAquBaGsm2yxV0rySiALKRy04rG5adI3CK1sPF1LbeIilpS5i+QyhK95w07t4qGkUw8IAWYhQq
8zZlU4rMqHUbbWmkHP8UjIDtkuKgFFtBLx8SKtSrsa3vgEyfT3K4NDJtUwDXwl45roYUIBBNI1w2
hzyqnzXMAOxkTpxu5jrq2qNV0HHyWaJCHaUwN7IjWWiOf8WpxMEKgSTTB2szVPqX0aBeWMXU6oCo
nNgOxsnZss7wy0TAUZvHWhbnY2fRLrWTUxbUKHWRFMfRXQAM0iIODmPFWeOEb1VZNQS8mO7SCu1D
baJrrijfLadU0zaJT6GR7jK0jUZyxmMLEbJd0ZWcoWA7DT/HAg+OtV09uYlAmq4Hp7NF/ErgRoeu
AXntCJfSbox5ILRvUmPiJVx4p46DkF5HILIlZqlaDFbPoi1FNekGxL8nE+ls3kzcVMmiGWHpSM+m
vcObY7ADJHdtsOw7Xq3UbEvCo72IvktnJ4iAm1MqA9dalSab2S4uw9ncOUbVrU3NiJfYy+2FZzUn
0m2zVZSz7nICSIWW1z8YrYl6rjT3Q98RNOcj2EpHBztlMLGpRSqPTH6kCytLZPCQmI0Sn+3QK/6U
85CCzqKTCqK8rO7iGSa/FrESZQl0X8jaW0sTX0nuASbxYzpIotaqjbSdctW7pJmxU8acKiSu4Ak7
iQxPUEo/+k2JEkC17+n9LRL2qEigI7jcLEwWnk+SXRORVtw7xbkvqku9bYsVodhAOALFjWvwR0+9
d2HMzmmuU0uNAipMOKvJrRuyVi337A1b0GjL3o6KWFPHB5suGjOW8xzloU9PrX1zAh+jdHnZUlod
NKYXU5WOJgUOGyGIeZDEtAakWCZZfYWmI5ZNw8YDhEfCMikMNlrlXFvNIDGCwBRxR/dRDLDa80zi
j4NiFjft6ZTJO00Hb+bPgM6op7yYQnoshYGgRZZDBmegijMAyJYMDAUsmO2tXmYVnRIAamaLvGFW
ULV0ojsaAkRa2gq5ZkUVXF2FYZMKyObW4bB0JCtDWG0xzDY49cOiqQqADtqTrrBuWGruNS/3wWiD
fPMU/M2GAiehwVkKC4fyS2dNONcbqbMEm3T6b2YiALMpopxCy/ljdcgVbM7N2JoO03RTQFlZa3X1
7Cs03aAgdbPC1VVYFFeJQthVTlGvZmtAS2T3M6XX+Q7sHftYB8Jsgvci7kDx+AqMV5Ws11oqMlSs
H8M6JTMd+UnZm/kiEQHS4Kb89G798QMOgkJpfMOSYFFgedCfAHfY4EA++OE0rUGFGjsu2VCCmk66
NsO7vtP/wcLw31jybV/Li6f8tf24LvwfsuJ7v2jDt2gayrP414u9szj/f//3G2DX1196t8pzddDc
CkJpCiQ8f3JYrN98FoC2B2/wXzEVf+K6YH5A6cI0yf/yVJrxH5RMtcyDxgHRgo/ngbf4W1kUVMG/
dxAebw9fNwRWQu/jOq/QTaO2J9RnU0BSapdT9YrZTFAG0EkkVeQVFg/Yyw00cSdzxO52zZSNqrXL
cdYgMpoGSAXUzEmBl6NPmmc2tGurcd5iI4hOa532rDDOPFxgq8lAo+/Z50zj7UXThGJftGv4D5eg
OYDJTtZZOcefDds/rw33Pm6Nu8CSjxh+NDZtSZ+jUAJD1GTnk7sU1sRMf9rMJMd0DmuwKLHPK5MY
LDmyyxon3CQdQTOF/VTZ+l1bFV9QFIaLrrpqE3LjpfFAQMGBWs1dKDMYvJksgBHss6IwloneIhzK
GFjgxmqi4W6oB/TXJC54PsFPHTGITFVnBJayqsQj5l/hKCfO1F3VHbBbO5XnmCqvxhhfsY66QtB+
lOV0Jg2NScouT3UfHSWr4k8sVxzMVe11O3cIUgqSoqlGypLIn+K+ybWrYXwkLADkjWNBY8ZNRYkv
L5AdWWzkM9huqOMTsTQMRKEkbgiK+naIS28sAmMPs2yrTx0U62gm3zV/CC1ELJHpvYT5YwRWvAlY
UqpaFqUJPWSlxpaFF7wsdrMvDm5O38VsoEp29W5UPn5sIG1qP/ZDdZkjHozaSq6DhuBAKsezoly1
aSLxx7S3o8a02i3HUWxLSJa0RpnlXXpU9EEwpebzhhfAc+MqbSM1mHESz8MIM62HAzdUxFCZnv2M
2f8R5MRLmSenoiFLDQ6OAaIaSVjhsIbTdfPcjZyDFnQXVlxAQKkFNU6r/cxO6Wn27U+RbxyMfnxL
fDs6CWbYSkHRnxS29qWI6ad7Wf849NNdn6SPA8tgNzlt9PEto8y7xuuYL3rqGm3MEtd2dHvta+l5
6LtXkyyt1eCEcv0pQMKJMgPmYT/n2zCJYzxQEvQ3hlBZdp/72EeorNNZLwmYSHCWgezxUNdH+qpt
iEDMSXtIKq5YluO3tG0lPofys0mgu61MC/rRZK2IjVS5xOkJRiFsJkOHJnuir3edJRSnOnA8C6m5
9bbBmgSMVtsYma89yDpVi1HnvjYmtjREZtrWRGTyUKDVNKmjqxyaR8Mg2bAbii8ZyzkyXLv2prYo
mwcRi6/RDtLrpCYUsA4LUPyYedeNInZr6ItQJ8GLnqdPTk1ihg7YuvObTV3ONUDU0V32bTsuI2nv
XUkVxQusadHj218GIZppPn2cD/BTDfz2lIasbS5nZPMOa8GkKYNdldvOuRjTEyumq174Azt/XPoy
ec08Go+KnHjVNNu5nOUumVp0En403w1zfdMYmX4yO269MaV3NVQofaMGIvmoTd2l2wz4mgxr2OmN
nR9mr6RlT8kozEPnUxnPr7xOjS8sJ0DnQqozsuAxrnKWZUZRX3ZNWJ0lEkqINnGrCC+4jtgQK4Rv
cl56dv+pSVS0o6HfzWKODthLHo7f9nWOKBDRbpjJgqJm5962EEhOx8gBXV7aPc67gYCudvaubFe+
xvXonkg4HFfHf1QxhmNN9y7M7EB0UHnpy7m8LNN83qYNnV4uH9KkwVvHuV7s6oTy1DiitoqpLy9M
HfANnZj4msm9bGM2tET91OmEgyxEvJUSahP7SXdeFGgqPIp+/NH2fjAGor6vsiFeRR5ku/oOvW28
z1VtvC0s9EVxy9IY4XeZeuwgTaikc84CQ/S32gCVG02NX/AjcJjO5gAV2AyDjy4SJS82y9lGeoO5
rPozGWkW31H+UBLpi86LVsj5bpqp2EUzwvgc33qeaZh98bi3Zy4pDJqL5qNj+9CDOEYjAozKOze8
WK6TGY/zRI6h75JLGp4mAPeGkX1bCT9hZ1DhLCCJD3m0FrjHOhp4boqaocTuyT79ELjBvPaa4bRw
a4wKYNuZP1cNMIsxDoAvY/Ly0NSuR999iLpmk+hXegj6lEL1KXKGiJIv/S+jwuvcUAOw9EfTj5u1
77J51nC74gVjxVntKhmSm3apTbOyPZg3bY97ZHaL1SjaE/ZVQL4mfDM5i1Yna/dWdmLr7SejeE47
bV47vXcZZfNZZ4jzzMJsNtEQyc1i3NJ2f6HQufLd7La14fI6bDzdnCSHcjTpvqNMrluCPMwkvkra
nDjkmcwyg61wlYqzdBxf9fGmdGxiF1xfX4vAvTAKm5DP8UCC1JfBrLLlrB0MK7pg5Ur9E8/0iolz
8CbM/FvLNlNiydmepgeQKcUKKdVdXYCE704Nm/iHdEBpTfd4JzvC+hyUbXYRXkZtbK7L2GeHMQ2X
WVddzNW4FLE37+u0v2NjNvvk5zbYUaMLacRKN9Od0S1kgQ3qyCTFTW+JYho88nkrEUDCjEk1rw/U
D5edXuxdkAirvKas0fTPEOTetDZdS0Kleq3wV7VGLsM8kv1UVEysJk2lcfKoIof+FYyrZSvby7zo
Ce1OKckMSIJ6NgHOxmlra83ZBMzYo/Mv/IjDkV29QQq3pmQ9AxutyAFBMq6RpND0qbL9RGxYWYIE
tnmSjXwHGCJmQoe3W+VrNw4gx8YlSqn7PM7d2+jzizgZ0gUOHPX7Q8xP5ykGo+NX0AfodJdcMo++
HosWSmiVsFJoyt1pD8Cx9VzSA9Q4tfrKR7fRIjYY+RTHP5u1NnF99U1p0TCQPUUq42mCXcM2qXvL
1Tdx1a8Hyzo/fpRajm8aqe4uRjVDJ/8bI7r6yeOvx2EZkoHHR4hR8whlylVjHg85HQbUaMlZFLO5
JWDh+JFmDWbN8dDRsuzYLJ+ov/91IAwmh3S+pgyzrI3leFmcO8gyZPX5eITH0Y5/uyPNote+HE/y
8WzaXUElQiMLB41sBr1AAiBqLLL+QoQmRCs1SvWTiVvvrolC3m/TsE+M/grT6k3eDzeuFNo5OVXX
YVyToqlRwJmje/UNhRCxwlv1ZZvERDBH9/b4zNbtVH2pvtWncLoS4kuKbKu+jvvwPjVH2vPmLiPI
Udbdh7+v/phuMtX4PsaPP8cCjOc1+Wcjyt7E7JO1GITlyjCaG6HcqbmyoEWxuUwKh7BqsXJDm7VH
yn2EgqObtZxSYLFiMWKsqDF52HOmy8GYT4acqNAE96bQuFLSms8hON9Xc3mYySfeWjnvIXNKb6IA
8a9u84b1khM/4vJlCY/DTGul8L6I4nmSBH3GU3tZ2QY3rR4B8QQWRXqXtS56JoWqpClelJ258PHU
CubMhcab7GCEFqYRXT6Qcl3dN5y9dU6WEP5LujRG8DpRzVhkkwCUn/FAu51RXSHuAXmn6sm5Tltm
Suld5jnCq5iT4WsR+Y1xHOH3wKcz59O9rHocry7WG1HngGabM7OycBr34zZsh7u2K666gYSIGBkE
bzrEhxneNTNYWpLw1SkrMxCBBjiqBhBRYA3LQvSwahU1BK3MDYSMfYFz0sYtqdyxLVpuLdz3uBMC
jJWGHiCieZCdcRrDNMmQGKeIsBW0q4p5E6gacqXEmBgV+E3F+BoSQCZutp/yEXyqsblpcMNJXHJt
Gq1HpOMlje2G1qE+A9aS+Cvmft3iAkjWHb+qflpHV53M6UFhnAxEvhHGtlK5MfDZtfU6y4PNwKdh
OXXao/CdUZ4q8pT6NV4zc7+drOFEMagy4AsVL26M7BbL/hB1eX+83Yq9g+BVIn7l7lhqIZEfytvN
m7VGZ+Tg+VZfW3jA03baR6RTpyQP1FjE2bOQ4o3HCut4RoQPRvIEQ7naUQwYzGeM5loQ76NW7pM4
2pkQAlr5bPJ6n4Gh0YPdmy3QrgarbM0sAr+HbeQmy8cTXMQ70Eo8K0TyYntv+STq333o4EDXQPel
G7YpNVJ6A6PxhK+iBpZmtbucplzUZHA4BO8jDKGFv21QsqqCelpf4BUBXhHv1OrBAk8QgbHPjbVW
eVvTAgPvxScSW3+EPLfG5t9g90+UrZCzhlodRztupO4C/ITS5jG7aVsCKLcgnHY9IlwP6bMJVKBC
PVwAGTCBDfRUKAWt2BoIQQSMIAJKYLkxfpJ23QMrcIcOs6ONtX0fgDIgxHwPzWhXotGdwECoESdE
4uq/I4VCUN49ZmETTRHbFtK67yfACZ0XbqlL7NTJ0wEraDS5A/8A1X7rzBI92fM0J9hzyLIaSUPv
CMcJwm3fjLDcVkkQ7eMu2NgjmlCQDiNoB3UG1KFokjMzrxoAEKhfIhyLVJkBVXDgSNIHrAY92Igc
fEQJRqKkmeqCldDYNg9YIgNwE+CAQLcQTAWGwgdHYUADqcBTOGAqWBsff97F9a1+V47eVgUgKJAJ
kAt1XgXQi2I4d3BKR/gI1VX417lRpy4EmZEpCw4IjQCURo0H5K3s33QsTROsDfX51RVV/8+FxaG+
RuuJj2jaTqA6IHbkHrc3BA+mmE0B0UNC9miYU+F8IODD5BuwnEuOX7cYmEInPSG/YhMMBwPFsLrL
feghNRSRGJoIsEq4PmSNQRmp3Bu1CAURvIEneaL+Db9mY8ImcWCUxLBKdMUsuVJ/P8Rd7sEzMeGa
FPBNtB4YJLwTC42AB/+EeAYeftgH/VnuYoOEkiJBoZBpcaoOFCB0A0vF4KVbVsOpxNiq7p2Kx76B
vaLOegCLpZOnOD0wBXORIBBVWETDrqJQ3m3n3l60rNj97KVQCmU4Lza8l4huvg7/RYcDk8GDQbRH
02bg0YYTw4fnlpA64nJObghNJmDljbEc+SY+J+5Eh/foAH1GnXh6LGubm0pYNwOMmh5WjbrU/7rn
K+ajAKbNsYD3Rwf5j3IpLeX3nesP//nff9mXfv9L//1vVDv/8g/9Dyl3/rjBrWqUP6l5Pv2vZdPN
7yulX1vj6jf/Vfh0fjMBoLk6F5tGFhzqPwufzm+Y0HTXJo2AKue72ETD+I31GJ5n24GnS1Av/LQ/
6p6G/pvwPZMaNkBSmyb436t7fg+JY3y2vTqjCcM/phi8Q9Ol5eh4tkUbQH8zn4a7ZtduqvvuYD//
qvpufAdAE9+M9LH87gRZBd5hhIJ8IlcEyD84Z9FNdao9xntxku3SS+vw7nL8oN7/fef+w4hc5fcQ
OoGMPxhbRgxeS4xyn518cU35EOwxyaLn/urnw32f9/Dt8anjf3cmh3HUm6ge6k1+/WjdNGRD3vb3
CJyj3znuPFJUbf79w8L0Cz7Kpo3xARluGqaWFzZ5tm7xOlTtwRyyhXTBx9PUzaaUuhFKaIUaDrA+
IPL9+WH++KzatuEaJnetY38Yvncmx2nITdjUFzH9KBOc9DI79eBWgsZeGvShtN9bKn95xN/DBDmz
gt6B0ns4nvNBgWHybKEpreqNLeD7VU/k3FAUhigUGvus//zz4/uuS6RuGobhsXMI71AP5fvLONfA
fVwj5+xKuYrjifjOflXKXwELfzXMBxxgOltAuSOGGfNHR3sw/X2jvf78SIwfPtvvDuXDecvNbM4a
liAbfd1ssk13Zx+s7fRSqX3oP7pEf5411Vx5d/PnRGegBORwnDNLBya/yE5Hb92J/2wYpfp5P8zg
1BO1zqzezHvwiMl2fHLxdsy/eJKVrujbTiFzq+3SBDKYspkd1aP+7mhSJ/NFaPEoh/ePCRWdC3Fq
HuozZIQ4NW+KXzxRP7gV3o92vIzvRpO6rWWjzTSVOdfN+GUOLvTk95f5Xz5BKrf3Z0d0fKjfjRHq
FclFEUfkPtb32kt42p7Hr8a1WFZrsowWYltdB6fa5yH/xQUzFOjzm6brt6fyeKrfDRw05mxLnYFJ
oHWoOjxVN8EZW781TPT0UB/G8/wXFFj15PxsxA/o0YxWQl8ib9p0AulTdJszcXj91qLI+fPn61cD
fZjwjVgMadBx3SJSWA0KXoO/Tvx0nRGM9/ORfvQkCxchnEP4Mohb/8PjVenTSEAZBzJdGQRhvjJC
eE6i/K65S+5+PtaPjur9UB/ufQtyixePDGWVYqUZNp3HokfM5l9Q4z//T8ZCBvTtcxb09kQOfF0j
zvGw9PTpGWaaaOWM1YYAn6ufD/ajF5dwDZSEnumbNsuxb0fzR08DqyNZDojqNgYyEJnzPkQdnTS0
7iZvaabjzkRcDd5/10X5PznYd8OraeDdk1Db6eRHIyVR36BBUhYo5IML1FLP9oAe6R8dK35T2yQi
y1Z98/eDxeBPaOhyZu0GvPEUIaXyEvfczMQXKyl305yjXqeph0/jkQoCcnjouL/4EOp8fnwQuS++
fgbz28/AlXWRtrNQSFoqBghnMVz2b//hgX542jWqTpmPE2yDIcidFtHNSIDcMl72J5Q8LpziHzzz
rsWdiliBa6nW5e/PK3I+qfv0sjdp1SU7GblPGczcdeJ0qyK2fvFi+OGjSOwJWgSw0dy73w4mXG/E
JeMhUJzOQ101UkMkfg7dpuQXI/1gcW44AgES0wsBpu7x/fHu5nS9zMzqiWtVrlfTtmPjCwRxXPpP
VrMgmHudv7SX0+7n1+77w2NMFrDCQ19rMLt9e3iBqycoa0uWJ8QwEd2zDcr2Lqn6/aBN1z8fyvx+
KcRY7LDQiThsqj6eSs00p3KyGEvbBXfxk7u1EayeaQt5OX+qPjlr7wbcJIS/2+akO+ycXywo1JF8
+yR8O/qHJ4HyDAk/FaMPOEdzGm3oxLByYjQIwOGUyxTTc98Wf/v54w51DNbLjkDBY344v1pV+6GM
Y+7VEp/UVNyLGgXaz0/s92sXNYYD1Bwtjs76/NtrGGuR17lEoW502ip6Pi4bi8ixZPOfjfLh9We6
TedNBaOARIWaGyy6dqf/ckn+/Xz17bF8OF+lFQqzcSJesqiG83aNFXf9i+PQ1Sf9cCcI7kHPMNg7
0Xj98EiTEGehpkHv51Pl7z2cUZohURshfllgscMGEcTW0nargD4veS2yoFnXuQTeVgbovky0FNDS
6sSvmA+6zn0sUp0AD9e9NUK0mlWvjDUVrAxaobdmUW6liulFwnkbEN0E3mIZ6TVJ9+0K5vRNMBuX
+dyvDP0tjNxXmQen1IWhJiTPjUdxWqRLt89IdyNgIiofuQhLLU2WDm79THcJOhhvZ2Ep18itMdFS
SBxoSOZlya1Nao23KobsSzmiUInbZamV93bYbkRf3CagJ+i/oXeFUnGNuAQYX50sqwS3cumeN3p4
kZO9MrfDbQzLa25Jx3b1uV7Wmnh10bE7JvzYKnvJEgBiKi9uJkAlrSS6KELcu85CbNQ85yWlusau
0mVOOl8cxbcZcTkk3s6Ppu5eJ4ElFl3Wd7w4QLI08e3kkmY6eNimYVbESp+dvfZJdmNk4f8n7zyW
I0nT7PoqY9x7m2ux4GJchNYAAmLjBulaa380bvliPF49PSWmemi1ozWtatHZWZkBBDz+/xP3nnsj
gPddlcpNjg/FYGXvJ33I9rJdky28X0Jgq1g5dFWGEb3s5pWSDvi2RJ25/bCWyxjkQKd8oxnZT4N+
a7TupmqQddTROCIg2wsTEqI52vai7jZQyvEqE/kytm4lix8VJAD2HQKZHYR8y7CqJllymFs7c1mt
DWCspAmfgbGui7nfSGl2NvT+yQdVUTa+7EQBOZMF2VwQ0HepYd7ZrhNmPkmrzCy+YOFvai0VWQrq
3iRWh9gaPto4exAV+R4n0UOlSXt2ERO/ykWCCGudRWab9bm/s6y2hc41xhpgJwZW5ldYdF5vNq5Z
jW9mjq4lT7aaVDpGXMM5VWAIg1roU7cjeEjsL6Im7VIkAg47m84DpvNay5blSFW1UQwEKqb61CXh
uQaM1huQHMAluAsS22zFjWlUCD2i0bXG4mOKMNWVheqNGigQLBXNwZpztNuaZSuZweuieUGnEvX5
vmLv2svTRiQSkMQcC0VqOBpOMraOoAmPSSceYdW5vIerVMZI1lUu4i6nVdlioicQOia1COSdPDvB
xLaHcl6QVaukGgFHppuuTfYJiS4je3pcXSTZjOeYhWAemByRaXKozAUYXeD9wBQYFpAJP9V6ISE8
WwMvodJCa5jai+qVNR4K5dl39JqpPnEphW66QPYPVV6syrLZVRUBt4Fst3mPbLbVgNXpH1LsO+kS
UKUkN0MOTnUr7TUjfEO8vA4j6C6Fus+KAJga+yg/XTVgPSzWfh2b4EAdvb4xVzpxVqAb6rzle44P
khw/MHFxurw7isBKEhR3Wsx+Q2LttQj4Wl5TnEKu8PYYRpWXjdk56rEfgz/J5G6D19PtgtTREeWV
ggSvrOPx7pBZvnVpdJUaPNWjnuETxSAifmpG8NiYmTtaJHhF5T4Ao0SSxYMmNrsBmwpjS3gVpj1I
DxjLjhEpUWr4MfR3i8TvHkl6Y0LxmFuvB+pjpQuGc9pQkJ7HUFj5krETfWWdGjBFk++x5ssZ512l
p6teytYNcq1MQx2DE9tAVg18wgs4rdPiiwida5yQAaomKypvMIsEdiHVIEl5Zc3yXs0BloXAGMTY
Bfp4Blq/RUdqa8jECkAYEHZiJpEAooE/hbDwJRsPs52J0V0GtNOxBezkeoORfC8BdVJb/aGbO37a
5i2w5FMZiu/oOl57rnygIMErRCtYfGq4MjtwI12D5F6Wj80EXSIQ2WgbZfdeBuodjKFoA3jtPG3i
O6o4Pu0pr3d1pROSnqzTXDlqVfiUFxnoTxBYIqIBqTZOQYxVhSBwVJH6NRyGPaLGx4oPRt7Bs5Rm
Hzz6pKQro5lIMp/jr0Aw4Ncx9F584tAg4/IwWNIpEsfKzblXAyHed62IGSLASWpJB0sKRzw9qN+6
YOZKMwl/VwxCHCK/J0weM1NQTwbZyb1kB5JkrdqcHJXGx4VTkBoqCscgLx7CMXjRdGiXoSyCvM9b
zallAgNCfXwYU/UbXxd+4uI9aVXBnfxiXyTDCwqeW9Aiz8+08KiO2FYKadORXWTxARhYv5WZ7s3i
uK4E6FUGqpIMDLsx64WdBCpQpZmuagEpVU2GrRNjjGGEgT102akTg59MFMgwCDgx4jZCYpBTUmsg
3lE+flvFKJ3ESpAcM6vu/lx5fcxv51ih8XB/I0MGQREUn/hxSneIGlaiOrFVAhlzah25TS8IXrT4
pQvt3pvDuwk7ABmk9vFLvfKXdkB/vt35f3pvY1DZ/fO9zfG9jfL3P13bLH/wH2sb5W/oAkwVkbkl
G3/Uq7N3WYbRCkItrIeU87/q1WW08ixuxKWrsZY+6z/2NhZrG5yK1iJW/4/f+mX59uvQ/+/bt19/
/dtMR1qWP1aSS9aNziCDVyNk5xc5+287ttKMLNBqluc3yCZxWC0BuYl5Bcbjzr7vqRJpdjl5V3ly
kbOIXWx6kVOmLKL61vTyTQom1J455QFXaCemt6BD9EvPVxokRkvJNQyNjyxvL53QnYHuvahStVG1
BmX6yCVkFOummCRHGZu3tOqOVt1/ijmnqFHeYqE6yl0K1o2yAEt13qWe7Kv7spSOUTJeaz9k+JEC
0gPpJ3afTVx6zNBe+6wwnTBhRW9W6VUwxc+gtI61oKFVh5wjNk7n527WqNcmz8nHUnajpeyZPFP3
vKV+su71wq1ZuaDrCdBR75MyACaTrksp+WqoWvxc2Eutfkml9sWnSkmqqlkolRc/7N20adxCGwhO
BZqL4KYzgUlAS5sTrhQJiaKaOTJ8hRKhsLVUeKxiI0o4fuYnQgEocUC24Q1XA8PWSQBsZnAHUgER
3qAOMFZDOm182P68Cwgtv2bYAYu0NiLouFxEiT6AWqCZWsO5HpNSL8XOiJUt1N8IA3EUc0CjqVNY
dedeuBLF6fnm4EVwX7ppdAoJ1Xn0IPZfyxK5FnZ9+D4XN8RuUD6+hTZ2k+YwiduseetHTtJRdtUO
J7iAwlSL3tXxR82eR1XC55PZ8jDZ9Rx7hV8BIbYceRZdXazOqTq6mHgPejls2uyxw8jAJspum5D7
fnaSTNvroDQzjItxY7hLhmbFzlqumku9/L05WuNFfImGkvxAsW5zAcUi4uvKsFzSk5wWz0Ug6ceg
VaCI+u34bBrvmnkt8L33IFIe9MavScbsU14WTW4vl6sq9R1SSmwI0SCPOeG3UO+QFhH/E/jgM5ri
Hk4tVZxwl/WOaw3tDDklKMMgbaeG6wu5Y1QdKJ3mEvWvYo5gswRskaYXDURETUswExmYYGHteQIi
RGUhRBsog45E6GtXvobhz9iR9CfDzefDVxMwNSG0G9sDcTWbvJShVn31OM4KiCniKDhDDy2l+9R1
5OsvpqC5pCaCXSEQvl66wEOcx9syhdWASLOprzIOdoVsHdTaLlL2ANCcCJbAYLsS0VgloB1w63sJ
TLFmQg89YE4tazcL/B2tFbRSnulBwVr4jZ9k7sKjBTwlHKBbiioaGz7MIhjdnKIvCk6maBE6SDoo
8ti84O5CmGyO4zq05GMs1w+tSU+ZZVAkpxXL6WM7wOeJRU8OMxTin1GKGsuPjxYF9ZBD5mexFZYT
n+gCxK1YH/pg2k7mVykOB6Bq+2kUnSLL3cGsEbzn4YrAU48zA7uEmTyVJfyxIiSxqOWzFkhHSVbd
2cDwmPJXii220954TpQPK6gkWjkCcfL2aqggc3NSdwfAgXqwK4gIrGhbC0BJAxYHeAPFCFZHutY9
CAlwrBFDfHHyn9NaOIVy+ykLCoSOl1aJaMOV7zwcMUBVLvYZIJVGeq4b4xUJ30qOQziO7UWt6WtH
6Ym4mB3SZk+Iv+TGQAKNmlKbPcHIa0xt2ApbkFxUFrYKCWiF7/tRrfx9bs0Hxiie31Ns9umzDu9t
0knM67MHC/9LpoT3PECA11d848qxYHAUFP6p0g+VFa+asvYwyW87FCKBf63T6dxGV7BKrqSQQ5lm
JyMTLyKDPL/vV6QGIpubb8MYrXNDBPcf7/wh3IWmvzezq9W/h0wnkFTasRDtdGM41rG5lVRUiCow
2FnYTemZPK57rnYPbfUVNSJOxEM9GtwmWkaVTtih/m4qYH8V5Il5U15k8qrLGjK0aRysqAWjiuS2
tnRm0p159JtxZ3YvwoiLijdLRpdlGzgbuukp4zFHDnrqdPVEEMwLvAtvUdtp1VbHFgut8jjUHCx+
VuEQMPamNHutNj38f1EFLRXDP6+C/v3jPQ+IT2/+tBBa/uw/CiH1b2Dy8O2poqyAQWACOHw37f/8
H4K5KFs00+K3ZJ0Zo8kw69c6SDFxh1DuSCyuZO3XOgj9CmITwtMZfkAAXFQvf6EO+pP9IkNdctP5
8gxDVP4ohsCC65sVkxRw4jVKhNrV2vaozACvfP87VtB6jOVDIyP3zodlXOINgnye6tH9zZt3+fsE
77f12H+d68l8n8t2TqZiRNHz+zlorZVMnqDvr5p89NIWNQTXWmGmtEHjtu56QNXWXx69/u4ltT8s
zxLFUIRY5CW76nOCaYuHBJyM+X95lV+2Yr+fWPIyMuggEffmfxVf8HlV4PYQUK+M9W0gakkENeRn
sEixk9Rt9yRg82nVYRsNrz0ZTvn05Kd33ihb6h5UTgC9fg+E0FWT21DcNPUxxk5OaUDkHALCnHT0
MotfLQ6WMYRN2WTPZA1wfut3KAqZLeVG6bTC13//40LJ8cfy2aCqF7Xl4cULrMh/GMQW8Kkjvy2S
VQDSL+TqTAzUSCFBqnm0aeuci63bjFiGUNGcVC7LefbP+ly6aZWu55FsED+mR5PVs0iknS3rxUoX
M9fgFpesDHMHID8kxHKEvjtpfCI2W7iqxRWMkZuEuZdbqhMpgD3gqLqFyDJcUx8iKCNppD3VQnft
5g+FM3xWP0fWkbrC3a9FVzMfEaWggiYMUFKCc1tngVuNESQ5bdsG0xvP3OM8wNMvy3PfzpuM2zHo
6pbaYvDmMnxoEFw3ov8Vk4RktfFjzO4M6AeMAtMFQLlr4b0beLf7Ql7hz/TKAYatFG3CQrmIabTn
LMBhJB8iSUDHPp6aeMAYySQTpXkYE1qtxRsmL6qL090bVNGdRNmNqmArRwwpqkxDLYlKnJiBrSTn
l3RkNKFXmAJixfFHfxn3OOOkbccxfhwaC3o1/UxW3zMF9h9hZ4CfopdK+MbSeJXa6MUYRHfIO9hV
MNYHnksq1kNl6NdoCN0cG1GFDleU66uSPI8F5VlMWz7MoNMspbqVlHTw19aV/EXVsQJluB/yGk5K
6VgQkDLz2a87D+NtTx2YRJ/43V8gEbpa8QKejChTJ4t/BDNYwf1kbWYwYPmuIaVFNGW5LDGt0Eia
LfElAgKtp90sl8dUqssfsV56HRHQqiJcsxlzcTvFMXSrb8M0cEi2wbqChsT0CfePRb3pF6euzBi8
xIjZ8y3h9NgL+6sYCW4ezjuuZAoeNBYx9sKZnCBrcEygh/OS3CgTCSyjzekjaNn+i8XbHQv9ycTR
QSdD5sitzmYudyJIlNQmFRdLTwbx/C5JpCyIbzm9iJI3e1LKdlVKF8EXpvb9ayLMLjlbOxzH/MxN
8gSBM5jyMRG7TdyMXmeRj24lhzik6NW7gzS/L4Pu3J8cA8I0bmPAGuY2TclgkWvXb7dKyRlQzedI
ZahZ4mliZhoJN4O8SFnLPV3L3EFEo5+hW/ENLxVpdhppayZ8kAgwSqfqMchV3JyYgvoHklAvmc7K
T6/okMpNy77DTCpgqcvf/rBUOXk0e2NkPo3TW4z9MWowRcgNOC+GfgRXsgb2sAeuwgZfSuHCLdlj
fdoG1O5NLJ/GnthnrXYmAsSaSNgE8/L8xLdOBR1RFSFj/1RUym6JBD+JtUQuaNMwoe/cWRDxWYFT
7DrbgoEjyeWmz+Bvjj2ZA4YTkEgvdw064WatRrnhJiaea2vIcSGZxH1Xqo2V1s0E5ZNMKgbXmpei
Ps7IR5uTnsZgdEWq6Eb5Tkzz1o+b2BIYU/NZNwcSJIm+7sDxaDJpAoI3MbrWDA4bS2Ue+BzOInLt
Zks4KCNCyy04pKsAcUuQ8wzhYwnAxlHnze1AVwyu04rOXWUc+7JHDU2g52BwxAweLJGe8yD4Toxk
1TJWRf/ulWHpGnPioEC/M0XcSyFxBd0AiVFxB+hEMmDsOaWVMZWVOHTM3ACK8RPROAwVHdx0cJ79
CSafhiu1XA8aNkTpLSH1qzNpZ7iUxuBt0NpdGcKo8JFKwyv0501YtVtxyF1xMERnEmCW9yUPiaUQ
Bhd4Y+1DztOxXKYbY24cNtNuoUzrnoxBzNSKSYgQ70JifHdCgAT8WKjYOgfmuMGSJy2uWv2LlJIN
PcYuYOfA7pWtE7knlZfo0Hr6AlfLYE/BEn3WOjHufLxjbh5fNHZlJSnuv6Rvl4C8tfxqaiXrsczp
oe/pardHH8yy7SsUNVTnP1ldksLSb1qa6KkzGA3cJtI3onJ2FJQBHfo+MZC8OeNxmsTeDXPehI4z
rsvW+OEIvKvozQk28LGB4FewVEbMuPOMSd5UeKWU+UKMzaGlKyRj62gJ8TExAc42oSuUxI1ZMgGu
zDGzlk65gRZVbsDruW1CmAoO0bKiGxwel+gcK5i+RSk9ZMky/Qcnwjg/bkynSRiEg0gyBKzK3Zff
g1YIQjxiT2rwGEw+6a0LsKq8JilLJjWAaD9HlHDVROZuBsF30lqHO/8lSbPXQpnXBlbqxC8/KkF8
iGQ/Q+SLb08sm5d2jHI7y/jycUAk/nTXFkIvbSrsv0x7Hvpm5gMTAQXq175Flxgo/pH7/seqDIZS
cEMXMkOMCzaa/i5U+1efri5qyH/eVzy+1/X7/L//15+2Fcsf/UdbAfTDkKnXEbYgUtB0hqj/6CtU
Rq9wQuA9KOzK9aUZ+RX7hp6BhkIC8yiJisaf+s/5KtIVOgvDkECMLH/jX+krZGMpAH9X91rs5+mQ
GfPy+UXa8IeKnrMpzCrd5yFgNeaLi094hZV0lWKJT1SnUsqVDvaiW1haQwxvOwSs3xpnTPzyuYNf
LpILNXSkFAxxt1Y538Djj2RIW9rBwvHCNt2WQPlGsgStyXRICPPmAtKb0h/VXPTijroJk6ozTbGb
Q6vKI+MQx+Q56cFWNwJu2AmU0I8h5S7qNeIZKKUFjcgC6SHsuq1gKGuZAiVEc5LLnwn7iZ4xsRoM
wCpUGn8yKmp4WXXmCvkDQBEX7yLt9rKxxExIEILIoDEgOlTQ9bUyIiPL4ytMdhdEpjeVb1TYAK1q
ASrEXR5Uu5VT7FrK1xDXF0jCaz1505IB8wtpImaxlUmxECqWF2LnTri7lEp1OKLcAlwb7EnPn8OV
IqNA1eXusoQ+xBNYyzb7HoR0NbOtBs/ELKTjO5h27UCisvlkABSOGbJVPrZkclKbUD7B7bDLNiLu
CLr9AIxNMq9W1+6UBiiDHp6qJPLKEanYLLuN+WPmA99k5KWmvJHr7x7jkTiwsMbFDJDmLYmbC1Xh
wzxRQ5WPDNmuJtWEarFbnMmzoyz0h5R40GnN4PimGeBE4VLMrXnR5ObQKdaTEYQ7mRE56JAFsPrc
TxDzpICVk/WcL0vc/querJcYMEsa6HyNHfk9FoSMzG0S+aNnNl3WEJV4oLLG2GkWWazVXWj640wA
tsSQnVRBpHwzNOrpa1akJ7a/a7mBy6kjaJxzV22NbSRTzqJbkAzzrHacw+A5farTDAw1o/RN38/b
WYjcOUVrkYNmBYxXGcM1bQXX0GCQhdS6Od8BCgU8V24QNduY0jquYXgbGdR4hOXJxk/0L1jIhKzL
uNY7R4nxLfolBbKQcxsSXol1rMBOOAK3BRRnHdMenqEUFh+6Fr1IpL6MOWbO4jyWzV6IAf5VsTsl
GknfDwizV7OeLLmfCyNRs9MhPSrwuGnW9lMLW4ypZZnChxbJillyQYvFTAcvvCWJQ4jRilsYa0uz
PoGBOWeEVUziZCeKfzWisfZIBTi0GZO42bdxy5GmTGBgmo7bOY08to+88LAzUpUYwOyzNvK7WoyH
nATLsYoxLRfBJeuifRZabs+BwTzg7+rDf/kbA1XYP78xjkXefjf/9vX9b+d/AgsV+fO/uTY0XVM0
IF6KpqmLX+nXa0PENfqLx2qZUv3nlcFwiCUeO3EJsxSDh99cGZbM/gz3COI4tn2K9VeuDIZbf7wy
0GoaXGk6aBmcVAsy67fiUGEiCiJEvLRKD42nXjHZo/LQXrQvayNsuh3Zo/lB3cH8AChuyruxt1Xf
kxNSxI+TQebuWphOo8WmYzWGHnmMouUojZuyL6FPENgOObXmSVizcdE6vWu+Kef78kLjZ6h50GiW
/+DLOteH0m39N2bR5lPhJdSSyIcUik54N73EjsvmFwSh4GKV31gpxbwkFSEKj36POkrlBrGRpOxo
Mv13QXIHBAEhnJFNca9Q1IjblyjZhtptFi8xp7x1Gubz1B4sAV+9K7PJCe04BPG7Q5Wh0d+u+xdL
80aAJOjIexetY/IuO/02eluJT8mNNv4BGYkVrLOB08wh0lKIPWmLSKIL7GJ/9Y9n38T6fgCXrr5h
JY1W4RtnubIZNWexh4J8sskT0/al5iTNSnqY1pCpnkf0A1C82wXBUFfb+TwbHpFZjMqt6GA0pINC
2WSibzF3BuptD8RW0YL38RtamsZDsQDN1PWJBKm1D0uG6oMLHxEeGWvhkybeVYN7Nn1tRZD6KqEI
ZDAFboJCRYku6EWCGbkuFe8mOhl22tu8VxjqYXmvCTfww5eYW2IGnLEJxVPcbOvibNjloa2O0rAv
wKlE9r2wsXahQlxSNZLcrf2NkhVbPX4JCDq04GeDOCoIq8Twxf8CT25c5c+5REnvyo+Wsp5np0vf
ZP/dKL7NT+hbNWAtFiOtm01r5FQqVt3Oy8GcJjv/IaseDcHLb2GwqnpHgHIb7auRbFQRTWfvIVah
HJ6OKXlzkgObqvwYBrv5rO+08lBm48YJRlL3iLfgKCSzkZxCNyY9q3Ei8k88/wu9kY8N/4Xzfoua
gn+HwYFA9Eg5dSIfayADew0+qiS6k5QTKDfYU161HRTLdLa1CQ0hC8vVEiB5BzQj/SxBPr6rt+58
VX60uyyTZWGTpjb7rgHuizCdj+YbLePGPCSKE8n2SV7V7yI4hjsXg/naJTaSmYck9oacEBw7eyTB
DKmjlwYO8cv3WbONH+ubmJ8zNNsP7aj8yMxlQh4jqhTSqTzSv5qVjviPbZoJNGTxuEzvmP94dxnu
xfxITdjhjpGBh3DkQdhzW+60eRNEt9x/iJVHOY3p7VhxV9dB+4SKkRGQYbNu1z759RQfdPkg12RA
v0rFlzrglzSbXaZE9nOr7fnXMBzjzYg3/U/JoOxHojJoQYa1LxKB5IzvmONkm/E2jzfzoOqe+jDf
QZkPLm3/MK1ktJRoXLzh0hK5Hp0ER1WompwZ/FEw7iTche1RGEnhc/UHdckov5R0kRgMK7pxNzig
/bJ6m5WjXIAVdQqWZba0n0/EcsAp4AQMnXxvgGXSHfhHPBG36TUaue/tig25jYuLMeJbajo+4rNo
QWHVjIwh6wxuh/furrFMR5lza8GF3FnHEZomb1NuepSsph2eVdPTgXTgfFw1T9bsgoDnwZG/gh0S
Io8+k8qItbb8+Wk4tJDTqWbIw6qS/tvRL/IjhSBtdA+W1pbezZf0FHFIHYLv3LSpxRUWxy4JEcXg
tLyR19lLvkibP8BnP0mkDcHueLHepFvUueznWe1mXvug+Hb9yrdsvcsPnwBPrefVwI6R8rtwVUBU
a+UGPtO/kNWO9FAB1wHoPnPqdwo/vv/xB/jVl8Xh9c66Ot1bsy0/mi8Dc72X/J7zXpAVwnlN83/p
RZvCW4GrubaW/zvbpu8J2Vqz3f9cqpelff1gCVHdmlP5xU+G/x57Xuxu/Uu+Ke+HaVr12soRfsAY
wE9JCOu147fmYpkOqpHe7t/qXfCSvEqGq0hrYXDHivf6kGUMnKC/OLCjppCBwdbgCCCQi2xIW35O
Eidfl4RXfRJCBmh21R3S1G540lA8WpYbCbb0Nn1mF6qsL/PT30Ck+Qiu47Nwj7YHIuvk+ImNqNvf
GxcJ1Sl5Kt44oLb93noXjvzjexcSJW/Z6HC4cAK9S8u3gGTXA7cd0Otv0/104WdsFZvmOwk3ItqC
HU9YVLv5u+RJHp+Nt/pJfIaVLL2j8djlG3N7A6JSLrgpW6Z8xMO4G4/1W3pbzq0Vofelhzg35lJZ
hffuE1qZPDggPhOvflbr10b3HMVjAQJ9Gp0WuIHwxM7Vx1tjS/0hYhhrWS8nJtmPsQ6711GKbzHm
AE8OTftifg7mR99yWf2MF0yNy288f81fHcKSLabaAhHoCG+ONIYdkEBhj4mTJ5K//GScVVIwTxqt
0Bbwvjq5wj59GUYPcatiW+4XiAcv4Frcly/SRRhsJsaBA5asiFZlcWA0JSGByJEmkpSGjMjVf/JD
saFk5yO5Ml5/cNEkYBbhLlXVmskSk/+vjv000eIGWQ62CytGep2LVbwrHbzjIXOjVdK4cuZ0X0ST
8NkSgUajTrKDB+Xxl2LxX74mZoP439XE9Xsf/blIbfEU/KYaxheNroz5yW8Ws+rf2K3iqGEhqhPI
9/vFLL/FspTfwfTP5va31bAm87fJbMUshSwe5a9Uw0xK/qwc1jXmJ8g9FV7wDyu2UQYxX1Yq5fBW
3FHh9Z0NxuRz+NFaukvXONN8opxZasJpcsoXVSSvCTYiSir3C64xgSgyHyW7fsk/92XuqMf5peN+
rBzKVXRPsFHgUMp3y1wfmf0Tq5T9ZOQXdU434bBxc8mdH9TElmcQ3q5Iu9sc5OqzgzFOafoQREfC
O1R9ryYb45P4FeE8rxgUU5yr8hW60kxY0Z2QJwfVSnICQVcec3hFy1H/lFMNxZcm+9bGZ3Zeyjes
ur7EhuBRxDZeBqHpRUaB27GBjg/AYXXILlQKIFIrt8B2KO2k87CTzHVZb0aAX1uJNGXGue4jfHou
Ugt2P4At1X4MjuPutTnEkVO5wbE6ooL20ncRTuAdA8VIiGjpkLwx8en16g+fE4OGlpm8rT723Wqu
MRwAYPJSa9X7uD5spL7coaRsIgFDnB3ZXh0cQ/GYSa711Er2Y0WqC+pqO3gjf3lZj7hluCbGtze+
/F0afCgW9z3v8/iszltJQgjf7jShuxj+TixOL7V/HDncmIGjp0bgN9HNUwFH72FoZyrGBlt6hqsV
f47tNbL2/dcUbSz28khyRDf8VN8bWA0HOg5qX/49a1Ri7dZEWM9ERmerzN7B40sgT/jEhS/GX6m+
FsON+a5UniQhRWfrYX9+5Kvian5nHkr4WL5r5/ElZ49DqmjynKerqSTm1RUQiZkO210cCUwYuKtv
ULZQ9H7PduAxCuqetIO5Sy9q5lIlHJKb9UCiaWBLXy0ci2Y3Sy56MsPckmkwOyLV+tnN3sm5ZllZ
r8bX6aq8kI4j0JT5R+Pghk+UlmrpBcVGg02DU0BwjMFmBHWXk00TrOB74ilIRKfpXRhm5QG0Z3wG
miQGW7iP0iOlIO8xDDt0esaqYCtJSwLA/rM7SZtHH506PsuP+lzdslvYI023JYWoBDLVvI61qwl5
a7vEprv9c+Xk7GHKlUSy0Ga263P62tz5wKHOEUIi8CCgUtyR1OcCaFKJYTbp6hzGa2jgxNiZH8az
GfKJcFhPNADNMMqznpLYcsCesCt9MWRCCovI+GWxhToO/zeFJ+mpb+wTt1m0AhIf3bHixY9ybctv
xQeKapRb5NybH9brcIUOLp/TeNiy5RmU4xzQ7qLsFyAtRom/LalVWQqajvHCQyN9htv00FsIIu2a
tU67bhlI/nSTZ4BSmpwJcd0P80U0czHlg+IGQIxZVicPHTG6CERspjtVtiW0Iu2cN0nY6d2tQ5Zo
knhfx3wLxn4BVd2a9wn2RUz89T7htwZxtjvtMan2EtLOULwXJj7wx7ry5Ow0ypZdt4+JvO3jW5w+
mXeFDkB4FGQ3DV36v7PP4YAUDVH57OX1UbCj6kfSCRXeBfFXYTg89sTPWe1G9qTiJRUP2mYFbUok
L7pcs5zWMicQHdF0TWTt3ceYPPHRszaVstLTOxFbaBcjZ77oXsdyqX4LTh1SRZuKdNbOKPipqM9R
xBDy3G/j1zZw/QKy1Z1cWqcg8YuwHehRo5sO81ZOtkDW2vgm85AtBX9Gykh9M3lKloRN2+BJ2k35
JRMOS9J1Kmynml1PZXci1UMneDD50/pxIP3tB3Alnxp2f+S78xfoE5r+40Qfj8EjeoJNrRkPdDby
uWYlo7o0UnRsZD60jdNKjh5Rh7idW02rOl+buGF89YsN1Y7aP3/2D+IrSz7quFdpx24V30IhHNvp
qdVf5IrF33WOndRyX2dSxpLtJKFrOc/o6q0qdUQONHG+DJTO2FH4LpjSY0RZRAiumTrxe0KSAv/o
Bl+9V6kuMwrVZo7tqycJKVpoPwtP6Eprk9n4NsHSQNTrt0DwLdJBW6RVHJzb0gNIzygCNYz87MJ8
d1JdlrL8R8J777Axl3caQlSGAVCEWdMR6NDuRGFX3mnDLrB1c/tR+SABnqsiOBqO7lpvDYxe0sB5
qkJG1TYmwC5ZxXASb3xdyqmiZ8Ps5E29J5BduU85Kp8Vn/3AqZ8Oenv2eQCY8bJ1XCYEBB3U9CsD
gXh2QtyT08We1kF+ozExjkVEiPOFhPmWOrBaG7dlT7rq1uU9bhcSgvvEeJdseWYkmCZsfI61f4e8
qIcr30P+yvzWKpYCM42WH6udVB7UQ7Jb9r7k1OMmi1fKsDXwcvgUBV7Fmn/Ehoy0NoBv6qIzyZac
8G04HSGUlRrxUPiJ7OQB6jSv5mAvU1ktP5CRiZqhLJmc8SlzQBaa5goKasBcIl5bMVLg1SQQBGer
oYcDns32TDSK4KpMwRn3+JhBVkhk0xpvJepLr8FwhegBq5jukG3SoK/1z9XS//BHWacgSLcILzMc
sdyCLwTVRSP8GpI0ka2CdsP6deCFRmQ0rLA3bbtiKG0yHJrc4cye5B1nDg9BSJhXsKlwGfHEJVtY
j6q5XXCnurDixFEWQ8xqJF493Q0H48fQVulS0HAq24285wYcd/pDgHi1ZATBG3j2K08HNYfvylEq
hwGLH63TZ6jOQ4tIx/k/5J1XbizZla6ncicQQnjzGia9YWbSvwSSPGR472M2/djj0MT6i2qpT5VU
JaBebwEHgkAUXTJy77V+a4lbwjK0Gp7FC2r4+W2AhK3fzQF/cFpip+maE/HN36qpDMLGwpU1vYks
JfR8hvsuezKks3Zvqz295lSqngGkOGLOPL7Fhufny9w2b1w7rMSqy1IqIdm+QsfYXFXgkLx2Cy9s
S2us2IB7FPR8IXkZpC9F3GXoiwPiAL0457H0wsam8aoDTLwPD4ggGip3vNApUk8nGlWwZeFijR4w
EHt8wPHqDFtehIqCuom9Xn7ME9rCd96h6dbyq4CmhheVmEemK9ox8Sc9HKpDla4SehQ5+If1UkGp
PhglNfGO/Ol/+vv6wtmmsGRTLTe7Y3IaNsHNegsSZ3ipi8NgR7f8qdwhVHnUaEu0292yqpMej9WQ
oF07fWF8eZec7jDIdrdF4NKdRaSwBNWvgaag4u0XgCex2hK8yY7dHJAZLI+IzcOsi/Z3ws2xmSiT
Y6tSvub7W/LoIWBHJoFL1PvUjjQ9rhHPetU12kwUCAOCYKPyyo/wG6AFsOBhvDfnp76yEcYLD6Zo
Z5/Jw6mesMPZxIeCifKGyK+NtSlBodFiP8+EYLp3fVUX68j/YPHPHFRUqqffKE08+BvxITwHG/z0
W/G5fwhXwc7wetyODnMqUEFBhgARd8tBErslydYYiZlux9UnyXg8ioACw4P4qjzPjNjTB6UchWmT
Ey3aietobOXMjQ42X2npDXdT1cVTMdjpu0kPkGOAg7YeongZzQBeYxyqqEmAiaJjzQn7kb3TaWlz
M4yOso62OXC2tKZltt41D0/afQr3M0C7N2QOmnveHQiRJzeAarRT9CWAICS6eKzsYnjvXD28LqWR
dLo0hdNoHg+OMPFatN/JQeGZ/RSmDVhHs6N1RV+82M74XqDF5xFflwkcoTtpa06iiIMGUc8jLyRH
dQpGwK9RkmvF4Nl54C98DEcrbxqKnwy386k72IBr6HbR7aL0gESHmmy1vuQnBXuYDVwxP4mb0C7X
FjVcDIRYB+wxWC9CIEf8VrVlFIQqMz7TVxZ6Hz08k/iTAKN34zT2r/ObtRku41ucuIGLa8fnTOT6
pm3mhDUFrHywedXBJVj1f7CcEd/tO2PsybETP2ElGT7wDfcLJq8//SVWfJnd+j+t+P9He9XF76ol
ls//56Kv/o0VHwkumWSSSiAfGMBP2suE0kYATYkKlZJLvuBPFTbVENjQVN0kd5AWvf9b9lFhi+AD
eJMo2KPfzpD/zLKvKPxov1VLoLlQcMJRQYEljj6+31JftSDWTZUR71kP9TXGhy2ijh1CDlRasoiw
p45iyXslO2AcHpEdPJTKqJO2XW9bTAgaasc2mDZGNp1MbL3akEKzlCsDDWpCSHDb5NsS0kXKwJHE
xhOSaNs09bnVR7dn75dDfQlh2hTsYir4XxdNNH2/pLOEyKnZaSaMcoaBkm4nt+85W0cMLHp7NDrZ
s2rhIZ0FeySAUxHbHUahVY2lm86udaNEqzQIwc2ta0iHrzi3hyBUvKArvnxT8/AcHTUQbqUtEMbJ
N7rKVwUSRqST2KPw5Uwpm1ohNk/CoG0V8od1o9moEBiEohzjkSVUEsK3OqvA6d8C+tBalftYGDdj
Hm+sUT/r1dXC+RrGuaeOw0M454cxfOer2QpBRtU8UTtu9auyzzYk8ThtwLkdtXtf/5zpnEOtYkLT
J/R+mcGwy3CnprDrRcTFMrXrAb5CxXefjBYtHAM/CyxL0a2twsLtwTQoS+tkzPAlVebZMiPXzzkU
BgPsQ6e1y80z+dZD5xlq4ep9tTHnDBItI9t1uKeqdhIKhZSh7Eij55Z2h43MbKKO9dEy6+sciyvK
Y1bKFHvhbD6lav2jGYNrPMcESxDwKxbFU7QQgYZ8iwcBcL3cpq3FitNexbJe58WMeTBYl8W8loIS
nhHaceh4Cd5Xhjmzy9FFIdSUScSnPhhyXpcAi0qcEzUDJi2YN98cHyRT4tJT1xPJ3JTauBP3iclS
H2oGYx9zR1aw0Y4T03jwSOEyTJnyqU7WjmiLxwBfWG6h36PhfiOG4VsF6CmYrDLAypWenMvoUYUK
M7IGUSvBiHjniqI70nPi4n9052Hm/p0UT2dkEabeVpRLoJSbsSWZqWxr2R3xOVc1BFqY4iJAoE3H
mMTmk5k8JhhhQp3mWnyfQobss5qeBH8+DGji5rDcEki5o1Lw2vfSu9Lzp1cDlHAT+pRUecvSnha7
Cj++QqwsCc7TtM5GaiyjZBWhV00BZRRTfchM5Uzpj4zgN+PNGMYXMkT2gkwmcV+jLFRJ2F6qjdMH
P8/x5If5A+Xrp0wgxzqPVhRhoN8IzwipHswII2Y1uXqZe3UybLKCP25jeFLC72i8zEG3n/3Z6XtW
KL8wnzSBOZj89tKSyVIIdi05JQAKhHtXyCYtrp8JHX3ADdtWwWOypGFosVvjs4goIZJOxhgjeWzO
haB9SP1HyXs8LkEjEG6SxOD1+k028Vl5hFId+yJbDXXNzDc7Km2cKHSdZspPI5e8jggzR2ts6aPT
pvHnpOQ7veoiMCf9QesWOlsGUFEU/ZSP2veglhTnEE0h8u4jg2NtwkM2QvaqV5QQtu+o4byYp24y
u9Vf4ppcIOg/vibte93/Pg6+fN7P61E0l/whefEaKUTq/vp6lFSdXCtC0Eje4Rb99fUoKQbKPvBw
fCDEj/z2esSqzZVJzuoSA/pnrkfEi/96PaIMQbbCdQtOb5jiv3h1mqrOe1PIQgCvFe9tDhiU8pa1
PR8Bhf8X99G69dSsTGLhCKfGw6zPGwmBRX3skpdGeMAALfreFO+S/IRCgtLHfjxpxhpRGE8gEo7k
DDAnildxD6wGJHFf8velhKMhpYM8tWe8rAgMQTGbAbDGVYZ910WrUSYUPd+r3zMLG46E0B2KkyAD
1SLxl3YYbmEaT7J1stgw/JPQ7oKr0a1H5TCi1vsO2iuoKv0fFAeSTB0eUv0sm4eR+ijPfMOtifGj
OQIw0kyOj9OyLmV7y2WPAqbRBJd1ClpBqDpojnVzNGQ3CVZ+sOqRYGFzrrxHDJo0ZhZoSB6ofW3N
3URIRKG/NcGjsQqNH316AAQsB5hQV/T6rbIC7URJg94ipF2bw/1DhZt2VGBApyNi7LvXtxSr9+8J
KwelFsdG3GoW/wgSh3F+kulS1Wlvqd2lwaNg3+oGV+YEpLYBSBZJTiBtdOFFYeKNIdnjA2KYqDoZ
8ypR1nwlXdwyZVdsvdlJzqmCfRhJ+igBem/deA9hNNkMn0nhDzxwI5mNZIF9ywdaHMTg0vtPWurI
lyZbE79YmG6nv9GHWsw2wHC0VJAo60pZL91TDYdObn1S0sNPXhT0flxzGVswE7r4Tao6iGDE7j7Q
7Rms5nYbDNcMapIHiu7O9D1l351PFh4Z+gGQe9jcjPVbZThz5OpfSeEVuUu7Nj+oFvJT2ApdYe1F
1+3+UbY8zB2S6OZIQZo1A1sL2U47hXoqSrKZvFTf1hLZw5f6RzXafbSS+lUfHCRt0081m44Pa67W
nw1Pe5vxX0TsdRMge/zVYibTMXME8n6OHqX2KVa3KnIEKnymXUJEWgIyLYr7YjpZ2Zc63kzELYjp
lfySmAf05k5rMVSMhzE6l1iGrwf89J5O3iPPrPjkF8dxuraFaxWzW0r3SHU76TnWuYW0zku//Ras
w5nKwcuEbzKQKU6t975iQalUbOOBGe4q5OaZaRF4nDdYZyf4DBNbapS123ksD6UQYyc+Wciw2B/R
GQ4r9teudOfCyUdb/siDLe9uY/AIc7JRSuJZuaiwW/m4KbFGK56BEmE4DzdJu6X1U20dDKhk5oTi
qYzaF+A9ERL7WgL/vo13Vl2x2ZCeE1KZeg/eQIr4x0fTu37DVSDgWQA8gruVkCr032haLuJ5PjWv
mG4/fRvfF+rFe4ALyrbU1Yt20c/5KSB5yNVS/G9r6qw0ELDcK22/8UBrcGqJILJ2/4GYQH3TTtIJ
IEowHFlxAXIXkS3v54uCcDpf4xVCOsAMtzfrI1AT/yt3O9j1BLVa7dJg1TlBcMozhpBdRzlU7p2Q
XVKIwTf3fmlLWckr0H6/o79pNbDONu49B02MHLoQXVXGr+dZWIl01CNeXKx19DnCUQMvRVil7GZx
y0eSfs1LwsrdwtnLjg/1nTgT4GlgH/RPhePykR5c4w5SpHyjvuF6xpxcP+uvwrRgaK2jHpzoM6Em
Lty0wJtMk3R5AZsMrTPPF0aT/pLDMZavRo6TS8HNzDzuGWZyLIJuF1+t8iEwPvmxMAi6fXBsqGkK
AEJt/baEc72RV6FtwyNFq5LhTdFqk9zg6JOlcugiV9kFYogw1v2YeKHFY+0yeJeOD5NwUVEjZ5Ch
DmVvCV4p+kvCXXopcZSB7gwbQX0hoWg2t760K6dVRV2jK22lbgt7NJLd9tJn96G6qfW+RSE+9pe/
xFAi/0d6/nbP2/v/s//+X/XHvf796WT5Aj+nE6LSMUqzwC/b8UKE/1zeJUMxkJIyFPyjFfXn8s7n
yLQAkP5J5KgBvf4Pq8Mvy7vGF1TxOZCBRiD6n7BQI579vekEs4XOt8NuChbwG93qKEPe+wbWyrB3
MlIN2DXvcKOwYjvVcK3UeTaPAmVzSKmXR383PnEggsb5X0pna596zlsOtQyeCHE7QX+Lm1755qEr
icu49gdEsOlBejAtF/njeFaJ97jWjef7N/9SflYlFlO7gKXK19Jnam5gyvnmUAdn2O/hWNB3BITo
QRh13zWCv9hm0TU+5bv81FyLkz55+NwUTjlpBH1AZEJlEwzXYb7lMXq1YwcSFjoaeWd8WaxgxZ7e
asHcchEVyUaX3wbafQC8rj6iS6RsNWry5TftfFd5TDhaEmL9gPpWfOXZPCc+rqeHGY3uZ/7qn+g0
7sd18hJvtTPUKXdyx2lqL9zHZ3cUOmR/C+EYfevlWr3iB1Tv3NXRM0qeBoLHdOrqmBeLypeR8Eco
PeSPJSeGycnBNQsm0imvJmeKVL4WSAiuHTPIfCGqbvzBVUneHUkxHEjhhgS/+HM1nDAQ4JOFB7or
r7CakJkNwx8/FiXeP2jBGp75xafvV6yZdEySjQirHJJHotjc7bkPf7DmD8rrYxH1IG74uabyxEcY
E1RuAW6axiUvmdGEEMn3nlIiRj+7ohE+XwOZZPIartxfa/xfyPqlW0jfIYJ41zBM1J4S7A2U0NWp
wnZ6MgeX4VfO3E7ZmdJxoG9QOobpgcIxOoW2aUelOrqlNmaCJefEkRQS2dyWUfiknpQ3YOLugy1x
EB3phvzJn9AF8LO1M7AHQtd1224ifuN7/KBfrBtyKWFF3EjlpD8QxcmMheJ3ejDfx7N4UW7twqqb
78gFEDeAndZQAPztnrVPXhUk0fwjvZxqUPwuDs84H01/THeJIr1HfpEqcwkWfAnKJwI3e+3QWIes
Zmy8jTd5OEMR4yTt5G2B05LbPpsuGNDJE5psUny6yi6CrfIBU0Y/bF/iB3KkYUVGGEoGjArxeCJV
0BWZL+JlzoAGF5bBo2ACmbc504hV03HFdJIuY4qwDCwjc6+BmFNO9vDxUbQRlQDSascPkMBejPG5
6T2jZICrbTpgh+ECbd0b70ni8tHUR228TyA2v6jSVDuX5T0cTkg45ditxlWgHwb4kXylF0+4PyeI
NAzEEdHaB+E69MwxtkW1VeXiYq222rvyjg4TAV0m7U1hq6lri9/orFj7Na27EqlHuIsWihEhoApn
IyBydvkygqOdrKeHboWchV8M/e/oM6CuOBmydB+hkdZNrxQcAcc1jhC4BfUoWC68qBp8h7JnGHb+
YboEpkAj1y9p234M1PXmHnxSXisvU1mhqlC2kvKqqUzsiYwOxXgFgX3sqk3MRrVrNXFFIgEW3xIl
xWugXHv4kWGQnLTnWQzTx7Z9MruXetdm0GPQTvRlrmvzJaUQtsYyOXs6IKIIoF6N/CnEVZCm58DX
TsO2ED4KWoiXqeRQ6KQkhp0H02MafHEedNraaNG0PnOqZBvspSaFaicNl+vy3yoxTdAI1QlSIMfc
DgnEIcRGR6EBt4J0CC1m5X9ONx/bL4KIQLdwrp1DTGjIg2NEmN1l9DEd6YQetyKGXY5yddfK27Hw
/hIjgMQ1/ce4xPPf/2uuuq958a04RV3k9x+/j+IvX+afg4Dyt6W+xKReFWTBXEwqP+cAIArQAVHB
icjjhUnlV3MA/kPF0hUVsEL7OQZYf7N0AlmoRhd10SAZ80+BFLLxb5EYJjMIQkKS68jKxkvz2zGA
8Jdu0PU2WNWcszVRVAFhAL6PNslKj5lobSLrjdqsm27UW1We9iqIeJtAyKpT6/o9cPiA7rmA1k+B
xfXe08cKl0uHgjppP/XRYKSelXclJ48J2zRZpMQFG0QfpvW9SMFaje7ZqNVnyhs/+j6iygwp/jBu
jNIi51WKKM626B6GoZ6S64gPxOq6g9giDxzpsACzrqcIdlJ4owzYqzvJJUDpITfws5mK+G2ZJmuf
FnhaDbNOFIOajdgXQV0LTIJtF+wtEbDOVNxQkbZ9LW0SktTGQNkTbrlNw/qRTm7PShAtTjW/kXLC
fHwdpGAdtr1jBjqpCMqLQkNh2QoHuUi+EllcG0qW0VMjcLy1/iqMUCcoBtOGqGyC/mXU7tkYEXmx
JMnFb5mmpQgaRSomhVtY1ZcJsa2VR1u5pZCVwaOBtRNpqSRuZi0XE2HpMf1+bPeN4sW0C0o0+qEp
728TrAWtqMaqTPFL1MqbHFDBUYlA4ZLsDJDCuRFeJ8NYd/LMH4ErWjf3MbaTOsYEEYSrQW3OZS5u
TSG+1on+lecTfYFg+B2Zf4oJliIdrYhEgmZpQI1YEkFKM3WV8WJ0GkWyY7eJqok5QXCoVn+si4pV
pNyPwnwzM9Qj4Bljwq+A/qEQ+dlqtv5w9q9ZI2/1CtUiRQxpGe7auaTnrRN2qiBTQq4/9Poi/mtJ
JZBukW69+OjLGjDwbvRJJugvUdg99BqKpXbwxCJYiTg2k/JLQw6uE2yv6CFd4jVWXrzk8MpjLl71
wDypuvBoVOlDoaW3BsW5n3lxqn8FqXU0B6SU0Ak5eXDZUpWVyC9VSk422ncz8J06wSoQTqhOBJHW
QZVxrzK3mhA8GLJ07qhNJsKhBnqxzrp+DouGRy5Y40hzcpgYVUYyYj1rQ+XFYbC1auLNw6saWRsl
UB6r7L1Qke7J/XOQRJdRT56Uvjwk4jUHcxOTcvZwVx7r8DsYzD3YOckSpddM/opX2OGdgkh93mXl
l2lJu14Y3RBFuTrpW7HuCaFpznMooArRnrQk29Skngc1+FMV7Kg1QMXlb/X8m/hrN6zSLUcbgd0Y
MVhAtZm4paJZib3yNGTVOSLZuhfxNoWRM8XBOUYBWCT6X+MqUQCd//gq2UXZ3/87//r9JrnlU39e
HyizJVLS6NT8lz1S+Ru8gaZgfsdVD9DMCveP+4NbQoXo5Qbh4wqdRnzBf+yR1t90llLQaHrmqLIQ
1T+1R9Io8G97pIVnH4hbUug7gHD+7QXSC72Sh+LIOcVaYwVmutWjiEE+vJTatG0MXSc0SnRibVgn
2mD38vzEVOUmQ7IKMu4ThsOAsU7FcWXmQDDoqzoxQu6BtqMdn3RfW1sjUTRTrT9lanu3AG06yCpj
4AwRso1sTMcymi4WAdBJRJZv1L+PKe20Zf9RIBoZceV10csgFj+SxNgKovxDlKxXA8uXIYVI5dJd
PeOqbg3yqrOTJbQPkjDAsiWVE2jUTTbqWcKVr0fGZTYkIlWybUdUJdSifG0F/9AWrM5WfiFOgM0B
faugkOJOs0xGoKdV78ch2IsDLewTPBQZxXISXDQ/Yf6LpZs6KWyB5T0khTgTGMeEmWvUbEgrNVcJ
4UTl8Jnh9klLJEt06Xm+luwVMXqNRZRP5bXT+ElIE4VNN55Nqdr3Vc0BI6za6ZG2uN0Q5N+TXh7h
E7FEdTdCoDy5Sg5Wz+qHTD5aYhjx/0jio4nIq0Fc7hcVSjnLNpE0D2up/w4wOdZmt020e+RnbqTW
TN1B5JQmjvIs8teEJZx8XX3kql7xzfZtI+w71pVqUFD5z9Z+rBCeIb/V4hxLOMH/YNL0C7hWk2y6
sT83RJ720asuA6mS56wwrCoWkpoRoWvDWRez63XG8xRkxzQW9kqMYM4y/B8KzKiWVt6sp6eU4JWi
iIijwmk0k2KJEJkwdQNj6mS0WHg6tLDieqwRB5YiM/SgrDMxwAHQlh+z2WT0iM8rqVLPSoCV1Ffv
fiTcE6Vz5Kb4VNj3dcTenY4ItvK7raiQhigSwF2q8CVoBfF9k2S7i1GuGxXppX3r6jJiJpE4xAIY
PCm3HQliwnRUht6tg+olkT6DNtwZDDLEa6Q6GU8lmXFZsJUI9WHny4bNX2IoX0wmf3ySnuuve9bl
vz+IL5/68yTl1NMkeD1JIqT513whuSSLXIa0VkIPrX+dxFVDWsIG6avBPvPrk9SkexDbDFZyFbiO
oJM/gcjJv4SL/CZ8hFGcTlCOa0nBO7OsA792ktNWYGlhjBu3X0qj88zwmohdWybNg/mqyYOdj9mh
TMb1gFKxFbCI9dJbSJQtSiGvNnSEvlRYEMabA7ORqfpiCPGrKEWeJvTnUAuBFKpf3M4CkU9VK3zR
v+PK+JdNP3yU/MmuFmlglex1Uj+jtDmOarsdsAtanOSxUcP+zOskFcgie1qCsWaCPfLBP4wpfEfI
Ni6Gr5xPnKHJIWFssuZsY1jNzUzh5PK6PdLFi5U83baAf2ZUPg7imukHmR2hF3Pn1AQ4VnW57Tnn
uqHwjJ5qySB76fDfykqENDJlFhy8NNTAsKr9MJGKoUZIUCJaqf0BcS3WbaSsfW18khjtkBLhhM24
K3AFKdFIo/mEM7k75lm38clAVchygxYdaVCAtp9llItEe1ioCzpsMxFfsUsoMknzhxA7i9JgNS98
CBAokrpVHN73K6WfL1Sa7QiI5FvPt6IZHmq6HWM8oEv3gdzmS47flgonKAxrl8qA9VPN79g/xtOX
qmNuGMWDsJyGdIoIVr0uYB1bE0273BOXFCWhfqS8m4yyPE6RW+OcENkdygLnd4ClXu5JqRKcYFkz
RvaNalk89GUFAcpYE/P6RdrXQWZHSdlVDHaWnPJEq1qmPgUsg5Uq6r5EIrh58SmJlv0zqSS2ocib
gKWIxdE1WZKUqEAXW+5nlqcxQGszEuePbDE68VR+BWp2Zdj4zpbNq2IFq4xqN1Iqx/MUrjP2tDlX
102AGRGFSAaKObDLxZHyORvsdiVGDlOzZ7ENbdrHUa+C7AlK9KGzGnasiDnTaJXqu3a5QBUCzVKL
fNp2HQx4yUJSA4yy2Y4ED2aDvOJ52ulz9SFVwy2WCm8cFo6Z4Tuc95GWbJsBqJJKvdb376oaHmbS
chGU+W29i0Hg5jq/ZYO/D3kG7ZiqzmAAiGr8Z2k0d3KGXqizTjXRCEIf2X7M/9T+CHEOn0Z4O2/W
4HEmG3EuxAd/piVm/ujVelU2xUsNkC6RXiLXBoX17Vc75B/WXMEG6Ze/xknPdPnHJ739lTIzc6Dn
bdRO2x/E0XL8/qJmXLSJ/zznlyQpQqJ0smYljfhaztGfiAu0BpyLqsOyYE78OTH/Dr3yc2JGEYJ7
kk8gT0SFnfkz5/wv4M1vZZOLLoQ+AEAXwklU8190IUVjtLrgp+FKu9Xuq66R/YEqiTx4G7DabfOV
FbkKxHR+0MmUiV3EGgj5jySUNYdWcuXaIYfZHtg8GTm+C9znbt68FpOnElLx2q56faOT4/BdFmch
eY/HfdLfESholt1aZ7Qe8TY4DemWBXPySg5J8FsXsH5ALgm3eoHopRmDs9GZ3jGPYIT/Cv0l04ED
FMY/WcvBtluHtTccySPN3+ZH8xkVOKQsqunePkqIh7F3IAwDHU6h3PGeTAVTMfHmxzaH2QdS3RRE
HV6DdwxHpraHRUkxmtnRxUK8EozYFF+rC+82teLcOLbk/ECG5wL5Q/gAsT9uuQiL0ZvSE+/09LNh
9Ff2AYTsNruU5aZ5bzil0KeN7Y3kVmxPdX9qtfPUneePoaQTHq+IF78tiLtp40CUQcHrdS8whdLx
9JxL17HaGS8pwj78QC9EZHPqM9UrmDce5nyzBGEQIfcSvRfOHcCsf06vyY/qsMROvgF6o2Yz5iMj
uh5sxDfIZesZQCNetae2AXrFMS4sJnkwKGtwTwkE+eoen/ITvqa5eNCkdYwtDOco6SGCVxEwsetn
BwR78d2HrDO2+hpuxsHtXjnGq/QaZ3SJbHCDQmITwk7CExqANqZZaguADSyC+fUQ3uVtgzTcNg/D
Kz5/MqJkmSmZbsqdRRXCt4ALQHbLOzEMANSI5mt7Os+Ijvg4in0kj1SkYGi44x/lxB6qR6t/EoVV
pYCS2HNtp0SSfAYHngObb1M9VUc0A8IzHhWJVqjaRamZ6zb2AmXtr6zryAaHhLxzYtSE3AC1zVfi
juf367glCcIX2xdV26bKSkGsXnlWeBu0+6CvLZ2cRUfrzxPrTyU85helPwcxGQq3AlGIxO21V6fv
cuK8tV4m4wl9r5J+G0daqQI0TZ/Z5xLy52JZqR0fqxvQecFPVjrxtBn9g5U9a9FNzr+5dG5oo0DX
23Wn7308ntK6137UoF8CKxmCreyZt7C4S6xTOZ2k+J0AnAkrzYlKnTZdveJ8jF4gsyp1jRhR6rep
9qDX3ENHqqY1EJsccuRACmtSrU1EiMSffhU/sPG8FQdkA0XLwUBehntThg3SACiFbMA9AX/gjIj1
EyeKVwk5Qs6mXVLSeJfYZM01SDLVa1bu0YF8B/QPYm8IHXwIjitfcCPYjB04I+dzqxyidOdfxnrL
CVJ9k7KejidwvF6yFXtfiHb4lGhno3rCL5Bj1KjY7bAFkNPSH0fzYGYkhTxWVM31Dx1FPdy+ppf8
owv3/3e/v/ofISCv+fzD0MTlM391n8kiUgGL0GpUiVw/v7rPGIsg8EnG+uU6A73/iQAZ4PqsNdQH
G3z+rwAgk20GbAhQCR0CF9Gfuc4on/k3AIgArCVPC4SKOPjlx/v12kJnRZWlqhKsgmeYdJX2l8Gt
k9WiICextWNi3/TJSqNVqVus8sK40rU9PGvYOZJE/OAOXaKEx3zCWU4xITVLq0j0Qkh/EpT1lZQc
RmjJc2hu4t4xSG4K3f5gJtu52ea8mXDdrhN5HeTuFDl+ao/zChFDc5/RHgkeuKp+p7FDqnYm6UcG
V9a6Q0y3KlgbqgOyfkH2unmtAhvjUzrGzbqKiM/bEZdKYsyM2GbaV8U6me5Zfss1r7BH8oHRND+q
GeNvSFvjawCK3u+GdmWEfJWtOC4augglIU7XCL9nU6G19s+wKqxBSvNoJu2pNL9kGR0UzdjyO/HU
yEPzExVeoUDk47pgEdOstTyjmVyVAPCIdLio3CT12Hms0NOWUASm6ImOqU37w3wW2DZWuuUsXT7D
Sv8ifB1frkEEu0nw4qYZt5PuSBtgEbMiqUb6mD9QIoZnLKgB5C+36xviAPk52Oe0nltw1W7/gHJA
6e0JoxPWx5eEzq7S5va14UKMS71PjtE7gDpRhCxOTxRTuTPmJzJ0viAclfBRxhwJSY1Ryw0u8c1A
d/bFNzUf0WkWbitvaP1TCEsinAbm+UODrYWSJOUGgCnyN2q0bzkQK9zXXv7hP1KVpRB46eYvCNDz
LVoEAtmNVSpeFnG84ZH3AltqjruuWKnCWmip3XhWzEfYZQr9tDX3MhwFfDTdev1L9rWVyh1MMqE/
yXtYr6GTU+ysOMT5a2Ij5Iu5PIXKZniqfomICQRAI5cowSbYFKRcdUsGVOzyG9U8RhUNAAR2O49R
4mW9J3dbqXnoJW8SNoxcxk7QuDe2mr4ew4NUIglwwsoLLnhyJeWc8IVeTHE1Wy4JwsFO87HpPiKj
TTU2RZYaj+DyjVYsaQVQLtgNR2dK9tWwHconrX1QCm+SDvhPoYQw8gobk+YQwKfhMlbL7/1FYpNK
TAXvHsrsY7v9yNbj7DZfAxXG1mXOX6nkk16D6uAPGxUaKVdhHFaYxaHqZLbwxiGle+cL136vlV6/
5y9RqyyXa+U08oLmJJltiuop7x/GGUdh/KhiuSDPuFrxfBnbRN9Mwtr3NxIvGtF0sSu+LbFATvqy
mK4J4pKaa2Oefe1QCPSn2V3nbqvASV1qZbWEwQsL4PLuzocluCDNbXXYPJJCmnYwb85ACHHsAYqI
kovlSDFd5JyblAIqCHoyfC7iHgVmg1o6OKAA5J8fkMREcsWmNJzUa0dHnVHw2VWxK5WbHj9iiEDG
0wm5fbPE19w8iNGKMsH8KvyIY/qRXOVpnNddaIOooJv+33+CcA3JePIy+S4dZe1Q5rtO2yawhxw6
vOqies5g4SbLzfE998SBrZQYI83ivtcizdvk427uH8cuQ5T1XomHvLzWxgv3f/AJJKrzhZiqv8dp
nScQqd/WSCTTW/7UD94ORCMD7kRrdaLXQEd40BzbYJtVtzL9MBJee7ykgUZWGr0xT+r0nApAn3Qk
Useg2mWwXVZTvBwvuDyWSMv5VHYCWsc426fCyZL2cnaU+rNQHiSCWLszDXfzaNfEW61JYBV8e8Aw
dcWPSAPjDUulLj1Yu1Ffoe9sOWdTL/kMiWqv9vlpstYTaOvN3DCoCTujeshzt7xK3aHTvqyQ9qZP
jZave/TGC0EPI5qseYbr9TBUd/SbGbt+Wusbvn2BNvNdBmWvyHU+5Dz/wAd0hO5C6xCOG7JnqeiU
bdzJT/THogCVEldDins0ihWUplQc9IikCURRxQe4TP9OLowINGIvt1l7G1DJiORGkGxBolqApHdq
btSa80cIEzdEYNPL5ID/D3nntRy5kW7dVzkP8EORSPhzd8qgfLHIomveIMimGt57PP2/0C3TRi2F
bmciNBGa0bBLrEJlfmbvtW+XEfiNzL/G4tg079NA7kJ60/Pg9ojXj7pzn8xGnO5SGru6IxZxVSWP
znA/8AkYyUecJsavxrCz9WU0nNTytUjOKs/mtJLQ+iHeEdRpYiVaZcNOgxCbb/xmy19BeW5eGc2D
ODfkJvWPQXwR7ZnlAwKXhW6eqBMJFWr5G0hNO/X9v2LCMAscfj5h2KDsfAubv54lzz/6Z00GwxrF
BAIM9XsMk8X+CFfKb2KPP+oxm+UYSzfJikwX+p+2E+cXVnjMe+WsuJwLsn+HYEJp8u10gYmCRF6q
IyI1dGIJvy3HHKkEupdbgSv2cm/RSb34D+URftEW1sDbV2/O5ccAnHn4/eOL2fw6kFapDNXZAvNV
HqElkcP7IS8GLshbjGu5vFcP5vHjzFqLi0W27Lefvky2Pg7/+5MQxH94SSS3X79k5VVhJeaXjKFf
MsNVjPt/+KV+jI3nHfzql/quoJ3SKRj7WgswWC6KnUPdRY4v8xkSChbxs6Ns/v71jL/IB+cFHcH7
xwLgRx+trepgqSv0F0Nrs/+/OBnQuVY/sOo8FjN0I9CPmXqZfNJie+YuxNq2PtKvqsTcYKM3YEvg
AK6nzsszjsOk6I6J3x1Flm2rbDiUGPCIcn6piPVTB5LHo6Rm/ghWrgvWneQLgVlcB6Yjghb8YLiI
zMG1J6ArHZyVUbvPCviH/szY6vXnnn47NuIjKfCugCeleJqrMLMNQqYVOHsw3rpqFd6TsLkbQ/8+
8KgOO/02caY1AiMsimmF0LE/hFz1KjlmTO3x44HNNnzq47pzB+bVNaNvHMybqohuA0phBr5uMTSH
CHF+biCkSab9QPgAWUj3vWbBDYcJiTC1cZDAw3zslWtvIrkroT2bKsQa2tdYNRlsmA/M0p8MDUMM
MFxRWncSdOqkv+slWKahI5WX5DK5SJWSRQfzlPw2KbCWltuCEV1PSK5uPukFSSzhvUUpkZlIUMZf
wxab04SfNoR3JrobbwbteQ3VNz35cTS1jRND0Ri4Z2MTZG2b7sIB4Y6aHXILcoBVvDqAp0sdagjr
7q5ul7rymPb7gNTiEGlLn596rdqO2rUg8TKwbpMRbBBAFTJDD6HfbAaAKxF7BJERiT4Kl20OLB08
AqhVDStcQbteWsaj0pOFU2Lab5LxopvNhljJXcmWhD/rmChHwhOXnUoTRrVY1x26THFyav6LyK/1
GJ9SR2xlEbIxT7iIyYVq43yledIdkSWXWn1uImUXxnIfE12Y60w1POUqAn03yGSbi9wdCP2oHYE5
irhISz1XaXBfIxzt4IBnGetZLX5O++5MpBKPLvd55+3V7tlp74kf55mEquX766CvqDjbRQarKWJi
lEwmjSVKGGJTgkr9FBLk0ji4acW4jZXszHi3JpBQuKHJ+noM3mc3bAjvYWp/HeKrb+MAFw8NMT81
OGY9gNsP0r0Hs4nCiRrWPsSGsRtH7u2K+I2uuonGeDWq165iEoNXSmr2Oo8PXQjQ07pt8GWURrX3
ytcsfoblmwl/Dk0nOLNaOZW1MzDiOsbzHEMxIr9uEshDJJS4ZtCvNNSthg/rTFirrqk2oM85fBBS
h091ZWwU2MaWZy8UkPUl6z6dbO1Wt1wt1SkYCvRthJJip/Nr+sVY7Vh0D+knmymbZ1F4BW8JuAeH
fMDcurXlh7bHSib0RRy+1umpm5MmlWtZPHPOnOOGY8+Okc4apLoW/rYw0/ZQKoyRswpEZqjDm5Sp
f03V8Bz41tJDD6sSoJq0EbkewWqOcO66ceex0PIrsR5SvjEIo8Oo2MdpvOqIkOnxDxkRJI+w1T5N
Tb7zhqthJ6nrVPnjgI4VEcumSiXBkRmg1kQnFLr70LQICupfjbF5GHwmvNGw8BMif1BeRM4MG6IN
Rhll0BwEkeoGghFy2wRHRWLedoLyjsX7smqRGlQquKVi4+f3jQnlqKi3bIqAh8XnQele5RD0RIuE
kDyCl9ImGgi7uIPjuBxfWj1c5+2rwBDQW9ZWKOXTpHSU2ki8QMZvmkG/NbP0LWBE6CFX6ws8T5CN
YAZNfUIIWnHoOXdjlMnEoO4HtloWQG89YwUY9vYj8oB4LFcTEwylPQ5keeulhn6BxLDy4sVYHbqz
YoC8az4YcXHyKFEzQl5siKgV3k9hPedFSjLTS0ETrzA1HOFo9fklzxEEpnQuDI1xEuQOrb3NJJn+
u/cNCHxIn4dPsVrSjp3rpt7m/n3rOesq9Va+R7/gxMj3UarkJ8PpMAtmD+2YPQmmARMla1ergF6s
diub6jENtOfGivbGkOx8EuFFNPHekKEePqlDuGwmk9hPaLvs0SLywcm3o21TV50CVk4LgcFkQHAl
YVhtck1Taz/K8tdoyut1H8JeyXT4KtJYG4w1fINmJU9epu4uiIN7uw1cE2iCgwHEN5IHLQWqjp0r
a7JV01Dk4wJt0H2QeFsuZIg/MY/sCCGeAn85xFsWP6Z+QU5rwiQcMdAgNq0ewcIlRLbM3wzfc1VF
wNkp/Dv2+ucqELfIMPVsYvTyIhH1/32hMNcd3+gD5sruqzLhO31AFtmVZ/XUJTY+hQ/GXfWo7fNL
+VR/UYn8tMKaK6i/ex3K3q8rLKeftCgQvI5yhTbAMnlkHr6ydr8FG/z0ddS/LLS++oXm6vKr6lEr
6mFUC5Ls+yalkcrTncOARSoVfTo2jarZqWV90uinBJ3i37+Zn+vg739LFNSU3JpjIc/+bgvXT6AJ
usbmxbGGBBtUC0zMFvG6LSAFbA2gjvR31/Hp88v+pw+yNZ61n3dNOOP+5/L6lvx12zT/7J9tE/TZ
PxepM7bmz9UsvQp6VCQ2Xxqq3xqneTGLLofptw2XY17ofjXJZvCszYNsQ6V74rP8N5NsTfvheZwX
s7NhD00+ZAF7nnR/9TyWjtaGwTDX4Q7jtscwveYLa3Sxww3hHeKw9IwazM/WabZGf43JaOQhBW9L
Bq/1MWAWg2ZBMqSEbLGazx0QZAal22ZV9Ms4gh+B2pDJ5wKCbaUtLGPZbhVKOGvP+CXZ2GCWua0W
JkFWxD6z8w0gqZe3tc9XAF3JYjjWd8yka5LnwJYybyTV4CQfyKVG8BtWd6N/w8RGrMWEJz54j3Dj
YHh9EY+YmBR8t6zdugVnoUOYT8IVusXLNaCaYEwMbu0RUKdK0i4aa3Z5LfmBrEkX7IVPodyI2q0f
MeNx8vATxXio8LwTox1tLZC4OwfmXXa4AUo53Yfj7Jcv77CeMZ8OZ2j8suxJmFnK2ZdOjUZluejv
SJS+FjcEschPQ7jwX+MnR1kE5cK6SMKF7ZMJkDU7e+gs4cOAjwObU2YXaGJo8acPcF/QIymUIyOX
arywSmDCxYkt+bAl0wg3dexWsFoHxNduH570JQ3UDYmX/Rm9YIUwY41BXjwOxyZb4ABjFO4x/KVu
bxFmTxBb1g7KfWa66yZnUzjPBzNvGzXr5INc+0Rm8EsqDH+WGlvpAQPRNk02Sgmla2MhSNpE2hop
id3dpN1Ks/f1hEnZZaie4nZbJYRo8gSYuCSGrj6LZjZcrtQaszx6maXeburomCqu8woCE+YOI1Jm
2r0KUx8XNrGk8aLrb7LSRaotlfoVmUnN5BqIsJhBE+cOfq94SXo0mmDSaNtI5uCpHA4dy8YrkDHW
vAP2g2dDc+fcR9TtpCiUKyt4DrPTAItVwFZcJenhQamxB2DDcJqZ5P6oJYc2f47YNPc2n6K9kCg9
j5JZawxSDMu0vpVPYHMhyi+8A80qgETmaYh6h8f+OKmn5jV/F+UHX14sPNVGAYiivk3f9+yji/qR
FACKzxv2yErt4hEX1scQekUFRiHYsET9rziM59nRzw/j82v2/jq21a+cuj/qZOaf/f0wNn5R4XTz
F65iw9G+diYZv+iGZeA9+mxCEiYn4VfHscU+0dG/SM4pDv4QlpP9xWXKP3BMVJbGv9orzhan76oQ
oC7Mw8TnbDcyp789jKspRe1mGdAwo4blQT2XbjdYK/DWISfQjK2dMJJ3gOKV6jlz0nViNe+9gn6k
8Y3DKLPHtqkf2yE+ke2KOcLoXFT0y0pFY5IeTYx9tVm7GazOztCukrVVkf1ainqTdtTqzROsrjnU
cCgBDQPQLNWnGNjBEOw1FGUZE+4wu8cs9FxU3aJlPpCUJyMotyWsUErZpUeaSmpyfJYN6wyV9nbO
xJysdq8k5rYv/cMQaGerJWATWuJXH/jlSxHzdS71XAh+W9p8+9Z9V1epVhp5akI8thGx7pArSYP+
96/wTx/Od3M/HVDwVHS8Ak3SmqgtabawRa79TK5MT62nbmtD+4eKbf7A/+63+m7wNxnZpJUd0ddq
8aFl4E78FmK6f4q+/uv3Dp0XdYCOUWIer35VA9ij7RRKwW8WaRdivXL2Nf/w1s35hz/+IkSGU+do
ODA+lyFfvQT+mtpuI4X9AJdXxPqxtS5e2xGqhLCIgLeijK8m9HhNe69kuCsJpWt0mqwUBSwWNgJ/
QbmwoUSUOWZMxjLwWmG874gczeFLWMWw0ZFnmd6ZdNB1ZGkPHVIae7SWeumtpIm4sV8XAkyNDVkv
YFATtm47MiCa90P9S+MrG+way66qN3XoQ7gc3C4JDqbSgwWTbp3wBbDxVBeW6xCOnU/2cRTldQzE
ZYIWqQKrDBKkOnkLEgd2zqAfPMJdK5U8JvtdJY9OQCbxpACLk7gyxTaBJsguoV3LZDdk6cVk/laa
B413pZsjlqb6RlfzU+c/mOzY89iCUjm+mZ24eka6H/O3dPiges2xm6CEJAjpmFQ4A+vBMXLbyeGb
2a0U5Zz5H6bE2medXKPWPCud2OsZhojWX2tdsseiRtDAzNv1F13crBzu3ZpxjEnYk5+Dawar23op
wtqW+QzKnJY9t5FDelGqS0MCjEZOQBXXWxnlF514bz/msj3ilYDdna4HR3OHfHLNctxEI6IbaOSp
Zh98nV40qg+Jr600iTmYjMkqc61K8mUayLdiTUqF18IWT4xqUznRVoPPYHcObpBoA1RuQ1Ah7T08
aBDSGspAIsVLltjR2N1r4sFA/xcG68qmJhn1DyVzOa94Ldnhhl6wM4N4bQBTLg3kYVNLmi2bs57o
RK7kdKq3A5NIT0tnkx+CNaDehVhbBDeVKMMSq3eVGUkcwu/L3gx+3Av3ypCQc4QlPDZw3BmHHN00
idf8p1xEMZZr02tcvYU8yugsNeq1oxvbvn6vB++ulcl9DmzGJuDHrhs3FewjFV4JpEyDd1Rmzimw
tX3k6Hd5Sj0d+vaDpuiPFRtfdSygZZFb0Cpwy9sZ2srbA5kAH31OxMMQVOwATW/D6XxgUnzQS+BS
ZrKJkX1HFbImJXWb5GKT+1jr4qI07bVVocNV2MmDZqObxBqyHJbRvjeDjWJRAtdvQn0tc4IiGUKW
nrc0Mn/VxfYOJzGCageVGiZS8gadD6UN5VJVGQG2K6UmjwG5pGPxryaLO7sOqeYgcSPwCvWa7yfC
vbG/V0NnbTKck7i7hdXuEEjuq2C4F5m5NViClyCmVQMkAxI1Cn9/fPWIBRZEC6VslNNw2lttsVae
7b697wE9ObC100AF4aydNYAJWeRtQvRaBrrKXjl64tWIYWhV2k6yyK8053FsdDDo/jJLEGqnH+cn
OGey34DrDapLLy8Y/phNZuajVdAIZfpBJ594ZPDDXE3T+n3UOquEkfsgGVPaOE9Hk7QuBjRGyWxc
Sx+n8dEnVWec3oeKenQ95MFTAvkhIIdA0LOUg8UNT5NAIyNQuWnqeG+KZm2ZTx3kcM04awmgbGU5
Rfu6PKrdaST2S6DJ9hh5C7B+iTVtk5zxtkTiWYllB7WgbMbzvPutB5ADtY7w/RYP641vG7+aMIXy
9lZP34OE/UH4rLONaFTqWDDVaanu6Ulx+2AHgvFbMM204BSofAflbPPEFcGfvahIhIxD602zi/0U
4Lg3HuLok4Q274hmV+pPHdF0dmwei9rBb4BWtoViHHwqkqfMOMT8qZQX2zqDxG5pIIFYmPD5pxb/
Fsm1ASsVs+qI48eA877u2XPr/m4ycRIU+x7YZVW9OBDae3i/bJYxEUAzkW6BbrEfPmAzLsajYcgF
fcoojxU1SsbRLYjnHo11Cetbm78S0twKLzyGBiHbBGBY2l09PcvoZNNA2vCqNd9aWTrkcbK4Rt/E
rQZR0+EYAzenQCEZ1fJplLeaxcLCntb5tHb6joSXo/DtNZNwQHVIMDrzFEXXMEF1C4/fD6xDSVSY
Dtykc8CLKCepQV/3+WryMOgiOWqatm+JMo00hKPtvuyTTRNfR4QitnZxiLAOuhryqvYpi+W2YQod
JePSr3nC0yc7cIBxoCBrAIBDv2jEeFShoTO3v++QZw4BKX6IpjXSrhk/LY3wJsqmdZ3YG2w2WwNE
Ky0oPkdXkN8oYg7MMl4WSXGQDfNGB02SPR4mKHutrG69DLZJfWdWNPvlHMw2XqTyIkByVANJSu1p
xllQcaxxerOuaBe1al64h4FH3xlMh+Nx2hIZFaMP7/r6ZUIu1fBsMwfcDGyPJi+5jTX/VLFszVVe
Ekl4gXUiAugxBcHOx7BbDs5JKNwjJF9EgO5GTT4Bhr2ZGu+oDzqowcCt/HQZS7JL+v6iKMl6QOEV
wTqPKn/fJf2zrYanBLDH4MGQ4P+f8Ti1qtyWZCWQPXtj0Jv2QNTUOl7ZQ7sHkupK1nsljh67BIaq
aEsnDcmkNXcVlA9fgVcnsD7C3/X5vNhwusHnNENYPmayCAbmwOjgH3Si1KdDaeEvrpW1lpD6pxTz
U7M2OhNFBJYLZ9fBAjLQDWtUEWUXsOjqoQmHSwOgn1F8BNpLVz0sivShDPlBsjc8O1honJG586mf
IldHSVSHsP2y8LlmnmLlSHulBrNEAwr+GZdHUgoeV6/kaQMpVOWq6/TxWhYkM2T+Bk9HOIUnQ01u
ZP7UJ81BsUzMkYSnFI1+YDGZLnAMsq9AytYAwvetF20at57IbyLTQ0pdrAWxAjidFlXvk6MgYe/g
pIEfE4QBCpZi6YwwzRodLVV3z024nvN88S3BDyHzlrl80DCYDy1+GPWYWVob0hXMtzHul4E4VMl4
QJSA04t0FLj0dXWf2ES6YW19JTcasBNTeC6vumboarK5513OVZ0QAgCLngFMDwpLQ1gRtIpVWSSb
aAYQIcOOh3ZjNjAPahsNkrryq3Az9t1S44SQk2BOdYzHc1vPp5i/NSTEIy8/8j0nByLbYhC6+nF9
8QmgrlNn3XaRa8fhjdH1ewi9Hxmru4ZCaGCTbNKYWseBW1MEKWpIlOlc1i3vcud/oCXdDrZxkxRE
TjrVNqFHC5phVwcIED1tq8Zwg7v6Rq0Yb1UADP10P5SQkFoGICWAd1ynVuNvBywUlWi2Fu/3qCDD
z5uL3TzhZF5OFLQ6jHkJ+kIMb5r1HGvMfXzzYLP4HaggBXyBjoWkEkPtRGjEwiYrVrLN3Fowxqq8
tyygo4DWw7NFw+qzBYQguB6NiszY1m1YRjZjfj9N0yUbbku/33xeiqQfJ752IKtXRd5trQ7Jdxbv
7PpTTipzI3WuqmqlkNDn9VQhlenmRNqFffeUDw6WK4LuRh1TCBs7u39s2ddVdJzsyxcD6tmpBKWL
SLAW6T4c03tJtVdNQQR8zwvcPPBa0jaD9wY8Vg1VMmUxnNXoyghR8oz32ld2VkSaosZK38631uDt
dRunbYMkNmxuKiUlLYH99laY3E7Rk5qyS2vvxhJVFgDsjhlQS35FJoBR2t4qY04plI0NVqqIPZK9
DWVv+HZHWiK1UtUaYqH6+W2RVIckLraaYm3AVC+GMLkNKFMKQjtUU/9Ypc3RrKrHHsWkxdds9Ke7
qYoQftrborQ/5iZZu40M3ls1FOcQtJgTkv3V1x9HdTOWKHeVebHTeKJc/b9YQPbNUjt251qkCN4C
t8lPpvgQ+692y7Faws+O/6FLnBvoH5pdy2HgrRH1hsX/2za0dia+PCnNLlY/169mBFK4jXHdyUo5
leRX/n1T+mPXqyMUR39iz+N3+t5vX85M7cmjgGJigK2RAJqiCr68wn/24gNEH1OIn8/a/q/5NXut
/2LQ9uUHfx+06b9ouoD4LBB6qXya32w98B3buqMi4pdQ+RnVfDVoA2qMmAyhGQ3QDBD8Y9IGDwYA
EIsUPrY53/rf7D0QGf34sGFi5uRm/YLNWWNG+PXMY0rMwfNVVmGNJ58HZwLmayzVgK6foluNHvzM
dBs6P3UItlhrCQsqvIeZIdxa506PaWK9VZ0ldyEKz5T5T6ldImOl548VkwHOkk3bEdxqBNiJHEwx
xWmM5CF35CmfSLj/vKePdvGEeJMSFcWAvZo6m8C0+kDHuNV1DoOSzHmDTBp6U4IRiSfS3mpWGXVY
7GpwcWOEWHgwYPJlcHKh29sZc70CRRN6lKHT3T4rdoXQ15HK+KBNTnF+dZr+IItyG5cX08ufFLIz
2Q/d+cD4Ta3a6zoNKB16N+JB08CQhfZB2vJJkmAn1XZVZES1oumYCUdJKk5FjSVBY1UUWCtbAY6M
oLSQwb4oJjJaigPr/7UFzd0MHm2uEwPQsei6jdaoN4rJXAGVddGNEPuEm0icdlNxr7LKN73pLsfl
kwePQ927gRTsvEt7VcsClgHAYvYVlVldPTbUXf4WAQsqVU46csEKOzl0UjZgOcot/eI1N7ynDqiO
b7y3oJY6fARjUO5U7Mh1bmywmGxEBtRe5KvRyXZWO777iXALwhgqWd6UqbLSTTBIfjrPqW4h/J8t
wPd6U65MXeGmc1YVG32n9olQ5m9AZqw64Z1L5GRjEt22wYvoYcSbrFNMdhVociMsFZHOiNUprwYF
o54YyyK7G/VunxrFLhvL0zQkx2qgKGxJGwga4Q6MBHTwGKaZ306s2qbCgHFPt2r02SpJlMPnr/R/
9snFScK3/OcnFwaF1+xj8PoXZ9eXH/397DJ+0SRjeGEbdDe4kDiFft/YsiRgPirAqf9xQP15dnE6
UXQ5cIxQhc7X1x9n1+fTDrWranDWYBr6N2eXNp/H31+UZKBwQToqNzsf+7dnlwytSeom2Y5JeEys
uyKlN5Nsn6gz0JItAmwyaVOhM5uzx8gQt5RTKMon3xObuK9Omo4YhRFsSMxxUiE9HJniUbFNOF5S
57mnx0pH1Z0g/FkgkRvqBnDmA1VfxC5TM9+crn32JEEB1l1SDSuneVLS7jJROyZltNI9c9NTUwJY
25YENsZcsarQXQfSMDSTfUEtqoc+9DMabBWLSsVeQ9SHkNq1kAVihIZmNYGtbd0okYLs80NDxZvF
bAOpgPuadV9ATZxQG1fUyM1IRI9tuFB3PurU0Ba1tJxi1y68dU8wohLVl8pProqfbVVq7YxanBJk
JRJMT9DLhX02y2OqctryJw/U8T2Ux4y6PlOcvUGdD5Nl01H3U+UuCvoAZSJwPQcbY9AhtHQKTH2g
iHcn7jSGeC3hRcpy7Bz0UT2yodehuklxDcK4wlTDXbO0hLIShPiF4lCSWFlVb1FOPiNz44hextRZ
Res+t0DJzUG3k5NS19L9JHRBCd2QR1dUqCWsS95R3VrndE2ppW2ABzzg1SexCQ8B3ZWmKst2KG8s
ZQK57bzkdGEm3ZgAV2/N7VlJn5bRr0WqyrKSDs5qKHeD/la1FHbQyZqelt2QfR3YnHatdEOoAqnd
0Q96a4JNCKkPQPmg/aFvNOcGUtBEhHSUFZ2l05EiC0FPI23bAbufLR1aULtFPpYS1mfcw4mky0M0
QNND2+pkEccnaVd4l0GIIXpDAZiyUkpheZJZ1VkrH0eEMmDmiohEZJld0STX9gGVo2k9sK5NODKN
kSqWfVYy99dzn02/LSZ9FdB/1/Thucc72CILBRw92QPGroE18UOmHlUO4wIdhJZNl6DAA0wqaaxW
W8SeZ7subkLcYADPtubkAW/F5N3zmJqeoI8tGTFqAVmuVo/+0C54/SKcVwJAzfZ6RScbF7CB2P7i
b7OiO9tuT8UIh1cpCIKfFPg5cEPs2nVirV9lUI6UHHOuQZBQOARXLxh2VkBwgshIMA8+5kjxtJSg
8oBpsG3FuyzUSKuv1ReFgyAw+Ko1ebGXGbxvgzEI6i9rai7CI5FHOnzGIWlltUXGkHTNRrlJI3mE
4vNUYCOKGAjW/SdddGtVwhccQE+kWkAIloZleCr8W390aCCKkza1N7VTHo3R3+sycnP+FJhSaycn
f8aWW36FtZdon0wsMKNmoZswzz5zUM8gh5WR3eiZ64zuODTHY8Eewnay+yEa7gymlSXpADHYKydU
mfXqqx4EPlwkvk6g+scCnAqu7Sg8h3JkgVNZruoQ+x45MN1j7zqZyqYl4JaT8iAVcU5zY1WMWCL5
BKKG9Y1RMZZtPjVTcJ7mSPrGWphGCQwQ07KVbSJczO1EOPCo3sfT4CoBIZjz4IVjM9cQEOoOqaIU
QmI8xFl1xujSkZNINMyyEwGmrewlgfsSCn3Tm8TWQks2WWn4RQ+BFa7XCJJPPsNAY1Jr3hKpoPkP
oTru7OyxUCHoRoe0eKygAMzwc/i3WRKuBgxXmc5pkaBnLcjotHs3i3FYERIxop9hkNbxhWe289/Q
xhD2RcP382IAE/lfFwLzj/1eCACbYymK0UP+5nn5sxCAnsSmFJQF/wiDy+wA/q0QcH6xNEcayLSA
KtmmNgPS/ygEdAAdBnErOp3PfHH/G3iS/UMdgFLBkZqJeksFl/d9D1PYaip9B7pZWlQrNR0gYabJ
J5O5FysXuU0hGo3NhEXL2XFgM+RJtqkpCJRlSdkhmgdfeCy7aje1w3bEvtX1w8Hp871XWw9WWWzz
Bqdt6WChRKJEMisKjJtJja9127oC9341iX0zEmPajMe4e2umWRMkTzG0TI8h4hgPjC0HLjZUjmmT
PIyFsbesiM2ZehJUAGXlu233iANjG/nyCjqI6gI4kQ7md8isN8N6rzR9E4c4+3DYF4p90roaho1q
ryemZ6rNyiqNdy09RBmQThlEH6t6XHcpcdN58JJ2KUQ3nBi2OLay2DsWVmnGSgVQdkmSjAOvzSns
5UCfF8nsbKJWVuvuYg/+bvTCdTu89FO1qiyymTrpWvHsfsOIGhv5ezAZW9En3BPVXjXfu6DfKSEr
rzkprcANAg/pdpYJe5O5GqBROuJTVBnHloAMnwEPYjxiv6EZJeFGIXemjXF0o0bWWSOmNh4RVmUp
C0mF4e0UVewyjFXEZxdDjh4csen76VGmNIAZ4VeNU3xQs/ISTmwrY2fnIffy4vq9CppTYMgPdg93
AnioMXtXteRBKdMjDKHriGLbwegDQnajWUDfwppL1LjGvf9BG3SkXeQU+z0DzyTZSwzKTv/ueMHG
kc1eRvGdI+GHBOSaTwWFpXELn5skUUbUI7ygED+hDBhUw20KVOdQ1qiVQ/Z0oZ67+SSwneAtUgZC
PuExJGiQE1DdAQNAqIYXOsg1PKS1SnhvV4dbn9RQH2qrkkA7bLpNJqOD5fnrfo6ctoKDngzMRKOT
OU7PuarAeCEvvIsucjCZotub0Qa3ldUc/JJqB795jqBAbyhMx0VSB9dw0g8JG1CJQGUSvJvmbVAw
LM3Lft1jGa2i/jDmzX2UaqyprEOrioXT9jspX5xyvI3IlK+6EAs0o2eH3C+/wHiQ5CwqBnwqLBYo
qCP92UfbFhnYxbxsPRFEq3aTS0Dgncf1mlbAyhGE01q6osC/gJKxwtAcUf15fbxPtbfeQQzHUbWQ
AqN3DUGSf2XfBtISNHeV3+MUT+oI47/dbPJIGTTCt3CuNKMnkEgqobzJyRMhJOlYQBNsS8nW3oDL
jjpdmXyCag2ieHVX7eqtZfa7EhkeqKgi1E5QiV/Mgg0RX00E7WTPy1NU5Wd91L8Ief7TW0/JBfDz
22ZWC+/q8P1nAZj88O93jo70l/5yhlh8AVz8eefwj+CbarqhGzOwb56p/dl8ClODQ2HDbRYGMp6v
7hyUvUy5DKlz42jCNv/NpWN8FgN9M6VlIDS3sCpXn3SY733bfMa6UilWrPiu2fn7kD3FBDAp2Cls
y41FCSUnVudodDwb7FmXXbNR8RxF49kebvAWLKYboyEmSmHLrfAUehePb34AqYD0KzUmZID//Uks
09cSXaRYx5+Q3+rihiyLe6wNeUjYRkSN/46hvH8B83IHwSW49CfVW7UnfV1cWjI8iGE/WDdszqdn
+yG4x12iHTEwTLv78EWxFsZTde3uo/eaYflBrdfRu+aenOfhGRWN8ZwRGPjBvwuVtc1oKlw+d0fj
2WWhHlF5vk82ebEbOEjgtNmFB8vDeKsckufqWYUNjcX6zVB2tdwW/VWkn/AzJfabX32M29ekv4bO
0yry7xhnDRYwPrcl8YutLAoc2KDjqh6Xw6XWXlBcGL9y/6o9cyNur4UHW6hYWEhFgQgirLbX3Kw4
4hMXWHP7CW6DTwtg73JsVPoa+k5GcezsOONImtCxpT454UZlRUr+vLksiAs4wG7I+5uYIRwXbrgM
H5MjJ0dFGhWW+WRRjFcNa2O4yM9duyeIgiKYGx9LipluTKJJQMjy/mY1kWAs3tzM3wJCZWcvsWi+
yzX1MKYyBDrspYXbNdvepEU9gI216p0utuHcq63lK+tS9IYCfdsuxEiVUziwhWZUNqu3zb1XXOiJ
eDRwWc2oiWnVAJFKwEMhIl5GMHcnl6pmRHFiL1gWsXPiR2fTUbZm0T8pq7QA4rSRcEYJQs9wtrqU
8JaKMGCFDSoh4KHg0L/yHMQM8ZYxTlAsN/SlZDWiONe34XjK5Q4bH6IEe1jp9I2kkdQDxyh0azar
iJLWer/LIrdGRKQuc+2AIwsvFpRrGq2Ipxu+LGb2BUESyhoXL3M8yHq0YRk5GL1uXbU5Qv6Naeqj
39D6R4eifNLDTa/dVWWGQ/5dJ6YFBm8vHkXslryDBTJz+f/JO4/lyJEsi/7K/ADaoMVyIgKhBYNB
lbmBkUkmtAbcAXz9HFR1d4rOqrLa9izKslKEJOD+/L17zwUqFn6qIU1B8cTXOoNo7kV5gKM0UkZV
xict3eUufwSCCnxg+NyRsBb2t6yu9iL5cMnqsvHc7Vxv3RNt9rnGtoZ2neuf4BZYFh44koV55FjI
HAt7/TG/i7JniigmV1UDv+lSflJB43/U3pr0lJvOIb3B47Rik4GyFYlu4dr3syq73Fj1HbCDKbwa
6tZYBuAQkB981jX62DJc8qNfs6FzcM82MVl/0xHdRkiaeOe/Dk9pe3URlWIxQ/fGmLU+mszWLjIj
4WFBuA49HmT2zXWozk53tJpF/BCaS6teBmg9rJkXhQCDPa7T96DHhA1XY69suDNuGjmxZGQt3bv0
UQE+fI2vQQ/kwXcedYaAEnpKZ2+irwHUr4+ZZnHrviIll0yS9U3wBY05wdVTeAItboLheNEvypP+
aTpwRk5XSXeAWwLlxOH8tvB4Z+k+Ig1kb21Gg6Q3/MnbgkSTJWUquWxn5zNPfbSIV9lZr3a1He3N
3Ccy6dlsQbtMXFLwHHZRvh2qaCHCq9m91MMzygWIw7bfTBvd3WeC1s6FMLbY8B0E+NsoQ/m1z7KN
mCVuPh16pDEN6v9luKR+WVlPBUG5wdYCrAWhg1u/8HHwchaOfXc6dsZhQtC/xvjl0FlYkEzn7VuI
q35Azs05rX3zSPGyT+q7ECX8MVbX/y9a0bO2+4/rgbvXpon/4AA6P/JbMcCObYE0mI+YP+VoWNbs
DeKPdbbjH86fNidWCgimaOaclK1/VwvMOC1a167KnNUwvL91AOV9/dSG5nirMzsD6WjqVAQ/VgKi
7To1CB2CLOkSHWtUL4TWQ4pa24iw/2JY+0vfHBWO6kCEx7j287QWvINO2Eug+MyNaOoCpUvU1SxF
lQhMjukL0/vvfiB3v1c03wvK/+oVvZ/McryTfsSeRY4pCARxROGD1d7EtcxNENOjekfa+hcvOX9j
P9RWuB2/+5DeT9+oahelxtcdogfZijtO3cW23B3LHWqIz87dn7/YL396377Q3xBn3ymyRSPCkuD0
cD28BE/NNj5RVqHwr5Ol+xfS/P+c6//4qX4atZZ95JbzyWVd+hRz3WW4954M/88/zV+9BvXv9+Nc
oaVci/pvr4HAXH5Gp1fuUEn8+av8wTVhIk/gxmNA/dPkxSNX6fdLvoZ/OR0qcBGY4NfBoiNvggHm
x5+/3q9/Rv9+uXm89f2napWkSdWST5Wwm1pAspbZU7wEApS+iPovPtuvoHbz8cHG5zIbRJlk/fhq
jVUPSmeaCoJpG6IRCljjrbPjU4gpOWfWIu4VsqezfFPgTBfT3kTMNHmAV71oT/gjBcMAmdJL1VOU
wt4OBdweeUhcg0RLi4mT4UeZuDQVVcYQbDT7KclfSKvaqHbDfBpK9sTcVdcv9M8eRgBQTneW+X2b
lOup7A4DHrAsgjWqMQzp7vXsPcb3IhL0lOmHHMgUrzROrdZpwMxvJM3aIkDXqOPnDBBBFiJGhtdR
la+VBvuqRFjD3t8lzyRyZg1QFeq+ymkR1X6BCoLQyFwlqGFslpqIeDicXlr5OQiuZUHjHapciuXf
Hi/eUFK4p5/wJfg1RXzNW6rokmcVZViPIKfDTmfgCx8w3slxa4poZ7gnPWk2s6aJ8JxlNUfCKhNp
wCYUssp3tPTiNWIzxtEq0u/1lgSwhAzLeDWleKAJO56F/tKGSIUWU5e438dyO9N2yHoPT4OH4Djp
d9J8Kptk7SijP9Jap0+yUswvSsK8Jl83DeQUSJpVrC0dbhW1Isvee6Odueo6iFVRuFGK9IA4BqU8
QS8FZTkcpziCbSo2DHxovwElSItTTf2jBBWKBoZ5MYy5BEt6HC7coJhZ1hzhymU+uX7oGju3Gny2
ukWmEp2YNduG2Xk7pU86+WwKuaAeUFkvuU0tYXZOsVP04iS8tygiaEB/ytWeKi472+q1NJCMlgMF
TFats/FmUY6ORNpFXbpVOH0WlXs0yOOotK+Si0Vq5qpv7yU41IjjZV1/DCiYPc04SKfeZgBEKhu0
WEV1M43LIoXDaDRPMfN8aYlFh8pXMbFd6t5T5Uk8kZOv2vm6RgSgI6RyyujimHha+CFMJQ7WQXss
YwDqBlgOb9oQZrKvlIg+YO3HybQpK9LqWCo6xb5rXSKcyXNEX6UU/dkwNQ7KMcc7AW6+y7e1Ed9a
w2BYV4VA+dr6MdetDTfvozW+R2a97lJCHQYXVO2sL+3EKZH1XUnqhWhIhp7iXZbS2c076nAhN8KG
CuFw7VbFezt6L414h/sAo8B7rrXwlDnRs9dMK5Ern4Ubryu6s3gFqPQVaHMRpyUabwZ4Su2LZuiH
ZI7ZmYOii8dm+Nqm4z4cTdqH3iFXwsOoTXcsx2c9TJ/TPttF9O0yCM21Rt1sU5SXYCriytmHSf3Z
gZW/7HJ3rfHjEq1DCqa3LML+aI7BQz8951TYYz0eSaw45SkHoLSDC8+HQZ6clY/YLhiX3gdcrY0y
UuKfu/F+0AIi+97ow7M+MLRJk0PgxgdhQr+lRi0ldYPTniYPYV4VHULtWeOS0atPQd68oSNU+xq9
p3sIGvdU96Y/STCeQXcJwqfUYcWva/A8pNo6cCaTiSlw/ojCzs8HUlS6nNGUvVQ8WJzdnK9Ltlav
II1F0ZwGx7x+Qhy7TODgKe6DmjGODrjxkNE3RDibCBUjB59p4y5lyJiyKVa1Q2eSwXTJhw5FsCxk
spnQQzJYTokBzyttrVfKVgJuc0ZcAeVKjfkicHGUTgldmfiTAd8Hpv8MmR/t+Y7juFDg5Fpwrr1T
KSBfMh4UTJkKlbAOfUWUArs1/m4yCdC64sUAsAg7N+nkxkyS8zQVb73OQTgqTlnzXpHjPUzSb0x7
FUXjIec9APQkUtNb5AUjg9ogy3PcyireBVW7cmpjF7msOmOyM1r3LskmErfalVtzfQBEHQdzMQIF
jaOZCx7yVjTMKsyIOe3GTNGzdF1i8LLZ7F380nYRrUo6+jU/neZl6ORSmsfBatHJHDR1Tk8h0LXp
lsbwSqsWYREUcO11HFRujOeQ4WBr2dBIGRcY2TZOoOuU+V2aAsMkV6sNmk2dIe73Er8n/ZtLRnRA
pENBnQaiUDxUxG2NhembhYoVixR4bDc8oAVxmQXXwGX9jLpNxe3gZiu3uct4eAjeaMpOagNCJtgn
6IMc0E6WyumyVA/dzECW8T5z4e7R+8kYTkYSFX/N9iyhsGopKyRrimreTXClcqU4tcD+ZmWoAHml
c+M2+BRzk56Yx3C/+DANQss89Op8zQauFbWPj8w5SXbQFjoBqmYEorQZMcFjlAdm2ybBwYZS2AAZ
YpVadSHpO2ycZutA9URrPOOuB/QmGDGWWsVdp2YQVNgDmm7PWWYn2+4lqO0HJAkwAk0exBqRBCCH
WOAlzv/UeHEgAkRTd2S/wOxfa2Tp2L4N3Mtz74xofJSNdzZr3bf6z2hiV8HQ+iNIME6bjPePZl+v
UlJ8gfFshKhvgxUCcfUWWX/S7fcIXIwsV6He3xIKaQsOK7JkyWgYLFe7SnMPvS7QWq33B2KLnFLd
90VHzyN/0RWjZT+rqpXaYKEIDPVVY67b1+c22mXOp2kqzz1FQcR21pftua0hssTnrAqdhRuBLbfe
TIZBkoZY2WMPiVTAYygGWqnt2CqJd6ohTDGc2DUBM6IRfLe2jNkm2Ph1qV0kXSkDm24FxKfD0ut1
OZa8QMGlW7mswV4pNlEuuE4kBNg8bw8KGFHHeycDDVOaXLvlayr182C8FvbObLVN2N5NNgAG4MR1
oaBlg2nOkd/IkEm7PX8u/ZY5SgXwJuIqNmK0GDhDRGv6Bc0hPdD8QvkQdCEIYgGzhfelaHyLrV6K
aZeIkpCT8ZKARrBwWPaT2Gpef5To/DMgYapBhhI9KbhaB0UkiEu4N7sYQpRB8meHtQaTYVs+ycJW
0elH/dswQmD/82r6V+NSlbguFFiqNzewf6pvGd31GJ2By+OI80TOcJSBkPiLQ9ysUf3xEMdUlhQG
ghZU8iWxmf/4Mo4V63hodNrHtJJCvVqxuW7KjEZgo/efRoX2HJ/8wdDiFbvqMkUHRJ7uRQHoL9Ri
VTB47NpjJOE6kCkjFNjArb2Q6vgw0Ekv0IoMNQlbbXts0vF5csQxstpt0pApFkaPeRhe/vxr+49D
yE+fB7nu94eQnHCm0q44hMRnB/XBJxcpxddUXVPrt9NfHbrnc9oPJ+D5xZxZLsfAgq7CT18eUOg2
UIXLMX+cs7Dy66Dod3GrnJMs2g0VihcKyi4lymfSCEbk64oxXbDs6+RO/fnn1ucP9vN7YcRhcyif
fcs/Xy/D6FWaEgPU7gYYzjARRUDGpGM+ZzmJ2vZRz8KXsn1xwQur4X1WwckIsq1ZJo9dWK7cPORG
bdxNnHg7q9XhsF3qMlqZTv1szFcfktDHVGKMYGUpfj/M/XcP0RCQ8yP446bZPEQ7vXYfv0Lu/P7Y
b20zGl+wFjWX+RScB66yfwk4zX/YqDbofNku2smfKQ/AIQxk4fyVbak86t+6DQSiXJKwIThI/dZS
+xvCDTp4P19ZHK5Vrm8XhSlY+p+vrIgo00jPwSvbHOzd7n3IMTAd8I5vqI0WbC7bXFoXbJCPwin8
QtTMt/ONVhPfWhcbL5C7qsDOzcGmU+RaOBdpxsRtQvO1okMhDYSF5qZvJwYEWrStEJE3NHn1Jror
E7RG1Utbcz7G9NXQuu1t8xxlb1VwcYSxDPPq2WLDzTKo8AEeVJBtQ+FtC0UcbS8FemJvh6TbSKVf
ScXas6LfAbJcsoEsJpjvuJoL1+UggrfEI4JuJGoWorUOUxKzqq3i+HNMgIYdo0FOOKSs2IW+j+PJ
j8Wr4jQcYr07I8fzAmZSIQTerkn3xAo57dzpkqV3PcBIMag+9bBvEBaTAY8UxnuBXswK3hzm+3ml
I084hXOUtv5KXt6mQ0WInOes5tiLTCZFbUB2OCaumBnWqBmfCk9cHKPY1QErrMrIhdCVKI1hYapX
3Y79tLUOFBWd6zIe0T/HdsVuHG89GNC5Ud3V9CX7keb6aN4kZtdKyJ1AeduDcbZQiYdUrmDd1kGT
ncOIOsGGhYiqvEFdroztBYveMsQ57Pbj+0gYmN4HxxH1AUAFKPz2xlL73YDpP1Jpcej53uhyBjTK
1g7mJoKOEVc0Eflcpkn2OKDMutauUwQ6P7WJcKn2Vtif66TecpbcBFxJhpn50qXOw8N0lG3kF/k7
UjMmHtr0ajnaJWvsFZreSzwCcK6vjo7Yh+rCqD5wOH1SU1IzypaSC4/uUDONeskwaAKrozj4LMAG
1bm896ovc+WZ0bVIJ46VKRZODdVFgsrYDGD6YyqDxiTM2StBSLLWLx3DIvoXUdxUb0rF/tJzKO8Y
BLpw1M2POMR3+Fa5yVqJL8Ks9jFzPBXlakrUYg3cpFa61UBDrgbJ1+RofdBpcKU4Q8Osz8CRiOBC
GmAQhofWfUu8kN2/xv/5EXK4VShpKpoMgXyROnFz5ZVLatsr5AOVRF/xzmIPyW8DphJUHHNUpmyg
6z17uJt6SU78Ng6VVWl/daIEj6n1GIiSjmoe7awIFLaqiVVbuy8FHaXGQ1loimPu3VuG8hJlX4eu
+hi9AZw3eQI431OJSkp3Ps2USA0yaq0rh5yed0XaXFm0mwnEaZM8l6aJJBH+IFY81LMch5x1zSkg
Ud1NSKsnN1LGYA2K3JNji3WVjXsILgYMxdHsFjbTR7wMqxID81hyc3ZEkIbWLhmte5c0vizuf99S
/7u3JZSEtHn/eFv63y/or19/aSqYH/htT6IrQkMduA9702/Wpm97Eq0daMW0ZN3ZLMXG828tIQGN
iD1MoEC2bvOw7/YkW9dJUkcnMjsO/makCZijn/ckJCU4CmydLdNyeVb+/rt5gKZNwVCGHHeDiSgl
GwDvMJKAPOhbLaeTGjrlCWvnlqbJLlTLJ0cAjEXFpdj2KgCNVWTlumN0XA/Vvq3EjjmUX4EH9cCD
QB7Y9zZ9m0qsXBzXZTOdY+LAR8j2Y6vejEk5GjhYhyLYt231kYLKmDSO7LEaXvEEvowhdmxDOTRW
s7VG5WKD11KcLx7xVMYgF0mrXCun3nXsaHrsXRp3ZyAhniSzeQ35QxmpkhINPZWrq0vDjZ5qVZ7G
rvQNBy+zEt9EldDYJlSIs1vZ9vViTHttk6YQcWPZXYSTXDz3XffYsYJi4xAIpQnUxgkGoNJ4JO7b
z1XtAA1h1Q/Q8EieVuFz9g4K4cCmXtWJkuYeJIdQiOTebj8mOLqh8+KNBEcQCZVqTx5JBAXJD0WV
YVm/yBKnriWwZz2HNWsWq2gQ5WxIX/rmeUju4+6cewYklocaCKywO1gMnT+l6sHh3B4UyS2ymS1b
qBTHntsdkh8sz67HwEXXEf4UOUzZenKce89CgkeUDIa1LWd9upvtOc+UB23U1yx9dwntkSHGHAfL
LoQJHo2Br5K7vmgECVJj+7kAxYu2cR9ME+3Yfp3QB8jwmOS5usqsARd4Gx0tc3xIGgR/MwbWoquQ
j7AzkvcA94DSM97Xu8T3FDpBZXZCfH/vmBnhH+7BmjRfIbxM0lmTHYFvZnmfthV0ZPwX/LjEBIo7
BwGUGjtotsEg1kSZb2OvWPLP/BTm9UTgZDBpmLvrnRplF7xa284JjkZXkuwRbdTU2Lu49+1QXRaC
GARvPHZDPG8YQKQ7TGD30WCjyjYBYaTrCivaKGs0fXLr8hBJY2Kw2+Wkd0SldZseaapQ3zQScpOY
/sBo7DNPHxCOl1sN868iGUi47OK1iryu2go7OCpY913lC6c8Piwbf+3CJPmaVwlQRZusekSXKAmU
rNnIhpO6DpUZ5A1tm00YpsR8kT+H3tw08PF58T4g90p1mqtaB4d8jLatk5/tVDsVdXIk/RjdCQGR
CSASPfXo9+Y77PNAG1uSmBnIBN20DbBBYCs55tmFRM2tZ990+hk1Ipq4RyMwxRDJ42bbhsHGLtOb
kWGdSLP2PqJCMogFLnsSh6S6r7urKehhoIYpoZtYFDd5obkLJkEHzOlnoeH3SHBD40zYubWB7Irq
ISRnJ7fvjEJ/shHBBqGSL4wuPRl00YI826U1gdk2dkvni+g+D6N7tVCHSGMOWMImWLQPgUnge5ET
74f0YhqcDU3JTYbTuacBnNfRQQ4R8AriNxs6FuVbUVBRQqOOO4yaWzfKwPiit2nvc5rLGk1mjdhW
AsAqWs8ZLeiRVrTrlY8eehS1bJYt4Mts4J/TtQ7oXk/cKCrd7Krz1vbc3lbi+nNEv7ug7/3bbvNf
v6mylf3xpvrQN03/9tp8tL/eWHnwt42VlrjtYuU2zB+AfuY/mBSyrWombZjZcvzdtopAH00k/QV2
T40sr++2VYttdoagMbSej4ja35FLIk34eVudR/poMLAS0svkGX/cVge1ZJfKvHDN+r6Y7Mq3aJ/a
DpgpnRTyIAZvKRYpCuWGTpzFEKEnlMeEMoOqMqaubGnS9biAUoDxHhPHklVakLM7ouFnRrvOydvt
WrlrtOIl9vASUbQVjbuQQbgsIU3WLJGT2y/zfqcAfrCRBQVMEgaQ0ADGVIzNtuIuKcaXZeNt7EJw
JuvQs2Er4l2E4UA0Hhy2+eAwodIixmCKw7epF0ecz4xfU7Kdwk2SOle7yjdKo+86LbiJ7jlAGmQM
5WWU+qd4yLZtXX+dWEVd2MeWBajEbgCg99tOfuiTQ5ys5jtOtildBe14d64jImYjJt9k2LDuKiQx
Ro56thpkeqxgEp9ZY/WnNq4fEjBbdGgs9jnZvRoFDLIKJ3RD0TKNB6gxGR6zyPrS4QNeaPhzB0hi
o5Wt0ujqlMqXWCFsYJZLJdaz0Zq7posOEbrBrgfLFCa+narYthBNVTGHIpzOBSuR0noLxea+FvbN
xlnWUYPEAN+Smrjolr0bQ585EdwQAWYd0hpurfiUSNU3c2cb52DrSvfTEKGQTJWbgebKVt0VFsjH
wnk3sCkuA2zhrHHpgpqRNEl8eEq87WsyHb3BbyTnrdgk4AqQ0zgGr4XJNEdx2rXLwIdBwUoO0nfl
GzQUC08m4cWLFou4g4evzwDDVsXJJbqnHU3C4zDIEePy4pBHoSmvWf8pF69dNXJ8xYuNrkfUl6R2
fSUeOVuD3TW4hoZ42+b5SsjieTRQRo4XXAALYT7lGCSw5vk5OB0bJwrpHYSWEVw9tYeinx6ZaJyc
PgWOT6JHrl7bWcM+5Qr9aMNbl5i0QtX9ZIXqxVCiZzwCy1A3UEhiu8hctD7BNQ17NtYEj3Z3Z3rD
XKwcbGzQBXZog3EA2BEyL+z8ioBqPSKfjTFQ56AzuAHQLmKtTuzyVGC1rgvQNsU9QJOlm4CHLemT
Y5jXne6lauNVblk7tQg2mdH6jeYWIMLilRs5pd+mITI7cj88ABxxflCLHkldKtVVHKuXSn4OK+Wh
xbdSqeMKGhvd8abHmcreoxT7gvF/098nQqX5EX0SJvT4IsQAC/W1IWBkDHZJeLEKDZ6TfI3mhNEO
xBKHYtPkmS1yDNprQCJbpu4LlXN/m3pMv5lB2dOBWmFf5Mm+6TAa1nJTs5BksPYrV1+abuEnUics
iSu07t37ti5OpUbUNJEVqUpywajyOnCO++pWx+eGuECuvha4D+f0+ODZ+UuGoYDJ0knoM3am+yxN
/aSCWMLWseghpSRZtYyqU0Swhu2NtLZrQjaBKhK8oVoQ/kzUxkb75EIpMxE1VAR12JxmieFm+K1C
pmlXdExXGo2wiIAPl6APnmttlQzelAERcbQcjFsGjEwoiHA6yAtYPXDZGEMDQOmplyEjf9Qc9IVc
ekVBVbyWdbPP+DGNHNrbMNu1iskwe6Ygu/Zi8MpzyjU755Z4BJioAJEjLdmVBJvUrXPNx49Mv4ag
/XhWvbY4bjDZ6Wk+PYcgmStM/92ck+vdoeuH8FhtEnSnRvZiFN0T8zputneDtBWtnq3acm1SkSqh
IOLMfnS1WYZMTMtgEwvGuEmQ31JOtyGmGdHiFmVOHJPyIkh7mUh96eDCy2nYF6TB4M5ZlKTD6KTE
hKTFFBXLmbQ3QAGJKlWOTg5eZ46XGeoaQprwVXJnaBIuVOaFYg6kURxjl5JQMwnzGqKiHeLwAfng
Tm3iBy4VaFYVZWewDhjiBiTeTKW+ckpvrfb5UdTKgxUyfMSFnc9ROUxoH8BYbpyphSOIVVdG4C2D
O53sFUbiMBT1N1fENI5Q0JjdQZ1DeYwU/BIpPRVpPWISh4n0nigLDm4g1zVjQixV66RR9y3jw8CJ
j0RJ3SX4ewk8ubLd7npGjQMjx1K8a85rPYhDC5qymqeS/w+KLJriFDZ/XGT9b/b1tSn/576Pp19U
Wb8/+luVZWgWzhSQKe48oaGO+da+YCE1LJyOxhzV+l2dpan/0B2VLiUEfNOG9cKj/tlS568021Et
2q4up+y53/A3Wur6TMT/cVjjsA9Srdm/hVihlv2xztJ6Xc/FZIE4jINTT2I3LbItdINlQor3MKD2
6KSfDM6rihwiA/dWRmfQVKsIk7o+U0QdDFcHCgbseC2HpGlp2A2A9C86s/2wv+srjATKi4rezG5z
3/TEokjxmZWez+R51yHPmzfZpB62HZvDiGzctT9NEvIlSZExk1ujAbKvmA8jrKgAx2KZMfb2plMx
8Qp9wkpbaZ8HWgUJOoO40reDRZxryAFM4vPvBuveYZAeN+GBGdiDFWAocCOxQ4W7cjvrGtZkm4Te
DafoLrI6krCVu7xQbzkIcVMQmD68NVZ1zjScY+RDEg+0tAbjq1Eoby5JqVUADdLCsJMaSyMu/AD+
Uu8UH1lBkrlsdmJyH3LSsCaVDolhHgbxpYrr10jDThMzy7WdbV12DK/tsxxpmtfhgxZmZyeoVmYm
1gaoz1EEG1cjM4mWUGReVCiAGUmqOthNGrdW0Z3k6PhBa5HnwrSxNFdGZB2KpmPlIpjMZt+QwzI3
ELyMJlpCktPLL0Wmg2h013Ue8cTsysqMog3OGdowD25/ChxfBsOewe9aGnAkA3pQI3nvcbVKqqR+
c10NvYeTAdKvkrWaOBtGtOssIReLU7dVfyhURvSh80ZBmBVgMdHwTNQo93nvkoqlKVeBRQN4FnZh
JI3K5mCH8jUjcbXn+rOcAdlFRp1LqhAmH4WCXWAuamuMLV1+iAATN1QAKkIhr0uWCeFIFUFo8ZRg
ICFNSp0Rg0zjnWxpN3zYOPAVWKZZEV7lMGwcwLEKNLvcqXzpmLgjmU1oGDD5NG4V+loK8DR6KWa1
QsBbpukAp9OKkNHY9JAZPCfDkyLuWwYoOk4C04a/+uIZVKyE1xiajfFkbtuAsc3bfZ7do6dEUlj/
Lkf+7znFfr9CEmcIbfxP19btR/PxHr/+8lH/WlONf8wTSl3TEPL/cxb5bU2dOVeqzaVLYvU8Bv/m
9HM4nSLvZ4Y4I+cZmX6bUpqqNccSqiaUbdv5W5gZFAs/L6k4/Sy2EA7KJB3StP5xSbUUNJeEvXFc
I32qoFHVpg3G22JXleXeA4ERZ6gVSClVma0MWMq7elGLeG0Gz0X8OGNZIEDv0Tpt0sDdQIpZTxS/
VRlsCnpawXBfDs0GXryvOdm+tmfp26NbF8BFvE0mVECA0JJHNE+wrELTwyPurNPA3jr9sB5pWiUZ
McMjlFX9qeDJi6GYq/XtlAYbNdM2XhPgYHa3hQO9BZ2FjqgyVDceCV8mMxEviraxtW4Lzc+KbG8b
49qzih29Q47n3i7SXBrf66x01m42v1uDxWrmAu70MNjGKZooanICxTYwJ3a51DaNHgFp1ZmMcg4i
RjGS7jZuo03o8daHuSVNfnM4bvnKN5C491LC5G3p3SJ/TSBRKQazL3dnhx+SGJNYP2AlX3sONFjL
2WZ5QZNO3bidtzWChj7XwTGCTaSXe0WjB+eN2zgOt0GLr4l/3jSb2Y1fmM42iYod1zKEK5CZ0l4P
ibmm7UfrbgTSwdqiFuvOnfZuZa2TnK4fjNk8sQHoe9tcA00unV2ZKhvB47II+4MOyAMQ9EgAX2mt
g0KBRTPLdVbZVOwN5tEy5wO7Edo9/r+rDlQIa5rJaMZNeI8lqBBBHQ14VyqYKcr97IGfRpkSEbvU
TFqZBlEBi77PHtKe82/XEP4bB1O1dEs7WgJXYDes0GHLKD/kwjgaaijOjsm8wAj27gQaSFYTvc0q
2g/eLPKmt2ra8jyK/KLDEwN+eYlnH3SsXD03xpfgJDW8CIHUiVOGnahM1MYOToDaLUn882O9/loE
b4GRcFZxQGf2INhsSoRIv9MT+g3aGJ5oGodkPmqqn+k99q4comogl5MAiWmgwO665NxKcmIoyLUv
TSoe3diddmo1AMJszrYYL1XswQxpY+RuRXixEziRvUk7B1UJihn2LpNQb3FoCjyOVW89dhmR4ul9
J9mvGwuo9sSV5ah3dbxEp458vEkQdEIsU+qr6TB47EX57mTTXUU73w3sM6IH1Q8tJ1m43k2t1I/O
cY9Cm8HI6ZTTlspvRhJfm9bEXduwe0oDIkSOzNm0KLE7k4FEVD54WbYqo+6L7vXDJh7CxwGj8lZo
zinOpqMt3EvWK5OvF2+Scw8H4QwYdD+Bl+1HktqsCBZr2+8HXSlWrVfu1M68OZLhkXnVpqwFy1lv
SxJ6QgMQWoI0rrfLxk+SV2GCiu0lcx2gwIvaI5s6rzhFhFxhhnLNpnYtPXtubHh+GE5o8V3lpFQl
LGuaRTPNG3UBC4U8KDDn/LZX7yrV9cfCIcyigvyKIILwPhaIZljQwa8g0WyHIVV26ZggjA4PEo6D
V0fa2urHTZCgsK4M5D4RRxQPvg6xHHfWkOxqB3GvN/swdYYmo8QmGQTOW6v3x6SaTqGuvbFX09qq
3ouijigkAPamJHNrg9HgYezWBbgq/LvgCgodm07Uv3emnBYiqiLIvmCPIgVeFxOr2Y5L2JCD4d8l
Xd7u9FNnZk899tApSG7oRoHj6TNED5VsmkD884LJXPSt4yPc93utOZNPdmxqMEuCMUZVG1/NFL8L
07wApynd91J5YBLwtbZcCfxuJvPOvS7oBXxLZYPd1aBd5SYtwCzu31GBXZuih1moikuIs3ffmfGN
0QbmTE6cy0qhYYdmRY/cnWJyN5F+9R6I9j01QEZNCQJ5s0hOIwe8akbyKnrHUpCmGkgJ4NC095ML
8tY86K9NX1HTOM5jbpRHGFFPpCVOEgxFHe2axrulfXAzxgbrGMs1v9eC8H7+tQqrEC6Sco2cQPWl
Ol3tfrjRVr3VzcVqnONUujeGp9eKf6zDNiskMSDErephcj//KrJ638AWml9g6Pt7XY/6G/p3stv1
vTVRCyvRfZK0Ny/UYKRMK7PobyovOP9d2uEwl/e/vfb8buIXvbfvvn9/k2cyXTDxaP7+TDqPTqNi
E7kI8ua3xO+DabzCgTnL6Czpc93mV5z/fdZilNDj3z7v/PYA3lw9i/wqSA7z7x1ShvIKMFhJTZ0b
vtJbdxrSkYBvoxY3tpFrSnil/693WwC+1OvR//79eXFycJW3+enCQbmZTXuvVeKW+fOLuVy6rMb/
fIvzr1IyC41fAiF++/Yj46TyJw0hCZ3bHBgQdpl9mZ9Id4Pr/DqeRs05f8+BEbKuEEjA/89fZzD0
ZOzWF4KbBtAYVe9ty1U/wmnkH8yfXlpHz2xPpoxAAPNMIu/27cjMqevv3Xwtov5xqGDRDYju45IH
25V8rJL+ERH1TZmm555NX6+CfR0Gj1Mtb10QvRBHbusE2jPOBof11PEkhd0/lK3KxXKHRDY5y4tT
HRKNmZNnrfU822cRlh8c5kRD8Z9OKFX5f+ydWXPcxpqm/8vcw4F9iZjpiKkNtbOKpCiSNwhSFLEj
sW+/vp8s2WPLbvt092XHRBwfUVRVAQUkMvP73o2dlNvoa7txty4Znz2xIq7rADMNmy48u4knjd12
82RhiCt2MbYGtP5KmoZC0pZA0b5bWncxg1TbVYShQK7F07cWZNp7SbEesuna5/p/A2w6xd9q0YjP
9n/L3f03gU9ZHEbtrXz//W+PIud///iSv/2gnz63+bfbh5CUvXpr3376y/oW9nTtvtfT/feGAJzf
Wgjylf/Zf/w1MgpJ2ff/87/ePnJIo3HT1vG39s+bd9v4R36i370Vb9/emvb7f/jG33b95i8OWBQk
EP0W36fpv3dSrF/YcLu2Z7gmSjWoGL9v+7VfdHobGiQRQzZbJEfk/237SaWCCGJZ5Fr90Pv+dhku
P+isXMG/Daj8Cw3EUW2KCsTBNGf470+Sw74eHaFp0KKIccVs8CEW9rlAGeMVw2WkH/6HftOvR/9J
ZPsXcjF0GJP9NIdj/qTm+bnGqCw9ClhCSHWr7BVQNqx8Z5dT/iM4WxLOfNECE0CZKIjsucQ9Yu6C
dcLagXpFvZKMtDfT8qH4zITph077Y7D/7bX4awXE2YG7uNB2oGvqf9bIurEtcPKvkN0b6Vf4+Geg
w6WBBbqDrHHZzObJ7XG0wH4c/9jnwTT9sXc2/3yJDHkJfqIhy5Oga6PZMIBgrjIG/0jM8QbKdhX0
jD007Mjau6u6cFcNwX2EHUTbDac2zi8xDnjWZO+StjhG4Fc6CFhlT/Q1MKEwc/awlrcvVZsqRFuP
a7SPgyuOSaKzpE1+vezxELbH+KOclHXo4DZg2Wu0HOvBvjPR1pRj96+urRxIf/laDDaGuSFN1P70
tSzXLaB6JtWm8/BN8OKPLsDsxS4ueZSPS5lgrInpqQvnL3n8Lxjt8qN/PjSWz1KTjF2ryf3906Bz
+4aU36GsIHMXRxfExSmLVwM3roQZ/Z/v3l8fJw0CMoluHuiVgyD/TzcvastciWJunmeda5bRRIFW
QCtnzNVLnVvrfz7cjTn881fDeY6ZBacfgxaA9J7742CB88sWXjNw1SDKlSu7zjB/LkZrMT7PanFn
WMqzeMxKYKGuv8ROsNbQpVVAQ3NG6ICkTI7bfz4lHZrbX6433V8AcOYVLgIE6p9PqhgcKEE14V8e
/JGgKTETUX3mGORv4yrRIN7U0yakpM5KUmjtftUb3yK6pmUb+LLnYIVi17r6hwjDbZGofoCeRWMX
n9FQFGgCGvzlhAY1BGFYXRHkYFiruHDAj3rESVdNtGtjopoIAsCR2ZeFszO625xx3szQvGqyvzxg
Jee7Mf/4NXHxW7v+Bo16NXeNj7HSuIK8tyW82bcD2hKcARYLYOXONmriJ7emyZpn24QmHBa7K/q7
Kbix3GEBrMf2tvECf1SdrazhGW07J9Vh4boYfdMZoaoeHNVX4mInz08W8LqH/Z43bnH7cPwh8rYz
lyFxVl2a7xNcygmi2snvJD83tsftqHq+gtF4sJrHYZt3rp8LsTNKZ9flgd9l7tap6QW44C/9Y65w
3RBgDTT4ElfzezPf9d2HaQDzWBkpLZSRnFtDpGeG30xpHarCxYW2e4ijD40iIgCWMkL9UmohTDiV
wBMzsp6FvRImBlBa67wjQMUohMS2xh53EwS2YVL8KRs2c0r1xd9bpNwa8i0xo+Mkq6GY0H4XuxbL
PHk7zWna5Fm+czM0nDbQE+VL5tKTzLRDafYbe2TOJeenDinq+LYW+bKOWuya3thkj/ITcsPezZvK
IXq1HjYiLWkFE0JoKL7sJbWR6psY3Iw2El2Up3V4nwP5qx3W3DmuvLq1kWdYhiSkWQOOprQoIA10
ApNVZTUXL6lJP1mxj2pvrGWHZzRpj/QCIXxI2wQnZHX26WKEVyV8rWhNcMB9nNs7wrk3KML3GdrJ
1PRuY9zD/SeuBSRusGYegTKkj3LqnENmkLCNhxTqSAKslL0L17w3CrKJPAa/+9gk9bMbO2fU974O
nTl03Mcix4e471bwSa+C1Mc2Ll+pFY6WM5z6Wb8mPZz6zjrLxaANQBYU4puYEhdRiWa7oDOFY3L9
NSrmu8HOz14HDSEkEwg3EXJrxuitJ6EqSGBvN4kfDleMOUJqPLx7oPl9hF70MUz1SVexyTC0/CK+
iEogB0VJMNNDxpIqbu2nzOhOeMoCDgrifdEuuPFMbm4I4jmUficqY2HG6TveS/NUv2k278wDQvEq
PYV2QKTYbI2n2dQ/NA9wkIcQU9RLYRevtokKdFLUJeRloqis+N1ipJiF89LF33Uv+USxjzltTNxv
i8+U10QIR52EURwsW62mv5OM3jKC7pJO4ZcqArcpS8mit3IiLz25+YC/mqTfOsdGbdF8HV1sirw+
vccyGXB5/PA8yjv8ko9GNiu+mT+XOB6xSAAS2+eEE7Ij4lRCFc8lYs4CDSMCHNwTB6ndsLbx/2uj
+MN08EYUivokPsLOPRvRoGzTBCob9ET003Qu6tQNVxENJSG+zQ0xbIM2fnGtkwZAtDA78WBAXIiN
+Ryp0YcjhQAYDTxDGV2joEYSHFGdpK96Y/uayV2iebgs8uYuCTEzShRq1AyqTgC6E2OKVUT71Giv
syka6kSyEGZMC4LC8pMY7+dyUoEWMC/7rMyURxJlWoB7Jf4CAlqR3RqgZGIfpl+xClMncxUYdBYp
ixpL8cfc3clHqbG8bRggYXsaB1wLEJmg/twIFssOX6NQ8/zSEvsp1PyI1OMUkpTuVH5FbooVi718
+jtT8y14VBp9S5A5v44+XBXagg74FGwRnN16yVilkUZUohfgrXJCGG13OwK7ZMo3e3CY5Iq9QOw6
axunqQ9FjkkbJ1Dp+kHFT7oIvR1rN6cmD1HRCp3jfC9/9ujs9vRPrIg+tvElgYKa0g+NI3OtiGkv
39gOj6xSKzl9qR0JzeN8gIm0tybVH4mf7JnlzYLpqPRrJXzD8/U1gmqVTsPnANwfNOrOazMDMj8C
mTbKV9zcIp/OGGOMi9jp91kxaesgMEnPKrIH+nNxkG7rHhZuweyzzLHqQlTPPFrY34oiPaKfQsT8
oPcsAaEpeLqa8MuMxDpxiV+pn3OrbpaJpqzafPxo5sxbO0yD7WzcUUFPy8pu1EWYD680PTcagVy2
NhyZ8XFutTDgpvRsDf0664QfjCCco461dzmC27c5qdtRUa962t5Ra+wVx2VC9rZyIg9YxHRt2JeJ
h5maSmsCB7zOXsgr1jty4p/3aN7XNd132WFP6bwrQ3DrwldwtoN9QKZmR6KlW0/kINlvZWIyPjEw
jyZMO8ahYg1SH/HawfsNS+eqiWyMsYqz6yXlUmvbkXBchUCgtDqM6r2ZxkRSNTChzIlRp7oXUNh1
3UHroFMdB4aMgUAflDNpYN+ePuODEqoZJWaOUyfU5VrZhF23ijENwHt9ZfT6CrrivvbgUozjWslO
RYNVXssHedMiVJAxRURJlMWyE6HfYs7dsoqrkWCXpALRNoTF7S3r2YGYhUboGLPw2dkB0/gNMKSy
GjubcB4CpSuISA6ewNacHwrH9HGVXwqle2419zEeyw1Dc4Wb/cpEakySluJ9VZLpIpBUOT1uE2a1
nxprj/D8vgqnBzZ3Ry+tlk6ADSxSVdb1bdUjcjX03RRdXNblplHEUgvdsxjdu4pCImvzU5x3ePSi
/oVE1+TNKkpgmjP9ep67UjxvPZrQcvD2TrvicUCqpNqtr7rDJW/N89jGfukARLe1cY5cIsfY7fTm
SRE5nnxkjWJ44KuN+pXu73GI4/fGjK+KHq37onxzeRiaZD1q5cG0xWM01XeuPm0dK/IRKzEdYYwc
PXRAwYqpH5iwH6XX0xAgjHNeVDv2dexE+hhae0Do6RRi/+uekwT7Vzd5yWIc4YH4cTYmYarxhxwD
wdj7LJzX2uHkRuWzQH+FYf9FM4vDR9FoTzidHx0uU2Qo6wJ7kIWHB6s7jq/WHc4cR60yeRpxPii4
WGiZsgEI32QJy/ALiR7USV9pY4H2SBxjmpRhV76pNCTLVy2tT8psn+u2W+cNFpGTeHN6952Mqq3d
YMA7lzyeTLu9s0tVYzMM5aYUC2H1+1nkkpf5PSSzgPQY9Fdib6ThLmHfyzK7HDBg1xT1ayQaTJuD
jW6UZ8OLkE5FL6MdoFPGk1zPWVEVZIK5UzxmKuhzsxUR1QUw/zSpX0XnQqPPiTllXnWAoJUmJlLB
3BshqFwVExLdLis59KBl1sNd1Rh7Bw6D3dw3OEboREyiz93gq8+y2r55JEdqdMdzOvjZRFQFEqlR
srJbnhbcceRhm+lTTAsV/ZZmvpREThjuMrRedQJh5xTdtypOeqDcdba+t+N8peOIS4dh/jpU9Rpn
gnszb5d6Whxz8nzGslhYUvIeaFcDxTqRdYdBwwwlPVkJptAO6aptxea13Np28iQmKgf2eHrJAiBI
XNPszXtqQNdidz8wgUkMrkmdRYplkTfNB7lrlxvxCDt3wK+DzXIgd/caE15R7tmBrjVWHlAwPECx
CeTnirlRsDJJWK6ozaNF8ob8vXyLog7bDMhPYnOmss1PCOLhHlNRgP/JBnxh4r1YaIcCvLFnaSMH
aC+P7xoa/fiEuCLAUM5BFglZV+x7L9/Jv5do5nPEoxQdpHXQEQCJ6LtNyYIp64emrCDGq6dRx5Ue
HCrT6GLCu5B/mjN0z5rDVxmepPOO3DsDhSkfzt04hcz8Evx0Gtxx+Eby5ESgryPnVTNm+HvsDlLE
d/pGAozyXyQsqYblXr5DXgv5XWVxdfveCjaHBNKixhbq86imK/mKIMj2A2JK+cpA8PmQLuJc8e2G
kgC40q6wUyq3ozL4Pf4KZeAcQ9BLeSMlDyUlZMgKMC/J9ym9FoGvclLsHb1gR8LXKxVf1nUVf7ag
VkFab0rz9rlVbW0M8F5ZbZkTTVzN9ZVm3obdBOxpYdMCDpyuJmItuv7OzM2VnpGcSgGIegcxsLWR
r/bmYS+Hh/yOXaz4EsqVxWzHBG5s54RWDTdtpgSU1ZzHNiZx813ZUAjKSs8DceJRm9hjVKnAmkdf
azOrKCtUi3/s4AT+0GQ7WSDOuubPqaxcpr3Zcr2M4hQq8Au/eADztQmW0gMJ9w7xcly9X4cJRl01
GyY60YTMYu3D0FT6Yh+x9wEEu6HHEom+Dd22P2extZK3Cpb2Tvy4JXjaRPmzvPv1CAGAHRKo0O42
/PL8JL+vHK7yu8sdaTjdDi1Hc4W3kBxyg8lGisgugiN3F/lN4hSsqTM3Ex6ok4X7F0ZAbUy64cQ9
lDNdt04pteok37Xgy+pobmSlHGKYNJv2lvDhWvdVNofyFfKD2q45WwKMnldF2t527I3BX9GQQGPm
UWGcT8W4L21qaRSwdDyIfBgPU2YggLaB4UGXS/Ukv1sLsC9HQ6Ti6r0PjWYrJ4YaU1Qz2nokRGUF
0SWiIHGw30y1t+2ynG73A3b//ihMViKMbFHeNMK7NRRMRplsDFSu2Oh4erIDloeRg10+KpjkYBHU
LeTf5SWV1w2S60Y+thp7C0mPCgOsvrUH+YQ2+ohjv7iNBxscF+LfZupwBKM2kaNwLvnmmN+5eFIF
QcVEaN1mJHnL5eQS8wTKp1Tk7/KGyqF/m8DgGOhWf/viBA6s1M5EPoCAAa6BpEPIM5WDXQ56T1Gk
c/kiLHksbUzmmTPDwfU9NkwBziZsriWlQSFxTT658uc49nYu3h5ySqsJsinT28jqSu3g1bgOjs1C
DqMBWYGqQrJTCWtC/IOwKMEXOSk+XS9KF6HXz4gdGCCjQhxgH6lYHo9rpBH6WgmpuCxv5CyA86O0
Q/tufYQhsH8noLeXGsTz4tw6oKm1DrEjrTHeCpyaniuBQf2EYA1+68k2py0Vv+vbA/uszKm+6Gb6
VSteaDVjNkR6sB05T2SgZFjSCBTODvNRgY0s1P6nFinTkH5mDuryVM3jdWngx5vBlO8UC2rW+KGl
6PSsDuP+MSCkWbLsxjh+ycb2M2HSXFSmfs9Gu9l5+Agto+4yAI8/qKg+H0kJqNMPVXPS85R6yhfH
rR51B1ZfmbqoEG2xr/WR/8uT70UG02YY4uQ+1GuskwIBOpl3yf3td31E6mpGiAN1PjIFM9kYcPBX
XmBuvYQ9hGlIZFrMskbe9pP3leyglvpvzk+ucO+gEF970/vW5PDdkJK/lIWKS+5s++Ec1EvijNQX
O3UhUoRJd9Ynb1NPGP2QchysLQQEnR0Xx9JGjeqMjCqXXoH+qkCISF0MomtLP9c9haKMtajK/Fjh
9RSxbefx3M0arGo9G0+KSVXbdgZb8YQ2mwOLHn7BSSPCe+wVjVDQ9DUMzatDlkLg4Z2ZL18iGzO8
xnkUk3cULPFiKOFYYm2exR95Spd7irAkNLUrEdkbd+pObqGsvdwXaOjbkEwGi8lS8FSRR5rJNo6e
H72iRngInUUWDwIrJlSg6B7HVa0bPjLzs26E70pCw6SfbKyksKTMLMQUsYlSJw3ObphfZqE+9SgN
qMfpcJBrvxjqhjwsm6kzu1TN/FQWSOgsDA9h9JN3W3drxbN2c8D5TmH5HLUKBK3j1DsHes5X8sL6
MrviQoYVqlVciBw9QpfRlPpZV8VD5RlPZYBLg1ccG0Ejw43CA1THDw8Hg1ussRZ9iIEE88DeaTlZ
rqlMACMjyM5xmQoP+SguodOfRvo/oZ4dVSgP2KfgmiSZWIO97TMyy3UFxMMrkJ50p6xxH3vdwl3N
LBZVVT2UzLukMAewo2TeO4FonbgEVv80Z9g5RsVlBty4daRC16OiSu+Fbm9wpJGEHVQ8Jj2a3uDQ
5G0Qv0E3GtJRbe+iJnizBsaMBa22UYpLg7VUqiiXYeYc5fQZ1tlKL/pTocEO4ZaQthKtmiQ/To19
hkW7panHStbDcy88GTjkIdOvVkUdfo4jw7anu5WTJIUcgDD3IVc3uj7tcjQYflbksFDSVR+AdpX6
NarTT3TUn44VPlKksETiDVI9y6s00YCacHko+jdmAErRLl+Pbbqukb/ASqmf7S5891QdX71VJTTW
qqQVW9UN7wy9Wbe2e+n6Lt0ktp0icDGuDuaYC2fyHt0Ap0Wb2F9sVDDqQvJlrMDwroqXvmZlf4rM
4NG2YGgE9rVK2lOilQZO4Fwcy+lO8swpePthDUX/Av8RM5JiWKWy66iJxDeml17TVt6AsdwcnTSq
3hmfHOD6gSo3udrCOWNNcGhUdBDmhPudvP9yUM8VbrkWzsMxxpNl/MXKjWsU0JXM3OTTGcYnL9eu
LVATfIhm0RokS1Vkgs3Tk2yQFUH5TG//3RbiASIX/YKGM6Y7CHWaBGxoPaPL9zDG6sGora1WBLA2
jjl1dzCTTNK0zOR5kr9GYfFSmmiVHH0cUZIvkYs1tn5y3fHqsL4EkG+KOfkM1fQz0tGqStwtQ3ib
sZbRhiV8Y7BbXGVd7cmMzXDVTlW3acAxCkCrRSunuT6DiKWl6FGQapB52dOEsQlpDi8tU/c5waHT
6rVrhvUe7pPcdRyMNNGc4gLd30D3LO77L61EWyICELoPBV7URLIdFjGbkqZ5xpYAI5zH1qSL52bW
uSCTxu0R3dlq9dgRFKjOxDAUpYwB8ci3foD/3Wj1uxfVz6xGr7OyjgJxisPikozFgxfbm7gqjuHM
6HaSd60sHkwetAFIs3DPYRxQJEUfinWhfrpDu7EOOsMP2uS9LIwtxhR7ZcDEPZsFNpc5qGu+1ntB
3CAiLU9A8FG2XuC+Ohh6xlqDb6tn4DdG16S8ay1s02ZDP+fJ+NyoNLC7js17qhLPnui7akKszBxE
yheuO9R3Q4rTbSFlhN4+xBStYYZ860R9tYMveJLoCBYzZMKbsCpXgE+QtiF7uAnMi/u8tx+N0KT9
6OxqiIDo32n8pqvAThnfZLms8Jh7xmryvan6ddtvaxF/74PhzqyHp8Qt7832uZ2SdzRSBql3xZJC
8tGTHelosg64IezCgbOMM/ssZWRh794n+JguDIHkxnPoQJULLZueAr1/8obkPcsZ5gmNNKeE75XS
QB/D7N2a3B0r8VPLVllPbEADnhgGi9vVX1AuLvXJACDILiF1OMabs5E8FJqBb8vaaQfsYsruFLfZ
MbWGp7SlAeW6LAUGPSvgOcRYanaMmK8FbldOUT3oU35BCuRXAwaAg+H3Hu5EareSz6nmBvSUjatr
Jq9tla9dgiSz4eoAb1flxgEH1psIBT8JhkNxUUvTjzpC3sS9raUfKLE+Y5Buj32xGTWAgR20TTQQ
oiCZJj/KZc0r4dmYeNJIX9h1QMJI4xak3jqPnRm9BzRM1Do7yosQWtnRa+JlVbGNB2WhfiP03juM
kXmNQci1qdvNXnnniOwT8SWTw0AGhDpjBqElj56p7NUQH6WY+MMpLS5ZXDwUY5UsrKo95bpztmKL
AjRYw5nDpo14isHbi6be5xDw1dA+01E9S17DbKfvwahfA0vc9aN1EDUSD+T6l9aAj5iE2BIN2CLE
3+CPLJJ2emqTmfAsC+MBoKBQTpOqdW1hB3ZR85Y0PXoK92zWBzOdN3NUreuKh7kWF/Cog5IyJYp8
nQp8/PMuxu1SZ1Fp7WUPu5U+jEXXJN4kHRYNlvqYGo5f8MW6yDpbEfzkaVBPYZuAjLh0/URKnO2U
PVcWZhJJh9yyJ9+DbqfmEjk0r3IsQlbEAQJXkCc0IpkLs/K5hnONMG0rVOB3M1kpqX0sEAtCf0wv
EsMYieZl3ciPIl7DfbHQH+cEijJsJgcXoCmmFW9eVaGEyPpclhwsBusxe+0a7KUqB/NUJv7GttmL
2/E5weOZLCb2V1rzbBvhByG/F7uan5Qwxgs4X9jjwIQdg3lx4xtpV+gobyLKjk6Ki6WwtrW2bVqx
icz0tZrZQWU57iFUV3NXpctK6zbmKB40hpR8qFNRPPTh+MQU6ptatlVDgAtAO5KyQqyGzefKi+BP
xuNToMG1BFHLl6nsRBnoIPHHBUoBvFjaZZwSc8XgYgJzecaYD6FkLDR222AtizjGRJc5tCFzENH3
BuGCAeIhZAWN888As8zrug+DiitDkNoPrw495MaypHiyVxdVzQ6tUIcvTrdt1GfVEvcde9FiTu/o
Kb9ZonpIc9lzG+YeJ5PkWGnuUxTNRD+EG0YTHquD/dgJezk2SKvdfqUq3scUiMsweAf0z4Oyz5vG
WBu4wc79qS6Sz8LUcNOtsvd5Iue1rs+Mcsp3lrIskFs2hpVjc6OSMo3w4dY5y8EkYNS+UndwzWzn
MbHSTddRiMnLHcEsgn3K+jaN4Yb426BpX1IeabcInueaq2Uw3UzTk17hWWEkr6marVWHea9msbVB
RMvZBbTQsnfsGJtlrXqPNopctUO3H6/Vlv1M7pZEPVvIuzw2w5V4uG2JZgyvjL73G4dIbLk0lZG1
zWZLdmXOo8WeQWXDqXXs+GgnKhhO/rru1EH0rpo8izDfH6ecNukwWovPqQaYG5pTn+ZrO7SudArP
duacR+w9G6VNl4mC0YwdJOCGJek941jKDM3m3assjBGTcO/M4xNuCPRz8RHRU5g+dD9geGOw+hxX
yl50hmCvQoAQvedPAlyRWzEnl8Fc71zvZcagdfJwJcQClsggdysBmZSG3o0V8l+S+/wt/e8nVuH/
PB4hdCcYSX8vy1y+1e1b+JPLIYKjH+/6jURoEFFNoJeNZZOJz5/KB/4uHcK/0EIi5NzSP/6QDCI1
lwaug8gxLdUxEGv+gUQIi4IUEQMunqt6lvNfUWM6jqQZ/URDIkIANiK8RFtFHGr+ifZkq2Ovudhe
rHUVpz1aVWz21mG0k+3RtCUoPh03glzfPqx2k+s8FHGOR7eDTGcIjGEZhWThZQYZ1BnedmY7BItU
D5YacU2jhnV1HJanPMRx0O3KK545X8oJyzajNPaiProVJWUmJmmxh6G7Akuuidg8tq2INlGU492m
UMOkHWwhw8V2eBrg2M/C4rHI5nXlhtVVzejqRGXI2uqydZq04HurNOzxe7FUtFSsJ+GVT240PFsz
gbbkE4QXAx4CdUOJlcWogwkg+p/bLli4OhDdBO9EKaT1tKkx43Td3dwGiKaL91gJPqbUslZhnl2t
lu51k+1xrSL5uUfxOKUPZk5CUuWrBPLN4tLr9VM5aCdXgVXdO4TLyky/UZvJlMQeRFfdDUZExBFq
lAqzkq9Jr7RTgUc2BA48Lhy5/dqr9BLxRXLpAtroDe32QY0IZVaIxMRno/hUbfESMe1G4X1dKV9a
xbsamDGl8Y/foRbnbPhHHWe6U1d1DxbRYFmKybs+soMMn+o4uq8KbP2Sdi1/bpP4vuWTMHo+WOO7
/FH+6vYZY/CAgPGPx/r586kX4aG2D6nWX6Oc1MWGI6v0rMzHBjHQSBbFoCjXBmVoB0coxz/cgDHg
KND/uwKVaSRXTypUXqp89HiwzLQBE8zOFpWDja3Rli94I4vTfK41FD/DMpvvY9e41O34OXm8T/4Q
Y3Fv08kFkUvZ+DsxFAe0mhj+P8UsrFaQHLNhgKMvnUtcDLVrAiqJnVqJnDt1O1ppGDiezd1nHBDd
oOpnWMCXMMdd4rcDjYZxaoN0Xfz2yrlkeW4TbLv63e3t4HUPOaEQgzwvZeRgrfsYpNj5y2PeTqmV
Pw2mTsxmd7h9Q1Mav/c4gVKsjJl4AHBE7c9VKVJIVLef9J4vQ3yw/Njbd5bnaXcvja292D1paJ7y
cPvqt6t5Ow7A6d5k/3b7yo18/+0ii1CXnuV+HmBGTVG4zhXEtV2PCZeFwXEVCjI+TeO9s9/qLtOX
yItO+YyPWDQddQ/vBHDhs5LTlm2L98Jyu1U6ZQUhcvExrSIcDztC0Wy72IQaIAMozgReMjKrtPTA
jbFjvO2VjCYrYrgJMWAM29Aa2BmNeDLl1pIuz8Yj8wrvh5ZuiKZApQtAp+iukx++Qwb/4+dr7ta+
DeyFxE0eItFa3FlUmDZiFWcgYgOVYAm1HyJgj7fOrAyfYa7DvAc1gAAT6ZsceWTmYmYK/ybKnC1N
7C0L/T6F5OHknt/DI5RvVWLstYszAdorw32Jmh+woERvJN4iG9cSa5HdeGMY9haGHUa8gme3TVXH
79DU1RH5seAZ3I6Nic6uS6HXYbzJr+IQKAArfb0qDikwh6JADkQvWTUW6EGyKPG9kFS/Es6bbaY7
9poLu8buntcpc76nm3ODSgzCUryHCXvJCl4m2dykm//4Bi4qSA/3IPln0eIgrxE6UfBYeb5Ow8sp
y4MtGW6QP8d8m0nGhrPCj28doMekVhTusCxL2kreQh86ot0IcoC3pwmAM+iekKO2ip7tdKBHSRXp
QWEBKosIhBN0f3KNTWDKQ3h+C0JEuMaMTxgbIwkQrOVJwYfcylvRuQSaILeAjgb0xydx+UOHjrpR
rlvjKu8OvEX4KJNvEmAAdCvvc9hxjzmHXIVmYiT+YK3l/ZvU6DghbY8S/dDg41Gakx81gKWlekhT
Jlb4SHCfEkhGDcdKCFMONTLCCZkURDAGSFPDmv84vrxNWhjRZuxosnD3CotOIwrXWvPlGRCavIcH
uKFYJxxFXtMqoa9d6sCf7aY3ot1g4Khb1y63uPvA/Azv2Sr9YlswNLLqJMNHsM+fMBVSmcDDFhVK
qRzGWV2k7snKkJaZUKhc8WzAg3MMrljAetJZm9qDbquyOQcozQosDXnk6nJDaxGKylsOqpcxOOM5
ROZX+yNQoj4oflyi840hLBhnRJY+LbNNDVaVwoms23xh4sEmH86o2iSlDNoRO/bP20zhWOwVkszg
pD1Icwz5KJJ0Ksm9kvwouxv2JralJaC86+gH+cnyZXTOtzGIqWQJ6WBTERhUH8S+pHNNI0l/1t4F
OKhwMuwfAnJ/zRbVq3dv0gfBlXE7gXuCTqwNGvmFxJ7Bii2QpSBGtur1Gzn8bsdXax/x9baCOirZ
ySqJfdOIc00JBXdU90bQbWR3Q57DCJ/vNyaTJKW5IwGhQbWS54vy2kf6qGTWmqJ3JWcXOZHJqzB3
9hZXia3A5NyqNApTnvJVYgzr4tfLWMERlq8sJe4MuJzAOYm2t8+oclz9k5WK9lfSzGCE3ehlUawd
mLY38gmKR21T0H4q6oOuamuV5M7EJqwhyndFECCy7qFa7HO7W0sqaoFaOx2hZjEVFaF2kGS1HCg2
SuAhW6spjCDezRAiZEcH1mC4lbeEdGo/BorWmLzwTN5qerbvVAsiFBHlerhBln37d/lp8rZJppx8
Hxo/8kRXKtsXOfjKzNuZgOzYNMOwwQiMwZGppC/oDZtCezVYz7pDs5T5T54rTgmgtPC0pk3DdBha
5b5mXkto66QoFePqG0ZMOwNY2x2crSSSdQDCUoVcYKmLzYLkJndUqpI0LImJkiCOJHcryeKSYyb5
ZVZPbxdAnF9L+qCUw9s0JLGKEAWPBryGhnlI0v0cgEzVLW+8wcbchiZ+TDxZATwQbEfEuJOzU+Mh
dya7gywlsqRrvwMRlXzBtJ63XbvIcxvDJkAFcNccmyAzxPxpUIme0Q4zMG7TdhunFjvJG0RZtO1K
sXU+5Khn23sb/ZGjrx1I3fLvCph9C1obRMkGgeUC70WiBVi33O1EU1J+aANBVJISJR1PjhY5oSqE
O+DutJS/A1u4UfVC4OyZ10ni4gSJw8XxtGg2ki85gVlmiLDls1gZOdEpVzlieh6p23jkGkQR5Mt5
2EYg0vLbjsm0iWl22c2ByQhFvDIt/3+9+f2mfvvXujVTleKav683/2/2lnTfsz97Vfx4228Fp/kL
NSVVI7o1kzhpWdH9VnBavzBh65aNLQWxGgh6/qhaQwXBXhvjYo8ykLLyd9WaS4IeOjbadqZpGkjr
/qRS+yfVmszI/Lng5MC6Ic9CuvNzfj9LTFQzmvPE9BAraCsdwjx+Xm959rXKiFpd6I+Vg1eLT87J
jPkZYffGEmrwjOxpAAK6I3IVrBgp/OAtWn3dNcSjLHRz1UvfcKgTSzxCeUb6YKFHK2zby8KP2/Vo
nIzqDOV5WTz3kILRTj8g6NHEcjRXdn4gNlLXlrq7IFle0Odc1a+YDEENqStcyld/uGOXH6X1T0I6
UsD/nbsz+04b3bL4v9LrvsPSPDzc+xDA4DGxk9i+9cJyJS6QhAY0S399/47AqQCudN0WD+r2WlVJ
bCykj284Z5+99zkZAgNnEPL+LuHWZax/lv4sNXBrhVI/lCzMcNGTLo3HoA1Gk2ylPZaxpVCJSh6b
tJrQBOYuTcNiqtXZb3QMmqZB9dXzPPouezwyfWur2PsSrvKrdeo8J2n0UAfR3Cibr5myeSiW5qwy
kbG3iXKR6eGDoa7vjODKi8viw8jX7nKc1aZFG0p9MBDx621ZZrgT1mqxiFr1bhu+WhoIExQa/OAo
qqTBnZFFHn9Pr5Mgug6N9HLtEZoGegOxvUapnCr0rImfNJeA3d5Slg6y8jqI+QjV1RYSqfvBduns
nQsyui6xUyCLxgMRGqHh0Ps3Q46zxaXRgt6BV0NqF5zFXv4c4cas2CggIrr72IYezRoluaPB3hNZ
O8OyFTU3Bs4C5GXZHytbeiZ4KXOEZkieg2paL2+BYfLpstIe2yD4silHHgMMVuBti++1U/9e+8oj
Me/TFuVuiYLXd5A7Jyhb4LSM3MssWtKe605X6wuHjKDFWDiz0SFAiBdtiQhXll5yvfboT8d/ybRO
snmoh1fIgS7EfmXUXJefRh9bA2uMT1WifbTxtzeRMYOPP/rApY0GvbeaJ2nwXJbN5wbJcuiMrjS4
Gf5Ke/LL0Wc1rb5um+arPt1Ag6tSrsUv21wky+k7VT0EtMRu9YJjZASznOWFIvA29m8tNNaI3enS
Vt/r023hLhp02EEzNc3s4wh1to7eW15Qodoeod6Wv2/VGIIBVwKVvTf4xtp3PuolyXt6naECV+Lk
drO+k1eM0IiX1TPM4NsCOf4Ikbv8iR6fhFZFQM/Zi9K8KooHudAGBbpTfDPV4Fp+W0PfL38uM4R3
+mgqd6ugi09jiIU1Mn8PhXuw8h5AxNvC/uSF0BDRwWusmgjNvFwuSYGWI9JC3kz+LderXH9ukknK
9Uy4A2XpblC932l+fvd2i/I6D30+TLe53LK8rnu9ay5GjQlj9s/709H7+8/dd5y1OlMxZvTrm7e7
rfjtGlHJEu8AGc63K/meQQ925rvJN/O6gtaD8+qaBuxaeiXjrONOIH/GuBXouBa4vKXOYyi4Gbie
e+NplFsbHADqz4aq3mvy3hrDU6yoYP58f6VLGIwY4O35114BlmeC4c3KvHp0/GARk8sg4G0uCjMJ
JrXlf7ORE3zABORLq5nPRdyokzpPZ0QojxtjGX4IFf+pHpn3KjTFtNk+NVkSIiMxrzBTebEfmCNA
JRIcejn2pmVNMSi/3KaPWuJ/8zbYPgRu/WUUth+zmD6c2WXuiQ2tcWtmxSe/Cqnyrug04bVim+Vd
q8Vq4QajbOLW1FXqutSgsDwpGcrmdazTnmHp3yf+x1LZPrbE5gVW0ZNoq+aUV+CJ6X67UEewubDy
9IHNmvJDvIIbsBGuum3BDyZSDHzlHs+QCret8JH+f1sM0hsNK8bmwTLMex+P3cvSvRBKqIkLOtWG
9ko3sqvKxOVL4/SkBM2dqJalXyUw4zF0+WO5xL2Bjf0GjyZtEl7aVcpx1oYv8QgkLtrS6jxq0FNe
qyr0FbjuBq/kG569/tZsN/ZlsoKhDeFfJwv65AWYEIQjbALSknboyja49RpMd5aFOrqosxvFJlar
ypVyoQImTTM8H68pEcVi++s8oZda4VCEpYwRwzqtwplq43nmRu72JlCU4l4V53ZEJs0yMZ43NI26
bHQTR/ys0J+DUTsPw+gJQ5jklppU/ikx9aeYylq8fAI3XN2aChBc989lRb1Za5EB0TxjXa6p6UZ5
SQWmhlBuGxi+4u2e4vh9v4yWBR5MOdBBAELptssMOmIEnTOh1ZsCX2GaVq17v3Ii/uetEygZnjmv
tOaV/h3wJJrVzcrWittRZdw1YHIOvu6f0/LVU5WHQNhytb79o4E+V+o0HjRcsN6NRQHYx2A9oaqW
Q7oLIN+5Cgmx4iJGDIWZZyivdWSRddjxIw0DcB2mLZxw+VTh9Hi68ZhD88vwW8EK+bnIvScA6q9N
zamRbKGmWVm90MvNbaqzhFI7N6davsW1FA72aJPUHzLhGPr15s5YbjCYHwF/5isoi+Z3t8muzNLz
JhZExRWaiakRkpPokBgryIwbn87x+RY2sGEl7cxxsVX2ID96xYdGuJBtx4oUfmQJsNiS2mcQJx2Z
rRApJVy3IFZu82sRRdnQLdfQLg3ol12yTEIofxftkxu/UF6ajXiYAvJmZqXzLtCH1OlA7nTJjdiU
FxvoeTrkzw0kUEl9WkihDeRQHXasClkUXOqq011BIhWVVRT+3qXnpPchVNMllFMRCklSA/NpYkNJ
ldS7gaIqKdMSymoNdVUUpJIeJR70K6it0BgXLVwtXf08gkJSQoBVYL0UEGJbiLGSEKFHuZLn3UCc
NSnxyp3KvyWtlmxepQcTdNsOcmRFS1IvEIdDiiq5XAVNVwDFMP+cQ1KoIfFuIPNCULgMIPfifnuh
r2kmAYBmC7yQLTZXkIKu5MEz6MHyNmGi3Ip+zCbngkk5N6ETe7BCSbgxLgrp89lcjVAxCeJSWBYS
YeoMHmx/90qSWpV/rpPiriLxFm800H6Uqfq8mpQAlKuqWcgvivhORLDyikCDiU/PCVJhXVR1MKAD
iIVWjiU/LGi5kAcWIKMojtRknRYkYmHWc8MQsWXcJKVfQ9CGtSq5o2R+Mo0KaNwypKLok2fbQvOW
D3QVPrtC/mZkI2ZIcYlU9TKAIJ5AFJdPXiAmeaEDkVySTvnIO1XeGkdNCOdbiOdWfif4hLy15KMV
9HRBHrbQ1cVPbvRltHQv1lDZJfdPoLY3UNwF8pEnKaG+lzZkaqjwPiV4BWr8kjiAlpfXcrWaxRJB
oZd3iDmrPKj1gh8IvtEo7lyy5QYKPntijmMltHx5Xnn2Crq+zEIH+r5Mdpn0Kw40QWpUaP46dP+8
xLuIUxTvLqQAFpKAUQ7sxKsxoIMOF19GTH1BeRJmWYlUAaKti8DgDQCSiacDBNUIEeibeeW14LJw
nPzwU4lcwUO24Me/rxExmIgZRrwqRtxQIHKoEDtkNHQB5pLrCsInGFSENMJFIiEfieTsLtIJWWMV
ZKZIeTYQViz5wFiB8lHJM3bLgldYyDFaZBmyVGSVCqpDZf4iDWby6Aox18r+TX5Si/6ED1V+g1ab
UKuJG0ERZIYIhOIz4i0uAZtLUXwKNCXzPGeZyp8h1WiZcgFykzTZzmXZCuQRIkeJkaXYyFMEu3CQ
q8QUZpgWBSIWufiPacKH5oEh24heSsQvJiIY2dJkusrNyeYisxk/3LmjYh2AiGaD6Xv3rPLcS2Q2
AnDIFDWQ34TIcHYbFFsEYyHfp93DLEO2I3+PkfGEqNv4FQo6l3JPArfI9JD3lyK7gxjIRxSUwhyW
PVM2BgGLfMRDXwVgoyftlYqsSD7ICJmRsXS+LsMYPgz0lTa6oK/xVNp2B/5msbFDsFWEgOlmlqxG
gPy4pq4nI9FQLxXYFVuqqck8/52z097e68uI7SadgLLdj9bBTKmyZxcfQ4/+uhl5RqNHyCMKLBm3
XIryWvobhWagzsloOzH1K591oUAfnVDjoM/Z1ro1LJqYfqouYSOu2usQ9mhDA5FltlglOFlPmLXa
59Xykf7oRUCrq/lyPTe0Gaivad7hmAp3o/GQy8zwNoNWP20wbJ1gvgIortpzPOFAGrPiaxa8etnv
dEIzgmnlXFv+fFkhavxtbTzhBVuGN4n5h7l6MfyPmvLg39uILNmaVnQwminQSzniimfTv1nSDqW+
AuXb0lulwgYL/t4FpsBR9ED+TzmWUmgVFXO3oUMwpQylXF7XUXuXlCCAKSXB1r02t/Wl3QYLPdnM
QLAv3fghaYOZhgbRH+kLDkZgzyUjX31SdUJAx5vmWn5FP4JFEjT/1oWW3WI70RKEW6vwooBio2zb
u29MeayBN2Rm6ucGC1ZfC6ZSq7XQobbOJ11kqYkIVHWRqlbKwxblKh3ei4mZRfUsUOFn2drmDs93
EbqGxK8sogYNrAqSv2l9/0NeBTMcNxUU39aLjW52aa4JK9JFcSnlh6gk8iQ3lVKKFEJ0mtfg2j2z
gVChKV5AVkGTC+Q8kShBKWnnDl4eYGshu5OaNcx7woUKTQngXwcOU8SPpesL+LrE+PI6meuyZcim
I6+XtSIa6apYLqyRlNeAo/FEXE03BIMCK68DoHK28xpbUTmcigZ80yjmePEXDZYM0b8VjD41FcUU
fqAiLy8i9E3YiIq/h1lhweF8hXQ9k28F6+SaPsLYjrtofpzLWDMRCgPxB6MLOuXIu0NuvZI/5Y4l
yPEw4pAtU2vZ+DKNxhD3UrcQxy7B6JtRizSFByOhqFAwkvSIollOMIMtwYY6yzYgMLE8tgyLjdsF
5l1drYe+GViJqPi+OVMZfKkV0eFATjeAjSdUrli7FBfEwXioFPDvigy+wHoNb7VRYIriuPiBOtI0
9c1PDGFCiMxekdQO1ppm7MIqwDhwC0Tkp9qiyBzUAQQmZcHcsHTsCT14/lpM49lwXX92HOujW3Mu
3RVbeL7+JIuhTOT/NjIcLvlMtMK+DNuy28dijnZM3y80PkODUAg+yny18We4BhKk02aA2gB9kbcU
cX0GL1Ye9OJjhnBVhlXORwHPV9TvNQqzYu8Cp0UkVADLWI7CWxbZtxRf9AwPhaZzFhGrWPmVUis7
Zb6cjjKo8jHAFmMvBQ13sajeGhcpewSzbxbNRk04kc00xVTVpC2HFPhCuFuhfrMKtG+W+R2BcfLB
zr3bFm8ZMsoJNglrSkcjFc626gVTCH9TtfGTi3XhXa8aa6ZKeUqT+DJ3cfZcR+wWtUm1AYvOpFq4
Fd5V8XK1nWjsDHAyvKeIoMJZxV9bt17SrbGgu4N+6xrl88jczliuWHRszXRe0d7echqPo29aGeqN
Ujq0D9s8qFb9uKIvWlzkz94GZMZKi9+aUcXiqm/oBQYdW+oC4HM4bNUEQQpHo0qUu8X6ImshlROq
iAOvgPI0MjNS6jgiNOQ4XJcxHyvLM91cunrH2428uquWwTm+DAijgla7NqkdSmUuDtqFxIHYVM4l
QJW6kkabiqVFq+PqUT5fjfxAFrjEDJu1d7FEUcDyWMHh47iTj0ziD1lUMTGPBH/yUcrp59Xt/zcO
2p5N966Z3Q90XH6KP0eUf2HK5l4OAPbDDu9vvegNdn//QgfueN/iIspTvPZWXhz9bHJngrcfFBi6
O+ru5FcX2Lxww8V3fPfcMU7GCkUCl6qAayuA15s4Wu1/OnIoP4i3HbZWOHcBhkA44/1+GqC/GoJf
P92pa+DpdQ4e4MAfEPrcrgZz+f2f/xjZLl8OmT73/nfG4vhSB4MBiM8KUhUd+3lHbAePR0PRaKhg
Ww7VE2vIo2Fj9tV3NKAzati0ObZqYI5tccWD0dDHTBqFiWFZlqKaFh/LUOeGdVyI+4t18qu5YRMk
0YVF1zEbRp9BJexoNBgt/CPpMM16UgY9Gr1XCoxWg4Ijn7kDz9Q2hYh6NBoW3eRVzKlw2UdUu5uN
g9w3tN283blT/tiMT/fQv54bwu/VdMjAhqpolEEdSoQHo4H1qGaYioZk2+gMRoe6Uqhj7nb4fqNh
OtgN0ryAJgp0rTneN4wxOmOGiy12NxxDHQ0hU59hF2VKcFZolkrXCft4auhjkyI+nHAHL07ZRYc7
GCftmP83m6gBAd6kWwbcCDYGWl8cLRSNzib48zpOF2+wyQ72SOHe+x+wQsCwbYtTRXeFPHEwGuZY
oYels+tRwsQZ5lCwZ+w+pn57hmrpOjsGJqpsDiZ78sFQSByq0G3bJSJhxERcMczRcFnDfScG5wki
E0IMrHLp3WUpp6OBzoT1g1kGRB4i9+GOhtBlzrBMJOY2bCx7ZBaczA3FME10OcKBEu/uoc4MDS/m
vmOhE5CbiHssjd0T3tHRWOhj9hLWkGLgJM6OsssPBxl30eG352hI3GWZuq3TjJKGTjS1OxoNY6zA
jiNwN+HQ2Yo+4CjU7D03GA2LPcPAEVBTTEdVWAkHeyh8QSIafKo1RgTce8ArRQKDfiuF0ZC2iVTo
9qHX8dwge3UN1TQdR5bRoPM1OQ17jwaqQ4dNAZ6iomrHMI85BtGgtxm9HFXFHfTUkL4N/QbDHQNp
kJ5CqNUhr3bA0cFCIdjgZ8Ig6ii3+oBBL7N3uuaMXZz4VY1WEDoxhyIdLg5GQwPm0Ww2WM5gmnwJ
8MH4D/JIOeFb/8cZCtsGiSkpGVgPcTkw39FoGGONIaIpBNDXsBeK0nsPZaGwXciWwPkqFPNTPNQk
zycyhyPWARvDnRr7065fjoIwR/AuFZucdxYKsRffNojIu3YwQ47K1XPEXgowDrMCA1P5OkZ5OF85
bog3dvv1IPcLs/cSkTBDY2e0cANAUWGeLBFzDIQOsqPgL2cTiwz4LLF6nyWMBqAerFo01G9p+sFZ
Yo5V1gdAKSg6INCQzxKjd0Dujm3KAXKmwslRd9qdg9FgiRCMOcwMRsQwh5yeCATRL+pibnR1RI0Z
IlPEPN4wjDGNcyg0CTzo8MeQV8o5tk8V3w9qJMQRpGsKT3s0N/B6M8BJDTpgka4NOJG3d/fW72gF
D2ZmUEkSexQ5Oo9GQwPmMgzbJkshVxtw6vp3S/K/LCdJvdWxwC52X0ejQbYGCqbTRmu48ZbWe4k4
Y/JVTfAuAbK6nPRoTrC1ImG0CU7ZXIe8X+zna48V4oxNtgMytLfU4zhL08e4kLEwOE6GfrLKzn+O
s8Slpka47SD8P94vOmksMEeXtQwbFN4TBXrMDXdM7oWq9223cI9PVuaGY5GjoSTuvga8bRg7dKHX
aODMRQs3oa4oCn07T5NWTl4pPnallUFXXKUtZ/+VIuEUywR7MSCvd/AM+q2RwpC1cqgMOc4weucn
gvwZKpV2YGFM0mxBzw7OFNAdqm4GMdeO1bLbqQaZu0oZrN/ccMeqIH8EoU5XNXCPUWF9TPsM1hGw
8K64Ntxw4yzIHyGohfvk2z56OjfEWE8qSruv4Y6G1XvfIN4QbwnqI9jT7X0nDlYKqDDOiOaboeGQ
wS69dyZP7kpBlWAC3G9H/jyZG1BWqCcxHJw4BBzDnRtiWdl333BNimYuPpf7KvPRaIBrUFWjDEkH
3mEHX8oZwg0TgJwGw3KcUFOSUP9goVCDxqaFWGQHoQ+Z4CVdkntPDWFi43RKabWjwZ6MhsWWYlM1
MEG9Bh18SZG0/2jAE4cByfnqCrH8ZDQUmouzYcANHXhpTQCqfqMhmyg4uIWZkQMj4z2OF2Coof9J
lOT9Bhl62b1Drw4oB+6kpsZGSuH9dNeAVA9e6hCPaEJP6EZ/kKOxR6F6pWxUVOXcFLhclcLq6TpB
eoLdsmO5/H/Ix+s+geoxGqo6ppommgoLuo5Cv+ij0TDHpkwLiTe6wRgyGLq7tz6jQUHegBBMLv8+
NExJCQ0KRWgGRGooQw69zgF8EU0QdgsnWIGkcrpvgJTyQ52DRRbKgOeG3ntuIF4j8sLvXEG6plMe
OB4NCUShVlOOlEOni82GeqaovZMUKTeqBN7gGwrsJoLSo31DCmw2YCmyi7eUbrCjcY7Yi8Ac032d
jdRBJ/1O7AVHUgEE3AmUBrxv2OeYG2wK0GTBtUC4ulLzQZaijzl+mRbqm9xguPHGHmrocabIvkFp
Hh4156eKnOD4hCVnY+aAgBC4s30IJW6oK2WfT/YYDWJR1Ee6ahNS7ErvR/sGMhQOHaOLRUTDtMsE
hhmLnuNMgeVlCZMakBgxEp/9wUqBHCp4KRBIx5YcdNnxLDkbPjs/ZoY87fFoUDgQApTNVjpsvcFu
h++3UujgAmWcpJ3Q+z0Ki3ADAU2pLzFmQ2bYK2c4UzhIoACa+P/SEOe9lULYTgiq7yXCAy6miGkv
O3y/uUFkhYbNonLUqflOVoorRw26V5jFw87oxfeg32hQaKNOwpP+AIGPRoN4A4oggPrg+Tx6b4hY
gC/SeNQVFKZxCDipSOtjxxLKmyimO8R8uOGGhEr9pgajwVAQdgvgST3tnRSWouT/iQS291gQiBJ4
waFW8fdEBe4ALB4fr2i19tvrsNN54wybBuAeZwoP3PHr3w02TA0FOUldhwMOd53IrO63TkjnVRNR
NBLfH/Xmo7khADGgKQGYfO2OsEGG5fo5CkvE3KRiNOTDWcLRTgNRZDn4TggvUuiCA05SjN7lgx3w
hQYcLYoDKn6cvyI6cKBuYKLQMaCGXHPck977RV5UlYT6aFNAgMDxTsYmMTuHK1k9wtfBTg0Q/TNs
Gy4xFTggykbLRJ1zinvBKUczrcJjGThebp0hRyGmEuMmJGrd1/HcgCgKBiQyjN0mOuA6m3qGTRRI
VGStVElAAok4j8IN8HJV9LBYwg1ddKCdJSwXfFjjuHA1gwVxNBrC3EC6g/Xd4HdR+ST7hhtiTsXz
7heC+EAdhRs0DQcJ2ieHA4wz2D7PEYOiaZQqCpTYTuN7MgwcMuwYyh7jGexhQu14d289jlbiDNoJ
A2fsd0+hIRxMCjJX2D4CH+9eMWCIRz1D1EV0IWIDIZbL1/FhYmA5AQ4KODjUxIQlcg6kS5JVqCuU
z+TrtM6I8R/usSi1uq9dTDPADQNazRkmBbyUzsRrF0DIFnSwRH4y8epG4z9I0/7GkP1wmqWz7+Z7
Z0TrvWbvWdH+1QveUM/Tn/9ksoqo7eB10vxu99Y7I1b5978OFG0dc+unH74xubq32f/6/vlO3/ng
vd4e6u2bC+81fUm/rZvuB83+Lu9eQuxsP79E/3UVZ68/G8RSrSETIpT8827++Y+De/3p7PzVxT8V
Uf6SvkYv2du1xH+Wy8NBOMPlb7zw0NyXK2tIZd/e7N2Ggz8O/V/d+OI1ff3uvbxdaH/XAPPMxb6D
Mi9eopdvL1l+POYiAO9/+clLmr+s4rcL7W8dbvEZrv3r/ot/3eSRMX9v5r7/3Z+W4v/4AlaUXPjb
5vUl/dd/AwAA//8=</cx:binary>
              </cx:geoCache>
            </cx:geography>
          </cx:layoutPr>
        </cx:series>
      </cx:plotAreaRegion>
    </cx:plotArea>
    <cx:legend pos="r" align="min" overlay="0"/>
  </cx:chart>
  <cx:clrMapOvr bg1="lt1" tx1="dk1" bg2="lt2" tx2="dk2" accent1="accent1" accent2="accent2" accent3="accent3" accent4="accent4" accent5="accent5" accent6="accent6" hlink="hlink" folHlink="folHlink"/>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strDim type="cat">
        <cx:f>_xlchart.v5.5</cx:f>
        <cx:nf>_xlchart.v5.4</cx:nf>
      </cx:strDim>
      <cx:numDim type="colorVal">
        <cx:f>_xlchart.v5.7</cx:f>
        <cx:nf>_xlchart.v5.6</cx:nf>
      </cx:numDim>
    </cx:data>
  </cx:chartData>
  <cx:chart>
    <cx:title pos="t" align="ctr" overlay="0">
      <cx:tx>
        <cx:rich>
          <a:bodyPr spcFirstLastPara="1" vertOverflow="ellipsis" horzOverflow="overflow" wrap="square" lIns="0" tIns="0" rIns="0" bIns="0" anchor="ctr" anchorCtr="1"/>
          <a:lstStyle/>
          <a:p>
            <a:pPr algn="ctr" rtl="0">
              <a:defRPr sz="2400">
                <a:solidFill>
                  <a:schemeClr val="bg1"/>
                </a:solidFill>
              </a:defRPr>
            </a:pPr>
            <a:r>
              <a:rPr lang="es-ES" sz="2400" b="0" i="0" u="none" strike="noStrike" baseline="0">
                <a:solidFill>
                  <a:schemeClr val="bg1"/>
                </a:solidFill>
                <a:latin typeface="Calibri" panose="020F0502020204030204"/>
              </a:rPr>
              <a:t>Costa Rica, INA: Población Egresada de Programas, según Cantón de residencia.</a:t>
            </a:r>
          </a:p>
          <a:p>
            <a:pPr algn="ctr" rtl="0">
              <a:defRPr sz="2400">
                <a:solidFill>
                  <a:schemeClr val="bg1"/>
                </a:solidFill>
              </a:defRPr>
            </a:pPr>
            <a:r>
              <a:rPr lang="es-ES" sz="2400" b="0" i="0" u="none" strike="noStrike" baseline="0">
                <a:solidFill>
                  <a:schemeClr val="bg1"/>
                </a:solidFill>
                <a:latin typeface="Calibri" panose="020F0502020204030204"/>
              </a:rPr>
              <a:t>Enero a Diciembre 2024</a:t>
            </a:r>
          </a:p>
        </cx:rich>
      </cx:tx>
    </cx:title>
    <cx:plotArea>
      <cx:plotAreaRegion>
        <cx:series layoutId="regionMap" uniqueId="{6B80601A-E6CC-40B3-9A3E-ECDB5EB1BCA8}">
          <cx:tx>
            <cx:txData>
              <cx:f>_xlchart.v5.6</cx:f>
              <cx:v>Población egresada</cx:v>
            </cx:txData>
          </cx:tx>
          <cx:dataId val="0"/>
          <cx:layoutPr>
            <cx:geography cultureLanguage="es-ES" cultureRegion="CR" attribution="Con tecnología de Bing">
              <cx:geoCache provider="{E9337A44-BEBE-4D9F-B70C-5C5E7DAFC167}">
                <cx:binary>3H3JbuNKuuarJHLd9CEZERwu6hSQJDXZ8ph2ThtCtpWc55lvU8ta3MXF3fU2X6w/2pYtUbRSp6Fu
XB1VFQppRkg/+fGfh/jHQ/0fD/5ykX6oAz/M/uOh/vOjnefxf/zxR/ZgL4NFdhI4D2mURT/zk4co
+CP6+dN5WP7xmC4qJ7T+EHmB/vFgL9J8WX/85z/wbdYymkcPi9yJwutimTY3y6zw82zHtcFLHxaP
gRMaTpanzkMu/PlxUizCxcMiy5cfN6+Jf36cLz7oadF+/LAMcydvbpt4+efHjS8QP374o/87WzR9
8EF2XjxisyCc8LwgSRIvqTzhZQlf4Eeh9XKZU9gJU3hZUFSVCpSXRLb68YtFgP37UPREz+LxMV1m
GW7p6f/Xdm7Qj/u/23HfD1ER5t2ztvDY//yoR1m++HDjPCw+fnCySH++qkfdnek3T4/ij02o/vmP
3h/wcHp/WUOz/yR/d2kTMID5yV+4xdIHeRt3CSg/L8IP+iL1o2z1QA+BJg+0VFlWFUYUkVd4oYcm
PaGEEcorikCoLDFp9ePPaO5J1DCg65s37haPYb77Afx9YL1xog96ATERrZ7su7D+P3ztOihOo+zX
v4cf+8ulgwkRjtATQqmI/0kSY6JM6OZ7x6QTWSAikSFfKBMEGVLm+dff3rvfE/X+azd0r39+vPv+
+XTnA+i9dndpYRWLZluU3H0fFiWbomVNqqonKmGCrMoCT8BqCgGfbUhVeiLwIpVEWVIYo5Ki/P94
Hn/taRyxbL1a+MEC2mb1UN9lwU0Ad+pJ/oTHG85kQaJQmFSCHuwhSkl3kfASVmzpyb1IGn7B37bu
IVXfFvde7v/xcF5BswO0cAHYNm4UylIrlmGUffjkHBZUFVyoUIgjRVEpT0VV7oFKTkTGM1GioiKK
4pa63JusYWA3t2/c858frwbMoM0NxwbwLsP20/0itA7PsiJViCDDegWKClN76DKYvpTSJ7NXwKKe
EN6PpmFo1/b2cB0yb9dW/51A1Re//qvj5oPZGQJ/AhnMyzzPy0SkorCNKBQuUwUV/gplROiZGXsQ
NAznauMeWK6WHhuQ73sqk3T54MCDOSiMvMKoSngFFiEsoB5j0hORh7spSKLAq0TG5XVjcQ96hlFc
beyhOOScrJYeG4q7lOj6tYNhqZ4oAiVEAo4yIURVepY/4ge8IglKZzZtG0XFm8rfQdEwmuu300N0
SHeuLz82VHe4c8YyWwTxIl08HjSQ8ARr555Qmaiqyotki0V5yhh5tor6QaG9iRpGdnN7D9shJ2Zz
w7Ghu/5mbtwsDF89StPlY3RYs1c5gewVmcCYRFSJKrTPsyLc187XYW9qdl0A70nUMLjrmzfudtjk
XV9+bMC+r1LfruwQe38xkMufCBIhCPypgogYH+sHchFy6PhYUeHPQF53ttM6qHuRNAzp29YeoEOa
9W3xscG5QwrfOve//nVISxcBJKbIoozIkYRgrSL1PVMKtSrwvKIKAgJrSt/SBUG/sbyHoXzZ18Nx
SOa+rDw2EOdO8Ou/w+0Iw+rvB+NH9USWYd8iFkoEhtCC1PdVyInARIXKosrzRIVxtMmPexA0DOFq
Yw/D+ez9mz42EN9kyMZNvmRVbhbPEB8MSridokiBoCJBfAoSvy1amSpJAkK6ogrN2hetneDYg6hh
ONc3b9zt+1mV1W8dG6w7BOzVr3+ny/bDj6W/fHzi34OBq54QSFgm8QzeJiGyss2n8GygU3nEkjr/
BsbSut78K5QNI7z1DT2Yh6Tv1p5jw/p9Fr6KDqtKwb1CF/2jqqLwKrzVgWgD5VVRkeiTo7MFcPR/
pUmvnrb1oBwyiJ4XHht+0yX8ki4qtHGHkMCvFw7GoR2AEiMyUXjxKZLb51DYQlKX9SaMqUzmCZLe
6xy6D0XDnPm6c+MmcY+jHfd9bEgO2gsA8ip6iB5+/efqWR4mh4a8Gf4jKjyyo0xGwH0jh0ZOJBn5
GIjZF6t29ePPWeJ9KBoG8nVnD8gho+h17bEBuSu/Mnful+mhg7gSTKIubSZCvELE9sBkJxQVRSJT
RXAmcqO9KO4+FA2D+bqzB+ZQZuV17bGBidKgfGGhiGTjJsGWKLi6C51D20BgOFEGXqoqE4FuqUhy
oipwZBiQ5mU4m30s96LpHTTf9m7cKmJfn3be/bEhuos9Yfmiju3QpX1wW5C4htmqSoQHvlsMitQL
UbEEZSrbaZY9aRpGdX1zD9YhNl1ffmy4DhsJz74oQNV+/Su9R3x+pcoOo0cR/HlLa5O+HkWoD7as
IomSjAjRlsvy/LT3ImwXum9f0EN4yDzq/+axoQz636uoe3FlnPyQGCMBoyClBncFwVqR8LTPvcAY
15BAlWgXwu/egXWjd0+ihvFd39zDdsgZXV9+bLi+q2dfLxzMj+lyaoi9I5wrwwlVVQl+Ss/8RewI
9QtyV44twEzehHQfiobxfN3ZA3NIw76uPTYkd+lXbWEtHg5dD4joLSQspYLKkEnrV3iyE0CtIkRP
KApBtyo896FoGMzXnT0wh/Tq69pjA/M9p3RS/PrXgxP8vrj6L1V2ormj80gFKkOiqv1sKLxS/Jki
sqt2pcv96O5eJA1D+ba1h+WQX/q2+NjAfNEPUI8btwkT6cvCL5fp4/LDl6V1SO35FDIC/z31raB+
Qd0OGYkqeLeLGz1/+qI2zOFifQBlnxfpg/2bMMgwujqM+v6XbDyA4Qj+0LZjQ3yHtTSJnIdoiZar
Q+L9lC4lqLen7CVKv61aFQU1DaKCsoetOqQ9aRqGeX1zD94hY2l9+bHB+p5U/uwkhYNClUNmwDsW
RkE94oGwibq4Q9/JISdURpEnAlCo0EaEqZeX2Y+mYUjX9vYQHRLMa6uPDdAdvmu6iIHqbwTfXy5R
YTzAhOmriNKzJu0bwCj7ZAysijzcVkocongfot7BdG1zD9Rhf/Xtt44N1R3Sd77sNBKKqvJf/z4k
t6onksrQWshEpEilrtqzJ4CRo5G7AlDyEvmH77Puru5P1zC6vf09gIfkcG/HsWH8vk11Fy+6ftOD
ua0QxGhhkyiCv6+FYxtcy7poE0wplAEjC0C7Qpd1aH9PzzCkL/t6UA5lUF9WHhuEu+s+8+iDlhaH
5FHlRO26nUQVddqoZtl2dFD2KYoycqwo/FWfK5bWgdSjfWgaBnNtbw/QoVrttdXHBur7fHkBBRS6
B/Zc4bN25X8KeiVQjg2husGZ6MpFVQNDL+pT+1M/RrgPRcNwvu7sgTnEna9rjw3KHWr0PArzZda5
h5fd6IGDyVr4MQgnoS8fZYHgVKRlthBFqAJBYfRUqE/jGFY//pwh35+uYVx7+3voDqnR3o5jw/g1
2rlxq4hM3BYp8uX+/WHRVUQBIaZn41fpMuIb7Eqe6vLR2KaICBzCT90Edz+ShoFd27txp8NZ1rXV
xwboDo8mhPoyIgxb6dLqh2TZroUfozZgA6ldz38P1a46qeukYQyez7ZWhZTZk65hZHv7e+gOuzYb
v3hsCL8XhDjHTJvwkOwKwxeTcaBcUak02G2K7nAkbCiVZaTRt7vb9iBoGNLVxh6WQ7GH1dJjA3FX
sgYyOXV8/5BMCii7jJsircV7N0QvO0FVN+xiHty7YfPuQ8swim+30cNxKFHztvjYkNzlxVxmh+RH
5QS1LGJXrd2VYT8VlG1giIAgutnAjigTHciI/46YYRSfdvUAHHJZntYdG3bvOytzTNvQbcc/dEgX
kT30MiGOIKuoPOobQPQEmW+4NN3AMbELAG4y455EDQO5vrmH55DXsr782GDdJVwvkH1pDsmVXZwe
8R/YtEiRKvxT+GeDLVEHStE+gbwpcN/OvexB0DCgq409MIek62rpsQG50wM9aElZV25EBfgdCM4j
MSqzfrYFIxnQ/4RhKYgydJXbwiZrnke/IWcYw+dtPQSH3czu+/9G+H3Klml60OwKGg4pJVTpSox4
HkGEfkUKKsaIDPH63MO25V7uQ9Ewiq879wDyde2xYfme23GLaHuwCA8cBsJsRsQKVsUJKrhtQ6aS
bqgGz0sCjNru07Na96NpGMy1vT04h/yPtdXHBuguLXnr+Iv017/QJ3ywOEHngkhoICUSBOjTpJQe
pvREFdCXj+GcKOrcNn72IukdSF/vpofokK58+51jA/R9a/YyjQ4cG4C+RFF9VzgPZ6MzbLaFLcMY
Vkxc4KWhQav7UDQM5uvOHpZDRuzr2mODcpdTOYn8n84e41X3rwDEPBRUkiAptho51U9eQ9x21fQM
gzyHMpz7UDQM5uvOHphDHubr2r8TmKMMs4vaQ/ojSKFAeMKF5FFJ8jRYYUvOIhSLeVUyChYGouz7
UDQM5uvOPcB8XXtsYL6bMLlMl4ugCA8ctcOgP/QYijBsMSljS8iSE0Xq5jp2466f6vpW+vo5G7YX
ScNYvm3tgal/2q5ifVv8t0HzFGNS/h0uDzlpHioT5bYwbl6rMHuMSU4QuZPQxz0YTd+LomEw37bu
Aebb4mMDc0e04KpInexh4a/44wBNaJ27KWCkAoIGPPqUZKHvo3TFBzLiQZg0vxoyth5Z34ukYTzf
tvbwHIocvC0+NjzfTWVqi7Q8pMrsEl0yeliQHkHVwWAdSdcbgcJMhA9QUt9v5f49PcM4vuzrgTiU
snxZeWwI7uDILm27+PDpoAlLmD7oZJG6tnyE8chQESaKR9DHwpSn+q9+PdB+NA1juba3h+cQU66t
PjZM3zWArlDf9es/s0MaQJCxABFjTxB0hWbEQONtlYnJKOgkXA1YXQn4l4EZ+5A0jOfb3fTgHDKA
3hb/bdAc+R8QIEofDgxnV9eF0kuCdMjA3E2MWUCjPvpUBFTTdvOrN+Hcj6ZhPNf27gHo2upjQxSi
5b1Gbb2r6Xpc3C/y1XM9iB2Eoh8qY4IY6vG6AN72cDgecxwxfgoFQhih0bUXrttBexI1jOr65h6s
Q2J3ffmx4fquNdQBfrP4uVge0rrtTCKqILKHcr3nQ1p6krfrZ+jOxMKM3K5es9+rvSdRw6iub+6h
OmQcrS8/NlQ72ocO7+kqMFF6s2h//e8VuxyEVzFUFZNuaJfhfJljs5FXAapIViOz8hzU3arA3Iek
YUzf7qaH6BCfvi3+G+HZ5XrLQ4+gQjsZL3UziTD8bWjkMbQpJU+9Zlteyz70DGP5unMPKF/XHhuS
u0Lwa0Xf6SENpK6WBIeIwfhBl6Ago1l3S+rCfkIdLQaXP51e15uQsT9d7wH7Wtbf3VcP3qGgfO8X
jw3kHeL3C6ZwJgVmrqLJAf2CUYgTBg4oip8ULKwhGdPjnj7bro2KVm5Yyj2MQVf7l+gahnr4a3qI
D8nm4Y3HBvz7uVJ4PXlxUC8WUCOGj8HJXfU7hi4MHJ2G2qP3Dk7bh55hiF939lAdypS+rj02IN81
i7Wljwj+ATm2S6yRLtctiLCOcJAA2RLOmEm2av/dLoffg6BhHFcbezAOmcKrpceG4g45PELc/tBW
MFrHEE0CVk/zbgbHxzGRwqoiz11mq7foOaq0D0XDSL7u7EE5JGdf1x4blrsMpwkCcveHLV7oYoQM
J39g9PzLZ4stu5JqtBRiflH36dWK7UXSMJxvW3t4DllKb4uPDdB3RWzHtVeL+4N2qkDKIkAPw0jB
RE6k18TtQlw0buOQ565bpWuD6M3924+mYTzX9vYAHZK1a6uPDVFo+3ePWL9YhI+LpkiXK6F3kLhD
N18XZ0RgfpiC3t1+iBCz4hQcNKrgmMrnaNLqt58F7n4kDWO6treH6VDx39rqY8P0XS4d+9HBJxMh
6NCVg8no08aQsX65GAqtu2QqilIQ+cXo6x6L7kHQMJarjT0gh5hztfTYUHzfL/mUPx8NfLCCXEha
VJqghAHjVSUGP3S7cRezpXDsgICmwYHDRPcgaBjG1cYejENuyWrpscG4S8BOIxfl8vYhCxg61wTl
toRHue3Tp8+R6EFCdqZLrj3bQL3Gsr1IGgbzbWsPziHx+rb42ADtlP07cXojOvDgY8Tou7HGOL0X
ee/tU5uRJBW6eciyOjj37bfkDOP4vK2H4ZBf8rzw2PB7Vzt2wM4y5/HQcdwu50lEGKiqSCFBt3wS
TO0jOG9p2ODZk6hhJNc39/Ac0pTry48N1V2u5nWxjPc4EvaPzTJ57Eqbm2VW+PnT07WW0Tx6wGSF
KPzdpc1wuYADZIq30303gEByDxUj6aEHpndJAbxVLyJe3XacCErXZKToN63rfUgZftNed27c3fA5
pq9rj+0de98i6zgH8yeWh0wLQJMjJ9CVlWK49tPx31uSAzY3VDn/UovYs633o2kYzrW9PUCHTLO1
1ccGaUf6O8r800OUHVidAy0kZzEYEKWJaD7djhqL0A8igo0w4TDrtTc9cA+ChtFcbexBOaTSV0uP
Dcd3SxE/+SUCjQfN14ExCcqcMCHl5dNX6ejFQMUMZle9rOjVroEk5P9/Q9I7SL5u7WE5VIr49jvH
huYOruzmcRX3i8OGMRA4RqELEgFdu3j36TtN9IShsh+JnF7F2p7UDIO5vrkH5xBrri8/NkDf15w/
UFi6PLTF3SXl0IiKgpju00+nU3jA6MfA1JXn66isWK9C/OT/XKTRh5vC2d3yMwzqxu4eqkO6c2P9
scG606yF+Yxpbm89RAeMVmHqI5rH4fa+hjA2StdYNxLguQz8CeFemmed6h1EDeO7vrkH71CqZ335
/3R0d9C3/pg2ln38a2PPu0AjTkLs6h/gm8jdiLEN5BAu7g4WAX8+GUBKz6TVO4vsw43TnzCxSdIw
cOt7N9Zj7uPa1zpZpEdFmKeNHj0uce3m6RZ7vuE//9H7Q7b1lw0fsbd67Ro2PrudxiJfjMLcyZu9
r76zdeeghmckZ49/fuSe2AcNwgwC8I/179oQh/ri13+9nfq7tXG5yHJ8l4KRDd3Ise4sp5cD9Krl
8xVkdFAaDEDxQ1J3zsjHDyGGrtt/fkQ1THcoG8QwXoUukQe4s6h4uYR3BBEvnESMvlaRJx9XFF5F
fmNF4euDe/n3h7AIriInzLM/P1KKb4qf13UUd03OTy3rmMqERD9+EqZ3/LC4wQBMLBf+Fw618RuO
b/0xadlF7AVpMWusxnW1Iklancb+TWn6us9Jelyf8aU1c7JqHLBUFwpm8Ca5iFR55NjBrHKtM76N
DZXcxF4z9pg84pTEUKJyxAmZ7gjNhFNETbUWlaPctR4/SmVRy+LPZkU01Us0n+PPXUmZqVKi+xI3
Zal3ReXPAm9rXEANr0luuShasCzRTNpM2yAe0VYyGjE0RCkalX50StOzOHW0ml1llWWkZqNJaXTR
Fsk4EGelmBqB34wDWZ0VPn9VmoERmY2eNrIRO/e0quZE4XTaBPOgcDUnq0cKV059gZ5nUaIHljkV
SjbNKuUUrqdhcfV33/O12OdnQVGdpnJ+FgmuHroLVnuXKvnSsEDzvHosEl9TC9tIgtZQ8hsW8TrP
6hnH6gs7a69t1fouON5ZJafjSmx1LmGaUjRaQmqdV8pJblKdD0zNY9SQG/5UcDgjievrslDHlhXO
ZMGb5HEw5lN+GTa1FkegKsytiaTIjSYry1oIXb3gOU+jzL6JfNe0tMCVkiuHlRdyGqeXxCbqdRM0
rl7GFX8tJUVtabZZJHPLV537OnGYo0shb5jMu3AIfVAcW6vdSkuCQheEdG5zgSG7zkS17EtLISNe
LqdlY96quWVrrihOstDR2jj6UTJuahZsVGXugyIURsUrRlqmU1VyzEntF9PIT8c0zr4kkVpqcuNo
WKXbYXEVmpImm6XOh1WmmT59JJx76RXeOIq8SuOjdFw3TqtllRRpldWc2jmxNJ5UN2HIzQMpMzLV
vEsV90xmP1y5mfCmdEXahRWE5zIJp6VQngmtO/EC8zSzyzk41tYCn7tKgvpMKIUrJqSfadEagc3r
VRFrsenqXspPacC+OIl9VhaKEZNmyrfpKPbpNEipFgfCt9LMb0Qh03KpGNlRO2oT0xBSdsolzrSu
1OtE5nQrjbQkYxq+T2tKCOAM3GEmWhnbE8qnN4Jafovr0PBq52eccpptq1ctY5rLYqMo8pFayhpO
6tAbUTA8ThgVRTP3uHIS+0QjSnwjxu6YucmN7IWnpFGMulW00rUnCrHGnNoYdcx0v4q0jIRzIf1S
V7Vup9EIk0v02LdmYKLTigsmbfTTD76J9WfHZwYJJUPM1QtJaScFdx9HtS5arVY0/I0Qf0loo+dN
NMojS2OCM20ZvWologf5tejYU9HLDDcl3wNS21qkVp4ms8+FEOlpGV2kfnvKCm7SEt7gyspwCm8u
B2yUcp853r5IOTYmEdGSUhmlXjjmbXZeq7oafPFCcRKXkd4m9kSiuUEDbgzBZxRWMc1Koku18LmW
at2zgjFJk2/ggcvIES6s1J2GcUI0i+cMMbINktEpl9XfRVqfF3k8xXs3Jjk7Yx4ZsTLXipgfOaVs
EMecZn49ZWF5RqpIl9XmjNU3JU0ncVqNFYsfN7Xzw/RuEiGe0LI+Vbn62vTZnNFKC5xsrMrZvKHJ
teNV0yK5C5RLO3TOaS7ojhnMhCyd+yl/JUeNFsX5uLUljZqeZla2HkjWKAkSjc+nVu3pGZefpbx5
EybcBWtlzYnssyYO8Qp7o9i5bATzShHaSe7TRVW4Rhu0I6EJLM0Tkxlj3GlW2LotOKetXY1r15qx
ts010b+TOGselJbu8gs1ofMym8dhMZZE8zQHPHKlpFrcpLmWleJjbpULJSEAUTQaQfY1PqyxVD73
OE/QW45NGEsvpIb7xiuBFtqe3kAN5Ek955hwFQmSZqb2GFm6kSor17Eq3sUkCgyzKjKtYNSbgFkn
cUInHkmnEl9Nm6ZONLXiwEGM3ftKPK1s/3ts8hOhyc4i/qrK6Y/EKic2JRM7V8axYE0S2b8W4uoq
p9xIDoNT247HpW1OWRvN1k2eDXX7EOEuHcvOn7Xv6z//eRsF+O+TVfT2x81/vplInanzai8N2j0r
Xf9XLm6YPRsW3sq/ezIF4MHvMHbWLME3S4l1Xv+LnSOeMKk7gQkV+U8VDbi0MnRkjMbBWMeu8e25
MXxl5ggnIhLnqBdFIk95bnt7MXO6g8ExBhSVpJiXLcEy+StWjghLasvIwbkz6KzDATMYAgLret3I
4YK2gJmjemMui9Q5542lMhDOEPeYkzQzkPtvILKVSnNCxZ47hLlalkq3NpdZ87Kpzs3aojNRTq5E
jmumxCm+NknL65ISK4YXXNdMaYywSSZhU/FnIa9cWq3EfZMf1x74gK2GLvqt++immGA8GLKfSJsh
lb15H1KU+Jmd5OIIWnrETMvT+UxojKTwTegS8SoUHXpqWQLedVM5h1FAR4lQu9C2/jeXL9kkL1PN
jyPrlAXqKSxTURdqQTWyWvJ0UfR/eiKXnPnQtFLq8bpjZ8zAieBnqup841xHMPhQHrWNVZ4Hdjt3
o8ybomzijLc+C06gaGrEWZorBeGlU6RMT0peV+TU09zCV/RC4kSc6VF4E6UMtVAt7x0v/Zmw/MEm
gqUz33qkGftWSAU3sivL1aLai28au7lUfOFaJhZ3GbKSaI0S3dOIZt84pbxj31SJkxZcy00dgTqa
a1lUs0TO1kRajZJCSeYKjfVUuieeRMYYZisY5wk6S8bMaiQtF1prXknenZOQL5Ht4ZddfuwWrTu2
JHrWmGo6CopI0GwYhqpHNVPmJnWmNiMP5qJuV/JEdZxJFDJvCnP5tpZCy6BhZOtKWU69NhhJmVrr
hZVEmpr5noFQ2sgyg1ZTosYZl27g6aSwv+ZK6xhxYOeaUEuLlHc0Eom2EdfeA+VKearMipxqNcg5
h8QVRkmVf7UzT1fUxrshczEPJoUJYe+I7KzgolaXOeuSqOaVWTNTE+Im0Wu1SQ3LtXyjatVZFMeC
pnBOoomFmmixHV+ytshhcFX5pLBTQ02LeWZ6d5kczL12ZMpiOZcqjjdI9bWtuALPN4o0PqBUCxri
GnERyVoZxI5W5Q7VfCVytJja7kgVkmZsElvQMgG3QHNL5/xS1U1T8PUyJ9dmG333crPVWKz455IL
zeuFV7ZQqDrhMldT4jzXqZoYQlAUMycwRcOqmK3ZJR+cMgbHQQ0l3TOd08yl7VxQE0FLhaC8dJpU
0hg0ZOjHzlVWB+OM81L4KnE+iUqSfJdyfoxgmWuw0IQut0tiiEE6tr0gHNO2dfEqR8tKDO48Lkq+
5D+Zbd+iLPOKRILemKKvFYHljlHJi7et4SMoE1/xNAWK+1QQghCqNCnbER+V4WlRBPw0En2jqWBu
RVFtaiyv1VZP/SobkZT9dATTPkt4YcJkYa4AZWjQ0wa58/MsJtlFmlryLMxGSpBcmpXjTZqGzKPW
+Y6xu+eJIH1xMuHOJPkPSbzgAk53y8DwQnIrpf55I+kyaWZVeZa2tqMXTCo026XnsdgmWl4zOEyN
OpaL9IsZ0kVM+bssDh8RQLJg6Fxnbjl1cuGbKMZXWZHdWbnPw+nJQ903Z34YCjANMmlKfPywjKed
2tVdlVTTqmjBBmpZ6UWgjBpJnlemUfop3gH1mvcBkiNBcjFBo15+7gXSde14iQ51MJFFZ5ZHzTwX
OFN3aHTGq4EPSSV+FXHMrsaR7CZri0YXwvBBthotj/QyCb+kAXdd1T+SVAy1iJGx6mWnkSwYQWjq
BQmI5hOR12veleGzRDeR7U/kVphSC1xYh6Ywi+x0wjcF03m7lXUz+GYRMK4tKg9W8MOOq0lqxrbu
it8dM9R4q6lGgsi7QDKctqp8JQVSqIupOYLjNK194SxI3Gnm0R9lFV8GqWTYWZyPzNSdcB7RWrOy
tMxz86ksZbc1J5daode1PIkKPtIlyB9Naqp5WNTjGBJjHPnxfSrZc1uEs1A38n1VwxKEetKrOEx1
UaH3fFr9kGXpIQrg5aS+p2WRKOie5FmjkKWcjpbWc8lmV5xZXBAnjMdRIseaQ7LvCS8HWlIE5siy
W3PkQgpFDUfOLK9MpmmWK4bkTloaW7diFt5wgaKO2ojz9SfNiAOtycyndaZFiuSN3djJJ3VL9Zbm
9anvwIIrOTHVSimvpzaRcyxLFN3yOGscxf5ZFOUtfrEqP8sRlIjcZOrcU8NMs2obOtWy9biBsVoG
nVFbyKM4joOZZTe8xjm+/UOs6Lecg3MWeUWtSREEScq1j57bQJqmnv3ZqU1pAq+Rm7Yyja5Fr+K0
KDHJWMosa0YL4TRwfe/aE/2ZlcX1TOH9YCzjbvwgti/DFsGVpgY7xo41FVRyB8huY0W4AjORuWe2
s5Y15Cqw7GmQxMJ1rBSpUUCya1xYklMrZdyIMwn5KkvWPElb55SQLJnIOZ3bJpcvfFPhtc46ubXV
UDaYU3pGmaqOkXlxdUnjvNA8JfJ+wEnxda4NmvOijInh0FDVS8spR1YYN5csJmSMd7g89/3Sn8q5
054JhSLrrqe6mqDABbE8C9IpFuz7nCa2RiO+vEHwoj0N+CwfWbIUGK0XcaeOKV4USpDehEIaglO5
21bNZm1ltl8as/X11ueVi5pyipFZSTzJ/CuOpfmVUxGqpZRJU0Fyk3MpcC7zMrKuXEfRZTMQbmQB
UrauWm5kuo+tEvHXTpuINzyFMZC6o5qzTYP6cXYZJE2rJ4XdjqrEtk9TxbkRLcceEd6pDDkV0mu5
s7zi0LRHcnBN/Zaeha0X471SosugDVIdjWSTMqXpFz62DK6RZxRug1FTJZ+llZ1CfLuS5sqBqHnZ
tV85hq2kZ2lyF8aVMwsSsHcWEigAJ1NGeV2NI08xoV09U2sDbyTK5S1X5XjR4gu8qMqI84N5ayqW
1kYytGLptbqbZ/44VypRj8t5bnMEfynAgjQehYViG4pgfk6bcGq36tQN3LSLNUD/XkhJNpcsfsRJ
3tQuCL5MDvSGOoGhKOeC4uQjt4XZ0UTfeVUaV5IyUhNbGLOimeCeCi0m6ozZtQbMZC232BWr3Vki
Z1qqRoUeimWtNZWfQv/K95lYzN24PbdE4V6JYU2q8WMYJrYuI+ZneEl0KtQkRZQhH4e8D+uq5Bst
FP1Ms4vHnFatVtqxbZiK5Gs255SIdtmJLiVOoMHO4RXm6lIunufU/1KUJSSe+1nwwlxPEYmzirzS
PZdaumq2VCsyeWQ51qgQ0gshpvM0gWdXlvw93PKf1EsQZ5NlU5OoP8M7epvYJUxHpTLSurzNHXdK
21ir01qLUtvWiIPQhpvpIcc8reFshOEQ7NV4TplauXqTU+dzELui5taOpcdcoFsVORVtZcbRMNCR
u340y+zRI2Kot64XaTR0z+HPLmIp5jROzGNd8TzhLMl+tAjtte5lHS4Ds7hOi1jSU1m+C0g0V1xv
GlmpYlhWMy5YDB0juQ9ykllaKci3rQhbN2oEvc7TURFHX3xqBlrAu19rjl0LWTVNm+Rrk8UBAnHs
VGishYwoQhRqjSOpEyc3F2FZf675fJakXxDgeXB8EOOp9S3cncssai7BtbljTVyPnrOsuHIrqEDP
cnPdaWVflxwICGuqelymq7WHeF5diog4feUzx0Gkqoueme517F6WfPKlldVJ4YPcMBFyzXFEQSNu
OxW4HP9KA1dvpabUIkT7qJ9PutJNjXkwlj2Xv44zq9JDO/gSI+CipWUjwkhsbhAzv3YbEFmq4yRl
Y8alaWeRnxKancLCcwwMv6Z4a0AJBlqR01hVR0z2fppmRnXR9OaIZ4t6MJOrlGhiGywizuG1MEnh
xzXxDAIQA5PGdfc6UQV/cGT7oUl8eRZbog2ZeEuaur1yPGj9gINzkpZuq/OJdw7LEaqtELhxnc15
OfGvqxKhHCFVJCMzTXKWl1DRZpAqX3NSWqPMdB2DRmTaVsFIkONIV0M1mXs8X1wLkX9u80DNjOk3
34qkWUNYaxRZQb55XDsJgvCr47fxeRWW+f8h78t25NaxLb9IDUrUxFfNMWbkYDudL4SddmoiNVEi
Jf3N/Zb+sV6RdeucU3VRDRRw0Wjgvhh2ZoZDGSI3117D1m3w6Lf+HLQ9/yZau7xAfKfR5z+54Xbq
oDEJZHWodNXFczfrIZbrkmyBu14l6+LJG/kj7/hyZHKuI7+12CPbuYqXtgPjObhgy3wyJhN6gMcy
7PAH4DDoxtrLjbP99n2uc28rz2XgLBfLuNcNNTvczPg86d9iCdWB2UbG1XIzQameCd+7F/a0Tu0v
YgftdWuZ9SUIxxcn6Od8aMNv5ej3x8lZ8Ydsfnei44UxdfNUOgDnO+/dwgPZ/vT5NV3RJBR7tAq6
RLXrNhmtZ5Iw7hasocMVj5ZFQen3MxU72GX2ze89kF98l5ewDx+CXT1ql70rOTkgps33oSM4Inc/
L3c+oSXayXe/De1oLZvl6gDyTpvpk7BiPPU2Bw1q3Z0HX+k4WG1xGHdQj1Rl0ppeezP6FzNVMnaM
9W1slyVt9IBmg7Ji6SPLJ+epm9fM1sGQDFYDsuuOjmBpQiGWrXtqnQanMwj/zRXxVi113nH1ZGEZ
RVaDLd7OAX0G4vV9U+cuZoNjjcaddPVBVaDDmq56aYa0l22dzaW8BmJebxvXbSSWnifj1pjk86Vd
N3RJs3w4Y1XiHHvqlaxzElj0QJzuMlRsyT7RWu0u+oCbHnDnHfvuzs0LPwMHqLOy7S5hAx667brb
5lixttv1EbWzi8e9Vdkm8FDCKNjlmjRtIF9o/bUt11x3jbzwzgZ4lBOPeR+qX+PQBZGltjWe3Eqd
Wm1HHVZPJ8kjPowwsRSoDFqtbdb60B4W7chcWz49aBN6ES1tep1c8kBs54HdKZh57dFBbdODxOq7
2IuAKjLSFuqCa/kgwIeuWDio0tCiQeoLSEC6sV+Rn7vrD84U6yZkeThWNDKb/NkN069+9E6Vha14
71dlEKpYabZfZ3yK61Dzs6rLh7sR8cWWEu/SZAt19+O2lDrj202U7KYdrU/c5Wu2g3+v5gksOW69
2ToZaW/YknCcfnV7PWSyalm+trZM6rkClORTndeoALu7+dkyO23UDvjd/3YfKcCAXIP21HimSmax
xLWjgHmAhMvFMnEZ6jorp+D2+WU84FPF7W492mx1Y0axvkLW6sTWrYwaPqwJGHuTDxukPHuKrFU6
sdcETebT7mPTq4i73VdxuVprxOV6dXbBzrIb31XtmoRYL5P34gGBx+XI0JYI4qe0HKu/rTmFx00c
ZqBzj7o87sm8JwCHIh2WcE39YZ8LI9bmDhXAPY1r9WymGgfrBl5KVvqrRQdAhFG8utIBGoSyUDcu
T7q2nk/N5i4xtcfgokcoOtY+5gudZ5DTmt+Ce2uwyu4ddKR9Ju3Q5RTQmXD1AAlRRB7ogPv9OgS6
b6JdoKUeocoNfRUcjS0KDZAel9w5dm0Zvm5iKtTs2S8b601sB1PUG8/KufR0ZC+EXoPPrRn0bQQF
iEdyatzDZ0mQldOcoNbE5TyLZ19+jJyF589NjgjYeaKyPTcgxrypV7fRZd+GCbSZNSzP1YD9P3ng
wadVetlmKn1Z95WgJQuqiLnzgOpg+wfLwhTe+/V73FaPVu2lUr72K3qeOqiXyHaX56Bi1nm57x25
o5ZBMOtBoDE3XnmF64Rea/U2WmdrtU4DHxQIztaOara/QGGxjlPvpb1DIcBSktXW3JxX/7mEeqsp
PUxLuEfVtFPQQLgISdhPodZjuzZe4ngTe0AJl4ADi3vqree29Mo0IEofR76kOnBVYUKBbnt4pLxa
ToRvv+bZJeehTNF4hFCY2vBK3H7IZ3sLYkeVT/NI6tzb/Wc8T0gW673whlDeLGEfFB/ePz97rLNv
anPoo9jHe3fGI7779c0ZDZpPloQcOpdY1zrXcruWzP6o3LDPyP1jdBdJC2J1BJengsMYyiJkY38R
lsgJQPQj3fe065wsxEGbOvbe5Z7Y5ytf2xent2XU19uSqGFo0nqUub2oLrZKKK67va64zxBxtWjP
VTOzGxpodCJ9ESw16IZ73Xar/hSGFdo1by6TlZduXLNliknDvXgvA/7kKBIJvvMTddScNJIf2hBY
dDajfB/cQ0ivtOLNmZHJjrahUaBjUOHp6I3Y1SDJRvEzlOvw0G8i30QJSXg122kc5grkL9Vx13tg
+O5VAgBr+N5q9+RtXnfACcjOYv8QEyXn1itfRzGbAr1Xcxq0DqE+931M8BiFuBK6izsDycvMLUe3
TH9QLtRDuYKNmZzyTDdSzOArH50SPae13j7rupiDdCJiz3HIDEkX1jqvqZnjzxv6uWMgFJ0a0z6R
ibN8043IKWm+UAJ+spy6U0mq7mbjHEqG+ybzFnYumdumTAKQgnd1D3u9PnitwjrQy2OnWhmPjVN4
rMM5yH0vsSurAwXWBrnhZI6otpqD7EoDMoFOSSirJfWEP0V+VauzgVJdzaQaQF5SdL41CdMxbMrk
czfKReMc99ctsZquAEeoY9p0kARs+TPc1ja1xTKmUPaGb05w5GSbIndWzbP5iTxolS5dUL1w+sOe
vRBiuq0Oxne/B2ZQxxkHabRWW8HBd6GwY4HXK0X9WoIp1+Xws921fcHYZTfSAlQsA/9yr0fOHnjR
jN7/b5+otRjoArNZ0k9IYTWLycstZNEaViEWhaeOn79IKESVY3M+2L5W36t5BZ/KnCnFyVQmRvT2
sZlqEC8QDU6jBeKtdkn1PGL9Y/n1w3E1sCFY+CQjEsBvMVtizBqOk8Ki1mFt9vAkA2EHkZh8P24M
2kPuOR9eJ9fL2IXmAgFYZLvUS6x9dynacqExKLJcTEH7YKFWPFnDdGlBNeqJmvNU3jt8tPdxMxGn
wDLC/anVN96q9YUd+L1mla59G/tEVyG/VgGKCQiZh9oJguNW7k+0BU11By+r639Ho76cwPnThAyV
TnuzTY8oCQdeOsutMi/lQMlXUGY+Njp2kCcMj4RqtvfW/N6n3knqcSC3zrcjq2TW13Zo9ijeStI/
VRsF++4tvBBkeCtNm9SWXm9OM6Jz9kEwK7nvx88D3+7HvLHr6lL/pGzprrsKAXUCS0SWO8pjR8DO
sGVoYu5aXSZAxR8ZBTLA07pijlr3Nqwk5t4w5RUH/+/bm8jsmolkH013lVPa2qN99rzul2CBnfGg
BYVU8TCaFa7lfm7QYKjzoBKZkCvulKK46ZMf+3rvE3eqvk6TA2/BBXr58Dhbw4sMmjKaWkMOZBtg
P2htvInxpIyHmfbg2kEu30Xozq2nYlbLwyfw3BqmThBQgAR24DzfelNzd+3BKSefy7yrSnZmd/Bo
uc10sErwq6E1fG3CHaJLyedD3TaFtW7jeyNwrCOyewbHz7/0g7yiwMknq0fzRq0g2WjLX0G+g9EX
TkL15F8tZR47cFIS9P5p39f3yjDrUBOGdtju2QOqKvBG6YCqHW3vhHN3isZdVoXyXBCYob8fancO
HpuhBZnY+1dNv2k2zY+8b3+VBvKMshtQCneIYbOSfvFGvBkIgNsnhzpb3YHVTOeW6Rj6YzvIFzkk
QbuDNyZUpwHvniQzkMM9mcllfbA1+mg+lt8+S/M8DuBMaCnPJYi/aPBUiTuZjk6gLpYzeOCQBPrr
tX5wR3e9ras0+Wh1WyqbIIILyb1AT9DgxRuSNBvcFuPQHD+vbPBK9ysz6rk05a0EqXmqGw+dX5u6
iynjT6jUsjAXLisvc+be14r7Bu3tvKqdncQwQGWqtlPLIIbswTDcpG6PwqfyZlroXnNVozF3Rd67
23qb6wFA24PyIsfRy6VDahykQw5a+SL3+Vfrw8DwibdM76cBnDLXTlIT9zVaV9Wd0OnRTFhYl1rx
XNKljQw/Le0kM88Fu+8ZskMF3KwI0+kVCMtqKELz1ScDPD0Bc9Iew60yI5hXqKAHaeKl5ZaLEUam
T/AOT7yXrWHaBKaEZWHbE4fL06Qqiq5QfdB+d4rFDZ5qdxoPY1dviQsrVb7WddzxiZ8Ch6SmXsLM
BikYz1R9URboDJQPyKD3vWbZMJlApeSgG/wy/8TwEPEIGJRh2c+bPy+Hqal07Fki9bXtfaXol5NV
zlOxeG9gc7wv/V2bmFrwao4OxoNGM5QLuxSHEGBvCcv1wGS7XFwyurF33wSq1c/o9unBHs2j22+P
lmDDd+OhjdeViMwYOEXd1H2Ks74qlmYaInRPnxC3mkHI6u1KBz3GveNhu9zRcG8afupiLBvqj3P0
f5e7HfJPon2AkTWBi1m4GM7oIDYCM+ZfRfu9hAWy1WGQ2rtXrKu93ibIBp5fP1b+5iWfWLSk7KEl
QZBI4wIA3A9kfQcxn9dI7m2aY01lvkK/AhtJj/4OU8wsnwxkqf8urwdcrH86Py71O2B+/zH/owXk
09bx50/lv/v7VA/1zz90d8v+8VP/T20j/+Do/mPa3j+YXm18+V8bSP4z6PCXPOd/efHfnSQYsIpZ
b5hu49mYmwE/9J9OEtigYYcFrYee/fNBoX9YZu/ZIxhFMMsTxl0awuf+h2UWDxWBzxYGXDymG89f
d/8txyziaP+0LmGbhCv3bueFJRuI4Z/W5WZbbrisdpmNsBmhgrvwkqUU5yYFZX5yRDGoZPiurraO
/B84Xds930p4z5JJxpLFs0pAMjccojukm3Tto6B+qoffUhwV5POAtHFHbuHw3qzP4IhqK21JMcJG
pxOYwRz0gEcw1XilR4EyLs4Ql197KyVbbGKvTMj81NuXvUrq+uLBrzUD+xZwak7qUJLCpjGsY86U
6Qw8CWcx+ky0yuXVOdZPPIdvC/pF58a4bMfOJ5bbLG9eVB2P0dbnAhywc9Reiqq29ACwgB+PVvNl
A+VSXiw7wSfSlGk9ZUSdrfqLD1HtGAyXsr/xALAgdy/SzWrvZI68+1V7WWsTsIvxcBakT/wNTsOc
tPINvwNkhY1c1qAYaDymMFSArn+DvdOJeRXXIvoKlYK+wCUblLkTw8ox6ciArKvjuyHtvJlE119a
+0jIS/fqvIVfcAGe9ySGBxLjm3j1DFczuLhH80je0DIkG1g4N/eSmR3HMvoJ1cViuVJRu6bA57zN
Dzu0nPkAW+qyR6MbHYQD/2Hc/YT7rEnWBv9vVJp0q46Dlfz0YL1zcv5hfkM5XQvHjer5a7klOKv0
nR48rkEEv8fWJPy2n9ZIraDWE/c3/AxAyvWbk9anXcbri3iwcJg1+dNiZ24Xu7ep2Nbjbqd1qr7s
EW/SJlPmYNrcLoYqGr53L2SKbBbBRnoFJp0jl8W9SBed9FfrFetJJP3jCNPHnsCb7XqxE0BaiwVL
nBd4VO/X1cazl4/A6l0knvtY4eLT5r1s4odpSRVa1TUaV6hSEfohvKflHqiMtl8QOjj7MaEFKaP6
NzexKoFXI9ww0IBRD9kI53wQGVBIFtwscesmy3cP7P63JhE03eAKjzm8iUXIix32Uzfzpmj3Ty4k
ULTadjYGKT/4cE4CoTrxC9SbuxcBPUk0s6SDIJz63+WbeVrgKpxS3qZjH9s/oSs6N5A6Ghd+4LBk
4q8nWF9wm3BboeJ38Etw7JykX3P/4FrwV0bA9lW0yasmiTfl9VrM/aFKelMEQzqTiJfHvc4a+ITE
SSRlH1MnguPlocRHzzNGIrRmbh8vX/DXfT6JJhvmuBUJzLKlTtYxHS/DkMCzUh7U7+WLhr1oyo1J
oftgDZkx2jucyFHTHwDpLTQ4W/uV2SlWx/i7Seo3NzzL4/goi7sI10Xl28F+Wo80n0ZQD0cl3gR/
DiD3NlH7GsAC00akQFs3rYd1LXqaWCF6+GPDYu93b7J9jecAjtJ0isiL98MvVpqh9QCWn79CaV1Z
2ohUJiaM7BHWisLhmTOns5PTHsuLZzbN9zHTgbi2Lpwt+s2qnx02w3T+e+/UNTDjCx9mO7L3hxCs
Sy3CSPig+D/2OlYqISGauKTsMi2P7nYS5WtPz67zwdgzWXI7/t7sqQyeSPMDxt5pOMHuUDeRhCVo
Pw51UatcX/Y2pyad95w7aUnTYDx3NYpHNsNskavgcnd8j0flxON3YGrQXbS6hK/gbJnKeA15Jirr
JFxyCvPcnga5bg9hWATHCjYkEVFEEkih9wc7HoKTs6NJigQW+ZKGXuroqAQ/0X7z7GNZJeV8HExi
D7GlYfc5TVNm+QkaCd9PGw73XAEPHlkiaMwWS8cpcVkEkdV9dn45BzhVQg5t8FRj+bLMNt/NlNum
6MxBlwLZhDNZrr5buF4Bxx4rwWmbyyIfVffahanLvxv/weueuH8UK6zQxX8Xxvn/Gpjcs6n/Gpj8
8ZS9P22tfwSAPlOtf+R4PA/SL8AFXEKYO4Nj/+/+VhePuYIQh/niDvvPpwX+3eFKMKw68DGsAKHn
+zeBkf7T4QpUgpdg2i1+APMoENv7dyyuf4PD/xTkYZg4dn9KJbGRFMM7/QNcDriBwEfqzCdvoYMm
FOwxoe0PF5VKAKxAZZr0a6PAkjd2soxh1ko4ZNQFD1zDkX9q+EcDtmyrTIGjE45K9FRzivE6ka/C
qBcn3wHRaLx41j9pCIgTepnf/qjq814/aSRNlu0dZraLa49JV3VRqyqUG1xDf+1XEQWLDw43TGbH
j5zBin0Le6S/TFDUdX32e1nDA7BE7vJzhpCGlFyqvCB1wh5Ohi5ywDWMW5j3jYjsDdVRDLBqShCf
F7DrrPng1Y+xyTlMiH2bMW84WvxM6Y9VXcg4xZP1A9GHR2bziK5ewpopnYGqStTf6qa2Dv64gx/e
wmZNA/SYzZYKOGRsN3eohXPSjUeAJIr8kwPCBOVjEiTu2XakDBZ2FkZlL7Kq+Qg4R3LJRK2d9rzN
TAciRs6xz0HmKeA0wLsN3djoQWqZaVQjqsADGntIflS9VVC+x51YknJ6YsqPWhLm27pEiHDd29rI
USJeNQrksbN/eLqKeXuAGxPaceSNhavnXFTtK/M+AvK+gBmeA+SMoEIF7G0FQU0l/05Mm1rgCRq3
T3a2nm2hfjPy4VLrVbAn5upzR+D+wDIgLn+1bZ3MYDujFpKzs04i6h3/S0fbcw+E1JRWYrGiI2sW
+utt3KFDrhaO6wq0ghUjAALIippnWusqwy6RnihK8misLWfmdZ51zDf07fYYG/O7J2hQpypR0zs+
tRe4x5CzMAm34OzRKplXkrL2rKSIoOyAc8bhwRYAaiyvFcY0WyWjDQF/mI68fhBundHuZ1U+T4uJ
1DLD3/F7bD96m73vkJAmbscWrkwsGotZALKCl6hmFOsZGwFicDjHHXRaj3RIYZzLYX5YiLmSqX52
iXggrUAPLA5W38RiR2ahdL4TWx4czopRr7AvddnegtDk3pPsSIHvJWau4Pa1i6WCB6srwRC2FrD+
UH1ZWNdEawspbt1+2OWSKwdsvKExtnPGeqhPTePGugZBXbG8k78CrZMQZxoN3mzb+9nMZaE6N5Gq
upge9CPZf8saW4Nr8A8juUzLmkKWALmpcEAArFH2PG4yNv65hCoZzn4xLVBPW/g99Hc16qSxTO6X
3dHv4byceAbV6SZJW0wrf2QZwoqxK1YoZyBjVnJBrDAPUVxcgptA4TTcecSaF9eG4hVWMP+8Kjmm
IDu+t+sG50wQ4jqb2AsUUkBuuoOz74j6sgqo0POmY9CdL8bgzrr1eP8FnpsBdty1in0GJ77nptbc
/7ZwxBM2neFhiDCf+Kktq7PaqyzYke8AsIVGmjlkPhpaxx6k9EqxW6fsdK/VxV5l3sBdOSxOQloH
/3HYpWSejpWHXe1+c3Zz8EoGzE3go4flWNuYpEh/6nB/ksN41yPvRpe3gIZpb5Or6Ky8UyxaGEAT
aeK1/SkcyLGUJWJb4lC6l7kzOUg+oJLmGYs1RuTv2Iu763NLF26/OGTP6oC8DP3yFDB1E0CnbJWn
GcYZCYWv3TTK4x4k00RhBig/QCC2EQajnVyHvs2d90vP5mNx3TNM5LlH9evUDhBLaKLZ+DqNdQaa
TS3ka1PKZGuqtPasGLYiGLCq1LA98an4IUSN383Pexv6p40bYTlJV45tXE/wvalg3qItEIWR4Bm7
YkLfNk5Zf2fa/CHqrDoOzLPUa+LUSxEuspiAKm3aHmcXea0yxiQ39JAF7eq4gX8n3K4KbByotLRd
X4WPsN9w3bc8nIrGDyLof35gnUv7FvLu4omkapPKhW9+G6LdexHNTwqRbN6ghtBrCL2hl27kwYSt
Qnqq59euRzKr40e24gYqg8o1AQyPj61LL2vjXEY+5TMQ1TRbH6MFBUn1vQ+REx4+Z/RTItA/rW30
PwI/3RmOf42f8uV//8d7Lf8Y8PQPtM79pX+ndej/cgElfCChe5I9+Cutg6e6IggN8zaKB6Zp4kV/
4icaYIwTaB3EiojDEE/+MwgNngdUqo0cDPhB+9+BTxgp919YnRB8DkZ4IlLtBE5w//5fctAgmcMZ
44esdGzErdlE6tUKUVwd25ocK9F/DAZyOPQwaXxQzvLOL59UqC+LkinsOxcIMJ8ZZMevXkovAGpS
UTf5zyODcMQCJBfMSbTWY9nPCYyscOn32aadL9W0FLIvM0onQA6/h98JUb2eIijqvWyOLioh4TVD
INmd8w66XYfevodQPgRIOhLwBBjWJjzwQYZhYzqnjdQJXawkmC3wExy7bX22qv5l3WTihtCS5h78
hxUjlHoddiujNn21JBQ7xJ7wiydB8LNFS6m6MppdBAsHPyG6TsMtuDY7yy2UVetuFkEE2OqtA/dL
gDqcag1NBNOAStjtAzrkfjg1pT4vtvteLzSbRPNSg9ufkL/cqqc17ODqna+tXG+o7FEJRyv30d/D
g9dK60rsfkEKyTsuoAuq4Je7lJkH58M4l2mrh5PD4Dkc1Y1MOjXbeqAo5JBqUCVB1rgIZ5UDyiYq
Pt4CVdgvl5gLE/uDnTMxwA2L4gK/Wbv6b525IrkU09mC6cdNtf/TmHvkmsVEw8OE1E74LQg+du0+
6bIrCFNFKMLMIHta22Ox192l219ZC7O+CREpmJ42ONTVPpxsVZ0WAi/VKtN1dB+RrIJAM8HdtpLT
XH+U3vLgMftbjwbXJ/o0LAEM7ztUgP65Evgw/AEoSV0GK7e64ajrd9z4SCHDqUM7EYFGvIuc4WiC
XUDmIcJHzHoJmbmtAKjMRex8egkqFROMVqjsJz6zBwpJEm+V74EPiOEmJujg3Z3AO7LIdWAgFuaL
gLRqyQ8b+GwEtxIq66WrbstK04HthWR+QfwlXrpLC9aRLLc+2LJQ8ajHbe6tuXD6NQrE6EdGu4jh
0NSgT+9a2Ipx7x3U/mY73oWisqSxJsXSggmEpa7yTIIiEFd7faHDhDDEFmkY4dvGR/oBWWD1w7Vw
+8wEmSXMW4Sb17k/WshkwIoZm12j+mMhjhag2x3Ff/UgGSuhEga9KfD1wYH9vyGIHiwxgZu4Ez6O
JevYaZObAc758plZP6nTJ1VfnnS5H1dLngIp33befamwF++2hd3/TpV3XIlKt30+LNjr4WiDHABL
NrkpFu/B0dOhhkQ2OsBKK3x3MjPuGPm1c+Ad6CI0GJCGDo34PdUO3mRCN9En9TTDkug92NxLdz2A
wYSNN4g3UKDQpqKxeZ9E+E2EXgzPQ+rM68NSA0YvYMV02GVzj09YOrdlRCJoL1+V315L4oD2ApcA
qyDpmrMKugSw9sgD8eLezdf+5OTaiK/qLqZusO4uzoPVPVZ6ydheAzz3cehZSajkswINWLpHw1k6
wf9lYPtA9nGfnodp+UVAQUo6PmJ8yKGDmYWjWaSItASNyu6xcAVLBfFrcGJIqYXvbT9dJHIUwi0T
BWVvakzOLVkQGLbH9SXgZVwKCizsFA3vc6SGx96klssOzvjmbT+gGlxs6hcSNa/cHsX6xWng0x6W
CJ0oBj8ssGHbR49b4siaEYe65SlY6p0EonNj/TSQ9NCzOOtXCwz6WJTAJ2KjmQYTPSs0bIhCrEgA
dS/7SA6bTZPJot8Xf46ZkZlTnS3GCsyoADZHpfLWzDNf2bb82Ko+mp0RWYYF/fGQ9EP9ZTQ2LuYV
IzJS1BxOEOu72wxhQhyld2hY+bJrBkvRDIMzaiGGq71W1EOqHc4jDK6wED3fQsR/pHNeVxQyOicI
PKAP8pAptLwHU3kw9NSp1XVZadlAgGCsnCVm6DCFgUN0VqexDABplqSX92ZRVI9bB+fN5oJjcqIQ
LT4w8tfet5E4RL+5hYiHvYfjhRsvL8maznaZhlN4qBTSj2EIKRkIuw5/eBUS2uOYkqlJAhpcpd0/
szX4opEJGWucAcNC9tixtrdg2EF1sWvpjVlA+t+bP57VhFgYf0Sa7iZI9RR6S1YxcJ7C9jEbYMK2
R9rDOB84534EOHUOrrC7NQql+Po/AJZhVAtGufxrWHafFIfZf+LP8a5/AWZ/e/HfgRlENR/TZnxM
vv77A4T/ZLZAUtm+j+kweCIBaK+/IjNIYPdp2Y4DxObeJxL9icwc178/ngKjZagLiezfgmb3Gev/
mN4Og8AP7w+kRvgPu/ouyP0FmnGMH6hF49WZmvSpNdQuFC9f6x27RjTbL8eubew4v87szQ/BurKz
oWOZ1FxoxHMJHLCW3pMZZELcLKi1SIqLxBnMee7HMXZlc6yROECK7zh5GvMfyrTxeOo33qPp0JM4
AEITD18CECaDWyMtPehjNdTHBd7kRtHbLEoSmYa9T6s5+u382OqKPdmOCyZ6L5Ft2caPVfFvkgRN
5CM6ErN+zeBshAxIyNPcWg9scG7Y7VD59km3cUmdsyvR9iv36Kj/Q955JMluJl12RSiDFlOo0DIz
Uk1gKaG1xrb+JfTG+gTrr+IjS3TXuCY00vheZggAn/v1e48rT2pmWeT49FXaleJaq4WHUZNeW7Kd
XT896Eu8m/XlEESNZWdM8aWYBLFkJcQM5HyfScN1CrWDVlo3cdTe1apJHCvD80iSoVDzz/kedtPR
dbKPmaqWkVGS7cU6L0jU6L5IEhN8jbxbtBHZbmi9TNFDW52sl0ZgjBSlPJG6IHvXxoYjpC9CKoNy
JarCqjaraT1WsrjrscKvMnmGtoMJfRUvAtVGiQpettBcrGTMGGoO1saqmYcmRhlugNjkfi+bb6lF
chGjHyFWpK+wmbNT0DfU12XDVNOweOSH5ZeVWLmfLGgjizlRnwrNp5VayktCP6yGtXIIZyH8MSg1
XmuiUS4B87egNU9yF+37UHzKe76oUVEuvSqTAB7Xgdof6hgSBfbuIh6ze2jnCYfuqk4FdxSGE3m4
RxVEiU2YQiRGXb0moXFexFpkoBvujQYba1Of1Em5ArfZVbjorChao2Ie6rHy5rn9HizDDSpxNaur
aD7CyhDjoKMaS3d6OG4ao9mqRfMhRrVfoY+h+n73CRpVM3Vk4mMq68QjJrWKczzdRSgd50Vw54Xj
edY3lRIf2iLdzZHpzCaTETP1cyXaYAz1TAVUEVXB2Bk+j9N13wc3ApIk7aqvUqfVyI1+F4LNoJnb
xHrJm9CPchDgzKsP5tjvdIlgdmrhYDPa8GZld5spk9wQN38MdqXqDkVJ0KxrxLPeNbtRFbd5ka76
JtqbnboKq2gddblf1Z1hW3KxohKBwtC4QaS95nBYoIjuY4Fwmlw/tEzSELW8yqAUndv7iWZFO6HB
1C6o0wcV0GfXcQZJ6IOLtNGwSOFETrFPtvhntWsizTs8azthFFFNkzV4h4KyFsdLlFfHBpFhkcKN
0WHrzVWFYrpfFYnsL43y2XTaMdIlbI0YUV2VeVe3oFQJybkXlmNSiOGKIM5RTIa9LCi3pa1Pc1Kt
hLm6Qd5ZSUW2XkQm7e20FjrloVK5/2ejfTNb5Jw86OhUeI7wYnhGjYt6k3TrNlR4uGKpZQIUc7hS
BXZmZWdpym1ijCulCd7lVvPJqewqk7Zh1sPXaZg5a9P+06qCvW6W+7oen0Ts7wSZxS2GxuQ650rh
y5XFgHhImehi0VxFyXJbiCWRW8W6WUXomgBm9tI9NWfOAaXMVFnuskQMRBNjcoClcCeqRPVnzUBS
SplnJumyjgdsaA0+qhCvt6zTs6AJwooYosGeqiXx+kh9r0PGj0Y3POQi3tcgkR/mjnRIgEhjSwKq
qi6+DnlIAKDfzZrk8cibiY+rG6uqvkkQhrYupafZ1I4KhCdHntpVNFmbyoQ2oCrlQzhkGCY7QoVD
2BySIF6AY01rKVOfAL4A1qooYYrMidu28YjHzM+6nH81y1wAtEodSU1JpSFDMK0dvaYYHwUyPYrB
KLe6qeVwabvlFIQj/VFfXrLYWk+G8JxHxC2Wrj13ybJNZ8bgg7wVdZV08yD4hSDuQn2snUhGIRvi
vnR7rk6zkVHOFWE9i/072r/+rI9c/0Zvac+xtDxPVfs4h91eqFPiCxYDZcVwRUq+aGmfwjBjXNns
pIqY+hwnRz1e3qDaBHZDsemoYpgh/DN+kTTxoHW4otEcV03fMoaYe2AYYkjnqpJwsptqpNRtunTd
V4Xs8OW1nqjKi82FXaMM4hUpq3oiEhjfXZAJE4WJab5SDhgIzPBn1OdnIyHBMJuwjTKIRbPpNLJG
brPD4ru0c89gBJhaIKyLwvCHvt0rRPSlUb6W6v05kRPmj/U+JOm9AJSq1Rq9HX+6SaAYl0D0LU9x
cymX+aUdm5HQLvpzImEYLOT+UCkZWQQh/CjuHXNmCpPbiyZHVVAUmNv1ZF12uPHNKamROCtiZUn3
M94JQoIgfUkt5akkmEyqZeGc6UG1BUIxu4lBTxjm7WU24pNemmfDkM9MgARCpdJ2jNFespQaPkk0
y64abaZP6WjfKiFy+njK1oWB40JSi94xTAL+2Ti84QZd7LxtczcJZ54LRqrvubv9bGCCJlol2C9y
cOFIoCeLL7mkeW0/k6TRSb1LDJ1yZQu77ihl2mPfT4C3cpT2IOTqg5RXBu3uv6AcZixLWfivy+G/
7Tr6J0Pe+1/8pRRmtbBqqrrE/kNRZ4j6eylM7M7AjkjmhIUVd/nyd5FSlCVNsXSSYJL424rpvw95
7xBHxr9Yxu5LoGT5PymFgaL/YylssUee/cZIhuJvgMpfS+GG9IaiZWXkx0dYGfpKgY2HsKW7+eL0
TzjAwWsMNk2XH+u2cGKMNq+l+hCnyFHO1K7FYlXGPAMJHPpyjKHWyWdblTwr8RbOzQwhhYvX49YP
n8yrwT0H2WsrFLaxCRjIrtrOnk44p+pidf+BLtXaE0ZSn/zPeIkABayWwc7LVRofEs73EEuLi9XN
3GZfS2lzMrykuYu5liLvEf9besw0T2rcmuAvxMn1aDO7ngAG2ouPqUz+4f3wRzGw+nhYzsO5eVXf
tb3kthfMRI6heeqWEj6DFfdpkoVVtpTHzaawNgfgXsTqOosMv43W8S3INveOCJMMVazzmsruAlsW
iF4fw2KVL+skvlafuld6iSNfI9XVTuF7IG37DPO6qyTXQkPuWRvGJidoZe1mZTP3/vKKNUfYjqQ+
59W4TqAj8hyUHGncEpCpOtcq9nXrBB6Z4KTimXaR9rV2IRV2xkQmpVeVmcueuma49HJta81uqh/G
/D15niH3Gb7cb6jAMNaBDPTzjhzABgRcqD1P66XDpU8Y7QKzjQ4HXITdPJB5p6ZeGme8IsUanRPc
SKvEljenXijvQi/ylTq/dMElg5GC6PFAYMa/G8DwnB30jXY1qhXW+tbh4b3wrRyMN4aV0JiCl+mH
CZB1IJbxPGIuYYZ6NG7Wm9D4aXCC+ahMp1ZBavTpayJjl0au+jgELsk3prDAgjC59BniyXUZXeKq
5atqrpTZXkTInIg/W4gM2ehahsMsjXOLMFqJre4adXu59fjJTHGixjdm9Eou/dYb9+1ZuuWvxXvF
KIowBSPyzzggmuoFaHuXgdmj3aunxgZFhbQhrqP3NFyVll3TOFSe9Bac5PlhyLEXXsP9cuRlWpjg
ztO2w6+wjRnDOXzaS/EjtmuMOnG7mRYnxleBZzt7J61O88knQ1F3AwFA/AM3oh0e0v1ZixgRu/UG
f5HmIGyT9lkYZjqFE73Nz+UCB8MB/tB251RZK2hsBL4u5nMAFg+5+XmstwAzrPSpj/1ecHo8QKaX
ixilbA2r2dOSehxTqFXzx9SfWu1UD8dBc6tsNXYPWXZuyOI3b2W1zi6EJXo3UXZN5WvZ53/FSaFj
Df7XJ8U+zv/P//x9J/IvosndXfP7SSH/hQ1U2IoN3aIoQgn5/aRQ/qLRznKK/HX55h/HWfwQiGka
EyYODPFXkzKnDkwlWcSoDDRN/o9cykzM/iSZmBxHhF/QZnTGZPyeX88JvWdmX9UivAQSV31KMC3+
CRLrr/NMTObhd/lPiHT4qP78W1RRvgPp8F7LOiO4P/yWLA2CPJRqy2uLek96dz215V+LkX/5K/Tf
fEt/8DVxtNMuICWZIv3m/bT+9a1IsJbmoC8sj4apJlpj7JbBPNbNxF2T1CQmBp5WdyqhI2nxedSK
QxvJjOoyvJ9JQLuc1HW4VbDAbMbKuncchLJpV25SZL0VVrRNeqwKZg/+tS4Ge2gwVGSFNrl6LVR+
NcGl7e8yppYTOmikEehoFTyFcdAidmBiTabmFubqp2jWEGwV40WdOT/EmGxhsbRYbPVDmOKDgvnd
eMhRMqYcVNfR4tFRBiSslKXeiK0My6SeX9QAM6I0Jo3T6i2zOKXZcujzHIt1qnuqfm8UlPWsFqeg
wjQi9NNVqpsdBKO1ES0L2BNsN7XIaGQMjdtEWBWrUT6s+yY+mmAKezGImHJNKYEoIu9z2t677ja2
ByqLTZzVjNfboFh1M223ZFo7tggkdpfpD0FWjI5q6CvynbEdmMIJkAVNdGjtiJLjpq3b984KRKfL
QbdFZoHXI1vivRYryoo2AzcQ5htbMM3EhRATrqw74m2W5xSBRj1Hpqxjp6GWrrXwZ67qvWyimOeY
uuLoBtR+rRm1H6rJbuyV0K2z6qANM2ijpHsZeoCqGqG6uEGAx+kG+WoyP2oyi7NkWM5UiV+5OEIE
66K1OhVY7g3hMgsDQb5Ux+Cb4WdbpopKIo/fu0AeOUTibTOMn0VUfxSdcLay0Y9yzU11vJ0wkfy5
nk9t1B3Gtr7FaO1uD6M3EQR3KdSrri3Qf2vV2FhFj/HL6N71uTkIRbvJgE1Hzbri/uS0SS5RPfpK
RnbNqHeSmH1avfCsq8pTAZZl1pNTohdbqVfBKZYd94BB9NXqx4chxq4wJPfokSm/FHnkCrL8svTF
5EIW18iE6t9RjFUjGTjpg7blKy7FbF+YRblTsbIwQEhjt4lbykWF5kKTiA0z0m26rkdR6p06+CbC
6ail5FphjP11W9D9GalhL/3tjrNRhvmSVrLXCfIuCjbLFO/zeR0uiy0iUOhTuR5n1cnJTRpZArTP
iDeq1mkkVqceNG751CVJb4/5/AE64jJF4YeS1RuzZ7IiRZtJf4qEWzcmdvFTlJsii2zOdmw9Sf2l
aZOTa7cEKKXy2MibyjhL4ujSfQlURNyGXYZKINp5eIzibQhiWC83VnLOu4d+LwWPunpUag9Mil0U
BwKriBkkSqWA6TCX/+J0fA48a+hlfY3gWOMv1H7RA1jMbHomJdwpzjTahX6kyezv80vPKrdpjw1b
3WrtOhbOJmOPOLSVCIrHsOuQ5tKNZr3pVHVR8BH3H31xE6xt3X3LeM2lWnOINDqRWDtcQeIU7kwe
AHTDXP4Eycv+fWq8OjsADdjgrzOn9DDARFbdECb2QjPIV7TKYeoFrbUTgA/gjuyYuuKGjNZNLT43
8WnEPDcFm4ZE8pw60Jp5SeguAYnu4joUj2V9bpiiaspXbbyALGn18xC+dsmz3J0UfaVKBGKZMzPV
Mqi6VE/vd0sok2HYzUg/bXnF55dhP1dBDIInd4p5nWUFmiO4ZSw/ZeGIZuQXeOghbVmbSLyG6rFq
95Ka43W61sGpXNBkngXZS8pTWYJeYFbOiJ5HH2mAL7CFsFQ8ic+rRckHuWHnUCYycukxdrTUaHmQ
EYGpE6e2ZPzpInC8ZIWJzdYNUvRB48pytMNrQnSwfpFD3e0L8XHJtY9AIRI+QfAYzpWRuzp2urQK
99N8ShNE0HCGtRrvi4kic5w6AHNZL9raBAGty5DJplyNNmHQP4As+2b8t60XmTFxFMMOE7JyRVCU
KaUiOTleFopPkiYSzoUK5EvADay0tG9mS+Ax34gTkjxFZtWGHhBLggiG2+aPRjXeOeP7SCe6osI4
kxY37VGZ5LvaGDOMne0QzNWsSvaoPWmU6uJbaOFFHzCOQplyDSrMux6RSK/GFEOP+5phyZBRTpY3
ISJzMnyJ8UPF6wtUXBIR/nSdcXpce5J2Sfv2JFNfMqV1DAyiof7G2mOng3ZPxtRW2/B1iRuHnCto
S6DwpQUOCtkZa0EdR77FkHXI5rUlGX5r4l8gedoWs61Fs62Ehh32qaMns5OQBqA4OuIyc+Uw80xq
Zny4bygvLu/OGbF5ChXNYBkTjF/cLMKl0UluoY22BnSPuCPDbdw7NS2XxSOd2OOL2OlnqxAwMmJf
ldIvMKwQWqZNrfJsazA9CmhzWIzdSU5WYfY2KoKfVfKuEaStGed+1qoXOSrcTmydDgulINJYl9YB
at+nWCcXK5ppFtrEJBQfcbtU3iL2nwLJpXhKjnUQreJkuHTjckDY3i1d6qEAMy7AENdn+G6qg64W
11SetmYzfGoYlpE235o7GUyHO6GGUF/GoH2Hzv8yCP2pqaDqilJ86Yr+Q0qSe7c/8dGmuddTivlG
Ya1SXdv3wQRBRDvFhpXa0djhkhlo5g2D+YAki0crx8PbZaAvZWvy2yU4FeU9tjPmT9g5wPzMy7iu
8/LRKFJrnYrak2rO6TaReqlAEmxCtxQSxtRaLHwsIpHyZUyw6KHhuUWcx2RqMsvXOh1yy3Rm4vTd
mqBfRREcuRmI0yoK23onQvl6EFPtqZbxIYpGsaZIzfZzzVMpDPOvDLnTKyz1Q8Y6AYlgYJKtgPM1
9NGPk5EXmI5PuRRtyYBq/4/i9h9KaEuSFYKEmqmo910bf6o7TZyBjOlqAk4cCkUaedbUrWZR8n9p
Lv5/aug//RoUp1/L2zipVF3Ad+hVZrqH0uMxKTz8+1/xT9+JLiNNSZTqmvIn+nVCnBtYT2V6hoZe
0XePJkx3pcTd81/RDqp8Hv+6Hfxl49o/0Q7vf/d37VBUdY0pHLtZSHz82hEyYTdZZWtiRf5NVfzd
4Hjf+8N6cYbvEj2fqfD1/106ZErPKi6+r/9tJf8T6VDSpX+4DO4i5L0flE1JRKn805WmGjnI2kwO
fX0bWqCh7PbIGAodLvSwirwoD4riyDxT0DY674U0ZwmUErrfSd11bzUd1RqfmXCWr2jblmV34jk3
cNF44BaQAcmN1ttlQ9XavyFBIvpxfKtvKfPRkMZrKwaO8qpeMK3Eaw1/vKOoa0yQdn7t0YVowJyg
vYtns+hAov1JzvoWF9pL+yN9sZUD+3JasTzFBuR0qGqb8gsk1tJtU+ID6VqueTbbiQUzwc0vmdsf
TXz5KI3FColPwPh+4bcYD1g19cCbWJJh4xP7HCNf2BOdOKLVyRejd8LCpZJtjwZKT2xDXNwrKs5j
70dPHA7P5tM4tR41F+mMJrDH9xRQ+mUYbR3gGYQFiKDfZPjlfkUGj+mEQdc4uaZv+u0Jn+AJlpYh
2RWJGs3m9dBBGq/tVgd6plKU2Wnk64CLvLBejR/FrYFXPm+km9G78kezMq+MtvxoAorlk4gRvrpV
7se44yJP/6y2xUV7ZbqXMbV7gc08vOaYIpKdJu0i0wuYUV5GIB2qyy/NI0fMXCZALGXIhCtDyeRO
bgU9u8peaBwbR/tKnBCMV0tDBG/S7mX0v2YrvAbOF81XRLEZ3z/x+b37pHyDQ0zN8FaNTDdtEMOX
/Cp+z9/ttcGvyReECBa54s+TfjC+khK3Ese/LacOFLLhIJzbrXGCpi3tmUQdyRrHR8Xu/PAB0jiz
PdFOidJ+oG5inmhtaQOWmhk7ripiHiQ5lM14qV74RDuOkPASMhbGMP/xRXLHegUT8CZ8To8cI3K0
plmRv7szLwloNJcQaja4Md7PRbHJJDPkT/GS261FL2Az2eNt5HA87W6NVd48m9OK0em9fXY14xB9
FsahP1jtg56eE30Ve8tm5Lx2ZrwGLi7Lx9rpD4iDg2EXrVMf5Mdsx+dgVn4H/57sapzvhGrDqC2z
X0gtF6+VaV+DDVTt5+ik7PvcVeSnbqNE9vgWfbXo4SQnXDqDosZNTKu/00zE//sGi90wbMPOD7YS
BqqSXGa6Tyd3fCpmYD86OETlokIKysXTAp9H8zlNE/GQm5tR9cC5pj3b6nByOuVm2SILEL9dFWv9
q3tCCcWQq55ad9qqj9EDyU0GgTC7qS5MGiwb7lkLCRAQEgL+lTezFUtfflUCB84sKBC7Vd1BXX3L
bK2RvKZeARTErco2IYeb/jXy4bVGfrVetvEXWNxudNlTRJwE3tVY+nW5r2J/AhmNIdCDZCWfrdtq
unDjetPuO3D5P2R1e0944sOdXWyfCgIFcc7D6AsHhQ7NZgvTZ7Yr+HLNzaDhKfaqAI6jzX8ljvj1
XT2n9LWhPZ/rzyWkI20+xZ8UHadjXHq/Mb5FXEXkO56Ulzet4QSd7Ypa3LmbKgVu5GOj7btgY6hO
ujZ8Xwx9VXsVN9ZPCOYOiSO25cxJUJ4gb32okKlsbh32PWE+TZwocTrDZaUNxa+w7fJ1vWkoSjEj
fE8QrdYM//U9GavoQ6fds5E2SEvXHkJ1jv0Qg2zkPFNeQ7uDJGtHD/BCy08csZ88uMCr2LhTyY9P
PMpXwjFyX3X7nTwr+hIrXZBpMP7Qm3B3foEfcpTKozjlD7eRC7Yfxzt7oJKHq3E1T807Y857Gs0h
+NVcyDs9sizrbKfYW219dO5xcRZEjfZmfg2BCDxlT+oDLYzJY4uUkm3caJ/5EhyJIC/WX+dR2hFh
d8oDwj6NZPXzPb8OeJWZkBc07GxiWjfnYq209ljRJ9jVs6KuuJriTYGk7aXbx0FyrGcu8keAJNEX
1/NFHW35S4NW9yCizJBBZPQkvcwX6VR3YA9XYeyPW43bnGkUOaUx81rGTaTkn813+ppt6JWr5LmU
74Hf6j165gPkk/h+lFOy4R7uABaZcYcn9vmZy7R/AV/02r9ks91/YoUi1RU62pVBR8j0xsERTT+s
/ci+ODj0AE79CLhffdXPDbfO4HWSN6BAbCpemroyRnYnqMcAnhcTntwmKE9wvxJ9PfTflJbkuKe7
Z+k4wcnDLirYVzxCsGpvkNtLzYlv4Q2Lw6f+ID+iLFrcma6GBvnM6w0ek6NxGM/hjZ1tC+bT1Cs5
Q5+ht73igyEUFnwtV+4Q6QdGgWxnH6HujIkrELN2m13NPxBTVv1b9jq+L3hRAWh/y6bnE/+nzcaJ
P77xUTcbdTs9tq2t6rblz8f+RzxLDAwrV06BEdpW5SVcMmAMDG/SAA85igm42g/6DXeBpuNrXcfW
e1c+TXRLAsgKh4w8VAgob914Hhrynfup2JgboMO8InqEebus+da2m/LWrpRnIeC0PqVsPNqtUsaZ
Nq30bN2nTPjxAVM9jdQ6orNcOQdj18YSBRy7TPeiL8yOdUnBeNmWc2VcL6suI7P+wIsfv9kUxtN9
p7TOBhd7djJ5pFUeV2UM4iBx+ZfasgdHuEmr+YsnzkSy29XSQ9CvK7r+FV8Up0dCmbWRgCW1R1gL
RB3U0h929Oj9KT0kOG1LR93QjJIbU6oVXmOekt/DB3EHjOVg0LEwSo5xnBMAdSsxvJr5qaFc2DQf
1pGjqcouKZTIQz9xJ3srrXDFZp1ujBVrpBjC9gRYk00E2vRsYK5wPa7l/REYll1zsRGvYyjGm0L0
kTybhQYpjFHgtIEnBoecPX3y0yJtpTfjVqzDvfh6V165xKDU86Tjb3MQWZBKFp9TRrhlO8MRX2OP
GAnokQRjW0S61RkHaHTIjXbyEWk7LmTBIYsCOWPDRhr9fFUSp0yOACF09QztIRy8Pln11pOWXgSA
UPVKlncaTol4Gy/bq3ANXsnSfCcA04OtGL4LkKHkV8k69p8zVqZ5zdPsxjOsbL0leJ6o4Lz+E5Vv
4qGj2melYYGLWyb7fB/vOTdCPJyuwXO12Ku9x1vrC193n3lmBay0yh9i2d4TB7pkHSeJ18s+3GqB
kXTwGM6PVn6YzT1xIN7gQM0r7NimSctPNOCW0YXfsJusMIbgnepRKY9SvJk/eWFdsglwNW20bt+W
J+491hFJti2fbN1GouPUAZ+JePr1mpNIoK5L7Kf0+V4s28trweoSErBY9cH8wdqOWcK4Lb27ksVl
VMDSeBwXrv3hXNS3ulzP9xGIJx8tsGAqIaZ1vwNH3+8sgQ1x2zUKB4t49NojgyAPfq7eFBQ/a1wL
Fas4XrK3uXjJLfYOus33iPyyaj/guiIlU8sCvkbo/hrxAdSrZbwAWUQTaFjLQ8VieZVbC3u59NTu
PGCOGzdTuosmQF02RBMedPwhZe1mIz/ETTXgx5uH9hmabBZu4apYaNp+/JwIXDunKtkJ5xD5lu2I
1WaM9qq+6rVNoK1iYwtPU1j3EmDRs9RvssGjeH8glZ0yCYe5oXgF95KrCZAbfD69JlzDMBzu8hLy
OpsTneEmr/GazagNkOB4X5vSzf3UD0pi2avkjQUVmumJfFrZd/+MS6dlC6Xl8r5DDQCFXX/I5mM8
PgXdURFWXQkaE2ert7Bfz/BGnV9NHe7H5dZw42LD2ohnCm++icyxHvMPqfcqxBjKxxhJfS1bNdZD
t+YDQtT8iAO3xGlq2KbltPI6xE5mG4+8I+Mb/HH8IJy17l4eMkiAhx5xDDjFd2naTMxzt9ouN/KO
ZDBTZtDJod4JD6iJGCTu11AyOcHz3SMm89QlF+OOpwl6xZ2weB43/WPEaPtJ55xiIk8ZcuKXzh/i
B60D3pCpfhSXt6Tf4kZJNliHr2vh9a6GjzaPpUu2Vcx99MaCo++E+4G2JH0KsE2UYFXKzQBZCEGJ
wdDgNaAHRmx6K2be3a35pnOMtiXeisNYe5z5xrLCh1kCUkn8udshaXY3hueGimEUWL0vUPue2De5
8KqclEISip3PniXStoRFdTYvQFdxW0Au01rlt4gQ1Y5zZA/fBNDoF7RNMa2WDuc4xRUSP5nzVSkg
atn9joG9JfrtViIbTj72HAKMYemhYxEdBeAP6faSvWmvAWN6GggXrEG5o/llAPCQyk4GFhZ3AZMK
j2UNSeLhqRaSfYZBEsh8A/hvjT6acOY4040lg7ErPqvoc68JCa0ADJw9sFSJHgdMCuG1+7+ySpXi
lPUJ7KH6bkOWaNhy+6GqfvAt05KpGwJWi+lNBJ0nZ5noopyh9LYCfcdn5DGe4iN6iAublQUYe1j+
QH+o9Z5+YwLBmhwJTwjBksHDrEDDXVxSmBFestXSHWo7UUHrvwMuctcF/416FNd93DTfLTLRbyuM
/+gn4O/+TT1S/kL2AqqHaig6StFdnfmb84x0LNNv3GWKqRjQzRjm/+48U6S7HU3HOIAj7B6d+Lt8
ZMF/xVDAOneVoQZz87/tDvxfVfLf7Qkmz4EO+YcxPJh0lviRv0DCMsnK/lGnnMO463F9Qo/Cub23
xmQu7RDopcJCM7PZmpN005rW19rhrCSRazE7K0d4RIZ6LAQkk44k+KLM+yD/mSS47VH5ErD6pWvG
z6iITq1AogMuWVyzYgHm0tIrl8pqWOgRc4IVcfIzGzzOUmhHdbyVmXh1IByHqtwOmHNlRkma1Els
ePoIR+NZ6uqPrJBYg6vmLvsA3ViTD32fo96n8LJlJJK0uNXmRPscBt6MGZMoZmQXOXMAQKp5FO7Z
W7aP2+9mgPlZ0wpKzCUbfiRbpjaxwC2hZ7FbWtm2kT7ZOYOvjCfbyEYawziExexXfQHtvV4pOpYc
WT2YOmH1WnFAQ7jy3WY3Mk1GRZrN6BixytcgszEMMANqzc6oyiu8Q2IfAU87GtG3lqk2wFdbLrFx
z8J2wAMaVYzY+/qUgAWzqoTA4wCXkao6hdPELqSRGJkpvAyUqM2orZm9OpzCXC92ppLOEyEcxQeR
7ybHf6ciAxgCLtz4RQONYX0Og+ZIk8ByiM7uc56PylcJqV0S+3Wm7Cd22A2E78oudyPZYCYNoCv6
6ZXXAKaBAeXCatBKeCxl5xB5LBlwLdCrgs93JVI2FTveEvxKS5F70fBqWf1ZSAZqyMLJGZFr0DEi
KulIlleyihYX98LTouGwigIoECw6WxU90WckN50TfMrfyrtUGSXythsSVtyEypI4bCpO17FkGHDW
Wpb4hfFhXOqbEM+7uZMxtLPtyVLqtSKiVyRswANrMMfXkDaXBSJuK3/EQ/umEbgsIvE5mfOTQq9W
W4IrJaavK2zPM/mxSUz4j30FuWVL7egI4mutcA7xwd63D5kmTkGlcsVR5cib3ZYkckncwwq6zwTs
gYoxo2HJSz7sK7FmM8pEqbBsje6mmh9JS6uTMbqaBwMwc8oRyzgdqzvjkXfZeprzc6EKpwHbAzMZ
6u17SoYGr29uVspWh0I+VGDaQpZ8NJNxrTKLFVKdXwbAWgqKrxQmSz6tmwGTHlvCpppTZbxF+Wek
V+uG3S2wZ1kaBNMwJ3VlsIOJhm4u5cdmVPYsMlwLKsWKzKg1Ug9x+DVKONyGaDXr2kYDTahEs7OM
tD1slzCgSBiCSSGF/zI35XNq/si6sJ4sga1rnD/TgN0uW9d994Dt5iWM2ndFte67EHkMmAPLWM6l
hYdTtlD/Jl/qzyZcUqzm5ZizepePoFe8bJrXMpeGapwMcssVoRF+uG3Am840wBs35R5yVgLTjkk9
T4wog0mh+NfJDA/wftCtR+PUkZZe5gsrIpxJeDBJUkvNApqLXykwEQvdlLy1SAyqIX9dcWwabARv
7rt1EZ71ADZ6kK1pLbo5dhNu/CgV/KrULx2r6thhtooB4bPCDDDL8hwRAu/jnzqTdy3RcM1AnwET
dNFRJzqREkJHFyJM/n/JO5PlyLFsu/7KM82RBlzgohnoDbzv6SSd7QRGBhno+x5/pO/Qj2khS/WS
weQLqmQaSKZqBlWZkdfhDlyce87ea5tWRH2S32SYzF3M5tn4qKMJQLOwYVa2ihRzFQ3lBhb3Jq3E
jUK4ZvsQ1CGt/je8ltQzeBXK1w6Lu1W7CxvLe9KdyMp49pmyK7F7sDHGD566FhXkWW7TSNYIgE9q
q/JE5zMXPlGNvd5k0kzA5NwIu62G/V5lmN0QAWRb6b7ARG9i03dC6CXc8abUd3YWN7OqcE4Ee82F
jsY2TJ4CzptR2p6TpDzFZnxDKtt1CBvAZOdRvIsJfV8o2g8lR/6ppXs8DScjjXdN9NILoCjABiq6
CuT2wLrNGdy+FMbVGOCoAU+ANXBd6fJUQe8vwRf4AA0r/WfIcVSpXiMYByluZxfmgZVqjxkMhMQq
Tibn7YTzaFbFO2b0cBDiCyHwt0x76bi6S6txqYiJuxrUPam2NNOTZZB1N0oP7gkWQ6bTAVPsWYk5
bWgrsMYAbdBKm0WzaUP9EiVi6Sv2GRb9orSozhryRmul2piJekckxspOm1NXQNYKnOsQWoTfmNsS
eoQVG7cWbRWfXp4OXcIi+LKANgFN/8h8eLIrk+PT71Md/EHCpERXUFJxkIrLp7xhV8U9eSZB8d4o
xXPn2E9eSw8SygqKGeeYNcnFlAEYJLdeSEzZ84Azm96IdTfgKOZ90inyLTbHR1Ojk9iVB/IVebxO
6LQOTTPuHeS3QWMc1Dz6YfbVrivHjaTgLdqfCXktcfpSN+6a41gT13sX+QoZYBu9h49n3nT+tSDH
2i0N3qmNvsjpyyoRzZa6soBN++XWxvBR/x9j9f5fzbGbmCX/eal5eEe2+m/zrKz/+3/7utyc/vxf
5Sb+AaaLpm4KnbnlB/kqw0ppgNJFwkHF9+cc83+Wm84floTcwv8lNVAsyAc+lJv8k3BHIIh1cChM
zoR/odwEjve3cpOhKGA8A9MFMQafy81oULsiimkpjdgn9XCTlzDUah1uGG203trrlCEp6k87v686
Y63TCSQ1alEiNxoGWkewOQjMfA8GIB6+sfKS+t7p+ndXZ2ZEQmcGG80NIeryTugRZ5YqImkaAgmE
Rqsotv6oL4yo22OuUit/3Zj+kXBFjzYY9LEQiQPZe7qp0HPPn50hPI5heifMx17JrvS0QcHl3xSq
gvQjm0cN6ToKaZKpzszl1i+xAUVo+4jggHW8MVyac6O2wOo4S8QPDZCpRhd8jOlnEOWhlNptjIa3
NlpoaM5GH7KFqH5OlqciCTZjGnCCDtaltA8WHYgenizFBm/5Sl9khbZ0e/dG4jkKImduqgCvRLcS
HRwlo9gpNnML9pGwB6Lu1ze+nc2Bnc+jKub7Je5EU2e9Y1EA6K9KR+2RE3pCl3KwzJVGsqDQdEy/
AxMVDH0Ubqg9V75yMPA1euVNO2IIjN4KJogO/uIyGCkoIIyLkUDGlzB7GzkjxzQ2jKSl4Ygkjec/
LkAs9K+NZ183owq6xl1ENUf+jNeXGSw8jdlrhOdKPVUhiV3ShOuKMa4OFhq015bMBGFzDmaI50Uh
axZ31qSjxM5hM4NzqHHbDFmdRcoSxpbi6NuoLytYO0H4qqDjE8h/Zs7IEFRoi7LEAJGnUJpDdJ9i
ZTFmCHE0OAEbvWieOo3vLtcWqKAXHgVrQmSzCIOtGWTPGVulopL6AUIfed/S9OwDr7wbnKU9eF4r
pK9MX8tO27sEKryDTjfPx1tSL1Yw8Tv0tdbCMIAzG+4+xpCBpSMXCVTP6lgLe5VrLXrCYCWL6L4i
RcWtoLFrPzuOOraXnhBpaQS1MGWA1KuJxyIJket4RKTiNigpp6RDT6yJ9jYN/kJjjEIAZaniKMRe
MDC3g5W29iC1pHSDhjDceOKiWiSb2Oo5DCnDSgVIc7Gz8+I0tvFRTd0z4tZlFHTrDGpLzhYuPKjS
cAftpt4VAgCzov3/0TGQv9/Gg1egLy9f9gumP/nPDVz+webMzg3VnH3XsjmP/7NfIP/guA8mgb36
n3v7X/0Cx6SV4BhAtQQ9g//YvzX1D4N9FmaDI8BfOYbzr+zff5Oa8PIQICMsNm8Y7vb01z8QG2yy
CzQ55vlqNGAcQU68VpPrDy+3L3RTk4Phl37E9H7SpUHPREhJTsCvSwSQ2lpOZjC0YGllZovI2jjY
U3Pd6de/X+qrq6HqFmSE6pzeJwbZx6tpWs0bYbVkSM5aH2V5dtMKrFZOd/v7df5U4Hy+JpP3q6SZ
YEFypZvzcaHOAm4ZVYSn0Abeyk2719fqChXL7OdPufhmrb95N/j+Pq41vYA//ERNNaDGz1krmt0j
6V4hzOmON/neve3v7b23ama/X9BwuFk//WLcWVjYDV23NAOgx68ramUyUC4Dc1Qzn3ak04DDH2g2
pq4S0PhkH7cMIntCIDWAnf18ZrcQQXNLPHYh/e3ejw9dr0P1Kw66zJ7jvjY2KAlRMXfYeBOJEklV
HkKt2FopIxiRA9oIM/IrjYhApAzzQ+1Ua27+CIZb/JjFqOgtexVUw53TjjjbZfrcIDScK6I46pV3
RcYV72gSxog/Ocsh3YVFel00obIfRYSCR1b7pmZICRHWWTUNca+xcTLM9rawCoIJy25YxQGKEa0n
Wd4v63wTBNoGKaizdpyIE1iNl5mMWmTGRfGoK4wrdG34mcJQQj4fvow1JEaiA7FtC6dcxmUitrYb
bDW1v2vqYph1UvfnBBDa2yyuo5WRMPKuNGbuOfTDwXQQA5mkVqN3NSYVtrxEPbHXcLPGlQUJfswZ
w3qrUcF5QTiLt0k8+Zg39Lh8z35u8qxCtdCRjWoF8PuTl6ECpOS7KJm8wYN+UgNpqIZpeFAAf5TB
WxYLJPoSw4FV0XcOHJcWNsrXTG9WBZk7UFUpvxxL2dh9+dS70kIlntK8x3rKvDLVAepdbEZABGpu
+mRYaIBEai8/jGQdOMmwpcy5UooYAD5DQhe8gOKrp1Ep1gbCCeE8AxtfdiKExwcfS+EkE9LYaKOI
6sreN75/LH1rrYnmBfzJurLMc1iXCwnbNyWGvTCSY4zFwwnAV7g++mnZLHI939lpSg5qBqIVze0i
qVOMifLAfy9ZTsBIQVvOkvZtbba7GsbhzK3ztRhQH/gMeaInv5Pn2qtmjGDnwygpL8gZr946HONe
Wd0X0n8Ni+bFR4QXKNEhTc6YrogtVm7HquSc1svbXFxGz7svg+EuiZ0A9cobhcbZ4rxrMX2u8xtT
LWBuvdbNSozk2t76AR/KeNSiibPCUNu/pMmtzNI3JUQTXyrx3g/eQj3eDTkBz8GOhgtNQgbXQ7RQ
qysaabMkQIUii+5a2NamC32aGUCafd3OkAViXCnrBcJSmoHBqoLCUmTFNW3ldUe3TSJCFnF2o9U0
Ar1OzETgH3SzKWYVSawTItltc5zI6aIZg3Utpvwu5tVxce179Y+KePMxjG9ypzpFnDUjaLZhd9V6
G8r2Wa7te0GCgk98pBIsNbpZQ3YlsktIA5cnNxkdelgcVN146TPKy+upKh3ojXkrT2SrMr+PvZoC
+aBAbdarF5KEmfBO2Ppwnjs7z8hmNiySjqiKuqhmEp5/iMSljN8UgDWV+1JqZIIB5+NXqu0nR4Nw
2sxCtFC9OPYx5kwgMeO59a8UWAiRQma4tYoYlQXNg2uWC0R9QXOy+GnjEtOXZP7k7tzWAELN2Cu+
8Uc4Iwb1m0rQhuMflfEcKltGYiSyggqgS9wdZFw+Eq/JmWURV+ZG0EjpUv5qIW5N705LxU1uXTfm
rdK/1XizvezGqviBsWnZ7nEiLrT5W1LumrZfCVSDEegIh8cgqqOtakdrboyZze6BZ6aGuygQFUnO
LKBIUA4pf7ZcG+0uHGMkCSDDmYlpmoJoJVwaY7lMsPk2KK28FqUY92EF1EatUzwVybx1kHloTBsR
vXXEuZcjekD4k3F7UqK3cCKNTwbdYcN9jaEP7y5CiBptkVmeB9iNXuFc5bp+rvpx5gT3CVo9Nx/n
sV9Gs0A3t0mILdxBSeGj9KnUk9vGNxAVcLoHuGNcc5Pn2lHnuemRimpwMgqCXKym2Eb61bR7aPrZ
TYNnCIZy1ikZgCnGrRYiyQTlVWHwDjBOGQr40kXTj0RUBk/ot2deFSzjMOJJoi1TpeeyF8s2ock4
ynBX2VhXFNV501tYy6jpqyHeGF7oXhFDZax6N9yNJUnwQwL0sX1xdMhzMGjJH/XQlCKT7HWYa20I
+YEBCY+VAd1xqOIloxEqdxxSPVwh4md6JoijHz10OhGgYYNcrktjAN8GUSA9KWuRlPOmst4tr3nh
mAA6GZvfrE4QefWFGSxlDYqvqNt8bip9+6j4NH+awmVYWvT4BCrfYJwYNdtOiHpeVQOsimr7Z5kw
9VX+8pT+Y/L0I8sZrHh+/el//vslS/jP/1PZRyY14X/emjk3af1SvqcvX/dlpj/8z7Le+MMEPWEa
NGCk+g+D8D/LeusPBPyM//Db8jcgPfxlDKhPBSo5vwjQkYz/R10v/zDIUcI1Q5aWPWUm/UspA3+v
hIVkTGlzCxpCAsH4tYQLUofzrBsAu69561iE7ZAfpKj5N7Wi9rfuDwNPppaMQ+lDqVz1r+sQ3o15
yVWi1VDifhlfcr2eC4blUXMFPDAmOiPBdTMltHod+gN6xFPgvBvdd/lFiGDdYBQjd+4f9+Yvt+a/
pU1y5sVTV//1v3z3qT4VsB5mWjeyAPCkP2R4iPbKPaQCZp7h7sPN8b90tPnl6v8MRvtQmpPkW8a2
yzpaIZa21swSHadu3K4a5/L7lbQvanK+aM58BEaotv75oGY5Wt3RLo5WUz6f+e6hTY4fIOY+0XU4
YtX6/XLT+eXX8810YX+t9smVXkccfSyF1RRCGGIdF+k5Kg4FvTJCqX6/1N+PN78u9ekO8uhWRkXA
d+hh+yUrft7RQPv9El8c135d49P9oHW2xQmFNXLUqwTLoNAgL+ke6sN7vy5WaErc5Jtv8Ls1/zxk
fbg3pASG24D/X6nP+SE59ZQgD8lav+4p/269K+W7a/zmBnHEr0+iELavJQ7rPUbpUns1FumJJ584
ppm9/P3XKewvfzPO8kAlbZ588WktLR0jR/Uc0uAxaM5rJSS2fFCZuPkIdPNi2yTNpfHqzTC26IsT
BGDSgY82ycs6edvZjP7fs4opkNhFOZB675VGx0ZB3VxQ4bYKPFaZLdQg2oN6mkf5+0CIlUwD5IbX
zFoIs3q0zAlXD1q7m9UjpDnoVi0e0fot5mGg+j92LvFiNVxb9iBNuarti5pd9eoDp5uZ1fxQ2/sm
piLX3b3jo3Zi5nObxWj7m7uydjdd+hprF8JvN0MDu5k5IxKsljOw5ZOwfCcZvIwIFKQ8Ji2hmSR5
BeNJ6/WZGV0kTlxaonVqA2isNk09HtMUjmCD3shTb3yfwQpcED0oF0p2n9gAsrahzXgHwY753KPZ
JfzUr9RNpj2WQ7dmoghY1UHB53AXtdlT213lxggx7aCZ8apNlGWrIR50b2psn7ncFYAQrUvWNxu/
0ea1ClfGfALZgDabXqr6XPgF3hjSvPAh6+1VNNy6w1Mg58Rlkj/WLWuvZLZ2nAy8Mn6wMQkZlJ2F
e5J1vXTBCWX5AW3JkigDgqOiM9/dnJkQuD+OaFeWPWBm/qkihdLdi6se40nNrM5zfR+5N8N4IqiW
o1tAXOhtzOPRPAT520BeEq6Mdl2JCoHYrKirlVGAPCduzmue+vIqbLDz5whjMYlbxi6I3nLsDAmj
4XZsFp2fAN55syzgEupA/Pmp7q4EY7aCTrLJTxQOD93Qrhue/aC9ghWU4mzxsFXdRzNx1DtjV2jF
g6lq+Pj9VSlvylY9mkFwZStQapS7ariN65u2eQu1o2dcd0yqlRwwQJPPBJZ/W1O2Hklgot8kyXhv
hvEKU+Il880fXuVv87HlMMXpxX509a3dKs+OqFa2nu9brSRfrLqS1OOzFqd57eA5sfSVHBCrVDdY
ZZeiRJjWt5go9RSVrUY1a/9MesaxijyTyP2zqEiZ6nJwojS3pdW+5CmpG6lmUEQiJyHHjKiI17rW
D6AZ1mVYHxOkpxVHXJ/IV42xvof+vVfe0hRrrVqBlwiRhDozpXOWJHQk00ECv8XQvhljdtuS2q2A
sUTQqiCzYW4ZGiX9FuWljiexUUt03u+3nK82HPqUKtlNhA8z0vp1c/M6fgV4ddGqymMOhGCbDPnN
rvZVzfBhCX3aXz/s1ymKpTKclkiq1wbfjyJ/jONrU9azmhxFYZXf9Cq/esV+XI9K8ON6dSocJVFZ
z6B2z7IbtTibLVnDtT+HMvfN2+GLchD8HQUrparkGPGpHAwVN+uCqI3IoyZOgB6sMZCkgmvhX/6Z
aLtqZH4yeKSKnT7Gh+9Q1m4/KDXX1FI2ANCbJ+xLv1/iyyv5sMSnykQzah+0SU50VAMxLAfZmEQL
D5H775f54oYDXWpqpmqqNBrNTw1ep65FmtdlBHWVvaOx5mb3/vsV/t4WF7+s8KnuSSw/yEGOUDmH
+jYty7liwwkF/o4H6/crfXGn/bLSp4enij1F94PpTgv9dRYxUzLQRpN0qcNpML4pif88WXwqHT+u
9jmeo2RTI6mZ1frJKqcvhlPwXO9x2xPtfhp3znGHmOMNF/V66qsc/5Ts/v56xfTo/O0jcJKa9Ja2
aumfvtow1YbUCtNoNabpA8/DvENEO7jdtu4JCSNXBoHOviEUyB/lq6yQz3TD0kArZBn6sotf3Qgp
OLlRcJJPRtM+9GF2bkr5Q0uMR8Q/z7//uF/eaviQLc6SjEesTxtBXxGIVeh8Ya57W2UAMivlm5sZ
2edX38iHNabP8OHBbMAzpzocolWUkprIbCTAdpi+Cv9cImY0xitir2i6XAyXrI74uk3eAw/dpAd6
LjySJYbU6mJ3m9E9jiPFsvWQ0FJxeV2r4ui0T5r9GsmDg5ehRm/sTRybZmVlIJ+MVRluB+8gQsq1
XQwMtIVAd8nxLcTvRXR2INVEzatJi8MvdqX4OWiEXD15xsVAg6joy9q8D5R9k/006wdoIXMZX3Gk
SwmqSkDxhIdC6461/m7Lrd9kM+odBGjAfgs+gtYegYvCAtRRc7+R7nQdW8yLKdQa5vaZUiyUVg2Q
qJNoXx1VIkXzFEQLIpleQtdwf7TpuOrCcFFDiFP6u9jpFrlGRl3Q7eKakO/RWpqYnXPoRBV6UVm0
wFTF7QRUgqBEEsEude47ES9ahJqCqsb2aS8RaaF5eyejLqrnBj7TjKdeem9C3cbGXh9OcX8tkbMp
Qs5GdJmFuGjjOmkC/KH73jnk+gutpVnfxGg5X4RyY0P+ozYuXYnQlA3Ee6Xf1qDSDbZWtq/kcTQe
BZETsU1JSVra72/fr06m8L7+un8/bfoE/YGUFdy/dUiuq+YdFHSNhX8f4UAd41PGpbQIrFrvuzc2
SpW/P+eIqkG0aZxF5OdjiLRTNGSpEsIMBuVNRkMyhcMEhFOEcGyCdqbbD9poLLQkmxeVgb9Xhc0O
kNGyYGf2M3+CK3XF3s6iM1JHenDpQlfbHYcVpLvlpm4IhHaZP2G0G94yqPH5ziBIvegZEA0Y4ZRi
KQdlHSK78oV/akbCwNojgyVQ5zqOBEgOGZLYaMQOapC2wowmFD4S3ibcNyMClVTpZybjBL9tD0Yc
r8IIsAojkd5qvkFLTJv85z1RI2PMtKDhaXKSEX3cAexQjXJ71MIJN3r0RpL44IgueqYkxNfmy2/u
iame+PtqEpQCKVGwET69PhsiF8mJYTUay828A525WVkP6bCQd9oRQd03y331LhXTOBYVlAEo79Mt
qBkIj11HhbK2j06ETsY4Z3B/pLO1sSgu9TV0YeUJ4tWV8vS/szLyGe4+E/GT/mlj9fUyV/p+ZOL0
HJ61w/jQNTyEixgTW3aACF2RUzNTCCaBRvnNVU9txL99yeLD2p+uuiOm0BYJa8seb1h9V4hN8rOt
1J2l18eO9I+KSceY24hPjYsSg+ipJ4IbASRaglssEts2gHLt91dI9x781rnqtJtaBrtIaeelaa3L
FOPkdE5kYzcGn1JL7LVM7owW2rbb3xD4xhkK/SFT3lmCTqePW3TGMLrU8SYThCsO6XvdYw7PNxIE
zTff/XfX/6kUzD2lHkyTX53NTz8Yc33fPsjrGc7T+XBJ37GCf7fiV5XUx2/8020dkJvQDCor0oTz
z9Tsxyu+AYyE9OUTRri34726gLQVzWjPs0H8/oK/vF4cHbYOeVJ1PosOCtXvS8evw1VIjL2srFlT
fSPV+GpDReH3Hyt8KpxEq5RjELesEEz5j90V+V1gAfLvvkfx1Z37YZ1Pm5HCHjVENusEwEgCMgHs
tF5UmEFNsdVdbd1gCG6balvjLe5V906pvxM5fHOl9qfTnsi9NhJ2Fa4SJOG29hyn577+7jq/+cEm
5c/HPbfKh3zsSSRY+anYerF9dNWX398SX+3qH34we/qiP9R1ppVnKSj9cBUfxN34cDCvxvt63X63
y3153//1e9mfSlSRNpr0p2/Lu3fpGUy4gnn2Yrynt9pNf5PgTplBWm/8RXAmse4bsOiX3yLNRkkU
IFWG9mlxpa3bZKDLsRoRJKraA5j8b3bSLy/vwwrTJ/jwLcZeKu1YYwXxPOVSzatVckm/qfK//KU+
rPFps05qM1OSljXkLRVBqANJIIjl57ANv1lI+/JqTMG/HWnwr08PVzYIWVqNwdUQwDvm1io1imND
m7UVl9R9tO1jNBH18mpHL2ch3WRp8Z4QOWQKDESaH+zFwN/9+xt12os/FwS6ALluSxXcrfppr/Z6
equDyR1k4tPPeqK5IsyVIHcA9Px+pa+e7I8rfdqjUZviNQt5JLzuLrZ+JhgnDf3192v8ec/9/XIM
wzJgB0uOmL/eMbJB6xEZ0z0JT7SionONHPwhmo7MvWkZ3lop7dBG7kRwCOifyglxG8Q3330M+dVt
pUs2bIP3km3JT7eu7PiuHSOkW5cTl4BhNUdkK96ton4M8mHm5mddL/a05R61OoBeZBzKdPwpXevN
y2ADNu6+7AsG8iTVpg0pYwOMxhZseKKtpITvQbRtRMStbjdnNBA3QaBfhKmuaqJwHV9dGmVzietg
p2pEcDbxbUSua1riKIr0fV62cATUrWjbmQc/heyQc27Wi4YwC9ct77LOfSKCfJbmADwl20imv4Yk
+GJf3MZZTie4n+nEOXQBFjsbA3RVXo06ATAeDR9YJVnq31WwgsMA0PYEISizlS3cDTBlVD7DvvGG
jVl7azf0SU5P1kbQcUqoci6kuSCVnWeevbbx8/l0jzJjhOtxh1jc89XZqD0G0At5LJIEw1cFKSF6
Nwk0Ht4L0OoqJZKtwfMkNcJ60xWUz89k3qyIJ48c42K1YmkNezWHmD82q0qF39cb+R6lwk9DN0+x
qJlkNMhJNN88W/hS16Oe7nIz/tGruLB8Z2llCDKifK5W+UnAz+oEChJJ470pFl1G3JLXHqGNiPTc
mbe+HSxDg1FPDtqBCOXefc0V+RqUzVUro3XkXYXOdWU4M1WGeHFQYxcenemCldLlFMQ+ACLP4i06
rlnTLrhRdhOXs8aNrxU6DEX7rmtdf6ZHI71X0mysB78qURlYS9w5WLX7jYX4uigmqk+yTgvzTDTR
VeIpAEuDlaiwmlewHrz8nBgYh4CNnhWn4qYzzjnI/hBre41YyAuvG3IpNQQnjn0npLwqbfMs7XDj
5802DWjNIrTR8JbTJV6asaSlALkJWI+i4udW6d2gUSsLUJGjZzwXCErI797pbbHN1Oxp1LRDOqp3
btIvRgmfqs0OLVAk12mWqqcBgqr3CqJ+s0m2ARiCmlG24vOZStwLCl18Ot3PCVECZXjjje0s8MYl
8sklObXgfMoYNGi3MLzu2Kr2wWWmqCNiHNFfZMFF98trD3qNFUCJIcA86sIn0/U3o829Nw4ddi/l
2jUuWtyQta3/GFJjbSbeRfTDrkuQhZXYmQJprVR4ByMJzk0bLGJIrTqqrDB0FqkyydEn27l+qphL
yBBcA6BaI4O4LyNgLO2C49o8aM0nO/NohxUCtWFwHlQF+DaznzzfxfS8GAysLS26zzknBhog/67H
kBifnZqJQiC5m8XD5ODzHW3P4BDAAuQQRT0ptoZjvXqcrCck85KkGLv3otY3fubumvBnT6qR1XBC
ScHu2v4bJNa3Ic0PuuKcg9jGoBmZd6qV/9TjGDdpU61KV7nxanVRdcq+xLwWMZUy/HZlYmg1KmtV
k/ml2IzAMTV3dfbYMtjLhsfBI3rSLs9aPt7VoDRsJdsklQabSEmOYVxtu8Bea6VPMrWx7dmXE9T9
XUiORi0PBqiuWI3h9njL3IjPdQW4ArBDXL+ZPdZ8WNCgF2x3g/0apC+xbZG6JNDSAGUWbLQeqZTd
3jcogCICic2+R46Il9IWBN0B9IkDzk/auSj9Td2LRaCny5KdaxqISTPZBYW+q1RrUZK0lCb5ys8Q
A+KFtm3rrQQUrsOAC8tuqdRMJeJIZ04xkkkQERAK6qhOsafqbI1MmYd8pXT6UmIbVDuHtKXkXVru
KVV7kMlEpQGfltK7tvRgkdrDnmocOSrJR+Nr61bXuRSEUZhLm2ZWqiIbE/iyBSa+kV0xZtPQ0mhh
y+TaJ6szrtyloN3FW7bbVbVYqqT9mfiUhz5dkJK8qtIKy60wyGHD76sQV58U8doku3X4k2UazQxX
PXVwjmRUb3rAOOEQbrpCI6pcuyAtxscbLKzO2ZM+tzeQfsUQzFyyVDvd/+nr7lFxIjyNJd1InLR9
W0E8SeRDGCeMY43UAc8z3OeGs07x/TY9BYGWV495hu0lFAz+S0W9ddvwp9dzEh6zJ1MYj9iEac4l
0cktMLyGZXKJGoxIxjT00unrZeV1VN0VLVtk9QbUd1MZrwaDOV0M6wilrdphj+useUyCneun5xiE
98jAts/ad0AjpNSTPHJx0nEZDmhXOUJ6DrhquKohhZmd1EuPXCp3oA+Z46nNMKdil8kz0loC/VjR
tC2N+DBm51JhDovltwzytQywYCZypbnWxk3beZLifyrCbdnw9muIn0sbmLftQk0SMkM8bUmViKsZ
aGNLzxNEitUxnyWGwIU0Boo+LfN1jAelcMVGjcKlk5ubmjd94zlLUw9nuvbYe2/9IAHgJnODnmsV
/5ji3nQrPzBdWlVJtHYo9ohp4seNFxEjcxtWV+XT5bp3B9BubbXVbeScHQh9VcEBZSzLZB/2YjeY
TN3rYKk2xh3DTgIIrzv1R2XWW+D6WyOzjoMSkOjReIckuq1AvHnjvQA8yERZqK8OkkQzASpWdNji
Y+vOJl5LjfN1G0ZLdLtXTQcQsag0hrM1r0SiiUe5YlAybw117aPetFLCoIz4pfW1fUtUjmLGVw6z
s0xxf9RT/jx75sHL3VvHfyND/DapPTgqVr/MtNfeoz8+oJQOxEVidUMwsBciviPYnP57dGoLpNCl
fWdp9pU1YsSBUU16C51kn8hWSdIur9snWSApcuOF6/EsjzQwcQeNyO9RFQQhskeszHrHywP2X4dO
uQRUdh+jwCYNE5gdICJsUU6ycQaxToE3Gc47hNl1Qo+KINGlNkSoCuynNtwqqK8n96xU2008Og96
mK9cA3YQp4ZsbzXdvG4InEGEYfXbpCPNR+orwsN3Lphkx4oWqecfC8Sn/CO97i2yok1iOZsQTlUL
xi91QM2DjqCBnjku8loSDUemBgqZk+ims3VqEQmQuCsS36Fc0biN0h+WfQx63mqSTF8PHWjIOCkt
h2pe2tlN3LQnbVJ3BHAb01psq+ARDcitw5h6wLEaN1AYAO8njKuDJr5R2/pSuPmh6eNtaAkYLPYy
SPkN+/HWTM+uahEKVm98q9gWVb5p4mxXuwAt9feCXLrcjRD52oc6MA8uhbbnhEhMrU0hH90BBZHS
nHsfbrOiXhrtFNPh5+ehRcSNM2DV04DdWWV1p2mICES1EEU6LxIPI5lrLKWaQahzTz4VVt7te79b
puFzzKtXzwkKfWdKP9cLwZb26jUcvinwbC05kIuxGjS27bFfxDF4qvrSFD+8ol6Mhrl0MX77KeSp
iBEclgwHRE7oAO+eMPAtb64TNIdq6FcxYkiB79gfrgtxiOOTZdtbXd62rr0xy2Zu6EDRIt6sikIG
jrbo+metXVrd66j7+7Enl8hrQNqDMoxxgMClpRsBwyvY1fmTyw/Wo9YYXKCOMDQaQqw841qMaGOD
R3X0MGJft/0y93/oeo4P8K7iyBEBn7M0dYFYclVo9NTjO7+LLl7Iq6iflS20R1wLln4X8+txTVwn
lgkN2mB8CsOzz6826XuxRc7jFBcfsEuDw5eMtgBjfdO6iUmwc3vYWbk918mgrvLoNnN2pI5vZKqR
tQq2yrlVgtvYOlstk62OZAsHkJykfsMFacfPinGq7ate805GkGytsLw2XRtkh9yqxUsjMEogZC5K
2EAaOp9yb8nHSJczzTZJQkEZDcvDm6lwCtqaLPMTnIC57u0i91yRhzJMu6N/k+bPoftI43ne6WLW
Y3DhxmQgxLgOKnuU0LqqOYBBTevMS+HjsGkyoqXv0rBatzirNGTgFWjRAIygaqNiEAxBhi08Fgze
jn836WgcaKsu/o+CDn2hPqlDvWi9W3ITZy74EeZ3qgSb3i2q8CqDcFbCu5yKyibKZpqrAOO9V71T
El8S4AbSWeeJscjS60FTFqG/sdFxj/V6mp5I+CM+902kXlXWwsN4Wd7mJtkMOsuKeQT5KbAfRvk/
uDuz5caxLMv+Sv8A2jAPj0UABGdS1KwXmOSSMM8zvr4WIrotPOReLsvXsrDIsMwMF0QQuPfcc/Ze
+0HkHuswRQPTUSONXHVM+gA/BzK1tMoRjVVWk2eW2bV/yJWbOg9XGlwo491vyWnRHyBQ1Skv//Ao
Jui3SVE4EQ3g+xB755Ma7KLmM9HQKKHdSR596j6rfLC0HYuCY4luzu4JTaAl0579StELcjggew4c
Jyj+C+GYYHUK/fyi9Zu5fKmGYV1VP9LgaoUXYziW0bvV3fkqVtyRZ+dq0kuKk+cWyruYO7q6Yttd
UWUPCGJFbm+3nXrE3S2HpBsNob0e8eS2Dz3WXr69bjPGF9YKheNNJsOUXA/Tj6m/xKR7cEgqqze/
RBMVuRMOAEM5zcaietfw9OuYOruVDNkdBxRZ8p4RMo8cd1bykNSnlvWlUncTiSCMnMQjAvduInfs
dkinq0V7Cn8/7X6h2lTxnTEQBmbwupNpkT3FYOJwjgZPQQ46L9xr4+0wXnFsZaLNKLcAfdlr95yK
cg4s6ogDY3bxM8ivcvKoqzcwxwzlcZE4hAiLcFmU84kjCYYRxG5Qy5q3Ksfp4czZromuUXZTKE7e
Ax5WMI+ndzE4mPJYdVfLAAea2H4qIqEjwu0KKgXXlClTa+/S4Vq0jNE3eI8H5GkiIz9EZj5RmsKd
qh1HBEsqKJFg+DEK5Qp5HLEHjO1k/9UQN9gR4uRBDj1FWks0Uiwnyex83MrGcyR75giwx0HjVxAu
WnTvTHZGEMd++qy2ngUKBHUdtApIJy3j5QiLtytQZkh7GPkVcit9JdVuku0M5tn+htm2Na+74XnU
XchUBE3cCvOjgbFkOMz4GRLtXXgoSDeVrkG4K/N9zHqeNOcmfctDu5ywlfu7jB9tWI8Z5p3MJ0s1
tmP9TsyOtCGcsd+yrlTM8f35LIO6EIudVXhTesyZjmYeM2/gZKa6naV1mrzkCMRBQSWhjViCJABV
BLNWOapJqAKU4rvR6FdzzFOxF+GdBf4xTI+k9a4KfNjzeO2Kc6kHDiyPZW4NAyaUWDMg1IXXTtxJ
2kX66E3KoPMkfUrKlr1ozquVau7l4H02Iqc37kg3ompZErA+rHLhgmzFjifIahgeWQF2h/JomhsT
0olvAVHhjS8alFmmN9HxCUgPUbUfBUuTbBSbXK+fyoDenMT4fpnZ+wj88HERYXCycn0dQlcv6nEd
9aEzcOKhCUWEiUSESLqPteJDrq11UfH067DWwtDL+0MjfIwytEJR2S5qOTK8N7EOLlerKGmyNKeL
1pQUZHV9kOdxG/b039KejkQhSnQtRjdKw12nTddp2UlIq8BnY5J2qhPxxMkGcpLcbEPaB9ISDEhj
djdUw77LcldLGKGDdDeocS31os7f9BF/1zFWFuC9LGH5NLUvLdNCnOLaH0bm6CDlhWHaXgju4IWB
Jzt7f25Z/vZSeAawQWM8lr8qxMJWDVEOdvGakzxHSBnGw66vmr2RQFOxxm96wb/rOpMNyvwZZwUz
sy9d5zCXZDEJ0TLOCYU6oL+sc7Xe9KL2488f69emM3YOjvHYO/lceEL+3Q9G9OTjrwrj9SKTrHLB
C+GMSbG1/fNlJFmVf2mkq2DQcGuLikjqwNePFHd+HlpzEINKnCDDq546kLYkyvJD1FW7Jn80S4Xg
psJVKqAC0nRnUkMbM1txTIonqPhI51BrNQ9h2Fxl9rnc16HlBBLMQeIG5qjwGpxZolxcBqJrV7IU
PllCuK2mAWuc6LXk7HTFm5z4b8SHHS3Gw7Vl7TQCxhrQhFbF5mr2i8w435TTh991kFDlgz+PdqnT
8YRXbVXqNRgBcZZINxq1Z+lTLpxh3CQtTo3UPkhCv1S/JSEn3bQ34UWCGLmfJLpEyew/TTQZF2es
IsibkNE+iTm7vPE/BWE6lwJJ3kgajJHmHFqXAgYqyfM0IkQ+aXspxeZGM5utpkivYzhdcpK2xoq0
m1Yq7XhoWFis9j1oMD72Xb4VoYhExW1J1y9uKy8H35xExobG10oZbwbuRVQLZ7Mb16Z4EsPnigRU
SGTQMrCfvU+htioVkQ50AKEJ5J6F38xUD2HC2BN+meN34SP2kVMVDa+iZKx0C4aPSLw9bmcF0HFn
ngbIdwpoSyV4CAa0VRy0KwMGr1HchPT8AlAqTTF4/hjcaUN0TWvdVRLKKihMPQFzqBOcMQf2ru7N
FteNpdGX/tFXHVDTnnixJdkuvZGmS5eUpNvHHH5pfJfyWqVhOPXTJlYfzATOew8bu8yfTeG2BPUu
piY4+KK0iyxf14V1iqLbRDBYvnzakg8yrjb6RccS3lxl0RWTfJp6XTDYSjOxBRJUJ+jJdsYXHKkl
ZBVoU7nvpn5yDiZA+2HmYtbopGrd4ZselgQj+sUJfukiaVcyjdQ5Il8VhL84oPQO+0sCuMToBdcc
zbsi7z4kBtidORxSZgzGROW92CbxPM/F3RiOW+ywuzT8QWnxnCvmJiFkS82KdcHkHq7KqvOvQ0qH
G2G3Sq5fw7mmmafbAsiuqmWbrGeqAL8lk2u3JgF9TD/15MFIwpVofA4lSK6E9jKlTcSOxvi60d/K
mcO1xTM48zCL2Q34kDsV9LfZp16PtAsnsy+9R9r02jNuUUnI6/PmqSenu5AWJ3O1D62pomfEoWkk
cQtjYxBsTYluZU2pcDNONXBiC981DMYxPMQoMfQxcCvtNgBcJcBMDoi1tpbnGmBJ4U9uhz9UFmD6
d69ZfT+bMqtIDNHuBne93/L/Awqbo2fgOxwfcxKtSrICq03Km17SHMMuuDKmT5OeXkiuo5QRDTsa
u5CtsREvQkp0hyK7fkBGhV6+kYRu5yC7sORzdLHVKLHzONnKWuFaUg/JZij3gRbQAXsRUGrl5g8j
kd/lxLh2mfCRJPTDBPpTlviG3+I4zhXHPyogfX7TJtMlo84beNMDjQazDHSas7IwreL2dfDzD73+
tLqO+QqMw+E11uCjZcWlsRKHVgOpGaF0P2Ro15pMIRZ+MU5DxwferY/mQcmxdmZ6DidveqmneZfm
gLWT8L6O9RfVyHAciCdDSG5y87ZOm9tQlXdz1P8wg6NPtGuFXk+l2dak4mXoUq/KyFmosydVQjeS
kimhmiCBGto/6nLw4QuuZkdWLj2ZWErxwBnN9nFA6P7LJBSEtu36FshSateSxj1iMU/Nsy8buSsE
CSHo9VGJkT75xTbVH7sew+ubkmPS50CnMmgJU8LjiTwJSbWXmZzkxSnXg12Oez4d9ZUsnwYYu8W4
m7rJFnow+cDSBn+ncufiRScK37ySz3V808fgNQy0XUszVbvQk9PbZ9B3NvZaOzM+i/yzQBOjCIM7
Zk8VdugebpBinbQQ+Whjbjqc5Or82BWvBPumGpaX5pggfu0NtIPV2owbZn5XnRVcRVskMC+vI/g7
2AlFFEbcHOLp+qXT1TxYCinHnG/TzPbzZ/BSMWKSEplqOhxEkakNsRJJtxibPVI11GFnkUY2MpCM
6QuAP4OFXtmP6W6u1m1Jk+Hok18jeriwacslxZWxNe819FLMS/SOCjrl9x2oYELWyAE8I5DtlXs0
e1J8jTAiNVcdtnj6GMPmiW1DPsTBXp8ODJmK+Zn+nqkSJX+G1C/TtM5FwwXJ0OZnie+nCaEEEI7S
KDs/8XRt3WU/SnknERuXuUrOcG7V5TZp2L7hDcLFgHNSryvDNmgdxdie5mi1KK3ouCg7TV35hVv5
x0m8zhyAU5M2ssa+7L9pKvMhOovV5BansvMWknp3lHS3nk75s4U5n4U16TDGJLuG43LrSs3BH+xB
YkTlcA+7wSOghcU76Z2WZJL5Dr4Wxh4yQ5T2AB9iro9awdfuAgN1AkiK4fioQpSiTc0p3uJQ/hR3
uSsPd2oNLQztbIooIg1uUg5pgYs2MZc9XbAo2/nBUB9DTtWquTXqg8bkccjvxcBriZcwMbZwdNcd
Yb6Z0YUkyq0qvBbDZ52izPwxtlQHxm1deFZ1m8XXsv4MWDYYgWqEcJfRYxZjCARJhW09MWVnGrBv
WyyPA/GyumELdIhV3OADTnr1YIJ9t3a5+RSUvRMbpCIl6yA1QJdIRLNdBSS2DFaASn6YC48Bjr/P
M5kpbtYItgRmOxwf9IQjx1MzrFVhWFs0QybMa3HqWiIuef4VtvWYJMFWYhPJ3zqRHovXqFdpfmm6
t8K/9Oqnld7JILWyAEMaqHUi0yOO8BHLq90NN2IouCVD8eHVSLdDdoqq9y6EhLW0SdFZQSsIkvWQ
Xhg6+8QbEV2TF64Rb4OITo/gDEuTdaJS/vChtSrg9qlmCusCbmpl5oyOZTzrtJ1kWvQHs9kNHaOu
zisZd8jas669ZQSW+OF7Gm9yfoBGL0xm/J1MN2n63KNsTzjZiPh3yMbj9NmICffrMZQtB2R+TNN9
nJ6lEItmojBMXkN1izKWow5+9inomefoo92wsEbTMcyTgzQJdpNell5WVAPPaC56fMGhr4b3cbPP
yiNdRvZ81y+Zt0D0DznYhUukhZBsO/1McUo6gEo+1hJrKttNdiwzXjVYWmXKKOqox8zehVdmyuBx
R5oeRwRKtilcQNII5hvhTDH0WsJbh+pjSD5i2A8c7lzYuXa1ZDyJsLgteLs15imF3r103+tzgynt
wafrWsBQtJjKQSArLYmOHSaJtHnGALvm3Eo0+8vccffDSzxfLQ6Ihp7aTWnezNJb1Z4z4cVQ2nuT
29Qs/WXVkQcmSyA9TXLdLcY5Q/zqizMb+WSL2gvlLvufaAf6udFfO2M35/pGiD8mU2I5BAM2gO6J
bhr6XQtcvnhIoJrlxUPR213x1KY4zJ5E0ysFyOhNd1eJIEgpgHIR5UFGsHMRrtU5v46Q5yUkH7Oi
8g60DpNSAHgm5sDnhYSj93cRbQmR9QeV0FbHdaFHJD1QAy27jiS9Zv5rQImS0GuSWQKUCFBvTP+X
WMmQdiLvTC/N7GOswdp0scDgdZCLDQghMrQ8gzhogooHVd91VrLPlHYv6743AUFZleRJCS1+Hsh+
YUt8fViDE7a2lQnafSxoiJebWJIf4sC8D8KA078mX9OKFTi3jk2Ek07S6UtCyhRZqJt2begg96BQ
d0N8J7bmtbB+lI2KsaZ2lz6pQkLuRN0fJay46HBWwxw4ebmog4x9n2jrjBF3TairFTERbDdK/qZD
rDPwZiXGsC6hduT0lfya+JnlfZE+IrnA9omXcG5YStlKh3ZXdNMGxS7UaNEr+maty5Zt6QeIfPgZ
lI1VvqIcdcRJfa5MxTWi0G39V1m8j6b+TpfxaARrFUmOJrHr+KykYPFRM3gsKfCLLVe2UluZok2i
1eQ1VW7CrLjAU9Po0z5nslXlGesJSVLyW0LDpeaGC3zULjJIq4DXGyY7rZq8oaCDaSnrSErdnnCf
GHSVelWYLku4awS12sQFGlDoLq1QX6ygRH9BnUiEAHuI3YUV0ScxK3LOYXUgGkAYHJPzUBx1Tj7c
DAvJiKSzWoh3MntOkVhu7U87LchOcyO5mDT1cZeRflqdOV067Wwdww7czOTzhQSbHutmx4sp+u0h
HZ/H4q0r051eTbdKPb3lCU0gkMpdcK8SHxIqkLw5dGMN8oC5tgJRrrCAJNQTjVAjVgH7M7HxZBxh
gGjPPlucXy2D+ZVuSAeLo5AwqHtd8zlzdyDEheuoNLuJHXwMxcsoVrccvQ/hyJ8ZzHUtL2IK6uQS
TZYwnA2g4nEycGT193Fcewpq7S4AYRm95BmOT9iGptmsq17cibnIrJDT8jC4kn4bLCk0sG9RDxFa
pNzr2eRWIjUZxxiiS0zKik6XCBSNdipa/ckyvBDh1Dh1wKFIikWuoc1kxeg0RQX/0MjRti7eNQwu
RZXcjg2apIlpI7elNS4CXNuaM+1EagpnvFhRmce2srSKxNNYUd/hNX0QIvJddJ2RZx5rZx/ArFYe
ehqrhfkqhAPDtv5NiqqnuJB5Tvy9GnoZ4WB+ty+y7FG0uvsCyUPetZfQGn9MWXDbtMVmzMxLEcqX
ODGdqUSXNdJzFjC8aUm+g0lxk3UhK1zMti4bTe8kc/RUqYygTHbAkCIuA4PsB7mr93Qj6YE3zN8n
5X7RdcR+8ZZP+iZtyG4ZL1Z5EzImToyW7TXbav1LHAOvN7SjIpygGrA5jtx3GUSLtFmAR0PZurUk
rrrpoWuJ6dCuPpAfWYpOQh16gXRP6v06NTSPo/qmjdmr1eLNomvSlsmpq9oCR8n0xKnEKyvGH3/u
L/1qEwM3uJAIVdpLCp77f7exsMcFwmiW8drcxe8IMsQf+Sl44vf782WkX1WLXAev22IPoV0mfrmO
pc2Vroy0y4LiNKrxxpSaXVBGZ748W1MjJ2MzE8S3ZVjd0vmVOAKbqO5Lyh5rehZJw7PiB6N5SPTh
G5uMtCg3/63sVJkumrDvUM4uVN1/34Ko1oYqNIgtkW+08/Da32on1tJTfA03O3LhD9/ciV/Fzf+6
3FfXMQj8XhDRVuBcibfZJnErO7PDdbPOV9M63rSeefrmiksr8pcPaBA2gYMA7ar2pSeK2E5qWz2n
8zYVbzo9ASOH7M5Bs16kaPIM2d1w+5RJVsMb4xv2n6+vfXf9L81mejvBrFmML2UmR4FUuS1zklFO
thlntIS5bEJvoxBT1sqYmZhF9hcLh448REtvDFhKMjlPksX4Wj9lQY7OySJCPHI7U1mbOmfBxFtE
WTN5O4bvhqZhJ+GDTqEScryuY8BU8cOM4qSHBaJR1Q517iDRXDU52H4EIdFD2qU3FuCKjvF62nPY
tihNh3ONRjAvTc6tzbOcf4d5lH/tVfMkmJJomaTJmrr2xXthDhX6hH5pIU97H5ZVDhILDZgY5lid
zVWiik4QEHc3PWTafCgbBRLgsJcEld8cK5rMUMaKp2uY3IUz0jKN0DsiphjqtMpJYcSnAvVvwLD9
+ev87auMaMVU5cWBJ319gBsdZItY+9AC53hnSqiexYPYvA05aXQy7CGpj84J8Vmpla01uk9LE6xD
KFL1iYst9xCKFWmaSJuUya7D6Ztxw+9fZ8uUcZTo+IGtL0+b1atVWQXc1TmFqLDuHWvtXwwUpblX
OLt4V4M7+GZ1I6/l1zdMZlLNRAAoEjm+/15C1JTSSckFJigIwdPmpunVlbTsxCmH/tJHp/sjFZa0
S2afJFT0yUsS3hp1fW5oHQ4qekF6JZRvbjhckLIThh7Yio5iQEh3UjpuZ2MrLPpTX1iZQbeZCL+i
Qe2g99j8+cv93eL08wf58kjmptgoucp3O4oSOcGM7Idv7pUsf7lXBuxbPFqaKIO6ZdzxZbmNq1Ft
yzIyXY4oNl3ElfQW7Aj3Wl2v3uPuXt20RzIDSH6N7Yc/fzh5+Rp+Xgj/vrRiKWQ6Q0r/Cm+ijwim
S+M08/CQrY7G6uXtHK3urteLdzi4p9Nut7NvNzffXPQrpeevi4LkgqrKHoNx9d/PhmVJTePTYnAr
t3eoaVbEdK0+dOdHunrMV8/M61fY0Ek9/k/NY18vvHwRP3lcxoWAFESB6ebqNWNcLpO9++fP9rV4
+HqFL54IYZb6RDS5nzPSJ9JPIJRD1cyQL+iSIzTkpI7vf77iL1aXvy9p6AzedAUW0ZenZ+ykWktm
03CZkaxIVPMQlbvkPjjdmh7yarap8myLZ+fP1/3r0fjl0cGw//+u+5W1FCpophQOqS6pknyPyzdp
rDuPrFvbdMibXI/usM0cgs34Lr+7z1/fyi8f+ivkmKCArPQLHiGfHt+oPTXp+c8fT/q6FX29wjLt
/OlZiet04k3l44FAXRWrNyAbTr/yPPeAqndFApPz5wsqv/tIFIQSJ35NFSk9/31BLClqX2PHcEkT
3tUHc0c8siM5a8V5o3ngBa7lJvaqdBvn8DiskU25k2OuzLW5UTeLrRdPglN+80upv3tVf/6lll/6
p7uQzBi2zIlfSmLbYBi2G3bmkbakJ61nJ7Tp4hB0PG705w/BRrXlFNtyhXPBQ/7hyk/JXXpFnMrb
rK201dPDu/b9Y/i7N85QdAw+EMFBbH8xMepopyppeacfnOOT83I+X7fbq/eR2K7nujt7d7u5JUDn
m9dc+u2X9dNVvyxhQquObdISlbjHg7MS+fuN2OIV+qb16/KJ//xsyMt3//VdY8G0OAXqLNJfLY5C
rpda0PrLuzav5V15V13fGGatPh711cHkLR+c4aDYrzRy7c/v3rW/9Ah/uLr15cMmUWw28A0Nd+88
HY8v5zvu8Op6WLkuG8Tm8+abh07+7c3959P+srKoZZqUf13v6YnLra+et+Jvvs7TLTE8393c373p
P93cr2uJaVVGGy17oHNe391tvS3brvfMvre5cTZ7/uMbL+dfx6c/3c8vL1U1zAneLy7Ip3u7W1f2
3ZVH9ro68Alvd7e3n7c3NzffXJRQlN8+QzqqboXlBanGv19lKzZ9FMUsaFWePooE51jt8KM2w0OK
vmsqyflAljodhQwpHVE/uf9Q+B0Hk+o0alVms7PZ5WjREkgcELqOOh8XzIVA8hqC7/E9a5FPotpp
F7FrVjsTM9G+O01YD0IjdVPh3iiIiTafGlDIefZMIUiI77bv91LwppEPF1WXITWY6N4VWf3Up1BW
rFUiimsVnPEEja4t9poerTB69bQhxfTNyENX46dVfY6ig15UmO6bAW1dLOOoLpNL6/8QyYfXZjxd
DOXF8IUuaafjBkoBAICE69ENpjLT8BuJrLMkvAoMPSJ9XHUioRnRc9wAHC+AbkvGIZjDQ+ajhptP
JRjPqh5R0AcHS0MUn5YO8r2N2M4QWCCqm5ajkg8yabcZCt8w8ggNpJF6N5vdlpbLqguLtcgRLlaj
c57125LrlI1J9pRpx/JrTD48+hMC4ognC7w6I754IvajVgiDr4iqLdy22cnBi9p0OxFoxyybjkmL
QlLeTfPZbLeJtstFFVUEAboBeSdpayPNlObXGjhaUmGdZ3ZnVCTLjtKKThkpRw/C+OozhJM7Cm9h
kRXTvybfG/L2iOhszq5/XtQU+ZsH8suyYil1XkiRQe1prSaXnJXVS7F6IT3WZoRnFzY+GRsfstO7
zyQE2rgC+IthAYVwbpf27c2ff5/v3o/l1/1pq0ujojKHjPejDl5HAGQlhOk/X+G3NYVB0UAypqSY
5l+l3E+XsEyyVwRmaq5crco3pr/jI7LOg3WfXMqb4jZ51LBRIJ+0/W+KtV9OqEs189OVv9b5DeeP
uBy41/tjtaLEXwerq2A/urt7Vpth9c2x4veX0xSZZdVkGGR+Of11plrnlcEHfSpWa3aq7XbrPbqH
HQvb53df2++OMIZG01gk7xOF25fVtI2axMry5aPx+Cx/ZauHYfX5IHutM7iD252YplOloIuhgDOd
fBVtk624Fp80j1i0lWsvz1VppzYF1N5YOfvPcHXzzR35hQj21xfw02+5bEI/ffXkCYgCJ3Qe9qdq
dTzzejmxE9z4F1KaHMW+vY0ca8vo8fHv2/O/m1BN84dTzP9MqP6v9DXuPtLX38TO/P1H/+FTo2kj
HYZWH5GyS2Hz//HU6v9Ftfp3FM3yP/+TOKNKysJwFhU8mgb86Z8SatGGkgcCnAyIIES8/yRyRv1V
w2gaYHp4InQCJy20jP9+ILLAkmhMjuE6ifttItWeERFgYWpg0St21iUTGdtGC5GVadGx6pFzlJiB
UEKngLvKZcYQkeGdhPugwWYiIYQa9fNYinsDMo0ayPsCqdmsCFsiTnfK0GyyktSkGT85Fr0Er4BR
PJdjSHbegBtBQMnR25Ppv8XD9DTg+g7Tt9TLPrUO/6sSu6JM+4zuPlPkhc+4buXYGRBUVz5dtkgQ
nWoMr3FqHRJVP7eK8kJrx7NKdY3K0MnlGFOA4UYtCpl6vBtbcY0Y0PUlcrY7jcQMIuo7xJBW+qNr
+70ezYz0cJ6JoTeLTMsVpkHvCVOJgf8WxO05zYrncNavA3FivvLhR9FmwObQB9ciU29hwcce7trj
kFRwpeJT73+W5EECMfDm5q5IjsncMbIeLiZhXGauvTZMafPacmc0lmmqk+iLOKmRe3FaTeBg1nNA
jrBUp+2M89LoZ3ccfKwnOEOZ1+cxzCvrtuvrhzGV7E757NRxJwylI0vivuuas1kwp542IZZqUnKZ
S83rWDI+c/OShCiISJRXliRV5Dn4Sw5mPx1GM3bqQnK1aINkxVELwbUS0CZJezUQOsy4Q5a9W/Ab
psvx2pd+iFjIOZVTXCCr6sz1OCEGwq3dQSdmHoMdirHUOxFtrjie0mw/InytQmUT06Gjs7BLisyW
Z/UaqRhiCv2CTrq1teJWEJCwYbEJZ9p3RkAWRHKSsS4YteUZImL6El0FsIF1Hs6uuUzecLr08VHt
Ksc0rm0PzuZm9HdWmWwq9A7zjOFgBGNi4FFlmDrm5SkpG2+ogDFVgIRT+AiKgkRi8pQstGMJYGH6
biyJ362819WCrNQaCLG0TUYmEzNW08IEWpBNR3ZYrGbBeFNjOZglhfxyYjIt5b6W69NsTcc5IRS9
FGrc58YWRdpzGuPrUZdtdxj2Mg0W2uXYmvLkIjGjlEkkKerKlgv6OWmuM5HHlLZoOCpR9aykfcwj
ESaxNLl5byH2RRs7vgdEHddS/m5FmaNYpr1MPCMxOzGZtUdATVq5ZJUReRkgQOAJ1bDAzkrxrAjI
RFFBvNSqeikYTA5TfUgWt9dRwB40ypotjA+jciNifIwWtGhNpqnSo51qL5KxBAOiuJbuWjN8UlIU
0f4brXyabV4wNo81FgDkwF5qPJvdU4rTsMXwGRR029pziLJQr8EdNigDIw4E6FoXRwphf5uSL0Rn
LipRViuFcuohLE8Tqcit7gmW9iGM5ZpnwO7Et8l/63LJkdH+zJ3u+TlxPiiiTSb4tWDaEcgBXxvx
YTHyQIvSojIMAfMneDXFynLqUXHVWFwbAa79GANNwFKn7mPif1BPtKiUxvhO6+hz1bAg+msWMQ0n
+J2UF7J/Uc+PR0b422RCu5UJN6k+bnVEjL1Y7ieddKLsMdalc1M0d5Yk38uN4BaRZss98s0cHB5c
DwFrh68i8oTkj6AjJQxaI/+pYfxhMkDoMU+VkWcOFKY6qfZmtMvQaIiByE+K7BCoKDEJdhdn6yoz
oKDhLW6Kgz71P8QqR3487PU8I2R13HD+YAia3g0chIQY9adVnbqS6h6DMqk0bpwrnjQMXkVWi50s
KnEx3y48YqtU3spMp+jHnRyFdoFcUlFzb8CzWcjVvsfHqfeGo2vY40L53fBRNsHjL0yY24T3Nvq6
QAE4V+C5K7LLx6fSjLYqosQC0RM9e/wqhR0gW+5kxZPFFOun71ZQAiLwZi0izUKGF7XkQs3xS4cU
okv0fTz7f1NU/3eXLhZcwT+VLrev+f+5vmaEn/6mePn7D/9TvKhA+xih0BBnn7AobP+pXigeAEGB
1TD/Kmt+ql8gQarULyrFDamnP9cvNPgJ0zNo6JusOup/Ur8YytJW/rmJwVDH4ldTKFL+mnl9Kbth
USEvyomiN9oCLTZDSbuCr4iXMdiyeRJghHs4UDZpxT+JXg6r0i0E1LVWSBD6fGSiibQQTVuhXOXC
ItX+nDYF+UCzQ0dhFySV69M7wATuFEZ6aqueXZNjvRk4A5cotH5vDKpL/MSNbj5OvHPGdAfr4XEm
bsZQQtcUSxQ4AVpRkFmoFhADmdgvRtevBi+Ibv3Q2FioJWyCmuHnS9pGQEpYUXgKyCVMg6YlQJrM
h2MjyrsqLhEx46VLxEMb4PYyjDOgDHob40rkrC6M4m5OcafVJWFble5YgU63Hzp/F1dnNMD7icyk
wlCGjRHH0n3a1ghuQk8vzOOcVZe4Zj3ts1Mvv5r6m08TBvgEBsJ06yuVUw5Pmn6njIh2SPU0jGs8
qbY43TSxv8716VwLsm1GrxGvc4RNu0iJEO+eZECaZik4M2IGncSsbiicEclmZ4K+B89potrSpmrd
56k7yZNLVibuesE1aopDIwVuEyMxY2UKUX4A6686dZ9Al/DbGDw3y4T8ng1nnZ5II32GfNwIC55Z
Ne6ELiQIU4wJExctMZojnDMIb0rIwp6RsAfDa1TUexNBVzDmtqAh9IL3nZbmulgc2kG1kRIJXzUz
BPpOEQmphXaqKcl44jzNF+xZCNZTOK1bICkJyUlxXK2LhrtRyidJ8XnEiGX2e5AZySEb+pcxDs5K
YjhKKa00nhATHRX/HgUT1WsxHA32swLbtFHhQhwFe0QiW4YVKoTSvKQ9SD55OiR1uq9m5dBrFd2h
8JzG1AFds5eTFD28eWgUA3IP8466cSSteRKDeN/zUI+RRLBZJO1CLXrR1WSDMP8mSyzHT0I3DNHW
yUeBISn5AWtVKYArhdpEwFx5lRJjExMkkUVo8nWtvuKdQ0UY/ZhFlEV1czSjucJF3XhpPniG33ph
Od4EpnQaMPZpdeL4A00yQupmOXNjMd5FJuqrsvoU5PkO6f+mJXfJxOMRDcFJGLIzk4mLFIaupA23
0xR4RiEktqF3yA30M2XiuvHDE10MbLqUa6I5seEZeDG6sznlt0YyrknaccRMdyo5WndT/GbgowCO
gulexfCQBpewHB6DNLroZu2kOncm7B8lrd33PXHmKi+j9t/knUlyJEeapa+SUnujmJra2FJVC59n
OMYAsDEBAgi1eZ5v1Is+RV2sPgsmM0gmKS3cZu4yheGIcIe56j+8973O2o0quHPxQM1Bh3tKwJXh
q2WREFAboluyZiNI3MmngmfbV/7O6I1zCCsGJEi49HnGdE3b1pXis6/fU0PttcxcRF24FUAPZrpU
Ll+HUm2TmAhiKkvM6otiwGrIc1GKq0swXtqwsqZuHimteLa9kV8hX770qUhWhU7Kek8vxXBQQ6Cv
2ocIuZ2pJ0A9Yo6cl2n4yBCljRVZgDlyDJ/fn0NlFPaLEl/uSHVTSpej8qtg/KbrvEHigq36Y0yA
G6BFzEYLE/GwSB18YBRMC5Tis1oq7k+eh6bKE4uaV7bVp3IZRapwZejhPkXtSOIX1tvHwlXf9JQM
Sat5HbxkK7rhNYAvxDtUk1xOacjPM9e5kW4aBM6dOx3KHlYRchODc8c1CNJlNd8MyKr7+NGP3Nu+
ZVYLZgCTElgxWNGk8i6cRDA/IZ7aDbGpJ4G9HGqvpLaLsFx7JE4OpkOn4mqN5mycsT3VbU0b5Ecw
g9slj/+uDLw9uJ5TWLTrsrqMIBVUIbFihXhOYSNQ93XYhbxgKQfQHUm1GX3C+CIPNZlFed+d7Em8
kop8SRD99SZ8LaYtS9PZo2BdOTYpwZBnjfjD6T7z+DXP8FDJq5Z+4tpb5M6TjnnVlh65JflJwbsv
CZvLCAlMfDrIrI+WFeJNiB+nyExW5PTES1GZS8PP7sLCf6hivHjmKIm5DoATJD6z38cW09xo+Vuf
TPk0BCaqcbZglG2Dd0F1RSL2NgrLHaCHY5c7Jz14a0obbWDPANzaeKDwS4CSCkiGnlIrooQuxO2k
hxuPZzCYAF/hzcaPuBwSEAbI83TTWLTGe4ah2+2CNZhFYOL8GhI3eg/oKwk3PHFhIoqJjuVMleLg
REWE3AnelIA7FXwHUEGioh87EWb/EUCo4kbb2RCreshVTfRNCFgy8KwKS/skvQR1pDI2Qg7QUeSB
IcBlgoRFcC9rA3m0IWRVuvFlgphlcVXLLrsKwOIBHVQ6oAzRBQdhfk7RjJowATTTZiOgViNErlCX
nDzKXMS+9TaN7QGR/smC4xWVNRyWAaxE1zR7lzzvYpgjZV4zdCMggiB/0w3m0xZX+jbNp10dYFls
m7u48Y49ZqOw53A3SDbXovWU54/SUedwimwAX+puCIoPNbmP+BLRXROa7o2bwi7u5FCdW1M/9oG1
a+NwX7fpecoELkp5Gav+TUME71MVjHGx05xsNScwRoF+P9oqp49oxMLQbYTZLgij0kV6zigmNMQ2
Nru9S4KgmbdbfVbA01lFA3EjbrMG+Qn3qN5m/MKLPl0nAbiMrj3EHiY1vYRQ0G5G6y0tP9KwORb4
p3TQ8E2c7Jjcb2xBNISTFxvXt9eEspzk0F9VlK0LR8f4cjcPi/os2tVVfp8O8Vbq9coBOuE65lYX
/r4X8coE3d2aOMQG/xYVPxZFcZ0qn/Dd/Fj2Cb/wfqvX7WrqXsjX4Sa0ce4gpw+KTWefGFEtfend
S4w5U0GPNAyrsh3WeqmfU4icSTgHZerTZ5ez7qiDc2hlPBMFXZXzqmfpFuEpZgFSFv1ty6kpPRN9
vYURr4e9iH2lMsyjjpXLGsa3HvUgoTER/jFcD7QwKdS7RRNQkEAiZDRE6ickopZuVvetO6e313qc
bItuuDEG/PRZsudRfokn3sJ83vFITjGabz25kaV77evpGiqbd0xSp3z1iLUvarEazQevOwLLv1Ok
93Yjl7nkbiqeda3i9ah6e8SLKTCIoXupaJRH9SlHIHZ2fVt6Vz/tbvDdrqAV3XiZ8VZ3BUgq8WES
z+g3zalzjXlFFK8JcuMjkK+jmV4DQ+7CFq5znK7CYrodvGxVmnh0vncl/+rN1xys/edz49Vn/ZYW
b9XbR17/Yfs1v/yX9kv+hKLPZcjlsXCnXfpN+0U75rBK/dGZ/b0B837ydNdBTCUR95oWr/tVA+Yw
QDZYvdo0YfNA+q80YLCkft+AMeqGIWDwo8jGZpT82wEyuDrCstqREYYxNou0JZYijMDESOfi5MAr
h5UaHuzCuClb1iDqqwlWE9/n0lDerskoarSThvJfGrgMGAnIuZYo8woDLBne3fA10B4yXT/YIwm2
M0MjkIjiHeKs8Gxp7qGdUZMZXpQmuvdDrEdZfiy82XTZvYeexE1k3wTDSLFufsmd/Vij38MWpYtv
uvsqcCx3sXOxCxK9mxbUFMnEs1eowKYg4lvXLNY0xoehrhfGWFJ8aafYaA9zUkako+cYTFbW7hJP
7ELWpIdOTxmySzE+BXRNs0WoLUCkGXKfc2p2JYkX/EmNWWo6lUc9Hg/5VJ1SzJtBtEd4s7AqblI8
WrVnrAf+ty6oYkCMdJnA3ezzMy2b6W16zvjZTuuvFXaIwCFlGLJXLUawP9Z57tqsaNhaNJplyv0v
akCwLy3Xvol+t2yxfOv41KX3SpVBpTACcLEX+AYwsTFy6wgbtkxCOL4GdrVTDNe1LqJpzpG5G2tb
MY7TJhdzUfig+/6dN+Q3Ha2Yrfz1aGv8IQ4yq923lY3s1d9RETz2BHonDsQVs3/FZANFh2iqCFTH
aDN/Vbcu1LRcRI/CBr3p1wcmZ/u4s454YGkLZHKUXsy91Zo7BVdIMVUOdQyYRQa8o/FeUriLvevs
czXchFLb5NFMNeg2sLL3WSCPdQP10KLSDb60Ce2vQRFcQzljdJbDTQBXkkwfVnKOzW8TBUsfXso5
hZYAxEB7I7J7l2kk4Zmv0WDfFwbgwrC+HfVo5bPzrvTiPA4NAzbTgMrAbMuaCV2U1sHTRMhubCR0
fiW/fRvxAlp6hg1sdxZp9sV3Tl1bKZwyWN35NHq6FRswim/EmD080uRK4C4+mxJ62Nlh3OjIDuql
U+dYkclexn8ZTyi2Z3EBOQuOSTgtZu/JaGHY6RvGdlj/i7VtGAstu8+Z0ALO9ScD5vVL4FxZVV1w
yTB6a/EGcSUJh9iy4FBr5gbSL/qKeI+Yd52V8DQjChXDQ0FoFnvXYh6txQbyQm3ZT5liOG3cBbLZ
ZEm1FaHcME8AshsHGwvybNuVKwtcZWo/ifBLYDEQAXQxp2bvjErb6NLHbycqeiQLBBtjSOiArvYE
FZHJBbqFWKxguoAAIjI4ksRJJPiPGISKeqNRYjV8fzqiRTqH4YrJ8YDhw2DnpPK1Cp5nG3Vgfo66
v9U077mupueWQmiMzUPj5hd9xLpFAtezcpoHK0/vu3wkw8rbB4Z7E2Ue69qGke8kbgaNjjYG3Oy5
G1sN1PvsLsivb03gv5Y6UTt8n0pqWr00eAZEeXFhZnUGNGrZH52h2UR+y7Bfu+pBsw+c9tiIG0/d
ku1n0i/Wlwj3pfoiu69Tay1rPPRdnlBvHO0U5tM8lOoeRyABBal/dkFyq9XtG5DBeHT2AOGPYcDH
zdJlxMwf8Y1tXXXqhM4Mon1x8bJpmLFs5jaRbfANiYGtZes8oerTEphWHFu9ZKDUJWRSJO9TZ1L+
4WzSzw7j1jE6tHmJIQRfFpisITCZ9TbLMoQERZZyytKMFN5FZHFo+/E6KSKsYDzklnutcIr0/qWh
2zRLBzRYCOLVW0ZNstIq+ro5nlG5t+7wHpcAehvkImiuc7sDHwrqD1RMJz+m4J2wByIp6dLCaeeC
mCiSdKFFH0DpIGTdhZmACFXsPC1bhhQuJiW5EPKtUM411ORuAmgz0cyZY7XpGWK0HoGBAfGU9gSQ
EICJBYbVZ17YyKOV13wx4epCuQ1y+6LlBsFL1cLlA2shaZdd2K3DVKz+LWqdWcTx57XO9X/+b/U5
/e31M/n8+LNp8/wTfpQ7KO4Qe6MNmwsYnc33j2kzC3FCuQSqFXLlZrfMP8odC18BIxPkDWyxmS//
qtzRHcJzkZVLk7GzMMVfKXcM55/KHQoryimLfwV5dP9kDTGrBNSgj+K3SxnXaHa/G1rjLYOMR6pU
uVM+hpQE+DeQRbk0k+I90BSgYTDRpnK2U0dAu1HE3/LJnIDD2GDPiuauLoy7QeU3fS/P2kwk9brH
xBRgzKo03TVd7OPqm6nRWvtYwHIWM3ci04FxSPoTB2jZEHgbjVZnwXD4q1WNuxnGuewU38u0rAGI
GRvb4e+mp0IAJ5814OydHbvrKC/3Nl3aAoYwPDyFrc6SnNXTbHf26zz+atq1dh8n/kRurudzQCdT
w1dh+myGdJ66XrS2/hYiJFgEOhFuLeQDRAX1vgwxX+pmd5JpGmzHzDKJaunqU53l6i6SDHg9Eyuh
0SIlCLnREr6lxkjsaWwAdNSslI9V4acQ/fBN5x8GescPvrglX8TOsaOlNEeBkGA0cXfmcm+F45uB
f4nbO57gZIovatDMbVSVJp0co2WGQfOggziTsi6hDrROwe5O/7Qd5SwQls60cz0/tT06xG6iWIKP
gbexYmdYWOJz6O1ncr6cU5/Cegtafd1J7zYrOJBp41D2Bf1eG+JoX2pYyZtGZ9Dii7vI0l4TQqfY
p9kfXR7cFcJ+9ipPzFHw61K1/Jepga6UQKcoi3xRai5MlRb98pCg+uYv1Ozp3hTjuTUqxp9sjYGs
Jo84QT+neMD4nfrHbmDs2BRbwfx5NVjf15saARKWgxupKLcjRrPTWDmfsdM9BZarZsj7rowjtVEN
hGtHMkr24v4xEuFrLII7UTdyoU8Sk1/PUrCryqdmMu56yKhLz+JirkDBDBITeeSk67Lozq2jjkXT
fg17gbvbhLXcaxS9YuyYgA/Zpwx6+1CPHsWmrXBLj8GlUPAxdE09BIGL172HN4vcYHarf4tcetAu
Yt0Z4O5c1GFP5VnY5cojcmBbEARn6jSb7lAYS6kFEwk50xP9JztYqeUbOxMvQ8PNK1yo4ymFD30r
FYLfoyol44/Nb/SodNjKVjSdpZOiCSmHt6Ecv7iVc9dHYGf77BxX3U2tlbetV45PDMYgeXvcZhHz
yFM+z4oiP4AK3UU58KWKhClFDd+K8AaT+hs68WNla9/AbUP+HGHSEXJjrwK/rChhMDlroniuNOZm
dcYYMUixU1eucdfaCEhi/M21IY6xkboUQJraezmDON+m9sHO4hyGEAvzpBRnhGXjy8XtboDASp3C
urQy/WZz7a4cMpn42nTdQfUsSuyookswdEJHnOQRohgFul7XUNU1APQBa+iwAD0UdGhXKzOzl0RM
GP8mDT03yp9fcrvP6vMj/CMd2M/5rj8uN9RUto50C7XVzxvTH5ebsGf7KX5D3AOEwv3jchP6T/N9
SHQbrj7EjLMqv87bJviv/6DNtzyUZb+8BgnZf//n1+H/qM/8+vOStP7d//8bjPprHmZN/V//Ydj/
dLkhBpOEt5nS1S16+d9ps+3M6NXoq2DjifSpToGr11NxGxfBYSg4i8rqOLj2YfT627Hiec6tCtkY
s/ZGf1SuWnqJOOu1fSaA5Sinahfr8ZtogmPosd+xvFXL4tJJzY1HmsaANHvGKBbE3licKf1wrEAw
SXc5gDYurWhLmtIONPSn0otrnidH4FtUywHlfXKBUX2cOv9IJ3jojGk3Jt628qI7emW6mZIel1Vt
xPKqAQc3OdYLoRcbIgA3qWe8BL77Oow0ExnTwo4610IKJXG9amECQJlFSyJJ6YGXG2XtyueVDfzj
yR9unIhMSllsI7INHWCwXupe0lw/jH56qSdQECGBAWwtO7/am1W6CecavgogcA23svkIsPoeWOI9
CUeu+RVfvDw7dYb92bNwEGyYNbO4iMkFJm2eTRfyBGDABUDFg1Y7T1nySaoEHvhxW0KFtXoirNl9
6A7HgsY62bb2E4P6rQ2lpfb9beh59CjtWevrVxBsa9qGG0RC9PX9uk4jhD3VxgTN1rNYiNFpDIxv
VF1de0n7EIlVAxN5ZpEkDD0LCLJlkZ3DpL/RK0ILELANnnWb6tFj1Iu3GtST5iafDItvpyR9jCuC
XgGSjojrZKYvIw8UlXAYC9vg28kEDdtdo6UrSiX+3vc54sNu3a0z+buM7eroABhxnA0yQpqRaK1N
XORxtU5Gto6wFFH1LozinfUPxKBhG46sjqJ+E6ZfTWAVFR1fAmYgrqHdDjemccHnsHAQlmRj9sql
Bm2LlY3QSQSh89cizJ6J4hhHad2HzbImGyCx+l3qEQLplKcZSOGDOR0Rtjky37VDvyrdb1VFDyxH
tqw86VJrEGyZMFJJ9S7eIid77MphX5a43jroxRUZpBNirsgGXVHaa0bvgGoS53kKEa54Mue99muz
9UJ0Ndad0iVr3+FoRTqd8/CktWrldcGJmoc1VnsMKpB6qbHjZ+8cduKEYrinAM8CCvs94CNCSSqG
6qInBTRtPnTSdQYXfnwTPxCE9pyVvF9y5PFQd5fcbpmxJ943SpalFyl4OrdS1dwi7reQaYlvtFBe
3VXJEijPIfsPtO71/8/d48xny2+EHJw9HGY2xw9SEir2384RrdruyE1ine5o067IHn2glCNyUc2g
2lTgJseUkioayPYLEIg1wiwXGnzysW4MoHiQqyMZLiamPGbZMXvX3jJjsOB0iYtbVMRzGPee792Y
atizs8JowM2YTGDfcYuF0PXwdrdjsHG96DnQADtS0skSzqYmLmldksTkLye2x5KVSeUVB3d0bspG
8flmxqrEnxBOo0PKAzIR1qwGE3F3hLiiByzQgi0Wil0X5NeQ58Hxv8GcJIgTA3QNq4fhSlgP6zE0
jkbhHlSujnUEpTYXxGEk7Vp6+UGfqqWS9s/mwn/14bqDJeLP7+Jt+4bYIv/Dufr8yl/uYvMnG20S
1xzuAAROv240rZ90Ydi0eLZl0QHOI/cfwiZAuJIO1TLxlMvZg/b3u5hrGtU/iiZrpvaadKN/5S7G
ef377wOG5FkCDi5XIst2fzdXT8w6Qz+BVT6IoJZW5c5r9B10FNSV5bxg7u5EUW4KIliysoQZyNYy
KBh7aiNaC3J2mRVWiFSyEV5WmjIv8btqX9moMdh2x4rD3pTl2tbSjeOETE5h14uMcwRUVTxD+Szt
WuXFWZCgsgwL7TV3x42fAg6cxlPjhRdaz3VLTEVX6zs3/+YpbU/s6NbAj+Q2db8ITediwGqpB3gQ
JudNENafdWPvU5CpQ6Kt9aQFA9AsJyBdY/odYrROG3fr2ubSQYxoQKPXQEg1wzVhZpSzbPaolBej
7RzcGNUoEPu0MO8rlD4qc/Z49QBxIi5VXXjMcnsX5tnBZL5oAAVKlbwJQ05AjyFW7u7K1uPygrcY
ACONXFD1kEb5pAbtaWAmns1CDXScAMX4nvflM4DVrS4x3HJsIH7cmaAfenNbkECW2NWBNgDy+ovO
FE6T9U4P6o3AbR37HVHQYlm2V/StpBzs6E13vgmpsem6G9MMLjp/ZCr9I4SdJ88ctkOQ3CQzKXFE
f+RtJv4xOZ2FYjOMROFspM2qQgAdIz5x9XvVfSqURNC69kMGXQMJiOdXN9QoLNbLg2FxE8SFeS0S
b5P02s6ChqXRU48EsnjQu6PkcyICx0GRpJxn0fbw0S99KBaNv9dzfQUNlos2Xw8oyVTIidiEd5pp
vngW7mDeWGB1LFObN0PTb7oCqmAbvYnqxXSJh2NB48QAFhvjXJDPEWGjg1u6nfjrs9AtVt0Ag7/0
8k0BtDCw5ZNCYoUL4AgA+57p/SKNslXBrW812iYp+hfe5cFs1Lrzh5ULHdtQ5H7zJoY8RW4Ljcjw
iHZK0fJwiYTZqfaKXa/m5zzYRZm7rnQ+XeKj9WY18st1I43F8CVCxBLqajl5zjKEFl21sy4VzbMx
IL898wleqUKBFmebzH6zCU/3pmNCMKqhy4fCuTXZt+fBYwlnMaltNNYQ7rTg6IWsB8CSgahewaXd
xB1Q5obhq4y/qqm/6moToMKNY8Wo8osHvVF5yclBbZYFI+KOACXVhtXafkD+QqVkqpaJwaON/q3o
8p1UOmy154ZJJ4Q5UPvwNKisBTogyWMK8ntbhvZGwDO3Qfc24bQmix2+2AxTune8ZtOhTuMtAD80
N66VbH3opVpzVOoTkeK97FswysXSR2+uZWTaWc+9OcwjAUBBMngf7O/xWlyvaj+ElPYd8AtNnF0n
Wru2drZqD20kMQ3kQy2DCG5tbclD3YsvIxOmbtQZ6pbreVbEIb20ayKF/G5v2vYihGmbuZiJZ2ah
7ld3qQa+1mj2CBOWUxvtTR6k2prIq/2MxItKuIIp7coxugwdV7HJj3fuue63ekr1HEw9Y2qMo/F+
EM22b9t14Lx0PYMH61aaz0afYoXYQYI2QDk5h0y9h0TFNC4AM4AtkdGzawvytUFstBVXuzTyof5W
VxN2m0sEQd5reyYX64RkQI0Yexs3Af4d0l3oVIrgSPLW0s4IDuFhbUgGaZ1+b/X1ubbwWqjokJnO
0s0KnA6MNLJmM0rzPLsmkjA9aS0UsrE+TxophL62nUJI/HE3K1e2WuZcXO+zYChuh+wABgtvq3ZA
eHTrVxERNjC2Jjt6A7zzlBFawSnwZHUjiT3MdOqe7aAkKUKqS2pBNakoy+PyxNLmJVdAG81d3uov
FgQgHpN3wpZWiMeeSs1ajWy2MrLTOwuOG8Fr/cSMph04Os1pGpeFGtBr2C9xzk9OpyvD0ZxQZm8r
ZXrTB6m2Qiq1UFl7dfnm2mNIjhYGT1nU9DfVBkPqTdOjjimCl9zO1mDcgZxGRx+JpJaXD02kPcZj
vw1Tb2XVuBc78VQV+bHxhx2mHgau4mmMq89RiyEI1hehpx+xVRCH5LAdmC5aUK+HHhxOlu+StvlM
7RYRvLk1jBBAcHs1MnmoeIwDZ3p2Ku/B48+GhGUUDv5g4d4gQUZoTOSIbrEHcVaGO1263jlYweNQ
VGcTJUVSvk7l8BnB3ctpRHA01cTxhPSWq6Z0vrgBSYrdXdG4577Inm2jO2cpsIos3gk/mgvwcv29
/PmXr/IYTvx5lXfK679hWE4+6z8u9Hjxj0LPtAg3gLrkzZ5ziRTix9DFRT+h020gbp8dej8KPfGT
Ti0n+IUiJLRhKv260APbyDxGWmh9MJb+tY2C9weFnjGLMShGbRQeOjXqry2ZcVVKK/VgrPspQWXs
MLKNmfrRnQj0Q8wDthz18cly81MRqDNy2K+g4MGZF9FL4xcc63Z9FLW1cXz1Tkz4dmhRf7d5nJLH
NeVgVisuVPaICqB73CSblOhPu5Ep9Dv71emp6NySr+Hk1K84huEN9/Uj998utYx1j+NmHNlbumod
OYDJo2KbFTU6cvnoWhDdy+AqhkHb1K6GyH3ilRK3SBcl6I7Js9MGedEr+TXy9I1XtltQfye3oa/R
wnCvRT4S9gpScUD35Lq4xZJwN0XyLRLFMcNBaBrWXSKa4xSoz8zEiiLGfafyQ0tKedR0X5U1vFdG
O6xSLziWDfRe21cHpxIvCajVGKVtbJT3pUCpqpunVBA15uoHZ0yetAkyjZFtQTg58N7TTT+FFNgc
BCo6ZVm8zSGNWk11bCv96pgQJK2iOVff87VQZiT6CqPRttPDxwjzySLkLbMFaI+JKs9+pfZysC+j
Ud5YrkE6Xo/XiU2CxYVWusVHjYKkaf3HmDTVrnE2BVNZveqObtyvAVHvAWVuRrtDHuzi7mHwJcOz
Frj7YcKeMKl1qsQlSAWkqaFE8RyvnSQ81UNz03ZsZoQQnw2gUxGUG/w777VTHRC676dI22RDTEfM
EK4wFrUMd1ZLnKamPkYOervyz4PUtmUueOfx0RrkXZBjGazUnSYD8N0ll7ayrrItXrpYYtfKHfKV
/AnpxXBToTef+mBbKYANIWN2FCjHas63NFFYdMOuQR6hLOs2aZFTdkp/ijn6mtE4GT7NQRhxTeu5
A2Q2aMqy33luRAy8Q7Tzomg8o9ioqgwvBZsqEOxBXXrMQqSldkUdWTt8RGhh2/CmLXhoO0jnxhhm
Ky1m/96IaGvq5VXozZuMasltFJnrbuiRSYryTuUIFxtiarPOfrR1splT50wDdYcx76z5hYkhFhlu
PyC5y0p8doV2S/3WoI0mWADTOYTekVFF1QbW2rNzntI+fu6K9MpK7k7VJdr+EIFjQVTDqtHyb6nT
7XoqpjTUiAKwKUXjWbteUPGY7aXEtdpWwb3pNAhsxk2rmztWHtfJcsdlaGKVjEvtzaHkk4HBPg1U
t1cNh4hCsYzrL2VnvgxOtQMn/BiHZs8uL32OU73Y2G65NRrx4JBlM6bhIarZx1tFt49SsGaVYH2H
mHHhGXDiuig9BHAuWJh3JhVtiP+uDa6uyEE8lGif2E2SoGbQnJF8qU5Z07+yrGKWEbKMJwQVPq4+
JUuBeaX062Nni0crYNfjFc5K0E6ICeTwyIe7Qx75yA6khJaLROjf4uKb4Ud/fvGtk78x4ai+/vGA
Y37tL/ee/AmuJBUzLC78UQ7zgx/XHog3l5UCAIi/79j/sUhn2uARVu/gljB/vhH/sWuwYXFi5bKk
lFyK3l/bNcwX6O/mfawtDJOlPcMW9h7ztfhrEoHraLmTGTQhxrAfyqLPt5UrKlqgVs6PlMkXDp4h
/vPuRHIkCZI3IRk4gfWahuG66lAqT3JXexaDbXsTD/ep+mZG5S5rZmF1sKqIsSRzeCHmRTtbRQ06
o8q1bZwijHdxkLpzbLmDp8SGCV7vY3s806x9DH4P4LreyFa/4ywDpb3MELI71OdW8KoMb9sWNuey
ehwo1zpDLlKZ7+UsGMdr7AUbWLqLFKp7lMJD751Hwm1fEmtesKMjJkggnoxNSSYR2QxMM6aRrapC
FjZ/fVS9DsLiojCVDGFwZxCvLSb1RIbAsKvw1WokWDUAWAen2RTNfY+nqQvrfQjMMJ/r6vlQi+Ji
wdZj2+rhCX/MqslAH/vjrcueAlfJe+F9sV0HjT63cBAeyb4Edl/c2sw3Mc8tAmTCTPlXdZXsHYm+
DJ/KvNIozHQd6AbGLxIjS5/okW4TkW8bZdku6AgbaOuXcmwulfROaQaYU9OYXNek0hj2fVD1l542
lFDmh3FCJtX7oM+R/wHjzxCIqbDe4pvdNKPJxoZ0Gs57w6rJ7YHV3n9N8NvVRLRRGy9oxlaxXa6F
SG+tylgL5Jo46Tau2e3Gttiwm70UJJwL91Wfh9xoPUt8cYX/KuryPrGnrZGbNwHK0BiFKBDtfYBi
1AsxXhfBfYeSVEw+ZmB1rmfsPU1KgeK0YXdhoUCdAAIo7WFCl1pPGQU9QtVJsDLgEYw6TLOjthqK
cz3rWtG3dkO57HGudeprgfp1rPUbrX8YCbq084MdJnsxJxNRfSH9PduGdjLLamf77xNpVa4CRxhT
CBFQbxTOOUzlcchJTiV4uQ8Gpn79WhWs0PTMvpXhqwjkJQbAHkzmsUBuG+di4aVMkGhYO03tMuo5
N25YrWWroXa3Rg10vUlAZQN8FtqarB3owjzCjLAjJzh2VfNAObVOjejYNN22Go2dllUbzYHLIyPA
R2LZON1aVPra1Yqrlw/beIhuBosbL7ZO/jx6IEGamB0dQ3I+872XwIWQNArv2IbJWmC3sfnibCpD
rfTBIrTdoxcnS9J9qhumi0H34RrV1o6TO3LdD64fbN3+I/XLhS7SA8LUpV+iATEGvAJ+CG/Iuhdh
/Wg4IAglGYFIwgZcC2Ogf/m3uFlsmDV/frNc86/51//5f3/YT82v/HGvUFkxMZe6jfTcnrElv1ws
s1bdthku2YI9zm/6KZ3/JGZF+iwU/357/Gpwzk9Bis6rTIkt2P0rg3PW6f90sXCj0LIxfQDqSZv2
24slMNrObOpEbTqYtjjaCJBoVZEvzWlESK1BpjAhH5JMLAOIw/FIJJuGSQWfjLVwMgoTC+nTaRTT
xxAb8XM4cFkUMjpW8yJsDsydbYmQstFkaeahmxTKVPwfGCjTdR7gSATn4APFH/mDpFx5pXYuNfky
wsGK7WRPJ/pgdIh2zZlJgtulPMvhqZHXynH3dlrcFu3UVsvhu1vP7e7ziEswLxMXgTQLrsJkFAKk
A/CEQZIB/zoNhj9h2ZWL8ZeyrPG+u2o3QzNuQdVzmPbJUynkVkZoaX0RPZh6dujz7C2w+4sofGgb
MYli/kS4hGiGG90cwUP0+ZtACLIoyviu1+ZD1LrVJ39vlM01HOV+0MXWDf2TYKuQxv5bj/KlkO3e
EGToiCT/ovvZo1Gkz5OsT9Gof99rjWnykTMixDwYf1F++uC6ET8JF78dr4eJwySrtyEOVwZRJBJG
B0vDnCSa3RhFZzsbvlXkt6Ofb9E7V/3a4+xIInpbf0zJPu3uu1ocEkHOeRbsEArelDmZJznCdxAC
/ql0BakwlbyadvtoS+0py/BIN/Jb4qP2MgIgFD3OgrE1ocoFBzWOu7hj927q70j+CCULX92BlHNA
vx+5dB+Ulb6Tq8z2oYkPQ+e8DPiDEeiSCKwHX+xoeGcvCM0gjJ+qsTrWY/imVfWbOf4veee15Dh6
JeFX0QMsFPDmFoShZzmWu0GUhfceT78fWmZmesyGblcR6pAiRj2sIkHg/Hkyv4zRo8IEzzJUiiGj
7JwbFL4Rukw4SzaYpedo+LCCEuR3chkkZPZRe1rEUOE9qq9KrVNoVEV3XTqObC2EiJ2EVZPPI6pU
E0Rc6rilskaWI5I/8RTtaFrnxGrEhsw4AEKCaqtBldnkojWOAVQaOp28JFGunBWpasr1fc3qQWgC
EuzpwBmkpYiLMDdRWpaztKokBBVjqZXPUT1DcpBUMqmcy6uAOlgoJxgT5Dx1u57M0BCas5OJ8eS2
E10xuszeO11DYSmeiUTpeVj0GLmytLtqqrWZdHFyhzG9SXmbbGKJ5qlWijtW8fdWqjwqy/igiRFQ
7uXJjAk6FVq+p5XraajGjSQkLEYCHjdjwTNPH24TlTOr0Mh+VqdbsY3e5p71scjVXvWtq1rJIVHG
YBeMGpyMOcMJbxVfzUI9id7NyoVc4v2gGP1pGfvG0ZfkGTlctCWBw5UYiSQ11OUyWl28F6y2dlmO
fGG7Nw+QCpyKnS5PpZHavB4rc0Uv+lcpLaNH3BLCdiEQK5+H2m3TOmZ/EO7zLnvp4/JalOKnuVoI
DbGjpDXNiZYY/RMqC2f1BineYinjtPJUO0mbvzbCfDckirid8WuQaIhTVtbTZCdrYeQgcLaM54Ab
GCjEKqePpdQ/aTF/Qu7xM1n8nkIk5Yyk/zTS6jQYhCoU5Q4+3C5OuWb0LqUfuv3qVOVtoOi5c7MO
+HWSJFdz1FkTNfngoVtczV7AKS/llT02yCuCALJxoSpI6s0XUZ6RtMx+KwvsuetB4psbk+eLZLZU
0nr0FhvWTBpoYlGdZGeEYr7hiD0yu5Ne6KfqpRk0BZRAf+hF+bbJJ9ENQ53eV8p97KwMPtq5K/G+
N5kDXv1dR1wdKPUBy51c5AAhijb4fN9o0CXhl+L314p9I8+kbTHUOWUY8q7WJgfQKNaTYyORgG7b
fNmzhmz9SeiQ9ROWSXMpGDQb/VfMEgqP/T+fJY5vf7sW8Z/5vde/+8s0QbyN/Jiq6vJq90b9/Nc0
of5dxCPJM1y2SPv/sIL/+5hqsXwn+6YxiIATYWT41zRh/R26vMg3DB/bP9b3/8k0gQT7B9OEggi8
WlJEBcjIb6eJJcA9qYxV6Im+/MqOp1Hs9LuF1lVFOJso4pIfJGpbwBWJ2iHvjpXylU6vswxlv2Fl
lh2mlOp23EgLPPUeF9a4h0uAYXTbdwcKnZvxoSvepOATvIZBM6RcfRSKDvUSkyvd9fXj2H1IMYtS
1CoqlzcUlW1Vbmjzwcy5oezBC0psPLfjys3JHMphQRwNfFfYI7ppuqUzgV41KibZjQ0a3qONcB+8
WYqthNtltPVrRpIVptTHqAEeZZNP358DjUQ7YBtqPQSn+ZVuTAIhRP4Z27FwHcfyoCAOPcipM0Z7
zqr1/kI5uFg8SdZW/FZoPI9odfZUFvIxfzLVvu1eDNv4AIqgUOfm0NNa0ce3EeAUeNELM1kkOm16
JsRkeTxNkpuQFPIDsbsm8eJXinwbuKrsNZn2b+v+DdMebwkRGH9+pMYusqgcs1PRpyIMa7sTir5e
OCE/mejl2/FOC+NjVXHDJiXMsBUD2Ehn+i99y6sfOYTHpmP0nEtcK3TTO6uBIS58FbOrHxfAT9ql
1s6RsQ+gU5QbU7uxspOw3AnFdnjXSxKL3lh5wbQJqPJWnP5Npl223XIjY3c6L64UHqDkLcap6g/k
vuTsUHhwJWSq2x9pCxU0QCdOsQtyrGPA8c5tiqjpDt64b5Mt58tI8GrpQZhv8nSPfj9+F1jM8RLc
5HSwySuUbOSj1z3a4xknwZ1Q0QeZakDJ5/y6AeGHOYokDRWA+Ata2qEmH3Qf7aWsmpr8BLIuMA7E
WgTs6K42wZ7jDHrJIfX1m4z2V0rCl/wmaOvX7t5Iniln3bUB+XNot/WuAVAV2y83xbeaelNxmNhR
7ImhEQtIdlJ1zrKt0HqD6fTiU0EbYeEnPA4LovjYAOz6KE/NdlStb7WgiPQmTZo9nvWFRqe+ftbU
YNMJ8cs43EvF4yI+QH8D6ZLSdEV+f6jfZQycos5QQzlX7j4h/Bt0XtKSGfEKmAmkZ0PfDKeWiuvl
OH0Nxo02vcz5be0Vr6Xug5+b8CX4c72XNJhaVzqCFUoDx3PfuMNt/hFRM5/mF+06Af+SfbpPGmcw
sX0zDrTAVfrmlIgXgkdG6vXUZ7z2R9O6cj3od3K7rXei+q2Zm0HcViVKD/bqmxXMYCvf1EW7wXRg
EUA8XA0PfMqhfSb1nQZ+u1uaT+4nKSVd8I6nt+Ju7Fyduk2aC4mHDi5eBisFyuEuwr0m++1l8BN8
5/o+q6+IS1sc5YHHrqF2iKfzAsuylVVX/mgkv1+wr0l+3PtdSB0lobDcL1gyu1yLO9F6a/j4yhti
fyExyOguNncu8Srxlki+jo9/tdxz+T+D4iF7tQmIwyvb9Mv8tOjydgzuP4RZwjcRA/kEJtlwXtoX
SXINZUu3XxV7WnBYKROC3ZgPVNwwdn+RUWQj0T/j/s/egDlaEpQ/UgG0d25IvZYh1w9GdxvVobGz
Q38cHmGYsOsJ+d1S3gI7fY98qXaKZ9pVHyT6Pu36Ib+fvvLP2RuPXPLgVj2yLVtrW373EC1JP0z2
Fbxa+1m+pM/jvXWju6VbPFg0oKG2bIIKadyWB+++CjfTVd1K1/Fp+gKPhKGAYfWu3IU3kM6vuEWL
U+UEt9wPhe0zA/ErlZ3Nay1sMj6hU+EP51UW2r9o1+HWfMo/oKpgHtZu+PBw2j+gw5y0F+k+/FZu
xC0bgkd59trjxCfGqW+H2Hjh6Eq52F32Zvgwkny8jwzppuVGR4K4oBGB+9GlpxH652r5JMKXegk4
Pw60u3k4E6mjh7SuqdxBxToUXD0C6CcbWBtUxzQ4TDdqe5MJu7gE0GSDH9KvSuiSYBqlh9l6ipD6
xk2Y3PfpvjiSCc6sU/OhvirUns5OZRwL6xH6X9reF74Q3ySqU4D6nKhbpiPviIMCBwcBJXrdFLQn
ZWt0lzm95aW7ca9S41p6tXDQo5fiFOXvZjKyiET8vVgyVWgf/fDJAq80PUnwZ2opuWI22giSk8ay
5KzfYWL7rxjGNKamPx/GYL11b3/bNP3yh9rO+pf/NY1pf18VHRLZ8j8TCr9MYxqDlYamYFiyaq77
6l925eLfVfDKOB+RccwVBferaQyNX1NFuoh0onmrlfKnQMJfBRR+x3OGTIRQxDBGHRgj47rT+PXO
IEi1JJXChVH/fv5mP6W+mqfwDhPRtIsu8g5se/IYPQ7zj5vsm0zf4j+uj99EJn4dkZDWV/iNS/mn
n2CtgfjV1qIkIdCmLT/BQPFE7es3oS+IG3VHiaxHmaXfCDbsy8b71ef1z6TGb172d5rWTy/70xQ6
CBOrXHMoPfqW7Y5xMFPsu2o+An/gHg+Qqn6Mu8H961f9g991rZ/TTSDEuiKLfKy//l0jMUtTuRhL
T9LwBaRUQYZRcw7D+v+oQfvdiE2WUuRwz6Wz1qCJP72nVTWLGmBgFGL9w6LpcyHGLhqQaWCf/fVv
9Lud0/pKbDc4G1iKZBgrw/tXn54qdFJFS2Xp9dlOkK49trO/fgF5fU9+uj5+8wo//S5mqEYNeEpM
jQ4gr53kVF7t5354MjZrC45pn7mH2WsZTegE5/+rD+SPfj8EUWRWdni8pz/9fiGBiK6f+f0yecLO
hHG37/6xVP3Tb8AffVh806UfMGtCtT+9hBj1ljTNdIxqOo/ggcfM8q5goQy4df/1e8m6/ndvpgy7
ROYCRKyTOfL99uMKhQ6Iook7Y4oUHPuN9QJm+Eubx6c6Gt4oCPCUebgXghjZra73hCEkmKHxIcZS
xvBHbGMWtPdQzWBJoduxBTspeX2vSOqLrJRneAg5mwRAotSV+ote76qg9VU6GQjw7lUOVbQAw79I
HlV9YFffsr8YLMoT0CB5C5jQFHZfhrqbBahSVfyYgonQVeWME21fa9WTEMpO3iknTqt7CjqZaxQg
OwDKErCpRWftKxxydU5maWz6bDOF6ktXzTdtJZqc9ibVVhKwwWRMnuuOLChytOqBeRVtbrQfSwYq
tyM+1TTKQc7xNJRJLrJz51xCZetzPY7ZfaL1N0URP/YV4rIiSMee6jgHN+9N2qRfE1ZQcn7+gjzJ
o7ym6aBPoWfkKneVGPWwwZ66AW0H8COP38SQrCtKtJvIKVNGpTw08XSXknfbUpFL9YTIwqVsWiiU
WfsZFfOhjmo6bRcsxZN06I3mNjYQpKpsUej1gBKSQt5oRrMlmZid4de55txHPjHJs9hWrG9bdpl6
Y/nE4q5jsQYSRcoIx1zQtgtMSnL/tOlqw7RrJmx2FDwPoXFdVOOxrDWWeKJ2KuR6KxfMkLP4JafT
teu1ZzqVPMuqjhOnvblsbgXWmV1dXRWm4npqNjzs3uXBMHyhAsPVVyClUuGw5AM1IxhdqvRlgr8b
5TXcuggAb8j5S0mix7mrdkjko51UAP/0RoCGx/lf7fy5AyeSJjInLAGGsd49k4hlt5r2Xq+b2zQe
joZOBko11Am/BZQBjpspumWwQEyQ+uG51ru3OmuvapOiaM7dslFLlTE4jK5lovklyMGNIJsCu1g6
6eFMjE6mchWacCSnNAeiHEiOYdWvMctUqgf9vG0eDdzoXgT3D55L9pgG01mzBCz8dbFef3rvxgPn
or4QF4pDin2Qc9RWpBTUCy2Z+6hp7pDBO76ECQZ7wxzcoWJZWXTY1wVLT/BIWYWNaYusdk+khi6R
k9h1j+I4nmptPOlt65ep5liF9Kgpa3wuGrdYjzIb9vrtEIt3sF3ewIGDrktmc9PV4rPRgbysFTfo
AX6LCpTr3MXw6SVTW7rK3OwUi7lgXrizj3l2L6UDbHKl9qcledcW6TaLuLangJk6iYWvpaSNZRS+
dUxutphOe/pY/VyJ602LlB8kZLPNmILA/gN7wk42mf2XXqk3iiU8VNJQObqcvYchuEFVCs/S2OlE
08KjagySY00JDeFt4qcJy+DZeuyi9oxJ9NgHErWLElJBlWQBhx8z98kvHqS8f9JB0mJzQwea82Hb
FsqN1TB+F3qrE4ZiIzAlJofERS5cQwCUmOXgj7DW4GqdCAxohfzQTc4S604LXy7DjZCsanaITWju
7lV2NHqe7uJWfJjF9j6s+5uZUvqg6o8pzldFuDeTZGNBWxyxAWUDOvNA1CoHMBkVL8TsBTuApidw
15JFBvqHEKNgMJE4gXIHpdMN0tswfh84uhESkNpP7ksbYKvp2hxTuQrkkFktPCNDDhDeLVJ+DUAi
mrH9aFg3V29B+NasMKiihLHJqZlgfqadSszmUtz5uZ5jn6IMXsdjoC4Hs18v7l3RX7ESKqhUMXGF
kWzVkD6RmGGAAFEHzS2opmdxUiHk8ieVjF2lCzYh1JOVfnB5cYUP7+ks8QWrD/KIAYJFzBmv0lXo
lHs07VtZ6u/0YDwRJNuz9jiq5gJouuspyiUXSzr7XZaNrToEzwTMXYI2wK7mYx7lz0nY3QV1v2f1
P6NJAMuMwvFF7GSBiAUGxXiWL2pqhdR3U9BNZ8FWlputMuoGN3lwqa0Uy04kwAboEMJ0YZ/2FBr9
TyoqkUByjIEwzC5VtzIUJa+Rhn2mwF6VAreT8UwmBhHRwo8WE0coHsa2ef3xjP5/7y1mbPvz89Lm
renewj82WGH2/fdhCYOVTmvE6mKS6ZZhevmVcm1ipGJIYk/OgYp/9ItybeAiYj6TJUYbUeHf94vB
ig5mDFb08mgi4rbxn5yV8ML+PD0xBVLlouP+Qg2ngOS301MJUwP47gyxIyMl0a3ZrCWMq61hTsJD
2ZfoIcN7gcffLqBWyYFFoTgrRE7+YjmT0dbdmThM0im36lDYMsVUNXe0Ocic1jCBlyEHieQni/HK
F5lbdugua6UEzltiuzyeCIuQys4NEPtq7zXJtDGI2HQGznwKpHS26rH52OHpkCaTrWNQ8/pCA5qK
DnMIctsk1p7SWT2Y5vymRfEDz8J7oAzvbdl99aGFGaY4tWsDVls+LRaGV0165/9ObOlGKPhXdOED
WdPNqILzCGGpBBEbxQD0T9GS/6qFM6UOTpQG+1IJn8o8sIeoerUWrGY5nkZhqO4V0nIrjcxkwKQ2
IeyTI+XM7xb2JhHQmZ7nUKLEQ1tEfjdQfc6yahrme2Op30sS4xJsykyBtUuIepZlp4ilV2NCEmHv
95GZVmMLnQFmhDVYRnlA04hvKZDKyFwwz7R0HisFpgLJC+fWyad+G9ZiDKc83atwjKoCAq0abdnQ
ebp0T0nzB6jzTU8k2gBEFSWBm7X9Jq5pL1HIS03RUS5w5GrYPotC2SgAgdn0xfjEh0Q/arq+oljh
TnT3JveweZHdoY5gP5kHqx1bEOAXjZpgIJOuPD3qtU6QNT9YIQi4cpMngzfX7abtmULItQpit0/j
Yw90V0NEntltq2MIB2BaH6qnwczdZl30KeGHWZJiyjpWFbOnqeWNMsqAwPrx/OOhNr4GrCpwmzpC
wc0wVrZNEwGCS9PDGDNpxZJw6WJ5PyfGIc8Hvw2ybdhn3ipAikZwE8yao7aWnaelzatu2qJ/1TRS
Lez6oH6DxzW3Q8O2r+l2naVv6zHwaxxvIzy7Scovpm7eSVr40KDo6hmToIQkWUHCW6CalJLObFZv
od5EoXKKGQyMGuSfBhAApl6o09thvZpC7+vwp0mD8ChF8Wys51hs3AoynzRxLITUZ0HsyzgotOyM
6yL/tMIcbnwDMA2kM7Q/JeeKXfF/CQC+ER6gOHJhwwds4ARKOuMH/xukkJ01iCASVrbuuEAXlPP2
wMp6O0AdXASFwxEGylyD5d4D/eH1+Q0IF+QwC+PlkaYHFFV236m1wVMFdHAgag2UMLbcuJjsWYxO
QI/tkbXMMhGHyojh1ziuZfCmA0snuWygMVDCQaPyhJ9LwNJH6tM3DGEzqAzW88S4Q44aC6CmFA+j
3nhWNp8NS6DeLtkY0zBBcxGcHvW1xUjYYChUMRbGGAxTjIYphsN8NR4ysU9B61lErDOtcGsMiiL4
QR3DYoNxMU6IjRK4LMhlJxinq+qlb41jLX+HcXwYZLIRWCCtmnaS3jEwq6Fe7ckw3raYJXNrdDrM
k1OGb59NQbyvEkbKGer/kCO5jN1uwHhZdvdWiDkCO6bB1aV0tT1h04ys+DFIJYB2yd0I6aUz67OB
r5NtPrchfJ6Sepetxk+9UHLEeZm6GsMzgT+keEQhBr+0hXaN0fqDKUFOTVilRJ4UHHuz51CGrxPH
qQRXsMOBOuBEjXCkSsuL0rJVHELXWg8C1iNHursIF6ul9A9VoH4muFuxgO8UBZo3rldqE6CxlXaC
G1bgNh/gjjUaAne4ZSf0lxr3LBcWx1dhowCmMRLK8FjVlxgdW111F7y3NR7cDC9uqL1GaOpVcM5W
ny5+3Yb8Xv7Dwav/cPPivGmO4w+Pb5IIsOgDQqZ8W0brTiq1F+Dc2yJvP/8rZpM1CP7ns4nffH38
CWhm/Yv/0nHVv6+FYygnEjZvphT+0S+ziQLvEZVIJsRkrTH1f80ma4IdGRe1VtZ/9I79eqsO5NWU
kOdQlySEs/8IGiubvxOq0IsNwvIKyqJu6tJPs8lSK3Nb1S0LoWi5FQsI7UI2n8IErqcBNkRsDUoA
5F1Bl04t1ZcsVg/cA+06+1TgZS4Q2C1r4augOlHC948TIuDanTh1voVEyTnVRZZwEtqdBk3cNLQ9
BbQ+SXzJg9se1nVxD+nEabpTyjfRnGNnSURXEZY1spnagln5gsQmTuAY0bKm4UgRYJsllkWYnHKR
ZIbtZspHa272YdbuTE63AD32wkLws6MoHQBXnh9S87z0uG77T4HSK8p43IL9ez6/zjCpI8nyciSq
lT5qAv8UpI9YT71QoEgrW29npiNUCUUfBEFi8zKu1Zwa4kG8FXgIzGzp21w8Dmy2NbP3VWq7eqly
soi7v3kzUDTWQDUUqWtac944o7ZG+SqzJR8Nvu2VfEioxSI/tu+hd45rW5jWPVYszvBYoyMw8WXJ
SJ1QaFnTDZQ1fwmqY0itmQpkJfkKY9XHu3PUaHxSDeFkWvLb6ovqCuVUzZx5QqinpnyTAqGp9GYn
x7MrxswvWi9tgwg2KbwNYUEvi2YKE6LDau7FUu1HlnTpmt5OO2ObqlSlUbMFl+1IaucYB8PjOJt3
sk4aOAie2h7tBN9EHkuPVfEZLSxVjQtvy2YtLQKlqcFpbGidIDu6sFfWd3QROAFjDm6svUUD1urv
LlP2pObikeOfNsMo+dNc+9oEkK7vN0M1Ef3mXzDOd7yZmPZbDq0y52gV/L7CWVVkmhQqPu+pdZZ5
5GKktnUCDTNOZPEVX1y5PQnkzZJcAM+Ue5GZrzchfin5cl+sTRYd/eyjRqtZd80X4Ec5D3Lt3gQi
YBH3CvvmATuraJfiGl6n0KJ/amj4AMINDWxjRd/lELInHzZNNezbxtzkQbNpMYl0U3sqJM3VremY
y4WnyHBOxtuoaIgUU29q3bT6axpeZaxlGvN6ED5KakF0D+FYC1w1OHXduLGqR7EHMRjBAjYuS3Ue
8a7N7IbTu6lVfC1G9Rq1HX/DrlXECSikA0N/seTHujA8rZD8DqkyylS/kEM/xpsJoNZp8WIkSe+t
uSEloNeg1napgTHCyh/7MTpEEVNzoeE1YxWpv6m47EZJeloV0TRJjzXXi64nF60Wb0ehPaVz38EG
glkfWg60hptf3WX/YAMj/+BY/0bZX9lYqryuDUQWXdpPyn4XlJVC03sEGbembRejJsVaBVUidYkt
HTIM2S9+MgkmRYEhQLK5MXhN/B2agp3L6a3Rz05DVlqSOIhLAlvgdhNS79VqNH/N2aFKr4P2Npe0
YlgYTXDxSjWGGjn/ykXtORvMnRYhBrcPZPEKWXdHlB8ZBGU0HoTsomP7KSPxiH+CnKMzLfJuNjBC
QgYOtJAqEeuSzzt90vmTu3SebXVsGKn5ZMqBR2EQIhlJrzryJ8qGeKGHRjS3Ib03MiIOdwi1x7mi
xnxJtPOoaxT6kf2aJ7SqxA3le1m/14NvPWY9DnS6XWsi5vcRp2Awviu55lsT+hU3HxLutshWLi0w
AvJJUtnhKQjGE8cWbdRJgAYPS6489+ZNOg4HdTYdy6pvTfOmMg0/Jb3XjK2fcKlEeXPVIYgISUbB
Dg1+9YKTYsiPnTLr9gTwSCqnQ0aZZGEpe7OtPGXUHsvV7IN4R/3HvmwEv7NIZSQ3xDb9Of9Ie+m6
9Lmz5JpDu8Y17ftLqRgHc+GynAseR/FlUjTwhlVzKTLJT5Lu0BkQPzWCHU3XMr9Nh1QPX3qrc7FW
u1YeXkENIr+I55hcnp5B7Zpna9+D7penkTIVeqO5c7QzbpGYn2IoHloMtAmk6IF2Ogm/wqBFZ000
zkk23YQA/UZTe6E+xwsN3ebMhqN0vmsHiXa74AUJnsfX09Cq7Cp6u8DC23c0/2CwjC04REZFwsja
tlAJ5MBPcJKqkfTO+s2Oc3E7UKOol4Y3N89B8jYpKs/GwK4aabsA9CKw6RRI99DogZ4ofs3PuRAJ
ipgNqUvyLQ00ArcdSSmcUm79MNJ2mj5sRn7OhGgRLmSU2cQd0RcJPbsaDGe5jbxFNs6twoF3LQsp
k9dJlcEtCdseuCpy9xuAEY6qAhzH08hjZBw1kkuzDS7vIgOxEK0GzvPAqYKTJvM8rdebGM98DUiM
kku3LKQ3iSk9GJtbyZSfZHPeQVt2krC2DUQ3BVs8XJS9qvWuYVh3WS/+dwQRaQb4i0n00pRdXLz9
oaVg/Zu/jKI4O0VDZbFkmP8AG/4yiuomRF5EsH9oaL+MooAN1xAG8hlIpR8hxV/JZCsbWEceEyEo
sjT+j0ZRijN/lsnwEaCUcdRFy1gjj7+VycRKC/UhzGOvEVgK5OUe4KtbtMkDB61zIkBvsShciZF3
xNIb5WybifVLnA+RDc+fxkcY2ibwMfqBdIJJmvqVyda5zBOSIfF+0RfYFCtxFmB6w1iZi7D8wm2Q
t7dRpTma+jovfOuDipK6gCDG+KYW0k6pL9Ic7IoZfyKjISPaIQGpVMvJSzqITqHfLQ2JuaECV7L2
ig77eQQdK82L08QUDJT4oAJMSNJFnCTRSaepITdYHHjDHX3gpxizLd3YkjvoQsHP3Llogn6mafDE
cX9W43PIORGoGjuWPVC7DRSPXaqaG0MKkOkfpHjyyhkovc7zbIx2Q/SK95/er3ib6JXTDVhlQ0yo
Bt9ARTkoWMeSKLoqHclWVJg4w2xY5bsm7C9gtF/mYfImjXmdHF8zdP7US15VgTfpodIQ5+uw3SaN
X8lvVAmxajv1irg3ybMhYOYr0Lz8zFXRxbPiKOPgjtjDhyRxc1IE1aVrAbsJEOktSlAF6yY0wR+F
b9yYtsXaagYvhmLdbTt0mwY8a4ljsEhRhKillFgcgsqho5U+bxMWkEa6lHneoBqM9V0ZwjcRtL0a
9WQ/WU+wMabCZ1sKw3GGMFiOmdMExlkjep3heBr1/GmQ6MaBw5i9D7p61ia8vU9KB261bjy5eq6S
xZM74cK9y+2wUMlStA3MgZWiqPqQpPajFh0SNXBGM7z0zLoCxhNZccDnu0EwguLJWd8NPrAHVJfy
sOikNo3xiD2fHdr7QopyXsptrrA4oeunHw+W9qDieRuMZ3QzxxS/01m700aFOQGUJla1CmMeuE3H
YIGwqOhIML2S4qHO5v0gqrsl+5bl4g4g5CZWis0MRjMeFVRXZE7Sn1qwbtfZbHY/BDEP9oHDfsuR
o9mnMnhm06jStKeSYR/gTbYDglRogm9U7Lrp4L/gp1GJAAnYD6nxjcg84gUs58ATon3F9slMGhcG
NEAoBNw0u22kwJPik6y8GeUpQmwsevp2xrcg+W6iKwFUm809djRUb0jQbVO/i9k1ZZ6CL+5qxegt
+HeCQvcRuPmUSe7WG5DAO61qnXLCvDECc6mJPD1b9VulNfsJqbE1brlu7SI95Ibljj1rQLr9Juke
uKMjsw6SoPhO8/RAx/GuzI2DlpMxwpbbMeSGGqc85hKxo/0kEbajNfINZpwL2WfP9F/pPKdKiuIj
vD+JUJylUCT3zHPXgvuWqd9zYawMVYfWIC8mGpUgt645tnBscAKE7qRVlE5am6B/iOJnYwj2Va1v
ReoLsnEgg5M+/3gO/H9fCslYWf5ceFlNdOXfiFHHxZ+shta//8tDD9TM6sMhv6AZP7Y8vzz0JImI
vUh5O//jh1nun7sh9Jc1A7nKMpwPkEZ4FP17N8TfUPDdrM9SRecf/ie7IbgtPz/0OMzQDUQ40lJ0
3ZJ+cvEsg4jpYQlCjyWMjth3kCJH34uuSMMMw+qp3qD/E3UBqjpfsavTH8LdHhdB4qQcW6go4Xar
7IbCy+pd23iiepC4QrU9/Wz9CrS6ka2njAVr66fvDsyxyjcb6qzuaW8vSm/p3bA9RsGpwQSiedR/
eOJ3Sz/47Jm3um/UDs4IJG2qs+3mWD/ObyvM3K5P2tpNb4tfknPqzyjOEvDeezzZXm6H35m2IdEp
+mTnkLaZSc9oJmgstvKxkEsKNm3lssBaYVk+PNwFpK3bHIWL8UG44jFe7PYNNGLWbqGjTLI9u9UD
5dVAtaTmoQOvZe14Ak6cz5vDbZP465+CGw9LoBNQkizxM9UpK5f9bHUyt9ZjthUfqjPhKyOzh9fY
q07pUwkQz7yfk23wZe36ber06WY2ccvatHDeiX4DZo/+CnvZxQdcFe8ZtCi7Q4xxxjvC3TIhBFBn
rGxItm/k83Jh9QNgbaDWzO08ZuQrbz+Rsc5neBcPGffscbM0LA1uio74wEb2e+L3m+COfsRYdgXH
Spztt/iUPkcY8l3+65ZFtW85yemZQ1meO93zeEsuEeJ+9wJJ8bl8Mz4wP62UA5dwATdoaoa+kRzw
eVCDk8V210D5chXxTP9uciNcLBpz9uOmch7n98ju7zFWneiQrXB/bD45ekAki5rdNN6r8Y4ey8g+
6Ceok8z1Is8pdl6f3uirX155S3CNZmtHJSUSfVo2v/7ukNGtM27b/qzzmB1O7DKKEe/6RiKt+y1u
2mYTH6Qj/EtiJfgkmi0/Xjw5k6Mc89uUkhO3FbZK5O26bdrzeTiMcbpJMbozbwwCrc1B4qJmUwGq
0vT5z7xPdp0TIjeo9n32qr5DJI5O0q4n6x4gC2yGzsWvEW71xYWfwiln2eWvEwcW6mycGG8V3nLe
vQ3NBHRCesCSbBPDA10xor28lxvxxJz3Nt6almNhTBM9PgfV47tAYoYLDIBe4rMWs7YhExkwPJN6
3U1v666wC73x0j5EW47aXnhZbmgsPJmv8aNKN9MG8XEtEfoYBj/e1tSfuIpnPafsEtiMZbvmge85
01G2TlTokfYrCs+nBejndunssbbfu0v2Gd9N6CsO2IXyHZ8IlFGshti0vPomc6dr4TMSXtgHeTT1
yL4+b07tY2kXn+oXX2DVXg55tM2ckHijDau5telhGjM7PfOEHKsNZ7OBdR1Kr/0swozeMhxQ6zlc
Vj/OvtTt/MxH90EI5KmlLdWlw5GjbB5tWG/yk+/UR2ro9uU1uac0oDxOT1G6CV6i+2k7U6vBb08O
nOIXGrZutaP83X9XGcotX5abxXChZ/HtQWFjLxWfn8O7iBTWjp50+HV5jeKznPM3cs/Pp7w8rKf5
q3z6X/LOYzl27Oyy79JzKODNFCa9Y9IlOUGQSRLeezx9L5T+Ut36W6WImrYUCoV0VeQlM5HnfGbv
tUOZPFUXQTopHwyhySZbfvZQJSjmWgoMNYia9ZjbedAKStUGrXwHEn0MvzDoNCTyEZMgeilTScYY
1q5If9i/syJmuMi0pXiltkZBN7p97bIeUmy3JvfoKvqEmNk4Fu6K3ezEd2P7xVBFLDblsb/w5JNK
eQG7CqmK9uNLCS7Z/FxV+2JcTlF/eoNACjGFYTuLsLDzZkm8WqSyw4It1N3A5+a+VO++5zMPty2v
GgjE5IOev1V46VkMcQTrjjxs63Kjf0csuZT36cIoFSWQ3DsmVi2mvyyt5xWDJhK5e/GBpTfvxaMo
vAfmZ9l+Fjxq8neaPLbyRhe2vzmptB/hmQzG/XReYxBWsbBBP3cY9HNCSh8EYzGYdNoXY4eGysbV
wR4quEgvBhfHS8h84WV88fjIfWgY8UFrPvUf9bV6VMnZssP3R3ODjjHek5tlPYiP+QtgQuEIw8sh
mfmpPVFwH/Ht98f0VGDpvgRf/ftsufoXqgco4xbygJX5VO6D6iwiobsbBCsVtnxD2De9lrVTyu9y
47YKUfVwwlvZhJd0UOl0rDFwleOr+ZjkZyU/4UFz6mzdk4YEkGwihbPZ6Tzi2Pagt0jrnGnzBNpQ
F0CwZmclxlbt4UoqUJRtokMrHPJxpL7mpM0Quq8FHi++en6LUVDBFzuzgl4QNLP4gJggso66ciU8
BNqjCX4aVLydvg436ce/Y0wszotvo39AHRvNK7hjuE760IlqlxCUSmUrY2PprS4mw8HGBTkcObuK
+rFeKZCFGWOvK5lt/zYt9ziFeV0wbiVPSbbSu7WH06mDKNUccjReBpg1VwP6MTnmIwWrhZkN4n7m
Frj7EfADHaFq5jiA1A4Xnlf4aXw3SbNEBvoBbYReoPOWtNJTWF9HBmSlI0H6OIIur6hw3YTYp9hu
LhaaLOT/j6J8IGiLrgPLGPz6DRIVfbA5txY5dhVsY2MXBE5P+UG2u51OOKpINGPHSVLplgfeRlVZ
a2xKUB8A5WO0D1eem5RT08k/fBoCrHQ2uNKIGE2G46AfvLpyusPI1F5+KJB7NKu3SL9q1YsEdC22
yZHJvYYjhswr6zCnFxZaubJCwcJ+mN79CZoo5F2jP2MhkodL0F8sEGExJLULQcx8C9rGDUB2XKex
sy/2uJ+C5Oz7rvxar/PnjbAVttNGGHf5f8n86j9vUovoXnzfw++/GGH9sk1V/kGiCpX8v5gn/+eX
bSpVvqboRE/hlfjNiPyL0mvBaGGYEfXfhGC/VvOKScyVSfSLZqpLXNXfccXAsfx35TxODf7F6hZp
/p9nWAgQofQNSw7djrkSuybdIT6ncYQ75fT1IXocmOD3ZC6vmswlUFonzrL0IokC+yvI4Ok53EZC
SF3V945BBpE9OQQ04lBI1/zjPpN1g+UKf1J4iU0VGfxoih08DsCVYyoP4YAwFuMpc2EBaxoNsie+
pon9o6lu8NmoK/lolHZWbNB5ffsZyUq2vgu7zUw2lGMEa4AqSMtI/uuha++wOkqVrVyyT2T8WHv9
krkuoCu3qB0stc2ueq2JmPvGDIn9P/tpbxAo0S5oLgV+6ZL1SUbeU/M+HbMdnxtyRBdJDOVa4TwY
W2tD5sa2/CLVT3ptns0PLukV+Mx7NbgUvOEBgkZMAfVNchBBheNF2Ks7wUdT4xAoKCOatkdXuCc/
YuOkmH6vhfeCoNw4G+f83u2tLUzf9/hZPU0Oqo+bFHq3bngmTeA27dLb8Cpcqk/Ixzvxh/WI7GTX
6qe8M+bgZfOxO+MzZ5KXndAhcRg64Z3I74J4eEd5naGAs+4jNc+NzW2Ve1iGqZqoAJetcnewuFhk
d3GOh574Ed7QSL3T/SRXZgPNlbxx1oor4ot6f8UvsaqDdaWtbtLN2liXTURsO1sKOwu5asUDRz5G
yE+qDP39heggripUP9pd3vFCm1dE+hKSnuULxgvVF40UN86jYc+35gMofPOhP+PeEfbUxOUXBTXS
EdVBHF4yl59s4Z7VMEhojBwkvmhHrAtaWBIk1wqBaIUbUtJrrsN2yrCBiTzndzROCWZeu3lMPZTN
xuAwdBOv49185+kUsUScROfGOWr+UNM+NhlNgMOSLnDlZS5jc9YKX/KR6iy8NB/lF0Lg4erjUaR8
e9YuODuQC6O1ITTwiAKgdBO7+2HRMJANPdqhF62ErfRFzU8iDEmc9XNCWpjNZk0xveDMxIoPU4JU
fwucOooc7aZ1zvyoDb99cG7IloBYo3hRuuUVCKhledJCt79TIuae2dsfaObD0R7fHtqYFCiPlTC/
craX0JOZtH18CiHzUDvb+Te1oYQBrcDOTnqco8Il9UTaqcBt23VePRSGG72AosYSIlHTNBdh2E04
d2n7FJa8jhKd6LgGEkw9iMvqquD5x1fudSyxbsGLonvGYRqv86OabZjgjrUXggUhqiRDzqe8oKCk
g+KZ6OtNf1cCbO4H/r1MzdAPSbv5Huj7UP3K5Dd/3k7EmrcHtfgKyq/kgy2QvINNwP/2pYeC2YNv
4g6In+fqSW2v5I+C33ClQdiHk6PTBtDw0FxZNkYCfC8VPIE3QjvgequgiXgD6D7XPoR0XAAo4qhc
cg+sK45AepBPZnsPxQdxunCT6CpwXWwhG0SewGm17V4oqPvcYVAcPf4wgjXe1MSWlq5DuPvrd12z
TeiAh2oTfdbf4ues0RYwqXd53pYKX3PSN/4e5RFRBjYCOl86VT5uLaszxzdXOQpvBQqPTbRBeyhs
iH1LzzjTHjF4yHD8w49GU/YO1MF8YZgKlhWIbGwvWAb1PUO3y1Dgq028cMdRE/VE3JBUsmJxSCeo
BS6p52TBLvQHmO+35IcpcfE5Dvh2HaD543HpECgJgSpZ6ppxLZ35vgZ3vbR7q/opp9iTn7KXst3V
yGbIGQk2vMQp1KjWDSVXkJ3SWos/vfrdtZ/y/J6Te66s9WdBdIXW6X6ExzJFskmWgOVQx/DfTG12
BPGfDxLiR0k4FuJ7Gj9bMCaE4qwhhJzsJvMwj7Dz1ZKVWHgI3dmbx9GGs1ReLD8IBxCz4/Vd/zZu
oEeSHTN5jGR2J5B3nQyTNCc0tw09lrThW8vZV0pNOr6Wzbgj8RwxYMLNBTaBd6FzwdAVW5EZ9qlB
vqBfouyma2TLUCem8eeUsbR184kfjdxCHrlGuMnXtnV79QK+RrgLaH6o+vj4th98aFPZI0MB1irm
ddfPL31xlnfKQG+beUJETu1R81dmtDUJKQUoVawDcWtNFzEn5B394Eo5DCCP6QqQEUG5oXfnbiuB
+SpoRpZEGE+dARKd9RpOQHjl46lDmcTRBxwHpuN2ipZ30Nf3CHuRWsZcok+itB1mgh7l9dgw3dgW
8U7MT5jQxJb4h5qZFyT13It82LS7ZJ4dUMCz6vFxaY0XXgOjJgap90pSCgy3HffDBK1y5GRKTAYT
0nOua9UqJO89XeXxtpQwD22aeTWHD8Fg10TaFZAjTr760jPBx4RO24k49mIwM3k3w3eV8X/0KWaH
PqbcPggfygkt592w9pZzH8ZVVVCx+x4dnEm4yWsOCLM70gWVIQEIdtQ5KBZYuKEIdcixr+cNzis1
INn1mA37QFiNylYyV1x0D9Ja8L2Ru3CdfwSgqHpb8+7dXfOmL0GzMb+B59+08zY1HwXzJPfsR1j0
74gQYGOQfEoFR8/B8kzGmtFqi6JM/aJwxyxiVGvxa36obpPJFCnZddauzzeKvBnaozVttWmDb0yj
vWQ75IoaVwG05o02v5vASVBtfNDxyODdFnCFDXKoYgbCBYoUG3GMtg940SqnaJ78xpMl+y4U3qCc
NIGhqq2/Rd++SOgHuIYVkE6TQIf9WL8K3aUA6yvefHYfq3o80KwqIyuxzhaRat/D8RDk13i5pXxH
77dht1KJeHFj+cHq0GoRfU14ZKZdTATWbxaYgrXqb+TwnekUvkhSyGA2T2BTNhLA1N7raByJwA28
rHgb7jT3VIHFKhftBlFa7UkpNhq8a57yKvSrsnGqwG1Ct2p3cr2d1+NDa4e+F6EyPUVriSDSc4iR
TX0HDxOb5Lw44F4nXDn1IztFWwJasTM5n/HITk6ru730jHLaYCDt1hxq0bbMTyRy1N0qTx7q0iO3
1CmAhebaxo+fB3eSDuS312xdpav+FMebyppJlfFGqCgMSlYGIGWNsZnddyx1H6voUn+G/J7CpvQd
jExqfYvRyFRb4UNExv1kvA/3+LWK3bBeY/f6Fr+IWeUnmyhU0CxAKSWS2okEqOo0m+Qtcz2oZ7Su
huTpXxLeAQdN4HDhWj3Jj7nd/8z6vp08HnAN+EfFuJG7nGaZRA3Y5gwH6ZgRMej3+QfYBKqVyCUJ
3pWO8zMs7918xfmZb5o3Iq5adtRwXp66e7fSbWWnnhWgHtyFmL7AdPxY3+bdf5xPoWmPn+FjCMiH
gZw9/oD5IE7s2gfLz05uEKE7NZ+fKy8Lr1K/SZ55b+Vug0jdJaJU3iJrnkgC33AEBFt8WQ0Qzi3w
lYlmAYIaVofA7XcdFkNZ+olfssZrmKa6gu7ysuTJTsi/X9sEzdFXfpoZACbJc11wfTrVsUTckZyU
XdtzZD1NQWe/Yc38TXC34RU58VfkVJZrcgLJpyvUw6RD4YAKKhuf+DJ4LjvJVeblvRivRu9Oi9CP
eEFH7mxCSdkGdI43SmutfKHZ750SDgquZe6TzMlfAqRqztr6EJ55R3MmpbyLr99oLC0kLRSS5DI8
cxBNLNx4n+44T4/8dS3F1z380AiZhZNIwoi2lp8mzen6zfg5QrOwk2eFBCEC7Ja3k28qfslvibpM
giG0LUZO1zi17B3r5fFng8gSL3Gnt+GSb8Q34Ur+O0rV2pafSyyV+C5zB2rhR8kYVIZ/Ypt3c0HS
SECFOcHxyhGraEMcJ16bRyY5MGxhsKJptnYsvbfSdBjyyN16fvBXrPc/qoOyQ7ZwwN57mt74/WJK
8xdGHuaX8pAzveGShca3vP0Hf+PLTg5qhPcW+PljeJ221Tn2JAyrS1XGYtUAQPzA9OOdEUj7oRc2
czcgPjtgmqBhbCKzn/SDz4sS8JIsP76/qvc1LWTulHRnZ8W0QV6V0FF8l6U8o7+5QPa/kg+5COR5
WaPIFKJbVfP6+ovRURwdZ35TBOqJjU2zdKqVmZ7NfSU8SJZHIoGJVJ+EpbUervEZsgnpGmd8+2JF
oWqM2+z8SBSrJ+4fBcFmxSFe0a0h9XfyGyqK7pMug2Vw8DLe5hsgpvFtw2o2gv2/6DWdgnSYo6vQ
O+jP/xULVO0/6oXsj+Dj/t38W73Q8pW/r04JX2MHauqo12VA5ItB7vfVKXQSBeE6NLh/RoPLv0rX
0ZNbON2wu6EotzDD/c/qlK0qwBKosyKh4b+B5P7OsEX+Dfj2Jx3owpRFB6aJpigz3+FH/5UhEUIA
BU5upqvILy6tYV6zJa7L14RkjcFb2+azPro+6cZzMERUzHgnJuFGYh30hzRLVlMj61yj4VM694Ob
9f0EKk1yNdnfiYG0rWfjkeDCmyXQuGaN+qE36TkZuZQTCfGLFMUcQ1LwUOT9OVu06PMY4QPS6dyC
9i2rxQt+soMq5M/EyRxnM91WGpFARnPQEvHom/rBFMaHwUh+UhWuv5lJK7JXseRKez9TX8OQD2gj
wHAl12IJhx7fqmhgWUU8xKqKtIriW2UMpHbkrpUx0OsWkTB6bUFQZIZB/G7KKHDamsZP6PvSRiVK
K9f0yzQPJzENL7IkX5NS3wYSgR/xlF1UoXMDhfJhSs1Vq+TMzPVNTY9tKcR4VdFaHYPEq4X6mhjJ
3kcKXpDXZsnjhy76oOmEi6+BEs/LCOKvqE1EduodJZ1yI0zixzeZng+CUm4HYRY5eElpCAtDOVRi
dQe+yqd6AGRBfjIeZyFjcdDqFNYktB3RkJ/VhnJsaBTNLUw/8XC7L3pajgozBU80GESnxsSE7LKi
xXQHeFP3sga5EmwKMA8jA4jZQo0ZxJtEim9WBpAYA9wlnpUK6hki56K6FTLSa22MP2YFD5xh9D91
EHDlVdVtxoJ9NsNOIxRPx39pki0XRtJGktNyI454DpMIJ1tZE/8VWYuFsRhOqSQ+9kO/FmaDPWTH
OqvXmn2qFGyOtNzfKWX6oE4AMIfwUkrSw1gy7peb4Gz4xVGeZZLqtfydCHKBY3pgnwzPLOge0yG9
ZQZQ746lfkAEWzCT5R0VPpVtykhCz9leClm5VXLr1UjR4s+C9h6R9LYtDOwPaUF5V+tkpDTxQQ9Z
30hCNu1CZSlTslZEh8mMLgrnOzamq0/grUCnpMztkzkR07FYC5WS0XcZpOw86lVY1us5bY5pmu+y
WT3Lg/6gJcOtjPgwJcCZe1ybXcyMYtTugVydRjVbmzMBm3WyDybhMJrmU5yQExMH7AZMZpj+fBHx
hEh1hcAhTI9AP11U3OzaDeoMNsxiT1OpVQ+9ODW2SP4cUAeI74FcGN4ME9sVZXICoyT5KnzK1CAj
Y0AvkV6NKMq6wl/XDZoewt8ho0fMNlGTwYW0rqUWUE2HTAPCnCVoiqmBMHht2EpD0z7kJr921cY4
d0N1FQ3zOcjqDwy0gfpP5Mr/78od1DD/UblTf5RR1f0F2nz54t/vHhzdEu4nbhf1d6zo73fP4qgC
HiTqePT/hzj6h2zHsLhhUNJgteaf+UO2w92DoljmVkLyo5G3/bcs3bL4/1q6jUVRJCOaZdsgityN
v949egICwghYRHY1vl0JDwQyDC8uIvk4hGV2yEa0z2k9xMz79oXlNsTKMXLR6H0UIUYTOpMxMZEP
zj7fXLKrG+x9lQx4U6tFxuOqDPxmyog5EkTQ5RqY3HSgtckNVPGgjbNd5zOhisHqDgtft8r9o9pN
nxaBP267MHhLP/jCSjCDOYDP2yyk3h5krwm6t+nZGfTAfGNTI96Z5DPwpn28MjNFpneElWNw3LGn
wG4gqfXVXBjBem8Q5hNwmqiheCM9GXKi77+NASMKcmN69Bzpi2iWtE4Lgbhpp+euhklsLXTiJI6f
R1/5IcDm2EEwjpL+22DrOA0VRZw80F/2rbhu4R+rpE1ItYykQEcSJxSAAGMk4gs62RgKyuI0ZMm6
gJXbyMBRY/rGQ7Wgl83iXTTkiqiGZCYgpIUkzNsE53J8bQfKWqWDXCL27B4JCv9qATz7Rv6GEXdX
L+RnpK4VCnUcNb3QwoVeCNEVx8J33+HPEAlJ5NbFFUylRPQebGl8MN8BLE6MWeO8zvNFwT/1qRtr
TC2EOSP1SB87T0iVN4xfB5yq0PPkHBxzrZjHumPgLIyF6cpGN6+1WfSPka80TNWY5uM0umkNNoau
zOXrPBaEdGWMFeOxZriXAPIQBelJneOXKSoEVzUmyQ0jWgQhLWWs52yOrTm6I5Uk313wW0dZZNKy
EF/IuCA/XqCL8ZssXVdtTitvNbtWrmJHahqSHX2T1IaKqE99kkInaaPai0J6H35iwTVL/AVlxgPR
5pT81iQCNdFaKzkrTTMsZ/jiVWtNRW8vel1vakItojx51JVio8UkxxDjPWfyShjROJST3m4iMasR
JrHlKAGi2+DgUZ1qieGk/oQ6hJzyOpkFcnGTU024eUTIeUrY+UDoed7Rr4sy9ctAKKMx6Re1ai9t
O73nRKpndQgFiaz1PKQXzZWYl16myAtK9fBf0SboOKf+Wmf5XH6k/34ju3zd7we1ykZWImFCkQ2J
bL5fM/1oEti2apy2EhLMP3EKyfQDCc1hzfGJ2t9gxftHk0D8HnpN1rwkVFDU/52F7G89wP/qESSR
v0NTFQnSnM5f9Os5HcR60KjFyKOWa+K2CSqoyjlrzNQaVRexf7ZOhQxDkHYvMjgYY7to73q00Lll
xESYJt+xrF4F0QcBOzMblkONNajVMg2LO+ksd9Rmpdi8Zg27AmUeZFs2jCe0J8w+kVI75P4cBlki
pr6Vz6TmkJ5WFs9CIJ5F0s2mSLoVvf7s55y0VKBfMzlow5IdZE2l6hl6D1eYtDSN1DRfxC+Oa9LJ
JOi94xKtliEil8lagxKJ+a2JNVDHGrONzKyn/qckVC14jNpYfY1SkXzb6DFpxRfMr4952X0OYshH
tuTSyqONnGZfwiSBoGJBkxgmmDJ/ly9FIa2TBxMDDLOQbWNVfiEY4zjk3SbHbCdKfA9R9cSyWgds
skimkTDGSWtMpmsYO5uaE5tVqPiZjK2bkceAEdKyjZm92IzCcGLv0mUE3BnHAIodHU13jVr1Wobt
XpLEb78K2AQiBqsD9bOuFp3ZxFKiG1hXlbFymFhy56O2V9H8dwV1Py3aqjatbSjknqIVn9TD11pg
666m34h8Nr3UPZmDearM0R3qCPcZoA6VpgnGFZrAUb1OyvyuWWxYYkAnHe1So5aJA/QDfnWkJOds
SfwJK3g+acO+IA20W1apAZG7RM1aU3iOU2UGguXjJs2Np6lQWT3REa1BJTGNKwp/A9U+s5WMhfgw
zeCKZRyF3MjsAFo2sqU1P2PfYCCY9VtBi+pnE/sPjZAIAD+wbubSuiSsTogI2uSV8EoyH0Q9pexd
Xxs7h0/HSKwb0zsCfGmIuLZjNIVoMKylXZKXxilfWqh+aaaUpa3SZdo0RoSWP86HIWCtJi8NmDYH
QJyWpoxrDatGUv0ochg7ZpvcU0knJXCcxa3fMZi2UvVrzvmN/ivO1cWR+tfnqlMgXyeFsPn3A5hf
zlaZIliWYQcsR6RGmM8fAxjlHxInqIhyfGEKyJSn/xK7EOCmMV2BhEQoA1/1r6PV/Iduiaoq4pul
cuZQ+Fu5cYjnOTv/dLbCLIBfoALxRO4CM/TPZ2tUCX2L60H19CB7Jwe4AkmI4JBAkLrOn/rSXwfz
vJNZdqcigeSy6A7jD1SvU9uru8Js3mK1eMyyU92gbLMa+TPpdDSK6GJiZRdoaE9KVluIVEp6XEVG
tiwbHxNlU4Z80KqNh0aq9+LiEeNoLLuvHklNyD8e1C1sQH9L3bbmJyTyQ2c4A3RFzBPW0ngvGoQH
xXsz4a8caoy16E2qaS/5uGrbV43lkxwOJ4Mt0tI8WwbSS1U+tujKVFQUlqltM6vwzIitR/GkBV++
iNDV9N1EYjJQfhsBKJhReZDj8aUzKnuu83VjId7Mu6tw7dkyNNGws1Lp6M/EBYHID6b0WsqjW6KS
E6LwnHBXKfJ8riTAJN38MPax16XD0WLULaVolEtUmZaxm5UfC12zpbNl17FGYXpeZahqe7E8SONX
hvdNBc4dyvMaYBrNukCQjaa7ZEJzOqTpgz5OTznrToyxXh1+9IL/kPvo/hA2qzEjKP0Q6xFcXf81
GguYTj5o/dAtESEm6axR+SaIdrEfyDFT3W4IqG39tR9J67lhsKxN+mc/VKe6ZOWuK5epSqHADNWx
K9nY8jtbYA2d1m/JdtEquxnFyZ2bJ47hnR/3+6E8Qc6igamHL0NgpqESvc7uKmMJrArEJKVkIclX
OTSeykl9GhtUhgTIAMJaPHHAbeQagNZ8mMTylsR4IfyaOj51MCg9S5p/T3FdhK1P/G12TOeXMhFe
80k79Iyve5SKPeIQFdjgpKHEFjui01jGGWwrrHlclLesDkor245cIaMUQjAgkF3pk50EAFXP50fS
6FCranuzMO9Z252mhJ2S3yISGQAfztkTmVQgEpAPFNZ7OvwYQwVrB7UkXRg8nZ9RzPetxl+lSAEl
s+SlEr9Ph6W2WnbjDfFQ5UbVk7UZErbejlyLuSvGSCcSpVhlvUoqoOWlKKGFBpUAo8AorAkAyldF
bUECY1BSCTziUbaSngx1IzBSH7ozgFDexUfFh+LYgqRhEU3nQai4LmwKOlMzfWNexZQR5yC1v8n0
bWSnGkTjQZwbwmlfxkx34jJ6sJLwZRBA5jBgMXqWBE1/mdJ+04rlqR2qTaGDEM0a85AlwbFUxIOM
Rre0SAOIBgRlssWeExlmnxi3IdNOViRjnez3jfEp1sVrUo+YuapnPzYICgvRs5raHg/rRZRh8U3y
u1APRPEk/F7KKlAtt9KNQ4EUo9EYz42V4VSl/1KKKIOytj3KKPFi5MoSgQLaPOAxrTYzdETu0VVN
3kTR71M/2lWNvo+H+ECQ06ZrBC832Au3Levw/LXHKREK3WvDDxObKk/qROiZ6lVptsr80TNCdkIN
VuxwVlRe1BzBnoDZznqNLdONMKfWnX8A/LJtBdROgDtDx0RqkbGWGQkYUtGB90G9VkZ+8/w7QznV
GcVOHuOjWdBoSvpWbMEapsTAFxQcRrqX2ZHIcX4SlK1iYvjI5kNbzKt8Uo6T8TH3E3o3WFu8OmOa
bYsuOUdKcTPS6Y2ZIkqa9JgQkDt081MkaHsrQ0kmtz4LPnAE87QVptApcnM1aezMWEP7Q05/TBNY
ZUeNzBKRyXkZdDBeJygnEfIBkKJVv5dM9lBIoBPOskxDZWZq0BPqVU+8lUmmgBa1VEnGSQX6n2Yo
zKRpL0aNJ9D/kxt3N/DR1XFwmMJkoyFyG5GpBJK64Q7bpKjTjYxUFdR4aRXvIlQMCdgnMzVWc/+u
auTdjvFO18lG6Zp1U5ae2d5MIztWvVjZUlq/YyNFWHRVKfV1baK9dTJGKAowLsYKR51k5JFRjN6K
TlUtuRCAzt4iSvDYfJMqZW2mFlLAnylVVypycZjEzqgFa2zWmxmUZS2lx7FB7wx8E+Jm9GiwktVi
9NdyR25H4Jk8uLNlXGq2zEM9w+nYGyWPlrgIz2v6dhMDZYkIQdqG5HpxPZ3lil2d9hQp6Qa28jYa
CRaJwUeYmJQMC/JqOlneGHIrMG/JrR8pAWuGdqrnpJBNa1338loNc3eqjBVgKQAGRCGg6SnL5AWi
qN2bPGsqh/3ULLaKMYUJmH+1FLREiZ0sHVPqBJOtiKrrNKLMFD4xcl7B8l3zotiLcvmpwuKIRjzL
6TXVk0Mjm6vAajhoS6Ij6QtqsjXUdsNRQKk73YtKfdMzTtYBz40EgHW2CNgGpimRxRmqHwPuyk6b
fwau9FE30AZSoS4fsjJsbsGIokc3WicDx1KXI9EkItObiZiPUXspY/A50p3Q8X1B6qitNuHGnJMv
KTR4CxNIxIRq2pIvbkxRP89hdGZw9CzOnCYQQ7z/igp3mXf+dYV7+Uizj/ovNozLl/4xPFBF1ZAQ
ZUs6WKuFgPXHlFdlUSia/wRw/sbN+mPKu+QoW0x6QQ5AgPnT8EAUDTTgcDZhe0p/L8ASG+j/rnAN
BrxMDfhOqgacYJkC/0KpH4e6CgaLtJQEH1703IfXRLjoa9R25DlB+KvpmRSvvA2OqbtGtTWPM7Io
xfGz79g6F9k6y9Yo9Cpvzs4ph8mzAucRgVm9y6VD1JyMJ2tY4xcZKc/WGC0tY91MtoR9qThNCwcP
lu5RfUjQayAijVC2rfHNnXPlmmk4e/AZbwUadqSeqFLROCqpU4eeSSCR8la011A6CA1hrQda6kl+
0AXPUA9hdoAMgjeOmSQNbIFg+UO2DnTfKqWqvl6O5YrtxwpSHx7U+qnrP2WEiOqERcbh1xIIWq+S
XaauEa+JlFUiy81tV1z67E2CpyJ4nX9RxYdZWIeKk80EwB3nGA/IbmK2ctC0q0Js/fSYdmuOfXnC
u6n8JHhW5B0E9DJzFOxAeNiv1E/K7DIgZ11oUM4RFrMrkWNhihonGwcruGQ7XKEDRaNA9I+G6I5O
HTUV451VinVrJKNn5V/a2RWLg1atS5g3F2R7LkYjGIKYdiYPgFjLjWE42rHeR895aG9nDtOWamAr
0yWzTyPejn/TC39wRxO6WYJRtjnLuHlk05Ual7SaTt3VAAG0g5kh9lsZ0skibt5VSCtEkgJIEyQz
cUrsjW9wZR5w9CpImFtHxxfq22Rs0adQyHRccB2oV48dLrFGkYIGFLyzR2U0Emgf7Km64UgNJslg
KxhPKSuxb76Z5bukEHNgmwSpuiH1HutBbrPX8VX/itbp5/SGlmhEksVZbvPjB0hFM8KYcGailuWu
XED4T9jrpNrtXkYUkk+Y41+fxtep97QTQcnmV8d6G4ur78SvvbGokr4VUFlfAylDToLgJ7BrKqHA
yUWXeC2rdIcj5BfpFYg2ei2uzC14AAWFd+P4FEAV9B6c/Ci/HfkDp21Jp4aMl+QAy2bPBqaZGcbw
UZ2gvEpuUvMhQ6TMY7o3lZXaEu+9yjF0aYig6BEAINkyLgHuA+bHeO6ZfJs4772Cp/mMAqhA1etA
IuANc7DydoBbbd7moXP5wzPxYvzfKr0qxuZ8i5IRvRCvVnjmz/hqPV6zfi2KQwUzhMsfie83Ghlw
DMv3em5GB3oWU3ULbXTi8tfWvhsJ11ny5H6rokBmDI6wHnqCBmPAoaWs2fnnsHCZq9uY+vQv/hiB
Y/XNI4hsclW852+UV7vYpZQmQZpouDfi2drHxMMBqnwmD+SI6S49wGMQe1a67saVHrmj5YITUeia
+fmxX/DY8tAhSi/BBeGQcmZtzeuONwWMBL+Bvu3e/FVYrXOc09EKzh+8/8W/vVamc9TuRvRoZ0jb
Sfwcym+Qe+rmJTT2o3Wa831dr5jjJY3XZ+s4PGc5Gq3XOQWotMq1/SAdYvUojDCK7F46S8FTZd3N
BGVRutU7hPlXYC5mc9StjTF96HSxWXnW8DAc+qWh4CBz4fyF6TYO4VDxgLREHTb0X2BEL7LyQyJX
PFxlN2kfquw9bQ+af8jnM2UE2Zt9dBTbbCMVP6a5naUjssmPrH4I4RcGT8iQ6nSd8Z/1SxeBKPwg
UlPWXxbwx/jZWHeMc6b2pdcP9Ao57Yp/yqZH8kzBnSBKK0paJch5LeLd3ZQ9I7tFaDsKnmIQ3ef2
xKjbNds+DGq2ZLCR4iXiOdnn+WuQESnlDSTj8UH+v+Sd2XLbSLrnX+XEuUcFtkwAEXPOhUgCIClK
sixLtm8Qki1j33e80TzHvNj8Ut11yuVyV03F3MwSXR2yZYkEgcwvv+W/IE/jvkyYkgGZhbNZBGt6
MMwg/6g/4bA3UHyAiNfPERN692MHEqSEuoBl+h4v7bij/0u0DrcWcMilTBhIhR9AatQdYf4K8ReD
mkj68RSs2mXDM+rqaT7jnmxiVFFfo92Gkut67+J75zsMrOYgt+H2XhzGLMWNHV8P24nmyPY5/0hJ
Wa7h1IaLwRnwlJX3WRDll0L7ipPU0HwQVIbNSTcOFfa+zi5BKS/Zld2hkPvI86N+V9/+P5Y1fd/a
c7GrdF2aZ/86YULS4t9Odf8//vtPf+/XbMkCdIWbNxw3JMt11Mm/z5YEsxT+UX3f+a0bqMbe+Hkr
lQsbYXQm6v/VDfQUustRAxrX+vvqTQaGnz8mS3xMT0dKnf9cV9pKafS7ZEnGlanNqPniQ28fVjTZ
WsCpdrKdcg+t4MwJtU4LcT7eW5nuZ8jNNSaFaoF1QrQFvVP6ZEjZVh2LbvG1VEONpTnNVKeeqI5o
2R0rRsEecjmWY5MoVac2sw6GXZ2Y1IT5IPwtt84lSRLafb2H9kTshnR5gs1a/MHWT+1oBDjYHMce
59/hgG/NsQJu5dGwImMzZxzQekpkrx3fZdFCp952g0pLmI7S4WyEfF50HO5Mtu3W2mCFE+16qopv
ukBYwwEj1NOjzGDpStNSVsuYMcDLW8HpQtZYGCXz9mYchXOETXIPNqdm3L3WpwgkrFtIbogbirg+
WnvprWGaRqH6Ca10UJ5EqM1mkmAiEVQdLWNBFY6xSJftY034HR0GZAMvdKV8dbc7bzp4kPOKjuSo
81B+AIuPsLHUjHOdzcFH9ZcU9HDal8deMDZd3HBmZlPgTNjWAWOuUIuqI6reISXhKc0lwaFGzBDP
wu5VGZ6kaRya5DkokoYL5ukDylJ6R5DQCe11fWodWHyIcWaxw5yXOVZ7SXQzmHGIdrjKbkDvboqC
eejPY+KFctWDIuEdsflLpIfvj3GOTT1oXYSjUPtITB7ifJLbFNB3q1CzTisk+qAUOmgbaOZ5KTEh
5aQY2oPdCb/J7UOKRTdagIBNtSDf8jv1a33thVPWnvHD9ih5MTnvhvJioNXTl6qXl6JIwkPJk8M4
04jmpx80x/C3cvGR/z4u/KqchT84TmjxFm2jBTGNBrwfaHBvDBKVNoEXZlzNOBpnaXycew3yFE1P
pz9n5DtrpqbPzLAhehUUlGmCdr0yOqnW08wnrjTr0KGcBGrcGCX610Bla2bYsNbwY/c9REPRIF9j
LaDtfUqUtgH3LwKmp77STsc3HbX6VOPsdt6+t/JzAzWKuqdbiziJ5oYVytEmKgITbjNJ5o+58GMu
JF50EvLixBZlK1Qn9Xf11f06NXUI7zYUKN27XX0chtFXL6ReNJr1QMRiX0FKTdzZz+cCnQZ5AEJd
QBBRn3bKbARPQevnFZlQdRkwlox5sGm9HLO3h0mZFyToXSPYawCsMtzm7DbCr2PvOCCq3VtcEbY3
o6v5KeTumoW7iDCe0XudgCr29LL1wCm9gG5lmPLtCPV4YK1HwiJiXoirbOUpR84haoO+jIJSbCz7
7eTNeIWAO+kxUk2dlzya9prGtkdkt2Yd91grgrskOdrNJFeNK0NhsH0he8FKmEcBygw+mOt+0uIo
WFgnThoFwiQ2IVETjTw1SGFZS3XiHNXKLLbqlLHC1YrPXKD7nRssJl1oeOZ0hqGBFXxINzQnch7+
fZm3QP3esqgNB2he+hNuK3gNHXDrSbPypFaMerU6Ns6lFgV5zraL3EBd64iaXIzZlByYR3qhvZGG
SHFUWmoWh3Vfded6CrPFwDcIv9tE+GnKsuXV1Hps7QnNCHR8BQkoHecNT9zeScL8s8XuUYtfbYRu
JXazU2quMrfmQ7Ff+K5sDVRUVTjBhZihjvpJhNQD9RoxWUFcEkXLC7qRgdqkyPXR2WLGmXthm3mh
ZUCT7OeDNW1nj9jYicH3tJVIP4UrHKYezmYBu7atEC3qROjoXTCzAWKrOPbexOmB3EnLNmNL1ZF5
sNGNiCLCpEmsjXmIlfRH714MINo3EPLZ+8ax9x68IXGit/+2+ucoDVJtCdU1qL2oHtvC5avrVY8E
c8RzqyoIsmhnnE/q/dXaxR/LgUStfkwFg7ywDmpxABB+u1+5jnxfg/ZMS16kBcJWYp6YCBI/1G1U
r9yzfRE8bLGbyRoWPet1daLAmbog2+LrUidO2E7oNs+bDdOg8ScD3GUFFKqXoaZXJ3X6qcVXRTB3
2Fk28q5e/bFymNQVIO4L97JSUkeNdu7iwbrS8ECh/ITeY65KkO0ip0Y7mGn6QbP7DPHlr33n4ids
IcyXIdiw1iNjOTNIl/KojjRMRUK0sDmqqr54O2cBmqFBipMyW1AdBgP8r4UBd27ykLAioR0fRhZ/
BsAQUe7Hs4O8hO33QAa0lnN75tBwA72ZwXYbb8fekOgBmMC9OmvSbvZlk133eRfYJN1I7I3gfxI2
vjpe1VG7JIFtNvuMuKAOL3VSJdm9jUKFen/GrgFD1LBkEb19bckLOCfRjAtzdKdVdFoblNmSgU+5
UwGVTlGg2c15o/YURnOu2S6MuOZ0PKIdHKodpJbf2zVwmIo1ejt1e2LV6E4hrXx1KNuQNACglq3B
To0OW3JYBN5ibhWuMwJflOAexkfcU8eCdo76/wCGIqE64KIYFwXqq7r4guNTt8rTanGALOPV1jxk
y5O6vauDikxO1diybLT5Kk7Q+8UexXOlr5OUeb23N1tYGkISJcFo83O4rfu4SZ3XMcP/ihjO60A0
Npf4WJuEYR6D+tZEqlRazSknvugDEcNK9/b4aM7zSajTgcCxsTgNgheOeEHkcSP77Wy6n6rM3G/L
zQZlE59MmiMmTwVVd/X8SFnU0/HIQhopkekxUNkk1YDISh9gXtkUtXVY+vWb+tWmRpaPPMLAgE89
53lt9nh8QSqePqjoEuGg4NBYcbugfGfAw3zbiJze6s92pAerWR4Fajvx6lD9H8qU0x8BrghVPkNP
/HYjYyNrVJszLtewT082IL4x516rHJO3UIEsYcs5sN6sEbZS0SY2A6D0ulgLynZE4KlIq5e4ogkR
eTeWF+HQ0s6Upv3najMv/UjHY5LPkW29dHE9B2zAau+ME4xbrbmIYWz9zsuRd5Bu7OdNLvfGMqus
MnBGc/bHDDrDinKS1SSnpaEv5jY0mRzcviOUDDbmCDejbVzPY35u+sy7EkICia/MZCf1qdk1GUoG
+WBCrK+zB3uGlt0YGh4dlKtrByw6igMxlyd1Uka6hMgFe5NzT6stvyGnn0bLr2WFLjjb002CqfRC
Un8/53SbsS2uDYx5uEckOYt5ltTaPZ5cOWncSCZQ5Vowz86xMHgoBPwik/jxKF4pwCAO/d7dTjpD
SssFOQQARf3MzO+Rk6EISTSzeARkiyUxsOd8aqGC81Q8Hphk08hlCZ2Oc8WrThbtrHg8m1G3d9hI
BjE5LysGukRPjh7pzX5inqcM0H/82kXu0eQ0TUUw9pAs+wUxMwr+uDzZHHhOvIZmVyGw6hxV4iHz
OCgoajJYbfVAN4fFCJb0OioJzxNrzFsDgxx59TjWN0ToGNYg+hS54MxXbkwi/Sb2i5oPQ20T43GY
kI+n64LEX3Zyc/3QrvBptQCzGuDp841nriRfZM5Ih60DgtGcY6hicbuCZaJtVwEsykpUQGffqx8L
A/gpEVbauLKxf1W+NAkSPXT+hgatm4L0zXbDckLpbvECr2VapH/oZHwwneJUSdraC4iB5V4dwAU7
XhvLE6L5fq47gcio7oriJGB2bcZDvTy1HQZ3DnpJ0YCUs4FiHh+/yPdCRwauPKmULafHnZkVwd1C
zAFl9GJ9Z3oZ4hkdjJwFlnsnU8WRzY2jZ/Z3nStea5uFneTbUyGWx9VdXloc2S23ya6a3kmxZMgf
xlJ/rNcZJq82kBojwluhNB7lJnKrebMb+m+jaKyrwYQr1ufte8+EGx7hy8IUeoqW6tB58a5X1pfZ
kNwPRvtx8pBUkOa1M22wXeyrvF9z+LJoQyyLcXS0HkurqWOL0ajTEoQxVhsERdweinpTcv/D2W2R
PzQdwCJb/dTrhKxopcNrQQLFIynj6G2PxVKcXSTt4iRJfdnlN/SV8KbDk8+E2SfNr5m93ThygPTZ
QIWLxgzNjIzEHXitaGsCRv2mZM7yY/242mWwynu90Skw1NKNxCFfs/saUzDDRTumBm3hglWb0Emt
04cJvXQLtkmSMpzXnOGD3jqQlvvPU4acR5UMNxuqj4NsHmGHwnmOzcfcwjvA2czHiQNnwDeqOrv2
SB4tjznHkUq9F2rfelRkJpZTSftuqPD2LE6zzulIcTBwkIIVP6k9vaAEmSM+UEwY/CzzQe1xFUES
VMy0nr6kgS5VVl84SXdq52ooA+A4EtfsQeq+iVINqwZf/b8siqMjy5PaEx3pRk77kM6+2lR544Zq
9SazukpSiLY46hh9qjUv63cbaoJoX4S6howUx8yG7Z/e6ecYUI6qIVLU6yPgJBIThoEQIrBvzyOU
QeqLi/Jyx7Qw0hkMbpik1SVYO/J6jomqiKE67fU0uVb7f4xJECilzWL4jBQ/maZCsNOiIJakGrGr
VDjOEuI7OSq3wkux9+qfVJyqKIGqdb1YbX9QWrNEfybCzMFPMdXfRIK7UlsUFRoNmADnInQXNAsr
7yhFvrcQOWza+iJzMwCWiG7XVbc4hwJaeCzZ79w6raP3WmHHwQQdP+3jDo1tgj7VH/e5MuZDylDa
Tq1zjqylFGAHtTy9NRp27NxJOOT5ihRGNp4mMATeKuxTMZ4yMlC66R0ZPElkDRRzRn3DSPNLtObF
dTxrjo80h4VAluO+9Fbnr9YQjq1FhSyHDw5SfNHkPEzrDDF5+xyN1kEvAG1m5d3ClMut9OuuQ/Ta
dazAKbRj0S5nkcovdTK9T5B6zGPYvRI82tRlfl5G9/mzqVGWYnRrkqdVlNOc26fYIHyCVao7y9/W
G69Og3pb8boEU8F0JaHys6Ly4lD6DRyFRsWsaT0OkX7W0G9Sr9TaMxvyH+nPQBaoMw8Zh2Y/6hQI
RU9LnXIwrXF2waGAREv9WaZPUTTtwEuHKifre96REnQh3YT6FVpM6aoLyreXzi6O61XUbr7V6PvS
PKiTUe0QdYqqU9OWaODxGdSvq5epYPmP82dtNCkWbF+14JwuuW46VBHt+tyZSC/O11KyuFj9KmXb
KnnjVICuKOYt0gv11QPtFE3TftMnoAAVSo/lMRbGWQBIVq05e2tw7YETSG86IQdP6W3plHkcaqlb
n606Qc+I1EITdG/QVJgoAxLj7UZvbL6MAhXcHdhwCnOqYqpft3feTnNklbEO1IO5g3DgniR1tFqi
a06HrqTy4hT99TR1aR2WREVsdM7qlO+4Cp2jvaUc1ZIGPerpLZhMELfylIHURy2rSKppM5C9qVCk
Ht/GK+sYs2WJdigGM+hxwkuNTxt/VB8n4sTrbWAxlgxz8Ac5Wizt+LXugWdwo5KMyNPZ1yqoqcQE
ofOga+qzCgIwZg5Z+s1kAFoMMbOX4mqJVQMQ+Ium0RDk9J0A1hEzZU3Xi6PfOxXldqpUPtrSBegn
FADnMKLVFbsWqgrIZbAIURkyEE7NHCpYmzKH4NpF1SWGj9HRtJT2sFefUqVkav2oiBKTqw4oJzVI
+nJZkHIu9Ah9l1moUtyhfzbTZlD3RYW0mDo3S72jehgrdW+rl2fNprQjHavqeyRtJMuuoqqOpurk
1TQMCEqOYOq7bme0o/SJhaFepKCWM3QSMS9Q3m7xKQZ+vGa3Lcmg2oKtSecupwpp+ch8D3O78O25
kdypZV73TxnSP1VCYCdymxTiE0MblHXkP97cRaQoH9nHREKTEViOtppKOuk4YEYir7ECZC5F/UDG
qF7YAEsYZ+tuolSXdH4KzoYSsRxLKSwyDgUO3Ucr/kf8s/o/BaKODr4qSFPyFrWvJIlPPZG0ckEY
fwRv4YSEViWz/erQNFXtKQpLzwlrPJZmmgoWNf1AQ7Hj/FCRuG3JCMkk4wTIHvrIjtuiTOSESfI+
XdSmot1IbvvrssoqOncsr54CVH0KtSL0qtpNyCir56mWHehNm6egjlkR1ad8obRkhapbNlMwpCgj
q5Xighrw1geVKkOJQPIIMKtGDwlvTonxTCnoCxr6eW2521CWk1bu1dGFfSOcyu6c1UilEwVW7ZPl
AkvjmqOOeSLN054h8Za8V4eM+vh4Ej9pJssvac92AcqckeAGu1Rduzq81e1S9cBALmAv1WkZ8N8F
VKienloKKr9f+TA2ncpBWSfPDxPNYRWOUh64h0KbkV1p9EHV81d3Ji036KWMFXmuKiZGrysSEOxx
zwZSG31Vt6Pl1wfUdRe6KeohzkRpFaFj691mGbvWKU+qAVBiyxUXlLf//LPqjY8L/vSMUged51YR
EhbvCAAq16bA0rpdUSOAQTSLreQthkowzxgWq/ufitjfEFJW+8nRFr9AqVPSO6opmOqaHli/7gW9
KnXYpyxktf+M4kWzrB29F71OTiW5uNozOJcfVehXe0M21VGjLpya8jQ48b3uot1mHsyc+MwT8uj+
qIO8Kkm9S6ZwcUR4SvdDIoMibkAjVrdTI6/pGiFZQeuUuktdgMdXTKF6CGm2xkSAx6Q2mSq9VKqh
1hAsS38a7auBTUQNj3kSJRMPQa29gU6yEHcCy3MtW0+5JMxmDe2FozpuHfWvHDoqlKaEM3UcN3gX
6LSl6W+Oy+j33JhfQ4BqJ6gHrr6q+2qKC6lOuPLT/foF9C1QD/tmTJ39244g6pTGdq4JeHXcYjck
9+oTzZnDE7rqrC2wjGscmnDjpqmgBQYZX0tzQwVVLa5PG0OrzU6DJMUszgiarTiihjeVdLgzWq3q
qXCj3u4Cy04lYbNunh1W1wgY5e+PNy/pl67u62/Df1Oc4S91s3ZpnAxvZKjf/vZQl/z3pz/yL1/o
d6/b/+fbi8Sv9f55eP7dX5japsP6bnzFqPKV3sQ/ruGfP/m/+o//9vr2Kg9r8/of//78Fe3+fdoP
XfplYCL5j387fv2Pf9ccoFtsX13n2/96Xnrz3D1X2c99odVv/joxtX/B11B3pO3gFAap7DsChQ05
DckIg0RDuJ6rppW/4cvAfKFQIYCISgvyxX/NTBmn6obLONXBAgCxfvtvyYX+nEVsKc8daTKhhbD8
+5GpN9hk1HacMsLIwAd44NknKDnw0XFRyrX+YOGqJIR2G6fAUEHo2LDkvfJi48HU4cWkmeYzhNYQ
sunVLHBbjdpbb+PHHfxdO+DtBNLbZnFvYhkfzYGDJEaEd6NiBUDgOMluLpKgQc1ltvGZ9hrEDocD
6fxtDKRowVRqNNyTga9Xo+zehiPM1o9Lqj1pCMJbE7xTl1O1AtpKyNSVTppE9rJd+90KkViDPOqg
1Rk5uW/pHSzb+AKNlyZGxSwC0EWVnRwkveXQPES0oddc22mgFSRiRsA9L8m0vUPB4jwu4j7nYEVo
sLxdRXfJGjPMveyw5ujR2etnc6ivO9jHVzhRXuoJIwGQXZJPMtjIRVUx0tkCwDwVOEP0fRVNodE6
IIyQn5bjsUYUdcOxtm6nq7QvDvnSAm7/aOa1n4x3I2LE3vhFtSHaHuOUqr+O2yVY7DPTMSuS+wLd
1BqgFwoJJQLQOgJvRQz6rgOfBAt3Hi8myhkye06z9AQ0PZRZho6bY/HUoG443YTaR307etiEeUwC
4k7sp1VR25Dc7mI6+D1CiQ4imWhCaZ64TeDY5HjazwNgeaCsEtxcPpR72EAcIgInSQ3pc/OjBgG5
y1bqwvXSMzgqgUhBsj0BeD/V5fTiLhnTV9D5ZYuiAp7eoItJlU2QZDYmgyKKgmHuLwMamsaSAxyb
P9UgoScUH01cgrKI9Fulm+UMkEWTn2wNM7BIw9ln2acpCqJo9sB1eRBoqw297tc8lMGMEcxzdlln
3W7TFBQoWjqId4nkcRqpH+GgjSu9dXg/tZmcPDPa98L250T5++EIRIGal/rl70fbn8fR/6MjJAoG
fxIhH8auS5+Ll+efRlf1u7/GSOsXmLEcl/BSXQtLk+9iJGrLhodogmEK741m9n2M1F2L6RStzzek
7W9KC94v0IBB7hLtPKCzwvx7DF4FlPmBZYYDLtxMrkwARX/D6H4HKzHSqFqjsUILcGCFVUZyWsf1
McvmmXEkGUYXW4h/LbSzJBOzbXFeyjhGmtasv24tjugm0w/8SmOYBhNcR4dXShb5HgvJ5MFLjfas
l+4S6D1Cxq67wDfIytet2e6Kyr10Tu/BJy0GgjIKB561WDA6wAT09qK9xALV3q2cUVor5vZ1Ha0B
Z58RHYXIeZzK3lN57C2S4vo5W9D7k6J+7KDHw3nJHkedBj5Ofzp4FshDro1S82ijk4kUy92cNY/9
4kAmjnG+xgUM3G35qs24jLlI+Brm9KF1qOm0BhSAJECY4/ChQ14F1fnsA1xWTGqNYbcmBeg5LL6N
pPyaVZCJjRaB9slwvmCupUREzYd5VUqmnRkxKlbKd1Gew33Sh94JvCHFj6HUfGNmeF+/OpUGKNVM
LkOnBF+T/vNoyT6wVhdtPVTTSrl9xIXr65JoHck5rLp2MPI7d0IvLd+AZC52m9vXMf2mgzFn37QW
YeVJtt/4UNVpgi8Bbq5CdC5rEFDXnUyhhfLd2IphlwzMbOx55EhMkgajQhu0nz0ipRt7Fu1eNCGi
zQ7zpjikBVKIw8R9NpzxLtdzILhuFCOSsLR4gVqL8WKZnn6iZ4DbF6NItGkGBGniEkpQYb6Yg0dt
UdhQ70hqUQGEgpVqKW6raN3RQ6zJ/hjrbxOvtuhyPfaT0x8Y0zj3FsZP9JkMcMNugjR+7tDMNGdC
WxtpiOUac72Tqf4w08LaNdpS7HWjK/eayDDK3QRcZDYVYx33brERRRt05JQ2iiJIzqjIDfP0DCfC
OrbYbCmWBJY8Gn00p0UW1ayj5GmbYzpLsCyzlgMrEqX5nJmDi4Vdve0Ek/IcQh2qt8Z9nyzN/v+L
OCrI/P51prl7Jo4Wxc9TTfWrv4ZR8YtKCKHWoj0DoUGHlDC/9gMprSt+oREJIs4gZJJpKtzeb6mm
5OffuAxEOH79+1TTMgXNERMAkK7DdfhbQgh/iKLMVD1Ae4gxkF9DAf59ppkbRdXC7q79xf/YfYrg
0j7CS/DH4co7fnd/fuLPq17pd6zgH96JT/s9DDAqykQXcJVw3EXlHPW+vgzXccZAiDHL8PS/92Yc
Q9+/mZvkAE9iNLgNGmKdtd9ycTU1JEs283aw8X/+bjzeP340i8frCttETegHOgjE+rm1Zqf28zhB
Qk3bt/q2+/O3MH76Hjae8bYwJC0mhbL87rhzx6nFk92ufes2fb6Mj2UYHa+qcPlWXY3X2dn5i6dl
/AG1qR7Xd++nrue797MR6HISyfu12+EFfioI+mgPj8J+b+GJg6Fes7dfjOYv7qS6U39YJN+96w93
MsqQ7Wom3jVqXgv3YbausWv8i/f4y4/2g/aHGKLEA1XF4vDrdy80qo5ZHYKA+ADDsHw/vebWX9zM
nz87oUNqgmj/h1SltdyNQwX6aQxKHI3qwfyLj/TT2yaERYZFuEAA4PcPqzViG1ER9tZQYt1GA8ab
oF//s/1AG4Gi/Sc7+OdrUAr+R/nMMvxhV4mWQVVcCbR58RkAugEJiCM72qMQCn02DrzkMj27MEtf
/nzxv22gH5aFQ8UtXN0RhpD2D2+85YW2uSUbjBbhXfapheFwZV0P743r6Nv66IQgU3fdQemhomFx
455HVLFxY4c28948a3d/cTXmHxfp91cjfqjOW2QPGg+sr58c82cwEAmHMYLmN9NDfaoDmvCPyX11
c53eiXJPCxlonA8jPfzzq5D2Tx767y5DkdS+26GzAL/lMkbxGSRf6RCVcrblBkDMtveTDkV4+WIC
Zt64QjRrUPI96/F4n4P662ColtWAxl9y7G30tIdPk4vjZ+ZT+B6kHbbzilhMhvLux6lx9nb3xYyc
D+iIURmjRoAAc+qNZDomqAgYyXA831e98aUs6rBIpoDZ9ELzW9aYtpou6I2etjSiujjJHuvcYLhI
r7hCHCB5LAX3Dwq6M7iXBpOGHqZQ69Ug7uCooBl6k3i3Xl6FopsDsehk7RUoQfu6wnPBdSHxmC/t
BO8hg/qO5E4MFSlhRO51T+1WhNKw79ahum07mFKdvqtc624ommsP6ktpzJcYLyhpg+Jk2jSOYH1l
donaCETTRQN1Hhn11Uz7maG4P3uMbhfA4GTfKW4iWvtuTN7HsIaRiID8bNIH/lil6IUmUDoy1OwR
3ML3YKyKcMWlvXPvLQCWCQQUdAezdUF7GxGfmh5I/amSd3qGMj/KEk0Gpb6FyoesNgz7FlgI4gb5
nJ9M7NNbazwwzaar+mylmGIbY9Au4JZ1dNjwM90wHOucYINKg7bWSWBklA/Z2dbB9SQ5ApvAgJy8
RiMi0l7meTrKPto3BnP70TLu6giIiAKDxtZpw+RwGaZ3qezf1csHzcRgD7BJjNVdo73gOKCNxjUq
RzuJ/Hqhv2hTfJxM1ONKWGBackRi9dKM5xVa7opopIc5XBuZJ3OK97keo+ZPygxJa0WxA3GSnaKo
41y5WU24uSkCH3LXoNhBmD5UXnFlAKeG2RvMCERK+1wZ7a7bKKpcDeMIyE4djn3WucJzLG3ubVAg
6YSZauTeeZmzz2BySYq6SIyoHOQnR7wAmjibYOWXoSNWDhcbMXAckhFt9Jf1c6QMyKrX0aDVTvoQ
M3/SgfpOZOoLRD0XYwvdcw59ikRyp+2bBXRwjdZ0UoGV7m7sVYQj+tY5IplrN3/JZXnTN24wafEu
b3om+pDr+vXU9dZ9HVuBmKgcYJiXG+6zA0iXaio+SCY7KJs9xc78Kcrjh3Lt93q7nDLnXdQbZ/T+
7+bJpRNDMgNqOXQkvhJZM9+A3Aca0YBXFpQ/WNOlG+g1d/g8eVow1eYu003gJ2t3HJOXboHoVW7i
U7FaxyVBenpGFh6CA+oeu7lZKRXtfDwaKyIoY/Ncx/0j44FDX2DzgVop00cNIFZWPrfCOWsjLOu2
vC3t+KYdVjwTO++bBMTSjqnY2YN5KTrxLRkV8mf6urZYTo8lHOymTW7ZMNjHqJd14/F56p3XZYZc
N3f5Ze6aG2/N0czH829BSAtFift8jLFisVZzpyf504pDZldYENfwYs7g5KFW14JEsTUdY4X23q46
PwLAFiEGDL0yxzGZnaa18pBsLgOZ5Vk05l0joqM3FqAxGJJvZjVf2tg4LSiN9sBSogRAdYRMQQ6p
5q3A3hrJq43GQQzFnaWth1JtXXi2AraeF9VPK1EnMtcwp5nZLxCeUOTTqmmvr96HQSaXVToY9mxI
aCWsCDe7yKi7L2WJK99dHJfQfNGrYFSC9jA34uiyvoYSbpy7+TaTabccjoVdnKfhtYnwsoGIWqyE
voFmx5fNxDQBrFePnva0mns6248bAr1YAG7uE/IPu5x2bOW+T635WJMulK1+pWO6ESFm1pDnTWZ/
HSX2bdFuT25avqSpvC4g42yAWzMUDwwTvof2uQK65DRt6IKiF5MBXy/2LW+B4KxMQ5dzqg8nd76x
EWTAyfxzkmF7ZI3Pdj3eOJgjudtzzui6WONQs3Dos7Jry2mezGgLl+p9Zqs0xrjWveTYlb0vUntn
Yk45JRImWRJKBznxiuMthaCfMj2Kyj3T1mAeKyResa0sYmzKcbXbujWkB3qsWv1ijcMNk6jXTvbH
bkYtsoUap0VhwgApcz5rjQ4u9qVyuiNtzyuvRko51n1ZmIzooBp670yL0SfMhrL/VHvPOjTSDiX1
HnSZbRhIFBf7FvhS5Di3OkDSqR12JgZXxtTh+mrC63X5HgAx3NXHFJuBaUGay8BxK74sWbeP6K+m
pPpXWYyhE6mo0YA7VAIwvLmdHlNELBvEdaWqmxIWe5NVtzV/rly8zHkxjWgeFwzll3rfiLsOJoK7
4pdEMpJQbol+uV3Q/OmAO28VOi5Gf2iGT9mAFrsNGcI1kfbAvHac0ksdYeoTeZLArG3Yevc3CPTg
wTK3t/nAxHAWDwLhiWwYscuYvk7IN4kamFKEGVfcdffzNL2wWs8xAznUtyHmalcT3HihGuKVKPC1
d5CCN2j5Lx9jiBwWswrTZqZnJyd03gKjr29oyKGKto0fkUk71s3whSb2qUwAD20QQ1m+PnHjZtbz
c+oMN02fg74h+IrtBiGgRyaX/ZVcyEsK0oDKfpS00FMBg8m61Gy9aoFAropRcLRC7w5ut2Bh83Xo
absDC/AatFK25dpAqc8Uy3Os0aTG4HY05q8Ji3fCk7Qv3UtRGuAs4r0xJljScKgBi3gwMA400jlE
ZhKfGW6Ymbe7BQ+LGpuMucX/mBEHrkaTcXKMFnzZepgL/HgR+2yK/kMjB6DAJXKXC8wTY7+y41wd
AwHAYoC6stE7WJnyuP/055mlSqb/JNkWKv39Lq9kNj/XCwIygA9fciNm1vxaTu8aa9vl+tkkRCz5
+hfJ7B9TWdN0hQNFUEeljC3941sCUZp0Cgtpz++k1X2aUriw0/yPt1Ht+N8qGCaW3w9Gf/jrf/5f
2NE3KDD+dSfqbuzS/stz8dOGvvrVXztR9i/0jeiZ0zPCp/xtsvlrJ4qhJ0NLh7EmTSWXadd/daK8
X2he0W6imNCpvFRl9k9BTu8X4OE2PSrbhipKd/tvNaKk9ceqykYiXVgCBRaXycMPNayBgiNAVINg
TOm2VTijQZoU04MDwb8twTeSYgt5P5H2xlEGHY4+aNQFYCZ9sGPYBpd3SPDCBC3CCnUBsJ4KNrLv
vadloRY0nudsA0xuAB5/WagybHapaJJraz2vogeseJlBZ7j2x3ZACgbMeYXVx1yQSqJhND7J6YBQ
AbY48THFPjeCyT3VKDx0Bgj95ABYF/BvFiwLAgd4jPW6hQfTACF7A63i3lVxAV5LiesAeoAOHVvZ
0SBvM1bE49C78banJTPvNrznSLtA9TX7NFnPWNDv0eU/oM6FUOTXXtSXUYiDvlUvIstuNGMJvHy7
jTbMXgadsqI5OEh4gOs4bGjPz5V+0TfQf8NdNa17w9Iuc/Nt1DiuZjQ84KE3iHYAXt2hOnmZy0uu
+O0GWr+pYkk1+8o5TjqqDGZ8LN/YuQh3MGyt8KWxcqDfEaUTAW+edp1DdOoozuTyP8k7j+bImXNL
/5WJu8cEkPCL2ZQ3ZNEU/QZBtkl473/9PGiN1OzqEiuuZnkjFNIXkrqzACQSme97znPmBoFqEvaO
ruqAfHzOTLDYITRUdn7lOdCIQMC1yTxxH0PvKhZswZRqUUh93xaEVktPWWahxYpJyuwU22v1bBTz
xzKkUWv3MElRKxXFOrTBockn225v9M5Hu2jCwvOulcDbj02xlu6zj8xxalWvnZ6GZTVuGjE8jmW8
oyAL4MxXZsPg3HX1myy/B4iaVB4MZbx1Z3OZtfGCkIjDbVfDHxFPcWLdWmO1z/Rh6WjxlaKE0z1h
k6oROaIVhyBuMfJrzsw1i20eIQCJiyV7Iha1Oxqfu7xp1gZ3DF8gUtXm3ogzYqsy8pVR4UD436g0
862WAD6L6T4Jwz3rGAl1k8Y3XeJBJiHqvh43pU6SEiKKmdWgmkZ4BICKFBw20HgTlxYoiFGJrkjv
uFa17BAPPipmZT/a5Z2Xk3voBrvObNikurMywwGp4PQMEiyF0C8EWyQ/J7rhh0e1z2Efq9OkzqSz
atDsa+pPrB8gFu0niQGlJIxH9g+yLjYG9CizyjjS2OuiIe4AqLPfgDBxRmKSRLKnbDWv7X6BdK4i
Rq5FHpaKn2yaSbDhd5NFXyvGwSPAcsTK4FbP9O4hy2KjA8hqa90equAV1urbDNZd3++HUCFM6j2F
4dXFG03LlJUO5K7tZh7pGx1Ky9IsQFO8wCWdJY3NPtx7qotobbMDNOnAiB6vue2vAVKTYtW8hUG8
iC2olBVKM/spc4tjLd69KrqzTGeuyXDhJK8maiul/NDxssBV3/dSZ6uegNYpN5bKtt2r7su62DmA
KAz4JTnaZOFUC7/3NuQfzFAHz0pKCUFEDAMq+iaL9hOkLg+TJXTVdaykG+kSEeGiK9WVbQK8O+yx
lWXkXWZs58wEHXBu7vIEaguvt1v+IBCiMcs7G+w8UYv6Tpcc/8y1GvSziIJjj32hYrdVYq2tOeuk
5dqhsJKEvH3YFVqyx0bMQkZUz2qz2RpOsEYvKL37NC9mAt21K22Acd48Jl5bIZ9icNJ1kxCKGrjv
buvfJbmHtsp6lYY298krVxO8ZaUxTBGGxFt3/cZqIizS3XXSjI9SgtLJin0yFgsMOTMAmeBpFO48
f6h8+iX9z256PQfbFT+HkIwaZGeFKmDdkbxIGSXA/G0rBwu0bUutx2TDK+R70rz6/Tt9Q/pww4vb
jcG8pBVWIYco+5iSDgikTFupxG1MEg+tCRYlm5vgo0VVXwPNccZ0HSP57OuGxG/Ffjf7Fqox6UqW
p81GCPdtoRAYGQBWhDAJLawx8UklNts+TPfINb4jC38sgHqIHOuI4hyhjdNuMF8DTg/SMoH1jMux
ql+7iIiqiCyTkdmfZQTu2TR8C5S2HOX7wr2zsZaMhXG0pTYXyoRFThHIJzbdZOibwpgXpjrr0LVW
HLhZCFdIw5m3xtYKzWdg78thcjFmJAtrt4EbLTq0pCpyOL8rOJfm3xLoSk63lkq378hHV0AEhh3c
EOXNGprF4Pxoed6RA43IbK4zrDI5pxOjjFjS1UNIuafJoTABcolBNdCiDrLykDoIPMJ0XXjakgMD
n5cfRthws0qiSoK5bfiroSdUp0t/hn284Rj/WmoJlT2a2/Wz2TpH21G3QRCv28C864EioekfKojK
PrQferpDID/cpIQPZM0N3VhHKGIVpdvaxETpeNstaopm2m4yHxllRAqqwiLLLB9FcdOpC5cvlMmt
KTXsgcN2gGSfc+jOzJ9GKucZqJ5qSjGsn/wm/W66zTYm7kPgi+qnIjJETxmCfbMA3kjlmIThvIZs
OKDQLklBbPgN0uL0bT0UsP3Cip8g21mk3Ji80VmULQpYAk5b0UJJDgoB5h0lmJjHb+Km9BAoYXvC
mUNZpgmuRB7tsFgtYrJbMg9vuP6jcAnzs/nse8b3SLozlSMei8U13tD9aNyWWrlU8dD3Jai9OPWW
settchWkeJDzeId5LP1dRYan4WjUAkmtxHAWkVSm1Q4xn4chvuajRqWQuDJ5m0hWQnHtYnF1nXSO
q6WMkEay3VLrgkb4/wyVjeCI8u/35DfV+9nt+PSn/rkdh9RMfJbpTHJB9dfG+p+7ceQ1MJgt9/9t
qzV2yv+COAsHOgv4O8P8h9DwX9tx53/TX9KQ1pB49avT/N+SIP7VrJ0S0Q10NbaNBgiO/58HMnaE
mqVLg+Tk8BgbVxqwCXt8VK2tG9izT3fmTFfpr7MfeBjKpS7nDN0w/tI6+rabIR20bdxN4mi6ZIzW
MYp66ubthR7qX204RtI1LsvmpKHpv/qCnw62g63ZbTWm9rIm4tQ+KPA3vr6UswNwgLF1hCKcmk7u
GvFKARjlxF72ZOsmeBTizLowxLm7BXoQgiHxCoY6KVc/H87drkrTzIgcvmMNIUrF1iANFtnN6usr
OTsM/V/C2lQu5fQw5kW6bGSLfWDUnj3oaSEM/ZhdyNejnJlljvtplJNGrDBgvJYpoxQpfDd5Gyb+
QpQ3jfOtDaPl12Odezafx5p+y6eHP3qervojY1FKglhYJsdOpP6FQS5d0InGAWhroskycJZUVHcm
iSYBtOBuFAclgJ3XmfdfX9PfDdkJrfTpBp70Re0y9oy+ZDbEV3REjjQRHMzAtzlf2lnz3d9FpA/R
FLowOYy/tAHTsCayFEFX0tWncsHne2k1niOLRrGXgJLejai6LjE3q9LdeWQ9JLS1sjxc0M/ZNRwO
ZTQJnMa9buhAUxCQahU1zWBXo/t0gp9lpe4cuiajfOyCCDrTOOstDVZa2TyXoYvWExC2Jw+6ke8q
iSy1h4eQco5l65jpxH9LJKOhXGuJzSa5ohRKQdjTgRo4pEabQ/pYm+o/MGN/lJH+V9okxCyldfV/
/uvsXGKBZhVGyYhO4s/rL2Ruln3tAcqu/VWb6/dh79x9/WjPvoC/hzhVgCe6hvooYYgWtYwxAPjx
nkc1/A9WRPfTKCeriS8LP6xCHqQHl9FQ3tx++/VlTG/wH7XEaaagWUH0admkvpy8deh7CWH51SwL
UalnGWd0xyDWj3acEdT6hdfv7E37NNrJ69cYZW3HGK+XRklQG600zDfU7FW//U8mwKeBTiaA3XbD
UDkM5EmgYey4gvGi2GL6sSe3zqVgB12WN8NEhPvnJEtSkg7UZrqYLgFTI/TnegwfNHDSrci+qaF9
6HwOaBG2/JmR+beFBAdIHrhPQUI5BiK4liOgDPp3wUpKF4ZDZT18/XR/TfQvfuNp0oPrOBk8HGap
5YMgNKvkrmzGJzvVXtPMvBIh/fNBJ93cc52P2KV+1sOTDye/b6b1CMD0RyfFd2PkcP9x25Hn4hAf
ZutpPK86yNqu3BU173Vc5NnRSX1rL4kCXDdGy3/XRuFNEo8lxZchW3x9ZdMe66u770xL4KfPRdJr
lRVRsl7qMUebRo1a6AplsLJzmzxxK/ohypIfaPf5TvOjlq9XBTDHNvaoZrQLP+bMS8RMILgOzJ9N
MtI07T/9lhQmQ+DQYV2mTbWelMFdct+QCUAjdP31ZZ95gf4Y6eSDbIeF60Q1I41BeaBqtwx9sB3k
F389zFSFPnN3f1/RybKgZ5afjRXj7N3NxLoBNTB52mZDg9NlFV0a7vzDdNmZsZcR5unGr4O4gkOe
YIMsqvRFk/uHOmghb6TLIon7W+HjVMHXAaSClAhDGpTXYHiJSdZ84cKnheHvF+b3LzH+fJQlxeRG
+GSwGwmuFlbfHJUS8ThjDpTXCAD6iwGWfqcMz8Kq8c5oRxlkPzHXvbt+dW201Toc0u9Krz+Loc8B
JqmIfWV14esz/Yy/fiYpW/iPCJNhp/nnzxw5/RfCEOyUm/G+6Sboavnw9a04O6k/DTE9s0+TOo41
E/Gxxp2o3vHgLKw8mTWNujN7eWlSn338rKIqJlWHf52s1pKtQl3XdOrKOO4WrianBXNAd6PB8BCo
uCMqWauEwBjN0Q8i6O4Q0NwGFdmMpvsGY2XZAzLQ2uB2TGPY3t5PsxjfBKEpHoSEQo/e3Hi4r6vs
wypI8BYCGLWdAhJstsBI8GnZc+m26oJ/WzhCIfqgRZMlasiqKn1G2XYgrbW9rjQbKiHJNs8F22Gf
fZSujDtDVHd4BTZlOTW4xV0UFtu2luV8yPyfdQHyx4pAFH79dM5OgN+3zD2RuMUWxla0qDQ3XQXo
M4cyuyVQ9etBprf8r1nmEtFsqNwDmn9/ToGgNvVEK3guluETES5Y+htrOIZ1vsrd6slsm/TCZZ2d
dJ9GPFnfRE+ul9319jIhpIcw9nxnFngS1CTokFjV8sIFXhruZJlz8M8LurasOzVqjEif+4XyXnse
lSXl/ut7eW7l1kl2crmPOGImI8/n18lzKsONI4Zq4VRb0d6in48i7+tBzl3P50FOtiQ9URvOkAw2
5DqIISg8khT/lvU4GPmFfeO5+acLA53plAVokkj1x+UQpgYm1Wt4UNhrrBRcsz8e/pOL+T3EyVyw
PERzidbyVZ3SwBNK+joh8+C7nXD19UiXLubk2YxEVVYYN/mqwnF19WytpR9fj3D+6VMawo5lu7gK
/rxdvuWpY5929nLgIO2KWxQ2qvL49RjnH/7vMaar/LRg02JpsD0xhte85/LWUu5M75ibF57K2SvB
0aVSpOGrdqoESHvavfbAgy8VF4aZu+vILyTyxnj7+mrO7a51RtCAJiNmPt1T2USFpVVf20sH1t0I
ha9BeFc73VJpn1rtuu67xdcDnr2wqdxnErCGe+7kk6p25gBbjEkw5aGninvtpG/Q6C6sOGd3Vjqe
Paxx0+fbPJlrcI9z1e24fzh3B7oo9d5Ig+e2bb8nnhmvcjQ8jtdfV4Xrzois15ZfX6U2Xcbpmq7b
AKT53Gq2erqmDz2hNaNgltA+uUpfE2fZdGtU2fRkw5n6/N+X1rsT2Joj5oS3NjFu/zkrSTunAe1w
W2vWvYomURNfOOudfXDgMKm4Ggxy6jMMcqf1c8kV1VBfs6FG0xrhYrtUCzv/5JBTaLbARv7XUTlo
nCLipMqGiIkoZqLC0ziT5N7Sf3qqYXtd8kGcuzBDtTl9YygRrLR/3joOyqZn6iWLRq7CNLNWKYA5
cyiOX0+Jc+vG52FOPhpZqilaUjGM8J5b85HQK/L2iKQT8fzrgc6e2ZCpUBmnMsqFTRf8eYUqGz1u
7MJeEqVC8oSIFilNw2oe7927Sswobgyz6MLV/To7nE74z4OefEYyhGS+Jhg0Uctj3mTHwGnBhUDx
yqB90buz0VXqkqOvjO+Rfc/0WF5pKtEVVPkvfGjEr2f21a85eaZWQwpoklewvLKQsMJkURNKP5AV
OQ9GUtB0fVdpGcJs42ZoieXwAnkM++qW0DiU2kRiFTchW1MM9duqq9exE13pWYQQEgKB9x1Uya0q
+4UYynlD8Ic/aUciYwFq946gba2eKKz5vmnt5yZoj+7oPgd5RPzLQGTJuGRzvMhQqAdWed0XQPfQ
RGcFAvcp6q1rxMGI3zywMrFf7uwazkDUL2tpXUHmmGt6tCiCvRKaMwtlOkodxHTpWrHRJ6bKto/7
beYZByOp70NDn2EHxcBrhz6ygpsxVZeZtjH4K7OmfXRRThjV1u4oWqRLYb3nIGPqfFx4/s6SLwWJ
u10VrAxXLrrsiRbyTNbpos4JGQNKOxAz1fkHKtXrBmWnn2QcYADSSjqNb0H0M/OOKLcnMdAwBZTr
WN5/6t54k3m3yAmTpHqk5E129sZR3kTrXmXjC04Jz3vPRbhwJRzsdz0vwBYR6kpNhBclgC4v852R
LzyNC3yK5K6P4FcOd1GCKoeebm30YLXCJYCnma5v/PRQUf7S/HvhzhVC3yzzPvM+Smy+1OIIxvTu
kK5f9665JpNz03VvFvkkdKjuTaAGJIqbYhHb1yWhQZNSQRu+GSVaFIjQUKtSM5oPAwYGCRexe9Ur
Uje7JzqyszJn1vkPjoZtdzHIq5ziVO4XG7O5d3LjwSqKDxlps8BBTqS3+1JrVthvOfTe9si0MmID
W/iENQgZj2QVc3hthh8qCuZ+QkrRnvftqzoOdk3bTAqxuTU+E3q2cizjWpImV6U9cUfhrFSfAGfM
2v4VgMshqK17XQHTL7hAcEp88nmMxAkE1U0UvMRahlZkbyrfYFOQ6WktAiRZwr3zq3ato0LQK43y
m7LUqFsqZb618oLcTUwVuraIw/a60qNXsBn/SA3/t+Xlswuzhox8aom5dJP+XMcMF9x2NnI7SzPc
ULRTdHWh4lL5erk8P8p09lLp8tF5+3MUL9MpagWMQlSRnWvzJn8B8HppP3Ju72tQtfrnKOLPURot
IkTeo+cmcvrKgOyu/EEsoyR6qDMzQ1zFU8A60iF1csz2Km3heRS1e8UO6Zs/RPf/f9d8cmfbODFE
V3PNCUkoEUMNxrgwy+HCXu/sLujzVZ/slYuoJLExYhxwljpI3nmq7MUroKvsdnxLzJvN15dFCYvb
+Pe6//s2n3z6QA472ahm9rLQHgz/ziy0xdR7KYt6qfbXEfGJhiCUqH12A33mOAdMBjaqBoHEJM8x
psdgw/y5Od6P6aFpXwq9h/p752BnGoQyH7VHzzhmvrJyGvh15tpOXxJ5k+nIzQBXuzaLc73SOUS3
kMe15ujFUzYSXI+0QVazFyks93KbCJwawY4t1lobgj0FFUQna/wHSIWWZvLaJ6TOXJPKCdJ20/db
ps4cV3s/BlfsIGvUR+aUqJmrc1LErfJdZKTMeDjYDnDi85hySr9Wwhur/Nng88D9sG2dDUou0Cfl
Vd3i4wpe9eRBy6mTjwbOpWbhGCQCRo+RHiGMh718Z1nd3FaB7WNhEOhktPQJN9ZA+cXce4CbR5Ka
yh41/TfxkWN9Q7jktmsFwbunB3NH2znaGxTl0F/ZlTOtE1e+C76ZYJC+ubLz+DpGaO5X5s7u7yIr
3+KnJBdKQfp2b7KnFDUB5uZB6aDPJU+++6Ly1nSOCRT3JajQhRCTpW4CtH52/4DeaR0j2ZFRdOW0
37tJ2VS9ONq1q6AeNQBbyKPfUmevvkNf8A2sM+FRd/wloY0lOiSBFcRf2x6k+ISFebxTi1uO2Y36
mMNeaQj0tcP46KYrFXB9ij1lPADsXGJjQ8XPFCJ7KpmW13nEg2B3J+OfevYuMUTkxloz9Vns7WHf
QRRHz5lj17uWys+xva2o9NZodKC/Q315SYy9hZVK7Uka2flRvq8MIKnfPGhhlUMqV7xz/WPZkaOm
JqsQkbjR7KOWsmf6FPk/0Dn56b5rzJkX3Sv9XdFqRKG8BOmbQ4kcFzjuDMjYkOhdqORsbNjUbCtP
e5pMclJLQR6h+LKPtfNkx+jy2qVh8LGwCMx0MvAa2c9mGOCqG/eZc9SL8hqb1jIOx5dUYjC6WBM7
dy79vHKcbCeNMLF55KwcdbnQNvCS29X0+2BZX1qaL63MJ1tFv0jHXpnWqMygzi+1702gXzhkn936
f1r8T7b+rYgsWoysSrn32Ouw0EuQ/nhBDfLAvl4Bz44kkMWQfq6hRj8p8WImw8Ba85nJlW4ehLjc
LAxePsw/s1t/PZR29sP5e6xfB7lPxwxz0LrC6biqcVUrO7tZj4f8RiKoJD3Yn6tiNoe5uSa47UJp
5PxX5dPAJ19sbSQMG0IIFatvKuAjsNMY86tohdYsv2cdkcevr3SaAX99VD6Nd/LtHoxeGlU73VRS
YOF98oZ9i5GPuXkNYucfOrB/u+kR53pCqBfBDRErwCtwMh9J7/aMYZosolWJo/XZmebYlU3x0YbJ
M348CA5x+zxSe58nSoVtEhR5KXZe0WDcddWH1vCPRmSs6UQvvLS9J0T4QbHSp69vijj73oBGwvpA
VcA9bSb5Ea1Blgaq1mg00RPihW+KudPge+tgwY5IFxUJ8rC7yyOoE6ActJnSxXdJhxvRY/e5JFB2
qyjFVi0Ahce9uIdi9OSRcj4f7OA+whHGuR/aGFG6lzZ9v3gefz1Tyl2OMfX9xWlnB8RLCIgztpd+
1t61pv+eFPmTprS3kMf2qmeRkugqWI+rfZGF1zIM73KDcB+V16kP/GvVVzHJ2Q/o2JMLW8Xz9/X3
LzuZbVHu9UoWM9vwzS5HEsRdz7kwxLnuG0eRf138yfZPycWALQR9FiUWBeTTh4fpfUZu0XWy+nqW
nF0jPo10sgEMQEMpZs1IOkbTyDjY+aGPvn09xtk179MYJ3s+PxCY5wNuGK4elNT5rEOoVZIe2RvV
4uuhzlc5ptYzZmwDIuHJy2k6aNdrj2kzHoHXux8kaBKoShSOTVDHDCQR1GCgC8GF2zgF/f69BP0e
V5xMCqcJ86BIyFEjaINITs7lnkzu7Bj/T+mC8DaWKekBqK7uUHETwAaC0Gy3ZcT5143718DFkl7m
ajOnYopXHS/M2mLz+vXdOfsgPv3Ik2lVOrQSnGz6kTheZ5HXb1SnPwrkwfg1vEvd7LPvicHqgzhz
ggadPHY0hjiQy5D1pxPz2KSZdFF7cv6u/x5iuuBPXzjfc3zH6rmg7m7vHsctG9P4Kbl1Lhxb/h6G
Yp2JjBEuHN6y00nVd5kMm4HK4HgsDu7KYWf3Ul3hjS3qCy8+Bf2/JhJjTVsDgzox7reTuzZ6QQ2A
nbFkPTxQOU8WXdt8uGIkLKpcj00E4HBYF+iSfKI+MSjFnBLMvN8VlJMkMSxitDZygIFItEWvqctB
eOBc6OU27YEU8WXWlfMy2EhokSlGM9d6LSqHQACCnrGoljjT8s7FBFFc1dGbGlh3QZlfJ3gvHGJk
LD04FN3YQCRuyVQYCYC1niwoch584boNaTT37EtxVU045kbf+yMN5AIvbtkFj6Ubf3fj2854GYxh
ncCd19ztmLk7Tb5TO184tbOi4U1V+TXHhRtK4pYVuRAJgR0YpBJNzEJsFV2FyzhTv9nqcF1m/AjP
iucZUbtmEPez2MSRlcNiKGNkEX7WLXyyeynwbEOTaGUUOwITd+EcyijYdr3GN1pdWFR1HJ0w6RDr
UhQvm/69IbOL1WRtqJxRrJAaWU8aTHtTOjiM+3jmJD8s6T/Wol0X+GcRIc8yb18AMg1goCo1ZoVo
IK/qRik0MiUaBHKYl4LrMCKAKCDwZ3wFETnPhLvg4HhoiYQKMNbGnbfww37h5D1dS/2qgd+uJ+mt
rWeLEKxlXMgbT9HXedjdVHV1y/5uA/tiCdfrvoy8uVo0z7oZHjKOOuFYbmKIKnbW3KUmAdNlsao6
bmwNns7rn2LF2fmVfxsO+mtOhkAB5CO15VIvp1Dt4RCU2KzIUq2QIacVCBOgUeYOT9Rjm2NBGR7K
wVyanVySCYLsOoKdAPNyxBCFNCQhBykbXqIAerOzd5vwYOKVU8P8ocjcQ9Qi3sfm1NbxQYrohayl
78y9lVk/1Zo6b5yIe3ZsWvVREGY9ANDrqptwxBU/5ocEuIW0q60loIuO9r0iQGTb8jp2JuxnvKKY
SwqywVwyVglG+MkTkmr6omjwTUtgzVTZBKKh3nkafJWk4A9/lAspsDQTdml2eI3wtGeQUJPwKcuc
BcpMCsgp8rDoChRBolrvZgXBLutWpkNBVr0LfXXrqP2i663FmK1zqcxd9VHRAQ5NmFNc+CTYufNq
lHgISXFuQJvggNInXG6cLiY1WRBEnJZL5SCUV9t7aVJzq8ALMQbmYcbP4pf23ioD2NxWBdTSeJ93
2VQH1V+6mGCTGJOdIBqZI3nVvASYv+3avk8JzvWL5FbVMxww+M6SVjuqIcnZcblwc52SoTWrOYzk
TgFHgSNxmq0aN7sl43yC9lZWv28dj1ODCbhCKvVSKShGQmsgfwboQT1vw++J0HfZMDBxKGzakC7b
Vz+NwaG+5Okxky14E2Vea969p7WkZwwgFcCzaMquia1XPkkUb7tmWaoKWcTh7eT45+jc4UdRrHjV
4GBhzdv23QNWAPs/WdstBLIYfSEtn7Y7E7uzlCRhvc2egsO4TZ+Dq+AKlE7y8fW399y67liqSccH
6wPoqz8/VWrakaZXltbSDa/G+qedvX/99/+9kUMwNF0G23SGOT2VjGndO7ka8ffLbtFiGwoGsLXd
69ejnDna/TnMyUkZR1EahRrDlFvy4yWEjXl/j0E5J4t6RtrDhaPkuS/v56ua/vfPH/i0UzOFjAXq
kyokuQyT2Asy0ujYXfrynr1/k3KRZrRu/+W5iPtxTEO9tZYiIzu+MwxWLgVmdHhJTKSB2fn7G48k
Hcgi9nGV8uXJ+dht0irssgqIqP2LsvySNc5Csb/nYIJNU7tzneEmiVKMTuxsingmTZwa5ptbALYz
w70jo6XiP0iIparzyDdvG7AAmsY4l6a/6KU6E0RXqOR81snMN9kTyZ5UH/IFoJSyFi5s2d25hAZ5
JEJNBvbB6BYeCYJ12M4z3lRDaTeqmc+FZd2btga4M7RIthmovsKb0Baq3cLHsPOVpkDVQLC4LdOf
rfcwfaDTMQS16t01RrBxGoI7vYxP/BRh4Cyg+a+60ll3ljg4dvc0BukyrbJFKqxlUo7PyM0Q8NHJ
aPoFyUozw5u0QSlYbJyYUbK14Wa7ubp3gex4hLw2dbfKzWaXFMkMmjTdp2GTecreIgsuIueNzg7t
LRgbRNmP4YRM0pYuae6K/0gb51rp2CkQ8Vpr+i6oKTAX5j1/ZC0Bvsz6EV8xfmWP2i5pnwsDj2df
d0vDsogWBL3i9dtk4sC6CDCN6iDAYpHU/CMrvVWRqlsN0zaaKjzD+UfNb9Bx0DXgSnLRkWaP4zVK
iseOyAPSUOYhoXZZ26MfwTpeEBsCPwCvzLIuxKIO1Ls2S5aqaL4pIeH28G1KvqLBoLz4oz4LuXnI
XRbO0G/ZfczLpCc9Rs4LbuboGzMzjq6DUFtqDf+pG1t2cGkzzD0VIJIbbQ389dJ7zk31yUwgMZEj
gW4Lu+B458BvhyrEkeYl1KkmK5vQaa5y4yOjHVXqxJ1OBCvoWCsgZ5vRFCujv5H98JRk2X5UXrVK
fjPicFcZ3qEj3Qpt0cJ10OR4QLRdTE1D8xbnE1oALhpRjcX4XoPBcv10YWr1IaVnakhz7RG1Blps
SXjDpmNXk7fWXOuivbSLSYI30wnLKunVpLJYpQPGam/gYzXs1Sjcqb24ssZk68Pj0jLadhp92yGt
riOfstvYbuMeP61R3uV+S/GVGMVGPnQeJAUN4InIAgIFF6o73mAS32RT+PHgzgr6JIHWTgPyNLCb
2/SLSXGiwoyRVN9Qwd8mnU4l1Dymjv2ds8W8yMpVgLm/avUr3RSEx6ZrT4Q3GufRrPbXTmXuIwzq
KmIYFSK7lUFFy9Wt6ZGWl9s3fgv7ZXAMAKE0/4qIPMloA0ZqjxB92VhQDk15LFR8p0myTk2xqaQE
uOQT6YhSjFTHEGqZo2RPpuHuxipYB4HO3WhNYnlJ56DVWIO4Ea7DfqVaK+pVk8ubCs1u0nnLJLcW
eg/ogmgsjd6lTt0oaZyVHjmz2vZmepgvuupDqLizRf6TMJRlRw5cLJu5zjRJ2LsXFO9FDmBtTDUC
m7F7Ou4D5cmf48A/0xuG/XQFAW+XW+4iC41tphRYbItlAL+z6xR/MXrd1qNIapHhrNIDEUUMVYH9
jPZN2Nq1rbVrLARX2mDtcry1SVkuRJuwN35XafnnwdozU6JI4zWymNVQE1hs2EWyilwsrWZnX6th
Hyzou2/U3rhNyuGeFeSmKpNt29rbUOTHPs4BvrHM1IbJckxQrDS2YSCJlQRHK1QWKyyK3EN9C/sJ
5E21cPRgKdT43Q+6V5rABzfWmAHy3inCbzbT0ja9nWfX31OL46TB+YNiAfQAlCd+YG1TKAc4i5bY
8zeyrvEd4q8oyQ3n89RfdcX4UfeyvE7TRIWjWNDvNrRbmxN9S2DgXEuJxdQLdZ/ZDvvKxHzMVCFW
RQmY0O6tkkMM/+9SHGuLj2npZU+FrvIyhkr5EGQQwGz06ZANG7lLKnZnZkxkix1Hxazo0aQqaEmu
O4C88zD2Uh47X4BCDeYVYthZg9NLGXzkinbyyL1U5mYMTqjOpySnDhdyOfIpGYJrERJVl0YrC0xY
l40UJWrraIcRXLta1qyTw9Ye7LdUsdGIpeWNafY47Ot1PmA21pghNNyxedOCc9UbHxbZ3Cg4j2kW
L1i4MQb/2xCle91P1oYm18IlA9CfG3jBzc6Hztdt4kCDGlmvqqjZmRWcwdw9qFq3VQaCxcLivo/r
tRQEWPaAF0lhHugiBQTas83tVknCQua3fKBM/VG65R2wBA5Y+VId+u+KHX2we4FNGTpkrpl7JQ04
BHhLw6kelN4mt13s3Fx8hAT0BjFaKshhLF4ypwlLkz8SFqns2jLJPgTOa4MqcoN/vq2seZ3la68E
fNLcKGq/rXPnMer8BaeMWeAp2wFreOI2P7t8WMihzmaZEcxyW+TzBsaJxdHNsuCWQ2iMlPdYNebs
KKNZQf6dY/bPzmhet6G5SwY5N9z2KrKUDc3xpYLN1fRNPrTfJHyDsQIX6lS3SWFshF8x7T3KVtAk
w2LmZaQOZ9oSX80tdcGNrz6pBCekkteTr5oirX0TRvu0BhGAZXzW+U5LOZevbldZP02jXMtU6vO8
yvHMe/Kp9+rbWqjXJPIRrKZwENarHeGWdOqgZtg2WP04Cm6dwbLQfISPPdpVri/5mdr0KAsRtmsR
uN+Cxv0gL56HSJ4Ur4bQtuMAat3LIDkGkSK3sUiceRSo+0g6N14GtArDU0D+jnEfJDDI6tRL0WqF
sF9E/lJnnPulV0BIb4hwT4gG4US91RwStdn2ZOxf0vfeVN5NRVyL1KWkIG9qCWAjZ3WigxdmHAT7
79QOsQ7mPAg888oV0CBwXxlSdqsrhpvRZKkijSjdixDCUIeIiQoqiAVs/dimRnqNWm5ecXjcVE7G
sbVztzIGNulIfLBlpDYcB+NDkOtAKszgmBvkKA0u+tusDm+g0JG2UcipT269qT67+JxXZ1nWCa14
iA+LBpwkn83/S955LMmOXVn2X3qONGgx6InDAYdrDy0msJDQ4kIDX18LrGKTzCK7jdPqUTKTL164
vPeIvdfOna0+Tu8qkeCoAukA5cjLLSbfyiDPQdqMa7RuRfKmbr51OiCEvuJvjpJ2RygzA5DUeFqU
4q1UnYI2lqGEppJkNmZ8yM1p3limCWJuJDS2FYcCRJIcKZe6B7hZ1IeIh0QKHIT/RDqFWv7aAJZh
JkeSzHgstWEDMf7d6bXPXIpdqcMeMYAM5IMQ99M+X3SweZQv40ORs20PT5IAQ5DD8CrHTc6lROrH
fZc+tAlNf0cM0yIU5kbZfnFgduh8PPtu2irtzAxN61+5AJ/iUXmJ5Ls6tdzaqq+tKC7WUrvjyOe1
Wp27107qD02ETvtBKmDqIrsyoxq9n7HX0syXlnAT24SrjPAeC8K/uVRbBvBjzLwgA3ZkGTvHiDeL
Ldyyey9FQqT0nhhQwoKh5sDNJ7mQad9jW9RYeHmI4qEwn5e83SjAd0R46OMyAEXiTw5+2yK6s3Mw
sXg7bnGhPYRs+dUuvOAg2sdd+ND2n3FyCiNrh+v8GnaEstsQJuQXORqvIiH5pnlYqMryglBCJd+W
CwciC5aoIGyH8AplBvFi3hacQhEJMFn3Plk9r0J9aflTcW25y6KdWgu9W1dcI+J0yyawUY12ir4V
9fyg8xfm5rCXTAXrylFE/WUKowPckIsVveTwZMdm+tJHedXa+UJh5BIl+5gSrdGNB7vn6SjPpjwF
daiAuHA6YuuF25b6Q0yNry0RZ/kAUKu4FTIUl97sT7ISP2cUc2kSnyue+fpwBqN8YKu0U5vWdxhn
xCNzI5b2c38fc2raNYAMvBfASj0rYf+TC3/Ryj3NOELKt7oV8AyDkqIQ9VUr1Yi7YgaBnib/ZhXR
ssTF5m+W+JnMI1INIMAF3+xoIdNSJV4i0JKdWlMO/Bi0PH19V4WZu/BH19dcvQpUMPqySSHKymDv
MxBfnOwxTMaYcKTD2D44kjfwXUi1Q9TfIYao67eQF0nLd2xEFfAoiFWwlceAgOx6s5gVaGW3KbnP
AIrEtlsDI5spxNJ9LG4jDwbhHjnCqay4zBOQeTwm0feC2I72n+EfKhl/Kgykgg1JgEDG7MM0PQiL
SWDzKi0K3cEmkoAOa+A7Pko1CPs3eEl5Ar2K1xD6U+OASHJg6hxJFPJDg9B1spK1MyV6hIi4ojRu
rc96VnZaZdxp0m8BBBg+matP6kZAL5aUMwicTasb5yJmXRmZe523cbUcjmLcYj/Ztso9KwhXidX9
OK9BsG+SQLioudLwolZgfWsO41s3GYfesU9MrZ+1FPI+j3BG+WogrkDoglh1MwuHtF/IOrto+dL0
t6QOBlTxgvAL9ZZOR6WiZwTDYxCAywfJp5fS06+B6yT+tInx1UEU6Wyjj/lwgT6dtB7xgbZ+om3z
w7E8i1q70zvTtUP5QyIHpq2AcDFBJDFZ1t+M8TVOzVuCeDKKH6Qm2TcxTQUfnH451wrPmRosMc6J
8lQtwdIFqfAaMmqpwI35q1fea+3ZisAsPUbpDR7OJpS++5qDv930a/YH+mM4EQR3GJt6PsZGSbat
5nWh30MompL7pLwpwznNt3p4zWtmDZVPBqpaXXhCduvz3hvGWTUbJgXXMNstLIUbdFJJj9zmru9e
SeJi6GvgxikU7jV+3bqA4iVrIuoWY184r0r8ZE2buT4nfaDOJ76erKc3svokxFbtSa0xaU1CzC+b
LKYV45MiuZrd+aI9h+bZAZo9jUFTfhktyPXalYqghR6eNy9ZeTUAF0shKifARfNTYd4na0r90yjx
ehfXxTrWTNxDOL9d+syhaXeHLCKYhuBDA7Hvso2j37jejeJcdx+izXdmSJYwfTwB0TM6g3CAO2Qc
wvE7NS+hQfzgQWCTrDtwWj0Jj3hzd2ukTGbYj9yrrlM8G9Tci5IcJ3G05eRGPmnk5NsqVq8y8gzk
TmS3XIsVWbrsW2Mgc5DUY4S0KixbEEUUMROtW3dUGObO4UZdeIFTsY0X1jUbDXmssvxEElOGntqe
HLOR2TLu0Ybi2PbIINssNMNyjnpO+ap5uyf7iVY7Unvfcg5z6Oy78lUeWYhII4FYlYse0m4BfZ1b
aZ8yAK65xtv2Lhkueug7IYMCmqNOfiqSyJsZStigoVJKjLj3qnqbGjPflNeVh9fCeIr59LTBEPl1
mhw7jRci42nJNz3Md0q9H9qOwfIX9FTHJgdo8UfT8cb5vavfUvvLKCVK6EsXP5smqx9yibuHktNK
hoR+X4rH0cLeTE/J/ILJts5LgWiOLDoEgugI0RaX8WcUn0PNl5kUdfumphZW301jXxtuxU9X40kD
cdSkYtdKpzLlgPnVFUQs6b1c3XTlYxnRHO9Ec7cg+4OBpbUQF89yEaSMe1SISaq0rfTXooIOVr2q
hOtS/BdbmamygiQ8RbeOZdIBCrs0OyEFTnWJBk7k1h+tJ/B2GyKE4qLgda83TfsrtbBTxxcKPwD+
VLrzbpB2jrZAl3g2++d2DZIcHRdmLnx7iGVng7ZWqyc3TD7a5H60aOogJE7WidTcrRY99XrkyzkM
xVw+O+FBj3j7yb+GNEhSskhrT50mTy1wkEYBSK6CrbSuPRZ9gsmS1OL5ULI10E66xT5Rh0PIBwtY
s3TrR0QvF/axAHr3HTufyGSnnWzkBD5t9jUuK8oaLveXjPZIbVUWhSz4wLelpOFhM+i/EZRtNDPa
hj0K+q9RYthEToJsbKMa+d9jpFucd+/6dN9npNTlRLfX6EU9Y3lso08DuLagsYmhRtoUD9gCZnD8
83ZsPPr3TdK3l3QUTCpOc3/j8S3LdQL2oMhcnNXgKtZv27036f1ADFbXYQbyc5hqSfHKkx0LuAQL
do3qUIYN+ikAucxEa9hY2Wix1yGm7nFoz6QuYdw963wSTPCWyO7kyYBGn4MNoBDXGcYY3yG6dGH/
hB3R481jZDLTQmwpI/EkOC+QWnVrcC3rdH08A5WatkfAOqkQ3ldIYHM2QZuLpb0OjI177gqNwC85
C8bifW7TS5LSCvfaV8q0oNVYdYoXQ1hXXa9/siom7UrdhegThql5wwq8KXkasnYqJLalWjbdmVn9
vuikyHZyUEuJJ8nmd8+K3VKrWx0y0F1L9jbFhB6PO8VxHmnVGC+knK4ADof8hFyZ+3b2DQzEZIRt
LVU62ircTLPi0f42/cAM0jwWcrarKxvsnPYKNeBYWOUxAnikMcixMhG0xXtLUuQCKqw0te9RTm9D
zagR2Pgc459q+DrxSWdrNJyTig6PW9+25M+FBZnVO74usShTCWngRBklUlCnTy2mAqpVv+GqM1by
kcP0iwJA1z1NQ3XLmjCsL5aS7cnY2ts8biUNnyNOqY3tDEc1KQKGDgxnCn0XYgkYosw1pGofR/Z2
1YMXrbGN44k6jbW8Ak47Vlhs0SMWU7DAJRv7OysFCWepN5ug6RLLT519Z73q1YRXd+1zWWk+gx89
czy5zz0TRGTIfRGrTzOT4rAz0S4nPA7FrWybOpeUG0vzI75YoZRtgbJtlbLbCF6ZbjwO5rrxHI5p
2V+Lnol4T+FX6sAZC7fjO0e6piioDPt6qyFVI6rWrWC4dJCjHa33e6LnpiUw5jvRB3OrfaY9KNkq
io+tUgeTIjzdKO+zkKiIXnenjC9ZrFxK0dTAMx6akt37IHZ13NJk/yht6hVQtx14OtPSPsgJN3Rk
e008nrO0YUNrnwxZe0YFfFJn3nI+bXeWYMVULto5mUsWxzofmeekll9YF7i5pTN4QmA3znA7s7NM
vkUdxVw8PUfKzHUMkg++XcRM1jHmSx472EU40dN5W4L/MPTiWDbdIbQ/V8h5zcKk1jkj6vZW2dE+
XYOnCZPsI95CaSyOlcG1DGhh3b/jXA2Tb3moPfyfB/73ti4vU28yB8VrsnAktkSupBTXzEQkXKFG
xDczj3/LsU19q6jm7bC8DjkwQDO6LVNzq/P8FHGRWn3qwsP71azsnUyFWKMUQJxDzcBK7zUvfucm
fRKhsRtb9byM30Io57IaH6pOeZgNSOMKtAAiQhSHGEBcC5XUka8wXZVsmEiNptWV+5gi1Xoaqulo
oWRWe0Z2EkGbpnZMtGbfzeusC5Cw1h7LdNizRkYtMroY1hiaOsgUPnlbIJ+ph0XtP7j+npSoCxwu
6xCr/7RmFuBmsoz6rpaiBTpK/c4Jxi+wUT5HZf4QDr20UbSlY3BjTnvu6p9YsRZvtmjnCrN8LCze
X2Nkma6Qb39aLFqeOgwZ584WN6je7cMEm5dtfDWy87z0sQqjPb8tRnOso3qfz7z98A5qTunVmG82
9ngwlfoMCt1veuFHre2K4ik1a45GyneGhgh1A1EBcQWFKces6RGsyOmhMph926jO+8nFL3pkrRXT
HMuEfRTk0a1VjUzwwExFl69cADj3SUYyiXlpU9uN2eAt2rCbYv0/VW7/0/HgJjvxf40iBF7Z/HxX
zU/7T4mE6w//lUio/kF2mUrwMdJQ2dDXeKe/IQnZfatM5dDlYu39u6g6+w9od7ZGeBy3AKrS1R9L
E9XF//t/2X/gsF7xZPwcgXUwDf+dqDpSmP/bfte2eFQyucyyCV3vT0vybJlzyRodzRt6h43IlD1F
9oCpq0S4RMQQZ+x86dQiWNI6sJLyk2AEHRl9wndCtMqunWZkuaSYjzNjR6fmOsuOoehOarwQxKmQ
IMQGCu3bBUmRxCUYnYmx3w6R/aqV4eO4ZuwuxZNq8ZMoLucMoOZo+EmfbUyt+5IECR9a+l3XSXFn
G9w1uiLqY2eZrLKEVN/qqjwaatu7UBxiIiWjcXw2quEqLQQvYQUnXQ1L5kCQ6ZjggemZWFvlcmsa
mdYD3wOHcMQ8S9O3SUfRb9mPMia8PFZPOnHvXDjWDzk25zKmD41kDQe44WqJhQG8vpWy9mt1EqHL
hfGObMUBdywl+k+rz1sNsYkdd5dotjcC4w60tTV35Cq10K8XW+b40Nig6dVHt+A0nLWIs9uqicgQ
JyYY9wT0BOQ3BwWBR6MS3Zi2uR1Aj0YiDgUtdt9XL1mFDpPghs0MFbGGl6zGttgsk3m1CcLge/6q
cE9GzYcg1SDNmMKSL+QOToZ0yDnKreHalJqqocOWU3gFUx6a3JHz04x3qk2GEnlKS6ef2DXf5egm
phpbZGp8UJpDP522c8ifX9ODGcbYjHLsKl9lXwHb/U8tZ1qRF5dErzjxxVvPhaqNxWWafmcNe1ip
BBpk+HhZDnB9d0OhnYTcuT2NSyQzKXZQZDlzeL8oyuQpyxgMs/0kx8mVT/FVxa6zpDTIWRZ5amxl
kN6zb521A3OL+UVYnZuW+MMcvCe6XvpmemryzK/FtJ/V3Fvs/scOTU/Ty9AFZ3AfIzUkwWab5tFL
lcrU4g61HMD4Sg1i9Liz/iGUWwuN1lnofWQ26+lJ5F9zeE3MkR2stbEkWMA5g2xZuCoqhIw4HXxV
JlJDRbusK+lJo9y3mP6x+Sh5JCN1zjFm9ar0OY1eWC53LWDpkIhdwmCc3svr0LNL+8vC1mVTH5eV
7Ir+jU4o0Cm+yKXOjoWODqypTzK3TaT8jiyzC+UERfBDT4lqWdr6IKzxMPD2ZnkCIDvZp5ixREK1
sYKYdWkrh40XI2gsY3CDOIjVRQQ9taqYs284ll6qMY+P/CEhHSN+CVc5A/LF0GoPaskLgnFYgvRb
1/mmYP8LyeQSL4ekSIKu506pBYP8Yd8b2Jil6mAl6r6T5c06Dk0VbFUTkF/7UiI3axhKOyj3ip5k
jlQ9D7Q/0bR4Spts7RyGJWdR69TbRU+4FoFm84HvJNVjgKjICTL7BMFHuyuzed9qDGlALLcto3k1
6CX8cx3LrEicVabbmoy0Oj5ZTFQK9SdXXsf0ibyqvHhR7HOr3pz42WFmk0SnFtgxYPJNkT0sWr+N
1YaR467P3kzBrDj5VSSD5K1kl83FLtEwzg0O8b6xa7LAQQyaKv22tRqvwSZXhwMOa8WFQoUMgh1L
wnqL8HmpsIj5XeNnSUKKrjElj0rMbZfqBJ5NmzXQZRZggmtrp7JlDMOnPKzJQ3vv+qeGb+5iK65j
3iGFoSJg9qGpGzOjydHe5+mmk9MylwyHEUomKpI4DcGqzOhUwCDGxJy3P6UiU1bM+2RSd51C2zxO
fs6mFI7QLu8Nj0mrz0G2l4AZpg1ft9HZGuFySnjT1cG6k9PRo/lHQYuvPaeXnZD+akl6dNLoFCbD
SSvR7MFElqNLK3Au6lXEMlJ6oLPfhFOC4MeGJC3cKJuf6ma+CEbuk5KdQlXeVt0ARYaNTLb4LKe8
TJG2g974LS3cYBFvJvV3aoMhJGRFEuuy29HkJywH67zwpgSz9NQO74qqvvzltv+fXtSsToD/S1HT
k777/fH50f3Tomb94b8WNfofMurA1SaBa5aFMeXJX4sa/i8DwqKtQYEBgWCgHfw/nGWopvIaRYP0
EZ39qtf7r6LG+cOG+alRIumIDtEEqv9OUaM5qyjtHww5UF/w7cJTxfeEkpF67O+leI1UZU014B5a
ontjc56zQ9XdD+tI5GAst1Kc2/ZTPiyviu5ZZP7s5oHlmDgLpveoMVht84/+Nwy9wQr4QjG+Bhbe
Eo3iJ5u9rPrIoQbzkOmbcddd83CHDCHtvRAdMAPLge8Ia3EXuc+4eKR5Rp/4zG3DJ2xKMr/5JuSo
2zbvDucxlMYjv6DXWMocFX+GEchWbuNsknsp95Uw3DQ2mKatTBFjHnqZuclDFtjiuYC291FcADf6
EyjXa6+cbfRGQ0NOYtccEv7jZnB2hXMMn/PiqiizO32P90PjWQSHTczf2V8/qcZ2EYds2dH0dxBu
d9W7Q8j6nTm9jdZt/jGWU5f649mGD6+8lsEM2n7qF0773WQcm2XPSkS2PO1ccq8sWxTELFJmsRle
AA74052c+8Jws/HY+iDnOeTl/UwooBZUbvLOsiAKqteW/Uh+KnT3UJzu6+MQbbpfFXcEi9Et1j9c
yLHJ1e1Od/o1uy1PbvzOPGAjvzbsPcRWazYgB43FS5/XEwuShRe2B2RW8a/msFLZxlST2UmvrmK5
lAZk2Vve3Sd2cFLbPbvK6BFcw2Khptkt41YaPuDR7FcbNHe9S71VHAvE6uwROWTkbfGqrelojAqp
yrCZIWZpTvzLWu0VzPe28kOZHuLx3XK1Q3zRPkg9JH3KmT3nXb+225t1bl/pNBEbjVsG2gv4+Q2X
MD7y1TmMuJrFOoISixhYn8lPX1/HkFK4uVNyDAUMUqpHitrGOkbDrg7B5FNH0KYfcv3Qh0RN9K6V
HhPJT5P9urGqtuaJKUP3MbyjI4+DpX7u4216jK7Zi7N39ncVyutnrMNMwjYUsvU+5gmTBtRibK99
x3aZOz/V56IFTrJxYHqca/fBYlbdbqezFrnDzg5i6CM7g+z59gHTl3VGSWcRibPlAqxca9pZN4wa
bcAevW1O2nemXZk4pruO8JB0Kz2ql0jfyTU6dI866KtJkXT5JCR5rfIRqsFAoEsznDtiDKvaYyyQ
pyf08gnm/8prInRLe0e6j4wgEQeozEbKUOyYZxfbPpisszzrO/1RtcAZSTFxU5Z/dv7KZ1svUJ56
yPb+v7gZVvbBv74ZLslXNX/801th/cG/3grGH2jG4FPZcLJkFe78324F4w8oaqCe4HT9NSbrb6ns
3BMc1RYs47VFRuz8t1vBsMgltll+mooJiO/fuRX+m6HMAvsrr3ppLiEezZ/cdgOZSb0ic15a3as5
yK6NlKklpKlEo/N3L87tP++ZvydZK2QH/PkC4pc58JKImUc7ze/7xwtoNsep6KsONliPxCgf3pfl
RRBnSoJlMFjInrQC1g6qvBdyJlDMBDrmWy3R3Io0vxR5azoQ0t3t0lE7SCUA01WGGdtXpZKPNLPb
iRonSnKwKvgDJxI5Jnsva+pW0jlxa3Ho8G4k/HpilQ9SeLCjZZczwxvU0q279FKo46+OEadkX4mE
D8IBEBqAMZpEGIm1HIscbQpdfZyFD5lTXlQHU20y24zVNMPNnZTMQtS+UbMHCOGSDLoZneXB0Bkp
M7LGsbFtjJxpFubblEYoE4+C0fA8yqcUa4sZ2x7emgNmzk3MXowM+MuiWYGVi6OUa79RXbGI0wPD
UelHcZcRLxhZDKuShNAo+dbpfVA00/1omOdKJA+SRupNMecWLIpQ+JPGfSAPXjf+Sqp0ZZaCbUV6
Act1Mpv4FnN/W4nN4kpz4Zaw8cmytci/CYhElTEdw0489lV9yFVys5oWXkXdX6sMNSfEYl8mYrIp
CwYHo7ordbSoYYxaS/yacb9z4mkfT/FDPjOdr8gpsNrm3s446zWt8SUpC9pFChKJ1XWntb5l9+dS
v9PVxRNSurGzGlcKwZ1s9fOpPcgjoAVzxOKlxlD1F6GHroEn1TMXTfaFaaORdniPJtdq62uXVReZ
8WZTNaeqRm9GGi2/aWMoVrsRxnhZSSaFLlj5JOdJfrDD/JhimO7sYucM7VYdox2JlMeBhX8/7sv0
YXROrfyukJ4WNeZZyqKz7ZBzqakvpjYHDplW4bIuz2Tqn9ibyb0eAGtUTLc7OXQR/PoC8WyqRec5
zO/yKsL4NCJ0Z2ChWZt+bN/tUOWjbO3NbrzA+PfH3LwXkrOri9CrmHbIEv6cyT4UTG+L+daJyjOa
NY7uPoy0s5YnJ7lstrbSPWU2WfPmkxYVCEnsbdrofq5rV5vegDjiHmhBGDNSNSg6rMd4RgY3oPgi
pq5jodwr2FtT+QmYoDtgxTVj8qQo5VqN7nzpTlbsBJXxHNFNJYSAQszfFpkaqBmf1aHFS0Vcq3ZL
kFRM40M95rsc1VBGvZgUnsX0uSrtiy4tH0VsvCyIc+q+3elrh5LeO2gz+kkEWApX15jNgCBmQUdY
Gpj1EwPjTU+/Xs7LWa2sbbdKQJZxIxk2cDkCypbkXa5r+lPnFIn5Qu4tcywoYIQWmOG1mgnnwyXm
EKRZ1s+yuBZiCBoUp6WJyrpB9ag9FKFOiQKCSdlnBA3Z5o8s1YHD4dPRqjbLSVWeiiEhvqbdgvty
49HxmV7SO76KQrnJ9UB2+ERq9jdfPLcx0KsCOulIfe7EqyA/l53bPqeeJc5szM75soZxlhtz7gJ9
SV5l5CGF89jb/bGVR6RnTAAza7mF3d7IXhsTbFeYuxJNq4QYKGUtP1GzYCIlRfa2viYJou45kzFh
8HkB6KGQHpdSGKp5FOTjsu3nNQn6dc5STiOnIe2pI1qJwHRbgQ4tPeQgzIhaQL1gumPo+A1rem2m
5pOzbyMRR6IK3AKOCdBurTn2hFFlQGe7aHBlUvn4NB/HSCfvWZyrGDqZExjSK6YSzyqk7QiabiBj
CKAPjC6SuZNuhxgIkEa7IRB8K1IqqCTZ93K7l43MD/PZj8kIaueaNW1g5mIjt2emhGzfBQiXam/r
6p54qn3avCN+9VRd4nUh6p2IPER2bAMbmwfRzb5asDJgr2dIdyH+1rzeV/3rHD/EJoUn+g4+b4t1
GWyL1EUMG4uCrjeH7EZhW41uxbqXlZWX6YOXG0xARraT2PnQGsYkA6PVrZiSYrILmZym3XtHNrsz
mrjovqr6pdE/B+fZQtVAUHEetV4fobYJ0VFq9QZjmau0AtxL4VXld0KudftLSGaQd1VghVcnvRnm
d81YhEV+6Lw70l5GXCKX2baYkPM0Onqqk0HK3qKfdJzgI9NPFW2Bcq9RoBaFcK1wP4+pqyMxjBni
FswF81j3wwUbj4O2id1p1bwL/SSPHfoU5B+1usmGEYgEeQp6fMxKhhvdd6Hfj3ZxwASCorP0pGS+
H9Ah9GNyLoaTitfDKJ1jpA84MIhcRkqSy/sqfejDi81MD5Mu61AqDMV32kf09AiKflXnJJFGKCw/
BreTjoXLrnkD77fnFe0QzTYEHurf4RLyGUO74FyTpmceOG1Uk5w/xrNYNlxhpT4yW5Ky6Qs1EBj2
q130iPSYL9aks+fNrl8yL0FZMYTnyRZ0Qq81ai/2j/RLNzp0EocRxKJdK+baLyLxoPJ4cl4unTzu
wfyVoXIS6+LBuTxPFvQPZ8T5QZJ3y7c7vWtQ7hrvhfiSs9DToH8nlu0OOcL+RN6BOt/pHQaxSj7X
k0CE+TXANkxGDdOIsq3WQbLJbeSwPBWv0tgHwzhuGxTfakUC5mRseyQ/CU7RIbsZi0yQItC/pkAX
8zZgqSnUxCfZDQQUGg9dDiy9JouuvlSDflSRxhgCj5IyHqwZbMCMMDch+7va9GgWq4k+whgPgEmf
ayto8g+TRMRyRjC+KBcLQ7Yu3vTpB33lLm2M3eSQOMdWzzSMrZmgwlUsA6koPSKw19oRvtk3pFan
5PjSp0xv8/TeWPRSnNKh9JXUx8qeqXyWI7YOZDlfBQdkFN+cQWGTPX12ucU8kV/KTadnY8Dzdk2B
+Vqy/TorV4h9/PyXmPUo/dFr9aot88mkV8RcTisu35ea9RVynScKvt3EKsDs1hPODrlAqBQXzUc6
LldJwV3cS/a1mZzlLaMa2BeZJk7F2A73QkGLV3Y4S9jzQOp3EMv28X2OlXFj0pSlNcuEucsRQxnE
K0sZhEClL4THU6mCcAxbv9EztPrpRcno0owybLGX24E+pb8mX3PULB17JLIyh0k5RkZxEUsxbJJy
PkZF+13zvruJXCosyukabael9JOMWy7m50QlJi1qCijPEsWYIr2TghMB98oi1+oqvstZFD9X65pX
y1lLtXq5U8zwvl3in1GYKPGZbKe1TDGNnbhP0WJndYbu1X7Dx3KLkzm/F338E1d6GaSheRItiZ1O
eB8vSSCrq7BUYwG+fEqqcmzR1KrIgZYSO9FwP1DoJLJ9H8bql903JysNwbgwoydRpI+jM/Fc6+Zp
PCllw/ljuhDxPYu1O1LhQyPGV4GKxcTjYcbstTFwa7gEjFWeFOHbcnjJokbGmCX7U27zy+db23LX
EmGqwIYzu2kT5yIw5+XXjMRFNC0bNNnTVWK5y+mWRc+9VexmJ/qpBSpRFr+ZwTR10Lf1/NjyOddM
lBprlrdrquz9my8H5x7BgtioUcoqp6WpScnkIeKgKRLS/+T1PpDcHk4SY74DS/Lnirj5vCoR6KRu
W6tIWpMda7pjrkqbJGlvydARaciEuuSpqcgeNcfrUZEi6NkSALkdhQ5pqQ8kgXm9E9vJeQ1t1G4p
09z2UCJF6sMnNdd26OyChvlIJICCRkyDbGUzD1gml3E/TW9SBwptagkutkDpTVfTTigeTfCmmDVU
ca80rCpVfW+I57QdvEY3fWdEITKl3hgyu0dcPQw/klOfU+M8y8VnTBg4HredhcoYd4zXh8NXY76T
IroxOYvD7Cmdq2OTzL6MONlCPVbgzIlk+YinPLCkH11GHECFPew7KAaoFN1GTrYR9UdLjxaRcbTo
0TOLfUb8qPr7d91KggUZR97e8F/uo1LaSrkJQHPETcitHOGnYyUTsXMEFq8wUmqr5MrIHsfh0lqs
h8YdV/jPQPYFClITQh/moyYnr6kUPFtoHKampG4kDFYxznaYqw0mPJ+H5zEt9QckXEUSunauBhU1
f292AUJJt1dBq8ooXSDXmSpO+HVN8zvZDrPKB6tXTwP0uNhqPytTJ6x2nL1CmXcyn2cx39Lxe5Af
qXTyhmavs6jP2KBelqILwrnyJXSk5C6SuXqCrhpEqbqbUYdKmcVyudkOOEwbZGTNvFxHXXykAznQ
auvGUWCkkrfM35aE8bS8q/O3jnzgYc6WTZxl50KOfls5Q+YFRJGNNJOr4dVp/Taqg2Vy7ajaZowU
Zb3Dpflgd+CmoBE0Mn9Ctf3OibemPV7siEOzHzyH2aUp4x43zOg424lnmXGghrR7096MQ443cahF
x9vAyDftgBei4rY0T53vlsV4QpTn2DeZIdsy2Jula715Unyjj+5LblmJxMiIrNOenMj222BuJ+nF
adXt5bV9ttrsfXacchNPq0Yb2y65ppH9vr4bTWyeVJPykEhnaAFXkzF1FD72oFPHKnlEfb83cos0
Hz6bdfbs5KRdL+W51Mj94kdtoAnzhMF6jG4iyYJVi6xwIUmcB+E76rNYeU775WRVHWAKqj6yc7sG
LWS06RPn/zEyWQfy/zCw/9O85E/DGS44xSQfI/eLlE4tS5kc/pcQ5V+y0Na/4k+/wpAN6AmwE0jO
+guN6e/s+VZqjEn5H9ydaW7k6Nllt9IboMF5ABoNOBgkY1RIoTH1h9CUnOeX4556Fb2xPix/ZZez
0mn4r4FClV1ZkiJC5MtnuPdcfWEmokLAGFxHeqlSlvOMgEa6iV+PgP7k0LdUQzYtxVAUQzPMP6kq
pEzRtJ73Q0bqkxYa30Yz9kdN+3dZYz/7Oapsy6rJ39CKrH/+hzelyHnXR8WQc92aV8LXNFrBBItN
Jw6/fkPqT8ZnqEPAF/HDbONPZFs2PkphYM7yTdyXpc0jrS6yy+BQ+ZA0vdfn9CA5tIemQSsgD/QU
4xKfmsS8tePqpq5k3L26W2qIrfti3gL1/pDR+rdq3HNRg8gexFfumOMmbjuvk7pvhhz+uyizn78H
JpDrZE77E9DQIb/DAJSd+xVm870w+kd9LWZFPh2iTH/49Sf2s+tNU5gNGqpjsI36YQTIk8+xayXL
/bgbN1pZI+sW7qolRAnRUMr++qf97EIA0Q4TRNHg3Rs/4LLyMGkUh7xtLjj7WqTOfRuC/5z63wfc
//I2+tln+McftN7Jf7ji8oEIHzWLQZ3YlC1GC4gmMtNzWqGBo/n/HwLFf/umVf/lpvWv3Vfb/r//
+9OB+vqVvw/U2aWaK3oTtpZhyJbNrP0fa1ZEZZqpmzaHmm2saZF/X7PaFpccQbeMujl8FH6Dfx+o
wwPT/nY5Wr+Ftv4nA3W+1Y9HKqeBo8n8eGAkACZ/uOgAiRcm3AH2+aP+oWYAHoa4p7vX0QJHhePm
JED1duJrS/oi91993BKSPsKySA5qFD2ZaneShX3bxYlngshQhcKlOweAHd+6GY2sRfFZpkFIghlW
RXdK1W1KbxET170Qx90U02Yx0DzIBkVeSz2ouk6CuJsdljAkN7WBCuujjgMnvZ+BH6gqRgd0kDhB
h6pQmDNVN7psAkTgmSanQdayz5WLJ2DhfsVMcC0Gpro/O0V10Kiva+Oj1olmp5MjLwYmFMKMKIdF
VS/3oVKQPe9QGw2PFUgzG86AwxvOVD8R89WK7FODq7XOxNnMKmwLvYed6rE3M7+YE1w7WE1NxKPj
VwEUZ0mzfQ4JOY1jZgfpceTpi0mVwd+wt2qqwoJamo4oth9boCQZ9dxcHMcKjGABV1++iaePLt6r
w0cSPWt43Ob+JiaOA0nfHTkzidUfFUQdXR7fad24tyfhDxq510TIg4jZII7WIBlZrDV7XdlM5B/a
tcY22cCwTfvkFMeG4Rc2NBgpaTCCCDZG7WIJPtgpjaDr2pcqsfcj8mGzKu5HuX0gNfRlWaUsSJvh
NuqHAgZv2y4vbR99M0M05dXXNAPmWbBystlDZLa6u0NqMAsM0cxMwFLwPy9o0oU/IlmGnbiJU40c
MKx7bFAh4W9zaCJzpKDHeqJaDrrINy1GNZnCmJiyUWuZ+i4ZI1eJlkw0m3h87stn4eiuSsEpbAmV
O5jpyq6Rrms+1doq7PGjSr5SPGEKQSY9t8Z2EMu3UWca0+UNvKnqUmoJ4As+rNqipmWeaAOVmrgb
xqLFIq2yNNYLG9dse9RpdJzVy8jGJarZRUqKn+fSQxYxmIQFXRCLPrFDoZHazpZ1FVwjpSPz6jQ2
x8oba+dgBkq1gKmuhb6LTPp9sz3VkvBFJr0yuWFZJNyZllfY97mjuam4cbS7oX3Op/fCzIKKJX1V
qp5lPQu89RVanCS/WFyEUJP8aWDInTyHU0T07Yz3+mWeKRQ51UR8tSNzPzX5uWcIMYfoxSTJlRcd
BBr4AA0yjTxvYQEcgcB5oSQ/JikaMwRQpQNRN6Q9d4rdJD75pV7iUVywEKco8nslKDt2ZSkB8pKJ
6BkUkKjmb62q389diXMCI9MiPdo2mw0L94k+jRTaCq4ceUTFx6pJWvZK4lzqrnJzAX+9ce5S0jtt
nf6s+2hahgWyc5EAl9hJeGS79sK49SWRw1vJjHinOtW/XKAHsw/t3OxguZ3QTt1PMCISVm5lu9zY
U4O+q98WiEvbKToACdlWFhoRW2VwLvZzVB3qhYImKjHlVsD+zK22yDgtWdw3HCyA4IRd0uiUZyMa
WSL1+V5BPa9Y0c2kMPWe0PoJZoqW+dhm86GZvi/lY0/fL6ERYcN3/K1s+G9/vK5S6X+9rv5rPlTt
22f10+fr+qW/P1+1vzARIROLevC3gDf1H89X4uJ1YhpJsiKr3aLa+se6WlZMouR53FFF/iY9+vvT
ddU0KeR7w0wzDQKe/8///qeyqvvh///TDtn4U/245tXbKoldrNR5xP/QEmlZM1kxFyFyllYDs4jy
1KRdt9gCS0R2CKlgyoTnG1SsUGfPVrX9Qj5t1iTIOBSvW95mHkfJ0l80TFvL3AWV3XcorxM31bkZ
gBhsc+NNakaIQ+hphu+yFljFW5WDlazYC6LE0ZCc9t2n6O/AjWIlgsYC5TfOUWJK8U6u+73R37dt
h6TZrM9TVH43hubQzw/FKkFJCY+qu6OiO08Js2ujQNzJvFzVOELn7lQxuMPOF6tjUBFOMlXRbiRh
h8d79mFb0m5ZJsK8wF453eey2OeQp2yxWL7QFOYn7bEI5UuUOue5NnbCYaXELR40Vvzh0A8N6+zU
ATc6DUvQD69ZbO7jKjxYRX4rUA2vj26VDZoxUT/YE4/q6M1smCmgKsqsjgN/3FI/dIzTk0NR9Lua
RUw3TbiyWfqUylYxB4Z4jquSRbEo+ocTtVupHLYpYQcbkLgefElEyw7axeaYwSJZ7AmeXsdIMgqQ
ITyXhgRkq/T6Ovcap+S8ypi8gShkJgLxyYNLYiX1Q1dzzMn5PjeddcTEa5BkRlDdfVyjELf67dSk
J8fIbppSetbjiknL5POkOmtoJOUFFU70mIJbdFCw6cO0s415r3doPBuYlF1zNq1q2yaVq6i4OK1e
k/6GIP9vP2FUbvl/fcIEVf49ET8/YNav/P2Awfxhm4rOYWDoigyO948HDCGwPHB0GlF65/Wr/ueI
sf9iK7pKBY8dA/4iKWx/L+Dtv3Di8C/4Os4tivn/SCe5tmr/NBEhCgfJpeHQRiDY+fGEUXSjJaYx
MTz0kaM8uC1rmT98Kj9Twqh/OsXIBlbQwkB65IhVf4yJxTqulWR5697UgCUF51kieOua10qV/a7J
bseUMhySiMLAFuIIbuMBcaSxA/l3a+IeSWxw2GRwqDVGqRSrIkwnYbDiLAmqQvJdxRY1Vehm+EnG
17F8r/vDrLPCl3GyFzJHos0mSN6jSWWMGHod658mqTycNwfVpE7MI7/NhJeWxTPYv0+LiK/VrakQ
EhWFtymdTDi/djoaC3yGguOIE+5oARcpQmeTt0AEKw2xHrpPMKpNfEhqPkhWfbAsvHk8VawtY5SE
MmL4UZ2PQz16zPkcuTk5ACvg954pZUkNxC3aaptG4CqfsqDVHIBGmd9TQIcWASXjhwVx1qnmnFlC
QcFvowLpXWd40sE82ClZFhICdcZ0MnYbVuJtjpmAPJkBI+pGnjvXibXtOLCyKEJf9NgSxsSjm4o2
upxl+P/Fbl4gf3QlnKnVuyIf0pnPME4Ppap5evzNFO+N9kqIFpTkQX6m7sXWOFW3UAyvEvlcRmWz
ngCSu6kzlj6/vpK4HX68VlVFIyoYGCXMnvV2+ePYgVVuhKvNwvy6ev6LblcrO05S99c/Rf/p5aoZ
Kk/9tZ/9MfmwliynMzI8tujhHCw4lqoCad6l8jdLrzyi0rNGua5IAovwrL4kqqcPT4r6OIWGF6YC
UZHElJfe1XbQTSTPM1oRqLf5QQa9KGgqxlYDbIJOFFGOk4TbwQm3c6WcFXxCYI+fnMLZK+ASzBwF
gWJSTavcAxZLiBkOse0bs4BHqOMcYuuqh4cit7YsT24Er+XXn8XPP/F/fBQ/DHoshVXkKEw+ChPs
VNNvpBy6JKu6X/+Yf/eJ//CLxRSiLTHLWK8N2cFDLQzD18zZ5+xeQihTv/5hHG1/uo7WIs0AP0tV
hVzxhwxmhHlGo8ZcR43zrISSHxfjdckJn5bSl6m22Uo8VqFzHeLX2nwSSF3g5KO7BX41wRvF7Z7A
/Saad6OiSCkIUbKa8aqW/RsJhEEkS5wo8Qj3y3ZnaBQkqARVkngkcF1z7EAQMhLyf9RAJ4VD0zCq
G2DRFOUcT4hBJHL25ieN6srsipdwzB6XungvlBUxsdKO9Rj6ZlHcDJa9bWEWZrOmotQYbkKkXmOC
BAFpAH2WfVVTtd+OBjuFWNI00OoOAxTNz1lcJrbwmrDYVriMEsXwUvjMOk5YoemXsIFhCuykbghM
GpBCjPeJI7bzHLph9GB3CRv7ZTOvtK0Gca/e8l5GvwRuiGums5EpyjVwjP6cEuVCcza5swrwfXi1
8Wo3BuMMfNFxQeAfbIQYYxsrdDsOr5jkgtwsZlDW820x67FLWewgfcPsYoB/L7Mbycze50leNrwg
4vuGflt18iEhJhADzRNRttBh4/6usPSXsudcxNNqKa2rm5KvFeTlhY6AxIHxr17juADTL+ZTKeL9
Iscrbs+VWW8rJtC7vL3oRXLP6XbTl1ABoiLkUMseGFYfk1hxlRGYPOgiFrfIxgUnMVtLzfGxImCn
gve7ugDNvDi2pXJKsWVZ04epc5K3hDTG9bWbFdXXF0hLMK5tJE1GEm0NZfVaN5ueqVKSkdi4avFw
Ow9U2U1o7XNipiqc62muHY2xf+zBXIDlfuv67iPXgVxg0Bp15xEv9WcaJq8Otki30a4rnA9egT+w
1dUQnpFNhIHJJFyMnc5KEq2LIFxIlYUw2gzNWQZnxBykxw6f7SA47pdJPS2wSYt8OjqwShcaarQi
rL8Vr0XvI6FdYdV4bzjJsUKYEeE/GDk3JSgrwCrZ75qrisLVeuWAJwfNauMn2A962fTERIJEeWfo
sJn6Vxls+jw2fl7rbiWDrKj7tx5UbDWyKS1QuVTWQaq/QEcGCVInEGEEPsJHBd2qYAZicQpsEvrU
5EflBRc3yZM3LbK/jkWhnM/Y37uLxpVbw4Ot9HcpF6dO2mkCAVb2IprI6/DBdZBk+171UwcaT4dw
rp+fxvHZGE0GRelegkO7yJOrJzj69L0KpZb1PNz87Dx0GoFSbBuZP0kyrQG8qixjssZbkCDP5xV3
AGeaoJUn6AY0OuLKQguWAouqlN9mCZHzjYyjKTv2kHQlugLNtq9t9xyx1KwZq6FQwtPWdO4EXyHH
gqJC5m1WRG8CYsewx00Hu7es35UV5Vu3IXh0eV/C+C2l/iusZzdja5iTTkdd6CVwTBX7AZO7hA4w
GeRN1Bu7GWpwZWf4p9ZMUN+SUnyBTFSxqXe4TQpYjlG0r8q3BvZw0xjXFEsbc9lDDJs4VdlRFv25
VR5CiXADBbM7JOOuRYLBKwOrCpFY3Um5jQIoPErVvBvEsOFW2+QVeINy8Mmty1XUdfNDb6obquSd
WWPgUzNGTvVRplKqIJeB+iMfCIC9tHhiVS8J+ZqihisYhc5wmi1rfBrgNg/wmy1WFSE85xmuc9k1
ewvOc0hrltrwkseJXW4WFICa+vCh1L7b8KHlFRTd435YLNDRXQdEOhFoO9GoNRtNrkH+zS+Fpl+7
uHYjuceNGfJ7QX0ForjlUa3VTzOk6r4eCHMxd3Y03o0Aji1RgG5edlk0BRHjrd4GDh7uFXAOIxzs
Ln1Y6ge9uNWBY8dAsu1G8nl1HOEoPhiudZzII0hto0FYaLxio/IGgNspCukc+74NiBt31R0V8Xbp
PvWef8QvkRa3nkEBDYcEyNgQJPyngtMxxPkPxd+H/uLWvM+6JjZCZ4Q5b/p+1bgioGa+Wod3Sjkc
R6gChML4NZSBDMQsXtIO/KQTc2nCIjBhErR17rYwClgx99dFv8w5SS2O8KVEXJcRXbBpRaBAqvpJ
RJg+kJb7GrEWW3SS2Fjlj7Az78Ipf2oQrLIV3ysooVpkWaVO3CLL87Abd+god1GWHBbbuSqGvi2G
/pvKaDfsAfsO2U1crEmMEwJ2xGpD7QS4eXdJ8q5IV9aSGJLtfcS3TYWEEl+7AzhZbsYp+o4HYLfO
Q9YDPzW0xWUcW/IbkckIzZrOpxphDo/AyM9aKbstq2672CFi0HmX8fEzSHIVZUQ2NRD6djURlzbW
vTkxzFaNnW1/Sk7q9Sq+3/xWBWUuM3ywM+VgciyHxb4Y1NX8mfVP4aTg+4XwiWir2+iAMbX0JUap
IGCxYl1+aNWnybHx52ZbJyPitutvhxlswxi9dIR1cH1Ed1mFoyAB4SyfueX2DQnCethvBg7RWoa/
hPoxQ+9rxyimpTCQjQ8BgFDh10drw5AJG/U+AbCUFUz+Y62HVxepz1NeouxfInFn16hdqF/7QDJF
+G8qtD/3pA41NYtzjCSrm0T7oc4falNurAKjfd36evpm5fX21zWgQq3wpyKQrBqcIL+tyVjw/MA8
wA3QkgYoVA/B90Msi+9xaTyldRco47KrReJL2Z0DpC6GBdKj9TCRs/OGvRVbb0XGOVXomIoJlJYJ
PtVqspPapgcrFZxS0c2i96tEpsEm4Pgq4CEnBa3iKAzQR8LI3lXijaXlnSnVwenwxjZoq/EOzzom
JcW8VJXzZsRJEFWGD8/0mOamJ8GbbFp9Nxoh0z5nPIRx+iXZ1q4smPxRYKZR+KhgPrac7FsXN6dp
RRG1sYGr+jRq0r1h1095p6EsSq8CzGMvy2/h0gRS3yEUL86iJ4nTELSPtXMgComrBR1mTagIkptU
3KqK7A9L/5g702NdUUBwTknIM+1UfqtTIKZzwtBcugzLeIw1sS8mcFEmAXrOvNOBPa6ndQ7XRJJq
37KMgxLqu8yQ/bTC5yKmvZW+xcZp4oSzkADHALjlKrtjQuGmRgEzv9lmSrNNu+hA6skJoGhgDOQe
6mS5jHO3dRKKBqPcV7J0m4UAAWUYA8gVtkqKqZOYtcJCWSv65lLGwjMbe8c8FCR/xjgVMg6PSIBD
/cZwoMlEhsNEQfIq4q5KeC1lFj6omrOuHXl57BwfWmG9hhaKqRBgRdm+NA0mfdbfVnoflaBqQjuQ
UtNL5fg5i756bb5d10fL8CkNq1ezvwEFS3EtZDJUSzw34iCH9QkES2AvvHHeXFm8AhWhexxecyTw
GCQLz9RIVFiMbT5DvW8glGeVsSE5/C5tWbSZ6PrH6jRjkq4xS/eZ7NWYp3uiePMoPZlFDsx6vBmt
4XFCLFtgupYwX6vIucM2fjASCHcCe7bd3BiSc2jRuRXGeIqN+NR20q1p18/qVJzSDLX8iuLrJwKd
sYALhTBW6rCqyt0UrfMU5jsHNVk9mV5MqG2GlTxTAWwpqTebDJiHZW8tytawvnIM6AtG9BozTYwx
HafCNsKobtaLp3cgB6dbU3s1MLN3FFcOKEedkam5vMdUhwL3ieihlGKGD9snuD5osK2gCYGsY5kv
52dh7o0W7CJm+oxqxESDpTanuP8elRZDkBGMBwGsg37WQbZOlDGKBhiBBsq2gUzi3AfpyIP/c8HP
j+XAT7lHc3z+spUGKr5/MsgboXhD9m3EywgvQIYQgGJcRy2fWVgVotO6lA7jJzm+m+bztDyH4lyN
j4XC4um7DX1gKU46LALATeg+qb5hFIQsfRWYBehQbwk7pi3DWLvs46wNFMZdU5kdR+Ouh3uwwD+I
4SBodopijU+BCb0DJ8FgggUVyWuZ/VZwFAptDkK4Ch18BYwsbgxvwWaalikvOdXF1NK2peq+h85Q
mCw22TAPcOx7Bla1me2ksr1dwf4hgAdoRLgFEponFJBNe5AAQRR6D+TyeQQP0eQ49LUbWdO8FqVi
YpJNVdU7BahESoZWghQ3i2jD8LvGwCeazgm0aKSniPbAsTdLz+QMWIUMtGJUh2XTz+FbGJ4GoBYR
G/o1cDlr61NhVN664tdDBmbdpOzq/lvbczLDyNDy7GjBzDA6ySP2ywuriT63GzAmz+D5emWqDrDx
tQ1SdBTqJLdXoDg0kBysDAHP4vymI1C1myaiKKVjz6erBs6jE+3KPfdsMB8QoamNl4e5hoX1UYmT
DBAkZD0j44yeo7tFf0uAhpTAQ8qSSwKYyAgppxyTZxXIiFBaj3P8msodY8sE+Lw8fQE9YCUxsZDP
fOA5BtAStNDyamhzG5q9OFeesch4tTV+zrq+jUdqQ2VCf18fY+UDEOKJ3vGpKZajbLS+JghUcypT
w8xB3FjcvfTRAjcOjYRpwX6lAe4X9fvUJ2td+AbSGT5t6InFCboagtooI2vnzmz0bwg2Pgr5+4RU
ko3DNQRvRqaZW61Rw8gjjCw99fkVVjyeHKSMav1e8fvKR7Ht586XZ2jk8HW1or3XpfIqaVQhkz0z
UxhuWKiTF15+tlNO9dVTeC4AcwW3nTao0ESmF57it6kNaQcQaGrI3H8lVghzO2ugEImd2BQ8mWth
kdqiB0rrXLRJPZCJIDZJ1XsMgc6zSZzLgqzDAAJixvemgAWKw0bWZ28dJ+qED0s13mZhO8G4GhYH
NPCiukpS9RoOeWCIehfyKMgbWnCAdWb0ySz63ppsf4nznb1Aua30VTOMkTubnuW5/ZhsjEIIFpre
Cmo5OZnRvHUQ7SZEBCyMSOr4OZ6ABajoTAkq0NkWqRnlOvPhpiSgmQdrV+seVe13BZzJAHNEIagr
zvC1yye9LA66070bwuHKFcepbnZWVVyMlrrPwGM/GVdVlXdzrrmDDMJPtnxFsk5NhRBXPqg6RGQy
GTjy/MqZdtIM25McLSD9l5jkBqGbO0kiY0ol0ysMt9qM76D023kK5AHPxvzSEkCmdQsTGO1omtk+
4gkVyVBjiP0ogPgoWhowyt3YJEYUne1nueXmZRz0YbqrO20XO8AHVEi1C+MrstVU+MeR/jQiytQr
ac+LClbjitN/FtMzQB+vpUnWiKmgNd+r4eRb1OV6GuNtpH4n3YRQmzpQS2YodKAGpnUdPXc0PrQ4
mpzmo1io9MjAsHD/jSrMyz57EkK+V7V3RWE6QNsWJ8iM0ObpUQrA19k2NL0llyf1ki9QopOuvRvF
fCIGgEgW5PFhu2vU94S+o8cVlTdfPUaBqXQCGc/9jLoll7SnKimDUl74wdlzSCyqRexGLRg0td9F
eaIu2Q4rKWte/Li+bejbBjicaUeqYWTgk4AVm8GizVKXV/8kw8MxW2mLyppFHj63uAr0Mbvv6dOX
crlhz32YuvbebMR5nL93+vesgZqikf1BmyulyJknd9RjTKtdYFj5YXaWLzPJ9pg6X4fJOpbwFlPk
yF0FDinqVxB1Hqhh6CaTzWfl8L/N3dyqTCVHb6lwbtrx0ZlTqpBFL+j9ethC7THLXyL2zFM0+45C
Glotna24ONiZ7RYNSxZjcFFtq2u0+02HZh3EVlAvuj/IAGlFFOgT9j76SjUaz4IVsgPXYtNW0z5s
PxQCDppG+y4ayN3zaxsTOs41BGxjSNKDUp2nqv1cOLmaEP9BU9xJ5NUjmd6NADcECM3131t28oYb
ZNvXy1HSZM+wrLcYNy7Ran4zomksSmjq9T1G1K0MFbq1SxYmKhTT8i6MDW+Y8RV0b4P5MdewnnUn
YDbhah2RFJQHtRMHoidSZQIhIrghGCpa7IbDOnSXAfGP9KB372E0XAYJ8b9MznSVmsdoHj7RzQEn
EEe1o+luAGl01X0Dfb/FXmlGNjo3+3HBTDkxHtzMeDYQx7nR/NQTdd91HGEDM6XGhryTI2luH8Si
eWHDAkIy8q1AKzBmE9L+1xYWWWw/kIbsNooNBKx5cuBNVaA5TUSjag86nnNEyWvPaaHtS64to/IF
Llxi45DVxm9za28goWqshU5XwTu+kpaWfbsMvj3iYM97114oyfpoq7btxdEYzXXFttb0l8qCYkRl
g/DJjmCSxb1+GYvoKLfLQ6EnkMvzFk7c2l1jX9AkN9dZn5j1HTU93o8wfrTN+YITdquCW44ne2um
NmGZSvjcyxV+bOoJ3APlMZO016bqsPo9xzqBDbg05cY85iA058jeh3F/XFrcgTbfle1nx4QOZw4Y
ik9nwU+Dsy5Kp/ueNiTFMd6PWGsct2Y8GZaXloOyZf49NEgRsXAbLP0r5Ipr85DhhdFwbtY2uOyQ
9irypDwmIAIaEZqpZGjdxe7YBl2ZjACtSJWDKp/i5WIRDaoy9mIXivbrIxp2HHRnLbOCgfK4xtw4
td7QMxMlnCpWbyeVKs4pzwNUlzoVx1ZSjw27JklCeYaMn3kBDIANv/k7I5N3ZvUbpTw00DpZbyUy
a0Winktf2/6Ga51H5nyKmRIlDnP98KuOlJ0U39gFwRPDnQaNncG7w/y/KOGhPIwDVHgsFnb+YVIW
ajc3A5uRkhmxKn92k73Tstu4vMbNnZaCoxquYnzF+M9ulMpbf26iYzLvagayhIe4Y6KekAuubkYJ
KyFjnM1qVOwllNrMQbqdnL8P4wVjaivdreFO413JtKOQbtNqwcVDzgSD6W54ssUYjNjnq5lyCiNo
fa40ptkjq6X5UecRbTH9HrL7ikG7aZOuOZ5EDwydhCJuJ+7HmoUryUIDvVVJWmaFjXnpjb0xLjhf
rJ3S8qwQpCEk4WHMusBin0Pz5usN7T0A5ok42Q6TzVR1PmbBNbP4uJDlVI4PGAZWg9tmGsnmsAmg
Qdpppq/cVdznKEEAZj+N5c04lgd58B2Vh3Wgie8Tr70edbebHjJY5iL6lNRTuz7mFfbN9JBC/VrT
MCYsz9Fo+YVWnByLh+5g1BuxOk3VwZdEcVaGxBum3CspEyr4portt+DNplaAF7jpnXuJXsxgQcMI
sbjBBNtU79C4qqOUHWhUli05Xv39wr6nu/LBrw1w1QMU+miSF2oHmvPva0CajR5pIpU0kpMrdKZ2
a6g8SrJu+JhCJACayWJ9SBYpGCoZIFnNSgsIoYa6RV2+NzGmJ3qVQQE0KS0PoXhVcScuoBrICNIJ
O1T1T8pyaZ/ZGeO/7jdwj9O7Q1sfFgX+owDq0Ba7MbNuF232UUY9ZJwBjpW+WyK6I4WZBYgGGS/G
VDNiUuJBdsBBS29g0Z2tBqKpSE9g4059SEufpZ9qU22ssX8GOHyxG3XfmAoeLpZPxej1kvON1eE7
8kQCimo/zkTtd/yEbVxV+KpIXTooJfl9WWEwvkEUwC8n5EwDfBioEZ0EbeWb6LTPaVV3lrXd3FoG
iiJhHXRI0CSlYuPt4hlnzDR8DtL4rR7EpUtLSIPhHZ5xJKxt+U1IsZdFbJQGMo6Ya0fHssbhzZ5b
OxsLiVg5TrsDQLkcxYMIpmw45xWQQ+y1lkG3N2mYqYcBEfZQiXeKZY3na34b1cmbaVsvTT65SvgN
QjeKxe9FZNzkoYFO80Gtv7VYxcMUpxx1l4EgdtTSK+lx2wiw9JSOp4XfZwLEMWIwbybqFxncFzvt
T2Ox7H6b7P23S41W086/lhrdv5Xi7X/9tfw5fmf92t/FRvpfFAA3uqKthqA/uQV0HfMTK2+ToPl/
hrIBa8ASwJ9zMSBF+rvYyPmLTc6sA5jNQZ8kI0P8TwSN4N9+nLquUDa0S0gFDZB7JmrLP0o4hBI1
tanB8yepd4LLlT4uITLGA/y0WdnroMM/Ea7j5uYvpqacrBR9JNQYcYCoB8aMNtyQpqNGhya/UZu3
bDqjdQHLbH7VysYExwnWIJweuvwp5VgcblrO7eGW6TWDPQATJxMnZepDQ1vx9ob9mcunKrrPcrHx
FbTC9JyAr7AJVJMrwKAhscNcYOKIx2yssHbrCDUQ92npU8bTjFrH8VVD21y9F0DXreSiVieCe1ju
9Wcz2qvZdt0mTP77lHiYfBGRO14y7RKHI+DAowRhiOXKw4nvhnhxfK1ZNjBN3o1zQEgPSW0MfqHK
yQvJcVuocvis57f8U4mOa7JES87591o/iQdWrhJRRCdERwDZqP+ZVOzSW6rbZHbzj4QpDEzZ1iO5
cWJ0escp2kv3wHARpN9XN7aCw3q3DIEE/p9ug8nPRZ0PUXMiQFwrzqFyNOpLVhynz6YnJ9S5qdpb
zd5IDASZR20a9oHMiJGhj17Bb8CYnyztEYnV+ihkAebaWdDk72Vz30f7UD1T/kVou2/xMRf6t1DZ
XUZ2jo/RK7HsLkM1AADzHEQ81V0LegvtQvyR915nPVc1UI5TMrzOfeHLw0M1HfYm8jUATihqKJ7j
xIdvwup7AWc6ky+lX4YZwEGQ840GY+8Mhz49zzel+iZ5SBKi6B6U/t/+UiDfUBgugf4o6m2WBtFX
Ul6Jo8AKYp9C+eVhYCWUSv0m9630odHu2+oA8gGbBLsxpjf0SzhY40PY3i4Ms/i+Ean0lyraK8f+
zmTwNrJG95Z657f4XbIdHT/ek5T5wcwygcHT5qsNXc1yE/c5OlXmO1E8JPRcvwT20HJnZOdr+GBc
2+OX1Lr2pyF74Y7B5nTHgq92T/oFrQ6he6p8I8eeQ1BRfqgNn0wWFj10bvWMACKInCB7sD+ALcgX
NXscMqjpfl0GNf994rLyNjtIKts1k5mAMS86WY/6SiDeJG6bQqlxw44sUDi0LiCUilyPIRDqOTJO
ufAVQkG6HX8UBNHpYyEWC9rpxv4UxUZsQIiQ4dduddZGEBXsHVMt/ZK4QEIIQMHCAq2i2fCKYLzB
aiLAYosnpAt32pXZu7Bw7Vz16NMm/mxHDGeF083wRydom08gI0rrg7mLmQXKFzgU9uwXEGNJ/xUB
SzsZqgqYWhKRbKanTw6oxeFqWldDDUzpzJbDY+eMTZbhngKMlMvaYcq4d3OPDa/q7NLmWM5vfX6K
2Vw/yB+VTqDHBpp6uicODgd/TazQ09D562fSoSFGKAj/j0n5S+9DRWVw5Aamttl/cft/dbbHpkZm
bU0Ysoc7QrT/n7wzS3Icu9L0VmoDSMM8PDYAEpxnp5P+AqPTnSBGYgaIPfUqemP9QV1VylJJZabX
llkolJkR7g4CF/ee859/8Kg6RCCoaWROR/sFHy8sDyYy/bPaTLqrRNYc6XZIXeqJsdCrmcFnJyvE
lRyQOuolbZqfqdOwGsx6F3IAbsPIZG4DKD+TexlEYlW9l312xMbEj1e8P9188iTPB1PWn4zBJ3hx
6o422nsiA8jyErFUJuyE0bGX/r4KWzjQ4dAgWpRaoOeQazwiSQDPSHQh34t3OmTB2a1Ta1OpOTQB
UXrea9iEJ9ThoGivVfFdfGNHBaT7q1GqEvOTzULxW7sS9tK9eKYTN/006Y1QAhG9BG1T9BC9FIze
MG3g9xxnBaQbcwJTy0tWu+HL5U+EdkJZCV9aYkZARoBPv0j7R8U3efYoxUFwIZgSRztVdnI2Azx5
TnqIKniqAEnnLkRzWF5dTObITGQ3xxAMGp+TQ20kaWyW9Kf3sMqTzfC69d2eP6u0bS8Q41eTOGGP
obK/NJT4NFUNwyDe+4VC3C9NWX9t6iNsDr30sNvAT1EifSd28TZ55zPldwG0ZgpL8fNVTPo17MDw
AhGoCq+QSI5DzqRlqQizBE+ipVIztlq0BU4tq6IgZ6n8aox9mC+s9wL9e2BNFW3XmFcBDF4JfnRl
NkpU9G2RrrtiUn9JzVwlCo4RThaNWTUC7cwpOOrDoQYcqIcL4XBsP1sFVhvpxhkkMGufPY9icqpK
j/sHGJdxSmrZN/+SxpAeWFR01dIFaCW2Tr0wk6VJDCgVFsfaPJN4FMya7hcyxeAfcuFQAqDm0bnA
jckhcSV97bRyXl7qD8V0DXxWnmtFmIB9AeiUya7wp4nFuJva3BFhphnE7mAV75+iRZOcmha3AWJT
ovPb3MfsmgPwY/Z8iOURUxKm1qeYnTUtQbJdxoMBszoc1TatclAJjAyMPSQpW/LhXFzJJkqqiS96
hoJM5+kEwqWUVlYBTIR7S+JhCv0OkfiR6wyFRXf0bEHxnPszENXWuGFTCXdKIK8cZtVr1Uc7UfPU
TVxvonZmZSvZX6rxmmltHJ2ewvxfothVIFz+j8Xuvx1uj9tv8ve1O3zxX6tdUVVVXUVxo/w7f/6v
2lh47dDa/zu1XhL/oJI1KXcJZZCIUKB8/k/1DmEKODXi1ThSf8ca+W/kOv+TfEcz/rs21oCpr0Ol
kgzG9vLfEE2HQVeCiPTVKWmSgAEiyYWr2HSHlx2fGZK/iZUFEMUkY8DODkVJhHT1Boep31bjednG
DtGJb3Wpv5obBLxXMe26LbEBTwQ4IFattKyZQEMKY0OzsE0lStusVoHslWM8LfDJ6lm6MORQqTYb
HY6B8MIGS7MrgA//szMu2PGMsZ1SPUvleUo6pOqU87c4q0D+BHfQPSOf1T/6AjTowlW3d3GjT5rU
Hlk/q1yfkVdfmE5CtOLC2tb1oldWTOS5Fk1g/wxrdhpX2L2X0jW5yHv9a7SvQ5dTrCWTMPoJ0yfL
C9QT3xo5rfkBv81sf60TnouSYngEq7Pd2dmFYaIFsX0f7X2Oxw9jB6+OPRpw7kzy+9wKliPRTXZz
YYEpXTDYGvQWDMHQyDJOQEh4hodEkLk1bAJlD+CBPxiRdo3NFBy2hTZTi1WIQo8YPBxyiMBS9tal
oBBkfmjjdyINsDi9hmBKGpDV22PQCo8p1TlBv5D/NMlsgAs0EyBTqitL2uWtx4M002MSNnio0JA7
Qeb2LUbGjnSS0bVOm19CM1UQOM7PVYxw8WXX78/00G2w7aOctj47kvwYs8P5cOCtInksQ7ckOPEL
AxHLmtJdiHAwCBuPfpkALp7NsSkoFUgvYJm8YKK9jhpKw+TrDQLNwHbol119UDuCa3ZAVraof4Kw
Jdu028PXs4a5+fpolS/xtU+7U/Z+lCYmZwTHZV81I3RfIQKM+aYWS3accwTZWbRNNEjLKzqjSoaj
9XJbshKt9leNlrWxx3/AwKK3W5QttRuwIlsxJ2BC3pwa7fg1To5DQuIaHF6ykjQiFR86NxTgZb3v
RnKyhqWlPVDAMCXOiCP1MZ7D+Q/JZ0XrYs1KrEETcJgAqULbXZInNFROqxcD95BWLS2z6bNc0PBV
LWIzsNu4nVviYkzE0VLiwVFeyHMhnwQfhB/edb+6dEqO26g2a4IV8Bt5aniCKDcgo4IPTcwVRBDs
kNQNFQXBSMBIXUVuO8w0tySgwpqUB6hnBus0W6AZAAupwZbQp4Sc6RPtFz1HTqV0EaijOcCdiHHe
iCZvNMnTlKvfAAmtuZOvGIu5+UvHABVGbuDECnTRmXlXaDXKEDl7dEC3gfsyuT5Rcx+JeKpA0HTn
YVBaYPRXsg5gJ9PjVVdVdiEvVsJU3hKrOPQflbQzWWybWJ/oU/IeiFSg/Mwmr5P+xLvPJYXPfB+D
YMlYIPaxafaaFaH2dg7RhfVEzljrZfWUohkDbVqGVvg0AE6L9+erBvnDuw4na6h60QcTO5X0jUB9
DLi2tR4SVvDoDy7cQriB1WRF17hq92TBSO1XxJsyT3/S2vNrJ/iBzPdy/O+Q0F3eZ6wDtSmyYCy+
Z6LbkArQ7Rqs88ylVP4ok1g8vqor4e4EAS/EcNJtg87Dq5K/yFvB5rHtaJCsicnkpif6bI39KRgl
MZcjeQifPx85L2q7o2ntqQpp+SnyynVO36a6xlXDIQqslGjxbcO+h0UifeVY4r+eByN9kHRfE3Hg
BbsyWfj0POwuw0Z+b8Iah94akbs9UHa8/HXCWJIo17fNABncgzl4A6mQBGHcRA0eGS9ZmWGj56Je
8CwDIbkjQ5Jq7OGDqDCo1kuJwIOvJU5jEGbVEqI52RM29zndvbKzbGzYzUmKNPpdGrgJT4ogU0gv
H/6ywrbd+MW4wKU/eP9rFCIqQNc/LkTWCIj/bgkyftlfSxAIaCZ45ZjwpEP//au6T/1DRcMHfdFE
sqRZf4p2sv4AUGMoqOpoi1VsYSgc/rMEwcMHk2wEfnAT/5nyQ/mLHuq/aPuw5lDIicJw21KIVvgb
WU2Llq6PiOOYSmq7xYQZTRZpMW95qb/DmZFuS7Y6E8qF0ZmTpA/hwryW2jtY1wH/3Uq3XVTNZczf
MuQiyUiIrfIJkDmu0Ah55YRxroJFWYCARZ3qvJw4/tgRxJ02FHdK304Dji4/xddwkNgdraWuJrO6
hAAipGtN8HdpE0+w82PwIYnkJKc/SieeW1KOB4glLcxoP+r3vqHPVF9dlpa1wfHCjeFfhmICj70h
glnEFEFfKC3RCHHG7PEZnnKiENVAwoWMbNiWMCS91tZ+gYFyLpyruNprhfgZGArz4eFiRj20HSB2
VfvWrXYv1cpB6QM48PWJHNFlAIM8CDB0JlwgjdW9QFmRSMEKuhYM0JB9KIzYEAvvWRbf8YvESfhl
RtxNRVGYpcim1apgztoz9RlnvBgsfHfyow27C9zhb8YiJLAJ4CEdlKAAJcUlwYOxJs0NlN/O8tJW
QVMavAJFReBeEx9TiUuzRQAtvZdWr2+HHv0YaRFKOpyjtwDao3h1lsxSEuV1YzhYrb4u29otrGid
P8WjoDIzzlsmgkm+jk3NJQDRSaTSE8V6HgPGtjFb+ju2tej5ZcEF6kSYoipbrV6zx8PuIdtWEZOz
X8leB1LyeqKlEDiB0Btqz46c0HAu9pemAMksRCdXu4UldotXLK3b1F8LcJ1DDU+UFpj0LzRHExuy
+vQO91roHzOp3yfUgknKUM7YjDtkl/sfRqykqKyfs6YVHUNEJwnpw4ALJj77KWM/+N2kIFMjwnif
v0hDj+UCQFQ5dgN5sDq5pKF169QBr9zhJA36xGRaJhENk+bAGtbB7KYKItPnq5srVJZlTiiETy8K
3drR2bQLC6mLAMU1JzARxYXZdCQ2MrwR1lbN7KjzX7T22kdv/OLQsmGiPjp9BLMqkSa5jlllokez
AIJqxGPMzHA/UuvNZ7ssMMDFiIXBU7L0y87peJSBeosRjvohS20AoOz9mcSs+JWYGwVA1MTqFRUJ
kHl1ePcZNJVylqAh6gLkY6AJMjILQ/9WZWNmilcRMoumUa9X8b6Sb5lVHEvjLFXaNNaHBVQ59N7N
V1/Ii9B4elIvTlXycFGhrFHmepZMckhj4ImLAZ/5WWiAyAYnE4rYiv3EqODvjB7aPkolhFbCV/jC
sva1zJFdWU9rl5v4rUvdUvI7kLzMlnGKN6vPUEv3VaKuifuZNNJjKPGYTh9NST2LVGakEKZoJV5t
vDD4YE2sLULqgBx2RQ7sN7L0njKBLXI9qwdqP3isdHVO+EYcgP8n9GUaHqK+fNUJiFTO08O/RNs9
JuD849Nu97pVf/e0G7/sT6cdGjZZVU0DoyAsMP582jEmGoc7min9e8bhX+0yJBzj6KuJKyTbQf+r
GRW9uMgZOcY7SJxPhvpPadll0fh78yVOTzYhdPMI2seO/E/OZPXQmTpasyfsFCiPTockg16bjsAk
eia0adY4Vtr5m6Dn+ftMJ0jsa/dQUPewIypOesPvFukh5qKA/IKEaHryfrKU7ZHWZtjxg8mnnZ7F
dBLb2OKT/IyY7mJBxCxnA5Xd0dgik1KOr0//4E/4on50g3TVyl7ibL/P7tR0wUY4Yu1YtnaG8Ilf
FGZg62++kb43Pd177qh1nZO2bD6KD2M5nDBEBS6foCUKZc+66wvZdKh1zfeEkwJKTQjnWnJl/MKf
ToxYzTUSh6gYnV2Wbpy85TulorjnXtTA4SUHs0OGirin364+kdCo+aSgyxJtaUeeq7uWJ0TOrJv9
+1yu1DX20AQTiLAAyav+NOYge3xdapeX6iEugoM0ZYMdG3Be1Yd0NK50FLzmhwLqiG0doQSETNnH
JxFBjHnb6t5AWwBrePPa6DfVaefPH+PyPLWX4JMrsk5gkLS1Tmovk106k2bxV7UO7W/Gfo6+WIZn
8QuOiApLn4AKbJtXl/jM8C04JCftgm0n3iXBzfxQTvAI5tGX+q1+66KdfbyWyjF+9FhwTrO56aHP
sWVHPue75kvHRxcYBc4QOnmeKEjuvv1hqVjoTElLhVBgwpaF2mp/ibf3ZKo/eneaz6UpZ5X/kS6Z
c3NNULIQezakBH1dtG31kO7xzbivZUeZvg7f5o0f0P7w2/uWnaytuuZI/mg/8n2y0JmN2d0y8d5Q
v4/ynmVJ0mBF+hD8A8XR7tJlWD0Vu/7BfZQIKRuOwoCyd6dcWAKgSJn1gYaARXDTcKuCRYcDDCQa
1UlO9cVY+R/Yn89Vj9vOf44u24a8Seb5AtgoKkteiYDzxw7Pge/01/bCa0BdpkyJyCWzmxvBI2Zm
WB2Su/SZHauP8lj/gJRwZ3AjmIYE2y/ybUazheKEW+HoZ9hck3puXZSLco9WGi8FPoTvxfOkXOJD
d6tuJZlXpiNij8blk1l0FDekeH9jQ6XyD9k84TV4r5VvUjcxx9bySYbrKzw6+7UuPiCqz6RVeuD4
vvNuSytK1ghI1yGQ6+lKn+38deBRP1u7OOcr/gnYQbgoU0QXIfMFYJ2zPIHUPQrNJhUuCcP4Ebsb
N4FfYNsASah92icDLqfjTv5lfXfChAfCh+bV4sKbCWgWmNcwlSUvTF1gudplM5GjeVf+5RVb4JOc
IYGVady8tqEUtN+/5a4+8SA6a+NTWmAvY02+yesCHzKm2MIZS8SXzIxNEyuomflrPvw92xN+tW/2
sXTybCYMyiVYunPitZmRur0Mn5XACSywbIoJ/csIXOx42AIfSsNCN2jsqz2fu9qYZJ03uNxOQcZy
BYKeHUUuysNu9PJE0uOkjPeo6oJphTyMj5h5nbY0lVM7H1rHOqbnahnlzvsw7jLBBAAtZv8Zv63G
a1c6xW00JZCQm4JdMa23Uwl/9SkQewujN1hhKgzIyMi4yvHXOUjmfoxeYBYKvkXla9ljEeS7cGXx
HBPREo+L6U36WM9A946vhsk4+Mme6fjaQkDWfmV3kdDK8vsquuu/FuNf1+imxQYH9u7co11FomUn
ZHauxF9tKf8iyWsO6SwukHPYxjTb4dq3BTFF8E7muYH+O7Rxv5YZbp/NzmWnpCQMyYchb7JkXjwt
rRnPmAcbePKwfl61qcwUj3cbQl+7eAsb3hQSFsTMS55o2kk7YbN3yCtVPY2xuqNINjKlA+mR2RTI
LuBQopPfouMU3yQ9k//iatZcq2YqYmlsIfLrqwCctLW7cJfPQ+xUTrfWoRi0TPXt/kTN2OKlrpbT
t0OQnRFO4KRivciA/mWtECRkjNzQk6J4AMllgkG87qzexjAS2m2/iigN8rl1P8oyDi12UyNJZ8KF
rGYibTk1Avccla74wG0QdzwWz0qqSLZw5FuYjmcMslh5Az+DHfvGiRYRYovq80IQBmcaq4OXCVHQ
C1kX7vEJweAo5E7t+yhUM/4ifVGzkWC+/ZRz6cVBYQ8SpAhkmh6WNKNiTpiC1BKmUcZTsllQuPRH
zNGoBTkPxwN9mGBDaLTo3ngOdkUQQjYZ3V3Ag8f9Bw60NlWZ6vKeQh9nGi4sfBZyjJxxSuxslm9z
YStVczPY5/W+fi5ra9Y+PSJoAmwH3Cx1nuUe4kWnj0N7yeKE6r5Vn7Laie03blNLPKPbVYud9SKv
3PyHlycI12uEnUPlppMq8RRkt1O+lWRLJ7wMsLwn9GgCt0MfJry84PHY52IFUwYbETPyIzcFnnom
Tt+IljTX7+eEzDJ+nD/vnQfy37EJPScIs+yRm2d8cxTAIPmOlMmruGF1DaV2pHOQcuGyBLOf9+07
U+hoHOgXeG9+Bz3AIaxbWvuFNpN/XwvmZzLO6jzbfJbIhLHPT3hMNXuCZWILsezsvebqRxdDCPFo
6Uyk/bb2zU8VqKAgePwWvUMUu0B7ZiPux8yAljuBucOLw03hrnJLeUmJCX4uRreZ5r2AyTP0Pz7n
T79EZedjS5+jKkAB9CUwxqvlj+R5JaruvertLrqL4NLNBs/ADh/Ifv9uXLBOFHFIdNTMVX/ZVQTf
BTUuPK34LDUqF2fQFxGTTdzPCnUDuaDNiShecZn43ADDK5/wbzBreGVuDHOwd17d7KnOatxO+gXC
S7Nf6NFGRpLykpdx40rMhUEMEdUFfCyn+g3iSUu5oDdctwvB3GzcWvOC/AP2CNP+lzCrOtBpMhze
P9mYGwRBNA4DqE7BpBWNNRAAi3A0qtfILlrn1d2A2mRgiM/xxPBVT7ttTh6ArAwLk5kQ8m+L3OP5
E6mevBZQNkcHDeiFTWH7UnA5gK6zCbU3wgsOxGnFhJpPbyBeskm9jakggGe1eTrgprlAmZT9Zh/v
57Wwrm9llvdka81qwveiiYWeCsshJCBgoU6bYrzA+FglnMOOf3TKrnii1S4JfVTAwaHLPBk4tJz2
OGfY/W+yyJKlkv9lhivigzoNEDSUO11dNcK2ai4F+rgeH3Uvb2/Rayd5ibTozU0ezfPmEOWbJNib
THWSOcNh9OE+nivDZ5vMJGUBCC3I+7ZedY2XJh+CsGnQmtbzZpiCa/fqUiX6jPZztABYxr7XFac+
+bReaGSWBetYf6Q/OpyavJnq/S4aONspxs2lQEgLdCT0qG9is3E0mvqtx8yA4QZWCDZ+QKYA2cRG
hQ3ym5El0Hhq9BG9HiFsG+ZsMrkMn4yJ+HkxORIbOCWbHgkajDE4UFzarbjSW/df+qyb5wfwmsoO
cjvA8YkjEPulXxyaOtF+MbxyX1vwlurI/ChL7WY3sHs+UoYsposBTB1MXy2m/LaB2ueruaMKwUDT
PI6kVM6uCt2qnZKwdSFX7nkjqkOk4H4QoRSYM73xRGQclgcoMH75Ghjjkt+uXcrky618m445OgBR
M5Xx2cHOOUYzt+wsfOGUlTziFckzGLtMUmjDhTMMTo8vFEemo6Quy64lRGpj0XjcCrJLbCCWcv/a
Favsph5xQLHW8FMBV5jB6Fv/+DxL++5SrRTTefY0/OyKNtfM3/G36ZzLQ8b5+mFskB+0RxbCR0WW
68rJNDyNxiLu88DdTW7oV7bp6mp8VRfh433pH/mZSyBDsz9z/fvnVwD0sKzm1/c0kO3+wTdICRgr
HAxmWlg6FHP0D+mUMcMmYcjwWIWn8b6RLMLfDn27c7UHEfHYcbCzrXmWEBZ87g2jCYY5H91JIeSE
85gxJgYTtnRTzsGVYdib+AbbXzJSSGLmCRV5FWgP7ODI8Mcu5sJ4N6p5uWAcpNsbXjBYKuUHDRfc
NbqDYTcOd7fwtvbxtf0yztlX+Ys7C5XWD2sdZ0IWbSI6iIEYrBmQ2u1h3JCXxTa+Q4ZnacHrAbOy
qOVkt2AqvGmObAjVEeLIw7wjb990l/dFe3Sn9qv/5Y9YiKQvvK6oFpTH+8LKz268I+muO0kf6icS
jFV9sxYguZ4wR4nESbZ/bZVJykOWFgQlUBxeWIX9KMS0xVVx1Zx6E+zi+QoW36Nyw5WyQNy7qo7J
V7U1Z9GMRfdcIgZxBFebF9/BUULUd8zW+35HQcT+8lr6G2MeQr2DBm0XWz4nwyETaeQv/8L6ep14
hjDoFU/f5sS+shp5Y1dI37/6Dz5UC0VuI7oBri02zgrZIveee3+zNOZsqa651k7mJt5KH+WhPsQR
f47Ogh0TDtKTZ+3KBwKknZptFodlaDBzQ5jgA6z90um2nWO5FbJeW+tmPD6kpsV3g96mc/lhOhXN
Fqyy3Yt0a6STb6qt+PleZl7pGZ4/22Gviy+DeJfhcT3XjXHAw2tguoZYoZ68fjoEhex3EtMqbGIW
LCsHewbZ96wzCy/3WFPIEUVHRqn61f1ot+DKa1KsTFs93slcul030hnm0Q50DnNkhbFV4PBoEObB
2bdL7hpA+NNljTN+DH4Iqpk8l8wssxJzITsFmTx2J9YaC5utkD/gyqrTjdeORTFuNtR0nOrsGWxL
3GJuEt9eimevU3TgRUGk+RSdchNcwx+BV8106z1TVVXiZHaKLcwaUuyro/gZwssZ75oNdUsgH+An
P7A/QidEXWM8wDYVvOVfE8ahhTVljjxqDAk5mAuF/XLHfKEcTIFvavsX7hm4Ohfy4AKvAvsVn7TA
bcqFb6hfrEXx0+6dHPmI3R3ZDzz/MjysvfZ02JaCHQ+ZoWRzlCEs/kqFHd6jJavnJLNkK6hIvSss
IL7TEG/ar/BYbLstGpeNenzSWZ9Xqk3uxkF6/GXKh574od5HomBjr+DIiXNqALGxA0pX2t+VfjHv
0C+92Im26VexFjYKTDGXqw13zfFVO/kCMtdd+Ipb5qAOuyubbsvriMiQpcxZfM1BAs5DQePrVKfu
VBxb+nrisY5oMAKn+RFX2r64BHNtb+31C9sSK6CaL/pHvGvu6MGuxUXbs6MLe6LSLCCPc7updgXW
DjadF5S1mKkFklin3QiLaIYIe3ymrH5+z1wZrP7AZltx9LiQ7lxqsDUrgLg6XqQSM+dJOiWgmFG/
bG/QGnOl4YmtFWS9PPsXZVFOmqn4897dJa9/8IqYd/5WdsYMhp/NorJlSH3O89Pc5vYt3eUH5cbb
O0JS/Zqm3La+xCuakDmuGT/vU3gHqWffVxaNK9/zs39nSbD9lRtsuYaK2BKKCZQ2TnDtz+MZQu9E
merAq+zuLQ6tEDnPXG1767YdM9eJ9KvC1LN+2TY64lnuHE/NJaZPfdsSgixuAoLvgRhJV8SRkhP9
jm3CeGafotnrhx/KHUKl9NNv8Sf6pRLrr8NxCSBInfQSUTjaoGlQahCC95nzLwFUG/8jP2x3K2//
539Xf994dfzS/wCrlT90GZdIS8VDRtUU6U+jWZydLdVABTG6Sf7taFY04I1pikgWvY5O4U+jWU2T
0C4YBu40kg7W/c+MZ2Xjv7PDLL4Zg08yVcDTLSxe/4xVm4KptJVOYFj1xmq8EWt0WVHD9qEFOKqX
w/erUz5LE/lypZ96zDf753uad1Ax9Bh5oyTEq+BpfeuvgDXUvrzyXeFGrBLyi0swc6Uqj/A/kty2
h8OtR3CMcHCxfTWB6WN8tqG0KQM4lFJzx25va4TiKZS6l1P6wgBPhUAqMQtQf2MUr3By+wYTr2oW
KghfTeZJZrEcqnCuj71JIE3bsAbAHD7itE67mYym8pUGc4xQZ2QLe1V5M3vNe9bPRSLdhbL6lOmh
Imudon3U3tjkwCerqJwM+YUTVe0+q+enEuVTX9IJfsX/oDZcM0e9ZFSOpChnva3nOHjVeFvzEVLI
HkpyT5TGEULhppbyTQ3enlyo2z4ZpqJZkY78rL5TC4uOuFM8sVLAWcGx8kE8vCLSG9SAs+xZX7G6
oH0OU4EmNj5rfTNTxGyjJwXzP2T2RMqpEW90GgnLIUjXvWadfQtRXytO0r6ZGLk4KwlK1zvKLbWa
RFS3PYVZ3279KsbR33J9zNeeQkrUwYukI9Ul6RcatbUsO4VoNqxpmorvredLA1KvoKunUNU3Weh7
TGo9eWxk5WpbQC4341uTiZOYLesth2sxw8ADE3CDmOa0wCoMc3BDCgih1bd6S/qX0bIP+eR1mqPD
c5hDglLxyykEImsZWlj+8+RrghNbg1uI5m+AYS8jVkehdWJiu7XCZltJz4nwfuJLqX8OqnnM9XSe
R81JgTgvo8kMkY7LrXTVWvIBSGJ4xbCx5XxSZsHCwqpWI7jLtMjeSbG9zDlEDK36iWA4hqH2qas+
OQty4qoD5UXsFyuxNyF7+U/vaZ51FHgigZ8VQWwke4/zR6QKIwcgn4iG4eFtab9zSg0S6pQimDb4
e5n4XFh+/SFRynRP+PapwU8igANxtIRcUUFgo5TSvh/tc+FDDS9MasDOrAJJum+tyhieskb9qPnf
WQM0oJu9wPw4ILBXiGu99rAQOr+H3xpic2XlV0NAXYLej0AEJiWdylQc5XfS7SMDlJVqMY91/j/B
TbJwYWRMC7KPbBl3GV03QSrFCZZ0Y1QiwCLQvd9uu3ZYZBglYvP5MFQ+j1DIkt0Oxrbtla0Saiha
H3Lm7xUI1E8ln+lttx4i4MAICbj9L3GeSPjN/uPB5yn8/geTz/Hr/uMwUf9gcgnpFHGabJBiz7Hw
J6qxaIyMYg0nbY4ZaDb/PvmE52PIJOMgqdNlS+EU+tNhwrmEYYKi6ajh9NEU+5+gGjN95bD4r1wf
qMZwoYkCMkWCZ0bP2z8NPvNATMpB1YLpOrJa970oVVdWvdcn9QWvPY2MNYvleUDdBU1R2FtLK9la
0xSJw12lDmYKBzu4XEeVa+g/YNy4dtDbwmpo7RLK70as8fv0BvcNOQ3s8yU4tGOySXeKMwPIeAE7
ZPn2VAiaRC8HmK/a8ro4D1O+x3sSb+qV/iXguYSF1g9bcn8XPQkSpw3k+74x0EdHBhloGy6TU3xO
SUsFkykB2Z1mcSEIJmAKBoHHgV1sHI0fCxbABRj9/WZa5W8e8lqalqtwk93BwD2FIB5P16YYIUF0
nErbEbOVMB5wzDVEWHxBofkWHm3LTPwAmnvikDYFBVf2FSQV/ESbVaAsmPioi1c0b7KlEEzywIOz
LI5jV+3JwIT8au4NOV4OpEo08RD5nOrMrEEHqaG5AVVhp469Z+VlOKW47y8IEnzOFHskaaHZsJpe
D2gU5poJIp6q6H5TQMCJEueO6GRgx+/6gFiqu6HK51CgwsRmsUPExbNi7kvfTDcP6I/AncPXfRfL
+ue7OsRLP57KGbaKS7OZ05YxncHDFDCVmVLjVrOZzHBcmGHuEk2SfbSUmGW5OYYoEUZyEyAMJHRL
7LKY4Nr+HYwEyOtFTgKpcu3awLy0QZ4+A5315LmyZmkB9ODp6OJdrX5me0f5bT1HuUkP2nFsfovE
CVde9ICHrc/q+GiF81pk/mD/5jHPgBS498aYtUcag++d4ai2PwMDijbZRn5OymKT1hMuLn80kT0g
9Cmd9x2NNGOYEY2BwvlMwSfUy4pyvLkaETohu9s9zyi/cMlbxWuWKsKqcF9egS4ru7xKn4E999mN
J5E8CXVHODQAtHYzzXmQeOCbW7g3IrMMkJ6lSiMK2ZWSzBGPg8dJA822xWjB6fdkz28AmDs8A2iU
8Sqah6yHfezSnJLLG28/4Ky85yBuUHp8GxxxKhx8N0IXiP48dpiEzMio/gkZdHTHjjSGz2KNOc0X
b0xKsPbOPPfz/DrMi3UMdS+fpIjdqehebkgYFcxZt4q8w/i/ssRrCfcc0lnn+KblwjFSFnQmyWG0
HBrbFABJ+i7zgi1Zcbplt2ijLGjVgJ3ySdd7g2GnLM4JYj0MMqOb3NoOx2G30h40xcBqU4CwVHNe
90/MJ9CH9e8R1pRXE80ZfkOePLlYa2pL7tQ1PCkLJIkeuHfSTIm7ek9NfImmcUpr10/kKdZ0rUi4
/LoLVzj0UwYpGAXKR0ZTQu61tp18a4mXCyQTf5rmlnuPE5akIWpEVc9sFB3fvMummoIX7yQgw6ly
CPyqEpzNnAQEd9p/hMz/GDbDY3DqtQ7YIduoyOZAniH2SrJ9hesAcGLwfebWa9UgFOp2tbXq0bHm
GLs4Cca41rqXzjrmJ8asZrUk2A/MKTgwvOIvdNoC624GnaMzCqNpVgtoQj5qx4adfJfWvBUKTHm7
PrzmVBe0mV8mRZnI0584kjnpf8k9QY4YXLVz/ZV4XFEOv2KJ6RCJ18gmmC59s51qFyz62PbeB+sH
KAyySHvFfusTvkAZT0CMa80VTt1e2Qpb6wQzXf7E+gofGjoEluYHdIlHPRVOz4+MUE/Quo9oLbTz
PQNaOBxd7ombs+bC8CRYd/PWJxIaZY35z/iG0SkDAbfqRqcj9jlOIMFk84Zmf5IgucOjZ6dcn2h1
z0jUDqgYfI9waKpwysbBxWMqYoM6cBrQKMO1e2hkd32JX8Pd/4pY5PaZs4IrLh0R43sY9Kje8l94
yyCkn9adDS5gWv9JyANEDiKXv/xPXiny3FqAWFQVAFDoKgOMm6ZU+yUI3Pq9zc9M8ghTZ967Do6w
RCRopXayH9b1DQJ8dHidzM9Gco7R/0vH/P/deUCGQvWPiyO7+cW359/+V1j+/n122Pjl/1EjyX9Y
GEFQ4/xHZaT8odFEK6pCiobxXyKUrD8I+ZSghNGck2Ni0pv/OwHa/APvT5mumGATy4C1/E9FKMFK
+9vCCPWVbhBNSCUmStC0/2thpJWBkQ4WiWqlWv4mT6gc2P5FWEQHTPPE8Nb5GSA9SlYDqaVecIxJ
cqgz/y7wQ35jSO7X/bnVinWQspHrw/8l70yS40bWPH+X3qMMowNY9IaMABARJEVSJEVpAxMl0THP
k+M2dZa+WP+cafkqh6osq233M8tHpZJkAA6Hf9N/YFS8QGjdiAqzCn9WdkvCYHp74u9lT8Nq+tym
OC+19VPnbUwg0Tw36CR2i8mE1TPv0Vp8MOflJS9QESp7jtrMcpNlp7FdWOGz2CHNBDWUnSKjOYqn
xq0zqhtVl7BWhh1yvjGdUMu+zSRoo9bJXoyFzW8NhiaXgKte7f5o2vBDMon0qyjh6/gV03qaCXbU
bKCP/FZrf4FOW6fiZcVwwIN6PQT+D7+HQ17UvvXgTftDhw4YWmCwOFObyYzrOEyzQCR4cp4PSvZ9
7NCDo2PyY16CXz7COMXOOTWGzYvl12/ptgEp6yBtdxVYE1EPWp1x+NUs+/OwU0dasoHubObIulZT
9mSVLqfnuLnJFlZrlM4ICnSd9dVY0LCciuaXWRJ2GztXD9s63C8D3dahWL8gEAksToDS6Gqajn5n
qcg2F4bQDR3Y2c1+IqR4E4oGgtFOSStx14gRkH2xBAI8m2N8N4o6IuECCTP29/yiL+tYJbkki5sX
KK3+hhi8PxTZ0VsUcNwcTYPAxoPKbFFxckZB19NCa6ipoMqoyvS+NioH18BWg75XBAfHxxKxCuYf
6V7AbLFIqfuwf1YO1Gt3RuSVWd7SqhbPQveb54OQ2dA8PLh+8eAqD6qY2RbXiyd3qGymf72t5A9y
tI3r0O5Oqupf92ZCJBohS/znJOfsTE8pDWw0yIzFB/njoNft7Dt5mwR5OHqwf8FIIx6XQpbLeqTd
67Q995JZT+eMl6Cqxggf7MQQ5qu0/cdqDBXzb3R4S/vrEMI8oVXDGKEA00OgRFlzvs1JKCunhm/C
RqYtgdSa8F9cY35uehyx2G/hYRvqOslsAGOFNT3LtbzbVud2lS3KEubj1E2PULrwQt8Baltd+b7U
iEx6EgWEymd0MhrnVtVvgzABarrlfN3nADNL0cI3mpkrLcNLiHhBKtakGJBCK2gmXI1uA6p4Qmrd
tRuaHFvIoDRFHiD19q+zjaug7ChDhtlibD02j01hVZfOp1mNlBefnhFM680yTo4L2shpW2wmw4np
tWlBIUfhOEwluEt6PnSXS+apNhBtJVLnPDm0ine1/QQx/VSOBnrQGf2G2ifpHEMzCkX7abF9+gCV
cWdk+Jd6KdVaaFsvVQqYEAku1tYzHwKKT7ARSF4GDYkrMj01iHnJ3KdgxJlOjhdtpYI3jqs6sCqr
ObtVlrIo6KalRfecKmardeYfhwUbQ4D5+XVd9O95RYO97RaQVJbd33YbBR0uBliMVOhRViNSDb49
SwTKYdWjZGQwoAqdZ3fuvbjZ1qd68T6Pq/G2L/U3y6BK2bVsaDFxoo1aaNN2mSvtWoeza1vmJT2K
n/9ftCO8/6YdUX0f/s+/N4TVZsIV9vTzf/8vHIf4H0Y1+kd/j7YuxoXCxqBI85R10+H3qOv9m+kC
tPbpfQttXUhf+T+Q2MKzHQzHLHrY7h9dxUBiOzii41so3NB0/eB/xD2yhW5e/6kf4dsCgrVr47YO
Bcn8S9hdZV2Ne7iVkbF4JMXyxgrmeFvqt1DRhGgW3YfNj7uezdpv5gQ46cMthvG3WmlHQn0gB04Z
PDluEYXyUdrUdgpDegTKciYmGxQhw3Aj9jZWYoLf9n03gpsq7C5l3mNEYMY2zJR6fQuwZHJ2IHdQ
RGbsR6BjJAvTJ5k/mxXlodQaosp5d6oNkZjAgxjZD1d9XQKpwQ6vbnwEFYF5bcVnGujrU5sB1PJb
rMlGT3yp7fW63Ldb6RqJ8qw7DyFW3sjXBTicXXlH0yJpJ6FAhgBlOVQEX027YuwJQANp5AzyhMjB
DI7iLitxoskQDVUuai0mCn7EvQZV4e1VUSPJxX2eN/jTnXG9dZpUCFh2bh/KHocW37pPgae7E83C
EqvbsDoZO/LxG3Vo89j5SPpEKCqKcH80cfcIiv616frncUSQZ/JRCu8ZP7vpbZCDnuia13AXt4s3
PfrK/FkYdEyDHkmTXlwPTYeWTv/Nq2GUdcNtZT2tq3+evOBegSAxTe8qmJYkG5af1TJBWe7jgnog
XYfLUvpPub+/jkyzncY5h9S5vUeu7zOzaASIxXn6NTRt0tPW6Joy3hciXrnfDQLpWK+7tc36Z+D0
d2747lWcUGq7I6l5KYB/IdOWjF176RfrZWKdixoKiFrjuTCeh2V8Mpz0qjGLi/Yxaf2Wbmrx1Q36
T8rWeuHLkEhUW5iEHFxH/kgH97h6JIM10MHOOA01yUUNKTdY5iQLnGPGgS1x1PHG9b2rZ1oAGjYK
R6AyE2MEH+EO6DCWKA+WW47KyJy/yRT9JVVr0c7BLUHe16oA+ruoxLa9Fd375a4qRH/vYg0E9KCi
vb8tfvfOBd5OgwL6xWxEvUoAdXbuIT8NcLgG9qF+TZV/NLRBNjy/qniv4H11/he3fbWhDeckEwaN
4SL/4aMC79lAc7S5xJdAuXFOtrc0Q9SJ7bLhiCKqX77q42ql9eP0j8tOv6QP0ZGZcOfB9a1QX/LQ
ecJN9XULB/Tb8vulJpYoH9oNDSsYXbzp+WswL4jW5gh5ISjse29WMABzCE+NekWK/soV/SuumlDt
5Zv2xOw38+DRbGyA47UjOeOwHDOjP/4/Fiv+eN7DJ8Wx4p+noDOScGTLf25d/+sHfw8S9r/5FpNF
mDokCb7pMIP8jzDBiBOdC8uEdvOn4uwjFsBLpQajOnOpxf5QnZkONonQfBzIPm5o/48IOy7h669R
gvjlOHw+MSv0iGJ/7FpPlpfbi/Y4tO39M/v/BSuGLtpMZGFRYMI/oIGx4CM8/035wBUrgPHC7l4b
d3jNFBy7Vnkb/JrmJjPzd0Gdd121+TsSRdakoTjpBnhRZYlVFDC6w8WMR1SUGsd6cFA+jFZHo9tn
hvYYDCHpCCUwDYFElfRgpTC+y+LzNjifwVYnVYpMP6ZXYMXGh7Ic32c3f+1CUBGTVeHmUV5jaa1+
6yj8yQ/4T/6/Okj+JYhq3lSAggi6eaGrm/5/aOpn2d5s+LSV0d5uFzenRzkCx7Q7AEWjQVhrNrfU
8pnFVStsnCP8yIcX4pXqv/MBtP9WRVM9Q+vyHBGQG5A7/PlKxG7lhNQUTLLECUMU75vZv3bOp4JA
z2B2siENCFCbdUyN85W8nXax4v+yfDmMQXljhH00CpxwpenGw04ArxWjBOoHjh3/rsbAFrXQK5uM
8+oP/Yr731brj4to/yd7THOzGfOj+OLYzl8mI8JSRlXne0GgDa8HibsCMOBCSt0jgtJQOt5DYBdv
elc0KKlTO9OiA6VsinO7TJ+NVdwhUfymYxkzDdvkUOwQvXTkG/nbG2zjh8KS9IEb+5u97b8hOP7L
LQB17W97AKXEDw9onQPysv555ZVBF6W1ZRF5BWZFzmGqq09Gh2ivL+qvzaKO0Lzt61oO3XVm2Q9L
iy1Ia9U3YwYdwUKbWffQ9ie3Rc5hYhrpwJvGMs4BLbU+jjXOpIK3au8DsDEmZVY2W091BjC74W/6
cXitloY6qC8elhQ3GJPEBcb5VTNDvZqW6q0yl+fczBgGjC0Um7aBnwS6ccUZpwv8Elg1jV+0DGd0
nTEX4v0qN5r5g2BeW+zZW4/5smXsn4K6h3fHjDoaS6a+nnQRIQxpLSt+BF/21219MEyEJbYBFEI6
ots8v5qje+dN02tteg9VejLm5X7ps3dZGk+Gl7/nPhNas07UMP1YulsPaaY5p5pB1KHer8UGano2
gOLwkoGf7FLm5ebX2covYZYlwabBl5W4G233QXjFW2iObVIGdMrb4GRtv2wNcUY4H28KUKDNHlUo
/h6Kxv6ylyUE+fZGZPWTl8bwFAFQZDyzymEPcboOR/9omeWbV8sfTVp/7yvvYdv9k1l+IeP5Mg3h
k6yNEZvFY6gOZPno1ORzDUXFfR7n4lGm2c1dgEozPjeCrMPvp/suy982j7vJLYXMTNGdvF6A2rMa
EInQwxE9qX6p0PuVejh+ld2dgulhhj4yvwyyTJ9lRq4A84u5fLMW+Z6tOEYsgH/7JkZkF/LP/HMg
5tO4YkjoQ5kDzt/aJGsyDTcEstZ7ISD/yYxu7wavxRuv9UkxF/WN6Wf0zsr0TrbwBmXA+G0ZXmtQ
8uZwV268PlVqPZj7DvB59e4CASBqT2HNh+kvmhYtwnzWw8zAL1sGam+4EJ4SJ+F1r2Dov5kGujyW
aIDXeSuAXqYPTvbxWBnrzcvPfeVvtolnPMr13vG+tYP30ATZu13OUArn4r1s3F+IzKBaYuTvZVWB
QbAOpUJtbGav9nv13Pc7szf3FsfsskhDwKYSlX7OCdP2+bjlxXFOodwHANzVjWtwYSNxoYU8Nr3J
aV2ui5BHX+s2nvIZTVWFekAaitezZM1Jx361K7pNWRjnO37oBdI2BUYc7LQOBXevWs/eCiu0FqcR
V94OSnkqvxn34a8SbdBNWrEEFLqlNeUDrL01SILRPq6tB4bCRRru1RjRD60JpxmKdlkM9OgYLsW5
M0MQA25kbArxdfc4Z0xjzIdSojCwMc5tkHjBtkUOuPtMaTziStvaDV2nJULgIlqOduOhQ4Qg9mPZ
2Vo+/zS4gIHnIB4lZBkgdP4mgNcskVtZlzroD+YCuUU4EW/S2+zgHDFtkf4Nmw+drq1PgOutgXsA
NL1t3UFfYdDYuGXhnCeXqG15ofh3c1hPm0IZpYGI0nmwPAW8rUYcnMx7NU0f1LAlmVtK+z5Ef4nY
9TnLfjbj/LnnN1r5zeZWkUnjt12wBECHKsQdwqEVNM8/Z5dhXmDFhKdTs5ISY5HWLU/4UB87RG9m
FSb2asQUD6eqbU8Vd6u2NQHbE1oIJoRxJjbYJWlskxt3e3XKkSmYSiw7Ch8SHw8hTGTtx0mD94YV
dlSOftKjO5rmzUkT7MvMjh2UOls+TZR2LOjIaEmY1fQ/fm+DpWAxj9ce4T5EreEYoPxt4IkjgwJN
USbbuXyhK52YCAfhfxcLxNi7HiBN78Me2WHFIY7HUXgQwRtNxiRd09ivfWybfjU1U5LBiMvejPVf
G6WPRWYY6+tz0t/uyWyRvl8fpKR7jZNS4bqHhuarNoZxxzHWj1NKM84qlgLvLpsrKATbiD0qVutn
qGrEu7tYb/GqYsu0P0KIM10AMyJ0geErOtU4T6Ia0DHqXzJWJm1OWzBF1R7CzLJilZanKkV8rB42
rD+ZRq4qe8sWzdb0vB9jWsLchXA2h+DrGLpbnERFkL85i8dcu9soQylr3cABr2oADWrY+VdVVpLh
pe1T1nlz0hv5MZUurEwp36fVfQiW+g4LplJhZ4ZWAgNENLi/qz14ChCP0iniiA4iW32YxAu+ECN2
Z2lwVa+kPJX7IJXgcJ7zd1QaXqnyL/+c6Fh/szUG/wPpHWdjl8Tedf6SKXQWZSM2GHkkOBuHKbxb
Hd0b5thbKxJVb29vHDiuZtgr5hhIkjJWxiOoRsYBUSErh/ogQAs04+s/XxiiAH/JYslgfEoTM0AO
x/m47j9ksZjopCR6aR4pxzw5xCa3Kt8+roteN7PyWVwGGDL//KHW3wAxrIa2m0dWIEDrXvwldyao
rbmvrVuaebu1NobnJtbxfdhG9KI3WKXfl0Z86xeMBNga//zhf085+ezQdnzL01blghnZH/P2SRjF
TJupwNKFlKGHeLkPWxZtqXpEl+XXIqJ//jzrb0vM2oJMpeFnBwHpxF/S85ICxMVGyj+KwUfob323
ohH5jb0iRRL+XWOiDZui4DosDMOdTRuVZfK2U8Nr63WXeQFu4LRM6Nmg1ULa/s+XR+n6t/qB9qVH
SRkguOjzZP6ShDeDK/Y2m+wjPnCPXipRNhwtdejnKk1wN7hnruOeJWEsm9LgdmKUgyIBAwZGMa+F
uXjxRMew6lp59urwjJKEfW1tFsSLTeDjbMNLAnF3qUDHiIE5dJ6NHoJaoJzC/NUochoTjX/clVww
skTMrwWL6QjvYsI1yWv09FoD6SJRN5/yefBITszrwAcIWsyIv8zC0BbbcxkH9O+bcHnLy+G996Yf
mYNrtFdJVH6811nMBp4xjM3breweVaY+BZX14DvS+NR4C+jEoH1zWzJZI1ieUSoQhvhu7EaC5x1m
n1IyW8KzmL75euznAA4H5OpBvDklwTLLK+tw27tYMHqcI1cTIMSbVZTPee+8tFnJJxcw12bKHCnc
i0rDgSDckjAFzIngxKe+EW/McY6lu67IUKOumOdx23hlQmrzRKUtIREhmREsS1LuWA2OVOCzBHUZ
jqjECF9LEpNFBq3K0Zyk4nXm7MsUINHe1Rk2L5v4PsBJcLSjVbeVP1yGT0lwmicIu1zOLSpT1rFf
py8ZJIogVOWjc2NPNY5QHQZONmoXBoe3b8hPTpjCfIdPbnWcFluohoMsZHVY9xB4BjrvgUEJZ8+g
mrqs++TtJLK+Wqd4Ru6SBtcNp//z6Nc35X5MfXtB9N0wD876hURwZn3J180aaE9NG/DQIdhztdSg
sNYpd5nTQcnq3AwCpNVjRO9kFnAHbgH1XDgfS3idplZ1vUzOQ7q3X8spJdHtgupWoH5ulM19Zs0w
r40RKctOE1PD/mDV83zKa0iMcoWymy1mffY8Ji0hs6kyzc9j4e43VtgDbrBorOZqEGTrSCwihXQ/
bnU0GiXAo6ybyFac/quYzIj+O8o+TeqT8CzOwcakJCvrJsLJEACeaH+tdv1cGm3/MgHiyZ7c0Ll3
WgtjakSBsQNZG8FzRhOiVee1n4+brI6B89mby/M4hYCQnWQzp0SkzcXq3JgOzingQRkOJaK0E8bq
8WySqaS802UsDSMpjDVqizyqTTOyEAa0HHqMG2A3y43pH59bQOFp9WOaDZTCGO7C38zmLu6xZJJg
e/zUvjiIHi6ohoYy0s3zsca6pPSOEu+oWYDm6daLXYmEcRs8pLvdggy9zZd5NZPKcWmlBkipYiYq
nRgAd1gv6BNM6CgMZ8m3tH5+drLyFDbwR5RMppZc6QE3l7gYi0Q0HbUx6epqRNThkWrHs/7amfxS
8XnB/EXI4lTQAylgmA5zeUrNMjHxDbXn8Wis91XHge+V52mXtIF9AN5A6hAZ1n/e0BQb9/PMUA3H
tNisVeTOA1JQbtLR59+XX22u4pZ8Uy+8z+IaaFHrP0uSS32jVrhG3fKuHV1xs+M/Ls16qY3qnOEN
hDVJtBflqRv2OHOpIeiFC6gELcIJc37jC6bqO0RNnjWaazO2VB1sdr/gkGTVJzyURG5cemV+LHuq
VUdRRTR8LNdy92hIA9dRGjQoEOrv1z/b2f25SbvLqvAZ2pozE1NspY3YLLpzzp5AZW5s+iMWrPoG
qCmxSkHOwwlOi7AwQcnPOc64zgoTGmwnA3/pIFGZISINvcu3nbgv8rMZfA8FYPoWFLm6LxBG11vR
w1odEaKktoxo77Nzmb9kDEcd+Jartn0Kq3Nu5x9rsRsUEmye39fm901vZN6BlNof3ZNeutWXt6oY
cSbnshjk5K0ZDbSmg4W+Dgo+DjLj7WBG+lfrWwkXC7XwMNHr6nssNzceoj7F3Jjz5E5/on4KNF/j
knRwpFU3mE2kV0A/UhWwER14WD3qA0Cp/DLx9b2ZIYuRJY0ozoFxq7SqCwm0DNk+YNBMbKRJVc62
NwBGS/KRpjwtmazHjY7/hIJn4JDtuFwWy5f2iPJX2Ul/DdHUGAIDkrOV6MUr8bLCCPjomtmNSyU3
k56v5NOGK0BG6lrpO4OTxHEMdt1wkgaKbmzzbcuw4uCdKR2aUf0JIwPAA5HtLFHTpMnQpKfSfA9h
ClajOrkKlXb8bsS4kP1mH3+euj2WGfLf6OBiGIirUBg31ADNzPPvqrPVW7Ehb4vFQc3eiwxDJLrK
tBxe/5xSWwAXK+zL7yVuPSKc41BSwAFJ/Z+6Ch5kg6edG/EmnVcLkOwGUrIxycHwl0MdgTvV9UzJ
wvXcMRaDyYCOPqEUPbHBvOh/qdOddMO/w/kDBAr9HQrTdt3OHVfpTBWq7s5xdV10v/ODENqne42y
sT71pnmR49O25+CVRbQbigqL+m3DcA0cZn1qWoovhVoIqvZe1pz1d+i6Rs7V2UY/mPlRPI5ImwOQ
5VuAcJCm8temfbQLJup5P26HgjzGG2Nftu9uZtyonrrLkt5xNXfjqvXE98ZykMogE2ooIPN0Qyeq
nx/aEXdVe2mOjgLUEMZ7v1InTKcGL4B6iUpJkcrHM4gBvLlGCuK8/uwhNOPZ+15RWqvSuRSosNYh
e9GFQovaROA358Fyoo7hIv7u11MgTnopdEmJBegZVNJx4+VuKPI63ieI15nFTe/beUph0uoiL1RR
HyDzkYYJ9uhsc54eq51TP/bBjmsAm2FDz8AF623al4UjTkkjXm0mvJTEhaAg5CBbawuctu7VnCpK
9zy/mG6uWSEUqvW5CxDWos+RreKkOwjYUhIfLsV4A/Andg1Q6368U4XXnHGd7C9d6R4b/ECsZTnS
3DsxhjjQbr+D0XU9qR97vxzxmkocFJCdLBbKjLuxOeuvVQanhrd+8rnYbY6INBbf3Vfq3KYatu0j
18fhENKjQZlk6Zuz5ZwgOyEVw2tQqrNADlKg5s9/ZRRCoc9iGw7KQ+n1TOdg5WAH5xYpTiO9CgvH
MWg6zsPq5BkWCO09brMk7bxI31HAV71QTcMideKGgvBTLbtozgQ2aaD+Ue8ba4HNWX0GlxKnSKQ0
uKI65RYZEhWKAHVCFB66+iwrAoAGh+zNeSncaE6D04DOYCOco9VmZ0xKpItWVvWW8VSKzGWrMhzs
1TkdFUI69W1HjgA04aIbRPTpIitzI5Okt4C54Cz7ZUYlaloBwgeJXleHDktNh2WisTYi+SecH2sW
nFqPdhGtJtPa6NghEcBrrVsV/NakdX/rZug/i746L7Cz1uGhwJBbzm7kusD1fDb3WJ0Gnpj+JGn8
TNldDs2a3YvVz8wKiaiY8BCOCxyqJtQSKh6CzOj5gIoNMALQz4QfX8mkyvVpDjOmwbzz+nHx/CcW
Jce7vaD/pUiAgQueZ2J1RV9HPyYsuCO9q8wc4cy9OniVRxrXX6TDVdnml7GFrlEh55F9ntRyhLd0
ZaCO2PDquYF53I2v+gmVYMBNMVwswHyIICZgMQ6zTSq6Y/bS2Zdt9Im4aEusTJPX9owPMJ1ZFJ5H
I07VU1h7V3oPFUF92mzONtZfL0eFwoUAEKb3nkfWUQbHtSioFxiLr+m11YBb5to/9jgrY+ossLEu
+uucG+hJ6zXYomJbSFk/62sOAmAeYUUPfIOY0JxgKTKpsmMSzWRe0Xcd2OnAvzvqB/39+vY3nLkn
xeNnuVriq346BS92zRTv4yGKPd5p3+VDjdgGuaxuSY76uOW94p+x3y66L6UQ3cRuNcWfQfeXPp4r
L1GGyoeNb6C+C8/hWZOFkjceZSlurFlE+ulVTOsR8D9mbGT9/PVLZiwEGJ2Kvq0Duj4sWckFtUT8
UnhIVH7R78bvRwATJzYPP9QLTlSRDLZ9aUkC9DuzF58ycqpAwm88MMKlOcY6VhjN8OroUwf846L2
S4Cbu89TSFvONz68JbnyYQeCrmzbxzZQ19LzgeuhQcdl6/epzMOTfv/CfCPloOxb97hAFIIpKELV
ADSXaBnqW/08805FKMFlYMYcDrwRbqheCCRGY9+dqK7hcDBiHNPmVu+UxaUnqnsJdZ/U1bU+VDOO
M42J0DvCCdckJXgEoj77rc+6muftJtQcQ0Knz0NpcQUOOOhzBMpSWOK1ZcU9sMN6giOTOVhhv39s
M59ASAqrt92/ttXg3uSFx2lBJ3NcsTf5WWXWQR+la0/6Q8t2TqldwAQ1Jdui+WoqLOYLrjgMIUn2
l23Ba5xdlKH2qtdF36Usm6Q1wUrk1+v6ca7pDQG/7zzQ7rRAu5cWl06SUdvjpfYJpnML4TVN8lJE
+mtD4Lb0kIf2vG83vE3nbRiO+sTVD0O/DeGIU6rNAcdpBq04AjvaOCIx++pUelgAunTws/qUsqMX
g6oHayy/lJFglqZvp6cJT9M8EkN2g+7pMWwO3t6ddFzVvXbgJJcPHqY+zZCtNxZopAEdHhbKXWSs
vwaNogMi7nTQGeh1+6I87uvNaG88x+YSosDu2BQAxFvaP5F+r+r827DKwyi3BIfJWJ+JHttOx0d9
9OttTvF/phPvdubBwGYY0TD2Tyvb2/bWFVCZRnSUMYnQP65/TWd7UTAgNwUcWAFyVGgKob+l0y39
Z31Cb2GP+juBZcUMqkB/KuCF5pqdFRsBlyOKxyfZBHNqXmz4HIWM9CZsOp5RXd0Cl4rSnGYvCWPb
bImedDQt41tIJyy0vgcdbvUrqH+TDseirU7ma1Gnj/OApP+GDlbZbT8lwlxNtnx2c/Gjs5eLYYWn
UdmxUc0VNpzqpsK3eijqewtV3ppRS1B+21PYHXbrPS2gqXo1PKcZmO/dmZJR9dhvvrnGdjYKmi+G
HxmqrG7svLwdhIWAVnYsfOMpKIb1CPcQpTWE5JXnnlc3PHR5MaO1rcDPgjW2uxYhjyr/5HsoP1bm
dvRyEjN7Zuq7HrO2gRXTfATyaBnLUw+fNmjESY4MevQECf+a2qAm2fxjMzPfdI76JO57nhk9Ulyq
D2UTnsLNvM1KnBDg/QAuItU56VRDn4SyU2edhE0cShbOGagNKXXbAvDRwX5ACiUvj+bGjXCiOHNN
18rB4YrTewtOtUGiRCbaBvKQITw8qPasQ5d+m6w8u9kMdI7lsSTPXDkEypbaTZfT5pqMpTzqI20u
2tsqfRB9f5yJH76XHj3BSdeHcU2Tq+0sMgvrslS8l0y0xgXkEeMSZ0dKxHzQk55dBNChiO2c3Jbh
nzoSwhKLL0m15bhHZiYHI+MR9UGyYPCWkrrrpdP/6IvSwVuvMxBo2aqPJFQoUjOuy7fKs0TQMEdr
Ub8hG28KkyHkjPObCnFWhYOGTeE4kgvoWKmPIh1m9eE6NzdN0B1CNmg3oyY4efCvdSDz8Ekl6THx
Q1zWS7FxWliC9JK8i8OlI3To06zFQU9/ZK6vTmAeoOckTPLzj1CmH55DmNPBZVtfDAyp9etJzDrp
s0PHMHqxp66ExzDrd83hl1FplTvFmTjt6FsO9pKElaAldrAR5mo4ePOlPemt8JEpDMERKnaucySM
xfXdTQgJDdgUA8ePLN43cpHbGTm7pSs/8q6gSL8Z281uwKFTwfotN+sVxvTyupZTklXmC1jmxyBM
X2l63SDynAceLcuJeZE3kF1ewX0cGKWDpXvNpHe71suhCdD0pDZ6rgkReVF9SS2m+LJF4YN5Nv3/
bk0E8JiRjGFyYIItKe0Ui3OQVv3GyNA/hrK8eDkoCnfuDplRHlLLQ9Zjwk2EkS9cppSeqJjyW/YB
/hzdL9dzf6TyNqVanbGrswgIOrHR20XuaHIe3QMgkqsRmzo36kJyDR3eBEGbEPNxjvIodYqjk0l9
Run0RhcptJX8KgDVR/pZ6E1CLKDG1CVkNzPxlcz1OL70j+jX7yPn5vlOI7Lx86fOfCzZF4zvrwsf
9VfmxJWB6hVUsKo4BgHFXknMplhwSMo7MlQ9V2tws3JmkAgFEvBQ+Mzp69RqL+782sbtarxDFw8P
pU9bnW2fd7tFJza3aXIz+J6bLeoahsK61KyKwSbvcV88qJiL14af+w1KmhjxL95o+fJj/v1CSbIY
6KdoEEaeMfFNZySGHCxwrx0gJJQM7RzNYPSNL1JDEYhPkgaHQa7vrXDcSpuCj+Sj9qOMItpcujed
7ehF1WWPLscCiQIFA25SJ51hGcD8TSsCcU0xYca7sX9E+oCNXfchjl0PJnpvsCU+Xiqdx/6ek33E
U3a2/qoRZqUR6YzCpap0dnHSUVrHnmCCL0zzwlrro788TwjF6WpY/5WOdATLy8htzANnjsZpMDjg
pKqhFS9TXPPUdZUSzjV8DHXmWEx0DKwX0D2HlmeiP92nq8UaJttGfaqTPp6hfsH1bes87F9lMT25
DkJswe7Ty6ITnmBtT/r77VHRSdLVqh3rqkNnnHNnXdATw6d3ZVbdKcFxx5v78Qm0Ezoc8/iUvggT
x1o/dosu43RJKrnGyrfOPu4DWUAXfnHJ5qzFe7AwPgYeMQB7sLPT6NgPBGX7EIKRvkJuTRnzDVAq
jKkt4tf0TdWdiQjaqK4z2/q0aKRCb0CWXOaftFIP84QGsBu2r1sF2A0Z3jIF29syKVgoDTymOShp
1015UzbiR6F6eL30jTjv9+txwTyi34sEVYS9KD7X1bajxwGVUeAsO7XgyIdhvRu6O3vK6kPfgEGc
KjynR/O0eE4yutO7BLIqiv1bb8jvYRd7DevO3et2hN5q+hT//ZnoNLKzpsMMYJx3UwdNXQ/rR6Q3
lOc8C/wKV1QgU6k+3n4zr8+6MNAnAcOjCMoWP6hzSF026GNW5y3BOFzYvx2WX7r+1OVMbfxQVN6K
qKbxGXnPKJ+Fmw8r0GT2lofbjovXHadLaJLUZz/1R+gwRL0U65z+47gnBdM/Ou8d3RF1Na3bdTrw
uL32/JE4cQGdQWuHS+NtSaYxj9zPH9uZqkujTEJbEEgACNDBYTKfmDvwguratV90PpYP4FEA7aeo
NQeDvzN1hmCyjYk38GDMD+Bllp5VOQuEZzgP0qm8cfc0O6gVcr8CPZav0ays75kLMLnQIDLVA8jq
EVKaeh6zpcoky3rnyrTQSCSYxO7cBmCLmew7PjKX0njraAx//GhgdTa8YrA7ldHdmHt2k4oOZV8U
5ujCqLF8nyQDpGx8LRET8dfhrhE0KB17O9tj9iws8V0Y3TPdzPG4BsFTF6zF9Uz8tio8t4VEFdX1
xxaEPzZWloE4DqNmcNXgBgIA6pnrnYLVNSMmUPUCHur/Mncmy3Ec25b9lbKahyx6jzCr9wbZJ9pE
SxCTMAAEou892t+qT6gfq+UpXQoEKfJKd/ImEgQB8IzOw/2cvdeeUMYRnUt7aFaCIok1CRBsdIep
ETh1YlG9pVGfpewekmmH63KpCWAyQ2nsux6yJxdCXwWPLa9GKnNkbKapzgpP6jj0MNHxIme5iz8p
KzlvlUtEmwzDsygc6U65WwcN1OA7tzohWuscvP4yexQR/eRjhz5vUTEEBvuhmvRFHb0sbAOu0YNu
0Q2yLDReg73fNWX8bNpVucN9JZdYByqslpB6YQiA8RkhutgpOb1tRL2OkIvszu8Dgpp0gJihemXN
wlkRnAF9phAPzcDSKvRpksXpZVs3Oub0zlznnA2LgPo6QXYU0I2LCoxzn7rauR9FcK2UmXNEwiaO
VHK3ptxYmOKLINC4yZuH2Y8JXHWci6gFMq4JzP1Jj4K3qatloOEl8ygk92FmweZirVAYzUMjomez
aKyFK8brvqv3+pzhkexJney9dTFmpD7JfBdkZJdNKEeWsVY+OCG/fRT9NcGb5UB90Dk/XUKXtMo5
lczutENSHAJB7B5GZW5L3NFfjjZAZa3FVTEF+hmi7VdHC+19xWtm04Wxfq7O8JAPr8aIAb0CzDm0
/CN3oO+QfqMv6BICa5+GMxp88JJMUXJz0RIJ8xaMAcVbkIxy2IqSaDR/AI4Uti/FHBoXnjXKXdyj
mU57Pz5UA+7wzgLeWVgQSmkbi3NvYAk2Dpcz/Rwsa9GwyuJxWBWp/xDKiSapZclVWCbPaeCVS42Y
oG5EvtkVkaTnFJIyG7frLiZBM/PQ8QRMpZ3pEmCgXbhRbS61hCe30aLrwY+WpBrBTET1ScSof6su
QmygMex62NXRdtI8/OIZNzKq8uuRow8EEnDBtEBQ5JUTwJ2uZueCwtZziSLZaW4Fe5oyDZ+Pej52
wLc8FdCvcYv4MSyCwDlLmsK6ra0dtiM9t8YbvyR53KykBakuAhE3F69BHn0arS64tugLtW5tXRoD
DdQ5mq6EbM4tO+v2MsngiHqa+bmbV27/ljhB9BoorXNQXZUomnboUfxlTG08UMSsPnpOnCsrCva6
Hz6rmSRoxe3xCE3RrViIAhHmcSsa9LaTDrgu6si2nh/qpmaawPPppyVSnoKgbU6ViOSDJfozKl9i
4xOo2nYd+PZkQt9K98ZOifr242Un0jdSgbiBFPhrNmjABrtZRNDEPWYfu9WQRbra0jEAjHsyP2Q6
0lYH7leTxzed1/rLOkEXt1M8qQUvT4IdmvhNs/kYNGqJ7R1uyqjeZwPmKvyf7SoUfPRhTselNpZP
tFnGfT0Xj2bYj8Q3nQW2Tsy0idIxrIltM+UFm4XLpqlOjZDQtQxQjRaXw6ovn4skhkgSIAqNtPjZ
j5M3bzaAo5uwE0pKHDzz1njb9HO5Hsu44hWYf9LC6Pyok2eGvRgNx9ylTU3hhQmkhlm1UKKnlPDo
QQ+fmN8SrAMW6ts2pU9KlTStEMaMOFIDA/UG2/N0csJV6fsZPTxmtrYF3VqabzPIr8UwMkHWgozx
ej5oufISFEh/lTzXyqkicOOHBdfAQBSCrbddFFrzanjyQaTXshtVwjFp7kKjnTmXFXth3kGzBbkZ
hzTRlH394msxABRXv2t6QIpHu4Ibdi38iBvPZYE1CLqaOajuQd6atbEKeiXWDQZCI2nnL7AT4qa1
mHXQE9ENLotzlJLIGBJoWjZSVVKBLOR0ZECYMH8dD9RNWzsXlcWHrUjX0Ht2lWMOns1mU4E/r4gB
KRfW5+NLtR3nVSzsWyKNFj67DYPAkWkQcpkT7E43OoNsiuKxpM0uu7XCVukTZzzFuBFLTEpVKZ81
24mXo4NStMB9P2VMJD53dh2EzGqUvUT2jE1NX82TgbyCvkirO/k+7FJqr92q0fpgV3bs7AMxn7gF
WtAkLamqNuRd5KNzo+kVqeXFRHAf0tCgJBUlrCCIEMJe1DEPZPwsEBQspjg41Mi4gtQBgK+WKE4g
bn3Hvch9zoUD0q5HYpqDRons1lyqbxiQLTLbD89h7Iyov7wRcLg3RBucmZAz8MhfGJ/rGD9XyGuE
gog0N60HPjPvCmsfeWW7JASrXyG/FGvsArssacMLMx8nDHJvYZaMkJtdFPmzk5+mYLvVUmVAaG9n
RG5JVMc8bZowSGZqH3o0kb6OPwQ21WaEU9JypUYWLotYZ/rsYjqqonDXFs+AaPi5AAM4ZpJe0vSn
t9ZcibJGghP7t23ncROhXsqaG0tciax9sHnzH2XVWsv97PTDpd1mCWn2s02F0tR4aTJ7ZRUq6dgr
HyYfnxz95l1qMFOHLffXrD+jXCWStjMFTNTfVfM1T4oSfs86qPrI4tEesztjTJ8dybwfljr4+OEL
IgPEamj2HXCEUN6qVZOi84pH2oozHdMo5TMJeWjC+g6zByFluB6XSpmtNO+Zkz11UbGz4ujJ9mhg
a5xBr9duc6xFM9WwHStnROPKGGC08UFitlP29k5NdV4Jz4jyNY31bWJ+jgvzxsnkynTD5+PpmElg
aSrOGC6LUWKjwO116EH5K11/jpR2Tq+NIWDR18a3YfupHdp9W6Kn8L31FFPPbtOTuRafqHSihwdI
XVr2QRTM7JhO5kBcjoG2zNQ1s73oPDXDlSnDu8qM3qaBmXko1eNis74t5+oJr9R1UWObb7V1Y2K8
cS2us3q3ZDNSJ6P/lCbMbmqWieNi2Xr2Vadix0x6D37OtRHZfZVXtLiCNZbefhnH1UPj2FeyI89F
SvvKD3kwjDB9Y0GUUngOh7cJek8a8mebwrnw1T11XIW3rDibWF1D7kQG4m5+DgD4OpIYCVGhNe7b
+zAjjcgPWGSO1j5nXYXi4roz4Or4c7pui0qsY/P5OJsLDI+O2bzYab9+cDHUL4WLxrDJ87NQtg+6
0++a3CPDFvlrrj6OnZY3+BEOCdL+QWNZpxwsGqKjJAVdwdRwpdnY+a3MwTM8fk4R0OmpOqVhpcyJ
6qGluslsshYC5D0bNHaNmbmSvpVtkxgatzfL04zUOhrEeBIG71ZqOGbbcfjUNNZZFuXcEiBHUKzP
ZCOKxdEWcjQyVHwSC+2YrrOMjJRWOMguEPRc5pZ3FqXZDsva0vOMcx1NU6GlxKDirDi+W45r8qns
KLTkZ2OBCSJCGbbKgWR3ggZg5DcXiekWZyl25pLJN73yAj5JqqQF6mxZhXc7FsjoJlY2uaGzWCfE
virpDYU95M/GrC7HdgLW7HYpFC4LtZ45Mb3ihkh1+GKltE4HsGNaO8vVaA/IpNmJ19T0F5bGq6g1
aKnb2t3IbGXOJN0MpfL/IBkIJv9CC4x0jVJs9uIvbU1siTWKCw9cmVFmO6ckJpbVXACscpEFw5kO
W87px32LJLQLDzPXp7S4PDkPl3mtDyzQPd28kr2tISNZEeXIy3v2H4poqA4C63iVXph1ri3L3q32
Qrbl2ZdaI8AqHklyBm1QULGxtyTmETeYWKcsb4HR6ZlNQrdDNI6Lxp+WuxEJcVXiorZwNq3QroLZ
8qxu0yPvXCVhnNMzxO0BbuGxr4350m5Iq2hLQoVMbI+8NRBf9TwZPkeMpTrlMU9J/RvxhEgJdhps
62UkvOc5G1jUt9p+HvLHaiZzJ8cI5hc3iWmRZK2jy6kfeGU/G37ydlyKZXP8HGlvxmx+qsJ8jcQk
/F3R+7dYR+fxS1O25Zv8P+rXXkrUwnEYySPF8M//ugV0U+Y//ZG//EPf/F2S1//4eKsn+fTNf7CN
BZRw1b020/Vr22W/f4bwtVQ/+e/+zz9wC7dT9fpf//vpSx4XxFHLJn6R5ntr7lcUg8u3/5qbdPuU
PZF28/L0l7/7p0MXriT0yK+Rr18NutZv5LbqHu5d7H9YdxnwK1dSuELgE/NciJQKOvnVoOv/hp3X
NzDo6i7WcZYCf4craRvf2Q/Jr1VeAtNwYVWSSfutlB3Fc1yJLCQxMwrgaoM4qZggpC1v4Hm00SGT
mWnTAZol4Enn4GXBS+kDOsV2eWczWS/dBKxPbFIyn5xrYyQJCGU1RY/UF4tZ0754gz6xzanIaSRX
ddImNkUSyDglkxevqm9cDXZLMrrByhcgf9xUh+bl8j4tiPgTRrXtLHkP/uR6sqwX4UQ6ZjegcH0Z
B8vcZJtae9iAZpao6DenapX2WbMb+xrDr3SfrKA7bXLLuEAFU61nlMcnY16+NqV1V8S5hX4lOIt8
ZN+hnp8De732Cv1pLAg2bUp2PlXNErWKZEPxCQqgbhPfkcj2Bc7wc5YCQ2gNwFO9tauDIF83nb73
s2qPawQw+9Q+lXqi78Op/2IRGYux0S3W+hQfkpQ+iNX2JAqaD+GQ9JeO258Zwia7yaGm1FawCpse
f1UQFWxcqW8JlbflVv6ysFCP8fZANGWjpqsNpHbe0Lor1wbB5sUJ03fcSzSrA96plpqXlzsEuwTk
3cqaOXAaHmTovvS+m28NtmdccwsweZOP7v2sPEe5EKUiAV0ZXrAemS7XOXAbaO8E6OTsPbepCunE
6GbTmKfmhTjrKckQTU6wLHAdTJFYA91AkQoRsqe7xzXFBQnUg41S7G48Y9QXk9HzBvadS9ZbF71P
XCmAquBaGsm2yxV0rySiALKRy04rG5adI3CK1sPF1LbeIilpS5i+QyhK95w07t4qGkUw8IAWYhQq
8zZlU4rMqHUbbWmkHP8UjIDtkuKgFFtBLx8SKtSrsa3vgEyfT3K4NDJtUwDXwl45roYUIBBNI1w2
hzyqnzXMAOxkTpxu5jrq2qNV0HHyWaJCHaUwN7IjWWiOf8WpxMEKgSTTB2szVPqX0aBeWMXU6oCo
nNgOxsnZss7wy0TAUZvHWhbnY2fRLrWTUxbUKHWRFMfRXQAM0iIODmPFWeOEb1VZNQS8mO7SCu1D
baJrrijfLadU0zaJT6GR7jK0jUZyxmMLEbJd0ZWcoWA7DT/HAg+OtV09uYlAmq4Hp7NF/ErgRoeu
AXntCJfSbox5ILRvUmPiJVx4p46DkF5HILIlZqlaDFbPoi1FNekGxL8nE+ls3kzcVMmiGWHpSM+m
vcObY7ADJHdtsOw7Xq3UbEvCo72IvktnJ4iAm1MqA9dalSab2S4uw9ncOUbVrU3NiJfYy+2FZzUn
0m2zVZSz7nICSIWW1z8YrYl6rjT3Q98RNOcj2EpHBztlMLGpRSqPTH6kCytLZPCQmI0Sn+3QK/6U
85CCzqKTCqK8rO7iGSa/FrESZQl0X8jaW0sTX0nuASbxYzpIotaqjbSdctW7pJmxU8acKiSu4Ak7
iQxPUEo/+k2JEkC17+n9LRL2qEigI7jcLEwWnk+SXRORVtw7xbkvqku9bYsVodhAOALFjWvwR0+9
d2HMzmmuU0uNAipMOKvJrRuyVi337A1b0GjL3o6KWFPHB5suGjOW8xzloU9PrX1zAh+jdHnZUlod
NKYXU5WOJgUOGyGIeZDEtAakWCZZfYWmI5ZNw8YDhEfCMikMNlrlXFvNIDGCwBRxR/dRDLDa80zi
j4NiFjft6ZTJO00Hb+bPgM6op7yYQnoshYGgRZZDBmegijMAyJYMDAUsmO2tXmYVnRIAamaLvGFW
ULV0ojsaAkRa2gq5ZkUVXF2FYZMKyObW4bB0JCtDWG0xzDY49cOiqQqADtqTrrBuWGruNS/3wWiD
fPMU/M2GAiehwVkKC4fyS2dNONcbqbMEm3T6b2YiALMpopxCy/ljdcgVbM7N2JoO03RTQFlZa3X1
7Cs03aAgdbPC1VVYFFeJQthVTlGvZmtAS2T3M6XX+Q7sHftYB8Jsgvci7kDx+AqMV5Ws11oqMlSs
H8M6JTMd+UnZm/kiEQHS4Kb89G798QMOgkJpfMOSYFFgedCfAHfY4EA++OE0rUGFGjsu2VCCmk66
NsO7vtP/wcLw31jybV/Li6f8tf24LvwfsuJ7v2jDt2gayrP414u9szj/f//3G2DX1196t8pzddDc
CkJpCiQ8f3JYrN98FoC2B2/wXzEVf+K6YH5A6cI0yf/yVJrxH5RMtcyDxgHRgo/ngbf4W1kUVMG/
dxAebw9fNwRWQu/jOq/QTaO2J9RnU0BSapdT9YrZTFAG0EkkVeQVFg/Yyw00cSdzxO52zZSNqrXL
cdYgMpoGSAXUzEmBl6NPmmc2tGurcd5iI4hOa532rDDOPFxgq8lAo+/Z50zj7UXThGJftGv4D5eg
OYDJTtZZOcefDds/rw33Pm6Nu8CSjxh+NDZtSZ+jUAJD1GTnk7sU1sRMf9rMJMd0DmuwKLHPK5MY
LDmyyxon3CQdQTOF/VTZ+l1bFV9QFIaLrrpqE3LjpfFAQMGBWs1dKDMYvJksgBHss6IwloneIhzK
GFjgxmqi4W6oB/TXJC54PsFPHTGITFVnBJayqsQj5l/hKCfO1F3VHbBbO5XnmCqvxhhfsY66QtB+
lOV0Jg2NScouT3UfHSWr4k8sVxzMVe11O3cIUgqSoqlGypLIn+K+ybWrYXwkLADkjWNBY8ZNRYkv
L5AdWWzkM9huqOMTsTQMRKEkbgiK+naIS28sAmMPs2yrTx0U62gm3zV/CC1ELJHpvYT5YwRWvAlY
UqpaFqUJPWSlxpaFF7wsdrMvDm5O38VsoEp29W5UPn5sIG1qP/ZDdZkjHozaSq6DhuBAKsezoly1
aSLxx7S3o8a02i3HUWxLSJa0RpnlXXpU9EEwpebzhhfAc+MqbSM1mHESz8MIM62HAzdUxFCZnv2M
2f8R5MRLmSenoiFLDQ6OAaIaSVjhsIbTdfPcjZyDFnQXVlxAQKkFNU6r/cxO6Wn27U+RbxyMfnxL
fDs6CWbYSkHRnxS29qWI6ad7Wf849NNdn6SPA8tgNzlt9PEto8y7xuuYL3rqGm3MEtd2dHvta+l5
6LtXkyyt1eCEcv0pQMKJMgPmYT/n2zCJYzxQEvQ3hlBZdp/72EeorNNZLwmYSHCWgezxUNdH+qpt
iEDMSXtIKq5YluO3tG0lPofys0mgu61MC/rRZK2IjVS5xOkJRiFsJkOHJnuir3edJRSnOnA8C6m5
9bbBmgSMVtsYma89yDpVi1HnvjYmtjREZtrWRGTyUKDVNKmjqxyaR8Mg2bAbii8ZyzkyXLv2prYo
mwcRi6/RDtLrpCYUsA4LUPyYedeNInZr6ItQJ8GLnqdPTk1ihg7YuvObTV3ONUDU0V32bTsuI2nv
XUkVxQusadHj218GIZppPn2cD/BTDfz2lIasbS5nZPMOa8GkKYNdldvOuRjTEyumq174Azt/XPoy
ec08Go+KnHjVNNu5nOUumVp0En403w1zfdMYmX4yO269MaV3NVQofaMGIvmoTd2l2wz4mgxr2OmN
nR9mr6RlT8kozEPnUxnPr7xOjS8sJ0DnQqozsuAxrnKWZUZRX3ZNWJ0lEkqINnGrCC+4jtgQK4Rv
cl56dv+pSVS0o6HfzWKODthLHo7f9nWOKBDRbpjJgqJm5962EEhOx8gBXV7aPc67gYCudvaubFe+
xvXonkg4HFfHf1QxhmNN9y7M7EB0UHnpy7m8LNN83qYNnV4uH9KkwVvHuV7s6oTy1DiitoqpLy9M
HfANnZj4msm9bGM2tET91OmEgyxEvJUSahP7SXdeFGgqPIp+/NH2fjAGor6vsiFeRR5ku/oOvW28
z1VtvC0s9EVxy9IY4XeZeuwgTaikc84CQ/S32gCVG02NX/AjcJjO5gAV2AyDjy4SJS82y9lGeoO5
rPozGWkW31H+UBLpi86LVsj5bpqp2EUzwvgc33qeaZh98bi3Zy4pDJqL5qNj+9CDOEYjAozKOze8
WK6TGY/zRI6h75JLGp4mAPeGkX1bCT9hZ1DhLCCJD3m0FrjHOhp4boqaocTuyT79ELjBvPaa4bRw
a4wKYNuZP1cNMIsxDoAvY/Ly0NSuR999iLpmk+hXegj6lEL1KXKGiJIv/S+jwuvcUAOw9EfTj5u1
77J51nC74gVjxVntKhmSm3apTbOyPZg3bY97ZHaL1SjaE/ZVQL4mfDM5i1Yna/dWdmLr7SejeE47
bV47vXcZZfNZZ4jzzMJsNtEQyc1i3NJ2f6HQufLd7La14fI6bDzdnCSHcjTpvqNMrluCPMwkvkra
nDjkmcwyg61wlYqzdBxf9fGmdGxiF1xfX4vAvTAKm5DP8UCC1JfBrLLlrB0MK7pg5Ur9E8/0iolz
8CbM/FvLNlNiydmepgeQKcUKKdVdXYCE704Nm/iHdEBpTfd4JzvC+hyUbXYRXkZtbK7L2GeHMQ2X
WVddzNW4FLE37+u0v2NjNvvk5zbYUaMLacRKN9Od0S1kgQ3qyCTFTW+JYho88nkrEUDCjEk1rw/U
D5edXuxdkAirvKas0fTPEOTetDZdS0Kleq3wV7VGLsM8kv1UVEysJk2lcfKoIof+FYyrZSvby7zo
Ce1OKckMSIJ6NgHOxmlra83ZBMzYo/Mv/IjDkV29QQq3pmQ9AxutyAFBMq6RpND0qbL9RGxYWYIE
tnmSjXwHGCJmQoe3W+VrNw4gx8YlSqn7PM7d2+jzizgZ0gUOHPX7Q8xP5ykGo+NX0AfodJdcMo++
HosWSmiVsFJoyt1pD8Cx9VzSA9Q4tfrKR7fRIjYY+RTHP5u1NnF99U1p0TCQPUUq42mCXcM2qXvL
1Tdx1a8Hyzo/fpRajm8aqe4uRjVDJ/8bI7r6yeOvx2EZkoHHR4hR8whlylVjHg85HQbUaMlZFLO5
JWDh+JFmDWbN8dDRsuzYLJ+ov/91IAwmh3S+pgyzrI3leFmcO8gyZPX5eITH0Y5/uyPNote+HE/y
8WzaXUElQiMLB41sBr1AAiBqLLL+QoQmRCs1SvWTiVvvrolC3m/TsE+M/grT6k3eDzeuFNo5OVXX
YVyToqlRwJmje/UNhRCxwlv1ZZvERDBH9/b4zNbtVH2pvtWncLoS4kuKbKu+jvvwPjVH2vPmLiPI
Udbdh7+v/phuMtX4PsaPP8cCjOc1+Wcjyt7E7JO1GITlyjCaG6HcqbmyoEWxuUwKh7BqsXJDm7VH
yn2EgqObtZxSYLFiMWKsqDF52HOmy8GYT4acqNAE96bQuFLSms8hON9Xc3mYySfeWjnvIXNKb6IA
8a9u84b1khM/4vJlCY/DTGul8L6I4nmSBH3GU3tZ2QY3rR4B8QQWRXqXtS56JoWqpClelJ258PHU
CubMhcab7GCEFqYRXT6Qcl3dN5y9dU6WEP5LujRG8DpRzVhkkwCUn/FAu51RXSHuAXmn6sm5Tltm
Suld5jnCq5iT4WsR+Y1xHOH3wKcz59O9rHocry7WG1HngGabM7OycBr34zZsh7u2K666gYSIGBkE
bzrEhxneNTNYWpLw1SkrMxCBBjiqBhBRYA3LQvSwahU1BK3MDYSMfYFz0sYtqdyxLVpuLdz3uBMC
jJWGHiCieZCdcRrDNMmQGKeIsBW0q4p5E6gacqXEmBgV+E3F+BoSQCZutp/yEXyqsblpcMNJXHJt
Gq1HpOMlje2G1qE+A9aS+Cvmft3iAkjWHb+qflpHV53M6UFhnAxEvhHGtlK5MfDZtfU6y4PNwKdh
OXXao/CdUZ4q8pT6NV4zc7+drOFEMagy4AsVL26M7BbL/hB1eX+83Yq9g+BVIn7l7lhqIZEfytvN
m7VGZ+Tg+VZfW3jA03baR6RTpyQP1FjE2bOQ4o3HCut4RoQPRvIEQ7naUQwYzGeM5loQ76NW7pM4
2pkQAlr5bPJ6n4Gh0YPdmy3QrgarbM0sAr+HbeQmy8cTXMQ70Eo8K0TyYntv+STq333o4EDXQPel
G7YpNVJ6A6PxhK+iBpZmtbucplzUZHA4BO8jDKGFv21QsqqCelpf4BUBXhHv1OrBAk8QgbHPjbVW
eVvTAgPvxScSW3+EPLfG5t9g90+UrZCzhlodRztupO4C/ITS5jG7aVsCKLcgnHY9IlwP6bMJVKBC
PVwAGTCBDfRUKAWt2BoIQQSMIAJKYLkxfpJ23QMrcIcOs6ONtX0fgDIgxHwPzWhXotGdwECoESdE
4uq/I4VCUN49ZmETTRHbFtK67yfACZ0XbqlL7NTJ0wEraDS5A/8A1X7rzBI92fM0J9hzyLIaSUPv
CMcJwm3fjLDcVkkQ7eMu2NgjmlCQDiNoB3UG1KFokjMzrxoAEKhfIhyLVJkBVXDgSNIHrAY92Igc
fEQJRqKkmeqCldDYNg9YIgNwE+CAQLcQTAWGwgdHYUADqcBTOGAqWBsff97F9a1+V47eVgUgKJAJ
kAt1XgXQi2I4d3BKR/gI1VX417lRpy4EmZEpCw4IjQCURo0H5K3s33QsTROsDfX51RVV/8+FxaG+
RuuJj2jaTqA6IHbkHrc3BA+mmE0B0UNC9miYU+F8IODD5BuwnEuOX7cYmEInPSG/YhMMBwPFsLrL
feghNRSRGJoIsEq4PmSNQRmp3Bu1CAURvIEneaL+Db9mY8ImcWCUxLBKdMUsuVJ/P8Rd7sEzMeGa
FPBNtB4YJLwTC42AB/+EeAYeftgH/VnuYoOEkiJBoZBpcaoOFCB0A0vF4KVbVsOpxNiq7p2Kx76B
vaLOegCLpZOnOD0wBXORIBBVWETDrqJQ3m3n3l60rNj97KVQCmU4Lza8l4huvg7/RYcDk8GDQbRH
02bg0YYTw4fnlpA64nJObghNJmDljbEc+SY+J+5Eh/foAH1GnXh6LGubm0pYNwOMmh5WjbrU/7rn
K+ajAKbNsYD3Rwf5j3IpLeX3nesP//nff9mXfv9L//1vVDv/8g/9Dyl3/rjBrWqUP6l5Pv2vZdPN
7yulX1vj6jf/Vfh0fjMBoLk6F5tGFhzqPwufzm+Y0HTXJo2AKue72ETD+I31GJ5n24GnS1Av/LQ/
6p6G/pvwPZMaNkBSmyb436t7fg+JY3y2vTqjCcM/phi8Q9Ol5eh4tkUbQH8zn4a7ZtduqvvuYD//
qvpufAdAE9+M9LH87gRZBd5hhIJ8IlcEyD84Z9FNdao9xntxku3SS+vw7nL8oN7/fef+w4hc5fcQ
OoGMPxhbRgxeS4xyn518cU35EOwxyaLn/urnw32f9/Dt8anjf3cmh3HUm6ge6k1+/WjdNGRD3vb3
CJyj3znuPFJUbf79w8L0Cz7Kpo3xARluGqaWFzZ5tm7xOlTtwRyyhXTBx9PUzaaUuhFKaIUaDrA+
IPL9+WH++KzatuEaJnetY38Yvncmx2nITdjUFzH9KBOc9DI79eBWgsZeGvShtN9bKn95xN/DBDmz
gt6B0ns4nvNBgWHybKEpreqNLeD7VU/k3FAUhigUGvus//zz4/uuS6RuGobhsXMI71AP5fvLONfA
fVwj5+xKuYrjifjOflXKXwELfzXMBxxgOltAuSOGGfNHR3sw/X2jvf78SIwfPtvvDuXDecvNbM4a
liAbfd1ssk13Zx+s7fRSqX3oP7pEf5411Vx5d/PnRGegBORwnDNLBya/yE5Hb92J/2wYpfp5P8zg
1BO1zqzezHvwiMl2fHLxdsy/eJKVrujbTiFzq+3SBDKYspkd1aP+7mhSJ/NFaPEoh/ePCRWdC3Fq
HuozZIQ4NW+KXzxRP7gV3o92vIzvRpO6rWWjzTSVOdfN+GUOLvTk95f5Xz5BKrf3Z0d0fKjfjRHq
FclFEUfkPtb32kt42p7Hr8a1WFZrsowWYltdB6fa5yH/xQUzFOjzm6brt6fyeKrfDRw05mxLnYFJ
oHWoOjxVN8EZW781TPT0UB/G8/wXFFj15PxsxA/o0YxWQl8ib9p0AulTdJszcXj91qLI+fPn61cD
fZjwjVgMadBx3SJSWA0KXoO/Tvx0nRGM9/ORfvQkCxchnEP4Mohb/8PjVenTSEAZBzJdGQRhvjJC
eE6i/K65S+5+PtaPjur9UB/ufQtyixePDGWVYqUZNp3HokfM5l9Q4z//T8ZCBvTtcxb09kQOfF0j
zvGw9PTpGWaaaOWM1YYAn6ufD/ajF5dwDZSEnumbNsuxb0fzR08DqyNZDojqNgYyEJnzPkQdnTS0
7iZvaabjzkRcDd5/10X5PznYd8OraeDdk1Db6eRHIyVR36BBUhYo5IML1FLP9oAe6R8dK35T2yQi
y1Z98/eDxeBPaOhyZu0GvPEUIaXyEvfczMQXKyl305yjXqeph0/jkQoCcnjouL/4EOp8fnwQuS++
fgbz28/AlXWRtrNQSFoqBghnMVz2b//hgX542jWqTpmPE2yDIcidFtHNSIDcMl72J5Q8LpziHzzz
rsWdiliBa6nW5e/PK3I+qfv0sjdp1SU7GblPGczcdeJ0qyK2fvFi+OGjSOwJWgSw0dy73w4mXG/E
JeMhUJzOQ101UkMkfg7dpuQXI/1gcW44AgES0wsBpu7x/fHu5nS9zMzqiWtVrlfTtmPjCwRxXPpP
VrMgmHudv7SX0+7n1+77w2NMFrDCQ19rMLt9e3iBqycoa0uWJ8QwEd2zDcr2Lqn6/aBN1z8fyvx+
KcRY7LDQiThsqj6eSs00p3KyGEvbBXfxk7u1EayeaQt5OX+qPjlr7wbcJIS/2+akO+ycXywo1JF8
+yR8O/qHJ4HyDAk/FaMPOEdzGm3oxLByYjQIwOGUyxTTc98Wf/v54w51DNbLjkDBY344v1pV+6GM
Y+7VEp/UVNyLGgXaz0/s92sXNYYD1Bwtjs76/NtrGGuR17lEoW502ip6Pi4bi8ixZPOfjfLh9We6
TedNBaOARIWaGyy6dqf/ckn+/Xz17bF8OF+lFQqzcSJesqiG83aNFXf9i+PQ1Sf9cCcI7kHPMNg7
0Xj98EiTEGehpkHv51Pl7z2cUZohURshfllgscMGEcTW0nargD4veS2yoFnXuQTeVgbovky0FNDS
6sSvmA+6zn0sUp0AD9e9NUK0mlWvjDUVrAxaobdmUW6liulFwnkbEN0E3mIZ6TVJ9+0K5vRNMBuX
+dyvDP0tjNxXmQen1IWhJiTPjUdxWqRLt89IdyNgIiofuQhLLU2WDm79THcJOhhvZ2Ep18itMdFS
SBxoSOZlya1Nao23KobsSzmiUInbZamV93bYbkRf3CagJ+i/oXeFUnGNuAQYX50sqwS3cumeN3p4
kZO9MrfDbQzLa25Jx3b1uV7Wmnh10bE7JvzYKnvJEgBiKi9uJkAlrSS6KELcu85CbNQ85yWlusau
0mVOOl8cxbcZcTkk3s6Ppu5eJ4ElFl3Wd7w4QLI08e3kkmY6eNimYVbESp+dvfZJdmNk4f8n7zyW
I0nT7PoqY9x7m2ux4GJchNYAAmLjBulaa380bvliPF49PSWmemi1ozWtatHZWZkBBDz+/xP3nnsj
gPddlcpNjg/FYGXvJ33I9rJdky28X0Jgq1g5dFWGEb3s5pWSDvi2RJ25/bCWyxjkQKd8oxnZT4N+
a7TupmqQddTROCIg2wsTEqI52vai7jZQyvEqE/kytm4lix8VJAD2HQKZHYR8y7CqJllymFs7c1mt
DWCspAmfgbGui7nfSGl2NvT+yQdVUTa+7EQBOZMF2VwQ0HepYd7ZrhNmPkmrzCy+YOFvai0VWQrq
3iRWh9gaPto4exAV+R4n0UOlSXt2ERO/ykWCCGudRWab9bm/s6y2hc41xhpgJwZW5ldYdF5vNq5Z
jW9mjq4lT7aaVDpGXMM5VWAIg1roU7cjeEjsL6Im7VIkAg47m84DpvNay5blSFW1UQwEKqb61CXh
uQaM1huQHMAluAsS22zFjWlUCD2i0bXG4mOKMNWVheqNGigQLBXNwZpztNuaZSuZweuieUGnEvX5
vmLv2svTRiQSkMQcC0VqOBpOMraOoAmPSSceYdW5vIerVMZI1lUu4i6nVdlioicQOia1COSdPDvB
xLaHcl6QVaukGgFHppuuTfYJiS4je3pcXSTZjOeYhWAemByRaXKozAUYXeD9wBQYFpAJP9V6ISE8
WwMvodJCa5jai+qVNR4K5dl39JqpPnEphW66QPYPVV6syrLZVRUBt4Fst3mPbLbVgNXpH1LsO+kS
UKUkN0MOTnUr7TUjfEO8vA4j6C6Fus+KAJga+yg/XTVgPSzWfh2b4EAdvb4xVzpxVqAb6rzle44P
khw/MHFxurw7isBKEhR3Wsx+Q2LttQj4Wl5TnEKu8PYYRpWXjdk56rEfgz/J5G6D19PtgtTREeWV
ggSvrOPx7pBZvnVpdJUaPNWjnuETxSAifmpG8NiYmTtaJHhF5T4Ao0SSxYMmNrsBmwpjS3gVpj1I
DxjLjhEpUWr4MfR3i8TvHkl6Y0LxmFuvB+pjpQuGc9pQkJ7HUFj5krETfWWdGjBFk++x5ssZ512l
p6teytYNcq1MQx2DE9tAVg18wgs4rdPiiwida5yQAaomKypvMIsEdiHVIEl5Zc3yXs0BloXAGMTY
Bfp4Blq/RUdqa8jECkAYEHZiJpEAooE/hbDwJRsPs52J0V0GtNOxBezkeoORfC8BdVJb/aGbO37a
5i2w5FMZiu/oOl57rnygIMErRCtYfGq4MjtwI12D5F6Wj80EXSIQ2WgbZfdeBuodjKFoA3jtPG3i
O6o4Pu0pr3d1pROSnqzTXDlqVfiUFxnoTxBYIqIBqTZOQYxVhSBwVJH6NRyGPaLGx4oPRt7Bs5Rm
Hzz6pKQro5lIMp/jr0Aw4Ncx9F584tAg4/IwWNIpEsfKzblXAyHed62IGSLASWpJB0sKRzw9qN+6
YOZKMwl/VwxCHCK/J0weM1NQTwbZyb1kB5JkrdqcHJXGx4VTkBoqCscgLx7CMXjRdGiXoSyCvM9b
zallAgNCfXwYU/UbXxd+4uI9aVXBnfxiXyTDCwqeW9Aiz8+08KiO2FYKadORXWTxARhYv5WZ7s3i
uK4E6FUGqpIMDLsx64WdBCpQpZmuagEpVU2GrRNjjGGEgT102akTg59MFMgwCDgx4jZCYpBTUmsg
3lE+flvFKJ3ESpAcM6vu/lx5fcxv51ih8XB/I0MGQREUn/hxSneIGlaiOrFVAhlzah25TS8IXrT4
pQvt3pvDuwk7ABmk9vFLvfKXdkB/vt35f3pvY1DZ/fO9zfG9jfL3P13bLH/wH2sb5W/oAkwVkbkl
G3/Uq7N3WYbRCkItrIeU87/q1WW08ixuxKWrsZY+6z/2NhZrG5yK1iJW/4/f+mX59uvQ/+/bt19/
/dtMR1qWP1aSS9aNziCDVyNk5xc5+287ttKMLNBqluc3yCZxWC0BuYl5Bcbjzr7vqRJpdjl5V3ly
kbOIXWx6kVOmLKL61vTyTQom1J455QFXaCemt6BD9EvPVxokRkvJNQyNjyxvL53QnYHuvahStVG1
BmX6yCVkFOummCRHGZu3tOqOVt1/ijmnqFHeYqE6yl0K1o2yAEt13qWe7Kv7spSOUTJeaz9k+JEC
0gPpJ3afTVx6zNBe+6wwnTBhRW9W6VUwxc+gtI61oKFVh5wjNk7n527WqNcmz8nHUnajpeyZPFP3
vKV+su71wq1ZuaDrCdBR75MyACaTrksp+WqoWvxc2Eutfkml9sWnSkmqqlkolRc/7N20adxCGwhO
BZqL4KYzgUlAS5sTrhQJiaKaOTJ8hRKhsLVUeKxiI0o4fuYnQgEocUC24Q1XA8PWSQBsZnAHUgER
3qAOMFZDOm182P68Cwgtv2bYAYu0NiLouFxEiT6AWqCZWsO5HpNSL8XOiJUt1N8IA3EUc0CjqVNY
dedeuBLF6fnm4EVwX7ppdAoJ1Xn0IPZfyxK5FnZ9+D4XN8RuUD6+hTZ2k+YwiduseetHTtJRdtUO
J7iAwlSL3tXxR82eR1XC55PZ8jDZ9Rx7hV8BIbYceRZdXazOqTq6mHgPejls2uyxw8jAJspum5D7
fnaSTNvroDQzjItxY7hLhmbFzlqumku9/L05WuNFfImGkvxAsW5zAcUi4uvKsFzSk5wWz0Ug6ceg
VaCI+u34bBrvmnkt8L33IFIe9MavScbsU14WTW4vl6sq9R1SSmwI0SCPOeG3UO+QFhH/E/jgM5ri
Hk4tVZxwl/WOaw3tDDklKMMgbaeG6wu5Y1QdKJ3mEvWvYo5gswRskaYXDURETUswExmYYGHteQIi
RGUhRBsog45E6GtXvobhz9iR9CfDzefDVxMwNSG0G9sDcTWbvJShVn31OM4KiCniKDhDDy2l+9R1
5OsvpqC5pCaCXSEQvl66wEOcx9syhdWASLOprzIOdoVsHdTaLlL2ANCcCJbAYLsS0VgloB1w63sJ
TLFmQg89YE4tazcL/B2tFbRSnulBwVr4jZ9k7sKjBTwlHKBbiioaGz7MIhjdnKIvCk6maBE6SDoo
8ti84O5CmGyO4zq05GMs1w+tSU+ZZVAkpxXL6WM7wOeJRU8OMxTin1GKGsuPjxYF9ZBD5mexFZYT
n+gCxK1YH/pg2k7mVykOB6Bq+2kUnSLL3cGsEbzn4YrAU48zA7uEmTyVJfyxIiSxqOWzFkhHSVbd
2cDwmPJXii220954TpQPK6gkWjkCcfL2aqggc3NSdwfAgXqwK4gIrGhbC0BJAxYHeAPFCFZHutY9
CAlwrBFDfHHyn9NaOIVy+ykLCoSOl1aJaMOV7zwcMUBVLvYZIJVGeq4b4xUJ30qOQziO7UWt6WtH
6Ym4mB3SZk+Iv+TGQAKNmlKbPcHIa0xt2ApbkFxUFrYKCWiF7/tRrfx9bs0Hxiie31Ns9umzDu9t
0knM67MHC/9LpoT3PECA11d848qxYHAUFP6p0g+VFa+asvYwyW87FCKBf63T6dxGV7BKrqSQQ5lm
JyMTLyKDPL/vV6QGIpubb8MYrXNDBPcf7/wh3IWmvzezq9W/h0wnkFTasRDtdGM41rG5lVRUiCow
2FnYTemZPK57rnYPbfUVNSJOxEM9GtwmWkaVTtih/m4qYH8V5Il5U15k8qrLGjK0aRysqAWjiuS2
tnRm0p159JtxZ3YvwoiLijdLRpdlGzgbuukp4zFHDnrqdPVEEMwLvAtvUdtp1VbHFgut8jjUHCx+
VuEQMPamNHutNj38f1EFLRXDP6+C/v3jPQ+IT2/+tBBa/uw/CiH1b2Dy8O2poqyAQWACOHw37f/8
H4K5KFs00+K3ZJ0Zo8kw69c6SDFxh1DuSCyuZO3XOgj9CmITwtMZfkAAXFQvf6EO+pP9IkNdctP5
8gxDVP4ohsCC65sVkxRw4jVKhNrV2vaozACvfP87VtB6jOVDIyP3zodlXOINgnye6tH9zZt3+fsE
77f12H+d68l8n8t2TqZiRNHz+zlorZVMnqDvr5p89NIWNQTXWmGmtEHjtu56QNXWXx69/u4ltT8s
zxLFUIRY5CW76nOCaYuHBJyM+X95lV+2Yr+fWPIyMuggEffmfxVf8HlV4PYQUK+M9W0gakkENeRn
sEixk9Rt9yRg82nVYRsNrz0ZTvn05Kd33ihb6h5UTgC9fg+E0FWT21DcNPUxxk5OaUDkHALCnHT0
MotfLQ6WMYRN2WTPZA1wfut3KAqZLeVG6bTC13//40LJ8cfy2aCqF7Xl4cULrMh/GMQW8Kkjvy2S
VQDSL+TqTAzUSCFBqnm0aeuci63bjFiGUNGcVC7LefbP+ly6aZWu55FsED+mR5PVs0iknS3rxUoX
M9fgFpesDHMHID8kxHKEvjtpfCI2W7iqxRWMkZuEuZdbqhMpgD3gqLqFyDJcUx8iKCNppD3VQnft
5g+FM3xWP0fWkbrC3a9FVzMfEaWggiYMUFKCc1tngVuNESQ5bdsG0xvP3OM8wNMvy3PfzpuM2zHo
6pbaYvDmMnxoEFw3ov8Vk4RktfFjzO4M6AeMAtMFQLlr4b0beLf7Ql7hz/TKAYatFG3CQrmIabTn
LMBhJB8iSUDHPp6aeMAYySQTpXkYE1qtxRsmL6qL090bVNGdRNmNqmArRwwpqkxDLYlKnJiBrSTn
l3RkNKFXmAJixfFHfxn3OOOkbccxfhwaC3o1/UxW3zMF9h9hZ4CfopdK+MbSeJXa6MUYRHfIO9hV
MNYHnksq1kNl6NdoCN0cG1GFDleU66uSPI8F5VlMWz7MoNMspbqVlHTw19aV/EXVsQJluB/yGk5K
6VgQkDLz2a87D+NtTx2YRJ/43V8gEbpa8QKejChTJ4t/BDNYwf1kbWYwYPmuIaVFNGW5LDGt0Eia
LfElAgKtp90sl8dUqssfsV56HRHQqiJcsxlzcTvFMXSrb8M0cEi2wbqChsT0CfePRb3pF6euzBi8
xIjZ8y3h9NgL+6sYCW4ezjuuZAoeNBYx9sKZnCBrcEygh/OS3CgTCSyjzekjaNn+i8XbHQv9ycTR
QSdD5sitzmYudyJIlNQmFRdLTwbx/C5JpCyIbzm9iJI3e1LKdlVKF8EXpvb9ayLMLjlbOxzH/MxN
8gSBM5jyMRG7TdyMXmeRj24lhzik6NW7gzS/L4Pu3J8cA8I0bmPAGuY2TclgkWvXb7dKyRlQzedI
ZahZ4mliZhoJN4O8SFnLPV3L3EFEo5+hW/ENLxVpdhppayZ8kAgwSqfqMchV3JyYgvoHklAvmc7K
T6/okMpNy77DTCpgqcvf/rBUOXk0e2NkPo3TW4z9MWowRcgNOC+GfgRXsgb2sAeuwgZfSuHCLdlj
fdoG1O5NLJ/GnthnrXYmAsSaSNgE8/L8xLdOBR1RFSFj/1RUym6JBD+JtUQuaNMwoe/cWRDxWYFT
7DrbgoEjyeWmz+Bvjj2ZA4YTkEgvdw064WatRrnhJiaea2vIcSGZxH1Xqo2V1s0E5ZNMKgbXmpei
Ps7IR5uTnsZgdEWq6Eb5Tkzz1o+b2BIYU/NZNwcSJIm+7sDxaDJpAoI3MbrWDA4bS2Ue+BzOInLt
Zks4KCNCyy04pKsAcUuQ8wzhYwnAxlHnze1AVwyu04rOXWUc+7JHDU2g52BwxAweLJGe8yD4Toxk
1TJWRf/ulWHpGnPioEC/M0XcSyFxBd0AiVFxB+hEMmDsOaWVMZWVOHTM3ACK8RPROAwVHdx0cJ79
CSafhiu1XA8aNkTpLSH1qzNpZ7iUxuBt0NpdGcKo8JFKwyv0501YtVtxyF1xMERnEmCW9yUPiaUQ
Bhd4Y+1DztOxXKYbY24cNtNuoUzrnoxBzNSKSYgQ70JifHdCgAT8WKjYOgfmuMGSJy2uWv2LlJIN
PcYuYOfA7pWtE7knlZfo0Hr6AlfLYE/BEn3WOjHufLxjbh5fNHZlJSnuv6Rvl4C8tfxqaiXrsczp
oe/pardHH8yy7SsUNVTnP1ldksLSb1qa6KkzGA3cJtI3onJ2FJQBHfo+MZC8OeNxmsTeDXPehI4z
rsvW+OEIvKvozQk28LGB4FewVEbMuPOMSd5UeKWU+UKMzaGlKyRj62gJ8TExAc42oSuUxI1ZMgGu
zDGzlk65gRZVbsDruW1CmAoO0bKiGxwel+gcK5i+RSk9ZMky/Qcnwjg/bkynSRiEg0gyBKzK3Zff
g1YIQjxiT2rwGEw+6a0LsKq8JilLJjWAaD9HlHDVROZuBsF30lqHO/8lSbPXQpnXBlbqxC8/KkF8
iGQ/Q+SLb08sm5d2jHI7y/jycUAk/nTXFkIvbSrsv0x7Hvpm5gMTAQXq175Flxgo/pH7/seqDIZS
cEMXMkOMCzaa/i5U+1efri5qyH/eVzy+1/X7/L//15+2Fcsf/UdbAfTDkKnXEbYgUtB0hqj/6CtU
Rq9wQuA9KOzK9aUZ+RX7hp6BhkIC8yiJisaf+s/5KtIVOgvDkECMLH/jX+krZGMpAH9X91rs5+mQ
GfPy+UXa8IeKnrMpzCrd5yFgNeaLi094hZV0lWKJT1SnUsqVDvaiW1haQwxvOwSs3xpnTPzyuYNf
LpILNXSkFAxxt1Y538Djj2RIW9rBwvHCNt2WQPlGsgStyXRICPPmAtKb0h/VXPTijroJk6ozTbGb
Q6vKI+MQx+Q56cFWNwJu2AmU0I8h5S7qNeIZKKUFjcgC6SHsuq1gKGuZAiVEc5LLnwn7iZ4xsRoM
wCpUGn8yKmp4WXXmCvkDQBEX7yLt9rKxxExIEILIoDEgOlTQ9bUyIiPL4ytMdhdEpjeVb1TYAK1q
ASrEXR5Uu5VT7FrK1xDXF0jCaz1505IB8wtpImaxlUmxECqWF2LnTri7lEp1OKLcAlwb7EnPn8OV
IqNA1eXusoQ+xBNYyzb7HoR0NbOtBs/ELKTjO5h27UCisvlkABSOGbJVPrZkclKbUD7B7bDLNiLu
CLr9AIxNMq9W1+6UBiiDHp6qJPLKEanYLLuN+WPmA99k5KWmvJHr7x7jkTiwsMbFDJDmLYmbC1Xh
wzxRQ5WPDNmuJtWEarFbnMmzoyz0h5R40GnN4PimGeBE4VLMrXnR5ObQKdaTEYQ7mRE56JAFsPrc
TxDzpICVk/WcL0vc/querJcYMEsa6HyNHfk9FoSMzG0S+aNnNl3WEJV4oLLG2GkWWazVXWj640wA
tsSQnVRBpHwzNOrpa1akJ7a/a7mBy6kjaJxzV22NbSRTzqJbkAzzrHacw+A5farTDAw1o/RN38/b
WYjcOUVrkYNmBYxXGcM1bQXX0GCQhdS6Od8BCgU8V24QNduY0jquYXgbGdR4hOXJxk/0L1jIhKzL
uNY7R4nxLfolBbKQcxsSXol1rMBOOAK3BRRnHdMenqEUFh+6Fr1IpL6MOWbO4jyWzV6IAf5VsTsl
GknfDwizV7OeLLmfCyNRs9MhPSrwuGnW9lMLW4ypZZnChxbJillyQYvFTAcvvCWJQ4jRilsYa0uz
PoGBOWeEVUziZCeKfzWisfZIBTi0GZO42bdxy5GmTGBgmo7bOY08to+88LAzUpUYwOyzNvK7WoyH
nATLsYoxLRfBJeuifRZabs+BwTzg7+rDf/kbA1XYP78xjkXefjf/9vX9b+d/AgsV+fO/uTY0XVM0
IF6KpqmLX+nXa0PENfqLx2qZUv3nlcFwiCUeO3EJsxSDh99cGZbM/gz3COI4tn2K9VeuDIZbf7wy
0GoaXGk6aBmcVAsy67fiUGEiCiJEvLRKD42nXjHZo/LQXrQvayNsuh3Zo/lB3cH8AChuyruxt1Xf
kxNSxI+TQebuWphOo8WmYzWGHnmMouUojZuyL6FPENgOObXmSVizcdE6vWu+Kef78kLjZ6h50GiW
/+DLOteH0m39N2bR5lPhJdSSyIcUik54N73EjsvmFwSh4GKV31gpxbwkFSEKj36POkrlBrGRpOxo
Mv13QXIHBAEhnJFNca9Q1IjblyjZhtptFi8xp7x1Gubz1B4sAV+9K7PJCe04BPG7Q5Wh0d+u+xdL
80aAJOjIexetY/IuO/02eluJT8mNNv4BGYkVrLOB08wh0lKIPWmLSKIL7GJ/9Y9n38T6fgCXrr5h
JY1W4RtnubIZNWexh4J8sskT0/al5iTNSnqY1pCpnkf0A1C82wXBUFfb+TwbHpFZjMqt6GA0pINC
2WSibzF3BuptD8RW0YL38RtamsZDsQDN1PWJBKm1D0uG6oMLHxEeGWvhkybeVYN7Nn1tRZD6KqEI
ZDAFboJCRYku6EWCGbkuFe8mOhl22tu8VxjqYXmvCTfww5eYW2IGnLEJxVPcbOvibNjloa2O0rAv
wKlE9r2wsXahQlxSNZLcrf2NkhVbPX4JCDq04GeDOCoIq8Twxf8CT25c5c+5REnvyo+Wsp5np0vf
ZP/dKL7NT+hbNWAtFiOtm01r5FQqVt3Oy8GcJjv/IaseDcHLb2GwqnpHgHIb7auRbFQRTWfvIVah
HJ6OKXlzkgObqvwYBrv5rO+08lBm48YJRlL3iLfgKCSzkZxCNyY9q3Ei8k88/wu9kY8N/4Xzfoua
gn+HwYFA9Eg5dSIfayADew0+qiS6k5QTKDfYU161HRTLdLa1CQ0hC8vVEiB5BzQj/SxBPr6rt+58
VX60uyyTZWGTpjb7rgHuizCdj+YbLePGPCSKE8n2SV7V7yI4hjsXg/naJTaSmYck9oacEBw7eyTB
DKmjlwYO8cv3WbONH+ubmJ8zNNsP7aj8yMxlQh4jqhTSqTzSv5qVjviPbZoJNGTxuEzvmP94dxnu
xfxITdjhjpGBh3DkQdhzW+60eRNEt9x/iJVHOY3p7VhxV9dB+4SKkRGQYbNu1z759RQfdPkg12RA
v0rFlzrglzSbXaZE9nOr7fnXMBzjzYg3/U/JoOxHojJoQYa1LxKB5IzvmONkm/E2jzfzoOqe+jDf
QZkPLm3/MK1ktJRoXLzh0hK5Hp0ER1WompwZ/FEw7iTche1RGEnhc/UHdckov5R0kRgMK7pxNzig
/bJ6m5WjXIAVdQqWZba0n0/EcsAp4AQMnXxvgGXSHfhHPBG36TUaue/tig25jYuLMeJbajo+4rNo
QWHVjIwh6wxuh/furrFMR5lza8GF3FnHEZomb1NuepSsph2eVdPTgXTgfFw1T9bsgoDnwZG/gh0S
Io8+k8qItbb8+Wk4tJDTqWbIw6qS/tvRL/IjhSBtdA+W1pbezZf0FHFIHYLv3LSpxRUWxy4JEcXg
tLyR19lLvkibP8BnP0mkDcHueLHepFvUueznWe1mXvug+Hb9yrdsvcsPnwBPrefVwI6R8rtwVUBU
a+UGPtO/kNWO9FAB1wHoPnPqdwo/vv/xB/jVl8Xh9c66Ot1bsy0/mi8Dc72X/J7zXpAVwnlN83/p
RZvCW4GrubaW/zvbpu8J2Vqz3f9cqpelff1gCVHdmlP5xU+G/x57Xuxu/Uu+Ke+HaVr12soRfsAY
wE9JCOu147fmYpkOqpHe7t/qXfCSvEqGq0hrYXDHivf6kGUMnKC/OLCjppCBwdbgCCCQi2xIW35O
Eidfl4RXfRJCBmh21R3S1G540lA8WpYbCbb0Nn1mF6qsL/PT30Ck+Qiu47Nwj7YHIuvk+ImNqNvf
GxcJ1Sl5Kt44oLb93noXjvzjexcSJW/Z6HC4cAK9S8u3gGTXA7cd0Otv0/104WdsFZvmOwk3ItqC
HU9YVLv5u+RJHp+Nt/pJfIaVLL2j8djlG3N7A6JSLrgpW6Z8xMO4G4/1W3pbzq0Vofelhzg35lJZ
hffuE1qZPDggPhOvflbr10b3HMVjAQJ9Gp0WuIHwxM7Vx1tjS/0hYhhrWS8nJtmPsQ6711GKbzHm
AE8OTftifg7mR99yWf2MF0yNy288f81fHcKSLabaAhHoCG+ONIYdkEBhj4mTJ5K//GScVVIwTxqt
0Bbwvjq5wj59GUYPcatiW+4XiAcv4Frcly/SRRhsJsaBA5asiFZlcWA0JSGByJEmkpSGjMjVf/JD
saFk5yO5Ml5/cNEkYBbhLlXVmskSk/+vjv000eIGWQ62CytGep2LVbwrHbzjIXOjVdK4cuZ0X0ST
8NkSgUajTrKDB+Xxl2LxX74mZoP439XE9Xsf/blIbfEU/KYaxheNroz5yW8Ws+rf2K3iqGEhqhPI
9/vFLL/FspTfwfTP5va31bAm87fJbMUshSwe5a9Uw0xK/qwc1jXmJ8g9FV7wDyu2UQYxX1Yq5fBW
3FHh9Z0NxuRz+NFaukvXONN8opxZasJpcsoXVSSvCTYiSir3C64xgSgyHyW7fsk/92XuqMf5peN+
rBzKVXRPsFHgUMp3y1wfmf0Tq5T9ZOQXdU434bBxc8mdH9TElmcQ3q5Iu9sc5OqzgzFOafoQREfC
O1R9ryYb45P4FeE8rxgUU5yr8hW60kxY0Z2QJwfVSnICQVcec3hFy1H/lFMNxZcm+9bGZ3Zeyjes
ur7EhuBRxDZeBqHpRUaB27GBjg/AYXXILlQKIFIrt8B2KO2k87CTzHVZb0aAX1uJNGXGue4jfHou
Ugt2P4At1X4MjuPutTnEkVO5wbE6ooL20ncRTuAdA8VIiGjpkLwx8en16g+fE4OGlpm8rT723Wqu
MRwAYPJSa9X7uD5spL7coaRsIgFDnB3ZXh0cQ/GYSa711Er2Y0WqC+pqO3gjf3lZj7hluCbGtze+
/F0afCgW9z3v8/iszltJQgjf7jShuxj+TixOL7V/HDncmIGjp0bgN9HNUwFH72FoZyrGBlt6hqsV
f47tNbL2/dcUbSz28khyRDf8VN8bWA0HOg5qX/49a1Ri7dZEWM9ERmerzN7B40sgT/jEhS/GX6m+
FsON+a5UniQhRWfrYX9+5Kvian5nHkr4WL5r5/ElZ49DqmjynKerqSTm1RUQiZkO210cCUwYuKtv
ULZQ9H7PduAxCuqetIO5Sy9q5lIlHJKb9UCiaWBLXy0ci2Y3Sy56MsPckmkwOyLV+tnN3sm5ZllZ
r8bX6aq8kI4j0JT5R+Pghk+UlmrpBcVGg02DU0BwjMFmBHWXk00TrOB74ilIRKfpXRhm5QG0Z3wG
miQGW7iP0iOlIO8xDDt0esaqYCtJSwLA/rM7SZtHH506PsuP+lzdslvYI023JYWoBDLVvI61qwl5
a7vEprv9c+Xk7GHKlUSy0Ga263P62tz5wKHOEUIi8CCgUtyR1OcCaFKJYTbp6hzGa2jgxNiZH8az
GfKJcFhPNADNMMqznpLYcsCesCt9MWRCCovI+GWxhToO/zeFJ+mpb+wTt1m0AhIf3bHixY9ybctv
xQeKapRb5NybH9brcIUOLp/TeNiy5RmU4xzQ7qLsFyAtRom/LalVWQqajvHCQyN9htv00FsIIu2a
tU67bhlI/nSTZ4BSmpwJcd0P80U0czHlg+IGQIxZVicPHTG6CERspjtVtiW0Iu2cN0nY6d2tQ5Zo
knhfx3wLxn4BVd2a9wn2RUz89T7htwZxtjvtMan2EtLOULwXJj7wx7ry5Ow0ypZdt4+JvO3jW5w+
mXeFDkB4FGQ3DV36v7PP4YAUDVH57OX1UbCj6kfSCRXeBfFXYTg89sTPWe1G9qTiJRUP2mYFbUok
L7pcs5zWMicQHdF0TWTt3ceYPPHRszaVstLTOxFbaBcjZ77oXsdyqX4LTh1SRZuKdNbOKPipqM9R
xBDy3G/j1zZw/QKy1Z1cWqcg8YuwHehRo5sO81ZOtkDW2vgm85AtBX9Gykh9M3lKloRN2+BJ2k35
JRMOS9J1Kmynml1PZXci1UMneDD50/pxIP3tB3Alnxp2f+S78xfoE5r+40Qfj8EjeoJNrRkPdDby
uWYlo7o0UnRsZD60jdNKjh5Rh7idW02rOl+buGF89YsN1Y7aP3/2D+IrSz7quFdpx24V30IhHNvp
qdVf5IrF33WOndRyX2dSxpLtJKFrOc/o6q0qdUQONHG+DJTO2FH4LpjSY0RZRAiumTrxe0KSAv/o
Bl+9V6kuMwrVZo7tqycJKVpoPwtP6Eprk9n4NsHSQNTrt0DwLdJBW6RVHJzb0gNIzygCNYz87MJ8
d1JdlrL8R8J777Axl3caQlSGAVCEWdMR6NDuRGFX3mnDLrB1c/tR+SABnqsiOBqO7lpvDYxe0sB5
qkJG1TYmwC5ZxXASb3xdyqmiZ8Ps5E29J5BduU85Kp8Vn/3AqZ8Oenv2eQCY8bJ1XCYEBB3U9CsD
gXh2QtyT08We1kF+ozExjkVEiPOFhPmWOrBaG7dlT7rq1uU9bhcSgvvEeJdseWYkmCZsfI61f4e8
qIcr30P+yvzWKpYCM42WH6udVB7UQ7Jb9r7k1OMmi1fKsDXwcvgUBV7Fmn/Ehoy0NoBv6qIzyZac
8G04HSGUlRrxUPiJ7OQB6jSv5mAvU1ktP5CRiZqhLJmc8SlzQBaa5goKasBcIl5bMVLg1SQQBGer
oYcDns32TDSK4KpMwRn3+JhBVkhk0xpvJepLr8FwhegBq5jukG3SoK/1z9XS//BHWacgSLcILzMc
sdyCLwTVRSP8GpI0ka2CdsP6deCFRmQ0rLA3bbtiKG0yHJrc4cye5B1nDg9BSJhXsKlwGfHEJVtY
j6q5XXCnurDixFEWQ8xqJF493Q0H48fQVulS0HAq24285wYcd/pDgHi1ZATBG3j2K08HNYfvylEq
hwGLH63TZ6jOQ4tIx/k/5J1XbizZla6ncicQQnjzGia9YWbSvwSSPGR472M2/djj0MT6i2qpT5VU
JaBebwEHgkAUXTJy77V+a4lbwjK0Gp7FC2r4+W2AhK3fzQF/cFpip+maE/HN36qpDMLGwpU1vYks
JfR8hvsuezKks3Zvqz295lSqngGkOGLOPL7Fhufny9w2b1w7rMSqy1IqIdm+QsfYXFXgkLx2Cy9s
S2us2IB7FPR8IXkZpC9F3GXoiwPiAL0457H0wsam8aoDTLwPD4ggGip3vNApUk8nGlWwZeFijR4w
EHt8wPHqDFtehIqCuom9Xn7ME9rCd96h6dbyq4CmhheVmEemK9ox8Sc9HKpDla4SehQ5+If1UkGp
PhglNfGO/Ol/+vv6wtmmsGRTLTe7Y3IaNsHNegsSZ3ipi8NgR7f8qdwhVHnUaEu0292yqpMej9WQ
oF07fWF8eZec7jDIdrdF4NKdRaSwBNWvgaag4u0XgCex2hK8yY7dHJAZLI+IzcOsi/Z3ws2xmSiT
Y6tSvub7W/LoIWBHJoFL1PvUjjQ9rhHPetU12kwUCAOCYKPyyo/wG6AFsOBhvDfnp76yEcYLD6Zo
Z5/Jw6mesMPZxIeCifKGyK+NtSlBodFiP8+EYLp3fVUX68j/YPHPHFRUqqffKE08+BvxITwHG/z0
W/G5fwhXwc7wetyODnMqUEFBhgARd8tBErslydYYiZlux9UnyXg8ioACw4P4qjzPjNjTB6UchWmT
Ey3aietobOXMjQ42X2npDXdT1cVTMdjpu0kPkGOAg7YeongZzQBeYxyqqEmAiaJjzQn7kb3TaWlz
M4yOso62OXC2tKZltt41D0/afQr3M0C7N2QOmnveHQiRJzeAarRT9CWAICS6eKzsYnjvXD28LqWR
dLo0hdNoHg+OMPFatN/JQeGZ/RSmDVhHs6N1RV+82M74XqDF5xFflwkcoTtpa06iiIMGUc8jLyRH
dQpGwK9RkmvF4Nl54C98DEcrbxqKnwy386k72IBr6HbR7aL0gESHmmy1vuQnBXuYDVwxP4mb0C7X
FjVcDIRYB+wxWC9CIEf8VrVlFIQqMz7TVxZ6Hz08k/iTAKN34zT2r/ObtRku41ucuIGLa8fnTOT6
pm3mhDUFrHywedXBJVj1f7CcEd/tO2PsybETP2ElGT7wDfcLJq8//SVWfJnd+j+t+P9He9XF76ol
ls//56Kv/o0VHwkumWSSSiAfGMBP2suE0kYATYkKlZJLvuBPFTbVENjQVN0kd5AWvf9b9lFhi+AD
eJMo2KPfzpD/zLKvKPxov1VLoLlQcMJRQYEljj6+31JftSDWTZUR71kP9TXGhy2ijh1CDlRasoiw
p45iyXslO2AcHpEdPJTKqJO2XW9bTAgaasc2mDZGNp1MbL3akEKzlCsDDWpCSHDb5NsS0kXKwJHE
xhOSaNs09bnVR7dn75dDfQlh2hTsYir4XxdNNH2/pLOEyKnZaSaMcoaBkm4nt+85W0cMLHp7NDrZ
s2rhIZ0FeySAUxHbHUahVY2lm86udaNEqzQIwc2ta0iHrzi3hyBUvKArvnxT8/AcHTUQbqUtEMbJ
N7rKVwUSRqST2KPw5Uwpm1ohNk/CoG0V8od1o9moEBiEohzjkSVUEsK3OqvA6d8C+tBalftYGDdj
Hm+sUT/r1dXC+RrGuaeOw0M454cxfOer2QpBRtU8UTtu9auyzzYk8ThtwLkdtXtf/5zpnEOtYkLT
J/R+mcGwy3CnprDrRcTFMrXrAb5CxXefjBYtHAM/CyxL0a2twsLtwTQoS+tkzPAlVebZMiPXzzkU
BgPsQ6e1y80z+dZD5xlq4ep9tTHnDBItI9t1uKeqdhIKhZSh7Eij55Z2h43MbKKO9dEy6+sciyvK
Y1bKFHvhbD6lav2jGYNrPMcESxDwKxbFU7QQgYZ8iwcBcL3cpq3FitNexbJe58WMeTBYl8W8loIS
nhHaceh4Cd5Xhjmzy9FFIdSUScSnPhhyXpcAi0qcEzUDJi2YN98cHyRT4tJT1xPJ3JTauBP3iclS
H2oGYx9zR1aw0Y4T03jwSOEyTJnyqU7WjmiLxwBfWG6h36PhfiOG4VsF6CmYrDLAypWenMvoUYUK
M7IGUSvBiHjniqI70nPi4n9052Hm/p0UT2dkEabeVpRLoJSbsSWZqWxr2R3xOVc1BFqY4iJAoE3H
mMTmk5k8JhhhQp3mWnyfQobss5qeBH8+DGji5rDcEki5o1Lw2vfSu9Lzp1cDlHAT+pRUecvSnha7
Cj++QqwsCc7TtM5GaiyjZBWhV00BZRRTfchM5Uzpj4zgN+PNGMYXMkT2gkwmcV+jLFRJ2F6qjdMH
P8/x5If5A+Xrp0wgxzqPVhRhoN8IzwipHswII2Y1uXqZe3UybLKCP25jeFLC72i8zEG3n/3Z6XtW
KL8wnzSBOZj89tKSyVIIdi05JQAKhHtXyCYtrp8JHX3ADdtWwWOypGFosVvjs4goIZJOxhgjeWzO
haB9SP1HyXs8LkEjEG6SxOD1+k028Vl5hFId+yJbDXXNzDc7Km2cKHSdZspPI5e8jggzR2ts6aPT
pvHnpOQ7veoiMCf9QesWOlsGUFEU/ZSP2veglhTnEE0h8u4jg2NtwkM2QvaqV5QQtu+o4byYp24y
u9Vf4ppcIOg/vibte93/Pg6+fN7P61E0l/whefEaKUTq/vp6lFSdXCtC0Eje4Rb99fUoKQbKPvBw
fCDEj/z2esSqzZVJzuoSA/pnrkfEi/96PaIMQbbCdQtOb5jiv3h1mqrOe1PIQgCvFe9tDhiU8pa1
PR8Bhf8X99G69dSsTGLhCKfGw6zPGwmBRX3skpdGeMAALfreFO+S/IRCgtLHfjxpxhpRGE8gEo7k
DDAnildxD6wGJHFf8velhKMhpYM8tWe8rAgMQTGbAbDGVYZ910WrUSYUPd+r3zMLG46E0B2KkyAD
1SLxl3YYbmEaT7J1stgw/JPQ7oKr0a1H5TCi1vsO2iuoKv0fFAeSTB0eUv0sm4eR+ijPfMOtifGj
OQIw0kyOj9OyLmV7y2WPAqbRBJd1ClpBqDpojnVzNGQ3CVZ+sOqRYGFzrrxHDJo0ZhZoSB6ofW3N
3URIRKG/NcGjsQqNH316AAQsB5hQV/T6rbIC7URJg94ipF2bw/1DhZt2VGBApyNi7LvXtxSr9+8J
KwelFsdG3GoW/wgSh3F+kulS1Wlvqd2lwaNg3+oGV+YEpLYBSBZJTiBtdOFFYeKNIdnjA2KYqDoZ
8ypR1nwlXdwyZVdsvdlJzqmCfRhJ+igBem/deA9hNNkMn0nhDzxwI5mNZIF9ywdaHMTg0vtPWurI
lyZbE79YmG6nv9GHWsw2wHC0VJAo60pZL91TDYdObn1S0sNPXhT0flxzGVswE7r4Tao6iGDE7j7Q
7Rms5nYbDNcMapIHiu7O9D1l351PFh4Z+gGQe9jcjPVbZThz5OpfSeEVuUu7Nj+oFvJT2ApdYe1F
1+3+UbY8zB2S6OZIQZo1A1sL2U47hXoqSrKZvFTf1hLZw5f6RzXafbSS+lUfHCRt0081m44Pa67W
nw1Pe5vxX0TsdRMge/zVYibTMXME8n6OHqX2KVa3KnIEKnymXUJEWgIyLYr7YjpZ2Zc63kzELYjp
lfySmAf05k5rMVSMhzE6l1iGrwf89J5O3iPPrPjkF8dxuraFaxWzW0r3SHU76TnWuYW0zku//Ras
w5nKwcuEbzKQKU6t975iQalUbOOBGe4q5OaZaRF4nDdYZyf4DBNbapS123ksD6UQYyc+Wciw2B/R
GQ4r9teudOfCyUdb/siDLe9uY/AIc7JRSuJZuaiwW/m4KbFGK56BEmE4DzdJu6X1U20dDKhk5oTi
qYzaF+A9ERL7WgL/vo13Vl2x2ZCeE1KZeg/eQIr4x0fTu37DVSDgWQA8gruVkCr032haLuJ5PjWv
mG4/fRvfF+rFe4ALyrbU1Yt20c/5KSB5yNVS/G9r6qw0ELDcK22/8UBrcGqJILJ2/4GYQH3TTtIJ
IEowHFlxAXIXkS3v54uCcDpf4xVCOsAMtzfrI1AT/yt3O9j1BLVa7dJg1TlBcMozhpBdRzlU7p2Q
XVKIwTf3fmlLWckr0H6/o79pNbDONu49B02MHLoQXVXGr+dZWIl01CNeXKx19DnCUQMvRVil7GZx
y0eSfs1LwsrdwtnLjg/1nTgT4GlgH/RPhePykR5c4w5SpHyjvuF6xpxcP+uvwrRgaK2jHpzoM6Em
Lty0wJtMk3R5AZsMrTPPF0aT/pLDMZavRo6TS8HNzDzuGWZyLIJuF1+t8iEwPvmxMAi6fXBsqGkK
AEJt/baEc72RV6FtwyNFq5LhTdFqk9zg6JOlcugiV9kFYogw1v2YeKHFY+0yeJeOD5NwUVEjZ5Ch
DmVvCV4p+kvCXXopcZSB7gwbQX0hoWg2t760K6dVRV2jK22lbgt7NJLd9tJn96G6qfW+RSE+9pe/
xFAi/0d6/nbP2/v/s//+X/XHvf796WT5Aj+nE6LSMUqzwC/b8UKE/1zeJUMxkJIyFPyjFfXn8s7n
yLQAkP5J5KgBvf4Pq8Mvy7vGF1TxOZCBRiD6n7BQI579vekEs4XOt8NuChbwG93qKEPe+wbWyrB3
MlIN2DXvcKOwYjvVcK3UeTaPAmVzSKmXR383PnEggsb5X0pna596zlsOtQyeCHE7QX+Lm1755qEr
icu49gdEsOlBejAtF/njeFaJ97jWjef7N/9SflYlFlO7gKXK19Jnam5gyvnmUAdn2O/hWNB3BITo
QRh13zWCv9hm0TU+5bv81FyLkz55+NwUTjlpBH1AZEJlEwzXYb7lMXq1YwcSFjoaeWd8WaxgxZ7e
asHcchEVyUaX3wbafQC8rj6iS6RsNWry5TftfFd5TDhaEmL9gPpWfOXZPCc+rqeHGY3uZ/7qn+g0
7sd18hJvtTPUKXdyx2lqL9zHZ3cUOmR/C+EYfevlWr3iB1Tv3NXRM0qeBoLHdOrqmBeLypeR8Eco
PeSPJSeGycnBNQsm0imvJmeKVL4WSAiuHTPIfCGqbvzBVUneHUkxHEjhhgS/+HM1nDAQ4JOFB7or
r7CakJkNwx8/FiXeP2jBGp75xafvV6yZdEySjQirHJJHotjc7bkPf7DmD8rrYxH1IG74uabyxEcY
E1RuAW6axiUvmdGEEMn3nlIiRj+7ohE+XwOZZPIartxfa/xfyPqlW0jfIYJ41zBM1J4S7A2U0NWp
wnZ6MgeX4VfO3E7ZmdJxoG9QOobpgcIxOoW2aUelOrqlNmaCJefEkRQS2dyWUfiknpQ3YOLugy1x
EB3phvzJn9AF8LO1M7AHQtd1224ifuN7/KBfrBtyKWFF3EjlpD8QxcmMheJ3ejDfx7N4UW7twqqb
78gFEDeAndZQAPztnrVPXhUk0fwjvZxqUPwuDs84H01/THeJIr1HfpEqcwkWfAnKJwI3e+3QWIes
Zmy8jTd5OEMR4yTt5G2B05LbPpsuGNDJE5psUny6yi6CrfIBU0Y/bF/iB3KkYUVGGEoGjArxeCJV
0BWZL+JlzoAGF5bBo2ACmbc504hV03HFdJIuY4qwDCwjc6+BmFNO9vDxUbQRlQDSascPkMBejPG5
6T2jZICrbTpgh+ECbd0b70ni8tHUR228TyA2v6jSVDuX5T0cTkg45ditxlWgHwb4kXylF0+4PyeI
NAzEEdHaB+E69MwxtkW1VeXiYq222rvyjg4TAV0m7U1hq6lri9/orFj7Na27EqlHuIsWihEhoApn
IyBydvkygqOdrKeHboWchV8M/e/oM6CuOBmydB+hkdZNrxQcAcc1jhC4BfUoWC68qBp8h7JnGHb+
YboEpkAj1y9p234M1PXmHnxSXisvU1mhqlC2kvKqqUzsiYwOxXgFgX3sqk3MRrVrNXFFIgEW3xIl
xWugXHv4kWGQnLTnWQzTx7Z9MruXetdm0GPQTvRlrmvzJaUQtsYyOXs6IKIIoF6N/CnEVZCm58DX
TsO2ED4KWoiXqeRQ6KQkhp0H02MafHEedNraaNG0PnOqZBvspSaFaicNl+vy3yoxTdAI1QlSIMfc
DgnEIcRGR6EBt4J0CC1m5X9ONx/bL4KIQLdwrp1DTGjIg2NEmN1l9DEd6YQetyKGXY5yddfK27Hw
/hIjgMQ1/ce4xPPf/2uuuq958a04RV3k9x+/j+IvX+afg4Dyt6W+xKReFWTBXEwqP+cAIArQAVHB
icjjhUnlV3MA/kPF0hUVsEL7OQZYf7N0AlmoRhd10SAZ80+BFLLxb5EYJjMIQkKS68jKxkvz2zGA
8Jdu0PU2WNWcszVRVAFhAL6PNslKj5lobSLrjdqsm27UW1We9iqIeJtAyKpT6/o9cPiA7rmA1k+B
xfXe08cKl0uHgjppP/XRYKSelXclJ48J2zRZpMQFG0QfpvW9SMFaje7ZqNVnyhs/+j6iygwp/jBu
jNIi51WKKM626B6GoZ6S64gPxOq6g9giDxzpsACzrqcIdlJ4owzYqzvJJUDpITfws5mK+G2ZJmuf
FnhaDbNOFIOajdgXQV0LTIJtF+wtEbDOVNxQkbZ9LW0SktTGQNkTbrlNw/qRTm7PShAtTjW/kXLC
fHwdpGAdtr1jBjqpCMqLQkNh2QoHuUi+EllcG0qW0VMjcLy1/iqMUCcoBtOGqGyC/mXU7tkYEXmx
JMnFb5mmpQgaRSomhVtY1ZcJsa2VR1u5pZCVwaOBtRNpqSRuZi0XE2HpMf1+bPeN4sW0C0o0+qEp
728TrAWtqMaqTPFL1MqbHFDBUYlA4ZLsDJDCuRFeJ8NYd/LMH4ErWjf3MbaTOsYEEYSrQW3OZS5u
TSG+1on+lecTfYFg+B2Zf4oJliIdrYhEgmZpQI1YEkFKM3WV8WJ0GkWyY7eJqok5QXCoVn+si4pV
pNyPwnwzM9Qj4Bljwq+A/qEQ+dlqtv5w9q9ZI2/1CtUiRQxpGe7auaTnrRN2qiBTQq4/9Poi/mtJ
JZBukW69+OjLGjDwbvRJJugvUdg99BqKpXbwxCJYiTg2k/JLQw6uE2yv6CFd4jVWXrzk8MpjLl71
wDypuvBoVOlDoaW3BsW5n3lxqn8FqXU0B6SU0Ak5eXDZUpWVyC9VSk422ncz8J06wSoQTqhOBJHW
QZVxrzK3mhA8GLJ07qhNJsKhBnqxzrp+DouGRy5Y40hzcpgYVUYyYj1rQ+XFYbC1auLNw6saWRsl
UB6r7L1Qke7J/XOQRJdRT56Uvjwk4jUHcxOTcvZwVx7r8DsYzD3YOckSpddM/opX2OGdgkh93mXl
l2lJu14Y3RBFuTrpW7HuCaFpznMooArRnrQk29Skngc1+FMV7Kg1QMXlb/X8m/hrN6zSLUcbgd0Y
MVhAtZm4paJZib3yNGTVOSLZuhfxNoWRM8XBOUYBWCT6X+MqUQCd//gq2UXZ3/87//r9JrnlU39e
HyizJVLS6NT8lz1S+Ru8gaZgfsdVD9DMCveP+4NbQoXo5Qbh4wqdRnzBf+yR1t90llLQaHrmqLIQ
1T+1R9Io8G97pIVnH4hbUug7gHD+7QXSC72Sh+LIOcVaYwVmutWjiEE+vJTatG0MXSc0SnRibVgn
2mD38vzEVOUmQ7IKMu4ThsOAsU7FcWXmQDDoqzoxQu6BtqMdn3RfW1sjUTRTrT9lanu3AG06yCpj
4AwRso1sTMcymi4WAdBJRJZv1L+PKe20Zf9RIBoZceV10csgFj+SxNgKovxDlKxXA8uXIYVI5dJd
PeOqbg3yqrOTJbQPkjDAsiWVE2jUTTbqWcKVr0fGZTYkIlWybUdUJdSifG0F/9AWrM5WfiFOgM0B
faugkOJOs0xGoKdV78ch2IsDLewTPBQZxXISXDQ/Yf6LpZs6KWyB5T0khTgTGMeEmWvUbEgrNVcJ
4UTl8Jnh9klLJEt06Xm+luwVMXqNRZRP5bXT+ElIE4VNN55Nqdr3Vc0BI6za6ZG2uN0Q5N+TXh7h
E7FEdTdCoDy5Sg5Wz+qHTD5aYhjx/0jio4nIq0Fc7hcVSjnLNpE0D2up/w4wOdZmt020e+RnbqTW
TN1B5JQmjvIs8teEJZx8XX3kql7xzfZtI+w71pVqUFD5z9Z+rBCeIb/V4hxLOMH/YNL0C7hWk2y6
sT83RJ720asuA6mS56wwrCoWkpoRoWvDWRez63XG8xRkxzQW9kqMYM4y/B8KzKiWVt6sp6eU4JWi
iIijwmk0k2KJEJkwdQNj6mS0WHg6tLDieqwRB5YiM/SgrDMxwAHQlh+z2WT0iM8rqVLPSoCV1Ffv
fiTcE6Vz5Kb4VNj3dcTenY4ItvK7raiQhigSwF2q8CVoBfF9k2S7i1GuGxXppX3r6jJiJpE4xAIY
PCm3HQliwnRUht6tg+olkT6DNtwZDDLEa6Q6GU8lmXFZsJUI9WHny4bNX2IoX0wmf3ySnuuve9bl
vz+IL5/68yTl1NMkeD1JIqT513whuSSLXIa0VkIPrX+dxFVDWsIG6avBPvPrk9SkexDbDFZyFbiO
oJM/gcjJv4SL/CZ8hFGcTlCOa0nBO7OsA792ktNWYGlhjBu3X0qj88zwmohdWybNg/mqyYOdj9mh
TMb1gFKxFbCI9dJbSJQtSiGvNnSEvlRYEMabA7ORqfpiCPGrKEWeJvTnUAuBFKpf3M4CkU9VK3zR
v+PK+JdNP3yU/MmuFmlglex1Uj+jtDmOarsdsAtanOSxUcP+zOskFcgie1qCsWaCPfLBP4wpfEfI
Ni6Gr5xPnKHJIWFssuZsY1jNzUzh5PK6PdLFi5U83baAf2ZUPg7imukHmR2hF3Pn1AQ4VnW57Tnn
uqHwjJ5qySB76fDfykqENDJlFhy8NNTAsKr9MJGKoUZIUCJaqf0BcS3WbaSsfW18khjtkBLhhM24
K3AFKdFIo/mEM7k75lm38clAVchygxYdaVCAtp9llItEe1ioCzpsMxFfsUsoMknzhxA7i9JgNS98
CBAokrpVHN73K6WfL1Sa7QiI5FvPt6IZHmq6HWM8oEv3gdzmS47flgonKAxrl8qA9VPN79g/xtOX
qmNuGMWDsJyGdIoIVr0uYB1bE0273BOXFCWhfqS8m4yyPE6RW+OcENkdygLnd4ClXu5JqRKcYFkz
RvaNalk89GUFAcpYE/P6RdrXQWZHSdlVDHaWnPJEq1qmPgUsg5Uq6r5EIrh58SmJlv0zqSS2ocib
gKWIxdE1WZKUqEAXW+5nlqcxQGszEuePbDE68VR+BWp2Zdj4zpbNq2IFq4xqN1Iqx/MUrjP2tDlX
102AGRGFSAaKObDLxZHyORvsdiVGDlOzZ7ENbdrHUa+C7AlK9KGzGnasiDnTaJXqu3a5QBUCzVKL
fNp2HQx4yUJSA4yy2Y4ED2aDvOJ52ulz9SFVwy2WCm8cFo6Z4Tuc95GWbJsBqJJKvdb376oaHmbS
chGU+W29i0Hg5jq/ZYO/D3kG7ZiqzmAAiGr8Z2k0d3KGXqizTjXRCEIf2X7M/9T+CHEOn0Z4O2/W
4HEmG3EuxAd/piVm/ujVelU2xUsNkC6RXiLXBoX17Vc75B/WXMEG6Ze/xknPdPnHJ739lTIzc6Dn
bdRO2x/E0XL8/qJmXLSJ/zznlyQpQqJ0smYljfhaztGfiAu0BpyLqsOyYE78OTH/Dr3yc2JGEYJ7
kk8gT0SFnfkz5/wv4M1vZZOLLoQ+AEAXwklU8190IUVjtLrgp+FKu9Xuq66R/YEqiTx4G7DabfOV
FbkKxHR+0MmUiV3EGgj5jySUNYdWcuXaIYfZHtg8GTm+C9znbt68FpOnElLx2q56faOT4/BdFmch
eY/HfdLfESholt1aZ7Qe8TY4DemWBXPySg5J8FsXsH5ALgm3eoHopRmDs9GZ3jGPYIT/Cv0l04ED
FMY/WcvBtluHtTccySPN3+ZH8xkVOKQsqunePkqIh7F3IAwDHU6h3PGeTAVTMfHmxzaH2QdS3RRE
HV6DdwxHpraHRUkxmtnRxUK8EozYFF+rC+82teLcOLbk/ECG5wL5Q/gAsT9uuQiL0ZvSE+/09LNh
9Ff2AYTsNruU5aZ5bzil0KeN7Y3kVmxPdX9qtfPUneePoaQTHq+IF78tiLtp40CUQcHrdS8whdLx
9JxL17HaGS8pwj78QC9EZHPqM9UrmDce5nyzBGEQIfcSvRfOHcCsf06vyY/qsMROvgF6o2Yz5iMj
uh5sxDfIZesZQCNetae2AXrFMS4sJnkwKGtwTwkE+eoen/ITvqa5eNCkdYwtDOco6SGCVxEwsetn
BwR78d2HrDO2+hpuxsHtXjnGq/QaZ3SJbHCDQmITwk7CExqANqZZaguADSyC+fUQ3uVtgzTcNg/D
Kz5/MqJkmSmZbsqdRRXCt4ALQHbLOzEMANSI5mt7Os+Ijvg4in0kj1SkYGi44x/lxB6qR6t/EoVV
pYCS2HNtp0SSfAYHngObb1M9VUc0A8IzHhWJVqjaRamZ6zb2AmXtr6zryAaHhLxzYtSE3AC1zVfi
juf367glCcIX2xdV26bKSkGsXnlWeBu0+6CvLZ2cRUfrzxPrTyU85helPwcxGQq3AlGIxO21V6fv
cuK8tV4m4wl9r5J+G0daqQI0TZ/Z5xLy52JZqR0fqxvQecFPVjrxtBn9g5U9a9FNzr+5dG5oo0DX
23Wn7308ntK6137UoF8CKxmCreyZt7C4S6xTOZ2k+J0AnAkrzYlKnTZdveJ8jF4gsyp1jRhR6rep
9qDX3ENHqqY1EJsccuRACmtSrU1EiMSffhU/sPG8FQdkA0XLwUBehntThg3SACiFbMA9AX/gjIj1
EyeKVwk5Qs6mXVLSeJfYZM01SDLVa1bu0YF8B/QPYm8IHXwIjitfcCPYjB04I+dzqxyidOdfxnrL
CVJ9k7KejidwvF6yFXtfiHb4lGhno3rCL5Bj1KjY7bAFkNPSH0fzYGYkhTxWVM31Dx1FPdy+ppf8
owv3/3e/v/ofISCv+fzD0MTlM391n8kiUgGL0GpUiVw/v7rPGIsg8EnG+uU6A73/iQAZ4PqsNdQH
G3z+rwAgk20GbAhQCR0CF9Gfuc4on/k3AIgArCVPC4SKOPjlx/v12kJnRZWlqhKsgmeYdJX2l8Gt
k9WiICextWNi3/TJSqNVqVus8sK40rU9PGvYOZJE/OAOXaKEx3zCWU4xITVLq0j0Qkh/EpT1lZQc
RmjJc2hu4t4xSG4K3f5gJtu52ea8mXDdrhN5HeTuFDl+ao/zChFDc5/RHgkeuKp+p7FDqnYm6UcG
V9a6Q0y3KlgbqgOyfkH2unmtAhvjUzrGzbqKiM/bEZdKYsyM2GbaV8U6me5Zfss1r7BH8oHRND+q
GeNvSFvjawCK3u+GdmWEfJWtOC4augglIU7XCL9nU6G19s+wKqxBSvNoJu2pNL9kGR0UzdjyO/HU
yEPzExVeoUDk47pgEdOstTyjmVyVAPCIdLio3CT12Hms0NOWUASm6ImOqU37w3wW2DZWuuUsXT7D
Sv8ifB1frkEEu0nw4qYZt5PuSBtgEbMiqUb6mD9QIoZnLKgB5C+36xviAPk52Oe0nltw1W7/gHJA
6e0JoxPWx5eEzq7S5va14UKMS71PjtE7gDpRhCxOTxRTuTPmJzJ0viAclfBRxhwJSY1Ryw0u8c1A
d/bFNzUf0WkWbitvaP1TCEsinAbm+UODrYWSJOUGgCnyN2q0bzkQK9zXXv7hP1KVpRB46eYvCNDz
LVoEAtmNVSpeFnG84ZH3AltqjruuWKnCWmip3XhWzEfYZQr9tDX3MhwFfDTdev1L9rWVyh1MMqE/
yXtYr6GTU+ysOMT5a2Ij5Iu5PIXKZniqfomICQRAI5cowSbYFKRcdUsGVOzyG9U8RhUNAAR2O49R
4mW9J3dbqXnoJW8SNoxcxk7QuDe2mr4ew4NUIglwwsoLLnhyJeWc8IVeTHE1Wy4JwsFO87HpPiKj
TTU2RZYaj+DyjVYsaQVQLtgNR2dK9tWwHconrX1QCm+SDvhPoYQw8gobk+YQwKfhMlbL7/1FYpNK
TAXvHsrsY7v9yNbj7DZfAxXG1mXOX6nkk16D6uAPGxUaKVdhHFaYxaHqZLbwxiGle+cL136vlV6/
5y9RqyyXa+U08oLmJJltiuop7x/GGUdh/KhiuSDPuFrxfBnbRN9Mwtr3NxIvGtF0sSu+LbFATvqy
mK4J4pKaa2Oefe1QCPSn2V3nbqvASV1qZbWEwQsL4PLuzocluCDNbXXYPJJCmnYwb85ACHHsAYqI
kovlSDFd5JyblAIqCHoyfC7iHgVmg1o6OKAA5J8fkMREcsWmNJzUa0dHnVHw2VWxK5WbHj9iiEDG
0wm5fbPE19w8iNGKMsH8KvyIY/qRXOVpnNddaIOooJv+33+CcA3JePIy+S4dZe1Q5rtO2yawhxw6
vOqies5g4SbLzfE998SBrZQYI83ivtcizdvk427uH8cuQ5T1XomHvLzWxgv3f/AJJKrzhZiqv8dp
nScQqd/WSCTTW/7UD94ORCMD7kRrdaLXQEd40BzbYJtVtzL9MBJee7ykgUZWGr0xT+r0nApAn3Qk
Useg2mWwXVZTvBwvuDyWSMv5VHYCWsc426fCyZL2cnaU+rNQHiSCWLszDXfzaNfEW61JYBV8e8Aw
dcWPSAPjDUulLj1Yu1Ffoe9sOWdTL/kMiWqv9vlpstYTaOvN3DCoCTujeshzt7xK3aHTvqyQ9qZP
jZave/TGC0EPI5qseYbr9TBUd/SbGbt+Wusbvn2BNvNdBmWvyHU+5Dz/wAd0hO5C6xCOG7JnqeiU
bdzJT/THogCVEldDins0ihWUplQc9IikCURRxQe4TP9OLowINGIvt1l7G1DJiORGkGxBolqApHdq
btSa80cIEzdEYNPL5ID/D3nntRy5kW7dVzkP8EORSPhzd8qgfLHIomveIMimGt57PP2/0C3TRi2F
bmciNBGa0bBLrEJlfmbvtW+XEfiNzL/G4tg079NA7kJ60/Pg9ojXj7pzn8xGnO5SGru6IxZxVSWP
znA/8AkYyUecJsavxrCz9WU0nNTytUjOKs/mtJLQ+iHeEdRpYiVaZcNOgxCbb/xmy19BeW5eGc2D
ODfkJvWPQXwR7ZnlAwKXhW6eqBMJFWr5G0hNO/X9v2LCMAscfj5h2KDsfAubv54lzz/6Z00GwxrF
BAIM9XsMk8X+CFfKb2KPP+oxm+UYSzfJikwX+p+2E+cXVnjMe+WsuJwLsn+HYEJp8u10gYmCRF6q
IyI1dGIJvy3HHKkEupdbgSv2cm/RSb34D+URftEW1sDbV2/O5ccAnHn4/eOL2fw6kFapDNXZAvNV
HqElkcP7IS8GLshbjGu5vFcP5vHjzFqLi0W27Lefvky2Pg7/+5MQxH94SSS3X79k5VVhJeaXjKFf
MsNVjPt/+KV+jI3nHfzql/quoJ3SKRj7WgswWC6KnUPdRY4v8xkSChbxs6Ns/v71jL/IB+cFHcH7
xwLgRx+trepgqSv0F0Nrs/+/OBnQuVY/sOo8FjN0I9CPmXqZfNJie+YuxNq2PtKvqsTcYKM3YEvg
AK6nzsszjsOk6I6J3x1Flm2rbDiUGPCIcn6piPVTB5LHo6Rm/ghWrgvWneQLgVlcB6Yjghb8YLiI
zMG1J6ArHZyVUbvPCviH/szY6vXnnn47NuIjKfCugCeleJqrMLMNQqYVOHsw3rpqFd6TsLkbQ/8+
8KgOO/02caY1AiMsimmF0LE/hFz1KjlmTO3x44HNNnzq47pzB+bVNaNvHMybqohuA0phBr5uMTSH
CHF+biCkSab9QPgAWUj3vWbBDYcJiTC1cZDAw3zslWtvIrkroT2bKsQa2tdYNRlsmA/M0p8MDUMM
MFxRWncSdOqkv+slWKahI5WX5DK5SJWSRQfzlPw2KbCWltuCEV1PSK5uPukFSSzhvUUpkZlIUMZf
wxab04SfNoR3JrobbwbteQ3VNz35cTS1jRND0Ri4Z2MTZG2b7sIB4Y6aHXILcoBVvDqAp0sdagjr
7q5ul7rymPb7gNTiEGlLn596rdqO2rUg8TKwbpMRbBBAFTJDD6HfbAaAKxF7BJERiT4Kl20OLB08
AqhVDStcQbteWsaj0pOFU2Lab5LxopvNhljJXcmWhD/rmChHwhOXnUoTRrVY1x26THFyav6LyK/1
GJ9SR2xlEbIxT7iIyYVq43yledIdkSWXWn1uImUXxnIfE12Y60w1POUqAn03yGSbi9wdCP2oHYE5
irhISz1XaXBfIxzt4IBnGetZLX5O++5MpBKPLvd55+3V7tlp74kf55mEquX766CvqDjbRQarKWJi
lEwmjSVKGGJTgkr9FBLk0ji4acW4jZXszHi3JpBQuKHJ+noM3mc3bAjvYWp/HeKrb+MAFw8NMT81
OGY9gNsP0r0Hs4nCiRrWPsSGsRtH7u2K+I2uuonGeDWq165iEoNXSmr2Oo8PXQjQ07pt8GWURrX3
ytcsfoblmwl/Dk0nOLNaOZW1MzDiOsbzHEMxIr9uEshDJJS4ZtCvNNSthg/rTFirrqk2oM85fBBS
h091ZWwU2MaWZy8UkPUl6z6dbO1Wt1wt1SkYCvRthJJip/Nr+sVY7Vh0D+knmymbZ1F4BW8JuAeH
fMDcurXlh7bHSib0RRy+1umpm5MmlWtZPHPOnOOGY8+Okc4apLoW/rYw0/ZQKoyRswpEZqjDm5Sp
f03V8Bz41tJDD6sSoJq0EbkewWqOcO66ceex0PIrsR5SvjEIo8Oo2MdpvOqIkOnxDxkRJI+w1T5N
Tb7zhqthJ6nrVPnjgI4VEcumSiXBkRmg1kQnFLr70LQICupfjbF5GHwmvNGw8BMif1BeRM4MG6IN
Rhll0BwEkeoGghFy2wRHRWLedoLyjsX7smqRGlQquKVi4+f3jQnlqKi3bIqAh8XnQele5RD0RIuE
kDyCl9ImGgi7uIPjuBxfWj1c5+2rwBDQW9ZWKOXTpHSU2ki8QMZvmkG/NbP0LWBE6CFX6ws8T5CN
YAZNfUIIWnHoOXdjlMnEoO4HtloWQG89YwUY9vYj8oB4LFcTEwylPQ5keeulhn6BxLDy4sVYHbqz
YoC8az4YcXHyKFEzQl5siKgV3k9hPedFSjLTS0ETrzA1HOFo9fklzxEEpnQuDI1xEuQOrb3NJJn+
u/cNCHxIn4dPsVrSjp3rpt7m/n3rOesq9Va+R7/gxMj3UarkJ8PpMAtmD+2YPQmmARMla1ergF6s
diub6jENtOfGivbGkOx8EuFFNPHekKEePqlDuGwmk9hPaLvs0SLywcm3o21TV50CVk4LgcFkQHAl
YVhtck1Taz/K8tdoyut1H8JeyXT4KtJYG4w1fINmJU9epu4uiIN7uw1cE2iCgwHEN5IHLQWqjp0r
a7JV01Dk4wJt0H2QeFsuZIg/MY/sCCGeAn85xFsWP6Z+QU5rwiQcMdAgNq0ewcIlRLbM3wzfc1VF
wNkp/Dv2+ucqELfIMPVsYvTyIhH1/32hMNcd3+gD5sruqzLhO31AFtmVZ/XUJTY+hQ/GXfWo7fNL
+VR/UYn8tMKaK6i/ex3K3q8rLKeftCgQvI5yhTbAMnlkHr6ydr8FG/z0ddS/LLS++oXm6vKr6lEr
6mFUC5Ls+yalkcrTncOARSoVfTo2jarZqWV90uinBJ3i37+Zn+vg739LFNSU3JpjIc/+bgvXT6AJ
usbmxbGGBBtUC0zMFvG6LSAFbA2gjvR31/Hp88v+pw+yNZ61n3dNOOP+5/L6lvx12zT/7J9tE/TZ
PxepM7bmz9UsvQp6VCQ2Xxqq3xqneTGLLofptw2XY17ofjXJZvCszYNsQ6V74rP8N5NsTfvheZwX
s7NhD00+ZAF7nnR/9TyWjtaGwTDX4Q7jtscwveYLa3Sxww3hHeKw9IwazM/WabZGf43JaOQhBW9L
Bq/1MWAWg2ZBMqSEbLGazx0QZAal22ZV9Ms4gh+B2pDJ5wKCbaUtLGPZbhVKOGvP+CXZ2GCWua0W
JkFWxD6z8w0gqZe3tc9XAF3JYjjWd8yka5LnwJYybyTV4CQfyKVG8BtWd6N/w8RGrMWEJz54j3Dj
YHh9EY+YmBR8t6zdugVnoUOYT8IVusXLNaCaYEwMbu0RUKdK0i4aa3Z5LfmBrEkX7IVPodyI2q0f
MeNx8vATxXio8LwTox1tLZC4OwfmXXa4AUo53Yfj7Jcv77CeMZ8OZ2j8suxJmFnK2ZdOjUZluejv
SJS+FjcEschPQ7jwX+MnR1kE5cK6SMKF7ZMJkDU7e+gs4cOAjwObU2YXaGJo8acPcF/QIymUIyOX
arywSmDCxYkt+bAl0wg3dexWsFoHxNduH570JQ3UDYmX/Rm9YIUwY41BXjwOxyZb4ABjFO4x/KVu
bxFmTxBb1g7KfWa66yZnUzjPBzNvGzXr5INc+0Rm8EsqDH+WGlvpAQPRNk02Sgmla2MhSNpE2hop
id3dpN1Ks/f1hEnZZaie4nZbJYRo8gSYuCSGrj6LZjZcrtQaszx6maXeburomCqu8woCE+YOI1Jm
2r0KUx8XNrGk8aLrb7LSRaotlfoVmUnN5BqIsJhBE+cOfq94SXo0mmDSaNtI5uCpHA4dy8YrkDHW
vAP2g2dDc+fcR9TtpCiUKyt4DrPTAItVwFZcJenhQamxB2DDcJqZ5P6oJYc2f47YNPc2n6K9kCg9
j5JZawxSDMu0vpVPYHMhyi+8A80qgETmaYh6h8f+OKmn5jV/F+UHX14sPNVGAYiivk3f9+yji/qR
FACKzxv2yErt4hEX1scQekUFRiHYsET9rziM59nRzw/j82v2/jq21a+cuj/qZOaf/f0wNn5R4XTz
F65iw9G+diYZv+iGZeA9+mxCEiYn4VfHscU+0dG/SM4pDv4QlpP9xWXKP3BMVJbGv9orzhan76oQ
oC7Mw8TnbDcyp789jKspRe1mGdAwo4blQT2XbjdYK/DWISfQjK2dMJJ3gOKV6jlz0nViNe+9gn6k
8Y3DKLPHtqkf2yE+ke2KOcLoXFT0y0pFY5IeTYx9tVm7GazOztCukrVVkf1ainqTdtTqzROsrjnU
cCgBDQPQLNWnGNjBEOw1FGUZE+4wu8cs9FxU3aJlPpCUJyMotyWsUErZpUeaSmpyfJYN6wyV9nbO
xJysdq8k5rYv/cMQaGerJWATWuJXH/jlSxHzdS71XAh+W9p8+9Z9V1epVhp5akI8thGx7pArSYP+
96/wTx/Od3M/HVDwVHS8Ak3SmqgtabawRa79TK5MT62nbmtD+4eKbf7A/+63+m7wNxnZpJUd0ddq
8aFl4E78FmK6f4q+/uv3Dp0XdYCOUWIer35VA9ij7RRKwW8WaRdivXL2Nf/w1s35hz/+IkSGU+do
ODA+lyFfvQT+mtpuI4X9AJdXxPqxtS5e2xGqhLCIgLeijK8m9HhNe69kuCsJpWt0mqwUBSwWNgJ/
QbmwoUSUOWZMxjLwWmG874gczeFLWMWw0ZFnmd6ZdNB1ZGkPHVIae7SWeumtpIm4sV8XAkyNDVkv
YFATtm47MiCa90P9S+MrG+way66qN3XoQ7gc3C4JDqbSgwWTbp3wBbDxVBeW6xCOnU/2cRTldQzE
ZYIWqQKrDBKkOnkLEgd2zqAfPMJdK5U8JvtdJY9OQCbxpACLk7gyxTaBJsguoV3LZDdk6cVk/laa
B413pZsjlqb6RlfzU+c/mOzY89iCUjm+mZ24eka6H/O3dPiges2xm6CEJAjpmFQ4A+vBMXLbyeGb
2a0U5Zz5H6bE2medXKPWPCud2OsZhojWX2tdsseiRtDAzNv1F13crBzu3ZpxjEnYk5+Dawar23op
wtqW+QzKnJY9t5FDelGqS0MCjEZOQBXXWxnlF514bz/msj3ilYDdna4HR3OHfHLNctxEI6IbaOSp
Zh98nV40qg+Jr600iTmYjMkqc61K8mUayLdiTUqF18IWT4xqUznRVoPPYHcObpBoA1RuQ1Ah7T08
aBDSGspAIsVLltjR2N1r4sFA/xcG68qmJhn1DyVzOa94Ldnhhl6wM4N4bQBTLg3kYVNLmi2bs57o
RK7kdKq3A5NIT0tnkx+CNaDehVhbBDeVKMMSq3eVGUkcwu/L3gx+3Av3ypCQc4QlPDZw3BmHHN00
idf8p1xEMZZr02tcvYU8yugsNeq1oxvbvn6vB++ulcl9DmzGJuDHrhs3FewjFV4JpEyDd1Rmzimw
tX3k6Hd5Sj0d+vaDpuiPFRtfdSygZZFb0Cpwy9sZ2srbA5kAH31OxMMQVOwATW/D6XxgUnzQS+BS
ZrKJkX1HFbImJXWb5GKT+1jr4qI07bVVocNV2MmDZqObxBqyHJbRvjeDjWJRAtdvQn0tc4IiGUKW
nrc0Mn/VxfYOJzGCageVGiZS8gadD6UN5VJVGQG2K6UmjwG5pGPxryaLO7sOqeYgcSPwCvWa7yfC
vbG/V0NnbTKck7i7hdXuEEjuq2C4F5m5NViClyCmVQMkAxI1Cn9/fPWIBRZEC6VslNNw2lttsVae
7b697wE9ObC100AF4aydNYAJWeRtQvRaBrrKXjl64tWIYWhV2k6yyK8053FsdDDo/jJLEGqnH+cn
OGey34DrDapLLy8Y/phNZuajVdAIZfpBJ594ZPDDXE3T+n3UOquEkfsgGVPaOE9Hk7QuBjRGyWxc
Sx+n8dEnVWec3oeKenQ95MFTAvkhIIdA0LOUg8UNT5NAIyNQuWnqeG+KZm2ZTx3kcM04awmgbGU5
Rfu6PKrdaST2S6DJ9hh5C7B+iTVtk5zxtkTiWYllB7WgbMbzvPutB5ADtY7w/RYP641vG7+aMIXy
9lZP34OE/UH4rLONaFTqWDDVaanu6Ulx+2AHgvFbMM204BSofAflbPPEFcGfvahIhIxD602zi/0U
4Lg3HuLok4Q274hmV+pPHdF0dmwei9rBb4BWtoViHHwqkqfMOMT8qZQX2zqDxG5pIIFYmPD5pxb/
Fsm1ASsVs+qI48eA877u2XPr/m4ycRIU+x7YZVW9OBDae3i/bJYxEUAzkW6BbrEfPmAzLsajYcgF
fcoojxU1SsbRLYjnHo11Cetbm78S0twKLzyGBiHbBGBY2l09PcvoZNNA2vCqNd9aWTrkcbK4Rt/E
rQZR0+EYAzenQCEZ1fJplLeaxcLCntb5tHb6joSXo/DtNZNwQHVIMDrzFEXXMEF1C4/fD6xDSVSY
Dtykc8CLKCepQV/3+WryMOgiOWqatm+JMo00hKPtvuyTTRNfR4QitnZxiLAOuhryqvYpi+W2YQod
JePSr3nC0yc7cIBxoCBrAIBDv2jEeFShoTO3v++QZw4BKX6IpjXSrhk/LY3wJsqmdZ3YG2w2WwNE
Ky0oPkdXkN8oYg7MMl4WSXGQDfNGB02SPR4mKHutrG69DLZJfWdWNPvlHMw2XqTyIkByVANJSu1p
xllQcaxxerOuaBe1al64h4FH3xlMh+Nx2hIZFaMP7/r6ZUIu1fBsMwfcDGyPJi+5jTX/VLFszVVe
Ekl4gXUiAugxBcHOx7BbDs5JKNwjJF9EgO5GTT4Bhr2ZGu+oDzqowcCt/HQZS7JL+v6iKMl6QOEV
wTqPKn/fJf2zrYanBLDH4MGQ4P+f8Ti1qtyWZCWQPXtj0Jv2QNTUOl7ZQ7sHkupK1nsljh67BIaq
aEsnDcmkNXcVlA9fgVcnsD7C3/X5vNhwusHnNENYPmayCAbmwOjgH3Si1KdDaeEvrpW1lpD6pxTz
U7M2OhNFBJYLZ9fBAjLQDWtUEWUXsOjqoQmHSwOgn1F8BNpLVz0sivShDPlBsjc8O1honJG586mf
IldHSVSHsP2y8LlmnmLlSHulBrNEAwr+GZdHUgoeV6/kaQMpVOWq6/TxWhYkM2T+Bk9HOIUnQ01u
ZP7UJ81BsUzMkYSnFI1+YDGZLnAMsq9AytYAwvetF20at57IbyLTQ0pdrAWxAjidFlXvk6MgYe/g
pIEfE4QBCpZi6YwwzRodLVV3z024nvN88S3BDyHzlrl80DCYDy1+GPWYWVob0hXMtzHul4E4VMl4
QJSA04t0FLj0dXWf2ES6YW19JTcasBNTeC6vumboarK5513OVZ0QAgCLngFMDwpLQ1gRtIpVWSSb
aAYQIcOOh3ZjNjAPahsNkrryq3Az9t1S44SQk2BOdYzHc1vPp5i/NSTEIy8/8j0nByLbYhC6+nF9
8QmgrlNn3XaRa8fhjdH1ewi9Hxmru4ZCaGCTbNKYWseBW1MEKWpIlOlc1i3vcud/oCXdDrZxkxRE
TjrVNqFHC5phVwcIED1tq8Zwg7v6Rq0Yb1UADP10P5SQkFoGICWAd1ynVuNvBywUlWi2Fu/3qCDD
z5uL3TzhZF5OFLQ6jHkJ+kIMb5r1HGvMfXzzYLP4HaggBXyBjoWkEkPtRGjEwiYrVrLN3Fowxqq8
tyygo4DWw7NFw+qzBYQguB6NiszY1m1YRjZjfj9N0yUbbku/33xeiqQfJ752IKtXRd5trQ7Jdxbv
7PpTTipzI3WuqmqlkNDn9VQhlenmRNqFffeUDw6WK4LuRh1TCBs7u39s2ddVdJzsyxcD6tmpBKWL
SLAW6T4c03tJtVdNQQR8zwvcPPBa0jaD9wY8Vg1VMmUxnNXoyghR8oz32ld2VkSaosZK38631uDt
dRunbYMkNmxuKiUlLYH99laY3E7Rk5qyS2vvxhJVFgDsjhlQS35FJoBR2t4qY04plI0NVqqIPZK9
DWVv+HZHWiK1UtUaYqH6+W2RVIckLraaYm3AVC+GMLkNKFMKQjtUU/9Ypc3RrKrHHsWkxdds9Ke7
qYoQftrborQ/5iZZu40M3ls1FOcQtJgTkv3V1x9HdTOWKHeVebHTeKJc/b9YQPbNUjt251qkCN4C
t8lPpvgQ+692y7Faws+O/6FLnBvoH5pdy2HgrRH1hsX/2za0dia+PCnNLlY/169mBFK4jXHdyUo5
leRX/n1T+mPXqyMUR39iz+N3+t5vX85M7cmjgGJigK2RAJqiCr68wn/24gNEH1OIn8/a/q/5NXut
/2LQ9uUHfx+06b9ouoD4LBB6qXya32w98B3buqMi4pdQ+RnVfDVoA2qMmAyhGQ3QDBD8Y9IGDwYA
EIsUPrY53/rf7D0QGf34sGFi5uRm/YLNWWNG+PXMY0rMwfNVVmGNJ58HZwLmayzVgK6foluNHvzM
dBs6P3UItlhrCQsqvIeZIdxa506PaWK9VZ0ldyEKz5T5T6ldImOl548VkwHOkk3bEdxqBNiJHEwx
xWmM5CF35CmfSLj/vKePdvGEeJMSFcWAvZo6m8C0+kDHuNV1DoOSzHmDTBp6U4IRiSfS3mpWGXVY
7GpwcWOEWHgwYPJlcHKh29sZc70CRRN6lKHT3T4rdoXQ15HK+KBNTnF+dZr+IItyG5cX08ufFLIz
2Q/d+cD4Ta3a6zoNKB16N+JB08CQhfZB2vJJkmAn1XZVZES1oumYCUdJKk5FjSVBY1UUWCtbAY6M
oLSQwb4oJjJaigPr/7UFzd0MHm2uEwPQsei6jdaoN4rJXAGVddGNEPuEm0icdlNxr7LKN73pLsfl
kwePQ927gRTsvEt7VcsClgHAYvYVlVldPTbUXf4WAQsqVU46csEKOzl0UjZgOcot/eI1N7ynDqiO
b7y3oJY6fARjUO5U7Mh1bmywmGxEBtRe5KvRyXZWO777iXALwhgqWd6UqbLSTTBIfjrPqW4h/J8t
wPd6U65MXeGmc1YVG32n9olQ5m9AZqw64Z1L5GRjEt22wYvoYcSbrFNMdhVociMsFZHOiNUprwYF
o54YyyK7G/VunxrFLhvL0zQkx2qgKGxJGwga4Q6MBHTwGKaZ306s2qbCgHFPt2r02SpJlMPnr/R/
9snFScK3/OcnFwaF1+xj8PoXZ9eXH/397DJ+0SRjeGEbdDe4kDiFft/YsiRgPirAqf9xQP15dnE6
UXQ5cIxQhc7X1x9n1+fTDrWranDWYBr6N2eXNp/H31+UZKBwQToqNzsf+7dnlwytSeom2Y5JeEys
uyKlN5Nsn6gz0JItAmwyaVOhM5uzx8gQt5RTKMon3xObuK9Omo4YhRFsSMxxUiE9HJniUbFNOF5S
57mnx0pH1Z0g/FkgkRvqBnDmA1VfxC5TM9+crn32JEEB1l1SDSuneVLS7jJROyZltNI9c9NTUwJY
25YENsZcsarQXQfSMDSTfUEtqoc+9DMabBWLSsVeQ9SHkNq1kAVihIZmNYGtbd0okYLs80NDxZvF
bAOpgPuadV9ATZxQG1fUyM1IRI9tuFB3PurU0Ba1tJxi1y68dU8wohLVl8pProqfbVVq7YxanBJk
JRJMT9DLhX02y2OqctryJw/U8T2Ux4y6PlOcvUGdD5Nl01H3U+UuCvoAZSJwPQcbY9AhtHQKTH2g
iHcn7jSGeC3hRcpy7Bz0UT2yodehuklxDcK4wlTDXbO0hLIShPiF4lCSWFlVb1FOPiNz44hextRZ
Res+t0DJzUG3k5NS19L9JHRBCd2QR1dUqCWsS95R3VrndE2ppW2ABzzg1SexCQ8B3ZWmKst2KG8s
ZQK57bzkdGEm3ZgAV2/N7VlJn5bRr0WqyrKSDs5qKHeD/la1FHbQyZqelt2QfR3YnHatdEOoAqnd
0Q96a4JNCKkPQPmg/aFvNOcGUtBEhHSUFZ2l05EiC0FPI23bAbufLR1aULtFPpYS1mfcw4mky0M0
QNND2+pkEccnaVd4l0GIIXpDAZiyUkpheZJZ1VkrH0eEMmDmiohEZJld0STX9gGVo2k9sK5NODKN
kSqWfVYy99dzn02/LSZ9FdB/1/Thucc72CILBRw92QPGroE18UOmHlUO4wIdhJZNl6DAA0wqaaxW
W8SeZ7subkLcYADPtubkAW/F5N3zmJqeoI8tGTFqAVmuVo/+0C54/SKcVwJAzfZ6RScbF7CB2P7i
b7OiO9tuT8UIh1cpCIKfFPg5cEPs2nVirV9lUI6UHHOuQZBQOARXLxh2VkBwgshIMA8+5kjxtJSg
8oBpsG3FuyzUSKuv1ReFgyAw+Ko1ebGXGbxvgzEI6i9rai7CI5FHOnzGIWlltUXGkHTNRrlJI3mE
4vNUYCOKGAjW/SdddGtVwhccQE+kWkAIloZleCr8W390aCCKkza1N7VTHo3R3+sycnP+FJhSaycn
f8aWW36FtZdon0wsMKNmoZswzz5zUM8gh5WR3eiZ64zuODTHY8Eewnay+yEa7gymlSXpADHYKydU
mfXqqx4EPlwkvk6g+scCnAqu7Sg8h3JkgVNZruoQ+x45MN1j7zqZyqYl4JaT8iAVcU5zY1WMWCL5
BKKG9Y1RMZZtPjVTcJ7mSPrGWphGCQwQ07KVbSJczO1EOPCo3sfT4CoBIZjz4IVjM9cQEOoOqaIU
QmI8xFl1xujSkZNINMyyEwGmrewlgfsSCn3Tm8TWQks2WWn4RQ+BFa7XCJJPPsNAY1Jr3hKpoPkP
oTru7OyxUCHoRoe0eKygAMzwc/i3WRKuBgxXmc5pkaBnLcjotHs3i3FYERIxop9hkNbxhWe289/Q
xhD2RcP382IAE/lfFwLzj/1eCACbYymK0UP+5nn5sxCAnsSmFJQF/wiDy+wA/q0QcH6xNEcayLSA
KtmmNgPS/ygEdAAdBnErOp3PfHH/G3iS/UMdgFLBkZqJeksFl/d9D1PYaip9B7pZWlQrNR0gYabJ
J5O5FysXuU0hGo3NhEXL2XFgM+RJtqkpCJRlSdkhmgdfeCy7aje1w3bEvtX1w8Hp871XWw9WWWzz
Bqdt6WChRKJEMisKjJtJja9127oC9341iX0zEmPajMe4e2umWRMkTzG0TI8h4hgPjC0HLjZUjmmT
PIyFsbesiM2ZehJUAGXlu233iANjG/nyCjqI6gI4kQ7md8isN8N6rzR9E4c4+3DYF4p90roaho1q
ryemZ6rNyiqNdy09RBmQThlEH6t6XHcpcdN58JJ2KUQ3nBi2OLay2DsWVmnGSgVQdkmSjAOvzSns
5UCfF8nsbKJWVuvuYg/+bvTCdTu89FO1qiyymTrpWvHsfsOIGhv5ezAZW9En3BPVXjXfu6DfKSEr
rzkprcANAg/pdpYJe5O5GqBROuJTVBnHloAMnwEPYjxiv6EZJeFGIXemjXF0o0bWWSOmNh4RVmUp
C0mF4e0UVewyjFXEZxdDjh4csen76VGmNIAZ4VeNU3xQs/ISTmwrY2fnIffy4vq9CppTYMgPdg93
AnioMXtXteRBKdMjDKHriGLbwegDQnajWUDfwppL1LjGvf9BG3SkXeQU+z0DzyTZSwzKTv/ueMHG
kc1eRvGdI+GHBOSaTwWFpXELn5skUUbUI7ygED+hDBhUw20KVOdQ1qiVQ/Z0oZ67+SSwneAtUgZC
PuExJGiQE1DdAQNAqIYXOsg1PKS1SnhvV4dbn9RQH2qrkkA7bLpNJqOD5fnrfo6ctoKDngzMRKOT
OU7PuarAeCEvvIsucjCZotub0Qa3ldUc/JJqB795jqBAbyhMx0VSB9dw0g8JG1CJQGUSvJvmbVAw
LM3Lft1jGa2i/jDmzX2UaqyprEOrioXT9jspX5xyvI3IlK+6EAs0o2eH3C+/wHiQ5CwqBnwqLBYo
qCP92UfbFhnYxbxsPRFEq3aTS0Dgncf1mlbAyhGE01q6osC/gJKxwtAcUf15fbxPtbfeQQzHUbWQ
AqN3DUGSf2XfBtISNHeV3+MUT+oI47/dbPJIGTTCt3CuNKMnkEgqobzJyRMhJOlYQBNsS8nW3oDL
jjpdmXyCag2ieHVX7eqtZfa7EhkeqKgi1E5QiV/Mgg0RX00E7WTPy1NU5Wd91L8Ief7TW0/JBfDz
22ZWC+/q8P1nAZj88O93jo70l/5yhlh8AVz8eefwj+CbarqhGzOwb56p/dl8ClODQ2HDbRYGMp6v
7hyUvUy5DKlz42jCNv/NpWN8FgN9M6VlIDS3sCpXn3SY733bfMa6UilWrPiu2fn7kD3FBDAp2Cls
y41FCSUnVudodDwb7FmXXbNR8RxF49kebvAWLKYboyEmSmHLrfAUehePb34AqYD0KzUmZID//Uks
09cSXaRYx5+Q3+rihiyLe6wNeUjYRkSN/46hvH8B83IHwSW49CfVW7UnfV1cWjI8iGE/WDdszqdn
+yG4x12iHTEwTLv78EWxFsZTde3uo/eaYflBrdfRu+aenOfhGRWN8ZwRGPjBvwuVtc1oKlw+d0fj
2WWhHlF5vk82ebEbOEjgtNmFB8vDeKsckufqWYUNjcX6zVB2tdwW/VWkn/AzJfabX32M29ekv4bO
0yry7xhnDRYwPrcl8YutLAoc2KDjqh6Xw6XWXlBcGL9y/6o9cyNur4UHW6hYWEhFgQgirLbX3Kw4
4hMXWHP7CW6DTwtg73JsVPoa+k5GcezsOONImtCxpT454UZlRUr+vLksiAs4wG7I+5uYIRwXbrgM
H5MjJ0dFGhWW+WRRjFcNa2O4yM9duyeIgiKYGx9LipluTKJJQMjy/mY1kWAs3tzM3wJCZWcvsWi+
yzX1MKYyBDrspYXbNdvepEU9gI216p0utuHcq63lK+tS9IYCfdsuxEiVUziwhWZUNqu3zb1XXOiJ
eDRwWc2oiWnVAJFKwEMhIl5GMHcnl6pmRHFiL1gWsXPiR2fTUbZm0T8pq7QA4rSRcEYJQs9wtrqU
8JaKMGCFDSoh4KHg0L/yHMQM8ZYxTlAsN/SlZDWiONe34XjK5Q4bH6IEe1jp9I2kkdQDxyh0azar
iJLWer/LIrdGRKQuc+2AIwsvFpRrGq2Ipxu+LGb2BUESyhoXL3M8yHq0YRk5GL1uXbU5Qv6Naeqj
39D6R4eifNLDTa/dVWWGQ/5dJ6YFBm8vHkXslryDBTJz+f/JO4/lyJEsi/7K/ADaoMVyIgKhBYNB
lbmBkUkmtAbcAXz9HFR1d4rOqrLa9izKslKEJOD+/L17zwUqFn6qIU1B8cTXOoNo7kV5gKM0UkZV
xict3eUufwSCCnxg+NyRsBb2t6yu9iL5cMnqsvHc7Vxv3RNt9rnGtoZ2neuf4BZYFh44koV55FjI
HAt7/TG/i7JniigmV1UDv+lSflJB43/U3pr0lJvOIb3B47Rik4GyFYlu4dr3syq73Fj1HbCDKbwa
6tZYBuAQkB981jX62DJc8qNfs6FzcM82MVl/0xHdRkiaeOe/Dk9pe3URlWIxQ/fGmLU+mszWLjIj
4WFBuA49HmT2zXWozk53tJpF/BCaS6teBmg9rJkXhQCDPa7T96DHhA1XY69suDNuGjmxZGQt3bv0
UQE+fI2vQQ/kwXcedYaAEnpKZ2+irwHUr4+ZZnHrviIll0yS9U3wBY05wdVTeAItboLheNEvypP+
aTpwRk5XSXeAWwLlxOH8tvB4Z+k+Ig1kb21Gg6Q3/MnbgkSTJWUquWxn5zNPfbSIV9lZr3a1He3N
3Ccy6dlsQbtMXFLwHHZRvh2qaCHCq9m91MMzygWIw7bfTBvd3WeC1s6FMLbY8B0E+NsoQ/m1z7KN
mCVuPh16pDEN6v9luKR+WVlPBUG5wdYCrAWhg1u/8HHwchaOfXc6dsZhQtC/xvjl0FlYkEzn7VuI
q35Azs05rX3zSPGyT+q7ECX8MVbX/y9a0bO2+4/rgbvXpon/4AA6P/JbMcCObYE0mI+YP+VoWNbs
DeKPdbbjH86fNidWCgimaOaclK1/VwvMOC1a167KnNUwvL91AOV9/dSG5nirMzsD6WjqVAQ/VgKi
7To1CB2CLOkSHWtUL4TWQ4pa24iw/2JY+0vfHBWO6kCEx7j287QWvINO2Eug+MyNaOoCpUvU1SxF
lQhMjukL0/vvfiB3v1c03wvK/+oVvZ/McryTfsSeRY4pCARxROGD1d7EtcxNENOjekfa+hcvOX9j
P9RWuB2/+5DeT9+oahelxtcdogfZijtO3cW23B3LHWqIz87dn7/YL396377Q3xBn3ymyRSPCkuD0
cD28BE/NNj5RVqHwr5Ol+xfS/P+c6//4qX4atZZ95JbzyWVd+hRz3WW4954M/88/zV+9BvXv9+Nc
oaVci/pvr4HAXH5Gp1fuUEn8+av8wTVhIk/gxmNA/dPkxSNX6fdLvoZ/OR0qcBGY4NfBoiNvggHm
x5+/3q9/Rv9+uXm89f2napWkSdWST5Wwm1pAspbZU7wEApS+iPovPtuvoHbz8cHG5zIbRJlk/fhq
jVUPSmeaCoJpG6IRCljjrbPjU4gpOWfWIu4VsqezfFPgTBfT3kTMNHmAV71oT/gjBcMAmdJL1VOU
wt4OBdweeUhcg0RLi4mT4UeZuDQVVcYQbDT7KclfSKvaqHbDfBpK9sTcVdcv9M8eRgBQTneW+X2b
lOup7A4DHrAsgjWqMQzp7vXsPcb3IhL0lOmHHMgUrzROrdZpwMxvJM3aIkDXqOPnDBBBFiJGhtdR
la+VBvuqRFjD3t8lzyRyZg1QFeq+ymkR1X6BCoLQyFwlqGFslpqIeDicXlr5OQiuZUHjHapciuXf
Hi/eUFK4p5/wJfg1RXzNW6rokmcVZViPIKfDTmfgCx8w3slxa4poZ7gnPWk2s6aJ8JxlNUfCKhNp
wCYUssp3tPTiNWIzxtEq0u/1lgSwhAzLeDWleKAJO56F/tKGSIUWU5e438dyO9N2yHoPT4OH4Djp
d9J8Kptk7SijP9Jap0+yUswvSsK8Jl83DeQUSJpVrC0dbhW1Isvee6Odueo6iFVRuFGK9IA4BqU8
QS8FZTkcpziCbSo2DHxovwElSItTTf2jBBWKBoZ5MYy5BEt6HC7coJhZ1hzhymU+uX7oGju3Gny2
ukWmEp2YNduG2Xk7pU86+WwKuaAeUFkvuU0tYXZOsVP04iS8tygiaEB/ytWeKi472+q1NJCMlgMF
TFats/FmUY6ORNpFXbpVOH0WlXs0yOOotK+Si0Vq5qpv7yU41IjjZV1/DCiYPc04SKfeZgBEKhu0
WEV1M43LIoXDaDRPMfN8aYlFh8pXMbFd6t5T5Uk8kZOv2vm6RgSgI6RyyujimHha+CFMJQ7WQXss
YwDqBlgOb9oQZrKvlIg+YO3HybQpK9LqWCo6xb5rXSKcyXNEX6UU/dkwNQ7KMcc7AW6+y7e1Ed9a
w2BYV4VA+dr6MdetDTfvozW+R2a97lJCHQYXVO2sL+3EKZH1XUnqhWhIhp7iXZbS2c076nAhN8KG
CuFw7VbFezt6L414h/sAo8B7rrXwlDnRs9dMK5Ern4Ubryu6s3gFqPQVaHMRpyUabwZ4Su2LZuiH
ZI7ZmYOii8dm+Nqm4z4cTdqH3iFXwsOoTXcsx2c9TJ/TPttF9O0yCM21Rt1sU5SXYCriytmHSf3Z
gZW/7HJ3rfHjEq1DCqa3LML+aI7BQz8951TYYz0eSaw45SkHoLSDC8+HQZ6clY/YLhiX3gdcrY0y
UuKfu/F+0AIi+97ow7M+MLRJk0PgxgdhQr+lRi0ldYPTniYPYV4VHULtWeOS0atPQd68oSNU+xq9
p3sIGvdU96Y/STCeQXcJwqfUYcWva/A8pNo6cCaTiSlw/ojCzs8HUlS6nNGUvVQ8WJzdnK9Ltlav
II1F0ZwGx7x+Qhy7TODgKe6DmjGODrjxkNE3RDibCBUjB59p4y5lyJiyKVa1Q2eSwXTJhw5FsCxk
spnQQzJYTokBzyttrVfKVgJuc0ZcAeVKjfkicHGUTgldmfiTAd8Hpv8MmR/t+Y7juFDg5Fpwrr1T
KSBfMh4UTJkKlbAOfUWUArs1/m4yCdC64sUAsAg7N+nkxkyS8zQVb73OQTgqTlnzXpHjPUzSb0x7
FUXjIec9APQkUtNb5AUjg9ogy3PcyireBVW7cmpjF7msOmOyM1r3LskmErfalVtzfQBEHQdzMQIF
jaOZCx7yVjTMKsyIOe3GTNGzdF1i8LLZ7F380nYRrUo6+jU/neZl6ORSmsfBatHJHDR1Tk8h0LXp
lsbwSqsWYREUcO11HFRujOeQ4WBr2dBIGRcY2TZOoOuU+V2aAsMkV6sNmk2dIe73Er8n/ZtLRnRA
pENBnQaiUDxUxG2NhembhYoVixR4bDc8oAVxmQXXwGX9jLpNxe3gZiu3uct4eAjeaMpOagNCJtgn
6IMc0E6WyumyVA/dzECW8T5z4e7R+8kYTkYSFX/N9iyhsGopKyRrimreTXClcqU4tcD+ZmWoAHml
c+M2+BRzk56Yx3C/+DANQss89Op8zQauFbWPj8w5SXbQFjoBqmYEorQZMcFjlAdm2ybBwYZS2AAZ
YpVadSHpO2ycZutA9URrPOOuB/QmGDGWWsVdp2YQVNgDmm7PWWYn2+4lqO0HJAkwAk0exBqRBCCH
WOAlzv/UeHEgAkRTd2S/wOxfa2Tp2L4N3Mtz74xofJSNdzZr3bf6z2hiV8HQ+iNIME6bjPePZl+v
UlJ8gfFshKhvgxUCcfUWWX/S7fcIXIwsV6He3xIKaQsOK7JkyWgYLFe7SnMPvS7QWq33B2KLnFLd
90VHzyN/0RWjZT+rqpXaYKEIDPVVY67b1+c22mXOp2kqzz1FQcR21pftua0hssTnrAqdhRuBLbfe
TIZBkoZY2WMPiVTAYygGWqnt2CqJd6ohTDGc2DUBM6IRfLe2jNkm2Ph1qV0kXSkDm24FxKfD0ut1
OZa8QMGlW7mswV4pNlEuuE4kBNg8bw8KGFHHeycDDVOaXLvlayr182C8FvbObLVN2N5NNgAG4MR1
oaBlg2nOkd/IkEm7PX8u/ZY5SgXwJuIqNmK0GDhDRGv6Bc0hPdD8QvkQdCEIYgGzhfelaHyLrV6K
aZeIkpCT8ZKARrBwWPaT2Gpef5To/DMgYapBhhI9KbhaB0UkiEu4N7sYQpRB8meHtQaTYVs+ycJW
0elH/dswQmD/82r6V+NSlbguFFiqNzewf6pvGd31GJ2By+OI80TOcJSBkPiLQ9ysUf3xEMdUlhQG
ghZU8iWxmf/4Mo4V63hodNrHtJJCvVqxuW7KjEZgo/efRoX2HJ/8wdDiFbvqMkUHRJ7uRQHoL9Ri
VTB47NpjJOE6kCkjFNjArb2Q6vgw0Ekv0IoMNQlbbXts0vF5csQxstpt0pApFkaPeRhe/vxr+49D
yE+fB7nu94eQnHCm0q44hMRnB/XBJxcpxddUXVPrt9NfHbrnc9oPJ+D5xZxZLsfAgq7CT18eUOg2
UIXLMX+cs7Dy66Dod3GrnJMs2g0VihcKyi4lymfSCEbk64oxXbDs6+RO/fnn1ucP9vN7YcRhcyif
fcs/Xy/D6FWaEgPU7gYYzjARRUDGpGM+ZzmJ2vZRz8KXsn1xwQur4X1WwckIsq1ZJo9dWK7cPORG
bdxNnHg7q9XhsF3qMlqZTv1szFcfktDHVGKMYGUpfj/M/XcP0RCQ8yP446bZPEQ7vXYfv0Lu/P7Y
b20zGl+wFjWX+RScB66yfwk4zX/YqDbofNku2smfKQ/AIQxk4fyVbak86t+6DQSiXJKwIThI/dZS
+xvCDTp4P19ZHK5Vrm8XhSlY+p+vrIgo00jPwSvbHOzd7n3IMTAd8I5vqI0WbC7bXFoXbJCPwin8
QtTMt/ONVhPfWhcbL5C7qsDOzcGmU+RaOBdpxsRtQvO1okMhDYSF5qZvJwYEWrStEJE3NHn1Jror
E7RG1Utbcz7G9NXQuu1t8xxlb1VwcYSxDPPq2WLDzTKo8AEeVJBtQ+FtC0UcbS8FemJvh6TbSKVf
ScXas6LfAbJcsoEsJpjvuJoL1+UggrfEI4JuJGoWorUOUxKzqq3i+HNMgIYdo0FOOKSs2IW+j+PJ
j8Wr4jQcYr07I8fzAmZSIQTerkn3xAo57dzpkqV3PcBIMag+9bBvEBaTAY8UxnuBXswK3hzm+3ml
I084hXOUtv5KXt6mQ0WInOes5tiLTCZFbUB2OCaumBnWqBmfCk9cHKPY1QErrMrIhdCVKI1hYapX
3Y79tLUOFBWd6zIe0T/HdsVuHG89GNC5Ud3V9CX7keb6aN4kZtdKyJ1AeduDcbZQiYdUrmDd1kGT
ncOIOsGGhYiqvEFdroztBYveMsQ57Pbj+0gYmN4HxxH1AUAFKPz2xlL73YDpP1Jpcej53uhyBjTK
1g7mJoKOEVc0Eflcpkn2OKDMutauUwQ6P7WJcKn2Vtif66TecpbcBFxJhpn50qXOw8N0lG3kF/k7
UjMmHtr0ajnaJWvsFZreSzwCcK6vjo7Yh+rCqD5wOH1SU1IzypaSC4/uUDONeskwaAKrozj4LMAG
1bm896ovc+WZ0bVIJ46VKRZODdVFgsrYDGD6YyqDxiTM2StBSLLWLx3DIvoXUdxUb0rF/tJzKO8Y
BLpw1M2POMR3+Fa5yVqJL8Ks9jFzPBXlakrUYg3cpFa61UBDrgbJ1+RofdBpcKU4Q8Osz8CRiOBC
GmAQhofWfUu8kN2/xv/5EXK4VShpKpoMgXyROnFz5ZVLatsr5AOVRF/xzmIPyW8DphJUHHNUpmyg
6z17uJt6SU78Ng6VVWl/daIEj6n1GIiSjmoe7awIFLaqiVVbuy8FHaXGQ1loimPu3VuG8hJlX4eu
+hi9AZw3eQI431OJSkp3Ps2USA0yaq0rh5yed0XaXFm0mwnEaZM8l6aJJBH+IFY81LMch5x1zSkg
Ud1NSKsnN1LGYA2K3JNji3WVjXsILgYMxdHsFjbTR7wMqxID81hyc3ZEkIbWLhmte5c0vizuf99S
/7u3JZSEtHn/eFv63y/or19/aSqYH/htT6IrQkMduA9702/Wpm97Eq0daMW0ZN3ZLMXG828tIQGN
iD1MoEC2bvOw7/YkW9dJUkcnMjsO/makCZijn/ckJCU4CmydLdNyeVb+/rt5gKZNwVCGHHeDiSgl
GwDvMJKAPOhbLaeTGjrlCWvnlqbJLlTLJ0cAjEXFpdj2KgCNVWTlumN0XA/Vvq3EjjmUX4EH9cCD
QB7Y9zZ9m0qsXBzXZTOdY+LAR8j2Y6vejEk5GjhYhyLYt231kYLKmDSO7LEaXvEEvowhdmxDOTRW
s7VG5WKD11KcLx7xVMYgF0mrXCun3nXsaHrsXRp3ZyAhniSzeQ35QxmpkhINPZWrq0vDjZ5qVZ7G
rvQNBy+zEt9EldDYJlSIs1vZ9vViTHttk6YQcWPZXYSTXDz3XffYsYJi4xAIpQnUxgkGoNJ4JO7b
z1XtAA1h1Q/Q8EieVuFz9g4K4cCmXtWJkuYeJIdQiOTebj8mOLqh8+KNBEcQCZVqTx5JBAXJD0WV
YVm/yBKnriWwZz2HNWsWq2gQ5WxIX/rmeUju4+6cewYklocaCKywO1gMnT+l6sHh3B4UyS2ymS1b
qBTHntsdkh8sz67HwEXXEf4UOUzZenKce89CgkeUDIa1LWd9upvtOc+UB23U1yx9dwntkSHGHAfL
LoQJHo2Br5K7vmgECVJj+7kAxYu2cR9ME+3Yfp3QB8jwmOS5usqsARd4Gx0tc3xIGgR/MwbWoquQ
j7AzkvcA94DSM97Xu8T3FDpBZXZCfH/vmBnhH+7BmjRfIbxM0lmTHYFvZnmfthV0ZPwX/LjEBIo7
BwGUGjtotsEg1kSZb2OvWPLP/BTm9UTgZDBpmLvrnRplF7xa284JjkZXkuwRbdTU2Lu49+1QXRaC
GARvPHZDPG8YQKQ7TGD30WCjyjYBYaTrCivaKGs0fXLr8hBJY2Kw2+Wkd0SldZseaapQ3zQScpOY
/sBo7DNPHxCOl1sN868iGUi47OK1iryu2go7OCpY913lC6c8Piwbf+3CJPmaVwlQRZusekSXKAmU
rNnIhpO6DpUZ5A1tm00YpsR8kT+H3tw08PF58T4g90p1mqtaB4d8jLatk5/tVDsVdXIk/RjdCQGR
CSASPfXo9+Y77PNAG1uSmBnIBN20DbBBYCs55tmFRM2tZ990+hk1Ipq4RyMwxRDJ42bbhsHGLtOb
kWGdSLP2PqJCMogFLnsSh6S6r7urKehhoIYpoZtYFDd5obkLJkEHzOlnoeH3SHBD40zYubWB7Irq
ISRnJ7fvjEJ/shHBBqGSL4wuPRl00YI826U1gdk2dkvni+g+D6N7tVCHSGMOWMImWLQPgUnge5ET
74f0YhqcDU3JTYbTuacBnNfRQQ4R8AriNxs6FuVbUVBRQqOOO4yaWzfKwPiit2nvc5rLGk1mjdhW
AsAqWs8ZLeiRVrTrlY8eehS1bJYt4Mts4J/TtQ7oXk/cKCrd7Krz1vbc3lbi+nNEv7ug7/3bbvNf
v6mylf3xpvrQN03/9tp8tL/eWHnwt42VlrjtYuU2zB+AfuY/mBSyrWombZjZcvzdtopAH00k/QV2
T40sr++2VYttdoagMbSej4ja35FLIk34eVudR/poMLAS0svkGX/cVge1ZJfKvHDN+r6Y7Mq3aJ/a
DpgpnRTyIAZvKRYpCuWGTpzFEKEnlMeEMoOqMqaubGnS9biAUoDxHhPHklVakLM7ouFnRrvOydvt
WrlrtOIl9vASUbQVjbuQQbgsIU3WLJGT2y/zfqcAfrCRBQVMEgaQ0ADGVIzNtuIuKcaXZeNt7EJw
JuvQs2Er4l2E4UA0Hhy2+eAwodIixmCKw7epF0ecz4xfU7Kdwk2SOle7yjdKo+86LbiJ7jlAGmQM
5WWU+qd4yLZtXX+dWEVd2MeWBajEbgCg99tOfuiTQ5ys5jtOtildBe14d64jImYjJt9k2LDuKiQx
Ro56thpkeqxgEp9ZY/WnNq4fEjBbdGgs9jnZvRoFDLIKJ3RD0TKNB6gxGR6zyPrS4QNeaPhzB0hi
o5Wt0ujqlMqXWCFsYJZLJdaz0Zq7posOEbrBrgfLFCa+narYthBNVTGHIpzOBSuR0noLxea+FvbN
xlnWUYPEAN+Smrjolr0bQ585EdwQAWYd0hpurfiUSNU3c2cb52DrSvfTEKGQTJWbgebKVt0VFsjH
wnk3sCkuA2zhrHHpgpqRNEl8eEq87WsyHb3BbyTnrdgk4AqQ0zgGr4XJNEdx2rXLwIdBwUoO0nfl
GzQUC08m4cWLFou4g4evzwDDVsXJJbqnHU3C4zDIEePy4pBHoSmvWf8pF69dNXJ8xYuNrkfUl6R2
fSUeOVuD3TW4hoZ42+b5SsjieTRQRo4XXAALYT7lGCSw5vk5OB0bJwrpHYSWEVw9tYeinx6ZaJyc
PgWOT6JHrl7bWcM+5Qr9aMNbl5i0QtX9ZIXqxVCiZzwCy1A3UEhiu8hctD7BNQ17NtYEj3Z3Z3rD
XKwcbGzQBXZog3EA2BEyL+z8ioBqPSKfjTFQ56AzuAHQLmKtTuzyVGC1rgvQNsU9QJOlm4CHLemT
Y5jXne6lauNVblk7tQg2mdH6jeYWIMLilRs5pd+mITI7cj88ABxxflCLHkldKtVVHKuXSn4OK+Wh
xbdSqeMKGhvd8abHmcreoxT7gvF/098nQqX5EX0SJvT4IsQAC/W1IWBkDHZJeLEKDZ6TfI3mhNEO
xBKHYtPkmS1yDNprQCJbpu4LlXN/m3pMv5lB2dOBWmFf5Mm+6TAa1nJTs5BksPYrV1+abuEnUics
iSu07t37ti5OpUbUNJEVqUpywajyOnCO++pWx+eGuECuvha4D+f0+ODZ+UuGoYDJ0knoM3am+yxN
/aSCWMLWseghpSRZtYyqU0Swhu2NtLZrQjaBKhK8oVoQ/kzUxkb75EIpMxE1VAR12JxmieFm+K1C
pmlXdExXGo2wiIAPl6APnmttlQzelAERcbQcjFsGjEwoiHA6yAtYPXDZGEMDQOmplyEjf9Qc9IVc
ekVBVbyWdbPP+DGNHNrbMNu1iskwe6Ygu/Zi8MpzyjU755Z4BJioAJEjLdmVBJvUrXPNx49Mv4ag
/XhWvbY4bjDZ6Wk+PYcgmStM/92ck+vdoeuH8FhtEnSnRvZiFN0T8zputneDtBWtnq3acm1SkSqh
IOLMfnS1WYZMTMtgEwvGuEmQ31JOtyGmGdHiFmVOHJPyIkh7mUh96eDCy2nYF6TB4M5ZlKTD6KTE
hKTFFBXLmbQ3QAGJKlWOTg5eZ46XGeoaQprwVXJnaBIuVOaFYg6kURxjl5JQMwnzGqKiHeLwAfng
Tm3iBy4VaFYVZWewDhjiBiTeTKW+ckpvrfb5UdTKgxUyfMSFnc9ROUxoH8BYbpyphSOIVVdG4C2D
O53sFUbiMBT1N1fENI5Q0JjdQZ1DeYwU/BIpPRVpPWISh4n0nigLDm4g1zVjQixV66RR9y3jw8CJ
j0RJ3SX4ewk8ubLd7npGjQMjx1K8a85rPYhDC5qymqeS/w+KLJriFDZ/XGT9b/b1tSn/576Pp19U
Wb8/+luVZWgWzhSQKe48oaGO+da+YCE1LJyOxhzV+l2dpan/0B2VLiUEfNOG9cKj/tlS568021Et
2q4up+y53/A3Wur6TMT/cVjjsA9Srdm/hVihlv2xztJ6Xc/FZIE4jINTT2I3LbItdINlQor3MKD2
6KSfDM6rihwiA/dWRmfQVKsIk7o+U0QdDFcHCgbseC2HpGlp2A2A9C86s/2wv+srjATKi4rezG5z
3/TEokjxmZWez+R51yHPmzfZpB62HZvDiGzctT9NEvIlSZExk1ujAbKvmA8jrKgAx2KZMfb2plMx
8Qp9wkpbaZ8HWgUJOoO40reDRZxryAFM4vPvBuveYZAeN+GBGdiDFWAocCOxQ4W7cjvrGtZkm4Te
DafoLrI6krCVu7xQbzkIcVMQmD68NVZ1zjScY+RDEg+0tAbjq1Eoby5JqVUADdLCsJMaSyMu/AD+
Uu8UH1lBkrlsdmJyH3LSsCaVDolhHgbxpYrr10jDThMzy7WdbV12DK/tsxxpmtfhgxZmZyeoVmYm
1gaoz1EEG1cjM4mWUGReVCiAGUmqOthNGrdW0Z3k6PhBa5HnwrSxNFdGZB2KpmPlIpjMZt+QwzI3
ELyMJlpCktPLL0Wmg2h013Ue8cTsysqMog3OGdowD25/ChxfBsOewe9aGnAkA3pQI3nvcbVKqqR+
c10NvYeTAdKvkrWaOBtGtOssIReLU7dVfyhURvSh80ZBmBVgMdHwTNQo93nvkoqlKVeBRQN4FnZh
JI3K5mCH8jUjcbXn+rOcAdlFRp1LqhAmH4WCXWAuamuMLV1+iAATN1QAKkIhr0uWCeFIFUFo8ZRg
ICFNSp0Rg0zjnWxpN3zYOPAVWKZZEV7lMGwcwLEKNLvcqXzpmLgjmU1oGDD5NG4V+loK8DR6KWa1
QsBbpukAp9OKkNHY9JAZPCfDkyLuWwYoOk4C04a/+uIZVKyE1xiajfFkbtuAsc3bfZ7do6dEUlj/
Lkf+7znFfr9CEmcIbfxP19btR/PxHr/+8lH/WlONf8wTSl3TEPL/cxb5bU2dOVeqzaVLYvU8Bv/m
9HM4nSLvZ4Y4I+cZmX6bUpqqNccSqiaUbdv5W5gZFAs/L6k4/Sy2EA7KJB3StP5xSbUUNJeEvXFc
I32qoFHVpg3G22JXleXeA4ERZ6gVSClVma0MWMq7elGLeG0Gz0X8OGNZIEDv0Tpt0sDdQIpZTxS/
VRlsCnpawXBfDs0GXryvOdm+tmfp26NbF8BFvE0mVECA0JJHNE+wrELTwyPurNPA3jr9sB5pWiUZ
McMjlFX9qeDJi6GYq/XtlAYbNdM2XhPgYHa3hQO9BZ2FjqgyVDceCV8mMxEviraxtW4Lzc+KbG8b
49qzih29Q47n3i7SXBrf66x01m42v1uDxWrmAu70MNjGKZooanICxTYwJ3a51DaNHgFp1ZmMcg4i
RjGS7jZuo03o8daHuSVNfnM4bvnKN5C491LC5G3p3SJ/TSBRKQazL3dnhx+SGJNYP2AlX3sONFjL
2WZ5QZNO3bidtzWChj7XwTGCTaSXe0WjB+eN2zgOt0GLr4l/3jSb2Y1fmM42iYod1zKEK5CZ0l4P
ibmm7UfrbgTSwdqiFuvOnfZuZa2TnK4fjNk8sQHoe9tcA00unV2ZKhvB47II+4MOyAMQ9EgAX2mt
g0KBRTPLdVbZVOwN5tEy5wO7Edo9/r+rDlQIa5rJaMZNeI8lqBBBHQ14VyqYKcr97IGfRpkSEbvU
TFqZBlEBi77PHtKe82/XEP4bB1O1dEs7WgJXYDes0GHLKD/kwjgaaijOjsm8wAj27gQaSFYTvc0q
2g/eLPKmt2ra8jyK/KLDEwN+eYlnH3SsXD03xpfgJDW8CIHUiVOGnahM1MYOToDaLUn882O9/loE
b4GRcFZxQGf2INhsSoRIv9MT+g3aGJ5oGodkPmqqn+k99q4comogl5MAiWmgwO665NxKcmIoyLUv
TSoe3diddmo1AMJszrYYL1XswQxpY+RuRXixEziRvUk7B1UJihn2LpNQb3FoCjyOVW89dhmR4ul9
J9mvGwuo9sSV5ah3dbxEp458vEkQdEIsU+qr6TB47EX57mTTXUU73w3sM6IH1Q8tJ1m43k2t1I/O
cY9Cm8HI6ZTTlspvRhJfm9bEXduwe0oDIkSOzNm0KLE7k4FEVD54WbYqo+6L7vXDJh7CxwGj8lZo
zinOpqMt3EvWK5OvF2+Scw8H4QwYdD+Bl+1HktqsCBZr2+8HXSlWrVfu1M68OZLhkXnVpqwFy1lv
SxJ6QgMQWoI0rrfLxk+SV2GCiu0lcx2gwIvaI5s6rzhFhFxhhnLNpnYtPXtubHh+GE5o8V3lpFQl
LGuaRTPNG3UBC4U8KDDn/LZX7yrV9cfCIcyigvyKIILwPhaIZljQwa8g0WyHIVV26ZggjA4PEo6D
V0fa2urHTZCgsK4M5D4RRxQPvg6xHHfWkOxqB3GvN/swdYYmo8QmGQTOW6v3x6SaTqGuvbFX09qq
3ouijigkAPamJHNrg9HgYezWBbgq/LvgCgodm07Uv3emnBYiqiLIvmCPIgVeFxOr2Y5L2JCD4d8l
Xd7u9FNnZk899tApSG7oRoHj6TNED5VsmkD884LJXPSt4yPc93utOZNPdmxqMEuCMUZVG1/NFL8L
07wApynd91J5YBLwtbZcCfxuJvPOvS7oBXxLZYPd1aBd5SYtwCzu31GBXZuih1moikuIs3ffmfGN
0QbmTE6cy0qhYYdmRY/cnWJyN5F+9R6I9j01QEZNCQJ5s0hOIwe8akbyKnrHUpCmGkgJ4NC095ML
8tY86K9NX1HTOM5jbpRHGFFPpCVOEgxFHe2axrulfXAzxgbrGMs1v9eC8H7+tQqrEC6Sco2cQPWl
Ol3tfrjRVr3VzcVqnONUujeGp9eKf6zDNiskMSDErephcj//KrJ638AWml9g6Pt7XY/6G/p3stv1
vTVRCyvRfZK0Ny/UYKRMK7PobyovOP9d2uEwl/e/vfb8buIXvbfvvn9/k2cyXTDxaP7+TDqPTqNi
E7kI8ua3xO+DabzCgTnL6Czpc93mV5z/fdZilNDj3z7v/PYA3lw9i/wqSA7z7x1ShvIKMFhJTZ0b
vtJbdxrSkYBvoxY3tpFrSnil/693WwC+1OvR//79eXFycJW3+enCQbmZTXuvVeKW+fOLuVy6rMb/
fIvzr1IyC41fAiF++/Yj46TyJw0hCZ3bHBgQdpl9mZ9Id4Pr/DqeRs05f8+BEbKuEEjA/89fZzD0
ZOzWF4KbBtAYVe9ty1U/wmnkH8yfXlpHz2xPpoxAAPNMIu/27cjMqevv3Xwtov5xqGDRDYju45IH
25V8rJL+ERH1TZmm555NX6+CfR0Gj1Mtb10QvRBHbusE2jPOBof11PEkhd0/lK3KxXKHRDY5y4tT
HRKNmZNnrfU822cRlh8c5kRD8Z9OKFX5f+ydWXPcxpqm/8vcw4F9iZjpiKkNtbOKpCiSNwhSFLEj
sW+/vp8s2WPLbvt092XHRBwfUVRVAQUkMvP73o2dlNvoa7txty4Znz2xIq7rADMNmy48u4knjd12
82RhiCt2MbYGtP5KmoZC0pZA0b5bWncxg1TbVYShQK7F07cWZNp7SbEesuna5/p/A2w6xd9q0YjP
9n/L3f03gU9ZHEbtrXz//W+PIud///iSv/2gnz63+bfbh5CUvXpr3376y/oW9nTtvtfT/feGAJzf
Wgjylf/Zf/w1MgpJ2ff/87/ePnJIo3HT1vG39s+bd9v4R36i370Vb9/emvb7f/jG33b95i8OWBQk
EP0W36fpv3dSrF/YcLu2Z7gmSjWoGL9v+7VfdHobGiQRQzZbJEfk/237SaWCCGJZ5Fr90Pv+dhku
P+isXMG/Daj8Cw3EUW2KCsTBNGf470+Sw74eHaFp0KKIccVs8CEW9rlAGeMVw2WkH/6HftOvR/9J
ZPsXcjF0GJP9NIdj/qTm+bnGqCw9ClhCSHWr7BVQNqx8Z5dT/iM4WxLOfNECE0CZKIjsucQ9Yu6C
dcLagXpFvZKMtDfT8qH4zITph077Y7D/7bX4awXE2YG7uNB2oGvqf9bIurEtcPKvkN0b6Vf4+Geg
w6WBBbqDrHHZzObJ7XG0wH4c/9jnwTT9sXc2/3yJDHkJfqIhy5Oga6PZMIBgrjIG/0jM8QbKdhX0
jD007Mjau6u6cFcNwX2EHUTbDac2zi8xDnjWZO+StjhG4Fc6CFhlT/Q1MKEwc/awlrcvVZsqRFuP
a7SPgyuOSaKzpE1+vezxELbH+KOclHXo4DZg2Wu0HOvBvjPR1pRj96+urRxIf/laDDaGuSFN1P70
tSzXLaB6JtWm8/BN8OKPLsDsxS4ueZSPS5lgrInpqQvnL3n8Lxjt8qN/PjSWz1KTjF2ryf3906Bz
+4aU36GsIHMXRxfExSmLVwM3roQZ/Z/v3l8fJw0CMoluHuiVgyD/TzcvastciWJunmeda5bRRIFW
QCtnzNVLnVvrfz7cjTn881fDeY6ZBacfgxaA9J7742CB88sWXjNw1SDKlSu7zjB/LkZrMT7PanFn
WMqzeMxKYKGuv8ROsNbQpVVAQ3NG6ICkTI7bfz4lHZrbX6433V8AcOYVLgIE6p9PqhgcKEE14V8e
/JGgKTETUX3mGORv4yrRIN7U0yakpM5KUmjtftUb3yK6pmUb+LLnYIVi17r6hwjDbZGofoCeRWMX
n9FQFGgCGvzlhAY1BGFYXRHkYFiruHDAj3rESVdNtGtjopoIAsCR2ZeFszO625xx3szQvGqyvzxg
Jee7Mf/4NXHxW7v+Bo16NXeNj7HSuIK8tyW82bcD2hKcARYLYOXONmriJ7emyZpn24QmHBa7K/q7
Kbix3GEBrMf2tvECf1SdrazhGW07J9Vh4boYfdMZoaoeHNVX4mInz08W8LqH/Z43bnH7cPwh8rYz
lyFxVl2a7xNcygmi2snvJD83tsftqHq+gtF4sJrHYZt3rp8LsTNKZ9flgd9l7tap6QW44C/9Y65w
3RBgDTT4ElfzezPf9d2HaQDzWBkpLZSRnFtDpGeG30xpHarCxYW2e4ijD40iIgCWMkL9UmohTDiV
wBMzsp6FvRImBlBa67wjQMUohMS2xh53EwS2YVL8KRs2c0r1xd9bpNwa8i0xo+Mkq6GY0H4XuxbL
PHk7zWna5Fm+czM0nDbQE+VL5tKTzLRDafYbe2TOJeenDinq+LYW+bKOWuya3thkj/ITcsPezZvK
IXq1HjYiLWkFE0JoKL7sJbWR6psY3Iw2El2Up3V4nwP5qx3W3DmuvLq1kWdYhiSkWQOOprQoIA10
ApNVZTUXL6lJP1mxj2pvrGWHZzRpj/QCIXxI2wQnZHX26WKEVyV8rWhNcMB9nNs7wrk3KML3GdrJ
1PRuY9zD/SeuBSRusGYegTKkj3LqnENmkLCNhxTqSAKslL0L17w3CrKJPAa/+9gk9bMbO2fU974O
nTl03Mcix4e471bwSa+C1Mc2Ll+pFY6WM5z6Wb8mPZz6zjrLxaANQBYU4puYEhdRiWa7oDOFY3L9
NSrmu8HOz14HDSEkEwg3EXJrxuitJ6EqSGBvN4kfDleMOUJqPLx7oPl9hF70MUz1SVexyTC0/CK+
iEogB0VJMNNDxpIqbu2nzOhOeMoCDgrifdEuuPFMbm4I4jmUficqY2HG6TveS/NUv2k278wDQvEq
PYV2QKTYbI2n2dQ/NA9wkIcQU9RLYRevtokKdFLUJeRloqis+N1ipJiF89LF33Uv+USxjzltTNxv
i8+U10QIR52EURwsW62mv5OM3jKC7pJO4ZcqArcpS8mit3IiLz25+YC/mqTfOsdGbdF8HV1sirw+
vccyGXB5/PA8yjv8ko9GNiu+mT+XOB6xSAAS2+eEE7Ij4lRCFc8lYs4CDSMCHNwTB6ndsLbx/2uj
+MN08EYUivokPsLOPRvRoGzTBCob9ET003Qu6tQNVxENJSG+zQ0xbIM2fnGtkwZAtDA78WBAXIiN
+Ryp0YcjhQAYDTxDGV2joEYSHFGdpK96Y/uayV2iebgs8uYuCTEzShRq1AyqTgC6E2OKVUT71Giv
syka6kSyEGZMC4LC8pMY7+dyUoEWMC/7rMyURxJlWoB7Jf4CAlqR3RqgZGIfpl+xClMncxUYdBYp
ixpL8cfc3clHqbG8bRggYXsaB1wLEJmg/twIFssOX6NQ8/zSEvsp1PyI1OMUkpTuVH5FbooVi718
+jtT8y14VBp9S5A5v44+XBXagg74FGwRnN16yVilkUZUohfgrXJCGG13OwK7ZMo3e3CY5Iq9QOw6
axunqQ9FjkkbJ1Dp+kHFT7oIvR1rN6cmD1HRCp3jfC9/9ujs9vRPrIg+tvElgYKa0g+NI3OtiGkv
39gOj6xSKzl9qR0JzeN8gIm0tybVH4mf7JnlzYLpqPRrJXzD8/U1gmqVTsPnANwfNOrOazMDMj8C
mTbKV9zcIp/OGGOMi9jp91kxaesgMEnPKrIH+nNxkG7rHhZuweyzzLHqQlTPPFrY34oiPaKfQsT8
oPcsAaEpeLqa8MuMxDpxiV+pn3OrbpaJpqzafPxo5sxbO0yD7WzcUUFPy8pu1EWYD680PTcagVy2
NhyZ8XFutTDgpvRsDf0664QfjCCco461dzmC27c5qdtRUa962t5Ra+wVx2VC9rZyIg9YxHRt2JeJ
h5maSmsCB7zOXsgr1jty4p/3aN7XNd132WFP6bwrQ3DrwldwtoN9QKZmR6KlW0/kINlvZWIyPjEw
jyZMO8ahYg1SH/HawfsNS+eqiWyMsYqz6yXlUmvbkXBchUCgtDqM6r2ZxkRSNTChzIlRp7oXUNh1
3UHroFMdB4aMgUAflDNpYN+ePuODEqoZJWaOUyfU5VrZhF23ijENwHt9ZfT6CrrivvbgUozjWslO
RYNVXssHedMiVJAxRURJlMWyE6HfYs7dsoqrkWCXpALRNoTF7S3r2YGYhUboGLPw2dkB0/gNMKSy
GjubcB4CpSuISA6ewNacHwrH9HGVXwqle2419zEeyw1Dc4Wb/cpEakySluJ9VZLpIpBUOT1uE2a1
nxprj/D8vgqnBzZ3Ry+tlk6ADSxSVdb1bdUjcjX03RRdXNblplHEUgvdsxjdu4pCImvzU5x3ePSi
/oVE1+TNKkpgmjP9ep67UjxvPZrQcvD2TrvicUCqpNqtr7rDJW/N89jGfukARLe1cY5cIsfY7fTm
SRE5nnxkjWJ44KuN+pXu73GI4/fGjK+KHq37onxzeRiaZD1q5cG0xWM01XeuPm0dK/IRKzEdYYwc
PXRAwYqpH5iwH6XX0xAgjHNeVDv2dexE+hhae0Do6RRi/+uekwT7Vzd5yWIc4YH4cTYmYarxhxwD
wdj7LJzX2uHkRuWzQH+FYf9FM4vDR9FoTzidHx0uU2Qo6wJ7kIWHB6s7jq/WHc4cR60yeRpxPii4
WGiZsgEI32QJy/ALiR7USV9pY4H2SBxjmpRhV76pNCTLVy2tT8psn+u2W+cNFpGTeHN6952Mqq3d
YMA7lzyeTLu9s0tVYzMM5aYUC2H1+1nkkpf5PSSzgPQY9Fdib6ThLmHfyzK7HDBg1xT1ayQaTJuD
jW6UZ8OLkE5FL6MdoFPGk1zPWVEVZIK5UzxmKuhzsxUR1QUw/zSpX0XnQqPPiTllXnWAoJUmJlLB
3BshqFwVExLdLis59KBl1sNd1Rh7Bw6D3dw3OEboREyiz93gq8+y2r55JEdqdMdzOvjZRFQFEqlR
srJbnhbcceRhm+lTTAsV/ZZmvpREThjuMrRedQJh5xTdtypOeqDcdba+t+N8peOIS4dh/jpU9Rpn
gnszb5d6Whxz8nzGslhYUvIeaFcDxTqRdYdBwwwlPVkJptAO6aptxea13Np28iQmKgf2eHrJAiBI
XNPszXtqQNdidz8wgUkMrkmdRYplkTfNB7lrlxvxCDt3wK+DzXIgd/caE15R7tmBrjVWHlAwPECx
CeTnirlRsDJJWK6ozaNF8ob8vXyLog7bDMhPYnOmss1PCOLhHlNRgP/JBnxh4r1YaIcCvLFnaSMH
aC+P7xoa/fiEuCLAUM5BFglZV+x7L9/Jv5do5nPEoxQdpHXQEQCJ6LtNyYIp64emrCDGq6dRx5Ue
HCrT6GLCu5B/mjN0z5rDVxmepPOO3DsDhSkfzt04hcz8Evx0Gtxx+Eby5ESgryPnVTNm+HvsDlLE
d/pGAozyXyQsqYblXr5DXgv5XWVxdfveCjaHBNKixhbq86imK/mKIMj2A2JK+cpA8PmQLuJc8e2G
kgC40q6wUyq3ozL4Pf4KZeAcQ9BLeSMlDyUlZMgKMC/J9ym9FoGvclLsHb1gR8LXKxVf1nUVf7ag
VkFab0rz9rlVbW0M8F5ZbZkTTVzN9ZVm3obdBOxpYdMCDpyuJmItuv7OzM2VnpGcSgGIegcxsLWR
r/bmYS+Hh/yOXaz4EsqVxWzHBG5s54RWDTdtpgSU1ZzHNiZx813ZUAjKSs8DceJRm9hjVKnAmkdf
azOrKCtUi3/s4AT+0GQ7WSDOuubPqaxcpr3Zcr2M4hQq8Au/eADztQmW0gMJ9w7xcly9X4cJRl01
GyY60YTMYu3D0FT6Yh+x9wEEu6HHEom+Dd22P2extZK3Cpb2Tvy4JXjaRPmzvPv1CAGAHRKo0O42
/PL8JL+vHK7yu8sdaTjdDi1Hc4W3kBxyg8lGisgugiN3F/lN4hSsqTM3Ex6ok4X7F0ZAbUy64cQ9
lDNdt04pteok37Xgy+pobmSlHGKYNJv2lvDhWvdVNofyFfKD2q45WwKMnldF2t527I3BX9GQQGPm
UWGcT8W4L21qaRSwdDyIfBgPU2YggLaB4UGXS/Ukv1sLsC9HQ6Ti6r0PjWYrJ4YaU1Qz2nokRGUF
0SWiIHGw30y1t+2ynG73A3b//ihMViKMbFHeNMK7NRRMRplsDFSu2Oh4erIDloeRg10+KpjkYBHU
LeTf5SWV1w2S60Y+thp7C0mPCgOsvrUH+YQ2+ohjv7iNBxscF+LfZupwBKM2kaNwLvnmmN+5eFIF
QcVEaN1mJHnL5eQS8wTKp1Tk7/KGyqF/m8DgGOhWf/viBA6s1M5EPoCAAa6BpEPIM5WDXQ56T1Gk
c/kiLHksbUzmmTPDwfU9NkwBziZsriWlQSFxTT658uc49nYu3h5ySqsJsinT28jqSu3g1bgOjs1C
DqMBWYGqQrJTCWtC/IOwKMEXOSk+XS9KF6HXz4gdGCCjQhxgH6lYHo9rpBH6WgmpuCxv5CyA86O0
Q/tufYQhsH8noLeXGsTz4tw6oKm1DrEjrTHeCpyaniuBQf2EYA1+68k2py0Vv+vbA/uszKm+6Gb6
VSteaDVjNkR6sB05T2SgZFjSCBTODvNRgY0s1P6nFinTkH5mDuryVM3jdWngx5vBlO8UC2rW+KGl
6PSsDuP+MSCkWbLsxjh+ycb2M2HSXFSmfs9Gu9l5+Agto+4yAI8/qKg+H0kJqNMPVXPS85R6yhfH
rR51B1ZfmbqoEG2xr/WR/8uT70UG02YY4uQ+1GuskwIBOpl3yf3td31E6mpGiAN1PjIFM9kYcPBX
XmBuvYQ9hGlIZFrMskbe9pP3leyglvpvzk+ucO+gEF970/vW5PDdkJK/lIWKS+5s++Ec1EvijNQX
O3UhUoRJd9Ynb1NPGP2QchysLQQEnR0Xx9JGjeqMjCqXXoH+qkCISF0MomtLP9c9haKMtajK/Fjh
9RSxbefx3M0arGo9G0+KSVXbdgZb8YQ2mwOLHn7BSSPCe+wVjVDQ9DUMzatDlkLg4Z2ZL18iGzO8
xnkUk3cULPFiKOFYYm2exR95Spd7irAkNLUrEdkbd+pObqGsvdwXaOjbkEwGi8lS8FSRR5rJNo6e
H72iRngInUUWDwIrJlSg6B7HVa0bPjLzs26E70pCw6SfbKyksKTMLMQUsYlSJw3ObphfZqE+9SgN
qMfpcJBrvxjqhjwsm6kzu1TN/FQWSOgsDA9h9JN3W3drxbN2c8D5TmH5HLUKBK3j1DsHes5X8sL6
MrviQoYVqlVciBw9QpfRlPpZV8VD5RlPZYBLg1ccG0Ejw43CA1THDw8Hg1ussRZ9iIEE88DeaTlZ
rqlMACMjyM5xmQoP+SguodOfRvo/oZ4dVSgP2KfgmiSZWIO97TMyy3UFxMMrkJ50p6xxH3vdwl3N
LBZVVT2UzLukMAewo2TeO4FonbgEVv80Z9g5RsVlBty4daRC16OiSu+Fbm9wpJGEHVQ8Jj2a3uDQ
5G0Qv0E3GtJRbe+iJnizBsaMBa22UYpLg7VUqiiXYeYc5fQZ1tlKL/pTocEO4ZaQthKtmiQ/To19
hkW7panHStbDcy88GTjkIdOvVkUdfo4jw7anu5WTJIUcgDD3IVc3uj7tcjQYflbksFDSVR+AdpX6
NarTT3TUn44VPlKksETiDVI9y6s00YCacHko+jdmAErRLl+Pbbqukb/ASqmf7S5891QdX71VJTTW
qqQVW9UN7wy9Wbe2e+n6Lt0ktp0icDGuDuaYC2fyHt0Ap0Wb2F9sVDDqQvJlrMDwroqXvmZlf4rM
4NG2YGgE9rVK2lOilQZO4Fwcy+lO8swpePthDUX/Av8RM5JiWKWy66iJxDeml17TVt6AsdwcnTSq
3hmfHOD6gSo3udrCOWNNcGhUdBDmhPudvP9yUM8VbrkWzsMxxpNl/MXKjWsU0JXM3OTTGcYnL9eu
LVATfIhm0RokS1Vkgs3Tk2yQFUH5TG//3RbiASIX/YKGM6Y7CHWaBGxoPaPL9zDG6sGora1WBLA2
jjl1dzCTTNK0zOR5kr9GYfFSmmiVHH0cUZIvkYs1tn5y3fHqsL4EkG+KOfkM1fQz0tGqStwtQ3ib
sZbRhiV8Y7BbXGVd7cmMzXDVTlW3acAxCkCrRSunuT6DiKWl6FGQapB52dOEsQlpDi8tU/c5waHT
6rVrhvUe7pPcdRyMNNGc4gLd30D3LO77L61EWyICELoPBV7URLIdFjGbkqZ5xpYAI5zH1qSL52bW
uSCTxu0R3dlq9dgRFKjOxDAUpYwB8ci3foD/3Wj1uxfVz6xGr7OyjgJxisPikozFgxfbm7gqjuHM
6HaSd60sHkwetAFIs3DPYRxQJEUfinWhfrpDu7EOOsMP2uS9LIwtxhR7ZcDEPZsFNpc5qGu+1ntB
3CAiLU9A8FG2XuC+Ohh6xlqDb6tn4DdG16S8ay1s02ZDP+fJ+NyoNLC7js17qhLPnui7akKszBxE
yheuO9R3Q4rTbSFlhN4+xBStYYZ860R9tYMveJLoCBYzZMKbsCpXgE+QtiF7uAnMi/u8tx+N0KT9
6OxqiIDo32n8pqvAThnfZLms8Jh7xmryvan6ddtvaxF/74PhzqyHp8Qt7832uZ2SdzRSBql3xZJC
8tGTHelosg64IezCgbOMM/ssZWRh794n+JguDIHkxnPoQJULLZueAr1/8obkPcsZ5gmNNKeE75XS
QB/D7N2a3B0r8VPLVllPbEADnhgGi9vVX1AuLvXJACDILiF1OMabs5E8FJqBb8vaaQfsYsruFLfZ
MbWGp7SlAeW6LAUGPSvgOcRYanaMmK8FbldOUT3oU35BCuRXAwaAg+H3Hu5EareSz6nmBvSUjatr
Jq9tla9dgiSz4eoAb1flxgEH1psIBT8JhkNxUUvTjzpC3sS9raUfKLE+Y5Buj32xGTWAgR20TTQQ
oiCZJj/KZc0r4dmYeNJIX9h1QMJI4xak3jqPnRm9BzRM1Do7yosQWtnRa+JlVbGNB2WhfiP03juM
kXmNQci1qdvNXnnniOwT8SWTw0AGhDpjBqElj56p7NUQH6WY+MMpLS5ZXDwUY5UsrKo95bpztmKL
AjRYw5nDpo14isHbi6be5xDw1dA+01E9S17DbKfvwahfA0vc9aN1EDUSD+T6l9aAj5iE2BIN2CLE
3+CPLJJ2emqTmfAsC+MBoKBQTpOqdW1hB3ZR85Y0PXoK92zWBzOdN3NUreuKh7kWF/Cog5IyJYp8
nQp8/PMuxu1SZ1Fp7WUPu5U+jEXXJN4kHRYNlvqYGo5f8MW6yDpbEfzkaVBPYZuAjLh0/URKnO2U
PVcWZhJJh9yyJ9+DbqfmEjk0r3IsQlbEAQJXkCc0IpkLs/K5hnONMG0rVOB3M1kpqX0sEAtCf0wv
EsMYieZl3ciPIl7DfbHQH+cEijJsJgcXoCmmFW9eVaGEyPpclhwsBusxe+0a7KUqB/NUJv7GttmL
2/E5weOZLCb2V1rzbBvhByG/F7uan5Qwxgs4X9jjwIQdg3lx4xtpV+gobyLKjk6Ki6WwtrW2bVqx
icz0tZrZQWU57iFUV3NXpctK6zbmKB40hpR8qFNRPPTh+MQU6ptatlVDgAtAO5KyQqyGzefKi+BP
xuNToMG1BFHLl6nsRBnoIPHHBUoBvFjaZZwSc8XgYgJzecaYD6FkLDR222AtizjGRJc5tCFzENH3
BuGCAeIhZAWN888As8zrug+DiitDkNoPrw495MaypHiyVxdVzQ6tUIcvTrdt1GfVEvcde9FiTu/o
Kb9ZonpIc9lzG+YeJ5PkWGnuUxTNRD+EG0YTHquD/dgJezk2SKvdfqUq3scUiMsweAf0z4Oyz5vG
WBu4wc79qS6Sz8LUcNOtsvd5Iue1rs+Mcsp3lrIskFs2hpVjc6OSMo3w4dY5y8EkYNS+UndwzWzn
MbHSTddRiMnLHcEsgn3K+jaN4Yb426BpX1IeabcInueaq2Uw3UzTk17hWWEkr6marVWHea9msbVB
RMvZBbTQsnfsGJtlrXqPNopctUO3H6/Vlv1M7pZEPVvIuzw2w5V4uG2JZgyvjL73G4dIbLk0lZG1
zWZLdmXOo8WeQWXDqXXs+GgnKhhO/rru1EH0rpo8izDfH6ecNukwWovPqQaYG5pTn+ZrO7SudArP
duacR+w9G6VNl4mC0YwdJOCGJek941jKDM3m3assjBGTcO/M4xNuCPRz8RHRU5g+dD9geGOw+hxX
yl50hmCvQoAQvedPAlyRWzEnl8Fc71zvZcagdfJwJcQClsggdysBmZSG3o0V8l+S+/wt/e8nVuH/
PB4hdCcYSX8vy1y+1e1b+JPLIYKjH+/6jURoEFFNoJeNZZOJz5/KB/4uHcK/0EIi5NzSP/6QDCI1
lwaug8gxLdUxEGv+gUQIi4IUEQMunqt6lvNfUWM6jqQZ/URDIkIANiK8RFtFHGr+ifZkq2Ovudhe
rHUVpz1aVWz21mG0k+3RtCUoPh03glzfPqx2k+s8FHGOR7eDTGcIjGEZhWThZQYZ1BnedmY7BItU
D5YacU2jhnV1HJanPMRx0O3KK545X8oJyzajNPaiProVJWUmJmmxh6G7Akuuidg8tq2INlGU492m
UMOkHWwhw8V2eBrg2M/C4rHI5nXlhtVVzejqRGXI2uqydZq04HurNOzxe7FUtFSsJ+GVT240PFsz
gbbkE4QXAx4CdUOJlcWogwkg+p/bLli4OhDdBO9EKaT1tKkx43Td3dwGiKaL91gJPqbUslZhnl2t
lu51k+1xrSL5uUfxOKUPZk5CUuWrBPLN4tLr9VM5aCdXgVXdO4TLyky/UZvJlMQeRFfdDUZExBFq
lAqzkq9Jr7RTgUc2BA48Lhy5/dqr9BLxRXLpAtroDe32QY0IZVaIxMRno/hUbfESMe1G4X1dKV9a
xbsamDGl8Y/foRbnbPhHHWe6U1d1DxbRYFmKybs+soMMn+o4uq8KbP2Sdi1/bpP4vuWTMHo+WOO7
/FH+6vYZY/CAgPGPx/r586kX4aG2D6nWX6Oc1MWGI6v0rMzHBjHQSBbFoCjXBmVoB0coxz/cgDHg
KND/uwKVaSRXTypUXqp89HiwzLQBE8zOFpWDja3Rli94I4vTfK41FD/DMpvvY9e41O34OXm8T/4Q
Y3Fv08kFkUvZ+DsxFAe0mhj+P8UsrFaQHLNhgKMvnUtcDLVrAiqJnVqJnDt1O1ppGDiezd1nHBDd
oOpnWMCXMMdd4rcDjYZxaoN0Xfz2yrlkeW4TbLv63e3t4HUPOaEQgzwvZeRgrfsYpNj5y2PeTqmV
Pw2mTsxmd7h9Q1Mav/c4gVKsjJl4AHBE7c9VKVJIVLef9J4vQ3yw/Njbd5bnaXcvja292D1paJ7y
cPvqt6t5Ow7A6d5k/3b7yo18/+0ii1CXnuV+HmBGTVG4zhXEtV2PCZeFwXEVCjI+TeO9s9/qLtOX
yItO+YyPWDQddQ/vBHDhs5LTlm2L98Jyu1U6ZQUhcvExrSIcDztC0Wy72IQaIAMozgReMjKrtPTA
jbFjvO2VjCYrYrgJMWAM29Aa2BmNeDLl1pIuz8Yj8wrvh5ZuiKZApQtAp+iukx++Qwb/4+dr7ta+
DeyFxE0eItFa3FlUmDZiFWcgYgOVYAm1HyJgj7fOrAyfYa7DvAc1gAAT6ZsceWTmYmYK/ybKnC1N
7C0L/T6F5OHknt/DI5RvVWLstYszAdorw32Jmh+woERvJN4iG9cSa5HdeGMY9haGHUa8gme3TVXH
79DU1RH5seAZ3I6Nic6uS6HXYbzJr+IQKAArfb0qDikwh6JADkQvWTUW6EGyKPG9kFS/Es6bbaY7
9poLu8buntcpc76nm3ODSgzCUryHCXvJCl4m2dykm//4Bi4qSA/3IPln0eIgrxE6UfBYeb5Ow8sp
y4MtGW6QP8d8m0nGhrPCj28doMekVhTusCxL2kreQh86ot0IcoC3pwmAM+iekKO2ip7tdKBHSRXp
QWEBKosIhBN0f3KNTWDKQ3h+C0JEuMaMTxgbIwkQrOVJwYfcylvRuQSaILeAjgb0xydx+UOHjrpR
rlvjKu8OvEX4KJNvEmAAdCvvc9hxjzmHXIVmYiT+YK3l/ZvU6DghbY8S/dDg41Gakx81gKWlekhT
Jlb4SHCfEkhGDcdKCFMONTLCCZkURDAGSFPDmv84vrxNWhjRZuxosnD3CotOIwrXWvPlGRCavIcH
uKFYJxxFXtMqoa9d6sCf7aY3ot1g4Khb1y63uPvA/Azv2Sr9YlswNLLqJMNHsM+fMBVSmcDDFhVK
qRzGWV2k7snKkJaZUKhc8WzAg3MMrljAetJZm9qDbquyOQcozQosDXnk6nJDaxGKylsOqpcxOOM5
ROZX+yNQoj4oflyi840hLBhnRJY+LbNNDVaVwoms23xh4sEmH86o2iSlDNoRO/bP20zhWOwVkszg
pD1Icwz5KJJ0Ksm9kvwouxv2JralJaC86+gH+cnyZXTOtzGIqWQJ6WBTERhUH8S+pHNNI0l/1t4F
OKhwMuwfAnJ/zRbVq3dv0gfBlXE7gXuCTqwNGvmFxJ7Bii2QpSBGtur1Gzn8bsdXax/x9baCOirZ
ySqJfdOIc00JBXdU90bQbWR3Q57DCJ/vNyaTJKW5IwGhQbWS54vy2kf6qGTWmqJ3JWcXOZHJqzB3
9hZXia3A5NyqNApTnvJVYgzr4tfLWMERlq8sJe4MuJzAOYm2t8+oclz9k5WK9lfSzGCE3ehlUawd
mLY38gmKR21T0H4q6oOuamuV5M7EJqwhyndFECCy7qFa7HO7W0sqaoFaOx2hZjEVFaF2kGS1HCg2
SuAhW6spjCDezRAiZEcH1mC4lbeEdGo/BorWmLzwTN5qerbvVAsiFBHlerhBln37d/lp8rZJppx8
Hxo/8kRXKtsXOfjKzNuZgOzYNMOwwQiMwZGppC/oDZtCezVYz7pDs5T5T54rTgmgtPC0pk3DdBha
5b5mXkto66QoFePqG0ZMOwNY2x2crSSSdQDCUoVcYKmLzYLkJndUqpI0LImJkiCOJHcryeKSYyb5
ZVZPbxdAnF9L+qCUw9s0JLGKEAWPBryGhnlI0v0cgEzVLW+8wcbchiZ+TDxZATwQbEfEuJOzU+Mh
dya7gywlsqRrvwMRlXzBtJ63XbvIcxvDJkAFcNccmyAzxPxpUIme0Q4zMG7TdhunFjvJG0RZtO1K
sXU+5Khn23sb/ZGjrx1I3fLvCph9C1obRMkGgeUC70WiBVi33O1EU1J+aANBVJISJR1PjhY5oSqE
O+DutJS/A1u4UfVC4OyZ10ni4gSJw8XxtGg2ki85gVlmiLDls1gZOdEpVzlieh6p23jkGkQR5Mt5
2EYg0vLbjsm0iWl22c2ByQhFvDIt/3+9+f2mfvvXujVTleKav683/2/2lnTfsz97Vfx4228Fp/kL
NSVVI7o1kzhpWdH9VnBavzBh65aNLQWxGgh6/qhaQwXBXhvjYo8ykLLyd9WaS4IeOjbadqZpGkjr
/qRS+yfVmszI/Lng5MC6Ic9CuvNzfj9LTFQzmvPE9BAraCsdwjx+Xm959rXKiFpd6I+Vg1eLT87J
jPkZYffGEmrwjOxpAAK6I3IVrBgp/OAtWn3dNcSjLHRz1UvfcKgTSzxCeUb6YKFHK2zby8KP2/Vo
nIzqDOV5WTz3kILRTj8g6NHEcjRXdn4gNlLXlrq7IFle0Odc1a+YDEENqStcyld/uGOXH6X1T0I6
UsD/nbsz+04b3bL4v9LrvsPSPDzc+xDA4DGxk9i+9cJyJS6QhAY0S399/47AqQCudN0WD+r2WlVJ
bCykj284Z5+99zkZAgNnEPL+LuHWZax/lv4sNXBrhVI/lCzMcNGTLo3HoA1Gk2ylPZaxpVCJSh6b
tJrQBOYuTcNiqtXZb3QMmqZB9dXzPPouezwyfWur2PsSrvKrdeo8J2n0UAfR3Cibr5myeSiW5qwy
kbG3iXKR6eGDoa7vjODKi8viw8jX7nKc1aZFG0p9MBDx621ZZrgT1mqxiFr1bhu+WhoIExQa/OAo
qqTBnZFFHn9Pr5Mgug6N9HLtEZoGegOxvUapnCr0rImfNJeA3d5Slg6y8jqI+QjV1RYSqfvBduns
nQsyui6xUyCLxgMRGqHh0Ps3Q46zxaXRgt6BV0NqF5zFXv4c4cas2CggIrr72IYezRoluaPB3hNZ
O8OyFTU3Bs4C5GXZHytbeiZ4KXOEZkieg2paL2+BYfLpstIe2yD4silHHgMMVuBti++1U/9e+8oj
Me/TFuVuiYLXd5A7Jyhb4LSM3MssWtKe605X6wuHjKDFWDiz0SFAiBdtiQhXll5yvfboT8d/ybRO
snmoh1fIgS7EfmXUXJefRh9bA2uMT1WifbTxtzeRMYOPP/rApY0GvbeaJ2nwXJbN5wbJcuiMrjS4
Gf5Ke/LL0Wc1rb5um+arPt1Ag6tSrsUv21wky+k7VT0EtMRu9YJjZASznOWFIvA29m8tNNaI3enS
Vt/r023hLhp02EEzNc3s4wh1to7eW15Qodoeod6Wv2/VGIIBVwKVvTf4xtp3PuolyXt6naECV+Lk
drO+k1eM0IiX1TPM4NsCOf4Ikbv8iR6fhFZFQM/Zi9K8KooHudAGBbpTfDPV4Fp+W0PfL38uM4R3
+mgqd6ugi09jiIU1Mn8PhXuw8h5AxNvC/uSF0BDRwWusmgjNvFwuSYGWI9JC3kz+LderXH9ukknK
9Uy4A2XpblC932l+fvd2i/I6D30+TLe53LK8rnu9ay5GjQlj9s/709H7+8/dd5y1OlMxZvTrm7e7
rfjtGlHJEu8AGc63K/meQQ925rvJN/O6gtaD8+qaBuxaeiXjrONOIH/GuBXouBa4vKXOYyi4Gbie
e+NplFsbHADqz4aq3mvy3hrDU6yoYP58f6VLGIwY4O35114BlmeC4c3KvHp0/GARk8sg4G0uCjMJ
JrXlf7ORE3zABORLq5nPRdyokzpPZ0QojxtjGX4IFf+pHpn3KjTFtNk+NVkSIiMxrzBTebEfmCNA
JRIcejn2pmVNMSi/3KaPWuJ/8zbYPgRu/WUUth+zmD6c2WXuiQ2tcWtmxSe/Cqnyrug04bVim+Vd
q8Vq4QajbOLW1FXqutSgsDwpGcrmdazTnmHp3yf+x1LZPrbE5gVW0ZNoq+aUV+CJ6X67UEewubDy
9IHNmvJDvIIbsBGuum3BDyZSDHzlHs+QCret8JH+f1sM0hsNK8bmwTLMex+P3cvSvRBKqIkLOtWG
9ko3sqvKxOVL4/SkBM2dqJalXyUw4zF0+WO5xL2Bjf0GjyZtEl7aVcpx1oYv8QgkLtrS6jxq0FNe
qyr0FbjuBq/kG569/tZsN/ZlsoKhDeFfJwv65AWYEIQjbALSknboyja49RpMd5aFOrqosxvFJlar
ypVyoQImTTM8H68pEcVi++s8oZda4VCEpYwRwzqtwplq43nmRu72JlCU4l4V53ZEJs0yMZ43NI26
bHQTR/ys0J+DUTsPw+gJQ5jklppU/ikx9aeYylq8fAI3XN2aChBc989lRb1Za5EB0TxjXa6p6UZ5
SQWmhlBuGxi+4u2e4vh9v4yWBR5MOdBBAELptssMOmIEnTOh1ZsCX2GaVq17v3Ii/uetEygZnjmv
tOaV/h3wJJrVzcrWittRZdw1YHIOvu6f0/LVU5WHQNhytb79o4E+V+o0HjRcsN6NRQHYx2A9oaqW
Q7oLIN+5Cgmx4iJGDIWZZyivdWSRddjxIw0DcB2mLZxw+VTh9Hi68ZhD88vwW8EK+bnIvScA6q9N
zamRbKGmWVm90MvNbaqzhFI7N6davsW1FA72aJPUHzLhGPr15s5YbjCYHwF/5isoi+Z3t8muzNLz
JhZExRWaiakRkpPokBgryIwbn87x+RY2sGEl7cxxsVX2ID96xYdGuJBtx4oUfmQJsNiS2mcQJx2Z
rRApJVy3IFZu82sRRdnQLdfQLg3ol12yTEIofxftkxu/UF6ajXiYAvJmZqXzLtCH1OlA7nTJjdiU
FxvoeTrkzw0kUEl9WkihDeRQHXasClkUXOqq011BIhWVVRT+3qXnpPchVNMllFMRCklSA/NpYkNJ
ldS7gaIqKdMSymoNdVUUpJIeJR70K6it0BgXLVwtXf08gkJSQoBVYL0UEGJbiLGSEKFHuZLn3UCc
NSnxyp3KvyWtlmxepQcTdNsOcmRFS1IvEIdDiiq5XAVNVwDFMP+cQ1KoIfFuIPNCULgMIPfifnuh
r2kmAYBmC7yQLTZXkIKu5MEz6MHyNmGi3Ip+zCbngkk5N6ETe7BCSbgxLgrp89lcjVAxCeJSWBYS
YeoMHmx/90qSWpV/rpPiriLxFm800H6Uqfq8mpQAlKuqWcgvivhORLDyikCDiU/PCVJhXVR1MKAD
iIVWjiU/LGi5kAcWIKMojtRknRYkYmHWc8MQsWXcJKVfQ9CGtSq5o2R+Mo0KaNwypKLok2fbQvOW
D3QVPrtC/mZkI2ZIcYlU9TKAIJ5AFJdPXiAmeaEDkVySTvnIO1XeGkdNCOdbiOdWfif4hLy15KMV
9HRBHrbQ1cVPbvRltHQv1lDZJfdPoLY3UNwF8pEnKaG+lzZkaqjwPiV4BWr8kjiAlpfXcrWaxRJB
oZd3iDmrPKj1gh8IvtEo7lyy5QYKPntijmMltHx5Xnn2Crq+zEIH+r5Mdpn0Kw40QWpUaP46dP+8
xLuIUxTvLqQAFpKAUQ7sxKsxoIMOF19GTH1BeRJmWYlUAaKti8DgDQCSiacDBNUIEeibeeW14LJw
nPzwU4lcwUO24Me/rxExmIgZRrwqRtxQIHKoEDtkNHQB5pLrCsInGFSENMJFIiEfieTsLtIJWWMV
ZKZIeTYQViz5wFiB8lHJM3bLgldYyDFaZBmyVGSVCqpDZf4iDWby6Aox18r+TX5Si/6ED1V+g1ab
UKuJG0ERZIYIhOIz4i0uAZtLUXwKNCXzPGeZyp8h1WiZcgFykzTZzmXZCuQRIkeJkaXYyFMEu3CQ
q8QUZpgWBSIWufiPacKH5oEh24heSsQvJiIY2dJkusrNyeYisxk/3LmjYh2AiGaD6Xv3rPLcS2Q2
AnDIFDWQ34TIcHYbFFsEYyHfp93DLEO2I3+PkfGEqNv4FQo6l3JPArfI9JD3lyK7gxjIRxSUwhyW
PVM2BgGLfMRDXwVgoyftlYqsSD7ICJmRsXS+LsMYPgz0lTa6oK/xVNp2B/5msbFDsFWEgOlmlqxG
gPy4pq4nI9FQLxXYFVuqqck8/52z097e68uI7SadgLLdj9bBTKmyZxcfQ4/+uhl5RqNHyCMKLBm3
XIryWvobhWagzsloOzH1K591oUAfnVDjoM/Z1ro1LJqYfqouYSOu2usQ9mhDA5FltlglOFlPmLXa
59Xykf7oRUCrq/lyPTe0Gaivad7hmAp3o/GQy8zwNoNWP20wbJ1gvgIortpzPOFAGrPiaxa8etnv
dEIzgmnlXFv+fFkhavxtbTzhBVuGN4n5h7l6MfyPmvLg39uILNmaVnQwminQSzniimfTv1nSDqW+
AuXb0lulwgYL/t4FpsBR9ED+TzmWUmgVFXO3oUMwpQylXF7XUXuXlCCAKSXB1r02t/Wl3QYLPdnM
QLAv3fghaYOZhgbRH+kLDkZgzyUjX31SdUJAx5vmWn5FP4JFEjT/1oWW3WI70RKEW6vwooBio2zb
u29MeayBN2Rm6ucGC1ZfC6ZSq7XQobbOJ11kqYkIVHWRqlbKwxblKh3ei4mZRfUsUOFn2drmDs93
EbqGxK8sogYNrAqSv2l9/0NeBTMcNxUU39aLjW52aa4JK9JFcSnlh6gk8iQ3lVKKFEJ0mtfg2j2z
gVChKV5AVkGTC+Q8kShBKWnnDl4eYGshu5OaNcx7woUKTQngXwcOU8SPpesL+LrE+PI6meuyZcim
I6+XtSIa6apYLqyRlNeAo/FEXE03BIMCK68DoHK28xpbUTmcigZ80yjmePEXDZYM0b8VjD41FcUU
fqAiLy8i9E3YiIq/h1lhweF8hXQ9k28F6+SaPsLYjrtofpzLWDMRCgPxB6MLOuXIu0NuvZI/5Y4l
yPEw4pAtU2vZ+DKNxhD3UrcQxy7B6JtRizSFByOhqFAwkvSIollOMIMtwYY6yzYgMLE8tgyLjdsF
5l1drYe+GViJqPi+OVMZfKkV0eFATjeAjSdUrli7FBfEwXioFPDvigy+wHoNb7VRYIriuPiBOtI0
9c1PDGFCiMxekdQO1ppm7MIqwDhwC0Tkp9qiyBzUAQQmZcHcsHTsCT14/lpM49lwXX92HOujW3Mu
3RVbeL7+JIuhTOT/NjIcLvlMtMK+DNuy28dijnZM3y80PkODUAg+yny18We4BhKk02aA2gB9kbcU
cX0GL1Ye9OJjhnBVhlXORwHPV9TvNQqzYu8Cp0UkVADLWI7CWxbZtxRf9AwPhaZzFhGrWPmVUis7
Zb6cjjKo8jHAFmMvBQ13sajeGhcpewSzbxbNRk04kc00xVTVpC2HFPhCuFuhfrMKtG+W+R2BcfLB
zr3bFm8ZMsoJNglrSkcjFc626gVTCH9TtfGTi3XhXa8aa6ZKeUqT+DJ3cfZcR+wWtUm1AYvOpFq4
Fd5V8XK1nWjsDHAyvKeIoMJZxV9bt17SrbGgu4N+6xrl88jczliuWHRszXRe0d7echqPo29aGeqN
Ujq0D9s8qFb9uKIvWlzkz94GZMZKi9+aUcXiqm/oBQYdW+oC4HM4bNUEQQpHo0qUu8X6ImshlROq
iAOvgPI0MjNS6jgiNOQ4XJcxHyvLM91cunrH2428uquWwTm+DAijgla7NqkdSmUuDtqFxIHYVM4l
QJW6kkabiqVFq+PqUT5fjfxAFrjEDJu1d7FEUcDyWMHh47iTj0ziD1lUMTGPBH/yUcrp59Xt/zcO
2p5N966Z3Q90XH6KP0eUf2HK5l4OAPbDDu9vvegNdn//QgfueN/iIspTvPZWXhz9bHJngrcfFBi6
O+ru5FcX2Lxww8V3fPfcMU7GCkUCl6qAayuA15s4Wu1/OnIoP4i3HbZWOHcBhkA44/1+GqC/GoJf
P92pa+DpdQ4e4MAfEPrcrgZz+f2f/xjZLl8OmT73/nfG4vhSB4MBiM8KUhUd+3lHbAePR0PRaKhg
Ww7VE2vIo2Fj9tV3NKAzati0ObZqYI5tccWD0dDHTBqFiWFZlqKaFh/LUOeGdVyI+4t18qu5YRMk
0YVF1zEbRp9BJexoNBgt/CPpMM16UgY9Gr1XCoxWg4Ijn7kDz9Q2hYh6NBoW3eRVzKlw2UdUu5uN
g9w3tN283blT/tiMT/fQv54bwu/VdMjAhqpolEEdSoQHo4H1qGaYioZk2+gMRoe6Uqhj7nb4fqNh
OtgN0ryAJgp0rTneN4wxOmOGiy12NxxDHQ0hU59hF2VKcFZolkrXCft4auhjkyI+nHAHL07ZRYc7
GCftmP83m6gBAd6kWwbcCDYGWl8cLRSNzib48zpOF2+wyQ72SOHe+x+wQsCwbYtTRXeFPHEwGuZY
oYels+tRwsQZ5lCwZ+w+pn57hmrpOjsGJqpsDiZ78sFQSByq0G3bJSJhxERcMczRcFnDfScG5wki
E0IMrHLp3WUpp6OBzoT1g1kGRB4i9+GOhtBlzrBMJOY2bCx7ZBaczA3FME10OcKBEu/uoc4MDS/m
vmOhE5CbiHssjd0T3tHRWOhj9hLWkGLgJM6OsssPBxl30eG352hI3GWZuq3TjJKGTjS1OxoNY6zA
jiNwN+HQ2Yo+4CjU7D03GA2LPcPAEVBTTEdVWAkHeyh8QSIafKo1RgTce8ArRQKDfiuF0ZC2iVTo
9qHX8dwge3UN1TQdR5bRoPM1OQ17jwaqQ4dNAZ6iomrHMI85BtGgtxm9HFXFHfTUkL4N/QbDHQNp
kJ5CqNUhr3bA0cFCIdjgZ8Ig6ii3+oBBL7N3uuaMXZz4VY1WEDoxhyIdLg5GQwPm0Ww2WM5gmnwJ
8MH4D/JIOeFb/8cZCtsGiSkpGVgPcTkw39FoGGONIaIpBNDXsBeK0nsPZaGwXciWwPkqFPNTPNQk
zycyhyPWARvDnRr7065fjoIwR/AuFZucdxYKsRffNojIu3YwQ47K1XPEXgowDrMCA1P5OkZ5OF85
bog3dvv1IPcLs/cSkTBDY2e0cANAUWGeLBFzDIQOsqPgL2cTiwz4LLF6nyWMBqAerFo01G9p+sFZ
Yo5V1gdAKSg6INCQzxKjd0Dujm3KAXKmwslRd9qdg9FgiRCMOcwMRsQwh5yeCATRL+pibnR1RI0Z
IlPEPN4wjDGNcyg0CTzo8MeQV8o5tk8V3w9qJMQRpGsKT3s0N/B6M8BJDTpgka4NOJG3d/fW72gF
D2ZmUEkSexQ5Oo9GQwPmMgzbJkshVxtw6vp3S/K/LCdJvdWxwC52X0ejQbYGCqbTRmu48ZbWe4k4
Y/JVTfAuAbK6nPRoTrC1ImG0CU7ZXIe8X+zna48V4oxNtgMytLfU4zhL08e4kLEwOE6GfrLKzn+O
s8Slpka47SD8P94vOmksMEeXtQwbFN4TBXrMDXdM7oWq9223cI9PVuaGY5GjoSTuvga8bRg7dKHX
aODMRQs3oa4oCn07T5NWTl4pPnallUFXXKUtZ/+VIuEUywR7MSCvd/AM+q2RwpC1cqgMOc4weucn
gvwZKpV2YGFM0mxBzw7OFNAdqm4GMdeO1bLbqQaZu0oZrN/ccMeqIH8EoU5XNXCPUWF9TPsM1hGw
8K64Ntxw4yzIHyGohfvk2z56OjfEWE8qSruv4Y6G1XvfIN4QbwnqI9jT7X0nDlYKqDDOiOaboeGQ
wS69dyZP7kpBlWAC3G9H/jyZG1BWqCcxHJw4BBzDnRtiWdl333BNimYuPpf7KvPRaIBrUFWjDEkH
3mEHX8oZwg0TgJwGw3KcUFOSUP9goVCDxqaFWGQHoQ+Z4CVdkntPDWFi43RKabWjwZ6MhsWWYlM1
MEG9Bh18SZG0/2jAE4cByfnqCrH8ZDQUmouzYcANHXhpTQCqfqMhmyg4uIWZkQMj4z2OF2Coof9J
lOT9Bhl62b1Drw4oB+6kpsZGSuH9dNeAVA9e6hCPaEJP6EZ/kKOxR6F6pWxUVOXcFLhclcLq6TpB
eoLdsmO5/H/Ix+s+geoxGqo6ppommgoLuo5Cv+ij0TDHpkwLiTe6wRgyGLq7tz6jQUHegBBMLv8+
NExJCQ0KRWgGRGooQw69zgF8EU0QdgsnWIGkcrpvgJTyQ52DRRbKgOeG3ntuIF4j8sLvXEG6plMe
OB4NCUShVlOOlEOni82GeqaovZMUKTeqBN7gGwrsJoLSo31DCmw2YCmyi7eUbrCjcY7Yi8Ac032d
jdRBJ/1O7AVHUgEE3AmUBrxv2OeYG2wK0GTBtUC4ulLzQZaijzl+mRbqm9xguPHGHmrocabIvkFp
Hh4156eKnOD4hCVnY+aAgBC4s30IJW6oK2WfT/YYDWJR1Ee6ahNS7ErvR/sGMhQOHaOLRUTDtMsE
hhmLnuNMgeVlCZMakBgxEp/9wUqBHCp4KRBIx5YcdNnxLDkbPjs/ZoY87fFoUDgQApTNVjpsvcFu
h++3UujgAmWcpJ3Q+z0Ki3ADAU2pLzFmQ2bYK2c4UzhIoACa+P/SEOe9lULYTgiq7yXCAy6miGkv
O3y/uUFkhYbNonLUqflOVoorRw26V5jFw87oxfeg32hQaKNOwpP+AIGPRoN4A4oggPrg+Tx6b4hY
gC/SeNQVFKZxCDipSOtjxxLKmyimO8R8uOGGhEr9pgajwVAQdgvgST3tnRSWouT/iQS291gQiBJ4
waFW8fdEBe4ALB4fr2i19tvrsNN54wybBuAeZwoP3PHr3w02TA0FOUldhwMOd53IrO63TkjnVRNR
NBLfH/Xmo7khADGgKQGYfO2OsEGG5fo5CkvE3KRiNOTDWcLRTgNRZDn4TggvUuiCA05SjN7lgx3w
hQYcLYoDKn6cvyI6cKBuYKLQMaCGXHPck977RV5UlYT6aFNAgMDxTsYmMTuHK1k9wtfBTg0Q/TNs
Gy4xFTggykbLRJ1zinvBKUczrcJjGThebp0hRyGmEuMmJGrd1/HcgCgKBiQyjN0mOuA6m3qGTRRI
VGStVElAAok4j8IN8HJV9LBYwg1ddKCdJSwXfFjjuHA1gwVxNBrC3EC6g/Xd4HdR+ST7hhtiTsXz
7heC+EAdhRs0DQcJ2ieHA4wz2D7PEYOiaZQqCpTYTuN7MgwcMuwYyh7jGexhQu14d289jlbiDNoJ
A2fsd0+hIRxMCjJX2D4CH+9eMWCIRz1D1EV0IWIDIZbL1/FhYmA5AQ4KODjUxIQlcg6kS5JVqCuU
z+TrtM6I8R/usSi1uq9dTDPADQNazRkmBbyUzsRrF0DIFnSwRH4y8epG4z9I0/7GkP1wmqWz7+Z7
Z0TrvWbvWdH+1QveUM/Tn/9ksoqo7eB10vxu99Y7I1b5978OFG0dc+unH74xubq32f/6/vlO3/ng
vd4e6u2bC+81fUm/rZvuB83+Lu9eQuxsP79E/3UVZ68/G8RSrSETIpT8827++Y+De/3p7PzVxT8V
Uf6SvkYv2du1xH+Wy8NBOMPlb7zw0NyXK2tIZd/e7N2Ggz8O/V/d+OI1ff3uvbxdaH/XAPPMxb6D
Mi9eopdvL1l+POYiAO9/+clLmr+s4rcL7W8dbvEZrv3r/ot/3eSRMX9v5r7/3Z+W4v/4AlaUXPjb
5vUl/dd/AwAA//8=</cx:binary>
              </cx:geoCache>
            </cx:geography>
          </cx:layoutPr>
        </cx:series>
      </cx:plotAreaRegion>
    </cx:plotArea>
    <cx:legend pos="r" align="min" overlay="0"/>
  </cx:chart>
  <cx:clrMapOvr bg1="lt1" tx1="dk1" bg2="lt2" tx2="dk2" accent1="accent1" accent2="accent2" accent3="accent3" accent4="accent4" accent5="accent5" accent6="accent6" hlink="hlink" folHlink="folHlink"/>
</cx:chartSpace>
</file>

<file path=xl/charts/chartEx3.xml><?xml version="1.0" encoding="utf-8"?>
<cx:chartSpace xmlns:a="http://schemas.openxmlformats.org/drawingml/2006/main" xmlns:r="http://schemas.openxmlformats.org/officeDocument/2006/relationships" xmlns:cx="http://schemas.microsoft.com/office/drawing/2014/chartex">
  <cx:chartData>
    <cx:data id="0">
      <cx:strDim type="cat">
        <cx:f>_xlchart.v5.9</cx:f>
        <cx:nf>_xlchart.v5.8</cx:nf>
      </cx:strDim>
      <cx:numDim type="colorVal">
        <cx:f>_xlchart.v5.11</cx:f>
        <cx:nf>_xlchart.v5.10</cx:nf>
      </cx:numDim>
    </cx:data>
  </cx:chartData>
  <cx:chart>
    <cx:title pos="t" align="ctr" overlay="0">
      <cx:tx>
        <cx:rich>
          <a:bodyPr spcFirstLastPara="1" vertOverflow="ellipsis" horzOverflow="overflow" wrap="square" lIns="0" tIns="0" rIns="0" bIns="0" anchor="ctr" anchorCtr="1"/>
          <a:lstStyle/>
          <a:p>
            <a:pPr algn="ctr" rtl="0">
              <a:defRPr sz="1200">
                <a:solidFill>
                  <a:schemeClr val="bg1"/>
                </a:solidFill>
              </a:defRPr>
            </a:pPr>
            <a:r>
              <a:rPr lang="es-ES" sz="1200" b="0" i="0" u="none" strike="noStrike" baseline="0">
                <a:solidFill>
                  <a:schemeClr val="bg1"/>
                </a:solidFill>
                <a:latin typeface="Calibri" panose="020F0502020204030204"/>
              </a:rPr>
              <a:t>Costa Rica, INA: Población Egresada de Programas, según Cantón de residencia.</a:t>
            </a:r>
          </a:p>
          <a:p>
            <a:pPr algn="ctr" rtl="0">
              <a:defRPr sz="1200">
                <a:solidFill>
                  <a:schemeClr val="bg1"/>
                </a:solidFill>
              </a:defRPr>
            </a:pPr>
            <a:r>
              <a:rPr lang="es-ES" sz="1200" b="0" i="0" u="none" strike="noStrike" baseline="0">
                <a:solidFill>
                  <a:schemeClr val="bg1"/>
                </a:solidFill>
                <a:latin typeface="Calibri" panose="020F0502020204030204"/>
              </a:rPr>
              <a:t>Enero a Diciembre 2024</a:t>
            </a:r>
          </a:p>
        </cx:rich>
      </cx:tx>
    </cx:title>
    <cx:plotArea>
      <cx:plotAreaRegion>
        <cx:series layoutId="regionMap" uniqueId="{6B80601A-E6CC-40B3-9A3E-ECDB5EB1BCA8}">
          <cx:tx>
            <cx:txData>
              <cx:f>_xlchart.v5.10</cx:f>
              <cx:v>Población egresada</cx:v>
            </cx:txData>
          </cx:tx>
          <cx:dataId val="0"/>
          <cx:layoutPr>
            <cx:geography cultureLanguage="es-ES" cultureRegion="CR" attribution="Con tecnología de Bing">
              <cx:geoCache provider="{E9337A44-BEBE-4D9F-B70C-5C5E7DAFC167}">
                <cx:binary>3H3JbuNKuuarJHLd9CEZERwu6hSQJDXZ8ph2ThtCtpWc55lvU8ta3MXF3fU2X6w/2pYtUbRSp6Fu
XB1VFQppRkg/+fGfh/jHQ/0fD/5ykX6oAz/M/uOh/vOjnefxf/zxR/ZgL4NFdhI4D2mURT/zk4co
+CP6+dN5WP7xmC4qJ7T+EHmB/vFgL9J8WX/85z/wbdYymkcPi9yJwutimTY3y6zw82zHtcFLHxaP
gRMaTpanzkMu/PlxUizCxcMiy5cfN6+Jf36cLz7oadF+/LAMcydvbpt4+efHjS8QP374o/87WzR9
8EF2XjxisyCc8LwgSRIvqTzhZQlf4Eeh9XKZU9gJU3hZUFSVCpSXRLb68YtFgP37UPREz+LxMV1m
GW7p6f/Xdm7Qj/u/23HfD1ER5t2ztvDY//yoR1m++HDjPCw+fnCySH++qkfdnek3T4/ij02o/vmP
3h/wcHp/WUOz/yR/d2kTMID5yV+4xdIHeRt3CSg/L8IP+iL1o2z1QA+BJg+0VFlWFUYUkVd4oYcm
PaGEEcorikCoLDFp9ePPaO5J1DCg65s37haPYb77Afx9YL1xog96ATERrZ7su7D+P3ztOihOo+zX
v4cf+8ulgwkRjtATQqmI/0kSY6JM6OZ7x6QTWSAikSFfKBMEGVLm+dff3rvfE/X+azd0r39+vPv+
+XTnA+i9dndpYRWLZluU3H0fFiWbomVNqqonKmGCrMoCT8BqCgGfbUhVeiLwIpVEWVIYo5Ki/P94
Hn/taRyxbL1a+MEC2mb1UN9lwU0Ad+pJ/oTHG85kQaJQmFSCHuwhSkl3kfASVmzpyb1IGn7B37bu
IVXfFvde7v/xcF5BswO0cAHYNm4UylIrlmGUffjkHBZUFVyoUIgjRVEpT0VV7oFKTkTGM1GioiKK
4pa63JusYWA3t2/c858frwbMoM0NxwbwLsP20/0itA7PsiJViCDDegWKClN76DKYvpTSJ7NXwKKe
EN6PpmFo1/b2cB0yb9dW/51A1Re//qvj5oPZGQJ/AhnMyzzPy0SkorCNKBQuUwUV/gplROiZGXsQ
NAznauMeWK6WHhuQ73sqk3T54MCDOSiMvMKoSngFFiEsoB5j0hORh7spSKLAq0TG5XVjcQ96hlFc
beyhOOScrJYeG4q7lOj6tYNhqZ4oAiVEAo4yIURVepY/4ge8IglKZzZtG0XFm8rfQdEwmuu300N0
SHeuLz82VHe4c8YyWwTxIl08HjSQ8ARr555Qmaiqyotki0V5yhh5tor6QaG9iRpGdnN7D9shJ2Zz
w7Ghu/5mbtwsDF89StPlY3RYs1c5gewVmcCYRFSJKrTPsyLc187XYW9qdl0A70nUMLjrmzfudtjk
XV9+bMC+r1LfruwQe38xkMufCBIhCPypgogYH+sHchFy6PhYUeHPQF53ttM6qHuRNAzp29YeoEOa
9W3xscG5QwrfOve//nVISxcBJKbIoozIkYRgrSL1PVMKtSrwvKIKAgJrSt/SBUG/sbyHoXzZ18Nx
SOa+rDw2EOdO8Ou/w+0Iw+rvB+NH9USWYd8iFkoEhtCC1PdVyInARIXKosrzRIVxtMmPexA0DOFq
Yw/D+ez9mz42EN9kyMZNvmRVbhbPEB8MSridokiBoCJBfAoSvy1amSpJAkK6ogrN2hetneDYg6hh
ONc3b9zt+1mV1W8dG6w7BOzVr3+ny/bDj6W/fHzi34OBq54QSFgm8QzeJiGyss2n8GygU3nEkjr/
BsbSut78K5QNI7z1DT2Yh6Tv1p5jw/p9Fr6KDqtKwb1CF/2jqqLwKrzVgWgD5VVRkeiTo7MFcPR/
pUmvnrb1oBwyiJ4XHht+0yX8ki4qtHGHkMCvFw7GoR2AEiMyUXjxKZLb51DYQlKX9SaMqUzmCZLe
6xy6D0XDnPm6c+MmcY+jHfd9bEgO2gsA8ip6iB5+/efqWR4mh4a8Gf4jKjyyo0xGwH0jh0ZOJBn5
GIjZF6t29ePPWeJ9KBoG8nVnD8gho+h17bEBuSu/Mnful+mhg7gSTKIubSZCvELE9sBkJxQVRSJT
RXAmcqO9KO4+FA2D+bqzB+ZQZuV17bGBidKgfGGhiGTjJsGWKLi6C51D20BgOFEGXqoqE4FuqUhy
oipwZBiQ5mU4m30s96LpHTTf9m7cKmJfn3be/bEhuos9Yfmiju3QpX1wW5C4htmqSoQHvlsMitQL
UbEEZSrbaZY9aRpGdX1zD9YhNl1ffmy4DhsJz74oQNV+/Su9R3x+pcoOo0cR/HlLa5O+HkWoD7as
IomSjAjRlsvy/LT3ImwXum9f0EN4yDzq/+axoQz636uoe3FlnPyQGCMBoyClBncFwVqR8LTPvcAY
15BAlWgXwu/egXWjd0+ihvFd39zDdsgZXV9+bLi+q2dfLxzMj+lyaoi9I5wrwwlVVQl+Ss/8RewI
9QtyV44twEzehHQfiobxfN3ZA3NIw76uPTYkd+lXbWEtHg5dD4joLSQspYLKkEnrV3iyE0CtIkRP
KApBtyo896FoGMzXnT0wh/Tq69pjA/M9p3RS/PrXgxP8vrj6L1V2ormj80gFKkOiqv1sKLxS/Jki
sqt2pcv96O5eJA1D+ba1h+WQX/q2+NjAfNEPUI8btwkT6cvCL5fp4/LDl6V1SO35FDIC/z31raB+
Qd0OGYkqeLeLGz1/+qI2zOFifQBlnxfpg/2bMMgwujqM+v6XbDyA4Qj+0LZjQ3yHtTSJnIdoiZar
Q+L9lC4lqLen7CVKv61aFQU1DaKCsoetOqQ9aRqGeX1zD94hY2l9+bHB+p5U/uwkhYNClUNmwDsW
RkE94oGwibq4Q9/JISdURpEnAlCo0EaEqZeX2Y+mYUjX9vYQHRLMa6uPDdAdvmu6iIHqbwTfXy5R
YTzAhOmriNKzJu0bwCj7ZAysijzcVkocongfot7BdG1zD9Rhf/Xtt44N1R3Sd77sNBKKqvJf/z4k
t6onksrQWshEpEilrtqzJ4CRo5G7AlDyEvmH77Puru5P1zC6vf09gIfkcG/HsWH8vk11Fy+6ftOD
ua0QxGhhkyiCv6+FYxtcy7poE0wplAEjC0C7Qpd1aH9PzzCkL/t6UA5lUF9WHhuEu+s+8+iDlhaH
5FHlRO26nUQVddqoZtl2dFD2KYoycqwo/FWfK5bWgdSjfWgaBnNtbw/QoVrttdXHBur7fHkBBRS6
B/Zc4bN25X8KeiVQjg2husGZ6MpFVQNDL+pT+1M/RrgPRcNwvu7sgTnEna9rjw3KHWr0PArzZda5
h5fd6IGDyVr4MQgnoS8fZYHgVKRlthBFqAJBYfRUqE/jGFY//pwh35+uYVx7+3voDqnR3o5jw/g1
2rlxq4hM3BYp8uX+/WHRVUQBIaZn41fpMuIb7Eqe6vLR2KaICBzCT90Edz+ShoFd27txp8NZ1rXV
xwboDo8mhPoyIgxb6dLqh2TZroUfozZgA6ldz38P1a46qeukYQyez7ZWhZTZk65hZHv7e+gOuzYb
v3hsCL8XhDjHTJvwkOwKwxeTcaBcUak02G2K7nAkbCiVZaTRt7vb9iBoGNLVxh6WQ7GH1dJjA3FX
sgYyOXV8/5BMCii7jJsircV7N0QvO0FVN+xiHty7YfPuQ8swim+30cNxKFHztvjYkNzlxVxmh+RH
5QS1LGJXrd2VYT8VlG1giIAgutnAjigTHciI/46YYRSfdvUAHHJZntYdG3bvOytzTNvQbcc/dEgX
kT30MiGOIKuoPOobQPQEmW+4NN3AMbELAG4y455EDQO5vrmH55DXsr782GDdJVwvkH1pDsmVXZwe
8R/YtEiRKvxT+GeDLVEHStE+gbwpcN/OvexB0DCgq409MIek62rpsQG50wM9aElZV25EBfgdCM4j
MSqzfrYFIxnQ/4RhKYgydJXbwiZrnke/IWcYw+dtPQSH3czu+/9G+H3Klml60OwKGg4pJVTpSox4
HkGEfkUKKsaIDPH63MO25V7uQ9Ewiq879wDyde2xYfme23GLaHuwCA8cBsJsRsQKVsUJKrhtQ6aS
bqgGz0sCjNru07Na96NpGMy1vT04h/yPtdXHBuguLXnr+Iv017/QJ3ywOEHngkhoICUSBOjTpJQe
pvREFdCXj+GcKOrcNn72IukdSF/vpofokK58+51jA/R9a/YyjQ4cG4C+RFF9VzgPZ6MzbLaFLcMY
Vkxc4KWhQav7UDQM5uvOHpZDRuzr2mODcpdTOYn8n84e41X3rwDEPBRUkiAptho51U9eQ9x21fQM
gzyHMpz7UDQM5uvOHphDHubr2r8TmKMMs4vaQ/ojSKFAeMKF5FFJ8jRYYUvOIhSLeVUyChYGouz7
UDQM5uvOPcB8XXtsYL6bMLlMl4ugCA8ctcOgP/QYijBsMSljS8iSE0Xq5jp2466f6vpW+vo5G7YX
ScNYvm3tgal/2q5ifVv8t0HzFGNS/h0uDzlpHioT5bYwbl6rMHuMSU4QuZPQxz0YTd+LomEw37bu
Aebb4mMDc0e04KpInexh4a/44wBNaJ27KWCkAoIGPPqUZKHvo3TFBzLiQZg0vxoyth5Z34ukYTzf
tvbwHIocvC0+NjzfTWVqi7Q8pMrsEl0yeliQHkHVwWAdSdcbgcJMhA9QUt9v5f49PcM4vuzrgTiU
snxZeWwI7uDILm27+PDpoAlLmD7oZJG6tnyE8chQESaKR9DHwpSn+q9+PdB+NA1juba3h+cQU66t
PjZM3zWArlDf9es/s0MaQJCxABFjTxB0hWbEQONtlYnJKOgkXA1YXQn4l4EZ+5A0jOfb3fTgHDKA
3hb/bdAc+R8QIEofDgxnV9eF0kuCdMjA3E2MWUCjPvpUBFTTdvOrN+Hcj6ZhPNf27gHo2upjQxSi
5b1Gbb2r6Xpc3C/y1XM9iB2Eoh8qY4IY6vG6AN72cDgecxwxfgoFQhih0bUXrttBexI1jOr65h6s
Q2J3ffmx4fquNdQBfrP4uVge0rrtTCKqILKHcr3nQ1p6krfrZ+jOxMKM3K5es9+rvSdRw6iub+6h
OmQcrS8/NlQ72ocO7+kqMFF6s2h//e8VuxyEVzFUFZNuaJfhfJljs5FXAapIViOz8hzU3arA3Iek
YUzf7qaH6BCfvi3+G+HZ5XrLQ4+gQjsZL3UziTD8bWjkMbQpJU+9Zlteyz70DGP5unMPKF/XHhuS
u0Lwa0Xf6SENpK6WBIeIwfhBl6Ago1l3S+rCfkIdLQaXP51e15uQsT9d7wH7Wtbf3VcP3qGgfO8X
jw3kHeL3C6ZwJgVmrqLJAf2CUYgTBg4oip8ULKwhGdPjnj7bro2KVm5Yyj2MQVf7l+gahnr4a3qI
D8nm4Y3HBvz7uVJ4PXlxUC8WUCOGj8HJXfU7hi4MHJ2G2qP3Dk7bh55hiF939lAdypS+rj02IN81
i7Wljwj+ATm2S6yRLtctiLCOcJAA2RLOmEm2av/dLoffg6BhHFcbezAOmcKrpceG4g45PELc/tBW
MFrHEE0CVk/zbgbHxzGRwqoiz11mq7foOaq0D0XDSL7u7EE5JGdf1x4blrsMpwkCcveHLV7oYoQM
J39g9PzLZ4stu5JqtBRiflH36dWK7UXSMJxvW3t4DllKb4uPDdB3RWzHtVeL+4N2qkDKIkAPw0jB
RE6k18TtQlw0buOQ565bpWuD6M3924+mYTzX9vYAHZK1a6uPDVFo+3ePWL9YhI+LpkiXK6F3kLhD
N18XZ0RgfpiC3t1+iBCz4hQcNKrgmMrnaNLqt58F7n4kDWO6treH6VDx39rqY8P0XS4d+9HBJxMh
6NCVg8no08aQsX65GAqtu2QqilIQ+cXo6x6L7kHQMJarjT0gh5hztfTYUHzfL/mUPx8NfLCCXEha
VJqghAHjVSUGP3S7cRezpXDsgICmwYHDRPcgaBjG1cYejENuyWrpscG4S8BOIxfl8vYhCxg61wTl
toRHue3Tp8+R6EFCdqZLrj3bQL3Gsr1IGgbzbWsPziHx+rb42ADtlP07cXojOvDgY8Tou7HGOL0X
ee/tU5uRJBW6eciyOjj37bfkDOP4vK2H4ZBf8rzw2PB7Vzt2wM4y5/HQcdwu50lEGKiqSCFBt3wS
TO0jOG9p2ODZk6hhJNc39/Ac0pTry48N1V2u5nWxjPc4EvaPzTJ57Eqbm2VW+PnT07WW0Tx6wGSF
KPzdpc1wuYADZIq30303gEByDxUj6aEHpndJAbxVLyJe3XacCErXZKToN63rfUgZftNed27c3fA5
pq9rj+0de98i6zgH8yeWh0wLQJMjJ9CVlWK49tPx31uSAzY3VDn/UovYs633o2kYzrW9PUCHTLO1
1ccGaUf6O8r800OUHVidAy0kZzEYEKWJaD7djhqL0A8igo0w4TDrtTc9cA+ChtFcbexBOaTSV0uP
Dcd3SxE/+SUCjQfN14ExCcqcMCHl5dNX6ejFQMUMZle9rOjVroEk5P9/Q9I7SL5u7WE5VIr49jvH
huYOruzmcRX3i8OGMRA4RqELEgFdu3j36TtN9IShsh+JnF7F2p7UDIO5vrkH5xBrri8/NkDf15w/
UFi6PLTF3SXl0IiKgpju00+nU3jA6MfA1JXn66isWK9C/OT/XKTRh5vC2d3yMwzqxu4eqkO6c2P9
scG606yF+Yxpbm89RAeMVmHqI5rH4fa+hjA2StdYNxLguQz8CeFemmed6h1EDeO7vrkH71CqZ335
/3R0d9C3/pg2ln38a2PPu0AjTkLs6h/gm8jdiLEN5BAu7g4WAX8+GUBKz6TVO4vsw43TnzCxSdIw
cOt7N9Zj7uPa1zpZpEdFmKeNHj0uce3m6RZ7vuE//9H7Q7b1lw0fsbd67Ro2PrudxiJfjMLcyZu9
r76zdeeghmckZ49/fuSe2AcNwgwC8I/179oQh/ri13+9nfq7tXG5yHJ8l4KRDd3Ise4sp5cD9Krl
8xVkdFAaDEDxQ1J3zsjHDyGGrtt/fkQ1THcoG8QwXoUukQe4s6h4uYR3BBEvnESMvlaRJx9XFF5F
fmNF4euDe/n3h7AIriInzLM/P1KKb4qf13UUd03OTy3rmMqERD9+EqZ3/LC4wQBMLBf+Fw618RuO
b/0xadlF7AVpMWusxnW1Iklancb+TWn6us9Jelyf8aU1c7JqHLBUFwpm8Ca5iFR55NjBrHKtM76N
DZXcxF4z9pg84pTEUKJyxAmZ7gjNhFNETbUWlaPctR4/SmVRy+LPZkU01Us0n+PPXUmZqVKi+xI3
Zal3ReXPAm9rXEANr0luuShasCzRTNpM2yAe0VYyGjE0RCkalX50StOzOHW0ml1llWWkZqNJaXTR
Fsk4EGelmBqB34wDWZ0VPn9VmoERmY2eNrIRO/e0quZE4XTaBPOgcDUnq0cKV059gZ5nUaIHljkV
SjbNKuUUrqdhcfV33/O12OdnQVGdpnJ+FgmuHroLVnuXKvnSsEDzvHosEl9TC9tIgtZQ8hsW8TrP
6hnH6gs7a69t1fouON5ZJafjSmx1LmGaUjRaQmqdV8pJblKdD0zNY9SQG/5UcDgjievrslDHlhXO
ZMGb5HEw5lN+GTa1FkegKsytiaTIjSYry1oIXb3gOU+jzL6JfNe0tMCVkiuHlRdyGqeXxCbqdRM0
rl7GFX8tJUVtabZZJHPLV537OnGYo0shb5jMu3AIfVAcW6vdSkuCQheEdG5zgSG7zkS17EtLISNe
LqdlY96quWVrrihOstDR2jj6UTJuahZsVGXugyIURsUrRlqmU1VyzEntF9PIT8c0zr4kkVpqcuNo
WKXbYXEVmpImm6XOh1WmmT59JJx76RXeOIq8SuOjdFw3TqtllRRpldWc2jmxNJ5UN2HIzQMpMzLV
vEsV90xmP1y5mfCmdEXahRWE5zIJp6VQngmtO/EC8zSzyzk41tYCn7tKgvpMKIUrJqSfadEagc3r
VRFrsenqXspPacC+OIl9VhaKEZNmyrfpKPbpNEipFgfCt9LMb0Qh03KpGNlRO2oT0xBSdsolzrSu
1OtE5nQrjbQkYxq+T2tKCOAM3GEmWhnbE8qnN4Jafovr0PBq52eccpptq1ctY5rLYqMo8pFayhpO
6tAbUTA8ThgVRTP3uHIS+0QjSnwjxu6YucmN7IWnpFGMulW00rUnCrHGnNoYdcx0v4q0jIRzIf1S
V7Vup9EIk0v02LdmYKLTigsmbfTTD76J9WfHZwYJJUPM1QtJaScFdx9HtS5arVY0/I0Qf0loo+dN
NMojS2OCM20ZvWologf5tejYU9HLDDcl3wNS21qkVp4ms8+FEOlpGV2kfnvKCm7SEt7gyspwCm8u
B2yUcp853r5IOTYmEdGSUhmlXjjmbXZeq7oafPFCcRKXkd4m9kSiuUEDbgzBZxRWMc1Koku18LmW
at2zgjFJk2/ggcvIES6s1J2GcUI0i+cMMbINktEpl9XfRVqfF3k8xXs3Jjk7Yx4ZsTLXipgfOaVs
EMecZn49ZWF5RqpIl9XmjNU3JU0ncVqNFYsfN7Xzw/RuEiGe0LI+Vbn62vTZnNFKC5xsrMrZvKHJ
teNV0yK5C5RLO3TOaS7ojhnMhCyd+yl/JUeNFsX5uLUljZqeZla2HkjWKAkSjc+nVu3pGZefpbx5
EybcBWtlzYnssyYO8Qp7o9i5bATzShHaSe7TRVW4Rhu0I6EJLM0Tkxlj3GlW2LotOKetXY1r15qx
ts010b+TOGselJbu8gs1ofMym8dhMZZE8zQHPHKlpFrcpLmWleJjbpULJSEAUTQaQfY1PqyxVD73
OE/QW45NGEsvpIb7xiuBFtqe3kAN5Ek955hwFQmSZqb2GFm6kSor17Eq3sUkCgyzKjKtYNSbgFkn
cUInHkmnEl9Nm6ZONLXiwEGM3ftKPK1s/3ts8hOhyc4i/qrK6Y/EKic2JRM7V8axYE0S2b8W4uoq
p9xIDoNT247HpW1OWRvN1k2eDXX7EOEuHcvOn7Xv6z//eRsF+O+TVfT2x81/vplInanzai8N2j0r
Xf9XLm6YPRsW3sq/ezIF4MHvMHbWLME3S4l1Xv+LnSOeMKk7gQkV+U8VDbi0MnRkjMbBWMeu8e25
MXxl5ggnIhLnqBdFIk95bnt7MXO6g8ExBhSVpJiXLcEy+StWjghLasvIwbkz6KzDATMYAgLret3I
4YK2gJmjemMui9Q5542lMhDOEPeYkzQzkPtvILKVSnNCxZ47hLlalkq3NpdZ87Kpzs3aojNRTq5E
jmumxCm+NknL65ISK4YXXNdMaYywSSZhU/FnIa9cWq3EfZMf1x74gK2GLvqt++immGA8GLKfSJsh
lb15H1KU+Jmd5OIIWnrETMvT+UxojKTwTegS8SoUHXpqWQLedVM5h1FAR4lQu9C2/jeXL9kkL1PN
jyPrlAXqKSxTURdqQTWyWvJ0UfR/eiKXnPnQtFLq8bpjZ8zAieBnqup841xHMPhQHrWNVZ4Hdjt3
o8ybomzijLc+C06gaGrEWZorBeGlU6RMT0peV+TU09zCV/RC4kSc6VF4E6UMtVAt7x0v/Zmw/MEm
gqUz33qkGftWSAU3sivL1aLai28au7lUfOFaJhZ3GbKSaI0S3dOIZt84pbxj31SJkxZcy00dgTqa
a1lUs0TO1kRajZJCSeYKjfVUuieeRMYYZisY5wk6S8bMaiQtF1prXknenZOQL5Ht4ZddfuwWrTu2
JHrWmGo6CopI0GwYhqpHNVPmJnWmNiMP5qJuV/JEdZxJFDJvCnP5tpZCy6BhZOtKWU69NhhJmVrr
hZVEmpr5noFQ2sgyg1ZTosYZl27g6aSwv+ZK6xhxYOeaUEuLlHc0Eom2EdfeA+VKearMipxqNcg5
h8QVRkmVf7UzT1fUxrshczEPJoUJYe+I7KzgolaXOeuSqOaVWTNTE+Im0Wu1SQ3LtXyjatVZFMeC
pnBOoomFmmixHV+ytshhcFX5pLBTQ02LeWZ6d5kczL12ZMpiOZcqjjdI9bWtuALPN4o0PqBUCxri
GnERyVoZxI5W5Q7VfCVytJja7kgVkmZsElvQMgG3QHNL5/xS1U1T8PUyJ9dmG333crPVWKz455IL
zeuFV7ZQqDrhMldT4jzXqZoYQlAUMycwRcOqmK3ZJR+cMgbHQQ0l3TOd08yl7VxQE0FLhaC8dJpU
0hg0ZOjHzlVWB+OM81L4KnE+iUqSfJdyfoxgmWuw0IQut0tiiEE6tr0gHNO2dfEqR8tKDO48Lkq+
5D+Zbd+iLPOKRILemKKvFYHljlHJi7et4SMoE1/xNAWK+1QQghCqNCnbER+V4WlRBPw0En2jqWBu
RVFtaiyv1VZP/SobkZT9dATTPkt4YcJkYa4AZWjQ0wa58/MsJtlFmlryLMxGSpBcmpXjTZqGzKPW
+Y6xu+eJIH1xMuHOJPkPSbzgAk53y8DwQnIrpf55I+kyaWZVeZa2tqMXTCo026XnsdgmWl4zOEyN
OpaL9IsZ0kVM+bssDh8RQLJg6Fxnbjl1cuGbKMZXWZHdWbnPw+nJQ903Z34YCjANMmlKfPywjKed
2tVdlVTTqmjBBmpZ6UWgjBpJnlemUfop3gH1mvcBkiNBcjFBo15+7gXSde14iQ51MJFFZ5ZHzTwX
OFN3aHTGq4EPSSV+FXHMrsaR7CZri0YXwvBBthotj/QyCb+kAXdd1T+SVAy1iJGx6mWnkSwYQWjq
BQmI5hOR12veleGzRDeR7U/kVphSC1xYh6Ywi+x0wjcF03m7lXUz+GYRMK4tKg9W8MOOq0lqxrbu
it8dM9R4q6lGgsi7QDKctqp8JQVSqIupOYLjNK194SxI3Gnm0R9lFV8GqWTYWZyPzNSdcB7RWrOy
tMxz86ksZbc1J5daode1PIkKPtIlyB9Naqp5WNTjGBJjHPnxfSrZc1uEs1A38n1VwxKEetKrOEx1
UaH3fFr9kGXpIQrg5aS+p2WRKOie5FmjkKWcjpbWc8lmV5xZXBAnjMdRIseaQ7LvCS8HWlIE5siy
W3PkQgpFDUfOLK9MpmmWK4bkTloaW7diFt5wgaKO2ojz9SfNiAOtycyndaZFiuSN3djJJ3VL9Zbm
9anvwIIrOTHVSimvpzaRcyxLFN3yOGscxf5ZFOUtfrEqP8sRlIjcZOrcU8NMs2obOtWy9biBsVoG
nVFbyKM4joOZZTe8xjm+/UOs6Lecg3MWeUWtSREEScq1j57bQJqmnv3ZqU1pAq+Rm7Yyja5Fr+K0
KDHJWMosa0YL4TRwfe/aE/2ZlcX1TOH9YCzjbvwgti/DFsGVpgY7xo41FVRyB8huY0W4AjORuWe2
s5Y15Cqw7GmQxMJ1rBSpUUCya1xYklMrZdyIMwn5KkvWPElb55SQLJnIOZ3bJpcvfFPhtc46ubXV
UDaYU3pGmaqOkXlxdUnjvNA8JfJ+wEnxda4NmvOijInh0FDVS8spR1YYN5csJmSMd7g89/3Sn8q5
054JhSLrrqe6mqDABbE8C9IpFuz7nCa2RiO+vEHwoj0N+CwfWbIUGK0XcaeOKV4USpDehEIaglO5
21bNZm1ltl8as/X11ueVi5pyipFZSTzJ/CuOpfmVUxGqpZRJU0Fyk3MpcC7zMrKuXEfRZTMQbmQB
UrauWm5kuo+tEvHXTpuINzyFMZC6o5qzTYP6cXYZJE2rJ4XdjqrEtk9TxbkRLcceEd6pDDkV0mu5
s7zi0LRHcnBN/Zaeha0X471SosugDVIdjWSTMqXpFz62DK6RZxRug1FTJZ+llZ1CfLuS5sqBqHnZ
tV85hq2kZ2lyF8aVMwsSsHcWEigAJ1NGeV2NI08xoV09U2sDbyTK5S1X5XjR4gu8qMqI84N5ayqW
1kYytGLptbqbZ/44VypRj8t5bnMEfynAgjQehYViG4pgfk6bcGq36tQN3LSLNUD/XkhJNpcsfsRJ
3tQuCL5MDvSGOoGhKOeC4uQjt4XZ0UTfeVUaV5IyUhNbGLOimeCeCi0m6ozZtQbMZC232BWr3Vki
Z1qqRoUeimWtNZWfQv/K95lYzN24PbdE4V6JYU2q8WMYJrYuI+ZneEl0KtQkRZQhH4e8D+uq5Bst
FP1Ms4vHnFatVtqxbZiK5Gs255SIdtmJLiVOoMHO4RXm6lIunufU/1KUJSSe+1nwwlxPEYmzirzS
PZdaumq2VCsyeWQ51qgQ0gshpvM0gWdXlvw93PKf1EsQZ5NlU5OoP8M7epvYJUxHpTLSurzNHXdK
21ir01qLUtvWiIPQhpvpIcc8reFshOEQ7NV4TplauXqTU+dzELui5taOpcdcoFsVORVtZcbRMNCR
u340y+zRI2Kot64XaTR0z+HPLmIp5jROzGNd8TzhLMl+tAjtte5lHS4Ds7hOi1jSU1m+C0g0V1xv
GlmpYlhWMy5YDB0juQ9ykllaKci3rQhbN2oEvc7TURFHX3xqBlrAu19rjl0LWTVNm+Rrk8UBAnHs
VGishYwoQhRqjSOpEyc3F2FZf675fJakXxDgeXB8EOOp9S3cncssai7BtbljTVyPnrOsuHIrqEDP
cnPdaWVflxwICGuqelymq7WHeF5diog4feUzx0Gkqoueme517F6WfPKlldVJ4YPcMBFyzXFEQSNu
OxW4HP9KA1dvpabUIkT7qJ9PutJNjXkwlj2Xv44zq9JDO/gSI+CipWUjwkhsbhAzv3YbEFmq4yRl
Y8alaWeRnxKancLCcwwMv6Z4a0AJBlqR01hVR0z2fppmRnXR9OaIZ4t6MJOrlGhiGywizuG1MEnh
xzXxDAIQA5PGdfc6UQV/cGT7oUl8eRZbog2ZeEuaur1yPGj9gINzkpZuq/OJdw7LEaqtELhxnc15
OfGvqxKhHCFVJCMzTXKWl1DRZpAqX3NSWqPMdB2DRmTaVsFIkONIV0M1mXs8X1wLkX9u80DNjOk3
34qkWUNYaxRZQb55XDsJgvCr47fxeRWW+f8h78t25NaxLb9IDUrUxFfNMWbkYDudL4SddmoiNVEi
Jf3N/Zb+sV6RdeucU3VRDRRw0Wjgvhh2ZoZDGSI3117D1m3w6Lf+HLQ9/yZau7xAfKfR5z+54Xbq
oDEJZHWodNXFczfrIZbrkmyBu14l6+LJG/kj7/hyZHKuI7+12CPbuYqXtgPjObhgy3wyJhN6gMcy
7PAH4DDoxtrLjbP99n2uc28rz2XgLBfLuNcNNTvczPg86d9iCdWB2UbG1XIzQameCd+7F/a0Tu0v
YgftdWuZ9SUIxxcn6Od8aMNv5ej3x8lZ8Ydsfnei44UxdfNUOgDnO+/dwgPZ/vT5NV3RJBR7tAq6
RLXrNhmtZ5Iw7hasocMVj5ZFQen3MxU72GX2ze89kF98l5ewDx+CXT1ql70rOTkgps33oSM4Inc/
L3c+oSXayXe/De1oLZvl6gDyTpvpk7BiPPU2Bw1q3Z0HX+k4WG1xGHdQj1Rl0ppeezP6FzNVMnaM
9W1slyVt9IBmg7Ji6SPLJ+epm9fM1sGQDFYDsuuOjmBpQiGWrXtqnQanMwj/zRXxVi113nH1ZGEZ
RVaDLd7OAX0G4vV9U+cuZoNjjcaddPVBVaDDmq56aYa0l22dzaW8BmJebxvXbSSWnifj1pjk86Vd
N3RJs3w4Y1XiHHvqlaxzElj0QJzuMlRsyT7RWu0u+oCbHnDnHfvuzs0LPwMHqLOy7S5hAx667brb
5lixttv1EbWzi8e9Vdkm8FDCKNjlmjRtIF9o/bUt11x3jbzwzgZ4lBOPeR+qX+PQBZGltjWe3Eqd
Wm1HHVZPJ8kjPowwsRSoDFqtbdb60B4W7chcWz49aBN6ES1tep1c8kBs54HdKZh57dFBbdODxOq7
2IuAKjLSFuqCa/kgwIeuWDio0tCiQeoLSEC6sV+Rn7vrD84U6yZkeThWNDKb/NkN069+9E6Vha14
71dlEKpYabZfZ3yK61Dzs6rLh7sR8cWWEu/SZAt19+O2lDrj202U7KYdrU/c5Wu2g3+v5gksOW69
2ToZaW/YknCcfnV7PWSyalm+trZM6rkClORTndeoALu7+dkyO23UDvjd/3YfKcCAXIP21HimSmax
xLWjgHmAhMvFMnEZ6jorp+D2+WU84FPF7W492mx1Y0axvkLW6sTWrYwaPqwJGHuTDxukPHuKrFU6
sdcETebT7mPTq4i73VdxuVprxOV6dXbBzrIb31XtmoRYL5P34gGBx+XI0JYI4qe0HKu/rTmFx00c
ZqBzj7o87sm8JwCHIh2WcE39YZ8LI9bmDhXAPY1r9WymGgfrBl5KVvqrRQdAhFG8utIBGoSyUDcu
T7q2nk/N5i4xtcfgokcoOtY+5gudZ5DTmt+Ce2uwyu4ddKR9Ju3Q5RTQmXD1AAlRRB7ogPv9OgS6
b6JdoKUeocoNfRUcjS0KDZAel9w5dm0Zvm5iKtTs2S8b601sB1PUG8/KufR0ZC+EXoPPrRn0bQQF
iEdyatzDZ0mQldOcoNbE5TyLZ19+jJyF589NjgjYeaKyPTcgxrypV7fRZd+GCbSZNSzP1YD9P3ng
wadVetlmKn1Z95WgJQuqiLnzgOpg+wfLwhTe+/V73FaPVu2lUr72K3qeOqiXyHaX56Bi1nm57x25
o5ZBMOtBoDE3XnmF64Rea/U2WmdrtU4DHxQIztaOara/QGGxjlPvpb1DIcBSktXW3JxX/7mEeqsp
PUxLuEfVtFPQQLgISdhPodZjuzZe4ngTe0AJl4ADi3vqree29Mo0IEofR76kOnBVYUKBbnt4pLxa
ToRvv+bZJeehTNF4hFCY2vBK3H7IZ3sLYkeVT/NI6tzb/Wc8T0gW673whlDeLGEfFB/ePz97rLNv
anPoo9jHe3fGI7779c0ZDZpPloQcOpdY1zrXcruWzP6o3LDPyP1jdBdJC2J1BJengsMYyiJkY38R
lsgJQPQj3fe065wsxEGbOvbe5Z7Y5ytf2xent2XU19uSqGFo0nqUub2oLrZKKK67va64zxBxtWjP
VTOzGxpodCJ9ESw16IZ73Xar/hSGFdo1by6TlZduXLNliknDvXgvA/7kKBIJvvMTddScNJIf2hBY
dDajfB/cQ0ivtOLNmZHJjrahUaBjUOHp6I3Y1SDJRvEzlOvw0G8i30QJSXg122kc5grkL9Vx13tg
+O5VAgBr+N5q9+RtXnfACcjOYv8QEyXn1itfRzGbAr1Xcxq0DqE+931M8BiFuBK6izsDycvMLUe3
TH9QLtRDuYKNmZzyTDdSzOArH50SPae13j7rupiDdCJiz3HIDEkX1jqvqZnjzxv6uWMgFJ0a0z6R
ibN8043IKWm+UAJ+spy6U0mq7mbjHEqG+ybzFnYumdumTAKQgnd1D3u9PnitwjrQy2OnWhmPjVN4
rMM5yH0vsSurAwXWBrnhZI6otpqD7EoDMoFOSSirJfWEP0V+VauzgVJdzaQaQF5SdL41CdMxbMrk
czfKReMc99ctsZquAEeoY9p0kARs+TPc1ja1xTKmUPaGb05w5GSbIndWzbP5iTxolS5dUL1w+sOe
vRBiuq0Oxne/B2ZQxxkHabRWW8HBd6GwY4HXK0X9WoIp1+Xws921fcHYZTfSAlQsA/9yr0fOHnjR
jN7/b5+otRjoArNZ0k9IYTWLycstZNEaViEWhaeOn79IKESVY3M+2L5W36t5BZ/KnCnFyVQmRvT2
sZlqEC8QDU6jBeKtdkn1PGL9Y/n1w3E1sCFY+CQjEsBvMVtizBqOk8Ki1mFt9vAkA2EHkZh8P24M
2kPuOR9eJ9fL2IXmAgFYZLvUS6x9dynacqExKLJcTEH7YKFWPFnDdGlBNeqJmvNU3jt8tPdxMxGn
wDLC/anVN96q9YUd+L1mla59G/tEVyG/VgGKCQiZh9oJguNW7k+0BU11By+r639Ho76cwPnThAyV
TnuzTY8oCQdeOsutMi/lQMlXUGY+Njp2kCcMj4RqtvfW/N6n3knqcSC3zrcjq2TW13Zo9ijeStI/
VRsF++4tvBBkeCtNm9SWXm9OM6Jz9kEwK7nvx88D3+7HvLHr6lL/pGzprrsKAXUCS0SWO8pjR8DO
sGVoYu5aXSZAxR8ZBTLA07pijlr3Nqwk5t4w5RUH/+/bm8jsmolkH013lVPa2qN99rzul2CBnfGg
BYVU8TCaFa7lfm7QYKjzoBKZkCvulKK46ZMf+3rvE3eqvk6TA2/BBXr58Dhbw4sMmjKaWkMOZBtg
P2htvInxpIyHmfbg2kEu30Xozq2nYlbLwyfw3BqmThBQgAR24DzfelNzd+3BKSefy7yrSnZmd/Bo
uc10sErwq6E1fG3CHaJLyedD3TaFtW7jeyNwrCOyewbHz7/0g7yiwMknq0fzRq0g2WjLX0G+g9EX
TkL15F8tZR47cFIS9P5p39f3yjDrUBOGdtju2QOqKvBG6YCqHW3vhHN3isZdVoXyXBCYob8fancO
HpuhBZnY+1dNv2k2zY+8b3+VBvKMshtQCneIYbOSfvFGvBkIgNsnhzpb3YHVTOeW6Rj6YzvIFzkk
QbuDNyZUpwHvniQzkMM9mcllfbA1+mg+lt8+S/M8DuBMaCnPJYi/aPBUiTuZjk6gLpYzeOCQBPrr
tX5wR3e9ras0+Wh1WyqbIIILyb1AT9DgxRuSNBvcFuPQHD+vbPBK9ysz6rk05a0EqXmqGw+dX5u6
iynjT6jUsjAXLisvc+be14r7Bu3tvKqdncQwQGWqtlPLIIbswTDcpG6PwqfyZlroXnNVozF3Rd67
23qb6wFA24PyIsfRy6VDahykQw5a+SL3+Vfrw8DwibdM76cBnDLXTlIT9zVaV9Wd0OnRTFhYl1rx
XNKljQw/Le0kM88Fu+8ZskMF3KwI0+kVCMtqKELz1ScDPD0Bc9Iew60yI5hXqKAHaeKl5ZaLEUam
T/AOT7yXrWHaBKaEZWHbE4fL06Qqiq5QfdB+d4rFDZ5qdxoPY1dviQsrVb7WddzxiZ8Ch6SmXsLM
BikYz1R9URboDJQPyKD3vWbZMJlApeSgG/wy/8TwEPEIGJRh2c+bPy+Hqal07Fki9bXtfaXol5NV
zlOxeG9gc7wv/V2bmFrwao4OxoNGM5QLuxSHEGBvCcv1wGS7XFwyurF33wSq1c/o9unBHs2j22+P
lmDDd+OhjdeViMwYOEXd1H2Ks74qlmYaInRPnxC3mkHI6u1KBz3GveNhu9zRcG8afupiLBvqj3P0
f5e7HfJPon2AkTWBi1m4GM7oIDYCM+ZfRfu9hAWy1WGQ2rtXrKu93ibIBp5fP1b+5iWfWLSk7KEl
QZBI4wIA3A9kfQcxn9dI7m2aY01lvkK/AhtJj/4OU8wsnwxkqf8urwdcrH86Py71O2B+/zH/owXk
09bx50/lv/v7VA/1zz90d8v+8VP/T20j/+Do/mPa3j+YXm18+V8bSP4z6PCXPOd/efHfnSQYsIpZ
b5hu49mYmwE/9J9OEtigYYcFrYee/fNBoX9YZu/ZIxhFMMsTxl0awuf+h2UWDxWBzxYGXDymG89f
d/8txyziaP+0LmGbhCv3bueFJRuI4Z/W5WZbbrisdpmNsBmhgrvwkqUU5yYFZX5yRDGoZPiurraO
/B84Xds930p4z5JJxpLFs0pAMjccojukm3Tto6B+qoffUhwV5POAtHFHbuHw3qzP4IhqK21JMcJG
pxOYwRz0gEcw1XilR4EyLs4Ql197KyVbbGKvTMj81NuXvUrq+uLBrzUD+xZwak7qUJLCpjGsY86U
6Qw8CWcx+ky0yuXVOdZPPIdvC/pF58a4bMfOJ5bbLG9eVB2P0dbnAhywc9Reiqq29ACwgB+PVvNl
A+VSXiw7wSfSlGk9ZUSdrfqLD1HtGAyXsr/xALAgdy/SzWrvZI68+1V7WWsTsIvxcBakT/wNTsOc
tPINvwNkhY1c1qAYaDymMFSArn+DvdOJeRXXIvoKlYK+wCUblLkTw8ox6ciArKvjuyHtvJlE119a
+0jIS/fqvIVfcAGe9ySGBxLjm3j1DFczuLhH80je0DIkG1g4N/eSmR3HMvoJ1cViuVJRu6bA57zN
Dzu0nPkAW+qyR6MbHYQD/2Hc/YT7rEnWBv9vVJp0q46Dlfz0YL1zcv5hfkM5XQvHjer5a7klOKv0
nR48rkEEv8fWJPy2n9ZIraDWE/c3/AxAyvWbk9anXcbri3iwcJg1+dNiZ24Xu7ep2Nbjbqd1qr7s
EW/SJlPmYNrcLoYqGr53L2SKbBbBRnoFJp0jl8W9SBed9FfrFetJJP3jCNPHnsCb7XqxE0BaiwVL
nBd4VO/X1cazl4/A6l0knvtY4eLT5r1s4odpSRVa1TUaV6hSEfohvKflHqiMtl8QOjj7MaEFKaP6
NzexKoFXI9ww0IBRD9kI53wQGVBIFtwscesmy3cP7P63JhE03eAKjzm8iUXIix32Uzfzpmj3Ty4k
ULTadjYGKT/4cE4CoTrxC9SbuxcBPUk0s6SDIJz63+WbeVrgKpxS3qZjH9s/oSs6N5A6Ghd+4LBk
4q8nWF9wm3BboeJ38Etw7JykX3P/4FrwV0bA9lW0yasmiTfl9VrM/aFKelMEQzqTiJfHvc4a+ITE
SSRlH1MnguPlocRHzzNGIrRmbh8vX/DXfT6JJhvmuBUJzLKlTtYxHS/DkMCzUh7U7+WLhr1oyo1J
oftgDZkx2jucyFHTHwDpLTQ4W/uV2SlWx/i7Seo3NzzL4/goi7sI10Xl28F+Wo80n0ZQD0cl3gR/
DiD3NlH7GsAC00akQFs3rYd1LXqaWCF6+GPDYu93b7J9jecAjtJ0isiL98MvVpqh9QCWn79CaV1Z
2ohUJiaM7BHWisLhmTOns5PTHsuLZzbN9zHTgbi2Lpwt+s2qnx02w3T+e+/UNTDjCx9mO7L3hxCs
Sy3CSPig+D/2OlYqISGauKTsMi2P7nYS5WtPz67zwdgzWXI7/t7sqQyeSPMDxt5pOMHuUDeRhCVo
Pw51UatcX/Y2pyad95w7aUnTYDx3NYpHNsNskavgcnd8j0flxON3YGrQXbS6hK/gbJnKeA15Jirr
JFxyCvPcnga5bg9hWATHCjYkEVFEEkih9wc7HoKTs6NJigQW+ZKGXuroqAQ/0X7z7GNZJeV8HExi
D7GlYfc5TVNm+QkaCd9PGw73XAEPHlkiaMwWS8cpcVkEkdV9dn45BzhVQg5t8FRj+bLMNt/NlNum
6MxBlwLZhDNZrr5buF4Bxx4rwWmbyyIfVffahanLvxv/weueuH8UK6zQxX8Xxvn/Gpjcs6n/Gpj8
8ZS9P22tfwSAPlOtf+R4PA/SL8AFXEKYO4Nj/+/+VhePuYIQh/niDvvPpwX+3eFKMKw68DGsAKHn
+zeBkf7T4QpUgpdg2i1+APMoENv7dyyuf4PD/xTkYZg4dn9KJbGRFMM7/QNcDriBwEfqzCdvoYMm
FOwxoe0PF5VKAKxAZZr0a6PAkjd2soxh1ko4ZNQFD1zDkX9q+EcDtmyrTIGjE45K9FRzivE6ka/C
qBcn3wHRaLx41j9pCIgTepnf/qjq814/aSRNlu0dZraLa49JV3VRqyqUG1xDf+1XEQWLDw43TGbH
j5zBin0Le6S/TFDUdX32e1nDA7BE7vJzhpCGlFyqvCB1wh5Ohi5ywDWMW5j3jYjsDdVRDLBqShCf
F7DrrPng1Y+xyTlMiH2bMW84WvxM6Y9VXcg4xZP1A9GHR2bziK5ewpopnYGqStTf6qa2Dv64gx/e
wmZNA/SYzZYKOGRsN3eohXPSjUeAJIr8kwPCBOVjEiTu2XakDBZ2FkZlL7Kq+Qg4R3LJRK2d9rzN
TAciRs6xz0HmKeA0wLsN3djoQWqZaVQjqsADGntIflS9VVC+x51YknJ6YsqPWhLm27pEiHDd29rI
USJeNQrksbN/eLqKeXuAGxPaceSNhavnXFTtK/M+AvK+gBmeA+SMoEIF7G0FQU0l/05Mm1rgCRq3
T3a2nm2hfjPy4VLrVbAn5upzR+D+wDIgLn+1bZ3MYDujFpKzs04i6h3/S0fbcw+E1JRWYrGiI2sW
+utt3KFDrhaO6wq0ghUjAALIippnWusqwy6RnihK8misLWfmdZ51zDf07fYYG/O7J2hQpypR0zs+
tRe4x5CzMAm34OzRKplXkrL2rKSIoOyAc8bhwRYAaiyvFcY0WyWjDQF/mI68fhBundHuZ1U+T4uJ
1DLD3/F7bD96m73vkJAmbscWrkwsGotZALKCl6hmFOsZGwFicDjHHXRaj3RIYZzLYX5YiLmSqX52
iXggrUAPLA5W38RiR2ahdL4TWx4czopRr7AvddnegtDk3pPsSIHvJWau4Pa1i6WCB6srwRC2FrD+
UH1ZWNdEawspbt1+2OWSKwdsvKExtnPGeqhPTePGugZBXbG8k78CrZMQZxoN3mzb+9nMZaE6N5Gq
upge9CPZf8saW4Nr8A8juUzLmkKWALmpcEAArFH2PG4yNv65hCoZzn4xLVBPW/g99Hc16qSxTO6X
3dHv4byceAbV6SZJW0wrf2QZwoqxK1YoZyBjVnJBrDAPUVxcgptA4TTcecSaF9eG4hVWMP+8Kjmm
IDu+t+sG50wQ4jqb2AsUUkBuuoOz74j6sgqo0POmY9CdL8bgzrr1eP8FnpsBdty1in0GJ77nptbc
/7ZwxBM2neFhiDCf+Kktq7PaqyzYke8AsIVGmjlkPhpaxx6k9EqxW6fsdK/VxV5l3sBdOSxOQloH
/3HYpWSejpWHXe1+c3Zz8EoGzE3go4flWNuYpEh/6nB/ksN41yPvRpe3gIZpb5Or6Ky8UyxaGEAT
aeK1/SkcyLGUJWJb4lC6l7kzOUg+oJLmGYs1RuTv2Iu763NLF26/OGTP6oC8DP3yFDB1E0CnbJWn
GcYZCYWv3TTK4x4k00RhBig/QCC2EQajnVyHvs2d90vP5mNx3TNM5LlH9evUDhBLaKLZ+DqNdQaa
TS3ka1PKZGuqtPasGLYiGLCq1LA98an4IUSN383Pexv6p40bYTlJV45tXE/wvalg3qItEIWR4Bm7
YkLfNk5Zf2fa/CHqrDoOzLPUa+LUSxEuspiAKm3aHmcXea0yxiQ39JAF7eq4gX8n3K4KbByotLRd
X4WPsN9w3bc8nIrGDyLof35gnUv7FvLu4omkapPKhW9+G6LdexHNTwqRbN6ghtBrCL2hl27kwYSt
Qnqq59euRzKr40e24gYqg8o1AQyPj61LL2vjXEY+5TMQ1TRbH6MFBUn1vQ+REx4+Z/RTItA/rW30
PwI/3RmOf42f8uV//8d7Lf8Y8PQPtM79pX+ndej/cgElfCChe5I9+Cutg6e6IggN8zaKB6Zp4kV/
4icaYIwTaB3EiojDEE/+MwgNngdUqo0cDPhB+9+BTxgp919YnRB8DkZ4IlLtBE5w//5fctAgmcMZ
44esdGzErdlE6tUKUVwd25ocK9F/DAZyOPQwaXxQzvLOL59UqC+LkinsOxcIMJ8ZZMevXkovAGpS
UTf5zyODcMQCJBfMSbTWY9nPCYyscOn32aadL9W0FLIvM0onQA6/h98JUb2eIijqvWyOLioh4TVD
INmd8w66XYfevodQPgRIOhLwBBjWJjzwQYZhYzqnjdQJXawkmC3wExy7bX22qv5l3WTihtCS5h78
hxUjlHoddiujNn21JBQ7xJ7wiydB8LNFS6m6MppdBAsHPyG6TsMtuDY7yy2UVetuFkEE2OqtA/dL
gDqcag1NBNOAStjtAzrkfjg1pT4vtvteLzSbRPNSg9ufkL/cqqc17ODqna+tXG+o7FEJRyv30d/D
g9dK60rsfkEKyTsuoAuq4Je7lJkH58M4l2mrh5PD4Dkc1Y1MOjXbeqAo5JBqUCVB1rgIZ5UDyiYq
Pt4CVdgvl5gLE/uDnTMxwA2L4gK/Wbv6b525IrkU09mC6cdNtf/TmHvkmsVEw8OE1E74LQg+du0+
6bIrCFNFKMLMIHta22Ox192l219ZC7O+CREpmJ42ONTVPpxsVZ0WAi/VKtN1dB+RrIJAM8HdtpLT
XH+U3vLgMftbjwbXJ/o0LAEM7ztUgP65Evgw/AEoSV0GK7e64ajrd9z4SCHDqUM7EYFGvIuc4WiC
XUDmIcJHzHoJmbmtAKjMRex8egkqFROMVqjsJz6zBwpJEm+V74EPiOEmJujg3Z3AO7LIdWAgFuaL
gLRqyQ8b+GwEtxIq66WrbstK04HthWR+QfwlXrpLC9aRLLc+2LJQ8ajHbe6tuXD6NQrE6EdGu4jh
0NSgT+9a2Ipx7x3U/mY73oWisqSxJsXSggmEpa7yTIIiEFd7faHDhDDEFmkY4dvGR/oBWWD1w7Vw
+8wEmSXMW4Sb17k/WshkwIoZm12j+mMhjhag2x3Ff/UgGSuhEga9KfD1wYH9vyGIHiwxgZu4Ez6O
JevYaZObAc758plZP6nTJ1VfnnS5H1dLngIp33befamwF++2hd3/TpV3XIlKt30+LNjr4WiDHABL
NrkpFu/B0dOhhkQ2OsBKK3x3MjPuGPm1c+Ad6CI0GJCGDo34PdUO3mRCN9En9TTDkug92NxLdz2A
wYSNN4g3UKDQpqKxeZ9E+E2EXgzPQ+rM68NSA0YvYMV02GVzj09YOrdlRCJoL1+V315L4oD2ApcA
qyDpmrMKugSw9sgD8eLezdf+5OTaiK/qLqZusO4uzoPVPVZ6ydheAzz3cehZSajkswINWLpHw1k6
wf9lYPtA9nGfnodp+UVAQUo6PmJ8yKGDmYWjWaSItASNyu6xcAVLBfFrcGJIqYXvbT9dJHIUwi0T
BWVvakzOLVkQGLbH9SXgZVwKCizsFA3vc6SGx96klssOzvjmbT+gGlxs6hcSNa/cHsX6xWng0x6W
CJ0oBj8ssGHbR49b4siaEYe65SlY6p0EonNj/TSQ9NCzOOtXCwz6WJTAJ2KjmQYTPSs0bIhCrEgA
dS/7SA6bTZPJot8Xf46ZkZlTnS3GCsyoADZHpfLWzDNf2bb82Ko+mp0RWYYF/fGQ9EP9ZTQ2LuYV
IzJS1BxOEOu72wxhQhyld2hY+bJrBkvRDIMzaiGGq71W1EOqHc4jDK6wED3fQsR/pHNeVxQyOicI
PKAP8pAptLwHU3kw9NSp1XVZadlAgGCsnCVm6DCFgUN0VqexDABplqSX92ZRVI9bB+fN5oJjcqIQ
LT4w8tfet5E4RL+5hYiHvYfjhRsvL8maznaZhlN4qBTSj2EIKRkIuw5/eBUS2uOYkqlJAhpcpd0/
szX4opEJGWucAcNC9tixtrdg2EF1sWvpjVlA+t+bP57VhFgYf0Sa7iZI9RR6S1YxcJ7C9jEbYMK2
R9rDOB84534EOHUOrrC7NQql+Po/AJZhVAtGufxrWHafFIfZf+LP8a5/AWZ/e/HfgRlENR/TZnxM
vv77A4T/ZLZAUtm+j+kweCIBaK+/IjNIYPdp2Y4DxObeJxL9icwc178/ngKjZagLiezfgmb3Gev/
mN4Og8AP7w+kRvgPu/ouyP0FmnGMH6hF49WZmvSpNdQuFC9f6x27RjTbL8eubew4v87szQ/BurKz
oWOZ1FxoxHMJHLCW3pMZZELcLKi1SIqLxBnMee7HMXZlc6yROECK7zh5GvMfyrTxeOo33qPp0JM4
AEITD18CECaDWyMtPehjNdTHBd7kRtHbLEoSmYa9T6s5+u382OqKPdmOCyZ6L5Ft2caPVfFvkgRN
5CM6ErN+zeBshAxIyNPcWg9scG7Y7VD59km3cUmdsyvR9iv36Kj/Q955JMluJl12RSiDFlOo0DIz
Uk1gKaG1xrb+JfTG+gTrr+IjS3TXuCY00vheZggAn/v1e48rT2pmWeT49FXaleJaq4WHUZNeW7Kd
XT896Eu8m/XlEESNZWdM8aWYBLFkJcQM5HyfScN1CrWDVlo3cdTe1apJHCvD80iSoVDzz/kedtPR
dbKPmaqWkVGS7cU6L0jU6L5IEhN8jbxbtBHZbmi9TNFDW52sl0ZgjBSlPJG6IHvXxoYjpC9CKoNy
JarCqjaraT1WsrjrscKvMnmGtoMJfRUvAtVGiQpettBcrGTMGGoO1saqmYcmRhlugNjkfi+bb6lF
chGjHyFWpK+wmbNT0DfU12XDVNOweOSH5ZeVWLmfLGgjizlRnwrNp5VayktCP6yGtXIIZyH8MSg1
XmuiUS4B87egNU9yF+37UHzKe76oUVEuvSqTAB7Xgdof6hgSBfbuIh6ze2jnCYfuqk4FdxSGE3m4
RxVEiU2YQiRGXb0moXFexFpkoBvujQYba1Of1Em5ArfZVbjorChao2Ie6rHy5rn9HizDDSpxNaur
aD7CyhDjoKMaS3d6OG4ao9mqRfMhRrVfoY+h+n73CRpVM3Vk4mMq68QjJrWKczzdRSgd50Vw54Xj
edY3lRIf2iLdzZHpzCaTETP1cyXaYAz1TAVUEVXB2Bk+j9N13wc3ApIk7aqvUqfVyI1+F4LNoJnb
xHrJm9CPchDgzKsP5tjvdIlgdmrhYDPa8GZld5spk9wQN38MdqXqDkVJ0KxrxLPeNbtRFbd5ka76
JtqbnboKq2gddblf1Z1hW3KxohKBwtC4QaS95nBYoIjuY4Fwmlw/tEzSELW8yqAUndv7iWZFO6HB
1C6o0wcV0GfXcQZJ6IOLtNGwSOFETrFPtvhntWsizTs8azthFFFNkzV4h4KyFsdLlFfHBpFhkcKN
0WHrzVWFYrpfFYnsL43y2XTaMdIlbI0YUV2VeVe3oFQJybkXlmNSiOGKIM5RTIa9LCi3pa1Pc1Kt
hLm6Qd5ZSUW2XkQm7e20FjrloVK5/2ejfTNb5Jw86OhUeI7wYnhGjYt6k3TrNlR4uGKpZQIUc7hS
BXZmZWdpym1ijCulCd7lVvPJqewqk7Zh1sPXaZg5a9P+06qCvW6W+7oen0Ts7wSZxS2GxuQ650rh
y5XFgHhImehi0VxFyXJbiCWRW8W6WUXomgBm9tI9NWfOAaXMVFnuskQMRBNjcoClcCeqRPVnzUBS
SplnJumyjgdsaA0+qhCvt6zTs6AJwooYosGeqiXx+kh9r0PGj0Y3POQi3tcgkR/mjnRIgEhjSwKq
qi6+DnlIAKDfzZrk8cibiY+rG6uqvkkQhrYupafZ1I4KhCdHntpVNFmbyoQ2oCrlQzhkGCY7QoVD
2BySIF6AY01rKVOfAL4A1qooYYrMidu28YjHzM+6nH81y1wAtEodSU1JpSFDMK0dvaYYHwUyPYrB
KLe6qeVwabvlFIQj/VFfXrLYWk+G8JxHxC2Wrj13ybJNZ8bgg7wVdZV08yD4hSDuQn2snUhGIRvi
vnR7rk6zkVHOFWE9i/072r/+rI9c/0Zvac+xtDxPVfs4h91eqFPiCxYDZcVwRUq+aGmfwjBjXNns
pIqY+hwnRz1e3qDaBHZDsemoYpgh/DN+kTTxoHW4otEcV03fMoaYe2AYYkjnqpJwsptqpNRtunTd
V4Xs8OW1nqjKi82FXaMM4hUpq3oiEhjfXZAJE4WJab5SDhgIzPBn1OdnIyHBMJuwjTKIRbPpNLJG
brPD4ru0c89gBJhaIKyLwvCHvt0rRPSlUb6W6v05kRPmj/U+JOm9AJSq1Rq9HX+6SaAYl0D0LU9x
cymX+aUdm5HQLvpzImEYLOT+UCkZWQQh/CjuHXNmCpPbiyZHVVAUmNv1ZF12uPHNKamROCtiZUn3
M94JQoIgfUkt5akkmEyqZeGc6UG1BUIxu4lBTxjm7WU24pNemmfDkM9MgARCpdJ2jNFespQaPkk0
y64abaZP6WjfKiFy+njK1oWB40JSi94xTAL+2Ti84QZd7LxtczcJZ54LRqrvubv9bGCCJlol2C9y
cOFIoCeLL7mkeW0/k6TRSb1LDJ1yZQu77ihl2mPfT4C3cpT2IOTqg5RXBu3uv6AcZixLWfivy+G/
7Tr6J0Pe+1/8pRRmtbBqqrrE/kNRZ4j6eylM7M7AjkjmhIUVd/nyd5FSlCVNsXSSYJL424rpvw95
7xBHxr9Yxu5LoGT5PymFgaL/YylssUee/cZIhuJvgMpfS+GG9IaiZWXkx0dYGfpKgY2HsKW7+eL0
TzjAwWsMNk2XH+u2cGKMNq+l+hCnyFHO1K7FYlXGPAMJHPpyjKHWyWdblTwr8RbOzQwhhYvX49YP
n8yrwT0H2WsrFLaxCRjIrtrOnk44p+pidf+BLtXaE0ZSn/zPeIkABayWwc7LVRofEs73EEuLi9XN
3GZfS2lzMrykuYu5liLvEf9besw0T2rcmuAvxMn1aDO7ngAG2ouPqUz+4f3wRzGw+nhYzsO5eVXf
tb3kthfMRI6heeqWEj6DFfdpkoVVtpTHzaawNgfgXsTqOosMv43W8S3INveOCJMMVazzmsruAlsW
iF4fw2KVL+skvlafuld6iSNfI9XVTuF7IG37DPO6qyTXQkPuWRvGJidoZe1mZTP3/vKKNUfYjqQ+
59W4TqAj8hyUHGncEpCpOtcq9nXrBB6Z4KTimXaR9rV2IRV2xkQmpVeVmcueuma49HJta81uqh/G
/D15niH3Gb7cb6jAMNaBDPTzjhzABgRcqD1P66XDpU8Y7QKzjQ4HXITdPJB5p6ZeGme8IsUanRPc
SKvEljenXijvQi/ylTq/dMElg5GC6PFAYMa/G8DwnB30jXY1qhXW+tbh4b3wrRyMN4aV0JiCl+mH
CZB1IJbxPGIuYYZ6NG7Wm9D4aXCC+ahMp1ZBavTpayJjl0au+jgELsk3prDAgjC59BniyXUZXeKq
5atqrpTZXkTInIg/W4gM2ehahsMsjXOLMFqJre4adXu59fjJTHGixjdm9Eou/dYb9+1ZuuWvxXvF
KIowBSPyzzggmuoFaHuXgdmj3aunxgZFhbQhrqP3NFyVll3TOFSe9Bac5PlhyLEXXsP9cuRlWpjg
ztO2w6+wjRnDOXzaS/EjtmuMOnG7mRYnxleBZzt7J61O88knQ1F3AwFA/AM3oh0e0v1ZixgRu/UG
f5HmIGyT9lkYZjqFE73Nz+UCB8MB/tB251RZK2hsBL4u5nMAFg+5+XmstwAzrPSpj/1ecHo8QKaX
ixilbA2r2dOSehxTqFXzx9SfWu1UD8dBc6tsNXYPWXZuyOI3b2W1zi6EJXo3UXZN5WvZ53/FSaFj
Df7XJ8U+zv/P//x9J/IvosndXfP7SSH/hQ1U2IoN3aIoQgn5/aRQ/qLRznKK/HX55h/HWfwQiGka
EyYODPFXkzKnDkwlWcSoDDRN/o9cykzM/iSZmBxHhF/QZnTGZPyeX88JvWdmX9UivAQSV31KMC3+
CRLrr/NMTObhd/lPiHT4qP78W1RRvgPp8F7LOiO4P/yWLA2CPJRqy2uLek96dz215V+LkX/5K/Tf
fEt/8DVxtNMuICWZIv3m/bT+9a1IsJbmoC8sj4apJlpj7JbBPNbNxF2T1CQmBp5WdyqhI2nxedSK
QxvJjOoyvJ9JQLuc1HW4VbDAbMbKuncchLJpV25SZL0VVrRNeqwKZg/+tS4Ge2gwVGSFNrl6LVR+
NcGl7e8yppYTOmikEehoFTyFcdAidmBiTabmFubqp2jWEGwV40WdOT/EmGxhsbRYbPVDmOKDgvnd
eMhRMqYcVNfR4tFRBiSslKXeiK0My6SeX9QAM6I0Jo3T6i2zOKXZcujzHIt1qnuqfm8UlPWsFqeg
wjQi9NNVqpsdBKO1ES0L2BNsN7XIaGQMjdtEWBWrUT6s+yY+mmAKezGImHJNKYEoIu9z2t677ja2
ByqLTZzVjNfboFh1M223ZFo7tggkdpfpD0FWjI5q6CvynbEdmMIJkAVNdGjtiJLjpq3b984KRKfL
QbdFZoHXI1vivRYryoo2AzcQ5htbMM3EhRATrqw74m2W5xSBRj1Hpqxjp6GWrrXwZ67qvWyimOeY
uuLoBtR+rRm1H6rJbuyV0K2z6qANM2ijpHsZeoCqGqG6uEGAx+kG+WoyP2oyi7NkWM5UiV+5OEIE
66K1OhVY7g3hMgsDQb5Ux+Cb4WdbpopKIo/fu0AeOUTibTOMn0VUfxSdcLay0Y9yzU11vJ0wkfy5
nk9t1B3Gtr7FaO1uD6M3EQR3KdSrri3Qf2vV2FhFj/HL6N71uTkIRbvJgE1Hzbri/uS0SS5RPfpK
RnbNqHeSmH1avfCsq8pTAZZl1pNTohdbqVfBKZYd94BB9NXqx4chxq4wJPfokSm/FHnkCrL8svTF
5EIW18iE6t9RjFUjGTjpg7blKy7FbF+YRblTsbIwQEhjt4lbykWF5kKTiA0z0m26rkdR6p06+CbC
6ail5FphjP11W9D9GalhL/3tjrNRhvmSVrLXCfIuCjbLFO/zeR0uiy0iUOhTuR5n1cnJTRpZArTP
iDeq1mkkVqceNG751CVJb4/5/AE64jJF4YeS1RuzZ7IiRZtJf4qEWzcmdvFTlJsii2zOdmw9Sf2l
aZOTa7cEKKXy2MibyjhL4ujSfQlURNyGXYZKINp5eIzibQhiWC83VnLOu4d+LwWPunpUag9Mil0U
BwKriBkkSqWA6TCX/+J0fA48a+hlfY3gWOMv1H7RA1jMbHomJdwpzjTahX6kyezv80vPKrdpjw1b
3WrtOhbOJmOPOLSVCIrHsOuQ5tKNZr3pVHVR8BH3H31xE6xt3X3LeM2lWnOINDqRWDtcQeIU7kwe
AHTDXP4Eycv+fWq8OjsADdjgrzOn9DDARFbdECb2QjPIV7TKYeoFrbUTgA/gjuyYuuKGjNZNLT43
8WnEPDcFm4ZE8pw60Jp5SeguAYnu4joUj2V9bpiiaspXbbyALGn18xC+dsmz3J0UfaVKBGKZMzPV
Mqi6VE/vd0sok2HYzUg/bXnF55dhP1dBDIInd4p5nWUFmiO4ZSw/ZeGIZuQXeOghbVmbSLyG6rFq
95Ka43W61sGpXNBkngXZS8pTWYJeYFbOiJ5HH2mAL7CFsFQ8ic+rRckHuWHnUCYycukxdrTUaHmQ
EYGpE6e2ZPzpInC8ZIWJzdYNUvRB48pytMNrQnSwfpFD3e0L8XHJtY9AIRI+QfAYzpWRuzp2urQK
99N8ShNE0HCGtRrvi4kic5w6AHNZL9raBAGty5DJplyNNmHQP4As+2b8t60XmTFxFMMOE7JyRVCU
KaUiOTleFopPkiYSzoUK5EvADay0tG9mS+Ax34gTkjxFZtWGHhBLggiG2+aPRjXeOeP7SCe6osI4
kxY37VGZ5LvaGDOMne0QzNWsSvaoPWmU6uJbaOFFHzCOQplyDSrMux6RSK/GFEOP+5phyZBRTpY3
ISJzMnyJ8UPF6wtUXBIR/nSdcXpce5J2Sfv2JFNfMqV1DAyiof7G2mOng3ZPxtRW2/B1iRuHnCto
S6DwpQUOCtkZa0EdR77FkHXI5rUlGX5r4l8gedoWs61Fs62Ehh32qaMns5OQBqA4OuIyc+Uw80xq
Zny4bygvLu/OGbF5ChXNYBkTjF/cLMKl0UluoY22BnSPuCPDbdw7NS2XxSOd2OOL2OlnqxAwMmJf
ldIvMKwQWqZNrfJsazA9CmhzWIzdSU5WYfY2KoKfVfKuEaStGed+1qoXOSrcTmydDgulINJYl9YB
at+nWCcXK5ppFtrEJBQfcbtU3iL2nwLJpXhKjnUQreJkuHTjckDY3i1d6qEAMy7AENdn+G6qg64W
11SetmYzfGoYlpE235o7GUyHO6GGUF/GoH2Hzv8yCP2pqaDqilJ86Yr+Q0qSe7c/8dGmuddTivlG
Ya1SXdv3wQRBRDvFhpXa0djhkhlo5g2D+YAki0crx8PbZaAvZWvy2yU4FeU9tjPmT9g5wPzMy7iu
8/LRKFJrnYrak2rO6TaReqlAEmxCtxQSxtRaLHwsIpHyZUyw6KHhuUWcx2RqMsvXOh1yy3Rm4vTd
mqBfRREcuRmI0yoK23onQvl6EFPtqZbxIYpGsaZIzfZzzVMpDPOvDLnTKyz1Q8Y6AYlgYJKtgPM1
9NGPk5EXmI5PuRRtyYBq/4/i9h9KaEuSFYKEmqmo910bf6o7TZyBjOlqAk4cCkUaedbUrWZR8n9p
Lv5/aug//RoUp1/L2zipVF3Ad+hVZrqH0uMxKTz8+1/xT9+JLiNNSZTqmvIn+nVCnBtYT2V6hoZe
0XePJkx3pcTd81/RDqp8Hv+6Hfxl49o/0Q7vf/d37VBUdY0pHLtZSHz82hEyYTdZZWtiRf5NVfzd
4Hjf+8N6cYbvEj2fqfD1/106ZErPKi6+r/9tJf8T6VDSpX+4DO4i5L0flE1JRKn805WmGjnI2kwO
fX0bWqCh7PbIGAodLvSwirwoD4riyDxT0DY674U0ZwmUErrfSd11bzUd1RqfmXCWr2jblmV34jk3
cNF44BaQAcmN1ttlQ9XavyFBIvpxfKtvKfPRkMZrKwaO8qpeMK3Eaw1/vKOoa0yQdn7t0YVowJyg
vYtns+hAov1JzvoWF9pL+yN9sZUD+3JasTzFBuR0qGqb8gsk1tJtU+ID6VqueTbbiQUzwc0vmdsf
TXz5KI3FColPwPh+4bcYD1g19cCbWJJh4xP7HCNf2BOdOKLVyRejd8LCpZJtjwZKT2xDXNwrKs5j
70dPHA7P5tM4tR41F+mMJrDH9xRQ+mUYbR3gGYQFiKDfZPjlfkUGj+mEQdc4uaZv+u0Jn+AJlpYh
2RWJGs3m9dBBGq/tVgd6plKU2Wnk64CLvLBejR/FrYFXPm+km9G78kezMq+MtvxoAorlk4gRvrpV
7se44yJP/6y2xUV7ZbqXMbV7gc08vOaYIpKdJu0i0wuYUV5GIB2qyy/NI0fMXCZALGXIhCtDyeRO
bgU9u8peaBwbR/tKnBCMV0tDBG/S7mX0v2YrvAbOF81XRLEZ3z/x+b37pHyDQ0zN8FaNTDdtEMOX
/Cp+z9/ttcGvyReECBa54s+TfjC+khK3Ese/LacOFLLhIJzbrXGCpi3tmUQdyRrHR8Xu/PAB0jiz
PdFOidJ+oG5inmhtaQOWmhk7ripiHiQ5lM14qV74RDuOkPASMhbGMP/xRXLHegUT8CZ8To8cI3K0
plmRv7szLwloNJcQaja4Md7PRbHJJDPkT/GS261FL2Az2eNt5HA87W6NVd48m9OK0em9fXY14xB9
FsahP1jtg56eE30Ve8tm5Lx2ZrwGLi7Lx9rpD4iDg2EXrVMf5Mdsx+dgVn4H/57sapzvhGrDqC2z
X0gtF6+VaV+DDVTt5+ik7PvcVeSnbqNE9vgWfbXo4SQnXDqDosZNTKu/00zE//sGi90wbMPOD7YS
BqqSXGa6Tyd3fCpmYD86OETlokIKysXTAp9H8zlNE/GQm5tR9cC5pj3b6nByOuVm2SILEL9dFWv9
q3tCCcWQq55ad9qqj9EDyU0GgTC7qS5MGiwb7lkLCRAQEgL+lTezFUtfflUCB84sKBC7Vd1BXX3L
bK2RvKZeARTErco2IYeb/jXy4bVGfrVetvEXWNxudNlTRJwE3tVY+nW5r2J/AhmNIdCDZCWfrdtq
unDjetPuO3D5P2R1e0944sOdXWyfCgIFcc7D6AsHhQ7NZgvTZ7Yr+HLNzaDhKfaqAI6jzX8ljvj1
XT2n9LWhPZ/rzyWkI20+xZ8UHadjXHq/Mb5FXEXkO56Ulzet4QSd7Ypa3LmbKgVu5GOj7btgY6hO
ujZ8Xwx9VXsVN9ZPCOYOiSO25cxJUJ4gb32okKlsbh32PWE+TZwocTrDZaUNxa+w7fJ1vWkoSjEj
fE8QrdYM//U9GavoQ6fds5E2SEvXHkJ1jv0Qg2zkPFNeQ7uDJGtHD/BCy08csZ88uMCr2LhTyY9P
PMpXwjFyX3X7nTwr+hIrXZBpMP7Qm3B3foEfcpTKozjlD7eRC7Yfxzt7oJKHq3E1T807Y857Gs0h
+NVcyDs9sizrbKfYW219dO5xcRZEjfZmfg2BCDxlT+oDLYzJY4uUkm3caJ/5EhyJIC/WX+dR2hFh
d8oDwj6NZPXzPb8OeJWZkBc07GxiWjfnYq209ljRJ9jVs6KuuJriTYGk7aXbx0FyrGcu8keAJNEX
1/NFHW35S4NW9yCizJBBZPQkvcwX6VR3YA9XYeyPW43bnGkUOaUx81rGTaTkn813+ppt6JWr5LmU
74Hf6j165gPkk/h+lFOy4R7uABaZcYcn9vmZy7R/AV/02r9ks91/YoUi1RU62pVBR8j0xsERTT+s
/ci+ODj0AE79CLhffdXPDbfO4HWSN6BAbCpemroyRnYnqMcAnhcTntwmKE9wvxJ9PfTflJbkuKe7
Z+k4wcnDLirYVzxCsGpvkNtLzYlv4Q2Lw6f+ID+iLFrcma6GBvnM6w0ek6NxGM/hjZ1tC+bT1Cs5
Q5+ht73igyEUFnwtV+4Q6QdGgWxnH6HujIkrELN2m13NPxBTVv1b9jq+L3hRAWh/y6bnE/+nzcaJ
P77xUTcbdTs9tq2t6rblz8f+RzxLDAwrV06BEdpW5SVcMmAMDG/SAA85igm42g/6DXeBpuNrXcfW
e1c+TXRLAsgKh4w8VAgob914Hhrynfup2JgboMO8InqEebus+da2m/LWrpRnIeC0PqVsPNqtUsaZ
Nq30bN2nTPjxAVM9jdQ6orNcOQdj18YSBRy7TPeiL8yOdUnBeNmWc2VcL6suI7P+wIsfv9kUxtN9
p7TOBhd7djJ5pFUeV2UM4iBx+ZfasgdHuEmr+YsnzkSy29XSQ9CvK7r+FV8Up0dCmbWRgCW1R1gL
RB3U0h929Oj9KT0kOG1LR93QjJIbU6oVXmOekt/DB3EHjOVg0LEwSo5xnBMAdSsxvJr5qaFc2DQf
1pGjqcouKZTIQz9xJ3srrXDFZp1ujBVrpBjC9gRYk00E2vRsYK5wPa7l/REYll1zsRGvYyjGm0L0
kTybhQYpjFHgtIEnBoecPX3y0yJtpTfjVqzDvfh6V165xKDU86Tjb3MQWZBKFp9TRrhlO8MRX2OP
GAnokQRjW0S61RkHaHTIjXbyEWk7LmTBIYsCOWPDRhr9fFUSp0yOACF09QztIRy8Pln11pOWXgSA
UPVKlncaTol4Gy/bq3ANXsnSfCcA04OtGL4LkKHkV8k69p8zVqZ5zdPsxjOsbL0leJ6o4Lz+E5Vv
4qGj2melYYGLWyb7fB/vOTdCPJyuwXO12Ku9x1vrC193n3lmBay0yh9i2d4TB7pkHSeJ18s+3GqB
kXTwGM6PVn6YzT1xIN7gQM0r7NimSctPNOCW0YXfsJusMIbgnepRKY9SvJk/eWFdsglwNW20bt+W
J+491hFJti2fbN1GouPUAZ+JePr1mpNIoK5L7Kf0+V4s28trweoSErBY9cH8wdqOWcK4Lb27ksVl
VMDSeBwXrv3hXNS3ulzP9xGIJx8tsGAqIaZ1vwNH3+8sgQ1x2zUKB4t49NojgyAPfq7eFBQ/a1wL
Fas4XrK3uXjJLfYOus33iPyyaj/guiIlU8sCvkbo/hrxAdSrZbwAWUQTaFjLQ8VieZVbC3u59NTu
PGCOGzdTuosmQF02RBMedPwhZe1mIz/ETTXgx5uH9hmabBZu4apYaNp+/JwIXDunKtkJ5xD5lu2I
1WaM9qq+6rVNoK1iYwtPU1j3EmDRs9RvssGjeH8glZ0yCYe5oXgF95KrCZAbfD69JlzDMBzu8hLy
OpsTneEmr/GazagNkOB4X5vSzf3UD0pi2avkjQUVmumJfFrZd/+MS6dlC6Xl8r5DDQCFXX/I5mM8
PgXdURFWXQkaE2ert7Bfz/BGnV9NHe7H5dZw42LD2ohnCm++icyxHvMPqfcqxBjKxxhJfS1bNdZD
t+YDQtT8iAO3xGlq2KbltPI6xE5mG4+8I+Mb/HH8IJy17l4eMkiAhx5xDDjFd2naTMxzt9ouN/KO
ZDBTZtDJod4JD6iJGCTu11AyOcHz3SMm89QlF+OOpwl6xZ2weB43/WPEaPtJ55xiIk8ZcuKXzh/i
B60D3pCpfhSXt6Tf4kZJNliHr2vh9a6GjzaPpUu2Vcx99MaCo++E+4G2JH0KsE2UYFXKzQBZCEGJ
wdDgNaAHRmx6K2be3a35pnOMtiXeisNYe5z5xrLCh1kCUkn8udshaXY3hueGimEUWL0vUPue2De5
8KqclEISip3PniXStoRFdTYvQFdxW0Au01rlt4gQ1Y5zZA/fBNDoF7RNMa2WDuc4xRUSP5nzVSkg
atn9joG9JfrtViIbTj72HAKMYemhYxEdBeAP6faSvWmvAWN6GggXrEG5o/llAPCQyk4GFhZ3AZMK
j2UNSeLhqRaSfYZBEsh8A/hvjT6acOY4040lg7ErPqvoc68JCa0ADJw9sFSJHgdMCuG1+7+ySpXi
lPUJ7KH6bkOWaNhy+6GqfvAt05KpGwJWi+lNBJ0nZ5noopyh9LYCfcdn5DGe4iN6iAublQUYe1j+
QH+o9Z5+YwLBmhwJTwjBksHDrEDDXVxSmBFestXSHWo7UUHrvwMuctcF/416FNd93DTfLTLRbyuM
/+gn4O/+TT1S/kL2AqqHaig6StFdnfmb84x0LNNv3GWKqRjQzRjm/+48U6S7HU3HOIAj7B6d+Lt8
ZMF/xVDAOneVoQZz87/tDvxfVfLf7Qkmz4EO+YcxPJh0lviRv0DCMsnK/lGnnMO463F9Qo/Cub23
xmQu7RDopcJCM7PZmpN005rW19rhrCSRazE7K0d4RIZ6LAQkk44k+KLM+yD/mSS47VH5ErD6pWvG
z6iITq1AogMuWVyzYgHm0tIrl8pqWOgRc4IVcfIzGzzOUmhHdbyVmXh1IByHqtwOmHNlRkma1Els
ePoIR+NZ6uqPrJBYg6vmLvsA3ViTD32fo96n8LJlJJK0uNXmRPscBt6MGZMoZmQXOXMAQKp5FO7Z
W7aP2+9mgPlZ0wpKzCUbfiRbpjaxwC2hZ7FbWtm2kT7ZOYOvjCfbyEYawziExexXfQHtvV4pOpYc
WT2YOmH1WnFAQ7jy3WY3Mk1GRZrN6BixytcgszEMMANqzc6oyiu8Q2IfAU87GtG3lqk2wFdbLrFx
z8J2wAMaVYzY+/qUgAWzqoTA4wCXkao6hdPELqSRGJkpvAyUqM2orZm9OpzCXC92ppLOEyEcxQeR
7ybHf6ciAxgCLtz4RQONYX0Og+ZIk8ByiM7uc56PylcJqV0S+3Wm7Cd22A2E78oudyPZYCYNoCv6
6ZXXAKaBAeXCatBKeCxl5xB5LBlwLdCrgs93JVI2FTveEvxKS5F70fBqWf1ZSAZqyMLJGZFr0DEi
KulIlleyihYX98LTouGwigIoECw6WxU90WckN50TfMrfyrtUGSXythsSVtyEypI4bCpO17FkGHDW
Wpb4hfFhXOqbEM+7uZMxtLPtyVLqtSKiVyRswANrMMfXkDaXBSJuK3/EQ/umEbgsIvE5mfOTQq9W
W4IrJaavK2zPM/mxSUz4j30FuWVL7egI4mutcA7xwd63D5kmTkGlcsVR5cib3ZYkckncwwq6zwTs
gYoxo2HJSz7sK7FmM8pEqbBsje6mmh9JS6uTMbqaBwMwc8oRyzgdqzvjkXfZeprzc6EKpwHbAzMZ
6u17SoYGr29uVspWh0I+VGDaQpZ8NJNxrTKLFVKdXwbAWgqKrxQmSz6tmwGTHlvCpppTZbxF+Wek
V+uG3S2wZ1kaBNMwJ3VlsIOJhm4u5cdmVPYsMlwLKsWKzKg1Ug9x+DVKONyGaDXr2kYDTahEs7OM
tD1slzCgSBiCSSGF/zI35XNq/si6sJ4sga1rnD/TgN0uW9d994Dt5iWM2ndFte67EHkMmAPLWM6l
hYdTtlD/Jl/qzyZcUqzm5ZizepePoFe8bJrXMpeGapwMcssVoRF+uG3Am840wBs35R5yVgLTjkk9
T4wog0mh+NfJDA/wftCtR+PUkZZe5gsrIpxJeDBJUkvNApqLXykwEQvdlLy1SAyqIX9dcWwabARv
7rt1EZ71ADZ6kK1pLbo5dhNu/CgV/KrULx2r6thhtooB4bPCDDDL8hwRAu/jnzqTdy3RcM1AnwET
dNFRJzqREkJHFyJM/n/JO5PlyLFsu/7KM82RBlzgohnoDbzv6SSd7QRGBhno+x5/pO/Qj2khS/WS
weQLqmQaSKZqBlWZkdfhDlyce87ea5tWRH2S32SYzF3M5tn4qKMJQLOwYVa2ihRzFQ3lBhb3Jq3E
jUK4ZvsQ1CGt/je8ltQzeBXK1w6Lu1W7CxvLe9KdyMp49pmyK7F7sDHGD566FhXkWW7TSNYIgE9q
q/JE5zMXPlGNvd5k0kzA5NwIu62G/V5lmN0QAWRb6b7ARG9i03dC6CXc8abUd3YWN7OqcE4Ee82F
jsY2TJ4CzptR2p6TpDzFZnxDKtt1CBvAZOdRvIsJfV8o2g8lR/6ppXs8DScjjXdN9NILoCjABiq6
CuT2wLrNGdy+FMbVGOCoAU+ANXBd6fJUQe8vwRf4AA0r/WfIcVSpXiMYByluZxfmgZVqjxkMhMQq
Tibn7YTzaFbFO2b0cBDiCyHwt0x76bi6S6txqYiJuxrUPam2NNOTZZB1N0oP7gkWQ6bTAVPsWYk5
bWgrsMYAbdBKm0WzaUP9EiVi6Sv2GRb9orSozhryRmul2piJekckxspOm1NXQNYKnOsQWoTfmNsS
eoQVG7cWbRWfXp4OXcIi+LKANgFN/8h8eLIrk+PT71Md/EHCpERXUFJxkIrLp7xhV8U9eSZB8d4o
xXPn2E9eSw8SygqKGeeYNcnFlAEYJLdeSEzZ84Azm96IdTfgKOZ90inyLTbHR1Ojk9iVB/IVebxO
6LQOTTPuHeS3QWMc1Dz6YfbVrivHjaTgLdqfCXktcfpSN+6a41gT13sX+QoZYBu9h49n3nT+tSDH
2i0N3qmNvsjpyyoRzZa6soBN++XWxvBR/x9j9f5fzbGbmCX/eal5eEe2+m/zrKz/+3/7utyc/vxf
5Sb+AaaLpm4KnbnlB/kqw0ppgNJFwkHF9+cc83+Wm84floTcwv8lNVAsyAc+lJv8k3BHIIh1cChM
zoR/odwEjve3cpOhKGA8A9MFMQafy81oULsiimkpjdgn9XCTlzDUah1uGG203trrlCEp6k87v686
Y63TCSQ1alEiNxoGWkewOQjMfA8GIB6+sfKS+t7p+ndXZ2ZEQmcGG80NIeryTugRZ5YqImkaAgmE
Rqsotv6oL4yo22OuUit/3Zj+kXBFjzYY9LEQiQPZe7qp0HPPn50hPI5heifMx17JrvS0QcHl3xSq
gvQjm0cN6ToKaZKpzszl1i+xAUVo+4jggHW8MVyac6O2wOo4S8QPDZCpRhd8jOlnEOWhlNptjIa3
NlpoaM5GH7KFqH5OlqciCTZjGnCCDtaltA8WHYgenizFBm/5Sl9khbZ0e/dG4jkKImduqgCvRLcS
HRwlo9gpNnML9pGwB6Lu1ze+nc2Bnc+jKub7Je5EU2e9Y1EA6K9KR+2RE3pCl3KwzJVGsqDQdEy/
AxMVDH0Ubqg9V75yMPA1euVNO2IIjN4KJogO/uIyGCkoIIyLkUDGlzB7GzkjxzQ2jKSl4Ygkjec/
LkAs9K+NZ183owq6xl1ENUf+jNeXGSw8jdlrhOdKPVUhiV3ShOuKMa4OFhq015bMBGFzDmaI50Uh
axZ31qSjxM5hM4NzqHHbDFmdRcoSxpbi6NuoLytYO0H4qqDjE8h/Zs7IEFRoi7LEAJGnUJpDdJ9i
ZTFmCHE0OAEbvWieOo3vLtcWqKAXHgVrQmSzCIOtGWTPGVulopL6AUIfed/S9OwDr7wbnKU9eF4r
pK9MX8tO27sEKryDTjfPx1tSL1Yw8Tv0tdbCMIAzG+4+xpCBpSMXCVTP6lgLe5VrLXrCYCWL6L4i
RcWtoLFrPzuOOraXnhBpaQS1MGWA1KuJxyIJket4RKTiNigpp6RDT6yJ9jYN/kJjjEIAZaniKMRe
MDC3g5W29iC1pHSDhjDceOKiWiSb2Oo5DCnDSgVIc7Gz8+I0tvFRTd0z4tZlFHTrDGpLzhYuPKjS
cAftpt4VAgCzov3/0TGQv9/Gg1egLy9f9gumP/nPDVz+webMzg3VnH3XsjmP/7NfIP/guA8mgb36
n3v7X/0Cx6SV4BhAtQQ9g//YvzX1D4N9FmaDI8BfOYbzr+zff5Oa8PIQICMsNm8Y7vb01z8QG2yy
CzQ55vlqNGAcQU68VpPrDy+3L3RTk4Phl37E9H7SpUHPREhJTsCvSwSQ2lpOZjC0YGllZovI2jjY
U3Pd6de/X+qrq6HqFmSE6pzeJwbZx6tpWs0bYbVkSM5aH2V5dtMKrFZOd/v7df5U4Hy+JpP3q6SZ
YEFypZvzcaHOAm4ZVYSn0Abeyk2719fqChXL7OdPufhmrb95N/j+Pq41vYA//ERNNaDGz1krmt0j
6V4hzOmON/neve3v7b23ama/X9BwuFk//WLcWVjYDV23NAOgx68ramUyUC4Dc1Qzn3ak04DDH2g2
pq4S0PhkH7cMIntCIDWAnf18ZrcQQXNLPHYh/e3ejw9dr0P1Kw66zJ7jvjY2KAlRMXfYeBOJEklV
HkKt2FopIxiRA9oIM/IrjYhApAzzQ+1Ua27+CIZb/JjFqOgtexVUw53TjjjbZfrcIDScK6I46pV3
RcYV72gSxog/Ocsh3YVFel00obIfRYSCR1b7pmZICRHWWTUNca+xcTLM9rawCoIJy25YxQGKEa0n
Wd4v63wTBNoGKaizdpyIE1iNl5mMWmTGRfGoK4wrdG34mcJQQj4fvow1JEaiA7FtC6dcxmUitrYb
bDW1v2vqYph1UvfnBBDa2yyuo5WRMPKuNGbuOfTDwXQQA5mkVqN3NSYVtrxEPbHXcLPGlQUJfswZ
w3qrUcF5QTiLt0k8+Zg39Lh8z35u8qxCtdCRjWoF8PuTl6ECpOS7KJm8wYN+UgNpqIZpeFAAf5TB
WxYLJPoSw4FV0XcOHJcWNsrXTG9WBZk7UFUpvxxL2dh9+dS70kIlntK8x3rKvDLVAepdbEZABGpu
+mRYaIBEai8/jGQdOMmwpcy5UooYAD5DQhe8gOKrp1Ep1gbCCeE8AxtfdiKExwcfS+EkE9LYaKOI
6sreN75/LH1rrYnmBfzJurLMc1iXCwnbNyWGvTCSY4zFwwnAV7g++mnZLHI939lpSg5qBqIVze0i
qVOMifLAfy9ZTsBIQVvOkvZtbba7GsbhzK3ztRhQH/gMeaInv5Pn2qtmjGDnwygpL8gZr946HONe
Wd0X0n8Ni+bFR4QXKNEhTc6YrogtVm7HquSc1svbXFxGz7svg+EuiZ0A9cobhcbZ4rxrMX2u8xtT
LWBuvdbNSozk2t76AR/KeNSiibPCUNu/pMmtzNI3JUQTXyrx3g/eQj3eDTkBz8GOhgtNQgbXQ7RQ
qysaabMkQIUii+5a2NamC32aGUCafd3OkAViXCnrBcJSmoHBqoLCUmTFNW3ldUe3TSJCFnF2o9U0
Ar1OzETgH3SzKWYVSawTItltc5zI6aIZg3Utpvwu5tVxce179Y+KePMxjG9ypzpFnDUjaLZhd9V6
G8r2Wa7te0GCgk98pBIsNbpZQ3YlsktIA5cnNxkdelgcVN146TPKy+upKh3ojXkrT2SrMr+PvZoC
+aBAbdarF5KEmfBO2Ppwnjs7z8hmNiySjqiKuqhmEp5/iMSljN8UgDWV+1JqZIIB5+NXqu0nR4Nw
2sxCtFC9OPYx5kwgMeO59a8UWAiRQma4tYoYlQXNg2uWC0R9QXOy+GnjEtOXZP7k7tzWAELN2Cu+
8Uc4Iwb1m0rQhuMflfEcKltGYiSyggqgS9wdZFw+Eq/JmWURV+ZG0EjpUv5qIW5N705LxU1uXTfm
rdK/1XizvezGqviBsWnZ7nEiLrT5W1LumrZfCVSDEegIh8cgqqOtakdrboyZze6BZ6aGuygQFUnO
LKBIUA4pf7ZcG+0uHGMkCSDDmYlpmoJoJVwaY7lMsPk2KK28FqUY92EF1EatUzwVybx1kHloTBsR
vXXEuZcjekD4k3F7UqK3cCKNTwbdYcN9jaEP7y5CiBptkVmeB9iNXuFc5bp+rvpx5gT3CVo9Nx/n
sV9Gs0A3t0mILdxBSeGj9KnUk9vGNxAVcLoHuGNcc5Pn2lHnuemRimpwMgqCXKym2Eb61bR7aPrZ
TYNnCIZy1ikZgCnGrRYiyQTlVWHwDjBOGQr40kXTj0RUBk/ot2deFSzjMOJJoi1TpeeyF8s2ock4
ynBX2VhXFNV501tYy6jpqyHeGF7oXhFDZax6N9yNJUnwQwL0sX1xdMhzMGjJH/XQlCKT7HWYa20I
+YEBCY+VAd1xqOIloxEqdxxSPVwh4md6JoijHz10OhGgYYNcrktjAN8GUSA9KWuRlPOmst4tr3nh
mAA6GZvfrE4QefWFGSxlDYqvqNt8bip9+6j4NH+awmVYWvT4BCrfYJwYNdtOiHpeVQOsimr7Z5kw
9VX+8pT+Y/L0I8sZrHh+/el//vslS/jP/1PZRyY14X/emjk3af1SvqcvX/dlpj/8z7Le+MMEPWEa
NGCk+g+D8D/LeusPBPyM//Db8jcgPfxlDKhPBSo5vwjQkYz/R10v/zDIUcI1Q5aWPWUm/UspA3+v
hIVkTGlzCxpCAsH4tYQLUofzrBsAu69561iE7ZAfpKj5N7Wi9rfuDwNPppaMQ+lDqVz1r+sQ3o15
yVWi1VDifhlfcr2eC4blUXMFPDAmOiPBdTMltHod+gN6xFPgvBvdd/lFiGDdYBQjd+4f9+Yvt+a/
pU1y5sVTV//1v3z3qT4VsB5mWjeyAPCkP2R4iPbKPaQCZp7h7sPN8b90tPnl6v8MRvtQmpPkW8a2
yzpaIZa21swSHadu3K4a5/L7lbQvanK+aM58BEaotv75oGY5Wt3RLo5WUz6f+e6hTY4fIOY+0XU4
YtX6/XLT+eXX8810YX+t9smVXkccfSyF1RRCGGIdF+k5Kg4FvTJCqX6/1N+PN78u9ekO8uhWRkXA
d+hh+yUrft7RQPv9El8c135d49P9oHW2xQmFNXLUqwTLoNAgL+ke6sN7vy5WaErc5Jtv8Ls1/zxk
fbg3pASG24D/X6nP+SE59ZQgD8lav+4p/269K+W7a/zmBnHEr0+iELavJQ7rPUbpUns1FumJJ584
ppm9/P3XKewvfzPO8kAlbZ588WktLR0jR/Uc0uAxaM5rJSS2fFCZuPkIdPNi2yTNpfHqzTC26IsT
BGDSgY82ycs6edvZjP7fs4opkNhFOZB675VGx0ZB3VxQ4bYKPFaZLdQg2oN6mkf5+0CIlUwD5IbX
zFoIs3q0zAlXD1q7m9UjpDnoVi0e0fot5mGg+j92LvFiNVxb9iBNuarti5pd9eoDp5uZ1fxQ2/sm
piLX3b3jo3Zi5nObxWj7m7uydjdd+hprF8JvN0MDu5k5IxKsljOw5ZOwfCcZvIwIFKQ8Ji2hmSR5
BeNJ6/WZGV0kTlxaonVqA2isNk09HtMUjmCD3shTb3yfwQpcED0oF0p2n9gAsrahzXgHwY753KPZ
JfzUr9RNpj2WQ7dmoghY1UHB53AXtdlT213lxggx7aCZ8apNlGWrIR50b2psn7ncFYAQrUvWNxu/
0ea1ClfGfALZgDabXqr6XPgF3hjSvPAh6+1VNNy6w1Mg58Rlkj/WLWuvZLZ2nAy8Mn6wMQkZlJ2F
e5J1vXTBCWX5AW3JkigDgqOiM9/dnJkQuD+OaFeWPWBm/qkihdLdi6se40nNrM5zfR+5N8N4IqiW
o1tAXOhtzOPRPAT520BeEq6Mdl2JCoHYrKirlVGAPCduzmue+vIqbLDz5whjMYlbxi6I3nLsDAmj
4XZsFp2fAN55syzgEupA/Pmp7q4EY7aCTrLJTxQOD93Qrhue/aC9ghWU4mzxsFXdRzNx1DtjV2jF
g6lq+Pj9VSlvylY9mkFwZStQapS7ariN65u2eQu1o2dcd0yqlRwwQJPPBJZ/W1O2Hklgot8kyXhv
hvEKU+Il880fXuVv87HlMMXpxX509a3dKs+OqFa2nu9brSRfrLqS1OOzFqd57eA5sfSVHBCrVDdY
ZZeiRJjWt5go9RSVrUY1a/9MesaxijyTyP2zqEiZ6nJwojS3pdW+5CmpG6lmUEQiJyHHjKiI17rW
D6AZ1mVYHxOkpxVHXJ/IV42xvof+vVfe0hRrrVqBlwiRhDozpXOWJHQk00ECv8XQvhljdtuS2q2A
sUTQqiCzYW4ZGiX9FuWljiexUUt03u+3nK82HPqUKtlNhA8z0vp1c/M6fgV4ddGqymMOhGCbDPnN
rvZVzfBhCX3aXz/s1ymKpTKclkiq1wbfjyJ/jONrU9azmhxFYZXf9Cq/esV+XI9K8ON6dSocJVFZ
z6B2z7IbtTibLVnDtT+HMvfN2+GLchD8HQUrparkGPGpHAwVN+uCqI3IoyZOgB6sMZCkgmvhX/6Z
aLtqZH4yeKSKnT7Gh+9Q1m4/KDXX1FI2ANCbJ+xLv1/iyyv5sMSnykQzah+0SU50VAMxLAfZmEQL
D5H775f54oYDXWpqpmqqNBrNTw1ep65FmtdlBHWVvaOx5mb3/vsV/t4WF7+s8KnuSSw/yEGOUDmH
+jYty7liwwkF/o4H6/crfXGn/bLSp4enij1F94PpTgv9dRYxUzLQRpN0qcNpML4pif88WXwqHT+u
9jmeo2RTI6mZ1frJKqcvhlPwXO9x2xPtfhp3znGHmOMNF/V66qsc/5Ts/v56xfTo/O0jcJKa9Ja2
aumfvtow1YbUCtNoNabpA8/DvENEO7jdtu4JCSNXBoHOviEUyB/lq6yQz3TD0kArZBn6sotf3Qgp
OLlRcJJPRtM+9GF2bkr5Q0uMR8Q/z7//uF/eaviQLc6SjEesTxtBXxGIVeh8Ya57W2UAMivlm5sZ
2edX38iHNabP8OHBbMAzpzocolWUkprIbCTAdpi+Cv9cImY0xitir2i6XAyXrI74uk3eAw/dpAd6
LjySJYbU6mJ3m9E9jiPFsvWQ0FJxeV2r4ui0T5r9GsmDg5ehRm/sTRybZmVlIJ+MVRluB+8gQsq1
XQwMtIVAd8nxLcTvRXR2INVEzatJi8MvdqX4OWiEXD15xsVAg6joy9q8D5R9k/006wdoIXMZX3Gk
SwmqSkDxhIdC6461/m7Lrd9kM+odBGjAfgs+gtYegYvCAtRRc7+R7nQdW8yLKdQa5vaZUiyUVg2Q
qJNoXx1VIkXzFEQLIpleQtdwf7TpuOrCcFFDiFP6u9jpFrlGRl3Q7eKakO/RWpqYnXPoRBV6UVm0
wFTF7QRUgqBEEsEude47ES9ahJqCqsb2aS8RaaF5eyejLqrnBj7TjKdeem9C3cbGXh9OcX8tkbMp
Qs5GdJmFuGjjOmkC/KH73jnk+gutpVnfxGg5X4RyY0P+ozYuXYnQlA3Ee6Xf1qDSDbZWtq/kcTQe
BZETsU1JSVra72/fr06m8L7+un8/bfoE/YGUFdy/dUiuq+YdFHSNhX8f4UAd41PGpbQIrFrvuzc2
SpW/P+eIqkG0aZxF5OdjiLRTNGSpEsIMBuVNRkMyhcMEhFOEcGyCdqbbD9poLLQkmxeVgb9Xhc0O
kNGyYGf2M3+CK3XF3s6iM1JHenDpQlfbHYcVpLvlpm4IhHaZP2G0G94yqPH5ziBIvegZEA0Y4ZRi
KQdlHSK78oV/akbCwNojgyVQ5zqOBEgOGZLYaMQOapC2wowmFD4S3ibcNyMClVTpZybjBL9tD0Yc
r8IIsAojkd5qvkFLTJv85z1RI2PMtKDhaXKSEX3cAexQjXJ71MIJN3r0RpL44IgueqYkxNfmy2/u
iame+PtqEpQCKVGwET69PhsiF8mJYTUay828A525WVkP6bCQd9oRQd03y331LhXTOBYVlAEo79Mt
qBkIj11HhbK2j06ETsY4Z3B/pLO1sSgu9TV0YeUJ4tWV8vS/szLyGe4+E/GT/mlj9fUyV/p+ZOL0
HJ61w/jQNTyEixgTW3aACF2RUzNTCCaBRvnNVU9txL99yeLD2p+uuiOm0BYJa8seb1h9V4hN8rOt
1J2l18eO9I+KSceY24hPjYsSg+ipJ4IbASRaglssEts2gHLt91dI9x781rnqtJtaBrtIaeelaa3L
FOPkdE5kYzcGn1JL7LVM7owW2rbb3xD4xhkK/SFT3lmCTqePW3TGMLrU8SYThCsO6XvdYw7PNxIE
zTff/XfX/6kUzD2lHkyTX53NTz8Yc33fPsjrGc7T+XBJ37GCf7fiV5XUx2/8020dkJvQDCor0oTz
z9Tsxyu+AYyE9OUTRri34726gLQVzWjPs0H8/oK/vF4cHbYOeVJ1PosOCtXvS8evw1VIjL2srFlT
fSPV+GpDReH3Hyt8KpxEq5RjELesEEz5j90V+V1gAfLvvkfx1Z37YZ1Pm5HCHjVENusEwEgCMgHs
tF5UmEFNsdVdbd1gCG6balvjLe5V906pvxM5fHOl9qfTnsi9NhJ2Fa4SJOG29hyn577+7jq/+cEm
5c/HPbfKh3zsSSRY+anYerF9dNWX398SX+3qH34we/qiP9R1ppVnKSj9cBUfxN34cDCvxvt63X63
y3153//1e9mfSlSRNpr0p2/Lu3fpGUy4gnn2Yrynt9pNf5PgTplBWm/8RXAmse4bsOiX3yLNRkkU
IFWG9mlxpa3bZKDLsRoRJKraA5j8b3bSLy/vwwrTJ/jwLcZeKu1YYwXxPOVSzatVckm/qfK//KU+
rPFps05qM1OSljXkLRVBqANJIIjl57ANv1lI+/JqTMG/HWnwr08PVzYIWVqNwdUQwDvm1io1imND
m7UVl9R9tO1jNBH18mpHL2ch3WRp8Z4QOWQKDESaH+zFwN/9+xt12os/FwS6ALluSxXcrfppr/Z6
equDyR1k4tPPeqK5IsyVIHcA9Px+pa+e7I8rfdqjUZviNQt5JLzuLrZ+JhgnDf3192v8ec/9/XIM
wzJgB0uOmL/eMbJB6xEZ0z0JT7SionONHPwhmo7MvWkZ3lop7dBG7kRwCOifyglxG8Q3330M+dVt
pUs2bIP3km3JT7eu7PiuHSOkW5cTl4BhNUdkK96ton4M8mHm5mddL/a05R61OoBeZBzKdPwpXevN
y2ADNu6+7AsG8iTVpg0pYwOMxhZseKKtpITvQbRtRMStbjdnNBA3QaBfhKmuaqJwHV9dGmVzietg
p2pEcDbxbUSua1riKIr0fV62cATUrWjbmQc/heyQc27Wi4YwC9ct77LOfSKCfJbmADwl20imv4Yk
+GJf3MZZTie4n+nEOXQBFjsbA3RVXo06ATAeDR9YJVnq31WwgsMA0PYEISizlS3cDTBlVD7DvvGG
jVl7azf0SU5P1kbQcUqoci6kuSCVnWeevbbx8/l0jzJjhOtxh1jc89XZqD0G0At5LJIEw1cFKSF6
Nwk0Ht4L0OoqJZKtwfMkNcJ60xWUz89k3qyIJ48c42K1YmkNezWHmD82q0qF39cb+R6lwk9DN0+x
qJlkNMhJNN88W/hS16Oe7nIz/tGruLB8Z2llCDKifK5W+UnAz+oEChJJ470pFl1G3JLXHqGNiPTc
mbe+HSxDg1FPDtqBCOXefc0V+RqUzVUro3XkXYXOdWU4M1WGeHFQYxcenemCldLlFMQ+ACLP4i06
rlnTLrhRdhOXs8aNrxU6DEX7rmtdf6ZHI71X0mysB78qURlYS9w5WLX7jYX4uigmqk+yTgvzTDTR
VeIpAEuDlaiwmlewHrz8nBgYh4CNnhWn4qYzzjnI/hBre41YyAuvG3IpNQQnjn0npLwqbfMs7XDj
5802DWjNIrTR8JbTJV6asaSlALkJWI+i4udW6d2gUSsLUJGjZzwXCErI797pbbHN1Oxp1LRDOqp3
btIvRgmfqs0OLVAk12mWqqcBgqr3CqJ+s0m2ARiCmlG24vOZStwLCl18Ot3PCVECZXjjje0s8MYl
8sklObXgfMoYNGi3MLzu2Kr2wWWmqCNiHNFfZMFF98trD3qNFUCJIcA86sIn0/U3o829Nw4ddi/l
2jUuWtyQta3/GFJjbSbeRfTDrkuQhZXYmQJprVR4ByMJzk0bLGJIrTqqrDB0FqkyydEn27l+qphL
yBBcA6BaI4O4LyNgLO2C49o8aM0nO/NohxUCtWFwHlQF+DaznzzfxfS8GAysLS26zzknBhog/67H
kBifnZqJQiC5m8XD5ODzHW3P4BDAAuQQRT0ptoZjvXqcrCck85KkGLv3otY3fubumvBnT6qR1XBC
ScHu2v4bJNa3Ic0PuuKcg9jGoBmZd6qV/9TjGDdpU61KV7nxanVRdcq+xLwWMZUy/HZlYmg1KmtV
k/ml2IzAMTV3dfbYMtjLhsfBI3rSLs9aPt7VoDRsJdsklQabSEmOYVxtu8Bea6VPMrWx7dmXE9T9
XUiORi0PBqiuWI3h9njL3IjPdQW4ArBDXL+ZPdZ8WNCgF2x3g/0apC+xbZG6JNDSAGUWbLQeqZTd
3jcogCICic2+R46Il9IWBN0B9IkDzk/auSj9Td2LRaCny5KdaxqISTPZBYW+q1RrUZK0lCb5ys8Q
A+KFtm3rrQQUrsOAC8tuqdRMJeJIZ04xkkkQERAK6qhOsafqbI1MmYd8pXT6UmIbVDuHtKXkXVru
KVV7kMlEpQGfltK7tvRgkdrDnmocOSrJR+Nr61bXuRSEUZhLm2ZWqiIbE/iyBSa+kV0xZtPQ0mhh
y+TaJ6szrtyloN3FW7bbVbVYqqT9mfiUhz5dkJK8qtIKy60wyGHD76sQV58U8doku3X4k2UazQxX
PXVwjmRUb3rAOOEQbrpCI6pcuyAtxscbLKzO2ZM+tzeQfsUQzFyyVDvd/+nr7lFxIjyNJd1InLR9
W0E8SeRDGCeMY43UAc8z3OeGs07x/TY9BYGWV495hu0lFAz+S0W9ddvwp9dzEh6zJ1MYj9iEac4l
0cktMLyGZXKJGoxIxjT00unrZeV1VN0VLVtk9QbUd1MZrwaDOV0M6wilrdphj+useUyCneun5xiE
98jAts/ad0AjpNSTPHJx0nEZDmhXOUJ6DrhquKohhZmd1EuPXCp3oA+Z46nNMKdil8kz0loC/VjR
tC2N+DBm51JhDovltwzytQywYCZypbnWxk3beZLifyrCbdnw9muIn0sbmLftQk0SMkM8bUmViKsZ
aGNLzxNEitUxnyWGwIU0Boo+LfN1jAelcMVGjcKlk5ubmjd94zlLUw9nuvbYe2/9IAHgJnODnmsV
/5ji3nQrPzBdWlVJtHYo9ohp4seNFxEjcxtWV+XT5bp3B9BubbXVbeScHQh9VcEBZSzLZB/2YjeY
TN3rYKk2xh3DTgIIrzv1R2XWW+D6WyOzjoMSkOjReIckuq1AvHnjvQA8yERZqK8OkkQzASpWdNji
Y+vOJl5LjfN1G0ZLdLtXTQcQsag0hrM1r0SiiUe5YlAybw117aPetFLCoIz4pfW1fUtUjmLGVw6z
s0xxf9RT/jx75sHL3VvHfyND/DapPTgqVr/MtNfeoz8+oJQOxEVidUMwsBciviPYnP57dGoLpNCl
fWdp9pU1YsSBUU16C51kn8hWSdIur9snWSApcuOF6/EsjzQwcQeNyO9RFQQhskeszHrHywP2X4dO
uQRUdh+jwCYNE5gdICJsUU6ycQaxToE3Gc47hNl1Qo+KINGlNkSoCuynNtwqqK8n96xU2008Og96
mK9cA3YQp4ZsbzXdvG4InEGEYfXbpCPNR+orwsN3Lphkx4oWqecfC8Sn/CO97i2yok1iOZsQTlUL
xi91QM2DjqCBnjku8loSDUemBgqZk+ims3VqEQmQuCsS36Fc0biN0h+WfQx63mqSTF8PHWjIOCkt
h2pe2tlN3LQnbVJ3BHAb01psq+ARDcitw5h6wLEaN1AYAO8njKuDJr5R2/pSuPmh6eNtaAkYLPYy
SPkN+/HWTM+uahEKVm98q9gWVb5p4mxXuwAt9feCXLrcjRD52oc6MA8uhbbnhEhMrU0hH90BBZHS
nHsfbrOiXhrtFNPh5+ehRcSNM2DV04DdWWV1p2mICES1EEU6LxIPI5lrLKWaQahzTz4VVt7te79b
puFzzKtXzwkKfWdKP9cLwZb26jUcvinwbC05kIuxGjS27bFfxDF4qvrSFD+8ol6Mhrl0MX77KeSp
iBEclgwHRE7oAO+eMPAtb64TNIdq6FcxYkiB79gfrgtxiOOTZdtbXd62rr0xy2Zu6EDRIt6sikIG
jrbo+metXVrd66j7+7Enl8hrQNqDMoxxgMClpRsBwyvY1fmTyw/Wo9YYXKCOMDQaQqw841qMaGOD
R3X0MGJft/0y93/oeo4P8K7iyBEBn7M0dYFYclVo9NTjO7+LLl7Iq6iflS20R1wLln4X8+txTVwn
lgkN2mB8CsOzz6826XuxRc7jFBcfsEuDw5eMtgBjfdO6iUmwc3vYWbk918mgrvLoNnN2pI5vZKqR
tQq2yrlVgtvYOlstk62OZAsHkJykfsMFacfPinGq7ate805GkGytsLw2XRtkh9yqxUsjMEogZC5K
2EAaOp9yb8nHSJczzTZJQkEZDcvDm6lwCtqaLPMTnIC57u0i91yRhzJMu6N/k+bPoftI43ne6WLW
Y3DhxmQgxLgOKnuU0LqqOYBBTevMS+HjsGkyoqXv0rBatzirNGTgFWjRAIygaqNiEAxBhi08Fgze
jn836WgcaKsu/o+CDn2hPqlDvWi9W3ITZy74EeZ3qgSb3i2q8CqDcFbCu5yKyibKZpqrAOO9V71T
El8S4AbSWeeJscjS60FTFqG/sdFxj/V6mp5I+CM+902kXlXWwsN4Wd7mJtkMOsuKeQT5KbAfRvk/
uDuz5caxLMv+Sv8A2jAPj0UABGdS1KwXmOSSMM8zvr4WIrotPOReLsvXsrDIsMwMF0QQuPfcc/Ze
+0HkHuswRQPTUSONXHVM+gA/BzK1tMoRjVVWk2eW2bV/yJWbOg9XGlwo491vyWnRHyBQ1Skv//Ao
Jui3SVE4EQ3g+xB755Ma7KLmM9HQKKHdSR596j6rfLC0HYuCY4luzu4JTaAl0579StELcjggew4c
Jyj+C+GYYHUK/fyi9Zu5fKmGYV1VP9LgaoUXYziW0bvV3fkqVtyRZ+dq0kuKk+cWyruYO7q6Yttd
UWUPCGJFbm+3nXrE3S2HpBsNob0e8eS2Dz3WXr69bjPGF9YKheNNJsOUXA/Tj6m/xKR7cEgqqze/
RBMVuRMOAEM5zcaietfw9OuYOruVDNkdBxRZ8p4RMo8cd1bykNSnlvWlUncTiSCMnMQjAvduInfs
dkinq0V7Cn8/7X6h2lTxnTEQBmbwupNpkT3FYOJwjgZPQQ46L9xr4+0wXnFsZaLNKLcAfdlr95yK
cg4s6ogDY3bxM8ivcvKoqzcwxwzlcZE4hAiLcFmU84kjCYYRxG5Qy5q3Ksfp4czZromuUXZTKE7e
Ax5WMI+ndzE4mPJYdVfLAAea2H4qIqEjwu0KKgXXlClTa+/S4Vq0jNE3eI8H5GkiIz9EZj5RmsKd
qh1HBEsqKJFg+DEK5Qp5HLEHjO1k/9UQN9gR4uRBDj1FWks0Uiwnyex83MrGcyR75giwx0HjVxAu
WnTvTHZGEMd++qy2ngUKBHUdtApIJy3j5QiLtytQZkh7GPkVcit9JdVuku0M5tn+htm2Na+74XnU
XchUBE3cCvOjgbFkOMz4GRLtXXgoSDeVrkG4K/N9zHqeNOcmfctDu5ywlfu7jB9tWI8Z5p3MJ0s1
tmP9TsyOtCGcsd+yrlTM8f35LIO6EIudVXhTesyZjmYeM2/gZKa6naV1mrzkCMRBQSWhjViCJABV
BLNWOapJqAKU4rvR6FdzzFOxF+GdBf4xTI+k9a4KfNjzeO2Kc6kHDiyPZW4NAyaUWDMg1IXXTtxJ
2kX66E3KoPMkfUrKlr1ozquVau7l4H02Iqc37kg3ompZErA+rHLhgmzFjifIahgeWQF2h/JomhsT
0olvAVHhjS8alFmmN9HxCUgPUbUfBUuTbBSbXK+fyoDenMT4fpnZ+wj88HERYXCycn0dQlcv6nEd
9aEzcOKhCUWEiUSESLqPteJDrq11UfH067DWwtDL+0MjfIwytEJR2S5qOTK8N7EOLlerKGmyNKeL
1pQUZHV9kOdxG/b039KejkQhSnQtRjdKw12nTddp2UlIq8BnY5J2qhPxxMkGcpLcbEPaB9ISDEhj
djdUw77LcldLGKGDdDeocS31os7f9BF/1zFWFuC9LGH5NLUvLdNCnOLaH0bm6CDlhWHaXgju4IWB
Jzt7f25Z/vZSeAawQWM8lr8qxMJWDVEOdvGakzxHSBnGw66vmr2RQFOxxm96wb/rOpMNyvwZZwUz
sy9d5zCXZDEJ0TLOCYU6oL+sc7Xe9KL2488f69emM3YOjvHYO/lceEL+3Q9G9OTjrwrj9SKTrHLB
C+GMSbG1/fNlJFmVf2mkq2DQcGuLikjqwNePFHd+HlpzEINKnCDDq546kLYkyvJD1FW7Jn80S4Xg
psJVKqAC0nRnUkMbM1txTIonqPhI51BrNQ9h2Fxl9rnc16HlBBLMQeIG5qjwGpxZolxcBqJrV7IU
PllCuK2mAWuc6LXk7HTFm5z4b8SHHS3Gw7Vl7TQCxhrQhFbF5mr2i8w435TTh991kFDlgz+PdqnT
8YRXbVXqNRgBcZZINxq1Z+lTLpxh3CQtTo3UPkhCv1S/JSEn3bQ34UWCGLmfJLpEyew/TTQZF2es
IsibkNE+iTm7vPE/BWE6lwJJ3kgajJHmHFqXAgYqyfM0IkQ+aXspxeZGM5utpkivYzhdcpK2xoq0
m1Yq7XhoWFis9j1oMD72Xb4VoYhExW1J1y9uKy8H35xExobG10oZbwbuRVQLZ7Mb16Z4EsPnigRU
SGTQMrCfvU+htioVkQ50AKEJ5J6F38xUD2HC2BN+meN34SP2kVMVDa+iZKx0C4aPSLw9bmcF0HFn
ngbIdwpoSyV4CAa0VRy0KwMGr1HchPT8AlAqTTF4/hjcaUN0TWvdVRLKKihMPQFzqBOcMQf2ru7N
FteNpdGX/tFXHVDTnnixJdkuvZGmS5eUpNvHHH5pfJfyWqVhOPXTJlYfzATOew8bu8yfTeG2BPUu
piY4+KK0iyxf14V1iqLbRDBYvnzakg8yrjb6RccS3lxl0RWTfJp6XTDYSjOxBRJUJ+jJdsYXHKkl
ZBVoU7nvpn5yDiZA+2HmYtbopGrd4ZselgQj+sUJfukiaVcyjdQ5Il8VhL84oPQO+0sCuMToBdcc
zbsi7z4kBtidORxSZgzGROW92CbxPM/F3RiOW+ywuzT8QWnxnCvmJiFkS82KdcHkHq7KqvOvQ0qH
G2G3Sq5fw7mmmafbAsiuqmWbrGeqAL8lk2u3JgF9TD/15MFIwpVofA4lSK6E9jKlTcSOxvi60d/K
mcO1xTM48zCL2Q34kDsV9LfZp16PtAsnsy+9R9r02jNuUUnI6/PmqSenu5AWJ3O1D62pomfEoWkk
cQtjYxBsTYluZU2pcDNONXBiC981DMYxPMQoMfQxcCvtNgBcJcBMDoi1tpbnGmBJ4U9uhz9UFmD6
d69ZfT+bMqtIDNHuBne93/L/Awqbo2fgOxwfcxKtSrICq03Km17SHMMuuDKmT5OeXkiuo5QRDTsa
u5CtsREvQkp0hyK7fkBGhV6+kYRu5yC7sORzdLHVKLHzONnKWuFaUg/JZij3gRbQAXsRUGrl5g8j
kd/lxLh2mfCRJPTDBPpTlviG3+I4zhXHPyogfX7TJtMlo84beNMDjQazDHSas7IwreL2dfDzD73+
tLqO+QqMw+E11uCjZcWlsRKHVgOpGaF0P2Ro15pMIRZ+MU5DxwferY/mQcmxdmZ6DidveqmneZfm
gLWT8L6O9RfVyHAciCdDSG5y87ZOm9tQlXdz1P8wg6NPtGuFXk+l2dak4mXoUq/KyFmosydVQjeS
kimhmiCBGto/6nLw4QuuZkdWLj2ZWErxwBnN9nFA6P7LJBSEtu36FshSateSxj1iMU/Nsy8buSsE
CSHo9VGJkT75xTbVH7sew+ubkmPS50CnMmgJU8LjiTwJSbWXmZzkxSnXg12Oez4d9ZUsnwYYu8W4
m7rJFnow+cDSBn+ncufiRScK37ySz3V808fgNQy0XUszVbvQk9PbZ9B3NvZaOzM+i/yzQBOjCIM7
Zk8VdugebpBinbQQ+Whjbjqc5Or82BWvBPumGpaX5pggfu0NtIPV2owbZn5XnRVcRVskMC+vI/g7
2AlFFEbcHOLp+qXT1TxYCinHnG/TzPbzZ/BSMWKSEplqOhxEkakNsRJJtxibPVI11GFnkUY2MpCM
6QuAP4OFXtmP6W6u1m1Jk+Hok18jeriwacslxZWxNe819FLMS/SOCjrl9x2oYELWyAE8I5DtlXs0
e1J8jTAiNVcdtnj6GMPmiW1DPsTBXp8ODJmK+Zn+nqkSJX+G1C/TtM5FwwXJ0OZnie+nCaEEEI7S
KDs/8XRt3WU/SnknERuXuUrOcG7V5TZp2L7hDcLFgHNSryvDNmgdxdie5mi1KK3ouCg7TV35hVv5
x0m8zhyAU5M2ssa+7L9pKvMhOovV5BansvMWknp3lHS3nk75s4U5n4U16TDGJLuG43LrSs3BH+xB
YkTlcA+7wSOghcU76Z2WZJL5Dr4Wxh4yQ5T2AB9iro9awdfuAgN1AkiK4fioQpSiTc0p3uJQ/hR3
uSsPd2oNLQztbIooIg1uUg5pgYs2MZc9XbAo2/nBUB9DTtWquTXqg8bkccjvxcBriZcwMbZwdNcd
Yb6Z0YUkyq0qvBbDZ52izPwxtlQHxm1deFZ1m8XXsv4MWDYYgWqEcJfRYxZjCARJhW09MWVnGrBv
WyyPA/GyumELdIhV3OADTnr1YIJ9t3a5+RSUvRMbpCIl6yA1QJdIRLNdBSS2DFaASn6YC48Bjr/P
M5kpbtYItgRmOxwf9IQjx1MzrFVhWFs0QybMa3HqWiIuef4VtvWYJMFWYhPJ3zqRHovXqFdpfmm6
t8K/9Oqnld7JILWyAEMaqHUi0yOO8BHLq90NN2IouCVD8eHVSLdDdoqq9y6EhLW0SdFZQSsIkvWQ
Xhg6+8QbEV2TF64Rb4OITo/gDEuTdaJS/vChtSrg9qlmCusCbmpl5oyOZTzrtJ1kWvQHs9kNHaOu
zisZd8jas669ZQSW+OF7Gm9yfoBGL0xm/J1MN2n63KNsTzjZiPh3yMbj9NmICffrMZQtB2R+TNN9
nJ6lEItmojBMXkN1izKWow5+9inomefoo92wsEbTMcyTgzQJdpNell5WVAPPaC56fMGhr4b3cbPP
yiNdRvZ81y+Zt0D0DznYhUukhZBsO/1McUo6gEo+1hJrKttNdiwzXjVYWmXKKOqox8zehVdmyuBx
R5oeRwRKtilcQNII5hvhTDH0WsJbh+pjSD5i2A8c7lzYuXa1ZDyJsLgteLs15imF3r103+tzgynt
wafrWsBQtJjKQSArLYmOHSaJtHnGALvm3Eo0+8vccffDSzxfLQ6Ihp7aTWnezNJb1Z4z4cVQ2nuT
29Qs/WXVkQcmSyA9TXLdLcY5Q/zqizMb+WSL2gvlLvufaAf6udFfO2M35/pGiD8mU2I5BAM2gO6J
bhr6XQtcvnhIoJrlxUPR213x1KY4zJ5E0ysFyOhNd1eJIEgpgHIR5UFGsHMRrtU5v46Q5yUkH7Oi
8g60DpNSAHgm5sDnhYSj93cRbQmR9QeV0FbHdaFHJD1QAy27jiS9Zv5rQImS0GuSWQKUCFBvTP+X
WMmQdiLvTC/N7GOswdp0scDgdZCLDQghMrQ8gzhogooHVd91VrLPlHYv6743AUFZleRJCS1+Hsh+
YUt8fViDE7a2lQnafSxoiJebWJIf4sC8D8KA078mX9OKFTi3jk2Ek07S6UtCyhRZqJt2begg96BQ
d0N8J7bmtbB+lI2KsaZ2lz6pQkLuRN0fJay46HBWwxw4ebmog4x9n2jrjBF3TairFTERbDdK/qZD
rDPwZiXGsC6hduT0lfya+JnlfZE+IrnA9omXcG5YStlKh3ZXdNMGxS7UaNEr+maty5Zt6QeIfPgZ
lI1VvqIcdcRJfa5MxTWi0G39V1m8j6b+TpfxaARrFUmOJrHr+KykYPFRM3gsKfCLLVe2UluZok2i
1eQ1VW7CrLjAU9Po0z5nslXlGesJSVLyW0LDpeaGC3zULjJIq4DXGyY7rZq8oaCDaSnrSErdnnCf
GHSVelWYLku4awS12sQFGlDoLq1QX6ygRH9BnUiEAHuI3YUV0ScxK3LOYXUgGkAYHJPzUBx1Tj7c
DAvJiKSzWoh3MntOkVhu7U87LchOcyO5mDT1cZeRflqdOV067Wwdww7czOTzhQSbHutmx4sp+u0h
HZ/H4q0r051eTbdKPb3lCU0gkMpdcK8SHxIqkLw5dGMN8oC5tgJRrrCAJNQTjVAjVgH7M7HxZBxh
gGjPPlucXy2D+ZVuSAeLo5AwqHtd8zlzdyDEheuoNLuJHXwMxcsoVrccvQ/hyJ8ZzHUtL2IK6uQS
TZYwnA2g4nEycGT193Fcewpq7S4AYRm95BmOT9iGptmsq17cibnIrJDT8jC4kn4bLCk0sG9RDxFa
pNzr2eRWIjUZxxiiS0zKik6XCBSNdipa/ckyvBDh1Dh1wKFIikWuoc1kxeg0RQX/0MjRti7eNQwu
RZXcjg2apIlpI7elNS4CXNuaM+1EagpnvFhRmce2srSKxNNYUd/hNX0QIvJddJ2RZx5rZx/ArFYe
ehqrhfkqhAPDtv5NiqqnuJB5Tvy9GnoZ4WB+ty+y7FG0uvsCyUPetZfQGn9MWXDbtMVmzMxLEcqX
ODGdqUSXNdJzFjC8aUm+g0lxk3UhK1zMti4bTe8kc/RUqYygTHbAkCIuA4PsB7mr93Qj6YE3zN8n
5X7RdcR+8ZZP+iZtyG4ZL1Z5EzImToyW7TXbav1LHAOvN7SjIpygGrA5jtx3GUSLtFmAR0PZurUk
rrrpoWuJ6dCuPpAfWYpOQh16gXRP6v06NTSPo/qmjdmr1eLNomvSlsmpq9oCR8n0xKnEKyvGH3/u
L/1qEwM3uJAIVdpLCp77f7exsMcFwmiW8drcxe8IMsQf+Sl44vf782WkX1WLXAev22IPoV0mfrmO
pc2Vroy0y4LiNKrxxpSaXVBGZ748W1MjJ2MzE8S3ZVjd0vmVOAKbqO5Lyh5rehZJw7PiB6N5SPTh
G5uMtCg3/63sVJkumrDvUM4uVN1/34Ko1oYqNIgtkW+08/Da32on1tJTfA03O3LhD9/ciV/Fzf+6
3FfXMQj8XhDRVuBcibfZJnErO7PDdbPOV9M63rSeefrmiksr8pcPaBA2gYMA7ar2pSeK2E5qWz2n
8zYVbzo9ASOH7M5Bs16kaPIM2d1w+5RJVsMb4xv2n6+vfXf9L81mejvBrFmML2UmR4FUuS1zklFO
thlntIS5bEJvoxBT1sqYmZhF9hcLh448REtvDFhKMjlPksX4Wj9lQY7OySJCPHI7U1mbOmfBxFtE
WTN5O4bvhqZhJ+GDTqEScryuY8BU8cOM4qSHBaJR1Q517iDRXDU52H4EIdFD2qU3FuCKjvF62nPY
tihNh3ONRjAvTc6tzbOcf4d5lH/tVfMkmJJomaTJmrr2xXthDhX6hH5pIU97H5ZVDhILDZgY5lid
zVWiik4QEHc3PWTafCgbBRLgsJcEld8cK5rMUMaKp2uY3IUz0jKN0DsiphjqtMpJYcSnAvVvwLD9
+ev87auMaMVU5cWBJ319gBsdZItY+9AC53hnSqiexYPYvA05aXQy7CGpj84J8Vmpla01uk9LE6xD
KFL1iYst9xCKFWmaSJuUya7D6Ztxw+9fZ8uUcZTo+IGtL0+b1atVWQXc1TmFqLDuHWvtXwwUpblX
OLt4V4M7+GZ1I6/l1zdMZlLNRAAoEjm+/15C1JTSSckFJigIwdPmpunVlbTsxCmH/tJHp/sjFZa0
S2afJFT0yUsS3hp1fW5oHQ4qekF6JZRvbjhckLIThh7Yio5iQEh3UjpuZ2MrLPpTX1iZQbeZCL+i
Qe2g99j8+cv93eL08wf58kjmptgoucp3O4oSOcGM7Idv7pUsf7lXBuxbPFqaKIO6ZdzxZbmNq1Ft
yzIyXY4oNl3ElfQW7Aj3Wl2v3uPuXt20RzIDSH6N7Yc/fzh5+Rp+Xgj/vrRiKWQ6Q0r/Cm+ijwim
S+M08/CQrY7G6uXtHK3urteLdzi4p9Nut7NvNzffXPQrpeevi4LkgqrKHoNx9d/PhmVJTePTYnAr
t3eoaVbEdK0+dOdHunrMV8/M61fY0Ek9/k/NY18vvHwRP3lcxoWAFESB6ebqNWNcLpO9++fP9rV4
+HqFL54IYZb6RDS5nzPSJ9JPIJRD1cyQL+iSIzTkpI7vf77iL1aXvy9p6AzedAUW0ZenZ+ykWktm
03CZkaxIVPMQlbvkPjjdmh7yarap8myLZ+fP1/3r0fjl0cGw//+u+5W1FCpophQOqS6pknyPyzdp
rDuPrFvbdMibXI/usM0cgs34Lr+7z1/fyi8f+ivkmKCArPQLHiGfHt+oPTXp+c8fT/q6FX29wjLt
/OlZiet04k3l44FAXRWrNyAbTr/yPPeAqndFApPz5wsqv/tIFIQSJ35NFSk9/31BLClqX2PHcEkT
3tUHc0c8siM5a8V5o3ngBa7lJvaqdBvn8DiskU25k2OuzLW5UTeLrRdPglN+80upv3tVf/6lll/6
p7uQzBi2zIlfSmLbYBi2G3bmkbakJ61nJ7Tp4hB0PG705w/BRrXlFNtyhXPBQ/7hyk/JXXpFnMrb
rK201dPDu/b9Y/i7N85QdAw+EMFBbH8xMepopyppeacfnOOT83I+X7fbq/eR2K7nujt7d7u5JUDn
m9dc+u2X9dNVvyxhQquObdISlbjHg7MS+fuN2OIV+qb16/KJ//xsyMt3//VdY8G0OAXqLNJfLY5C
rpda0PrLuzav5V15V13fGGatPh711cHkLR+c4aDYrzRy7c/v3rW/9Ah/uLr15cMmUWw28A0Nd+88
HY8v5zvu8Op6WLkuG8Tm8+abh07+7c3959P+srKoZZqUf13v6YnLra+et+Jvvs7TLTE8393c373p
P93cr2uJaVVGGy17oHNe391tvS3brvfMvre5cTZ7/uMbL+dfx6c/3c8vL1U1zAneLy7Ip3u7W1f2
3ZVH9ro68Alvd7e3n7c3NzffXJRQlN8+QzqqboXlBanGv19lKzZ9FMUsaFWePooE51jt8KM2w0OK
vmsqyflAljodhQwpHVE/uf9Q+B0Hk+o0alVms7PZ5WjREkgcELqOOh8XzIVA8hqC7/E9a5FPotpp
F7FrVjsTM9G+O01YD0IjdVPh3iiIiTafGlDIefZMIUiI77bv91LwppEPF1WXITWY6N4VWf3Up1BW
rFUiimsVnPEEja4t9poerTB69bQhxfTNyENX46dVfY6ig15UmO6bAW1dLOOoLpNL6/8QyYfXZjxd
DOXF8IUuaafjBkoBAICE69ENpjLT8BuJrLMkvAoMPSJ9XHUioRnRc9wAHC+AbkvGIZjDQ+ajhptP
JRjPqh5R0AcHS0MUn5YO8r2N2M4QWCCqm5ajkg8yabcZCt8w8ggNpJF6N5vdlpbLqguLtcgRLlaj
c57125LrlI1J9pRpx/JrTD48+hMC4ognC7w6I754IvajVgiDr4iqLdy22cnBi9p0OxFoxyybjkmL
QlLeTfPZbLeJtstFFVUEAboBeSdpayPNlObXGjhaUmGdZ3ZnVCTLjtKKThkpRw/C+OozhJM7Cm9h
kRXTvybfG/L2iOhszq5/XtQU+ZsH8suyYil1XkiRQe1prSaXnJXVS7F6IT3WZoRnFzY+GRsfstO7
zyQE2rgC+IthAYVwbpf27c2ff5/v3o/l1/1pq0ujojKHjPejDl5HAGQlhOk/X+G3NYVB0UAypqSY
5l+l3E+XsEyyVwRmaq5crco3pr/jI7LOg3WfXMqb4jZ51LBRIJ+0/W+KtV9OqEs189OVv9b5DeeP
uBy41/tjtaLEXwerq2A/urt7Vpth9c2x4veX0xSZZdVkGGR+Of11plrnlcEHfSpWa3aq7XbrPbqH
HQvb53df2++OMIZG01gk7xOF25fVtI2axMry5aPx+Cx/ZauHYfX5IHutM7iD252YplOloIuhgDOd
fBVtk624Fp80j1i0lWsvz1VppzYF1N5YOfvPcHXzzR35hQj21xfw02+5bEI/ffXkCYgCJ3Qe9qdq
dTzzejmxE9z4F1KaHMW+vY0ca8vo8fHv2/O/m1BN84dTzP9MqP6v9DXuPtLX38TO/P1H/+FTo2kj
HYZWH5GyS2Hz//HU6v9Ftfp3FM3yP/+TOKNKysJwFhU8mgb86Z8SatGGkgcCnAyIIES8/yRyRv1V
w2gaYHp4InQCJy20jP9+ILLAkmhMjuE6ifttItWeERFgYWpg0St21iUTGdtGC5GVadGx6pFzlJiB
UEKngLvKZcYQkeGdhPugwWYiIYQa9fNYinsDMo0ayPsCqdmsCFsiTnfK0GyyktSkGT85Fr0Er4BR
PJdjSHbegBtBQMnR25Ppv8XD9DTg+g7Tt9TLPrUO/6sSu6JM+4zuPlPkhc+4buXYGRBUVz5dtkgQ
nWoMr3FqHRJVP7eK8kJrx7NKdY3K0MnlGFOA4UYtCpl6vBtbcY0Y0PUlcrY7jcQMIuo7xJBW+qNr
+70ezYz0cJ6JoTeLTMsVpkHvCVOJgf8WxO05zYrncNavA3FivvLhR9FmwObQB9ciU29hwcce7trj
kFRwpeJT73+W5EECMfDm5q5IjsncMbIeLiZhXGauvTZMafPacmc0lmmqk+iLOKmRe3FaTeBg1nNA
jrBUp+2M89LoZ3ccfKwnOEOZ1+cxzCvrtuvrhzGV7E757NRxJwylI0vivuuas1kwp542IZZqUnKZ
S83rWDI+c/OShCiISJRXliRV5Dn4Sw5mPx1GM3bqQnK1aINkxVELwbUS0CZJezUQOsy4Q5a9W/Ab
psvx2pd+iFjIOZVTXCCr6sz1OCEGwq3dQSdmHoMdirHUOxFtrjie0mw/InytQmUT06Gjs7BLisyW
Z/UaqRhiCv2CTrq1teJWEJCwYbEJZ9p3RkAWRHKSsS4YteUZImL6El0FsIF1Hs6uuUzecLr08VHt
Ksc0rm0PzuZm9HdWmWwq9A7zjOFgBGNi4FFlmDrm5SkpG2+ogDFVgIRT+AiKgkRi8pQstGMJYGH6
biyJ362819WCrNQaCLG0TUYmEzNW08IEWpBNR3ZYrGbBeFNjOZglhfxyYjIt5b6W69NsTcc5IRS9
FGrc58YWRdpzGuPrUZdtdxj2Mg0W2uXYmvLkIjGjlEkkKerKlgv6OWmuM5HHlLZoOCpR9aykfcwj
ESaxNLl5byH2RRs7vgdEHddS/m5FmaNYpr1MPCMxOzGZtUdATVq5ZJUReRkgQOAJ1bDAzkrxrAjI
RFFBvNSqeikYTA5TfUgWt9dRwB40ypotjA+jciNifIwWtGhNpqnSo51qL5KxBAOiuJbuWjN8UlIU
0f4brXyabV4wNo81FgDkwF5qPJvdU4rTsMXwGRR029pziLJQr8EdNigDIw4E6FoXRwphf5uSL0Rn
LipRViuFcuohLE8Tqcit7gmW9iGM5ZpnwO7Et8l/63LJkdH+zJ3u+TlxPiiiTSb4tWDaEcgBXxvx
YTHyQIvSojIMAfMneDXFynLqUXHVWFwbAa79GANNwFKn7mPif1BPtKiUxvhO6+hz1bAg+msWMQ0n
+J2UF7J/Uc+PR0b422RCu5UJN6k+bnVEjL1Y7ieddKLsMdalc1M0d5Yk38uN4BaRZss98s0cHB5c
DwFrh68i8oTkj6AjJQxaI/+pYfxhMkDoMU+VkWcOFKY6qfZmtMvQaIiByE+K7BCoKDEJdhdn6yoz
oKDhLW6Kgz71P8QqR3487PU8I2R13HD+YAia3g0chIQY9adVnbqS6h6DMqk0bpwrnjQMXkVWi50s
KnEx3y48YqtU3spMp+jHnRyFdoFcUlFzb8CzWcjVvsfHqfeGo2vY40L53fBRNsHjL0yY24T3Nvq6
QAE4V+C5K7LLx6fSjLYqosQC0RM9e/wqhR0gW+5kxZPFFOun71ZQAiLwZi0izUKGF7XkQs3xS4cU
okv0fTz7f1NU/3eXLhZcwT+VLrev+f+5vmaEn/6mePn7D/9TvKhA+xih0BBnn7AobP+pXigeAEGB
1TD/Kmt+ql8gQarULyrFDamnP9cvNPgJ0zNo6JusOup/Ur8YytJW/rmJwVDH4ldTKFL+mnl9Kbth
USEvyomiN9oCLTZDSbuCr4iXMdiyeRJghHs4UDZpxT+JXg6r0i0E1LVWSBD6fGSiibQQTVuhXOXC
ItX+nDYF+UCzQ0dhFySV69M7wATuFEZ6aqueXZNjvRk4A5cotH5vDKpL/MSNbj5OvHPGdAfr4XEm
bsZQQtcUSxQ4AVpRkFmoFhADmdgvRtevBi+Ibv3Q2FioJWyCmuHnS9pGQEpYUXgKyCVMg6YlQJrM
h2MjyrsqLhEx46VLxEMb4PYyjDOgDHob40rkrC6M4m5OcafVJWFble5YgU63Hzp/F1dnNMD7icyk
wlCGjRHH0n3a1ghuQk8vzOOcVZe4Zj3ts1Mvv5r6m08TBvgEBsJ06yuVUw5Pmn6njIh2SPU0jGs8
qbY43TSxv8716VwLsm1GrxGvc4RNu0iJEO+eZECaZik4M2IGncSsbiicEclmZ4K+B89potrSpmrd
56k7yZNLVibuesE1aopDIwVuEyMxY2UKUX4A6686dZ9Al/DbGDw3y4T8ng1nnZ5II32GfNwIC55Z
Ne6ELiQIU4wJExctMZojnDMIb0rIwp6RsAfDa1TUexNBVzDmtqAh9IL3nZbmulgc2kG1kRIJXzUz
BPpOEQmphXaqKcl44jzNF+xZCNZTOK1bICkJyUlxXK2LhrtRyidJ8XnEiGX2e5AZySEb+pcxDs5K
YjhKKa00nhATHRX/HgUT1WsxHA32swLbtFHhQhwFe0QiW4YVKoTSvKQ9SD55OiR1uq9m5dBrFd2h
8JzG1AFds5eTFD28eWgUA3IP8466cSSteRKDeN/zUI+RRLBZJO1CLXrR1WSDMP8mSyzHT0I3DNHW
yUeBISn5AWtVKYArhdpEwFx5lRJjExMkkUVo8nWtvuKdQ0UY/ZhFlEV1czSjucJF3XhpPniG33ph
Od4EpnQaMPZpdeL4A00yQupmOXNjMd5FJuqrsvoU5PkO6f+mJXfJxOMRDcFJGLIzk4mLFIaupA23
0xR4RiEktqF3yA30M2XiuvHDE10MbLqUa6I5seEZeDG6sznlt0YyrknaccRMdyo5WndT/GbgowCO
gulexfCQBpewHB6DNLroZu2kOncm7B8lrd33PXHmKi+j9t/knUlyJEeapa+SUnujmJra2FJVC59n
OMYAsDEBAgi1eZ5v1Is+RV2sPgsmM0gmKS3cZu4yheGIcIe56j+8973O2o0quHPxQM1Bh3tKwJXh
q2WREFAboluyZiNI3MmngmfbV/7O6I1zCCsGJEi49HnGdE3b1pXis6/fU0PttcxcRF24FUAPZrpU
Ll+HUm2TmAhiKkvM6otiwGrIc1GKq0swXtqwsqZuHimteLa9kV8hX770qUhWhU7Kek8vxXBQQ6Cv
2ocIuZ2pJ0A9Yo6cl2n4yBCljRVZgDlyDJ/fn0NlFPaLEl/uSHVTSpej8qtg/KbrvEHigq36Y0yA
G6BFzEYLE/GwSB18YBRMC5Tis1oq7k+eh6bKE4uaV7bVp3IZRapwZejhPkXtSOIX1tvHwlXf9JQM
Sat5HbxkK7rhNYAvxDtUk1xOacjPM9e5kW4aBM6dOx3KHlYRchODc8c1CNJlNd8MyKr7+NGP3Nu+
ZVYLZgCTElgxWNGk8i6cRDA/IZ7aDbGpJ4G9HGqvpLaLsFx7JE4OpkOn4mqN5mycsT3VbU0b5Ecw
g9slj/+uDLw9uJ5TWLTrsrqMIBVUIbFihXhOYSNQ93XYhbxgKQfQHUm1GX3C+CIPNZlFed+d7Em8
kop8SRD99SZ8LaYtS9PZo2BdOTYpwZBnjfjD6T7z+DXP8FDJq5Z+4tpb5M6TjnnVlh65JflJwbsv
CZvLCAlMfDrIrI+WFeJNiB+nyExW5PTES1GZS8PP7sLCf6hivHjmKIm5DoATJD6z38cW09xo+Vuf
TPk0BCaqcbZglG2Dd0F1RSL2NgrLHaCHY5c7Jz14a0obbWDPANzaeKDwS4CSCkiGnlIrooQuxO2k
hxuPZzCYAF/hzcaPuBwSEAbI83TTWLTGe4ah2+2CNZhFYOL8GhI3eg/oKwk3PHFhIoqJjuVMleLg
REWE3AnelIA7FXwHUEGioh87EWb/EUCo4kbb2RCreshVTfRNCFgy8KwKS/skvQR1pDI2Qg7QUeSB
IcBlgoRFcC9rA3m0IWRVuvFlgphlcVXLLrsKwOIBHVQ6oAzRBQdhfk7RjJowATTTZiOgViNErlCX
nDzKXMS+9TaN7QGR/smC4xWVNRyWAaxE1zR7lzzvYpgjZV4zdCMggiB/0w3m0xZX+jbNp10dYFls
m7u48Y49ZqOw53A3SDbXovWU54/SUedwimwAX+puCIoPNbmP+BLRXROa7o2bwi7u5FCdW1M/9oG1
a+NwX7fpecoELkp5Gav+TUME71MVjHGx05xsNScwRoF+P9oqp49oxMLQbYTZLgij0kV6zigmNMQ2
Nru9S4KgmbdbfVbA01lFA3EjbrMG+Qn3qN5m/MKLPl0nAbiMrj3EHiY1vYRQ0G5G6y0tP9KwORb4
p3TQ8E2c7Jjcb2xBNISTFxvXt9eEspzk0F9VlK0LR8f4cjcPi/os2tVVfp8O8Vbq9coBOuE65lYX
/r4X8coE3d2aOMQG/xYVPxZFcZ0qn/Dd/Fj2Cb/wfqvX7WrqXsjX4Sa0ce4gpw+KTWefGFEtfend
S4w5U0GPNAyrsh3WeqmfU4icSTgHZerTZ5ez7qiDc2hlPBMFXZXzqmfpFuEpZgFSFv1ty6kpPRN9
vYURr4e9iH2lMsyjjpXLGsa3HvUgoTER/jFcD7QwKdS7RRNQkEAiZDRE6ickopZuVvetO6e313qc
bItuuDEG/PRZsudRfokn3sJ83vFITjGabz25kaV77evpGiqbd0xSp3z1iLUvarEazQevOwLLv1Ok
93Yjl7nkbiqeda3i9ah6e8SLKTCIoXupaJRH9SlHIHZ2fVt6Vz/tbvDdrqAV3XiZ8VZ3BUgq8WES
z+g3zalzjXlFFK8JcuMjkK+jmV4DQ+7CFq5znK7CYrodvGxVmnh0vncl/+rN1xys/edz49Vn/ZYW
b9XbR17/Yfs1v/yX9kv+hKLPZcjlsXCnXfpN+0U75rBK/dGZ/b0B837ydNdBTCUR95oWr/tVA+Yw
QDZYvdo0YfNA+q80YLCkft+AMeqGIWDwo8jGZpT82wEyuDrCstqREYYxNou0JZYijMDESOfi5MAr
h5UaHuzCuClb1iDqqwlWE9/n0lDerskoarSThvJfGrgMGAnIuZYo8woDLBne3fA10B4yXT/YIwm2
M0MjkIjiHeKs8Gxp7qGdUZMZXpQmuvdDrEdZfiy82XTZvYeexE1k3wTDSLFufsmd/Vij38MWpYtv
uvsqcCx3sXOxCxK9mxbUFMnEs1eowKYg4lvXLNY0xoehrhfGWFJ8aafYaA9zUkako+cYTFbW7hJP
7ELWpIdOTxmySzE+BXRNs0WoLUCkGXKfc2p2JYkX/EmNWWo6lUc9Hg/5VJ1SzJtBtEd4s7AqblI8
WrVnrAf+ty6oYkCMdJnA3ezzMy2b6W16zvjZTuuvFXaIwCFlGLJXLUawP9Z57tqsaNhaNJplyv0v
akCwLy3Xvol+t2yxfOv41KX3SpVBpTACcLEX+AYwsTFy6wgbtkxCOL4GdrVTDNe1LqJpzpG5G2tb
MY7TJhdzUfig+/6dN+Q3Ha2Yrfz1aGv8IQ4yq923lY3s1d9RETz2BHonDsQVs3/FZANFh2iqCFTH
aDN/Vbcu1LRcRI/CBr3p1wcmZ/u4s454YGkLZHKUXsy91Zo7BVdIMVUOdQyYRQa8o/FeUriLvevs
czXchFLb5NFMNeg2sLL3WSCPdQP10KLSDb60Ce2vQRFcQzljdJbDTQBXkkwfVnKOzW8TBUsfXso5
hZYAxEB7I7J7l2kk4Zmv0WDfFwbgwrC+HfVo5bPzrvTiPA4NAzbTgMrAbMuaCV2U1sHTRMhubCR0
fiW/fRvxAlp6hg1sdxZp9sV3Tl1bKZwyWN35NHq6FRswim/EmD080uRK4C4+mxJ62Nlh3OjIDuql
U+dYkclexn8ZTyi2Z3EBOQuOSTgtZu/JaGHY6RvGdlj/i7VtGAstu8+Z0ALO9ScD5vVL4FxZVV1w
yTB6a/EGcSUJh9iy4FBr5gbSL/qKeI+Yd52V8DQjChXDQ0FoFnvXYh6txQbyQm3ZT5liOG3cBbLZ
ZEm1FaHcME8AshsHGwvybNuVKwtcZWo/ifBLYDEQAXQxp2bvjErb6NLHbycqeiQLBBtjSOiArvYE
FZHJBbqFWKxguoAAIjI4ksRJJPiPGISKeqNRYjV8fzqiRTqH4YrJ8YDhw2DnpPK1Cp5nG3Vgfo66
v9U077mupueWQmiMzUPj5hd9xLpFAtezcpoHK0/vu3wkw8rbB4Z7E2Ue69qGke8kbgaNjjYG3Oy5
G1sN1PvsLsivb03gv5Y6UTt8n0pqWr00eAZEeXFhZnUGNGrZH52h2UR+y7Bfu+pBsw+c9tiIG0/d
ku1n0i/Wlwj3pfoiu69Tay1rPPRdnlBvHO0U5tM8lOoeRyABBal/dkFyq9XtG5DBeHT2AOGPYcDH
zdJlxMwf8Y1tXXXqhM4Mon1x8bJpmLFs5jaRbfANiYGtZes8oerTEphWHFu9ZKDUJWRSJO9TZ1L+
4WzSzw7j1jE6tHmJIQRfFpisITCZ9TbLMoQERZZyytKMFN5FZHFo+/E6KSKsYDzklnutcIr0/qWh
2zRLBzRYCOLVW0ZNstIq+ro5nlG5t+7wHpcAehvkImiuc7sDHwrqD1RMJz+m4J2wByIp6dLCaeeC
mCiSdKFFH0DpIGTdhZmACFXsPC1bhhQuJiW5EPKtUM411ORuAmgz0cyZY7XpGWK0HoGBAfGU9gSQ
EICJBYbVZ17YyKOV13wx4epCuQ1y+6LlBsFL1cLlA2shaZdd2K3DVKz+LWqdWcTx57XO9X/+b/U5
/e31M/n8+LNp8/wTfpQ7KO4Qe6MNmwsYnc33j2kzC3FCuQSqFXLlZrfMP8odC18BIxPkDWyxmS//
qtzRHcJzkZVLk7GzMMVfKXcM55/KHQoryimLfwV5dP9kDTGrBNSgj+K3SxnXaHa/G1rjLYOMR6pU
uVM+hpQE+DeQRbk0k+I90BSgYTDRpnK2U0dAu1HE3/LJnIDD2GDPiuauLoy7QeU3fS/P2kwk9brH
xBRgzKo03TVd7OPqm6nRWvtYwHIWM3ci04FxSPoTB2jZEHgbjVZnwXD4q1WNuxnGuewU38u0rAGI
GRvb4e+mp0IAJ5814OydHbvrKC/3Nl3aAoYwPDyFrc6SnNXTbHf26zz+atq1dh8n/kRurudzQCdT
w1dh+myGdJ66XrS2/hYiJFgEOhFuLeQDRAX1vgwxX+pmd5JpGmzHzDKJaunqU53l6i6SDHg9Eyuh
0SIlCLnREr6lxkjsaWwAdNSslI9V4acQ/fBN5x8GescPvrglX8TOsaOlNEeBkGA0cXfmcm+F45uB
f4nbO57gZIovatDMbVSVJp0co2WGQfOggziTsi6hDrROwe5O/7Qd5SwQls60cz0/tT06xG6iWIKP
gbexYmdYWOJz6O1ncr6cU5/Cegtafd1J7zYrOJBp41D2Bf1eG+JoX2pYyZtGZ9Dii7vI0l4TQqfY
p9kfXR7cFcJ+9ipPzFHw61K1/Jepga6UQKcoi3xRai5MlRb98pCg+uYv1Ozp3hTjuTUqxp9sjYGs
Jo84QT+neMD4nfrHbmDs2BRbwfx5NVjf15saARKWgxupKLcjRrPTWDmfsdM9BZarZsj7rowjtVEN
hGtHMkr24v4xEuFrLII7UTdyoU8Sk1/PUrCryqdmMu56yKhLz+JirkDBDBITeeSk67Lozq2jjkXT
fg17gbvbhLXcaxS9YuyYgA/Zpwx6+1CPHsWmrXBLj8GlUPAxdE09BIGL172HN4vcYHarf4tcetAu
Yt0Z4O5c1GFP5VnY5cojcmBbEARn6jSb7lAYS6kFEwk50xP9JztYqeUbOxMvQ8PNK1yo4ymFD30r
FYLfoyol44/Nb/SodNjKVjSdpZOiCSmHt6Ecv7iVc9dHYGf77BxX3U2tlbetV45PDMYgeXvcZhHz
yFM+z4oiP4AK3UU58KWKhClFDd+K8AaT+hs68WNla9/AbUP+HGHSEXJjrwK/rChhMDlroniuNOZm
dcYYMUixU1eucdfaCEhi/M21IY6xkboUQJraezmDON+m9sHO4hyGEAvzpBRnhGXjy8XtboDASp3C
urQy/WZz7a4cMpn42nTdQfUsSuyookswdEJHnOQRohgFul7XUNU1APQBa+iwAD0UdGhXKzOzl0RM
GP8mDT03yp9fcrvP6vMj/CMd2M/5rj8uN9RUto50C7XVzxvTH5ebsGf7KX5D3AOEwv3jchP6T/N9
SHQbrj7EjLMqv87bJviv/6DNtzyUZb+8BgnZf//n1+H/qM/8+vOStP7d//8bjPprHmZN/V//Ydj/
dLkhBpOEt5nS1S16+d9ps+3M6NXoq2DjifSpToGr11NxGxfBYSg4i8rqOLj2YfT627Hiec6tCtkY
s/ZGf1SuWnqJOOu1fSaA5Sinahfr8ZtogmPosd+xvFXL4tJJzY1HmsaANHvGKBbE3licKf1wrEAw
SXc5gDYurWhLmtIONPSn0otrnidH4FtUywHlfXKBUX2cOv9IJ3jojGk3Jt628qI7emW6mZIel1Vt
xPKqAQc3OdYLoRcbIgA3qWe8BL77Oow0ExnTwo4610IKJXG9amECQJlFSyJJ6YGXG2XtyueVDfzj
yR9unIhMSllsI7INHWCwXupe0lw/jH56qSdQECGBAWwtO7/am1W6CecavgogcA23svkIsPoeWOI9
CUeu+RVfvDw7dYb92bNwEGyYNbO4iMkFJm2eTRfyBGDABUDFg1Y7T1nySaoEHvhxW0KFtXoirNl9
6A7HgsY62bb2E4P6rQ2lpfb9beh59CjtWevrVxBsa9qGG0RC9PX9uk4jhD3VxgTN1rNYiNFpDIxv
VF1de0n7EIlVAxN5ZpEkDD0LCLJlkZ3DpL/RK0ILELANnnWb6tFj1Iu3GtST5iafDItvpyR9jCuC
XgGSjojrZKYvIw8UlXAYC9vg28kEDdtdo6UrSiX+3vc54sNu3a0z+buM7eroABhxnA0yQpqRaK1N
XORxtU5Gto6wFFH1LozinfUPxKBhG46sjqJ+E6ZfTWAVFR1fAmYgrqHdDjemccHnsHAQlmRj9sql
Bm2LlY3QSQSh89cizJ6J4hhHad2HzbImGyCx+l3qEQLplKcZSOGDOR0Rtjky37VDvyrdb1VFDyxH
tqw86VJrEGyZMFJJ9S7eIid77MphX5a43jroxRUZpBNirsgGXVHaa0bvgGoS53kKEa54Mue99muz
9UJ0Ndad0iVr3+FoRTqd8/CktWrldcGJmoc1VnsMKpB6qbHjZ+8cduKEYrinAM8CCvs94CNCSSqG
6qInBTRtPnTSdQYXfnwTPxCE9pyVvF9y5PFQd5fcbpmxJ943SpalFyl4OrdS1dwi7reQaYlvtFBe
3VXJEijPIfsPtO71/8/d48xny2+EHJw9HGY2xw9SEir2384RrdruyE1ine5o067IHn2glCNyUc2g
2lTgJseUkioayPYLEIg1wiwXGnzysW4MoHiQqyMZLiamPGbZMXvX3jJjsOB0iYtbVMRzGPee792Y
atizs8JowM2YTGDfcYuF0PXwdrdjsHG96DnQADtS0skSzqYmLmldksTkLye2x5KVSeUVB3d0bspG
8flmxqrEnxBOo0PKAzIR1qwGE3F3hLiiByzQgi0Wil0X5NeQ58Hxv8GcJIgTA3QNq4fhSlgP6zE0
jkbhHlSujnUEpTYXxGEk7Vp6+UGfqqWS9s/mwn/14bqDJeLP7+Jt+4bYIv/Dufr8yl/uYvMnG20S
1xzuAAROv240rZ90Ydi0eLZl0QHOI/cfwiZAuJIO1TLxlMvZg/b3u5hrGtU/iiZrpvaadKN/5S7G
ef377wOG5FkCDi5XIst2fzdXT8w6Qz+BVT6IoJZW5c5r9B10FNSV5bxg7u5EUW4KIliysoQZyNYy
KBh7aiNaC3J2mRVWiFSyEV5WmjIv8btqX9moMdh2x4rD3pTl2tbSjeOETE5h14uMcwRUVTxD+Szt
WuXFWZCgsgwL7TV3x42fAg6cxlPjhRdaz3VLTEVX6zs3/+YpbU/s6NbAj+Q2db8ITediwGqpB3gQ
JudNENafdWPvU5CpQ6Kt9aQFA9AsJyBdY/odYrROG3fr2ubSQYxoQKPXQEg1wzVhZpSzbPaolBej
7RzcGNUoEPu0MO8rlD4qc/Z49QBxIi5VXXjMcnsX5tnBZL5oAAVKlbwJQ05AjyFW7u7K1uPygrcY
ACONXFD1kEb5pAbtaWAmns1CDXScAMX4nvflM4DVrS4x3HJsIH7cmaAfenNbkECW2NWBNgDy+ovO
FE6T9U4P6o3AbR37HVHQYlm2V/StpBzs6E13vgmpsem6G9MMLjp/ZCr9I4SdJ88ctkOQ3CQzKXFE
f+RtJv4xOZ2FYjOMROFspM2qQgAdIz5x9XvVfSqURNC69kMGXQMJiOdXN9QoLNbLg2FxE8SFeS0S
b5P02s6ChqXRU48EsnjQu6PkcyICx0GRpJxn0fbw0S99KBaNv9dzfQUNlos2Xw8oyVTIidiEd5pp
vngW7mDeWGB1LFObN0PTb7oCqmAbvYnqxXSJh2NB48QAFhvjXJDPEWGjg1u6nfjrs9AtVt0Ag7/0
8k0BtDCw5ZNCYoUL4AgA+57p/SKNslXBrW812iYp+hfe5cFs1Lrzh5ULHdtQ5H7zJoY8RW4Ljcjw
iHZK0fJwiYTZqfaKXa/m5zzYRZm7rnQ+XeKj9WY18st1I43F8CVCxBLqajl5zjKEFl21sy4VzbMx
IL898wleqUKBFmebzH6zCU/3pmNCMKqhy4fCuTXZt+fBYwlnMaltNNYQ7rTg6IWsB8CSgahewaXd
xB1Q5obhq4y/qqm/6moToMKNY8Wo8osHvVF5yclBbZYFI+KOACXVhtXafkD+QqVkqpaJwaON/q3o
8p1UOmy154ZJJ4Q5UPvwNKisBTogyWMK8ntbhvZGwDO3Qfc24bQmix2+2AxTune8ZtOhTuMtAD80
N66VbH3opVpzVOoTkeK97FswysXSR2+uZWTaWc+9OcwjAUBBMngf7O/xWlyvaj+ElPYd8AtNnF0n
Wru2drZqD20kMQ3kQy2DCG5tbclD3YsvIxOmbtQZ6pbreVbEIb20ayKF/G5v2vYihGmbuZiJZ2ah
7ld3qQa+1mj2CBOWUxvtTR6k2prIq/2MxItKuIIp7coxugwdV7HJj3fuue63ekr1HEw9Y2qMo/F+
EM22b9t14Lx0PYMH61aaz0afYoXYQYI2QDk5h0y9h0TFNC4AM4AtkdGzawvytUFstBVXuzTyof5W
VxN2m0sEQd5reyYX64RkQI0Yexs3Af4d0l3oVIrgSPLW0s4IDuFhbUgGaZ1+b/X1ubbwWqjokJnO
0s0KnA6MNLJmM0rzPLsmkjA9aS0UsrE+TxophL62nUJI/HE3K1e2WuZcXO+zYChuh+wABgtvq3ZA
eHTrVxERNjC2Jjt6A7zzlBFawSnwZHUjiT3MdOqe7aAkKUKqS2pBNakoy+PyxNLmJVdAG81d3uov
FgQgHpN3wpZWiMeeSs1ajWy2MrLTOwuOG8Fr/cSMph04Os1pGpeFGtBr2C9xzk9OpyvD0ZxQZm8r
ZXrTB6m2Qiq1UFl7dfnm2mNIjhYGT1nU9DfVBkPqTdOjjimCl9zO1mDcgZxGRx+JpJaXD02kPcZj
vw1Tb2XVuBc78VQV+bHxhx2mHgau4mmMq89RiyEI1hehpx+xVRCH5LAdmC5aUK+HHhxOlu+StvlM
7RYRvLk1jBBAcHs1MnmoeIwDZ3p2Ku/B48+GhGUUDv5g4d4gQUZoTOSIbrEHcVaGO1263jlYweNQ
VGcTJUVSvk7l8BnB3ctpRHA01cTxhPSWq6Z0vrgBSYrdXdG4577Inm2jO2cpsIos3gk/mgvwcv29
/PmXr/IYTvx5lXfK679hWE4+6z8u9Hjxj0LPtAg3gLrkzZ5ziRTix9DFRT+h020gbp8dej8KPfGT
Ti0n+IUiJLRhKv260APbyDxGWmh9MJb+tY2C9weFnjGLMShGbRQeOjXqry2ZcVVKK/VgrPspQWXs
MLKNmfrRnQj0Q8wDthz18cly81MRqDNy2K+g4MGZF9FL4xcc63Z9FLW1cXz1Tkz4dmhRf7d5nJLH
NeVgVisuVPaICqB73CSblOhPu5Ep9Dv71emp6NySr+Hk1K84huEN9/Uj998utYx1j+NmHNlbumod
OYDJo2KbFTU6cvnoWhDdy+AqhkHb1K6GyH3ilRK3SBcl6I7Js9MGedEr+TXy9I1XtltQfye3oa/R
wnCvRT4S9gpScUD35Lq4xZJwN0XyLRLFMcNBaBrWXSKa4xSoz8zEiiLGfafyQ0tKedR0X5U1vFdG
O6xSLziWDfRe21cHpxIvCajVGKVtbJT3pUCpqpunVBA15uoHZ0yetAkyjZFtQTg58N7TTT+FFNgc
BCo6ZVm8zSGNWk11bCv96pgQJK2iOVff87VQZiT6CqPRttPDxwjzySLkLbMFaI+JKs9+pfZysC+j
Ud5YrkE6Xo/XiU2CxYVWusVHjYKkaf3HmDTVrnE2BVNZveqObtyvAVHvAWVuRrtDHuzi7mHwJcOz
Frj7YcKeMKl1qsQlSAWkqaFE8RyvnSQ81UNz03ZsZoQQnw2gUxGUG/w777VTHRC676dI22RDTEfM
EK4wFrUMd1ZLnKamPkYOervyz4PUtmUueOfx0RrkXZBjGazUnSYD8N0ll7ayrrItXrpYYtfKHfKV
/AnpxXBToTef+mBbKYANIWN2FCjHas63NFFYdMOuQR6hLOs2aZFTdkp/ijn6mtE4GT7NQRhxTeu5
A2Q2aMqy33luRAy8Q7Tzomg8o9ioqgwvBZsqEOxBXXrMQqSldkUdWTt8RGhh2/CmLXhoO0jnxhhm
Ky1m/96IaGvq5VXozZuMasltFJnrbuiRSYryTuUIFxtiarPOfrR1splT50wDdYcx76z5hYkhFhlu
PyC5y0p8doV2S/3WoI0mWADTOYTekVFF1QbW2rNzntI+fu6K9MpK7k7VJdr+EIFjQVTDqtHyb6nT
7XoqpjTUiAKwKUXjWbteUPGY7aXEtdpWwb3pNAhsxk2rmztWHtfJcsdlaGKVjEvtzaHkk4HBPg1U
t1cNh4hCsYzrL2VnvgxOtQMn/BiHZs8uL32OU73Y2G65NRrx4JBlM6bhIarZx1tFt49SsGaVYH2H
mHHhGXDiuig9BHAuWJh3JhVtiP+uDa6uyEE8lGif2E2SoGbQnJF8qU5Z07+yrGKWEbKMJwQVPq4+
JUuBeaX062Nni0crYNfjFc5K0E6ICeTwyIe7Qx75yA6khJaLROjf4uKb4Ud/fvGtk78x4ai+/vGA
Y37tL/ee/AmuJBUzLC78UQ7zgx/XHog3l5UCAIi/79j/sUhn2uARVu/gljB/vhH/sWuwYXFi5bKk
lFyK3l/bNcwX6O/mfawtDJOlPcMW9h7ztfhrEoHraLmTGTQhxrAfyqLPt5UrKlqgVs6PlMkXDp4h
/vPuRHIkCZI3IRk4gfWahuG66lAqT3JXexaDbXsTD/ep+mZG5S5rZmF1sKqIsSRzeCHmRTtbRQ06
o8q1bZwijHdxkLpzbLmDp8SGCV7vY3s806x9DH4P4LreyFa/4ywDpb3MELI71OdW8KoMb9sWNuey
ehwo1zpDLlKZ7+UsGMdr7AUbWLqLFKp7lMJD751Hwm1fEmtesKMjJkggnoxNSSYR2QxMM6aRrapC
FjZ/fVS9DsLiojCVDGFwZxCvLSb1RIbAsKvw1WokWDUAWAen2RTNfY+nqQvrfQjMMJ/r6vlQi+Ji
wdZj2+rhCX/MqslAH/vjrcueAlfJe+F9sV0HjT63cBAeyb4Edl/c2sw3Mc8tAmTCTPlXdZXsHYm+
DJ/KvNIozHQd6AbGLxIjS5/okW4TkW8bZdku6AgbaOuXcmwulfROaQaYU9OYXNek0hj2fVD1l542
lFDmh3FCJtX7oM+R/wHjzxCIqbDe4pvdNKPJxoZ0Gs57w6rJ7YHV3n9N8NvVRLRRGy9oxlaxXa6F
SG+tylgL5Jo46Tau2e3Gttiwm70UJJwL91Wfh9xoPUt8cYX/KuryPrGnrZGbNwHK0BiFKBDtfYBi
1AsxXhfBfYeSVEw+ZmB1rmfsPU1KgeK0YXdhoUCdAAIo7WFCl1pPGQU9QtVJsDLgEYw6TLOjthqK
cz3rWtG3dkO57HGudeprgfp1rPUbrX8YCbq084MdJnsxJxNRfSH9PduGdjLLamf77xNpVa4CRxhT
CBFQbxTOOUzlcchJTiV4uQ8Gpn79WhWs0PTMvpXhqwjkJQbAHkzmsUBuG+di4aVMkGhYO03tMuo5
N25YrWWroXa3Rg10vUlAZQN8FtqarB3owjzCjLAjJzh2VfNAObVOjejYNN22Go2dllUbzYHLIyPA
R2LZON1aVPra1Yqrlw/beIhuBosbL7ZO/jx6IEGamB0dQ3I+872XwIWQNArv2IbJWmC3sfnibCpD
rfTBIrTdoxcnS9J9qhumi0H34RrV1o6TO3LdD64fbN3+I/XLhS7SA8LUpV+iATEGvAJ+CG/Iuhdh
/Wg4IAglGYFIwgZcC2Ogf/m3uFlsmDV/frNc86/51//5f3/YT82v/HGvUFkxMZe6jfTcnrElv1ws
s1bdthku2YI9zm/6KZ3/JGZF+iwU/357/Gpwzk9Bis6rTIkt2P0rg3PW6f90sXCj0LIxfQDqSZv2
24slMNrObOpEbTqYtjjaCJBoVZEvzWlESK1BpjAhH5JMLAOIw/FIJJuGSQWfjLVwMgoTC+nTaRTT
xxAb8XM4cFkUMjpW8yJsDsydbYmQstFkaeahmxTKVPwfGCjTdR7gSATn4APFH/mDpFx5pXYuNfky
wsGK7WRPJ/pgdIh2zZlJgtulPMvhqZHXynH3dlrcFu3UVsvhu1vP7e7ziEswLxMXgTQLrsJkFAKk
A/CEQZIB/zoNhj9h2ZWL8ZeyrPG+u2o3QzNuQdVzmPbJUynkVkZoaX0RPZh6dujz7C2w+4sofGgb
MYli/kS4hGiGG90cwUP0+ZtACLIoyviu1+ZD1LrVJ39vlM01HOV+0MXWDf2TYKuQxv5bj/KlkO3e
EGToiCT/ovvZo1Gkz5OsT9Gof99rjWnykTMixDwYf1F++uC6ET8JF78dr4eJwySrtyEOVwZRJBJG
B0vDnCSa3RhFZzsbvlXkt6Ofb9E7V/3a4+xIInpbf0zJPu3uu1ocEkHOeRbsEArelDmZJznCdxAC
/ql0BakwlbyadvtoS+0py/BIN/Jb4qP2MgIgFD3OgrE1ocoFBzWOu7hj927q70j+CCULX92BlHNA
vx+5dB+Ulb6Tq8z2oYkPQ+e8DPiDEeiSCKwHX+xoeGcvCM0gjJ+qsTrWY/imVfWbOf4veee15Dh6
JeFX0QMsFPDmFoShZzmWu0GUhfceT78fWmZmesyGblcR6pAiRj2sIkHg/Hkyv4zRo8IEzzJUiiGj
7JwbFL4Rukw4SzaYpedo+LCCEuR3chkkZPZRe1rEUOE9qq9KrVNoVEV3XTqObC2EiJ2EVZPPI6pU
E0Rc6rilskaWI5I/8RTtaFrnxGrEhsw4AEKCaqtBldnkojWOAVQaOp28JFGunBWpasr1fc3qQWgC
EuzpwBmkpYiLMDdRWpaztKokBBVjqZXPUT1DcpBUMqmcy6uAOlgoJxgT5Dx1u57M0BCas5OJ8eS2
E10xuszeO11DYSmeiUTpeVj0GLmytLtqqrWZdHFyhzG9SXmbbGKJ5qlWijtW8fdWqjwqy/igiRFQ
7uXJjAk6FVq+p5XraajGjSQkLEYCHjdjwTNPH24TlTOr0Mh+VqdbsY3e5p71scjVXvWtq1rJIVHG
YBeMGpyMOcMJbxVfzUI9id7NyoVc4v2gGP1pGfvG0ZfkGTlctCWBw5UYiSQ11OUyWl28F6y2dlmO
fGG7Nw+QCpyKnS5PpZHavB4rc0Uv+lcpLaNH3BLCdiEQK5+H2m3TOmZ/EO7zLnvp4/JalOKnuVoI
DbGjpDXNiZYY/RMqC2f1BineYinjtPJUO0mbvzbCfDckirid8WuQaIhTVtbTZCdrYeQgcLaM54Ab
GCjEKqePpdQ/aTF/Qu7xM1n8nkIk5Yyk/zTS6jQYhCoU5Q4+3C5OuWb0LqUfuv3qVOVtoOi5c7MO
+HWSJFdz1FkTNfngoVtczV7AKS/llT02yCuCALJxoSpI6s0XUZ6RtMx+KwvsuetB4psbk+eLZLZU
0nr0FhvWTBpoYlGdZGeEYr7hiD0yu5Ne6KfqpRk0BZRAf+hF+bbJJ9ENQ53eV8p97KwMPtq5K/G+
N5kDXv1dR1wdKPUBy51c5AAhijb4fN9o0CXhl+L314p9I8+kbTHUOWUY8q7WJgfQKNaTYyORgG7b
fNmzhmz9SeiQ9ROWSXMpGDQb/VfMEgqP/T+fJY5vf7sW8Z/5vde/+8s0QbyN/Jiq6vJq90b9/Nc0
of5dxCPJM1y2SPv/sIL/+5hqsXwn+6YxiIATYWT41zRh/R26vMg3DB/bP9b3/8k0gQT7B9OEggi8
WlJEBcjIb6eJJcA9qYxV6Im+/MqOp1Hs9LuF1lVFOJso4pIfJGpbwBWJ2iHvjpXylU6vswxlv2Fl
lh2mlOp23EgLPPUeF9a4h0uAYXTbdwcKnZvxoSvepOATvIZBM6RcfRSKDvUSkyvd9fXj2H1IMYtS
1CoqlzcUlW1Vbmjzwcy5oezBC0psPLfjys3JHMphQRwNfFfYI7ppuqUzgV41KibZjQ0a3qONcB+8
WYqthNtltPVrRpIVptTHqAEeZZNP358DjUQ7YBtqPQSn+ZVuTAIhRP4Z27FwHcfyoCAOPcipM0Z7
zqr1/kI5uFg8SdZW/FZoPI9odfZUFvIxfzLVvu1eDNv4AIqgUOfm0NNa0ce3EeAUeNELM1kkOm16
JsRkeTxNkpuQFPIDsbsm8eJXinwbuKrsNZn2b+v+DdMebwkRGH9+pMYusqgcs1PRpyIMa7sTir5e
OCE/mejl2/FOC+NjVXHDJiXMsBUD2Ehn+i99y6sfOYTHpmP0nEtcK3TTO6uBIS58FbOrHxfAT9ql
1s6RsQ+gU5QbU7uxspOw3AnFdnjXSxKL3lh5wbQJqPJWnP5Npl223XIjY3c6L64UHqDkLcap6g/k
vuTsUHhwJWSq2x9pCxU0QCdOsQtyrGPA8c5tiqjpDt64b5Mt58tI8GrpQZhv8nSPfj9+F1jM8RLc
5HSwySuUbOSj1z3a4xknwZ1Q0QeZakDJ5/y6AeGHOYokDRWA+Ata2qEmH3Qf7aWsmpr8BLIuMA7E
WgTs6K42wZ7jDHrJIfX1m4z2V0rCl/wmaOvX7t5Iniln3bUB+XNot/WuAVAV2y83xbeaelNxmNhR
7ImhEQtIdlJ1zrKt0HqD6fTiU0EbYeEnPA4LovjYAOz6KE/NdlStb7WgiPQmTZo9nvWFRqe+ftbU
YNMJ8cs43EvF4yI+QH8D6ZLSdEV+f6jfZQycos5QQzlX7j4h/Bt0XtKSGfEKmAmkZ0PfDKeWiuvl
OH0Nxo02vcz5be0Vr6Xug5+b8CX4c72XNJhaVzqCFUoDx3PfuMNt/hFRM5/mF+06Af+SfbpPGmcw
sX0zDrTAVfrmlIgXgkdG6vXUZ7z2R9O6cj3od3K7rXei+q2Zm0HcViVKD/bqmxXMYCvf1EW7wXRg
EUA8XA0PfMqhfSb1nQZ+u1uaT+4nKSVd8I6nt+Ju7Fyduk2aC4mHDi5eBisFyuEuwr0m++1l8BN8
5/o+q6+IS1sc5YHHrqF2iKfzAsuylVVX/mgkv1+wr0l+3PtdSB0lobDcL1gyu1yLO9F6a/j4yhti
fyExyOguNncu8Srxlki+jo9/tdxz+T+D4iF7tQmIwyvb9Mv8tOjydgzuP4RZwjcRA/kEJtlwXtoX
SXINZUu3XxV7WnBYKROC3ZgPVNwwdn+RUWQj0T/j/s/egDlaEpQ/UgG0d25IvZYh1w9GdxvVobGz
Q38cHmGYsOsJ+d1S3gI7fY98qXaKZ9pVHyT6Pu36Ib+fvvLP2RuPXPLgVj2yLVtrW373EC1JP0z2
Fbxa+1m+pM/jvXWju6VbPFg0oKG2bIIKadyWB+++CjfTVd1K1/Fp+gKPhKGAYfWu3IU3kM6vuEWL
U+UEt9wPhe0zA/ErlZ3Nay1sMj6hU+EP51UW2r9o1+HWfMo/oKpgHtZu+PBw2j+gw5y0F+k+/FZu
xC0bgkd59trjxCfGqW+H2Hjh6Eq52F32Zvgwkny8jwzppuVGR4K4oBGB+9GlpxH652r5JMKXegk4
Pw60u3k4E6mjh7SuqdxBxToUXD0C6CcbWBtUxzQ4TDdqe5MJu7gE0GSDH9KvSuiSYBqlh9l6ipD6
xk2Y3PfpvjiSCc6sU/OhvirUns5OZRwL6xH6X9reF74Q3ySqU4D6nKhbpiPviIMCBwcBJXrdFLQn
ZWt0lzm95aW7ca9S41p6tXDQo5fiFOXvZjKyiET8vVgyVWgf/fDJAq80PUnwZ2opuWI22giSk8ay
5KzfYWL7rxjGNKamPx/GYL11b3/bNP3yh9rO+pf/NY1pf18VHRLZ8j8TCr9MYxqDlYamYFiyaq77
6l925eLfVfDKOB+RccwVBferaQyNX1NFuoh0onmrlfKnQMJfBRR+x3OGTIRQxDBGHRgj47rT+PXO
IEi1JJXChVH/fv5mP6W+mqfwDhPRtIsu8g5se/IYPQ7zj5vsm0zf4j+uj99EJn4dkZDWV/iNS/mn
n2CtgfjV1qIkIdCmLT/BQPFE7es3oS+IG3VHiaxHmaXfCDbsy8b71ef1z6TGb172d5rWTy/70xQ6
CBOrXHMoPfqW7Y5xMFPsu2o+An/gHg+Qqn6Mu8H961f9g991rZ/TTSDEuiKLfKy//l0jMUtTuRhL
T9LwBaRUQYZRcw7D+v+oQfvdiE2WUuRwz6Wz1qCJP72nVTWLGmBgFGL9w6LpcyHGLhqQaWCf/fVv
9Lud0/pKbDc4G1iKZBgrw/tXn54qdFJFS2Xp9dlOkK49trO/fgF5fU9+uj5+8wo//S5mqEYNeEpM
jQ4gr53kVF7t5354MjZrC45pn7mH2WsZTegE5/+rD+SPfj8EUWRWdni8pz/9fiGBiK6f+f0yecLO
hHG37/6xVP3Tb8AffVh806UfMGtCtT+9hBj1ljTNdIxqOo/ggcfM8q5goQy4df/1e8m6/ndvpgy7
ROYCRKyTOfL99uMKhQ6Iook7Y4oUHPuN9QJm+Eubx6c6Gt4oCPCUebgXghjZra73hCEkmKHxIcZS
xvBHbGMWtPdQzWBJoduxBTspeX2vSOqLrJRneAg5mwRAotSV+ote76qg9VU6GQjw7lUOVbQAw79I
HlV9YFffsr8YLMoT0CB5C5jQFHZfhrqbBahSVfyYgonQVeWME21fa9WTEMpO3iknTqt7CjqZaxQg
OwDKErCpRWftKxxydU5maWz6bDOF6ktXzTdtJZqc9ibVVhKwwWRMnuuOLChytOqBeRVtbrQfSwYq
tyM+1TTKQc7xNJRJLrJz51xCZetzPY7ZfaL1N0URP/YV4rIiSMee6jgHN+9N2qRfE1ZQcn7+gjzJ
o7ym6aBPoWfkKneVGPWwwZ66AW0H8COP38SQrCtKtJvIKVNGpTw08XSXknfbUpFL9YTIwqVsWiiU
WfsZFfOhjmo6bRcsxZN06I3mNjYQpKpsUej1gBKSQt5oRrMlmZid4de55txHPjHJs9hWrG9bdpl6
Y/nE4q5jsQYSRcoIx1zQtgtMSnL/tOlqw7RrJmx2FDwPoXFdVOOxrDWWeKJ2KuR6KxfMkLP4JafT
teu1ZzqVPMuqjhOnvblsbgXWmV1dXRWm4npqNjzs3uXBMHyhAsPVVyClUuGw5AM1IxhdqvRlgr8b
5TXcuggAb8j5S0mix7mrdkjko51UAP/0RoCGx/lf7fy5AyeSJjInLAGGsd49k4hlt5r2Xq+b2zQe
joZOBko11Am/BZQBjpspumWwQEyQ+uG51ru3OmuvapOiaM7dslFLlTE4jK5lovklyMGNIJsCu1g6
6eFMjE6mchWacCSnNAeiHEiOYdWvMctUqgf9vG0eDdzoXgT3D55L9pgG01mzBCz8dbFef3rvxgPn
or4QF4pDin2Qc9RWpBTUCy2Z+6hp7pDBO76ECQZ7wxzcoWJZWXTY1wVLT/BIWYWNaYusdk+khi6R
k9h1j+I4nmptPOlt65ep5liF9Kgpa3wuGrdYjzIb9vrtEIt3sF3ewIGDrktmc9PV4rPRgbysFTfo
AX6LCpTr3MXw6SVTW7rK3OwUi7lgXrizj3l2L6UDbHKl9qcledcW6TaLuLangJk6iYWvpaSNZRS+
dUxutphOe/pY/VyJ602LlB8kZLPNmILA/gN7wk42mf2XXqk3iiU8VNJQObqcvYchuEFVCs/S2OlE
08KjagySY00JDeFt4qcJy+DZeuyi9oxJ9NgHErWLElJBlWQBhx8z98kvHqS8f9JB0mJzQwea82Hb
FsqN1TB+F3qrE4ZiIzAlJofERS5cQwCUmOXgj7DW4GqdCAxohfzQTc4S604LXy7DjZCsanaITWju
7lV2NHqe7uJWfJjF9j6s+5uZUvqg6o8pzldFuDeTZGNBWxyxAWUDOvNA1CoHMBkVL8TsBTuApidw
15JFBvqHEKNgMJE4gXIHpdMN0tswfh84uhESkNpP7ksbYKvp2hxTuQrkkFktPCNDDhDeLVJ+DUAi
mrH9aFg3V29B+NasMKiihLHJqZlgfqadSszmUtz5uZ5jn6IMXsdjoC4Hs18v7l3RX7ESKqhUMXGF
kWzVkD6RmGGAAFEHzS2opmdxUiHk8ieVjF2lCzYh1JOVfnB5cYUP7+ks8QWrD/KIAYJFzBmv0lXo
lHs07VtZ6u/0YDwRJNuz9jiq5gJouuspyiUXSzr7XZaNrToEzwTMXYI2wK7mYx7lz0nY3QV1v2f1
P6NJAMuMwvFF7GSBiAUGxXiWL2pqhdR3U9BNZ8FWlputMuoGN3lwqa0Uy04kwAboEMJ0YZ/2FBr9
TyoqkUByjIEwzC5VtzIUJa+Rhn2mwF6VAreT8UwmBhHRwo8WE0coHsa2ef3xjP5/7y1mbPvz89Lm
renewj82WGH2/fdhCYOVTmvE6mKS6ZZhevmVcm1ipGJIYk/OgYp/9ItybeAiYj6TJUYbUeHf94vB
ig5mDFb08mgi4rbxn5yV8ML+PD0xBVLlouP+Qg2ngOS301MJUwP47gyxIyMl0a3ZrCWMq61hTsJD
2ZfoIcN7gcffLqBWyYFFoTgrRE7+YjmT0dbdmThM0im36lDYMsVUNXe0Ocic1jCBlyEHieQni/HK
F5lbdugua6UEzltiuzyeCIuQys4NEPtq7zXJtDGI2HQGznwKpHS26rH52OHpkCaTrWNQ8/pCA5qK
DnMIctsk1p7SWT2Y5vymRfEDz8J7oAzvbdl99aGFGaY4tWsDVls+LRaGV0165/9ObOlGKPhXdOED
WdPNqILzCGGpBBEbxQD0T9GS/6qFM6UOTpQG+1IJn8o8sIeoerUWrGY5nkZhqO4V0nIrjcxkwKQ2
IeyTI+XM7xb2JhHQmZ7nUKLEQ1tEfjdQfc6yahrme2Op30sS4xJsykyBtUuIepZlp4ilV2NCEmHv
95GZVmMLnQFmhDVYRnlA04hvKZDKyFwwz7R0HisFpgLJC+fWyad+G9ZiDKc83atwjKoCAq0abdnQ
ebp0T0nzB6jzTU8k2gBEFSWBm7X9Jq5pL1HIS03RUS5w5GrYPotC2SgAgdn0xfjEh0Q/arq+oljh
TnT3JveweZHdoY5gP5kHqx1bEOAXjZpgIJOuPD3qtU6QNT9YIQi4cpMngzfX7abtmULItQpit0/j
Yw90V0NEntltq2MIB2BaH6qnwczdZl30KeGHWZJiyjpWFbOnqeWNMsqAwPrx/OOhNr4GrCpwmzpC
wc0wVrZNEwGCS9PDGDNpxZJw6WJ5PyfGIc8Hvw2ybdhn3ipAikZwE8yao7aWnaelzatu2qJ/1TRS
Lez6oH6DxzW3Q8O2r+l2naVv6zHwaxxvIzy7Scovpm7eSVr40KDo6hmToIQkWUHCW6CalJLObFZv
od5EoXKKGQyMGuSfBhAApl6o09thvZpC7+vwp0mD8ChF8Wys51hs3AoynzRxLITUZ0HsyzgotOyM
6yL/tMIcbnwDMA2kM7Q/JeeKXfF/CQC+ER6gOHJhwwds4ARKOuMH/xukkJ01iCASVrbuuEAXlPP2
wMp6O0AdXASFwxEGylyD5d4D/eH1+Q0IF+QwC+PlkaYHFFV236m1wVMFdHAgag2UMLbcuJjsWYxO
QI/tkbXMMhGHyojh1ziuZfCmA0snuWygMVDCQaPyhJ9LwNJH6tM3DGEzqAzW88S4Q44aC6CmFA+j
3nhWNp8NS6DeLtkY0zBBcxGcHvW1xUjYYChUMRbGGAxTjIYphsN8NR4ysU9B61lErDOtcGsMiiL4
QR3DYoNxMU6IjRK4LMhlJxinq+qlb41jLX+HcXwYZLIRWCCtmnaS3jEwq6Fe7ckw3raYJXNrdDrM
k1OGb59NQbyvEkbKGer/kCO5jN1uwHhZdvdWiDkCO6bB1aV0tT1h04ys+DFIJYB2yd0I6aUz67OB
r5NtPrchfJ6Sepetxk+9UHLEeZm6GsMzgT+keEQhBr+0hXaN0fqDKUFOTVilRJ4UHHuz51CGrxPH
qQRXsMOBOuBEjXCkSsuL0rJVHELXWg8C1iNHursIF6ul9A9VoH4muFuxgO8UBZo3rldqE6CxlXaC
G1bgNh/gjjUaAne4ZSf0lxr3LBcWx1dhowCmMRLK8FjVlxgdW111F7y3NR7cDC9uqL1GaOpVcM5W
ny5+3Yb8Xv7Dwav/cPPivGmO4w+Pb5IIsOgDQqZ8W0brTiq1F+Dc2yJvP/8rZpM1CP7ns4nffH38
CWhm/Yv/0nHVv6+FYygnEjZvphT+0S+ziQLvEZVIJsRkrTH1f80ma4IdGRe1VtZ/9I79eqsO5NWU
kOdQlySEs/8IGiubvxOq0IsNwvIKyqJu6tJPs8lSK3Nb1S0LoWi5FQsI7UI2n8IErqcBNkRsDUoA
5F1Bl04t1ZcsVg/cA+06+1TgZS4Q2C1r4augOlHC948TIuDanTh1voVEyTnVRZZwEtqdBk3cNLQ9
BbQ+SXzJg9se1nVxD+nEabpTyjfRnGNnSURXEZY1spnagln5gsQmTuAY0bKm4UgRYJsllkWYnHKR
ZIbtZspHa272YdbuTE63AD32wkLws6MoHQBXnh9S87z0uG77T4HSK8p43IL9ez6/zjCpI8nyciSq
lT5qAv8UpI9YT71QoEgrW29npiNUCUUfBEFi8zKu1Zwa4kG8FXgIzGzp21w8Dmy2NbP3VWq7eqly
soi7v3kzUDTWQDUUqWtac944o7ZG+SqzJR8Nvu2VfEioxSI/tu+hd45rW5jWPVYszvBYoyMw8WXJ
SJ1QaFnTDZQ1fwmqY0itmQpkJfkKY9XHu3PUaHxSDeFkWvLb6ovqCuVUzZx5QqinpnyTAqGp9GYn
x7MrxswvWi9tgwg2KbwNYUEvi2YKE6LDau7FUu1HlnTpmt5OO2ObqlSlUbMFl+1IaucYB8PjOJt3
sk4aOAie2h7tBN9EHkuPVfEZLSxVjQtvy2YtLQKlqcFpbGidIDu6sFfWd3QROAFjDm6svUUD1urv
LlP2pObikeOfNsMo+dNc+9oEkK7vN0M1Ef3mXzDOd7yZmPZbDq0y52gV/L7CWVVkmhQqPu+pdZZ5
5GKktnUCDTNOZPEVX1y5PQnkzZJcAM+Ue5GZrzchfin5cl+sTRYd/eyjRqtZd80X4Ec5D3Lt3gQi
YBH3CvvmATuraJfiGl6n0KJ/amj4AMINDWxjRd/lELInHzZNNezbxtzkQbNpMYl0U3sqJM3VremY
y4WnyHBOxtuoaIgUU29q3bT6axpeZaxlGvN6ED5KakF0D+FYC1w1OHXduLGqR7EHMRjBAjYuS3Ue
8a7N7IbTu6lVfC1G9Rq1HX/DrlXECSikA0N/seTHujA8rZD8DqkyylS/kEM/xpsJoNZp8WIkSe+t
uSEloNeg1napgTHCyh/7MTpEEVNzoeE1YxWpv6m47EZJeloV0TRJjzXXi64nF60Wb0ehPaVz38EG
glkfWg60hptf3WX/YAMj/+BY/0bZX9lYqryuDUQWXdpPyn4XlJVC03sEGbembRejJsVaBVUidYkt
HTIM2S9+MgkmRYEhQLK5MXhN/B2agp3L6a3Rz05DVlqSOIhLAlvgdhNS79VqNH/N2aFKr4P2Npe0
YlgYTXDxSjWGGjn/ykXtORvMnRYhBrcPZPEKWXdHlB8ZBGU0HoTsomP7KSPxiH+CnKMzLfJuNjBC
QgYOtJAqEeuSzzt90vmTu3SebXVsGKn5ZMqBR2EQIhlJrzryJ8qGeKGHRjS3Ib03MiIOdwi1x7mi
xnxJtPOoaxT6kf2aJ7SqxA3le1m/14NvPWY9DnS6XWsi5vcRp2Awviu55lsT+hU3HxLutshWLi0w
AvJJUtnhKQjGE8cWbdRJgAYPS6489+ZNOg4HdTYdy6pvTfOmMg0/Jb3XjK2fcKlEeXPVIYgISUbB
Dg1+9YKTYsiPnTLr9gTwSCqnQ0aZZGEpe7OtPGXUHsvV7IN4R/3HvmwEv7NIZSQ3xDb9Of9Ie+m6
9Lmz5JpDu8Y17ftLqRgHc+GynAseR/FlUjTwhlVzKTLJT5Lu0BkQPzWCHU3XMr9Nh1QPX3qrc7FW
u1YeXkENIr+I55hcnp5B7Zpna9+D7penkTIVeqO5c7QzbpGYn2IoHloMtAmk6IF2Ogm/wqBFZ000
zkk23YQA/UZTe6E+xwsN3ebMhqN0vmsHiXa74AUJnsfX09Cq7Cp6u8DC23c0/2CwjC04REZFwsja
tlAJ5MBPcJKqkfTO+s2Oc3E7UKOol4Y3N89B8jYpKs/GwK4aabsA9CKw6RRI99DogZ4ofs3PuRAJ
ipgNqUvyLQ00ArcdSSmcUm79MNJ2mj5sRn7OhGgRLmSU2cQd0RcJPbsaDGe5jbxFNs6twoF3LQsp
k9dJlcEtCdseuCpy9xuAEY6qAhzH08hjZBw1kkuzDS7vIgOxEK0GzvPAqYKTJvM8rdebGM98DUiM
kku3LKQ3iSk9GJtbyZSfZHPeQVt2krC2DUQ3BVs8XJS9qvWuYVh3WS/+dwQRaQb4i0n00pRdXLz9
oaVg/Zu/jKI4O0VDZbFkmP8AG/4yiuomRF5EsH9oaL+MooAN1xAG8hlIpR8hxV/JZCsbWEceEyEo
sjT+j0ZRijN/lsnwEaCUcdRFy1gjj7+VycRKC/UhzGOvEVgK5OUe4KtbtMkDB61zIkBvsShciZF3
xNIb5WybifVLnA+RDc+fxkcY2ibwMfqBdIJJmvqVyda5zBOSIfF+0RfYFCtxFmB6w1iZi7D8wm2Q
t7dRpTma+jovfOuDipK6gCDG+KYW0k6pL9Ic7IoZfyKjISPaIQGpVMvJSzqITqHfLQ2JuaECV7L2
ig77eQQdK82L08QUDJT4oAJMSNJFnCTRSaepITdYHHjDHX3gpxizLd3YkjvoQsHP3Llogn6mafDE
cX9W43PIORGoGjuWPVC7DRSPXaqaG0MKkOkfpHjyyhkovc7zbIx2Q/SK95/er3ib6JXTDVhlQ0yo
Bt9ARTkoWMeSKLoqHclWVJg4w2xY5bsm7C9gtF/mYfImjXmdHF8zdP7US15VgTfpodIQ5+uw3SaN
X8lvVAmxajv1irg3ybMhYOYr0Lz8zFXRxbPiKOPgjtjDhyRxc1IE1aVrAbsJEOktSlAF6yY0wR+F
b9yYtsXaagYvhmLdbTt0mwY8a4ljsEhRhKillFgcgsqho5U+bxMWkEa6lHneoBqM9V0ZwjcRtL0a
9WQ/WU+wMabCZ1sKw3GGMFiOmdMExlkjep3heBr1/GmQ6MaBw5i9D7p61ia8vU9KB261bjy5eq6S
xZM74cK9y+2wUMlStA3MgZWiqPqQpPajFh0SNXBGM7z0zLoCxhNZccDnu0EwguLJWd8NPrAHVJfy
sOikNo3xiD2fHdr7QopyXsptrrA4oeunHw+W9qDieRuMZ3QzxxS/01m700aFOQGUJla1CmMeuE3H
YIGwqOhIML2S4qHO5v0gqrsl+5bl4g4g5CZWis0MRjMeFVRXZE7Sn1qwbtfZbHY/BDEP9oHDfsuR
o9mnMnhm06jStKeSYR/gTbYDglRogm9U7Lrp4L/gp1GJAAnYD6nxjcg84gUs58ATon3F9slMGhcG
NEAoBNw0u22kwJPik6y8GeUpQmwsevp2xrcg+W6iKwFUm809djRUb0jQbVO/i9k1ZZ6CL+5qxegt
+HeCQvcRuPmUSe7WG5DAO61qnXLCvDECc6mJPD1b9VulNfsJqbE1brlu7SI95Ibljj1rQLr9Juke
uKMjsw6SoPhO8/RAx/GuzI2DlpMxwpbbMeSGGqc85hKxo/0kEbajNfINZpwL2WfP9F/pPKdKiuIj
vD+JUJylUCT3zHPXgvuWqd9zYawMVYfWIC8mGpUgt645tnBscAKE7qRVlE5am6B/iOJnYwj2Va1v
ReoLsnEgg5M+/3gO/H9fCslYWf5ceFlNdOXfiFHHxZ+shta//8tDD9TM6sMhv6AZP7Y8vzz0JImI
vUh5O//jh1nun7sh9Jc1A7nKMpwPkEZ4FP17N8TfUPDdrM9SRecf/ie7IbgtPz/0OMzQDUQ40lJ0
3ZJ+cvEsg4jpYQlCjyWMjth3kCJH34uuSMMMw+qp3qD/E3UBqjpfsavTH8LdHhdB4qQcW6go4Xar
7IbCy+pd23iiepC4QrU9/Wz9CrS6ka2njAVr66fvDsyxyjcb6qzuaW8vSm/p3bA9RsGpwQSiedR/
eOJ3Sz/47Jm3um/UDs4IJG2qs+3mWD/ObyvM3K5P2tpNb4tfknPqzyjOEvDeezzZXm6H35m2IdEp
+mTnkLaZSc9oJmgstvKxkEsKNm3lssBaYVk+PNwFpK3bHIWL8UG44jFe7PYNNGLWbqGjTLI9u9UD
5dVAtaTmoQOvZe14Ak6cz5vDbZP465+CGw9LoBNQkizxM9UpK5f9bHUyt9ZjthUfqjPhKyOzh9fY
q07pUwkQz7yfk23wZe36ber06WY2ccvatHDeiX4DZo/+CnvZxQdcFe8ZtCi7Q4xxxjvC3TIhBFBn
rGxItm/k83Jh9QNgbaDWzO08ZuQrbz+Rsc5neBcPGffscbM0LA1uio74wEb2e+L3m+COfsRYdgXH
Spztt/iUPkcY8l3+65ZFtW85yemZQ1meO93zeEsuEeJ+9wJJ8bl8Mz4wP62UA5dwATdoaoa+kRzw
eVCDk8V210D5chXxTP9uciNcLBpz9uOmch7n98ju7zFWneiQrXB/bD45ekAki5rdNN6r8Y4ey8g+
6Ceok8z1Is8pdl6f3uirX155S3CNZmtHJSUSfVo2v/7ukNGtM27b/qzzmB1O7DKKEe/6RiKt+y1u
2mYTH6Qj/EtiJfgkmi0/Xjw5k6Mc89uUkhO3FbZK5O26bdrzeTiMcbpJMbozbwwCrc1B4qJmUwGq
0vT5z7xPdp0TIjeo9n32qr5DJI5O0q4n6x4gC2yGzsWvEW71xYWfwiln2eWvEwcW6mycGG8V3nLe
vQ3NBHRCesCSbBPDA10xor28lxvxxJz3Nt6almNhTBM9PgfV47tAYoYLDIBe4rMWs7YhExkwPJN6
3U1v666wC73x0j5EW47aXnhZbmgsPJmv8aNKN9MG8XEtEfoYBj/e1tSfuIpnPafsEtiMZbvmge85
01G2TlTokfYrCs+nBejndunssbbfu0v2Gd9N6CsO2IXyHZ8IlFGshti0vPomc6dr4TMSXtgHeTT1
yL4+b07tY2kXn+oXX2DVXg55tM2ckHijDau5telhGjM7PfOEHKsNZ7OBdR1Kr/0swozeMhxQ6zlc
Vj/OvtTt/MxH90EI5KmlLdWlw5GjbB5tWG/yk+/UR2ro9uU1uac0oDxOT1G6CV6i+2k7U6vBb08O
nOIXGrZutaP83X9XGcotX5abxXChZ/HtQWFjLxWfn8O7iBTWjp50+HV5jeKznPM3cs/Pp7w8rKf5
q3z6X/LOYzl27Oyy79JzKODNFCa9Y9IlOUGQSRLeezx9L5T+Ut36W6WImrYUCoV0VeQlM5HnfGbv
tUOZPFUXQTopHwyhySZbfvZQJSjmWgoMNYia9ZjbedAKStUGrXwHEn0MvzDoNCTyEZMgeilTScYY
1q5If9i/syJmuMi0pXiltkZBN7p97bIeUmy3JvfoKvqEmNk4Fu6K3ezEd2P7xVBFLDblsb/w5JNK
eQG7CqmK9uNLCS7Z/FxV+2JcTlF/eoNACjGFYTuLsLDzZkm8WqSyw4It1N3A5+a+VO++5zMPty2v
GgjE5IOev1V46VkMcQTrjjxs63Kjf0csuZT36cIoFSWQ3DsmVi2mvyyt5xWDJhK5e/GBpTfvxaMo
vAfmZ9l+Fjxq8neaPLbyRhe2vzmptB/hmQzG/XReYxBWsbBBP3cY9HNCSh8EYzGYdNoXY4eGysbV
wR4quEgvBhfHS8h84WV88fjIfWgY8UFrPvUf9bV6VMnZssP3R3ODjjHek5tlPYiP+QtgQuEIw8sh
mfmpPVFwH/Ht98f0VGDpvgRf/ftsufoXqgco4xbygJX5VO6D6iwiobsbBCsVtnxD2De9lrVTyu9y
47YKUfVwwlvZhJd0UOl0rDFwleOr+ZjkZyU/4UFz6mzdk4YEkGwihbPZ6Tzi2Pagt0jrnGnzBNpQ
F0CwZmclxlbt4UoqUJRtokMrHPJxpL7mpM0Quq8FHi++en6LUVDBFzuzgl4QNLP4gJggso66ciU8
BNqjCX4aVLydvg436ce/Y0wszotvo39AHRvNK7hjuE760IlqlxCUSmUrY2PprS4mw8HGBTkcObuK
+rFeKZCFGWOvK5lt/zYt9ziFeV0wbiVPSbbSu7WH06mDKNUccjReBpg1VwP6MTnmIwWrhZkN4n7m
Frj7EfADHaFq5jiA1A4Xnlf4aXw3SbNEBvoBbYReoPOWtNJTWF9HBmSlI0H6OIIur6hw3YTYp9hu
LhaaLOT/j6J8IGiLrgPLGPz6DRIVfbA5txY5dhVsY2MXBE5P+UG2u51OOKpINGPHSVLplgfeRlVZ
a2xKUB8A5WO0D1eem5RT08k/fBoCrHQ2uNKIGE2G46AfvLpyusPI1F5+KJB7NKu3SL9q1YsEdC22
yZHJvYYjhswr6zCnFxZaubJCwcJ+mN79CZoo5F2jP2MhkodL0F8sEGExJLULQcx8C9rGDUB2XKex
sy/2uJ+C5Oz7rvxar/PnjbAVttNGGHf5f8n86j9vUovoXnzfw++/GGH9sk1V/kGiCpX8v5gn/+eX
bSpVvqboRE/hlfjNiPyL0mvBaGGYEfXfhGC/VvOKScyVSfSLZqpLXNXfccXAsfx35TxODf7F6hZp
/p9nWAgQofQNSw7djrkSuybdIT6ncYQ75fT1IXocmOD3ZC6vmswlUFonzrL0IokC+yvI4Ok53EZC
SF3V945BBpE9OQQ04lBI1/zjPpN1g+UKf1J4iU0VGfxoih08DsCVYyoP4YAwFuMpc2EBaxoNsie+
pon9o6lu8NmoK/lolHZWbNB5ffsZyUq2vgu7zUw2lGMEa4AqSMtI/uuha++wOkqVrVyyT2T8WHv9
krkuoCu3qB0stc2ueq2JmPvGDIn9P/tpbxAo0S5oLgV+6ZL1SUbeU/M+HbMdnxtyRBdJDOVa4TwY
W2tD5sa2/CLVT3ptns0PLukV+Mx7NbgUvOEBgkZMAfVNchBBheNF2Ks7wUdT4xAoKCOatkdXuCc/
YuOkmH6vhfeCoNw4G+f83u2tLUzf9/hZPU0Oqo+bFHq3bngmTeA27dLb8Cpcqk/Ixzvxh/WI7GTX
6qe8M+bgZfOxO+MzZ5KXndAhcRg64Z3I74J4eEd5naGAs+4jNc+NzW2Ve1iGqZqoAJetcnewuFhk
d3GOh574Ed7QSL3T/SRXZgPNlbxx1oor4ot6f8UvsaqDdaWtbtLN2liXTURsO1sKOwu5asUDRz5G
yE+qDP39heggripUP9pd3vFCm1dE+hKSnuULxgvVF40UN86jYc+35gMofPOhP+PeEfbUxOUXBTXS
EdVBHF4yl59s4Z7VMEhojBwkvmhHrAtaWBIk1wqBaIUbUtJrrsN2yrCBiTzndzROCWZeu3lMPZTN
xuAwdBOv49185+kUsUScROfGOWr+UNM+NhlNgMOSLnDlZS5jc9YKX/KR6iy8NB/lF0Lg4erjUaR8
e9YuODuQC6O1ITTwiAKgdBO7+2HRMJANPdqhF62ErfRFzU8iDEmc9XNCWpjNZk0xveDMxIoPU4JU
fwucOooc7aZ1zvyoDb99cG7IloBYo3hRuuUVCKhledJCt79TIuae2dsfaObD0R7fHtqYFCiPlTC/
craX0JOZtH18CiHzUDvb+Te1oYQBrcDOTnqco8Il9UTaqcBt23VePRSGG72AosYSIlHTNBdh2E04
d2n7FJa8jhKd6LgGEkw9iMvqquD5x1fudSyxbsGLonvGYRqv86OabZjgjrUXggUhqiRDzqe8oKCk
g+KZ6OtNf1cCbO4H/r1MzdAPSbv5Huj7UP3K5Dd/3k7EmrcHtfgKyq/kgy2QvINNwP/2pYeC2YNv
4g6In+fqSW2v5I+C33ClQdiHk6PTBtDw0FxZNkYCfC8VPIE3QjvgequgiXgD6D7XPoR0XAAo4qhc
cg+sK45AepBPZnsPxQdxunCT6CpwXWwhG0SewGm17V4oqPvcYVAcPf4wgjXe1MSWlq5DuPvrd12z
TeiAh2oTfdbf4ues0RYwqXd53pYKX3PSN/4e5RFRBjYCOl86VT5uLaszxzdXOQpvBQqPTbRBeyhs
iH1LzzjTHjF4yHD8w49GU/YO1MF8YZgKlhWIbGwvWAb1PUO3y1Dgq028cMdRE/VE3JBUsmJxSCeo
BS6p52TBLvQHmO+35IcpcfE5Dvh2HaD543HpECgJgSpZ6ppxLZ35vgZ3vbR7q/opp9iTn7KXst3V
yGbIGQk2vMQp1KjWDSVXkJ3SWos/vfrdtZ/y/J6Te66s9WdBdIXW6X6ExzJFskmWgOVQx/DfTG12
BPGfDxLiR0k4FuJ7Gj9bMCaE4qwhhJzsJvMwj7Dz1ZKVWHgI3dmbx9GGs1ReLD8IBxCz4/Vd/zZu
oEeSHTN5jGR2J5B3nQyTNCc0tw09lrThW8vZV0pNOr6Wzbgj8RwxYMLNBTaBd6FzwdAVW5EZ9qlB
vqBfouyma2TLUCem8eeUsbR184kfjdxCHrlGuMnXtnV79QK+RrgLaH6o+vj4th98aFPZI0MB1irm
ddfPL31xlnfKQG+beUJETu1R81dmtDUJKQUoVawDcWtNFzEn5B394Eo5DCCP6QqQEUG5oXfnbiuB
+SpoRpZEGE+dARKd9RpOQHjl46lDmcTRBxwHpuN2ipZ30Nf3CHuRWsZcok+itB1mgh7l9dgw3dgW
8U7MT5jQxJb4h5qZFyT13It82LS7ZJ4dUMCz6vFxaY0XXgOjJgap90pSCgy3HffDBK1y5GRKTAYT
0nOua9UqJO89XeXxtpQwD22aeTWHD8Fg10TaFZAjTr760jPBx4RO24k49mIwM3k3w3eV8X/0KWaH
PqbcPggfygkt592w9pZzH8ZVVVCx+x4dnEm4yWsOCLM70gWVIQEIdtQ5KBZYuKEIdcixr+cNzis1
INn1mA37QFiNylYyV1x0D9Ja8L2Ru3CdfwSgqHpb8+7dXfOmL0GzMb+B59+08zY1HwXzJPfsR1j0
74gQYGOQfEoFR8/B8kzGmtFqi6JM/aJwxyxiVGvxa36obpPJFCnZddauzzeKvBnaozVttWmDb0yj
vWQ75IoaVwG05o02v5vASVBtfNDxyODdFnCFDXKoYgbCBYoUG3GMtg940SqnaJ78xpMl+y4U3qCc
NIGhqq2/Rd++SOgHuIYVkE6TQIf9WL8K3aUA6yvefHYfq3o80KwqIyuxzhaRat/D8RDk13i5pXxH
77dht1KJeHFj+cHq0GoRfU14ZKZdTATWbxaYgrXqb+TwnekUvkhSyGA2T2BTNhLA1N7raByJwA28
rHgb7jT3VIHFKhftBlFa7UkpNhq8a57yKvSrsnGqwG1Ct2p3cr2d1+NDa4e+F6EyPUVriSDSc4iR
TX0HDxOb5Lw44F4nXDn1IztFWwJasTM5n/HITk6ru730jHLaYCDt1hxq0bbMTyRy1N0qTx7q0iO3
1CmAhebaxo+fB3eSDuS312xdpav+FMebyppJlfFGqCgMSlYGIGWNsZnddyx1H6voUn+G/J7CpvQd
jExqfYvRyFRb4UNExv1kvA/3+LWK3bBeY/f6Fr+IWeUnmyhU0CxAKSWS2okEqOo0m+Qtcz2oZ7Su
huTpXxLeAQdN4HDhWj3Jj7nd/8z6vp08HnAN+EfFuJG7nGaZRA3Y5gwH6ZgRMej3+QfYBKqVyCUJ
3pWO8zMs7918xfmZb5o3Iq5adtRwXp66e7fSbWWnnhWgHtyFmL7AdPxY3+bdf5xPoWmPn+FjCMiH
gZw9/oD5IE7s2gfLz05uEKE7NZ+fKy8Lr1K/SZ55b+Vug0jdJaJU3iJrnkgC33AEBFt8WQ0Qzi3w
lYlmAYIaVofA7XcdFkNZ+olfssZrmKa6gu7ysuTJTsi/X9sEzdFXfpoZACbJc11wfTrVsUTckZyU
XdtzZD1NQWe/Yc38TXC34RU58VfkVJZrcgLJpyvUw6RD4YAKKhuf+DJ4LjvJVeblvRivRu9Oi9CP
eEFH7mxCSdkGdI43SmutfKHZ750SDgquZe6TzMlfAqRqztr6EJ55R3MmpbyLr99oLC0kLRSS5DI8
cxBNLNx4n+44T4/8dS3F1z380AiZhZNIwoi2lp8mzen6zfg5QrOwk2eFBCEC7Ja3k28qfslvibpM
giG0LUZO1zi17B3r5fFng8gSL3Gnt+GSb8Q34Ur+O0rV2pafSyyV+C5zB2rhR8kYVIZ/Ypt3c0HS
SECFOcHxyhGraEMcJ16bRyY5MGxhsKJptnYsvbfSdBjyyN16fvBXrPc/qoOyQ7ZwwN57mt74/WJK
8xdGHuaX8pAzveGShca3vP0Hf+PLTg5qhPcW+PljeJ221Tn2JAyrS1XGYtUAQPzA9OOdEUj7oRc2
czcgPjtgmqBhbCKzn/SDz4sS8JIsP76/qvc1LWTulHRnZ8W0QV6V0FF8l6U8o7+5QPa/kg+5COR5
WaPIFKJbVfP6+ovRURwdZ35TBOqJjU2zdKqVmZ7NfSU8SJZHIoGJVJ+EpbUervEZsgnpGmd8+2JF
oWqM2+z8SBSrJ+4fBcFmxSFe0a0h9XfyGyqK7pMug2Vw8DLe5hsgpvFtw2o2gv2/6DWdgnSYo6vQ
O+jP/xULVO0/6oXsj+Dj/t38W73Q8pW/r04JX2MHauqo12VA5ItB7vfVKXQSBeE6NLh/RoPLv0rX
0ZNbON2wu6EotzDD/c/qlK0qwBKosyKh4b+B5P7OsEX+Dfj2Jx3owpRFB6aJpigz3+FH/5UhEUIA
BU5upqvILy6tYV6zJa7L14RkjcFb2+azPro+6cZzMERUzHgnJuFGYh30hzRLVlMj61yj4VM694Ob
9f0EKk1yNdnfiYG0rWfjkeDCmyXQuGaN+qE36TkZuZQTCfGLFMUcQ1LwUOT9OVu06PMY4QPS6dyC
9i2rxQt+soMq5M/EyRxnM91WGpFARnPQEvHom/rBFMaHwUh+UhWuv5lJK7JXseRKez9TX8OQD2gj
wHAl12IJhx7fqmhgWUU8xKqKtIriW2UMpHbkrpUx0OsWkTB6bUFQZIZB/G7KKHDamsZP6PvSRiVK
K9f0yzQPJzENL7IkX5NS3wYSgR/xlF1UoXMDhfJhSs1Vq+TMzPVNTY9tKcR4VdFaHYPEq4X6mhjJ
3kcKXpDXZsnjhy76oOmEi6+BEs/LCOKvqE1EduodJZ1yI0zixzeZng+CUm4HYRY5eElpCAtDOVRi
dQe+yqd6AGRBfjIeZyFjcdDqFNYktB3RkJ/VhnJsaBTNLUw/8XC7L3pajgozBU80GESnxsSE7LKi
xXQHeFP3sga5EmwKMA8jA4jZQo0ZxJtEim9WBpAYA9wlnpUK6hki56K6FTLSa22MP2YFD5xh9D91
EHDlVdVtxoJ9NsNOIxRPx39pki0XRtJGktNyI454DpMIJ1tZE/8VWYuFsRhOqSQ+9kO/FmaDPWTH
OqvXmn2qFGyOtNzfKWX6oE4AMIfwUkrSw1gy7peb4Gz4xVGeZZLqtfydCHKBY3pgnwzPLOge0yG9
ZQZQ746lfkAEWzCT5R0VPpVtykhCz9leClm5VXLr1UjR4s+C9h6R9LYtDOwPaUF5V+tkpDTxQQ9Z
30hCNu1CZSlTslZEh8mMLgrnOzamq0/grUCnpMztkzkR07FYC5WS0XcZpOw86lVY1us5bY5pmu+y
WT3Lg/6gJcOtjPgwJcCZe1ybXcyMYtTugVydRjVbmzMBm3WyDybhMJrmU5yQExMH7AZMZpj+fBHx
hEh1hcAhTI9AP11U3OzaDeoMNsxiT1OpVQ+9ODW2SP4cUAeI74FcGN4ME9sVZXICoyT5KnzK1CAj
Y0AvkV6NKMq6wl/XDZoewt8ho0fMNlGTwYW0rqUWUE2HTAPCnCVoiqmBMHht2EpD0z7kJr921cY4
d0N1FQ3zOcjqDwy0gfpP5Mr/78od1DD/UblTf5RR1f0F2nz54t/vHhzdEu4nbhf1d6zo73fP4qgC
HiTqePT/hzj6h2zHsLhhUNJgteaf+UO2w92DoljmVkLyo5G3/bcs3bL4/1q6jUVRJCOaZdsgityN
v949egICwghYRHY1vl0JDwQyDC8uIvk4hGV2yEa0z2k9xMz79oXlNsTKMXLR6H0UIUYTOpMxMZEP
zj7fXLKrG+x9lQx4U6tFxuOqDPxmyog5EkTQ5RqY3HSgtckNVPGgjbNd5zOhisHqDgtft8r9o9pN
nxaBP267MHhLP/jCSjCDOYDP2yyk3h5krwm6t+nZGfTAfGNTI96Z5DPwpn28MjNFpneElWNw3LGn
wG4gqfXVXBjBem8Q5hNwmqiheCM9GXKi77+NASMKcmN69Bzpi2iWtE4Lgbhpp+euhklsLXTiJI6f
R1/5IcDm2EEwjpL+22DrOA0VRZw80F/2rbhu4R+rpE1ItYykQEcSJxSAAGMk4gs62RgKyuI0ZMm6
gJXbyMBRY/rGQ7Wgl83iXTTkiqiGZCYgpIUkzNsE53J8bQfKWqWDXCL27B4JCv9qATz7Rv6GEXdX
L+RnpK4VCnUcNb3QwoVeCNEVx8J33+HPEAlJ5NbFFUylRPQebGl8MN8BLE6MWeO8zvNFwT/1qRtr
TC2EOSP1SB87T0iVN4xfB5yq0PPkHBxzrZjHumPgLIyF6cpGN6+1WfSPka80TNWY5uM0umkNNoau
zOXrPBaEdGWMFeOxZriXAPIQBelJneOXKSoEVzUmyQ0jWgQhLWWs52yOrTm6I5Uk313wW0dZZNKy
EF/IuCA/XqCL8ZssXVdtTitvNbtWrmJHahqSHX2T1IaKqE99kkInaaPai0J6H35iwTVL/AVlxgPR
5pT81iQCNdFaKzkrTTMsZ/jiVWtNRW8vel1vakItojx51JVio8UkxxDjPWfyShjROJST3m4iMasR
JrHlKAGi2+DgUZ1qieGk/oQ6hJzyOpkFcnGTU024eUTIeUrY+UDoed7Rr4sy9ctAKKMx6Re1ai9t
O73nRKpndQgFiaz1PKQXzZWYl16myAtK9fBf0SboOKf+Wmf5XH6k/34ju3zd7we1ykZWImFCkQ2J
bL5fM/1oEti2apy2EhLMP3EKyfQDCc1hzfGJ2t9gxftHk0D8HnpN1rwkVFDU/52F7G89wP/qESSR
v0NTFQnSnM5f9Os5HcR60KjFyKOWa+K2CSqoyjlrzNQaVRexf7ZOhQxDkHYvMjgYY7to73q00Lll
xESYJt+xrF4F0QcBOzMblkONNajVMg2LO+ksd9Rmpdi8Zg27AmUeZFs2jCe0J8w+kVI75P4cBlki
pr6Vz6TmkJ5WFs9CIJ5F0s2mSLoVvf7s55y0VKBfMzlow5IdZE2l6hl6D1eYtDSN1DRfxC+Oa9LJ
JOi94xKtliEil8lagxKJ+a2JNVDHGrONzKyn/qckVC14jNpYfY1SkXzb6DFpxRfMr4952X0OYshH
tuTSyqONnGZfwiSBoGJBkxgmmDJ/ly9FIa2TBxMDDLOQbWNVfiEY4zjk3SbHbCdKfA9R9cSyWgds
skimkTDGSWtMpmsYO5uaE5tVqPiZjK2bkceAEdKyjZm92IzCcGLv0mUE3BnHAIodHU13jVr1Wobt
XpLEb78K2AQiBqsD9bOuFp3ZxFKiG1hXlbFymFhy56O2V9H8dwV1Py3aqjatbSjknqIVn9TD11pg
666m34h8Nr3UPZmDearM0R3qCPcZoA6VpgnGFZrAUb1OyvyuWWxYYkAnHe1So5aJA/QDfnWkJOds
SfwJK3g+acO+IA20W1apAZG7RM1aU3iOU2UGguXjJs2Np6lQWT3REa1BJTGNKwp/A9U+s5WMhfgw
zeCKZRyF3MjsAFo2sqU1P2PfYCCY9VtBi+pnE/sPjZAIAD+wbubSuiSsTogI2uSV8EoyH0Q9pexd
Xxs7h0/HSKwb0zsCfGmIuLZjNIVoMKylXZKXxilfWqh+aaaUpa3SZdo0RoSWP86HIWCtJi8NmDYH
QJyWpoxrDatGUv0ochg7ZpvcU0knJXCcxa3fMZi2UvVrzvmN/ivO1cWR+tfnqlMgXyeFsPn3A5hf
zlaZIliWYQcsR6RGmM8fAxjlHxInqIhyfGEKyJSn/xK7EOCmMV2BhEQoA1/1r6PV/Iduiaoq4pul
cuZQ+Fu5cYjnOTv/dLbCLIBfoALxRO4CM/TPZ2tUCX2L60H19CB7Jwe4AkmI4JBAkLrOn/rSXwfz
vJNZdqcigeSy6A7jD1SvU9uru8Js3mK1eMyyU92gbLMa+TPpdDSK6GJiZRdoaE9KVluIVEp6XEVG
tiwbHxNlU4Z80KqNh0aq9+LiEeNoLLuvHklNyD8e1C1sQH9L3bbmJyTyQ2c4A3RFzBPW0ngvGoQH
xXsz4a8caoy16E2qaS/5uGrbV43lkxwOJ4Mt0tI8WwbSS1U+tujKVFQUlqltM6vwzIitR/GkBV++
iNDV9N1EYjJQfhsBKJhReZDj8aUzKnuu83VjId7Mu6tw7dkyNNGws1Lp6M/EBYHID6b0WsqjW6KS
E6LwnHBXKfJ8riTAJN38MPax16XD0WLULaVolEtUmZaxm5UfC12zpbNl17FGYXpeZahqe7E8SONX
hvdNBc4dyvMaYBrNukCQjaa7ZEJzOqTpgz5OTznrToyxXh1+9IL/kPvo/hA2qzEjKP0Q6xFcXf81
GguYTj5o/dAtESEm6axR+SaIdrEfyDFT3W4IqG39tR9J67lhsKxN+mc/VKe6ZOWuK5epSqHADNWx
K9nY8jtbYA2d1m/JdtEquxnFyZ2bJ47hnR/3+6E8Qc6igamHL0NgpqESvc7uKmMJrArEJKVkIclX
OTSeykl9GhtUhgTIAMJaPHHAbeQagNZ8mMTylsR4IfyaOj51MCg9S5p/T3FdhK1P/G12TOeXMhFe
80k79Iyve5SKPeIQFdjgpKHEFjui01jGGWwrrHlclLesDkor245cIaMUQjAgkF3pk50EAFXP50fS
6FCranuzMO9Z252mhJ2S3yISGQAfztkTmVQgEpAPFNZ7OvwYQwVrB7UkXRg8nZ9RzPetxl+lSAEl
s+SlEr9Ph6W2WnbjDfFQ5UbVk7UZErbejlyLuSvGSCcSpVhlvUoqoOWlKKGFBpUAo8AorAkAyldF
bUECY1BSCTziUbaSngx1IzBSH7ozgFDexUfFh+LYgqRhEU3nQai4LmwKOlMzfWNexZQR5yC1v8n0
bWSnGkTjQZwbwmlfxkx34jJ6sJLwZRBA5jBgMXqWBE1/mdJ+04rlqR2qTaGDEM0a85AlwbFUxIOM
Rre0SAOIBgRlssWeExlmnxi3IdNOViRjnez3jfEp1sVrUo+YuapnPzYICgvRs5raHg/rRZRh8U3y
u1APRPEk/F7KKlAtt9KNQ4EUo9EYz42V4VSl/1KKKIOytj3KKPFi5MoSgQLaPOAxrTYzdETu0VVN
3kTR71M/2lWNvo+H+ECQ06ZrBC832Au3Levw/LXHKREK3WvDDxObKk/qROiZ6lVptsr80TNCdkIN
VuxwVlRe1BzBnoDZznqNLdONMKfWnX8A/LJtBdROgDtDx0RqkbGWGQkYUtGB90G9VkZ+8/w7QznV
GcVOHuOjWdBoSvpWbMEapsTAFxQcRrqX2ZHIcX4SlK1iYvjI5kNbzKt8Uo6T8TH3E3o3WFu8OmOa
bYsuOUdKcTPS6Y2ZIkqa9JgQkDt081MkaHsrQ0kmtz4LPnAE87QVptApcnM1aezMWEP7Q05/TBNY
ZUeNzBKRyXkZdDBeJygnEfIBkKJVv5dM9lBIoBPOskxDZWZq0BPqVU+8lUmmgBa1VEnGSQX6n2Yo
zKRpL0aNJ9D/kxt3N/DR1XFwmMJkoyFyG5GpBJK64Q7bpKjTjYxUFdR4aRXvIlQMCdgnMzVWc/+u
auTdjvFO18lG6Zp1U5ae2d5MIztWvVjZUlq/YyNFWHRVKfV1baK9dTJGKAowLsYKR51k5JFRjN6K
TlUtuRCAzt4iSvDYfJMqZW2mFlLAnylVVypycZjEzqgFa2zWmxmUZS2lx7FB7wx8E+Jm9GiwktVi
9NdyR25H4Jk8uLNlXGq2zEM9w+nYGyWPlrgIz2v6dhMDZYkIQdqG5HpxPZ3lil2d9hQp6Qa28jYa
CRaJwUeYmJQMC/JqOlneGHIrMG/JrR8pAWuGdqrnpJBNa1338loNc3eqjBVgKQAGRCGg6SnL5AWi
qN2bPGsqh/3ULLaKMYUJmH+1FLREiZ0sHVPqBJOtiKrrNKLMFD4xcl7B8l3zotiLcvmpwuKIRjzL
6TXVk0Mjm6vAajhoS6Ij6QtqsjXUdsNRQKk73YtKfdMzTtYBz40EgHW2CNgGpimRxRmqHwPuyk6b
fwau9FE30AZSoS4fsjJsbsGIokc3WicDx1KXI9EkItObiZiPUXspY/A50p3Q8X1B6qitNuHGnJMv
KTR4CxNIxIRq2pIvbkxRP89hdGZw9CzOnCYQQ7z/igp3mXf+dYV7+Uizj/ovNozLl/4xPFBF1ZAQ
ZUs6WKuFgPXHlFdlUSia/wRw/sbN+mPKu+QoW0x6QQ5AgPnT8EAUDTTgcDZhe0p/L8ASG+j/rnAN
BrxMDfhOqgacYJkC/0KpH4e6CgaLtJQEH1703IfXRLjoa9R25DlB+KvpmRSvvA2OqbtGtTWPM7Io
xfGz79g6F9k6y9Yo9Cpvzs4ph8mzAucRgVm9y6VD1JyMJ2tY4xcZKc/WGC0tY91MtoR9qThNCwcP
lu5RfUjQayAijVC2rfHNnXPlmmk4e/AZbwUadqSeqFLROCqpU4eeSSCR8la011A6CA1hrQda6kl+
0AXPUA9hdoAMgjeOmSQNbIFg+UO2DnTfKqWqvl6O5YrtxwpSHx7U+qnrP2WEiOqERcbh1xIIWq+S
XaauEa+JlFUiy81tV1z67E2CpyJ4nX9RxYdZWIeKk80EwB3nGA/IbmK2ctC0q0Js/fSYdmuOfXnC
u6n8JHhW5B0E9DJzFOxAeNiv1E/K7DIgZ11oUM4RFrMrkWNhihonGwcruGQ7XKEDRaNA9I+G6I5O
HTUV451VinVrJKNn5V/a2RWLg1atS5g3F2R7LkYjGIKYdiYPgFjLjWE42rHeR895aG9nDtOWamAr
0yWzTyPejn/TC39wRxO6WYJRtjnLuHlk05Ual7SaTt3VAAG0g5kh9lsZ0skibt5VSCtEkgJIEyQz
cUrsjW9wZR5w9CpImFtHxxfq22Rs0adQyHRccB2oV48dLrFGkYIGFLyzR2U0Emgf7Km64UgNJslg
KxhPKSuxb76Z5bukEHNgmwSpuiH1HutBbrPX8VX/itbp5/SGlmhEksVZbvPjB0hFM8KYcGailuWu
XED4T9jrpNrtXkYUkk+Y41+fxtep97QTQcnmV8d6G4ur78SvvbGokr4VUFlfAylDToLgJ7BrKqHA
yUWXeC2rdIcj5BfpFYg2ei2uzC14AAWFd+P4FEAV9B6c/Ci/HfkDp21Jp4aMl+QAy2bPBqaZGcbw
UZ2gvEpuUvMhQ6TMY7o3lZXaEu+9yjF0aYig6BEAINkyLgHuA+bHeO6ZfJs4772Cp/mMAqhA1etA
IuANc7DydoBbbd7moXP5wzPxYvzfKr0qxuZ8i5IRvRCvVnjmz/hqPV6zfi2KQwUzhMsfie83Ghlw
DMv3em5GB3oWU3ULbXTi8tfWvhsJ11ny5H6rokBmDI6wHnqCBmPAoaWs2fnnsHCZq9uY+vQv/hiB
Y/XNI4hsclW852+UV7vYpZQmQZpouDfi2drHxMMBqnwmD+SI6S49wGMQe1a67saVHrmj5YITUeia
+fmxX/DY8tAhSi/BBeGQcmZtzeuONwWMBL+Bvu3e/FVYrXOc09EKzh+8/8W/vVamc9TuRvRoZ0jb
Sfwcym+Qe+rmJTT2o3Wa831dr5jjJY3XZ+s4PGc5Gq3XOQWotMq1/SAdYvUojDCK7F46S8FTZd3N
BGVRutU7hPlXYC5mc9StjTF96HSxWXnW8DAc+qWh4CBz4fyF6TYO4VDxgLREHTb0X2BEL7LyQyJX
PFxlN2kfquw9bQ+af8jnM2UE2Zt9dBTbbCMVP6a5naUjssmPrH4I4RcGT8iQ6nSd8Z/1SxeBKPwg
UlPWXxbwx/jZWHeMc6b2pdcP9Ao57Yp/yqZH8kzBnSBKK0paJch5LeLd3ZQ9I7tFaDsKnmIQ3ef2
xKjbNds+DGq2ZLCR4iXiOdnn+WuQESnlDSTj8UH+v+Sd2XLbSLrnX+XEuUcFtkwAEXPOhUgCIClK
sixLtm8Qki1j33e80TzHvNj8Ut11yuVyV03F3MwSXR2yZYkEgcwvv+W/IE/jvkyYkgGZhbNZBGt6
MMwg/6g/4bA3UHyAiNfPERN692MHEqSEuoBl+h4v7bij/0u0DrcWcMilTBhIhR9AatQdYf4K8ReD
mkj68RSs2mXDM+rqaT7jnmxiVFFfo92Gkut67+J75zsMrOYgt+H2XhzGLMWNHV8P24nmyPY5/0hJ
Wa7h1IaLwRnwlJX3WRDll0L7ipPU0HwQVIbNSTcOFfa+zi5BKS/Zld2hkPvI86N+V9/+P5Y1fd/a
c7GrdF2aZ/86YULS4t9Odf8//vtPf+/XbMkCdIWbNxw3JMt11Mm/z5YEsxT+UX3f+a0bqMbe+Hkr
lQsbYXQm6v/VDfQUustRAxrX+vvqTQaGnz8mS3xMT0dKnf9cV9pKafS7ZEnGlanNqPniQ28fVjTZ
WsCpdrKdcg+t4MwJtU4LcT7eW5nuZ8jNNSaFaoF1QrQFvVP6ZEjZVh2LbvG1VEONpTnNVKeeqI5o
2R0rRsEecjmWY5MoVac2sw6GXZ2Y1IT5IPwtt84lSRLafb2H9kTshnR5gs1a/MHWT+1oBDjYHMce
59/hgG/NsQJu5dGwImMzZxzQekpkrx3fZdFCp952g0pLmI7S4WyEfF50HO5Mtu3W2mCFE+16qopv
ukBYwwEj1NOjzGDpStNSVsuYMcDLW8HpQtZYGCXz9mYchXOETXIPNqdm3L3WpwgkrFtIbogbirg+
WnvprWGaRqH6Ca10UJ5EqM1mkmAiEVQdLWNBFY6xSJftY034HR0GZAMvdKV8dbc7bzp4kPOKjuSo
81B+AIuPsLHUjHOdzcFH9ZcU9HDal8deMDZd3HBmZlPgTNjWAWOuUIuqI6reISXhKc0lwaFGzBDP
wu5VGZ6kaRya5DkokoYL5ukDylJ6R5DQCe11fWodWHyIcWaxw5yXOVZ7SXQzmHGIdrjKbkDvboqC
eejPY+KFctWDIuEdsflLpIfvj3GOTT1oXYSjUPtITB7ifJLbFNB3q1CzTisk+qAUOmgbaOZ5KTEh
5aQY2oPdCb/J7UOKRTdagIBNtSDf8jv1a33thVPWnvHD9ih5MTnvhvJioNXTl6qXl6JIwkPJk8M4
04jmpx80x/C3cvGR/z4u/KqchT84TmjxFm2jBTGNBrwfaHBvDBKVNoEXZlzNOBpnaXycew3yFE1P
pz9n5DtrpqbPzLAhehUUlGmCdr0yOqnW08wnrjTr0KGcBGrcGCX610Bla2bYsNbwY/c9REPRIF9j
LaDtfUqUtgH3LwKmp77STsc3HbX6VOPsdt6+t/JzAzWKuqdbiziJ5oYVytEmKgITbjNJ5o+58GMu
JF50EvLixBZlK1Qn9Xf11f06NXUI7zYUKN27XX0chtFXL6ReNJr1QMRiX0FKTdzZz+cCnQZ5AEJd
QBBRn3bKbARPQevnFZlQdRkwlox5sGm9HLO3h0mZFyToXSPYawCsMtzm7DbCr2PvOCCq3VtcEbY3
o6v5KeTumoW7iDCe0XudgCr29LL1wCm9gG5lmPLtCPV4YK1HwiJiXoirbOUpR84haoO+jIJSbCz7
7eTNeIWAO+kxUk2dlzya9prGtkdkt2Yd91grgrskOdrNJFeNK0NhsH0he8FKmEcBygw+mOt+0uIo
WFgnThoFwiQ2IVETjTw1SGFZS3XiHNXKLLbqlLHC1YrPXKD7nRssJl1oeOZ0hqGBFXxINzQnch7+
fZm3QP3esqgNB2he+hNuK3gNHXDrSbPypFaMerU6Ns6lFgV5zraL3EBd64iaXIzZlByYR3qhvZGG
SHFUWmoWh3Vfded6CrPFwDcIv9tE+GnKsuXV1Hps7QnNCHR8BQkoHecNT9zeScL8s8XuUYtfbYRu
JXazU2quMrfmQ7Ff+K5sDVRUVTjBhZihjvpJhNQD9RoxWUFcEkXLC7qRgdqkyPXR2WLGmXthm3mh
ZUCT7OeDNW1nj9jYicH3tJVIP4UrHKYezmYBu7atEC3qROjoXTCzAWKrOPbexOmB3EnLNmNL1ZF5
sNGNiCLCpEmsjXmIlfRH714MINo3EPLZ+8ax9x68IXGit/+2+ucoDVJtCdU1qL2oHtvC5avrVY8E
c8RzqyoIsmhnnE/q/dXaxR/LgUStfkwFg7ywDmpxABB+u1+5jnxfg/ZMS16kBcJWYp6YCBI/1G1U
r9yzfRE8bLGbyRoWPet1daLAmbog2+LrUidO2E7oNs+bDdOg8ScD3GUFFKqXoaZXJ3X6qcVXRTB3
2Fk28q5e/bFymNQVIO4L97JSUkeNdu7iwbrS8ECh/ITeY65KkO0ip0Y7mGn6QbP7DPHlr33n4ids
IcyXIdiw1iNjOTNIl/KojjRMRUK0sDmqqr54O2cBmqFBipMyW1AdBgP8r4UBd27ykLAioR0fRhZ/
BsAQUe7Hs4O8hO33QAa0lnN75tBwA72ZwXYbb8fekOgBmMC9OmvSbvZlk133eRfYJN1I7I3gfxI2
vjpe1VG7JIFtNvuMuKAOL3VSJdm9jUKFen/GrgFD1LBkEb19bckLOCfRjAtzdKdVdFoblNmSgU+5
UwGVTlGg2c15o/YURnOu2S6MuOZ0PKIdHKodpJbf2zVwmIo1ejt1e2LV6E4hrXx1KNuQNACglq3B
To0OW3JYBN5ibhWuMwJflOAexkfcU8eCdo76/wCGIqE64KIYFwXqq7r4guNTt8rTanGALOPV1jxk
y5O6vauDikxO1diybLT5Kk7Q+8UexXOlr5OUeb23N1tYGkISJcFo83O4rfu4SZ3XMcP/ihjO60A0
Npf4WJuEYR6D+tZEqlRazSknvugDEcNK9/b4aM7zSajTgcCxsTgNgheOeEHkcSP77Wy6n6rM3G/L
zQZlE59MmiMmTwVVd/X8SFnU0/HIQhopkekxUNkk1YDISh9gXtkUtXVY+vWb+tWmRpaPPMLAgE89
53lt9nh8QSqePqjoEuGg4NBYcbugfGfAw3zbiJze6s92pAerWR4Fajvx6lD9H8qU0x8BrghVPkNP
/HYjYyNrVJszLtewT082IL4x516rHJO3UIEsYcs5sN6sEbZS0SY2A6D0ulgLynZE4KlIq5e4ogkR
eTeWF+HQ0s6Upv3najMv/UjHY5LPkW29dHE9B2zAau+ME4xbrbmIYWz9zsuRd5Bu7OdNLvfGMqus
MnBGc/bHDDrDinKS1SSnpaEv5jY0mRzcviOUDDbmCDejbVzPY35u+sy7EkICia/MZCf1qdk1GUoG
+WBCrK+zB3uGlt0YGh4dlKtrByw6igMxlyd1Uka6hMgFe5NzT6stvyGnn0bLr2WFLjjb002CqfRC
Un8/53SbsS2uDYx5uEckOYt5ltTaPZ5cOWncSCZQ5Vowz86xMHgoBPwik/jxKF4pwCAO/d7dTjpD
SssFOQQARf3MzO+Rk6EISTSzeARkiyUxsOd8aqGC81Q8Hphk08hlCZ2Oc8WrThbtrHg8m1G3d9hI
BjE5LysGukRPjh7pzX5inqcM0H/82kXu0eQ0TUUw9pAs+wUxMwr+uDzZHHhOvIZmVyGw6hxV4iHz
OCgoajJYbfVAN4fFCJb0OioJzxNrzFsDgxx59TjWN0ToGNYg+hS54MxXbkwi/Sb2i5oPQ20T43GY
kI+n64LEX3Zyc/3QrvBptQCzGuDp841nriRfZM5Ih60DgtGcY6hicbuCZaJtVwEsykpUQGffqx8L
A/gpEVbauLKxf1W+NAkSPXT+hgatm4L0zXbDckLpbvECr2VapH/oZHwwneJUSdraC4iB5V4dwAU7
XhvLE6L5fq47gcio7oriJGB2bcZDvTy1HQZ3DnpJ0YCUs4FiHh+/yPdCRwauPKmULafHnZkVwd1C
zAFl9GJ9Z3oZ4hkdjJwFlnsnU8WRzY2jZ/Z3nStea5uFneTbUyGWx9VdXloc2S23ya6a3kmxZMgf
xlJ/rNcZJq82kBojwluhNB7lJnKrebMb+m+jaKyrwYQr1ufte8+EGx7hy8IUeoqW6tB58a5X1pfZ
kNwPRvtx8pBUkOa1M22wXeyrvF9z+LJoQyyLcXS0HkurqWOL0ajTEoQxVhsERdweinpTcv/D2W2R
PzQdwCJb/dTrhKxopcNrQQLFIynj6G2PxVKcXSTt4iRJfdnlN/SV8KbDk8+E2SfNr5m93ThygPTZ
QIWLxgzNjIzEHXitaGsCRv2mZM7yY/242mWwynu90Skw1NKNxCFfs/saUzDDRTumBm3hglWb0Emt
04cJvXQLtkmSMpzXnOGD3jqQlvvPU4acR5UMNxuqj4NsHmGHwnmOzcfcwjvA2czHiQNnwDeqOrv2
SB4tjznHkUq9F2rfelRkJpZTSftuqPD2LE6zzulIcTBwkIIVP6k9vaAEmSM+UEwY/CzzQe1xFUES
VMy0nr6kgS5VVl84SXdq52ooA+A4EtfsQeq+iVINqwZf/b8siqMjy5PaEx3pRk77kM6+2lR544Zq
9SazukpSiLY46hh9qjUv63cbaoJoX4S6howUx8yG7Z/e6ecYUI6qIVLU6yPgJBIThoEQIrBvzyOU
QeqLi/Jyx7Qw0hkMbpik1SVYO/J6jomqiKE67fU0uVb7f4xJECilzWL4jBQ/maZCsNOiIJakGrGr
VDjOEuI7OSq3wkux9+qfVJyqKIGqdb1YbX9QWrNEfybCzMFPMdXfRIK7UlsUFRoNmADnInQXNAsr
7yhFvrcQOWza+iJzMwCWiG7XVbc4hwJaeCzZ79w6raP3WmHHwQQdP+3jDo1tgj7VH/e5MuZDylDa
Tq1zjqylFGAHtTy9NRp27NxJOOT5ihRGNp4mMATeKuxTMZ4yMlC66R0ZPElkDRRzRn3DSPNLtObF
dTxrjo80h4VAluO+9Fbnr9YQjq1FhSyHDw5SfNHkPEzrDDF5+xyN1kEvAG1m5d3ClMut9OuuQ/Ta
dazAKbRj0S5nkcovdTK9T5B6zGPYvRI82tRlfl5G9/mzqVGWYnRrkqdVlNOc26fYIHyCVao7y9/W
G69Og3pb8boEU8F0JaHys6Ly4lD6DRyFRsWsaT0OkX7W0G9Sr9TaMxvyH+nPQBaoMw8Zh2Y/6hQI
RU9LnXIwrXF2waGAREv9WaZPUTTtwEuHKifre96REnQh3YT6FVpM6aoLyreXzi6O61XUbr7V6PvS
PKiTUe0QdYqqU9OWaODxGdSvq5epYPmP82dtNCkWbF+14JwuuW46VBHt+tyZSC/O11KyuFj9KmXb
KnnjVICuKOYt0gv11QPtFE3TftMnoAAVSo/lMRbGWQBIVq05e2tw7YETSG86IQdP6W3plHkcaqlb
n606Qc+I1EITdG/QVJgoAxLj7UZvbL6MAhXcHdhwCnOqYqpft3feTnNklbEO1IO5g3DgniR1tFqi
a06HrqTy4hT99TR1aR2WREVsdM7qlO+4Cp2jvaUc1ZIGPerpLZhMELfylIHURy2rSKppM5C9qVCk
Ht/GK+sYs2WJdigGM+hxwkuNTxt/VB8n4sTrbWAxlgxz8Ac5Wizt+LXugWdwo5KMyNPZ1yqoqcQE
ofOga+qzCgIwZg5Z+s1kAFoMMbOX4mqJVQMQ+Ium0RDk9J0A1hEzZU3Xi6PfOxXldqpUPtrSBegn
FADnMKLVFbsWqgrIZbAIURkyEE7NHCpYmzKH4NpF1SWGj9HRtJT2sFefUqVkav2oiBKTqw4oJzVI
+nJZkHIu9Ah9l1moUtyhfzbTZlD3RYW0mDo3S72jehgrdW+rl2fNprQjHavqeyRtJMuuoqqOpurk
1TQMCEqOYOq7bme0o/SJhaFepKCWM3QSMS9Q3m7xKQZ+vGa3Lcmg2oKtSecupwpp+ch8D3O78O25
kdypZV73TxnSP1VCYCdymxTiE0MblHXkP97cRaQoH9nHREKTEViOtppKOuk4YEYir7ECZC5F/UDG
qF7YAEsYZ+tuolSXdH4KzoYSsRxLKSwyDgUO3Ucr/kf8s/o/BaKODr4qSFPyFrWvJIlPPZG0ckEY
fwRv4YSEViWz/erQNFXtKQpLzwlrPJZmmgoWNf1AQ7Hj/FCRuG3JCMkk4wTIHvrIjtuiTOSESfI+
XdSmot1IbvvrssoqOncsr54CVH0KtSL0qtpNyCir56mWHehNm6egjlkR1ad8obRkhapbNlMwpCgj
q5Xighrw1geVKkOJQPIIMKtGDwlvTonxTCnoCxr6eW2521CWk1bu1dGFfSOcyu6c1UilEwVW7ZPl
AkvjmqOOeSLN054h8Za8V4eM+vh4Ej9pJssvac92AcqckeAGu1Rduzq81e1S9cBALmAv1WkZ8N8F
VKienloKKr9f+TA2ncpBWSfPDxPNYRWOUh64h0KbkV1p9EHV81d3Ji036KWMFXmuKiZGrysSEOxx
zwZSG31Vt6Pl1wfUdRe6KeohzkRpFaFj691mGbvWKU+qAVBiyxUXlLf//LPqjY8L/vSMUged51YR
EhbvCAAq16bA0rpdUSOAQTSLreQthkowzxgWq/ufitjfEFJW+8nRFr9AqVPSO6opmOqaHli/7gW9
KnXYpyxktf+M4kWzrB29F71OTiW5uNozOJcfVehXe0M21VGjLpya8jQ48b3uot1mHsyc+MwT8uj+
qIO8Kkm9S6ZwcUR4SvdDIoMibkAjVrdTI6/pGiFZQeuUuktdgMdXTKF6CGm2xkSAx6Q2mSq9VKqh
1hAsS38a7auBTUQNj3kSJRMPQa29gU6yEHcCy3MtW0+5JMxmDe2FozpuHfWvHDoqlKaEM3UcN3gX
6LSl6W+Oy+j33JhfQ4BqJ6gHrr6q+2qKC6lOuPLT/foF9C1QD/tmTJ39244g6pTGdq4JeHXcYjck
9+oTzZnDE7rqrC2wjGscmnDjpqmgBQYZX0tzQwVVLa5PG0OrzU6DJMUszgiarTiihjeVdLgzWq3q
qXCj3u4Cy04lYbNunh1W1wgY5e+PNy/pl67u62/Df1Oc4S91s3ZpnAxvZKjf/vZQl/z3pz/yL1/o
d6/b/+fbi8Sv9f55eP7dX5japsP6bnzFqPKV3sQ/ruGfP/m/+o//9vr2Kg9r8/of//78Fe3+fdoP
XfplYCL5j387fv2Pf9ccoFtsX13n2/96Xnrz3D1X2c99odVv/joxtX/B11B3pO3gFAap7DsChQ05
DckIg0RDuJ6rppW/4cvAfKFQIYCISgvyxX/NTBmn6obLONXBAgCxfvtvyYX+nEVsKc8daTKhhbD8
+5GpN9hk1HacMsLIwAd44NknKDnw0XFRyrX+YOGqJIR2G6fAUEHo2LDkvfJi48HU4cWkmeYzhNYQ
sunVLHBbjdpbb+PHHfxdO+DtBNLbZnFvYhkfzYGDJEaEd6NiBUDgOMluLpKgQc1ltvGZ9hrEDocD
6fxtDKRowVRqNNyTga9Xo+zehiPM1o9Lqj1pCMJbE7xTl1O1AtpKyNSVTppE9rJd+90KkViDPOqg
1Rk5uW/pHSzb+AKNlyZGxSwC0EWVnRwkveXQPES0oddc22mgFSRiRsA9L8m0vUPB4jwu4j7nYEVo
sLxdRXfJGjPMveyw5ujR2etnc6ivO9jHVzhRXuoJIwGQXZJPMtjIRVUx0tkCwDwVOEP0fRVNodE6
IIyQn5bjsUYUdcOxtm6nq7QvDvnSAm7/aOa1n4x3I2LE3vhFtSHaHuOUqr+O2yVY7DPTMSuS+wLd
1BqgFwoJJQLQOgJvRQz6rgOfBAt3Hi8myhkye06z9AQ0PZRZho6bY/HUoG443YTaR307etiEeUwC
4k7sp1VR25Dc7mI6+D1CiQ4imWhCaZ64TeDY5HjazwNgeaCsEtxcPpR72EAcIgInSQ3pc/OjBgG5
y1bqwvXSMzgqgUhBsj0BeD/V5fTiLhnTV9D5ZYuiAp7eoItJlU2QZDYmgyKKgmHuLwMamsaSAxyb
P9UgoScUH01cgrKI9Fulm+UMkEWTn2wNM7BIw9ln2acpCqJo9sB1eRBoqw297tc8lMGMEcxzdlln
3W7TFBQoWjqId4nkcRqpH+GgjSu9dXg/tZmcPDPa98L250T5++EIRIGal/rl70fbn8fR/6MjJAoG
fxIhH8auS5+Ll+efRlf1u7/GSOsXmLEcl/BSXQtLk+9iJGrLhodogmEK741m9n2M1F2L6RStzzek
7W9KC94v0IBB7hLtPKCzwvx7DF4FlPmBZYYDLtxMrkwARX/D6H4HKzHSqFqjsUILcGCFVUZyWsf1
McvmmXEkGUYXW4h/LbSzJBOzbXFeyjhGmtasv24tjugm0w/8SmOYBhNcR4dXShb5HgvJ5MFLjfas
l+4S6D1Cxq67wDfIytet2e6Kyr10Tu/BJy0GgjIKB561WDA6wAT09qK9xALV3q2cUVor5vZ1Ha0B
Z58RHYXIeZzK3lN57C2S4vo5W9D7k6J+7KDHw3nJHkedBj5Ofzp4FshDro1S82ijk4kUy92cNY/9
4kAmjnG+xgUM3G35qs24jLlI+Brm9KF1qOm0BhSAJECY4/ChQ14F1fnsA1xWTGqNYbcmBeg5LL6N
pPyaVZCJjRaB9slwvmCupUREzYd5VUqmnRkxKlbKd1Gew33Sh94JvCHFj6HUfGNmeF+/OpUGKNVM
LkOnBF+T/vNoyT6wVhdtPVTTSrl9xIXr65JoHck5rLp2MPI7d0IvLd+AZC52m9vXMf2mgzFn37QW
YeVJtt/4UNVpgi8Bbq5CdC5rEFDXnUyhhfLd2IphlwzMbOx55EhMkgajQhu0nz0ipRt7Fu1eNCGi
zQ7zpjikBVKIw8R9NpzxLtdzILhuFCOSsLR4gVqL8WKZnn6iZ4DbF6NItGkGBGniEkpQYb6Yg0dt
UdhQ70hqUQGEgpVqKW6raN3RQ6zJ/hjrbxOvtuhyPfaT0x8Y0zj3FsZP9JkMcMNugjR+7tDMNGdC
WxtpiOUac72Tqf4w08LaNdpS7HWjK/eayDDK3QRcZDYVYx33brERRRt05JQ2iiJIzqjIDfP0DCfC
OrbYbCmWBJY8Gn00p0UW1ayj5GmbYzpLsCyzlgMrEqX5nJmDi4Vdve0Ek/IcQh2qt8Z9nyzN/v+L
OCrI/P51prl7Jo4Wxc9TTfWrv4ZR8YtKCKHWoj0DoUGHlDC/9gMprSt+oREJIs4gZJJpKtzeb6mm
5OffuAxEOH79+1TTMgXNERMAkK7DdfhbQgh/iKLMVD1Ae4gxkF9DAf59ppkbRdXC7q79xf/YfYrg
0j7CS/DH4co7fnd/fuLPq17pd6zgH96JT/s9DDAqykQXcJVw3EXlHPW+vgzXccZAiDHL8PS/92Yc
Q9+/mZvkAE9iNLgNGmKdtd9ycTU1JEs283aw8X/+bjzeP340i8frCttETegHOgjE+rm1Zqf28zhB
Qk3bt/q2+/O3MH76Hjae8bYwJC0mhbL87rhzx6nFk92ufes2fb6Mj2UYHa+qcPlWXY3X2dn5i6dl
/AG1qR7Xd++nrue797MR6HISyfu12+EFfioI+mgPj8J+b+GJg6Fes7dfjOYv7qS6U39YJN+96w93
MsqQ7Wom3jVqXgv3YbausWv8i/f4y4/2g/aHGKLEA1XF4vDrdy80qo5ZHYKA+ADDsHw/vebWX9zM
nz87oUNqgmj/h1SltdyNQwX6aQxKHI3qwfyLj/TT2yaERYZFuEAA4PcPqzViG1ER9tZQYt1GA8ab
oF//s/1AG4Gi/Sc7+OdrUAr+R/nMMvxhV4mWQVVcCbR58RkAugEJiCM72qMQCn02DrzkMj27MEtf
/nzxv22gH5aFQ8UtXN0RhpD2D2+85YW2uSUbjBbhXfapheFwZV0P743r6Nv66IQgU3fdQemhomFx
455HVLFxY4c28948a3d/cTXmHxfp91cjfqjOW2QPGg+sr58c82cwEAmHMYLmN9NDfaoDmvCPyX11
c53eiXJPCxlonA8jPfzzq5D2Tx767y5DkdS+26GzAL/lMkbxGSRf6RCVcrblBkDMtveTDkV4+WIC
Zt64QjRrUPI96/F4n4P662ColtWAxl9y7G30tIdPk4vjZ+ZT+B6kHbbzilhMhvLux6lx9nb3xYyc
D+iIURmjRoAAc+qNZDomqAgYyXA831e98aUs6rBIpoDZ9ELzW9aYtpou6I2etjSiujjJHuvcYLhI
r7hCHCB5LAX3Dwq6M7iXBpOGHqZQ69Ug7uCooBl6k3i3Xl6FopsDsehk7RUoQfu6wnPBdSHxmC/t
BO8hg/qO5E4MFSlhRO51T+1WhNKw79ahum07mFKdvqtc624ommsP6ktpzJcYLyhpg+Jk2jSOYH1l
donaCETTRQN1Hhn11Uz7maG4P3uMbhfA4GTfKW4iWvtuTN7HsIaRiID8bNIH/lil6IUmUDoy1OwR
3ML3YKyKcMWlvXPvLQCWCQQUdAezdUF7GxGfmh5I/amSd3qGMj/KEk0Gpb6FyoesNgz7FlgI4gb5
nJ9M7NNbazwwzaar+mylmGIbY9Au4JZ1dNjwM90wHOucYINKg7bWSWBklA/Z2dbB9SQ5ApvAgJy8
RiMi0l7meTrKPto3BnP70TLu6giIiAKDxtZpw+RwGaZ3qezf1csHzcRgD7BJjNVdo73gOKCNxjUq
RzuJ/Hqhv2hTfJxM1ONKWGBackRi9dKM5xVa7opopIc5XBuZJ3OK97keo+ZPygxJa0WxA3GSnaKo
41y5WU24uSkCH3LXoNhBmD5UXnFlAKeG2RvMCERK+1wZ7a7bKKpcDeMIyE4djn3WucJzLG3ubVAg
6YSZauTeeZmzz2BySYq6SIyoHOQnR7wAmjibYOWXoSNWDhcbMXAckhFt9Jf1c6QMyKrX0aDVTvoQ
M3/SgfpOZOoLRD0XYwvdcw59ikRyp+2bBXRwjdZ0UoGV7m7sVYQj+tY5IplrN3/JZXnTN24wafEu
b3om+pDr+vXU9dZ9HVuBmKgcYJiXG+6zA0iXaio+SCY7KJs9xc78Kcrjh3Lt93q7nDLnXdQbZ/T+
7+bJpRNDMgNqOXQkvhJZM9+A3Aca0YBXFpQ/WNOlG+g1d/g8eVow1eYu003gJ2t3HJOXboHoVW7i
U7FaxyVBenpGFh6CA+oeu7lZKRXtfDwaKyIoY/Ncx/0j44FDX2DzgVop00cNIFZWPrfCOWsjLOu2
vC3t+KYdVjwTO++bBMTSjqnY2YN5KTrxLRkV8mf6urZYTo8lHOymTW7ZMNjHqJd14/F56p3XZYZc
N3f5Ze6aG2/N0czH829BSAtFift8jLFisVZzpyf504pDZldYENfwYs7g5KFW14JEsTUdY4X23q46
PwLAFiEGDL0yxzGZnaa18pBsLgOZ5Vk05l0joqM3FqAxGJJvZjVf2tg4LSiN9sBSogRAdYRMQQ6p
5q3A3hrJq43GQQzFnaWth1JtXXi2AraeF9VPK1EnMtcwp5nZLxCeUOTTqmmvr96HQSaXVToY9mxI
aCWsCDe7yKi7L2WJK99dHJfQfNGrYFSC9jA34uiyvoYSbpy7+TaTabccjoVdnKfhtYnwsoGIWqyE
voFmx5fNxDQBrFePnva0mns6248bAr1YAG7uE/IPu5x2bOW+T635WJMulK1+pWO6ESFm1pDnTWZ/
HSX2bdFuT25avqSpvC4g42yAWzMUDwwTvof2uQK65DRt6IKiF5MBXy/2LW+B4KxMQ5dzqg8nd76x
EWTAyfxzkmF7ZI3Pdj3eOJgjudtzzui6WONQs3Dos7Jry2mezGgLl+p9Zqs0xrjWveTYlb0vUntn
Yk45JRImWRJKBznxiuMthaCfMj2Kyj3T1mAeKyResa0sYmzKcbXbujWkB3qsWv1ijcMNk6jXTvbH
bkYtsoUap0VhwgApcz5rjQ4u9qVyuiNtzyuvRko51n1ZmIzooBp670yL0SfMhrL/VHvPOjTSDiX1
HnSZbRhIFBf7FvhS5Di3OkDSqR12JgZXxtTh+mrC63X5HgAx3NXHFJuBaUGay8BxK74sWbeP6K+m
pPpXWYyhE6mo0YA7VAIwvLmdHlNELBvEdaWqmxIWe5NVtzV/rly8zHkxjWgeFwzll3rfiLsOJoK7
4pdEMpJQbol+uV3Q/OmAO28VOi5Gf2iGT9mAFrsNGcI1kfbAvHac0ksdYeoTeZLArG3Yevc3CPTg
wTK3t/nAxHAWDwLhiWwYscuYvk7IN4kamFKEGVfcdffzNL2wWs8xAznUtyHmalcT3HihGuKVKPC1
d5CCN2j5Lx9jiBwWswrTZqZnJyd03gKjr29oyKGKto0fkUk71s3whSb2qUwAD20QQ1m+PnHjZtbz
c+oMN02fg74h+IrtBiGgRyaX/ZVcyEsK0oDKfpS00FMBg8m61Gy9aoFAropRcLRC7w5ut2Bh83Xo
absDC/AatFK25dpAqc8Uy3Os0aTG4HY05q8Ji3fCk7Qv3UtRGuAs4r0xJljScKgBi3gwMA400jlE
ZhKfGW6Ymbe7BQ+LGpuMucX/mBEHrkaTcXKMFnzZepgL/HgR+2yK/kMjB6DAJXKXC8wTY7+y41wd
AwHAYoC6stE7WJnyuP/055mlSqb/JNkWKv39Lq9kNj/XCwIygA9fciNm1vxaTu8aa9vl+tkkRCz5
+hfJ7B9TWdN0hQNFUEeljC3941sCUZp0Cgtpz++k1X2aUriw0/yPt1Ht+N8qGCaW3w9Gf/jrf/5f
2NE3KDD+dSfqbuzS/stz8dOGvvrVXztR9i/0jeiZ0zPCp/xtsvlrJ4qhJ0NLh7EmTSWXadd/daK8
X2he0W6imNCpvFRl9k9BTu8X4OE2PSrbhipKd/tvNaKk9ceqykYiXVgCBRaXycMPNayBgiNAVINg
TOm2VTijQZoU04MDwb8twTeSYgt5P5H2xlEGHY4+aNQFYCZ9sGPYBpd3SPDCBC3CCnUBsJ4KNrLv
vadloRY0nudsA0xuAB5/WagybHapaJJraz2vogeseJlBZ7j2x3ZACgbMeYXVx1yQSqJhND7J6YBQ
AbY48THFPjeCyT3VKDx0Bgj95ABYF/BvFiwLAgd4jPW6hQfTACF7A63i3lVxAV5LiesAeoAOHVvZ
0SBvM1bE49C78banJTPvNrznSLtA9TX7NFnPWNDv0eU/oM6FUOTXXtSXUYiDvlUvIstuNGMJvHy7
jTbMXgadsqI5OEh4gOs4bGjPz5V+0TfQf8NdNa17w9Iuc/Nt1DiuZjQ84KE3iHYAXt2hOnmZy0uu
+O0GWr+pYkk1+8o5TjqqDGZ8LN/YuQh3MGyt8KWxcqDfEaUTAW+edp1DdOoozuTyP8k7j+bImXNL
/5WJu8cEkPCL2ZQ3ZNEU/QZBtkl473/9PGiN1OzqEiuuZnkjFNIXkrqzACQSme97znPmBoFqEvaO
ruqAfHzOTLDYITRUdn7lOdCIQMC1yTxxH0PvKhZswZRqUUh93xaEVktPWWahxYpJyuwU22v1bBTz
xzKkUWv3MElRKxXFOrTBockn225v9M5Hu2jCwvOulcDbj02xlu6zj8xxalWvnZ6GZTVuGjE8jmW8
oyAL4MxXZsPg3HX1myy/B4iaVB4MZbx1Z3OZtfGCkIjDbVfDHxFPcWLdWmO1z/Rh6WjxlaKE0z1h
k6oROaIVhyBuMfJrzsw1i20eIQCJiyV7Iha1Oxqfu7xp1gZ3DF8gUtXm3ogzYqsy8pVR4UD436g0
862WAD6L6T4Jwz3rGAl1k8Y3XeJBJiHqvh43pU6SEiKKmdWgmkZ4BICKFBw20HgTlxYoiFGJrkjv
uFa17BAPPipmZT/a5Z2Xk3voBrvObNikurMywwGp4PQMEiyF0C8EWyQ/J7rhh0e1z2Efq9OkzqSz
atDsa+pPrB8gFu0niQGlJIxH9g+yLjYG9CizyjjS2OuiIe4AqLPfgDBxRmKSRLKnbDWv7X6BdK4i
Rq5FHpaKn2yaSbDhd5NFXyvGwSPAcsTK4FbP9O4hy2KjA8hqa90equAV1urbDNZd3++HUCFM6j2F
4dXFG03LlJUO5K7tZh7pGx1Ky9IsQFO8wCWdJY3NPtx7qotobbMDNOnAiB6vue2vAVKTYtW8hUG8
iC2olBVKM/spc4tjLd69KrqzTGeuyXDhJK8maiul/NDxssBV3/dSZ6uegNYpN5bKtt2r7su62DmA
KAz4JTnaZOFUC7/3NuQfzFAHz0pKCUFEDAMq+iaL9hOkLg+TJXTVdaykG+kSEeGiK9WVbQK8O+yx
lWXkXWZs58wEHXBu7vIEaguvt1v+IBCiMcs7G+w8UYv6Tpcc/8y1GvSziIJjj32hYrdVYq2tOeuk
5dqhsJKEvH3YFVqyx0bMQkZUz2qz2RpOsEYvKL37NC9mAt21K22Acd48Jl5bIZ9icNJ1kxCKGrjv
buvfJbmHtsp6lYY298krVxO8ZaUxTBGGxFt3/cZqIizS3XXSjI9SgtLJin0yFgsMOTMAmeBpFO48
f6h8+iX9z256PQfbFT+HkIwaZGeFKmDdkbxIGSXA/G0rBwu0bUutx2TDK+R70rz6/Tt9Q/pww4vb
jcG8pBVWIYco+5iSDgikTFupxG1MEg+tCRYlm5vgo0VVXwPNccZ0HSP57OuGxG/Ffjf7Fqox6UqW
p81GCPdtoRAYGQBWhDAJLawx8UklNts+TPfINb4jC38sgHqIHOuI4hyhjdNuMF8DTg/SMoH1jMux
ql+7iIiqiCyTkdmfZQTu2TR8C5S2HOX7wr2zsZaMhXG0pTYXyoRFThHIJzbdZOibwpgXpjrr0LVW
HLhZCFdIw5m3xtYKzWdg78thcjFmJAtrt4EbLTq0pCpyOL8rOJfm3xLoSk63lkq378hHV0AEhh3c
EOXNGprF4Pxoed6RA43IbK4zrDI5pxOjjFjS1UNIuafJoTABcolBNdCiDrLykDoIPMJ0XXjakgMD
n5cfRthws0qiSoK5bfiroSdUp0t/hn284Rj/WmoJlT2a2/Wz2TpH21G3QRCv28C864EioekfKojK
PrQferpDID/cpIQPZM0N3VhHKGIVpdvaxETpeNstaopm2m4yHxllRAqqwiLLLB9FcdOpC5cvlMmt
KTXsgcN2gGSfc+jOzJ9GKucZqJ5qSjGsn/wm/W66zTYm7kPgi+qnIjJETxmCfbMA3kjlmIThvIZs
OKDQLklBbPgN0uL0bT0UsP3Cip8g21mk3Ji80VmULQpYAk5b0UJJDgoB5h0lmJjHb+Km9BAoYXvC
mUNZpgmuRB7tsFgtYrJbMg9vuP6jcAnzs/nse8b3SLozlSMei8U13tD9aNyWWrlU8dD3Jai9OPWW
settchWkeJDzeId5LP1dRYan4WjUAkmtxHAWkVSm1Q4xn4chvuajRqWQuDJ5m0hWQnHtYnF1nXSO
q6WMkEay3VLrgkb4/wyVjeCI8u/35DfV+9nt+PSn/rkdh9RMfJbpTHJB9dfG+p+7ceQ1MJgt9/9t
qzV2yv+COAsHOgv4O8P8h9DwX9tx53/TX9KQ1pB49avT/N+SIP7VrJ0S0Q10NbaNBgiO/58HMnaE
mqVLg+Tk8BgbVxqwCXt8VK2tG9izT3fmTFfpr7MfeBjKpS7nDN0w/tI6+rabIR20bdxN4mi6ZIzW
MYp66ubthR7qX204RtI1LsvmpKHpv/qCnw62g63ZbTWm9rIm4tQ+KPA3vr6UswNwgLF1hCKcmk7u
GvFKARjlxF72ZOsmeBTizLowxLm7BXoQgiHxCoY6KVc/H87drkrTzIgcvmMNIUrF1iANFtnN6usr
OTsM/V/C2lQu5fQw5kW6bGSLfWDUnj3oaSEM/ZhdyNejnJlljvtplJNGrDBgvJYpoxQpfDd5Gyb+
QpQ3jfOtDaPl12Odezafx5p+y6eHP3qervojY1FKglhYJsdOpP6FQS5d0InGAWhroskycJZUVHcm
iSYBtOBuFAclgJ3XmfdfX9PfDdkJrfTpBp70Re0y9oy+ZDbEV3REjjQRHMzAtzlf2lnz3d9FpA/R
FLowOYy/tAHTsCayFEFX0tWncsHne2k1niOLRrGXgJLejai6LjE3q9LdeWQ9JLS1sjxc0M/ZNRwO
ZTQJnMa9buhAUxCQahU1zWBXo/t0gp9lpe4cuiajfOyCCDrTOOstDVZa2TyXoYvWExC2Jw+6ke8q
iSy1h4eQco5l65jpxH9LJKOhXGuJzSa5ohRKQdjTgRo4pEabQ/pYm+o/MGN/lJH+V9okxCyldfV/
/uvsXGKBZhVGyYhO4s/rL2Ruln3tAcqu/VWb6/dh79x9/WjPvoC/hzhVgCe6hvooYYgWtYwxAPjx
nkc1/A9WRPfTKCeriS8LP6xCHqQHl9FQ3tx++/VlTG/wH7XEaaagWUH0admkvpy8deh7CWH51SwL
UalnGWd0xyDWj3acEdT6hdfv7E37NNrJ69cYZW3HGK+XRklQG600zDfU7FW//U8mwKeBTiaA3XbD
UDkM5EmgYey4gvGi2GL6sSe3zqVgB12WN8NEhPvnJEtSkg7UZrqYLgFTI/TnegwfNHDSrci+qaF9
6HwOaBG2/JmR+beFBAdIHrhPQUI5BiK4liOgDPp3wUpKF4ZDZT18/XR/TfQvfuNp0oPrOBk8HGap
5YMgNKvkrmzGJzvVXtPMvBIh/fNBJ93cc52P2KV+1sOTDye/b6b1CMD0RyfFd2PkcP9x25Hn4hAf
ZutpPK86yNqu3BU173Vc5NnRSX1rL4kCXDdGy3/XRuFNEo8lxZchW3x9ZdMe66u770xL4KfPRdJr
lRVRsl7qMUebRo1a6AplsLJzmzxxK/ohypIfaPf5TvOjlq9XBTDHNvaoZrQLP+bMS8RMILgOzJ9N
MtI07T/9lhQmQ+DQYV2mTbWelMFdct+QCUAjdP31ZZ95gf4Y6eSDbIeF60Q1I41BeaBqtwx9sB3k
F389zFSFPnN3f1/RybKgZ5afjRXj7N3NxLoBNTB52mZDg9NlFV0a7vzDdNmZsZcR5unGr4O4gkOe
YIMsqvRFk/uHOmghb6TLIon7W+HjVMHXAaSClAhDGpTXYHiJSdZ84cKnheHvF+b3LzH+fJQlxeRG
+GSwGwmuFlbfHJUS8ThjDpTXCAD6iwGWfqcMz8Kq8c5oRxlkPzHXvbt+dW201Toc0u9Krz+Loc8B
JqmIfWV14esz/Yy/fiYpW/iPCJNhp/nnzxw5/RfCEOyUm/G+6Sboavnw9a04O6k/DTE9s0+TOo41
E/Gxxp2o3vHgLKw8mTWNujN7eWlSn338rKIqJlWHf52s1pKtQl3XdOrKOO4WrianBXNAd6PB8BCo
uCMqWauEwBjN0Q8i6O4Q0NwGFdmMpvsGY2XZAzLQ2uB2TGPY3t5PsxjfBKEpHoSEQo/e3Hi4r6vs
wypI8BYCGLWdAhJstsBI8GnZc+m26oJ/WzhCIfqgRZMlasiqKn1G2XYgrbW9rjQbKiHJNs8F22Gf
fZSujDtDVHd4BTZlOTW4xV0UFtu2luV8yPyfdQHyx4pAFH79dM5OgN+3zD2RuMUWxla0qDQ3XQXo
M4cyuyVQ9etBprf8r1nmEtFsqNwDmn9/ToGgNvVEK3guluETES5Y+htrOIZ1vsrd6slsm/TCZZ2d
dJ9GPFnfRE+ul9319jIhpIcw9nxnFngS1CTokFjV8sIFXhruZJlz8M8LurasOzVqjEif+4XyXnse
lSXl/ut7eW7l1kl2crmPOGImI8/n18lzKsONI4Zq4VRb0d6in48i7+tBzl3P50FOtiQ9URvOkAw2
5DqIISg8khT/lvU4GPmFfeO5+acLA53plAVokkj1x+UQpgYm1Wt4UNhrrBRcsz8e/pOL+T3EyVyw
PERzidbyVZ3SwBNK+joh8+C7nXD19UiXLubk2YxEVVYYN/mqwnF19WytpR9fj3D+6VMawo5lu7gK
/rxdvuWpY5929nLgIO2KWxQ2qvL49RjnH/7vMaar/LRg02JpsD0xhte85/LWUu5M75ibF57K2SvB
0aVSpOGrdqoESHvavfbAgy8VF4aZu+vILyTyxnj7+mrO7a51RtCAJiNmPt1T2USFpVVf20sH1t0I
ha9BeFc73VJpn1rtuu67xdcDnr2wqdxnErCGe+7kk6p25gBbjEkw5aGninvtpG/Q6C6sOGd3Vjqe
Paxx0+fbPJlrcI9z1e24fzh3B7oo9d5Ig+e2bb8nnhmvcjQ8jtdfV4Xrzois15ZfX6U2Xcbpmq7b
AKT53Gq2erqmDz2hNaNgltA+uUpfE2fZdGtU2fRkw5n6/N+X1rsT2Joj5oS3NjFu/zkrSTunAe1w
W2vWvYomURNfOOudfXDgMKm4Ggxy6jMMcqf1c8kV1VBfs6FG0xrhYrtUCzv/5JBTaLbARv7XUTlo
nCLipMqGiIkoZqLC0ziT5N7Sf3qqYXtd8kGcuzBDtTl9YygRrLR/3joOyqZn6iWLRq7CNLNWKYA5
cyiOX0+Jc+vG52FOPhpZqilaUjGM8J5b85HQK/L2iKQT8fzrgc6e2ZCpUBmnMsqFTRf8eYUqGz1u
7MJeEqVC8oSIFilNw2oe7927Sswobgyz6MLV/To7nE74z4OefEYyhGS+Jhg0Uctj3mTHwGnBhUDx
yqB90buz0VXqkqOvjO+Rfc/0WF5pKtEVVPkvfGjEr2f21a85eaZWQwpoklewvLKQsMJkURNKP5AV
OQ9GUtB0fVdpGcJs42ZoieXwAnkM++qW0DiU2kRiFTchW1MM9duqq9exE13pWYQQEgKB9x1Uya0q
+4UYynlD8Ic/aUciYwFq946gba2eKKz5vmnt5yZoj+7oPgd5RPzLQGTJuGRzvMhQqAdWed0XQPfQ
RGcFAvcp6q1rxMGI3zywMrFf7uwazkDUL2tpXUHmmGt6tCiCvRKaMwtlOkodxHTpWrHRJ6bKto/7
beYZByOp70NDn2EHxcBrhz6ygpsxVZeZtjH4K7OmfXRRThjV1u4oWqRLYb3nIGPqfFx4/s6SLwWJ
u10VrAxXLrrsiRbyTNbpos4JGQNKOxAz1fkHKtXrBmWnn2QcYADSSjqNb0H0M/OOKLcnMdAwBZTr
WN5/6t54k3m3yAmTpHqk5E129sZR3kTrXmXjC04Jz3vPRbhwJRzsdz0vwBYR6kpNhBclgC4v852R
LzyNC3yK5K6P4FcOd1GCKoeebm30YLXCJYCnma5v/PRQUf7S/HvhzhVC3yzzPvM+Smy+1OIIxvTu
kK5f9665JpNz03VvFvkkdKjuTaAGJIqbYhHb1yWhQZNSQRu+GSVaFIjQUKtSM5oPAwYGCRexe9Ur
Uje7JzqyszJn1vkPjoZtdzHIq5ziVO4XG7O5d3LjwSqKDxlps8BBTqS3+1JrVthvOfTe9si0MmID
W/iENQgZj2QVc3hthh8qCuZ+QkrRnvftqzoOdk3bTAqxuTU+E3q2cizjWpImV6U9cUfhrFSfAGfM
2v4VgMshqK17XQHTL7hAcEp88nmMxAkE1U0UvMRahlZkbyrfYFOQ6WktAiRZwr3zq3ato0LQK43y
m7LUqFsqZb618oLcTUwVuraIw/a60qNXsBn/SA3/t+Xlswuzhox8aom5dJP+XMcMF9x2NnI7SzPc
ULRTdHWh4lL5erk8P8p09lLp8tF5+3MUL9MpagWMQlSRnWvzJn8B8HppP3Ju72tQtfrnKOLPURot
IkTeo+cmcvrKgOyu/EEsoyR6qDMzQ1zFU8A60iF1csz2Km3heRS1e8UO6Zs/RPf/f9d8cmfbODFE
V3PNCUkoEUMNxrgwy+HCXu/sLujzVZ/slYuoJLExYhxwljpI3nmq7MUroKvsdnxLzJvN15dFCYvb
+Pe6//s2n3z6QA472ahm9rLQHgz/ziy0xdR7KYt6qfbXEfGJhiCUqH12A33mOAdMBjaqBoHEJM8x
psdgw/y5Od6P6aFpXwq9h/p752BnGoQyH7VHzzhmvrJyGvh15tpOXxJ5k+nIzQBXuzaLc73SOUS3
kMe15ujFUzYSXI+0QVazFyks93KbCJwawY4t1lobgj0FFUQna/wHSIWWZvLaJ6TOXJPKCdJ20/db
ps4cV3s/BlfsIGvUR+aUqJmrc1LErfJdZKTMeDjYDnDi85hySr9Wwhur/Nng88D9sG2dDUou0Cfl
Vd3i4wpe9eRBy6mTjwbOpWbhGCQCRo+RHiGMh718Z1nd3FaB7WNhEOhktPQJN9ZA+cXce4CbR5Ka
yh41/TfxkWN9Q7jktmsFwbunB3NH2znaGxTl0F/ZlTOtE1e+C76ZYJC+ubLz+DpGaO5X5s7u7yIr
3+KnJBdKQfp2b7KnFDUB5uZB6aDPJU+++6Ly1nSOCRT3JajQhRCTpW4CtH52/4DeaR0j2ZFRdOW0
37tJ2VS9ONq1q6AeNQBbyKPfUmevvkNf8A2sM+FRd/wloY0lOiSBFcRf2x6k+ISFebxTi1uO2Y36
mMNeaQj0tcP46KYrFXB9ij1lPADsXGJjQ8XPFCJ7KpmW13nEg2B3J+OfevYuMUTkxloz9Vns7WHf
QRRHz5lj17uWys+xva2o9NZodKC/Q315SYy9hZVK7Uka2flRvq8MIKnfPGhhlUMqV7xz/WPZkaOm
JqsQkbjR7KOWsmf6FPk/0Dn56b5rzJkX3Sv9XdFqRKG8BOmbQ4kcFzjuDMjYkOhdqORsbNjUbCtP
e5pMclJLQR6h+LKPtfNkx+jy2qVh8LGwCMx0MvAa2c9mGOCqG/eZc9SL8hqb1jIOx5dUYjC6WBM7
dy79vHKcbCeNMLF55KwcdbnQNvCS29X0+2BZX1qaL63MJ1tFv0jHXpnWqMygzi+1702gXzhkn936
f1r8T7b+rYgsWoysSrn32Ouw0EuQ/nhBDfLAvl4Bz44kkMWQfq6hRj8p8WImw8Ba85nJlW4ehLjc
LAxePsw/s1t/PZR29sP5e6xfB7lPxwxz0LrC6biqcVUrO7tZj4f8RiKoJD3Yn6tiNoe5uSa47UJp
5PxX5dPAJ19sbSQMG0IIFatvKuAjsNMY86tohdYsv2cdkcevr3SaAX99VD6Nd/LtHoxeGlU73VRS
YOF98oZ9i5GPuXkNYucfOrB/u+kR53pCqBfBDRErwCtwMh9J7/aMYZosolWJo/XZmebYlU3x0YbJ
M348CA5x+zxSe58nSoVtEhR5KXZe0WDcddWH1vCPRmSs6UQvvLS9J0T4QbHSp69vijj73oBGwvpA
VcA9bSb5Ea1Blgaq1mg00RPihW+KudPge+tgwY5IFxUJ8rC7yyOoE6ActJnSxXdJhxvRY/e5JFB2
qyjFVi0Ahce9uIdi9OSRcj4f7OA+whHGuR/aGFG6lzZ9v3gefz1Tyl2OMfX9xWlnB8RLCIgztpd+
1t61pv+eFPmTprS3kMf2qmeRkugqWI+rfZGF1zIM73KDcB+V16kP/GvVVzHJ2Q/o2JMLW8Xz9/X3
LzuZbVHu9UoWM9vwzS5HEsRdz7kwxLnuG0eRf138yfZPycWALQR9FiUWBeTTh4fpfUZu0XWy+nqW
nF0jPo10sgEMQEMpZs1IOkbTyDjY+aGPvn09xtk179MYJ3s+PxCY5wNuGK4elNT5rEOoVZIe2RvV
4uuhzlc5ptYzZmwDIuHJy2k6aNdrj2kzHoHXux8kaBKoShSOTVDHDCQR1GCgC8GF2zgF/f69BP0e
V5xMCqcJ86BIyFEjaINITs7lnkzu7Bj/T+mC8DaWKekBqK7uUHETwAaC0Gy3ZcT5143718DFkl7m
ajOnYopXHS/M2mLz+vXdOfsgPv3Ik2lVOrQSnGz6kTheZ5HXb1SnPwrkwfg1vEvd7LPvicHqgzhz
ggadPHY0hjiQy5D1pxPz2KSZdFF7cv6u/x5iuuBPXzjfc3zH6rmg7m7vHsctG9P4Kbl1Lhxb/h6G
Yp2JjBEuHN6y00nVd5kMm4HK4HgsDu7KYWf3Ul3hjS3qCy8+Bf2/JhJjTVsDgzox7reTuzZ6QQ2A
nbFkPTxQOU8WXdt8uGIkLKpcj00E4HBYF+iSfKI+MSjFnBLMvN8VlJMkMSxitDZygIFItEWvqctB
eOBc6OU27YEU8WXWlfMy2EhokSlGM9d6LSqHQACCnrGoljjT8s7FBFFc1dGbGlh3QZlfJ3gvHGJk
LD04FN3YQCRuyVQYCYC1niwoch584boNaTT37EtxVU045kbf+yMN5AIvbtkFj6Ubf3fj2854GYxh
ncCd19ztmLk7Tb5TO184tbOi4U1V+TXHhRtK4pYVuRAJgR0YpBJNzEJsFV2FyzhTv9nqcF1m/AjP
iucZUbtmEPez2MSRlcNiKGNkEX7WLXyyeynwbEOTaGUUOwITd+EcyijYdr3GN1pdWFR1HJ0w6RDr
UhQvm/69IbOL1WRtqJxRrJAaWU8aTHtTOjiM+3jmJD8s6T/Wol0X+GcRIc8yb18AMg1goCo1ZoVo
IK/qRik0MiUaBHKYl4LrMCKAKCDwZ3wFETnPhLvg4HhoiYQKMNbGnbfww37h5D1dS/2qgd+uJ+mt
rWeLEKxlXMgbT9HXedjdVHV1y/5uA/tiCdfrvoy8uVo0z7oZHjKOOuFYbmKIKnbW3KUmAdNlsao6
bmwNns7rn2LF2fmVfxsO+mtOhkAB5CO15VIvp1Dt4RCU2KzIUq2QIacVCBOgUeYOT9Rjm2NBGR7K
wVyanVySCYLsOoKdAPNyxBCFNCQhBykbXqIAerOzd5vwYOKVU8P8ocjcQ9Qi3sfm1NbxQYrohayl
78y9lVk/1Zo6b5yIe3ZsWvVREGY9ANDrqptwxBU/5ocEuIW0q60loIuO9r0iQGTb8jp2JuxnvKKY
SwqywVwyVglG+MkTkmr6omjwTUtgzVTZBKKh3nkafJWk4A9/lAspsDQTdml2eI3wtGeQUJPwKcuc
BcpMCsgp8rDoChRBolrvZgXBLutWpkNBVr0LfXXrqP2i663FmK1zqcxd9VHRAQ5NmFNc+CTYufNq
lHgISXFuQJvggNInXG6cLiY1WRBEnJZL5SCUV9t7aVJzq8ALMQbmYcbP4pf23ioD2NxWBdTSeJ93
2VQH1V+6mGCTGJOdIBqZI3nVvASYv+3avk8JzvWL5FbVMxww+M6SVjuqIcnZcblwc52SoTWrOYzk
TgFHgSNxmq0aN7sl43yC9lZWv28dj1ODCbhCKvVSKShGQmsgfwboQT1vw++J0HfZMDBxKGzakC7b
Vz+NwaG+5Okxky14E2Vea969p7WkZwwgFcCzaMquia1XPkkUb7tmWaoKWcTh7eT45+jc4UdRrHjV
4GBhzdv23QNWAPs/WdstBLIYfSEtn7Y7E7uzlCRhvc2egsO4TZ+Dq+AKlE7y8fW399y67liqSccH
6wPoqz8/VWrakaZXltbSDa/G+qedvX/99/+9kUMwNF0G23SGOT2VjGndO7ka8ffLbtFiGwoGsLXd
69ejnDna/TnMyUkZR1EahRrDlFvy4yWEjXl/j0E5J4t6RtrDhaPkuS/v56ua/vfPH/i0UzOFjAXq
kyokuQyT2Asy0ujYXfrynr1/k3KRZrRu/+W5iPtxTEO9tZYiIzu+MwxWLgVmdHhJTKSB2fn7G48k
Hcgi9nGV8uXJ+dht0irssgqIqP2LsvySNc5Csb/nYIJNU7tzneEmiVKMTuxsingmTZwa5ptbALYz
w70jo6XiP0iIparzyDdvG7AAmsY4l6a/6KU6E0RXqOR81snMN9kTyZ5UH/IFoJSyFi5s2d25hAZ5
JEJNBvbB6BYeCYJ12M4z3lRDaTeqmc+FZd2btga4M7RIthmovsKb0Baq3cLHsPOVpkDVQLC4LdOf
rfcwfaDTMQS16t01RrBxGoI7vYxP/BRh4Cyg+a+60ll3ljg4dvc0BukyrbJFKqxlUo7PyM0Q8NHJ
aPoFyUozw5u0QSlYbJyYUbK14Wa7ubp3gex4hLw2dbfKzWaXFMkMmjTdp2GTecreIgsuIueNzg7t
LRgbRNmP4YRM0pYuae6K/0gb51rp2CkQ8Vpr+i6oKTAX5j1/ZC0Bvsz6EV8xfmWP2i5pnwsDj2df
d0vDsogWBL3i9dtk4sC6CDCN6iDAYpHU/CMrvVWRqlsN0zaaKjzD+UfNb9Bx0DXgSnLRkWaP4zVK
iseOyAPSUOYhoXZZ26MfwTpeEBsCPwCvzLIuxKIO1Ls2S5aqaL4pIeH28G1KvqLBoLz4oz4LuXnI
XRbO0G/ZfczLpCc9Rs4LbuboGzMzjq6DUFtqDf+pG1t2cGkzzD0VIJIbbQ389dJ7zk31yUwgMZEj
gW4Lu+B458BvhyrEkeYl1KkmK5vQaa5y4yOjHVXqxJ1OBCvoWCsgZ5vRFCujv5H98JRk2X5UXrVK
fjPicFcZ3qEj3Qpt0cJ10OR4QLRdTE1D8xbnE1oALhpRjcX4XoPBcv10YWr1IaVnakhz7RG1Blps
SXjDpmNXk7fWXOuivbSLSYI30wnLKunVpLJYpQPGam/gYzXs1Sjcqb24ssZk68Pj0jLadhp92yGt
riOfstvYbuMeP61R3uV+S/GVGMVGPnQeJAUN4InIAgIFF6o73mAS32RT+PHgzgr6JIHWTgPyNLCb
2/SLSXGiwoyRVN9Qwd8mnU4l1Dymjv2ds8W8yMpVgLm/avUr3RSEx6ZrT4Q3GufRrPbXTmXuIwzq
KmIYFSK7lUFFy9Wt6ZGWl9s3fgv7ZXAMAKE0/4qIPMloA0ZqjxB92VhQDk15LFR8p0myTk2xqaQE
uOQT6YhSjFTHEGqZo2RPpuHuxipYB4HO3WhNYnlJ56DVWIO4Ea7DfqVaK+pVk8ubCs1u0nnLJLcW
eg/ogmgsjd6lTt0oaZyVHjmz2vZmepgvuupDqLizRf6TMJRlRw5cLJu5zjRJ2LsXFO9FDmBtTDUC
m7F7Ou4D5cmf48A/0xuG/XQFAW+XW+4iC41tphRYbItlAL+z6xR/MXrd1qNIapHhrNIDEUUMVYH9
jPZN2Nq1rbVrLARX2mDtcry1SVkuRJuwN35XafnnwdozU6JI4zWymNVQE1hs2EWyilwsrWZnX6th
Hyzou2/U3rhNyuGeFeSmKpNt29rbUOTHPs4BvrHM1IbJckxQrDS2YSCJlQRHK1QWKyyK3EN9C/sJ
5E21cPRgKdT43Q+6V5rABzfWmAHy3inCbzbT0ja9nWfX31OL46TB+YNiAfQAlCd+YG1TKAc4i5bY
8zeyrvEd4q8oyQ3n89RfdcX4UfeyvE7TRIWjWNDvNrRbmxN9S2DgXEuJxdQLdZ/ZDvvKxHzMVCFW
RQmY0O6tkkMM/+9SHGuLj2npZU+FrvIyhkr5EGQQwGz06ZANG7lLKnZnZkxkix1Hxazo0aQqaEmu
O4C88zD2Uh47X4BCDeYVYthZg9NLGXzkinbyyL1U5mYMTqjOpySnDhdyOfIpGYJrERJVl0YrC0xY
l40UJWrraIcRXLta1qyTw9Ye7LdUsdGIpeWNafY47Ot1PmA21pghNNyxedOCc9UbHxbZ3Cg4j2kW
L1i4MQb/2xCle91P1oYm18IlA9CfG3jBzc6Hztdt4kCDGlmvqqjZmRWcwdw9qFq3VQaCxcLivo/r
tRQEWPaAF0lhHugiBQTas83tVknCQua3fKBM/VG65R2wBA5Y+VId+u+KHX2we4FNGTpkrpl7JQ04
BHhLw6kelN4mt13s3Fx8hAT0BjFaKshhLF4ypwlLkz8SFqns2jLJPgTOa4MqcoN/vq2seZ3la68E
fNLcKGq/rXPnMer8BaeMWeAp2wFreOI2P7t8WMihzmaZEcxyW+TzBsaJxdHNsuCWQ2iMlPdYNebs
KKNZQf6dY/bPzmhet6G5SwY5N9z2KrKUDc3xpYLN1fRNPrTfJHyDsQIX6lS3SWFshF8x7T3KVtAk
w2LmZaQOZ9oSX80tdcGNrz6pBCekkteTr5oirX0TRvu0BhGAZXzW+U5LOZevbldZP02jXMtU6vO8
yvHMe/Kp9+rbWqjXJPIRrKZwENarHeGWdOqgZtg2WP04Cm6dwbLQfISPPdpVri/5mdr0KAsRtmsR
uN+Cxv0gL56HSJ4Ur4bQtuMAat3LIDkGkSK3sUiceRSo+0g6N14GtArDU0D+jnEfJDDI6tRL0WqF
sF9E/lJnnPulV0BIb4hwT4gG4US91RwStdn2ZOxf0vfeVN5NRVyL1KWkIG9qCWAjZ3WigxdmHAT7
79QOsQ7mPAg888oV0CBwXxlSdqsrhpvRZKkijSjdixDCUIeIiQoqiAVs/dimRnqNWm5ecXjcVE7G
sbVztzIGNulIfLBlpDYcB+NDkOtAKszgmBvkKA0u+tusDm+g0JG2UcipT269qT67+JxXZ1nWCa14
iA+LBpwkn83/S955LMmOXVn2X3qONGgx6InDAYdrDy0msJDQ4kIDX18LrGKTzCK7jdPqUTKTL164
vPeIvdfOna0+Tu8qkeCoAukA5cjLLSbfyiDPQdqMa7RuRfKmbr51OiCEvuJvjpJ2RygzA5DUeFqU
4q1UnYI2lqGEppJkNmZ8yM1p3limCWJuJDS2FYcCRJIcKZe6B7hZ1IeIh0QKHIT/RDqFWv7aAJZh
JkeSzHgstWEDMf7d6bXPXIpdqcMeMYAM5IMQ99M+X3SweZQv40ORs20PT5IAQ5DD8CrHTc6lROrH
fZc+tAlNf0cM0yIU5kbZfnFgduh8PPtu2irtzAxN61+5AJ/iUXmJ5Ls6tdzaqq+tKC7WUrvjyOe1
Wp27107qD02ETvtBKmDqIrsyoxq9n7HX0syXlnAT24SrjPAeC8K/uVRbBvBjzLwgA3ZkGTvHiDeL
Ldyyey9FQqT0nhhQwoKh5sDNJ7mQad9jW9RYeHmI4qEwn5e83SjAd0R46OMyAEXiTw5+2yK6s3Mw
sXg7bnGhPYRs+dUuvOAg2sdd+ND2n3FyCiNrh+v8GnaEstsQJuQXORqvIiH5pnlYqMryglBCJd+W
CwciC5aoIGyH8AplBvFi3hacQhEJMFn3Plk9r0J9aflTcW25y6KdWgu9W1dcI+J0yyawUY12ir4V
9fyg8xfm5rCXTAXrylFE/WUKowPckIsVveTwZMdm+tJHedXa+UJh5BIl+5gSrdGNB7vn6SjPpjwF
daiAuHA6YuuF25b6Q0yNry0RZ/kAUKu4FTIUl97sT7ISP2cUc2kSnyue+fpwBqN8YKu0U5vWdxhn
xCNzI5b2c38fc2raNYAMvBfASj0rYf+TC3/Ryj3NOELKt7oV8AyDkqIQ9VUr1Yi7YgaBnib/ZhXR
ssTF5m+W+JnMI1INIMAF3+xoIdNSJV4i0JKdWlMO/Bi0PH19V4WZu/BH19dcvQpUMPqySSHKymDv
MxBfnOwxTMaYcKTD2D44kjfwXUi1Q9TfIYao67eQF0nLd2xEFfAoiFWwlceAgOx6s5gVaGW3KbnP
AIrEtlsDI5spxNJ9LG4jDwbhHjnCqay4zBOQeTwm0feC2I72n+EfKhl/Kgykgg1JgEDG7MM0PQiL
SWDzKi0K3cEmkoAOa+A7Pko1CPs3eEl5Ar2K1xD6U+OASHJg6hxJFPJDg9B1spK1MyV6hIi4ojRu
rc96VnZaZdxp0m8BBBg+matP6kZAL5aUMwicTasb5yJmXRmZe523cbUcjmLcYj/Ztso9KwhXidX9
OK9BsG+SQLioudLwolZgfWsO41s3GYfesU9MrZ+1FPI+j3BG+WogrkDoglh1MwuHtF/IOrto+dL0
t6QOBlTxgvAL9ZZOR6WiZwTDYxCAywfJp5fS06+B6yT+tInx1UEU6Wyjj/lwgT6dtB7xgbZ+om3z
w7E8i1q70zvTtUP5QyIHpq2AcDFBJDFZ1t+M8TVOzVuCeDKKH6Qm2TcxTQUfnH451wrPmRosMc6J
8lQtwdIFqfAaMmqpwI35q1fea+3ZisAsPUbpDR7OJpS++5qDv930a/YH+mM4EQR3GJt6PsZGSbat
5nWh30MompL7pLwpwznNt3p4zWtmDZVPBqpaXXhCduvz3hvGWTUbJgXXMNstLIUbdFJJj9zmru9e
SeJi6GvgxikU7jV+3bqA4iVrIuoWY184r0r8ZE2buT4nfaDOJ76erKc3svokxFbtSa0xaU1CzC+b
LKYV45MiuZrd+aI9h+bZAZo9jUFTfhktyPXalYqghR6eNy9ZeTUAF0shKifARfNTYd4na0r90yjx
ehfXxTrWTNxDOL9d+syhaXeHLCKYhuBDA7Hvso2j37jejeJcdx+izXdmSJYwfTwB0TM6g3CAO2Qc
wvE7NS+hQfzgQWCTrDtwWj0Jj3hzd2ukTGbYj9yrrlM8G9Tci5IcJ3G05eRGPmnk5NsqVq8y8gzk
TmS3XIsVWbrsW2Mgc5DUY4S0KixbEEUUMROtW3dUGObO4UZdeIFTsY0X1jUbDXmssvxEElOGntqe
HLOR2TLu0Ybi2PbIINssNMNyjnpO+ap5uyf7iVY7Unvfcg5z6Oy78lUeWYhII4FYlYse0m4BfZ1b
aZ8yAK65xtv2Lhkueug7IYMCmqNOfiqSyJsZStigoVJKjLj3qnqbGjPflNeVh9fCeIr59LTBEPl1
mhw7jRci42nJNz3Md0q9H9qOwfIX9FTHJgdo8UfT8cb5vavfUvvLKCVK6EsXP5smqx9yibuHktNK
hoR+X4rH0cLeTE/J/ILJts5LgWiOLDoEgugI0RaX8WcUn0PNl5kUdfumphZW301jXxtuxU9X40kD
cdSkYtdKpzLlgPnVFUQs6b1c3XTlYxnRHO9Ec7cg+4OBpbUQF89yEaSMe1SISaq0rfTXooIOVr2q
hOtS/BdbmamygiQ8RbeOZdIBCrs0OyEFTnWJBk7k1h+tJ/B2GyKE4qLgda83TfsrtbBTxxcKPwD+
VLrzbpB2jrZAl3g2++d2DZIcHRdmLnx7iGVng7ZWqyc3TD7a5H60aOogJE7WidTcrRY99XrkyzkM
xVw+O+FBj3j7yb+GNEhSskhrT50mTy1wkEYBSK6CrbSuPRZ9gsmS1OL5ULI10E66xT5Rh0PIBwtY
s3TrR0QvF/axAHr3HTufyGSnnWzkBD5t9jUuK8oaLveXjPZIbVUWhSz4wLelpOFhM+i/EZRtNDPa
hj0K+q9RYthEToJsbKMa+d9jpFucd+/6dN9npNTlRLfX6EU9Y3lso08DuLagsYmhRtoUD9gCZnD8
83ZsPPr3TdK3l3QUTCpOc3/j8S3LdQL2oMhcnNXgKtZv27036f1ADFbXYQbyc5hqSfHKkx0LuAQL
do3qUIYN+ikAucxEa9hY2Wix1yGm7nFoz6QuYdw963wSTPCWyO7kyYBGn4MNoBDXGcYY3yG6dGH/
hB3R481jZDLTQmwpI/EkOC+QWnVrcC3rdH08A5WatkfAOqkQ3ldIYHM2QZuLpb0OjI177gqNwC85
C8bifW7TS5LSCvfaV8q0oNVYdYoXQ1hXXa9/siom7UrdhegThql5wwq8KXkasnYqJLalWjbdmVn9
vuikyHZyUEuJJ8nmd8+K3VKrWx0y0F1L9jbFhB6PO8VxHmnVGC+knK4ADof8hFyZ+3b2DQzEZIRt
LVU62ircTLPi0f42/cAM0jwWcrarKxvsnPYKNeBYWOUxAnikMcixMhG0xXtLUuQCKqw0te9RTm9D
zagR2Pgc459q+DrxSWdrNJyTig6PW9+25M+FBZnVO74usShTCWngRBklUlCnTy2mAqpVv+GqM1by
kcP0iwJA1z1NQ3XLmjCsL5aS7cnY2ts8biUNnyNOqY3tDEc1KQKGDgxnCn0XYgkYosw1pGofR/Z2
1YMXrbGN44k6jbW8Ak47Vlhs0SMWU7DAJRv7OysFCWepN5ug6RLLT519Z73q1YRXd+1zWWk+gx89
czy5zz0TRGTIfRGrTzOT4rAz0S4nPA7FrWybOpeUG0vzI75YoZRtgbJtlbLbCF6ZbjwO5rrxHI5p
2V+Lnol4T+FX6sAZC7fjO0e6piioDPt6qyFVI6rWrWC4dJCjHa33e6LnpiUw5jvRB3OrfaY9KNkq
io+tUgeTIjzdKO+zkKiIXnenjC9ZrFxK0dTAMx6akt37IHZ13NJk/yht6hVQtx14OtPSPsgJN3Rk
e008nrO0YUNrnwxZe0YFfFJn3nI+bXeWYMVULto5mUsWxzofmeekll9YF7i5pTN4QmA3znA7s7NM
vkUdxVw8PUfKzHUMkg++XcRM1jHmSx472EU40dN5W4L/MPTiWDbdIbQ/V8h5zcKk1jkj6vZW2dE+
XYOnCZPsI95CaSyOlcG1DGhh3b/jXA2Tb3moPfyfB/73ti4vU28yB8VrsnAktkSupBTXzEQkXKFG
xDczj3/LsU19q6jm7bC8DjkwQDO6LVNzq/P8FHGRWn3qwsP71azsnUyFWKMUQJxDzcBK7zUvfucm
fRKhsRtb9byM30Io57IaH6pOeZgNSOMKtAAiQhSHGEBcC5XUka8wXZVsmEiNptWV+5gi1Xoaqulo
oWRWe0Z2EkGbpnZMtGbfzeusC5Cw1h7LdNizRkYtMroY1hiaOsgUPnlbIJ+ph0XtP7j+npSoCxwu
6xCr/7RmFuBmsoz6rpaiBTpK/c4Jxi+wUT5HZf4QDr20UbSlY3BjTnvu6p9YsRZvtmjnCrN8LCze
X2Nkma6Qb39aLFqeOgwZ584WN6je7cMEm5dtfDWy87z0sQqjPb8tRnOso3qfz7z98A5qTunVmG82
9ngwlfoMCt1veuFHre2K4ik1a45GyneGhgh1A1EBcQWFKces6RGsyOmhMph926jO+8nFL3pkrRXT
HMuEfRTk0a1VjUzwwExFl69cADj3SUYyiXlpU9uN2eAt2rCbYv0/VW7/0/HgJjvxf40iBF7Z/HxX
zU/7T4mE6w//lUio/kF2mUrwMdJQ2dDXeKe/IQnZfatM5dDlYu39u6g6+w9od7ZGeBy3AKrS1R9L
E9XF//t/2X/gsF7xZPwcgXUwDf+dqDpSmP/bfte2eFQyucyyCV3vT0vybJlzyRodzRt6h43IlD1F
9oCpq0S4RMQQZ+x86dQiWNI6sJLyk2AEHRl9wndCtMqunWZkuaSYjzNjR6fmOsuOoehOarwQxKmQ
IMQGCu3bBUmRxCUYnYmx3w6R/aqV4eO4ZuwuxZNq8ZMoLucMoOZo+EmfbUyt+5IECR9a+l3XSXFn
G9w1uiLqY2eZrLKEVN/qqjwaatu7UBxiIiWjcXw2quEqLQQvYQUnXQ1L5kCQ6ZjggemZWFvlcmsa
mdYD3wOHcMQ8S9O3SUfRb9mPMia8PFZPOnHvXDjWDzk25zKmD41kDQe44WqJhQG8vpWy9mt1EqHL
hfGObMUBdywl+k+rz1sNsYkdd5dotjcC4w60tTV35Cq10K8XW+b40Nig6dVHt+A0nLWIs9uqicgQ
JyYY9wT0BOQ3BwWBR6MS3Zi2uR1Aj0YiDgUtdt9XL1mFDpPghs0MFbGGl6zGttgsk3m1CcLge/6q
cE9GzYcg1SDNmMKSL+QOToZ0yDnKreHalJqqocOWU3gFUx6a3JHz04x3qk2GEnlKS6ef2DXf5egm
phpbZGp8UJpDP522c8ifX9ODGcbYjHLsKl9lXwHb/U8tZ1qRF5dErzjxxVvPhaqNxWWafmcNe1ip
BBpk+HhZDnB9d0OhnYTcuT2NSyQzKXZQZDlzeL8oyuQpyxgMs/0kx8mVT/FVxa6zpDTIWRZ5amxl
kN6zb521A3OL+UVYnZuW+MMcvCe6XvpmemryzK/FtJ/V3Fvs/scOTU/Ty9AFZ3AfIzUkwWab5tFL
lcrU4g61HMD4Sg1i9Liz/iGUWwuN1lnofWQ26+lJ5F9zeE3MkR2stbEkWMA5g2xZuCoqhIw4HXxV
JlJDRbusK+lJo9y3mP6x+Sh5JCN1zjFm9ar0OY1eWC53LWDpkIhdwmCc3svr0LNL+8vC1mVTH5eV
7Ir+jU4o0Cm+yKXOjoWODqypTzK3TaT8jiyzC+UERfBDT4lqWdr6IKzxMPD2ZnkCIDvZp5ixREK1
sYKYdWkrh40XI2gsY3CDOIjVRQQ9taqYs284ll6qMY+P/CEhHSN+CVc5A/LF0GoPaskLgnFYgvRb
1/mmYP8LyeQSL4ekSIKu506pBYP8Yd8b2Jil6mAl6r6T5c06Dk0VbFUTkF/7UiI3axhKOyj3ip5k
jlQ9D7Q/0bR4Spts7RyGJWdR69TbRU+4FoFm84HvJNVjgKjICTL7BMFHuyuzed9qDGlALLcto3k1
6CX8cx3LrEicVabbmoy0Oj5ZTFQK9SdXXsf0ibyqvHhR7HOr3pz42WFmk0SnFtgxYPJNkT0sWr+N
1YaR467P3kzBrDj5VSSD5K1kl83FLtEwzg0O8b6xa7LAQQyaKv22tRqvwSZXhwMOa8WFQoUMgh1L
wnqL8HmpsIj5XeNnSUKKrjElj0rMbZfqBJ5NmzXQZRZggmtrp7JlDMOnPKzJQ3vv+qeGb+5iK65j
3iGFoSJg9qGpGzOjydHe5+mmk9MylwyHEUomKpI4DcGqzOhUwCDGxJy3P6UiU1bM+2RSd51C2zxO
fs6mFI7QLu8Nj0mrz0G2l4AZpg1ft9HZGuFySnjT1cG6k9PRo/lHQYuvPaeXnZD+akl6dNLoFCbD
SSvR7MFElqNLK3Au6lXEMlJ6oLPfhFOC4MeGJC3cKJuf6ma+CEbuk5KdQlXeVt0ARYaNTLb4LKe8
TJG2g974LS3cYBFvJvV3aoMhJGRFEuuy29HkJywH67zwpgSz9NQO74qqvvzltv+fXtSsToD/S1HT
k777/fH50f3Tomb94b8WNfofMurA1SaBa5aFMeXJX4sa/i8DwqKtQYEBgWCgHfw/nGWopvIaRYP0
EZ39qtf7r6LG+cOG+alRIumIDtEEqv9OUaM5qyjtHww5UF/w7cJTxfeEkpF67O+leI1UZU014B5a
ontjc56zQ9XdD+tI5GAst1Kc2/ZTPiyviu5ZZP7s5oHlmDgLpveoMVht84/+Nwy9wQr4QjG+Bhbe
Eo3iJ5u9rPrIoQbzkOmbcddd83CHDCHtvRAdMAPLge8Ia3EXuc+4eKR5Rp/4zG3DJ2xKMr/5JuSo
2zbvDucxlMYjv6DXWMocFX+GEchWbuNsknsp95Uw3DQ2mKatTBFjHnqZuclDFtjiuYC291FcADf6
EyjXa6+cbfRGQ0NOYtccEv7jZnB2hXMMn/PiqiizO32P90PjWQSHTczf2V8/qcZ2EYds2dH0dxBu
d9W7Q8j6nTm9jdZt/jGWU5f649mGD6+8lsEM2n7qF0773WQcm2XPSkS2PO1ccq8sWxTELFJmsRle
AA74052c+8Jws/HY+iDnOeTl/UwooBZUbvLOsiAKqteW/Uh+KnT3UJzu6+MQbbpfFXcEi9Et1j9c
yLHJ1e1Od/o1uy1PbvzOPGAjvzbsPcRWazYgB43FS5/XEwuShRe2B2RW8a/msFLZxlST2UmvrmK5
lAZk2Vve3Sd2cFLbPbvK6BFcw2Khptkt41YaPuDR7FcbNHe9S71VHAvE6uwROWTkbfGqrelojAqp
yrCZIWZpTvzLWu0VzPe28kOZHuLx3XK1Q3zRPkg9JH3KmT3nXb+225t1bl/pNBEbjVsG2gv4+Q2X
MD7y1TmMuJrFOoISixhYn8lPX1/HkFK4uVNyDAUMUqpHitrGOkbDrg7B5FNH0KYfcv3Qh0RN9K6V
HhPJT5P9urGqtuaJKUP3MbyjI4+DpX7u4216jK7Zi7N39ncVyutnrMNMwjYUsvU+5gmTBtRibK99
x3aZOz/V56IFTrJxYHqca/fBYlbdbqezFrnDzg5i6CM7g+z59gHTl3VGSWcRibPlAqxca9pZN4wa
bcAevW1O2nemXZk4pruO8JB0Kz2ql0jfyTU6dI866KtJkXT5JCR5rfIRqsFAoEsznDtiDKvaYyyQ
pyf08gnm/8prInRLe0e6j4wgEQeozEbKUOyYZxfbPpisszzrO/1RtcAZSTFxU5Z/dv7KZ1svUJ56
yPb+v7gZVvbBv74ZLslXNX/801th/cG/3grGH2jG4FPZcLJkFe78324F4w8oaqCe4HT9NSbrb6ns
3BMc1RYs47VFRuz8t1vBsMgltll+mooJiO/fuRX+m6HMAvsrr3ppLiEezZ/cdgOZSb0ic15a3as5
yK6NlKklpKlEo/N3L87tP++ZvydZK2QH/PkC4pc58JKImUc7ze/7xwtoNsep6KsONliPxCgf3pfl
RRBnSoJlMFjInrQC1g6qvBdyJlDMBDrmWy3R3Io0vxR5azoQ0t3t0lE7SCUA01WGGdtXpZKPNLPb
iRonSnKwKvgDJxI5Jnsva+pW0jlxa3Ho8G4k/HpilQ9SeLCjZZczwxvU0q279FKo46+OEadkX4mE
D8IBEBqAMZpEGIm1HIscbQpdfZyFD5lTXlQHU20y24zVNMPNnZTMQtS+UbMHCOGSDLoZneXB0Bkp
M7LGsbFtjJxpFubblEYoE4+C0fA8yqcUa4sZ2x7emgNmzk3MXowM+MuiWYGVi6OUa79RXbGI0wPD
UelHcZcRLxhZDKuShNAo+dbpfVA00/1omOdKJA+SRupNMecWLIpQ+JPGfSAPXjf+Sqp0ZZaCbUV6
Act1Mpv4FnN/W4nN4kpz4Zaw8cmytci/CYhElTEdw0489lV9yFVys5oWXkXdX6sMNSfEYl8mYrIp
CwYHo7ordbSoYYxaS/yacb9z4mkfT/FDPjOdr8gpsNrm3s446zWt8SUpC9pFChKJ1XWntb5l9+dS
v9PVxRNSurGzGlcKwZ1s9fOpPcgjoAVzxOKlxlD1F6GHroEn1TMXTfaFaaORdniPJtdq62uXVReZ
8WZTNaeqRm9GGi2/aWMoVrsRxnhZSSaFLlj5JOdJfrDD/JhimO7sYucM7VYdox2JlMeBhX8/7sv0
YXROrfyukJ4WNeZZyqKz7ZBzqakvpjYHDplW4bIuz2Tqn9ibyb0eAGtUTLc7OXQR/PoC8WyqRec5
zO/yKsL4NCJ0Z2ChWZt+bN/tUOWjbO3NbrzA+PfH3LwXkrOri9CrmHbIEv6cyT4UTG+L+daJyjOa
NY7uPoy0s5YnJ7lstrbSPWU2WfPmkxYVCEnsbdrofq5rV5vegDjiHmhBGDNSNSg6rMd4RgY3oPgi
pq5jodwr2FtT+QmYoDtgxTVj8qQo5VqN7nzpTlbsBJXxHNFNJYSAQszfFpkaqBmf1aHFS0Vcq3ZL
kFRM40M95rsc1VBGvZgUnsX0uSrtiy4tH0VsvCyIc+q+3elrh5LeO2gz+kkEWApX15jNgCBmQUdY
Gpj1EwPjTU+/Xs7LWa2sbbdKQJZxIxk2cDkCypbkXa5r+lPnFIn5Qu4tcywoYIQWmOG1mgnnwyXm
EKRZ1s+yuBZiCBoUp6WJyrpB9ag9FKFOiQKCSdlnBA3Z5o8s1YHD4dPRqjbLSVWeiiEhvqbdgvty
49HxmV7SO76KQrnJ9UB2+ERq9jdfPLcx0KsCOulIfe7EqyA/l53bPqeeJc5szM75soZxlhtz7gJ9
SV5l5CGF89jb/bGVR6RnTAAza7mF3d7IXhsTbFeYuxJNq4QYKGUtP1GzYCIlRfa2viYJou45kzFh
8HkB6KGQHpdSGKp5FOTjsu3nNQn6dc5STiOnIe2pI1qJwHRbgQ4tPeQgzIhaQL1gumPo+A1rem2m
5pOzbyMRR6IK3AKOCdBurTn2hFFlQGe7aHBlUvn4NB/HSCfvWZyrGDqZExjSK6YSzyqk7QiabiBj
CKAPjC6SuZNuhxgIkEa7IRB8K1IqqCTZ93K7l43MD/PZj8kIaueaNW1g5mIjt2emhGzfBQiXam/r
6p54qn3avCN+9VRd4nUh6p2IPER2bAMbmwfRzb5asDJgr2dIdyH+1rzeV/3rHD/EJoUn+g4+b4t1
GWyL1EUMG4uCrjeH7EZhW41uxbqXlZWX6YOXG0xARraT2PnQGsYkA6PVrZiSYrILmZym3XtHNrsz
mrjovqr6pdE/B+fZQtVAUHEetV4fobYJ0VFq9QZjmau0AtxL4VXld0KudftLSGaQd1VghVcnvRnm
d81YhEV+6Lw70l5GXCKX2baYkPM0Onqqk0HK3qKfdJzgI9NPFW2Bcq9RoBaFcK1wP4+pqyMxjBni
FswF81j3wwUbj4O2id1p1bwL/SSPHfoU5B+1usmGEYgEeQp6fMxKhhvdd6Hfj3ZxwASCorP0pGS+
H9Ah9GNyLoaTitfDKJ1jpA84MIhcRkqSy/sqfejDi81MD5Mu61AqDMV32kf09AiKflXnJJFGKCw/
BreTjoXLrnkD77fnFe0QzTYEHurf4RLyGUO74FyTpmceOG1Uk5w/xrNYNlxhpT4yW5Ky6Qs1EBj2
q130iPSYL9aks+fNrl8yL0FZMYTnyRZ0Qq81ai/2j/RLNzp0EocRxKJdK+baLyLxoPJ4cl4unTzu
wfyVoXIS6+LBuTxPFvQPZ8T5QZJ3y7c7vWtQ7hrvhfiSs9DToH8nlu0OOcL+RN6BOt/pHQaxSj7X
k0CE+TXANkxGDdOIsq3WQbLJbeSwPBWv0tgHwzhuGxTfakUC5mRseyQ/CU7RIbsZi0yQItC/pkAX
8zZgqSnUxCfZDQQUGg9dDiy9JouuvlSDflSRxhgCj5IyHqwZbMCMMDch+7va9GgWq4k+whgPgEmf
ayto8g+TRMRyRjC+KBcLQ7Yu3vTpB33lLm2M3eSQOMdWzzSMrZmgwlUsA6koPSKw19oRvtk3pFan
5PjSp0xv8/TeWPRSnNKh9JXUx8qeqXyWI7YOZDlfBQdkFN+cQWGTPX12ucU8kV/KTadnY8Dzdk2B
+Vqy/TorV4h9/PyXmPUo/dFr9aot88mkV8RcTisu35ea9RVynScKvt3EKsDs1hPODrlAqBQXzUc6
LldJwV3cS/a1mZzlLaMa2BeZJk7F2A73QkGLV3Y4S9jzQOp3EMv28X2OlXFj0pSlNcuEucsRQxnE
K0sZhEClL4THU6mCcAxbv9EztPrpRcno0owybLGX24E+pb8mX3PULB17JLIyh0k5RkZxEUsxbJJy
PkZF+13zvruJXCosyukabael9JOMWy7m50QlJi1qCijPEsWYIr2TghMB98oi1+oqvstZFD9X65pX
y1lLtXq5U8zwvl3in1GYKPGZbKe1TDGNnbhP0WJndYbu1X7Dx3KLkzm/F338E1d6GaSheRItiZ1O
eB8vSSCrq7BUYwG+fEqqcmzR1KrIgZYSO9FwP1DoJLJ9H8bql903JysNwbgwoydRpI+jM/Fc6+Zp
PCllw/ljuhDxPYu1O1LhQyPGV4GKxcTjYcbstTFwa7gEjFWeFOHbcnjJokbGmCX7U27zy+db23LX
EmGqwIYzu2kT5yIw5+XXjMRFNC0bNNnTVWK5y+mWRc+9VexmJ/qpBSpRFr+ZwTR10Lf1/NjyOddM
lBprlrdrquz9my8H5x7BgtioUcoqp6WpScnkIeKgKRLS/+T1PpDcHk4SY74DS/Lnirj5vCoR6KRu
W6tIWpMda7pjrkqbJGlvydARaciEuuSpqcgeNcfrUZEi6NkSALkdhQ5pqQ8kgXm9E9vJeQ1t1G4p
09z2UCJF6sMnNdd26OyChvlIJICCRkyDbGUzD1gml3E/TW9SBwptagkutkDpTVfTTigeTfCmmDVU
ca80rCpVfW+I57QdvEY3fWdEITKl3hgyu0dcPQw/klOfU+M8y8VnTBg4HredhcoYd4zXh8NXY76T
IroxOYvD7Cmdq2OTzL6MONlCPVbgzIlk+YinPLCkH11GHECFPew7KAaoFN1GTrYR9UdLjxaRcbTo
0TOLfUb8qPr7d91KggUZR97e8F/uo1LaSrkJQHPETcitHOGnYyUTsXMEFq8wUmqr5MrIHsfh0lqs
h8YdV/jPQPYFClITQh/moyYnr6kUPFtoHKampG4kDFYxznaYqw0mPJ+H5zEt9QckXEUSunauBhU1
f292AUJJt1dBq8ooXSDXmSpO+HVN8zvZDrPKB6tXTwP0uNhqPytTJ6x2nL1CmXcyn2cx39Lxe5Af
qXTyhmavs6jP2KBelqILwrnyJXSk5C6SuXqCrhpEqbqbUYdKmcVyudkOOEwbZGTNvFxHXXykAznQ
auvGUWCkkrfM35aE8bS8q/O3jnzgYc6WTZxl50KOfls5Q+YFRJGNNJOr4dVp/Taqg2Vy7ajaZowU
Zb3Dpflgd+CmoBE0Mn9Ctf3OibemPV7siEOzHzyH2aUp4x43zOg424lnmXGghrR7096MQ443cahF
x9vAyDftgBei4rY0T53vlsV4QpTn2DeZIdsy2Jula715Unyjj+5LblmJxMiIrNOenMj222BuJ+nF
adXt5bV9ttrsfXacchNPq0Yb2y65ppH9vr4bTWyeVJPykEhnaAFXkzF1FD72oFPHKnlEfb83cos0
Hz6bdfbs5KRdL+W51Mj94kdtoAnzhMF6jG4iyYJVi6xwIUmcB+E76rNYeU775WRVHWAKqj6yc7sG
LWS06RPn/zEyWQfy/zCw/9O85E/DGS44xSQfI/eLlE4tS5kc/pcQ5V+y0Na/4k+/wpAN6AmwE0jO
+guN6e/s+VZqjEn5H9ydaW7k6Nllt9IboMF5ABoNOBgkY1RIoTH1h9CUnOeX4556Fb2xPix/ZZez
0mn4r4FClV1ZkiJC5MtnuPdcfWEmokLAGFxHeqlSlvOMgEa6iV+PgP7k0LdUQzYtxVAUQzPMP6kq
pEzRtJ73Q0bqkxYa30Yz9kdN+3dZYz/7Oapsy6rJ39CKrH/+hzelyHnXR8WQc92aV8LXNFrBBItN
Jw6/fkPqT8ZnqEPAF/HDbONPZFs2PkphYM7yTdyXpc0jrS6yy+BQ+ZA0vdfn9CA5tIemQSsgD/QU
4xKfmsS8tePqpq5k3L26W2qIrfti3gL1/pDR+rdq3HNRg8gexFfumOMmbjuvk7pvhhz+uyizn78H
JpDrZE77E9DQIb/DAJSd+xVm870w+kd9LWZFPh2iTH/49Sf2s+tNU5gNGqpjsI36YQTIk8+xayXL
/bgbN1pZI+sW7qolRAnRUMr++qf97EIA0Q4TRNHg3Rs/4LLyMGkUh7xtLjj7WqTOfRuC/5z63wfc
//I2+tln+McftN7Jf7ji8oEIHzWLQZ3YlC1GC4gmMtNzWqGBo/n/HwLFf/umVf/lpvWv3Vfb/r//
+9OB+vqVvw/U2aWaK3oTtpZhyJbNrP0fa1ZEZZqpmzaHmm2saZF/X7PaFpccQbeMujl8FH6Dfx+o
wwPT/nY5Wr+Ftv4nA3W+1Y9HKqeBo8n8eGAkACZ/uOgAiRcm3AH2+aP+oWYAHoa4p7vX0QJHhePm
JED1duJrS/oi91993BKSPsKySA5qFD2ZaneShX3bxYlngshQhcKlOweAHd+6GY2sRfFZpkFIghlW
RXdK1W1KbxET170Qx90U02Yx0DzIBkVeSz2ouk6CuJsdljAkN7WBCuujjgMnvZ+BH6gqRgd0kDhB
h6pQmDNVN7psAkTgmSanQdayz5WLJ2DhfsVMcC0Gpro/O0V10Kiva+Oj1olmp5MjLwYmFMKMKIdF
VS/3oVKQPe9QGw2PFUgzG86AwxvOVD8R89WK7FODq7XOxNnMKmwLvYed6rE3M7+YE1w7WE1NxKPj
VwEUZ0mzfQ4JOY1jZgfpceTpi0mVwd+wt2qqwoJamo4oth9boCQZ9dxcHMcKjGABV1++iaePLt6r
w0cSPWt43Ob+JiaOA0nfHTkzidUfFUQdXR7fad24tyfhDxq510TIg4jZII7WIBlZrDV7XdlM5B/a
tcY22cCwTfvkFMeG4Rc2NBgpaTCCCDZG7WIJPtgpjaDr2pcqsfcj8mGzKu5HuX0gNfRlWaUsSJvh
NuqHAgZv2y4vbR99M0M05dXXNAPmWbBystlDZLa6u0NqMAsM0cxMwFLwPy9o0oU/IlmGnbiJU40c
MKx7bFAh4W9zaCJzpKDHeqJaDrrINy1GNZnCmJiyUWuZ+i4ZI1eJlkw0m3h87stn4eiuSsEpbAmV
O5jpyq6Rrms+1doq7PGjSr5SPGEKQSY9t8Z2EMu3UWca0+UNvKnqUmoJ4As+rNqipmWeaAOVmrgb
xqLFIq2yNNYLG9dse9RpdJzVy8jGJarZRUqKn+fSQxYxmIQFXRCLPrFDoZHazpZ1FVwjpSPz6jQ2
x8oba+dgBkq1gKmuhb6LTPp9sz3VkvBFJr0yuWFZJNyZllfY97mjuam4cbS7oX3Op/fCzIKKJX1V
qp5lPQu89RVanCS/WFyEUJP8aWDInTyHU0T07Yz3+mWeKRQ51UR8tSNzPzX5uWcIMYfoxSTJlRcd
BBr4AA0yjTxvYQEcgcB5oSQ/JikaMwRQpQNRN6Q9d4rdJD75pV7iUVywEKco8nslKDt2ZSkB8pKJ
6BkUkKjmb62q389diXMCI9MiPdo2mw0L94k+jRTaCq4ceUTFx6pJWvZK4lzqrnJzAX+9ce5S0jtt
nf6s+2hahgWyc5EAl9hJeGS79sK49SWRw1vJjHinOtW/XKAHsw/t3OxguZ3QTt1PMCISVm5lu9zY
U4O+q98WiEvbKToACdlWFhoRW2VwLvZzVB3qhYImKjHlVsD+zK22yDgtWdw3HCyA4IRd0uiUZyMa
WSL1+V5BPa9Y0c2kMPWe0PoJZoqW+dhm86GZvi/lY0/fL6ERYcN3/K1s+G9/vK5S6X+9rv5rPlTt
22f10+fr+qW/P1+1vzARIROLevC3gDf1H89X4uJ1YhpJsiKr3aLa+se6WlZMouR53FFF/iY9+vvT
ddU0KeR7w0wzDQKe/8///qeyqvvh///TDtn4U/245tXbKoldrNR5xP/QEmlZM1kxFyFyllYDs4jy
1KRdt9gCS0R2CKlgyoTnG1SsUGfPVrX9Qj5t1iTIOBSvW95mHkfJ0l80TFvL3AWV3XcorxM31bkZ
gBhsc+NNakaIQ+hphu+yFljFW5WDlazYC6LE0ZCc9t2n6O/AjWIlgsYC5TfOUWJK8U6u+73R37dt
h6TZrM9TVH43hubQzw/FKkFJCY+qu6OiO08Js2ujQNzJvFzVOELn7lQxuMPOF6tjUBFOMlXRbiRh
h8d79mFb0m5ZJsK8wF453eey2OeQp2yxWL7QFOYn7bEI5UuUOue5NnbCYaXELR40Vvzh0A8N6+zU
ATc6DUvQD69ZbO7jKjxYRX4rUA2vj26VDZoxUT/YE4/q6M1smCmgKsqsjgN/3FI/dIzTk0NR9Lua
RUw3TbiyWfqUylYxB4Z4jquSRbEo+ocTtVupHLYpYQcbkLgefElEyw7axeaYwSJZ7AmeXsdIMgqQ
ITyXhgRkq/T6Ovcap+S8ypi8gShkJgLxyYNLYiX1Q1dzzMn5PjeddcTEa5BkRlDdfVyjELf67dSk
J8fIbppSetbjiknL5POkOmtoJOUFFU70mIJbdFCw6cO0s415r3doPBuYlF1zNq1q2yaVq6i4OK1e
k/6GIP9vP2FUbvl/fcIEVf49ET8/YNav/P2Awfxhm4rOYWDoigyO948HDCGwPHB0GlF65/Wr/ueI
sf9iK7pKBY8dA/4iKWx/L+Dtv3Di8C/4Os4tivn/SCe5tmr/NBEhCgfJpeHQRiDY+fGEUXSjJaYx
MTz0kaM8uC1rmT98Kj9Twqh/OsXIBlbQwkB65IhVf4yJxTqulWR5697UgCUF51kieOua10qV/a7J
bseUMhySiMLAFuIIbuMBcaSxA/l3a+IeSWxw2GRwqDVGqRSrIkwnYbDiLAmqQvJdxRY1Vehm+EnG
17F8r/vDrLPCl3GyFzJHos0mSN6jSWWMGHod658mqTycNwfVpE7MI7/NhJeWxTPYv0+LiK/VrakQ
EhWFtymdTDi/djoaC3yGguOIE+5oARcpQmeTt0AEKw2xHrpPMKpNfEhqPkhWfbAsvHk8VawtY5SE
MmL4UZ2PQz16zPkcuTk5ACvg954pZUkNxC3aaptG4CqfsqDVHIBGmd9TQIcWASXjhwVx1qnmnFlC
QcFvowLpXWd40sE82ClZFhICdcZ0MnYbVuJtjpmAPJkBI+pGnjvXibXtOLCyKEJf9NgSxsSjm4o2
upxl+P/Fbl4gf3QlnKnVuyIf0pnPME4Ppap5evzNFO+N9kqIFpTkQX6m7sXWOFW3UAyvEvlcRmWz
ngCSu6kzlj6/vpK4HX68VlVFIyoYGCXMnvV2+ePYgVVuhKvNwvy6ev6LblcrO05S99c/Rf/p5aoZ
Kk/9tZ/9MfmwliynMzI8tujhHCw4lqoCad6l8jdLrzyi0rNGua5IAovwrL4kqqcPT4r6OIWGF6YC
UZHElJfe1XbQTSTPM1oRqLf5QQa9KGgqxlYDbIJOFFGOk4TbwQm3c6WcFXxCYI+fnMLZK+ASzBwF
gWJSTavcAxZLiBkOse0bs4BHqOMcYuuqh4cit7YsT24Er+XXn8XPP/F/fBQ/DHoshVXkKEw+ChPs
VNNvpBy6JKu6X/+Yf/eJ//CLxRSiLTHLWK8N2cFDLQzD18zZ5+xeQihTv/5hHG1/uo7WIs0AP0tV
hVzxhwxmhHlGo8ZcR43zrISSHxfjdckJn5bSl6m22Uo8VqFzHeLX2nwSSF3g5KO7BX41wRvF7Z7A
/Saad6OiSCkIUbKa8aqW/RsJhEEkS5wo8Qj3y3ZnaBQkqARVkngkcF1z7EAQMhLyf9RAJ4VD0zCq
G2DRFOUcT4hBJHL25ieN6srsipdwzB6XungvlBUxsdKO9Rj6ZlHcDJa9bWEWZrOmotQYbkKkXmOC
BAFpAH2WfVVTtd+OBjuFWNI00OoOAxTNz1lcJrbwmrDYVriMEsXwUvjMOk5YoemXsIFhCuykbghM
GpBCjPeJI7bzHLph9GB3CRv7ZTOvtK0Gca/e8l5GvwRuiGums5EpyjVwjP6cEuVCcza5swrwfXi1
8Wo3BuMMfNFxQeAfbIQYYxsrdDsOr5jkgtwsZlDW820x67FLWewgfcPsYoB/L7Mbycze50leNrwg
4vuGflt18iEhJhADzRNRttBh4/6usPSXsudcxNNqKa2rm5KvFeTlhY6AxIHxr17juADTL+ZTKeL9
Iscrbs+VWW8rJtC7vL3oRXLP6XbTl1ABoiLkUMseGFYfk1hxlRGYPOgiFrfIxgUnMVtLzfGxImCn
gve7ugDNvDi2pXJKsWVZ04epc5K3hDTG9bWbFdXXF0hLMK5tJE1GEm0NZfVaN5ueqVKSkdi4avFw
Ow9U2U1o7XNipiqc62muHY2xf+zBXIDlfuv67iPXgVxg0Bp15xEv9WcaJq8Otki30a4rnA9egT+w
1dUQnpFNhIHJJFyMnc5KEq2LIFxIlYUw2gzNWQZnxBykxw6f7SA47pdJPS2wSYt8OjqwShcaarQi
rL8Vr0XvI6FdYdV4bzjJsUKYEeE/GDk3JSgrwCrZ75qrisLVeuWAJwfNauMn2A962fTERIJEeWfo
sJn6Vxls+jw2fl7rbiWDrKj7tx5UbDWyKS1QuVTWQaq/QEcGCVInEGEEPsJHBd2qYAZicQpsEvrU
5EflBRc3yZM3LbK/jkWhnM/Y37uLxpVbw4Ot9HcpF6dO2mkCAVb2IprI6/DBdZBk+171UwcaT4dw
rp+fxvHZGE0GRelegkO7yJOrJzj69L0KpZb1PNz87Dx0GoFSbBuZP0kyrQG8qixjssZbkCDP5xV3
AGeaoJUn6AY0OuLKQguWAouqlN9mCZHzjYyjKTv2kHQlugLNtq9t9xyx1KwZq6FQwtPWdO4EXyHH
gqJC5m1WRG8CYsewx00Hu7es35UV5Vu3IXh0eV/C+C2l/iusZzdja5iTTkdd6CVwTBX7AZO7hA4w
GeRN1Bu7GWpwZWf4p9ZMUN+SUnyBTFSxqXe4TQpYjlG0r8q3BvZw0xjXFEsbc9lDDJs4VdlRFv25
VR5CiXADBbM7JOOuRYLBKwOrCpFY3Um5jQIoPErVvBvEsOFW2+QVeINy8Mmty1XUdfNDb6obquSd
WWPgUzNGTvVRplKqIJeB+iMfCIC9tHhiVS8J+ZqihisYhc5wmi1rfBrgNg/wmy1WFSE85xmuc9k1
ewvOc0hrltrwkseJXW4WFICa+vCh1L7b8KHlFRTd435YLNDRXQdEOhFoO9GoNRtNrkH+zS+Fpl+7
uHYjuceNGfJ7QX0ForjlUa3VTzOk6r4eCHMxd3Y03o0Aji1RgG5edlk0BRHjrd4GDh7uFXAOIxzs
Ln1Y6ge9uNWBY8dAsu1G8nl1HOEoPhiudZzII0hto0FYaLxio/IGgNspCukc+74NiBt31R0V8Xbp
PvWef8QvkRa3nkEBDYcEyNgQJPyngtMxxPkPxd+H/uLWvM+6JjZCZ4Q5b/p+1bgioGa+Wod3Sjkc
R6gChML4NZSBDMQsXtIO/KQTc2nCIjBhErR17rYwClgx99dFv8w5SS2O8KVEXJcRXbBpRaBAqvpJ
RJg+kJb7GrEWW3SS2Fjlj7Az78Ipf2oQrLIV3ysooVpkWaVO3CLL87Abd+god1GWHBbbuSqGvi2G
/pvKaDfsAfsO2U1crEmMEwJ2xGpD7QS4eXdJ8q5IV9aSGJLtfcS3TYWEEl+7AzhZbsYp+o4HYLfO
Q9YDPzW0xWUcW/IbkckIzZrOpxphDo/AyM9aKbstq2672CFi0HmX8fEzSHIVZUQ2NRD6djURlzbW
vTkxzFaNnW1/Sk7q9Sq+3/xWBWUuM3ywM+VgciyHxb4Y1NX8mfVP4aTg+4XwiWir2+iAMbX0JUap
IGCxYl1+aNWnybHx52ZbJyPitutvhxlswxi9dIR1cH1Ed1mFoyAB4SyfueX2DQnCethvBg7RWoa/
hPoxQ+9rxyimpTCQjQ8BgFDh10drw5AJG/U+AbCUFUz+Y62HVxepz1NeouxfInFn16hdqF/7QDJF
+G8qtD/3pA41NYtzjCSrm0T7oc4falNurAKjfd36evpm5fX21zWgQq3wpyKQrBqcIL+tyVjw/MA8
wA3QkgYoVA/B90Msi+9xaTyldRco47KrReJL2Z0DpC6GBdKj9TCRs/OGvRVbb0XGOVXomIoJlJYJ
PtVqspPapgcrFZxS0c2i96tEpsEm4Pgq4CEnBa3iKAzQR8LI3lXijaXlnSnVwenwxjZoq/EOzzom
JcW8VJXzZsRJEFWGD8/0mOamJ8GbbFp9Nxoh0z5nPIRx+iXZ1q4smPxRYKZR+KhgPrac7FsXN6dp
RRG1sYGr+jRq0r1h1095p6EsSq8CzGMvy2/h0gRS3yEUL86iJ4nTELSPtXMgComrBR1mTagIkptU
3KqK7A9L/5g702NdUUBwTknIM+1UfqtTIKZzwtBcugzLeIw1sS8mcFEmAXrOvNOBPa6ndQ7XRJJq
37KMgxLqu8yQ/bTC5yKmvZW+xcZp4oSzkADHALjlKrtjQuGmRgEzv9lmSrNNu+hA6skJoGhgDOQe
6mS5jHO3dRKKBqPcV7J0m4UAAWUYA8gVtkqKqZOYtcJCWSv65lLGwjMbe8c8FCR/xjgVMg6PSIBD
/cZwoMlEhsNEQfIq4q5KeC1lFj6omrOuHXl57BwfWmG9hhaKqRBgRdm+NA0mfdbfVnoflaBqQjuQ
UtNL5fg5i756bb5d10fL8CkNq1ezvwEFS3EtZDJUSzw34iCH9QkES2AvvHHeXFm8AhWhexxecyTw
GCQLz9RIVFiMbT5DvW8glGeVsSE5/C5tWbSZ6PrH6jRjkq4xS/eZ7NWYp3uiePMoPZlFDsx6vBmt
4XFCLFtgupYwX6vIucM2fjASCHcCe7bd3BiSc2jRuRXGeIqN+NR20q1p18/qVJzSDLX8iuLrJwKd
sYALhTBW6rCqyt0UrfMU5jsHNVk9mV5MqG2GlTxTAWwpqTebDJiHZW8tytawvnIM6AtG9BozTYwx
HafCNsKobtaLp3cgB6dbU3s1MLN3FFcOKEedkam5vMdUhwL3ieihlGKGD9snuD5osK2gCYGsY5kv
52dh7o0W7CJm+oxqxESDpTanuP8elRZDkBGMBwGsg37WQbZOlDGKBhiBBsq2gUzi3AfpyIP/c8HP
j+XAT7lHc3z+spUGKr5/MsgboXhD9m3EywgvQIYQgGJcRy2fWVgVotO6lA7jJzm+m+bztDyH4lyN
j4XC4um7DX1gKU46LALATeg+qb5hFIQsfRWYBehQbwk7pi3DWLvs46wNFMZdU5kdR+Ouh3uwwD+I
4SBodopijU+BCb0DJ8FgggUVyWuZ/VZwFAptDkK4Ch18BYwsbgxvwWaalikvOdXF1NK2peq+h85Q
mCw22TAPcOx7Bla1me2ksr1dwf4hgAdoRLgFEponFJBNe5AAQRR6D+TyeQQP0eQ49LUbWdO8FqVi
YpJNVdU7BahESoZWghQ3i2jD8LvGwCeazgm0aKSniPbAsTdLz+QMWIUMtGJUh2XTz+FbGJ4GoBYR
G/o1cDlr61NhVN664tdDBmbdpOzq/lvbczLDyNDy7GjBzDA6ySP2ywuriT63GzAmz+D5emWqDrDx
tQ1SdBTqJLdXoDg0kBysDAHP4vymI1C1myaiKKVjz6erBs6jE+3KPfdsMB8QoamNl4e5hoX1UYmT
DBAkZD0j44yeo7tFf0uAhpTAQ8qSSwKYyAgppxyTZxXIiFBaj3P8msodY8sE+Lw8fQE9YCUxsZDP
fOA5BtAStNDyamhzG5q9OFeesch4tTV+zrq+jUdqQ2VCf18fY+UDEOKJ3vGpKZajbLS+JghUcypT
w8xB3FjcvfTRAjcOjYRpwX6lAe4X9fvUJ2td+AbSGT5t6InFCboagtooI2vnzmz0bwg2Pgr5+4RU
ko3DNQRvRqaZW61Rw8gjjCw99fkVVjyeHKSMav1e8fvKR7Ht586XZ2jk8HW1or3XpfIqaVQhkz0z
UxhuWKiTF15+tlNO9dVTeC4AcwW3nTao0ESmF57it6kNaQcQaGrI3H8lVghzO2ugEImd2BQ8mWth
kdqiB0rrXLRJPZCJIDZJ1XsMgc6zSZzLgqzDAAJixvemgAWKw0bWZ28dJ+qED0s13mZhO8G4GhYH
NPCiukpS9RoOeWCIehfyKMgbWnCAdWb0ySz63ppsf4nznb1Aua30VTOMkTubnuW5/ZhsjEIIFpre
Cmo5OZnRvHUQ7SZEBCyMSOr4OZ6ABajoTAkq0NkWqRnlOvPhpiSgmQdrV+seVe13BZzJAHNEIagr
zvC1yye9LA66070bwuHKFcepbnZWVVyMlrrPwGM/GVdVlXdzrrmDDMJPtnxFsk5NhRBXPqg6RGQy
GTjy/MqZdtIM25McLSD9l5jkBqGbO0kiY0ol0ysMt9qM76D023kK5AHPxvzSEkCmdQsTGO1omtk+
4gkVyVBjiP0ogPgoWhowyt3YJEYUne1nueXmZRz0YbqrO20XO8AHVEi1C+MrstVU+MeR/jQiytQr
ac+LClbjitN/FtMzQB+vpUnWiKmgNd+r4eRb1OV6GuNtpH4n3YRQmzpQS2YodKAGpnUdPXc0PrQ4
mpzmo1io9MjAsHD/jSrMyz57EkK+V7V3RWE6QNsWJ8iM0ObpUQrA19k2NL0llyf1ki9QopOuvRvF
fCIGgEgW5PFhu2vU94S+o8cVlTdfPUaBqXQCGc/9jLoll7SnKimDUl74wdlzSCyqRexGLRg0td9F
eaIu2Q4rKWte/Li+bejbBjicaUeqYWTgk4AVm8GizVKXV/8kw8MxW2mLyppFHj63uAr0Mbvv6dOX
crlhz32YuvbebMR5nL93+vesgZqikf1BmyulyJknd9RjTKtdYFj5YXaWLzPJ9pg6X4fJOpbwFlPk
yF0FDinqVxB1Hqhh6CaTzWfl8L/N3dyqTCVHb6lwbtrx0ZlTqpBFL+j9ethC7THLXyL2zFM0+45C
Glotna24ONiZ7RYNSxZjcFFtq2u0+02HZh3EVlAvuj/IAGlFFOgT9j76SjUaz4IVsgPXYtNW0z5s
PxQCDppG+y4ayN3zaxsTOs41BGxjSNKDUp2nqv1cOLmaEP9BU9xJ5NUjmd6NADcECM3131t28oYb
ZNvXy1HSZM+wrLcYNy7Ran4zomksSmjq9T1G1K0MFbq1SxYmKhTT8i6MDW+Y8RV0b4P5MdewnnUn
YDbhah2RFJQHtRMHoidSZQIhIrghGCpa7IbDOnSXAfGP9KB372E0XAYJ8b9MznSVmsdoHj7RzQEn
EEe1o+luAGl01X0Dfb/FXmlGNjo3+3HBTDkxHtzMeDYQx7nR/NQTdd91HGEDM6XGhryTI2luH8Si
eWHDAkIy8q1AKzBmE9L+1xYWWWw/kIbsNooNBKx5cuBNVaA5TUSjag86nnNEyWvPaaHtS64to/IF
Llxi45DVxm9za28goWqshU5XwTu+kpaWfbsMvj3iYM97114oyfpoq7btxdEYzXXFttb0l8qCYkRl
g/DJjmCSxb1+GYvoKLfLQ6EnkMvzFk7c2l1jX9AkN9dZn5j1HTU93o8wfrTN+YITdquCW44ne2um
NmGZSvjcyxV+bOoJ3APlMZO016bqsPo9xzqBDbg05cY85iA058jeh3F/XFrcgTbfle1nx4QOZw4Y
ik9nwU+Dsy5Kp/ueNiTFMd6PWGsct2Y8GZaXloOyZf49NEgRsXAbLP0r5Ipr85DhhdFwbtY2uOyQ
9irypDwmIAIaEZqpZGjdxe7YBl2ZjACtSJWDKp/i5WIRDaoy9mIXivbrIxp2HHRnLbOCgfK4xtw4
td7QMxMlnCpWbyeVKs4pzwNUlzoVx1ZSjw27JklCeYaMn3kBDIANv/k7I5N3ZvUbpTw00DpZbyUy
a0Winktf2/6Ga51H5nyKmRIlDnP98KuOlJ0U39gFwRPDnQaNncG7w/y/KOGhPIwDVHgsFnb+YVIW
ajc3A5uRkhmxKn92k73Tstu4vMbNnZaCoxquYnzF+M9ulMpbf26iYzLvagayhIe4Y6KekAuubkYJ
KyFjnM1qVOwllNrMQbqdnL8P4wVjaivdreFO413JtKOQbtNqwcVDzgSD6W54ssUYjNjnq5lyCiNo
fa40ptkjq6X5UecRbTH9HrL7ikG7aZOuOZ5EDwydhCJuJ+7HmoUryUIDvVVJWmaFjXnpjb0xLjhf
rJ3S8qwQpCEk4WHMusBin0Pz5usN7T0A5ok42Q6TzVR1PmbBNbP4uJDlVI4PGAZWg9tmGsnmsAmg
Qdpppq/cVdznKEEAZj+N5c04lgd58B2Vh3Wgie8Tr70edbebHjJY5iL6lNRTuz7mFfbN9JBC/VrT
MCYsz9Fo+YVWnByLh+5g1BuxOk3VwZdEcVaGxBum3CspEyr4portt+DNplaAF7jpnXuJXsxgQcMI
sbjBBNtU79C4qqOUHWhUli05Xv39wr6nu/LBrw1w1QMU+miSF2oHmvPva0CajR5pIpU0kpMrdKZ2
a6g8SrJu+JhCJACayWJ9SBYpGCoZIFnNSgsIoYa6RV2+NzGmJ3qVQQE0KS0PoXhVcScuoBrICNIJ
O1T1T8pyaZ/ZGeO/7jdwj9O7Q1sfFgX+owDq0Ba7MbNuF232UUY9ZJwBjpW+WyK6I4WZBYgGGS/G
VDNiUuJBdsBBS29g0Z2tBqKpSE9g4059SEufpZ9qU22ssX8GOHyxG3XfmAoeLpZPxej1kvON1eE7
8kQCimo/zkTtd/yEbVxV+KpIXTooJfl9WWEwvkEUwC8n5EwDfBioEZ0EbeWb6LTPaVV3lrXd3FoG
iiJhHXRI0CSlYuPt4hlnzDR8DtL4rR7EpUtLSIPhHZ5xJKxt+U1IsZdFbJQGMo6Ya0fHssbhzZ5b
OxsLiVg5TrsDQLkcxYMIpmw45xWQQ+y1lkG3N2mYqYcBEfZQiXeKZY3na34b1cmbaVsvTT65SvgN
QjeKxe9FZNzkoYFO80Gtv7VYxcMUpxx1l4EgdtTSK+lx2wiw9JSOp4XfZwLEMWIwbybqFxncFzvt
T2Ox7H6b7P23S41W086/lhrdv5Xi7X/9tfw5fmf92t/FRvpfFAA3uqKthqA/uQV0HfMTK2+ToPl/
hrIBa8ASwJ9zMSBF+rvYyPmLTc6sA5jNQZ8kI0P8TwSN4N9+nLquUDa0S0gFDZB7JmrLP0o4hBI1
tanB8yepd4LLlT4uITLGA/y0WdnroMM/Ea7j5uYvpqacrBR9JNQYcYCoB8aMNtyQpqNGhya/UZu3
bDqjdQHLbH7VysYExwnWIJweuvwp5VgcblrO7eGW6TWDPQATJxMnZepDQ1vx9ob9mcunKrrPcrHx
FbTC9JyAr7AJVJMrwKAhscNcYOKIx2yssHbrCDUQ92npU8bTjFrH8VVD21y9F0DXreSiVieCe1ju
9Wcz2qvZdt0mTP77lHiYfBGRO14y7RKHI+DAowRhiOXKw4nvhnhxfK1ZNjBN3o1zQEgPSW0MfqHK
yQvJcVuocvis57f8U4mOa7JES87591o/iQdWrhJRRCdERwDZqP+ZVOzSW6rbZHbzj4QpDEzZ1iO5
cWJ0escp2kv3wHARpN9XN7aCw3q3DIEE/p9ug8nPRZ0PUXMiQFwrzqFyNOpLVhynz6YnJ9S5qdpb
zd5IDASZR20a9oHMiJGhj17Bb8CYnyztEYnV+ihkAebaWdDk72Vz30f7UD1T/kVou2/xMRf6t1DZ
XUZ2jo/RK7HsLkM1AADzHEQ81V0LegvtQvyR915nPVc1UI5TMrzOfeHLw0M1HfYm8jUATihqKJ7j
xIdvwup7AWc6ky+lX4YZwEGQ840GY+8Mhz49zzel+iZ5SBKi6B6U/t/+UiDfUBgugf4o6m2WBtFX
Ul6Jo8AKYp9C+eVhYCWUSv0m9630odHu2+oA8gGbBLsxpjf0SzhY40PY3i4Ms/i+Ean0lyraK8f+
zmTwNrJG95Z657f4XbIdHT/ek5T5wcwygcHT5qsNXc1yE/c5OlXmO1E8JPRcvwT20HJnZOdr+GBc
2+OX1Lr2pyF74Y7B5nTHgq92T/oFrQ6he6p8I8eeQ1BRfqgNn0wWFj10bvWMACKInCB7sD+ALcgX
NXscMqjpfl0GNf994rLyNjtIKts1k5mAMS86WY/6SiDeJG6bQqlxw44sUDi0LiCUilyPIRDqOTJO
ufAVQkG6HX8UBNHpYyEWC9rpxv4UxUZsQIiQ4dduddZGEBXsHVMt/ZK4QEIIQMHCAq2i2fCKYLzB
aiLAYosnpAt32pXZu7Bw7Vz16NMm/mxHDGeF083wRydom08gI0rrg7mLmQXKFzgU9uwXEGNJ/xUB
SzsZqgqYWhKRbKanTw6oxeFqWldDDUzpzJbDY+eMTZbhngKMlMvaYcq4d3OPDa/q7NLmWM5vfX6K
2Vw/yB+VTqDHBpp6uicODgd/TazQ09D562fSoSFGKAj/j0n5S+9DRWVw5Aamttl/cft/dbbHpkZm
bU0Ysoc7QrT/n7wzS3Icu9L0VmoDSMM8PDYAEpxnp5P+AqPTnSBGYgaIPfUqemP9QV1VylJJZabX
llkolJkR7g4CF/ee859/8Kg6RCCoaWROR/sFHy8sDyYy/bPaTLqrRNYc6XZIXeqJsdCrmcFnJyvE
lRyQOuolbZqfqdOwGsx6F3IAbsPIZG4DKD+TexlEYlW9l312xMbEj1e8P9188iTPB1PWn4zBJ3hx
6o422nsiA8jyErFUJuyE0bGX/r4KWzjQ4dAgWpRaoOeQazwiSQDPSHQh34t3OmTB2a1Ta1OpOTQB
UXrea9iEJ9ThoGivVfFdfGNHBaT7q1GqEvOTzULxW7sS9tK9eKYTN/006Y1QAhG9BG1T9BC9FIze
MG3g9xxnBaQbcwJTy0tWu+HL5U+EdkJZCV9aYkZARoBPv0j7R8U3efYoxUFwIZgSRztVdnI2Azx5
TnqIKniqAEnnLkRzWF5dTObITGQ3xxAMGp+TQ20kaWyW9Kf3sMqTzfC69d2eP6u0bS8Q41eTOGGP
obK/NJT4NFUNwyDe+4VC3C9NWX9t6iNsDr30sNvAT1EifSd28TZ55zPldwG0ZgpL8fNVTPo17MDw
AhGoCq+QSI5DzqRlqQizBE+ipVIztlq0BU4tq6IgZ6n8aox9mC+s9wL9e2BNFW3XmFcBDF4JfnRl
NkpU9G2RrrtiUn9JzVwlCo4RThaNWTUC7cwpOOrDoQYcqIcL4XBsP1sFVhvpxhkkMGufPY9icqpK
j/sHGJdxSmrZN/+SxpAeWFR01dIFaCW2Tr0wk6VJDCgVFsfaPJN4FMya7hcyxeAfcuFQAqDm0bnA
jckhcSV97bRyXl7qD8V0DXxWnmtFmIB9AeiUya7wp4nFuJva3BFhphnE7mAV75+iRZOcmha3AWJT
ovPb3MfsmgPwY/Z8iOURUxKm1qeYnTUtQbJdxoMBszoc1TatclAJjAyMPSQpW/LhXFzJJkqqiS96
hoJM5+kEwqWUVlYBTIR7S+JhCv0OkfiR6wyFRXf0bEHxnPszENXWuGFTCXdKIK8cZtVr1Uc7UfPU
TVxvonZmZSvZX6rxmmltHJ2ewvxfothVIFz+j8Xuvx1uj9tv8ve1O3zxX6tdUVVVXUVxo/w7f/6v
2lh47dDa/zu1XhL/oJI1KXcJZZCIUKB8/k/1DmEKODXi1ThSf8ca+W/kOv+TfEcz/rs21oCpr0Ol
kgzG9vLfEE2HQVeCiPTVKWmSgAEiyYWr2HSHlx2fGZK/iZUFEMUkY8DODkVJhHT1Boep31bjednG
DtGJb3Wpv5obBLxXMe26LbEBTwQ4IFattKyZQEMKY0OzsE0lStusVoHslWM8LfDJ6lm6MORQqTYb
HY6B8MIGS7MrgA//szMu2PGMsZ1SPUvleUo6pOqU87c4q0D+BHfQPSOf1T/6AjTowlW3d3GjT5rU
Hlk/q1yfkVdfmE5CtOLC2tb1oldWTOS5Fk1g/wxrdhpX2L2X0jW5yHv9a7SvQ5dTrCWTMPoJ0yfL
C9QT3xo5rfkBv81sf60TnouSYngEq7Pd2dmFYaIFsX0f7X2Oxw9jB6+OPRpw7kzy+9wKliPRTXZz
YYEpXTDYGvQWDMHQyDJOQEh4hodEkLk1bAJlD+CBPxiRdo3NFBy2hTZTi1WIQo8YPBxyiMBS9tal
oBBkfmjjdyINsDi9hmBKGpDV22PQCo8p1TlBv5D/NMlsgAs0EyBTqitL2uWtx4M002MSNnio0JA7
Qeb2LUbGjnSS0bVOm19CM1UQOM7PVYxw8WXX78/00G2w7aOctj47kvwYs8P5cOCtInksQ7ckOPEL
AxHLmtJdiHAwCBuPfpkALp7NsSkoFUgvYJm8YKK9jhpKw+TrDQLNwHbol119UDuCa3ZAVraof4Kw
Jdu028PXs4a5+fpolS/xtU+7U/Z+lCYmZwTHZV81I3RfIQKM+aYWS3accwTZWbRNNEjLKzqjSoaj
9XJbshKt9leNlrWxx3/AwKK3W5QttRuwIlsxJ2BC3pwa7fg1To5DQuIaHF6ykjQiFR86NxTgZb3v
RnKyhqWlPVDAMCXOiCP1MZ7D+Q/JZ0XrYs1KrEETcJgAqULbXZInNFROqxcD95BWLS2z6bNc0PBV
LWIzsNu4nVviYkzE0VLiwVFeyHMhnwQfhB/edb+6dEqO26g2a4IV8Bt5aniCKDcgo4IPTcwVRBDs
kNQNFQXBSMBIXUVuO8w0tySgwpqUB6hnBus0W6AZAAupwZbQp4Sc6RPtFz1HTqV0EaijOcCdiHHe
iCZvNMnTlKvfAAmtuZOvGIu5+UvHABVGbuDECnTRmXlXaDXKEDl7dEC3gfsyuT5Rcx+JeKpA0HTn
YVBaYPRXsg5gJ9PjVVdVdiEvVsJU3hKrOPQflbQzWWybWJ/oU/IeiFSg/Mwmr5P+xLvPJYXPfB+D
YMlYIPaxafaaFaH2dg7RhfVEzljrZfWUohkDbVqGVvg0AE6L9+erBvnDuw4na6h60QcTO5X0jUB9
DLi2tR4SVvDoDy7cQriB1WRF17hq92TBSO1XxJsyT3/S2vNrJ/iBzPdy/O+Q0F3eZ6wDtSmyYCy+
Z6LbkArQ7Rqs88ylVP4ok1g8vqor4e4EAS/EcNJtg87Dq5K/yFvB5rHtaJCsicnkpif6bI39KRgl
MZcjeQifPx85L2q7o2ntqQpp+SnyynVO36a6xlXDIQqslGjxbcO+h0UifeVY4r+eByN9kHRfE3Hg
BbsyWfj0POwuw0Z+b8Iah94akbs9UHa8/HXCWJIo17fNABncgzl4A6mQBGHcRA0eGS9ZmWGj56Je
8CwDIbkjQ5Jq7OGDqDCo1kuJwIOvJU5jEGbVEqI52RM29zndvbKzbGzYzUmKNPpdGrgJT4ogU0gv
H/6ywrbd+MW4wKU/eP9rFCIqQNc/LkTWCIj/bgkyftlfSxAIaCZ45ZjwpEP//au6T/1DRcMHfdFE
sqRZf4p2sv4AUGMoqOpoi1VsYSgc/rMEwcMHk2wEfnAT/5nyQ/mLHuq/aPuw5lDIicJw21KIVvgb
WU2Llq6PiOOYSmq7xYQZTRZpMW95qb/DmZFuS7Y6E8qF0ZmTpA/hwryW2jtY1wH/3Uq3XVTNZczf
MuQiyUiIrfIJkDmu0Ah55YRxroJFWYCARZ3qvJw4/tgRxJ02FHdK304Dji4/xddwkNgdraWuJrO6
hAAipGtN8HdpE0+w82PwIYnkJKc/SieeW1KOB4glLcxoP+r3vqHPVF9dlpa1wfHCjeFfhmICj70h
glnEFEFfKC3RCHHG7PEZnnKiENVAwoWMbNiWMCS91tZ+gYFyLpyruNprhfgZGArz4eFiRj20HSB2
VfvWrXYv1cpB6QM48PWJHNFlAIM8CDB0JlwgjdW9QFmRSMEKuhYM0JB9KIzYEAvvWRbf8YvESfhl
RtxNRVGYpcim1apgztoz9RlnvBgsfHfyow27C9zhb8YiJLAJ4CEdlKAAJcUlwYOxJs0NlN/O8tJW
QVMavAJFReBeEx9TiUuzRQAtvZdWr2+HHv0YaRFKOpyjtwDao3h1lsxSEuV1YzhYrb4u29otrGid
P8WjoDIzzlsmgkm+jk3NJQDRSaTSE8V6HgPGtjFb+ju2tej5ZcEF6kSYoipbrV6zx8PuIdtWEZOz
X8leB1LyeqKlEDiB0Btqz46c0HAu9pemAMksRCdXu4UldotXLK3b1F8LcJ1DDU+UFpj0LzRHExuy
+vQO91roHzOp3yfUgknKUM7YjDtkl/sfRqykqKyfs6YVHUNEJwnpw4ALJj77KWM/+N2kIFMjwnif
v0hDj+UCQFQ5dgN5sDq5pKF169QBr9zhJA36xGRaJhENk+bAGtbB7KYKItPnq5srVJZlTiiETy8K
3drR2bQLC6mLAMU1JzARxYXZdCQ2MrwR1lbN7KjzX7T22kdv/OLQsmGiPjp9BLMqkSa5jlllokez
AIJqxGPMzHA/UuvNZ7ssMMDFiIXBU7L0y87peJSBeosRjvohS20AoOz9mcSs+JWYGwVA1MTqFRUJ
kHl1ePcZNJVylqAh6gLkY6AJMjILQ/9WZWNmilcRMoumUa9X8b6Sb5lVHEvjLFXaNNaHBVQ59N7N
V1/Ii9B4elIvTlXycFGhrFHmepZMckhj4ImLAZ/5WWiAyAYnE4rYiv3EqODvjB7aPkolhFbCV/jC
sva1zJFdWU9rl5v4rUvdUvI7kLzMlnGKN6vPUEv3VaKuifuZNNJjKPGYTh9NST2LVGakEKZoJV5t
vDD4YE2sLULqgBx2RQ7sN7L0njKBLXI9qwdqP3isdHVO+EYcgP8n9GUaHqK+fNUJiFTO08O/RNs9
JuD849Nu97pVf/e0G7/sT6cdGjZZVU0DoyAsMP582jEmGoc7min9e8bhX+0yJBzj6KuJKyTbQf+r
GRW9uMgZOcY7SJxPhvpPadll0fh78yVOTzYhdPMI2seO/E/OZPXQmTpasyfsFCiPTockg16bjsAk
eia0adY4Vtr5m6Dn+ftMJ0jsa/dQUPewIypOesPvFukh5qKA/IKEaHryfrKU7ZHWZtjxg8mnnZ7F
dBLb2OKT/IyY7mJBxCxnA5Xd0dgik1KOr0//4E/4on50g3TVyl7ibL/P7tR0wUY4Yu1YtnaG8Ilf
FGZg62++kb43Pd177qh1nZO2bD6KD2M5nDBEBS6foCUKZc+66wvZdKh1zfeEkwJKTQjnWnJl/MKf
ToxYzTUSh6gYnV2Wbpy85TulorjnXtTA4SUHs0OGirin364+kdCo+aSgyxJtaUeeq7uWJ0TOrJv9
+1yu1DX20AQTiLAAyav+NOYge3xdapeX6iEugoM0ZYMdG3Be1Yd0NK50FLzmhwLqiG0doQSETNnH
JxFBjHnb6t5AWwBrePPa6DfVaefPH+PyPLWX4JMrsk5gkLS1Tmovk106k2bxV7UO7W/Gfo6+WIZn
8QuOiApLn4AKbJtXl/jM8C04JCftgm0n3iXBzfxQTvAI5tGX+q1+66KdfbyWyjF+9FhwTrO56aHP
sWVHPue75kvHRxcYBc4QOnmeKEjuvv1hqVjoTElLhVBgwpaF2mp/ibf3ZKo/eneaz6UpZ5X/kS6Z
c3NNULIQezakBH1dtG31kO7xzbivZUeZvg7f5o0f0P7w2/uWnaytuuZI/mg/8n2y0JmN2d0y8d5Q
v4/ynmVJ0mBF+hD8A8XR7tJlWD0Vu/7BfZQIKRuOwoCyd6dcWAKgSJn1gYaARXDTcKuCRYcDDCQa
1UlO9cVY+R/Yn89Vj9vOf44u24a8Seb5AtgoKkteiYDzxw7Pge/01/bCa0BdpkyJyCWzmxvBI2Zm
WB2Su/SZHauP8lj/gJRwZ3AjmIYE2y/ybUazheKEW+HoZ9hck3puXZSLco9WGi8FPoTvxfOkXOJD
d6tuJZlXpiNij8blk1l0FDekeH9jQ6XyD9k84TV4r5VvUjcxx9bySYbrKzw6+7UuPiCqz6RVeuD4
vvNuSytK1ghI1yGQ6+lKn+38deBRP1u7OOcr/gnYQbgoU0QXIfMFYJ2zPIHUPQrNJhUuCcP4Ebsb
N4FfYNsASah92icDLqfjTv5lfXfChAfCh+bV4sKbCWgWmNcwlSUvTF1gudplM5GjeVf+5RVb4JOc
IYGVady8tqEUtN+/5a4+8SA6a+NTWmAvY02+yesCHzKm2MIZS8SXzIxNEyuomflrPvw92xN+tW/2
sXTybCYMyiVYunPitZmRur0Mn5XACSywbIoJ/csIXOx42AIfSsNCN2jsqz2fu9qYZJ03uNxOQcZy
BYKeHUUuysNu9PJE0uOkjPeo6oJphTyMj5h5nbY0lVM7H1rHOqbnahnlzvsw7jLBBAAtZv8Zv63G
a1c6xW00JZCQm4JdMa23Uwl/9SkQewujN1hhKgzIyMi4yvHXOUjmfoxeYBYKvkXla9ljEeS7cGXx
HBPREo+L6U36WM9A946vhsk4+Mme6fjaQkDWfmV3kdDK8vsquuu/FuNf1+imxQYH9u7co11FomUn
ZHauxF9tKf8iyWsO6SwukHPYxjTb4dq3BTFF8E7muYH+O7Rxv5YZbp/NzmWnpCQMyYchb7JkXjwt
rRnPmAcbePKwfl61qcwUj3cbQl+7eAsb3hQSFsTMS55o2kk7YbN3yCtVPY2xuqNINjKlA+mR2RTI
LuBQopPfouMU3yQ9k//iatZcq2YqYmlsIfLrqwCctLW7cJfPQ+xUTrfWoRi0TPXt/kTN2OKlrpbT
t0OQnRFO4KRivciA/mWtECRkjNzQk6J4AMllgkG87qzexjAS2m2/iigN8rl1P8oyDi12UyNJZ8KF
rGYibTk1Avccla74wG0QdzwWz0qqSLZw5FuYjmcMslh5Az+DHfvGiRYRYovq80IQBmcaq4OXCVHQ
C1kX7vEJweAo5E7t+yhUM/4ifVGzkWC+/ZRz6cVBYQ8SpAhkmh6WNKNiTpiC1BKmUcZTsllQuPRH
zNGoBTkPxwN9mGBDaLTo3ngOdkUQQjYZ3V3Ag8f9Bw60NlWZ6vKeQh9nGi4sfBZyjJxxSuxslm9z
YStVczPY5/W+fi5ra9Y+PSJoAmwH3Cx1nuUe4kWnj0N7yeKE6r5Vn7Laie03blNLPKPbVYud9SKv
3PyHlycI12uEnUPlppMq8RRkt1O+lWRLJ7wMsLwn9GgCt0MfJry84PHY52IFUwYbETPyIzcFnnom
Tt+IljTX7+eEzDJ+nD/vnQfy37EJPScIs+yRm2d8cxTAIPmOlMmruGF1DaV2pHOQcuGyBLOf9+07
U+hoHOgXeG9+Bz3AIaxbWvuFNpN/XwvmZzLO6jzbfJbIhLHPT3hMNXuCZWILsezsvebqRxdDCPFo
6Uyk/bb2zU8VqKAgePwWvUMUu0B7ZiPux8yAljuBucOLw03hrnJLeUmJCX4uRreZ5r2AyTP0Pz7n
T79EZedjS5+jKkAB9CUwxqvlj+R5JaruvertLrqL4NLNBs/ADh/Ifv9uXLBOFHFIdNTMVX/ZVQTf
BTUuPK34LDUqF2fQFxGTTdzPCnUDuaDNiShecZn43ADDK5/wbzBreGVuDHOwd17d7KnOatxO+gXC
S7Nf6NFGRpLykpdx40rMhUEMEdUFfCyn+g3iSUu5oDdctwvB3GzcWvOC/AP2CNP+lzCrOtBpMhze
P9mYGwRBNA4DqE7BpBWNNRAAi3A0qtfILlrn1d2A2mRgiM/xxPBVT7ttTh6ArAwLk5kQ8m+L3OP5
E6mevBZQNkcHDeiFTWH7UnA5gK6zCbU3wgsOxGnFhJpPbyBeskm9jakggGe1eTrgprlAmZT9Zh/v
57Wwrm9llvdka81qwveiiYWeCsshJCBgoU6bYrzA+FglnMOOf3TKrnii1S4JfVTAwaHLPBk4tJz2
OGfY/W+yyJKlkv9lhivigzoNEDSUO11dNcK2ai4F+rgeH3Uvb2/Rayd5ibTozU0ezfPmEOWbJNib
THWSOcNh9OE+nivDZ5vMJGUBCC3I+7ZedY2XJh+CsGnQmtbzZpiCa/fqUiX6jPZztABYxr7XFac+
+bReaGSWBetYf6Q/OpyavJnq/S4aONspxs2lQEgLdCT0qG9is3E0mvqtx8yA4QZWCDZ+QKYA2cRG
hQ3ym5El0Hhq9BG9HiFsG+ZsMrkMn4yJ+HkxORIbOCWbHgkajDE4UFzarbjSW/df+qyb5wfwmsoO
cjvA8YkjEPulXxyaOtF+MbxyX1vwlurI/ChL7WY3sHs+UoYsposBTB1MXy2m/LaB2ueruaMKwUDT
PI6kVM6uCt2qnZKwdSFX7nkjqkOk4H4QoRSYM73xRGQclgcoMH75Ghjjkt+uXcrky618m445OgBR
M5Xx2cHOOUYzt+wsfOGUlTziFckzGLtMUmjDhTMMTo8vFEemo6Quy64lRGpj0XjcCrJLbCCWcv/a
Favsph5xQLHW8FMBV5jB6Fv/+DxL++5SrRTTefY0/OyKNtfM3/G36ZzLQ8b5+mFskB+0RxbCR0WW
68rJNDyNxiLu88DdTW7oV7bp6mp8VRfh433pH/mZSyBDsz9z/fvnVwD0sKzm1/c0kO3+wTdICRgr
HAxmWlg6FHP0D+mUMcMmYcjwWIWn8b6RLMLfDn27c7UHEfHYcbCzrXmWEBZ87g2jCYY5H91JIeSE
85gxJgYTtnRTzsGVYdib+AbbXzJSSGLmCRV5FWgP7ODI8Mcu5sJ4N6p5uWAcpNsbXjBYKuUHDRfc
NbqDYTcOd7fwtvbxtf0yztlX+Ys7C5XWD2sdZ0IWbSI6iIEYrBmQ2u1h3JCXxTa+Q4ZnacHrAbOy
qOVkt2AqvGmObAjVEeLIw7wjb990l/dFe3Sn9qv/5Y9YiKQvvK6oFpTH+8LKz268I+muO0kf6icS
jFV9sxYguZ4wR4nESbZ/bZVJykOWFgQlUBxeWIX9KMS0xVVx1Zx6E+zi+QoW36Nyw5WyQNy7qo7J
V7U1Z9GMRfdcIgZxBFebF9/BUULUd8zW+35HQcT+8lr6G2MeQr2DBm0XWz4nwyETaeQv/8L6ep14
hjDoFU/f5sS+shp5Y1dI37/6Dz5UC0VuI7oBri02zgrZIveee3+zNOZsqa651k7mJt5KH+WhPsQR
f47Ogh0TDtKTZ+3KBwKknZptFodlaDBzQ5jgA6z90um2nWO5FbJeW+tmPD6kpsV3g96mc/lhOhXN
Fqyy3Yt0a6STb6qt+PleZl7pGZ4/22Gviy+DeJfhcT3XjXHAw2tguoZYoZ68fjoEhex3EtMqbGIW
LCsHewbZ96wzCy/3WFPIEUVHRqn61f1ot+DKa1KsTFs93slcul030hnm0Q50DnNkhbFV4PBoEObB
2bdL7hpA+NNljTN+DH4Iqpk8l8wssxJzITsFmTx2J9YaC5utkD/gyqrTjdeORTFuNtR0nOrsGWxL
3GJuEt9eimevU3TgRUGk+RSdchNcwx+BV8106z1TVVXiZHaKLcwaUuyro/gZwssZ75oNdUsgH+An
P7A/QidEXWM8wDYVvOVfE8ahhTVljjxqDAk5mAuF/XLHfKEcTIFvavsX7hm4Ohfy4AKvAvsVn7TA
bcqFb6hfrEXx0+6dHPmI3R3ZDzz/MjysvfZ02JaCHQ+ZoWRzlCEs/kqFHd6jJavnJLNkK6hIvSss
IL7TEG/ar/BYbLstGpeNenzSWZ9Xqk3uxkF6/GXKh574od5HomBjr+DIiXNqALGxA0pX2t+VfjHv
0C+92Im26VexFjYKTDGXqw13zfFVO/kCMtdd+Ipb5qAOuyubbsvriMiQpcxZfM1BAs5DQePrVKfu
VBxb+nrisY5oMAKn+RFX2r64BHNtb+31C9sSK6CaL/pHvGvu6MGuxUXbs6MLe6LSLCCPc7updgXW
DjadF5S1mKkFklin3QiLaIYIe3ymrH5+z1wZrP7AZltx9LiQ7lxqsDUrgLg6XqQSM+dJOiWgmFG/
bG/QGnOl4YmtFWS9PPsXZVFOmqn4897dJa9/8IqYd/5WdsYMhp/NorJlSH3O89Pc5vYt3eUH5cbb
O0JS/Zqm3La+xCuakDmuGT/vU3gHqWffVxaNK9/zs39nSbD9lRtsuYaK2BKKCZQ2TnDtz+MZQu9E
merAq+zuLQ6tEDnPXG1767YdM9eJ9KvC1LN+2TY64lnuHE/NJaZPfdsSgixuAoLvgRhJV8SRkhP9
jm3CeGafotnrhx/KHUKl9NNv8Sf6pRLrr8NxCSBInfQSUTjaoGlQahCC95nzLwFUG/8jP2x3K2//
539Xf994dfzS/wCrlT90GZdIS8VDRtUU6U+jWZydLdVABTG6Sf7taFY04I1pikgWvY5O4U+jWU2T
0C4YBu40kg7W/c+MZ2Xjv7PDLL4Zg08yVcDTLSxe/4xVm4KptJVOYFj1xmq8EWt0WVHD9qEFOKqX
w/erUz5LE/lypZ96zDf753uad1Ax9Bh5oyTEq+BpfeuvgDXUvrzyXeFGrBLyi0swc6Uqj/A/kty2
h8OtR3CMcHCxfTWB6WN8tqG0KQM4lFJzx25va4TiKZS6l1P6wgBPhUAqMQtQf2MUr3By+wYTr2oW
KghfTeZJZrEcqnCuj71JIE3bsAbAHD7itE67mYym8pUGc4xQZ2QLe1V5M3vNe9bPRSLdhbL6lOmh
Imudon3U3tjkwCerqJwM+YUTVe0+q+enEuVTX9IJfsX/oDZcM0e9ZFSOpChnva3nOHjVeFvzEVLI
HkpyT5TGEULhppbyTQ3enlyo2z4ZpqJZkY78rL5TC4uOuFM8sVLAWcGx8kE8vCLSG9SAs+xZX7G6
oH0OU4EmNj5rfTNTxGyjJwXzP2T2RMqpEW90GgnLIUjXvWadfQtRXytO0r6ZGLk4KwlK1zvKLbWa
RFS3PYVZ3279KsbR33J9zNeeQkrUwYukI9Ul6RcatbUsO4VoNqxpmorvredLA1KvoKunUNU3Weh7
TGo9eWxk5WpbQC4341uTiZOYLesth2sxw8ADE3CDmOa0wCoMc3BDCgih1bd6S/qX0bIP+eR1mqPD
c5hDglLxyykEImsZWlj+8+RrghNbg1uI5m+AYS8jVkehdWJiu7XCZltJz4nwfuJLqX8OqnnM9XSe
R81JgTgvo8kMkY7LrXTVWvIBSGJ4xbCx5XxSZsHCwqpWI7jLtMjeSbG9zDlEDK36iWA4hqH2qas+
OQty4qoD5UXsFyuxNyF7+U/vaZ51FHgigZ8VQWwke4/zR6QKIwcgn4iG4eFtab9zSg0S6pQimDb4
e5n4XFh+/SFRynRP+PapwU8igANxtIRcUUFgo5TSvh/tc+FDDS9MasDOrAJJum+tyhieskb9qPnf
WQM0oJu9wPw4ILBXiGu99rAQOr+H3xpic2XlV0NAXYLej0AEJiWdylQc5XfS7SMDlJVqMY91/j/B
TbJwYWRMC7KPbBl3GV03QSrFCZZ0Y1QiwCLQvd9uu3ZYZBglYvP5MFQ+j1DIkt0Oxrbtla0Saiha
H3Lm7xUI1E8ln+lttx4i4MAICbj9L3GeSPjN/uPB5yn8/geTz/Hr/uMwUf9gcgnpFHGabJBiz7Hw
J6qxaIyMYg0nbY4ZaDb/PvmE52PIJOMgqdNlS+EU+tNhwrmEYYKi6ajh9NEU+5+gGjN95bD4r1wf
qMZwoYkCMkWCZ0bP2z8NPvNATMpB1YLpOrJa970oVVdWvdcn9QWvPY2MNYvleUDdBU1R2FtLK9la
0xSJw12lDmYKBzu4XEeVa+g/YNy4dtDbwmpo7RLK70as8fv0BvcNOQ3s8yU4tGOySXeKMwPIeAE7
ZPn2VAiaRC8HmK/a8ro4D1O+x3sSb+qV/iXguYSF1g9bcn8XPQkSpw3k+74x0EdHBhloGy6TU3xO
SUsFkykB2Z1mcSEIJmAKBoHHgV1sHI0fCxbABRj9/WZa5W8e8lqalqtwk93BwD2FIB5P16YYIUF0
nErbEbOVMB5wzDVEWHxBofkWHm3LTPwAmnvikDYFBVf2FSQV/ESbVaAsmPioi1c0b7KlEEzywIOz
LI5jV+3JwIT8au4NOV4OpEo08RD5nOrMrEEHqaG5AVVhp469Z+VlOKW47y8IEnzOFHskaaHZsJpe
D2gU5poJIp6q6H5TQMCJEueO6GRgx+/6gFiqu6HK51CgwsRmsUPExbNi7kvfTDcP6I/AncPXfRfL
+ue7OsRLP57KGbaKS7OZ05YxncHDFDCVmVLjVrOZzHBcmGHuEk2SfbSUmGW5OYYoEUZyEyAMJHRL
7LKY4Nr+HYwEyOtFTgKpcu3awLy0QZ4+A5315LmyZmkB9ODp6OJdrX5me0f5bT1HuUkP2nFsfovE
CVde9ICHrc/q+GiF81pk/mD/5jHPgBS498aYtUcag++d4ai2PwMDijbZRn5OymKT1hMuLn80kT0g
9Cmd9x2NNGOYEY2BwvlMwSfUy4pyvLkaETohu9s9zyi/cMlbxWuWKsKqcF9egS4ru7xKn4E999mN
J5E8CXVHODQAtHYzzXmQeOCbW7g3IrMMkJ6lSiMK2ZWSzBGPg8dJA822xWjB6fdkz28AmDs8A2iU
8Sqah6yHfezSnJLLG28/4Ky85yBuUHp8GxxxKhx8N0IXiP48dpiEzMio/gkZdHTHjjSGz2KNOc0X
b0xKsPbOPPfz/DrMi3UMdS+fpIjdqehebkgYFcxZt4q8w/i/ssRrCfcc0lnn+KblwjFSFnQmyWG0
HBrbFABJ+i7zgi1Zcbplt2ijLGjVgJ3ySdd7g2GnLM4JYj0MMqOb3NoOx2G30h40xcBqU4CwVHNe
90/MJ9CH9e8R1pRXE80ZfkOePLlYa2pL7tQ1PCkLJIkeuHfSTIm7ek9NfImmcUpr10/kKdZ0rUi4
/LoLVzj0UwYpGAXKR0ZTQu61tp18a4mXCyQTf5rmlnuPE5akIWpEVc9sFB3fvMummoIX7yQgw6ly
CPyqEpzNnAQEd9p/hMz/GDbDY3DqtQ7YIduoyOZAniH2SrJ9hesAcGLwfebWa9UgFOp2tbXq0bHm
GLs4Cca41rqXzjrmJ8asZrUk2A/MKTgwvOIvdNoC624GnaMzCqNpVgtoQj5qx4adfJfWvBUKTHm7
PrzmVBe0mV8mRZnI0584kjnpf8k9QY4YXLVz/ZV4XFEOv2KJ6RCJ18gmmC59s51qFyz62PbeB+sH
KAyySHvFfusTvkAZT0CMa80VTt1e2Qpb6wQzXf7E+gofGjoEluYHdIlHPRVOz4+MUE/Quo9oLbTz
PQNaOBxd7ombs+bC8CRYd/PWJxIaZY35z/iG0SkDAbfqRqcj9jlOIMFk84Zmf5IgucOjZ6dcn2h1
z0jUDqgYfI9waKpwysbBxWMqYoM6cBrQKMO1e2hkd32JX8Pd/4pY5PaZs4IrLh0R43sY9Kje8l94
yyCkn9adDS5gWv9JyANEDiKXv/xPXiny3FqAWFQVAFDoKgOMm6ZU+yUI3Pq9zc9M8ghTZ967Do6w
RCRopXayH9b1DQJ8dHidzM9Gco7R/0vH/P/deUCGQvWPiyO7+cW359/+V1j+/n122Pjl/1EjyX9Y
GEFQ4/xHZaT8odFEK6pCiobxXyKUrD8I+ZSghNGck2Ni0pv/OwHa/APvT5mumGATy4C1/E9FKMFK
+9vCCPWVbhBNSCUmStC0/2thpJWBkQ4WiWqlWv4mT6gc2P5FWEQHTPPE8Nb5GSA9SlYDqaVecIxJ
cqgz/y7wQ35jSO7X/bnVinWQspHrw/8l70yS40bWPH+X3qMMowNY9IaMABARJEVSJEVpAxMl0THP
k+M2dZa+WP+cafkqh6osq233M8tHpZJkAA6Hf9N/YFS8QGjdiAqzCn9WdkvCYHp74u9lT8Nq+tym
OC+19VPnbUwg0Tw36CR2i8mE1TPv0Vp8MOflJS9QESp7jtrMcpNlp7FdWOGz2CHNBDWUnSKjOYqn
xq0zqhtVl7BWhh1yvjGdUMu+zSRoo9bJXoyFzW8NhiaXgKte7f5o2vBDMon0qyjh6/gV03qaCXbU
bKCP/FZrf4FOW6fiZcVwwIN6PQT+D7+HQ17UvvXgTftDhw4YWmCwOFObyYzrOEyzQCR4cp4PSvZ9
7NCDo2PyY16CXz7COMXOOTWGzYvl12/ptgEp6yBtdxVYE1EPWp1x+NUs+/OwU0dasoHubObIulZT
9mSVLqfnuLnJFlZrlM4ICnSd9dVY0LCciuaXWRJ2GztXD9s63C8D3dahWL8gEAksToDS6Gqajn5n
qcg2F4bQDR3Y2c1+IqR4E4oGgtFOSStx14gRkH2xBAI8m2N8N4o6IuECCTP29/yiL+tYJbkki5sX
KK3+hhi8PxTZ0VsUcNwcTYPAxoPKbFFxckZB19NCa6ipoMqoyvS+NioH18BWg75XBAfHxxKxCuYf
6V7AbLFIqfuwf1YO1Gt3RuSVWd7SqhbPQveb54OQ2dA8PLh+8eAqD6qY2RbXiyd3qGymf72t5A9y
tI3r0O5Oqupf92ZCJBohS/znJOfsTE8pDWw0yIzFB/njoNft7Dt5mwR5OHqwf8FIIx6XQpbLeqTd
67Q995JZT+eMl6Cqxggf7MQQ5qu0/cdqDBXzb3R4S/vrEMI8oVXDGKEA00OgRFlzvs1JKCunhm/C
RqYtgdSa8F9cY35uehyx2G/hYRvqOslsAGOFNT3LtbzbVud2lS3KEubj1E2PULrwQt8Baltd+b7U
iEx6EgWEymd0MhrnVtVvgzABarrlfN3nADNL0cI3mpkrLcNLiHhBKtakGJBCK2gmXI1uA6p4Qmrd
tRuaHFvIoDRFHiD19q+zjaug7ChDhtlibD02j01hVZfOp1mNlBefnhFM680yTo4L2shpW2wmw4np
tWlBIUfhOEwluEt6PnSXS+apNhBtJVLnPDm0ine1/QQx/VSOBnrQGf2G2ifpHEMzCkX7abF9+gCV
cWdk+Jd6KdVaaFsvVQqYEAku1tYzHwKKT7ARSF4GDYkrMj01iHnJ3KdgxJlOjhdtpYI3jqs6sCqr
ObtVlrIo6KalRfecKmardeYfhwUbQ4D5+XVd9O95RYO97RaQVJbd33YbBR0uBliMVOhRViNSDb49
SwTKYdWjZGQwoAqdZ3fuvbjZ1qd68T6Pq/G2L/U3y6BK2bVsaDFxoo1aaNN2mSvtWoeza1vmJT2K
n/9ftCO8/6YdUX0f/s+/N4TVZsIV9vTzf/8vHIf4H0Y1+kd/j7YuxoXCxqBI85R10+H3qOv9m+kC
tPbpfQttXUhf+T+Q2MKzHQzHLHrY7h9dxUBiOzii41so3NB0/eB/xD2yhW5e/6kf4dsCgrVr47YO
Bcn8S9hdZV2Ne7iVkbF4JMXyxgrmeFvqt1DRhGgW3YfNj7uezdpv5gQ46cMthvG3WmlHQn0gB04Z
PDluEYXyUdrUdgpDegTKciYmGxQhw3Aj9jZWYoLf9n03gpsq7C5l3mNEYMY2zJR6fQuwZHJ2IHdQ
RGbsR6BjJAvTJ5k/mxXlodQaosp5d6oNkZjAgxjZD1d9XQKpwQ6vbnwEFYF5bcVnGujrU5sB1PJb
rMlGT3yp7fW63Ldb6RqJ8qw7DyFW3sjXBTicXXlH0yJpJ6FAhgBlOVQEX027YuwJQANp5AzyhMjB
DI7iLitxoskQDVUuai0mCn7EvQZV4e1VUSPJxX2eN/jTnXG9dZpUCFh2bh/KHocW37pPgae7E83C
EqvbsDoZO/LxG3Vo89j5SPpEKCqKcH80cfcIiv616frncUSQZ/JRCu8ZP7vpbZCDnuia13AXt4s3
PfrK/FkYdEyDHkmTXlwPTYeWTv/Nq2GUdcNtZT2tq3+evOBegSAxTe8qmJYkG5af1TJBWe7jgnog
XYfLUvpPub+/jkyzncY5h9S5vUeu7zOzaASIxXn6NTRt0tPW6Joy3hciXrnfDQLpWK+7tc36Z+D0
d2747lWcUGq7I6l5KYB/IdOWjF176RfrZWKdixoKiFrjuTCeh2V8Mpz0qjGLi/Yxaf2Wbmrx1Q36
T8rWeuHLkEhUW5iEHFxH/kgH97h6JIM10MHOOA01yUUNKTdY5iQLnGPGgS1x1PHG9b2rZ1oAGjYK
R6AyE2MEH+EO6DCWKA+WW47KyJy/yRT9JVVr0c7BLUHe16oA+ruoxLa9Fd375a4qRH/vYg0E9KCi
vb8tfvfOBd5OgwL6xWxEvUoAdXbuIT8NcLgG9qF+TZV/NLRBNjy/qniv4H11/he3fbWhDeckEwaN
4SL/4aMC79lAc7S5xJdAuXFOtrc0Q9SJ7bLhiCKqX77q42ql9eP0j8tOv6QP0ZGZcOfB9a1QX/LQ
ecJN9XULB/Tb8vulJpYoH9oNDSsYXbzp+WswL4jW5gh5ISjse29WMABzCE+NekWK/soV/SuumlDt
5Zv2xOw38+DRbGyA47UjOeOwHDOjP/4/Fiv+eN7DJ8Wx4p+noDOScGTLf25d/+sHfw8S9r/5FpNF
mDokCb7pMIP8jzDBiBOdC8uEdvOn4uwjFsBLpQajOnOpxf5QnZkONonQfBzIPm5o/48IOy7h669R
gvjlOHw+MSv0iGJ/7FpPlpfbi/Y4tO39M/v/BSuGLtpMZGFRYMI/oIGx4CM8/035wBUrgPHC7l4b
d3jNFBy7Vnkb/JrmJjPzd0Gdd121+TsSRdakoTjpBnhRZYlVFDC6w8WMR1SUGsd6cFA+jFZHo9tn
hvYYDCHpCCUwDYFElfRgpTC+y+LzNjifwVYnVYpMP6ZXYMXGh7Ic32c3f+1CUBGTVeHmUV5jaa1+
6yj8yQ/4T/6/Okj+JYhq3lSAggi6eaGrm/5/aOpn2d5s+LSV0d5uFzenRzkCx7Q7AEWjQVhrNrfU
8pnFVStsnCP8yIcX4pXqv/MBtP9WRVM9Q+vyHBGQG5A7/PlKxG7lhNQUTLLECUMU75vZv3bOp4JA
z2B2siENCFCbdUyN85W8nXax4v+yfDmMQXljhH00CpxwpenGw04ArxWjBOoHjh3/rsbAFrXQK5uM
8+oP/Yr731brj4to/yd7THOzGfOj+OLYzl8mI8JSRlXne0GgDa8HibsCMOBCSt0jgtJQOt5DYBdv
elc0KKlTO9OiA6VsinO7TJ+NVdwhUfymYxkzDdvkUOwQvXTkG/nbG2zjh8KS9IEb+5u97b8hOP7L
LQB17W97AKXEDw9onQPysv555ZVBF6W1ZRF5BWZFzmGqq09Gh2ivL+qvzaKO0Lzt61oO3XVm2Q9L
iy1Ia9U3YwYdwUKbWffQ9ie3Rc5hYhrpwJvGMs4BLbU+jjXOpIK3au8DsDEmZVY2W091BjC74W/6
cXitloY6qC8elhQ3GJPEBcb5VTNDvZqW6q0yl+fczBgGjC0Um7aBnwS6ccUZpwv8Elg1jV+0DGd0
nTEX4v0qN5r5g2BeW+zZW4/5smXsn4K6h3fHjDoaS6a+nnQRIQxpLSt+BF/21219MEyEJbYBFEI6
ots8v5qje+dN02tteg9VejLm5X7ps3dZGk+Gl7/nPhNas07UMP1YulsPaaY5p5pB1KHer8UGano2
gOLwkoGf7FLm5ebX2covYZYlwabBl5W4G233QXjFW2iObVIGdMrb4GRtv2wNcUY4H28KUKDNHlUo
/h6Kxv6ylyUE+fZGZPWTl8bwFAFQZDyzymEPcboOR/9omeWbV8sfTVp/7yvvYdv9k1l+IeP5Mg3h
k6yNEZvFY6gOZPno1ORzDUXFfR7n4lGm2c1dgEozPjeCrMPvp/suy982j7vJLYXMTNGdvF6A2rMa
EInQwxE9qX6p0PuVejh+ld2dgulhhj4yvwyyTJ9lRq4A84u5fLMW+Z6tOEYsgH/7JkZkF/LP/HMg
5tO4YkjoQ5kDzt/aJGsyDTcEstZ7ISD/yYxu7wavxRuv9UkxF/WN6Wf0zsr0TrbwBmXA+G0ZXmtQ
8uZwV268PlVqPZj7DvB59e4CASBqT2HNh+kvmhYtwnzWw8zAL1sGam+4EJ4SJ+F1r2Dov5kGujyW
aIDXeSuAXqYPTvbxWBnrzcvPfeVvtolnPMr13vG+tYP30ATZu13OUArn4r1s3F+IzKBaYuTvZVWB
QbAOpUJtbGav9nv13Pc7szf3FsfsskhDwKYSlX7OCdP2+bjlxXFOodwHANzVjWtwYSNxoYU8Nr3J
aV2ui5BHX+s2nvIZTVWFekAaitezZM1Jx361K7pNWRjnO37oBdI2BUYc7LQOBXevWs/eCiu0FqcR
V94OSnkqvxn34a8SbdBNWrEEFLqlNeUDrL01SILRPq6tB4bCRRru1RjRD60JpxmKdlkM9OgYLsW5
M0MQA25kbArxdfc4Z0xjzIdSojCwMc5tkHjBtkUOuPtMaTziStvaDV2nJULgIlqOduOhQ4Qg9mPZ
2Vo+/zS4gIHnIB4lZBkgdP4mgNcskVtZlzroD+YCuUU4EW/S2+zgHDFtkf4Nmw+drq1PgOutgXsA
NL1t3UFfYdDYuGXhnCeXqG15ofh3c1hPm0IZpYGI0nmwPAW8rUYcnMx7NU0f1LAlmVtK+z5Ef4nY
9TnLfjbj/LnnN1r5zeZWkUnjt12wBECHKsQdwqEVNM8/Z5dhXmDFhKdTs5ISY5HWLU/4UB87RG9m
FSb2asQUD6eqbU8Vd6u2NQHbE1oIJoRxJjbYJWlskxt3e3XKkSmYSiw7Ch8SHw8hTGTtx0mD94YV
dlSOftKjO5rmzUkT7MvMjh2UOls+TZR2LOjIaEmY1fQ/fm+DpWAxj9ce4T5EreEYoPxt4IkjgwJN
USbbuXyhK52YCAfhfxcLxNi7HiBN78Me2WHFIY7HUXgQwRtNxiRd09ivfWybfjU1U5LBiMvejPVf
G6WPRWYY6+tz0t/uyWyRvl8fpKR7jZNS4bqHhuarNoZxxzHWj1NKM84qlgLvLpsrKATbiD0qVutn
qGrEu7tYb/GqYsu0P0KIM10AMyJ0geErOtU4T6Ia0DHqXzJWJm1OWzBF1R7CzLJilZanKkV8rB42
rD+ZRq4qe8sWzdb0vB9jWsLchXA2h+DrGLpbnERFkL85i8dcu9soQylr3cABr2oADWrY+VdVVpLh
pe1T1nlz0hv5MZUurEwp36fVfQiW+g4LplJhZ4ZWAgNENLi/qz14ChCP0iniiA4iW32YxAu+ECN2
Z2lwVa+kPJX7IJXgcJ7zd1QaXqnyL/+c6Fh/szUG/wPpHWdjl8Tedf6SKXQWZSM2GHkkOBuHKbxb
Hd0b5thbKxJVb29vHDiuZtgr5hhIkjJWxiOoRsYBUSErh/ogQAs04+s/XxiiAH/JYslgfEoTM0AO
x/m47j9ksZjopCR6aR4pxzw5xCa3Kt8+roteN7PyWVwGGDL//KHW3wAxrIa2m0dWIEDrXvwldyao
rbmvrVuaebu1NobnJtbxfdhG9KI3WKXfl0Z86xeMBNga//zhf085+ezQdnzL01blghnZH/P2SRjF
TJupwNKFlKGHeLkPWxZtqXpEl+XXIqJ//jzrb0vM2oJMpeFnBwHpxF/S85ICxMVGyj+KwUfob323
ohH5jb0iRRL+XWOiDZui4DosDMOdTRuVZfK2U8Nr63WXeQFu4LRM6Nmg1ULa/s+XR+n6t/qB9qVH
SRkguOjzZP6ShDeDK/Y2m+wjPnCPXipRNhwtdejnKk1wN7hnruOeJWEsm9LgdmKUgyIBAwZGMa+F
uXjxRMew6lp59urwjJKEfW1tFsSLTeDjbMNLAnF3qUDHiIE5dJ6NHoJaoJzC/NUochoTjX/clVww
skTMrwWL6QjvYsI1yWv09FoD6SJRN5/yefBITszrwAcIWsyIv8zC0BbbcxkH9O+bcHnLy+G996Yf
mYNrtFdJVH6811nMBp4xjM3breweVaY+BZX14DvS+NR4C+jEoH1zWzJZI1ieUSoQhvhu7EaC5x1m
n1IyW8KzmL75euznAA4H5OpBvDklwTLLK+tw27tYMHqcI1cTIMSbVZTPee+8tFnJJxcw12bKHCnc
i0rDgSDckjAFzIngxKe+EW/McY6lu67IUKOumOdx23hlQmrzRKUtIREhmREsS1LuWA2OVOCzBHUZ
jqjECF9LEpNFBq3K0Zyk4nXm7MsUINHe1Rk2L5v4PsBJcLSjVbeVP1yGT0lwmicIu1zOLSpT1rFf
py8ZJIogVOWjc2NPNY5QHQZONmoXBoe3b8hPTpjCfIdPbnWcFluohoMsZHVY9xB4BjrvgUEJZ8+g
mrqs++TtJLK+Wqd4Ru6SBtcNp//z6Nc35X5MfXtB9N0wD876hURwZn3J180aaE9NG/DQIdhztdSg
sNYpd5nTQcnq3AwCpNVjRO9kFnAHbgH1XDgfS3idplZ1vUzOQ7q3X8spJdHtgupWoH5ulM19Zs0w
r40RKctOE1PD/mDV83zKa0iMcoWymy1mffY8Ji0hs6kyzc9j4e43VtgDbrBorOZqEGTrSCwihXQ/
bnU0GiXAo6ybyFac/quYzIj+O8o+TeqT8CzOwcakJCvrJsLJEACeaH+tdv1cGm3/MgHiyZ7c0Ll3
WgtjakSBsQNZG8FzRhOiVee1n4+brI6B89mby/M4hYCQnWQzp0SkzcXq3JgOzingQRkOJaK0E8bq
8WySqaS802UsDSMpjDVqizyqTTOyEAa0HHqMG2A3y43pH59bQOFp9WOaDZTCGO7C38zmLu6xZJJg
e/zUvjiIHi6ohoYy0s3zsca6pPSOEu+oWYDm6daLXYmEcRs8pLvdggy9zZd5NZPKcWmlBkipYiYq
nRgAd1gv6BNM6CgMZ8m3tH5+drLyFDbwR5RMppZc6QE3l7gYi0Q0HbUx6epqRNThkWrHs/7amfxS
8XnB/EXI4lTQAylgmA5zeUrNMjHxDbXn8Wis91XHge+V52mXtIF9AN5A6hAZ1n/e0BQb9/PMUA3H
tNisVeTOA1JQbtLR59+XX22u4pZ8Uy+8z+IaaFHrP0uSS32jVrhG3fKuHV1xs+M/Ls16qY3qnOEN
hDVJtBflqRv2OHOpIeiFC6gELcIJc37jC6bqO0RNnjWaazO2VB1sdr/gkGTVJzyURG5cemV+LHuq
VUdRRTR8LNdy92hIA9dRGjQoEOrv1z/b2f25SbvLqvAZ2pozE1NspY3YLLpzzp5AZW5s+iMWrPoG
qCmxSkHOwwlOi7AwQcnPOc64zgoTGmwnA3/pIFGZISINvcu3nbgv8rMZfA8FYPoWFLm6LxBG11vR
w1odEaKktoxo77Nzmb9kDEcd+Jartn0Kq3Nu5x9rsRsUEmye39fm901vZN6BlNof3ZNeutWXt6oY
cSbnshjk5K0ZDbSmg4W+Dgo+DjLj7WBG+lfrWwkXC7XwMNHr6nssNzceoj7F3Jjz5E5/on4KNF/j
knRwpFU3mE2kV0A/UhWwER14WD3qA0Cp/DLx9b2ZIYuRJY0ozoFxq7SqCwm0DNk+YNBMbKRJVc62
NwBGS/KRpjwtmazHjY7/hIJn4JDtuFwWy5f2iPJX2Ul/DdHUGAIDkrOV6MUr8bLCCPjomtmNSyU3
k56v5NOGK0BG6lrpO4OTxHEMdt1wkgaKbmzzbcuw4uCdKR2aUf0JIwPAA5HtLFHTpMnQpKfSfA9h
ClajOrkKlXb8bsS4kP1mH3+euj2WGfLf6OBiGIirUBg31ADNzPPvqrPVW7Ehb4vFQc3eiwxDJLrK
tBxe/5xSWwAXK+zL7yVuPSKc41BSwAFJ/Z+6Ch5kg6edG/EmnVcLkOwGUrIxycHwl0MdgTvV9UzJ
wvXcMRaDyYCOPqEUPbHBvOh/qdOddMO/w/kDBAr9HQrTdt3OHVfpTBWq7s5xdV10v/ODENqne42y
sT71pnmR49O25+CVRbQbigqL+m3DcA0cZn1qWoovhVoIqvZe1pz1d+i6Rs7V2UY/mPlRPI5ImwOQ
5VuAcJCm8temfbQLJup5P26HgjzGG2Nftu9uZtyonrrLkt5xNXfjqvXE98ZykMogE2ooIPN0Qyeq
nx/aEXdVe2mOjgLUEMZ7v1InTKcGL4B6iUpJkcrHM4gBvLlGCuK8/uwhNOPZ+15RWqvSuRSosNYh
e9GFQovaROA358Fyoo7hIv7u11MgTnopdEmJBegZVNJx4+VuKPI63ieI15nFTe/beUph0uoiL1RR
HyDzkYYJ9uhsc54eq51TP/bBjmsAm2FDz8AF623al4UjTkkjXm0mvJTEhaAg5CBbawuctu7VnCpK
9zy/mG6uWSEUqvW5CxDWos+RreKkOwjYUhIfLsV4A/Andg1Q6368U4XXnHGd7C9d6R4b/ECsZTnS
3DsxhjjQbr+D0XU9qR97vxzxmkocFJCdLBbKjLuxOeuvVQanhrd+8rnYbY6INBbf3Vfq3KYatu0j
18fhENKjQZlk6Zuz5ZwgOyEVw2tQqrNADlKg5s9/ZRRCoc9iGw7KQ+n1TOdg5WAH5xYpTiO9CgvH
MWg6zsPq5BkWCO09brMk7bxI31HAV71QTcMideKGgvBTLbtozgQ2aaD+Ue8ba4HNWX0GlxKnSKQ0
uKI65RYZEhWKAHVCFB66+iwrAoAGh+zNeSncaE6D04DOYCOco9VmZ0xKpItWVvWW8VSKzGWrMhzs
1TkdFUI69W1HjgA04aIbRPTpIitzI5Okt4C54Cz7ZUYlaloBwgeJXleHDktNh2WisTYi+SecH2sW
nFqPdhGtJtPa6NghEcBrrVsV/NakdX/rZug/i746L7Cz1uGhwJBbzm7kusD1fDb3WJ0Gnpj+JGn8
TNldDs2a3YvVz8wKiaiY8BCOCxyqJtQSKh6CzOj5gIoNMALQz4QfX8mkyvVpDjOmwbzz+nHx/CcW
Jce7vaD/pUiAgQueZ2J1RV9HPyYsuCO9q8wc4cy9OniVRxrXX6TDVdnml7GFrlEh55F9ntRyhLd0
ZaCO2PDquYF53I2v+gmVYMBNMVwswHyIICZgMQ6zTSq6Y/bS2Zdt9Im4aEusTJPX9owPMJ1ZFJ5H
I07VU1h7V3oPFUF92mzONtZfL0eFwoUAEKb3nkfWUQbHtSioFxiLr+m11YBb5to/9jgrY+ossLEu
+uucG+hJ6zXYomJbSFk/62sOAmAeYUUPfIOY0JxgKTKpsmMSzWRe0Xcd2OnAvzvqB/39+vY3nLkn
xeNnuVriq346BS92zRTv4yGKPd5p3+VDjdgGuaxuSY76uOW94p+x3y66L6UQ3cRuNcWfQfeXPp4r
L1GGyoeNb6C+C8/hWZOFkjceZSlurFlE+ulVTOsR8D9mbGT9/PVLZiwEGJ2Kvq0Duj4sWckFtUT8
UnhIVH7R78bvRwATJzYPP9QLTlSRDLZ9aUkC9DuzF58ycqpAwm88MMKlOcY6VhjN8OroUwf846L2
S4Cbu89TSFvONz68JbnyYQeCrmzbxzZQ19LzgeuhQcdl6/epzMOTfv/CfCPloOxb97hAFIIpKELV
ADSXaBnqW/08805FKMFlYMYcDrwRbqheCCRGY9+dqK7hcDBiHNPmVu+UxaUnqnsJdZ/U1bU+VDOO
M42J0DvCCdckJXgEoj77rc+6muftJtQcQ0Knz0NpcQUOOOhzBMpSWOK1ZcU9sMN6giOTOVhhv39s
M59ASAqrt92/ttXg3uSFx2lBJ3NcsTf5WWXWQR+la0/6Q8t2TqldwAQ1Jdui+WoqLOYLrjgMIUn2
l23Ba5xdlKH2qtdF36Usm6Q1wUrk1+v6ca7pDQG/7zzQ7rRAu5cWl06SUdvjpfYJpnML4TVN8lJE
+mtD4Lb0kIf2vG83vE3nbRiO+sTVD0O/DeGIU6rNAcdpBq04AjvaOCIx++pUelgAunTws/qUsqMX
g6oHayy/lJFglqZvp6cJT9M8EkN2g+7pMWwO3t6ddFzVvXbgJJcPHqY+zZCtNxZopAEdHhbKXWSs
vwaNogMi7nTQGeh1+6I87uvNaG88x+YSosDu2BQAxFvaP5F+r+r827DKwyi3BIfJWJ+JHttOx0d9
9OttTvF/phPvdubBwGYY0TD2Tyvb2/bWFVCZRnSUMYnQP65/TWd7UTAgNwUcWAFyVGgKob+l0y39
Z31Cb2GP+juBZcUMqkB/KuCF5pqdFRsBlyOKxyfZBHNqXmz4HIWM9CZsOp5RXd0Cl4rSnGYvCWPb
bImedDQt41tIJyy0vgcdbvUrqH+TDseirU7ma1Gnj/OApP+GDlbZbT8lwlxNtnx2c/Gjs5eLYYWn
UdmxUc0VNpzqpsK3eijqewtV3ppRS1B+21PYHXbrPS2gqXo1PKcZmO/dmZJR9dhvvrnGdjYKmi+G
HxmqrG7svLwdhIWAVnYsfOMpKIb1CPcQpTWE5JXnnlc3PHR5MaO1rcDPgjW2uxYhjyr/5HsoP1bm
dvRyEjN7Zuq7HrO2gRXTfATyaBnLUw+fNmjESY4MevQECf+a2qAm2fxjMzPfdI76JO57nhk9Ulyq
D2UTnsLNvM1KnBDg/QAuItU56VRDn4SyU2edhE0cShbOGagNKXXbAvDRwX5ACiUvj+bGjXCiOHNN
18rB4YrTewtOtUGiRCbaBvKQITw8qPasQ5d+m6w8u9kMdI7lsSTPXDkEypbaTZfT5pqMpTzqI20u
2tsqfRB9f5yJH76XHj3BSdeHcU2Tq+0sMgvrslS8l0y0xgXkEeMSZ0dKxHzQk55dBNChiO2c3Jbh
nzoSwhKLL0m15bhHZiYHI+MR9UGyYPCWkrrrpdP/6IvSwVuvMxBo2aqPJFQoUjOuy7fKs0TQMEdr
Ub8hG28KkyHkjPObCnFWhYOGTeE4kgvoWKmPIh1m9eE6NzdN0B1CNmg3oyY4efCvdSDz8Ekl6THx
Q1zWS7FxWliC9JK8i8OlI3To06zFQU9/ZK6vTmAeoOckTPLzj1CmH55DmNPBZVtfDAyp9etJzDrp
s0PHMHqxp66ExzDrd83hl1FplTvFmTjt6FsO9pKElaAldrAR5mo4ePOlPemt8JEpDMERKnaucySM
xfXdTQgJDdgUA8ePLN43cpHbGTm7pSs/8q6gSL8Z281uwKFTwfotN+sVxvTyupZTklXmC1jmxyBM
X2l63SDynAceLcuJeZE3kF1ewX0cGKWDpXvNpHe71suhCdD0pDZ6rgkReVF9SS2m+LJF4YN5Nv3/
bk0E8JiRjGFyYIItKe0Ui3OQVv3GyNA/hrK8eDkoCnfuDplRHlLLQ9Zjwk2EkS9cppSeqJjyW/YB
/hzdL9dzf6TyNqVanbGrswgIOrHR20XuaHIe3QMgkqsRmzo36kJyDR3eBEGbEPNxjvIodYqjk0l9
Run0RhcptJX8KgDVR/pZ6E1CLKDG1CVkNzPxlcz1OL70j+jX7yPn5vlOI7Lx86fOfCzZF4zvrwsf
9VfmxJWB6hVUsKo4BgHFXknMplhwSMo7MlQ9V2tws3JmkAgFEvBQ+Mzp69RqL+782sbtarxDFw8P
pU9bnW2fd7tFJza3aXIz+J6bLeoahsK61KyKwSbvcV88qJiL14af+w1KmhjxL95o+fJj/v1CSbIY
6KdoEEaeMfFNZySGHCxwrx0gJJQM7RzNYPSNL1JDEYhPkgaHQa7vrXDcSpuCj+Sj9qOMItpcujed
7ehF1WWPLscCiQIFA25SJ51hGcD8TSsCcU0xYca7sX9E+oCNXfchjl0PJnpvsCU+Xiqdx/6ek33E
U3a2/qoRZqUR6YzCpap0dnHSUVrHnmCCL0zzwlrro788TwjF6WpY/5WOdATLy8htzANnjsZpMDjg
pKqhFS9TXPPUdZUSzjV8DHXmWEx0DKwX0D2HlmeiP92nq8UaJttGfaqTPp6hfsH1bes87F9lMT25
DkJswe7Ty6ITnmBtT/r77VHRSdLVqh3rqkNnnHNnXdATw6d3ZVbdKcFxx5v78Qm0Ezoc8/iUvggT
x1o/dosu43RJKrnGyrfOPu4DWUAXfnHJ5qzFe7AwPgYeMQB7sLPT6NgPBGX7EIKRvkJuTRnzDVAq
jKkt4tf0TdWdiQjaqK4z2/q0aKRCb0CWXOaftFIP84QGsBu2r1sF2A0Z3jIF29syKVgoDTymOShp
1015UzbiR6F6eL30jTjv9+txwTyi34sEVYS9KD7X1bajxwGVUeAsO7XgyIdhvRu6O3vK6kPfgEGc
KjynR/O0eE4yutO7BLIqiv1bb8jvYRd7DevO3et2hN5q+hT//ZnoNLKzpsMMYJx3UwdNXQ/rR6Q3
lOc8C/wKV1QgU6k+3n4zr8+6MNAnAcOjCMoWP6hzSF026GNW5y3BOFzYvx2WX7r+1OVMbfxQVN6K
qKbxGXnPKJ+Fmw8r0GT2lofbjovXHadLaJLUZz/1R+gwRL0U65z+47gnBdM/Ou8d3RF1Na3bdTrw
uL32/JE4cQGdQWuHS+NtSaYxj9zPH9uZqkujTEJbEEgACNDBYTKfmDvwguratV90PpYP4FEA7aeo
NQeDvzN1hmCyjYk38GDMD+Bllp5VOQuEZzgP0qm8cfc0O6gVcr8CPZav0ays75kLMLnQIDLVA8jq
EVKaeh6zpcoky3rnyrTQSCSYxO7cBmCLmew7PjKX0njraAx//GhgdTa8YrA7ldHdmHt2k4oOZV8U
5ujCqLF8nyQDpGx8LRET8dfhrhE0KB17O9tj9iws8V0Y3TPdzPG4BsFTF6zF9Uz8tio8t4VEFdX1
xxaEPzZWloE4DqNmcNXgBgIA6pnrnYLVNSMmUPUCHur/Mncmy3Ec25b9lbKahyx6jzCr9wbZJ9pE
SxCTMAAEou892t+qT6gfq+UpXQoEKfJKd/ImEgQB8IzOw/2cvdeeUMYRnUt7aFaCIok1CRBsdIep
ETh1YlG9pVGfpewekmmH63KpCWAyQ2nsux6yJxdCXwWPLa9GKnNkbKapzgpP6jj0MNHxIme5iz8p
KzlvlUtEmwzDsygc6U65WwcN1OA7tzohWuscvP4yexQR/eRjhz5vUTEEBvuhmvRFHb0sbAOu0YNu
0Q2yLDReg73fNWX8bNpVucN9JZdYByqslpB6YQiA8RkhutgpOb1tRL2OkIvszu8Dgpp0gJihemXN
wlkRnAF9phAPzcDSKvRpksXpZVs3Oub0zlznnA2LgPo6QXYU0I2LCoxzn7rauR9FcK2UmXNEwiaO
VHK3ptxYmOKLINC4yZuH2Y8JXHWci6gFMq4JzP1Jj4K3qatloOEl8ygk92FmweZirVAYzUMjomez
aKyFK8brvqv3+pzhkexJney9dTFmpD7JfBdkZJdNKEeWsVY+OCG/fRT9NcGb5UB90Dk/XUKXtMo5
lczutENSHAJB7B5GZW5L3NFfjjZAZa3FVTEF+hmi7VdHC+19xWtm04Wxfq7O8JAPr8aIAb0CzDm0
/CN3oO+QfqMv6BICa5+GMxp88JJMUXJz0RIJ8xaMAcVbkIxy2IqSaDR/AI4Uti/FHBoXnjXKXdyj
mU57Pz5UA+7wzgLeWVgQSmkbi3NvYAk2Dpcz/Rwsa9GwyuJxWBWp/xDKiSapZclVWCbPaeCVS42Y
oG5EvtkVkaTnFJIyG7frLiZBM/PQ8QRMpZ3pEmCgXbhRbS61hCe30aLrwY+WpBrBTET1ScSof6su
QmygMex62NXRdtI8/OIZNzKq8uuRow8EEnDBtEBQ5JUTwJ2uZueCwtZziSLZaW4Fe5oyDZ+Pej52
wLc8FdCvcYv4MSyCwDlLmsK6ra0dtiM9t8YbvyR53KykBakuAhE3F69BHn0arS64tugLtW5tXRoD
DdQ5mq6EbM4tO+v2MsngiHqa+bmbV27/ljhB9BoorXNQXZUomnboUfxlTG08UMSsPnpOnCsrCva6
Hz6rmSRoxe3xCE3RrViIAhHmcSsa9LaTDrgu6si2nh/qpmaawPPppyVSnoKgbU6ViOSDJfozKl9i
4xOo2nYd+PZkQt9K98ZOifr242Un0jdSgbiBFPhrNmjABrtZRNDEPWYfu9WQRbra0jEAjHsyP2Q6
0lYH7leTxzed1/rLOkEXt1M8qQUvT4IdmvhNs/kYNGqJ7R1uyqjeZwPmKvyf7SoUfPRhTselNpZP
tFnGfT0Xj2bYj8Q3nQW2Tsy0idIxrIltM+UFm4XLpqlOjZDQtQxQjRaXw6ovn4skhkgSIAqNtPjZ
j5M3bzaAo5uwE0pKHDzz1njb9HO5Hsu44hWYf9LC6Pyok2eGvRgNx9ylTU3hhQmkhlm1UKKnlPDo
QQ+fmN8SrAMW6ts2pU9KlTStEMaMOFIDA/UG2/N0csJV6fsZPTxmtrYF3VqabzPIr8UwMkHWgozx
ej5oufISFEh/lTzXyqkicOOHBdfAQBSCrbddFFrzanjyQaTXshtVwjFp7kKjnTmXFXth3kGzBbkZ
hzTRlH394msxABRXv2t6QIpHu4Ibdi38iBvPZYE1CLqaOajuQd6atbEKeiXWDQZCI2nnL7AT4qa1
mHXQE9ENLotzlJLIGBJoWjZSVVKBLOR0ZECYMH8dD9RNWzsXlcWHrUjX0Ht2lWMOns1mU4E/r4gB
KRfW5+NLtR3nVSzsWyKNFj67DYPAkWkQcpkT7E43OoNsiuKxpM0uu7XCVukTZzzFuBFLTEpVKZ81
24mXo4NStMB9P2VMJD53dh2EzGqUvUT2jE1NX82TgbyCvkirO/k+7FJqr92q0fpgV3bs7AMxn7gF
WtAkLamqNuRd5KNzo+kVqeXFRHAf0tCgJBUlrCCIEMJe1DEPZPwsEBQspjg41Mi4gtQBgK+WKE4g
bn3Hvch9zoUD0q5HYpqDRons1lyqbxiQLTLbD89h7Iyov7wRcLg3RBucmZAz8MhfGJ/rGD9XyGuE
gog0N60HPjPvCmsfeWW7JASrXyG/FGvsArssacMLMx8nDHJvYZaMkJtdFPmzk5+mYLvVUmVAaG9n
RG5JVMc8bZowSGZqH3o0kb6OPwQ21WaEU9JypUYWLotYZ/rsYjqqonDXFs+AaPi5AAM4ZpJe0vSn
t9ZcibJGghP7t23ncROhXsqaG0tciax9sHnzH2XVWsv97PTDpd1mCWn2s02F0tR4aTJ7ZRUq6dgr
HyYfnxz95l1qMFOHLffXrD+jXCWStjMFTNTfVfM1T4oSfs86qPrI4tEesztjTJ8dybwfljr4+OEL
IgPEamj2HXCEUN6qVZOi84pH2oozHdMo5TMJeWjC+g6zByFluB6XSpmtNO+Zkz11UbGz4ujJ9mhg
a5xBr9duc6xFM9WwHStnROPKGGC08UFitlP29k5NdV4Jz4jyNY31bWJ+jgvzxsnkynTD5+PpmElg
aSrOGC6LUWKjwO116EH5K11/jpR2Tq+NIWDR18a3YfupHdp9W6Kn8L31FFPPbtOTuRafqHSihwdI
XVr2QRTM7JhO5kBcjoG2zNQ1s73oPDXDlSnDu8qM3qaBmXko1eNis74t5+oJr9R1UWObb7V1Y2K8
cS2us3q3ZDNSJ6P/lCbMbmqWieNi2Xr2Vadix0x6D37OtRHZfZVXtLiCNZbefhnH1UPj2FeyI89F
SvvKD3kwjDB9Y0GUUngOh7cJek8a8mebwrnw1T11XIW3rDibWF1D7kQG4m5+DgD4OpIYCVGhNe7b
+zAjjcgPWGSO1j5nXYXi4roz4Or4c7pui0qsY/P5OJsLDI+O2bzYab9+cDHUL4WLxrDJ87NQtg+6
0++a3CPDFvlrrj6OnZY3+BEOCdL+QWNZpxwsGqKjJAVdwdRwpdnY+a3MwTM8fk4R0OmpOqVhpcyJ
6qGluslsshYC5D0bNHaNmbmSvpVtkxgatzfL04zUOhrEeBIG71ZqOGbbcfjUNNZZFuXcEiBHUKzP
ZCOKxdEWcjQyVHwSC+2YrrOMjJRWOMguEPRc5pZ3FqXZDsva0vOMcx1NU6GlxKDirDi+W45r8qns
KLTkZ2OBCSJCGbbKgWR3ggZg5DcXiekWZyl25pLJN73yAj5JqqQF6mxZhXc7FsjoJlY2uaGzWCfE
virpDYU95M/GrC7HdgLW7HYpFC4LtZ45Mb3ihkh1+GKltE4HsGNaO8vVaA/IpNmJ19T0F5bGq6g1
aKnb2t3IbGXOJN0MpfL/IBkIJv9CC4x0jVJs9uIvbU1siTWKCw9cmVFmO6ckJpbVXACscpEFw5kO
W87px32LJLQLDzPXp7S4PDkPl3mtDyzQPd28kr2tISNZEeXIy3v2H4poqA4C63iVXph1ri3L3q32
Qrbl2ZdaI8AqHklyBm1QULGxtyTmETeYWKcsb4HR6ZlNQrdDNI6Lxp+WuxEJcVXiorZwNq3QroLZ
8qxu0yPvXCVhnNMzxO0BbuGxr4350m5Iq2hLQoVMbI+8NRBf9TwZPkeMpTrlMU9J/RvxhEgJdhps
62UkvOc5G1jUt9p+HvLHaiZzJ8cI5hc3iWmRZK2jy6kfeGU/G37ydlyKZXP8HGlvxmx+qsJ8jcQk
/F3R+7dYR+fxS1O25Zv8P+rXXkrUwnEYySPF8M//ugV0U+Y//ZG//EPf/F2S1//4eKsn+fTNf7CN
BZRw1b020/Vr22W/f4bwtVQ/+e/+zz9wC7dT9fpf//vpSx4XxFHLJn6R5ntr7lcUg8u3/5qbdPuU
PZF28/L0l7/7p0MXriT0yK+Rr18NutZv5LbqHu5d7H9YdxnwK1dSuELgE/NciJQKOvnVoOv/hp3X
NzDo6i7WcZYCf4craRvf2Q/Jr1VeAtNwYVWSSfutlB3Fc1yJLCQxMwrgaoM4qZggpC1v4Hm00SGT
mWnTAZol4Enn4GXBS+kDOsV2eWczWS/dBKxPbFIyn5xrYyQJCGU1RY/UF4tZ0754gz6xzanIaSRX
ddImNkUSyDglkxevqm9cDXZLMrrByhcgf9xUh+bl8j4tiPgTRrXtLHkP/uR6sqwX4UQ6ZjegcH0Z
B8vcZJtae9iAZpao6DenapX2WbMb+xrDr3SfrKA7bXLLuEAFU61nlMcnY16+NqV1V8S5hX4lOIt8
ZN+hnp8De732Cv1pLAg2bUp2PlXNErWKZEPxCQqgbhPfkcj2Bc7wc5YCQ2gNwFO9tauDIF83nb73
s2qPawQw+9Q+lXqi78Op/2IRGYux0S3W+hQfkpQ+iNX2JAqaD+GQ9JeO258Zwia7yaGm1FawCpse
f1UQFWxcqW8JlbflVv6ysFCP8fZANGWjpqsNpHbe0Lor1wbB5sUJ03fcSzSrA96plpqXlzsEuwTk
3cqaOXAaHmTovvS+m28NtmdccwsweZOP7v2sPEe5EKUiAV0ZXrAemS7XOXAbaO8E6OTsPbepCunE
6GbTmKfmhTjrKckQTU6wLHAdTJFYA91AkQoRsqe7xzXFBQnUg41S7G48Y9QXk9HzBvadS9ZbF71P
XCmAquBaGsm2yxV0rySiALKRy04rG5adI3CK1sPF1LbeIilpS5i+QyhK95w07t4qGkUw8IAWYhQq
8zZlU4rMqHUbbWmkHP8UjIDtkuKgFFtBLx8SKtSrsa3vgEyfT3K4NDJtUwDXwl45roYUIBBNI1w2
hzyqnzXMAOxkTpxu5jrq2qNV0HHyWaJCHaUwN7IjWWiOf8WpxMEKgSTTB2szVPqX0aBeWMXU6oCo
nNgOxsnZss7wy0TAUZvHWhbnY2fRLrWTUxbUKHWRFMfRXQAM0iIODmPFWeOEb1VZNQS8mO7SCu1D
baJrrijfLadU0zaJT6GR7jK0jUZyxmMLEbJd0ZWcoWA7DT/HAg+OtV09uYlAmq4Hp7NF/ErgRoeu
AXntCJfSbox5ILRvUmPiJVx4p46DkF5HILIlZqlaDFbPoi1FNekGxL8nE+ls3kzcVMmiGWHpSM+m
vcObY7ADJHdtsOw7Xq3UbEvCo72IvktnJ4iAm1MqA9dalSab2S4uw9ncOUbVrU3NiJfYy+2FZzUn
0m2zVZSz7nICSIWW1z8YrYl6rjT3Q98RNOcj2EpHBztlMLGpRSqPTH6kCytLZPCQmI0Sn+3QK/6U
85CCzqKTCqK8rO7iGSa/FrESZQl0X8jaW0sTX0nuASbxYzpIotaqjbSdctW7pJmxU8acKiSu4Ak7
iQxPUEo/+k2JEkC17+n9LRL2qEigI7jcLEwWnk+SXRORVtw7xbkvqku9bYsVodhAOALFjWvwR0+9
d2HMzmmuU0uNAipMOKvJrRuyVi337A1b0GjL3o6KWFPHB5suGjOW8xzloU9PrX1zAh+jdHnZUlod
NKYXU5WOJgUOGyGIeZDEtAakWCZZfYWmI5ZNw8YDhEfCMikMNlrlXFvNIDGCwBRxR/dRDLDa80zi
j4NiFjft6ZTJO00Hb+bPgM6op7yYQnoshYGgRZZDBmegijMAyJYMDAUsmO2tXmYVnRIAamaLvGFW
ULV0ojsaAkRa2gq5ZkUVXF2FYZMKyObW4bB0JCtDWG0xzDY49cOiqQqADtqTrrBuWGruNS/3wWiD
fPMU/M2GAiehwVkKC4fyS2dNONcbqbMEm3T6b2YiALMpopxCy/ljdcgVbM7N2JoO03RTQFlZa3X1
7Cs03aAgdbPC1VVYFFeJQthVTlGvZmtAS2T3M6XX+Q7sHftYB8Jsgvci7kDx+AqMV5Ws11oqMlSs
H8M6JTMd+UnZm/kiEQHS4Kb89G798QMOgkJpfMOSYFFgedCfAHfY4EA++OE0rUGFGjsu2VCCmk66
NsO7vtP/wcLw31jybV/Li6f8tf24LvwfsuJ7v2jDt2gayrP414u9szj/f//3G2DX1196t8pzddDc
CkJpCiQ8f3JYrN98FoC2B2/wXzEVf+K6YH5A6cI0yf/yVJrxH5RMtcyDxgHRgo/ngbf4W1kUVMG/
dxAebw9fNwRWQu/jOq/QTaO2J9RnU0BSapdT9YrZTFAG0EkkVeQVFg/Yyw00cSdzxO52zZSNqrXL
cdYgMpoGSAXUzEmBl6NPmmc2tGurcd5iI4hOa532rDDOPFxgq8lAo+/Z50zj7UXThGJftGv4D5eg
OYDJTtZZOcefDds/rw33Pm6Nu8CSjxh+NDZtSZ+jUAJD1GTnk7sU1sRMf9rMJMd0DmuwKLHPK5MY
LDmyyxon3CQdQTOF/VTZ+l1bFV9QFIaLrrpqE3LjpfFAQMGBWs1dKDMYvJksgBHss6IwloneIhzK
GFjgxmqi4W6oB/TXJC54PsFPHTGITFVnBJayqsQj5l/hKCfO1F3VHbBbO5XnmCqvxhhfsY66QtB+
lOV0Jg2NScouT3UfHSWr4k8sVxzMVe11O3cIUgqSoqlGypLIn+K+ybWrYXwkLADkjWNBY8ZNRYkv
L5AdWWzkM9huqOMTsTQMRKEkbgiK+naIS28sAmMPs2yrTx0U62gm3zV/CC1ELJHpvYT5YwRWvAlY
UqpaFqUJPWSlxpaFF7wsdrMvDm5O38VsoEp29W5UPn5sIG1qP/ZDdZkjHozaSq6DhuBAKsezoly1
aSLxx7S3o8a02i3HUWxLSJa0RpnlXXpU9EEwpebzhhfAc+MqbSM1mHESz8MIM62HAzdUxFCZnv2M
2f8R5MRLmSenoiFLDQ6OAaIaSVjhsIbTdfPcjZyDFnQXVlxAQKkFNU6r/cxO6Wn27U+RbxyMfnxL
fDs6CWbYSkHRnxS29qWI6ad7Wf849NNdn6SPA8tgNzlt9PEto8y7xuuYL3rqGm3MEtd2dHvta+l5
6LtXkyyt1eCEcv0pQMKJMgPmYT/n2zCJYzxQEvQ3hlBZdp/72EeorNNZLwmYSHCWgezxUNdH+qpt
iEDMSXtIKq5YluO3tG0lPofys0mgu61MC/rRZK2IjVS5xOkJRiFsJkOHJnuir3edJRSnOnA8C6m5
9bbBmgSMVtsYma89yDpVi1HnvjYmtjREZtrWRGTyUKDVNKmjqxyaR8Mg2bAbii8ZyzkyXLv2prYo
mwcRi6/RDtLrpCYUsA4LUPyYedeNInZr6ItQJ8GLnqdPTk1ihg7YuvObTV3ONUDU0V32bTsuI2nv
XUkVxQusadHj218GIZppPn2cD/BTDfz2lIasbS5nZPMOa8GkKYNdldvOuRjTEyumq174Azt/XPoy
ec08Go+KnHjVNNu5nOUumVp0En403w1zfdMYmX4yO269MaV3NVQofaMGIvmoTd2l2wz4mgxr2OmN
nR9mr6RlT8kozEPnUxnPr7xOjS8sJ0DnQqozsuAxrnKWZUZRX3ZNWJ0lEkqINnGrCC+4jtgQK4Rv
cl56dv+pSVS0o6HfzWKODthLHo7f9nWOKBDRbpjJgqJm5962EEhOx8gBXV7aPc67gYCudvaubFe+
xvXonkg4HFfHf1QxhmNN9y7M7EB0UHnpy7m8LNN83qYNnV4uH9KkwVvHuV7s6oTy1DiitoqpLy9M
HfANnZj4msm9bGM2tET91OmEgyxEvJUSahP7SXdeFGgqPIp+/NH2fjAGor6vsiFeRR5ku/oOvW28
z1VtvC0s9EVxy9IY4XeZeuwgTaikc84CQ/S32gCVG02NX/AjcJjO5gAV2AyDjy4SJS82y9lGeoO5
rPozGWkW31H+UBLpi86LVsj5bpqp2EUzwvgc33qeaZh98bi3Zy4pDJqL5qNj+9CDOEYjAozKOze8
WK6TGY/zRI6h75JLGp4mAPeGkX1bCT9hZ1DhLCCJD3m0FrjHOhp4boqaocTuyT79ELjBvPaa4bRw
a4wKYNuZP1cNMIsxDoAvY/Ly0NSuR999iLpmk+hXegj6lEL1KXKGiJIv/S+jwuvcUAOw9EfTj5u1
77J51nC74gVjxVntKhmSm3apTbOyPZg3bY97ZHaL1SjaE/ZVQL4mfDM5i1Yna/dWdmLr7SejeE47
bV47vXcZZfNZZ4jzzMJsNtEQyc1i3NJ2f6HQufLd7La14fI6bDzdnCSHcjTpvqNMrluCPMwkvkra
nDjkmcwyg61wlYqzdBxf9fGmdGxiF1xfX4vAvTAKm5DP8UCC1JfBrLLlrB0MK7pg5Ur9E8/0iolz
8CbM/FvLNlNiydmepgeQKcUKKdVdXYCE704Nm/iHdEBpTfd4JzvC+hyUbXYRXkZtbK7L2GeHMQ2X
WVddzNW4FLE37+u0v2NjNvvk5zbYUaMLacRKN9Od0S1kgQ3qyCTFTW+JYho88nkrEUDCjEk1rw/U
D5edXuxdkAirvKas0fTPEOTetDZdS0Kleq3wV7VGLsM8kv1UVEysJk2lcfKoIof+FYyrZSvby7zo
Ce1OKckMSIJ6NgHOxmlra83ZBMzYo/Mv/IjDkV29QQq3pmQ9AxutyAFBMq6RpND0qbL9RGxYWYIE
tnmSjXwHGCJmQoe3W+VrNw4gx8YlSqn7PM7d2+jzizgZ0gUOHPX7Q8xP5ykGo+NX0AfodJdcMo++
HosWSmiVsFJoyt1pD8Cx9VzSA9Q4tfrKR7fRIjYY+RTHP5u1NnF99U1p0TCQPUUq42mCXcM2qXvL
1Tdx1a8Hyzo/fpRajm8aqe4uRjVDJ/8bI7r6yeOvx2EZkoHHR4hR8whlylVjHg85HQbUaMlZFLO5
JWDh+JFmDWbN8dDRsuzYLJ+ov/91IAwmh3S+pgyzrI3leFmcO8gyZPX5eITH0Y5/uyPNote+HE/y
8WzaXUElQiMLB41sBr1AAiBqLLL+QoQmRCs1SvWTiVvvrolC3m/TsE+M/grT6k3eDzeuFNo5OVXX
YVyToqlRwJmje/UNhRCxwlv1ZZvERDBH9/b4zNbtVH2pvtWncLoS4kuKbKu+jvvwPjVH2vPmLiPI
Udbdh7+v/phuMtX4PsaPP8cCjOc1+Wcjyt7E7JO1GITlyjCaG6HcqbmyoEWxuUwKh7BqsXJDm7VH
yn2EgqObtZxSYLFiMWKsqDF52HOmy8GYT4acqNAE96bQuFLSms8hON9Xc3mYySfeWjnvIXNKb6IA
8a9u84b1khM/4vJlCY/DTGul8L6I4nmSBH3GU3tZ2QY3rR4B8QQWRXqXtS56JoWqpClelJ258PHU
CubMhcab7GCEFqYRXT6Qcl3dN5y9dU6WEP5LujRG8DpRzVhkkwCUn/FAu51RXSHuAXmn6sm5Tltm
Suld5jnCq5iT4WsR+Y1xHOH3wKcz59O9rHocry7WG1HngGabM7OycBr34zZsh7u2K666gYSIGBkE
bzrEhxneNTNYWpLw1SkrMxCBBjiqBhBRYA3LQvSwahU1BK3MDYSMfYFz0sYtqdyxLVpuLdz3uBMC
jJWGHiCieZCdcRrDNMmQGKeIsBW0q4p5E6gacqXEmBgV+E3F+BoSQCZutp/yEXyqsblpcMNJXHJt
Gq1HpOMlje2G1qE+A9aS+Cvmft3iAkjWHb+qflpHV53M6UFhnAxEvhHGtlK5MfDZtfU6y4PNwKdh
OXXao/CdUZ4q8pT6NV4zc7+drOFEMagy4AsVL26M7BbL/hB1eX+83Yq9g+BVIn7l7lhqIZEfytvN
m7VGZ+Tg+VZfW3jA03baR6RTpyQP1FjE2bOQ4o3HCut4RoQPRvIEQ7naUQwYzGeM5loQ76NW7pM4
2pkQAlr5bPJ6n4Gh0YPdmy3QrgarbM0sAr+HbeQmy8cTXMQ70Eo8K0TyYntv+STq333o4EDXQPel
G7YpNVJ6A6PxhK+iBpZmtbucplzUZHA4BO8jDKGFv21QsqqCelpf4BUBXhHv1OrBAk8QgbHPjbVW
eVvTAgPvxScSW3+EPLfG5t9g90+UrZCzhlodRztupO4C/ITS5jG7aVsCKLcgnHY9IlwP6bMJVKBC
PVwAGTCBDfRUKAWt2BoIQQSMIAJKYLkxfpJ23QMrcIcOs6ONtX0fgDIgxHwPzWhXotGdwECoESdE
4uq/I4VCUN49ZmETTRHbFtK67yfACZ0XbqlL7NTJ0wEraDS5A/8A1X7rzBI92fM0J9hzyLIaSUPv
CMcJwm3fjLDcVkkQ7eMu2NgjmlCQDiNoB3UG1KFokjMzrxoAEKhfIhyLVJkBVXDgSNIHrAY92Igc
fEQJRqKkmeqCldDYNg9YIgNwE+CAQLcQTAWGwgdHYUADqcBTOGAqWBsff97F9a1+V47eVgUgKJAJ
kAt1XgXQi2I4d3BKR/gI1VX417lRpy4EmZEpCw4IjQCURo0H5K3s33QsTROsDfX51RVV/8+FxaG+
RuuJj2jaTqA6IHbkHrc3BA+mmE0B0UNC9miYU+F8IODD5BuwnEuOX7cYmEInPSG/YhMMBwPFsLrL
feghNRSRGJoIsEq4PmSNQRmp3Bu1CAURvIEneaL+Db9mY8ImcWCUxLBKdMUsuVJ/P8Rd7sEzMeGa
FPBNtB4YJLwTC42AB/+EeAYeftgH/VnuYoOEkiJBoZBpcaoOFCB0A0vF4KVbVsOpxNiq7p2Kx76B
vaLOegCLpZOnOD0wBXORIBBVWETDrqJQ3m3n3l60rNj97KVQCmU4Lza8l4huvg7/RYcDk8GDQbRH
02bg0YYTw4fnlpA64nJObghNJmDljbEc+SY+J+5Eh/foAH1GnXh6LGubm0pYNwOMmh5WjbrU/7rn
K+ajAKbNsYD3Rwf5j3IpLeX3nesP//nff9mXfv9L//1vVDv/8g/9Dyl3/rjBrWqUP6l5Pv2vZdPN
7yulX1vj6jf/Vfh0fjMBoLk6F5tGFhzqPwufzm+Y0HTXJo2AKue72ETD+I31GJ5n24GnS1Av/LQ/
6p6G/pvwPZMaNkBSmyb436t7fg+JY3y2vTqjCcM/phi8Q9Ol5eh4tkUbQH8zn4a7ZtduqvvuYD//
qvpufAdAE9+M9LH87gRZBd5hhIJ8IlcEyD84Z9FNdao9xntxku3SS+vw7nL8oN7/fef+w4hc5fcQ
OoGMPxhbRgxeS4xyn518cU35EOwxyaLn/urnw32f9/Dt8anjf3cmh3HUm6ge6k1+/WjdNGRD3vb3
CJyj3znuPFJUbf79w8L0Cz7Kpo3xARluGqaWFzZ5tm7xOlTtwRyyhXTBx9PUzaaUuhFKaIUaDrA+
IPL9+WH++KzatuEaJnetY38Yvncmx2nITdjUFzH9KBOc9DI79eBWgsZeGvShtN9bKn95xN/DBDmz
gt6B0ns4nvNBgWHybKEpreqNLeD7VU/k3FAUhigUGvus//zz4/uuS6RuGobhsXMI71AP5fvLONfA
fVwj5+xKuYrjifjOflXKXwELfzXMBxxgOltAuSOGGfNHR3sw/X2jvf78SIwfPtvvDuXDecvNbM4a
liAbfd1ssk13Zx+s7fRSqX3oP7pEf5411Vx5d/PnRGegBORwnDNLBya/yE5Hb92J/2wYpfp5P8zg
1BO1zqzezHvwiMl2fHLxdsy/eJKVrujbTiFzq+3SBDKYspkd1aP+7mhSJ/NFaPEoh/ePCRWdC3Fq
HuozZIQ4NW+KXzxRP7gV3o92vIzvRpO6rWWjzTSVOdfN+GUOLvTk95f5Xz5BKrf3Z0d0fKjfjRHq
FclFEUfkPtb32kt42p7Hr8a1WFZrsowWYltdB6fa5yH/xQUzFOjzm6brt6fyeKrfDRw05mxLnYFJ
oHWoOjxVN8EZW781TPT0UB/G8/wXFFj15PxsxA/o0YxWQl8ib9p0AulTdJszcXj91qLI+fPn61cD
fZjwjVgMadBx3SJSWA0KXoO/Tvx0nRGM9/ORfvQkCxchnEP4Mohb/8PjVenTSEAZBzJdGQRhvjJC
eE6i/K65S+5+PtaPjur9UB/ufQtyixePDGWVYqUZNp3HokfM5l9Q4z//T8ZCBvTtcxb09kQOfF0j
zvGw9PTpGWaaaOWM1YYAn6ufD/ajF5dwDZSEnumbNsuxb0fzR08DqyNZDojqNgYyEJnzPkQdnTS0
7iZvaabjzkRcDd5/10X5PznYd8OraeDdk1Db6eRHIyVR36BBUhYo5IML1FLP9oAe6R8dK35T2yQi
y1Z98/eDxeBPaOhyZu0GvPEUIaXyEvfczMQXKyl305yjXqeph0/jkQoCcnjouL/4EOp8fnwQuS++
fgbz28/AlXWRtrNQSFoqBghnMVz2b//hgX542jWqTpmPE2yDIcidFtHNSIDcMl72J5Q8LpziHzzz
rsWdiliBa6nW5e/PK3I+qfv0sjdp1SU7GblPGczcdeJ0qyK2fvFi+OGjSOwJWgSw0dy73w4mXG/E
JeMhUJzOQ101UkMkfg7dpuQXI/1gcW44AgES0wsBpu7x/fHu5nS9zMzqiWtVrlfTtmPjCwRxXPpP
VrMgmHudv7SX0+7n1+77w2NMFrDCQ19rMLt9e3iBqycoa0uWJ8QwEd2zDcr2Lqn6/aBN1z8fyvx+
KcRY7LDQiThsqj6eSs00p3KyGEvbBXfxk7u1EayeaQt5OX+qPjlr7wbcJIS/2+akO+ycXywo1JF8
+yR8O/qHJ4HyDAk/FaMPOEdzGm3oxLByYjQIwOGUyxTTc98Wf/v54w51DNbLjkDBY344v1pV+6GM
Y+7VEp/UVNyLGgXaz0/s92sXNYYD1Bwtjs76/NtrGGuR17lEoW502ip6Pi4bi8ixZPOfjfLh9We6
TedNBaOARIWaGyy6dqf/ckn+/Xz17bF8OF+lFQqzcSJesqiG83aNFXf9i+PQ1Sf9cCcI7kHPMNg7
0Xj98EiTEGehpkHv51Pl7z2cUZohURshfllgscMGEcTW0nargD4veS2yoFnXuQTeVgbovky0FNDS
6sSvmA+6zn0sUp0AD9e9NUK0mlWvjDUVrAxaobdmUW6liulFwnkbEN0E3mIZ6TVJ9+0K5vRNMBuX
+dyvDP0tjNxXmQen1IWhJiTPjUdxWqRLt89IdyNgIiofuQhLLU2WDm79THcJOhhvZ2Ep18itMdFS
SBxoSOZlya1Nao23KobsSzmiUInbZamV93bYbkRf3CagJ+i/oXeFUnGNuAQYX50sqwS3cumeN3p4
kZO9MrfDbQzLa25Jx3b1uV7Wmnh10bE7JvzYKnvJEgBiKi9uJkAlrSS6KELcu85CbNQ85yWlusau
0mVOOl8cxbcZcTkk3s6Ppu5eJ4ElFl3Wd7w4QLI08e3kkmY6eNimYVbESp+dvfZJdmNk4f8n7zyW
I0nT7PoqY9x7m2ux4GJchNYAAmLjBulaa380bvliPF49PSWmemi1ozWtatHZWZkBBDz+/xP3nnsj
gPddlcpNjg/FYGXvJ33I9rJdky28X0Jgq1g5dFWGEb3s5pWSDvi2RJ25/bCWyxjkQKd8oxnZT4N+
a7TupmqQddTROCIg2wsTEqI52vai7jZQyvEqE/kytm4lix8VJAD2HQKZHYR8y7CqJllymFs7c1mt
DWCspAmfgbGui7nfSGl2NvT+yQdVUTa+7EQBOZMF2VwQ0HepYd7ZrhNmPkmrzCy+YOFvai0VWQrq
3iRWh9gaPto4exAV+R4n0UOlSXt2ERO/ykWCCGudRWab9bm/s6y2hc41xhpgJwZW5ldYdF5vNq5Z
jW9mjq4lT7aaVDpGXMM5VWAIg1roU7cjeEjsL6Im7VIkAg47m84DpvNay5blSFW1UQwEKqb61CXh
uQaM1huQHMAluAsS22zFjWlUCD2i0bXG4mOKMNWVheqNGigQLBXNwZpztNuaZSuZweuieUGnEvX5
vmLv2svTRiQSkMQcC0VqOBpOMraOoAmPSSceYdW5vIerVMZI1lUu4i6nVdlioicQOia1COSdPDvB
xLaHcl6QVaukGgFHppuuTfYJiS4je3pcXSTZjOeYhWAemByRaXKozAUYXeD9wBQYFpAJP9V6ISE8
WwMvodJCa5jai+qVNR4K5dl39JqpPnEphW66QPYPVV6syrLZVRUBt4Fst3mPbLbVgNXpH1LsO+kS
UKUkN0MOTnUr7TUjfEO8vA4j6C6Fus+KAJga+yg/XTVgPSzWfh2b4EAdvb4xVzpxVqAb6rzle44P
khw/MHFxurw7isBKEhR3Wsx+Q2LttQj4Wl5TnEKu8PYYRpWXjdk56rEfgz/J5G6D19PtgtTREeWV
ggSvrOPx7pBZvnVpdJUaPNWjnuETxSAifmpG8NiYmTtaJHhF5T4Ao0SSxYMmNrsBmwpjS3gVpj1I
DxjLjhEpUWr4MfR3i8TvHkl6Y0LxmFuvB+pjpQuGc9pQkJ7HUFj5krETfWWdGjBFk++x5ssZ512l
p6teytYNcq1MQx2DE9tAVg18wgs4rdPiiwida5yQAaomKypvMIsEdiHVIEl5Zc3yXs0BloXAGMTY
Bfp4Blq/RUdqa8jECkAYEHZiJpEAooE/hbDwJRsPs52J0V0GtNOxBezkeoORfC8BdVJb/aGbO37a
5i2w5FMZiu/oOl57rnygIMErRCtYfGq4MjtwI12D5F6Wj80EXSIQ2WgbZfdeBuodjKFoA3jtPG3i
O6o4Pu0pr3d1pROSnqzTXDlqVfiUFxnoTxBYIqIBqTZOQYxVhSBwVJH6NRyGPaLGx4oPRt7Bs5Rm
Hzz6pKQro5lIMp/jr0Aw4Ncx9F584tAg4/IwWNIpEsfKzblXAyHed62IGSLASWpJB0sKRzw9qN+6
YOZKMwl/VwxCHCK/J0weM1NQTwbZyb1kB5JkrdqcHJXGx4VTkBoqCscgLx7CMXjRdGiXoSyCvM9b
zallAgNCfXwYU/UbXxd+4uI9aVXBnfxiXyTDCwqeW9Aiz8+08KiO2FYKadORXWTxARhYv5WZ7s3i
uK4E6FUGqpIMDLsx64WdBCpQpZmuagEpVU2GrRNjjGGEgT102akTg59MFMgwCDgx4jZCYpBTUmsg
3lE+flvFKJ3ESpAcM6vu/lx5fcxv51ih8XB/I0MGQREUn/hxSneIGlaiOrFVAhlzah25TS8IXrT4
pQvt3pvDuwk7ABmk9vFLvfKXdkB/vt35f3pvY1DZ/fO9zfG9jfL3P13bLH/wH2sb5W/oAkwVkbkl
G3/Uq7N3WYbRCkItrIeU87/q1WW08ixuxKWrsZY+6z/2NhZrG5yK1iJW/4/f+mX59uvQ/+/bt19/
/dtMR1qWP1aSS9aNziCDVyNk5xc5+287ttKMLNBqluc3yCZxWC0BuYl5Bcbjzr7vqRJpdjl5V3ly
kbOIXWx6kVOmLKL61vTyTQom1J455QFXaCemt6BD9EvPVxokRkvJNQyNjyxvL53QnYHuvahStVG1
BmX6yCVkFOummCRHGZu3tOqOVt1/ijmnqFHeYqE6yl0K1o2yAEt13qWe7Kv7spSOUTJeaz9k+JEC
0gPpJ3afTVx6zNBe+6wwnTBhRW9W6VUwxc+gtI61oKFVh5wjNk7n527WqNcmz8nHUnajpeyZPFP3
vKV+su71wq1ZuaDrCdBR75MyACaTrksp+WqoWvxc2Eutfkml9sWnSkmqqlkolRc/7N20adxCGwhO
BZqL4KYzgUlAS5sTrhQJiaKaOTJ8hRKhsLVUeKxiI0o4fuYnQgEocUC24Q1XA8PWSQBsZnAHUgER
3qAOMFZDOm182P68Cwgtv2bYAYu0NiLouFxEiT6AWqCZWsO5HpNSL8XOiJUt1N8IA3EUc0CjqVNY
dedeuBLF6fnm4EVwX7ppdAoJ1Xn0IPZfyxK5FnZ9+D4XN8RuUD6+hTZ2k+YwiduseetHTtJRdtUO
J7iAwlSL3tXxR82eR1XC55PZ8jDZ9Rx7hV8BIbYceRZdXazOqTq6mHgPejls2uyxw8jAJspum5D7
fnaSTNvroDQzjItxY7hLhmbFzlqumku9/L05WuNFfImGkvxAsW5zAcUi4uvKsFzSk5wWz0Ug6ceg
VaCI+u34bBrvmnkt8L33IFIe9MavScbsU14WTW4vl6sq9R1SSmwI0SCPOeG3UO+QFhH/E/jgM5ri
Hk4tVZxwl/WOaw3tDDklKMMgbaeG6wu5Y1QdKJ3mEvWvYo5gswRskaYXDURETUswExmYYGHteQIi
RGUhRBsog45E6GtXvobhz9iR9CfDzefDVxMwNSG0G9sDcTWbvJShVn31OM4KiCniKDhDDy2l+9R1
5OsvpqC5pCaCXSEQvl66wEOcx9syhdWASLOprzIOdoVsHdTaLlL2ANCcCJbAYLsS0VgloB1w63sJ
TLFmQg89YE4tazcL/B2tFbRSnulBwVr4jZ9k7sKjBTwlHKBbiioaGz7MIhjdnKIvCk6maBE6SDoo
8ti84O5CmGyO4zq05GMs1w+tSU+ZZVAkpxXL6WM7wOeJRU8OMxTin1GKGsuPjxYF9ZBD5mexFZYT
n+gCxK1YH/pg2k7mVykOB6Bq+2kUnSLL3cGsEbzn4YrAU48zA7uEmTyVJfyxIiSxqOWzFkhHSVbd
2cDwmPJXii220954TpQPK6gkWjkCcfL2aqggc3NSdwfAgXqwK4gIrGhbC0BJAxYHeAPFCFZHutY9
CAlwrBFDfHHyn9NaOIVy+ykLCoSOl1aJaMOV7zwcMUBVLvYZIJVGeq4b4xUJ30qOQziO7UWt6WtH
6Ym4mB3SZk+Iv+TGQAKNmlKbPcHIa0xt2ApbkFxUFrYKCWiF7/tRrfx9bs0Hxiie31Ns9umzDu9t
0knM67MHC/9LpoT3PECA11d848qxYHAUFP6p0g+VFa+asvYwyW87FCKBf63T6dxGV7BKrqSQQ5lm
JyMTLyKDPL/vV6QGIpubb8MYrXNDBPcf7/wh3IWmvzezq9W/h0wnkFTasRDtdGM41rG5lVRUiCow
2FnYTemZPK57rnYPbfUVNSJOxEM9GtwmWkaVTtih/m4qYH8V5Il5U15k8qrLGjK0aRysqAWjiuS2
tnRm0p159JtxZ3YvwoiLijdLRpdlGzgbuukp4zFHDnrqdPVEEMwLvAtvUdtp1VbHFgut8jjUHCx+
VuEQMPamNHutNj38f1EFLRXDP6+C/v3jPQ+IT2/+tBBa/uw/CiH1b2Dy8O2poqyAQWACOHw37f/8
H4K5KFs00+K3ZJ0Zo8kw69c6SDFxh1DuSCyuZO3XOgj9CmITwtMZfkAAXFQvf6EO+pP9IkNdctP5
8gxDVP4ohsCC65sVkxRw4jVKhNrV2vaozACvfP87VtB6jOVDIyP3zodlXOINgnye6tH9zZt3+fsE
77f12H+d68l8n8t2TqZiRNHz+zlorZVMnqDvr5p89NIWNQTXWmGmtEHjtu56QNXWXx69/u4ltT8s
zxLFUIRY5CW76nOCaYuHBJyM+X95lV+2Yr+fWPIyMuggEffmfxVf8HlV4PYQUK+M9W0gakkENeRn
sEixk9Rt9yRg82nVYRsNrz0ZTvn05Kd33ihb6h5UTgC9fg+E0FWT21DcNPUxxk5OaUDkHALCnHT0
MotfLQ6WMYRN2WTPZA1wfut3KAqZLeVG6bTC13//40LJ8cfy2aCqF7Xl4cULrMh/GMQW8Kkjvy2S
VQDSL+TqTAzUSCFBqnm0aeuci63bjFiGUNGcVC7LefbP+ly6aZWu55FsED+mR5PVs0iknS3rxUoX
M9fgFpesDHMHID8kxHKEvjtpfCI2W7iqxRWMkZuEuZdbqhMpgD3gqLqFyDJcUx8iKCNppD3VQnft
5g+FM3xWP0fWkbrC3a9FVzMfEaWggiYMUFKCc1tngVuNESQ5bdsG0xvP3OM8wNMvy3PfzpuM2zHo
6pbaYvDmMnxoEFw3ov8Vk4RktfFjzO4M6AeMAtMFQLlr4b0beLf7Ql7hz/TKAYatFG3CQrmIabTn
LMBhJB8iSUDHPp6aeMAYySQTpXkYE1qtxRsmL6qL090bVNGdRNmNqmArRwwpqkxDLYlKnJiBrSTn
l3RkNKFXmAJixfFHfxn3OOOkbccxfhwaC3o1/UxW3zMF9h9hZ4CfopdK+MbSeJXa6MUYRHfIO9hV
MNYHnksq1kNl6NdoCN0cG1GFDleU66uSPI8F5VlMWz7MoNMspbqVlHTw19aV/EXVsQJluB/yGk5K
6VgQkDLz2a87D+NtTx2YRJ/43V8gEbpa8QKejChTJ4t/BDNYwf1kbWYwYPmuIaVFNGW5LDGt0Eia
LfElAgKtp90sl8dUqssfsV56HRHQqiJcsxlzcTvFMXSrb8M0cEi2wbqChsT0CfePRb3pF6euzBi8
xIjZ8y3h9NgL+6sYCW4ezjuuZAoeNBYx9sKZnCBrcEygh/OS3CgTCSyjzekjaNn+i8XbHQv9ycTR
QSdD5sitzmYudyJIlNQmFRdLTwbx/C5JpCyIbzm9iJI3e1LKdlVKF8EXpvb9ayLMLjlbOxzH/MxN
8gSBM5jyMRG7TdyMXmeRj24lhzik6NW7gzS/L4Pu3J8cA8I0bmPAGuY2TclgkWvXb7dKyRlQzedI
ZahZ4mliZhoJN4O8SFnLPV3L3EFEo5+hW/ENLxVpdhppayZ8kAgwSqfqMchV3JyYgvoHklAvmc7K
T6/okMpNy77DTCpgqcvf/rBUOXk0e2NkPo3TW4z9MWowRcgNOC+GfgRXsgb2sAeuwgZfSuHCLdlj
fdoG1O5NLJ/GnthnrXYmAsSaSNgE8/L8xLdOBR1RFSFj/1RUym6JBD+JtUQuaNMwoe/cWRDxWYFT
7DrbgoEjyeWmz+Bvjj2ZA4YTkEgvdw064WatRrnhJiaea2vIcSGZxH1Xqo2V1s0E5ZNMKgbXmpei
Ps7IR5uTnsZgdEWq6Eb5Tkzz1o+b2BIYU/NZNwcSJIm+7sDxaDJpAoI3MbrWDA4bS2Ue+BzOInLt
Zks4KCNCyy04pKsAcUuQ8wzhYwnAxlHnze1AVwyu04rOXWUc+7JHDU2g52BwxAweLJGe8yD4Toxk
1TJWRf/ulWHpGnPioEC/M0XcSyFxBd0AiVFxB+hEMmDsOaWVMZWVOHTM3ACK8RPROAwVHdx0cJ79
CSafhiu1XA8aNkTpLSH1qzNpZ7iUxuBt0NpdGcKo8JFKwyv0501YtVtxyF1xMERnEmCW9yUPiaUQ
Bhd4Y+1DztOxXKYbY24cNtNuoUzrnoxBzNSKSYgQ70JifHdCgAT8WKjYOgfmuMGSJy2uWv2LlJIN
PcYuYOfA7pWtE7knlZfo0Hr6AlfLYE/BEn3WOjHufLxjbh5fNHZlJSnuv6Rvl4C8tfxqaiXrsczp
oe/pardHH8yy7SsUNVTnP1ldksLSb1qa6KkzGA3cJtI3onJ2FJQBHfo+MZC8OeNxmsTeDXPehI4z
rsvW+OEIvKvozQk28LGB4FewVEbMuPOMSd5UeKWU+UKMzaGlKyRj62gJ8TExAc42oSuUxI1ZMgGu
zDGzlk65gRZVbsDruW1CmAoO0bKiGxwel+gcK5i+RSk9ZMky/Qcnwjg/bkynSRiEg0gyBKzK3Zff
g1YIQjxiT2rwGEw+6a0LsKq8JilLJjWAaD9HlHDVROZuBsF30lqHO/8lSbPXQpnXBlbqxC8/KkF8
iGQ/Q+SLb08sm5d2jHI7y/jycUAk/nTXFkIvbSrsv0x7Hvpm5gMTAQXq175Flxgo/pH7/seqDIZS
cEMXMkOMCzaa/i5U+1efri5qyH/eVzy+1/X7/L//15+2Fcsf/UdbAfTDkKnXEbYgUtB0hqj/6CtU
Rq9wQuA9KOzK9aUZ+RX7hp6BhkIC8yiJisaf+s/5KtIVOgvDkECMLH/jX+krZGMpAH9X91rs5+mQ
GfPy+UXa8IeKnrMpzCrd5yFgNeaLi094hZV0lWKJT1SnUsqVDvaiW1haQwxvOwSs3xpnTPzyuYNf
LpILNXSkFAxxt1Y538Djj2RIW9rBwvHCNt2WQPlGsgStyXRICPPmAtKb0h/VXPTijroJk6ozTbGb
Q6vKI+MQx+Q56cFWNwJu2AmU0I8h5S7qNeIZKKUFjcgC6SHsuq1gKGuZAiVEc5LLnwn7iZ4xsRoM
wCpUGn8yKmp4WXXmCvkDQBEX7yLt9rKxxExIEILIoDEgOlTQ9bUyIiPL4ytMdhdEpjeVb1TYAK1q
ASrEXR5Uu5VT7FrK1xDXF0jCaz1505IB8wtpImaxlUmxECqWF2LnTri7lEp1OKLcAlwb7EnPn8OV
IqNA1eXusoQ+xBNYyzb7HoR0NbOtBs/ELKTjO5h27UCisvlkABSOGbJVPrZkclKbUD7B7bDLNiLu
CLr9AIxNMq9W1+6UBiiDHp6qJPLKEanYLLuN+WPmA99k5KWmvJHr7x7jkTiwsMbFDJDmLYmbC1Xh
wzxRQ5WPDNmuJtWEarFbnMmzoyz0h5R40GnN4PimGeBE4VLMrXnR5ObQKdaTEYQ7mRE56JAFsPrc
TxDzpICVk/WcL0vc/querJcYMEsa6HyNHfk9FoSMzG0S+aNnNl3WEJV4oLLG2GkWWazVXWj640wA
tsSQnVRBpHwzNOrpa1akJ7a/a7mBy6kjaJxzV22NbSRTzqJbkAzzrHacw+A5farTDAw1o/RN38/b
WYjcOUVrkYNmBYxXGcM1bQXX0GCQhdS6Od8BCgU8V24QNduY0jquYXgbGdR4hOXJxk/0L1jIhKzL
uNY7R4nxLfolBbKQcxsSXol1rMBOOAK3BRRnHdMenqEUFh+6Fr1IpL6MOWbO4jyWzV6IAf5VsTsl
GknfDwizV7OeLLmfCyNRs9MhPSrwuGnW9lMLW4ypZZnChxbJillyQYvFTAcvvCWJQ4jRilsYa0uz
PoGBOWeEVUziZCeKfzWisfZIBTi0GZO42bdxy5GmTGBgmo7bOY08to+88LAzUpUYwOyzNvK7WoyH
nATLsYoxLRfBJeuifRZabs+BwTzg7+rDf/kbA1XYP78xjkXefjf/9vX9b+d/AgsV+fO/uTY0XVM0
IF6KpqmLX+nXa0PENfqLx2qZUv3nlcFwiCUeO3EJsxSDh99cGZbM/gz3COI4tn2K9VeuDIZbf7wy
0GoaXGk6aBmcVAsy67fiUGEiCiJEvLRKD42nXjHZo/LQXrQvayNsuh3Zo/lB3cH8AChuyruxt1Xf
kxNSxI+TQebuWphOo8WmYzWGHnmMouUojZuyL6FPENgOObXmSVizcdE6vWu+Kef78kLjZ6h50GiW
/+DLOteH0m39N2bR5lPhJdSSyIcUik54N73EjsvmFwSh4GKV31gpxbwkFSEKj36POkrlBrGRpOxo
Mv13QXIHBAEhnJFNca9Q1IjblyjZhtptFi8xp7x1Gubz1B4sAV+9K7PJCe04BPG7Q5Wh0d+u+xdL
80aAJOjIexetY/IuO/02eluJT8mNNv4BGYkVrLOB08wh0lKIPWmLSKIL7GJ/9Y9n38T6fgCXrr5h
JY1W4RtnubIZNWexh4J8sskT0/al5iTNSnqY1pCpnkf0A1C82wXBUFfb+TwbHpFZjMqt6GA0pINC
2WSibzF3BuptD8RW0YL38RtamsZDsQDN1PWJBKm1D0uG6oMLHxEeGWvhkybeVYN7Nn1tRZD6KqEI
ZDAFboJCRYku6EWCGbkuFe8mOhl22tu8VxjqYXmvCTfww5eYW2IGnLEJxVPcbOvibNjloa2O0rAv
wKlE9r2wsXahQlxSNZLcrf2NkhVbPX4JCDq04GeDOCoIq8Twxf8CT25c5c+5REnvyo+Wsp5np0vf
ZP/dKL7NT+hbNWAtFiOtm01r5FQqVt3Oy8GcJjv/IaseDcHLb2GwqnpHgHIb7auRbFQRTWfvIVah
HJ6OKXlzkgObqvwYBrv5rO+08lBm48YJRlL3iLfgKCSzkZxCNyY9q3Ei8k88/wu9kY8N/4Xzfoua
gn+HwYFA9Eg5dSIfayADew0+qiS6k5QTKDfYU161HRTLdLa1CQ0hC8vVEiB5BzQj/SxBPr6rt+58
VX60uyyTZWGTpjb7rgHuizCdj+YbLePGPCSKE8n2SV7V7yI4hjsXg/naJTaSmYck9oacEBw7eyTB
DKmjlwYO8cv3WbONH+ubmJ8zNNsP7aj8yMxlQh4jqhTSqTzSv5qVjviPbZoJNGTxuEzvmP94dxnu
xfxITdjhjpGBh3DkQdhzW+60eRNEt9x/iJVHOY3p7VhxV9dB+4SKkRGQYbNu1z759RQfdPkg12RA
v0rFlzrglzSbXaZE9nOr7fnXMBzjzYg3/U/JoOxHojJoQYa1LxKB5IzvmONkm/E2jzfzoOqe+jDf
QZkPLm3/MK1ktJRoXLzh0hK5Hp0ER1WompwZ/FEw7iTche1RGEnhc/UHdckov5R0kRgMK7pxNzig
/bJ6m5WjXIAVdQqWZba0n0/EcsAp4AQMnXxvgGXSHfhHPBG36TUaue/tig25jYuLMeJbajo+4rNo
QWHVjIwh6wxuh/furrFMR5lza8GF3FnHEZomb1NuepSsph2eVdPTgXTgfFw1T9bsgoDnwZG/gh0S
Io8+k8qItbb8+Wk4tJDTqWbIw6qS/tvRL/IjhSBtdA+W1pbezZf0FHFIHYLv3LSpxRUWxy4JEcXg
tLyR19lLvkibP8BnP0mkDcHueLHepFvUueznWe1mXvug+Hb9yrdsvcsPnwBPrefVwI6R8rtwVUBU
a+UGPtO/kNWO9FAB1wHoPnPqdwo/vv/xB/jVl8Xh9c66Ot1bsy0/mi8Dc72X/J7zXpAVwnlN83/p
RZvCW4GrubaW/zvbpu8J2Vqz3f9cqpelff1gCVHdmlP5xU+G/x57Xuxu/Uu+Ke+HaVr12soRfsAY
wE9JCOu147fmYpkOqpHe7t/qXfCSvEqGq0hrYXDHivf6kGUMnKC/OLCjppCBwdbgCCCQi2xIW35O
Eidfl4RXfRJCBmh21R3S1G540lA8WpYbCbb0Nn1mF6qsL/PT30Ck+Qiu47Nwj7YHIuvk+ImNqNvf
GxcJ1Sl5Kt44oLb93noXjvzjexcSJW/Z6HC4cAK9S8u3gGTXA7cd0Otv0/104WdsFZvmOwk3ItqC
HU9YVLv5u+RJHp+Nt/pJfIaVLL2j8djlG3N7A6JSLrgpW6Z8xMO4G4/1W3pbzq0Vofelhzg35lJZ
hffuE1qZPDggPhOvflbr10b3HMVjAQJ9Gp0WuIHwxM7Vx1tjS/0hYhhrWS8nJtmPsQ6711GKbzHm
AE8OTftifg7mR99yWf2MF0yNy288f81fHcKSLabaAhHoCG+ONIYdkEBhj4mTJ5K//GScVVIwTxqt
0Bbwvjq5wj59GUYPcatiW+4XiAcv4Frcly/SRRhsJsaBA5asiFZlcWA0JSGByJEmkpSGjMjVf/JD
saFk5yO5Ml5/cNEkYBbhLlXVmskSk/+vjv000eIGWQ62CytGep2LVbwrHbzjIXOjVdK4cuZ0X0ST
8NkSgUajTrKDB+Xxl2LxX74mZoP439XE9Xsf/blIbfEU/KYaxheNroz5yW8Ws+rf2K3iqGEhqhPI
9/vFLL/FspTfwfTP5va31bAm87fJbMUshSwe5a9Uw0xK/qwc1jXmJ8g9FV7wDyu2UQYxX1Yq5fBW
3FHh9Z0NxuRz+NFaukvXONN8opxZasJpcsoXVSSvCTYiSir3C64xgSgyHyW7fsk/92XuqMf5peN+
rBzKVXRPsFHgUMp3y1wfmf0Tq5T9ZOQXdU434bBxc8mdH9TElmcQ3q5Iu9sc5OqzgzFOafoQREfC
O1R9ryYb45P4FeE8rxgUU5yr8hW60kxY0Z2QJwfVSnICQVcec3hFy1H/lFMNxZcm+9bGZ3Zeyjes
ur7EhuBRxDZeBqHpRUaB27GBjg/AYXXILlQKIFIrt8B2KO2k87CTzHVZb0aAX1uJNGXGue4jfHou
Ugt2P4At1X4MjuPutTnEkVO5wbE6ooL20ncRTuAdA8VIiGjpkLwx8en16g+fE4OGlpm8rT723Wqu
MRwAYPJSa9X7uD5spL7coaRsIgFDnB3ZXh0cQ/GYSa711Er2Y0WqC+pqO3gjf3lZj7hluCbGtze+
/F0afCgW9z3v8/iszltJQgjf7jShuxj+TixOL7V/HDncmIGjp0bgN9HNUwFH72FoZyrGBlt6hqsV
f47tNbL2/dcUbSz28khyRDf8VN8bWA0HOg5qX/49a1Ri7dZEWM9ERmerzN7B40sgT/jEhS/GX6m+
FsON+a5UniQhRWfrYX9+5Kvian5nHkr4WL5r5/ElZ49DqmjynKerqSTm1RUQiZkO210cCUwYuKtv
ULZQ9H7PduAxCuqetIO5Sy9q5lIlHJKb9UCiaWBLXy0ci2Y3Sy56MsPckmkwOyLV+tnN3sm5ZllZ
r8bX6aq8kI4j0JT5R+Pghk+UlmrpBcVGg02DU0BwjMFmBHWXk00TrOB74ilIRKfpXRhm5QG0Z3wG
miQGW7iP0iOlIO8xDDt0esaqYCtJSwLA/rM7SZtHH506PsuP+lzdslvYI023JYWoBDLVvI61qwl5
a7vEprv9c+Xk7GHKlUSy0Ga263P62tz5wKHOEUIi8CCgUtyR1OcCaFKJYTbp6hzGa2jgxNiZH8az
GfKJcFhPNADNMMqznpLYcsCesCt9MWRCCovI+GWxhToO/zeFJ+mpb+wTt1m0AhIf3bHixY9ybctv
xQeKapRb5NybH9brcIUOLp/TeNiy5RmU4xzQ7qLsFyAtRom/LalVWQqajvHCQyN9htv00FsIIu2a
tU67bhlI/nSTZ4BSmpwJcd0P80U0czHlg+IGQIxZVicPHTG6CERspjtVtiW0Iu2cN0nY6d2tQ5Zo
knhfx3wLxn4BVd2a9wn2RUz89T7htwZxtjvtMan2EtLOULwXJj7wx7ry5Ow0ypZdt4+JvO3jW5w+
mXeFDkB4FGQ3DV36v7PP4YAUDVH57OX1UbCj6kfSCRXeBfFXYTg89sTPWe1G9qTiJRUP2mYFbUok
L7pcs5zWMicQHdF0TWTt3ceYPPHRszaVstLTOxFbaBcjZ77oXsdyqX4LTh1SRZuKdNbOKPipqM9R
xBDy3G/j1zZw/QKy1Z1cWqcg8YuwHehRo5sO81ZOtkDW2vgm85AtBX9Gykh9M3lKloRN2+BJ2k35
JRMOS9J1Kmynml1PZXci1UMneDD50/pxIP3tB3Alnxp2f+S78xfoE5r+40Qfj8EjeoJNrRkPdDby
uWYlo7o0UnRsZD60jdNKjh5Rh7idW02rOl+buGF89YsN1Y7aP3/2D+IrSz7quFdpx24V30IhHNvp
qdVf5IrF33WOndRyX2dSxpLtJKFrOc/o6q0qdUQONHG+DJTO2FH4LpjSY0RZRAiumTrxe0KSAv/o
Bl+9V6kuMwrVZo7tqycJKVpoPwtP6Eprk9n4NsHSQNTrt0DwLdJBW6RVHJzb0gNIzygCNYz87MJ8
d1JdlrL8R8J777Axl3caQlSGAVCEWdMR6NDuRGFX3mnDLrB1c/tR+SABnqsiOBqO7lpvDYxe0sB5
qkJG1TYmwC5ZxXASb3xdyqmiZ8Ps5E29J5BduU85Kp8Vn/3AqZ8Oenv2eQCY8bJ1XCYEBB3U9CsD
gXh2QtyT08We1kF+ozExjkVEiPOFhPmWOrBaG7dlT7rq1uU9bhcSgvvEeJdseWYkmCZsfI61f4e8
qIcr30P+yvzWKpYCM42WH6udVB7UQ7Jb9r7k1OMmi1fKsDXwcvgUBV7Fmn/Ehoy0NoBv6qIzyZac
8G04HSGUlRrxUPiJ7OQB6jSv5mAvU1ktP5CRiZqhLJmc8SlzQBaa5goKasBcIl5bMVLg1SQQBGer
oYcDns32TDSK4KpMwRn3+JhBVkhk0xpvJepLr8FwhegBq5jukG3SoK/1z9XS//BHWacgSLcILzMc
sdyCLwTVRSP8GpI0ka2CdsP6deCFRmQ0rLA3bbtiKG0yHJrc4cye5B1nDg9BSJhXsKlwGfHEJVtY
j6q5XXCnurDixFEWQ8xqJF493Q0H48fQVulS0HAq24285wYcd/pDgHi1ZATBG3j2K08HNYfvylEq
hwGLH63TZ6jOQ4tIx/k/5J1XbizZla6ncicQQnjzGia9YWbSvwSSPGR472M2/djj0MT6i2qpT5VU
JaBebwEHgkAUXTJy77V+a4lbwjK0Gp7FC2r4+W2AhK3fzQF/cFpip+maE/HN36qpDMLGwpU1vYks
JfR8hvsuezKks3Zvqz295lSqngGkOGLOPL7Fhufny9w2b1w7rMSqy1IqIdm+QsfYXFXgkLx2Cy9s
S2us2IB7FPR8IXkZpC9F3GXoiwPiAL0457H0wsam8aoDTLwPD4ggGip3vNApUk8nGlWwZeFijR4w
EHt8wPHqDFtehIqCuom9Xn7ME9rCd96h6dbyq4CmhheVmEemK9ox8Sc9HKpDla4SehQ5+If1UkGp
PhglNfGO/Ol/+vv6wtmmsGRTLTe7Y3IaNsHNegsSZ3ipi8NgR7f8qdwhVHnUaEu0292yqpMej9WQ
oF07fWF8eZec7jDIdrdF4NKdRaSwBNWvgaag4u0XgCex2hK8yY7dHJAZLI+IzcOsi/Z3ws2xmSiT
Y6tSvub7W/LoIWBHJoFL1PvUjjQ9rhHPetU12kwUCAOCYKPyyo/wG6AFsOBhvDfnp76yEcYLD6Zo
Z5/Jw6mesMPZxIeCifKGyK+NtSlBodFiP8+EYLp3fVUX68j/YPHPHFRUqqffKE08+BvxITwHG/z0
W/G5fwhXwc7wetyODnMqUEFBhgARd8tBErslydYYiZlux9UnyXg8ioACw4P4qjzPjNjTB6UchWmT
Ey3aietobOXMjQ42X2npDXdT1cVTMdjpu0kPkGOAg7YeongZzQBeYxyqqEmAiaJjzQn7kb3TaWlz
M4yOso62OXC2tKZltt41D0/afQr3M0C7N2QOmnveHQiRJzeAarRT9CWAICS6eKzsYnjvXD28LqWR
dLo0hdNoHg+OMPFatN/JQeGZ/RSmDVhHs6N1RV+82M74XqDF5xFflwkcoTtpa06iiIMGUc8jLyRH
dQpGwK9RkmvF4Nl54C98DEcrbxqKnwy386k72IBr6HbR7aL0gESHmmy1vuQnBXuYDVwxP4mb0C7X
FjVcDIRYB+wxWC9CIEf8VrVlFIQqMz7TVxZ6Hz08k/iTAKN34zT2r/ObtRku41ucuIGLa8fnTOT6
pm3mhDUFrHywedXBJVj1f7CcEd/tO2PsybETP2ElGT7wDfcLJq8//SVWfJnd+j+t+P9He9XF76ol
ls//56Kv/o0VHwkumWSSSiAfGMBP2suE0kYATYkKlZJLvuBPFTbVENjQVN0kd5AWvf9b9lFhi+AD
eJMo2KPfzpD/zLKvKPxov1VLoLlQcMJRQYEljj6+31JftSDWTZUR71kP9TXGhy2ijh1CDlRasoiw
p45iyXslO2AcHpEdPJTKqJO2XW9bTAgaasc2mDZGNp1MbL3akEKzlCsDDWpCSHDb5NsS0kXKwJHE
xhOSaNs09bnVR7dn75dDfQlh2hTsYir4XxdNNH2/pLOEyKnZaSaMcoaBkm4nt+85W0cMLHp7NDrZ
s2rhIZ0FeySAUxHbHUahVY2lm86udaNEqzQIwc2ta0iHrzi3hyBUvKArvnxT8/AcHTUQbqUtEMbJ
N7rKVwUSRqST2KPw5Uwpm1ohNk/CoG0V8od1o9moEBiEohzjkSVUEsK3OqvA6d8C+tBalftYGDdj
Hm+sUT/r1dXC+RrGuaeOw0M454cxfOer2QpBRtU8UTtu9auyzzYk8ThtwLkdtXtf/5zpnEOtYkLT
J/R+mcGwy3CnprDrRcTFMrXrAb5CxXefjBYtHAM/CyxL0a2twsLtwTQoS+tkzPAlVebZMiPXzzkU
BgPsQ6e1y80z+dZD5xlq4ep9tTHnDBItI9t1uKeqdhIKhZSh7Eij55Z2h43MbKKO9dEy6+sciyvK
Y1bKFHvhbD6lav2jGYNrPMcESxDwKxbFU7QQgYZ8iwcBcL3cpq3FitNexbJe58WMeTBYl8W8loIS
nhHaceh4Cd5Xhjmzy9FFIdSUScSnPhhyXpcAi0qcEzUDJi2YN98cHyRT4tJT1xPJ3JTauBP3iclS
H2oGYx9zR1aw0Y4T03jwSOEyTJnyqU7WjmiLxwBfWG6h36PhfiOG4VsF6CmYrDLAypWenMvoUYUK
M7IGUSvBiHjniqI70nPi4n9052Hm/p0UT2dkEabeVpRLoJSbsSWZqWxr2R3xOVc1BFqY4iJAoE3H
mMTmk5k8JhhhQp3mWnyfQobss5qeBH8+DGji5rDcEki5o1Lw2vfSu9Lzp1cDlHAT+pRUecvSnha7
Cj++QqwsCc7TtM5GaiyjZBWhV00BZRRTfchM5Uzpj4zgN+PNGMYXMkT2gkwmcV+jLFRJ2F6qjdMH
P8/x5If5A+Xrp0wgxzqPVhRhoN8IzwipHswII2Y1uXqZe3UybLKCP25jeFLC72i8zEG3n/3Z6XtW
KL8wnzSBOZj89tKSyVIIdi05JQAKhHtXyCYtrp8JHX3ADdtWwWOypGFosVvjs4goIZJOxhgjeWzO
haB9SP1HyXs8LkEjEG6SxOD1+k028Vl5hFId+yJbDXXNzDc7Km2cKHSdZspPI5e8jggzR2ts6aPT
pvHnpOQ7veoiMCf9QesWOlsGUFEU/ZSP2veglhTnEE0h8u4jg2NtwkM2QvaqV5QQtu+o4byYp24y
u9Vf4ppcIOg/vibte93/Pg6+fN7P61E0l/whefEaKUTq/vp6lFSdXCtC0Eje4Rb99fUoKQbKPvBw
fCDEj/z2esSqzZVJzuoSA/pnrkfEi/96PaIMQbbCdQtOb5jiv3h1mqrOe1PIQgCvFe9tDhiU8pa1
PR8Bhf8X99G69dSsTGLhCKfGw6zPGwmBRX3skpdGeMAALfreFO+S/IRCgtLHfjxpxhpRGE8gEo7k
DDAnildxD6wGJHFf8velhKMhpYM8tWe8rAgMQTGbAbDGVYZ910WrUSYUPd+r3zMLG46E0B2KkyAD
1SLxl3YYbmEaT7J1stgw/JPQ7oKr0a1H5TCi1vsO2iuoKv0fFAeSTB0eUv0sm4eR+ijPfMOtifGj
OQIw0kyOj9OyLmV7y2WPAqbRBJd1ClpBqDpojnVzNGQ3CVZ+sOqRYGFzrrxHDJo0ZhZoSB6ofW3N
3URIRKG/NcGjsQqNH316AAQsB5hQV/T6rbIC7URJg94ipF2bw/1DhZt2VGBApyNi7LvXtxSr9+8J
KwelFsdG3GoW/wgSh3F+kulS1Wlvqd2lwaNg3+oGV+YEpLYBSBZJTiBtdOFFYeKNIdnjA2KYqDoZ
8ypR1nwlXdwyZVdsvdlJzqmCfRhJ+igBem/deA9hNNkMn0nhDzxwI5mNZIF9ywdaHMTg0vtPWurI
lyZbE79YmG6nv9GHWsw2wHC0VJAo60pZL91TDYdObn1S0sNPXhT0flxzGVswE7r4Tao6iGDE7j7Q
7Rms5nYbDNcMapIHiu7O9D1l351PFh4Z+gGQe9jcjPVbZThz5OpfSeEVuUu7Nj+oFvJT2ApdYe1F
1+3+UbY8zB2S6OZIQZo1A1sL2U47hXoqSrKZvFTf1hLZw5f6RzXafbSS+lUfHCRt0081m44Pa67W
nw1Pe5vxX0TsdRMge/zVYibTMXME8n6OHqX2KVa3KnIEKnymXUJEWgIyLYr7YjpZ2Zc63kzELYjp
lfySmAf05k5rMVSMhzE6l1iGrwf89J5O3iPPrPjkF8dxuraFaxWzW0r3SHU76TnWuYW0zku//Ras
w5nKwcuEbzKQKU6t975iQalUbOOBGe4q5OaZaRF4nDdYZyf4DBNbapS123ksD6UQYyc+Wciw2B/R
GQ4r9teudOfCyUdb/siDLe9uY/AIc7JRSuJZuaiwW/m4KbFGK56BEmE4DzdJu6X1U20dDKhk5oTi
qYzaF+A9ERL7WgL/vo13Vl2x2ZCeE1KZeg/eQIr4x0fTu37DVSDgWQA8gruVkCr032haLuJ5PjWv
mG4/fRvfF+rFe4ALyrbU1Yt20c/5KSB5yNVS/G9r6qw0ELDcK22/8UBrcGqJILJ2/4GYQH3TTtIJ
IEowHFlxAXIXkS3v54uCcDpf4xVCOsAMtzfrI1AT/yt3O9j1BLVa7dJg1TlBcMozhpBdRzlU7p2Q
XVKIwTf3fmlLWckr0H6/o79pNbDONu49B02MHLoQXVXGr+dZWIl01CNeXKx19DnCUQMvRVil7GZx
y0eSfs1LwsrdwtnLjg/1nTgT4GlgH/RPhePykR5c4w5SpHyjvuF6xpxcP+uvwrRgaK2jHpzoM6Em
Lty0wJtMk3R5AZsMrTPPF0aT/pLDMZavRo6TS8HNzDzuGWZyLIJuF1+t8iEwPvmxMAi6fXBsqGkK
AEJt/baEc72RV6FtwyNFq5LhTdFqk9zg6JOlcugiV9kFYogw1v2YeKHFY+0yeJeOD5NwUVEjZ5Ch
DmVvCV4p+kvCXXopcZSB7gwbQX0hoWg2t760K6dVRV2jK22lbgt7NJLd9tJn96G6qfW+RSE+9pe/
xFAi/0d6/nbP2/v/s//+X/XHvf796WT5Aj+nE6LSMUqzwC/b8UKE/1zeJUMxkJIyFPyjFfXn8s7n
yLQAkP5J5KgBvf4Pq8Mvy7vGF1TxOZCBRiD6n7BQI579vekEs4XOt8NuChbwG93qKEPe+wbWyrB3
MlIN2DXvcKOwYjvVcK3UeTaPAmVzSKmXR383PnEggsb5X0pna596zlsOtQyeCHE7QX+Lm1755qEr
icu49gdEsOlBejAtF/njeFaJ97jWjef7N/9SflYlFlO7gKXK19Jnam5gyvnmUAdn2O/hWNB3BITo
QRh13zWCv9hm0TU+5bv81FyLkz55+NwUTjlpBH1AZEJlEwzXYb7lMXq1YwcSFjoaeWd8WaxgxZ7e
asHcchEVyUaX3wbafQC8rj6iS6RsNWry5TftfFd5TDhaEmL9gPpWfOXZPCc+rqeHGY3uZ/7qn+g0
7sd18hJvtTPUKXdyx2lqL9zHZ3cUOmR/C+EYfevlWr3iB1Tv3NXRM0qeBoLHdOrqmBeLypeR8Eco
PeSPJSeGycnBNQsm0imvJmeKVL4WSAiuHTPIfCGqbvzBVUneHUkxHEjhhgS/+HM1nDAQ4JOFB7or
r7CakJkNwx8/FiXeP2jBGp75xafvV6yZdEySjQirHJJHotjc7bkPf7DmD8rrYxH1IG74uabyxEcY
E1RuAW6axiUvmdGEEMn3nlIiRj+7ohE+XwOZZPIartxfa/xfyPqlW0jfIYJ41zBM1J4S7A2U0NWp
wnZ6MgeX4VfO3E7ZmdJxoG9QOobpgcIxOoW2aUelOrqlNmaCJefEkRQS2dyWUfiknpQ3YOLugy1x
EB3phvzJn9AF8LO1M7AHQtd1224ifuN7/KBfrBtyKWFF3EjlpD8QxcmMheJ3ejDfx7N4UW7twqqb
78gFEDeAndZQAPztnrVPXhUk0fwjvZxqUPwuDs84H01/THeJIr1HfpEqcwkWfAnKJwI3e+3QWIes
Zmy8jTd5OEMR4yTt5G2B05LbPpsuGNDJE5psUny6yi6CrfIBU0Y/bF/iB3KkYUVGGEoGjArxeCJV
0BWZL+JlzoAGF5bBo2ACmbc504hV03HFdJIuY4qwDCwjc6+BmFNO9vDxUbQRlQDSascPkMBejPG5
6T2jZICrbTpgh+ECbd0b70ni8tHUR228TyA2v6jSVDuX5T0cTkg45ditxlWgHwb4kXylF0+4PyeI
NAzEEdHaB+E69MwxtkW1VeXiYq222rvyjg4TAV0m7U1hq6lri9/orFj7Na27EqlHuIsWihEhoApn
IyBydvkygqOdrKeHboWchV8M/e/oM6CuOBmydB+hkdZNrxQcAcc1jhC4BfUoWC68qBp8h7JnGHb+
YboEpkAj1y9p234M1PXmHnxSXisvU1mhqlC2kvKqqUzsiYwOxXgFgX3sqk3MRrVrNXFFIgEW3xIl
xWugXHv4kWGQnLTnWQzTx7Z9MruXetdm0GPQTvRlrmvzJaUQtsYyOXs6IKIIoF6N/CnEVZCm58DX
TsO2ED4KWoiXqeRQ6KQkhp0H02MafHEedNraaNG0PnOqZBvspSaFaicNl+vy3yoxTdAI1QlSIMfc
DgnEIcRGR6EBt4J0CC1m5X9ONx/bL4KIQLdwrp1DTGjIg2NEmN1l9DEd6YQetyKGXY5yddfK27Hw
/hIjgMQ1/ce4xPPf/2uuuq958a04RV3k9x+/j+IvX+afg4Dyt6W+xKReFWTBXEwqP+cAIArQAVHB
icjjhUnlV3MA/kPF0hUVsEL7OQZYf7N0AlmoRhd10SAZ80+BFLLxb5EYJjMIQkKS68jKxkvz2zGA
8Jdu0PU2WNWcszVRVAFhAL6PNslKj5lobSLrjdqsm27UW1We9iqIeJtAyKpT6/o9cPiA7rmA1k+B
xfXe08cKl0uHgjppP/XRYKSelXclJ48J2zRZpMQFG0QfpvW9SMFaje7ZqNVnyhs/+j6iygwp/jBu
jNIi51WKKM626B6GoZ6S64gPxOq6g9giDxzpsACzrqcIdlJ4owzYqzvJJUDpITfws5mK+G2ZJmuf
FnhaDbNOFIOajdgXQV0LTIJtF+wtEbDOVNxQkbZ9LW0SktTGQNkTbrlNw/qRTm7PShAtTjW/kXLC
fHwdpGAdtr1jBjqpCMqLQkNh2QoHuUi+EllcG0qW0VMjcLy1/iqMUCcoBtOGqGyC/mXU7tkYEXmx
JMnFb5mmpQgaRSomhVtY1ZcJsa2VR1u5pZCVwaOBtRNpqSRuZi0XE2HpMf1+bPeN4sW0C0o0+qEp
728TrAWtqMaqTPFL1MqbHFDBUYlA4ZLsDJDCuRFeJ8NYd/LMH4ErWjf3MbaTOsYEEYSrQW3OZS5u
TSG+1on+lecTfYFg+B2Zf4oJliIdrYhEgmZpQI1YEkFKM3WV8WJ0GkWyY7eJqok5QXCoVn+si4pV
pNyPwnwzM9Qj4Bljwq+A/qEQ+dlqtv5w9q9ZI2/1CtUiRQxpGe7auaTnrRN2qiBTQq4/9Poi/mtJ
JZBukW69+OjLGjDwbvRJJugvUdg99BqKpXbwxCJYiTg2k/JLQw6uE2yv6CFd4jVWXrzk8MpjLl71
wDypuvBoVOlDoaW3BsW5n3lxqn8FqXU0B6SU0Ak5eXDZUpWVyC9VSk422ncz8J06wSoQTqhOBJHW
QZVxrzK3mhA8GLJ07qhNJsKhBnqxzrp+DouGRy5Y40hzcpgYVUYyYj1rQ+XFYbC1auLNw6saWRsl
UB6r7L1Qke7J/XOQRJdRT56Uvjwk4jUHcxOTcvZwVx7r8DsYzD3YOckSpddM/opX2OGdgkh93mXl
l2lJu14Y3RBFuTrpW7HuCaFpznMooArRnrQk29Skngc1+FMV7Kg1QMXlb/X8m/hrN6zSLUcbgd0Y
MVhAtZm4paJZib3yNGTVOSLZuhfxNoWRM8XBOUYBWCT6X+MqUQCd//gq2UXZ3/87//r9JrnlU39e
HyizJVLS6NT8lz1S+Ru8gaZgfsdVD9DMCveP+4NbQoXo5Qbh4wqdRnzBf+yR1t90llLQaHrmqLIQ
1T+1R9Io8G97pIVnH4hbUug7gHD+7QXSC72Sh+LIOcVaYwVmutWjiEE+vJTatG0MXSc0SnRibVgn
2mD38vzEVOUmQ7IKMu4ThsOAsU7FcWXmQDDoqzoxQu6BtqMdn3RfW1sjUTRTrT9lanu3AG06yCpj
4AwRso1sTMcymi4WAdBJRJZv1L+PKe20Zf9RIBoZceV10csgFj+SxNgKovxDlKxXA8uXIYVI5dJd
PeOqbg3yqrOTJbQPkjDAsiWVE2jUTTbqWcKVr0fGZTYkIlWybUdUJdSifG0F/9AWrM5WfiFOgM0B
faugkOJOs0xGoKdV78ch2IsDLewTPBQZxXISXDQ/Yf6LpZs6KWyB5T0khTgTGMeEmWvUbEgrNVcJ
4UTl8Jnh9klLJEt06Xm+luwVMXqNRZRP5bXT+ElIE4VNN55Nqdr3Vc0BI6za6ZG2uN0Q5N+TXh7h
E7FEdTdCoDy5Sg5Wz+qHTD5aYhjx/0jio4nIq0Fc7hcVSjnLNpE0D2up/w4wOdZmt020e+RnbqTW
TN1B5JQmjvIs8teEJZx8XX3kql7xzfZtI+w71pVqUFD5z9Z+rBCeIb/V4hxLOMH/YNL0C7hWk2y6
sT83RJ720asuA6mS56wwrCoWkpoRoWvDWRez63XG8xRkxzQW9kqMYM4y/B8KzKiWVt6sp6eU4JWi
iIijwmk0k2KJEJkwdQNj6mS0WHg6tLDieqwRB5YiM/SgrDMxwAHQlh+z2WT0iM8rqVLPSoCV1Ffv
fiTcE6Vz5Kb4VNj3dcTenY4ItvK7raiQhigSwF2q8CVoBfF9k2S7i1GuGxXppX3r6jJiJpE4xAIY
PCm3HQliwnRUht6tg+olkT6DNtwZDDLEa6Q6GU8lmXFZsJUI9WHny4bNX2IoX0wmf3ySnuuve9bl
vz+IL5/68yTl1NMkeD1JIqT513whuSSLXIa0VkIPrX+dxFVDWsIG6avBPvPrk9SkexDbDFZyFbiO
oJM/gcjJv4SL/CZ8hFGcTlCOa0nBO7OsA792ktNWYGlhjBu3X0qj88zwmohdWybNg/mqyYOdj9mh
TMb1gFKxFbCI9dJbSJQtSiGvNnSEvlRYEMabA7ORqfpiCPGrKEWeJvTnUAuBFKpf3M4CkU9VK3zR
v+PK+JdNP3yU/MmuFmlglex1Uj+jtDmOarsdsAtanOSxUcP+zOskFcgie1qCsWaCPfLBP4wpfEfI
Ni6Gr5xPnKHJIWFssuZsY1jNzUzh5PK6PdLFi5U83baAf2ZUPg7imukHmR2hF3Pn1AQ4VnW57Tnn
uqHwjJ5qySB76fDfykqENDJlFhy8NNTAsKr9MJGKoUZIUCJaqf0BcS3WbaSsfW18khjtkBLhhM24
K3AFKdFIo/mEM7k75lm38clAVchygxYdaVCAtp9llItEe1ioCzpsMxFfsUsoMknzhxA7i9JgNS98
CBAokrpVHN73K6WfL1Sa7QiI5FvPt6IZHmq6HWM8oEv3gdzmS47flgonKAxrl8qA9VPN79g/xtOX
qmNuGMWDsJyGdIoIVr0uYB1bE0273BOXFCWhfqS8m4yyPE6RW+OcENkdygLnd4ClXu5JqRKcYFkz
RvaNalk89GUFAcpYE/P6RdrXQWZHSdlVDHaWnPJEq1qmPgUsg5Uq6r5EIrh58SmJlv0zqSS2ocib
gKWIxdE1WZKUqEAXW+5nlqcxQGszEuePbDE68VR+BWp2Zdj4zpbNq2IFq4xqN1Iqx/MUrjP2tDlX
102AGRGFSAaKObDLxZHyORvsdiVGDlOzZ7ENbdrHUa+C7AlK9KGzGnasiDnTaJXqu3a5QBUCzVKL
fNp2HQx4yUJSA4yy2Y4ED2aDvOJ52ulz9SFVwy2WCm8cFo6Z4Tuc95GWbJsBqJJKvdb376oaHmbS
chGU+W29i0Hg5jq/ZYO/D3kG7ZiqzmAAiGr8Z2k0d3KGXqizTjXRCEIf2X7M/9T+CHEOn0Z4O2/W
4HEmG3EuxAd/piVm/ujVelU2xUsNkC6RXiLXBoX17Vc75B/WXMEG6Ze/xknPdPnHJ739lTIzc6Dn
bdRO2x/E0XL8/qJmXLSJ/zznlyQpQqJ0smYljfhaztGfiAu0BpyLqsOyYE78OTH/Dr3yc2JGEYJ7
kk8gT0SFnfkz5/wv4M1vZZOLLoQ+AEAXwklU8190IUVjtLrgp+FKu9Xuq66R/YEqiTx4G7DabfOV
FbkKxHR+0MmUiV3EGgj5jySUNYdWcuXaIYfZHtg8GTm+C9znbt68FpOnElLx2q56faOT4/BdFmch
eY/HfdLfESholt1aZ7Qe8TY4DemWBXPySg5J8FsXsH5ALgm3eoHopRmDs9GZ3jGPYIT/Cv0l04ED
FMY/WcvBtluHtTccySPN3+ZH8xkVOKQsqunePkqIh7F3IAwDHU6h3PGeTAVTMfHmxzaH2QdS3RRE
HV6DdwxHpraHRUkxmtnRxUK8EozYFF+rC+82teLcOLbk/ECG5wL5Q/gAsT9uuQiL0ZvSE+/09LNh
9Ff2AYTsNruU5aZ5bzil0KeN7Y3kVmxPdX9qtfPUneePoaQTHq+IF78tiLtp40CUQcHrdS8whdLx
9JxL17HaGS8pwj78QC9EZHPqM9UrmDce5nyzBGEQIfcSvRfOHcCsf06vyY/qsMROvgF6o2Yz5iMj
uh5sxDfIZesZQCNetae2AXrFMS4sJnkwKGtwTwkE+eoen/ITvqa5eNCkdYwtDOco6SGCVxEwsetn
BwR78d2HrDO2+hpuxsHtXjnGq/QaZ3SJbHCDQmITwk7CExqANqZZaguADSyC+fUQ3uVtgzTcNg/D
Kz5/MqJkmSmZbsqdRRXCt4ALQHbLOzEMANSI5mt7Os+Ijvg4in0kj1SkYGi44x/lxB6qR6t/EoVV
pYCS2HNtp0SSfAYHngObb1M9VUc0A8IzHhWJVqjaRamZ6zb2AmXtr6zryAaHhLxzYtSE3AC1zVfi
juf367glCcIX2xdV26bKSkGsXnlWeBu0+6CvLZ2cRUfrzxPrTyU85helPwcxGQq3AlGIxO21V6fv
cuK8tV4m4wl9r5J+G0daqQI0TZ/Z5xLy52JZqR0fqxvQecFPVjrxtBn9g5U9a9FNzr+5dG5oo0DX
23Wn7308ntK6137UoF8CKxmCreyZt7C4S6xTOZ2k+J0AnAkrzYlKnTZdveJ8jF4gsyp1jRhR6rep
9qDX3ENHqqY1EJsccuRACmtSrU1EiMSffhU/sPG8FQdkA0XLwUBehntThg3SACiFbMA9AX/gjIj1
EyeKVwk5Qs6mXVLSeJfYZM01SDLVa1bu0YF8B/QPYm8IHXwIjitfcCPYjB04I+dzqxyidOdfxnrL
CVJ9k7KejidwvF6yFXtfiHb4lGhno3rCL5Bj1KjY7bAFkNPSH0fzYGYkhTxWVM31Dx1FPdy+ppf8
owv3/3e/v/ofISCv+fzD0MTlM391n8kiUgGL0GpUiVw/v7rPGIsg8EnG+uU6A73/iQAZ4PqsNdQH
G3z+rwAgk20GbAhQCR0CF9Gfuc4on/k3AIgArCVPC4SKOPjlx/v12kJnRZWlqhKsgmeYdJX2l8Gt
k9WiICextWNi3/TJSqNVqVus8sK40rU9PGvYOZJE/OAOXaKEx3zCWU4xITVLq0j0Qkh/EpT1lZQc
RmjJc2hu4t4xSG4K3f5gJtu52ea8mXDdrhN5HeTuFDl+ao/zChFDc5/RHgkeuKp+p7FDqnYm6UcG
V9a6Q0y3KlgbqgOyfkH2unmtAhvjUzrGzbqKiM/bEZdKYsyM2GbaV8U6me5Zfss1r7BH8oHRND+q
GeNvSFvjawCK3u+GdmWEfJWtOC4augglIU7XCL9nU6G19s+wKqxBSvNoJu2pNL9kGR0UzdjyO/HU
yEPzExVeoUDk47pgEdOstTyjmVyVAPCIdLio3CT12Hms0NOWUASm6ImOqU37w3wW2DZWuuUsXT7D
Sv8ifB1frkEEu0nw4qYZt5PuSBtgEbMiqUb6mD9QIoZnLKgB5C+36xviAPk52Oe0nltw1W7/gHJA
6e0JoxPWx5eEzq7S5va14UKMS71PjtE7gDpRhCxOTxRTuTPmJzJ0viAclfBRxhwJSY1Ryw0u8c1A
d/bFNzUf0WkWbitvaP1TCEsinAbm+UODrYWSJOUGgCnyN2q0bzkQK9zXXv7hP1KVpRB46eYvCNDz
LVoEAtmNVSpeFnG84ZH3AltqjruuWKnCWmip3XhWzEfYZQr9tDX3MhwFfDTdev1L9rWVyh1MMqE/
yXtYr6GTU+ysOMT5a2Ij5Iu5PIXKZniqfomICQRAI5cowSbYFKRcdUsGVOzyG9U8RhUNAAR2O49R
4mW9J3dbqXnoJW8SNoxcxk7QuDe2mr4ew4NUIglwwsoLLnhyJeWc8IVeTHE1Wy4JwsFO87HpPiKj
TTU2RZYaj+DyjVYsaQVQLtgNR2dK9tWwHconrX1QCm+SDvhPoYQw8gobk+YQwKfhMlbL7/1FYpNK
TAXvHsrsY7v9yNbj7DZfAxXG1mXOX6nkk16D6uAPGxUaKVdhHFaYxaHqZLbwxiGle+cL136vlV6/
5y9RqyyXa+U08oLmJJltiuop7x/GGUdh/KhiuSDPuFrxfBnbRN9Mwtr3NxIvGtF0sSu+LbFATvqy
mK4J4pKaa2Oefe1QCPSn2V3nbqvASV1qZbWEwQsL4PLuzocluCDNbXXYPJJCmnYwb85ACHHsAYqI
kovlSDFd5JyblAIqCHoyfC7iHgVmg1o6OKAA5J8fkMREcsWmNJzUa0dHnVHw2VWxK5WbHj9iiEDG
0wm5fbPE19w8iNGKMsH8KvyIY/qRXOVpnNddaIOooJv+33+CcA3JePIy+S4dZe1Q5rtO2yawhxw6
vOqies5g4SbLzfE998SBrZQYI83ivtcizdvk427uH8cuQ5T1XomHvLzWxgv3f/AJJKrzhZiqv8dp
nScQqd/WSCTTW/7UD94ORCMD7kRrdaLXQEd40BzbYJtVtzL9MBJee7ykgUZWGr0xT+r0nApAn3Qk
Useg2mWwXVZTvBwvuDyWSMv5VHYCWsc426fCyZL2cnaU+rNQHiSCWLszDXfzaNfEW61JYBV8e8Aw
dcWPSAPjDUulLj1Yu1Ffoe9sOWdTL/kMiWqv9vlpstYTaOvN3DCoCTujeshzt7xK3aHTvqyQ9qZP
jZave/TGC0EPI5qseYbr9TBUd/SbGbt+Wusbvn2BNvNdBmWvyHU+5Dz/wAd0hO5C6xCOG7JnqeiU
bdzJT/THogCVEldDins0ihWUplQc9IikCURRxQe4TP9OLowINGIvt1l7G1DJiORGkGxBolqApHdq
btSa80cIEzdEYNPL5ID/D3nntRy5kW7dVzkP8EORSPhzd8qgfLHIomveIMimGt57PP2/0C3TRi2F
bmciNBGa0bBLrEJlfmbvtW+XEfiNzL/G4tg079NA7kJ60/Pg9ojXj7pzn8xGnO5SGru6IxZxVSWP
znA/8AkYyUecJsavxrCz9WU0nNTytUjOKs/mtJLQ+iHeEdRpYiVaZcNOgxCbb/xmy19BeW5eGc2D
ODfkJvWPQXwR7ZnlAwKXhW6eqBMJFWr5G0hNO/X9v2LCMAscfj5h2KDsfAubv54lzz/6Z00GwxrF
BAIM9XsMk8X+CFfKb2KPP+oxm+UYSzfJikwX+p+2E+cXVnjMe+WsuJwLsn+HYEJp8u10gYmCRF6q
IyI1dGIJvy3HHKkEupdbgSv2cm/RSb34D+URftEW1sDbV2/O5ccAnHn4/eOL2fw6kFapDNXZAvNV
HqElkcP7IS8GLshbjGu5vFcP5vHjzFqLi0W27Lefvky2Pg7/+5MQxH94SSS3X79k5VVhJeaXjKFf
MsNVjPt/+KV+jI3nHfzql/quoJ3SKRj7WgswWC6KnUPdRY4v8xkSChbxs6Ns/v71jL/IB+cFHcH7
xwLgRx+trepgqSv0F0Nrs/+/OBnQuVY/sOo8FjN0I9CPmXqZfNJie+YuxNq2PtKvqsTcYKM3YEvg
AK6nzsszjsOk6I6J3x1Flm2rbDiUGPCIcn6piPVTB5LHo6Rm/ghWrgvWneQLgVlcB6Yjghb8YLiI
zMG1J6ArHZyVUbvPCviH/szY6vXnnn47NuIjKfCugCeleJqrMLMNQqYVOHsw3rpqFd6TsLkbQ/8+
8KgOO/02caY1AiMsimmF0LE/hFz1KjlmTO3x44HNNnzq47pzB+bVNaNvHMybqohuA0phBr5uMTSH
CHF+biCkSab9QPgAWUj3vWbBDYcJiTC1cZDAw3zslWtvIrkroT2bKsQa2tdYNRlsmA/M0p8MDUMM
MFxRWncSdOqkv+slWKahI5WX5DK5SJWSRQfzlPw2KbCWltuCEV1PSK5uPukFSSzhvUUpkZlIUMZf
wxab04SfNoR3JrobbwbteQ3VNz35cTS1jRND0Ri4Z2MTZG2b7sIB4Y6aHXILcoBVvDqAp0sdagjr
7q5ul7rymPb7gNTiEGlLn596rdqO2rUg8TKwbpMRbBBAFTJDD6HfbAaAKxF7BJERiT4Kl20OLB08
AqhVDStcQbteWsaj0pOFU2Lab5LxopvNhljJXcmWhD/rmChHwhOXnUoTRrVY1x26THFyav6LyK/1
GJ9SR2xlEbIxT7iIyYVq43yledIdkSWXWn1uImUXxnIfE12Y60w1POUqAn03yGSbi9wdCP2oHYE5
irhISz1XaXBfIxzt4IBnGetZLX5O++5MpBKPLvd55+3V7tlp74kf55mEquX766CvqDjbRQarKWJi
lEwmjSVKGGJTgkr9FBLk0ji4acW4jZXszHi3JpBQuKHJ+noM3mc3bAjvYWp/HeKrb+MAFw8NMT81
OGY9gNsP0r0Hs4nCiRrWPsSGsRtH7u2K+I2uuonGeDWq165iEoNXSmr2Oo8PXQjQ07pt8GWURrX3
ytcsfoblmwl/Dk0nOLNaOZW1MzDiOsbzHEMxIr9uEshDJJS4ZtCvNNSthg/rTFirrqk2oM85fBBS
h091ZWwU2MaWZy8UkPUl6z6dbO1Wt1wt1SkYCvRthJJip/Nr+sVY7Vh0D+knmymbZ1F4BW8JuAeH
fMDcurXlh7bHSib0RRy+1umpm5MmlWtZPHPOnOOGY8+Okc4apLoW/rYw0/ZQKoyRswpEZqjDm5Sp
f03V8Bz41tJDD6sSoJq0EbkewWqOcO66ceex0PIrsR5SvjEIo8Oo2MdpvOqIkOnxDxkRJI+w1T5N
Tb7zhqthJ6nrVPnjgI4VEcumSiXBkRmg1kQnFLr70LQICupfjbF5GHwmvNGw8BMif1BeRM4MG6IN
Rhll0BwEkeoGghFy2wRHRWLedoLyjsX7smqRGlQquKVi4+f3jQnlqKi3bIqAh8XnQele5RD0RIuE
kDyCl9ImGgi7uIPjuBxfWj1c5+2rwBDQW9ZWKOXTpHSU2ki8QMZvmkG/NbP0LWBE6CFX6ws8T5CN
YAZNfUIIWnHoOXdjlMnEoO4HtloWQG89YwUY9vYj8oB4LFcTEwylPQ5keeulhn6BxLDy4sVYHbqz
YoC8az4YcXHyKFEzQl5siKgV3k9hPedFSjLTS0ETrzA1HOFo9fklzxEEpnQuDI1xEuQOrb3NJJn+
u/cNCHxIn4dPsVrSjp3rpt7m/n3rOesq9Va+R7/gxMj3UarkJ8PpMAtmD+2YPQmmARMla1ergF6s
diub6jENtOfGivbGkOx8EuFFNPHekKEePqlDuGwmk9hPaLvs0SLywcm3o21TV50CVk4LgcFkQHAl
YVhtck1Taz/K8tdoyut1H8JeyXT4KtJYG4w1fINmJU9epu4uiIN7uw1cE2iCgwHEN5IHLQWqjp0r
a7JV01Dk4wJt0H2QeFsuZIg/MY/sCCGeAn85xFsWP6Z+QU5rwiQcMdAgNq0ewcIlRLbM3wzfc1VF
wNkp/Dv2+ucqELfIMPVsYvTyIhH1/32hMNcd3+gD5sruqzLhO31AFtmVZ/XUJTY+hQ/GXfWo7fNL
+VR/UYn8tMKaK6i/ex3K3q8rLKeftCgQvI5yhTbAMnlkHr6ydr8FG/z0ddS/LLS++oXm6vKr6lEr
6mFUC5Ls+yalkcrTncOARSoVfTo2jarZqWV90uinBJ3i37+Zn+vg739LFNSU3JpjIc/+bgvXT6AJ
usbmxbGGBBtUC0zMFvG6LSAFbA2gjvR31/Hp88v+pw+yNZ61n3dNOOP+5/L6lvx12zT/7J9tE/TZ
PxepM7bmz9UsvQp6VCQ2Xxqq3xqneTGLLofptw2XY17ofjXJZvCszYNsQ6V74rP8N5NsTfvheZwX
s7NhD00+ZAF7nnR/9TyWjtaGwTDX4Q7jtscwveYLa3Sxww3hHeKw9IwazM/WabZGf43JaOQhBW9L
Bq/1MWAWg2ZBMqSEbLGazx0QZAal22ZV9Ms4gh+B2pDJ5wKCbaUtLGPZbhVKOGvP+CXZ2GCWua0W
JkFWxD6z8w0gqZe3tc9XAF3JYjjWd8yka5LnwJYybyTV4CQfyKVG8BtWd6N/w8RGrMWEJz54j3Dj
YHh9EY+YmBR8t6zdugVnoUOYT8IVusXLNaCaYEwMbu0RUKdK0i4aa3Z5LfmBrEkX7IVPodyI2q0f
MeNx8vATxXio8LwTox1tLZC4OwfmXXa4AUo53Yfj7Jcv77CeMZ8OZ2j8suxJmFnK2ZdOjUZluejv
SJS+FjcEschPQ7jwX+MnR1kE5cK6SMKF7ZMJkDU7e+gs4cOAjwObU2YXaGJo8acPcF/QIymUIyOX
arywSmDCxYkt+bAl0wg3dexWsFoHxNduH570JQ3UDYmX/Rm9YIUwY41BXjwOxyZb4ABjFO4x/KVu
bxFmTxBb1g7KfWa66yZnUzjPBzNvGzXr5INc+0Rm8EsqDH+WGlvpAQPRNk02Sgmla2MhSNpE2hop
id3dpN1Ks/f1hEnZZaie4nZbJYRo8gSYuCSGrj6LZjZcrtQaszx6maXeburomCqu8woCE+YOI1Jm
2r0KUx8XNrGk8aLrb7LSRaotlfoVmUnN5BqIsJhBE+cOfq94SXo0mmDSaNtI5uCpHA4dy8YrkDHW
vAP2g2dDc+fcR9TtpCiUKyt4DrPTAItVwFZcJenhQamxB2DDcJqZ5P6oJYc2f47YNPc2n6K9kCg9
j5JZawxSDMu0vpVPYHMhyi+8A80qgETmaYh6h8f+OKmn5jV/F+UHX14sPNVGAYiivk3f9+yji/qR
FACKzxv2yErt4hEX1scQekUFRiHYsET9rziM59nRzw/j82v2/jq21a+cuj/qZOaf/f0wNn5R4XTz
F65iw9G+diYZv+iGZeA9+mxCEiYn4VfHscU+0dG/SM4pDv4QlpP9xWXKP3BMVJbGv9orzhan76oQ
oC7Mw8TnbDcyp789jKspRe1mGdAwo4blQT2XbjdYK/DWISfQjK2dMJJ3gOKV6jlz0nViNe+9gn6k
8Y3DKLPHtqkf2yE+ke2KOcLoXFT0y0pFY5IeTYx9tVm7GazOztCukrVVkf1ainqTdtTqzROsrjnU
cCgBDQPQLNWnGNjBEOw1FGUZE+4wu8cs9FxU3aJlPpCUJyMotyWsUErZpUeaSmpyfJYN6wyV9nbO
xJysdq8k5rYv/cMQaGerJWATWuJXH/jlSxHzdS71XAh+W9p8+9Z9V1epVhp5akI8thGx7pArSYP+
96/wTx/Od3M/HVDwVHS8Ak3SmqgtabawRa79TK5MT62nbmtD+4eKbf7A/+63+m7wNxnZpJUd0ddq
8aFl4E78FmK6f4q+/uv3Dp0XdYCOUWIer35VA9ij7RRKwW8WaRdivXL2Nf/w1s35hz/+IkSGU+do
ODA+lyFfvQT+mtpuI4X9AJdXxPqxtS5e2xGqhLCIgLeijK8m9HhNe69kuCsJpWt0mqwUBSwWNgJ/
QbmwoUSUOWZMxjLwWmG874gczeFLWMWw0ZFnmd6ZdNB1ZGkPHVIae7SWeumtpIm4sV8XAkyNDVkv
YFATtm47MiCa90P9S+MrG+way66qN3XoQ7gc3C4JDqbSgwWTbp3wBbDxVBeW6xCOnU/2cRTldQzE
ZYIWqQKrDBKkOnkLEgd2zqAfPMJdK5U8JvtdJY9OQCbxpACLk7gyxTaBJsguoV3LZDdk6cVk/laa
B413pZsjlqb6RlfzU+c/mOzY89iCUjm+mZ24eka6H/O3dPiges2xm6CEJAjpmFQ4A+vBMXLbyeGb
2a0U5Zz5H6bE2medXKPWPCud2OsZhojWX2tdsseiRtDAzNv1F13crBzu3ZpxjEnYk5+Dawar23op
wtqW+QzKnJY9t5FDelGqS0MCjEZOQBXXWxnlF514bz/msj3ilYDdna4HR3OHfHLNctxEI6IbaOSp
Zh98nV40qg+Jr600iTmYjMkqc61K8mUayLdiTUqF18IWT4xqUznRVoPPYHcObpBoA1RuQ1Ah7T08
aBDSGspAIsVLltjR2N1r4sFA/xcG68qmJhn1DyVzOa94Ldnhhl6wM4N4bQBTLg3kYVNLmi2bs57o
RK7kdKq3A5NIT0tnkx+CNaDehVhbBDeVKMMSq3eVGUkcwu/L3gx+3Av3ypCQc4QlPDZw3BmHHN00
idf8p1xEMZZr02tcvYU8yugsNeq1oxvbvn6vB++ulcl9DmzGJuDHrhs3FewjFV4JpEyDd1Rmzimw
tX3k6Hd5Sj0d+vaDpuiPFRtfdSygZZFb0Cpwy9sZ2srbA5kAH31OxMMQVOwATW/D6XxgUnzQS+BS
ZrKJkX1HFbImJXWb5GKT+1jr4qI07bVVocNV2MmDZqObxBqyHJbRvjeDjWJRAtdvQn0tc4IiGUKW
nrc0Mn/VxfYOJzGCageVGiZS8gadD6UN5VJVGQG2K6UmjwG5pGPxryaLO7sOqeYgcSPwCvWa7yfC
vbG/V0NnbTKck7i7hdXuEEjuq2C4F5m5NViClyCmVQMkAxI1Cn9/fPWIBRZEC6VslNNw2lttsVae
7b697wE9ObC100AF4aydNYAJWeRtQvRaBrrKXjl64tWIYWhV2k6yyK8053FsdDDo/jJLEGqnH+cn
OGey34DrDapLLy8Y/phNZuajVdAIZfpBJ594ZPDDXE3T+n3UOquEkfsgGVPaOE9Hk7QuBjRGyWxc
Sx+n8dEnVWec3oeKenQ95MFTAvkhIIdA0LOUg8UNT5NAIyNQuWnqeG+KZm2ZTx3kcM04awmgbGU5
Rfu6PKrdaST2S6DJ9hh5C7B+iTVtk5zxtkTiWYllB7WgbMbzvPutB5ADtY7w/RYP641vG7+aMIXy
9lZP34OE/UH4rLONaFTqWDDVaanu6Ulx+2AHgvFbMM204BSofAflbPPEFcGfvahIhIxD602zi/0U
4Lg3HuLok4Q274hmV+pPHdF0dmwei9rBb4BWtoViHHwqkqfMOMT8qZQX2zqDxG5pIIFYmPD5pxb/
Fsm1ASsVs+qI48eA877u2XPr/m4ycRIU+x7YZVW9OBDae3i/bJYxEUAzkW6BbrEfPmAzLsajYcgF
fcoojxU1SsbRLYjnHo11Cetbm78S0twKLzyGBiHbBGBY2l09PcvoZNNA2vCqNd9aWTrkcbK4Rt/E
rQZR0+EYAzenQCEZ1fJplLeaxcLCntb5tHb6joSXo/DtNZNwQHVIMDrzFEXXMEF1C4/fD6xDSVSY
Dtykc8CLKCepQV/3+WryMOgiOWqatm+JMo00hKPtvuyTTRNfR4QitnZxiLAOuhryqvYpi+W2YQod
JePSr3nC0yc7cIBxoCBrAIBDv2jEeFShoTO3v++QZw4BKX6IpjXSrhk/LY3wJsqmdZ3YG2w2WwNE
Ky0oPkdXkN8oYg7MMl4WSXGQDfNGB02SPR4mKHutrG69DLZJfWdWNPvlHMw2XqTyIkByVANJSu1p
xllQcaxxerOuaBe1al64h4FH3xlMh+Nx2hIZFaMP7/r6ZUIu1fBsMwfcDGyPJi+5jTX/VLFszVVe
Ekl4gXUiAugxBcHOx7BbDs5JKNwjJF9EgO5GTT4Bhr2ZGu+oDzqowcCt/HQZS7JL+v6iKMl6QOEV
wTqPKn/fJf2zrYanBLDH4MGQ4P+f8Ti1qtyWZCWQPXtj0Jv2QNTUOl7ZQ7sHkupK1nsljh67BIaq
aEsnDcmkNXcVlA9fgVcnsD7C3/X5vNhwusHnNENYPmayCAbmwOjgH3Si1KdDaeEvrpW1lpD6pxTz
U7M2OhNFBJYLZ9fBAjLQDWtUEWUXsOjqoQmHSwOgn1F8BNpLVz0sivShDPlBsjc8O1honJG586mf
IldHSVSHsP2y8LlmnmLlSHulBrNEAwr+GZdHUgoeV6/kaQMpVOWq6/TxWhYkM2T+Bk9HOIUnQ01u
ZP7UJ81BsUzMkYSnFI1+YDGZLnAMsq9AytYAwvetF20at57IbyLTQ0pdrAWxAjidFlXvk6MgYe/g
pIEfE4QBCpZi6YwwzRodLVV3z024nvN88S3BDyHzlrl80DCYDy1+GPWYWVob0hXMtzHul4E4VMl4
QJSA04t0FLj0dXWf2ES6YW19JTcasBNTeC6vumboarK5513OVZ0QAgCLngFMDwpLQ1gRtIpVWSSb
aAYQIcOOh3ZjNjAPahsNkrryq3Az9t1S44SQk2BOdYzHc1vPp5i/NSTEIy8/8j0nByLbYhC6+nF9
8QmgrlNn3XaRa8fhjdH1ewi9Hxmru4ZCaGCTbNKYWseBW1MEKWpIlOlc1i3vcud/oCXdDrZxkxRE
TjrVNqFHC5phVwcIED1tq8Zwg7v6Rq0Yb1UADP10P5SQkFoGICWAd1ynVuNvBywUlWi2Fu/3qCDD
z5uL3TzhZF5OFLQ6jHkJ+kIMb5r1HGvMfXzzYLP4HaggBXyBjoWkEkPtRGjEwiYrVrLN3Fowxqq8
tyygo4DWw7NFw+qzBYQguB6NiszY1m1YRjZjfj9N0yUbbku/33xeiqQfJ752IKtXRd5trQ7Jdxbv
7PpTTipzI3WuqmqlkNDn9VQhlenmRNqFffeUDw6WK4LuRh1TCBs7u39s2ddVdJzsyxcD6tmpBKWL
SLAW6T4c03tJtVdNQQR8zwvcPPBa0jaD9wY8Vg1VMmUxnNXoyghR8oz32ld2VkSaosZK38631uDt
dRunbYMkNmxuKiUlLYH99laY3E7Rk5qyS2vvxhJVFgDsjhlQS35FJoBR2t4qY04plI0NVqqIPZK9
DWVv+HZHWiK1UtUaYqH6+W2RVIckLraaYm3AVC+GMLkNKFMKQjtUU/9Ypc3RrKrHHsWkxdds9Ke7
qYoQftrborQ/5iZZu40M3ls1FOcQtJgTkv3V1x9HdTOWKHeVebHTeKJc/b9YQPbNUjt251qkCN4C
t8lPpvgQ+692y7Faws+O/6FLnBvoH5pdy2HgrRH1hsX/2za0dia+PCnNLlY/169mBFK4jXHdyUo5
leRX/n1T+mPXqyMUR39iz+N3+t5vX85M7cmjgGJigK2RAJqiCr68wn/24gNEH1OIn8/a/q/5NXut
/2LQ9uUHfx+06b9ouoD4LBB6qXya32w98B3buqMi4pdQ+RnVfDVoA2qMmAyhGQ3QDBD8Y9IGDwYA
EIsUPrY53/rf7D0QGf34sGFi5uRm/YLNWWNG+PXMY0rMwfNVVmGNJ58HZwLmayzVgK6foluNHvzM
dBs6P3UItlhrCQsqvIeZIdxa506PaWK9VZ0ldyEKz5T5T6ldImOl548VkwHOkk3bEdxqBNiJHEwx
xWmM5CF35CmfSLj/vKePdvGEeJMSFcWAvZo6m8C0+kDHuNV1DoOSzHmDTBp6U4IRiSfS3mpWGXVY
7GpwcWOEWHgwYPJlcHKh29sZc70CRRN6lKHT3T4rdoXQ15HK+KBNTnF+dZr+IItyG5cX08ufFLIz
2Q/d+cD4Ta3a6zoNKB16N+JB08CQhfZB2vJJkmAn1XZVZES1oumYCUdJKk5FjSVBY1UUWCtbAY6M
oLSQwb4oJjJaigPr/7UFzd0MHm2uEwPQsei6jdaoN4rJXAGVddGNEPuEm0icdlNxr7LKN73pLsfl
kwePQ927gRTsvEt7VcsClgHAYvYVlVldPTbUXf4WAQsqVU46csEKOzl0UjZgOcot/eI1N7ynDqiO
b7y3oJY6fARjUO5U7Mh1bmywmGxEBtRe5KvRyXZWO777iXALwhgqWd6UqbLSTTBIfjrPqW4h/J8t
wPd6U65MXeGmc1YVG32n9olQ5m9AZqw64Z1L5GRjEt22wYvoYcSbrFNMdhVociMsFZHOiNUprwYF
o54YyyK7G/VunxrFLhvL0zQkx2qgKGxJGwga4Q6MBHTwGKaZ306s2qbCgHFPt2r02SpJlMPnr/R/
9snFScK3/OcnFwaF1+xj8PoXZ9eXH/397DJ+0SRjeGEbdDe4kDiFft/YsiRgPirAqf9xQP15dnE6
UXQ5cIxQhc7X1x9n1+fTDrWranDWYBr6N2eXNp/H31+UZKBwQToqNzsf+7dnlwytSeom2Y5JeEys
uyKlN5Nsn6gz0JItAmwyaVOhM5uzx8gQt5RTKMon3xObuK9Omo4YhRFsSMxxUiE9HJniUbFNOF5S
57mnx0pH1Z0g/FkgkRvqBnDmA1VfxC5TM9+crn32JEEB1l1SDSuneVLS7jJROyZltNI9c9NTUwJY
25YENsZcsarQXQfSMDSTfUEtqoc+9DMabBWLSsVeQ9SHkNq1kAVihIZmNYGtbd0okYLs80NDxZvF
bAOpgPuadV9ATZxQG1fUyM1IRI9tuFB3PurU0Ba1tJxi1y68dU8wohLVl8pProqfbVVq7YxanBJk
JRJMT9DLhX02y2OqctryJw/U8T2Ux4y6PlOcvUGdD5Nl01H3U+UuCvoAZSJwPQcbY9AhtHQKTH2g
iHcn7jSGeC3hRcpy7Bz0UT2yodehuklxDcK4wlTDXbO0hLIShPiF4lCSWFlVb1FOPiNz44hextRZ
Res+t0DJzUG3k5NS19L9JHRBCd2QR1dUqCWsS95R3VrndE2ppW2ABzzg1SexCQ8B3ZWmKst2KG8s
ZQK57bzkdGEm3ZgAV2/N7VlJn5bRr0WqyrKSDs5qKHeD/la1FHbQyZqelt2QfR3YnHatdEOoAqnd
0Q96a4JNCKkPQPmg/aFvNOcGUtBEhHSUFZ2l05EiC0FPI23bAbufLR1aULtFPpYS1mfcw4mky0M0
QNND2+pkEccnaVd4l0GIIXpDAZiyUkpheZJZ1VkrH0eEMmDmiohEZJld0STX9gGVo2k9sK5NODKN
kSqWfVYy99dzn02/LSZ9FdB/1/Thucc72CILBRw92QPGroE18UOmHlUO4wIdhJZNl6DAA0wqaaxW
W8SeZ7subkLcYADPtubkAW/F5N3zmJqeoI8tGTFqAVmuVo/+0C54/SKcVwJAzfZ6RScbF7CB2P7i
b7OiO9tuT8UIh1cpCIKfFPg5cEPs2nVirV9lUI6UHHOuQZBQOARXLxh2VkBwgshIMA8+5kjxtJSg
8oBpsG3FuyzUSKuv1ReFgyAw+Ko1ebGXGbxvgzEI6i9rai7CI5FHOnzGIWlltUXGkHTNRrlJI3mE
4vNUYCOKGAjW/SdddGtVwhccQE+kWkAIloZleCr8W390aCCKkza1N7VTHo3R3+sycnP+FJhSaycn
f8aWW36FtZdon0wsMKNmoZswzz5zUM8gh5WR3eiZ64zuODTHY8Eewnay+yEa7gymlSXpADHYKydU
mfXqqx4EPlwkvk6g+scCnAqu7Sg8h3JkgVNZruoQ+x45MN1j7zqZyqYl4JaT8iAVcU5zY1WMWCL5
BKKG9Y1RMZZtPjVTcJ7mSPrGWphGCQwQ07KVbSJczO1EOPCo3sfT4CoBIZjz4IVjM9cQEOoOqaIU
QmI8xFl1xujSkZNINMyyEwGmrewlgfsSCn3Tm8TWQks2WWn4RQ+BFa7XCJJPPsNAY1Jr3hKpoPkP
oTru7OyxUCHoRoe0eKygAMzwc/i3WRKuBgxXmc5pkaBnLcjotHs3i3FYERIxop9hkNbxhWe289/Q
xhD2RcP382IAE/lfFwLzj/1eCACbYymK0UP+5nn5sxCAnsSmFJQF/wiDy+wA/q0QcH6xNEcayLSA
KtmmNgPS/ygEdAAdBnErOp3PfHH/G3iS/UMdgFLBkZqJeksFl/d9D1PYaip9B7pZWlQrNR0gYabJ
J5O5FysXuU0hGo3NhEXL2XFgM+RJtqkpCJRlSdkhmgdfeCy7aje1w3bEvtX1w8Hp871XWw9WWWzz
Bqdt6WChRKJEMisKjJtJja9127oC9341iX0zEmPajMe4e2umWRMkTzG0TI8h4hgPjC0HLjZUjmmT
PIyFsbesiM2ZehJUAGXlu233iANjG/nyCjqI6gI4kQ7md8isN8N6rzR9E4c4+3DYF4p90roaho1q
ryemZ6rNyiqNdy09RBmQThlEH6t6XHcpcdN58JJ2KUQ3nBi2OLay2DsWVmnGSgVQdkmSjAOvzSns
5UCfF8nsbKJWVuvuYg/+bvTCdTu89FO1qiyymTrpWvHsfsOIGhv5ezAZW9En3BPVXjXfu6DfKSEr
rzkprcANAg/pdpYJe5O5GqBROuJTVBnHloAMnwEPYjxiv6EZJeFGIXemjXF0o0bWWSOmNh4RVmUp
C0mF4e0UVewyjFXEZxdDjh4csen76VGmNIAZ4VeNU3xQs/ISTmwrY2fnIffy4vq9CppTYMgPdg93
AnioMXtXteRBKdMjDKHriGLbwegDQnajWUDfwppL1LjGvf9BG3SkXeQU+z0DzyTZSwzKTv/ueMHG
kc1eRvGdI+GHBOSaTwWFpXELn5skUUbUI7ygED+hDBhUw20KVOdQ1qiVQ/Z0oZ67+SSwneAtUgZC
PuExJGiQE1DdAQNAqIYXOsg1PKS1SnhvV4dbn9RQH2qrkkA7bLpNJqOD5fnrfo6ctoKDngzMRKOT
OU7PuarAeCEvvIsucjCZotub0Qa3ldUc/JJqB795jqBAbyhMx0VSB9dw0g8JG1CJQGUSvJvmbVAw
LM3Lft1jGa2i/jDmzX2UaqyprEOrioXT9jspX5xyvI3IlK+6EAs0o2eH3C+/wHiQ5CwqBnwqLBYo
qCP92UfbFhnYxbxsPRFEq3aTS0Dgncf1mlbAyhGE01q6osC/gJKxwtAcUf15fbxPtbfeQQzHUbWQ
AqN3DUGSf2XfBtISNHeV3+MUT+oI47/dbPJIGTTCt3CuNKMnkEgqobzJyRMhJOlYQBNsS8nW3oDL
jjpdmXyCag2ieHVX7eqtZfa7EhkeqKgi1E5QiV/Mgg0RX00E7WTPy1NU5Wd91L8Ief7TW0/JBfDz
22ZWC+/q8P1nAZj88O93jo70l/5yhlh8AVz8eefwj+CbarqhGzOwb56p/dl8ClODQ2HDbRYGMp6v
7hyUvUy5DKlz42jCNv/NpWN8FgN9M6VlIDS3sCpXn3SY733bfMa6UilWrPiu2fn7kD3FBDAp2Cls
y41FCSUnVudodDwb7FmXXbNR8RxF49kebvAWLKYboyEmSmHLrfAUehePb34AqYD0KzUmZID//Uks
09cSXaRYx5+Q3+rihiyLe6wNeUjYRkSN/46hvH8B83IHwSW49CfVW7UnfV1cWjI8iGE/WDdszqdn
+yG4x12iHTEwTLv78EWxFsZTde3uo/eaYflBrdfRu+aenOfhGRWN8ZwRGPjBvwuVtc1oKlw+d0fj
2WWhHlF5vk82ebEbOEjgtNmFB8vDeKsckufqWYUNjcX6zVB2tdwW/VWkn/AzJfabX32M29ekv4bO
0yry7xhnDRYwPrcl8YutLAoc2KDjqh6Xw6XWXlBcGL9y/6o9cyNur4UHW6hYWEhFgQgirLbX3Kw4
4hMXWHP7CW6DTwtg73JsVPoa+k5GcezsOONImtCxpT454UZlRUr+vLksiAs4wG7I+5uYIRwXbrgM
H5MjJ0dFGhWW+WRRjFcNa2O4yM9duyeIgiKYGx9LipluTKJJQMjy/mY1kWAs3tzM3wJCZWcvsWi+
yzX1MKYyBDrspYXbNdvepEU9gI216p0utuHcq63lK+tS9IYCfdsuxEiVUziwhWZUNqu3zb1XXOiJ
eDRwWc2oiWnVAJFKwEMhIl5GMHcnl6pmRHFiL1gWsXPiR2fTUbZm0T8pq7QA4rSRcEYJQs9wtrqU
8JaKMGCFDSoh4KHg0L/yHMQM8ZYxTlAsN/SlZDWiONe34XjK5Q4bH6IEe1jp9I2kkdQDxyh0azar
iJLWer/LIrdGRKQuc+2AIwsvFpRrGq2Ipxu+LGb2BUESyhoXL3M8yHq0YRk5GL1uXbU5Qv6Naeqj
39D6R4eifNLDTa/dVWWGQ/5dJ6YFBm8vHkXslryDBTJz+f/JO4/lyJEsi/7K/ADaoMVyIgKhBYNB
lbmBkUkmtAbcAXz9HFR1d4rOqrLa9izKslKEJOD+/L17zwUqFn6qIU1B8cTXOoNo7kV5gKM0UkZV
xict3eUufwSCCnxg+NyRsBb2t6yu9iL5cMnqsvHc7Vxv3RNt9rnGtoZ2neuf4BZYFh44koV55FjI
HAt7/TG/i7JniigmV1UDv+lSflJB43/U3pr0lJvOIb3B47Rik4GyFYlu4dr3syq73Fj1HbCDKbwa
6tZYBuAQkB981jX62DJc8qNfs6FzcM82MVl/0xHdRkiaeOe/Dk9pe3URlWIxQ/fGmLU+mszWLjIj
4WFBuA49HmT2zXWozk53tJpF/BCaS6teBmg9rJkXhQCDPa7T96DHhA1XY69suDNuGjmxZGQt3bv0
UQE+fI2vQQ/kwXcedYaAEnpKZ2+irwHUr4+ZZnHrviIll0yS9U3wBY05wdVTeAItboLheNEvypP+
aTpwRk5XSXeAWwLlxOH8tvB4Z+k+Ig1kb21Gg6Q3/MnbgkSTJWUquWxn5zNPfbSIV9lZr3a1He3N
3Ccy6dlsQbtMXFLwHHZRvh2qaCHCq9m91MMzygWIw7bfTBvd3WeC1s6FMLbY8B0E+NsoQ/m1z7KN
mCVuPh16pDEN6v9luKR+WVlPBUG5wdYCrAWhg1u/8HHwchaOfXc6dsZhQtC/xvjl0FlYkEzn7VuI
q35Azs05rX3zSPGyT+q7ECX8MVbX/y9a0bO2+4/rgbvXpon/4AA6P/JbMcCObYE0mI+YP+VoWNbs
DeKPdbbjH86fNidWCgimaOaclK1/VwvMOC1a167KnNUwvL91AOV9/dSG5nirMzsD6WjqVAQ/VgKi
7To1CB2CLOkSHWtUL4TWQ4pa24iw/2JY+0vfHBWO6kCEx7j287QWvINO2Eug+MyNaOoCpUvU1SxF
lQhMjukL0/vvfiB3v1c03wvK/+oVvZ/McryTfsSeRY4pCARxROGD1d7EtcxNENOjekfa+hcvOX9j
P9RWuB2/+5DeT9+oahelxtcdogfZijtO3cW23B3LHWqIz87dn7/YL396377Q3xBn3ymyRSPCkuD0
cD28BE/NNj5RVqHwr5Ol+xfS/P+c6//4qX4atZZ95JbzyWVd+hRz3WW4954M/88/zV+9BvXv9+Nc
oaVci/pvr4HAXH5Gp1fuUEn8+av8wTVhIk/gxmNA/dPkxSNX6fdLvoZ/OR0qcBGY4NfBoiNvggHm
x5+/3q9/Rv9+uXm89f2napWkSdWST5Wwm1pAspbZU7wEApS+iPovPtuvoHbz8cHG5zIbRJlk/fhq
jVUPSmeaCoJpG6IRCljjrbPjU4gpOWfWIu4VsqezfFPgTBfT3kTMNHmAV71oT/gjBcMAmdJL1VOU
wt4OBdweeUhcg0RLi4mT4UeZuDQVVcYQbDT7KclfSKvaqHbDfBpK9sTcVdcv9M8eRgBQTneW+X2b
lOup7A4DHrAsgjWqMQzp7vXsPcb3IhL0lOmHHMgUrzROrdZpwMxvJM3aIkDXqOPnDBBBFiJGhtdR
la+VBvuqRFjD3t8lzyRyZg1QFeq+ymkR1X6BCoLQyFwlqGFslpqIeDicXlr5OQiuZUHjHapciuXf
Hi/eUFK4p5/wJfg1RXzNW6rokmcVZViPIKfDTmfgCx8w3slxa4poZ7gnPWk2s6aJ8JxlNUfCKhNp
wCYUssp3tPTiNWIzxtEq0u/1lgSwhAzLeDWleKAJO56F/tKGSIUWU5e438dyO9N2yHoPT4OH4Djp
d9J8Kptk7SijP9Jap0+yUswvSsK8Jl83DeQUSJpVrC0dbhW1Isvee6Odueo6iFVRuFGK9IA4BqU8
QS8FZTkcpziCbSo2DHxovwElSItTTf2jBBWKBoZ5MYy5BEt6HC7coJhZ1hzhymU+uX7oGju3Gny2
ukWmEp2YNduG2Xk7pU86+WwKuaAeUFkvuU0tYXZOsVP04iS8tygiaEB/ytWeKi472+q1NJCMlgMF
TFats/FmUY6ORNpFXbpVOH0WlXs0yOOotK+Si0Vq5qpv7yU41IjjZV1/DCiYPc04SKfeZgBEKhu0
WEV1M43LIoXDaDRPMfN8aYlFh8pXMbFd6t5T5Uk8kZOv2vm6RgSgI6RyyujimHha+CFMJQ7WQXss
YwDqBlgOb9oQZrKvlIg+YO3HybQpK9LqWCo6xb5rXSKcyXNEX6UU/dkwNQ7KMcc7AW6+y7e1Ed9a
w2BYV4VA+dr6MdetDTfvozW+R2a97lJCHQYXVO2sL+3EKZH1XUnqhWhIhp7iXZbS2c076nAhN8KG
CuFw7VbFezt6L414h/sAo8B7rrXwlDnRs9dMK5Ern4Ubryu6s3gFqPQVaHMRpyUabwZ4Su2LZuiH
ZI7ZmYOii8dm+Nqm4z4cTdqH3iFXwsOoTXcsx2c9TJ/TPttF9O0yCM21Rt1sU5SXYCriytmHSf3Z
gZW/7HJ3rfHjEq1DCqa3LML+aI7BQz8951TYYz0eSaw45SkHoLSDC8+HQZ6clY/YLhiX3gdcrY0y
UuKfu/F+0AIi+97ow7M+MLRJk0PgxgdhQr+lRi0ldYPTniYPYV4VHULtWeOS0atPQd68oSNU+xq9
p3sIGvdU96Y/STCeQXcJwqfUYcWva/A8pNo6cCaTiSlw/ojCzs8HUlS6nNGUvVQ8WJzdnK9Ltlav
II1F0ZwGx7x+Qhy7TODgKe6DmjGODrjxkNE3RDibCBUjB59p4y5lyJiyKVa1Q2eSwXTJhw5FsCxk
spnQQzJYTokBzyttrVfKVgJuc0ZcAeVKjfkicHGUTgldmfiTAd8Hpv8MmR/t+Y7juFDg5Fpwrr1T
KSBfMh4UTJkKlbAOfUWUArs1/m4yCdC64sUAsAg7N+nkxkyS8zQVb73OQTgqTlnzXpHjPUzSb0x7
FUXjIec9APQkUtNb5AUjg9ogy3PcyireBVW7cmpjF7msOmOyM1r3LskmErfalVtzfQBEHQdzMQIF
jaOZCx7yVjTMKsyIOe3GTNGzdF1i8LLZ7F380nYRrUo6+jU/neZl6ORSmsfBatHJHDR1Tk8h0LXp
lsbwSqsWYREUcO11HFRujOeQ4WBr2dBIGRcY2TZOoOuU+V2aAsMkV6sNmk2dIe73Er8n/ZtLRnRA
pENBnQaiUDxUxG2NhembhYoVixR4bDc8oAVxmQXXwGX9jLpNxe3gZiu3uct4eAjeaMpOagNCJtgn
6IMc0E6WyumyVA/dzECW8T5z4e7R+8kYTkYSFX/N9iyhsGopKyRrimreTXClcqU4tcD+ZmWoAHml
c+M2+BRzk56Yx3C/+DANQss89Op8zQauFbWPj8w5SXbQFjoBqmYEorQZMcFjlAdm2ybBwYZS2AAZ
YpVadSHpO2ycZutA9URrPOOuB/QmGDGWWsVdp2YQVNgDmm7PWWYn2+4lqO0HJAkwAk0exBqRBCCH
WOAlzv/UeHEgAkRTd2S/wOxfa2Tp2L4N3Mtz74xofJSNdzZr3bf6z2hiV8HQ+iNIME6bjPePZl+v
UlJ8gfFshKhvgxUCcfUWWX/S7fcIXIwsV6He3xIKaQsOK7JkyWgYLFe7SnMPvS7QWq33B2KLnFLd
90VHzyN/0RWjZT+rqpXaYKEIDPVVY67b1+c22mXOp2kqzz1FQcR21pftua0hssTnrAqdhRuBLbfe
TIZBkoZY2WMPiVTAYygGWqnt2CqJd6ohTDGc2DUBM6IRfLe2jNkm2Ph1qV0kXSkDm24FxKfD0ut1
OZa8QMGlW7mswV4pNlEuuE4kBNg8bw8KGFHHeycDDVOaXLvlayr182C8FvbObLVN2N5NNgAG4MR1
oaBlg2nOkd/IkEm7PX8u/ZY5SgXwJuIqNmK0GDhDRGv6Bc0hPdD8QvkQdCEIYgGzhfelaHyLrV6K
aZeIkpCT8ZKARrBwWPaT2Gpef5To/DMgYapBhhI9KbhaB0UkiEu4N7sYQpRB8meHtQaTYVs+ycJW
0elH/dswQmD/82r6V+NSlbguFFiqNzewf6pvGd31GJ2By+OI80TOcJSBkPiLQ9ysUf3xEMdUlhQG
ghZU8iWxmf/4Mo4V63hodNrHtJJCvVqxuW7KjEZgo/efRoX2HJ/8wdDiFbvqMkUHRJ7uRQHoL9Ri
VTB47NpjJOE6kCkjFNjArb2Q6vgw0Ekv0IoMNQlbbXts0vF5csQxstpt0pApFkaPeRhe/vxr+49D
yE+fB7nu94eQnHCm0q44hMRnB/XBJxcpxddUXVPrt9NfHbrnc9oPJ+D5xZxZLsfAgq7CT18eUOg2
UIXLMX+cs7Dy66Dod3GrnJMs2g0VihcKyi4lymfSCEbk64oxXbDs6+RO/fnn1ucP9vN7YcRhcyif
fcs/Xy/D6FWaEgPU7gYYzjARRUDGpGM+ZzmJ2vZRz8KXsn1xwQur4X1WwckIsq1ZJo9dWK7cPORG
bdxNnHg7q9XhsF3qMlqZTv1szFcfktDHVGKMYGUpfj/M/XcP0RCQ8yP446bZPEQ7vXYfv0Lu/P7Y
b20zGl+wFjWX+RScB66yfwk4zX/YqDbofNku2smfKQ/AIQxk4fyVbak86t+6DQSiXJKwIThI/dZS
+xvCDTp4P19ZHK5Vrm8XhSlY+p+vrIgo00jPwSvbHOzd7n3IMTAd8I5vqI0WbC7bXFoXbJCPwin8
QtTMt/ONVhPfWhcbL5C7qsDOzcGmU+RaOBdpxsRtQvO1okMhDYSF5qZvJwYEWrStEJE3NHn1Jror
E7RG1Utbcz7G9NXQuu1t8xxlb1VwcYSxDPPq2WLDzTKo8AEeVJBtQ+FtC0UcbS8FemJvh6TbSKVf
ScXas6LfAbJcsoEsJpjvuJoL1+UggrfEI4JuJGoWorUOUxKzqq3i+HNMgIYdo0FOOKSs2IW+j+PJ
j8Wr4jQcYr07I8fzAmZSIQTerkn3xAo57dzpkqV3PcBIMag+9bBvEBaTAY8UxnuBXswK3hzm+3ml
I084hXOUtv5KXt6mQ0WInOes5tiLTCZFbUB2OCaumBnWqBmfCk9cHKPY1QErrMrIhdCVKI1hYapX
3Y79tLUOFBWd6zIe0T/HdsVuHG89GNC5Ud3V9CX7keb6aN4kZtdKyJ1AeduDcbZQiYdUrmDd1kGT
ncOIOsGGhYiqvEFdroztBYveMsQ57Pbj+0gYmN4HxxH1AUAFKPz2xlL73YDpP1Jpcej53uhyBjTK
1g7mJoKOEVc0Eflcpkn2OKDMutauUwQ6P7WJcKn2Vtif66TecpbcBFxJhpn50qXOw8N0lG3kF/k7
UjMmHtr0ajnaJWvsFZreSzwCcK6vjo7Yh+rCqD5wOH1SU1IzypaSC4/uUDONeskwaAKrozj4LMAG
1bm896ovc+WZ0bVIJ46VKRZODdVFgsrYDGD6YyqDxiTM2StBSLLWLx3DIvoXUdxUb0rF/tJzKO8Y
BLpw1M2POMR3+Fa5yVqJL8Ks9jFzPBXlakrUYg3cpFa61UBDrgbJ1+RofdBpcKU4Q8Osz8CRiOBC
GmAQhofWfUu8kN2/xv/5EXK4VShpKpoMgXyROnFz5ZVLatsr5AOVRF/xzmIPyW8DphJUHHNUpmyg
6z17uJt6SU78Ng6VVWl/daIEj6n1GIiSjmoe7awIFLaqiVVbuy8FHaXGQ1loimPu3VuG8hJlX4eu
+hi9AZw3eQI431OJSkp3Ps2USA0yaq0rh5yed0XaXFm0mwnEaZM8l6aJJBH+IFY81LMch5x1zSkg
Ud1NSKsnN1LGYA2K3JNji3WVjXsILgYMxdHsFjbTR7wMqxID81hyc3ZEkIbWLhmte5c0vizuf99S
/7u3JZSEtHn/eFv63y/or19/aSqYH/htT6IrQkMduA9702/Wpm97Eq0daMW0ZN3ZLMXG828tIQGN
iD1MoEC2bvOw7/YkW9dJUkcnMjsO/makCZijn/ckJCU4CmydLdNyeVb+/rt5gKZNwVCGHHeDiSgl
GwDvMJKAPOhbLaeTGjrlCWvnlqbJLlTLJ0cAjEXFpdj2KgCNVWTlumN0XA/Vvq3EjjmUX4EH9cCD
QB7Y9zZ9m0qsXBzXZTOdY+LAR8j2Y6vejEk5GjhYhyLYt231kYLKmDSO7LEaXvEEvowhdmxDOTRW
s7VG5WKD11KcLx7xVMYgF0mrXCun3nXsaHrsXRp3ZyAhniSzeQ35QxmpkhINPZWrq0vDjZ5qVZ7G
rvQNBy+zEt9EldDYJlSIs1vZ9vViTHttk6YQcWPZXYSTXDz3XffYsYJi4xAIpQnUxgkGoNJ4JO7b
z1XtAA1h1Q/Q8EieVuFz9g4K4cCmXtWJkuYeJIdQiOTebj8mOLqh8+KNBEcQCZVqTx5JBAXJD0WV
YVm/yBKnriWwZz2HNWsWq2gQ5WxIX/rmeUju4+6cewYklocaCKywO1gMnT+l6sHh3B4UyS2ymS1b
qBTHntsdkh8sz67HwEXXEf4UOUzZenKce89CgkeUDIa1LWd9upvtOc+UB23U1yx9dwntkSHGHAfL
LoQJHo2Br5K7vmgECVJj+7kAxYu2cR9ME+3Yfp3QB8jwmOS5usqsARd4Gx0tc3xIGgR/MwbWoquQ
j7AzkvcA94DSM97Xu8T3FDpBZXZCfH/vmBnhH+7BmjRfIbxM0lmTHYFvZnmfthV0ZPwX/LjEBIo7
BwGUGjtotsEg1kSZb2OvWPLP/BTm9UTgZDBpmLvrnRplF7xa284JjkZXkuwRbdTU2Lu49+1QXRaC
GARvPHZDPG8YQKQ7TGD30WCjyjYBYaTrCivaKGs0fXLr8hBJY2Kw2+Wkd0SldZseaapQ3zQScpOY
/sBo7DNPHxCOl1sN868iGUi47OK1iryu2go7OCpY913lC6c8Piwbf+3CJPmaVwlQRZusekSXKAmU
rNnIhpO6DpUZ5A1tm00YpsR8kT+H3tw08PF58T4g90p1mqtaB4d8jLatk5/tVDsVdXIk/RjdCQGR
CSASPfXo9+Y77PNAG1uSmBnIBN20DbBBYCs55tmFRM2tZ990+hk1Ipq4RyMwxRDJ42bbhsHGLtOb
kWGdSLP2PqJCMogFLnsSh6S6r7urKehhoIYpoZtYFDd5obkLJkEHzOlnoeH3SHBD40zYubWB7Irq
ISRnJ7fvjEJ/shHBBqGSL4wuPRl00YI826U1gdk2dkvni+g+D6N7tVCHSGMOWMImWLQPgUnge5ET
74f0YhqcDU3JTYbTuacBnNfRQQ4R8AriNxs6FuVbUVBRQqOOO4yaWzfKwPiit2nvc5rLGk1mjdhW
AsAqWs8ZLeiRVrTrlY8eehS1bJYt4Mts4J/TtQ7oXk/cKCrd7Krz1vbc3lbi+nNEv7ug7/3bbvNf
v6mylf3xpvrQN03/9tp8tL/eWHnwt42VlrjtYuU2zB+AfuY/mBSyrWombZjZcvzdtopAH00k/QV2
T40sr++2VYttdoagMbSej4ja35FLIk34eVudR/poMLAS0svkGX/cVge1ZJfKvHDN+r6Y7Mq3aJ/a
DpgpnRTyIAZvKRYpCuWGTpzFEKEnlMeEMoOqMqaubGnS9biAUoDxHhPHklVakLM7ouFnRrvOydvt
WrlrtOIl9vASUbQVjbuQQbgsIU3WLJGT2y/zfqcAfrCRBQVMEgaQ0ADGVIzNtuIuKcaXZeNt7EJw
JuvQs2Er4l2E4UA0Hhy2+eAwodIixmCKw7epF0ecz4xfU7Kdwk2SOle7yjdKo+86LbiJ7jlAGmQM
5WWU+qd4yLZtXX+dWEVd2MeWBajEbgCg99tOfuiTQ5ys5jtOtildBe14d64jImYjJt9k2LDuKiQx
Ro56thpkeqxgEp9ZY/WnNq4fEjBbdGgs9jnZvRoFDLIKJ3RD0TKNB6gxGR6zyPrS4QNeaPhzB0hi
o5Wt0ujqlMqXWCFsYJZLJdaz0Zq7posOEbrBrgfLFCa+narYthBNVTGHIpzOBSuR0noLxea+FvbN
xlnWUYPEAN+Smrjolr0bQ585EdwQAWYd0hpurfiUSNU3c2cb52DrSvfTEKGQTJWbgebKVt0VFsjH
wnk3sCkuA2zhrHHpgpqRNEl8eEq87WsyHb3BbyTnrdgk4AqQ0zgGr4XJNEdx2rXLwIdBwUoO0nfl
GzQUC08m4cWLFou4g4evzwDDVsXJJbqnHU3C4zDIEePy4pBHoSmvWf8pF69dNXJ8xYuNrkfUl6R2
fSUeOVuD3TW4hoZ42+b5SsjieTRQRo4XXAALYT7lGCSw5vk5OB0bJwrpHYSWEVw9tYeinx6ZaJyc
PgWOT6JHrl7bWcM+5Qr9aMNbl5i0QtX9ZIXqxVCiZzwCy1A3UEhiu8hctD7BNQ17NtYEj3Z3Z3rD
XKwcbGzQBXZog3EA2BEyL+z8ioBqPSKfjTFQ56AzuAHQLmKtTuzyVGC1rgvQNsU9QJOlm4CHLemT
Y5jXne6lauNVblk7tQg2mdH6jeYWIMLilRs5pd+mITI7cj88ABxxflCLHkldKtVVHKuXSn4OK+Wh
xbdSqeMKGhvd8abHmcreoxT7gvF/098nQqX5EX0SJvT4IsQAC/W1IWBkDHZJeLEKDZ6TfI3mhNEO
xBKHYtPkmS1yDNprQCJbpu4LlXN/m3pMv5lB2dOBWmFf5Mm+6TAa1nJTs5BksPYrV1+abuEnUics
iSu07t37ti5OpUbUNJEVqUpywajyOnCO++pWx+eGuECuvha4D+f0+ODZ+UuGoYDJ0knoM3am+yxN
/aSCWMLWseghpSRZtYyqU0Swhu2NtLZrQjaBKhK8oVoQ/kzUxkb75EIpMxE1VAR12JxmieFm+K1C
pmlXdExXGo2wiIAPl6APnmttlQzelAERcbQcjFsGjEwoiHA6yAtYPXDZGEMDQOmplyEjf9Qc9IVc
ekVBVbyWdbPP+DGNHNrbMNu1iskwe6Ygu/Zi8MpzyjU755Z4BJioAJEjLdmVBJvUrXPNx49Mv4ag
/XhWvbY4bjDZ6Wk+PYcgmStM/92ck+vdoeuH8FhtEnSnRvZiFN0T8zputneDtBWtnq3acm1SkSqh
IOLMfnS1WYZMTMtgEwvGuEmQ31JOtyGmGdHiFmVOHJPyIkh7mUh96eDCy2nYF6TB4M5ZlKTD6KTE
hKTFFBXLmbQ3QAGJKlWOTg5eZ46XGeoaQprwVXJnaBIuVOaFYg6kURxjl5JQMwnzGqKiHeLwAfng
Tm3iBy4VaFYVZWewDhjiBiTeTKW+ckpvrfb5UdTKgxUyfMSFnc9ROUxoH8BYbpyphSOIVVdG4C2D
O53sFUbiMBT1N1fENI5Q0JjdQZ1DeYwU/BIpPRVpPWISh4n0nigLDm4g1zVjQixV66RR9y3jw8CJ
j0RJ3SX4ewk8ubLd7npGjQMjx1K8a85rPYhDC5qymqeS/w+KLJriFDZ/XGT9b/b1tSn/576Pp19U
Wb8/+luVZWgWzhSQKe48oaGO+da+YCE1LJyOxhzV+l2dpan/0B2VLiUEfNOG9cKj/tlS568021Et
2q4up+y53/A3Wur6TMT/cVjjsA9Srdm/hVihlv2xztJ6Xc/FZIE4jINTT2I3LbItdINlQor3MKD2
6KSfDM6rihwiA/dWRmfQVKsIk7o+U0QdDFcHCgbseC2HpGlp2A2A9C86s/2wv+srjATKi4rezG5z
3/TEokjxmZWez+R51yHPmzfZpB62HZvDiGzctT9NEvIlSZExk1ujAbKvmA8jrKgAx2KZMfb2plMx
8Qp9wkpbaZ8HWgUJOoO40reDRZxryAFM4vPvBuveYZAeN+GBGdiDFWAocCOxQ4W7cjvrGtZkm4Te
DafoLrI6krCVu7xQbzkIcVMQmD68NVZ1zjScY+RDEg+0tAbjq1Eoby5JqVUADdLCsJMaSyMu/AD+
Uu8UH1lBkrlsdmJyH3LSsCaVDolhHgbxpYrr10jDThMzy7WdbV12DK/tsxxpmtfhgxZmZyeoVmYm
1gaoz1EEG1cjM4mWUGReVCiAGUmqOthNGrdW0Z3k6PhBa5HnwrSxNFdGZB2KpmPlIpjMZt+QwzI3
ELyMJlpCktPLL0Wmg2h013Ue8cTsysqMog3OGdowD25/ChxfBsOewe9aGnAkA3pQI3nvcbVKqqR+
c10NvYeTAdKvkrWaOBtGtOssIReLU7dVfyhURvSh80ZBmBVgMdHwTNQo93nvkoqlKVeBRQN4FnZh
JI3K5mCH8jUjcbXn+rOcAdlFRp1LqhAmH4WCXWAuamuMLV1+iAATN1QAKkIhr0uWCeFIFUFo8ZRg
ICFNSp0Rg0zjnWxpN3zYOPAVWKZZEV7lMGwcwLEKNLvcqXzpmLgjmU1oGDD5NG4V+loK8DR6KWa1
QsBbpukAp9OKkNHY9JAZPCfDkyLuWwYoOk4C04a/+uIZVKyE1xiajfFkbtuAsc3bfZ7do6dEUlj/
Lkf+7znFfr9CEmcIbfxP19btR/PxHr/+8lH/WlONf8wTSl3TEPL/cxb5bU2dOVeqzaVLYvU8Bv/m
9HM4nSLvZ4Y4I+cZmX6bUpqqNccSqiaUbdv5W5gZFAs/L6k4/Sy2EA7KJB3StP5xSbUUNJeEvXFc
I32qoFHVpg3G22JXleXeA4ERZ6gVSClVma0MWMq7elGLeG0Gz0X8OGNZIEDv0Tpt0sDdQIpZTxS/
VRlsCnpawXBfDs0GXryvOdm+tmfp26NbF8BFvE0mVECA0JJHNE+wrELTwyPurNPA3jr9sB5pWiUZ
McMjlFX9qeDJi6GYq/XtlAYbNdM2XhPgYHa3hQO9BZ2FjqgyVDceCV8mMxEviraxtW4Lzc+KbG8b
49qzih29Q47n3i7SXBrf66x01m42v1uDxWrmAu70MNjGKZooanICxTYwJ3a51DaNHgFp1ZmMcg4i
RjGS7jZuo03o8daHuSVNfnM4bvnKN5C491LC5G3p3SJ/TSBRKQazL3dnhx+SGJNYP2AlX3sONFjL
2WZ5QZNO3bidtzWChj7XwTGCTaSXe0WjB+eN2zgOt0GLr4l/3jSb2Y1fmM42iYod1zKEK5CZ0l4P
ibmm7UfrbgTSwdqiFuvOnfZuZa2TnK4fjNk8sQHoe9tcA00unV2ZKhvB47II+4MOyAMQ9EgAX2mt
g0KBRTPLdVbZVOwN5tEy5wO7Edo9/r+rDlQIa5rJaMZNeI8lqBBBHQ14VyqYKcr97IGfRpkSEbvU
TFqZBlEBi77PHtKe82/XEP4bB1O1dEs7WgJXYDes0GHLKD/kwjgaaijOjsm8wAj27gQaSFYTvc0q
2g/eLPKmt2ra8jyK/KLDEwN+eYlnH3SsXD03xpfgJDW8CIHUiVOGnahM1MYOToDaLUn882O9/loE
b4GRcFZxQGf2INhsSoRIv9MT+g3aGJ5oGodkPmqqn+k99q4comogl5MAiWmgwO665NxKcmIoyLUv
TSoe3diddmo1AMJszrYYL1XswQxpY+RuRXixEziRvUk7B1UJihn2LpNQb3FoCjyOVW89dhmR4ul9
J9mvGwuo9sSV5ah3dbxEp458vEkQdEIsU+qr6TB47EX57mTTXUU73w3sM6IH1Q8tJ1m43k2t1I/O
cY9Cm8HI6ZTTlspvRhJfm9bEXduwe0oDIkSOzNm0KLE7k4FEVD54WbYqo+6L7vXDJh7CxwGj8lZo
zinOpqMt3EvWK5OvF2+Scw8H4QwYdD+Bl+1HktqsCBZr2+8HXSlWrVfu1M68OZLhkXnVpqwFy1lv
SxJ6QgMQWoI0rrfLxk+SV2GCiu0lcx2gwIvaI5s6rzhFhFxhhnLNpnYtPXtubHh+GE5o8V3lpFQl
LGuaRTPNG3UBC4U8KDDn/LZX7yrV9cfCIcyigvyKIILwPhaIZljQwa8g0WyHIVV26ZggjA4PEo6D
V0fa2urHTZCgsK4M5D4RRxQPvg6xHHfWkOxqB3GvN/swdYYmo8QmGQTOW6v3x6SaTqGuvbFX09qq
3ouijigkAPamJHNrg9HgYezWBbgq/LvgCgodm07Uv3emnBYiqiLIvmCPIgVeFxOr2Y5L2JCD4d8l
Xd7u9FNnZk899tApSG7oRoHj6TNED5VsmkD884LJXPSt4yPc93utOZNPdmxqMEuCMUZVG1/NFL8L
07wApynd91J5YBLwtbZcCfxuJvPOvS7oBXxLZYPd1aBd5SYtwCzu31GBXZuih1moikuIs3ffmfGN
0QbmTE6cy0qhYYdmRY/cnWJyN5F+9R6I9j01QEZNCQJ5s0hOIwe8akbyKnrHUpCmGkgJ4NC095ML
8tY86K9NX1HTOM5jbpRHGFFPpCVOEgxFHe2axrulfXAzxgbrGMs1v9eC8H7+tQqrEC6Sco2cQPWl
Ol3tfrjRVr3VzcVqnONUujeGp9eKf6zDNiskMSDErephcj//KrJ638AWml9g6Pt7XY/6G/p3stv1
vTVRCyvRfZK0Ny/UYKRMK7PobyovOP9d2uEwl/e/vfb8buIXvbfvvn9/k2cyXTDxaP7+TDqPTqNi
E7kI8ua3xO+DabzCgTnL6Czpc93mV5z/fdZilNDj3z7v/PYA3lw9i/wqSA7z7x1ShvIKMFhJTZ0b
vtJbdxrSkYBvoxY3tpFrSnil/693WwC+1OvR//79eXFycJW3+enCQbmZTXuvVeKW+fOLuVy6rMb/
fIvzr1IyC41fAiF++/Yj46TyJw0hCZ3bHBgQdpl9mZ9Id4Pr/DqeRs05f8+BEbKuEEjA/89fZzD0
ZOzWF4KbBtAYVe9ty1U/wmnkH8yfXlpHz2xPpoxAAPNMIu/27cjMqevv3Xwtov5xqGDRDYju45IH
25V8rJL+ERH1TZmm555NX6+CfR0Gj1Mtb10QvRBHbusE2jPOBof11PEkhd0/lK3KxXKHRDY5y4tT
HRKNmZNnrfU822cRlh8c5kRD8Z9OKFX5f+ydWXPcxpqm/8vcw4F9iZjpiKkNtbOKpCiSNwhSFLEj
sW+/vp8s2WPLbvt092XHRBwfUVRVAQUkMvP73o2dlNvoa7txty4Znz2xIq7rADMNmy48u4knjd12
82RhiCt2MbYGtP5KmoZC0pZA0b5bWncxg1TbVYShQK7F07cWZNp7SbEesuna5/p/A2w6xd9q0YjP
9n/L3f03gU9ZHEbtrXz//W+PIud///iSv/2gnz63+bfbh5CUvXpr3376y/oW9nTtvtfT/feGAJzf
Wgjylf/Zf/w1MgpJ2ff/87/ePnJIo3HT1vG39s+bd9v4R36i370Vb9/emvb7f/jG33b95i8OWBQk
EP0W36fpv3dSrF/YcLu2Z7gmSjWoGL9v+7VfdHobGiQRQzZbJEfk/237SaWCCGJZ5Fr90Pv+dhku
P+isXMG/Daj8Cw3EUW2KCsTBNGf470+Sw74eHaFp0KKIccVs8CEW9rlAGeMVw2WkH/6HftOvR/9J
ZPsXcjF0GJP9NIdj/qTm+bnGqCw9ClhCSHWr7BVQNqx8Z5dT/iM4WxLOfNECE0CZKIjsucQ9Yu6C
dcLagXpFvZKMtDfT8qH4zITph077Y7D/7bX4awXE2YG7uNB2oGvqf9bIurEtcPKvkN0b6Vf4+Geg
w6WBBbqDrHHZzObJ7XG0wH4c/9jnwTT9sXc2/3yJDHkJfqIhy5Oga6PZMIBgrjIG/0jM8QbKdhX0
jD007Mjau6u6cFcNwX2EHUTbDac2zi8xDnjWZO+StjhG4Fc6CFhlT/Q1MKEwc/awlrcvVZsqRFuP
a7SPgyuOSaKzpE1+vezxELbH+KOclHXo4DZg2Wu0HOvBvjPR1pRj96+urRxIf/laDDaGuSFN1P70
tSzXLaB6JtWm8/BN8OKPLsDsxS4ueZSPS5lgrInpqQvnL3n8Lxjt8qN/PjSWz1KTjF2ryf3906Bz
+4aU36GsIHMXRxfExSmLVwM3roQZ/Z/v3l8fJw0CMoluHuiVgyD/TzcvastciWJunmeda5bRRIFW
QCtnzNVLnVvrfz7cjTn881fDeY6ZBacfgxaA9J7742CB88sWXjNw1SDKlSu7zjB/LkZrMT7PanFn
WMqzeMxKYKGuv8ROsNbQpVVAQ3NG6ICkTI7bfz4lHZrbX6433V8AcOYVLgIE6p9PqhgcKEE14V8e
/JGgKTETUX3mGORv4yrRIN7U0yakpM5KUmjtftUb3yK6pmUb+LLnYIVi17r6hwjDbZGofoCeRWMX
n9FQFGgCGvzlhAY1BGFYXRHkYFiruHDAj3rESVdNtGtjopoIAsCR2ZeFszO625xx3szQvGqyvzxg
Jee7Mf/4NXHxW7v+Bo16NXeNj7HSuIK8tyW82bcD2hKcARYLYOXONmriJ7emyZpn24QmHBa7K/q7
Kbix3GEBrMf2tvECf1SdrazhGW07J9Vh4boYfdMZoaoeHNVX4mInz08W8LqH/Z43bnH7cPwh8rYz
lyFxVl2a7xNcygmi2snvJD83tsftqHq+gtF4sJrHYZt3rp8LsTNKZ9flgd9l7tap6QW44C/9Y65w
3RBgDTT4ElfzezPf9d2HaQDzWBkpLZSRnFtDpGeG30xpHarCxYW2e4ijD40iIgCWMkL9UmohTDiV
wBMzsp6FvRImBlBa67wjQMUohMS2xh53EwS2YVL8KRs2c0r1xd9bpNwa8i0xo+Mkq6GY0H4XuxbL
PHk7zWna5Fm+czM0nDbQE+VL5tKTzLRDafYbe2TOJeenDinq+LYW+bKOWuya3thkj/ITcsPezZvK
IXq1HjYiLWkFE0JoKL7sJbWR6psY3Iw2El2Up3V4nwP5qx3W3DmuvLq1kWdYhiSkWQOOprQoIA10
ApNVZTUXL6lJP1mxj2pvrGWHZzRpj/QCIXxI2wQnZHX26WKEVyV8rWhNcMB9nNs7wrk3KML3GdrJ
1PRuY9zD/SeuBSRusGYegTKkj3LqnENmkLCNhxTqSAKslL0L17w3CrKJPAa/+9gk9bMbO2fU974O
nTl03Mcix4e471bwSa+C1Mc2Ll+pFY6WM5z6Wb8mPZz6zjrLxaANQBYU4puYEhdRiWa7oDOFY3L9
NSrmu8HOz14HDSEkEwg3EXJrxuitJ6EqSGBvN4kfDleMOUJqPLx7oPl9hF70MUz1SVexyTC0/CK+
iEogB0VJMNNDxpIqbu2nzOhOeMoCDgrifdEuuPFMbm4I4jmUficqY2HG6TveS/NUv2k278wDQvEq
PYV2QKTYbI2n2dQ/NA9wkIcQU9RLYRevtokKdFLUJeRloqis+N1ipJiF89LF33Uv+USxjzltTNxv
i8+U10QIR52EURwsW62mv5OM3jKC7pJO4ZcqArcpS8mit3IiLz25+YC/mqTfOsdGbdF8HV1sirw+
vccyGXB5/PA8yjv8ko9GNiu+mT+XOB6xSAAS2+eEE7Ij4lRCFc8lYs4CDSMCHNwTB6ndsLbx/2uj
+MN08EYUivokPsLOPRvRoGzTBCob9ET003Qu6tQNVxENJSG+zQ0xbIM2fnGtkwZAtDA78WBAXIiN
+Ryp0YcjhQAYDTxDGV2joEYSHFGdpK96Y/uayV2iebgs8uYuCTEzShRq1AyqTgC6E2OKVUT71Giv
syka6kSyEGZMC4LC8pMY7+dyUoEWMC/7rMyURxJlWoB7Jf4CAlqR3RqgZGIfpl+xClMncxUYdBYp
ixpL8cfc3clHqbG8bRggYXsaB1wLEJmg/twIFssOX6NQ8/zSEvsp1PyI1OMUkpTuVH5FbooVi718
+jtT8y14VBp9S5A5v44+XBXagg74FGwRnN16yVilkUZUohfgrXJCGG13OwK7ZMo3e3CY5Iq9QOw6
axunqQ9FjkkbJ1Dp+kHFT7oIvR1rN6cmD1HRCp3jfC9/9ujs9vRPrIg+tvElgYKa0g+NI3OtiGkv
39gOj6xSKzl9qR0JzeN8gIm0tybVH4mf7JnlzYLpqPRrJXzD8/U1gmqVTsPnANwfNOrOazMDMj8C
mTbKV9zcIp/OGGOMi9jp91kxaesgMEnPKrIH+nNxkG7rHhZuweyzzLHqQlTPPFrY34oiPaKfQsT8
oPcsAaEpeLqa8MuMxDpxiV+pn3OrbpaJpqzafPxo5sxbO0yD7WzcUUFPy8pu1EWYD680PTcagVy2
NhyZ8XFutTDgpvRsDf0664QfjCCco461dzmC27c5qdtRUa962t5Ra+wVx2VC9rZyIg9YxHRt2JeJ
h5maSmsCB7zOXsgr1jty4p/3aN7XNd132WFP6bwrQ3DrwldwtoN9QKZmR6KlW0/kINlvZWIyPjEw
jyZMO8ahYg1SH/HawfsNS+eqiWyMsYqz6yXlUmvbkXBchUCgtDqM6r2ZxkRSNTChzIlRp7oXUNh1
3UHroFMdB4aMgUAflDNpYN+ePuODEqoZJWaOUyfU5VrZhF23ijENwHt9ZfT6CrrivvbgUozjWslO
RYNVXssHedMiVJAxRURJlMWyE6HfYs7dsoqrkWCXpALRNoTF7S3r2YGYhUboGLPw2dkB0/gNMKSy
GjubcB4CpSuISA6ewNacHwrH9HGVXwqle2419zEeyw1Dc4Wb/cpEakySluJ9VZLpIpBUOT1uE2a1
nxprj/D8vgqnBzZ3Ry+tlk6ADSxSVdb1bdUjcjX03RRdXNblplHEUgvdsxjdu4pCImvzU5x3ePSi
/oVE1+TNKkpgmjP9ep67UjxvPZrQcvD2TrvicUCqpNqtr7rDJW/N89jGfukARLe1cY5cIsfY7fTm
SRE5nnxkjWJ44KuN+pXu73GI4/fGjK+KHq37onxzeRiaZD1q5cG0xWM01XeuPm0dK/IRKzEdYYwc
PXRAwYqpH5iwH6XX0xAgjHNeVDv2dexE+hhae0Do6RRi/+uekwT7Vzd5yWIc4YH4cTYmYarxhxwD
wdj7LJzX2uHkRuWzQH+FYf9FM4vDR9FoTzidHx0uU2Qo6wJ7kIWHB6s7jq/WHc4cR60yeRpxPii4
WGiZsgEI32QJy/ALiR7USV9pY4H2SBxjmpRhV76pNCTLVy2tT8psn+u2W+cNFpGTeHN6952Mqq3d
YMA7lzyeTLu9s0tVYzMM5aYUC2H1+1nkkpf5PSSzgPQY9Fdib6ThLmHfyzK7HDBg1xT1ayQaTJuD
jW6UZ8OLkE5FL6MdoFPGk1zPWVEVZIK5UzxmKuhzsxUR1QUw/zSpX0XnQqPPiTllXnWAoJUmJlLB
3BshqFwVExLdLis59KBl1sNd1Rh7Bw6D3dw3OEboREyiz93gq8+y2r55JEdqdMdzOvjZRFQFEqlR
srJbnhbcceRhm+lTTAsV/ZZmvpREThjuMrRedQJh5xTdtypOeqDcdba+t+N8peOIS4dh/jpU9Rpn
gnszb5d6Whxz8nzGslhYUvIeaFcDxTqRdYdBwwwlPVkJptAO6aptxea13Np28iQmKgf2eHrJAiBI
XNPszXtqQNdidz8wgUkMrkmdRYplkTfNB7lrlxvxCDt3wK+DzXIgd/caE15R7tmBrjVWHlAwPECx
CeTnirlRsDJJWK6ozaNF8ob8vXyLog7bDMhPYnOmss1PCOLhHlNRgP/JBnxh4r1YaIcCvLFnaSMH
aC+P7xoa/fiEuCLAUM5BFglZV+x7L9/Jv5do5nPEoxQdpHXQEQCJ6LtNyYIp64emrCDGq6dRx5Ue
HCrT6GLCu5B/mjN0z5rDVxmepPOO3DsDhSkfzt04hcz8Evx0Gtxx+Eby5ESgryPnVTNm+HvsDlLE
d/pGAozyXyQsqYblXr5DXgv5XWVxdfveCjaHBNKixhbq86imK/mKIMj2A2JK+cpA8PmQLuJc8e2G
kgC40q6wUyq3ozL4Pf4KZeAcQ9BLeSMlDyUlZMgKMC/J9ym9FoGvclLsHb1gR8LXKxVf1nUVf7ag
VkFab0rz9rlVbW0M8F5ZbZkTTVzN9ZVm3obdBOxpYdMCDpyuJmItuv7OzM2VnpGcSgGIegcxsLWR
r/bmYS+Hh/yOXaz4EsqVxWzHBG5s54RWDTdtpgSU1ZzHNiZx813ZUAjKSs8DceJRm9hjVKnAmkdf
azOrKCtUi3/s4AT+0GQ7WSDOuubPqaxcpr3Zcr2M4hQq8Au/eADztQmW0gMJ9w7xcly9X4cJRl01
GyY60YTMYu3D0FT6Yh+x9wEEu6HHEom+Dd22P2extZK3Cpb2Tvy4JXjaRPmzvPv1CAGAHRKo0O42
/PL8JL+vHK7yu8sdaTjdDi1Hc4W3kBxyg8lGisgugiN3F/lN4hSsqTM3Ex6ok4X7F0ZAbUy64cQ9
lDNdt04pteok37Xgy+pobmSlHGKYNJv2lvDhWvdVNofyFfKD2q45WwKMnldF2t527I3BX9GQQGPm
UWGcT8W4L21qaRSwdDyIfBgPU2YggLaB4UGXS/Ukv1sLsC9HQ6Ti6r0PjWYrJ4YaU1Qz2nokRGUF
0SWiIHGw30y1t+2ynG73A3b//ihMViKMbFHeNMK7NRRMRplsDFSu2Oh4erIDloeRg10+KpjkYBHU
LeTf5SWV1w2S60Y+thp7C0mPCgOsvrUH+YQ2+ohjv7iNBxscF+LfZupwBKM2kaNwLvnmmN+5eFIF
QcVEaN1mJHnL5eQS8wTKp1Tk7/KGyqF/m8DgGOhWf/viBA6s1M5EPoCAAa6BpEPIM5WDXQ56T1Gk
c/kiLHksbUzmmTPDwfU9NkwBziZsriWlQSFxTT658uc49nYu3h5ySqsJsinT28jqSu3g1bgOjs1C
DqMBWYGqQrJTCWtC/IOwKMEXOSk+XS9KF6HXz4gdGCCjQhxgH6lYHo9rpBH6WgmpuCxv5CyA86O0
Q/tufYQhsH8noLeXGsTz4tw6oKm1DrEjrTHeCpyaniuBQf2EYA1+68k2py0Vv+vbA/uszKm+6Gb6
VSteaDVjNkR6sB05T2SgZFjSCBTODvNRgY0s1P6nFinTkH5mDuryVM3jdWngx5vBlO8UC2rW+KGl
6PSsDuP+MSCkWbLsxjh+ycb2M2HSXFSmfs9Gu9l5+Agto+4yAI8/qKg+H0kJqNMPVXPS85R6yhfH
rR51B1ZfmbqoEG2xr/WR/8uT70UG02YY4uQ+1GuskwIBOpl3yf3td31E6mpGiAN1PjIFM9kYcPBX
XmBuvYQ9hGlIZFrMskbe9pP3leyglvpvzk+ucO+gEF970/vW5PDdkJK/lIWKS+5s++Ec1EvijNQX
O3UhUoRJd9Ynb1NPGP2QchysLQQEnR0Xx9JGjeqMjCqXXoH+qkCISF0MomtLP9c9haKMtajK/Fjh
9RSxbefx3M0arGo9G0+KSVXbdgZb8YQ2mwOLHn7BSSPCe+wVjVDQ9DUMzatDlkLg4Z2ZL18iGzO8
xnkUk3cULPFiKOFYYm2exR95Spd7irAkNLUrEdkbd+pObqGsvdwXaOjbkEwGi8lS8FSRR5rJNo6e
H72iRngInUUWDwIrJlSg6B7HVa0bPjLzs26E70pCw6SfbKyksKTMLMQUsYlSJw3ObphfZqE+9SgN
qMfpcJBrvxjqhjwsm6kzu1TN/FQWSOgsDA9h9JN3W3drxbN2c8D5TmH5HLUKBK3j1DsHes5X8sL6
MrviQoYVqlVciBw9QpfRlPpZV8VD5RlPZYBLg1ccG0Ejw43CA1THDw8Hg1ussRZ9iIEE88DeaTlZ
rqlMACMjyM5xmQoP+SguodOfRvo/oZ4dVSgP2KfgmiSZWIO97TMyy3UFxMMrkJ50p6xxH3vdwl3N
LBZVVT2UzLukMAewo2TeO4FonbgEVv80Z9g5RsVlBty4daRC16OiSu+Fbm9wpJGEHVQ8Jj2a3uDQ
5G0Qv0E3GtJRbe+iJnizBsaMBa22UYpLg7VUqiiXYeYc5fQZ1tlKL/pTocEO4ZaQthKtmiQ/To19
hkW7panHStbDcy88GTjkIdOvVkUdfo4jw7anu5WTJIUcgDD3IVc3uj7tcjQYflbksFDSVR+AdpX6
NarTT3TUn44VPlKksETiDVI9y6s00YCacHko+jdmAErRLl+Pbbqukb/ASqmf7S5891QdX71VJTTW
qqQVW9UN7wy9Wbe2e+n6Lt0ktp0icDGuDuaYC2fyHt0Ap0Wb2F9sVDDqQvJlrMDwroqXvmZlf4rM
4NG2YGgE9rVK2lOilQZO4Fwcy+lO8swpePthDUX/Av8RM5JiWKWy66iJxDeml17TVt6AsdwcnTSq
3hmfHOD6gSo3udrCOWNNcGhUdBDmhPudvP9yUM8VbrkWzsMxxpNl/MXKjWsU0JXM3OTTGcYnL9eu
LVATfIhm0RokS1Vkgs3Tk2yQFUH5TG//3RbiASIX/YKGM6Y7CHWaBGxoPaPL9zDG6sGora1WBLA2
jjl1dzCTTNK0zOR5kr9GYfFSmmiVHH0cUZIvkYs1tn5y3fHqsL4EkG+KOfkM1fQz0tGqStwtQ3ib
sZbRhiV8Y7BbXGVd7cmMzXDVTlW3acAxCkCrRSunuT6DiKWl6FGQapB52dOEsQlpDi8tU/c5waHT
6rVrhvUe7pPcdRyMNNGc4gLd30D3LO77L61EWyICELoPBV7URLIdFjGbkqZ5xpYAI5zH1qSL52bW
uSCTxu0R3dlq9dgRFKjOxDAUpYwB8ci3foD/3Wj1uxfVz6xGr7OyjgJxisPikozFgxfbm7gqjuHM
6HaSd60sHkwetAFIs3DPYRxQJEUfinWhfrpDu7EOOsMP2uS9LIwtxhR7ZcDEPZsFNpc5qGu+1ntB
3CAiLU9A8FG2XuC+Ohh6xlqDb6tn4DdG16S8ay1s02ZDP+fJ+NyoNLC7js17qhLPnui7akKszBxE
yheuO9R3Q4rTbSFlhN4+xBStYYZ860R9tYMveJLoCBYzZMKbsCpXgE+QtiF7uAnMi/u8tx+N0KT9
6OxqiIDo32n8pqvAThnfZLms8Jh7xmryvan6ddtvaxF/74PhzqyHp8Qt7832uZ2SdzRSBql3xZJC
8tGTHelosg64IezCgbOMM/ssZWRh794n+JguDIHkxnPoQJULLZueAr1/8obkPcsZ5gmNNKeE75XS
QB/D7N2a3B0r8VPLVllPbEADnhgGi9vVX1AuLvXJACDILiF1OMabs5E8FJqBb8vaaQfsYsruFLfZ
MbWGp7SlAeW6LAUGPSvgOcRYanaMmK8FbldOUT3oU35BCuRXAwaAg+H3Hu5EareSz6nmBvSUjatr
Jq9tla9dgiSz4eoAb1flxgEH1psIBT8JhkNxUUvTjzpC3sS9raUfKLE+Y5Buj32xGTWAgR20TTQQ
oiCZJj/KZc0r4dmYeNJIX9h1QMJI4xak3jqPnRm9BzRM1Do7yosQWtnRa+JlVbGNB2WhfiP03juM
kXmNQci1qdvNXnnniOwT8SWTw0AGhDpjBqElj56p7NUQH6WY+MMpLS5ZXDwUY5UsrKo95bpztmKL
AjRYw5nDpo14isHbi6be5xDw1dA+01E9S17DbKfvwahfA0vc9aN1EDUSD+T6l9aAj5iE2BIN2CLE
3+CPLJJ2emqTmfAsC+MBoKBQTpOqdW1hB3ZR85Y0PXoK92zWBzOdN3NUreuKh7kWF/Cog5IyJYp8
nQp8/PMuxu1SZ1Fp7WUPu5U+jEXXJN4kHRYNlvqYGo5f8MW6yDpbEfzkaVBPYZuAjLh0/URKnO2U
PVcWZhJJh9yyJ9+DbqfmEjk0r3IsQlbEAQJXkCc0IpkLs/K5hnONMG0rVOB3M1kpqX0sEAtCf0wv
EsMYieZl3ciPIl7DfbHQH+cEijJsJgcXoCmmFW9eVaGEyPpclhwsBusxe+0a7KUqB/NUJv7GttmL
2/E5weOZLCb2V1rzbBvhByG/F7uan5Qwxgs4X9jjwIQdg3lx4xtpV+gobyLKjk6Ki6WwtrW2bVqx
icz0tZrZQWU57iFUV3NXpctK6zbmKB40hpR8qFNRPPTh+MQU6ptatlVDgAtAO5KyQqyGzefKi+BP
xuNToMG1BFHLl6nsRBnoIPHHBUoBvFjaZZwSc8XgYgJzecaYD6FkLDR222AtizjGRJc5tCFzENH3
BuGCAeIhZAWN888As8zrug+DiitDkNoPrw495MaypHiyVxdVzQ6tUIcvTrdt1GfVEvcde9FiTu/o
Kb9ZonpIc9lzG+YeJ5PkWGnuUxTNRD+EG0YTHquD/dgJezk2SKvdfqUq3scUiMsweAf0z4Oyz5vG
WBu4wc79qS6Sz8LUcNOtsvd5Iue1rs+Mcsp3lrIskFs2hpVjc6OSMo3w4dY5y8EkYNS+UndwzWzn
MbHSTddRiMnLHcEsgn3K+jaN4Yb426BpX1IeabcInueaq2Uw3UzTk17hWWEkr6marVWHea9msbVB
RMvZBbTQsnfsGJtlrXqPNopctUO3H6/Vlv1M7pZEPVvIuzw2w5V4uG2JZgyvjL73G4dIbLk0lZG1
zWZLdmXOo8WeQWXDqXXs+GgnKhhO/rru1EH0rpo8izDfH6ecNukwWovPqQaYG5pTn+ZrO7SudArP
duacR+w9G6VNl4mC0YwdJOCGJek941jKDM3m3assjBGTcO/M4xNuCPRz8RHRU5g+dD9geGOw+hxX
yl50hmCvQoAQvedPAlyRWzEnl8Fc71zvZcagdfJwJcQClsggdysBmZSG3o0V8l+S+/wt/e8nVuH/
PB4hdCcYSX8vy1y+1e1b+JPLIYKjH+/6jURoEFFNoJeNZZOJz5/KB/4uHcK/0EIi5NzSP/6QDCI1
lwaug8gxLdUxEGv+gUQIi4IUEQMunqt6lvNfUWM6jqQZ/URDIkIANiK8RFtFHGr+ifZkq2Ovudhe
rHUVpz1aVWz21mG0k+3RtCUoPh03glzfPqx2k+s8FHGOR7eDTGcIjGEZhWThZQYZ1BnedmY7BItU
D5YacU2jhnV1HJanPMRx0O3KK545X8oJyzajNPaiProVJWUmJmmxh6G7Akuuidg8tq2INlGU492m
UMOkHWwhw8V2eBrg2M/C4rHI5nXlhtVVzejqRGXI2uqydZq04HurNOzxe7FUtFSsJ+GVT240PFsz
gbbkE4QXAx4CdUOJlcWogwkg+p/bLli4OhDdBO9EKaT1tKkx43Td3dwGiKaL91gJPqbUslZhnl2t
lu51k+1xrSL5uUfxOKUPZk5CUuWrBPLN4tLr9VM5aCdXgVXdO4TLyky/UZvJlMQeRFfdDUZExBFq
lAqzkq9Jr7RTgUc2BA48Lhy5/dqr9BLxRXLpAtroDe32QY0IZVaIxMRno/hUbfESMe1G4X1dKV9a
xbsamDGl8Y/foRbnbPhHHWe6U1d1DxbRYFmKybs+soMMn+o4uq8KbP2Sdi1/bpP4vuWTMHo+WOO7
/FH+6vYZY/CAgPGPx/r586kX4aG2D6nWX6Oc1MWGI6v0rMzHBjHQSBbFoCjXBmVoB0coxz/cgDHg
KND/uwKVaSRXTypUXqp89HiwzLQBE8zOFpWDja3Rli94I4vTfK41FD/DMpvvY9e41O34OXm8T/4Q
Y3Fv08kFkUvZ+DsxFAe0mhj+P8UsrFaQHLNhgKMvnUtcDLVrAiqJnVqJnDt1O1ppGDiezd1nHBDd
oOpnWMCXMMdd4rcDjYZxaoN0Xfz2yrlkeW4TbLv63e3t4HUPOaEQgzwvZeRgrfsYpNj5y2PeTqmV
Pw2mTsxmd7h9Q1Mav/c4gVKsjJl4AHBE7c9VKVJIVLef9J4vQ3yw/Njbd5bnaXcvja292D1paJ7y
cPvqt6t5Ow7A6d5k/3b7yo18/+0ii1CXnuV+HmBGTVG4zhXEtV2PCZeFwXEVCjI+TeO9s9/qLtOX
yItO+YyPWDQddQ/vBHDhs5LTlm2L98Jyu1U6ZQUhcvExrSIcDztC0Wy72IQaIAMozgReMjKrtPTA
jbFjvO2VjCYrYrgJMWAM29Aa2BmNeDLl1pIuz8Yj8wrvh5ZuiKZApQtAp+iukx++Qwb/4+dr7ta+
DeyFxE0eItFa3FlUmDZiFWcgYgOVYAm1HyJgj7fOrAyfYa7DvAc1gAAT6ZsceWTmYmYK/ybKnC1N
7C0L/T6F5OHknt/DI5RvVWLstYszAdorw32Jmh+woERvJN4iG9cSa5HdeGMY9haGHUa8gme3TVXH
79DU1RH5seAZ3I6Nic6uS6HXYbzJr+IQKAArfb0qDikwh6JADkQvWTUW6EGyKPG9kFS/Es6bbaY7
9poLu8buntcpc76nm3ODSgzCUryHCXvJCl4m2dykm//4Bi4qSA/3IPln0eIgrxE6UfBYeb5Ow8sp
y4MtGW6QP8d8m0nGhrPCj28doMekVhTusCxL2kreQh86ot0IcoC3pwmAM+iekKO2ip7tdKBHSRXp
QWEBKosIhBN0f3KNTWDKQ3h+C0JEuMaMTxgbIwkQrOVJwYfcylvRuQSaILeAjgb0xydx+UOHjrpR
rlvjKu8OvEX4KJNvEmAAdCvvc9hxjzmHXIVmYiT+YK3l/ZvU6DghbY8S/dDg41Gakx81gKWlekhT
Jlb4SHCfEkhGDcdKCFMONTLCCZkURDAGSFPDmv84vrxNWhjRZuxosnD3CotOIwrXWvPlGRCavIcH
uKFYJxxFXtMqoa9d6sCf7aY3ot1g4Khb1y63uPvA/Azv2Sr9YlswNLLqJMNHsM+fMBVSmcDDFhVK
qRzGWV2k7snKkJaZUKhc8WzAg3MMrljAetJZm9qDbquyOQcozQosDXnk6nJDaxGKylsOqpcxOOM5
ROZX+yNQoj4oflyi840hLBhnRJY+LbNNDVaVwoms23xh4sEmH86o2iSlDNoRO/bP20zhWOwVkszg
pD1Icwz5KJJ0Ksm9kvwouxv2JralJaC86+gH+cnyZXTOtzGIqWQJ6WBTERhUH8S+pHNNI0l/1t4F
OKhwMuwfAnJ/zRbVq3dv0gfBlXE7gXuCTqwNGvmFxJ7Bii2QpSBGtur1Gzn8bsdXax/x9baCOirZ
ySqJfdOIc00JBXdU90bQbWR3Q57DCJ/vNyaTJKW5IwGhQbWS54vy2kf6qGTWmqJ3JWcXOZHJqzB3
9hZXia3A5NyqNApTnvJVYgzr4tfLWMERlq8sJe4MuJzAOYm2t8+oclz9k5WK9lfSzGCE3ehlUawd
mLY38gmKR21T0H4q6oOuamuV5M7EJqwhyndFECCy7qFa7HO7W0sqaoFaOx2hZjEVFaF2kGS1HCg2
SuAhW6spjCDezRAiZEcH1mC4lbeEdGo/BorWmLzwTN5qerbvVAsiFBHlerhBln37d/lp8rZJppx8
Hxo/8kRXKtsXOfjKzNuZgOzYNMOwwQiMwZGppC/oDZtCezVYz7pDs5T5T54rTgmgtPC0pk3DdBha
5b5mXkto66QoFePqG0ZMOwNY2x2crSSSdQDCUoVcYKmLzYLkJndUqpI0LImJkiCOJHcryeKSYyb5
ZVZPbxdAnF9L+qCUw9s0JLGKEAWPBryGhnlI0v0cgEzVLW+8wcbchiZ+TDxZATwQbEfEuJOzU+Mh
dya7gywlsqRrvwMRlXzBtJ63XbvIcxvDJkAFcNccmyAzxPxpUIme0Q4zMG7TdhunFjvJG0RZtO1K
sXU+5Khn23sb/ZGjrx1I3fLvCph9C1obRMkGgeUC70WiBVi33O1EU1J+aANBVJISJR1PjhY5oSqE
O+DutJS/A1u4UfVC4OyZ10ni4gSJw8XxtGg2ki85gVlmiLDls1gZOdEpVzlieh6p23jkGkQR5Mt5
2EYg0vLbjsm0iWl22c2ByQhFvDIt/3+9+f2mfvvXujVTleKav683/2/2lnTfsz97Vfx4228Fp/kL
NSVVI7o1kzhpWdH9VnBavzBh65aNLQWxGgh6/qhaQwXBXhvjYo8ykLLyd9WaS4IeOjbadqZpGkjr
/qRS+yfVmszI/Lng5MC6Ic9CuvNzfj9LTFQzmvPE9BAraCsdwjx+Xm959rXKiFpd6I+Vg1eLT87J
jPkZYffGEmrwjOxpAAK6I3IVrBgp/OAtWn3dNcSjLHRz1UvfcKgTSzxCeUb6YKFHK2zby8KP2/Vo
nIzqDOV5WTz3kILRTj8g6NHEcjRXdn4gNlLXlrq7IFle0Odc1a+YDEENqStcyld/uGOXH6X1T0I6
UsD/nbsz+04b3bL4v9LrvsPSPDzc+xDA4DGxk9i+9cJyJS6QhAY0S399/47AqQCudN0WD+r2WlVJ
bCykj284Z5+99zkZAgNnEPL+LuHWZax/lv4sNXBrhVI/lCzMcNGTLo3HoA1Gk2ylPZaxpVCJSh6b
tJrQBOYuTcNiqtXZb3QMmqZB9dXzPPouezwyfWur2PsSrvKrdeo8J2n0UAfR3Cibr5myeSiW5qwy
kbG3iXKR6eGDoa7vjODKi8viw8jX7nKc1aZFG0p9MBDx621ZZrgT1mqxiFr1bhu+WhoIExQa/OAo
qqTBnZFFHn9Pr5Mgug6N9HLtEZoGegOxvUapnCr0rImfNJeA3d5Slg6y8jqI+QjV1RYSqfvBduns
nQsyui6xUyCLxgMRGqHh0Ps3Q46zxaXRgt6BV0NqF5zFXv4c4cas2CggIrr72IYezRoluaPB3hNZ
O8OyFTU3Bs4C5GXZHytbeiZ4KXOEZkieg2paL2+BYfLpstIe2yD4silHHgMMVuBti++1U/9e+8oj
Me/TFuVuiYLXd5A7Jyhb4LSM3MssWtKe605X6wuHjKDFWDiz0SFAiBdtiQhXll5yvfboT8d/ybRO
snmoh1fIgS7EfmXUXJefRh9bA2uMT1WifbTxtzeRMYOPP/rApY0GvbeaJ2nwXJbN5wbJcuiMrjS4
Gf5Ke/LL0Wc1rb5um+arPt1Ag6tSrsUv21wky+k7VT0EtMRu9YJjZASznOWFIvA29m8tNNaI3enS
Vt/r023hLhp02EEzNc3s4wh1to7eW15Qodoeod6Wv2/VGIIBVwKVvTf4xtp3PuolyXt6naECV+Lk
drO+k1eM0IiX1TPM4NsCOf4Ikbv8iR6fhFZFQM/Zi9K8KooHudAGBbpTfDPV4Fp+W0PfL38uM4R3
+mgqd6ugi09jiIU1Mn8PhXuw8h5AxNvC/uSF0BDRwWusmgjNvFwuSYGWI9JC3kz+LderXH9ukknK
9Uy4A2XpblC932l+fvd2i/I6D30+TLe53LK8rnu9ay5GjQlj9s/709H7+8/dd5y1OlMxZvTrm7e7
rfjtGlHJEu8AGc63K/meQQ925rvJN/O6gtaD8+qaBuxaeiXjrONOIH/GuBXouBa4vKXOYyi4Gbie
e+NplFsbHADqz4aq3mvy3hrDU6yoYP58f6VLGIwY4O35114BlmeC4c3KvHp0/GARk8sg4G0uCjMJ
JrXlf7ORE3zABORLq5nPRdyokzpPZ0QojxtjGX4IFf+pHpn3KjTFtNk+NVkSIiMxrzBTebEfmCNA
JRIcejn2pmVNMSi/3KaPWuJ/8zbYPgRu/WUUth+zmD6c2WXuiQ2tcWtmxSe/Cqnyrug04bVim+Vd
q8Vq4QajbOLW1FXqutSgsDwpGcrmdazTnmHp3yf+x1LZPrbE5gVW0ZNoq+aUV+CJ6X67UEewubDy
9IHNmvJDvIIbsBGuum3BDyZSDHzlHs+QCret8JH+f1sM0hsNK8bmwTLMex+P3cvSvRBKqIkLOtWG
9ko3sqvKxOVL4/SkBM2dqJalXyUw4zF0+WO5xL2Bjf0GjyZtEl7aVcpx1oYv8QgkLtrS6jxq0FNe
qyr0FbjuBq/kG569/tZsN/ZlsoKhDeFfJwv65AWYEIQjbALSknboyja49RpMd5aFOrqosxvFJlar
ypVyoQImTTM8H68pEcVi++s8oZda4VCEpYwRwzqtwplq43nmRu72JlCU4l4V53ZEJs0yMZ43NI26
bHQTR/ys0J+DUTsPw+gJQ5jklppU/ikx9aeYylq8fAI3XN2aChBc989lRb1Za5EB0TxjXa6p6UZ5
SQWmhlBuGxi+4u2e4vh9v4yWBR5MOdBBAELptssMOmIEnTOh1ZsCX2GaVq17v3Ii/uetEygZnjmv
tOaV/h3wJJrVzcrWittRZdw1YHIOvu6f0/LVU5WHQNhytb79o4E+V+o0HjRcsN6NRQHYx2A9oaqW
Q7oLIN+5Cgmx4iJGDIWZZyivdWSRddjxIw0DcB2mLZxw+VTh9Hi68ZhD88vwW8EK+bnIvScA6q9N
zamRbKGmWVm90MvNbaqzhFI7N6davsW1FA72aJPUHzLhGPr15s5YbjCYHwF/5isoi+Z3t8muzNLz
JhZExRWaiakRkpPokBgryIwbn87x+RY2sGEl7cxxsVX2ID96xYdGuJBtx4oUfmQJsNiS2mcQJx2Z
rRApJVy3IFZu82sRRdnQLdfQLg3ol12yTEIofxftkxu/UF6ajXiYAvJmZqXzLtCH1OlA7nTJjdiU
FxvoeTrkzw0kUEl9WkihDeRQHXasClkUXOqq011BIhWVVRT+3qXnpPchVNMllFMRCklSA/NpYkNJ
ldS7gaIqKdMSymoNdVUUpJIeJR70K6it0BgXLVwtXf08gkJSQoBVYL0UEGJbiLGSEKFHuZLn3UCc
NSnxyp3KvyWtlmxepQcTdNsOcmRFS1IvEIdDiiq5XAVNVwDFMP+cQ1KoIfFuIPNCULgMIPfifnuh
r2kmAYBmC7yQLTZXkIKu5MEz6MHyNmGi3Ip+zCbngkk5N6ETe7BCSbgxLgrp89lcjVAxCeJSWBYS
YeoMHmx/90qSWpV/rpPiriLxFm800H6Uqfq8mpQAlKuqWcgvivhORLDyikCDiU/PCVJhXVR1MKAD
iIVWjiU/LGi5kAcWIKMojtRknRYkYmHWc8MQsWXcJKVfQ9CGtSq5o2R+Mo0KaNwypKLok2fbQvOW
D3QVPrtC/mZkI2ZIcYlU9TKAIJ5AFJdPXiAmeaEDkVySTvnIO1XeGkdNCOdbiOdWfif4hLy15KMV
9HRBHrbQ1cVPbvRltHQv1lDZJfdPoLY3UNwF8pEnKaG+lzZkaqjwPiV4BWr8kjiAlpfXcrWaxRJB
oZd3iDmrPKj1gh8IvtEo7lyy5QYKPntijmMltHx5Xnn2Crq+zEIH+r5Mdpn0Kw40QWpUaP46dP+8
xLuIUxTvLqQAFpKAUQ7sxKsxoIMOF19GTH1BeRJmWYlUAaKti8DgDQCSiacDBNUIEeibeeW14LJw
nPzwU4lcwUO24Me/rxExmIgZRrwqRtxQIHKoEDtkNHQB5pLrCsInGFSENMJFIiEfieTsLtIJWWMV
ZKZIeTYQViz5wFiB8lHJM3bLgldYyDFaZBmyVGSVCqpDZf4iDWby6Aox18r+TX5Si/6ED1V+g1ab
UKuJG0ERZIYIhOIz4i0uAZtLUXwKNCXzPGeZyp8h1WiZcgFykzTZzmXZCuQRIkeJkaXYyFMEu3CQ
q8QUZpgWBSIWufiPacKH5oEh24heSsQvJiIY2dJkusrNyeYisxk/3LmjYh2AiGaD6Xv3rPLcS2Q2
AnDIFDWQ34TIcHYbFFsEYyHfp93DLEO2I3+PkfGEqNv4FQo6l3JPArfI9JD3lyK7gxjIRxSUwhyW
PVM2BgGLfMRDXwVgoyftlYqsSD7ICJmRsXS+LsMYPgz0lTa6oK/xVNp2B/5msbFDsFWEgOlmlqxG
gPy4pq4nI9FQLxXYFVuqqck8/52z097e68uI7SadgLLdj9bBTKmyZxcfQ4/+uhl5RqNHyCMKLBm3
XIryWvobhWagzsloOzH1K591oUAfnVDjoM/Z1ro1LJqYfqouYSOu2usQ9mhDA5FltlglOFlPmLXa
59Xykf7oRUCrq/lyPTe0Gaivad7hmAp3o/GQy8zwNoNWP20wbJ1gvgIortpzPOFAGrPiaxa8etnv
dEIzgmnlXFv+fFkhavxtbTzhBVuGN4n5h7l6MfyPmvLg39uILNmaVnQwminQSzniimfTv1nSDqW+
AuXb0lulwgYL/t4FpsBR9ED+TzmWUmgVFXO3oUMwpQylXF7XUXuXlCCAKSXB1r02t/Wl3QYLPdnM
QLAv3fghaYOZhgbRH+kLDkZgzyUjX31SdUJAx5vmWn5FP4JFEjT/1oWW3WI70RKEW6vwooBio2zb
u29MeayBN2Rm6ucGC1ZfC6ZSq7XQobbOJ11kqYkIVHWRqlbKwxblKh3ei4mZRfUsUOFn2drmDs93
EbqGxK8sogYNrAqSv2l9/0NeBTMcNxUU39aLjW52aa4JK9JFcSnlh6gk8iQ3lVKKFEJ0mtfg2j2z
gVChKV5AVkGTC+Q8kShBKWnnDl4eYGshu5OaNcx7woUKTQngXwcOU8SPpesL+LrE+PI6meuyZcim
I6+XtSIa6apYLqyRlNeAo/FEXE03BIMCK68DoHK28xpbUTmcigZ80yjmePEXDZYM0b8VjD41FcUU
fqAiLy8i9E3YiIq/h1lhweF8hXQ9k28F6+SaPsLYjrtofpzLWDMRCgPxB6MLOuXIu0NuvZI/5Y4l
yPEw4pAtU2vZ+DKNxhD3UrcQxy7B6JtRizSFByOhqFAwkvSIollOMIMtwYY6yzYgMLE8tgyLjdsF
5l1drYe+GViJqPi+OVMZfKkV0eFATjeAjSdUrli7FBfEwXioFPDvigy+wHoNb7VRYIriuPiBOtI0
9c1PDGFCiMxekdQO1ppm7MIqwDhwC0Tkp9qiyBzUAQQmZcHcsHTsCT14/lpM49lwXX92HOujW3Mu
3RVbeL7+JIuhTOT/NjIcLvlMtMK+DNuy28dijnZM3y80PkODUAg+yny18We4BhKk02aA2gB9kbcU
cX0GL1Ye9OJjhnBVhlXORwHPV9TvNQqzYu8Cp0UkVADLWI7CWxbZtxRf9AwPhaZzFhGrWPmVUis7
Zb6cjjKo8jHAFmMvBQ13sajeGhcpewSzbxbNRk04kc00xVTVpC2HFPhCuFuhfrMKtG+W+R2BcfLB
zr3bFm8ZMsoJNglrSkcjFc626gVTCH9TtfGTi3XhXa8aa6ZKeUqT+DJ3cfZcR+wWtUm1AYvOpFq4
Fd5V8XK1nWjsDHAyvKeIoMJZxV9bt17SrbGgu4N+6xrl88jczliuWHRszXRe0d7echqPo29aGeqN
Ujq0D9s8qFb9uKIvWlzkz94GZMZKi9+aUcXiqm/oBQYdW+oC4HM4bNUEQQpHo0qUu8X6ImshlROq
iAOvgPI0MjNS6jgiNOQ4XJcxHyvLM91cunrH2428uquWwTm+DAijgla7NqkdSmUuDtqFxIHYVM4l
QJW6kkabiqVFq+PqUT5fjfxAFrjEDJu1d7FEUcDyWMHh47iTj0ziD1lUMTGPBH/yUcrp59Xt/zcO
2p5N966Z3Q90XH6KP0eUf2HK5l4OAPbDDu9vvegNdn//QgfueN/iIspTvPZWXhz9bHJngrcfFBi6
O+ru5FcX2Lxww8V3fPfcMU7GCkUCl6qAayuA15s4Wu1/OnIoP4i3HbZWOHcBhkA44/1+GqC/GoJf
P92pa+DpdQ4e4MAfEPrcrgZz+f2f/xjZLl8OmT73/nfG4vhSB4MBiM8KUhUd+3lHbAePR0PRaKhg
Ww7VE2vIo2Fj9tV3NKAzati0ObZqYI5tccWD0dDHTBqFiWFZlqKaFh/LUOeGdVyI+4t18qu5YRMk
0YVF1zEbRp9BJexoNBgt/CPpMM16UgY9Gr1XCoxWg4Ijn7kDz9Q2hYh6NBoW3eRVzKlw2UdUu5uN
g9w3tN283blT/tiMT/fQv54bwu/VdMjAhqpolEEdSoQHo4H1qGaYioZk2+gMRoe6Uqhj7nb4fqNh
OtgN0ryAJgp0rTneN4wxOmOGiy12NxxDHQ0hU59hF2VKcFZolkrXCft4auhjkyI+nHAHL07ZRYc7
GCftmP83m6gBAd6kWwbcCDYGWl8cLRSNzib48zpOF2+wyQ72SOHe+x+wQsCwbYtTRXeFPHEwGuZY
oYels+tRwsQZ5lCwZ+w+pn57hmrpOjsGJqpsDiZ78sFQSByq0G3bJSJhxERcMczRcFnDfScG5wki
E0IMrHLp3WUpp6OBzoT1g1kGRB4i9+GOhtBlzrBMJOY2bCx7ZBaczA3FME10OcKBEu/uoc4MDS/m
vmOhE5CbiHssjd0T3tHRWOhj9hLWkGLgJM6OsssPBxl30eG352hI3GWZuq3TjJKGTjS1OxoNY6zA
jiNwN+HQ2Yo+4CjU7D03GA2LPcPAEVBTTEdVWAkHeyh8QSIafKo1RgTce8ArRQKDfiuF0ZC2iVTo
9qHX8dwge3UN1TQdR5bRoPM1OQ17jwaqQ4dNAZ6iomrHMI85BtGgtxm9HFXFHfTUkL4N/QbDHQNp
kJ5CqNUhr3bA0cFCIdjgZ8Ig6ii3+oBBL7N3uuaMXZz4VY1WEDoxhyIdLg5GQwPm0Ww2WM5gmnwJ
8MH4D/JIOeFb/8cZCtsGiSkpGVgPcTkw39FoGGONIaIpBNDXsBeK0nsPZaGwXciWwPkqFPNTPNQk
zycyhyPWARvDnRr7065fjoIwR/AuFZucdxYKsRffNojIu3YwQ47K1XPEXgowDrMCA1P5OkZ5OF85
bog3dvv1IPcLs/cSkTBDY2e0cANAUWGeLBFzDIQOsqPgL2cTiwz4LLF6nyWMBqAerFo01G9p+sFZ
Yo5V1gdAKSg6INCQzxKjd0Dujm3KAXKmwslRd9qdg9FgiRCMOcwMRsQwh5yeCATRL+pibnR1RI0Z
IlPEPN4wjDGNcyg0CTzo8MeQV8o5tk8V3w9qJMQRpGsKT3s0N/B6M8BJDTpgka4NOJG3d/fW72gF
D2ZmUEkSexQ5Oo9GQwPmMgzbJkshVxtw6vp3S/K/LCdJvdWxwC52X0ejQbYGCqbTRmu48ZbWe4k4
Y/JVTfAuAbK6nPRoTrC1ImG0CU7ZXIe8X+zna48V4oxNtgMytLfU4zhL08e4kLEwOE6GfrLKzn+O
s8Slpka47SD8P94vOmksMEeXtQwbFN4TBXrMDXdM7oWq9223cI9PVuaGY5GjoSTuvga8bRg7dKHX
aODMRQs3oa4oCn07T5NWTl4pPnallUFXXKUtZ/+VIuEUywR7MSCvd/AM+q2RwpC1cqgMOc4weucn
gvwZKpV2YGFM0mxBzw7OFNAdqm4GMdeO1bLbqQaZu0oZrN/ccMeqIH8EoU5XNXCPUWF9TPsM1hGw
8K64Ntxw4yzIHyGohfvk2z56OjfEWE8qSruv4Y6G1XvfIN4QbwnqI9jT7X0nDlYKqDDOiOaboeGQ
wS69dyZP7kpBlWAC3G9H/jyZG1BWqCcxHJw4BBzDnRtiWdl333BNimYuPpf7KvPRaIBrUFWjDEkH
3mEHX8oZwg0TgJwGw3KcUFOSUP9goVCDxqaFWGQHoQ+Z4CVdkntPDWFi43RKabWjwZ6MhsWWYlM1
MEG9Bh18SZG0/2jAE4cByfnqCrH8ZDQUmouzYcANHXhpTQCqfqMhmyg4uIWZkQMj4z2OF2Coof9J
lOT9Bhl62b1Drw4oB+6kpsZGSuH9dNeAVA9e6hCPaEJP6EZ/kKOxR6F6pWxUVOXcFLhclcLq6TpB
eoLdsmO5/H/Ix+s+geoxGqo6ppommgoLuo5Cv+ij0TDHpkwLiTe6wRgyGLq7tz6jQUHegBBMLv8+
NExJCQ0KRWgGRGooQw69zgF8EU0QdgsnWIGkcrpvgJTyQ52DRRbKgOeG3ntuIF4j8sLvXEG6plMe
OB4NCUShVlOOlEOni82GeqaovZMUKTeqBN7gGwrsJoLSo31DCmw2YCmyi7eUbrCjcY7Yi8Ac032d
jdRBJ/1O7AVHUgEE3AmUBrxv2OeYG2wK0GTBtUC4ulLzQZaijzl+mRbqm9xguPHGHmrocabIvkFp
Hh4156eKnOD4hCVnY+aAgBC4s30IJW6oK2WfT/YYDWJR1Ee6ahNS7ErvR/sGMhQOHaOLRUTDtMsE
hhmLnuNMgeVlCZMakBgxEp/9wUqBHCp4KRBIx5YcdNnxLDkbPjs/ZoY87fFoUDgQApTNVjpsvcFu
h++3UujgAmWcpJ3Q+z0Ki3ADAU2pLzFmQ2bYK2c4UzhIoACa+P/SEOe9lULYTgiq7yXCAy6miGkv
O3y/uUFkhYbNonLUqflOVoorRw26V5jFw87oxfeg32hQaKNOwpP+AIGPRoN4A4oggPrg+Tx6b4hY
gC/SeNQVFKZxCDipSOtjxxLKmyimO8R8uOGGhEr9pgajwVAQdgvgST3tnRSWouT/iQS291gQiBJ4
waFW8fdEBe4ALB4fr2i19tvrsNN54wybBuAeZwoP3PHr3w02TA0FOUldhwMOd53IrO63TkjnVRNR
NBLfH/Xmo7khADGgKQGYfO2OsEGG5fo5CkvE3KRiNOTDWcLRTgNRZDn4TggvUuiCA05SjN7lgx3w
hQYcLYoDKn6cvyI6cKBuYKLQMaCGXHPck977RV5UlYT6aFNAgMDxTsYmMTuHK1k9wtfBTg0Q/TNs
Gy4xFTggykbLRJ1zinvBKUczrcJjGThebp0hRyGmEuMmJGrd1/HcgCgKBiQyjN0mOuA6m3qGTRRI
VGStVElAAok4j8IN8HJV9LBYwg1ddKCdJSwXfFjjuHA1gwVxNBrC3EC6g/Xd4HdR+ST7hhtiTsXz
7heC+EAdhRs0DQcJ2ieHA4wz2D7PEYOiaZQqCpTYTuN7MgwcMuwYyh7jGexhQu14d289jlbiDNoJ
A2fsd0+hIRxMCjJX2D4CH+9eMWCIRz1D1EV0IWIDIZbL1/FhYmA5AQ4KODjUxIQlcg6kS5JVqCuU
z+TrtM6I8R/usSi1uq9dTDPADQNazRkmBbyUzsRrF0DIFnSwRH4y8epG4z9I0/7GkP1wmqWz7+Z7
Z0TrvWbvWdH+1QveUM/Tn/9ksoqo7eB10vxu99Y7I1b5978OFG0dc+unH74xubq32f/6/vlO3/ng
vd4e6u2bC+81fUm/rZvuB83+Lu9eQuxsP79E/3UVZ68/G8RSrSETIpT8827++Y+De/3p7PzVxT8V
Uf6SvkYv2du1xH+Wy8NBOMPlb7zw0NyXK2tIZd/e7N2Ggz8O/V/d+OI1ff3uvbxdaH/XAPPMxb6D
Mi9eopdvL1l+POYiAO9/+clLmr+s4rcL7W8dbvEZrv3r/ot/3eSRMX9v5r7/3Z+W4v/4AlaUXPjb
5vUl/dd/AwAA//8=</cx:binary>
              </cx:geoCache>
            </cx:geography>
          </cx:layoutPr>
        </cx:series>
      </cx:plotAreaRegion>
    </cx:plotArea>
    <cx:legend pos="r" align="min" overlay="0"/>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withinLinear" id="15">
  <a:schemeClr val="accent2"/>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0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22">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41">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9.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496">
  <cs:axisTitle>
    <cs:lnRef idx="0"/>
    <cs:fillRef idx="0"/>
    <cs:effectRef idx="0"/>
    <cs:fontRef idx="minor">
      <a:schemeClr val="lt1">
        <a:lumMod val="95000"/>
      </a:schemeClr>
    </cs:fontRef>
    <cs:defRPr sz="900"/>
  </cs:axisTitle>
  <cs:category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categoryAxis>
  <cs:chartArea>
    <cs:lnRef idx="0"/>
    <cs:fillRef idx="0"/>
    <cs:effectRef idx="0"/>
    <cs:fontRef idx="minor">
      <a:schemeClr val="dk1"/>
    </cs:fontRef>
    <cs:spPr>
      <a:solidFill>
        <a:schemeClr val="dk1">
          <a:lumMod val="65000"/>
          <a:lumOff val="35000"/>
        </a:schemeClr>
      </a:solidFill>
    </cs:spPr>
    <cs:defRPr sz="1000"/>
  </cs:chartArea>
  <cs:dataLabel>
    <cs:lnRef idx="0"/>
    <cs:fillRef idx="0"/>
    <cs:effectRef idx="0"/>
    <cs:fontRef idx="minor">
      <a:schemeClr val="lt1">
        <a:lumMod val="95000"/>
      </a:schemeClr>
    </cs:fontRef>
    <cs:defRPr sz="85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lt1"/>
    </cs:fontRef>
    <cs:spPr>
      <a:solidFill>
        <a:schemeClr val="phClr"/>
      </a:solidFill>
      <a:ln w="3175">
        <a:solidFill>
          <a:schemeClr val="dk1">
            <a:lumMod val="65000"/>
            <a:lumOff val="35000"/>
          </a:schemeClr>
        </a:solidFill>
      </a:ln>
    </cs:spPr>
  </cs:dataPoint>
  <cs:dataPoint3D>
    <cs:lnRef idx="0"/>
    <cs:fillRef idx="0">
      <cs:styleClr val="auto"/>
    </cs:fillRef>
    <cs:effectRef idx="0"/>
    <cs:fontRef idx="minor">
      <a:schemeClr val="lt1"/>
    </cs:fontRef>
    <cs:spPr>
      <a:solidFill>
        <a:schemeClr val="phClr"/>
      </a:solidFill>
    </cs:spPr>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fillRef idx="0">
      <cs:styleClr val="auto"/>
    </cs:fillRef>
    <cs:effectRef idx="0"/>
    <cs:fontRef idx="minor">
      <a:schemeClr val="lt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lt1"/>
    </cs:fontRef>
    <cs:spPr>
      <a:ln w="28575" cap="rnd">
        <a:solidFill>
          <a:schemeClr val="phClr"/>
        </a:solidFill>
        <a:round/>
      </a:ln>
    </cs:spPr>
  </cs:dataPointWireframe>
  <cs:dataTable>
    <cs:lnRef idx="0"/>
    <cs:fillRef idx="0"/>
    <cs:effectRef idx="0"/>
    <cs:fontRef idx="minor">
      <a:schemeClr val="lt1">
        <a:lumMod val="95000"/>
      </a:schemeClr>
    </cs:fontRef>
    <cs:spPr>
      <a:ln w="9525">
        <a:solidFill>
          <a:schemeClr val="lt1">
            <a:lumMod val="95000"/>
            <a:alpha val="54000"/>
          </a:schemeClr>
        </a:solidFill>
      </a:ln>
    </cs:spPr>
    <cs:defRPr sz="9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10000"/>
            <a:lumOff val="1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95000"/>
      </a:schemeClr>
    </cs:fontRef>
    <cs:defRPr sz="9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seriesAxis>
  <cs:seriesLine>
    <cs:lnRef idx="0"/>
    <cs:fillRef idx="0"/>
    <cs:effectRef idx="0"/>
    <cs:fontRef idx="minor">
      <a:schemeClr val="lt1"/>
    </cs:fontRef>
    <cs:spPr>
      <a:ln w="9525" cap="flat">
        <a:solidFill>
          <a:srgbClr val="D9D9D9"/>
        </a:solidFill>
        <a:round/>
      </a:ln>
    </cs:spPr>
  </cs:seriesLine>
  <cs:title>
    <cs:lnRef idx="0"/>
    <cs:fillRef idx="0"/>
    <cs:effectRef idx="0"/>
    <cs:fontRef idx="minor">
      <a:schemeClr val="lt1">
        <a:lumMod val="95000"/>
      </a:schemeClr>
    </cs:fontRef>
    <cs:defRPr sz="1400"/>
  </cs:title>
  <cs:trendline>
    <cs:lnRef idx="0">
      <cs:styleClr val="auto"/>
    </cs:lnRef>
    <cs:fillRef idx="0"/>
    <cs:effectRef idx="0"/>
    <cs:fontRef idx="minor">
      <a:schemeClr val="lt1"/>
    </cs:fontRef>
    <cs:spPr>
      <a:ln w="19050" cap="rnd">
        <a:solidFill>
          <a:schemeClr val="phClr"/>
        </a:solidFill>
        <a:prstDash val="sysDash"/>
      </a:ln>
    </cs:spPr>
  </cs:trendline>
  <cs:trendlineLabel>
    <cs:lnRef idx="0"/>
    <cs:fillRef idx="0"/>
    <cs:effectRef idx="0"/>
    <cs:fontRef idx="minor">
      <a:schemeClr val="lt1">
        <a:lumMod val="95000"/>
      </a:schemeClr>
    </cs:fontRef>
    <cs:defRPr sz="9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95000"/>
      </a:schemeClr>
    </cs:fontRef>
    <cs:defRPr sz="900"/>
  </cs:valueAxis>
  <cs:wall>
    <cs:lnRef idx="0"/>
    <cs:fillRef idx="0"/>
    <cs:effectRef idx="0"/>
    <cs:fontRef idx="minor">
      <a:schemeClr val="lt1"/>
    </cs:fontRef>
  </cs:wall>
</cs:chartStyle>
</file>

<file path=xl/charts/style11.xml><?xml version="1.0" encoding="utf-8"?>
<cs:chartStyle xmlns:cs="http://schemas.microsoft.com/office/drawing/2012/chartStyle" xmlns:a="http://schemas.openxmlformats.org/drawingml/2006/main" id="496">
  <cs:axisTitle>
    <cs:lnRef idx="0"/>
    <cs:fillRef idx="0"/>
    <cs:effectRef idx="0"/>
    <cs:fontRef idx="minor">
      <a:schemeClr val="lt1">
        <a:lumMod val="95000"/>
      </a:schemeClr>
    </cs:fontRef>
    <cs:defRPr sz="900"/>
  </cs:axisTitle>
  <cs:category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categoryAxis>
  <cs:chartArea>
    <cs:lnRef idx="0"/>
    <cs:fillRef idx="0"/>
    <cs:effectRef idx="0"/>
    <cs:fontRef idx="minor">
      <a:schemeClr val="dk1"/>
    </cs:fontRef>
    <cs:spPr>
      <a:solidFill>
        <a:schemeClr val="dk1">
          <a:lumMod val="65000"/>
          <a:lumOff val="35000"/>
        </a:schemeClr>
      </a:solidFill>
    </cs:spPr>
    <cs:defRPr sz="1000"/>
  </cs:chartArea>
  <cs:dataLabel>
    <cs:lnRef idx="0"/>
    <cs:fillRef idx="0"/>
    <cs:effectRef idx="0"/>
    <cs:fontRef idx="minor">
      <a:schemeClr val="lt1">
        <a:lumMod val="95000"/>
      </a:schemeClr>
    </cs:fontRef>
    <cs:defRPr sz="85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lt1"/>
    </cs:fontRef>
    <cs:spPr>
      <a:solidFill>
        <a:schemeClr val="phClr"/>
      </a:solidFill>
      <a:ln w="3175">
        <a:solidFill>
          <a:schemeClr val="dk1">
            <a:lumMod val="65000"/>
            <a:lumOff val="35000"/>
          </a:schemeClr>
        </a:solidFill>
      </a:ln>
    </cs:spPr>
  </cs:dataPoint>
  <cs:dataPoint3D>
    <cs:lnRef idx="0"/>
    <cs:fillRef idx="0">
      <cs:styleClr val="auto"/>
    </cs:fillRef>
    <cs:effectRef idx="0"/>
    <cs:fontRef idx="minor">
      <a:schemeClr val="lt1"/>
    </cs:fontRef>
    <cs:spPr>
      <a:solidFill>
        <a:schemeClr val="phClr"/>
      </a:solidFill>
    </cs:spPr>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fillRef idx="0">
      <cs:styleClr val="auto"/>
    </cs:fillRef>
    <cs:effectRef idx="0"/>
    <cs:fontRef idx="minor">
      <a:schemeClr val="lt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lt1"/>
    </cs:fontRef>
    <cs:spPr>
      <a:ln w="28575" cap="rnd">
        <a:solidFill>
          <a:schemeClr val="phClr"/>
        </a:solidFill>
        <a:round/>
      </a:ln>
    </cs:spPr>
  </cs:dataPointWireframe>
  <cs:dataTable>
    <cs:lnRef idx="0"/>
    <cs:fillRef idx="0"/>
    <cs:effectRef idx="0"/>
    <cs:fontRef idx="minor">
      <a:schemeClr val="lt1">
        <a:lumMod val="95000"/>
      </a:schemeClr>
    </cs:fontRef>
    <cs:spPr>
      <a:ln w="9525">
        <a:solidFill>
          <a:schemeClr val="lt1">
            <a:lumMod val="95000"/>
            <a:alpha val="54000"/>
          </a:schemeClr>
        </a:solidFill>
      </a:ln>
    </cs:spPr>
    <cs:defRPr sz="9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10000"/>
            <a:lumOff val="1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95000"/>
      </a:schemeClr>
    </cs:fontRef>
    <cs:defRPr sz="9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seriesAxis>
  <cs:seriesLine>
    <cs:lnRef idx="0"/>
    <cs:fillRef idx="0"/>
    <cs:effectRef idx="0"/>
    <cs:fontRef idx="minor">
      <a:schemeClr val="lt1"/>
    </cs:fontRef>
    <cs:spPr>
      <a:ln w="9525" cap="flat">
        <a:solidFill>
          <a:srgbClr val="D9D9D9"/>
        </a:solidFill>
        <a:round/>
      </a:ln>
    </cs:spPr>
  </cs:seriesLine>
  <cs:title>
    <cs:lnRef idx="0"/>
    <cs:fillRef idx="0"/>
    <cs:effectRef idx="0"/>
    <cs:fontRef idx="minor">
      <a:schemeClr val="lt1">
        <a:lumMod val="95000"/>
      </a:schemeClr>
    </cs:fontRef>
    <cs:defRPr sz="1400"/>
  </cs:title>
  <cs:trendline>
    <cs:lnRef idx="0">
      <cs:styleClr val="auto"/>
    </cs:lnRef>
    <cs:fillRef idx="0"/>
    <cs:effectRef idx="0"/>
    <cs:fontRef idx="minor">
      <a:schemeClr val="lt1"/>
    </cs:fontRef>
    <cs:spPr>
      <a:ln w="19050" cap="rnd">
        <a:solidFill>
          <a:schemeClr val="phClr"/>
        </a:solidFill>
        <a:prstDash val="sysDash"/>
      </a:ln>
    </cs:spPr>
  </cs:trendline>
  <cs:trendlineLabel>
    <cs:lnRef idx="0"/>
    <cs:fillRef idx="0"/>
    <cs:effectRef idx="0"/>
    <cs:fontRef idx="minor">
      <a:schemeClr val="lt1">
        <a:lumMod val="95000"/>
      </a:schemeClr>
    </cs:fontRef>
    <cs:defRPr sz="9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95000"/>
      </a:schemeClr>
    </cs:fontRef>
    <cs:defRPr sz="900"/>
  </cs:valueAxis>
  <cs:wall>
    <cs:lnRef idx="0"/>
    <cs:fillRef idx="0"/>
    <cs:effectRef idx="0"/>
    <cs:fontRef idx="minor">
      <a:schemeClr val="lt1"/>
    </cs:fontRef>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22">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8.xml><?xml version="1.0" encoding="utf-8"?>
<cs:chartStyle xmlns:cs="http://schemas.microsoft.com/office/drawing/2012/chartStyle" xmlns:a="http://schemas.openxmlformats.org/drawingml/2006/main" id="30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9.xml><?xml version="1.0" encoding="utf-8"?>
<cs:chartStyle xmlns:cs="http://schemas.microsoft.com/office/drawing/2012/chartStyle" xmlns:a="http://schemas.openxmlformats.org/drawingml/2006/main" id="341">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ize="5"/>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20.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496">
  <cs:axisTitle>
    <cs:lnRef idx="0"/>
    <cs:fillRef idx="0"/>
    <cs:effectRef idx="0"/>
    <cs:fontRef idx="minor">
      <a:schemeClr val="lt1">
        <a:lumMod val="95000"/>
      </a:schemeClr>
    </cs:fontRef>
    <cs:defRPr sz="900"/>
  </cs:axisTitle>
  <cs:category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categoryAxis>
  <cs:chartArea>
    <cs:lnRef idx="0"/>
    <cs:fillRef idx="0"/>
    <cs:effectRef idx="0"/>
    <cs:fontRef idx="minor">
      <a:schemeClr val="dk1"/>
    </cs:fontRef>
    <cs:spPr>
      <a:solidFill>
        <a:schemeClr val="dk1">
          <a:lumMod val="65000"/>
          <a:lumOff val="35000"/>
        </a:schemeClr>
      </a:solidFill>
    </cs:spPr>
    <cs:defRPr sz="1000"/>
  </cs:chartArea>
  <cs:dataLabel>
    <cs:lnRef idx="0"/>
    <cs:fillRef idx="0"/>
    <cs:effectRef idx="0"/>
    <cs:fontRef idx="minor">
      <a:schemeClr val="lt1">
        <a:lumMod val="95000"/>
      </a:schemeClr>
    </cs:fontRef>
    <cs:defRPr sz="85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lt1"/>
    </cs:fontRef>
    <cs:spPr>
      <a:solidFill>
        <a:schemeClr val="phClr"/>
      </a:solidFill>
      <a:ln w="3175">
        <a:solidFill>
          <a:schemeClr val="dk1">
            <a:lumMod val="65000"/>
            <a:lumOff val="35000"/>
          </a:schemeClr>
        </a:solidFill>
      </a:ln>
    </cs:spPr>
  </cs:dataPoint>
  <cs:dataPoint3D>
    <cs:lnRef idx="0"/>
    <cs:fillRef idx="0">
      <cs:styleClr val="auto"/>
    </cs:fillRef>
    <cs:effectRef idx="0"/>
    <cs:fontRef idx="minor">
      <a:schemeClr val="lt1"/>
    </cs:fontRef>
    <cs:spPr>
      <a:solidFill>
        <a:schemeClr val="phClr"/>
      </a:solidFill>
    </cs:spPr>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fillRef idx="0">
      <cs:styleClr val="auto"/>
    </cs:fillRef>
    <cs:effectRef idx="0"/>
    <cs:fontRef idx="minor">
      <a:schemeClr val="lt1"/>
    </cs:fontRef>
    <cs:spPr>
      <a:solidFill>
        <a:schemeClr val="phClr"/>
      </a:solidFill>
      <a:ln w="9525">
        <a:solidFill>
          <a:schemeClr val="lt1"/>
        </a:solidFill>
      </a:ln>
    </cs:spPr>
  </cs:dataPointMarker>
  <cs:dataPointMarkerLayout symbol="circle" size="6"/>
  <cs:dataPointWireframe>
    <cs:lnRef idx="0">
      <cs:styleClr val="auto"/>
    </cs:lnRef>
    <cs:fillRef idx="0"/>
    <cs:effectRef idx="0"/>
    <cs:fontRef idx="minor">
      <a:schemeClr val="lt1"/>
    </cs:fontRef>
    <cs:spPr>
      <a:ln w="28575" cap="rnd">
        <a:solidFill>
          <a:schemeClr val="phClr"/>
        </a:solidFill>
        <a:round/>
      </a:ln>
    </cs:spPr>
  </cs:dataPointWireframe>
  <cs:dataTable>
    <cs:lnRef idx="0"/>
    <cs:fillRef idx="0"/>
    <cs:effectRef idx="0"/>
    <cs:fontRef idx="minor">
      <a:schemeClr val="lt1">
        <a:lumMod val="95000"/>
      </a:schemeClr>
    </cs:fontRef>
    <cs:spPr>
      <a:ln w="9525">
        <a:solidFill>
          <a:schemeClr val="lt1">
            <a:lumMod val="95000"/>
            <a:alpha val="54000"/>
          </a:schemeClr>
        </a:solidFill>
      </a:ln>
    </cs:spPr>
    <cs:defRPr sz="9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10000"/>
            <a:lumOff val="1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95000"/>
      </a:schemeClr>
    </cs:fontRef>
    <cs:defRPr sz="9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95000"/>
      </a:schemeClr>
    </cs:fontRef>
    <cs:spPr>
      <a:ln w="12700" cap="flat" cmpd="sng" algn="ctr">
        <a:solidFill>
          <a:schemeClr val="lt1">
            <a:lumMod val="95000"/>
            <a:alpha val="54000"/>
          </a:schemeClr>
        </a:solidFill>
        <a:round/>
      </a:ln>
    </cs:spPr>
    <cs:defRPr sz="900"/>
  </cs:seriesAxis>
  <cs:seriesLine>
    <cs:lnRef idx="0"/>
    <cs:fillRef idx="0"/>
    <cs:effectRef idx="0"/>
    <cs:fontRef idx="minor">
      <a:schemeClr val="lt1"/>
    </cs:fontRef>
    <cs:spPr>
      <a:ln w="9525" cap="flat">
        <a:solidFill>
          <a:srgbClr val="D9D9D9"/>
        </a:solidFill>
        <a:round/>
      </a:ln>
    </cs:spPr>
  </cs:seriesLine>
  <cs:title>
    <cs:lnRef idx="0"/>
    <cs:fillRef idx="0"/>
    <cs:effectRef idx="0"/>
    <cs:fontRef idx="minor">
      <a:schemeClr val="lt1">
        <a:lumMod val="95000"/>
      </a:schemeClr>
    </cs:fontRef>
    <cs:defRPr sz="1400"/>
  </cs:title>
  <cs:trendline>
    <cs:lnRef idx="0">
      <cs:styleClr val="auto"/>
    </cs:lnRef>
    <cs:fillRef idx="0"/>
    <cs:effectRef idx="0"/>
    <cs:fontRef idx="minor">
      <a:schemeClr val="lt1"/>
    </cs:fontRef>
    <cs:spPr>
      <a:ln w="19050" cap="rnd">
        <a:solidFill>
          <a:schemeClr val="phClr"/>
        </a:solidFill>
        <a:prstDash val="sysDash"/>
      </a:ln>
    </cs:spPr>
  </cs:trendline>
  <cs:trendlineLabel>
    <cs:lnRef idx="0"/>
    <cs:fillRef idx="0"/>
    <cs:effectRef idx="0"/>
    <cs:fontRef idx="minor">
      <a:schemeClr val="lt1">
        <a:lumMod val="95000"/>
      </a:schemeClr>
    </cs:fontRef>
    <cs:defRPr sz="9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95000"/>
      </a:schemeClr>
    </cs:fontRef>
    <cs:defRPr sz="9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6.xml"/><Relationship Id="rId13" Type="http://schemas.openxmlformats.org/officeDocument/2006/relationships/chart" Target="../charts/chart9.xml"/><Relationship Id="rId3" Type="http://schemas.openxmlformats.org/officeDocument/2006/relationships/chart" Target="../charts/chart3.xml"/><Relationship Id="rId7" Type="http://schemas.openxmlformats.org/officeDocument/2006/relationships/image" Target="../media/image2.png"/><Relationship Id="rId12" Type="http://schemas.openxmlformats.org/officeDocument/2006/relationships/image" Target="../media/image4.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png"/><Relationship Id="rId11" Type="http://schemas.openxmlformats.org/officeDocument/2006/relationships/image" Target="../media/image3.png"/><Relationship Id="rId5" Type="http://schemas.openxmlformats.org/officeDocument/2006/relationships/chart" Target="../charts/chart5.xml"/><Relationship Id="rId15" Type="http://schemas.microsoft.com/office/2014/relationships/chartEx" Target="../charts/chartEx2.xml"/><Relationship Id="rId10" Type="http://schemas.openxmlformats.org/officeDocument/2006/relationships/chart" Target="../charts/chart8.xml"/><Relationship Id="rId4" Type="http://schemas.openxmlformats.org/officeDocument/2006/relationships/chart" Target="../charts/chart4.xml"/><Relationship Id="rId9" Type="http://schemas.openxmlformats.org/officeDocument/2006/relationships/chart" Target="../charts/chart7.xml"/><Relationship Id="rId14" Type="http://schemas.microsoft.com/office/2014/relationships/chartEx" Target="../charts/chartEx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chart" Target="../charts/chart17.xml"/><Relationship Id="rId3" Type="http://schemas.openxmlformats.org/officeDocument/2006/relationships/chart" Target="../charts/chart12.xml"/><Relationship Id="rId7" Type="http://schemas.openxmlformats.org/officeDocument/2006/relationships/chart" Target="../charts/chart16.xml"/><Relationship Id="rId2" Type="http://schemas.openxmlformats.org/officeDocument/2006/relationships/chart" Target="../charts/chart11.xml"/><Relationship Id="rId1" Type="http://schemas.openxmlformats.org/officeDocument/2006/relationships/chart" Target="../charts/chart10.xml"/><Relationship Id="rId6" Type="http://schemas.openxmlformats.org/officeDocument/2006/relationships/chart" Target="../charts/chart15.xml"/><Relationship Id="rId5" Type="http://schemas.openxmlformats.org/officeDocument/2006/relationships/chart" Target="../charts/chart14.xml"/><Relationship Id="rId4" Type="http://schemas.openxmlformats.org/officeDocument/2006/relationships/chart" Target="../charts/chart13.xml"/><Relationship Id="rId9" Type="http://schemas.openxmlformats.org/officeDocument/2006/relationships/chart" Target="../charts/chart18.xml"/></Relationships>
</file>

<file path=xl/drawings/_rels/drawing5.xml.rels><?xml version="1.0" encoding="UTF-8" standalone="yes"?>
<Relationships xmlns="http://schemas.openxmlformats.org/package/2006/relationships"><Relationship Id="rId1" Type="http://schemas.microsoft.com/office/2014/relationships/chartEx" Target="../charts/chartEx3.xml"/></Relationships>
</file>

<file path=xl/drawings/drawing1.xml><?xml version="1.0" encoding="utf-8"?>
<xdr:wsDr xmlns:xdr="http://schemas.openxmlformats.org/drawingml/2006/spreadsheetDrawing" xmlns:a="http://schemas.openxmlformats.org/drawingml/2006/main">
  <xdr:twoCellAnchor>
    <xdr:from>
      <xdr:col>6</xdr:col>
      <xdr:colOff>463923</xdr:colOff>
      <xdr:row>25</xdr:row>
      <xdr:rowOff>69304</xdr:rowOff>
    </xdr:from>
    <xdr:to>
      <xdr:col>12</xdr:col>
      <xdr:colOff>1291923</xdr:colOff>
      <xdr:row>47</xdr:row>
      <xdr:rowOff>158254</xdr:rowOff>
    </xdr:to>
    <xdr:graphicFrame macro="">
      <xdr:nvGraphicFramePr>
        <xdr:cNvPr id="6" name="Gráfico 5">
          <a:extLst>
            <a:ext uri="{FF2B5EF4-FFF2-40B4-BE49-F238E27FC236}">
              <a16:creationId xmlns:a16="http://schemas.microsoft.com/office/drawing/2014/main" id="{CCCD19E3-999B-4202-A3DE-44500882C2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100439</xdr:colOff>
      <xdr:row>25</xdr:row>
      <xdr:rowOff>75908</xdr:rowOff>
    </xdr:from>
    <xdr:to>
      <xdr:col>17</xdr:col>
      <xdr:colOff>15875</xdr:colOff>
      <xdr:row>47</xdr:row>
      <xdr:rowOff>171450</xdr:rowOff>
    </xdr:to>
    <xdr:graphicFrame macro="">
      <xdr:nvGraphicFramePr>
        <xdr:cNvPr id="13" name="Gráfico 12">
          <a:extLst>
            <a:ext uri="{FF2B5EF4-FFF2-40B4-BE49-F238E27FC236}">
              <a16:creationId xmlns:a16="http://schemas.microsoft.com/office/drawing/2014/main" id="{411B0103-5600-44EC-90DE-638F2BAAF32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12</xdr:col>
      <xdr:colOff>798127</xdr:colOff>
      <xdr:row>8</xdr:row>
      <xdr:rowOff>10848</xdr:rowOff>
    </xdr:from>
    <xdr:to>
      <xdr:col>14</xdr:col>
      <xdr:colOff>4048002</xdr:colOff>
      <xdr:row>13</xdr:row>
      <xdr:rowOff>626559</xdr:rowOff>
    </xdr:to>
    <mc:AlternateContent xmlns:mc="http://schemas.openxmlformats.org/markup-compatibility/2006" xmlns:a14="http://schemas.microsoft.com/office/drawing/2010/main">
      <mc:Choice Requires="a14">
        <xdr:graphicFrame macro="">
          <xdr:nvGraphicFramePr>
            <xdr:cNvPr id="14" name="tipunid 1">
              <a:extLst>
                <a:ext uri="{FF2B5EF4-FFF2-40B4-BE49-F238E27FC236}">
                  <a16:creationId xmlns:a16="http://schemas.microsoft.com/office/drawing/2014/main" id="{6A358EA4-0AAE-4422-B126-AE18776A7D5E}"/>
                </a:ext>
              </a:extLst>
            </xdr:cNvPr>
            <xdr:cNvGraphicFramePr/>
          </xdr:nvGraphicFramePr>
          <xdr:xfrm>
            <a:off x="0" y="0"/>
            <a:ext cx="0" cy="0"/>
          </xdr:xfrm>
          <a:graphic>
            <a:graphicData uri="http://schemas.microsoft.com/office/drawing/2010/slicer">
              <sle:slicer xmlns:sle="http://schemas.microsoft.com/office/drawing/2010/slicer" name="tipunid 1"/>
            </a:graphicData>
          </a:graphic>
        </xdr:graphicFrame>
      </mc:Choice>
      <mc:Fallback xmlns="">
        <xdr:sp macro="" textlink="">
          <xdr:nvSpPr>
            <xdr:cNvPr id="0" name=""/>
            <xdr:cNvSpPr>
              <a:spLocks noTextEdit="1"/>
            </xdr:cNvSpPr>
          </xdr:nvSpPr>
          <xdr:spPr>
            <a:xfrm>
              <a:off x="10532677" y="2144448"/>
              <a:ext cx="4694500" cy="2139711"/>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18</xdr:col>
      <xdr:colOff>1</xdr:colOff>
      <xdr:row>25</xdr:row>
      <xdr:rowOff>84363</xdr:rowOff>
    </xdr:from>
    <xdr:to>
      <xdr:col>21</xdr:col>
      <xdr:colOff>0</xdr:colOff>
      <xdr:row>47</xdr:row>
      <xdr:rowOff>174624</xdr:rowOff>
    </xdr:to>
    <xdr:graphicFrame macro="">
      <xdr:nvGraphicFramePr>
        <xdr:cNvPr id="15" name="Gráfico 14">
          <a:extLst>
            <a:ext uri="{FF2B5EF4-FFF2-40B4-BE49-F238E27FC236}">
              <a16:creationId xmlns:a16="http://schemas.microsoft.com/office/drawing/2014/main" id="{361525BF-0859-42B9-BF4B-88AD26ECA0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15</xdr:col>
      <xdr:colOff>1428750</xdr:colOff>
      <xdr:row>8</xdr:row>
      <xdr:rowOff>16542</xdr:rowOff>
    </xdr:from>
    <xdr:to>
      <xdr:col>18</xdr:col>
      <xdr:colOff>5265799</xdr:colOff>
      <xdr:row>13</xdr:row>
      <xdr:rowOff>564092</xdr:rowOff>
    </xdr:to>
    <mc:AlternateContent xmlns:mc="http://schemas.openxmlformats.org/markup-compatibility/2006" xmlns:a14="http://schemas.microsoft.com/office/drawing/2010/main">
      <mc:Choice Requires="a14">
        <xdr:graphicFrame macro="">
          <xdr:nvGraphicFramePr>
            <xdr:cNvPr id="16" name="COD_SECTOR">
              <a:extLst>
                <a:ext uri="{FF2B5EF4-FFF2-40B4-BE49-F238E27FC236}">
                  <a16:creationId xmlns:a16="http://schemas.microsoft.com/office/drawing/2014/main" id="{83714382-B6FA-4434-AF31-E4FB271815F0}"/>
                </a:ext>
              </a:extLst>
            </xdr:cNvPr>
            <xdr:cNvGraphicFramePr/>
          </xdr:nvGraphicFramePr>
          <xdr:xfrm>
            <a:off x="0" y="0"/>
            <a:ext cx="0" cy="0"/>
          </xdr:xfrm>
          <a:graphic>
            <a:graphicData uri="http://schemas.microsoft.com/office/drawing/2010/slicer">
              <sle:slicer xmlns:sle="http://schemas.microsoft.com/office/drawing/2010/slicer" name="COD_SECTOR"/>
            </a:graphicData>
          </a:graphic>
        </xdr:graphicFrame>
      </mc:Choice>
      <mc:Fallback xmlns="">
        <xdr:sp macro="" textlink="">
          <xdr:nvSpPr>
            <xdr:cNvPr id="0" name=""/>
            <xdr:cNvSpPr>
              <a:spLocks noTextEdit="1"/>
            </xdr:cNvSpPr>
          </xdr:nvSpPr>
          <xdr:spPr>
            <a:xfrm>
              <a:off x="17621250" y="2150142"/>
              <a:ext cx="6949126" cy="2068375"/>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6</xdr:col>
      <xdr:colOff>463924</xdr:colOff>
      <xdr:row>48</xdr:row>
      <xdr:rowOff>39415</xdr:rowOff>
    </xdr:from>
    <xdr:to>
      <xdr:col>12</xdr:col>
      <xdr:colOff>1229592</xdr:colOff>
      <xdr:row>69</xdr:row>
      <xdr:rowOff>1</xdr:rowOff>
    </xdr:to>
    <xdr:graphicFrame macro="">
      <xdr:nvGraphicFramePr>
        <xdr:cNvPr id="18" name="Gráfico 17">
          <a:extLst>
            <a:ext uri="{FF2B5EF4-FFF2-40B4-BE49-F238E27FC236}">
              <a16:creationId xmlns:a16="http://schemas.microsoft.com/office/drawing/2014/main" id="{0E5F2B9A-6B7A-439D-87D9-D1A8464DCEB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95250</xdr:colOff>
      <xdr:row>48</xdr:row>
      <xdr:rowOff>39414</xdr:rowOff>
    </xdr:from>
    <xdr:to>
      <xdr:col>6</xdr:col>
      <xdr:colOff>363682</xdr:colOff>
      <xdr:row>69</xdr:row>
      <xdr:rowOff>34637</xdr:rowOff>
    </xdr:to>
    <xdr:graphicFrame macro="">
      <xdr:nvGraphicFramePr>
        <xdr:cNvPr id="22" name="Gráfico 21">
          <a:extLst>
            <a:ext uri="{FF2B5EF4-FFF2-40B4-BE49-F238E27FC236}">
              <a16:creationId xmlns:a16="http://schemas.microsoft.com/office/drawing/2014/main" id="{7C08F375-1B48-474F-BDA1-4EF26F66408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1</xdr:col>
      <xdr:colOff>336055</xdr:colOff>
      <xdr:row>6</xdr:row>
      <xdr:rowOff>62363</xdr:rowOff>
    </xdr:from>
    <xdr:to>
      <xdr:col>2</xdr:col>
      <xdr:colOff>199887</xdr:colOff>
      <xdr:row>12</xdr:row>
      <xdr:rowOff>44818</xdr:rowOff>
    </xdr:to>
    <xdr:pic>
      <xdr:nvPicPr>
        <xdr:cNvPr id="25" name="Imagen 24">
          <a:extLst>
            <a:ext uri="{FF2B5EF4-FFF2-40B4-BE49-F238E27FC236}">
              <a16:creationId xmlns:a16="http://schemas.microsoft.com/office/drawing/2014/main" id="{402DA955-E112-4D7C-9F6E-816C6166DBEF}"/>
            </a:ext>
          </a:extLst>
        </xdr:cNvPr>
        <xdr:cNvPicPr>
          <a:picLocks noChangeAspect="1"/>
        </xdr:cNvPicPr>
      </xdr:nvPicPr>
      <xdr:blipFill>
        <a:blip xmlns:r="http://schemas.openxmlformats.org/officeDocument/2006/relationships" r:embed="rId6">
          <a:duotone>
            <a:schemeClr val="accent2">
              <a:shade val="45000"/>
              <a:satMod val="135000"/>
            </a:schemeClr>
            <a:prstClr val="white"/>
          </a:duotone>
        </a:blip>
        <a:stretch>
          <a:fillRect/>
        </a:stretch>
      </xdr:blipFill>
      <xdr:spPr>
        <a:xfrm>
          <a:off x="1098055" y="1522863"/>
          <a:ext cx="622657" cy="1128630"/>
        </a:xfrm>
        <a:prstGeom prst="rect">
          <a:avLst/>
        </a:prstGeom>
      </xdr:spPr>
    </xdr:pic>
    <xdr:clientData/>
  </xdr:twoCellAnchor>
  <xdr:twoCellAnchor editAs="oneCell">
    <xdr:from>
      <xdr:col>3</xdr:col>
      <xdr:colOff>167480</xdr:colOff>
      <xdr:row>6</xdr:row>
      <xdr:rowOff>94033</xdr:rowOff>
    </xdr:from>
    <xdr:to>
      <xdr:col>3</xdr:col>
      <xdr:colOff>692307</xdr:colOff>
      <xdr:row>12</xdr:row>
      <xdr:rowOff>65290</xdr:rowOff>
    </xdr:to>
    <xdr:pic>
      <xdr:nvPicPr>
        <xdr:cNvPr id="27" name="Imagen 26">
          <a:extLst>
            <a:ext uri="{FF2B5EF4-FFF2-40B4-BE49-F238E27FC236}">
              <a16:creationId xmlns:a16="http://schemas.microsoft.com/office/drawing/2014/main" id="{910A1EC6-841B-4AA2-A94E-DD92C47E77CD}"/>
            </a:ext>
          </a:extLst>
        </xdr:cNvPr>
        <xdr:cNvPicPr>
          <a:picLocks noChangeAspect="1"/>
        </xdr:cNvPicPr>
      </xdr:nvPicPr>
      <xdr:blipFill>
        <a:blip xmlns:r="http://schemas.openxmlformats.org/officeDocument/2006/relationships" r:embed="rId7"/>
        <a:stretch>
          <a:fillRect/>
        </a:stretch>
      </xdr:blipFill>
      <xdr:spPr>
        <a:xfrm>
          <a:off x="2961480" y="1554533"/>
          <a:ext cx="521652" cy="1117432"/>
        </a:xfrm>
        <a:prstGeom prst="rect">
          <a:avLst/>
        </a:prstGeom>
      </xdr:spPr>
    </xdr:pic>
    <xdr:clientData/>
  </xdr:twoCellAnchor>
  <xdr:twoCellAnchor>
    <xdr:from>
      <xdr:col>1</xdr:col>
      <xdr:colOff>100279</xdr:colOff>
      <xdr:row>12</xdr:row>
      <xdr:rowOff>196024</xdr:rowOff>
    </xdr:from>
    <xdr:to>
      <xdr:col>2</xdr:col>
      <xdr:colOff>353786</xdr:colOff>
      <xdr:row>12</xdr:row>
      <xdr:rowOff>593588</xdr:rowOff>
    </xdr:to>
    <xdr:sp macro="" textlink="analisis!E76">
      <xdr:nvSpPr>
        <xdr:cNvPr id="3" name="CuadroTexto 2">
          <a:extLst>
            <a:ext uri="{FF2B5EF4-FFF2-40B4-BE49-F238E27FC236}">
              <a16:creationId xmlns:a16="http://schemas.microsoft.com/office/drawing/2014/main" id="{497D9815-B3FD-4233-BAAA-E6CAFCA4D260}"/>
            </a:ext>
          </a:extLst>
        </xdr:cNvPr>
        <xdr:cNvSpPr txBox="1"/>
      </xdr:nvSpPr>
      <xdr:spPr>
        <a:xfrm>
          <a:off x="862279" y="2971881"/>
          <a:ext cx="1015507" cy="3975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53516FB4-F653-4CA9-94D2-A275BC215923}" type="TxLink">
            <a:rPr lang="en-US" sz="2000" b="0" i="0" u="none" strike="noStrike">
              <a:solidFill>
                <a:srgbClr val="000000"/>
              </a:solidFill>
              <a:latin typeface="Calibri"/>
              <a:cs typeface="Calibri"/>
            </a:rPr>
            <a:pPr algn="ctr"/>
            <a:t>10 206</a:t>
          </a:fld>
          <a:endParaRPr lang="es-ES" sz="2000"/>
        </a:p>
      </xdr:txBody>
    </xdr:sp>
    <xdr:clientData/>
  </xdr:twoCellAnchor>
  <xdr:twoCellAnchor>
    <xdr:from>
      <xdr:col>2</xdr:col>
      <xdr:colOff>1242392</xdr:colOff>
      <xdr:row>12</xdr:row>
      <xdr:rowOff>196024</xdr:rowOff>
    </xdr:from>
    <xdr:to>
      <xdr:col>4</xdr:col>
      <xdr:colOff>22087</xdr:colOff>
      <xdr:row>12</xdr:row>
      <xdr:rowOff>601872</xdr:rowOff>
    </xdr:to>
    <xdr:sp macro="" textlink="analisis!E75">
      <xdr:nvSpPr>
        <xdr:cNvPr id="5" name="CuadroTexto 4">
          <a:extLst>
            <a:ext uri="{FF2B5EF4-FFF2-40B4-BE49-F238E27FC236}">
              <a16:creationId xmlns:a16="http://schemas.microsoft.com/office/drawing/2014/main" id="{5A1ACD9C-D350-4A1D-9877-86D5C06FB13F}"/>
            </a:ext>
          </a:extLst>
        </xdr:cNvPr>
        <xdr:cNvSpPr txBox="1"/>
      </xdr:nvSpPr>
      <xdr:spPr>
        <a:xfrm>
          <a:off x="2766392" y="2799524"/>
          <a:ext cx="875195" cy="4058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D5089FDC-54B3-4C6E-90D6-784D0EE6C4B8}" type="TxLink">
            <a:rPr lang="en-US" sz="2000" b="0" i="0" u="none" strike="noStrike">
              <a:solidFill>
                <a:srgbClr val="000000"/>
              </a:solidFill>
              <a:latin typeface="Calibri"/>
              <a:cs typeface="Calibri"/>
            </a:rPr>
            <a:pPr algn="ctr"/>
            <a:t>6 714</a:t>
          </a:fld>
          <a:endParaRPr lang="es-ES" sz="2000"/>
        </a:p>
      </xdr:txBody>
    </xdr:sp>
    <xdr:clientData/>
  </xdr:twoCellAnchor>
  <xdr:twoCellAnchor>
    <xdr:from>
      <xdr:col>1</xdr:col>
      <xdr:colOff>100278</xdr:colOff>
      <xdr:row>12</xdr:row>
      <xdr:rowOff>600490</xdr:rowOff>
    </xdr:from>
    <xdr:to>
      <xdr:col>2</xdr:col>
      <xdr:colOff>351233</xdr:colOff>
      <xdr:row>13</xdr:row>
      <xdr:rowOff>251929</xdr:rowOff>
    </xdr:to>
    <xdr:sp macro="" textlink="analisis!F76">
      <xdr:nvSpPr>
        <xdr:cNvPr id="28" name="CuadroTexto 27">
          <a:extLst>
            <a:ext uri="{FF2B5EF4-FFF2-40B4-BE49-F238E27FC236}">
              <a16:creationId xmlns:a16="http://schemas.microsoft.com/office/drawing/2014/main" id="{FE6A5D0C-1C0F-4ABB-BEFB-0CD29EC2C556}"/>
            </a:ext>
          </a:extLst>
        </xdr:cNvPr>
        <xdr:cNvSpPr txBox="1"/>
      </xdr:nvSpPr>
      <xdr:spPr>
        <a:xfrm>
          <a:off x="862278" y="3362740"/>
          <a:ext cx="1012955" cy="4015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D676AD58-F05C-431F-8CFF-DE8B74AB5D07}" type="TxLink">
            <a:rPr lang="en-US" sz="1800" b="0" i="0" u="none" strike="noStrike">
              <a:solidFill>
                <a:srgbClr val="000000"/>
              </a:solidFill>
              <a:latin typeface="Calibri"/>
              <a:cs typeface="Calibri"/>
            </a:rPr>
            <a:pPr algn="ctr"/>
            <a:t>59,9%</a:t>
          </a:fld>
          <a:endParaRPr lang="en-US" sz="1800" b="0" i="0" u="none" strike="noStrike">
            <a:solidFill>
              <a:srgbClr val="000000"/>
            </a:solidFill>
            <a:latin typeface="Calibri"/>
            <a:cs typeface="Calibri"/>
          </a:endParaRPr>
        </a:p>
      </xdr:txBody>
    </xdr:sp>
    <xdr:clientData/>
  </xdr:twoCellAnchor>
  <xdr:twoCellAnchor>
    <xdr:from>
      <xdr:col>2</xdr:col>
      <xdr:colOff>1242392</xdr:colOff>
      <xdr:row>12</xdr:row>
      <xdr:rowOff>617054</xdr:rowOff>
    </xdr:from>
    <xdr:to>
      <xdr:col>4</xdr:col>
      <xdr:colOff>22089</xdr:colOff>
      <xdr:row>13</xdr:row>
      <xdr:rowOff>251929</xdr:rowOff>
    </xdr:to>
    <xdr:sp macro="" textlink="analisis!F75">
      <xdr:nvSpPr>
        <xdr:cNvPr id="30" name="CuadroTexto 29">
          <a:extLst>
            <a:ext uri="{FF2B5EF4-FFF2-40B4-BE49-F238E27FC236}">
              <a16:creationId xmlns:a16="http://schemas.microsoft.com/office/drawing/2014/main" id="{C17939EB-2DCE-4DEA-B7EC-AA6370F6C98A}"/>
            </a:ext>
          </a:extLst>
        </xdr:cNvPr>
        <xdr:cNvSpPr txBox="1"/>
      </xdr:nvSpPr>
      <xdr:spPr>
        <a:xfrm>
          <a:off x="2766392" y="3220554"/>
          <a:ext cx="875197"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70AD92DB-43D0-40EC-A2A2-0A3757822BF5}" type="TxLink">
            <a:rPr lang="en-US" sz="1800" b="0" i="0" u="none" strike="noStrike">
              <a:solidFill>
                <a:srgbClr val="000000"/>
              </a:solidFill>
              <a:latin typeface="Calibri"/>
              <a:cs typeface="Calibri"/>
            </a:rPr>
            <a:pPr algn="ctr"/>
            <a:t>39,4%</a:t>
          </a:fld>
          <a:endParaRPr lang="en-US" sz="1800" b="0" i="0" u="none" strike="noStrike">
            <a:solidFill>
              <a:srgbClr val="000000"/>
            </a:solidFill>
            <a:latin typeface="Calibri"/>
            <a:cs typeface="Calibri"/>
          </a:endParaRPr>
        </a:p>
      </xdr:txBody>
    </xdr:sp>
    <xdr:clientData/>
  </xdr:twoCellAnchor>
  <xdr:twoCellAnchor>
    <xdr:from>
      <xdr:col>6</xdr:col>
      <xdr:colOff>251437</xdr:colOff>
      <xdr:row>5</xdr:row>
      <xdr:rowOff>87559</xdr:rowOff>
    </xdr:from>
    <xdr:to>
      <xdr:col>10</xdr:col>
      <xdr:colOff>350828</xdr:colOff>
      <xdr:row>12</xdr:row>
      <xdr:rowOff>733603</xdr:rowOff>
    </xdr:to>
    <xdr:sp macro="" textlink="">
      <xdr:nvSpPr>
        <xdr:cNvPr id="8" name="Elipse 7">
          <a:extLst>
            <a:ext uri="{FF2B5EF4-FFF2-40B4-BE49-F238E27FC236}">
              <a16:creationId xmlns:a16="http://schemas.microsoft.com/office/drawing/2014/main" id="{2EFC8762-2EF6-49C6-BD82-5B57E4142F8A}"/>
            </a:ext>
          </a:extLst>
        </xdr:cNvPr>
        <xdr:cNvSpPr/>
      </xdr:nvSpPr>
      <xdr:spPr>
        <a:xfrm>
          <a:off x="5013937" y="1353023"/>
          <a:ext cx="3147391" cy="1979544"/>
        </a:xfrm>
        <a:prstGeom prst="ellipse">
          <a:avLst/>
        </a:prstGeom>
        <a:gradFill flip="none" rotWithShape="1">
          <a:gsLst>
            <a:gs pos="0">
              <a:schemeClr val="accent4">
                <a:lumMod val="67000"/>
              </a:schemeClr>
            </a:gs>
            <a:gs pos="48000">
              <a:schemeClr val="accent4">
                <a:lumMod val="97000"/>
                <a:lumOff val="3000"/>
              </a:schemeClr>
            </a:gs>
            <a:gs pos="100000">
              <a:schemeClr val="accent4">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es-ES" sz="2400">
              <a:solidFill>
                <a:schemeClr val="tx1"/>
              </a:solidFill>
              <a:latin typeface="Britannic Bold" panose="020B0903060703020204" pitchFamily="34" charset="0"/>
              <a:cs typeface="Arial" panose="020B0604020202020204" pitchFamily="34" charset="0"/>
            </a:rPr>
            <a:t>Población Egresada Total</a:t>
          </a:r>
        </a:p>
      </xdr:txBody>
    </xdr:sp>
    <xdr:clientData/>
  </xdr:twoCellAnchor>
  <xdr:twoCellAnchor>
    <xdr:from>
      <xdr:col>7</xdr:col>
      <xdr:colOff>505239</xdr:colOff>
      <xdr:row>10</xdr:row>
      <xdr:rowOff>143764</xdr:rowOff>
    </xdr:from>
    <xdr:to>
      <xdr:col>9</xdr:col>
      <xdr:colOff>41413</xdr:colOff>
      <xdr:row>12</xdr:row>
      <xdr:rowOff>218306</xdr:rowOff>
    </xdr:to>
    <xdr:sp macro="" textlink="analisis!E77">
      <xdr:nvSpPr>
        <xdr:cNvPr id="31" name="CuadroTexto 30">
          <a:extLst>
            <a:ext uri="{FF2B5EF4-FFF2-40B4-BE49-F238E27FC236}">
              <a16:creationId xmlns:a16="http://schemas.microsoft.com/office/drawing/2014/main" id="{3D14DA33-EB49-4D84-ABC8-6EAAD2090613}"/>
            </a:ext>
          </a:extLst>
        </xdr:cNvPr>
        <xdr:cNvSpPr txBox="1"/>
      </xdr:nvSpPr>
      <xdr:spPr>
        <a:xfrm>
          <a:off x="6029739" y="2361728"/>
          <a:ext cx="1060174" cy="4555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1FC2808A-EA55-407C-877C-5A31B1D45D7A}" type="TxLink">
            <a:rPr lang="en-US" sz="2400" b="0" i="0" u="none" strike="noStrike" cap="none" spc="0">
              <a:ln w="0"/>
              <a:solidFill>
                <a:schemeClr val="tx1"/>
              </a:solidFill>
              <a:effectLst>
                <a:outerShdw blurRad="38100" dist="19050" dir="2700000" algn="tl" rotWithShape="0">
                  <a:schemeClr val="dk1">
                    <a:alpha val="40000"/>
                  </a:schemeClr>
                </a:outerShdw>
              </a:effectLst>
              <a:latin typeface="Calibri"/>
              <a:cs typeface="Calibri"/>
            </a:rPr>
            <a:pPr algn="ctr"/>
            <a:t>17 049</a:t>
          </a:fld>
          <a:endParaRPr lang="es-ES" sz="24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xdr:col>
      <xdr:colOff>591515</xdr:colOff>
      <xdr:row>8</xdr:row>
      <xdr:rowOff>37272</xdr:rowOff>
    </xdr:from>
    <xdr:to>
      <xdr:col>3</xdr:col>
      <xdr:colOff>152537</xdr:colOff>
      <xdr:row>11</xdr:row>
      <xdr:rowOff>62120</xdr:rowOff>
    </xdr:to>
    <xdr:sp macro="" textlink="">
      <xdr:nvSpPr>
        <xdr:cNvPr id="11" name="CuadroTexto 10">
          <a:extLst>
            <a:ext uri="{FF2B5EF4-FFF2-40B4-BE49-F238E27FC236}">
              <a16:creationId xmlns:a16="http://schemas.microsoft.com/office/drawing/2014/main" id="{4649788C-8F70-47F3-BDD2-D467CE8F8A7E}"/>
            </a:ext>
          </a:extLst>
        </xdr:cNvPr>
        <xdr:cNvSpPr txBox="1"/>
      </xdr:nvSpPr>
      <xdr:spPr>
        <a:xfrm>
          <a:off x="2115515" y="1878772"/>
          <a:ext cx="831022" cy="59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4000" b="1"/>
            <a:t>+</a:t>
          </a:r>
        </a:p>
      </xdr:txBody>
    </xdr:sp>
    <xdr:clientData/>
  </xdr:twoCellAnchor>
  <xdr:twoCellAnchor>
    <xdr:from>
      <xdr:col>5</xdr:col>
      <xdr:colOff>0</xdr:colOff>
      <xdr:row>8</xdr:row>
      <xdr:rowOff>16565</xdr:rowOff>
    </xdr:from>
    <xdr:to>
      <xdr:col>5</xdr:col>
      <xdr:colOff>513522</xdr:colOff>
      <xdr:row>11</xdr:row>
      <xdr:rowOff>41413</xdr:rowOff>
    </xdr:to>
    <xdr:sp macro="" textlink="">
      <xdr:nvSpPr>
        <xdr:cNvPr id="33" name="CuadroTexto 32">
          <a:extLst>
            <a:ext uri="{FF2B5EF4-FFF2-40B4-BE49-F238E27FC236}">
              <a16:creationId xmlns:a16="http://schemas.microsoft.com/office/drawing/2014/main" id="{0B8B910C-4E2D-4F32-BBF6-88AA851FCE8F}"/>
            </a:ext>
          </a:extLst>
        </xdr:cNvPr>
        <xdr:cNvSpPr txBox="1"/>
      </xdr:nvSpPr>
      <xdr:spPr>
        <a:xfrm>
          <a:off x="4000500" y="1855304"/>
          <a:ext cx="513522" cy="5963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4000" b="1"/>
            <a:t>=</a:t>
          </a:r>
        </a:p>
      </xdr:txBody>
    </xdr:sp>
    <xdr:clientData/>
  </xdr:twoCellAnchor>
  <xdr:twoCellAnchor>
    <xdr:from>
      <xdr:col>0</xdr:col>
      <xdr:colOff>88817</xdr:colOff>
      <xdr:row>69</xdr:row>
      <xdr:rowOff>80529</xdr:rowOff>
    </xdr:from>
    <xdr:to>
      <xdr:col>6</xdr:col>
      <xdr:colOff>326267</xdr:colOff>
      <xdr:row>83</xdr:row>
      <xdr:rowOff>57777</xdr:rowOff>
    </xdr:to>
    <xdr:graphicFrame macro="">
      <xdr:nvGraphicFramePr>
        <xdr:cNvPr id="35" name="Gráfico 34">
          <a:extLst>
            <a:ext uri="{FF2B5EF4-FFF2-40B4-BE49-F238E27FC236}">
              <a16:creationId xmlns:a16="http://schemas.microsoft.com/office/drawing/2014/main" id="{EB9EF4BF-1CB5-40F6-91A1-540F523C728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xdr:col>
      <xdr:colOff>429286</xdr:colOff>
      <xdr:row>69</xdr:row>
      <xdr:rowOff>11257</xdr:rowOff>
    </xdr:from>
    <xdr:to>
      <xdr:col>12</xdr:col>
      <xdr:colOff>1257286</xdr:colOff>
      <xdr:row>82</xdr:row>
      <xdr:rowOff>300232</xdr:rowOff>
    </xdr:to>
    <xdr:graphicFrame macro="">
      <xdr:nvGraphicFramePr>
        <xdr:cNvPr id="36" name="Gráfico 35">
          <a:extLst>
            <a:ext uri="{FF2B5EF4-FFF2-40B4-BE49-F238E27FC236}">
              <a16:creationId xmlns:a16="http://schemas.microsoft.com/office/drawing/2014/main" id="{AB5204E5-537D-4A3D-9E4C-594DF88EAB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13</xdr:col>
      <xdr:colOff>84639</xdr:colOff>
      <xdr:row>69</xdr:row>
      <xdr:rowOff>34637</xdr:rowOff>
    </xdr:from>
    <xdr:to>
      <xdr:col>16</xdr:col>
      <xdr:colOff>1108363</xdr:colOff>
      <xdr:row>83</xdr:row>
      <xdr:rowOff>3225</xdr:rowOff>
    </xdr:to>
    <xdr:graphicFrame macro="">
      <xdr:nvGraphicFramePr>
        <xdr:cNvPr id="38" name="Gráfico 37">
          <a:extLst>
            <a:ext uri="{FF2B5EF4-FFF2-40B4-BE49-F238E27FC236}">
              <a16:creationId xmlns:a16="http://schemas.microsoft.com/office/drawing/2014/main" id="{F8778E41-BC3D-4B90-8F96-4CBA1555E10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14</xdr:col>
      <xdr:colOff>3492954</xdr:colOff>
      <xdr:row>5</xdr:row>
      <xdr:rowOff>75856</xdr:rowOff>
    </xdr:from>
    <xdr:to>
      <xdr:col>14</xdr:col>
      <xdr:colOff>3821906</xdr:colOff>
      <xdr:row>7</xdr:row>
      <xdr:rowOff>95254</xdr:rowOff>
    </xdr:to>
    <xdr:sp macro="" textlink="">
      <xdr:nvSpPr>
        <xdr:cNvPr id="47" name="Flecha: a la derecha 46">
          <a:extLst>
            <a:ext uri="{FF2B5EF4-FFF2-40B4-BE49-F238E27FC236}">
              <a16:creationId xmlns:a16="http://schemas.microsoft.com/office/drawing/2014/main" id="{F57882D3-5222-4180-9A25-6406407FF860}"/>
            </a:ext>
          </a:extLst>
        </xdr:cNvPr>
        <xdr:cNvSpPr/>
      </xdr:nvSpPr>
      <xdr:spPr>
        <a:xfrm rot="5400000">
          <a:off x="14613387" y="1445079"/>
          <a:ext cx="400398" cy="328952"/>
        </a:xfrm>
        <a:prstGeom prst="rightArrow">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367392</xdr:colOff>
      <xdr:row>13</xdr:row>
      <xdr:rowOff>557894</xdr:rowOff>
    </xdr:from>
    <xdr:to>
      <xdr:col>2</xdr:col>
      <xdr:colOff>1129392</xdr:colOff>
      <xdr:row>21</xdr:row>
      <xdr:rowOff>176893</xdr:rowOff>
    </xdr:to>
    <xdr:sp macro="" textlink="">
      <xdr:nvSpPr>
        <xdr:cNvPr id="7" name="Rectángulo 6">
          <a:extLst>
            <a:ext uri="{FF2B5EF4-FFF2-40B4-BE49-F238E27FC236}">
              <a16:creationId xmlns:a16="http://schemas.microsoft.com/office/drawing/2014/main" id="{EE32014E-5F01-4008-B837-4E93A53AE39F}"/>
            </a:ext>
          </a:extLst>
        </xdr:cNvPr>
        <xdr:cNvSpPr/>
      </xdr:nvSpPr>
      <xdr:spPr>
        <a:xfrm>
          <a:off x="367392" y="3918858"/>
          <a:ext cx="2286000" cy="1700892"/>
        </a:xfrm>
        <a:prstGeom prst="rect">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R" sz="2000" b="1"/>
            <a:t>Población</a:t>
          </a:r>
          <a:r>
            <a:rPr lang="es-CR" sz="2000" b="1" baseline="0"/>
            <a:t> Egresada Áreas Clave 2024</a:t>
          </a:r>
          <a:endParaRPr lang="es-CR" sz="2000" b="1"/>
        </a:p>
      </xdr:txBody>
    </xdr:sp>
    <xdr:clientData/>
  </xdr:twoCellAnchor>
  <xdr:twoCellAnchor>
    <xdr:from>
      <xdr:col>3</xdr:col>
      <xdr:colOff>54428</xdr:colOff>
      <xdr:row>13</xdr:row>
      <xdr:rowOff>557894</xdr:rowOff>
    </xdr:from>
    <xdr:to>
      <xdr:col>5</xdr:col>
      <xdr:colOff>748392</xdr:colOff>
      <xdr:row>21</xdr:row>
      <xdr:rowOff>176893</xdr:rowOff>
    </xdr:to>
    <xdr:sp macro="" textlink="">
      <xdr:nvSpPr>
        <xdr:cNvPr id="40" name="Rectángulo 39">
          <a:extLst>
            <a:ext uri="{FF2B5EF4-FFF2-40B4-BE49-F238E27FC236}">
              <a16:creationId xmlns:a16="http://schemas.microsoft.com/office/drawing/2014/main" id="{0B872BC9-6917-47D0-8694-870DD93490BB}"/>
            </a:ext>
          </a:extLst>
        </xdr:cNvPr>
        <xdr:cNvSpPr/>
      </xdr:nvSpPr>
      <xdr:spPr>
        <a:xfrm>
          <a:off x="2857499" y="3918858"/>
          <a:ext cx="2286000" cy="1700892"/>
        </a:xfrm>
        <a:prstGeom prst="rect">
          <a:avLst/>
        </a:prstGeom>
        <a:solidFill>
          <a:schemeClr val="accent4">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R" sz="2000" b="1"/>
            <a:t>Población</a:t>
          </a:r>
          <a:r>
            <a:rPr lang="es-CR" sz="2000" b="1" baseline="0"/>
            <a:t> Egresada PYME</a:t>
          </a:r>
          <a:endParaRPr lang="es-CR" sz="2000" b="1"/>
        </a:p>
      </xdr:txBody>
    </xdr:sp>
    <xdr:clientData/>
  </xdr:twoCellAnchor>
  <xdr:twoCellAnchor>
    <xdr:from>
      <xdr:col>6</xdr:col>
      <xdr:colOff>190499</xdr:colOff>
      <xdr:row>13</xdr:row>
      <xdr:rowOff>557894</xdr:rowOff>
    </xdr:from>
    <xdr:to>
      <xdr:col>9</xdr:col>
      <xdr:colOff>190499</xdr:colOff>
      <xdr:row>21</xdr:row>
      <xdr:rowOff>176893</xdr:rowOff>
    </xdr:to>
    <xdr:sp macro="" textlink="">
      <xdr:nvSpPr>
        <xdr:cNvPr id="42" name="Rectángulo 41">
          <a:extLst>
            <a:ext uri="{FF2B5EF4-FFF2-40B4-BE49-F238E27FC236}">
              <a16:creationId xmlns:a16="http://schemas.microsoft.com/office/drawing/2014/main" id="{1E862A3A-058A-4F4A-8946-9BC16625258E}"/>
            </a:ext>
          </a:extLst>
        </xdr:cNvPr>
        <xdr:cNvSpPr/>
      </xdr:nvSpPr>
      <xdr:spPr>
        <a:xfrm>
          <a:off x="5347606" y="3918858"/>
          <a:ext cx="2286000" cy="1700892"/>
        </a:xfrm>
        <a:prstGeom prst="rect">
          <a:avLst/>
        </a:prstGeom>
        <a:solidFill>
          <a:srgbClr val="0070C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R" sz="2000" b="1"/>
            <a:t>Población</a:t>
          </a:r>
          <a:r>
            <a:rPr lang="es-CR" sz="2000" b="1" baseline="0"/>
            <a:t> Egresada Referido ANE</a:t>
          </a:r>
          <a:endParaRPr lang="es-CR" sz="2000" b="1"/>
        </a:p>
      </xdr:txBody>
    </xdr:sp>
    <xdr:clientData/>
  </xdr:twoCellAnchor>
  <xdr:twoCellAnchor editAs="oneCell">
    <xdr:from>
      <xdr:col>15</xdr:col>
      <xdr:colOff>1428750</xdr:colOff>
      <xdr:row>17</xdr:row>
      <xdr:rowOff>21468</xdr:rowOff>
    </xdr:from>
    <xdr:to>
      <xdr:col>18</xdr:col>
      <xdr:colOff>92577</xdr:colOff>
      <xdr:row>21</xdr:row>
      <xdr:rowOff>159038</xdr:rowOff>
    </xdr:to>
    <mc:AlternateContent xmlns:mc="http://schemas.openxmlformats.org/markup-compatibility/2006" xmlns:a14="http://schemas.microsoft.com/office/drawing/2010/main">
      <mc:Choice Requires="a14">
        <xdr:graphicFrame macro="">
          <xdr:nvGraphicFramePr>
            <xdr:cNvPr id="43" name="idioma_ingles 1">
              <a:extLst>
                <a:ext uri="{FF2B5EF4-FFF2-40B4-BE49-F238E27FC236}">
                  <a16:creationId xmlns:a16="http://schemas.microsoft.com/office/drawing/2014/main" id="{7A7D402F-DD70-4CD8-B75A-316DEC9BFEC8}"/>
                </a:ext>
              </a:extLst>
            </xdr:cNvPr>
            <xdr:cNvGraphicFramePr/>
          </xdr:nvGraphicFramePr>
          <xdr:xfrm>
            <a:off x="0" y="0"/>
            <a:ext cx="0" cy="0"/>
          </xdr:xfrm>
          <a:graphic>
            <a:graphicData uri="http://schemas.microsoft.com/office/drawing/2010/slicer">
              <sle:slicer xmlns:sle="http://schemas.microsoft.com/office/drawing/2010/slicer" name="idioma_ingles 1"/>
            </a:graphicData>
          </a:graphic>
        </xdr:graphicFrame>
      </mc:Choice>
      <mc:Fallback xmlns="">
        <xdr:sp macro="" textlink="">
          <xdr:nvSpPr>
            <xdr:cNvPr id="0" name=""/>
            <xdr:cNvSpPr>
              <a:spLocks noTextEdit="1"/>
            </xdr:cNvSpPr>
          </xdr:nvSpPr>
          <xdr:spPr>
            <a:xfrm>
              <a:off x="17621250" y="5012568"/>
              <a:ext cx="1949952" cy="1091596"/>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1</xdr:col>
      <xdr:colOff>312963</xdr:colOff>
      <xdr:row>17</xdr:row>
      <xdr:rowOff>20410</xdr:rowOff>
    </xdr:from>
    <xdr:to>
      <xdr:col>2</xdr:col>
      <xdr:colOff>630963</xdr:colOff>
      <xdr:row>18</xdr:row>
      <xdr:rowOff>189910</xdr:rowOff>
    </xdr:to>
    <xdr:sp macro="" textlink="analisis!E92">
      <xdr:nvSpPr>
        <xdr:cNvPr id="9" name="CuadroTexto 8">
          <a:extLst>
            <a:ext uri="{FF2B5EF4-FFF2-40B4-BE49-F238E27FC236}">
              <a16:creationId xmlns:a16="http://schemas.microsoft.com/office/drawing/2014/main" id="{63B78CDC-F682-4866-ADE6-D873B7D49F76}"/>
            </a:ext>
          </a:extLst>
        </xdr:cNvPr>
        <xdr:cNvSpPr txBox="1"/>
      </xdr:nvSpPr>
      <xdr:spPr>
        <a:xfrm>
          <a:off x="1074963" y="4701267"/>
          <a:ext cx="1080000" cy="36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AFFA7096-7076-4869-938E-7FF611145334}" type="TxLink">
            <a:rPr lang="en-US" sz="2000" b="0" i="0" u="none" strike="noStrike">
              <a:solidFill>
                <a:srgbClr val="000000"/>
              </a:solidFill>
              <a:latin typeface="Calibri"/>
              <a:cs typeface="Calibri"/>
            </a:rPr>
            <a:pPr algn="ctr"/>
            <a:t>9 158</a:t>
          </a:fld>
          <a:endParaRPr lang="es-CR" sz="2000"/>
        </a:p>
      </xdr:txBody>
    </xdr:sp>
    <xdr:clientData/>
  </xdr:twoCellAnchor>
  <xdr:twoCellAnchor>
    <xdr:from>
      <xdr:col>1</xdr:col>
      <xdr:colOff>312965</xdr:colOff>
      <xdr:row>19</xdr:row>
      <xdr:rowOff>122464</xdr:rowOff>
    </xdr:from>
    <xdr:to>
      <xdr:col>2</xdr:col>
      <xdr:colOff>630965</xdr:colOff>
      <xdr:row>21</xdr:row>
      <xdr:rowOff>101464</xdr:rowOff>
    </xdr:to>
    <xdr:sp macro="" textlink="analisis!F92">
      <xdr:nvSpPr>
        <xdr:cNvPr id="10" name="CuadroTexto 9">
          <a:extLst>
            <a:ext uri="{FF2B5EF4-FFF2-40B4-BE49-F238E27FC236}">
              <a16:creationId xmlns:a16="http://schemas.microsoft.com/office/drawing/2014/main" id="{1190E5B7-855F-42D1-BBF5-4E4A378F4710}"/>
            </a:ext>
          </a:extLst>
        </xdr:cNvPr>
        <xdr:cNvSpPr txBox="1"/>
      </xdr:nvSpPr>
      <xdr:spPr>
        <a:xfrm>
          <a:off x="1074965" y="5184321"/>
          <a:ext cx="1080000" cy="36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85C156A9-7511-44F2-B1C4-1B51F3482068}" type="TxLink">
            <a:rPr lang="en-US" sz="2000" b="0" i="0" u="none" strike="noStrike">
              <a:solidFill>
                <a:srgbClr val="000000"/>
              </a:solidFill>
              <a:latin typeface="Calibri"/>
              <a:cs typeface="Calibri"/>
            </a:rPr>
            <a:pPr algn="ctr"/>
            <a:t>53,7%</a:t>
          </a:fld>
          <a:endParaRPr lang="es-CR" sz="2000"/>
        </a:p>
      </xdr:txBody>
    </xdr:sp>
    <xdr:clientData/>
  </xdr:twoCellAnchor>
  <xdr:twoCellAnchor>
    <xdr:from>
      <xdr:col>4</xdr:col>
      <xdr:colOff>40822</xdr:colOff>
      <xdr:row>17</xdr:row>
      <xdr:rowOff>20411</xdr:rowOff>
    </xdr:from>
    <xdr:to>
      <xdr:col>5</xdr:col>
      <xdr:colOff>358822</xdr:colOff>
      <xdr:row>18</xdr:row>
      <xdr:rowOff>189911</xdr:rowOff>
    </xdr:to>
    <xdr:sp macro="" textlink="analisis!O99">
      <xdr:nvSpPr>
        <xdr:cNvPr id="12" name="CuadroTexto 11">
          <a:extLst>
            <a:ext uri="{FF2B5EF4-FFF2-40B4-BE49-F238E27FC236}">
              <a16:creationId xmlns:a16="http://schemas.microsoft.com/office/drawing/2014/main" id="{E29E86CF-317B-4B90-B13A-4C4D086DD4F2}"/>
            </a:ext>
          </a:extLst>
        </xdr:cNvPr>
        <xdr:cNvSpPr txBox="1"/>
      </xdr:nvSpPr>
      <xdr:spPr>
        <a:xfrm>
          <a:off x="3673929" y="4701268"/>
          <a:ext cx="1080000" cy="36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8E79ED5A-C027-4D30-9CC1-DA2F2EE74761}" type="TxLink">
            <a:rPr lang="en-US" sz="2000" b="0" i="0" u="none" strike="noStrike">
              <a:solidFill>
                <a:srgbClr val="000000"/>
              </a:solidFill>
              <a:latin typeface="Calibri"/>
              <a:cs typeface="Calibri"/>
            </a:rPr>
            <a:pPr algn="ctr"/>
            <a:t>527</a:t>
          </a:fld>
          <a:endParaRPr lang="es-CR" sz="2000"/>
        </a:p>
      </xdr:txBody>
    </xdr:sp>
    <xdr:clientData/>
  </xdr:twoCellAnchor>
  <xdr:twoCellAnchor>
    <xdr:from>
      <xdr:col>4</xdr:col>
      <xdr:colOff>27215</xdr:colOff>
      <xdr:row>19</xdr:row>
      <xdr:rowOff>122464</xdr:rowOff>
    </xdr:from>
    <xdr:to>
      <xdr:col>5</xdr:col>
      <xdr:colOff>345215</xdr:colOff>
      <xdr:row>21</xdr:row>
      <xdr:rowOff>101464</xdr:rowOff>
    </xdr:to>
    <xdr:sp macro="" textlink="analisis!P99">
      <xdr:nvSpPr>
        <xdr:cNvPr id="17" name="CuadroTexto 16">
          <a:extLst>
            <a:ext uri="{FF2B5EF4-FFF2-40B4-BE49-F238E27FC236}">
              <a16:creationId xmlns:a16="http://schemas.microsoft.com/office/drawing/2014/main" id="{ECFCC5D3-BD85-4562-9333-672B303F4A0E}"/>
            </a:ext>
          </a:extLst>
        </xdr:cNvPr>
        <xdr:cNvSpPr txBox="1"/>
      </xdr:nvSpPr>
      <xdr:spPr>
        <a:xfrm>
          <a:off x="3660322" y="5184321"/>
          <a:ext cx="1080000" cy="36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1E0B9FB-83DD-422B-8F4E-8986264DEDD7}" type="TxLink">
            <a:rPr lang="en-US" sz="2000" b="0" i="0" u="none" strike="noStrike">
              <a:solidFill>
                <a:srgbClr val="000000"/>
              </a:solidFill>
              <a:latin typeface="Calibri"/>
              <a:cs typeface="Calibri"/>
            </a:rPr>
            <a:pPr algn="ctr"/>
            <a:t>3,1%</a:t>
          </a:fld>
          <a:endParaRPr lang="es-CR" sz="2000"/>
        </a:p>
      </xdr:txBody>
    </xdr:sp>
    <xdr:clientData/>
  </xdr:twoCellAnchor>
  <xdr:twoCellAnchor>
    <xdr:from>
      <xdr:col>9</xdr:col>
      <xdr:colOff>394607</xdr:colOff>
      <xdr:row>13</xdr:row>
      <xdr:rowOff>557894</xdr:rowOff>
    </xdr:from>
    <xdr:to>
      <xdr:col>12</xdr:col>
      <xdr:colOff>394607</xdr:colOff>
      <xdr:row>21</xdr:row>
      <xdr:rowOff>176893</xdr:rowOff>
    </xdr:to>
    <xdr:sp macro="" textlink="">
      <xdr:nvSpPr>
        <xdr:cNvPr id="48" name="Rectángulo 47">
          <a:extLst>
            <a:ext uri="{FF2B5EF4-FFF2-40B4-BE49-F238E27FC236}">
              <a16:creationId xmlns:a16="http://schemas.microsoft.com/office/drawing/2014/main" id="{B3963B25-BD4A-4FC5-9994-9FCF4CFCCC23}"/>
            </a:ext>
          </a:extLst>
        </xdr:cNvPr>
        <xdr:cNvSpPr/>
      </xdr:nvSpPr>
      <xdr:spPr>
        <a:xfrm>
          <a:off x="7837714" y="3918858"/>
          <a:ext cx="2286000" cy="170089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s-CR" sz="2000" b="1"/>
            <a:t>Población</a:t>
          </a:r>
          <a:r>
            <a:rPr lang="es-CR" sz="2000" b="1" baseline="0"/>
            <a:t> Egresada Referido PUENTE</a:t>
          </a:r>
          <a:endParaRPr lang="es-CR" sz="2000" b="1"/>
        </a:p>
      </xdr:txBody>
    </xdr:sp>
    <xdr:clientData/>
  </xdr:twoCellAnchor>
  <xdr:twoCellAnchor>
    <xdr:from>
      <xdr:col>6</xdr:col>
      <xdr:colOff>748391</xdr:colOff>
      <xdr:row>17</xdr:row>
      <xdr:rowOff>20411</xdr:rowOff>
    </xdr:from>
    <xdr:to>
      <xdr:col>8</xdr:col>
      <xdr:colOff>304391</xdr:colOff>
      <xdr:row>18</xdr:row>
      <xdr:rowOff>189911</xdr:rowOff>
    </xdr:to>
    <xdr:sp macro="" textlink="analisis!O80">
      <xdr:nvSpPr>
        <xdr:cNvPr id="19" name="CuadroTexto 18">
          <a:extLst>
            <a:ext uri="{FF2B5EF4-FFF2-40B4-BE49-F238E27FC236}">
              <a16:creationId xmlns:a16="http://schemas.microsoft.com/office/drawing/2014/main" id="{789B5660-D7CB-48ED-938E-16D5AACB4B64}"/>
            </a:ext>
          </a:extLst>
        </xdr:cNvPr>
        <xdr:cNvSpPr txBox="1"/>
      </xdr:nvSpPr>
      <xdr:spPr>
        <a:xfrm>
          <a:off x="5905498" y="4701268"/>
          <a:ext cx="1080000" cy="36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07B14889-17F3-4485-89A2-1AA42FD52AE0}" type="TxLink">
            <a:rPr lang="en-US" sz="2000" b="0" i="0" u="none" strike="noStrike">
              <a:solidFill>
                <a:srgbClr val="000000"/>
              </a:solidFill>
              <a:latin typeface="Calibri"/>
              <a:cs typeface="Calibri"/>
            </a:rPr>
            <a:pPr algn="ctr"/>
            <a:t>10 008</a:t>
          </a:fld>
          <a:endParaRPr lang="es-CR" sz="2000"/>
        </a:p>
      </xdr:txBody>
    </xdr:sp>
    <xdr:clientData/>
  </xdr:twoCellAnchor>
  <xdr:twoCellAnchor>
    <xdr:from>
      <xdr:col>7</xdr:col>
      <xdr:colOff>13606</xdr:colOff>
      <xdr:row>19</xdr:row>
      <xdr:rowOff>122464</xdr:rowOff>
    </xdr:from>
    <xdr:to>
      <xdr:col>8</xdr:col>
      <xdr:colOff>331606</xdr:colOff>
      <xdr:row>21</xdr:row>
      <xdr:rowOff>101464</xdr:rowOff>
    </xdr:to>
    <xdr:sp macro="" textlink="analisis!P80">
      <xdr:nvSpPr>
        <xdr:cNvPr id="23" name="CuadroTexto 22">
          <a:extLst>
            <a:ext uri="{FF2B5EF4-FFF2-40B4-BE49-F238E27FC236}">
              <a16:creationId xmlns:a16="http://schemas.microsoft.com/office/drawing/2014/main" id="{0099C23F-8FBD-40CB-B8AC-453C25CF0E76}"/>
            </a:ext>
          </a:extLst>
        </xdr:cNvPr>
        <xdr:cNvSpPr txBox="1"/>
      </xdr:nvSpPr>
      <xdr:spPr>
        <a:xfrm>
          <a:off x="5932713" y="5184321"/>
          <a:ext cx="1080000" cy="36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0B04B141-6E14-4AE0-AAD3-87D0AC316E4A}" type="TxLink">
            <a:rPr lang="en-US" sz="2000" b="0" i="0" u="none" strike="noStrike">
              <a:solidFill>
                <a:srgbClr val="000000"/>
              </a:solidFill>
              <a:latin typeface="Calibri"/>
              <a:cs typeface="Calibri"/>
            </a:rPr>
            <a:pPr algn="ctr"/>
            <a:t>58,7%</a:t>
          </a:fld>
          <a:endParaRPr lang="es-CR" sz="2000"/>
        </a:p>
      </xdr:txBody>
    </xdr:sp>
    <xdr:clientData/>
  </xdr:twoCellAnchor>
  <xdr:twoCellAnchor>
    <xdr:from>
      <xdr:col>10</xdr:col>
      <xdr:colOff>231321</xdr:colOff>
      <xdr:row>17</xdr:row>
      <xdr:rowOff>20411</xdr:rowOff>
    </xdr:from>
    <xdr:to>
      <xdr:col>11</xdr:col>
      <xdr:colOff>549321</xdr:colOff>
      <xdr:row>18</xdr:row>
      <xdr:rowOff>189911</xdr:rowOff>
    </xdr:to>
    <xdr:sp macro="" textlink="analisis!O90">
      <xdr:nvSpPr>
        <xdr:cNvPr id="24" name="CuadroTexto 23">
          <a:extLst>
            <a:ext uri="{FF2B5EF4-FFF2-40B4-BE49-F238E27FC236}">
              <a16:creationId xmlns:a16="http://schemas.microsoft.com/office/drawing/2014/main" id="{9CB3CD5E-E67F-4806-8072-191F263B8652}"/>
            </a:ext>
          </a:extLst>
        </xdr:cNvPr>
        <xdr:cNvSpPr txBox="1"/>
      </xdr:nvSpPr>
      <xdr:spPr>
        <a:xfrm>
          <a:off x="8441871" y="5011511"/>
          <a:ext cx="1080000" cy="36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D7BBB5A-8B75-4C3A-BAAA-53759EA67631}" type="TxLink">
            <a:rPr lang="en-US" sz="2000" b="0" i="0" u="none" strike="noStrike">
              <a:solidFill>
                <a:srgbClr val="000000"/>
              </a:solidFill>
              <a:latin typeface="Calibri"/>
              <a:cs typeface="Calibri"/>
            </a:rPr>
            <a:pPr algn="ctr"/>
            <a:t>475</a:t>
          </a:fld>
          <a:endParaRPr lang="es-CR" sz="2000"/>
        </a:p>
      </xdr:txBody>
    </xdr:sp>
    <xdr:clientData/>
  </xdr:twoCellAnchor>
  <xdr:twoCellAnchor>
    <xdr:from>
      <xdr:col>10</xdr:col>
      <xdr:colOff>244930</xdr:colOff>
      <xdr:row>19</xdr:row>
      <xdr:rowOff>122464</xdr:rowOff>
    </xdr:from>
    <xdr:to>
      <xdr:col>11</xdr:col>
      <xdr:colOff>562930</xdr:colOff>
      <xdr:row>21</xdr:row>
      <xdr:rowOff>101464</xdr:rowOff>
    </xdr:to>
    <xdr:sp macro="" textlink="analisis!P90">
      <xdr:nvSpPr>
        <xdr:cNvPr id="26" name="CuadroTexto 25">
          <a:extLst>
            <a:ext uri="{FF2B5EF4-FFF2-40B4-BE49-F238E27FC236}">
              <a16:creationId xmlns:a16="http://schemas.microsoft.com/office/drawing/2014/main" id="{A1DAA4B3-448A-413E-AE1C-97F293D73708}"/>
            </a:ext>
          </a:extLst>
        </xdr:cNvPr>
        <xdr:cNvSpPr txBox="1"/>
      </xdr:nvSpPr>
      <xdr:spPr>
        <a:xfrm>
          <a:off x="8450037" y="5184321"/>
          <a:ext cx="1080000" cy="36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DF21483-9480-4C3F-85E2-37B0A084A980}" type="TxLink">
            <a:rPr lang="en-US" sz="2000" b="0" i="0" u="none" strike="noStrike">
              <a:solidFill>
                <a:srgbClr val="000000"/>
              </a:solidFill>
              <a:latin typeface="Calibri"/>
              <a:cs typeface="Calibri"/>
            </a:rPr>
            <a:pPr algn="ctr"/>
            <a:t>2,8%</a:t>
          </a:fld>
          <a:endParaRPr lang="es-CR" sz="2000"/>
        </a:p>
      </xdr:txBody>
    </xdr:sp>
    <xdr:clientData/>
  </xdr:twoCellAnchor>
  <xdr:twoCellAnchor>
    <xdr:from>
      <xdr:col>14</xdr:col>
      <xdr:colOff>1842823</xdr:colOff>
      <xdr:row>5</xdr:row>
      <xdr:rowOff>105833</xdr:rowOff>
    </xdr:from>
    <xdr:to>
      <xdr:col>14</xdr:col>
      <xdr:colOff>3288568</xdr:colOff>
      <xdr:row>6</xdr:row>
      <xdr:rowOff>97788</xdr:rowOff>
    </xdr:to>
    <xdr:sp macro="" textlink="">
      <xdr:nvSpPr>
        <xdr:cNvPr id="56" name="CuadroTexto 55">
          <a:extLst>
            <a:ext uri="{FF2B5EF4-FFF2-40B4-BE49-F238E27FC236}">
              <a16:creationId xmlns:a16="http://schemas.microsoft.com/office/drawing/2014/main" id="{C1DD46DC-6187-41F1-9E9E-6943839DD88D}"/>
            </a:ext>
          </a:extLst>
        </xdr:cNvPr>
        <xdr:cNvSpPr txBox="1"/>
      </xdr:nvSpPr>
      <xdr:spPr>
        <a:xfrm flipH="1">
          <a:off x="12998979" y="1439333"/>
          <a:ext cx="1445745" cy="1824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b="1"/>
            <a:t>Restaurar</a:t>
          </a:r>
          <a:endParaRPr lang="es-ES" sz="1100"/>
        </a:p>
      </xdr:txBody>
    </xdr:sp>
    <xdr:clientData/>
  </xdr:twoCellAnchor>
  <xdr:twoCellAnchor>
    <xdr:from>
      <xdr:col>22</xdr:col>
      <xdr:colOff>50103</xdr:colOff>
      <xdr:row>6</xdr:row>
      <xdr:rowOff>83668</xdr:rowOff>
    </xdr:from>
    <xdr:to>
      <xdr:col>24</xdr:col>
      <xdr:colOff>701208</xdr:colOff>
      <xdr:row>21</xdr:row>
      <xdr:rowOff>146787</xdr:rowOff>
    </xdr:to>
    <xdr:sp macro="" textlink="">
      <xdr:nvSpPr>
        <xdr:cNvPr id="57" name="Rectángulo: esquinas redondeadas 56">
          <a:extLst>
            <a:ext uri="{FF2B5EF4-FFF2-40B4-BE49-F238E27FC236}">
              <a16:creationId xmlns:a16="http://schemas.microsoft.com/office/drawing/2014/main" id="{7EA187B0-7B3F-4664-9FF3-AB50AC90F766}"/>
            </a:ext>
          </a:extLst>
        </xdr:cNvPr>
        <xdr:cNvSpPr/>
      </xdr:nvSpPr>
      <xdr:spPr>
        <a:xfrm>
          <a:off x="29143686" y="1618251"/>
          <a:ext cx="2556105" cy="4042453"/>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es-ES" sz="900">
            <a:latin typeface="+mn-lt"/>
            <a:cs typeface="Arial" panose="020B0604020202020204" pitchFamily="34" charset="0"/>
          </a:endParaRPr>
        </a:p>
        <a:p>
          <a:pPr algn="l"/>
          <a:r>
            <a:rPr lang="es-ES" sz="900">
              <a:latin typeface="+mn-lt"/>
              <a:cs typeface="Arial" panose="020B0604020202020204" pitchFamily="34" charset="0"/>
            </a:rPr>
            <a:t>Puede selecciona</a:t>
          </a:r>
          <a:r>
            <a:rPr lang="es-ES" sz="900" baseline="0">
              <a:latin typeface="+mn-lt"/>
              <a:cs typeface="Arial" panose="020B0604020202020204" pitchFamily="34" charset="0"/>
            </a:rPr>
            <a:t>  1 o varios sectores o unidades regionales.</a:t>
          </a:r>
        </a:p>
        <a:p>
          <a:pPr algn="l"/>
          <a:endParaRPr lang="es-ES" sz="900" baseline="0">
            <a:latin typeface="+mn-lt"/>
            <a:cs typeface="Arial" panose="020B0604020202020204" pitchFamily="34" charset="0"/>
          </a:endParaRPr>
        </a:p>
        <a:p>
          <a:pPr algn="l"/>
          <a:r>
            <a:rPr lang="es-ES" sz="900" baseline="0">
              <a:latin typeface="+mn-lt"/>
              <a:cs typeface="Arial" panose="020B0604020202020204" pitchFamily="34" charset="0"/>
            </a:rPr>
            <a:t>Solamente debe dar clic en la opción seleccionada. Si desea más de una opción puede dar las teclas CRL + clic.</a:t>
          </a:r>
        </a:p>
        <a:p>
          <a:pPr algn="l"/>
          <a:endParaRPr lang="es-ES" sz="900" baseline="0">
            <a:latin typeface="+mn-lt"/>
            <a:cs typeface="Arial" panose="020B0604020202020204" pitchFamily="34" charset="0"/>
          </a:endParaRPr>
        </a:p>
        <a:p>
          <a:pPr algn="l"/>
          <a:r>
            <a:rPr lang="es-ES" sz="900" baseline="0">
              <a:latin typeface="+mn-lt"/>
              <a:cs typeface="Arial" panose="020B0604020202020204" pitchFamily="34" charset="0"/>
            </a:rPr>
            <a:t>Los gráficos y cajas de valores son interactivos, dinámicos  y cambiarán de acuerdo con la selección realizada.</a:t>
          </a:r>
        </a:p>
        <a:p>
          <a:pPr algn="l"/>
          <a:endParaRPr lang="es-ES" sz="900" baseline="0">
            <a:latin typeface="+mn-lt"/>
            <a:cs typeface="Arial" panose="020B0604020202020204" pitchFamily="34" charset="0"/>
          </a:endParaRPr>
        </a:p>
        <a:p>
          <a:pPr algn="l"/>
          <a:r>
            <a:rPr lang="es-ES" sz="900" baseline="0">
              <a:latin typeface="+mn-lt"/>
              <a:cs typeface="Arial" panose="020B0604020202020204" pitchFamily="34" charset="0"/>
            </a:rPr>
            <a:t>Para restaurar todas las opciones dé clic en el embudo de la parte superior derecha y desplegarán con color todas las opciones iniciales. En caso de no hacer ninguna selección tendrá el total de la </a:t>
          </a:r>
          <a:r>
            <a:rPr lang="es-ES" sz="900" b="1" baseline="0">
              <a:latin typeface="+mn-lt"/>
              <a:cs typeface="Arial" panose="020B0604020202020204" pitchFamily="34" charset="0"/>
            </a:rPr>
            <a:t>población egresada de programas del INA de enero a diciembre del 2024.</a:t>
          </a:r>
          <a:endParaRPr lang="es-ES" sz="900">
            <a:latin typeface="+mn-lt"/>
            <a:cs typeface="Arial" panose="020B0604020202020204" pitchFamily="34" charset="0"/>
          </a:endParaRPr>
        </a:p>
      </xdr:txBody>
    </xdr:sp>
    <xdr:clientData/>
  </xdr:twoCellAnchor>
  <xdr:twoCellAnchor>
    <xdr:from>
      <xdr:col>22</xdr:col>
      <xdr:colOff>60686</xdr:colOff>
      <xdr:row>22</xdr:row>
      <xdr:rowOff>173312</xdr:rowOff>
    </xdr:from>
    <xdr:to>
      <xdr:col>24</xdr:col>
      <xdr:colOff>711686</xdr:colOff>
      <xdr:row>45</xdr:row>
      <xdr:rowOff>112568</xdr:rowOff>
    </xdr:to>
    <xdr:sp macro="" textlink="">
      <xdr:nvSpPr>
        <xdr:cNvPr id="58" name="Rectángulo: esquinas redondeadas 57">
          <a:extLst>
            <a:ext uri="{FF2B5EF4-FFF2-40B4-BE49-F238E27FC236}">
              <a16:creationId xmlns:a16="http://schemas.microsoft.com/office/drawing/2014/main" id="{26D119BF-C562-4E82-B424-19D36737AA72}"/>
            </a:ext>
          </a:extLst>
        </xdr:cNvPr>
        <xdr:cNvSpPr/>
      </xdr:nvSpPr>
      <xdr:spPr>
        <a:xfrm>
          <a:off x="25082861" y="6107387"/>
          <a:ext cx="2556000" cy="4854156"/>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lang="es-ES" sz="900" b="1">
              <a:latin typeface="+mn-lt"/>
              <a:cs typeface="Arial" panose="020B0604020202020204" pitchFamily="34" charset="0"/>
            </a:rPr>
            <a:t>Contenido:</a:t>
          </a:r>
        </a:p>
        <a:p>
          <a:pPr algn="l"/>
          <a:endParaRPr lang="es-ES" sz="900" b="1">
            <a:latin typeface="+mn-lt"/>
            <a:cs typeface="Arial" panose="020B0604020202020204" pitchFamily="34" charset="0"/>
          </a:endParaRPr>
        </a:p>
        <a:p>
          <a:pPr algn="l"/>
          <a:r>
            <a:rPr lang="es-ES" sz="900" b="0">
              <a:latin typeface="+mn-lt"/>
              <a:cs typeface="Arial" panose="020B0604020202020204" pitchFamily="34" charset="0"/>
            </a:rPr>
            <a:t>Se</a:t>
          </a:r>
          <a:r>
            <a:rPr lang="es-ES" sz="900" b="0" baseline="0">
              <a:latin typeface="+mn-lt"/>
              <a:cs typeface="Arial" panose="020B0604020202020204" pitchFamily="34" charset="0"/>
            </a:rPr>
            <a:t> dispone de dos tableros principales para las selección de Unidades Regionales y sectores productivos. Además, la clasificación según el contenido del idioma inglés del programa.</a:t>
          </a:r>
        </a:p>
        <a:p>
          <a:pPr algn="l"/>
          <a:endParaRPr lang="es-ES" sz="900" b="0" baseline="0">
            <a:latin typeface="+mn-lt"/>
            <a:cs typeface="Arial" panose="020B0604020202020204" pitchFamily="34" charset="0"/>
          </a:endParaRPr>
        </a:p>
        <a:p>
          <a:pPr algn="l"/>
          <a:r>
            <a:rPr lang="es-ES" sz="900" b="0" baseline="0">
              <a:latin typeface="+mn-lt"/>
              <a:cs typeface="Arial" panose="020B0604020202020204" pitchFamily="34" charset="0"/>
            </a:rPr>
            <a:t>Se puede visualizar el perfil de la persona egresada a la izquierda, según las distrubiciones por:</a:t>
          </a:r>
        </a:p>
        <a:p>
          <a:pPr algn="l"/>
          <a:endParaRPr lang="es-ES" sz="900" b="0" baseline="0">
            <a:latin typeface="+mn-lt"/>
            <a:cs typeface="Arial" panose="020B0604020202020204" pitchFamily="34" charset="0"/>
          </a:endParaRPr>
        </a:p>
        <a:p>
          <a:pPr algn="l"/>
          <a:r>
            <a:rPr lang="es-ES" sz="900" b="0" baseline="0">
              <a:latin typeface="+mn-lt"/>
              <a:cs typeface="Arial" panose="020B0604020202020204" pitchFamily="34" charset="0"/>
            </a:rPr>
            <a:t>Cajas de valores por sexo y total</a:t>
          </a:r>
        </a:p>
        <a:p>
          <a:pPr algn="l"/>
          <a:r>
            <a:rPr lang="es-ES" sz="900" b="0" baseline="0">
              <a:latin typeface="+mn-lt"/>
              <a:cs typeface="Arial" panose="020B0604020202020204" pitchFamily="34" charset="0"/>
            </a:rPr>
            <a:t>Cajas de valores de población de interés</a:t>
          </a:r>
        </a:p>
        <a:p>
          <a:pPr algn="l"/>
          <a:r>
            <a:rPr lang="es-ES" sz="900" b="0" baseline="0">
              <a:latin typeface="+mn-lt"/>
              <a:cs typeface="Arial" panose="020B0604020202020204" pitchFamily="34" charset="0"/>
            </a:rPr>
            <a:t>Grupo de edad y sexo</a:t>
          </a:r>
        </a:p>
        <a:p>
          <a:pPr algn="l"/>
          <a:r>
            <a:rPr lang="es-ES" sz="900" b="0" baseline="0">
              <a:latin typeface="+mn-lt"/>
              <a:cs typeface="Arial" panose="020B0604020202020204" pitchFamily="34" charset="0"/>
            </a:rPr>
            <a:t>Pirámide poblacional</a:t>
          </a:r>
        </a:p>
        <a:p>
          <a:pPr algn="l"/>
          <a:r>
            <a:rPr lang="es-ES" sz="900" b="0" baseline="0">
              <a:latin typeface="+mn-lt"/>
              <a:cs typeface="Arial" panose="020B0604020202020204" pitchFamily="34" charset="0"/>
            </a:rPr>
            <a:t>Nivel académico por sexo </a:t>
          </a:r>
        </a:p>
        <a:p>
          <a:pPr algn="l"/>
          <a:r>
            <a:rPr lang="es-ES" sz="900" b="0" baseline="0">
              <a:latin typeface="+mn-lt"/>
              <a:cs typeface="Arial" panose="020B0604020202020204" pitchFamily="34" charset="0"/>
            </a:rPr>
            <a:t>Nivel académico agrupado</a:t>
          </a:r>
        </a:p>
        <a:p>
          <a:pPr algn="l"/>
          <a:endParaRPr lang="es-ES" sz="900" b="0" baseline="0">
            <a:latin typeface="+mn-lt"/>
            <a:cs typeface="Arial" panose="020B0604020202020204" pitchFamily="34" charset="0"/>
          </a:endParaRPr>
        </a:p>
        <a:p>
          <a:pPr algn="l"/>
          <a:r>
            <a:rPr lang="es-ES" sz="900" b="0" baseline="0">
              <a:latin typeface="+mn-lt"/>
              <a:cs typeface="Arial" panose="020B0604020202020204" pitchFamily="34" charset="0"/>
            </a:rPr>
            <a:t>Además, se presentan los Top 10  de la población egresada, derecha:</a:t>
          </a:r>
        </a:p>
        <a:p>
          <a:pPr algn="l"/>
          <a:r>
            <a:rPr lang="es-ES" sz="900" b="0" baseline="0">
              <a:latin typeface="+mn-lt"/>
              <a:cs typeface="Arial" panose="020B0604020202020204" pitchFamily="34" charset="0"/>
            </a:rPr>
            <a:t>Centros Ejecutores</a:t>
          </a:r>
        </a:p>
        <a:p>
          <a:pPr algn="l"/>
          <a:r>
            <a:rPr lang="es-ES" sz="900" b="0" baseline="0">
              <a:latin typeface="+mn-lt"/>
              <a:cs typeface="Arial" panose="020B0604020202020204" pitchFamily="34" charset="0"/>
            </a:rPr>
            <a:t>Subsectores Productivos</a:t>
          </a:r>
        </a:p>
        <a:p>
          <a:pPr algn="l"/>
          <a:r>
            <a:rPr lang="es-ES" sz="900" b="0" baseline="0">
              <a:latin typeface="+mn-lt"/>
              <a:cs typeface="Arial" panose="020B0604020202020204" pitchFamily="34" charset="0"/>
            </a:rPr>
            <a:t>Programas</a:t>
          </a:r>
        </a:p>
        <a:p>
          <a:pPr algn="l"/>
          <a:endParaRPr lang="es-ES" sz="900" b="0" baseline="0">
            <a:latin typeface="+mn-lt"/>
            <a:cs typeface="Arial" panose="020B0604020202020204" pitchFamily="34" charset="0"/>
          </a:endParaRPr>
        </a:p>
        <a:p>
          <a:pPr algn="l"/>
          <a:r>
            <a:rPr lang="es-ES" sz="900" b="0" baseline="0">
              <a:latin typeface="+mn-lt"/>
              <a:cs typeface="Arial" panose="020B0604020202020204" pitchFamily="34" charset="0"/>
            </a:rPr>
            <a:t>Finalmente, se da el mapa de la población egresada total, según cantón de residencia. Al lado aparece un cuadro interactivo con el resumen de dicha población, según la unidad regional y la residencia de la persona egresada. Que se actualizará con cada selección.</a:t>
          </a:r>
        </a:p>
        <a:p>
          <a:pPr algn="l"/>
          <a:endParaRPr lang="es-ES" sz="900" b="0">
            <a:latin typeface="+mn-lt"/>
            <a:cs typeface="Arial" panose="020B0604020202020204" pitchFamily="34" charset="0"/>
          </a:endParaRPr>
        </a:p>
      </xdr:txBody>
    </xdr:sp>
    <xdr:clientData/>
  </xdr:twoCellAnchor>
  <xdr:twoCellAnchor>
    <xdr:from>
      <xdr:col>22</xdr:col>
      <xdr:colOff>137130</xdr:colOff>
      <xdr:row>82</xdr:row>
      <xdr:rowOff>105248</xdr:rowOff>
    </xdr:from>
    <xdr:to>
      <xdr:col>24</xdr:col>
      <xdr:colOff>788130</xdr:colOff>
      <xdr:row>135</xdr:row>
      <xdr:rowOff>161540</xdr:rowOff>
    </xdr:to>
    <xdr:sp macro="" textlink="">
      <xdr:nvSpPr>
        <xdr:cNvPr id="59" name="Rectángulo: esquinas redondeadas 58">
          <a:extLst>
            <a:ext uri="{FF2B5EF4-FFF2-40B4-BE49-F238E27FC236}">
              <a16:creationId xmlns:a16="http://schemas.microsoft.com/office/drawing/2014/main" id="{421F149E-D53A-41D4-93E0-08570C467158}"/>
            </a:ext>
          </a:extLst>
        </xdr:cNvPr>
        <xdr:cNvSpPr/>
      </xdr:nvSpPr>
      <xdr:spPr>
        <a:xfrm>
          <a:off x="29422842" y="19990517"/>
          <a:ext cx="2651250" cy="14329138"/>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lang="es-ES" sz="900" b="1">
              <a:latin typeface="+mn-lt"/>
              <a:cs typeface="Arial" panose="020B0604020202020204" pitchFamily="34" charset="0"/>
            </a:rPr>
            <a:t>Mapa de la Población Egresada,</a:t>
          </a:r>
          <a:r>
            <a:rPr lang="es-ES" sz="900" b="1" baseline="0">
              <a:latin typeface="+mn-lt"/>
              <a:cs typeface="Arial" panose="020B0604020202020204" pitchFamily="34" charset="0"/>
            </a:rPr>
            <a:t> </a:t>
          </a:r>
          <a:r>
            <a:rPr lang="es-ES" sz="900" b="1">
              <a:latin typeface="+mn-lt"/>
              <a:cs typeface="Arial" panose="020B0604020202020204" pitchFamily="34" charset="0"/>
            </a:rPr>
            <a:t>según cantón</a:t>
          </a:r>
          <a:r>
            <a:rPr lang="es-ES" sz="900" b="1" baseline="0">
              <a:latin typeface="+mn-lt"/>
              <a:cs typeface="Arial" panose="020B0604020202020204" pitchFamily="34" charset="0"/>
            </a:rPr>
            <a:t> de residencia</a:t>
          </a:r>
          <a:r>
            <a:rPr lang="es-ES" sz="900" b="1">
              <a:latin typeface="+mn-lt"/>
              <a:cs typeface="Arial" panose="020B0604020202020204" pitchFamily="34" charset="0"/>
            </a:rPr>
            <a:t>:</a:t>
          </a:r>
        </a:p>
        <a:p>
          <a:pPr algn="l"/>
          <a:endParaRPr lang="es-ES" sz="900" b="1" baseline="0">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Para ver los datos de cada cantón en forma interactiva debe de tener activo en Excel el complemento Power Map, esto es en: Archivo/Opciones/Complementos/Administrar/Complementoe COM/IR/marcar Power Map. Si la versión de Excel lo tiene activado aparece en gráficos "Mapa".</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Si la versión instalada no permite la visualización de los mapas, </a:t>
          </a:r>
          <a:r>
            <a:rPr lang="es-ES" sz="900" b="0" baseline="0">
              <a:solidFill>
                <a:schemeClr val="tx1"/>
              </a:solidFill>
              <a:latin typeface="+mn-lt"/>
              <a:cs typeface="Calibri" panose="020F0502020204030204" pitchFamily="34" charset="0"/>
            </a:rPr>
            <a:t>abajo</a:t>
          </a:r>
          <a:r>
            <a:rPr lang="es-ES" sz="900" b="0" baseline="0">
              <a:solidFill>
                <a:schemeClr val="tx1"/>
              </a:solidFill>
              <a:latin typeface="+mn-lt"/>
              <a:cs typeface="Arial" panose="020B0604020202020204" pitchFamily="34" charset="0"/>
            </a:rPr>
            <a:t> se incluye una imagen del mapa, para que se vea el contraste de la escala de colores.</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A la derecha aparece el resumen de la población según Unidad Regional y Cantón de Residencia, que se actualizará en cada selección.</a:t>
          </a:r>
        </a:p>
        <a:p>
          <a:pPr algn="l"/>
          <a:endParaRPr lang="es-ES" sz="900" b="0" baseline="0">
            <a:solidFill>
              <a:schemeClr val="tx1"/>
            </a:solidFill>
            <a:latin typeface="+mn-lt"/>
            <a:cs typeface="Arial" panose="020B0604020202020204" pitchFamily="34" charset="0"/>
          </a:endParaRPr>
        </a:p>
        <a:p>
          <a:pPr algn="l"/>
          <a:r>
            <a:rPr lang="es-ES" sz="900">
              <a:solidFill>
                <a:schemeClr val="tx1"/>
              </a:solidFill>
              <a:latin typeface="+mn-lt"/>
              <a:cs typeface="Arial" panose="020B0604020202020204" pitchFamily="34" charset="0"/>
            </a:rPr>
            <a:t>Se</a:t>
          </a:r>
          <a:r>
            <a:rPr lang="es-ES" sz="900" baseline="0">
              <a:solidFill>
                <a:schemeClr val="tx1"/>
              </a:solidFill>
              <a:latin typeface="+mn-lt"/>
              <a:cs typeface="Arial" panose="020B0604020202020204" pitchFamily="34" charset="0"/>
            </a:rPr>
            <a:t> utiliza la escala de colores, de blanco a naranja, pasando por degradación de las tonalidades del menos intenso al más intenso.</a:t>
          </a:r>
        </a:p>
        <a:p>
          <a:pPr algn="l"/>
          <a:endParaRPr lang="es-ES" sz="900" baseline="0">
            <a:solidFill>
              <a:schemeClr val="tx1"/>
            </a:solidFill>
            <a:latin typeface="+mn-lt"/>
            <a:cs typeface="Arial" panose="020B0604020202020204" pitchFamily="34" charset="0"/>
          </a:endParaRPr>
        </a:p>
        <a:p>
          <a:pPr algn="l"/>
          <a:r>
            <a:rPr lang="es-ES" sz="900" baseline="0">
              <a:solidFill>
                <a:schemeClr val="tx1"/>
              </a:solidFill>
              <a:latin typeface="+mn-lt"/>
              <a:cs typeface="Arial" panose="020B0604020202020204" pitchFamily="34" charset="0"/>
            </a:rPr>
            <a:t>Los tonos más claros corresponde a los cantones con menor cantidad de personas egresadas con respecto al total atendido. En contraposición los tonos más intensos representan los cantones con mayor cantidad de dicha población.</a:t>
          </a:r>
        </a:p>
        <a:p>
          <a:pPr algn="l"/>
          <a:endParaRPr lang="es-ES" sz="900" baseline="0">
            <a:solidFill>
              <a:schemeClr val="tx1"/>
            </a:solidFill>
            <a:latin typeface="+mn-lt"/>
            <a:cs typeface="Arial" panose="020B0604020202020204" pitchFamily="34" charset="0"/>
          </a:endParaRPr>
        </a:p>
        <a:p>
          <a:pPr algn="l"/>
          <a:r>
            <a:rPr lang="es-ES" sz="900" baseline="0">
              <a:solidFill>
                <a:schemeClr val="tx1"/>
              </a:solidFill>
              <a:latin typeface="+mn-lt"/>
              <a:cs typeface="Arial" panose="020B0604020202020204" pitchFamily="34" charset="0"/>
            </a:rPr>
            <a:t>El mapa es para el total de la población.  Situados en cada uno de los cantones se pueden ver los datos de cuántos egresados proceden de dicho cantón.</a:t>
          </a:r>
        </a:p>
        <a:p>
          <a:pPr algn="l"/>
          <a:endParaRPr lang="es-ES" sz="900" baseline="0">
            <a:solidFill>
              <a:schemeClr val="tx1"/>
            </a:solidFill>
            <a:latin typeface="+mn-lt"/>
            <a:cs typeface="Arial" panose="020B0604020202020204" pitchFamily="34" charset="0"/>
          </a:endParaRPr>
        </a:p>
        <a:p>
          <a:pPr algn="l"/>
          <a:r>
            <a:rPr lang="es-ES" sz="900" baseline="0">
              <a:solidFill>
                <a:schemeClr val="tx1"/>
              </a:solidFill>
              <a:latin typeface="+mn-lt"/>
              <a:cs typeface="Arial" panose="020B0604020202020204" pitchFamily="34" charset="0"/>
            </a:rPr>
            <a:t>Los cantones, de acuerdo con el lugar de residencia, con más personas egresadas corresponden a:</a:t>
          </a:r>
        </a:p>
        <a:p>
          <a:pPr algn="l"/>
          <a:endParaRPr lang="es-ES" sz="900" baseline="0">
            <a:solidFill>
              <a:schemeClr val="tx1"/>
            </a:solidFill>
            <a:latin typeface="+mn-lt"/>
            <a:cs typeface="Arial" panose="020B0604020202020204" pitchFamily="34" charset="0"/>
          </a:endParaRPr>
        </a:p>
        <a:p>
          <a:pPr algn="l"/>
          <a:r>
            <a:rPr lang="es-ES" sz="900" b="1" baseline="0">
              <a:solidFill>
                <a:schemeClr val="tx1"/>
              </a:solidFill>
              <a:latin typeface="+mn-lt"/>
              <a:cs typeface="Arial" panose="020B0604020202020204" pitchFamily="34" charset="0"/>
            </a:rPr>
            <a:t>Alajuela, </a:t>
          </a:r>
          <a:r>
            <a:rPr lang="es-ES" sz="900" b="0" baseline="0">
              <a:solidFill>
                <a:schemeClr val="tx1"/>
              </a:solidFill>
              <a:latin typeface="+mn-lt"/>
              <a:cs typeface="Arial" panose="020B0604020202020204" pitchFamily="34" charset="0"/>
            </a:rPr>
            <a:t>San Carlos, 1 152  (6,8%)</a:t>
          </a:r>
        </a:p>
        <a:p>
          <a:pPr algn="l"/>
          <a:r>
            <a:rPr lang="es-ES" sz="900" b="1" baseline="0">
              <a:solidFill>
                <a:schemeClr val="tx1"/>
              </a:solidFill>
              <a:latin typeface="+mn-lt"/>
              <a:cs typeface="Arial" panose="020B0604020202020204" pitchFamily="34" charset="0"/>
            </a:rPr>
            <a:t>San José, </a:t>
          </a:r>
          <a:r>
            <a:rPr lang="es-ES" sz="900" b="0" baseline="0">
              <a:solidFill>
                <a:schemeClr val="tx1"/>
              </a:solidFill>
              <a:latin typeface="+mn-lt"/>
              <a:cs typeface="Arial" panose="020B0604020202020204" pitchFamily="34" charset="0"/>
            </a:rPr>
            <a:t>San José, 979 (5,7%)</a:t>
          </a:r>
        </a:p>
        <a:p>
          <a:pPr algn="l"/>
          <a:r>
            <a:rPr lang="es-ES" sz="900" b="1" baseline="0">
              <a:solidFill>
                <a:schemeClr val="tx1"/>
              </a:solidFill>
              <a:latin typeface="+mn-lt"/>
              <a:cs typeface="Arial" panose="020B0604020202020204" pitchFamily="34" charset="0"/>
            </a:rPr>
            <a:t>Puntarenas, </a:t>
          </a:r>
          <a:r>
            <a:rPr lang="es-ES" sz="900" b="0" baseline="0">
              <a:solidFill>
                <a:schemeClr val="tx1"/>
              </a:solidFill>
              <a:latin typeface="+mn-lt"/>
              <a:cs typeface="Arial" panose="020B0604020202020204" pitchFamily="34" charset="0"/>
            </a:rPr>
            <a:t>Puntarenas,  973 ( 5,7%)</a:t>
          </a:r>
        </a:p>
        <a:p>
          <a:pPr algn="l"/>
          <a:r>
            <a:rPr lang="es-ES" sz="900" b="1" baseline="0">
              <a:solidFill>
                <a:schemeClr val="tx1"/>
              </a:solidFill>
              <a:latin typeface="+mn-lt"/>
              <a:cs typeface="Arial" panose="020B0604020202020204" pitchFamily="34" charset="0"/>
            </a:rPr>
            <a:t>Alajuela</a:t>
          </a:r>
          <a:r>
            <a:rPr lang="es-ES" sz="900" b="0" baseline="0">
              <a:solidFill>
                <a:schemeClr val="tx1"/>
              </a:solidFill>
              <a:latin typeface="+mn-lt"/>
              <a:cs typeface="Arial" panose="020B0604020202020204" pitchFamily="34" charset="0"/>
            </a:rPr>
            <a:t>, Alajuela, 839 (4,9%)</a:t>
          </a:r>
        </a:p>
        <a:p>
          <a:pPr algn="l"/>
          <a:endParaRPr lang="es-ES" sz="900" b="0" baseline="0">
            <a:solidFill>
              <a:schemeClr val="tx1"/>
            </a:solidFill>
            <a:latin typeface="+mn-lt"/>
            <a:cs typeface="Arial" panose="020B0604020202020204" pitchFamily="34" charset="0"/>
          </a:endParaRP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En el cuadro resumen se puede ver el desglose según la unidad regional, por lo que el porcentaje cambia un poco.</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Asimismo, los cantones que han generado menos de veinte personas egresadas son: </a:t>
          </a:r>
        </a:p>
        <a:p>
          <a:pPr algn="l"/>
          <a:r>
            <a:rPr lang="es-ES" sz="900" b="0" baseline="0">
              <a:solidFill>
                <a:schemeClr val="tx1"/>
              </a:solidFill>
              <a:latin typeface="+mn-lt"/>
              <a:cs typeface="Arial" panose="020B0604020202020204" pitchFamily="34" charset="0"/>
            </a:rPr>
            <a:t>Zarcero de Alajela y Puerto Jiménez de Puntarenas.</a:t>
          </a:r>
          <a:endParaRPr lang="es-ES" sz="900">
            <a:solidFill>
              <a:srgbClr val="FF0000"/>
            </a:solidFill>
            <a:latin typeface="+mn-lt"/>
            <a:cs typeface="Arial" panose="020B0604020202020204" pitchFamily="34" charset="0"/>
          </a:endParaRPr>
        </a:p>
      </xdr:txBody>
    </xdr:sp>
    <xdr:clientData/>
  </xdr:twoCellAnchor>
  <xdr:twoCellAnchor>
    <xdr:from>
      <xdr:col>22</xdr:col>
      <xdr:colOff>60686</xdr:colOff>
      <xdr:row>48</xdr:row>
      <xdr:rowOff>15659</xdr:rowOff>
    </xdr:from>
    <xdr:to>
      <xdr:col>24</xdr:col>
      <xdr:colOff>711686</xdr:colOff>
      <xdr:row>79</xdr:row>
      <xdr:rowOff>30797</xdr:rowOff>
    </xdr:to>
    <xdr:sp macro="" textlink="">
      <xdr:nvSpPr>
        <xdr:cNvPr id="60" name="Rectángulo: esquinas redondeadas 59">
          <a:extLst>
            <a:ext uri="{FF2B5EF4-FFF2-40B4-BE49-F238E27FC236}">
              <a16:creationId xmlns:a16="http://schemas.microsoft.com/office/drawing/2014/main" id="{E58A8787-84CE-456C-B81B-81AE81A7EBDE}"/>
            </a:ext>
          </a:extLst>
        </xdr:cNvPr>
        <xdr:cNvSpPr/>
      </xdr:nvSpPr>
      <xdr:spPr>
        <a:xfrm>
          <a:off x="25082861" y="11283734"/>
          <a:ext cx="2556000" cy="7387488"/>
        </a:xfrm>
        <a:prstGeom prst="roundRect">
          <a:avLst/>
        </a:prstGeom>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r>
            <a:rPr lang="es-ES" sz="900" b="1" baseline="0">
              <a:latin typeface="+mn-lt"/>
              <a:cs typeface="Arial" panose="020B0604020202020204" pitchFamily="34" charset="0"/>
            </a:rPr>
            <a:t>TOP 10 de la Población Egresada</a:t>
          </a:r>
        </a:p>
        <a:p>
          <a:pPr algn="l"/>
          <a:endParaRPr lang="es-ES" sz="900" b="1" baseline="0">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En este apartado se dan las listas de los 10 subsectores productivos, los 10 Centros Ejecutores y los 10 programas con más egresados.</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Debe tenerse en cuenta que si selecciona una unidad regional con menos de 10 Centros, se desplegarán todos los que tenga asociados.  Si es el caso, por ejemplo de la UR Central Oriental con más de 10 Centros, se desplegarán solamente los 10 con más egresados. </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Todos los cuadros están ordenados de mayor a menor.  </a:t>
          </a:r>
          <a:r>
            <a:rPr lang="es-ES" sz="900" b="1" baseline="0">
              <a:solidFill>
                <a:schemeClr val="tx1"/>
              </a:solidFill>
              <a:latin typeface="+mn-lt"/>
              <a:cs typeface="Arial" panose="020B0604020202020204" pitchFamily="34" charset="0"/>
            </a:rPr>
            <a:t>Hay que tener en consideración</a:t>
          </a:r>
          <a:r>
            <a:rPr lang="es-ES" sz="900" b="0" baseline="0">
              <a:solidFill>
                <a:schemeClr val="tx1"/>
              </a:solidFill>
              <a:latin typeface="+mn-lt"/>
              <a:cs typeface="Arial" panose="020B0604020202020204" pitchFamily="34" charset="0"/>
            </a:rPr>
            <a:t> que el porcentaje se calcula respecto a los 10 que se visualicen no el total, esta es una limitación hasta cierto punto, porque se dispone del total de la población egresada seleccionada en las cajas iniciales.</a:t>
          </a:r>
        </a:p>
        <a:p>
          <a:pPr algn="l"/>
          <a:endParaRPr lang="es-ES" sz="900" b="0"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También los cuadros no tienen exactamente la estructura debida, según las directrices del Código de Buenas Prácticas Estadísticas de Costa Rica, dado que esta aplicación sigue el estándar de Excel y es dinámico.</a:t>
          </a:r>
          <a:endParaRPr lang="es-ES" sz="900" b="1" baseline="0">
            <a:solidFill>
              <a:schemeClr val="tx1"/>
            </a:solidFill>
            <a:latin typeface="+mn-lt"/>
            <a:cs typeface="Arial" panose="020B0604020202020204" pitchFamily="34" charset="0"/>
          </a:endParaRPr>
        </a:p>
        <a:p>
          <a:pPr algn="l"/>
          <a:endParaRPr lang="es-ES" sz="900" b="1" baseline="0">
            <a:solidFill>
              <a:srgbClr val="FF0000"/>
            </a:solidFill>
            <a:latin typeface="+mn-lt"/>
            <a:cs typeface="Arial" panose="020B0604020202020204" pitchFamily="34" charset="0"/>
          </a:endParaRPr>
        </a:p>
        <a:p>
          <a:pPr algn="l"/>
          <a:r>
            <a:rPr lang="es-ES" sz="900" b="1" baseline="0">
              <a:solidFill>
                <a:schemeClr val="tx1"/>
              </a:solidFill>
              <a:latin typeface="+mn-lt"/>
              <a:cs typeface="Arial" panose="020B0604020202020204" pitchFamily="34" charset="0"/>
            </a:rPr>
            <a:t>Gráficos en general:</a:t>
          </a:r>
        </a:p>
        <a:p>
          <a:pPr algn="l"/>
          <a:endParaRPr lang="es-ES" sz="900" b="1" baseline="0">
            <a:solidFill>
              <a:schemeClr val="tx1"/>
            </a:solidFill>
            <a:latin typeface="+mn-lt"/>
            <a:cs typeface="Arial" panose="020B0604020202020204" pitchFamily="34" charset="0"/>
          </a:endParaRPr>
        </a:p>
        <a:p>
          <a:pPr algn="l"/>
          <a:r>
            <a:rPr lang="es-ES" sz="900" b="0" baseline="0">
              <a:solidFill>
                <a:schemeClr val="tx1"/>
              </a:solidFill>
              <a:latin typeface="+mn-lt"/>
              <a:cs typeface="Arial" panose="020B0604020202020204" pitchFamily="34" charset="0"/>
            </a:rPr>
            <a:t>Los gráficos están diseñados correctamente a nivel global, sin ninguna selección.  No obstante, dada la especificidad y combinaciones de selecciones que se pueden dar, los gráficos rotan y no se ajustan a las reglas generales de presentación de los mismos.</a:t>
          </a:r>
        </a:p>
        <a:p>
          <a:pPr algn="l"/>
          <a:endParaRPr lang="es-ES" sz="1100">
            <a:latin typeface="+mn-lt"/>
          </a:endParaRPr>
        </a:p>
      </xdr:txBody>
    </xdr:sp>
    <xdr:clientData/>
  </xdr:twoCellAnchor>
  <xdr:twoCellAnchor>
    <xdr:from>
      <xdr:col>17</xdr:col>
      <xdr:colOff>53611</xdr:colOff>
      <xdr:row>14</xdr:row>
      <xdr:rowOff>33628</xdr:rowOff>
    </xdr:from>
    <xdr:to>
      <xdr:col>18</xdr:col>
      <xdr:colOff>281829</xdr:colOff>
      <xdr:row>16</xdr:row>
      <xdr:rowOff>53026</xdr:rowOff>
    </xdr:to>
    <xdr:sp macro="" textlink="">
      <xdr:nvSpPr>
        <xdr:cNvPr id="50" name="Flecha: a la derecha 49">
          <a:extLst>
            <a:ext uri="{FF2B5EF4-FFF2-40B4-BE49-F238E27FC236}">
              <a16:creationId xmlns:a16="http://schemas.microsoft.com/office/drawing/2014/main" id="{128FE43D-8B4B-4C7B-9579-EB89A848FC76}"/>
            </a:ext>
          </a:extLst>
        </xdr:cNvPr>
        <xdr:cNvSpPr/>
      </xdr:nvSpPr>
      <xdr:spPr>
        <a:xfrm rot="5400000">
          <a:off x="19069476" y="4172172"/>
          <a:ext cx="365762" cy="332127"/>
        </a:xfrm>
        <a:prstGeom prst="rightArrow">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15</xdr:col>
      <xdr:colOff>1428750</xdr:colOff>
      <xdr:row>14</xdr:row>
      <xdr:rowOff>101415</xdr:rowOff>
    </xdr:from>
    <xdr:to>
      <xdr:col>18</xdr:col>
      <xdr:colOff>5089</xdr:colOff>
      <xdr:row>15</xdr:row>
      <xdr:rowOff>93370</xdr:rowOff>
    </xdr:to>
    <xdr:sp macro="" textlink="">
      <xdr:nvSpPr>
        <xdr:cNvPr id="51" name="CuadroTexto 50">
          <a:extLst>
            <a:ext uri="{FF2B5EF4-FFF2-40B4-BE49-F238E27FC236}">
              <a16:creationId xmlns:a16="http://schemas.microsoft.com/office/drawing/2014/main" id="{2595FBBB-DA48-440C-AB6B-05D859ACDCD2}"/>
            </a:ext>
          </a:extLst>
        </xdr:cNvPr>
        <xdr:cNvSpPr txBox="1"/>
      </xdr:nvSpPr>
      <xdr:spPr>
        <a:xfrm flipH="1">
          <a:off x="17597438" y="4268603"/>
          <a:ext cx="1445745" cy="1824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b="1"/>
            <a:t>Restaurar</a:t>
          </a:r>
          <a:endParaRPr lang="es-ES" sz="1100"/>
        </a:p>
      </xdr:txBody>
    </xdr:sp>
    <xdr:clientData/>
  </xdr:twoCellAnchor>
  <xdr:twoCellAnchor>
    <xdr:from>
      <xdr:col>18</xdr:col>
      <xdr:colOff>4955666</xdr:colOff>
      <xdr:row>5</xdr:row>
      <xdr:rowOff>104920</xdr:rowOff>
    </xdr:from>
    <xdr:to>
      <xdr:col>18</xdr:col>
      <xdr:colOff>5278268</xdr:colOff>
      <xdr:row>7</xdr:row>
      <xdr:rowOff>124318</xdr:rowOff>
    </xdr:to>
    <xdr:sp macro="" textlink="">
      <xdr:nvSpPr>
        <xdr:cNvPr id="61" name="Flecha: a la derecha 60">
          <a:extLst>
            <a:ext uri="{FF2B5EF4-FFF2-40B4-BE49-F238E27FC236}">
              <a16:creationId xmlns:a16="http://schemas.microsoft.com/office/drawing/2014/main" id="{45011123-35F1-4480-B5CD-18EC992A370E}"/>
            </a:ext>
          </a:extLst>
        </xdr:cNvPr>
        <xdr:cNvSpPr/>
      </xdr:nvSpPr>
      <xdr:spPr>
        <a:xfrm rot="5400000">
          <a:off x="24070677" y="1546591"/>
          <a:ext cx="365762" cy="322602"/>
        </a:xfrm>
        <a:prstGeom prst="rightArrow">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18</xdr:col>
      <xdr:colOff>1592117</xdr:colOff>
      <xdr:row>6</xdr:row>
      <xdr:rowOff>24637</xdr:rowOff>
    </xdr:from>
    <xdr:to>
      <xdr:col>18</xdr:col>
      <xdr:colOff>4866157</xdr:colOff>
      <xdr:row>7</xdr:row>
      <xdr:rowOff>22942</xdr:rowOff>
    </xdr:to>
    <xdr:sp macro="" textlink="">
      <xdr:nvSpPr>
        <xdr:cNvPr id="62" name="CuadroTexto 61">
          <a:extLst>
            <a:ext uri="{FF2B5EF4-FFF2-40B4-BE49-F238E27FC236}">
              <a16:creationId xmlns:a16="http://schemas.microsoft.com/office/drawing/2014/main" id="{CCCA7529-FC36-4372-A0EC-F3530F1D989F}"/>
            </a:ext>
          </a:extLst>
        </xdr:cNvPr>
        <xdr:cNvSpPr txBox="1"/>
      </xdr:nvSpPr>
      <xdr:spPr>
        <a:xfrm flipH="1">
          <a:off x="20728708" y="1617910"/>
          <a:ext cx="3274040" cy="17148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b="1"/>
            <a:t>Restaurar</a:t>
          </a:r>
          <a:endParaRPr lang="es-ES" sz="1100"/>
        </a:p>
      </xdr:txBody>
    </xdr:sp>
    <xdr:clientData/>
  </xdr:twoCellAnchor>
  <xdr:twoCellAnchor>
    <xdr:from>
      <xdr:col>0</xdr:col>
      <xdr:colOff>0</xdr:colOff>
      <xdr:row>0</xdr:row>
      <xdr:rowOff>0</xdr:rowOff>
    </xdr:from>
    <xdr:to>
      <xdr:col>4</xdr:col>
      <xdr:colOff>4082</xdr:colOff>
      <xdr:row>4</xdr:row>
      <xdr:rowOff>426022</xdr:rowOff>
    </xdr:to>
    <xdr:grpSp>
      <xdr:nvGrpSpPr>
        <xdr:cNvPr id="67" name="Grupo 66">
          <a:extLst>
            <a:ext uri="{FF2B5EF4-FFF2-40B4-BE49-F238E27FC236}">
              <a16:creationId xmlns:a16="http://schemas.microsoft.com/office/drawing/2014/main" id="{821D7E67-4B6C-4BE9-B901-27B3B394DD07}"/>
            </a:ext>
          </a:extLst>
        </xdr:cNvPr>
        <xdr:cNvGrpSpPr/>
      </xdr:nvGrpSpPr>
      <xdr:grpSpPr>
        <a:xfrm>
          <a:off x="0" y="0"/>
          <a:ext cx="3747984" cy="1364379"/>
          <a:chOff x="0" y="4"/>
          <a:chExt cx="2912942" cy="1506677"/>
        </a:xfrm>
      </xdr:grpSpPr>
      <xdr:pic>
        <xdr:nvPicPr>
          <xdr:cNvPr id="68" name="Imagen 67">
            <a:extLst>
              <a:ext uri="{FF2B5EF4-FFF2-40B4-BE49-F238E27FC236}">
                <a16:creationId xmlns:a16="http://schemas.microsoft.com/office/drawing/2014/main" id="{15DA5A40-D273-4907-8ED9-3151D2ADB3CF}"/>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0" y="4"/>
            <a:ext cx="2912942" cy="1065064"/>
          </a:xfrm>
          <a:prstGeom prst="rect">
            <a:avLst/>
          </a:prstGeom>
        </xdr:spPr>
      </xdr:pic>
      <xdr:pic>
        <xdr:nvPicPr>
          <xdr:cNvPr id="69" name="Imagen 68">
            <a:extLst>
              <a:ext uri="{FF2B5EF4-FFF2-40B4-BE49-F238E27FC236}">
                <a16:creationId xmlns:a16="http://schemas.microsoft.com/office/drawing/2014/main" id="{33F34C65-2533-4FD3-9E14-9CE2E83099C8}"/>
              </a:ext>
            </a:extLst>
          </xdr:cNvPr>
          <xdr:cNvPicPr>
            <a:picLocks noChangeAspect="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6532" t="55034" r="14176" b="917"/>
          <a:stretch/>
        </xdr:blipFill>
        <xdr:spPr>
          <a:xfrm>
            <a:off x="0" y="1034682"/>
            <a:ext cx="2851660" cy="471999"/>
          </a:xfrm>
          <a:prstGeom prst="rect">
            <a:avLst/>
          </a:prstGeom>
        </xdr:spPr>
      </xdr:pic>
    </xdr:grpSp>
    <xdr:clientData/>
  </xdr:twoCellAnchor>
  <xdr:twoCellAnchor>
    <xdr:from>
      <xdr:col>0</xdr:col>
      <xdr:colOff>0</xdr:colOff>
      <xdr:row>24</xdr:row>
      <xdr:rowOff>329044</xdr:rowOff>
    </xdr:from>
    <xdr:to>
      <xdr:col>6</xdr:col>
      <xdr:colOff>432954</xdr:colOff>
      <xdr:row>48</xdr:row>
      <xdr:rowOff>17318</xdr:rowOff>
    </xdr:to>
    <xdr:graphicFrame macro="">
      <xdr:nvGraphicFramePr>
        <xdr:cNvPr id="32" name="Gráfico 31">
          <a:extLst>
            <a:ext uri="{FF2B5EF4-FFF2-40B4-BE49-F238E27FC236}">
              <a16:creationId xmlns:a16="http://schemas.microsoft.com/office/drawing/2014/main" id="{8C4D7D8A-BD7D-47C1-8DDB-5F801FB394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0</xdr:col>
      <xdr:colOff>1</xdr:colOff>
      <xdr:row>92</xdr:row>
      <xdr:rowOff>0</xdr:rowOff>
    </xdr:from>
    <xdr:to>
      <xdr:col>16</xdr:col>
      <xdr:colOff>987138</xdr:colOff>
      <xdr:row>130</xdr:row>
      <xdr:rowOff>51955</xdr:rowOff>
    </xdr:to>
    <mc:AlternateContent xmlns:mc="http://schemas.openxmlformats.org/markup-compatibility/2006">
      <mc:Choice xmlns:cx4="http://schemas.microsoft.com/office/drawing/2016/5/10/chartex" Requires="cx4">
        <xdr:graphicFrame macro="">
          <xdr:nvGraphicFramePr>
            <xdr:cNvPr id="41" name="Gráfico 40">
              <a:extLst>
                <a:ext uri="{FF2B5EF4-FFF2-40B4-BE49-F238E27FC236}">
                  <a16:creationId xmlns:a16="http://schemas.microsoft.com/office/drawing/2014/main" id="{8683875F-5ECB-44F9-8EC4-8640AA23A90F}"/>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4"/>
            </a:graphicData>
          </a:graphic>
        </xdr:graphicFrame>
      </mc:Choice>
      <mc:Fallback>
        <xdr:sp macro="" textlink="">
          <xdr:nvSpPr>
            <xdr:cNvPr id="0" name=""/>
            <xdr:cNvSpPr>
              <a:spLocks noTextEdit="1"/>
            </xdr:cNvSpPr>
          </xdr:nvSpPr>
          <xdr:spPr>
            <a:xfrm>
              <a:off x="1" y="22240875"/>
              <a:ext cx="18805237" cy="10297680"/>
            </a:xfrm>
            <a:prstGeom prst="rect">
              <a:avLst/>
            </a:prstGeom>
            <a:solidFill>
              <a:prstClr val="white"/>
            </a:solidFill>
            <a:ln w="1">
              <a:solidFill>
                <a:prstClr val="green"/>
              </a:solidFill>
            </a:ln>
          </xdr:spPr>
          <xdr:txBody>
            <a:bodyPr vertOverflow="clip" horzOverflow="clip"/>
            <a:lstStyle/>
            <a:p>
              <a:r>
                <a:rPr lang="es-CR" sz="1100"/>
                <a:t>Este gráfico no está disponible en su versión de Excel.
Si edita esta forma o guarda el libro en un formato de archivo diferente, el gráfico no se podrá utilizar.</a:t>
              </a:r>
            </a:p>
          </xdr:txBody>
        </xdr:sp>
      </mc:Fallback>
    </mc:AlternateContent>
    <xdr:clientData/>
  </xdr:twoCellAnchor>
  <xdr:twoCellAnchor editAs="oneCell">
    <xdr:from>
      <xdr:col>18</xdr:col>
      <xdr:colOff>1350818</xdr:colOff>
      <xdr:row>16</xdr:row>
      <xdr:rowOff>144894</xdr:rowOff>
    </xdr:from>
    <xdr:to>
      <xdr:col>18</xdr:col>
      <xdr:colOff>3460461</xdr:colOff>
      <xdr:row>21</xdr:row>
      <xdr:rowOff>159039</xdr:rowOff>
    </xdr:to>
    <mc:AlternateContent xmlns:mc="http://schemas.openxmlformats.org/markup-compatibility/2006" xmlns:a14="http://schemas.microsoft.com/office/drawing/2010/main">
      <mc:Choice Requires="a14">
        <xdr:graphicFrame macro="">
          <xdr:nvGraphicFramePr>
            <xdr:cNvPr id="29" name="SBD 1">
              <a:extLst>
                <a:ext uri="{FF2B5EF4-FFF2-40B4-BE49-F238E27FC236}">
                  <a16:creationId xmlns:a16="http://schemas.microsoft.com/office/drawing/2014/main" id="{6998CCDF-218A-4487-88C2-A1A0A0577F4E}"/>
                </a:ext>
              </a:extLst>
            </xdr:cNvPr>
            <xdr:cNvGraphicFramePr/>
          </xdr:nvGraphicFramePr>
          <xdr:xfrm>
            <a:off x="0" y="0"/>
            <a:ext cx="0" cy="0"/>
          </xdr:xfrm>
          <a:graphic>
            <a:graphicData uri="http://schemas.microsoft.com/office/drawing/2010/slicer">
              <sle:slicer xmlns:sle="http://schemas.microsoft.com/office/drawing/2010/slicer" name="SBD 1"/>
            </a:graphicData>
          </a:graphic>
        </xdr:graphicFrame>
      </mc:Choice>
      <mc:Fallback xmlns="">
        <xdr:sp macro="" textlink="">
          <xdr:nvSpPr>
            <xdr:cNvPr id="0" name=""/>
            <xdr:cNvSpPr>
              <a:spLocks noTextEdit="1"/>
            </xdr:cNvSpPr>
          </xdr:nvSpPr>
          <xdr:spPr>
            <a:xfrm>
              <a:off x="20496068" y="4659290"/>
              <a:ext cx="2109643" cy="901785"/>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18</xdr:col>
      <xdr:colOff>1298864</xdr:colOff>
      <xdr:row>14</xdr:row>
      <xdr:rowOff>103909</xdr:rowOff>
    </xdr:from>
    <xdr:to>
      <xdr:col>18</xdr:col>
      <xdr:colOff>3286885</xdr:colOff>
      <xdr:row>15</xdr:row>
      <xdr:rowOff>89514</xdr:rowOff>
    </xdr:to>
    <xdr:sp macro="" textlink="">
      <xdr:nvSpPr>
        <xdr:cNvPr id="37" name="CuadroTexto 36">
          <a:extLst>
            <a:ext uri="{FF2B5EF4-FFF2-40B4-BE49-F238E27FC236}">
              <a16:creationId xmlns:a16="http://schemas.microsoft.com/office/drawing/2014/main" id="{7712D560-82C9-40F8-B62E-CCEE59B58E7A}"/>
            </a:ext>
          </a:extLst>
        </xdr:cNvPr>
        <xdr:cNvSpPr txBox="1"/>
      </xdr:nvSpPr>
      <xdr:spPr>
        <a:xfrm flipH="1">
          <a:off x="20435455" y="4225636"/>
          <a:ext cx="1988021" cy="15878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b="1"/>
            <a:t>Restaurar</a:t>
          </a:r>
          <a:endParaRPr lang="es-ES" sz="1100"/>
        </a:p>
      </xdr:txBody>
    </xdr:sp>
    <xdr:clientData/>
  </xdr:twoCellAnchor>
  <xdr:twoCellAnchor>
    <xdr:from>
      <xdr:col>18</xdr:col>
      <xdr:colOff>3203864</xdr:colOff>
      <xdr:row>14</xdr:row>
      <xdr:rowOff>51954</xdr:rowOff>
    </xdr:from>
    <xdr:to>
      <xdr:col>18</xdr:col>
      <xdr:colOff>3539166</xdr:colOff>
      <xdr:row>16</xdr:row>
      <xdr:rowOff>71352</xdr:rowOff>
    </xdr:to>
    <xdr:sp macro="" textlink="">
      <xdr:nvSpPr>
        <xdr:cNvPr id="39" name="Flecha: a la derecha 38">
          <a:extLst>
            <a:ext uri="{FF2B5EF4-FFF2-40B4-BE49-F238E27FC236}">
              <a16:creationId xmlns:a16="http://schemas.microsoft.com/office/drawing/2014/main" id="{D67C9CED-3F6E-4D97-97A7-F7370FC5C2D3}"/>
            </a:ext>
          </a:extLst>
        </xdr:cNvPr>
        <xdr:cNvSpPr/>
      </xdr:nvSpPr>
      <xdr:spPr>
        <a:xfrm rot="5400000">
          <a:off x="22325225" y="4188911"/>
          <a:ext cx="365762" cy="335302"/>
        </a:xfrm>
        <a:prstGeom prst="rightArrow">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editAs="oneCell">
    <xdr:from>
      <xdr:col>19</xdr:col>
      <xdr:colOff>0</xdr:colOff>
      <xdr:row>9</xdr:row>
      <xdr:rowOff>0</xdr:rowOff>
    </xdr:from>
    <xdr:to>
      <xdr:col>19</xdr:col>
      <xdr:colOff>2041071</xdr:colOff>
      <xdr:row>13</xdr:row>
      <xdr:rowOff>180068</xdr:rowOff>
    </xdr:to>
    <mc:AlternateContent xmlns:mc="http://schemas.openxmlformats.org/markup-compatibility/2006" xmlns:a14="http://schemas.microsoft.com/office/drawing/2010/main">
      <mc:Choice Requires="a14">
        <xdr:graphicFrame macro="">
          <xdr:nvGraphicFramePr>
            <xdr:cNvPr id="45" name="Modalidad 1">
              <a:extLst>
                <a:ext uri="{FF2B5EF4-FFF2-40B4-BE49-F238E27FC236}">
                  <a16:creationId xmlns:a16="http://schemas.microsoft.com/office/drawing/2014/main" id="{7FAF8EE4-9E44-447B-AAB3-31D66127A935}"/>
                </a:ext>
              </a:extLst>
            </xdr:cNvPr>
            <xdr:cNvGraphicFramePr/>
          </xdr:nvGraphicFramePr>
          <xdr:xfrm>
            <a:off x="0" y="0"/>
            <a:ext cx="0" cy="0"/>
          </xdr:xfrm>
          <a:graphic>
            <a:graphicData uri="http://schemas.microsoft.com/office/drawing/2010/slicer">
              <sle:slicer xmlns:sle="http://schemas.microsoft.com/office/drawing/2010/slicer" name="Modalidad 1"/>
            </a:graphicData>
          </a:graphic>
        </xdr:graphicFrame>
      </mc:Choice>
      <mc:Fallback xmlns="">
        <xdr:sp macro="" textlink="">
          <xdr:nvSpPr>
            <xdr:cNvPr id="0" name=""/>
            <xdr:cNvSpPr>
              <a:spLocks noTextEdit="1"/>
            </xdr:cNvSpPr>
          </xdr:nvSpPr>
          <xdr:spPr>
            <a:xfrm>
              <a:off x="25200429" y="2136321"/>
              <a:ext cx="2041071" cy="1459140"/>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18</xdr:col>
      <xdr:colOff>5932715</xdr:colOff>
      <xdr:row>6</xdr:row>
      <xdr:rowOff>27214</xdr:rowOff>
    </xdr:from>
    <xdr:to>
      <xdr:col>19</xdr:col>
      <xdr:colOff>1864178</xdr:colOff>
      <xdr:row>7</xdr:row>
      <xdr:rowOff>0</xdr:rowOff>
    </xdr:to>
    <xdr:sp macro="" textlink="">
      <xdr:nvSpPr>
        <xdr:cNvPr id="49" name="CuadroTexto 48">
          <a:extLst>
            <a:ext uri="{FF2B5EF4-FFF2-40B4-BE49-F238E27FC236}">
              <a16:creationId xmlns:a16="http://schemas.microsoft.com/office/drawing/2014/main" id="{62CB95FA-C5CF-4D35-9878-5CE2CD8ECBA5}"/>
            </a:ext>
          </a:extLst>
        </xdr:cNvPr>
        <xdr:cNvSpPr txBox="1"/>
      </xdr:nvSpPr>
      <xdr:spPr>
        <a:xfrm flipH="1">
          <a:off x="25077965" y="1632857"/>
          <a:ext cx="1986642" cy="14967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ES" sz="1100" b="1"/>
            <a:t>Restaurar</a:t>
          </a:r>
          <a:endParaRPr lang="es-ES" sz="1100"/>
        </a:p>
      </xdr:txBody>
    </xdr:sp>
    <xdr:clientData/>
  </xdr:twoCellAnchor>
  <xdr:twoCellAnchor>
    <xdr:from>
      <xdr:col>19</xdr:col>
      <xdr:colOff>1782535</xdr:colOff>
      <xdr:row>6</xdr:row>
      <xdr:rowOff>13607</xdr:rowOff>
    </xdr:from>
    <xdr:to>
      <xdr:col>19</xdr:col>
      <xdr:colOff>2105137</xdr:colOff>
      <xdr:row>8</xdr:row>
      <xdr:rowOff>33005</xdr:rowOff>
    </xdr:to>
    <xdr:sp macro="" textlink="">
      <xdr:nvSpPr>
        <xdr:cNvPr id="52" name="Flecha: a la derecha 51">
          <a:extLst>
            <a:ext uri="{FF2B5EF4-FFF2-40B4-BE49-F238E27FC236}">
              <a16:creationId xmlns:a16="http://schemas.microsoft.com/office/drawing/2014/main" id="{53E503CD-CAF3-48AA-8822-95E9F7C6177B}"/>
            </a:ext>
          </a:extLst>
        </xdr:cNvPr>
        <xdr:cNvSpPr/>
      </xdr:nvSpPr>
      <xdr:spPr>
        <a:xfrm rot="5400000">
          <a:off x="26957673" y="1644541"/>
          <a:ext cx="373184" cy="322602"/>
        </a:xfrm>
        <a:prstGeom prst="rightArrow">
          <a:avLst/>
        </a:prstGeom>
        <a:solidFill>
          <a:schemeClr val="accent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0</xdr:colOff>
      <xdr:row>133</xdr:row>
      <xdr:rowOff>0</xdr:rowOff>
    </xdr:from>
    <xdr:to>
      <xdr:col>16</xdr:col>
      <xdr:colOff>983962</xdr:colOff>
      <xdr:row>171</xdr:row>
      <xdr:rowOff>221961</xdr:rowOff>
    </xdr:to>
    <mc:AlternateContent xmlns:mc="http://schemas.openxmlformats.org/markup-compatibility/2006">
      <mc:Choice xmlns:cx4="http://schemas.microsoft.com/office/drawing/2016/5/10/chartex" Requires="cx4">
        <xdr:graphicFrame macro="">
          <xdr:nvGraphicFramePr>
            <xdr:cNvPr id="4" name="Gráfico 3">
              <a:extLst>
                <a:ext uri="{FF2B5EF4-FFF2-40B4-BE49-F238E27FC236}">
                  <a16:creationId xmlns:a16="http://schemas.microsoft.com/office/drawing/2014/main" id="{3E473CCD-8AF9-4585-9DB6-4BEC4B3476E1}"/>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5"/>
            </a:graphicData>
          </a:graphic>
        </xdr:graphicFrame>
      </mc:Choice>
      <mc:Fallback>
        <xdr:sp macro="" textlink="">
          <xdr:nvSpPr>
            <xdr:cNvPr id="0" name=""/>
            <xdr:cNvSpPr>
              <a:spLocks noTextEdit="1"/>
            </xdr:cNvSpPr>
          </xdr:nvSpPr>
          <xdr:spPr>
            <a:xfrm>
              <a:off x="0" y="32714045"/>
              <a:ext cx="18821689" cy="10058689"/>
            </a:xfrm>
            <a:prstGeom prst="rect">
              <a:avLst/>
            </a:prstGeom>
            <a:solidFill>
              <a:prstClr val="white"/>
            </a:solidFill>
            <a:ln w="1">
              <a:solidFill>
                <a:prstClr val="green"/>
              </a:solidFill>
            </a:ln>
          </xdr:spPr>
          <xdr:txBody>
            <a:bodyPr vertOverflow="clip" horzOverflow="clip"/>
            <a:lstStyle/>
            <a:p>
              <a:r>
                <a:rPr lang="es-CR" sz="1100"/>
                <a:t>Este gráfico no está disponible en su versión de Excel.
Si edita esta forma o guarda el libro en un formato de archivo diferente, el gráfico no se podrá utilizar.</a:t>
              </a:r>
            </a:p>
          </xdr:txBody>
        </xdr:sp>
      </mc:Fallback>
    </mc:AlternateContent>
    <xdr:clientData/>
  </xdr:twoCellAnchor>
</xdr:wsDr>
</file>

<file path=xl/drawings/drawing2.xml><?xml version="1.0" encoding="utf-8"?>
<c:userShapes xmlns:c="http://schemas.openxmlformats.org/drawingml/2006/chart">
  <cdr:relSizeAnchor xmlns:cdr="http://schemas.openxmlformats.org/drawingml/2006/chartDrawing">
    <cdr:from>
      <cdr:x>0.02447</cdr:x>
      <cdr:y>0.05435</cdr:y>
    </cdr:from>
    <cdr:to>
      <cdr:x>0.10714</cdr:x>
      <cdr:y>0.2844</cdr:y>
    </cdr:to>
    <cdr:pic>
      <cdr:nvPicPr>
        <cdr:cNvPr id="2" name="Imagen 1">
          <a:extLst xmlns:a="http://schemas.openxmlformats.org/drawingml/2006/main">
            <a:ext uri="{FF2B5EF4-FFF2-40B4-BE49-F238E27FC236}">
              <a16:creationId xmlns:a16="http://schemas.microsoft.com/office/drawing/2014/main" id="{402DA955-E112-4D7C-9F6E-816C6166DBEF}"/>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duotone>
            <a:schemeClr val="accent2">
              <a:shade val="45000"/>
              <a:satMod val="135000"/>
            </a:schemeClr>
            <a:prstClr val="white"/>
          </a:duotone>
        </a:blip>
        <a:stretch xmlns:a="http://schemas.openxmlformats.org/drawingml/2006/main">
          <a:fillRect/>
        </a:stretch>
      </cdr:blipFill>
      <cdr:spPr>
        <a:xfrm xmlns:a="http://schemas.openxmlformats.org/drawingml/2006/main">
          <a:off x="131654" y="238125"/>
          <a:ext cx="444835" cy="1008000"/>
        </a:xfrm>
        <a:prstGeom xmlns:a="http://schemas.openxmlformats.org/drawingml/2006/main" prst="rect">
          <a:avLst/>
        </a:prstGeom>
      </cdr:spPr>
    </cdr:pic>
  </cdr:relSizeAnchor>
</c:userShapes>
</file>

<file path=xl/drawings/drawing3.xml><?xml version="1.0" encoding="utf-8"?>
<c:userShapes xmlns:c="http://schemas.openxmlformats.org/drawingml/2006/chart">
  <cdr:relSizeAnchor xmlns:cdr="http://schemas.openxmlformats.org/drawingml/2006/chartDrawing">
    <cdr:from>
      <cdr:x>0.04268</cdr:x>
      <cdr:y>0.06984</cdr:y>
    </cdr:from>
    <cdr:to>
      <cdr:x>0.11106</cdr:x>
      <cdr:y>0.30102</cdr:y>
    </cdr:to>
    <cdr:pic>
      <cdr:nvPicPr>
        <cdr:cNvPr id="3" name="Imagen 2">
          <a:extLst xmlns:a="http://schemas.openxmlformats.org/drawingml/2006/main">
            <a:ext uri="{FF2B5EF4-FFF2-40B4-BE49-F238E27FC236}">
              <a16:creationId xmlns:a16="http://schemas.microsoft.com/office/drawing/2014/main" id="{910A1EC6-841B-4AA2-A94E-DD92C47E77CD}"/>
            </a:ext>
          </a:extLst>
        </cdr:cNvPr>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230494" y="306025"/>
          <a:ext cx="369208" cy="1012918"/>
        </a:xfrm>
        <a:prstGeom xmlns:a="http://schemas.openxmlformats.org/drawingml/2006/main" prst="rect">
          <a:avLst/>
        </a:prstGeom>
      </cdr:spPr>
    </cdr:pic>
  </cdr:relSizeAnchor>
</c:userShapes>
</file>

<file path=xl/drawings/drawing4.xml><?xml version="1.0" encoding="utf-8"?>
<xdr:wsDr xmlns:xdr="http://schemas.openxmlformats.org/drawingml/2006/spreadsheetDrawing" xmlns:a="http://schemas.openxmlformats.org/drawingml/2006/main">
  <xdr:twoCellAnchor>
    <xdr:from>
      <xdr:col>19</xdr:col>
      <xdr:colOff>243509</xdr:colOff>
      <xdr:row>2</xdr:row>
      <xdr:rowOff>5518</xdr:rowOff>
    </xdr:from>
    <xdr:to>
      <xdr:col>28</xdr:col>
      <xdr:colOff>469826</xdr:colOff>
      <xdr:row>37</xdr:row>
      <xdr:rowOff>388</xdr:rowOff>
    </xdr:to>
    <xdr:graphicFrame macro="">
      <xdr:nvGraphicFramePr>
        <xdr:cNvPr id="4" name="Gráfico 3">
          <a:extLst>
            <a:ext uri="{FF2B5EF4-FFF2-40B4-BE49-F238E27FC236}">
              <a16:creationId xmlns:a16="http://schemas.microsoft.com/office/drawing/2014/main" id="{5BF94C42-1483-425D-902F-40AE4BB5ED3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230641</xdr:colOff>
      <xdr:row>33</xdr:row>
      <xdr:rowOff>150358</xdr:rowOff>
    </xdr:from>
    <xdr:to>
      <xdr:col>6</xdr:col>
      <xdr:colOff>1045029</xdr:colOff>
      <xdr:row>48</xdr:row>
      <xdr:rowOff>145596</xdr:rowOff>
    </xdr:to>
    <xdr:graphicFrame macro="">
      <xdr:nvGraphicFramePr>
        <xdr:cNvPr id="6" name="Gráfico 5">
          <a:extLst>
            <a:ext uri="{FF2B5EF4-FFF2-40B4-BE49-F238E27FC236}">
              <a16:creationId xmlns:a16="http://schemas.microsoft.com/office/drawing/2014/main" id="{027E1C28-2F01-4125-A3D6-4995CB0D480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1412317</xdr:colOff>
      <xdr:row>51</xdr:row>
      <xdr:rowOff>69029</xdr:rowOff>
    </xdr:from>
    <xdr:to>
      <xdr:col>9</xdr:col>
      <xdr:colOff>1336117</xdr:colOff>
      <xdr:row>69</xdr:row>
      <xdr:rowOff>114090</xdr:rowOff>
    </xdr:to>
    <xdr:graphicFrame macro="">
      <xdr:nvGraphicFramePr>
        <xdr:cNvPr id="8" name="Gráfico 7">
          <a:extLst>
            <a:ext uri="{FF2B5EF4-FFF2-40B4-BE49-F238E27FC236}">
              <a16:creationId xmlns:a16="http://schemas.microsoft.com/office/drawing/2014/main" id="{E8D85C29-FC5D-4539-96C8-7668C0C7B83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449139</xdr:colOff>
      <xdr:row>103</xdr:row>
      <xdr:rowOff>106974</xdr:rowOff>
    </xdr:from>
    <xdr:to>
      <xdr:col>9</xdr:col>
      <xdr:colOff>101111</xdr:colOff>
      <xdr:row>115</xdr:row>
      <xdr:rowOff>71804</xdr:rowOff>
    </xdr:to>
    <xdr:graphicFrame macro="">
      <xdr:nvGraphicFramePr>
        <xdr:cNvPr id="13" name="Gráfico 12">
          <a:extLst>
            <a:ext uri="{FF2B5EF4-FFF2-40B4-BE49-F238E27FC236}">
              <a16:creationId xmlns:a16="http://schemas.microsoft.com/office/drawing/2014/main" id="{4A8C34B1-DBF0-4BEB-AB92-F7FAE2E4080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348761</xdr:colOff>
      <xdr:row>115</xdr:row>
      <xdr:rowOff>186838</xdr:rowOff>
    </xdr:from>
    <xdr:to>
      <xdr:col>9</xdr:col>
      <xdr:colOff>3665</xdr:colOff>
      <xdr:row>128</xdr:row>
      <xdr:rowOff>19783</xdr:rowOff>
    </xdr:to>
    <xdr:graphicFrame macro="">
      <xdr:nvGraphicFramePr>
        <xdr:cNvPr id="14" name="Gráfico 13">
          <a:extLst>
            <a:ext uri="{FF2B5EF4-FFF2-40B4-BE49-F238E27FC236}">
              <a16:creationId xmlns:a16="http://schemas.microsoft.com/office/drawing/2014/main" id="{619C0608-6A97-4645-B706-E3D1187D5CD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886297</xdr:colOff>
      <xdr:row>136</xdr:row>
      <xdr:rowOff>167960</xdr:rowOff>
    </xdr:from>
    <xdr:to>
      <xdr:col>11</xdr:col>
      <xdr:colOff>153088</xdr:colOff>
      <xdr:row>153</xdr:row>
      <xdr:rowOff>94690</xdr:rowOff>
    </xdr:to>
    <xdr:graphicFrame macro="">
      <xdr:nvGraphicFramePr>
        <xdr:cNvPr id="15" name="Gráfico 14">
          <a:extLst>
            <a:ext uri="{FF2B5EF4-FFF2-40B4-BE49-F238E27FC236}">
              <a16:creationId xmlns:a16="http://schemas.microsoft.com/office/drawing/2014/main" id="{354433E6-144D-4419-90C3-43857558339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677050</xdr:colOff>
      <xdr:row>197</xdr:row>
      <xdr:rowOff>70468</xdr:rowOff>
    </xdr:from>
    <xdr:to>
      <xdr:col>9</xdr:col>
      <xdr:colOff>684894</xdr:colOff>
      <xdr:row>215</xdr:row>
      <xdr:rowOff>42626</xdr:rowOff>
    </xdr:to>
    <xdr:graphicFrame macro="">
      <xdr:nvGraphicFramePr>
        <xdr:cNvPr id="16" name="Gráfico 15">
          <a:extLst>
            <a:ext uri="{FF2B5EF4-FFF2-40B4-BE49-F238E27FC236}">
              <a16:creationId xmlns:a16="http://schemas.microsoft.com/office/drawing/2014/main" id="{4346F9AC-D002-475C-9FCD-C2DF3D1C92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oneCell">
    <xdr:from>
      <xdr:col>10</xdr:col>
      <xdr:colOff>45554</xdr:colOff>
      <xdr:row>201</xdr:row>
      <xdr:rowOff>6983</xdr:rowOff>
    </xdr:from>
    <xdr:to>
      <xdr:col>13</xdr:col>
      <xdr:colOff>478641</xdr:colOff>
      <xdr:row>210</xdr:row>
      <xdr:rowOff>48503</xdr:rowOff>
    </xdr:to>
    <mc:AlternateContent xmlns:mc="http://schemas.openxmlformats.org/markup-compatibility/2006" xmlns:a14="http://schemas.microsoft.com/office/drawing/2010/main">
      <mc:Choice Requires="a14">
        <xdr:graphicFrame macro="">
          <xdr:nvGraphicFramePr>
            <xdr:cNvPr id="17" name="tipunid">
              <a:extLst>
                <a:ext uri="{FF2B5EF4-FFF2-40B4-BE49-F238E27FC236}">
                  <a16:creationId xmlns:a16="http://schemas.microsoft.com/office/drawing/2014/main" id="{587DE5FD-3893-46C8-B372-1A2934719406}"/>
                </a:ext>
              </a:extLst>
            </xdr:cNvPr>
            <xdr:cNvGraphicFramePr/>
          </xdr:nvGraphicFramePr>
          <xdr:xfrm>
            <a:off x="0" y="0"/>
            <a:ext cx="0" cy="0"/>
          </xdr:xfrm>
          <a:graphic>
            <a:graphicData uri="http://schemas.microsoft.com/office/drawing/2010/slicer">
              <sle:slicer xmlns:sle="http://schemas.microsoft.com/office/drawing/2010/slicer" name="tipunid"/>
            </a:graphicData>
          </a:graphic>
        </xdr:graphicFrame>
      </mc:Choice>
      <mc:Fallback xmlns="">
        <xdr:sp macro="" textlink="">
          <xdr:nvSpPr>
            <xdr:cNvPr id="0" name=""/>
            <xdr:cNvSpPr>
              <a:spLocks noTextEdit="1"/>
            </xdr:cNvSpPr>
          </xdr:nvSpPr>
          <xdr:spPr>
            <a:xfrm>
              <a:off x="13582260" y="37535483"/>
              <a:ext cx="3950240" cy="1749670"/>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5</xdr:col>
      <xdr:colOff>39910</xdr:colOff>
      <xdr:row>245</xdr:row>
      <xdr:rowOff>106283</xdr:rowOff>
    </xdr:from>
    <xdr:to>
      <xdr:col>9</xdr:col>
      <xdr:colOff>454054</xdr:colOff>
      <xdr:row>263</xdr:row>
      <xdr:rowOff>182483</xdr:rowOff>
    </xdr:to>
    <xdr:graphicFrame macro="">
      <xdr:nvGraphicFramePr>
        <xdr:cNvPr id="2" name="Gráfico 1">
          <a:extLst>
            <a:ext uri="{FF2B5EF4-FFF2-40B4-BE49-F238E27FC236}">
              <a16:creationId xmlns:a16="http://schemas.microsoft.com/office/drawing/2014/main" id="{A0809F65-5BB4-40FA-BB22-F606EA19D38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oneCell">
    <xdr:from>
      <xdr:col>11</xdr:col>
      <xdr:colOff>372769</xdr:colOff>
      <xdr:row>59</xdr:row>
      <xdr:rowOff>13232</xdr:rowOff>
    </xdr:from>
    <xdr:to>
      <xdr:col>12</xdr:col>
      <xdr:colOff>1046030</xdr:colOff>
      <xdr:row>69</xdr:row>
      <xdr:rowOff>83297</xdr:rowOff>
    </xdr:to>
    <mc:AlternateContent xmlns:mc="http://schemas.openxmlformats.org/markup-compatibility/2006" xmlns:a14="http://schemas.microsoft.com/office/drawing/2010/main">
      <mc:Choice Requires="a14">
        <xdr:graphicFrame macro="">
          <xdr:nvGraphicFramePr>
            <xdr:cNvPr id="3" name="COD_UNIDAD">
              <a:extLst>
                <a:ext uri="{FF2B5EF4-FFF2-40B4-BE49-F238E27FC236}">
                  <a16:creationId xmlns:a16="http://schemas.microsoft.com/office/drawing/2014/main" id="{769125DE-BAB6-4B2B-ACDD-B7F1C4B6BB10}"/>
                </a:ext>
              </a:extLst>
            </xdr:cNvPr>
            <xdr:cNvGraphicFramePr/>
          </xdr:nvGraphicFramePr>
          <xdr:xfrm>
            <a:off x="0" y="0"/>
            <a:ext cx="0" cy="0"/>
          </xdr:xfrm>
          <a:graphic>
            <a:graphicData uri="http://schemas.microsoft.com/office/drawing/2010/slicer">
              <sle:slicer xmlns:sle="http://schemas.microsoft.com/office/drawing/2010/slicer" name="COD_UNIDAD"/>
            </a:graphicData>
          </a:graphic>
        </xdr:graphicFrame>
      </mc:Choice>
      <mc:Fallback xmlns="">
        <xdr:sp macro="" textlink="">
          <xdr:nvSpPr>
            <xdr:cNvPr id="0" name=""/>
            <xdr:cNvSpPr>
              <a:spLocks noTextEdit="1"/>
            </xdr:cNvSpPr>
          </xdr:nvSpPr>
          <xdr:spPr>
            <a:xfrm>
              <a:off x="11634681" y="11252732"/>
              <a:ext cx="1875466" cy="2541709"/>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4</xdr:col>
      <xdr:colOff>932143</xdr:colOff>
      <xdr:row>80</xdr:row>
      <xdr:rowOff>4109</xdr:rowOff>
    </xdr:from>
    <xdr:to>
      <xdr:col>7</xdr:col>
      <xdr:colOff>315046</xdr:colOff>
      <xdr:row>84</xdr:row>
      <xdr:rowOff>238499</xdr:rowOff>
    </xdr:to>
    <mc:AlternateContent xmlns:mc="http://schemas.openxmlformats.org/markup-compatibility/2006" xmlns:a14="http://schemas.microsoft.com/office/drawing/2010/main">
      <mc:Choice Requires="a14">
        <xdr:graphicFrame macro="">
          <xdr:nvGraphicFramePr>
            <xdr:cNvPr id="5" name="idioma_ingles">
              <a:extLst>
                <a:ext uri="{FF2B5EF4-FFF2-40B4-BE49-F238E27FC236}">
                  <a16:creationId xmlns:a16="http://schemas.microsoft.com/office/drawing/2014/main" id="{358A0179-7528-4499-972C-71381CB75370}"/>
                </a:ext>
              </a:extLst>
            </xdr:cNvPr>
            <xdr:cNvGraphicFramePr/>
          </xdr:nvGraphicFramePr>
          <xdr:xfrm>
            <a:off x="0" y="0"/>
            <a:ext cx="0" cy="0"/>
          </xdr:xfrm>
          <a:graphic>
            <a:graphicData uri="http://schemas.microsoft.com/office/drawing/2010/slicer">
              <sle:slicer xmlns:sle="http://schemas.microsoft.com/office/drawing/2010/slicer" name="idioma_ingles"/>
            </a:graphicData>
          </a:graphic>
        </xdr:graphicFrame>
      </mc:Choice>
      <mc:Fallback xmlns="">
        <xdr:sp macro="" textlink="">
          <xdr:nvSpPr>
            <xdr:cNvPr id="0" name=""/>
            <xdr:cNvSpPr>
              <a:spLocks noTextEdit="1"/>
            </xdr:cNvSpPr>
          </xdr:nvSpPr>
          <xdr:spPr>
            <a:xfrm>
              <a:off x="5728261" y="15549843"/>
              <a:ext cx="1893021" cy="945216"/>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xdr:from>
      <xdr:col>11</xdr:col>
      <xdr:colOff>795617</xdr:colOff>
      <xdr:row>3</xdr:row>
      <xdr:rowOff>78441</xdr:rowOff>
    </xdr:from>
    <xdr:to>
      <xdr:col>18</xdr:col>
      <xdr:colOff>403411</xdr:colOff>
      <xdr:row>37</xdr:row>
      <xdr:rowOff>33618</xdr:rowOff>
    </xdr:to>
    <xdr:graphicFrame macro="">
      <xdr:nvGraphicFramePr>
        <xdr:cNvPr id="12" name="Gráfico 11">
          <a:extLst>
            <a:ext uri="{FF2B5EF4-FFF2-40B4-BE49-F238E27FC236}">
              <a16:creationId xmlns:a16="http://schemas.microsoft.com/office/drawing/2014/main" id="{F3CEE773-A26D-4AA6-A2F2-1BCECD31CE7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oneCell">
    <xdr:from>
      <xdr:col>13</xdr:col>
      <xdr:colOff>455145</xdr:colOff>
      <xdr:row>58</xdr:row>
      <xdr:rowOff>48371</xdr:rowOff>
    </xdr:from>
    <xdr:to>
      <xdr:col>13</xdr:col>
      <xdr:colOff>2287120</xdr:colOff>
      <xdr:row>63</xdr:row>
      <xdr:rowOff>25587</xdr:rowOff>
    </xdr:to>
    <mc:AlternateContent xmlns:mc="http://schemas.openxmlformats.org/markup-compatibility/2006" xmlns:a14="http://schemas.microsoft.com/office/drawing/2010/main">
      <mc:Choice Requires="a14">
        <xdr:graphicFrame macro="">
          <xdr:nvGraphicFramePr>
            <xdr:cNvPr id="10" name="SBD">
              <a:extLst>
                <a:ext uri="{FF2B5EF4-FFF2-40B4-BE49-F238E27FC236}">
                  <a16:creationId xmlns:a16="http://schemas.microsoft.com/office/drawing/2014/main" id="{2C3F6CAF-3D7F-DC9B-25C3-19760A9B5B83}"/>
                </a:ext>
              </a:extLst>
            </xdr:cNvPr>
            <xdr:cNvGraphicFramePr/>
          </xdr:nvGraphicFramePr>
          <xdr:xfrm>
            <a:off x="0" y="0"/>
            <a:ext cx="0" cy="0"/>
          </xdr:xfrm>
          <a:graphic>
            <a:graphicData uri="http://schemas.microsoft.com/office/drawing/2010/slicer">
              <sle:slicer xmlns:sle="http://schemas.microsoft.com/office/drawing/2010/slicer" name="SBD"/>
            </a:graphicData>
          </a:graphic>
        </xdr:graphicFrame>
      </mc:Choice>
      <mc:Fallback xmlns="">
        <xdr:sp macro="" textlink="">
          <xdr:nvSpPr>
            <xdr:cNvPr id="0" name=""/>
            <xdr:cNvSpPr>
              <a:spLocks noTextEdit="1"/>
            </xdr:cNvSpPr>
          </xdr:nvSpPr>
          <xdr:spPr>
            <a:xfrm>
              <a:off x="14462498" y="10444255"/>
              <a:ext cx="1831975" cy="880036"/>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oneCell">
    <xdr:from>
      <xdr:col>14</xdr:col>
      <xdr:colOff>357466</xdr:colOff>
      <xdr:row>56</xdr:row>
      <xdr:rowOff>22785</xdr:rowOff>
    </xdr:from>
    <xdr:to>
      <xdr:col>16</xdr:col>
      <xdr:colOff>665441</xdr:colOff>
      <xdr:row>67</xdr:row>
      <xdr:rowOff>201706</xdr:rowOff>
    </xdr:to>
    <mc:AlternateContent xmlns:mc="http://schemas.openxmlformats.org/markup-compatibility/2006" xmlns:a14="http://schemas.microsoft.com/office/drawing/2010/main">
      <mc:Choice Requires="a14">
        <xdr:graphicFrame macro="">
          <xdr:nvGraphicFramePr>
            <xdr:cNvPr id="11" name="Modalidad">
              <a:extLst>
                <a:ext uri="{FF2B5EF4-FFF2-40B4-BE49-F238E27FC236}">
                  <a16:creationId xmlns:a16="http://schemas.microsoft.com/office/drawing/2014/main" id="{32474593-A126-5CEA-E391-C6E9C3B69C15}"/>
                </a:ext>
              </a:extLst>
            </xdr:cNvPr>
            <xdr:cNvGraphicFramePr/>
          </xdr:nvGraphicFramePr>
          <xdr:xfrm>
            <a:off x="0" y="0"/>
            <a:ext cx="0" cy="0"/>
          </xdr:xfrm>
          <a:graphic>
            <a:graphicData uri="http://schemas.microsoft.com/office/drawing/2010/slicer">
              <sle:slicer xmlns:sle="http://schemas.microsoft.com/office/drawing/2010/slicer" name="Modalidad"/>
            </a:graphicData>
          </a:graphic>
        </xdr:graphicFrame>
      </mc:Choice>
      <mc:Fallback xmlns="">
        <xdr:sp macro="" textlink="">
          <xdr:nvSpPr>
            <xdr:cNvPr id="0" name=""/>
            <xdr:cNvSpPr>
              <a:spLocks noTextEdit="1"/>
            </xdr:cNvSpPr>
          </xdr:nvSpPr>
          <xdr:spPr>
            <a:xfrm>
              <a:off x="16983820" y="10066431"/>
              <a:ext cx="1835150" cy="2514600"/>
            </a:xfrm>
            <a:prstGeom prst="rect">
              <a:avLst/>
            </a:prstGeom>
            <a:solidFill>
              <a:prstClr val="white"/>
            </a:solidFill>
            <a:ln w="1">
              <a:solidFill>
                <a:prstClr val="green"/>
              </a:solidFill>
            </a:ln>
          </xdr:spPr>
          <xdr:txBody>
            <a:bodyPr vertOverflow="clip" horzOverflow="clip"/>
            <a:lstStyle/>
            <a:p>
              <a:r>
                <a:rPr lang="es-CR"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wsDr>
</file>

<file path=xl/drawings/drawing5.xml><?xml version="1.0" encoding="utf-8"?>
<xdr:wsDr xmlns:xdr="http://schemas.openxmlformats.org/drawingml/2006/spreadsheetDrawing" xmlns:a="http://schemas.openxmlformats.org/drawingml/2006/main">
  <xdr:twoCellAnchor>
    <xdr:from>
      <xdr:col>9</xdr:col>
      <xdr:colOff>464525</xdr:colOff>
      <xdr:row>2</xdr:row>
      <xdr:rowOff>165222</xdr:rowOff>
    </xdr:from>
    <xdr:to>
      <xdr:col>17</xdr:col>
      <xdr:colOff>397850</xdr:colOff>
      <xdr:row>24</xdr:row>
      <xdr:rowOff>141410</xdr:rowOff>
    </xdr:to>
    <mc:AlternateContent xmlns:mc="http://schemas.openxmlformats.org/markup-compatibility/2006">
      <mc:Choice xmlns:cx4="http://schemas.microsoft.com/office/drawing/2016/5/10/chartex" Requires="cx4">
        <xdr:graphicFrame macro="">
          <xdr:nvGraphicFramePr>
            <xdr:cNvPr id="2" name="Gráfico 1">
              <a:extLst>
                <a:ext uri="{FF2B5EF4-FFF2-40B4-BE49-F238E27FC236}">
                  <a16:creationId xmlns:a16="http://schemas.microsoft.com/office/drawing/2014/main" id="{DBFECEAB-2028-4BC0-A026-D1E3A2561911}"/>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9259275" y="523997"/>
              <a:ext cx="6026150" cy="3963988"/>
            </a:xfrm>
            <a:prstGeom prst="rect">
              <a:avLst/>
            </a:prstGeom>
            <a:solidFill>
              <a:prstClr val="white"/>
            </a:solidFill>
            <a:ln w="1">
              <a:solidFill>
                <a:prstClr val="green"/>
              </a:solidFill>
            </a:ln>
          </xdr:spPr>
          <xdr:txBody>
            <a:bodyPr vertOverflow="clip" horzOverflow="clip"/>
            <a:lstStyle/>
            <a:p>
              <a:r>
                <a:rPr lang="es-CR" sz="1100"/>
                <a:t>Este gráfico no está disponible en su versión de Excel.
Si edita esta forma o guarda el libro en un formato de archivo diferente, el gráfico no se podrá utilizar.</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uria Madrigal Castro" refreshedDate="45679.612850578706" createdVersion="6" refreshedVersion="8" minRefreshableVersion="3" recordCount="13668" xr:uid="{B57A91EB-6BA1-402C-A821-BFB60170A0EA}">
  <cacheSource type="worksheet">
    <worksheetSource name="Tabla1"/>
  </cacheSource>
  <cacheFields count="21">
    <cacheField name="COD_SECTOR" numFmtId="0">
      <sharedItems count="13">
        <s v="Agropecuario"/>
        <s v="Comercio y Servicios"/>
        <s v="Eléctrico"/>
        <s v="Industria Alimentaria"/>
        <s v="Industria Gráfica"/>
        <s v="Mecánica de Vehículos"/>
        <s v="Metal Mecánica"/>
        <s v="Náutico Pesquero"/>
        <s v="Salud, Cultura y Artesanía"/>
        <s v="Tecnología de Materiales"/>
        <s v="Textil"/>
        <s v="Turismo"/>
        <s v="COD_SECTOR" u="1"/>
      </sharedItems>
    </cacheField>
    <cacheField name="Cod_Subs_actualizada" numFmtId="0">
      <sharedItems count="35">
        <s v="Agricultura"/>
        <s v="Ganadería"/>
        <s v="Gestión de la Producción Agropecuaria"/>
        <s v="Administración"/>
        <s v="Idiomas"/>
        <s v="Informática y Comunicación"/>
        <s v="Producción y Salud Ocupacional"/>
        <s v="Electricidad y Electrónica"/>
        <s v="Refrigeración y Aire Acondicionado"/>
        <s v="Telecomunicaciones y Telemática"/>
        <s v="Elaboración de Productos Alimenticios"/>
        <s v="Creación Multimedia"/>
        <s v="Diseño Gráfico"/>
        <s v="Impresión y Reproducciones"/>
        <s v="Vehículos Automotores y Bicicletas"/>
        <s v="Construcciones Metálicas"/>
        <s v="Industria del Plástico"/>
        <s v="Mecánica de Precisión"/>
        <s v="Metalurgia"/>
        <s v="Transporte vía acuática"/>
        <s v="Cultura"/>
        <s v="Salud y Bienestar"/>
        <s v="Construcción Civil"/>
        <s v="Gestión Ambiental"/>
        <s v="Industria del Mueble"/>
        <s v="Confección de Productos Textiles"/>
        <s v="Mantenimiento y Reparación de Máquinas Textiles"/>
        <s v="Alojamiento"/>
        <s v="Gastronomía"/>
        <s v="Servicios Turísticos"/>
        <s v="Forestales" u="1"/>
        <s v="Operación y Conducción" u="1"/>
        <s v="Enderezado y Pintura" u="1"/>
        <s v="Cod_Subs_actualizada" u="1"/>
        <s v="Preprensa" u="1"/>
      </sharedItems>
    </cacheField>
    <cacheField name="tipunid" numFmtId="0">
      <sharedItems count="32">
        <s v="AlajuelaCartago"/>
        <s v="AlajuelaCentral Oriental"/>
        <s v="AlajuelaCentral Occidental"/>
        <s v="AlajuelaHuetar Norte"/>
        <s v="AlajuelaChorotega"/>
        <s v="AlajuelaBrunca"/>
        <s v="AlajuelaHeredia"/>
        <s v="AlajuelaHuetar Caribe"/>
        <s v="AlajuelaPacífico Central"/>
        <s v="Cartago" u="1"/>
        <s v="Central Oriental" u="1"/>
        <s v="Central Occidental" u="1"/>
        <s v="Huetar Norte" u="1"/>
        <s v="Chorotega" u="1"/>
        <s v="Brunca" u="1"/>
        <s v="Heredia" u="1"/>
        <s v="Huetar Caribe" u="1"/>
        <s v="Pacífico Central" u="1"/>
        <s v="Regional Cartago" u="1"/>
        <s v="Regional Central Oriental" u="1"/>
        <s v="Regional Heredia" u="1"/>
        <s v="Regional Chorotega" u="1"/>
        <s v="tipunid" u="1"/>
        <s v="Regional Brunca" u="1"/>
        <s v="Cartago " u="1"/>
        <s v="Brunca " u="1"/>
        <s v="Regional Central Occidental" u="1"/>
        <s v="Regional Huetar Norte" u="1"/>
        <s v="Regional Pacífico Central" u="1"/>
        <s v="Chorotega " u="1"/>
        <s v="Heredia " u="1"/>
        <s v="Regional Huetar Caribe" u="1"/>
      </sharedItems>
    </cacheField>
    <cacheField name="COD_UNIDAD" numFmtId="0">
      <sharedItems count="67">
        <s v="CNE en Agricultura Orgánica"/>
        <s v="CNE Granja Modelo"/>
        <s v="CRP de Naranjo"/>
        <s v="CFP de Upala"/>
        <s v="CNE en Agricultura Bajo Riego"/>
        <s v="Regional Chorotega"/>
        <s v="CF de Coto Brus"/>
        <s v="CFP de Osa"/>
        <s v="CRP de Río Claro"/>
        <s v="CRP de San Isidro"/>
        <s v="Regional Brunca"/>
        <s v="CF de Cartago"/>
        <s v="CFTP de Cartago"/>
        <s v="CFTP de Turrialba"/>
        <s v="CNE en Economía Social Solidaria Los Santos"/>
        <s v="CFP San Ramón"/>
        <s v="CFP Valverde Vega"/>
        <s v="CFTP  de Alajuela"/>
        <s v="CFTP  de Grecia"/>
        <s v="CFTP  de Desamparados"/>
        <s v="CFTP de Florida Sur"/>
        <s v="CFTP de Hatillo"/>
        <s v="CFTP de León XIII"/>
        <s v="CFTP de Mora"/>
        <s v="CFTP de Pavas"/>
        <s v="CFTP de Puriscal"/>
        <s v="CNE del Sector Comercio y Servicios"/>
        <s v="CNE en Procesos Artesanales"/>
        <s v="Regional Central Oriental"/>
        <s v="CFP Nicoya"/>
        <s v="CRP de Santa Cruz"/>
        <s v="CFPL de Heredia"/>
        <s v="CFTP de Heredia"/>
        <s v="CFP Talamanca"/>
        <s v="CFTP  de Limón"/>
        <s v="CRP de Limón"/>
        <s v="Regional Huetar Atlántica"/>
        <s v="CFP de Sarapiquí"/>
        <s v="CRP de San Carlos"/>
        <s v="CRP La Marina"/>
        <s v="Regional Huetar Norte"/>
        <s v="CFP Orotina"/>
        <s v="CFTP de Puntarenas"/>
        <s v="CRP de Puntarenas"/>
        <s v="Regional Pacifico Central"/>
        <s v="CFTP de Paraíso"/>
        <s v="Regional Cartago"/>
        <s v="CNE  Autotrónica"/>
        <s v="CFTP de Tirrases"/>
        <s v="CFTP de Zetillal"/>
        <s v="CNE en Turismo"/>
        <s v="CNE Industria Gráfica y del Plástico"/>
        <s v="CNP Francisco J. Orlich"/>
        <s v="CRP de Liberia"/>
        <s v="CNE en Electrónica"/>
        <s v="CRP de Guácimo"/>
        <s v="Regional Heredia"/>
        <s v="CDT Telemática y Microelectrónica'"/>
        <s v="CDT Industria Alimentaria"/>
        <s v="CDT Metalmecánica"/>
        <s v="CNE Náutico Pesquero"/>
        <s v="CNE para la Industria Textil"/>
        <s v="Regional Central Occidental"/>
        <s v="Centro de Formación de Coto Brus" u="1"/>
        <s v="Centro de Formación de Cartago" u="1"/>
        <s v="CNE en Agricultura Bajo Riego, Ing. Guillermo E. Iglesias Pacheco" u="1"/>
        <s v="COD_UNIDAD" u="1"/>
      </sharedItems>
    </cacheField>
    <cacheField name="SEXO" numFmtId="0">
      <sharedItems count="6">
        <s v="Hombre"/>
        <s v="Mujer"/>
        <s v="Otro"/>
        <s v="No indicado" u="1"/>
        <s v="Intersexo" u="1"/>
        <s v="SEXO" u="1"/>
      </sharedItems>
    </cacheField>
    <cacheField name="Nv_ACADe" numFmtId="0">
      <sharedItems count="9">
        <s v="Secundaria Completa"/>
        <s v="Superior"/>
        <s v="Superior Incompleta"/>
        <s v="Secundaria Incompleta"/>
        <s v="Primaria Incompleta"/>
        <s v="Primaria Completa"/>
        <s v="Ninguno"/>
        <s v="No Especificado"/>
        <s v="nv_acade" u="1"/>
      </sharedItems>
    </cacheField>
    <cacheField name="Nivel_academico_agrupado" numFmtId="0">
      <sharedItems containsBlank="1" count="5">
        <s v="Secundaria"/>
        <s v="Superior"/>
        <s v="Primaria"/>
        <s v="Otro"/>
        <m u="1"/>
      </sharedItems>
    </cacheField>
    <cacheField name="q" numFmtId="0">
      <sharedItems count="12">
        <s v="De 15 a 19"/>
        <s v="De 20 a 24"/>
        <s v="De 25 a 29"/>
        <s v="De 30 a 34"/>
        <s v="De 35 a 39"/>
        <s v="De 40 a 44"/>
        <s v="De 50 a 54"/>
        <s v="De 65 ó mas"/>
        <s v="De 45 a 49"/>
        <s v="De 55 a 59"/>
        <s v="De 60 a 64"/>
        <s v="q" u="1"/>
      </sharedItems>
    </cacheField>
    <cacheField name="NOM_PROGRA" numFmtId="0">
      <sharedItems count="348">
        <s v="PRODUCTOR  ORGANICO"/>
        <s v="AUXILIAR DE LABORATORIO PARA MICROPROPAGACION DE PLANTAS"/>
        <s v="ENCARGADO/A DE EXPLOTACIONES PECUARIAS"/>
        <s v="PRODUCTOR/A DE GANADO BOVINO PARA CARNE"/>
        <s v="TRACTORISTA DE LABRANZA"/>
        <s v="OPERADOR DE SISTEMAS DE RIEGO"/>
        <s v="ADMINISTRADOR/A PARA SISTEMAS DE ACUEDUCTOS Y ALCANTARILLADOS COMUNALES (ASADAS)"/>
        <s v="ASISTENTE ADMINISTRATIVO"/>
        <s v="EJECUTIVO (A) EN SERVICIO AL CLIENTE"/>
        <s v="GESTION FINANCIERA MIPYMES"/>
        <s v="AGENTE DE VENTAS"/>
        <s v="ASISTENTE DE MERCADEO"/>
        <s v="SERVICIOS DE OFICINA Y SECRETARIALES"/>
        <s v="ASISTENCIA EN CONTABILIDAD"/>
        <s v="ADMINISTRADOR(A) COMERCIO AL DETALLE"/>
        <s v="RECEPCIONISTA EMPRESARIAL"/>
        <s v="GESTOR (A) DE MICROEMPRESA"/>
        <s v="ASISTENTE EN RECURSOS HUMANOS"/>
        <s v="ADMINISTRACIÓN DE PUNTOS DE VENTA"/>
        <s v="GESTIÓN DE LA ADMINISTRACIÓN MIPYMES"/>
        <s v="OFICINISTA"/>
        <s v="ANALISTA DE CRÉDITO Y COBRO"/>
        <s v="RECEPCIONISTA"/>
        <s v="AUXILIAR DE AUTOSERVICIOS"/>
        <s v="SUPERVISOR(A) DE VENTAS"/>
        <s v="INGLÉS BÁSICO"/>
        <s v="INGLES INTERMEDIO"/>
        <s v="INGLÉS INTERMEDIO ALTO"/>
        <s v="INGLÉS AVANZADO"/>
        <s v="INGLÉS PARA SERVICIO A LA CLIENTELA"/>
        <s v="INGLÉS CONVERSACIONAL PARA EL SECTOR EMPRESARIAL"/>
        <s v="REPRESENTANTE DE SERVICIO A LA CLIENTELA EN LENGUA FRANCESA A NIVEL BÁSICO"/>
        <s v="INGLÉS NIVEL BÁSICO"/>
        <s v="INGLÉS NIVEL INTERMEDIO"/>
        <s v="REPRESENTANTE DE SERVICIO A LA CLIENTELA EN LENGUA PORTUGUESA A NIVEL AVANZADO"/>
        <s v="EJECUTIVO(A) EN INGLÉS PARA SERVICIOS"/>
        <s v="INGLÉS CONVERSACIONAL PARA LA ATENCIÓN AL TURISTA DE HABLA INGLESA"/>
        <s v="OPERADOR(A) DE TECNOLOGÍAS DE INFORMACIÓN Y COMUNICACIÓN"/>
        <s v="OPERADOR(A) DE APLICACIONES OFIMÁTICAS"/>
        <s v="DESARROLLO DE APLICACIONES DE SOFTWARE"/>
        <s v="DESARROLLO DE PÁGINAS WEB"/>
        <s v="PROGRAMADOR(A) DE APLICACIONES INFORMATICAS"/>
        <s v="CONTROLADOR(A) DE LA CALIDAD DE SOFTWARE"/>
        <s v="EDICION Y POST PRODUCCION DIGITAL DE IMAGEN Y SONIDO"/>
        <s v="PRODUCTOR RADIOFONICO"/>
        <s v="SALUD OCUPACIONAL"/>
        <s v="BUENAS PRÁCTICAS EN LA MANUFACTURA DE DISPOSITIVOS MÉDICOS"/>
        <s v="INSPECTOR(A) DE CALIDAD"/>
        <s v="SUPERVISOR (A) DE PRODUCCIÓN"/>
        <s v="GESTOR(A) EN SALUD OCUPACIONAL Y AMBIENTE"/>
        <s v="SUPERVISOR (A) DE BODEGAS"/>
        <s v="OPERACION DE PROCESOS PRODUCTIVOS"/>
        <s v="GESTION DE CALIDAD"/>
        <s v="GESTION PRODUCTIVA MIPYMES"/>
        <s v="SUPERVISOR(A) DE CALIDAD"/>
        <s v="ELECTRICIDAD"/>
        <s v="ELECTROMECANICA"/>
        <s v="ELECTRÓNICA INDUSTRIAL"/>
        <s v="MANTENIMIENTO INDUSTRIAL"/>
        <s v="COMPLEMENTO II AÑO DE TELECOMUNICACIONES"/>
        <s v="INSTALADOR/A DE LINEAS ELECTRICAS AEREAS"/>
        <s v="MECATRÓNICA"/>
        <s v="TECNICO EN INSTALACIONES ELECTRICAS RESIDENCIALES Y COMERCIALES"/>
        <s v="OPERADOR /A DE PLANTAS GENERADORAS DE ELECTRICIDAD"/>
        <s v="MECANICO/A DE REFRIGERACION INDUSTRIAL CON AMONIACO"/>
        <s v="MECANICO/A INSTALADOR/A DE REFRIGERACION Y CLIMATIZACION"/>
        <s v="MECANICO/A DE REFRIGERACION Y CLIMATIZACION"/>
        <s v="INSTALACIÓN DE INFRAESTRUCTURA FÍSICA PARA REDES DE COMUNICACIÓN DE DATOS"/>
        <s v="REDES DE COMPUTADORAS (CCNA)"/>
        <s v="IMPLEMENTACION DE SISTEMAS OPERATIVOS Y SERVICIOS DE RED"/>
        <s v="INSTALACIÓN DE CABLEADO ESTRUCTURADO"/>
        <s v="INSTALACION Y CONFIGURACION DE EQUIPO ACTIVO"/>
        <s v="TELEMATICA"/>
        <s v="SOPORTE DE REDES"/>
        <s v="TELECOMUNICACIONES"/>
        <s v="VERIFICADOR/A DE INOCUIDAD EN SERVICIOS DE ALIMENTACIÓN."/>
        <s v="PRODUCTOS BÁSICOS DE PANADERÍA Y REPOSTERÍA"/>
        <s v="INSPECTOR/A DE INOCUIDAD EN EMPRESAS MANUFACTURERAS DE ALIMENTOS"/>
        <s v="PROCESADOR/A DE FRUTAS Y HORTALIZAS PARA MICROEMPRESAS"/>
        <s v="EXPENDEDOR/A DE PRODUCTOS CARNICOS"/>
        <s v="ELABORACIÓN ARTESANAL DE PRODUCTOS LÁCTEOS"/>
        <s v="PASTELERO/A"/>
        <s v="GESTOR/A DE UN SISTEMA DE INOCUIDAD ALIMENTARIA"/>
        <s v="PROCESADOR/A EN LA ELABORACION DE QUESOS Y MEZCLAS CULTIVADAS PARA PYMES"/>
        <s v="PROCESADOR/A DE CARNES EN CARNICERIA HOTELERA"/>
        <s v="APLICACIÓN DE OPERACIONES AUXILIARES EN LA INDUSTRIA ALIMENTARIA."/>
        <s v="DISEÑO Y DESARROLLO WEB"/>
        <s v="DISEÑO DE INTERFACES WEB UI Y UX"/>
        <s v="PREPRODUCCIÓN DE PROYECTOS DE ANIMACIÓN"/>
        <s v="DISEÑO Y ADMINISTRACIÓN DE CONTENIDO VISUAL DIGITAL"/>
        <s v="FOTÓGRAFO (A)"/>
        <s v="DISENADOR (A) GRAFICO (A) Y ARTE FINALISTA"/>
        <s v="ENCUADERNADOR(A) RUSTICO(A) Y FINO(A)"/>
        <s v="IMPRESIÓN EN SERIGRAFÍA"/>
        <s v="IMPRESIÓN EN FLEXOGRAFÍA"/>
        <s v="PRENSISTA OFFSET"/>
        <s v="ENCUADERNACIÓN RÚSTICA Y FINA"/>
        <s v="MECANICO/A DE BICICLETAS"/>
        <s v="MECANICO/A PARA CENTROS DE SERVICIO AUTOMOTRIZ"/>
        <s v="REPARACIÓN DE LOS SISTEMAS DE VEHÍCULOS LIVIANOS."/>
        <s v="MECANICO/A DE MOTOCICLETAS Y CUADRACICLOS"/>
        <s v="DIAGNOSTICO DEL CONTROL ELECTRONICO DEL TREN DE POTENCIA EN VEHICULOS LIVIANOS ELECTRICOS E HIBRIDOS"/>
        <s v="MECANICO/A DE VEHICULOS LIVIANOS"/>
        <s v="MECANICO/A EN AUTOTRONICA"/>
        <s v="REPARACION DE LOS SIS DE CONTROL ELECTRÓNICO DEL TREN DE POTENCIA DE VL ELECTRICOS E HIBRIDOS"/>
        <s v="REPARACIÓN DE LOS SISTEMAS DE LAS MOTOCICLETAS Y CUADRACICLOS"/>
        <s v="MECANICO/A DE MAQUINARIA AGRICOLA"/>
        <s v="SOLDADURA CON ARCO METÁLICO PROTEGIDO"/>
        <s v="SOLDADURA INDUSTRIAL"/>
        <s v="MECANICO/A EN CONSTRUCCIONES METALICAS"/>
        <s v="CONSTRUCTOR/A ELEMENTOS DE PROTECCIÓN PARA EDIFICACIONES"/>
        <s v="SOLDADOR/A INDUSTRIAL"/>
        <s v="ASISTENTE EN REPARACIÓN DE ESTRUCTURA EN CONTENEDORES"/>
        <s v="FABRICANTE DE PRODUCTOS PLASTICOS"/>
        <s v="PROGRAMADOR/A DE MÁQUINAS POR CONTROL NUMÉRICO"/>
        <s v="MECANICA DE PRECISION"/>
        <s v="MECANICO/A DE PRECISION CON MAQUINAS CONVENCIONALES"/>
        <s v="INSPECTOR/A DE CALIDAD DE ESTRUCTURAS METÁLICAS"/>
        <s v="MARINERO"/>
        <s v="ACTUALIZACIÓN BÁSICO DE EMBARCO"/>
        <s v="MECANICO AUXILIAR DE MOTORES FUERA DE BORDA"/>
        <s v="PATRON DE EMBARCACIONES DE RECREO"/>
        <s v="ARTESANIA EN CUERO"/>
        <s v="ARTESANO/A DE LA MADERA"/>
        <s v="ARTESANO/A  EN LA REUTILIZACION DE MATERIALES NATURALES Y DOMESTICOS"/>
        <s v="PINTURA ARTÍSTICA"/>
        <s v="PINTURA DECORATIVA ARTESANAL"/>
        <s v="DIBUJO ARTISTICO"/>
        <s v="ARTESANO/A EN EL TRATAMIENTO DE LOS TEXTILES"/>
        <s v="CREACIÓN Y PRODUCCIÓN DE TALLAS- CALADOS E INTARSIAS ARTESANALES"/>
        <s v="ASISTENCIA PARA LA NIÑEZ"/>
        <s v="ASISTENCIA PERSONAL PARA LA PERSONA CON DISCAPACIDAD"/>
        <s v="ESTILISMO EN PELUQUERÍA Y TRATAMIENTOS AFINES."/>
        <s v="ESTÉTICA FACIAL Y CORPORAL"/>
        <s v="ASISTENCIA INTEGRAL PARA LA PERSONA ADULTA MAYOR"/>
        <s v="ABORDAJE ESTÉTICO PRE QUIRÚRGICO- POST QUIRÚRGICO Y DE MANTENIMIENTO DE CIRUGÍAS ESTÉTICAS"/>
        <s v="CUIDADOS ESTÉTICOS DE MANOS Y PIES"/>
        <s v="ASISTENTE EN LA ATENCION INTEGRAL PARA LA PERSONA ADULTA MAYOR"/>
        <s v="MAQUILLISTA"/>
        <s v="ASISTENTE EN LA ATENCION INTEGRAL PARA LA PERSONA DE 7 A 17 AÑOS"/>
        <s v="PINTOR O PINTORA DE EDIFICACIONES"/>
        <s v="ALBAÑILERÍA PARA OBRA GRIS"/>
        <s v="FONTANERO O FONTANERA PARA VIVIENDA Y EDIFICACIONES"/>
        <s v="MAESTRO O MAESTRA DE OBRAS"/>
        <s v="OPERARIO EN ALBAÑILERÍA"/>
        <s v="OPERARIO U OPERARIA EN MANTENIMIENTO DE EDIFICACIONES"/>
        <s v="MANTENIMIENTO EN SISTEMAS DE FONTANERÍA PARA ACUEDUCTOS"/>
        <s v="ENCHAPADOR O ENCHAPADORA DE SUPERFICIES"/>
        <s v="MANTENIMIENTO DE HABITACIONES PARA ALOJAMIENTO TEMPORAL"/>
        <s v="INSTALADOR U INSTALADORA DE ADOQUINES EN CONCRETO"/>
        <s v="ALBAÑIL"/>
        <s v="OPERARIO U OPERARIA EN FONTANERÍA PARA SISTEMAS DE ACUEDUCTOS COMUNALES"/>
        <s v="ASEGURAMIENTO DE LA CALIDAD DEL AGUA POTABLE"/>
        <s v="GESTIÓN AMBIENTAL PARA ORGANIZACIONES"/>
        <s v="OPERADOR/A DE SISTEMAS DE ABASTECIMIENTO DE AGUA POTABLE PARA ACUEDUCTOS COMUNALES"/>
        <s v="OPERARIO U OPERARIA DE CENTROS DE ACOPIO DE MATERIALES APROVECHABLES"/>
        <s v="TRATAMIENTO DE AGUAS RESIDUALES"/>
        <s v="ELABORACIÓN DE GABINETES CON DERIVADOS DE LA MADERA"/>
        <s v="MECANIZADO DE MOBILIARIO"/>
        <s v="TAPICERO O TAPICERA DE MUEBLES"/>
        <s v="EBANISTERÍA"/>
        <s v="EBANISTA"/>
        <s v="ELABORACIÓN DE GABINETES EN MADERA"/>
        <s v="CONFECCIONADOR/A DE PRENDAS PARA EL PERSONAL DE SECTOR SALUD"/>
        <s v="ASESOR/A DE EVENTOS DE MODA"/>
        <s v="CONFECCIONADOR/A DE MANTELERIA Y COMPLEMENTOS PARA SERVICIOS DE RESTAURANTE"/>
        <s v="CONFECCIONADOR/A DE JACKETS Y CAPAS"/>
        <s v="CONFECCIONADOR/A DE PROTOTIPOS PARA PRENDAS DE VESTIR"/>
        <s v="DISEÑADOR/A DE BORDADOS INDUSTRIALES"/>
        <s v="PATRONISTA INDUSTRIAL DE PRENDAS DE VESTIR"/>
        <s v="CONFECCIONADOR/A INDUSTRIAL DE VESTUARIO"/>
        <s v="OPERADOR/A DE MAQUINA BORDADORA INDUSTRIAL"/>
        <s v="DISEÑADOR/A DE MODA"/>
        <s v="CONFECCIONADOR/A DE ROPA DEPORTIVA"/>
        <s v="CONFECCIONADOR/A DE PRENDAS DE VESTIR CON DISEÑOS COMPLEJOS"/>
        <s v="CONFECCIONADOR/A DE PRENDAS DE VESTIR DE ALTA COSTURA"/>
        <s v="CONFECCIONADOR/A DE UNIFORMES PARA PERSONAL DE GASTRONOMIA"/>
        <s v="CONFECCIONADOR/A DE UNIFORMES ESCOLARES Y COLEGIALES"/>
        <s v="MECANICO/A DE MAQUINAS DE COSER DE USO DOMESTICO PUNTADA RECTA- ZIG ZAG Y OVERLOCK"/>
        <s v="MECANICO/A DE MAQUINAS DE COSER IND. DE DOBLE PESPUNTE (PLANA)- OVERLOCK Y COVER STITCH"/>
        <s v="CAMARERA/O DE HOTEL"/>
        <s v="PRESTACION DE SERVICIO Y ATENCION A HUESPEDES"/>
        <s v="RECEPCIÓN EN LOS SERVICIOS DE HOSPITALIDAD"/>
        <s v="RECEPCIONISTA DE HOTEL"/>
        <s v="BARTENDER"/>
        <s v="COCINERO/A DE HOTEL"/>
        <s v="SERVICIOS DE OPERACIONES DE ALIMENTOS Y BEBIDAS"/>
        <s v="OPERACIONES DE ASISTENCIA EN LA COCINA"/>
        <s v="BARTENDER Y SALONERO(A) PROFESIONAL"/>
        <s v="BARISTA"/>
        <s v="SOMMELIER"/>
        <s v="EJECUCIÓN DE TÉCNICAS PARA LA HIGIENIZACIÓN EN COCINA."/>
        <s v="COCINERO/A &quot;A&quot;"/>
        <s v="GUIA DE TURISTAS EN NATURALISMO"/>
        <s v="GUIA DE TURISTAS LOCAL"/>
        <s v="GUIA DE TURISTAS"/>
        <s v="GUIA TURISTICO DE AVENTURA EN RECORRIDOS DE AGUAS RAPIDAS (RAFTING)"/>
        <s v="GUIA DE TURISMO"/>
        <s v="CONSULTOR DE SERVICIOS TURÍSTICOS"/>
        <s v="GUIA TURISTICO DE AVENTURA EN CIRCUITOS DE CABLES Y CUERDAS"/>
        <s v="INFORMADOR TURISTICO"/>
        <s v="GUIA DE TURISTAS EN TURISMO CULTURAL"/>
        <s v="GUIA DE TURISTAS DE AVENTURA EN RAFTING (AGUAS RAPIDAS)"/>
        <s v="GUIADO DE TURISMO DE AVENTURA EN CIRCUITOS DE CABLES Y CUERDAS"/>
        <s v="GUIA DE TURISTAS DE AVENTURA EN SISTEMAS DE CABLES Y CUERDAS"/>
        <s v="VIVERISTA FORESTAL" u="1"/>
        <s v="ZOOCRIADOR/A DE MARIPOSAS" u="1"/>
        <s v="GESTOR/A DE EMPRESAS AGROPECUARIAS" u="1"/>
        <s v="BENEFICIADO DE CAFÉ" u="1"/>
        <s v="AUXILIAR ADMINISTRATIVO PARA LA EMPRESA AGROPECUARIA" u="1"/>
        <s v="ESTRATEGIAS EMPRESARIALES PARA JÓVENES EMPRENDEDORES" u="1"/>
        <s v="AUXILIAR DE CONTABILIDAD" u="1"/>
        <s v="SECRETARIA(O)" u="1"/>
        <s v="OPERADOR/A DE EQUIPO DE COMPUTO" u="1"/>
        <s v="ANIMACION DIGITAL 3D" u="1"/>
        <s v="DESARROLLO FRONT END" u="1"/>
        <s v="ELECTROMECÁNICA" u="1"/>
        <s v="TÉCNICAS PARA EL USO DE LAS ENERGÍAS RENOVABLES" u="1"/>
        <s v="VIRTUALIZACION" u="1"/>
        <s v="INSTALADOR DE CABLEADO ESTRUCTURADO" u="1"/>
        <s v="PROCESADOR/A DE FRUTAS Y HORTALIZAS" u="1"/>
        <s v="DECORADOR/A DE PASTELES" u="1"/>
        <s v="IMPRESOR(A) EN SERIGRAFIA BASICA" u="1"/>
        <s v="OPERADOR/A DE MONTACARGAS" u="1"/>
        <s v="MECANICO/A DE MAQUINARIA AGRICOLA UTILIZADA EN EL CULTIVO DE PIÑA" u="1"/>
        <s v="TECNICO GENERAL AUTOMOTOR" u="1"/>
        <s v="MECANICO/A DE MAQUINARIA Y VEHICULOS PESADOS" u="1"/>
        <s v="TORNEADO MECANICO" u="1"/>
        <s v="TORNERO/A MECANICO/A" u="1"/>
        <s v="PATRON DE NAVEGACION BASICA" u="1"/>
        <s v="REPARADOR DE MOTORES FUERA DE BORDA" u="1"/>
        <s v="BISUTERO/A" u="1"/>
        <s v="CONSTRUCTOR/A DE ELEMENTOS METALICOS ARTESANALES" u="1"/>
        <s v="VITRALISTA" u="1"/>
        <s v="ARTESANO/A EN EL CALADO Y LABRADO DE JICARAS" u="1"/>
        <s v="TALLISTA" u="1"/>
        <s v="ARTESANO/A DEL PAPEL" u="1"/>
        <s v="ASISTENTE EN LA ATENCION INTEGRAL PARA PERSONAS DE 0  A 6 AÑOS" u="1"/>
        <s v="ASISTENTE EN LA ATENCIÓN INTEGRAL PARA PERSONAS DE 0  A 6 AÑOS" u="1"/>
        <s v="AUXILIAR EN IMPLEMENTACIÓN DE SISTEMAS DE GESTIÓN AMBIENTAL" u="1"/>
        <s v="OPERADOR U OPERADORA DE PISCINAS" u="1"/>
        <s v="OPERADOR U OPERADORA EN LA FABRICACION DE PRODUCTOS DE MADERA Y SUS DERIVADOS" u="1"/>
        <s v="TAPICERO O TAPICERA" u="1"/>
        <s v="APLICADOR O APLICADORA DE ACABADOS PARA SUPERFICIES DE MADERA Y DERIVADOS" u="1"/>
        <s v="CONFECCIONADOR/A DE UNIFORMES PARA LA INDUSTRIA" u="1"/>
        <s v="CONFECCIONADOR/A DE ROPA PARA DORMIR DAMA E INFANTIL" u="1"/>
        <s v="MODISTA/O DE ARREGLOS Y COMPOSTURAS EN PRENDAS DE VESTIR" u="1"/>
        <s v="CONFECCIONADOR/A DE CORTINAS Y ROPA PARA CAMA" u="1"/>
        <s v="ILUSTRADOR/A DE MODAS" u="1"/>
        <s v="CONFECCIONADOR/A DE FALDAS Y CHAQUETAS PARA DAMA" u="1"/>
        <s v="CONFECCIONADOR/A DE LENCERIA Y TRAJES DE BAÑO" u="1"/>
        <s v="CONFECCIONADOR/A DE COBERTORES DE ASIENTOS PARA VEHICULOS" u="1"/>
        <s v="ASESOR/A DE IMAGEN- VESTUARIO- MODA Y COMPLEMENTOS" u="1"/>
        <s v="CAPITÁN(A) DE ALIMENTOS Y BEBIDAS" u="1"/>
        <s v="BARTENDER Y SALONERO (A) PROFESIONAL" u="1"/>
        <s v="GUIA DE TURISMO GENERAL" u="1"/>
        <s v="EJECUTIVO(A) EN SERVICIO AL CLIENTE" u="1"/>
        <s v="SALONERO(A)" u="1"/>
        <s v="VERIFICADOR/A DE INOCUIDAD EN SERVICIOSDE ALIMENTACIÓN." u="1"/>
        <s v="NOMBRE_PROGRAMA" u="1"/>
        <s v="ASISTENTE DE CONTABILIDAD" u="1"/>
        <s v="EJECUTIVO (A) EN INGLES PARA SERVICIOS" u="1"/>
        <s v="CONFECCIONADOR/A DE CHALECOS Y SACOS PARA CABALLERO" u="1"/>
        <s v="CONFECCIONADOR/A DE PANTALONES PARA DAMA Y CABALLERO ESTILO SASTRE." u="1"/>
        <s v="AUXILIAR EN EL MANEJO DE PERSONAL DE CAMPO EN LA EMPRESA AGROPECUARIA" u="1"/>
        <s v="CONFECCIONADOR/A DE CAMISAS PARA CABALLERO" u="1"/>
        <s v="ANIMADOR(A) DIGITAL 2D" u="1"/>
        <s v="SOUS CHEF" u="1"/>
        <s v="COCINERO/A &quot;B&quot;" u="1"/>
        <s v="TECNICO ESPECIALIZADO EN PREPRENSA" u="1"/>
        <s v="OPERADOR/A DE MONTACARGAS (MONTACARGUISTA)" u="1"/>
        <s v="OPERARIO U OPERARIA EN SISTEMAS LIVIANOS PARA CIELOS Y PAREDES" u="1"/>
        <s v="CULTIVADOR/A DE PIÑA." u="1"/>
        <s v="INSPECTOR/A DE INOCUIDAD" u="1"/>
        <s v="OPERADOR DE EQUIPOS DE FERTIRRIEGO" u="1"/>
        <s v="INGLÉS ESPECIALIZADO PARA SERVICIO A LA CLIENTELA EN CENTROS DE SERVICIOS" u="1"/>
        <s v="ESTETICISTA" u="1"/>
        <s v="REPARADOR/A DE EQUIPO ELECTRÓNICO" u="1"/>
        <s v="PRODUCTOR/A DE LECHE DE GANADO BOVINO" u="1"/>
        <s v="ELECTRICISTA DE VEHICULOS PESADOS" u="1"/>
        <s v="ARTESANO/A EN LA REUTILIZACION DE MATERIALES NATURALES- INDUSTRIALES Y DOMESTICOS" u="1"/>
        <s v="ACUARELISTA" u="1"/>
        <s v="ENDEREZADOR(A) DE CARROCERIAS AUTOMOTRICES" u="1"/>
        <s v="DISEÑADOR (A)  DE APLICACIONES WEB" u="1"/>
        <s v="GUIA DE TURISTAS AVENTURA EN RAFTING" u="1"/>
        <s v="REPRESENTANTE DE COMUNICACIÓN BÁSICA EN LENGUA DE SEÑAS COSTARRICENSE" u="1"/>
        <s v="MARINERO PESCA DEPORTIVA" u="1"/>
        <s v="OPERADOR U OPERADORA  EN LA FABRICACION DE PUERTAS Y VENTANAS" u="1"/>
        <s v="BÁSICO DE EMBARCO" u="1"/>
        <s v="DISEÑADOR/A CONFECCIONISTA DE BOLSOS SALVEQUES Y MALETINES" u="1"/>
        <s v="OPERADOR U OPERADORA PARA EL TRATAMIENTO DE LAS AGUAS RESIDUALES EN LA GESTION AMBIENTAL" u="1"/>
        <s v="TALLISTA  EN MADERA" u="1"/>
        <s v="ELECTRICISTA DE EDIFICACIONES" u="1"/>
        <s v="OPERADOR/A DE MAQUINA PLANA Y OVERLOCK INDUSTRIAL" u="1"/>
        <s v="SUPERVISIÓN DE PISOS" u="1"/>
        <s v="CICLO BASICO Y NIVELACION TECNICA" u="1"/>
        <s v="ELECTRICISTA AUTOMOTRIZ" u="1"/>
        <s v="STEWARD DE COCINA HOTELERA" u="1"/>
        <s v="OPERADOR/A DE EQUIPOS DE TRANSFORMACIÓN DE PLÁSTICOS" u="1"/>
        <s v="SUPERVISOR(A) DE PRODUCCION" u="1"/>
        <s v="PINTOR(A) DE CARROCERIAS AUTOMOTRICES" u="1"/>
        <s v="BORDADOR/A A MAQUINA" u="1"/>
        <s v="GUIA DE TURISMO LOCAL" u="1"/>
        <s v="ADMINISTRADOR (A) DE SISTEMAS DE GESTION DE CALIDAD EN PYMES" u="1"/>
        <s v="ARTESANO/A EN MADERAS" u="1"/>
        <s v="COCINERO/A &quot;C&quot;" u="1"/>
        <s v="ASISTENCIA EN MANUFACTURA MEDICA" u="1"/>
        <s v="INGLES CONVERSACIONAL PARA EL SECTOR COMERCIAL" u="1"/>
        <s v="FOTÓGRAFO/A" u="1"/>
        <s v="CONFECCIONADOR/A DE FALDA Y SACO PARA DAMA ESTILO SASTRE" u="1"/>
        <s v="DIBUJANTE ARTÍSTICO" u="1"/>
        <s v="ARTESANO/A DEL CUERO" u="1"/>
        <s v="ARTESANO/A DEL BAMBU" u="1"/>
        <s v="DESARROLLADOR DEL BOSQUE NATURAL CON FINES ECOTURISTICOS" u="1"/>
        <s v="BASICO DE EMBARCO" u="1"/>
        <s v="TECNICAS BASICAS EN ANIMACION DIGITAL Y EDICION NO LINEAL" u="1"/>
        <s v="SERIGRAFO(A)" u="1"/>
        <s v="LUBRICADOR/A LLANTERO/A" u="1"/>
        <s v="RETRATISTA" u="1"/>
        <s v="CAPITAN / A   DE ALIMENTOS Y BEBIDAS" u="1"/>
        <s v="DISEÑADOR (A) DE IMAGEN COMERCIAL" u="1"/>
        <s v="DISEÑADOR(A) GRÁFICO(A) COMERCIAL" u="1"/>
        <s v="CONFECCIONADOR/A DE ROPA PARA DAMA A LA MEDIDA" u="1"/>
        <s v="OPERARIO (A) EN CONSERVACION VIAL" u="1"/>
        <s v="OPERADOR(A) DE MAQUINAS DE TRANSFORMACION DE PLASTICO" u="1"/>
        <s v="PINTOR/A ARTISTICO/A" u="1"/>
        <s v="IMPRESOR (A) FLEXOGRAFICO" u="1"/>
        <s v="PINTOR/A DECORADOR/A  DE ARTESANIAS" u="1"/>
        <s v="DISEÑADOR/A DE PRODUCTOS ARTESANALES" u="1"/>
        <s v="EJECUTIVO/A EN TELEMERCADEO" u="1"/>
        <s v="EJECUTIVO(A) EN INGLES PARA SERVICIOS" u="1"/>
        <s v="DESARROLLO WEB" u="1"/>
        <s v="DIBUJANTE ARQUITECTONICO" u="1"/>
        <s v="GUIA DE TURISTAS EN CABLES Y CUERDAS" u="1"/>
        <s v="CONFECCIONADOR/A DE PRENDAS DE VESTIR INFANTILES" u="1"/>
        <s v="DISEÑADOR/A  DE PRODUCTOS ARTESANALES CON HERRAMIENTAS DIGITALES" u="1"/>
        <s v="LOCUTOR COMERCIAL" u="1"/>
        <s v="ASISTENTE EN CONTRATACION ADMINISTRATIVA" u="1"/>
        <s v="PROCESADOR  DE FRUTAS Y HORTALIZAS PARA MICROEMPRESAS" u="1"/>
        <s v="MECANICO/A DE VEHICULOS PESADOS" u="1"/>
        <s v="CAJERO(A)" u="1"/>
        <s v="SALONERO (A)" u="1"/>
        <s v="MANICURISTA - PEDICURISTA" u="1"/>
        <s v="ASESOR (A) DE VENTAS DEL SECTOR GRÁFICO" u="1"/>
        <s v="ESTILISTA" u="1"/>
        <s v="ENCUADERNADOR(A) INDUSTRIAL" u="1"/>
        <s v="DIRECCIÓN DE LA PRODUCCIÓN GRÁFICA." u="1"/>
        <s v="REPRESENTANTE DE SERVICIO A LA CLIENTELA EN LENGUA COREANA A NIVEL INTERMEDIO ALTO" u="1"/>
      </sharedItems>
    </cacheField>
    <cacheField name="CUALIFICA" numFmtId="0">
      <sharedItems containsMixedTypes="1" containsNumber="1" containsInteger="1" minValue="6" maxValue="6" count="8">
        <s v="Técnico"/>
        <s v="No Aplica"/>
        <s v="Técnico 1"/>
        <s v="Trabajador Calificado"/>
        <s v="Técnico Especializado"/>
        <s v="Técnico 3"/>
        <s v="Técnico 2"/>
        <n v="6" u="1"/>
      </sharedItems>
    </cacheField>
    <cacheField name="PROV_EST" numFmtId="0">
      <sharedItems count="8">
        <s v="Puntarenas"/>
        <s v="Cartago"/>
        <s v="San José"/>
        <s v="Alajuela"/>
        <s v="Heredia"/>
        <s v="Limón"/>
        <s v="Guanacaste"/>
        <s v="PROV_EST" u="1"/>
      </sharedItems>
    </cacheField>
    <cacheField name="TRABAJO" numFmtId="0">
      <sharedItems count="6">
        <s v="No Trabaja"/>
        <s v="Trabaja"/>
        <s v="No" u="1"/>
        <s v="TRABAJO" u="1"/>
        <s v="Sí Trabaja" u="1"/>
        <s v="Sí" u="1"/>
      </sharedItems>
    </cacheField>
    <cacheField name="cantestu" numFmtId="0">
      <sharedItems count="86">
        <s v="Buenos Aires"/>
        <s v="Golfito"/>
        <s v="Cartago"/>
        <s v="Pérez Zeledón"/>
        <s v="Paraíso"/>
        <s v="Acosta"/>
        <s v="Corredores"/>
        <s v="Parrita"/>
        <s v="Goicoechea"/>
        <s v="Aserrí"/>
        <s v="San Ramón"/>
        <s v="Naranjo"/>
        <s v="La Unión"/>
        <s v="San Isidro"/>
        <s v="Pococí"/>
        <s v="El Guarco"/>
        <s v="Alvarado"/>
        <s v="Vásquez de Coronado"/>
        <s v="Desamparados"/>
        <s v="Escazú"/>
        <s v="Alajuelita"/>
        <s v="San José"/>
        <s v="Tibás"/>
        <s v="Flores"/>
        <s v="San Pablo"/>
        <s v="Oreamuno"/>
        <s v="San Carlos"/>
        <s v="Upala"/>
        <s v="Zarcero"/>
        <s v="Esparza"/>
        <s v="Santa Cruz"/>
        <s v="Coto Brus"/>
        <s v="Puntarenas"/>
        <s v="Los Chiles"/>
        <s v="Guatuso"/>
        <s v="San Rafael"/>
        <s v="León Cortés"/>
        <s v="Bagaces"/>
        <s v="Cañas"/>
        <s v="Liberia"/>
        <s v="Carrillo"/>
        <s v="Nicoya"/>
        <s v="Tilarán"/>
        <s v="La Cruz"/>
        <s v="Osa"/>
        <s v="Jiménez"/>
        <s v="Turrialba"/>
        <s v="Limón"/>
        <s v="Tarrazú"/>
        <s v="Dota"/>
        <s v="Palmares"/>
        <s v="Grecia"/>
        <s v="Alajuela"/>
        <s v="Poás"/>
        <s v="Santa Bárbara"/>
        <s v="Valverde Vega"/>
        <s v="Montes de Oca"/>
        <s v="Santa Ana"/>
        <s v="Sarapiquí"/>
        <s v="Guácimo"/>
        <s v="Moravia"/>
        <s v="Mora"/>
        <s v="Belén"/>
        <s v="Puriscal"/>
        <s v="Turrubares"/>
        <s v="Quepos"/>
        <s v="Barva"/>
        <s v="Heredia"/>
        <s v="Curridabat"/>
        <s v="Siquirres"/>
        <s v="Santo Domingo"/>
        <s v="Hojancha"/>
        <s v="Nandayure"/>
        <s v="Abangares"/>
        <s v="Atenas"/>
        <s v="Orotina"/>
        <s v="Talamanca"/>
        <s v="Matina"/>
        <s v="Rio Cuarto"/>
        <s v="Montes de Oro"/>
        <s v="San Mateo"/>
        <s v="Puerto Jiménez"/>
        <s v="Garabito"/>
        <s v="Monteverde" u="1"/>
        <s v="cantestu" u="1"/>
        <s v="Sarchí" u="1"/>
      </sharedItems>
    </cacheField>
    <cacheField name="Egresados" numFmtId="0">
      <sharedItems containsSemiMixedTypes="0" containsString="0" containsNumber="1" containsInteger="1" minValue="1" maxValue="53"/>
    </cacheField>
    <cacheField name="Modalidad" numFmtId="0">
      <sharedItems count="7">
        <s v="PRESENCIAL"/>
        <s v="(en blanco)"/>
        <s v="MOVIL"/>
        <s v="VIRTUAL"/>
        <s v="DUAL"/>
        <s v="EMPRESA"/>
        <s v="MIXTA"/>
      </sharedItems>
    </cacheField>
    <cacheField name="Marca_ANE" numFmtId="0">
      <sharedItems containsSemiMixedTypes="0" containsString="0" containsNumber="1" containsInteger="1" minValue="0" maxValue="1" count="2">
        <n v="0"/>
        <n v="1"/>
      </sharedItems>
    </cacheField>
    <cacheField name="Area_clave" numFmtId="0">
      <sharedItems containsMixedTypes="1" containsNumber="1" containsInteger="1" minValue="1" maxValue="1" count="4">
        <s v="#¡NULO!"/>
        <n v="1"/>
        <s v="(en blanco)" u="1"/>
        <s v="S" u="1"/>
      </sharedItems>
    </cacheField>
    <cacheField name="PYME" numFmtId="0">
      <sharedItems count="3">
        <s v="(en blanco)"/>
        <s v="S"/>
        <s v="PYME" u="1"/>
      </sharedItems>
    </cacheField>
    <cacheField name="Ref_Puente" numFmtId="0">
      <sharedItems count="5">
        <s v="No"/>
        <s v="Sí"/>
        <s v="Si" u="1"/>
        <s v="Puente al desarrollo" u="1"/>
        <s v="Ref_puente" u="1"/>
      </sharedItems>
    </cacheField>
    <cacheField name="idioma_ingles" numFmtId="0">
      <sharedItems count="3">
        <s v="No corresponde"/>
        <s v="Servicio Idioma Inglés"/>
        <s v="idioma_ingles" u="1"/>
      </sharedItems>
    </cacheField>
    <cacheField name="SBD" numFmtId="0">
      <sharedItems count="2">
        <s v="No es SBD"/>
        <s v="Pyme o Emprendimiento"/>
      </sharedItems>
    </cacheField>
  </cacheFields>
  <extLst>
    <ext xmlns:x14="http://schemas.microsoft.com/office/spreadsheetml/2009/9/main" uri="{725AE2AE-9491-48be-B2B4-4EB974FC3084}">
      <x14:pivotCacheDefinition pivotCacheId="162478796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3668">
  <r>
    <x v="0"/>
    <x v="0"/>
    <x v="0"/>
    <x v="0"/>
    <x v="0"/>
    <x v="0"/>
    <x v="0"/>
    <x v="0"/>
    <x v="0"/>
    <x v="0"/>
    <x v="0"/>
    <x v="0"/>
    <x v="0"/>
    <n v="1"/>
    <x v="0"/>
    <x v="0"/>
    <x v="0"/>
    <x v="0"/>
    <x v="0"/>
    <x v="0"/>
    <x v="0"/>
  </r>
  <r>
    <x v="0"/>
    <x v="0"/>
    <x v="0"/>
    <x v="0"/>
    <x v="0"/>
    <x v="0"/>
    <x v="0"/>
    <x v="0"/>
    <x v="0"/>
    <x v="0"/>
    <x v="0"/>
    <x v="0"/>
    <x v="0"/>
    <n v="1"/>
    <x v="0"/>
    <x v="1"/>
    <x v="0"/>
    <x v="0"/>
    <x v="0"/>
    <x v="0"/>
    <x v="1"/>
  </r>
  <r>
    <x v="0"/>
    <x v="0"/>
    <x v="0"/>
    <x v="0"/>
    <x v="0"/>
    <x v="0"/>
    <x v="0"/>
    <x v="0"/>
    <x v="0"/>
    <x v="0"/>
    <x v="0"/>
    <x v="0"/>
    <x v="1"/>
    <n v="1"/>
    <x v="0"/>
    <x v="0"/>
    <x v="0"/>
    <x v="0"/>
    <x v="0"/>
    <x v="0"/>
    <x v="0"/>
  </r>
  <r>
    <x v="0"/>
    <x v="0"/>
    <x v="0"/>
    <x v="0"/>
    <x v="0"/>
    <x v="0"/>
    <x v="0"/>
    <x v="1"/>
    <x v="0"/>
    <x v="0"/>
    <x v="1"/>
    <x v="0"/>
    <x v="2"/>
    <n v="1"/>
    <x v="1"/>
    <x v="1"/>
    <x v="0"/>
    <x v="0"/>
    <x v="0"/>
    <x v="0"/>
    <x v="0"/>
  </r>
  <r>
    <x v="0"/>
    <x v="0"/>
    <x v="0"/>
    <x v="0"/>
    <x v="0"/>
    <x v="0"/>
    <x v="0"/>
    <x v="1"/>
    <x v="0"/>
    <x v="0"/>
    <x v="2"/>
    <x v="0"/>
    <x v="3"/>
    <n v="1"/>
    <x v="0"/>
    <x v="0"/>
    <x v="0"/>
    <x v="0"/>
    <x v="0"/>
    <x v="0"/>
    <x v="0"/>
  </r>
  <r>
    <x v="0"/>
    <x v="0"/>
    <x v="0"/>
    <x v="0"/>
    <x v="0"/>
    <x v="0"/>
    <x v="0"/>
    <x v="2"/>
    <x v="0"/>
    <x v="0"/>
    <x v="1"/>
    <x v="0"/>
    <x v="4"/>
    <n v="1"/>
    <x v="1"/>
    <x v="0"/>
    <x v="0"/>
    <x v="0"/>
    <x v="0"/>
    <x v="0"/>
    <x v="0"/>
  </r>
  <r>
    <x v="0"/>
    <x v="0"/>
    <x v="0"/>
    <x v="0"/>
    <x v="0"/>
    <x v="0"/>
    <x v="0"/>
    <x v="2"/>
    <x v="0"/>
    <x v="0"/>
    <x v="1"/>
    <x v="1"/>
    <x v="4"/>
    <n v="1"/>
    <x v="1"/>
    <x v="1"/>
    <x v="0"/>
    <x v="0"/>
    <x v="0"/>
    <x v="0"/>
    <x v="1"/>
  </r>
  <r>
    <x v="0"/>
    <x v="0"/>
    <x v="0"/>
    <x v="0"/>
    <x v="0"/>
    <x v="0"/>
    <x v="0"/>
    <x v="2"/>
    <x v="0"/>
    <x v="0"/>
    <x v="2"/>
    <x v="0"/>
    <x v="5"/>
    <n v="1"/>
    <x v="0"/>
    <x v="1"/>
    <x v="0"/>
    <x v="0"/>
    <x v="0"/>
    <x v="0"/>
    <x v="0"/>
  </r>
  <r>
    <x v="0"/>
    <x v="0"/>
    <x v="0"/>
    <x v="0"/>
    <x v="0"/>
    <x v="0"/>
    <x v="0"/>
    <x v="3"/>
    <x v="0"/>
    <x v="0"/>
    <x v="0"/>
    <x v="0"/>
    <x v="6"/>
    <n v="1"/>
    <x v="0"/>
    <x v="1"/>
    <x v="0"/>
    <x v="0"/>
    <x v="0"/>
    <x v="0"/>
    <x v="0"/>
  </r>
  <r>
    <x v="0"/>
    <x v="0"/>
    <x v="0"/>
    <x v="0"/>
    <x v="0"/>
    <x v="0"/>
    <x v="0"/>
    <x v="3"/>
    <x v="0"/>
    <x v="0"/>
    <x v="0"/>
    <x v="0"/>
    <x v="7"/>
    <n v="1"/>
    <x v="1"/>
    <x v="0"/>
    <x v="0"/>
    <x v="0"/>
    <x v="0"/>
    <x v="0"/>
    <x v="0"/>
  </r>
  <r>
    <x v="0"/>
    <x v="0"/>
    <x v="0"/>
    <x v="0"/>
    <x v="0"/>
    <x v="0"/>
    <x v="0"/>
    <x v="3"/>
    <x v="0"/>
    <x v="0"/>
    <x v="0"/>
    <x v="1"/>
    <x v="0"/>
    <n v="1"/>
    <x v="0"/>
    <x v="0"/>
    <x v="0"/>
    <x v="0"/>
    <x v="0"/>
    <x v="0"/>
    <x v="0"/>
  </r>
  <r>
    <x v="0"/>
    <x v="0"/>
    <x v="0"/>
    <x v="0"/>
    <x v="0"/>
    <x v="1"/>
    <x v="1"/>
    <x v="3"/>
    <x v="0"/>
    <x v="0"/>
    <x v="2"/>
    <x v="1"/>
    <x v="8"/>
    <n v="1"/>
    <x v="1"/>
    <x v="1"/>
    <x v="0"/>
    <x v="0"/>
    <x v="0"/>
    <x v="0"/>
    <x v="1"/>
  </r>
  <r>
    <x v="0"/>
    <x v="0"/>
    <x v="0"/>
    <x v="0"/>
    <x v="0"/>
    <x v="1"/>
    <x v="1"/>
    <x v="4"/>
    <x v="0"/>
    <x v="0"/>
    <x v="2"/>
    <x v="1"/>
    <x v="9"/>
    <n v="1"/>
    <x v="1"/>
    <x v="1"/>
    <x v="0"/>
    <x v="0"/>
    <x v="0"/>
    <x v="0"/>
    <x v="1"/>
  </r>
  <r>
    <x v="0"/>
    <x v="0"/>
    <x v="0"/>
    <x v="0"/>
    <x v="0"/>
    <x v="1"/>
    <x v="1"/>
    <x v="5"/>
    <x v="0"/>
    <x v="0"/>
    <x v="3"/>
    <x v="1"/>
    <x v="10"/>
    <n v="1"/>
    <x v="1"/>
    <x v="1"/>
    <x v="0"/>
    <x v="0"/>
    <x v="0"/>
    <x v="0"/>
    <x v="1"/>
  </r>
  <r>
    <x v="0"/>
    <x v="0"/>
    <x v="0"/>
    <x v="0"/>
    <x v="0"/>
    <x v="1"/>
    <x v="1"/>
    <x v="6"/>
    <x v="0"/>
    <x v="0"/>
    <x v="3"/>
    <x v="1"/>
    <x v="11"/>
    <n v="1"/>
    <x v="1"/>
    <x v="0"/>
    <x v="0"/>
    <x v="0"/>
    <x v="0"/>
    <x v="0"/>
    <x v="1"/>
  </r>
  <r>
    <x v="0"/>
    <x v="0"/>
    <x v="0"/>
    <x v="0"/>
    <x v="0"/>
    <x v="2"/>
    <x v="1"/>
    <x v="3"/>
    <x v="0"/>
    <x v="0"/>
    <x v="1"/>
    <x v="1"/>
    <x v="12"/>
    <n v="1"/>
    <x v="1"/>
    <x v="1"/>
    <x v="0"/>
    <x v="0"/>
    <x v="0"/>
    <x v="0"/>
    <x v="1"/>
  </r>
  <r>
    <x v="0"/>
    <x v="0"/>
    <x v="0"/>
    <x v="0"/>
    <x v="0"/>
    <x v="2"/>
    <x v="1"/>
    <x v="3"/>
    <x v="0"/>
    <x v="0"/>
    <x v="4"/>
    <x v="1"/>
    <x v="13"/>
    <n v="1"/>
    <x v="1"/>
    <x v="0"/>
    <x v="0"/>
    <x v="0"/>
    <x v="0"/>
    <x v="0"/>
    <x v="0"/>
  </r>
  <r>
    <x v="0"/>
    <x v="0"/>
    <x v="0"/>
    <x v="0"/>
    <x v="0"/>
    <x v="2"/>
    <x v="1"/>
    <x v="7"/>
    <x v="0"/>
    <x v="0"/>
    <x v="2"/>
    <x v="1"/>
    <x v="9"/>
    <n v="1"/>
    <x v="1"/>
    <x v="0"/>
    <x v="0"/>
    <x v="0"/>
    <x v="0"/>
    <x v="0"/>
    <x v="1"/>
  </r>
  <r>
    <x v="0"/>
    <x v="0"/>
    <x v="0"/>
    <x v="0"/>
    <x v="1"/>
    <x v="0"/>
    <x v="0"/>
    <x v="0"/>
    <x v="0"/>
    <x v="0"/>
    <x v="0"/>
    <x v="0"/>
    <x v="0"/>
    <n v="1"/>
    <x v="0"/>
    <x v="1"/>
    <x v="0"/>
    <x v="0"/>
    <x v="0"/>
    <x v="0"/>
    <x v="0"/>
  </r>
  <r>
    <x v="0"/>
    <x v="0"/>
    <x v="0"/>
    <x v="0"/>
    <x v="1"/>
    <x v="0"/>
    <x v="0"/>
    <x v="1"/>
    <x v="0"/>
    <x v="0"/>
    <x v="3"/>
    <x v="1"/>
    <x v="10"/>
    <n v="1"/>
    <x v="0"/>
    <x v="0"/>
    <x v="0"/>
    <x v="0"/>
    <x v="0"/>
    <x v="0"/>
    <x v="1"/>
  </r>
  <r>
    <x v="0"/>
    <x v="0"/>
    <x v="0"/>
    <x v="0"/>
    <x v="1"/>
    <x v="0"/>
    <x v="0"/>
    <x v="1"/>
    <x v="0"/>
    <x v="0"/>
    <x v="5"/>
    <x v="0"/>
    <x v="14"/>
    <n v="1"/>
    <x v="0"/>
    <x v="1"/>
    <x v="0"/>
    <x v="0"/>
    <x v="0"/>
    <x v="0"/>
    <x v="1"/>
  </r>
  <r>
    <x v="0"/>
    <x v="0"/>
    <x v="0"/>
    <x v="0"/>
    <x v="1"/>
    <x v="0"/>
    <x v="0"/>
    <x v="1"/>
    <x v="0"/>
    <x v="0"/>
    <x v="0"/>
    <x v="0"/>
    <x v="0"/>
    <n v="1"/>
    <x v="0"/>
    <x v="0"/>
    <x v="0"/>
    <x v="0"/>
    <x v="0"/>
    <x v="0"/>
    <x v="1"/>
  </r>
  <r>
    <x v="0"/>
    <x v="0"/>
    <x v="0"/>
    <x v="0"/>
    <x v="1"/>
    <x v="0"/>
    <x v="0"/>
    <x v="1"/>
    <x v="0"/>
    <x v="0"/>
    <x v="2"/>
    <x v="0"/>
    <x v="3"/>
    <n v="1"/>
    <x v="1"/>
    <x v="1"/>
    <x v="0"/>
    <x v="0"/>
    <x v="0"/>
    <x v="0"/>
    <x v="1"/>
  </r>
  <r>
    <x v="0"/>
    <x v="0"/>
    <x v="0"/>
    <x v="0"/>
    <x v="1"/>
    <x v="1"/>
    <x v="1"/>
    <x v="4"/>
    <x v="0"/>
    <x v="0"/>
    <x v="1"/>
    <x v="0"/>
    <x v="15"/>
    <n v="1"/>
    <x v="1"/>
    <x v="1"/>
    <x v="0"/>
    <x v="0"/>
    <x v="0"/>
    <x v="0"/>
    <x v="0"/>
  </r>
  <r>
    <x v="0"/>
    <x v="0"/>
    <x v="0"/>
    <x v="0"/>
    <x v="1"/>
    <x v="1"/>
    <x v="1"/>
    <x v="4"/>
    <x v="0"/>
    <x v="0"/>
    <x v="1"/>
    <x v="1"/>
    <x v="2"/>
    <n v="1"/>
    <x v="1"/>
    <x v="0"/>
    <x v="0"/>
    <x v="0"/>
    <x v="0"/>
    <x v="0"/>
    <x v="1"/>
  </r>
  <r>
    <x v="0"/>
    <x v="0"/>
    <x v="0"/>
    <x v="0"/>
    <x v="1"/>
    <x v="1"/>
    <x v="1"/>
    <x v="5"/>
    <x v="0"/>
    <x v="0"/>
    <x v="2"/>
    <x v="1"/>
    <x v="8"/>
    <n v="1"/>
    <x v="1"/>
    <x v="0"/>
    <x v="0"/>
    <x v="0"/>
    <x v="0"/>
    <x v="0"/>
    <x v="1"/>
  </r>
  <r>
    <x v="0"/>
    <x v="0"/>
    <x v="0"/>
    <x v="0"/>
    <x v="1"/>
    <x v="1"/>
    <x v="1"/>
    <x v="7"/>
    <x v="0"/>
    <x v="0"/>
    <x v="1"/>
    <x v="0"/>
    <x v="12"/>
    <n v="1"/>
    <x v="1"/>
    <x v="0"/>
    <x v="0"/>
    <x v="0"/>
    <x v="0"/>
    <x v="0"/>
    <x v="0"/>
  </r>
  <r>
    <x v="0"/>
    <x v="0"/>
    <x v="0"/>
    <x v="0"/>
    <x v="1"/>
    <x v="2"/>
    <x v="1"/>
    <x v="1"/>
    <x v="0"/>
    <x v="0"/>
    <x v="1"/>
    <x v="1"/>
    <x v="2"/>
    <n v="1"/>
    <x v="1"/>
    <x v="0"/>
    <x v="0"/>
    <x v="0"/>
    <x v="0"/>
    <x v="0"/>
    <x v="0"/>
  </r>
  <r>
    <x v="0"/>
    <x v="0"/>
    <x v="0"/>
    <x v="0"/>
    <x v="1"/>
    <x v="2"/>
    <x v="1"/>
    <x v="3"/>
    <x v="0"/>
    <x v="0"/>
    <x v="1"/>
    <x v="1"/>
    <x v="16"/>
    <n v="1"/>
    <x v="1"/>
    <x v="0"/>
    <x v="0"/>
    <x v="0"/>
    <x v="0"/>
    <x v="0"/>
    <x v="0"/>
  </r>
  <r>
    <x v="0"/>
    <x v="0"/>
    <x v="0"/>
    <x v="0"/>
    <x v="1"/>
    <x v="2"/>
    <x v="1"/>
    <x v="3"/>
    <x v="0"/>
    <x v="0"/>
    <x v="1"/>
    <x v="1"/>
    <x v="4"/>
    <n v="1"/>
    <x v="1"/>
    <x v="1"/>
    <x v="0"/>
    <x v="0"/>
    <x v="0"/>
    <x v="0"/>
    <x v="1"/>
  </r>
  <r>
    <x v="0"/>
    <x v="0"/>
    <x v="0"/>
    <x v="0"/>
    <x v="1"/>
    <x v="2"/>
    <x v="1"/>
    <x v="4"/>
    <x v="0"/>
    <x v="0"/>
    <x v="2"/>
    <x v="1"/>
    <x v="17"/>
    <n v="1"/>
    <x v="1"/>
    <x v="0"/>
    <x v="0"/>
    <x v="0"/>
    <x v="0"/>
    <x v="0"/>
    <x v="0"/>
  </r>
  <r>
    <x v="0"/>
    <x v="0"/>
    <x v="0"/>
    <x v="0"/>
    <x v="1"/>
    <x v="2"/>
    <x v="1"/>
    <x v="5"/>
    <x v="0"/>
    <x v="0"/>
    <x v="2"/>
    <x v="0"/>
    <x v="18"/>
    <n v="1"/>
    <x v="1"/>
    <x v="1"/>
    <x v="0"/>
    <x v="0"/>
    <x v="0"/>
    <x v="0"/>
    <x v="0"/>
  </r>
  <r>
    <x v="0"/>
    <x v="0"/>
    <x v="0"/>
    <x v="0"/>
    <x v="1"/>
    <x v="2"/>
    <x v="1"/>
    <x v="7"/>
    <x v="0"/>
    <x v="0"/>
    <x v="2"/>
    <x v="1"/>
    <x v="19"/>
    <n v="1"/>
    <x v="1"/>
    <x v="0"/>
    <x v="0"/>
    <x v="0"/>
    <x v="0"/>
    <x v="0"/>
    <x v="1"/>
  </r>
  <r>
    <x v="0"/>
    <x v="0"/>
    <x v="1"/>
    <x v="1"/>
    <x v="0"/>
    <x v="0"/>
    <x v="0"/>
    <x v="5"/>
    <x v="1"/>
    <x v="1"/>
    <x v="2"/>
    <x v="1"/>
    <x v="20"/>
    <n v="1"/>
    <x v="0"/>
    <x v="0"/>
    <x v="0"/>
    <x v="0"/>
    <x v="0"/>
    <x v="0"/>
    <x v="0"/>
  </r>
  <r>
    <x v="0"/>
    <x v="0"/>
    <x v="1"/>
    <x v="1"/>
    <x v="0"/>
    <x v="1"/>
    <x v="1"/>
    <x v="3"/>
    <x v="1"/>
    <x v="1"/>
    <x v="1"/>
    <x v="1"/>
    <x v="2"/>
    <n v="1"/>
    <x v="0"/>
    <x v="1"/>
    <x v="0"/>
    <x v="0"/>
    <x v="0"/>
    <x v="0"/>
    <x v="0"/>
  </r>
  <r>
    <x v="0"/>
    <x v="0"/>
    <x v="1"/>
    <x v="1"/>
    <x v="0"/>
    <x v="1"/>
    <x v="1"/>
    <x v="5"/>
    <x v="1"/>
    <x v="1"/>
    <x v="2"/>
    <x v="1"/>
    <x v="18"/>
    <n v="1"/>
    <x v="0"/>
    <x v="1"/>
    <x v="0"/>
    <x v="0"/>
    <x v="0"/>
    <x v="0"/>
    <x v="0"/>
  </r>
  <r>
    <x v="0"/>
    <x v="0"/>
    <x v="1"/>
    <x v="1"/>
    <x v="0"/>
    <x v="2"/>
    <x v="1"/>
    <x v="2"/>
    <x v="1"/>
    <x v="1"/>
    <x v="2"/>
    <x v="1"/>
    <x v="21"/>
    <n v="1"/>
    <x v="0"/>
    <x v="1"/>
    <x v="0"/>
    <x v="0"/>
    <x v="0"/>
    <x v="0"/>
    <x v="0"/>
  </r>
  <r>
    <x v="0"/>
    <x v="0"/>
    <x v="1"/>
    <x v="1"/>
    <x v="1"/>
    <x v="0"/>
    <x v="0"/>
    <x v="1"/>
    <x v="1"/>
    <x v="1"/>
    <x v="2"/>
    <x v="0"/>
    <x v="22"/>
    <n v="1"/>
    <x v="0"/>
    <x v="1"/>
    <x v="0"/>
    <x v="0"/>
    <x v="0"/>
    <x v="0"/>
    <x v="0"/>
  </r>
  <r>
    <x v="0"/>
    <x v="0"/>
    <x v="1"/>
    <x v="1"/>
    <x v="1"/>
    <x v="1"/>
    <x v="1"/>
    <x v="1"/>
    <x v="1"/>
    <x v="1"/>
    <x v="4"/>
    <x v="0"/>
    <x v="23"/>
    <n v="1"/>
    <x v="0"/>
    <x v="1"/>
    <x v="0"/>
    <x v="0"/>
    <x v="0"/>
    <x v="0"/>
    <x v="0"/>
  </r>
  <r>
    <x v="0"/>
    <x v="0"/>
    <x v="1"/>
    <x v="1"/>
    <x v="1"/>
    <x v="1"/>
    <x v="1"/>
    <x v="3"/>
    <x v="1"/>
    <x v="1"/>
    <x v="2"/>
    <x v="0"/>
    <x v="21"/>
    <n v="1"/>
    <x v="0"/>
    <x v="1"/>
    <x v="0"/>
    <x v="0"/>
    <x v="0"/>
    <x v="0"/>
    <x v="0"/>
  </r>
  <r>
    <x v="0"/>
    <x v="0"/>
    <x v="1"/>
    <x v="1"/>
    <x v="1"/>
    <x v="1"/>
    <x v="1"/>
    <x v="8"/>
    <x v="1"/>
    <x v="1"/>
    <x v="4"/>
    <x v="1"/>
    <x v="24"/>
    <n v="1"/>
    <x v="0"/>
    <x v="1"/>
    <x v="0"/>
    <x v="0"/>
    <x v="0"/>
    <x v="0"/>
    <x v="0"/>
  </r>
  <r>
    <x v="0"/>
    <x v="0"/>
    <x v="1"/>
    <x v="1"/>
    <x v="1"/>
    <x v="1"/>
    <x v="1"/>
    <x v="9"/>
    <x v="1"/>
    <x v="1"/>
    <x v="1"/>
    <x v="0"/>
    <x v="25"/>
    <n v="1"/>
    <x v="0"/>
    <x v="0"/>
    <x v="0"/>
    <x v="0"/>
    <x v="0"/>
    <x v="0"/>
    <x v="0"/>
  </r>
  <r>
    <x v="0"/>
    <x v="0"/>
    <x v="1"/>
    <x v="1"/>
    <x v="1"/>
    <x v="2"/>
    <x v="1"/>
    <x v="1"/>
    <x v="1"/>
    <x v="1"/>
    <x v="1"/>
    <x v="0"/>
    <x v="15"/>
    <n v="1"/>
    <x v="0"/>
    <x v="1"/>
    <x v="0"/>
    <x v="0"/>
    <x v="0"/>
    <x v="0"/>
    <x v="0"/>
  </r>
  <r>
    <x v="0"/>
    <x v="1"/>
    <x v="2"/>
    <x v="2"/>
    <x v="0"/>
    <x v="0"/>
    <x v="0"/>
    <x v="0"/>
    <x v="2"/>
    <x v="0"/>
    <x v="3"/>
    <x v="0"/>
    <x v="11"/>
    <n v="1"/>
    <x v="0"/>
    <x v="0"/>
    <x v="0"/>
    <x v="0"/>
    <x v="0"/>
    <x v="0"/>
    <x v="0"/>
  </r>
  <r>
    <x v="0"/>
    <x v="1"/>
    <x v="2"/>
    <x v="2"/>
    <x v="0"/>
    <x v="0"/>
    <x v="0"/>
    <x v="1"/>
    <x v="2"/>
    <x v="0"/>
    <x v="3"/>
    <x v="0"/>
    <x v="26"/>
    <n v="1"/>
    <x v="0"/>
    <x v="0"/>
    <x v="0"/>
    <x v="1"/>
    <x v="0"/>
    <x v="0"/>
    <x v="1"/>
  </r>
  <r>
    <x v="0"/>
    <x v="1"/>
    <x v="2"/>
    <x v="2"/>
    <x v="0"/>
    <x v="0"/>
    <x v="0"/>
    <x v="1"/>
    <x v="2"/>
    <x v="0"/>
    <x v="3"/>
    <x v="0"/>
    <x v="10"/>
    <n v="1"/>
    <x v="0"/>
    <x v="0"/>
    <x v="0"/>
    <x v="1"/>
    <x v="0"/>
    <x v="0"/>
    <x v="1"/>
  </r>
  <r>
    <x v="0"/>
    <x v="1"/>
    <x v="2"/>
    <x v="2"/>
    <x v="0"/>
    <x v="0"/>
    <x v="0"/>
    <x v="1"/>
    <x v="2"/>
    <x v="0"/>
    <x v="3"/>
    <x v="0"/>
    <x v="27"/>
    <n v="1"/>
    <x v="0"/>
    <x v="0"/>
    <x v="0"/>
    <x v="0"/>
    <x v="0"/>
    <x v="0"/>
    <x v="0"/>
  </r>
  <r>
    <x v="0"/>
    <x v="1"/>
    <x v="2"/>
    <x v="2"/>
    <x v="0"/>
    <x v="0"/>
    <x v="0"/>
    <x v="1"/>
    <x v="2"/>
    <x v="0"/>
    <x v="3"/>
    <x v="0"/>
    <x v="27"/>
    <n v="1"/>
    <x v="0"/>
    <x v="1"/>
    <x v="0"/>
    <x v="0"/>
    <x v="0"/>
    <x v="0"/>
    <x v="0"/>
  </r>
  <r>
    <x v="0"/>
    <x v="1"/>
    <x v="2"/>
    <x v="2"/>
    <x v="0"/>
    <x v="0"/>
    <x v="0"/>
    <x v="1"/>
    <x v="2"/>
    <x v="0"/>
    <x v="3"/>
    <x v="1"/>
    <x v="10"/>
    <n v="1"/>
    <x v="0"/>
    <x v="1"/>
    <x v="0"/>
    <x v="1"/>
    <x v="0"/>
    <x v="0"/>
    <x v="1"/>
  </r>
  <r>
    <x v="0"/>
    <x v="1"/>
    <x v="2"/>
    <x v="2"/>
    <x v="0"/>
    <x v="0"/>
    <x v="0"/>
    <x v="1"/>
    <x v="2"/>
    <x v="0"/>
    <x v="3"/>
    <x v="1"/>
    <x v="28"/>
    <n v="1"/>
    <x v="0"/>
    <x v="1"/>
    <x v="0"/>
    <x v="0"/>
    <x v="0"/>
    <x v="0"/>
    <x v="0"/>
  </r>
  <r>
    <x v="0"/>
    <x v="1"/>
    <x v="2"/>
    <x v="2"/>
    <x v="0"/>
    <x v="0"/>
    <x v="0"/>
    <x v="1"/>
    <x v="2"/>
    <x v="0"/>
    <x v="0"/>
    <x v="1"/>
    <x v="29"/>
    <n v="1"/>
    <x v="0"/>
    <x v="0"/>
    <x v="0"/>
    <x v="1"/>
    <x v="0"/>
    <x v="0"/>
    <x v="1"/>
  </r>
  <r>
    <x v="0"/>
    <x v="1"/>
    <x v="2"/>
    <x v="2"/>
    <x v="0"/>
    <x v="3"/>
    <x v="0"/>
    <x v="1"/>
    <x v="2"/>
    <x v="0"/>
    <x v="6"/>
    <x v="0"/>
    <x v="30"/>
    <n v="1"/>
    <x v="0"/>
    <x v="1"/>
    <x v="0"/>
    <x v="1"/>
    <x v="0"/>
    <x v="0"/>
    <x v="1"/>
  </r>
  <r>
    <x v="0"/>
    <x v="1"/>
    <x v="2"/>
    <x v="2"/>
    <x v="0"/>
    <x v="3"/>
    <x v="0"/>
    <x v="1"/>
    <x v="2"/>
    <x v="0"/>
    <x v="0"/>
    <x v="0"/>
    <x v="31"/>
    <n v="1"/>
    <x v="0"/>
    <x v="1"/>
    <x v="0"/>
    <x v="0"/>
    <x v="0"/>
    <x v="0"/>
    <x v="0"/>
  </r>
  <r>
    <x v="0"/>
    <x v="1"/>
    <x v="2"/>
    <x v="2"/>
    <x v="0"/>
    <x v="3"/>
    <x v="0"/>
    <x v="4"/>
    <x v="2"/>
    <x v="0"/>
    <x v="3"/>
    <x v="0"/>
    <x v="11"/>
    <n v="1"/>
    <x v="0"/>
    <x v="1"/>
    <x v="0"/>
    <x v="0"/>
    <x v="0"/>
    <x v="0"/>
    <x v="0"/>
  </r>
  <r>
    <x v="0"/>
    <x v="1"/>
    <x v="2"/>
    <x v="2"/>
    <x v="0"/>
    <x v="2"/>
    <x v="1"/>
    <x v="1"/>
    <x v="2"/>
    <x v="0"/>
    <x v="3"/>
    <x v="1"/>
    <x v="11"/>
    <n v="1"/>
    <x v="0"/>
    <x v="1"/>
    <x v="0"/>
    <x v="1"/>
    <x v="0"/>
    <x v="0"/>
    <x v="1"/>
  </r>
  <r>
    <x v="0"/>
    <x v="1"/>
    <x v="2"/>
    <x v="2"/>
    <x v="0"/>
    <x v="2"/>
    <x v="1"/>
    <x v="1"/>
    <x v="2"/>
    <x v="0"/>
    <x v="0"/>
    <x v="0"/>
    <x v="32"/>
    <n v="1"/>
    <x v="0"/>
    <x v="0"/>
    <x v="0"/>
    <x v="0"/>
    <x v="0"/>
    <x v="0"/>
    <x v="0"/>
  </r>
  <r>
    <x v="0"/>
    <x v="1"/>
    <x v="2"/>
    <x v="2"/>
    <x v="1"/>
    <x v="0"/>
    <x v="0"/>
    <x v="0"/>
    <x v="2"/>
    <x v="0"/>
    <x v="3"/>
    <x v="0"/>
    <x v="33"/>
    <n v="1"/>
    <x v="0"/>
    <x v="0"/>
    <x v="0"/>
    <x v="1"/>
    <x v="0"/>
    <x v="0"/>
    <x v="1"/>
  </r>
  <r>
    <x v="0"/>
    <x v="1"/>
    <x v="2"/>
    <x v="2"/>
    <x v="1"/>
    <x v="0"/>
    <x v="0"/>
    <x v="1"/>
    <x v="2"/>
    <x v="0"/>
    <x v="3"/>
    <x v="0"/>
    <x v="11"/>
    <n v="1"/>
    <x v="0"/>
    <x v="1"/>
    <x v="0"/>
    <x v="0"/>
    <x v="0"/>
    <x v="0"/>
    <x v="0"/>
  </r>
  <r>
    <x v="0"/>
    <x v="1"/>
    <x v="2"/>
    <x v="2"/>
    <x v="1"/>
    <x v="0"/>
    <x v="0"/>
    <x v="1"/>
    <x v="2"/>
    <x v="0"/>
    <x v="3"/>
    <x v="0"/>
    <x v="10"/>
    <n v="2"/>
    <x v="0"/>
    <x v="0"/>
    <x v="0"/>
    <x v="0"/>
    <x v="0"/>
    <x v="0"/>
    <x v="0"/>
  </r>
  <r>
    <x v="0"/>
    <x v="1"/>
    <x v="3"/>
    <x v="3"/>
    <x v="0"/>
    <x v="4"/>
    <x v="2"/>
    <x v="2"/>
    <x v="3"/>
    <x v="1"/>
    <x v="3"/>
    <x v="1"/>
    <x v="34"/>
    <n v="1"/>
    <x v="2"/>
    <x v="0"/>
    <x v="0"/>
    <x v="0"/>
    <x v="0"/>
    <x v="0"/>
    <x v="0"/>
  </r>
  <r>
    <x v="0"/>
    <x v="1"/>
    <x v="3"/>
    <x v="3"/>
    <x v="0"/>
    <x v="0"/>
    <x v="0"/>
    <x v="2"/>
    <x v="3"/>
    <x v="1"/>
    <x v="3"/>
    <x v="1"/>
    <x v="34"/>
    <n v="1"/>
    <x v="2"/>
    <x v="0"/>
    <x v="0"/>
    <x v="0"/>
    <x v="0"/>
    <x v="0"/>
    <x v="0"/>
  </r>
  <r>
    <x v="0"/>
    <x v="1"/>
    <x v="3"/>
    <x v="3"/>
    <x v="0"/>
    <x v="0"/>
    <x v="0"/>
    <x v="8"/>
    <x v="3"/>
    <x v="1"/>
    <x v="3"/>
    <x v="1"/>
    <x v="34"/>
    <n v="1"/>
    <x v="2"/>
    <x v="1"/>
    <x v="0"/>
    <x v="0"/>
    <x v="0"/>
    <x v="0"/>
    <x v="0"/>
  </r>
  <r>
    <x v="0"/>
    <x v="1"/>
    <x v="3"/>
    <x v="3"/>
    <x v="0"/>
    <x v="3"/>
    <x v="0"/>
    <x v="3"/>
    <x v="3"/>
    <x v="1"/>
    <x v="3"/>
    <x v="1"/>
    <x v="34"/>
    <n v="1"/>
    <x v="2"/>
    <x v="0"/>
    <x v="0"/>
    <x v="0"/>
    <x v="0"/>
    <x v="0"/>
    <x v="0"/>
  </r>
  <r>
    <x v="0"/>
    <x v="1"/>
    <x v="3"/>
    <x v="3"/>
    <x v="0"/>
    <x v="3"/>
    <x v="0"/>
    <x v="5"/>
    <x v="3"/>
    <x v="1"/>
    <x v="3"/>
    <x v="1"/>
    <x v="34"/>
    <n v="1"/>
    <x v="2"/>
    <x v="0"/>
    <x v="0"/>
    <x v="0"/>
    <x v="0"/>
    <x v="0"/>
    <x v="0"/>
  </r>
  <r>
    <x v="0"/>
    <x v="1"/>
    <x v="3"/>
    <x v="3"/>
    <x v="1"/>
    <x v="5"/>
    <x v="2"/>
    <x v="2"/>
    <x v="3"/>
    <x v="1"/>
    <x v="3"/>
    <x v="0"/>
    <x v="34"/>
    <n v="1"/>
    <x v="2"/>
    <x v="1"/>
    <x v="0"/>
    <x v="0"/>
    <x v="0"/>
    <x v="0"/>
    <x v="0"/>
  </r>
  <r>
    <x v="0"/>
    <x v="1"/>
    <x v="3"/>
    <x v="3"/>
    <x v="1"/>
    <x v="5"/>
    <x v="2"/>
    <x v="4"/>
    <x v="3"/>
    <x v="1"/>
    <x v="3"/>
    <x v="1"/>
    <x v="34"/>
    <n v="1"/>
    <x v="2"/>
    <x v="0"/>
    <x v="0"/>
    <x v="0"/>
    <x v="0"/>
    <x v="0"/>
    <x v="0"/>
  </r>
  <r>
    <x v="0"/>
    <x v="1"/>
    <x v="3"/>
    <x v="3"/>
    <x v="1"/>
    <x v="5"/>
    <x v="2"/>
    <x v="8"/>
    <x v="3"/>
    <x v="1"/>
    <x v="3"/>
    <x v="1"/>
    <x v="34"/>
    <n v="1"/>
    <x v="2"/>
    <x v="1"/>
    <x v="0"/>
    <x v="0"/>
    <x v="0"/>
    <x v="0"/>
    <x v="1"/>
  </r>
  <r>
    <x v="0"/>
    <x v="1"/>
    <x v="3"/>
    <x v="3"/>
    <x v="1"/>
    <x v="0"/>
    <x v="0"/>
    <x v="1"/>
    <x v="3"/>
    <x v="1"/>
    <x v="3"/>
    <x v="0"/>
    <x v="34"/>
    <n v="2"/>
    <x v="2"/>
    <x v="1"/>
    <x v="0"/>
    <x v="0"/>
    <x v="0"/>
    <x v="0"/>
    <x v="0"/>
  </r>
  <r>
    <x v="0"/>
    <x v="1"/>
    <x v="3"/>
    <x v="3"/>
    <x v="1"/>
    <x v="0"/>
    <x v="0"/>
    <x v="3"/>
    <x v="3"/>
    <x v="1"/>
    <x v="3"/>
    <x v="0"/>
    <x v="34"/>
    <n v="1"/>
    <x v="2"/>
    <x v="0"/>
    <x v="0"/>
    <x v="0"/>
    <x v="0"/>
    <x v="0"/>
    <x v="0"/>
  </r>
  <r>
    <x v="0"/>
    <x v="1"/>
    <x v="3"/>
    <x v="3"/>
    <x v="1"/>
    <x v="3"/>
    <x v="0"/>
    <x v="3"/>
    <x v="3"/>
    <x v="1"/>
    <x v="3"/>
    <x v="0"/>
    <x v="34"/>
    <n v="1"/>
    <x v="2"/>
    <x v="0"/>
    <x v="0"/>
    <x v="0"/>
    <x v="0"/>
    <x v="0"/>
    <x v="0"/>
  </r>
  <r>
    <x v="0"/>
    <x v="1"/>
    <x v="3"/>
    <x v="3"/>
    <x v="1"/>
    <x v="1"/>
    <x v="1"/>
    <x v="2"/>
    <x v="3"/>
    <x v="1"/>
    <x v="3"/>
    <x v="1"/>
    <x v="34"/>
    <n v="1"/>
    <x v="2"/>
    <x v="1"/>
    <x v="0"/>
    <x v="0"/>
    <x v="0"/>
    <x v="0"/>
    <x v="1"/>
  </r>
  <r>
    <x v="0"/>
    <x v="1"/>
    <x v="3"/>
    <x v="3"/>
    <x v="1"/>
    <x v="2"/>
    <x v="1"/>
    <x v="1"/>
    <x v="3"/>
    <x v="1"/>
    <x v="3"/>
    <x v="1"/>
    <x v="34"/>
    <n v="1"/>
    <x v="2"/>
    <x v="1"/>
    <x v="0"/>
    <x v="0"/>
    <x v="0"/>
    <x v="0"/>
    <x v="0"/>
  </r>
  <r>
    <x v="0"/>
    <x v="1"/>
    <x v="3"/>
    <x v="3"/>
    <x v="1"/>
    <x v="2"/>
    <x v="1"/>
    <x v="4"/>
    <x v="3"/>
    <x v="1"/>
    <x v="3"/>
    <x v="0"/>
    <x v="34"/>
    <n v="1"/>
    <x v="2"/>
    <x v="1"/>
    <x v="0"/>
    <x v="0"/>
    <x v="0"/>
    <x v="0"/>
    <x v="0"/>
  </r>
  <r>
    <x v="0"/>
    <x v="2"/>
    <x v="0"/>
    <x v="0"/>
    <x v="0"/>
    <x v="3"/>
    <x v="0"/>
    <x v="2"/>
    <x v="4"/>
    <x v="1"/>
    <x v="1"/>
    <x v="1"/>
    <x v="12"/>
    <n v="1"/>
    <x v="0"/>
    <x v="1"/>
    <x v="0"/>
    <x v="0"/>
    <x v="0"/>
    <x v="0"/>
    <x v="0"/>
  </r>
  <r>
    <x v="0"/>
    <x v="2"/>
    <x v="0"/>
    <x v="0"/>
    <x v="0"/>
    <x v="3"/>
    <x v="0"/>
    <x v="4"/>
    <x v="4"/>
    <x v="1"/>
    <x v="1"/>
    <x v="1"/>
    <x v="4"/>
    <n v="1"/>
    <x v="0"/>
    <x v="0"/>
    <x v="0"/>
    <x v="0"/>
    <x v="0"/>
    <x v="0"/>
    <x v="1"/>
  </r>
  <r>
    <x v="0"/>
    <x v="2"/>
    <x v="0"/>
    <x v="0"/>
    <x v="0"/>
    <x v="1"/>
    <x v="1"/>
    <x v="10"/>
    <x v="4"/>
    <x v="1"/>
    <x v="4"/>
    <x v="1"/>
    <x v="35"/>
    <n v="1"/>
    <x v="0"/>
    <x v="0"/>
    <x v="0"/>
    <x v="0"/>
    <x v="0"/>
    <x v="0"/>
    <x v="0"/>
  </r>
  <r>
    <x v="0"/>
    <x v="2"/>
    <x v="0"/>
    <x v="0"/>
    <x v="0"/>
    <x v="2"/>
    <x v="1"/>
    <x v="3"/>
    <x v="4"/>
    <x v="1"/>
    <x v="1"/>
    <x v="1"/>
    <x v="25"/>
    <n v="1"/>
    <x v="0"/>
    <x v="1"/>
    <x v="0"/>
    <x v="0"/>
    <x v="0"/>
    <x v="0"/>
    <x v="0"/>
  </r>
  <r>
    <x v="0"/>
    <x v="2"/>
    <x v="0"/>
    <x v="0"/>
    <x v="0"/>
    <x v="2"/>
    <x v="1"/>
    <x v="5"/>
    <x v="4"/>
    <x v="1"/>
    <x v="1"/>
    <x v="1"/>
    <x v="25"/>
    <n v="1"/>
    <x v="0"/>
    <x v="0"/>
    <x v="0"/>
    <x v="0"/>
    <x v="0"/>
    <x v="0"/>
    <x v="1"/>
  </r>
  <r>
    <x v="0"/>
    <x v="2"/>
    <x v="0"/>
    <x v="0"/>
    <x v="1"/>
    <x v="2"/>
    <x v="1"/>
    <x v="2"/>
    <x v="4"/>
    <x v="1"/>
    <x v="2"/>
    <x v="0"/>
    <x v="36"/>
    <n v="1"/>
    <x v="0"/>
    <x v="0"/>
    <x v="0"/>
    <x v="0"/>
    <x v="0"/>
    <x v="0"/>
    <x v="0"/>
  </r>
  <r>
    <x v="0"/>
    <x v="2"/>
    <x v="4"/>
    <x v="4"/>
    <x v="0"/>
    <x v="5"/>
    <x v="2"/>
    <x v="0"/>
    <x v="5"/>
    <x v="1"/>
    <x v="6"/>
    <x v="0"/>
    <x v="37"/>
    <n v="1"/>
    <x v="0"/>
    <x v="1"/>
    <x v="0"/>
    <x v="0"/>
    <x v="0"/>
    <x v="0"/>
    <x v="0"/>
  </r>
  <r>
    <x v="0"/>
    <x v="2"/>
    <x v="4"/>
    <x v="4"/>
    <x v="0"/>
    <x v="0"/>
    <x v="0"/>
    <x v="0"/>
    <x v="5"/>
    <x v="1"/>
    <x v="6"/>
    <x v="0"/>
    <x v="37"/>
    <n v="1"/>
    <x v="0"/>
    <x v="0"/>
    <x v="0"/>
    <x v="0"/>
    <x v="0"/>
    <x v="0"/>
    <x v="0"/>
  </r>
  <r>
    <x v="0"/>
    <x v="2"/>
    <x v="4"/>
    <x v="4"/>
    <x v="0"/>
    <x v="0"/>
    <x v="0"/>
    <x v="1"/>
    <x v="5"/>
    <x v="1"/>
    <x v="6"/>
    <x v="0"/>
    <x v="37"/>
    <n v="1"/>
    <x v="0"/>
    <x v="1"/>
    <x v="0"/>
    <x v="0"/>
    <x v="0"/>
    <x v="0"/>
    <x v="0"/>
  </r>
  <r>
    <x v="0"/>
    <x v="2"/>
    <x v="4"/>
    <x v="4"/>
    <x v="0"/>
    <x v="0"/>
    <x v="0"/>
    <x v="1"/>
    <x v="5"/>
    <x v="1"/>
    <x v="6"/>
    <x v="0"/>
    <x v="38"/>
    <n v="1"/>
    <x v="0"/>
    <x v="0"/>
    <x v="0"/>
    <x v="0"/>
    <x v="0"/>
    <x v="0"/>
    <x v="0"/>
  </r>
  <r>
    <x v="0"/>
    <x v="2"/>
    <x v="4"/>
    <x v="4"/>
    <x v="0"/>
    <x v="0"/>
    <x v="0"/>
    <x v="1"/>
    <x v="5"/>
    <x v="1"/>
    <x v="6"/>
    <x v="0"/>
    <x v="39"/>
    <n v="1"/>
    <x v="0"/>
    <x v="0"/>
    <x v="0"/>
    <x v="0"/>
    <x v="0"/>
    <x v="0"/>
    <x v="1"/>
  </r>
  <r>
    <x v="0"/>
    <x v="2"/>
    <x v="4"/>
    <x v="4"/>
    <x v="0"/>
    <x v="0"/>
    <x v="0"/>
    <x v="1"/>
    <x v="5"/>
    <x v="1"/>
    <x v="6"/>
    <x v="0"/>
    <x v="39"/>
    <n v="1"/>
    <x v="0"/>
    <x v="0"/>
    <x v="0"/>
    <x v="0"/>
    <x v="0"/>
    <x v="0"/>
    <x v="0"/>
  </r>
  <r>
    <x v="0"/>
    <x v="2"/>
    <x v="4"/>
    <x v="4"/>
    <x v="0"/>
    <x v="3"/>
    <x v="0"/>
    <x v="0"/>
    <x v="5"/>
    <x v="1"/>
    <x v="6"/>
    <x v="0"/>
    <x v="37"/>
    <n v="1"/>
    <x v="0"/>
    <x v="0"/>
    <x v="0"/>
    <x v="0"/>
    <x v="0"/>
    <x v="0"/>
    <x v="0"/>
  </r>
  <r>
    <x v="0"/>
    <x v="2"/>
    <x v="4"/>
    <x v="4"/>
    <x v="0"/>
    <x v="3"/>
    <x v="0"/>
    <x v="4"/>
    <x v="5"/>
    <x v="1"/>
    <x v="6"/>
    <x v="1"/>
    <x v="37"/>
    <n v="1"/>
    <x v="0"/>
    <x v="1"/>
    <x v="0"/>
    <x v="0"/>
    <x v="0"/>
    <x v="0"/>
    <x v="0"/>
  </r>
  <r>
    <x v="0"/>
    <x v="2"/>
    <x v="4"/>
    <x v="4"/>
    <x v="1"/>
    <x v="1"/>
    <x v="1"/>
    <x v="1"/>
    <x v="5"/>
    <x v="1"/>
    <x v="6"/>
    <x v="0"/>
    <x v="38"/>
    <n v="1"/>
    <x v="0"/>
    <x v="1"/>
    <x v="0"/>
    <x v="0"/>
    <x v="0"/>
    <x v="0"/>
    <x v="0"/>
  </r>
  <r>
    <x v="0"/>
    <x v="2"/>
    <x v="4"/>
    <x v="4"/>
    <x v="1"/>
    <x v="2"/>
    <x v="1"/>
    <x v="1"/>
    <x v="5"/>
    <x v="1"/>
    <x v="6"/>
    <x v="0"/>
    <x v="38"/>
    <n v="1"/>
    <x v="0"/>
    <x v="1"/>
    <x v="0"/>
    <x v="0"/>
    <x v="0"/>
    <x v="0"/>
    <x v="0"/>
  </r>
  <r>
    <x v="0"/>
    <x v="2"/>
    <x v="4"/>
    <x v="5"/>
    <x v="0"/>
    <x v="5"/>
    <x v="2"/>
    <x v="2"/>
    <x v="4"/>
    <x v="1"/>
    <x v="6"/>
    <x v="1"/>
    <x v="39"/>
    <n v="1"/>
    <x v="2"/>
    <x v="1"/>
    <x v="0"/>
    <x v="0"/>
    <x v="0"/>
    <x v="0"/>
    <x v="0"/>
  </r>
  <r>
    <x v="0"/>
    <x v="2"/>
    <x v="4"/>
    <x v="5"/>
    <x v="0"/>
    <x v="5"/>
    <x v="2"/>
    <x v="4"/>
    <x v="4"/>
    <x v="1"/>
    <x v="6"/>
    <x v="0"/>
    <x v="40"/>
    <n v="1"/>
    <x v="2"/>
    <x v="1"/>
    <x v="0"/>
    <x v="0"/>
    <x v="0"/>
    <x v="0"/>
    <x v="0"/>
  </r>
  <r>
    <x v="0"/>
    <x v="2"/>
    <x v="4"/>
    <x v="5"/>
    <x v="0"/>
    <x v="5"/>
    <x v="2"/>
    <x v="6"/>
    <x v="4"/>
    <x v="1"/>
    <x v="6"/>
    <x v="1"/>
    <x v="37"/>
    <n v="1"/>
    <x v="2"/>
    <x v="1"/>
    <x v="0"/>
    <x v="0"/>
    <x v="0"/>
    <x v="0"/>
    <x v="0"/>
  </r>
  <r>
    <x v="0"/>
    <x v="2"/>
    <x v="4"/>
    <x v="5"/>
    <x v="0"/>
    <x v="5"/>
    <x v="2"/>
    <x v="9"/>
    <x v="4"/>
    <x v="1"/>
    <x v="6"/>
    <x v="1"/>
    <x v="37"/>
    <n v="1"/>
    <x v="2"/>
    <x v="0"/>
    <x v="0"/>
    <x v="0"/>
    <x v="0"/>
    <x v="0"/>
    <x v="0"/>
  </r>
  <r>
    <x v="0"/>
    <x v="2"/>
    <x v="4"/>
    <x v="5"/>
    <x v="0"/>
    <x v="5"/>
    <x v="2"/>
    <x v="9"/>
    <x v="4"/>
    <x v="1"/>
    <x v="6"/>
    <x v="1"/>
    <x v="37"/>
    <n v="1"/>
    <x v="2"/>
    <x v="1"/>
    <x v="0"/>
    <x v="0"/>
    <x v="0"/>
    <x v="0"/>
    <x v="0"/>
  </r>
  <r>
    <x v="0"/>
    <x v="2"/>
    <x v="4"/>
    <x v="5"/>
    <x v="0"/>
    <x v="5"/>
    <x v="2"/>
    <x v="10"/>
    <x v="4"/>
    <x v="1"/>
    <x v="6"/>
    <x v="1"/>
    <x v="37"/>
    <n v="1"/>
    <x v="2"/>
    <x v="0"/>
    <x v="0"/>
    <x v="0"/>
    <x v="0"/>
    <x v="0"/>
    <x v="0"/>
  </r>
  <r>
    <x v="0"/>
    <x v="2"/>
    <x v="4"/>
    <x v="5"/>
    <x v="0"/>
    <x v="4"/>
    <x v="2"/>
    <x v="5"/>
    <x v="4"/>
    <x v="1"/>
    <x v="6"/>
    <x v="1"/>
    <x v="37"/>
    <n v="1"/>
    <x v="2"/>
    <x v="0"/>
    <x v="0"/>
    <x v="0"/>
    <x v="0"/>
    <x v="0"/>
    <x v="0"/>
  </r>
  <r>
    <x v="0"/>
    <x v="2"/>
    <x v="4"/>
    <x v="5"/>
    <x v="0"/>
    <x v="4"/>
    <x v="2"/>
    <x v="9"/>
    <x v="4"/>
    <x v="1"/>
    <x v="6"/>
    <x v="1"/>
    <x v="39"/>
    <n v="1"/>
    <x v="2"/>
    <x v="1"/>
    <x v="0"/>
    <x v="0"/>
    <x v="0"/>
    <x v="0"/>
    <x v="0"/>
  </r>
  <r>
    <x v="0"/>
    <x v="2"/>
    <x v="4"/>
    <x v="5"/>
    <x v="0"/>
    <x v="0"/>
    <x v="0"/>
    <x v="0"/>
    <x v="4"/>
    <x v="1"/>
    <x v="6"/>
    <x v="0"/>
    <x v="40"/>
    <n v="1"/>
    <x v="2"/>
    <x v="0"/>
    <x v="0"/>
    <x v="0"/>
    <x v="0"/>
    <x v="0"/>
    <x v="0"/>
  </r>
  <r>
    <x v="0"/>
    <x v="2"/>
    <x v="4"/>
    <x v="5"/>
    <x v="0"/>
    <x v="0"/>
    <x v="0"/>
    <x v="1"/>
    <x v="4"/>
    <x v="1"/>
    <x v="6"/>
    <x v="0"/>
    <x v="40"/>
    <n v="2"/>
    <x v="2"/>
    <x v="0"/>
    <x v="0"/>
    <x v="0"/>
    <x v="0"/>
    <x v="0"/>
    <x v="0"/>
  </r>
  <r>
    <x v="0"/>
    <x v="2"/>
    <x v="4"/>
    <x v="5"/>
    <x v="0"/>
    <x v="0"/>
    <x v="0"/>
    <x v="1"/>
    <x v="4"/>
    <x v="1"/>
    <x v="6"/>
    <x v="0"/>
    <x v="40"/>
    <n v="2"/>
    <x v="2"/>
    <x v="1"/>
    <x v="0"/>
    <x v="0"/>
    <x v="0"/>
    <x v="0"/>
    <x v="0"/>
  </r>
  <r>
    <x v="0"/>
    <x v="2"/>
    <x v="4"/>
    <x v="5"/>
    <x v="0"/>
    <x v="0"/>
    <x v="0"/>
    <x v="1"/>
    <x v="4"/>
    <x v="1"/>
    <x v="6"/>
    <x v="0"/>
    <x v="30"/>
    <n v="1"/>
    <x v="2"/>
    <x v="1"/>
    <x v="0"/>
    <x v="0"/>
    <x v="0"/>
    <x v="0"/>
    <x v="0"/>
  </r>
  <r>
    <x v="0"/>
    <x v="2"/>
    <x v="4"/>
    <x v="5"/>
    <x v="0"/>
    <x v="0"/>
    <x v="0"/>
    <x v="2"/>
    <x v="4"/>
    <x v="1"/>
    <x v="6"/>
    <x v="0"/>
    <x v="40"/>
    <n v="1"/>
    <x v="2"/>
    <x v="0"/>
    <x v="0"/>
    <x v="0"/>
    <x v="0"/>
    <x v="0"/>
    <x v="0"/>
  </r>
  <r>
    <x v="0"/>
    <x v="2"/>
    <x v="4"/>
    <x v="5"/>
    <x v="0"/>
    <x v="0"/>
    <x v="0"/>
    <x v="2"/>
    <x v="4"/>
    <x v="1"/>
    <x v="6"/>
    <x v="0"/>
    <x v="40"/>
    <n v="1"/>
    <x v="2"/>
    <x v="1"/>
    <x v="0"/>
    <x v="0"/>
    <x v="0"/>
    <x v="0"/>
    <x v="0"/>
  </r>
  <r>
    <x v="0"/>
    <x v="2"/>
    <x v="4"/>
    <x v="5"/>
    <x v="0"/>
    <x v="0"/>
    <x v="0"/>
    <x v="3"/>
    <x v="4"/>
    <x v="1"/>
    <x v="6"/>
    <x v="0"/>
    <x v="40"/>
    <n v="1"/>
    <x v="2"/>
    <x v="1"/>
    <x v="0"/>
    <x v="0"/>
    <x v="0"/>
    <x v="0"/>
    <x v="0"/>
  </r>
  <r>
    <x v="0"/>
    <x v="2"/>
    <x v="4"/>
    <x v="5"/>
    <x v="0"/>
    <x v="0"/>
    <x v="0"/>
    <x v="4"/>
    <x v="4"/>
    <x v="1"/>
    <x v="6"/>
    <x v="1"/>
    <x v="40"/>
    <n v="1"/>
    <x v="2"/>
    <x v="1"/>
    <x v="0"/>
    <x v="0"/>
    <x v="0"/>
    <x v="0"/>
    <x v="1"/>
  </r>
  <r>
    <x v="0"/>
    <x v="2"/>
    <x v="4"/>
    <x v="5"/>
    <x v="0"/>
    <x v="0"/>
    <x v="0"/>
    <x v="8"/>
    <x v="4"/>
    <x v="1"/>
    <x v="6"/>
    <x v="0"/>
    <x v="41"/>
    <n v="1"/>
    <x v="2"/>
    <x v="0"/>
    <x v="0"/>
    <x v="0"/>
    <x v="0"/>
    <x v="0"/>
    <x v="0"/>
  </r>
  <r>
    <x v="0"/>
    <x v="2"/>
    <x v="4"/>
    <x v="5"/>
    <x v="0"/>
    <x v="3"/>
    <x v="0"/>
    <x v="1"/>
    <x v="4"/>
    <x v="1"/>
    <x v="6"/>
    <x v="0"/>
    <x v="30"/>
    <n v="1"/>
    <x v="2"/>
    <x v="0"/>
    <x v="0"/>
    <x v="0"/>
    <x v="0"/>
    <x v="0"/>
    <x v="0"/>
  </r>
  <r>
    <x v="0"/>
    <x v="2"/>
    <x v="4"/>
    <x v="5"/>
    <x v="0"/>
    <x v="3"/>
    <x v="0"/>
    <x v="1"/>
    <x v="4"/>
    <x v="1"/>
    <x v="6"/>
    <x v="0"/>
    <x v="30"/>
    <n v="1"/>
    <x v="2"/>
    <x v="1"/>
    <x v="0"/>
    <x v="0"/>
    <x v="0"/>
    <x v="0"/>
    <x v="0"/>
  </r>
  <r>
    <x v="0"/>
    <x v="2"/>
    <x v="4"/>
    <x v="5"/>
    <x v="0"/>
    <x v="3"/>
    <x v="0"/>
    <x v="1"/>
    <x v="4"/>
    <x v="1"/>
    <x v="6"/>
    <x v="1"/>
    <x v="40"/>
    <n v="1"/>
    <x v="2"/>
    <x v="0"/>
    <x v="0"/>
    <x v="0"/>
    <x v="0"/>
    <x v="0"/>
    <x v="0"/>
  </r>
  <r>
    <x v="0"/>
    <x v="2"/>
    <x v="4"/>
    <x v="5"/>
    <x v="0"/>
    <x v="3"/>
    <x v="0"/>
    <x v="2"/>
    <x v="4"/>
    <x v="1"/>
    <x v="6"/>
    <x v="0"/>
    <x v="40"/>
    <n v="2"/>
    <x v="2"/>
    <x v="0"/>
    <x v="0"/>
    <x v="0"/>
    <x v="0"/>
    <x v="0"/>
    <x v="0"/>
  </r>
  <r>
    <x v="0"/>
    <x v="2"/>
    <x v="4"/>
    <x v="5"/>
    <x v="0"/>
    <x v="3"/>
    <x v="0"/>
    <x v="2"/>
    <x v="4"/>
    <x v="1"/>
    <x v="6"/>
    <x v="0"/>
    <x v="41"/>
    <n v="1"/>
    <x v="2"/>
    <x v="1"/>
    <x v="0"/>
    <x v="0"/>
    <x v="0"/>
    <x v="0"/>
    <x v="0"/>
  </r>
  <r>
    <x v="0"/>
    <x v="2"/>
    <x v="4"/>
    <x v="5"/>
    <x v="0"/>
    <x v="3"/>
    <x v="0"/>
    <x v="2"/>
    <x v="4"/>
    <x v="1"/>
    <x v="6"/>
    <x v="0"/>
    <x v="30"/>
    <n v="1"/>
    <x v="2"/>
    <x v="0"/>
    <x v="0"/>
    <x v="0"/>
    <x v="0"/>
    <x v="0"/>
    <x v="0"/>
  </r>
  <r>
    <x v="0"/>
    <x v="2"/>
    <x v="4"/>
    <x v="5"/>
    <x v="0"/>
    <x v="3"/>
    <x v="0"/>
    <x v="3"/>
    <x v="4"/>
    <x v="1"/>
    <x v="6"/>
    <x v="1"/>
    <x v="37"/>
    <n v="1"/>
    <x v="2"/>
    <x v="1"/>
    <x v="0"/>
    <x v="0"/>
    <x v="0"/>
    <x v="0"/>
    <x v="0"/>
  </r>
  <r>
    <x v="0"/>
    <x v="2"/>
    <x v="4"/>
    <x v="5"/>
    <x v="0"/>
    <x v="3"/>
    <x v="0"/>
    <x v="3"/>
    <x v="4"/>
    <x v="1"/>
    <x v="6"/>
    <x v="1"/>
    <x v="41"/>
    <n v="1"/>
    <x v="2"/>
    <x v="1"/>
    <x v="0"/>
    <x v="0"/>
    <x v="0"/>
    <x v="0"/>
    <x v="0"/>
  </r>
  <r>
    <x v="0"/>
    <x v="2"/>
    <x v="4"/>
    <x v="5"/>
    <x v="0"/>
    <x v="3"/>
    <x v="0"/>
    <x v="4"/>
    <x v="4"/>
    <x v="1"/>
    <x v="6"/>
    <x v="0"/>
    <x v="30"/>
    <n v="1"/>
    <x v="2"/>
    <x v="1"/>
    <x v="0"/>
    <x v="0"/>
    <x v="0"/>
    <x v="0"/>
    <x v="0"/>
  </r>
  <r>
    <x v="0"/>
    <x v="2"/>
    <x v="4"/>
    <x v="5"/>
    <x v="0"/>
    <x v="3"/>
    <x v="0"/>
    <x v="4"/>
    <x v="4"/>
    <x v="1"/>
    <x v="6"/>
    <x v="1"/>
    <x v="37"/>
    <n v="1"/>
    <x v="2"/>
    <x v="0"/>
    <x v="0"/>
    <x v="0"/>
    <x v="0"/>
    <x v="0"/>
    <x v="0"/>
  </r>
  <r>
    <x v="0"/>
    <x v="2"/>
    <x v="4"/>
    <x v="5"/>
    <x v="0"/>
    <x v="3"/>
    <x v="0"/>
    <x v="4"/>
    <x v="4"/>
    <x v="1"/>
    <x v="6"/>
    <x v="1"/>
    <x v="39"/>
    <n v="1"/>
    <x v="2"/>
    <x v="0"/>
    <x v="0"/>
    <x v="0"/>
    <x v="0"/>
    <x v="0"/>
    <x v="0"/>
  </r>
  <r>
    <x v="0"/>
    <x v="2"/>
    <x v="4"/>
    <x v="5"/>
    <x v="0"/>
    <x v="3"/>
    <x v="0"/>
    <x v="8"/>
    <x v="4"/>
    <x v="1"/>
    <x v="6"/>
    <x v="1"/>
    <x v="37"/>
    <n v="1"/>
    <x v="2"/>
    <x v="1"/>
    <x v="0"/>
    <x v="0"/>
    <x v="0"/>
    <x v="0"/>
    <x v="0"/>
  </r>
  <r>
    <x v="0"/>
    <x v="2"/>
    <x v="4"/>
    <x v="5"/>
    <x v="0"/>
    <x v="3"/>
    <x v="0"/>
    <x v="8"/>
    <x v="4"/>
    <x v="1"/>
    <x v="6"/>
    <x v="1"/>
    <x v="30"/>
    <n v="1"/>
    <x v="2"/>
    <x v="0"/>
    <x v="0"/>
    <x v="0"/>
    <x v="0"/>
    <x v="0"/>
    <x v="0"/>
  </r>
  <r>
    <x v="0"/>
    <x v="2"/>
    <x v="4"/>
    <x v="5"/>
    <x v="0"/>
    <x v="3"/>
    <x v="0"/>
    <x v="6"/>
    <x v="4"/>
    <x v="1"/>
    <x v="6"/>
    <x v="1"/>
    <x v="37"/>
    <n v="1"/>
    <x v="2"/>
    <x v="0"/>
    <x v="0"/>
    <x v="0"/>
    <x v="0"/>
    <x v="0"/>
    <x v="0"/>
  </r>
  <r>
    <x v="0"/>
    <x v="2"/>
    <x v="4"/>
    <x v="5"/>
    <x v="0"/>
    <x v="3"/>
    <x v="0"/>
    <x v="9"/>
    <x v="4"/>
    <x v="1"/>
    <x v="6"/>
    <x v="1"/>
    <x v="39"/>
    <n v="1"/>
    <x v="2"/>
    <x v="0"/>
    <x v="0"/>
    <x v="0"/>
    <x v="0"/>
    <x v="0"/>
    <x v="0"/>
  </r>
  <r>
    <x v="0"/>
    <x v="2"/>
    <x v="4"/>
    <x v="5"/>
    <x v="0"/>
    <x v="3"/>
    <x v="0"/>
    <x v="9"/>
    <x v="4"/>
    <x v="1"/>
    <x v="6"/>
    <x v="1"/>
    <x v="39"/>
    <n v="1"/>
    <x v="2"/>
    <x v="1"/>
    <x v="0"/>
    <x v="0"/>
    <x v="0"/>
    <x v="0"/>
    <x v="0"/>
  </r>
  <r>
    <x v="0"/>
    <x v="2"/>
    <x v="4"/>
    <x v="5"/>
    <x v="0"/>
    <x v="2"/>
    <x v="1"/>
    <x v="4"/>
    <x v="4"/>
    <x v="1"/>
    <x v="6"/>
    <x v="0"/>
    <x v="30"/>
    <n v="1"/>
    <x v="2"/>
    <x v="0"/>
    <x v="0"/>
    <x v="0"/>
    <x v="0"/>
    <x v="0"/>
    <x v="0"/>
  </r>
  <r>
    <x v="0"/>
    <x v="2"/>
    <x v="4"/>
    <x v="5"/>
    <x v="0"/>
    <x v="2"/>
    <x v="1"/>
    <x v="5"/>
    <x v="6"/>
    <x v="1"/>
    <x v="6"/>
    <x v="0"/>
    <x v="39"/>
    <n v="1"/>
    <x v="3"/>
    <x v="1"/>
    <x v="0"/>
    <x v="0"/>
    <x v="0"/>
    <x v="0"/>
    <x v="0"/>
  </r>
  <r>
    <x v="0"/>
    <x v="2"/>
    <x v="4"/>
    <x v="5"/>
    <x v="1"/>
    <x v="0"/>
    <x v="0"/>
    <x v="1"/>
    <x v="4"/>
    <x v="1"/>
    <x v="6"/>
    <x v="0"/>
    <x v="40"/>
    <n v="1"/>
    <x v="2"/>
    <x v="0"/>
    <x v="0"/>
    <x v="0"/>
    <x v="0"/>
    <x v="0"/>
    <x v="0"/>
  </r>
  <r>
    <x v="0"/>
    <x v="2"/>
    <x v="4"/>
    <x v="5"/>
    <x v="1"/>
    <x v="0"/>
    <x v="0"/>
    <x v="2"/>
    <x v="6"/>
    <x v="1"/>
    <x v="6"/>
    <x v="0"/>
    <x v="38"/>
    <n v="1"/>
    <x v="3"/>
    <x v="1"/>
    <x v="0"/>
    <x v="0"/>
    <x v="0"/>
    <x v="0"/>
    <x v="0"/>
  </r>
  <r>
    <x v="0"/>
    <x v="2"/>
    <x v="4"/>
    <x v="5"/>
    <x v="1"/>
    <x v="0"/>
    <x v="0"/>
    <x v="2"/>
    <x v="4"/>
    <x v="1"/>
    <x v="6"/>
    <x v="0"/>
    <x v="38"/>
    <n v="1"/>
    <x v="2"/>
    <x v="1"/>
    <x v="0"/>
    <x v="0"/>
    <x v="0"/>
    <x v="0"/>
    <x v="0"/>
  </r>
  <r>
    <x v="0"/>
    <x v="2"/>
    <x v="4"/>
    <x v="5"/>
    <x v="1"/>
    <x v="0"/>
    <x v="0"/>
    <x v="4"/>
    <x v="6"/>
    <x v="1"/>
    <x v="6"/>
    <x v="1"/>
    <x v="37"/>
    <n v="1"/>
    <x v="3"/>
    <x v="1"/>
    <x v="0"/>
    <x v="0"/>
    <x v="0"/>
    <x v="0"/>
    <x v="1"/>
  </r>
  <r>
    <x v="0"/>
    <x v="2"/>
    <x v="4"/>
    <x v="5"/>
    <x v="1"/>
    <x v="0"/>
    <x v="0"/>
    <x v="4"/>
    <x v="4"/>
    <x v="1"/>
    <x v="6"/>
    <x v="0"/>
    <x v="40"/>
    <n v="1"/>
    <x v="2"/>
    <x v="1"/>
    <x v="0"/>
    <x v="0"/>
    <x v="0"/>
    <x v="0"/>
    <x v="0"/>
  </r>
  <r>
    <x v="0"/>
    <x v="2"/>
    <x v="4"/>
    <x v="5"/>
    <x v="1"/>
    <x v="3"/>
    <x v="0"/>
    <x v="4"/>
    <x v="4"/>
    <x v="1"/>
    <x v="6"/>
    <x v="1"/>
    <x v="40"/>
    <n v="1"/>
    <x v="2"/>
    <x v="1"/>
    <x v="0"/>
    <x v="0"/>
    <x v="0"/>
    <x v="0"/>
    <x v="1"/>
  </r>
  <r>
    <x v="0"/>
    <x v="2"/>
    <x v="4"/>
    <x v="5"/>
    <x v="1"/>
    <x v="1"/>
    <x v="1"/>
    <x v="4"/>
    <x v="6"/>
    <x v="1"/>
    <x v="6"/>
    <x v="0"/>
    <x v="42"/>
    <n v="1"/>
    <x v="3"/>
    <x v="1"/>
    <x v="0"/>
    <x v="0"/>
    <x v="0"/>
    <x v="0"/>
    <x v="0"/>
  </r>
  <r>
    <x v="0"/>
    <x v="2"/>
    <x v="4"/>
    <x v="5"/>
    <x v="1"/>
    <x v="2"/>
    <x v="1"/>
    <x v="4"/>
    <x v="6"/>
    <x v="1"/>
    <x v="6"/>
    <x v="0"/>
    <x v="37"/>
    <n v="1"/>
    <x v="3"/>
    <x v="1"/>
    <x v="0"/>
    <x v="0"/>
    <x v="0"/>
    <x v="0"/>
    <x v="1"/>
  </r>
  <r>
    <x v="0"/>
    <x v="2"/>
    <x v="4"/>
    <x v="5"/>
    <x v="1"/>
    <x v="2"/>
    <x v="1"/>
    <x v="4"/>
    <x v="6"/>
    <x v="1"/>
    <x v="6"/>
    <x v="0"/>
    <x v="43"/>
    <n v="1"/>
    <x v="3"/>
    <x v="1"/>
    <x v="0"/>
    <x v="0"/>
    <x v="0"/>
    <x v="0"/>
    <x v="0"/>
  </r>
  <r>
    <x v="0"/>
    <x v="2"/>
    <x v="4"/>
    <x v="5"/>
    <x v="1"/>
    <x v="2"/>
    <x v="1"/>
    <x v="10"/>
    <x v="4"/>
    <x v="1"/>
    <x v="6"/>
    <x v="0"/>
    <x v="39"/>
    <n v="1"/>
    <x v="2"/>
    <x v="1"/>
    <x v="0"/>
    <x v="0"/>
    <x v="0"/>
    <x v="0"/>
    <x v="0"/>
  </r>
  <r>
    <x v="1"/>
    <x v="3"/>
    <x v="5"/>
    <x v="6"/>
    <x v="0"/>
    <x v="0"/>
    <x v="0"/>
    <x v="0"/>
    <x v="7"/>
    <x v="0"/>
    <x v="0"/>
    <x v="0"/>
    <x v="31"/>
    <n v="3"/>
    <x v="0"/>
    <x v="1"/>
    <x v="0"/>
    <x v="0"/>
    <x v="0"/>
    <x v="0"/>
    <x v="0"/>
  </r>
  <r>
    <x v="1"/>
    <x v="3"/>
    <x v="5"/>
    <x v="6"/>
    <x v="0"/>
    <x v="0"/>
    <x v="0"/>
    <x v="0"/>
    <x v="8"/>
    <x v="0"/>
    <x v="0"/>
    <x v="0"/>
    <x v="31"/>
    <n v="1"/>
    <x v="3"/>
    <x v="1"/>
    <x v="0"/>
    <x v="0"/>
    <x v="0"/>
    <x v="0"/>
    <x v="0"/>
  </r>
  <r>
    <x v="1"/>
    <x v="3"/>
    <x v="5"/>
    <x v="6"/>
    <x v="0"/>
    <x v="0"/>
    <x v="0"/>
    <x v="0"/>
    <x v="9"/>
    <x v="0"/>
    <x v="0"/>
    <x v="0"/>
    <x v="31"/>
    <n v="2"/>
    <x v="0"/>
    <x v="1"/>
    <x v="0"/>
    <x v="0"/>
    <x v="0"/>
    <x v="0"/>
    <x v="0"/>
  </r>
  <r>
    <x v="1"/>
    <x v="3"/>
    <x v="5"/>
    <x v="6"/>
    <x v="0"/>
    <x v="0"/>
    <x v="0"/>
    <x v="1"/>
    <x v="10"/>
    <x v="0"/>
    <x v="0"/>
    <x v="0"/>
    <x v="31"/>
    <n v="1"/>
    <x v="0"/>
    <x v="1"/>
    <x v="0"/>
    <x v="0"/>
    <x v="0"/>
    <x v="0"/>
    <x v="0"/>
  </r>
  <r>
    <x v="1"/>
    <x v="3"/>
    <x v="5"/>
    <x v="6"/>
    <x v="0"/>
    <x v="0"/>
    <x v="0"/>
    <x v="1"/>
    <x v="7"/>
    <x v="0"/>
    <x v="0"/>
    <x v="0"/>
    <x v="31"/>
    <n v="1"/>
    <x v="0"/>
    <x v="1"/>
    <x v="0"/>
    <x v="0"/>
    <x v="0"/>
    <x v="0"/>
    <x v="0"/>
  </r>
  <r>
    <x v="1"/>
    <x v="3"/>
    <x v="5"/>
    <x v="6"/>
    <x v="0"/>
    <x v="0"/>
    <x v="0"/>
    <x v="1"/>
    <x v="7"/>
    <x v="0"/>
    <x v="0"/>
    <x v="1"/>
    <x v="31"/>
    <n v="1"/>
    <x v="0"/>
    <x v="1"/>
    <x v="0"/>
    <x v="0"/>
    <x v="0"/>
    <x v="0"/>
    <x v="0"/>
  </r>
  <r>
    <x v="1"/>
    <x v="3"/>
    <x v="5"/>
    <x v="6"/>
    <x v="0"/>
    <x v="0"/>
    <x v="0"/>
    <x v="1"/>
    <x v="9"/>
    <x v="0"/>
    <x v="0"/>
    <x v="0"/>
    <x v="31"/>
    <n v="1"/>
    <x v="0"/>
    <x v="0"/>
    <x v="0"/>
    <x v="0"/>
    <x v="0"/>
    <x v="0"/>
    <x v="0"/>
  </r>
  <r>
    <x v="1"/>
    <x v="3"/>
    <x v="5"/>
    <x v="6"/>
    <x v="0"/>
    <x v="0"/>
    <x v="0"/>
    <x v="1"/>
    <x v="9"/>
    <x v="0"/>
    <x v="0"/>
    <x v="0"/>
    <x v="31"/>
    <n v="2"/>
    <x v="0"/>
    <x v="1"/>
    <x v="0"/>
    <x v="0"/>
    <x v="0"/>
    <x v="0"/>
    <x v="0"/>
  </r>
  <r>
    <x v="1"/>
    <x v="3"/>
    <x v="5"/>
    <x v="6"/>
    <x v="0"/>
    <x v="0"/>
    <x v="0"/>
    <x v="2"/>
    <x v="8"/>
    <x v="0"/>
    <x v="0"/>
    <x v="0"/>
    <x v="0"/>
    <n v="1"/>
    <x v="3"/>
    <x v="1"/>
    <x v="0"/>
    <x v="0"/>
    <x v="0"/>
    <x v="0"/>
    <x v="0"/>
  </r>
  <r>
    <x v="1"/>
    <x v="3"/>
    <x v="5"/>
    <x v="6"/>
    <x v="0"/>
    <x v="0"/>
    <x v="0"/>
    <x v="4"/>
    <x v="8"/>
    <x v="0"/>
    <x v="0"/>
    <x v="0"/>
    <x v="31"/>
    <n v="1"/>
    <x v="3"/>
    <x v="1"/>
    <x v="0"/>
    <x v="0"/>
    <x v="0"/>
    <x v="0"/>
    <x v="0"/>
  </r>
  <r>
    <x v="1"/>
    <x v="3"/>
    <x v="5"/>
    <x v="6"/>
    <x v="0"/>
    <x v="0"/>
    <x v="0"/>
    <x v="4"/>
    <x v="8"/>
    <x v="0"/>
    <x v="0"/>
    <x v="1"/>
    <x v="31"/>
    <n v="1"/>
    <x v="3"/>
    <x v="1"/>
    <x v="0"/>
    <x v="0"/>
    <x v="0"/>
    <x v="0"/>
    <x v="0"/>
  </r>
  <r>
    <x v="1"/>
    <x v="3"/>
    <x v="5"/>
    <x v="6"/>
    <x v="0"/>
    <x v="0"/>
    <x v="0"/>
    <x v="5"/>
    <x v="8"/>
    <x v="0"/>
    <x v="0"/>
    <x v="1"/>
    <x v="31"/>
    <n v="1"/>
    <x v="3"/>
    <x v="1"/>
    <x v="0"/>
    <x v="0"/>
    <x v="0"/>
    <x v="0"/>
    <x v="1"/>
  </r>
  <r>
    <x v="1"/>
    <x v="3"/>
    <x v="5"/>
    <x v="6"/>
    <x v="0"/>
    <x v="3"/>
    <x v="0"/>
    <x v="0"/>
    <x v="9"/>
    <x v="0"/>
    <x v="0"/>
    <x v="0"/>
    <x v="31"/>
    <n v="1"/>
    <x v="0"/>
    <x v="0"/>
    <x v="0"/>
    <x v="0"/>
    <x v="0"/>
    <x v="0"/>
    <x v="0"/>
  </r>
  <r>
    <x v="1"/>
    <x v="3"/>
    <x v="5"/>
    <x v="6"/>
    <x v="0"/>
    <x v="3"/>
    <x v="0"/>
    <x v="2"/>
    <x v="10"/>
    <x v="0"/>
    <x v="0"/>
    <x v="0"/>
    <x v="31"/>
    <n v="1"/>
    <x v="0"/>
    <x v="0"/>
    <x v="0"/>
    <x v="0"/>
    <x v="0"/>
    <x v="0"/>
    <x v="0"/>
  </r>
  <r>
    <x v="1"/>
    <x v="3"/>
    <x v="5"/>
    <x v="6"/>
    <x v="1"/>
    <x v="0"/>
    <x v="0"/>
    <x v="0"/>
    <x v="7"/>
    <x v="0"/>
    <x v="0"/>
    <x v="0"/>
    <x v="31"/>
    <n v="1"/>
    <x v="0"/>
    <x v="1"/>
    <x v="0"/>
    <x v="0"/>
    <x v="0"/>
    <x v="0"/>
    <x v="0"/>
  </r>
  <r>
    <x v="1"/>
    <x v="3"/>
    <x v="5"/>
    <x v="6"/>
    <x v="1"/>
    <x v="0"/>
    <x v="0"/>
    <x v="0"/>
    <x v="9"/>
    <x v="0"/>
    <x v="0"/>
    <x v="0"/>
    <x v="31"/>
    <n v="3"/>
    <x v="0"/>
    <x v="0"/>
    <x v="0"/>
    <x v="0"/>
    <x v="0"/>
    <x v="0"/>
    <x v="0"/>
  </r>
  <r>
    <x v="1"/>
    <x v="3"/>
    <x v="5"/>
    <x v="6"/>
    <x v="1"/>
    <x v="0"/>
    <x v="0"/>
    <x v="0"/>
    <x v="9"/>
    <x v="0"/>
    <x v="0"/>
    <x v="0"/>
    <x v="31"/>
    <n v="1"/>
    <x v="0"/>
    <x v="1"/>
    <x v="0"/>
    <x v="0"/>
    <x v="0"/>
    <x v="0"/>
    <x v="0"/>
  </r>
  <r>
    <x v="1"/>
    <x v="3"/>
    <x v="5"/>
    <x v="6"/>
    <x v="1"/>
    <x v="0"/>
    <x v="0"/>
    <x v="0"/>
    <x v="9"/>
    <x v="0"/>
    <x v="0"/>
    <x v="1"/>
    <x v="31"/>
    <n v="1"/>
    <x v="0"/>
    <x v="0"/>
    <x v="0"/>
    <x v="0"/>
    <x v="0"/>
    <x v="0"/>
    <x v="0"/>
  </r>
  <r>
    <x v="1"/>
    <x v="3"/>
    <x v="5"/>
    <x v="6"/>
    <x v="1"/>
    <x v="0"/>
    <x v="0"/>
    <x v="0"/>
    <x v="9"/>
    <x v="0"/>
    <x v="0"/>
    <x v="1"/>
    <x v="31"/>
    <n v="1"/>
    <x v="0"/>
    <x v="1"/>
    <x v="0"/>
    <x v="0"/>
    <x v="0"/>
    <x v="0"/>
    <x v="0"/>
  </r>
  <r>
    <x v="1"/>
    <x v="3"/>
    <x v="5"/>
    <x v="6"/>
    <x v="1"/>
    <x v="0"/>
    <x v="0"/>
    <x v="1"/>
    <x v="10"/>
    <x v="0"/>
    <x v="0"/>
    <x v="0"/>
    <x v="31"/>
    <n v="3"/>
    <x v="0"/>
    <x v="1"/>
    <x v="0"/>
    <x v="0"/>
    <x v="0"/>
    <x v="0"/>
    <x v="0"/>
  </r>
  <r>
    <x v="1"/>
    <x v="3"/>
    <x v="5"/>
    <x v="6"/>
    <x v="1"/>
    <x v="0"/>
    <x v="0"/>
    <x v="1"/>
    <x v="10"/>
    <x v="0"/>
    <x v="0"/>
    <x v="1"/>
    <x v="31"/>
    <n v="1"/>
    <x v="0"/>
    <x v="1"/>
    <x v="0"/>
    <x v="0"/>
    <x v="0"/>
    <x v="0"/>
    <x v="0"/>
  </r>
  <r>
    <x v="1"/>
    <x v="3"/>
    <x v="5"/>
    <x v="6"/>
    <x v="1"/>
    <x v="0"/>
    <x v="0"/>
    <x v="1"/>
    <x v="7"/>
    <x v="0"/>
    <x v="0"/>
    <x v="0"/>
    <x v="31"/>
    <n v="6"/>
    <x v="0"/>
    <x v="1"/>
    <x v="0"/>
    <x v="0"/>
    <x v="0"/>
    <x v="0"/>
    <x v="0"/>
  </r>
  <r>
    <x v="1"/>
    <x v="3"/>
    <x v="5"/>
    <x v="6"/>
    <x v="1"/>
    <x v="0"/>
    <x v="0"/>
    <x v="1"/>
    <x v="9"/>
    <x v="0"/>
    <x v="0"/>
    <x v="0"/>
    <x v="31"/>
    <n v="2"/>
    <x v="0"/>
    <x v="1"/>
    <x v="0"/>
    <x v="0"/>
    <x v="0"/>
    <x v="0"/>
    <x v="0"/>
  </r>
  <r>
    <x v="1"/>
    <x v="3"/>
    <x v="5"/>
    <x v="6"/>
    <x v="1"/>
    <x v="0"/>
    <x v="0"/>
    <x v="1"/>
    <x v="9"/>
    <x v="0"/>
    <x v="0"/>
    <x v="1"/>
    <x v="31"/>
    <n v="1"/>
    <x v="0"/>
    <x v="0"/>
    <x v="0"/>
    <x v="0"/>
    <x v="0"/>
    <x v="0"/>
    <x v="0"/>
  </r>
  <r>
    <x v="1"/>
    <x v="3"/>
    <x v="5"/>
    <x v="6"/>
    <x v="1"/>
    <x v="0"/>
    <x v="0"/>
    <x v="2"/>
    <x v="7"/>
    <x v="0"/>
    <x v="0"/>
    <x v="0"/>
    <x v="31"/>
    <n v="4"/>
    <x v="0"/>
    <x v="1"/>
    <x v="0"/>
    <x v="0"/>
    <x v="0"/>
    <x v="0"/>
    <x v="0"/>
  </r>
  <r>
    <x v="1"/>
    <x v="3"/>
    <x v="5"/>
    <x v="6"/>
    <x v="1"/>
    <x v="0"/>
    <x v="0"/>
    <x v="2"/>
    <x v="8"/>
    <x v="0"/>
    <x v="0"/>
    <x v="0"/>
    <x v="31"/>
    <n v="2"/>
    <x v="3"/>
    <x v="1"/>
    <x v="0"/>
    <x v="0"/>
    <x v="0"/>
    <x v="0"/>
    <x v="0"/>
  </r>
  <r>
    <x v="1"/>
    <x v="3"/>
    <x v="5"/>
    <x v="6"/>
    <x v="1"/>
    <x v="0"/>
    <x v="0"/>
    <x v="2"/>
    <x v="9"/>
    <x v="0"/>
    <x v="0"/>
    <x v="0"/>
    <x v="31"/>
    <n v="1"/>
    <x v="0"/>
    <x v="0"/>
    <x v="0"/>
    <x v="0"/>
    <x v="0"/>
    <x v="0"/>
    <x v="0"/>
  </r>
  <r>
    <x v="1"/>
    <x v="3"/>
    <x v="5"/>
    <x v="6"/>
    <x v="1"/>
    <x v="0"/>
    <x v="0"/>
    <x v="3"/>
    <x v="7"/>
    <x v="0"/>
    <x v="0"/>
    <x v="0"/>
    <x v="31"/>
    <n v="2"/>
    <x v="0"/>
    <x v="1"/>
    <x v="0"/>
    <x v="0"/>
    <x v="0"/>
    <x v="0"/>
    <x v="0"/>
  </r>
  <r>
    <x v="1"/>
    <x v="3"/>
    <x v="5"/>
    <x v="6"/>
    <x v="1"/>
    <x v="0"/>
    <x v="0"/>
    <x v="3"/>
    <x v="8"/>
    <x v="0"/>
    <x v="0"/>
    <x v="0"/>
    <x v="31"/>
    <n v="2"/>
    <x v="3"/>
    <x v="1"/>
    <x v="0"/>
    <x v="0"/>
    <x v="0"/>
    <x v="0"/>
    <x v="0"/>
  </r>
  <r>
    <x v="1"/>
    <x v="3"/>
    <x v="5"/>
    <x v="6"/>
    <x v="1"/>
    <x v="0"/>
    <x v="0"/>
    <x v="3"/>
    <x v="9"/>
    <x v="0"/>
    <x v="0"/>
    <x v="0"/>
    <x v="31"/>
    <n v="1"/>
    <x v="0"/>
    <x v="0"/>
    <x v="0"/>
    <x v="0"/>
    <x v="0"/>
    <x v="0"/>
    <x v="0"/>
  </r>
  <r>
    <x v="1"/>
    <x v="3"/>
    <x v="5"/>
    <x v="6"/>
    <x v="1"/>
    <x v="0"/>
    <x v="0"/>
    <x v="4"/>
    <x v="8"/>
    <x v="0"/>
    <x v="0"/>
    <x v="0"/>
    <x v="31"/>
    <n v="1"/>
    <x v="3"/>
    <x v="1"/>
    <x v="0"/>
    <x v="0"/>
    <x v="0"/>
    <x v="0"/>
    <x v="0"/>
  </r>
  <r>
    <x v="1"/>
    <x v="3"/>
    <x v="5"/>
    <x v="6"/>
    <x v="1"/>
    <x v="0"/>
    <x v="0"/>
    <x v="6"/>
    <x v="10"/>
    <x v="0"/>
    <x v="0"/>
    <x v="0"/>
    <x v="31"/>
    <n v="1"/>
    <x v="0"/>
    <x v="1"/>
    <x v="0"/>
    <x v="0"/>
    <x v="1"/>
    <x v="0"/>
    <x v="0"/>
  </r>
  <r>
    <x v="1"/>
    <x v="3"/>
    <x v="5"/>
    <x v="6"/>
    <x v="1"/>
    <x v="3"/>
    <x v="0"/>
    <x v="0"/>
    <x v="10"/>
    <x v="0"/>
    <x v="0"/>
    <x v="0"/>
    <x v="31"/>
    <n v="1"/>
    <x v="0"/>
    <x v="0"/>
    <x v="0"/>
    <x v="0"/>
    <x v="0"/>
    <x v="0"/>
    <x v="0"/>
  </r>
  <r>
    <x v="1"/>
    <x v="3"/>
    <x v="5"/>
    <x v="6"/>
    <x v="1"/>
    <x v="3"/>
    <x v="0"/>
    <x v="0"/>
    <x v="8"/>
    <x v="0"/>
    <x v="0"/>
    <x v="0"/>
    <x v="31"/>
    <n v="1"/>
    <x v="3"/>
    <x v="0"/>
    <x v="0"/>
    <x v="0"/>
    <x v="0"/>
    <x v="0"/>
    <x v="0"/>
  </r>
  <r>
    <x v="1"/>
    <x v="3"/>
    <x v="5"/>
    <x v="6"/>
    <x v="1"/>
    <x v="3"/>
    <x v="0"/>
    <x v="1"/>
    <x v="9"/>
    <x v="0"/>
    <x v="0"/>
    <x v="0"/>
    <x v="31"/>
    <n v="1"/>
    <x v="0"/>
    <x v="0"/>
    <x v="0"/>
    <x v="0"/>
    <x v="0"/>
    <x v="0"/>
    <x v="0"/>
  </r>
  <r>
    <x v="1"/>
    <x v="3"/>
    <x v="5"/>
    <x v="6"/>
    <x v="1"/>
    <x v="3"/>
    <x v="0"/>
    <x v="1"/>
    <x v="9"/>
    <x v="0"/>
    <x v="0"/>
    <x v="0"/>
    <x v="31"/>
    <n v="1"/>
    <x v="0"/>
    <x v="1"/>
    <x v="0"/>
    <x v="0"/>
    <x v="0"/>
    <x v="0"/>
    <x v="0"/>
  </r>
  <r>
    <x v="1"/>
    <x v="3"/>
    <x v="5"/>
    <x v="6"/>
    <x v="1"/>
    <x v="3"/>
    <x v="0"/>
    <x v="5"/>
    <x v="9"/>
    <x v="0"/>
    <x v="0"/>
    <x v="1"/>
    <x v="31"/>
    <n v="1"/>
    <x v="0"/>
    <x v="0"/>
    <x v="0"/>
    <x v="0"/>
    <x v="0"/>
    <x v="0"/>
    <x v="0"/>
  </r>
  <r>
    <x v="1"/>
    <x v="3"/>
    <x v="5"/>
    <x v="6"/>
    <x v="1"/>
    <x v="3"/>
    <x v="0"/>
    <x v="8"/>
    <x v="8"/>
    <x v="0"/>
    <x v="0"/>
    <x v="1"/>
    <x v="31"/>
    <n v="1"/>
    <x v="3"/>
    <x v="1"/>
    <x v="0"/>
    <x v="0"/>
    <x v="1"/>
    <x v="0"/>
    <x v="0"/>
  </r>
  <r>
    <x v="1"/>
    <x v="3"/>
    <x v="5"/>
    <x v="6"/>
    <x v="1"/>
    <x v="1"/>
    <x v="1"/>
    <x v="1"/>
    <x v="9"/>
    <x v="0"/>
    <x v="0"/>
    <x v="0"/>
    <x v="31"/>
    <n v="1"/>
    <x v="0"/>
    <x v="0"/>
    <x v="0"/>
    <x v="0"/>
    <x v="0"/>
    <x v="0"/>
    <x v="0"/>
  </r>
  <r>
    <x v="1"/>
    <x v="3"/>
    <x v="5"/>
    <x v="6"/>
    <x v="1"/>
    <x v="1"/>
    <x v="1"/>
    <x v="4"/>
    <x v="7"/>
    <x v="0"/>
    <x v="0"/>
    <x v="0"/>
    <x v="31"/>
    <n v="1"/>
    <x v="0"/>
    <x v="1"/>
    <x v="0"/>
    <x v="0"/>
    <x v="0"/>
    <x v="0"/>
    <x v="0"/>
  </r>
  <r>
    <x v="1"/>
    <x v="3"/>
    <x v="5"/>
    <x v="6"/>
    <x v="1"/>
    <x v="1"/>
    <x v="1"/>
    <x v="5"/>
    <x v="8"/>
    <x v="0"/>
    <x v="0"/>
    <x v="1"/>
    <x v="31"/>
    <n v="1"/>
    <x v="3"/>
    <x v="0"/>
    <x v="0"/>
    <x v="0"/>
    <x v="0"/>
    <x v="0"/>
    <x v="0"/>
  </r>
  <r>
    <x v="1"/>
    <x v="3"/>
    <x v="5"/>
    <x v="6"/>
    <x v="1"/>
    <x v="2"/>
    <x v="1"/>
    <x v="1"/>
    <x v="8"/>
    <x v="0"/>
    <x v="0"/>
    <x v="0"/>
    <x v="31"/>
    <n v="1"/>
    <x v="3"/>
    <x v="0"/>
    <x v="0"/>
    <x v="0"/>
    <x v="0"/>
    <x v="0"/>
    <x v="0"/>
  </r>
  <r>
    <x v="1"/>
    <x v="3"/>
    <x v="5"/>
    <x v="6"/>
    <x v="1"/>
    <x v="2"/>
    <x v="1"/>
    <x v="1"/>
    <x v="8"/>
    <x v="0"/>
    <x v="0"/>
    <x v="0"/>
    <x v="31"/>
    <n v="1"/>
    <x v="3"/>
    <x v="1"/>
    <x v="0"/>
    <x v="0"/>
    <x v="0"/>
    <x v="0"/>
    <x v="0"/>
  </r>
  <r>
    <x v="1"/>
    <x v="3"/>
    <x v="5"/>
    <x v="6"/>
    <x v="1"/>
    <x v="2"/>
    <x v="1"/>
    <x v="1"/>
    <x v="9"/>
    <x v="0"/>
    <x v="0"/>
    <x v="0"/>
    <x v="31"/>
    <n v="1"/>
    <x v="0"/>
    <x v="1"/>
    <x v="0"/>
    <x v="0"/>
    <x v="0"/>
    <x v="0"/>
    <x v="0"/>
  </r>
  <r>
    <x v="1"/>
    <x v="3"/>
    <x v="5"/>
    <x v="6"/>
    <x v="1"/>
    <x v="2"/>
    <x v="1"/>
    <x v="3"/>
    <x v="8"/>
    <x v="0"/>
    <x v="0"/>
    <x v="0"/>
    <x v="31"/>
    <n v="1"/>
    <x v="3"/>
    <x v="1"/>
    <x v="0"/>
    <x v="0"/>
    <x v="0"/>
    <x v="0"/>
    <x v="0"/>
  </r>
  <r>
    <x v="1"/>
    <x v="3"/>
    <x v="5"/>
    <x v="7"/>
    <x v="0"/>
    <x v="0"/>
    <x v="0"/>
    <x v="0"/>
    <x v="10"/>
    <x v="0"/>
    <x v="0"/>
    <x v="0"/>
    <x v="44"/>
    <n v="1"/>
    <x v="0"/>
    <x v="1"/>
    <x v="0"/>
    <x v="0"/>
    <x v="0"/>
    <x v="0"/>
    <x v="0"/>
  </r>
  <r>
    <x v="1"/>
    <x v="3"/>
    <x v="5"/>
    <x v="7"/>
    <x v="0"/>
    <x v="0"/>
    <x v="0"/>
    <x v="1"/>
    <x v="10"/>
    <x v="0"/>
    <x v="0"/>
    <x v="0"/>
    <x v="44"/>
    <n v="1"/>
    <x v="0"/>
    <x v="0"/>
    <x v="0"/>
    <x v="0"/>
    <x v="0"/>
    <x v="0"/>
    <x v="0"/>
  </r>
  <r>
    <x v="1"/>
    <x v="3"/>
    <x v="5"/>
    <x v="7"/>
    <x v="0"/>
    <x v="0"/>
    <x v="0"/>
    <x v="1"/>
    <x v="10"/>
    <x v="0"/>
    <x v="0"/>
    <x v="0"/>
    <x v="44"/>
    <n v="1"/>
    <x v="0"/>
    <x v="1"/>
    <x v="0"/>
    <x v="0"/>
    <x v="0"/>
    <x v="0"/>
    <x v="0"/>
  </r>
  <r>
    <x v="1"/>
    <x v="3"/>
    <x v="5"/>
    <x v="7"/>
    <x v="0"/>
    <x v="0"/>
    <x v="0"/>
    <x v="1"/>
    <x v="9"/>
    <x v="0"/>
    <x v="0"/>
    <x v="1"/>
    <x v="44"/>
    <n v="1"/>
    <x v="0"/>
    <x v="1"/>
    <x v="0"/>
    <x v="0"/>
    <x v="0"/>
    <x v="0"/>
    <x v="0"/>
  </r>
  <r>
    <x v="1"/>
    <x v="3"/>
    <x v="5"/>
    <x v="7"/>
    <x v="0"/>
    <x v="3"/>
    <x v="0"/>
    <x v="5"/>
    <x v="9"/>
    <x v="0"/>
    <x v="0"/>
    <x v="1"/>
    <x v="44"/>
    <n v="1"/>
    <x v="0"/>
    <x v="0"/>
    <x v="0"/>
    <x v="1"/>
    <x v="0"/>
    <x v="0"/>
    <x v="1"/>
  </r>
  <r>
    <x v="1"/>
    <x v="3"/>
    <x v="5"/>
    <x v="7"/>
    <x v="0"/>
    <x v="3"/>
    <x v="0"/>
    <x v="8"/>
    <x v="9"/>
    <x v="0"/>
    <x v="0"/>
    <x v="1"/>
    <x v="44"/>
    <n v="1"/>
    <x v="0"/>
    <x v="0"/>
    <x v="0"/>
    <x v="1"/>
    <x v="0"/>
    <x v="0"/>
    <x v="1"/>
  </r>
  <r>
    <x v="1"/>
    <x v="3"/>
    <x v="5"/>
    <x v="7"/>
    <x v="1"/>
    <x v="5"/>
    <x v="2"/>
    <x v="5"/>
    <x v="9"/>
    <x v="0"/>
    <x v="0"/>
    <x v="0"/>
    <x v="44"/>
    <n v="1"/>
    <x v="0"/>
    <x v="0"/>
    <x v="0"/>
    <x v="0"/>
    <x v="0"/>
    <x v="0"/>
    <x v="0"/>
  </r>
  <r>
    <x v="1"/>
    <x v="3"/>
    <x v="5"/>
    <x v="7"/>
    <x v="1"/>
    <x v="5"/>
    <x v="2"/>
    <x v="8"/>
    <x v="9"/>
    <x v="0"/>
    <x v="0"/>
    <x v="1"/>
    <x v="44"/>
    <n v="1"/>
    <x v="0"/>
    <x v="0"/>
    <x v="0"/>
    <x v="1"/>
    <x v="0"/>
    <x v="0"/>
    <x v="1"/>
  </r>
  <r>
    <x v="1"/>
    <x v="3"/>
    <x v="5"/>
    <x v="7"/>
    <x v="1"/>
    <x v="0"/>
    <x v="0"/>
    <x v="0"/>
    <x v="10"/>
    <x v="0"/>
    <x v="0"/>
    <x v="0"/>
    <x v="44"/>
    <n v="1"/>
    <x v="0"/>
    <x v="0"/>
    <x v="0"/>
    <x v="0"/>
    <x v="0"/>
    <x v="0"/>
    <x v="0"/>
  </r>
  <r>
    <x v="1"/>
    <x v="3"/>
    <x v="5"/>
    <x v="7"/>
    <x v="1"/>
    <x v="0"/>
    <x v="0"/>
    <x v="0"/>
    <x v="9"/>
    <x v="0"/>
    <x v="0"/>
    <x v="0"/>
    <x v="44"/>
    <n v="2"/>
    <x v="0"/>
    <x v="1"/>
    <x v="0"/>
    <x v="0"/>
    <x v="0"/>
    <x v="0"/>
    <x v="0"/>
  </r>
  <r>
    <x v="1"/>
    <x v="3"/>
    <x v="5"/>
    <x v="7"/>
    <x v="1"/>
    <x v="0"/>
    <x v="0"/>
    <x v="1"/>
    <x v="10"/>
    <x v="0"/>
    <x v="0"/>
    <x v="0"/>
    <x v="1"/>
    <n v="1"/>
    <x v="0"/>
    <x v="1"/>
    <x v="0"/>
    <x v="0"/>
    <x v="0"/>
    <x v="0"/>
    <x v="0"/>
  </r>
  <r>
    <x v="1"/>
    <x v="3"/>
    <x v="5"/>
    <x v="7"/>
    <x v="1"/>
    <x v="0"/>
    <x v="0"/>
    <x v="1"/>
    <x v="10"/>
    <x v="0"/>
    <x v="0"/>
    <x v="0"/>
    <x v="44"/>
    <n v="2"/>
    <x v="0"/>
    <x v="1"/>
    <x v="0"/>
    <x v="0"/>
    <x v="0"/>
    <x v="0"/>
    <x v="0"/>
  </r>
  <r>
    <x v="1"/>
    <x v="3"/>
    <x v="5"/>
    <x v="7"/>
    <x v="1"/>
    <x v="0"/>
    <x v="0"/>
    <x v="1"/>
    <x v="9"/>
    <x v="0"/>
    <x v="0"/>
    <x v="0"/>
    <x v="44"/>
    <n v="2"/>
    <x v="0"/>
    <x v="1"/>
    <x v="0"/>
    <x v="0"/>
    <x v="0"/>
    <x v="0"/>
    <x v="0"/>
  </r>
  <r>
    <x v="1"/>
    <x v="3"/>
    <x v="5"/>
    <x v="7"/>
    <x v="1"/>
    <x v="0"/>
    <x v="0"/>
    <x v="2"/>
    <x v="10"/>
    <x v="0"/>
    <x v="0"/>
    <x v="0"/>
    <x v="44"/>
    <n v="1"/>
    <x v="0"/>
    <x v="1"/>
    <x v="0"/>
    <x v="0"/>
    <x v="0"/>
    <x v="0"/>
    <x v="0"/>
  </r>
  <r>
    <x v="1"/>
    <x v="3"/>
    <x v="5"/>
    <x v="7"/>
    <x v="1"/>
    <x v="0"/>
    <x v="0"/>
    <x v="2"/>
    <x v="10"/>
    <x v="0"/>
    <x v="0"/>
    <x v="0"/>
    <x v="44"/>
    <n v="1"/>
    <x v="0"/>
    <x v="1"/>
    <x v="0"/>
    <x v="0"/>
    <x v="1"/>
    <x v="0"/>
    <x v="0"/>
  </r>
  <r>
    <x v="1"/>
    <x v="3"/>
    <x v="5"/>
    <x v="7"/>
    <x v="1"/>
    <x v="0"/>
    <x v="0"/>
    <x v="3"/>
    <x v="9"/>
    <x v="0"/>
    <x v="0"/>
    <x v="1"/>
    <x v="44"/>
    <n v="1"/>
    <x v="0"/>
    <x v="0"/>
    <x v="0"/>
    <x v="1"/>
    <x v="0"/>
    <x v="0"/>
    <x v="1"/>
  </r>
  <r>
    <x v="1"/>
    <x v="3"/>
    <x v="5"/>
    <x v="7"/>
    <x v="1"/>
    <x v="0"/>
    <x v="0"/>
    <x v="6"/>
    <x v="9"/>
    <x v="0"/>
    <x v="0"/>
    <x v="1"/>
    <x v="44"/>
    <n v="1"/>
    <x v="0"/>
    <x v="1"/>
    <x v="0"/>
    <x v="1"/>
    <x v="0"/>
    <x v="0"/>
    <x v="1"/>
  </r>
  <r>
    <x v="1"/>
    <x v="3"/>
    <x v="5"/>
    <x v="7"/>
    <x v="1"/>
    <x v="3"/>
    <x v="0"/>
    <x v="2"/>
    <x v="9"/>
    <x v="0"/>
    <x v="0"/>
    <x v="1"/>
    <x v="44"/>
    <n v="1"/>
    <x v="0"/>
    <x v="1"/>
    <x v="0"/>
    <x v="1"/>
    <x v="0"/>
    <x v="0"/>
    <x v="1"/>
  </r>
  <r>
    <x v="1"/>
    <x v="3"/>
    <x v="5"/>
    <x v="7"/>
    <x v="1"/>
    <x v="3"/>
    <x v="0"/>
    <x v="3"/>
    <x v="9"/>
    <x v="0"/>
    <x v="0"/>
    <x v="1"/>
    <x v="44"/>
    <n v="1"/>
    <x v="0"/>
    <x v="1"/>
    <x v="0"/>
    <x v="0"/>
    <x v="0"/>
    <x v="0"/>
    <x v="0"/>
  </r>
  <r>
    <x v="1"/>
    <x v="3"/>
    <x v="5"/>
    <x v="7"/>
    <x v="1"/>
    <x v="3"/>
    <x v="0"/>
    <x v="4"/>
    <x v="9"/>
    <x v="0"/>
    <x v="0"/>
    <x v="1"/>
    <x v="44"/>
    <n v="1"/>
    <x v="0"/>
    <x v="1"/>
    <x v="0"/>
    <x v="1"/>
    <x v="0"/>
    <x v="0"/>
    <x v="1"/>
  </r>
  <r>
    <x v="1"/>
    <x v="3"/>
    <x v="5"/>
    <x v="7"/>
    <x v="1"/>
    <x v="1"/>
    <x v="1"/>
    <x v="9"/>
    <x v="9"/>
    <x v="0"/>
    <x v="0"/>
    <x v="1"/>
    <x v="44"/>
    <n v="1"/>
    <x v="0"/>
    <x v="1"/>
    <x v="0"/>
    <x v="1"/>
    <x v="0"/>
    <x v="0"/>
    <x v="1"/>
  </r>
  <r>
    <x v="1"/>
    <x v="3"/>
    <x v="5"/>
    <x v="7"/>
    <x v="1"/>
    <x v="2"/>
    <x v="1"/>
    <x v="5"/>
    <x v="9"/>
    <x v="0"/>
    <x v="0"/>
    <x v="1"/>
    <x v="44"/>
    <n v="1"/>
    <x v="0"/>
    <x v="0"/>
    <x v="0"/>
    <x v="1"/>
    <x v="0"/>
    <x v="0"/>
    <x v="1"/>
  </r>
  <r>
    <x v="1"/>
    <x v="3"/>
    <x v="5"/>
    <x v="7"/>
    <x v="2"/>
    <x v="5"/>
    <x v="2"/>
    <x v="3"/>
    <x v="9"/>
    <x v="0"/>
    <x v="0"/>
    <x v="1"/>
    <x v="44"/>
    <n v="1"/>
    <x v="0"/>
    <x v="0"/>
    <x v="0"/>
    <x v="0"/>
    <x v="0"/>
    <x v="0"/>
    <x v="0"/>
  </r>
  <r>
    <x v="1"/>
    <x v="3"/>
    <x v="5"/>
    <x v="8"/>
    <x v="0"/>
    <x v="0"/>
    <x v="0"/>
    <x v="0"/>
    <x v="7"/>
    <x v="0"/>
    <x v="0"/>
    <x v="0"/>
    <x v="1"/>
    <n v="1"/>
    <x v="0"/>
    <x v="0"/>
    <x v="0"/>
    <x v="0"/>
    <x v="0"/>
    <x v="0"/>
    <x v="0"/>
  </r>
  <r>
    <x v="1"/>
    <x v="3"/>
    <x v="5"/>
    <x v="8"/>
    <x v="0"/>
    <x v="0"/>
    <x v="0"/>
    <x v="0"/>
    <x v="7"/>
    <x v="0"/>
    <x v="0"/>
    <x v="0"/>
    <x v="1"/>
    <n v="1"/>
    <x v="0"/>
    <x v="1"/>
    <x v="0"/>
    <x v="0"/>
    <x v="0"/>
    <x v="0"/>
    <x v="0"/>
  </r>
  <r>
    <x v="1"/>
    <x v="3"/>
    <x v="5"/>
    <x v="8"/>
    <x v="0"/>
    <x v="0"/>
    <x v="0"/>
    <x v="1"/>
    <x v="7"/>
    <x v="0"/>
    <x v="0"/>
    <x v="0"/>
    <x v="1"/>
    <n v="1"/>
    <x v="0"/>
    <x v="0"/>
    <x v="0"/>
    <x v="0"/>
    <x v="0"/>
    <x v="0"/>
    <x v="0"/>
  </r>
  <r>
    <x v="1"/>
    <x v="3"/>
    <x v="5"/>
    <x v="8"/>
    <x v="0"/>
    <x v="0"/>
    <x v="0"/>
    <x v="1"/>
    <x v="7"/>
    <x v="0"/>
    <x v="0"/>
    <x v="0"/>
    <x v="1"/>
    <n v="2"/>
    <x v="0"/>
    <x v="1"/>
    <x v="0"/>
    <x v="0"/>
    <x v="0"/>
    <x v="0"/>
    <x v="0"/>
  </r>
  <r>
    <x v="1"/>
    <x v="3"/>
    <x v="5"/>
    <x v="8"/>
    <x v="1"/>
    <x v="0"/>
    <x v="0"/>
    <x v="0"/>
    <x v="7"/>
    <x v="0"/>
    <x v="0"/>
    <x v="0"/>
    <x v="6"/>
    <n v="1"/>
    <x v="0"/>
    <x v="0"/>
    <x v="0"/>
    <x v="0"/>
    <x v="0"/>
    <x v="0"/>
    <x v="0"/>
  </r>
  <r>
    <x v="1"/>
    <x v="3"/>
    <x v="5"/>
    <x v="8"/>
    <x v="1"/>
    <x v="0"/>
    <x v="0"/>
    <x v="0"/>
    <x v="7"/>
    <x v="0"/>
    <x v="0"/>
    <x v="0"/>
    <x v="1"/>
    <n v="1"/>
    <x v="0"/>
    <x v="0"/>
    <x v="0"/>
    <x v="0"/>
    <x v="0"/>
    <x v="0"/>
    <x v="0"/>
  </r>
  <r>
    <x v="1"/>
    <x v="3"/>
    <x v="5"/>
    <x v="8"/>
    <x v="1"/>
    <x v="0"/>
    <x v="0"/>
    <x v="0"/>
    <x v="7"/>
    <x v="0"/>
    <x v="0"/>
    <x v="0"/>
    <x v="1"/>
    <n v="1"/>
    <x v="0"/>
    <x v="1"/>
    <x v="0"/>
    <x v="0"/>
    <x v="0"/>
    <x v="0"/>
    <x v="0"/>
  </r>
  <r>
    <x v="1"/>
    <x v="3"/>
    <x v="5"/>
    <x v="8"/>
    <x v="1"/>
    <x v="0"/>
    <x v="0"/>
    <x v="1"/>
    <x v="7"/>
    <x v="0"/>
    <x v="0"/>
    <x v="0"/>
    <x v="6"/>
    <n v="1"/>
    <x v="0"/>
    <x v="0"/>
    <x v="0"/>
    <x v="0"/>
    <x v="0"/>
    <x v="0"/>
    <x v="0"/>
  </r>
  <r>
    <x v="1"/>
    <x v="3"/>
    <x v="5"/>
    <x v="8"/>
    <x v="1"/>
    <x v="0"/>
    <x v="0"/>
    <x v="1"/>
    <x v="7"/>
    <x v="0"/>
    <x v="0"/>
    <x v="0"/>
    <x v="6"/>
    <n v="2"/>
    <x v="0"/>
    <x v="1"/>
    <x v="0"/>
    <x v="0"/>
    <x v="0"/>
    <x v="0"/>
    <x v="0"/>
  </r>
  <r>
    <x v="1"/>
    <x v="3"/>
    <x v="5"/>
    <x v="8"/>
    <x v="1"/>
    <x v="0"/>
    <x v="0"/>
    <x v="1"/>
    <x v="7"/>
    <x v="0"/>
    <x v="0"/>
    <x v="0"/>
    <x v="1"/>
    <n v="1"/>
    <x v="0"/>
    <x v="1"/>
    <x v="0"/>
    <x v="0"/>
    <x v="0"/>
    <x v="0"/>
    <x v="0"/>
  </r>
  <r>
    <x v="1"/>
    <x v="3"/>
    <x v="5"/>
    <x v="8"/>
    <x v="1"/>
    <x v="0"/>
    <x v="0"/>
    <x v="1"/>
    <x v="7"/>
    <x v="0"/>
    <x v="0"/>
    <x v="0"/>
    <x v="44"/>
    <n v="2"/>
    <x v="0"/>
    <x v="1"/>
    <x v="0"/>
    <x v="0"/>
    <x v="0"/>
    <x v="0"/>
    <x v="0"/>
  </r>
  <r>
    <x v="1"/>
    <x v="3"/>
    <x v="5"/>
    <x v="8"/>
    <x v="1"/>
    <x v="0"/>
    <x v="0"/>
    <x v="2"/>
    <x v="7"/>
    <x v="0"/>
    <x v="0"/>
    <x v="0"/>
    <x v="6"/>
    <n v="1"/>
    <x v="0"/>
    <x v="0"/>
    <x v="0"/>
    <x v="0"/>
    <x v="0"/>
    <x v="0"/>
    <x v="0"/>
  </r>
  <r>
    <x v="1"/>
    <x v="3"/>
    <x v="5"/>
    <x v="8"/>
    <x v="1"/>
    <x v="0"/>
    <x v="0"/>
    <x v="2"/>
    <x v="7"/>
    <x v="0"/>
    <x v="0"/>
    <x v="0"/>
    <x v="6"/>
    <n v="1"/>
    <x v="0"/>
    <x v="0"/>
    <x v="0"/>
    <x v="0"/>
    <x v="1"/>
    <x v="0"/>
    <x v="0"/>
  </r>
  <r>
    <x v="1"/>
    <x v="3"/>
    <x v="5"/>
    <x v="8"/>
    <x v="1"/>
    <x v="0"/>
    <x v="0"/>
    <x v="2"/>
    <x v="7"/>
    <x v="0"/>
    <x v="0"/>
    <x v="0"/>
    <x v="1"/>
    <n v="1"/>
    <x v="0"/>
    <x v="0"/>
    <x v="0"/>
    <x v="0"/>
    <x v="0"/>
    <x v="0"/>
    <x v="0"/>
  </r>
  <r>
    <x v="1"/>
    <x v="3"/>
    <x v="5"/>
    <x v="8"/>
    <x v="1"/>
    <x v="0"/>
    <x v="0"/>
    <x v="3"/>
    <x v="7"/>
    <x v="0"/>
    <x v="0"/>
    <x v="0"/>
    <x v="1"/>
    <n v="1"/>
    <x v="0"/>
    <x v="1"/>
    <x v="0"/>
    <x v="0"/>
    <x v="0"/>
    <x v="0"/>
    <x v="0"/>
  </r>
  <r>
    <x v="1"/>
    <x v="3"/>
    <x v="5"/>
    <x v="8"/>
    <x v="1"/>
    <x v="0"/>
    <x v="0"/>
    <x v="4"/>
    <x v="7"/>
    <x v="0"/>
    <x v="0"/>
    <x v="0"/>
    <x v="6"/>
    <n v="1"/>
    <x v="0"/>
    <x v="0"/>
    <x v="0"/>
    <x v="0"/>
    <x v="1"/>
    <x v="0"/>
    <x v="0"/>
  </r>
  <r>
    <x v="1"/>
    <x v="3"/>
    <x v="5"/>
    <x v="8"/>
    <x v="1"/>
    <x v="0"/>
    <x v="0"/>
    <x v="4"/>
    <x v="7"/>
    <x v="0"/>
    <x v="0"/>
    <x v="0"/>
    <x v="6"/>
    <n v="1"/>
    <x v="0"/>
    <x v="1"/>
    <x v="0"/>
    <x v="0"/>
    <x v="1"/>
    <x v="0"/>
    <x v="0"/>
  </r>
  <r>
    <x v="1"/>
    <x v="3"/>
    <x v="5"/>
    <x v="8"/>
    <x v="1"/>
    <x v="2"/>
    <x v="1"/>
    <x v="1"/>
    <x v="7"/>
    <x v="0"/>
    <x v="0"/>
    <x v="0"/>
    <x v="6"/>
    <n v="1"/>
    <x v="0"/>
    <x v="1"/>
    <x v="0"/>
    <x v="0"/>
    <x v="0"/>
    <x v="0"/>
    <x v="0"/>
  </r>
  <r>
    <x v="1"/>
    <x v="3"/>
    <x v="5"/>
    <x v="8"/>
    <x v="1"/>
    <x v="2"/>
    <x v="1"/>
    <x v="2"/>
    <x v="7"/>
    <x v="0"/>
    <x v="0"/>
    <x v="0"/>
    <x v="31"/>
    <n v="1"/>
    <x v="0"/>
    <x v="1"/>
    <x v="0"/>
    <x v="0"/>
    <x v="0"/>
    <x v="0"/>
    <x v="0"/>
  </r>
  <r>
    <x v="1"/>
    <x v="3"/>
    <x v="5"/>
    <x v="9"/>
    <x v="0"/>
    <x v="0"/>
    <x v="0"/>
    <x v="0"/>
    <x v="7"/>
    <x v="0"/>
    <x v="2"/>
    <x v="0"/>
    <x v="3"/>
    <n v="3"/>
    <x v="0"/>
    <x v="1"/>
    <x v="0"/>
    <x v="0"/>
    <x v="0"/>
    <x v="0"/>
    <x v="0"/>
  </r>
  <r>
    <x v="1"/>
    <x v="3"/>
    <x v="5"/>
    <x v="9"/>
    <x v="0"/>
    <x v="0"/>
    <x v="0"/>
    <x v="0"/>
    <x v="11"/>
    <x v="0"/>
    <x v="2"/>
    <x v="0"/>
    <x v="3"/>
    <n v="1"/>
    <x v="0"/>
    <x v="0"/>
    <x v="0"/>
    <x v="0"/>
    <x v="0"/>
    <x v="0"/>
    <x v="0"/>
  </r>
  <r>
    <x v="1"/>
    <x v="3"/>
    <x v="5"/>
    <x v="9"/>
    <x v="0"/>
    <x v="0"/>
    <x v="0"/>
    <x v="0"/>
    <x v="8"/>
    <x v="0"/>
    <x v="2"/>
    <x v="0"/>
    <x v="3"/>
    <n v="1"/>
    <x v="0"/>
    <x v="0"/>
    <x v="0"/>
    <x v="0"/>
    <x v="0"/>
    <x v="0"/>
    <x v="0"/>
  </r>
  <r>
    <x v="1"/>
    <x v="3"/>
    <x v="5"/>
    <x v="9"/>
    <x v="0"/>
    <x v="0"/>
    <x v="0"/>
    <x v="0"/>
    <x v="8"/>
    <x v="0"/>
    <x v="2"/>
    <x v="0"/>
    <x v="3"/>
    <n v="1"/>
    <x v="0"/>
    <x v="1"/>
    <x v="0"/>
    <x v="0"/>
    <x v="0"/>
    <x v="0"/>
    <x v="0"/>
  </r>
  <r>
    <x v="1"/>
    <x v="3"/>
    <x v="5"/>
    <x v="9"/>
    <x v="0"/>
    <x v="0"/>
    <x v="0"/>
    <x v="0"/>
    <x v="12"/>
    <x v="2"/>
    <x v="2"/>
    <x v="0"/>
    <x v="3"/>
    <n v="1"/>
    <x v="0"/>
    <x v="1"/>
    <x v="1"/>
    <x v="0"/>
    <x v="0"/>
    <x v="0"/>
    <x v="0"/>
  </r>
  <r>
    <x v="1"/>
    <x v="3"/>
    <x v="5"/>
    <x v="9"/>
    <x v="0"/>
    <x v="0"/>
    <x v="0"/>
    <x v="1"/>
    <x v="7"/>
    <x v="0"/>
    <x v="2"/>
    <x v="0"/>
    <x v="3"/>
    <n v="1"/>
    <x v="0"/>
    <x v="1"/>
    <x v="0"/>
    <x v="0"/>
    <x v="0"/>
    <x v="0"/>
    <x v="0"/>
  </r>
  <r>
    <x v="1"/>
    <x v="3"/>
    <x v="5"/>
    <x v="9"/>
    <x v="0"/>
    <x v="0"/>
    <x v="0"/>
    <x v="1"/>
    <x v="11"/>
    <x v="0"/>
    <x v="2"/>
    <x v="0"/>
    <x v="3"/>
    <n v="1"/>
    <x v="0"/>
    <x v="0"/>
    <x v="0"/>
    <x v="0"/>
    <x v="0"/>
    <x v="0"/>
    <x v="0"/>
  </r>
  <r>
    <x v="1"/>
    <x v="3"/>
    <x v="5"/>
    <x v="9"/>
    <x v="0"/>
    <x v="0"/>
    <x v="0"/>
    <x v="1"/>
    <x v="11"/>
    <x v="0"/>
    <x v="2"/>
    <x v="0"/>
    <x v="3"/>
    <n v="1"/>
    <x v="0"/>
    <x v="1"/>
    <x v="0"/>
    <x v="0"/>
    <x v="0"/>
    <x v="0"/>
    <x v="0"/>
  </r>
  <r>
    <x v="1"/>
    <x v="3"/>
    <x v="5"/>
    <x v="9"/>
    <x v="0"/>
    <x v="0"/>
    <x v="0"/>
    <x v="1"/>
    <x v="12"/>
    <x v="2"/>
    <x v="0"/>
    <x v="0"/>
    <x v="44"/>
    <n v="1"/>
    <x v="0"/>
    <x v="1"/>
    <x v="1"/>
    <x v="0"/>
    <x v="0"/>
    <x v="0"/>
    <x v="0"/>
  </r>
  <r>
    <x v="1"/>
    <x v="3"/>
    <x v="5"/>
    <x v="9"/>
    <x v="0"/>
    <x v="0"/>
    <x v="0"/>
    <x v="3"/>
    <x v="7"/>
    <x v="0"/>
    <x v="2"/>
    <x v="1"/>
    <x v="3"/>
    <n v="1"/>
    <x v="0"/>
    <x v="1"/>
    <x v="0"/>
    <x v="0"/>
    <x v="0"/>
    <x v="0"/>
    <x v="0"/>
  </r>
  <r>
    <x v="1"/>
    <x v="3"/>
    <x v="5"/>
    <x v="9"/>
    <x v="0"/>
    <x v="3"/>
    <x v="0"/>
    <x v="3"/>
    <x v="11"/>
    <x v="0"/>
    <x v="2"/>
    <x v="0"/>
    <x v="3"/>
    <n v="1"/>
    <x v="0"/>
    <x v="1"/>
    <x v="0"/>
    <x v="0"/>
    <x v="0"/>
    <x v="0"/>
    <x v="0"/>
  </r>
  <r>
    <x v="1"/>
    <x v="3"/>
    <x v="5"/>
    <x v="9"/>
    <x v="0"/>
    <x v="1"/>
    <x v="1"/>
    <x v="1"/>
    <x v="11"/>
    <x v="0"/>
    <x v="2"/>
    <x v="0"/>
    <x v="3"/>
    <n v="1"/>
    <x v="0"/>
    <x v="1"/>
    <x v="0"/>
    <x v="0"/>
    <x v="0"/>
    <x v="0"/>
    <x v="0"/>
  </r>
  <r>
    <x v="1"/>
    <x v="3"/>
    <x v="5"/>
    <x v="9"/>
    <x v="0"/>
    <x v="2"/>
    <x v="1"/>
    <x v="0"/>
    <x v="8"/>
    <x v="0"/>
    <x v="2"/>
    <x v="0"/>
    <x v="3"/>
    <n v="1"/>
    <x v="0"/>
    <x v="1"/>
    <x v="0"/>
    <x v="0"/>
    <x v="0"/>
    <x v="0"/>
    <x v="0"/>
  </r>
  <r>
    <x v="1"/>
    <x v="3"/>
    <x v="5"/>
    <x v="9"/>
    <x v="0"/>
    <x v="2"/>
    <x v="1"/>
    <x v="1"/>
    <x v="11"/>
    <x v="0"/>
    <x v="2"/>
    <x v="0"/>
    <x v="3"/>
    <n v="1"/>
    <x v="0"/>
    <x v="0"/>
    <x v="0"/>
    <x v="0"/>
    <x v="0"/>
    <x v="0"/>
    <x v="0"/>
  </r>
  <r>
    <x v="1"/>
    <x v="3"/>
    <x v="5"/>
    <x v="9"/>
    <x v="1"/>
    <x v="0"/>
    <x v="0"/>
    <x v="0"/>
    <x v="7"/>
    <x v="0"/>
    <x v="2"/>
    <x v="0"/>
    <x v="3"/>
    <n v="2"/>
    <x v="0"/>
    <x v="0"/>
    <x v="0"/>
    <x v="0"/>
    <x v="0"/>
    <x v="0"/>
    <x v="0"/>
  </r>
  <r>
    <x v="1"/>
    <x v="3"/>
    <x v="5"/>
    <x v="9"/>
    <x v="1"/>
    <x v="0"/>
    <x v="0"/>
    <x v="0"/>
    <x v="7"/>
    <x v="0"/>
    <x v="2"/>
    <x v="0"/>
    <x v="3"/>
    <n v="3"/>
    <x v="0"/>
    <x v="1"/>
    <x v="0"/>
    <x v="0"/>
    <x v="0"/>
    <x v="0"/>
    <x v="0"/>
  </r>
  <r>
    <x v="1"/>
    <x v="3"/>
    <x v="5"/>
    <x v="9"/>
    <x v="1"/>
    <x v="0"/>
    <x v="0"/>
    <x v="0"/>
    <x v="11"/>
    <x v="0"/>
    <x v="0"/>
    <x v="0"/>
    <x v="0"/>
    <n v="1"/>
    <x v="0"/>
    <x v="1"/>
    <x v="0"/>
    <x v="0"/>
    <x v="0"/>
    <x v="0"/>
    <x v="0"/>
  </r>
  <r>
    <x v="1"/>
    <x v="3"/>
    <x v="5"/>
    <x v="9"/>
    <x v="1"/>
    <x v="0"/>
    <x v="0"/>
    <x v="0"/>
    <x v="11"/>
    <x v="0"/>
    <x v="2"/>
    <x v="0"/>
    <x v="3"/>
    <n v="1"/>
    <x v="0"/>
    <x v="0"/>
    <x v="0"/>
    <x v="0"/>
    <x v="0"/>
    <x v="0"/>
    <x v="0"/>
  </r>
  <r>
    <x v="1"/>
    <x v="3"/>
    <x v="5"/>
    <x v="9"/>
    <x v="1"/>
    <x v="0"/>
    <x v="0"/>
    <x v="0"/>
    <x v="8"/>
    <x v="0"/>
    <x v="2"/>
    <x v="0"/>
    <x v="3"/>
    <n v="3"/>
    <x v="0"/>
    <x v="1"/>
    <x v="0"/>
    <x v="0"/>
    <x v="0"/>
    <x v="0"/>
    <x v="0"/>
  </r>
  <r>
    <x v="1"/>
    <x v="3"/>
    <x v="5"/>
    <x v="9"/>
    <x v="1"/>
    <x v="0"/>
    <x v="0"/>
    <x v="0"/>
    <x v="12"/>
    <x v="2"/>
    <x v="0"/>
    <x v="0"/>
    <x v="0"/>
    <n v="1"/>
    <x v="0"/>
    <x v="0"/>
    <x v="1"/>
    <x v="0"/>
    <x v="0"/>
    <x v="0"/>
    <x v="0"/>
  </r>
  <r>
    <x v="1"/>
    <x v="3"/>
    <x v="5"/>
    <x v="9"/>
    <x v="1"/>
    <x v="0"/>
    <x v="0"/>
    <x v="0"/>
    <x v="12"/>
    <x v="2"/>
    <x v="2"/>
    <x v="0"/>
    <x v="3"/>
    <n v="1"/>
    <x v="0"/>
    <x v="1"/>
    <x v="1"/>
    <x v="0"/>
    <x v="0"/>
    <x v="0"/>
    <x v="0"/>
  </r>
  <r>
    <x v="1"/>
    <x v="3"/>
    <x v="5"/>
    <x v="9"/>
    <x v="1"/>
    <x v="0"/>
    <x v="0"/>
    <x v="1"/>
    <x v="7"/>
    <x v="0"/>
    <x v="2"/>
    <x v="0"/>
    <x v="3"/>
    <n v="5"/>
    <x v="0"/>
    <x v="1"/>
    <x v="0"/>
    <x v="0"/>
    <x v="0"/>
    <x v="0"/>
    <x v="0"/>
  </r>
  <r>
    <x v="1"/>
    <x v="3"/>
    <x v="5"/>
    <x v="9"/>
    <x v="1"/>
    <x v="0"/>
    <x v="0"/>
    <x v="1"/>
    <x v="11"/>
    <x v="0"/>
    <x v="2"/>
    <x v="0"/>
    <x v="3"/>
    <n v="1"/>
    <x v="0"/>
    <x v="1"/>
    <x v="0"/>
    <x v="0"/>
    <x v="0"/>
    <x v="0"/>
    <x v="0"/>
  </r>
  <r>
    <x v="1"/>
    <x v="3"/>
    <x v="5"/>
    <x v="9"/>
    <x v="1"/>
    <x v="0"/>
    <x v="0"/>
    <x v="1"/>
    <x v="8"/>
    <x v="0"/>
    <x v="2"/>
    <x v="0"/>
    <x v="3"/>
    <n v="2"/>
    <x v="0"/>
    <x v="0"/>
    <x v="0"/>
    <x v="0"/>
    <x v="0"/>
    <x v="0"/>
    <x v="0"/>
  </r>
  <r>
    <x v="1"/>
    <x v="3"/>
    <x v="5"/>
    <x v="9"/>
    <x v="1"/>
    <x v="0"/>
    <x v="0"/>
    <x v="1"/>
    <x v="8"/>
    <x v="0"/>
    <x v="2"/>
    <x v="0"/>
    <x v="3"/>
    <n v="3"/>
    <x v="0"/>
    <x v="1"/>
    <x v="0"/>
    <x v="0"/>
    <x v="0"/>
    <x v="0"/>
    <x v="0"/>
  </r>
  <r>
    <x v="1"/>
    <x v="3"/>
    <x v="5"/>
    <x v="9"/>
    <x v="1"/>
    <x v="0"/>
    <x v="0"/>
    <x v="1"/>
    <x v="12"/>
    <x v="2"/>
    <x v="2"/>
    <x v="0"/>
    <x v="3"/>
    <n v="1"/>
    <x v="0"/>
    <x v="0"/>
    <x v="1"/>
    <x v="0"/>
    <x v="0"/>
    <x v="0"/>
    <x v="0"/>
  </r>
  <r>
    <x v="1"/>
    <x v="3"/>
    <x v="5"/>
    <x v="9"/>
    <x v="1"/>
    <x v="0"/>
    <x v="0"/>
    <x v="1"/>
    <x v="12"/>
    <x v="2"/>
    <x v="2"/>
    <x v="0"/>
    <x v="3"/>
    <n v="5"/>
    <x v="0"/>
    <x v="1"/>
    <x v="1"/>
    <x v="0"/>
    <x v="0"/>
    <x v="0"/>
    <x v="0"/>
  </r>
  <r>
    <x v="1"/>
    <x v="3"/>
    <x v="5"/>
    <x v="9"/>
    <x v="1"/>
    <x v="0"/>
    <x v="0"/>
    <x v="2"/>
    <x v="7"/>
    <x v="0"/>
    <x v="2"/>
    <x v="0"/>
    <x v="3"/>
    <n v="1"/>
    <x v="0"/>
    <x v="1"/>
    <x v="0"/>
    <x v="0"/>
    <x v="0"/>
    <x v="0"/>
    <x v="0"/>
  </r>
  <r>
    <x v="1"/>
    <x v="3"/>
    <x v="5"/>
    <x v="9"/>
    <x v="1"/>
    <x v="0"/>
    <x v="0"/>
    <x v="2"/>
    <x v="7"/>
    <x v="0"/>
    <x v="2"/>
    <x v="0"/>
    <x v="3"/>
    <n v="1"/>
    <x v="0"/>
    <x v="1"/>
    <x v="0"/>
    <x v="0"/>
    <x v="1"/>
    <x v="0"/>
    <x v="0"/>
  </r>
  <r>
    <x v="1"/>
    <x v="3"/>
    <x v="5"/>
    <x v="9"/>
    <x v="1"/>
    <x v="0"/>
    <x v="0"/>
    <x v="2"/>
    <x v="11"/>
    <x v="0"/>
    <x v="0"/>
    <x v="0"/>
    <x v="0"/>
    <n v="1"/>
    <x v="0"/>
    <x v="0"/>
    <x v="0"/>
    <x v="0"/>
    <x v="0"/>
    <x v="0"/>
    <x v="0"/>
  </r>
  <r>
    <x v="1"/>
    <x v="3"/>
    <x v="5"/>
    <x v="9"/>
    <x v="1"/>
    <x v="0"/>
    <x v="0"/>
    <x v="2"/>
    <x v="11"/>
    <x v="0"/>
    <x v="2"/>
    <x v="0"/>
    <x v="3"/>
    <n v="1"/>
    <x v="0"/>
    <x v="1"/>
    <x v="0"/>
    <x v="0"/>
    <x v="0"/>
    <x v="0"/>
    <x v="0"/>
  </r>
  <r>
    <x v="1"/>
    <x v="3"/>
    <x v="5"/>
    <x v="9"/>
    <x v="1"/>
    <x v="0"/>
    <x v="0"/>
    <x v="2"/>
    <x v="12"/>
    <x v="2"/>
    <x v="2"/>
    <x v="0"/>
    <x v="3"/>
    <n v="2"/>
    <x v="0"/>
    <x v="1"/>
    <x v="1"/>
    <x v="0"/>
    <x v="0"/>
    <x v="0"/>
    <x v="0"/>
  </r>
  <r>
    <x v="1"/>
    <x v="3"/>
    <x v="5"/>
    <x v="9"/>
    <x v="1"/>
    <x v="0"/>
    <x v="0"/>
    <x v="3"/>
    <x v="8"/>
    <x v="0"/>
    <x v="2"/>
    <x v="0"/>
    <x v="3"/>
    <n v="1"/>
    <x v="0"/>
    <x v="1"/>
    <x v="0"/>
    <x v="0"/>
    <x v="1"/>
    <x v="0"/>
    <x v="0"/>
  </r>
  <r>
    <x v="1"/>
    <x v="3"/>
    <x v="5"/>
    <x v="9"/>
    <x v="1"/>
    <x v="0"/>
    <x v="0"/>
    <x v="4"/>
    <x v="7"/>
    <x v="0"/>
    <x v="2"/>
    <x v="0"/>
    <x v="3"/>
    <n v="1"/>
    <x v="0"/>
    <x v="0"/>
    <x v="0"/>
    <x v="0"/>
    <x v="0"/>
    <x v="0"/>
    <x v="0"/>
  </r>
  <r>
    <x v="1"/>
    <x v="3"/>
    <x v="5"/>
    <x v="9"/>
    <x v="1"/>
    <x v="0"/>
    <x v="0"/>
    <x v="4"/>
    <x v="11"/>
    <x v="0"/>
    <x v="2"/>
    <x v="0"/>
    <x v="3"/>
    <n v="1"/>
    <x v="0"/>
    <x v="1"/>
    <x v="0"/>
    <x v="0"/>
    <x v="0"/>
    <x v="0"/>
    <x v="0"/>
  </r>
  <r>
    <x v="1"/>
    <x v="3"/>
    <x v="5"/>
    <x v="9"/>
    <x v="1"/>
    <x v="0"/>
    <x v="0"/>
    <x v="4"/>
    <x v="12"/>
    <x v="2"/>
    <x v="2"/>
    <x v="0"/>
    <x v="3"/>
    <n v="1"/>
    <x v="0"/>
    <x v="1"/>
    <x v="1"/>
    <x v="0"/>
    <x v="0"/>
    <x v="0"/>
    <x v="0"/>
  </r>
  <r>
    <x v="1"/>
    <x v="3"/>
    <x v="5"/>
    <x v="9"/>
    <x v="1"/>
    <x v="0"/>
    <x v="0"/>
    <x v="5"/>
    <x v="7"/>
    <x v="0"/>
    <x v="2"/>
    <x v="0"/>
    <x v="3"/>
    <n v="1"/>
    <x v="0"/>
    <x v="1"/>
    <x v="0"/>
    <x v="0"/>
    <x v="1"/>
    <x v="0"/>
    <x v="0"/>
  </r>
  <r>
    <x v="1"/>
    <x v="3"/>
    <x v="5"/>
    <x v="9"/>
    <x v="1"/>
    <x v="0"/>
    <x v="0"/>
    <x v="6"/>
    <x v="8"/>
    <x v="0"/>
    <x v="2"/>
    <x v="0"/>
    <x v="3"/>
    <n v="1"/>
    <x v="0"/>
    <x v="0"/>
    <x v="0"/>
    <x v="0"/>
    <x v="0"/>
    <x v="0"/>
    <x v="0"/>
  </r>
  <r>
    <x v="1"/>
    <x v="3"/>
    <x v="5"/>
    <x v="9"/>
    <x v="1"/>
    <x v="3"/>
    <x v="0"/>
    <x v="1"/>
    <x v="11"/>
    <x v="0"/>
    <x v="2"/>
    <x v="0"/>
    <x v="3"/>
    <n v="1"/>
    <x v="0"/>
    <x v="0"/>
    <x v="0"/>
    <x v="0"/>
    <x v="0"/>
    <x v="0"/>
    <x v="0"/>
  </r>
  <r>
    <x v="1"/>
    <x v="3"/>
    <x v="5"/>
    <x v="9"/>
    <x v="1"/>
    <x v="3"/>
    <x v="0"/>
    <x v="1"/>
    <x v="11"/>
    <x v="0"/>
    <x v="2"/>
    <x v="0"/>
    <x v="3"/>
    <n v="1"/>
    <x v="0"/>
    <x v="1"/>
    <x v="0"/>
    <x v="0"/>
    <x v="0"/>
    <x v="0"/>
    <x v="0"/>
  </r>
  <r>
    <x v="1"/>
    <x v="3"/>
    <x v="5"/>
    <x v="9"/>
    <x v="1"/>
    <x v="3"/>
    <x v="0"/>
    <x v="2"/>
    <x v="8"/>
    <x v="0"/>
    <x v="2"/>
    <x v="0"/>
    <x v="3"/>
    <n v="1"/>
    <x v="0"/>
    <x v="1"/>
    <x v="0"/>
    <x v="0"/>
    <x v="0"/>
    <x v="0"/>
    <x v="0"/>
  </r>
  <r>
    <x v="1"/>
    <x v="3"/>
    <x v="5"/>
    <x v="9"/>
    <x v="1"/>
    <x v="2"/>
    <x v="1"/>
    <x v="0"/>
    <x v="11"/>
    <x v="0"/>
    <x v="2"/>
    <x v="0"/>
    <x v="3"/>
    <n v="2"/>
    <x v="0"/>
    <x v="1"/>
    <x v="0"/>
    <x v="0"/>
    <x v="0"/>
    <x v="0"/>
    <x v="0"/>
  </r>
  <r>
    <x v="1"/>
    <x v="3"/>
    <x v="5"/>
    <x v="9"/>
    <x v="1"/>
    <x v="2"/>
    <x v="1"/>
    <x v="1"/>
    <x v="7"/>
    <x v="0"/>
    <x v="2"/>
    <x v="0"/>
    <x v="3"/>
    <n v="1"/>
    <x v="0"/>
    <x v="1"/>
    <x v="0"/>
    <x v="0"/>
    <x v="0"/>
    <x v="0"/>
    <x v="0"/>
  </r>
  <r>
    <x v="1"/>
    <x v="3"/>
    <x v="5"/>
    <x v="9"/>
    <x v="1"/>
    <x v="2"/>
    <x v="1"/>
    <x v="1"/>
    <x v="12"/>
    <x v="2"/>
    <x v="2"/>
    <x v="0"/>
    <x v="3"/>
    <n v="1"/>
    <x v="0"/>
    <x v="1"/>
    <x v="1"/>
    <x v="0"/>
    <x v="0"/>
    <x v="0"/>
    <x v="0"/>
  </r>
  <r>
    <x v="1"/>
    <x v="3"/>
    <x v="5"/>
    <x v="9"/>
    <x v="1"/>
    <x v="2"/>
    <x v="1"/>
    <x v="2"/>
    <x v="11"/>
    <x v="0"/>
    <x v="2"/>
    <x v="0"/>
    <x v="3"/>
    <n v="1"/>
    <x v="0"/>
    <x v="1"/>
    <x v="0"/>
    <x v="0"/>
    <x v="1"/>
    <x v="0"/>
    <x v="0"/>
  </r>
  <r>
    <x v="1"/>
    <x v="3"/>
    <x v="5"/>
    <x v="9"/>
    <x v="1"/>
    <x v="2"/>
    <x v="1"/>
    <x v="3"/>
    <x v="8"/>
    <x v="0"/>
    <x v="2"/>
    <x v="0"/>
    <x v="3"/>
    <n v="1"/>
    <x v="0"/>
    <x v="1"/>
    <x v="0"/>
    <x v="0"/>
    <x v="0"/>
    <x v="0"/>
    <x v="0"/>
  </r>
  <r>
    <x v="1"/>
    <x v="3"/>
    <x v="5"/>
    <x v="9"/>
    <x v="1"/>
    <x v="2"/>
    <x v="1"/>
    <x v="3"/>
    <x v="12"/>
    <x v="2"/>
    <x v="2"/>
    <x v="0"/>
    <x v="3"/>
    <n v="1"/>
    <x v="0"/>
    <x v="1"/>
    <x v="1"/>
    <x v="0"/>
    <x v="0"/>
    <x v="0"/>
    <x v="0"/>
  </r>
  <r>
    <x v="1"/>
    <x v="3"/>
    <x v="5"/>
    <x v="9"/>
    <x v="1"/>
    <x v="2"/>
    <x v="1"/>
    <x v="3"/>
    <x v="12"/>
    <x v="2"/>
    <x v="2"/>
    <x v="0"/>
    <x v="3"/>
    <n v="1"/>
    <x v="0"/>
    <x v="1"/>
    <x v="1"/>
    <x v="0"/>
    <x v="1"/>
    <x v="0"/>
    <x v="0"/>
  </r>
  <r>
    <x v="1"/>
    <x v="3"/>
    <x v="5"/>
    <x v="10"/>
    <x v="0"/>
    <x v="0"/>
    <x v="0"/>
    <x v="1"/>
    <x v="10"/>
    <x v="0"/>
    <x v="0"/>
    <x v="0"/>
    <x v="0"/>
    <n v="1"/>
    <x v="2"/>
    <x v="0"/>
    <x v="0"/>
    <x v="0"/>
    <x v="0"/>
    <x v="0"/>
    <x v="0"/>
  </r>
  <r>
    <x v="1"/>
    <x v="3"/>
    <x v="5"/>
    <x v="10"/>
    <x v="0"/>
    <x v="3"/>
    <x v="0"/>
    <x v="0"/>
    <x v="8"/>
    <x v="0"/>
    <x v="0"/>
    <x v="0"/>
    <x v="0"/>
    <n v="1"/>
    <x v="3"/>
    <x v="1"/>
    <x v="0"/>
    <x v="0"/>
    <x v="0"/>
    <x v="0"/>
    <x v="0"/>
  </r>
  <r>
    <x v="1"/>
    <x v="3"/>
    <x v="5"/>
    <x v="10"/>
    <x v="0"/>
    <x v="3"/>
    <x v="0"/>
    <x v="1"/>
    <x v="10"/>
    <x v="0"/>
    <x v="0"/>
    <x v="0"/>
    <x v="0"/>
    <n v="1"/>
    <x v="2"/>
    <x v="0"/>
    <x v="0"/>
    <x v="0"/>
    <x v="0"/>
    <x v="0"/>
    <x v="0"/>
  </r>
  <r>
    <x v="1"/>
    <x v="3"/>
    <x v="5"/>
    <x v="10"/>
    <x v="0"/>
    <x v="3"/>
    <x v="0"/>
    <x v="2"/>
    <x v="10"/>
    <x v="0"/>
    <x v="0"/>
    <x v="0"/>
    <x v="0"/>
    <n v="1"/>
    <x v="2"/>
    <x v="1"/>
    <x v="0"/>
    <x v="0"/>
    <x v="0"/>
    <x v="0"/>
    <x v="0"/>
  </r>
  <r>
    <x v="1"/>
    <x v="3"/>
    <x v="5"/>
    <x v="10"/>
    <x v="0"/>
    <x v="2"/>
    <x v="1"/>
    <x v="1"/>
    <x v="10"/>
    <x v="0"/>
    <x v="0"/>
    <x v="0"/>
    <x v="0"/>
    <n v="1"/>
    <x v="2"/>
    <x v="1"/>
    <x v="0"/>
    <x v="0"/>
    <x v="0"/>
    <x v="0"/>
    <x v="0"/>
  </r>
  <r>
    <x v="1"/>
    <x v="3"/>
    <x v="5"/>
    <x v="10"/>
    <x v="0"/>
    <x v="2"/>
    <x v="1"/>
    <x v="1"/>
    <x v="8"/>
    <x v="0"/>
    <x v="0"/>
    <x v="0"/>
    <x v="0"/>
    <n v="1"/>
    <x v="3"/>
    <x v="1"/>
    <x v="0"/>
    <x v="0"/>
    <x v="0"/>
    <x v="0"/>
    <x v="0"/>
  </r>
  <r>
    <x v="1"/>
    <x v="3"/>
    <x v="5"/>
    <x v="10"/>
    <x v="0"/>
    <x v="2"/>
    <x v="1"/>
    <x v="4"/>
    <x v="10"/>
    <x v="0"/>
    <x v="0"/>
    <x v="1"/>
    <x v="0"/>
    <n v="1"/>
    <x v="2"/>
    <x v="0"/>
    <x v="0"/>
    <x v="0"/>
    <x v="0"/>
    <x v="0"/>
    <x v="0"/>
  </r>
  <r>
    <x v="1"/>
    <x v="3"/>
    <x v="5"/>
    <x v="10"/>
    <x v="1"/>
    <x v="5"/>
    <x v="2"/>
    <x v="9"/>
    <x v="8"/>
    <x v="0"/>
    <x v="0"/>
    <x v="0"/>
    <x v="0"/>
    <n v="1"/>
    <x v="3"/>
    <x v="0"/>
    <x v="0"/>
    <x v="0"/>
    <x v="1"/>
    <x v="0"/>
    <x v="0"/>
  </r>
  <r>
    <x v="1"/>
    <x v="3"/>
    <x v="5"/>
    <x v="10"/>
    <x v="1"/>
    <x v="0"/>
    <x v="0"/>
    <x v="0"/>
    <x v="10"/>
    <x v="0"/>
    <x v="0"/>
    <x v="0"/>
    <x v="0"/>
    <n v="1"/>
    <x v="2"/>
    <x v="0"/>
    <x v="0"/>
    <x v="0"/>
    <x v="0"/>
    <x v="0"/>
    <x v="0"/>
  </r>
  <r>
    <x v="1"/>
    <x v="3"/>
    <x v="5"/>
    <x v="10"/>
    <x v="1"/>
    <x v="0"/>
    <x v="0"/>
    <x v="0"/>
    <x v="8"/>
    <x v="0"/>
    <x v="0"/>
    <x v="0"/>
    <x v="0"/>
    <n v="1"/>
    <x v="3"/>
    <x v="1"/>
    <x v="0"/>
    <x v="0"/>
    <x v="0"/>
    <x v="0"/>
    <x v="0"/>
  </r>
  <r>
    <x v="1"/>
    <x v="3"/>
    <x v="5"/>
    <x v="10"/>
    <x v="1"/>
    <x v="0"/>
    <x v="0"/>
    <x v="1"/>
    <x v="8"/>
    <x v="0"/>
    <x v="0"/>
    <x v="0"/>
    <x v="0"/>
    <n v="1"/>
    <x v="3"/>
    <x v="0"/>
    <x v="0"/>
    <x v="0"/>
    <x v="0"/>
    <x v="0"/>
    <x v="0"/>
  </r>
  <r>
    <x v="1"/>
    <x v="3"/>
    <x v="5"/>
    <x v="10"/>
    <x v="1"/>
    <x v="0"/>
    <x v="0"/>
    <x v="3"/>
    <x v="10"/>
    <x v="0"/>
    <x v="0"/>
    <x v="0"/>
    <x v="0"/>
    <n v="1"/>
    <x v="2"/>
    <x v="0"/>
    <x v="0"/>
    <x v="0"/>
    <x v="0"/>
    <x v="0"/>
    <x v="0"/>
  </r>
  <r>
    <x v="1"/>
    <x v="3"/>
    <x v="5"/>
    <x v="10"/>
    <x v="1"/>
    <x v="0"/>
    <x v="0"/>
    <x v="4"/>
    <x v="8"/>
    <x v="0"/>
    <x v="0"/>
    <x v="0"/>
    <x v="0"/>
    <n v="1"/>
    <x v="3"/>
    <x v="1"/>
    <x v="0"/>
    <x v="0"/>
    <x v="0"/>
    <x v="0"/>
    <x v="0"/>
  </r>
  <r>
    <x v="1"/>
    <x v="3"/>
    <x v="5"/>
    <x v="10"/>
    <x v="1"/>
    <x v="0"/>
    <x v="0"/>
    <x v="4"/>
    <x v="8"/>
    <x v="0"/>
    <x v="2"/>
    <x v="0"/>
    <x v="3"/>
    <n v="1"/>
    <x v="3"/>
    <x v="1"/>
    <x v="0"/>
    <x v="0"/>
    <x v="1"/>
    <x v="0"/>
    <x v="0"/>
  </r>
  <r>
    <x v="1"/>
    <x v="3"/>
    <x v="5"/>
    <x v="10"/>
    <x v="1"/>
    <x v="0"/>
    <x v="0"/>
    <x v="5"/>
    <x v="8"/>
    <x v="0"/>
    <x v="0"/>
    <x v="0"/>
    <x v="0"/>
    <n v="1"/>
    <x v="3"/>
    <x v="1"/>
    <x v="0"/>
    <x v="0"/>
    <x v="0"/>
    <x v="0"/>
    <x v="1"/>
  </r>
  <r>
    <x v="1"/>
    <x v="3"/>
    <x v="5"/>
    <x v="10"/>
    <x v="1"/>
    <x v="3"/>
    <x v="0"/>
    <x v="1"/>
    <x v="10"/>
    <x v="0"/>
    <x v="0"/>
    <x v="0"/>
    <x v="0"/>
    <n v="2"/>
    <x v="2"/>
    <x v="0"/>
    <x v="0"/>
    <x v="0"/>
    <x v="0"/>
    <x v="0"/>
    <x v="0"/>
  </r>
  <r>
    <x v="1"/>
    <x v="3"/>
    <x v="5"/>
    <x v="10"/>
    <x v="1"/>
    <x v="3"/>
    <x v="0"/>
    <x v="4"/>
    <x v="10"/>
    <x v="0"/>
    <x v="0"/>
    <x v="0"/>
    <x v="0"/>
    <n v="1"/>
    <x v="2"/>
    <x v="1"/>
    <x v="0"/>
    <x v="0"/>
    <x v="0"/>
    <x v="0"/>
    <x v="0"/>
  </r>
  <r>
    <x v="1"/>
    <x v="3"/>
    <x v="5"/>
    <x v="10"/>
    <x v="1"/>
    <x v="1"/>
    <x v="1"/>
    <x v="3"/>
    <x v="8"/>
    <x v="0"/>
    <x v="0"/>
    <x v="0"/>
    <x v="0"/>
    <n v="1"/>
    <x v="3"/>
    <x v="1"/>
    <x v="0"/>
    <x v="0"/>
    <x v="0"/>
    <x v="0"/>
    <x v="0"/>
  </r>
  <r>
    <x v="1"/>
    <x v="3"/>
    <x v="5"/>
    <x v="10"/>
    <x v="1"/>
    <x v="2"/>
    <x v="1"/>
    <x v="1"/>
    <x v="10"/>
    <x v="0"/>
    <x v="0"/>
    <x v="0"/>
    <x v="0"/>
    <n v="3"/>
    <x v="2"/>
    <x v="1"/>
    <x v="0"/>
    <x v="0"/>
    <x v="0"/>
    <x v="0"/>
    <x v="0"/>
  </r>
  <r>
    <x v="1"/>
    <x v="3"/>
    <x v="5"/>
    <x v="10"/>
    <x v="1"/>
    <x v="2"/>
    <x v="1"/>
    <x v="2"/>
    <x v="10"/>
    <x v="0"/>
    <x v="0"/>
    <x v="0"/>
    <x v="0"/>
    <n v="1"/>
    <x v="2"/>
    <x v="0"/>
    <x v="0"/>
    <x v="0"/>
    <x v="0"/>
    <x v="0"/>
    <x v="0"/>
  </r>
  <r>
    <x v="1"/>
    <x v="3"/>
    <x v="5"/>
    <x v="10"/>
    <x v="1"/>
    <x v="2"/>
    <x v="1"/>
    <x v="2"/>
    <x v="8"/>
    <x v="0"/>
    <x v="0"/>
    <x v="0"/>
    <x v="0"/>
    <n v="1"/>
    <x v="3"/>
    <x v="0"/>
    <x v="0"/>
    <x v="0"/>
    <x v="0"/>
    <x v="0"/>
    <x v="0"/>
  </r>
  <r>
    <x v="1"/>
    <x v="3"/>
    <x v="5"/>
    <x v="10"/>
    <x v="1"/>
    <x v="2"/>
    <x v="1"/>
    <x v="2"/>
    <x v="8"/>
    <x v="0"/>
    <x v="0"/>
    <x v="0"/>
    <x v="0"/>
    <n v="1"/>
    <x v="3"/>
    <x v="1"/>
    <x v="0"/>
    <x v="0"/>
    <x v="1"/>
    <x v="0"/>
    <x v="0"/>
  </r>
  <r>
    <x v="1"/>
    <x v="3"/>
    <x v="0"/>
    <x v="11"/>
    <x v="0"/>
    <x v="0"/>
    <x v="0"/>
    <x v="5"/>
    <x v="7"/>
    <x v="0"/>
    <x v="1"/>
    <x v="1"/>
    <x v="25"/>
    <n v="1"/>
    <x v="0"/>
    <x v="1"/>
    <x v="0"/>
    <x v="0"/>
    <x v="0"/>
    <x v="0"/>
    <x v="0"/>
  </r>
  <r>
    <x v="1"/>
    <x v="3"/>
    <x v="0"/>
    <x v="11"/>
    <x v="0"/>
    <x v="2"/>
    <x v="1"/>
    <x v="1"/>
    <x v="7"/>
    <x v="0"/>
    <x v="1"/>
    <x v="0"/>
    <x v="2"/>
    <n v="1"/>
    <x v="0"/>
    <x v="0"/>
    <x v="0"/>
    <x v="0"/>
    <x v="0"/>
    <x v="0"/>
    <x v="0"/>
  </r>
  <r>
    <x v="1"/>
    <x v="3"/>
    <x v="0"/>
    <x v="11"/>
    <x v="1"/>
    <x v="0"/>
    <x v="0"/>
    <x v="0"/>
    <x v="7"/>
    <x v="0"/>
    <x v="1"/>
    <x v="0"/>
    <x v="2"/>
    <n v="1"/>
    <x v="0"/>
    <x v="1"/>
    <x v="0"/>
    <x v="0"/>
    <x v="0"/>
    <x v="0"/>
    <x v="0"/>
  </r>
  <r>
    <x v="1"/>
    <x v="3"/>
    <x v="0"/>
    <x v="11"/>
    <x v="1"/>
    <x v="0"/>
    <x v="0"/>
    <x v="0"/>
    <x v="7"/>
    <x v="0"/>
    <x v="1"/>
    <x v="0"/>
    <x v="15"/>
    <n v="1"/>
    <x v="0"/>
    <x v="0"/>
    <x v="0"/>
    <x v="0"/>
    <x v="0"/>
    <x v="0"/>
    <x v="0"/>
  </r>
  <r>
    <x v="1"/>
    <x v="3"/>
    <x v="0"/>
    <x v="11"/>
    <x v="1"/>
    <x v="0"/>
    <x v="0"/>
    <x v="0"/>
    <x v="7"/>
    <x v="0"/>
    <x v="1"/>
    <x v="0"/>
    <x v="15"/>
    <n v="1"/>
    <x v="0"/>
    <x v="1"/>
    <x v="0"/>
    <x v="0"/>
    <x v="0"/>
    <x v="0"/>
    <x v="0"/>
  </r>
  <r>
    <x v="1"/>
    <x v="3"/>
    <x v="0"/>
    <x v="11"/>
    <x v="1"/>
    <x v="0"/>
    <x v="0"/>
    <x v="0"/>
    <x v="7"/>
    <x v="0"/>
    <x v="1"/>
    <x v="0"/>
    <x v="4"/>
    <n v="1"/>
    <x v="0"/>
    <x v="0"/>
    <x v="0"/>
    <x v="0"/>
    <x v="0"/>
    <x v="0"/>
    <x v="0"/>
  </r>
  <r>
    <x v="1"/>
    <x v="3"/>
    <x v="0"/>
    <x v="11"/>
    <x v="1"/>
    <x v="0"/>
    <x v="0"/>
    <x v="0"/>
    <x v="12"/>
    <x v="2"/>
    <x v="1"/>
    <x v="0"/>
    <x v="16"/>
    <n v="1"/>
    <x v="0"/>
    <x v="1"/>
    <x v="1"/>
    <x v="0"/>
    <x v="0"/>
    <x v="0"/>
    <x v="0"/>
  </r>
  <r>
    <x v="1"/>
    <x v="3"/>
    <x v="0"/>
    <x v="11"/>
    <x v="1"/>
    <x v="0"/>
    <x v="0"/>
    <x v="0"/>
    <x v="12"/>
    <x v="2"/>
    <x v="1"/>
    <x v="0"/>
    <x v="2"/>
    <n v="2"/>
    <x v="0"/>
    <x v="1"/>
    <x v="1"/>
    <x v="0"/>
    <x v="0"/>
    <x v="0"/>
    <x v="0"/>
  </r>
  <r>
    <x v="1"/>
    <x v="3"/>
    <x v="0"/>
    <x v="11"/>
    <x v="1"/>
    <x v="0"/>
    <x v="0"/>
    <x v="0"/>
    <x v="12"/>
    <x v="2"/>
    <x v="1"/>
    <x v="0"/>
    <x v="15"/>
    <n v="1"/>
    <x v="0"/>
    <x v="0"/>
    <x v="1"/>
    <x v="0"/>
    <x v="0"/>
    <x v="0"/>
    <x v="0"/>
  </r>
  <r>
    <x v="1"/>
    <x v="3"/>
    <x v="0"/>
    <x v="11"/>
    <x v="1"/>
    <x v="0"/>
    <x v="0"/>
    <x v="0"/>
    <x v="12"/>
    <x v="2"/>
    <x v="1"/>
    <x v="0"/>
    <x v="45"/>
    <n v="1"/>
    <x v="0"/>
    <x v="0"/>
    <x v="1"/>
    <x v="0"/>
    <x v="0"/>
    <x v="0"/>
    <x v="0"/>
  </r>
  <r>
    <x v="1"/>
    <x v="3"/>
    <x v="0"/>
    <x v="11"/>
    <x v="1"/>
    <x v="0"/>
    <x v="0"/>
    <x v="0"/>
    <x v="12"/>
    <x v="2"/>
    <x v="1"/>
    <x v="0"/>
    <x v="45"/>
    <n v="1"/>
    <x v="0"/>
    <x v="1"/>
    <x v="1"/>
    <x v="0"/>
    <x v="0"/>
    <x v="0"/>
    <x v="0"/>
  </r>
  <r>
    <x v="1"/>
    <x v="3"/>
    <x v="0"/>
    <x v="11"/>
    <x v="1"/>
    <x v="0"/>
    <x v="0"/>
    <x v="0"/>
    <x v="12"/>
    <x v="2"/>
    <x v="1"/>
    <x v="0"/>
    <x v="4"/>
    <n v="2"/>
    <x v="0"/>
    <x v="1"/>
    <x v="1"/>
    <x v="0"/>
    <x v="0"/>
    <x v="0"/>
    <x v="0"/>
  </r>
  <r>
    <x v="1"/>
    <x v="3"/>
    <x v="0"/>
    <x v="11"/>
    <x v="1"/>
    <x v="0"/>
    <x v="0"/>
    <x v="1"/>
    <x v="7"/>
    <x v="0"/>
    <x v="1"/>
    <x v="0"/>
    <x v="2"/>
    <n v="2"/>
    <x v="0"/>
    <x v="0"/>
    <x v="0"/>
    <x v="0"/>
    <x v="0"/>
    <x v="0"/>
    <x v="0"/>
  </r>
  <r>
    <x v="1"/>
    <x v="3"/>
    <x v="0"/>
    <x v="11"/>
    <x v="1"/>
    <x v="0"/>
    <x v="0"/>
    <x v="1"/>
    <x v="7"/>
    <x v="0"/>
    <x v="1"/>
    <x v="0"/>
    <x v="2"/>
    <n v="1"/>
    <x v="0"/>
    <x v="1"/>
    <x v="0"/>
    <x v="0"/>
    <x v="0"/>
    <x v="0"/>
    <x v="0"/>
  </r>
  <r>
    <x v="1"/>
    <x v="3"/>
    <x v="0"/>
    <x v="11"/>
    <x v="1"/>
    <x v="0"/>
    <x v="0"/>
    <x v="1"/>
    <x v="12"/>
    <x v="2"/>
    <x v="1"/>
    <x v="0"/>
    <x v="2"/>
    <n v="2"/>
    <x v="0"/>
    <x v="1"/>
    <x v="1"/>
    <x v="0"/>
    <x v="0"/>
    <x v="0"/>
    <x v="0"/>
  </r>
  <r>
    <x v="1"/>
    <x v="3"/>
    <x v="0"/>
    <x v="11"/>
    <x v="1"/>
    <x v="0"/>
    <x v="0"/>
    <x v="1"/>
    <x v="12"/>
    <x v="2"/>
    <x v="1"/>
    <x v="0"/>
    <x v="15"/>
    <n v="1"/>
    <x v="0"/>
    <x v="1"/>
    <x v="1"/>
    <x v="0"/>
    <x v="0"/>
    <x v="0"/>
    <x v="0"/>
  </r>
  <r>
    <x v="1"/>
    <x v="3"/>
    <x v="0"/>
    <x v="11"/>
    <x v="1"/>
    <x v="0"/>
    <x v="0"/>
    <x v="1"/>
    <x v="12"/>
    <x v="2"/>
    <x v="1"/>
    <x v="0"/>
    <x v="12"/>
    <n v="1"/>
    <x v="0"/>
    <x v="0"/>
    <x v="1"/>
    <x v="0"/>
    <x v="0"/>
    <x v="0"/>
    <x v="0"/>
  </r>
  <r>
    <x v="1"/>
    <x v="3"/>
    <x v="0"/>
    <x v="11"/>
    <x v="1"/>
    <x v="0"/>
    <x v="0"/>
    <x v="1"/>
    <x v="12"/>
    <x v="2"/>
    <x v="1"/>
    <x v="0"/>
    <x v="4"/>
    <n v="2"/>
    <x v="0"/>
    <x v="1"/>
    <x v="1"/>
    <x v="0"/>
    <x v="0"/>
    <x v="0"/>
    <x v="0"/>
  </r>
  <r>
    <x v="1"/>
    <x v="3"/>
    <x v="0"/>
    <x v="11"/>
    <x v="1"/>
    <x v="0"/>
    <x v="0"/>
    <x v="2"/>
    <x v="7"/>
    <x v="0"/>
    <x v="1"/>
    <x v="0"/>
    <x v="15"/>
    <n v="1"/>
    <x v="0"/>
    <x v="1"/>
    <x v="0"/>
    <x v="0"/>
    <x v="0"/>
    <x v="0"/>
    <x v="0"/>
  </r>
  <r>
    <x v="1"/>
    <x v="3"/>
    <x v="0"/>
    <x v="11"/>
    <x v="1"/>
    <x v="0"/>
    <x v="0"/>
    <x v="2"/>
    <x v="7"/>
    <x v="0"/>
    <x v="1"/>
    <x v="0"/>
    <x v="45"/>
    <n v="1"/>
    <x v="0"/>
    <x v="0"/>
    <x v="0"/>
    <x v="0"/>
    <x v="0"/>
    <x v="0"/>
    <x v="0"/>
  </r>
  <r>
    <x v="1"/>
    <x v="3"/>
    <x v="0"/>
    <x v="11"/>
    <x v="1"/>
    <x v="0"/>
    <x v="0"/>
    <x v="2"/>
    <x v="7"/>
    <x v="0"/>
    <x v="1"/>
    <x v="0"/>
    <x v="25"/>
    <n v="1"/>
    <x v="0"/>
    <x v="1"/>
    <x v="0"/>
    <x v="0"/>
    <x v="0"/>
    <x v="0"/>
    <x v="0"/>
  </r>
  <r>
    <x v="1"/>
    <x v="3"/>
    <x v="0"/>
    <x v="11"/>
    <x v="1"/>
    <x v="0"/>
    <x v="0"/>
    <x v="2"/>
    <x v="7"/>
    <x v="0"/>
    <x v="1"/>
    <x v="0"/>
    <x v="4"/>
    <n v="1"/>
    <x v="0"/>
    <x v="1"/>
    <x v="0"/>
    <x v="0"/>
    <x v="0"/>
    <x v="0"/>
    <x v="0"/>
  </r>
  <r>
    <x v="1"/>
    <x v="3"/>
    <x v="0"/>
    <x v="11"/>
    <x v="1"/>
    <x v="0"/>
    <x v="0"/>
    <x v="2"/>
    <x v="7"/>
    <x v="0"/>
    <x v="1"/>
    <x v="1"/>
    <x v="2"/>
    <n v="1"/>
    <x v="0"/>
    <x v="1"/>
    <x v="0"/>
    <x v="0"/>
    <x v="0"/>
    <x v="0"/>
    <x v="0"/>
  </r>
  <r>
    <x v="1"/>
    <x v="3"/>
    <x v="0"/>
    <x v="11"/>
    <x v="1"/>
    <x v="0"/>
    <x v="0"/>
    <x v="2"/>
    <x v="12"/>
    <x v="2"/>
    <x v="1"/>
    <x v="0"/>
    <x v="45"/>
    <n v="1"/>
    <x v="0"/>
    <x v="1"/>
    <x v="1"/>
    <x v="0"/>
    <x v="0"/>
    <x v="0"/>
    <x v="0"/>
  </r>
  <r>
    <x v="1"/>
    <x v="3"/>
    <x v="0"/>
    <x v="11"/>
    <x v="1"/>
    <x v="0"/>
    <x v="0"/>
    <x v="3"/>
    <x v="7"/>
    <x v="0"/>
    <x v="1"/>
    <x v="0"/>
    <x v="4"/>
    <n v="1"/>
    <x v="0"/>
    <x v="1"/>
    <x v="0"/>
    <x v="0"/>
    <x v="0"/>
    <x v="0"/>
    <x v="0"/>
  </r>
  <r>
    <x v="1"/>
    <x v="3"/>
    <x v="0"/>
    <x v="11"/>
    <x v="1"/>
    <x v="0"/>
    <x v="0"/>
    <x v="3"/>
    <x v="12"/>
    <x v="2"/>
    <x v="1"/>
    <x v="0"/>
    <x v="2"/>
    <n v="1"/>
    <x v="0"/>
    <x v="1"/>
    <x v="1"/>
    <x v="0"/>
    <x v="0"/>
    <x v="0"/>
    <x v="0"/>
  </r>
  <r>
    <x v="1"/>
    <x v="3"/>
    <x v="0"/>
    <x v="11"/>
    <x v="1"/>
    <x v="0"/>
    <x v="0"/>
    <x v="4"/>
    <x v="7"/>
    <x v="0"/>
    <x v="1"/>
    <x v="0"/>
    <x v="25"/>
    <n v="1"/>
    <x v="0"/>
    <x v="1"/>
    <x v="0"/>
    <x v="0"/>
    <x v="0"/>
    <x v="0"/>
    <x v="0"/>
  </r>
  <r>
    <x v="1"/>
    <x v="3"/>
    <x v="0"/>
    <x v="11"/>
    <x v="1"/>
    <x v="0"/>
    <x v="0"/>
    <x v="4"/>
    <x v="12"/>
    <x v="2"/>
    <x v="1"/>
    <x v="0"/>
    <x v="15"/>
    <n v="2"/>
    <x v="0"/>
    <x v="1"/>
    <x v="1"/>
    <x v="0"/>
    <x v="0"/>
    <x v="0"/>
    <x v="0"/>
  </r>
  <r>
    <x v="1"/>
    <x v="3"/>
    <x v="0"/>
    <x v="11"/>
    <x v="1"/>
    <x v="1"/>
    <x v="1"/>
    <x v="2"/>
    <x v="12"/>
    <x v="2"/>
    <x v="1"/>
    <x v="0"/>
    <x v="4"/>
    <n v="1"/>
    <x v="0"/>
    <x v="1"/>
    <x v="1"/>
    <x v="0"/>
    <x v="0"/>
    <x v="0"/>
    <x v="0"/>
  </r>
  <r>
    <x v="1"/>
    <x v="3"/>
    <x v="0"/>
    <x v="11"/>
    <x v="1"/>
    <x v="2"/>
    <x v="1"/>
    <x v="1"/>
    <x v="12"/>
    <x v="2"/>
    <x v="1"/>
    <x v="0"/>
    <x v="2"/>
    <n v="1"/>
    <x v="0"/>
    <x v="1"/>
    <x v="1"/>
    <x v="0"/>
    <x v="0"/>
    <x v="0"/>
    <x v="0"/>
  </r>
  <r>
    <x v="1"/>
    <x v="3"/>
    <x v="0"/>
    <x v="11"/>
    <x v="1"/>
    <x v="2"/>
    <x v="1"/>
    <x v="2"/>
    <x v="7"/>
    <x v="0"/>
    <x v="1"/>
    <x v="0"/>
    <x v="25"/>
    <n v="1"/>
    <x v="0"/>
    <x v="0"/>
    <x v="0"/>
    <x v="0"/>
    <x v="0"/>
    <x v="0"/>
    <x v="0"/>
  </r>
  <r>
    <x v="1"/>
    <x v="3"/>
    <x v="0"/>
    <x v="11"/>
    <x v="1"/>
    <x v="2"/>
    <x v="1"/>
    <x v="5"/>
    <x v="7"/>
    <x v="0"/>
    <x v="1"/>
    <x v="0"/>
    <x v="25"/>
    <n v="1"/>
    <x v="0"/>
    <x v="0"/>
    <x v="0"/>
    <x v="0"/>
    <x v="0"/>
    <x v="0"/>
    <x v="0"/>
  </r>
  <r>
    <x v="1"/>
    <x v="3"/>
    <x v="0"/>
    <x v="12"/>
    <x v="0"/>
    <x v="5"/>
    <x v="2"/>
    <x v="2"/>
    <x v="9"/>
    <x v="0"/>
    <x v="1"/>
    <x v="1"/>
    <x v="2"/>
    <n v="1"/>
    <x v="0"/>
    <x v="1"/>
    <x v="0"/>
    <x v="1"/>
    <x v="0"/>
    <x v="0"/>
    <x v="1"/>
  </r>
  <r>
    <x v="1"/>
    <x v="3"/>
    <x v="0"/>
    <x v="12"/>
    <x v="0"/>
    <x v="0"/>
    <x v="0"/>
    <x v="5"/>
    <x v="9"/>
    <x v="0"/>
    <x v="1"/>
    <x v="0"/>
    <x v="15"/>
    <n v="1"/>
    <x v="0"/>
    <x v="1"/>
    <x v="0"/>
    <x v="0"/>
    <x v="0"/>
    <x v="0"/>
    <x v="1"/>
  </r>
  <r>
    <x v="1"/>
    <x v="3"/>
    <x v="0"/>
    <x v="12"/>
    <x v="0"/>
    <x v="1"/>
    <x v="1"/>
    <x v="5"/>
    <x v="9"/>
    <x v="0"/>
    <x v="1"/>
    <x v="1"/>
    <x v="15"/>
    <n v="1"/>
    <x v="0"/>
    <x v="1"/>
    <x v="0"/>
    <x v="1"/>
    <x v="0"/>
    <x v="0"/>
    <x v="1"/>
  </r>
  <r>
    <x v="1"/>
    <x v="3"/>
    <x v="0"/>
    <x v="12"/>
    <x v="1"/>
    <x v="0"/>
    <x v="0"/>
    <x v="0"/>
    <x v="9"/>
    <x v="0"/>
    <x v="1"/>
    <x v="0"/>
    <x v="2"/>
    <n v="1"/>
    <x v="0"/>
    <x v="0"/>
    <x v="0"/>
    <x v="0"/>
    <x v="0"/>
    <x v="0"/>
    <x v="1"/>
  </r>
  <r>
    <x v="1"/>
    <x v="3"/>
    <x v="0"/>
    <x v="12"/>
    <x v="1"/>
    <x v="0"/>
    <x v="0"/>
    <x v="2"/>
    <x v="9"/>
    <x v="0"/>
    <x v="1"/>
    <x v="0"/>
    <x v="4"/>
    <n v="1"/>
    <x v="0"/>
    <x v="1"/>
    <x v="0"/>
    <x v="0"/>
    <x v="0"/>
    <x v="0"/>
    <x v="1"/>
  </r>
  <r>
    <x v="1"/>
    <x v="3"/>
    <x v="0"/>
    <x v="12"/>
    <x v="1"/>
    <x v="0"/>
    <x v="0"/>
    <x v="3"/>
    <x v="9"/>
    <x v="0"/>
    <x v="1"/>
    <x v="0"/>
    <x v="4"/>
    <n v="1"/>
    <x v="0"/>
    <x v="1"/>
    <x v="0"/>
    <x v="0"/>
    <x v="0"/>
    <x v="0"/>
    <x v="1"/>
  </r>
  <r>
    <x v="1"/>
    <x v="3"/>
    <x v="0"/>
    <x v="12"/>
    <x v="1"/>
    <x v="0"/>
    <x v="0"/>
    <x v="8"/>
    <x v="9"/>
    <x v="0"/>
    <x v="1"/>
    <x v="0"/>
    <x v="2"/>
    <n v="1"/>
    <x v="0"/>
    <x v="0"/>
    <x v="0"/>
    <x v="0"/>
    <x v="0"/>
    <x v="0"/>
    <x v="1"/>
  </r>
  <r>
    <x v="1"/>
    <x v="3"/>
    <x v="0"/>
    <x v="12"/>
    <x v="1"/>
    <x v="0"/>
    <x v="0"/>
    <x v="8"/>
    <x v="9"/>
    <x v="0"/>
    <x v="1"/>
    <x v="1"/>
    <x v="2"/>
    <n v="1"/>
    <x v="0"/>
    <x v="1"/>
    <x v="0"/>
    <x v="1"/>
    <x v="0"/>
    <x v="0"/>
    <x v="1"/>
  </r>
  <r>
    <x v="1"/>
    <x v="3"/>
    <x v="0"/>
    <x v="12"/>
    <x v="1"/>
    <x v="3"/>
    <x v="0"/>
    <x v="5"/>
    <x v="9"/>
    <x v="0"/>
    <x v="1"/>
    <x v="0"/>
    <x v="4"/>
    <n v="1"/>
    <x v="0"/>
    <x v="1"/>
    <x v="0"/>
    <x v="0"/>
    <x v="0"/>
    <x v="0"/>
    <x v="1"/>
  </r>
  <r>
    <x v="1"/>
    <x v="3"/>
    <x v="0"/>
    <x v="12"/>
    <x v="1"/>
    <x v="1"/>
    <x v="1"/>
    <x v="5"/>
    <x v="9"/>
    <x v="0"/>
    <x v="1"/>
    <x v="1"/>
    <x v="12"/>
    <n v="1"/>
    <x v="0"/>
    <x v="1"/>
    <x v="0"/>
    <x v="0"/>
    <x v="0"/>
    <x v="0"/>
    <x v="1"/>
  </r>
  <r>
    <x v="1"/>
    <x v="3"/>
    <x v="0"/>
    <x v="12"/>
    <x v="1"/>
    <x v="2"/>
    <x v="1"/>
    <x v="4"/>
    <x v="9"/>
    <x v="0"/>
    <x v="1"/>
    <x v="0"/>
    <x v="2"/>
    <n v="1"/>
    <x v="0"/>
    <x v="1"/>
    <x v="0"/>
    <x v="0"/>
    <x v="0"/>
    <x v="0"/>
    <x v="1"/>
  </r>
  <r>
    <x v="1"/>
    <x v="3"/>
    <x v="0"/>
    <x v="12"/>
    <x v="1"/>
    <x v="2"/>
    <x v="1"/>
    <x v="4"/>
    <x v="9"/>
    <x v="0"/>
    <x v="1"/>
    <x v="1"/>
    <x v="15"/>
    <n v="1"/>
    <x v="0"/>
    <x v="0"/>
    <x v="0"/>
    <x v="0"/>
    <x v="0"/>
    <x v="0"/>
    <x v="0"/>
  </r>
  <r>
    <x v="1"/>
    <x v="3"/>
    <x v="0"/>
    <x v="12"/>
    <x v="1"/>
    <x v="2"/>
    <x v="1"/>
    <x v="5"/>
    <x v="9"/>
    <x v="0"/>
    <x v="1"/>
    <x v="1"/>
    <x v="2"/>
    <n v="1"/>
    <x v="0"/>
    <x v="1"/>
    <x v="0"/>
    <x v="1"/>
    <x v="0"/>
    <x v="0"/>
    <x v="1"/>
  </r>
  <r>
    <x v="1"/>
    <x v="3"/>
    <x v="0"/>
    <x v="13"/>
    <x v="0"/>
    <x v="0"/>
    <x v="0"/>
    <x v="0"/>
    <x v="10"/>
    <x v="0"/>
    <x v="1"/>
    <x v="0"/>
    <x v="46"/>
    <n v="2"/>
    <x v="0"/>
    <x v="0"/>
    <x v="0"/>
    <x v="0"/>
    <x v="0"/>
    <x v="0"/>
    <x v="0"/>
  </r>
  <r>
    <x v="1"/>
    <x v="3"/>
    <x v="0"/>
    <x v="13"/>
    <x v="0"/>
    <x v="0"/>
    <x v="0"/>
    <x v="0"/>
    <x v="10"/>
    <x v="0"/>
    <x v="1"/>
    <x v="1"/>
    <x v="46"/>
    <n v="1"/>
    <x v="0"/>
    <x v="0"/>
    <x v="0"/>
    <x v="0"/>
    <x v="0"/>
    <x v="0"/>
    <x v="0"/>
  </r>
  <r>
    <x v="1"/>
    <x v="3"/>
    <x v="0"/>
    <x v="13"/>
    <x v="0"/>
    <x v="0"/>
    <x v="0"/>
    <x v="1"/>
    <x v="10"/>
    <x v="0"/>
    <x v="1"/>
    <x v="0"/>
    <x v="46"/>
    <n v="3"/>
    <x v="0"/>
    <x v="0"/>
    <x v="0"/>
    <x v="0"/>
    <x v="0"/>
    <x v="0"/>
    <x v="0"/>
  </r>
  <r>
    <x v="1"/>
    <x v="3"/>
    <x v="0"/>
    <x v="13"/>
    <x v="0"/>
    <x v="0"/>
    <x v="0"/>
    <x v="1"/>
    <x v="10"/>
    <x v="0"/>
    <x v="1"/>
    <x v="1"/>
    <x v="46"/>
    <n v="1"/>
    <x v="0"/>
    <x v="1"/>
    <x v="0"/>
    <x v="0"/>
    <x v="0"/>
    <x v="0"/>
    <x v="0"/>
  </r>
  <r>
    <x v="1"/>
    <x v="3"/>
    <x v="0"/>
    <x v="13"/>
    <x v="0"/>
    <x v="0"/>
    <x v="0"/>
    <x v="1"/>
    <x v="13"/>
    <x v="2"/>
    <x v="1"/>
    <x v="0"/>
    <x v="46"/>
    <n v="1"/>
    <x v="0"/>
    <x v="0"/>
    <x v="1"/>
    <x v="0"/>
    <x v="0"/>
    <x v="0"/>
    <x v="0"/>
  </r>
  <r>
    <x v="1"/>
    <x v="3"/>
    <x v="0"/>
    <x v="13"/>
    <x v="0"/>
    <x v="0"/>
    <x v="0"/>
    <x v="3"/>
    <x v="10"/>
    <x v="0"/>
    <x v="1"/>
    <x v="1"/>
    <x v="46"/>
    <n v="2"/>
    <x v="0"/>
    <x v="0"/>
    <x v="0"/>
    <x v="0"/>
    <x v="0"/>
    <x v="0"/>
    <x v="0"/>
  </r>
  <r>
    <x v="1"/>
    <x v="3"/>
    <x v="0"/>
    <x v="13"/>
    <x v="0"/>
    <x v="3"/>
    <x v="0"/>
    <x v="1"/>
    <x v="10"/>
    <x v="0"/>
    <x v="1"/>
    <x v="0"/>
    <x v="46"/>
    <n v="1"/>
    <x v="0"/>
    <x v="0"/>
    <x v="0"/>
    <x v="0"/>
    <x v="0"/>
    <x v="0"/>
    <x v="0"/>
  </r>
  <r>
    <x v="1"/>
    <x v="3"/>
    <x v="0"/>
    <x v="13"/>
    <x v="0"/>
    <x v="3"/>
    <x v="0"/>
    <x v="4"/>
    <x v="10"/>
    <x v="0"/>
    <x v="1"/>
    <x v="1"/>
    <x v="46"/>
    <n v="1"/>
    <x v="0"/>
    <x v="0"/>
    <x v="0"/>
    <x v="0"/>
    <x v="0"/>
    <x v="0"/>
    <x v="0"/>
  </r>
  <r>
    <x v="1"/>
    <x v="3"/>
    <x v="0"/>
    <x v="13"/>
    <x v="1"/>
    <x v="5"/>
    <x v="2"/>
    <x v="0"/>
    <x v="10"/>
    <x v="0"/>
    <x v="1"/>
    <x v="0"/>
    <x v="46"/>
    <n v="1"/>
    <x v="0"/>
    <x v="0"/>
    <x v="0"/>
    <x v="0"/>
    <x v="0"/>
    <x v="0"/>
    <x v="0"/>
  </r>
  <r>
    <x v="1"/>
    <x v="3"/>
    <x v="0"/>
    <x v="13"/>
    <x v="1"/>
    <x v="0"/>
    <x v="0"/>
    <x v="0"/>
    <x v="10"/>
    <x v="0"/>
    <x v="1"/>
    <x v="0"/>
    <x v="46"/>
    <n v="3"/>
    <x v="0"/>
    <x v="0"/>
    <x v="0"/>
    <x v="0"/>
    <x v="0"/>
    <x v="0"/>
    <x v="0"/>
  </r>
  <r>
    <x v="1"/>
    <x v="3"/>
    <x v="0"/>
    <x v="13"/>
    <x v="1"/>
    <x v="0"/>
    <x v="0"/>
    <x v="0"/>
    <x v="10"/>
    <x v="0"/>
    <x v="1"/>
    <x v="0"/>
    <x v="46"/>
    <n v="1"/>
    <x v="0"/>
    <x v="1"/>
    <x v="0"/>
    <x v="0"/>
    <x v="0"/>
    <x v="0"/>
    <x v="0"/>
  </r>
  <r>
    <x v="1"/>
    <x v="3"/>
    <x v="0"/>
    <x v="13"/>
    <x v="1"/>
    <x v="0"/>
    <x v="0"/>
    <x v="1"/>
    <x v="10"/>
    <x v="0"/>
    <x v="5"/>
    <x v="0"/>
    <x v="47"/>
    <n v="1"/>
    <x v="0"/>
    <x v="0"/>
    <x v="0"/>
    <x v="0"/>
    <x v="0"/>
    <x v="0"/>
    <x v="0"/>
  </r>
  <r>
    <x v="1"/>
    <x v="3"/>
    <x v="0"/>
    <x v="13"/>
    <x v="1"/>
    <x v="0"/>
    <x v="0"/>
    <x v="1"/>
    <x v="13"/>
    <x v="2"/>
    <x v="1"/>
    <x v="0"/>
    <x v="46"/>
    <n v="1"/>
    <x v="0"/>
    <x v="0"/>
    <x v="1"/>
    <x v="0"/>
    <x v="0"/>
    <x v="0"/>
    <x v="0"/>
  </r>
  <r>
    <x v="1"/>
    <x v="3"/>
    <x v="0"/>
    <x v="13"/>
    <x v="1"/>
    <x v="0"/>
    <x v="0"/>
    <x v="1"/>
    <x v="13"/>
    <x v="2"/>
    <x v="1"/>
    <x v="0"/>
    <x v="46"/>
    <n v="1"/>
    <x v="0"/>
    <x v="1"/>
    <x v="1"/>
    <x v="0"/>
    <x v="0"/>
    <x v="0"/>
    <x v="0"/>
  </r>
  <r>
    <x v="1"/>
    <x v="3"/>
    <x v="0"/>
    <x v="13"/>
    <x v="1"/>
    <x v="0"/>
    <x v="0"/>
    <x v="2"/>
    <x v="10"/>
    <x v="0"/>
    <x v="1"/>
    <x v="0"/>
    <x v="45"/>
    <n v="1"/>
    <x v="0"/>
    <x v="0"/>
    <x v="0"/>
    <x v="0"/>
    <x v="0"/>
    <x v="0"/>
    <x v="0"/>
  </r>
  <r>
    <x v="1"/>
    <x v="3"/>
    <x v="0"/>
    <x v="13"/>
    <x v="1"/>
    <x v="0"/>
    <x v="0"/>
    <x v="2"/>
    <x v="10"/>
    <x v="0"/>
    <x v="1"/>
    <x v="0"/>
    <x v="46"/>
    <n v="1"/>
    <x v="0"/>
    <x v="0"/>
    <x v="0"/>
    <x v="0"/>
    <x v="1"/>
    <x v="0"/>
    <x v="0"/>
  </r>
  <r>
    <x v="1"/>
    <x v="3"/>
    <x v="0"/>
    <x v="13"/>
    <x v="1"/>
    <x v="0"/>
    <x v="0"/>
    <x v="4"/>
    <x v="10"/>
    <x v="0"/>
    <x v="1"/>
    <x v="0"/>
    <x v="46"/>
    <n v="1"/>
    <x v="0"/>
    <x v="1"/>
    <x v="0"/>
    <x v="0"/>
    <x v="1"/>
    <x v="0"/>
    <x v="0"/>
  </r>
  <r>
    <x v="1"/>
    <x v="3"/>
    <x v="0"/>
    <x v="13"/>
    <x v="1"/>
    <x v="0"/>
    <x v="0"/>
    <x v="8"/>
    <x v="10"/>
    <x v="0"/>
    <x v="1"/>
    <x v="0"/>
    <x v="46"/>
    <n v="1"/>
    <x v="0"/>
    <x v="0"/>
    <x v="0"/>
    <x v="0"/>
    <x v="0"/>
    <x v="0"/>
    <x v="0"/>
  </r>
  <r>
    <x v="1"/>
    <x v="3"/>
    <x v="0"/>
    <x v="13"/>
    <x v="1"/>
    <x v="0"/>
    <x v="0"/>
    <x v="8"/>
    <x v="10"/>
    <x v="0"/>
    <x v="1"/>
    <x v="1"/>
    <x v="46"/>
    <n v="1"/>
    <x v="0"/>
    <x v="0"/>
    <x v="0"/>
    <x v="0"/>
    <x v="0"/>
    <x v="0"/>
    <x v="0"/>
  </r>
  <r>
    <x v="1"/>
    <x v="3"/>
    <x v="0"/>
    <x v="13"/>
    <x v="1"/>
    <x v="0"/>
    <x v="0"/>
    <x v="8"/>
    <x v="13"/>
    <x v="2"/>
    <x v="1"/>
    <x v="0"/>
    <x v="46"/>
    <n v="1"/>
    <x v="0"/>
    <x v="0"/>
    <x v="1"/>
    <x v="0"/>
    <x v="0"/>
    <x v="0"/>
    <x v="0"/>
  </r>
  <r>
    <x v="1"/>
    <x v="3"/>
    <x v="0"/>
    <x v="13"/>
    <x v="1"/>
    <x v="3"/>
    <x v="0"/>
    <x v="4"/>
    <x v="10"/>
    <x v="0"/>
    <x v="1"/>
    <x v="0"/>
    <x v="45"/>
    <n v="1"/>
    <x v="0"/>
    <x v="0"/>
    <x v="0"/>
    <x v="0"/>
    <x v="0"/>
    <x v="0"/>
    <x v="0"/>
  </r>
  <r>
    <x v="1"/>
    <x v="3"/>
    <x v="0"/>
    <x v="13"/>
    <x v="1"/>
    <x v="2"/>
    <x v="1"/>
    <x v="2"/>
    <x v="13"/>
    <x v="2"/>
    <x v="1"/>
    <x v="0"/>
    <x v="46"/>
    <n v="1"/>
    <x v="0"/>
    <x v="1"/>
    <x v="1"/>
    <x v="0"/>
    <x v="0"/>
    <x v="0"/>
    <x v="0"/>
  </r>
  <r>
    <x v="1"/>
    <x v="3"/>
    <x v="0"/>
    <x v="13"/>
    <x v="1"/>
    <x v="2"/>
    <x v="1"/>
    <x v="3"/>
    <x v="13"/>
    <x v="2"/>
    <x v="1"/>
    <x v="0"/>
    <x v="45"/>
    <n v="1"/>
    <x v="0"/>
    <x v="0"/>
    <x v="1"/>
    <x v="0"/>
    <x v="0"/>
    <x v="0"/>
    <x v="0"/>
  </r>
  <r>
    <x v="1"/>
    <x v="3"/>
    <x v="0"/>
    <x v="14"/>
    <x v="0"/>
    <x v="0"/>
    <x v="0"/>
    <x v="1"/>
    <x v="14"/>
    <x v="0"/>
    <x v="2"/>
    <x v="0"/>
    <x v="36"/>
    <n v="1"/>
    <x v="0"/>
    <x v="0"/>
    <x v="0"/>
    <x v="0"/>
    <x v="0"/>
    <x v="0"/>
    <x v="0"/>
  </r>
  <r>
    <x v="1"/>
    <x v="3"/>
    <x v="0"/>
    <x v="14"/>
    <x v="0"/>
    <x v="0"/>
    <x v="0"/>
    <x v="1"/>
    <x v="14"/>
    <x v="0"/>
    <x v="2"/>
    <x v="0"/>
    <x v="48"/>
    <n v="1"/>
    <x v="0"/>
    <x v="0"/>
    <x v="0"/>
    <x v="0"/>
    <x v="0"/>
    <x v="0"/>
    <x v="0"/>
  </r>
  <r>
    <x v="1"/>
    <x v="3"/>
    <x v="0"/>
    <x v="14"/>
    <x v="0"/>
    <x v="0"/>
    <x v="0"/>
    <x v="1"/>
    <x v="15"/>
    <x v="0"/>
    <x v="2"/>
    <x v="0"/>
    <x v="36"/>
    <n v="1"/>
    <x v="0"/>
    <x v="0"/>
    <x v="0"/>
    <x v="0"/>
    <x v="0"/>
    <x v="0"/>
    <x v="0"/>
  </r>
  <r>
    <x v="1"/>
    <x v="3"/>
    <x v="0"/>
    <x v="14"/>
    <x v="0"/>
    <x v="0"/>
    <x v="0"/>
    <x v="1"/>
    <x v="15"/>
    <x v="0"/>
    <x v="2"/>
    <x v="0"/>
    <x v="48"/>
    <n v="1"/>
    <x v="0"/>
    <x v="1"/>
    <x v="0"/>
    <x v="0"/>
    <x v="0"/>
    <x v="0"/>
    <x v="0"/>
  </r>
  <r>
    <x v="1"/>
    <x v="3"/>
    <x v="0"/>
    <x v="14"/>
    <x v="0"/>
    <x v="0"/>
    <x v="0"/>
    <x v="1"/>
    <x v="15"/>
    <x v="0"/>
    <x v="2"/>
    <x v="1"/>
    <x v="48"/>
    <n v="1"/>
    <x v="0"/>
    <x v="0"/>
    <x v="0"/>
    <x v="0"/>
    <x v="0"/>
    <x v="0"/>
    <x v="0"/>
  </r>
  <r>
    <x v="1"/>
    <x v="3"/>
    <x v="0"/>
    <x v="14"/>
    <x v="0"/>
    <x v="3"/>
    <x v="0"/>
    <x v="3"/>
    <x v="14"/>
    <x v="0"/>
    <x v="2"/>
    <x v="1"/>
    <x v="48"/>
    <n v="1"/>
    <x v="0"/>
    <x v="0"/>
    <x v="0"/>
    <x v="0"/>
    <x v="0"/>
    <x v="0"/>
    <x v="0"/>
  </r>
  <r>
    <x v="1"/>
    <x v="3"/>
    <x v="0"/>
    <x v="14"/>
    <x v="0"/>
    <x v="1"/>
    <x v="1"/>
    <x v="1"/>
    <x v="15"/>
    <x v="0"/>
    <x v="2"/>
    <x v="1"/>
    <x v="36"/>
    <n v="1"/>
    <x v="0"/>
    <x v="1"/>
    <x v="0"/>
    <x v="1"/>
    <x v="0"/>
    <x v="0"/>
    <x v="1"/>
  </r>
  <r>
    <x v="1"/>
    <x v="3"/>
    <x v="0"/>
    <x v="14"/>
    <x v="0"/>
    <x v="2"/>
    <x v="1"/>
    <x v="1"/>
    <x v="14"/>
    <x v="0"/>
    <x v="2"/>
    <x v="0"/>
    <x v="36"/>
    <n v="1"/>
    <x v="0"/>
    <x v="0"/>
    <x v="0"/>
    <x v="0"/>
    <x v="0"/>
    <x v="0"/>
    <x v="0"/>
  </r>
  <r>
    <x v="1"/>
    <x v="3"/>
    <x v="0"/>
    <x v="14"/>
    <x v="0"/>
    <x v="2"/>
    <x v="1"/>
    <x v="1"/>
    <x v="14"/>
    <x v="0"/>
    <x v="2"/>
    <x v="0"/>
    <x v="48"/>
    <n v="1"/>
    <x v="0"/>
    <x v="0"/>
    <x v="0"/>
    <x v="0"/>
    <x v="0"/>
    <x v="0"/>
    <x v="0"/>
  </r>
  <r>
    <x v="1"/>
    <x v="3"/>
    <x v="0"/>
    <x v="14"/>
    <x v="0"/>
    <x v="2"/>
    <x v="1"/>
    <x v="1"/>
    <x v="14"/>
    <x v="0"/>
    <x v="2"/>
    <x v="1"/>
    <x v="36"/>
    <n v="1"/>
    <x v="0"/>
    <x v="0"/>
    <x v="0"/>
    <x v="0"/>
    <x v="0"/>
    <x v="0"/>
    <x v="0"/>
  </r>
  <r>
    <x v="1"/>
    <x v="3"/>
    <x v="0"/>
    <x v="14"/>
    <x v="1"/>
    <x v="5"/>
    <x v="2"/>
    <x v="1"/>
    <x v="15"/>
    <x v="0"/>
    <x v="2"/>
    <x v="0"/>
    <x v="48"/>
    <n v="1"/>
    <x v="0"/>
    <x v="1"/>
    <x v="0"/>
    <x v="0"/>
    <x v="0"/>
    <x v="0"/>
    <x v="0"/>
  </r>
  <r>
    <x v="1"/>
    <x v="3"/>
    <x v="0"/>
    <x v="14"/>
    <x v="1"/>
    <x v="5"/>
    <x v="2"/>
    <x v="4"/>
    <x v="14"/>
    <x v="0"/>
    <x v="2"/>
    <x v="0"/>
    <x v="49"/>
    <n v="1"/>
    <x v="0"/>
    <x v="1"/>
    <x v="0"/>
    <x v="0"/>
    <x v="0"/>
    <x v="0"/>
    <x v="0"/>
  </r>
  <r>
    <x v="1"/>
    <x v="3"/>
    <x v="0"/>
    <x v="14"/>
    <x v="1"/>
    <x v="0"/>
    <x v="0"/>
    <x v="1"/>
    <x v="14"/>
    <x v="0"/>
    <x v="2"/>
    <x v="0"/>
    <x v="48"/>
    <n v="1"/>
    <x v="0"/>
    <x v="0"/>
    <x v="0"/>
    <x v="0"/>
    <x v="0"/>
    <x v="0"/>
    <x v="0"/>
  </r>
  <r>
    <x v="1"/>
    <x v="3"/>
    <x v="0"/>
    <x v="14"/>
    <x v="1"/>
    <x v="0"/>
    <x v="0"/>
    <x v="1"/>
    <x v="14"/>
    <x v="0"/>
    <x v="2"/>
    <x v="0"/>
    <x v="48"/>
    <n v="1"/>
    <x v="0"/>
    <x v="1"/>
    <x v="0"/>
    <x v="0"/>
    <x v="0"/>
    <x v="0"/>
    <x v="0"/>
  </r>
  <r>
    <x v="1"/>
    <x v="3"/>
    <x v="0"/>
    <x v="14"/>
    <x v="1"/>
    <x v="0"/>
    <x v="0"/>
    <x v="1"/>
    <x v="15"/>
    <x v="0"/>
    <x v="2"/>
    <x v="0"/>
    <x v="9"/>
    <n v="1"/>
    <x v="0"/>
    <x v="1"/>
    <x v="0"/>
    <x v="0"/>
    <x v="0"/>
    <x v="0"/>
    <x v="0"/>
  </r>
  <r>
    <x v="1"/>
    <x v="3"/>
    <x v="0"/>
    <x v="14"/>
    <x v="1"/>
    <x v="0"/>
    <x v="0"/>
    <x v="1"/>
    <x v="15"/>
    <x v="0"/>
    <x v="2"/>
    <x v="0"/>
    <x v="49"/>
    <n v="1"/>
    <x v="0"/>
    <x v="1"/>
    <x v="0"/>
    <x v="0"/>
    <x v="0"/>
    <x v="0"/>
    <x v="0"/>
  </r>
  <r>
    <x v="1"/>
    <x v="3"/>
    <x v="0"/>
    <x v="14"/>
    <x v="1"/>
    <x v="0"/>
    <x v="0"/>
    <x v="1"/>
    <x v="15"/>
    <x v="0"/>
    <x v="2"/>
    <x v="0"/>
    <x v="36"/>
    <n v="1"/>
    <x v="0"/>
    <x v="1"/>
    <x v="0"/>
    <x v="0"/>
    <x v="0"/>
    <x v="0"/>
    <x v="0"/>
  </r>
  <r>
    <x v="1"/>
    <x v="3"/>
    <x v="0"/>
    <x v="14"/>
    <x v="1"/>
    <x v="0"/>
    <x v="0"/>
    <x v="1"/>
    <x v="15"/>
    <x v="0"/>
    <x v="2"/>
    <x v="0"/>
    <x v="48"/>
    <n v="4"/>
    <x v="0"/>
    <x v="1"/>
    <x v="0"/>
    <x v="0"/>
    <x v="0"/>
    <x v="0"/>
    <x v="0"/>
  </r>
  <r>
    <x v="1"/>
    <x v="3"/>
    <x v="0"/>
    <x v="14"/>
    <x v="1"/>
    <x v="3"/>
    <x v="0"/>
    <x v="1"/>
    <x v="14"/>
    <x v="0"/>
    <x v="2"/>
    <x v="0"/>
    <x v="48"/>
    <n v="1"/>
    <x v="0"/>
    <x v="1"/>
    <x v="0"/>
    <x v="0"/>
    <x v="0"/>
    <x v="0"/>
    <x v="0"/>
  </r>
  <r>
    <x v="1"/>
    <x v="3"/>
    <x v="0"/>
    <x v="14"/>
    <x v="1"/>
    <x v="3"/>
    <x v="0"/>
    <x v="1"/>
    <x v="15"/>
    <x v="0"/>
    <x v="2"/>
    <x v="0"/>
    <x v="48"/>
    <n v="1"/>
    <x v="0"/>
    <x v="1"/>
    <x v="0"/>
    <x v="0"/>
    <x v="0"/>
    <x v="0"/>
    <x v="0"/>
  </r>
  <r>
    <x v="1"/>
    <x v="3"/>
    <x v="0"/>
    <x v="14"/>
    <x v="1"/>
    <x v="3"/>
    <x v="0"/>
    <x v="4"/>
    <x v="14"/>
    <x v="0"/>
    <x v="2"/>
    <x v="0"/>
    <x v="48"/>
    <n v="1"/>
    <x v="0"/>
    <x v="1"/>
    <x v="0"/>
    <x v="0"/>
    <x v="1"/>
    <x v="0"/>
    <x v="0"/>
  </r>
  <r>
    <x v="1"/>
    <x v="3"/>
    <x v="0"/>
    <x v="14"/>
    <x v="1"/>
    <x v="3"/>
    <x v="0"/>
    <x v="5"/>
    <x v="14"/>
    <x v="0"/>
    <x v="2"/>
    <x v="1"/>
    <x v="48"/>
    <n v="1"/>
    <x v="0"/>
    <x v="1"/>
    <x v="0"/>
    <x v="0"/>
    <x v="0"/>
    <x v="0"/>
    <x v="1"/>
  </r>
  <r>
    <x v="1"/>
    <x v="3"/>
    <x v="0"/>
    <x v="14"/>
    <x v="1"/>
    <x v="2"/>
    <x v="1"/>
    <x v="1"/>
    <x v="14"/>
    <x v="0"/>
    <x v="2"/>
    <x v="0"/>
    <x v="49"/>
    <n v="1"/>
    <x v="0"/>
    <x v="0"/>
    <x v="0"/>
    <x v="0"/>
    <x v="0"/>
    <x v="0"/>
    <x v="0"/>
  </r>
  <r>
    <x v="1"/>
    <x v="3"/>
    <x v="0"/>
    <x v="14"/>
    <x v="1"/>
    <x v="2"/>
    <x v="1"/>
    <x v="1"/>
    <x v="14"/>
    <x v="0"/>
    <x v="2"/>
    <x v="0"/>
    <x v="49"/>
    <n v="1"/>
    <x v="0"/>
    <x v="1"/>
    <x v="0"/>
    <x v="0"/>
    <x v="0"/>
    <x v="0"/>
    <x v="0"/>
  </r>
  <r>
    <x v="1"/>
    <x v="3"/>
    <x v="0"/>
    <x v="14"/>
    <x v="1"/>
    <x v="2"/>
    <x v="1"/>
    <x v="1"/>
    <x v="14"/>
    <x v="0"/>
    <x v="2"/>
    <x v="0"/>
    <x v="36"/>
    <n v="1"/>
    <x v="0"/>
    <x v="0"/>
    <x v="0"/>
    <x v="0"/>
    <x v="0"/>
    <x v="0"/>
    <x v="0"/>
  </r>
  <r>
    <x v="1"/>
    <x v="3"/>
    <x v="0"/>
    <x v="14"/>
    <x v="1"/>
    <x v="2"/>
    <x v="1"/>
    <x v="1"/>
    <x v="14"/>
    <x v="0"/>
    <x v="2"/>
    <x v="1"/>
    <x v="36"/>
    <n v="1"/>
    <x v="0"/>
    <x v="1"/>
    <x v="0"/>
    <x v="0"/>
    <x v="0"/>
    <x v="0"/>
    <x v="0"/>
  </r>
  <r>
    <x v="1"/>
    <x v="3"/>
    <x v="0"/>
    <x v="14"/>
    <x v="1"/>
    <x v="2"/>
    <x v="1"/>
    <x v="1"/>
    <x v="15"/>
    <x v="0"/>
    <x v="2"/>
    <x v="0"/>
    <x v="36"/>
    <n v="1"/>
    <x v="0"/>
    <x v="1"/>
    <x v="0"/>
    <x v="0"/>
    <x v="0"/>
    <x v="0"/>
    <x v="0"/>
  </r>
  <r>
    <x v="1"/>
    <x v="3"/>
    <x v="0"/>
    <x v="14"/>
    <x v="1"/>
    <x v="2"/>
    <x v="1"/>
    <x v="1"/>
    <x v="15"/>
    <x v="0"/>
    <x v="2"/>
    <x v="0"/>
    <x v="48"/>
    <n v="1"/>
    <x v="0"/>
    <x v="1"/>
    <x v="0"/>
    <x v="0"/>
    <x v="0"/>
    <x v="0"/>
    <x v="0"/>
  </r>
  <r>
    <x v="1"/>
    <x v="3"/>
    <x v="0"/>
    <x v="14"/>
    <x v="1"/>
    <x v="2"/>
    <x v="1"/>
    <x v="2"/>
    <x v="14"/>
    <x v="0"/>
    <x v="2"/>
    <x v="0"/>
    <x v="48"/>
    <n v="1"/>
    <x v="0"/>
    <x v="1"/>
    <x v="0"/>
    <x v="0"/>
    <x v="0"/>
    <x v="0"/>
    <x v="0"/>
  </r>
  <r>
    <x v="1"/>
    <x v="3"/>
    <x v="0"/>
    <x v="14"/>
    <x v="1"/>
    <x v="2"/>
    <x v="1"/>
    <x v="2"/>
    <x v="15"/>
    <x v="0"/>
    <x v="2"/>
    <x v="0"/>
    <x v="36"/>
    <n v="1"/>
    <x v="0"/>
    <x v="0"/>
    <x v="0"/>
    <x v="0"/>
    <x v="0"/>
    <x v="0"/>
    <x v="0"/>
  </r>
  <r>
    <x v="1"/>
    <x v="3"/>
    <x v="0"/>
    <x v="14"/>
    <x v="1"/>
    <x v="2"/>
    <x v="1"/>
    <x v="4"/>
    <x v="14"/>
    <x v="0"/>
    <x v="2"/>
    <x v="0"/>
    <x v="48"/>
    <n v="1"/>
    <x v="0"/>
    <x v="0"/>
    <x v="0"/>
    <x v="0"/>
    <x v="0"/>
    <x v="0"/>
    <x v="0"/>
  </r>
  <r>
    <x v="1"/>
    <x v="3"/>
    <x v="0"/>
    <x v="14"/>
    <x v="1"/>
    <x v="2"/>
    <x v="1"/>
    <x v="8"/>
    <x v="15"/>
    <x v="0"/>
    <x v="2"/>
    <x v="0"/>
    <x v="48"/>
    <n v="1"/>
    <x v="0"/>
    <x v="1"/>
    <x v="0"/>
    <x v="0"/>
    <x v="0"/>
    <x v="0"/>
    <x v="0"/>
  </r>
  <r>
    <x v="1"/>
    <x v="3"/>
    <x v="2"/>
    <x v="15"/>
    <x v="0"/>
    <x v="0"/>
    <x v="0"/>
    <x v="0"/>
    <x v="7"/>
    <x v="0"/>
    <x v="3"/>
    <x v="0"/>
    <x v="10"/>
    <n v="2"/>
    <x v="0"/>
    <x v="0"/>
    <x v="0"/>
    <x v="0"/>
    <x v="0"/>
    <x v="0"/>
    <x v="0"/>
  </r>
  <r>
    <x v="1"/>
    <x v="3"/>
    <x v="2"/>
    <x v="15"/>
    <x v="0"/>
    <x v="0"/>
    <x v="0"/>
    <x v="0"/>
    <x v="7"/>
    <x v="0"/>
    <x v="3"/>
    <x v="0"/>
    <x v="10"/>
    <n v="2"/>
    <x v="0"/>
    <x v="1"/>
    <x v="0"/>
    <x v="0"/>
    <x v="0"/>
    <x v="0"/>
    <x v="0"/>
  </r>
  <r>
    <x v="1"/>
    <x v="3"/>
    <x v="2"/>
    <x v="15"/>
    <x v="0"/>
    <x v="0"/>
    <x v="0"/>
    <x v="1"/>
    <x v="7"/>
    <x v="0"/>
    <x v="3"/>
    <x v="0"/>
    <x v="10"/>
    <n v="2"/>
    <x v="0"/>
    <x v="1"/>
    <x v="0"/>
    <x v="0"/>
    <x v="0"/>
    <x v="0"/>
    <x v="0"/>
  </r>
  <r>
    <x v="1"/>
    <x v="3"/>
    <x v="2"/>
    <x v="15"/>
    <x v="0"/>
    <x v="0"/>
    <x v="0"/>
    <x v="2"/>
    <x v="13"/>
    <x v="2"/>
    <x v="3"/>
    <x v="0"/>
    <x v="10"/>
    <n v="1"/>
    <x v="0"/>
    <x v="1"/>
    <x v="1"/>
    <x v="0"/>
    <x v="0"/>
    <x v="0"/>
    <x v="0"/>
  </r>
  <r>
    <x v="1"/>
    <x v="3"/>
    <x v="2"/>
    <x v="15"/>
    <x v="0"/>
    <x v="0"/>
    <x v="0"/>
    <x v="2"/>
    <x v="7"/>
    <x v="0"/>
    <x v="3"/>
    <x v="0"/>
    <x v="10"/>
    <n v="1"/>
    <x v="0"/>
    <x v="1"/>
    <x v="0"/>
    <x v="0"/>
    <x v="1"/>
    <x v="0"/>
    <x v="0"/>
  </r>
  <r>
    <x v="1"/>
    <x v="3"/>
    <x v="2"/>
    <x v="15"/>
    <x v="0"/>
    <x v="0"/>
    <x v="0"/>
    <x v="3"/>
    <x v="7"/>
    <x v="0"/>
    <x v="3"/>
    <x v="0"/>
    <x v="10"/>
    <n v="1"/>
    <x v="0"/>
    <x v="1"/>
    <x v="0"/>
    <x v="0"/>
    <x v="0"/>
    <x v="0"/>
    <x v="0"/>
  </r>
  <r>
    <x v="1"/>
    <x v="3"/>
    <x v="2"/>
    <x v="15"/>
    <x v="0"/>
    <x v="0"/>
    <x v="0"/>
    <x v="4"/>
    <x v="13"/>
    <x v="2"/>
    <x v="3"/>
    <x v="0"/>
    <x v="10"/>
    <n v="1"/>
    <x v="0"/>
    <x v="1"/>
    <x v="1"/>
    <x v="0"/>
    <x v="0"/>
    <x v="0"/>
    <x v="0"/>
  </r>
  <r>
    <x v="1"/>
    <x v="3"/>
    <x v="2"/>
    <x v="15"/>
    <x v="0"/>
    <x v="0"/>
    <x v="0"/>
    <x v="5"/>
    <x v="13"/>
    <x v="2"/>
    <x v="3"/>
    <x v="0"/>
    <x v="10"/>
    <n v="1"/>
    <x v="0"/>
    <x v="1"/>
    <x v="1"/>
    <x v="0"/>
    <x v="0"/>
    <x v="0"/>
    <x v="0"/>
  </r>
  <r>
    <x v="1"/>
    <x v="3"/>
    <x v="2"/>
    <x v="15"/>
    <x v="0"/>
    <x v="1"/>
    <x v="1"/>
    <x v="4"/>
    <x v="13"/>
    <x v="2"/>
    <x v="3"/>
    <x v="0"/>
    <x v="10"/>
    <n v="1"/>
    <x v="0"/>
    <x v="1"/>
    <x v="1"/>
    <x v="0"/>
    <x v="0"/>
    <x v="0"/>
    <x v="0"/>
  </r>
  <r>
    <x v="1"/>
    <x v="3"/>
    <x v="2"/>
    <x v="15"/>
    <x v="0"/>
    <x v="2"/>
    <x v="1"/>
    <x v="0"/>
    <x v="7"/>
    <x v="0"/>
    <x v="3"/>
    <x v="0"/>
    <x v="10"/>
    <n v="1"/>
    <x v="0"/>
    <x v="1"/>
    <x v="0"/>
    <x v="0"/>
    <x v="0"/>
    <x v="0"/>
    <x v="0"/>
  </r>
  <r>
    <x v="1"/>
    <x v="3"/>
    <x v="2"/>
    <x v="15"/>
    <x v="1"/>
    <x v="0"/>
    <x v="0"/>
    <x v="0"/>
    <x v="7"/>
    <x v="0"/>
    <x v="3"/>
    <x v="0"/>
    <x v="50"/>
    <n v="2"/>
    <x v="0"/>
    <x v="1"/>
    <x v="0"/>
    <x v="0"/>
    <x v="0"/>
    <x v="0"/>
    <x v="0"/>
  </r>
  <r>
    <x v="1"/>
    <x v="3"/>
    <x v="2"/>
    <x v="15"/>
    <x v="1"/>
    <x v="0"/>
    <x v="0"/>
    <x v="0"/>
    <x v="7"/>
    <x v="0"/>
    <x v="3"/>
    <x v="0"/>
    <x v="10"/>
    <n v="5"/>
    <x v="0"/>
    <x v="1"/>
    <x v="0"/>
    <x v="0"/>
    <x v="0"/>
    <x v="0"/>
    <x v="0"/>
  </r>
  <r>
    <x v="1"/>
    <x v="3"/>
    <x v="2"/>
    <x v="15"/>
    <x v="1"/>
    <x v="0"/>
    <x v="0"/>
    <x v="0"/>
    <x v="7"/>
    <x v="0"/>
    <x v="3"/>
    <x v="1"/>
    <x v="10"/>
    <n v="1"/>
    <x v="0"/>
    <x v="1"/>
    <x v="0"/>
    <x v="0"/>
    <x v="0"/>
    <x v="0"/>
    <x v="0"/>
  </r>
  <r>
    <x v="1"/>
    <x v="3"/>
    <x v="2"/>
    <x v="15"/>
    <x v="1"/>
    <x v="0"/>
    <x v="0"/>
    <x v="1"/>
    <x v="13"/>
    <x v="2"/>
    <x v="3"/>
    <x v="0"/>
    <x v="10"/>
    <n v="1"/>
    <x v="0"/>
    <x v="1"/>
    <x v="1"/>
    <x v="0"/>
    <x v="0"/>
    <x v="0"/>
    <x v="0"/>
  </r>
  <r>
    <x v="1"/>
    <x v="3"/>
    <x v="2"/>
    <x v="15"/>
    <x v="1"/>
    <x v="0"/>
    <x v="0"/>
    <x v="1"/>
    <x v="7"/>
    <x v="0"/>
    <x v="3"/>
    <x v="0"/>
    <x v="11"/>
    <n v="1"/>
    <x v="0"/>
    <x v="1"/>
    <x v="0"/>
    <x v="0"/>
    <x v="0"/>
    <x v="0"/>
    <x v="0"/>
  </r>
  <r>
    <x v="1"/>
    <x v="3"/>
    <x v="2"/>
    <x v="15"/>
    <x v="1"/>
    <x v="0"/>
    <x v="0"/>
    <x v="1"/>
    <x v="7"/>
    <x v="0"/>
    <x v="3"/>
    <x v="0"/>
    <x v="10"/>
    <n v="1"/>
    <x v="0"/>
    <x v="0"/>
    <x v="0"/>
    <x v="0"/>
    <x v="0"/>
    <x v="0"/>
    <x v="0"/>
  </r>
  <r>
    <x v="1"/>
    <x v="3"/>
    <x v="2"/>
    <x v="15"/>
    <x v="1"/>
    <x v="0"/>
    <x v="0"/>
    <x v="1"/>
    <x v="7"/>
    <x v="0"/>
    <x v="3"/>
    <x v="0"/>
    <x v="10"/>
    <n v="7"/>
    <x v="0"/>
    <x v="1"/>
    <x v="0"/>
    <x v="0"/>
    <x v="0"/>
    <x v="0"/>
    <x v="0"/>
  </r>
  <r>
    <x v="1"/>
    <x v="3"/>
    <x v="2"/>
    <x v="15"/>
    <x v="1"/>
    <x v="0"/>
    <x v="0"/>
    <x v="1"/>
    <x v="7"/>
    <x v="0"/>
    <x v="3"/>
    <x v="1"/>
    <x v="50"/>
    <n v="1"/>
    <x v="0"/>
    <x v="1"/>
    <x v="0"/>
    <x v="0"/>
    <x v="0"/>
    <x v="0"/>
    <x v="0"/>
  </r>
  <r>
    <x v="1"/>
    <x v="3"/>
    <x v="2"/>
    <x v="15"/>
    <x v="1"/>
    <x v="0"/>
    <x v="0"/>
    <x v="2"/>
    <x v="7"/>
    <x v="0"/>
    <x v="3"/>
    <x v="0"/>
    <x v="50"/>
    <n v="1"/>
    <x v="0"/>
    <x v="1"/>
    <x v="0"/>
    <x v="0"/>
    <x v="0"/>
    <x v="0"/>
    <x v="0"/>
  </r>
  <r>
    <x v="1"/>
    <x v="3"/>
    <x v="2"/>
    <x v="15"/>
    <x v="1"/>
    <x v="0"/>
    <x v="0"/>
    <x v="2"/>
    <x v="7"/>
    <x v="0"/>
    <x v="3"/>
    <x v="0"/>
    <x v="10"/>
    <n v="4"/>
    <x v="0"/>
    <x v="1"/>
    <x v="0"/>
    <x v="0"/>
    <x v="0"/>
    <x v="0"/>
    <x v="0"/>
  </r>
  <r>
    <x v="1"/>
    <x v="3"/>
    <x v="2"/>
    <x v="15"/>
    <x v="1"/>
    <x v="0"/>
    <x v="0"/>
    <x v="2"/>
    <x v="7"/>
    <x v="0"/>
    <x v="3"/>
    <x v="1"/>
    <x v="10"/>
    <n v="1"/>
    <x v="0"/>
    <x v="0"/>
    <x v="0"/>
    <x v="0"/>
    <x v="0"/>
    <x v="0"/>
    <x v="0"/>
  </r>
  <r>
    <x v="1"/>
    <x v="3"/>
    <x v="2"/>
    <x v="15"/>
    <x v="1"/>
    <x v="0"/>
    <x v="0"/>
    <x v="3"/>
    <x v="7"/>
    <x v="0"/>
    <x v="3"/>
    <x v="0"/>
    <x v="10"/>
    <n v="1"/>
    <x v="0"/>
    <x v="1"/>
    <x v="0"/>
    <x v="0"/>
    <x v="0"/>
    <x v="0"/>
    <x v="0"/>
  </r>
  <r>
    <x v="1"/>
    <x v="3"/>
    <x v="2"/>
    <x v="15"/>
    <x v="1"/>
    <x v="0"/>
    <x v="0"/>
    <x v="4"/>
    <x v="7"/>
    <x v="0"/>
    <x v="3"/>
    <x v="1"/>
    <x v="10"/>
    <n v="1"/>
    <x v="0"/>
    <x v="1"/>
    <x v="0"/>
    <x v="0"/>
    <x v="0"/>
    <x v="0"/>
    <x v="0"/>
  </r>
  <r>
    <x v="1"/>
    <x v="3"/>
    <x v="2"/>
    <x v="15"/>
    <x v="1"/>
    <x v="0"/>
    <x v="0"/>
    <x v="5"/>
    <x v="7"/>
    <x v="0"/>
    <x v="3"/>
    <x v="0"/>
    <x v="11"/>
    <n v="1"/>
    <x v="0"/>
    <x v="0"/>
    <x v="0"/>
    <x v="0"/>
    <x v="0"/>
    <x v="0"/>
    <x v="1"/>
  </r>
  <r>
    <x v="1"/>
    <x v="3"/>
    <x v="2"/>
    <x v="15"/>
    <x v="1"/>
    <x v="2"/>
    <x v="1"/>
    <x v="1"/>
    <x v="7"/>
    <x v="0"/>
    <x v="3"/>
    <x v="0"/>
    <x v="10"/>
    <n v="1"/>
    <x v="0"/>
    <x v="1"/>
    <x v="0"/>
    <x v="0"/>
    <x v="0"/>
    <x v="0"/>
    <x v="0"/>
  </r>
  <r>
    <x v="1"/>
    <x v="3"/>
    <x v="2"/>
    <x v="15"/>
    <x v="1"/>
    <x v="2"/>
    <x v="1"/>
    <x v="2"/>
    <x v="7"/>
    <x v="0"/>
    <x v="3"/>
    <x v="0"/>
    <x v="10"/>
    <n v="2"/>
    <x v="0"/>
    <x v="1"/>
    <x v="0"/>
    <x v="0"/>
    <x v="0"/>
    <x v="0"/>
    <x v="0"/>
  </r>
  <r>
    <x v="1"/>
    <x v="3"/>
    <x v="2"/>
    <x v="16"/>
    <x v="0"/>
    <x v="3"/>
    <x v="0"/>
    <x v="4"/>
    <x v="16"/>
    <x v="0"/>
    <x v="3"/>
    <x v="1"/>
    <x v="51"/>
    <n v="1"/>
    <x v="3"/>
    <x v="0"/>
    <x v="0"/>
    <x v="1"/>
    <x v="0"/>
    <x v="0"/>
    <x v="1"/>
  </r>
  <r>
    <x v="1"/>
    <x v="3"/>
    <x v="2"/>
    <x v="17"/>
    <x v="0"/>
    <x v="0"/>
    <x v="0"/>
    <x v="0"/>
    <x v="8"/>
    <x v="0"/>
    <x v="3"/>
    <x v="0"/>
    <x v="52"/>
    <n v="1"/>
    <x v="0"/>
    <x v="0"/>
    <x v="0"/>
    <x v="0"/>
    <x v="0"/>
    <x v="0"/>
    <x v="0"/>
  </r>
  <r>
    <x v="1"/>
    <x v="3"/>
    <x v="2"/>
    <x v="17"/>
    <x v="0"/>
    <x v="0"/>
    <x v="0"/>
    <x v="0"/>
    <x v="8"/>
    <x v="0"/>
    <x v="3"/>
    <x v="0"/>
    <x v="52"/>
    <n v="1"/>
    <x v="0"/>
    <x v="1"/>
    <x v="0"/>
    <x v="0"/>
    <x v="0"/>
    <x v="0"/>
    <x v="0"/>
  </r>
  <r>
    <x v="1"/>
    <x v="3"/>
    <x v="2"/>
    <x v="17"/>
    <x v="0"/>
    <x v="0"/>
    <x v="0"/>
    <x v="1"/>
    <x v="8"/>
    <x v="0"/>
    <x v="3"/>
    <x v="0"/>
    <x v="52"/>
    <n v="1"/>
    <x v="0"/>
    <x v="0"/>
    <x v="0"/>
    <x v="0"/>
    <x v="0"/>
    <x v="0"/>
    <x v="0"/>
  </r>
  <r>
    <x v="1"/>
    <x v="3"/>
    <x v="2"/>
    <x v="17"/>
    <x v="0"/>
    <x v="0"/>
    <x v="0"/>
    <x v="2"/>
    <x v="7"/>
    <x v="0"/>
    <x v="3"/>
    <x v="0"/>
    <x v="53"/>
    <n v="1"/>
    <x v="0"/>
    <x v="1"/>
    <x v="0"/>
    <x v="0"/>
    <x v="0"/>
    <x v="0"/>
    <x v="0"/>
  </r>
  <r>
    <x v="1"/>
    <x v="3"/>
    <x v="2"/>
    <x v="17"/>
    <x v="0"/>
    <x v="0"/>
    <x v="0"/>
    <x v="3"/>
    <x v="7"/>
    <x v="0"/>
    <x v="3"/>
    <x v="0"/>
    <x v="53"/>
    <n v="1"/>
    <x v="0"/>
    <x v="1"/>
    <x v="0"/>
    <x v="0"/>
    <x v="0"/>
    <x v="0"/>
    <x v="0"/>
  </r>
  <r>
    <x v="1"/>
    <x v="3"/>
    <x v="2"/>
    <x v="17"/>
    <x v="0"/>
    <x v="0"/>
    <x v="0"/>
    <x v="3"/>
    <x v="8"/>
    <x v="0"/>
    <x v="3"/>
    <x v="1"/>
    <x v="52"/>
    <n v="1"/>
    <x v="0"/>
    <x v="1"/>
    <x v="0"/>
    <x v="0"/>
    <x v="0"/>
    <x v="0"/>
    <x v="0"/>
  </r>
  <r>
    <x v="1"/>
    <x v="3"/>
    <x v="2"/>
    <x v="17"/>
    <x v="0"/>
    <x v="0"/>
    <x v="0"/>
    <x v="5"/>
    <x v="7"/>
    <x v="0"/>
    <x v="3"/>
    <x v="0"/>
    <x v="52"/>
    <n v="1"/>
    <x v="0"/>
    <x v="1"/>
    <x v="0"/>
    <x v="0"/>
    <x v="0"/>
    <x v="0"/>
    <x v="0"/>
  </r>
  <r>
    <x v="1"/>
    <x v="3"/>
    <x v="2"/>
    <x v="17"/>
    <x v="0"/>
    <x v="2"/>
    <x v="1"/>
    <x v="0"/>
    <x v="8"/>
    <x v="0"/>
    <x v="3"/>
    <x v="0"/>
    <x v="52"/>
    <n v="1"/>
    <x v="0"/>
    <x v="1"/>
    <x v="0"/>
    <x v="0"/>
    <x v="0"/>
    <x v="0"/>
    <x v="0"/>
  </r>
  <r>
    <x v="1"/>
    <x v="3"/>
    <x v="2"/>
    <x v="17"/>
    <x v="1"/>
    <x v="0"/>
    <x v="0"/>
    <x v="0"/>
    <x v="8"/>
    <x v="0"/>
    <x v="3"/>
    <x v="0"/>
    <x v="52"/>
    <n v="5"/>
    <x v="0"/>
    <x v="1"/>
    <x v="0"/>
    <x v="0"/>
    <x v="0"/>
    <x v="0"/>
    <x v="0"/>
  </r>
  <r>
    <x v="1"/>
    <x v="3"/>
    <x v="2"/>
    <x v="17"/>
    <x v="1"/>
    <x v="0"/>
    <x v="0"/>
    <x v="0"/>
    <x v="8"/>
    <x v="0"/>
    <x v="4"/>
    <x v="0"/>
    <x v="54"/>
    <n v="1"/>
    <x v="0"/>
    <x v="0"/>
    <x v="0"/>
    <x v="0"/>
    <x v="0"/>
    <x v="0"/>
    <x v="0"/>
  </r>
  <r>
    <x v="1"/>
    <x v="3"/>
    <x v="2"/>
    <x v="17"/>
    <x v="1"/>
    <x v="0"/>
    <x v="0"/>
    <x v="1"/>
    <x v="7"/>
    <x v="0"/>
    <x v="3"/>
    <x v="0"/>
    <x v="52"/>
    <n v="2"/>
    <x v="0"/>
    <x v="1"/>
    <x v="0"/>
    <x v="0"/>
    <x v="0"/>
    <x v="0"/>
    <x v="0"/>
  </r>
  <r>
    <x v="1"/>
    <x v="3"/>
    <x v="2"/>
    <x v="17"/>
    <x v="1"/>
    <x v="0"/>
    <x v="0"/>
    <x v="1"/>
    <x v="8"/>
    <x v="0"/>
    <x v="3"/>
    <x v="0"/>
    <x v="52"/>
    <n v="1"/>
    <x v="0"/>
    <x v="1"/>
    <x v="0"/>
    <x v="0"/>
    <x v="0"/>
    <x v="0"/>
    <x v="0"/>
  </r>
  <r>
    <x v="1"/>
    <x v="3"/>
    <x v="2"/>
    <x v="17"/>
    <x v="1"/>
    <x v="0"/>
    <x v="0"/>
    <x v="2"/>
    <x v="7"/>
    <x v="0"/>
    <x v="3"/>
    <x v="0"/>
    <x v="52"/>
    <n v="2"/>
    <x v="0"/>
    <x v="1"/>
    <x v="0"/>
    <x v="0"/>
    <x v="0"/>
    <x v="0"/>
    <x v="0"/>
  </r>
  <r>
    <x v="1"/>
    <x v="3"/>
    <x v="2"/>
    <x v="17"/>
    <x v="1"/>
    <x v="0"/>
    <x v="0"/>
    <x v="2"/>
    <x v="8"/>
    <x v="0"/>
    <x v="3"/>
    <x v="0"/>
    <x v="53"/>
    <n v="1"/>
    <x v="0"/>
    <x v="1"/>
    <x v="0"/>
    <x v="0"/>
    <x v="0"/>
    <x v="0"/>
    <x v="0"/>
  </r>
  <r>
    <x v="1"/>
    <x v="3"/>
    <x v="2"/>
    <x v="17"/>
    <x v="1"/>
    <x v="0"/>
    <x v="0"/>
    <x v="4"/>
    <x v="7"/>
    <x v="0"/>
    <x v="3"/>
    <x v="0"/>
    <x v="52"/>
    <n v="2"/>
    <x v="0"/>
    <x v="1"/>
    <x v="0"/>
    <x v="0"/>
    <x v="0"/>
    <x v="0"/>
    <x v="0"/>
  </r>
  <r>
    <x v="1"/>
    <x v="3"/>
    <x v="2"/>
    <x v="17"/>
    <x v="1"/>
    <x v="0"/>
    <x v="0"/>
    <x v="8"/>
    <x v="7"/>
    <x v="0"/>
    <x v="3"/>
    <x v="1"/>
    <x v="52"/>
    <n v="1"/>
    <x v="0"/>
    <x v="1"/>
    <x v="0"/>
    <x v="0"/>
    <x v="0"/>
    <x v="0"/>
    <x v="0"/>
  </r>
  <r>
    <x v="1"/>
    <x v="3"/>
    <x v="2"/>
    <x v="17"/>
    <x v="1"/>
    <x v="3"/>
    <x v="0"/>
    <x v="1"/>
    <x v="8"/>
    <x v="0"/>
    <x v="3"/>
    <x v="0"/>
    <x v="52"/>
    <n v="1"/>
    <x v="0"/>
    <x v="1"/>
    <x v="0"/>
    <x v="0"/>
    <x v="0"/>
    <x v="0"/>
    <x v="0"/>
  </r>
  <r>
    <x v="1"/>
    <x v="3"/>
    <x v="2"/>
    <x v="17"/>
    <x v="1"/>
    <x v="3"/>
    <x v="0"/>
    <x v="3"/>
    <x v="8"/>
    <x v="0"/>
    <x v="3"/>
    <x v="1"/>
    <x v="52"/>
    <n v="1"/>
    <x v="0"/>
    <x v="1"/>
    <x v="0"/>
    <x v="0"/>
    <x v="0"/>
    <x v="0"/>
    <x v="0"/>
  </r>
  <r>
    <x v="1"/>
    <x v="3"/>
    <x v="2"/>
    <x v="17"/>
    <x v="1"/>
    <x v="3"/>
    <x v="0"/>
    <x v="4"/>
    <x v="8"/>
    <x v="0"/>
    <x v="3"/>
    <x v="1"/>
    <x v="52"/>
    <n v="1"/>
    <x v="0"/>
    <x v="1"/>
    <x v="0"/>
    <x v="0"/>
    <x v="0"/>
    <x v="0"/>
    <x v="0"/>
  </r>
  <r>
    <x v="1"/>
    <x v="3"/>
    <x v="2"/>
    <x v="17"/>
    <x v="1"/>
    <x v="1"/>
    <x v="1"/>
    <x v="5"/>
    <x v="13"/>
    <x v="2"/>
    <x v="3"/>
    <x v="0"/>
    <x v="52"/>
    <n v="1"/>
    <x v="0"/>
    <x v="1"/>
    <x v="1"/>
    <x v="0"/>
    <x v="0"/>
    <x v="0"/>
    <x v="0"/>
  </r>
  <r>
    <x v="1"/>
    <x v="3"/>
    <x v="2"/>
    <x v="17"/>
    <x v="1"/>
    <x v="2"/>
    <x v="1"/>
    <x v="1"/>
    <x v="7"/>
    <x v="0"/>
    <x v="3"/>
    <x v="0"/>
    <x v="52"/>
    <n v="1"/>
    <x v="0"/>
    <x v="1"/>
    <x v="0"/>
    <x v="0"/>
    <x v="0"/>
    <x v="0"/>
    <x v="0"/>
  </r>
  <r>
    <x v="1"/>
    <x v="3"/>
    <x v="2"/>
    <x v="17"/>
    <x v="1"/>
    <x v="2"/>
    <x v="1"/>
    <x v="1"/>
    <x v="7"/>
    <x v="0"/>
    <x v="3"/>
    <x v="0"/>
    <x v="53"/>
    <n v="1"/>
    <x v="0"/>
    <x v="1"/>
    <x v="0"/>
    <x v="0"/>
    <x v="0"/>
    <x v="0"/>
    <x v="0"/>
  </r>
  <r>
    <x v="1"/>
    <x v="3"/>
    <x v="2"/>
    <x v="17"/>
    <x v="1"/>
    <x v="2"/>
    <x v="1"/>
    <x v="1"/>
    <x v="8"/>
    <x v="0"/>
    <x v="3"/>
    <x v="0"/>
    <x v="52"/>
    <n v="1"/>
    <x v="0"/>
    <x v="1"/>
    <x v="0"/>
    <x v="0"/>
    <x v="0"/>
    <x v="0"/>
    <x v="0"/>
  </r>
  <r>
    <x v="1"/>
    <x v="3"/>
    <x v="2"/>
    <x v="17"/>
    <x v="1"/>
    <x v="2"/>
    <x v="1"/>
    <x v="3"/>
    <x v="7"/>
    <x v="0"/>
    <x v="3"/>
    <x v="0"/>
    <x v="52"/>
    <n v="1"/>
    <x v="0"/>
    <x v="1"/>
    <x v="0"/>
    <x v="0"/>
    <x v="0"/>
    <x v="0"/>
    <x v="0"/>
  </r>
  <r>
    <x v="1"/>
    <x v="3"/>
    <x v="2"/>
    <x v="17"/>
    <x v="1"/>
    <x v="2"/>
    <x v="1"/>
    <x v="4"/>
    <x v="7"/>
    <x v="0"/>
    <x v="3"/>
    <x v="0"/>
    <x v="52"/>
    <n v="1"/>
    <x v="0"/>
    <x v="1"/>
    <x v="0"/>
    <x v="0"/>
    <x v="0"/>
    <x v="0"/>
    <x v="0"/>
  </r>
  <r>
    <x v="1"/>
    <x v="3"/>
    <x v="2"/>
    <x v="17"/>
    <x v="1"/>
    <x v="2"/>
    <x v="1"/>
    <x v="4"/>
    <x v="7"/>
    <x v="0"/>
    <x v="3"/>
    <x v="1"/>
    <x v="53"/>
    <n v="1"/>
    <x v="0"/>
    <x v="1"/>
    <x v="0"/>
    <x v="0"/>
    <x v="0"/>
    <x v="0"/>
    <x v="0"/>
  </r>
  <r>
    <x v="1"/>
    <x v="3"/>
    <x v="2"/>
    <x v="17"/>
    <x v="1"/>
    <x v="2"/>
    <x v="1"/>
    <x v="5"/>
    <x v="8"/>
    <x v="0"/>
    <x v="3"/>
    <x v="1"/>
    <x v="52"/>
    <n v="1"/>
    <x v="0"/>
    <x v="1"/>
    <x v="0"/>
    <x v="0"/>
    <x v="0"/>
    <x v="0"/>
    <x v="0"/>
  </r>
  <r>
    <x v="1"/>
    <x v="3"/>
    <x v="2"/>
    <x v="18"/>
    <x v="0"/>
    <x v="0"/>
    <x v="0"/>
    <x v="1"/>
    <x v="11"/>
    <x v="0"/>
    <x v="3"/>
    <x v="0"/>
    <x v="51"/>
    <n v="1"/>
    <x v="0"/>
    <x v="1"/>
    <x v="0"/>
    <x v="0"/>
    <x v="0"/>
    <x v="0"/>
    <x v="0"/>
  </r>
  <r>
    <x v="1"/>
    <x v="3"/>
    <x v="2"/>
    <x v="18"/>
    <x v="0"/>
    <x v="0"/>
    <x v="0"/>
    <x v="1"/>
    <x v="11"/>
    <x v="0"/>
    <x v="3"/>
    <x v="0"/>
    <x v="55"/>
    <n v="1"/>
    <x v="0"/>
    <x v="1"/>
    <x v="0"/>
    <x v="0"/>
    <x v="0"/>
    <x v="0"/>
    <x v="0"/>
  </r>
  <r>
    <x v="1"/>
    <x v="3"/>
    <x v="2"/>
    <x v="18"/>
    <x v="0"/>
    <x v="0"/>
    <x v="0"/>
    <x v="9"/>
    <x v="11"/>
    <x v="0"/>
    <x v="3"/>
    <x v="1"/>
    <x v="51"/>
    <n v="1"/>
    <x v="0"/>
    <x v="1"/>
    <x v="0"/>
    <x v="0"/>
    <x v="0"/>
    <x v="0"/>
    <x v="0"/>
  </r>
  <r>
    <x v="1"/>
    <x v="3"/>
    <x v="2"/>
    <x v="18"/>
    <x v="0"/>
    <x v="2"/>
    <x v="1"/>
    <x v="4"/>
    <x v="17"/>
    <x v="0"/>
    <x v="3"/>
    <x v="1"/>
    <x v="55"/>
    <n v="1"/>
    <x v="0"/>
    <x v="1"/>
    <x v="0"/>
    <x v="0"/>
    <x v="0"/>
    <x v="0"/>
    <x v="0"/>
  </r>
  <r>
    <x v="1"/>
    <x v="3"/>
    <x v="2"/>
    <x v="18"/>
    <x v="1"/>
    <x v="0"/>
    <x v="0"/>
    <x v="1"/>
    <x v="11"/>
    <x v="0"/>
    <x v="3"/>
    <x v="0"/>
    <x v="55"/>
    <n v="1"/>
    <x v="0"/>
    <x v="1"/>
    <x v="0"/>
    <x v="0"/>
    <x v="0"/>
    <x v="0"/>
    <x v="1"/>
  </r>
  <r>
    <x v="1"/>
    <x v="3"/>
    <x v="2"/>
    <x v="18"/>
    <x v="1"/>
    <x v="0"/>
    <x v="0"/>
    <x v="1"/>
    <x v="17"/>
    <x v="0"/>
    <x v="3"/>
    <x v="0"/>
    <x v="51"/>
    <n v="4"/>
    <x v="0"/>
    <x v="1"/>
    <x v="0"/>
    <x v="0"/>
    <x v="0"/>
    <x v="0"/>
    <x v="0"/>
  </r>
  <r>
    <x v="1"/>
    <x v="3"/>
    <x v="2"/>
    <x v="18"/>
    <x v="1"/>
    <x v="0"/>
    <x v="0"/>
    <x v="1"/>
    <x v="17"/>
    <x v="0"/>
    <x v="3"/>
    <x v="0"/>
    <x v="50"/>
    <n v="1"/>
    <x v="0"/>
    <x v="1"/>
    <x v="0"/>
    <x v="0"/>
    <x v="0"/>
    <x v="0"/>
    <x v="0"/>
  </r>
  <r>
    <x v="1"/>
    <x v="3"/>
    <x v="2"/>
    <x v="18"/>
    <x v="1"/>
    <x v="0"/>
    <x v="0"/>
    <x v="1"/>
    <x v="17"/>
    <x v="0"/>
    <x v="3"/>
    <x v="1"/>
    <x v="51"/>
    <n v="1"/>
    <x v="0"/>
    <x v="1"/>
    <x v="0"/>
    <x v="0"/>
    <x v="0"/>
    <x v="0"/>
    <x v="0"/>
  </r>
  <r>
    <x v="1"/>
    <x v="3"/>
    <x v="2"/>
    <x v="18"/>
    <x v="1"/>
    <x v="0"/>
    <x v="0"/>
    <x v="2"/>
    <x v="11"/>
    <x v="0"/>
    <x v="3"/>
    <x v="0"/>
    <x v="51"/>
    <n v="2"/>
    <x v="0"/>
    <x v="1"/>
    <x v="0"/>
    <x v="0"/>
    <x v="0"/>
    <x v="0"/>
    <x v="0"/>
  </r>
  <r>
    <x v="1"/>
    <x v="3"/>
    <x v="2"/>
    <x v="18"/>
    <x v="1"/>
    <x v="0"/>
    <x v="0"/>
    <x v="2"/>
    <x v="11"/>
    <x v="0"/>
    <x v="3"/>
    <x v="0"/>
    <x v="53"/>
    <n v="1"/>
    <x v="0"/>
    <x v="1"/>
    <x v="0"/>
    <x v="0"/>
    <x v="1"/>
    <x v="0"/>
    <x v="0"/>
  </r>
  <r>
    <x v="1"/>
    <x v="3"/>
    <x v="2"/>
    <x v="18"/>
    <x v="1"/>
    <x v="0"/>
    <x v="0"/>
    <x v="3"/>
    <x v="17"/>
    <x v="0"/>
    <x v="3"/>
    <x v="0"/>
    <x v="55"/>
    <n v="1"/>
    <x v="0"/>
    <x v="1"/>
    <x v="0"/>
    <x v="0"/>
    <x v="0"/>
    <x v="0"/>
    <x v="0"/>
  </r>
  <r>
    <x v="1"/>
    <x v="3"/>
    <x v="2"/>
    <x v="18"/>
    <x v="1"/>
    <x v="0"/>
    <x v="0"/>
    <x v="4"/>
    <x v="11"/>
    <x v="0"/>
    <x v="3"/>
    <x v="0"/>
    <x v="11"/>
    <n v="1"/>
    <x v="0"/>
    <x v="1"/>
    <x v="0"/>
    <x v="0"/>
    <x v="0"/>
    <x v="0"/>
    <x v="0"/>
  </r>
  <r>
    <x v="1"/>
    <x v="3"/>
    <x v="2"/>
    <x v="18"/>
    <x v="1"/>
    <x v="0"/>
    <x v="0"/>
    <x v="5"/>
    <x v="17"/>
    <x v="0"/>
    <x v="3"/>
    <x v="1"/>
    <x v="51"/>
    <n v="1"/>
    <x v="0"/>
    <x v="1"/>
    <x v="0"/>
    <x v="0"/>
    <x v="0"/>
    <x v="0"/>
    <x v="0"/>
  </r>
  <r>
    <x v="1"/>
    <x v="3"/>
    <x v="2"/>
    <x v="18"/>
    <x v="1"/>
    <x v="0"/>
    <x v="0"/>
    <x v="8"/>
    <x v="17"/>
    <x v="0"/>
    <x v="3"/>
    <x v="1"/>
    <x v="51"/>
    <n v="1"/>
    <x v="0"/>
    <x v="1"/>
    <x v="0"/>
    <x v="0"/>
    <x v="0"/>
    <x v="0"/>
    <x v="0"/>
  </r>
  <r>
    <x v="1"/>
    <x v="3"/>
    <x v="2"/>
    <x v="18"/>
    <x v="1"/>
    <x v="3"/>
    <x v="0"/>
    <x v="4"/>
    <x v="11"/>
    <x v="0"/>
    <x v="3"/>
    <x v="1"/>
    <x v="55"/>
    <n v="1"/>
    <x v="0"/>
    <x v="1"/>
    <x v="0"/>
    <x v="0"/>
    <x v="0"/>
    <x v="0"/>
    <x v="0"/>
  </r>
  <r>
    <x v="1"/>
    <x v="3"/>
    <x v="2"/>
    <x v="18"/>
    <x v="1"/>
    <x v="1"/>
    <x v="1"/>
    <x v="2"/>
    <x v="11"/>
    <x v="0"/>
    <x v="3"/>
    <x v="0"/>
    <x v="51"/>
    <n v="1"/>
    <x v="0"/>
    <x v="1"/>
    <x v="0"/>
    <x v="0"/>
    <x v="0"/>
    <x v="0"/>
    <x v="0"/>
  </r>
  <r>
    <x v="1"/>
    <x v="3"/>
    <x v="2"/>
    <x v="18"/>
    <x v="1"/>
    <x v="1"/>
    <x v="1"/>
    <x v="5"/>
    <x v="17"/>
    <x v="0"/>
    <x v="3"/>
    <x v="1"/>
    <x v="55"/>
    <n v="1"/>
    <x v="0"/>
    <x v="1"/>
    <x v="0"/>
    <x v="1"/>
    <x v="0"/>
    <x v="0"/>
    <x v="1"/>
  </r>
  <r>
    <x v="1"/>
    <x v="3"/>
    <x v="2"/>
    <x v="18"/>
    <x v="1"/>
    <x v="2"/>
    <x v="1"/>
    <x v="2"/>
    <x v="17"/>
    <x v="0"/>
    <x v="3"/>
    <x v="0"/>
    <x v="51"/>
    <n v="1"/>
    <x v="0"/>
    <x v="1"/>
    <x v="0"/>
    <x v="0"/>
    <x v="0"/>
    <x v="0"/>
    <x v="0"/>
  </r>
  <r>
    <x v="1"/>
    <x v="3"/>
    <x v="2"/>
    <x v="18"/>
    <x v="1"/>
    <x v="2"/>
    <x v="1"/>
    <x v="4"/>
    <x v="17"/>
    <x v="0"/>
    <x v="3"/>
    <x v="1"/>
    <x v="51"/>
    <n v="1"/>
    <x v="0"/>
    <x v="1"/>
    <x v="0"/>
    <x v="1"/>
    <x v="0"/>
    <x v="0"/>
    <x v="1"/>
  </r>
  <r>
    <x v="1"/>
    <x v="3"/>
    <x v="2"/>
    <x v="2"/>
    <x v="0"/>
    <x v="0"/>
    <x v="0"/>
    <x v="0"/>
    <x v="7"/>
    <x v="0"/>
    <x v="3"/>
    <x v="0"/>
    <x v="11"/>
    <n v="1"/>
    <x v="0"/>
    <x v="0"/>
    <x v="0"/>
    <x v="0"/>
    <x v="0"/>
    <x v="0"/>
    <x v="0"/>
  </r>
  <r>
    <x v="1"/>
    <x v="3"/>
    <x v="2"/>
    <x v="2"/>
    <x v="0"/>
    <x v="0"/>
    <x v="0"/>
    <x v="3"/>
    <x v="7"/>
    <x v="0"/>
    <x v="3"/>
    <x v="1"/>
    <x v="11"/>
    <n v="1"/>
    <x v="0"/>
    <x v="1"/>
    <x v="0"/>
    <x v="0"/>
    <x v="0"/>
    <x v="0"/>
    <x v="0"/>
  </r>
  <r>
    <x v="1"/>
    <x v="3"/>
    <x v="2"/>
    <x v="2"/>
    <x v="0"/>
    <x v="1"/>
    <x v="1"/>
    <x v="4"/>
    <x v="7"/>
    <x v="0"/>
    <x v="3"/>
    <x v="1"/>
    <x v="11"/>
    <n v="1"/>
    <x v="0"/>
    <x v="1"/>
    <x v="0"/>
    <x v="0"/>
    <x v="0"/>
    <x v="0"/>
    <x v="0"/>
  </r>
  <r>
    <x v="1"/>
    <x v="3"/>
    <x v="2"/>
    <x v="2"/>
    <x v="0"/>
    <x v="2"/>
    <x v="1"/>
    <x v="5"/>
    <x v="7"/>
    <x v="0"/>
    <x v="3"/>
    <x v="1"/>
    <x v="11"/>
    <n v="1"/>
    <x v="0"/>
    <x v="0"/>
    <x v="0"/>
    <x v="0"/>
    <x v="0"/>
    <x v="0"/>
    <x v="0"/>
  </r>
  <r>
    <x v="1"/>
    <x v="3"/>
    <x v="2"/>
    <x v="2"/>
    <x v="0"/>
    <x v="2"/>
    <x v="1"/>
    <x v="5"/>
    <x v="7"/>
    <x v="0"/>
    <x v="3"/>
    <x v="1"/>
    <x v="11"/>
    <n v="1"/>
    <x v="0"/>
    <x v="1"/>
    <x v="0"/>
    <x v="0"/>
    <x v="0"/>
    <x v="0"/>
    <x v="0"/>
  </r>
  <r>
    <x v="1"/>
    <x v="3"/>
    <x v="2"/>
    <x v="2"/>
    <x v="0"/>
    <x v="2"/>
    <x v="1"/>
    <x v="8"/>
    <x v="7"/>
    <x v="0"/>
    <x v="3"/>
    <x v="1"/>
    <x v="11"/>
    <n v="1"/>
    <x v="0"/>
    <x v="0"/>
    <x v="0"/>
    <x v="0"/>
    <x v="0"/>
    <x v="0"/>
    <x v="0"/>
  </r>
  <r>
    <x v="1"/>
    <x v="3"/>
    <x v="2"/>
    <x v="2"/>
    <x v="0"/>
    <x v="2"/>
    <x v="1"/>
    <x v="9"/>
    <x v="7"/>
    <x v="0"/>
    <x v="3"/>
    <x v="1"/>
    <x v="11"/>
    <n v="1"/>
    <x v="0"/>
    <x v="1"/>
    <x v="0"/>
    <x v="0"/>
    <x v="0"/>
    <x v="0"/>
    <x v="0"/>
  </r>
  <r>
    <x v="1"/>
    <x v="3"/>
    <x v="2"/>
    <x v="2"/>
    <x v="1"/>
    <x v="0"/>
    <x v="0"/>
    <x v="1"/>
    <x v="7"/>
    <x v="0"/>
    <x v="3"/>
    <x v="0"/>
    <x v="11"/>
    <n v="1"/>
    <x v="0"/>
    <x v="1"/>
    <x v="0"/>
    <x v="0"/>
    <x v="0"/>
    <x v="0"/>
    <x v="0"/>
  </r>
  <r>
    <x v="1"/>
    <x v="3"/>
    <x v="2"/>
    <x v="2"/>
    <x v="1"/>
    <x v="0"/>
    <x v="0"/>
    <x v="2"/>
    <x v="7"/>
    <x v="0"/>
    <x v="3"/>
    <x v="0"/>
    <x v="11"/>
    <n v="1"/>
    <x v="0"/>
    <x v="1"/>
    <x v="0"/>
    <x v="0"/>
    <x v="0"/>
    <x v="0"/>
    <x v="0"/>
  </r>
  <r>
    <x v="1"/>
    <x v="3"/>
    <x v="2"/>
    <x v="2"/>
    <x v="1"/>
    <x v="0"/>
    <x v="0"/>
    <x v="8"/>
    <x v="7"/>
    <x v="0"/>
    <x v="3"/>
    <x v="1"/>
    <x v="11"/>
    <n v="1"/>
    <x v="0"/>
    <x v="1"/>
    <x v="0"/>
    <x v="0"/>
    <x v="0"/>
    <x v="0"/>
    <x v="0"/>
  </r>
  <r>
    <x v="1"/>
    <x v="3"/>
    <x v="2"/>
    <x v="2"/>
    <x v="1"/>
    <x v="3"/>
    <x v="0"/>
    <x v="1"/>
    <x v="7"/>
    <x v="0"/>
    <x v="3"/>
    <x v="0"/>
    <x v="55"/>
    <n v="1"/>
    <x v="0"/>
    <x v="1"/>
    <x v="0"/>
    <x v="0"/>
    <x v="0"/>
    <x v="0"/>
    <x v="0"/>
  </r>
  <r>
    <x v="1"/>
    <x v="3"/>
    <x v="2"/>
    <x v="2"/>
    <x v="1"/>
    <x v="1"/>
    <x v="1"/>
    <x v="3"/>
    <x v="7"/>
    <x v="0"/>
    <x v="3"/>
    <x v="1"/>
    <x v="11"/>
    <n v="1"/>
    <x v="0"/>
    <x v="1"/>
    <x v="0"/>
    <x v="0"/>
    <x v="0"/>
    <x v="0"/>
    <x v="0"/>
  </r>
  <r>
    <x v="1"/>
    <x v="3"/>
    <x v="2"/>
    <x v="2"/>
    <x v="1"/>
    <x v="1"/>
    <x v="1"/>
    <x v="5"/>
    <x v="7"/>
    <x v="0"/>
    <x v="3"/>
    <x v="1"/>
    <x v="11"/>
    <n v="1"/>
    <x v="0"/>
    <x v="1"/>
    <x v="0"/>
    <x v="0"/>
    <x v="0"/>
    <x v="0"/>
    <x v="0"/>
  </r>
  <r>
    <x v="1"/>
    <x v="3"/>
    <x v="2"/>
    <x v="2"/>
    <x v="1"/>
    <x v="2"/>
    <x v="1"/>
    <x v="8"/>
    <x v="7"/>
    <x v="0"/>
    <x v="3"/>
    <x v="0"/>
    <x v="11"/>
    <n v="1"/>
    <x v="0"/>
    <x v="1"/>
    <x v="0"/>
    <x v="0"/>
    <x v="1"/>
    <x v="0"/>
    <x v="0"/>
  </r>
  <r>
    <x v="1"/>
    <x v="3"/>
    <x v="2"/>
    <x v="2"/>
    <x v="1"/>
    <x v="2"/>
    <x v="1"/>
    <x v="9"/>
    <x v="7"/>
    <x v="0"/>
    <x v="3"/>
    <x v="1"/>
    <x v="11"/>
    <n v="1"/>
    <x v="0"/>
    <x v="1"/>
    <x v="0"/>
    <x v="0"/>
    <x v="0"/>
    <x v="0"/>
    <x v="0"/>
  </r>
  <r>
    <x v="1"/>
    <x v="3"/>
    <x v="1"/>
    <x v="19"/>
    <x v="0"/>
    <x v="0"/>
    <x v="0"/>
    <x v="8"/>
    <x v="18"/>
    <x v="2"/>
    <x v="2"/>
    <x v="1"/>
    <x v="18"/>
    <n v="1"/>
    <x v="1"/>
    <x v="0"/>
    <x v="1"/>
    <x v="0"/>
    <x v="0"/>
    <x v="0"/>
    <x v="0"/>
  </r>
  <r>
    <x v="1"/>
    <x v="3"/>
    <x v="1"/>
    <x v="19"/>
    <x v="0"/>
    <x v="3"/>
    <x v="0"/>
    <x v="3"/>
    <x v="18"/>
    <x v="2"/>
    <x v="2"/>
    <x v="1"/>
    <x v="20"/>
    <n v="1"/>
    <x v="1"/>
    <x v="0"/>
    <x v="1"/>
    <x v="0"/>
    <x v="0"/>
    <x v="0"/>
    <x v="0"/>
  </r>
  <r>
    <x v="1"/>
    <x v="3"/>
    <x v="1"/>
    <x v="19"/>
    <x v="0"/>
    <x v="1"/>
    <x v="1"/>
    <x v="8"/>
    <x v="18"/>
    <x v="2"/>
    <x v="1"/>
    <x v="1"/>
    <x v="2"/>
    <n v="1"/>
    <x v="1"/>
    <x v="0"/>
    <x v="1"/>
    <x v="0"/>
    <x v="0"/>
    <x v="0"/>
    <x v="0"/>
  </r>
  <r>
    <x v="1"/>
    <x v="3"/>
    <x v="1"/>
    <x v="19"/>
    <x v="1"/>
    <x v="0"/>
    <x v="0"/>
    <x v="0"/>
    <x v="18"/>
    <x v="2"/>
    <x v="2"/>
    <x v="0"/>
    <x v="18"/>
    <n v="1"/>
    <x v="4"/>
    <x v="0"/>
    <x v="1"/>
    <x v="0"/>
    <x v="0"/>
    <x v="0"/>
    <x v="0"/>
  </r>
  <r>
    <x v="1"/>
    <x v="3"/>
    <x v="1"/>
    <x v="19"/>
    <x v="1"/>
    <x v="0"/>
    <x v="0"/>
    <x v="1"/>
    <x v="18"/>
    <x v="2"/>
    <x v="2"/>
    <x v="0"/>
    <x v="18"/>
    <n v="1"/>
    <x v="4"/>
    <x v="1"/>
    <x v="1"/>
    <x v="0"/>
    <x v="0"/>
    <x v="0"/>
    <x v="0"/>
  </r>
  <r>
    <x v="1"/>
    <x v="3"/>
    <x v="1"/>
    <x v="19"/>
    <x v="1"/>
    <x v="0"/>
    <x v="0"/>
    <x v="1"/>
    <x v="18"/>
    <x v="2"/>
    <x v="2"/>
    <x v="1"/>
    <x v="20"/>
    <n v="1"/>
    <x v="1"/>
    <x v="0"/>
    <x v="1"/>
    <x v="0"/>
    <x v="0"/>
    <x v="0"/>
    <x v="0"/>
  </r>
  <r>
    <x v="1"/>
    <x v="3"/>
    <x v="1"/>
    <x v="19"/>
    <x v="1"/>
    <x v="0"/>
    <x v="0"/>
    <x v="2"/>
    <x v="18"/>
    <x v="2"/>
    <x v="2"/>
    <x v="0"/>
    <x v="5"/>
    <n v="1"/>
    <x v="4"/>
    <x v="0"/>
    <x v="1"/>
    <x v="0"/>
    <x v="0"/>
    <x v="0"/>
    <x v="0"/>
  </r>
  <r>
    <x v="1"/>
    <x v="3"/>
    <x v="1"/>
    <x v="19"/>
    <x v="1"/>
    <x v="0"/>
    <x v="0"/>
    <x v="3"/>
    <x v="18"/>
    <x v="2"/>
    <x v="2"/>
    <x v="0"/>
    <x v="9"/>
    <n v="1"/>
    <x v="4"/>
    <x v="0"/>
    <x v="1"/>
    <x v="0"/>
    <x v="0"/>
    <x v="0"/>
    <x v="0"/>
  </r>
  <r>
    <x v="1"/>
    <x v="3"/>
    <x v="1"/>
    <x v="19"/>
    <x v="1"/>
    <x v="0"/>
    <x v="0"/>
    <x v="3"/>
    <x v="18"/>
    <x v="2"/>
    <x v="2"/>
    <x v="0"/>
    <x v="18"/>
    <n v="1"/>
    <x v="4"/>
    <x v="1"/>
    <x v="1"/>
    <x v="0"/>
    <x v="1"/>
    <x v="0"/>
    <x v="0"/>
  </r>
  <r>
    <x v="1"/>
    <x v="3"/>
    <x v="1"/>
    <x v="19"/>
    <x v="1"/>
    <x v="0"/>
    <x v="0"/>
    <x v="4"/>
    <x v="18"/>
    <x v="2"/>
    <x v="2"/>
    <x v="1"/>
    <x v="18"/>
    <n v="1"/>
    <x v="1"/>
    <x v="0"/>
    <x v="1"/>
    <x v="0"/>
    <x v="0"/>
    <x v="0"/>
    <x v="0"/>
  </r>
  <r>
    <x v="1"/>
    <x v="3"/>
    <x v="1"/>
    <x v="19"/>
    <x v="1"/>
    <x v="0"/>
    <x v="0"/>
    <x v="5"/>
    <x v="18"/>
    <x v="2"/>
    <x v="2"/>
    <x v="0"/>
    <x v="18"/>
    <n v="1"/>
    <x v="4"/>
    <x v="1"/>
    <x v="1"/>
    <x v="0"/>
    <x v="0"/>
    <x v="0"/>
    <x v="0"/>
  </r>
  <r>
    <x v="1"/>
    <x v="3"/>
    <x v="1"/>
    <x v="19"/>
    <x v="1"/>
    <x v="3"/>
    <x v="0"/>
    <x v="2"/>
    <x v="18"/>
    <x v="2"/>
    <x v="2"/>
    <x v="1"/>
    <x v="18"/>
    <n v="1"/>
    <x v="1"/>
    <x v="1"/>
    <x v="1"/>
    <x v="0"/>
    <x v="0"/>
    <x v="0"/>
    <x v="0"/>
  </r>
  <r>
    <x v="1"/>
    <x v="3"/>
    <x v="1"/>
    <x v="20"/>
    <x v="0"/>
    <x v="0"/>
    <x v="0"/>
    <x v="1"/>
    <x v="13"/>
    <x v="2"/>
    <x v="2"/>
    <x v="0"/>
    <x v="18"/>
    <n v="1"/>
    <x v="0"/>
    <x v="1"/>
    <x v="1"/>
    <x v="0"/>
    <x v="0"/>
    <x v="0"/>
    <x v="0"/>
  </r>
  <r>
    <x v="1"/>
    <x v="3"/>
    <x v="1"/>
    <x v="20"/>
    <x v="0"/>
    <x v="0"/>
    <x v="0"/>
    <x v="1"/>
    <x v="13"/>
    <x v="2"/>
    <x v="2"/>
    <x v="0"/>
    <x v="22"/>
    <n v="1"/>
    <x v="0"/>
    <x v="1"/>
    <x v="1"/>
    <x v="0"/>
    <x v="0"/>
    <x v="0"/>
    <x v="0"/>
  </r>
  <r>
    <x v="1"/>
    <x v="3"/>
    <x v="1"/>
    <x v="20"/>
    <x v="0"/>
    <x v="0"/>
    <x v="0"/>
    <x v="2"/>
    <x v="13"/>
    <x v="2"/>
    <x v="2"/>
    <x v="0"/>
    <x v="8"/>
    <n v="1"/>
    <x v="0"/>
    <x v="1"/>
    <x v="1"/>
    <x v="0"/>
    <x v="0"/>
    <x v="0"/>
    <x v="0"/>
  </r>
  <r>
    <x v="1"/>
    <x v="3"/>
    <x v="1"/>
    <x v="20"/>
    <x v="0"/>
    <x v="2"/>
    <x v="1"/>
    <x v="1"/>
    <x v="13"/>
    <x v="2"/>
    <x v="2"/>
    <x v="0"/>
    <x v="20"/>
    <n v="1"/>
    <x v="0"/>
    <x v="1"/>
    <x v="1"/>
    <x v="0"/>
    <x v="0"/>
    <x v="0"/>
    <x v="0"/>
  </r>
  <r>
    <x v="1"/>
    <x v="3"/>
    <x v="1"/>
    <x v="20"/>
    <x v="0"/>
    <x v="2"/>
    <x v="1"/>
    <x v="2"/>
    <x v="13"/>
    <x v="2"/>
    <x v="1"/>
    <x v="0"/>
    <x v="2"/>
    <n v="1"/>
    <x v="0"/>
    <x v="1"/>
    <x v="1"/>
    <x v="0"/>
    <x v="0"/>
    <x v="0"/>
    <x v="0"/>
  </r>
  <r>
    <x v="1"/>
    <x v="3"/>
    <x v="1"/>
    <x v="20"/>
    <x v="1"/>
    <x v="0"/>
    <x v="0"/>
    <x v="1"/>
    <x v="13"/>
    <x v="2"/>
    <x v="2"/>
    <x v="0"/>
    <x v="18"/>
    <n v="1"/>
    <x v="0"/>
    <x v="0"/>
    <x v="1"/>
    <x v="0"/>
    <x v="0"/>
    <x v="0"/>
    <x v="0"/>
  </r>
  <r>
    <x v="1"/>
    <x v="3"/>
    <x v="1"/>
    <x v="20"/>
    <x v="1"/>
    <x v="0"/>
    <x v="0"/>
    <x v="1"/>
    <x v="13"/>
    <x v="2"/>
    <x v="2"/>
    <x v="0"/>
    <x v="56"/>
    <n v="1"/>
    <x v="0"/>
    <x v="1"/>
    <x v="1"/>
    <x v="0"/>
    <x v="0"/>
    <x v="0"/>
    <x v="0"/>
  </r>
  <r>
    <x v="1"/>
    <x v="3"/>
    <x v="1"/>
    <x v="20"/>
    <x v="1"/>
    <x v="0"/>
    <x v="0"/>
    <x v="1"/>
    <x v="13"/>
    <x v="2"/>
    <x v="2"/>
    <x v="0"/>
    <x v="21"/>
    <n v="1"/>
    <x v="0"/>
    <x v="1"/>
    <x v="1"/>
    <x v="0"/>
    <x v="0"/>
    <x v="0"/>
    <x v="0"/>
  </r>
  <r>
    <x v="1"/>
    <x v="3"/>
    <x v="1"/>
    <x v="20"/>
    <x v="1"/>
    <x v="0"/>
    <x v="0"/>
    <x v="3"/>
    <x v="13"/>
    <x v="2"/>
    <x v="1"/>
    <x v="0"/>
    <x v="12"/>
    <n v="1"/>
    <x v="0"/>
    <x v="1"/>
    <x v="1"/>
    <x v="0"/>
    <x v="0"/>
    <x v="0"/>
    <x v="0"/>
  </r>
  <r>
    <x v="1"/>
    <x v="3"/>
    <x v="1"/>
    <x v="20"/>
    <x v="1"/>
    <x v="2"/>
    <x v="1"/>
    <x v="1"/>
    <x v="13"/>
    <x v="2"/>
    <x v="2"/>
    <x v="0"/>
    <x v="20"/>
    <n v="1"/>
    <x v="0"/>
    <x v="1"/>
    <x v="1"/>
    <x v="0"/>
    <x v="0"/>
    <x v="0"/>
    <x v="0"/>
  </r>
  <r>
    <x v="1"/>
    <x v="3"/>
    <x v="1"/>
    <x v="20"/>
    <x v="1"/>
    <x v="2"/>
    <x v="1"/>
    <x v="1"/>
    <x v="13"/>
    <x v="2"/>
    <x v="2"/>
    <x v="0"/>
    <x v="21"/>
    <n v="1"/>
    <x v="0"/>
    <x v="1"/>
    <x v="1"/>
    <x v="0"/>
    <x v="0"/>
    <x v="0"/>
    <x v="0"/>
  </r>
  <r>
    <x v="1"/>
    <x v="3"/>
    <x v="1"/>
    <x v="20"/>
    <x v="2"/>
    <x v="0"/>
    <x v="0"/>
    <x v="5"/>
    <x v="13"/>
    <x v="2"/>
    <x v="2"/>
    <x v="0"/>
    <x v="20"/>
    <n v="1"/>
    <x v="0"/>
    <x v="0"/>
    <x v="1"/>
    <x v="0"/>
    <x v="0"/>
    <x v="0"/>
    <x v="0"/>
  </r>
  <r>
    <x v="1"/>
    <x v="3"/>
    <x v="1"/>
    <x v="21"/>
    <x v="0"/>
    <x v="0"/>
    <x v="0"/>
    <x v="0"/>
    <x v="13"/>
    <x v="2"/>
    <x v="2"/>
    <x v="0"/>
    <x v="21"/>
    <n v="1"/>
    <x v="0"/>
    <x v="0"/>
    <x v="1"/>
    <x v="0"/>
    <x v="0"/>
    <x v="0"/>
    <x v="0"/>
  </r>
  <r>
    <x v="1"/>
    <x v="3"/>
    <x v="1"/>
    <x v="21"/>
    <x v="0"/>
    <x v="0"/>
    <x v="0"/>
    <x v="2"/>
    <x v="13"/>
    <x v="2"/>
    <x v="2"/>
    <x v="0"/>
    <x v="20"/>
    <n v="1"/>
    <x v="0"/>
    <x v="0"/>
    <x v="1"/>
    <x v="0"/>
    <x v="0"/>
    <x v="0"/>
    <x v="0"/>
  </r>
  <r>
    <x v="1"/>
    <x v="3"/>
    <x v="1"/>
    <x v="21"/>
    <x v="0"/>
    <x v="0"/>
    <x v="0"/>
    <x v="2"/>
    <x v="13"/>
    <x v="2"/>
    <x v="2"/>
    <x v="0"/>
    <x v="21"/>
    <n v="1"/>
    <x v="0"/>
    <x v="1"/>
    <x v="1"/>
    <x v="0"/>
    <x v="0"/>
    <x v="0"/>
    <x v="0"/>
  </r>
  <r>
    <x v="1"/>
    <x v="3"/>
    <x v="1"/>
    <x v="21"/>
    <x v="1"/>
    <x v="0"/>
    <x v="0"/>
    <x v="1"/>
    <x v="13"/>
    <x v="2"/>
    <x v="2"/>
    <x v="0"/>
    <x v="18"/>
    <n v="1"/>
    <x v="0"/>
    <x v="1"/>
    <x v="1"/>
    <x v="0"/>
    <x v="0"/>
    <x v="0"/>
    <x v="0"/>
  </r>
  <r>
    <x v="1"/>
    <x v="3"/>
    <x v="1"/>
    <x v="21"/>
    <x v="1"/>
    <x v="0"/>
    <x v="0"/>
    <x v="2"/>
    <x v="13"/>
    <x v="2"/>
    <x v="2"/>
    <x v="0"/>
    <x v="18"/>
    <n v="1"/>
    <x v="0"/>
    <x v="1"/>
    <x v="1"/>
    <x v="0"/>
    <x v="0"/>
    <x v="0"/>
    <x v="0"/>
  </r>
  <r>
    <x v="1"/>
    <x v="3"/>
    <x v="1"/>
    <x v="21"/>
    <x v="1"/>
    <x v="0"/>
    <x v="0"/>
    <x v="4"/>
    <x v="13"/>
    <x v="2"/>
    <x v="2"/>
    <x v="0"/>
    <x v="21"/>
    <n v="1"/>
    <x v="0"/>
    <x v="1"/>
    <x v="1"/>
    <x v="0"/>
    <x v="0"/>
    <x v="0"/>
    <x v="0"/>
  </r>
  <r>
    <x v="1"/>
    <x v="3"/>
    <x v="1"/>
    <x v="21"/>
    <x v="1"/>
    <x v="0"/>
    <x v="0"/>
    <x v="9"/>
    <x v="13"/>
    <x v="2"/>
    <x v="2"/>
    <x v="0"/>
    <x v="20"/>
    <n v="1"/>
    <x v="0"/>
    <x v="0"/>
    <x v="1"/>
    <x v="0"/>
    <x v="0"/>
    <x v="0"/>
    <x v="0"/>
  </r>
  <r>
    <x v="1"/>
    <x v="3"/>
    <x v="1"/>
    <x v="21"/>
    <x v="1"/>
    <x v="2"/>
    <x v="1"/>
    <x v="1"/>
    <x v="13"/>
    <x v="2"/>
    <x v="2"/>
    <x v="0"/>
    <x v="21"/>
    <n v="1"/>
    <x v="0"/>
    <x v="1"/>
    <x v="1"/>
    <x v="0"/>
    <x v="0"/>
    <x v="0"/>
    <x v="0"/>
  </r>
  <r>
    <x v="1"/>
    <x v="3"/>
    <x v="1"/>
    <x v="21"/>
    <x v="2"/>
    <x v="0"/>
    <x v="0"/>
    <x v="1"/>
    <x v="13"/>
    <x v="2"/>
    <x v="2"/>
    <x v="0"/>
    <x v="57"/>
    <n v="1"/>
    <x v="0"/>
    <x v="1"/>
    <x v="1"/>
    <x v="0"/>
    <x v="0"/>
    <x v="0"/>
    <x v="0"/>
  </r>
  <r>
    <x v="1"/>
    <x v="3"/>
    <x v="1"/>
    <x v="22"/>
    <x v="0"/>
    <x v="0"/>
    <x v="0"/>
    <x v="1"/>
    <x v="8"/>
    <x v="0"/>
    <x v="2"/>
    <x v="1"/>
    <x v="17"/>
    <n v="1"/>
    <x v="3"/>
    <x v="1"/>
    <x v="0"/>
    <x v="0"/>
    <x v="0"/>
    <x v="0"/>
    <x v="0"/>
  </r>
  <r>
    <x v="1"/>
    <x v="3"/>
    <x v="1"/>
    <x v="22"/>
    <x v="0"/>
    <x v="0"/>
    <x v="0"/>
    <x v="4"/>
    <x v="8"/>
    <x v="0"/>
    <x v="2"/>
    <x v="1"/>
    <x v="22"/>
    <n v="1"/>
    <x v="3"/>
    <x v="1"/>
    <x v="0"/>
    <x v="0"/>
    <x v="0"/>
    <x v="0"/>
    <x v="0"/>
  </r>
  <r>
    <x v="1"/>
    <x v="3"/>
    <x v="1"/>
    <x v="22"/>
    <x v="0"/>
    <x v="0"/>
    <x v="0"/>
    <x v="5"/>
    <x v="8"/>
    <x v="0"/>
    <x v="1"/>
    <x v="1"/>
    <x v="45"/>
    <n v="1"/>
    <x v="3"/>
    <x v="0"/>
    <x v="0"/>
    <x v="0"/>
    <x v="0"/>
    <x v="0"/>
    <x v="0"/>
  </r>
  <r>
    <x v="1"/>
    <x v="3"/>
    <x v="1"/>
    <x v="22"/>
    <x v="0"/>
    <x v="3"/>
    <x v="0"/>
    <x v="2"/>
    <x v="8"/>
    <x v="0"/>
    <x v="2"/>
    <x v="1"/>
    <x v="22"/>
    <n v="1"/>
    <x v="3"/>
    <x v="0"/>
    <x v="0"/>
    <x v="0"/>
    <x v="0"/>
    <x v="0"/>
    <x v="1"/>
  </r>
  <r>
    <x v="1"/>
    <x v="3"/>
    <x v="1"/>
    <x v="22"/>
    <x v="0"/>
    <x v="3"/>
    <x v="0"/>
    <x v="5"/>
    <x v="8"/>
    <x v="0"/>
    <x v="2"/>
    <x v="1"/>
    <x v="22"/>
    <n v="1"/>
    <x v="3"/>
    <x v="1"/>
    <x v="0"/>
    <x v="0"/>
    <x v="0"/>
    <x v="0"/>
    <x v="0"/>
  </r>
  <r>
    <x v="1"/>
    <x v="3"/>
    <x v="1"/>
    <x v="22"/>
    <x v="0"/>
    <x v="2"/>
    <x v="1"/>
    <x v="4"/>
    <x v="8"/>
    <x v="0"/>
    <x v="1"/>
    <x v="1"/>
    <x v="46"/>
    <n v="1"/>
    <x v="3"/>
    <x v="1"/>
    <x v="0"/>
    <x v="0"/>
    <x v="0"/>
    <x v="0"/>
    <x v="0"/>
  </r>
  <r>
    <x v="1"/>
    <x v="3"/>
    <x v="1"/>
    <x v="22"/>
    <x v="0"/>
    <x v="2"/>
    <x v="1"/>
    <x v="5"/>
    <x v="8"/>
    <x v="0"/>
    <x v="2"/>
    <x v="1"/>
    <x v="22"/>
    <n v="1"/>
    <x v="3"/>
    <x v="0"/>
    <x v="0"/>
    <x v="0"/>
    <x v="0"/>
    <x v="0"/>
    <x v="0"/>
  </r>
  <r>
    <x v="1"/>
    <x v="3"/>
    <x v="1"/>
    <x v="22"/>
    <x v="0"/>
    <x v="2"/>
    <x v="1"/>
    <x v="8"/>
    <x v="8"/>
    <x v="0"/>
    <x v="2"/>
    <x v="1"/>
    <x v="8"/>
    <n v="1"/>
    <x v="3"/>
    <x v="0"/>
    <x v="0"/>
    <x v="0"/>
    <x v="0"/>
    <x v="0"/>
    <x v="0"/>
  </r>
  <r>
    <x v="1"/>
    <x v="3"/>
    <x v="1"/>
    <x v="22"/>
    <x v="1"/>
    <x v="0"/>
    <x v="0"/>
    <x v="0"/>
    <x v="8"/>
    <x v="0"/>
    <x v="2"/>
    <x v="0"/>
    <x v="21"/>
    <n v="1"/>
    <x v="3"/>
    <x v="0"/>
    <x v="0"/>
    <x v="0"/>
    <x v="0"/>
    <x v="0"/>
    <x v="0"/>
  </r>
  <r>
    <x v="1"/>
    <x v="3"/>
    <x v="1"/>
    <x v="22"/>
    <x v="1"/>
    <x v="0"/>
    <x v="0"/>
    <x v="0"/>
    <x v="8"/>
    <x v="0"/>
    <x v="2"/>
    <x v="0"/>
    <x v="22"/>
    <n v="1"/>
    <x v="3"/>
    <x v="0"/>
    <x v="0"/>
    <x v="0"/>
    <x v="0"/>
    <x v="0"/>
    <x v="0"/>
  </r>
  <r>
    <x v="1"/>
    <x v="3"/>
    <x v="1"/>
    <x v="22"/>
    <x v="1"/>
    <x v="0"/>
    <x v="0"/>
    <x v="1"/>
    <x v="8"/>
    <x v="0"/>
    <x v="5"/>
    <x v="0"/>
    <x v="47"/>
    <n v="1"/>
    <x v="3"/>
    <x v="1"/>
    <x v="0"/>
    <x v="0"/>
    <x v="0"/>
    <x v="0"/>
    <x v="0"/>
  </r>
  <r>
    <x v="1"/>
    <x v="3"/>
    <x v="1"/>
    <x v="22"/>
    <x v="1"/>
    <x v="0"/>
    <x v="0"/>
    <x v="1"/>
    <x v="8"/>
    <x v="0"/>
    <x v="2"/>
    <x v="0"/>
    <x v="8"/>
    <n v="1"/>
    <x v="3"/>
    <x v="0"/>
    <x v="0"/>
    <x v="0"/>
    <x v="0"/>
    <x v="0"/>
    <x v="0"/>
  </r>
  <r>
    <x v="1"/>
    <x v="3"/>
    <x v="1"/>
    <x v="22"/>
    <x v="1"/>
    <x v="0"/>
    <x v="0"/>
    <x v="1"/>
    <x v="8"/>
    <x v="0"/>
    <x v="2"/>
    <x v="1"/>
    <x v="18"/>
    <n v="1"/>
    <x v="3"/>
    <x v="1"/>
    <x v="0"/>
    <x v="0"/>
    <x v="0"/>
    <x v="0"/>
    <x v="0"/>
  </r>
  <r>
    <x v="1"/>
    <x v="3"/>
    <x v="1"/>
    <x v="22"/>
    <x v="1"/>
    <x v="0"/>
    <x v="0"/>
    <x v="2"/>
    <x v="8"/>
    <x v="0"/>
    <x v="4"/>
    <x v="0"/>
    <x v="58"/>
    <n v="1"/>
    <x v="3"/>
    <x v="1"/>
    <x v="0"/>
    <x v="0"/>
    <x v="0"/>
    <x v="0"/>
    <x v="0"/>
  </r>
  <r>
    <x v="1"/>
    <x v="3"/>
    <x v="1"/>
    <x v="22"/>
    <x v="1"/>
    <x v="0"/>
    <x v="0"/>
    <x v="2"/>
    <x v="8"/>
    <x v="0"/>
    <x v="2"/>
    <x v="0"/>
    <x v="22"/>
    <n v="1"/>
    <x v="3"/>
    <x v="0"/>
    <x v="0"/>
    <x v="0"/>
    <x v="0"/>
    <x v="0"/>
    <x v="0"/>
  </r>
  <r>
    <x v="1"/>
    <x v="3"/>
    <x v="1"/>
    <x v="22"/>
    <x v="1"/>
    <x v="0"/>
    <x v="0"/>
    <x v="3"/>
    <x v="8"/>
    <x v="0"/>
    <x v="4"/>
    <x v="0"/>
    <x v="58"/>
    <n v="1"/>
    <x v="3"/>
    <x v="1"/>
    <x v="0"/>
    <x v="0"/>
    <x v="0"/>
    <x v="0"/>
    <x v="0"/>
  </r>
  <r>
    <x v="1"/>
    <x v="3"/>
    <x v="1"/>
    <x v="22"/>
    <x v="1"/>
    <x v="0"/>
    <x v="0"/>
    <x v="3"/>
    <x v="8"/>
    <x v="0"/>
    <x v="2"/>
    <x v="0"/>
    <x v="18"/>
    <n v="1"/>
    <x v="3"/>
    <x v="1"/>
    <x v="0"/>
    <x v="0"/>
    <x v="0"/>
    <x v="0"/>
    <x v="0"/>
  </r>
  <r>
    <x v="1"/>
    <x v="3"/>
    <x v="1"/>
    <x v="22"/>
    <x v="1"/>
    <x v="0"/>
    <x v="0"/>
    <x v="5"/>
    <x v="8"/>
    <x v="0"/>
    <x v="2"/>
    <x v="1"/>
    <x v="17"/>
    <n v="1"/>
    <x v="3"/>
    <x v="0"/>
    <x v="0"/>
    <x v="0"/>
    <x v="0"/>
    <x v="0"/>
    <x v="0"/>
  </r>
  <r>
    <x v="1"/>
    <x v="3"/>
    <x v="1"/>
    <x v="22"/>
    <x v="1"/>
    <x v="0"/>
    <x v="0"/>
    <x v="8"/>
    <x v="8"/>
    <x v="0"/>
    <x v="2"/>
    <x v="1"/>
    <x v="17"/>
    <n v="1"/>
    <x v="3"/>
    <x v="0"/>
    <x v="0"/>
    <x v="0"/>
    <x v="0"/>
    <x v="0"/>
    <x v="0"/>
  </r>
  <r>
    <x v="1"/>
    <x v="3"/>
    <x v="1"/>
    <x v="22"/>
    <x v="1"/>
    <x v="0"/>
    <x v="0"/>
    <x v="6"/>
    <x v="19"/>
    <x v="0"/>
    <x v="0"/>
    <x v="1"/>
    <x v="7"/>
    <n v="1"/>
    <x v="0"/>
    <x v="0"/>
    <x v="0"/>
    <x v="0"/>
    <x v="0"/>
    <x v="0"/>
    <x v="0"/>
  </r>
  <r>
    <x v="1"/>
    <x v="3"/>
    <x v="1"/>
    <x v="22"/>
    <x v="1"/>
    <x v="0"/>
    <x v="0"/>
    <x v="10"/>
    <x v="19"/>
    <x v="0"/>
    <x v="3"/>
    <x v="0"/>
    <x v="52"/>
    <n v="1"/>
    <x v="0"/>
    <x v="1"/>
    <x v="0"/>
    <x v="0"/>
    <x v="0"/>
    <x v="0"/>
    <x v="0"/>
  </r>
  <r>
    <x v="1"/>
    <x v="3"/>
    <x v="1"/>
    <x v="22"/>
    <x v="1"/>
    <x v="3"/>
    <x v="0"/>
    <x v="3"/>
    <x v="8"/>
    <x v="0"/>
    <x v="2"/>
    <x v="0"/>
    <x v="22"/>
    <n v="1"/>
    <x v="3"/>
    <x v="0"/>
    <x v="0"/>
    <x v="0"/>
    <x v="0"/>
    <x v="0"/>
    <x v="0"/>
  </r>
  <r>
    <x v="1"/>
    <x v="3"/>
    <x v="1"/>
    <x v="22"/>
    <x v="1"/>
    <x v="3"/>
    <x v="0"/>
    <x v="4"/>
    <x v="8"/>
    <x v="0"/>
    <x v="2"/>
    <x v="0"/>
    <x v="22"/>
    <n v="1"/>
    <x v="3"/>
    <x v="0"/>
    <x v="0"/>
    <x v="0"/>
    <x v="0"/>
    <x v="0"/>
    <x v="0"/>
  </r>
  <r>
    <x v="1"/>
    <x v="3"/>
    <x v="1"/>
    <x v="22"/>
    <x v="1"/>
    <x v="1"/>
    <x v="1"/>
    <x v="1"/>
    <x v="8"/>
    <x v="0"/>
    <x v="2"/>
    <x v="0"/>
    <x v="22"/>
    <n v="1"/>
    <x v="3"/>
    <x v="1"/>
    <x v="0"/>
    <x v="0"/>
    <x v="0"/>
    <x v="0"/>
    <x v="0"/>
  </r>
  <r>
    <x v="1"/>
    <x v="3"/>
    <x v="1"/>
    <x v="22"/>
    <x v="1"/>
    <x v="1"/>
    <x v="1"/>
    <x v="5"/>
    <x v="19"/>
    <x v="0"/>
    <x v="1"/>
    <x v="1"/>
    <x v="12"/>
    <n v="1"/>
    <x v="0"/>
    <x v="1"/>
    <x v="0"/>
    <x v="0"/>
    <x v="0"/>
    <x v="0"/>
    <x v="0"/>
  </r>
  <r>
    <x v="1"/>
    <x v="3"/>
    <x v="1"/>
    <x v="22"/>
    <x v="1"/>
    <x v="1"/>
    <x v="1"/>
    <x v="9"/>
    <x v="19"/>
    <x v="0"/>
    <x v="2"/>
    <x v="1"/>
    <x v="57"/>
    <n v="1"/>
    <x v="0"/>
    <x v="1"/>
    <x v="0"/>
    <x v="0"/>
    <x v="0"/>
    <x v="0"/>
    <x v="0"/>
  </r>
  <r>
    <x v="1"/>
    <x v="3"/>
    <x v="1"/>
    <x v="22"/>
    <x v="1"/>
    <x v="1"/>
    <x v="1"/>
    <x v="7"/>
    <x v="19"/>
    <x v="0"/>
    <x v="1"/>
    <x v="1"/>
    <x v="2"/>
    <n v="1"/>
    <x v="0"/>
    <x v="1"/>
    <x v="0"/>
    <x v="0"/>
    <x v="0"/>
    <x v="0"/>
    <x v="0"/>
  </r>
  <r>
    <x v="1"/>
    <x v="3"/>
    <x v="1"/>
    <x v="22"/>
    <x v="1"/>
    <x v="2"/>
    <x v="1"/>
    <x v="1"/>
    <x v="8"/>
    <x v="0"/>
    <x v="5"/>
    <x v="0"/>
    <x v="59"/>
    <n v="1"/>
    <x v="3"/>
    <x v="1"/>
    <x v="0"/>
    <x v="0"/>
    <x v="0"/>
    <x v="0"/>
    <x v="1"/>
  </r>
  <r>
    <x v="1"/>
    <x v="3"/>
    <x v="1"/>
    <x v="22"/>
    <x v="1"/>
    <x v="2"/>
    <x v="1"/>
    <x v="1"/>
    <x v="8"/>
    <x v="0"/>
    <x v="2"/>
    <x v="0"/>
    <x v="22"/>
    <n v="2"/>
    <x v="3"/>
    <x v="0"/>
    <x v="0"/>
    <x v="0"/>
    <x v="0"/>
    <x v="0"/>
    <x v="0"/>
  </r>
  <r>
    <x v="1"/>
    <x v="3"/>
    <x v="1"/>
    <x v="22"/>
    <x v="1"/>
    <x v="2"/>
    <x v="1"/>
    <x v="2"/>
    <x v="8"/>
    <x v="0"/>
    <x v="2"/>
    <x v="0"/>
    <x v="5"/>
    <n v="1"/>
    <x v="3"/>
    <x v="0"/>
    <x v="0"/>
    <x v="0"/>
    <x v="0"/>
    <x v="0"/>
    <x v="0"/>
  </r>
  <r>
    <x v="1"/>
    <x v="3"/>
    <x v="1"/>
    <x v="22"/>
    <x v="1"/>
    <x v="2"/>
    <x v="1"/>
    <x v="3"/>
    <x v="8"/>
    <x v="0"/>
    <x v="2"/>
    <x v="1"/>
    <x v="60"/>
    <n v="1"/>
    <x v="3"/>
    <x v="1"/>
    <x v="0"/>
    <x v="0"/>
    <x v="0"/>
    <x v="0"/>
    <x v="0"/>
  </r>
  <r>
    <x v="1"/>
    <x v="3"/>
    <x v="1"/>
    <x v="22"/>
    <x v="1"/>
    <x v="2"/>
    <x v="1"/>
    <x v="3"/>
    <x v="8"/>
    <x v="0"/>
    <x v="2"/>
    <x v="1"/>
    <x v="17"/>
    <n v="1"/>
    <x v="3"/>
    <x v="0"/>
    <x v="0"/>
    <x v="0"/>
    <x v="0"/>
    <x v="0"/>
    <x v="0"/>
  </r>
  <r>
    <x v="1"/>
    <x v="3"/>
    <x v="1"/>
    <x v="22"/>
    <x v="1"/>
    <x v="2"/>
    <x v="1"/>
    <x v="6"/>
    <x v="19"/>
    <x v="0"/>
    <x v="1"/>
    <x v="1"/>
    <x v="2"/>
    <n v="1"/>
    <x v="0"/>
    <x v="1"/>
    <x v="0"/>
    <x v="0"/>
    <x v="0"/>
    <x v="0"/>
    <x v="0"/>
  </r>
  <r>
    <x v="1"/>
    <x v="3"/>
    <x v="1"/>
    <x v="22"/>
    <x v="1"/>
    <x v="2"/>
    <x v="1"/>
    <x v="9"/>
    <x v="19"/>
    <x v="0"/>
    <x v="2"/>
    <x v="0"/>
    <x v="21"/>
    <n v="1"/>
    <x v="0"/>
    <x v="1"/>
    <x v="0"/>
    <x v="0"/>
    <x v="0"/>
    <x v="0"/>
    <x v="0"/>
  </r>
  <r>
    <x v="1"/>
    <x v="3"/>
    <x v="1"/>
    <x v="22"/>
    <x v="1"/>
    <x v="2"/>
    <x v="1"/>
    <x v="7"/>
    <x v="19"/>
    <x v="0"/>
    <x v="2"/>
    <x v="0"/>
    <x v="21"/>
    <n v="1"/>
    <x v="0"/>
    <x v="0"/>
    <x v="0"/>
    <x v="0"/>
    <x v="0"/>
    <x v="0"/>
    <x v="0"/>
  </r>
  <r>
    <x v="1"/>
    <x v="3"/>
    <x v="1"/>
    <x v="23"/>
    <x v="0"/>
    <x v="0"/>
    <x v="0"/>
    <x v="0"/>
    <x v="12"/>
    <x v="2"/>
    <x v="2"/>
    <x v="0"/>
    <x v="61"/>
    <n v="1"/>
    <x v="0"/>
    <x v="0"/>
    <x v="1"/>
    <x v="0"/>
    <x v="0"/>
    <x v="0"/>
    <x v="0"/>
  </r>
  <r>
    <x v="1"/>
    <x v="3"/>
    <x v="1"/>
    <x v="23"/>
    <x v="1"/>
    <x v="0"/>
    <x v="0"/>
    <x v="0"/>
    <x v="12"/>
    <x v="2"/>
    <x v="4"/>
    <x v="0"/>
    <x v="62"/>
    <n v="1"/>
    <x v="0"/>
    <x v="1"/>
    <x v="1"/>
    <x v="0"/>
    <x v="0"/>
    <x v="0"/>
    <x v="0"/>
  </r>
  <r>
    <x v="1"/>
    <x v="3"/>
    <x v="1"/>
    <x v="23"/>
    <x v="1"/>
    <x v="0"/>
    <x v="0"/>
    <x v="0"/>
    <x v="12"/>
    <x v="2"/>
    <x v="5"/>
    <x v="0"/>
    <x v="14"/>
    <n v="1"/>
    <x v="0"/>
    <x v="0"/>
    <x v="1"/>
    <x v="0"/>
    <x v="0"/>
    <x v="0"/>
    <x v="0"/>
  </r>
  <r>
    <x v="1"/>
    <x v="3"/>
    <x v="1"/>
    <x v="23"/>
    <x v="1"/>
    <x v="0"/>
    <x v="0"/>
    <x v="0"/>
    <x v="12"/>
    <x v="2"/>
    <x v="2"/>
    <x v="0"/>
    <x v="61"/>
    <n v="2"/>
    <x v="0"/>
    <x v="1"/>
    <x v="1"/>
    <x v="0"/>
    <x v="0"/>
    <x v="0"/>
    <x v="0"/>
  </r>
  <r>
    <x v="1"/>
    <x v="3"/>
    <x v="1"/>
    <x v="23"/>
    <x v="1"/>
    <x v="0"/>
    <x v="0"/>
    <x v="0"/>
    <x v="12"/>
    <x v="2"/>
    <x v="2"/>
    <x v="0"/>
    <x v="21"/>
    <n v="1"/>
    <x v="0"/>
    <x v="0"/>
    <x v="1"/>
    <x v="0"/>
    <x v="0"/>
    <x v="0"/>
    <x v="0"/>
  </r>
  <r>
    <x v="1"/>
    <x v="3"/>
    <x v="1"/>
    <x v="23"/>
    <x v="1"/>
    <x v="0"/>
    <x v="0"/>
    <x v="0"/>
    <x v="12"/>
    <x v="2"/>
    <x v="2"/>
    <x v="0"/>
    <x v="57"/>
    <n v="1"/>
    <x v="0"/>
    <x v="0"/>
    <x v="1"/>
    <x v="0"/>
    <x v="0"/>
    <x v="0"/>
    <x v="0"/>
  </r>
  <r>
    <x v="1"/>
    <x v="3"/>
    <x v="1"/>
    <x v="23"/>
    <x v="1"/>
    <x v="0"/>
    <x v="0"/>
    <x v="1"/>
    <x v="12"/>
    <x v="2"/>
    <x v="2"/>
    <x v="0"/>
    <x v="5"/>
    <n v="1"/>
    <x v="0"/>
    <x v="0"/>
    <x v="1"/>
    <x v="0"/>
    <x v="0"/>
    <x v="0"/>
    <x v="0"/>
  </r>
  <r>
    <x v="1"/>
    <x v="3"/>
    <x v="1"/>
    <x v="23"/>
    <x v="1"/>
    <x v="0"/>
    <x v="0"/>
    <x v="1"/>
    <x v="12"/>
    <x v="2"/>
    <x v="2"/>
    <x v="1"/>
    <x v="57"/>
    <n v="1"/>
    <x v="0"/>
    <x v="1"/>
    <x v="1"/>
    <x v="0"/>
    <x v="0"/>
    <x v="0"/>
    <x v="0"/>
  </r>
  <r>
    <x v="1"/>
    <x v="3"/>
    <x v="1"/>
    <x v="23"/>
    <x v="1"/>
    <x v="0"/>
    <x v="0"/>
    <x v="2"/>
    <x v="12"/>
    <x v="2"/>
    <x v="2"/>
    <x v="0"/>
    <x v="63"/>
    <n v="1"/>
    <x v="0"/>
    <x v="1"/>
    <x v="1"/>
    <x v="0"/>
    <x v="0"/>
    <x v="0"/>
    <x v="0"/>
  </r>
  <r>
    <x v="1"/>
    <x v="3"/>
    <x v="1"/>
    <x v="23"/>
    <x v="1"/>
    <x v="1"/>
    <x v="1"/>
    <x v="1"/>
    <x v="12"/>
    <x v="2"/>
    <x v="2"/>
    <x v="0"/>
    <x v="57"/>
    <n v="1"/>
    <x v="0"/>
    <x v="1"/>
    <x v="1"/>
    <x v="0"/>
    <x v="0"/>
    <x v="0"/>
    <x v="0"/>
  </r>
  <r>
    <x v="1"/>
    <x v="3"/>
    <x v="1"/>
    <x v="23"/>
    <x v="1"/>
    <x v="2"/>
    <x v="1"/>
    <x v="0"/>
    <x v="12"/>
    <x v="2"/>
    <x v="2"/>
    <x v="0"/>
    <x v="63"/>
    <n v="1"/>
    <x v="0"/>
    <x v="1"/>
    <x v="1"/>
    <x v="0"/>
    <x v="0"/>
    <x v="0"/>
    <x v="0"/>
  </r>
  <r>
    <x v="1"/>
    <x v="3"/>
    <x v="1"/>
    <x v="23"/>
    <x v="1"/>
    <x v="2"/>
    <x v="1"/>
    <x v="1"/>
    <x v="12"/>
    <x v="2"/>
    <x v="2"/>
    <x v="0"/>
    <x v="21"/>
    <n v="1"/>
    <x v="0"/>
    <x v="1"/>
    <x v="1"/>
    <x v="0"/>
    <x v="0"/>
    <x v="0"/>
    <x v="0"/>
  </r>
  <r>
    <x v="1"/>
    <x v="3"/>
    <x v="1"/>
    <x v="24"/>
    <x v="0"/>
    <x v="0"/>
    <x v="0"/>
    <x v="0"/>
    <x v="18"/>
    <x v="2"/>
    <x v="2"/>
    <x v="0"/>
    <x v="18"/>
    <n v="1"/>
    <x v="4"/>
    <x v="0"/>
    <x v="1"/>
    <x v="0"/>
    <x v="0"/>
    <x v="0"/>
    <x v="0"/>
  </r>
  <r>
    <x v="1"/>
    <x v="3"/>
    <x v="1"/>
    <x v="24"/>
    <x v="0"/>
    <x v="0"/>
    <x v="0"/>
    <x v="1"/>
    <x v="18"/>
    <x v="2"/>
    <x v="2"/>
    <x v="0"/>
    <x v="19"/>
    <n v="1"/>
    <x v="4"/>
    <x v="1"/>
    <x v="1"/>
    <x v="0"/>
    <x v="0"/>
    <x v="0"/>
    <x v="0"/>
  </r>
  <r>
    <x v="1"/>
    <x v="3"/>
    <x v="1"/>
    <x v="24"/>
    <x v="0"/>
    <x v="3"/>
    <x v="0"/>
    <x v="0"/>
    <x v="18"/>
    <x v="2"/>
    <x v="1"/>
    <x v="0"/>
    <x v="12"/>
    <n v="1"/>
    <x v="4"/>
    <x v="1"/>
    <x v="1"/>
    <x v="0"/>
    <x v="0"/>
    <x v="0"/>
    <x v="0"/>
  </r>
  <r>
    <x v="1"/>
    <x v="3"/>
    <x v="1"/>
    <x v="24"/>
    <x v="0"/>
    <x v="3"/>
    <x v="0"/>
    <x v="1"/>
    <x v="18"/>
    <x v="2"/>
    <x v="2"/>
    <x v="0"/>
    <x v="21"/>
    <n v="2"/>
    <x v="4"/>
    <x v="0"/>
    <x v="1"/>
    <x v="0"/>
    <x v="0"/>
    <x v="0"/>
    <x v="0"/>
  </r>
  <r>
    <x v="1"/>
    <x v="3"/>
    <x v="1"/>
    <x v="24"/>
    <x v="0"/>
    <x v="3"/>
    <x v="0"/>
    <x v="1"/>
    <x v="18"/>
    <x v="2"/>
    <x v="2"/>
    <x v="0"/>
    <x v="21"/>
    <n v="1"/>
    <x v="4"/>
    <x v="1"/>
    <x v="1"/>
    <x v="0"/>
    <x v="0"/>
    <x v="0"/>
    <x v="0"/>
  </r>
  <r>
    <x v="1"/>
    <x v="3"/>
    <x v="1"/>
    <x v="24"/>
    <x v="1"/>
    <x v="0"/>
    <x v="0"/>
    <x v="0"/>
    <x v="18"/>
    <x v="2"/>
    <x v="2"/>
    <x v="0"/>
    <x v="21"/>
    <n v="1"/>
    <x v="4"/>
    <x v="1"/>
    <x v="1"/>
    <x v="0"/>
    <x v="0"/>
    <x v="0"/>
    <x v="0"/>
  </r>
  <r>
    <x v="1"/>
    <x v="3"/>
    <x v="1"/>
    <x v="24"/>
    <x v="1"/>
    <x v="0"/>
    <x v="0"/>
    <x v="1"/>
    <x v="18"/>
    <x v="2"/>
    <x v="3"/>
    <x v="0"/>
    <x v="26"/>
    <n v="1"/>
    <x v="4"/>
    <x v="0"/>
    <x v="1"/>
    <x v="0"/>
    <x v="0"/>
    <x v="0"/>
    <x v="0"/>
  </r>
  <r>
    <x v="1"/>
    <x v="3"/>
    <x v="1"/>
    <x v="24"/>
    <x v="1"/>
    <x v="0"/>
    <x v="0"/>
    <x v="1"/>
    <x v="18"/>
    <x v="2"/>
    <x v="2"/>
    <x v="0"/>
    <x v="18"/>
    <n v="1"/>
    <x v="4"/>
    <x v="1"/>
    <x v="1"/>
    <x v="0"/>
    <x v="0"/>
    <x v="0"/>
    <x v="0"/>
  </r>
  <r>
    <x v="1"/>
    <x v="3"/>
    <x v="1"/>
    <x v="24"/>
    <x v="1"/>
    <x v="3"/>
    <x v="0"/>
    <x v="1"/>
    <x v="18"/>
    <x v="2"/>
    <x v="1"/>
    <x v="0"/>
    <x v="45"/>
    <n v="1"/>
    <x v="4"/>
    <x v="0"/>
    <x v="1"/>
    <x v="0"/>
    <x v="0"/>
    <x v="0"/>
    <x v="0"/>
  </r>
  <r>
    <x v="1"/>
    <x v="3"/>
    <x v="1"/>
    <x v="24"/>
    <x v="1"/>
    <x v="3"/>
    <x v="0"/>
    <x v="4"/>
    <x v="18"/>
    <x v="2"/>
    <x v="1"/>
    <x v="1"/>
    <x v="2"/>
    <n v="1"/>
    <x v="4"/>
    <x v="1"/>
    <x v="1"/>
    <x v="0"/>
    <x v="0"/>
    <x v="0"/>
    <x v="1"/>
  </r>
  <r>
    <x v="1"/>
    <x v="3"/>
    <x v="1"/>
    <x v="24"/>
    <x v="1"/>
    <x v="2"/>
    <x v="1"/>
    <x v="1"/>
    <x v="18"/>
    <x v="2"/>
    <x v="2"/>
    <x v="0"/>
    <x v="21"/>
    <n v="1"/>
    <x v="4"/>
    <x v="0"/>
    <x v="1"/>
    <x v="0"/>
    <x v="0"/>
    <x v="0"/>
    <x v="0"/>
  </r>
  <r>
    <x v="1"/>
    <x v="3"/>
    <x v="1"/>
    <x v="24"/>
    <x v="1"/>
    <x v="2"/>
    <x v="1"/>
    <x v="1"/>
    <x v="18"/>
    <x v="2"/>
    <x v="2"/>
    <x v="0"/>
    <x v="21"/>
    <n v="1"/>
    <x v="4"/>
    <x v="1"/>
    <x v="1"/>
    <x v="0"/>
    <x v="0"/>
    <x v="0"/>
    <x v="0"/>
  </r>
  <r>
    <x v="1"/>
    <x v="3"/>
    <x v="1"/>
    <x v="25"/>
    <x v="0"/>
    <x v="0"/>
    <x v="0"/>
    <x v="0"/>
    <x v="8"/>
    <x v="0"/>
    <x v="2"/>
    <x v="0"/>
    <x v="63"/>
    <n v="2"/>
    <x v="3"/>
    <x v="1"/>
    <x v="0"/>
    <x v="0"/>
    <x v="0"/>
    <x v="0"/>
    <x v="0"/>
  </r>
  <r>
    <x v="1"/>
    <x v="3"/>
    <x v="1"/>
    <x v="25"/>
    <x v="0"/>
    <x v="0"/>
    <x v="0"/>
    <x v="1"/>
    <x v="8"/>
    <x v="0"/>
    <x v="2"/>
    <x v="0"/>
    <x v="61"/>
    <n v="1"/>
    <x v="3"/>
    <x v="1"/>
    <x v="0"/>
    <x v="0"/>
    <x v="0"/>
    <x v="0"/>
    <x v="0"/>
  </r>
  <r>
    <x v="1"/>
    <x v="3"/>
    <x v="1"/>
    <x v="25"/>
    <x v="0"/>
    <x v="0"/>
    <x v="0"/>
    <x v="2"/>
    <x v="8"/>
    <x v="0"/>
    <x v="2"/>
    <x v="1"/>
    <x v="63"/>
    <n v="1"/>
    <x v="3"/>
    <x v="0"/>
    <x v="0"/>
    <x v="0"/>
    <x v="0"/>
    <x v="0"/>
    <x v="0"/>
  </r>
  <r>
    <x v="1"/>
    <x v="3"/>
    <x v="1"/>
    <x v="25"/>
    <x v="0"/>
    <x v="3"/>
    <x v="0"/>
    <x v="0"/>
    <x v="8"/>
    <x v="0"/>
    <x v="2"/>
    <x v="0"/>
    <x v="60"/>
    <n v="1"/>
    <x v="3"/>
    <x v="1"/>
    <x v="0"/>
    <x v="0"/>
    <x v="0"/>
    <x v="0"/>
    <x v="0"/>
  </r>
  <r>
    <x v="1"/>
    <x v="3"/>
    <x v="1"/>
    <x v="25"/>
    <x v="0"/>
    <x v="1"/>
    <x v="1"/>
    <x v="1"/>
    <x v="8"/>
    <x v="0"/>
    <x v="2"/>
    <x v="0"/>
    <x v="61"/>
    <n v="1"/>
    <x v="3"/>
    <x v="1"/>
    <x v="0"/>
    <x v="0"/>
    <x v="0"/>
    <x v="0"/>
    <x v="0"/>
  </r>
  <r>
    <x v="1"/>
    <x v="3"/>
    <x v="1"/>
    <x v="25"/>
    <x v="0"/>
    <x v="2"/>
    <x v="1"/>
    <x v="1"/>
    <x v="8"/>
    <x v="0"/>
    <x v="2"/>
    <x v="0"/>
    <x v="63"/>
    <n v="1"/>
    <x v="3"/>
    <x v="0"/>
    <x v="0"/>
    <x v="0"/>
    <x v="0"/>
    <x v="0"/>
    <x v="0"/>
  </r>
  <r>
    <x v="1"/>
    <x v="3"/>
    <x v="1"/>
    <x v="25"/>
    <x v="0"/>
    <x v="2"/>
    <x v="1"/>
    <x v="1"/>
    <x v="8"/>
    <x v="0"/>
    <x v="2"/>
    <x v="1"/>
    <x v="63"/>
    <n v="1"/>
    <x v="3"/>
    <x v="1"/>
    <x v="0"/>
    <x v="0"/>
    <x v="0"/>
    <x v="0"/>
    <x v="0"/>
  </r>
  <r>
    <x v="1"/>
    <x v="3"/>
    <x v="1"/>
    <x v="25"/>
    <x v="0"/>
    <x v="2"/>
    <x v="1"/>
    <x v="3"/>
    <x v="8"/>
    <x v="0"/>
    <x v="2"/>
    <x v="1"/>
    <x v="63"/>
    <n v="1"/>
    <x v="3"/>
    <x v="0"/>
    <x v="0"/>
    <x v="0"/>
    <x v="0"/>
    <x v="0"/>
    <x v="0"/>
  </r>
  <r>
    <x v="1"/>
    <x v="3"/>
    <x v="1"/>
    <x v="25"/>
    <x v="1"/>
    <x v="0"/>
    <x v="0"/>
    <x v="1"/>
    <x v="8"/>
    <x v="0"/>
    <x v="2"/>
    <x v="0"/>
    <x v="63"/>
    <n v="1"/>
    <x v="3"/>
    <x v="0"/>
    <x v="0"/>
    <x v="0"/>
    <x v="0"/>
    <x v="0"/>
    <x v="0"/>
  </r>
  <r>
    <x v="1"/>
    <x v="3"/>
    <x v="1"/>
    <x v="25"/>
    <x v="1"/>
    <x v="0"/>
    <x v="0"/>
    <x v="2"/>
    <x v="8"/>
    <x v="0"/>
    <x v="2"/>
    <x v="0"/>
    <x v="63"/>
    <n v="2"/>
    <x v="3"/>
    <x v="0"/>
    <x v="0"/>
    <x v="0"/>
    <x v="0"/>
    <x v="0"/>
    <x v="0"/>
  </r>
  <r>
    <x v="1"/>
    <x v="3"/>
    <x v="1"/>
    <x v="25"/>
    <x v="1"/>
    <x v="0"/>
    <x v="0"/>
    <x v="3"/>
    <x v="8"/>
    <x v="0"/>
    <x v="2"/>
    <x v="0"/>
    <x v="63"/>
    <n v="2"/>
    <x v="3"/>
    <x v="0"/>
    <x v="0"/>
    <x v="0"/>
    <x v="0"/>
    <x v="0"/>
    <x v="0"/>
  </r>
  <r>
    <x v="1"/>
    <x v="3"/>
    <x v="1"/>
    <x v="25"/>
    <x v="1"/>
    <x v="0"/>
    <x v="0"/>
    <x v="3"/>
    <x v="8"/>
    <x v="0"/>
    <x v="2"/>
    <x v="1"/>
    <x v="63"/>
    <n v="1"/>
    <x v="3"/>
    <x v="1"/>
    <x v="0"/>
    <x v="0"/>
    <x v="0"/>
    <x v="0"/>
    <x v="0"/>
  </r>
  <r>
    <x v="1"/>
    <x v="3"/>
    <x v="1"/>
    <x v="25"/>
    <x v="1"/>
    <x v="0"/>
    <x v="0"/>
    <x v="4"/>
    <x v="8"/>
    <x v="0"/>
    <x v="2"/>
    <x v="0"/>
    <x v="63"/>
    <n v="1"/>
    <x v="3"/>
    <x v="0"/>
    <x v="0"/>
    <x v="0"/>
    <x v="0"/>
    <x v="0"/>
    <x v="0"/>
  </r>
  <r>
    <x v="1"/>
    <x v="3"/>
    <x v="1"/>
    <x v="25"/>
    <x v="1"/>
    <x v="0"/>
    <x v="0"/>
    <x v="4"/>
    <x v="8"/>
    <x v="0"/>
    <x v="2"/>
    <x v="0"/>
    <x v="63"/>
    <n v="1"/>
    <x v="3"/>
    <x v="1"/>
    <x v="0"/>
    <x v="0"/>
    <x v="0"/>
    <x v="0"/>
    <x v="0"/>
  </r>
  <r>
    <x v="1"/>
    <x v="3"/>
    <x v="1"/>
    <x v="25"/>
    <x v="1"/>
    <x v="0"/>
    <x v="0"/>
    <x v="4"/>
    <x v="8"/>
    <x v="0"/>
    <x v="2"/>
    <x v="1"/>
    <x v="21"/>
    <n v="1"/>
    <x v="3"/>
    <x v="0"/>
    <x v="0"/>
    <x v="0"/>
    <x v="0"/>
    <x v="0"/>
    <x v="0"/>
  </r>
  <r>
    <x v="1"/>
    <x v="3"/>
    <x v="1"/>
    <x v="25"/>
    <x v="1"/>
    <x v="3"/>
    <x v="0"/>
    <x v="2"/>
    <x v="8"/>
    <x v="0"/>
    <x v="2"/>
    <x v="0"/>
    <x v="63"/>
    <n v="1"/>
    <x v="3"/>
    <x v="0"/>
    <x v="0"/>
    <x v="0"/>
    <x v="0"/>
    <x v="0"/>
    <x v="0"/>
  </r>
  <r>
    <x v="1"/>
    <x v="3"/>
    <x v="1"/>
    <x v="25"/>
    <x v="1"/>
    <x v="3"/>
    <x v="0"/>
    <x v="4"/>
    <x v="8"/>
    <x v="0"/>
    <x v="2"/>
    <x v="1"/>
    <x v="64"/>
    <n v="1"/>
    <x v="3"/>
    <x v="1"/>
    <x v="0"/>
    <x v="0"/>
    <x v="0"/>
    <x v="0"/>
    <x v="0"/>
  </r>
  <r>
    <x v="1"/>
    <x v="3"/>
    <x v="1"/>
    <x v="25"/>
    <x v="1"/>
    <x v="3"/>
    <x v="0"/>
    <x v="8"/>
    <x v="8"/>
    <x v="0"/>
    <x v="2"/>
    <x v="0"/>
    <x v="63"/>
    <n v="1"/>
    <x v="3"/>
    <x v="0"/>
    <x v="0"/>
    <x v="0"/>
    <x v="0"/>
    <x v="0"/>
    <x v="0"/>
  </r>
  <r>
    <x v="1"/>
    <x v="3"/>
    <x v="1"/>
    <x v="25"/>
    <x v="1"/>
    <x v="1"/>
    <x v="1"/>
    <x v="1"/>
    <x v="8"/>
    <x v="0"/>
    <x v="2"/>
    <x v="1"/>
    <x v="63"/>
    <n v="1"/>
    <x v="3"/>
    <x v="1"/>
    <x v="0"/>
    <x v="0"/>
    <x v="0"/>
    <x v="0"/>
    <x v="0"/>
  </r>
  <r>
    <x v="1"/>
    <x v="3"/>
    <x v="1"/>
    <x v="25"/>
    <x v="1"/>
    <x v="1"/>
    <x v="1"/>
    <x v="4"/>
    <x v="8"/>
    <x v="0"/>
    <x v="2"/>
    <x v="1"/>
    <x v="63"/>
    <n v="1"/>
    <x v="3"/>
    <x v="0"/>
    <x v="0"/>
    <x v="0"/>
    <x v="0"/>
    <x v="0"/>
    <x v="0"/>
  </r>
  <r>
    <x v="1"/>
    <x v="3"/>
    <x v="1"/>
    <x v="25"/>
    <x v="1"/>
    <x v="1"/>
    <x v="1"/>
    <x v="5"/>
    <x v="8"/>
    <x v="0"/>
    <x v="2"/>
    <x v="1"/>
    <x v="63"/>
    <n v="1"/>
    <x v="3"/>
    <x v="0"/>
    <x v="0"/>
    <x v="0"/>
    <x v="0"/>
    <x v="0"/>
    <x v="0"/>
  </r>
  <r>
    <x v="1"/>
    <x v="3"/>
    <x v="1"/>
    <x v="25"/>
    <x v="1"/>
    <x v="1"/>
    <x v="1"/>
    <x v="8"/>
    <x v="8"/>
    <x v="0"/>
    <x v="2"/>
    <x v="0"/>
    <x v="61"/>
    <n v="1"/>
    <x v="3"/>
    <x v="1"/>
    <x v="0"/>
    <x v="0"/>
    <x v="0"/>
    <x v="0"/>
    <x v="0"/>
  </r>
  <r>
    <x v="1"/>
    <x v="3"/>
    <x v="1"/>
    <x v="25"/>
    <x v="1"/>
    <x v="1"/>
    <x v="1"/>
    <x v="8"/>
    <x v="8"/>
    <x v="0"/>
    <x v="2"/>
    <x v="1"/>
    <x v="63"/>
    <n v="1"/>
    <x v="3"/>
    <x v="0"/>
    <x v="0"/>
    <x v="0"/>
    <x v="0"/>
    <x v="0"/>
    <x v="0"/>
  </r>
  <r>
    <x v="1"/>
    <x v="3"/>
    <x v="1"/>
    <x v="25"/>
    <x v="1"/>
    <x v="1"/>
    <x v="1"/>
    <x v="10"/>
    <x v="8"/>
    <x v="0"/>
    <x v="2"/>
    <x v="1"/>
    <x v="63"/>
    <n v="2"/>
    <x v="3"/>
    <x v="0"/>
    <x v="0"/>
    <x v="0"/>
    <x v="0"/>
    <x v="0"/>
    <x v="0"/>
  </r>
  <r>
    <x v="1"/>
    <x v="3"/>
    <x v="1"/>
    <x v="25"/>
    <x v="1"/>
    <x v="2"/>
    <x v="1"/>
    <x v="0"/>
    <x v="8"/>
    <x v="0"/>
    <x v="2"/>
    <x v="0"/>
    <x v="18"/>
    <n v="1"/>
    <x v="3"/>
    <x v="0"/>
    <x v="0"/>
    <x v="0"/>
    <x v="0"/>
    <x v="0"/>
    <x v="0"/>
  </r>
  <r>
    <x v="1"/>
    <x v="3"/>
    <x v="1"/>
    <x v="25"/>
    <x v="1"/>
    <x v="2"/>
    <x v="1"/>
    <x v="1"/>
    <x v="8"/>
    <x v="0"/>
    <x v="2"/>
    <x v="0"/>
    <x v="63"/>
    <n v="2"/>
    <x v="3"/>
    <x v="0"/>
    <x v="0"/>
    <x v="0"/>
    <x v="0"/>
    <x v="0"/>
    <x v="0"/>
  </r>
  <r>
    <x v="1"/>
    <x v="3"/>
    <x v="1"/>
    <x v="25"/>
    <x v="1"/>
    <x v="2"/>
    <x v="1"/>
    <x v="1"/>
    <x v="8"/>
    <x v="0"/>
    <x v="2"/>
    <x v="0"/>
    <x v="63"/>
    <n v="1"/>
    <x v="3"/>
    <x v="1"/>
    <x v="0"/>
    <x v="0"/>
    <x v="0"/>
    <x v="0"/>
    <x v="0"/>
  </r>
  <r>
    <x v="1"/>
    <x v="3"/>
    <x v="1"/>
    <x v="25"/>
    <x v="1"/>
    <x v="2"/>
    <x v="1"/>
    <x v="2"/>
    <x v="8"/>
    <x v="0"/>
    <x v="5"/>
    <x v="0"/>
    <x v="14"/>
    <n v="1"/>
    <x v="3"/>
    <x v="0"/>
    <x v="0"/>
    <x v="0"/>
    <x v="0"/>
    <x v="0"/>
    <x v="0"/>
  </r>
  <r>
    <x v="1"/>
    <x v="3"/>
    <x v="1"/>
    <x v="25"/>
    <x v="1"/>
    <x v="2"/>
    <x v="1"/>
    <x v="2"/>
    <x v="8"/>
    <x v="0"/>
    <x v="2"/>
    <x v="0"/>
    <x v="61"/>
    <n v="1"/>
    <x v="3"/>
    <x v="0"/>
    <x v="0"/>
    <x v="0"/>
    <x v="0"/>
    <x v="0"/>
    <x v="0"/>
  </r>
  <r>
    <x v="1"/>
    <x v="3"/>
    <x v="1"/>
    <x v="25"/>
    <x v="1"/>
    <x v="2"/>
    <x v="1"/>
    <x v="2"/>
    <x v="8"/>
    <x v="0"/>
    <x v="2"/>
    <x v="0"/>
    <x v="63"/>
    <n v="2"/>
    <x v="3"/>
    <x v="0"/>
    <x v="0"/>
    <x v="0"/>
    <x v="0"/>
    <x v="0"/>
    <x v="0"/>
  </r>
  <r>
    <x v="1"/>
    <x v="3"/>
    <x v="1"/>
    <x v="25"/>
    <x v="1"/>
    <x v="2"/>
    <x v="1"/>
    <x v="2"/>
    <x v="8"/>
    <x v="0"/>
    <x v="2"/>
    <x v="1"/>
    <x v="63"/>
    <n v="1"/>
    <x v="3"/>
    <x v="1"/>
    <x v="0"/>
    <x v="0"/>
    <x v="0"/>
    <x v="0"/>
    <x v="0"/>
  </r>
  <r>
    <x v="1"/>
    <x v="3"/>
    <x v="1"/>
    <x v="25"/>
    <x v="1"/>
    <x v="2"/>
    <x v="1"/>
    <x v="2"/>
    <x v="8"/>
    <x v="0"/>
    <x v="2"/>
    <x v="1"/>
    <x v="64"/>
    <n v="1"/>
    <x v="3"/>
    <x v="0"/>
    <x v="0"/>
    <x v="0"/>
    <x v="0"/>
    <x v="0"/>
    <x v="0"/>
  </r>
  <r>
    <x v="1"/>
    <x v="3"/>
    <x v="1"/>
    <x v="25"/>
    <x v="1"/>
    <x v="2"/>
    <x v="1"/>
    <x v="4"/>
    <x v="8"/>
    <x v="0"/>
    <x v="2"/>
    <x v="1"/>
    <x v="63"/>
    <n v="1"/>
    <x v="3"/>
    <x v="0"/>
    <x v="0"/>
    <x v="0"/>
    <x v="0"/>
    <x v="0"/>
    <x v="0"/>
  </r>
  <r>
    <x v="1"/>
    <x v="3"/>
    <x v="1"/>
    <x v="26"/>
    <x v="0"/>
    <x v="0"/>
    <x v="0"/>
    <x v="0"/>
    <x v="18"/>
    <x v="2"/>
    <x v="2"/>
    <x v="1"/>
    <x v="18"/>
    <n v="1"/>
    <x v="4"/>
    <x v="1"/>
    <x v="1"/>
    <x v="0"/>
    <x v="0"/>
    <x v="0"/>
    <x v="0"/>
  </r>
  <r>
    <x v="1"/>
    <x v="3"/>
    <x v="1"/>
    <x v="26"/>
    <x v="0"/>
    <x v="0"/>
    <x v="0"/>
    <x v="0"/>
    <x v="7"/>
    <x v="0"/>
    <x v="2"/>
    <x v="0"/>
    <x v="18"/>
    <n v="1"/>
    <x v="0"/>
    <x v="1"/>
    <x v="0"/>
    <x v="0"/>
    <x v="0"/>
    <x v="0"/>
    <x v="0"/>
  </r>
  <r>
    <x v="1"/>
    <x v="3"/>
    <x v="1"/>
    <x v="26"/>
    <x v="0"/>
    <x v="0"/>
    <x v="0"/>
    <x v="0"/>
    <x v="17"/>
    <x v="0"/>
    <x v="2"/>
    <x v="0"/>
    <x v="18"/>
    <n v="1"/>
    <x v="0"/>
    <x v="0"/>
    <x v="0"/>
    <x v="0"/>
    <x v="0"/>
    <x v="0"/>
    <x v="0"/>
  </r>
  <r>
    <x v="1"/>
    <x v="3"/>
    <x v="1"/>
    <x v="26"/>
    <x v="0"/>
    <x v="0"/>
    <x v="0"/>
    <x v="0"/>
    <x v="17"/>
    <x v="0"/>
    <x v="2"/>
    <x v="0"/>
    <x v="21"/>
    <n v="1"/>
    <x v="0"/>
    <x v="0"/>
    <x v="0"/>
    <x v="0"/>
    <x v="0"/>
    <x v="0"/>
    <x v="0"/>
  </r>
  <r>
    <x v="1"/>
    <x v="3"/>
    <x v="1"/>
    <x v="26"/>
    <x v="0"/>
    <x v="0"/>
    <x v="0"/>
    <x v="0"/>
    <x v="9"/>
    <x v="0"/>
    <x v="2"/>
    <x v="0"/>
    <x v="21"/>
    <n v="1"/>
    <x v="0"/>
    <x v="0"/>
    <x v="0"/>
    <x v="0"/>
    <x v="0"/>
    <x v="0"/>
    <x v="0"/>
  </r>
  <r>
    <x v="1"/>
    <x v="3"/>
    <x v="1"/>
    <x v="26"/>
    <x v="0"/>
    <x v="0"/>
    <x v="0"/>
    <x v="1"/>
    <x v="18"/>
    <x v="2"/>
    <x v="2"/>
    <x v="0"/>
    <x v="21"/>
    <n v="1"/>
    <x v="4"/>
    <x v="1"/>
    <x v="1"/>
    <x v="0"/>
    <x v="0"/>
    <x v="0"/>
    <x v="1"/>
  </r>
  <r>
    <x v="1"/>
    <x v="3"/>
    <x v="1"/>
    <x v="26"/>
    <x v="0"/>
    <x v="0"/>
    <x v="0"/>
    <x v="1"/>
    <x v="7"/>
    <x v="0"/>
    <x v="2"/>
    <x v="0"/>
    <x v="20"/>
    <n v="1"/>
    <x v="0"/>
    <x v="0"/>
    <x v="0"/>
    <x v="0"/>
    <x v="0"/>
    <x v="0"/>
    <x v="0"/>
  </r>
  <r>
    <x v="1"/>
    <x v="3"/>
    <x v="1"/>
    <x v="26"/>
    <x v="0"/>
    <x v="0"/>
    <x v="0"/>
    <x v="1"/>
    <x v="17"/>
    <x v="0"/>
    <x v="2"/>
    <x v="0"/>
    <x v="18"/>
    <n v="1"/>
    <x v="0"/>
    <x v="0"/>
    <x v="0"/>
    <x v="0"/>
    <x v="0"/>
    <x v="0"/>
    <x v="0"/>
  </r>
  <r>
    <x v="1"/>
    <x v="3"/>
    <x v="1"/>
    <x v="26"/>
    <x v="0"/>
    <x v="0"/>
    <x v="0"/>
    <x v="1"/>
    <x v="17"/>
    <x v="0"/>
    <x v="2"/>
    <x v="0"/>
    <x v="18"/>
    <n v="1"/>
    <x v="0"/>
    <x v="1"/>
    <x v="0"/>
    <x v="0"/>
    <x v="0"/>
    <x v="0"/>
    <x v="0"/>
  </r>
  <r>
    <x v="1"/>
    <x v="3"/>
    <x v="1"/>
    <x v="26"/>
    <x v="0"/>
    <x v="0"/>
    <x v="0"/>
    <x v="1"/>
    <x v="17"/>
    <x v="0"/>
    <x v="2"/>
    <x v="0"/>
    <x v="21"/>
    <n v="2"/>
    <x v="0"/>
    <x v="1"/>
    <x v="0"/>
    <x v="0"/>
    <x v="0"/>
    <x v="0"/>
    <x v="0"/>
  </r>
  <r>
    <x v="1"/>
    <x v="3"/>
    <x v="1"/>
    <x v="26"/>
    <x v="0"/>
    <x v="0"/>
    <x v="0"/>
    <x v="1"/>
    <x v="17"/>
    <x v="0"/>
    <x v="2"/>
    <x v="1"/>
    <x v="21"/>
    <n v="1"/>
    <x v="0"/>
    <x v="1"/>
    <x v="0"/>
    <x v="0"/>
    <x v="0"/>
    <x v="0"/>
    <x v="0"/>
  </r>
  <r>
    <x v="1"/>
    <x v="3"/>
    <x v="1"/>
    <x v="26"/>
    <x v="0"/>
    <x v="0"/>
    <x v="0"/>
    <x v="1"/>
    <x v="8"/>
    <x v="0"/>
    <x v="1"/>
    <x v="0"/>
    <x v="12"/>
    <n v="1"/>
    <x v="3"/>
    <x v="0"/>
    <x v="0"/>
    <x v="0"/>
    <x v="0"/>
    <x v="0"/>
    <x v="0"/>
  </r>
  <r>
    <x v="1"/>
    <x v="3"/>
    <x v="1"/>
    <x v="26"/>
    <x v="0"/>
    <x v="0"/>
    <x v="0"/>
    <x v="1"/>
    <x v="8"/>
    <x v="0"/>
    <x v="1"/>
    <x v="0"/>
    <x v="46"/>
    <n v="1"/>
    <x v="3"/>
    <x v="1"/>
    <x v="0"/>
    <x v="0"/>
    <x v="0"/>
    <x v="0"/>
    <x v="0"/>
  </r>
  <r>
    <x v="1"/>
    <x v="3"/>
    <x v="1"/>
    <x v="26"/>
    <x v="0"/>
    <x v="0"/>
    <x v="0"/>
    <x v="1"/>
    <x v="8"/>
    <x v="0"/>
    <x v="5"/>
    <x v="0"/>
    <x v="14"/>
    <n v="1"/>
    <x v="3"/>
    <x v="1"/>
    <x v="0"/>
    <x v="0"/>
    <x v="0"/>
    <x v="0"/>
    <x v="0"/>
  </r>
  <r>
    <x v="1"/>
    <x v="3"/>
    <x v="1"/>
    <x v="26"/>
    <x v="0"/>
    <x v="0"/>
    <x v="0"/>
    <x v="1"/>
    <x v="8"/>
    <x v="0"/>
    <x v="2"/>
    <x v="0"/>
    <x v="60"/>
    <n v="1"/>
    <x v="3"/>
    <x v="0"/>
    <x v="0"/>
    <x v="0"/>
    <x v="0"/>
    <x v="0"/>
    <x v="0"/>
  </r>
  <r>
    <x v="1"/>
    <x v="3"/>
    <x v="1"/>
    <x v="26"/>
    <x v="0"/>
    <x v="0"/>
    <x v="0"/>
    <x v="1"/>
    <x v="8"/>
    <x v="0"/>
    <x v="2"/>
    <x v="0"/>
    <x v="21"/>
    <n v="1"/>
    <x v="3"/>
    <x v="0"/>
    <x v="0"/>
    <x v="0"/>
    <x v="0"/>
    <x v="0"/>
    <x v="0"/>
  </r>
  <r>
    <x v="1"/>
    <x v="3"/>
    <x v="1"/>
    <x v="26"/>
    <x v="0"/>
    <x v="0"/>
    <x v="0"/>
    <x v="1"/>
    <x v="9"/>
    <x v="0"/>
    <x v="2"/>
    <x v="0"/>
    <x v="18"/>
    <n v="1"/>
    <x v="0"/>
    <x v="0"/>
    <x v="0"/>
    <x v="0"/>
    <x v="0"/>
    <x v="0"/>
    <x v="0"/>
  </r>
  <r>
    <x v="1"/>
    <x v="3"/>
    <x v="1"/>
    <x v="26"/>
    <x v="0"/>
    <x v="0"/>
    <x v="0"/>
    <x v="2"/>
    <x v="8"/>
    <x v="0"/>
    <x v="0"/>
    <x v="0"/>
    <x v="65"/>
    <n v="1"/>
    <x v="3"/>
    <x v="1"/>
    <x v="0"/>
    <x v="0"/>
    <x v="0"/>
    <x v="0"/>
    <x v="0"/>
  </r>
  <r>
    <x v="1"/>
    <x v="3"/>
    <x v="1"/>
    <x v="26"/>
    <x v="0"/>
    <x v="0"/>
    <x v="0"/>
    <x v="3"/>
    <x v="18"/>
    <x v="2"/>
    <x v="4"/>
    <x v="1"/>
    <x v="66"/>
    <n v="1"/>
    <x v="1"/>
    <x v="0"/>
    <x v="1"/>
    <x v="0"/>
    <x v="0"/>
    <x v="0"/>
    <x v="0"/>
  </r>
  <r>
    <x v="1"/>
    <x v="3"/>
    <x v="1"/>
    <x v="26"/>
    <x v="0"/>
    <x v="0"/>
    <x v="0"/>
    <x v="3"/>
    <x v="8"/>
    <x v="0"/>
    <x v="1"/>
    <x v="1"/>
    <x v="12"/>
    <n v="1"/>
    <x v="3"/>
    <x v="1"/>
    <x v="0"/>
    <x v="0"/>
    <x v="0"/>
    <x v="0"/>
    <x v="0"/>
  </r>
  <r>
    <x v="1"/>
    <x v="3"/>
    <x v="1"/>
    <x v="26"/>
    <x v="0"/>
    <x v="0"/>
    <x v="0"/>
    <x v="4"/>
    <x v="18"/>
    <x v="2"/>
    <x v="2"/>
    <x v="1"/>
    <x v="56"/>
    <n v="1"/>
    <x v="1"/>
    <x v="0"/>
    <x v="1"/>
    <x v="0"/>
    <x v="0"/>
    <x v="0"/>
    <x v="0"/>
  </r>
  <r>
    <x v="1"/>
    <x v="3"/>
    <x v="1"/>
    <x v="26"/>
    <x v="0"/>
    <x v="0"/>
    <x v="0"/>
    <x v="4"/>
    <x v="8"/>
    <x v="0"/>
    <x v="2"/>
    <x v="1"/>
    <x v="21"/>
    <n v="1"/>
    <x v="3"/>
    <x v="1"/>
    <x v="0"/>
    <x v="0"/>
    <x v="0"/>
    <x v="0"/>
    <x v="0"/>
  </r>
  <r>
    <x v="1"/>
    <x v="3"/>
    <x v="1"/>
    <x v="26"/>
    <x v="0"/>
    <x v="3"/>
    <x v="0"/>
    <x v="1"/>
    <x v="18"/>
    <x v="2"/>
    <x v="2"/>
    <x v="1"/>
    <x v="18"/>
    <n v="1"/>
    <x v="4"/>
    <x v="0"/>
    <x v="1"/>
    <x v="0"/>
    <x v="0"/>
    <x v="0"/>
    <x v="0"/>
  </r>
  <r>
    <x v="1"/>
    <x v="3"/>
    <x v="1"/>
    <x v="26"/>
    <x v="0"/>
    <x v="1"/>
    <x v="1"/>
    <x v="0"/>
    <x v="9"/>
    <x v="0"/>
    <x v="2"/>
    <x v="1"/>
    <x v="60"/>
    <n v="1"/>
    <x v="0"/>
    <x v="1"/>
    <x v="0"/>
    <x v="0"/>
    <x v="0"/>
    <x v="0"/>
    <x v="0"/>
  </r>
  <r>
    <x v="1"/>
    <x v="3"/>
    <x v="1"/>
    <x v="26"/>
    <x v="0"/>
    <x v="1"/>
    <x v="1"/>
    <x v="2"/>
    <x v="8"/>
    <x v="0"/>
    <x v="2"/>
    <x v="0"/>
    <x v="56"/>
    <n v="1"/>
    <x v="3"/>
    <x v="1"/>
    <x v="0"/>
    <x v="0"/>
    <x v="0"/>
    <x v="0"/>
    <x v="0"/>
  </r>
  <r>
    <x v="1"/>
    <x v="3"/>
    <x v="1"/>
    <x v="26"/>
    <x v="0"/>
    <x v="1"/>
    <x v="1"/>
    <x v="8"/>
    <x v="9"/>
    <x v="0"/>
    <x v="2"/>
    <x v="1"/>
    <x v="21"/>
    <n v="1"/>
    <x v="0"/>
    <x v="0"/>
    <x v="0"/>
    <x v="0"/>
    <x v="0"/>
    <x v="0"/>
    <x v="0"/>
  </r>
  <r>
    <x v="1"/>
    <x v="3"/>
    <x v="1"/>
    <x v="26"/>
    <x v="0"/>
    <x v="2"/>
    <x v="1"/>
    <x v="0"/>
    <x v="18"/>
    <x v="2"/>
    <x v="2"/>
    <x v="0"/>
    <x v="21"/>
    <n v="1"/>
    <x v="4"/>
    <x v="1"/>
    <x v="1"/>
    <x v="0"/>
    <x v="0"/>
    <x v="0"/>
    <x v="0"/>
  </r>
  <r>
    <x v="1"/>
    <x v="3"/>
    <x v="1"/>
    <x v="26"/>
    <x v="0"/>
    <x v="2"/>
    <x v="1"/>
    <x v="0"/>
    <x v="7"/>
    <x v="0"/>
    <x v="2"/>
    <x v="0"/>
    <x v="18"/>
    <n v="1"/>
    <x v="0"/>
    <x v="0"/>
    <x v="0"/>
    <x v="0"/>
    <x v="0"/>
    <x v="0"/>
    <x v="0"/>
  </r>
  <r>
    <x v="1"/>
    <x v="3"/>
    <x v="1"/>
    <x v="26"/>
    <x v="0"/>
    <x v="2"/>
    <x v="1"/>
    <x v="0"/>
    <x v="7"/>
    <x v="0"/>
    <x v="2"/>
    <x v="0"/>
    <x v="21"/>
    <n v="1"/>
    <x v="0"/>
    <x v="1"/>
    <x v="0"/>
    <x v="0"/>
    <x v="0"/>
    <x v="0"/>
    <x v="0"/>
  </r>
  <r>
    <x v="1"/>
    <x v="3"/>
    <x v="1"/>
    <x v="26"/>
    <x v="0"/>
    <x v="2"/>
    <x v="1"/>
    <x v="0"/>
    <x v="20"/>
    <x v="0"/>
    <x v="2"/>
    <x v="0"/>
    <x v="17"/>
    <n v="1"/>
    <x v="0"/>
    <x v="0"/>
    <x v="0"/>
    <x v="0"/>
    <x v="0"/>
    <x v="0"/>
    <x v="0"/>
  </r>
  <r>
    <x v="1"/>
    <x v="3"/>
    <x v="1"/>
    <x v="26"/>
    <x v="0"/>
    <x v="2"/>
    <x v="1"/>
    <x v="1"/>
    <x v="18"/>
    <x v="2"/>
    <x v="2"/>
    <x v="0"/>
    <x v="21"/>
    <n v="1"/>
    <x v="4"/>
    <x v="1"/>
    <x v="1"/>
    <x v="0"/>
    <x v="0"/>
    <x v="0"/>
    <x v="0"/>
  </r>
  <r>
    <x v="1"/>
    <x v="3"/>
    <x v="1"/>
    <x v="26"/>
    <x v="0"/>
    <x v="2"/>
    <x v="1"/>
    <x v="1"/>
    <x v="7"/>
    <x v="0"/>
    <x v="2"/>
    <x v="0"/>
    <x v="57"/>
    <n v="1"/>
    <x v="0"/>
    <x v="0"/>
    <x v="0"/>
    <x v="0"/>
    <x v="0"/>
    <x v="0"/>
    <x v="0"/>
  </r>
  <r>
    <x v="1"/>
    <x v="3"/>
    <x v="1"/>
    <x v="26"/>
    <x v="0"/>
    <x v="2"/>
    <x v="1"/>
    <x v="1"/>
    <x v="17"/>
    <x v="0"/>
    <x v="2"/>
    <x v="0"/>
    <x v="21"/>
    <n v="1"/>
    <x v="0"/>
    <x v="0"/>
    <x v="0"/>
    <x v="0"/>
    <x v="0"/>
    <x v="0"/>
    <x v="0"/>
  </r>
  <r>
    <x v="1"/>
    <x v="3"/>
    <x v="1"/>
    <x v="26"/>
    <x v="0"/>
    <x v="2"/>
    <x v="1"/>
    <x v="1"/>
    <x v="9"/>
    <x v="0"/>
    <x v="2"/>
    <x v="0"/>
    <x v="21"/>
    <n v="1"/>
    <x v="0"/>
    <x v="1"/>
    <x v="0"/>
    <x v="0"/>
    <x v="0"/>
    <x v="0"/>
    <x v="0"/>
  </r>
  <r>
    <x v="1"/>
    <x v="3"/>
    <x v="1"/>
    <x v="26"/>
    <x v="0"/>
    <x v="2"/>
    <x v="1"/>
    <x v="1"/>
    <x v="9"/>
    <x v="0"/>
    <x v="2"/>
    <x v="1"/>
    <x v="20"/>
    <n v="1"/>
    <x v="0"/>
    <x v="1"/>
    <x v="0"/>
    <x v="0"/>
    <x v="0"/>
    <x v="0"/>
    <x v="0"/>
  </r>
  <r>
    <x v="1"/>
    <x v="3"/>
    <x v="1"/>
    <x v="26"/>
    <x v="0"/>
    <x v="2"/>
    <x v="1"/>
    <x v="1"/>
    <x v="20"/>
    <x v="0"/>
    <x v="2"/>
    <x v="0"/>
    <x v="9"/>
    <n v="1"/>
    <x v="0"/>
    <x v="1"/>
    <x v="0"/>
    <x v="0"/>
    <x v="0"/>
    <x v="0"/>
    <x v="0"/>
  </r>
  <r>
    <x v="1"/>
    <x v="3"/>
    <x v="1"/>
    <x v="26"/>
    <x v="0"/>
    <x v="2"/>
    <x v="1"/>
    <x v="2"/>
    <x v="17"/>
    <x v="0"/>
    <x v="2"/>
    <x v="0"/>
    <x v="21"/>
    <n v="1"/>
    <x v="0"/>
    <x v="1"/>
    <x v="0"/>
    <x v="0"/>
    <x v="0"/>
    <x v="0"/>
    <x v="0"/>
  </r>
  <r>
    <x v="1"/>
    <x v="3"/>
    <x v="1"/>
    <x v="26"/>
    <x v="0"/>
    <x v="2"/>
    <x v="1"/>
    <x v="3"/>
    <x v="17"/>
    <x v="0"/>
    <x v="2"/>
    <x v="0"/>
    <x v="21"/>
    <n v="1"/>
    <x v="0"/>
    <x v="1"/>
    <x v="0"/>
    <x v="0"/>
    <x v="0"/>
    <x v="0"/>
    <x v="0"/>
  </r>
  <r>
    <x v="1"/>
    <x v="3"/>
    <x v="1"/>
    <x v="26"/>
    <x v="0"/>
    <x v="2"/>
    <x v="1"/>
    <x v="3"/>
    <x v="8"/>
    <x v="0"/>
    <x v="0"/>
    <x v="0"/>
    <x v="1"/>
    <n v="1"/>
    <x v="3"/>
    <x v="0"/>
    <x v="0"/>
    <x v="0"/>
    <x v="0"/>
    <x v="0"/>
    <x v="0"/>
  </r>
  <r>
    <x v="1"/>
    <x v="3"/>
    <x v="1"/>
    <x v="26"/>
    <x v="0"/>
    <x v="2"/>
    <x v="1"/>
    <x v="4"/>
    <x v="18"/>
    <x v="2"/>
    <x v="2"/>
    <x v="1"/>
    <x v="19"/>
    <n v="1"/>
    <x v="1"/>
    <x v="0"/>
    <x v="1"/>
    <x v="0"/>
    <x v="0"/>
    <x v="0"/>
    <x v="0"/>
  </r>
  <r>
    <x v="1"/>
    <x v="3"/>
    <x v="1"/>
    <x v="26"/>
    <x v="0"/>
    <x v="2"/>
    <x v="1"/>
    <x v="4"/>
    <x v="9"/>
    <x v="0"/>
    <x v="2"/>
    <x v="0"/>
    <x v="20"/>
    <n v="1"/>
    <x v="0"/>
    <x v="0"/>
    <x v="0"/>
    <x v="0"/>
    <x v="0"/>
    <x v="0"/>
    <x v="0"/>
  </r>
  <r>
    <x v="1"/>
    <x v="3"/>
    <x v="1"/>
    <x v="26"/>
    <x v="0"/>
    <x v="2"/>
    <x v="1"/>
    <x v="4"/>
    <x v="20"/>
    <x v="0"/>
    <x v="2"/>
    <x v="1"/>
    <x v="21"/>
    <n v="1"/>
    <x v="0"/>
    <x v="1"/>
    <x v="0"/>
    <x v="0"/>
    <x v="0"/>
    <x v="0"/>
    <x v="0"/>
  </r>
  <r>
    <x v="1"/>
    <x v="3"/>
    <x v="1"/>
    <x v="26"/>
    <x v="0"/>
    <x v="2"/>
    <x v="1"/>
    <x v="5"/>
    <x v="8"/>
    <x v="0"/>
    <x v="4"/>
    <x v="1"/>
    <x v="67"/>
    <n v="1"/>
    <x v="3"/>
    <x v="1"/>
    <x v="0"/>
    <x v="0"/>
    <x v="0"/>
    <x v="0"/>
    <x v="1"/>
  </r>
  <r>
    <x v="1"/>
    <x v="3"/>
    <x v="1"/>
    <x v="26"/>
    <x v="1"/>
    <x v="0"/>
    <x v="0"/>
    <x v="0"/>
    <x v="7"/>
    <x v="0"/>
    <x v="2"/>
    <x v="0"/>
    <x v="18"/>
    <n v="1"/>
    <x v="0"/>
    <x v="0"/>
    <x v="0"/>
    <x v="0"/>
    <x v="0"/>
    <x v="0"/>
    <x v="0"/>
  </r>
  <r>
    <x v="1"/>
    <x v="3"/>
    <x v="1"/>
    <x v="26"/>
    <x v="1"/>
    <x v="0"/>
    <x v="0"/>
    <x v="0"/>
    <x v="7"/>
    <x v="0"/>
    <x v="2"/>
    <x v="0"/>
    <x v="21"/>
    <n v="2"/>
    <x v="0"/>
    <x v="0"/>
    <x v="0"/>
    <x v="0"/>
    <x v="0"/>
    <x v="0"/>
    <x v="0"/>
  </r>
  <r>
    <x v="1"/>
    <x v="3"/>
    <x v="1"/>
    <x v="26"/>
    <x v="1"/>
    <x v="0"/>
    <x v="0"/>
    <x v="0"/>
    <x v="7"/>
    <x v="0"/>
    <x v="2"/>
    <x v="0"/>
    <x v="22"/>
    <n v="1"/>
    <x v="0"/>
    <x v="0"/>
    <x v="0"/>
    <x v="0"/>
    <x v="0"/>
    <x v="0"/>
    <x v="0"/>
  </r>
  <r>
    <x v="1"/>
    <x v="3"/>
    <x v="1"/>
    <x v="26"/>
    <x v="1"/>
    <x v="0"/>
    <x v="0"/>
    <x v="0"/>
    <x v="17"/>
    <x v="0"/>
    <x v="4"/>
    <x v="0"/>
    <x v="54"/>
    <n v="1"/>
    <x v="0"/>
    <x v="1"/>
    <x v="0"/>
    <x v="0"/>
    <x v="0"/>
    <x v="0"/>
    <x v="0"/>
  </r>
  <r>
    <x v="1"/>
    <x v="3"/>
    <x v="1"/>
    <x v="26"/>
    <x v="1"/>
    <x v="0"/>
    <x v="0"/>
    <x v="0"/>
    <x v="17"/>
    <x v="0"/>
    <x v="2"/>
    <x v="0"/>
    <x v="20"/>
    <n v="1"/>
    <x v="0"/>
    <x v="1"/>
    <x v="0"/>
    <x v="0"/>
    <x v="0"/>
    <x v="0"/>
    <x v="0"/>
  </r>
  <r>
    <x v="1"/>
    <x v="3"/>
    <x v="1"/>
    <x v="26"/>
    <x v="1"/>
    <x v="0"/>
    <x v="0"/>
    <x v="0"/>
    <x v="17"/>
    <x v="0"/>
    <x v="2"/>
    <x v="0"/>
    <x v="19"/>
    <n v="1"/>
    <x v="0"/>
    <x v="0"/>
    <x v="0"/>
    <x v="0"/>
    <x v="0"/>
    <x v="0"/>
    <x v="0"/>
  </r>
  <r>
    <x v="1"/>
    <x v="3"/>
    <x v="1"/>
    <x v="26"/>
    <x v="1"/>
    <x v="0"/>
    <x v="0"/>
    <x v="0"/>
    <x v="17"/>
    <x v="0"/>
    <x v="2"/>
    <x v="0"/>
    <x v="56"/>
    <n v="1"/>
    <x v="0"/>
    <x v="1"/>
    <x v="0"/>
    <x v="0"/>
    <x v="0"/>
    <x v="0"/>
    <x v="0"/>
  </r>
  <r>
    <x v="1"/>
    <x v="3"/>
    <x v="1"/>
    <x v="26"/>
    <x v="1"/>
    <x v="0"/>
    <x v="0"/>
    <x v="0"/>
    <x v="17"/>
    <x v="0"/>
    <x v="2"/>
    <x v="0"/>
    <x v="21"/>
    <n v="1"/>
    <x v="0"/>
    <x v="0"/>
    <x v="0"/>
    <x v="0"/>
    <x v="0"/>
    <x v="0"/>
    <x v="0"/>
  </r>
  <r>
    <x v="1"/>
    <x v="3"/>
    <x v="1"/>
    <x v="26"/>
    <x v="1"/>
    <x v="0"/>
    <x v="0"/>
    <x v="0"/>
    <x v="8"/>
    <x v="0"/>
    <x v="4"/>
    <x v="1"/>
    <x v="24"/>
    <n v="1"/>
    <x v="3"/>
    <x v="0"/>
    <x v="0"/>
    <x v="0"/>
    <x v="0"/>
    <x v="0"/>
    <x v="0"/>
  </r>
  <r>
    <x v="1"/>
    <x v="3"/>
    <x v="1"/>
    <x v="26"/>
    <x v="1"/>
    <x v="0"/>
    <x v="0"/>
    <x v="0"/>
    <x v="8"/>
    <x v="0"/>
    <x v="2"/>
    <x v="0"/>
    <x v="60"/>
    <n v="1"/>
    <x v="3"/>
    <x v="0"/>
    <x v="0"/>
    <x v="0"/>
    <x v="0"/>
    <x v="0"/>
    <x v="0"/>
  </r>
  <r>
    <x v="1"/>
    <x v="3"/>
    <x v="1"/>
    <x v="26"/>
    <x v="1"/>
    <x v="0"/>
    <x v="0"/>
    <x v="0"/>
    <x v="8"/>
    <x v="0"/>
    <x v="2"/>
    <x v="0"/>
    <x v="22"/>
    <n v="1"/>
    <x v="3"/>
    <x v="0"/>
    <x v="0"/>
    <x v="0"/>
    <x v="0"/>
    <x v="0"/>
    <x v="0"/>
  </r>
  <r>
    <x v="1"/>
    <x v="3"/>
    <x v="1"/>
    <x v="26"/>
    <x v="1"/>
    <x v="0"/>
    <x v="0"/>
    <x v="0"/>
    <x v="9"/>
    <x v="0"/>
    <x v="4"/>
    <x v="0"/>
    <x v="54"/>
    <n v="1"/>
    <x v="0"/>
    <x v="1"/>
    <x v="0"/>
    <x v="0"/>
    <x v="0"/>
    <x v="0"/>
    <x v="0"/>
  </r>
  <r>
    <x v="1"/>
    <x v="3"/>
    <x v="1"/>
    <x v="26"/>
    <x v="1"/>
    <x v="0"/>
    <x v="0"/>
    <x v="0"/>
    <x v="9"/>
    <x v="0"/>
    <x v="2"/>
    <x v="0"/>
    <x v="56"/>
    <n v="1"/>
    <x v="0"/>
    <x v="1"/>
    <x v="0"/>
    <x v="0"/>
    <x v="0"/>
    <x v="0"/>
    <x v="0"/>
  </r>
  <r>
    <x v="1"/>
    <x v="3"/>
    <x v="1"/>
    <x v="26"/>
    <x v="1"/>
    <x v="0"/>
    <x v="0"/>
    <x v="0"/>
    <x v="20"/>
    <x v="0"/>
    <x v="2"/>
    <x v="0"/>
    <x v="18"/>
    <n v="1"/>
    <x v="0"/>
    <x v="1"/>
    <x v="0"/>
    <x v="0"/>
    <x v="0"/>
    <x v="0"/>
    <x v="0"/>
  </r>
  <r>
    <x v="1"/>
    <x v="3"/>
    <x v="1"/>
    <x v="26"/>
    <x v="1"/>
    <x v="0"/>
    <x v="0"/>
    <x v="1"/>
    <x v="7"/>
    <x v="0"/>
    <x v="2"/>
    <x v="0"/>
    <x v="56"/>
    <n v="1"/>
    <x v="0"/>
    <x v="1"/>
    <x v="0"/>
    <x v="0"/>
    <x v="0"/>
    <x v="0"/>
    <x v="0"/>
  </r>
  <r>
    <x v="1"/>
    <x v="3"/>
    <x v="1"/>
    <x v="26"/>
    <x v="1"/>
    <x v="0"/>
    <x v="0"/>
    <x v="1"/>
    <x v="7"/>
    <x v="0"/>
    <x v="2"/>
    <x v="0"/>
    <x v="21"/>
    <n v="2"/>
    <x v="0"/>
    <x v="0"/>
    <x v="0"/>
    <x v="0"/>
    <x v="0"/>
    <x v="0"/>
    <x v="0"/>
  </r>
  <r>
    <x v="1"/>
    <x v="3"/>
    <x v="1"/>
    <x v="26"/>
    <x v="1"/>
    <x v="0"/>
    <x v="0"/>
    <x v="1"/>
    <x v="7"/>
    <x v="0"/>
    <x v="2"/>
    <x v="0"/>
    <x v="21"/>
    <n v="1"/>
    <x v="0"/>
    <x v="1"/>
    <x v="0"/>
    <x v="0"/>
    <x v="0"/>
    <x v="0"/>
    <x v="0"/>
  </r>
  <r>
    <x v="1"/>
    <x v="3"/>
    <x v="1"/>
    <x v="26"/>
    <x v="1"/>
    <x v="0"/>
    <x v="0"/>
    <x v="1"/>
    <x v="17"/>
    <x v="0"/>
    <x v="2"/>
    <x v="0"/>
    <x v="68"/>
    <n v="1"/>
    <x v="0"/>
    <x v="1"/>
    <x v="0"/>
    <x v="0"/>
    <x v="0"/>
    <x v="0"/>
    <x v="0"/>
  </r>
  <r>
    <x v="1"/>
    <x v="3"/>
    <x v="1"/>
    <x v="26"/>
    <x v="1"/>
    <x v="0"/>
    <x v="0"/>
    <x v="1"/>
    <x v="17"/>
    <x v="0"/>
    <x v="2"/>
    <x v="0"/>
    <x v="21"/>
    <n v="2"/>
    <x v="0"/>
    <x v="1"/>
    <x v="0"/>
    <x v="0"/>
    <x v="0"/>
    <x v="0"/>
    <x v="0"/>
  </r>
  <r>
    <x v="1"/>
    <x v="3"/>
    <x v="1"/>
    <x v="26"/>
    <x v="1"/>
    <x v="0"/>
    <x v="0"/>
    <x v="1"/>
    <x v="8"/>
    <x v="0"/>
    <x v="3"/>
    <x v="0"/>
    <x v="11"/>
    <n v="1"/>
    <x v="3"/>
    <x v="1"/>
    <x v="0"/>
    <x v="0"/>
    <x v="0"/>
    <x v="0"/>
    <x v="0"/>
  </r>
  <r>
    <x v="1"/>
    <x v="3"/>
    <x v="1"/>
    <x v="26"/>
    <x v="1"/>
    <x v="0"/>
    <x v="0"/>
    <x v="1"/>
    <x v="8"/>
    <x v="0"/>
    <x v="0"/>
    <x v="0"/>
    <x v="32"/>
    <n v="1"/>
    <x v="3"/>
    <x v="1"/>
    <x v="0"/>
    <x v="0"/>
    <x v="0"/>
    <x v="0"/>
    <x v="0"/>
  </r>
  <r>
    <x v="1"/>
    <x v="3"/>
    <x v="1"/>
    <x v="26"/>
    <x v="1"/>
    <x v="0"/>
    <x v="0"/>
    <x v="1"/>
    <x v="8"/>
    <x v="0"/>
    <x v="2"/>
    <x v="0"/>
    <x v="3"/>
    <n v="1"/>
    <x v="3"/>
    <x v="1"/>
    <x v="0"/>
    <x v="0"/>
    <x v="0"/>
    <x v="0"/>
    <x v="0"/>
  </r>
  <r>
    <x v="1"/>
    <x v="3"/>
    <x v="1"/>
    <x v="26"/>
    <x v="1"/>
    <x v="0"/>
    <x v="0"/>
    <x v="1"/>
    <x v="9"/>
    <x v="0"/>
    <x v="4"/>
    <x v="0"/>
    <x v="24"/>
    <n v="1"/>
    <x v="0"/>
    <x v="0"/>
    <x v="0"/>
    <x v="0"/>
    <x v="0"/>
    <x v="0"/>
    <x v="0"/>
  </r>
  <r>
    <x v="1"/>
    <x v="3"/>
    <x v="1"/>
    <x v="26"/>
    <x v="1"/>
    <x v="0"/>
    <x v="0"/>
    <x v="1"/>
    <x v="20"/>
    <x v="0"/>
    <x v="3"/>
    <x v="0"/>
    <x v="52"/>
    <n v="1"/>
    <x v="0"/>
    <x v="1"/>
    <x v="0"/>
    <x v="0"/>
    <x v="0"/>
    <x v="0"/>
    <x v="0"/>
  </r>
  <r>
    <x v="1"/>
    <x v="3"/>
    <x v="1"/>
    <x v="26"/>
    <x v="1"/>
    <x v="0"/>
    <x v="0"/>
    <x v="1"/>
    <x v="20"/>
    <x v="0"/>
    <x v="2"/>
    <x v="0"/>
    <x v="20"/>
    <n v="2"/>
    <x v="0"/>
    <x v="0"/>
    <x v="0"/>
    <x v="0"/>
    <x v="0"/>
    <x v="0"/>
    <x v="0"/>
  </r>
  <r>
    <x v="1"/>
    <x v="3"/>
    <x v="1"/>
    <x v="26"/>
    <x v="1"/>
    <x v="0"/>
    <x v="0"/>
    <x v="1"/>
    <x v="20"/>
    <x v="0"/>
    <x v="2"/>
    <x v="0"/>
    <x v="18"/>
    <n v="1"/>
    <x v="0"/>
    <x v="1"/>
    <x v="0"/>
    <x v="0"/>
    <x v="0"/>
    <x v="0"/>
    <x v="0"/>
  </r>
  <r>
    <x v="1"/>
    <x v="3"/>
    <x v="1"/>
    <x v="26"/>
    <x v="1"/>
    <x v="0"/>
    <x v="0"/>
    <x v="1"/>
    <x v="20"/>
    <x v="0"/>
    <x v="2"/>
    <x v="0"/>
    <x v="21"/>
    <n v="1"/>
    <x v="0"/>
    <x v="0"/>
    <x v="0"/>
    <x v="0"/>
    <x v="1"/>
    <x v="0"/>
    <x v="0"/>
  </r>
  <r>
    <x v="1"/>
    <x v="3"/>
    <x v="1"/>
    <x v="26"/>
    <x v="1"/>
    <x v="0"/>
    <x v="0"/>
    <x v="2"/>
    <x v="17"/>
    <x v="0"/>
    <x v="2"/>
    <x v="0"/>
    <x v="21"/>
    <n v="2"/>
    <x v="0"/>
    <x v="1"/>
    <x v="0"/>
    <x v="0"/>
    <x v="0"/>
    <x v="0"/>
    <x v="0"/>
  </r>
  <r>
    <x v="1"/>
    <x v="3"/>
    <x v="1"/>
    <x v="26"/>
    <x v="1"/>
    <x v="0"/>
    <x v="0"/>
    <x v="2"/>
    <x v="8"/>
    <x v="0"/>
    <x v="5"/>
    <x v="0"/>
    <x v="47"/>
    <n v="1"/>
    <x v="3"/>
    <x v="1"/>
    <x v="0"/>
    <x v="0"/>
    <x v="0"/>
    <x v="0"/>
    <x v="0"/>
  </r>
  <r>
    <x v="1"/>
    <x v="3"/>
    <x v="1"/>
    <x v="26"/>
    <x v="1"/>
    <x v="0"/>
    <x v="0"/>
    <x v="2"/>
    <x v="20"/>
    <x v="0"/>
    <x v="4"/>
    <x v="0"/>
    <x v="67"/>
    <n v="1"/>
    <x v="0"/>
    <x v="1"/>
    <x v="0"/>
    <x v="0"/>
    <x v="0"/>
    <x v="0"/>
    <x v="0"/>
  </r>
  <r>
    <x v="1"/>
    <x v="3"/>
    <x v="1"/>
    <x v="26"/>
    <x v="1"/>
    <x v="0"/>
    <x v="0"/>
    <x v="2"/>
    <x v="20"/>
    <x v="0"/>
    <x v="2"/>
    <x v="0"/>
    <x v="21"/>
    <n v="1"/>
    <x v="0"/>
    <x v="1"/>
    <x v="0"/>
    <x v="0"/>
    <x v="0"/>
    <x v="0"/>
    <x v="0"/>
  </r>
  <r>
    <x v="1"/>
    <x v="3"/>
    <x v="1"/>
    <x v="26"/>
    <x v="1"/>
    <x v="0"/>
    <x v="0"/>
    <x v="3"/>
    <x v="18"/>
    <x v="2"/>
    <x v="2"/>
    <x v="0"/>
    <x v="21"/>
    <n v="1"/>
    <x v="4"/>
    <x v="1"/>
    <x v="1"/>
    <x v="0"/>
    <x v="0"/>
    <x v="0"/>
    <x v="0"/>
  </r>
  <r>
    <x v="1"/>
    <x v="3"/>
    <x v="1"/>
    <x v="26"/>
    <x v="1"/>
    <x v="0"/>
    <x v="0"/>
    <x v="3"/>
    <x v="8"/>
    <x v="0"/>
    <x v="1"/>
    <x v="1"/>
    <x v="2"/>
    <n v="1"/>
    <x v="3"/>
    <x v="1"/>
    <x v="0"/>
    <x v="0"/>
    <x v="0"/>
    <x v="0"/>
    <x v="0"/>
  </r>
  <r>
    <x v="1"/>
    <x v="3"/>
    <x v="1"/>
    <x v="26"/>
    <x v="1"/>
    <x v="0"/>
    <x v="0"/>
    <x v="3"/>
    <x v="8"/>
    <x v="0"/>
    <x v="6"/>
    <x v="0"/>
    <x v="30"/>
    <n v="1"/>
    <x v="3"/>
    <x v="1"/>
    <x v="0"/>
    <x v="0"/>
    <x v="0"/>
    <x v="0"/>
    <x v="0"/>
  </r>
  <r>
    <x v="1"/>
    <x v="3"/>
    <x v="1"/>
    <x v="26"/>
    <x v="1"/>
    <x v="0"/>
    <x v="0"/>
    <x v="3"/>
    <x v="8"/>
    <x v="0"/>
    <x v="5"/>
    <x v="0"/>
    <x v="69"/>
    <n v="1"/>
    <x v="3"/>
    <x v="1"/>
    <x v="0"/>
    <x v="0"/>
    <x v="0"/>
    <x v="0"/>
    <x v="1"/>
  </r>
  <r>
    <x v="1"/>
    <x v="3"/>
    <x v="1"/>
    <x v="26"/>
    <x v="1"/>
    <x v="0"/>
    <x v="0"/>
    <x v="3"/>
    <x v="8"/>
    <x v="0"/>
    <x v="5"/>
    <x v="1"/>
    <x v="69"/>
    <n v="1"/>
    <x v="3"/>
    <x v="0"/>
    <x v="0"/>
    <x v="0"/>
    <x v="0"/>
    <x v="0"/>
    <x v="0"/>
  </r>
  <r>
    <x v="1"/>
    <x v="3"/>
    <x v="1"/>
    <x v="26"/>
    <x v="1"/>
    <x v="0"/>
    <x v="0"/>
    <x v="3"/>
    <x v="8"/>
    <x v="0"/>
    <x v="2"/>
    <x v="0"/>
    <x v="21"/>
    <n v="1"/>
    <x v="3"/>
    <x v="0"/>
    <x v="0"/>
    <x v="0"/>
    <x v="0"/>
    <x v="0"/>
    <x v="0"/>
  </r>
  <r>
    <x v="1"/>
    <x v="3"/>
    <x v="1"/>
    <x v="26"/>
    <x v="1"/>
    <x v="0"/>
    <x v="0"/>
    <x v="3"/>
    <x v="8"/>
    <x v="0"/>
    <x v="2"/>
    <x v="0"/>
    <x v="21"/>
    <n v="1"/>
    <x v="3"/>
    <x v="1"/>
    <x v="0"/>
    <x v="0"/>
    <x v="0"/>
    <x v="0"/>
    <x v="0"/>
  </r>
  <r>
    <x v="1"/>
    <x v="3"/>
    <x v="1"/>
    <x v="26"/>
    <x v="1"/>
    <x v="0"/>
    <x v="0"/>
    <x v="3"/>
    <x v="20"/>
    <x v="0"/>
    <x v="2"/>
    <x v="0"/>
    <x v="18"/>
    <n v="1"/>
    <x v="0"/>
    <x v="1"/>
    <x v="0"/>
    <x v="0"/>
    <x v="0"/>
    <x v="0"/>
    <x v="0"/>
  </r>
  <r>
    <x v="1"/>
    <x v="3"/>
    <x v="1"/>
    <x v="26"/>
    <x v="1"/>
    <x v="0"/>
    <x v="0"/>
    <x v="3"/>
    <x v="20"/>
    <x v="0"/>
    <x v="2"/>
    <x v="0"/>
    <x v="21"/>
    <n v="1"/>
    <x v="0"/>
    <x v="1"/>
    <x v="0"/>
    <x v="0"/>
    <x v="0"/>
    <x v="0"/>
    <x v="0"/>
  </r>
  <r>
    <x v="1"/>
    <x v="3"/>
    <x v="1"/>
    <x v="26"/>
    <x v="1"/>
    <x v="0"/>
    <x v="0"/>
    <x v="4"/>
    <x v="17"/>
    <x v="0"/>
    <x v="2"/>
    <x v="0"/>
    <x v="21"/>
    <n v="1"/>
    <x v="0"/>
    <x v="1"/>
    <x v="0"/>
    <x v="0"/>
    <x v="0"/>
    <x v="0"/>
    <x v="0"/>
  </r>
  <r>
    <x v="1"/>
    <x v="3"/>
    <x v="1"/>
    <x v="26"/>
    <x v="1"/>
    <x v="0"/>
    <x v="0"/>
    <x v="4"/>
    <x v="8"/>
    <x v="0"/>
    <x v="3"/>
    <x v="0"/>
    <x v="52"/>
    <n v="1"/>
    <x v="3"/>
    <x v="1"/>
    <x v="0"/>
    <x v="0"/>
    <x v="0"/>
    <x v="0"/>
    <x v="0"/>
  </r>
  <r>
    <x v="1"/>
    <x v="3"/>
    <x v="1"/>
    <x v="26"/>
    <x v="1"/>
    <x v="0"/>
    <x v="0"/>
    <x v="4"/>
    <x v="8"/>
    <x v="0"/>
    <x v="3"/>
    <x v="0"/>
    <x v="11"/>
    <n v="1"/>
    <x v="3"/>
    <x v="1"/>
    <x v="0"/>
    <x v="0"/>
    <x v="0"/>
    <x v="0"/>
    <x v="0"/>
  </r>
  <r>
    <x v="1"/>
    <x v="3"/>
    <x v="1"/>
    <x v="26"/>
    <x v="1"/>
    <x v="0"/>
    <x v="0"/>
    <x v="4"/>
    <x v="8"/>
    <x v="0"/>
    <x v="2"/>
    <x v="0"/>
    <x v="5"/>
    <n v="1"/>
    <x v="3"/>
    <x v="1"/>
    <x v="0"/>
    <x v="0"/>
    <x v="0"/>
    <x v="0"/>
    <x v="0"/>
  </r>
  <r>
    <x v="1"/>
    <x v="3"/>
    <x v="1"/>
    <x v="26"/>
    <x v="1"/>
    <x v="0"/>
    <x v="0"/>
    <x v="4"/>
    <x v="20"/>
    <x v="0"/>
    <x v="2"/>
    <x v="0"/>
    <x v="21"/>
    <n v="1"/>
    <x v="0"/>
    <x v="1"/>
    <x v="0"/>
    <x v="0"/>
    <x v="0"/>
    <x v="0"/>
    <x v="0"/>
  </r>
  <r>
    <x v="1"/>
    <x v="3"/>
    <x v="1"/>
    <x v="26"/>
    <x v="1"/>
    <x v="0"/>
    <x v="0"/>
    <x v="5"/>
    <x v="8"/>
    <x v="0"/>
    <x v="2"/>
    <x v="1"/>
    <x v="63"/>
    <n v="1"/>
    <x v="3"/>
    <x v="1"/>
    <x v="0"/>
    <x v="0"/>
    <x v="0"/>
    <x v="0"/>
    <x v="0"/>
  </r>
  <r>
    <x v="1"/>
    <x v="3"/>
    <x v="1"/>
    <x v="26"/>
    <x v="1"/>
    <x v="0"/>
    <x v="0"/>
    <x v="5"/>
    <x v="9"/>
    <x v="0"/>
    <x v="2"/>
    <x v="1"/>
    <x v="18"/>
    <n v="1"/>
    <x v="0"/>
    <x v="0"/>
    <x v="0"/>
    <x v="0"/>
    <x v="0"/>
    <x v="0"/>
    <x v="0"/>
  </r>
  <r>
    <x v="1"/>
    <x v="3"/>
    <x v="1"/>
    <x v="26"/>
    <x v="1"/>
    <x v="0"/>
    <x v="0"/>
    <x v="5"/>
    <x v="20"/>
    <x v="0"/>
    <x v="2"/>
    <x v="0"/>
    <x v="21"/>
    <n v="1"/>
    <x v="0"/>
    <x v="1"/>
    <x v="0"/>
    <x v="0"/>
    <x v="0"/>
    <x v="0"/>
    <x v="0"/>
  </r>
  <r>
    <x v="1"/>
    <x v="3"/>
    <x v="1"/>
    <x v="26"/>
    <x v="1"/>
    <x v="0"/>
    <x v="0"/>
    <x v="8"/>
    <x v="17"/>
    <x v="0"/>
    <x v="2"/>
    <x v="0"/>
    <x v="8"/>
    <n v="1"/>
    <x v="0"/>
    <x v="0"/>
    <x v="0"/>
    <x v="0"/>
    <x v="0"/>
    <x v="0"/>
    <x v="0"/>
  </r>
  <r>
    <x v="1"/>
    <x v="3"/>
    <x v="1"/>
    <x v="26"/>
    <x v="1"/>
    <x v="0"/>
    <x v="0"/>
    <x v="8"/>
    <x v="9"/>
    <x v="0"/>
    <x v="4"/>
    <x v="1"/>
    <x v="70"/>
    <n v="1"/>
    <x v="0"/>
    <x v="0"/>
    <x v="0"/>
    <x v="0"/>
    <x v="0"/>
    <x v="0"/>
    <x v="1"/>
  </r>
  <r>
    <x v="1"/>
    <x v="3"/>
    <x v="1"/>
    <x v="26"/>
    <x v="1"/>
    <x v="0"/>
    <x v="0"/>
    <x v="9"/>
    <x v="20"/>
    <x v="0"/>
    <x v="2"/>
    <x v="0"/>
    <x v="21"/>
    <n v="1"/>
    <x v="0"/>
    <x v="1"/>
    <x v="0"/>
    <x v="0"/>
    <x v="0"/>
    <x v="0"/>
    <x v="0"/>
  </r>
  <r>
    <x v="1"/>
    <x v="3"/>
    <x v="1"/>
    <x v="26"/>
    <x v="1"/>
    <x v="3"/>
    <x v="0"/>
    <x v="0"/>
    <x v="8"/>
    <x v="0"/>
    <x v="2"/>
    <x v="0"/>
    <x v="9"/>
    <n v="1"/>
    <x v="3"/>
    <x v="0"/>
    <x v="0"/>
    <x v="0"/>
    <x v="0"/>
    <x v="0"/>
    <x v="0"/>
  </r>
  <r>
    <x v="1"/>
    <x v="3"/>
    <x v="1"/>
    <x v="26"/>
    <x v="1"/>
    <x v="3"/>
    <x v="0"/>
    <x v="0"/>
    <x v="9"/>
    <x v="0"/>
    <x v="2"/>
    <x v="0"/>
    <x v="9"/>
    <n v="1"/>
    <x v="0"/>
    <x v="0"/>
    <x v="0"/>
    <x v="0"/>
    <x v="0"/>
    <x v="0"/>
    <x v="0"/>
  </r>
  <r>
    <x v="1"/>
    <x v="3"/>
    <x v="1"/>
    <x v="26"/>
    <x v="1"/>
    <x v="3"/>
    <x v="0"/>
    <x v="3"/>
    <x v="9"/>
    <x v="0"/>
    <x v="2"/>
    <x v="1"/>
    <x v="20"/>
    <n v="1"/>
    <x v="0"/>
    <x v="1"/>
    <x v="0"/>
    <x v="0"/>
    <x v="0"/>
    <x v="0"/>
    <x v="0"/>
  </r>
  <r>
    <x v="1"/>
    <x v="3"/>
    <x v="1"/>
    <x v="26"/>
    <x v="1"/>
    <x v="3"/>
    <x v="0"/>
    <x v="5"/>
    <x v="9"/>
    <x v="0"/>
    <x v="2"/>
    <x v="0"/>
    <x v="18"/>
    <n v="1"/>
    <x v="0"/>
    <x v="1"/>
    <x v="0"/>
    <x v="0"/>
    <x v="0"/>
    <x v="0"/>
    <x v="0"/>
  </r>
  <r>
    <x v="1"/>
    <x v="3"/>
    <x v="1"/>
    <x v="26"/>
    <x v="1"/>
    <x v="3"/>
    <x v="0"/>
    <x v="8"/>
    <x v="8"/>
    <x v="0"/>
    <x v="2"/>
    <x v="1"/>
    <x v="60"/>
    <n v="1"/>
    <x v="3"/>
    <x v="0"/>
    <x v="0"/>
    <x v="0"/>
    <x v="0"/>
    <x v="0"/>
    <x v="1"/>
  </r>
  <r>
    <x v="1"/>
    <x v="3"/>
    <x v="1"/>
    <x v="26"/>
    <x v="1"/>
    <x v="3"/>
    <x v="0"/>
    <x v="8"/>
    <x v="9"/>
    <x v="0"/>
    <x v="2"/>
    <x v="0"/>
    <x v="21"/>
    <n v="1"/>
    <x v="0"/>
    <x v="0"/>
    <x v="0"/>
    <x v="0"/>
    <x v="0"/>
    <x v="0"/>
    <x v="1"/>
  </r>
  <r>
    <x v="1"/>
    <x v="3"/>
    <x v="1"/>
    <x v="26"/>
    <x v="1"/>
    <x v="1"/>
    <x v="1"/>
    <x v="1"/>
    <x v="8"/>
    <x v="0"/>
    <x v="2"/>
    <x v="0"/>
    <x v="3"/>
    <n v="1"/>
    <x v="3"/>
    <x v="1"/>
    <x v="0"/>
    <x v="0"/>
    <x v="0"/>
    <x v="0"/>
    <x v="0"/>
  </r>
  <r>
    <x v="1"/>
    <x v="3"/>
    <x v="1"/>
    <x v="26"/>
    <x v="1"/>
    <x v="1"/>
    <x v="1"/>
    <x v="2"/>
    <x v="8"/>
    <x v="0"/>
    <x v="2"/>
    <x v="1"/>
    <x v="63"/>
    <n v="1"/>
    <x v="3"/>
    <x v="0"/>
    <x v="0"/>
    <x v="0"/>
    <x v="0"/>
    <x v="0"/>
    <x v="0"/>
  </r>
  <r>
    <x v="1"/>
    <x v="3"/>
    <x v="1"/>
    <x v="26"/>
    <x v="1"/>
    <x v="1"/>
    <x v="1"/>
    <x v="3"/>
    <x v="8"/>
    <x v="0"/>
    <x v="3"/>
    <x v="0"/>
    <x v="26"/>
    <n v="1"/>
    <x v="3"/>
    <x v="1"/>
    <x v="0"/>
    <x v="0"/>
    <x v="0"/>
    <x v="0"/>
    <x v="0"/>
  </r>
  <r>
    <x v="1"/>
    <x v="3"/>
    <x v="1"/>
    <x v="26"/>
    <x v="1"/>
    <x v="1"/>
    <x v="1"/>
    <x v="3"/>
    <x v="8"/>
    <x v="0"/>
    <x v="1"/>
    <x v="0"/>
    <x v="2"/>
    <n v="1"/>
    <x v="3"/>
    <x v="1"/>
    <x v="0"/>
    <x v="0"/>
    <x v="0"/>
    <x v="0"/>
    <x v="0"/>
  </r>
  <r>
    <x v="1"/>
    <x v="3"/>
    <x v="1"/>
    <x v="26"/>
    <x v="1"/>
    <x v="1"/>
    <x v="1"/>
    <x v="3"/>
    <x v="8"/>
    <x v="0"/>
    <x v="2"/>
    <x v="1"/>
    <x v="21"/>
    <n v="1"/>
    <x v="3"/>
    <x v="1"/>
    <x v="0"/>
    <x v="0"/>
    <x v="0"/>
    <x v="0"/>
    <x v="0"/>
  </r>
  <r>
    <x v="1"/>
    <x v="3"/>
    <x v="1"/>
    <x v="26"/>
    <x v="1"/>
    <x v="1"/>
    <x v="1"/>
    <x v="4"/>
    <x v="8"/>
    <x v="0"/>
    <x v="1"/>
    <x v="1"/>
    <x v="15"/>
    <n v="1"/>
    <x v="3"/>
    <x v="1"/>
    <x v="0"/>
    <x v="0"/>
    <x v="0"/>
    <x v="0"/>
    <x v="0"/>
  </r>
  <r>
    <x v="1"/>
    <x v="3"/>
    <x v="1"/>
    <x v="26"/>
    <x v="1"/>
    <x v="1"/>
    <x v="1"/>
    <x v="4"/>
    <x v="8"/>
    <x v="0"/>
    <x v="2"/>
    <x v="1"/>
    <x v="18"/>
    <n v="1"/>
    <x v="3"/>
    <x v="1"/>
    <x v="0"/>
    <x v="0"/>
    <x v="0"/>
    <x v="0"/>
    <x v="0"/>
  </r>
  <r>
    <x v="1"/>
    <x v="3"/>
    <x v="1"/>
    <x v="26"/>
    <x v="1"/>
    <x v="2"/>
    <x v="1"/>
    <x v="0"/>
    <x v="18"/>
    <x v="2"/>
    <x v="4"/>
    <x v="0"/>
    <x v="35"/>
    <n v="1"/>
    <x v="4"/>
    <x v="0"/>
    <x v="1"/>
    <x v="0"/>
    <x v="0"/>
    <x v="0"/>
    <x v="0"/>
  </r>
  <r>
    <x v="1"/>
    <x v="3"/>
    <x v="1"/>
    <x v="26"/>
    <x v="1"/>
    <x v="2"/>
    <x v="1"/>
    <x v="0"/>
    <x v="9"/>
    <x v="0"/>
    <x v="4"/>
    <x v="0"/>
    <x v="66"/>
    <n v="1"/>
    <x v="0"/>
    <x v="1"/>
    <x v="0"/>
    <x v="0"/>
    <x v="0"/>
    <x v="0"/>
    <x v="0"/>
  </r>
  <r>
    <x v="1"/>
    <x v="3"/>
    <x v="1"/>
    <x v="26"/>
    <x v="1"/>
    <x v="2"/>
    <x v="1"/>
    <x v="0"/>
    <x v="9"/>
    <x v="0"/>
    <x v="2"/>
    <x v="0"/>
    <x v="20"/>
    <n v="1"/>
    <x v="0"/>
    <x v="0"/>
    <x v="0"/>
    <x v="0"/>
    <x v="0"/>
    <x v="0"/>
    <x v="0"/>
  </r>
  <r>
    <x v="1"/>
    <x v="3"/>
    <x v="1"/>
    <x v="26"/>
    <x v="1"/>
    <x v="2"/>
    <x v="1"/>
    <x v="1"/>
    <x v="7"/>
    <x v="0"/>
    <x v="2"/>
    <x v="0"/>
    <x v="56"/>
    <n v="1"/>
    <x v="0"/>
    <x v="1"/>
    <x v="0"/>
    <x v="0"/>
    <x v="0"/>
    <x v="0"/>
    <x v="0"/>
  </r>
  <r>
    <x v="1"/>
    <x v="3"/>
    <x v="1"/>
    <x v="26"/>
    <x v="1"/>
    <x v="2"/>
    <x v="1"/>
    <x v="1"/>
    <x v="7"/>
    <x v="0"/>
    <x v="2"/>
    <x v="0"/>
    <x v="17"/>
    <n v="1"/>
    <x v="0"/>
    <x v="0"/>
    <x v="0"/>
    <x v="0"/>
    <x v="0"/>
    <x v="0"/>
    <x v="0"/>
  </r>
  <r>
    <x v="1"/>
    <x v="3"/>
    <x v="1"/>
    <x v="26"/>
    <x v="1"/>
    <x v="2"/>
    <x v="1"/>
    <x v="1"/>
    <x v="17"/>
    <x v="0"/>
    <x v="2"/>
    <x v="0"/>
    <x v="18"/>
    <n v="1"/>
    <x v="0"/>
    <x v="1"/>
    <x v="0"/>
    <x v="0"/>
    <x v="0"/>
    <x v="0"/>
    <x v="0"/>
  </r>
  <r>
    <x v="1"/>
    <x v="3"/>
    <x v="1"/>
    <x v="26"/>
    <x v="1"/>
    <x v="2"/>
    <x v="1"/>
    <x v="1"/>
    <x v="8"/>
    <x v="0"/>
    <x v="2"/>
    <x v="0"/>
    <x v="63"/>
    <n v="1"/>
    <x v="3"/>
    <x v="0"/>
    <x v="0"/>
    <x v="0"/>
    <x v="0"/>
    <x v="0"/>
    <x v="0"/>
  </r>
  <r>
    <x v="1"/>
    <x v="3"/>
    <x v="1"/>
    <x v="26"/>
    <x v="1"/>
    <x v="2"/>
    <x v="1"/>
    <x v="1"/>
    <x v="9"/>
    <x v="0"/>
    <x v="2"/>
    <x v="1"/>
    <x v="18"/>
    <n v="1"/>
    <x v="0"/>
    <x v="1"/>
    <x v="0"/>
    <x v="0"/>
    <x v="0"/>
    <x v="0"/>
    <x v="0"/>
  </r>
  <r>
    <x v="1"/>
    <x v="3"/>
    <x v="1"/>
    <x v="26"/>
    <x v="1"/>
    <x v="2"/>
    <x v="1"/>
    <x v="1"/>
    <x v="20"/>
    <x v="0"/>
    <x v="2"/>
    <x v="0"/>
    <x v="18"/>
    <n v="1"/>
    <x v="0"/>
    <x v="0"/>
    <x v="0"/>
    <x v="0"/>
    <x v="0"/>
    <x v="0"/>
    <x v="0"/>
  </r>
  <r>
    <x v="1"/>
    <x v="3"/>
    <x v="1"/>
    <x v="26"/>
    <x v="1"/>
    <x v="2"/>
    <x v="1"/>
    <x v="2"/>
    <x v="8"/>
    <x v="0"/>
    <x v="2"/>
    <x v="0"/>
    <x v="63"/>
    <n v="1"/>
    <x v="3"/>
    <x v="0"/>
    <x v="0"/>
    <x v="0"/>
    <x v="0"/>
    <x v="0"/>
    <x v="0"/>
  </r>
  <r>
    <x v="1"/>
    <x v="3"/>
    <x v="1"/>
    <x v="26"/>
    <x v="1"/>
    <x v="2"/>
    <x v="1"/>
    <x v="2"/>
    <x v="8"/>
    <x v="0"/>
    <x v="2"/>
    <x v="1"/>
    <x v="8"/>
    <n v="1"/>
    <x v="3"/>
    <x v="1"/>
    <x v="0"/>
    <x v="0"/>
    <x v="0"/>
    <x v="0"/>
    <x v="0"/>
  </r>
  <r>
    <x v="1"/>
    <x v="3"/>
    <x v="1"/>
    <x v="26"/>
    <x v="1"/>
    <x v="2"/>
    <x v="1"/>
    <x v="2"/>
    <x v="9"/>
    <x v="0"/>
    <x v="2"/>
    <x v="1"/>
    <x v="18"/>
    <n v="1"/>
    <x v="0"/>
    <x v="1"/>
    <x v="0"/>
    <x v="0"/>
    <x v="0"/>
    <x v="0"/>
    <x v="0"/>
  </r>
  <r>
    <x v="1"/>
    <x v="3"/>
    <x v="1"/>
    <x v="26"/>
    <x v="1"/>
    <x v="2"/>
    <x v="1"/>
    <x v="3"/>
    <x v="18"/>
    <x v="2"/>
    <x v="4"/>
    <x v="0"/>
    <x v="66"/>
    <n v="1"/>
    <x v="4"/>
    <x v="1"/>
    <x v="1"/>
    <x v="0"/>
    <x v="0"/>
    <x v="0"/>
    <x v="0"/>
  </r>
  <r>
    <x v="1"/>
    <x v="3"/>
    <x v="1"/>
    <x v="26"/>
    <x v="1"/>
    <x v="2"/>
    <x v="1"/>
    <x v="3"/>
    <x v="17"/>
    <x v="0"/>
    <x v="2"/>
    <x v="0"/>
    <x v="21"/>
    <n v="1"/>
    <x v="0"/>
    <x v="1"/>
    <x v="0"/>
    <x v="0"/>
    <x v="0"/>
    <x v="0"/>
    <x v="0"/>
  </r>
  <r>
    <x v="1"/>
    <x v="3"/>
    <x v="1"/>
    <x v="26"/>
    <x v="1"/>
    <x v="2"/>
    <x v="1"/>
    <x v="3"/>
    <x v="8"/>
    <x v="0"/>
    <x v="2"/>
    <x v="0"/>
    <x v="63"/>
    <n v="1"/>
    <x v="3"/>
    <x v="0"/>
    <x v="0"/>
    <x v="0"/>
    <x v="0"/>
    <x v="0"/>
    <x v="0"/>
  </r>
  <r>
    <x v="1"/>
    <x v="3"/>
    <x v="1"/>
    <x v="26"/>
    <x v="1"/>
    <x v="2"/>
    <x v="1"/>
    <x v="3"/>
    <x v="9"/>
    <x v="0"/>
    <x v="2"/>
    <x v="1"/>
    <x v="8"/>
    <n v="1"/>
    <x v="0"/>
    <x v="1"/>
    <x v="0"/>
    <x v="0"/>
    <x v="0"/>
    <x v="0"/>
    <x v="0"/>
  </r>
  <r>
    <x v="1"/>
    <x v="3"/>
    <x v="1"/>
    <x v="26"/>
    <x v="1"/>
    <x v="2"/>
    <x v="1"/>
    <x v="4"/>
    <x v="8"/>
    <x v="0"/>
    <x v="2"/>
    <x v="0"/>
    <x v="17"/>
    <n v="1"/>
    <x v="3"/>
    <x v="1"/>
    <x v="0"/>
    <x v="0"/>
    <x v="0"/>
    <x v="0"/>
    <x v="0"/>
  </r>
  <r>
    <x v="1"/>
    <x v="3"/>
    <x v="1"/>
    <x v="26"/>
    <x v="1"/>
    <x v="2"/>
    <x v="1"/>
    <x v="4"/>
    <x v="20"/>
    <x v="0"/>
    <x v="2"/>
    <x v="0"/>
    <x v="22"/>
    <n v="1"/>
    <x v="0"/>
    <x v="1"/>
    <x v="0"/>
    <x v="0"/>
    <x v="0"/>
    <x v="0"/>
    <x v="0"/>
  </r>
  <r>
    <x v="1"/>
    <x v="3"/>
    <x v="1"/>
    <x v="26"/>
    <x v="1"/>
    <x v="2"/>
    <x v="1"/>
    <x v="5"/>
    <x v="9"/>
    <x v="0"/>
    <x v="2"/>
    <x v="0"/>
    <x v="21"/>
    <n v="1"/>
    <x v="0"/>
    <x v="1"/>
    <x v="0"/>
    <x v="0"/>
    <x v="0"/>
    <x v="0"/>
    <x v="0"/>
  </r>
  <r>
    <x v="1"/>
    <x v="3"/>
    <x v="1"/>
    <x v="26"/>
    <x v="1"/>
    <x v="2"/>
    <x v="1"/>
    <x v="8"/>
    <x v="8"/>
    <x v="0"/>
    <x v="2"/>
    <x v="0"/>
    <x v="19"/>
    <n v="1"/>
    <x v="3"/>
    <x v="1"/>
    <x v="0"/>
    <x v="0"/>
    <x v="0"/>
    <x v="0"/>
    <x v="0"/>
  </r>
  <r>
    <x v="1"/>
    <x v="3"/>
    <x v="1"/>
    <x v="26"/>
    <x v="1"/>
    <x v="2"/>
    <x v="1"/>
    <x v="8"/>
    <x v="20"/>
    <x v="0"/>
    <x v="2"/>
    <x v="0"/>
    <x v="18"/>
    <n v="1"/>
    <x v="0"/>
    <x v="1"/>
    <x v="0"/>
    <x v="0"/>
    <x v="0"/>
    <x v="0"/>
    <x v="0"/>
  </r>
  <r>
    <x v="1"/>
    <x v="3"/>
    <x v="1"/>
    <x v="26"/>
    <x v="2"/>
    <x v="0"/>
    <x v="0"/>
    <x v="3"/>
    <x v="7"/>
    <x v="0"/>
    <x v="2"/>
    <x v="0"/>
    <x v="21"/>
    <n v="1"/>
    <x v="0"/>
    <x v="0"/>
    <x v="0"/>
    <x v="0"/>
    <x v="0"/>
    <x v="0"/>
    <x v="0"/>
  </r>
  <r>
    <x v="1"/>
    <x v="3"/>
    <x v="1"/>
    <x v="27"/>
    <x v="0"/>
    <x v="0"/>
    <x v="0"/>
    <x v="0"/>
    <x v="13"/>
    <x v="2"/>
    <x v="2"/>
    <x v="0"/>
    <x v="20"/>
    <n v="1"/>
    <x v="0"/>
    <x v="1"/>
    <x v="1"/>
    <x v="0"/>
    <x v="0"/>
    <x v="0"/>
    <x v="0"/>
  </r>
  <r>
    <x v="1"/>
    <x v="3"/>
    <x v="1"/>
    <x v="27"/>
    <x v="0"/>
    <x v="0"/>
    <x v="0"/>
    <x v="1"/>
    <x v="21"/>
    <x v="0"/>
    <x v="2"/>
    <x v="0"/>
    <x v="5"/>
    <n v="1"/>
    <x v="0"/>
    <x v="1"/>
    <x v="0"/>
    <x v="0"/>
    <x v="0"/>
    <x v="0"/>
    <x v="0"/>
  </r>
  <r>
    <x v="1"/>
    <x v="3"/>
    <x v="1"/>
    <x v="27"/>
    <x v="0"/>
    <x v="0"/>
    <x v="0"/>
    <x v="1"/>
    <x v="13"/>
    <x v="2"/>
    <x v="2"/>
    <x v="0"/>
    <x v="20"/>
    <n v="1"/>
    <x v="0"/>
    <x v="0"/>
    <x v="1"/>
    <x v="0"/>
    <x v="0"/>
    <x v="0"/>
    <x v="0"/>
  </r>
  <r>
    <x v="1"/>
    <x v="3"/>
    <x v="1"/>
    <x v="27"/>
    <x v="0"/>
    <x v="0"/>
    <x v="0"/>
    <x v="2"/>
    <x v="21"/>
    <x v="0"/>
    <x v="2"/>
    <x v="0"/>
    <x v="20"/>
    <n v="1"/>
    <x v="0"/>
    <x v="0"/>
    <x v="0"/>
    <x v="0"/>
    <x v="0"/>
    <x v="0"/>
    <x v="0"/>
  </r>
  <r>
    <x v="1"/>
    <x v="3"/>
    <x v="1"/>
    <x v="27"/>
    <x v="0"/>
    <x v="0"/>
    <x v="0"/>
    <x v="2"/>
    <x v="21"/>
    <x v="0"/>
    <x v="2"/>
    <x v="0"/>
    <x v="9"/>
    <n v="1"/>
    <x v="0"/>
    <x v="1"/>
    <x v="0"/>
    <x v="0"/>
    <x v="0"/>
    <x v="0"/>
    <x v="0"/>
  </r>
  <r>
    <x v="1"/>
    <x v="3"/>
    <x v="1"/>
    <x v="27"/>
    <x v="0"/>
    <x v="0"/>
    <x v="0"/>
    <x v="2"/>
    <x v="21"/>
    <x v="0"/>
    <x v="2"/>
    <x v="0"/>
    <x v="18"/>
    <n v="1"/>
    <x v="0"/>
    <x v="1"/>
    <x v="0"/>
    <x v="0"/>
    <x v="0"/>
    <x v="0"/>
    <x v="0"/>
  </r>
  <r>
    <x v="1"/>
    <x v="3"/>
    <x v="1"/>
    <x v="27"/>
    <x v="1"/>
    <x v="0"/>
    <x v="0"/>
    <x v="0"/>
    <x v="21"/>
    <x v="0"/>
    <x v="2"/>
    <x v="0"/>
    <x v="20"/>
    <n v="1"/>
    <x v="0"/>
    <x v="0"/>
    <x v="0"/>
    <x v="0"/>
    <x v="0"/>
    <x v="0"/>
    <x v="0"/>
  </r>
  <r>
    <x v="1"/>
    <x v="3"/>
    <x v="1"/>
    <x v="27"/>
    <x v="1"/>
    <x v="0"/>
    <x v="0"/>
    <x v="1"/>
    <x v="21"/>
    <x v="0"/>
    <x v="2"/>
    <x v="0"/>
    <x v="20"/>
    <n v="1"/>
    <x v="0"/>
    <x v="0"/>
    <x v="0"/>
    <x v="0"/>
    <x v="0"/>
    <x v="0"/>
    <x v="0"/>
  </r>
  <r>
    <x v="1"/>
    <x v="3"/>
    <x v="1"/>
    <x v="27"/>
    <x v="1"/>
    <x v="0"/>
    <x v="0"/>
    <x v="1"/>
    <x v="21"/>
    <x v="0"/>
    <x v="2"/>
    <x v="0"/>
    <x v="19"/>
    <n v="1"/>
    <x v="0"/>
    <x v="1"/>
    <x v="0"/>
    <x v="0"/>
    <x v="0"/>
    <x v="0"/>
    <x v="0"/>
  </r>
  <r>
    <x v="1"/>
    <x v="3"/>
    <x v="1"/>
    <x v="27"/>
    <x v="1"/>
    <x v="0"/>
    <x v="0"/>
    <x v="1"/>
    <x v="13"/>
    <x v="2"/>
    <x v="2"/>
    <x v="0"/>
    <x v="20"/>
    <n v="1"/>
    <x v="0"/>
    <x v="0"/>
    <x v="1"/>
    <x v="0"/>
    <x v="0"/>
    <x v="0"/>
    <x v="0"/>
  </r>
  <r>
    <x v="1"/>
    <x v="3"/>
    <x v="1"/>
    <x v="27"/>
    <x v="1"/>
    <x v="0"/>
    <x v="0"/>
    <x v="1"/>
    <x v="13"/>
    <x v="2"/>
    <x v="2"/>
    <x v="0"/>
    <x v="20"/>
    <n v="1"/>
    <x v="0"/>
    <x v="1"/>
    <x v="1"/>
    <x v="0"/>
    <x v="0"/>
    <x v="0"/>
    <x v="0"/>
  </r>
  <r>
    <x v="1"/>
    <x v="3"/>
    <x v="1"/>
    <x v="27"/>
    <x v="1"/>
    <x v="0"/>
    <x v="0"/>
    <x v="2"/>
    <x v="21"/>
    <x v="0"/>
    <x v="2"/>
    <x v="0"/>
    <x v="8"/>
    <n v="1"/>
    <x v="0"/>
    <x v="1"/>
    <x v="0"/>
    <x v="0"/>
    <x v="0"/>
    <x v="0"/>
    <x v="0"/>
  </r>
  <r>
    <x v="1"/>
    <x v="3"/>
    <x v="1"/>
    <x v="27"/>
    <x v="1"/>
    <x v="0"/>
    <x v="0"/>
    <x v="2"/>
    <x v="13"/>
    <x v="2"/>
    <x v="2"/>
    <x v="0"/>
    <x v="20"/>
    <n v="1"/>
    <x v="0"/>
    <x v="0"/>
    <x v="1"/>
    <x v="0"/>
    <x v="0"/>
    <x v="0"/>
    <x v="0"/>
  </r>
  <r>
    <x v="1"/>
    <x v="3"/>
    <x v="1"/>
    <x v="27"/>
    <x v="1"/>
    <x v="0"/>
    <x v="0"/>
    <x v="3"/>
    <x v="21"/>
    <x v="0"/>
    <x v="2"/>
    <x v="0"/>
    <x v="20"/>
    <n v="1"/>
    <x v="0"/>
    <x v="0"/>
    <x v="0"/>
    <x v="0"/>
    <x v="0"/>
    <x v="0"/>
    <x v="0"/>
  </r>
  <r>
    <x v="1"/>
    <x v="3"/>
    <x v="1"/>
    <x v="27"/>
    <x v="1"/>
    <x v="0"/>
    <x v="0"/>
    <x v="4"/>
    <x v="21"/>
    <x v="0"/>
    <x v="2"/>
    <x v="0"/>
    <x v="20"/>
    <n v="1"/>
    <x v="0"/>
    <x v="0"/>
    <x v="0"/>
    <x v="0"/>
    <x v="0"/>
    <x v="0"/>
    <x v="0"/>
  </r>
  <r>
    <x v="1"/>
    <x v="3"/>
    <x v="1"/>
    <x v="27"/>
    <x v="1"/>
    <x v="0"/>
    <x v="0"/>
    <x v="4"/>
    <x v="13"/>
    <x v="2"/>
    <x v="2"/>
    <x v="0"/>
    <x v="68"/>
    <n v="1"/>
    <x v="0"/>
    <x v="1"/>
    <x v="1"/>
    <x v="0"/>
    <x v="0"/>
    <x v="0"/>
    <x v="0"/>
  </r>
  <r>
    <x v="1"/>
    <x v="3"/>
    <x v="1"/>
    <x v="27"/>
    <x v="1"/>
    <x v="0"/>
    <x v="0"/>
    <x v="5"/>
    <x v="13"/>
    <x v="2"/>
    <x v="2"/>
    <x v="0"/>
    <x v="20"/>
    <n v="1"/>
    <x v="0"/>
    <x v="0"/>
    <x v="1"/>
    <x v="0"/>
    <x v="0"/>
    <x v="0"/>
    <x v="0"/>
  </r>
  <r>
    <x v="1"/>
    <x v="3"/>
    <x v="1"/>
    <x v="27"/>
    <x v="1"/>
    <x v="0"/>
    <x v="0"/>
    <x v="5"/>
    <x v="13"/>
    <x v="2"/>
    <x v="2"/>
    <x v="0"/>
    <x v="20"/>
    <n v="1"/>
    <x v="0"/>
    <x v="1"/>
    <x v="1"/>
    <x v="0"/>
    <x v="0"/>
    <x v="0"/>
    <x v="0"/>
  </r>
  <r>
    <x v="1"/>
    <x v="3"/>
    <x v="1"/>
    <x v="27"/>
    <x v="1"/>
    <x v="0"/>
    <x v="0"/>
    <x v="5"/>
    <x v="13"/>
    <x v="2"/>
    <x v="2"/>
    <x v="1"/>
    <x v="20"/>
    <n v="1"/>
    <x v="0"/>
    <x v="1"/>
    <x v="1"/>
    <x v="0"/>
    <x v="0"/>
    <x v="0"/>
    <x v="0"/>
  </r>
  <r>
    <x v="1"/>
    <x v="3"/>
    <x v="1"/>
    <x v="27"/>
    <x v="1"/>
    <x v="0"/>
    <x v="0"/>
    <x v="6"/>
    <x v="21"/>
    <x v="0"/>
    <x v="1"/>
    <x v="1"/>
    <x v="2"/>
    <n v="1"/>
    <x v="0"/>
    <x v="1"/>
    <x v="0"/>
    <x v="0"/>
    <x v="0"/>
    <x v="0"/>
    <x v="0"/>
  </r>
  <r>
    <x v="1"/>
    <x v="3"/>
    <x v="1"/>
    <x v="27"/>
    <x v="1"/>
    <x v="3"/>
    <x v="0"/>
    <x v="4"/>
    <x v="21"/>
    <x v="0"/>
    <x v="2"/>
    <x v="1"/>
    <x v="21"/>
    <n v="1"/>
    <x v="0"/>
    <x v="0"/>
    <x v="0"/>
    <x v="0"/>
    <x v="0"/>
    <x v="0"/>
    <x v="0"/>
  </r>
  <r>
    <x v="1"/>
    <x v="3"/>
    <x v="1"/>
    <x v="27"/>
    <x v="1"/>
    <x v="1"/>
    <x v="1"/>
    <x v="5"/>
    <x v="13"/>
    <x v="2"/>
    <x v="2"/>
    <x v="0"/>
    <x v="20"/>
    <n v="1"/>
    <x v="0"/>
    <x v="0"/>
    <x v="1"/>
    <x v="0"/>
    <x v="0"/>
    <x v="0"/>
    <x v="0"/>
  </r>
  <r>
    <x v="1"/>
    <x v="3"/>
    <x v="1"/>
    <x v="27"/>
    <x v="1"/>
    <x v="1"/>
    <x v="1"/>
    <x v="8"/>
    <x v="13"/>
    <x v="2"/>
    <x v="2"/>
    <x v="1"/>
    <x v="22"/>
    <n v="1"/>
    <x v="0"/>
    <x v="1"/>
    <x v="1"/>
    <x v="0"/>
    <x v="0"/>
    <x v="0"/>
    <x v="0"/>
  </r>
  <r>
    <x v="1"/>
    <x v="3"/>
    <x v="1"/>
    <x v="27"/>
    <x v="1"/>
    <x v="2"/>
    <x v="1"/>
    <x v="0"/>
    <x v="21"/>
    <x v="0"/>
    <x v="2"/>
    <x v="0"/>
    <x v="21"/>
    <n v="1"/>
    <x v="0"/>
    <x v="0"/>
    <x v="0"/>
    <x v="0"/>
    <x v="0"/>
    <x v="0"/>
    <x v="0"/>
  </r>
  <r>
    <x v="1"/>
    <x v="3"/>
    <x v="1"/>
    <x v="27"/>
    <x v="1"/>
    <x v="2"/>
    <x v="1"/>
    <x v="0"/>
    <x v="13"/>
    <x v="2"/>
    <x v="2"/>
    <x v="0"/>
    <x v="20"/>
    <n v="1"/>
    <x v="0"/>
    <x v="0"/>
    <x v="1"/>
    <x v="0"/>
    <x v="0"/>
    <x v="0"/>
    <x v="0"/>
  </r>
  <r>
    <x v="1"/>
    <x v="3"/>
    <x v="1"/>
    <x v="27"/>
    <x v="1"/>
    <x v="2"/>
    <x v="1"/>
    <x v="1"/>
    <x v="21"/>
    <x v="0"/>
    <x v="0"/>
    <x v="0"/>
    <x v="6"/>
    <n v="1"/>
    <x v="0"/>
    <x v="1"/>
    <x v="0"/>
    <x v="0"/>
    <x v="0"/>
    <x v="0"/>
    <x v="0"/>
  </r>
  <r>
    <x v="1"/>
    <x v="3"/>
    <x v="1"/>
    <x v="27"/>
    <x v="1"/>
    <x v="2"/>
    <x v="1"/>
    <x v="1"/>
    <x v="13"/>
    <x v="2"/>
    <x v="2"/>
    <x v="0"/>
    <x v="20"/>
    <n v="1"/>
    <x v="0"/>
    <x v="0"/>
    <x v="1"/>
    <x v="0"/>
    <x v="0"/>
    <x v="0"/>
    <x v="0"/>
  </r>
  <r>
    <x v="1"/>
    <x v="3"/>
    <x v="1"/>
    <x v="27"/>
    <x v="1"/>
    <x v="2"/>
    <x v="1"/>
    <x v="1"/>
    <x v="13"/>
    <x v="2"/>
    <x v="2"/>
    <x v="0"/>
    <x v="17"/>
    <n v="1"/>
    <x v="0"/>
    <x v="1"/>
    <x v="1"/>
    <x v="0"/>
    <x v="0"/>
    <x v="0"/>
    <x v="0"/>
  </r>
  <r>
    <x v="1"/>
    <x v="3"/>
    <x v="1"/>
    <x v="27"/>
    <x v="1"/>
    <x v="2"/>
    <x v="1"/>
    <x v="2"/>
    <x v="21"/>
    <x v="0"/>
    <x v="1"/>
    <x v="1"/>
    <x v="25"/>
    <n v="1"/>
    <x v="0"/>
    <x v="1"/>
    <x v="0"/>
    <x v="0"/>
    <x v="0"/>
    <x v="0"/>
    <x v="0"/>
  </r>
  <r>
    <x v="1"/>
    <x v="3"/>
    <x v="1"/>
    <x v="27"/>
    <x v="1"/>
    <x v="2"/>
    <x v="1"/>
    <x v="2"/>
    <x v="21"/>
    <x v="0"/>
    <x v="2"/>
    <x v="0"/>
    <x v="57"/>
    <n v="1"/>
    <x v="0"/>
    <x v="1"/>
    <x v="0"/>
    <x v="0"/>
    <x v="0"/>
    <x v="0"/>
    <x v="0"/>
  </r>
  <r>
    <x v="1"/>
    <x v="3"/>
    <x v="1"/>
    <x v="27"/>
    <x v="1"/>
    <x v="2"/>
    <x v="1"/>
    <x v="2"/>
    <x v="13"/>
    <x v="2"/>
    <x v="2"/>
    <x v="1"/>
    <x v="21"/>
    <n v="1"/>
    <x v="0"/>
    <x v="1"/>
    <x v="1"/>
    <x v="0"/>
    <x v="0"/>
    <x v="0"/>
    <x v="0"/>
  </r>
  <r>
    <x v="1"/>
    <x v="3"/>
    <x v="1"/>
    <x v="27"/>
    <x v="1"/>
    <x v="2"/>
    <x v="1"/>
    <x v="4"/>
    <x v="21"/>
    <x v="0"/>
    <x v="2"/>
    <x v="0"/>
    <x v="18"/>
    <n v="1"/>
    <x v="0"/>
    <x v="1"/>
    <x v="0"/>
    <x v="0"/>
    <x v="0"/>
    <x v="0"/>
    <x v="0"/>
  </r>
  <r>
    <x v="1"/>
    <x v="3"/>
    <x v="1"/>
    <x v="27"/>
    <x v="2"/>
    <x v="2"/>
    <x v="1"/>
    <x v="2"/>
    <x v="21"/>
    <x v="0"/>
    <x v="2"/>
    <x v="0"/>
    <x v="60"/>
    <n v="1"/>
    <x v="0"/>
    <x v="1"/>
    <x v="0"/>
    <x v="0"/>
    <x v="0"/>
    <x v="0"/>
    <x v="0"/>
  </r>
  <r>
    <x v="1"/>
    <x v="3"/>
    <x v="1"/>
    <x v="28"/>
    <x v="1"/>
    <x v="5"/>
    <x v="2"/>
    <x v="2"/>
    <x v="22"/>
    <x v="3"/>
    <x v="2"/>
    <x v="0"/>
    <x v="18"/>
    <n v="1"/>
    <x v="1"/>
    <x v="1"/>
    <x v="0"/>
    <x v="0"/>
    <x v="0"/>
    <x v="0"/>
    <x v="0"/>
  </r>
  <r>
    <x v="1"/>
    <x v="3"/>
    <x v="1"/>
    <x v="28"/>
    <x v="1"/>
    <x v="2"/>
    <x v="1"/>
    <x v="4"/>
    <x v="12"/>
    <x v="2"/>
    <x v="4"/>
    <x v="1"/>
    <x v="67"/>
    <n v="1"/>
    <x v="1"/>
    <x v="0"/>
    <x v="1"/>
    <x v="0"/>
    <x v="0"/>
    <x v="0"/>
    <x v="0"/>
  </r>
  <r>
    <x v="1"/>
    <x v="3"/>
    <x v="4"/>
    <x v="29"/>
    <x v="0"/>
    <x v="0"/>
    <x v="0"/>
    <x v="0"/>
    <x v="7"/>
    <x v="0"/>
    <x v="6"/>
    <x v="0"/>
    <x v="41"/>
    <n v="2"/>
    <x v="0"/>
    <x v="1"/>
    <x v="0"/>
    <x v="0"/>
    <x v="0"/>
    <x v="0"/>
    <x v="0"/>
  </r>
  <r>
    <x v="1"/>
    <x v="3"/>
    <x v="4"/>
    <x v="29"/>
    <x v="0"/>
    <x v="0"/>
    <x v="0"/>
    <x v="1"/>
    <x v="13"/>
    <x v="2"/>
    <x v="6"/>
    <x v="0"/>
    <x v="71"/>
    <n v="1"/>
    <x v="0"/>
    <x v="1"/>
    <x v="1"/>
    <x v="0"/>
    <x v="0"/>
    <x v="0"/>
    <x v="0"/>
  </r>
  <r>
    <x v="1"/>
    <x v="3"/>
    <x v="4"/>
    <x v="29"/>
    <x v="0"/>
    <x v="0"/>
    <x v="0"/>
    <x v="1"/>
    <x v="7"/>
    <x v="0"/>
    <x v="6"/>
    <x v="0"/>
    <x v="40"/>
    <n v="1"/>
    <x v="0"/>
    <x v="0"/>
    <x v="0"/>
    <x v="0"/>
    <x v="0"/>
    <x v="0"/>
    <x v="0"/>
  </r>
  <r>
    <x v="1"/>
    <x v="3"/>
    <x v="4"/>
    <x v="29"/>
    <x v="0"/>
    <x v="0"/>
    <x v="0"/>
    <x v="1"/>
    <x v="7"/>
    <x v="0"/>
    <x v="6"/>
    <x v="0"/>
    <x v="41"/>
    <n v="1"/>
    <x v="0"/>
    <x v="0"/>
    <x v="0"/>
    <x v="0"/>
    <x v="0"/>
    <x v="0"/>
    <x v="0"/>
  </r>
  <r>
    <x v="1"/>
    <x v="3"/>
    <x v="4"/>
    <x v="29"/>
    <x v="0"/>
    <x v="0"/>
    <x v="0"/>
    <x v="1"/>
    <x v="7"/>
    <x v="0"/>
    <x v="6"/>
    <x v="0"/>
    <x v="41"/>
    <n v="1"/>
    <x v="0"/>
    <x v="1"/>
    <x v="0"/>
    <x v="0"/>
    <x v="0"/>
    <x v="0"/>
    <x v="1"/>
  </r>
  <r>
    <x v="1"/>
    <x v="3"/>
    <x v="4"/>
    <x v="29"/>
    <x v="0"/>
    <x v="0"/>
    <x v="0"/>
    <x v="1"/>
    <x v="7"/>
    <x v="0"/>
    <x v="6"/>
    <x v="0"/>
    <x v="41"/>
    <n v="1"/>
    <x v="0"/>
    <x v="1"/>
    <x v="0"/>
    <x v="0"/>
    <x v="0"/>
    <x v="0"/>
    <x v="0"/>
  </r>
  <r>
    <x v="1"/>
    <x v="3"/>
    <x v="4"/>
    <x v="29"/>
    <x v="0"/>
    <x v="0"/>
    <x v="0"/>
    <x v="1"/>
    <x v="23"/>
    <x v="3"/>
    <x v="6"/>
    <x v="0"/>
    <x v="39"/>
    <n v="1"/>
    <x v="3"/>
    <x v="1"/>
    <x v="0"/>
    <x v="0"/>
    <x v="0"/>
    <x v="0"/>
    <x v="0"/>
  </r>
  <r>
    <x v="1"/>
    <x v="3"/>
    <x v="4"/>
    <x v="29"/>
    <x v="0"/>
    <x v="0"/>
    <x v="0"/>
    <x v="2"/>
    <x v="13"/>
    <x v="2"/>
    <x v="6"/>
    <x v="0"/>
    <x v="30"/>
    <n v="1"/>
    <x v="0"/>
    <x v="1"/>
    <x v="1"/>
    <x v="0"/>
    <x v="0"/>
    <x v="0"/>
    <x v="0"/>
  </r>
  <r>
    <x v="1"/>
    <x v="3"/>
    <x v="4"/>
    <x v="29"/>
    <x v="0"/>
    <x v="0"/>
    <x v="0"/>
    <x v="2"/>
    <x v="23"/>
    <x v="3"/>
    <x v="6"/>
    <x v="0"/>
    <x v="30"/>
    <n v="1"/>
    <x v="3"/>
    <x v="1"/>
    <x v="0"/>
    <x v="0"/>
    <x v="0"/>
    <x v="0"/>
    <x v="0"/>
  </r>
  <r>
    <x v="1"/>
    <x v="3"/>
    <x v="4"/>
    <x v="29"/>
    <x v="0"/>
    <x v="0"/>
    <x v="0"/>
    <x v="2"/>
    <x v="8"/>
    <x v="0"/>
    <x v="6"/>
    <x v="0"/>
    <x v="41"/>
    <n v="1"/>
    <x v="3"/>
    <x v="1"/>
    <x v="0"/>
    <x v="0"/>
    <x v="0"/>
    <x v="0"/>
    <x v="0"/>
  </r>
  <r>
    <x v="1"/>
    <x v="3"/>
    <x v="4"/>
    <x v="29"/>
    <x v="0"/>
    <x v="3"/>
    <x v="0"/>
    <x v="0"/>
    <x v="8"/>
    <x v="0"/>
    <x v="6"/>
    <x v="0"/>
    <x v="41"/>
    <n v="1"/>
    <x v="3"/>
    <x v="0"/>
    <x v="0"/>
    <x v="0"/>
    <x v="0"/>
    <x v="0"/>
    <x v="0"/>
  </r>
  <r>
    <x v="1"/>
    <x v="3"/>
    <x v="4"/>
    <x v="29"/>
    <x v="0"/>
    <x v="2"/>
    <x v="1"/>
    <x v="1"/>
    <x v="7"/>
    <x v="0"/>
    <x v="6"/>
    <x v="0"/>
    <x v="71"/>
    <n v="1"/>
    <x v="0"/>
    <x v="1"/>
    <x v="0"/>
    <x v="0"/>
    <x v="0"/>
    <x v="0"/>
    <x v="0"/>
  </r>
  <r>
    <x v="1"/>
    <x v="3"/>
    <x v="4"/>
    <x v="29"/>
    <x v="1"/>
    <x v="0"/>
    <x v="0"/>
    <x v="0"/>
    <x v="13"/>
    <x v="2"/>
    <x v="6"/>
    <x v="0"/>
    <x v="40"/>
    <n v="1"/>
    <x v="0"/>
    <x v="1"/>
    <x v="1"/>
    <x v="0"/>
    <x v="0"/>
    <x v="0"/>
    <x v="0"/>
  </r>
  <r>
    <x v="1"/>
    <x v="3"/>
    <x v="4"/>
    <x v="29"/>
    <x v="1"/>
    <x v="0"/>
    <x v="0"/>
    <x v="0"/>
    <x v="7"/>
    <x v="0"/>
    <x v="6"/>
    <x v="0"/>
    <x v="41"/>
    <n v="2"/>
    <x v="0"/>
    <x v="0"/>
    <x v="0"/>
    <x v="0"/>
    <x v="0"/>
    <x v="0"/>
    <x v="0"/>
  </r>
  <r>
    <x v="1"/>
    <x v="3"/>
    <x v="4"/>
    <x v="29"/>
    <x v="1"/>
    <x v="0"/>
    <x v="0"/>
    <x v="0"/>
    <x v="7"/>
    <x v="0"/>
    <x v="6"/>
    <x v="0"/>
    <x v="41"/>
    <n v="4"/>
    <x v="0"/>
    <x v="1"/>
    <x v="0"/>
    <x v="0"/>
    <x v="0"/>
    <x v="0"/>
    <x v="0"/>
  </r>
  <r>
    <x v="1"/>
    <x v="3"/>
    <x v="4"/>
    <x v="29"/>
    <x v="1"/>
    <x v="0"/>
    <x v="0"/>
    <x v="0"/>
    <x v="7"/>
    <x v="0"/>
    <x v="6"/>
    <x v="1"/>
    <x v="41"/>
    <n v="1"/>
    <x v="0"/>
    <x v="0"/>
    <x v="0"/>
    <x v="0"/>
    <x v="0"/>
    <x v="0"/>
    <x v="0"/>
  </r>
  <r>
    <x v="1"/>
    <x v="3"/>
    <x v="4"/>
    <x v="29"/>
    <x v="1"/>
    <x v="0"/>
    <x v="0"/>
    <x v="1"/>
    <x v="13"/>
    <x v="2"/>
    <x v="6"/>
    <x v="0"/>
    <x v="41"/>
    <n v="1"/>
    <x v="0"/>
    <x v="0"/>
    <x v="1"/>
    <x v="0"/>
    <x v="0"/>
    <x v="0"/>
    <x v="1"/>
  </r>
  <r>
    <x v="1"/>
    <x v="3"/>
    <x v="4"/>
    <x v="29"/>
    <x v="1"/>
    <x v="0"/>
    <x v="0"/>
    <x v="1"/>
    <x v="13"/>
    <x v="2"/>
    <x v="0"/>
    <x v="0"/>
    <x v="32"/>
    <n v="1"/>
    <x v="0"/>
    <x v="1"/>
    <x v="1"/>
    <x v="0"/>
    <x v="0"/>
    <x v="0"/>
    <x v="0"/>
  </r>
  <r>
    <x v="1"/>
    <x v="3"/>
    <x v="4"/>
    <x v="29"/>
    <x v="1"/>
    <x v="0"/>
    <x v="0"/>
    <x v="1"/>
    <x v="7"/>
    <x v="0"/>
    <x v="6"/>
    <x v="0"/>
    <x v="41"/>
    <n v="3"/>
    <x v="0"/>
    <x v="1"/>
    <x v="0"/>
    <x v="0"/>
    <x v="0"/>
    <x v="0"/>
    <x v="0"/>
  </r>
  <r>
    <x v="1"/>
    <x v="3"/>
    <x v="4"/>
    <x v="29"/>
    <x v="1"/>
    <x v="0"/>
    <x v="0"/>
    <x v="1"/>
    <x v="23"/>
    <x v="3"/>
    <x v="6"/>
    <x v="0"/>
    <x v="41"/>
    <n v="1"/>
    <x v="3"/>
    <x v="1"/>
    <x v="0"/>
    <x v="0"/>
    <x v="0"/>
    <x v="0"/>
    <x v="0"/>
  </r>
  <r>
    <x v="1"/>
    <x v="3"/>
    <x v="4"/>
    <x v="29"/>
    <x v="1"/>
    <x v="0"/>
    <x v="0"/>
    <x v="1"/>
    <x v="23"/>
    <x v="3"/>
    <x v="0"/>
    <x v="0"/>
    <x v="0"/>
    <n v="1"/>
    <x v="3"/>
    <x v="1"/>
    <x v="0"/>
    <x v="0"/>
    <x v="0"/>
    <x v="0"/>
    <x v="0"/>
  </r>
  <r>
    <x v="1"/>
    <x v="3"/>
    <x v="4"/>
    <x v="29"/>
    <x v="1"/>
    <x v="0"/>
    <x v="0"/>
    <x v="2"/>
    <x v="13"/>
    <x v="2"/>
    <x v="6"/>
    <x v="0"/>
    <x v="41"/>
    <n v="2"/>
    <x v="0"/>
    <x v="1"/>
    <x v="1"/>
    <x v="0"/>
    <x v="0"/>
    <x v="0"/>
    <x v="0"/>
  </r>
  <r>
    <x v="1"/>
    <x v="3"/>
    <x v="4"/>
    <x v="29"/>
    <x v="1"/>
    <x v="0"/>
    <x v="0"/>
    <x v="3"/>
    <x v="13"/>
    <x v="2"/>
    <x v="6"/>
    <x v="0"/>
    <x v="71"/>
    <n v="1"/>
    <x v="0"/>
    <x v="1"/>
    <x v="1"/>
    <x v="0"/>
    <x v="0"/>
    <x v="0"/>
    <x v="0"/>
  </r>
  <r>
    <x v="1"/>
    <x v="3"/>
    <x v="4"/>
    <x v="29"/>
    <x v="1"/>
    <x v="0"/>
    <x v="0"/>
    <x v="3"/>
    <x v="23"/>
    <x v="3"/>
    <x v="6"/>
    <x v="0"/>
    <x v="72"/>
    <n v="1"/>
    <x v="3"/>
    <x v="1"/>
    <x v="0"/>
    <x v="0"/>
    <x v="0"/>
    <x v="0"/>
    <x v="0"/>
  </r>
  <r>
    <x v="1"/>
    <x v="3"/>
    <x v="4"/>
    <x v="29"/>
    <x v="1"/>
    <x v="0"/>
    <x v="0"/>
    <x v="3"/>
    <x v="8"/>
    <x v="0"/>
    <x v="6"/>
    <x v="1"/>
    <x v="71"/>
    <n v="1"/>
    <x v="3"/>
    <x v="0"/>
    <x v="0"/>
    <x v="0"/>
    <x v="0"/>
    <x v="0"/>
    <x v="0"/>
  </r>
  <r>
    <x v="1"/>
    <x v="3"/>
    <x v="4"/>
    <x v="29"/>
    <x v="1"/>
    <x v="0"/>
    <x v="0"/>
    <x v="5"/>
    <x v="7"/>
    <x v="0"/>
    <x v="6"/>
    <x v="0"/>
    <x v="41"/>
    <n v="1"/>
    <x v="0"/>
    <x v="0"/>
    <x v="0"/>
    <x v="0"/>
    <x v="0"/>
    <x v="0"/>
    <x v="1"/>
  </r>
  <r>
    <x v="1"/>
    <x v="3"/>
    <x v="4"/>
    <x v="29"/>
    <x v="1"/>
    <x v="3"/>
    <x v="0"/>
    <x v="2"/>
    <x v="7"/>
    <x v="0"/>
    <x v="6"/>
    <x v="0"/>
    <x v="41"/>
    <n v="1"/>
    <x v="0"/>
    <x v="1"/>
    <x v="0"/>
    <x v="0"/>
    <x v="0"/>
    <x v="0"/>
    <x v="0"/>
  </r>
  <r>
    <x v="1"/>
    <x v="3"/>
    <x v="4"/>
    <x v="29"/>
    <x v="1"/>
    <x v="3"/>
    <x v="0"/>
    <x v="2"/>
    <x v="23"/>
    <x v="3"/>
    <x v="6"/>
    <x v="0"/>
    <x v="41"/>
    <n v="1"/>
    <x v="3"/>
    <x v="1"/>
    <x v="0"/>
    <x v="0"/>
    <x v="1"/>
    <x v="0"/>
    <x v="0"/>
  </r>
  <r>
    <x v="1"/>
    <x v="3"/>
    <x v="4"/>
    <x v="29"/>
    <x v="1"/>
    <x v="1"/>
    <x v="1"/>
    <x v="2"/>
    <x v="8"/>
    <x v="0"/>
    <x v="6"/>
    <x v="0"/>
    <x v="39"/>
    <n v="1"/>
    <x v="3"/>
    <x v="1"/>
    <x v="0"/>
    <x v="0"/>
    <x v="0"/>
    <x v="0"/>
    <x v="0"/>
  </r>
  <r>
    <x v="1"/>
    <x v="3"/>
    <x v="4"/>
    <x v="29"/>
    <x v="1"/>
    <x v="1"/>
    <x v="1"/>
    <x v="3"/>
    <x v="13"/>
    <x v="2"/>
    <x v="6"/>
    <x v="0"/>
    <x v="41"/>
    <n v="1"/>
    <x v="0"/>
    <x v="1"/>
    <x v="1"/>
    <x v="0"/>
    <x v="0"/>
    <x v="0"/>
    <x v="0"/>
  </r>
  <r>
    <x v="1"/>
    <x v="3"/>
    <x v="4"/>
    <x v="29"/>
    <x v="1"/>
    <x v="1"/>
    <x v="1"/>
    <x v="6"/>
    <x v="8"/>
    <x v="0"/>
    <x v="6"/>
    <x v="0"/>
    <x v="41"/>
    <n v="1"/>
    <x v="3"/>
    <x v="0"/>
    <x v="0"/>
    <x v="0"/>
    <x v="0"/>
    <x v="0"/>
    <x v="0"/>
  </r>
  <r>
    <x v="1"/>
    <x v="3"/>
    <x v="4"/>
    <x v="29"/>
    <x v="1"/>
    <x v="2"/>
    <x v="1"/>
    <x v="2"/>
    <x v="23"/>
    <x v="3"/>
    <x v="0"/>
    <x v="0"/>
    <x v="29"/>
    <n v="1"/>
    <x v="3"/>
    <x v="1"/>
    <x v="0"/>
    <x v="0"/>
    <x v="0"/>
    <x v="0"/>
    <x v="1"/>
  </r>
  <r>
    <x v="1"/>
    <x v="3"/>
    <x v="4"/>
    <x v="30"/>
    <x v="0"/>
    <x v="0"/>
    <x v="0"/>
    <x v="0"/>
    <x v="8"/>
    <x v="0"/>
    <x v="6"/>
    <x v="0"/>
    <x v="30"/>
    <n v="1"/>
    <x v="0"/>
    <x v="0"/>
    <x v="0"/>
    <x v="0"/>
    <x v="0"/>
    <x v="0"/>
    <x v="0"/>
  </r>
  <r>
    <x v="1"/>
    <x v="3"/>
    <x v="4"/>
    <x v="30"/>
    <x v="0"/>
    <x v="0"/>
    <x v="0"/>
    <x v="0"/>
    <x v="8"/>
    <x v="0"/>
    <x v="6"/>
    <x v="0"/>
    <x v="30"/>
    <n v="1"/>
    <x v="0"/>
    <x v="1"/>
    <x v="0"/>
    <x v="0"/>
    <x v="0"/>
    <x v="0"/>
    <x v="0"/>
  </r>
  <r>
    <x v="1"/>
    <x v="3"/>
    <x v="4"/>
    <x v="30"/>
    <x v="0"/>
    <x v="1"/>
    <x v="1"/>
    <x v="1"/>
    <x v="7"/>
    <x v="0"/>
    <x v="6"/>
    <x v="0"/>
    <x v="30"/>
    <n v="1"/>
    <x v="0"/>
    <x v="1"/>
    <x v="0"/>
    <x v="0"/>
    <x v="0"/>
    <x v="0"/>
    <x v="0"/>
  </r>
  <r>
    <x v="1"/>
    <x v="3"/>
    <x v="4"/>
    <x v="30"/>
    <x v="1"/>
    <x v="0"/>
    <x v="0"/>
    <x v="0"/>
    <x v="7"/>
    <x v="0"/>
    <x v="6"/>
    <x v="0"/>
    <x v="40"/>
    <n v="1"/>
    <x v="0"/>
    <x v="1"/>
    <x v="0"/>
    <x v="0"/>
    <x v="0"/>
    <x v="0"/>
    <x v="0"/>
  </r>
  <r>
    <x v="1"/>
    <x v="3"/>
    <x v="4"/>
    <x v="30"/>
    <x v="1"/>
    <x v="0"/>
    <x v="0"/>
    <x v="0"/>
    <x v="7"/>
    <x v="0"/>
    <x v="6"/>
    <x v="0"/>
    <x v="30"/>
    <n v="1"/>
    <x v="0"/>
    <x v="0"/>
    <x v="0"/>
    <x v="0"/>
    <x v="0"/>
    <x v="0"/>
    <x v="0"/>
  </r>
  <r>
    <x v="1"/>
    <x v="3"/>
    <x v="4"/>
    <x v="30"/>
    <x v="1"/>
    <x v="0"/>
    <x v="0"/>
    <x v="0"/>
    <x v="7"/>
    <x v="0"/>
    <x v="6"/>
    <x v="0"/>
    <x v="30"/>
    <n v="3"/>
    <x v="0"/>
    <x v="1"/>
    <x v="0"/>
    <x v="0"/>
    <x v="0"/>
    <x v="0"/>
    <x v="0"/>
  </r>
  <r>
    <x v="1"/>
    <x v="3"/>
    <x v="4"/>
    <x v="30"/>
    <x v="1"/>
    <x v="0"/>
    <x v="0"/>
    <x v="0"/>
    <x v="8"/>
    <x v="0"/>
    <x v="6"/>
    <x v="0"/>
    <x v="30"/>
    <n v="1"/>
    <x v="0"/>
    <x v="1"/>
    <x v="0"/>
    <x v="0"/>
    <x v="0"/>
    <x v="0"/>
    <x v="0"/>
  </r>
  <r>
    <x v="1"/>
    <x v="3"/>
    <x v="4"/>
    <x v="30"/>
    <x v="1"/>
    <x v="0"/>
    <x v="0"/>
    <x v="1"/>
    <x v="7"/>
    <x v="0"/>
    <x v="6"/>
    <x v="0"/>
    <x v="30"/>
    <n v="3"/>
    <x v="0"/>
    <x v="1"/>
    <x v="0"/>
    <x v="0"/>
    <x v="0"/>
    <x v="0"/>
    <x v="0"/>
  </r>
  <r>
    <x v="1"/>
    <x v="3"/>
    <x v="4"/>
    <x v="30"/>
    <x v="1"/>
    <x v="0"/>
    <x v="0"/>
    <x v="1"/>
    <x v="8"/>
    <x v="0"/>
    <x v="6"/>
    <x v="0"/>
    <x v="30"/>
    <n v="2"/>
    <x v="0"/>
    <x v="1"/>
    <x v="0"/>
    <x v="0"/>
    <x v="0"/>
    <x v="0"/>
    <x v="0"/>
  </r>
  <r>
    <x v="1"/>
    <x v="3"/>
    <x v="4"/>
    <x v="30"/>
    <x v="1"/>
    <x v="0"/>
    <x v="0"/>
    <x v="1"/>
    <x v="8"/>
    <x v="0"/>
    <x v="6"/>
    <x v="1"/>
    <x v="41"/>
    <n v="1"/>
    <x v="0"/>
    <x v="1"/>
    <x v="0"/>
    <x v="0"/>
    <x v="0"/>
    <x v="0"/>
    <x v="0"/>
  </r>
  <r>
    <x v="1"/>
    <x v="3"/>
    <x v="4"/>
    <x v="30"/>
    <x v="1"/>
    <x v="0"/>
    <x v="0"/>
    <x v="2"/>
    <x v="7"/>
    <x v="0"/>
    <x v="6"/>
    <x v="0"/>
    <x v="30"/>
    <n v="1"/>
    <x v="0"/>
    <x v="0"/>
    <x v="0"/>
    <x v="0"/>
    <x v="1"/>
    <x v="0"/>
    <x v="0"/>
  </r>
  <r>
    <x v="1"/>
    <x v="3"/>
    <x v="4"/>
    <x v="30"/>
    <x v="1"/>
    <x v="0"/>
    <x v="0"/>
    <x v="2"/>
    <x v="7"/>
    <x v="0"/>
    <x v="6"/>
    <x v="0"/>
    <x v="30"/>
    <n v="2"/>
    <x v="0"/>
    <x v="1"/>
    <x v="0"/>
    <x v="0"/>
    <x v="0"/>
    <x v="0"/>
    <x v="0"/>
  </r>
  <r>
    <x v="1"/>
    <x v="3"/>
    <x v="4"/>
    <x v="30"/>
    <x v="1"/>
    <x v="0"/>
    <x v="0"/>
    <x v="3"/>
    <x v="7"/>
    <x v="0"/>
    <x v="6"/>
    <x v="0"/>
    <x v="30"/>
    <n v="1"/>
    <x v="0"/>
    <x v="1"/>
    <x v="0"/>
    <x v="0"/>
    <x v="1"/>
    <x v="0"/>
    <x v="0"/>
  </r>
  <r>
    <x v="1"/>
    <x v="3"/>
    <x v="4"/>
    <x v="30"/>
    <x v="1"/>
    <x v="0"/>
    <x v="0"/>
    <x v="3"/>
    <x v="8"/>
    <x v="0"/>
    <x v="6"/>
    <x v="0"/>
    <x v="30"/>
    <n v="1"/>
    <x v="0"/>
    <x v="1"/>
    <x v="0"/>
    <x v="0"/>
    <x v="0"/>
    <x v="0"/>
    <x v="0"/>
  </r>
  <r>
    <x v="1"/>
    <x v="3"/>
    <x v="4"/>
    <x v="30"/>
    <x v="1"/>
    <x v="0"/>
    <x v="0"/>
    <x v="4"/>
    <x v="7"/>
    <x v="0"/>
    <x v="6"/>
    <x v="0"/>
    <x v="30"/>
    <n v="1"/>
    <x v="0"/>
    <x v="1"/>
    <x v="0"/>
    <x v="0"/>
    <x v="1"/>
    <x v="0"/>
    <x v="1"/>
  </r>
  <r>
    <x v="1"/>
    <x v="3"/>
    <x v="4"/>
    <x v="30"/>
    <x v="1"/>
    <x v="0"/>
    <x v="0"/>
    <x v="4"/>
    <x v="7"/>
    <x v="0"/>
    <x v="6"/>
    <x v="1"/>
    <x v="30"/>
    <n v="1"/>
    <x v="0"/>
    <x v="1"/>
    <x v="0"/>
    <x v="0"/>
    <x v="0"/>
    <x v="0"/>
    <x v="1"/>
  </r>
  <r>
    <x v="1"/>
    <x v="3"/>
    <x v="4"/>
    <x v="30"/>
    <x v="1"/>
    <x v="0"/>
    <x v="0"/>
    <x v="5"/>
    <x v="7"/>
    <x v="0"/>
    <x v="6"/>
    <x v="0"/>
    <x v="30"/>
    <n v="1"/>
    <x v="0"/>
    <x v="1"/>
    <x v="0"/>
    <x v="0"/>
    <x v="0"/>
    <x v="0"/>
    <x v="0"/>
  </r>
  <r>
    <x v="1"/>
    <x v="3"/>
    <x v="4"/>
    <x v="30"/>
    <x v="1"/>
    <x v="0"/>
    <x v="0"/>
    <x v="5"/>
    <x v="8"/>
    <x v="0"/>
    <x v="6"/>
    <x v="1"/>
    <x v="30"/>
    <n v="1"/>
    <x v="0"/>
    <x v="1"/>
    <x v="0"/>
    <x v="0"/>
    <x v="1"/>
    <x v="0"/>
    <x v="0"/>
  </r>
  <r>
    <x v="1"/>
    <x v="3"/>
    <x v="4"/>
    <x v="30"/>
    <x v="1"/>
    <x v="0"/>
    <x v="0"/>
    <x v="8"/>
    <x v="7"/>
    <x v="0"/>
    <x v="6"/>
    <x v="0"/>
    <x v="30"/>
    <n v="1"/>
    <x v="0"/>
    <x v="0"/>
    <x v="0"/>
    <x v="0"/>
    <x v="0"/>
    <x v="0"/>
    <x v="0"/>
  </r>
  <r>
    <x v="1"/>
    <x v="3"/>
    <x v="4"/>
    <x v="30"/>
    <x v="1"/>
    <x v="3"/>
    <x v="0"/>
    <x v="4"/>
    <x v="8"/>
    <x v="0"/>
    <x v="6"/>
    <x v="1"/>
    <x v="30"/>
    <n v="1"/>
    <x v="0"/>
    <x v="1"/>
    <x v="0"/>
    <x v="0"/>
    <x v="0"/>
    <x v="0"/>
    <x v="0"/>
  </r>
  <r>
    <x v="1"/>
    <x v="3"/>
    <x v="4"/>
    <x v="30"/>
    <x v="1"/>
    <x v="1"/>
    <x v="1"/>
    <x v="2"/>
    <x v="8"/>
    <x v="0"/>
    <x v="6"/>
    <x v="0"/>
    <x v="30"/>
    <n v="1"/>
    <x v="0"/>
    <x v="1"/>
    <x v="0"/>
    <x v="0"/>
    <x v="0"/>
    <x v="0"/>
    <x v="0"/>
  </r>
  <r>
    <x v="1"/>
    <x v="3"/>
    <x v="4"/>
    <x v="30"/>
    <x v="1"/>
    <x v="1"/>
    <x v="1"/>
    <x v="3"/>
    <x v="8"/>
    <x v="0"/>
    <x v="6"/>
    <x v="0"/>
    <x v="30"/>
    <n v="1"/>
    <x v="0"/>
    <x v="1"/>
    <x v="0"/>
    <x v="0"/>
    <x v="0"/>
    <x v="0"/>
    <x v="0"/>
  </r>
  <r>
    <x v="1"/>
    <x v="3"/>
    <x v="4"/>
    <x v="5"/>
    <x v="0"/>
    <x v="0"/>
    <x v="0"/>
    <x v="0"/>
    <x v="17"/>
    <x v="0"/>
    <x v="6"/>
    <x v="0"/>
    <x v="40"/>
    <n v="1"/>
    <x v="0"/>
    <x v="0"/>
    <x v="0"/>
    <x v="0"/>
    <x v="0"/>
    <x v="0"/>
    <x v="0"/>
  </r>
  <r>
    <x v="1"/>
    <x v="3"/>
    <x v="4"/>
    <x v="5"/>
    <x v="0"/>
    <x v="0"/>
    <x v="0"/>
    <x v="0"/>
    <x v="8"/>
    <x v="0"/>
    <x v="6"/>
    <x v="0"/>
    <x v="37"/>
    <n v="1"/>
    <x v="0"/>
    <x v="0"/>
    <x v="0"/>
    <x v="0"/>
    <x v="0"/>
    <x v="0"/>
    <x v="0"/>
  </r>
  <r>
    <x v="1"/>
    <x v="3"/>
    <x v="4"/>
    <x v="5"/>
    <x v="0"/>
    <x v="0"/>
    <x v="0"/>
    <x v="0"/>
    <x v="8"/>
    <x v="0"/>
    <x v="6"/>
    <x v="0"/>
    <x v="37"/>
    <n v="1"/>
    <x v="0"/>
    <x v="1"/>
    <x v="0"/>
    <x v="0"/>
    <x v="0"/>
    <x v="0"/>
    <x v="1"/>
  </r>
  <r>
    <x v="1"/>
    <x v="3"/>
    <x v="4"/>
    <x v="5"/>
    <x v="0"/>
    <x v="0"/>
    <x v="0"/>
    <x v="1"/>
    <x v="13"/>
    <x v="2"/>
    <x v="6"/>
    <x v="0"/>
    <x v="37"/>
    <n v="1"/>
    <x v="0"/>
    <x v="1"/>
    <x v="1"/>
    <x v="0"/>
    <x v="0"/>
    <x v="0"/>
    <x v="1"/>
  </r>
  <r>
    <x v="1"/>
    <x v="3"/>
    <x v="4"/>
    <x v="5"/>
    <x v="0"/>
    <x v="0"/>
    <x v="0"/>
    <x v="1"/>
    <x v="13"/>
    <x v="2"/>
    <x v="6"/>
    <x v="1"/>
    <x v="38"/>
    <n v="1"/>
    <x v="0"/>
    <x v="1"/>
    <x v="1"/>
    <x v="0"/>
    <x v="0"/>
    <x v="0"/>
    <x v="0"/>
  </r>
  <r>
    <x v="1"/>
    <x v="3"/>
    <x v="4"/>
    <x v="5"/>
    <x v="0"/>
    <x v="0"/>
    <x v="0"/>
    <x v="1"/>
    <x v="8"/>
    <x v="0"/>
    <x v="6"/>
    <x v="0"/>
    <x v="73"/>
    <n v="1"/>
    <x v="0"/>
    <x v="0"/>
    <x v="0"/>
    <x v="0"/>
    <x v="0"/>
    <x v="0"/>
    <x v="0"/>
  </r>
  <r>
    <x v="1"/>
    <x v="3"/>
    <x v="4"/>
    <x v="5"/>
    <x v="0"/>
    <x v="0"/>
    <x v="0"/>
    <x v="1"/>
    <x v="8"/>
    <x v="0"/>
    <x v="6"/>
    <x v="0"/>
    <x v="37"/>
    <n v="1"/>
    <x v="0"/>
    <x v="1"/>
    <x v="0"/>
    <x v="0"/>
    <x v="0"/>
    <x v="0"/>
    <x v="1"/>
  </r>
  <r>
    <x v="1"/>
    <x v="3"/>
    <x v="4"/>
    <x v="5"/>
    <x v="0"/>
    <x v="0"/>
    <x v="0"/>
    <x v="1"/>
    <x v="8"/>
    <x v="0"/>
    <x v="6"/>
    <x v="0"/>
    <x v="38"/>
    <n v="1"/>
    <x v="0"/>
    <x v="0"/>
    <x v="0"/>
    <x v="0"/>
    <x v="0"/>
    <x v="0"/>
    <x v="0"/>
  </r>
  <r>
    <x v="1"/>
    <x v="3"/>
    <x v="4"/>
    <x v="5"/>
    <x v="0"/>
    <x v="0"/>
    <x v="0"/>
    <x v="2"/>
    <x v="17"/>
    <x v="0"/>
    <x v="6"/>
    <x v="1"/>
    <x v="40"/>
    <n v="1"/>
    <x v="0"/>
    <x v="0"/>
    <x v="0"/>
    <x v="0"/>
    <x v="0"/>
    <x v="0"/>
    <x v="0"/>
  </r>
  <r>
    <x v="1"/>
    <x v="3"/>
    <x v="4"/>
    <x v="5"/>
    <x v="0"/>
    <x v="3"/>
    <x v="0"/>
    <x v="0"/>
    <x v="8"/>
    <x v="0"/>
    <x v="6"/>
    <x v="0"/>
    <x v="38"/>
    <n v="1"/>
    <x v="0"/>
    <x v="0"/>
    <x v="0"/>
    <x v="0"/>
    <x v="0"/>
    <x v="0"/>
    <x v="0"/>
  </r>
  <r>
    <x v="1"/>
    <x v="3"/>
    <x v="4"/>
    <x v="5"/>
    <x v="0"/>
    <x v="3"/>
    <x v="0"/>
    <x v="2"/>
    <x v="17"/>
    <x v="0"/>
    <x v="6"/>
    <x v="0"/>
    <x v="30"/>
    <n v="1"/>
    <x v="0"/>
    <x v="1"/>
    <x v="0"/>
    <x v="0"/>
    <x v="0"/>
    <x v="0"/>
    <x v="0"/>
  </r>
  <r>
    <x v="1"/>
    <x v="3"/>
    <x v="4"/>
    <x v="5"/>
    <x v="0"/>
    <x v="3"/>
    <x v="0"/>
    <x v="4"/>
    <x v="8"/>
    <x v="0"/>
    <x v="6"/>
    <x v="0"/>
    <x v="37"/>
    <n v="1"/>
    <x v="0"/>
    <x v="0"/>
    <x v="0"/>
    <x v="0"/>
    <x v="0"/>
    <x v="0"/>
    <x v="0"/>
  </r>
  <r>
    <x v="1"/>
    <x v="3"/>
    <x v="4"/>
    <x v="5"/>
    <x v="1"/>
    <x v="0"/>
    <x v="0"/>
    <x v="0"/>
    <x v="17"/>
    <x v="0"/>
    <x v="6"/>
    <x v="0"/>
    <x v="30"/>
    <n v="1"/>
    <x v="0"/>
    <x v="1"/>
    <x v="0"/>
    <x v="0"/>
    <x v="0"/>
    <x v="0"/>
    <x v="0"/>
  </r>
  <r>
    <x v="1"/>
    <x v="3"/>
    <x v="4"/>
    <x v="5"/>
    <x v="1"/>
    <x v="0"/>
    <x v="0"/>
    <x v="0"/>
    <x v="8"/>
    <x v="0"/>
    <x v="6"/>
    <x v="0"/>
    <x v="37"/>
    <n v="2"/>
    <x v="0"/>
    <x v="0"/>
    <x v="0"/>
    <x v="0"/>
    <x v="0"/>
    <x v="0"/>
    <x v="0"/>
  </r>
  <r>
    <x v="1"/>
    <x v="3"/>
    <x v="4"/>
    <x v="5"/>
    <x v="1"/>
    <x v="0"/>
    <x v="0"/>
    <x v="0"/>
    <x v="8"/>
    <x v="0"/>
    <x v="6"/>
    <x v="0"/>
    <x v="37"/>
    <n v="1"/>
    <x v="0"/>
    <x v="1"/>
    <x v="0"/>
    <x v="0"/>
    <x v="0"/>
    <x v="0"/>
    <x v="1"/>
  </r>
  <r>
    <x v="1"/>
    <x v="3"/>
    <x v="4"/>
    <x v="5"/>
    <x v="1"/>
    <x v="0"/>
    <x v="0"/>
    <x v="0"/>
    <x v="8"/>
    <x v="0"/>
    <x v="6"/>
    <x v="0"/>
    <x v="37"/>
    <n v="2"/>
    <x v="0"/>
    <x v="1"/>
    <x v="0"/>
    <x v="0"/>
    <x v="0"/>
    <x v="0"/>
    <x v="0"/>
  </r>
  <r>
    <x v="1"/>
    <x v="3"/>
    <x v="4"/>
    <x v="5"/>
    <x v="1"/>
    <x v="0"/>
    <x v="0"/>
    <x v="0"/>
    <x v="8"/>
    <x v="0"/>
    <x v="6"/>
    <x v="0"/>
    <x v="38"/>
    <n v="1"/>
    <x v="0"/>
    <x v="0"/>
    <x v="0"/>
    <x v="0"/>
    <x v="0"/>
    <x v="0"/>
    <x v="0"/>
  </r>
  <r>
    <x v="1"/>
    <x v="3"/>
    <x v="4"/>
    <x v="5"/>
    <x v="1"/>
    <x v="0"/>
    <x v="0"/>
    <x v="0"/>
    <x v="8"/>
    <x v="0"/>
    <x v="6"/>
    <x v="0"/>
    <x v="38"/>
    <n v="1"/>
    <x v="0"/>
    <x v="1"/>
    <x v="0"/>
    <x v="0"/>
    <x v="0"/>
    <x v="0"/>
    <x v="0"/>
  </r>
  <r>
    <x v="1"/>
    <x v="3"/>
    <x v="4"/>
    <x v="5"/>
    <x v="1"/>
    <x v="0"/>
    <x v="0"/>
    <x v="1"/>
    <x v="13"/>
    <x v="2"/>
    <x v="6"/>
    <x v="0"/>
    <x v="38"/>
    <n v="1"/>
    <x v="0"/>
    <x v="1"/>
    <x v="1"/>
    <x v="0"/>
    <x v="0"/>
    <x v="0"/>
    <x v="0"/>
  </r>
  <r>
    <x v="1"/>
    <x v="3"/>
    <x v="4"/>
    <x v="5"/>
    <x v="1"/>
    <x v="0"/>
    <x v="0"/>
    <x v="1"/>
    <x v="13"/>
    <x v="2"/>
    <x v="6"/>
    <x v="0"/>
    <x v="43"/>
    <n v="1"/>
    <x v="0"/>
    <x v="1"/>
    <x v="1"/>
    <x v="0"/>
    <x v="0"/>
    <x v="0"/>
    <x v="0"/>
  </r>
  <r>
    <x v="1"/>
    <x v="3"/>
    <x v="4"/>
    <x v="5"/>
    <x v="1"/>
    <x v="0"/>
    <x v="0"/>
    <x v="1"/>
    <x v="13"/>
    <x v="2"/>
    <x v="6"/>
    <x v="0"/>
    <x v="39"/>
    <n v="1"/>
    <x v="0"/>
    <x v="1"/>
    <x v="1"/>
    <x v="0"/>
    <x v="0"/>
    <x v="0"/>
    <x v="0"/>
  </r>
  <r>
    <x v="1"/>
    <x v="3"/>
    <x v="4"/>
    <x v="5"/>
    <x v="1"/>
    <x v="0"/>
    <x v="0"/>
    <x v="1"/>
    <x v="17"/>
    <x v="0"/>
    <x v="6"/>
    <x v="0"/>
    <x v="40"/>
    <n v="1"/>
    <x v="0"/>
    <x v="0"/>
    <x v="0"/>
    <x v="0"/>
    <x v="0"/>
    <x v="0"/>
    <x v="0"/>
  </r>
  <r>
    <x v="1"/>
    <x v="3"/>
    <x v="4"/>
    <x v="5"/>
    <x v="1"/>
    <x v="0"/>
    <x v="0"/>
    <x v="1"/>
    <x v="17"/>
    <x v="0"/>
    <x v="6"/>
    <x v="0"/>
    <x v="40"/>
    <n v="4"/>
    <x v="0"/>
    <x v="1"/>
    <x v="0"/>
    <x v="0"/>
    <x v="0"/>
    <x v="0"/>
    <x v="0"/>
  </r>
  <r>
    <x v="1"/>
    <x v="3"/>
    <x v="4"/>
    <x v="5"/>
    <x v="1"/>
    <x v="0"/>
    <x v="0"/>
    <x v="1"/>
    <x v="17"/>
    <x v="0"/>
    <x v="6"/>
    <x v="0"/>
    <x v="39"/>
    <n v="1"/>
    <x v="0"/>
    <x v="0"/>
    <x v="0"/>
    <x v="0"/>
    <x v="0"/>
    <x v="0"/>
    <x v="0"/>
  </r>
  <r>
    <x v="1"/>
    <x v="3"/>
    <x v="4"/>
    <x v="5"/>
    <x v="1"/>
    <x v="0"/>
    <x v="0"/>
    <x v="1"/>
    <x v="17"/>
    <x v="0"/>
    <x v="6"/>
    <x v="0"/>
    <x v="39"/>
    <n v="3"/>
    <x v="0"/>
    <x v="1"/>
    <x v="0"/>
    <x v="0"/>
    <x v="0"/>
    <x v="0"/>
    <x v="0"/>
  </r>
  <r>
    <x v="1"/>
    <x v="3"/>
    <x v="4"/>
    <x v="5"/>
    <x v="1"/>
    <x v="0"/>
    <x v="0"/>
    <x v="1"/>
    <x v="17"/>
    <x v="0"/>
    <x v="6"/>
    <x v="0"/>
    <x v="30"/>
    <n v="1"/>
    <x v="0"/>
    <x v="1"/>
    <x v="0"/>
    <x v="0"/>
    <x v="0"/>
    <x v="0"/>
    <x v="0"/>
  </r>
  <r>
    <x v="1"/>
    <x v="3"/>
    <x v="4"/>
    <x v="5"/>
    <x v="1"/>
    <x v="0"/>
    <x v="0"/>
    <x v="1"/>
    <x v="8"/>
    <x v="0"/>
    <x v="3"/>
    <x v="0"/>
    <x v="27"/>
    <n v="1"/>
    <x v="0"/>
    <x v="0"/>
    <x v="0"/>
    <x v="0"/>
    <x v="0"/>
    <x v="0"/>
    <x v="0"/>
  </r>
  <r>
    <x v="1"/>
    <x v="3"/>
    <x v="4"/>
    <x v="5"/>
    <x v="1"/>
    <x v="0"/>
    <x v="0"/>
    <x v="1"/>
    <x v="8"/>
    <x v="0"/>
    <x v="6"/>
    <x v="0"/>
    <x v="37"/>
    <n v="2"/>
    <x v="0"/>
    <x v="1"/>
    <x v="0"/>
    <x v="0"/>
    <x v="0"/>
    <x v="0"/>
    <x v="0"/>
  </r>
  <r>
    <x v="1"/>
    <x v="3"/>
    <x v="4"/>
    <x v="5"/>
    <x v="1"/>
    <x v="0"/>
    <x v="0"/>
    <x v="2"/>
    <x v="13"/>
    <x v="2"/>
    <x v="6"/>
    <x v="0"/>
    <x v="38"/>
    <n v="1"/>
    <x v="0"/>
    <x v="1"/>
    <x v="1"/>
    <x v="0"/>
    <x v="1"/>
    <x v="0"/>
    <x v="0"/>
  </r>
  <r>
    <x v="1"/>
    <x v="3"/>
    <x v="4"/>
    <x v="5"/>
    <x v="1"/>
    <x v="0"/>
    <x v="0"/>
    <x v="2"/>
    <x v="13"/>
    <x v="2"/>
    <x v="6"/>
    <x v="0"/>
    <x v="43"/>
    <n v="1"/>
    <x v="0"/>
    <x v="1"/>
    <x v="1"/>
    <x v="0"/>
    <x v="0"/>
    <x v="0"/>
    <x v="0"/>
  </r>
  <r>
    <x v="1"/>
    <x v="3"/>
    <x v="4"/>
    <x v="5"/>
    <x v="1"/>
    <x v="0"/>
    <x v="0"/>
    <x v="2"/>
    <x v="17"/>
    <x v="0"/>
    <x v="6"/>
    <x v="0"/>
    <x v="40"/>
    <n v="1"/>
    <x v="0"/>
    <x v="1"/>
    <x v="0"/>
    <x v="0"/>
    <x v="0"/>
    <x v="0"/>
    <x v="1"/>
  </r>
  <r>
    <x v="1"/>
    <x v="3"/>
    <x v="4"/>
    <x v="5"/>
    <x v="1"/>
    <x v="0"/>
    <x v="0"/>
    <x v="3"/>
    <x v="13"/>
    <x v="2"/>
    <x v="6"/>
    <x v="0"/>
    <x v="38"/>
    <n v="2"/>
    <x v="0"/>
    <x v="1"/>
    <x v="1"/>
    <x v="0"/>
    <x v="0"/>
    <x v="0"/>
    <x v="0"/>
  </r>
  <r>
    <x v="1"/>
    <x v="3"/>
    <x v="4"/>
    <x v="5"/>
    <x v="1"/>
    <x v="0"/>
    <x v="0"/>
    <x v="3"/>
    <x v="17"/>
    <x v="0"/>
    <x v="6"/>
    <x v="0"/>
    <x v="40"/>
    <n v="2"/>
    <x v="0"/>
    <x v="1"/>
    <x v="0"/>
    <x v="0"/>
    <x v="0"/>
    <x v="0"/>
    <x v="0"/>
  </r>
  <r>
    <x v="1"/>
    <x v="3"/>
    <x v="4"/>
    <x v="5"/>
    <x v="1"/>
    <x v="0"/>
    <x v="0"/>
    <x v="3"/>
    <x v="8"/>
    <x v="0"/>
    <x v="6"/>
    <x v="1"/>
    <x v="37"/>
    <n v="1"/>
    <x v="0"/>
    <x v="1"/>
    <x v="0"/>
    <x v="0"/>
    <x v="0"/>
    <x v="0"/>
    <x v="1"/>
  </r>
  <r>
    <x v="1"/>
    <x v="3"/>
    <x v="4"/>
    <x v="5"/>
    <x v="1"/>
    <x v="0"/>
    <x v="0"/>
    <x v="4"/>
    <x v="13"/>
    <x v="2"/>
    <x v="6"/>
    <x v="1"/>
    <x v="38"/>
    <n v="1"/>
    <x v="0"/>
    <x v="1"/>
    <x v="1"/>
    <x v="0"/>
    <x v="0"/>
    <x v="0"/>
    <x v="0"/>
  </r>
  <r>
    <x v="1"/>
    <x v="3"/>
    <x v="4"/>
    <x v="5"/>
    <x v="1"/>
    <x v="0"/>
    <x v="0"/>
    <x v="4"/>
    <x v="17"/>
    <x v="0"/>
    <x v="6"/>
    <x v="0"/>
    <x v="40"/>
    <n v="1"/>
    <x v="0"/>
    <x v="1"/>
    <x v="0"/>
    <x v="0"/>
    <x v="0"/>
    <x v="0"/>
    <x v="1"/>
  </r>
  <r>
    <x v="1"/>
    <x v="3"/>
    <x v="4"/>
    <x v="5"/>
    <x v="1"/>
    <x v="0"/>
    <x v="0"/>
    <x v="4"/>
    <x v="17"/>
    <x v="0"/>
    <x v="6"/>
    <x v="0"/>
    <x v="39"/>
    <n v="1"/>
    <x v="0"/>
    <x v="1"/>
    <x v="0"/>
    <x v="0"/>
    <x v="0"/>
    <x v="0"/>
    <x v="0"/>
  </r>
  <r>
    <x v="1"/>
    <x v="3"/>
    <x v="4"/>
    <x v="5"/>
    <x v="1"/>
    <x v="0"/>
    <x v="0"/>
    <x v="4"/>
    <x v="8"/>
    <x v="0"/>
    <x v="6"/>
    <x v="0"/>
    <x v="37"/>
    <n v="1"/>
    <x v="0"/>
    <x v="0"/>
    <x v="0"/>
    <x v="0"/>
    <x v="0"/>
    <x v="0"/>
    <x v="0"/>
  </r>
  <r>
    <x v="1"/>
    <x v="3"/>
    <x v="4"/>
    <x v="5"/>
    <x v="1"/>
    <x v="0"/>
    <x v="0"/>
    <x v="4"/>
    <x v="8"/>
    <x v="0"/>
    <x v="6"/>
    <x v="1"/>
    <x v="37"/>
    <n v="1"/>
    <x v="0"/>
    <x v="0"/>
    <x v="0"/>
    <x v="1"/>
    <x v="0"/>
    <x v="0"/>
    <x v="1"/>
  </r>
  <r>
    <x v="1"/>
    <x v="3"/>
    <x v="4"/>
    <x v="5"/>
    <x v="1"/>
    <x v="3"/>
    <x v="0"/>
    <x v="2"/>
    <x v="8"/>
    <x v="0"/>
    <x v="6"/>
    <x v="0"/>
    <x v="38"/>
    <n v="1"/>
    <x v="0"/>
    <x v="1"/>
    <x v="0"/>
    <x v="0"/>
    <x v="0"/>
    <x v="0"/>
    <x v="1"/>
  </r>
  <r>
    <x v="1"/>
    <x v="3"/>
    <x v="4"/>
    <x v="5"/>
    <x v="1"/>
    <x v="3"/>
    <x v="0"/>
    <x v="3"/>
    <x v="8"/>
    <x v="0"/>
    <x v="6"/>
    <x v="0"/>
    <x v="38"/>
    <n v="1"/>
    <x v="0"/>
    <x v="0"/>
    <x v="0"/>
    <x v="0"/>
    <x v="0"/>
    <x v="0"/>
    <x v="0"/>
  </r>
  <r>
    <x v="1"/>
    <x v="3"/>
    <x v="4"/>
    <x v="5"/>
    <x v="1"/>
    <x v="1"/>
    <x v="1"/>
    <x v="0"/>
    <x v="8"/>
    <x v="0"/>
    <x v="6"/>
    <x v="0"/>
    <x v="37"/>
    <n v="1"/>
    <x v="0"/>
    <x v="1"/>
    <x v="0"/>
    <x v="0"/>
    <x v="0"/>
    <x v="0"/>
    <x v="0"/>
  </r>
  <r>
    <x v="1"/>
    <x v="3"/>
    <x v="4"/>
    <x v="5"/>
    <x v="1"/>
    <x v="1"/>
    <x v="1"/>
    <x v="2"/>
    <x v="13"/>
    <x v="2"/>
    <x v="6"/>
    <x v="0"/>
    <x v="38"/>
    <n v="1"/>
    <x v="0"/>
    <x v="1"/>
    <x v="1"/>
    <x v="0"/>
    <x v="0"/>
    <x v="0"/>
    <x v="0"/>
  </r>
  <r>
    <x v="1"/>
    <x v="3"/>
    <x v="4"/>
    <x v="5"/>
    <x v="1"/>
    <x v="1"/>
    <x v="1"/>
    <x v="2"/>
    <x v="17"/>
    <x v="0"/>
    <x v="6"/>
    <x v="0"/>
    <x v="40"/>
    <n v="1"/>
    <x v="0"/>
    <x v="1"/>
    <x v="0"/>
    <x v="0"/>
    <x v="0"/>
    <x v="0"/>
    <x v="0"/>
  </r>
  <r>
    <x v="1"/>
    <x v="3"/>
    <x v="4"/>
    <x v="5"/>
    <x v="1"/>
    <x v="1"/>
    <x v="1"/>
    <x v="2"/>
    <x v="17"/>
    <x v="0"/>
    <x v="6"/>
    <x v="0"/>
    <x v="39"/>
    <n v="1"/>
    <x v="0"/>
    <x v="1"/>
    <x v="0"/>
    <x v="0"/>
    <x v="0"/>
    <x v="0"/>
    <x v="0"/>
  </r>
  <r>
    <x v="1"/>
    <x v="3"/>
    <x v="6"/>
    <x v="31"/>
    <x v="0"/>
    <x v="0"/>
    <x v="0"/>
    <x v="0"/>
    <x v="11"/>
    <x v="0"/>
    <x v="4"/>
    <x v="0"/>
    <x v="23"/>
    <n v="1"/>
    <x v="0"/>
    <x v="1"/>
    <x v="0"/>
    <x v="0"/>
    <x v="0"/>
    <x v="0"/>
    <x v="0"/>
  </r>
  <r>
    <x v="1"/>
    <x v="3"/>
    <x v="6"/>
    <x v="31"/>
    <x v="0"/>
    <x v="0"/>
    <x v="0"/>
    <x v="1"/>
    <x v="13"/>
    <x v="2"/>
    <x v="4"/>
    <x v="0"/>
    <x v="23"/>
    <n v="1"/>
    <x v="0"/>
    <x v="1"/>
    <x v="1"/>
    <x v="1"/>
    <x v="0"/>
    <x v="0"/>
    <x v="1"/>
  </r>
  <r>
    <x v="1"/>
    <x v="3"/>
    <x v="6"/>
    <x v="31"/>
    <x v="0"/>
    <x v="0"/>
    <x v="0"/>
    <x v="1"/>
    <x v="13"/>
    <x v="2"/>
    <x v="4"/>
    <x v="0"/>
    <x v="67"/>
    <n v="1"/>
    <x v="0"/>
    <x v="1"/>
    <x v="1"/>
    <x v="0"/>
    <x v="0"/>
    <x v="0"/>
    <x v="1"/>
  </r>
  <r>
    <x v="1"/>
    <x v="3"/>
    <x v="6"/>
    <x v="31"/>
    <x v="0"/>
    <x v="0"/>
    <x v="0"/>
    <x v="1"/>
    <x v="13"/>
    <x v="2"/>
    <x v="4"/>
    <x v="0"/>
    <x v="67"/>
    <n v="1"/>
    <x v="0"/>
    <x v="1"/>
    <x v="1"/>
    <x v="0"/>
    <x v="0"/>
    <x v="0"/>
    <x v="0"/>
  </r>
  <r>
    <x v="1"/>
    <x v="3"/>
    <x v="6"/>
    <x v="31"/>
    <x v="0"/>
    <x v="0"/>
    <x v="0"/>
    <x v="1"/>
    <x v="7"/>
    <x v="0"/>
    <x v="4"/>
    <x v="0"/>
    <x v="35"/>
    <n v="2"/>
    <x v="0"/>
    <x v="0"/>
    <x v="0"/>
    <x v="0"/>
    <x v="0"/>
    <x v="0"/>
    <x v="0"/>
  </r>
  <r>
    <x v="1"/>
    <x v="3"/>
    <x v="6"/>
    <x v="31"/>
    <x v="0"/>
    <x v="0"/>
    <x v="0"/>
    <x v="1"/>
    <x v="7"/>
    <x v="0"/>
    <x v="4"/>
    <x v="1"/>
    <x v="67"/>
    <n v="1"/>
    <x v="0"/>
    <x v="1"/>
    <x v="0"/>
    <x v="0"/>
    <x v="0"/>
    <x v="0"/>
    <x v="0"/>
  </r>
  <r>
    <x v="1"/>
    <x v="3"/>
    <x v="6"/>
    <x v="31"/>
    <x v="0"/>
    <x v="0"/>
    <x v="0"/>
    <x v="1"/>
    <x v="17"/>
    <x v="0"/>
    <x v="4"/>
    <x v="0"/>
    <x v="62"/>
    <n v="1"/>
    <x v="0"/>
    <x v="1"/>
    <x v="0"/>
    <x v="0"/>
    <x v="0"/>
    <x v="0"/>
    <x v="0"/>
  </r>
  <r>
    <x v="1"/>
    <x v="3"/>
    <x v="6"/>
    <x v="31"/>
    <x v="0"/>
    <x v="0"/>
    <x v="0"/>
    <x v="1"/>
    <x v="17"/>
    <x v="0"/>
    <x v="4"/>
    <x v="0"/>
    <x v="67"/>
    <n v="1"/>
    <x v="0"/>
    <x v="1"/>
    <x v="0"/>
    <x v="0"/>
    <x v="0"/>
    <x v="0"/>
    <x v="0"/>
  </r>
  <r>
    <x v="1"/>
    <x v="3"/>
    <x v="6"/>
    <x v="31"/>
    <x v="0"/>
    <x v="0"/>
    <x v="0"/>
    <x v="1"/>
    <x v="8"/>
    <x v="0"/>
    <x v="6"/>
    <x v="1"/>
    <x v="72"/>
    <n v="1"/>
    <x v="3"/>
    <x v="1"/>
    <x v="0"/>
    <x v="0"/>
    <x v="0"/>
    <x v="0"/>
    <x v="0"/>
  </r>
  <r>
    <x v="1"/>
    <x v="3"/>
    <x v="6"/>
    <x v="31"/>
    <x v="0"/>
    <x v="0"/>
    <x v="0"/>
    <x v="2"/>
    <x v="11"/>
    <x v="0"/>
    <x v="4"/>
    <x v="1"/>
    <x v="66"/>
    <n v="1"/>
    <x v="0"/>
    <x v="0"/>
    <x v="0"/>
    <x v="0"/>
    <x v="0"/>
    <x v="0"/>
    <x v="0"/>
  </r>
  <r>
    <x v="1"/>
    <x v="3"/>
    <x v="6"/>
    <x v="31"/>
    <x v="0"/>
    <x v="0"/>
    <x v="0"/>
    <x v="2"/>
    <x v="8"/>
    <x v="0"/>
    <x v="4"/>
    <x v="0"/>
    <x v="62"/>
    <n v="1"/>
    <x v="3"/>
    <x v="1"/>
    <x v="0"/>
    <x v="0"/>
    <x v="0"/>
    <x v="0"/>
    <x v="0"/>
  </r>
  <r>
    <x v="1"/>
    <x v="3"/>
    <x v="6"/>
    <x v="31"/>
    <x v="0"/>
    <x v="0"/>
    <x v="0"/>
    <x v="3"/>
    <x v="17"/>
    <x v="0"/>
    <x v="4"/>
    <x v="1"/>
    <x v="67"/>
    <n v="1"/>
    <x v="0"/>
    <x v="0"/>
    <x v="0"/>
    <x v="0"/>
    <x v="0"/>
    <x v="0"/>
    <x v="0"/>
  </r>
  <r>
    <x v="1"/>
    <x v="3"/>
    <x v="6"/>
    <x v="31"/>
    <x v="0"/>
    <x v="0"/>
    <x v="0"/>
    <x v="4"/>
    <x v="13"/>
    <x v="2"/>
    <x v="4"/>
    <x v="0"/>
    <x v="62"/>
    <n v="1"/>
    <x v="0"/>
    <x v="1"/>
    <x v="1"/>
    <x v="0"/>
    <x v="0"/>
    <x v="0"/>
    <x v="0"/>
  </r>
  <r>
    <x v="1"/>
    <x v="3"/>
    <x v="6"/>
    <x v="31"/>
    <x v="0"/>
    <x v="0"/>
    <x v="0"/>
    <x v="4"/>
    <x v="8"/>
    <x v="0"/>
    <x v="4"/>
    <x v="1"/>
    <x v="54"/>
    <n v="1"/>
    <x v="3"/>
    <x v="1"/>
    <x v="0"/>
    <x v="0"/>
    <x v="0"/>
    <x v="0"/>
    <x v="0"/>
  </r>
  <r>
    <x v="1"/>
    <x v="3"/>
    <x v="6"/>
    <x v="31"/>
    <x v="0"/>
    <x v="0"/>
    <x v="0"/>
    <x v="8"/>
    <x v="8"/>
    <x v="0"/>
    <x v="4"/>
    <x v="1"/>
    <x v="13"/>
    <n v="1"/>
    <x v="3"/>
    <x v="0"/>
    <x v="0"/>
    <x v="0"/>
    <x v="0"/>
    <x v="0"/>
    <x v="0"/>
  </r>
  <r>
    <x v="1"/>
    <x v="3"/>
    <x v="6"/>
    <x v="31"/>
    <x v="0"/>
    <x v="3"/>
    <x v="0"/>
    <x v="2"/>
    <x v="8"/>
    <x v="0"/>
    <x v="3"/>
    <x v="1"/>
    <x v="52"/>
    <n v="1"/>
    <x v="3"/>
    <x v="0"/>
    <x v="0"/>
    <x v="0"/>
    <x v="0"/>
    <x v="0"/>
    <x v="0"/>
  </r>
  <r>
    <x v="1"/>
    <x v="3"/>
    <x v="6"/>
    <x v="31"/>
    <x v="0"/>
    <x v="3"/>
    <x v="0"/>
    <x v="2"/>
    <x v="8"/>
    <x v="0"/>
    <x v="3"/>
    <x v="1"/>
    <x v="26"/>
    <n v="1"/>
    <x v="3"/>
    <x v="0"/>
    <x v="0"/>
    <x v="0"/>
    <x v="0"/>
    <x v="0"/>
    <x v="0"/>
  </r>
  <r>
    <x v="1"/>
    <x v="3"/>
    <x v="6"/>
    <x v="31"/>
    <x v="0"/>
    <x v="3"/>
    <x v="0"/>
    <x v="3"/>
    <x v="11"/>
    <x v="0"/>
    <x v="4"/>
    <x v="1"/>
    <x v="67"/>
    <n v="1"/>
    <x v="0"/>
    <x v="1"/>
    <x v="0"/>
    <x v="0"/>
    <x v="0"/>
    <x v="0"/>
    <x v="0"/>
  </r>
  <r>
    <x v="1"/>
    <x v="3"/>
    <x v="6"/>
    <x v="31"/>
    <x v="0"/>
    <x v="3"/>
    <x v="0"/>
    <x v="3"/>
    <x v="8"/>
    <x v="0"/>
    <x v="4"/>
    <x v="1"/>
    <x v="67"/>
    <n v="1"/>
    <x v="3"/>
    <x v="0"/>
    <x v="0"/>
    <x v="0"/>
    <x v="0"/>
    <x v="0"/>
    <x v="0"/>
  </r>
  <r>
    <x v="1"/>
    <x v="3"/>
    <x v="6"/>
    <x v="31"/>
    <x v="0"/>
    <x v="3"/>
    <x v="0"/>
    <x v="3"/>
    <x v="8"/>
    <x v="0"/>
    <x v="0"/>
    <x v="1"/>
    <x v="32"/>
    <n v="1"/>
    <x v="3"/>
    <x v="1"/>
    <x v="0"/>
    <x v="0"/>
    <x v="0"/>
    <x v="0"/>
    <x v="0"/>
  </r>
  <r>
    <x v="1"/>
    <x v="3"/>
    <x v="6"/>
    <x v="31"/>
    <x v="0"/>
    <x v="3"/>
    <x v="0"/>
    <x v="5"/>
    <x v="8"/>
    <x v="0"/>
    <x v="3"/>
    <x v="1"/>
    <x v="50"/>
    <n v="1"/>
    <x v="3"/>
    <x v="0"/>
    <x v="0"/>
    <x v="0"/>
    <x v="0"/>
    <x v="0"/>
    <x v="0"/>
  </r>
  <r>
    <x v="1"/>
    <x v="3"/>
    <x v="6"/>
    <x v="31"/>
    <x v="0"/>
    <x v="1"/>
    <x v="1"/>
    <x v="2"/>
    <x v="8"/>
    <x v="0"/>
    <x v="3"/>
    <x v="1"/>
    <x v="52"/>
    <n v="1"/>
    <x v="3"/>
    <x v="0"/>
    <x v="0"/>
    <x v="0"/>
    <x v="0"/>
    <x v="0"/>
    <x v="0"/>
  </r>
  <r>
    <x v="1"/>
    <x v="3"/>
    <x v="6"/>
    <x v="31"/>
    <x v="0"/>
    <x v="1"/>
    <x v="1"/>
    <x v="2"/>
    <x v="8"/>
    <x v="0"/>
    <x v="3"/>
    <x v="1"/>
    <x v="52"/>
    <n v="1"/>
    <x v="3"/>
    <x v="1"/>
    <x v="0"/>
    <x v="0"/>
    <x v="0"/>
    <x v="0"/>
    <x v="0"/>
  </r>
  <r>
    <x v="1"/>
    <x v="3"/>
    <x v="6"/>
    <x v="31"/>
    <x v="0"/>
    <x v="1"/>
    <x v="1"/>
    <x v="3"/>
    <x v="8"/>
    <x v="0"/>
    <x v="3"/>
    <x v="1"/>
    <x v="52"/>
    <n v="1"/>
    <x v="3"/>
    <x v="0"/>
    <x v="0"/>
    <x v="0"/>
    <x v="0"/>
    <x v="0"/>
    <x v="0"/>
  </r>
  <r>
    <x v="1"/>
    <x v="3"/>
    <x v="6"/>
    <x v="31"/>
    <x v="0"/>
    <x v="1"/>
    <x v="1"/>
    <x v="3"/>
    <x v="8"/>
    <x v="0"/>
    <x v="6"/>
    <x v="1"/>
    <x v="37"/>
    <n v="1"/>
    <x v="3"/>
    <x v="0"/>
    <x v="0"/>
    <x v="0"/>
    <x v="0"/>
    <x v="0"/>
    <x v="0"/>
  </r>
  <r>
    <x v="1"/>
    <x v="3"/>
    <x v="6"/>
    <x v="31"/>
    <x v="0"/>
    <x v="1"/>
    <x v="1"/>
    <x v="4"/>
    <x v="8"/>
    <x v="0"/>
    <x v="3"/>
    <x v="1"/>
    <x v="52"/>
    <n v="1"/>
    <x v="3"/>
    <x v="0"/>
    <x v="0"/>
    <x v="0"/>
    <x v="0"/>
    <x v="0"/>
    <x v="0"/>
  </r>
  <r>
    <x v="1"/>
    <x v="3"/>
    <x v="6"/>
    <x v="31"/>
    <x v="0"/>
    <x v="1"/>
    <x v="1"/>
    <x v="4"/>
    <x v="8"/>
    <x v="0"/>
    <x v="3"/>
    <x v="1"/>
    <x v="10"/>
    <n v="1"/>
    <x v="3"/>
    <x v="0"/>
    <x v="0"/>
    <x v="0"/>
    <x v="0"/>
    <x v="0"/>
    <x v="0"/>
  </r>
  <r>
    <x v="1"/>
    <x v="3"/>
    <x v="6"/>
    <x v="31"/>
    <x v="0"/>
    <x v="1"/>
    <x v="1"/>
    <x v="4"/>
    <x v="8"/>
    <x v="0"/>
    <x v="6"/>
    <x v="1"/>
    <x v="30"/>
    <n v="1"/>
    <x v="3"/>
    <x v="0"/>
    <x v="0"/>
    <x v="0"/>
    <x v="0"/>
    <x v="0"/>
    <x v="0"/>
  </r>
  <r>
    <x v="1"/>
    <x v="3"/>
    <x v="6"/>
    <x v="31"/>
    <x v="0"/>
    <x v="1"/>
    <x v="1"/>
    <x v="8"/>
    <x v="8"/>
    <x v="0"/>
    <x v="2"/>
    <x v="1"/>
    <x v="68"/>
    <n v="1"/>
    <x v="3"/>
    <x v="1"/>
    <x v="0"/>
    <x v="0"/>
    <x v="0"/>
    <x v="0"/>
    <x v="0"/>
  </r>
  <r>
    <x v="1"/>
    <x v="3"/>
    <x v="6"/>
    <x v="31"/>
    <x v="0"/>
    <x v="2"/>
    <x v="1"/>
    <x v="1"/>
    <x v="8"/>
    <x v="0"/>
    <x v="3"/>
    <x v="1"/>
    <x v="51"/>
    <n v="1"/>
    <x v="3"/>
    <x v="0"/>
    <x v="0"/>
    <x v="0"/>
    <x v="0"/>
    <x v="0"/>
    <x v="0"/>
  </r>
  <r>
    <x v="1"/>
    <x v="3"/>
    <x v="6"/>
    <x v="31"/>
    <x v="0"/>
    <x v="2"/>
    <x v="1"/>
    <x v="2"/>
    <x v="13"/>
    <x v="2"/>
    <x v="4"/>
    <x v="0"/>
    <x v="67"/>
    <n v="1"/>
    <x v="0"/>
    <x v="1"/>
    <x v="1"/>
    <x v="0"/>
    <x v="0"/>
    <x v="0"/>
    <x v="0"/>
  </r>
  <r>
    <x v="1"/>
    <x v="3"/>
    <x v="6"/>
    <x v="31"/>
    <x v="0"/>
    <x v="2"/>
    <x v="1"/>
    <x v="2"/>
    <x v="8"/>
    <x v="0"/>
    <x v="3"/>
    <x v="1"/>
    <x v="52"/>
    <n v="1"/>
    <x v="3"/>
    <x v="0"/>
    <x v="0"/>
    <x v="0"/>
    <x v="0"/>
    <x v="0"/>
    <x v="0"/>
  </r>
  <r>
    <x v="1"/>
    <x v="3"/>
    <x v="6"/>
    <x v="31"/>
    <x v="0"/>
    <x v="2"/>
    <x v="1"/>
    <x v="2"/>
    <x v="8"/>
    <x v="0"/>
    <x v="3"/>
    <x v="1"/>
    <x v="51"/>
    <n v="1"/>
    <x v="3"/>
    <x v="0"/>
    <x v="0"/>
    <x v="0"/>
    <x v="0"/>
    <x v="0"/>
    <x v="0"/>
  </r>
  <r>
    <x v="1"/>
    <x v="3"/>
    <x v="6"/>
    <x v="31"/>
    <x v="0"/>
    <x v="2"/>
    <x v="1"/>
    <x v="2"/>
    <x v="8"/>
    <x v="0"/>
    <x v="4"/>
    <x v="1"/>
    <x v="62"/>
    <n v="1"/>
    <x v="3"/>
    <x v="1"/>
    <x v="0"/>
    <x v="0"/>
    <x v="0"/>
    <x v="0"/>
    <x v="0"/>
  </r>
  <r>
    <x v="1"/>
    <x v="3"/>
    <x v="6"/>
    <x v="31"/>
    <x v="0"/>
    <x v="2"/>
    <x v="1"/>
    <x v="2"/>
    <x v="8"/>
    <x v="0"/>
    <x v="4"/>
    <x v="1"/>
    <x v="67"/>
    <n v="1"/>
    <x v="3"/>
    <x v="0"/>
    <x v="0"/>
    <x v="0"/>
    <x v="0"/>
    <x v="0"/>
    <x v="0"/>
  </r>
  <r>
    <x v="1"/>
    <x v="3"/>
    <x v="6"/>
    <x v="31"/>
    <x v="0"/>
    <x v="2"/>
    <x v="1"/>
    <x v="3"/>
    <x v="8"/>
    <x v="0"/>
    <x v="4"/>
    <x v="1"/>
    <x v="67"/>
    <n v="1"/>
    <x v="3"/>
    <x v="1"/>
    <x v="0"/>
    <x v="0"/>
    <x v="0"/>
    <x v="0"/>
    <x v="0"/>
  </r>
  <r>
    <x v="1"/>
    <x v="3"/>
    <x v="6"/>
    <x v="31"/>
    <x v="0"/>
    <x v="2"/>
    <x v="1"/>
    <x v="3"/>
    <x v="8"/>
    <x v="0"/>
    <x v="4"/>
    <x v="1"/>
    <x v="54"/>
    <n v="1"/>
    <x v="3"/>
    <x v="0"/>
    <x v="0"/>
    <x v="1"/>
    <x v="0"/>
    <x v="0"/>
    <x v="1"/>
  </r>
  <r>
    <x v="1"/>
    <x v="3"/>
    <x v="6"/>
    <x v="31"/>
    <x v="0"/>
    <x v="2"/>
    <x v="1"/>
    <x v="3"/>
    <x v="8"/>
    <x v="0"/>
    <x v="0"/>
    <x v="1"/>
    <x v="32"/>
    <n v="1"/>
    <x v="3"/>
    <x v="0"/>
    <x v="0"/>
    <x v="0"/>
    <x v="0"/>
    <x v="0"/>
    <x v="0"/>
  </r>
  <r>
    <x v="1"/>
    <x v="3"/>
    <x v="6"/>
    <x v="31"/>
    <x v="0"/>
    <x v="2"/>
    <x v="1"/>
    <x v="3"/>
    <x v="8"/>
    <x v="0"/>
    <x v="2"/>
    <x v="1"/>
    <x v="17"/>
    <n v="1"/>
    <x v="3"/>
    <x v="0"/>
    <x v="0"/>
    <x v="0"/>
    <x v="0"/>
    <x v="0"/>
    <x v="0"/>
  </r>
  <r>
    <x v="1"/>
    <x v="3"/>
    <x v="6"/>
    <x v="31"/>
    <x v="0"/>
    <x v="2"/>
    <x v="1"/>
    <x v="4"/>
    <x v="11"/>
    <x v="0"/>
    <x v="4"/>
    <x v="1"/>
    <x v="23"/>
    <n v="1"/>
    <x v="0"/>
    <x v="1"/>
    <x v="0"/>
    <x v="0"/>
    <x v="0"/>
    <x v="0"/>
    <x v="1"/>
  </r>
  <r>
    <x v="1"/>
    <x v="3"/>
    <x v="6"/>
    <x v="31"/>
    <x v="0"/>
    <x v="2"/>
    <x v="1"/>
    <x v="4"/>
    <x v="8"/>
    <x v="0"/>
    <x v="4"/>
    <x v="1"/>
    <x v="67"/>
    <n v="1"/>
    <x v="3"/>
    <x v="1"/>
    <x v="0"/>
    <x v="0"/>
    <x v="0"/>
    <x v="0"/>
    <x v="0"/>
  </r>
  <r>
    <x v="1"/>
    <x v="3"/>
    <x v="6"/>
    <x v="31"/>
    <x v="0"/>
    <x v="2"/>
    <x v="1"/>
    <x v="5"/>
    <x v="8"/>
    <x v="0"/>
    <x v="2"/>
    <x v="1"/>
    <x v="20"/>
    <n v="1"/>
    <x v="3"/>
    <x v="1"/>
    <x v="0"/>
    <x v="0"/>
    <x v="0"/>
    <x v="0"/>
    <x v="0"/>
  </r>
  <r>
    <x v="1"/>
    <x v="3"/>
    <x v="6"/>
    <x v="31"/>
    <x v="1"/>
    <x v="5"/>
    <x v="2"/>
    <x v="5"/>
    <x v="8"/>
    <x v="0"/>
    <x v="3"/>
    <x v="1"/>
    <x v="51"/>
    <n v="1"/>
    <x v="3"/>
    <x v="0"/>
    <x v="0"/>
    <x v="0"/>
    <x v="0"/>
    <x v="0"/>
    <x v="0"/>
  </r>
  <r>
    <x v="1"/>
    <x v="3"/>
    <x v="6"/>
    <x v="31"/>
    <x v="1"/>
    <x v="0"/>
    <x v="0"/>
    <x v="0"/>
    <x v="7"/>
    <x v="0"/>
    <x v="4"/>
    <x v="0"/>
    <x v="62"/>
    <n v="1"/>
    <x v="0"/>
    <x v="0"/>
    <x v="0"/>
    <x v="0"/>
    <x v="0"/>
    <x v="0"/>
    <x v="0"/>
  </r>
  <r>
    <x v="1"/>
    <x v="3"/>
    <x v="6"/>
    <x v="31"/>
    <x v="1"/>
    <x v="0"/>
    <x v="0"/>
    <x v="0"/>
    <x v="7"/>
    <x v="0"/>
    <x v="4"/>
    <x v="0"/>
    <x v="67"/>
    <n v="2"/>
    <x v="0"/>
    <x v="0"/>
    <x v="0"/>
    <x v="0"/>
    <x v="0"/>
    <x v="0"/>
    <x v="1"/>
  </r>
  <r>
    <x v="1"/>
    <x v="3"/>
    <x v="6"/>
    <x v="31"/>
    <x v="1"/>
    <x v="0"/>
    <x v="0"/>
    <x v="0"/>
    <x v="7"/>
    <x v="0"/>
    <x v="4"/>
    <x v="0"/>
    <x v="67"/>
    <n v="1"/>
    <x v="0"/>
    <x v="0"/>
    <x v="0"/>
    <x v="0"/>
    <x v="0"/>
    <x v="0"/>
    <x v="0"/>
  </r>
  <r>
    <x v="1"/>
    <x v="3"/>
    <x v="6"/>
    <x v="31"/>
    <x v="1"/>
    <x v="0"/>
    <x v="0"/>
    <x v="0"/>
    <x v="7"/>
    <x v="0"/>
    <x v="4"/>
    <x v="0"/>
    <x v="67"/>
    <n v="1"/>
    <x v="0"/>
    <x v="1"/>
    <x v="0"/>
    <x v="0"/>
    <x v="0"/>
    <x v="0"/>
    <x v="0"/>
  </r>
  <r>
    <x v="1"/>
    <x v="3"/>
    <x v="6"/>
    <x v="31"/>
    <x v="1"/>
    <x v="0"/>
    <x v="0"/>
    <x v="0"/>
    <x v="7"/>
    <x v="0"/>
    <x v="4"/>
    <x v="0"/>
    <x v="35"/>
    <n v="1"/>
    <x v="0"/>
    <x v="1"/>
    <x v="0"/>
    <x v="0"/>
    <x v="0"/>
    <x v="0"/>
    <x v="1"/>
  </r>
  <r>
    <x v="1"/>
    <x v="3"/>
    <x v="6"/>
    <x v="31"/>
    <x v="1"/>
    <x v="0"/>
    <x v="0"/>
    <x v="0"/>
    <x v="7"/>
    <x v="0"/>
    <x v="4"/>
    <x v="1"/>
    <x v="67"/>
    <n v="1"/>
    <x v="0"/>
    <x v="1"/>
    <x v="0"/>
    <x v="0"/>
    <x v="0"/>
    <x v="0"/>
    <x v="0"/>
  </r>
  <r>
    <x v="1"/>
    <x v="3"/>
    <x v="6"/>
    <x v="31"/>
    <x v="1"/>
    <x v="0"/>
    <x v="0"/>
    <x v="0"/>
    <x v="11"/>
    <x v="0"/>
    <x v="4"/>
    <x v="0"/>
    <x v="67"/>
    <n v="1"/>
    <x v="0"/>
    <x v="0"/>
    <x v="0"/>
    <x v="0"/>
    <x v="0"/>
    <x v="0"/>
    <x v="1"/>
  </r>
  <r>
    <x v="1"/>
    <x v="3"/>
    <x v="6"/>
    <x v="31"/>
    <x v="1"/>
    <x v="0"/>
    <x v="0"/>
    <x v="0"/>
    <x v="11"/>
    <x v="0"/>
    <x v="4"/>
    <x v="0"/>
    <x v="67"/>
    <n v="1"/>
    <x v="0"/>
    <x v="0"/>
    <x v="0"/>
    <x v="0"/>
    <x v="0"/>
    <x v="0"/>
    <x v="0"/>
  </r>
  <r>
    <x v="1"/>
    <x v="3"/>
    <x v="6"/>
    <x v="31"/>
    <x v="1"/>
    <x v="0"/>
    <x v="0"/>
    <x v="0"/>
    <x v="17"/>
    <x v="0"/>
    <x v="4"/>
    <x v="0"/>
    <x v="62"/>
    <n v="1"/>
    <x v="0"/>
    <x v="1"/>
    <x v="0"/>
    <x v="0"/>
    <x v="0"/>
    <x v="0"/>
    <x v="1"/>
  </r>
  <r>
    <x v="1"/>
    <x v="3"/>
    <x v="6"/>
    <x v="31"/>
    <x v="1"/>
    <x v="0"/>
    <x v="0"/>
    <x v="1"/>
    <x v="13"/>
    <x v="2"/>
    <x v="2"/>
    <x v="1"/>
    <x v="60"/>
    <n v="1"/>
    <x v="0"/>
    <x v="1"/>
    <x v="1"/>
    <x v="0"/>
    <x v="0"/>
    <x v="0"/>
    <x v="0"/>
  </r>
  <r>
    <x v="1"/>
    <x v="3"/>
    <x v="6"/>
    <x v="31"/>
    <x v="1"/>
    <x v="0"/>
    <x v="0"/>
    <x v="1"/>
    <x v="7"/>
    <x v="0"/>
    <x v="4"/>
    <x v="0"/>
    <x v="67"/>
    <n v="1"/>
    <x v="0"/>
    <x v="1"/>
    <x v="0"/>
    <x v="0"/>
    <x v="0"/>
    <x v="0"/>
    <x v="1"/>
  </r>
  <r>
    <x v="1"/>
    <x v="3"/>
    <x v="6"/>
    <x v="31"/>
    <x v="1"/>
    <x v="0"/>
    <x v="0"/>
    <x v="1"/>
    <x v="7"/>
    <x v="0"/>
    <x v="4"/>
    <x v="0"/>
    <x v="67"/>
    <n v="1"/>
    <x v="0"/>
    <x v="1"/>
    <x v="0"/>
    <x v="0"/>
    <x v="0"/>
    <x v="0"/>
    <x v="0"/>
  </r>
  <r>
    <x v="1"/>
    <x v="3"/>
    <x v="6"/>
    <x v="31"/>
    <x v="1"/>
    <x v="0"/>
    <x v="0"/>
    <x v="1"/>
    <x v="11"/>
    <x v="0"/>
    <x v="4"/>
    <x v="0"/>
    <x v="67"/>
    <n v="2"/>
    <x v="0"/>
    <x v="1"/>
    <x v="0"/>
    <x v="0"/>
    <x v="0"/>
    <x v="0"/>
    <x v="1"/>
  </r>
  <r>
    <x v="1"/>
    <x v="3"/>
    <x v="6"/>
    <x v="31"/>
    <x v="1"/>
    <x v="0"/>
    <x v="0"/>
    <x v="1"/>
    <x v="8"/>
    <x v="0"/>
    <x v="3"/>
    <x v="1"/>
    <x v="52"/>
    <n v="1"/>
    <x v="3"/>
    <x v="0"/>
    <x v="0"/>
    <x v="1"/>
    <x v="0"/>
    <x v="0"/>
    <x v="1"/>
  </r>
  <r>
    <x v="1"/>
    <x v="3"/>
    <x v="6"/>
    <x v="31"/>
    <x v="1"/>
    <x v="0"/>
    <x v="0"/>
    <x v="1"/>
    <x v="8"/>
    <x v="0"/>
    <x v="3"/>
    <x v="1"/>
    <x v="10"/>
    <n v="1"/>
    <x v="3"/>
    <x v="0"/>
    <x v="0"/>
    <x v="0"/>
    <x v="0"/>
    <x v="0"/>
    <x v="0"/>
  </r>
  <r>
    <x v="1"/>
    <x v="3"/>
    <x v="6"/>
    <x v="31"/>
    <x v="1"/>
    <x v="0"/>
    <x v="0"/>
    <x v="1"/>
    <x v="8"/>
    <x v="0"/>
    <x v="4"/>
    <x v="1"/>
    <x v="67"/>
    <n v="1"/>
    <x v="3"/>
    <x v="1"/>
    <x v="0"/>
    <x v="0"/>
    <x v="0"/>
    <x v="0"/>
    <x v="1"/>
  </r>
  <r>
    <x v="1"/>
    <x v="3"/>
    <x v="6"/>
    <x v="31"/>
    <x v="1"/>
    <x v="0"/>
    <x v="0"/>
    <x v="2"/>
    <x v="13"/>
    <x v="2"/>
    <x v="4"/>
    <x v="0"/>
    <x v="66"/>
    <n v="1"/>
    <x v="0"/>
    <x v="1"/>
    <x v="1"/>
    <x v="0"/>
    <x v="0"/>
    <x v="0"/>
    <x v="0"/>
  </r>
  <r>
    <x v="1"/>
    <x v="3"/>
    <x v="6"/>
    <x v="31"/>
    <x v="1"/>
    <x v="0"/>
    <x v="0"/>
    <x v="2"/>
    <x v="7"/>
    <x v="0"/>
    <x v="4"/>
    <x v="0"/>
    <x v="23"/>
    <n v="1"/>
    <x v="0"/>
    <x v="1"/>
    <x v="0"/>
    <x v="0"/>
    <x v="0"/>
    <x v="0"/>
    <x v="0"/>
  </r>
  <r>
    <x v="1"/>
    <x v="3"/>
    <x v="6"/>
    <x v="31"/>
    <x v="1"/>
    <x v="0"/>
    <x v="0"/>
    <x v="2"/>
    <x v="17"/>
    <x v="0"/>
    <x v="4"/>
    <x v="0"/>
    <x v="66"/>
    <n v="1"/>
    <x v="0"/>
    <x v="0"/>
    <x v="0"/>
    <x v="0"/>
    <x v="0"/>
    <x v="0"/>
    <x v="1"/>
  </r>
  <r>
    <x v="1"/>
    <x v="3"/>
    <x v="6"/>
    <x v="31"/>
    <x v="1"/>
    <x v="0"/>
    <x v="0"/>
    <x v="2"/>
    <x v="17"/>
    <x v="0"/>
    <x v="4"/>
    <x v="0"/>
    <x v="35"/>
    <n v="1"/>
    <x v="0"/>
    <x v="1"/>
    <x v="0"/>
    <x v="0"/>
    <x v="1"/>
    <x v="0"/>
    <x v="0"/>
  </r>
  <r>
    <x v="1"/>
    <x v="3"/>
    <x v="6"/>
    <x v="31"/>
    <x v="1"/>
    <x v="0"/>
    <x v="0"/>
    <x v="2"/>
    <x v="8"/>
    <x v="0"/>
    <x v="1"/>
    <x v="1"/>
    <x v="16"/>
    <n v="1"/>
    <x v="3"/>
    <x v="0"/>
    <x v="0"/>
    <x v="0"/>
    <x v="0"/>
    <x v="0"/>
    <x v="0"/>
  </r>
  <r>
    <x v="1"/>
    <x v="3"/>
    <x v="6"/>
    <x v="31"/>
    <x v="1"/>
    <x v="0"/>
    <x v="0"/>
    <x v="3"/>
    <x v="13"/>
    <x v="2"/>
    <x v="4"/>
    <x v="0"/>
    <x v="67"/>
    <n v="1"/>
    <x v="0"/>
    <x v="1"/>
    <x v="1"/>
    <x v="0"/>
    <x v="0"/>
    <x v="0"/>
    <x v="1"/>
  </r>
  <r>
    <x v="1"/>
    <x v="3"/>
    <x v="6"/>
    <x v="31"/>
    <x v="1"/>
    <x v="0"/>
    <x v="0"/>
    <x v="3"/>
    <x v="11"/>
    <x v="0"/>
    <x v="4"/>
    <x v="0"/>
    <x v="67"/>
    <n v="1"/>
    <x v="0"/>
    <x v="1"/>
    <x v="0"/>
    <x v="0"/>
    <x v="0"/>
    <x v="0"/>
    <x v="0"/>
  </r>
  <r>
    <x v="1"/>
    <x v="3"/>
    <x v="6"/>
    <x v="31"/>
    <x v="1"/>
    <x v="0"/>
    <x v="0"/>
    <x v="3"/>
    <x v="17"/>
    <x v="0"/>
    <x v="4"/>
    <x v="0"/>
    <x v="67"/>
    <n v="1"/>
    <x v="0"/>
    <x v="1"/>
    <x v="0"/>
    <x v="0"/>
    <x v="0"/>
    <x v="0"/>
    <x v="1"/>
  </r>
  <r>
    <x v="1"/>
    <x v="3"/>
    <x v="6"/>
    <x v="31"/>
    <x v="1"/>
    <x v="0"/>
    <x v="0"/>
    <x v="3"/>
    <x v="17"/>
    <x v="0"/>
    <x v="4"/>
    <x v="0"/>
    <x v="67"/>
    <n v="2"/>
    <x v="0"/>
    <x v="1"/>
    <x v="0"/>
    <x v="0"/>
    <x v="0"/>
    <x v="0"/>
    <x v="0"/>
  </r>
  <r>
    <x v="1"/>
    <x v="3"/>
    <x v="6"/>
    <x v="31"/>
    <x v="1"/>
    <x v="0"/>
    <x v="0"/>
    <x v="3"/>
    <x v="8"/>
    <x v="0"/>
    <x v="3"/>
    <x v="1"/>
    <x v="52"/>
    <n v="1"/>
    <x v="3"/>
    <x v="0"/>
    <x v="0"/>
    <x v="0"/>
    <x v="0"/>
    <x v="0"/>
    <x v="0"/>
  </r>
  <r>
    <x v="1"/>
    <x v="3"/>
    <x v="6"/>
    <x v="31"/>
    <x v="1"/>
    <x v="0"/>
    <x v="0"/>
    <x v="3"/>
    <x v="8"/>
    <x v="0"/>
    <x v="3"/>
    <x v="1"/>
    <x v="52"/>
    <n v="2"/>
    <x v="3"/>
    <x v="1"/>
    <x v="0"/>
    <x v="0"/>
    <x v="0"/>
    <x v="0"/>
    <x v="0"/>
  </r>
  <r>
    <x v="1"/>
    <x v="3"/>
    <x v="6"/>
    <x v="31"/>
    <x v="1"/>
    <x v="0"/>
    <x v="0"/>
    <x v="3"/>
    <x v="8"/>
    <x v="0"/>
    <x v="4"/>
    <x v="1"/>
    <x v="62"/>
    <n v="1"/>
    <x v="3"/>
    <x v="1"/>
    <x v="0"/>
    <x v="0"/>
    <x v="0"/>
    <x v="0"/>
    <x v="0"/>
  </r>
  <r>
    <x v="1"/>
    <x v="3"/>
    <x v="6"/>
    <x v="31"/>
    <x v="1"/>
    <x v="0"/>
    <x v="0"/>
    <x v="3"/>
    <x v="8"/>
    <x v="0"/>
    <x v="2"/>
    <x v="1"/>
    <x v="21"/>
    <n v="1"/>
    <x v="3"/>
    <x v="0"/>
    <x v="0"/>
    <x v="0"/>
    <x v="0"/>
    <x v="0"/>
    <x v="0"/>
  </r>
  <r>
    <x v="1"/>
    <x v="3"/>
    <x v="6"/>
    <x v="31"/>
    <x v="1"/>
    <x v="0"/>
    <x v="0"/>
    <x v="4"/>
    <x v="7"/>
    <x v="0"/>
    <x v="4"/>
    <x v="0"/>
    <x v="13"/>
    <n v="1"/>
    <x v="0"/>
    <x v="0"/>
    <x v="0"/>
    <x v="0"/>
    <x v="0"/>
    <x v="0"/>
    <x v="0"/>
  </r>
  <r>
    <x v="1"/>
    <x v="3"/>
    <x v="6"/>
    <x v="31"/>
    <x v="1"/>
    <x v="0"/>
    <x v="0"/>
    <x v="4"/>
    <x v="8"/>
    <x v="0"/>
    <x v="3"/>
    <x v="1"/>
    <x v="52"/>
    <n v="1"/>
    <x v="3"/>
    <x v="0"/>
    <x v="0"/>
    <x v="0"/>
    <x v="0"/>
    <x v="0"/>
    <x v="0"/>
  </r>
  <r>
    <x v="1"/>
    <x v="3"/>
    <x v="6"/>
    <x v="31"/>
    <x v="1"/>
    <x v="0"/>
    <x v="0"/>
    <x v="4"/>
    <x v="8"/>
    <x v="0"/>
    <x v="3"/>
    <x v="1"/>
    <x v="52"/>
    <n v="1"/>
    <x v="3"/>
    <x v="1"/>
    <x v="0"/>
    <x v="0"/>
    <x v="0"/>
    <x v="0"/>
    <x v="0"/>
  </r>
  <r>
    <x v="1"/>
    <x v="3"/>
    <x v="6"/>
    <x v="31"/>
    <x v="1"/>
    <x v="0"/>
    <x v="0"/>
    <x v="4"/>
    <x v="8"/>
    <x v="0"/>
    <x v="2"/>
    <x v="1"/>
    <x v="18"/>
    <n v="1"/>
    <x v="3"/>
    <x v="1"/>
    <x v="0"/>
    <x v="0"/>
    <x v="0"/>
    <x v="0"/>
    <x v="0"/>
  </r>
  <r>
    <x v="1"/>
    <x v="3"/>
    <x v="6"/>
    <x v="31"/>
    <x v="1"/>
    <x v="0"/>
    <x v="0"/>
    <x v="5"/>
    <x v="11"/>
    <x v="0"/>
    <x v="4"/>
    <x v="1"/>
    <x v="66"/>
    <n v="1"/>
    <x v="0"/>
    <x v="1"/>
    <x v="0"/>
    <x v="0"/>
    <x v="0"/>
    <x v="0"/>
    <x v="1"/>
  </r>
  <r>
    <x v="1"/>
    <x v="3"/>
    <x v="6"/>
    <x v="31"/>
    <x v="1"/>
    <x v="0"/>
    <x v="0"/>
    <x v="5"/>
    <x v="11"/>
    <x v="0"/>
    <x v="4"/>
    <x v="1"/>
    <x v="62"/>
    <n v="1"/>
    <x v="0"/>
    <x v="0"/>
    <x v="0"/>
    <x v="0"/>
    <x v="0"/>
    <x v="0"/>
    <x v="1"/>
  </r>
  <r>
    <x v="1"/>
    <x v="3"/>
    <x v="6"/>
    <x v="31"/>
    <x v="1"/>
    <x v="0"/>
    <x v="0"/>
    <x v="5"/>
    <x v="17"/>
    <x v="0"/>
    <x v="4"/>
    <x v="0"/>
    <x v="66"/>
    <n v="1"/>
    <x v="0"/>
    <x v="1"/>
    <x v="0"/>
    <x v="0"/>
    <x v="0"/>
    <x v="0"/>
    <x v="1"/>
  </r>
  <r>
    <x v="1"/>
    <x v="3"/>
    <x v="6"/>
    <x v="31"/>
    <x v="1"/>
    <x v="0"/>
    <x v="0"/>
    <x v="5"/>
    <x v="8"/>
    <x v="0"/>
    <x v="3"/>
    <x v="1"/>
    <x v="52"/>
    <n v="1"/>
    <x v="3"/>
    <x v="0"/>
    <x v="0"/>
    <x v="0"/>
    <x v="0"/>
    <x v="0"/>
    <x v="0"/>
  </r>
  <r>
    <x v="1"/>
    <x v="3"/>
    <x v="6"/>
    <x v="31"/>
    <x v="1"/>
    <x v="3"/>
    <x v="0"/>
    <x v="2"/>
    <x v="17"/>
    <x v="0"/>
    <x v="4"/>
    <x v="0"/>
    <x v="35"/>
    <n v="1"/>
    <x v="0"/>
    <x v="1"/>
    <x v="0"/>
    <x v="0"/>
    <x v="0"/>
    <x v="0"/>
    <x v="0"/>
  </r>
  <r>
    <x v="1"/>
    <x v="3"/>
    <x v="6"/>
    <x v="31"/>
    <x v="1"/>
    <x v="3"/>
    <x v="0"/>
    <x v="2"/>
    <x v="8"/>
    <x v="0"/>
    <x v="4"/>
    <x v="0"/>
    <x v="67"/>
    <n v="1"/>
    <x v="3"/>
    <x v="1"/>
    <x v="0"/>
    <x v="0"/>
    <x v="0"/>
    <x v="0"/>
    <x v="0"/>
  </r>
  <r>
    <x v="1"/>
    <x v="3"/>
    <x v="6"/>
    <x v="31"/>
    <x v="1"/>
    <x v="3"/>
    <x v="0"/>
    <x v="3"/>
    <x v="11"/>
    <x v="0"/>
    <x v="4"/>
    <x v="0"/>
    <x v="54"/>
    <n v="1"/>
    <x v="0"/>
    <x v="1"/>
    <x v="0"/>
    <x v="0"/>
    <x v="0"/>
    <x v="0"/>
    <x v="1"/>
  </r>
  <r>
    <x v="1"/>
    <x v="3"/>
    <x v="6"/>
    <x v="31"/>
    <x v="1"/>
    <x v="3"/>
    <x v="0"/>
    <x v="3"/>
    <x v="11"/>
    <x v="0"/>
    <x v="4"/>
    <x v="1"/>
    <x v="54"/>
    <n v="1"/>
    <x v="0"/>
    <x v="1"/>
    <x v="0"/>
    <x v="0"/>
    <x v="0"/>
    <x v="0"/>
    <x v="1"/>
  </r>
  <r>
    <x v="1"/>
    <x v="3"/>
    <x v="6"/>
    <x v="31"/>
    <x v="1"/>
    <x v="3"/>
    <x v="0"/>
    <x v="3"/>
    <x v="8"/>
    <x v="0"/>
    <x v="4"/>
    <x v="1"/>
    <x v="67"/>
    <n v="1"/>
    <x v="3"/>
    <x v="1"/>
    <x v="0"/>
    <x v="0"/>
    <x v="0"/>
    <x v="0"/>
    <x v="0"/>
  </r>
  <r>
    <x v="1"/>
    <x v="3"/>
    <x v="6"/>
    <x v="31"/>
    <x v="1"/>
    <x v="3"/>
    <x v="0"/>
    <x v="3"/>
    <x v="8"/>
    <x v="0"/>
    <x v="2"/>
    <x v="1"/>
    <x v="68"/>
    <n v="1"/>
    <x v="3"/>
    <x v="0"/>
    <x v="0"/>
    <x v="0"/>
    <x v="0"/>
    <x v="0"/>
    <x v="0"/>
  </r>
  <r>
    <x v="1"/>
    <x v="3"/>
    <x v="6"/>
    <x v="31"/>
    <x v="1"/>
    <x v="3"/>
    <x v="0"/>
    <x v="4"/>
    <x v="11"/>
    <x v="0"/>
    <x v="4"/>
    <x v="0"/>
    <x v="35"/>
    <n v="1"/>
    <x v="0"/>
    <x v="1"/>
    <x v="0"/>
    <x v="0"/>
    <x v="1"/>
    <x v="0"/>
    <x v="0"/>
  </r>
  <r>
    <x v="1"/>
    <x v="3"/>
    <x v="6"/>
    <x v="31"/>
    <x v="1"/>
    <x v="3"/>
    <x v="0"/>
    <x v="4"/>
    <x v="8"/>
    <x v="0"/>
    <x v="4"/>
    <x v="1"/>
    <x v="62"/>
    <n v="1"/>
    <x v="3"/>
    <x v="0"/>
    <x v="0"/>
    <x v="0"/>
    <x v="0"/>
    <x v="0"/>
    <x v="0"/>
  </r>
  <r>
    <x v="1"/>
    <x v="3"/>
    <x v="6"/>
    <x v="31"/>
    <x v="1"/>
    <x v="3"/>
    <x v="0"/>
    <x v="4"/>
    <x v="8"/>
    <x v="0"/>
    <x v="2"/>
    <x v="1"/>
    <x v="20"/>
    <n v="1"/>
    <x v="3"/>
    <x v="0"/>
    <x v="0"/>
    <x v="0"/>
    <x v="0"/>
    <x v="0"/>
    <x v="0"/>
  </r>
  <r>
    <x v="1"/>
    <x v="3"/>
    <x v="6"/>
    <x v="31"/>
    <x v="1"/>
    <x v="3"/>
    <x v="0"/>
    <x v="5"/>
    <x v="8"/>
    <x v="0"/>
    <x v="4"/>
    <x v="1"/>
    <x v="54"/>
    <n v="1"/>
    <x v="3"/>
    <x v="0"/>
    <x v="0"/>
    <x v="1"/>
    <x v="0"/>
    <x v="0"/>
    <x v="1"/>
  </r>
  <r>
    <x v="1"/>
    <x v="3"/>
    <x v="6"/>
    <x v="31"/>
    <x v="1"/>
    <x v="3"/>
    <x v="0"/>
    <x v="8"/>
    <x v="8"/>
    <x v="0"/>
    <x v="2"/>
    <x v="1"/>
    <x v="9"/>
    <n v="1"/>
    <x v="3"/>
    <x v="0"/>
    <x v="0"/>
    <x v="1"/>
    <x v="0"/>
    <x v="0"/>
    <x v="1"/>
  </r>
  <r>
    <x v="1"/>
    <x v="3"/>
    <x v="6"/>
    <x v="31"/>
    <x v="1"/>
    <x v="3"/>
    <x v="0"/>
    <x v="6"/>
    <x v="8"/>
    <x v="0"/>
    <x v="4"/>
    <x v="1"/>
    <x v="67"/>
    <n v="1"/>
    <x v="3"/>
    <x v="0"/>
    <x v="0"/>
    <x v="0"/>
    <x v="0"/>
    <x v="0"/>
    <x v="0"/>
  </r>
  <r>
    <x v="1"/>
    <x v="3"/>
    <x v="6"/>
    <x v="31"/>
    <x v="1"/>
    <x v="1"/>
    <x v="1"/>
    <x v="1"/>
    <x v="11"/>
    <x v="0"/>
    <x v="4"/>
    <x v="1"/>
    <x v="35"/>
    <n v="1"/>
    <x v="0"/>
    <x v="1"/>
    <x v="0"/>
    <x v="0"/>
    <x v="0"/>
    <x v="0"/>
    <x v="1"/>
  </r>
  <r>
    <x v="1"/>
    <x v="3"/>
    <x v="6"/>
    <x v="31"/>
    <x v="1"/>
    <x v="1"/>
    <x v="1"/>
    <x v="2"/>
    <x v="8"/>
    <x v="0"/>
    <x v="1"/>
    <x v="1"/>
    <x v="15"/>
    <n v="1"/>
    <x v="3"/>
    <x v="0"/>
    <x v="0"/>
    <x v="0"/>
    <x v="0"/>
    <x v="0"/>
    <x v="0"/>
  </r>
  <r>
    <x v="1"/>
    <x v="3"/>
    <x v="6"/>
    <x v="31"/>
    <x v="1"/>
    <x v="1"/>
    <x v="1"/>
    <x v="2"/>
    <x v="8"/>
    <x v="0"/>
    <x v="4"/>
    <x v="1"/>
    <x v="67"/>
    <n v="1"/>
    <x v="3"/>
    <x v="0"/>
    <x v="0"/>
    <x v="0"/>
    <x v="0"/>
    <x v="0"/>
    <x v="0"/>
  </r>
  <r>
    <x v="1"/>
    <x v="3"/>
    <x v="6"/>
    <x v="31"/>
    <x v="1"/>
    <x v="1"/>
    <x v="1"/>
    <x v="2"/>
    <x v="8"/>
    <x v="0"/>
    <x v="4"/>
    <x v="1"/>
    <x v="35"/>
    <n v="1"/>
    <x v="3"/>
    <x v="0"/>
    <x v="0"/>
    <x v="0"/>
    <x v="0"/>
    <x v="0"/>
    <x v="0"/>
  </r>
  <r>
    <x v="1"/>
    <x v="3"/>
    <x v="6"/>
    <x v="31"/>
    <x v="1"/>
    <x v="1"/>
    <x v="1"/>
    <x v="2"/>
    <x v="8"/>
    <x v="0"/>
    <x v="4"/>
    <x v="1"/>
    <x v="54"/>
    <n v="1"/>
    <x v="3"/>
    <x v="0"/>
    <x v="0"/>
    <x v="1"/>
    <x v="0"/>
    <x v="0"/>
    <x v="1"/>
  </r>
  <r>
    <x v="1"/>
    <x v="3"/>
    <x v="6"/>
    <x v="31"/>
    <x v="1"/>
    <x v="1"/>
    <x v="1"/>
    <x v="2"/>
    <x v="8"/>
    <x v="0"/>
    <x v="0"/>
    <x v="1"/>
    <x v="32"/>
    <n v="1"/>
    <x v="3"/>
    <x v="1"/>
    <x v="0"/>
    <x v="0"/>
    <x v="0"/>
    <x v="0"/>
    <x v="0"/>
  </r>
  <r>
    <x v="1"/>
    <x v="3"/>
    <x v="6"/>
    <x v="31"/>
    <x v="1"/>
    <x v="1"/>
    <x v="1"/>
    <x v="3"/>
    <x v="17"/>
    <x v="0"/>
    <x v="4"/>
    <x v="0"/>
    <x v="35"/>
    <n v="1"/>
    <x v="0"/>
    <x v="1"/>
    <x v="0"/>
    <x v="0"/>
    <x v="0"/>
    <x v="0"/>
    <x v="1"/>
  </r>
  <r>
    <x v="1"/>
    <x v="3"/>
    <x v="6"/>
    <x v="31"/>
    <x v="1"/>
    <x v="1"/>
    <x v="1"/>
    <x v="3"/>
    <x v="8"/>
    <x v="0"/>
    <x v="3"/>
    <x v="1"/>
    <x v="52"/>
    <n v="2"/>
    <x v="3"/>
    <x v="0"/>
    <x v="0"/>
    <x v="0"/>
    <x v="0"/>
    <x v="0"/>
    <x v="0"/>
  </r>
  <r>
    <x v="1"/>
    <x v="3"/>
    <x v="6"/>
    <x v="31"/>
    <x v="1"/>
    <x v="1"/>
    <x v="1"/>
    <x v="3"/>
    <x v="8"/>
    <x v="0"/>
    <x v="3"/>
    <x v="1"/>
    <x v="74"/>
    <n v="1"/>
    <x v="3"/>
    <x v="0"/>
    <x v="0"/>
    <x v="0"/>
    <x v="0"/>
    <x v="0"/>
    <x v="0"/>
  </r>
  <r>
    <x v="1"/>
    <x v="3"/>
    <x v="6"/>
    <x v="31"/>
    <x v="1"/>
    <x v="1"/>
    <x v="1"/>
    <x v="3"/>
    <x v="8"/>
    <x v="0"/>
    <x v="3"/>
    <x v="1"/>
    <x v="10"/>
    <n v="1"/>
    <x v="3"/>
    <x v="0"/>
    <x v="0"/>
    <x v="0"/>
    <x v="0"/>
    <x v="0"/>
    <x v="0"/>
  </r>
  <r>
    <x v="1"/>
    <x v="3"/>
    <x v="6"/>
    <x v="31"/>
    <x v="1"/>
    <x v="1"/>
    <x v="1"/>
    <x v="3"/>
    <x v="8"/>
    <x v="0"/>
    <x v="4"/>
    <x v="1"/>
    <x v="67"/>
    <n v="1"/>
    <x v="3"/>
    <x v="0"/>
    <x v="0"/>
    <x v="0"/>
    <x v="0"/>
    <x v="0"/>
    <x v="0"/>
  </r>
  <r>
    <x v="1"/>
    <x v="3"/>
    <x v="6"/>
    <x v="31"/>
    <x v="1"/>
    <x v="1"/>
    <x v="1"/>
    <x v="4"/>
    <x v="13"/>
    <x v="2"/>
    <x v="4"/>
    <x v="0"/>
    <x v="35"/>
    <n v="1"/>
    <x v="0"/>
    <x v="1"/>
    <x v="1"/>
    <x v="0"/>
    <x v="0"/>
    <x v="0"/>
    <x v="1"/>
  </r>
  <r>
    <x v="1"/>
    <x v="3"/>
    <x v="6"/>
    <x v="31"/>
    <x v="1"/>
    <x v="1"/>
    <x v="1"/>
    <x v="4"/>
    <x v="8"/>
    <x v="0"/>
    <x v="3"/>
    <x v="1"/>
    <x v="52"/>
    <n v="1"/>
    <x v="3"/>
    <x v="0"/>
    <x v="0"/>
    <x v="0"/>
    <x v="0"/>
    <x v="0"/>
    <x v="0"/>
  </r>
  <r>
    <x v="1"/>
    <x v="3"/>
    <x v="6"/>
    <x v="31"/>
    <x v="1"/>
    <x v="1"/>
    <x v="1"/>
    <x v="4"/>
    <x v="8"/>
    <x v="0"/>
    <x v="6"/>
    <x v="1"/>
    <x v="41"/>
    <n v="1"/>
    <x v="3"/>
    <x v="1"/>
    <x v="0"/>
    <x v="0"/>
    <x v="0"/>
    <x v="0"/>
    <x v="0"/>
  </r>
  <r>
    <x v="1"/>
    <x v="3"/>
    <x v="6"/>
    <x v="31"/>
    <x v="1"/>
    <x v="1"/>
    <x v="1"/>
    <x v="4"/>
    <x v="8"/>
    <x v="0"/>
    <x v="4"/>
    <x v="1"/>
    <x v="67"/>
    <n v="1"/>
    <x v="3"/>
    <x v="0"/>
    <x v="0"/>
    <x v="0"/>
    <x v="0"/>
    <x v="0"/>
    <x v="0"/>
  </r>
  <r>
    <x v="1"/>
    <x v="3"/>
    <x v="6"/>
    <x v="31"/>
    <x v="1"/>
    <x v="1"/>
    <x v="1"/>
    <x v="5"/>
    <x v="8"/>
    <x v="0"/>
    <x v="3"/>
    <x v="1"/>
    <x v="53"/>
    <n v="1"/>
    <x v="3"/>
    <x v="0"/>
    <x v="0"/>
    <x v="0"/>
    <x v="0"/>
    <x v="0"/>
    <x v="0"/>
  </r>
  <r>
    <x v="1"/>
    <x v="3"/>
    <x v="6"/>
    <x v="31"/>
    <x v="1"/>
    <x v="2"/>
    <x v="1"/>
    <x v="0"/>
    <x v="7"/>
    <x v="0"/>
    <x v="4"/>
    <x v="0"/>
    <x v="35"/>
    <n v="1"/>
    <x v="0"/>
    <x v="0"/>
    <x v="0"/>
    <x v="0"/>
    <x v="0"/>
    <x v="0"/>
    <x v="0"/>
  </r>
  <r>
    <x v="1"/>
    <x v="3"/>
    <x v="6"/>
    <x v="31"/>
    <x v="1"/>
    <x v="2"/>
    <x v="1"/>
    <x v="1"/>
    <x v="13"/>
    <x v="2"/>
    <x v="4"/>
    <x v="0"/>
    <x v="67"/>
    <n v="1"/>
    <x v="0"/>
    <x v="1"/>
    <x v="1"/>
    <x v="1"/>
    <x v="0"/>
    <x v="0"/>
    <x v="1"/>
  </r>
  <r>
    <x v="1"/>
    <x v="3"/>
    <x v="6"/>
    <x v="31"/>
    <x v="1"/>
    <x v="2"/>
    <x v="1"/>
    <x v="1"/>
    <x v="13"/>
    <x v="2"/>
    <x v="4"/>
    <x v="0"/>
    <x v="67"/>
    <n v="1"/>
    <x v="0"/>
    <x v="1"/>
    <x v="1"/>
    <x v="0"/>
    <x v="0"/>
    <x v="0"/>
    <x v="1"/>
  </r>
  <r>
    <x v="1"/>
    <x v="3"/>
    <x v="6"/>
    <x v="31"/>
    <x v="1"/>
    <x v="2"/>
    <x v="1"/>
    <x v="1"/>
    <x v="7"/>
    <x v="0"/>
    <x v="4"/>
    <x v="0"/>
    <x v="67"/>
    <n v="1"/>
    <x v="0"/>
    <x v="1"/>
    <x v="0"/>
    <x v="0"/>
    <x v="0"/>
    <x v="0"/>
    <x v="0"/>
  </r>
  <r>
    <x v="1"/>
    <x v="3"/>
    <x v="6"/>
    <x v="31"/>
    <x v="1"/>
    <x v="2"/>
    <x v="1"/>
    <x v="1"/>
    <x v="11"/>
    <x v="0"/>
    <x v="4"/>
    <x v="0"/>
    <x v="67"/>
    <n v="1"/>
    <x v="0"/>
    <x v="1"/>
    <x v="0"/>
    <x v="0"/>
    <x v="0"/>
    <x v="0"/>
    <x v="0"/>
  </r>
  <r>
    <x v="1"/>
    <x v="3"/>
    <x v="6"/>
    <x v="31"/>
    <x v="1"/>
    <x v="2"/>
    <x v="1"/>
    <x v="1"/>
    <x v="8"/>
    <x v="0"/>
    <x v="3"/>
    <x v="1"/>
    <x v="52"/>
    <n v="1"/>
    <x v="3"/>
    <x v="1"/>
    <x v="0"/>
    <x v="0"/>
    <x v="0"/>
    <x v="0"/>
    <x v="0"/>
  </r>
  <r>
    <x v="1"/>
    <x v="3"/>
    <x v="6"/>
    <x v="31"/>
    <x v="1"/>
    <x v="2"/>
    <x v="1"/>
    <x v="1"/>
    <x v="8"/>
    <x v="0"/>
    <x v="1"/>
    <x v="1"/>
    <x v="4"/>
    <n v="1"/>
    <x v="3"/>
    <x v="0"/>
    <x v="0"/>
    <x v="0"/>
    <x v="0"/>
    <x v="0"/>
    <x v="0"/>
  </r>
  <r>
    <x v="1"/>
    <x v="3"/>
    <x v="6"/>
    <x v="31"/>
    <x v="1"/>
    <x v="2"/>
    <x v="1"/>
    <x v="1"/>
    <x v="8"/>
    <x v="0"/>
    <x v="4"/>
    <x v="1"/>
    <x v="35"/>
    <n v="1"/>
    <x v="3"/>
    <x v="1"/>
    <x v="0"/>
    <x v="0"/>
    <x v="0"/>
    <x v="0"/>
    <x v="0"/>
  </r>
  <r>
    <x v="1"/>
    <x v="3"/>
    <x v="6"/>
    <x v="31"/>
    <x v="1"/>
    <x v="2"/>
    <x v="1"/>
    <x v="1"/>
    <x v="8"/>
    <x v="0"/>
    <x v="2"/>
    <x v="1"/>
    <x v="18"/>
    <n v="1"/>
    <x v="3"/>
    <x v="1"/>
    <x v="0"/>
    <x v="1"/>
    <x v="0"/>
    <x v="0"/>
    <x v="1"/>
  </r>
  <r>
    <x v="1"/>
    <x v="3"/>
    <x v="6"/>
    <x v="31"/>
    <x v="1"/>
    <x v="2"/>
    <x v="1"/>
    <x v="2"/>
    <x v="13"/>
    <x v="2"/>
    <x v="4"/>
    <x v="0"/>
    <x v="62"/>
    <n v="1"/>
    <x v="0"/>
    <x v="0"/>
    <x v="1"/>
    <x v="0"/>
    <x v="0"/>
    <x v="0"/>
    <x v="0"/>
  </r>
  <r>
    <x v="1"/>
    <x v="3"/>
    <x v="6"/>
    <x v="31"/>
    <x v="1"/>
    <x v="2"/>
    <x v="1"/>
    <x v="2"/>
    <x v="13"/>
    <x v="2"/>
    <x v="4"/>
    <x v="0"/>
    <x v="67"/>
    <n v="1"/>
    <x v="0"/>
    <x v="1"/>
    <x v="1"/>
    <x v="1"/>
    <x v="0"/>
    <x v="0"/>
    <x v="1"/>
  </r>
  <r>
    <x v="1"/>
    <x v="3"/>
    <x v="6"/>
    <x v="31"/>
    <x v="1"/>
    <x v="2"/>
    <x v="1"/>
    <x v="2"/>
    <x v="17"/>
    <x v="0"/>
    <x v="4"/>
    <x v="0"/>
    <x v="67"/>
    <n v="1"/>
    <x v="0"/>
    <x v="1"/>
    <x v="0"/>
    <x v="0"/>
    <x v="0"/>
    <x v="0"/>
    <x v="0"/>
  </r>
  <r>
    <x v="1"/>
    <x v="3"/>
    <x v="6"/>
    <x v="31"/>
    <x v="1"/>
    <x v="2"/>
    <x v="1"/>
    <x v="2"/>
    <x v="8"/>
    <x v="0"/>
    <x v="3"/>
    <x v="1"/>
    <x v="52"/>
    <n v="1"/>
    <x v="3"/>
    <x v="0"/>
    <x v="0"/>
    <x v="0"/>
    <x v="0"/>
    <x v="0"/>
    <x v="0"/>
  </r>
  <r>
    <x v="1"/>
    <x v="3"/>
    <x v="6"/>
    <x v="31"/>
    <x v="1"/>
    <x v="2"/>
    <x v="1"/>
    <x v="2"/>
    <x v="8"/>
    <x v="0"/>
    <x v="3"/>
    <x v="1"/>
    <x v="75"/>
    <n v="1"/>
    <x v="3"/>
    <x v="0"/>
    <x v="0"/>
    <x v="0"/>
    <x v="0"/>
    <x v="0"/>
    <x v="0"/>
  </r>
  <r>
    <x v="1"/>
    <x v="3"/>
    <x v="6"/>
    <x v="31"/>
    <x v="1"/>
    <x v="2"/>
    <x v="1"/>
    <x v="2"/>
    <x v="8"/>
    <x v="0"/>
    <x v="1"/>
    <x v="1"/>
    <x v="15"/>
    <n v="1"/>
    <x v="3"/>
    <x v="0"/>
    <x v="0"/>
    <x v="0"/>
    <x v="0"/>
    <x v="0"/>
    <x v="0"/>
  </r>
  <r>
    <x v="1"/>
    <x v="3"/>
    <x v="6"/>
    <x v="31"/>
    <x v="1"/>
    <x v="2"/>
    <x v="1"/>
    <x v="3"/>
    <x v="8"/>
    <x v="0"/>
    <x v="1"/>
    <x v="1"/>
    <x v="15"/>
    <n v="2"/>
    <x v="3"/>
    <x v="0"/>
    <x v="0"/>
    <x v="0"/>
    <x v="0"/>
    <x v="0"/>
    <x v="0"/>
  </r>
  <r>
    <x v="1"/>
    <x v="3"/>
    <x v="6"/>
    <x v="31"/>
    <x v="1"/>
    <x v="2"/>
    <x v="1"/>
    <x v="3"/>
    <x v="8"/>
    <x v="0"/>
    <x v="4"/>
    <x v="1"/>
    <x v="62"/>
    <n v="1"/>
    <x v="3"/>
    <x v="1"/>
    <x v="0"/>
    <x v="0"/>
    <x v="0"/>
    <x v="0"/>
    <x v="0"/>
  </r>
  <r>
    <x v="1"/>
    <x v="3"/>
    <x v="6"/>
    <x v="31"/>
    <x v="1"/>
    <x v="2"/>
    <x v="1"/>
    <x v="3"/>
    <x v="8"/>
    <x v="0"/>
    <x v="2"/>
    <x v="1"/>
    <x v="21"/>
    <n v="1"/>
    <x v="3"/>
    <x v="0"/>
    <x v="0"/>
    <x v="0"/>
    <x v="0"/>
    <x v="0"/>
    <x v="0"/>
  </r>
  <r>
    <x v="1"/>
    <x v="3"/>
    <x v="6"/>
    <x v="31"/>
    <x v="1"/>
    <x v="2"/>
    <x v="1"/>
    <x v="4"/>
    <x v="11"/>
    <x v="0"/>
    <x v="4"/>
    <x v="1"/>
    <x v="62"/>
    <n v="1"/>
    <x v="0"/>
    <x v="1"/>
    <x v="0"/>
    <x v="0"/>
    <x v="0"/>
    <x v="0"/>
    <x v="0"/>
  </r>
  <r>
    <x v="1"/>
    <x v="3"/>
    <x v="6"/>
    <x v="31"/>
    <x v="1"/>
    <x v="2"/>
    <x v="1"/>
    <x v="4"/>
    <x v="11"/>
    <x v="0"/>
    <x v="4"/>
    <x v="1"/>
    <x v="67"/>
    <n v="1"/>
    <x v="0"/>
    <x v="0"/>
    <x v="0"/>
    <x v="0"/>
    <x v="0"/>
    <x v="0"/>
    <x v="1"/>
  </r>
  <r>
    <x v="1"/>
    <x v="3"/>
    <x v="6"/>
    <x v="31"/>
    <x v="1"/>
    <x v="2"/>
    <x v="1"/>
    <x v="4"/>
    <x v="8"/>
    <x v="0"/>
    <x v="3"/>
    <x v="1"/>
    <x v="52"/>
    <n v="1"/>
    <x v="3"/>
    <x v="0"/>
    <x v="0"/>
    <x v="0"/>
    <x v="0"/>
    <x v="0"/>
    <x v="0"/>
  </r>
  <r>
    <x v="1"/>
    <x v="3"/>
    <x v="6"/>
    <x v="31"/>
    <x v="1"/>
    <x v="2"/>
    <x v="1"/>
    <x v="4"/>
    <x v="8"/>
    <x v="0"/>
    <x v="3"/>
    <x v="1"/>
    <x v="26"/>
    <n v="1"/>
    <x v="3"/>
    <x v="0"/>
    <x v="0"/>
    <x v="0"/>
    <x v="0"/>
    <x v="0"/>
    <x v="0"/>
  </r>
  <r>
    <x v="1"/>
    <x v="3"/>
    <x v="6"/>
    <x v="31"/>
    <x v="1"/>
    <x v="2"/>
    <x v="1"/>
    <x v="4"/>
    <x v="8"/>
    <x v="0"/>
    <x v="3"/>
    <x v="1"/>
    <x v="26"/>
    <n v="1"/>
    <x v="3"/>
    <x v="1"/>
    <x v="0"/>
    <x v="0"/>
    <x v="0"/>
    <x v="0"/>
    <x v="0"/>
  </r>
  <r>
    <x v="1"/>
    <x v="3"/>
    <x v="6"/>
    <x v="31"/>
    <x v="1"/>
    <x v="2"/>
    <x v="1"/>
    <x v="4"/>
    <x v="8"/>
    <x v="0"/>
    <x v="4"/>
    <x v="1"/>
    <x v="70"/>
    <n v="1"/>
    <x v="3"/>
    <x v="0"/>
    <x v="0"/>
    <x v="0"/>
    <x v="0"/>
    <x v="0"/>
    <x v="0"/>
  </r>
  <r>
    <x v="1"/>
    <x v="3"/>
    <x v="6"/>
    <x v="31"/>
    <x v="1"/>
    <x v="2"/>
    <x v="1"/>
    <x v="4"/>
    <x v="12"/>
    <x v="2"/>
    <x v="4"/>
    <x v="0"/>
    <x v="70"/>
    <n v="1"/>
    <x v="1"/>
    <x v="1"/>
    <x v="1"/>
    <x v="0"/>
    <x v="0"/>
    <x v="0"/>
    <x v="0"/>
  </r>
  <r>
    <x v="1"/>
    <x v="3"/>
    <x v="6"/>
    <x v="31"/>
    <x v="1"/>
    <x v="2"/>
    <x v="1"/>
    <x v="5"/>
    <x v="8"/>
    <x v="0"/>
    <x v="2"/>
    <x v="1"/>
    <x v="9"/>
    <n v="1"/>
    <x v="3"/>
    <x v="0"/>
    <x v="0"/>
    <x v="0"/>
    <x v="0"/>
    <x v="0"/>
    <x v="0"/>
  </r>
  <r>
    <x v="1"/>
    <x v="3"/>
    <x v="6"/>
    <x v="31"/>
    <x v="1"/>
    <x v="2"/>
    <x v="1"/>
    <x v="8"/>
    <x v="8"/>
    <x v="0"/>
    <x v="4"/>
    <x v="1"/>
    <x v="66"/>
    <n v="1"/>
    <x v="3"/>
    <x v="1"/>
    <x v="0"/>
    <x v="0"/>
    <x v="0"/>
    <x v="0"/>
    <x v="0"/>
  </r>
  <r>
    <x v="1"/>
    <x v="3"/>
    <x v="6"/>
    <x v="31"/>
    <x v="2"/>
    <x v="2"/>
    <x v="1"/>
    <x v="8"/>
    <x v="8"/>
    <x v="0"/>
    <x v="2"/>
    <x v="1"/>
    <x v="19"/>
    <n v="1"/>
    <x v="3"/>
    <x v="0"/>
    <x v="0"/>
    <x v="0"/>
    <x v="0"/>
    <x v="0"/>
    <x v="0"/>
  </r>
  <r>
    <x v="1"/>
    <x v="3"/>
    <x v="6"/>
    <x v="32"/>
    <x v="0"/>
    <x v="0"/>
    <x v="0"/>
    <x v="0"/>
    <x v="11"/>
    <x v="0"/>
    <x v="4"/>
    <x v="0"/>
    <x v="23"/>
    <n v="1"/>
    <x v="0"/>
    <x v="0"/>
    <x v="0"/>
    <x v="0"/>
    <x v="0"/>
    <x v="0"/>
    <x v="0"/>
  </r>
  <r>
    <x v="1"/>
    <x v="3"/>
    <x v="6"/>
    <x v="32"/>
    <x v="0"/>
    <x v="0"/>
    <x v="0"/>
    <x v="0"/>
    <x v="17"/>
    <x v="0"/>
    <x v="4"/>
    <x v="0"/>
    <x v="67"/>
    <n v="1"/>
    <x v="0"/>
    <x v="0"/>
    <x v="0"/>
    <x v="0"/>
    <x v="0"/>
    <x v="0"/>
    <x v="0"/>
  </r>
  <r>
    <x v="1"/>
    <x v="3"/>
    <x v="6"/>
    <x v="32"/>
    <x v="0"/>
    <x v="0"/>
    <x v="0"/>
    <x v="0"/>
    <x v="8"/>
    <x v="0"/>
    <x v="4"/>
    <x v="0"/>
    <x v="67"/>
    <n v="1"/>
    <x v="3"/>
    <x v="1"/>
    <x v="0"/>
    <x v="0"/>
    <x v="0"/>
    <x v="0"/>
    <x v="0"/>
  </r>
  <r>
    <x v="1"/>
    <x v="3"/>
    <x v="6"/>
    <x v="32"/>
    <x v="0"/>
    <x v="0"/>
    <x v="0"/>
    <x v="1"/>
    <x v="17"/>
    <x v="0"/>
    <x v="4"/>
    <x v="0"/>
    <x v="67"/>
    <n v="1"/>
    <x v="0"/>
    <x v="0"/>
    <x v="0"/>
    <x v="0"/>
    <x v="0"/>
    <x v="0"/>
    <x v="0"/>
  </r>
  <r>
    <x v="1"/>
    <x v="3"/>
    <x v="6"/>
    <x v="32"/>
    <x v="0"/>
    <x v="0"/>
    <x v="0"/>
    <x v="1"/>
    <x v="17"/>
    <x v="0"/>
    <x v="4"/>
    <x v="0"/>
    <x v="67"/>
    <n v="1"/>
    <x v="0"/>
    <x v="1"/>
    <x v="0"/>
    <x v="0"/>
    <x v="1"/>
    <x v="0"/>
    <x v="0"/>
  </r>
  <r>
    <x v="1"/>
    <x v="3"/>
    <x v="6"/>
    <x v="32"/>
    <x v="0"/>
    <x v="0"/>
    <x v="0"/>
    <x v="1"/>
    <x v="17"/>
    <x v="0"/>
    <x v="4"/>
    <x v="1"/>
    <x v="67"/>
    <n v="1"/>
    <x v="0"/>
    <x v="0"/>
    <x v="0"/>
    <x v="0"/>
    <x v="0"/>
    <x v="0"/>
    <x v="0"/>
  </r>
  <r>
    <x v="1"/>
    <x v="3"/>
    <x v="6"/>
    <x v="32"/>
    <x v="0"/>
    <x v="0"/>
    <x v="0"/>
    <x v="1"/>
    <x v="8"/>
    <x v="0"/>
    <x v="0"/>
    <x v="0"/>
    <x v="7"/>
    <n v="1"/>
    <x v="3"/>
    <x v="1"/>
    <x v="0"/>
    <x v="0"/>
    <x v="0"/>
    <x v="0"/>
    <x v="0"/>
  </r>
  <r>
    <x v="1"/>
    <x v="3"/>
    <x v="6"/>
    <x v="32"/>
    <x v="0"/>
    <x v="0"/>
    <x v="0"/>
    <x v="2"/>
    <x v="17"/>
    <x v="0"/>
    <x v="4"/>
    <x v="0"/>
    <x v="66"/>
    <n v="1"/>
    <x v="0"/>
    <x v="1"/>
    <x v="0"/>
    <x v="0"/>
    <x v="0"/>
    <x v="0"/>
    <x v="0"/>
  </r>
  <r>
    <x v="1"/>
    <x v="3"/>
    <x v="6"/>
    <x v="32"/>
    <x v="0"/>
    <x v="0"/>
    <x v="0"/>
    <x v="3"/>
    <x v="8"/>
    <x v="0"/>
    <x v="4"/>
    <x v="0"/>
    <x v="24"/>
    <n v="1"/>
    <x v="3"/>
    <x v="1"/>
    <x v="0"/>
    <x v="0"/>
    <x v="0"/>
    <x v="0"/>
    <x v="0"/>
  </r>
  <r>
    <x v="1"/>
    <x v="3"/>
    <x v="6"/>
    <x v="32"/>
    <x v="0"/>
    <x v="0"/>
    <x v="0"/>
    <x v="3"/>
    <x v="8"/>
    <x v="0"/>
    <x v="4"/>
    <x v="1"/>
    <x v="67"/>
    <n v="1"/>
    <x v="3"/>
    <x v="0"/>
    <x v="0"/>
    <x v="0"/>
    <x v="0"/>
    <x v="0"/>
    <x v="0"/>
  </r>
  <r>
    <x v="1"/>
    <x v="3"/>
    <x v="6"/>
    <x v="32"/>
    <x v="0"/>
    <x v="0"/>
    <x v="0"/>
    <x v="4"/>
    <x v="17"/>
    <x v="0"/>
    <x v="4"/>
    <x v="1"/>
    <x v="67"/>
    <n v="1"/>
    <x v="0"/>
    <x v="1"/>
    <x v="0"/>
    <x v="0"/>
    <x v="0"/>
    <x v="0"/>
    <x v="0"/>
  </r>
  <r>
    <x v="1"/>
    <x v="3"/>
    <x v="6"/>
    <x v="32"/>
    <x v="0"/>
    <x v="0"/>
    <x v="0"/>
    <x v="8"/>
    <x v="17"/>
    <x v="0"/>
    <x v="4"/>
    <x v="1"/>
    <x v="24"/>
    <n v="1"/>
    <x v="0"/>
    <x v="0"/>
    <x v="0"/>
    <x v="0"/>
    <x v="0"/>
    <x v="0"/>
    <x v="0"/>
  </r>
  <r>
    <x v="1"/>
    <x v="3"/>
    <x v="6"/>
    <x v="32"/>
    <x v="0"/>
    <x v="3"/>
    <x v="0"/>
    <x v="0"/>
    <x v="8"/>
    <x v="0"/>
    <x v="4"/>
    <x v="0"/>
    <x v="35"/>
    <n v="1"/>
    <x v="3"/>
    <x v="0"/>
    <x v="0"/>
    <x v="0"/>
    <x v="0"/>
    <x v="0"/>
    <x v="0"/>
  </r>
  <r>
    <x v="1"/>
    <x v="3"/>
    <x v="6"/>
    <x v="32"/>
    <x v="0"/>
    <x v="3"/>
    <x v="0"/>
    <x v="2"/>
    <x v="8"/>
    <x v="0"/>
    <x v="4"/>
    <x v="1"/>
    <x v="24"/>
    <n v="1"/>
    <x v="3"/>
    <x v="0"/>
    <x v="0"/>
    <x v="1"/>
    <x v="0"/>
    <x v="0"/>
    <x v="1"/>
  </r>
  <r>
    <x v="1"/>
    <x v="3"/>
    <x v="6"/>
    <x v="32"/>
    <x v="0"/>
    <x v="3"/>
    <x v="0"/>
    <x v="4"/>
    <x v="8"/>
    <x v="0"/>
    <x v="4"/>
    <x v="1"/>
    <x v="54"/>
    <n v="1"/>
    <x v="3"/>
    <x v="1"/>
    <x v="0"/>
    <x v="1"/>
    <x v="0"/>
    <x v="0"/>
    <x v="1"/>
  </r>
  <r>
    <x v="1"/>
    <x v="3"/>
    <x v="6"/>
    <x v="32"/>
    <x v="0"/>
    <x v="1"/>
    <x v="1"/>
    <x v="4"/>
    <x v="8"/>
    <x v="0"/>
    <x v="4"/>
    <x v="1"/>
    <x v="35"/>
    <n v="1"/>
    <x v="3"/>
    <x v="1"/>
    <x v="0"/>
    <x v="0"/>
    <x v="0"/>
    <x v="0"/>
    <x v="0"/>
  </r>
  <r>
    <x v="1"/>
    <x v="3"/>
    <x v="6"/>
    <x v="32"/>
    <x v="0"/>
    <x v="1"/>
    <x v="1"/>
    <x v="6"/>
    <x v="8"/>
    <x v="0"/>
    <x v="4"/>
    <x v="1"/>
    <x v="24"/>
    <n v="1"/>
    <x v="3"/>
    <x v="0"/>
    <x v="0"/>
    <x v="1"/>
    <x v="0"/>
    <x v="0"/>
    <x v="1"/>
  </r>
  <r>
    <x v="1"/>
    <x v="3"/>
    <x v="6"/>
    <x v="32"/>
    <x v="0"/>
    <x v="2"/>
    <x v="1"/>
    <x v="0"/>
    <x v="8"/>
    <x v="0"/>
    <x v="4"/>
    <x v="0"/>
    <x v="66"/>
    <n v="1"/>
    <x v="3"/>
    <x v="0"/>
    <x v="0"/>
    <x v="0"/>
    <x v="0"/>
    <x v="0"/>
    <x v="0"/>
  </r>
  <r>
    <x v="1"/>
    <x v="3"/>
    <x v="6"/>
    <x v="32"/>
    <x v="0"/>
    <x v="2"/>
    <x v="1"/>
    <x v="1"/>
    <x v="17"/>
    <x v="0"/>
    <x v="4"/>
    <x v="0"/>
    <x v="35"/>
    <n v="1"/>
    <x v="0"/>
    <x v="1"/>
    <x v="0"/>
    <x v="0"/>
    <x v="0"/>
    <x v="0"/>
    <x v="1"/>
  </r>
  <r>
    <x v="1"/>
    <x v="3"/>
    <x v="6"/>
    <x v="32"/>
    <x v="0"/>
    <x v="2"/>
    <x v="1"/>
    <x v="1"/>
    <x v="17"/>
    <x v="0"/>
    <x v="4"/>
    <x v="1"/>
    <x v="67"/>
    <n v="1"/>
    <x v="0"/>
    <x v="1"/>
    <x v="0"/>
    <x v="0"/>
    <x v="0"/>
    <x v="0"/>
    <x v="1"/>
  </r>
  <r>
    <x v="1"/>
    <x v="3"/>
    <x v="6"/>
    <x v="32"/>
    <x v="0"/>
    <x v="2"/>
    <x v="1"/>
    <x v="3"/>
    <x v="8"/>
    <x v="0"/>
    <x v="4"/>
    <x v="1"/>
    <x v="35"/>
    <n v="1"/>
    <x v="3"/>
    <x v="0"/>
    <x v="0"/>
    <x v="1"/>
    <x v="0"/>
    <x v="0"/>
    <x v="1"/>
  </r>
  <r>
    <x v="1"/>
    <x v="3"/>
    <x v="6"/>
    <x v="32"/>
    <x v="0"/>
    <x v="2"/>
    <x v="1"/>
    <x v="4"/>
    <x v="8"/>
    <x v="0"/>
    <x v="4"/>
    <x v="1"/>
    <x v="13"/>
    <n v="1"/>
    <x v="3"/>
    <x v="1"/>
    <x v="0"/>
    <x v="0"/>
    <x v="0"/>
    <x v="0"/>
    <x v="0"/>
  </r>
  <r>
    <x v="1"/>
    <x v="3"/>
    <x v="6"/>
    <x v="32"/>
    <x v="0"/>
    <x v="2"/>
    <x v="1"/>
    <x v="8"/>
    <x v="11"/>
    <x v="0"/>
    <x v="4"/>
    <x v="1"/>
    <x v="66"/>
    <n v="1"/>
    <x v="0"/>
    <x v="0"/>
    <x v="0"/>
    <x v="1"/>
    <x v="0"/>
    <x v="0"/>
    <x v="1"/>
  </r>
  <r>
    <x v="1"/>
    <x v="3"/>
    <x v="6"/>
    <x v="32"/>
    <x v="0"/>
    <x v="2"/>
    <x v="1"/>
    <x v="8"/>
    <x v="8"/>
    <x v="0"/>
    <x v="4"/>
    <x v="0"/>
    <x v="66"/>
    <n v="1"/>
    <x v="3"/>
    <x v="1"/>
    <x v="0"/>
    <x v="1"/>
    <x v="0"/>
    <x v="0"/>
    <x v="1"/>
  </r>
  <r>
    <x v="1"/>
    <x v="3"/>
    <x v="6"/>
    <x v="32"/>
    <x v="0"/>
    <x v="2"/>
    <x v="1"/>
    <x v="8"/>
    <x v="8"/>
    <x v="0"/>
    <x v="4"/>
    <x v="1"/>
    <x v="35"/>
    <n v="1"/>
    <x v="3"/>
    <x v="0"/>
    <x v="0"/>
    <x v="0"/>
    <x v="0"/>
    <x v="0"/>
    <x v="0"/>
  </r>
  <r>
    <x v="1"/>
    <x v="3"/>
    <x v="6"/>
    <x v="32"/>
    <x v="1"/>
    <x v="0"/>
    <x v="0"/>
    <x v="0"/>
    <x v="11"/>
    <x v="0"/>
    <x v="4"/>
    <x v="0"/>
    <x v="67"/>
    <n v="1"/>
    <x v="0"/>
    <x v="1"/>
    <x v="0"/>
    <x v="0"/>
    <x v="0"/>
    <x v="0"/>
    <x v="1"/>
  </r>
  <r>
    <x v="1"/>
    <x v="3"/>
    <x v="6"/>
    <x v="32"/>
    <x v="1"/>
    <x v="0"/>
    <x v="0"/>
    <x v="0"/>
    <x v="11"/>
    <x v="0"/>
    <x v="4"/>
    <x v="0"/>
    <x v="54"/>
    <n v="1"/>
    <x v="0"/>
    <x v="1"/>
    <x v="0"/>
    <x v="0"/>
    <x v="0"/>
    <x v="0"/>
    <x v="1"/>
  </r>
  <r>
    <x v="1"/>
    <x v="3"/>
    <x v="6"/>
    <x v="32"/>
    <x v="1"/>
    <x v="0"/>
    <x v="0"/>
    <x v="0"/>
    <x v="11"/>
    <x v="0"/>
    <x v="4"/>
    <x v="1"/>
    <x v="67"/>
    <n v="1"/>
    <x v="0"/>
    <x v="0"/>
    <x v="0"/>
    <x v="1"/>
    <x v="0"/>
    <x v="0"/>
    <x v="1"/>
  </r>
  <r>
    <x v="1"/>
    <x v="3"/>
    <x v="6"/>
    <x v="32"/>
    <x v="1"/>
    <x v="0"/>
    <x v="0"/>
    <x v="0"/>
    <x v="17"/>
    <x v="0"/>
    <x v="4"/>
    <x v="0"/>
    <x v="67"/>
    <n v="1"/>
    <x v="0"/>
    <x v="1"/>
    <x v="0"/>
    <x v="0"/>
    <x v="0"/>
    <x v="0"/>
    <x v="0"/>
  </r>
  <r>
    <x v="1"/>
    <x v="3"/>
    <x v="6"/>
    <x v="32"/>
    <x v="1"/>
    <x v="0"/>
    <x v="0"/>
    <x v="0"/>
    <x v="8"/>
    <x v="0"/>
    <x v="4"/>
    <x v="0"/>
    <x v="24"/>
    <n v="1"/>
    <x v="3"/>
    <x v="1"/>
    <x v="0"/>
    <x v="0"/>
    <x v="0"/>
    <x v="0"/>
    <x v="0"/>
  </r>
  <r>
    <x v="1"/>
    <x v="3"/>
    <x v="6"/>
    <x v="32"/>
    <x v="1"/>
    <x v="0"/>
    <x v="0"/>
    <x v="1"/>
    <x v="11"/>
    <x v="0"/>
    <x v="4"/>
    <x v="0"/>
    <x v="67"/>
    <n v="1"/>
    <x v="0"/>
    <x v="1"/>
    <x v="0"/>
    <x v="0"/>
    <x v="0"/>
    <x v="0"/>
    <x v="1"/>
  </r>
  <r>
    <x v="1"/>
    <x v="3"/>
    <x v="6"/>
    <x v="32"/>
    <x v="1"/>
    <x v="0"/>
    <x v="0"/>
    <x v="1"/>
    <x v="17"/>
    <x v="0"/>
    <x v="4"/>
    <x v="0"/>
    <x v="67"/>
    <n v="1"/>
    <x v="0"/>
    <x v="1"/>
    <x v="0"/>
    <x v="0"/>
    <x v="0"/>
    <x v="0"/>
    <x v="0"/>
  </r>
  <r>
    <x v="1"/>
    <x v="3"/>
    <x v="6"/>
    <x v="32"/>
    <x v="1"/>
    <x v="0"/>
    <x v="0"/>
    <x v="1"/>
    <x v="17"/>
    <x v="0"/>
    <x v="4"/>
    <x v="1"/>
    <x v="67"/>
    <n v="1"/>
    <x v="0"/>
    <x v="1"/>
    <x v="0"/>
    <x v="0"/>
    <x v="0"/>
    <x v="0"/>
    <x v="0"/>
  </r>
  <r>
    <x v="1"/>
    <x v="3"/>
    <x v="6"/>
    <x v="32"/>
    <x v="1"/>
    <x v="0"/>
    <x v="0"/>
    <x v="1"/>
    <x v="8"/>
    <x v="0"/>
    <x v="2"/>
    <x v="0"/>
    <x v="9"/>
    <n v="1"/>
    <x v="3"/>
    <x v="1"/>
    <x v="0"/>
    <x v="0"/>
    <x v="0"/>
    <x v="0"/>
    <x v="0"/>
  </r>
  <r>
    <x v="1"/>
    <x v="3"/>
    <x v="6"/>
    <x v="32"/>
    <x v="1"/>
    <x v="0"/>
    <x v="0"/>
    <x v="1"/>
    <x v="8"/>
    <x v="0"/>
    <x v="2"/>
    <x v="0"/>
    <x v="21"/>
    <n v="1"/>
    <x v="3"/>
    <x v="0"/>
    <x v="0"/>
    <x v="0"/>
    <x v="0"/>
    <x v="0"/>
    <x v="0"/>
  </r>
  <r>
    <x v="1"/>
    <x v="3"/>
    <x v="6"/>
    <x v="32"/>
    <x v="1"/>
    <x v="0"/>
    <x v="0"/>
    <x v="2"/>
    <x v="11"/>
    <x v="0"/>
    <x v="4"/>
    <x v="1"/>
    <x v="67"/>
    <n v="1"/>
    <x v="0"/>
    <x v="0"/>
    <x v="0"/>
    <x v="1"/>
    <x v="0"/>
    <x v="0"/>
    <x v="1"/>
  </r>
  <r>
    <x v="1"/>
    <x v="3"/>
    <x v="6"/>
    <x v="32"/>
    <x v="1"/>
    <x v="0"/>
    <x v="0"/>
    <x v="2"/>
    <x v="11"/>
    <x v="0"/>
    <x v="4"/>
    <x v="1"/>
    <x v="67"/>
    <n v="1"/>
    <x v="0"/>
    <x v="1"/>
    <x v="0"/>
    <x v="1"/>
    <x v="0"/>
    <x v="0"/>
    <x v="1"/>
  </r>
  <r>
    <x v="1"/>
    <x v="3"/>
    <x v="6"/>
    <x v="32"/>
    <x v="1"/>
    <x v="0"/>
    <x v="0"/>
    <x v="2"/>
    <x v="8"/>
    <x v="0"/>
    <x v="2"/>
    <x v="1"/>
    <x v="22"/>
    <n v="1"/>
    <x v="3"/>
    <x v="0"/>
    <x v="0"/>
    <x v="1"/>
    <x v="0"/>
    <x v="0"/>
    <x v="1"/>
  </r>
  <r>
    <x v="1"/>
    <x v="3"/>
    <x v="6"/>
    <x v="32"/>
    <x v="1"/>
    <x v="0"/>
    <x v="0"/>
    <x v="3"/>
    <x v="11"/>
    <x v="0"/>
    <x v="4"/>
    <x v="1"/>
    <x v="66"/>
    <n v="1"/>
    <x v="0"/>
    <x v="0"/>
    <x v="0"/>
    <x v="0"/>
    <x v="0"/>
    <x v="0"/>
    <x v="1"/>
  </r>
  <r>
    <x v="1"/>
    <x v="3"/>
    <x v="6"/>
    <x v="32"/>
    <x v="1"/>
    <x v="0"/>
    <x v="0"/>
    <x v="3"/>
    <x v="17"/>
    <x v="0"/>
    <x v="4"/>
    <x v="0"/>
    <x v="66"/>
    <n v="1"/>
    <x v="0"/>
    <x v="1"/>
    <x v="0"/>
    <x v="0"/>
    <x v="1"/>
    <x v="0"/>
    <x v="0"/>
  </r>
  <r>
    <x v="1"/>
    <x v="3"/>
    <x v="6"/>
    <x v="32"/>
    <x v="1"/>
    <x v="0"/>
    <x v="0"/>
    <x v="3"/>
    <x v="17"/>
    <x v="0"/>
    <x v="4"/>
    <x v="0"/>
    <x v="67"/>
    <n v="1"/>
    <x v="0"/>
    <x v="1"/>
    <x v="0"/>
    <x v="0"/>
    <x v="1"/>
    <x v="0"/>
    <x v="0"/>
  </r>
  <r>
    <x v="1"/>
    <x v="3"/>
    <x v="6"/>
    <x v="32"/>
    <x v="1"/>
    <x v="0"/>
    <x v="0"/>
    <x v="3"/>
    <x v="17"/>
    <x v="0"/>
    <x v="4"/>
    <x v="1"/>
    <x v="67"/>
    <n v="1"/>
    <x v="0"/>
    <x v="1"/>
    <x v="0"/>
    <x v="0"/>
    <x v="0"/>
    <x v="0"/>
    <x v="0"/>
  </r>
  <r>
    <x v="1"/>
    <x v="3"/>
    <x v="6"/>
    <x v="32"/>
    <x v="1"/>
    <x v="0"/>
    <x v="0"/>
    <x v="3"/>
    <x v="8"/>
    <x v="0"/>
    <x v="4"/>
    <x v="1"/>
    <x v="67"/>
    <n v="1"/>
    <x v="3"/>
    <x v="0"/>
    <x v="0"/>
    <x v="1"/>
    <x v="0"/>
    <x v="0"/>
    <x v="1"/>
  </r>
  <r>
    <x v="1"/>
    <x v="3"/>
    <x v="6"/>
    <x v="32"/>
    <x v="1"/>
    <x v="0"/>
    <x v="0"/>
    <x v="3"/>
    <x v="8"/>
    <x v="0"/>
    <x v="2"/>
    <x v="0"/>
    <x v="9"/>
    <n v="1"/>
    <x v="3"/>
    <x v="0"/>
    <x v="0"/>
    <x v="0"/>
    <x v="0"/>
    <x v="0"/>
    <x v="0"/>
  </r>
  <r>
    <x v="1"/>
    <x v="3"/>
    <x v="6"/>
    <x v="32"/>
    <x v="1"/>
    <x v="0"/>
    <x v="0"/>
    <x v="4"/>
    <x v="8"/>
    <x v="0"/>
    <x v="4"/>
    <x v="1"/>
    <x v="67"/>
    <n v="2"/>
    <x v="3"/>
    <x v="1"/>
    <x v="0"/>
    <x v="0"/>
    <x v="0"/>
    <x v="0"/>
    <x v="0"/>
  </r>
  <r>
    <x v="1"/>
    <x v="3"/>
    <x v="6"/>
    <x v="32"/>
    <x v="1"/>
    <x v="0"/>
    <x v="0"/>
    <x v="5"/>
    <x v="11"/>
    <x v="0"/>
    <x v="4"/>
    <x v="1"/>
    <x v="67"/>
    <n v="1"/>
    <x v="0"/>
    <x v="0"/>
    <x v="0"/>
    <x v="0"/>
    <x v="0"/>
    <x v="0"/>
    <x v="0"/>
  </r>
  <r>
    <x v="1"/>
    <x v="3"/>
    <x v="6"/>
    <x v="32"/>
    <x v="1"/>
    <x v="0"/>
    <x v="0"/>
    <x v="5"/>
    <x v="8"/>
    <x v="0"/>
    <x v="4"/>
    <x v="1"/>
    <x v="13"/>
    <n v="1"/>
    <x v="3"/>
    <x v="0"/>
    <x v="0"/>
    <x v="0"/>
    <x v="0"/>
    <x v="0"/>
    <x v="0"/>
  </r>
  <r>
    <x v="1"/>
    <x v="3"/>
    <x v="6"/>
    <x v="32"/>
    <x v="1"/>
    <x v="0"/>
    <x v="0"/>
    <x v="8"/>
    <x v="8"/>
    <x v="0"/>
    <x v="4"/>
    <x v="1"/>
    <x v="67"/>
    <n v="1"/>
    <x v="3"/>
    <x v="1"/>
    <x v="0"/>
    <x v="1"/>
    <x v="0"/>
    <x v="0"/>
    <x v="1"/>
  </r>
  <r>
    <x v="1"/>
    <x v="3"/>
    <x v="6"/>
    <x v="32"/>
    <x v="1"/>
    <x v="0"/>
    <x v="0"/>
    <x v="6"/>
    <x v="17"/>
    <x v="0"/>
    <x v="4"/>
    <x v="0"/>
    <x v="67"/>
    <n v="1"/>
    <x v="0"/>
    <x v="1"/>
    <x v="0"/>
    <x v="0"/>
    <x v="0"/>
    <x v="0"/>
    <x v="1"/>
  </r>
  <r>
    <x v="1"/>
    <x v="3"/>
    <x v="6"/>
    <x v="32"/>
    <x v="1"/>
    <x v="0"/>
    <x v="0"/>
    <x v="6"/>
    <x v="8"/>
    <x v="0"/>
    <x v="4"/>
    <x v="1"/>
    <x v="66"/>
    <n v="1"/>
    <x v="3"/>
    <x v="0"/>
    <x v="0"/>
    <x v="1"/>
    <x v="0"/>
    <x v="0"/>
    <x v="1"/>
  </r>
  <r>
    <x v="1"/>
    <x v="3"/>
    <x v="6"/>
    <x v="32"/>
    <x v="1"/>
    <x v="0"/>
    <x v="0"/>
    <x v="9"/>
    <x v="8"/>
    <x v="0"/>
    <x v="2"/>
    <x v="1"/>
    <x v="22"/>
    <n v="1"/>
    <x v="3"/>
    <x v="1"/>
    <x v="0"/>
    <x v="0"/>
    <x v="0"/>
    <x v="0"/>
    <x v="0"/>
  </r>
  <r>
    <x v="1"/>
    <x v="3"/>
    <x v="6"/>
    <x v="32"/>
    <x v="1"/>
    <x v="3"/>
    <x v="0"/>
    <x v="0"/>
    <x v="8"/>
    <x v="0"/>
    <x v="2"/>
    <x v="0"/>
    <x v="20"/>
    <n v="1"/>
    <x v="3"/>
    <x v="1"/>
    <x v="0"/>
    <x v="1"/>
    <x v="0"/>
    <x v="0"/>
    <x v="1"/>
  </r>
  <r>
    <x v="1"/>
    <x v="3"/>
    <x v="6"/>
    <x v="32"/>
    <x v="1"/>
    <x v="3"/>
    <x v="0"/>
    <x v="1"/>
    <x v="11"/>
    <x v="0"/>
    <x v="4"/>
    <x v="1"/>
    <x v="62"/>
    <n v="1"/>
    <x v="0"/>
    <x v="0"/>
    <x v="0"/>
    <x v="0"/>
    <x v="0"/>
    <x v="0"/>
    <x v="1"/>
  </r>
  <r>
    <x v="1"/>
    <x v="3"/>
    <x v="6"/>
    <x v="32"/>
    <x v="1"/>
    <x v="3"/>
    <x v="0"/>
    <x v="3"/>
    <x v="8"/>
    <x v="0"/>
    <x v="4"/>
    <x v="1"/>
    <x v="35"/>
    <n v="1"/>
    <x v="3"/>
    <x v="1"/>
    <x v="0"/>
    <x v="0"/>
    <x v="0"/>
    <x v="0"/>
    <x v="0"/>
  </r>
  <r>
    <x v="1"/>
    <x v="3"/>
    <x v="6"/>
    <x v="32"/>
    <x v="1"/>
    <x v="3"/>
    <x v="0"/>
    <x v="9"/>
    <x v="8"/>
    <x v="0"/>
    <x v="4"/>
    <x v="1"/>
    <x v="35"/>
    <n v="1"/>
    <x v="3"/>
    <x v="1"/>
    <x v="0"/>
    <x v="0"/>
    <x v="0"/>
    <x v="0"/>
    <x v="0"/>
  </r>
  <r>
    <x v="1"/>
    <x v="3"/>
    <x v="6"/>
    <x v="32"/>
    <x v="1"/>
    <x v="1"/>
    <x v="1"/>
    <x v="3"/>
    <x v="17"/>
    <x v="0"/>
    <x v="4"/>
    <x v="1"/>
    <x v="24"/>
    <n v="1"/>
    <x v="0"/>
    <x v="1"/>
    <x v="0"/>
    <x v="0"/>
    <x v="0"/>
    <x v="0"/>
    <x v="0"/>
  </r>
  <r>
    <x v="1"/>
    <x v="3"/>
    <x v="6"/>
    <x v="32"/>
    <x v="1"/>
    <x v="1"/>
    <x v="1"/>
    <x v="3"/>
    <x v="8"/>
    <x v="0"/>
    <x v="4"/>
    <x v="0"/>
    <x v="66"/>
    <n v="1"/>
    <x v="3"/>
    <x v="1"/>
    <x v="0"/>
    <x v="0"/>
    <x v="0"/>
    <x v="0"/>
    <x v="0"/>
  </r>
  <r>
    <x v="1"/>
    <x v="3"/>
    <x v="6"/>
    <x v="32"/>
    <x v="1"/>
    <x v="1"/>
    <x v="1"/>
    <x v="4"/>
    <x v="8"/>
    <x v="0"/>
    <x v="3"/>
    <x v="1"/>
    <x v="52"/>
    <n v="1"/>
    <x v="3"/>
    <x v="1"/>
    <x v="0"/>
    <x v="0"/>
    <x v="0"/>
    <x v="0"/>
    <x v="0"/>
  </r>
  <r>
    <x v="1"/>
    <x v="3"/>
    <x v="6"/>
    <x v="32"/>
    <x v="1"/>
    <x v="1"/>
    <x v="1"/>
    <x v="4"/>
    <x v="8"/>
    <x v="0"/>
    <x v="2"/>
    <x v="1"/>
    <x v="8"/>
    <n v="1"/>
    <x v="3"/>
    <x v="1"/>
    <x v="0"/>
    <x v="1"/>
    <x v="0"/>
    <x v="0"/>
    <x v="1"/>
  </r>
  <r>
    <x v="1"/>
    <x v="3"/>
    <x v="6"/>
    <x v="32"/>
    <x v="1"/>
    <x v="1"/>
    <x v="1"/>
    <x v="8"/>
    <x v="11"/>
    <x v="0"/>
    <x v="4"/>
    <x v="1"/>
    <x v="24"/>
    <n v="1"/>
    <x v="0"/>
    <x v="0"/>
    <x v="0"/>
    <x v="1"/>
    <x v="0"/>
    <x v="0"/>
    <x v="1"/>
  </r>
  <r>
    <x v="1"/>
    <x v="3"/>
    <x v="6"/>
    <x v="32"/>
    <x v="1"/>
    <x v="2"/>
    <x v="1"/>
    <x v="1"/>
    <x v="11"/>
    <x v="0"/>
    <x v="4"/>
    <x v="1"/>
    <x v="35"/>
    <n v="1"/>
    <x v="0"/>
    <x v="0"/>
    <x v="0"/>
    <x v="0"/>
    <x v="0"/>
    <x v="0"/>
    <x v="1"/>
  </r>
  <r>
    <x v="1"/>
    <x v="3"/>
    <x v="6"/>
    <x v="32"/>
    <x v="1"/>
    <x v="2"/>
    <x v="1"/>
    <x v="1"/>
    <x v="8"/>
    <x v="0"/>
    <x v="4"/>
    <x v="0"/>
    <x v="67"/>
    <n v="1"/>
    <x v="3"/>
    <x v="1"/>
    <x v="0"/>
    <x v="0"/>
    <x v="0"/>
    <x v="0"/>
    <x v="0"/>
  </r>
  <r>
    <x v="1"/>
    <x v="3"/>
    <x v="6"/>
    <x v="32"/>
    <x v="1"/>
    <x v="2"/>
    <x v="1"/>
    <x v="1"/>
    <x v="8"/>
    <x v="0"/>
    <x v="4"/>
    <x v="0"/>
    <x v="35"/>
    <n v="1"/>
    <x v="3"/>
    <x v="1"/>
    <x v="0"/>
    <x v="0"/>
    <x v="0"/>
    <x v="0"/>
    <x v="0"/>
  </r>
  <r>
    <x v="1"/>
    <x v="3"/>
    <x v="6"/>
    <x v="32"/>
    <x v="1"/>
    <x v="2"/>
    <x v="1"/>
    <x v="1"/>
    <x v="8"/>
    <x v="0"/>
    <x v="4"/>
    <x v="1"/>
    <x v="67"/>
    <n v="1"/>
    <x v="3"/>
    <x v="0"/>
    <x v="0"/>
    <x v="1"/>
    <x v="0"/>
    <x v="0"/>
    <x v="1"/>
  </r>
  <r>
    <x v="1"/>
    <x v="3"/>
    <x v="6"/>
    <x v="32"/>
    <x v="1"/>
    <x v="2"/>
    <x v="1"/>
    <x v="2"/>
    <x v="17"/>
    <x v="0"/>
    <x v="4"/>
    <x v="1"/>
    <x v="67"/>
    <n v="1"/>
    <x v="0"/>
    <x v="1"/>
    <x v="0"/>
    <x v="0"/>
    <x v="0"/>
    <x v="0"/>
    <x v="0"/>
  </r>
  <r>
    <x v="1"/>
    <x v="3"/>
    <x v="6"/>
    <x v="32"/>
    <x v="1"/>
    <x v="2"/>
    <x v="1"/>
    <x v="2"/>
    <x v="8"/>
    <x v="0"/>
    <x v="2"/>
    <x v="1"/>
    <x v="20"/>
    <n v="1"/>
    <x v="3"/>
    <x v="0"/>
    <x v="0"/>
    <x v="0"/>
    <x v="0"/>
    <x v="0"/>
    <x v="0"/>
  </r>
  <r>
    <x v="1"/>
    <x v="3"/>
    <x v="6"/>
    <x v="32"/>
    <x v="1"/>
    <x v="2"/>
    <x v="1"/>
    <x v="3"/>
    <x v="11"/>
    <x v="0"/>
    <x v="4"/>
    <x v="1"/>
    <x v="67"/>
    <n v="1"/>
    <x v="0"/>
    <x v="0"/>
    <x v="0"/>
    <x v="1"/>
    <x v="0"/>
    <x v="0"/>
    <x v="1"/>
  </r>
  <r>
    <x v="1"/>
    <x v="3"/>
    <x v="6"/>
    <x v="32"/>
    <x v="1"/>
    <x v="2"/>
    <x v="1"/>
    <x v="4"/>
    <x v="8"/>
    <x v="0"/>
    <x v="4"/>
    <x v="1"/>
    <x v="67"/>
    <n v="1"/>
    <x v="3"/>
    <x v="1"/>
    <x v="0"/>
    <x v="1"/>
    <x v="0"/>
    <x v="0"/>
    <x v="1"/>
  </r>
  <r>
    <x v="1"/>
    <x v="3"/>
    <x v="6"/>
    <x v="32"/>
    <x v="1"/>
    <x v="2"/>
    <x v="1"/>
    <x v="5"/>
    <x v="11"/>
    <x v="0"/>
    <x v="4"/>
    <x v="1"/>
    <x v="66"/>
    <n v="1"/>
    <x v="0"/>
    <x v="1"/>
    <x v="0"/>
    <x v="0"/>
    <x v="0"/>
    <x v="0"/>
    <x v="1"/>
  </r>
  <r>
    <x v="1"/>
    <x v="3"/>
    <x v="6"/>
    <x v="32"/>
    <x v="1"/>
    <x v="2"/>
    <x v="1"/>
    <x v="8"/>
    <x v="8"/>
    <x v="0"/>
    <x v="4"/>
    <x v="0"/>
    <x v="35"/>
    <n v="1"/>
    <x v="3"/>
    <x v="1"/>
    <x v="0"/>
    <x v="0"/>
    <x v="0"/>
    <x v="0"/>
    <x v="0"/>
  </r>
  <r>
    <x v="1"/>
    <x v="3"/>
    <x v="7"/>
    <x v="33"/>
    <x v="0"/>
    <x v="0"/>
    <x v="0"/>
    <x v="4"/>
    <x v="9"/>
    <x v="0"/>
    <x v="5"/>
    <x v="0"/>
    <x v="76"/>
    <n v="1"/>
    <x v="0"/>
    <x v="1"/>
    <x v="0"/>
    <x v="0"/>
    <x v="0"/>
    <x v="0"/>
    <x v="0"/>
  </r>
  <r>
    <x v="1"/>
    <x v="3"/>
    <x v="7"/>
    <x v="33"/>
    <x v="0"/>
    <x v="2"/>
    <x v="1"/>
    <x v="2"/>
    <x v="9"/>
    <x v="0"/>
    <x v="5"/>
    <x v="1"/>
    <x v="76"/>
    <n v="1"/>
    <x v="0"/>
    <x v="1"/>
    <x v="0"/>
    <x v="0"/>
    <x v="0"/>
    <x v="0"/>
    <x v="0"/>
  </r>
  <r>
    <x v="1"/>
    <x v="3"/>
    <x v="7"/>
    <x v="33"/>
    <x v="1"/>
    <x v="5"/>
    <x v="2"/>
    <x v="0"/>
    <x v="9"/>
    <x v="0"/>
    <x v="5"/>
    <x v="0"/>
    <x v="76"/>
    <n v="1"/>
    <x v="0"/>
    <x v="0"/>
    <x v="0"/>
    <x v="0"/>
    <x v="0"/>
    <x v="0"/>
    <x v="0"/>
  </r>
  <r>
    <x v="1"/>
    <x v="3"/>
    <x v="7"/>
    <x v="33"/>
    <x v="1"/>
    <x v="5"/>
    <x v="2"/>
    <x v="9"/>
    <x v="9"/>
    <x v="0"/>
    <x v="5"/>
    <x v="1"/>
    <x v="76"/>
    <n v="1"/>
    <x v="0"/>
    <x v="1"/>
    <x v="0"/>
    <x v="0"/>
    <x v="0"/>
    <x v="0"/>
    <x v="0"/>
  </r>
  <r>
    <x v="1"/>
    <x v="3"/>
    <x v="7"/>
    <x v="33"/>
    <x v="1"/>
    <x v="5"/>
    <x v="2"/>
    <x v="10"/>
    <x v="9"/>
    <x v="0"/>
    <x v="5"/>
    <x v="0"/>
    <x v="76"/>
    <n v="1"/>
    <x v="0"/>
    <x v="0"/>
    <x v="0"/>
    <x v="0"/>
    <x v="0"/>
    <x v="0"/>
    <x v="0"/>
  </r>
  <r>
    <x v="1"/>
    <x v="3"/>
    <x v="7"/>
    <x v="33"/>
    <x v="1"/>
    <x v="0"/>
    <x v="0"/>
    <x v="0"/>
    <x v="9"/>
    <x v="0"/>
    <x v="5"/>
    <x v="0"/>
    <x v="76"/>
    <n v="1"/>
    <x v="0"/>
    <x v="0"/>
    <x v="0"/>
    <x v="0"/>
    <x v="0"/>
    <x v="0"/>
    <x v="0"/>
  </r>
  <r>
    <x v="1"/>
    <x v="3"/>
    <x v="7"/>
    <x v="33"/>
    <x v="1"/>
    <x v="0"/>
    <x v="0"/>
    <x v="1"/>
    <x v="9"/>
    <x v="0"/>
    <x v="5"/>
    <x v="0"/>
    <x v="76"/>
    <n v="1"/>
    <x v="0"/>
    <x v="1"/>
    <x v="0"/>
    <x v="0"/>
    <x v="0"/>
    <x v="0"/>
    <x v="0"/>
  </r>
  <r>
    <x v="1"/>
    <x v="3"/>
    <x v="7"/>
    <x v="33"/>
    <x v="1"/>
    <x v="0"/>
    <x v="0"/>
    <x v="1"/>
    <x v="9"/>
    <x v="0"/>
    <x v="5"/>
    <x v="1"/>
    <x v="76"/>
    <n v="1"/>
    <x v="0"/>
    <x v="0"/>
    <x v="0"/>
    <x v="0"/>
    <x v="0"/>
    <x v="0"/>
    <x v="0"/>
  </r>
  <r>
    <x v="1"/>
    <x v="3"/>
    <x v="7"/>
    <x v="33"/>
    <x v="1"/>
    <x v="0"/>
    <x v="0"/>
    <x v="2"/>
    <x v="9"/>
    <x v="0"/>
    <x v="5"/>
    <x v="0"/>
    <x v="47"/>
    <n v="1"/>
    <x v="0"/>
    <x v="1"/>
    <x v="0"/>
    <x v="0"/>
    <x v="0"/>
    <x v="0"/>
    <x v="0"/>
  </r>
  <r>
    <x v="1"/>
    <x v="3"/>
    <x v="7"/>
    <x v="33"/>
    <x v="1"/>
    <x v="0"/>
    <x v="0"/>
    <x v="8"/>
    <x v="9"/>
    <x v="0"/>
    <x v="5"/>
    <x v="1"/>
    <x v="76"/>
    <n v="1"/>
    <x v="0"/>
    <x v="0"/>
    <x v="0"/>
    <x v="0"/>
    <x v="0"/>
    <x v="0"/>
    <x v="0"/>
  </r>
  <r>
    <x v="1"/>
    <x v="3"/>
    <x v="7"/>
    <x v="33"/>
    <x v="1"/>
    <x v="0"/>
    <x v="0"/>
    <x v="8"/>
    <x v="9"/>
    <x v="0"/>
    <x v="5"/>
    <x v="1"/>
    <x v="76"/>
    <n v="1"/>
    <x v="0"/>
    <x v="1"/>
    <x v="0"/>
    <x v="0"/>
    <x v="0"/>
    <x v="0"/>
    <x v="0"/>
  </r>
  <r>
    <x v="1"/>
    <x v="3"/>
    <x v="7"/>
    <x v="33"/>
    <x v="1"/>
    <x v="3"/>
    <x v="0"/>
    <x v="0"/>
    <x v="9"/>
    <x v="0"/>
    <x v="5"/>
    <x v="1"/>
    <x v="76"/>
    <n v="1"/>
    <x v="0"/>
    <x v="1"/>
    <x v="0"/>
    <x v="0"/>
    <x v="0"/>
    <x v="0"/>
    <x v="0"/>
  </r>
  <r>
    <x v="1"/>
    <x v="3"/>
    <x v="7"/>
    <x v="33"/>
    <x v="1"/>
    <x v="3"/>
    <x v="0"/>
    <x v="3"/>
    <x v="9"/>
    <x v="0"/>
    <x v="5"/>
    <x v="0"/>
    <x v="76"/>
    <n v="1"/>
    <x v="0"/>
    <x v="0"/>
    <x v="0"/>
    <x v="0"/>
    <x v="0"/>
    <x v="0"/>
    <x v="0"/>
  </r>
  <r>
    <x v="1"/>
    <x v="3"/>
    <x v="7"/>
    <x v="33"/>
    <x v="1"/>
    <x v="3"/>
    <x v="0"/>
    <x v="4"/>
    <x v="9"/>
    <x v="0"/>
    <x v="5"/>
    <x v="1"/>
    <x v="76"/>
    <n v="1"/>
    <x v="0"/>
    <x v="1"/>
    <x v="0"/>
    <x v="0"/>
    <x v="0"/>
    <x v="0"/>
    <x v="0"/>
  </r>
  <r>
    <x v="1"/>
    <x v="3"/>
    <x v="7"/>
    <x v="33"/>
    <x v="1"/>
    <x v="3"/>
    <x v="0"/>
    <x v="5"/>
    <x v="9"/>
    <x v="0"/>
    <x v="5"/>
    <x v="0"/>
    <x v="76"/>
    <n v="1"/>
    <x v="0"/>
    <x v="0"/>
    <x v="0"/>
    <x v="0"/>
    <x v="1"/>
    <x v="0"/>
    <x v="0"/>
  </r>
  <r>
    <x v="1"/>
    <x v="3"/>
    <x v="7"/>
    <x v="33"/>
    <x v="1"/>
    <x v="3"/>
    <x v="0"/>
    <x v="8"/>
    <x v="9"/>
    <x v="0"/>
    <x v="5"/>
    <x v="0"/>
    <x v="76"/>
    <n v="1"/>
    <x v="0"/>
    <x v="0"/>
    <x v="0"/>
    <x v="0"/>
    <x v="0"/>
    <x v="0"/>
    <x v="0"/>
  </r>
  <r>
    <x v="1"/>
    <x v="3"/>
    <x v="7"/>
    <x v="33"/>
    <x v="1"/>
    <x v="3"/>
    <x v="0"/>
    <x v="9"/>
    <x v="9"/>
    <x v="0"/>
    <x v="5"/>
    <x v="0"/>
    <x v="76"/>
    <n v="1"/>
    <x v="0"/>
    <x v="0"/>
    <x v="0"/>
    <x v="0"/>
    <x v="0"/>
    <x v="0"/>
    <x v="0"/>
  </r>
  <r>
    <x v="1"/>
    <x v="3"/>
    <x v="7"/>
    <x v="33"/>
    <x v="1"/>
    <x v="1"/>
    <x v="1"/>
    <x v="1"/>
    <x v="9"/>
    <x v="0"/>
    <x v="5"/>
    <x v="0"/>
    <x v="76"/>
    <n v="1"/>
    <x v="0"/>
    <x v="0"/>
    <x v="0"/>
    <x v="0"/>
    <x v="0"/>
    <x v="0"/>
    <x v="0"/>
  </r>
  <r>
    <x v="1"/>
    <x v="3"/>
    <x v="7"/>
    <x v="33"/>
    <x v="1"/>
    <x v="1"/>
    <x v="1"/>
    <x v="2"/>
    <x v="9"/>
    <x v="0"/>
    <x v="5"/>
    <x v="1"/>
    <x v="47"/>
    <n v="1"/>
    <x v="0"/>
    <x v="1"/>
    <x v="0"/>
    <x v="0"/>
    <x v="0"/>
    <x v="0"/>
    <x v="0"/>
  </r>
  <r>
    <x v="1"/>
    <x v="3"/>
    <x v="7"/>
    <x v="33"/>
    <x v="1"/>
    <x v="2"/>
    <x v="1"/>
    <x v="1"/>
    <x v="9"/>
    <x v="0"/>
    <x v="5"/>
    <x v="1"/>
    <x v="76"/>
    <n v="1"/>
    <x v="0"/>
    <x v="0"/>
    <x v="0"/>
    <x v="0"/>
    <x v="0"/>
    <x v="0"/>
    <x v="0"/>
  </r>
  <r>
    <x v="1"/>
    <x v="3"/>
    <x v="7"/>
    <x v="33"/>
    <x v="1"/>
    <x v="2"/>
    <x v="1"/>
    <x v="1"/>
    <x v="9"/>
    <x v="0"/>
    <x v="5"/>
    <x v="1"/>
    <x v="76"/>
    <n v="1"/>
    <x v="0"/>
    <x v="1"/>
    <x v="0"/>
    <x v="0"/>
    <x v="0"/>
    <x v="0"/>
    <x v="0"/>
  </r>
  <r>
    <x v="1"/>
    <x v="3"/>
    <x v="7"/>
    <x v="33"/>
    <x v="1"/>
    <x v="2"/>
    <x v="1"/>
    <x v="5"/>
    <x v="9"/>
    <x v="0"/>
    <x v="5"/>
    <x v="1"/>
    <x v="76"/>
    <n v="1"/>
    <x v="0"/>
    <x v="1"/>
    <x v="0"/>
    <x v="0"/>
    <x v="0"/>
    <x v="0"/>
    <x v="0"/>
  </r>
  <r>
    <x v="1"/>
    <x v="3"/>
    <x v="7"/>
    <x v="34"/>
    <x v="0"/>
    <x v="4"/>
    <x v="2"/>
    <x v="4"/>
    <x v="19"/>
    <x v="0"/>
    <x v="5"/>
    <x v="1"/>
    <x v="14"/>
    <n v="1"/>
    <x v="0"/>
    <x v="0"/>
    <x v="0"/>
    <x v="0"/>
    <x v="0"/>
    <x v="0"/>
    <x v="0"/>
  </r>
  <r>
    <x v="1"/>
    <x v="3"/>
    <x v="7"/>
    <x v="34"/>
    <x v="0"/>
    <x v="0"/>
    <x v="0"/>
    <x v="0"/>
    <x v="11"/>
    <x v="0"/>
    <x v="5"/>
    <x v="0"/>
    <x v="47"/>
    <n v="1"/>
    <x v="0"/>
    <x v="0"/>
    <x v="0"/>
    <x v="0"/>
    <x v="0"/>
    <x v="0"/>
    <x v="0"/>
  </r>
  <r>
    <x v="1"/>
    <x v="3"/>
    <x v="7"/>
    <x v="34"/>
    <x v="0"/>
    <x v="0"/>
    <x v="0"/>
    <x v="0"/>
    <x v="11"/>
    <x v="0"/>
    <x v="5"/>
    <x v="0"/>
    <x v="14"/>
    <n v="1"/>
    <x v="0"/>
    <x v="1"/>
    <x v="0"/>
    <x v="0"/>
    <x v="0"/>
    <x v="0"/>
    <x v="0"/>
  </r>
  <r>
    <x v="1"/>
    <x v="3"/>
    <x v="7"/>
    <x v="34"/>
    <x v="0"/>
    <x v="0"/>
    <x v="0"/>
    <x v="0"/>
    <x v="8"/>
    <x v="0"/>
    <x v="5"/>
    <x v="0"/>
    <x v="14"/>
    <n v="1"/>
    <x v="0"/>
    <x v="1"/>
    <x v="0"/>
    <x v="0"/>
    <x v="0"/>
    <x v="0"/>
    <x v="0"/>
  </r>
  <r>
    <x v="1"/>
    <x v="3"/>
    <x v="7"/>
    <x v="34"/>
    <x v="0"/>
    <x v="0"/>
    <x v="0"/>
    <x v="0"/>
    <x v="19"/>
    <x v="0"/>
    <x v="5"/>
    <x v="0"/>
    <x v="47"/>
    <n v="1"/>
    <x v="0"/>
    <x v="1"/>
    <x v="0"/>
    <x v="0"/>
    <x v="0"/>
    <x v="0"/>
    <x v="0"/>
  </r>
  <r>
    <x v="1"/>
    <x v="3"/>
    <x v="7"/>
    <x v="34"/>
    <x v="0"/>
    <x v="0"/>
    <x v="0"/>
    <x v="1"/>
    <x v="11"/>
    <x v="0"/>
    <x v="5"/>
    <x v="0"/>
    <x v="14"/>
    <n v="1"/>
    <x v="0"/>
    <x v="0"/>
    <x v="0"/>
    <x v="0"/>
    <x v="0"/>
    <x v="0"/>
    <x v="1"/>
  </r>
  <r>
    <x v="1"/>
    <x v="3"/>
    <x v="7"/>
    <x v="34"/>
    <x v="0"/>
    <x v="0"/>
    <x v="0"/>
    <x v="1"/>
    <x v="11"/>
    <x v="0"/>
    <x v="5"/>
    <x v="0"/>
    <x v="14"/>
    <n v="1"/>
    <x v="0"/>
    <x v="1"/>
    <x v="0"/>
    <x v="0"/>
    <x v="0"/>
    <x v="0"/>
    <x v="0"/>
  </r>
  <r>
    <x v="1"/>
    <x v="3"/>
    <x v="7"/>
    <x v="34"/>
    <x v="0"/>
    <x v="0"/>
    <x v="0"/>
    <x v="1"/>
    <x v="8"/>
    <x v="0"/>
    <x v="5"/>
    <x v="0"/>
    <x v="14"/>
    <n v="1"/>
    <x v="0"/>
    <x v="0"/>
    <x v="0"/>
    <x v="0"/>
    <x v="0"/>
    <x v="0"/>
    <x v="1"/>
  </r>
  <r>
    <x v="1"/>
    <x v="3"/>
    <x v="7"/>
    <x v="34"/>
    <x v="0"/>
    <x v="0"/>
    <x v="0"/>
    <x v="1"/>
    <x v="8"/>
    <x v="0"/>
    <x v="5"/>
    <x v="0"/>
    <x v="14"/>
    <n v="1"/>
    <x v="0"/>
    <x v="1"/>
    <x v="0"/>
    <x v="0"/>
    <x v="0"/>
    <x v="0"/>
    <x v="0"/>
  </r>
  <r>
    <x v="1"/>
    <x v="3"/>
    <x v="7"/>
    <x v="34"/>
    <x v="0"/>
    <x v="0"/>
    <x v="0"/>
    <x v="3"/>
    <x v="11"/>
    <x v="0"/>
    <x v="5"/>
    <x v="1"/>
    <x v="14"/>
    <n v="1"/>
    <x v="0"/>
    <x v="1"/>
    <x v="0"/>
    <x v="0"/>
    <x v="0"/>
    <x v="0"/>
    <x v="0"/>
  </r>
  <r>
    <x v="1"/>
    <x v="3"/>
    <x v="7"/>
    <x v="34"/>
    <x v="0"/>
    <x v="0"/>
    <x v="0"/>
    <x v="5"/>
    <x v="19"/>
    <x v="0"/>
    <x v="5"/>
    <x v="1"/>
    <x v="14"/>
    <n v="1"/>
    <x v="0"/>
    <x v="1"/>
    <x v="0"/>
    <x v="1"/>
    <x v="0"/>
    <x v="0"/>
    <x v="1"/>
  </r>
  <r>
    <x v="1"/>
    <x v="3"/>
    <x v="7"/>
    <x v="34"/>
    <x v="0"/>
    <x v="2"/>
    <x v="1"/>
    <x v="1"/>
    <x v="11"/>
    <x v="0"/>
    <x v="5"/>
    <x v="1"/>
    <x v="47"/>
    <n v="1"/>
    <x v="0"/>
    <x v="1"/>
    <x v="0"/>
    <x v="0"/>
    <x v="0"/>
    <x v="0"/>
    <x v="0"/>
  </r>
  <r>
    <x v="1"/>
    <x v="3"/>
    <x v="7"/>
    <x v="34"/>
    <x v="0"/>
    <x v="2"/>
    <x v="1"/>
    <x v="1"/>
    <x v="19"/>
    <x v="0"/>
    <x v="5"/>
    <x v="0"/>
    <x v="47"/>
    <n v="1"/>
    <x v="0"/>
    <x v="0"/>
    <x v="0"/>
    <x v="0"/>
    <x v="0"/>
    <x v="0"/>
    <x v="0"/>
  </r>
  <r>
    <x v="1"/>
    <x v="3"/>
    <x v="7"/>
    <x v="34"/>
    <x v="0"/>
    <x v="2"/>
    <x v="1"/>
    <x v="2"/>
    <x v="19"/>
    <x v="0"/>
    <x v="5"/>
    <x v="1"/>
    <x v="14"/>
    <n v="1"/>
    <x v="0"/>
    <x v="0"/>
    <x v="0"/>
    <x v="0"/>
    <x v="0"/>
    <x v="0"/>
    <x v="0"/>
  </r>
  <r>
    <x v="1"/>
    <x v="3"/>
    <x v="7"/>
    <x v="34"/>
    <x v="1"/>
    <x v="5"/>
    <x v="2"/>
    <x v="9"/>
    <x v="19"/>
    <x v="0"/>
    <x v="5"/>
    <x v="1"/>
    <x v="47"/>
    <n v="1"/>
    <x v="0"/>
    <x v="0"/>
    <x v="0"/>
    <x v="0"/>
    <x v="0"/>
    <x v="0"/>
    <x v="0"/>
  </r>
  <r>
    <x v="1"/>
    <x v="3"/>
    <x v="7"/>
    <x v="34"/>
    <x v="1"/>
    <x v="5"/>
    <x v="2"/>
    <x v="9"/>
    <x v="19"/>
    <x v="0"/>
    <x v="5"/>
    <x v="1"/>
    <x v="47"/>
    <n v="1"/>
    <x v="0"/>
    <x v="1"/>
    <x v="0"/>
    <x v="0"/>
    <x v="0"/>
    <x v="0"/>
    <x v="0"/>
  </r>
  <r>
    <x v="1"/>
    <x v="3"/>
    <x v="7"/>
    <x v="34"/>
    <x v="1"/>
    <x v="0"/>
    <x v="0"/>
    <x v="0"/>
    <x v="11"/>
    <x v="0"/>
    <x v="5"/>
    <x v="0"/>
    <x v="47"/>
    <n v="2"/>
    <x v="0"/>
    <x v="0"/>
    <x v="0"/>
    <x v="0"/>
    <x v="0"/>
    <x v="0"/>
    <x v="0"/>
  </r>
  <r>
    <x v="1"/>
    <x v="3"/>
    <x v="7"/>
    <x v="34"/>
    <x v="1"/>
    <x v="0"/>
    <x v="0"/>
    <x v="0"/>
    <x v="11"/>
    <x v="0"/>
    <x v="5"/>
    <x v="0"/>
    <x v="14"/>
    <n v="1"/>
    <x v="0"/>
    <x v="0"/>
    <x v="0"/>
    <x v="0"/>
    <x v="0"/>
    <x v="0"/>
    <x v="0"/>
  </r>
  <r>
    <x v="1"/>
    <x v="3"/>
    <x v="7"/>
    <x v="34"/>
    <x v="1"/>
    <x v="0"/>
    <x v="0"/>
    <x v="0"/>
    <x v="11"/>
    <x v="0"/>
    <x v="5"/>
    <x v="0"/>
    <x v="14"/>
    <n v="2"/>
    <x v="0"/>
    <x v="1"/>
    <x v="0"/>
    <x v="0"/>
    <x v="0"/>
    <x v="0"/>
    <x v="0"/>
  </r>
  <r>
    <x v="1"/>
    <x v="3"/>
    <x v="7"/>
    <x v="34"/>
    <x v="1"/>
    <x v="0"/>
    <x v="0"/>
    <x v="0"/>
    <x v="8"/>
    <x v="0"/>
    <x v="5"/>
    <x v="0"/>
    <x v="47"/>
    <n v="1"/>
    <x v="0"/>
    <x v="0"/>
    <x v="0"/>
    <x v="0"/>
    <x v="0"/>
    <x v="0"/>
    <x v="0"/>
  </r>
  <r>
    <x v="1"/>
    <x v="3"/>
    <x v="7"/>
    <x v="34"/>
    <x v="1"/>
    <x v="0"/>
    <x v="0"/>
    <x v="0"/>
    <x v="8"/>
    <x v="0"/>
    <x v="5"/>
    <x v="0"/>
    <x v="47"/>
    <n v="1"/>
    <x v="0"/>
    <x v="1"/>
    <x v="0"/>
    <x v="0"/>
    <x v="0"/>
    <x v="0"/>
    <x v="0"/>
  </r>
  <r>
    <x v="1"/>
    <x v="3"/>
    <x v="7"/>
    <x v="34"/>
    <x v="1"/>
    <x v="0"/>
    <x v="0"/>
    <x v="0"/>
    <x v="8"/>
    <x v="0"/>
    <x v="5"/>
    <x v="0"/>
    <x v="14"/>
    <n v="1"/>
    <x v="0"/>
    <x v="0"/>
    <x v="0"/>
    <x v="0"/>
    <x v="0"/>
    <x v="0"/>
    <x v="0"/>
  </r>
  <r>
    <x v="1"/>
    <x v="3"/>
    <x v="7"/>
    <x v="34"/>
    <x v="1"/>
    <x v="0"/>
    <x v="0"/>
    <x v="0"/>
    <x v="8"/>
    <x v="0"/>
    <x v="5"/>
    <x v="0"/>
    <x v="14"/>
    <n v="1"/>
    <x v="0"/>
    <x v="1"/>
    <x v="0"/>
    <x v="0"/>
    <x v="0"/>
    <x v="0"/>
    <x v="0"/>
  </r>
  <r>
    <x v="1"/>
    <x v="3"/>
    <x v="7"/>
    <x v="34"/>
    <x v="1"/>
    <x v="0"/>
    <x v="0"/>
    <x v="0"/>
    <x v="19"/>
    <x v="0"/>
    <x v="5"/>
    <x v="0"/>
    <x v="47"/>
    <n v="2"/>
    <x v="0"/>
    <x v="0"/>
    <x v="0"/>
    <x v="0"/>
    <x v="0"/>
    <x v="0"/>
    <x v="0"/>
  </r>
  <r>
    <x v="1"/>
    <x v="3"/>
    <x v="7"/>
    <x v="34"/>
    <x v="1"/>
    <x v="0"/>
    <x v="0"/>
    <x v="0"/>
    <x v="19"/>
    <x v="0"/>
    <x v="5"/>
    <x v="0"/>
    <x v="47"/>
    <n v="1"/>
    <x v="0"/>
    <x v="1"/>
    <x v="0"/>
    <x v="0"/>
    <x v="0"/>
    <x v="0"/>
    <x v="0"/>
  </r>
  <r>
    <x v="1"/>
    <x v="3"/>
    <x v="7"/>
    <x v="34"/>
    <x v="1"/>
    <x v="0"/>
    <x v="0"/>
    <x v="1"/>
    <x v="11"/>
    <x v="0"/>
    <x v="5"/>
    <x v="0"/>
    <x v="47"/>
    <n v="2"/>
    <x v="0"/>
    <x v="0"/>
    <x v="0"/>
    <x v="0"/>
    <x v="0"/>
    <x v="0"/>
    <x v="0"/>
  </r>
  <r>
    <x v="1"/>
    <x v="3"/>
    <x v="7"/>
    <x v="34"/>
    <x v="1"/>
    <x v="0"/>
    <x v="0"/>
    <x v="1"/>
    <x v="11"/>
    <x v="0"/>
    <x v="5"/>
    <x v="0"/>
    <x v="47"/>
    <n v="2"/>
    <x v="0"/>
    <x v="1"/>
    <x v="0"/>
    <x v="0"/>
    <x v="0"/>
    <x v="0"/>
    <x v="0"/>
  </r>
  <r>
    <x v="1"/>
    <x v="3"/>
    <x v="7"/>
    <x v="34"/>
    <x v="1"/>
    <x v="0"/>
    <x v="0"/>
    <x v="1"/>
    <x v="11"/>
    <x v="0"/>
    <x v="5"/>
    <x v="0"/>
    <x v="14"/>
    <n v="2"/>
    <x v="0"/>
    <x v="0"/>
    <x v="0"/>
    <x v="0"/>
    <x v="0"/>
    <x v="0"/>
    <x v="0"/>
  </r>
  <r>
    <x v="1"/>
    <x v="3"/>
    <x v="7"/>
    <x v="34"/>
    <x v="1"/>
    <x v="0"/>
    <x v="0"/>
    <x v="1"/>
    <x v="11"/>
    <x v="0"/>
    <x v="5"/>
    <x v="0"/>
    <x v="14"/>
    <n v="1"/>
    <x v="0"/>
    <x v="1"/>
    <x v="0"/>
    <x v="0"/>
    <x v="0"/>
    <x v="0"/>
    <x v="0"/>
  </r>
  <r>
    <x v="1"/>
    <x v="3"/>
    <x v="7"/>
    <x v="34"/>
    <x v="1"/>
    <x v="0"/>
    <x v="0"/>
    <x v="1"/>
    <x v="8"/>
    <x v="0"/>
    <x v="5"/>
    <x v="0"/>
    <x v="47"/>
    <n v="1"/>
    <x v="0"/>
    <x v="1"/>
    <x v="0"/>
    <x v="0"/>
    <x v="0"/>
    <x v="0"/>
    <x v="0"/>
  </r>
  <r>
    <x v="1"/>
    <x v="3"/>
    <x v="7"/>
    <x v="34"/>
    <x v="1"/>
    <x v="0"/>
    <x v="0"/>
    <x v="1"/>
    <x v="8"/>
    <x v="0"/>
    <x v="5"/>
    <x v="1"/>
    <x v="47"/>
    <n v="1"/>
    <x v="0"/>
    <x v="1"/>
    <x v="0"/>
    <x v="1"/>
    <x v="0"/>
    <x v="0"/>
    <x v="1"/>
  </r>
  <r>
    <x v="1"/>
    <x v="3"/>
    <x v="7"/>
    <x v="34"/>
    <x v="1"/>
    <x v="0"/>
    <x v="0"/>
    <x v="1"/>
    <x v="8"/>
    <x v="0"/>
    <x v="5"/>
    <x v="1"/>
    <x v="14"/>
    <n v="2"/>
    <x v="0"/>
    <x v="0"/>
    <x v="0"/>
    <x v="1"/>
    <x v="0"/>
    <x v="0"/>
    <x v="1"/>
  </r>
  <r>
    <x v="1"/>
    <x v="3"/>
    <x v="7"/>
    <x v="34"/>
    <x v="1"/>
    <x v="0"/>
    <x v="0"/>
    <x v="1"/>
    <x v="19"/>
    <x v="0"/>
    <x v="5"/>
    <x v="0"/>
    <x v="47"/>
    <n v="1"/>
    <x v="0"/>
    <x v="0"/>
    <x v="0"/>
    <x v="0"/>
    <x v="0"/>
    <x v="0"/>
    <x v="0"/>
  </r>
  <r>
    <x v="1"/>
    <x v="3"/>
    <x v="7"/>
    <x v="34"/>
    <x v="1"/>
    <x v="0"/>
    <x v="0"/>
    <x v="1"/>
    <x v="19"/>
    <x v="0"/>
    <x v="5"/>
    <x v="0"/>
    <x v="47"/>
    <n v="2"/>
    <x v="0"/>
    <x v="1"/>
    <x v="0"/>
    <x v="0"/>
    <x v="0"/>
    <x v="0"/>
    <x v="0"/>
  </r>
  <r>
    <x v="1"/>
    <x v="3"/>
    <x v="7"/>
    <x v="34"/>
    <x v="1"/>
    <x v="0"/>
    <x v="0"/>
    <x v="2"/>
    <x v="8"/>
    <x v="0"/>
    <x v="5"/>
    <x v="0"/>
    <x v="47"/>
    <n v="1"/>
    <x v="0"/>
    <x v="1"/>
    <x v="0"/>
    <x v="0"/>
    <x v="0"/>
    <x v="0"/>
    <x v="1"/>
  </r>
  <r>
    <x v="1"/>
    <x v="3"/>
    <x v="7"/>
    <x v="34"/>
    <x v="1"/>
    <x v="0"/>
    <x v="0"/>
    <x v="2"/>
    <x v="8"/>
    <x v="0"/>
    <x v="5"/>
    <x v="0"/>
    <x v="14"/>
    <n v="1"/>
    <x v="0"/>
    <x v="1"/>
    <x v="0"/>
    <x v="0"/>
    <x v="1"/>
    <x v="0"/>
    <x v="0"/>
  </r>
  <r>
    <x v="1"/>
    <x v="3"/>
    <x v="7"/>
    <x v="34"/>
    <x v="1"/>
    <x v="0"/>
    <x v="0"/>
    <x v="2"/>
    <x v="8"/>
    <x v="0"/>
    <x v="5"/>
    <x v="1"/>
    <x v="14"/>
    <n v="1"/>
    <x v="0"/>
    <x v="0"/>
    <x v="0"/>
    <x v="1"/>
    <x v="0"/>
    <x v="0"/>
    <x v="1"/>
  </r>
  <r>
    <x v="1"/>
    <x v="3"/>
    <x v="7"/>
    <x v="34"/>
    <x v="1"/>
    <x v="0"/>
    <x v="0"/>
    <x v="2"/>
    <x v="19"/>
    <x v="0"/>
    <x v="5"/>
    <x v="0"/>
    <x v="47"/>
    <n v="1"/>
    <x v="0"/>
    <x v="0"/>
    <x v="0"/>
    <x v="0"/>
    <x v="0"/>
    <x v="0"/>
    <x v="0"/>
  </r>
  <r>
    <x v="1"/>
    <x v="3"/>
    <x v="7"/>
    <x v="34"/>
    <x v="1"/>
    <x v="0"/>
    <x v="0"/>
    <x v="2"/>
    <x v="19"/>
    <x v="0"/>
    <x v="5"/>
    <x v="0"/>
    <x v="47"/>
    <n v="1"/>
    <x v="0"/>
    <x v="1"/>
    <x v="0"/>
    <x v="0"/>
    <x v="0"/>
    <x v="0"/>
    <x v="0"/>
  </r>
  <r>
    <x v="1"/>
    <x v="3"/>
    <x v="7"/>
    <x v="34"/>
    <x v="1"/>
    <x v="0"/>
    <x v="0"/>
    <x v="2"/>
    <x v="19"/>
    <x v="0"/>
    <x v="5"/>
    <x v="1"/>
    <x v="14"/>
    <n v="1"/>
    <x v="0"/>
    <x v="0"/>
    <x v="0"/>
    <x v="0"/>
    <x v="0"/>
    <x v="0"/>
    <x v="0"/>
  </r>
  <r>
    <x v="1"/>
    <x v="3"/>
    <x v="7"/>
    <x v="34"/>
    <x v="1"/>
    <x v="0"/>
    <x v="0"/>
    <x v="3"/>
    <x v="11"/>
    <x v="0"/>
    <x v="5"/>
    <x v="0"/>
    <x v="14"/>
    <n v="1"/>
    <x v="0"/>
    <x v="1"/>
    <x v="0"/>
    <x v="0"/>
    <x v="0"/>
    <x v="0"/>
    <x v="0"/>
  </r>
  <r>
    <x v="1"/>
    <x v="3"/>
    <x v="7"/>
    <x v="34"/>
    <x v="1"/>
    <x v="0"/>
    <x v="0"/>
    <x v="3"/>
    <x v="11"/>
    <x v="0"/>
    <x v="5"/>
    <x v="1"/>
    <x v="14"/>
    <n v="1"/>
    <x v="0"/>
    <x v="0"/>
    <x v="0"/>
    <x v="0"/>
    <x v="0"/>
    <x v="0"/>
    <x v="0"/>
  </r>
  <r>
    <x v="1"/>
    <x v="3"/>
    <x v="7"/>
    <x v="34"/>
    <x v="1"/>
    <x v="0"/>
    <x v="0"/>
    <x v="3"/>
    <x v="11"/>
    <x v="0"/>
    <x v="5"/>
    <x v="1"/>
    <x v="14"/>
    <n v="1"/>
    <x v="0"/>
    <x v="1"/>
    <x v="0"/>
    <x v="1"/>
    <x v="0"/>
    <x v="0"/>
    <x v="1"/>
  </r>
  <r>
    <x v="1"/>
    <x v="3"/>
    <x v="7"/>
    <x v="34"/>
    <x v="1"/>
    <x v="0"/>
    <x v="0"/>
    <x v="3"/>
    <x v="8"/>
    <x v="0"/>
    <x v="5"/>
    <x v="0"/>
    <x v="47"/>
    <n v="1"/>
    <x v="0"/>
    <x v="1"/>
    <x v="0"/>
    <x v="0"/>
    <x v="0"/>
    <x v="0"/>
    <x v="0"/>
  </r>
  <r>
    <x v="1"/>
    <x v="3"/>
    <x v="7"/>
    <x v="34"/>
    <x v="1"/>
    <x v="0"/>
    <x v="0"/>
    <x v="3"/>
    <x v="8"/>
    <x v="0"/>
    <x v="5"/>
    <x v="0"/>
    <x v="14"/>
    <n v="1"/>
    <x v="0"/>
    <x v="1"/>
    <x v="0"/>
    <x v="0"/>
    <x v="0"/>
    <x v="0"/>
    <x v="0"/>
  </r>
  <r>
    <x v="1"/>
    <x v="3"/>
    <x v="7"/>
    <x v="34"/>
    <x v="1"/>
    <x v="0"/>
    <x v="0"/>
    <x v="3"/>
    <x v="8"/>
    <x v="0"/>
    <x v="5"/>
    <x v="1"/>
    <x v="47"/>
    <n v="1"/>
    <x v="0"/>
    <x v="1"/>
    <x v="0"/>
    <x v="1"/>
    <x v="0"/>
    <x v="0"/>
    <x v="1"/>
  </r>
  <r>
    <x v="1"/>
    <x v="3"/>
    <x v="7"/>
    <x v="34"/>
    <x v="1"/>
    <x v="0"/>
    <x v="0"/>
    <x v="3"/>
    <x v="8"/>
    <x v="0"/>
    <x v="5"/>
    <x v="1"/>
    <x v="14"/>
    <n v="1"/>
    <x v="0"/>
    <x v="0"/>
    <x v="0"/>
    <x v="1"/>
    <x v="0"/>
    <x v="0"/>
    <x v="1"/>
  </r>
  <r>
    <x v="1"/>
    <x v="3"/>
    <x v="7"/>
    <x v="34"/>
    <x v="1"/>
    <x v="0"/>
    <x v="0"/>
    <x v="3"/>
    <x v="8"/>
    <x v="0"/>
    <x v="5"/>
    <x v="1"/>
    <x v="14"/>
    <n v="1"/>
    <x v="0"/>
    <x v="1"/>
    <x v="0"/>
    <x v="1"/>
    <x v="0"/>
    <x v="0"/>
    <x v="1"/>
  </r>
  <r>
    <x v="1"/>
    <x v="3"/>
    <x v="7"/>
    <x v="34"/>
    <x v="1"/>
    <x v="0"/>
    <x v="0"/>
    <x v="3"/>
    <x v="19"/>
    <x v="0"/>
    <x v="5"/>
    <x v="0"/>
    <x v="14"/>
    <n v="1"/>
    <x v="0"/>
    <x v="0"/>
    <x v="0"/>
    <x v="0"/>
    <x v="0"/>
    <x v="0"/>
    <x v="0"/>
  </r>
  <r>
    <x v="1"/>
    <x v="3"/>
    <x v="7"/>
    <x v="34"/>
    <x v="1"/>
    <x v="0"/>
    <x v="0"/>
    <x v="4"/>
    <x v="11"/>
    <x v="0"/>
    <x v="5"/>
    <x v="0"/>
    <x v="47"/>
    <n v="1"/>
    <x v="0"/>
    <x v="1"/>
    <x v="0"/>
    <x v="0"/>
    <x v="0"/>
    <x v="0"/>
    <x v="1"/>
  </r>
  <r>
    <x v="1"/>
    <x v="3"/>
    <x v="7"/>
    <x v="34"/>
    <x v="1"/>
    <x v="0"/>
    <x v="0"/>
    <x v="4"/>
    <x v="11"/>
    <x v="0"/>
    <x v="5"/>
    <x v="1"/>
    <x v="47"/>
    <n v="1"/>
    <x v="0"/>
    <x v="1"/>
    <x v="0"/>
    <x v="0"/>
    <x v="0"/>
    <x v="0"/>
    <x v="0"/>
  </r>
  <r>
    <x v="1"/>
    <x v="3"/>
    <x v="7"/>
    <x v="34"/>
    <x v="1"/>
    <x v="0"/>
    <x v="0"/>
    <x v="4"/>
    <x v="11"/>
    <x v="0"/>
    <x v="5"/>
    <x v="1"/>
    <x v="14"/>
    <n v="1"/>
    <x v="0"/>
    <x v="1"/>
    <x v="0"/>
    <x v="1"/>
    <x v="0"/>
    <x v="0"/>
    <x v="1"/>
  </r>
  <r>
    <x v="1"/>
    <x v="3"/>
    <x v="7"/>
    <x v="34"/>
    <x v="1"/>
    <x v="0"/>
    <x v="0"/>
    <x v="4"/>
    <x v="8"/>
    <x v="0"/>
    <x v="5"/>
    <x v="0"/>
    <x v="14"/>
    <n v="1"/>
    <x v="0"/>
    <x v="0"/>
    <x v="0"/>
    <x v="0"/>
    <x v="0"/>
    <x v="0"/>
    <x v="0"/>
  </r>
  <r>
    <x v="1"/>
    <x v="3"/>
    <x v="7"/>
    <x v="34"/>
    <x v="1"/>
    <x v="0"/>
    <x v="0"/>
    <x v="4"/>
    <x v="8"/>
    <x v="0"/>
    <x v="5"/>
    <x v="1"/>
    <x v="14"/>
    <n v="1"/>
    <x v="0"/>
    <x v="1"/>
    <x v="0"/>
    <x v="1"/>
    <x v="1"/>
    <x v="0"/>
    <x v="1"/>
  </r>
  <r>
    <x v="1"/>
    <x v="3"/>
    <x v="7"/>
    <x v="34"/>
    <x v="1"/>
    <x v="0"/>
    <x v="0"/>
    <x v="4"/>
    <x v="19"/>
    <x v="0"/>
    <x v="5"/>
    <x v="0"/>
    <x v="47"/>
    <n v="1"/>
    <x v="0"/>
    <x v="0"/>
    <x v="0"/>
    <x v="0"/>
    <x v="1"/>
    <x v="0"/>
    <x v="0"/>
  </r>
  <r>
    <x v="1"/>
    <x v="3"/>
    <x v="7"/>
    <x v="34"/>
    <x v="1"/>
    <x v="0"/>
    <x v="0"/>
    <x v="4"/>
    <x v="19"/>
    <x v="0"/>
    <x v="5"/>
    <x v="0"/>
    <x v="14"/>
    <n v="1"/>
    <x v="0"/>
    <x v="1"/>
    <x v="0"/>
    <x v="0"/>
    <x v="0"/>
    <x v="0"/>
    <x v="0"/>
  </r>
  <r>
    <x v="1"/>
    <x v="3"/>
    <x v="7"/>
    <x v="34"/>
    <x v="1"/>
    <x v="0"/>
    <x v="0"/>
    <x v="5"/>
    <x v="11"/>
    <x v="0"/>
    <x v="5"/>
    <x v="0"/>
    <x v="14"/>
    <n v="1"/>
    <x v="0"/>
    <x v="1"/>
    <x v="0"/>
    <x v="0"/>
    <x v="0"/>
    <x v="0"/>
    <x v="0"/>
  </r>
  <r>
    <x v="1"/>
    <x v="3"/>
    <x v="7"/>
    <x v="34"/>
    <x v="1"/>
    <x v="0"/>
    <x v="0"/>
    <x v="5"/>
    <x v="11"/>
    <x v="0"/>
    <x v="5"/>
    <x v="1"/>
    <x v="14"/>
    <n v="1"/>
    <x v="0"/>
    <x v="1"/>
    <x v="0"/>
    <x v="1"/>
    <x v="0"/>
    <x v="0"/>
    <x v="1"/>
  </r>
  <r>
    <x v="1"/>
    <x v="3"/>
    <x v="7"/>
    <x v="34"/>
    <x v="1"/>
    <x v="0"/>
    <x v="0"/>
    <x v="5"/>
    <x v="8"/>
    <x v="0"/>
    <x v="5"/>
    <x v="1"/>
    <x v="47"/>
    <n v="1"/>
    <x v="0"/>
    <x v="0"/>
    <x v="0"/>
    <x v="1"/>
    <x v="0"/>
    <x v="0"/>
    <x v="1"/>
  </r>
  <r>
    <x v="1"/>
    <x v="3"/>
    <x v="7"/>
    <x v="34"/>
    <x v="1"/>
    <x v="0"/>
    <x v="0"/>
    <x v="5"/>
    <x v="8"/>
    <x v="0"/>
    <x v="5"/>
    <x v="1"/>
    <x v="14"/>
    <n v="1"/>
    <x v="0"/>
    <x v="1"/>
    <x v="0"/>
    <x v="1"/>
    <x v="0"/>
    <x v="0"/>
    <x v="1"/>
  </r>
  <r>
    <x v="1"/>
    <x v="3"/>
    <x v="7"/>
    <x v="34"/>
    <x v="1"/>
    <x v="0"/>
    <x v="0"/>
    <x v="5"/>
    <x v="19"/>
    <x v="0"/>
    <x v="5"/>
    <x v="0"/>
    <x v="14"/>
    <n v="1"/>
    <x v="0"/>
    <x v="0"/>
    <x v="0"/>
    <x v="0"/>
    <x v="0"/>
    <x v="0"/>
    <x v="0"/>
  </r>
  <r>
    <x v="1"/>
    <x v="3"/>
    <x v="7"/>
    <x v="34"/>
    <x v="1"/>
    <x v="0"/>
    <x v="0"/>
    <x v="5"/>
    <x v="19"/>
    <x v="0"/>
    <x v="5"/>
    <x v="1"/>
    <x v="47"/>
    <n v="1"/>
    <x v="0"/>
    <x v="1"/>
    <x v="0"/>
    <x v="0"/>
    <x v="0"/>
    <x v="0"/>
    <x v="0"/>
  </r>
  <r>
    <x v="1"/>
    <x v="3"/>
    <x v="7"/>
    <x v="34"/>
    <x v="1"/>
    <x v="0"/>
    <x v="0"/>
    <x v="5"/>
    <x v="19"/>
    <x v="0"/>
    <x v="5"/>
    <x v="1"/>
    <x v="69"/>
    <n v="1"/>
    <x v="0"/>
    <x v="1"/>
    <x v="0"/>
    <x v="0"/>
    <x v="1"/>
    <x v="0"/>
    <x v="0"/>
  </r>
  <r>
    <x v="1"/>
    <x v="3"/>
    <x v="7"/>
    <x v="34"/>
    <x v="1"/>
    <x v="0"/>
    <x v="0"/>
    <x v="8"/>
    <x v="8"/>
    <x v="0"/>
    <x v="5"/>
    <x v="1"/>
    <x v="47"/>
    <n v="1"/>
    <x v="0"/>
    <x v="0"/>
    <x v="0"/>
    <x v="1"/>
    <x v="0"/>
    <x v="0"/>
    <x v="1"/>
  </r>
  <r>
    <x v="1"/>
    <x v="3"/>
    <x v="7"/>
    <x v="34"/>
    <x v="1"/>
    <x v="0"/>
    <x v="0"/>
    <x v="8"/>
    <x v="8"/>
    <x v="0"/>
    <x v="5"/>
    <x v="1"/>
    <x v="14"/>
    <n v="1"/>
    <x v="0"/>
    <x v="0"/>
    <x v="0"/>
    <x v="1"/>
    <x v="0"/>
    <x v="0"/>
    <x v="1"/>
  </r>
  <r>
    <x v="1"/>
    <x v="3"/>
    <x v="7"/>
    <x v="34"/>
    <x v="1"/>
    <x v="0"/>
    <x v="0"/>
    <x v="8"/>
    <x v="8"/>
    <x v="0"/>
    <x v="5"/>
    <x v="1"/>
    <x v="14"/>
    <n v="1"/>
    <x v="0"/>
    <x v="1"/>
    <x v="0"/>
    <x v="1"/>
    <x v="0"/>
    <x v="0"/>
    <x v="1"/>
  </r>
  <r>
    <x v="1"/>
    <x v="3"/>
    <x v="7"/>
    <x v="34"/>
    <x v="1"/>
    <x v="0"/>
    <x v="0"/>
    <x v="8"/>
    <x v="19"/>
    <x v="0"/>
    <x v="5"/>
    <x v="0"/>
    <x v="47"/>
    <n v="1"/>
    <x v="0"/>
    <x v="1"/>
    <x v="0"/>
    <x v="0"/>
    <x v="0"/>
    <x v="0"/>
    <x v="0"/>
  </r>
  <r>
    <x v="1"/>
    <x v="3"/>
    <x v="7"/>
    <x v="34"/>
    <x v="1"/>
    <x v="0"/>
    <x v="0"/>
    <x v="8"/>
    <x v="19"/>
    <x v="0"/>
    <x v="5"/>
    <x v="1"/>
    <x v="47"/>
    <n v="1"/>
    <x v="0"/>
    <x v="1"/>
    <x v="0"/>
    <x v="1"/>
    <x v="0"/>
    <x v="0"/>
    <x v="1"/>
  </r>
  <r>
    <x v="1"/>
    <x v="3"/>
    <x v="7"/>
    <x v="34"/>
    <x v="1"/>
    <x v="0"/>
    <x v="0"/>
    <x v="6"/>
    <x v="11"/>
    <x v="0"/>
    <x v="5"/>
    <x v="0"/>
    <x v="47"/>
    <n v="1"/>
    <x v="0"/>
    <x v="1"/>
    <x v="0"/>
    <x v="0"/>
    <x v="0"/>
    <x v="0"/>
    <x v="0"/>
  </r>
  <r>
    <x v="1"/>
    <x v="3"/>
    <x v="7"/>
    <x v="34"/>
    <x v="1"/>
    <x v="0"/>
    <x v="0"/>
    <x v="6"/>
    <x v="8"/>
    <x v="0"/>
    <x v="5"/>
    <x v="0"/>
    <x v="47"/>
    <n v="1"/>
    <x v="0"/>
    <x v="0"/>
    <x v="0"/>
    <x v="1"/>
    <x v="0"/>
    <x v="0"/>
    <x v="1"/>
  </r>
  <r>
    <x v="1"/>
    <x v="3"/>
    <x v="7"/>
    <x v="34"/>
    <x v="1"/>
    <x v="0"/>
    <x v="0"/>
    <x v="6"/>
    <x v="8"/>
    <x v="0"/>
    <x v="5"/>
    <x v="1"/>
    <x v="47"/>
    <n v="3"/>
    <x v="0"/>
    <x v="0"/>
    <x v="0"/>
    <x v="1"/>
    <x v="0"/>
    <x v="0"/>
    <x v="1"/>
  </r>
  <r>
    <x v="1"/>
    <x v="3"/>
    <x v="7"/>
    <x v="34"/>
    <x v="1"/>
    <x v="0"/>
    <x v="0"/>
    <x v="9"/>
    <x v="11"/>
    <x v="0"/>
    <x v="5"/>
    <x v="0"/>
    <x v="47"/>
    <n v="1"/>
    <x v="0"/>
    <x v="1"/>
    <x v="0"/>
    <x v="0"/>
    <x v="0"/>
    <x v="0"/>
    <x v="0"/>
  </r>
  <r>
    <x v="1"/>
    <x v="3"/>
    <x v="7"/>
    <x v="34"/>
    <x v="1"/>
    <x v="0"/>
    <x v="0"/>
    <x v="9"/>
    <x v="11"/>
    <x v="0"/>
    <x v="5"/>
    <x v="1"/>
    <x v="14"/>
    <n v="1"/>
    <x v="0"/>
    <x v="1"/>
    <x v="0"/>
    <x v="0"/>
    <x v="0"/>
    <x v="0"/>
    <x v="0"/>
  </r>
  <r>
    <x v="1"/>
    <x v="3"/>
    <x v="7"/>
    <x v="34"/>
    <x v="1"/>
    <x v="0"/>
    <x v="0"/>
    <x v="9"/>
    <x v="8"/>
    <x v="0"/>
    <x v="5"/>
    <x v="1"/>
    <x v="47"/>
    <n v="1"/>
    <x v="0"/>
    <x v="0"/>
    <x v="0"/>
    <x v="1"/>
    <x v="1"/>
    <x v="0"/>
    <x v="1"/>
  </r>
  <r>
    <x v="1"/>
    <x v="3"/>
    <x v="7"/>
    <x v="34"/>
    <x v="1"/>
    <x v="0"/>
    <x v="0"/>
    <x v="9"/>
    <x v="19"/>
    <x v="0"/>
    <x v="5"/>
    <x v="1"/>
    <x v="47"/>
    <n v="1"/>
    <x v="0"/>
    <x v="0"/>
    <x v="0"/>
    <x v="1"/>
    <x v="1"/>
    <x v="0"/>
    <x v="1"/>
  </r>
  <r>
    <x v="1"/>
    <x v="3"/>
    <x v="7"/>
    <x v="34"/>
    <x v="1"/>
    <x v="0"/>
    <x v="0"/>
    <x v="10"/>
    <x v="11"/>
    <x v="0"/>
    <x v="5"/>
    <x v="0"/>
    <x v="47"/>
    <n v="1"/>
    <x v="0"/>
    <x v="1"/>
    <x v="0"/>
    <x v="0"/>
    <x v="0"/>
    <x v="0"/>
    <x v="0"/>
  </r>
  <r>
    <x v="1"/>
    <x v="3"/>
    <x v="7"/>
    <x v="34"/>
    <x v="1"/>
    <x v="0"/>
    <x v="0"/>
    <x v="10"/>
    <x v="11"/>
    <x v="0"/>
    <x v="5"/>
    <x v="1"/>
    <x v="47"/>
    <n v="1"/>
    <x v="0"/>
    <x v="1"/>
    <x v="0"/>
    <x v="0"/>
    <x v="0"/>
    <x v="0"/>
    <x v="0"/>
  </r>
  <r>
    <x v="1"/>
    <x v="3"/>
    <x v="7"/>
    <x v="34"/>
    <x v="1"/>
    <x v="3"/>
    <x v="0"/>
    <x v="0"/>
    <x v="19"/>
    <x v="0"/>
    <x v="5"/>
    <x v="0"/>
    <x v="14"/>
    <n v="1"/>
    <x v="0"/>
    <x v="0"/>
    <x v="0"/>
    <x v="0"/>
    <x v="0"/>
    <x v="0"/>
    <x v="0"/>
  </r>
  <r>
    <x v="1"/>
    <x v="3"/>
    <x v="7"/>
    <x v="34"/>
    <x v="1"/>
    <x v="3"/>
    <x v="0"/>
    <x v="2"/>
    <x v="19"/>
    <x v="0"/>
    <x v="5"/>
    <x v="1"/>
    <x v="77"/>
    <n v="1"/>
    <x v="0"/>
    <x v="1"/>
    <x v="0"/>
    <x v="1"/>
    <x v="1"/>
    <x v="0"/>
    <x v="1"/>
  </r>
  <r>
    <x v="1"/>
    <x v="3"/>
    <x v="7"/>
    <x v="34"/>
    <x v="1"/>
    <x v="3"/>
    <x v="0"/>
    <x v="3"/>
    <x v="8"/>
    <x v="0"/>
    <x v="5"/>
    <x v="1"/>
    <x v="47"/>
    <n v="1"/>
    <x v="0"/>
    <x v="1"/>
    <x v="0"/>
    <x v="0"/>
    <x v="0"/>
    <x v="0"/>
    <x v="0"/>
  </r>
  <r>
    <x v="1"/>
    <x v="3"/>
    <x v="7"/>
    <x v="34"/>
    <x v="1"/>
    <x v="3"/>
    <x v="0"/>
    <x v="3"/>
    <x v="8"/>
    <x v="0"/>
    <x v="5"/>
    <x v="1"/>
    <x v="14"/>
    <n v="1"/>
    <x v="0"/>
    <x v="0"/>
    <x v="0"/>
    <x v="1"/>
    <x v="0"/>
    <x v="0"/>
    <x v="1"/>
  </r>
  <r>
    <x v="1"/>
    <x v="3"/>
    <x v="7"/>
    <x v="34"/>
    <x v="1"/>
    <x v="3"/>
    <x v="0"/>
    <x v="3"/>
    <x v="19"/>
    <x v="0"/>
    <x v="5"/>
    <x v="1"/>
    <x v="14"/>
    <n v="1"/>
    <x v="0"/>
    <x v="1"/>
    <x v="0"/>
    <x v="1"/>
    <x v="0"/>
    <x v="0"/>
    <x v="1"/>
  </r>
  <r>
    <x v="1"/>
    <x v="3"/>
    <x v="7"/>
    <x v="34"/>
    <x v="1"/>
    <x v="3"/>
    <x v="0"/>
    <x v="4"/>
    <x v="8"/>
    <x v="0"/>
    <x v="5"/>
    <x v="0"/>
    <x v="47"/>
    <n v="1"/>
    <x v="0"/>
    <x v="1"/>
    <x v="0"/>
    <x v="0"/>
    <x v="1"/>
    <x v="0"/>
    <x v="0"/>
  </r>
  <r>
    <x v="1"/>
    <x v="3"/>
    <x v="7"/>
    <x v="34"/>
    <x v="1"/>
    <x v="3"/>
    <x v="0"/>
    <x v="4"/>
    <x v="19"/>
    <x v="0"/>
    <x v="5"/>
    <x v="0"/>
    <x v="14"/>
    <n v="1"/>
    <x v="0"/>
    <x v="0"/>
    <x v="0"/>
    <x v="0"/>
    <x v="0"/>
    <x v="0"/>
    <x v="0"/>
  </r>
  <r>
    <x v="1"/>
    <x v="3"/>
    <x v="7"/>
    <x v="34"/>
    <x v="1"/>
    <x v="3"/>
    <x v="0"/>
    <x v="4"/>
    <x v="19"/>
    <x v="0"/>
    <x v="5"/>
    <x v="1"/>
    <x v="14"/>
    <n v="1"/>
    <x v="0"/>
    <x v="0"/>
    <x v="0"/>
    <x v="1"/>
    <x v="0"/>
    <x v="0"/>
    <x v="1"/>
  </r>
  <r>
    <x v="1"/>
    <x v="3"/>
    <x v="7"/>
    <x v="34"/>
    <x v="1"/>
    <x v="3"/>
    <x v="0"/>
    <x v="5"/>
    <x v="11"/>
    <x v="0"/>
    <x v="5"/>
    <x v="1"/>
    <x v="14"/>
    <n v="1"/>
    <x v="0"/>
    <x v="1"/>
    <x v="0"/>
    <x v="1"/>
    <x v="0"/>
    <x v="0"/>
    <x v="1"/>
  </r>
  <r>
    <x v="1"/>
    <x v="3"/>
    <x v="7"/>
    <x v="34"/>
    <x v="1"/>
    <x v="3"/>
    <x v="0"/>
    <x v="5"/>
    <x v="8"/>
    <x v="0"/>
    <x v="5"/>
    <x v="1"/>
    <x v="14"/>
    <n v="1"/>
    <x v="0"/>
    <x v="1"/>
    <x v="0"/>
    <x v="1"/>
    <x v="0"/>
    <x v="0"/>
    <x v="1"/>
  </r>
  <r>
    <x v="1"/>
    <x v="3"/>
    <x v="7"/>
    <x v="34"/>
    <x v="1"/>
    <x v="3"/>
    <x v="0"/>
    <x v="5"/>
    <x v="19"/>
    <x v="0"/>
    <x v="5"/>
    <x v="0"/>
    <x v="47"/>
    <n v="1"/>
    <x v="0"/>
    <x v="0"/>
    <x v="0"/>
    <x v="0"/>
    <x v="0"/>
    <x v="0"/>
    <x v="0"/>
  </r>
  <r>
    <x v="1"/>
    <x v="3"/>
    <x v="7"/>
    <x v="34"/>
    <x v="1"/>
    <x v="3"/>
    <x v="0"/>
    <x v="5"/>
    <x v="19"/>
    <x v="0"/>
    <x v="5"/>
    <x v="0"/>
    <x v="14"/>
    <n v="2"/>
    <x v="0"/>
    <x v="0"/>
    <x v="0"/>
    <x v="0"/>
    <x v="0"/>
    <x v="0"/>
    <x v="0"/>
  </r>
  <r>
    <x v="1"/>
    <x v="3"/>
    <x v="7"/>
    <x v="34"/>
    <x v="1"/>
    <x v="3"/>
    <x v="0"/>
    <x v="5"/>
    <x v="19"/>
    <x v="0"/>
    <x v="5"/>
    <x v="1"/>
    <x v="14"/>
    <n v="1"/>
    <x v="0"/>
    <x v="0"/>
    <x v="0"/>
    <x v="0"/>
    <x v="0"/>
    <x v="0"/>
    <x v="0"/>
  </r>
  <r>
    <x v="1"/>
    <x v="3"/>
    <x v="7"/>
    <x v="34"/>
    <x v="1"/>
    <x v="3"/>
    <x v="0"/>
    <x v="8"/>
    <x v="8"/>
    <x v="0"/>
    <x v="5"/>
    <x v="1"/>
    <x v="47"/>
    <n v="1"/>
    <x v="0"/>
    <x v="0"/>
    <x v="0"/>
    <x v="1"/>
    <x v="0"/>
    <x v="0"/>
    <x v="1"/>
  </r>
  <r>
    <x v="1"/>
    <x v="3"/>
    <x v="7"/>
    <x v="34"/>
    <x v="1"/>
    <x v="3"/>
    <x v="0"/>
    <x v="8"/>
    <x v="19"/>
    <x v="0"/>
    <x v="5"/>
    <x v="0"/>
    <x v="47"/>
    <n v="1"/>
    <x v="0"/>
    <x v="0"/>
    <x v="0"/>
    <x v="0"/>
    <x v="0"/>
    <x v="0"/>
    <x v="0"/>
  </r>
  <r>
    <x v="1"/>
    <x v="3"/>
    <x v="7"/>
    <x v="34"/>
    <x v="1"/>
    <x v="3"/>
    <x v="0"/>
    <x v="8"/>
    <x v="19"/>
    <x v="0"/>
    <x v="5"/>
    <x v="1"/>
    <x v="47"/>
    <n v="1"/>
    <x v="0"/>
    <x v="1"/>
    <x v="0"/>
    <x v="1"/>
    <x v="0"/>
    <x v="0"/>
    <x v="1"/>
  </r>
  <r>
    <x v="1"/>
    <x v="3"/>
    <x v="7"/>
    <x v="34"/>
    <x v="1"/>
    <x v="3"/>
    <x v="0"/>
    <x v="9"/>
    <x v="19"/>
    <x v="0"/>
    <x v="5"/>
    <x v="0"/>
    <x v="47"/>
    <n v="1"/>
    <x v="0"/>
    <x v="1"/>
    <x v="0"/>
    <x v="1"/>
    <x v="0"/>
    <x v="0"/>
    <x v="1"/>
  </r>
  <r>
    <x v="1"/>
    <x v="3"/>
    <x v="7"/>
    <x v="34"/>
    <x v="1"/>
    <x v="3"/>
    <x v="0"/>
    <x v="10"/>
    <x v="8"/>
    <x v="0"/>
    <x v="5"/>
    <x v="1"/>
    <x v="47"/>
    <n v="1"/>
    <x v="0"/>
    <x v="0"/>
    <x v="0"/>
    <x v="1"/>
    <x v="0"/>
    <x v="0"/>
    <x v="1"/>
  </r>
  <r>
    <x v="1"/>
    <x v="3"/>
    <x v="7"/>
    <x v="34"/>
    <x v="1"/>
    <x v="1"/>
    <x v="1"/>
    <x v="1"/>
    <x v="19"/>
    <x v="0"/>
    <x v="5"/>
    <x v="0"/>
    <x v="47"/>
    <n v="1"/>
    <x v="0"/>
    <x v="0"/>
    <x v="0"/>
    <x v="0"/>
    <x v="0"/>
    <x v="0"/>
    <x v="0"/>
  </r>
  <r>
    <x v="1"/>
    <x v="3"/>
    <x v="7"/>
    <x v="34"/>
    <x v="1"/>
    <x v="1"/>
    <x v="1"/>
    <x v="7"/>
    <x v="8"/>
    <x v="0"/>
    <x v="5"/>
    <x v="1"/>
    <x v="47"/>
    <n v="2"/>
    <x v="0"/>
    <x v="0"/>
    <x v="0"/>
    <x v="1"/>
    <x v="0"/>
    <x v="0"/>
    <x v="1"/>
  </r>
  <r>
    <x v="1"/>
    <x v="3"/>
    <x v="7"/>
    <x v="34"/>
    <x v="1"/>
    <x v="2"/>
    <x v="1"/>
    <x v="0"/>
    <x v="19"/>
    <x v="0"/>
    <x v="5"/>
    <x v="0"/>
    <x v="47"/>
    <n v="1"/>
    <x v="0"/>
    <x v="0"/>
    <x v="0"/>
    <x v="0"/>
    <x v="0"/>
    <x v="0"/>
    <x v="0"/>
  </r>
  <r>
    <x v="1"/>
    <x v="3"/>
    <x v="7"/>
    <x v="34"/>
    <x v="1"/>
    <x v="2"/>
    <x v="1"/>
    <x v="1"/>
    <x v="11"/>
    <x v="0"/>
    <x v="5"/>
    <x v="0"/>
    <x v="47"/>
    <n v="1"/>
    <x v="0"/>
    <x v="1"/>
    <x v="0"/>
    <x v="0"/>
    <x v="0"/>
    <x v="0"/>
    <x v="0"/>
  </r>
  <r>
    <x v="1"/>
    <x v="3"/>
    <x v="7"/>
    <x v="34"/>
    <x v="1"/>
    <x v="2"/>
    <x v="1"/>
    <x v="1"/>
    <x v="8"/>
    <x v="0"/>
    <x v="5"/>
    <x v="1"/>
    <x v="47"/>
    <n v="1"/>
    <x v="0"/>
    <x v="0"/>
    <x v="0"/>
    <x v="1"/>
    <x v="0"/>
    <x v="0"/>
    <x v="1"/>
  </r>
  <r>
    <x v="1"/>
    <x v="3"/>
    <x v="7"/>
    <x v="34"/>
    <x v="1"/>
    <x v="2"/>
    <x v="1"/>
    <x v="1"/>
    <x v="8"/>
    <x v="0"/>
    <x v="5"/>
    <x v="1"/>
    <x v="14"/>
    <n v="1"/>
    <x v="0"/>
    <x v="0"/>
    <x v="0"/>
    <x v="0"/>
    <x v="0"/>
    <x v="0"/>
    <x v="1"/>
  </r>
  <r>
    <x v="1"/>
    <x v="3"/>
    <x v="7"/>
    <x v="34"/>
    <x v="1"/>
    <x v="2"/>
    <x v="1"/>
    <x v="1"/>
    <x v="19"/>
    <x v="0"/>
    <x v="5"/>
    <x v="0"/>
    <x v="47"/>
    <n v="1"/>
    <x v="0"/>
    <x v="0"/>
    <x v="0"/>
    <x v="0"/>
    <x v="0"/>
    <x v="0"/>
    <x v="0"/>
  </r>
  <r>
    <x v="1"/>
    <x v="3"/>
    <x v="7"/>
    <x v="34"/>
    <x v="1"/>
    <x v="2"/>
    <x v="1"/>
    <x v="2"/>
    <x v="19"/>
    <x v="0"/>
    <x v="5"/>
    <x v="0"/>
    <x v="14"/>
    <n v="1"/>
    <x v="0"/>
    <x v="0"/>
    <x v="0"/>
    <x v="0"/>
    <x v="0"/>
    <x v="0"/>
    <x v="0"/>
  </r>
  <r>
    <x v="1"/>
    <x v="3"/>
    <x v="7"/>
    <x v="34"/>
    <x v="1"/>
    <x v="2"/>
    <x v="1"/>
    <x v="4"/>
    <x v="8"/>
    <x v="0"/>
    <x v="5"/>
    <x v="0"/>
    <x v="47"/>
    <n v="1"/>
    <x v="0"/>
    <x v="0"/>
    <x v="0"/>
    <x v="0"/>
    <x v="0"/>
    <x v="0"/>
    <x v="0"/>
  </r>
  <r>
    <x v="1"/>
    <x v="3"/>
    <x v="7"/>
    <x v="34"/>
    <x v="1"/>
    <x v="2"/>
    <x v="1"/>
    <x v="4"/>
    <x v="8"/>
    <x v="0"/>
    <x v="5"/>
    <x v="1"/>
    <x v="47"/>
    <n v="1"/>
    <x v="0"/>
    <x v="1"/>
    <x v="0"/>
    <x v="1"/>
    <x v="0"/>
    <x v="0"/>
    <x v="1"/>
  </r>
  <r>
    <x v="1"/>
    <x v="3"/>
    <x v="7"/>
    <x v="34"/>
    <x v="1"/>
    <x v="2"/>
    <x v="1"/>
    <x v="5"/>
    <x v="8"/>
    <x v="0"/>
    <x v="5"/>
    <x v="1"/>
    <x v="14"/>
    <n v="1"/>
    <x v="0"/>
    <x v="1"/>
    <x v="0"/>
    <x v="0"/>
    <x v="0"/>
    <x v="0"/>
    <x v="0"/>
  </r>
  <r>
    <x v="1"/>
    <x v="3"/>
    <x v="7"/>
    <x v="34"/>
    <x v="1"/>
    <x v="2"/>
    <x v="1"/>
    <x v="5"/>
    <x v="19"/>
    <x v="0"/>
    <x v="5"/>
    <x v="0"/>
    <x v="14"/>
    <n v="1"/>
    <x v="0"/>
    <x v="1"/>
    <x v="0"/>
    <x v="0"/>
    <x v="0"/>
    <x v="0"/>
    <x v="0"/>
  </r>
  <r>
    <x v="1"/>
    <x v="3"/>
    <x v="7"/>
    <x v="34"/>
    <x v="2"/>
    <x v="0"/>
    <x v="0"/>
    <x v="1"/>
    <x v="8"/>
    <x v="0"/>
    <x v="5"/>
    <x v="0"/>
    <x v="14"/>
    <n v="1"/>
    <x v="0"/>
    <x v="0"/>
    <x v="0"/>
    <x v="0"/>
    <x v="0"/>
    <x v="0"/>
    <x v="0"/>
  </r>
  <r>
    <x v="1"/>
    <x v="3"/>
    <x v="7"/>
    <x v="34"/>
    <x v="2"/>
    <x v="0"/>
    <x v="0"/>
    <x v="3"/>
    <x v="19"/>
    <x v="0"/>
    <x v="5"/>
    <x v="1"/>
    <x v="47"/>
    <n v="1"/>
    <x v="0"/>
    <x v="0"/>
    <x v="0"/>
    <x v="1"/>
    <x v="0"/>
    <x v="0"/>
    <x v="1"/>
  </r>
  <r>
    <x v="1"/>
    <x v="3"/>
    <x v="7"/>
    <x v="35"/>
    <x v="0"/>
    <x v="0"/>
    <x v="0"/>
    <x v="1"/>
    <x v="7"/>
    <x v="0"/>
    <x v="5"/>
    <x v="0"/>
    <x v="47"/>
    <n v="4"/>
    <x v="0"/>
    <x v="1"/>
    <x v="0"/>
    <x v="0"/>
    <x v="0"/>
    <x v="0"/>
    <x v="0"/>
  </r>
  <r>
    <x v="1"/>
    <x v="3"/>
    <x v="7"/>
    <x v="35"/>
    <x v="0"/>
    <x v="0"/>
    <x v="0"/>
    <x v="2"/>
    <x v="7"/>
    <x v="0"/>
    <x v="5"/>
    <x v="0"/>
    <x v="47"/>
    <n v="1"/>
    <x v="0"/>
    <x v="0"/>
    <x v="0"/>
    <x v="0"/>
    <x v="0"/>
    <x v="0"/>
    <x v="0"/>
  </r>
  <r>
    <x v="1"/>
    <x v="3"/>
    <x v="7"/>
    <x v="35"/>
    <x v="0"/>
    <x v="3"/>
    <x v="0"/>
    <x v="1"/>
    <x v="7"/>
    <x v="0"/>
    <x v="5"/>
    <x v="0"/>
    <x v="47"/>
    <n v="1"/>
    <x v="0"/>
    <x v="1"/>
    <x v="0"/>
    <x v="0"/>
    <x v="0"/>
    <x v="0"/>
    <x v="0"/>
  </r>
  <r>
    <x v="1"/>
    <x v="3"/>
    <x v="7"/>
    <x v="35"/>
    <x v="0"/>
    <x v="2"/>
    <x v="1"/>
    <x v="1"/>
    <x v="7"/>
    <x v="0"/>
    <x v="5"/>
    <x v="0"/>
    <x v="47"/>
    <n v="1"/>
    <x v="0"/>
    <x v="1"/>
    <x v="0"/>
    <x v="0"/>
    <x v="0"/>
    <x v="0"/>
    <x v="0"/>
  </r>
  <r>
    <x v="1"/>
    <x v="3"/>
    <x v="7"/>
    <x v="35"/>
    <x v="1"/>
    <x v="0"/>
    <x v="0"/>
    <x v="0"/>
    <x v="7"/>
    <x v="0"/>
    <x v="5"/>
    <x v="0"/>
    <x v="47"/>
    <n v="3"/>
    <x v="0"/>
    <x v="1"/>
    <x v="0"/>
    <x v="0"/>
    <x v="0"/>
    <x v="0"/>
    <x v="0"/>
  </r>
  <r>
    <x v="1"/>
    <x v="3"/>
    <x v="7"/>
    <x v="35"/>
    <x v="1"/>
    <x v="0"/>
    <x v="0"/>
    <x v="1"/>
    <x v="7"/>
    <x v="0"/>
    <x v="5"/>
    <x v="0"/>
    <x v="47"/>
    <n v="4"/>
    <x v="0"/>
    <x v="1"/>
    <x v="0"/>
    <x v="0"/>
    <x v="0"/>
    <x v="0"/>
    <x v="0"/>
  </r>
  <r>
    <x v="1"/>
    <x v="3"/>
    <x v="7"/>
    <x v="35"/>
    <x v="1"/>
    <x v="0"/>
    <x v="0"/>
    <x v="1"/>
    <x v="7"/>
    <x v="0"/>
    <x v="5"/>
    <x v="1"/>
    <x v="77"/>
    <n v="1"/>
    <x v="0"/>
    <x v="0"/>
    <x v="0"/>
    <x v="0"/>
    <x v="1"/>
    <x v="0"/>
    <x v="0"/>
  </r>
  <r>
    <x v="1"/>
    <x v="3"/>
    <x v="7"/>
    <x v="35"/>
    <x v="1"/>
    <x v="0"/>
    <x v="0"/>
    <x v="5"/>
    <x v="7"/>
    <x v="0"/>
    <x v="5"/>
    <x v="0"/>
    <x v="47"/>
    <n v="2"/>
    <x v="0"/>
    <x v="1"/>
    <x v="0"/>
    <x v="0"/>
    <x v="0"/>
    <x v="0"/>
    <x v="0"/>
  </r>
  <r>
    <x v="1"/>
    <x v="3"/>
    <x v="7"/>
    <x v="35"/>
    <x v="1"/>
    <x v="1"/>
    <x v="1"/>
    <x v="2"/>
    <x v="7"/>
    <x v="0"/>
    <x v="5"/>
    <x v="0"/>
    <x v="47"/>
    <n v="1"/>
    <x v="0"/>
    <x v="1"/>
    <x v="0"/>
    <x v="0"/>
    <x v="0"/>
    <x v="0"/>
    <x v="0"/>
  </r>
  <r>
    <x v="1"/>
    <x v="3"/>
    <x v="7"/>
    <x v="35"/>
    <x v="1"/>
    <x v="2"/>
    <x v="1"/>
    <x v="1"/>
    <x v="7"/>
    <x v="0"/>
    <x v="5"/>
    <x v="0"/>
    <x v="47"/>
    <n v="3"/>
    <x v="0"/>
    <x v="1"/>
    <x v="0"/>
    <x v="0"/>
    <x v="0"/>
    <x v="0"/>
    <x v="0"/>
  </r>
  <r>
    <x v="1"/>
    <x v="3"/>
    <x v="7"/>
    <x v="35"/>
    <x v="1"/>
    <x v="2"/>
    <x v="1"/>
    <x v="2"/>
    <x v="7"/>
    <x v="0"/>
    <x v="5"/>
    <x v="0"/>
    <x v="47"/>
    <n v="2"/>
    <x v="0"/>
    <x v="1"/>
    <x v="0"/>
    <x v="0"/>
    <x v="0"/>
    <x v="0"/>
    <x v="0"/>
  </r>
  <r>
    <x v="1"/>
    <x v="3"/>
    <x v="7"/>
    <x v="36"/>
    <x v="0"/>
    <x v="0"/>
    <x v="0"/>
    <x v="0"/>
    <x v="8"/>
    <x v="0"/>
    <x v="5"/>
    <x v="0"/>
    <x v="14"/>
    <n v="2"/>
    <x v="0"/>
    <x v="0"/>
    <x v="0"/>
    <x v="0"/>
    <x v="0"/>
    <x v="0"/>
    <x v="0"/>
  </r>
  <r>
    <x v="1"/>
    <x v="3"/>
    <x v="7"/>
    <x v="36"/>
    <x v="0"/>
    <x v="0"/>
    <x v="0"/>
    <x v="0"/>
    <x v="8"/>
    <x v="0"/>
    <x v="5"/>
    <x v="0"/>
    <x v="14"/>
    <n v="2"/>
    <x v="0"/>
    <x v="1"/>
    <x v="0"/>
    <x v="0"/>
    <x v="0"/>
    <x v="0"/>
    <x v="0"/>
  </r>
  <r>
    <x v="1"/>
    <x v="3"/>
    <x v="7"/>
    <x v="36"/>
    <x v="0"/>
    <x v="0"/>
    <x v="0"/>
    <x v="1"/>
    <x v="17"/>
    <x v="0"/>
    <x v="5"/>
    <x v="0"/>
    <x v="69"/>
    <n v="1"/>
    <x v="0"/>
    <x v="1"/>
    <x v="0"/>
    <x v="0"/>
    <x v="0"/>
    <x v="0"/>
    <x v="0"/>
  </r>
  <r>
    <x v="1"/>
    <x v="3"/>
    <x v="7"/>
    <x v="36"/>
    <x v="0"/>
    <x v="0"/>
    <x v="0"/>
    <x v="1"/>
    <x v="8"/>
    <x v="0"/>
    <x v="5"/>
    <x v="0"/>
    <x v="14"/>
    <n v="1"/>
    <x v="0"/>
    <x v="0"/>
    <x v="0"/>
    <x v="0"/>
    <x v="0"/>
    <x v="0"/>
    <x v="0"/>
  </r>
  <r>
    <x v="1"/>
    <x v="3"/>
    <x v="7"/>
    <x v="36"/>
    <x v="0"/>
    <x v="1"/>
    <x v="1"/>
    <x v="1"/>
    <x v="8"/>
    <x v="0"/>
    <x v="5"/>
    <x v="0"/>
    <x v="14"/>
    <n v="1"/>
    <x v="0"/>
    <x v="1"/>
    <x v="0"/>
    <x v="0"/>
    <x v="0"/>
    <x v="0"/>
    <x v="0"/>
  </r>
  <r>
    <x v="1"/>
    <x v="3"/>
    <x v="7"/>
    <x v="36"/>
    <x v="0"/>
    <x v="2"/>
    <x v="1"/>
    <x v="0"/>
    <x v="8"/>
    <x v="0"/>
    <x v="5"/>
    <x v="0"/>
    <x v="14"/>
    <n v="1"/>
    <x v="0"/>
    <x v="0"/>
    <x v="0"/>
    <x v="0"/>
    <x v="0"/>
    <x v="0"/>
    <x v="0"/>
  </r>
  <r>
    <x v="1"/>
    <x v="3"/>
    <x v="7"/>
    <x v="36"/>
    <x v="0"/>
    <x v="2"/>
    <x v="1"/>
    <x v="1"/>
    <x v="8"/>
    <x v="0"/>
    <x v="4"/>
    <x v="1"/>
    <x v="58"/>
    <n v="1"/>
    <x v="0"/>
    <x v="1"/>
    <x v="0"/>
    <x v="0"/>
    <x v="0"/>
    <x v="0"/>
    <x v="0"/>
  </r>
  <r>
    <x v="1"/>
    <x v="3"/>
    <x v="7"/>
    <x v="36"/>
    <x v="0"/>
    <x v="2"/>
    <x v="1"/>
    <x v="1"/>
    <x v="8"/>
    <x v="0"/>
    <x v="5"/>
    <x v="0"/>
    <x v="14"/>
    <n v="1"/>
    <x v="0"/>
    <x v="1"/>
    <x v="0"/>
    <x v="0"/>
    <x v="0"/>
    <x v="0"/>
    <x v="0"/>
  </r>
  <r>
    <x v="1"/>
    <x v="3"/>
    <x v="7"/>
    <x v="36"/>
    <x v="0"/>
    <x v="2"/>
    <x v="1"/>
    <x v="1"/>
    <x v="20"/>
    <x v="0"/>
    <x v="5"/>
    <x v="0"/>
    <x v="14"/>
    <n v="1"/>
    <x v="0"/>
    <x v="1"/>
    <x v="0"/>
    <x v="0"/>
    <x v="0"/>
    <x v="0"/>
    <x v="0"/>
  </r>
  <r>
    <x v="1"/>
    <x v="3"/>
    <x v="7"/>
    <x v="36"/>
    <x v="0"/>
    <x v="2"/>
    <x v="1"/>
    <x v="2"/>
    <x v="8"/>
    <x v="0"/>
    <x v="5"/>
    <x v="1"/>
    <x v="14"/>
    <n v="1"/>
    <x v="0"/>
    <x v="1"/>
    <x v="0"/>
    <x v="0"/>
    <x v="0"/>
    <x v="0"/>
    <x v="0"/>
  </r>
  <r>
    <x v="1"/>
    <x v="3"/>
    <x v="7"/>
    <x v="36"/>
    <x v="1"/>
    <x v="0"/>
    <x v="0"/>
    <x v="0"/>
    <x v="17"/>
    <x v="0"/>
    <x v="5"/>
    <x v="0"/>
    <x v="69"/>
    <n v="1"/>
    <x v="0"/>
    <x v="1"/>
    <x v="0"/>
    <x v="0"/>
    <x v="0"/>
    <x v="0"/>
    <x v="0"/>
  </r>
  <r>
    <x v="1"/>
    <x v="3"/>
    <x v="7"/>
    <x v="36"/>
    <x v="1"/>
    <x v="0"/>
    <x v="0"/>
    <x v="0"/>
    <x v="8"/>
    <x v="0"/>
    <x v="5"/>
    <x v="0"/>
    <x v="59"/>
    <n v="1"/>
    <x v="0"/>
    <x v="0"/>
    <x v="0"/>
    <x v="0"/>
    <x v="0"/>
    <x v="0"/>
    <x v="0"/>
  </r>
  <r>
    <x v="1"/>
    <x v="3"/>
    <x v="7"/>
    <x v="36"/>
    <x v="1"/>
    <x v="0"/>
    <x v="0"/>
    <x v="0"/>
    <x v="8"/>
    <x v="0"/>
    <x v="5"/>
    <x v="0"/>
    <x v="14"/>
    <n v="5"/>
    <x v="0"/>
    <x v="0"/>
    <x v="0"/>
    <x v="0"/>
    <x v="0"/>
    <x v="0"/>
    <x v="0"/>
  </r>
  <r>
    <x v="1"/>
    <x v="3"/>
    <x v="7"/>
    <x v="36"/>
    <x v="1"/>
    <x v="0"/>
    <x v="0"/>
    <x v="0"/>
    <x v="8"/>
    <x v="0"/>
    <x v="5"/>
    <x v="0"/>
    <x v="14"/>
    <n v="3"/>
    <x v="0"/>
    <x v="1"/>
    <x v="0"/>
    <x v="0"/>
    <x v="0"/>
    <x v="0"/>
    <x v="0"/>
  </r>
  <r>
    <x v="1"/>
    <x v="3"/>
    <x v="7"/>
    <x v="36"/>
    <x v="1"/>
    <x v="0"/>
    <x v="0"/>
    <x v="1"/>
    <x v="8"/>
    <x v="0"/>
    <x v="5"/>
    <x v="0"/>
    <x v="14"/>
    <n v="4"/>
    <x v="0"/>
    <x v="1"/>
    <x v="0"/>
    <x v="0"/>
    <x v="0"/>
    <x v="0"/>
    <x v="0"/>
  </r>
  <r>
    <x v="1"/>
    <x v="3"/>
    <x v="7"/>
    <x v="36"/>
    <x v="1"/>
    <x v="0"/>
    <x v="0"/>
    <x v="1"/>
    <x v="8"/>
    <x v="0"/>
    <x v="5"/>
    <x v="1"/>
    <x v="14"/>
    <n v="1"/>
    <x v="0"/>
    <x v="1"/>
    <x v="0"/>
    <x v="0"/>
    <x v="0"/>
    <x v="0"/>
    <x v="0"/>
  </r>
  <r>
    <x v="1"/>
    <x v="3"/>
    <x v="7"/>
    <x v="36"/>
    <x v="1"/>
    <x v="0"/>
    <x v="0"/>
    <x v="1"/>
    <x v="20"/>
    <x v="0"/>
    <x v="5"/>
    <x v="0"/>
    <x v="14"/>
    <n v="2"/>
    <x v="0"/>
    <x v="0"/>
    <x v="0"/>
    <x v="0"/>
    <x v="0"/>
    <x v="0"/>
    <x v="0"/>
  </r>
  <r>
    <x v="1"/>
    <x v="3"/>
    <x v="7"/>
    <x v="36"/>
    <x v="1"/>
    <x v="0"/>
    <x v="0"/>
    <x v="1"/>
    <x v="20"/>
    <x v="0"/>
    <x v="5"/>
    <x v="0"/>
    <x v="14"/>
    <n v="3"/>
    <x v="0"/>
    <x v="1"/>
    <x v="0"/>
    <x v="0"/>
    <x v="0"/>
    <x v="0"/>
    <x v="0"/>
  </r>
  <r>
    <x v="1"/>
    <x v="3"/>
    <x v="7"/>
    <x v="36"/>
    <x v="1"/>
    <x v="0"/>
    <x v="0"/>
    <x v="1"/>
    <x v="20"/>
    <x v="0"/>
    <x v="5"/>
    <x v="0"/>
    <x v="14"/>
    <n v="1"/>
    <x v="0"/>
    <x v="1"/>
    <x v="0"/>
    <x v="0"/>
    <x v="1"/>
    <x v="0"/>
    <x v="0"/>
  </r>
  <r>
    <x v="1"/>
    <x v="3"/>
    <x v="7"/>
    <x v="36"/>
    <x v="1"/>
    <x v="0"/>
    <x v="0"/>
    <x v="2"/>
    <x v="17"/>
    <x v="0"/>
    <x v="5"/>
    <x v="0"/>
    <x v="69"/>
    <n v="2"/>
    <x v="0"/>
    <x v="0"/>
    <x v="0"/>
    <x v="0"/>
    <x v="0"/>
    <x v="0"/>
    <x v="0"/>
  </r>
  <r>
    <x v="1"/>
    <x v="3"/>
    <x v="7"/>
    <x v="36"/>
    <x v="1"/>
    <x v="0"/>
    <x v="0"/>
    <x v="2"/>
    <x v="17"/>
    <x v="0"/>
    <x v="5"/>
    <x v="0"/>
    <x v="69"/>
    <n v="2"/>
    <x v="0"/>
    <x v="1"/>
    <x v="0"/>
    <x v="0"/>
    <x v="0"/>
    <x v="0"/>
    <x v="0"/>
  </r>
  <r>
    <x v="1"/>
    <x v="3"/>
    <x v="7"/>
    <x v="36"/>
    <x v="1"/>
    <x v="0"/>
    <x v="0"/>
    <x v="2"/>
    <x v="8"/>
    <x v="0"/>
    <x v="5"/>
    <x v="0"/>
    <x v="14"/>
    <n v="2"/>
    <x v="0"/>
    <x v="1"/>
    <x v="0"/>
    <x v="0"/>
    <x v="0"/>
    <x v="0"/>
    <x v="0"/>
  </r>
  <r>
    <x v="1"/>
    <x v="3"/>
    <x v="7"/>
    <x v="36"/>
    <x v="1"/>
    <x v="0"/>
    <x v="0"/>
    <x v="2"/>
    <x v="20"/>
    <x v="0"/>
    <x v="5"/>
    <x v="0"/>
    <x v="14"/>
    <n v="1"/>
    <x v="0"/>
    <x v="0"/>
    <x v="0"/>
    <x v="0"/>
    <x v="0"/>
    <x v="0"/>
    <x v="0"/>
  </r>
  <r>
    <x v="1"/>
    <x v="3"/>
    <x v="7"/>
    <x v="36"/>
    <x v="1"/>
    <x v="0"/>
    <x v="0"/>
    <x v="2"/>
    <x v="20"/>
    <x v="0"/>
    <x v="5"/>
    <x v="0"/>
    <x v="14"/>
    <n v="5"/>
    <x v="0"/>
    <x v="1"/>
    <x v="0"/>
    <x v="0"/>
    <x v="0"/>
    <x v="0"/>
    <x v="0"/>
  </r>
  <r>
    <x v="1"/>
    <x v="3"/>
    <x v="7"/>
    <x v="36"/>
    <x v="1"/>
    <x v="0"/>
    <x v="0"/>
    <x v="2"/>
    <x v="20"/>
    <x v="0"/>
    <x v="5"/>
    <x v="0"/>
    <x v="14"/>
    <n v="1"/>
    <x v="0"/>
    <x v="1"/>
    <x v="0"/>
    <x v="0"/>
    <x v="1"/>
    <x v="0"/>
    <x v="0"/>
  </r>
  <r>
    <x v="1"/>
    <x v="3"/>
    <x v="7"/>
    <x v="36"/>
    <x v="1"/>
    <x v="0"/>
    <x v="0"/>
    <x v="3"/>
    <x v="8"/>
    <x v="0"/>
    <x v="5"/>
    <x v="0"/>
    <x v="14"/>
    <n v="1"/>
    <x v="0"/>
    <x v="1"/>
    <x v="0"/>
    <x v="0"/>
    <x v="0"/>
    <x v="0"/>
    <x v="0"/>
  </r>
  <r>
    <x v="1"/>
    <x v="3"/>
    <x v="7"/>
    <x v="36"/>
    <x v="1"/>
    <x v="0"/>
    <x v="0"/>
    <x v="4"/>
    <x v="17"/>
    <x v="0"/>
    <x v="5"/>
    <x v="0"/>
    <x v="69"/>
    <n v="3"/>
    <x v="0"/>
    <x v="1"/>
    <x v="0"/>
    <x v="0"/>
    <x v="0"/>
    <x v="0"/>
    <x v="0"/>
  </r>
  <r>
    <x v="1"/>
    <x v="3"/>
    <x v="7"/>
    <x v="36"/>
    <x v="1"/>
    <x v="0"/>
    <x v="0"/>
    <x v="4"/>
    <x v="8"/>
    <x v="0"/>
    <x v="5"/>
    <x v="0"/>
    <x v="14"/>
    <n v="1"/>
    <x v="0"/>
    <x v="0"/>
    <x v="0"/>
    <x v="0"/>
    <x v="0"/>
    <x v="0"/>
    <x v="0"/>
  </r>
  <r>
    <x v="1"/>
    <x v="3"/>
    <x v="7"/>
    <x v="36"/>
    <x v="1"/>
    <x v="0"/>
    <x v="0"/>
    <x v="4"/>
    <x v="8"/>
    <x v="0"/>
    <x v="5"/>
    <x v="1"/>
    <x v="14"/>
    <n v="1"/>
    <x v="0"/>
    <x v="1"/>
    <x v="0"/>
    <x v="0"/>
    <x v="1"/>
    <x v="0"/>
    <x v="0"/>
  </r>
  <r>
    <x v="1"/>
    <x v="3"/>
    <x v="7"/>
    <x v="36"/>
    <x v="1"/>
    <x v="0"/>
    <x v="0"/>
    <x v="5"/>
    <x v="8"/>
    <x v="0"/>
    <x v="5"/>
    <x v="0"/>
    <x v="14"/>
    <n v="1"/>
    <x v="0"/>
    <x v="0"/>
    <x v="0"/>
    <x v="0"/>
    <x v="1"/>
    <x v="0"/>
    <x v="0"/>
  </r>
  <r>
    <x v="1"/>
    <x v="3"/>
    <x v="7"/>
    <x v="36"/>
    <x v="1"/>
    <x v="0"/>
    <x v="0"/>
    <x v="8"/>
    <x v="17"/>
    <x v="0"/>
    <x v="5"/>
    <x v="0"/>
    <x v="14"/>
    <n v="1"/>
    <x v="0"/>
    <x v="1"/>
    <x v="0"/>
    <x v="0"/>
    <x v="0"/>
    <x v="0"/>
    <x v="1"/>
  </r>
  <r>
    <x v="1"/>
    <x v="3"/>
    <x v="7"/>
    <x v="36"/>
    <x v="1"/>
    <x v="0"/>
    <x v="0"/>
    <x v="8"/>
    <x v="8"/>
    <x v="0"/>
    <x v="5"/>
    <x v="0"/>
    <x v="14"/>
    <n v="1"/>
    <x v="0"/>
    <x v="1"/>
    <x v="0"/>
    <x v="0"/>
    <x v="0"/>
    <x v="0"/>
    <x v="1"/>
  </r>
  <r>
    <x v="1"/>
    <x v="3"/>
    <x v="7"/>
    <x v="36"/>
    <x v="1"/>
    <x v="3"/>
    <x v="0"/>
    <x v="2"/>
    <x v="8"/>
    <x v="0"/>
    <x v="5"/>
    <x v="0"/>
    <x v="14"/>
    <n v="1"/>
    <x v="0"/>
    <x v="0"/>
    <x v="0"/>
    <x v="0"/>
    <x v="0"/>
    <x v="0"/>
    <x v="0"/>
  </r>
  <r>
    <x v="1"/>
    <x v="3"/>
    <x v="7"/>
    <x v="36"/>
    <x v="1"/>
    <x v="1"/>
    <x v="1"/>
    <x v="1"/>
    <x v="20"/>
    <x v="0"/>
    <x v="5"/>
    <x v="0"/>
    <x v="14"/>
    <n v="1"/>
    <x v="0"/>
    <x v="1"/>
    <x v="0"/>
    <x v="0"/>
    <x v="0"/>
    <x v="0"/>
    <x v="0"/>
  </r>
  <r>
    <x v="1"/>
    <x v="3"/>
    <x v="7"/>
    <x v="36"/>
    <x v="1"/>
    <x v="1"/>
    <x v="1"/>
    <x v="2"/>
    <x v="17"/>
    <x v="0"/>
    <x v="5"/>
    <x v="0"/>
    <x v="69"/>
    <n v="1"/>
    <x v="0"/>
    <x v="1"/>
    <x v="0"/>
    <x v="0"/>
    <x v="0"/>
    <x v="0"/>
    <x v="0"/>
  </r>
  <r>
    <x v="1"/>
    <x v="3"/>
    <x v="7"/>
    <x v="36"/>
    <x v="1"/>
    <x v="2"/>
    <x v="1"/>
    <x v="0"/>
    <x v="8"/>
    <x v="0"/>
    <x v="5"/>
    <x v="0"/>
    <x v="14"/>
    <n v="1"/>
    <x v="0"/>
    <x v="0"/>
    <x v="0"/>
    <x v="0"/>
    <x v="0"/>
    <x v="0"/>
    <x v="0"/>
  </r>
  <r>
    <x v="1"/>
    <x v="3"/>
    <x v="7"/>
    <x v="36"/>
    <x v="1"/>
    <x v="2"/>
    <x v="1"/>
    <x v="0"/>
    <x v="8"/>
    <x v="0"/>
    <x v="5"/>
    <x v="0"/>
    <x v="14"/>
    <n v="1"/>
    <x v="0"/>
    <x v="1"/>
    <x v="0"/>
    <x v="0"/>
    <x v="0"/>
    <x v="0"/>
    <x v="0"/>
  </r>
  <r>
    <x v="1"/>
    <x v="3"/>
    <x v="7"/>
    <x v="36"/>
    <x v="1"/>
    <x v="2"/>
    <x v="1"/>
    <x v="0"/>
    <x v="8"/>
    <x v="0"/>
    <x v="5"/>
    <x v="1"/>
    <x v="14"/>
    <n v="1"/>
    <x v="0"/>
    <x v="1"/>
    <x v="0"/>
    <x v="0"/>
    <x v="0"/>
    <x v="0"/>
    <x v="0"/>
  </r>
  <r>
    <x v="1"/>
    <x v="3"/>
    <x v="7"/>
    <x v="36"/>
    <x v="1"/>
    <x v="2"/>
    <x v="1"/>
    <x v="1"/>
    <x v="17"/>
    <x v="0"/>
    <x v="5"/>
    <x v="0"/>
    <x v="69"/>
    <n v="3"/>
    <x v="0"/>
    <x v="1"/>
    <x v="0"/>
    <x v="0"/>
    <x v="0"/>
    <x v="0"/>
    <x v="0"/>
  </r>
  <r>
    <x v="1"/>
    <x v="3"/>
    <x v="7"/>
    <x v="36"/>
    <x v="1"/>
    <x v="2"/>
    <x v="1"/>
    <x v="1"/>
    <x v="8"/>
    <x v="0"/>
    <x v="5"/>
    <x v="0"/>
    <x v="14"/>
    <n v="3"/>
    <x v="0"/>
    <x v="1"/>
    <x v="0"/>
    <x v="0"/>
    <x v="0"/>
    <x v="0"/>
    <x v="0"/>
  </r>
  <r>
    <x v="1"/>
    <x v="3"/>
    <x v="7"/>
    <x v="36"/>
    <x v="1"/>
    <x v="2"/>
    <x v="1"/>
    <x v="2"/>
    <x v="20"/>
    <x v="0"/>
    <x v="5"/>
    <x v="0"/>
    <x v="59"/>
    <n v="1"/>
    <x v="0"/>
    <x v="1"/>
    <x v="0"/>
    <x v="0"/>
    <x v="0"/>
    <x v="0"/>
    <x v="0"/>
  </r>
  <r>
    <x v="1"/>
    <x v="3"/>
    <x v="7"/>
    <x v="36"/>
    <x v="1"/>
    <x v="2"/>
    <x v="1"/>
    <x v="2"/>
    <x v="20"/>
    <x v="0"/>
    <x v="2"/>
    <x v="0"/>
    <x v="21"/>
    <n v="1"/>
    <x v="0"/>
    <x v="1"/>
    <x v="0"/>
    <x v="0"/>
    <x v="0"/>
    <x v="0"/>
    <x v="0"/>
  </r>
  <r>
    <x v="1"/>
    <x v="3"/>
    <x v="7"/>
    <x v="36"/>
    <x v="1"/>
    <x v="2"/>
    <x v="1"/>
    <x v="3"/>
    <x v="17"/>
    <x v="0"/>
    <x v="5"/>
    <x v="0"/>
    <x v="69"/>
    <n v="1"/>
    <x v="0"/>
    <x v="0"/>
    <x v="0"/>
    <x v="0"/>
    <x v="0"/>
    <x v="0"/>
    <x v="0"/>
  </r>
  <r>
    <x v="1"/>
    <x v="3"/>
    <x v="7"/>
    <x v="36"/>
    <x v="1"/>
    <x v="2"/>
    <x v="1"/>
    <x v="3"/>
    <x v="17"/>
    <x v="0"/>
    <x v="5"/>
    <x v="0"/>
    <x v="69"/>
    <n v="1"/>
    <x v="0"/>
    <x v="1"/>
    <x v="0"/>
    <x v="0"/>
    <x v="0"/>
    <x v="0"/>
    <x v="0"/>
  </r>
  <r>
    <x v="1"/>
    <x v="3"/>
    <x v="7"/>
    <x v="36"/>
    <x v="1"/>
    <x v="2"/>
    <x v="1"/>
    <x v="3"/>
    <x v="8"/>
    <x v="0"/>
    <x v="5"/>
    <x v="0"/>
    <x v="14"/>
    <n v="1"/>
    <x v="0"/>
    <x v="1"/>
    <x v="0"/>
    <x v="0"/>
    <x v="0"/>
    <x v="0"/>
    <x v="0"/>
  </r>
  <r>
    <x v="1"/>
    <x v="3"/>
    <x v="7"/>
    <x v="36"/>
    <x v="1"/>
    <x v="2"/>
    <x v="1"/>
    <x v="4"/>
    <x v="8"/>
    <x v="0"/>
    <x v="5"/>
    <x v="0"/>
    <x v="14"/>
    <n v="1"/>
    <x v="0"/>
    <x v="1"/>
    <x v="0"/>
    <x v="0"/>
    <x v="0"/>
    <x v="0"/>
    <x v="0"/>
  </r>
  <r>
    <x v="1"/>
    <x v="3"/>
    <x v="7"/>
    <x v="36"/>
    <x v="1"/>
    <x v="2"/>
    <x v="1"/>
    <x v="4"/>
    <x v="8"/>
    <x v="0"/>
    <x v="5"/>
    <x v="1"/>
    <x v="14"/>
    <n v="1"/>
    <x v="0"/>
    <x v="1"/>
    <x v="0"/>
    <x v="0"/>
    <x v="1"/>
    <x v="0"/>
    <x v="0"/>
  </r>
  <r>
    <x v="1"/>
    <x v="3"/>
    <x v="7"/>
    <x v="36"/>
    <x v="1"/>
    <x v="2"/>
    <x v="1"/>
    <x v="5"/>
    <x v="8"/>
    <x v="0"/>
    <x v="5"/>
    <x v="0"/>
    <x v="14"/>
    <n v="1"/>
    <x v="0"/>
    <x v="1"/>
    <x v="0"/>
    <x v="0"/>
    <x v="0"/>
    <x v="0"/>
    <x v="0"/>
  </r>
  <r>
    <x v="1"/>
    <x v="3"/>
    <x v="7"/>
    <x v="36"/>
    <x v="2"/>
    <x v="0"/>
    <x v="0"/>
    <x v="4"/>
    <x v="8"/>
    <x v="0"/>
    <x v="5"/>
    <x v="0"/>
    <x v="14"/>
    <n v="1"/>
    <x v="0"/>
    <x v="1"/>
    <x v="0"/>
    <x v="0"/>
    <x v="0"/>
    <x v="0"/>
    <x v="0"/>
  </r>
  <r>
    <x v="1"/>
    <x v="3"/>
    <x v="3"/>
    <x v="37"/>
    <x v="0"/>
    <x v="0"/>
    <x v="0"/>
    <x v="1"/>
    <x v="8"/>
    <x v="0"/>
    <x v="4"/>
    <x v="0"/>
    <x v="58"/>
    <n v="1"/>
    <x v="3"/>
    <x v="1"/>
    <x v="0"/>
    <x v="0"/>
    <x v="0"/>
    <x v="0"/>
    <x v="0"/>
  </r>
  <r>
    <x v="1"/>
    <x v="3"/>
    <x v="3"/>
    <x v="37"/>
    <x v="0"/>
    <x v="0"/>
    <x v="0"/>
    <x v="3"/>
    <x v="23"/>
    <x v="3"/>
    <x v="4"/>
    <x v="1"/>
    <x v="62"/>
    <n v="1"/>
    <x v="3"/>
    <x v="0"/>
    <x v="0"/>
    <x v="0"/>
    <x v="0"/>
    <x v="0"/>
    <x v="0"/>
  </r>
  <r>
    <x v="1"/>
    <x v="3"/>
    <x v="3"/>
    <x v="37"/>
    <x v="0"/>
    <x v="3"/>
    <x v="0"/>
    <x v="1"/>
    <x v="8"/>
    <x v="0"/>
    <x v="4"/>
    <x v="0"/>
    <x v="58"/>
    <n v="1"/>
    <x v="3"/>
    <x v="1"/>
    <x v="0"/>
    <x v="0"/>
    <x v="0"/>
    <x v="0"/>
    <x v="0"/>
  </r>
  <r>
    <x v="1"/>
    <x v="3"/>
    <x v="3"/>
    <x v="37"/>
    <x v="1"/>
    <x v="0"/>
    <x v="0"/>
    <x v="0"/>
    <x v="8"/>
    <x v="0"/>
    <x v="4"/>
    <x v="0"/>
    <x v="58"/>
    <n v="1"/>
    <x v="3"/>
    <x v="0"/>
    <x v="0"/>
    <x v="0"/>
    <x v="0"/>
    <x v="0"/>
    <x v="0"/>
  </r>
  <r>
    <x v="1"/>
    <x v="3"/>
    <x v="3"/>
    <x v="37"/>
    <x v="1"/>
    <x v="0"/>
    <x v="0"/>
    <x v="0"/>
    <x v="8"/>
    <x v="0"/>
    <x v="4"/>
    <x v="0"/>
    <x v="58"/>
    <n v="2"/>
    <x v="3"/>
    <x v="1"/>
    <x v="0"/>
    <x v="0"/>
    <x v="0"/>
    <x v="0"/>
    <x v="0"/>
  </r>
  <r>
    <x v="1"/>
    <x v="3"/>
    <x v="3"/>
    <x v="37"/>
    <x v="1"/>
    <x v="0"/>
    <x v="0"/>
    <x v="1"/>
    <x v="8"/>
    <x v="0"/>
    <x v="4"/>
    <x v="0"/>
    <x v="58"/>
    <n v="2"/>
    <x v="3"/>
    <x v="1"/>
    <x v="0"/>
    <x v="0"/>
    <x v="0"/>
    <x v="0"/>
    <x v="0"/>
  </r>
  <r>
    <x v="1"/>
    <x v="3"/>
    <x v="3"/>
    <x v="37"/>
    <x v="1"/>
    <x v="0"/>
    <x v="0"/>
    <x v="1"/>
    <x v="8"/>
    <x v="0"/>
    <x v="4"/>
    <x v="1"/>
    <x v="58"/>
    <n v="1"/>
    <x v="3"/>
    <x v="1"/>
    <x v="0"/>
    <x v="0"/>
    <x v="0"/>
    <x v="0"/>
    <x v="0"/>
  </r>
  <r>
    <x v="1"/>
    <x v="3"/>
    <x v="3"/>
    <x v="37"/>
    <x v="1"/>
    <x v="0"/>
    <x v="0"/>
    <x v="1"/>
    <x v="8"/>
    <x v="0"/>
    <x v="5"/>
    <x v="0"/>
    <x v="69"/>
    <n v="1"/>
    <x v="3"/>
    <x v="1"/>
    <x v="0"/>
    <x v="0"/>
    <x v="0"/>
    <x v="0"/>
    <x v="0"/>
  </r>
  <r>
    <x v="1"/>
    <x v="3"/>
    <x v="3"/>
    <x v="37"/>
    <x v="1"/>
    <x v="0"/>
    <x v="0"/>
    <x v="2"/>
    <x v="8"/>
    <x v="0"/>
    <x v="4"/>
    <x v="0"/>
    <x v="58"/>
    <n v="3"/>
    <x v="3"/>
    <x v="1"/>
    <x v="0"/>
    <x v="0"/>
    <x v="0"/>
    <x v="0"/>
    <x v="0"/>
  </r>
  <r>
    <x v="1"/>
    <x v="3"/>
    <x v="3"/>
    <x v="37"/>
    <x v="1"/>
    <x v="0"/>
    <x v="0"/>
    <x v="2"/>
    <x v="8"/>
    <x v="0"/>
    <x v="4"/>
    <x v="1"/>
    <x v="58"/>
    <n v="1"/>
    <x v="3"/>
    <x v="1"/>
    <x v="0"/>
    <x v="0"/>
    <x v="0"/>
    <x v="0"/>
    <x v="0"/>
  </r>
  <r>
    <x v="1"/>
    <x v="3"/>
    <x v="3"/>
    <x v="37"/>
    <x v="1"/>
    <x v="0"/>
    <x v="0"/>
    <x v="2"/>
    <x v="8"/>
    <x v="0"/>
    <x v="5"/>
    <x v="0"/>
    <x v="14"/>
    <n v="1"/>
    <x v="3"/>
    <x v="1"/>
    <x v="0"/>
    <x v="0"/>
    <x v="0"/>
    <x v="0"/>
    <x v="0"/>
  </r>
  <r>
    <x v="1"/>
    <x v="3"/>
    <x v="3"/>
    <x v="37"/>
    <x v="1"/>
    <x v="0"/>
    <x v="0"/>
    <x v="3"/>
    <x v="8"/>
    <x v="0"/>
    <x v="4"/>
    <x v="0"/>
    <x v="58"/>
    <n v="1"/>
    <x v="3"/>
    <x v="1"/>
    <x v="0"/>
    <x v="0"/>
    <x v="1"/>
    <x v="0"/>
    <x v="0"/>
  </r>
  <r>
    <x v="1"/>
    <x v="3"/>
    <x v="3"/>
    <x v="37"/>
    <x v="1"/>
    <x v="0"/>
    <x v="0"/>
    <x v="3"/>
    <x v="8"/>
    <x v="0"/>
    <x v="4"/>
    <x v="1"/>
    <x v="58"/>
    <n v="1"/>
    <x v="3"/>
    <x v="1"/>
    <x v="0"/>
    <x v="0"/>
    <x v="0"/>
    <x v="0"/>
    <x v="0"/>
  </r>
  <r>
    <x v="1"/>
    <x v="3"/>
    <x v="3"/>
    <x v="37"/>
    <x v="1"/>
    <x v="0"/>
    <x v="0"/>
    <x v="3"/>
    <x v="8"/>
    <x v="0"/>
    <x v="5"/>
    <x v="0"/>
    <x v="59"/>
    <n v="1"/>
    <x v="3"/>
    <x v="1"/>
    <x v="0"/>
    <x v="0"/>
    <x v="0"/>
    <x v="0"/>
    <x v="0"/>
  </r>
  <r>
    <x v="1"/>
    <x v="3"/>
    <x v="3"/>
    <x v="37"/>
    <x v="1"/>
    <x v="0"/>
    <x v="0"/>
    <x v="3"/>
    <x v="8"/>
    <x v="0"/>
    <x v="5"/>
    <x v="0"/>
    <x v="14"/>
    <n v="1"/>
    <x v="3"/>
    <x v="0"/>
    <x v="0"/>
    <x v="0"/>
    <x v="0"/>
    <x v="0"/>
    <x v="0"/>
  </r>
  <r>
    <x v="1"/>
    <x v="3"/>
    <x v="3"/>
    <x v="37"/>
    <x v="1"/>
    <x v="0"/>
    <x v="0"/>
    <x v="4"/>
    <x v="8"/>
    <x v="0"/>
    <x v="4"/>
    <x v="0"/>
    <x v="58"/>
    <n v="2"/>
    <x v="3"/>
    <x v="0"/>
    <x v="0"/>
    <x v="0"/>
    <x v="0"/>
    <x v="0"/>
    <x v="0"/>
  </r>
  <r>
    <x v="1"/>
    <x v="3"/>
    <x v="3"/>
    <x v="37"/>
    <x v="1"/>
    <x v="0"/>
    <x v="0"/>
    <x v="4"/>
    <x v="8"/>
    <x v="0"/>
    <x v="4"/>
    <x v="0"/>
    <x v="58"/>
    <n v="1"/>
    <x v="3"/>
    <x v="1"/>
    <x v="0"/>
    <x v="0"/>
    <x v="0"/>
    <x v="0"/>
    <x v="0"/>
  </r>
  <r>
    <x v="1"/>
    <x v="3"/>
    <x v="3"/>
    <x v="37"/>
    <x v="1"/>
    <x v="0"/>
    <x v="0"/>
    <x v="4"/>
    <x v="8"/>
    <x v="0"/>
    <x v="4"/>
    <x v="1"/>
    <x v="58"/>
    <n v="1"/>
    <x v="3"/>
    <x v="1"/>
    <x v="0"/>
    <x v="0"/>
    <x v="0"/>
    <x v="0"/>
    <x v="0"/>
  </r>
  <r>
    <x v="1"/>
    <x v="3"/>
    <x v="3"/>
    <x v="37"/>
    <x v="1"/>
    <x v="0"/>
    <x v="0"/>
    <x v="5"/>
    <x v="8"/>
    <x v="0"/>
    <x v="4"/>
    <x v="0"/>
    <x v="58"/>
    <n v="1"/>
    <x v="3"/>
    <x v="1"/>
    <x v="0"/>
    <x v="0"/>
    <x v="0"/>
    <x v="0"/>
    <x v="0"/>
  </r>
  <r>
    <x v="1"/>
    <x v="3"/>
    <x v="3"/>
    <x v="37"/>
    <x v="1"/>
    <x v="0"/>
    <x v="0"/>
    <x v="5"/>
    <x v="8"/>
    <x v="0"/>
    <x v="4"/>
    <x v="0"/>
    <x v="58"/>
    <n v="1"/>
    <x v="3"/>
    <x v="1"/>
    <x v="0"/>
    <x v="0"/>
    <x v="1"/>
    <x v="0"/>
    <x v="0"/>
  </r>
  <r>
    <x v="1"/>
    <x v="3"/>
    <x v="3"/>
    <x v="37"/>
    <x v="1"/>
    <x v="0"/>
    <x v="0"/>
    <x v="8"/>
    <x v="8"/>
    <x v="0"/>
    <x v="3"/>
    <x v="0"/>
    <x v="27"/>
    <n v="1"/>
    <x v="3"/>
    <x v="1"/>
    <x v="0"/>
    <x v="0"/>
    <x v="0"/>
    <x v="0"/>
    <x v="0"/>
  </r>
  <r>
    <x v="1"/>
    <x v="3"/>
    <x v="3"/>
    <x v="37"/>
    <x v="1"/>
    <x v="3"/>
    <x v="0"/>
    <x v="0"/>
    <x v="8"/>
    <x v="0"/>
    <x v="2"/>
    <x v="0"/>
    <x v="18"/>
    <n v="1"/>
    <x v="3"/>
    <x v="1"/>
    <x v="0"/>
    <x v="0"/>
    <x v="0"/>
    <x v="0"/>
    <x v="1"/>
  </r>
  <r>
    <x v="1"/>
    <x v="3"/>
    <x v="3"/>
    <x v="37"/>
    <x v="1"/>
    <x v="3"/>
    <x v="0"/>
    <x v="1"/>
    <x v="8"/>
    <x v="0"/>
    <x v="4"/>
    <x v="0"/>
    <x v="58"/>
    <n v="1"/>
    <x v="3"/>
    <x v="1"/>
    <x v="0"/>
    <x v="0"/>
    <x v="0"/>
    <x v="0"/>
    <x v="0"/>
  </r>
  <r>
    <x v="1"/>
    <x v="3"/>
    <x v="3"/>
    <x v="37"/>
    <x v="1"/>
    <x v="3"/>
    <x v="0"/>
    <x v="2"/>
    <x v="8"/>
    <x v="0"/>
    <x v="4"/>
    <x v="1"/>
    <x v="58"/>
    <n v="1"/>
    <x v="3"/>
    <x v="1"/>
    <x v="0"/>
    <x v="0"/>
    <x v="1"/>
    <x v="0"/>
    <x v="0"/>
  </r>
  <r>
    <x v="1"/>
    <x v="3"/>
    <x v="3"/>
    <x v="37"/>
    <x v="1"/>
    <x v="3"/>
    <x v="0"/>
    <x v="5"/>
    <x v="8"/>
    <x v="0"/>
    <x v="6"/>
    <x v="1"/>
    <x v="39"/>
    <n v="1"/>
    <x v="3"/>
    <x v="1"/>
    <x v="0"/>
    <x v="0"/>
    <x v="0"/>
    <x v="0"/>
    <x v="0"/>
  </r>
  <r>
    <x v="1"/>
    <x v="3"/>
    <x v="3"/>
    <x v="37"/>
    <x v="1"/>
    <x v="1"/>
    <x v="1"/>
    <x v="1"/>
    <x v="8"/>
    <x v="0"/>
    <x v="4"/>
    <x v="0"/>
    <x v="58"/>
    <n v="1"/>
    <x v="3"/>
    <x v="1"/>
    <x v="0"/>
    <x v="0"/>
    <x v="0"/>
    <x v="0"/>
    <x v="0"/>
  </r>
  <r>
    <x v="1"/>
    <x v="3"/>
    <x v="3"/>
    <x v="37"/>
    <x v="1"/>
    <x v="1"/>
    <x v="1"/>
    <x v="2"/>
    <x v="8"/>
    <x v="0"/>
    <x v="6"/>
    <x v="1"/>
    <x v="41"/>
    <n v="1"/>
    <x v="3"/>
    <x v="1"/>
    <x v="0"/>
    <x v="0"/>
    <x v="0"/>
    <x v="0"/>
    <x v="0"/>
  </r>
  <r>
    <x v="1"/>
    <x v="3"/>
    <x v="3"/>
    <x v="37"/>
    <x v="1"/>
    <x v="1"/>
    <x v="1"/>
    <x v="4"/>
    <x v="8"/>
    <x v="0"/>
    <x v="4"/>
    <x v="1"/>
    <x v="58"/>
    <n v="1"/>
    <x v="3"/>
    <x v="1"/>
    <x v="0"/>
    <x v="0"/>
    <x v="0"/>
    <x v="0"/>
    <x v="0"/>
  </r>
  <r>
    <x v="1"/>
    <x v="3"/>
    <x v="3"/>
    <x v="37"/>
    <x v="1"/>
    <x v="2"/>
    <x v="1"/>
    <x v="1"/>
    <x v="8"/>
    <x v="0"/>
    <x v="4"/>
    <x v="0"/>
    <x v="58"/>
    <n v="2"/>
    <x v="3"/>
    <x v="0"/>
    <x v="0"/>
    <x v="0"/>
    <x v="0"/>
    <x v="0"/>
    <x v="0"/>
  </r>
  <r>
    <x v="1"/>
    <x v="3"/>
    <x v="3"/>
    <x v="37"/>
    <x v="1"/>
    <x v="2"/>
    <x v="1"/>
    <x v="2"/>
    <x v="8"/>
    <x v="0"/>
    <x v="6"/>
    <x v="0"/>
    <x v="40"/>
    <n v="1"/>
    <x v="3"/>
    <x v="1"/>
    <x v="0"/>
    <x v="0"/>
    <x v="0"/>
    <x v="0"/>
    <x v="0"/>
  </r>
  <r>
    <x v="1"/>
    <x v="3"/>
    <x v="3"/>
    <x v="37"/>
    <x v="1"/>
    <x v="2"/>
    <x v="1"/>
    <x v="2"/>
    <x v="8"/>
    <x v="0"/>
    <x v="4"/>
    <x v="0"/>
    <x v="58"/>
    <n v="1"/>
    <x v="3"/>
    <x v="0"/>
    <x v="0"/>
    <x v="0"/>
    <x v="0"/>
    <x v="0"/>
    <x v="0"/>
  </r>
  <r>
    <x v="1"/>
    <x v="3"/>
    <x v="3"/>
    <x v="37"/>
    <x v="1"/>
    <x v="2"/>
    <x v="1"/>
    <x v="2"/>
    <x v="8"/>
    <x v="0"/>
    <x v="4"/>
    <x v="0"/>
    <x v="58"/>
    <n v="1"/>
    <x v="3"/>
    <x v="1"/>
    <x v="0"/>
    <x v="0"/>
    <x v="0"/>
    <x v="0"/>
    <x v="0"/>
  </r>
  <r>
    <x v="1"/>
    <x v="3"/>
    <x v="3"/>
    <x v="37"/>
    <x v="1"/>
    <x v="2"/>
    <x v="1"/>
    <x v="3"/>
    <x v="8"/>
    <x v="0"/>
    <x v="4"/>
    <x v="1"/>
    <x v="58"/>
    <n v="1"/>
    <x v="3"/>
    <x v="1"/>
    <x v="0"/>
    <x v="0"/>
    <x v="0"/>
    <x v="0"/>
    <x v="0"/>
  </r>
  <r>
    <x v="1"/>
    <x v="3"/>
    <x v="3"/>
    <x v="37"/>
    <x v="1"/>
    <x v="2"/>
    <x v="1"/>
    <x v="5"/>
    <x v="8"/>
    <x v="0"/>
    <x v="4"/>
    <x v="0"/>
    <x v="58"/>
    <n v="1"/>
    <x v="3"/>
    <x v="1"/>
    <x v="0"/>
    <x v="0"/>
    <x v="0"/>
    <x v="0"/>
    <x v="0"/>
  </r>
  <r>
    <x v="1"/>
    <x v="3"/>
    <x v="3"/>
    <x v="37"/>
    <x v="1"/>
    <x v="2"/>
    <x v="1"/>
    <x v="6"/>
    <x v="8"/>
    <x v="0"/>
    <x v="4"/>
    <x v="1"/>
    <x v="58"/>
    <n v="1"/>
    <x v="3"/>
    <x v="1"/>
    <x v="0"/>
    <x v="0"/>
    <x v="1"/>
    <x v="0"/>
    <x v="0"/>
  </r>
  <r>
    <x v="1"/>
    <x v="3"/>
    <x v="3"/>
    <x v="37"/>
    <x v="2"/>
    <x v="0"/>
    <x v="0"/>
    <x v="4"/>
    <x v="8"/>
    <x v="0"/>
    <x v="4"/>
    <x v="0"/>
    <x v="58"/>
    <n v="1"/>
    <x v="3"/>
    <x v="1"/>
    <x v="0"/>
    <x v="0"/>
    <x v="0"/>
    <x v="0"/>
    <x v="0"/>
  </r>
  <r>
    <x v="1"/>
    <x v="3"/>
    <x v="3"/>
    <x v="3"/>
    <x v="0"/>
    <x v="0"/>
    <x v="0"/>
    <x v="0"/>
    <x v="19"/>
    <x v="0"/>
    <x v="3"/>
    <x v="0"/>
    <x v="33"/>
    <n v="1"/>
    <x v="0"/>
    <x v="0"/>
    <x v="0"/>
    <x v="0"/>
    <x v="0"/>
    <x v="0"/>
    <x v="0"/>
  </r>
  <r>
    <x v="1"/>
    <x v="3"/>
    <x v="3"/>
    <x v="3"/>
    <x v="0"/>
    <x v="0"/>
    <x v="0"/>
    <x v="1"/>
    <x v="17"/>
    <x v="0"/>
    <x v="3"/>
    <x v="0"/>
    <x v="27"/>
    <n v="1"/>
    <x v="0"/>
    <x v="0"/>
    <x v="0"/>
    <x v="0"/>
    <x v="0"/>
    <x v="0"/>
    <x v="0"/>
  </r>
  <r>
    <x v="1"/>
    <x v="3"/>
    <x v="3"/>
    <x v="3"/>
    <x v="0"/>
    <x v="0"/>
    <x v="0"/>
    <x v="1"/>
    <x v="17"/>
    <x v="0"/>
    <x v="3"/>
    <x v="0"/>
    <x v="27"/>
    <n v="1"/>
    <x v="0"/>
    <x v="1"/>
    <x v="0"/>
    <x v="0"/>
    <x v="0"/>
    <x v="0"/>
    <x v="0"/>
  </r>
  <r>
    <x v="1"/>
    <x v="3"/>
    <x v="3"/>
    <x v="3"/>
    <x v="0"/>
    <x v="0"/>
    <x v="0"/>
    <x v="1"/>
    <x v="19"/>
    <x v="0"/>
    <x v="3"/>
    <x v="0"/>
    <x v="27"/>
    <n v="1"/>
    <x v="0"/>
    <x v="0"/>
    <x v="0"/>
    <x v="0"/>
    <x v="0"/>
    <x v="0"/>
    <x v="0"/>
  </r>
  <r>
    <x v="1"/>
    <x v="3"/>
    <x v="3"/>
    <x v="3"/>
    <x v="0"/>
    <x v="0"/>
    <x v="0"/>
    <x v="1"/>
    <x v="19"/>
    <x v="0"/>
    <x v="3"/>
    <x v="0"/>
    <x v="27"/>
    <n v="2"/>
    <x v="0"/>
    <x v="1"/>
    <x v="0"/>
    <x v="0"/>
    <x v="0"/>
    <x v="0"/>
    <x v="0"/>
  </r>
  <r>
    <x v="1"/>
    <x v="3"/>
    <x v="3"/>
    <x v="3"/>
    <x v="0"/>
    <x v="0"/>
    <x v="0"/>
    <x v="2"/>
    <x v="17"/>
    <x v="0"/>
    <x v="3"/>
    <x v="0"/>
    <x v="27"/>
    <n v="1"/>
    <x v="0"/>
    <x v="1"/>
    <x v="0"/>
    <x v="0"/>
    <x v="0"/>
    <x v="0"/>
    <x v="0"/>
  </r>
  <r>
    <x v="1"/>
    <x v="3"/>
    <x v="3"/>
    <x v="3"/>
    <x v="0"/>
    <x v="0"/>
    <x v="0"/>
    <x v="4"/>
    <x v="17"/>
    <x v="0"/>
    <x v="3"/>
    <x v="0"/>
    <x v="27"/>
    <n v="1"/>
    <x v="0"/>
    <x v="0"/>
    <x v="0"/>
    <x v="0"/>
    <x v="0"/>
    <x v="0"/>
    <x v="0"/>
  </r>
  <r>
    <x v="1"/>
    <x v="3"/>
    <x v="3"/>
    <x v="3"/>
    <x v="0"/>
    <x v="2"/>
    <x v="1"/>
    <x v="0"/>
    <x v="19"/>
    <x v="0"/>
    <x v="3"/>
    <x v="0"/>
    <x v="27"/>
    <n v="2"/>
    <x v="0"/>
    <x v="1"/>
    <x v="0"/>
    <x v="0"/>
    <x v="0"/>
    <x v="0"/>
    <x v="0"/>
  </r>
  <r>
    <x v="1"/>
    <x v="3"/>
    <x v="3"/>
    <x v="3"/>
    <x v="0"/>
    <x v="2"/>
    <x v="1"/>
    <x v="1"/>
    <x v="17"/>
    <x v="0"/>
    <x v="3"/>
    <x v="0"/>
    <x v="27"/>
    <n v="2"/>
    <x v="0"/>
    <x v="1"/>
    <x v="0"/>
    <x v="0"/>
    <x v="0"/>
    <x v="0"/>
    <x v="0"/>
  </r>
  <r>
    <x v="1"/>
    <x v="3"/>
    <x v="3"/>
    <x v="3"/>
    <x v="0"/>
    <x v="2"/>
    <x v="1"/>
    <x v="1"/>
    <x v="17"/>
    <x v="0"/>
    <x v="3"/>
    <x v="1"/>
    <x v="27"/>
    <n v="1"/>
    <x v="0"/>
    <x v="0"/>
    <x v="0"/>
    <x v="0"/>
    <x v="1"/>
    <x v="0"/>
    <x v="0"/>
  </r>
  <r>
    <x v="1"/>
    <x v="3"/>
    <x v="3"/>
    <x v="3"/>
    <x v="0"/>
    <x v="2"/>
    <x v="1"/>
    <x v="1"/>
    <x v="19"/>
    <x v="0"/>
    <x v="3"/>
    <x v="0"/>
    <x v="27"/>
    <n v="2"/>
    <x v="0"/>
    <x v="1"/>
    <x v="0"/>
    <x v="0"/>
    <x v="0"/>
    <x v="0"/>
    <x v="0"/>
  </r>
  <r>
    <x v="1"/>
    <x v="3"/>
    <x v="3"/>
    <x v="3"/>
    <x v="0"/>
    <x v="2"/>
    <x v="1"/>
    <x v="2"/>
    <x v="17"/>
    <x v="0"/>
    <x v="3"/>
    <x v="0"/>
    <x v="27"/>
    <n v="1"/>
    <x v="0"/>
    <x v="1"/>
    <x v="0"/>
    <x v="0"/>
    <x v="0"/>
    <x v="0"/>
    <x v="0"/>
  </r>
  <r>
    <x v="1"/>
    <x v="3"/>
    <x v="3"/>
    <x v="3"/>
    <x v="1"/>
    <x v="0"/>
    <x v="0"/>
    <x v="0"/>
    <x v="17"/>
    <x v="0"/>
    <x v="3"/>
    <x v="0"/>
    <x v="27"/>
    <n v="1"/>
    <x v="0"/>
    <x v="1"/>
    <x v="0"/>
    <x v="0"/>
    <x v="0"/>
    <x v="0"/>
    <x v="0"/>
  </r>
  <r>
    <x v="1"/>
    <x v="3"/>
    <x v="3"/>
    <x v="3"/>
    <x v="1"/>
    <x v="0"/>
    <x v="0"/>
    <x v="0"/>
    <x v="19"/>
    <x v="0"/>
    <x v="3"/>
    <x v="0"/>
    <x v="27"/>
    <n v="1"/>
    <x v="0"/>
    <x v="0"/>
    <x v="0"/>
    <x v="0"/>
    <x v="0"/>
    <x v="0"/>
    <x v="0"/>
  </r>
  <r>
    <x v="1"/>
    <x v="3"/>
    <x v="3"/>
    <x v="3"/>
    <x v="1"/>
    <x v="0"/>
    <x v="0"/>
    <x v="0"/>
    <x v="19"/>
    <x v="0"/>
    <x v="3"/>
    <x v="0"/>
    <x v="27"/>
    <n v="1"/>
    <x v="0"/>
    <x v="1"/>
    <x v="0"/>
    <x v="0"/>
    <x v="0"/>
    <x v="0"/>
    <x v="0"/>
  </r>
  <r>
    <x v="1"/>
    <x v="3"/>
    <x v="3"/>
    <x v="3"/>
    <x v="1"/>
    <x v="0"/>
    <x v="0"/>
    <x v="1"/>
    <x v="17"/>
    <x v="0"/>
    <x v="3"/>
    <x v="0"/>
    <x v="27"/>
    <n v="2"/>
    <x v="0"/>
    <x v="0"/>
    <x v="0"/>
    <x v="0"/>
    <x v="0"/>
    <x v="0"/>
    <x v="0"/>
  </r>
  <r>
    <x v="1"/>
    <x v="3"/>
    <x v="3"/>
    <x v="3"/>
    <x v="1"/>
    <x v="0"/>
    <x v="0"/>
    <x v="1"/>
    <x v="17"/>
    <x v="0"/>
    <x v="3"/>
    <x v="0"/>
    <x v="27"/>
    <n v="2"/>
    <x v="0"/>
    <x v="1"/>
    <x v="0"/>
    <x v="0"/>
    <x v="0"/>
    <x v="0"/>
    <x v="0"/>
  </r>
  <r>
    <x v="1"/>
    <x v="3"/>
    <x v="3"/>
    <x v="3"/>
    <x v="1"/>
    <x v="0"/>
    <x v="0"/>
    <x v="1"/>
    <x v="17"/>
    <x v="0"/>
    <x v="3"/>
    <x v="1"/>
    <x v="27"/>
    <n v="1"/>
    <x v="0"/>
    <x v="1"/>
    <x v="0"/>
    <x v="0"/>
    <x v="0"/>
    <x v="0"/>
    <x v="0"/>
  </r>
  <r>
    <x v="1"/>
    <x v="3"/>
    <x v="3"/>
    <x v="3"/>
    <x v="1"/>
    <x v="0"/>
    <x v="0"/>
    <x v="2"/>
    <x v="17"/>
    <x v="0"/>
    <x v="3"/>
    <x v="0"/>
    <x v="27"/>
    <n v="1"/>
    <x v="0"/>
    <x v="0"/>
    <x v="0"/>
    <x v="0"/>
    <x v="0"/>
    <x v="0"/>
    <x v="0"/>
  </r>
  <r>
    <x v="1"/>
    <x v="3"/>
    <x v="3"/>
    <x v="3"/>
    <x v="1"/>
    <x v="0"/>
    <x v="0"/>
    <x v="4"/>
    <x v="17"/>
    <x v="0"/>
    <x v="3"/>
    <x v="0"/>
    <x v="27"/>
    <n v="1"/>
    <x v="0"/>
    <x v="0"/>
    <x v="0"/>
    <x v="0"/>
    <x v="0"/>
    <x v="0"/>
    <x v="0"/>
  </r>
  <r>
    <x v="1"/>
    <x v="3"/>
    <x v="3"/>
    <x v="3"/>
    <x v="1"/>
    <x v="0"/>
    <x v="0"/>
    <x v="4"/>
    <x v="17"/>
    <x v="0"/>
    <x v="3"/>
    <x v="0"/>
    <x v="27"/>
    <n v="1"/>
    <x v="0"/>
    <x v="1"/>
    <x v="0"/>
    <x v="0"/>
    <x v="0"/>
    <x v="0"/>
    <x v="0"/>
  </r>
  <r>
    <x v="1"/>
    <x v="3"/>
    <x v="3"/>
    <x v="3"/>
    <x v="1"/>
    <x v="3"/>
    <x v="0"/>
    <x v="5"/>
    <x v="19"/>
    <x v="0"/>
    <x v="3"/>
    <x v="1"/>
    <x v="27"/>
    <n v="1"/>
    <x v="0"/>
    <x v="0"/>
    <x v="0"/>
    <x v="1"/>
    <x v="0"/>
    <x v="0"/>
    <x v="1"/>
  </r>
  <r>
    <x v="1"/>
    <x v="3"/>
    <x v="3"/>
    <x v="3"/>
    <x v="1"/>
    <x v="2"/>
    <x v="1"/>
    <x v="0"/>
    <x v="19"/>
    <x v="0"/>
    <x v="3"/>
    <x v="0"/>
    <x v="27"/>
    <n v="1"/>
    <x v="0"/>
    <x v="0"/>
    <x v="0"/>
    <x v="0"/>
    <x v="0"/>
    <x v="0"/>
    <x v="0"/>
  </r>
  <r>
    <x v="1"/>
    <x v="3"/>
    <x v="3"/>
    <x v="3"/>
    <x v="1"/>
    <x v="2"/>
    <x v="1"/>
    <x v="0"/>
    <x v="19"/>
    <x v="0"/>
    <x v="3"/>
    <x v="1"/>
    <x v="27"/>
    <n v="1"/>
    <x v="0"/>
    <x v="0"/>
    <x v="0"/>
    <x v="0"/>
    <x v="0"/>
    <x v="0"/>
    <x v="0"/>
  </r>
  <r>
    <x v="1"/>
    <x v="3"/>
    <x v="3"/>
    <x v="3"/>
    <x v="1"/>
    <x v="2"/>
    <x v="1"/>
    <x v="1"/>
    <x v="17"/>
    <x v="0"/>
    <x v="3"/>
    <x v="0"/>
    <x v="27"/>
    <n v="1"/>
    <x v="0"/>
    <x v="1"/>
    <x v="0"/>
    <x v="0"/>
    <x v="0"/>
    <x v="0"/>
    <x v="0"/>
  </r>
  <r>
    <x v="1"/>
    <x v="3"/>
    <x v="3"/>
    <x v="3"/>
    <x v="1"/>
    <x v="2"/>
    <x v="1"/>
    <x v="1"/>
    <x v="19"/>
    <x v="0"/>
    <x v="3"/>
    <x v="0"/>
    <x v="27"/>
    <n v="1"/>
    <x v="0"/>
    <x v="1"/>
    <x v="0"/>
    <x v="0"/>
    <x v="0"/>
    <x v="0"/>
    <x v="0"/>
  </r>
  <r>
    <x v="1"/>
    <x v="3"/>
    <x v="3"/>
    <x v="3"/>
    <x v="1"/>
    <x v="2"/>
    <x v="1"/>
    <x v="3"/>
    <x v="17"/>
    <x v="0"/>
    <x v="3"/>
    <x v="0"/>
    <x v="27"/>
    <n v="1"/>
    <x v="0"/>
    <x v="1"/>
    <x v="0"/>
    <x v="0"/>
    <x v="0"/>
    <x v="0"/>
    <x v="0"/>
  </r>
  <r>
    <x v="1"/>
    <x v="3"/>
    <x v="3"/>
    <x v="3"/>
    <x v="1"/>
    <x v="2"/>
    <x v="1"/>
    <x v="3"/>
    <x v="19"/>
    <x v="0"/>
    <x v="3"/>
    <x v="0"/>
    <x v="27"/>
    <n v="1"/>
    <x v="0"/>
    <x v="1"/>
    <x v="0"/>
    <x v="0"/>
    <x v="0"/>
    <x v="0"/>
    <x v="0"/>
  </r>
  <r>
    <x v="1"/>
    <x v="3"/>
    <x v="3"/>
    <x v="3"/>
    <x v="1"/>
    <x v="2"/>
    <x v="1"/>
    <x v="5"/>
    <x v="17"/>
    <x v="0"/>
    <x v="3"/>
    <x v="0"/>
    <x v="27"/>
    <n v="1"/>
    <x v="0"/>
    <x v="0"/>
    <x v="0"/>
    <x v="0"/>
    <x v="0"/>
    <x v="0"/>
    <x v="0"/>
  </r>
  <r>
    <x v="1"/>
    <x v="3"/>
    <x v="3"/>
    <x v="38"/>
    <x v="0"/>
    <x v="0"/>
    <x v="0"/>
    <x v="0"/>
    <x v="18"/>
    <x v="2"/>
    <x v="3"/>
    <x v="0"/>
    <x v="78"/>
    <n v="1"/>
    <x v="4"/>
    <x v="1"/>
    <x v="1"/>
    <x v="0"/>
    <x v="0"/>
    <x v="0"/>
    <x v="0"/>
  </r>
  <r>
    <x v="1"/>
    <x v="3"/>
    <x v="3"/>
    <x v="38"/>
    <x v="0"/>
    <x v="0"/>
    <x v="0"/>
    <x v="0"/>
    <x v="8"/>
    <x v="0"/>
    <x v="3"/>
    <x v="0"/>
    <x v="26"/>
    <n v="1"/>
    <x v="0"/>
    <x v="0"/>
    <x v="0"/>
    <x v="0"/>
    <x v="0"/>
    <x v="0"/>
    <x v="0"/>
  </r>
  <r>
    <x v="1"/>
    <x v="3"/>
    <x v="3"/>
    <x v="38"/>
    <x v="0"/>
    <x v="0"/>
    <x v="0"/>
    <x v="0"/>
    <x v="19"/>
    <x v="0"/>
    <x v="3"/>
    <x v="0"/>
    <x v="26"/>
    <n v="1"/>
    <x v="0"/>
    <x v="0"/>
    <x v="0"/>
    <x v="0"/>
    <x v="0"/>
    <x v="0"/>
    <x v="0"/>
  </r>
  <r>
    <x v="1"/>
    <x v="3"/>
    <x v="3"/>
    <x v="38"/>
    <x v="0"/>
    <x v="0"/>
    <x v="0"/>
    <x v="0"/>
    <x v="19"/>
    <x v="0"/>
    <x v="3"/>
    <x v="0"/>
    <x v="26"/>
    <n v="1"/>
    <x v="0"/>
    <x v="1"/>
    <x v="0"/>
    <x v="0"/>
    <x v="0"/>
    <x v="0"/>
    <x v="0"/>
  </r>
  <r>
    <x v="1"/>
    <x v="3"/>
    <x v="3"/>
    <x v="38"/>
    <x v="0"/>
    <x v="0"/>
    <x v="0"/>
    <x v="1"/>
    <x v="7"/>
    <x v="0"/>
    <x v="3"/>
    <x v="0"/>
    <x v="26"/>
    <n v="1"/>
    <x v="0"/>
    <x v="1"/>
    <x v="0"/>
    <x v="0"/>
    <x v="0"/>
    <x v="0"/>
    <x v="0"/>
  </r>
  <r>
    <x v="1"/>
    <x v="3"/>
    <x v="3"/>
    <x v="38"/>
    <x v="0"/>
    <x v="0"/>
    <x v="0"/>
    <x v="1"/>
    <x v="8"/>
    <x v="0"/>
    <x v="3"/>
    <x v="0"/>
    <x v="26"/>
    <n v="1"/>
    <x v="0"/>
    <x v="1"/>
    <x v="0"/>
    <x v="0"/>
    <x v="0"/>
    <x v="0"/>
    <x v="0"/>
  </r>
  <r>
    <x v="1"/>
    <x v="3"/>
    <x v="3"/>
    <x v="38"/>
    <x v="0"/>
    <x v="0"/>
    <x v="0"/>
    <x v="1"/>
    <x v="19"/>
    <x v="0"/>
    <x v="3"/>
    <x v="0"/>
    <x v="26"/>
    <n v="1"/>
    <x v="0"/>
    <x v="0"/>
    <x v="0"/>
    <x v="0"/>
    <x v="0"/>
    <x v="0"/>
    <x v="0"/>
  </r>
  <r>
    <x v="1"/>
    <x v="3"/>
    <x v="3"/>
    <x v="38"/>
    <x v="0"/>
    <x v="0"/>
    <x v="0"/>
    <x v="1"/>
    <x v="9"/>
    <x v="0"/>
    <x v="3"/>
    <x v="1"/>
    <x v="26"/>
    <n v="1"/>
    <x v="0"/>
    <x v="0"/>
    <x v="0"/>
    <x v="1"/>
    <x v="0"/>
    <x v="0"/>
    <x v="1"/>
  </r>
  <r>
    <x v="1"/>
    <x v="3"/>
    <x v="3"/>
    <x v="38"/>
    <x v="0"/>
    <x v="0"/>
    <x v="0"/>
    <x v="1"/>
    <x v="24"/>
    <x v="0"/>
    <x v="3"/>
    <x v="0"/>
    <x v="26"/>
    <n v="1"/>
    <x v="0"/>
    <x v="1"/>
    <x v="0"/>
    <x v="0"/>
    <x v="0"/>
    <x v="0"/>
    <x v="1"/>
  </r>
  <r>
    <x v="1"/>
    <x v="3"/>
    <x v="3"/>
    <x v="38"/>
    <x v="0"/>
    <x v="0"/>
    <x v="0"/>
    <x v="1"/>
    <x v="24"/>
    <x v="0"/>
    <x v="3"/>
    <x v="0"/>
    <x v="26"/>
    <n v="1"/>
    <x v="0"/>
    <x v="1"/>
    <x v="0"/>
    <x v="0"/>
    <x v="0"/>
    <x v="0"/>
    <x v="0"/>
  </r>
  <r>
    <x v="1"/>
    <x v="3"/>
    <x v="3"/>
    <x v="38"/>
    <x v="0"/>
    <x v="0"/>
    <x v="0"/>
    <x v="4"/>
    <x v="8"/>
    <x v="0"/>
    <x v="3"/>
    <x v="1"/>
    <x v="26"/>
    <n v="1"/>
    <x v="0"/>
    <x v="1"/>
    <x v="0"/>
    <x v="0"/>
    <x v="0"/>
    <x v="0"/>
    <x v="0"/>
  </r>
  <r>
    <x v="1"/>
    <x v="3"/>
    <x v="3"/>
    <x v="38"/>
    <x v="0"/>
    <x v="0"/>
    <x v="0"/>
    <x v="9"/>
    <x v="9"/>
    <x v="0"/>
    <x v="3"/>
    <x v="1"/>
    <x v="26"/>
    <n v="1"/>
    <x v="0"/>
    <x v="0"/>
    <x v="0"/>
    <x v="1"/>
    <x v="0"/>
    <x v="0"/>
    <x v="1"/>
  </r>
  <r>
    <x v="1"/>
    <x v="3"/>
    <x v="3"/>
    <x v="38"/>
    <x v="0"/>
    <x v="3"/>
    <x v="0"/>
    <x v="1"/>
    <x v="9"/>
    <x v="0"/>
    <x v="3"/>
    <x v="0"/>
    <x v="26"/>
    <n v="1"/>
    <x v="0"/>
    <x v="0"/>
    <x v="0"/>
    <x v="1"/>
    <x v="0"/>
    <x v="0"/>
    <x v="1"/>
  </r>
  <r>
    <x v="1"/>
    <x v="3"/>
    <x v="3"/>
    <x v="38"/>
    <x v="0"/>
    <x v="3"/>
    <x v="0"/>
    <x v="5"/>
    <x v="9"/>
    <x v="0"/>
    <x v="3"/>
    <x v="1"/>
    <x v="26"/>
    <n v="1"/>
    <x v="0"/>
    <x v="1"/>
    <x v="0"/>
    <x v="1"/>
    <x v="0"/>
    <x v="0"/>
    <x v="1"/>
  </r>
  <r>
    <x v="1"/>
    <x v="3"/>
    <x v="3"/>
    <x v="38"/>
    <x v="0"/>
    <x v="1"/>
    <x v="1"/>
    <x v="1"/>
    <x v="18"/>
    <x v="2"/>
    <x v="3"/>
    <x v="1"/>
    <x v="78"/>
    <n v="1"/>
    <x v="4"/>
    <x v="1"/>
    <x v="1"/>
    <x v="0"/>
    <x v="0"/>
    <x v="0"/>
    <x v="0"/>
  </r>
  <r>
    <x v="1"/>
    <x v="3"/>
    <x v="3"/>
    <x v="38"/>
    <x v="0"/>
    <x v="2"/>
    <x v="1"/>
    <x v="0"/>
    <x v="24"/>
    <x v="0"/>
    <x v="3"/>
    <x v="0"/>
    <x v="26"/>
    <n v="1"/>
    <x v="0"/>
    <x v="0"/>
    <x v="0"/>
    <x v="0"/>
    <x v="0"/>
    <x v="0"/>
    <x v="0"/>
  </r>
  <r>
    <x v="1"/>
    <x v="3"/>
    <x v="3"/>
    <x v="38"/>
    <x v="0"/>
    <x v="2"/>
    <x v="1"/>
    <x v="0"/>
    <x v="24"/>
    <x v="0"/>
    <x v="3"/>
    <x v="0"/>
    <x v="26"/>
    <n v="1"/>
    <x v="0"/>
    <x v="1"/>
    <x v="0"/>
    <x v="0"/>
    <x v="0"/>
    <x v="0"/>
    <x v="0"/>
  </r>
  <r>
    <x v="1"/>
    <x v="3"/>
    <x v="3"/>
    <x v="38"/>
    <x v="0"/>
    <x v="2"/>
    <x v="1"/>
    <x v="1"/>
    <x v="13"/>
    <x v="2"/>
    <x v="3"/>
    <x v="0"/>
    <x v="26"/>
    <n v="1"/>
    <x v="0"/>
    <x v="1"/>
    <x v="1"/>
    <x v="0"/>
    <x v="1"/>
    <x v="0"/>
    <x v="1"/>
  </r>
  <r>
    <x v="1"/>
    <x v="3"/>
    <x v="3"/>
    <x v="38"/>
    <x v="0"/>
    <x v="2"/>
    <x v="1"/>
    <x v="1"/>
    <x v="13"/>
    <x v="2"/>
    <x v="3"/>
    <x v="1"/>
    <x v="26"/>
    <n v="1"/>
    <x v="0"/>
    <x v="1"/>
    <x v="1"/>
    <x v="0"/>
    <x v="0"/>
    <x v="0"/>
    <x v="0"/>
  </r>
  <r>
    <x v="1"/>
    <x v="3"/>
    <x v="3"/>
    <x v="38"/>
    <x v="0"/>
    <x v="2"/>
    <x v="1"/>
    <x v="1"/>
    <x v="7"/>
    <x v="0"/>
    <x v="3"/>
    <x v="0"/>
    <x v="26"/>
    <n v="2"/>
    <x v="0"/>
    <x v="1"/>
    <x v="0"/>
    <x v="0"/>
    <x v="0"/>
    <x v="0"/>
    <x v="0"/>
  </r>
  <r>
    <x v="1"/>
    <x v="3"/>
    <x v="3"/>
    <x v="38"/>
    <x v="0"/>
    <x v="2"/>
    <x v="1"/>
    <x v="1"/>
    <x v="8"/>
    <x v="0"/>
    <x v="3"/>
    <x v="0"/>
    <x v="26"/>
    <n v="1"/>
    <x v="0"/>
    <x v="1"/>
    <x v="0"/>
    <x v="0"/>
    <x v="0"/>
    <x v="0"/>
    <x v="0"/>
  </r>
  <r>
    <x v="1"/>
    <x v="3"/>
    <x v="3"/>
    <x v="38"/>
    <x v="0"/>
    <x v="2"/>
    <x v="1"/>
    <x v="1"/>
    <x v="19"/>
    <x v="0"/>
    <x v="3"/>
    <x v="0"/>
    <x v="26"/>
    <n v="1"/>
    <x v="0"/>
    <x v="0"/>
    <x v="0"/>
    <x v="0"/>
    <x v="0"/>
    <x v="0"/>
    <x v="0"/>
  </r>
  <r>
    <x v="1"/>
    <x v="3"/>
    <x v="3"/>
    <x v="38"/>
    <x v="0"/>
    <x v="2"/>
    <x v="1"/>
    <x v="1"/>
    <x v="24"/>
    <x v="0"/>
    <x v="3"/>
    <x v="0"/>
    <x v="26"/>
    <n v="1"/>
    <x v="0"/>
    <x v="1"/>
    <x v="0"/>
    <x v="0"/>
    <x v="0"/>
    <x v="0"/>
    <x v="0"/>
  </r>
  <r>
    <x v="1"/>
    <x v="3"/>
    <x v="3"/>
    <x v="38"/>
    <x v="0"/>
    <x v="2"/>
    <x v="1"/>
    <x v="2"/>
    <x v="24"/>
    <x v="0"/>
    <x v="3"/>
    <x v="0"/>
    <x v="26"/>
    <n v="1"/>
    <x v="0"/>
    <x v="0"/>
    <x v="0"/>
    <x v="0"/>
    <x v="0"/>
    <x v="0"/>
    <x v="0"/>
  </r>
  <r>
    <x v="1"/>
    <x v="3"/>
    <x v="3"/>
    <x v="38"/>
    <x v="0"/>
    <x v="2"/>
    <x v="1"/>
    <x v="3"/>
    <x v="13"/>
    <x v="2"/>
    <x v="3"/>
    <x v="1"/>
    <x v="26"/>
    <n v="1"/>
    <x v="0"/>
    <x v="0"/>
    <x v="1"/>
    <x v="0"/>
    <x v="0"/>
    <x v="0"/>
    <x v="0"/>
  </r>
  <r>
    <x v="1"/>
    <x v="3"/>
    <x v="3"/>
    <x v="38"/>
    <x v="1"/>
    <x v="5"/>
    <x v="2"/>
    <x v="5"/>
    <x v="9"/>
    <x v="0"/>
    <x v="3"/>
    <x v="1"/>
    <x v="26"/>
    <n v="1"/>
    <x v="0"/>
    <x v="0"/>
    <x v="0"/>
    <x v="1"/>
    <x v="0"/>
    <x v="0"/>
    <x v="1"/>
  </r>
  <r>
    <x v="1"/>
    <x v="3"/>
    <x v="3"/>
    <x v="38"/>
    <x v="1"/>
    <x v="5"/>
    <x v="2"/>
    <x v="6"/>
    <x v="9"/>
    <x v="0"/>
    <x v="3"/>
    <x v="1"/>
    <x v="26"/>
    <n v="1"/>
    <x v="0"/>
    <x v="0"/>
    <x v="0"/>
    <x v="1"/>
    <x v="0"/>
    <x v="0"/>
    <x v="1"/>
  </r>
  <r>
    <x v="1"/>
    <x v="3"/>
    <x v="3"/>
    <x v="38"/>
    <x v="1"/>
    <x v="0"/>
    <x v="0"/>
    <x v="0"/>
    <x v="7"/>
    <x v="0"/>
    <x v="3"/>
    <x v="0"/>
    <x v="26"/>
    <n v="2"/>
    <x v="0"/>
    <x v="0"/>
    <x v="0"/>
    <x v="0"/>
    <x v="0"/>
    <x v="0"/>
    <x v="0"/>
  </r>
  <r>
    <x v="1"/>
    <x v="3"/>
    <x v="3"/>
    <x v="38"/>
    <x v="1"/>
    <x v="0"/>
    <x v="0"/>
    <x v="0"/>
    <x v="7"/>
    <x v="0"/>
    <x v="3"/>
    <x v="0"/>
    <x v="26"/>
    <n v="2"/>
    <x v="0"/>
    <x v="1"/>
    <x v="0"/>
    <x v="0"/>
    <x v="0"/>
    <x v="0"/>
    <x v="0"/>
  </r>
  <r>
    <x v="1"/>
    <x v="3"/>
    <x v="3"/>
    <x v="38"/>
    <x v="1"/>
    <x v="0"/>
    <x v="0"/>
    <x v="0"/>
    <x v="8"/>
    <x v="0"/>
    <x v="3"/>
    <x v="0"/>
    <x v="26"/>
    <n v="4"/>
    <x v="0"/>
    <x v="0"/>
    <x v="0"/>
    <x v="0"/>
    <x v="0"/>
    <x v="0"/>
    <x v="0"/>
  </r>
  <r>
    <x v="1"/>
    <x v="3"/>
    <x v="3"/>
    <x v="38"/>
    <x v="1"/>
    <x v="0"/>
    <x v="0"/>
    <x v="0"/>
    <x v="8"/>
    <x v="0"/>
    <x v="3"/>
    <x v="0"/>
    <x v="10"/>
    <n v="1"/>
    <x v="0"/>
    <x v="1"/>
    <x v="0"/>
    <x v="0"/>
    <x v="0"/>
    <x v="0"/>
    <x v="0"/>
  </r>
  <r>
    <x v="1"/>
    <x v="3"/>
    <x v="3"/>
    <x v="38"/>
    <x v="1"/>
    <x v="0"/>
    <x v="0"/>
    <x v="0"/>
    <x v="8"/>
    <x v="0"/>
    <x v="3"/>
    <x v="0"/>
    <x v="27"/>
    <n v="1"/>
    <x v="0"/>
    <x v="1"/>
    <x v="0"/>
    <x v="0"/>
    <x v="0"/>
    <x v="0"/>
    <x v="0"/>
  </r>
  <r>
    <x v="1"/>
    <x v="3"/>
    <x v="3"/>
    <x v="38"/>
    <x v="1"/>
    <x v="0"/>
    <x v="0"/>
    <x v="0"/>
    <x v="19"/>
    <x v="0"/>
    <x v="3"/>
    <x v="0"/>
    <x v="26"/>
    <n v="2"/>
    <x v="0"/>
    <x v="1"/>
    <x v="0"/>
    <x v="0"/>
    <x v="0"/>
    <x v="0"/>
    <x v="1"/>
  </r>
  <r>
    <x v="1"/>
    <x v="3"/>
    <x v="3"/>
    <x v="38"/>
    <x v="1"/>
    <x v="0"/>
    <x v="0"/>
    <x v="0"/>
    <x v="19"/>
    <x v="0"/>
    <x v="3"/>
    <x v="0"/>
    <x v="26"/>
    <n v="2"/>
    <x v="0"/>
    <x v="1"/>
    <x v="0"/>
    <x v="0"/>
    <x v="0"/>
    <x v="0"/>
    <x v="0"/>
  </r>
  <r>
    <x v="1"/>
    <x v="3"/>
    <x v="3"/>
    <x v="38"/>
    <x v="1"/>
    <x v="0"/>
    <x v="0"/>
    <x v="0"/>
    <x v="24"/>
    <x v="0"/>
    <x v="3"/>
    <x v="0"/>
    <x v="26"/>
    <n v="1"/>
    <x v="0"/>
    <x v="0"/>
    <x v="0"/>
    <x v="0"/>
    <x v="0"/>
    <x v="0"/>
    <x v="0"/>
  </r>
  <r>
    <x v="1"/>
    <x v="3"/>
    <x v="3"/>
    <x v="38"/>
    <x v="1"/>
    <x v="0"/>
    <x v="0"/>
    <x v="0"/>
    <x v="24"/>
    <x v="0"/>
    <x v="3"/>
    <x v="0"/>
    <x v="26"/>
    <n v="1"/>
    <x v="0"/>
    <x v="1"/>
    <x v="0"/>
    <x v="0"/>
    <x v="0"/>
    <x v="0"/>
    <x v="0"/>
  </r>
  <r>
    <x v="1"/>
    <x v="3"/>
    <x v="3"/>
    <x v="38"/>
    <x v="1"/>
    <x v="0"/>
    <x v="0"/>
    <x v="0"/>
    <x v="24"/>
    <x v="0"/>
    <x v="3"/>
    <x v="1"/>
    <x v="26"/>
    <n v="1"/>
    <x v="0"/>
    <x v="1"/>
    <x v="0"/>
    <x v="0"/>
    <x v="0"/>
    <x v="0"/>
    <x v="0"/>
  </r>
  <r>
    <x v="1"/>
    <x v="3"/>
    <x v="3"/>
    <x v="38"/>
    <x v="1"/>
    <x v="0"/>
    <x v="0"/>
    <x v="1"/>
    <x v="13"/>
    <x v="2"/>
    <x v="3"/>
    <x v="0"/>
    <x v="78"/>
    <n v="1"/>
    <x v="0"/>
    <x v="1"/>
    <x v="1"/>
    <x v="0"/>
    <x v="0"/>
    <x v="0"/>
    <x v="0"/>
  </r>
  <r>
    <x v="1"/>
    <x v="3"/>
    <x v="3"/>
    <x v="38"/>
    <x v="1"/>
    <x v="0"/>
    <x v="0"/>
    <x v="1"/>
    <x v="7"/>
    <x v="0"/>
    <x v="3"/>
    <x v="0"/>
    <x v="26"/>
    <n v="1"/>
    <x v="0"/>
    <x v="0"/>
    <x v="0"/>
    <x v="0"/>
    <x v="0"/>
    <x v="0"/>
    <x v="0"/>
  </r>
  <r>
    <x v="1"/>
    <x v="3"/>
    <x v="3"/>
    <x v="38"/>
    <x v="1"/>
    <x v="0"/>
    <x v="0"/>
    <x v="1"/>
    <x v="7"/>
    <x v="0"/>
    <x v="3"/>
    <x v="0"/>
    <x v="26"/>
    <n v="4"/>
    <x v="0"/>
    <x v="1"/>
    <x v="0"/>
    <x v="0"/>
    <x v="0"/>
    <x v="0"/>
    <x v="0"/>
  </r>
  <r>
    <x v="1"/>
    <x v="3"/>
    <x v="3"/>
    <x v="38"/>
    <x v="1"/>
    <x v="0"/>
    <x v="0"/>
    <x v="1"/>
    <x v="8"/>
    <x v="0"/>
    <x v="3"/>
    <x v="0"/>
    <x v="26"/>
    <n v="1"/>
    <x v="0"/>
    <x v="1"/>
    <x v="0"/>
    <x v="0"/>
    <x v="0"/>
    <x v="0"/>
    <x v="0"/>
  </r>
  <r>
    <x v="1"/>
    <x v="3"/>
    <x v="3"/>
    <x v="38"/>
    <x v="1"/>
    <x v="0"/>
    <x v="0"/>
    <x v="1"/>
    <x v="8"/>
    <x v="0"/>
    <x v="3"/>
    <x v="1"/>
    <x v="26"/>
    <n v="1"/>
    <x v="0"/>
    <x v="1"/>
    <x v="0"/>
    <x v="1"/>
    <x v="0"/>
    <x v="0"/>
    <x v="1"/>
  </r>
  <r>
    <x v="1"/>
    <x v="3"/>
    <x v="3"/>
    <x v="38"/>
    <x v="1"/>
    <x v="0"/>
    <x v="0"/>
    <x v="1"/>
    <x v="8"/>
    <x v="0"/>
    <x v="3"/>
    <x v="1"/>
    <x v="26"/>
    <n v="1"/>
    <x v="0"/>
    <x v="1"/>
    <x v="0"/>
    <x v="0"/>
    <x v="0"/>
    <x v="0"/>
    <x v="0"/>
  </r>
  <r>
    <x v="1"/>
    <x v="3"/>
    <x v="3"/>
    <x v="38"/>
    <x v="1"/>
    <x v="0"/>
    <x v="0"/>
    <x v="1"/>
    <x v="19"/>
    <x v="0"/>
    <x v="3"/>
    <x v="0"/>
    <x v="26"/>
    <n v="1"/>
    <x v="0"/>
    <x v="0"/>
    <x v="0"/>
    <x v="0"/>
    <x v="0"/>
    <x v="0"/>
    <x v="0"/>
  </r>
  <r>
    <x v="1"/>
    <x v="3"/>
    <x v="3"/>
    <x v="38"/>
    <x v="1"/>
    <x v="0"/>
    <x v="0"/>
    <x v="1"/>
    <x v="24"/>
    <x v="0"/>
    <x v="3"/>
    <x v="0"/>
    <x v="26"/>
    <n v="1"/>
    <x v="0"/>
    <x v="0"/>
    <x v="0"/>
    <x v="0"/>
    <x v="0"/>
    <x v="0"/>
    <x v="0"/>
  </r>
  <r>
    <x v="1"/>
    <x v="3"/>
    <x v="3"/>
    <x v="38"/>
    <x v="1"/>
    <x v="0"/>
    <x v="0"/>
    <x v="1"/>
    <x v="24"/>
    <x v="0"/>
    <x v="3"/>
    <x v="0"/>
    <x v="26"/>
    <n v="1"/>
    <x v="0"/>
    <x v="1"/>
    <x v="0"/>
    <x v="0"/>
    <x v="0"/>
    <x v="0"/>
    <x v="0"/>
  </r>
  <r>
    <x v="1"/>
    <x v="3"/>
    <x v="3"/>
    <x v="38"/>
    <x v="1"/>
    <x v="0"/>
    <x v="0"/>
    <x v="1"/>
    <x v="24"/>
    <x v="0"/>
    <x v="3"/>
    <x v="1"/>
    <x v="26"/>
    <n v="1"/>
    <x v="0"/>
    <x v="1"/>
    <x v="0"/>
    <x v="0"/>
    <x v="0"/>
    <x v="0"/>
    <x v="0"/>
  </r>
  <r>
    <x v="1"/>
    <x v="3"/>
    <x v="3"/>
    <x v="38"/>
    <x v="1"/>
    <x v="0"/>
    <x v="0"/>
    <x v="2"/>
    <x v="7"/>
    <x v="0"/>
    <x v="3"/>
    <x v="0"/>
    <x v="26"/>
    <n v="1"/>
    <x v="0"/>
    <x v="1"/>
    <x v="0"/>
    <x v="0"/>
    <x v="0"/>
    <x v="0"/>
    <x v="0"/>
  </r>
  <r>
    <x v="1"/>
    <x v="3"/>
    <x v="3"/>
    <x v="38"/>
    <x v="1"/>
    <x v="0"/>
    <x v="0"/>
    <x v="2"/>
    <x v="8"/>
    <x v="0"/>
    <x v="3"/>
    <x v="0"/>
    <x v="26"/>
    <n v="1"/>
    <x v="0"/>
    <x v="1"/>
    <x v="0"/>
    <x v="0"/>
    <x v="0"/>
    <x v="0"/>
    <x v="0"/>
  </r>
  <r>
    <x v="1"/>
    <x v="3"/>
    <x v="3"/>
    <x v="38"/>
    <x v="1"/>
    <x v="0"/>
    <x v="0"/>
    <x v="2"/>
    <x v="19"/>
    <x v="0"/>
    <x v="3"/>
    <x v="0"/>
    <x v="26"/>
    <n v="1"/>
    <x v="0"/>
    <x v="1"/>
    <x v="0"/>
    <x v="0"/>
    <x v="0"/>
    <x v="0"/>
    <x v="0"/>
  </r>
  <r>
    <x v="1"/>
    <x v="3"/>
    <x v="3"/>
    <x v="38"/>
    <x v="1"/>
    <x v="0"/>
    <x v="0"/>
    <x v="2"/>
    <x v="24"/>
    <x v="0"/>
    <x v="3"/>
    <x v="0"/>
    <x v="26"/>
    <n v="1"/>
    <x v="0"/>
    <x v="0"/>
    <x v="0"/>
    <x v="0"/>
    <x v="0"/>
    <x v="0"/>
    <x v="0"/>
  </r>
  <r>
    <x v="1"/>
    <x v="3"/>
    <x v="3"/>
    <x v="38"/>
    <x v="1"/>
    <x v="0"/>
    <x v="0"/>
    <x v="3"/>
    <x v="19"/>
    <x v="0"/>
    <x v="3"/>
    <x v="0"/>
    <x v="26"/>
    <n v="1"/>
    <x v="0"/>
    <x v="0"/>
    <x v="0"/>
    <x v="0"/>
    <x v="0"/>
    <x v="0"/>
    <x v="0"/>
  </r>
  <r>
    <x v="1"/>
    <x v="3"/>
    <x v="3"/>
    <x v="38"/>
    <x v="1"/>
    <x v="0"/>
    <x v="0"/>
    <x v="4"/>
    <x v="13"/>
    <x v="2"/>
    <x v="3"/>
    <x v="0"/>
    <x v="26"/>
    <n v="1"/>
    <x v="0"/>
    <x v="0"/>
    <x v="1"/>
    <x v="0"/>
    <x v="0"/>
    <x v="0"/>
    <x v="0"/>
  </r>
  <r>
    <x v="1"/>
    <x v="3"/>
    <x v="3"/>
    <x v="38"/>
    <x v="1"/>
    <x v="0"/>
    <x v="0"/>
    <x v="4"/>
    <x v="13"/>
    <x v="2"/>
    <x v="3"/>
    <x v="0"/>
    <x v="26"/>
    <n v="1"/>
    <x v="0"/>
    <x v="1"/>
    <x v="1"/>
    <x v="0"/>
    <x v="0"/>
    <x v="0"/>
    <x v="0"/>
  </r>
  <r>
    <x v="1"/>
    <x v="3"/>
    <x v="3"/>
    <x v="38"/>
    <x v="1"/>
    <x v="0"/>
    <x v="0"/>
    <x v="5"/>
    <x v="13"/>
    <x v="2"/>
    <x v="3"/>
    <x v="0"/>
    <x v="33"/>
    <n v="1"/>
    <x v="0"/>
    <x v="0"/>
    <x v="1"/>
    <x v="0"/>
    <x v="0"/>
    <x v="0"/>
    <x v="0"/>
  </r>
  <r>
    <x v="1"/>
    <x v="3"/>
    <x v="3"/>
    <x v="38"/>
    <x v="1"/>
    <x v="0"/>
    <x v="0"/>
    <x v="5"/>
    <x v="7"/>
    <x v="0"/>
    <x v="3"/>
    <x v="0"/>
    <x v="26"/>
    <n v="1"/>
    <x v="0"/>
    <x v="1"/>
    <x v="0"/>
    <x v="0"/>
    <x v="1"/>
    <x v="0"/>
    <x v="0"/>
  </r>
  <r>
    <x v="1"/>
    <x v="3"/>
    <x v="3"/>
    <x v="38"/>
    <x v="1"/>
    <x v="0"/>
    <x v="0"/>
    <x v="5"/>
    <x v="8"/>
    <x v="0"/>
    <x v="3"/>
    <x v="0"/>
    <x v="26"/>
    <n v="1"/>
    <x v="0"/>
    <x v="1"/>
    <x v="0"/>
    <x v="0"/>
    <x v="0"/>
    <x v="0"/>
    <x v="0"/>
  </r>
  <r>
    <x v="1"/>
    <x v="3"/>
    <x v="3"/>
    <x v="38"/>
    <x v="1"/>
    <x v="0"/>
    <x v="0"/>
    <x v="8"/>
    <x v="19"/>
    <x v="0"/>
    <x v="3"/>
    <x v="1"/>
    <x v="26"/>
    <n v="2"/>
    <x v="0"/>
    <x v="0"/>
    <x v="0"/>
    <x v="1"/>
    <x v="0"/>
    <x v="0"/>
    <x v="1"/>
  </r>
  <r>
    <x v="1"/>
    <x v="3"/>
    <x v="3"/>
    <x v="38"/>
    <x v="1"/>
    <x v="0"/>
    <x v="0"/>
    <x v="6"/>
    <x v="9"/>
    <x v="0"/>
    <x v="3"/>
    <x v="1"/>
    <x v="26"/>
    <n v="1"/>
    <x v="0"/>
    <x v="1"/>
    <x v="0"/>
    <x v="1"/>
    <x v="0"/>
    <x v="0"/>
    <x v="1"/>
  </r>
  <r>
    <x v="1"/>
    <x v="3"/>
    <x v="3"/>
    <x v="38"/>
    <x v="1"/>
    <x v="3"/>
    <x v="0"/>
    <x v="0"/>
    <x v="8"/>
    <x v="0"/>
    <x v="3"/>
    <x v="0"/>
    <x v="26"/>
    <n v="1"/>
    <x v="0"/>
    <x v="0"/>
    <x v="0"/>
    <x v="0"/>
    <x v="0"/>
    <x v="0"/>
    <x v="0"/>
  </r>
  <r>
    <x v="1"/>
    <x v="3"/>
    <x v="3"/>
    <x v="38"/>
    <x v="1"/>
    <x v="3"/>
    <x v="0"/>
    <x v="1"/>
    <x v="19"/>
    <x v="0"/>
    <x v="3"/>
    <x v="0"/>
    <x v="26"/>
    <n v="1"/>
    <x v="0"/>
    <x v="1"/>
    <x v="0"/>
    <x v="0"/>
    <x v="0"/>
    <x v="0"/>
    <x v="0"/>
  </r>
  <r>
    <x v="1"/>
    <x v="3"/>
    <x v="3"/>
    <x v="38"/>
    <x v="1"/>
    <x v="3"/>
    <x v="0"/>
    <x v="4"/>
    <x v="8"/>
    <x v="0"/>
    <x v="3"/>
    <x v="0"/>
    <x v="26"/>
    <n v="1"/>
    <x v="0"/>
    <x v="1"/>
    <x v="0"/>
    <x v="0"/>
    <x v="0"/>
    <x v="0"/>
    <x v="0"/>
  </r>
  <r>
    <x v="1"/>
    <x v="3"/>
    <x v="3"/>
    <x v="38"/>
    <x v="1"/>
    <x v="3"/>
    <x v="0"/>
    <x v="4"/>
    <x v="9"/>
    <x v="0"/>
    <x v="3"/>
    <x v="1"/>
    <x v="26"/>
    <n v="1"/>
    <x v="0"/>
    <x v="0"/>
    <x v="0"/>
    <x v="1"/>
    <x v="0"/>
    <x v="0"/>
    <x v="1"/>
  </r>
  <r>
    <x v="1"/>
    <x v="3"/>
    <x v="3"/>
    <x v="38"/>
    <x v="1"/>
    <x v="3"/>
    <x v="0"/>
    <x v="4"/>
    <x v="9"/>
    <x v="0"/>
    <x v="3"/>
    <x v="1"/>
    <x v="10"/>
    <n v="1"/>
    <x v="0"/>
    <x v="0"/>
    <x v="0"/>
    <x v="1"/>
    <x v="0"/>
    <x v="0"/>
    <x v="1"/>
  </r>
  <r>
    <x v="1"/>
    <x v="3"/>
    <x v="3"/>
    <x v="38"/>
    <x v="1"/>
    <x v="3"/>
    <x v="0"/>
    <x v="9"/>
    <x v="18"/>
    <x v="2"/>
    <x v="3"/>
    <x v="1"/>
    <x v="78"/>
    <n v="1"/>
    <x v="4"/>
    <x v="0"/>
    <x v="1"/>
    <x v="0"/>
    <x v="0"/>
    <x v="0"/>
    <x v="0"/>
  </r>
  <r>
    <x v="1"/>
    <x v="3"/>
    <x v="3"/>
    <x v="38"/>
    <x v="1"/>
    <x v="1"/>
    <x v="1"/>
    <x v="2"/>
    <x v="13"/>
    <x v="2"/>
    <x v="3"/>
    <x v="0"/>
    <x v="26"/>
    <n v="1"/>
    <x v="0"/>
    <x v="1"/>
    <x v="1"/>
    <x v="0"/>
    <x v="0"/>
    <x v="0"/>
    <x v="0"/>
  </r>
  <r>
    <x v="1"/>
    <x v="3"/>
    <x v="3"/>
    <x v="38"/>
    <x v="1"/>
    <x v="1"/>
    <x v="1"/>
    <x v="2"/>
    <x v="19"/>
    <x v="0"/>
    <x v="3"/>
    <x v="0"/>
    <x v="26"/>
    <n v="1"/>
    <x v="0"/>
    <x v="0"/>
    <x v="0"/>
    <x v="0"/>
    <x v="1"/>
    <x v="0"/>
    <x v="0"/>
  </r>
  <r>
    <x v="1"/>
    <x v="3"/>
    <x v="3"/>
    <x v="38"/>
    <x v="1"/>
    <x v="1"/>
    <x v="1"/>
    <x v="4"/>
    <x v="18"/>
    <x v="2"/>
    <x v="3"/>
    <x v="1"/>
    <x v="78"/>
    <n v="1"/>
    <x v="4"/>
    <x v="0"/>
    <x v="1"/>
    <x v="0"/>
    <x v="0"/>
    <x v="0"/>
    <x v="0"/>
  </r>
  <r>
    <x v="1"/>
    <x v="3"/>
    <x v="3"/>
    <x v="38"/>
    <x v="1"/>
    <x v="1"/>
    <x v="1"/>
    <x v="4"/>
    <x v="13"/>
    <x v="2"/>
    <x v="3"/>
    <x v="0"/>
    <x v="26"/>
    <n v="1"/>
    <x v="0"/>
    <x v="1"/>
    <x v="1"/>
    <x v="0"/>
    <x v="0"/>
    <x v="0"/>
    <x v="1"/>
  </r>
  <r>
    <x v="1"/>
    <x v="3"/>
    <x v="3"/>
    <x v="38"/>
    <x v="1"/>
    <x v="1"/>
    <x v="1"/>
    <x v="9"/>
    <x v="19"/>
    <x v="0"/>
    <x v="3"/>
    <x v="0"/>
    <x v="26"/>
    <n v="1"/>
    <x v="0"/>
    <x v="0"/>
    <x v="0"/>
    <x v="0"/>
    <x v="0"/>
    <x v="0"/>
    <x v="0"/>
  </r>
  <r>
    <x v="1"/>
    <x v="3"/>
    <x v="3"/>
    <x v="38"/>
    <x v="1"/>
    <x v="2"/>
    <x v="1"/>
    <x v="0"/>
    <x v="7"/>
    <x v="0"/>
    <x v="3"/>
    <x v="0"/>
    <x v="78"/>
    <n v="1"/>
    <x v="0"/>
    <x v="0"/>
    <x v="0"/>
    <x v="0"/>
    <x v="0"/>
    <x v="0"/>
    <x v="0"/>
  </r>
  <r>
    <x v="1"/>
    <x v="3"/>
    <x v="3"/>
    <x v="38"/>
    <x v="1"/>
    <x v="2"/>
    <x v="1"/>
    <x v="1"/>
    <x v="18"/>
    <x v="2"/>
    <x v="4"/>
    <x v="1"/>
    <x v="58"/>
    <n v="1"/>
    <x v="4"/>
    <x v="0"/>
    <x v="1"/>
    <x v="0"/>
    <x v="0"/>
    <x v="0"/>
    <x v="0"/>
  </r>
  <r>
    <x v="1"/>
    <x v="3"/>
    <x v="3"/>
    <x v="38"/>
    <x v="1"/>
    <x v="2"/>
    <x v="1"/>
    <x v="1"/>
    <x v="13"/>
    <x v="2"/>
    <x v="3"/>
    <x v="0"/>
    <x v="26"/>
    <n v="1"/>
    <x v="0"/>
    <x v="1"/>
    <x v="1"/>
    <x v="0"/>
    <x v="0"/>
    <x v="0"/>
    <x v="0"/>
  </r>
  <r>
    <x v="1"/>
    <x v="3"/>
    <x v="3"/>
    <x v="38"/>
    <x v="1"/>
    <x v="2"/>
    <x v="1"/>
    <x v="1"/>
    <x v="7"/>
    <x v="0"/>
    <x v="3"/>
    <x v="0"/>
    <x v="26"/>
    <n v="1"/>
    <x v="0"/>
    <x v="0"/>
    <x v="0"/>
    <x v="0"/>
    <x v="0"/>
    <x v="0"/>
    <x v="0"/>
  </r>
  <r>
    <x v="1"/>
    <x v="3"/>
    <x v="3"/>
    <x v="38"/>
    <x v="1"/>
    <x v="2"/>
    <x v="1"/>
    <x v="1"/>
    <x v="7"/>
    <x v="0"/>
    <x v="3"/>
    <x v="0"/>
    <x v="26"/>
    <n v="1"/>
    <x v="0"/>
    <x v="1"/>
    <x v="0"/>
    <x v="0"/>
    <x v="0"/>
    <x v="0"/>
    <x v="0"/>
  </r>
  <r>
    <x v="1"/>
    <x v="3"/>
    <x v="3"/>
    <x v="38"/>
    <x v="1"/>
    <x v="2"/>
    <x v="1"/>
    <x v="1"/>
    <x v="7"/>
    <x v="0"/>
    <x v="3"/>
    <x v="1"/>
    <x v="26"/>
    <n v="1"/>
    <x v="0"/>
    <x v="1"/>
    <x v="0"/>
    <x v="0"/>
    <x v="0"/>
    <x v="0"/>
    <x v="0"/>
  </r>
  <r>
    <x v="1"/>
    <x v="3"/>
    <x v="3"/>
    <x v="38"/>
    <x v="1"/>
    <x v="2"/>
    <x v="1"/>
    <x v="1"/>
    <x v="8"/>
    <x v="0"/>
    <x v="3"/>
    <x v="0"/>
    <x v="26"/>
    <n v="1"/>
    <x v="0"/>
    <x v="0"/>
    <x v="0"/>
    <x v="0"/>
    <x v="0"/>
    <x v="0"/>
    <x v="0"/>
  </r>
  <r>
    <x v="1"/>
    <x v="3"/>
    <x v="3"/>
    <x v="38"/>
    <x v="1"/>
    <x v="2"/>
    <x v="1"/>
    <x v="2"/>
    <x v="18"/>
    <x v="2"/>
    <x v="4"/>
    <x v="1"/>
    <x v="58"/>
    <n v="1"/>
    <x v="4"/>
    <x v="1"/>
    <x v="1"/>
    <x v="0"/>
    <x v="1"/>
    <x v="0"/>
    <x v="0"/>
  </r>
  <r>
    <x v="1"/>
    <x v="3"/>
    <x v="3"/>
    <x v="38"/>
    <x v="1"/>
    <x v="2"/>
    <x v="1"/>
    <x v="2"/>
    <x v="13"/>
    <x v="2"/>
    <x v="3"/>
    <x v="0"/>
    <x v="26"/>
    <n v="1"/>
    <x v="0"/>
    <x v="1"/>
    <x v="1"/>
    <x v="0"/>
    <x v="0"/>
    <x v="0"/>
    <x v="0"/>
  </r>
  <r>
    <x v="1"/>
    <x v="3"/>
    <x v="3"/>
    <x v="38"/>
    <x v="1"/>
    <x v="2"/>
    <x v="1"/>
    <x v="2"/>
    <x v="7"/>
    <x v="0"/>
    <x v="3"/>
    <x v="1"/>
    <x v="26"/>
    <n v="1"/>
    <x v="0"/>
    <x v="1"/>
    <x v="0"/>
    <x v="0"/>
    <x v="0"/>
    <x v="0"/>
    <x v="0"/>
  </r>
  <r>
    <x v="1"/>
    <x v="3"/>
    <x v="3"/>
    <x v="38"/>
    <x v="1"/>
    <x v="2"/>
    <x v="1"/>
    <x v="2"/>
    <x v="19"/>
    <x v="0"/>
    <x v="3"/>
    <x v="0"/>
    <x v="26"/>
    <n v="1"/>
    <x v="0"/>
    <x v="1"/>
    <x v="0"/>
    <x v="0"/>
    <x v="0"/>
    <x v="0"/>
    <x v="0"/>
  </r>
  <r>
    <x v="1"/>
    <x v="3"/>
    <x v="3"/>
    <x v="38"/>
    <x v="1"/>
    <x v="2"/>
    <x v="1"/>
    <x v="3"/>
    <x v="18"/>
    <x v="2"/>
    <x v="4"/>
    <x v="0"/>
    <x v="58"/>
    <n v="1"/>
    <x v="4"/>
    <x v="1"/>
    <x v="1"/>
    <x v="0"/>
    <x v="0"/>
    <x v="0"/>
    <x v="0"/>
  </r>
  <r>
    <x v="1"/>
    <x v="3"/>
    <x v="3"/>
    <x v="38"/>
    <x v="1"/>
    <x v="2"/>
    <x v="1"/>
    <x v="4"/>
    <x v="18"/>
    <x v="2"/>
    <x v="4"/>
    <x v="0"/>
    <x v="58"/>
    <n v="1"/>
    <x v="4"/>
    <x v="0"/>
    <x v="1"/>
    <x v="0"/>
    <x v="0"/>
    <x v="0"/>
    <x v="0"/>
  </r>
  <r>
    <x v="1"/>
    <x v="3"/>
    <x v="3"/>
    <x v="38"/>
    <x v="1"/>
    <x v="2"/>
    <x v="1"/>
    <x v="4"/>
    <x v="9"/>
    <x v="0"/>
    <x v="3"/>
    <x v="1"/>
    <x v="26"/>
    <n v="1"/>
    <x v="0"/>
    <x v="0"/>
    <x v="0"/>
    <x v="1"/>
    <x v="0"/>
    <x v="0"/>
    <x v="1"/>
  </r>
  <r>
    <x v="1"/>
    <x v="3"/>
    <x v="3"/>
    <x v="38"/>
    <x v="1"/>
    <x v="2"/>
    <x v="1"/>
    <x v="4"/>
    <x v="9"/>
    <x v="0"/>
    <x v="3"/>
    <x v="1"/>
    <x v="26"/>
    <n v="1"/>
    <x v="0"/>
    <x v="1"/>
    <x v="0"/>
    <x v="1"/>
    <x v="0"/>
    <x v="0"/>
    <x v="1"/>
  </r>
  <r>
    <x v="1"/>
    <x v="3"/>
    <x v="3"/>
    <x v="38"/>
    <x v="1"/>
    <x v="2"/>
    <x v="1"/>
    <x v="5"/>
    <x v="9"/>
    <x v="0"/>
    <x v="3"/>
    <x v="1"/>
    <x v="26"/>
    <n v="1"/>
    <x v="0"/>
    <x v="1"/>
    <x v="0"/>
    <x v="1"/>
    <x v="0"/>
    <x v="0"/>
    <x v="1"/>
  </r>
  <r>
    <x v="1"/>
    <x v="3"/>
    <x v="3"/>
    <x v="38"/>
    <x v="1"/>
    <x v="2"/>
    <x v="1"/>
    <x v="8"/>
    <x v="7"/>
    <x v="0"/>
    <x v="3"/>
    <x v="1"/>
    <x v="26"/>
    <n v="1"/>
    <x v="0"/>
    <x v="1"/>
    <x v="0"/>
    <x v="0"/>
    <x v="1"/>
    <x v="0"/>
    <x v="1"/>
  </r>
  <r>
    <x v="1"/>
    <x v="3"/>
    <x v="3"/>
    <x v="38"/>
    <x v="1"/>
    <x v="2"/>
    <x v="1"/>
    <x v="8"/>
    <x v="8"/>
    <x v="0"/>
    <x v="3"/>
    <x v="1"/>
    <x v="26"/>
    <n v="1"/>
    <x v="0"/>
    <x v="1"/>
    <x v="0"/>
    <x v="0"/>
    <x v="0"/>
    <x v="0"/>
    <x v="0"/>
  </r>
  <r>
    <x v="1"/>
    <x v="3"/>
    <x v="3"/>
    <x v="38"/>
    <x v="1"/>
    <x v="2"/>
    <x v="1"/>
    <x v="6"/>
    <x v="9"/>
    <x v="0"/>
    <x v="3"/>
    <x v="1"/>
    <x v="26"/>
    <n v="1"/>
    <x v="0"/>
    <x v="1"/>
    <x v="0"/>
    <x v="1"/>
    <x v="0"/>
    <x v="0"/>
    <x v="1"/>
  </r>
  <r>
    <x v="1"/>
    <x v="3"/>
    <x v="3"/>
    <x v="38"/>
    <x v="2"/>
    <x v="0"/>
    <x v="0"/>
    <x v="1"/>
    <x v="13"/>
    <x v="2"/>
    <x v="3"/>
    <x v="0"/>
    <x v="26"/>
    <n v="1"/>
    <x v="0"/>
    <x v="1"/>
    <x v="1"/>
    <x v="1"/>
    <x v="0"/>
    <x v="0"/>
    <x v="1"/>
  </r>
  <r>
    <x v="1"/>
    <x v="3"/>
    <x v="3"/>
    <x v="38"/>
    <x v="2"/>
    <x v="0"/>
    <x v="0"/>
    <x v="1"/>
    <x v="7"/>
    <x v="0"/>
    <x v="3"/>
    <x v="0"/>
    <x v="26"/>
    <n v="1"/>
    <x v="0"/>
    <x v="1"/>
    <x v="0"/>
    <x v="0"/>
    <x v="0"/>
    <x v="0"/>
    <x v="0"/>
  </r>
  <r>
    <x v="1"/>
    <x v="3"/>
    <x v="3"/>
    <x v="38"/>
    <x v="2"/>
    <x v="0"/>
    <x v="0"/>
    <x v="1"/>
    <x v="19"/>
    <x v="0"/>
    <x v="3"/>
    <x v="1"/>
    <x v="26"/>
    <n v="1"/>
    <x v="0"/>
    <x v="0"/>
    <x v="0"/>
    <x v="1"/>
    <x v="0"/>
    <x v="0"/>
    <x v="1"/>
  </r>
  <r>
    <x v="1"/>
    <x v="3"/>
    <x v="3"/>
    <x v="38"/>
    <x v="2"/>
    <x v="0"/>
    <x v="0"/>
    <x v="1"/>
    <x v="24"/>
    <x v="0"/>
    <x v="3"/>
    <x v="0"/>
    <x v="26"/>
    <n v="1"/>
    <x v="0"/>
    <x v="1"/>
    <x v="0"/>
    <x v="0"/>
    <x v="0"/>
    <x v="0"/>
    <x v="0"/>
  </r>
  <r>
    <x v="1"/>
    <x v="3"/>
    <x v="3"/>
    <x v="38"/>
    <x v="2"/>
    <x v="2"/>
    <x v="1"/>
    <x v="1"/>
    <x v="7"/>
    <x v="0"/>
    <x v="2"/>
    <x v="1"/>
    <x v="21"/>
    <n v="1"/>
    <x v="0"/>
    <x v="1"/>
    <x v="0"/>
    <x v="0"/>
    <x v="0"/>
    <x v="0"/>
    <x v="0"/>
  </r>
  <r>
    <x v="1"/>
    <x v="3"/>
    <x v="3"/>
    <x v="38"/>
    <x v="2"/>
    <x v="2"/>
    <x v="1"/>
    <x v="8"/>
    <x v="9"/>
    <x v="0"/>
    <x v="3"/>
    <x v="1"/>
    <x v="26"/>
    <n v="1"/>
    <x v="0"/>
    <x v="1"/>
    <x v="0"/>
    <x v="1"/>
    <x v="0"/>
    <x v="0"/>
    <x v="1"/>
  </r>
  <r>
    <x v="1"/>
    <x v="3"/>
    <x v="3"/>
    <x v="39"/>
    <x v="0"/>
    <x v="0"/>
    <x v="0"/>
    <x v="0"/>
    <x v="7"/>
    <x v="0"/>
    <x v="3"/>
    <x v="0"/>
    <x v="26"/>
    <n v="1"/>
    <x v="0"/>
    <x v="0"/>
    <x v="0"/>
    <x v="0"/>
    <x v="0"/>
    <x v="0"/>
    <x v="0"/>
  </r>
  <r>
    <x v="1"/>
    <x v="3"/>
    <x v="3"/>
    <x v="39"/>
    <x v="0"/>
    <x v="0"/>
    <x v="0"/>
    <x v="1"/>
    <x v="7"/>
    <x v="0"/>
    <x v="3"/>
    <x v="0"/>
    <x v="26"/>
    <n v="1"/>
    <x v="0"/>
    <x v="1"/>
    <x v="0"/>
    <x v="0"/>
    <x v="0"/>
    <x v="0"/>
    <x v="0"/>
  </r>
  <r>
    <x v="1"/>
    <x v="3"/>
    <x v="3"/>
    <x v="39"/>
    <x v="0"/>
    <x v="0"/>
    <x v="0"/>
    <x v="1"/>
    <x v="7"/>
    <x v="0"/>
    <x v="4"/>
    <x v="0"/>
    <x v="58"/>
    <n v="1"/>
    <x v="0"/>
    <x v="0"/>
    <x v="0"/>
    <x v="0"/>
    <x v="0"/>
    <x v="0"/>
    <x v="0"/>
  </r>
  <r>
    <x v="1"/>
    <x v="3"/>
    <x v="3"/>
    <x v="39"/>
    <x v="0"/>
    <x v="0"/>
    <x v="0"/>
    <x v="1"/>
    <x v="7"/>
    <x v="0"/>
    <x v="4"/>
    <x v="0"/>
    <x v="58"/>
    <n v="1"/>
    <x v="0"/>
    <x v="1"/>
    <x v="0"/>
    <x v="0"/>
    <x v="0"/>
    <x v="0"/>
    <x v="0"/>
  </r>
  <r>
    <x v="1"/>
    <x v="3"/>
    <x v="3"/>
    <x v="39"/>
    <x v="1"/>
    <x v="0"/>
    <x v="0"/>
    <x v="0"/>
    <x v="7"/>
    <x v="0"/>
    <x v="3"/>
    <x v="0"/>
    <x v="26"/>
    <n v="2"/>
    <x v="0"/>
    <x v="0"/>
    <x v="0"/>
    <x v="0"/>
    <x v="0"/>
    <x v="0"/>
    <x v="0"/>
  </r>
  <r>
    <x v="1"/>
    <x v="3"/>
    <x v="3"/>
    <x v="39"/>
    <x v="1"/>
    <x v="0"/>
    <x v="0"/>
    <x v="0"/>
    <x v="7"/>
    <x v="0"/>
    <x v="3"/>
    <x v="0"/>
    <x v="26"/>
    <n v="2"/>
    <x v="0"/>
    <x v="1"/>
    <x v="0"/>
    <x v="0"/>
    <x v="0"/>
    <x v="0"/>
    <x v="0"/>
  </r>
  <r>
    <x v="1"/>
    <x v="3"/>
    <x v="3"/>
    <x v="39"/>
    <x v="1"/>
    <x v="0"/>
    <x v="0"/>
    <x v="0"/>
    <x v="7"/>
    <x v="0"/>
    <x v="3"/>
    <x v="1"/>
    <x v="26"/>
    <n v="1"/>
    <x v="0"/>
    <x v="1"/>
    <x v="0"/>
    <x v="0"/>
    <x v="0"/>
    <x v="0"/>
    <x v="0"/>
  </r>
  <r>
    <x v="1"/>
    <x v="3"/>
    <x v="3"/>
    <x v="39"/>
    <x v="1"/>
    <x v="0"/>
    <x v="0"/>
    <x v="1"/>
    <x v="7"/>
    <x v="0"/>
    <x v="3"/>
    <x v="0"/>
    <x v="26"/>
    <n v="1"/>
    <x v="0"/>
    <x v="0"/>
    <x v="0"/>
    <x v="0"/>
    <x v="0"/>
    <x v="0"/>
    <x v="0"/>
  </r>
  <r>
    <x v="1"/>
    <x v="3"/>
    <x v="3"/>
    <x v="39"/>
    <x v="1"/>
    <x v="0"/>
    <x v="0"/>
    <x v="1"/>
    <x v="7"/>
    <x v="0"/>
    <x v="3"/>
    <x v="0"/>
    <x v="26"/>
    <n v="2"/>
    <x v="0"/>
    <x v="1"/>
    <x v="0"/>
    <x v="0"/>
    <x v="0"/>
    <x v="0"/>
    <x v="0"/>
  </r>
  <r>
    <x v="1"/>
    <x v="3"/>
    <x v="3"/>
    <x v="39"/>
    <x v="1"/>
    <x v="0"/>
    <x v="0"/>
    <x v="2"/>
    <x v="7"/>
    <x v="0"/>
    <x v="3"/>
    <x v="0"/>
    <x v="26"/>
    <n v="1"/>
    <x v="0"/>
    <x v="1"/>
    <x v="0"/>
    <x v="0"/>
    <x v="0"/>
    <x v="0"/>
    <x v="0"/>
  </r>
  <r>
    <x v="1"/>
    <x v="3"/>
    <x v="3"/>
    <x v="39"/>
    <x v="1"/>
    <x v="0"/>
    <x v="0"/>
    <x v="3"/>
    <x v="7"/>
    <x v="0"/>
    <x v="3"/>
    <x v="0"/>
    <x v="26"/>
    <n v="1"/>
    <x v="0"/>
    <x v="1"/>
    <x v="0"/>
    <x v="0"/>
    <x v="1"/>
    <x v="0"/>
    <x v="0"/>
  </r>
  <r>
    <x v="1"/>
    <x v="3"/>
    <x v="3"/>
    <x v="39"/>
    <x v="1"/>
    <x v="0"/>
    <x v="0"/>
    <x v="3"/>
    <x v="7"/>
    <x v="0"/>
    <x v="3"/>
    <x v="1"/>
    <x v="26"/>
    <n v="2"/>
    <x v="0"/>
    <x v="1"/>
    <x v="0"/>
    <x v="0"/>
    <x v="0"/>
    <x v="0"/>
    <x v="0"/>
  </r>
  <r>
    <x v="1"/>
    <x v="3"/>
    <x v="3"/>
    <x v="39"/>
    <x v="1"/>
    <x v="0"/>
    <x v="0"/>
    <x v="4"/>
    <x v="7"/>
    <x v="0"/>
    <x v="3"/>
    <x v="0"/>
    <x v="26"/>
    <n v="1"/>
    <x v="0"/>
    <x v="0"/>
    <x v="0"/>
    <x v="0"/>
    <x v="0"/>
    <x v="0"/>
    <x v="0"/>
  </r>
  <r>
    <x v="1"/>
    <x v="3"/>
    <x v="3"/>
    <x v="39"/>
    <x v="1"/>
    <x v="2"/>
    <x v="1"/>
    <x v="1"/>
    <x v="7"/>
    <x v="0"/>
    <x v="3"/>
    <x v="0"/>
    <x v="26"/>
    <n v="1"/>
    <x v="0"/>
    <x v="1"/>
    <x v="0"/>
    <x v="0"/>
    <x v="0"/>
    <x v="0"/>
    <x v="0"/>
  </r>
  <r>
    <x v="1"/>
    <x v="3"/>
    <x v="3"/>
    <x v="40"/>
    <x v="0"/>
    <x v="5"/>
    <x v="2"/>
    <x v="0"/>
    <x v="19"/>
    <x v="0"/>
    <x v="3"/>
    <x v="0"/>
    <x v="26"/>
    <n v="1"/>
    <x v="0"/>
    <x v="0"/>
    <x v="0"/>
    <x v="0"/>
    <x v="0"/>
    <x v="0"/>
    <x v="0"/>
  </r>
  <r>
    <x v="1"/>
    <x v="3"/>
    <x v="3"/>
    <x v="40"/>
    <x v="0"/>
    <x v="5"/>
    <x v="2"/>
    <x v="5"/>
    <x v="19"/>
    <x v="0"/>
    <x v="3"/>
    <x v="1"/>
    <x v="26"/>
    <n v="1"/>
    <x v="2"/>
    <x v="0"/>
    <x v="0"/>
    <x v="0"/>
    <x v="0"/>
    <x v="0"/>
    <x v="0"/>
  </r>
  <r>
    <x v="1"/>
    <x v="3"/>
    <x v="3"/>
    <x v="40"/>
    <x v="0"/>
    <x v="5"/>
    <x v="2"/>
    <x v="9"/>
    <x v="19"/>
    <x v="0"/>
    <x v="3"/>
    <x v="1"/>
    <x v="26"/>
    <n v="1"/>
    <x v="0"/>
    <x v="0"/>
    <x v="0"/>
    <x v="0"/>
    <x v="0"/>
    <x v="0"/>
    <x v="0"/>
  </r>
  <r>
    <x v="1"/>
    <x v="3"/>
    <x v="3"/>
    <x v="40"/>
    <x v="0"/>
    <x v="0"/>
    <x v="0"/>
    <x v="0"/>
    <x v="7"/>
    <x v="0"/>
    <x v="3"/>
    <x v="0"/>
    <x v="78"/>
    <n v="1"/>
    <x v="2"/>
    <x v="0"/>
    <x v="0"/>
    <x v="0"/>
    <x v="0"/>
    <x v="0"/>
    <x v="0"/>
  </r>
  <r>
    <x v="1"/>
    <x v="3"/>
    <x v="3"/>
    <x v="40"/>
    <x v="0"/>
    <x v="0"/>
    <x v="0"/>
    <x v="0"/>
    <x v="7"/>
    <x v="0"/>
    <x v="3"/>
    <x v="0"/>
    <x v="26"/>
    <n v="2"/>
    <x v="2"/>
    <x v="0"/>
    <x v="0"/>
    <x v="0"/>
    <x v="0"/>
    <x v="0"/>
    <x v="0"/>
  </r>
  <r>
    <x v="1"/>
    <x v="3"/>
    <x v="3"/>
    <x v="40"/>
    <x v="0"/>
    <x v="0"/>
    <x v="0"/>
    <x v="0"/>
    <x v="7"/>
    <x v="0"/>
    <x v="3"/>
    <x v="0"/>
    <x v="26"/>
    <n v="1"/>
    <x v="2"/>
    <x v="1"/>
    <x v="0"/>
    <x v="0"/>
    <x v="0"/>
    <x v="0"/>
    <x v="0"/>
  </r>
  <r>
    <x v="1"/>
    <x v="3"/>
    <x v="3"/>
    <x v="40"/>
    <x v="0"/>
    <x v="0"/>
    <x v="0"/>
    <x v="0"/>
    <x v="11"/>
    <x v="0"/>
    <x v="3"/>
    <x v="0"/>
    <x v="26"/>
    <n v="1"/>
    <x v="0"/>
    <x v="1"/>
    <x v="0"/>
    <x v="0"/>
    <x v="0"/>
    <x v="0"/>
    <x v="0"/>
  </r>
  <r>
    <x v="1"/>
    <x v="3"/>
    <x v="3"/>
    <x v="40"/>
    <x v="0"/>
    <x v="0"/>
    <x v="0"/>
    <x v="0"/>
    <x v="19"/>
    <x v="0"/>
    <x v="3"/>
    <x v="0"/>
    <x v="33"/>
    <n v="1"/>
    <x v="0"/>
    <x v="0"/>
    <x v="0"/>
    <x v="0"/>
    <x v="0"/>
    <x v="0"/>
    <x v="0"/>
  </r>
  <r>
    <x v="1"/>
    <x v="3"/>
    <x v="3"/>
    <x v="40"/>
    <x v="0"/>
    <x v="0"/>
    <x v="0"/>
    <x v="1"/>
    <x v="7"/>
    <x v="0"/>
    <x v="3"/>
    <x v="0"/>
    <x v="26"/>
    <n v="1"/>
    <x v="2"/>
    <x v="0"/>
    <x v="0"/>
    <x v="0"/>
    <x v="0"/>
    <x v="0"/>
    <x v="0"/>
  </r>
  <r>
    <x v="1"/>
    <x v="3"/>
    <x v="3"/>
    <x v="40"/>
    <x v="0"/>
    <x v="0"/>
    <x v="0"/>
    <x v="1"/>
    <x v="7"/>
    <x v="0"/>
    <x v="3"/>
    <x v="0"/>
    <x v="26"/>
    <n v="3"/>
    <x v="2"/>
    <x v="1"/>
    <x v="0"/>
    <x v="0"/>
    <x v="0"/>
    <x v="0"/>
    <x v="0"/>
  </r>
  <r>
    <x v="1"/>
    <x v="3"/>
    <x v="3"/>
    <x v="40"/>
    <x v="0"/>
    <x v="0"/>
    <x v="0"/>
    <x v="1"/>
    <x v="7"/>
    <x v="0"/>
    <x v="3"/>
    <x v="0"/>
    <x v="10"/>
    <n v="1"/>
    <x v="2"/>
    <x v="0"/>
    <x v="0"/>
    <x v="0"/>
    <x v="0"/>
    <x v="0"/>
    <x v="0"/>
  </r>
  <r>
    <x v="1"/>
    <x v="3"/>
    <x v="3"/>
    <x v="40"/>
    <x v="0"/>
    <x v="0"/>
    <x v="0"/>
    <x v="1"/>
    <x v="7"/>
    <x v="0"/>
    <x v="3"/>
    <x v="1"/>
    <x v="26"/>
    <n v="1"/>
    <x v="2"/>
    <x v="1"/>
    <x v="0"/>
    <x v="1"/>
    <x v="0"/>
    <x v="0"/>
    <x v="1"/>
  </r>
  <r>
    <x v="1"/>
    <x v="3"/>
    <x v="3"/>
    <x v="40"/>
    <x v="0"/>
    <x v="0"/>
    <x v="0"/>
    <x v="1"/>
    <x v="7"/>
    <x v="0"/>
    <x v="3"/>
    <x v="1"/>
    <x v="26"/>
    <n v="1"/>
    <x v="2"/>
    <x v="1"/>
    <x v="0"/>
    <x v="0"/>
    <x v="0"/>
    <x v="0"/>
    <x v="0"/>
  </r>
  <r>
    <x v="1"/>
    <x v="3"/>
    <x v="3"/>
    <x v="40"/>
    <x v="0"/>
    <x v="0"/>
    <x v="0"/>
    <x v="1"/>
    <x v="19"/>
    <x v="0"/>
    <x v="3"/>
    <x v="0"/>
    <x v="33"/>
    <n v="1"/>
    <x v="0"/>
    <x v="0"/>
    <x v="0"/>
    <x v="0"/>
    <x v="0"/>
    <x v="0"/>
    <x v="0"/>
  </r>
  <r>
    <x v="1"/>
    <x v="3"/>
    <x v="3"/>
    <x v="40"/>
    <x v="0"/>
    <x v="0"/>
    <x v="0"/>
    <x v="1"/>
    <x v="19"/>
    <x v="0"/>
    <x v="3"/>
    <x v="1"/>
    <x v="26"/>
    <n v="1"/>
    <x v="2"/>
    <x v="0"/>
    <x v="0"/>
    <x v="0"/>
    <x v="0"/>
    <x v="0"/>
    <x v="0"/>
  </r>
  <r>
    <x v="1"/>
    <x v="3"/>
    <x v="3"/>
    <x v="40"/>
    <x v="0"/>
    <x v="0"/>
    <x v="0"/>
    <x v="2"/>
    <x v="19"/>
    <x v="0"/>
    <x v="3"/>
    <x v="0"/>
    <x v="33"/>
    <n v="1"/>
    <x v="0"/>
    <x v="1"/>
    <x v="0"/>
    <x v="0"/>
    <x v="1"/>
    <x v="0"/>
    <x v="0"/>
  </r>
  <r>
    <x v="1"/>
    <x v="3"/>
    <x v="3"/>
    <x v="40"/>
    <x v="0"/>
    <x v="0"/>
    <x v="0"/>
    <x v="2"/>
    <x v="19"/>
    <x v="0"/>
    <x v="3"/>
    <x v="1"/>
    <x v="26"/>
    <n v="1"/>
    <x v="0"/>
    <x v="1"/>
    <x v="0"/>
    <x v="0"/>
    <x v="0"/>
    <x v="0"/>
    <x v="0"/>
  </r>
  <r>
    <x v="1"/>
    <x v="3"/>
    <x v="3"/>
    <x v="40"/>
    <x v="0"/>
    <x v="0"/>
    <x v="0"/>
    <x v="3"/>
    <x v="8"/>
    <x v="0"/>
    <x v="3"/>
    <x v="0"/>
    <x v="33"/>
    <n v="1"/>
    <x v="0"/>
    <x v="0"/>
    <x v="0"/>
    <x v="0"/>
    <x v="0"/>
    <x v="0"/>
    <x v="0"/>
  </r>
  <r>
    <x v="1"/>
    <x v="3"/>
    <x v="3"/>
    <x v="40"/>
    <x v="0"/>
    <x v="0"/>
    <x v="0"/>
    <x v="6"/>
    <x v="19"/>
    <x v="0"/>
    <x v="3"/>
    <x v="1"/>
    <x v="26"/>
    <n v="1"/>
    <x v="0"/>
    <x v="0"/>
    <x v="0"/>
    <x v="0"/>
    <x v="0"/>
    <x v="0"/>
    <x v="0"/>
  </r>
  <r>
    <x v="1"/>
    <x v="3"/>
    <x v="3"/>
    <x v="40"/>
    <x v="0"/>
    <x v="3"/>
    <x v="0"/>
    <x v="0"/>
    <x v="8"/>
    <x v="0"/>
    <x v="3"/>
    <x v="0"/>
    <x v="33"/>
    <n v="1"/>
    <x v="0"/>
    <x v="1"/>
    <x v="0"/>
    <x v="0"/>
    <x v="0"/>
    <x v="0"/>
    <x v="0"/>
  </r>
  <r>
    <x v="1"/>
    <x v="3"/>
    <x v="3"/>
    <x v="40"/>
    <x v="0"/>
    <x v="3"/>
    <x v="0"/>
    <x v="0"/>
    <x v="19"/>
    <x v="0"/>
    <x v="3"/>
    <x v="0"/>
    <x v="26"/>
    <n v="1"/>
    <x v="0"/>
    <x v="1"/>
    <x v="0"/>
    <x v="0"/>
    <x v="0"/>
    <x v="0"/>
    <x v="0"/>
  </r>
  <r>
    <x v="1"/>
    <x v="3"/>
    <x v="3"/>
    <x v="40"/>
    <x v="0"/>
    <x v="3"/>
    <x v="0"/>
    <x v="0"/>
    <x v="19"/>
    <x v="0"/>
    <x v="3"/>
    <x v="1"/>
    <x v="26"/>
    <n v="1"/>
    <x v="0"/>
    <x v="0"/>
    <x v="0"/>
    <x v="0"/>
    <x v="0"/>
    <x v="0"/>
    <x v="0"/>
  </r>
  <r>
    <x v="1"/>
    <x v="3"/>
    <x v="3"/>
    <x v="40"/>
    <x v="0"/>
    <x v="3"/>
    <x v="0"/>
    <x v="3"/>
    <x v="19"/>
    <x v="0"/>
    <x v="3"/>
    <x v="0"/>
    <x v="78"/>
    <n v="1"/>
    <x v="2"/>
    <x v="1"/>
    <x v="0"/>
    <x v="0"/>
    <x v="0"/>
    <x v="0"/>
    <x v="0"/>
  </r>
  <r>
    <x v="1"/>
    <x v="3"/>
    <x v="3"/>
    <x v="40"/>
    <x v="0"/>
    <x v="3"/>
    <x v="0"/>
    <x v="4"/>
    <x v="19"/>
    <x v="0"/>
    <x v="3"/>
    <x v="1"/>
    <x v="26"/>
    <n v="1"/>
    <x v="2"/>
    <x v="0"/>
    <x v="0"/>
    <x v="0"/>
    <x v="0"/>
    <x v="0"/>
    <x v="0"/>
  </r>
  <r>
    <x v="1"/>
    <x v="3"/>
    <x v="3"/>
    <x v="40"/>
    <x v="0"/>
    <x v="3"/>
    <x v="0"/>
    <x v="4"/>
    <x v="19"/>
    <x v="0"/>
    <x v="3"/>
    <x v="1"/>
    <x v="26"/>
    <n v="1"/>
    <x v="0"/>
    <x v="0"/>
    <x v="0"/>
    <x v="0"/>
    <x v="0"/>
    <x v="0"/>
    <x v="0"/>
  </r>
  <r>
    <x v="1"/>
    <x v="3"/>
    <x v="3"/>
    <x v="40"/>
    <x v="0"/>
    <x v="1"/>
    <x v="1"/>
    <x v="1"/>
    <x v="19"/>
    <x v="0"/>
    <x v="3"/>
    <x v="1"/>
    <x v="26"/>
    <n v="1"/>
    <x v="0"/>
    <x v="1"/>
    <x v="0"/>
    <x v="0"/>
    <x v="0"/>
    <x v="0"/>
    <x v="0"/>
  </r>
  <r>
    <x v="1"/>
    <x v="3"/>
    <x v="3"/>
    <x v="40"/>
    <x v="0"/>
    <x v="2"/>
    <x v="1"/>
    <x v="1"/>
    <x v="11"/>
    <x v="0"/>
    <x v="3"/>
    <x v="1"/>
    <x v="26"/>
    <n v="1"/>
    <x v="0"/>
    <x v="1"/>
    <x v="0"/>
    <x v="0"/>
    <x v="0"/>
    <x v="0"/>
    <x v="0"/>
  </r>
  <r>
    <x v="1"/>
    <x v="3"/>
    <x v="3"/>
    <x v="40"/>
    <x v="0"/>
    <x v="2"/>
    <x v="1"/>
    <x v="1"/>
    <x v="19"/>
    <x v="0"/>
    <x v="3"/>
    <x v="0"/>
    <x v="33"/>
    <n v="1"/>
    <x v="0"/>
    <x v="1"/>
    <x v="0"/>
    <x v="0"/>
    <x v="0"/>
    <x v="0"/>
    <x v="0"/>
  </r>
  <r>
    <x v="1"/>
    <x v="3"/>
    <x v="3"/>
    <x v="40"/>
    <x v="0"/>
    <x v="2"/>
    <x v="1"/>
    <x v="1"/>
    <x v="19"/>
    <x v="0"/>
    <x v="3"/>
    <x v="0"/>
    <x v="26"/>
    <n v="1"/>
    <x v="2"/>
    <x v="1"/>
    <x v="0"/>
    <x v="0"/>
    <x v="1"/>
    <x v="0"/>
    <x v="0"/>
  </r>
  <r>
    <x v="1"/>
    <x v="3"/>
    <x v="3"/>
    <x v="40"/>
    <x v="1"/>
    <x v="5"/>
    <x v="2"/>
    <x v="0"/>
    <x v="19"/>
    <x v="0"/>
    <x v="3"/>
    <x v="0"/>
    <x v="26"/>
    <n v="1"/>
    <x v="0"/>
    <x v="0"/>
    <x v="0"/>
    <x v="0"/>
    <x v="0"/>
    <x v="0"/>
    <x v="0"/>
  </r>
  <r>
    <x v="1"/>
    <x v="3"/>
    <x v="3"/>
    <x v="40"/>
    <x v="1"/>
    <x v="4"/>
    <x v="2"/>
    <x v="3"/>
    <x v="19"/>
    <x v="0"/>
    <x v="3"/>
    <x v="0"/>
    <x v="26"/>
    <n v="1"/>
    <x v="0"/>
    <x v="1"/>
    <x v="0"/>
    <x v="0"/>
    <x v="0"/>
    <x v="0"/>
    <x v="0"/>
  </r>
  <r>
    <x v="1"/>
    <x v="3"/>
    <x v="3"/>
    <x v="40"/>
    <x v="1"/>
    <x v="0"/>
    <x v="0"/>
    <x v="0"/>
    <x v="7"/>
    <x v="0"/>
    <x v="3"/>
    <x v="0"/>
    <x v="78"/>
    <n v="2"/>
    <x v="2"/>
    <x v="0"/>
    <x v="0"/>
    <x v="0"/>
    <x v="0"/>
    <x v="0"/>
    <x v="0"/>
  </r>
  <r>
    <x v="1"/>
    <x v="3"/>
    <x v="3"/>
    <x v="40"/>
    <x v="1"/>
    <x v="0"/>
    <x v="0"/>
    <x v="0"/>
    <x v="7"/>
    <x v="0"/>
    <x v="3"/>
    <x v="0"/>
    <x v="26"/>
    <n v="4"/>
    <x v="2"/>
    <x v="0"/>
    <x v="0"/>
    <x v="0"/>
    <x v="0"/>
    <x v="0"/>
    <x v="0"/>
  </r>
  <r>
    <x v="1"/>
    <x v="3"/>
    <x v="3"/>
    <x v="40"/>
    <x v="1"/>
    <x v="0"/>
    <x v="0"/>
    <x v="0"/>
    <x v="7"/>
    <x v="0"/>
    <x v="3"/>
    <x v="0"/>
    <x v="26"/>
    <n v="2"/>
    <x v="2"/>
    <x v="1"/>
    <x v="0"/>
    <x v="0"/>
    <x v="0"/>
    <x v="0"/>
    <x v="0"/>
  </r>
  <r>
    <x v="1"/>
    <x v="3"/>
    <x v="3"/>
    <x v="40"/>
    <x v="1"/>
    <x v="0"/>
    <x v="0"/>
    <x v="0"/>
    <x v="7"/>
    <x v="0"/>
    <x v="4"/>
    <x v="0"/>
    <x v="66"/>
    <n v="1"/>
    <x v="2"/>
    <x v="0"/>
    <x v="0"/>
    <x v="0"/>
    <x v="0"/>
    <x v="0"/>
    <x v="0"/>
  </r>
  <r>
    <x v="1"/>
    <x v="3"/>
    <x v="3"/>
    <x v="40"/>
    <x v="1"/>
    <x v="0"/>
    <x v="0"/>
    <x v="0"/>
    <x v="11"/>
    <x v="0"/>
    <x v="3"/>
    <x v="1"/>
    <x v="26"/>
    <n v="1"/>
    <x v="0"/>
    <x v="0"/>
    <x v="0"/>
    <x v="0"/>
    <x v="0"/>
    <x v="0"/>
    <x v="0"/>
  </r>
  <r>
    <x v="1"/>
    <x v="3"/>
    <x v="3"/>
    <x v="40"/>
    <x v="1"/>
    <x v="0"/>
    <x v="0"/>
    <x v="0"/>
    <x v="8"/>
    <x v="0"/>
    <x v="3"/>
    <x v="0"/>
    <x v="33"/>
    <n v="2"/>
    <x v="0"/>
    <x v="0"/>
    <x v="0"/>
    <x v="0"/>
    <x v="0"/>
    <x v="0"/>
    <x v="0"/>
  </r>
  <r>
    <x v="1"/>
    <x v="3"/>
    <x v="3"/>
    <x v="40"/>
    <x v="1"/>
    <x v="0"/>
    <x v="0"/>
    <x v="0"/>
    <x v="8"/>
    <x v="0"/>
    <x v="3"/>
    <x v="0"/>
    <x v="33"/>
    <n v="4"/>
    <x v="0"/>
    <x v="1"/>
    <x v="0"/>
    <x v="0"/>
    <x v="0"/>
    <x v="0"/>
    <x v="0"/>
  </r>
  <r>
    <x v="1"/>
    <x v="3"/>
    <x v="3"/>
    <x v="40"/>
    <x v="1"/>
    <x v="0"/>
    <x v="0"/>
    <x v="0"/>
    <x v="19"/>
    <x v="0"/>
    <x v="3"/>
    <x v="0"/>
    <x v="33"/>
    <n v="3"/>
    <x v="0"/>
    <x v="0"/>
    <x v="0"/>
    <x v="0"/>
    <x v="0"/>
    <x v="0"/>
    <x v="0"/>
  </r>
  <r>
    <x v="1"/>
    <x v="3"/>
    <x v="3"/>
    <x v="40"/>
    <x v="1"/>
    <x v="0"/>
    <x v="0"/>
    <x v="0"/>
    <x v="19"/>
    <x v="0"/>
    <x v="3"/>
    <x v="0"/>
    <x v="33"/>
    <n v="2"/>
    <x v="0"/>
    <x v="1"/>
    <x v="0"/>
    <x v="0"/>
    <x v="0"/>
    <x v="0"/>
    <x v="0"/>
  </r>
  <r>
    <x v="1"/>
    <x v="3"/>
    <x v="3"/>
    <x v="40"/>
    <x v="1"/>
    <x v="0"/>
    <x v="0"/>
    <x v="0"/>
    <x v="19"/>
    <x v="0"/>
    <x v="3"/>
    <x v="0"/>
    <x v="26"/>
    <n v="1"/>
    <x v="0"/>
    <x v="1"/>
    <x v="0"/>
    <x v="0"/>
    <x v="0"/>
    <x v="0"/>
    <x v="0"/>
  </r>
  <r>
    <x v="1"/>
    <x v="3"/>
    <x v="3"/>
    <x v="40"/>
    <x v="1"/>
    <x v="0"/>
    <x v="0"/>
    <x v="1"/>
    <x v="7"/>
    <x v="0"/>
    <x v="3"/>
    <x v="0"/>
    <x v="26"/>
    <n v="3"/>
    <x v="2"/>
    <x v="0"/>
    <x v="0"/>
    <x v="0"/>
    <x v="0"/>
    <x v="0"/>
    <x v="0"/>
  </r>
  <r>
    <x v="1"/>
    <x v="3"/>
    <x v="3"/>
    <x v="40"/>
    <x v="1"/>
    <x v="0"/>
    <x v="0"/>
    <x v="1"/>
    <x v="7"/>
    <x v="0"/>
    <x v="3"/>
    <x v="0"/>
    <x v="26"/>
    <n v="1"/>
    <x v="2"/>
    <x v="1"/>
    <x v="0"/>
    <x v="0"/>
    <x v="0"/>
    <x v="0"/>
    <x v="1"/>
  </r>
  <r>
    <x v="1"/>
    <x v="3"/>
    <x v="3"/>
    <x v="40"/>
    <x v="1"/>
    <x v="0"/>
    <x v="0"/>
    <x v="1"/>
    <x v="7"/>
    <x v="0"/>
    <x v="3"/>
    <x v="0"/>
    <x v="26"/>
    <n v="3"/>
    <x v="2"/>
    <x v="1"/>
    <x v="0"/>
    <x v="0"/>
    <x v="0"/>
    <x v="0"/>
    <x v="0"/>
  </r>
  <r>
    <x v="1"/>
    <x v="3"/>
    <x v="3"/>
    <x v="40"/>
    <x v="1"/>
    <x v="0"/>
    <x v="0"/>
    <x v="1"/>
    <x v="7"/>
    <x v="0"/>
    <x v="3"/>
    <x v="1"/>
    <x v="26"/>
    <n v="1"/>
    <x v="2"/>
    <x v="1"/>
    <x v="0"/>
    <x v="0"/>
    <x v="0"/>
    <x v="0"/>
    <x v="1"/>
  </r>
  <r>
    <x v="1"/>
    <x v="3"/>
    <x v="3"/>
    <x v="40"/>
    <x v="1"/>
    <x v="0"/>
    <x v="0"/>
    <x v="1"/>
    <x v="7"/>
    <x v="0"/>
    <x v="3"/>
    <x v="1"/>
    <x v="10"/>
    <n v="1"/>
    <x v="2"/>
    <x v="1"/>
    <x v="0"/>
    <x v="0"/>
    <x v="0"/>
    <x v="0"/>
    <x v="1"/>
  </r>
  <r>
    <x v="1"/>
    <x v="3"/>
    <x v="3"/>
    <x v="40"/>
    <x v="1"/>
    <x v="0"/>
    <x v="0"/>
    <x v="1"/>
    <x v="11"/>
    <x v="0"/>
    <x v="3"/>
    <x v="0"/>
    <x v="26"/>
    <n v="1"/>
    <x v="0"/>
    <x v="1"/>
    <x v="0"/>
    <x v="0"/>
    <x v="0"/>
    <x v="0"/>
    <x v="0"/>
  </r>
  <r>
    <x v="1"/>
    <x v="3"/>
    <x v="3"/>
    <x v="40"/>
    <x v="1"/>
    <x v="0"/>
    <x v="0"/>
    <x v="1"/>
    <x v="11"/>
    <x v="0"/>
    <x v="3"/>
    <x v="1"/>
    <x v="26"/>
    <n v="1"/>
    <x v="0"/>
    <x v="0"/>
    <x v="0"/>
    <x v="0"/>
    <x v="0"/>
    <x v="0"/>
    <x v="0"/>
  </r>
  <r>
    <x v="1"/>
    <x v="3"/>
    <x v="3"/>
    <x v="40"/>
    <x v="1"/>
    <x v="0"/>
    <x v="0"/>
    <x v="1"/>
    <x v="8"/>
    <x v="0"/>
    <x v="3"/>
    <x v="0"/>
    <x v="33"/>
    <n v="2"/>
    <x v="0"/>
    <x v="0"/>
    <x v="0"/>
    <x v="0"/>
    <x v="0"/>
    <x v="0"/>
    <x v="0"/>
  </r>
  <r>
    <x v="1"/>
    <x v="3"/>
    <x v="3"/>
    <x v="40"/>
    <x v="1"/>
    <x v="0"/>
    <x v="0"/>
    <x v="1"/>
    <x v="19"/>
    <x v="0"/>
    <x v="3"/>
    <x v="0"/>
    <x v="33"/>
    <n v="2"/>
    <x v="0"/>
    <x v="1"/>
    <x v="0"/>
    <x v="0"/>
    <x v="0"/>
    <x v="0"/>
    <x v="0"/>
  </r>
  <r>
    <x v="1"/>
    <x v="3"/>
    <x v="3"/>
    <x v="40"/>
    <x v="1"/>
    <x v="0"/>
    <x v="0"/>
    <x v="1"/>
    <x v="19"/>
    <x v="0"/>
    <x v="3"/>
    <x v="0"/>
    <x v="26"/>
    <n v="1"/>
    <x v="2"/>
    <x v="0"/>
    <x v="0"/>
    <x v="0"/>
    <x v="0"/>
    <x v="0"/>
    <x v="1"/>
  </r>
  <r>
    <x v="1"/>
    <x v="3"/>
    <x v="3"/>
    <x v="40"/>
    <x v="1"/>
    <x v="0"/>
    <x v="0"/>
    <x v="1"/>
    <x v="19"/>
    <x v="0"/>
    <x v="3"/>
    <x v="0"/>
    <x v="26"/>
    <n v="1"/>
    <x v="2"/>
    <x v="0"/>
    <x v="0"/>
    <x v="0"/>
    <x v="0"/>
    <x v="0"/>
    <x v="0"/>
  </r>
  <r>
    <x v="1"/>
    <x v="3"/>
    <x v="3"/>
    <x v="40"/>
    <x v="1"/>
    <x v="0"/>
    <x v="0"/>
    <x v="1"/>
    <x v="19"/>
    <x v="0"/>
    <x v="3"/>
    <x v="1"/>
    <x v="26"/>
    <n v="1"/>
    <x v="2"/>
    <x v="0"/>
    <x v="0"/>
    <x v="0"/>
    <x v="0"/>
    <x v="0"/>
    <x v="0"/>
  </r>
  <r>
    <x v="1"/>
    <x v="3"/>
    <x v="3"/>
    <x v="40"/>
    <x v="1"/>
    <x v="0"/>
    <x v="0"/>
    <x v="2"/>
    <x v="7"/>
    <x v="0"/>
    <x v="3"/>
    <x v="0"/>
    <x v="26"/>
    <n v="1"/>
    <x v="2"/>
    <x v="1"/>
    <x v="0"/>
    <x v="0"/>
    <x v="0"/>
    <x v="0"/>
    <x v="0"/>
  </r>
  <r>
    <x v="1"/>
    <x v="3"/>
    <x v="3"/>
    <x v="40"/>
    <x v="1"/>
    <x v="0"/>
    <x v="0"/>
    <x v="2"/>
    <x v="11"/>
    <x v="0"/>
    <x v="3"/>
    <x v="1"/>
    <x v="26"/>
    <n v="1"/>
    <x v="0"/>
    <x v="1"/>
    <x v="0"/>
    <x v="0"/>
    <x v="0"/>
    <x v="0"/>
    <x v="0"/>
  </r>
  <r>
    <x v="1"/>
    <x v="3"/>
    <x v="3"/>
    <x v="40"/>
    <x v="1"/>
    <x v="0"/>
    <x v="0"/>
    <x v="2"/>
    <x v="19"/>
    <x v="0"/>
    <x v="3"/>
    <x v="0"/>
    <x v="26"/>
    <n v="1"/>
    <x v="2"/>
    <x v="0"/>
    <x v="0"/>
    <x v="0"/>
    <x v="0"/>
    <x v="0"/>
    <x v="0"/>
  </r>
  <r>
    <x v="1"/>
    <x v="3"/>
    <x v="3"/>
    <x v="40"/>
    <x v="1"/>
    <x v="0"/>
    <x v="0"/>
    <x v="3"/>
    <x v="7"/>
    <x v="0"/>
    <x v="3"/>
    <x v="0"/>
    <x v="26"/>
    <n v="2"/>
    <x v="2"/>
    <x v="1"/>
    <x v="0"/>
    <x v="0"/>
    <x v="0"/>
    <x v="0"/>
    <x v="0"/>
  </r>
  <r>
    <x v="1"/>
    <x v="3"/>
    <x v="3"/>
    <x v="40"/>
    <x v="1"/>
    <x v="0"/>
    <x v="0"/>
    <x v="3"/>
    <x v="7"/>
    <x v="0"/>
    <x v="3"/>
    <x v="1"/>
    <x v="26"/>
    <n v="1"/>
    <x v="2"/>
    <x v="0"/>
    <x v="0"/>
    <x v="0"/>
    <x v="0"/>
    <x v="0"/>
    <x v="0"/>
  </r>
  <r>
    <x v="1"/>
    <x v="3"/>
    <x v="3"/>
    <x v="40"/>
    <x v="1"/>
    <x v="0"/>
    <x v="0"/>
    <x v="3"/>
    <x v="8"/>
    <x v="0"/>
    <x v="3"/>
    <x v="0"/>
    <x v="33"/>
    <n v="1"/>
    <x v="0"/>
    <x v="0"/>
    <x v="0"/>
    <x v="0"/>
    <x v="1"/>
    <x v="0"/>
    <x v="0"/>
  </r>
  <r>
    <x v="1"/>
    <x v="3"/>
    <x v="3"/>
    <x v="40"/>
    <x v="1"/>
    <x v="0"/>
    <x v="0"/>
    <x v="3"/>
    <x v="8"/>
    <x v="0"/>
    <x v="3"/>
    <x v="0"/>
    <x v="33"/>
    <n v="1"/>
    <x v="0"/>
    <x v="1"/>
    <x v="0"/>
    <x v="0"/>
    <x v="0"/>
    <x v="0"/>
    <x v="0"/>
  </r>
  <r>
    <x v="1"/>
    <x v="3"/>
    <x v="3"/>
    <x v="40"/>
    <x v="1"/>
    <x v="0"/>
    <x v="0"/>
    <x v="3"/>
    <x v="8"/>
    <x v="0"/>
    <x v="3"/>
    <x v="1"/>
    <x v="33"/>
    <n v="1"/>
    <x v="0"/>
    <x v="0"/>
    <x v="0"/>
    <x v="0"/>
    <x v="0"/>
    <x v="0"/>
    <x v="0"/>
  </r>
  <r>
    <x v="1"/>
    <x v="3"/>
    <x v="3"/>
    <x v="40"/>
    <x v="1"/>
    <x v="0"/>
    <x v="0"/>
    <x v="3"/>
    <x v="19"/>
    <x v="0"/>
    <x v="3"/>
    <x v="1"/>
    <x v="33"/>
    <n v="1"/>
    <x v="0"/>
    <x v="0"/>
    <x v="0"/>
    <x v="0"/>
    <x v="0"/>
    <x v="0"/>
    <x v="0"/>
  </r>
  <r>
    <x v="1"/>
    <x v="3"/>
    <x v="3"/>
    <x v="40"/>
    <x v="1"/>
    <x v="0"/>
    <x v="0"/>
    <x v="3"/>
    <x v="19"/>
    <x v="0"/>
    <x v="3"/>
    <x v="1"/>
    <x v="26"/>
    <n v="1"/>
    <x v="2"/>
    <x v="0"/>
    <x v="0"/>
    <x v="0"/>
    <x v="0"/>
    <x v="0"/>
    <x v="0"/>
  </r>
  <r>
    <x v="1"/>
    <x v="3"/>
    <x v="3"/>
    <x v="40"/>
    <x v="1"/>
    <x v="0"/>
    <x v="0"/>
    <x v="4"/>
    <x v="7"/>
    <x v="0"/>
    <x v="3"/>
    <x v="0"/>
    <x v="26"/>
    <n v="1"/>
    <x v="2"/>
    <x v="0"/>
    <x v="0"/>
    <x v="0"/>
    <x v="0"/>
    <x v="0"/>
    <x v="0"/>
  </r>
  <r>
    <x v="1"/>
    <x v="3"/>
    <x v="3"/>
    <x v="40"/>
    <x v="1"/>
    <x v="0"/>
    <x v="0"/>
    <x v="4"/>
    <x v="7"/>
    <x v="0"/>
    <x v="3"/>
    <x v="1"/>
    <x v="26"/>
    <n v="1"/>
    <x v="2"/>
    <x v="0"/>
    <x v="0"/>
    <x v="0"/>
    <x v="0"/>
    <x v="0"/>
    <x v="1"/>
  </r>
  <r>
    <x v="1"/>
    <x v="3"/>
    <x v="3"/>
    <x v="40"/>
    <x v="1"/>
    <x v="0"/>
    <x v="0"/>
    <x v="4"/>
    <x v="7"/>
    <x v="0"/>
    <x v="3"/>
    <x v="1"/>
    <x v="26"/>
    <n v="1"/>
    <x v="2"/>
    <x v="1"/>
    <x v="0"/>
    <x v="1"/>
    <x v="0"/>
    <x v="0"/>
    <x v="1"/>
  </r>
  <r>
    <x v="1"/>
    <x v="3"/>
    <x v="3"/>
    <x v="40"/>
    <x v="1"/>
    <x v="0"/>
    <x v="0"/>
    <x v="4"/>
    <x v="11"/>
    <x v="0"/>
    <x v="3"/>
    <x v="1"/>
    <x v="26"/>
    <n v="1"/>
    <x v="0"/>
    <x v="1"/>
    <x v="0"/>
    <x v="0"/>
    <x v="0"/>
    <x v="0"/>
    <x v="0"/>
  </r>
  <r>
    <x v="1"/>
    <x v="3"/>
    <x v="3"/>
    <x v="40"/>
    <x v="1"/>
    <x v="0"/>
    <x v="0"/>
    <x v="4"/>
    <x v="8"/>
    <x v="0"/>
    <x v="3"/>
    <x v="0"/>
    <x v="33"/>
    <n v="1"/>
    <x v="0"/>
    <x v="1"/>
    <x v="0"/>
    <x v="0"/>
    <x v="0"/>
    <x v="0"/>
    <x v="0"/>
  </r>
  <r>
    <x v="1"/>
    <x v="3"/>
    <x v="3"/>
    <x v="40"/>
    <x v="1"/>
    <x v="0"/>
    <x v="0"/>
    <x v="4"/>
    <x v="8"/>
    <x v="0"/>
    <x v="3"/>
    <x v="1"/>
    <x v="33"/>
    <n v="1"/>
    <x v="0"/>
    <x v="1"/>
    <x v="0"/>
    <x v="0"/>
    <x v="0"/>
    <x v="0"/>
    <x v="0"/>
  </r>
  <r>
    <x v="1"/>
    <x v="3"/>
    <x v="3"/>
    <x v="40"/>
    <x v="1"/>
    <x v="0"/>
    <x v="0"/>
    <x v="4"/>
    <x v="19"/>
    <x v="0"/>
    <x v="3"/>
    <x v="0"/>
    <x v="33"/>
    <n v="1"/>
    <x v="0"/>
    <x v="1"/>
    <x v="0"/>
    <x v="0"/>
    <x v="0"/>
    <x v="0"/>
    <x v="0"/>
  </r>
  <r>
    <x v="1"/>
    <x v="3"/>
    <x v="3"/>
    <x v="40"/>
    <x v="1"/>
    <x v="0"/>
    <x v="0"/>
    <x v="4"/>
    <x v="19"/>
    <x v="0"/>
    <x v="3"/>
    <x v="1"/>
    <x v="26"/>
    <n v="1"/>
    <x v="0"/>
    <x v="0"/>
    <x v="0"/>
    <x v="0"/>
    <x v="0"/>
    <x v="0"/>
    <x v="0"/>
  </r>
  <r>
    <x v="1"/>
    <x v="3"/>
    <x v="3"/>
    <x v="40"/>
    <x v="1"/>
    <x v="0"/>
    <x v="0"/>
    <x v="5"/>
    <x v="7"/>
    <x v="0"/>
    <x v="3"/>
    <x v="0"/>
    <x v="26"/>
    <n v="1"/>
    <x v="2"/>
    <x v="1"/>
    <x v="0"/>
    <x v="0"/>
    <x v="0"/>
    <x v="0"/>
    <x v="0"/>
  </r>
  <r>
    <x v="1"/>
    <x v="3"/>
    <x v="3"/>
    <x v="40"/>
    <x v="1"/>
    <x v="0"/>
    <x v="0"/>
    <x v="5"/>
    <x v="8"/>
    <x v="0"/>
    <x v="3"/>
    <x v="1"/>
    <x v="33"/>
    <n v="1"/>
    <x v="0"/>
    <x v="0"/>
    <x v="0"/>
    <x v="0"/>
    <x v="0"/>
    <x v="0"/>
    <x v="0"/>
  </r>
  <r>
    <x v="1"/>
    <x v="3"/>
    <x v="3"/>
    <x v="40"/>
    <x v="1"/>
    <x v="0"/>
    <x v="0"/>
    <x v="5"/>
    <x v="19"/>
    <x v="0"/>
    <x v="3"/>
    <x v="1"/>
    <x v="26"/>
    <n v="1"/>
    <x v="2"/>
    <x v="0"/>
    <x v="0"/>
    <x v="0"/>
    <x v="0"/>
    <x v="0"/>
    <x v="0"/>
  </r>
  <r>
    <x v="1"/>
    <x v="3"/>
    <x v="3"/>
    <x v="40"/>
    <x v="1"/>
    <x v="0"/>
    <x v="0"/>
    <x v="5"/>
    <x v="19"/>
    <x v="0"/>
    <x v="3"/>
    <x v="1"/>
    <x v="26"/>
    <n v="2"/>
    <x v="0"/>
    <x v="0"/>
    <x v="0"/>
    <x v="0"/>
    <x v="0"/>
    <x v="0"/>
    <x v="0"/>
  </r>
  <r>
    <x v="1"/>
    <x v="3"/>
    <x v="3"/>
    <x v="40"/>
    <x v="1"/>
    <x v="0"/>
    <x v="0"/>
    <x v="6"/>
    <x v="19"/>
    <x v="0"/>
    <x v="3"/>
    <x v="1"/>
    <x v="26"/>
    <n v="1"/>
    <x v="2"/>
    <x v="0"/>
    <x v="0"/>
    <x v="0"/>
    <x v="0"/>
    <x v="0"/>
    <x v="0"/>
  </r>
  <r>
    <x v="1"/>
    <x v="3"/>
    <x v="3"/>
    <x v="40"/>
    <x v="1"/>
    <x v="0"/>
    <x v="0"/>
    <x v="9"/>
    <x v="8"/>
    <x v="0"/>
    <x v="3"/>
    <x v="1"/>
    <x v="33"/>
    <n v="1"/>
    <x v="0"/>
    <x v="0"/>
    <x v="0"/>
    <x v="0"/>
    <x v="0"/>
    <x v="0"/>
    <x v="0"/>
  </r>
  <r>
    <x v="1"/>
    <x v="3"/>
    <x v="3"/>
    <x v="40"/>
    <x v="1"/>
    <x v="0"/>
    <x v="0"/>
    <x v="7"/>
    <x v="11"/>
    <x v="0"/>
    <x v="3"/>
    <x v="1"/>
    <x v="26"/>
    <n v="1"/>
    <x v="0"/>
    <x v="0"/>
    <x v="0"/>
    <x v="0"/>
    <x v="0"/>
    <x v="0"/>
    <x v="1"/>
  </r>
  <r>
    <x v="1"/>
    <x v="3"/>
    <x v="3"/>
    <x v="40"/>
    <x v="1"/>
    <x v="3"/>
    <x v="0"/>
    <x v="1"/>
    <x v="11"/>
    <x v="0"/>
    <x v="3"/>
    <x v="0"/>
    <x v="26"/>
    <n v="1"/>
    <x v="0"/>
    <x v="1"/>
    <x v="0"/>
    <x v="0"/>
    <x v="0"/>
    <x v="0"/>
    <x v="0"/>
  </r>
  <r>
    <x v="1"/>
    <x v="3"/>
    <x v="3"/>
    <x v="40"/>
    <x v="1"/>
    <x v="3"/>
    <x v="0"/>
    <x v="1"/>
    <x v="19"/>
    <x v="0"/>
    <x v="3"/>
    <x v="0"/>
    <x v="33"/>
    <n v="1"/>
    <x v="0"/>
    <x v="0"/>
    <x v="0"/>
    <x v="0"/>
    <x v="0"/>
    <x v="0"/>
    <x v="0"/>
  </r>
  <r>
    <x v="1"/>
    <x v="3"/>
    <x v="3"/>
    <x v="40"/>
    <x v="1"/>
    <x v="3"/>
    <x v="0"/>
    <x v="2"/>
    <x v="11"/>
    <x v="0"/>
    <x v="3"/>
    <x v="0"/>
    <x v="26"/>
    <n v="1"/>
    <x v="0"/>
    <x v="1"/>
    <x v="0"/>
    <x v="0"/>
    <x v="0"/>
    <x v="0"/>
    <x v="0"/>
  </r>
  <r>
    <x v="1"/>
    <x v="3"/>
    <x v="3"/>
    <x v="40"/>
    <x v="1"/>
    <x v="3"/>
    <x v="0"/>
    <x v="2"/>
    <x v="8"/>
    <x v="0"/>
    <x v="3"/>
    <x v="0"/>
    <x v="33"/>
    <n v="1"/>
    <x v="0"/>
    <x v="1"/>
    <x v="0"/>
    <x v="0"/>
    <x v="0"/>
    <x v="0"/>
    <x v="0"/>
  </r>
  <r>
    <x v="1"/>
    <x v="3"/>
    <x v="3"/>
    <x v="40"/>
    <x v="1"/>
    <x v="3"/>
    <x v="0"/>
    <x v="2"/>
    <x v="19"/>
    <x v="0"/>
    <x v="3"/>
    <x v="0"/>
    <x v="33"/>
    <n v="1"/>
    <x v="0"/>
    <x v="0"/>
    <x v="0"/>
    <x v="0"/>
    <x v="0"/>
    <x v="0"/>
    <x v="0"/>
  </r>
  <r>
    <x v="1"/>
    <x v="3"/>
    <x v="3"/>
    <x v="40"/>
    <x v="1"/>
    <x v="3"/>
    <x v="0"/>
    <x v="4"/>
    <x v="19"/>
    <x v="0"/>
    <x v="3"/>
    <x v="1"/>
    <x v="26"/>
    <n v="1"/>
    <x v="0"/>
    <x v="0"/>
    <x v="0"/>
    <x v="0"/>
    <x v="0"/>
    <x v="0"/>
    <x v="0"/>
  </r>
  <r>
    <x v="1"/>
    <x v="3"/>
    <x v="3"/>
    <x v="40"/>
    <x v="1"/>
    <x v="3"/>
    <x v="0"/>
    <x v="5"/>
    <x v="19"/>
    <x v="0"/>
    <x v="3"/>
    <x v="0"/>
    <x v="26"/>
    <n v="1"/>
    <x v="0"/>
    <x v="0"/>
    <x v="0"/>
    <x v="0"/>
    <x v="0"/>
    <x v="0"/>
    <x v="0"/>
  </r>
  <r>
    <x v="1"/>
    <x v="3"/>
    <x v="3"/>
    <x v="40"/>
    <x v="1"/>
    <x v="3"/>
    <x v="0"/>
    <x v="6"/>
    <x v="11"/>
    <x v="0"/>
    <x v="3"/>
    <x v="0"/>
    <x v="26"/>
    <n v="1"/>
    <x v="0"/>
    <x v="0"/>
    <x v="0"/>
    <x v="0"/>
    <x v="0"/>
    <x v="0"/>
    <x v="1"/>
  </r>
  <r>
    <x v="1"/>
    <x v="3"/>
    <x v="3"/>
    <x v="40"/>
    <x v="1"/>
    <x v="1"/>
    <x v="1"/>
    <x v="1"/>
    <x v="11"/>
    <x v="0"/>
    <x v="3"/>
    <x v="0"/>
    <x v="26"/>
    <n v="1"/>
    <x v="0"/>
    <x v="0"/>
    <x v="0"/>
    <x v="0"/>
    <x v="0"/>
    <x v="0"/>
    <x v="0"/>
  </r>
  <r>
    <x v="1"/>
    <x v="3"/>
    <x v="3"/>
    <x v="40"/>
    <x v="1"/>
    <x v="1"/>
    <x v="1"/>
    <x v="2"/>
    <x v="11"/>
    <x v="0"/>
    <x v="3"/>
    <x v="1"/>
    <x v="26"/>
    <n v="1"/>
    <x v="0"/>
    <x v="0"/>
    <x v="0"/>
    <x v="0"/>
    <x v="0"/>
    <x v="0"/>
    <x v="0"/>
  </r>
  <r>
    <x v="1"/>
    <x v="3"/>
    <x v="3"/>
    <x v="40"/>
    <x v="1"/>
    <x v="1"/>
    <x v="1"/>
    <x v="2"/>
    <x v="8"/>
    <x v="0"/>
    <x v="3"/>
    <x v="0"/>
    <x v="33"/>
    <n v="1"/>
    <x v="0"/>
    <x v="1"/>
    <x v="0"/>
    <x v="0"/>
    <x v="0"/>
    <x v="0"/>
    <x v="0"/>
  </r>
  <r>
    <x v="1"/>
    <x v="3"/>
    <x v="3"/>
    <x v="40"/>
    <x v="1"/>
    <x v="2"/>
    <x v="1"/>
    <x v="0"/>
    <x v="7"/>
    <x v="0"/>
    <x v="3"/>
    <x v="0"/>
    <x v="26"/>
    <n v="1"/>
    <x v="2"/>
    <x v="1"/>
    <x v="0"/>
    <x v="0"/>
    <x v="0"/>
    <x v="0"/>
    <x v="0"/>
  </r>
  <r>
    <x v="1"/>
    <x v="3"/>
    <x v="3"/>
    <x v="40"/>
    <x v="1"/>
    <x v="2"/>
    <x v="1"/>
    <x v="0"/>
    <x v="19"/>
    <x v="0"/>
    <x v="3"/>
    <x v="0"/>
    <x v="33"/>
    <n v="1"/>
    <x v="0"/>
    <x v="1"/>
    <x v="0"/>
    <x v="0"/>
    <x v="0"/>
    <x v="0"/>
    <x v="0"/>
  </r>
  <r>
    <x v="1"/>
    <x v="3"/>
    <x v="3"/>
    <x v="40"/>
    <x v="1"/>
    <x v="2"/>
    <x v="1"/>
    <x v="1"/>
    <x v="7"/>
    <x v="0"/>
    <x v="3"/>
    <x v="0"/>
    <x v="78"/>
    <n v="1"/>
    <x v="2"/>
    <x v="1"/>
    <x v="0"/>
    <x v="0"/>
    <x v="0"/>
    <x v="0"/>
    <x v="0"/>
  </r>
  <r>
    <x v="1"/>
    <x v="3"/>
    <x v="3"/>
    <x v="40"/>
    <x v="1"/>
    <x v="2"/>
    <x v="1"/>
    <x v="1"/>
    <x v="7"/>
    <x v="0"/>
    <x v="3"/>
    <x v="0"/>
    <x v="26"/>
    <n v="2"/>
    <x v="2"/>
    <x v="1"/>
    <x v="0"/>
    <x v="0"/>
    <x v="0"/>
    <x v="0"/>
    <x v="0"/>
  </r>
  <r>
    <x v="1"/>
    <x v="3"/>
    <x v="3"/>
    <x v="40"/>
    <x v="1"/>
    <x v="2"/>
    <x v="1"/>
    <x v="1"/>
    <x v="7"/>
    <x v="0"/>
    <x v="3"/>
    <x v="1"/>
    <x v="78"/>
    <n v="1"/>
    <x v="2"/>
    <x v="0"/>
    <x v="0"/>
    <x v="0"/>
    <x v="0"/>
    <x v="0"/>
    <x v="0"/>
  </r>
  <r>
    <x v="1"/>
    <x v="3"/>
    <x v="3"/>
    <x v="40"/>
    <x v="1"/>
    <x v="2"/>
    <x v="1"/>
    <x v="1"/>
    <x v="7"/>
    <x v="0"/>
    <x v="3"/>
    <x v="1"/>
    <x v="26"/>
    <n v="1"/>
    <x v="2"/>
    <x v="1"/>
    <x v="0"/>
    <x v="0"/>
    <x v="0"/>
    <x v="0"/>
    <x v="0"/>
  </r>
  <r>
    <x v="1"/>
    <x v="3"/>
    <x v="3"/>
    <x v="40"/>
    <x v="1"/>
    <x v="2"/>
    <x v="1"/>
    <x v="1"/>
    <x v="11"/>
    <x v="0"/>
    <x v="3"/>
    <x v="0"/>
    <x v="26"/>
    <n v="3"/>
    <x v="0"/>
    <x v="1"/>
    <x v="0"/>
    <x v="0"/>
    <x v="0"/>
    <x v="0"/>
    <x v="0"/>
  </r>
  <r>
    <x v="1"/>
    <x v="3"/>
    <x v="3"/>
    <x v="40"/>
    <x v="1"/>
    <x v="2"/>
    <x v="1"/>
    <x v="1"/>
    <x v="8"/>
    <x v="0"/>
    <x v="3"/>
    <x v="0"/>
    <x v="33"/>
    <n v="1"/>
    <x v="0"/>
    <x v="0"/>
    <x v="0"/>
    <x v="0"/>
    <x v="0"/>
    <x v="0"/>
    <x v="0"/>
  </r>
  <r>
    <x v="1"/>
    <x v="3"/>
    <x v="3"/>
    <x v="40"/>
    <x v="1"/>
    <x v="2"/>
    <x v="1"/>
    <x v="1"/>
    <x v="19"/>
    <x v="0"/>
    <x v="3"/>
    <x v="0"/>
    <x v="33"/>
    <n v="2"/>
    <x v="0"/>
    <x v="0"/>
    <x v="0"/>
    <x v="0"/>
    <x v="0"/>
    <x v="0"/>
    <x v="0"/>
  </r>
  <r>
    <x v="1"/>
    <x v="3"/>
    <x v="3"/>
    <x v="40"/>
    <x v="1"/>
    <x v="2"/>
    <x v="1"/>
    <x v="1"/>
    <x v="19"/>
    <x v="0"/>
    <x v="3"/>
    <x v="0"/>
    <x v="33"/>
    <n v="1"/>
    <x v="0"/>
    <x v="1"/>
    <x v="0"/>
    <x v="0"/>
    <x v="0"/>
    <x v="0"/>
    <x v="0"/>
  </r>
  <r>
    <x v="1"/>
    <x v="3"/>
    <x v="3"/>
    <x v="40"/>
    <x v="1"/>
    <x v="2"/>
    <x v="1"/>
    <x v="2"/>
    <x v="7"/>
    <x v="0"/>
    <x v="3"/>
    <x v="0"/>
    <x v="26"/>
    <n v="1"/>
    <x v="2"/>
    <x v="1"/>
    <x v="0"/>
    <x v="0"/>
    <x v="0"/>
    <x v="0"/>
    <x v="1"/>
  </r>
  <r>
    <x v="1"/>
    <x v="3"/>
    <x v="3"/>
    <x v="40"/>
    <x v="1"/>
    <x v="2"/>
    <x v="1"/>
    <x v="2"/>
    <x v="7"/>
    <x v="0"/>
    <x v="3"/>
    <x v="0"/>
    <x v="26"/>
    <n v="1"/>
    <x v="2"/>
    <x v="1"/>
    <x v="0"/>
    <x v="0"/>
    <x v="0"/>
    <x v="0"/>
    <x v="0"/>
  </r>
  <r>
    <x v="1"/>
    <x v="3"/>
    <x v="3"/>
    <x v="40"/>
    <x v="1"/>
    <x v="2"/>
    <x v="1"/>
    <x v="2"/>
    <x v="8"/>
    <x v="0"/>
    <x v="3"/>
    <x v="0"/>
    <x v="33"/>
    <n v="1"/>
    <x v="0"/>
    <x v="1"/>
    <x v="0"/>
    <x v="0"/>
    <x v="0"/>
    <x v="0"/>
    <x v="0"/>
  </r>
  <r>
    <x v="1"/>
    <x v="3"/>
    <x v="3"/>
    <x v="40"/>
    <x v="1"/>
    <x v="2"/>
    <x v="1"/>
    <x v="2"/>
    <x v="19"/>
    <x v="0"/>
    <x v="3"/>
    <x v="0"/>
    <x v="33"/>
    <n v="1"/>
    <x v="0"/>
    <x v="1"/>
    <x v="0"/>
    <x v="0"/>
    <x v="0"/>
    <x v="0"/>
    <x v="0"/>
  </r>
  <r>
    <x v="1"/>
    <x v="3"/>
    <x v="3"/>
    <x v="40"/>
    <x v="1"/>
    <x v="2"/>
    <x v="1"/>
    <x v="2"/>
    <x v="19"/>
    <x v="0"/>
    <x v="3"/>
    <x v="1"/>
    <x v="26"/>
    <n v="1"/>
    <x v="2"/>
    <x v="1"/>
    <x v="0"/>
    <x v="0"/>
    <x v="0"/>
    <x v="0"/>
    <x v="0"/>
  </r>
  <r>
    <x v="1"/>
    <x v="3"/>
    <x v="3"/>
    <x v="40"/>
    <x v="1"/>
    <x v="2"/>
    <x v="1"/>
    <x v="3"/>
    <x v="19"/>
    <x v="0"/>
    <x v="3"/>
    <x v="0"/>
    <x v="26"/>
    <n v="1"/>
    <x v="0"/>
    <x v="1"/>
    <x v="0"/>
    <x v="0"/>
    <x v="0"/>
    <x v="0"/>
    <x v="0"/>
  </r>
  <r>
    <x v="1"/>
    <x v="3"/>
    <x v="3"/>
    <x v="40"/>
    <x v="1"/>
    <x v="2"/>
    <x v="1"/>
    <x v="4"/>
    <x v="19"/>
    <x v="0"/>
    <x v="3"/>
    <x v="0"/>
    <x v="26"/>
    <n v="1"/>
    <x v="2"/>
    <x v="0"/>
    <x v="0"/>
    <x v="0"/>
    <x v="0"/>
    <x v="0"/>
    <x v="0"/>
  </r>
  <r>
    <x v="1"/>
    <x v="3"/>
    <x v="3"/>
    <x v="40"/>
    <x v="1"/>
    <x v="2"/>
    <x v="1"/>
    <x v="5"/>
    <x v="7"/>
    <x v="0"/>
    <x v="3"/>
    <x v="1"/>
    <x v="26"/>
    <n v="1"/>
    <x v="2"/>
    <x v="1"/>
    <x v="0"/>
    <x v="0"/>
    <x v="0"/>
    <x v="0"/>
    <x v="1"/>
  </r>
  <r>
    <x v="1"/>
    <x v="3"/>
    <x v="3"/>
    <x v="40"/>
    <x v="1"/>
    <x v="2"/>
    <x v="1"/>
    <x v="5"/>
    <x v="19"/>
    <x v="0"/>
    <x v="3"/>
    <x v="1"/>
    <x v="26"/>
    <n v="1"/>
    <x v="2"/>
    <x v="1"/>
    <x v="0"/>
    <x v="0"/>
    <x v="0"/>
    <x v="0"/>
    <x v="0"/>
  </r>
  <r>
    <x v="1"/>
    <x v="3"/>
    <x v="3"/>
    <x v="40"/>
    <x v="2"/>
    <x v="0"/>
    <x v="0"/>
    <x v="1"/>
    <x v="7"/>
    <x v="0"/>
    <x v="3"/>
    <x v="0"/>
    <x v="26"/>
    <n v="1"/>
    <x v="2"/>
    <x v="0"/>
    <x v="0"/>
    <x v="0"/>
    <x v="0"/>
    <x v="0"/>
    <x v="0"/>
  </r>
  <r>
    <x v="1"/>
    <x v="3"/>
    <x v="3"/>
    <x v="40"/>
    <x v="2"/>
    <x v="0"/>
    <x v="0"/>
    <x v="2"/>
    <x v="8"/>
    <x v="0"/>
    <x v="3"/>
    <x v="0"/>
    <x v="33"/>
    <n v="1"/>
    <x v="0"/>
    <x v="0"/>
    <x v="0"/>
    <x v="0"/>
    <x v="0"/>
    <x v="0"/>
    <x v="0"/>
  </r>
  <r>
    <x v="1"/>
    <x v="3"/>
    <x v="3"/>
    <x v="40"/>
    <x v="2"/>
    <x v="1"/>
    <x v="1"/>
    <x v="3"/>
    <x v="19"/>
    <x v="0"/>
    <x v="3"/>
    <x v="0"/>
    <x v="26"/>
    <n v="1"/>
    <x v="0"/>
    <x v="1"/>
    <x v="0"/>
    <x v="0"/>
    <x v="0"/>
    <x v="0"/>
    <x v="0"/>
  </r>
  <r>
    <x v="1"/>
    <x v="3"/>
    <x v="3"/>
    <x v="40"/>
    <x v="2"/>
    <x v="1"/>
    <x v="1"/>
    <x v="6"/>
    <x v="7"/>
    <x v="0"/>
    <x v="3"/>
    <x v="1"/>
    <x v="26"/>
    <n v="1"/>
    <x v="2"/>
    <x v="0"/>
    <x v="0"/>
    <x v="1"/>
    <x v="0"/>
    <x v="0"/>
    <x v="1"/>
  </r>
  <r>
    <x v="1"/>
    <x v="3"/>
    <x v="8"/>
    <x v="41"/>
    <x v="0"/>
    <x v="5"/>
    <x v="2"/>
    <x v="5"/>
    <x v="19"/>
    <x v="0"/>
    <x v="6"/>
    <x v="0"/>
    <x v="41"/>
    <n v="1"/>
    <x v="0"/>
    <x v="0"/>
    <x v="0"/>
    <x v="0"/>
    <x v="0"/>
    <x v="0"/>
    <x v="0"/>
  </r>
  <r>
    <x v="1"/>
    <x v="3"/>
    <x v="8"/>
    <x v="41"/>
    <x v="0"/>
    <x v="5"/>
    <x v="2"/>
    <x v="10"/>
    <x v="8"/>
    <x v="0"/>
    <x v="6"/>
    <x v="0"/>
    <x v="73"/>
    <n v="1"/>
    <x v="3"/>
    <x v="1"/>
    <x v="0"/>
    <x v="0"/>
    <x v="0"/>
    <x v="0"/>
    <x v="0"/>
  </r>
  <r>
    <x v="1"/>
    <x v="3"/>
    <x v="8"/>
    <x v="41"/>
    <x v="0"/>
    <x v="4"/>
    <x v="2"/>
    <x v="9"/>
    <x v="19"/>
    <x v="0"/>
    <x v="0"/>
    <x v="0"/>
    <x v="31"/>
    <n v="1"/>
    <x v="0"/>
    <x v="1"/>
    <x v="0"/>
    <x v="0"/>
    <x v="0"/>
    <x v="0"/>
    <x v="0"/>
  </r>
  <r>
    <x v="1"/>
    <x v="3"/>
    <x v="8"/>
    <x v="41"/>
    <x v="0"/>
    <x v="0"/>
    <x v="0"/>
    <x v="0"/>
    <x v="8"/>
    <x v="0"/>
    <x v="2"/>
    <x v="0"/>
    <x v="64"/>
    <n v="1"/>
    <x v="0"/>
    <x v="0"/>
    <x v="0"/>
    <x v="0"/>
    <x v="0"/>
    <x v="0"/>
    <x v="0"/>
  </r>
  <r>
    <x v="1"/>
    <x v="3"/>
    <x v="8"/>
    <x v="41"/>
    <x v="0"/>
    <x v="0"/>
    <x v="0"/>
    <x v="1"/>
    <x v="18"/>
    <x v="2"/>
    <x v="0"/>
    <x v="0"/>
    <x v="65"/>
    <n v="1"/>
    <x v="4"/>
    <x v="1"/>
    <x v="1"/>
    <x v="0"/>
    <x v="0"/>
    <x v="0"/>
    <x v="0"/>
  </r>
  <r>
    <x v="1"/>
    <x v="3"/>
    <x v="8"/>
    <x v="41"/>
    <x v="0"/>
    <x v="0"/>
    <x v="0"/>
    <x v="1"/>
    <x v="8"/>
    <x v="0"/>
    <x v="3"/>
    <x v="0"/>
    <x v="75"/>
    <n v="1"/>
    <x v="0"/>
    <x v="1"/>
    <x v="0"/>
    <x v="0"/>
    <x v="0"/>
    <x v="0"/>
    <x v="0"/>
  </r>
  <r>
    <x v="1"/>
    <x v="3"/>
    <x v="8"/>
    <x v="41"/>
    <x v="0"/>
    <x v="0"/>
    <x v="0"/>
    <x v="1"/>
    <x v="8"/>
    <x v="0"/>
    <x v="1"/>
    <x v="0"/>
    <x v="2"/>
    <n v="1"/>
    <x v="3"/>
    <x v="1"/>
    <x v="0"/>
    <x v="0"/>
    <x v="0"/>
    <x v="0"/>
    <x v="0"/>
  </r>
  <r>
    <x v="1"/>
    <x v="3"/>
    <x v="8"/>
    <x v="41"/>
    <x v="0"/>
    <x v="0"/>
    <x v="0"/>
    <x v="1"/>
    <x v="19"/>
    <x v="0"/>
    <x v="3"/>
    <x v="0"/>
    <x v="75"/>
    <n v="1"/>
    <x v="0"/>
    <x v="0"/>
    <x v="0"/>
    <x v="0"/>
    <x v="0"/>
    <x v="0"/>
    <x v="0"/>
  </r>
  <r>
    <x v="1"/>
    <x v="3"/>
    <x v="8"/>
    <x v="41"/>
    <x v="0"/>
    <x v="0"/>
    <x v="0"/>
    <x v="1"/>
    <x v="19"/>
    <x v="0"/>
    <x v="3"/>
    <x v="0"/>
    <x v="75"/>
    <n v="1"/>
    <x v="0"/>
    <x v="1"/>
    <x v="0"/>
    <x v="0"/>
    <x v="0"/>
    <x v="0"/>
    <x v="0"/>
  </r>
  <r>
    <x v="1"/>
    <x v="3"/>
    <x v="8"/>
    <x v="41"/>
    <x v="0"/>
    <x v="0"/>
    <x v="0"/>
    <x v="2"/>
    <x v="18"/>
    <x v="2"/>
    <x v="0"/>
    <x v="0"/>
    <x v="65"/>
    <n v="1"/>
    <x v="4"/>
    <x v="0"/>
    <x v="1"/>
    <x v="0"/>
    <x v="0"/>
    <x v="0"/>
    <x v="0"/>
  </r>
  <r>
    <x v="1"/>
    <x v="3"/>
    <x v="8"/>
    <x v="41"/>
    <x v="0"/>
    <x v="0"/>
    <x v="0"/>
    <x v="2"/>
    <x v="8"/>
    <x v="0"/>
    <x v="5"/>
    <x v="0"/>
    <x v="69"/>
    <n v="1"/>
    <x v="3"/>
    <x v="1"/>
    <x v="0"/>
    <x v="0"/>
    <x v="0"/>
    <x v="0"/>
    <x v="0"/>
  </r>
  <r>
    <x v="1"/>
    <x v="3"/>
    <x v="8"/>
    <x v="41"/>
    <x v="0"/>
    <x v="0"/>
    <x v="0"/>
    <x v="3"/>
    <x v="8"/>
    <x v="0"/>
    <x v="2"/>
    <x v="1"/>
    <x v="17"/>
    <n v="1"/>
    <x v="3"/>
    <x v="1"/>
    <x v="0"/>
    <x v="0"/>
    <x v="0"/>
    <x v="0"/>
    <x v="0"/>
  </r>
  <r>
    <x v="1"/>
    <x v="3"/>
    <x v="8"/>
    <x v="41"/>
    <x v="0"/>
    <x v="0"/>
    <x v="0"/>
    <x v="4"/>
    <x v="19"/>
    <x v="0"/>
    <x v="5"/>
    <x v="0"/>
    <x v="14"/>
    <n v="1"/>
    <x v="0"/>
    <x v="1"/>
    <x v="0"/>
    <x v="0"/>
    <x v="0"/>
    <x v="0"/>
    <x v="0"/>
  </r>
  <r>
    <x v="1"/>
    <x v="3"/>
    <x v="8"/>
    <x v="41"/>
    <x v="0"/>
    <x v="0"/>
    <x v="0"/>
    <x v="9"/>
    <x v="19"/>
    <x v="0"/>
    <x v="3"/>
    <x v="0"/>
    <x v="75"/>
    <n v="1"/>
    <x v="0"/>
    <x v="1"/>
    <x v="0"/>
    <x v="0"/>
    <x v="0"/>
    <x v="0"/>
    <x v="1"/>
  </r>
  <r>
    <x v="1"/>
    <x v="3"/>
    <x v="8"/>
    <x v="41"/>
    <x v="0"/>
    <x v="1"/>
    <x v="1"/>
    <x v="4"/>
    <x v="8"/>
    <x v="0"/>
    <x v="3"/>
    <x v="0"/>
    <x v="11"/>
    <n v="1"/>
    <x v="3"/>
    <x v="1"/>
    <x v="0"/>
    <x v="0"/>
    <x v="0"/>
    <x v="0"/>
    <x v="0"/>
  </r>
  <r>
    <x v="1"/>
    <x v="3"/>
    <x v="8"/>
    <x v="41"/>
    <x v="0"/>
    <x v="1"/>
    <x v="1"/>
    <x v="4"/>
    <x v="8"/>
    <x v="0"/>
    <x v="3"/>
    <x v="0"/>
    <x v="75"/>
    <n v="1"/>
    <x v="0"/>
    <x v="1"/>
    <x v="0"/>
    <x v="0"/>
    <x v="0"/>
    <x v="0"/>
    <x v="0"/>
  </r>
  <r>
    <x v="1"/>
    <x v="3"/>
    <x v="8"/>
    <x v="41"/>
    <x v="0"/>
    <x v="2"/>
    <x v="1"/>
    <x v="2"/>
    <x v="8"/>
    <x v="0"/>
    <x v="0"/>
    <x v="1"/>
    <x v="32"/>
    <n v="1"/>
    <x v="3"/>
    <x v="1"/>
    <x v="0"/>
    <x v="0"/>
    <x v="0"/>
    <x v="0"/>
    <x v="0"/>
  </r>
  <r>
    <x v="1"/>
    <x v="3"/>
    <x v="8"/>
    <x v="41"/>
    <x v="0"/>
    <x v="2"/>
    <x v="1"/>
    <x v="2"/>
    <x v="19"/>
    <x v="0"/>
    <x v="1"/>
    <x v="1"/>
    <x v="12"/>
    <n v="1"/>
    <x v="0"/>
    <x v="1"/>
    <x v="0"/>
    <x v="0"/>
    <x v="0"/>
    <x v="0"/>
    <x v="1"/>
  </r>
  <r>
    <x v="1"/>
    <x v="3"/>
    <x v="8"/>
    <x v="41"/>
    <x v="0"/>
    <x v="2"/>
    <x v="1"/>
    <x v="2"/>
    <x v="19"/>
    <x v="0"/>
    <x v="1"/>
    <x v="1"/>
    <x v="4"/>
    <n v="1"/>
    <x v="0"/>
    <x v="1"/>
    <x v="0"/>
    <x v="0"/>
    <x v="0"/>
    <x v="0"/>
    <x v="0"/>
  </r>
  <r>
    <x v="1"/>
    <x v="3"/>
    <x v="8"/>
    <x v="41"/>
    <x v="0"/>
    <x v="2"/>
    <x v="1"/>
    <x v="4"/>
    <x v="19"/>
    <x v="0"/>
    <x v="2"/>
    <x v="1"/>
    <x v="18"/>
    <n v="1"/>
    <x v="0"/>
    <x v="1"/>
    <x v="0"/>
    <x v="1"/>
    <x v="0"/>
    <x v="0"/>
    <x v="1"/>
  </r>
  <r>
    <x v="1"/>
    <x v="3"/>
    <x v="8"/>
    <x v="41"/>
    <x v="1"/>
    <x v="5"/>
    <x v="2"/>
    <x v="9"/>
    <x v="19"/>
    <x v="0"/>
    <x v="5"/>
    <x v="0"/>
    <x v="59"/>
    <n v="1"/>
    <x v="0"/>
    <x v="0"/>
    <x v="0"/>
    <x v="0"/>
    <x v="0"/>
    <x v="0"/>
    <x v="0"/>
  </r>
  <r>
    <x v="1"/>
    <x v="3"/>
    <x v="8"/>
    <x v="41"/>
    <x v="1"/>
    <x v="4"/>
    <x v="2"/>
    <x v="5"/>
    <x v="8"/>
    <x v="0"/>
    <x v="0"/>
    <x v="0"/>
    <x v="32"/>
    <n v="1"/>
    <x v="3"/>
    <x v="1"/>
    <x v="0"/>
    <x v="0"/>
    <x v="0"/>
    <x v="0"/>
    <x v="0"/>
  </r>
  <r>
    <x v="1"/>
    <x v="3"/>
    <x v="8"/>
    <x v="41"/>
    <x v="1"/>
    <x v="0"/>
    <x v="0"/>
    <x v="0"/>
    <x v="8"/>
    <x v="0"/>
    <x v="3"/>
    <x v="0"/>
    <x v="75"/>
    <n v="1"/>
    <x v="0"/>
    <x v="0"/>
    <x v="0"/>
    <x v="0"/>
    <x v="0"/>
    <x v="0"/>
    <x v="0"/>
  </r>
  <r>
    <x v="1"/>
    <x v="3"/>
    <x v="8"/>
    <x v="41"/>
    <x v="1"/>
    <x v="0"/>
    <x v="0"/>
    <x v="0"/>
    <x v="8"/>
    <x v="0"/>
    <x v="3"/>
    <x v="0"/>
    <x v="75"/>
    <n v="1"/>
    <x v="0"/>
    <x v="1"/>
    <x v="0"/>
    <x v="0"/>
    <x v="0"/>
    <x v="0"/>
    <x v="0"/>
  </r>
  <r>
    <x v="1"/>
    <x v="3"/>
    <x v="8"/>
    <x v="41"/>
    <x v="1"/>
    <x v="0"/>
    <x v="0"/>
    <x v="0"/>
    <x v="8"/>
    <x v="0"/>
    <x v="4"/>
    <x v="0"/>
    <x v="66"/>
    <n v="1"/>
    <x v="3"/>
    <x v="1"/>
    <x v="0"/>
    <x v="0"/>
    <x v="0"/>
    <x v="0"/>
    <x v="0"/>
  </r>
  <r>
    <x v="1"/>
    <x v="3"/>
    <x v="8"/>
    <x v="41"/>
    <x v="1"/>
    <x v="0"/>
    <x v="0"/>
    <x v="0"/>
    <x v="8"/>
    <x v="0"/>
    <x v="2"/>
    <x v="0"/>
    <x v="64"/>
    <n v="1"/>
    <x v="0"/>
    <x v="0"/>
    <x v="0"/>
    <x v="0"/>
    <x v="0"/>
    <x v="0"/>
    <x v="0"/>
  </r>
  <r>
    <x v="1"/>
    <x v="3"/>
    <x v="8"/>
    <x v="41"/>
    <x v="1"/>
    <x v="0"/>
    <x v="0"/>
    <x v="1"/>
    <x v="8"/>
    <x v="0"/>
    <x v="3"/>
    <x v="0"/>
    <x v="75"/>
    <n v="1"/>
    <x v="0"/>
    <x v="0"/>
    <x v="0"/>
    <x v="0"/>
    <x v="0"/>
    <x v="0"/>
    <x v="0"/>
  </r>
  <r>
    <x v="1"/>
    <x v="3"/>
    <x v="8"/>
    <x v="41"/>
    <x v="1"/>
    <x v="0"/>
    <x v="0"/>
    <x v="1"/>
    <x v="8"/>
    <x v="0"/>
    <x v="3"/>
    <x v="1"/>
    <x v="75"/>
    <n v="1"/>
    <x v="0"/>
    <x v="1"/>
    <x v="0"/>
    <x v="0"/>
    <x v="0"/>
    <x v="0"/>
    <x v="0"/>
  </r>
  <r>
    <x v="1"/>
    <x v="3"/>
    <x v="8"/>
    <x v="41"/>
    <x v="1"/>
    <x v="0"/>
    <x v="0"/>
    <x v="1"/>
    <x v="8"/>
    <x v="0"/>
    <x v="1"/>
    <x v="0"/>
    <x v="4"/>
    <n v="1"/>
    <x v="3"/>
    <x v="1"/>
    <x v="0"/>
    <x v="0"/>
    <x v="0"/>
    <x v="0"/>
    <x v="0"/>
  </r>
  <r>
    <x v="1"/>
    <x v="3"/>
    <x v="8"/>
    <x v="41"/>
    <x v="1"/>
    <x v="0"/>
    <x v="0"/>
    <x v="1"/>
    <x v="8"/>
    <x v="0"/>
    <x v="1"/>
    <x v="0"/>
    <x v="46"/>
    <n v="1"/>
    <x v="3"/>
    <x v="0"/>
    <x v="0"/>
    <x v="0"/>
    <x v="0"/>
    <x v="0"/>
    <x v="0"/>
  </r>
  <r>
    <x v="1"/>
    <x v="3"/>
    <x v="8"/>
    <x v="41"/>
    <x v="1"/>
    <x v="0"/>
    <x v="0"/>
    <x v="1"/>
    <x v="8"/>
    <x v="0"/>
    <x v="6"/>
    <x v="0"/>
    <x v="71"/>
    <n v="1"/>
    <x v="3"/>
    <x v="1"/>
    <x v="0"/>
    <x v="0"/>
    <x v="0"/>
    <x v="0"/>
    <x v="1"/>
  </r>
  <r>
    <x v="1"/>
    <x v="3"/>
    <x v="8"/>
    <x v="41"/>
    <x v="1"/>
    <x v="0"/>
    <x v="0"/>
    <x v="1"/>
    <x v="8"/>
    <x v="0"/>
    <x v="5"/>
    <x v="0"/>
    <x v="14"/>
    <n v="1"/>
    <x v="3"/>
    <x v="1"/>
    <x v="0"/>
    <x v="0"/>
    <x v="0"/>
    <x v="0"/>
    <x v="0"/>
  </r>
  <r>
    <x v="1"/>
    <x v="3"/>
    <x v="8"/>
    <x v="41"/>
    <x v="1"/>
    <x v="0"/>
    <x v="0"/>
    <x v="1"/>
    <x v="8"/>
    <x v="0"/>
    <x v="5"/>
    <x v="0"/>
    <x v="69"/>
    <n v="1"/>
    <x v="3"/>
    <x v="1"/>
    <x v="0"/>
    <x v="0"/>
    <x v="0"/>
    <x v="0"/>
    <x v="0"/>
  </r>
  <r>
    <x v="1"/>
    <x v="3"/>
    <x v="8"/>
    <x v="41"/>
    <x v="1"/>
    <x v="0"/>
    <x v="0"/>
    <x v="1"/>
    <x v="19"/>
    <x v="0"/>
    <x v="0"/>
    <x v="0"/>
    <x v="29"/>
    <n v="1"/>
    <x v="0"/>
    <x v="1"/>
    <x v="0"/>
    <x v="0"/>
    <x v="0"/>
    <x v="0"/>
    <x v="0"/>
  </r>
  <r>
    <x v="1"/>
    <x v="3"/>
    <x v="8"/>
    <x v="41"/>
    <x v="1"/>
    <x v="0"/>
    <x v="0"/>
    <x v="1"/>
    <x v="19"/>
    <x v="0"/>
    <x v="2"/>
    <x v="0"/>
    <x v="20"/>
    <n v="1"/>
    <x v="0"/>
    <x v="1"/>
    <x v="0"/>
    <x v="0"/>
    <x v="0"/>
    <x v="0"/>
    <x v="0"/>
  </r>
  <r>
    <x v="1"/>
    <x v="3"/>
    <x v="8"/>
    <x v="41"/>
    <x v="1"/>
    <x v="0"/>
    <x v="0"/>
    <x v="2"/>
    <x v="18"/>
    <x v="2"/>
    <x v="0"/>
    <x v="0"/>
    <x v="65"/>
    <n v="1"/>
    <x v="4"/>
    <x v="1"/>
    <x v="1"/>
    <x v="0"/>
    <x v="0"/>
    <x v="0"/>
    <x v="0"/>
  </r>
  <r>
    <x v="1"/>
    <x v="3"/>
    <x v="8"/>
    <x v="41"/>
    <x v="1"/>
    <x v="0"/>
    <x v="0"/>
    <x v="2"/>
    <x v="18"/>
    <x v="2"/>
    <x v="0"/>
    <x v="0"/>
    <x v="65"/>
    <n v="1"/>
    <x v="4"/>
    <x v="1"/>
    <x v="1"/>
    <x v="0"/>
    <x v="1"/>
    <x v="0"/>
    <x v="0"/>
  </r>
  <r>
    <x v="1"/>
    <x v="3"/>
    <x v="8"/>
    <x v="41"/>
    <x v="1"/>
    <x v="0"/>
    <x v="0"/>
    <x v="2"/>
    <x v="8"/>
    <x v="0"/>
    <x v="3"/>
    <x v="0"/>
    <x v="51"/>
    <n v="1"/>
    <x v="3"/>
    <x v="1"/>
    <x v="0"/>
    <x v="0"/>
    <x v="0"/>
    <x v="0"/>
    <x v="0"/>
  </r>
  <r>
    <x v="1"/>
    <x v="3"/>
    <x v="8"/>
    <x v="41"/>
    <x v="1"/>
    <x v="0"/>
    <x v="0"/>
    <x v="2"/>
    <x v="8"/>
    <x v="0"/>
    <x v="4"/>
    <x v="1"/>
    <x v="66"/>
    <n v="1"/>
    <x v="3"/>
    <x v="1"/>
    <x v="0"/>
    <x v="1"/>
    <x v="0"/>
    <x v="0"/>
    <x v="1"/>
  </r>
  <r>
    <x v="1"/>
    <x v="3"/>
    <x v="8"/>
    <x v="41"/>
    <x v="1"/>
    <x v="0"/>
    <x v="0"/>
    <x v="2"/>
    <x v="8"/>
    <x v="0"/>
    <x v="2"/>
    <x v="0"/>
    <x v="8"/>
    <n v="1"/>
    <x v="3"/>
    <x v="1"/>
    <x v="0"/>
    <x v="0"/>
    <x v="0"/>
    <x v="0"/>
    <x v="0"/>
  </r>
  <r>
    <x v="1"/>
    <x v="3"/>
    <x v="8"/>
    <x v="41"/>
    <x v="1"/>
    <x v="0"/>
    <x v="0"/>
    <x v="2"/>
    <x v="19"/>
    <x v="0"/>
    <x v="3"/>
    <x v="0"/>
    <x v="75"/>
    <n v="1"/>
    <x v="0"/>
    <x v="1"/>
    <x v="0"/>
    <x v="0"/>
    <x v="0"/>
    <x v="0"/>
    <x v="0"/>
  </r>
  <r>
    <x v="1"/>
    <x v="3"/>
    <x v="8"/>
    <x v="41"/>
    <x v="1"/>
    <x v="0"/>
    <x v="0"/>
    <x v="3"/>
    <x v="8"/>
    <x v="0"/>
    <x v="3"/>
    <x v="0"/>
    <x v="75"/>
    <n v="1"/>
    <x v="0"/>
    <x v="1"/>
    <x v="0"/>
    <x v="0"/>
    <x v="0"/>
    <x v="0"/>
    <x v="0"/>
  </r>
  <r>
    <x v="1"/>
    <x v="3"/>
    <x v="8"/>
    <x v="41"/>
    <x v="1"/>
    <x v="0"/>
    <x v="0"/>
    <x v="3"/>
    <x v="8"/>
    <x v="0"/>
    <x v="1"/>
    <x v="1"/>
    <x v="4"/>
    <n v="1"/>
    <x v="3"/>
    <x v="1"/>
    <x v="0"/>
    <x v="0"/>
    <x v="0"/>
    <x v="0"/>
    <x v="0"/>
  </r>
  <r>
    <x v="1"/>
    <x v="3"/>
    <x v="8"/>
    <x v="41"/>
    <x v="1"/>
    <x v="0"/>
    <x v="0"/>
    <x v="3"/>
    <x v="8"/>
    <x v="0"/>
    <x v="4"/>
    <x v="1"/>
    <x v="67"/>
    <n v="1"/>
    <x v="3"/>
    <x v="1"/>
    <x v="0"/>
    <x v="0"/>
    <x v="0"/>
    <x v="0"/>
    <x v="0"/>
  </r>
  <r>
    <x v="1"/>
    <x v="3"/>
    <x v="8"/>
    <x v="41"/>
    <x v="1"/>
    <x v="0"/>
    <x v="0"/>
    <x v="3"/>
    <x v="19"/>
    <x v="0"/>
    <x v="5"/>
    <x v="0"/>
    <x v="59"/>
    <n v="2"/>
    <x v="0"/>
    <x v="1"/>
    <x v="0"/>
    <x v="0"/>
    <x v="0"/>
    <x v="0"/>
    <x v="0"/>
  </r>
  <r>
    <x v="1"/>
    <x v="3"/>
    <x v="8"/>
    <x v="41"/>
    <x v="1"/>
    <x v="0"/>
    <x v="0"/>
    <x v="4"/>
    <x v="8"/>
    <x v="0"/>
    <x v="3"/>
    <x v="0"/>
    <x v="75"/>
    <n v="1"/>
    <x v="0"/>
    <x v="0"/>
    <x v="0"/>
    <x v="0"/>
    <x v="0"/>
    <x v="0"/>
    <x v="0"/>
  </r>
  <r>
    <x v="1"/>
    <x v="3"/>
    <x v="8"/>
    <x v="41"/>
    <x v="1"/>
    <x v="0"/>
    <x v="0"/>
    <x v="4"/>
    <x v="8"/>
    <x v="0"/>
    <x v="1"/>
    <x v="0"/>
    <x v="45"/>
    <n v="1"/>
    <x v="3"/>
    <x v="1"/>
    <x v="0"/>
    <x v="0"/>
    <x v="0"/>
    <x v="0"/>
    <x v="0"/>
  </r>
  <r>
    <x v="1"/>
    <x v="3"/>
    <x v="8"/>
    <x v="41"/>
    <x v="1"/>
    <x v="0"/>
    <x v="0"/>
    <x v="4"/>
    <x v="8"/>
    <x v="0"/>
    <x v="6"/>
    <x v="0"/>
    <x v="30"/>
    <n v="1"/>
    <x v="3"/>
    <x v="1"/>
    <x v="0"/>
    <x v="0"/>
    <x v="0"/>
    <x v="0"/>
    <x v="0"/>
  </r>
  <r>
    <x v="1"/>
    <x v="3"/>
    <x v="8"/>
    <x v="41"/>
    <x v="1"/>
    <x v="0"/>
    <x v="0"/>
    <x v="4"/>
    <x v="19"/>
    <x v="0"/>
    <x v="6"/>
    <x v="0"/>
    <x v="41"/>
    <n v="1"/>
    <x v="0"/>
    <x v="1"/>
    <x v="0"/>
    <x v="0"/>
    <x v="0"/>
    <x v="0"/>
    <x v="1"/>
  </r>
  <r>
    <x v="1"/>
    <x v="3"/>
    <x v="8"/>
    <x v="41"/>
    <x v="1"/>
    <x v="0"/>
    <x v="0"/>
    <x v="4"/>
    <x v="19"/>
    <x v="0"/>
    <x v="5"/>
    <x v="0"/>
    <x v="59"/>
    <n v="1"/>
    <x v="0"/>
    <x v="1"/>
    <x v="0"/>
    <x v="0"/>
    <x v="0"/>
    <x v="0"/>
    <x v="0"/>
  </r>
  <r>
    <x v="1"/>
    <x v="3"/>
    <x v="8"/>
    <x v="41"/>
    <x v="1"/>
    <x v="0"/>
    <x v="0"/>
    <x v="5"/>
    <x v="8"/>
    <x v="0"/>
    <x v="5"/>
    <x v="0"/>
    <x v="59"/>
    <n v="1"/>
    <x v="3"/>
    <x v="1"/>
    <x v="0"/>
    <x v="0"/>
    <x v="0"/>
    <x v="0"/>
    <x v="0"/>
  </r>
  <r>
    <x v="1"/>
    <x v="3"/>
    <x v="8"/>
    <x v="41"/>
    <x v="1"/>
    <x v="0"/>
    <x v="0"/>
    <x v="5"/>
    <x v="8"/>
    <x v="0"/>
    <x v="0"/>
    <x v="0"/>
    <x v="7"/>
    <n v="1"/>
    <x v="3"/>
    <x v="1"/>
    <x v="0"/>
    <x v="0"/>
    <x v="0"/>
    <x v="0"/>
    <x v="0"/>
  </r>
  <r>
    <x v="1"/>
    <x v="3"/>
    <x v="8"/>
    <x v="41"/>
    <x v="1"/>
    <x v="0"/>
    <x v="0"/>
    <x v="5"/>
    <x v="19"/>
    <x v="0"/>
    <x v="4"/>
    <x v="1"/>
    <x v="24"/>
    <n v="1"/>
    <x v="0"/>
    <x v="1"/>
    <x v="0"/>
    <x v="1"/>
    <x v="0"/>
    <x v="0"/>
    <x v="1"/>
  </r>
  <r>
    <x v="1"/>
    <x v="3"/>
    <x v="8"/>
    <x v="41"/>
    <x v="1"/>
    <x v="0"/>
    <x v="0"/>
    <x v="8"/>
    <x v="18"/>
    <x v="2"/>
    <x v="0"/>
    <x v="0"/>
    <x v="7"/>
    <n v="1"/>
    <x v="4"/>
    <x v="0"/>
    <x v="1"/>
    <x v="0"/>
    <x v="0"/>
    <x v="0"/>
    <x v="0"/>
  </r>
  <r>
    <x v="1"/>
    <x v="3"/>
    <x v="8"/>
    <x v="41"/>
    <x v="1"/>
    <x v="3"/>
    <x v="0"/>
    <x v="0"/>
    <x v="8"/>
    <x v="0"/>
    <x v="3"/>
    <x v="0"/>
    <x v="75"/>
    <n v="2"/>
    <x v="0"/>
    <x v="0"/>
    <x v="0"/>
    <x v="0"/>
    <x v="0"/>
    <x v="0"/>
    <x v="0"/>
  </r>
  <r>
    <x v="1"/>
    <x v="3"/>
    <x v="8"/>
    <x v="41"/>
    <x v="1"/>
    <x v="3"/>
    <x v="0"/>
    <x v="1"/>
    <x v="8"/>
    <x v="0"/>
    <x v="3"/>
    <x v="0"/>
    <x v="75"/>
    <n v="1"/>
    <x v="0"/>
    <x v="1"/>
    <x v="0"/>
    <x v="0"/>
    <x v="0"/>
    <x v="0"/>
    <x v="0"/>
  </r>
  <r>
    <x v="1"/>
    <x v="3"/>
    <x v="8"/>
    <x v="41"/>
    <x v="1"/>
    <x v="3"/>
    <x v="0"/>
    <x v="1"/>
    <x v="8"/>
    <x v="0"/>
    <x v="3"/>
    <x v="0"/>
    <x v="26"/>
    <n v="1"/>
    <x v="3"/>
    <x v="1"/>
    <x v="0"/>
    <x v="0"/>
    <x v="0"/>
    <x v="0"/>
    <x v="0"/>
  </r>
  <r>
    <x v="1"/>
    <x v="3"/>
    <x v="8"/>
    <x v="41"/>
    <x v="1"/>
    <x v="3"/>
    <x v="0"/>
    <x v="2"/>
    <x v="8"/>
    <x v="0"/>
    <x v="3"/>
    <x v="0"/>
    <x v="26"/>
    <n v="1"/>
    <x v="3"/>
    <x v="1"/>
    <x v="0"/>
    <x v="0"/>
    <x v="0"/>
    <x v="0"/>
    <x v="0"/>
  </r>
  <r>
    <x v="1"/>
    <x v="3"/>
    <x v="8"/>
    <x v="41"/>
    <x v="1"/>
    <x v="3"/>
    <x v="0"/>
    <x v="2"/>
    <x v="8"/>
    <x v="0"/>
    <x v="4"/>
    <x v="0"/>
    <x v="66"/>
    <n v="1"/>
    <x v="3"/>
    <x v="1"/>
    <x v="0"/>
    <x v="0"/>
    <x v="0"/>
    <x v="0"/>
    <x v="0"/>
  </r>
  <r>
    <x v="1"/>
    <x v="3"/>
    <x v="8"/>
    <x v="41"/>
    <x v="1"/>
    <x v="3"/>
    <x v="0"/>
    <x v="2"/>
    <x v="19"/>
    <x v="0"/>
    <x v="0"/>
    <x v="0"/>
    <x v="31"/>
    <n v="1"/>
    <x v="0"/>
    <x v="1"/>
    <x v="0"/>
    <x v="0"/>
    <x v="0"/>
    <x v="0"/>
    <x v="0"/>
  </r>
  <r>
    <x v="1"/>
    <x v="3"/>
    <x v="8"/>
    <x v="41"/>
    <x v="1"/>
    <x v="3"/>
    <x v="0"/>
    <x v="3"/>
    <x v="19"/>
    <x v="0"/>
    <x v="0"/>
    <x v="0"/>
    <x v="31"/>
    <n v="1"/>
    <x v="0"/>
    <x v="1"/>
    <x v="0"/>
    <x v="0"/>
    <x v="0"/>
    <x v="0"/>
    <x v="0"/>
  </r>
  <r>
    <x v="1"/>
    <x v="3"/>
    <x v="8"/>
    <x v="41"/>
    <x v="1"/>
    <x v="1"/>
    <x v="1"/>
    <x v="1"/>
    <x v="8"/>
    <x v="0"/>
    <x v="6"/>
    <x v="0"/>
    <x v="39"/>
    <n v="1"/>
    <x v="3"/>
    <x v="1"/>
    <x v="0"/>
    <x v="0"/>
    <x v="0"/>
    <x v="0"/>
    <x v="0"/>
  </r>
  <r>
    <x v="1"/>
    <x v="3"/>
    <x v="8"/>
    <x v="41"/>
    <x v="1"/>
    <x v="1"/>
    <x v="1"/>
    <x v="1"/>
    <x v="8"/>
    <x v="0"/>
    <x v="0"/>
    <x v="0"/>
    <x v="29"/>
    <n v="1"/>
    <x v="3"/>
    <x v="1"/>
    <x v="0"/>
    <x v="0"/>
    <x v="0"/>
    <x v="0"/>
    <x v="1"/>
  </r>
  <r>
    <x v="1"/>
    <x v="3"/>
    <x v="8"/>
    <x v="41"/>
    <x v="1"/>
    <x v="1"/>
    <x v="1"/>
    <x v="1"/>
    <x v="19"/>
    <x v="0"/>
    <x v="0"/>
    <x v="1"/>
    <x v="31"/>
    <n v="1"/>
    <x v="0"/>
    <x v="1"/>
    <x v="0"/>
    <x v="1"/>
    <x v="0"/>
    <x v="0"/>
    <x v="1"/>
  </r>
  <r>
    <x v="1"/>
    <x v="3"/>
    <x v="8"/>
    <x v="41"/>
    <x v="1"/>
    <x v="1"/>
    <x v="1"/>
    <x v="2"/>
    <x v="8"/>
    <x v="0"/>
    <x v="0"/>
    <x v="0"/>
    <x v="7"/>
    <n v="1"/>
    <x v="3"/>
    <x v="1"/>
    <x v="0"/>
    <x v="0"/>
    <x v="0"/>
    <x v="0"/>
    <x v="0"/>
  </r>
  <r>
    <x v="1"/>
    <x v="3"/>
    <x v="8"/>
    <x v="41"/>
    <x v="1"/>
    <x v="1"/>
    <x v="1"/>
    <x v="3"/>
    <x v="8"/>
    <x v="0"/>
    <x v="3"/>
    <x v="1"/>
    <x v="26"/>
    <n v="1"/>
    <x v="3"/>
    <x v="1"/>
    <x v="0"/>
    <x v="0"/>
    <x v="0"/>
    <x v="0"/>
    <x v="0"/>
  </r>
  <r>
    <x v="1"/>
    <x v="3"/>
    <x v="8"/>
    <x v="41"/>
    <x v="1"/>
    <x v="1"/>
    <x v="1"/>
    <x v="3"/>
    <x v="8"/>
    <x v="0"/>
    <x v="6"/>
    <x v="1"/>
    <x v="37"/>
    <n v="1"/>
    <x v="3"/>
    <x v="1"/>
    <x v="0"/>
    <x v="0"/>
    <x v="0"/>
    <x v="0"/>
    <x v="0"/>
  </r>
  <r>
    <x v="1"/>
    <x v="3"/>
    <x v="8"/>
    <x v="41"/>
    <x v="1"/>
    <x v="1"/>
    <x v="1"/>
    <x v="3"/>
    <x v="19"/>
    <x v="0"/>
    <x v="6"/>
    <x v="0"/>
    <x v="41"/>
    <n v="1"/>
    <x v="0"/>
    <x v="1"/>
    <x v="0"/>
    <x v="0"/>
    <x v="0"/>
    <x v="0"/>
    <x v="0"/>
  </r>
  <r>
    <x v="1"/>
    <x v="3"/>
    <x v="8"/>
    <x v="41"/>
    <x v="1"/>
    <x v="1"/>
    <x v="1"/>
    <x v="3"/>
    <x v="19"/>
    <x v="0"/>
    <x v="2"/>
    <x v="0"/>
    <x v="56"/>
    <n v="1"/>
    <x v="0"/>
    <x v="1"/>
    <x v="0"/>
    <x v="0"/>
    <x v="0"/>
    <x v="0"/>
    <x v="0"/>
  </r>
  <r>
    <x v="1"/>
    <x v="3"/>
    <x v="8"/>
    <x v="41"/>
    <x v="1"/>
    <x v="1"/>
    <x v="1"/>
    <x v="3"/>
    <x v="19"/>
    <x v="0"/>
    <x v="2"/>
    <x v="1"/>
    <x v="21"/>
    <n v="1"/>
    <x v="0"/>
    <x v="1"/>
    <x v="0"/>
    <x v="1"/>
    <x v="0"/>
    <x v="0"/>
    <x v="1"/>
  </r>
  <r>
    <x v="1"/>
    <x v="3"/>
    <x v="8"/>
    <x v="41"/>
    <x v="1"/>
    <x v="1"/>
    <x v="1"/>
    <x v="4"/>
    <x v="19"/>
    <x v="0"/>
    <x v="2"/>
    <x v="0"/>
    <x v="36"/>
    <n v="1"/>
    <x v="0"/>
    <x v="1"/>
    <x v="0"/>
    <x v="0"/>
    <x v="0"/>
    <x v="0"/>
    <x v="0"/>
  </r>
  <r>
    <x v="1"/>
    <x v="3"/>
    <x v="8"/>
    <x v="41"/>
    <x v="1"/>
    <x v="1"/>
    <x v="1"/>
    <x v="5"/>
    <x v="8"/>
    <x v="0"/>
    <x v="5"/>
    <x v="1"/>
    <x v="69"/>
    <n v="1"/>
    <x v="3"/>
    <x v="1"/>
    <x v="0"/>
    <x v="0"/>
    <x v="0"/>
    <x v="0"/>
    <x v="0"/>
  </r>
  <r>
    <x v="1"/>
    <x v="3"/>
    <x v="8"/>
    <x v="41"/>
    <x v="1"/>
    <x v="1"/>
    <x v="1"/>
    <x v="5"/>
    <x v="19"/>
    <x v="0"/>
    <x v="3"/>
    <x v="1"/>
    <x v="75"/>
    <n v="1"/>
    <x v="0"/>
    <x v="1"/>
    <x v="0"/>
    <x v="1"/>
    <x v="0"/>
    <x v="0"/>
    <x v="1"/>
  </r>
  <r>
    <x v="1"/>
    <x v="3"/>
    <x v="8"/>
    <x v="41"/>
    <x v="1"/>
    <x v="2"/>
    <x v="1"/>
    <x v="2"/>
    <x v="19"/>
    <x v="0"/>
    <x v="2"/>
    <x v="0"/>
    <x v="18"/>
    <n v="1"/>
    <x v="0"/>
    <x v="1"/>
    <x v="0"/>
    <x v="0"/>
    <x v="0"/>
    <x v="0"/>
    <x v="1"/>
  </r>
  <r>
    <x v="1"/>
    <x v="3"/>
    <x v="8"/>
    <x v="41"/>
    <x v="1"/>
    <x v="2"/>
    <x v="1"/>
    <x v="4"/>
    <x v="8"/>
    <x v="0"/>
    <x v="6"/>
    <x v="0"/>
    <x v="40"/>
    <n v="1"/>
    <x v="3"/>
    <x v="1"/>
    <x v="0"/>
    <x v="0"/>
    <x v="0"/>
    <x v="0"/>
    <x v="0"/>
  </r>
  <r>
    <x v="1"/>
    <x v="3"/>
    <x v="8"/>
    <x v="41"/>
    <x v="1"/>
    <x v="2"/>
    <x v="1"/>
    <x v="4"/>
    <x v="19"/>
    <x v="0"/>
    <x v="3"/>
    <x v="0"/>
    <x v="75"/>
    <n v="1"/>
    <x v="0"/>
    <x v="0"/>
    <x v="0"/>
    <x v="0"/>
    <x v="0"/>
    <x v="0"/>
    <x v="0"/>
  </r>
  <r>
    <x v="1"/>
    <x v="3"/>
    <x v="8"/>
    <x v="41"/>
    <x v="1"/>
    <x v="2"/>
    <x v="1"/>
    <x v="4"/>
    <x v="19"/>
    <x v="0"/>
    <x v="1"/>
    <x v="1"/>
    <x v="15"/>
    <n v="1"/>
    <x v="0"/>
    <x v="1"/>
    <x v="0"/>
    <x v="1"/>
    <x v="0"/>
    <x v="0"/>
    <x v="1"/>
  </r>
  <r>
    <x v="1"/>
    <x v="3"/>
    <x v="8"/>
    <x v="41"/>
    <x v="1"/>
    <x v="2"/>
    <x v="1"/>
    <x v="8"/>
    <x v="19"/>
    <x v="0"/>
    <x v="3"/>
    <x v="1"/>
    <x v="75"/>
    <n v="1"/>
    <x v="0"/>
    <x v="0"/>
    <x v="0"/>
    <x v="0"/>
    <x v="0"/>
    <x v="0"/>
    <x v="0"/>
  </r>
  <r>
    <x v="1"/>
    <x v="3"/>
    <x v="8"/>
    <x v="42"/>
    <x v="0"/>
    <x v="5"/>
    <x v="2"/>
    <x v="5"/>
    <x v="9"/>
    <x v="0"/>
    <x v="0"/>
    <x v="0"/>
    <x v="32"/>
    <n v="1"/>
    <x v="0"/>
    <x v="1"/>
    <x v="0"/>
    <x v="0"/>
    <x v="0"/>
    <x v="0"/>
    <x v="0"/>
  </r>
  <r>
    <x v="1"/>
    <x v="3"/>
    <x v="8"/>
    <x v="42"/>
    <x v="0"/>
    <x v="5"/>
    <x v="2"/>
    <x v="8"/>
    <x v="9"/>
    <x v="0"/>
    <x v="0"/>
    <x v="1"/>
    <x v="32"/>
    <n v="1"/>
    <x v="0"/>
    <x v="1"/>
    <x v="0"/>
    <x v="1"/>
    <x v="0"/>
    <x v="0"/>
    <x v="1"/>
  </r>
  <r>
    <x v="1"/>
    <x v="3"/>
    <x v="8"/>
    <x v="42"/>
    <x v="0"/>
    <x v="5"/>
    <x v="2"/>
    <x v="10"/>
    <x v="9"/>
    <x v="0"/>
    <x v="0"/>
    <x v="1"/>
    <x v="32"/>
    <n v="1"/>
    <x v="0"/>
    <x v="0"/>
    <x v="0"/>
    <x v="0"/>
    <x v="0"/>
    <x v="0"/>
    <x v="0"/>
  </r>
  <r>
    <x v="1"/>
    <x v="3"/>
    <x v="8"/>
    <x v="42"/>
    <x v="0"/>
    <x v="0"/>
    <x v="0"/>
    <x v="0"/>
    <x v="18"/>
    <x v="2"/>
    <x v="0"/>
    <x v="0"/>
    <x v="32"/>
    <n v="1"/>
    <x v="4"/>
    <x v="1"/>
    <x v="1"/>
    <x v="0"/>
    <x v="0"/>
    <x v="0"/>
    <x v="0"/>
  </r>
  <r>
    <x v="1"/>
    <x v="3"/>
    <x v="8"/>
    <x v="42"/>
    <x v="0"/>
    <x v="0"/>
    <x v="0"/>
    <x v="0"/>
    <x v="19"/>
    <x v="0"/>
    <x v="0"/>
    <x v="0"/>
    <x v="32"/>
    <n v="1"/>
    <x v="0"/>
    <x v="1"/>
    <x v="0"/>
    <x v="0"/>
    <x v="0"/>
    <x v="0"/>
    <x v="0"/>
  </r>
  <r>
    <x v="1"/>
    <x v="3"/>
    <x v="8"/>
    <x v="42"/>
    <x v="0"/>
    <x v="0"/>
    <x v="0"/>
    <x v="0"/>
    <x v="9"/>
    <x v="0"/>
    <x v="0"/>
    <x v="1"/>
    <x v="32"/>
    <n v="1"/>
    <x v="0"/>
    <x v="1"/>
    <x v="0"/>
    <x v="1"/>
    <x v="0"/>
    <x v="0"/>
    <x v="1"/>
  </r>
  <r>
    <x v="1"/>
    <x v="3"/>
    <x v="8"/>
    <x v="42"/>
    <x v="0"/>
    <x v="0"/>
    <x v="0"/>
    <x v="1"/>
    <x v="18"/>
    <x v="2"/>
    <x v="0"/>
    <x v="0"/>
    <x v="32"/>
    <n v="1"/>
    <x v="4"/>
    <x v="0"/>
    <x v="1"/>
    <x v="0"/>
    <x v="0"/>
    <x v="0"/>
    <x v="0"/>
  </r>
  <r>
    <x v="1"/>
    <x v="3"/>
    <x v="8"/>
    <x v="42"/>
    <x v="0"/>
    <x v="0"/>
    <x v="0"/>
    <x v="1"/>
    <x v="18"/>
    <x v="2"/>
    <x v="0"/>
    <x v="0"/>
    <x v="32"/>
    <n v="2"/>
    <x v="4"/>
    <x v="1"/>
    <x v="1"/>
    <x v="0"/>
    <x v="0"/>
    <x v="0"/>
    <x v="0"/>
  </r>
  <r>
    <x v="1"/>
    <x v="3"/>
    <x v="8"/>
    <x v="42"/>
    <x v="0"/>
    <x v="0"/>
    <x v="0"/>
    <x v="1"/>
    <x v="9"/>
    <x v="0"/>
    <x v="6"/>
    <x v="0"/>
    <x v="73"/>
    <n v="1"/>
    <x v="0"/>
    <x v="0"/>
    <x v="0"/>
    <x v="1"/>
    <x v="0"/>
    <x v="0"/>
    <x v="1"/>
  </r>
  <r>
    <x v="1"/>
    <x v="3"/>
    <x v="8"/>
    <x v="42"/>
    <x v="0"/>
    <x v="0"/>
    <x v="0"/>
    <x v="1"/>
    <x v="9"/>
    <x v="0"/>
    <x v="0"/>
    <x v="0"/>
    <x v="32"/>
    <n v="1"/>
    <x v="0"/>
    <x v="0"/>
    <x v="0"/>
    <x v="1"/>
    <x v="0"/>
    <x v="0"/>
    <x v="1"/>
  </r>
  <r>
    <x v="1"/>
    <x v="3"/>
    <x v="8"/>
    <x v="42"/>
    <x v="0"/>
    <x v="0"/>
    <x v="0"/>
    <x v="1"/>
    <x v="9"/>
    <x v="0"/>
    <x v="0"/>
    <x v="1"/>
    <x v="32"/>
    <n v="1"/>
    <x v="0"/>
    <x v="0"/>
    <x v="0"/>
    <x v="1"/>
    <x v="0"/>
    <x v="0"/>
    <x v="1"/>
  </r>
  <r>
    <x v="1"/>
    <x v="3"/>
    <x v="8"/>
    <x v="42"/>
    <x v="0"/>
    <x v="0"/>
    <x v="0"/>
    <x v="1"/>
    <x v="9"/>
    <x v="0"/>
    <x v="0"/>
    <x v="1"/>
    <x v="32"/>
    <n v="3"/>
    <x v="0"/>
    <x v="1"/>
    <x v="0"/>
    <x v="1"/>
    <x v="0"/>
    <x v="0"/>
    <x v="1"/>
  </r>
  <r>
    <x v="1"/>
    <x v="3"/>
    <x v="8"/>
    <x v="42"/>
    <x v="0"/>
    <x v="0"/>
    <x v="0"/>
    <x v="2"/>
    <x v="19"/>
    <x v="0"/>
    <x v="0"/>
    <x v="0"/>
    <x v="32"/>
    <n v="1"/>
    <x v="0"/>
    <x v="0"/>
    <x v="0"/>
    <x v="0"/>
    <x v="0"/>
    <x v="0"/>
    <x v="0"/>
  </r>
  <r>
    <x v="1"/>
    <x v="3"/>
    <x v="8"/>
    <x v="42"/>
    <x v="0"/>
    <x v="0"/>
    <x v="0"/>
    <x v="5"/>
    <x v="9"/>
    <x v="0"/>
    <x v="0"/>
    <x v="1"/>
    <x v="32"/>
    <n v="1"/>
    <x v="0"/>
    <x v="1"/>
    <x v="0"/>
    <x v="1"/>
    <x v="0"/>
    <x v="0"/>
    <x v="1"/>
  </r>
  <r>
    <x v="1"/>
    <x v="3"/>
    <x v="8"/>
    <x v="42"/>
    <x v="0"/>
    <x v="3"/>
    <x v="0"/>
    <x v="0"/>
    <x v="9"/>
    <x v="0"/>
    <x v="0"/>
    <x v="1"/>
    <x v="32"/>
    <n v="2"/>
    <x v="0"/>
    <x v="1"/>
    <x v="0"/>
    <x v="1"/>
    <x v="0"/>
    <x v="0"/>
    <x v="1"/>
  </r>
  <r>
    <x v="1"/>
    <x v="3"/>
    <x v="8"/>
    <x v="42"/>
    <x v="0"/>
    <x v="3"/>
    <x v="0"/>
    <x v="3"/>
    <x v="9"/>
    <x v="0"/>
    <x v="0"/>
    <x v="1"/>
    <x v="32"/>
    <n v="1"/>
    <x v="0"/>
    <x v="0"/>
    <x v="0"/>
    <x v="1"/>
    <x v="0"/>
    <x v="0"/>
    <x v="1"/>
  </r>
  <r>
    <x v="1"/>
    <x v="3"/>
    <x v="8"/>
    <x v="42"/>
    <x v="0"/>
    <x v="3"/>
    <x v="0"/>
    <x v="9"/>
    <x v="9"/>
    <x v="0"/>
    <x v="0"/>
    <x v="1"/>
    <x v="32"/>
    <n v="1"/>
    <x v="0"/>
    <x v="1"/>
    <x v="0"/>
    <x v="1"/>
    <x v="0"/>
    <x v="0"/>
    <x v="1"/>
  </r>
  <r>
    <x v="1"/>
    <x v="3"/>
    <x v="8"/>
    <x v="42"/>
    <x v="0"/>
    <x v="1"/>
    <x v="1"/>
    <x v="2"/>
    <x v="18"/>
    <x v="2"/>
    <x v="0"/>
    <x v="1"/>
    <x v="29"/>
    <n v="1"/>
    <x v="4"/>
    <x v="0"/>
    <x v="1"/>
    <x v="0"/>
    <x v="0"/>
    <x v="0"/>
    <x v="0"/>
  </r>
  <r>
    <x v="1"/>
    <x v="3"/>
    <x v="8"/>
    <x v="42"/>
    <x v="0"/>
    <x v="2"/>
    <x v="1"/>
    <x v="1"/>
    <x v="19"/>
    <x v="0"/>
    <x v="0"/>
    <x v="0"/>
    <x v="32"/>
    <n v="1"/>
    <x v="0"/>
    <x v="0"/>
    <x v="0"/>
    <x v="0"/>
    <x v="0"/>
    <x v="0"/>
    <x v="0"/>
  </r>
  <r>
    <x v="1"/>
    <x v="3"/>
    <x v="8"/>
    <x v="42"/>
    <x v="1"/>
    <x v="5"/>
    <x v="2"/>
    <x v="2"/>
    <x v="9"/>
    <x v="0"/>
    <x v="0"/>
    <x v="0"/>
    <x v="32"/>
    <n v="1"/>
    <x v="0"/>
    <x v="1"/>
    <x v="0"/>
    <x v="0"/>
    <x v="1"/>
    <x v="0"/>
    <x v="0"/>
  </r>
  <r>
    <x v="1"/>
    <x v="3"/>
    <x v="8"/>
    <x v="42"/>
    <x v="1"/>
    <x v="5"/>
    <x v="2"/>
    <x v="2"/>
    <x v="9"/>
    <x v="0"/>
    <x v="0"/>
    <x v="1"/>
    <x v="32"/>
    <n v="1"/>
    <x v="0"/>
    <x v="0"/>
    <x v="0"/>
    <x v="1"/>
    <x v="0"/>
    <x v="0"/>
    <x v="1"/>
  </r>
  <r>
    <x v="1"/>
    <x v="3"/>
    <x v="8"/>
    <x v="42"/>
    <x v="1"/>
    <x v="5"/>
    <x v="2"/>
    <x v="2"/>
    <x v="9"/>
    <x v="0"/>
    <x v="0"/>
    <x v="1"/>
    <x v="32"/>
    <n v="1"/>
    <x v="0"/>
    <x v="1"/>
    <x v="0"/>
    <x v="1"/>
    <x v="0"/>
    <x v="0"/>
    <x v="1"/>
  </r>
  <r>
    <x v="1"/>
    <x v="3"/>
    <x v="8"/>
    <x v="42"/>
    <x v="1"/>
    <x v="5"/>
    <x v="2"/>
    <x v="2"/>
    <x v="9"/>
    <x v="0"/>
    <x v="0"/>
    <x v="1"/>
    <x v="32"/>
    <n v="1"/>
    <x v="0"/>
    <x v="1"/>
    <x v="0"/>
    <x v="0"/>
    <x v="0"/>
    <x v="0"/>
    <x v="0"/>
  </r>
  <r>
    <x v="1"/>
    <x v="3"/>
    <x v="8"/>
    <x v="42"/>
    <x v="1"/>
    <x v="5"/>
    <x v="2"/>
    <x v="3"/>
    <x v="9"/>
    <x v="0"/>
    <x v="0"/>
    <x v="0"/>
    <x v="32"/>
    <n v="1"/>
    <x v="0"/>
    <x v="1"/>
    <x v="0"/>
    <x v="0"/>
    <x v="0"/>
    <x v="0"/>
    <x v="0"/>
  </r>
  <r>
    <x v="1"/>
    <x v="3"/>
    <x v="8"/>
    <x v="42"/>
    <x v="1"/>
    <x v="5"/>
    <x v="2"/>
    <x v="3"/>
    <x v="9"/>
    <x v="0"/>
    <x v="0"/>
    <x v="1"/>
    <x v="32"/>
    <n v="1"/>
    <x v="0"/>
    <x v="0"/>
    <x v="0"/>
    <x v="1"/>
    <x v="0"/>
    <x v="0"/>
    <x v="1"/>
  </r>
  <r>
    <x v="1"/>
    <x v="3"/>
    <x v="8"/>
    <x v="42"/>
    <x v="1"/>
    <x v="5"/>
    <x v="2"/>
    <x v="4"/>
    <x v="19"/>
    <x v="0"/>
    <x v="0"/>
    <x v="1"/>
    <x v="32"/>
    <n v="1"/>
    <x v="0"/>
    <x v="0"/>
    <x v="0"/>
    <x v="0"/>
    <x v="0"/>
    <x v="0"/>
    <x v="0"/>
  </r>
  <r>
    <x v="1"/>
    <x v="3"/>
    <x v="8"/>
    <x v="42"/>
    <x v="1"/>
    <x v="5"/>
    <x v="2"/>
    <x v="4"/>
    <x v="9"/>
    <x v="0"/>
    <x v="6"/>
    <x v="1"/>
    <x v="73"/>
    <n v="1"/>
    <x v="0"/>
    <x v="1"/>
    <x v="0"/>
    <x v="0"/>
    <x v="0"/>
    <x v="0"/>
    <x v="0"/>
  </r>
  <r>
    <x v="1"/>
    <x v="3"/>
    <x v="8"/>
    <x v="42"/>
    <x v="1"/>
    <x v="5"/>
    <x v="2"/>
    <x v="4"/>
    <x v="9"/>
    <x v="0"/>
    <x v="0"/>
    <x v="1"/>
    <x v="32"/>
    <n v="1"/>
    <x v="0"/>
    <x v="1"/>
    <x v="0"/>
    <x v="1"/>
    <x v="0"/>
    <x v="0"/>
    <x v="1"/>
  </r>
  <r>
    <x v="1"/>
    <x v="3"/>
    <x v="8"/>
    <x v="42"/>
    <x v="1"/>
    <x v="5"/>
    <x v="2"/>
    <x v="5"/>
    <x v="19"/>
    <x v="0"/>
    <x v="0"/>
    <x v="1"/>
    <x v="32"/>
    <n v="1"/>
    <x v="0"/>
    <x v="0"/>
    <x v="0"/>
    <x v="0"/>
    <x v="0"/>
    <x v="0"/>
    <x v="0"/>
  </r>
  <r>
    <x v="1"/>
    <x v="3"/>
    <x v="8"/>
    <x v="42"/>
    <x v="1"/>
    <x v="5"/>
    <x v="2"/>
    <x v="8"/>
    <x v="9"/>
    <x v="0"/>
    <x v="0"/>
    <x v="1"/>
    <x v="32"/>
    <n v="1"/>
    <x v="0"/>
    <x v="0"/>
    <x v="0"/>
    <x v="0"/>
    <x v="0"/>
    <x v="0"/>
    <x v="0"/>
  </r>
  <r>
    <x v="1"/>
    <x v="3"/>
    <x v="8"/>
    <x v="42"/>
    <x v="1"/>
    <x v="5"/>
    <x v="2"/>
    <x v="8"/>
    <x v="9"/>
    <x v="0"/>
    <x v="0"/>
    <x v="1"/>
    <x v="32"/>
    <n v="1"/>
    <x v="0"/>
    <x v="1"/>
    <x v="0"/>
    <x v="1"/>
    <x v="0"/>
    <x v="0"/>
    <x v="1"/>
  </r>
  <r>
    <x v="1"/>
    <x v="3"/>
    <x v="8"/>
    <x v="42"/>
    <x v="1"/>
    <x v="5"/>
    <x v="2"/>
    <x v="8"/>
    <x v="9"/>
    <x v="0"/>
    <x v="0"/>
    <x v="1"/>
    <x v="32"/>
    <n v="1"/>
    <x v="0"/>
    <x v="1"/>
    <x v="0"/>
    <x v="0"/>
    <x v="0"/>
    <x v="0"/>
    <x v="0"/>
  </r>
  <r>
    <x v="1"/>
    <x v="3"/>
    <x v="8"/>
    <x v="42"/>
    <x v="1"/>
    <x v="5"/>
    <x v="2"/>
    <x v="6"/>
    <x v="9"/>
    <x v="0"/>
    <x v="0"/>
    <x v="1"/>
    <x v="32"/>
    <n v="2"/>
    <x v="0"/>
    <x v="0"/>
    <x v="0"/>
    <x v="1"/>
    <x v="0"/>
    <x v="0"/>
    <x v="1"/>
  </r>
  <r>
    <x v="1"/>
    <x v="3"/>
    <x v="8"/>
    <x v="42"/>
    <x v="1"/>
    <x v="5"/>
    <x v="2"/>
    <x v="9"/>
    <x v="9"/>
    <x v="0"/>
    <x v="0"/>
    <x v="1"/>
    <x v="32"/>
    <n v="1"/>
    <x v="0"/>
    <x v="0"/>
    <x v="0"/>
    <x v="1"/>
    <x v="0"/>
    <x v="0"/>
    <x v="1"/>
  </r>
  <r>
    <x v="1"/>
    <x v="3"/>
    <x v="8"/>
    <x v="42"/>
    <x v="1"/>
    <x v="5"/>
    <x v="2"/>
    <x v="9"/>
    <x v="9"/>
    <x v="0"/>
    <x v="0"/>
    <x v="1"/>
    <x v="32"/>
    <n v="1"/>
    <x v="0"/>
    <x v="0"/>
    <x v="0"/>
    <x v="0"/>
    <x v="0"/>
    <x v="0"/>
    <x v="0"/>
  </r>
  <r>
    <x v="1"/>
    <x v="3"/>
    <x v="8"/>
    <x v="42"/>
    <x v="1"/>
    <x v="5"/>
    <x v="2"/>
    <x v="9"/>
    <x v="9"/>
    <x v="0"/>
    <x v="0"/>
    <x v="1"/>
    <x v="32"/>
    <n v="1"/>
    <x v="0"/>
    <x v="1"/>
    <x v="0"/>
    <x v="0"/>
    <x v="0"/>
    <x v="0"/>
    <x v="0"/>
  </r>
  <r>
    <x v="1"/>
    <x v="3"/>
    <x v="8"/>
    <x v="42"/>
    <x v="1"/>
    <x v="5"/>
    <x v="2"/>
    <x v="10"/>
    <x v="9"/>
    <x v="0"/>
    <x v="0"/>
    <x v="1"/>
    <x v="32"/>
    <n v="1"/>
    <x v="0"/>
    <x v="0"/>
    <x v="0"/>
    <x v="1"/>
    <x v="0"/>
    <x v="0"/>
    <x v="1"/>
  </r>
  <r>
    <x v="1"/>
    <x v="3"/>
    <x v="8"/>
    <x v="42"/>
    <x v="1"/>
    <x v="4"/>
    <x v="2"/>
    <x v="2"/>
    <x v="9"/>
    <x v="0"/>
    <x v="0"/>
    <x v="0"/>
    <x v="32"/>
    <n v="1"/>
    <x v="0"/>
    <x v="0"/>
    <x v="0"/>
    <x v="0"/>
    <x v="0"/>
    <x v="0"/>
    <x v="0"/>
  </r>
  <r>
    <x v="1"/>
    <x v="3"/>
    <x v="8"/>
    <x v="42"/>
    <x v="1"/>
    <x v="4"/>
    <x v="2"/>
    <x v="5"/>
    <x v="9"/>
    <x v="0"/>
    <x v="0"/>
    <x v="0"/>
    <x v="32"/>
    <n v="1"/>
    <x v="0"/>
    <x v="1"/>
    <x v="0"/>
    <x v="1"/>
    <x v="0"/>
    <x v="0"/>
    <x v="1"/>
  </r>
  <r>
    <x v="1"/>
    <x v="3"/>
    <x v="8"/>
    <x v="42"/>
    <x v="1"/>
    <x v="4"/>
    <x v="2"/>
    <x v="9"/>
    <x v="9"/>
    <x v="0"/>
    <x v="0"/>
    <x v="1"/>
    <x v="32"/>
    <n v="1"/>
    <x v="0"/>
    <x v="1"/>
    <x v="0"/>
    <x v="0"/>
    <x v="0"/>
    <x v="0"/>
    <x v="0"/>
  </r>
  <r>
    <x v="1"/>
    <x v="3"/>
    <x v="8"/>
    <x v="42"/>
    <x v="1"/>
    <x v="0"/>
    <x v="0"/>
    <x v="0"/>
    <x v="19"/>
    <x v="0"/>
    <x v="0"/>
    <x v="0"/>
    <x v="32"/>
    <n v="1"/>
    <x v="0"/>
    <x v="0"/>
    <x v="0"/>
    <x v="0"/>
    <x v="0"/>
    <x v="0"/>
    <x v="0"/>
  </r>
  <r>
    <x v="1"/>
    <x v="3"/>
    <x v="8"/>
    <x v="42"/>
    <x v="1"/>
    <x v="0"/>
    <x v="0"/>
    <x v="0"/>
    <x v="9"/>
    <x v="0"/>
    <x v="0"/>
    <x v="1"/>
    <x v="32"/>
    <n v="2"/>
    <x v="0"/>
    <x v="1"/>
    <x v="0"/>
    <x v="1"/>
    <x v="0"/>
    <x v="0"/>
    <x v="1"/>
  </r>
  <r>
    <x v="1"/>
    <x v="3"/>
    <x v="8"/>
    <x v="42"/>
    <x v="1"/>
    <x v="0"/>
    <x v="0"/>
    <x v="1"/>
    <x v="18"/>
    <x v="2"/>
    <x v="0"/>
    <x v="0"/>
    <x v="32"/>
    <n v="3"/>
    <x v="4"/>
    <x v="0"/>
    <x v="1"/>
    <x v="0"/>
    <x v="0"/>
    <x v="0"/>
    <x v="0"/>
  </r>
  <r>
    <x v="1"/>
    <x v="3"/>
    <x v="8"/>
    <x v="42"/>
    <x v="1"/>
    <x v="0"/>
    <x v="0"/>
    <x v="1"/>
    <x v="18"/>
    <x v="2"/>
    <x v="0"/>
    <x v="0"/>
    <x v="32"/>
    <n v="4"/>
    <x v="4"/>
    <x v="1"/>
    <x v="1"/>
    <x v="0"/>
    <x v="0"/>
    <x v="0"/>
    <x v="0"/>
  </r>
  <r>
    <x v="1"/>
    <x v="3"/>
    <x v="8"/>
    <x v="42"/>
    <x v="1"/>
    <x v="0"/>
    <x v="0"/>
    <x v="1"/>
    <x v="19"/>
    <x v="0"/>
    <x v="0"/>
    <x v="0"/>
    <x v="32"/>
    <n v="1"/>
    <x v="0"/>
    <x v="0"/>
    <x v="0"/>
    <x v="0"/>
    <x v="0"/>
    <x v="0"/>
    <x v="0"/>
  </r>
  <r>
    <x v="1"/>
    <x v="3"/>
    <x v="8"/>
    <x v="42"/>
    <x v="1"/>
    <x v="0"/>
    <x v="0"/>
    <x v="1"/>
    <x v="9"/>
    <x v="0"/>
    <x v="0"/>
    <x v="0"/>
    <x v="32"/>
    <n v="4"/>
    <x v="0"/>
    <x v="1"/>
    <x v="0"/>
    <x v="0"/>
    <x v="0"/>
    <x v="0"/>
    <x v="0"/>
  </r>
  <r>
    <x v="1"/>
    <x v="3"/>
    <x v="8"/>
    <x v="42"/>
    <x v="1"/>
    <x v="0"/>
    <x v="0"/>
    <x v="1"/>
    <x v="9"/>
    <x v="0"/>
    <x v="0"/>
    <x v="1"/>
    <x v="32"/>
    <n v="1"/>
    <x v="0"/>
    <x v="0"/>
    <x v="0"/>
    <x v="1"/>
    <x v="0"/>
    <x v="0"/>
    <x v="1"/>
  </r>
  <r>
    <x v="1"/>
    <x v="3"/>
    <x v="8"/>
    <x v="42"/>
    <x v="1"/>
    <x v="0"/>
    <x v="0"/>
    <x v="1"/>
    <x v="9"/>
    <x v="0"/>
    <x v="0"/>
    <x v="1"/>
    <x v="32"/>
    <n v="3"/>
    <x v="0"/>
    <x v="0"/>
    <x v="0"/>
    <x v="0"/>
    <x v="0"/>
    <x v="0"/>
    <x v="0"/>
  </r>
  <r>
    <x v="1"/>
    <x v="3"/>
    <x v="8"/>
    <x v="42"/>
    <x v="1"/>
    <x v="0"/>
    <x v="0"/>
    <x v="1"/>
    <x v="9"/>
    <x v="0"/>
    <x v="0"/>
    <x v="1"/>
    <x v="32"/>
    <n v="2"/>
    <x v="0"/>
    <x v="1"/>
    <x v="0"/>
    <x v="1"/>
    <x v="0"/>
    <x v="0"/>
    <x v="1"/>
  </r>
  <r>
    <x v="1"/>
    <x v="3"/>
    <x v="8"/>
    <x v="42"/>
    <x v="1"/>
    <x v="0"/>
    <x v="0"/>
    <x v="1"/>
    <x v="9"/>
    <x v="0"/>
    <x v="0"/>
    <x v="1"/>
    <x v="32"/>
    <n v="3"/>
    <x v="0"/>
    <x v="1"/>
    <x v="0"/>
    <x v="0"/>
    <x v="0"/>
    <x v="0"/>
    <x v="0"/>
  </r>
  <r>
    <x v="1"/>
    <x v="3"/>
    <x v="8"/>
    <x v="42"/>
    <x v="1"/>
    <x v="0"/>
    <x v="0"/>
    <x v="2"/>
    <x v="18"/>
    <x v="2"/>
    <x v="0"/>
    <x v="0"/>
    <x v="29"/>
    <n v="1"/>
    <x v="4"/>
    <x v="0"/>
    <x v="1"/>
    <x v="0"/>
    <x v="0"/>
    <x v="0"/>
    <x v="0"/>
  </r>
  <r>
    <x v="1"/>
    <x v="3"/>
    <x v="8"/>
    <x v="42"/>
    <x v="1"/>
    <x v="0"/>
    <x v="0"/>
    <x v="2"/>
    <x v="18"/>
    <x v="2"/>
    <x v="0"/>
    <x v="0"/>
    <x v="32"/>
    <n v="1"/>
    <x v="4"/>
    <x v="0"/>
    <x v="1"/>
    <x v="0"/>
    <x v="0"/>
    <x v="0"/>
    <x v="0"/>
  </r>
  <r>
    <x v="1"/>
    <x v="3"/>
    <x v="8"/>
    <x v="42"/>
    <x v="1"/>
    <x v="0"/>
    <x v="0"/>
    <x v="2"/>
    <x v="18"/>
    <x v="2"/>
    <x v="0"/>
    <x v="0"/>
    <x v="32"/>
    <n v="2"/>
    <x v="4"/>
    <x v="1"/>
    <x v="1"/>
    <x v="0"/>
    <x v="0"/>
    <x v="0"/>
    <x v="0"/>
  </r>
  <r>
    <x v="1"/>
    <x v="3"/>
    <x v="8"/>
    <x v="42"/>
    <x v="1"/>
    <x v="0"/>
    <x v="0"/>
    <x v="2"/>
    <x v="19"/>
    <x v="0"/>
    <x v="0"/>
    <x v="0"/>
    <x v="32"/>
    <n v="1"/>
    <x v="0"/>
    <x v="1"/>
    <x v="0"/>
    <x v="0"/>
    <x v="1"/>
    <x v="0"/>
    <x v="0"/>
  </r>
  <r>
    <x v="1"/>
    <x v="3"/>
    <x v="8"/>
    <x v="42"/>
    <x v="1"/>
    <x v="0"/>
    <x v="0"/>
    <x v="2"/>
    <x v="9"/>
    <x v="0"/>
    <x v="0"/>
    <x v="0"/>
    <x v="32"/>
    <n v="1"/>
    <x v="0"/>
    <x v="0"/>
    <x v="0"/>
    <x v="0"/>
    <x v="0"/>
    <x v="0"/>
    <x v="0"/>
  </r>
  <r>
    <x v="1"/>
    <x v="3"/>
    <x v="8"/>
    <x v="42"/>
    <x v="1"/>
    <x v="0"/>
    <x v="0"/>
    <x v="2"/>
    <x v="9"/>
    <x v="0"/>
    <x v="0"/>
    <x v="0"/>
    <x v="32"/>
    <n v="1"/>
    <x v="0"/>
    <x v="1"/>
    <x v="0"/>
    <x v="1"/>
    <x v="0"/>
    <x v="0"/>
    <x v="1"/>
  </r>
  <r>
    <x v="1"/>
    <x v="3"/>
    <x v="8"/>
    <x v="42"/>
    <x v="1"/>
    <x v="0"/>
    <x v="0"/>
    <x v="2"/>
    <x v="9"/>
    <x v="0"/>
    <x v="0"/>
    <x v="1"/>
    <x v="32"/>
    <n v="4"/>
    <x v="0"/>
    <x v="1"/>
    <x v="0"/>
    <x v="1"/>
    <x v="0"/>
    <x v="0"/>
    <x v="1"/>
  </r>
  <r>
    <x v="1"/>
    <x v="3"/>
    <x v="8"/>
    <x v="42"/>
    <x v="1"/>
    <x v="0"/>
    <x v="0"/>
    <x v="3"/>
    <x v="9"/>
    <x v="0"/>
    <x v="0"/>
    <x v="1"/>
    <x v="32"/>
    <n v="5"/>
    <x v="0"/>
    <x v="1"/>
    <x v="0"/>
    <x v="1"/>
    <x v="0"/>
    <x v="0"/>
    <x v="1"/>
  </r>
  <r>
    <x v="1"/>
    <x v="3"/>
    <x v="8"/>
    <x v="42"/>
    <x v="1"/>
    <x v="0"/>
    <x v="0"/>
    <x v="4"/>
    <x v="18"/>
    <x v="2"/>
    <x v="0"/>
    <x v="0"/>
    <x v="79"/>
    <n v="1"/>
    <x v="4"/>
    <x v="0"/>
    <x v="1"/>
    <x v="0"/>
    <x v="0"/>
    <x v="0"/>
    <x v="0"/>
  </r>
  <r>
    <x v="1"/>
    <x v="3"/>
    <x v="8"/>
    <x v="42"/>
    <x v="1"/>
    <x v="0"/>
    <x v="0"/>
    <x v="4"/>
    <x v="18"/>
    <x v="2"/>
    <x v="0"/>
    <x v="0"/>
    <x v="32"/>
    <n v="1"/>
    <x v="4"/>
    <x v="1"/>
    <x v="1"/>
    <x v="0"/>
    <x v="0"/>
    <x v="0"/>
    <x v="1"/>
  </r>
  <r>
    <x v="1"/>
    <x v="3"/>
    <x v="8"/>
    <x v="42"/>
    <x v="1"/>
    <x v="0"/>
    <x v="0"/>
    <x v="4"/>
    <x v="18"/>
    <x v="2"/>
    <x v="0"/>
    <x v="0"/>
    <x v="32"/>
    <n v="1"/>
    <x v="4"/>
    <x v="1"/>
    <x v="1"/>
    <x v="0"/>
    <x v="0"/>
    <x v="0"/>
    <x v="0"/>
  </r>
  <r>
    <x v="1"/>
    <x v="3"/>
    <x v="8"/>
    <x v="42"/>
    <x v="1"/>
    <x v="0"/>
    <x v="0"/>
    <x v="4"/>
    <x v="18"/>
    <x v="2"/>
    <x v="0"/>
    <x v="0"/>
    <x v="32"/>
    <n v="1"/>
    <x v="4"/>
    <x v="1"/>
    <x v="1"/>
    <x v="0"/>
    <x v="1"/>
    <x v="0"/>
    <x v="0"/>
  </r>
  <r>
    <x v="1"/>
    <x v="3"/>
    <x v="8"/>
    <x v="42"/>
    <x v="1"/>
    <x v="0"/>
    <x v="0"/>
    <x v="4"/>
    <x v="19"/>
    <x v="0"/>
    <x v="0"/>
    <x v="0"/>
    <x v="32"/>
    <n v="3"/>
    <x v="0"/>
    <x v="1"/>
    <x v="0"/>
    <x v="0"/>
    <x v="1"/>
    <x v="0"/>
    <x v="0"/>
  </r>
  <r>
    <x v="1"/>
    <x v="3"/>
    <x v="8"/>
    <x v="42"/>
    <x v="1"/>
    <x v="0"/>
    <x v="0"/>
    <x v="4"/>
    <x v="9"/>
    <x v="0"/>
    <x v="6"/>
    <x v="1"/>
    <x v="73"/>
    <n v="1"/>
    <x v="0"/>
    <x v="1"/>
    <x v="0"/>
    <x v="1"/>
    <x v="0"/>
    <x v="0"/>
    <x v="1"/>
  </r>
  <r>
    <x v="1"/>
    <x v="3"/>
    <x v="8"/>
    <x v="42"/>
    <x v="1"/>
    <x v="0"/>
    <x v="0"/>
    <x v="4"/>
    <x v="9"/>
    <x v="0"/>
    <x v="0"/>
    <x v="0"/>
    <x v="32"/>
    <n v="1"/>
    <x v="0"/>
    <x v="1"/>
    <x v="0"/>
    <x v="0"/>
    <x v="1"/>
    <x v="0"/>
    <x v="0"/>
  </r>
  <r>
    <x v="1"/>
    <x v="3"/>
    <x v="8"/>
    <x v="42"/>
    <x v="1"/>
    <x v="0"/>
    <x v="0"/>
    <x v="4"/>
    <x v="9"/>
    <x v="0"/>
    <x v="0"/>
    <x v="1"/>
    <x v="32"/>
    <n v="1"/>
    <x v="0"/>
    <x v="0"/>
    <x v="0"/>
    <x v="0"/>
    <x v="0"/>
    <x v="0"/>
    <x v="0"/>
  </r>
  <r>
    <x v="1"/>
    <x v="3"/>
    <x v="8"/>
    <x v="42"/>
    <x v="1"/>
    <x v="0"/>
    <x v="0"/>
    <x v="4"/>
    <x v="9"/>
    <x v="0"/>
    <x v="0"/>
    <x v="1"/>
    <x v="32"/>
    <n v="3"/>
    <x v="0"/>
    <x v="1"/>
    <x v="0"/>
    <x v="1"/>
    <x v="0"/>
    <x v="0"/>
    <x v="1"/>
  </r>
  <r>
    <x v="1"/>
    <x v="3"/>
    <x v="8"/>
    <x v="42"/>
    <x v="1"/>
    <x v="0"/>
    <x v="0"/>
    <x v="4"/>
    <x v="9"/>
    <x v="0"/>
    <x v="0"/>
    <x v="1"/>
    <x v="32"/>
    <n v="1"/>
    <x v="0"/>
    <x v="1"/>
    <x v="0"/>
    <x v="0"/>
    <x v="0"/>
    <x v="0"/>
    <x v="0"/>
  </r>
  <r>
    <x v="1"/>
    <x v="3"/>
    <x v="8"/>
    <x v="42"/>
    <x v="1"/>
    <x v="0"/>
    <x v="0"/>
    <x v="5"/>
    <x v="19"/>
    <x v="0"/>
    <x v="0"/>
    <x v="0"/>
    <x v="32"/>
    <n v="1"/>
    <x v="0"/>
    <x v="1"/>
    <x v="0"/>
    <x v="0"/>
    <x v="0"/>
    <x v="0"/>
    <x v="0"/>
  </r>
  <r>
    <x v="1"/>
    <x v="3"/>
    <x v="8"/>
    <x v="42"/>
    <x v="1"/>
    <x v="0"/>
    <x v="0"/>
    <x v="5"/>
    <x v="9"/>
    <x v="0"/>
    <x v="0"/>
    <x v="0"/>
    <x v="32"/>
    <n v="1"/>
    <x v="0"/>
    <x v="1"/>
    <x v="0"/>
    <x v="0"/>
    <x v="0"/>
    <x v="0"/>
    <x v="0"/>
  </r>
  <r>
    <x v="1"/>
    <x v="3"/>
    <x v="8"/>
    <x v="42"/>
    <x v="1"/>
    <x v="0"/>
    <x v="0"/>
    <x v="8"/>
    <x v="9"/>
    <x v="0"/>
    <x v="0"/>
    <x v="0"/>
    <x v="32"/>
    <n v="1"/>
    <x v="0"/>
    <x v="1"/>
    <x v="0"/>
    <x v="0"/>
    <x v="0"/>
    <x v="0"/>
    <x v="0"/>
  </r>
  <r>
    <x v="1"/>
    <x v="3"/>
    <x v="8"/>
    <x v="42"/>
    <x v="1"/>
    <x v="0"/>
    <x v="0"/>
    <x v="8"/>
    <x v="9"/>
    <x v="0"/>
    <x v="0"/>
    <x v="1"/>
    <x v="32"/>
    <n v="1"/>
    <x v="0"/>
    <x v="1"/>
    <x v="0"/>
    <x v="1"/>
    <x v="0"/>
    <x v="0"/>
    <x v="1"/>
  </r>
  <r>
    <x v="1"/>
    <x v="3"/>
    <x v="8"/>
    <x v="42"/>
    <x v="1"/>
    <x v="0"/>
    <x v="0"/>
    <x v="6"/>
    <x v="19"/>
    <x v="0"/>
    <x v="0"/>
    <x v="0"/>
    <x v="32"/>
    <n v="1"/>
    <x v="0"/>
    <x v="1"/>
    <x v="0"/>
    <x v="0"/>
    <x v="1"/>
    <x v="0"/>
    <x v="0"/>
  </r>
  <r>
    <x v="1"/>
    <x v="3"/>
    <x v="8"/>
    <x v="42"/>
    <x v="1"/>
    <x v="0"/>
    <x v="0"/>
    <x v="6"/>
    <x v="9"/>
    <x v="0"/>
    <x v="0"/>
    <x v="1"/>
    <x v="32"/>
    <n v="1"/>
    <x v="0"/>
    <x v="1"/>
    <x v="0"/>
    <x v="1"/>
    <x v="0"/>
    <x v="0"/>
    <x v="1"/>
  </r>
  <r>
    <x v="1"/>
    <x v="3"/>
    <x v="8"/>
    <x v="42"/>
    <x v="1"/>
    <x v="0"/>
    <x v="0"/>
    <x v="6"/>
    <x v="9"/>
    <x v="0"/>
    <x v="0"/>
    <x v="1"/>
    <x v="32"/>
    <n v="1"/>
    <x v="0"/>
    <x v="1"/>
    <x v="0"/>
    <x v="0"/>
    <x v="0"/>
    <x v="0"/>
    <x v="0"/>
  </r>
  <r>
    <x v="1"/>
    <x v="3"/>
    <x v="8"/>
    <x v="42"/>
    <x v="1"/>
    <x v="3"/>
    <x v="0"/>
    <x v="0"/>
    <x v="19"/>
    <x v="0"/>
    <x v="0"/>
    <x v="0"/>
    <x v="32"/>
    <n v="1"/>
    <x v="0"/>
    <x v="1"/>
    <x v="0"/>
    <x v="0"/>
    <x v="1"/>
    <x v="0"/>
    <x v="0"/>
  </r>
  <r>
    <x v="1"/>
    <x v="3"/>
    <x v="8"/>
    <x v="42"/>
    <x v="1"/>
    <x v="3"/>
    <x v="0"/>
    <x v="0"/>
    <x v="9"/>
    <x v="0"/>
    <x v="0"/>
    <x v="0"/>
    <x v="32"/>
    <n v="1"/>
    <x v="0"/>
    <x v="0"/>
    <x v="0"/>
    <x v="0"/>
    <x v="0"/>
    <x v="0"/>
    <x v="0"/>
  </r>
  <r>
    <x v="1"/>
    <x v="3"/>
    <x v="8"/>
    <x v="42"/>
    <x v="1"/>
    <x v="3"/>
    <x v="0"/>
    <x v="0"/>
    <x v="9"/>
    <x v="0"/>
    <x v="0"/>
    <x v="0"/>
    <x v="32"/>
    <n v="2"/>
    <x v="0"/>
    <x v="1"/>
    <x v="0"/>
    <x v="0"/>
    <x v="0"/>
    <x v="0"/>
    <x v="0"/>
  </r>
  <r>
    <x v="1"/>
    <x v="3"/>
    <x v="8"/>
    <x v="42"/>
    <x v="1"/>
    <x v="3"/>
    <x v="0"/>
    <x v="1"/>
    <x v="9"/>
    <x v="0"/>
    <x v="0"/>
    <x v="0"/>
    <x v="32"/>
    <n v="1"/>
    <x v="0"/>
    <x v="0"/>
    <x v="0"/>
    <x v="0"/>
    <x v="0"/>
    <x v="0"/>
    <x v="0"/>
  </r>
  <r>
    <x v="1"/>
    <x v="3"/>
    <x v="8"/>
    <x v="42"/>
    <x v="1"/>
    <x v="3"/>
    <x v="0"/>
    <x v="1"/>
    <x v="9"/>
    <x v="0"/>
    <x v="0"/>
    <x v="0"/>
    <x v="32"/>
    <n v="1"/>
    <x v="0"/>
    <x v="1"/>
    <x v="0"/>
    <x v="1"/>
    <x v="0"/>
    <x v="0"/>
    <x v="1"/>
  </r>
  <r>
    <x v="1"/>
    <x v="3"/>
    <x v="8"/>
    <x v="42"/>
    <x v="1"/>
    <x v="3"/>
    <x v="0"/>
    <x v="1"/>
    <x v="9"/>
    <x v="0"/>
    <x v="0"/>
    <x v="0"/>
    <x v="32"/>
    <n v="1"/>
    <x v="0"/>
    <x v="1"/>
    <x v="0"/>
    <x v="0"/>
    <x v="0"/>
    <x v="0"/>
    <x v="0"/>
  </r>
  <r>
    <x v="1"/>
    <x v="3"/>
    <x v="8"/>
    <x v="42"/>
    <x v="1"/>
    <x v="3"/>
    <x v="0"/>
    <x v="1"/>
    <x v="9"/>
    <x v="0"/>
    <x v="0"/>
    <x v="1"/>
    <x v="32"/>
    <n v="1"/>
    <x v="0"/>
    <x v="1"/>
    <x v="0"/>
    <x v="0"/>
    <x v="0"/>
    <x v="0"/>
    <x v="0"/>
  </r>
  <r>
    <x v="1"/>
    <x v="3"/>
    <x v="8"/>
    <x v="42"/>
    <x v="1"/>
    <x v="3"/>
    <x v="0"/>
    <x v="2"/>
    <x v="18"/>
    <x v="2"/>
    <x v="0"/>
    <x v="0"/>
    <x v="32"/>
    <n v="1"/>
    <x v="4"/>
    <x v="0"/>
    <x v="1"/>
    <x v="0"/>
    <x v="0"/>
    <x v="0"/>
    <x v="0"/>
  </r>
  <r>
    <x v="1"/>
    <x v="3"/>
    <x v="8"/>
    <x v="42"/>
    <x v="1"/>
    <x v="3"/>
    <x v="0"/>
    <x v="2"/>
    <x v="18"/>
    <x v="2"/>
    <x v="0"/>
    <x v="0"/>
    <x v="32"/>
    <n v="1"/>
    <x v="4"/>
    <x v="1"/>
    <x v="1"/>
    <x v="0"/>
    <x v="0"/>
    <x v="0"/>
    <x v="0"/>
  </r>
  <r>
    <x v="1"/>
    <x v="3"/>
    <x v="8"/>
    <x v="42"/>
    <x v="1"/>
    <x v="3"/>
    <x v="0"/>
    <x v="2"/>
    <x v="9"/>
    <x v="0"/>
    <x v="0"/>
    <x v="1"/>
    <x v="32"/>
    <n v="2"/>
    <x v="0"/>
    <x v="0"/>
    <x v="0"/>
    <x v="1"/>
    <x v="0"/>
    <x v="0"/>
    <x v="1"/>
  </r>
  <r>
    <x v="1"/>
    <x v="3"/>
    <x v="8"/>
    <x v="42"/>
    <x v="1"/>
    <x v="3"/>
    <x v="0"/>
    <x v="2"/>
    <x v="9"/>
    <x v="0"/>
    <x v="0"/>
    <x v="1"/>
    <x v="32"/>
    <n v="1"/>
    <x v="0"/>
    <x v="1"/>
    <x v="0"/>
    <x v="1"/>
    <x v="0"/>
    <x v="0"/>
    <x v="1"/>
  </r>
  <r>
    <x v="1"/>
    <x v="3"/>
    <x v="8"/>
    <x v="42"/>
    <x v="1"/>
    <x v="3"/>
    <x v="0"/>
    <x v="3"/>
    <x v="18"/>
    <x v="2"/>
    <x v="0"/>
    <x v="0"/>
    <x v="29"/>
    <n v="1"/>
    <x v="4"/>
    <x v="1"/>
    <x v="1"/>
    <x v="0"/>
    <x v="0"/>
    <x v="0"/>
    <x v="0"/>
  </r>
  <r>
    <x v="1"/>
    <x v="3"/>
    <x v="8"/>
    <x v="42"/>
    <x v="1"/>
    <x v="3"/>
    <x v="0"/>
    <x v="3"/>
    <x v="18"/>
    <x v="2"/>
    <x v="0"/>
    <x v="0"/>
    <x v="32"/>
    <n v="1"/>
    <x v="4"/>
    <x v="0"/>
    <x v="1"/>
    <x v="0"/>
    <x v="0"/>
    <x v="0"/>
    <x v="0"/>
  </r>
  <r>
    <x v="1"/>
    <x v="3"/>
    <x v="8"/>
    <x v="42"/>
    <x v="1"/>
    <x v="3"/>
    <x v="0"/>
    <x v="3"/>
    <x v="9"/>
    <x v="0"/>
    <x v="0"/>
    <x v="1"/>
    <x v="32"/>
    <n v="3"/>
    <x v="0"/>
    <x v="1"/>
    <x v="0"/>
    <x v="1"/>
    <x v="0"/>
    <x v="0"/>
    <x v="1"/>
  </r>
  <r>
    <x v="1"/>
    <x v="3"/>
    <x v="8"/>
    <x v="42"/>
    <x v="1"/>
    <x v="3"/>
    <x v="0"/>
    <x v="3"/>
    <x v="9"/>
    <x v="0"/>
    <x v="0"/>
    <x v="1"/>
    <x v="32"/>
    <n v="2"/>
    <x v="0"/>
    <x v="1"/>
    <x v="0"/>
    <x v="0"/>
    <x v="0"/>
    <x v="0"/>
    <x v="0"/>
  </r>
  <r>
    <x v="1"/>
    <x v="3"/>
    <x v="8"/>
    <x v="42"/>
    <x v="1"/>
    <x v="3"/>
    <x v="0"/>
    <x v="4"/>
    <x v="18"/>
    <x v="2"/>
    <x v="0"/>
    <x v="1"/>
    <x v="32"/>
    <n v="1"/>
    <x v="4"/>
    <x v="1"/>
    <x v="1"/>
    <x v="0"/>
    <x v="1"/>
    <x v="0"/>
    <x v="0"/>
  </r>
  <r>
    <x v="1"/>
    <x v="3"/>
    <x v="8"/>
    <x v="42"/>
    <x v="1"/>
    <x v="3"/>
    <x v="0"/>
    <x v="4"/>
    <x v="19"/>
    <x v="0"/>
    <x v="0"/>
    <x v="0"/>
    <x v="32"/>
    <n v="2"/>
    <x v="0"/>
    <x v="1"/>
    <x v="0"/>
    <x v="0"/>
    <x v="1"/>
    <x v="0"/>
    <x v="0"/>
  </r>
  <r>
    <x v="1"/>
    <x v="3"/>
    <x v="8"/>
    <x v="42"/>
    <x v="1"/>
    <x v="3"/>
    <x v="0"/>
    <x v="4"/>
    <x v="19"/>
    <x v="0"/>
    <x v="0"/>
    <x v="1"/>
    <x v="32"/>
    <n v="1"/>
    <x v="0"/>
    <x v="1"/>
    <x v="0"/>
    <x v="0"/>
    <x v="1"/>
    <x v="0"/>
    <x v="0"/>
  </r>
  <r>
    <x v="1"/>
    <x v="3"/>
    <x v="8"/>
    <x v="42"/>
    <x v="1"/>
    <x v="3"/>
    <x v="0"/>
    <x v="4"/>
    <x v="9"/>
    <x v="0"/>
    <x v="0"/>
    <x v="1"/>
    <x v="32"/>
    <n v="1"/>
    <x v="0"/>
    <x v="0"/>
    <x v="0"/>
    <x v="0"/>
    <x v="0"/>
    <x v="0"/>
    <x v="0"/>
  </r>
  <r>
    <x v="1"/>
    <x v="3"/>
    <x v="8"/>
    <x v="42"/>
    <x v="1"/>
    <x v="3"/>
    <x v="0"/>
    <x v="4"/>
    <x v="9"/>
    <x v="0"/>
    <x v="0"/>
    <x v="1"/>
    <x v="32"/>
    <n v="1"/>
    <x v="0"/>
    <x v="1"/>
    <x v="0"/>
    <x v="0"/>
    <x v="0"/>
    <x v="0"/>
    <x v="0"/>
  </r>
  <r>
    <x v="1"/>
    <x v="3"/>
    <x v="8"/>
    <x v="42"/>
    <x v="1"/>
    <x v="3"/>
    <x v="0"/>
    <x v="5"/>
    <x v="9"/>
    <x v="0"/>
    <x v="0"/>
    <x v="0"/>
    <x v="32"/>
    <n v="1"/>
    <x v="0"/>
    <x v="1"/>
    <x v="0"/>
    <x v="1"/>
    <x v="0"/>
    <x v="0"/>
    <x v="1"/>
  </r>
  <r>
    <x v="1"/>
    <x v="3"/>
    <x v="8"/>
    <x v="42"/>
    <x v="1"/>
    <x v="3"/>
    <x v="0"/>
    <x v="5"/>
    <x v="9"/>
    <x v="0"/>
    <x v="0"/>
    <x v="0"/>
    <x v="32"/>
    <n v="1"/>
    <x v="0"/>
    <x v="1"/>
    <x v="0"/>
    <x v="0"/>
    <x v="0"/>
    <x v="0"/>
    <x v="0"/>
  </r>
  <r>
    <x v="1"/>
    <x v="3"/>
    <x v="8"/>
    <x v="42"/>
    <x v="1"/>
    <x v="3"/>
    <x v="0"/>
    <x v="5"/>
    <x v="9"/>
    <x v="0"/>
    <x v="0"/>
    <x v="1"/>
    <x v="32"/>
    <n v="1"/>
    <x v="0"/>
    <x v="0"/>
    <x v="0"/>
    <x v="1"/>
    <x v="0"/>
    <x v="0"/>
    <x v="1"/>
  </r>
  <r>
    <x v="1"/>
    <x v="3"/>
    <x v="8"/>
    <x v="42"/>
    <x v="1"/>
    <x v="3"/>
    <x v="0"/>
    <x v="5"/>
    <x v="9"/>
    <x v="0"/>
    <x v="0"/>
    <x v="1"/>
    <x v="32"/>
    <n v="1"/>
    <x v="0"/>
    <x v="1"/>
    <x v="0"/>
    <x v="0"/>
    <x v="0"/>
    <x v="0"/>
    <x v="0"/>
  </r>
  <r>
    <x v="1"/>
    <x v="3"/>
    <x v="8"/>
    <x v="42"/>
    <x v="1"/>
    <x v="3"/>
    <x v="0"/>
    <x v="8"/>
    <x v="19"/>
    <x v="0"/>
    <x v="0"/>
    <x v="0"/>
    <x v="32"/>
    <n v="1"/>
    <x v="0"/>
    <x v="0"/>
    <x v="0"/>
    <x v="0"/>
    <x v="0"/>
    <x v="0"/>
    <x v="0"/>
  </r>
  <r>
    <x v="1"/>
    <x v="3"/>
    <x v="8"/>
    <x v="42"/>
    <x v="1"/>
    <x v="3"/>
    <x v="0"/>
    <x v="8"/>
    <x v="19"/>
    <x v="0"/>
    <x v="0"/>
    <x v="0"/>
    <x v="32"/>
    <n v="1"/>
    <x v="0"/>
    <x v="1"/>
    <x v="0"/>
    <x v="0"/>
    <x v="1"/>
    <x v="0"/>
    <x v="0"/>
  </r>
  <r>
    <x v="1"/>
    <x v="3"/>
    <x v="8"/>
    <x v="42"/>
    <x v="1"/>
    <x v="3"/>
    <x v="0"/>
    <x v="8"/>
    <x v="9"/>
    <x v="0"/>
    <x v="0"/>
    <x v="1"/>
    <x v="32"/>
    <n v="1"/>
    <x v="0"/>
    <x v="1"/>
    <x v="0"/>
    <x v="1"/>
    <x v="0"/>
    <x v="0"/>
    <x v="1"/>
  </r>
  <r>
    <x v="1"/>
    <x v="3"/>
    <x v="8"/>
    <x v="42"/>
    <x v="1"/>
    <x v="3"/>
    <x v="0"/>
    <x v="6"/>
    <x v="9"/>
    <x v="0"/>
    <x v="0"/>
    <x v="1"/>
    <x v="32"/>
    <n v="1"/>
    <x v="0"/>
    <x v="1"/>
    <x v="0"/>
    <x v="0"/>
    <x v="0"/>
    <x v="0"/>
    <x v="0"/>
  </r>
  <r>
    <x v="1"/>
    <x v="3"/>
    <x v="8"/>
    <x v="42"/>
    <x v="1"/>
    <x v="1"/>
    <x v="1"/>
    <x v="1"/>
    <x v="19"/>
    <x v="0"/>
    <x v="0"/>
    <x v="0"/>
    <x v="32"/>
    <n v="1"/>
    <x v="0"/>
    <x v="1"/>
    <x v="0"/>
    <x v="0"/>
    <x v="0"/>
    <x v="0"/>
    <x v="0"/>
  </r>
  <r>
    <x v="1"/>
    <x v="3"/>
    <x v="8"/>
    <x v="42"/>
    <x v="1"/>
    <x v="2"/>
    <x v="1"/>
    <x v="1"/>
    <x v="19"/>
    <x v="0"/>
    <x v="0"/>
    <x v="0"/>
    <x v="32"/>
    <n v="1"/>
    <x v="0"/>
    <x v="1"/>
    <x v="0"/>
    <x v="0"/>
    <x v="0"/>
    <x v="0"/>
    <x v="0"/>
  </r>
  <r>
    <x v="1"/>
    <x v="3"/>
    <x v="8"/>
    <x v="42"/>
    <x v="1"/>
    <x v="2"/>
    <x v="1"/>
    <x v="1"/>
    <x v="9"/>
    <x v="0"/>
    <x v="0"/>
    <x v="0"/>
    <x v="32"/>
    <n v="1"/>
    <x v="0"/>
    <x v="0"/>
    <x v="0"/>
    <x v="0"/>
    <x v="0"/>
    <x v="0"/>
    <x v="0"/>
  </r>
  <r>
    <x v="1"/>
    <x v="3"/>
    <x v="8"/>
    <x v="42"/>
    <x v="1"/>
    <x v="2"/>
    <x v="1"/>
    <x v="1"/>
    <x v="9"/>
    <x v="0"/>
    <x v="0"/>
    <x v="0"/>
    <x v="32"/>
    <n v="1"/>
    <x v="0"/>
    <x v="1"/>
    <x v="0"/>
    <x v="0"/>
    <x v="0"/>
    <x v="0"/>
    <x v="0"/>
  </r>
  <r>
    <x v="1"/>
    <x v="3"/>
    <x v="8"/>
    <x v="42"/>
    <x v="1"/>
    <x v="2"/>
    <x v="1"/>
    <x v="3"/>
    <x v="18"/>
    <x v="2"/>
    <x v="0"/>
    <x v="1"/>
    <x v="32"/>
    <n v="1"/>
    <x v="4"/>
    <x v="1"/>
    <x v="1"/>
    <x v="0"/>
    <x v="1"/>
    <x v="0"/>
    <x v="0"/>
  </r>
  <r>
    <x v="1"/>
    <x v="3"/>
    <x v="8"/>
    <x v="42"/>
    <x v="1"/>
    <x v="2"/>
    <x v="1"/>
    <x v="3"/>
    <x v="9"/>
    <x v="0"/>
    <x v="0"/>
    <x v="0"/>
    <x v="32"/>
    <n v="1"/>
    <x v="0"/>
    <x v="1"/>
    <x v="0"/>
    <x v="0"/>
    <x v="0"/>
    <x v="0"/>
    <x v="0"/>
  </r>
  <r>
    <x v="1"/>
    <x v="3"/>
    <x v="8"/>
    <x v="42"/>
    <x v="1"/>
    <x v="2"/>
    <x v="1"/>
    <x v="4"/>
    <x v="18"/>
    <x v="2"/>
    <x v="0"/>
    <x v="1"/>
    <x v="32"/>
    <n v="1"/>
    <x v="4"/>
    <x v="1"/>
    <x v="1"/>
    <x v="0"/>
    <x v="0"/>
    <x v="0"/>
    <x v="0"/>
  </r>
  <r>
    <x v="1"/>
    <x v="3"/>
    <x v="8"/>
    <x v="42"/>
    <x v="1"/>
    <x v="2"/>
    <x v="1"/>
    <x v="4"/>
    <x v="9"/>
    <x v="0"/>
    <x v="0"/>
    <x v="0"/>
    <x v="32"/>
    <n v="1"/>
    <x v="0"/>
    <x v="1"/>
    <x v="0"/>
    <x v="0"/>
    <x v="0"/>
    <x v="0"/>
    <x v="0"/>
  </r>
  <r>
    <x v="1"/>
    <x v="3"/>
    <x v="8"/>
    <x v="42"/>
    <x v="1"/>
    <x v="2"/>
    <x v="1"/>
    <x v="6"/>
    <x v="9"/>
    <x v="0"/>
    <x v="0"/>
    <x v="0"/>
    <x v="32"/>
    <n v="1"/>
    <x v="0"/>
    <x v="1"/>
    <x v="0"/>
    <x v="0"/>
    <x v="0"/>
    <x v="0"/>
    <x v="0"/>
  </r>
  <r>
    <x v="1"/>
    <x v="3"/>
    <x v="8"/>
    <x v="42"/>
    <x v="2"/>
    <x v="0"/>
    <x v="0"/>
    <x v="3"/>
    <x v="9"/>
    <x v="0"/>
    <x v="0"/>
    <x v="1"/>
    <x v="32"/>
    <n v="1"/>
    <x v="0"/>
    <x v="0"/>
    <x v="0"/>
    <x v="1"/>
    <x v="0"/>
    <x v="0"/>
    <x v="1"/>
  </r>
  <r>
    <x v="1"/>
    <x v="3"/>
    <x v="8"/>
    <x v="42"/>
    <x v="2"/>
    <x v="2"/>
    <x v="1"/>
    <x v="1"/>
    <x v="9"/>
    <x v="0"/>
    <x v="0"/>
    <x v="0"/>
    <x v="32"/>
    <n v="1"/>
    <x v="0"/>
    <x v="1"/>
    <x v="0"/>
    <x v="0"/>
    <x v="0"/>
    <x v="0"/>
    <x v="0"/>
  </r>
  <r>
    <x v="1"/>
    <x v="3"/>
    <x v="8"/>
    <x v="43"/>
    <x v="0"/>
    <x v="0"/>
    <x v="0"/>
    <x v="1"/>
    <x v="19"/>
    <x v="0"/>
    <x v="0"/>
    <x v="0"/>
    <x v="32"/>
    <n v="1"/>
    <x v="0"/>
    <x v="0"/>
    <x v="0"/>
    <x v="0"/>
    <x v="0"/>
    <x v="0"/>
    <x v="0"/>
  </r>
  <r>
    <x v="1"/>
    <x v="3"/>
    <x v="8"/>
    <x v="43"/>
    <x v="0"/>
    <x v="0"/>
    <x v="0"/>
    <x v="1"/>
    <x v="19"/>
    <x v="0"/>
    <x v="0"/>
    <x v="0"/>
    <x v="32"/>
    <n v="1"/>
    <x v="0"/>
    <x v="1"/>
    <x v="0"/>
    <x v="0"/>
    <x v="0"/>
    <x v="0"/>
    <x v="0"/>
  </r>
  <r>
    <x v="1"/>
    <x v="3"/>
    <x v="8"/>
    <x v="43"/>
    <x v="0"/>
    <x v="0"/>
    <x v="0"/>
    <x v="2"/>
    <x v="19"/>
    <x v="0"/>
    <x v="0"/>
    <x v="1"/>
    <x v="44"/>
    <n v="1"/>
    <x v="0"/>
    <x v="0"/>
    <x v="0"/>
    <x v="0"/>
    <x v="0"/>
    <x v="0"/>
    <x v="0"/>
  </r>
  <r>
    <x v="1"/>
    <x v="3"/>
    <x v="8"/>
    <x v="43"/>
    <x v="0"/>
    <x v="0"/>
    <x v="0"/>
    <x v="4"/>
    <x v="19"/>
    <x v="0"/>
    <x v="2"/>
    <x v="1"/>
    <x v="21"/>
    <n v="1"/>
    <x v="0"/>
    <x v="1"/>
    <x v="0"/>
    <x v="0"/>
    <x v="0"/>
    <x v="0"/>
    <x v="1"/>
  </r>
  <r>
    <x v="1"/>
    <x v="3"/>
    <x v="8"/>
    <x v="43"/>
    <x v="0"/>
    <x v="0"/>
    <x v="0"/>
    <x v="8"/>
    <x v="19"/>
    <x v="0"/>
    <x v="5"/>
    <x v="0"/>
    <x v="47"/>
    <n v="1"/>
    <x v="0"/>
    <x v="1"/>
    <x v="0"/>
    <x v="0"/>
    <x v="0"/>
    <x v="0"/>
    <x v="0"/>
  </r>
  <r>
    <x v="1"/>
    <x v="3"/>
    <x v="8"/>
    <x v="43"/>
    <x v="0"/>
    <x v="3"/>
    <x v="0"/>
    <x v="4"/>
    <x v="19"/>
    <x v="0"/>
    <x v="2"/>
    <x v="0"/>
    <x v="68"/>
    <n v="1"/>
    <x v="0"/>
    <x v="0"/>
    <x v="0"/>
    <x v="0"/>
    <x v="0"/>
    <x v="0"/>
    <x v="0"/>
  </r>
  <r>
    <x v="1"/>
    <x v="3"/>
    <x v="8"/>
    <x v="43"/>
    <x v="0"/>
    <x v="1"/>
    <x v="1"/>
    <x v="2"/>
    <x v="19"/>
    <x v="0"/>
    <x v="3"/>
    <x v="0"/>
    <x v="10"/>
    <n v="1"/>
    <x v="0"/>
    <x v="1"/>
    <x v="0"/>
    <x v="0"/>
    <x v="0"/>
    <x v="0"/>
    <x v="0"/>
  </r>
  <r>
    <x v="1"/>
    <x v="3"/>
    <x v="8"/>
    <x v="43"/>
    <x v="0"/>
    <x v="1"/>
    <x v="1"/>
    <x v="2"/>
    <x v="19"/>
    <x v="0"/>
    <x v="0"/>
    <x v="0"/>
    <x v="32"/>
    <n v="1"/>
    <x v="0"/>
    <x v="1"/>
    <x v="0"/>
    <x v="0"/>
    <x v="0"/>
    <x v="0"/>
    <x v="0"/>
  </r>
  <r>
    <x v="1"/>
    <x v="3"/>
    <x v="8"/>
    <x v="43"/>
    <x v="0"/>
    <x v="1"/>
    <x v="1"/>
    <x v="3"/>
    <x v="19"/>
    <x v="0"/>
    <x v="0"/>
    <x v="0"/>
    <x v="0"/>
    <n v="1"/>
    <x v="0"/>
    <x v="1"/>
    <x v="0"/>
    <x v="0"/>
    <x v="0"/>
    <x v="0"/>
    <x v="0"/>
  </r>
  <r>
    <x v="1"/>
    <x v="3"/>
    <x v="8"/>
    <x v="43"/>
    <x v="0"/>
    <x v="2"/>
    <x v="1"/>
    <x v="1"/>
    <x v="19"/>
    <x v="0"/>
    <x v="0"/>
    <x v="0"/>
    <x v="29"/>
    <n v="1"/>
    <x v="0"/>
    <x v="0"/>
    <x v="0"/>
    <x v="0"/>
    <x v="0"/>
    <x v="0"/>
    <x v="0"/>
  </r>
  <r>
    <x v="1"/>
    <x v="3"/>
    <x v="8"/>
    <x v="43"/>
    <x v="1"/>
    <x v="0"/>
    <x v="0"/>
    <x v="0"/>
    <x v="19"/>
    <x v="0"/>
    <x v="0"/>
    <x v="0"/>
    <x v="32"/>
    <n v="1"/>
    <x v="0"/>
    <x v="1"/>
    <x v="0"/>
    <x v="0"/>
    <x v="0"/>
    <x v="0"/>
    <x v="0"/>
  </r>
  <r>
    <x v="1"/>
    <x v="3"/>
    <x v="8"/>
    <x v="43"/>
    <x v="1"/>
    <x v="0"/>
    <x v="0"/>
    <x v="1"/>
    <x v="19"/>
    <x v="0"/>
    <x v="3"/>
    <x v="0"/>
    <x v="27"/>
    <n v="1"/>
    <x v="0"/>
    <x v="1"/>
    <x v="0"/>
    <x v="0"/>
    <x v="0"/>
    <x v="0"/>
    <x v="0"/>
  </r>
  <r>
    <x v="1"/>
    <x v="3"/>
    <x v="8"/>
    <x v="43"/>
    <x v="1"/>
    <x v="0"/>
    <x v="0"/>
    <x v="1"/>
    <x v="19"/>
    <x v="0"/>
    <x v="2"/>
    <x v="0"/>
    <x v="20"/>
    <n v="1"/>
    <x v="0"/>
    <x v="1"/>
    <x v="0"/>
    <x v="0"/>
    <x v="0"/>
    <x v="0"/>
    <x v="0"/>
  </r>
  <r>
    <x v="1"/>
    <x v="3"/>
    <x v="8"/>
    <x v="43"/>
    <x v="1"/>
    <x v="0"/>
    <x v="0"/>
    <x v="2"/>
    <x v="19"/>
    <x v="0"/>
    <x v="3"/>
    <x v="0"/>
    <x v="10"/>
    <n v="1"/>
    <x v="0"/>
    <x v="1"/>
    <x v="0"/>
    <x v="0"/>
    <x v="0"/>
    <x v="0"/>
    <x v="0"/>
  </r>
  <r>
    <x v="1"/>
    <x v="3"/>
    <x v="8"/>
    <x v="43"/>
    <x v="1"/>
    <x v="0"/>
    <x v="0"/>
    <x v="3"/>
    <x v="19"/>
    <x v="0"/>
    <x v="3"/>
    <x v="1"/>
    <x v="75"/>
    <n v="1"/>
    <x v="0"/>
    <x v="1"/>
    <x v="0"/>
    <x v="1"/>
    <x v="0"/>
    <x v="0"/>
    <x v="1"/>
  </r>
  <r>
    <x v="1"/>
    <x v="3"/>
    <x v="8"/>
    <x v="43"/>
    <x v="1"/>
    <x v="0"/>
    <x v="0"/>
    <x v="3"/>
    <x v="19"/>
    <x v="0"/>
    <x v="6"/>
    <x v="1"/>
    <x v="41"/>
    <n v="1"/>
    <x v="0"/>
    <x v="1"/>
    <x v="0"/>
    <x v="0"/>
    <x v="0"/>
    <x v="0"/>
    <x v="1"/>
  </r>
  <r>
    <x v="1"/>
    <x v="3"/>
    <x v="8"/>
    <x v="43"/>
    <x v="1"/>
    <x v="0"/>
    <x v="0"/>
    <x v="3"/>
    <x v="19"/>
    <x v="0"/>
    <x v="5"/>
    <x v="0"/>
    <x v="59"/>
    <n v="1"/>
    <x v="0"/>
    <x v="1"/>
    <x v="0"/>
    <x v="0"/>
    <x v="0"/>
    <x v="0"/>
    <x v="0"/>
  </r>
  <r>
    <x v="1"/>
    <x v="3"/>
    <x v="8"/>
    <x v="43"/>
    <x v="1"/>
    <x v="0"/>
    <x v="0"/>
    <x v="3"/>
    <x v="19"/>
    <x v="0"/>
    <x v="0"/>
    <x v="0"/>
    <x v="29"/>
    <n v="1"/>
    <x v="0"/>
    <x v="0"/>
    <x v="0"/>
    <x v="0"/>
    <x v="0"/>
    <x v="0"/>
    <x v="0"/>
  </r>
  <r>
    <x v="1"/>
    <x v="3"/>
    <x v="8"/>
    <x v="43"/>
    <x v="1"/>
    <x v="0"/>
    <x v="0"/>
    <x v="3"/>
    <x v="19"/>
    <x v="0"/>
    <x v="2"/>
    <x v="0"/>
    <x v="18"/>
    <n v="1"/>
    <x v="0"/>
    <x v="1"/>
    <x v="0"/>
    <x v="0"/>
    <x v="0"/>
    <x v="0"/>
    <x v="0"/>
  </r>
  <r>
    <x v="1"/>
    <x v="3"/>
    <x v="8"/>
    <x v="43"/>
    <x v="1"/>
    <x v="0"/>
    <x v="0"/>
    <x v="4"/>
    <x v="19"/>
    <x v="0"/>
    <x v="3"/>
    <x v="0"/>
    <x v="10"/>
    <n v="1"/>
    <x v="0"/>
    <x v="0"/>
    <x v="0"/>
    <x v="0"/>
    <x v="0"/>
    <x v="0"/>
    <x v="0"/>
  </r>
  <r>
    <x v="1"/>
    <x v="3"/>
    <x v="8"/>
    <x v="43"/>
    <x v="1"/>
    <x v="0"/>
    <x v="0"/>
    <x v="4"/>
    <x v="19"/>
    <x v="0"/>
    <x v="3"/>
    <x v="1"/>
    <x v="10"/>
    <n v="1"/>
    <x v="0"/>
    <x v="1"/>
    <x v="0"/>
    <x v="0"/>
    <x v="0"/>
    <x v="0"/>
    <x v="0"/>
  </r>
  <r>
    <x v="1"/>
    <x v="3"/>
    <x v="8"/>
    <x v="43"/>
    <x v="1"/>
    <x v="0"/>
    <x v="0"/>
    <x v="4"/>
    <x v="19"/>
    <x v="0"/>
    <x v="0"/>
    <x v="0"/>
    <x v="32"/>
    <n v="1"/>
    <x v="0"/>
    <x v="1"/>
    <x v="0"/>
    <x v="0"/>
    <x v="1"/>
    <x v="0"/>
    <x v="0"/>
  </r>
  <r>
    <x v="1"/>
    <x v="3"/>
    <x v="8"/>
    <x v="43"/>
    <x v="1"/>
    <x v="0"/>
    <x v="0"/>
    <x v="5"/>
    <x v="19"/>
    <x v="0"/>
    <x v="2"/>
    <x v="0"/>
    <x v="3"/>
    <n v="1"/>
    <x v="0"/>
    <x v="1"/>
    <x v="0"/>
    <x v="0"/>
    <x v="0"/>
    <x v="0"/>
    <x v="0"/>
  </r>
  <r>
    <x v="1"/>
    <x v="3"/>
    <x v="8"/>
    <x v="43"/>
    <x v="1"/>
    <x v="1"/>
    <x v="1"/>
    <x v="2"/>
    <x v="19"/>
    <x v="0"/>
    <x v="2"/>
    <x v="1"/>
    <x v="21"/>
    <n v="1"/>
    <x v="0"/>
    <x v="1"/>
    <x v="0"/>
    <x v="1"/>
    <x v="0"/>
    <x v="0"/>
    <x v="1"/>
  </r>
  <r>
    <x v="1"/>
    <x v="3"/>
    <x v="8"/>
    <x v="43"/>
    <x v="1"/>
    <x v="1"/>
    <x v="1"/>
    <x v="3"/>
    <x v="19"/>
    <x v="0"/>
    <x v="0"/>
    <x v="1"/>
    <x v="29"/>
    <n v="1"/>
    <x v="0"/>
    <x v="1"/>
    <x v="0"/>
    <x v="0"/>
    <x v="0"/>
    <x v="0"/>
    <x v="0"/>
  </r>
  <r>
    <x v="1"/>
    <x v="3"/>
    <x v="8"/>
    <x v="43"/>
    <x v="1"/>
    <x v="1"/>
    <x v="1"/>
    <x v="3"/>
    <x v="19"/>
    <x v="0"/>
    <x v="2"/>
    <x v="0"/>
    <x v="3"/>
    <n v="1"/>
    <x v="0"/>
    <x v="1"/>
    <x v="0"/>
    <x v="0"/>
    <x v="0"/>
    <x v="0"/>
    <x v="0"/>
  </r>
  <r>
    <x v="1"/>
    <x v="3"/>
    <x v="8"/>
    <x v="43"/>
    <x v="1"/>
    <x v="2"/>
    <x v="1"/>
    <x v="1"/>
    <x v="19"/>
    <x v="0"/>
    <x v="5"/>
    <x v="0"/>
    <x v="14"/>
    <n v="1"/>
    <x v="0"/>
    <x v="1"/>
    <x v="0"/>
    <x v="0"/>
    <x v="0"/>
    <x v="0"/>
    <x v="0"/>
  </r>
  <r>
    <x v="1"/>
    <x v="3"/>
    <x v="8"/>
    <x v="43"/>
    <x v="1"/>
    <x v="2"/>
    <x v="1"/>
    <x v="1"/>
    <x v="19"/>
    <x v="0"/>
    <x v="0"/>
    <x v="0"/>
    <x v="32"/>
    <n v="1"/>
    <x v="0"/>
    <x v="0"/>
    <x v="0"/>
    <x v="0"/>
    <x v="0"/>
    <x v="0"/>
    <x v="0"/>
  </r>
  <r>
    <x v="1"/>
    <x v="3"/>
    <x v="8"/>
    <x v="43"/>
    <x v="1"/>
    <x v="2"/>
    <x v="1"/>
    <x v="1"/>
    <x v="19"/>
    <x v="0"/>
    <x v="0"/>
    <x v="0"/>
    <x v="32"/>
    <n v="1"/>
    <x v="0"/>
    <x v="1"/>
    <x v="0"/>
    <x v="0"/>
    <x v="0"/>
    <x v="0"/>
    <x v="0"/>
  </r>
  <r>
    <x v="1"/>
    <x v="3"/>
    <x v="8"/>
    <x v="43"/>
    <x v="1"/>
    <x v="2"/>
    <x v="1"/>
    <x v="3"/>
    <x v="19"/>
    <x v="0"/>
    <x v="6"/>
    <x v="0"/>
    <x v="37"/>
    <n v="1"/>
    <x v="0"/>
    <x v="1"/>
    <x v="0"/>
    <x v="0"/>
    <x v="0"/>
    <x v="0"/>
    <x v="0"/>
  </r>
  <r>
    <x v="1"/>
    <x v="3"/>
    <x v="8"/>
    <x v="43"/>
    <x v="1"/>
    <x v="2"/>
    <x v="1"/>
    <x v="3"/>
    <x v="19"/>
    <x v="0"/>
    <x v="5"/>
    <x v="0"/>
    <x v="14"/>
    <n v="1"/>
    <x v="0"/>
    <x v="1"/>
    <x v="0"/>
    <x v="0"/>
    <x v="0"/>
    <x v="0"/>
    <x v="0"/>
  </r>
  <r>
    <x v="1"/>
    <x v="3"/>
    <x v="8"/>
    <x v="43"/>
    <x v="2"/>
    <x v="0"/>
    <x v="0"/>
    <x v="5"/>
    <x v="19"/>
    <x v="0"/>
    <x v="3"/>
    <x v="1"/>
    <x v="10"/>
    <n v="1"/>
    <x v="0"/>
    <x v="0"/>
    <x v="0"/>
    <x v="1"/>
    <x v="0"/>
    <x v="0"/>
    <x v="1"/>
  </r>
  <r>
    <x v="1"/>
    <x v="3"/>
    <x v="8"/>
    <x v="44"/>
    <x v="0"/>
    <x v="0"/>
    <x v="0"/>
    <x v="2"/>
    <x v="8"/>
    <x v="0"/>
    <x v="3"/>
    <x v="0"/>
    <x v="80"/>
    <n v="1"/>
    <x v="1"/>
    <x v="1"/>
    <x v="0"/>
    <x v="0"/>
    <x v="0"/>
    <x v="0"/>
    <x v="0"/>
  </r>
  <r>
    <x v="1"/>
    <x v="3"/>
    <x v="8"/>
    <x v="44"/>
    <x v="1"/>
    <x v="0"/>
    <x v="0"/>
    <x v="8"/>
    <x v="8"/>
    <x v="0"/>
    <x v="6"/>
    <x v="0"/>
    <x v="38"/>
    <n v="1"/>
    <x v="1"/>
    <x v="1"/>
    <x v="0"/>
    <x v="0"/>
    <x v="0"/>
    <x v="0"/>
    <x v="1"/>
  </r>
  <r>
    <x v="1"/>
    <x v="4"/>
    <x v="5"/>
    <x v="6"/>
    <x v="0"/>
    <x v="0"/>
    <x v="0"/>
    <x v="0"/>
    <x v="25"/>
    <x v="1"/>
    <x v="0"/>
    <x v="0"/>
    <x v="31"/>
    <n v="1"/>
    <x v="0"/>
    <x v="0"/>
    <x v="1"/>
    <x v="0"/>
    <x v="0"/>
    <x v="1"/>
    <x v="0"/>
  </r>
  <r>
    <x v="1"/>
    <x v="4"/>
    <x v="5"/>
    <x v="6"/>
    <x v="0"/>
    <x v="0"/>
    <x v="0"/>
    <x v="0"/>
    <x v="25"/>
    <x v="1"/>
    <x v="0"/>
    <x v="0"/>
    <x v="31"/>
    <n v="2"/>
    <x v="0"/>
    <x v="1"/>
    <x v="1"/>
    <x v="0"/>
    <x v="0"/>
    <x v="1"/>
    <x v="0"/>
  </r>
  <r>
    <x v="1"/>
    <x v="4"/>
    <x v="5"/>
    <x v="6"/>
    <x v="0"/>
    <x v="0"/>
    <x v="0"/>
    <x v="0"/>
    <x v="25"/>
    <x v="1"/>
    <x v="0"/>
    <x v="1"/>
    <x v="31"/>
    <n v="1"/>
    <x v="0"/>
    <x v="0"/>
    <x v="1"/>
    <x v="0"/>
    <x v="0"/>
    <x v="1"/>
    <x v="0"/>
  </r>
  <r>
    <x v="1"/>
    <x v="4"/>
    <x v="5"/>
    <x v="6"/>
    <x v="0"/>
    <x v="0"/>
    <x v="0"/>
    <x v="0"/>
    <x v="26"/>
    <x v="1"/>
    <x v="0"/>
    <x v="0"/>
    <x v="31"/>
    <n v="1"/>
    <x v="0"/>
    <x v="0"/>
    <x v="1"/>
    <x v="0"/>
    <x v="0"/>
    <x v="1"/>
    <x v="0"/>
  </r>
  <r>
    <x v="1"/>
    <x v="4"/>
    <x v="5"/>
    <x v="6"/>
    <x v="0"/>
    <x v="0"/>
    <x v="0"/>
    <x v="0"/>
    <x v="27"/>
    <x v="1"/>
    <x v="0"/>
    <x v="0"/>
    <x v="31"/>
    <n v="1"/>
    <x v="0"/>
    <x v="1"/>
    <x v="1"/>
    <x v="0"/>
    <x v="0"/>
    <x v="1"/>
    <x v="0"/>
  </r>
  <r>
    <x v="1"/>
    <x v="4"/>
    <x v="5"/>
    <x v="6"/>
    <x v="0"/>
    <x v="0"/>
    <x v="0"/>
    <x v="1"/>
    <x v="25"/>
    <x v="1"/>
    <x v="0"/>
    <x v="0"/>
    <x v="31"/>
    <n v="1"/>
    <x v="0"/>
    <x v="0"/>
    <x v="1"/>
    <x v="0"/>
    <x v="0"/>
    <x v="1"/>
    <x v="0"/>
  </r>
  <r>
    <x v="1"/>
    <x v="4"/>
    <x v="5"/>
    <x v="6"/>
    <x v="0"/>
    <x v="0"/>
    <x v="0"/>
    <x v="1"/>
    <x v="25"/>
    <x v="1"/>
    <x v="0"/>
    <x v="0"/>
    <x v="31"/>
    <n v="3"/>
    <x v="0"/>
    <x v="1"/>
    <x v="1"/>
    <x v="0"/>
    <x v="0"/>
    <x v="1"/>
    <x v="0"/>
  </r>
  <r>
    <x v="1"/>
    <x v="4"/>
    <x v="5"/>
    <x v="6"/>
    <x v="0"/>
    <x v="0"/>
    <x v="0"/>
    <x v="1"/>
    <x v="26"/>
    <x v="1"/>
    <x v="0"/>
    <x v="0"/>
    <x v="31"/>
    <n v="4"/>
    <x v="0"/>
    <x v="1"/>
    <x v="1"/>
    <x v="0"/>
    <x v="0"/>
    <x v="1"/>
    <x v="0"/>
  </r>
  <r>
    <x v="1"/>
    <x v="4"/>
    <x v="5"/>
    <x v="6"/>
    <x v="0"/>
    <x v="0"/>
    <x v="0"/>
    <x v="1"/>
    <x v="27"/>
    <x v="1"/>
    <x v="0"/>
    <x v="0"/>
    <x v="31"/>
    <n v="2"/>
    <x v="0"/>
    <x v="0"/>
    <x v="1"/>
    <x v="0"/>
    <x v="0"/>
    <x v="1"/>
    <x v="0"/>
  </r>
  <r>
    <x v="1"/>
    <x v="4"/>
    <x v="5"/>
    <x v="6"/>
    <x v="0"/>
    <x v="0"/>
    <x v="0"/>
    <x v="1"/>
    <x v="27"/>
    <x v="1"/>
    <x v="0"/>
    <x v="0"/>
    <x v="31"/>
    <n v="4"/>
    <x v="0"/>
    <x v="1"/>
    <x v="1"/>
    <x v="0"/>
    <x v="0"/>
    <x v="1"/>
    <x v="0"/>
  </r>
  <r>
    <x v="1"/>
    <x v="4"/>
    <x v="5"/>
    <x v="6"/>
    <x v="0"/>
    <x v="0"/>
    <x v="0"/>
    <x v="1"/>
    <x v="27"/>
    <x v="1"/>
    <x v="0"/>
    <x v="1"/>
    <x v="31"/>
    <n v="1"/>
    <x v="0"/>
    <x v="1"/>
    <x v="1"/>
    <x v="0"/>
    <x v="0"/>
    <x v="1"/>
    <x v="0"/>
  </r>
  <r>
    <x v="1"/>
    <x v="4"/>
    <x v="5"/>
    <x v="6"/>
    <x v="0"/>
    <x v="0"/>
    <x v="0"/>
    <x v="2"/>
    <x v="25"/>
    <x v="1"/>
    <x v="0"/>
    <x v="0"/>
    <x v="31"/>
    <n v="1"/>
    <x v="0"/>
    <x v="1"/>
    <x v="1"/>
    <x v="0"/>
    <x v="0"/>
    <x v="1"/>
    <x v="0"/>
  </r>
  <r>
    <x v="1"/>
    <x v="4"/>
    <x v="5"/>
    <x v="6"/>
    <x v="0"/>
    <x v="0"/>
    <x v="0"/>
    <x v="2"/>
    <x v="26"/>
    <x v="1"/>
    <x v="0"/>
    <x v="0"/>
    <x v="31"/>
    <n v="1"/>
    <x v="0"/>
    <x v="1"/>
    <x v="1"/>
    <x v="0"/>
    <x v="0"/>
    <x v="1"/>
    <x v="0"/>
  </r>
  <r>
    <x v="1"/>
    <x v="4"/>
    <x v="5"/>
    <x v="6"/>
    <x v="0"/>
    <x v="2"/>
    <x v="1"/>
    <x v="2"/>
    <x v="25"/>
    <x v="1"/>
    <x v="0"/>
    <x v="0"/>
    <x v="31"/>
    <n v="1"/>
    <x v="0"/>
    <x v="1"/>
    <x v="1"/>
    <x v="0"/>
    <x v="0"/>
    <x v="1"/>
    <x v="0"/>
  </r>
  <r>
    <x v="1"/>
    <x v="4"/>
    <x v="5"/>
    <x v="6"/>
    <x v="0"/>
    <x v="2"/>
    <x v="1"/>
    <x v="2"/>
    <x v="26"/>
    <x v="1"/>
    <x v="0"/>
    <x v="0"/>
    <x v="31"/>
    <n v="1"/>
    <x v="0"/>
    <x v="1"/>
    <x v="1"/>
    <x v="0"/>
    <x v="0"/>
    <x v="1"/>
    <x v="0"/>
  </r>
  <r>
    <x v="1"/>
    <x v="4"/>
    <x v="5"/>
    <x v="6"/>
    <x v="0"/>
    <x v="2"/>
    <x v="1"/>
    <x v="2"/>
    <x v="27"/>
    <x v="1"/>
    <x v="0"/>
    <x v="0"/>
    <x v="31"/>
    <n v="1"/>
    <x v="0"/>
    <x v="1"/>
    <x v="1"/>
    <x v="0"/>
    <x v="0"/>
    <x v="1"/>
    <x v="0"/>
  </r>
  <r>
    <x v="1"/>
    <x v="4"/>
    <x v="5"/>
    <x v="6"/>
    <x v="1"/>
    <x v="0"/>
    <x v="0"/>
    <x v="0"/>
    <x v="25"/>
    <x v="1"/>
    <x v="0"/>
    <x v="0"/>
    <x v="31"/>
    <n v="1"/>
    <x v="0"/>
    <x v="0"/>
    <x v="1"/>
    <x v="0"/>
    <x v="0"/>
    <x v="1"/>
    <x v="0"/>
  </r>
  <r>
    <x v="1"/>
    <x v="4"/>
    <x v="5"/>
    <x v="6"/>
    <x v="1"/>
    <x v="0"/>
    <x v="0"/>
    <x v="0"/>
    <x v="25"/>
    <x v="1"/>
    <x v="0"/>
    <x v="0"/>
    <x v="31"/>
    <n v="4"/>
    <x v="0"/>
    <x v="1"/>
    <x v="1"/>
    <x v="0"/>
    <x v="0"/>
    <x v="1"/>
    <x v="0"/>
  </r>
  <r>
    <x v="1"/>
    <x v="4"/>
    <x v="5"/>
    <x v="6"/>
    <x v="1"/>
    <x v="0"/>
    <x v="0"/>
    <x v="0"/>
    <x v="26"/>
    <x v="1"/>
    <x v="0"/>
    <x v="0"/>
    <x v="31"/>
    <n v="1"/>
    <x v="0"/>
    <x v="0"/>
    <x v="1"/>
    <x v="0"/>
    <x v="0"/>
    <x v="1"/>
    <x v="0"/>
  </r>
  <r>
    <x v="1"/>
    <x v="4"/>
    <x v="5"/>
    <x v="6"/>
    <x v="1"/>
    <x v="0"/>
    <x v="0"/>
    <x v="0"/>
    <x v="26"/>
    <x v="1"/>
    <x v="0"/>
    <x v="0"/>
    <x v="31"/>
    <n v="2"/>
    <x v="0"/>
    <x v="1"/>
    <x v="1"/>
    <x v="0"/>
    <x v="0"/>
    <x v="1"/>
    <x v="0"/>
  </r>
  <r>
    <x v="1"/>
    <x v="4"/>
    <x v="5"/>
    <x v="6"/>
    <x v="1"/>
    <x v="0"/>
    <x v="0"/>
    <x v="1"/>
    <x v="25"/>
    <x v="1"/>
    <x v="0"/>
    <x v="0"/>
    <x v="31"/>
    <n v="1"/>
    <x v="0"/>
    <x v="0"/>
    <x v="1"/>
    <x v="0"/>
    <x v="0"/>
    <x v="1"/>
    <x v="0"/>
  </r>
  <r>
    <x v="1"/>
    <x v="4"/>
    <x v="5"/>
    <x v="6"/>
    <x v="1"/>
    <x v="0"/>
    <x v="0"/>
    <x v="1"/>
    <x v="25"/>
    <x v="1"/>
    <x v="0"/>
    <x v="0"/>
    <x v="31"/>
    <n v="4"/>
    <x v="0"/>
    <x v="1"/>
    <x v="1"/>
    <x v="0"/>
    <x v="0"/>
    <x v="1"/>
    <x v="0"/>
  </r>
  <r>
    <x v="1"/>
    <x v="4"/>
    <x v="5"/>
    <x v="6"/>
    <x v="1"/>
    <x v="0"/>
    <x v="0"/>
    <x v="1"/>
    <x v="26"/>
    <x v="1"/>
    <x v="0"/>
    <x v="0"/>
    <x v="31"/>
    <n v="1"/>
    <x v="0"/>
    <x v="0"/>
    <x v="1"/>
    <x v="0"/>
    <x v="0"/>
    <x v="1"/>
    <x v="0"/>
  </r>
  <r>
    <x v="1"/>
    <x v="4"/>
    <x v="5"/>
    <x v="6"/>
    <x v="1"/>
    <x v="0"/>
    <x v="0"/>
    <x v="1"/>
    <x v="26"/>
    <x v="1"/>
    <x v="0"/>
    <x v="0"/>
    <x v="31"/>
    <n v="4"/>
    <x v="0"/>
    <x v="1"/>
    <x v="1"/>
    <x v="0"/>
    <x v="0"/>
    <x v="1"/>
    <x v="0"/>
  </r>
  <r>
    <x v="1"/>
    <x v="4"/>
    <x v="5"/>
    <x v="6"/>
    <x v="1"/>
    <x v="0"/>
    <x v="0"/>
    <x v="1"/>
    <x v="27"/>
    <x v="1"/>
    <x v="0"/>
    <x v="0"/>
    <x v="31"/>
    <n v="6"/>
    <x v="0"/>
    <x v="1"/>
    <x v="1"/>
    <x v="0"/>
    <x v="0"/>
    <x v="1"/>
    <x v="0"/>
  </r>
  <r>
    <x v="1"/>
    <x v="4"/>
    <x v="5"/>
    <x v="6"/>
    <x v="1"/>
    <x v="0"/>
    <x v="0"/>
    <x v="2"/>
    <x v="25"/>
    <x v="1"/>
    <x v="0"/>
    <x v="0"/>
    <x v="31"/>
    <n v="1"/>
    <x v="0"/>
    <x v="1"/>
    <x v="1"/>
    <x v="0"/>
    <x v="0"/>
    <x v="1"/>
    <x v="0"/>
  </r>
  <r>
    <x v="1"/>
    <x v="4"/>
    <x v="5"/>
    <x v="6"/>
    <x v="1"/>
    <x v="0"/>
    <x v="0"/>
    <x v="2"/>
    <x v="26"/>
    <x v="1"/>
    <x v="0"/>
    <x v="0"/>
    <x v="31"/>
    <n v="2"/>
    <x v="0"/>
    <x v="1"/>
    <x v="1"/>
    <x v="0"/>
    <x v="0"/>
    <x v="1"/>
    <x v="0"/>
  </r>
  <r>
    <x v="1"/>
    <x v="4"/>
    <x v="5"/>
    <x v="6"/>
    <x v="1"/>
    <x v="0"/>
    <x v="0"/>
    <x v="5"/>
    <x v="25"/>
    <x v="1"/>
    <x v="0"/>
    <x v="0"/>
    <x v="31"/>
    <n v="1"/>
    <x v="0"/>
    <x v="1"/>
    <x v="1"/>
    <x v="0"/>
    <x v="0"/>
    <x v="1"/>
    <x v="0"/>
  </r>
  <r>
    <x v="1"/>
    <x v="4"/>
    <x v="5"/>
    <x v="6"/>
    <x v="1"/>
    <x v="3"/>
    <x v="0"/>
    <x v="0"/>
    <x v="25"/>
    <x v="1"/>
    <x v="0"/>
    <x v="0"/>
    <x v="31"/>
    <n v="1"/>
    <x v="0"/>
    <x v="1"/>
    <x v="1"/>
    <x v="0"/>
    <x v="0"/>
    <x v="1"/>
    <x v="0"/>
  </r>
  <r>
    <x v="1"/>
    <x v="4"/>
    <x v="5"/>
    <x v="6"/>
    <x v="1"/>
    <x v="1"/>
    <x v="1"/>
    <x v="1"/>
    <x v="25"/>
    <x v="1"/>
    <x v="0"/>
    <x v="0"/>
    <x v="31"/>
    <n v="1"/>
    <x v="0"/>
    <x v="1"/>
    <x v="1"/>
    <x v="0"/>
    <x v="0"/>
    <x v="1"/>
    <x v="0"/>
  </r>
  <r>
    <x v="1"/>
    <x v="4"/>
    <x v="5"/>
    <x v="6"/>
    <x v="1"/>
    <x v="1"/>
    <x v="1"/>
    <x v="1"/>
    <x v="26"/>
    <x v="1"/>
    <x v="0"/>
    <x v="0"/>
    <x v="31"/>
    <n v="1"/>
    <x v="0"/>
    <x v="1"/>
    <x v="1"/>
    <x v="0"/>
    <x v="0"/>
    <x v="1"/>
    <x v="0"/>
  </r>
  <r>
    <x v="1"/>
    <x v="4"/>
    <x v="5"/>
    <x v="6"/>
    <x v="1"/>
    <x v="1"/>
    <x v="1"/>
    <x v="3"/>
    <x v="25"/>
    <x v="1"/>
    <x v="0"/>
    <x v="0"/>
    <x v="31"/>
    <n v="1"/>
    <x v="0"/>
    <x v="1"/>
    <x v="1"/>
    <x v="0"/>
    <x v="0"/>
    <x v="1"/>
    <x v="0"/>
  </r>
  <r>
    <x v="1"/>
    <x v="4"/>
    <x v="5"/>
    <x v="6"/>
    <x v="1"/>
    <x v="1"/>
    <x v="1"/>
    <x v="3"/>
    <x v="26"/>
    <x v="1"/>
    <x v="0"/>
    <x v="0"/>
    <x v="31"/>
    <n v="1"/>
    <x v="0"/>
    <x v="1"/>
    <x v="1"/>
    <x v="0"/>
    <x v="0"/>
    <x v="1"/>
    <x v="0"/>
  </r>
  <r>
    <x v="1"/>
    <x v="4"/>
    <x v="5"/>
    <x v="6"/>
    <x v="1"/>
    <x v="1"/>
    <x v="1"/>
    <x v="4"/>
    <x v="27"/>
    <x v="1"/>
    <x v="0"/>
    <x v="0"/>
    <x v="31"/>
    <n v="1"/>
    <x v="0"/>
    <x v="1"/>
    <x v="1"/>
    <x v="0"/>
    <x v="0"/>
    <x v="1"/>
    <x v="0"/>
  </r>
  <r>
    <x v="1"/>
    <x v="4"/>
    <x v="5"/>
    <x v="6"/>
    <x v="1"/>
    <x v="2"/>
    <x v="1"/>
    <x v="1"/>
    <x v="25"/>
    <x v="1"/>
    <x v="0"/>
    <x v="0"/>
    <x v="31"/>
    <n v="2"/>
    <x v="0"/>
    <x v="1"/>
    <x v="1"/>
    <x v="0"/>
    <x v="0"/>
    <x v="1"/>
    <x v="0"/>
  </r>
  <r>
    <x v="1"/>
    <x v="4"/>
    <x v="5"/>
    <x v="6"/>
    <x v="1"/>
    <x v="2"/>
    <x v="1"/>
    <x v="1"/>
    <x v="26"/>
    <x v="1"/>
    <x v="0"/>
    <x v="0"/>
    <x v="31"/>
    <n v="1"/>
    <x v="0"/>
    <x v="1"/>
    <x v="1"/>
    <x v="0"/>
    <x v="0"/>
    <x v="1"/>
    <x v="0"/>
  </r>
  <r>
    <x v="1"/>
    <x v="4"/>
    <x v="5"/>
    <x v="6"/>
    <x v="1"/>
    <x v="2"/>
    <x v="1"/>
    <x v="3"/>
    <x v="25"/>
    <x v="1"/>
    <x v="0"/>
    <x v="0"/>
    <x v="31"/>
    <n v="1"/>
    <x v="0"/>
    <x v="1"/>
    <x v="1"/>
    <x v="0"/>
    <x v="0"/>
    <x v="1"/>
    <x v="0"/>
  </r>
  <r>
    <x v="1"/>
    <x v="4"/>
    <x v="5"/>
    <x v="6"/>
    <x v="1"/>
    <x v="2"/>
    <x v="1"/>
    <x v="8"/>
    <x v="25"/>
    <x v="1"/>
    <x v="4"/>
    <x v="0"/>
    <x v="70"/>
    <n v="1"/>
    <x v="0"/>
    <x v="0"/>
    <x v="1"/>
    <x v="0"/>
    <x v="0"/>
    <x v="1"/>
    <x v="0"/>
  </r>
  <r>
    <x v="1"/>
    <x v="4"/>
    <x v="5"/>
    <x v="7"/>
    <x v="0"/>
    <x v="5"/>
    <x v="2"/>
    <x v="3"/>
    <x v="26"/>
    <x v="1"/>
    <x v="2"/>
    <x v="0"/>
    <x v="3"/>
    <n v="1"/>
    <x v="0"/>
    <x v="1"/>
    <x v="1"/>
    <x v="0"/>
    <x v="0"/>
    <x v="1"/>
    <x v="0"/>
  </r>
  <r>
    <x v="1"/>
    <x v="4"/>
    <x v="5"/>
    <x v="7"/>
    <x v="0"/>
    <x v="0"/>
    <x v="0"/>
    <x v="0"/>
    <x v="25"/>
    <x v="1"/>
    <x v="0"/>
    <x v="0"/>
    <x v="44"/>
    <n v="4"/>
    <x v="0"/>
    <x v="1"/>
    <x v="1"/>
    <x v="0"/>
    <x v="0"/>
    <x v="1"/>
    <x v="0"/>
  </r>
  <r>
    <x v="1"/>
    <x v="4"/>
    <x v="5"/>
    <x v="7"/>
    <x v="0"/>
    <x v="0"/>
    <x v="0"/>
    <x v="0"/>
    <x v="26"/>
    <x v="1"/>
    <x v="0"/>
    <x v="1"/>
    <x v="44"/>
    <n v="1"/>
    <x v="0"/>
    <x v="0"/>
    <x v="1"/>
    <x v="0"/>
    <x v="0"/>
    <x v="1"/>
    <x v="0"/>
  </r>
  <r>
    <x v="1"/>
    <x v="4"/>
    <x v="5"/>
    <x v="7"/>
    <x v="0"/>
    <x v="0"/>
    <x v="0"/>
    <x v="1"/>
    <x v="25"/>
    <x v="1"/>
    <x v="0"/>
    <x v="0"/>
    <x v="44"/>
    <n v="1"/>
    <x v="0"/>
    <x v="0"/>
    <x v="1"/>
    <x v="0"/>
    <x v="0"/>
    <x v="1"/>
    <x v="0"/>
  </r>
  <r>
    <x v="1"/>
    <x v="4"/>
    <x v="5"/>
    <x v="7"/>
    <x v="0"/>
    <x v="0"/>
    <x v="0"/>
    <x v="1"/>
    <x v="26"/>
    <x v="1"/>
    <x v="0"/>
    <x v="0"/>
    <x v="44"/>
    <n v="2"/>
    <x v="0"/>
    <x v="1"/>
    <x v="1"/>
    <x v="0"/>
    <x v="0"/>
    <x v="1"/>
    <x v="0"/>
  </r>
  <r>
    <x v="1"/>
    <x v="4"/>
    <x v="5"/>
    <x v="7"/>
    <x v="0"/>
    <x v="0"/>
    <x v="0"/>
    <x v="2"/>
    <x v="25"/>
    <x v="1"/>
    <x v="0"/>
    <x v="0"/>
    <x v="44"/>
    <n v="1"/>
    <x v="0"/>
    <x v="1"/>
    <x v="1"/>
    <x v="0"/>
    <x v="0"/>
    <x v="1"/>
    <x v="0"/>
  </r>
  <r>
    <x v="1"/>
    <x v="4"/>
    <x v="5"/>
    <x v="7"/>
    <x v="0"/>
    <x v="0"/>
    <x v="0"/>
    <x v="2"/>
    <x v="26"/>
    <x v="1"/>
    <x v="0"/>
    <x v="0"/>
    <x v="44"/>
    <n v="1"/>
    <x v="0"/>
    <x v="1"/>
    <x v="1"/>
    <x v="0"/>
    <x v="0"/>
    <x v="1"/>
    <x v="0"/>
  </r>
  <r>
    <x v="1"/>
    <x v="4"/>
    <x v="5"/>
    <x v="7"/>
    <x v="0"/>
    <x v="0"/>
    <x v="0"/>
    <x v="3"/>
    <x v="25"/>
    <x v="1"/>
    <x v="0"/>
    <x v="1"/>
    <x v="44"/>
    <n v="1"/>
    <x v="0"/>
    <x v="1"/>
    <x v="1"/>
    <x v="0"/>
    <x v="0"/>
    <x v="1"/>
    <x v="0"/>
  </r>
  <r>
    <x v="1"/>
    <x v="4"/>
    <x v="5"/>
    <x v="7"/>
    <x v="0"/>
    <x v="0"/>
    <x v="0"/>
    <x v="4"/>
    <x v="25"/>
    <x v="1"/>
    <x v="0"/>
    <x v="0"/>
    <x v="44"/>
    <n v="1"/>
    <x v="0"/>
    <x v="1"/>
    <x v="1"/>
    <x v="0"/>
    <x v="0"/>
    <x v="1"/>
    <x v="0"/>
  </r>
  <r>
    <x v="1"/>
    <x v="4"/>
    <x v="5"/>
    <x v="7"/>
    <x v="0"/>
    <x v="0"/>
    <x v="0"/>
    <x v="5"/>
    <x v="25"/>
    <x v="1"/>
    <x v="0"/>
    <x v="0"/>
    <x v="44"/>
    <n v="1"/>
    <x v="0"/>
    <x v="0"/>
    <x v="1"/>
    <x v="0"/>
    <x v="0"/>
    <x v="1"/>
    <x v="0"/>
  </r>
  <r>
    <x v="1"/>
    <x v="4"/>
    <x v="5"/>
    <x v="7"/>
    <x v="0"/>
    <x v="3"/>
    <x v="0"/>
    <x v="0"/>
    <x v="25"/>
    <x v="1"/>
    <x v="0"/>
    <x v="0"/>
    <x v="44"/>
    <n v="2"/>
    <x v="0"/>
    <x v="1"/>
    <x v="1"/>
    <x v="0"/>
    <x v="0"/>
    <x v="1"/>
    <x v="0"/>
  </r>
  <r>
    <x v="1"/>
    <x v="4"/>
    <x v="5"/>
    <x v="7"/>
    <x v="0"/>
    <x v="3"/>
    <x v="0"/>
    <x v="1"/>
    <x v="25"/>
    <x v="1"/>
    <x v="0"/>
    <x v="0"/>
    <x v="44"/>
    <n v="1"/>
    <x v="0"/>
    <x v="1"/>
    <x v="1"/>
    <x v="0"/>
    <x v="0"/>
    <x v="1"/>
    <x v="0"/>
  </r>
  <r>
    <x v="1"/>
    <x v="4"/>
    <x v="5"/>
    <x v="7"/>
    <x v="0"/>
    <x v="3"/>
    <x v="0"/>
    <x v="3"/>
    <x v="25"/>
    <x v="1"/>
    <x v="0"/>
    <x v="0"/>
    <x v="44"/>
    <n v="1"/>
    <x v="0"/>
    <x v="1"/>
    <x v="1"/>
    <x v="0"/>
    <x v="0"/>
    <x v="1"/>
    <x v="0"/>
  </r>
  <r>
    <x v="1"/>
    <x v="4"/>
    <x v="5"/>
    <x v="7"/>
    <x v="0"/>
    <x v="3"/>
    <x v="0"/>
    <x v="5"/>
    <x v="25"/>
    <x v="1"/>
    <x v="0"/>
    <x v="0"/>
    <x v="44"/>
    <n v="1"/>
    <x v="0"/>
    <x v="1"/>
    <x v="1"/>
    <x v="0"/>
    <x v="0"/>
    <x v="1"/>
    <x v="0"/>
  </r>
  <r>
    <x v="1"/>
    <x v="4"/>
    <x v="5"/>
    <x v="7"/>
    <x v="0"/>
    <x v="1"/>
    <x v="1"/>
    <x v="4"/>
    <x v="26"/>
    <x v="1"/>
    <x v="0"/>
    <x v="0"/>
    <x v="44"/>
    <n v="1"/>
    <x v="0"/>
    <x v="1"/>
    <x v="1"/>
    <x v="0"/>
    <x v="0"/>
    <x v="1"/>
    <x v="1"/>
  </r>
  <r>
    <x v="1"/>
    <x v="4"/>
    <x v="5"/>
    <x v="7"/>
    <x v="0"/>
    <x v="1"/>
    <x v="1"/>
    <x v="5"/>
    <x v="26"/>
    <x v="1"/>
    <x v="0"/>
    <x v="1"/>
    <x v="44"/>
    <n v="1"/>
    <x v="0"/>
    <x v="1"/>
    <x v="1"/>
    <x v="0"/>
    <x v="0"/>
    <x v="1"/>
    <x v="0"/>
  </r>
  <r>
    <x v="1"/>
    <x v="4"/>
    <x v="5"/>
    <x v="7"/>
    <x v="0"/>
    <x v="1"/>
    <x v="1"/>
    <x v="8"/>
    <x v="25"/>
    <x v="1"/>
    <x v="0"/>
    <x v="0"/>
    <x v="44"/>
    <n v="1"/>
    <x v="0"/>
    <x v="1"/>
    <x v="1"/>
    <x v="0"/>
    <x v="0"/>
    <x v="1"/>
    <x v="0"/>
  </r>
  <r>
    <x v="1"/>
    <x v="4"/>
    <x v="5"/>
    <x v="7"/>
    <x v="0"/>
    <x v="2"/>
    <x v="1"/>
    <x v="1"/>
    <x v="26"/>
    <x v="1"/>
    <x v="0"/>
    <x v="1"/>
    <x v="44"/>
    <n v="1"/>
    <x v="0"/>
    <x v="1"/>
    <x v="1"/>
    <x v="0"/>
    <x v="0"/>
    <x v="1"/>
    <x v="0"/>
  </r>
  <r>
    <x v="1"/>
    <x v="4"/>
    <x v="5"/>
    <x v="7"/>
    <x v="0"/>
    <x v="2"/>
    <x v="1"/>
    <x v="2"/>
    <x v="25"/>
    <x v="1"/>
    <x v="0"/>
    <x v="0"/>
    <x v="44"/>
    <n v="1"/>
    <x v="0"/>
    <x v="0"/>
    <x v="1"/>
    <x v="0"/>
    <x v="0"/>
    <x v="1"/>
    <x v="0"/>
  </r>
  <r>
    <x v="1"/>
    <x v="4"/>
    <x v="5"/>
    <x v="7"/>
    <x v="0"/>
    <x v="2"/>
    <x v="1"/>
    <x v="3"/>
    <x v="26"/>
    <x v="1"/>
    <x v="0"/>
    <x v="0"/>
    <x v="44"/>
    <n v="1"/>
    <x v="0"/>
    <x v="1"/>
    <x v="1"/>
    <x v="0"/>
    <x v="0"/>
    <x v="1"/>
    <x v="0"/>
  </r>
  <r>
    <x v="1"/>
    <x v="4"/>
    <x v="5"/>
    <x v="7"/>
    <x v="0"/>
    <x v="2"/>
    <x v="1"/>
    <x v="5"/>
    <x v="25"/>
    <x v="1"/>
    <x v="0"/>
    <x v="1"/>
    <x v="44"/>
    <n v="1"/>
    <x v="0"/>
    <x v="1"/>
    <x v="1"/>
    <x v="0"/>
    <x v="0"/>
    <x v="1"/>
    <x v="0"/>
  </r>
  <r>
    <x v="1"/>
    <x v="4"/>
    <x v="5"/>
    <x v="7"/>
    <x v="0"/>
    <x v="2"/>
    <x v="1"/>
    <x v="8"/>
    <x v="25"/>
    <x v="1"/>
    <x v="0"/>
    <x v="1"/>
    <x v="44"/>
    <n v="1"/>
    <x v="0"/>
    <x v="1"/>
    <x v="1"/>
    <x v="0"/>
    <x v="0"/>
    <x v="1"/>
    <x v="0"/>
  </r>
  <r>
    <x v="1"/>
    <x v="4"/>
    <x v="5"/>
    <x v="7"/>
    <x v="1"/>
    <x v="0"/>
    <x v="0"/>
    <x v="0"/>
    <x v="25"/>
    <x v="1"/>
    <x v="0"/>
    <x v="0"/>
    <x v="44"/>
    <n v="1"/>
    <x v="0"/>
    <x v="0"/>
    <x v="1"/>
    <x v="0"/>
    <x v="0"/>
    <x v="1"/>
    <x v="0"/>
  </r>
  <r>
    <x v="1"/>
    <x v="4"/>
    <x v="5"/>
    <x v="7"/>
    <x v="1"/>
    <x v="0"/>
    <x v="0"/>
    <x v="0"/>
    <x v="25"/>
    <x v="1"/>
    <x v="0"/>
    <x v="0"/>
    <x v="44"/>
    <n v="7"/>
    <x v="0"/>
    <x v="1"/>
    <x v="1"/>
    <x v="0"/>
    <x v="0"/>
    <x v="1"/>
    <x v="0"/>
  </r>
  <r>
    <x v="1"/>
    <x v="4"/>
    <x v="5"/>
    <x v="7"/>
    <x v="1"/>
    <x v="0"/>
    <x v="0"/>
    <x v="0"/>
    <x v="25"/>
    <x v="1"/>
    <x v="0"/>
    <x v="1"/>
    <x v="44"/>
    <n v="1"/>
    <x v="0"/>
    <x v="1"/>
    <x v="1"/>
    <x v="0"/>
    <x v="0"/>
    <x v="1"/>
    <x v="0"/>
  </r>
  <r>
    <x v="1"/>
    <x v="4"/>
    <x v="5"/>
    <x v="7"/>
    <x v="1"/>
    <x v="0"/>
    <x v="0"/>
    <x v="0"/>
    <x v="26"/>
    <x v="1"/>
    <x v="0"/>
    <x v="0"/>
    <x v="44"/>
    <n v="2"/>
    <x v="0"/>
    <x v="1"/>
    <x v="1"/>
    <x v="0"/>
    <x v="0"/>
    <x v="1"/>
    <x v="0"/>
  </r>
  <r>
    <x v="1"/>
    <x v="4"/>
    <x v="5"/>
    <x v="7"/>
    <x v="1"/>
    <x v="0"/>
    <x v="0"/>
    <x v="1"/>
    <x v="25"/>
    <x v="1"/>
    <x v="0"/>
    <x v="0"/>
    <x v="44"/>
    <n v="1"/>
    <x v="0"/>
    <x v="0"/>
    <x v="1"/>
    <x v="0"/>
    <x v="0"/>
    <x v="1"/>
    <x v="0"/>
  </r>
  <r>
    <x v="1"/>
    <x v="4"/>
    <x v="5"/>
    <x v="7"/>
    <x v="1"/>
    <x v="0"/>
    <x v="0"/>
    <x v="1"/>
    <x v="25"/>
    <x v="1"/>
    <x v="0"/>
    <x v="0"/>
    <x v="44"/>
    <n v="5"/>
    <x v="0"/>
    <x v="1"/>
    <x v="1"/>
    <x v="0"/>
    <x v="0"/>
    <x v="1"/>
    <x v="0"/>
  </r>
  <r>
    <x v="1"/>
    <x v="4"/>
    <x v="5"/>
    <x v="7"/>
    <x v="1"/>
    <x v="0"/>
    <x v="0"/>
    <x v="1"/>
    <x v="26"/>
    <x v="1"/>
    <x v="0"/>
    <x v="0"/>
    <x v="0"/>
    <n v="1"/>
    <x v="0"/>
    <x v="1"/>
    <x v="1"/>
    <x v="0"/>
    <x v="0"/>
    <x v="1"/>
    <x v="0"/>
  </r>
  <r>
    <x v="1"/>
    <x v="4"/>
    <x v="5"/>
    <x v="7"/>
    <x v="1"/>
    <x v="0"/>
    <x v="0"/>
    <x v="1"/>
    <x v="26"/>
    <x v="1"/>
    <x v="0"/>
    <x v="0"/>
    <x v="6"/>
    <n v="1"/>
    <x v="0"/>
    <x v="1"/>
    <x v="1"/>
    <x v="0"/>
    <x v="0"/>
    <x v="1"/>
    <x v="0"/>
  </r>
  <r>
    <x v="1"/>
    <x v="4"/>
    <x v="5"/>
    <x v="7"/>
    <x v="1"/>
    <x v="0"/>
    <x v="0"/>
    <x v="1"/>
    <x v="26"/>
    <x v="1"/>
    <x v="0"/>
    <x v="0"/>
    <x v="44"/>
    <n v="2"/>
    <x v="0"/>
    <x v="1"/>
    <x v="1"/>
    <x v="0"/>
    <x v="0"/>
    <x v="1"/>
    <x v="0"/>
  </r>
  <r>
    <x v="1"/>
    <x v="4"/>
    <x v="5"/>
    <x v="7"/>
    <x v="1"/>
    <x v="0"/>
    <x v="0"/>
    <x v="1"/>
    <x v="26"/>
    <x v="1"/>
    <x v="0"/>
    <x v="1"/>
    <x v="44"/>
    <n v="1"/>
    <x v="0"/>
    <x v="1"/>
    <x v="1"/>
    <x v="0"/>
    <x v="0"/>
    <x v="1"/>
    <x v="0"/>
  </r>
  <r>
    <x v="1"/>
    <x v="4"/>
    <x v="5"/>
    <x v="7"/>
    <x v="1"/>
    <x v="0"/>
    <x v="0"/>
    <x v="1"/>
    <x v="26"/>
    <x v="1"/>
    <x v="2"/>
    <x v="0"/>
    <x v="3"/>
    <n v="1"/>
    <x v="0"/>
    <x v="1"/>
    <x v="1"/>
    <x v="0"/>
    <x v="0"/>
    <x v="1"/>
    <x v="0"/>
  </r>
  <r>
    <x v="1"/>
    <x v="4"/>
    <x v="5"/>
    <x v="7"/>
    <x v="1"/>
    <x v="0"/>
    <x v="0"/>
    <x v="2"/>
    <x v="26"/>
    <x v="1"/>
    <x v="0"/>
    <x v="0"/>
    <x v="44"/>
    <n v="1"/>
    <x v="0"/>
    <x v="1"/>
    <x v="1"/>
    <x v="0"/>
    <x v="0"/>
    <x v="1"/>
    <x v="0"/>
  </r>
  <r>
    <x v="1"/>
    <x v="4"/>
    <x v="5"/>
    <x v="7"/>
    <x v="1"/>
    <x v="0"/>
    <x v="0"/>
    <x v="3"/>
    <x v="25"/>
    <x v="1"/>
    <x v="0"/>
    <x v="0"/>
    <x v="44"/>
    <n v="1"/>
    <x v="0"/>
    <x v="1"/>
    <x v="1"/>
    <x v="0"/>
    <x v="0"/>
    <x v="1"/>
    <x v="0"/>
  </r>
  <r>
    <x v="1"/>
    <x v="4"/>
    <x v="5"/>
    <x v="7"/>
    <x v="1"/>
    <x v="0"/>
    <x v="0"/>
    <x v="5"/>
    <x v="26"/>
    <x v="1"/>
    <x v="0"/>
    <x v="0"/>
    <x v="44"/>
    <n v="1"/>
    <x v="0"/>
    <x v="1"/>
    <x v="1"/>
    <x v="0"/>
    <x v="1"/>
    <x v="1"/>
    <x v="0"/>
  </r>
  <r>
    <x v="1"/>
    <x v="4"/>
    <x v="5"/>
    <x v="7"/>
    <x v="1"/>
    <x v="0"/>
    <x v="0"/>
    <x v="8"/>
    <x v="25"/>
    <x v="1"/>
    <x v="0"/>
    <x v="0"/>
    <x v="44"/>
    <n v="1"/>
    <x v="0"/>
    <x v="1"/>
    <x v="1"/>
    <x v="0"/>
    <x v="0"/>
    <x v="1"/>
    <x v="0"/>
  </r>
  <r>
    <x v="1"/>
    <x v="4"/>
    <x v="5"/>
    <x v="7"/>
    <x v="1"/>
    <x v="3"/>
    <x v="0"/>
    <x v="1"/>
    <x v="25"/>
    <x v="1"/>
    <x v="0"/>
    <x v="0"/>
    <x v="44"/>
    <n v="1"/>
    <x v="0"/>
    <x v="1"/>
    <x v="1"/>
    <x v="0"/>
    <x v="0"/>
    <x v="1"/>
    <x v="0"/>
  </r>
  <r>
    <x v="1"/>
    <x v="4"/>
    <x v="5"/>
    <x v="7"/>
    <x v="1"/>
    <x v="3"/>
    <x v="0"/>
    <x v="2"/>
    <x v="25"/>
    <x v="1"/>
    <x v="0"/>
    <x v="0"/>
    <x v="44"/>
    <n v="1"/>
    <x v="0"/>
    <x v="0"/>
    <x v="1"/>
    <x v="0"/>
    <x v="0"/>
    <x v="1"/>
    <x v="0"/>
  </r>
  <r>
    <x v="1"/>
    <x v="4"/>
    <x v="5"/>
    <x v="7"/>
    <x v="1"/>
    <x v="3"/>
    <x v="0"/>
    <x v="2"/>
    <x v="26"/>
    <x v="1"/>
    <x v="0"/>
    <x v="0"/>
    <x v="44"/>
    <n v="1"/>
    <x v="0"/>
    <x v="1"/>
    <x v="1"/>
    <x v="0"/>
    <x v="0"/>
    <x v="1"/>
    <x v="0"/>
  </r>
  <r>
    <x v="1"/>
    <x v="4"/>
    <x v="5"/>
    <x v="7"/>
    <x v="1"/>
    <x v="1"/>
    <x v="1"/>
    <x v="2"/>
    <x v="25"/>
    <x v="1"/>
    <x v="0"/>
    <x v="0"/>
    <x v="44"/>
    <n v="1"/>
    <x v="0"/>
    <x v="1"/>
    <x v="1"/>
    <x v="0"/>
    <x v="0"/>
    <x v="1"/>
    <x v="0"/>
  </r>
  <r>
    <x v="1"/>
    <x v="4"/>
    <x v="5"/>
    <x v="7"/>
    <x v="1"/>
    <x v="1"/>
    <x v="1"/>
    <x v="2"/>
    <x v="25"/>
    <x v="1"/>
    <x v="0"/>
    <x v="1"/>
    <x v="44"/>
    <n v="1"/>
    <x v="0"/>
    <x v="1"/>
    <x v="1"/>
    <x v="0"/>
    <x v="0"/>
    <x v="1"/>
    <x v="0"/>
  </r>
  <r>
    <x v="1"/>
    <x v="4"/>
    <x v="5"/>
    <x v="7"/>
    <x v="1"/>
    <x v="1"/>
    <x v="1"/>
    <x v="2"/>
    <x v="26"/>
    <x v="1"/>
    <x v="0"/>
    <x v="0"/>
    <x v="44"/>
    <n v="1"/>
    <x v="0"/>
    <x v="1"/>
    <x v="1"/>
    <x v="0"/>
    <x v="0"/>
    <x v="1"/>
    <x v="0"/>
  </r>
  <r>
    <x v="1"/>
    <x v="4"/>
    <x v="5"/>
    <x v="7"/>
    <x v="1"/>
    <x v="1"/>
    <x v="1"/>
    <x v="4"/>
    <x v="25"/>
    <x v="1"/>
    <x v="0"/>
    <x v="1"/>
    <x v="44"/>
    <n v="1"/>
    <x v="0"/>
    <x v="1"/>
    <x v="1"/>
    <x v="0"/>
    <x v="0"/>
    <x v="1"/>
    <x v="0"/>
  </r>
  <r>
    <x v="1"/>
    <x v="4"/>
    <x v="5"/>
    <x v="7"/>
    <x v="1"/>
    <x v="1"/>
    <x v="1"/>
    <x v="9"/>
    <x v="25"/>
    <x v="1"/>
    <x v="0"/>
    <x v="1"/>
    <x v="44"/>
    <n v="1"/>
    <x v="0"/>
    <x v="1"/>
    <x v="1"/>
    <x v="0"/>
    <x v="0"/>
    <x v="1"/>
    <x v="0"/>
  </r>
  <r>
    <x v="1"/>
    <x v="4"/>
    <x v="5"/>
    <x v="7"/>
    <x v="1"/>
    <x v="2"/>
    <x v="1"/>
    <x v="1"/>
    <x v="25"/>
    <x v="1"/>
    <x v="0"/>
    <x v="0"/>
    <x v="44"/>
    <n v="1"/>
    <x v="0"/>
    <x v="0"/>
    <x v="1"/>
    <x v="0"/>
    <x v="0"/>
    <x v="1"/>
    <x v="0"/>
  </r>
  <r>
    <x v="1"/>
    <x v="4"/>
    <x v="5"/>
    <x v="7"/>
    <x v="1"/>
    <x v="2"/>
    <x v="1"/>
    <x v="1"/>
    <x v="26"/>
    <x v="1"/>
    <x v="0"/>
    <x v="0"/>
    <x v="0"/>
    <n v="1"/>
    <x v="0"/>
    <x v="1"/>
    <x v="1"/>
    <x v="0"/>
    <x v="0"/>
    <x v="1"/>
    <x v="0"/>
  </r>
  <r>
    <x v="1"/>
    <x v="4"/>
    <x v="5"/>
    <x v="7"/>
    <x v="1"/>
    <x v="2"/>
    <x v="1"/>
    <x v="1"/>
    <x v="26"/>
    <x v="1"/>
    <x v="2"/>
    <x v="0"/>
    <x v="3"/>
    <n v="1"/>
    <x v="0"/>
    <x v="1"/>
    <x v="1"/>
    <x v="0"/>
    <x v="0"/>
    <x v="1"/>
    <x v="0"/>
  </r>
  <r>
    <x v="1"/>
    <x v="4"/>
    <x v="5"/>
    <x v="8"/>
    <x v="0"/>
    <x v="4"/>
    <x v="2"/>
    <x v="2"/>
    <x v="25"/>
    <x v="1"/>
    <x v="0"/>
    <x v="1"/>
    <x v="1"/>
    <n v="1"/>
    <x v="0"/>
    <x v="0"/>
    <x v="1"/>
    <x v="0"/>
    <x v="0"/>
    <x v="1"/>
    <x v="0"/>
  </r>
  <r>
    <x v="1"/>
    <x v="4"/>
    <x v="5"/>
    <x v="8"/>
    <x v="0"/>
    <x v="0"/>
    <x v="0"/>
    <x v="0"/>
    <x v="25"/>
    <x v="1"/>
    <x v="0"/>
    <x v="0"/>
    <x v="6"/>
    <n v="1"/>
    <x v="0"/>
    <x v="0"/>
    <x v="1"/>
    <x v="0"/>
    <x v="0"/>
    <x v="1"/>
    <x v="0"/>
  </r>
  <r>
    <x v="1"/>
    <x v="4"/>
    <x v="5"/>
    <x v="8"/>
    <x v="0"/>
    <x v="0"/>
    <x v="0"/>
    <x v="0"/>
    <x v="25"/>
    <x v="1"/>
    <x v="0"/>
    <x v="0"/>
    <x v="1"/>
    <n v="1"/>
    <x v="0"/>
    <x v="0"/>
    <x v="1"/>
    <x v="0"/>
    <x v="0"/>
    <x v="1"/>
    <x v="0"/>
  </r>
  <r>
    <x v="1"/>
    <x v="4"/>
    <x v="5"/>
    <x v="8"/>
    <x v="0"/>
    <x v="0"/>
    <x v="0"/>
    <x v="0"/>
    <x v="25"/>
    <x v="1"/>
    <x v="0"/>
    <x v="0"/>
    <x v="1"/>
    <n v="2"/>
    <x v="0"/>
    <x v="1"/>
    <x v="1"/>
    <x v="0"/>
    <x v="0"/>
    <x v="1"/>
    <x v="0"/>
  </r>
  <r>
    <x v="1"/>
    <x v="4"/>
    <x v="5"/>
    <x v="8"/>
    <x v="0"/>
    <x v="0"/>
    <x v="0"/>
    <x v="0"/>
    <x v="26"/>
    <x v="1"/>
    <x v="0"/>
    <x v="0"/>
    <x v="1"/>
    <n v="1"/>
    <x v="0"/>
    <x v="0"/>
    <x v="1"/>
    <x v="0"/>
    <x v="0"/>
    <x v="1"/>
    <x v="0"/>
  </r>
  <r>
    <x v="1"/>
    <x v="4"/>
    <x v="5"/>
    <x v="8"/>
    <x v="0"/>
    <x v="0"/>
    <x v="0"/>
    <x v="0"/>
    <x v="26"/>
    <x v="1"/>
    <x v="0"/>
    <x v="0"/>
    <x v="1"/>
    <n v="1"/>
    <x v="0"/>
    <x v="1"/>
    <x v="1"/>
    <x v="0"/>
    <x v="0"/>
    <x v="1"/>
    <x v="0"/>
  </r>
  <r>
    <x v="1"/>
    <x v="4"/>
    <x v="5"/>
    <x v="8"/>
    <x v="0"/>
    <x v="0"/>
    <x v="0"/>
    <x v="1"/>
    <x v="25"/>
    <x v="1"/>
    <x v="0"/>
    <x v="0"/>
    <x v="6"/>
    <n v="1"/>
    <x v="0"/>
    <x v="0"/>
    <x v="1"/>
    <x v="0"/>
    <x v="0"/>
    <x v="1"/>
    <x v="0"/>
  </r>
  <r>
    <x v="1"/>
    <x v="4"/>
    <x v="5"/>
    <x v="8"/>
    <x v="0"/>
    <x v="0"/>
    <x v="0"/>
    <x v="1"/>
    <x v="25"/>
    <x v="1"/>
    <x v="0"/>
    <x v="0"/>
    <x v="6"/>
    <n v="7"/>
    <x v="0"/>
    <x v="1"/>
    <x v="1"/>
    <x v="0"/>
    <x v="0"/>
    <x v="1"/>
    <x v="0"/>
  </r>
  <r>
    <x v="1"/>
    <x v="4"/>
    <x v="5"/>
    <x v="8"/>
    <x v="0"/>
    <x v="0"/>
    <x v="0"/>
    <x v="1"/>
    <x v="25"/>
    <x v="1"/>
    <x v="0"/>
    <x v="0"/>
    <x v="1"/>
    <n v="2"/>
    <x v="0"/>
    <x v="0"/>
    <x v="1"/>
    <x v="0"/>
    <x v="0"/>
    <x v="1"/>
    <x v="0"/>
  </r>
  <r>
    <x v="1"/>
    <x v="4"/>
    <x v="5"/>
    <x v="8"/>
    <x v="0"/>
    <x v="0"/>
    <x v="0"/>
    <x v="1"/>
    <x v="25"/>
    <x v="1"/>
    <x v="0"/>
    <x v="0"/>
    <x v="1"/>
    <n v="7"/>
    <x v="0"/>
    <x v="1"/>
    <x v="1"/>
    <x v="0"/>
    <x v="0"/>
    <x v="1"/>
    <x v="0"/>
  </r>
  <r>
    <x v="1"/>
    <x v="4"/>
    <x v="5"/>
    <x v="8"/>
    <x v="0"/>
    <x v="0"/>
    <x v="0"/>
    <x v="1"/>
    <x v="26"/>
    <x v="1"/>
    <x v="0"/>
    <x v="0"/>
    <x v="6"/>
    <n v="2"/>
    <x v="0"/>
    <x v="1"/>
    <x v="1"/>
    <x v="0"/>
    <x v="0"/>
    <x v="1"/>
    <x v="0"/>
  </r>
  <r>
    <x v="1"/>
    <x v="4"/>
    <x v="5"/>
    <x v="8"/>
    <x v="0"/>
    <x v="0"/>
    <x v="0"/>
    <x v="1"/>
    <x v="26"/>
    <x v="1"/>
    <x v="0"/>
    <x v="0"/>
    <x v="1"/>
    <n v="1"/>
    <x v="0"/>
    <x v="0"/>
    <x v="1"/>
    <x v="0"/>
    <x v="0"/>
    <x v="1"/>
    <x v="0"/>
  </r>
  <r>
    <x v="1"/>
    <x v="4"/>
    <x v="5"/>
    <x v="8"/>
    <x v="0"/>
    <x v="0"/>
    <x v="0"/>
    <x v="1"/>
    <x v="26"/>
    <x v="1"/>
    <x v="0"/>
    <x v="0"/>
    <x v="1"/>
    <n v="2"/>
    <x v="0"/>
    <x v="1"/>
    <x v="1"/>
    <x v="0"/>
    <x v="0"/>
    <x v="1"/>
    <x v="0"/>
  </r>
  <r>
    <x v="1"/>
    <x v="4"/>
    <x v="5"/>
    <x v="8"/>
    <x v="0"/>
    <x v="0"/>
    <x v="0"/>
    <x v="2"/>
    <x v="25"/>
    <x v="1"/>
    <x v="2"/>
    <x v="0"/>
    <x v="3"/>
    <n v="1"/>
    <x v="0"/>
    <x v="1"/>
    <x v="1"/>
    <x v="0"/>
    <x v="0"/>
    <x v="1"/>
    <x v="0"/>
  </r>
  <r>
    <x v="1"/>
    <x v="4"/>
    <x v="5"/>
    <x v="8"/>
    <x v="0"/>
    <x v="0"/>
    <x v="0"/>
    <x v="5"/>
    <x v="25"/>
    <x v="1"/>
    <x v="0"/>
    <x v="0"/>
    <x v="1"/>
    <n v="1"/>
    <x v="0"/>
    <x v="1"/>
    <x v="1"/>
    <x v="0"/>
    <x v="0"/>
    <x v="1"/>
    <x v="0"/>
  </r>
  <r>
    <x v="1"/>
    <x v="4"/>
    <x v="5"/>
    <x v="8"/>
    <x v="0"/>
    <x v="0"/>
    <x v="0"/>
    <x v="5"/>
    <x v="26"/>
    <x v="1"/>
    <x v="0"/>
    <x v="0"/>
    <x v="1"/>
    <n v="1"/>
    <x v="0"/>
    <x v="1"/>
    <x v="1"/>
    <x v="0"/>
    <x v="0"/>
    <x v="1"/>
    <x v="0"/>
  </r>
  <r>
    <x v="1"/>
    <x v="4"/>
    <x v="5"/>
    <x v="8"/>
    <x v="0"/>
    <x v="3"/>
    <x v="0"/>
    <x v="1"/>
    <x v="25"/>
    <x v="1"/>
    <x v="0"/>
    <x v="0"/>
    <x v="1"/>
    <n v="1"/>
    <x v="0"/>
    <x v="1"/>
    <x v="1"/>
    <x v="0"/>
    <x v="0"/>
    <x v="1"/>
    <x v="0"/>
  </r>
  <r>
    <x v="1"/>
    <x v="4"/>
    <x v="5"/>
    <x v="8"/>
    <x v="0"/>
    <x v="3"/>
    <x v="0"/>
    <x v="1"/>
    <x v="26"/>
    <x v="1"/>
    <x v="0"/>
    <x v="0"/>
    <x v="1"/>
    <n v="1"/>
    <x v="0"/>
    <x v="1"/>
    <x v="1"/>
    <x v="0"/>
    <x v="0"/>
    <x v="1"/>
    <x v="0"/>
  </r>
  <r>
    <x v="1"/>
    <x v="4"/>
    <x v="5"/>
    <x v="8"/>
    <x v="0"/>
    <x v="1"/>
    <x v="1"/>
    <x v="2"/>
    <x v="25"/>
    <x v="1"/>
    <x v="0"/>
    <x v="0"/>
    <x v="1"/>
    <n v="1"/>
    <x v="0"/>
    <x v="1"/>
    <x v="1"/>
    <x v="0"/>
    <x v="0"/>
    <x v="1"/>
    <x v="0"/>
  </r>
  <r>
    <x v="1"/>
    <x v="4"/>
    <x v="5"/>
    <x v="8"/>
    <x v="0"/>
    <x v="1"/>
    <x v="1"/>
    <x v="3"/>
    <x v="26"/>
    <x v="1"/>
    <x v="0"/>
    <x v="0"/>
    <x v="1"/>
    <n v="1"/>
    <x v="0"/>
    <x v="1"/>
    <x v="1"/>
    <x v="0"/>
    <x v="0"/>
    <x v="1"/>
    <x v="0"/>
  </r>
  <r>
    <x v="1"/>
    <x v="4"/>
    <x v="5"/>
    <x v="8"/>
    <x v="0"/>
    <x v="1"/>
    <x v="1"/>
    <x v="6"/>
    <x v="26"/>
    <x v="1"/>
    <x v="0"/>
    <x v="1"/>
    <x v="1"/>
    <n v="1"/>
    <x v="0"/>
    <x v="1"/>
    <x v="1"/>
    <x v="0"/>
    <x v="0"/>
    <x v="1"/>
    <x v="0"/>
  </r>
  <r>
    <x v="1"/>
    <x v="4"/>
    <x v="5"/>
    <x v="8"/>
    <x v="0"/>
    <x v="2"/>
    <x v="1"/>
    <x v="1"/>
    <x v="25"/>
    <x v="1"/>
    <x v="0"/>
    <x v="0"/>
    <x v="1"/>
    <n v="1"/>
    <x v="0"/>
    <x v="0"/>
    <x v="1"/>
    <x v="0"/>
    <x v="0"/>
    <x v="1"/>
    <x v="0"/>
  </r>
  <r>
    <x v="1"/>
    <x v="4"/>
    <x v="5"/>
    <x v="8"/>
    <x v="0"/>
    <x v="2"/>
    <x v="1"/>
    <x v="1"/>
    <x v="25"/>
    <x v="1"/>
    <x v="0"/>
    <x v="0"/>
    <x v="1"/>
    <n v="1"/>
    <x v="0"/>
    <x v="1"/>
    <x v="1"/>
    <x v="0"/>
    <x v="0"/>
    <x v="1"/>
    <x v="0"/>
  </r>
  <r>
    <x v="1"/>
    <x v="4"/>
    <x v="5"/>
    <x v="8"/>
    <x v="0"/>
    <x v="2"/>
    <x v="1"/>
    <x v="1"/>
    <x v="26"/>
    <x v="1"/>
    <x v="0"/>
    <x v="0"/>
    <x v="1"/>
    <n v="1"/>
    <x v="0"/>
    <x v="0"/>
    <x v="1"/>
    <x v="0"/>
    <x v="0"/>
    <x v="1"/>
    <x v="0"/>
  </r>
  <r>
    <x v="1"/>
    <x v="4"/>
    <x v="5"/>
    <x v="8"/>
    <x v="0"/>
    <x v="2"/>
    <x v="1"/>
    <x v="2"/>
    <x v="25"/>
    <x v="1"/>
    <x v="0"/>
    <x v="0"/>
    <x v="1"/>
    <n v="1"/>
    <x v="0"/>
    <x v="1"/>
    <x v="1"/>
    <x v="0"/>
    <x v="0"/>
    <x v="1"/>
    <x v="0"/>
  </r>
  <r>
    <x v="1"/>
    <x v="4"/>
    <x v="5"/>
    <x v="8"/>
    <x v="1"/>
    <x v="0"/>
    <x v="0"/>
    <x v="0"/>
    <x v="25"/>
    <x v="1"/>
    <x v="0"/>
    <x v="0"/>
    <x v="6"/>
    <n v="1"/>
    <x v="0"/>
    <x v="0"/>
    <x v="1"/>
    <x v="0"/>
    <x v="0"/>
    <x v="1"/>
    <x v="0"/>
  </r>
  <r>
    <x v="1"/>
    <x v="4"/>
    <x v="5"/>
    <x v="8"/>
    <x v="1"/>
    <x v="0"/>
    <x v="0"/>
    <x v="0"/>
    <x v="25"/>
    <x v="1"/>
    <x v="0"/>
    <x v="0"/>
    <x v="6"/>
    <n v="2"/>
    <x v="0"/>
    <x v="1"/>
    <x v="1"/>
    <x v="0"/>
    <x v="0"/>
    <x v="1"/>
    <x v="0"/>
  </r>
  <r>
    <x v="1"/>
    <x v="4"/>
    <x v="5"/>
    <x v="8"/>
    <x v="1"/>
    <x v="0"/>
    <x v="0"/>
    <x v="0"/>
    <x v="25"/>
    <x v="1"/>
    <x v="0"/>
    <x v="0"/>
    <x v="1"/>
    <n v="3"/>
    <x v="0"/>
    <x v="0"/>
    <x v="1"/>
    <x v="0"/>
    <x v="0"/>
    <x v="1"/>
    <x v="0"/>
  </r>
  <r>
    <x v="1"/>
    <x v="4"/>
    <x v="5"/>
    <x v="8"/>
    <x v="1"/>
    <x v="0"/>
    <x v="0"/>
    <x v="0"/>
    <x v="25"/>
    <x v="1"/>
    <x v="0"/>
    <x v="0"/>
    <x v="1"/>
    <n v="4"/>
    <x v="0"/>
    <x v="1"/>
    <x v="1"/>
    <x v="0"/>
    <x v="0"/>
    <x v="1"/>
    <x v="0"/>
  </r>
  <r>
    <x v="1"/>
    <x v="4"/>
    <x v="5"/>
    <x v="8"/>
    <x v="1"/>
    <x v="0"/>
    <x v="0"/>
    <x v="0"/>
    <x v="26"/>
    <x v="1"/>
    <x v="0"/>
    <x v="0"/>
    <x v="6"/>
    <n v="1"/>
    <x v="0"/>
    <x v="0"/>
    <x v="1"/>
    <x v="0"/>
    <x v="0"/>
    <x v="1"/>
    <x v="0"/>
  </r>
  <r>
    <x v="1"/>
    <x v="4"/>
    <x v="5"/>
    <x v="8"/>
    <x v="1"/>
    <x v="0"/>
    <x v="0"/>
    <x v="0"/>
    <x v="26"/>
    <x v="1"/>
    <x v="0"/>
    <x v="0"/>
    <x v="6"/>
    <n v="1"/>
    <x v="0"/>
    <x v="1"/>
    <x v="1"/>
    <x v="0"/>
    <x v="0"/>
    <x v="1"/>
    <x v="0"/>
  </r>
  <r>
    <x v="1"/>
    <x v="4"/>
    <x v="5"/>
    <x v="8"/>
    <x v="1"/>
    <x v="0"/>
    <x v="0"/>
    <x v="0"/>
    <x v="26"/>
    <x v="1"/>
    <x v="0"/>
    <x v="0"/>
    <x v="1"/>
    <n v="2"/>
    <x v="0"/>
    <x v="0"/>
    <x v="1"/>
    <x v="0"/>
    <x v="0"/>
    <x v="1"/>
    <x v="0"/>
  </r>
  <r>
    <x v="1"/>
    <x v="4"/>
    <x v="5"/>
    <x v="8"/>
    <x v="1"/>
    <x v="0"/>
    <x v="0"/>
    <x v="1"/>
    <x v="25"/>
    <x v="1"/>
    <x v="0"/>
    <x v="0"/>
    <x v="6"/>
    <n v="1"/>
    <x v="0"/>
    <x v="0"/>
    <x v="1"/>
    <x v="0"/>
    <x v="0"/>
    <x v="1"/>
    <x v="0"/>
  </r>
  <r>
    <x v="1"/>
    <x v="4"/>
    <x v="5"/>
    <x v="8"/>
    <x v="1"/>
    <x v="0"/>
    <x v="0"/>
    <x v="1"/>
    <x v="25"/>
    <x v="1"/>
    <x v="0"/>
    <x v="0"/>
    <x v="6"/>
    <n v="3"/>
    <x v="0"/>
    <x v="1"/>
    <x v="1"/>
    <x v="0"/>
    <x v="0"/>
    <x v="1"/>
    <x v="0"/>
  </r>
  <r>
    <x v="1"/>
    <x v="4"/>
    <x v="5"/>
    <x v="8"/>
    <x v="1"/>
    <x v="0"/>
    <x v="0"/>
    <x v="1"/>
    <x v="25"/>
    <x v="1"/>
    <x v="0"/>
    <x v="0"/>
    <x v="31"/>
    <n v="1"/>
    <x v="0"/>
    <x v="1"/>
    <x v="1"/>
    <x v="0"/>
    <x v="0"/>
    <x v="1"/>
    <x v="0"/>
  </r>
  <r>
    <x v="1"/>
    <x v="4"/>
    <x v="5"/>
    <x v="8"/>
    <x v="1"/>
    <x v="0"/>
    <x v="0"/>
    <x v="1"/>
    <x v="25"/>
    <x v="1"/>
    <x v="0"/>
    <x v="0"/>
    <x v="1"/>
    <n v="4"/>
    <x v="0"/>
    <x v="1"/>
    <x v="1"/>
    <x v="0"/>
    <x v="0"/>
    <x v="1"/>
    <x v="0"/>
  </r>
  <r>
    <x v="1"/>
    <x v="4"/>
    <x v="5"/>
    <x v="8"/>
    <x v="1"/>
    <x v="0"/>
    <x v="0"/>
    <x v="1"/>
    <x v="26"/>
    <x v="1"/>
    <x v="0"/>
    <x v="0"/>
    <x v="6"/>
    <n v="1"/>
    <x v="0"/>
    <x v="0"/>
    <x v="1"/>
    <x v="0"/>
    <x v="0"/>
    <x v="1"/>
    <x v="0"/>
  </r>
  <r>
    <x v="1"/>
    <x v="4"/>
    <x v="5"/>
    <x v="8"/>
    <x v="1"/>
    <x v="0"/>
    <x v="0"/>
    <x v="1"/>
    <x v="26"/>
    <x v="1"/>
    <x v="0"/>
    <x v="0"/>
    <x v="6"/>
    <n v="2"/>
    <x v="0"/>
    <x v="1"/>
    <x v="1"/>
    <x v="0"/>
    <x v="0"/>
    <x v="1"/>
    <x v="0"/>
  </r>
  <r>
    <x v="1"/>
    <x v="4"/>
    <x v="5"/>
    <x v="8"/>
    <x v="1"/>
    <x v="0"/>
    <x v="0"/>
    <x v="1"/>
    <x v="26"/>
    <x v="1"/>
    <x v="0"/>
    <x v="0"/>
    <x v="1"/>
    <n v="2"/>
    <x v="0"/>
    <x v="1"/>
    <x v="1"/>
    <x v="0"/>
    <x v="0"/>
    <x v="1"/>
    <x v="0"/>
  </r>
  <r>
    <x v="1"/>
    <x v="4"/>
    <x v="5"/>
    <x v="8"/>
    <x v="1"/>
    <x v="0"/>
    <x v="0"/>
    <x v="2"/>
    <x v="25"/>
    <x v="1"/>
    <x v="0"/>
    <x v="0"/>
    <x v="6"/>
    <n v="1"/>
    <x v="0"/>
    <x v="0"/>
    <x v="1"/>
    <x v="0"/>
    <x v="0"/>
    <x v="1"/>
    <x v="0"/>
  </r>
  <r>
    <x v="1"/>
    <x v="4"/>
    <x v="5"/>
    <x v="8"/>
    <x v="1"/>
    <x v="0"/>
    <x v="0"/>
    <x v="2"/>
    <x v="25"/>
    <x v="1"/>
    <x v="0"/>
    <x v="1"/>
    <x v="1"/>
    <n v="1"/>
    <x v="0"/>
    <x v="1"/>
    <x v="1"/>
    <x v="0"/>
    <x v="1"/>
    <x v="1"/>
    <x v="0"/>
  </r>
  <r>
    <x v="1"/>
    <x v="4"/>
    <x v="5"/>
    <x v="8"/>
    <x v="1"/>
    <x v="0"/>
    <x v="0"/>
    <x v="3"/>
    <x v="25"/>
    <x v="1"/>
    <x v="0"/>
    <x v="0"/>
    <x v="6"/>
    <n v="2"/>
    <x v="0"/>
    <x v="1"/>
    <x v="1"/>
    <x v="0"/>
    <x v="0"/>
    <x v="1"/>
    <x v="0"/>
  </r>
  <r>
    <x v="1"/>
    <x v="4"/>
    <x v="5"/>
    <x v="8"/>
    <x v="1"/>
    <x v="0"/>
    <x v="0"/>
    <x v="3"/>
    <x v="26"/>
    <x v="1"/>
    <x v="0"/>
    <x v="0"/>
    <x v="6"/>
    <n v="1"/>
    <x v="0"/>
    <x v="1"/>
    <x v="1"/>
    <x v="0"/>
    <x v="0"/>
    <x v="1"/>
    <x v="0"/>
  </r>
  <r>
    <x v="1"/>
    <x v="4"/>
    <x v="5"/>
    <x v="8"/>
    <x v="1"/>
    <x v="3"/>
    <x v="0"/>
    <x v="2"/>
    <x v="25"/>
    <x v="1"/>
    <x v="0"/>
    <x v="0"/>
    <x v="6"/>
    <n v="1"/>
    <x v="0"/>
    <x v="1"/>
    <x v="1"/>
    <x v="0"/>
    <x v="0"/>
    <x v="1"/>
    <x v="0"/>
  </r>
  <r>
    <x v="1"/>
    <x v="4"/>
    <x v="5"/>
    <x v="8"/>
    <x v="1"/>
    <x v="3"/>
    <x v="0"/>
    <x v="2"/>
    <x v="26"/>
    <x v="1"/>
    <x v="0"/>
    <x v="0"/>
    <x v="6"/>
    <n v="1"/>
    <x v="0"/>
    <x v="1"/>
    <x v="1"/>
    <x v="0"/>
    <x v="0"/>
    <x v="1"/>
    <x v="0"/>
  </r>
  <r>
    <x v="1"/>
    <x v="4"/>
    <x v="5"/>
    <x v="8"/>
    <x v="1"/>
    <x v="1"/>
    <x v="1"/>
    <x v="1"/>
    <x v="25"/>
    <x v="1"/>
    <x v="0"/>
    <x v="0"/>
    <x v="6"/>
    <n v="1"/>
    <x v="0"/>
    <x v="0"/>
    <x v="1"/>
    <x v="0"/>
    <x v="0"/>
    <x v="1"/>
    <x v="0"/>
  </r>
  <r>
    <x v="1"/>
    <x v="4"/>
    <x v="5"/>
    <x v="8"/>
    <x v="1"/>
    <x v="1"/>
    <x v="1"/>
    <x v="1"/>
    <x v="26"/>
    <x v="1"/>
    <x v="0"/>
    <x v="0"/>
    <x v="6"/>
    <n v="1"/>
    <x v="0"/>
    <x v="0"/>
    <x v="1"/>
    <x v="0"/>
    <x v="0"/>
    <x v="1"/>
    <x v="0"/>
  </r>
  <r>
    <x v="1"/>
    <x v="4"/>
    <x v="5"/>
    <x v="8"/>
    <x v="1"/>
    <x v="1"/>
    <x v="1"/>
    <x v="2"/>
    <x v="25"/>
    <x v="1"/>
    <x v="0"/>
    <x v="0"/>
    <x v="6"/>
    <n v="1"/>
    <x v="0"/>
    <x v="1"/>
    <x v="1"/>
    <x v="0"/>
    <x v="0"/>
    <x v="1"/>
    <x v="0"/>
  </r>
  <r>
    <x v="1"/>
    <x v="4"/>
    <x v="5"/>
    <x v="8"/>
    <x v="1"/>
    <x v="1"/>
    <x v="1"/>
    <x v="2"/>
    <x v="25"/>
    <x v="1"/>
    <x v="0"/>
    <x v="1"/>
    <x v="1"/>
    <n v="1"/>
    <x v="0"/>
    <x v="1"/>
    <x v="1"/>
    <x v="0"/>
    <x v="0"/>
    <x v="1"/>
    <x v="0"/>
  </r>
  <r>
    <x v="1"/>
    <x v="4"/>
    <x v="5"/>
    <x v="8"/>
    <x v="1"/>
    <x v="1"/>
    <x v="1"/>
    <x v="2"/>
    <x v="26"/>
    <x v="1"/>
    <x v="0"/>
    <x v="0"/>
    <x v="6"/>
    <n v="1"/>
    <x v="0"/>
    <x v="1"/>
    <x v="1"/>
    <x v="0"/>
    <x v="0"/>
    <x v="1"/>
    <x v="0"/>
  </r>
  <r>
    <x v="1"/>
    <x v="4"/>
    <x v="5"/>
    <x v="8"/>
    <x v="1"/>
    <x v="1"/>
    <x v="1"/>
    <x v="3"/>
    <x v="25"/>
    <x v="1"/>
    <x v="0"/>
    <x v="0"/>
    <x v="1"/>
    <n v="2"/>
    <x v="0"/>
    <x v="1"/>
    <x v="1"/>
    <x v="0"/>
    <x v="0"/>
    <x v="1"/>
    <x v="0"/>
  </r>
  <r>
    <x v="1"/>
    <x v="4"/>
    <x v="5"/>
    <x v="8"/>
    <x v="1"/>
    <x v="1"/>
    <x v="1"/>
    <x v="3"/>
    <x v="26"/>
    <x v="1"/>
    <x v="0"/>
    <x v="0"/>
    <x v="1"/>
    <n v="1"/>
    <x v="0"/>
    <x v="1"/>
    <x v="1"/>
    <x v="0"/>
    <x v="0"/>
    <x v="1"/>
    <x v="0"/>
  </r>
  <r>
    <x v="1"/>
    <x v="4"/>
    <x v="5"/>
    <x v="8"/>
    <x v="1"/>
    <x v="1"/>
    <x v="1"/>
    <x v="4"/>
    <x v="25"/>
    <x v="1"/>
    <x v="0"/>
    <x v="1"/>
    <x v="1"/>
    <n v="1"/>
    <x v="0"/>
    <x v="1"/>
    <x v="1"/>
    <x v="0"/>
    <x v="0"/>
    <x v="1"/>
    <x v="0"/>
  </r>
  <r>
    <x v="1"/>
    <x v="4"/>
    <x v="5"/>
    <x v="8"/>
    <x v="1"/>
    <x v="2"/>
    <x v="1"/>
    <x v="1"/>
    <x v="25"/>
    <x v="1"/>
    <x v="0"/>
    <x v="0"/>
    <x v="6"/>
    <n v="1"/>
    <x v="0"/>
    <x v="1"/>
    <x v="1"/>
    <x v="0"/>
    <x v="0"/>
    <x v="1"/>
    <x v="0"/>
  </r>
  <r>
    <x v="1"/>
    <x v="4"/>
    <x v="5"/>
    <x v="8"/>
    <x v="1"/>
    <x v="2"/>
    <x v="1"/>
    <x v="1"/>
    <x v="25"/>
    <x v="1"/>
    <x v="0"/>
    <x v="0"/>
    <x v="31"/>
    <n v="1"/>
    <x v="0"/>
    <x v="1"/>
    <x v="1"/>
    <x v="0"/>
    <x v="0"/>
    <x v="1"/>
    <x v="0"/>
  </r>
  <r>
    <x v="1"/>
    <x v="4"/>
    <x v="5"/>
    <x v="8"/>
    <x v="1"/>
    <x v="2"/>
    <x v="1"/>
    <x v="1"/>
    <x v="25"/>
    <x v="1"/>
    <x v="0"/>
    <x v="0"/>
    <x v="1"/>
    <n v="1"/>
    <x v="0"/>
    <x v="0"/>
    <x v="1"/>
    <x v="0"/>
    <x v="0"/>
    <x v="1"/>
    <x v="0"/>
  </r>
  <r>
    <x v="1"/>
    <x v="4"/>
    <x v="5"/>
    <x v="8"/>
    <x v="1"/>
    <x v="2"/>
    <x v="1"/>
    <x v="1"/>
    <x v="25"/>
    <x v="1"/>
    <x v="0"/>
    <x v="0"/>
    <x v="1"/>
    <n v="2"/>
    <x v="0"/>
    <x v="1"/>
    <x v="1"/>
    <x v="0"/>
    <x v="0"/>
    <x v="1"/>
    <x v="0"/>
  </r>
  <r>
    <x v="1"/>
    <x v="4"/>
    <x v="5"/>
    <x v="8"/>
    <x v="1"/>
    <x v="2"/>
    <x v="1"/>
    <x v="1"/>
    <x v="26"/>
    <x v="1"/>
    <x v="0"/>
    <x v="0"/>
    <x v="6"/>
    <n v="1"/>
    <x v="0"/>
    <x v="1"/>
    <x v="1"/>
    <x v="0"/>
    <x v="0"/>
    <x v="1"/>
    <x v="0"/>
  </r>
  <r>
    <x v="1"/>
    <x v="4"/>
    <x v="5"/>
    <x v="8"/>
    <x v="1"/>
    <x v="2"/>
    <x v="1"/>
    <x v="1"/>
    <x v="26"/>
    <x v="1"/>
    <x v="0"/>
    <x v="0"/>
    <x v="31"/>
    <n v="1"/>
    <x v="0"/>
    <x v="0"/>
    <x v="1"/>
    <x v="0"/>
    <x v="0"/>
    <x v="1"/>
    <x v="0"/>
  </r>
  <r>
    <x v="1"/>
    <x v="4"/>
    <x v="5"/>
    <x v="8"/>
    <x v="1"/>
    <x v="2"/>
    <x v="1"/>
    <x v="1"/>
    <x v="26"/>
    <x v="1"/>
    <x v="0"/>
    <x v="0"/>
    <x v="31"/>
    <n v="1"/>
    <x v="0"/>
    <x v="1"/>
    <x v="1"/>
    <x v="0"/>
    <x v="0"/>
    <x v="1"/>
    <x v="0"/>
  </r>
  <r>
    <x v="1"/>
    <x v="4"/>
    <x v="5"/>
    <x v="8"/>
    <x v="1"/>
    <x v="2"/>
    <x v="1"/>
    <x v="1"/>
    <x v="26"/>
    <x v="1"/>
    <x v="0"/>
    <x v="0"/>
    <x v="1"/>
    <n v="2"/>
    <x v="0"/>
    <x v="1"/>
    <x v="1"/>
    <x v="0"/>
    <x v="0"/>
    <x v="1"/>
    <x v="0"/>
  </r>
  <r>
    <x v="1"/>
    <x v="4"/>
    <x v="5"/>
    <x v="8"/>
    <x v="1"/>
    <x v="2"/>
    <x v="1"/>
    <x v="2"/>
    <x v="25"/>
    <x v="1"/>
    <x v="0"/>
    <x v="0"/>
    <x v="31"/>
    <n v="1"/>
    <x v="0"/>
    <x v="1"/>
    <x v="1"/>
    <x v="0"/>
    <x v="0"/>
    <x v="1"/>
    <x v="0"/>
  </r>
  <r>
    <x v="1"/>
    <x v="4"/>
    <x v="5"/>
    <x v="8"/>
    <x v="1"/>
    <x v="2"/>
    <x v="1"/>
    <x v="2"/>
    <x v="25"/>
    <x v="1"/>
    <x v="0"/>
    <x v="1"/>
    <x v="6"/>
    <n v="1"/>
    <x v="0"/>
    <x v="0"/>
    <x v="1"/>
    <x v="0"/>
    <x v="0"/>
    <x v="1"/>
    <x v="0"/>
  </r>
  <r>
    <x v="1"/>
    <x v="4"/>
    <x v="5"/>
    <x v="8"/>
    <x v="1"/>
    <x v="2"/>
    <x v="1"/>
    <x v="2"/>
    <x v="26"/>
    <x v="1"/>
    <x v="0"/>
    <x v="0"/>
    <x v="31"/>
    <n v="1"/>
    <x v="0"/>
    <x v="1"/>
    <x v="1"/>
    <x v="0"/>
    <x v="0"/>
    <x v="1"/>
    <x v="0"/>
  </r>
  <r>
    <x v="1"/>
    <x v="4"/>
    <x v="5"/>
    <x v="8"/>
    <x v="1"/>
    <x v="2"/>
    <x v="1"/>
    <x v="4"/>
    <x v="25"/>
    <x v="1"/>
    <x v="0"/>
    <x v="1"/>
    <x v="1"/>
    <n v="1"/>
    <x v="0"/>
    <x v="1"/>
    <x v="1"/>
    <x v="0"/>
    <x v="0"/>
    <x v="1"/>
    <x v="0"/>
  </r>
  <r>
    <x v="1"/>
    <x v="4"/>
    <x v="5"/>
    <x v="8"/>
    <x v="1"/>
    <x v="2"/>
    <x v="1"/>
    <x v="5"/>
    <x v="25"/>
    <x v="1"/>
    <x v="0"/>
    <x v="0"/>
    <x v="1"/>
    <n v="1"/>
    <x v="0"/>
    <x v="1"/>
    <x v="1"/>
    <x v="0"/>
    <x v="0"/>
    <x v="1"/>
    <x v="0"/>
  </r>
  <r>
    <x v="1"/>
    <x v="4"/>
    <x v="5"/>
    <x v="8"/>
    <x v="1"/>
    <x v="2"/>
    <x v="1"/>
    <x v="5"/>
    <x v="26"/>
    <x v="1"/>
    <x v="0"/>
    <x v="0"/>
    <x v="1"/>
    <n v="1"/>
    <x v="0"/>
    <x v="1"/>
    <x v="1"/>
    <x v="0"/>
    <x v="0"/>
    <x v="1"/>
    <x v="0"/>
  </r>
  <r>
    <x v="1"/>
    <x v="4"/>
    <x v="5"/>
    <x v="9"/>
    <x v="0"/>
    <x v="0"/>
    <x v="0"/>
    <x v="0"/>
    <x v="25"/>
    <x v="1"/>
    <x v="2"/>
    <x v="0"/>
    <x v="3"/>
    <n v="1"/>
    <x v="0"/>
    <x v="0"/>
    <x v="1"/>
    <x v="0"/>
    <x v="0"/>
    <x v="1"/>
    <x v="0"/>
  </r>
  <r>
    <x v="1"/>
    <x v="4"/>
    <x v="5"/>
    <x v="9"/>
    <x v="0"/>
    <x v="0"/>
    <x v="0"/>
    <x v="0"/>
    <x v="25"/>
    <x v="1"/>
    <x v="2"/>
    <x v="0"/>
    <x v="3"/>
    <n v="8"/>
    <x v="0"/>
    <x v="1"/>
    <x v="1"/>
    <x v="0"/>
    <x v="0"/>
    <x v="1"/>
    <x v="0"/>
  </r>
  <r>
    <x v="1"/>
    <x v="4"/>
    <x v="5"/>
    <x v="9"/>
    <x v="0"/>
    <x v="0"/>
    <x v="0"/>
    <x v="0"/>
    <x v="25"/>
    <x v="1"/>
    <x v="2"/>
    <x v="1"/>
    <x v="3"/>
    <n v="1"/>
    <x v="0"/>
    <x v="1"/>
    <x v="1"/>
    <x v="0"/>
    <x v="0"/>
    <x v="1"/>
    <x v="0"/>
  </r>
  <r>
    <x v="1"/>
    <x v="4"/>
    <x v="5"/>
    <x v="9"/>
    <x v="0"/>
    <x v="0"/>
    <x v="0"/>
    <x v="0"/>
    <x v="26"/>
    <x v="1"/>
    <x v="0"/>
    <x v="0"/>
    <x v="1"/>
    <n v="1"/>
    <x v="0"/>
    <x v="1"/>
    <x v="1"/>
    <x v="0"/>
    <x v="0"/>
    <x v="1"/>
    <x v="0"/>
  </r>
  <r>
    <x v="1"/>
    <x v="4"/>
    <x v="5"/>
    <x v="9"/>
    <x v="0"/>
    <x v="0"/>
    <x v="0"/>
    <x v="0"/>
    <x v="26"/>
    <x v="1"/>
    <x v="2"/>
    <x v="0"/>
    <x v="3"/>
    <n v="1"/>
    <x v="0"/>
    <x v="1"/>
    <x v="1"/>
    <x v="0"/>
    <x v="0"/>
    <x v="1"/>
    <x v="0"/>
  </r>
  <r>
    <x v="1"/>
    <x v="4"/>
    <x v="5"/>
    <x v="9"/>
    <x v="0"/>
    <x v="0"/>
    <x v="0"/>
    <x v="1"/>
    <x v="25"/>
    <x v="1"/>
    <x v="2"/>
    <x v="0"/>
    <x v="3"/>
    <n v="1"/>
    <x v="0"/>
    <x v="0"/>
    <x v="1"/>
    <x v="0"/>
    <x v="0"/>
    <x v="1"/>
    <x v="0"/>
  </r>
  <r>
    <x v="1"/>
    <x v="4"/>
    <x v="5"/>
    <x v="9"/>
    <x v="0"/>
    <x v="0"/>
    <x v="0"/>
    <x v="1"/>
    <x v="25"/>
    <x v="1"/>
    <x v="2"/>
    <x v="0"/>
    <x v="3"/>
    <n v="1"/>
    <x v="0"/>
    <x v="1"/>
    <x v="1"/>
    <x v="1"/>
    <x v="0"/>
    <x v="1"/>
    <x v="1"/>
  </r>
  <r>
    <x v="1"/>
    <x v="4"/>
    <x v="5"/>
    <x v="9"/>
    <x v="0"/>
    <x v="0"/>
    <x v="0"/>
    <x v="1"/>
    <x v="25"/>
    <x v="1"/>
    <x v="2"/>
    <x v="0"/>
    <x v="3"/>
    <n v="7"/>
    <x v="0"/>
    <x v="1"/>
    <x v="1"/>
    <x v="0"/>
    <x v="0"/>
    <x v="1"/>
    <x v="0"/>
  </r>
  <r>
    <x v="1"/>
    <x v="4"/>
    <x v="5"/>
    <x v="9"/>
    <x v="0"/>
    <x v="0"/>
    <x v="0"/>
    <x v="1"/>
    <x v="25"/>
    <x v="1"/>
    <x v="2"/>
    <x v="0"/>
    <x v="3"/>
    <n v="1"/>
    <x v="0"/>
    <x v="1"/>
    <x v="1"/>
    <x v="0"/>
    <x v="1"/>
    <x v="1"/>
    <x v="0"/>
  </r>
  <r>
    <x v="1"/>
    <x v="4"/>
    <x v="5"/>
    <x v="9"/>
    <x v="0"/>
    <x v="0"/>
    <x v="0"/>
    <x v="1"/>
    <x v="25"/>
    <x v="1"/>
    <x v="2"/>
    <x v="1"/>
    <x v="3"/>
    <n v="1"/>
    <x v="0"/>
    <x v="0"/>
    <x v="1"/>
    <x v="0"/>
    <x v="0"/>
    <x v="1"/>
    <x v="0"/>
  </r>
  <r>
    <x v="1"/>
    <x v="4"/>
    <x v="5"/>
    <x v="9"/>
    <x v="0"/>
    <x v="0"/>
    <x v="0"/>
    <x v="1"/>
    <x v="26"/>
    <x v="1"/>
    <x v="0"/>
    <x v="0"/>
    <x v="0"/>
    <n v="1"/>
    <x v="0"/>
    <x v="1"/>
    <x v="1"/>
    <x v="0"/>
    <x v="0"/>
    <x v="1"/>
    <x v="0"/>
  </r>
  <r>
    <x v="1"/>
    <x v="4"/>
    <x v="5"/>
    <x v="9"/>
    <x v="0"/>
    <x v="0"/>
    <x v="0"/>
    <x v="1"/>
    <x v="26"/>
    <x v="1"/>
    <x v="2"/>
    <x v="0"/>
    <x v="3"/>
    <n v="1"/>
    <x v="0"/>
    <x v="0"/>
    <x v="1"/>
    <x v="0"/>
    <x v="0"/>
    <x v="1"/>
    <x v="0"/>
  </r>
  <r>
    <x v="1"/>
    <x v="4"/>
    <x v="5"/>
    <x v="9"/>
    <x v="0"/>
    <x v="0"/>
    <x v="0"/>
    <x v="1"/>
    <x v="26"/>
    <x v="1"/>
    <x v="2"/>
    <x v="0"/>
    <x v="3"/>
    <n v="3"/>
    <x v="0"/>
    <x v="1"/>
    <x v="1"/>
    <x v="0"/>
    <x v="0"/>
    <x v="1"/>
    <x v="0"/>
  </r>
  <r>
    <x v="1"/>
    <x v="4"/>
    <x v="5"/>
    <x v="9"/>
    <x v="0"/>
    <x v="0"/>
    <x v="0"/>
    <x v="2"/>
    <x v="25"/>
    <x v="1"/>
    <x v="2"/>
    <x v="0"/>
    <x v="3"/>
    <n v="4"/>
    <x v="0"/>
    <x v="1"/>
    <x v="1"/>
    <x v="0"/>
    <x v="0"/>
    <x v="1"/>
    <x v="0"/>
  </r>
  <r>
    <x v="1"/>
    <x v="4"/>
    <x v="5"/>
    <x v="9"/>
    <x v="0"/>
    <x v="0"/>
    <x v="0"/>
    <x v="2"/>
    <x v="25"/>
    <x v="1"/>
    <x v="2"/>
    <x v="1"/>
    <x v="3"/>
    <n v="3"/>
    <x v="0"/>
    <x v="1"/>
    <x v="1"/>
    <x v="0"/>
    <x v="0"/>
    <x v="1"/>
    <x v="0"/>
  </r>
  <r>
    <x v="1"/>
    <x v="4"/>
    <x v="5"/>
    <x v="9"/>
    <x v="0"/>
    <x v="0"/>
    <x v="0"/>
    <x v="2"/>
    <x v="26"/>
    <x v="1"/>
    <x v="2"/>
    <x v="0"/>
    <x v="3"/>
    <n v="1"/>
    <x v="0"/>
    <x v="1"/>
    <x v="1"/>
    <x v="0"/>
    <x v="0"/>
    <x v="1"/>
    <x v="0"/>
  </r>
  <r>
    <x v="1"/>
    <x v="4"/>
    <x v="5"/>
    <x v="9"/>
    <x v="0"/>
    <x v="0"/>
    <x v="0"/>
    <x v="2"/>
    <x v="26"/>
    <x v="1"/>
    <x v="2"/>
    <x v="1"/>
    <x v="3"/>
    <n v="1"/>
    <x v="0"/>
    <x v="1"/>
    <x v="1"/>
    <x v="0"/>
    <x v="0"/>
    <x v="1"/>
    <x v="0"/>
  </r>
  <r>
    <x v="1"/>
    <x v="4"/>
    <x v="5"/>
    <x v="9"/>
    <x v="0"/>
    <x v="0"/>
    <x v="0"/>
    <x v="4"/>
    <x v="25"/>
    <x v="1"/>
    <x v="2"/>
    <x v="0"/>
    <x v="3"/>
    <n v="1"/>
    <x v="0"/>
    <x v="1"/>
    <x v="1"/>
    <x v="1"/>
    <x v="0"/>
    <x v="1"/>
    <x v="1"/>
  </r>
  <r>
    <x v="1"/>
    <x v="4"/>
    <x v="5"/>
    <x v="9"/>
    <x v="0"/>
    <x v="0"/>
    <x v="0"/>
    <x v="8"/>
    <x v="25"/>
    <x v="1"/>
    <x v="2"/>
    <x v="0"/>
    <x v="3"/>
    <n v="1"/>
    <x v="0"/>
    <x v="0"/>
    <x v="1"/>
    <x v="0"/>
    <x v="0"/>
    <x v="1"/>
    <x v="0"/>
  </r>
  <r>
    <x v="1"/>
    <x v="4"/>
    <x v="5"/>
    <x v="9"/>
    <x v="0"/>
    <x v="0"/>
    <x v="0"/>
    <x v="8"/>
    <x v="25"/>
    <x v="1"/>
    <x v="2"/>
    <x v="1"/>
    <x v="3"/>
    <n v="1"/>
    <x v="0"/>
    <x v="0"/>
    <x v="1"/>
    <x v="0"/>
    <x v="0"/>
    <x v="1"/>
    <x v="0"/>
  </r>
  <r>
    <x v="1"/>
    <x v="4"/>
    <x v="5"/>
    <x v="9"/>
    <x v="0"/>
    <x v="3"/>
    <x v="0"/>
    <x v="0"/>
    <x v="25"/>
    <x v="1"/>
    <x v="2"/>
    <x v="0"/>
    <x v="3"/>
    <n v="1"/>
    <x v="0"/>
    <x v="1"/>
    <x v="1"/>
    <x v="0"/>
    <x v="0"/>
    <x v="1"/>
    <x v="0"/>
  </r>
  <r>
    <x v="1"/>
    <x v="4"/>
    <x v="5"/>
    <x v="9"/>
    <x v="0"/>
    <x v="3"/>
    <x v="0"/>
    <x v="2"/>
    <x v="25"/>
    <x v="1"/>
    <x v="2"/>
    <x v="1"/>
    <x v="3"/>
    <n v="1"/>
    <x v="0"/>
    <x v="1"/>
    <x v="1"/>
    <x v="0"/>
    <x v="0"/>
    <x v="1"/>
    <x v="0"/>
  </r>
  <r>
    <x v="1"/>
    <x v="4"/>
    <x v="5"/>
    <x v="9"/>
    <x v="0"/>
    <x v="3"/>
    <x v="0"/>
    <x v="2"/>
    <x v="26"/>
    <x v="1"/>
    <x v="2"/>
    <x v="0"/>
    <x v="3"/>
    <n v="1"/>
    <x v="0"/>
    <x v="1"/>
    <x v="1"/>
    <x v="0"/>
    <x v="0"/>
    <x v="1"/>
    <x v="0"/>
  </r>
  <r>
    <x v="1"/>
    <x v="4"/>
    <x v="5"/>
    <x v="9"/>
    <x v="0"/>
    <x v="3"/>
    <x v="0"/>
    <x v="3"/>
    <x v="25"/>
    <x v="1"/>
    <x v="2"/>
    <x v="1"/>
    <x v="3"/>
    <n v="1"/>
    <x v="0"/>
    <x v="1"/>
    <x v="1"/>
    <x v="1"/>
    <x v="0"/>
    <x v="1"/>
    <x v="1"/>
  </r>
  <r>
    <x v="1"/>
    <x v="4"/>
    <x v="5"/>
    <x v="9"/>
    <x v="0"/>
    <x v="1"/>
    <x v="1"/>
    <x v="1"/>
    <x v="25"/>
    <x v="1"/>
    <x v="2"/>
    <x v="1"/>
    <x v="3"/>
    <n v="1"/>
    <x v="0"/>
    <x v="1"/>
    <x v="1"/>
    <x v="0"/>
    <x v="0"/>
    <x v="1"/>
    <x v="0"/>
  </r>
  <r>
    <x v="1"/>
    <x v="4"/>
    <x v="5"/>
    <x v="9"/>
    <x v="0"/>
    <x v="1"/>
    <x v="1"/>
    <x v="2"/>
    <x v="25"/>
    <x v="1"/>
    <x v="2"/>
    <x v="1"/>
    <x v="3"/>
    <n v="1"/>
    <x v="0"/>
    <x v="0"/>
    <x v="1"/>
    <x v="1"/>
    <x v="0"/>
    <x v="1"/>
    <x v="1"/>
  </r>
  <r>
    <x v="1"/>
    <x v="4"/>
    <x v="5"/>
    <x v="9"/>
    <x v="0"/>
    <x v="1"/>
    <x v="1"/>
    <x v="2"/>
    <x v="25"/>
    <x v="1"/>
    <x v="2"/>
    <x v="1"/>
    <x v="3"/>
    <n v="1"/>
    <x v="0"/>
    <x v="1"/>
    <x v="1"/>
    <x v="0"/>
    <x v="0"/>
    <x v="1"/>
    <x v="0"/>
  </r>
  <r>
    <x v="1"/>
    <x v="4"/>
    <x v="5"/>
    <x v="9"/>
    <x v="0"/>
    <x v="1"/>
    <x v="1"/>
    <x v="3"/>
    <x v="25"/>
    <x v="1"/>
    <x v="2"/>
    <x v="1"/>
    <x v="3"/>
    <n v="1"/>
    <x v="0"/>
    <x v="1"/>
    <x v="1"/>
    <x v="1"/>
    <x v="0"/>
    <x v="1"/>
    <x v="1"/>
  </r>
  <r>
    <x v="1"/>
    <x v="4"/>
    <x v="5"/>
    <x v="9"/>
    <x v="0"/>
    <x v="2"/>
    <x v="1"/>
    <x v="1"/>
    <x v="25"/>
    <x v="1"/>
    <x v="2"/>
    <x v="0"/>
    <x v="3"/>
    <n v="1"/>
    <x v="0"/>
    <x v="0"/>
    <x v="1"/>
    <x v="0"/>
    <x v="0"/>
    <x v="1"/>
    <x v="0"/>
  </r>
  <r>
    <x v="1"/>
    <x v="4"/>
    <x v="5"/>
    <x v="9"/>
    <x v="0"/>
    <x v="2"/>
    <x v="1"/>
    <x v="1"/>
    <x v="26"/>
    <x v="1"/>
    <x v="0"/>
    <x v="0"/>
    <x v="6"/>
    <n v="1"/>
    <x v="0"/>
    <x v="1"/>
    <x v="1"/>
    <x v="0"/>
    <x v="0"/>
    <x v="1"/>
    <x v="0"/>
  </r>
  <r>
    <x v="1"/>
    <x v="4"/>
    <x v="5"/>
    <x v="9"/>
    <x v="0"/>
    <x v="2"/>
    <x v="1"/>
    <x v="2"/>
    <x v="25"/>
    <x v="1"/>
    <x v="0"/>
    <x v="1"/>
    <x v="0"/>
    <n v="1"/>
    <x v="0"/>
    <x v="0"/>
    <x v="1"/>
    <x v="0"/>
    <x v="0"/>
    <x v="1"/>
    <x v="0"/>
  </r>
  <r>
    <x v="1"/>
    <x v="4"/>
    <x v="5"/>
    <x v="9"/>
    <x v="0"/>
    <x v="2"/>
    <x v="1"/>
    <x v="2"/>
    <x v="25"/>
    <x v="1"/>
    <x v="2"/>
    <x v="0"/>
    <x v="3"/>
    <n v="1"/>
    <x v="0"/>
    <x v="0"/>
    <x v="1"/>
    <x v="0"/>
    <x v="0"/>
    <x v="1"/>
    <x v="0"/>
  </r>
  <r>
    <x v="1"/>
    <x v="4"/>
    <x v="5"/>
    <x v="9"/>
    <x v="0"/>
    <x v="2"/>
    <x v="1"/>
    <x v="2"/>
    <x v="25"/>
    <x v="1"/>
    <x v="2"/>
    <x v="1"/>
    <x v="3"/>
    <n v="1"/>
    <x v="0"/>
    <x v="0"/>
    <x v="1"/>
    <x v="1"/>
    <x v="1"/>
    <x v="1"/>
    <x v="1"/>
  </r>
  <r>
    <x v="1"/>
    <x v="4"/>
    <x v="5"/>
    <x v="9"/>
    <x v="0"/>
    <x v="2"/>
    <x v="1"/>
    <x v="2"/>
    <x v="25"/>
    <x v="1"/>
    <x v="2"/>
    <x v="1"/>
    <x v="3"/>
    <n v="1"/>
    <x v="0"/>
    <x v="0"/>
    <x v="1"/>
    <x v="0"/>
    <x v="0"/>
    <x v="1"/>
    <x v="0"/>
  </r>
  <r>
    <x v="1"/>
    <x v="4"/>
    <x v="5"/>
    <x v="9"/>
    <x v="0"/>
    <x v="2"/>
    <x v="1"/>
    <x v="2"/>
    <x v="26"/>
    <x v="1"/>
    <x v="2"/>
    <x v="0"/>
    <x v="3"/>
    <n v="1"/>
    <x v="0"/>
    <x v="1"/>
    <x v="1"/>
    <x v="0"/>
    <x v="0"/>
    <x v="1"/>
    <x v="0"/>
  </r>
  <r>
    <x v="1"/>
    <x v="4"/>
    <x v="5"/>
    <x v="9"/>
    <x v="0"/>
    <x v="2"/>
    <x v="1"/>
    <x v="3"/>
    <x v="25"/>
    <x v="1"/>
    <x v="2"/>
    <x v="0"/>
    <x v="3"/>
    <n v="1"/>
    <x v="0"/>
    <x v="1"/>
    <x v="1"/>
    <x v="0"/>
    <x v="0"/>
    <x v="1"/>
    <x v="0"/>
  </r>
  <r>
    <x v="1"/>
    <x v="4"/>
    <x v="5"/>
    <x v="9"/>
    <x v="0"/>
    <x v="2"/>
    <x v="1"/>
    <x v="3"/>
    <x v="25"/>
    <x v="1"/>
    <x v="2"/>
    <x v="1"/>
    <x v="3"/>
    <n v="1"/>
    <x v="0"/>
    <x v="1"/>
    <x v="1"/>
    <x v="1"/>
    <x v="0"/>
    <x v="1"/>
    <x v="1"/>
  </r>
  <r>
    <x v="1"/>
    <x v="4"/>
    <x v="5"/>
    <x v="9"/>
    <x v="0"/>
    <x v="2"/>
    <x v="1"/>
    <x v="3"/>
    <x v="25"/>
    <x v="1"/>
    <x v="2"/>
    <x v="1"/>
    <x v="3"/>
    <n v="1"/>
    <x v="0"/>
    <x v="1"/>
    <x v="1"/>
    <x v="0"/>
    <x v="0"/>
    <x v="1"/>
    <x v="0"/>
  </r>
  <r>
    <x v="1"/>
    <x v="4"/>
    <x v="5"/>
    <x v="9"/>
    <x v="0"/>
    <x v="2"/>
    <x v="1"/>
    <x v="3"/>
    <x v="26"/>
    <x v="1"/>
    <x v="2"/>
    <x v="1"/>
    <x v="3"/>
    <n v="1"/>
    <x v="0"/>
    <x v="1"/>
    <x v="1"/>
    <x v="0"/>
    <x v="0"/>
    <x v="1"/>
    <x v="0"/>
  </r>
  <r>
    <x v="1"/>
    <x v="4"/>
    <x v="5"/>
    <x v="9"/>
    <x v="0"/>
    <x v="2"/>
    <x v="1"/>
    <x v="4"/>
    <x v="25"/>
    <x v="1"/>
    <x v="2"/>
    <x v="1"/>
    <x v="3"/>
    <n v="1"/>
    <x v="0"/>
    <x v="1"/>
    <x v="1"/>
    <x v="0"/>
    <x v="0"/>
    <x v="1"/>
    <x v="0"/>
  </r>
  <r>
    <x v="1"/>
    <x v="4"/>
    <x v="5"/>
    <x v="9"/>
    <x v="1"/>
    <x v="0"/>
    <x v="0"/>
    <x v="0"/>
    <x v="25"/>
    <x v="1"/>
    <x v="2"/>
    <x v="0"/>
    <x v="3"/>
    <n v="2"/>
    <x v="0"/>
    <x v="0"/>
    <x v="1"/>
    <x v="0"/>
    <x v="0"/>
    <x v="1"/>
    <x v="0"/>
  </r>
  <r>
    <x v="1"/>
    <x v="4"/>
    <x v="5"/>
    <x v="9"/>
    <x v="1"/>
    <x v="0"/>
    <x v="0"/>
    <x v="0"/>
    <x v="25"/>
    <x v="1"/>
    <x v="2"/>
    <x v="0"/>
    <x v="3"/>
    <n v="16"/>
    <x v="0"/>
    <x v="1"/>
    <x v="1"/>
    <x v="0"/>
    <x v="0"/>
    <x v="1"/>
    <x v="0"/>
  </r>
  <r>
    <x v="1"/>
    <x v="4"/>
    <x v="5"/>
    <x v="9"/>
    <x v="1"/>
    <x v="0"/>
    <x v="0"/>
    <x v="1"/>
    <x v="25"/>
    <x v="1"/>
    <x v="2"/>
    <x v="0"/>
    <x v="3"/>
    <n v="11"/>
    <x v="0"/>
    <x v="1"/>
    <x v="1"/>
    <x v="0"/>
    <x v="0"/>
    <x v="1"/>
    <x v="0"/>
  </r>
  <r>
    <x v="1"/>
    <x v="4"/>
    <x v="5"/>
    <x v="9"/>
    <x v="1"/>
    <x v="0"/>
    <x v="0"/>
    <x v="1"/>
    <x v="26"/>
    <x v="1"/>
    <x v="0"/>
    <x v="0"/>
    <x v="0"/>
    <n v="1"/>
    <x v="0"/>
    <x v="1"/>
    <x v="1"/>
    <x v="0"/>
    <x v="0"/>
    <x v="1"/>
    <x v="0"/>
  </r>
  <r>
    <x v="1"/>
    <x v="4"/>
    <x v="5"/>
    <x v="9"/>
    <x v="1"/>
    <x v="0"/>
    <x v="0"/>
    <x v="1"/>
    <x v="26"/>
    <x v="1"/>
    <x v="2"/>
    <x v="0"/>
    <x v="3"/>
    <n v="1"/>
    <x v="0"/>
    <x v="1"/>
    <x v="1"/>
    <x v="0"/>
    <x v="0"/>
    <x v="1"/>
    <x v="1"/>
  </r>
  <r>
    <x v="1"/>
    <x v="4"/>
    <x v="5"/>
    <x v="9"/>
    <x v="1"/>
    <x v="0"/>
    <x v="0"/>
    <x v="1"/>
    <x v="26"/>
    <x v="1"/>
    <x v="2"/>
    <x v="0"/>
    <x v="3"/>
    <n v="14"/>
    <x v="0"/>
    <x v="1"/>
    <x v="1"/>
    <x v="0"/>
    <x v="0"/>
    <x v="1"/>
    <x v="0"/>
  </r>
  <r>
    <x v="1"/>
    <x v="4"/>
    <x v="5"/>
    <x v="9"/>
    <x v="1"/>
    <x v="0"/>
    <x v="0"/>
    <x v="1"/>
    <x v="26"/>
    <x v="1"/>
    <x v="2"/>
    <x v="0"/>
    <x v="3"/>
    <n v="1"/>
    <x v="0"/>
    <x v="1"/>
    <x v="1"/>
    <x v="0"/>
    <x v="1"/>
    <x v="1"/>
    <x v="0"/>
  </r>
  <r>
    <x v="1"/>
    <x v="4"/>
    <x v="5"/>
    <x v="9"/>
    <x v="1"/>
    <x v="0"/>
    <x v="0"/>
    <x v="2"/>
    <x v="25"/>
    <x v="1"/>
    <x v="2"/>
    <x v="0"/>
    <x v="3"/>
    <n v="1"/>
    <x v="0"/>
    <x v="1"/>
    <x v="1"/>
    <x v="1"/>
    <x v="0"/>
    <x v="1"/>
    <x v="1"/>
  </r>
  <r>
    <x v="1"/>
    <x v="4"/>
    <x v="5"/>
    <x v="9"/>
    <x v="1"/>
    <x v="0"/>
    <x v="0"/>
    <x v="2"/>
    <x v="25"/>
    <x v="1"/>
    <x v="2"/>
    <x v="0"/>
    <x v="3"/>
    <n v="2"/>
    <x v="0"/>
    <x v="1"/>
    <x v="1"/>
    <x v="0"/>
    <x v="0"/>
    <x v="1"/>
    <x v="0"/>
  </r>
  <r>
    <x v="1"/>
    <x v="4"/>
    <x v="5"/>
    <x v="9"/>
    <x v="1"/>
    <x v="0"/>
    <x v="0"/>
    <x v="2"/>
    <x v="26"/>
    <x v="1"/>
    <x v="2"/>
    <x v="0"/>
    <x v="3"/>
    <n v="6"/>
    <x v="0"/>
    <x v="1"/>
    <x v="1"/>
    <x v="0"/>
    <x v="0"/>
    <x v="1"/>
    <x v="0"/>
  </r>
  <r>
    <x v="1"/>
    <x v="4"/>
    <x v="5"/>
    <x v="9"/>
    <x v="1"/>
    <x v="3"/>
    <x v="0"/>
    <x v="4"/>
    <x v="25"/>
    <x v="1"/>
    <x v="2"/>
    <x v="0"/>
    <x v="3"/>
    <n v="1"/>
    <x v="0"/>
    <x v="1"/>
    <x v="1"/>
    <x v="1"/>
    <x v="0"/>
    <x v="1"/>
    <x v="1"/>
  </r>
  <r>
    <x v="1"/>
    <x v="4"/>
    <x v="5"/>
    <x v="9"/>
    <x v="1"/>
    <x v="3"/>
    <x v="0"/>
    <x v="4"/>
    <x v="25"/>
    <x v="1"/>
    <x v="2"/>
    <x v="0"/>
    <x v="3"/>
    <n v="1"/>
    <x v="0"/>
    <x v="1"/>
    <x v="1"/>
    <x v="0"/>
    <x v="0"/>
    <x v="1"/>
    <x v="0"/>
  </r>
  <r>
    <x v="1"/>
    <x v="4"/>
    <x v="5"/>
    <x v="9"/>
    <x v="1"/>
    <x v="1"/>
    <x v="1"/>
    <x v="1"/>
    <x v="25"/>
    <x v="1"/>
    <x v="0"/>
    <x v="0"/>
    <x v="0"/>
    <n v="1"/>
    <x v="0"/>
    <x v="1"/>
    <x v="1"/>
    <x v="0"/>
    <x v="0"/>
    <x v="1"/>
    <x v="0"/>
  </r>
  <r>
    <x v="1"/>
    <x v="4"/>
    <x v="5"/>
    <x v="9"/>
    <x v="1"/>
    <x v="1"/>
    <x v="1"/>
    <x v="1"/>
    <x v="25"/>
    <x v="1"/>
    <x v="2"/>
    <x v="0"/>
    <x v="3"/>
    <n v="1"/>
    <x v="0"/>
    <x v="1"/>
    <x v="1"/>
    <x v="0"/>
    <x v="0"/>
    <x v="1"/>
    <x v="0"/>
  </r>
  <r>
    <x v="1"/>
    <x v="4"/>
    <x v="5"/>
    <x v="9"/>
    <x v="1"/>
    <x v="1"/>
    <x v="1"/>
    <x v="1"/>
    <x v="25"/>
    <x v="1"/>
    <x v="2"/>
    <x v="1"/>
    <x v="3"/>
    <n v="1"/>
    <x v="0"/>
    <x v="0"/>
    <x v="1"/>
    <x v="0"/>
    <x v="0"/>
    <x v="1"/>
    <x v="0"/>
  </r>
  <r>
    <x v="1"/>
    <x v="4"/>
    <x v="5"/>
    <x v="9"/>
    <x v="1"/>
    <x v="1"/>
    <x v="1"/>
    <x v="1"/>
    <x v="25"/>
    <x v="1"/>
    <x v="2"/>
    <x v="1"/>
    <x v="3"/>
    <n v="1"/>
    <x v="0"/>
    <x v="1"/>
    <x v="1"/>
    <x v="0"/>
    <x v="0"/>
    <x v="1"/>
    <x v="0"/>
  </r>
  <r>
    <x v="1"/>
    <x v="4"/>
    <x v="5"/>
    <x v="9"/>
    <x v="1"/>
    <x v="1"/>
    <x v="1"/>
    <x v="1"/>
    <x v="26"/>
    <x v="1"/>
    <x v="0"/>
    <x v="0"/>
    <x v="6"/>
    <n v="1"/>
    <x v="0"/>
    <x v="1"/>
    <x v="1"/>
    <x v="0"/>
    <x v="0"/>
    <x v="1"/>
    <x v="0"/>
  </r>
  <r>
    <x v="1"/>
    <x v="4"/>
    <x v="5"/>
    <x v="9"/>
    <x v="1"/>
    <x v="1"/>
    <x v="1"/>
    <x v="1"/>
    <x v="26"/>
    <x v="1"/>
    <x v="2"/>
    <x v="0"/>
    <x v="3"/>
    <n v="1"/>
    <x v="0"/>
    <x v="1"/>
    <x v="1"/>
    <x v="0"/>
    <x v="0"/>
    <x v="1"/>
    <x v="0"/>
  </r>
  <r>
    <x v="1"/>
    <x v="4"/>
    <x v="5"/>
    <x v="9"/>
    <x v="1"/>
    <x v="1"/>
    <x v="1"/>
    <x v="2"/>
    <x v="25"/>
    <x v="1"/>
    <x v="2"/>
    <x v="0"/>
    <x v="3"/>
    <n v="1"/>
    <x v="0"/>
    <x v="1"/>
    <x v="1"/>
    <x v="0"/>
    <x v="0"/>
    <x v="1"/>
    <x v="0"/>
  </r>
  <r>
    <x v="1"/>
    <x v="4"/>
    <x v="5"/>
    <x v="9"/>
    <x v="1"/>
    <x v="1"/>
    <x v="1"/>
    <x v="2"/>
    <x v="25"/>
    <x v="1"/>
    <x v="2"/>
    <x v="1"/>
    <x v="3"/>
    <n v="2"/>
    <x v="0"/>
    <x v="0"/>
    <x v="1"/>
    <x v="0"/>
    <x v="0"/>
    <x v="1"/>
    <x v="0"/>
  </r>
  <r>
    <x v="1"/>
    <x v="4"/>
    <x v="5"/>
    <x v="9"/>
    <x v="1"/>
    <x v="1"/>
    <x v="1"/>
    <x v="2"/>
    <x v="25"/>
    <x v="1"/>
    <x v="2"/>
    <x v="1"/>
    <x v="3"/>
    <n v="1"/>
    <x v="0"/>
    <x v="1"/>
    <x v="1"/>
    <x v="1"/>
    <x v="0"/>
    <x v="1"/>
    <x v="1"/>
  </r>
  <r>
    <x v="1"/>
    <x v="4"/>
    <x v="5"/>
    <x v="9"/>
    <x v="1"/>
    <x v="1"/>
    <x v="1"/>
    <x v="2"/>
    <x v="25"/>
    <x v="1"/>
    <x v="2"/>
    <x v="1"/>
    <x v="3"/>
    <n v="3"/>
    <x v="0"/>
    <x v="1"/>
    <x v="1"/>
    <x v="0"/>
    <x v="0"/>
    <x v="1"/>
    <x v="0"/>
  </r>
  <r>
    <x v="1"/>
    <x v="4"/>
    <x v="5"/>
    <x v="9"/>
    <x v="1"/>
    <x v="1"/>
    <x v="1"/>
    <x v="2"/>
    <x v="26"/>
    <x v="1"/>
    <x v="2"/>
    <x v="0"/>
    <x v="3"/>
    <n v="1"/>
    <x v="0"/>
    <x v="1"/>
    <x v="1"/>
    <x v="0"/>
    <x v="0"/>
    <x v="1"/>
    <x v="0"/>
  </r>
  <r>
    <x v="1"/>
    <x v="4"/>
    <x v="5"/>
    <x v="9"/>
    <x v="1"/>
    <x v="1"/>
    <x v="1"/>
    <x v="2"/>
    <x v="26"/>
    <x v="1"/>
    <x v="2"/>
    <x v="1"/>
    <x v="3"/>
    <n v="1"/>
    <x v="0"/>
    <x v="1"/>
    <x v="1"/>
    <x v="0"/>
    <x v="0"/>
    <x v="1"/>
    <x v="0"/>
  </r>
  <r>
    <x v="1"/>
    <x v="4"/>
    <x v="5"/>
    <x v="9"/>
    <x v="1"/>
    <x v="1"/>
    <x v="1"/>
    <x v="3"/>
    <x v="25"/>
    <x v="1"/>
    <x v="2"/>
    <x v="0"/>
    <x v="3"/>
    <n v="1"/>
    <x v="0"/>
    <x v="1"/>
    <x v="1"/>
    <x v="1"/>
    <x v="0"/>
    <x v="1"/>
    <x v="1"/>
  </r>
  <r>
    <x v="1"/>
    <x v="4"/>
    <x v="5"/>
    <x v="9"/>
    <x v="1"/>
    <x v="1"/>
    <x v="1"/>
    <x v="4"/>
    <x v="25"/>
    <x v="1"/>
    <x v="2"/>
    <x v="1"/>
    <x v="3"/>
    <n v="1"/>
    <x v="0"/>
    <x v="1"/>
    <x v="1"/>
    <x v="0"/>
    <x v="0"/>
    <x v="1"/>
    <x v="0"/>
  </r>
  <r>
    <x v="1"/>
    <x v="4"/>
    <x v="5"/>
    <x v="9"/>
    <x v="1"/>
    <x v="2"/>
    <x v="1"/>
    <x v="0"/>
    <x v="25"/>
    <x v="1"/>
    <x v="2"/>
    <x v="0"/>
    <x v="3"/>
    <n v="1"/>
    <x v="0"/>
    <x v="0"/>
    <x v="1"/>
    <x v="0"/>
    <x v="0"/>
    <x v="1"/>
    <x v="0"/>
  </r>
  <r>
    <x v="1"/>
    <x v="4"/>
    <x v="5"/>
    <x v="9"/>
    <x v="1"/>
    <x v="2"/>
    <x v="1"/>
    <x v="0"/>
    <x v="26"/>
    <x v="1"/>
    <x v="2"/>
    <x v="0"/>
    <x v="3"/>
    <n v="1"/>
    <x v="0"/>
    <x v="0"/>
    <x v="1"/>
    <x v="0"/>
    <x v="0"/>
    <x v="1"/>
    <x v="0"/>
  </r>
  <r>
    <x v="1"/>
    <x v="4"/>
    <x v="5"/>
    <x v="9"/>
    <x v="1"/>
    <x v="2"/>
    <x v="1"/>
    <x v="1"/>
    <x v="25"/>
    <x v="1"/>
    <x v="0"/>
    <x v="0"/>
    <x v="0"/>
    <n v="1"/>
    <x v="0"/>
    <x v="0"/>
    <x v="1"/>
    <x v="0"/>
    <x v="0"/>
    <x v="1"/>
    <x v="0"/>
  </r>
  <r>
    <x v="1"/>
    <x v="4"/>
    <x v="5"/>
    <x v="9"/>
    <x v="1"/>
    <x v="2"/>
    <x v="1"/>
    <x v="1"/>
    <x v="25"/>
    <x v="1"/>
    <x v="2"/>
    <x v="0"/>
    <x v="3"/>
    <n v="2"/>
    <x v="0"/>
    <x v="1"/>
    <x v="1"/>
    <x v="0"/>
    <x v="0"/>
    <x v="1"/>
    <x v="0"/>
  </r>
  <r>
    <x v="1"/>
    <x v="4"/>
    <x v="5"/>
    <x v="9"/>
    <x v="1"/>
    <x v="2"/>
    <x v="1"/>
    <x v="2"/>
    <x v="25"/>
    <x v="1"/>
    <x v="2"/>
    <x v="0"/>
    <x v="3"/>
    <n v="2"/>
    <x v="0"/>
    <x v="1"/>
    <x v="1"/>
    <x v="0"/>
    <x v="0"/>
    <x v="1"/>
    <x v="0"/>
  </r>
  <r>
    <x v="1"/>
    <x v="4"/>
    <x v="5"/>
    <x v="9"/>
    <x v="1"/>
    <x v="2"/>
    <x v="1"/>
    <x v="2"/>
    <x v="25"/>
    <x v="1"/>
    <x v="2"/>
    <x v="0"/>
    <x v="3"/>
    <n v="1"/>
    <x v="0"/>
    <x v="1"/>
    <x v="1"/>
    <x v="0"/>
    <x v="1"/>
    <x v="1"/>
    <x v="0"/>
  </r>
  <r>
    <x v="1"/>
    <x v="4"/>
    <x v="5"/>
    <x v="9"/>
    <x v="1"/>
    <x v="2"/>
    <x v="1"/>
    <x v="2"/>
    <x v="25"/>
    <x v="1"/>
    <x v="2"/>
    <x v="1"/>
    <x v="3"/>
    <n v="1"/>
    <x v="0"/>
    <x v="0"/>
    <x v="1"/>
    <x v="0"/>
    <x v="0"/>
    <x v="1"/>
    <x v="0"/>
  </r>
  <r>
    <x v="1"/>
    <x v="4"/>
    <x v="5"/>
    <x v="9"/>
    <x v="1"/>
    <x v="2"/>
    <x v="1"/>
    <x v="2"/>
    <x v="25"/>
    <x v="1"/>
    <x v="2"/>
    <x v="1"/>
    <x v="3"/>
    <n v="1"/>
    <x v="0"/>
    <x v="1"/>
    <x v="1"/>
    <x v="0"/>
    <x v="0"/>
    <x v="1"/>
    <x v="0"/>
  </r>
  <r>
    <x v="1"/>
    <x v="4"/>
    <x v="5"/>
    <x v="9"/>
    <x v="1"/>
    <x v="2"/>
    <x v="1"/>
    <x v="2"/>
    <x v="26"/>
    <x v="1"/>
    <x v="2"/>
    <x v="0"/>
    <x v="3"/>
    <n v="1"/>
    <x v="0"/>
    <x v="1"/>
    <x v="1"/>
    <x v="0"/>
    <x v="0"/>
    <x v="1"/>
    <x v="0"/>
  </r>
  <r>
    <x v="1"/>
    <x v="4"/>
    <x v="5"/>
    <x v="9"/>
    <x v="1"/>
    <x v="2"/>
    <x v="1"/>
    <x v="3"/>
    <x v="25"/>
    <x v="1"/>
    <x v="2"/>
    <x v="1"/>
    <x v="3"/>
    <n v="2"/>
    <x v="0"/>
    <x v="1"/>
    <x v="1"/>
    <x v="1"/>
    <x v="0"/>
    <x v="1"/>
    <x v="1"/>
  </r>
  <r>
    <x v="1"/>
    <x v="4"/>
    <x v="5"/>
    <x v="9"/>
    <x v="1"/>
    <x v="2"/>
    <x v="1"/>
    <x v="4"/>
    <x v="25"/>
    <x v="1"/>
    <x v="2"/>
    <x v="0"/>
    <x v="3"/>
    <n v="1"/>
    <x v="0"/>
    <x v="1"/>
    <x v="1"/>
    <x v="0"/>
    <x v="0"/>
    <x v="1"/>
    <x v="1"/>
  </r>
  <r>
    <x v="1"/>
    <x v="4"/>
    <x v="5"/>
    <x v="9"/>
    <x v="1"/>
    <x v="2"/>
    <x v="1"/>
    <x v="5"/>
    <x v="25"/>
    <x v="1"/>
    <x v="2"/>
    <x v="1"/>
    <x v="3"/>
    <n v="1"/>
    <x v="0"/>
    <x v="1"/>
    <x v="1"/>
    <x v="0"/>
    <x v="0"/>
    <x v="1"/>
    <x v="0"/>
  </r>
  <r>
    <x v="1"/>
    <x v="4"/>
    <x v="5"/>
    <x v="10"/>
    <x v="0"/>
    <x v="0"/>
    <x v="0"/>
    <x v="0"/>
    <x v="25"/>
    <x v="1"/>
    <x v="0"/>
    <x v="0"/>
    <x v="0"/>
    <n v="1"/>
    <x v="0"/>
    <x v="1"/>
    <x v="1"/>
    <x v="0"/>
    <x v="0"/>
    <x v="1"/>
    <x v="0"/>
  </r>
  <r>
    <x v="1"/>
    <x v="4"/>
    <x v="5"/>
    <x v="10"/>
    <x v="0"/>
    <x v="0"/>
    <x v="0"/>
    <x v="0"/>
    <x v="25"/>
    <x v="1"/>
    <x v="0"/>
    <x v="0"/>
    <x v="1"/>
    <n v="2"/>
    <x v="0"/>
    <x v="1"/>
    <x v="1"/>
    <x v="0"/>
    <x v="0"/>
    <x v="1"/>
    <x v="0"/>
  </r>
  <r>
    <x v="1"/>
    <x v="4"/>
    <x v="5"/>
    <x v="10"/>
    <x v="0"/>
    <x v="0"/>
    <x v="0"/>
    <x v="0"/>
    <x v="26"/>
    <x v="1"/>
    <x v="0"/>
    <x v="0"/>
    <x v="0"/>
    <n v="2"/>
    <x v="0"/>
    <x v="1"/>
    <x v="1"/>
    <x v="0"/>
    <x v="0"/>
    <x v="1"/>
    <x v="0"/>
  </r>
  <r>
    <x v="1"/>
    <x v="4"/>
    <x v="5"/>
    <x v="10"/>
    <x v="0"/>
    <x v="0"/>
    <x v="0"/>
    <x v="1"/>
    <x v="25"/>
    <x v="1"/>
    <x v="0"/>
    <x v="0"/>
    <x v="0"/>
    <n v="3"/>
    <x v="0"/>
    <x v="1"/>
    <x v="1"/>
    <x v="0"/>
    <x v="0"/>
    <x v="1"/>
    <x v="0"/>
  </r>
  <r>
    <x v="1"/>
    <x v="4"/>
    <x v="5"/>
    <x v="10"/>
    <x v="0"/>
    <x v="0"/>
    <x v="0"/>
    <x v="1"/>
    <x v="25"/>
    <x v="1"/>
    <x v="0"/>
    <x v="0"/>
    <x v="1"/>
    <n v="1"/>
    <x v="0"/>
    <x v="0"/>
    <x v="1"/>
    <x v="0"/>
    <x v="0"/>
    <x v="1"/>
    <x v="0"/>
  </r>
  <r>
    <x v="1"/>
    <x v="4"/>
    <x v="5"/>
    <x v="10"/>
    <x v="0"/>
    <x v="0"/>
    <x v="0"/>
    <x v="1"/>
    <x v="25"/>
    <x v="1"/>
    <x v="0"/>
    <x v="0"/>
    <x v="1"/>
    <n v="1"/>
    <x v="0"/>
    <x v="1"/>
    <x v="1"/>
    <x v="0"/>
    <x v="0"/>
    <x v="1"/>
    <x v="0"/>
  </r>
  <r>
    <x v="1"/>
    <x v="4"/>
    <x v="5"/>
    <x v="10"/>
    <x v="0"/>
    <x v="0"/>
    <x v="0"/>
    <x v="1"/>
    <x v="25"/>
    <x v="1"/>
    <x v="0"/>
    <x v="1"/>
    <x v="1"/>
    <n v="1"/>
    <x v="0"/>
    <x v="1"/>
    <x v="1"/>
    <x v="0"/>
    <x v="0"/>
    <x v="1"/>
    <x v="0"/>
  </r>
  <r>
    <x v="1"/>
    <x v="4"/>
    <x v="5"/>
    <x v="10"/>
    <x v="0"/>
    <x v="0"/>
    <x v="0"/>
    <x v="1"/>
    <x v="26"/>
    <x v="1"/>
    <x v="0"/>
    <x v="0"/>
    <x v="0"/>
    <n v="2"/>
    <x v="0"/>
    <x v="1"/>
    <x v="1"/>
    <x v="0"/>
    <x v="0"/>
    <x v="1"/>
    <x v="0"/>
  </r>
  <r>
    <x v="1"/>
    <x v="4"/>
    <x v="5"/>
    <x v="10"/>
    <x v="0"/>
    <x v="0"/>
    <x v="0"/>
    <x v="2"/>
    <x v="25"/>
    <x v="1"/>
    <x v="0"/>
    <x v="0"/>
    <x v="0"/>
    <n v="1"/>
    <x v="0"/>
    <x v="0"/>
    <x v="1"/>
    <x v="0"/>
    <x v="0"/>
    <x v="1"/>
    <x v="0"/>
  </r>
  <r>
    <x v="1"/>
    <x v="4"/>
    <x v="5"/>
    <x v="10"/>
    <x v="0"/>
    <x v="0"/>
    <x v="0"/>
    <x v="2"/>
    <x v="26"/>
    <x v="1"/>
    <x v="0"/>
    <x v="0"/>
    <x v="0"/>
    <n v="1"/>
    <x v="0"/>
    <x v="0"/>
    <x v="1"/>
    <x v="0"/>
    <x v="0"/>
    <x v="1"/>
    <x v="0"/>
  </r>
  <r>
    <x v="1"/>
    <x v="4"/>
    <x v="5"/>
    <x v="10"/>
    <x v="0"/>
    <x v="0"/>
    <x v="0"/>
    <x v="2"/>
    <x v="26"/>
    <x v="1"/>
    <x v="0"/>
    <x v="0"/>
    <x v="0"/>
    <n v="1"/>
    <x v="0"/>
    <x v="1"/>
    <x v="1"/>
    <x v="0"/>
    <x v="0"/>
    <x v="1"/>
    <x v="0"/>
  </r>
  <r>
    <x v="1"/>
    <x v="4"/>
    <x v="5"/>
    <x v="10"/>
    <x v="0"/>
    <x v="3"/>
    <x v="0"/>
    <x v="0"/>
    <x v="25"/>
    <x v="1"/>
    <x v="0"/>
    <x v="0"/>
    <x v="0"/>
    <n v="1"/>
    <x v="0"/>
    <x v="1"/>
    <x v="1"/>
    <x v="0"/>
    <x v="0"/>
    <x v="1"/>
    <x v="0"/>
  </r>
  <r>
    <x v="1"/>
    <x v="4"/>
    <x v="5"/>
    <x v="10"/>
    <x v="0"/>
    <x v="3"/>
    <x v="0"/>
    <x v="0"/>
    <x v="26"/>
    <x v="1"/>
    <x v="0"/>
    <x v="0"/>
    <x v="0"/>
    <n v="1"/>
    <x v="0"/>
    <x v="1"/>
    <x v="1"/>
    <x v="0"/>
    <x v="0"/>
    <x v="1"/>
    <x v="0"/>
  </r>
  <r>
    <x v="1"/>
    <x v="4"/>
    <x v="5"/>
    <x v="10"/>
    <x v="0"/>
    <x v="3"/>
    <x v="0"/>
    <x v="2"/>
    <x v="25"/>
    <x v="1"/>
    <x v="0"/>
    <x v="1"/>
    <x v="1"/>
    <n v="1"/>
    <x v="0"/>
    <x v="1"/>
    <x v="1"/>
    <x v="0"/>
    <x v="0"/>
    <x v="1"/>
    <x v="0"/>
  </r>
  <r>
    <x v="1"/>
    <x v="4"/>
    <x v="5"/>
    <x v="10"/>
    <x v="0"/>
    <x v="1"/>
    <x v="1"/>
    <x v="2"/>
    <x v="26"/>
    <x v="1"/>
    <x v="0"/>
    <x v="0"/>
    <x v="0"/>
    <n v="1"/>
    <x v="0"/>
    <x v="1"/>
    <x v="1"/>
    <x v="0"/>
    <x v="0"/>
    <x v="1"/>
    <x v="0"/>
  </r>
  <r>
    <x v="1"/>
    <x v="4"/>
    <x v="5"/>
    <x v="10"/>
    <x v="0"/>
    <x v="1"/>
    <x v="1"/>
    <x v="3"/>
    <x v="26"/>
    <x v="1"/>
    <x v="0"/>
    <x v="0"/>
    <x v="0"/>
    <n v="1"/>
    <x v="0"/>
    <x v="1"/>
    <x v="1"/>
    <x v="0"/>
    <x v="0"/>
    <x v="1"/>
    <x v="0"/>
  </r>
  <r>
    <x v="1"/>
    <x v="4"/>
    <x v="5"/>
    <x v="10"/>
    <x v="0"/>
    <x v="2"/>
    <x v="1"/>
    <x v="2"/>
    <x v="25"/>
    <x v="1"/>
    <x v="0"/>
    <x v="1"/>
    <x v="0"/>
    <n v="1"/>
    <x v="0"/>
    <x v="1"/>
    <x v="1"/>
    <x v="0"/>
    <x v="0"/>
    <x v="1"/>
    <x v="0"/>
  </r>
  <r>
    <x v="1"/>
    <x v="4"/>
    <x v="5"/>
    <x v="10"/>
    <x v="0"/>
    <x v="2"/>
    <x v="1"/>
    <x v="2"/>
    <x v="25"/>
    <x v="1"/>
    <x v="0"/>
    <x v="1"/>
    <x v="1"/>
    <n v="1"/>
    <x v="0"/>
    <x v="1"/>
    <x v="1"/>
    <x v="0"/>
    <x v="0"/>
    <x v="1"/>
    <x v="0"/>
  </r>
  <r>
    <x v="1"/>
    <x v="4"/>
    <x v="5"/>
    <x v="10"/>
    <x v="0"/>
    <x v="2"/>
    <x v="1"/>
    <x v="3"/>
    <x v="25"/>
    <x v="1"/>
    <x v="0"/>
    <x v="1"/>
    <x v="1"/>
    <n v="1"/>
    <x v="0"/>
    <x v="1"/>
    <x v="1"/>
    <x v="0"/>
    <x v="0"/>
    <x v="1"/>
    <x v="0"/>
  </r>
  <r>
    <x v="1"/>
    <x v="4"/>
    <x v="5"/>
    <x v="10"/>
    <x v="1"/>
    <x v="5"/>
    <x v="2"/>
    <x v="3"/>
    <x v="25"/>
    <x v="1"/>
    <x v="0"/>
    <x v="1"/>
    <x v="1"/>
    <n v="1"/>
    <x v="0"/>
    <x v="0"/>
    <x v="1"/>
    <x v="0"/>
    <x v="0"/>
    <x v="1"/>
    <x v="0"/>
  </r>
  <r>
    <x v="1"/>
    <x v="4"/>
    <x v="5"/>
    <x v="10"/>
    <x v="1"/>
    <x v="5"/>
    <x v="2"/>
    <x v="4"/>
    <x v="25"/>
    <x v="1"/>
    <x v="0"/>
    <x v="0"/>
    <x v="1"/>
    <n v="1"/>
    <x v="0"/>
    <x v="1"/>
    <x v="1"/>
    <x v="0"/>
    <x v="0"/>
    <x v="1"/>
    <x v="0"/>
  </r>
  <r>
    <x v="1"/>
    <x v="4"/>
    <x v="5"/>
    <x v="10"/>
    <x v="1"/>
    <x v="0"/>
    <x v="0"/>
    <x v="0"/>
    <x v="25"/>
    <x v="1"/>
    <x v="0"/>
    <x v="0"/>
    <x v="0"/>
    <n v="1"/>
    <x v="0"/>
    <x v="1"/>
    <x v="1"/>
    <x v="0"/>
    <x v="0"/>
    <x v="1"/>
    <x v="0"/>
  </r>
  <r>
    <x v="1"/>
    <x v="4"/>
    <x v="5"/>
    <x v="10"/>
    <x v="1"/>
    <x v="0"/>
    <x v="0"/>
    <x v="0"/>
    <x v="25"/>
    <x v="1"/>
    <x v="0"/>
    <x v="0"/>
    <x v="1"/>
    <n v="3"/>
    <x v="0"/>
    <x v="0"/>
    <x v="1"/>
    <x v="0"/>
    <x v="0"/>
    <x v="1"/>
    <x v="0"/>
  </r>
  <r>
    <x v="1"/>
    <x v="4"/>
    <x v="5"/>
    <x v="10"/>
    <x v="1"/>
    <x v="0"/>
    <x v="0"/>
    <x v="0"/>
    <x v="25"/>
    <x v="1"/>
    <x v="0"/>
    <x v="0"/>
    <x v="1"/>
    <n v="3"/>
    <x v="0"/>
    <x v="1"/>
    <x v="1"/>
    <x v="0"/>
    <x v="0"/>
    <x v="1"/>
    <x v="0"/>
  </r>
  <r>
    <x v="1"/>
    <x v="4"/>
    <x v="5"/>
    <x v="10"/>
    <x v="1"/>
    <x v="0"/>
    <x v="0"/>
    <x v="0"/>
    <x v="26"/>
    <x v="1"/>
    <x v="0"/>
    <x v="0"/>
    <x v="0"/>
    <n v="1"/>
    <x v="0"/>
    <x v="1"/>
    <x v="1"/>
    <x v="0"/>
    <x v="0"/>
    <x v="1"/>
    <x v="0"/>
  </r>
  <r>
    <x v="1"/>
    <x v="4"/>
    <x v="5"/>
    <x v="10"/>
    <x v="1"/>
    <x v="0"/>
    <x v="0"/>
    <x v="1"/>
    <x v="25"/>
    <x v="1"/>
    <x v="0"/>
    <x v="0"/>
    <x v="0"/>
    <n v="1"/>
    <x v="0"/>
    <x v="1"/>
    <x v="1"/>
    <x v="0"/>
    <x v="0"/>
    <x v="1"/>
    <x v="0"/>
  </r>
  <r>
    <x v="1"/>
    <x v="4"/>
    <x v="5"/>
    <x v="10"/>
    <x v="1"/>
    <x v="0"/>
    <x v="0"/>
    <x v="1"/>
    <x v="25"/>
    <x v="1"/>
    <x v="0"/>
    <x v="0"/>
    <x v="1"/>
    <n v="2"/>
    <x v="0"/>
    <x v="0"/>
    <x v="1"/>
    <x v="0"/>
    <x v="0"/>
    <x v="1"/>
    <x v="0"/>
  </r>
  <r>
    <x v="1"/>
    <x v="4"/>
    <x v="5"/>
    <x v="10"/>
    <x v="1"/>
    <x v="0"/>
    <x v="0"/>
    <x v="1"/>
    <x v="26"/>
    <x v="1"/>
    <x v="0"/>
    <x v="0"/>
    <x v="0"/>
    <n v="2"/>
    <x v="0"/>
    <x v="1"/>
    <x v="1"/>
    <x v="0"/>
    <x v="0"/>
    <x v="1"/>
    <x v="0"/>
  </r>
  <r>
    <x v="1"/>
    <x v="4"/>
    <x v="5"/>
    <x v="10"/>
    <x v="1"/>
    <x v="0"/>
    <x v="0"/>
    <x v="3"/>
    <x v="25"/>
    <x v="1"/>
    <x v="0"/>
    <x v="0"/>
    <x v="0"/>
    <n v="1"/>
    <x v="0"/>
    <x v="1"/>
    <x v="1"/>
    <x v="0"/>
    <x v="0"/>
    <x v="1"/>
    <x v="0"/>
  </r>
  <r>
    <x v="1"/>
    <x v="4"/>
    <x v="5"/>
    <x v="10"/>
    <x v="1"/>
    <x v="0"/>
    <x v="0"/>
    <x v="3"/>
    <x v="26"/>
    <x v="1"/>
    <x v="0"/>
    <x v="0"/>
    <x v="0"/>
    <n v="1"/>
    <x v="0"/>
    <x v="1"/>
    <x v="1"/>
    <x v="0"/>
    <x v="0"/>
    <x v="1"/>
    <x v="0"/>
  </r>
  <r>
    <x v="1"/>
    <x v="4"/>
    <x v="5"/>
    <x v="10"/>
    <x v="1"/>
    <x v="0"/>
    <x v="0"/>
    <x v="4"/>
    <x v="25"/>
    <x v="1"/>
    <x v="0"/>
    <x v="1"/>
    <x v="1"/>
    <n v="1"/>
    <x v="0"/>
    <x v="0"/>
    <x v="1"/>
    <x v="0"/>
    <x v="0"/>
    <x v="1"/>
    <x v="0"/>
  </r>
  <r>
    <x v="1"/>
    <x v="4"/>
    <x v="5"/>
    <x v="10"/>
    <x v="1"/>
    <x v="0"/>
    <x v="0"/>
    <x v="4"/>
    <x v="26"/>
    <x v="1"/>
    <x v="0"/>
    <x v="0"/>
    <x v="0"/>
    <n v="1"/>
    <x v="0"/>
    <x v="1"/>
    <x v="1"/>
    <x v="0"/>
    <x v="0"/>
    <x v="1"/>
    <x v="0"/>
  </r>
  <r>
    <x v="1"/>
    <x v="4"/>
    <x v="5"/>
    <x v="10"/>
    <x v="1"/>
    <x v="3"/>
    <x v="0"/>
    <x v="1"/>
    <x v="25"/>
    <x v="1"/>
    <x v="0"/>
    <x v="0"/>
    <x v="1"/>
    <n v="1"/>
    <x v="0"/>
    <x v="0"/>
    <x v="1"/>
    <x v="0"/>
    <x v="0"/>
    <x v="1"/>
    <x v="0"/>
  </r>
  <r>
    <x v="1"/>
    <x v="4"/>
    <x v="5"/>
    <x v="10"/>
    <x v="1"/>
    <x v="3"/>
    <x v="0"/>
    <x v="3"/>
    <x v="25"/>
    <x v="1"/>
    <x v="0"/>
    <x v="0"/>
    <x v="1"/>
    <n v="1"/>
    <x v="0"/>
    <x v="0"/>
    <x v="1"/>
    <x v="0"/>
    <x v="0"/>
    <x v="1"/>
    <x v="0"/>
  </r>
  <r>
    <x v="1"/>
    <x v="4"/>
    <x v="5"/>
    <x v="10"/>
    <x v="1"/>
    <x v="3"/>
    <x v="0"/>
    <x v="8"/>
    <x v="25"/>
    <x v="1"/>
    <x v="0"/>
    <x v="0"/>
    <x v="1"/>
    <n v="1"/>
    <x v="0"/>
    <x v="0"/>
    <x v="1"/>
    <x v="0"/>
    <x v="0"/>
    <x v="1"/>
    <x v="0"/>
  </r>
  <r>
    <x v="1"/>
    <x v="4"/>
    <x v="5"/>
    <x v="10"/>
    <x v="1"/>
    <x v="1"/>
    <x v="1"/>
    <x v="2"/>
    <x v="26"/>
    <x v="1"/>
    <x v="0"/>
    <x v="0"/>
    <x v="0"/>
    <n v="1"/>
    <x v="0"/>
    <x v="1"/>
    <x v="1"/>
    <x v="0"/>
    <x v="0"/>
    <x v="1"/>
    <x v="0"/>
  </r>
  <r>
    <x v="1"/>
    <x v="4"/>
    <x v="5"/>
    <x v="10"/>
    <x v="1"/>
    <x v="1"/>
    <x v="1"/>
    <x v="3"/>
    <x v="26"/>
    <x v="1"/>
    <x v="0"/>
    <x v="0"/>
    <x v="0"/>
    <n v="1"/>
    <x v="0"/>
    <x v="1"/>
    <x v="1"/>
    <x v="0"/>
    <x v="0"/>
    <x v="1"/>
    <x v="0"/>
  </r>
  <r>
    <x v="1"/>
    <x v="4"/>
    <x v="5"/>
    <x v="10"/>
    <x v="1"/>
    <x v="2"/>
    <x v="1"/>
    <x v="0"/>
    <x v="25"/>
    <x v="1"/>
    <x v="0"/>
    <x v="0"/>
    <x v="0"/>
    <n v="1"/>
    <x v="0"/>
    <x v="0"/>
    <x v="1"/>
    <x v="0"/>
    <x v="0"/>
    <x v="1"/>
    <x v="0"/>
  </r>
  <r>
    <x v="1"/>
    <x v="4"/>
    <x v="5"/>
    <x v="10"/>
    <x v="1"/>
    <x v="2"/>
    <x v="1"/>
    <x v="0"/>
    <x v="26"/>
    <x v="1"/>
    <x v="0"/>
    <x v="0"/>
    <x v="0"/>
    <n v="1"/>
    <x v="0"/>
    <x v="0"/>
    <x v="1"/>
    <x v="0"/>
    <x v="0"/>
    <x v="1"/>
    <x v="0"/>
  </r>
  <r>
    <x v="1"/>
    <x v="4"/>
    <x v="5"/>
    <x v="10"/>
    <x v="1"/>
    <x v="2"/>
    <x v="1"/>
    <x v="1"/>
    <x v="25"/>
    <x v="1"/>
    <x v="0"/>
    <x v="0"/>
    <x v="81"/>
    <n v="1"/>
    <x v="0"/>
    <x v="1"/>
    <x v="1"/>
    <x v="0"/>
    <x v="0"/>
    <x v="1"/>
    <x v="0"/>
  </r>
  <r>
    <x v="1"/>
    <x v="4"/>
    <x v="5"/>
    <x v="10"/>
    <x v="1"/>
    <x v="2"/>
    <x v="1"/>
    <x v="2"/>
    <x v="25"/>
    <x v="1"/>
    <x v="0"/>
    <x v="0"/>
    <x v="0"/>
    <n v="1"/>
    <x v="0"/>
    <x v="1"/>
    <x v="1"/>
    <x v="0"/>
    <x v="0"/>
    <x v="1"/>
    <x v="0"/>
  </r>
  <r>
    <x v="1"/>
    <x v="4"/>
    <x v="5"/>
    <x v="10"/>
    <x v="1"/>
    <x v="2"/>
    <x v="1"/>
    <x v="2"/>
    <x v="26"/>
    <x v="1"/>
    <x v="0"/>
    <x v="0"/>
    <x v="0"/>
    <n v="1"/>
    <x v="0"/>
    <x v="1"/>
    <x v="1"/>
    <x v="0"/>
    <x v="0"/>
    <x v="1"/>
    <x v="0"/>
  </r>
  <r>
    <x v="1"/>
    <x v="4"/>
    <x v="5"/>
    <x v="10"/>
    <x v="1"/>
    <x v="2"/>
    <x v="1"/>
    <x v="3"/>
    <x v="25"/>
    <x v="1"/>
    <x v="0"/>
    <x v="0"/>
    <x v="1"/>
    <n v="1"/>
    <x v="0"/>
    <x v="1"/>
    <x v="1"/>
    <x v="0"/>
    <x v="0"/>
    <x v="1"/>
    <x v="0"/>
  </r>
  <r>
    <x v="1"/>
    <x v="4"/>
    <x v="0"/>
    <x v="11"/>
    <x v="0"/>
    <x v="0"/>
    <x v="0"/>
    <x v="0"/>
    <x v="25"/>
    <x v="1"/>
    <x v="1"/>
    <x v="0"/>
    <x v="2"/>
    <n v="1"/>
    <x v="0"/>
    <x v="0"/>
    <x v="1"/>
    <x v="0"/>
    <x v="0"/>
    <x v="1"/>
    <x v="0"/>
  </r>
  <r>
    <x v="1"/>
    <x v="4"/>
    <x v="0"/>
    <x v="11"/>
    <x v="0"/>
    <x v="0"/>
    <x v="0"/>
    <x v="0"/>
    <x v="25"/>
    <x v="1"/>
    <x v="1"/>
    <x v="0"/>
    <x v="2"/>
    <n v="1"/>
    <x v="0"/>
    <x v="1"/>
    <x v="1"/>
    <x v="0"/>
    <x v="0"/>
    <x v="1"/>
    <x v="0"/>
  </r>
  <r>
    <x v="1"/>
    <x v="4"/>
    <x v="0"/>
    <x v="11"/>
    <x v="0"/>
    <x v="0"/>
    <x v="0"/>
    <x v="0"/>
    <x v="25"/>
    <x v="1"/>
    <x v="1"/>
    <x v="1"/>
    <x v="2"/>
    <n v="1"/>
    <x v="0"/>
    <x v="1"/>
    <x v="1"/>
    <x v="0"/>
    <x v="0"/>
    <x v="1"/>
    <x v="0"/>
  </r>
  <r>
    <x v="1"/>
    <x v="4"/>
    <x v="0"/>
    <x v="11"/>
    <x v="0"/>
    <x v="0"/>
    <x v="0"/>
    <x v="1"/>
    <x v="28"/>
    <x v="1"/>
    <x v="1"/>
    <x v="0"/>
    <x v="12"/>
    <n v="1"/>
    <x v="0"/>
    <x v="1"/>
    <x v="1"/>
    <x v="0"/>
    <x v="0"/>
    <x v="1"/>
    <x v="0"/>
  </r>
  <r>
    <x v="1"/>
    <x v="4"/>
    <x v="0"/>
    <x v="11"/>
    <x v="0"/>
    <x v="0"/>
    <x v="0"/>
    <x v="1"/>
    <x v="25"/>
    <x v="1"/>
    <x v="1"/>
    <x v="0"/>
    <x v="2"/>
    <n v="1"/>
    <x v="0"/>
    <x v="0"/>
    <x v="1"/>
    <x v="0"/>
    <x v="0"/>
    <x v="1"/>
    <x v="0"/>
  </r>
  <r>
    <x v="1"/>
    <x v="4"/>
    <x v="0"/>
    <x v="11"/>
    <x v="0"/>
    <x v="0"/>
    <x v="0"/>
    <x v="1"/>
    <x v="25"/>
    <x v="1"/>
    <x v="1"/>
    <x v="0"/>
    <x v="25"/>
    <n v="1"/>
    <x v="0"/>
    <x v="0"/>
    <x v="1"/>
    <x v="0"/>
    <x v="0"/>
    <x v="1"/>
    <x v="0"/>
  </r>
  <r>
    <x v="1"/>
    <x v="4"/>
    <x v="0"/>
    <x v="11"/>
    <x v="0"/>
    <x v="0"/>
    <x v="0"/>
    <x v="1"/>
    <x v="25"/>
    <x v="1"/>
    <x v="1"/>
    <x v="0"/>
    <x v="25"/>
    <n v="1"/>
    <x v="0"/>
    <x v="1"/>
    <x v="1"/>
    <x v="0"/>
    <x v="0"/>
    <x v="1"/>
    <x v="1"/>
  </r>
  <r>
    <x v="1"/>
    <x v="4"/>
    <x v="0"/>
    <x v="11"/>
    <x v="0"/>
    <x v="0"/>
    <x v="0"/>
    <x v="1"/>
    <x v="25"/>
    <x v="1"/>
    <x v="1"/>
    <x v="1"/>
    <x v="2"/>
    <n v="1"/>
    <x v="0"/>
    <x v="1"/>
    <x v="1"/>
    <x v="0"/>
    <x v="0"/>
    <x v="1"/>
    <x v="0"/>
  </r>
  <r>
    <x v="1"/>
    <x v="4"/>
    <x v="0"/>
    <x v="11"/>
    <x v="0"/>
    <x v="0"/>
    <x v="0"/>
    <x v="1"/>
    <x v="25"/>
    <x v="1"/>
    <x v="1"/>
    <x v="1"/>
    <x v="12"/>
    <n v="1"/>
    <x v="0"/>
    <x v="0"/>
    <x v="1"/>
    <x v="0"/>
    <x v="0"/>
    <x v="1"/>
    <x v="0"/>
  </r>
  <r>
    <x v="1"/>
    <x v="4"/>
    <x v="0"/>
    <x v="11"/>
    <x v="0"/>
    <x v="0"/>
    <x v="0"/>
    <x v="2"/>
    <x v="25"/>
    <x v="1"/>
    <x v="1"/>
    <x v="1"/>
    <x v="4"/>
    <n v="1"/>
    <x v="0"/>
    <x v="0"/>
    <x v="1"/>
    <x v="0"/>
    <x v="0"/>
    <x v="1"/>
    <x v="0"/>
  </r>
  <r>
    <x v="1"/>
    <x v="4"/>
    <x v="0"/>
    <x v="11"/>
    <x v="0"/>
    <x v="0"/>
    <x v="0"/>
    <x v="3"/>
    <x v="28"/>
    <x v="1"/>
    <x v="1"/>
    <x v="0"/>
    <x v="15"/>
    <n v="1"/>
    <x v="0"/>
    <x v="1"/>
    <x v="1"/>
    <x v="0"/>
    <x v="0"/>
    <x v="1"/>
    <x v="0"/>
  </r>
  <r>
    <x v="1"/>
    <x v="4"/>
    <x v="0"/>
    <x v="11"/>
    <x v="0"/>
    <x v="0"/>
    <x v="0"/>
    <x v="3"/>
    <x v="25"/>
    <x v="1"/>
    <x v="1"/>
    <x v="1"/>
    <x v="25"/>
    <n v="1"/>
    <x v="0"/>
    <x v="0"/>
    <x v="1"/>
    <x v="0"/>
    <x v="0"/>
    <x v="1"/>
    <x v="0"/>
  </r>
  <r>
    <x v="1"/>
    <x v="4"/>
    <x v="0"/>
    <x v="11"/>
    <x v="0"/>
    <x v="0"/>
    <x v="0"/>
    <x v="5"/>
    <x v="25"/>
    <x v="1"/>
    <x v="1"/>
    <x v="0"/>
    <x v="2"/>
    <n v="1"/>
    <x v="0"/>
    <x v="1"/>
    <x v="1"/>
    <x v="0"/>
    <x v="0"/>
    <x v="1"/>
    <x v="0"/>
  </r>
  <r>
    <x v="1"/>
    <x v="4"/>
    <x v="0"/>
    <x v="11"/>
    <x v="0"/>
    <x v="3"/>
    <x v="0"/>
    <x v="1"/>
    <x v="25"/>
    <x v="1"/>
    <x v="1"/>
    <x v="0"/>
    <x v="4"/>
    <n v="1"/>
    <x v="0"/>
    <x v="0"/>
    <x v="1"/>
    <x v="0"/>
    <x v="0"/>
    <x v="1"/>
    <x v="0"/>
  </r>
  <r>
    <x v="1"/>
    <x v="4"/>
    <x v="0"/>
    <x v="11"/>
    <x v="0"/>
    <x v="3"/>
    <x v="0"/>
    <x v="3"/>
    <x v="25"/>
    <x v="1"/>
    <x v="1"/>
    <x v="0"/>
    <x v="2"/>
    <n v="1"/>
    <x v="0"/>
    <x v="1"/>
    <x v="1"/>
    <x v="0"/>
    <x v="0"/>
    <x v="1"/>
    <x v="0"/>
  </r>
  <r>
    <x v="1"/>
    <x v="4"/>
    <x v="0"/>
    <x v="11"/>
    <x v="0"/>
    <x v="3"/>
    <x v="0"/>
    <x v="8"/>
    <x v="25"/>
    <x v="1"/>
    <x v="1"/>
    <x v="1"/>
    <x v="4"/>
    <n v="1"/>
    <x v="0"/>
    <x v="0"/>
    <x v="1"/>
    <x v="0"/>
    <x v="0"/>
    <x v="1"/>
    <x v="0"/>
  </r>
  <r>
    <x v="1"/>
    <x v="4"/>
    <x v="0"/>
    <x v="11"/>
    <x v="0"/>
    <x v="1"/>
    <x v="1"/>
    <x v="3"/>
    <x v="25"/>
    <x v="1"/>
    <x v="1"/>
    <x v="1"/>
    <x v="4"/>
    <n v="1"/>
    <x v="0"/>
    <x v="0"/>
    <x v="1"/>
    <x v="0"/>
    <x v="0"/>
    <x v="1"/>
    <x v="0"/>
  </r>
  <r>
    <x v="1"/>
    <x v="4"/>
    <x v="0"/>
    <x v="11"/>
    <x v="0"/>
    <x v="2"/>
    <x v="1"/>
    <x v="1"/>
    <x v="25"/>
    <x v="1"/>
    <x v="1"/>
    <x v="0"/>
    <x v="46"/>
    <n v="1"/>
    <x v="0"/>
    <x v="0"/>
    <x v="1"/>
    <x v="0"/>
    <x v="0"/>
    <x v="1"/>
    <x v="0"/>
  </r>
  <r>
    <x v="1"/>
    <x v="4"/>
    <x v="0"/>
    <x v="11"/>
    <x v="0"/>
    <x v="2"/>
    <x v="1"/>
    <x v="1"/>
    <x v="25"/>
    <x v="1"/>
    <x v="1"/>
    <x v="1"/>
    <x v="2"/>
    <n v="1"/>
    <x v="0"/>
    <x v="0"/>
    <x v="1"/>
    <x v="0"/>
    <x v="0"/>
    <x v="1"/>
    <x v="0"/>
  </r>
  <r>
    <x v="1"/>
    <x v="4"/>
    <x v="0"/>
    <x v="11"/>
    <x v="0"/>
    <x v="2"/>
    <x v="1"/>
    <x v="1"/>
    <x v="25"/>
    <x v="1"/>
    <x v="1"/>
    <x v="1"/>
    <x v="12"/>
    <n v="2"/>
    <x v="0"/>
    <x v="0"/>
    <x v="1"/>
    <x v="0"/>
    <x v="0"/>
    <x v="1"/>
    <x v="0"/>
  </r>
  <r>
    <x v="1"/>
    <x v="4"/>
    <x v="0"/>
    <x v="11"/>
    <x v="0"/>
    <x v="2"/>
    <x v="1"/>
    <x v="1"/>
    <x v="25"/>
    <x v="1"/>
    <x v="1"/>
    <x v="1"/>
    <x v="25"/>
    <n v="1"/>
    <x v="0"/>
    <x v="0"/>
    <x v="1"/>
    <x v="0"/>
    <x v="0"/>
    <x v="1"/>
    <x v="0"/>
  </r>
  <r>
    <x v="1"/>
    <x v="4"/>
    <x v="0"/>
    <x v="11"/>
    <x v="0"/>
    <x v="2"/>
    <x v="1"/>
    <x v="2"/>
    <x v="28"/>
    <x v="1"/>
    <x v="1"/>
    <x v="0"/>
    <x v="2"/>
    <n v="1"/>
    <x v="0"/>
    <x v="1"/>
    <x v="1"/>
    <x v="0"/>
    <x v="0"/>
    <x v="1"/>
    <x v="0"/>
  </r>
  <r>
    <x v="1"/>
    <x v="4"/>
    <x v="0"/>
    <x v="11"/>
    <x v="0"/>
    <x v="2"/>
    <x v="1"/>
    <x v="2"/>
    <x v="28"/>
    <x v="1"/>
    <x v="1"/>
    <x v="0"/>
    <x v="25"/>
    <n v="1"/>
    <x v="0"/>
    <x v="0"/>
    <x v="1"/>
    <x v="0"/>
    <x v="0"/>
    <x v="1"/>
    <x v="0"/>
  </r>
  <r>
    <x v="1"/>
    <x v="4"/>
    <x v="0"/>
    <x v="11"/>
    <x v="0"/>
    <x v="2"/>
    <x v="1"/>
    <x v="2"/>
    <x v="25"/>
    <x v="1"/>
    <x v="1"/>
    <x v="0"/>
    <x v="16"/>
    <n v="1"/>
    <x v="0"/>
    <x v="0"/>
    <x v="1"/>
    <x v="0"/>
    <x v="0"/>
    <x v="1"/>
    <x v="0"/>
  </r>
  <r>
    <x v="1"/>
    <x v="4"/>
    <x v="0"/>
    <x v="11"/>
    <x v="0"/>
    <x v="2"/>
    <x v="1"/>
    <x v="2"/>
    <x v="25"/>
    <x v="1"/>
    <x v="1"/>
    <x v="0"/>
    <x v="2"/>
    <n v="1"/>
    <x v="0"/>
    <x v="0"/>
    <x v="1"/>
    <x v="0"/>
    <x v="0"/>
    <x v="1"/>
    <x v="0"/>
  </r>
  <r>
    <x v="1"/>
    <x v="4"/>
    <x v="0"/>
    <x v="11"/>
    <x v="0"/>
    <x v="2"/>
    <x v="1"/>
    <x v="2"/>
    <x v="25"/>
    <x v="1"/>
    <x v="1"/>
    <x v="1"/>
    <x v="15"/>
    <n v="1"/>
    <x v="0"/>
    <x v="0"/>
    <x v="1"/>
    <x v="0"/>
    <x v="0"/>
    <x v="1"/>
    <x v="0"/>
  </r>
  <r>
    <x v="1"/>
    <x v="4"/>
    <x v="0"/>
    <x v="11"/>
    <x v="0"/>
    <x v="2"/>
    <x v="1"/>
    <x v="2"/>
    <x v="25"/>
    <x v="1"/>
    <x v="1"/>
    <x v="1"/>
    <x v="25"/>
    <n v="1"/>
    <x v="0"/>
    <x v="0"/>
    <x v="1"/>
    <x v="0"/>
    <x v="0"/>
    <x v="1"/>
    <x v="0"/>
  </r>
  <r>
    <x v="1"/>
    <x v="4"/>
    <x v="0"/>
    <x v="11"/>
    <x v="0"/>
    <x v="2"/>
    <x v="1"/>
    <x v="3"/>
    <x v="25"/>
    <x v="1"/>
    <x v="1"/>
    <x v="1"/>
    <x v="4"/>
    <n v="1"/>
    <x v="0"/>
    <x v="0"/>
    <x v="1"/>
    <x v="0"/>
    <x v="0"/>
    <x v="1"/>
    <x v="0"/>
  </r>
  <r>
    <x v="1"/>
    <x v="4"/>
    <x v="0"/>
    <x v="11"/>
    <x v="1"/>
    <x v="5"/>
    <x v="2"/>
    <x v="4"/>
    <x v="25"/>
    <x v="1"/>
    <x v="1"/>
    <x v="0"/>
    <x v="25"/>
    <n v="1"/>
    <x v="0"/>
    <x v="0"/>
    <x v="1"/>
    <x v="0"/>
    <x v="1"/>
    <x v="1"/>
    <x v="0"/>
  </r>
  <r>
    <x v="1"/>
    <x v="4"/>
    <x v="0"/>
    <x v="11"/>
    <x v="1"/>
    <x v="0"/>
    <x v="0"/>
    <x v="0"/>
    <x v="25"/>
    <x v="1"/>
    <x v="1"/>
    <x v="0"/>
    <x v="12"/>
    <n v="1"/>
    <x v="0"/>
    <x v="0"/>
    <x v="1"/>
    <x v="0"/>
    <x v="0"/>
    <x v="1"/>
    <x v="0"/>
  </r>
  <r>
    <x v="1"/>
    <x v="4"/>
    <x v="0"/>
    <x v="11"/>
    <x v="1"/>
    <x v="0"/>
    <x v="0"/>
    <x v="0"/>
    <x v="25"/>
    <x v="1"/>
    <x v="1"/>
    <x v="1"/>
    <x v="2"/>
    <n v="1"/>
    <x v="0"/>
    <x v="0"/>
    <x v="1"/>
    <x v="0"/>
    <x v="0"/>
    <x v="1"/>
    <x v="0"/>
  </r>
  <r>
    <x v="1"/>
    <x v="4"/>
    <x v="0"/>
    <x v="11"/>
    <x v="1"/>
    <x v="0"/>
    <x v="0"/>
    <x v="0"/>
    <x v="25"/>
    <x v="1"/>
    <x v="1"/>
    <x v="1"/>
    <x v="4"/>
    <n v="1"/>
    <x v="0"/>
    <x v="0"/>
    <x v="1"/>
    <x v="0"/>
    <x v="0"/>
    <x v="1"/>
    <x v="0"/>
  </r>
  <r>
    <x v="1"/>
    <x v="4"/>
    <x v="0"/>
    <x v="11"/>
    <x v="1"/>
    <x v="0"/>
    <x v="0"/>
    <x v="1"/>
    <x v="28"/>
    <x v="1"/>
    <x v="1"/>
    <x v="0"/>
    <x v="2"/>
    <n v="1"/>
    <x v="0"/>
    <x v="0"/>
    <x v="1"/>
    <x v="0"/>
    <x v="0"/>
    <x v="1"/>
    <x v="0"/>
  </r>
  <r>
    <x v="1"/>
    <x v="4"/>
    <x v="0"/>
    <x v="11"/>
    <x v="1"/>
    <x v="0"/>
    <x v="0"/>
    <x v="1"/>
    <x v="28"/>
    <x v="1"/>
    <x v="1"/>
    <x v="1"/>
    <x v="2"/>
    <n v="1"/>
    <x v="0"/>
    <x v="1"/>
    <x v="1"/>
    <x v="0"/>
    <x v="0"/>
    <x v="1"/>
    <x v="0"/>
  </r>
  <r>
    <x v="1"/>
    <x v="4"/>
    <x v="0"/>
    <x v="11"/>
    <x v="1"/>
    <x v="0"/>
    <x v="0"/>
    <x v="1"/>
    <x v="25"/>
    <x v="1"/>
    <x v="1"/>
    <x v="0"/>
    <x v="2"/>
    <n v="2"/>
    <x v="0"/>
    <x v="1"/>
    <x v="1"/>
    <x v="0"/>
    <x v="0"/>
    <x v="1"/>
    <x v="0"/>
  </r>
  <r>
    <x v="1"/>
    <x v="4"/>
    <x v="0"/>
    <x v="11"/>
    <x v="1"/>
    <x v="0"/>
    <x v="0"/>
    <x v="1"/>
    <x v="25"/>
    <x v="1"/>
    <x v="1"/>
    <x v="0"/>
    <x v="15"/>
    <n v="1"/>
    <x v="0"/>
    <x v="0"/>
    <x v="1"/>
    <x v="0"/>
    <x v="0"/>
    <x v="1"/>
    <x v="0"/>
  </r>
  <r>
    <x v="1"/>
    <x v="4"/>
    <x v="0"/>
    <x v="11"/>
    <x v="1"/>
    <x v="0"/>
    <x v="0"/>
    <x v="1"/>
    <x v="25"/>
    <x v="1"/>
    <x v="1"/>
    <x v="1"/>
    <x v="2"/>
    <n v="1"/>
    <x v="0"/>
    <x v="0"/>
    <x v="1"/>
    <x v="0"/>
    <x v="0"/>
    <x v="1"/>
    <x v="0"/>
  </r>
  <r>
    <x v="1"/>
    <x v="4"/>
    <x v="0"/>
    <x v="11"/>
    <x v="1"/>
    <x v="0"/>
    <x v="0"/>
    <x v="1"/>
    <x v="25"/>
    <x v="1"/>
    <x v="1"/>
    <x v="1"/>
    <x v="15"/>
    <n v="1"/>
    <x v="0"/>
    <x v="0"/>
    <x v="1"/>
    <x v="0"/>
    <x v="0"/>
    <x v="1"/>
    <x v="0"/>
  </r>
  <r>
    <x v="1"/>
    <x v="4"/>
    <x v="0"/>
    <x v="11"/>
    <x v="1"/>
    <x v="0"/>
    <x v="0"/>
    <x v="1"/>
    <x v="25"/>
    <x v="1"/>
    <x v="1"/>
    <x v="1"/>
    <x v="12"/>
    <n v="1"/>
    <x v="0"/>
    <x v="1"/>
    <x v="1"/>
    <x v="0"/>
    <x v="0"/>
    <x v="1"/>
    <x v="0"/>
  </r>
  <r>
    <x v="1"/>
    <x v="4"/>
    <x v="0"/>
    <x v="11"/>
    <x v="1"/>
    <x v="0"/>
    <x v="0"/>
    <x v="2"/>
    <x v="28"/>
    <x v="1"/>
    <x v="1"/>
    <x v="0"/>
    <x v="2"/>
    <n v="1"/>
    <x v="0"/>
    <x v="1"/>
    <x v="1"/>
    <x v="0"/>
    <x v="0"/>
    <x v="1"/>
    <x v="0"/>
  </r>
  <r>
    <x v="1"/>
    <x v="4"/>
    <x v="0"/>
    <x v="11"/>
    <x v="1"/>
    <x v="0"/>
    <x v="0"/>
    <x v="2"/>
    <x v="25"/>
    <x v="1"/>
    <x v="1"/>
    <x v="0"/>
    <x v="2"/>
    <n v="1"/>
    <x v="0"/>
    <x v="0"/>
    <x v="1"/>
    <x v="0"/>
    <x v="0"/>
    <x v="1"/>
    <x v="0"/>
  </r>
  <r>
    <x v="1"/>
    <x v="4"/>
    <x v="0"/>
    <x v="11"/>
    <x v="1"/>
    <x v="0"/>
    <x v="0"/>
    <x v="2"/>
    <x v="25"/>
    <x v="1"/>
    <x v="1"/>
    <x v="0"/>
    <x v="2"/>
    <n v="1"/>
    <x v="0"/>
    <x v="1"/>
    <x v="1"/>
    <x v="0"/>
    <x v="0"/>
    <x v="1"/>
    <x v="1"/>
  </r>
  <r>
    <x v="1"/>
    <x v="4"/>
    <x v="0"/>
    <x v="11"/>
    <x v="1"/>
    <x v="0"/>
    <x v="0"/>
    <x v="2"/>
    <x v="25"/>
    <x v="1"/>
    <x v="1"/>
    <x v="0"/>
    <x v="15"/>
    <n v="1"/>
    <x v="0"/>
    <x v="0"/>
    <x v="1"/>
    <x v="0"/>
    <x v="0"/>
    <x v="1"/>
    <x v="0"/>
  </r>
  <r>
    <x v="1"/>
    <x v="4"/>
    <x v="0"/>
    <x v="11"/>
    <x v="1"/>
    <x v="0"/>
    <x v="0"/>
    <x v="2"/>
    <x v="25"/>
    <x v="1"/>
    <x v="1"/>
    <x v="0"/>
    <x v="4"/>
    <n v="1"/>
    <x v="0"/>
    <x v="0"/>
    <x v="1"/>
    <x v="0"/>
    <x v="0"/>
    <x v="1"/>
    <x v="0"/>
  </r>
  <r>
    <x v="1"/>
    <x v="4"/>
    <x v="0"/>
    <x v="11"/>
    <x v="1"/>
    <x v="0"/>
    <x v="0"/>
    <x v="2"/>
    <x v="25"/>
    <x v="1"/>
    <x v="1"/>
    <x v="1"/>
    <x v="15"/>
    <n v="1"/>
    <x v="0"/>
    <x v="0"/>
    <x v="1"/>
    <x v="0"/>
    <x v="0"/>
    <x v="1"/>
    <x v="0"/>
  </r>
  <r>
    <x v="1"/>
    <x v="4"/>
    <x v="0"/>
    <x v="11"/>
    <x v="1"/>
    <x v="0"/>
    <x v="0"/>
    <x v="5"/>
    <x v="25"/>
    <x v="1"/>
    <x v="2"/>
    <x v="0"/>
    <x v="68"/>
    <n v="1"/>
    <x v="0"/>
    <x v="0"/>
    <x v="1"/>
    <x v="0"/>
    <x v="0"/>
    <x v="1"/>
    <x v="0"/>
  </r>
  <r>
    <x v="1"/>
    <x v="4"/>
    <x v="0"/>
    <x v="11"/>
    <x v="1"/>
    <x v="3"/>
    <x v="0"/>
    <x v="2"/>
    <x v="25"/>
    <x v="1"/>
    <x v="1"/>
    <x v="0"/>
    <x v="4"/>
    <n v="1"/>
    <x v="0"/>
    <x v="0"/>
    <x v="1"/>
    <x v="0"/>
    <x v="0"/>
    <x v="1"/>
    <x v="0"/>
  </r>
  <r>
    <x v="1"/>
    <x v="4"/>
    <x v="0"/>
    <x v="11"/>
    <x v="1"/>
    <x v="3"/>
    <x v="0"/>
    <x v="4"/>
    <x v="25"/>
    <x v="1"/>
    <x v="1"/>
    <x v="0"/>
    <x v="2"/>
    <n v="1"/>
    <x v="0"/>
    <x v="1"/>
    <x v="1"/>
    <x v="0"/>
    <x v="0"/>
    <x v="1"/>
    <x v="0"/>
  </r>
  <r>
    <x v="1"/>
    <x v="4"/>
    <x v="0"/>
    <x v="11"/>
    <x v="1"/>
    <x v="1"/>
    <x v="1"/>
    <x v="2"/>
    <x v="28"/>
    <x v="1"/>
    <x v="1"/>
    <x v="0"/>
    <x v="2"/>
    <n v="1"/>
    <x v="0"/>
    <x v="1"/>
    <x v="1"/>
    <x v="0"/>
    <x v="0"/>
    <x v="1"/>
    <x v="0"/>
  </r>
  <r>
    <x v="1"/>
    <x v="4"/>
    <x v="0"/>
    <x v="11"/>
    <x v="1"/>
    <x v="2"/>
    <x v="1"/>
    <x v="0"/>
    <x v="25"/>
    <x v="1"/>
    <x v="1"/>
    <x v="0"/>
    <x v="2"/>
    <n v="1"/>
    <x v="0"/>
    <x v="0"/>
    <x v="1"/>
    <x v="0"/>
    <x v="0"/>
    <x v="1"/>
    <x v="0"/>
  </r>
  <r>
    <x v="1"/>
    <x v="4"/>
    <x v="0"/>
    <x v="11"/>
    <x v="1"/>
    <x v="2"/>
    <x v="1"/>
    <x v="0"/>
    <x v="25"/>
    <x v="1"/>
    <x v="1"/>
    <x v="0"/>
    <x v="4"/>
    <n v="1"/>
    <x v="0"/>
    <x v="0"/>
    <x v="1"/>
    <x v="0"/>
    <x v="0"/>
    <x v="1"/>
    <x v="0"/>
  </r>
  <r>
    <x v="1"/>
    <x v="4"/>
    <x v="0"/>
    <x v="11"/>
    <x v="1"/>
    <x v="2"/>
    <x v="1"/>
    <x v="0"/>
    <x v="25"/>
    <x v="1"/>
    <x v="1"/>
    <x v="1"/>
    <x v="2"/>
    <n v="1"/>
    <x v="0"/>
    <x v="0"/>
    <x v="1"/>
    <x v="0"/>
    <x v="0"/>
    <x v="1"/>
    <x v="0"/>
  </r>
  <r>
    <x v="1"/>
    <x v="4"/>
    <x v="0"/>
    <x v="11"/>
    <x v="1"/>
    <x v="2"/>
    <x v="1"/>
    <x v="1"/>
    <x v="28"/>
    <x v="1"/>
    <x v="1"/>
    <x v="0"/>
    <x v="4"/>
    <n v="1"/>
    <x v="0"/>
    <x v="0"/>
    <x v="1"/>
    <x v="0"/>
    <x v="0"/>
    <x v="1"/>
    <x v="0"/>
  </r>
  <r>
    <x v="1"/>
    <x v="4"/>
    <x v="0"/>
    <x v="11"/>
    <x v="1"/>
    <x v="2"/>
    <x v="1"/>
    <x v="1"/>
    <x v="25"/>
    <x v="1"/>
    <x v="1"/>
    <x v="1"/>
    <x v="15"/>
    <n v="1"/>
    <x v="0"/>
    <x v="1"/>
    <x v="1"/>
    <x v="0"/>
    <x v="0"/>
    <x v="1"/>
    <x v="0"/>
  </r>
  <r>
    <x v="1"/>
    <x v="4"/>
    <x v="0"/>
    <x v="11"/>
    <x v="1"/>
    <x v="2"/>
    <x v="1"/>
    <x v="1"/>
    <x v="25"/>
    <x v="1"/>
    <x v="1"/>
    <x v="1"/>
    <x v="4"/>
    <n v="1"/>
    <x v="0"/>
    <x v="0"/>
    <x v="1"/>
    <x v="0"/>
    <x v="0"/>
    <x v="1"/>
    <x v="0"/>
  </r>
  <r>
    <x v="1"/>
    <x v="4"/>
    <x v="0"/>
    <x v="11"/>
    <x v="1"/>
    <x v="2"/>
    <x v="1"/>
    <x v="1"/>
    <x v="25"/>
    <x v="1"/>
    <x v="1"/>
    <x v="1"/>
    <x v="4"/>
    <n v="2"/>
    <x v="0"/>
    <x v="1"/>
    <x v="1"/>
    <x v="0"/>
    <x v="0"/>
    <x v="1"/>
    <x v="0"/>
  </r>
  <r>
    <x v="1"/>
    <x v="4"/>
    <x v="0"/>
    <x v="11"/>
    <x v="1"/>
    <x v="2"/>
    <x v="1"/>
    <x v="2"/>
    <x v="25"/>
    <x v="1"/>
    <x v="1"/>
    <x v="0"/>
    <x v="25"/>
    <n v="1"/>
    <x v="0"/>
    <x v="1"/>
    <x v="1"/>
    <x v="0"/>
    <x v="0"/>
    <x v="1"/>
    <x v="0"/>
  </r>
  <r>
    <x v="1"/>
    <x v="4"/>
    <x v="0"/>
    <x v="11"/>
    <x v="1"/>
    <x v="2"/>
    <x v="1"/>
    <x v="2"/>
    <x v="25"/>
    <x v="1"/>
    <x v="1"/>
    <x v="1"/>
    <x v="15"/>
    <n v="1"/>
    <x v="0"/>
    <x v="0"/>
    <x v="1"/>
    <x v="0"/>
    <x v="0"/>
    <x v="1"/>
    <x v="0"/>
  </r>
  <r>
    <x v="1"/>
    <x v="4"/>
    <x v="0"/>
    <x v="11"/>
    <x v="1"/>
    <x v="2"/>
    <x v="1"/>
    <x v="3"/>
    <x v="25"/>
    <x v="1"/>
    <x v="1"/>
    <x v="0"/>
    <x v="2"/>
    <n v="1"/>
    <x v="0"/>
    <x v="0"/>
    <x v="1"/>
    <x v="0"/>
    <x v="0"/>
    <x v="1"/>
    <x v="0"/>
  </r>
  <r>
    <x v="1"/>
    <x v="4"/>
    <x v="0"/>
    <x v="11"/>
    <x v="1"/>
    <x v="2"/>
    <x v="1"/>
    <x v="3"/>
    <x v="25"/>
    <x v="1"/>
    <x v="1"/>
    <x v="1"/>
    <x v="2"/>
    <n v="1"/>
    <x v="0"/>
    <x v="0"/>
    <x v="1"/>
    <x v="0"/>
    <x v="0"/>
    <x v="1"/>
    <x v="0"/>
  </r>
  <r>
    <x v="1"/>
    <x v="4"/>
    <x v="0"/>
    <x v="11"/>
    <x v="1"/>
    <x v="2"/>
    <x v="1"/>
    <x v="8"/>
    <x v="25"/>
    <x v="1"/>
    <x v="1"/>
    <x v="1"/>
    <x v="2"/>
    <n v="1"/>
    <x v="0"/>
    <x v="1"/>
    <x v="1"/>
    <x v="0"/>
    <x v="0"/>
    <x v="1"/>
    <x v="1"/>
  </r>
  <r>
    <x v="1"/>
    <x v="4"/>
    <x v="0"/>
    <x v="12"/>
    <x v="0"/>
    <x v="0"/>
    <x v="0"/>
    <x v="0"/>
    <x v="25"/>
    <x v="1"/>
    <x v="1"/>
    <x v="0"/>
    <x v="16"/>
    <n v="1"/>
    <x v="0"/>
    <x v="1"/>
    <x v="1"/>
    <x v="0"/>
    <x v="0"/>
    <x v="1"/>
    <x v="0"/>
  </r>
  <r>
    <x v="1"/>
    <x v="4"/>
    <x v="0"/>
    <x v="12"/>
    <x v="0"/>
    <x v="0"/>
    <x v="0"/>
    <x v="0"/>
    <x v="25"/>
    <x v="1"/>
    <x v="1"/>
    <x v="0"/>
    <x v="2"/>
    <n v="1"/>
    <x v="0"/>
    <x v="0"/>
    <x v="1"/>
    <x v="0"/>
    <x v="0"/>
    <x v="1"/>
    <x v="0"/>
  </r>
  <r>
    <x v="1"/>
    <x v="4"/>
    <x v="0"/>
    <x v="12"/>
    <x v="0"/>
    <x v="0"/>
    <x v="0"/>
    <x v="0"/>
    <x v="25"/>
    <x v="1"/>
    <x v="1"/>
    <x v="0"/>
    <x v="2"/>
    <n v="3"/>
    <x v="0"/>
    <x v="1"/>
    <x v="1"/>
    <x v="0"/>
    <x v="0"/>
    <x v="1"/>
    <x v="0"/>
  </r>
  <r>
    <x v="1"/>
    <x v="4"/>
    <x v="0"/>
    <x v="12"/>
    <x v="0"/>
    <x v="0"/>
    <x v="0"/>
    <x v="0"/>
    <x v="25"/>
    <x v="1"/>
    <x v="1"/>
    <x v="0"/>
    <x v="25"/>
    <n v="1"/>
    <x v="0"/>
    <x v="0"/>
    <x v="1"/>
    <x v="0"/>
    <x v="0"/>
    <x v="1"/>
    <x v="0"/>
  </r>
  <r>
    <x v="1"/>
    <x v="4"/>
    <x v="0"/>
    <x v="12"/>
    <x v="0"/>
    <x v="0"/>
    <x v="0"/>
    <x v="0"/>
    <x v="25"/>
    <x v="1"/>
    <x v="1"/>
    <x v="0"/>
    <x v="25"/>
    <n v="1"/>
    <x v="0"/>
    <x v="1"/>
    <x v="1"/>
    <x v="0"/>
    <x v="0"/>
    <x v="1"/>
    <x v="0"/>
  </r>
  <r>
    <x v="1"/>
    <x v="4"/>
    <x v="0"/>
    <x v="12"/>
    <x v="0"/>
    <x v="0"/>
    <x v="0"/>
    <x v="0"/>
    <x v="25"/>
    <x v="1"/>
    <x v="1"/>
    <x v="0"/>
    <x v="4"/>
    <n v="1"/>
    <x v="0"/>
    <x v="0"/>
    <x v="1"/>
    <x v="0"/>
    <x v="0"/>
    <x v="1"/>
    <x v="0"/>
  </r>
  <r>
    <x v="1"/>
    <x v="4"/>
    <x v="0"/>
    <x v="12"/>
    <x v="0"/>
    <x v="0"/>
    <x v="0"/>
    <x v="0"/>
    <x v="25"/>
    <x v="1"/>
    <x v="1"/>
    <x v="0"/>
    <x v="4"/>
    <n v="1"/>
    <x v="0"/>
    <x v="1"/>
    <x v="1"/>
    <x v="0"/>
    <x v="0"/>
    <x v="1"/>
    <x v="0"/>
  </r>
  <r>
    <x v="1"/>
    <x v="4"/>
    <x v="0"/>
    <x v="12"/>
    <x v="0"/>
    <x v="0"/>
    <x v="0"/>
    <x v="0"/>
    <x v="26"/>
    <x v="1"/>
    <x v="1"/>
    <x v="0"/>
    <x v="16"/>
    <n v="1"/>
    <x v="0"/>
    <x v="1"/>
    <x v="1"/>
    <x v="0"/>
    <x v="0"/>
    <x v="1"/>
    <x v="0"/>
  </r>
  <r>
    <x v="1"/>
    <x v="4"/>
    <x v="0"/>
    <x v="12"/>
    <x v="0"/>
    <x v="0"/>
    <x v="0"/>
    <x v="0"/>
    <x v="26"/>
    <x v="1"/>
    <x v="1"/>
    <x v="0"/>
    <x v="2"/>
    <n v="3"/>
    <x v="0"/>
    <x v="1"/>
    <x v="1"/>
    <x v="0"/>
    <x v="0"/>
    <x v="1"/>
    <x v="0"/>
  </r>
  <r>
    <x v="1"/>
    <x v="4"/>
    <x v="0"/>
    <x v="12"/>
    <x v="0"/>
    <x v="0"/>
    <x v="0"/>
    <x v="0"/>
    <x v="26"/>
    <x v="1"/>
    <x v="1"/>
    <x v="0"/>
    <x v="25"/>
    <n v="1"/>
    <x v="0"/>
    <x v="0"/>
    <x v="1"/>
    <x v="0"/>
    <x v="0"/>
    <x v="1"/>
    <x v="0"/>
  </r>
  <r>
    <x v="1"/>
    <x v="4"/>
    <x v="0"/>
    <x v="12"/>
    <x v="0"/>
    <x v="0"/>
    <x v="0"/>
    <x v="0"/>
    <x v="26"/>
    <x v="1"/>
    <x v="1"/>
    <x v="0"/>
    <x v="25"/>
    <n v="1"/>
    <x v="0"/>
    <x v="1"/>
    <x v="1"/>
    <x v="0"/>
    <x v="0"/>
    <x v="1"/>
    <x v="0"/>
  </r>
  <r>
    <x v="1"/>
    <x v="4"/>
    <x v="0"/>
    <x v="12"/>
    <x v="0"/>
    <x v="0"/>
    <x v="0"/>
    <x v="1"/>
    <x v="25"/>
    <x v="1"/>
    <x v="1"/>
    <x v="0"/>
    <x v="2"/>
    <n v="2"/>
    <x v="0"/>
    <x v="1"/>
    <x v="1"/>
    <x v="0"/>
    <x v="0"/>
    <x v="1"/>
    <x v="0"/>
  </r>
  <r>
    <x v="1"/>
    <x v="4"/>
    <x v="0"/>
    <x v="12"/>
    <x v="0"/>
    <x v="0"/>
    <x v="0"/>
    <x v="1"/>
    <x v="25"/>
    <x v="1"/>
    <x v="2"/>
    <x v="0"/>
    <x v="17"/>
    <n v="1"/>
    <x v="0"/>
    <x v="0"/>
    <x v="1"/>
    <x v="0"/>
    <x v="0"/>
    <x v="1"/>
    <x v="0"/>
  </r>
  <r>
    <x v="1"/>
    <x v="4"/>
    <x v="0"/>
    <x v="12"/>
    <x v="0"/>
    <x v="0"/>
    <x v="0"/>
    <x v="1"/>
    <x v="26"/>
    <x v="1"/>
    <x v="1"/>
    <x v="0"/>
    <x v="2"/>
    <n v="1"/>
    <x v="0"/>
    <x v="1"/>
    <x v="1"/>
    <x v="0"/>
    <x v="0"/>
    <x v="1"/>
    <x v="0"/>
  </r>
  <r>
    <x v="1"/>
    <x v="4"/>
    <x v="0"/>
    <x v="12"/>
    <x v="0"/>
    <x v="0"/>
    <x v="0"/>
    <x v="1"/>
    <x v="29"/>
    <x v="0"/>
    <x v="1"/>
    <x v="0"/>
    <x v="25"/>
    <n v="1"/>
    <x v="0"/>
    <x v="1"/>
    <x v="0"/>
    <x v="0"/>
    <x v="0"/>
    <x v="1"/>
    <x v="0"/>
  </r>
  <r>
    <x v="1"/>
    <x v="4"/>
    <x v="0"/>
    <x v="12"/>
    <x v="0"/>
    <x v="0"/>
    <x v="0"/>
    <x v="3"/>
    <x v="29"/>
    <x v="0"/>
    <x v="1"/>
    <x v="0"/>
    <x v="4"/>
    <n v="1"/>
    <x v="0"/>
    <x v="1"/>
    <x v="0"/>
    <x v="0"/>
    <x v="0"/>
    <x v="1"/>
    <x v="1"/>
  </r>
  <r>
    <x v="1"/>
    <x v="4"/>
    <x v="0"/>
    <x v="12"/>
    <x v="0"/>
    <x v="3"/>
    <x v="0"/>
    <x v="0"/>
    <x v="25"/>
    <x v="1"/>
    <x v="1"/>
    <x v="0"/>
    <x v="2"/>
    <n v="1"/>
    <x v="0"/>
    <x v="1"/>
    <x v="1"/>
    <x v="0"/>
    <x v="0"/>
    <x v="1"/>
    <x v="0"/>
  </r>
  <r>
    <x v="1"/>
    <x v="4"/>
    <x v="0"/>
    <x v="12"/>
    <x v="0"/>
    <x v="3"/>
    <x v="0"/>
    <x v="1"/>
    <x v="25"/>
    <x v="1"/>
    <x v="1"/>
    <x v="0"/>
    <x v="2"/>
    <n v="1"/>
    <x v="0"/>
    <x v="0"/>
    <x v="1"/>
    <x v="0"/>
    <x v="0"/>
    <x v="1"/>
    <x v="0"/>
  </r>
  <r>
    <x v="1"/>
    <x v="4"/>
    <x v="0"/>
    <x v="12"/>
    <x v="0"/>
    <x v="3"/>
    <x v="0"/>
    <x v="1"/>
    <x v="26"/>
    <x v="1"/>
    <x v="1"/>
    <x v="0"/>
    <x v="25"/>
    <n v="1"/>
    <x v="0"/>
    <x v="0"/>
    <x v="1"/>
    <x v="0"/>
    <x v="0"/>
    <x v="1"/>
    <x v="0"/>
  </r>
  <r>
    <x v="1"/>
    <x v="4"/>
    <x v="0"/>
    <x v="12"/>
    <x v="0"/>
    <x v="1"/>
    <x v="1"/>
    <x v="1"/>
    <x v="25"/>
    <x v="1"/>
    <x v="2"/>
    <x v="0"/>
    <x v="18"/>
    <n v="1"/>
    <x v="0"/>
    <x v="0"/>
    <x v="1"/>
    <x v="0"/>
    <x v="0"/>
    <x v="1"/>
    <x v="0"/>
  </r>
  <r>
    <x v="1"/>
    <x v="4"/>
    <x v="0"/>
    <x v="12"/>
    <x v="0"/>
    <x v="1"/>
    <x v="1"/>
    <x v="1"/>
    <x v="26"/>
    <x v="1"/>
    <x v="2"/>
    <x v="0"/>
    <x v="18"/>
    <n v="1"/>
    <x v="0"/>
    <x v="0"/>
    <x v="1"/>
    <x v="0"/>
    <x v="0"/>
    <x v="1"/>
    <x v="0"/>
  </r>
  <r>
    <x v="1"/>
    <x v="4"/>
    <x v="0"/>
    <x v="12"/>
    <x v="0"/>
    <x v="1"/>
    <x v="1"/>
    <x v="2"/>
    <x v="29"/>
    <x v="0"/>
    <x v="2"/>
    <x v="0"/>
    <x v="56"/>
    <n v="1"/>
    <x v="0"/>
    <x v="1"/>
    <x v="0"/>
    <x v="0"/>
    <x v="0"/>
    <x v="1"/>
    <x v="0"/>
  </r>
  <r>
    <x v="1"/>
    <x v="4"/>
    <x v="0"/>
    <x v="12"/>
    <x v="0"/>
    <x v="1"/>
    <x v="1"/>
    <x v="2"/>
    <x v="29"/>
    <x v="0"/>
    <x v="2"/>
    <x v="1"/>
    <x v="3"/>
    <n v="1"/>
    <x v="0"/>
    <x v="1"/>
    <x v="0"/>
    <x v="0"/>
    <x v="0"/>
    <x v="1"/>
    <x v="0"/>
  </r>
  <r>
    <x v="1"/>
    <x v="4"/>
    <x v="0"/>
    <x v="12"/>
    <x v="0"/>
    <x v="2"/>
    <x v="1"/>
    <x v="2"/>
    <x v="29"/>
    <x v="0"/>
    <x v="1"/>
    <x v="0"/>
    <x v="4"/>
    <n v="1"/>
    <x v="0"/>
    <x v="1"/>
    <x v="0"/>
    <x v="0"/>
    <x v="0"/>
    <x v="1"/>
    <x v="0"/>
  </r>
  <r>
    <x v="1"/>
    <x v="4"/>
    <x v="0"/>
    <x v="12"/>
    <x v="1"/>
    <x v="0"/>
    <x v="0"/>
    <x v="0"/>
    <x v="25"/>
    <x v="1"/>
    <x v="1"/>
    <x v="0"/>
    <x v="2"/>
    <n v="2"/>
    <x v="0"/>
    <x v="1"/>
    <x v="1"/>
    <x v="0"/>
    <x v="0"/>
    <x v="1"/>
    <x v="0"/>
  </r>
  <r>
    <x v="1"/>
    <x v="4"/>
    <x v="0"/>
    <x v="12"/>
    <x v="1"/>
    <x v="0"/>
    <x v="0"/>
    <x v="0"/>
    <x v="25"/>
    <x v="1"/>
    <x v="1"/>
    <x v="0"/>
    <x v="12"/>
    <n v="1"/>
    <x v="0"/>
    <x v="1"/>
    <x v="1"/>
    <x v="0"/>
    <x v="0"/>
    <x v="1"/>
    <x v="0"/>
  </r>
  <r>
    <x v="1"/>
    <x v="4"/>
    <x v="0"/>
    <x v="12"/>
    <x v="1"/>
    <x v="0"/>
    <x v="0"/>
    <x v="0"/>
    <x v="25"/>
    <x v="1"/>
    <x v="1"/>
    <x v="0"/>
    <x v="4"/>
    <n v="1"/>
    <x v="0"/>
    <x v="1"/>
    <x v="1"/>
    <x v="0"/>
    <x v="0"/>
    <x v="1"/>
    <x v="0"/>
  </r>
  <r>
    <x v="1"/>
    <x v="4"/>
    <x v="0"/>
    <x v="12"/>
    <x v="1"/>
    <x v="0"/>
    <x v="0"/>
    <x v="0"/>
    <x v="25"/>
    <x v="1"/>
    <x v="2"/>
    <x v="0"/>
    <x v="21"/>
    <n v="1"/>
    <x v="0"/>
    <x v="1"/>
    <x v="1"/>
    <x v="0"/>
    <x v="0"/>
    <x v="1"/>
    <x v="0"/>
  </r>
  <r>
    <x v="1"/>
    <x v="4"/>
    <x v="0"/>
    <x v="12"/>
    <x v="1"/>
    <x v="0"/>
    <x v="0"/>
    <x v="0"/>
    <x v="26"/>
    <x v="1"/>
    <x v="1"/>
    <x v="0"/>
    <x v="2"/>
    <n v="1"/>
    <x v="0"/>
    <x v="1"/>
    <x v="1"/>
    <x v="0"/>
    <x v="0"/>
    <x v="1"/>
    <x v="0"/>
  </r>
  <r>
    <x v="1"/>
    <x v="4"/>
    <x v="0"/>
    <x v="12"/>
    <x v="1"/>
    <x v="0"/>
    <x v="0"/>
    <x v="0"/>
    <x v="26"/>
    <x v="1"/>
    <x v="1"/>
    <x v="0"/>
    <x v="4"/>
    <n v="1"/>
    <x v="0"/>
    <x v="1"/>
    <x v="1"/>
    <x v="0"/>
    <x v="0"/>
    <x v="1"/>
    <x v="0"/>
  </r>
  <r>
    <x v="1"/>
    <x v="4"/>
    <x v="0"/>
    <x v="12"/>
    <x v="1"/>
    <x v="0"/>
    <x v="0"/>
    <x v="0"/>
    <x v="26"/>
    <x v="1"/>
    <x v="2"/>
    <x v="0"/>
    <x v="21"/>
    <n v="1"/>
    <x v="0"/>
    <x v="1"/>
    <x v="1"/>
    <x v="0"/>
    <x v="0"/>
    <x v="1"/>
    <x v="0"/>
  </r>
  <r>
    <x v="1"/>
    <x v="4"/>
    <x v="0"/>
    <x v="12"/>
    <x v="1"/>
    <x v="0"/>
    <x v="0"/>
    <x v="1"/>
    <x v="25"/>
    <x v="1"/>
    <x v="1"/>
    <x v="0"/>
    <x v="16"/>
    <n v="1"/>
    <x v="0"/>
    <x v="1"/>
    <x v="1"/>
    <x v="0"/>
    <x v="0"/>
    <x v="1"/>
    <x v="0"/>
  </r>
  <r>
    <x v="1"/>
    <x v="4"/>
    <x v="0"/>
    <x v="12"/>
    <x v="1"/>
    <x v="0"/>
    <x v="0"/>
    <x v="1"/>
    <x v="25"/>
    <x v="1"/>
    <x v="1"/>
    <x v="0"/>
    <x v="2"/>
    <n v="2"/>
    <x v="0"/>
    <x v="1"/>
    <x v="1"/>
    <x v="0"/>
    <x v="0"/>
    <x v="1"/>
    <x v="0"/>
  </r>
  <r>
    <x v="1"/>
    <x v="4"/>
    <x v="0"/>
    <x v="12"/>
    <x v="1"/>
    <x v="0"/>
    <x v="0"/>
    <x v="1"/>
    <x v="25"/>
    <x v="1"/>
    <x v="1"/>
    <x v="0"/>
    <x v="15"/>
    <n v="1"/>
    <x v="0"/>
    <x v="1"/>
    <x v="1"/>
    <x v="0"/>
    <x v="0"/>
    <x v="1"/>
    <x v="0"/>
  </r>
  <r>
    <x v="1"/>
    <x v="4"/>
    <x v="0"/>
    <x v="12"/>
    <x v="1"/>
    <x v="0"/>
    <x v="0"/>
    <x v="1"/>
    <x v="25"/>
    <x v="1"/>
    <x v="1"/>
    <x v="0"/>
    <x v="25"/>
    <n v="1"/>
    <x v="0"/>
    <x v="1"/>
    <x v="1"/>
    <x v="0"/>
    <x v="0"/>
    <x v="1"/>
    <x v="0"/>
  </r>
  <r>
    <x v="1"/>
    <x v="4"/>
    <x v="0"/>
    <x v="12"/>
    <x v="1"/>
    <x v="0"/>
    <x v="0"/>
    <x v="1"/>
    <x v="25"/>
    <x v="1"/>
    <x v="1"/>
    <x v="0"/>
    <x v="4"/>
    <n v="1"/>
    <x v="0"/>
    <x v="1"/>
    <x v="1"/>
    <x v="0"/>
    <x v="0"/>
    <x v="1"/>
    <x v="0"/>
  </r>
  <r>
    <x v="1"/>
    <x v="4"/>
    <x v="0"/>
    <x v="12"/>
    <x v="1"/>
    <x v="0"/>
    <x v="0"/>
    <x v="1"/>
    <x v="26"/>
    <x v="1"/>
    <x v="1"/>
    <x v="0"/>
    <x v="2"/>
    <n v="2"/>
    <x v="0"/>
    <x v="1"/>
    <x v="1"/>
    <x v="0"/>
    <x v="0"/>
    <x v="1"/>
    <x v="0"/>
  </r>
  <r>
    <x v="1"/>
    <x v="4"/>
    <x v="0"/>
    <x v="12"/>
    <x v="1"/>
    <x v="0"/>
    <x v="0"/>
    <x v="1"/>
    <x v="26"/>
    <x v="1"/>
    <x v="1"/>
    <x v="0"/>
    <x v="15"/>
    <n v="2"/>
    <x v="0"/>
    <x v="1"/>
    <x v="1"/>
    <x v="0"/>
    <x v="0"/>
    <x v="1"/>
    <x v="0"/>
  </r>
  <r>
    <x v="1"/>
    <x v="4"/>
    <x v="0"/>
    <x v="12"/>
    <x v="1"/>
    <x v="0"/>
    <x v="0"/>
    <x v="1"/>
    <x v="26"/>
    <x v="1"/>
    <x v="1"/>
    <x v="0"/>
    <x v="25"/>
    <n v="1"/>
    <x v="0"/>
    <x v="1"/>
    <x v="1"/>
    <x v="0"/>
    <x v="0"/>
    <x v="1"/>
    <x v="0"/>
  </r>
  <r>
    <x v="1"/>
    <x v="4"/>
    <x v="0"/>
    <x v="12"/>
    <x v="1"/>
    <x v="0"/>
    <x v="0"/>
    <x v="1"/>
    <x v="26"/>
    <x v="1"/>
    <x v="1"/>
    <x v="1"/>
    <x v="25"/>
    <n v="1"/>
    <x v="0"/>
    <x v="0"/>
    <x v="1"/>
    <x v="0"/>
    <x v="0"/>
    <x v="1"/>
    <x v="0"/>
  </r>
  <r>
    <x v="1"/>
    <x v="4"/>
    <x v="0"/>
    <x v="12"/>
    <x v="1"/>
    <x v="0"/>
    <x v="0"/>
    <x v="1"/>
    <x v="29"/>
    <x v="0"/>
    <x v="1"/>
    <x v="0"/>
    <x v="2"/>
    <n v="1"/>
    <x v="0"/>
    <x v="0"/>
    <x v="0"/>
    <x v="0"/>
    <x v="0"/>
    <x v="1"/>
    <x v="0"/>
  </r>
  <r>
    <x v="1"/>
    <x v="4"/>
    <x v="0"/>
    <x v="12"/>
    <x v="1"/>
    <x v="0"/>
    <x v="0"/>
    <x v="1"/>
    <x v="29"/>
    <x v="0"/>
    <x v="1"/>
    <x v="1"/>
    <x v="25"/>
    <n v="1"/>
    <x v="0"/>
    <x v="1"/>
    <x v="0"/>
    <x v="0"/>
    <x v="0"/>
    <x v="1"/>
    <x v="0"/>
  </r>
  <r>
    <x v="1"/>
    <x v="4"/>
    <x v="0"/>
    <x v="12"/>
    <x v="1"/>
    <x v="0"/>
    <x v="0"/>
    <x v="2"/>
    <x v="25"/>
    <x v="1"/>
    <x v="1"/>
    <x v="0"/>
    <x v="2"/>
    <n v="1"/>
    <x v="0"/>
    <x v="1"/>
    <x v="1"/>
    <x v="0"/>
    <x v="1"/>
    <x v="1"/>
    <x v="0"/>
  </r>
  <r>
    <x v="1"/>
    <x v="4"/>
    <x v="0"/>
    <x v="12"/>
    <x v="1"/>
    <x v="0"/>
    <x v="0"/>
    <x v="2"/>
    <x v="25"/>
    <x v="1"/>
    <x v="1"/>
    <x v="0"/>
    <x v="12"/>
    <n v="1"/>
    <x v="0"/>
    <x v="1"/>
    <x v="1"/>
    <x v="0"/>
    <x v="0"/>
    <x v="1"/>
    <x v="1"/>
  </r>
  <r>
    <x v="1"/>
    <x v="4"/>
    <x v="0"/>
    <x v="12"/>
    <x v="1"/>
    <x v="0"/>
    <x v="0"/>
    <x v="2"/>
    <x v="26"/>
    <x v="1"/>
    <x v="1"/>
    <x v="0"/>
    <x v="2"/>
    <n v="1"/>
    <x v="0"/>
    <x v="1"/>
    <x v="1"/>
    <x v="0"/>
    <x v="1"/>
    <x v="1"/>
    <x v="0"/>
  </r>
  <r>
    <x v="1"/>
    <x v="4"/>
    <x v="0"/>
    <x v="12"/>
    <x v="1"/>
    <x v="0"/>
    <x v="0"/>
    <x v="2"/>
    <x v="26"/>
    <x v="1"/>
    <x v="1"/>
    <x v="0"/>
    <x v="12"/>
    <n v="1"/>
    <x v="0"/>
    <x v="1"/>
    <x v="1"/>
    <x v="0"/>
    <x v="0"/>
    <x v="1"/>
    <x v="1"/>
  </r>
  <r>
    <x v="1"/>
    <x v="4"/>
    <x v="0"/>
    <x v="12"/>
    <x v="1"/>
    <x v="0"/>
    <x v="0"/>
    <x v="2"/>
    <x v="29"/>
    <x v="0"/>
    <x v="1"/>
    <x v="0"/>
    <x v="4"/>
    <n v="1"/>
    <x v="0"/>
    <x v="1"/>
    <x v="0"/>
    <x v="0"/>
    <x v="0"/>
    <x v="1"/>
    <x v="0"/>
  </r>
  <r>
    <x v="1"/>
    <x v="4"/>
    <x v="0"/>
    <x v="12"/>
    <x v="1"/>
    <x v="0"/>
    <x v="0"/>
    <x v="2"/>
    <x v="29"/>
    <x v="0"/>
    <x v="1"/>
    <x v="1"/>
    <x v="12"/>
    <n v="1"/>
    <x v="0"/>
    <x v="1"/>
    <x v="0"/>
    <x v="0"/>
    <x v="0"/>
    <x v="1"/>
    <x v="1"/>
  </r>
  <r>
    <x v="1"/>
    <x v="4"/>
    <x v="0"/>
    <x v="12"/>
    <x v="1"/>
    <x v="0"/>
    <x v="0"/>
    <x v="3"/>
    <x v="29"/>
    <x v="0"/>
    <x v="1"/>
    <x v="0"/>
    <x v="2"/>
    <n v="1"/>
    <x v="0"/>
    <x v="1"/>
    <x v="0"/>
    <x v="0"/>
    <x v="0"/>
    <x v="1"/>
    <x v="0"/>
  </r>
  <r>
    <x v="1"/>
    <x v="4"/>
    <x v="0"/>
    <x v="12"/>
    <x v="1"/>
    <x v="0"/>
    <x v="0"/>
    <x v="3"/>
    <x v="29"/>
    <x v="0"/>
    <x v="1"/>
    <x v="0"/>
    <x v="12"/>
    <n v="1"/>
    <x v="0"/>
    <x v="1"/>
    <x v="0"/>
    <x v="0"/>
    <x v="0"/>
    <x v="1"/>
    <x v="0"/>
  </r>
  <r>
    <x v="1"/>
    <x v="4"/>
    <x v="0"/>
    <x v="12"/>
    <x v="1"/>
    <x v="0"/>
    <x v="0"/>
    <x v="4"/>
    <x v="29"/>
    <x v="0"/>
    <x v="1"/>
    <x v="0"/>
    <x v="2"/>
    <n v="1"/>
    <x v="0"/>
    <x v="1"/>
    <x v="0"/>
    <x v="0"/>
    <x v="0"/>
    <x v="1"/>
    <x v="0"/>
  </r>
  <r>
    <x v="1"/>
    <x v="4"/>
    <x v="0"/>
    <x v="12"/>
    <x v="1"/>
    <x v="0"/>
    <x v="0"/>
    <x v="8"/>
    <x v="25"/>
    <x v="1"/>
    <x v="1"/>
    <x v="0"/>
    <x v="15"/>
    <n v="1"/>
    <x v="0"/>
    <x v="1"/>
    <x v="1"/>
    <x v="0"/>
    <x v="0"/>
    <x v="1"/>
    <x v="0"/>
  </r>
  <r>
    <x v="1"/>
    <x v="4"/>
    <x v="0"/>
    <x v="12"/>
    <x v="1"/>
    <x v="1"/>
    <x v="1"/>
    <x v="3"/>
    <x v="25"/>
    <x v="1"/>
    <x v="1"/>
    <x v="0"/>
    <x v="15"/>
    <n v="1"/>
    <x v="0"/>
    <x v="1"/>
    <x v="1"/>
    <x v="0"/>
    <x v="0"/>
    <x v="1"/>
    <x v="0"/>
  </r>
  <r>
    <x v="1"/>
    <x v="4"/>
    <x v="0"/>
    <x v="12"/>
    <x v="1"/>
    <x v="1"/>
    <x v="1"/>
    <x v="3"/>
    <x v="26"/>
    <x v="1"/>
    <x v="1"/>
    <x v="0"/>
    <x v="15"/>
    <n v="1"/>
    <x v="0"/>
    <x v="1"/>
    <x v="1"/>
    <x v="0"/>
    <x v="0"/>
    <x v="1"/>
    <x v="0"/>
  </r>
  <r>
    <x v="1"/>
    <x v="4"/>
    <x v="0"/>
    <x v="12"/>
    <x v="1"/>
    <x v="1"/>
    <x v="1"/>
    <x v="3"/>
    <x v="29"/>
    <x v="0"/>
    <x v="1"/>
    <x v="0"/>
    <x v="4"/>
    <n v="1"/>
    <x v="0"/>
    <x v="1"/>
    <x v="0"/>
    <x v="0"/>
    <x v="0"/>
    <x v="1"/>
    <x v="0"/>
  </r>
  <r>
    <x v="1"/>
    <x v="4"/>
    <x v="0"/>
    <x v="45"/>
    <x v="0"/>
    <x v="5"/>
    <x v="2"/>
    <x v="1"/>
    <x v="25"/>
    <x v="1"/>
    <x v="1"/>
    <x v="0"/>
    <x v="4"/>
    <n v="1"/>
    <x v="0"/>
    <x v="1"/>
    <x v="1"/>
    <x v="0"/>
    <x v="0"/>
    <x v="1"/>
    <x v="0"/>
  </r>
  <r>
    <x v="1"/>
    <x v="4"/>
    <x v="0"/>
    <x v="45"/>
    <x v="0"/>
    <x v="5"/>
    <x v="2"/>
    <x v="1"/>
    <x v="26"/>
    <x v="1"/>
    <x v="1"/>
    <x v="0"/>
    <x v="4"/>
    <n v="1"/>
    <x v="0"/>
    <x v="1"/>
    <x v="1"/>
    <x v="0"/>
    <x v="0"/>
    <x v="1"/>
    <x v="0"/>
  </r>
  <r>
    <x v="1"/>
    <x v="4"/>
    <x v="0"/>
    <x v="45"/>
    <x v="0"/>
    <x v="0"/>
    <x v="0"/>
    <x v="0"/>
    <x v="25"/>
    <x v="1"/>
    <x v="1"/>
    <x v="0"/>
    <x v="4"/>
    <n v="1"/>
    <x v="0"/>
    <x v="0"/>
    <x v="1"/>
    <x v="0"/>
    <x v="0"/>
    <x v="1"/>
    <x v="0"/>
  </r>
  <r>
    <x v="1"/>
    <x v="4"/>
    <x v="0"/>
    <x v="45"/>
    <x v="0"/>
    <x v="0"/>
    <x v="0"/>
    <x v="0"/>
    <x v="25"/>
    <x v="1"/>
    <x v="1"/>
    <x v="1"/>
    <x v="4"/>
    <n v="1"/>
    <x v="0"/>
    <x v="0"/>
    <x v="1"/>
    <x v="0"/>
    <x v="0"/>
    <x v="1"/>
    <x v="0"/>
  </r>
  <r>
    <x v="1"/>
    <x v="4"/>
    <x v="0"/>
    <x v="45"/>
    <x v="0"/>
    <x v="0"/>
    <x v="0"/>
    <x v="1"/>
    <x v="25"/>
    <x v="1"/>
    <x v="1"/>
    <x v="0"/>
    <x v="2"/>
    <n v="1"/>
    <x v="0"/>
    <x v="1"/>
    <x v="1"/>
    <x v="0"/>
    <x v="0"/>
    <x v="1"/>
    <x v="0"/>
  </r>
  <r>
    <x v="1"/>
    <x v="4"/>
    <x v="0"/>
    <x v="45"/>
    <x v="0"/>
    <x v="0"/>
    <x v="0"/>
    <x v="1"/>
    <x v="25"/>
    <x v="1"/>
    <x v="1"/>
    <x v="0"/>
    <x v="12"/>
    <n v="1"/>
    <x v="0"/>
    <x v="0"/>
    <x v="1"/>
    <x v="0"/>
    <x v="0"/>
    <x v="1"/>
    <x v="0"/>
  </r>
  <r>
    <x v="1"/>
    <x v="4"/>
    <x v="0"/>
    <x v="45"/>
    <x v="0"/>
    <x v="0"/>
    <x v="0"/>
    <x v="1"/>
    <x v="25"/>
    <x v="1"/>
    <x v="1"/>
    <x v="0"/>
    <x v="4"/>
    <n v="1"/>
    <x v="0"/>
    <x v="1"/>
    <x v="1"/>
    <x v="0"/>
    <x v="0"/>
    <x v="1"/>
    <x v="0"/>
  </r>
  <r>
    <x v="1"/>
    <x v="4"/>
    <x v="0"/>
    <x v="45"/>
    <x v="0"/>
    <x v="0"/>
    <x v="0"/>
    <x v="1"/>
    <x v="26"/>
    <x v="1"/>
    <x v="1"/>
    <x v="0"/>
    <x v="4"/>
    <n v="2"/>
    <x v="0"/>
    <x v="1"/>
    <x v="1"/>
    <x v="0"/>
    <x v="0"/>
    <x v="1"/>
    <x v="0"/>
  </r>
  <r>
    <x v="1"/>
    <x v="4"/>
    <x v="0"/>
    <x v="45"/>
    <x v="1"/>
    <x v="0"/>
    <x v="0"/>
    <x v="0"/>
    <x v="25"/>
    <x v="1"/>
    <x v="1"/>
    <x v="0"/>
    <x v="12"/>
    <n v="1"/>
    <x v="0"/>
    <x v="0"/>
    <x v="1"/>
    <x v="0"/>
    <x v="0"/>
    <x v="1"/>
    <x v="0"/>
  </r>
  <r>
    <x v="1"/>
    <x v="4"/>
    <x v="0"/>
    <x v="45"/>
    <x v="1"/>
    <x v="0"/>
    <x v="0"/>
    <x v="0"/>
    <x v="25"/>
    <x v="1"/>
    <x v="1"/>
    <x v="0"/>
    <x v="25"/>
    <n v="1"/>
    <x v="0"/>
    <x v="1"/>
    <x v="1"/>
    <x v="0"/>
    <x v="0"/>
    <x v="1"/>
    <x v="0"/>
  </r>
  <r>
    <x v="1"/>
    <x v="4"/>
    <x v="0"/>
    <x v="45"/>
    <x v="1"/>
    <x v="0"/>
    <x v="0"/>
    <x v="0"/>
    <x v="25"/>
    <x v="1"/>
    <x v="1"/>
    <x v="0"/>
    <x v="4"/>
    <n v="1"/>
    <x v="0"/>
    <x v="1"/>
    <x v="1"/>
    <x v="0"/>
    <x v="0"/>
    <x v="1"/>
    <x v="0"/>
  </r>
  <r>
    <x v="1"/>
    <x v="4"/>
    <x v="0"/>
    <x v="45"/>
    <x v="1"/>
    <x v="0"/>
    <x v="0"/>
    <x v="0"/>
    <x v="26"/>
    <x v="1"/>
    <x v="1"/>
    <x v="0"/>
    <x v="12"/>
    <n v="1"/>
    <x v="0"/>
    <x v="0"/>
    <x v="1"/>
    <x v="0"/>
    <x v="0"/>
    <x v="1"/>
    <x v="0"/>
  </r>
  <r>
    <x v="1"/>
    <x v="4"/>
    <x v="0"/>
    <x v="45"/>
    <x v="1"/>
    <x v="0"/>
    <x v="0"/>
    <x v="0"/>
    <x v="26"/>
    <x v="1"/>
    <x v="1"/>
    <x v="0"/>
    <x v="25"/>
    <n v="1"/>
    <x v="0"/>
    <x v="1"/>
    <x v="1"/>
    <x v="0"/>
    <x v="0"/>
    <x v="1"/>
    <x v="0"/>
  </r>
  <r>
    <x v="1"/>
    <x v="4"/>
    <x v="0"/>
    <x v="45"/>
    <x v="1"/>
    <x v="0"/>
    <x v="0"/>
    <x v="1"/>
    <x v="25"/>
    <x v="1"/>
    <x v="1"/>
    <x v="0"/>
    <x v="2"/>
    <n v="1"/>
    <x v="0"/>
    <x v="0"/>
    <x v="1"/>
    <x v="0"/>
    <x v="0"/>
    <x v="1"/>
    <x v="0"/>
  </r>
  <r>
    <x v="1"/>
    <x v="4"/>
    <x v="0"/>
    <x v="45"/>
    <x v="1"/>
    <x v="0"/>
    <x v="0"/>
    <x v="1"/>
    <x v="25"/>
    <x v="1"/>
    <x v="1"/>
    <x v="0"/>
    <x v="4"/>
    <n v="1"/>
    <x v="0"/>
    <x v="1"/>
    <x v="1"/>
    <x v="0"/>
    <x v="0"/>
    <x v="1"/>
    <x v="0"/>
  </r>
  <r>
    <x v="1"/>
    <x v="4"/>
    <x v="0"/>
    <x v="45"/>
    <x v="1"/>
    <x v="0"/>
    <x v="0"/>
    <x v="1"/>
    <x v="26"/>
    <x v="1"/>
    <x v="1"/>
    <x v="0"/>
    <x v="4"/>
    <n v="1"/>
    <x v="0"/>
    <x v="1"/>
    <x v="1"/>
    <x v="0"/>
    <x v="0"/>
    <x v="1"/>
    <x v="0"/>
  </r>
  <r>
    <x v="1"/>
    <x v="4"/>
    <x v="0"/>
    <x v="45"/>
    <x v="1"/>
    <x v="3"/>
    <x v="0"/>
    <x v="1"/>
    <x v="25"/>
    <x v="1"/>
    <x v="1"/>
    <x v="0"/>
    <x v="25"/>
    <n v="1"/>
    <x v="0"/>
    <x v="1"/>
    <x v="1"/>
    <x v="0"/>
    <x v="0"/>
    <x v="1"/>
    <x v="0"/>
  </r>
  <r>
    <x v="1"/>
    <x v="4"/>
    <x v="0"/>
    <x v="45"/>
    <x v="1"/>
    <x v="2"/>
    <x v="1"/>
    <x v="1"/>
    <x v="26"/>
    <x v="1"/>
    <x v="1"/>
    <x v="0"/>
    <x v="4"/>
    <n v="1"/>
    <x v="0"/>
    <x v="1"/>
    <x v="1"/>
    <x v="0"/>
    <x v="0"/>
    <x v="1"/>
    <x v="0"/>
  </r>
  <r>
    <x v="1"/>
    <x v="4"/>
    <x v="0"/>
    <x v="45"/>
    <x v="1"/>
    <x v="2"/>
    <x v="1"/>
    <x v="2"/>
    <x v="25"/>
    <x v="1"/>
    <x v="1"/>
    <x v="0"/>
    <x v="2"/>
    <n v="1"/>
    <x v="0"/>
    <x v="1"/>
    <x v="1"/>
    <x v="0"/>
    <x v="0"/>
    <x v="1"/>
    <x v="0"/>
  </r>
  <r>
    <x v="1"/>
    <x v="4"/>
    <x v="0"/>
    <x v="45"/>
    <x v="1"/>
    <x v="2"/>
    <x v="1"/>
    <x v="2"/>
    <x v="26"/>
    <x v="1"/>
    <x v="1"/>
    <x v="0"/>
    <x v="2"/>
    <n v="1"/>
    <x v="0"/>
    <x v="1"/>
    <x v="1"/>
    <x v="0"/>
    <x v="0"/>
    <x v="1"/>
    <x v="0"/>
  </r>
  <r>
    <x v="1"/>
    <x v="4"/>
    <x v="0"/>
    <x v="13"/>
    <x v="0"/>
    <x v="0"/>
    <x v="0"/>
    <x v="0"/>
    <x v="25"/>
    <x v="1"/>
    <x v="1"/>
    <x v="0"/>
    <x v="46"/>
    <n v="3"/>
    <x v="0"/>
    <x v="0"/>
    <x v="1"/>
    <x v="0"/>
    <x v="0"/>
    <x v="1"/>
    <x v="0"/>
  </r>
  <r>
    <x v="1"/>
    <x v="4"/>
    <x v="0"/>
    <x v="13"/>
    <x v="0"/>
    <x v="0"/>
    <x v="0"/>
    <x v="0"/>
    <x v="25"/>
    <x v="1"/>
    <x v="1"/>
    <x v="0"/>
    <x v="46"/>
    <n v="1"/>
    <x v="0"/>
    <x v="1"/>
    <x v="1"/>
    <x v="0"/>
    <x v="0"/>
    <x v="1"/>
    <x v="0"/>
  </r>
  <r>
    <x v="1"/>
    <x v="4"/>
    <x v="0"/>
    <x v="13"/>
    <x v="0"/>
    <x v="0"/>
    <x v="0"/>
    <x v="0"/>
    <x v="26"/>
    <x v="1"/>
    <x v="1"/>
    <x v="0"/>
    <x v="46"/>
    <n v="2"/>
    <x v="0"/>
    <x v="0"/>
    <x v="1"/>
    <x v="0"/>
    <x v="0"/>
    <x v="1"/>
    <x v="0"/>
  </r>
  <r>
    <x v="1"/>
    <x v="4"/>
    <x v="0"/>
    <x v="13"/>
    <x v="0"/>
    <x v="0"/>
    <x v="0"/>
    <x v="1"/>
    <x v="25"/>
    <x v="1"/>
    <x v="1"/>
    <x v="0"/>
    <x v="45"/>
    <n v="1"/>
    <x v="0"/>
    <x v="1"/>
    <x v="1"/>
    <x v="0"/>
    <x v="0"/>
    <x v="1"/>
    <x v="0"/>
  </r>
  <r>
    <x v="1"/>
    <x v="4"/>
    <x v="0"/>
    <x v="13"/>
    <x v="0"/>
    <x v="0"/>
    <x v="0"/>
    <x v="1"/>
    <x v="25"/>
    <x v="1"/>
    <x v="1"/>
    <x v="0"/>
    <x v="46"/>
    <n v="4"/>
    <x v="0"/>
    <x v="0"/>
    <x v="1"/>
    <x v="0"/>
    <x v="0"/>
    <x v="1"/>
    <x v="0"/>
  </r>
  <r>
    <x v="1"/>
    <x v="4"/>
    <x v="0"/>
    <x v="13"/>
    <x v="0"/>
    <x v="0"/>
    <x v="0"/>
    <x v="1"/>
    <x v="25"/>
    <x v="1"/>
    <x v="1"/>
    <x v="0"/>
    <x v="46"/>
    <n v="3"/>
    <x v="0"/>
    <x v="1"/>
    <x v="1"/>
    <x v="0"/>
    <x v="0"/>
    <x v="1"/>
    <x v="0"/>
  </r>
  <r>
    <x v="1"/>
    <x v="4"/>
    <x v="0"/>
    <x v="13"/>
    <x v="0"/>
    <x v="0"/>
    <x v="0"/>
    <x v="1"/>
    <x v="26"/>
    <x v="1"/>
    <x v="1"/>
    <x v="0"/>
    <x v="45"/>
    <n v="1"/>
    <x v="0"/>
    <x v="1"/>
    <x v="1"/>
    <x v="0"/>
    <x v="0"/>
    <x v="1"/>
    <x v="0"/>
  </r>
  <r>
    <x v="1"/>
    <x v="4"/>
    <x v="0"/>
    <x v="13"/>
    <x v="0"/>
    <x v="0"/>
    <x v="0"/>
    <x v="1"/>
    <x v="26"/>
    <x v="1"/>
    <x v="1"/>
    <x v="0"/>
    <x v="46"/>
    <n v="1"/>
    <x v="0"/>
    <x v="0"/>
    <x v="1"/>
    <x v="0"/>
    <x v="0"/>
    <x v="1"/>
    <x v="0"/>
  </r>
  <r>
    <x v="1"/>
    <x v="4"/>
    <x v="0"/>
    <x v="13"/>
    <x v="0"/>
    <x v="0"/>
    <x v="0"/>
    <x v="1"/>
    <x v="26"/>
    <x v="1"/>
    <x v="1"/>
    <x v="0"/>
    <x v="46"/>
    <n v="3"/>
    <x v="0"/>
    <x v="1"/>
    <x v="1"/>
    <x v="0"/>
    <x v="0"/>
    <x v="1"/>
    <x v="0"/>
  </r>
  <r>
    <x v="1"/>
    <x v="4"/>
    <x v="0"/>
    <x v="13"/>
    <x v="0"/>
    <x v="0"/>
    <x v="0"/>
    <x v="1"/>
    <x v="27"/>
    <x v="1"/>
    <x v="1"/>
    <x v="0"/>
    <x v="45"/>
    <n v="1"/>
    <x v="0"/>
    <x v="1"/>
    <x v="1"/>
    <x v="0"/>
    <x v="0"/>
    <x v="1"/>
    <x v="1"/>
  </r>
  <r>
    <x v="1"/>
    <x v="4"/>
    <x v="0"/>
    <x v="13"/>
    <x v="0"/>
    <x v="0"/>
    <x v="0"/>
    <x v="1"/>
    <x v="27"/>
    <x v="1"/>
    <x v="1"/>
    <x v="0"/>
    <x v="45"/>
    <n v="3"/>
    <x v="0"/>
    <x v="1"/>
    <x v="1"/>
    <x v="0"/>
    <x v="0"/>
    <x v="1"/>
    <x v="0"/>
  </r>
  <r>
    <x v="1"/>
    <x v="4"/>
    <x v="0"/>
    <x v="13"/>
    <x v="0"/>
    <x v="0"/>
    <x v="0"/>
    <x v="1"/>
    <x v="27"/>
    <x v="1"/>
    <x v="1"/>
    <x v="0"/>
    <x v="46"/>
    <n v="3"/>
    <x v="0"/>
    <x v="1"/>
    <x v="1"/>
    <x v="0"/>
    <x v="0"/>
    <x v="1"/>
    <x v="0"/>
  </r>
  <r>
    <x v="1"/>
    <x v="4"/>
    <x v="0"/>
    <x v="13"/>
    <x v="0"/>
    <x v="0"/>
    <x v="0"/>
    <x v="2"/>
    <x v="25"/>
    <x v="1"/>
    <x v="1"/>
    <x v="0"/>
    <x v="46"/>
    <n v="1"/>
    <x v="0"/>
    <x v="1"/>
    <x v="1"/>
    <x v="0"/>
    <x v="0"/>
    <x v="1"/>
    <x v="0"/>
  </r>
  <r>
    <x v="1"/>
    <x v="4"/>
    <x v="0"/>
    <x v="13"/>
    <x v="0"/>
    <x v="0"/>
    <x v="0"/>
    <x v="2"/>
    <x v="26"/>
    <x v="1"/>
    <x v="1"/>
    <x v="0"/>
    <x v="46"/>
    <n v="1"/>
    <x v="0"/>
    <x v="1"/>
    <x v="1"/>
    <x v="0"/>
    <x v="0"/>
    <x v="1"/>
    <x v="0"/>
  </r>
  <r>
    <x v="1"/>
    <x v="4"/>
    <x v="0"/>
    <x v="13"/>
    <x v="0"/>
    <x v="0"/>
    <x v="0"/>
    <x v="2"/>
    <x v="27"/>
    <x v="1"/>
    <x v="1"/>
    <x v="0"/>
    <x v="46"/>
    <n v="1"/>
    <x v="0"/>
    <x v="1"/>
    <x v="1"/>
    <x v="0"/>
    <x v="0"/>
    <x v="1"/>
    <x v="0"/>
  </r>
  <r>
    <x v="1"/>
    <x v="4"/>
    <x v="0"/>
    <x v="13"/>
    <x v="0"/>
    <x v="0"/>
    <x v="0"/>
    <x v="3"/>
    <x v="25"/>
    <x v="1"/>
    <x v="1"/>
    <x v="0"/>
    <x v="46"/>
    <n v="1"/>
    <x v="0"/>
    <x v="0"/>
    <x v="1"/>
    <x v="0"/>
    <x v="0"/>
    <x v="1"/>
    <x v="0"/>
  </r>
  <r>
    <x v="1"/>
    <x v="4"/>
    <x v="0"/>
    <x v="13"/>
    <x v="0"/>
    <x v="0"/>
    <x v="0"/>
    <x v="3"/>
    <x v="26"/>
    <x v="1"/>
    <x v="1"/>
    <x v="0"/>
    <x v="46"/>
    <n v="1"/>
    <x v="0"/>
    <x v="0"/>
    <x v="1"/>
    <x v="0"/>
    <x v="0"/>
    <x v="1"/>
    <x v="0"/>
  </r>
  <r>
    <x v="1"/>
    <x v="4"/>
    <x v="0"/>
    <x v="13"/>
    <x v="0"/>
    <x v="0"/>
    <x v="0"/>
    <x v="4"/>
    <x v="26"/>
    <x v="1"/>
    <x v="1"/>
    <x v="0"/>
    <x v="46"/>
    <n v="1"/>
    <x v="0"/>
    <x v="1"/>
    <x v="1"/>
    <x v="0"/>
    <x v="0"/>
    <x v="1"/>
    <x v="0"/>
  </r>
  <r>
    <x v="1"/>
    <x v="4"/>
    <x v="0"/>
    <x v="13"/>
    <x v="0"/>
    <x v="3"/>
    <x v="0"/>
    <x v="1"/>
    <x v="26"/>
    <x v="1"/>
    <x v="1"/>
    <x v="0"/>
    <x v="46"/>
    <n v="1"/>
    <x v="0"/>
    <x v="1"/>
    <x v="1"/>
    <x v="0"/>
    <x v="0"/>
    <x v="1"/>
    <x v="0"/>
  </r>
  <r>
    <x v="1"/>
    <x v="4"/>
    <x v="0"/>
    <x v="13"/>
    <x v="0"/>
    <x v="3"/>
    <x v="0"/>
    <x v="1"/>
    <x v="27"/>
    <x v="1"/>
    <x v="1"/>
    <x v="0"/>
    <x v="46"/>
    <n v="1"/>
    <x v="0"/>
    <x v="1"/>
    <x v="1"/>
    <x v="0"/>
    <x v="0"/>
    <x v="1"/>
    <x v="0"/>
  </r>
  <r>
    <x v="1"/>
    <x v="4"/>
    <x v="0"/>
    <x v="13"/>
    <x v="0"/>
    <x v="3"/>
    <x v="0"/>
    <x v="4"/>
    <x v="25"/>
    <x v="1"/>
    <x v="1"/>
    <x v="1"/>
    <x v="46"/>
    <n v="1"/>
    <x v="0"/>
    <x v="0"/>
    <x v="1"/>
    <x v="0"/>
    <x v="0"/>
    <x v="1"/>
    <x v="0"/>
  </r>
  <r>
    <x v="1"/>
    <x v="4"/>
    <x v="0"/>
    <x v="13"/>
    <x v="0"/>
    <x v="3"/>
    <x v="0"/>
    <x v="4"/>
    <x v="26"/>
    <x v="1"/>
    <x v="1"/>
    <x v="1"/>
    <x v="46"/>
    <n v="1"/>
    <x v="0"/>
    <x v="1"/>
    <x v="1"/>
    <x v="0"/>
    <x v="0"/>
    <x v="1"/>
    <x v="0"/>
  </r>
  <r>
    <x v="1"/>
    <x v="4"/>
    <x v="0"/>
    <x v="13"/>
    <x v="0"/>
    <x v="1"/>
    <x v="1"/>
    <x v="2"/>
    <x v="27"/>
    <x v="1"/>
    <x v="1"/>
    <x v="0"/>
    <x v="46"/>
    <n v="1"/>
    <x v="0"/>
    <x v="1"/>
    <x v="1"/>
    <x v="0"/>
    <x v="0"/>
    <x v="1"/>
    <x v="0"/>
  </r>
  <r>
    <x v="1"/>
    <x v="4"/>
    <x v="0"/>
    <x v="13"/>
    <x v="0"/>
    <x v="1"/>
    <x v="1"/>
    <x v="3"/>
    <x v="26"/>
    <x v="1"/>
    <x v="1"/>
    <x v="1"/>
    <x v="46"/>
    <n v="2"/>
    <x v="0"/>
    <x v="1"/>
    <x v="1"/>
    <x v="0"/>
    <x v="0"/>
    <x v="1"/>
    <x v="0"/>
  </r>
  <r>
    <x v="1"/>
    <x v="4"/>
    <x v="0"/>
    <x v="13"/>
    <x v="0"/>
    <x v="1"/>
    <x v="1"/>
    <x v="5"/>
    <x v="25"/>
    <x v="1"/>
    <x v="1"/>
    <x v="1"/>
    <x v="46"/>
    <n v="1"/>
    <x v="0"/>
    <x v="0"/>
    <x v="1"/>
    <x v="0"/>
    <x v="0"/>
    <x v="1"/>
    <x v="0"/>
  </r>
  <r>
    <x v="1"/>
    <x v="4"/>
    <x v="0"/>
    <x v="13"/>
    <x v="0"/>
    <x v="2"/>
    <x v="1"/>
    <x v="0"/>
    <x v="25"/>
    <x v="1"/>
    <x v="1"/>
    <x v="0"/>
    <x v="46"/>
    <n v="2"/>
    <x v="0"/>
    <x v="0"/>
    <x v="1"/>
    <x v="0"/>
    <x v="0"/>
    <x v="1"/>
    <x v="0"/>
  </r>
  <r>
    <x v="1"/>
    <x v="4"/>
    <x v="0"/>
    <x v="13"/>
    <x v="0"/>
    <x v="2"/>
    <x v="1"/>
    <x v="0"/>
    <x v="25"/>
    <x v="1"/>
    <x v="1"/>
    <x v="0"/>
    <x v="46"/>
    <n v="1"/>
    <x v="0"/>
    <x v="1"/>
    <x v="1"/>
    <x v="0"/>
    <x v="0"/>
    <x v="1"/>
    <x v="0"/>
  </r>
  <r>
    <x v="1"/>
    <x v="4"/>
    <x v="0"/>
    <x v="13"/>
    <x v="0"/>
    <x v="2"/>
    <x v="1"/>
    <x v="1"/>
    <x v="25"/>
    <x v="1"/>
    <x v="1"/>
    <x v="0"/>
    <x v="46"/>
    <n v="2"/>
    <x v="0"/>
    <x v="0"/>
    <x v="1"/>
    <x v="0"/>
    <x v="0"/>
    <x v="1"/>
    <x v="0"/>
  </r>
  <r>
    <x v="1"/>
    <x v="4"/>
    <x v="0"/>
    <x v="13"/>
    <x v="0"/>
    <x v="2"/>
    <x v="1"/>
    <x v="1"/>
    <x v="25"/>
    <x v="1"/>
    <x v="1"/>
    <x v="0"/>
    <x v="46"/>
    <n v="3"/>
    <x v="0"/>
    <x v="1"/>
    <x v="1"/>
    <x v="0"/>
    <x v="0"/>
    <x v="1"/>
    <x v="0"/>
  </r>
  <r>
    <x v="1"/>
    <x v="4"/>
    <x v="0"/>
    <x v="13"/>
    <x v="0"/>
    <x v="2"/>
    <x v="1"/>
    <x v="1"/>
    <x v="25"/>
    <x v="1"/>
    <x v="1"/>
    <x v="1"/>
    <x v="46"/>
    <n v="1"/>
    <x v="0"/>
    <x v="0"/>
    <x v="1"/>
    <x v="0"/>
    <x v="0"/>
    <x v="1"/>
    <x v="0"/>
  </r>
  <r>
    <x v="1"/>
    <x v="4"/>
    <x v="0"/>
    <x v="13"/>
    <x v="0"/>
    <x v="2"/>
    <x v="1"/>
    <x v="1"/>
    <x v="26"/>
    <x v="1"/>
    <x v="1"/>
    <x v="0"/>
    <x v="46"/>
    <n v="2"/>
    <x v="0"/>
    <x v="0"/>
    <x v="1"/>
    <x v="0"/>
    <x v="0"/>
    <x v="1"/>
    <x v="0"/>
  </r>
  <r>
    <x v="1"/>
    <x v="4"/>
    <x v="0"/>
    <x v="13"/>
    <x v="0"/>
    <x v="2"/>
    <x v="1"/>
    <x v="1"/>
    <x v="26"/>
    <x v="1"/>
    <x v="1"/>
    <x v="0"/>
    <x v="46"/>
    <n v="3"/>
    <x v="0"/>
    <x v="1"/>
    <x v="1"/>
    <x v="0"/>
    <x v="0"/>
    <x v="1"/>
    <x v="0"/>
  </r>
  <r>
    <x v="1"/>
    <x v="4"/>
    <x v="0"/>
    <x v="13"/>
    <x v="0"/>
    <x v="2"/>
    <x v="1"/>
    <x v="1"/>
    <x v="27"/>
    <x v="1"/>
    <x v="1"/>
    <x v="0"/>
    <x v="45"/>
    <n v="1"/>
    <x v="0"/>
    <x v="1"/>
    <x v="1"/>
    <x v="0"/>
    <x v="0"/>
    <x v="1"/>
    <x v="0"/>
  </r>
  <r>
    <x v="1"/>
    <x v="4"/>
    <x v="0"/>
    <x v="13"/>
    <x v="0"/>
    <x v="2"/>
    <x v="1"/>
    <x v="2"/>
    <x v="25"/>
    <x v="1"/>
    <x v="1"/>
    <x v="0"/>
    <x v="45"/>
    <n v="2"/>
    <x v="0"/>
    <x v="0"/>
    <x v="1"/>
    <x v="0"/>
    <x v="0"/>
    <x v="1"/>
    <x v="0"/>
  </r>
  <r>
    <x v="1"/>
    <x v="4"/>
    <x v="0"/>
    <x v="13"/>
    <x v="0"/>
    <x v="2"/>
    <x v="1"/>
    <x v="2"/>
    <x v="25"/>
    <x v="1"/>
    <x v="1"/>
    <x v="0"/>
    <x v="46"/>
    <n v="1"/>
    <x v="0"/>
    <x v="0"/>
    <x v="1"/>
    <x v="0"/>
    <x v="0"/>
    <x v="1"/>
    <x v="0"/>
  </r>
  <r>
    <x v="1"/>
    <x v="4"/>
    <x v="0"/>
    <x v="13"/>
    <x v="0"/>
    <x v="2"/>
    <x v="1"/>
    <x v="2"/>
    <x v="25"/>
    <x v="1"/>
    <x v="1"/>
    <x v="1"/>
    <x v="46"/>
    <n v="1"/>
    <x v="0"/>
    <x v="0"/>
    <x v="1"/>
    <x v="0"/>
    <x v="0"/>
    <x v="1"/>
    <x v="0"/>
  </r>
  <r>
    <x v="1"/>
    <x v="4"/>
    <x v="0"/>
    <x v="13"/>
    <x v="1"/>
    <x v="0"/>
    <x v="0"/>
    <x v="0"/>
    <x v="25"/>
    <x v="1"/>
    <x v="1"/>
    <x v="0"/>
    <x v="45"/>
    <n v="1"/>
    <x v="0"/>
    <x v="0"/>
    <x v="1"/>
    <x v="0"/>
    <x v="0"/>
    <x v="1"/>
    <x v="0"/>
  </r>
  <r>
    <x v="1"/>
    <x v="4"/>
    <x v="0"/>
    <x v="13"/>
    <x v="1"/>
    <x v="0"/>
    <x v="0"/>
    <x v="0"/>
    <x v="25"/>
    <x v="1"/>
    <x v="1"/>
    <x v="0"/>
    <x v="46"/>
    <n v="1"/>
    <x v="0"/>
    <x v="0"/>
    <x v="1"/>
    <x v="0"/>
    <x v="0"/>
    <x v="1"/>
    <x v="0"/>
  </r>
  <r>
    <x v="1"/>
    <x v="4"/>
    <x v="0"/>
    <x v="13"/>
    <x v="1"/>
    <x v="0"/>
    <x v="0"/>
    <x v="0"/>
    <x v="25"/>
    <x v="1"/>
    <x v="1"/>
    <x v="0"/>
    <x v="46"/>
    <n v="1"/>
    <x v="0"/>
    <x v="1"/>
    <x v="1"/>
    <x v="0"/>
    <x v="0"/>
    <x v="1"/>
    <x v="0"/>
  </r>
  <r>
    <x v="1"/>
    <x v="4"/>
    <x v="0"/>
    <x v="13"/>
    <x v="1"/>
    <x v="0"/>
    <x v="0"/>
    <x v="0"/>
    <x v="25"/>
    <x v="1"/>
    <x v="4"/>
    <x v="0"/>
    <x v="58"/>
    <n v="1"/>
    <x v="0"/>
    <x v="1"/>
    <x v="1"/>
    <x v="0"/>
    <x v="0"/>
    <x v="1"/>
    <x v="0"/>
  </r>
  <r>
    <x v="1"/>
    <x v="4"/>
    <x v="0"/>
    <x v="13"/>
    <x v="1"/>
    <x v="0"/>
    <x v="0"/>
    <x v="0"/>
    <x v="26"/>
    <x v="1"/>
    <x v="1"/>
    <x v="0"/>
    <x v="46"/>
    <n v="1"/>
    <x v="0"/>
    <x v="0"/>
    <x v="1"/>
    <x v="0"/>
    <x v="0"/>
    <x v="1"/>
    <x v="0"/>
  </r>
  <r>
    <x v="1"/>
    <x v="4"/>
    <x v="0"/>
    <x v="13"/>
    <x v="1"/>
    <x v="0"/>
    <x v="0"/>
    <x v="1"/>
    <x v="25"/>
    <x v="1"/>
    <x v="1"/>
    <x v="0"/>
    <x v="45"/>
    <n v="1"/>
    <x v="0"/>
    <x v="0"/>
    <x v="1"/>
    <x v="0"/>
    <x v="0"/>
    <x v="1"/>
    <x v="0"/>
  </r>
  <r>
    <x v="1"/>
    <x v="4"/>
    <x v="0"/>
    <x v="13"/>
    <x v="1"/>
    <x v="0"/>
    <x v="0"/>
    <x v="1"/>
    <x v="25"/>
    <x v="1"/>
    <x v="1"/>
    <x v="0"/>
    <x v="46"/>
    <n v="7"/>
    <x v="0"/>
    <x v="0"/>
    <x v="1"/>
    <x v="0"/>
    <x v="0"/>
    <x v="1"/>
    <x v="0"/>
  </r>
  <r>
    <x v="1"/>
    <x v="4"/>
    <x v="0"/>
    <x v="13"/>
    <x v="1"/>
    <x v="0"/>
    <x v="0"/>
    <x v="1"/>
    <x v="25"/>
    <x v="1"/>
    <x v="1"/>
    <x v="0"/>
    <x v="46"/>
    <n v="3"/>
    <x v="0"/>
    <x v="1"/>
    <x v="1"/>
    <x v="0"/>
    <x v="0"/>
    <x v="1"/>
    <x v="0"/>
  </r>
  <r>
    <x v="1"/>
    <x v="4"/>
    <x v="0"/>
    <x v="13"/>
    <x v="1"/>
    <x v="0"/>
    <x v="0"/>
    <x v="1"/>
    <x v="26"/>
    <x v="1"/>
    <x v="1"/>
    <x v="0"/>
    <x v="45"/>
    <n v="1"/>
    <x v="0"/>
    <x v="0"/>
    <x v="1"/>
    <x v="0"/>
    <x v="0"/>
    <x v="1"/>
    <x v="0"/>
  </r>
  <r>
    <x v="1"/>
    <x v="4"/>
    <x v="0"/>
    <x v="13"/>
    <x v="1"/>
    <x v="0"/>
    <x v="0"/>
    <x v="1"/>
    <x v="26"/>
    <x v="1"/>
    <x v="1"/>
    <x v="0"/>
    <x v="46"/>
    <n v="6"/>
    <x v="0"/>
    <x v="0"/>
    <x v="1"/>
    <x v="0"/>
    <x v="0"/>
    <x v="1"/>
    <x v="0"/>
  </r>
  <r>
    <x v="1"/>
    <x v="4"/>
    <x v="0"/>
    <x v="13"/>
    <x v="1"/>
    <x v="0"/>
    <x v="0"/>
    <x v="1"/>
    <x v="26"/>
    <x v="1"/>
    <x v="1"/>
    <x v="0"/>
    <x v="46"/>
    <n v="2"/>
    <x v="0"/>
    <x v="1"/>
    <x v="1"/>
    <x v="0"/>
    <x v="0"/>
    <x v="1"/>
    <x v="0"/>
  </r>
  <r>
    <x v="1"/>
    <x v="4"/>
    <x v="0"/>
    <x v="13"/>
    <x v="1"/>
    <x v="0"/>
    <x v="0"/>
    <x v="1"/>
    <x v="27"/>
    <x v="1"/>
    <x v="1"/>
    <x v="0"/>
    <x v="46"/>
    <n v="1"/>
    <x v="0"/>
    <x v="1"/>
    <x v="1"/>
    <x v="0"/>
    <x v="0"/>
    <x v="1"/>
    <x v="0"/>
  </r>
  <r>
    <x v="1"/>
    <x v="4"/>
    <x v="0"/>
    <x v="13"/>
    <x v="1"/>
    <x v="0"/>
    <x v="0"/>
    <x v="2"/>
    <x v="25"/>
    <x v="1"/>
    <x v="1"/>
    <x v="0"/>
    <x v="46"/>
    <n v="2"/>
    <x v="0"/>
    <x v="1"/>
    <x v="1"/>
    <x v="0"/>
    <x v="0"/>
    <x v="1"/>
    <x v="0"/>
  </r>
  <r>
    <x v="1"/>
    <x v="4"/>
    <x v="0"/>
    <x v="13"/>
    <x v="1"/>
    <x v="0"/>
    <x v="0"/>
    <x v="2"/>
    <x v="25"/>
    <x v="1"/>
    <x v="1"/>
    <x v="1"/>
    <x v="46"/>
    <n v="1"/>
    <x v="0"/>
    <x v="0"/>
    <x v="1"/>
    <x v="0"/>
    <x v="0"/>
    <x v="1"/>
    <x v="0"/>
  </r>
  <r>
    <x v="1"/>
    <x v="4"/>
    <x v="0"/>
    <x v="13"/>
    <x v="1"/>
    <x v="0"/>
    <x v="0"/>
    <x v="2"/>
    <x v="26"/>
    <x v="1"/>
    <x v="1"/>
    <x v="0"/>
    <x v="45"/>
    <n v="1"/>
    <x v="0"/>
    <x v="1"/>
    <x v="1"/>
    <x v="0"/>
    <x v="0"/>
    <x v="1"/>
    <x v="0"/>
  </r>
  <r>
    <x v="1"/>
    <x v="4"/>
    <x v="0"/>
    <x v="13"/>
    <x v="1"/>
    <x v="0"/>
    <x v="0"/>
    <x v="2"/>
    <x v="26"/>
    <x v="1"/>
    <x v="1"/>
    <x v="0"/>
    <x v="46"/>
    <n v="1"/>
    <x v="0"/>
    <x v="1"/>
    <x v="1"/>
    <x v="0"/>
    <x v="0"/>
    <x v="1"/>
    <x v="0"/>
  </r>
  <r>
    <x v="1"/>
    <x v="4"/>
    <x v="0"/>
    <x v="13"/>
    <x v="1"/>
    <x v="0"/>
    <x v="0"/>
    <x v="3"/>
    <x v="25"/>
    <x v="1"/>
    <x v="1"/>
    <x v="0"/>
    <x v="46"/>
    <n v="1"/>
    <x v="0"/>
    <x v="1"/>
    <x v="1"/>
    <x v="0"/>
    <x v="0"/>
    <x v="1"/>
    <x v="0"/>
  </r>
  <r>
    <x v="1"/>
    <x v="4"/>
    <x v="0"/>
    <x v="13"/>
    <x v="1"/>
    <x v="0"/>
    <x v="0"/>
    <x v="3"/>
    <x v="26"/>
    <x v="1"/>
    <x v="1"/>
    <x v="0"/>
    <x v="46"/>
    <n v="1"/>
    <x v="0"/>
    <x v="1"/>
    <x v="1"/>
    <x v="0"/>
    <x v="0"/>
    <x v="1"/>
    <x v="0"/>
  </r>
  <r>
    <x v="1"/>
    <x v="4"/>
    <x v="0"/>
    <x v="13"/>
    <x v="1"/>
    <x v="0"/>
    <x v="0"/>
    <x v="5"/>
    <x v="26"/>
    <x v="1"/>
    <x v="1"/>
    <x v="1"/>
    <x v="46"/>
    <n v="1"/>
    <x v="0"/>
    <x v="1"/>
    <x v="1"/>
    <x v="0"/>
    <x v="0"/>
    <x v="1"/>
    <x v="0"/>
  </r>
  <r>
    <x v="1"/>
    <x v="4"/>
    <x v="0"/>
    <x v="13"/>
    <x v="1"/>
    <x v="0"/>
    <x v="0"/>
    <x v="8"/>
    <x v="25"/>
    <x v="1"/>
    <x v="1"/>
    <x v="0"/>
    <x v="46"/>
    <n v="1"/>
    <x v="0"/>
    <x v="0"/>
    <x v="1"/>
    <x v="0"/>
    <x v="0"/>
    <x v="1"/>
    <x v="0"/>
  </r>
  <r>
    <x v="1"/>
    <x v="4"/>
    <x v="0"/>
    <x v="13"/>
    <x v="1"/>
    <x v="0"/>
    <x v="0"/>
    <x v="8"/>
    <x v="26"/>
    <x v="1"/>
    <x v="1"/>
    <x v="0"/>
    <x v="46"/>
    <n v="1"/>
    <x v="0"/>
    <x v="0"/>
    <x v="1"/>
    <x v="0"/>
    <x v="0"/>
    <x v="1"/>
    <x v="0"/>
  </r>
  <r>
    <x v="1"/>
    <x v="4"/>
    <x v="0"/>
    <x v="13"/>
    <x v="1"/>
    <x v="1"/>
    <x v="1"/>
    <x v="2"/>
    <x v="25"/>
    <x v="1"/>
    <x v="1"/>
    <x v="0"/>
    <x v="46"/>
    <n v="1"/>
    <x v="0"/>
    <x v="0"/>
    <x v="1"/>
    <x v="0"/>
    <x v="0"/>
    <x v="1"/>
    <x v="0"/>
  </r>
  <r>
    <x v="1"/>
    <x v="4"/>
    <x v="0"/>
    <x v="13"/>
    <x v="1"/>
    <x v="1"/>
    <x v="1"/>
    <x v="2"/>
    <x v="25"/>
    <x v="1"/>
    <x v="1"/>
    <x v="0"/>
    <x v="46"/>
    <n v="1"/>
    <x v="0"/>
    <x v="1"/>
    <x v="1"/>
    <x v="0"/>
    <x v="0"/>
    <x v="1"/>
    <x v="0"/>
  </r>
  <r>
    <x v="1"/>
    <x v="4"/>
    <x v="0"/>
    <x v="13"/>
    <x v="1"/>
    <x v="1"/>
    <x v="1"/>
    <x v="2"/>
    <x v="26"/>
    <x v="1"/>
    <x v="1"/>
    <x v="0"/>
    <x v="46"/>
    <n v="2"/>
    <x v="0"/>
    <x v="0"/>
    <x v="1"/>
    <x v="0"/>
    <x v="0"/>
    <x v="1"/>
    <x v="0"/>
  </r>
  <r>
    <x v="1"/>
    <x v="4"/>
    <x v="0"/>
    <x v="13"/>
    <x v="1"/>
    <x v="1"/>
    <x v="1"/>
    <x v="2"/>
    <x v="26"/>
    <x v="1"/>
    <x v="1"/>
    <x v="0"/>
    <x v="46"/>
    <n v="2"/>
    <x v="0"/>
    <x v="1"/>
    <x v="1"/>
    <x v="0"/>
    <x v="0"/>
    <x v="1"/>
    <x v="0"/>
  </r>
  <r>
    <x v="1"/>
    <x v="4"/>
    <x v="0"/>
    <x v="13"/>
    <x v="1"/>
    <x v="1"/>
    <x v="1"/>
    <x v="2"/>
    <x v="27"/>
    <x v="1"/>
    <x v="1"/>
    <x v="0"/>
    <x v="45"/>
    <n v="1"/>
    <x v="0"/>
    <x v="1"/>
    <x v="1"/>
    <x v="0"/>
    <x v="0"/>
    <x v="1"/>
    <x v="0"/>
  </r>
  <r>
    <x v="1"/>
    <x v="4"/>
    <x v="0"/>
    <x v="13"/>
    <x v="1"/>
    <x v="1"/>
    <x v="1"/>
    <x v="2"/>
    <x v="27"/>
    <x v="1"/>
    <x v="1"/>
    <x v="0"/>
    <x v="46"/>
    <n v="1"/>
    <x v="0"/>
    <x v="1"/>
    <x v="1"/>
    <x v="0"/>
    <x v="0"/>
    <x v="1"/>
    <x v="0"/>
  </r>
  <r>
    <x v="1"/>
    <x v="4"/>
    <x v="0"/>
    <x v="13"/>
    <x v="1"/>
    <x v="1"/>
    <x v="1"/>
    <x v="3"/>
    <x v="25"/>
    <x v="1"/>
    <x v="1"/>
    <x v="0"/>
    <x v="46"/>
    <n v="1"/>
    <x v="0"/>
    <x v="1"/>
    <x v="1"/>
    <x v="0"/>
    <x v="0"/>
    <x v="1"/>
    <x v="0"/>
  </r>
  <r>
    <x v="1"/>
    <x v="4"/>
    <x v="0"/>
    <x v="13"/>
    <x v="1"/>
    <x v="1"/>
    <x v="1"/>
    <x v="3"/>
    <x v="26"/>
    <x v="1"/>
    <x v="1"/>
    <x v="0"/>
    <x v="46"/>
    <n v="1"/>
    <x v="0"/>
    <x v="1"/>
    <x v="1"/>
    <x v="0"/>
    <x v="0"/>
    <x v="1"/>
    <x v="0"/>
  </r>
  <r>
    <x v="1"/>
    <x v="4"/>
    <x v="0"/>
    <x v="13"/>
    <x v="1"/>
    <x v="1"/>
    <x v="1"/>
    <x v="6"/>
    <x v="26"/>
    <x v="1"/>
    <x v="1"/>
    <x v="1"/>
    <x v="46"/>
    <n v="1"/>
    <x v="0"/>
    <x v="1"/>
    <x v="1"/>
    <x v="0"/>
    <x v="0"/>
    <x v="1"/>
    <x v="0"/>
  </r>
  <r>
    <x v="1"/>
    <x v="4"/>
    <x v="0"/>
    <x v="13"/>
    <x v="1"/>
    <x v="2"/>
    <x v="1"/>
    <x v="0"/>
    <x v="25"/>
    <x v="1"/>
    <x v="1"/>
    <x v="0"/>
    <x v="46"/>
    <n v="1"/>
    <x v="0"/>
    <x v="0"/>
    <x v="1"/>
    <x v="0"/>
    <x v="0"/>
    <x v="1"/>
    <x v="0"/>
  </r>
  <r>
    <x v="1"/>
    <x v="4"/>
    <x v="0"/>
    <x v="13"/>
    <x v="1"/>
    <x v="2"/>
    <x v="1"/>
    <x v="1"/>
    <x v="25"/>
    <x v="1"/>
    <x v="1"/>
    <x v="0"/>
    <x v="46"/>
    <n v="2"/>
    <x v="0"/>
    <x v="0"/>
    <x v="1"/>
    <x v="0"/>
    <x v="0"/>
    <x v="1"/>
    <x v="0"/>
  </r>
  <r>
    <x v="1"/>
    <x v="4"/>
    <x v="0"/>
    <x v="13"/>
    <x v="1"/>
    <x v="2"/>
    <x v="1"/>
    <x v="1"/>
    <x v="25"/>
    <x v="1"/>
    <x v="1"/>
    <x v="0"/>
    <x v="46"/>
    <n v="3"/>
    <x v="0"/>
    <x v="1"/>
    <x v="1"/>
    <x v="0"/>
    <x v="0"/>
    <x v="1"/>
    <x v="0"/>
  </r>
  <r>
    <x v="1"/>
    <x v="4"/>
    <x v="0"/>
    <x v="13"/>
    <x v="1"/>
    <x v="2"/>
    <x v="1"/>
    <x v="1"/>
    <x v="27"/>
    <x v="1"/>
    <x v="1"/>
    <x v="0"/>
    <x v="45"/>
    <n v="1"/>
    <x v="0"/>
    <x v="1"/>
    <x v="1"/>
    <x v="0"/>
    <x v="0"/>
    <x v="1"/>
    <x v="0"/>
  </r>
  <r>
    <x v="1"/>
    <x v="4"/>
    <x v="0"/>
    <x v="13"/>
    <x v="1"/>
    <x v="2"/>
    <x v="1"/>
    <x v="1"/>
    <x v="27"/>
    <x v="1"/>
    <x v="1"/>
    <x v="0"/>
    <x v="46"/>
    <n v="1"/>
    <x v="0"/>
    <x v="1"/>
    <x v="1"/>
    <x v="0"/>
    <x v="0"/>
    <x v="1"/>
    <x v="0"/>
  </r>
  <r>
    <x v="1"/>
    <x v="4"/>
    <x v="0"/>
    <x v="13"/>
    <x v="1"/>
    <x v="2"/>
    <x v="1"/>
    <x v="2"/>
    <x v="25"/>
    <x v="1"/>
    <x v="1"/>
    <x v="0"/>
    <x v="46"/>
    <n v="4"/>
    <x v="0"/>
    <x v="1"/>
    <x v="1"/>
    <x v="0"/>
    <x v="0"/>
    <x v="1"/>
    <x v="0"/>
  </r>
  <r>
    <x v="1"/>
    <x v="4"/>
    <x v="0"/>
    <x v="13"/>
    <x v="1"/>
    <x v="2"/>
    <x v="1"/>
    <x v="2"/>
    <x v="26"/>
    <x v="1"/>
    <x v="1"/>
    <x v="0"/>
    <x v="46"/>
    <n v="2"/>
    <x v="0"/>
    <x v="1"/>
    <x v="1"/>
    <x v="0"/>
    <x v="0"/>
    <x v="1"/>
    <x v="0"/>
  </r>
  <r>
    <x v="1"/>
    <x v="4"/>
    <x v="0"/>
    <x v="13"/>
    <x v="1"/>
    <x v="2"/>
    <x v="1"/>
    <x v="3"/>
    <x v="25"/>
    <x v="1"/>
    <x v="1"/>
    <x v="0"/>
    <x v="45"/>
    <n v="1"/>
    <x v="0"/>
    <x v="0"/>
    <x v="1"/>
    <x v="0"/>
    <x v="0"/>
    <x v="1"/>
    <x v="0"/>
  </r>
  <r>
    <x v="1"/>
    <x v="4"/>
    <x v="0"/>
    <x v="13"/>
    <x v="1"/>
    <x v="2"/>
    <x v="1"/>
    <x v="3"/>
    <x v="26"/>
    <x v="1"/>
    <x v="1"/>
    <x v="0"/>
    <x v="45"/>
    <n v="1"/>
    <x v="0"/>
    <x v="0"/>
    <x v="1"/>
    <x v="0"/>
    <x v="0"/>
    <x v="1"/>
    <x v="0"/>
  </r>
  <r>
    <x v="1"/>
    <x v="4"/>
    <x v="0"/>
    <x v="13"/>
    <x v="1"/>
    <x v="2"/>
    <x v="1"/>
    <x v="3"/>
    <x v="26"/>
    <x v="1"/>
    <x v="1"/>
    <x v="0"/>
    <x v="46"/>
    <n v="1"/>
    <x v="0"/>
    <x v="1"/>
    <x v="1"/>
    <x v="0"/>
    <x v="0"/>
    <x v="1"/>
    <x v="0"/>
  </r>
  <r>
    <x v="1"/>
    <x v="4"/>
    <x v="0"/>
    <x v="13"/>
    <x v="1"/>
    <x v="2"/>
    <x v="1"/>
    <x v="3"/>
    <x v="26"/>
    <x v="1"/>
    <x v="1"/>
    <x v="1"/>
    <x v="45"/>
    <n v="1"/>
    <x v="0"/>
    <x v="1"/>
    <x v="1"/>
    <x v="0"/>
    <x v="0"/>
    <x v="1"/>
    <x v="0"/>
  </r>
  <r>
    <x v="1"/>
    <x v="4"/>
    <x v="0"/>
    <x v="13"/>
    <x v="1"/>
    <x v="2"/>
    <x v="1"/>
    <x v="3"/>
    <x v="27"/>
    <x v="1"/>
    <x v="1"/>
    <x v="0"/>
    <x v="46"/>
    <n v="1"/>
    <x v="0"/>
    <x v="1"/>
    <x v="1"/>
    <x v="0"/>
    <x v="0"/>
    <x v="1"/>
    <x v="0"/>
  </r>
  <r>
    <x v="1"/>
    <x v="4"/>
    <x v="0"/>
    <x v="13"/>
    <x v="2"/>
    <x v="0"/>
    <x v="0"/>
    <x v="1"/>
    <x v="25"/>
    <x v="1"/>
    <x v="1"/>
    <x v="0"/>
    <x v="46"/>
    <n v="1"/>
    <x v="0"/>
    <x v="1"/>
    <x v="1"/>
    <x v="0"/>
    <x v="0"/>
    <x v="1"/>
    <x v="0"/>
  </r>
  <r>
    <x v="1"/>
    <x v="4"/>
    <x v="0"/>
    <x v="13"/>
    <x v="2"/>
    <x v="0"/>
    <x v="0"/>
    <x v="1"/>
    <x v="26"/>
    <x v="1"/>
    <x v="1"/>
    <x v="0"/>
    <x v="46"/>
    <n v="1"/>
    <x v="0"/>
    <x v="1"/>
    <x v="1"/>
    <x v="0"/>
    <x v="0"/>
    <x v="1"/>
    <x v="0"/>
  </r>
  <r>
    <x v="1"/>
    <x v="4"/>
    <x v="0"/>
    <x v="13"/>
    <x v="2"/>
    <x v="0"/>
    <x v="0"/>
    <x v="3"/>
    <x v="26"/>
    <x v="1"/>
    <x v="1"/>
    <x v="0"/>
    <x v="46"/>
    <n v="1"/>
    <x v="0"/>
    <x v="1"/>
    <x v="1"/>
    <x v="0"/>
    <x v="0"/>
    <x v="1"/>
    <x v="0"/>
  </r>
  <r>
    <x v="1"/>
    <x v="4"/>
    <x v="0"/>
    <x v="14"/>
    <x v="0"/>
    <x v="0"/>
    <x v="0"/>
    <x v="0"/>
    <x v="28"/>
    <x v="1"/>
    <x v="2"/>
    <x v="0"/>
    <x v="36"/>
    <n v="1"/>
    <x v="0"/>
    <x v="1"/>
    <x v="1"/>
    <x v="0"/>
    <x v="0"/>
    <x v="1"/>
    <x v="0"/>
  </r>
  <r>
    <x v="1"/>
    <x v="4"/>
    <x v="0"/>
    <x v="14"/>
    <x v="0"/>
    <x v="0"/>
    <x v="0"/>
    <x v="0"/>
    <x v="28"/>
    <x v="1"/>
    <x v="2"/>
    <x v="0"/>
    <x v="48"/>
    <n v="1"/>
    <x v="0"/>
    <x v="0"/>
    <x v="1"/>
    <x v="0"/>
    <x v="0"/>
    <x v="1"/>
    <x v="0"/>
  </r>
  <r>
    <x v="1"/>
    <x v="4"/>
    <x v="0"/>
    <x v="14"/>
    <x v="0"/>
    <x v="0"/>
    <x v="0"/>
    <x v="0"/>
    <x v="25"/>
    <x v="1"/>
    <x v="2"/>
    <x v="0"/>
    <x v="48"/>
    <n v="1"/>
    <x v="0"/>
    <x v="0"/>
    <x v="1"/>
    <x v="0"/>
    <x v="0"/>
    <x v="1"/>
    <x v="0"/>
  </r>
  <r>
    <x v="1"/>
    <x v="4"/>
    <x v="0"/>
    <x v="14"/>
    <x v="0"/>
    <x v="0"/>
    <x v="0"/>
    <x v="0"/>
    <x v="30"/>
    <x v="3"/>
    <x v="2"/>
    <x v="0"/>
    <x v="48"/>
    <n v="1"/>
    <x v="0"/>
    <x v="0"/>
    <x v="0"/>
    <x v="0"/>
    <x v="0"/>
    <x v="1"/>
    <x v="0"/>
  </r>
  <r>
    <x v="1"/>
    <x v="4"/>
    <x v="0"/>
    <x v="14"/>
    <x v="0"/>
    <x v="0"/>
    <x v="0"/>
    <x v="0"/>
    <x v="26"/>
    <x v="1"/>
    <x v="2"/>
    <x v="0"/>
    <x v="48"/>
    <n v="1"/>
    <x v="0"/>
    <x v="0"/>
    <x v="1"/>
    <x v="0"/>
    <x v="0"/>
    <x v="1"/>
    <x v="0"/>
  </r>
  <r>
    <x v="1"/>
    <x v="4"/>
    <x v="0"/>
    <x v="14"/>
    <x v="0"/>
    <x v="0"/>
    <x v="0"/>
    <x v="0"/>
    <x v="27"/>
    <x v="1"/>
    <x v="2"/>
    <x v="0"/>
    <x v="36"/>
    <n v="1"/>
    <x v="0"/>
    <x v="1"/>
    <x v="1"/>
    <x v="0"/>
    <x v="0"/>
    <x v="1"/>
    <x v="0"/>
  </r>
  <r>
    <x v="1"/>
    <x v="4"/>
    <x v="0"/>
    <x v="14"/>
    <x v="0"/>
    <x v="0"/>
    <x v="0"/>
    <x v="0"/>
    <x v="27"/>
    <x v="1"/>
    <x v="2"/>
    <x v="0"/>
    <x v="48"/>
    <n v="1"/>
    <x v="0"/>
    <x v="0"/>
    <x v="1"/>
    <x v="0"/>
    <x v="0"/>
    <x v="1"/>
    <x v="0"/>
  </r>
  <r>
    <x v="1"/>
    <x v="4"/>
    <x v="0"/>
    <x v="14"/>
    <x v="0"/>
    <x v="0"/>
    <x v="0"/>
    <x v="1"/>
    <x v="28"/>
    <x v="1"/>
    <x v="2"/>
    <x v="0"/>
    <x v="36"/>
    <n v="2"/>
    <x v="0"/>
    <x v="0"/>
    <x v="1"/>
    <x v="0"/>
    <x v="0"/>
    <x v="1"/>
    <x v="0"/>
  </r>
  <r>
    <x v="1"/>
    <x v="4"/>
    <x v="0"/>
    <x v="14"/>
    <x v="0"/>
    <x v="0"/>
    <x v="0"/>
    <x v="1"/>
    <x v="28"/>
    <x v="1"/>
    <x v="2"/>
    <x v="0"/>
    <x v="36"/>
    <n v="1"/>
    <x v="0"/>
    <x v="1"/>
    <x v="1"/>
    <x v="0"/>
    <x v="0"/>
    <x v="1"/>
    <x v="0"/>
  </r>
  <r>
    <x v="1"/>
    <x v="4"/>
    <x v="0"/>
    <x v="14"/>
    <x v="0"/>
    <x v="0"/>
    <x v="0"/>
    <x v="1"/>
    <x v="28"/>
    <x v="1"/>
    <x v="2"/>
    <x v="1"/>
    <x v="49"/>
    <n v="1"/>
    <x v="0"/>
    <x v="1"/>
    <x v="1"/>
    <x v="0"/>
    <x v="0"/>
    <x v="1"/>
    <x v="0"/>
  </r>
  <r>
    <x v="1"/>
    <x v="4"/>
    <x v="0"/>
    <x v="14"/>
    <x v="0"/>
    <x v="0"/>
    <x v="0"/>
    <x v="1"/>
    <x v="30"/>
    <x v="3"/>
    <x v="2"/>
    <x v="0"/>
    <x v="49"/>
    <n v="1"/>
    <x v="0"/>
    <x v="0"/>
    <x v="0"/>
    <x v="0"/>
    <x v="0"/>
    <x v="1"/>
    <x v="0"/>
  </r>
  <r>
    <x v="1"/>
    <x v="4"/>
    <x v="0"/>
    <x v="14"/>
    <x v="0"/>
    <x v="0"/>
    <x v="0"/>
    <x v="1"/>
    <x v="30"/>
    <x v="3"/>
    <x v="2"/>
    <x v="0"/>
    <x v="48"/>
    <n v="3"/>
    <x v="0"/>
    <x v="0"/>
    <x v="0"/>
    <x v="0"/>
    <x v="0"/>
    <x v="1"/>
    <x v="0"/>
  </r>
  <r>
    <x v="1"/>
    <x v="4"/>
    <x v="0"/>
    <x v="14"/>
    <x v="0"/>
    <x v="0"/>
    <x v="0"/>
    <x v="1"/>
    <x v="27"/>
    <x v="1"/>
    <x v="2"/>
    <x v="0"/>
    <x v="49"/>
    <n v="1"/>
    <x v="0"/>
    <x v="0"/>
    <x v="1"/>
    <x v="0"/>
    <x v="0"/>
    <x v="1"/>
    <x v="0"/>
  </r>
  <r>
    <x v="1"/>
    <x v="4"/>
    <x v="0"/>
    <x v="14"/>
    <x v="0"/>
    <x v="0"/>
    <x v="0"/>
    <x v="1"/>
    <x v="27"/>
    <x v="1"/>
    <x v="2"/>
    <x v="0"/>
    <x v="36"/>
    <n v="3"/>
    <x v="0"/>
    <x v="0"/>
    <x v="1"/>
    <x v="0"/>
    <x v="0"/>
    <x v="1"/>
    <x v="0"/>
  </r>
  <r>
    <x v="1"/>
    <x v="4"/>
    <x v="0"/>
    <x v="14"/>
    <x v="0"/>
    <x v="0"/>
    <x v="0"/>
    <x v="1"/>
    <x v="27"/>
    <x v="1"/>
    <x v="2"/>
    <x v="0"/>
    <x v="36"/>
    <n v="1"/>
    <x v="0"/>
    <x v="1"/>
    <x v="1"/>
    <x v="0"/>
    <x v="0"/>
    <x v="1"/>
    <x v="0"/>
  </r>
  <r>
    <x v="1"/>
    <x v="4"/>
    <x v="0"/>
    <x v="14"/>
    <x v="0"/>
    <x v="0"/>
    <x v="0"/>
    <x v="1"/>
    <x v="27"/>
    <x v="1"/>
    <x v="2"/>
    <x v="0"/>
    <x v="48"/>
    <n v="1"/>
    <x v="0"/>
    <x v="0"/>
    <x v="1"/>
    <x v="0"/>
    <x v="0"/>
    <x v="1"/>
    <x v="0"/>
  </r>
  <r>
    <x v="1"/>
    <x v="4"/>
    <x v="0"/>
    <x v="14"/>
    <x v="0"/>
    <x v="0"/>
    <x v="0"/>
    <x v="1"/>
    <x v="27"/>
    <x v="1"/>
    <x v="2"/>
    <x v="1"/>
    <x v="49"/>
    <n v="1"/>
    <x v="0"/>
    <x v="1"/>
    <x v="1"/>
    <x v="0"/>
    <x v="0"/>
    <x v="1"/>
    <x v="0"/>
  </r>
  <r>
    <x v="1"/>
    <x v="4"/>
    <x v="0"/>
    <x v="14"/>
    <x v="0"/>
    <x v="0"/>
    <x v="0"/>
    <x v="2"/>
    <x v="25"/>
    <x v="1"/>
    <x v="2"/>
    <x v="0"/>
    <x v="48"/>
    <n v="1"/>
    <x v="0"/>
    <x v="1"/>
    <x v="1"/>
    <x v="0"/>
    <x v="0"/>
    <x v="1"/>
    <x v="0"/>
  </r>
  <r>
    <x v="1"/>
    <x v="4"/>
    <x v="0"/>
    <x v="14"/>
    <x v="0"/>
    <x v="0"/>
    <x v="0"/>
    <x v="2"/>
    <x v="30"/>
    <x v="3"/>
    <x v="2"/>
    <x v="0"/>
    <x v="49"/>
    <n v="1"/>
    <x v="0"/>
    <x v="0"/>
    <x v="0"/>
    <x v="0"/>
    <x v="0"/>
    <x v="1"/>
    <x v="0"/>
  </r>
  <r>
    <x v="1"/>
    <x v="4"/>
    <x v="0"/>
    <x v="14"/>
    <x v="0"/>
    <x v="0"/>
    <x v="0"/>
    <x v="2"/>
    <x v="26"/>
    <x v="1"/>
    <x v="2"/>
    <x v="0"/>
    <x v="48"/>
    <n v="1"/>
    <x v="0"/>
    <x v="1"/>
    <x v="1"/>
    <x v="0"/>
    <x v="0"/>
    <x v="1"/>
    <x v="0"/>
  </r>
  <r>
    <x v="1"/>
    <x v="4"/>
    <x v="0"/>
    <x v="14"/>
    <x v="0"/>
    <x v="0"/>
    <x v="0"/>
    <x v="2"/>
    <x v="27"/>
    <x v="1"/>
    <x v="2"/>
    <x v="0"/>
    <x v="36"/>
    <n v="1"/>
    <x v="0"/>
    <x v="0"/>
    <x v="1"/>
    <x v="0"/>
    <x v="0"/>
    <x v="1"/>
    <x v="0"/>
  </r>
  <r>
    <x v="1"/>
    <x v="4"/>
    <x v="0"/>
    <x v="14"/>
    <x v="0"/>
    <x v="0"/>
    <x v="0"/>
    <x v="3"/>
    <x v="25"/>
    <x v="1"/>
    <x v="2"/>
    <x v="0"/>
    <x v="36"/>
    <n v="1"/>
    <x v="0"/>
    <x v="1"/>
    <x v="1"/>
    <x v="0"/>
    <x v="0"/>
    <x v="1"/>
    <x v="0"/>
  </r>
  <r>
    <x v="1"/>
    <x v="4"/>
    <x v="0"/>
    <x v="14"/>
    <x v="0"/>
    <x v="0"/>
    <x v="0"/>
    <x v="3"/>
    <x v="26"/>
    <x v="1"/>
    <x v="2"/>
    <x v="0"/>
    <x v="36"/>
    <n v="1"/>
    <x v="0"/>
    <x v="1"/>
    <x v="1"/>
    <x v="0"/>
    <x v="0"/>
    <x v="1"/>
    <x v="0"/>
  </r>
  <r>
    <x v="1"/>
    <x v="4"/>
    <x v="0"/>
    <x v="14"/>
    <x v="0"/>
    <x v="0"/>
    <x v="0"/>
    <x v="3"/>
    <x v="31"/>
    <x v="3"/>
    <x v="2"/>
    <x v="1"/>
    <x v="49"/>
    <n v="3"/>
    <x v="0"/>
    <x v="0"/>
    <x v="0"/>
    <x v="0"/>
    <x v="0"/>
    <x v="0"/>
    <x v="0"/>
  </r>
  <r>
    <x v="1"/>
    <x v="4"/>
    <x v="0"/>
    <x v="14"/>
    <x v="0"/>
    <x v="0"/>
    <x v="0"/>
    <x v="9"/>
    <x v="31"/>
    <x v="3"/>
    <x v="2"/>
    <x v="1"/>
    <x v="49"/>
    <n v="1"/>
    <x v="0"/>
    <x v="0"/>
    <x v="0"/>
    <x v="0"/>
    <x v="0"/>
    <x v="0"/>
    <x v="0"/>
  </r>
  <r>
    <x v="1"/>
    <x v="4"/>
    <x v="0"/>
    <x v="14"/>
    <x v="0"/>
    <x v="3"/>
    <x v="0"/>
    <x v="2"/>
    <x v="31"/>
    <x v="3"/>
    <x v="2"/>
    <x v="1"/>
    <x v="49"/>
    <n v="1"/>
    <x v="0"/>
    <x v="0"/>
    <x v="0"/>
    <x v="0"/>
    <x v="0"/>
    <x v="0"/>
    <x v="0"/>
  </r>
  <r>
    <x v="1"/>
    <x v="4"/>
    <x v="0"/>
    <x v="14"/>
    <x v="0"/>
    <x v="1"/>
    <x v="1"/>
    <x v="1"/>
    <x v="25"/>
    <x v="1"/>
    <x v="2"/>
    <x v="0"/>
    <x v="48"/>
    <n v="1"/>
    <x v="0"/>
    <x v="1"/>
    <x v="1"/>
    <x v="0"/>
    <x v="0"/>
    <x v="1"/>
    <x v="0"/>
  </r>
  <r>
    <x v="1"/>
    <x v="4"/>
    <x v="0"/>
    <x v="14"/>
    <x v="0"/>
    <x v="1"/>
    <x v="1"/>
    <x v="1"/>
    <x v="30"/>
    <x v="3"/>
    <x v="2"/>
    <x v="0"/>
    <x v="18"/>
    <n v="1"/>
    <x v="0"/>
    <x v="0"/>
    <x v="0"/>
    <x v="0"/>
    <x v="0"/>
    <x v="1"/>
    <x v="0"/>
  </r>
  <r>
    <x v="1"/>
    <x v="4"/>
    <x v="0"/>
    <x v="14"/>
    <x v="0"/>
    <x v="1"/>
    <x v="1"/>
    <x v="1"/>
    <x v="26"/>
    <x v="1"/>
    <x v="2"/>
    <x v="0"/>
    <x v="48"/>
    <n v="1"/>
    <x v="0"/>
    <x v="1"/>
    <x v="1"/>
    <x v="0"/>
    <x v="0"/>
    <x v="1"/>
    <x v="0"/>
  </r>
  <r>
    <x v="1"/>
    <x v="4"/>
    <x v="0"/>
    <x v="14"/>
    <x v="0"/>
    <x v="1"/>
    <x v="1"/>
    <x v="1"/>
    <x v="27"/>
    <x v="1"/>
    <x v="2"/>
    <x v="0"/>
    <x v="36"/>
    <n v="1"/>
    <x v="0"/>
    <x v="0"/>
    <x v="1"/>
    <x v="0"/>
    <x v="0"/>
    <x v="1"/>
    <x v="0"/>
  </r>
  <r>
    <x v="1"/>
    <x v="4"/>
    <x v="0"/>
    <x v="14"/>
    <x v="0"/>
    <x v="1"/>
    <x v="1"/>
    <x v="1"/>
    <x v="27"/>
    <x v="1"/>
    <x v="2"/>
    <x v="0"/>
    <x v="48"/>
    <n v="1"/>
    <x v="0"/>
    <x v="0"/>
    <x v="1"/>
    <x v="0"/>
    <x v="0"/>
    <x v="1"/>
    <x v="0"/>
  </r>
  <r>
    <x v="1"/>
    <x v="4"/>
    <x v="0"/>
    <x v="14"/>
    <x v="0"/>
    <x v="1"/>
    <x v="1"/>
    <x v="2"/>
    <x v="30"/>
    <x v="3"/>
    <x v="2"/>
    <x v="1"/>
    <x v="18"/>
    <n v="1"/>
    <x v="0"/>
    <x v="1"/>
    <x v="0"/>
    <x v="0"/>
    <x v="0"/>
    <x v="1"/>
    <x v="0"/>
  </r>
  <r>
    <x v="1"/>
    <x v="4"/>
    <x v="0"/>
    <x v="14"/>
    <x v="0"/>
    <x v="1"/>
    <x v="1"/>
    <x v="2"/>
    <x v="31"/>
    <x v="3"/>
    <x v="1"/>
    <x v="1"/>
    <x v="2"/>
    <n v="1"/>
    <x v="0"/>
    <x v="1"/>
    <x v="0"/>
    <x v="0"/>
    <x v="0"/>
    <x v="0"/>
    <x v="0"/>
  </r>
  <r>
    <x v="1"/>
    <x v="4"/>
    <x v="0"/>
    <x v="14"/>
    <x v="0"/>
    <x v="2"/>
    <x v="1"/>
    <x v="0"/>
    <x v="28"/>
    <x v="1"/>
    <x v="2"/>
    <x v="0"/>
    <x v="48"/>
    <n v="1"/>
    <x v="0"/>
    <x v="0"/>
    <x v="1"/>
    <x v="0"/>
    <x v="0"/>
    <x v="1"/>
    <x v="0"/>
  </r>
  <r>
    <x v="1"/>
    <x v="4"/>
    <x v="0"/>
    <x v="14"/>
    <x v="0"/>
    <x v="2"/>
    <x v="1"/>
    <x v="0"/>
    <x v="30"/>
    <x v="3"/>
    <x v="2"/>
    <x v="0"/>
    <x v="48"/>
    <n v="1"/>
    <x v="0"/>
    <x v="0"/>
    <x v="0"/>
    <x v="0"/>
    <x v="0"/>
    <x v="1"/>
    <x v="0"/>
  </r>
  <r>
    <x v="1"/>
    <x v="4"/>
    <x v="0"/>
    <x v="14"/>
    <x v="0"/>
    <x v="2"/>
    <x v="1"/>
    <x v="0"/>
    <x v="30"/>
    <x v="3"/>
    <x v="2"/>
    <x v="0"/>
    <x v="48"/>
    <n v="1"/>
    <x v="0"/>
    <x v="1"/>
    <x v="0"/>
    <x v="0"/>
    <x v="0"/>
    <x v="1"/>
    <x v="0"/>
  </r>
  <r>
    <x v="1"/>
    <x v="4"/>
    <x v="0"/>
    <x v="14"/>
    <x v="0"/>
    <x v="2"/>
    <x v="1"/>
    <x v="0"/>
    <x v="27"/>
    <x v="1"/>
    <x v="2"/>
    <x v="0"/>
    <x v="48"/>
    <n v="1"/>
    <x v="0"/>
    <x v="0"/>
    <x v="1"/>
    <x v="0"/>
    <x v="0"/>
    <x v="1"/>
    <x v="0"/>
  </r>
  <r>
    <x v="1"/>
    <x v="4"/>
    <x v="0"/>
    <x v="14"/>
    <x v="0"/>
    <x v="2"/>
    <x v="1"/>
    <x v="1"/>
    <x v="28"/>
    <x v="1"/>
    <x v="2"/>
    <x v="0"/>
    <x v="48"/>
    <n v="1"/>
    <x v="0"/>
    <x v="0"/>
    <x v="1"/>
    <x v="0"/>
    <x v="0"/>
    <x v="1"/>
    <x v="0"/>
  </r>
  <r>
    <x v="1"/>
    <x v="4"/>
    <x v="0"/>
    <x v="14"/>
    <x v="0"/>
    <x v="2"/>
    <x v="1"/>
    <x v="1"/>
    <x v="25"/>
    <x v="1"/>
    <x v="2"/>
    <x v="0"/>
    <x v="18"/>
    <n v="1"/>
    <x v="0"/>
    <x v="1"/>
    <x v="1"/>
    <x v="0"/>
    <x v="0"/>
    <x v="1"/>
    <x v="0"/>
  </r>
  <r>
    <x v="1"/>
    <x v="4"/>
    <x v="0"/>
    <x v="14"/>
    <x v="0"/>
    <x v="2"/>
    <x v="1"/>
    <x v="1"/>
    <x v="25"/>
    <x v="1"/>
    <x v="2"/>
    <x v="0"/>
    <x v="36"/>
    <n v="1"/>
    <x v="0"/>
    <x v="0"/>
    <x v="1"/>
    <x v="0"/>
    <x v="0"/>
    <x v="1"/>
    <x v="0"/>
  </r>
  <r>
    <x v="1"/>
    <x v="4"/>
    <x v="0"/>
    <x v="14"/>
    <x v="0"/>
    <x v="2"/>
    <x v="1"/>
    <x v="1"/>
    <x v="25"/>
    <x v="1"/>
    <x v="2"/>
    <x v="0"/>
    <x v="36"/>
    <n v="1"/>
    <x v="0"/>
    <x v="1"/>
    <x v="1"/>
    <x v="0"/>
    <x v="0"/>
    <x v="1"/>
    <x v="0"/>
  </r>
  <r>
    <x v="1"/>
    <x v="4"/>
    <x v="0"/>
    <x v="14"/>
    <x v="0"/>
    <x v="2"/>
    <x v="1"/>
    <x v="1"/>
    <x v="25"/>
    <x v="1"/>
    <x v="2"/>
    <x v="0"/>
    <x v="48"/>
    <n v="1"/>
    <x v="0"/>
    <x v="1"/>
    <x v="1"/>
    <x v="0"/>
    <x v="0"/>
    <x v="1"/>
    <x v="0"/>
  </r>
  <r>
    <x v="1"/>
    <x v="4"/>
    <x v="0"/>
    <x v="14"/>
    <x v="0"/>
    <x v="2"/>
    <x v="1"/>
    <x v="1"/>
    <x v="30"/>
    <x v="3"/>
    <x v="2"/>
    <x v="1"/>
    <x v="48"/>
    <n v="1"/>
    <x v="0"/>
    <x v="0"/>
    <x v="0"/>
    <x v="0"/>
    <x v="0"/>
    <x v="1"/>
    <x v="0"/>
  </r>
  <r>
    <x v="1"/>
    <x v="4"/>
    <x v="0"/>
    <x v="14"/>
    <x v="0"/>
    <x v="2"/>
    <x v="1"/>
    <x v="1"/>
    <x v="26"/>
    <x v="1"/>
    <x v="2"/>
    <x v="0"/>
    <x v="18"/>
    <n v="1"/>
    <x v="0"/>
    <x v="1"/>
    <x v="1"/>
    <x v="0"/>
    <x v="0"/>
    <x v="1"/>
    <x v="0"/>
  </r>
  <r>
    <x v="1"/>
    <x v="4"/>
    <x v="0"/>
    <x v="14"/>
    <x v="0"/>
    <x v="2"/>
    <x v="1"/>
    <x v="1"/>
    <x v="26"/>
    <x v="1"/>
    <x v="2"/>
    <x v="0"/>
    <x v="36"/>
    <n v="1"/>
    <x v="0"/>
    <x v="0"/>
    <x v="1"/>
    <x v="0"/>
    <x v="0"/>
    <x v="1"/>
    <x v="0"/>
  </r>
  <r>
    <x v="1"/>
    <x v="4"/>
    <x v="0"/>
    <x v="14"/>
    <x v="0"/>
    <x v="2"/>
    <x v="1"/>
    <x v="1"/>
    <x v="26"/>
    <x v="1"/>
    <x v="2"/>
    <x v="0"/>
    <x v="36"/>
    <n v="1"/>
    <x v="0"/>
    <x v="1"/>
    <x v="1"/>
    <x v="0"/>
    <x v="0"/>
    <x v="1"/>
    <x v="0"/>
  </r>
  <r>
    <x v="1"/>
    <x v="4"/>
    <x v="0"/>
    <x v="14"/>
    <x v="0"/>
    <x v="2"/>
    <x v="1"/>
    <x v="1"/>
    <x v="26"/>
    <x v="1"/>
    <x v="2"/>
    <x v="0"/>
    <x v="48"/>
    <n v="1"/>
    <x v="0"/>
    <x v="1"/>
    <x v="1"/>
    <x v="0"/>
    <x v="0"/>
    <x v="1"/>
    <x v="0"/>
  </r>
  <r>
    <x v="1"/>
    <x v="4"/>
    <x v="0"/>
    <x v="14"/>
    <x v="0"/>
    <x v="2"/>
    <x v="1"/>
    <x v="1"/>
    <x v="27"/>
    <x v="1"/>
    <x v="2"/>
    <x v="0"/>
    <x v="48"/>
    <n v="1"/>
    <x v="0"/>
    <x v="0"/>
    <x v="1"/>
    <x v="0"/>
    <x v="0"/>
    <x v="1"/>
    <x v="0"/>
  </r>
  <r>
    <x v="1"/>
    <x v="4"/>
    <x v="0"/>
    <x v="14"/>
    <x v="0"/>
    <x v="2"/>
    <x v="1"/>
    <x v="2"/>
    <x v="28"/>
    <x v="1"/>
    <x v="2"/>
    <x v="0"/>
    <x v="36"/>
    <n v="1"/>
    <x v="0"/>
    <x v="0"/>
    <x v="1"/>
    <x v="0"/>
    <x v="0"/>
    <x v="1"/>
    <x v="1"/>
  </r>
  <r>
    <x v="1"/>
    <x v="4"/>
    <x v="0"/>
    <x v="14"/>
    <x v="0"/>
    <x v="2"/>
    <x v="1"/>
    <x v="2"/>
    <x v="25"/>
    <x v="1"/>
    <x v="2"/>
    <x v="0"/>
    <x v="36"/>
    <n v="1"/>
    <x v="0"/>
    <x v="1"/>
    <x v="1"/>
    <x v="0"/>
    <x v="0"/>
    <x v="1"/>
    <x v="0"/>
  </r>
  <r>
    <x v="1"/>
    <x v="4"/>
    <x v="0"/>
    <x v="14"/>
    <x v="0"/>
    <x v="2"/>
    <x v="1"/>
    <x v="2"/>
    <x v="25"/>
    <x v="1"/>
    <x v="2"/>
    <x v="0"/>
    <x v="48"/>
    <n v="1"/>
    <x v="0"/>
    <x v="1"/>
    <x v="1"/>
    <x v="0"/>
    <x v="0"/>
    <x v="1"/>
    <x v="0"/>
  </r>
  <r>
    <x v="1"/>
    <x v="4"/>
    <x v="0"/>
    <x v="14"/>
    <x v="0"/>
    <x v="2"/>
    <x v="1"/>
    <x v="2"/>
    <x v="25"/>
    <x v="1"/>
    <x v="2"/>
    <x v="1"/>
    <x v="48"/>
    <n v="1"/>
    <x v="0"/>
    <x v="1"/>
    <x v="1"/>
    <x v="0"/>
    <x v="0"/>
    <x v="1"/>
    <x v="0"/>
  </r>
  <r>
    <x v="1"/>
    <x v="4"/>
    <x v="0"/>
    <x v="14"/>
    <x v="0"/>
    <x v="2"/>
    <x v="1"/>
    <x v="2"/>
    <x v="26"/>
    <x v="1"/>
    <x v="2"/>
    <x v="0"/>
    <x v="36"/>
    <n v="1"/>
    <x v="0"/>
    <x v="1"/>
    <x v="1"/>
    <x v="0"/>
    <x v="0"/>
    <x v="1"/>
    <x v="0"/>
  </r>
  <r>
    <x v="1"/>
    <x v="4"/>
    <x v="0"/>
    <x v="14"/>
    <x v="0"/>
    <x v="2"/>
    <x v="1"/>
    <x v="2"/>
    <x v="26"/>
    <x v="1"/>
    <x v="2"/>
    <x v="1"/>
    <x v="48"/>
    <n v="1"/>
    <x v="0"/>
    <x v="1"/>
    <x v="1"/>
    <x v="0"/>
    <x v="0"/>
    <x v="1"/>
    <x v="0"/>
  </r>
  <r>
    <x v="1"/>
    <x v="4"/>
    <x v="0"/>
    <x v="14"/>
    <x v="0"/>
    <x v="2"/>
    <x v="1"/>
    <x v="2"/>
    <x v="27"/>
    <x v="1"/>
    <x v="2"/>
    <x v="0"/>
    <x v="36"/>
    <n v="1"/>
    <x v="0"/>
    <x v="0"/>
    <x v="1"/>
    <x v="0"/>
    <x v="0"/>
    <x v="1"/>
    <x v="1"/>
  </r>
  <r>
    <x v="1"/>
    <x v="4"/>
    <x v="0"/>
    <x v="14"/>
    <x v="0"/>
    <x v="2"/>
    <x v="1"/>
    <x v="3"/>
    <x v="25"/>
    <x v="1"/>
    <x v="2"/>
    <x v="0"/>
    <x v="48"/>
    <n v="1"/>
    <x v="0"/>
    <x v="1"/>
    <x v="1"/>
    <x v="0"/>
    <x v="0"/>
    <x v="1"/>
    <x v="0"/>
  </r>
  <r>
    <x v="1"/>
    <x v="4"/>
    <x v="0"/>
    <x v="14"/>
    <x v="0"/>
    <x v="2"/>
    <x v="1"/>
    <x v="3"/>
    <x v="30"/>
    <x v="3"/>
    <x v="2"/>
    <x v="0"/>
    <x v="9"/>
    <n v="1"/>
    <x v="0"/>
    <x v="0"/>
    <x v="0"/>
    <x v="0"/>
    <x v="0"/>
    <x v="1"/>
    <x v="0"/>
  </r>
  <r>
    <x v="1"/>
    <x v="4"/>
    <x v="0"/>
    <x v="14"/>
    <x v="0"/>
    <x v="2"/>
    <x v="1"/>
    <x v="3"/>
    <x v="26"/>
    <x v="1"/>
    <x v="1"/>
    <x v="1"/>
    <x v="2"/>
    <n v="1"/>
    <x v="0"/>
    <x v="1"/>
    <x v="1"/>
    <x v="1"/>
    <x v="0"/>
    <x v="1"/>
    <x v="1"/>
  </r>
  <r>
    <x v="1"/>
    <x v="4"/>
    <x v="0"/>
    <x v="14"/>
    <x v="0"/>
    <x v="2"/>
    <x v="1"/>
    <x v="3"/>
    <x v="26"/>
    <x v="1"/>
    <x v="2"/>
    <x v="0"/>
    <x v="48"/>
    <n v="1"/>
    <x v="0"/>
    <x v="1"/>
    <x v="1"/>
    <x v="0"/>
    <x v="0"/>
    <x v="1"/>
    <x v="0"/>
  </r>
  <r>
    <x v="1"/>
    <x v="4"/>
    <x v="0"/>
    <x v="14"/>
    <x v="0"/>
    <x v="2"/>
    <x v="1"/>
    <x v="4"/>
    <x v="25"/>
    <x v="1"/>
    <x v="1"/>
    <x v="0"/>
    <x v="2"/>
    <n v="1"/>
    <x v="0"/>
    <x v="1"/>
    <x v="1"/>
    <x v="0"/>
    <x v="0"/>
    <x v="1"/>
    <x v="0"/>
  </r>
  <r>
    <x v="1"/>
    <x v="4"/>
    <x v="0"/>
    <x v="14"/>
    <x v="0"/>
    <x v="2"/>
    <x v="1"/>
    <x v="4"/>
    <x v="26"/>
    <x v="1"/>
    <x v="1"/>
    <x v="0"/>
    <x v="2"/>
    <n v="1"/>
    <x v="0"/>
    <x v="1"/>
    <x v="1"/>
    <x v="0"/>
    <x v="0"/>
    <x v="1"/>
    <x v="0"/>
  </r>
  <r>
    <x v="1"/>
    <x v="4"/>
    <x v="0"/>
    <x v="14"/>
    <x v="1"/>
    <x v="0"/>
    <x v="0"/>
    <x v="0"/>
    <x v="25"/>
    <x v="1"/>
    <x v="2"/>
    <x v="0"/>
    <x v="36"/>
    <n v="1"/>
    <x v="0"/>
    <x v="0"/>
    <x v="1"/>
    <x v="0"/>
    <x v="0"/>
    <x v="1"/>
    <x v="0"/>
  </r>
  <r>
    <x v="1"/>
    <x v="4"/>
    <x v="0"/>
    <x v="14"/>
    <x v="1"/>
    <x v="0"/>
    <x v="0"/>
    <x v="0"/>
    <x v="30"/>
    <x v="3"/>
    <x v="2"/>
    <x v="0"/>
    <x v="49"/>
    <n v="1"/>
    <x v="0"/>
    <x v="0"/>
    <x v="0"/>
    <x v="0"/>
    <x v="0"/>
    <x v="1"/>
    <x v="0"/>
  </r>
  <r>
    <x v="1"/>
    <x v="4"/>
    <x v="0"/>
    <x v="14"/>
    <x v="1"/>
    <x v="0"/>
    <x v="0"/>
    <x v="0"/>
    <x v="30"/>
    <x v="3"/>
    <x v="2"/>
    <x v="0"/>
    <x v="36"/>
    <n v="1"/>
    <x v="0"/>
    <x v="1"/>
    <x v="0"/>
    <x v="0"/>
    <x v="0"/>
    <x v="1"/>
    <x v="0"/>
  </r>
  <r>
    <x v="1"/>
    <x v="4"/>
    <x v="0"/>
    <x v="14"/>
    <x v="1"/>
    <x v="0"/>
    <x v="0"/>
    <x v="0"/>
    <x v="26"/>
    <x v="1"/>
    <x v="2"/>
    <x v="0"/>
    <x v="36"/>
    <n v="1"/>
    <x v="0"/>
    <x v="0"/>
    <x v="1"/>
    <x v="0"/>
    <x v="0"/>
    <x v="1"/>
    <x v="0"/>
  </r>
  <r>
    <x v="1"/>
    <x v="4"/>
    <x v="0"/>
    <x v="14"/>
    <x v="1"/>
    <x v="0"/>
    <x v="0"/>
    <x v="1"/>
    <x v="28"/>
    <x v="1"/>
    <x v="2"/>
    <x v="0"/>
    <x v="36"/>
    <n v="1"/>
    <x v="0"/>
    <x v="0"/>
    <x v="1"/>
    <x v="0"/>
    <x v="0"/>
    <x v="1"/>
    <x v="0"/>
  </r>
  <r>
    <x v="1"/>
    <x v="4"/>
    <x v="0"/>
    <x v="14"/>
    <x v="1"/>
    <x v="0"/>
    <x v="0"/>
    <x v="1"/>
    <x v="28"/>
    <x v="1"/>
    <x v="2"/>
    <x v="0"/>
    <x v="36"/>
    <n v="1"/>
    <x v="0"/>
    <x v="1"/>
    <x v="1"/>
    <x v="0"/>
    <x v="0"/>
    <x v="1"/>
    <x v="0"/>
  </r>
  <r>
    <x v="1"/>
    <x v="4"/>
    <x v="0"/>
    <x v="14"/>
    <x v="1"/>
    <x v="0"/>
    <x v="0"/>
    <x v="1"/>
    <x v="28"/>
    <x v="1"/>
    <x v="2"/>
    <x v="0"/>
    <x v="48"/>
    <n v="1"/>
    <x v="0"/>
    <x v="0"/>
    <x v="1"/>
    <x v="0"/>
    <x v="0"/>
    <x v="1"/>
    <x v="0"/>
  </r>
  <r>
    <x v="1"/>
    <x v="4"/>
    <x v="0"/>
    <x v="14"/>
    <x v="1"/>
    <x v="0"/>
    <x v="0"/>
    <x v="1"/>
    <x v="28"/>
    <x v="1"/>
    <x v="2"/>
    <x v="1"/>
    <x v="36"/>
    <n v="1"/>
    <x v="0"/>
    <x v="0"/>
    <x v="1"/>
    <x v="0"/>
    <x v="0"/>
    <x v="1"/>
    <x v="0"/>
  </r>
  <r>
    <x v="1"/>
    <x v="4"/>
    <x v="0"/>
    <x v="14"/>
    <x v="1"/>
    <x v="0"/>
    <x v="0"/>
    <x v="1"/>
    <x v="25"/>
    <x v="1"/>
    <x v="2"/>
    <x v="0"/>
    <x v="49"/>
    <n v="1"/>
    <x v="0"/>
    <x v="1"/>
    <x v="1"/>
    <x v="0"/>
    <x v="0"/>
    <x v="1"/>
    <x v="0"/>
  </r>
  <r>
    <x v="1"/>
    <x v="4"/>
    <x v="0"/>
    <x v="14"/>
    <x v="1"/>
    <x v="0"/>
    <x v="0"/>
    <x v="1"/>
    <x v="30"/>
    <x v="3"/>
    <x v="2"/>
    <x v="0"/>
    <x v="9"/>
    <n v="1"/>
    <x v="0"/>
    <x v="0"/>
    <x v="0"/>
    <x v="0"/>
    <x v="0"/>
    <x v="1"/>
    <x v="0"/>
  </r>
  <r>
    <x v="1"/>
    <x v="4"/>
    <x v="0"/>
    <x v="14"/>
    <x v="1"/>
    <x v="0"/>
    <x v="0"/>
    <x v="1"/>
    <x v="30"/>
    <x v="3"/>
    <x v="2"/>
    <x v="0"/>
    <x v="18"/>
    <n v="1"/>
    <x v="0"/>
    <x v="0"/>
    <x v="0"/>
    <x v="0"/>
    <x v="0"/>
    <x v="1"/>
    <x v="0"/>
  </r>
  <r>
    <x v="1"/>
    <x v="4"/>
    <x v="0"/>
    <x v="14"/>
    <x v="1"/>
    <x v="0"/>
    <x v="0"/>
    <x v="1"/>
    <x v="30"/>
    <x v="3"/>
    <x v="2"/>
    <x v="0"/>
    <x v="49"/>
    <n v="1"/>
    <x v="0"/>
    <x v="1"/>
    <x v="0"/>
    <x v="0"/>
    <x v="0"/>
    <x v="1"/>
    <x v="0"/>
  </r>
  <r>
    <x v="1"/>
    <x v="4"/>
    <x v="0"/>
    <x v="14"/>
    <x v="1"/>
    <x v="0"/>
    <x v="0"/>
    <x v="1"/>
    <x v="30"/>
    <x v="3"/>
    <x v="2"/>
    <x v="0"/>
    <x v="36"/>
    <n v="1"/>
    <x v="0"/>
    <x v="1"/>
    <x v="0"/>
    <x v="0"/>
    <x v="0"/>
    <x v="1"/>
    <x v="0"/>
  </r>
  <r>
    <x v="1"/>
    <x v="4"/>
    <x v="0"/>
    <x v="14"/>
    <x v="1"/>
    <x v="0"/>
    <x v="0"/>
    <x v="1"/>
    <x v="30"/>
    <x v="3"/>
    <x v="2"/>
    <x v="0"/>
    <x v="48"/>
    <n v="1"/>
    <x v="0"/>
    <x v="0"/>
    <x v="0"/>
    <x v="0"/>
    <x v="0"/>
    <x v="1"/>
    <x v="0"/>
  </r>
  <r>
    <x v="1"/>
    <x v="4"/>
    <x v="0"/>
    <x v="14"/>
    <x v="1"/>
    <x v="0"/>
    <x v="0"/>
    <x v="1"/>
    <x v="30"/>
    <x v="3"/>
    <x v="2"/>
    <x v="0"/>
    <x v="48"/>
    <n v="2"/>
    <x v="0"/>
    <x v="1"/>
    <x v="0"/>
    <x v="0"/>
    <x v="0"/>
    <x v="1"/>
    <x v="0"/>
  </r>
  <r>
    <x v="1"/>
    <x v="4"/>
    <x v="0"/>
    <x v="14"/>
    <x v="1"/>
    <x v="0"/>
    <x v="0"/>
    <x v="1"/>
    <x v="26"/>
    <x v="1"/>
    <x v="2"/>
    <x v="0"/>
    <x v="49"/>
    <n v="1"/>
    <x v="0"/>
    <x v="1"/>
    <x v="1"/>
    <x v="0"/>
    <x v="0"/>
    <x v="1"/>
    <x v="0"/>
  </r>
  <r>
    <x v="1"/>
    <x v="4"/>
    <x v="0"/>
    <x v="14"/>
    <x v="1"/>
    <x v="0"/>
    <x v="0"/>
    <x v="1"/>
    <x v="27"/>
    <x v="1"/>
    <x v="2"/>
    <x v="0"/>
    <x v="36"/>
    <n v="1"/>
    <x v="0"/>
    <x v="0"/>
    <x v="1"/>
    <x v="0"/>
    <x v="0"/>
    <x v="1"/>
    <x v="0"/>
  </r>
  <r>
    <x v="1"/>
    <x v="4"/>
    <x v="0"/>
    <x v="14"/>
    <x v="1"/>
    <x v="0"/>
    <x v="0"/>
    <x v="1"/>
    <x v="27"/>
    <x v="1"/>
    <x v="2"/>
    <x v="0"/>
    <x v="36"/>
    <n v="1"/>
    <x v="0"/>
    <x v="1"/>
    <x v="1"/>
    <x v="0"/>
    <x v="0"/>
    <x v="1"/>
    <x v="0"/>
  </r>
  <r>
    <x v="1"/>
    <x v="4"/>
    <x v="0"/>
    <x v="14"/>
    <x v="1"/>
    <x v="0"/>
    <x v="0"/>
    <x v="1"/>
    <x v="27"/>
    <x v="1"/>
    <x v="2"/>
    <x v="0"/>
    <x v="48"/>
    <n v="2"/>
    <x v="0"/>
    <x v="0"/>
    <x v="1"/>
    <x v="0"/>
    <x v="0"/>
    <x v="1"/>
    <x v="0"/>
  </r>
  <r>
    <x v="1"/>
    <x v="4"/>
    <x v="0"/>
    <x v="14"/>
    <x v="1"/>
    <x v="0"/>
    <x v="0"/>
    <x v="1"/>
    <x v="27"/>
    <x v="1"/>
    <x v="2"/>
    <x v="1"/>
    <x v="36"/>
    <n v="1"/>
    <x v="0"/>
    <x v="0"/>
    <x v="1"/>
    <x v="0"/>
    <x v="0"/>
    <x v="1"/>
    <x v="0"/>
  </r>
  <r>
    <x v="1"/>
    <x v="4"/>
    <x v="0"/>
    <x v="14"/>
    <x v="1"/>
    <x v="0"/>
    <x v="0"/>
    <x v="2"/>
    <x v="28"/>
    <x v="1"/>
    <x v="2"/>
    <x v="1"/>
    <x v="36"/>
    <n v="1"/>
    <x v="0"/>
    <x v="1"/>
    <x v="1"/>
    <x v="0"/>
    <x v="0"/>
    <x v="1"/>
    <x v="0"/>
  </r>
  <r>
    <x v="1"/>
    <x v="4"/>
    <x v="0"/>
    <x v="14"/>
    <x v="1"/>
    <x v="0"/>
    <x v="0"/>
    <x v="2"/>
    <x v="25"/>
    <x v="1"/>
    <x v="2"/>
    <x v="0"/>
    <x v="36"/>
    <n v="1"/>
    <x v="0"/>
    <x v="1"/>
    <x v="1"/>
    <x v="0"/>
    <x v="0"/>
    <x v="1"/>
    <x v="0"/>
  </r>
  <r>
    <x v="1"/>
    <x v="4"/>
    <x v="0"/>
    <x v="14"/>
    <x v="1"/>
    <x v="0"/>
    <x v="0"/>
    <x v="2"/>
    <x v="25"/>
    <x v="1"/>
    <x v="2"/>
    <x v="0"/>
    <x v="48"/>
    <n v="1"/>
    <x v="0"/>
    <x v="1"/>
    <x v="1"/>
    <x v="0"/>
    <x v="0"/>
    <x v="1"/>
    <x v="0"/>
  </r>
  <r>
    <x v="1"/>
    <x v="4"/>
    <x v="0"/>
    <x v="14"/>
    <x v="1"/>
    <x v="0"/>
    <x v="0"/>
    <x v="2"/>
    <x v="30"/>
    <x v="3"/>
    <x v="2"/>
    <x v="0"/>
    <x v="48"/>
    <n v="1"/>
    <x v="0"/>
    <x v="0"/>
    <x v="0"/>
    <x v="0"/>
    <x v="0"/>
    <x v="1"/>
    <x v="0"/>
  </r>
  <r>
    <x v="1"/>
    <x v="4"/>
    <x v="0"/>
    <x v="14"/>
    <x v="1"/>
    <x v="0"/>
    <x v="0"/>
    <x v="2"/>
    <x v="26"/>
    <x v="1"/>
    <x v="2"/>
    <x v="0"/>
    <x v="36"/>
    <n v="1"/>
    <x v="0"/>
    <x v="1"/>
    <x v="1"/>
    <x v="0"/>
    <x v="0"/>
    <x v="1"/>
    <x v="0"/>
  </r>
  <r>
    <x v="1"/>
    <x v="4"/>
    <x v="0"/>
    <x v="14"/>
    <x v="1"/>
    <x v="0"/>
    <x v="0"/>
    <x v="2"/>
    <x v="26"/>
    <x v="1"/>
    <x v="2"/>
    <x v="0"/>
    <x v="48"/>
    <n v="1"/>
    <x v="0"/>
    <x v="1"/>
    <x v="1"/>
    <x v="0"/>
    <x v="0"/>
    <x v="1"/>
    <x v="0"/>
  </r>
  <r>
    <x v="1"/>
    <x v="4"/>
    <x v="0"/>
    <x v="14"/>
    <x v="1"/>
    <x v="0"/>
    <x v="0"/>
    <x v="2"/>
    <x v="27"/>
    <x v="1"/>
    <x v="2"/>
    <x v="1"/>
    <x v="36"/>
    <n v="1"/>
    <x v="0"/>
    <x v="1"/>
    <x v="1"/>
    <x v="0"/>
    <x v="0"/>
    <x v="1"/>
    <x v="0"/>
  </r>
  <r>
    <x v="1"/>
    <x v="4"/>
    <x v="0"/>
    <x v="14"/>
    <x v="1"/>
    <x v="0"/>
    <x v="0"/>
    <x v="2"/>
    <x v="31"/>
    <x v="3"/>
    <x v="2"/>
    <x v="0"/>
    <x v="48"/>
    <n v="1"/>
    <x v="0"/>
    <x v="1"/>
    <x v="0"/>
    <x v="0"/>
    <x v="0"/>
    <x v="0"/>
    <x v="0"/>
  </r>
  <r>
    <x v="1"/>
    <x v="4"/>
    <x v="0"/>
    <x v="14"/>
    <x v="1"/>
    <x v="1"/>
    <x v="1"/>
    <x v="1"/>
    <x v="30"/>
    <x v="3"/>
    <x v="2"/>
    <x v="0"/>
    <x v="36"/>
    <n v="1"/>
    <x v="0"/>
    <x v="0"/>
    <x v="0"/>
    <x v="0"/>
    <x v="0"/>
    <x v="1"/>
    <x v="0"/>
  </r>
  <r>
    <x v="1"/>
    <x v="4"/>
    <x v="0"/>
    <x v="14"/>
    <x v="1"/>
    <x v="1"/>
    <x v="1"/>
    <x v="2"/>
    <x v="27"/>
    <x v="1"/>
    <x v="2"/>
    <x v="0"/>
    <x v="48"/>
    <n v="1"/>
    <x v="0"/>
    <x v="1"/>
    <x v="1"/>
    <x v="0"/>
    <x v="0"/>
    <x v="1"/>
    <x v="0"/>
  </r>
  <r>
    <x v="1"/>
    <x v="4"/>
    <x v="0"/>
    <x v="14"/>
    <x v="1"/>
    <x v="1"/>
    <x v="1"/>
    <x v="2"/>
    <x v="31"/>
    <x v="3"/>
    <x v="2"/>
    <x v="0"/>
    <x v="3"/>
    <n v="1"/>
    <x v="0"/>
    <x v="0"/>
    <x v="0"/>
    <x v="0"/>
    <x v="0"/>
    <x v="0"/>
    <x v="0"/>
  </r>
  <r>
    <x v="1"/>
    <x v="4"/>
    <x v="0"/>
    <x v="14"/>
    <x v="1"/>
    <x v="1"/>
    <x v="1"/>
    <x v="2"/>
    <x v="31"/>
    <x v="3"/>
    <x v="2"/>
    <x v="1"/>
    <x v="49"/>
    <n v="1"/>
    <x v="0"/>
    <x v="0"/>
    <x v="0"/>
    <x v="0"/>
    <x v="0"/>
    <x v="0"/>
    <x v="0"/>
  </r>
  <r>
    <x v="1"/>
    <x v="4"/>
    <x v="0"/>
    <x v="14"/>
    <x v="1"/>
    <x v="1"/>
    <x v="1"/>
    <x v="2"/>
    <x v="31"/>
    <x v="3"/>
    <x v="2"/>
    <x v="1"/>
    <x v="48"/>
    <n v="1"/>
    <x v="0"/>
    <x v="1"/>
    <x v="0"/>
    <x v="0"/>
    <x v="0"/>
    <x v="0"/>
    <x v="0"/>
  </r>
  <r>
    <x v="1"/>
    <x v="4"/>
    <x v="0"/>
    <x v="14"/>
    <x v="1"/>
    <x v="1"/>
    <x v="1"/>
    <x v="3"/>
    <x v="30"/>
    <x v="3"/>
    <x v="2"/>
    <x v="0"/>
    <x v="48"/>
    <n v="1"/>
    <x v="0"/>
    <x v="1"/>
    <x v="0"/>
    <x v="0"/>
    <x v="0"/>
    <x v="1"/>
    <x v="0"/>
  </r>
  <r>
    <x v="1"/>
    <x v="4"/>
    <x v="0"/>
    <x v="14"/>
    <x v="1"/>
    <x v="1"/>
    <x v="1"/>
    <x v="3"/>
    <x v="31"/>
    <x v="3"/>
    <x v="2"/>
    <x v="0"/>
    <x v="48"/>
    <n v="1"/>
    <x v="0"/>
    <x v="1"/>
    <x v="0"/>
    <x v="0"/>
    <x v="0"/>
    <x v="0"/>
    <x v="0"/>
  </r>
  <r>
    <x v="1"/>
    <x v="4"/>
    <x v="0"/>
    <x v="14"/>
    <x v="1"/>
    <x v="1"/>
    <x v="1"/>
    <x v="3"/>
    <x v="31"/>
    <x v="3"/>
    <x v="2"/>
    <x v="1"/>
    <x v="49"/>
    <n v="1"/>
    <x v="0"/>
    <x v="0"/>
    <x v="0"/>
    <x v="0"/>
    <x v="0"/>
    <x v="0"/>
    <x v="0"/>
  </r>
  <r>
    <x v="1"/>
    <x v="4"/>
    <x v="0"/>
    <x v="14"/>
    <x v="1"/>
    <x v="1"/>
    <x v="1"/>
    <x v="3"/>
    <x v="31"/>
    <x v="3"/>
    <x v="2"/>
    <x v="1"/>
    <x v="48"/>
    <n v="1"/>
    <x v="0"/>
    <x v="1"/>
    <x v="0"/>
    <x v="0"/>
    <x v="0"/>
    <x v="0"/>
    <x v="0"/>
  </r>
  <r>
    <x v="1"/>
    <x v="4"/>
    <x v="0"/>
    <x v="14"/>
    <x v="1"/>
    <x v="2"/>
    <x v="1"/>
    <x v="0"/>
    <x v="25"/>
    <x v="1"/>
    <x v="2"/>
    <x v="0"/>
    <x v="48"/>
    <n v="1"/>
    <x v="0"/>
    <x v="0"/>
    <x v="1"/>
    <x v="0"/>
    <x v="0"/>
    <x v="1"/>
    <x v="0"/>
  </r>
  <r>
    <x v="1"/>
    <x v="4"/>
    <x v="0"/>
    <x v="14"/>
    <x v="1"/>
    <x v="2"/>
    <x v="1"/>
    <x v="0"/>
    <x v="30"/>
    <x v="3"/>
    <x v="2"/>
    <x v="0"/>
    <x v="49"/>
    <n v="1"/>
    <x v="0"/>
    <x v="0"/>
    <x v="0"/>
    <x v="0"/>
    <x v="0"/>
    <x v="1"/>
    <x v="0"/>
  </r>
  <r>
    <x v="1"/>
    <x v="4"/>
    <x v="0"/>
    <x v="14"/>
    <x v="1"/>
    <x v="2"/>
    <x v="1"/>
    <x v="0"/>
    <x v="30"/>
    <x v="3"/>
    <x v="2"/>
    <x v="0"/>
    <x v="48"/>
    <n v="1"/>
    <x v="0"/>
    <x v="0"/>
    <x v="0"/>
    <x v="0"/>
    <x v="0"/>
    <x v="1"/>
    <x v="0"/>
  </r>
  <r>
    <x v="1"/>
    <x v="4"/>
    <x v="0"/>
    <x v="14"/>
    <x v="1"/>
    <x v="2"/>
    <x v="1"/>
    <x v="0"/>
    <x v="26"/>
    <x v="1"/>
    <x v="2"/>
    <x v="0"/>
    <x v="48"/>
    <n v="1"/>
    <x v="0"/>
    <x v="0"/>
    <x v="1"/>
    <x v="0"/>
    <x v="0"/>
    <x v="1"/>
    <x v="0"/>
  </r>
  <r>
    <x v="1"/>
    <x v="4"/>
    <x v="0"/>
    <x v="14"/>
    <x v="1"/>
    <x v="2"/>
    <x v="1"/>
    <x v="1"/>
    <x v="28"/>
    <x v="1"/>
    <x v="2"/>
    <x v="0"/>
    <x v="18"/>
    <n v="2"/>
    <x v="0"/>
    <x v="1"/>
    <x v="1"/>
    <x v="0"/>
    <x v="0"/>
    <x v="1"/>
    <x v="0"/>
  </r>
  <r>
    <x v="1"/>
    <x v="4"/>
    <x v="0"/>
    <x v="14"/>
    <x v="1"/>
    <x v="2"/>
    <x v="1"/>
    <x v="1"/>
    <x v="28"/>
    <x v="1"/>
    <x v="2"/>
    <x v="0"/>
    <x v="48"/>
    <n v="1"/>
    <x v="0"/>
    <x v="0"/>
    <x v="1"/>
    <x v="0"/>
    <x v="0"/>
    <x v="1"/>
    <x v="0"/>
  </r>
  <r>
    <x v="1"/>
    <x v="4"/>
    <x v="0"/>
    <x v="14"/>
    <x v="1"/>
    <x v="2"/>
    <x v="1"/>
    <x v="1"/>
    <x v="30"/>
    <x v="3"/>
    <x v="2"/>
    <x v="0"/>
    <x v="36"/>
    <n v="2"/>
    <x v="0"/>
    <x v="0"/>
    <x v="0"/>
    <x v="0"/>
    <x v="0"/>
    <x v="1"/>
    <x v="0"/>
  </r>
  <r>
    <x v="1"/>
    <x v="4"/>
    <x v="0"/>
    <x v="14"/>
    <x v="1"/>
    <x v="2"/>
    <x v="1"/>
    <x v="1"/>
    <x v="30"/>
    <x v="3"/>
    <x v="2"/>
    <x v="0"/>
    <x v="36"/>
    <n v="1"/>
    <x v="0"/>
    <x v="1"/>
    <x v="0"/>
    <x v="0"/>
    <x v="0"/>
    <x v="1"/>
    <x v="0"/>
  </r>
  <r>
    <x v="1"/>
    <x v="4"/>
    <x v="0"/>
    <x v="14"/>
    <x v="1"/>
    <x v="2"/>
    <x v="1"/>
    <x v="1"/>
    <x v="30"/>
    <x v="3"/>
    <x v="2"/>
    <x v="0"/>
    <x v="48"/>
    <n v="2"/>
    <x v="0"/>
    <x v="0"/>
    <x v="0"/>
    <x v="0"/>
    <x v="0"/>
    <x v="1"/>
    <x v="0"/>
  </r>
  <r>
    <x v="1"/>
    <x v="4"/>
    <x v="0"/>
    <x v="14"/>
    <x v="1"/>
    <x v="2"/>
    <x v="1"/>
    <x v="1"/>
    <x v="27"/>
    <x v="1"/>
    <x v="2"/>
    <x v="0"/>
    <x v="18"/>
    <n v="2"/>
    <x v="0"/>
    <x v="1"/>
    <x v="1"/>
    <x v="0"/>
    <x v="0"/>
    <x v="1"/>
    <x v="0"/>
  </r>
  <r>
    <x v="1"/>
    <x v="4"/>
    <x v="0"/>
    <x v="14"/>
    <x v="1"/>
    <x v="2"/>
    <x v="1"/>
    <x v="1"/>
    <x v="27"/>
    <x v="1"/>
    <x v="2"/>
    <x v="0"/>
    <x v="48"/>
    <n v="1"/>
    <x v="0"/>
    <x v="0"/>
    <x v="1"/>
    <x v="0"/>
    <x v="0"/>
    <x v="1"/>
    <x v="0"/>
  </r>
  <r>
    <x v="1"/>
    <x v="4"/>
    <x v="0"/>
    <x v="14"/>
    <x v="1"/>
    <x v="2"/>
    <x v="1"/>
    <x v="1"/>
    <x v="27"/>
    <x v="1"/>
    <x v="2"/>
    <x v="1"/>
    <x v="18"/>
    <n v="1"/>
    <x v="0"/>
    <x v="1"/>
    <x v="1"/>
    <x v="0"/>
    <x v="0"/>
    <x v="1"/>
    <x v="0"/>
  </r>
  <r>
    <x v="1"/>
    <x v="4"/>
    <x v="0"/>
    <x v="14"/>
    <x v="1"/>
    <x v="2"/>
    <x v="1"/>
    <x v="2"/>
    <x v="30"/>
    <x v="3"/>
    <x v="1"/>
    <x v="0"/>
    <x v="15"/>
    <n v="1"/>
    <x v="0"/>
    <x v="1"/>
    <x v="0"/>
    <x v="0"/>
    <x v="0"/>
    <x v="1"/>
    <x v="0"/>
  </r>
  <r>
    <x v="1"/>
    <x v="4"/>
    <x v="0"/>
    <x v="14"/>
    <x v="1"/>
    <x v="2"/>
    <x v="1"/>
    <x v="2"/>
    <x v="30"/>
    <x v="3"/>
    <x v="2"/>
    <x v="0"/>
    <x v="49"/>
    <n v="1"/>
    <x v="0"/>
    <x v="0"/>
    <x v="0"/>
    <x v="0"/>
    <x v="0"/>
    <x v="1"/>
    <x v="0"/>
  </r>
  <r>
    <x v="1"/>
    <x v="4"/>
    <x v="0"/>
    <x v="14"/>
    <x v="1"/>
    <x v="2"/>
    <x v="1"/>
    <x v="2"/>
    <x v="31"/>
    <x v="3"/>
    <x v="2"/>
    <x v="0"/>
    <x v="48"/>
    <n v="1"/>
    <x v="0"/>
    <x v="1"/>
    <x v="0"/>
    <x v="0"/>
    <x v="0"/>
    <x v="0"/>
    <x v="0"/>
  </r>
  <r>
    <x v="1"/>
    <x v="4"/>
    <x v="0"/>
    <x v="14"/>
    <x v="1"/>
    <x v="2"/>
    <x v="1"/>
    <x v="2"/>
    <x v="31"/>
    <x v="3"/>
    <x v="2"/>
    <x v="1"/>
    <x v="49"/>
    <n v="1"/>
    <x v="0"/>
    <x v="1"/>
    <x v="0"/>
    <x v="0"/>
    <x v="0"/>
    <x v="0"/>
    <x v="0"/>
  </r>
  <r>
    <x v="1"/>
    <x v="4"/>
    <x v="0"/>
    <x v="14"/>
    <x v="1"/>
    <x v="2"/>
    <x v="1"/>
    <x v="3"/>
    <x v="30"/>
    <x v="3"/>
    <x v="2"/>
    <x v="1"/>
    <x v="48"/>
    <n v="1"/>
    <x v="0"/>
    <x v="0"/>
    <x v="0"/>
    <x v="0"/>
    <x v="0"/>
    <x v="1"/>
    <x v="0"/>
  </r>
  <r>
    <x v="1"/>
    <x v="4"/>
    <x v="0"/>
    <x v="14"/>
    <x v="2"/>
    <x v="2"/>
    <x v="1"/>
    <x v="1"/>
    <x v="30"/>
    <x v="3"/>
    <x v="2"/>
    <x v="0"/>
    <x v="48"/>
    <n v="1"/>
    <x v="0"/>
    <x v="0"/>
    <x v="0"/>
    <x v="0"/>
    <x v="0"/>
    <x v="1"/>
    <x v="0"/>
  </r>
  <r>
    <x v="1"/>
    <x v="4"/>
    <x v="0"/>
    <x v="46"/>
    <x v="0"/>
    <x v="5"/>
    <x v="2"/>
    <x v="4"/>
    <x v="30"/>
    <x v="3"/>
    <x v="1"/>
    <x v="1"/>
    <x v="15"/>
    <n v="1"/>
    <x v="0"/>
    <x v="0"/>
    <x v="0"/>
    <x v="0"/>
    <x v="0"/>
    <x v="1"/>
    <x v="0"/>
  </r>
  <r>
    <x v="1"/>
    <x v="4"/>
    <x v="0"/>
    <x v="46"/>
    <x v="0"/>
    <x v="0"/>
    <x v="0"/>
    <x v="0"/>
    <x v="28"/>
    <x v="1"/>
    <x v="1"/>
    <x v="0"/>
    <x v="15"/>
    <n v="1"/>
    <x v="0"/>
    <x v="0"/>
    <x v="1"/>
    <x v="0"/>
    <x v="0"/>
    <x v="1"/>
    <x v="0"/>
  </r>
  <r>
    <x v="1"/>
    <x v="4"/>
    <x v="0"/>
    <x v="46"/>
    <x v="0"/>
    <x v="0"/>
    <x v="0"/>
    <x v="0"/>
    <x v="28"/>
    <x v="1"/>
    <x v="1"/>
    <x v="0"/>
    <x v="4"/>
    <n v="1"/>
    <x v="0"/>
    <x v="1"/>
    <x v="1"/>
    <x v="0"/>
    <x v="0"/>
    <x v="1"/>
    <x v="0"/>
  </r>
  <r>
    <x v="1"/>
    <x v="4"/>
    <x v="0"/>
    <x v="46"/>
    <x v="0"/>
    <x v="0"/>
    <x v="0"/>
    <x v="0"/>
    <x v="30"/>
    <x v="3"/>
    <x v="1"/>
    <x v="0"/>
    <x v="2"/>
    <n v="1"/>
    <x v="0"/>
    <x v="0"/>
    <x v="0"/>
    <x v="0"/>
    <x v="0"/>
    <x v="1"/>
    <x v="0"/>
  </r>
  <r>
    <x v="1"/>
    <x v="4"/>
    <x v="0"/>
    <x v="46"/>
    <x v="0"/>
    <x v="0"/>
    <x v="0"/>
    <x v="0"/>
    <x v="30"/>
    <x v="3"/>
    <x v="1"/>
    <x v="0"/>
    <x v="2"/>
    <n v="1"/>
    <x v="0"/>
    <x v="1"/>
    <x v="0"/>
    <x v="0"/>
    <x v="0"/>
    <x v="1"/>
    <x v="0"/>
  </r>
  <r>
    <x v="1"/>
    <x v="4"/>
    <x v="0"/>
    <x v="46"/>
    <x v="0"/>
    <x v="0"/>
    <x v="0"/>
    <x v="0"/>
    <x v="30"/>
    <x v="3"/>
    <x v="1"/>
    <x v="0"/>
    <x v="2"/>
    <n v="1"/>
    <x v="1"/>
    <x v="0"/>
    <x v="0"/>
    <x v="0"/>
    <x v="0"/>
    <x v="1"/>
    <x v="0"/>
  </r>
  <r>
    <x v="1"/>
    <x v="4"/>
    <x v="0"/>
    <x v="46"/>
    <x v="0"/>
    <x v="0"/>
    <x v="0"/>
    <x v="0"/>
    <x v="26"/>
    <x v="1"/>
    <x v="1"/>
    <x v="0"/>
    <x v="2"/>
    <n v="1"/>
    <x v="0"/>
    <x v="1"/>
    <x v="1"/>
    <x v="0"/>
    <x v="0"/>
    <x v="1"/>
    <x v="0"/>
  </r>
  <r>
    <x v="1"/>
    <x v="4"/>
    <x v="0"/>
    <x v="46"/>
    <x v="0"/>
    <x v="0"/>
    <x v="0"/>
    <x v="0"/>
    <x v="26"/>
    <x v="1"/>
    <x v="1"/>
    <x v="0"/>
    <x v="15"/>
    <n v="1"/>
    <x v="0"/>
    <x v="0"/>
    <x v="1"/>
    <x v="0"/>
    <x v="0"/>
    <x v="1"/>
    <x v="0"/>
  </r>
  <r>
    <x v="1"/>
    <x v="4"/>
    <x v="0"/>
    <x v="46"/>
    <x v="0"/>
    <x v="0"/>
    <x v="0"/>
    <x v="0"/>
    <x v="26"/>
    <x v="1"/>
    <x v="1"/>
    <x v="0"/>
    <x v="15"/>
    <n v="1"/>
    <x v="0"/>
    <x v="1"/>
    <x v="1"/>
    <x v="0"/>
    <x v="0"/>
    <x v="1"/>
    <x v="0"/>
  </r>
  <r>
    <x v="1"/>
    <x v="4"/>
    <x v="0"/>
    <x v="46"/>
    <x v="0"/>
    <x v="0"/>
    <x v="0"/>
    <x v="0"/>
    <x v="27"/>
    <x v="1"/>
    <x v="1"/>
    <x v="0"/>
    <x v="15"/>
    <n v="1"/>
    <x v="0"/>
    <x v="0"/>
    <x v="1"/>
    <x v="0"/>
    <x v="0"/>
    <x v="1"/>
    <x v="0"/>
  </r>
  <r>
    <x v="1"/>
    <x v="4"/>
    <x v="0"/>
    <x v="46"/>
    <x v="0"/>
    <x v="0"/>
    <x v="0"/>
    <x v="0"/>
    <x v="27"/>
    <x v="1"/>
    <x v="1"/>
    <x v="0"/>
    <x v="4"/>
    <n v="1"/>
    <x v="0"/>
    <x v="1"/>
    <x v="1"/>
    <x v="0"/>
    <x v="0"/>
    <x v="1"/>
    <x v="0"/>
  </r>
  <r>
    <x v="1"/>
    <x v="4"/>
    <x v="0"/>
    <x v="46"/>
    <x v="0"/>
    <x v="0"/>
    <x v="0"/>
    <x v="1"/>
    <x v="28"/>
    <x v="1"/>
    <x v="1"/>
    <x v="0"/>
    <x v="2"/>
    <n v="1"/>
    <x v="0"/>
    <x v="0"/>
    <x v="1"/>
    <x v="0"/>
    <x v="0"/>
    <x v="1"/>
    <x v="0"/>
  </r>
  <r>
    <x v="1"/>
    <x v="4"/>
    <x v="0"/>
    <x v="46"/>
    <x v="0"/>
    <x v="0"/>
    <x v="0"/>
    <x v="1"/>
    <x v="28"/>
    <x v="1"/>
    <x v="1"/>
    <x v="0"/>
    <x v="15"/>
    <n v="1"/>
    <x v="0"/>
    <x v="0"/>
    <x v="1"/>
    <x v="0"/>
    <x v="0"/>
    <x v="1"/>
    <x v="0"/>
  </r>
  <r>
    <x v="1"/>
    <x v="4"/>
    <x v="0"/>
    <x v="46"/>
    <x v="0"/>
    <x v="0"/>
    <x v="0"/>
    <x v="1"/>
    <x v="25"/>
    <x v="1"/>
    <x v="1"/>
    <x v="1"/>
    <x v="2"/>
    <n v="1"/>
    <x v="0"/>
    <x v="0"/>
    <x v="1"/>
    <x v="0"/>
    <x v="1"/>
    <x v="1"/>
    <x v="0"/>
  </r>
  <r>
    <x v="1"/>
    <x v="4"/>
    <x v="0"/>
    <x v="46"/>
    <x v="0"/>
    <x v="0"/>
    <x v="0"/>
    <x v="1"/>
    <x v="30"/>
    <x v="3"/>
    <x v="1"/>
    <x v="0"/>
    <x v="15"/>
    <n v="2"/>
    <x v="0"/>
    <x v="1"/>
    <x v="0"/>
    <x v="0"/>
    <x v="0"/>
    <x v="1"/>
    <x v="0"/>
  </r>
  <r>
    <x v="1"/>
    <x v="4"/>
    <x v="0"/>
    <x v="46"/>
    <x v="0"/>
    <x v="0"/>
    <x v="0"/>
    <x v="1"/>
    <x v="30"/>
    <x v="3"/>
    <x v="1"/>
    <x v="0"/>
    <x v="25"/>
    <n v="2"/>
    <x v="0"/>
    <x v="1"/>
    <x v="0"/>
    <x v="0"/>
    <x v="0"/>
    <x v="1"/>
    <x v="0"/>
  </r>
  <r>
    <x v="1"/>
    <x v="4"/>
    <x v="0"/>
    <x v="46"/>
    <x v="0"/>
    <x v="0"/>
    <x v="0"/>
    <x v="1"/>
    <x v="30"/>
    <x v="3"/>
    <x v="2"/>
    <x v="0"/>
    <x v="56"/>
    <n v="1"/>
    <x v="0"/>
    <x v="1"/>
    <x v="0"/>
    <x v="0"/>
    <x v="0"/>
    <x v="1"/>
    <x v="0"/>
  </r>
  <r>
    <x v="1"/>
    <x v="4"/>
    <x v="0"/>
    <x v="46"/>
    <x v="0"/>
    <x v="0"/>
    <x v="0"/>
    <x v="1"/>
    <x v="26"/>
    <x v="1"/>
    <x v="1"/>
    <x v="0"/>
    <x v="2"/>
    <n v="1"/>
    <x v="0"/>
    <x v="0"/>
    <x v="1"/>
    <x v="0"/>
    <x v="0"/>
    <x v="1"/>
    <x v="0"/>
  </r>
  <r>
    <x v="1"/>
    <x v="4"/>
    <x v="0"/>
    <x v="46"/>
    <x v="0"/>
    <x v="0"/>
    <x v="0"/>
    <x v="1"/>
    <x v="26"/>
    <x v="1"/>
    <x v="1"/>
    <x v="0"/>
    <x v="15"/>
    <n v="1"/>
    <x v="0"/>
    <x v="0"/>
    <x v="1"/>
    <x v="0"/>
    <x v="0"/>
    <x v="1"/>
    <x v="0"/>
  </r>
  <r>
    <x v="1"/>
    <x v="4"/>
    <x v="0"/>
    <x v="46"/>
    <x v="0"/>
    <x v="0"/>
    <x v="0"/>
    <x v="1"/>
    <x v="26"/>
    <x v="1"/>
    <x v="1"/>
    <x v="0"/>
    <x v="15"/>
    <n v="1"/>
    <x v="0"/>
    <x v="1"/>
    <x v="1"/>
    <x v="0"/>
    <x v="0"/>
    <x v="1"/>
    <x v="0"/>
  </r>
  <r>
    <x v="1"/>
    <x v="4"/>
    <x v="0"/>
    <x v="46"/>
    <x v="0"/>
    <x v="0"/>
    <x v="0"/>
    <x v="1"/>
    <x v="27"/>
    <x v="1"/>
    <x v="1"/>
    <x v="0"/>
    <x v="2"/>
    <n v="1"/>
    <x v="0"/>
    <x v="0"/>
    <x v="1"/>
    <x v="0"/>
    <x v="0"/>
    <x v="1"/>
    <x v="0"/>
  </r>
  <r>
    <x v="1"/>
    <x v="4"/>
    <x v="0"/>
    <x v="46"/>
    <x v="0"/>
    <x v="0"/>
    <x v="0"/>
    <x v="1"/>
    <x v="27"/>
    <x v="1"/>
    <x v="1"/>
    <x v="0"/>
    <x v="15"/>
    <n v="1"/>
    <x v="0"/>
    <x v="0"/>
    <x v="1"/>
    <x v="0"/>
    <x v="0"/>
    <x v="1"/>
    <x v="0"/>
  </r>
  <r>
    <x v="1"/>
    <x v="4"/>
    <x v="0"/>
    <x v="46"/>
    <x v="0"/>
    <x v="0"/>
    <x v="0"/>
    <x v="2"/>
    <x v="28"/>
    <x v="1"/>
    <x v="1"/>
    <x v="0"/>
    <x v="15"/>
    <n v="1"/>
    <x v="0"/>
    <x v="0"/>
    <x v="1"/>
    <x v="0"/>
    <x v="0"/>
    <x v="1"/>
    <x v="0"/>
  </r>
  <r>
    <x v="1"/>
    <x v="4"/>
    <x v="0"/>
    <x v="46"/>
    <x v="0"/>
    <x v="0"/>
    <x v="0"/>
    <x v="2"/>
    <x v="30"/>
    <x v="3"/>
    <x v="1"/>
    <x v="0"/>
    <x v="2"/>
    <n v="1"/>
    <x v="0"/>
    <x v="1"/>
    <x v="0"/>
    <x v="0"/>
    <x v="0"/>
    <x v="1"/>
    <x v="0"/>
  </r>
  <r>
    <x v="1"/>
    <x v="4"/>
    <x v="0"/>
    <x v="46"/>
    <x v="0"/>
    <x v="0"/>
    <x v="0"/>
    <x v="2"/>
    <x v="30"/>
    <x v="3"/>
    <x v="1"/>
    <x v="1"/>
    <x v="2"/>
    <n v="1"/>
    <x v="0"/>
    <x v="1"/>
    <x v="0"/>
    <x v="1"/>
    <x v="0"/>
    <x v="1"/>
    <x v="1"/>
  </r>
  <r>
    <x v="1"/>
    <x v="4"/>
    <x v="0"/>
    <x v="46"/>
    <x v="0"/>
    <x v="0"/>
    <x v="0"/>
    <x v="2"/>
    <x v="30"/>
    <x v="3"/>
    <x v="1"/>
    <x v="1"/>
    <x v="15"/>
    <n v="1"/>
    <x v="0"/>
    <x v="0"/>
    <x v="0"/>
    <x v="0"/>
    <x v="0"/>
    <x v="1"/>
    <x v="0"/>
  </r>
  <r>
    <x v="1"/>
    <x v="4"/>
    <x v="0"/>
    <x v="46"/>
    <x v="0"/>
    <x v="0"/>
    <x v="0"/>
    <x v="2"/>
    <x v="26"/>
    <x v="1"/>
    <x v="1"/>
    <x v="0"/>
    <x v="15"/>
    <n v="1"/>
    <x v="0"/>
    <x v="0"/>
    <x v="1"/>
    <x v="0"/>
    <x v="0"/>
    <x v="1"/>
    <x v="0"/>
  </r>
  <r>
    <x v="1"/>
    <x v="4"/>
    <x v="0"/>
    <x v="46"/>
    <x v="0"/>
    <x v="0"/>
    <x v="0"/>
    <x v="2"/>
    <x v="27"/>
    <x v="1"/>
    <x v="1"/>
    <x v="0"/>
    <x v="15"/>
    <n v="1"/>
    <x v="0"/>
    <x v="0"/>
    <x v="1"/>
    <x v="0"/>
    <x v="0"/>
    <x v="1"/>
    <x v="0"/>
  </r>
  <r>
    <x v="1"/>
    <x v="4"/>
    <x v="0"/>
    <x v="46"/>
    <x v="0"/>
    <x v="0"/>
    <x v="0"/>
    <x v="3"/>
    <x v="30"/>
    <x v="3"/>
    <x v="1"/>
    <x v="1"/>
    <x v="25"/>
    <n v="1"/>
    <x v="0"/>
    <x v="0"/>
    <x v="0"/>
    <x v="0"/>
    <x v="0"/>
    <x v="1"/>
    <x v="0"/>
  </r>
  <r>
    <x v="1"/>
    <x v="4"/>
    <x v="0"/>
    <x v="46"/>
    <x v="0"/>
    <x v="0"/>
    <x v="0"/>
    <x v="4"/>
    <x v="30"/>
    <x v="3"/>
    <x v="1"/>
    <x v="1"/>
    <x v="2"/>
    <n v="2"/>
    <x v="0"/>
    <x v="0"/>
    <x v="0"/>
    <x v="0"/>
    <x v="0"/>
    <x v="1"/>
    <x v="0"/>
  </r>
  <r>
    <x v="1"/>
    <x v="4"/>
    <x v="0"/>
    <x v="46"/>
    <x v="0"/>
    <x v="0"/>
    <x v="0"/>
    <x v="4"/>
    <x v="30"/>
    <x v="3"/>
    <x v="1"/>
    <x v="1"/>
    <x v="4"/>
    <n v="1"/>
    <x v="0"/>
    <x v="0"/>
    <x v="0"/>
    <x v="0"/>
    <x v="0"/>
    <x v="1"/>
    <x v="0"/>
  </r>
  <r>
    <x v="1"/>
    <x v="4"/>
    <x v="0"/>
    <x v="46"/>
    <x v="0"/>
    <x v="0"/>
    <x v="0"/>
    <x v="5"/>
    <x v="30"/>
    <x v="3"/>
    <x v="1"/>
    <x v="1"/>
    <x v="2"/>
    <n v="1"/>
    <x v="0"/>
    <x v="0"/>
    <x v="0"/>
    <x v="1"/>
    <x v="0"/>
    <x v="1"/>
    <x v="1"/>
  </r>
  <r>
    <x v="1"/>
    <x v="4"/>
    <x v="0"/>
    <x v="46"/>
    <x v="0"/>
    <x v="0"/>
    <x v="0"/>
    <x v="5"/>
    <x v="30"/>
    <x v="3"/>
    <x v="1"/>
    <x v="1"/>
    <x v="2"/>
    <n v="1"/>
    <x v="0"/>
    <x v="0"/>
    <x v="0"/>
    <x v="0"/>
    <x v="0"/>
    <x v="1"/>
    <x v="0"/>
  </r>
  <r>
    <x v="1"/>
    <x v="4"/>
    <x v="0"/>
    <x v="46"/>
    <x v="0"/>
    <x v="0"/>
    <x v="0"/>
    <x v="8"/>
    <x v="30"/>
    <x v="3"/>
    <x v="1"/>
    <x v="1"/>
    <x v="25"/>
    <n v="1"/>
    <x v="0"/>
    <x v="0"/>
    <x v="0"/>
    <x v="0"/>
    <x v="0"/>
    <x v="1"/>
    <x v="0"/>
  </r>
  <r>
    <x v="1"/>
    <x v="4"/>
    <x v="0"/>
    <x v="46"/>
    <x v="0"/>
    <x v="0"/>
    <x v="0"/>
    <x v="9"/>
    <x v="30"/>
    <x v="3"/>
    <x v="1"/>
    <x v="1"/>
    <x v="15"/>
    <n v="1"/>
    <x v="0"/>
    <x v="0"/>
    <x v="0"/>
    <x v="0"/>
    <x v="0"/>
    <x v="1"/>
    <x v="0"/>
  </r>
  <r>
    <x v="1"/>
    <x v="4"/>
    <x v="0"/>
    <x v="46"/>
    <x v="0"/>
    <x v="3"/>
    <x v="0"/>
    <x v="1"/>
    <x v="30"/>
    <x v="3"/>
    <x v="1"/>
    <x v="0"/>
    <x v="4"/>
    <n v="1"/>
    <x v="0"/>
    <x v="1"/>
    <x v="0"/>
    <x v="0"/>
    <x v="0"/>
    <x v="1"/>
    <x v="0"/>
  </r>
  <r>
    <x v="1"/>
    <x v="4"/>
    <x v="0"/>
    <x v="46"/>
    <x v="0"/>
    <x v="3"/>
    <x v="0"/>
    <x v="2"/>
    <x v="30"/>
    <x v="3"/>
    <x v="4"/>
    <x v="0"/>
    <x v="67"/>
    <n v="1"/>
    <x v="0"/>
    <x v="1"/>
    <x v="0"/>
    <x v="0"/>
    <x v="0"/>
    <x v="1"/>
    <x v="0"/>
  </r>
  <r>
    <x v="1"/>
    <x v="4"/>
    <x v="0"/>
    <x v="46"/>
    <x v="0"/>
    <x v="3"/>
    <x v="0"/>
    <x v="3"/>
    <x v="30"/>
    <x v="3"/>
    <x v="1"/>
    <x v="1"/>
    <x v="15"/>
    <n v="1"/>
    <x v="0"/>
    <x v="0"/>
    <x v="0"/>
    <x v="0"/>
    <x v="0"/>
    <x v="1"/>
    <x v="0"/>
  </r>
  <r>
    <x v="1"/>
    <x v="4"/>
    <x v="0"/>
    <x v="46"/>
    <x v="0"/>
    <x v="3"/>
    <x v="0"/>
    <x v="6"/>
    <x v="30"/>
    <x v="3"/>
    <x v="1"/>
    <x v="1"/>
    <x v="2"/>
    <n v="1"/>
    <x v="0"/>
    <x v="0"/>
    <x v="0"/>
    <x v="0"/>
    <x v="0"/>
    <x v="1"/>
    <x v="0"/>
  </r>
  <r>
    <x v="1"/>
    <x v="4"/>
    <x v="0"/>
    <x v="46"/>
    <x v="0"/>
    <x v="1"/>
    <x v="1"/>
    <x v="3"/>
    <x v="30"/>
    <x v="3"/>
    <x v="3"/>
    <x v="0"/>
    <x v="52"/>
    <n v="1"/>
    <x v="0"/>
    <x v="0"/>
    <x v="0"/>
    <x v="0"/>
    <x v="0"/>
    <x v="1"/>
    <x v="0"/>
  </r>
  <r>
    <x v="1"/>
    <x v="4"/>
    <x v="0"/>
    <x v="46"/>
    <x v="0"/>
    <x v="1"/>
    <x v="1"/>
    <x v="3"/>
    <x v="30"/>
    <x v="3"/>
    <x v="1"/>
    <x v="1"/>
    <x v="2"/>
    <n v="1"/>
    <x v="0"/>
    <x v="1"/>
    <x v="0"/>
    <x v="0"/>
    <x v="0"/>
    <x v="1"/>
    <x v="0"/>
  </r>
  <r>
    <x v="1"/>
    <x v="4"/>
    <x v="0"/>
    <x v="46"/>
    <x v="0"/>
    <x v="1"/>
    <x v="1"/>
    <x v="4"/>
    <x v="30"/>
    <x v="3"/>
    <x v="1"/>
    <x v="1"/>
    <x v="15"/>
    <n v="1"/>
    <x v="0"/>
    <x v="0"/>
    <x v="0"/>
    <x v="0"/>
    <x v="0"/>
    <x v="1"/>
    <x v="0"/>
  </r>
  <r>
    <x v="1"/>
    <x v="4"/>
    <x v="0"/>
    <x v="46"/>
    <x v="0"/>
    <x v="1"/>
    <x v="1"/>
    <x v="4"/>
    <x v="30"/>
    <x v="3"/>
    <x v="1"/>
    <x v="1"/>
    <x v="15"/>
    <n v="1"/>
    <x v="0"/>
    <x v="1"/>
    <x v="0"/>
    <x v="1"/>
    <x v="0"/>
    <x v="1"/>
    <x v="1"/>
  </r>
  <r>
    <x v="1"/>
    <x v="4"/>
    <x v="0"/>
    <x v="46"/>
    <x v="0"/>
    <x v="1"/>
    <x v="1"/>
    <x v="7"/>
    <x v="30"/>
    <x v="3"/>
    <x v="1"/>
    <x v="0"/>
    <x v="15"/>
    <n v="1"/>
    <x v="0"/>
    <x v="0"/>
    <x v="0"/>
    <x v="0"/>
    <x v="0"/>
    <x v="1"/>
    <x v="0"/>
  </r>
  <r>
    <x v="1"/>
    <x v="4"/>
    <x v="0"/>
    <x v="46"/>
    <x v="0"/>
    <x v="2"/>
    <x v="1"/>
    <x v="0"/>
    <x v="30"/>
    <x v="3"/>
    <x v="1"/>
    <x v="0"/>
    <x v="2"/>
    <n v="1"/>
    <x v="0"/>
    <x v="1"/>
    <x v="0"/>
    <x v="0"/>
    <x v="0"/>
    <x v="1"/>
    <x v="0"/>
  </r>
  <r>
    <x v="1"/>
    <x v="4"/>
    <x v="0"/>
    <x v="46"/>
    <x v="0"/>
    <x v="2"/>
    <x v="1"/>
    <x v="1"/>
    <x v="30"/>
    <x v="3"/>
    <x v="1"/>
    <x v="0"/>
    <x v="2"/>
    <n v="2"/>
    <x v="0"/>
    <x v="1"/>
    <x v="0"/>
    <x v="0"/>
    <x v="0"/>
    <x v="1"/>
    <x v="0"/>
  </r>
  <r>
    <x v="1"/>
    <x v="4"/>
    <x v="0"/>
    <x v="46"/>
    <x v="0"/>
    <x v="2"/>
    <x v="1"/>
    <x v="1"/>
    <x v="30"/>
    <x v="3"/>
    <x v="6"/>
    <x v="0"/>
    <x v="39"/>
    <n v="1"/>
    <x v="1"/>
    <x v="1"/>
    <x v="0"/>
    <x v="0"/>
    <x v="0"/>
    <x v="1"/>
    <x v="0"/>
  </r>
  <r>
    <x v="1"/>
    <x v="4"/>
    <x v="0"/>
    <x v="46"/>
    <x v="0"/>
    <x v="2"/>
    <x v="1"/>
    <x v="2"/>
    <x v="25"/>
    <x v="1"/>
    <x v="1"/>
    <x v="1"/>
    <x v="2"/>
    <n v="1"/>
    <x v="0"/>
    <x v="1"/>
    <x v="1"/>
    <x v="0"/>
    <x v="0"/>
    <x v="1"/>
    <x v="0"/>
  </r>
  <r>
    <x v="1"/>
    <x v="4"/>
    <x v="0"/>
    <x v="46"/>
    <x v="0"/>
    <x v="2"/>
    <x v="1"/>
    <x v="2"/>
    <x v="30"/>
    <x v="3"/>
    <x v="1"/>
    <x v="1"/>
    <x v="25"/>
    <n v="1"/>
    <x v="0"/>
    <x v="1"/>
    <x v="0"/>
    <x v="0"/>
    <x v="0"/>
    <x v="1"/>
    <x v="0"/>
  </r>
  <r>
    <x v="1"/>
    <x v="4"/>
    <x v="0"/>
    <x v="46"/>
    <x v="0"/>
    <x v="2"/>
    <x v="1"/>
    <x v="2"/>
    <x v="26"/>
    <x v="1"/>
    <x v="1"/>
    <x v="1"/>
    <x v="2"/>
    <n v="1"/>
    <x v="0"/>
    <x v="1"/>
    <x v="1"/>
    <x v="0"/>
    <x v="0"/>
    <x v="1"/>
    <x v="0"/>
  </r>
  <r>
    <x v="1"/>
    <x v="4"/>
    <x v="0"/>
    <x v="46"/>
    <x v="0"/>
    <x v="2"/>
    <x v="1"/>
    <x v="3"/>
    <x v="30"/>
    <x v="3"/>
    <x v="1"/>
    <x v="0"/>
    <x v="2"/>
    <n v="1"/>
    <x v="0"/>
    <x v="0"/>
    <x v="0"/>
    <x v="0"/>
    <x v="0"/>
    <x v="1"/>
    <x v="0"/>
  </r>
  <r>
    <x v="1"/>
    <x v="4"/>
    <x v="0"/>
    <x v="46"/>
    <x v="0"/>
    <x v="2"/>
    <x v="1"/>
    <x v="3"/>
    <x v="30"/>
    <x v="3"/>
    <x v="1"/>
    <x v="0"/>
    <x v="25"/>
    <n v="1"/>
    <x v="1"/>
    <x v="1"/>
    <x v="0"/>
    <x v="0"/>
    <x v="0"/>
    <x v="1"/>
    <x v="0"/>
  </r>
  <r>
    <x v="1"/>
    <x v="4"/>
    <x v="0"/>
    <x v="46"/>
    <x v="0"/>
    <x v="2"/>
    <x v="1"/>
    <x v="3"/>
    <x v="30"/>
    <x v="3"/>
    <x v="1"/>
    <x v="1"/>
    <x v="2"/>
    <n v="1"/>
    <x v="0"/>
    <x v="0"/>
    <x v="0"/>
    <x v="1"/>
    <x v="0"/>
    <x v="1"/>
    <x v="1"/>
  </r>
  <r>
    <x v="1"/>
    <x v="4"/>
    <x v="0"/>
    <x v="46"/>
    <x v="0"/>
    <x v="2"/>
    <x v="1"/>
    <x v="3"/>
    <x v="30"/>
    <x v="3"/>
    <x v="1"/>
    <x v="1"/>
    <x v="15"/>
    <n v="1"/>
    <x v="0"/>
    <x v="1"/>
    <x v="0"/>
    <x v="0"/>
    <x v="0"/>
    <x v="1"/>
    <x v="0"/>
  </r>
  <r>
    <x v="1"/>
    <x v="4"/>
    <x v="0"/>
    <x v="46"/>
    <x v="0"/>
    <x v="2"/>
    <x v="1"/>
    <x v="3"/>
    <x v="30"/>
    <x v="3"/>
    <x v="1"/>
    <x v="1"/>
    <x v="25"/>
    <n v="1"/>
    <x v="0"/>
    <x v="0"/>
    <x v="0"/>
    <x v="1"/>
    <x v="0"/>
    <x v="1"/>
    <x v="1"/>
  </r>
  <r>
    <x v="1"/>
    <x v="4"/>
    <x v="0"/>
    <x v="46"/>
    <x v="0"/>
    <x v="2"/>
    <x v="1"/>
    <x v="3"/>
    <x v="30"/>
    <x v="3"/>
    <x v="1"/>
    <x v="1"/>
    <x v="25"/>
    <n v="1"/>
    <x v="0"/>
    <x v="1"/>
    <x v="0"/>
    <x v="0"/>
    <x v="0"/>
    <x v="1"/>
    <x v="0"/>
  </r>
  <r>
    <x v="1"/>
    <x v="4"/>
    <x v="0"/>
    <x v="46"/>
    <x v="0"/>
    <x v="2"/>
    <x v="1"/>
    <x v="4"/>
    <x v="30"/>
    <x v="3"/>
    <x v="1"/>
    <x v="1"/>
    <x v="2"/>
    <n v="1"/>
    <x v="0"/>
    <x v="0"/>
    <x v="0"/>
    <x v="1"/>
    <x v="0"/>
    <x v="1"/>
    <x v="1"/>
  </r>
  <r>
    <x v="1"/>
    <x v="4"/>
    <x v="0"/>
    <x v="46"/>
    <x v="0"/>
    <x v="2"/>
    <x v="1"/>
    <x v="4"/>
    <x v="30"/>
    <x v="3"/>
    <x v="1"/>
    <x v="1"/>
    <x v="2"/>
    <n v="1"/>
    <x v="0"/>
    <x v="0"/>
    <x v="0"/>
    <x v="0"/>
    <x v="0"/>
    <x v="1"/>
    <x v="0"/>
  </r>
  <r>
    <x v="1"/>
    <x v="4"/>
    <x v="0"/>
    <x v="46"/>
    <x v="0"/>
    <x v="2"/>
    <x v="1"/>
    <x v="5"/>
    <x v="30"/>
    <x v="3"/>
    <x v="1"/>
    <x v="1"/>
    <x v="15"/>
    <n v="1"/>
    <x v="0"/>
    <x v="1"/>
    <x v="0"/>
    <x v="0"/>
    <x v="0"/>
    <x v="1"/>
    <x v="0"/>
  </r>
  <r>
    <x v="1"/>
    <x v="4"/>
    <x v="0"/>
    <x v="46"/>
    <x v="1"/>
    <x v="0"/>
    <x v="0"/>
    <x v="0"/>
    <x v="30"/>
    <x v="3"/>
    <x v="1"/>
    <x v="0"/>
    <x v="4"/>
    <n v="1"/>
    <x v="0"/>
    <x v="1"/>
    <x v="0"/>
    <x v="0"/>
    <x v="0"/>
    <x v="1"/>
    <x v="0"/>
  </r>
  <r>
    <x v="1"/>
    <x v="4"/>
    <x v="0"/>
    <x v="46"/>
    <x v="1"/>
    <x v="0"/>
    <x v="0"/>
    <x v="0"/>
    <x v="26"/>
    <x v="1"/>
    <x v="1"/>
    <x v="0"/>
    <x v="15"/>
    <n v="1"/>
    <x v="0"/>
    <x v="1"/>
    <x v="1"/>
    <x v="0"/>
    <x v="0"/>
    <x v="1"/>
    <x v="0"/>
  </r>
  <r>
    <x v="1"/>
    <x v="4"/>
    <x v="0"/>
    <x v="46"/>
    <x v="1"/>
    <x v="0"/>
    <x v="0"/>
    <x v="0"/>
    <x v="26"/>
    <x v="1"/>
    <x v="1"/>
    <x v="0"/>
    <x v="4"/>
    <n v="1"/>
    <x v="0"/>
    <x v="1"/>
    <x v="1"/>
    <x v="0"/>
    <x v="0"/>
    <x v="1"/>
    <x v="0"/>
  </r>
  <r>
    <x v="1"/>
    <x v="4"/>
    <x v="0"/>
    <x v="46"/>
    <x v="1"/>
    <x v="0"/>
    <x v="0"/>
    <x v="1"/>
    <x v="28"/>
    <x v="1"/>
    <x v="1"/>
    <x v="0"/>
    <x v="15"/>
    <n v="1"/>
    <x v="0"/>
    <x v="0"/>
    <x v="1"/>
    <x v="0"/>
    <x v="0"/>
    <x v="1"/>
    <x v="0"/>
  </r>
  <r>
    <x v="1"/>
    <x v="4"/>
    <x v="0"/>
    <x v="46"/>
    <x v="1"/>
    <x v="0"/>
    <x v="0"/>
    <x v="1"/>
    <x v="28"/>
    <x v="1"/>
    <x v="1"/>
    <x v="0"/>
    <x v="15"/>
    <n v="2"/>
    <x v="0"/>
    <x v="1"/>
    <x v="1"/>
    <x v="0"/>
    <x v="0"/>
    <x v="1"/>
    <x v="0"/>
  </r>
  <r>
    <x v="1"/>
    <x v="4"/>
    <x v="0"/>
    <x v="46"/>
    <x v="1"/>
    <x v="0"/>
    <x v="0"/>
    <x v="1"/>
    <x v="25"/>
    <x v="1"/>
    <x v="1"/>
    <x v="0"/>
    <x v="2"/>
    <n v="1"/>
    <x v="0"/>
    <x v="0"/>
    <x v="1"/>
    <x v="0"/>
    <x v="0"/>
    <x v="1"/>
    <x v="0"/>
  </r>
  <r>
    <x v="1"/>
    <x v="4"/>
    <x v="0"/>
    <x v="46"/>
    <x v="1"/>
    <x v="0"/>
    <x v="0"/>
    <x v="1"/>
    <x v="25"/>
    <x v="1"/>
    <x v="1"/>
    <x v="0"/>
    <x v="15"/>
    <n v="2"/>
    <x v="0"/>
    <x v="0"/>
    <x v="1"/>
    <x v="0"/>
    <x v="0"/>
    <x v="1"/>
    <x v="0"/>
  </r>
  <r>
    <x v="1"/>
    <x v="4"/>
    <x v="0"/>
    <x v="46"/>
    <x v="1"/>
    <x v="0"/>
    <x v="0"/>
    <x v="1"/>
    <x v="30"/>
    <x v="3"/>
    <x v="1"/>
    <x v="0"/>
    <x v="2"/>
    <n v="1"/>
    <x v="0"/>
    <x v="0"/>
    <x v="0"/>
    <x v="0"/>
    <x v="0"/>
    <x v="1"/>
    <x v="0"/>
  </r>
  <r>
    <x v="1"/>
    <x v="4"/>
    <x v="0"/>
    <x v="46"/>
    <x v="1"/>
    <x v="0"/>
    <x v="0"/>
    <x v="1"/>
    <x v="30"/>
    <x v="3"/>
    <x v="1"/>
    <x v="0"/>
    <x v="2"/>
    <n v="3"/>
    <x v="0"/>
    <x v="1"/>
    <x v="0"/>
    <x v="0"/>
    <x v="0"/>
    <x v="1"/>
    <x v="0"/>
  </r>
  <r>
    <x v="1"/>
    <x v="4"/>
    <x v="0"/>
    <x v="46"/>
    <x v="1"/>
    <x v="0"/>
    <x v="0"/>
    <x v="1"/>
    <x v="30"/>
    <x v="3"/>
    <x v="1"/>
    <x v="0"/>
    <x v="15"/>
    <n v="1"/>
    <x v="0"/>
    <x v="0"/>
    <x v="0"/>
    <x v="0"/>
    <x v="0"/>
    <x v="1"/>
    <x v="0"/>
  </r>
  <r>
    <x v="1"/>
    <x v="4"/>
    <x v="0"/>
    <x v="46"/>
    <x v="1"/>
    <x v="0"/>
    <x v="0"/>
    <x v="1"/>
    <x v="30"/>
    <x v="3"/>
    <x v="1"/>
    <x v="0"/>
    <x v="15"/>
    <n v="1"/>
    <x v="0"/>
    <x v="1"/>
    <x v="0"/>
    <x v="0"/>
    <x v="0"/>
    <x v="1"/>
    <x v="0"/>
  </r>
  <r>
    <x v="1"/>
    <x v="4"/>
    <x v="0"/>
    <x v="46"/>
    <x v="1"/>
    <x v="0"/>
    <x v="0"/>
    <x v="1"/>
    <x v="30"/>
    <x v="3"/>
    <x v="1"/>
    <x v="0"/>
    <x v="12"/>
    <n v="1"/>
    <x v="0"/>
    <x v="1"/>
    <x v="0"/>
    <x v="0"/>
    <x v="0"/>
    <x v="1"/>
    <x v="0"/>
  </r>
  <r>
    <x v="1"/>
    <x v="4"/>
    <x v="0"/>
    <x v="46"/>
    <x v="1"/>
    <x v="0"/>
    <x v="0"/>
    <x v="1"/>
    <x v="30"/>
    <x v="3"/>
    <x v="1"/>
    <x v="0"/>
    <x v="4"/>
    <n v="1"/>
    <x v="0"/>
    <x v="0"/>
    <x v="0"/>
    <x v="0"/>
    <x v="0"/>
    <x v="1"/>
    <x v="0"/>
  </r>
  <r>
    <x v="1"/>
    <x v="4"/>
    <x v="0"/>
    <x v="46"/>
    <x v="1"/>
    <x v="0"/>
    <x v="0"/>
    <x v="1"/>
    <x v="30"/>
    <x v="3"/>
    <x v="2"/>
    <x v="0"/>
    <x v="61"/>
    <n v="1"/>
    <x v="0"/>
    <x v="1"/>
    <x v="0"/>
    <x v="0"/>
    <x v="0"/>
    <x v="1"/>
    <x v="0"/>
  </r>
  <r>
    <x v="1"/>
    <x v="4"/>
    <x v="0"/>
    <x v="46"/>
    <x v="1"/>
    <x v="0"/>
    <x v="0"/>
    <x v="1"/>
    <x v="26"/>
    <x v="1"/>
    <x v="1"/>
    <x v="0"/>
    <x v="2"/>
    <n v="1"/>
    <x v="0"/>
    <x v="0"/>
    <x v="1"/>
    <x v="0"/>
    <x v="0"/>
    <x v="1"/>
    <x v="0"/>
  </r>
  <r>
    <x v="1"/>
    <x v="4"/>
    <x v="0"/>
    <x v="46"/>
    <x v="1"/>
    <x v="0"/>
    <x v="0"/>
    <x v="1"/>
    <x v="26"/>
    <x v="1"/>
    <x v="1"/>
    <x v="0"/>
    <x v="15"/>
    <n v="2"/>
    <x v="0"/>
    <x v="0"/>
    <x v="1"/>
    <x v="0"/>
    <x v="0"/>
    <x v="1"/>
    <x v="0"/>
  </r>
  <r>
    <x v="1"/>
    <x v="4"/>
    <x v="0"/>
    <x v="46"/>
    <x v="1"/>
    <x v="0"/>
    <x v="0"/>
    <x v="1"/>
    <x v="26"/>
    <x v="1"/>
    <x v="1"/>
    <x v="0"/>
    <x v="15"/>
    <n v="2"/>
    <x v="0"/>
    <x v="1"/>
    <x v="1"/>
    <x v="0"/>
    <x v="0"/>
    <x v="1"/>
    <x v="0"/>
  </r>
  <r>
    <x v="1"/>
    <x v="4"/>
    <x v="0"/>
    <x v="46"/>
    <x v="1"/>
    <x v="0"/>
    <x v="0"/>
    <x v="1"/>
    <x v="27"/>
    <x v="1"/>
    <x v="1"/>
    <x v="0"/>
    <x v="15"/>
    <n v="1"/>
    <x v="0"/>
    <x v="0"/>
    <x v="1"/>
    <x v="0"/>
    <x v="0"/>
    <x v="1"/>
    <x v="0"/>
  </r>
  <r>
    <x v="1"/>
    <x v="4"/>
    <x v="0"/>
    <x v="46"/>
    <x v="1"/>
    <x v="0"/>
    <x v="0"/>
    <x v="1"/>
    <x v="27"/>
    <x v="1"/>
    <x v="1"/>
    <x v="0"/>
    <x v="15"/>
    <n v="2"/>
    <x v="0"/>
    <x v="1"/>
    <x v="1"/>
    <x v="0"/>
    <x v="0"/>
    <x v="1"/>
    <x v="0"/>
  </r>
  <r>
    <x v="1"/>
    <x v="4"/>
    <x v="0"/>
    <x v="46"/>
    <x v="1"/>
    <x v="0"/>
    <x v="0"/>
    <x v="2"/>
    <x v="28"/>
    <x v="1"/>
    <x v="1"/>
    <x v="0"/>
    <x v="2"/>
    <n v="1"/>
    <x v="0"/>
    <x v="0"/>
    <x v="1"/>
    <x v="0"/>
    <x v="0"/>
    <x v="1"/>
    <x v="0"/>
  </r>
  <r>
    <x v="1"/>
    <x v="4"/>
    <x v="0"/>
    <x v="46"/>
    <x v="1"/>
    <x v="0"/>
    <x v="0"/>
    <x v="2"/>
    <x v="25"/>
    <x v="1"/>
    <x v="1"/>
    <x v="0"/>
    <x v="25"/>
    <n v="1"/>
    <x v="0"/>
    <x v="1"/>
    <x v="1"/>
    <x v="0"/>
    <x v="0"/>
    <x v="1"/>
    <x v="0"/>
  </r>
  <r>
    <x v="1"/>
    <x v="4"/>
    <x v="0"/>
    <x v="46"/>
    <x v="1"/>
    <x v="0"/>
    <x v="0"/>
    <x v="2"/>
    <x v="30"/>
    <x v="3"/>
    <x v="1"/>
    <x v="0"/>
    <x v="12"/>
    <n v="1"/>
    <x v="0"/>
    <x v="1"/>
    <x v="0"/>
    <x v="0"/>
    <x v="0"/>
    <x v="1"/>
    <x v="0"/>
  </r>
  <r>
    <x v="1"/>
    <x v="4"/>
    <x v="0"/>
    <x v="46"/>
    <x v="1"/>
    <x v="0"/>
    <x v="0"/>
    <x v="2"/>
    <x v="30"/>
    <x v="3"/>
    <x v="2"/>
    <x v="0"/>
    <x v="63"/>
    <n v="1"/>
    <x v="0"/>
    <x v="1"/>
    <x v="0"/>
    <x v="0"/>
    <x v="0"/>
    <x v="1"/>
    <x v="0"/>
  </r>
  <r>
    <x v="1"/>
    <x v="4"/>
    <x v="0"/>
    <x v="46"/>
    <x v="1"/>
    <x v="0"/>
    <x v="0"/>
    <x v="2"/>
    <x v="26"/>
    <x v="1"/>
    <x v="1"/>
    <x v="0"/>
    <x v="2"/>
    <n v="1"/>
    <x v="0"/>
    <x v="0"/>
    <x v="1"/>
    <x v="0"/>
    <x v="0"/>
    <x v="1"/>
    <x v="0"/>
  </r>
  <r>
    <x v="1"/>
    <x v="4"/>
    <x v="0"/>
    <x v="46"/>
    <x v="1"/>
    <x v="0"/>
    <x v="0"/>
    <x v="2"/>
    <x v="26"/>
    <x v="1"/>
    <x v="1"/>
    <x v="0"/>
    <x v="2"/>
    <n v="1"/>
    <x v="0"/>
    <x v="1"/>
    <x v="1"/>
    <x v="0"/>
    <x v="0"/>
    <x v="1"/>
    <x v="0"/>
  </r>
  <r>
    <x v="1"/>
    <x v="4"/>
    <x v="0"/>
    <x v="46"/>
    <x v="1"/>
    <x v="0"/>
    <x v="0"/>
    <x v="2"/>
    <x v="27"/>
    <x v="1"/>
    <x v="1"/>
    <x v="0"/>
    <x v="2"/>
    <n v="1"/>
    <x v="0"/>
    <x v="0"/>
    <x v="1"/>
    <x v="0"/>
    <x v="0"/>
    <x v="1"/>
    <x v="0"/>
  </r>
  <r>
    <x v="1"/>
    <x v="4"/>
    <x v="0"/>
    <x v="46"/>
    <x v="1"/>
    <x v="0"/>
    <x v="0"/>
    <x v="3"/>
    <x v="26"/>
    <x v="1"/>
    <x v="1"/>
    <x v="0"/>
    <x v="15"/>
    <n v="1"/>
    <x v="0"/>
    <x v="1"/>
    <x v="1"/>
    <x v="0"/>
    <x v="0"/>
    <x v="1"/>
    <x v="0"/>
  </r>
  <r>
    <x v="1"/>
    <x v="4"/>
    <x v="0"/>
    <x v="46"/>
    <x v="1"/>
    <x v="0"/>
    <x v="0"/>
    <x v="4"/>
    <x v="30"/>
    <x v="3"/>
    <x v="1"/>
    <x v="1"/>
    <x v="2"/>
    <n v="1"/>
    <x v="0"/>
    <x v="1"/>
    <x v="0"/>
    <x v="0"/>
    <x v="0"/>
    <x v="1"/>
    <x v="0"/>
  </r>
  <r>
    <x v="1"/>
    <x v="4"/>
    <x v="0"/>
    <x v="46"/>
    <x v="1"/>
    <x v="0"/>
    <x v="0"/>
    <x v="4"/>
    <x v="30"/>
    <x v="3"/>
    <x v="2"/>
    <x v="1"/>
    <x v="36"/>
    <n v="1"/>
    <x v="0"/>
    <x v="1"/>
    <x v="0"/>
    <x v="0"/>
    <x v="0"/>
    <x v="1"/>
    <x v="1"/>
  </r>
  <r>
    <x v="1"/>
    <x v="4"/>
    <x v="0"/>
    <x v="46"/>
    <x v="1"/>
    <x v="0"/>
    <x v="0"/>
    <x v="5"/>
    <x v="25"/>
    <x v="1"/>
    <x v="1"/>
    <x v="1"/>
    <x v="2"/>
    <n v="1"/>
    <x v="0"/>
    <x v="1"/>
    <x v="1"/>
    <x v="0"/>
    <x v="0"/>
    <x v="1"/>
    <x v="0"/>
  </r>
  <r>
    <x v="1"/>
    <x v="4"/>
    <x v="0"/>
    <x v="46"/>
    <x v="1"/>
    <x v="0"/>
    <x v="0"/>
    <x v="5"/>
    <x v="30"/>
    <x v="3"/>
    <x v="1"/>
    <x v="0"/>
    <x v="4"/>
    <n v="1"/>
    <x v="0"/>
    <x v="1"/>
    <x v="0"/>
    <x v="0"/>
    <x v="0"/>
    <x v="1"/>
    <x v="0"/>
  </r>
  <r>
    <x v="1"/>
    <x v="4"/>
    <x v="0"/>
    <x v="46"/>
    <x v="1"/>
    <x v="0"/>
    <x v="0"/>
    <x v="5"/>
    <x v="30"/>
    <x v="3"/>
    <x v="2"/>
    <x v="0"/>
    <x v="18"/>
    <n v="1"/>
    <x v="0"/>
    <x v="1"/>
    <x v="0"/>
    <x v="0"/>
    <x v="0"/>
    <x v="1"/>
    <x v="0"/>
  </r>
  <r>
    <x v="1"/>
    <x v="4"/>
    <x v="0"/>
    <x v="46"/>
    <x v="1"/>
    <x v="0"/>
    <x v="0"/>
    <x v="5"/>
    <x v="30"/>
    <x v="3"/>
    <x v="2"/>
    <x v="1"/>
    <x v="48"/>
    <n v="1"/>
    <x v="0"/>
    <x v="0"/>
    <x v="0"/>
    <x v="0"/>
    <x v="0"/>
    <x v="1"/>
    <x v="0"/>
  </r>
  <r>
    <x v="1"/>
    <x v="4"/>
    <x v="0"/>
    <x v="46"/>
    <x v="1"/>
    <x v="0"/>
    <x v="0"/>
    <x v="5"/>
    <x v="26"/>
    <x v="1"/>
    <x v="1"/>
    <x v="1"/>
    <x v="2"/>
    <n v="1"/>
    <x v="0"/>
    <x v="1"/>
    <x v="1"/>
    <x v="0"/>
    <x v="0"/>
    <x v="1"/>
    <x v="0"/>
  </r>
  <r>
    <x v="1"/>
    <x v="4"/>
    <x v="0"/>
    <x v="46"/>
    <x v="1"/>
    <x v="0"/>
    <x v="0"/>
    <x v="8"/>
    <x v="30"/>
    <x v="3"/>
    <x v="1"/>
    <x v="0"/>
    <x v="2"/>
    <n v="1"/>
    <x v="0"/>
    <x v="1"/>
    <x v="0"/>
    <x v="0"/>
    <x v="0"/>
    <x v="1"/>
    <x v="1"/>
  </r>
  <r>
    <x v="1"/>
    <x v="4"/>
    <x v="0"/>
    <x v="46"/>
    <x v="1"/>
    <x v="0"/>
    <x v="0"/>
    <x v="8"/>
    <x v="30"/>
    <x v="3"/>
    <x v="2"/>
    <x v="0"/>
    <x v="18"/>
    <n v="1"/>
    <x v="0"/>
    <x v="0"/>
    <x v="0"/>
    <x v="0"/>
    <x v="0"/>
    <x v="1"/>
    <x v="0"/>
  </r>
  <r>
    <x v="1"/>
    <x v="4"/>
    <x v="0"/>
    <x v="46"/>
    <x v="1"/>
    <x v="3"/>
    <x v="0"/>
    <x v="0"/>
    <x v="30"/>
    <x v="3"/>
    <x v="1"/>
    <x v="0"/>
    <x v="15"/>
    <n v="1"/>
    <x v="0"/>
    <x v="1"/>
    <x v="0"/>
    <x v="0"/>
    <x v="0"/>
    <x v="1"/>
    <x v="1"/>
  </r>
  <r>
    <x v="1"/>
    <x v="4"/>
    <x v="0"/>
    <x v="46"/>
    <x v="1"/>
    <x v="3"/>
    <x v="0"/>
    <x v="1"/>
    <x v="30"/>
    <x v="3"/>
    <x v="1"/>
    <x v="0"/>
    <x v="2"/>
    <n v="1"/>
    <x v="0"/>
    <x v="0"/>
    <x v="0"/>
    <x v="0"/>
    <x v="0"/>
    <x v="1"/>
    <x v="0"/>
  </r>
  <r>
    <x v="1"/>
    <x v="4"/>
    <x v="0"/>
    <x v="46"/>
    <x v="1"/>
    <x v="3"/>
    <x v="0"/>
    <x v="1"/>
    <x v="30"/>
    <x v="3"/>
    <x v="1"/>
    <x v="0"/>
    <x v="2"/>
    <n v="1"/>
    <x v="0"/>
    <x v="1"/>
    <x v="0"/>
    <x v="0"/>
    <x v="0"/>
    <x v="1"/>
    <x v="0"/>
  </r>
  <r>
    <x v="1"/>
    <x v="4"/>
    <x v="0"/>
    <x v="46"/>
    <x v="1"/>
    <x v="3"/>
    <x v="0"/>
    <x v="1"/>
    <x v="30"/>
    <x v="3"/>
    <x v="1"/>
    <x v="1"/>
    <x v="2"/>
    <n v="1"/>
    <x v="0"/>
    <x v="1"/>
    <x v="0"/>
    <x v="0"/>
    <x v="0"/>
    <x v="1"/>
    <x v="0"/>
  </r>
  <r>
    <x v="1"/>
    <x v="4"/>
    <x v="0"/>
    <x v="46"/>
    <x v="1"/>
    <x v="3"/>
    <x v="0"/>
    <x v="1"/>
    <x v="30"/>
    <x v="3"/>
    <x v="2"/>
    <x v="0"/>
    <x v="18"/>
    <n v="1"/>
    <x v="0"/>
    <x v="1"/>
    <x v="0"/>
    <x v="0"/>
    <x v="0"/>
    <x v="1"/>
    <x v="0"/>
  </r>
  <r>
    <x v="1"/>
    <x v="4"/>
    <x v="0"/>
    <x v="46"/>
    <x v="1"/>
    <x v="3"/>
    <x v="0"/>
    <x v="1"/>
    <x v="26"/>
    <x v="1"/>
    <x v="1"/>
    <x v="0"/>
    <x v="15"/>
    <n v="1"/>
    <x v="0"/>
    <x v="1"/>
    <x v="1"/>
    <x v="0"/>
    <x v="0"/>
    <x v="1"/>
    <x v="0"/>
  </r>
  <r>
    <x v="1"/>
    <x v="4"/>
    <x v="0"/>
    <x v="46"/>
    <x v="1"/>
    <x v="3"/>
    <x v="0"/>
    <x v="2"/>
    <x v="30"/>
    <x v="3"/>
    <x v="1"/>
    <x v="0"/>
    <x v="12"/>
    <n v="1"/>
    <x v="0"/>
    <x v="0"/>
    <x v="0"/>
    <x v="0"/>
    <x v="0"/>
    <x v="1"/>
    <x v="0"/>
  </r>
  <r>
    <x v="1"/>
    <x v="4"/>
    <x v="0"/>
    <x v="46"/>
    <x v="1"/>
    <x v="3"/>
    <x v="0"/>
    <x v="5"/>
    <x v="30"/>
    <x v="3"/>
    <x v="1"/>
    <x v="0"/>
    <x v="12"/>
    <n v="2"/>
    <x v="0"/>
    <x v="1"/>
    <x v="0"/>
    <x v="0"/>
    <x v="0"/>
    <x v="1"/>
    <x v="0"/>
  </r>
  <r>
    <x v="1"/>
    <x v="4"/>
    <x v="0"/>
    <x v="46"/>
    <x v="1"/>
    <x v="3"/>
    <x v="0"/>
    <x v="9"/>
    <x v="30"/>
    <x v="3"/>
    <x v="1"/>
    <x v="0"/>
    <x v="4"/>
    <n v="1"/>
    <x v="0"/>
    <x v="0"/>
    <x v="0"/>
    <x v="0"/>
    <x v="0"/>
    <x v="1"/>
    <x v="1"/>
  </r>
  <r>
    <x v="1"/>
    <x v="4"/>
    <x v="0"/>
    <x v="46"/>
    <x v="1"/>
    <x v="1"/>
    <x v="1"/>
    <x v="1"/>
    <x v="28"/>
    <x v="1"/>
    <x v="1"/>
    <x v="0"/>
    <x v="15"/>
    <n v="1"/>
    <x v="0"/>
    <x v="0"/>
    <x v="1"/>
    <x v="0"/>
    <x v="0"/>
    <x v="1"/>
    <x v="0"/>
  </r>
  <r>
    <x v="1"/>
    <x v="4"/>
    <x v="0"/>
    <x v="46"/>
    <x v="1"/>
    <x v="1"/>
    <x v="1"/>
    <x v="1"/>
    <x v="25"/>
    <x v="1"/>
    <x v="1"/>
    <x v="1"/>
    <x v="4"/>
    <n v="1"/>
    <x v="0"/>
    <x v="0"/>
    <x v="1"/>
    <x v="0"/>
    <x v="0"/>
    <x v="1"/>
    <x v="0"/>
  </r>
  <r>
    <x v="1"/>
    <x v="4"/>
    <x v="0"/>
    <x v="46"/>
    <x v="1"/>
    <x v="1"/>
    <x v="1"/>
    <x v="1"/>
    <x v="26"/>
    <x v="1"/>
    <x v="1"/>
    <x v="0"/>
    <x v="15"/>
    <n v="1"/>
    <x v="0"/>
    <x v="0"/>
    <x v="1"/>
    <x v="0"/>
    <x v="0"/>
    <x v="1"/>
    <x v="0"/>
  </r>
  <r>
    <x v="1"/>
    <x v="4"/>
    <x v="0"/>
    <x v="46"/>
    <x v="1"/>
    <x v="1"/>
    <x v="1"/>
    <x v="1"/>
    <x v="26"/>
    <x v="1"/>
    <x v="1"/>
    <x v="0"/>
    <x v="15"/>
    <n v="1"/>
    <x v="0"/>
    <x v="1"/>
    <x v="1"/>
    <x v="0"/>
    <x v="0"/>
    <x v="1"/>
    <x v="0"/>
  </r>
  <r>
    <x v="1"/>
    <x v="4"/>
    <x v="0"/>
    <x v="46"/>
    <x v="1"/>
    <x v="1"/>
    <x v="1"/>
    <x v="1"/>
    <x v="26"/>
    <x v="1"/>
    <x v="1"/>
    <x v="1"/>
    <x v="4"/>
    <n v="1"/>
    <x v="0"/>
    <x v="0"/>
    <x v="1"/>
    <x v="0"/>
    <x v="0"/>
    <x v="1"/>
    <x v="0"/>
  </r>
  <r>
    <x v="1"/>
    <x v="4"/>
    <x v="0"/>
    <x v="46"/>
    <x v="1"/>
    <x v="1"/>
    <x v="1"/>
    <x v="1"/>
    <x v="27"/>
    <x v="1"/>
    <x v="1"/>
    <x v="0"/>
    <x v="15"/>
    <n v="1"/>
    <x v="0"/>
    <x v="0"/>
    <x v="1"/>
    <x v="0"/>
    <x v="0"/>
    <x v="1"/>
    <x v="0"/>
  </r>
  <r>
    <x v="1"/>
    <x v="4"/>
    <x v="0"/>
    <x v="46"/>
    <x v="1"/>
    <x v="1"/>
    <x v="1"/>
    <x v="1"/>
    <x v="27"/>
    <x v="1"/>
    <x v="1"/>
    <x v="0"/>
    <x v="15"/>
    <n v="1"/>
    <x v="0"/>
    <x v="1"/>
    <x v="1"/>
    <x v="0"/>
    <x v="0"/>
    <x v="1"/>
    <x v="0"/>
  </r>
  <r>
    <x v="1"/>
    <x v="4"/>
    <x v="0"/>
    <x v="46"/>
    <x v="1"/>
    <x v="1"/>
    <x v="1"/>
    <x v="2"/>
    <x v="30"/>
    <x v="3"/>
    <x v="1"/>
    <x v="1"/>
    <x v="16"/>
    <n v="1"/>
    <x v="0"/>
    <x v="1"/>
    <x v="0"/>
    <x v="0"/>
    <x v="0"/>
    <x v="1"/>
    <x v="0"/>
  </r>
  <r>
    <x v="1"/>
    <x v="4"/>
    <x v="0"/>
    <x v="46"/>
    <x v="1"/>
    <x v="1"/>
    <x v="1"/>
    <x v="2"/>
    <x v="30"/>
    <x v="3"/>
    <x v="1"/>
    <x v="1"/>
    <x v="15"/>
    <n v="1"/>
    <x v="0"/>
    <x v="0"/>
    <x v="0"/>
    <x v="0"/>
    <x v="0"/>
    <x v="1"/>
    <x v="0"/>
  </r>
  <r>
    <x v="1"/>
    <x v="4"/>
    <x v="0"/>
    <x v="46"/>
    <x v="1"/>
    <x v="1"/>
    <x v="1"/>
    <x v="2"/>
    <x v="30"/>
    <x v="3"/>
    <x v="2"/>
    <x v="1"/>
    <x v="61"/>
    <n v="1"/>
    <x v="1"/>
    <x v="0"/>
    <x v="0"/>
    <x v="0"/>
    <x v="0"/>
    <x v="1"/>
    <x v="0"/>
  </r>
  <r>
    <x v="1"/>
    <x v="4"/>
    <x v="0"/>
    <x v="46"/>
    <x v="1"/>
    <x v="1"/>
    <x v="1"/>
    <x v="3"/>
    <x v="30"/>
    <x v="3"/>
    <x v="1"/>
    <x v="1"/>
    <x v="15"/>
    <n v="1"/>
    <x v="1"/>
    <x v="1"/>
    <x v="0"/>
    <x v="0"/>
    <x v="0"/>
    <x v="1"/>
    <x v="0"/>
  </r>
  <r>
    <x v="1"/>
    <x v="4"/>
    <x v="0"/>
    <x v="46"/>
    <x v="1"/>
    <x v="1"/>
    <x v="1"/>
    <x v="3"/>
    <x v="30"/>
    <x v="3"/>
    <x v="2"/>
    <x v="1"/>
    <x v="49"/>
    <n v="1"/>
    <x v="0"/>
    <x v="0"/>
    <x v="0"/>
    <x v="0"/>
    <x v="0"/>
    <x v="1"/>
    <x v="0"/>
  </r>
  <r>
    <x v="1"/>
    <x v="4"/>
    <x v="0"/>
    <x v="46"/>
    <x v="1"/>
    <x v="1"/>
    <x v="1"/>
    <x v="3"/>
    <x v="30"/>
    <x v="3"/>
    <x v="2"/>
    <x v="1"/>
    <x v="48"/>
    <n v="1"/>
    <x v="0"/>
    <x v="0"/>
    <x v="0"/>
    <x v="0"/>
    <x v="0"/>
    <x v="1"/>
    <x v="0"/>
  </r>
  <r>
    <x v="1"/>
    <x v="4"/>
    <x v="0"/>
    <x v="46"/>
    <x v="1"/>
    <x v="1"/>
    <x v="1"/>
    <x v="3"/>
    <x v="26"/>
    <x v="1"/>
    <x v="1"/>
    <x v="0"/>
    <x v="2"/>
    <n v="1"/>
    <x v="0"/>
    <x v="1"/>
    <x v="1"/>
    <x v="0"/>
    <x v="0"/>
    <x v="1"/>
    <x v="0"/>
  </r>
  <r>
    <x v="1"/>
    <x v="4"/>
    <x v="0"/>
    <x v="46"/>
    <x v="1"/>
    <x v="1"/>
    <x v="1"/>
    <x v="4"/>
    <x v="25"/>
    <x v="1"/>
    <x v="1"/>
    <x v="0"/>
    <x v="2"/>
    <n v="1"/>
    <x v="0"/>
    <x v="1"/>
    <x v="1"/>
    <x v="0"/>
    <x v="0"/>
    <x v="1"/>
    <x v="0"/>
  </r>
  <r>
    <x v="1"/>
    <x v="4"/>
    <x v="0"/>
    <x v="46"/>
    <x v="1"/>
    <x v="1"/>
    <x v="1"/>
    <x v="4"/>
    <x v="30"/>
    <x v="3"/>
    <x v="1"/>
    <x v="1"/>
    <x v="2"/>
    <n v="1"/>
    <x v="0"/>
    <x v="1"/>
    <x v="0"/>
    <x v="0"/>
    <x v="0"/>
    <x v="1"/>
    <x v="0"/>
  </r>
  <r>
    <x v="1"/>
    <x v="4"/>
    <x v="0"/>
    <x v="46"/>
    <x v="1"/>
    <x v="1"/>
    <x v="1"/>
    <x v="4"/>
    <x v="30"/>
    <x v="3"/>
    <x v="4"/>
    <x v="1"/>
    <x v="67"/>
    <n v="1"/>
    <x v="0"/>
    <x v="0"/>
    <x v="0"/>
    <x v="0"/>
    <x v="0"/>
    <x v="1"/>
    <x v="0"/>
  </r>
  <r>
    <x v="1"/>
    <x v="4"/>
    <x v="0"/>
    <x v="46"/>
    <x v="1"/>
    <x v="1"/>
    <x v="1"/>
    <x v="4"/>
    <x v="30"/>
    <x v="3"/>
    <x v="2"/>
    <x v="0"/>
    <x v="20"/>
    <n v="1"/>
    <x v="0"/>
    <x v="1"/>
    <x v="0"/>
    <x v="0"/>
    <x v="0"/>
    <x v="1"/>
    <x v="0"/>
  </r>
  <r>
    <x v="1"/>
    <x v="4"/>
    <x v="0"/>
    <x v="46"/>
    <x v="1"/>
    <x v="1"/>
    <x v="1"/>
    <x v="5"/>
    <x v="30"/>
    <x v="3"/>
    <x v="1"/>
    <x v="0"/>
    <x v="2"/>
    <n v="1"/>
    <x v="0"/>
    <x v="1"/>
    <x v="0"/>
    <x v="0"/>
    <x v="0"/>
    <x v="1"/>
    <x v="1"/>
  </r>
  <r>
    <x v="1"/>
    <x v="4"/>
    <x v="0"/>
    <x v="46"/>
    <x v="1"/>
    <x v="1"/>
    <x v="1"/>
    <x v="5"/>
    <x v="30"/>
    <x v="3"/>
    <x v="1"/>
    <x v="0"/>
    <x v="12"/>
    <n v="1"/>
    <x v="0"/>
    <x v="1"/>
    <x v="0"/>
    <x v="0"/>
    <x v="0"/>
    <x v="1"/>
    <x v="1"/>
  </r>
  <r>
    <x v="1"/>
    <x v="4"/>
    <x v="0"/>
    <x v="46"/>
    <x v="1"/>
    <x v="1"/>
    <x v="1"/>
    <x v="5"/>
    <x v="30"/>
    <x v="3"/>
    <x v="2"/>
    <x v="1"/>
    <x v="8"/>
    <n v="1"/>
    <x v="0"/>
    <x v="1"/>
    <x v="0"/>
    <x v="0"/>
    <x v="0"/>
    <x v="1"/>
    <x v="0"/>
  </r>
  <r>
    <x v="1"/>
    <x v="4"/>
    <x v="0"/>
    <x v="46"/>
    <x v="1"/>
    <x v="1"/>
    <x v="1"/>
    <x v="9"/>
    <x v="30"/>
    <x v="3"/>
    <x v="1"/>
    <x v="0"/>
    <x v="2"/>
    <n v="1"/>
    <x v="0"/>
    <x v="1"/>
    <x v="0"/>
    <x v="0"/>
    <x v="0"/>
    <x v="1"/>
    <x v="0"/>
  </r>
  <r>
    <x v="1"/>
    <x v="4"/>
    <x v="0"/>
    <x v="46"/>
    <x v="1"/>
    <x v="2"/>
    <x v="1"/>
    <x v="1"/>
    <x v="28"/>
    <x v="1"/>
    <x v="1"/>
    <x v="0"/>
    <x v="15"/>
    <n v="2"/>
    <x v="0"/>
    <x v="0"/>
    <x v="1"/>
    <x v="0"/>
    <x v="0"/>
    <x v="1"/>
    <x v="0"/>
  </r>
  <r>
    <x v="1"/>
    <x v="4"/>
    <x v="0"/>
    <x v="46"/>
    <x v="1"/>
    <x v="2"/>
    <x v="1"/>
    <x v="1"/>
    <x v="25"/>
    <x v="1"/>
    <x v="1"/>
    <x v="0"/>
    <x v="2"/>
    <n v="1"/>
    <x v="0"/>
    <x v="0"/>
    <x v="1"/>
    <x v="0"/>
    <x v="0"/>
    <x v="1"/>
    <x v="0"/>
  </r>
  <r>
    <x v="1"/>
    <x v="4"/>
    <x v="0"/>
    <x v="46"/>
    <x v="1"/>
    <x v="2"/>
    <x v="1"/>
    <x v="1"/>
    <x v="25"/>
    <x v="1"/>
    <x v="1"/>
    <x v="0"/>
    <x v="12"/>
    <n v="1"/>
    <x v="0"/>
    <x v="0"/>
    <x v="1"/>
    <x v="0"/>
    <x v="0"/>
    <x v="1"/>
    <x v="0"/>
  </r>
  <r>
    <x v="1"/>
    <x v="4"/>
    <x v="0"/>
    <x v="46"/>
    <x v="1"/>
    <x v="2"/>
    <x v="1"/>
    <x v="1"/>
    <x v="30"/>
    <x v="3"/>
    <x v="1"/>
    <x v="0"/>
    <x v="2"/>
    <n v="1"/>
    <x v="0"/>
    <x v="1"/>
    <x v="0"/>
    <x v="0"/>
    <x v="0"/>
    <x v="1"/>
    <x v="0"/>
  </r>
  <r>
    <x v="1"/>
    <x v="4"/>
    <x v="0"/>
    <x v="46"/>
    <x v="1"/>
    <x v="2"/>
    <x v="1"/>
    <x v="1"/>
    <x v="30"/>
    <x v="3"/>
    <x v="1"/>
    <x v="0"/>
    <x v="15"/>
    <n v="1"/>
    <x v="0"/>
    <x v="1"/>
    <x v="0"/>
    <x v="0"/>
    <x v="0"/>
    <x v="1"/>
    <x v="0"/>
  </r>
  <r>
    <x v="1"/>
    <x v="4"/>
    <x v="0"/>
    <x v="46"/>
    <x v="1"/>
    <x v="2"/>
    <x v="1"/>
    <x v="1"/>
    <x v="30"/>
    <x v="3"/>
    <x v="1"/>
    <x v="0"/>
    <x v="25"/>
    <n v="1"/>
    <x v="0"/>
    <x v="0"/>
    <x v="0"/>
    <x v="0"/>
    <x v="0"/>
    <x v="1"/>
    <x v="0"/>
  </r>
  <r>
    <x v="1"/>
    <x v="4"/>
    <x v="0"/>
    <x v="46"/>
    <x v="1"/>
    <x v="2"/>
    <x v="1"/>
    <x v="1"/>
    <x v="30"/>
    <x v="3"/>
    <x v="1"/>
    <x v="0"/>
    <x v="4"/>
    <n v="2"/>
    <x v="0"/>
    <x v="1"/>
    <x v="0"/>
    <x v="0"/>
    <x v="0"/>
    <x v="1"/>
    <x v="0"/>
  </r>
  <r>
    <x v="1"/>
    <x v="4"/>
    <x v="0"/>
    <x v="46"/>
    <x v="1"/>
    <x v="2"/>
    <x v="1"/>
    <x v="1"/>
    <x v="30"/>
    <x v="3"/>
    <x v="1"/>
    <x v="1"/>
    <x v="2"/>
    <n v="1"/>
    <x v="0"/>
    <x v="1"/>
    <x v="0"/>
    <x v="0"/>
    <x v="0"/>
    <x v="1"/>
    <x v="0"/>
  </r>
  <r>
    <x v="1"/>
    <x v="4"/>
    <x v="0"/>
    <x v="46"/>
    <x v="1"/>
    <x v="2"/>
    <x v="1"/>
    <x v="1"/>
    <x v="30"/>
    <x v="3"/>
    <x v="2"/>
    <x v="0"/>
    <x v="18"/>
    <n v="1"/>
    <x v="0"/>
    <x v="1"/>
    <x v="0"/>
    <x v="0"/>
    <x v="0"/>
    <x v="1"/>
    <x v="0"/>
  </r>
  <r>
    <x v="1"/>
    <x v="4"/>
    <x v="0"/>
    <x v="46"/>
    <x v="1"/>
    <x v="2"/>
    <x v="1"/>
    <x v="1"/>
    <x v="26"/>
    <x v="1"/>
    <x v="1"/>
    <x v="0"/>
    <x v="2"/>
    <n v="1"/>
    <x v="0"/>
    <x v="0"/>
    <x v="1"/>
    <x v="0"/>
    <x v="0"/>
    <x v="1"/>
    <x v="0"/>
  </r>
  <r>
    <x v="1"/>
    <x v="4"/>
    <x v="0"/>
    <x v="46"/>
    <x v="1"/>
    <x v="2"/>
    <x v="1"/>
    <x v="1"/>
    <x v="26"/>
    <x v="1"/>
    <x v="1"/>
    <x v="0"/>
    <x v="15"/>
    <n v="2"/>
    <x v="0"/>
    <x v="0"/>
    <x v="1"/>
    <x v="0"/>
    <x v="0"/>
    <x v="1"/>
    <x v="0"/>
  </r>
  <r>
    <x v="1"/>
    <x v="4"/>
    <x v="0"/>
    <x v="46"/>
    <x v="1"/>
    <x v="2"/>
    <x v="1"/>
    <x v="1"/>
    <x v="26"/>
    <x v="1"/>
    <x v="1"/>
    <x v="0"/>
    <x v="12"/>
    <n v="1"/>
    <x v="0"/>
    <x v="0"/>
    <x v="1"/>
    <x v="0"/>
    <x v="0"/>
    <x v="1"/>
    <x v="0"/>
  </r>
  <r>
    <x v="1"/>
    <x v="4"/>
    <x v="0"/>
    <x v="46"/>
    <x v="1"/>
    <x v="2"/>
    <x v="1"/>
    <x v="1"/>
    <x v="26"/>
    <x v="1"/>
    <x v="1"/>
    <x v="1"/>
    <x v="15"/>
    <n v="1"/>
    <x v="0"/>
    <x v="1"/>
    <x v="1"/>
    <x v="0"/>
    <x v="0"/>
    <x v="1"/>
    <x v="0"/>
  </r>
  <r>
    <x v="1"/>
    <x v="4"/>
    <x v="0"/>
    <x v="46"/>
    <x v="1"/>
    <x v="2"/>
    <x v="1"/>
    <x v="1"/>
    <x v="27"/>
    <x v="1"/>
    <x v="1"/>
    <x v="0"/>
    <x v="15"/>
    <n v="2"/>
    <x v="0"/>
    <x v="0"/>
    <x v="1"/>
    <x v="0"/>
    <x v="0"/>
    <x v="1"/>
    <x v="0"/>
  </r>
  <r>
    <x v="1"/>
    <x v="4"/>
    <x v="0"/>
    <x v="46"/>
    <x v="1"/>
    <x v="2"/>
    <x v="1"/>
    <x v="1"/>
    <x v="27"/>
    <x v="1"/>
    <x v="1"/>
    <x v="1"/>
    <x v="15"/>
    <n v="1"/>
    <x v="0"/>
    <x v="1"/>
    <x v="1"/>
    <x v="0"/>
    <x v="0"/>
    <x v="1"/>
    <x v="0"/>
  </r>
  <r>
    <x v="1"/>
    <x v="4"/>
    <x v="0"/>
    <x v="46"/>
    <x v="1"/>
    <x v="2"/>
    <x v="1"/>
    <x v="2"/>
    <x v="28"/>
    <x v="1"/>
    <x v="1"/>
    <x v="0"/>
    <x v="25"/>
    <n v="1"/>
    <x v="0"/>
    <x v="1"/>
    <x v="1"/>
    <x v="0"/>
    <x v="0"/>
    <x v="1"/>
    <x v="0"/>
  </r>
  <r>
    <x v="1"/>
    <x v="4"/>
    <x v="0"/>
    <x v="46"/>
    <x v="1"/>
    <x v="2"/>
    <x v="1"/>
    <x v="2"/>
    <x v="30"/>
    <x v="3"/>
    <x v="1"/>
    <x v="0"/>
    <x v="15"/>
    <n v="1"/>
    <x v="0"/>
    <x v="0"/>
    <x v="0"/>
    <x v="0"/>
    <x v="0"/>
    <x v="1"/>
    <x v="0"/>
  </r>
  <r>
    <x v="1"/>
    <x v="4"/>
    <x v="0"/>
    <x v="46"/>
    <x v="1"/>
    <x v="2"/>
    <x v="1"/>
    <x v="2"/>
    <x v="30"/>
    <x v="3"/>
    <x v="2"/>
    <x v="1"/>
    <x v="21"/>
    <n v="1"/>
    <x v="0"/>
    <x v="0"/>
    <x v="0"/>
    <x v="0"/>
    <x v="0"/>
    <x v="1"/>
    <x v="1"/>
  </r>
  <r>
    <x v="1"/>
    <x v="4"/>
    <x v="0"/>
    <x v="46"/>
    <x v="1"/>
    <x v="2"/>
    <x v="1"/>
    <x v="2"/>
    <x v="27"/>
    <x v="1"/>
    <x v="1"/>
    <x v="0"/>
    <x v="25"/>
    <n v="1"/>
    <x v="0"/>
    <x v="1"/>
    <x v="1"/>
    <x v="0"/>
    <x v="0"/>
    <x v="1"/>
    <x v="0"/>
  </r>
  <r>
    <x v="1"/>
    <x v="4"/>
    <x v="0"/>
    <x v="46"/>
    <x v="1"/>
    <x v="2"/>
    <x v="1"/>
    <x v="3"/>
    <x v="25"/>
    <x v="1"/>
    <x v="1"/>
    <x v="0"/>
    <x v="2"/>
    <n v="1"/>
    <x v="0"/>
    <x v="0"/>
    <x v="1"/>
    <x v="0"/>
    <x v="0"/>
    <x v="1"/>
    <x v="0"/>
  </r>
  <r>
    <x v="1"/>
    <x v="4"/>
    <x v="0"/>
    <x v="46"/>
    <x v="1"/>
    <x v="2"/>
    <x v="1"/>
    <x v="3"/>
    <x v="30"/>
    <x v="3"/>
    <x v="2"/>
    <x v="1"/>
    <x v="48"/>
    <n v="1"/>
    <x v="0"/>
    <x v="0"/>
    <x v="0"/>
    <x v="0"/>
    <x v="0"/>
    <x v="1"/>
    <x v="0"/>
  </r>
  <r>
    <x v="1"/>
    <x v="4"/>
    <x v="0"/>
    <x v="46"/>
    <x v="1"/>
    <x v="2"/>
    <x v="1"/>
    <x v="3"/>
    <x v="26"/>
    <x v="1"/>
    <x v="1"/>
    <x v="0"/>
    <x v="2"/>
    <n v="1"/>
    <x v="0"/>
    <x v="0"/>
    <x v="1"/>
    <x v="0"/>
    <x v="0"/>
    <x v="1"/>
    <x v="0"/>
  </r>
  <r>
    <x v="1"/>
    <x v="4"/>
    <x v="0"/>
    <x v="46"/>
    <x v="1"/>
    <x v="2"/>
    <x v="1"/>
    <x v="4"/>
    <x v="30"/>
    <x v="3"/>
    <x v="1"/>
    <x v="0"/>
    <x v="12"/>
    <n v="1"/>
    <x v="0"/>
    <x v="0"/>
    <x v="0"/>
    <x v="0"/>
    <x v="0"/>
    <x v="1"/>
    <x v="0"/>
  </r>
  <r>
    <x v="1"/>
    <x v="4"/>
    <x v="0"/>
    <x v="46"/>
    <x v="1"/>
    <x v="2"/>
    <x v="1"/>
    <x v="6"/>
    <x v="30"/>
    <x v="3"/>
    <x v="1"/>
    <x v="1"/>
    <x v="2"/>
    <n v="1"/>
    <x v="0"/>
    <x v="0"/>
    <x v="0"/>
    <x v="0"/>
    <x v="0"/>
    <x v="1"/>
    <x v="0"/>
  </r>
  <r>
    <x v="1"/>
    <x v="4"/>
    <x v="0"/>
    <x v="46"/>
    <x v="2"/>
    <x v="0"/>
    <x v="0"/>
    <x v="8"/>
    <x v="30"/>
    <x v="3"/>
    <x v="1"/>
    <x v="0"/>
    <x v="12"/>
    <n v="1"/>
    <x v="0"/>
    <x v="0"/>
    <x v="0"/>
    <x v="0"/>
    <x v="0"/>
    <x v="1"/>
    <x v="0"/>
  </r>
  <r>
    <x v="1"/>
    <x v="4"/>
    <x v="2"/>
    <x v="15"/>
    <x v="0"/>
    <x v="0"/>
    <x v="0"/>
    <x v="0"/>
    <x v="25"/>
    <x v="1"/>
    <x v="3"/>
    <x v="0"/>
    <x v="11"/>
    <n v="1"/>
    <x v="0"/>
    <x v="1"/>
    <x v="1"/>
    <x v="0"/>
    <x v="0"/>
    <x v="1"/>
    <x v="0"/>
  </r>
  <r>
    <x v="1"/>
    <x v="4"/>
    <x v="2"/>
    <x v="15"/>
    <x v="0"/>
    <x v="0"/>
    <x v="0"/>
    <x v="0"/>
    <x v="25"/>
    <x v="1"/>
    <x v="3"/>
    <x v="0"/>
    <x v="50"/>
    <n v="4"/>
    <x v="0"/>
    <x v="0"/>
    <x v="1"/>
    <x v="0"/>
    <x v="0"/>
    <x v="1"/>
    <x v="0"/>
  </r>
  <r>
    <x v="1"/>
    <x v="4"/>
    <x v="2"/>
    <x v="15"/>
    <x v="0"/>
    <x v="0"/>
    <x v="0"/>
    <x v="0"/>
    <x v="25"/>
    <x v="1"/>
    <x v="3"/>
    <x v="0"/>
    <x v="50"/>
    <n v="3"/>
    <x v="0"/>
    <x v="1"/>
    <x v="1"/>
    <x v="0"/>
    <x v="0"/>
    <x v="1"/>
    <x v="0"/>
  </r>
  <r>
    <x v="1"/>
    <x v="4"/>
    <x v="2"/>
    <x v="15"/>
    <x v="0"/>
    <x v="0"/>
    <x v="0"/>
    <x v="0"/>
    <x v="25"/>
    <x v="1"/>
    <x v="3"/>
    <x v="0"/>
    <x v="26"/>
    <n v="1"/>
    <x v="0"/>
    <x v="1"/>
    <x v="1"/>
    <x v="0"/>
    <x v="0"/>
    <x v="1"/>
    <x v="0"/>
  </r>
  <r>
    <x v="1"/>
    <x v="4"/>
    <x v="2"/>
    <x v="15"/>
    <x v="0"/>
    <x v="0"/>
    <x v="0"/>
    <x v="0"/>
    <x v="25"/>
    <x v="1"/>
    <x v="3"/>
    <x v="0"/>
    <x v="10"/>
    <n v="4"/>
    <x v="0"/>
    <x v="0"/>
    <x v="1"/>
    <x v="0"/>
    <x v="0"/>
    <x v="1"/>
    <x v="0"/>
  </r>
  <r>
    <x v="1"/>
    <x v="4"/>
    <x v="2"/>
    <x v="15"/>
    <x v="0"/>
    <x v="0"/>
    <x v="0"/>
    <x v="0"/>
    <x v="25"/>
    <x v="1"/>
    <x v="3"/>
    <x v="0"/>
    <x v="10"/>
    <n v="13"/>
    <x v="0"/>
    <x v="1"/>
    <x v="1"/>
    <x v="0"/>
    <x v="0"/>
    <x v="1"/>
    <x v="0"/>
  </r>
  <r>
    <x v="1"/>
    <x v="4"/>
    <x v="2"/>
    <x v="15"/>
    <x v="0"/>
    <x v="0"/>
    <x v="0"/>
    <x v="0"/>
    <x v="25"/>
    <x v="1"/>
    <x v="3"/>
    <x v="1"/>
    <x v="50"/>
    <n v="1"/>
    <x v="0"/>
    <x v="0"/>
    <x v="1"/>
    <x v="0"/>
    <x v="0"/>
    <x v="1"/>
    <x v="0"/>
  </r>
  <r>
    <x v="1"/>
    <x v="4"/>
    <x v="2"/>
    <x v="15"/>
    <x v="0"/>
    <x v="0"/>
    <x v="0"/>
    <x v="0"/>
    <x v="25"/>
    <x v="1"/>
    <x v="3"/>
    <x v="1"/>
    <x v="10"/>
    <n v="1"/>
    <x v="0"/>
    <x v="0"/>
    <x v="1"/>
    <x v="0"/>
    <x v="0"/>
    <x v="1"/>
    <x v="0"/>
  </r>
  <r>
    <x v="1"/>
    <x v="4"/>
    <x v="2"/>
    <x v="15"/>
    <x v="0"/>
    <x v="0"/>
    <x v="0"/>
    <x v="0"/>
    <x v="26"/>
    <x v="1"/>
    <x v="3"/>
    <x v="0"/>
    <x v="11"/>
    <n v="1"/>
    <x v="0"/>
    <x v="1"/>
    <x v="1"/>
    <x v="0"/>
    <x v="0"/>
    <x v="1"/>
    <x v="0"/>
  </r>
  <r>
    <x v="1"/>
    <x v="4"/>
    <x v="2"/>
    <x v="15"/>
    <x v="0"/>
    <x v="0"/>
    <x v="0"/>
    <x v="0"/>
    <x v="26"/>
    <x v="1"/>
    <x v="3"/>
    <x v="0"/>
    <x v="50"/>
    <n v="3"/>
    <x v="0"/>
    <x v="0"/>
    <x v="1"/>
    <x v="0"/>
    <x v="0"/>
    <x v="1"/>
    <x v="0"/>
  </r>
  <r>
    <x v="1"/>
    <x v="4"/>
    <x v="2"/>
    <x v="15"/>
    <x v="0"/>
    <x v="0"/>
    <x v="0"/>
    <x v="0"/>
    <x v="26"/>
    <x v="1"/>
    <x v="3"/>
    <x v="0"/>
    <x v="10"/>
    <n v="3"/>
    <x v="0"/>
    <x v="0"/>
    <x v="1"/>
    <x v="0"/>
    <x v="0"/>
    <x v="1"/>
    <x v="0"/>
  </r>
  <r>
    <x v="1"/>
    <x v="4"/>
    <x v="2"/>
    <x v="15"/>
    <x v="0"/>
    <x v="0"/>
    <x v="0"/>
    <x v="0"/>
    <x v="26"/>
    <x v="1"/>
    <x v="3"/>
    <x v="0"/>
    <x v="10"/>
    <n v="9"/>
    <x v="0"/>
    <x v="1"/>
    <x v="1"/>
    <x v="0"/>
    <x v="0"/>
    <x v="1"/>
    <x v="0"/>
  </r>
  <r>
    <x v="1"/>
    <x v="4"/>
    <x v="2"/>
    <x v="15"/>
    <x v="0"/>
    <x v="0"/>
    <x v="0"/>
    <x v="1"/>
    <x v="25"/>
    <x v="1"/>
    <x v="3"/>
    <x v="0"/>
    <x v="11"/>
    <n v="1"/>
    <x v="0"/>
    <x v="1"/>
    <x v="1"/>
    <x v="0"/>
    <x v="0"/>
    <x v="1"/>
    <x v="0"/>
  </r>
  <r>
    <x v="1"/>
    <x v="4"/>
    <x v="2"/>
    <x v="15"/>
    <x v="0"/>
    <x v="0"/>
    <x v="0"/>
    <x v="1"/>
    <x v="25"/>
    <x v="1"/>
    <x v="3"/>
    <x v="0"/>
    <x v="50"/>
    <n v="2"/>
    <x v="0"/>
    <x v="0"/>
    <x v="1"/>
    <x v="0"/>
    <x v="0"/>
    <x v="1"/>
    <x v="0"/>
  </r>
  <r>
    <x v="1"/>
    <x v="4"/>
    <x v="2"/>
    <x v="15"/>
    <x v="0"/>
    <x v="0"/>
    <x v="0"/>
    <x v="1"/>
    <x v="25"/>
    <x v="1"/>
    <x v="3"/>
    <x v="0"/>
    <x v="50"/>
    <n v="1"/>
    <x v="0"/>
    <x v="1"/>
    <x v="1"/>
    <x v="0"/>
    <x v="0"/>
    <x v="1"/>
    <x v="0"/>
  </r>
  <r>
    <x v="1"/>
    <x v="4"/>
    <x v="2"/>
    <x v="15"/>
    <x v="0"/>
    <x v="0"/>
    <x v="0"/>
    <x v="1"/>
    <x v="25"/>
    <x v="1"/>
    <x v="3"/>
    <x v="0"/>
    <x v="10"/>
    <n v="3"/>
    <x v="0"/>
    <x v="0"/>
    <x v="1"/>
    <x v="0"/>
    <x v="0"/>
    <x v="1"/>
    <x v="0"/>
  </r>
  <r>
    <x v="1"/>
    <x v="4"/>
    <x v="2"/>
    <x v="15"/>
    <x v="0"/>
    <x v="0"/>
    <x v="0"/>
    <x v="1"/>
    <x v="25"/>
    <x v="1"/>
    <x v="3"/>
    <x v="0"/>
    <x v="10"/>
    <n v="14"/>
    <x v="0"/>
    <x v="1"/>
    <x v="1"/>
    <x v="0"/>
    <x v="0"/>
    <x v="1"/>
    <x v="0"/>
  </r>
  <r>
    <x v="1"/>
    <x v="4"/>
    <x v="2"/>
    <x v="15"/>
    <x v="0"/>
    <x v="0"/>
    <x v="0"/>
    <x v="1"/>
    <x v="25"/>
    <x v="1"/>
    <x v="3"/>
    <x v="0"/>
    <x v="10"/>
    <n v="1"/>
    <x v="0"/>
    <x v="1"/>
    <x v="1"/>
    <x v="0"/>
    <x v="1"/>
    <x v="1"/>
    <x v="0"/>
  </r>
  <r>
    <x v="1"/>
    <x v="4"/>
    <x v="2"/>
    <x v="15"/>
    <x v="0"/>
    <x v="0"/>
    <x v="0"/>
    <x v="1"/>
    <x v="25"/>
    <x v="1"/>
    <x v="3"/>
    <x v="1"/>
    <x v="11"/>
    <n v="1"/>
    <x v="0"/>
    <x v="0"/>
    <x v="1"/>
    <x v="0"/>
    <x v="0"/>
    <x v="1"/>
    <x v="0"/>
  </r>
  <r>
    <x v="1"/>
    <x v="4"/>
    <x v="2"/>
    <x v="15"/>
    <x v="0"/>
    <x v="0"/>
    <x v="0"/>
    <x v="1"/>
    <x v="25"/>
    <x v="1"/>
    <x v="3"/>
    <x v="1"/>
    <x v="10"/>
    <n v="1"/>
    <x v="0"/>
    <x v="1"/>
    <x v="1"/>
    <x v="0"/>
    <x v="0"/>
    <x v="1"/>
    <x v="0"/>
  </r>
  <r>
    <x v="1"/>
    <x v="4"/>
    <x v="2"/>
    <x v="15"/>
    <x v="0"/>
    <x v="0"/>
    <x v="0"/>
    <x v="1"/>
    <x v="26"/>
    <x v="1"/>
    <x v="3"/>
    <x v="0"/>
    <x v="11"/>
    <n v="1"/>
    <x v="0"/>
    <x v="0"/>
    <x v="1"/>
    <x v="0"/>
    <x v="0"/>
    <x v="1"/>
    <x v="0"/>
  </r>
  <r>
    <x v="1"/>
    <x v="4"/>
    <x v="2"/>
    <x v="15"/>
    <x v="0"/>
    <x v="0"/>
    <x v="0"/>
    <x v="1"/>
    <x v="26"/>
    <x v="1"/>
    <x v="3"/>
    <x v="0"/>
    <x v="50"/>
    <n v="3"/>
    <x v="0"/>
    <x v="0"/>
    <x v="1"/>
    <x v="0"/>
    <x v="0"/>
    <x v="1"/>
    <x v="0"/>
  </r>
  <r>
    <x v="1"/>
    <x v="4"/>
    <x v="2"/>
    <x v="15"/>
    <x v="0"/>
    <x v="0"/>
    <x v="0"/>
    <x v="1"/>
    <x v="26"/>
    <x v="1"/>
    <x v="3"/>
    <x v="0"/>
    <x v="50"/>
    <n v="1"/>
    <x v="0"/>
    <x v="1"/>
    <x v="1"/>
    <x v="0"/>
    <x v="0"/>
    <x v="1"/>
    <x v="0"/>
  </r>
  <r>
    <x v="1"/>
    <x v="4"/>
    <x v="2"/>
    <x v="15"/>
    <x v="0"/>
    <x v="0"/>
    <x v="0"/>
    <x v="1"/>
    <x v="26"/>
    <x v="1"/>
    <x v="3"/>
    <x v="0"/>
    <x v="10"/>
    <n v="17"/>
    <x v="0"/>
    <x v="1"/>
    <x v="1"/>
    <x v="0"/>
    <x v="0"/>
    <x v="1"/>
    <x v="0"/>
  </r>
  <r>
    <x v="1"/>
    <x v="4"/>
    <x v="2"/>
    <x v="15"/>
    <x v="0"/>
    <x v="0"/>
    <x v="0"/>
    <x v="1"/>
    <x v="27"/>
    <x v="1"/>
    <x v="3"/>
    <x v="0"/>
    <x v="50"/>
    <n v="4"/>
    <x v="0"/>
    <x v="1"/>
    <x v="1"/>
    <x v="0"/>
    <x v="0"/>
    <x v="1"/>
    <x v="0"/>
  </r>
  <r>
    <x v="1"/>
    <x v="4"/>
    <x v="2"/>
    <x v="15"/>
    <x v="0"/>
    <x v="0"/>
    <x v="0"/>
    <x v="1"/>
    <x v="27"/>
    <x v="1"/>
    <x v="3"/>
    <x v="0"/>
    <x v="10"/>
    <n v="5"/>
    <x v="0"/>
    <x v="1"/>
    <x v="1"/>
    <x v="0"/>
    <x v="0"/>
    <x v="1"/>
    <x v="0"/>
  </r>
  <r>
    <x v="1"/>
    <x v="4"/>
    <x v="2"/>
    <x v="15"/>
    <x v="0"/>
    <x v="0"/>
    <x v="0"/>
    <x v="2"/>
    <x v="25"/>
    <x v="1"/>
    <x v="3"/>
    <x v="0"/>
    <x v="50"/>
    <n v="1"/>
    <x v="0"/>
    <x v="1"/>
    <x v="1"/>
    <x v="0"/>
    <x v="0"/>
    <x v="1"/>
    <x v="0"/>
  </r>
  <r>
    <x v="1"/>
    <x v="4"/>
    <x v="2"/>
    <x v="15"/>
    <x v="0"/>
    <x v="0"/>
    <x v="0"/>
    <x v="2"/>
    <x v="25"/>
    <x v="1"/>
    <x v="3"/>
    <x v="0"/>
    <x v="10"/>
    <n v="5"/>
    <x v="0"/>
    <x v="1"/>
    <x v="1"/>
    <x v="0"/>
    <x v="0"/>
    <x v="1"/>
    <x v="0"/>
  </r>
  <r>
    <x v="1"/>
    <x v="4"/>
    <x v="2"/>
    <x v="15"/>
    <x v="0"/>
    <x v="0"/>
    <x v="0"/>
    <x v="2"/>
    <x v="25"/>
    <x v="1"/>
    <x v="3"/>
    <x v="1"/>
    <x v="10"/>
    <n v="2"/>
    <x v="0"/>
    <x v="1"/>
    <x v="1"/>
    <x v="0"/>
    <x v="0"/>
    <x v="1"/>
    <x v="0"/>
  </r>
  <r>
    <x v="1"/>
    <x v="4"/>
    <x v="2"/>
    <x v="15"/>
    <x v="0"/>
    <x v="0"/>
    <x v="0"/>
    <x v="2"/>
    <x v="25"/>
    <x v="1"/>
    <x v="0"/>
    <x v="0"/>
    <x v="29"/>
    <n v="1"/>
    <x v="0"/>
    <x v="1"/>
    <x v="1"/>
    <x v="0"/>
    <x v="0"/>
    <x v="1"/>
    <x v="0"/>
  </r>
  <r>
    <x v="1"/>
    <x v="4"/>
    <x v="2"/>
    <x v="15"/>
    <x v="0"/>
    <x v="0"/>
    <x v="0"/>
    <x v="2"/>
    <x v="26"/>
    <x v="1"/>
    <x v="3"/>
    <x v="0"/>
    <x v="50"/>
    <n v="2"/>
    <x v="0"/>
    <x v="1"/>
    <x v="1"/>
    <x v="0"/>
    <x v="0"/>
    <x v="1"/>
    <x v="0"/>
  </r>
  <r>
    <x v="1"/>
    <x v="4"/>
    <x v="2"/>
    <x v="15"/>
    <x v="0"/>
    <x v="0"/>
    <x v="0"/>
    <x v="2"/>
    <x v="26"/>
    <x v="1"/>
    <x v="3"/>
    <x v="0"/>
    <x v="10"/>
    <n v="2"/>
    <x v="0"/>
    <x v="1"/>
    <x v="1"/>
    <x v="0"/>
    <x v="0"/>
    <x v="1"/>
    <x v="0"/>
  </r>
  <r>
    <x v="1"/>
    <x v="4"/>
    <x v="2"/>
    <x v="15"/>
    <x v="0"/>
    <x v="0"/>
    <x v="0"/>
    <x v="2"/>
    <x v="27"/>
    <x v="1"/>
    <x v="3"/>
    <x v="0"/>
    <x v="50"/>
    <n v="1"/>
    <x v="0"/>
    <x v="1"/>
    <x v="1"/>
    <x v="0"/>
    <x v="0"/>
    <x v="1"/>
    <x v="0"/>
  </r>
  <r>
    <x v="1"/>
    <x v="4"/>
    <x v="2"/>
    <x v="15"/>
    <x v="0"/>
    <x v="0"/>
    <x v="0"/>
    <x v="3"/>
    <x v="25"/>
    <x v="1"/>
    <x v="3"/>
    <x v="0"/>
    <x v="10"/>
    <n v="1"/>
    <x v="0"/>
    <x v="1"/>
    <x v="1"/>
    <x v="0"/>
    <x v="0"/>
    <x v="1"/>
    <x v="0"/>
  </r>
  <r>
    <x v="1"/>
    <x v="4"/>
    <x v="2"/>
    <x v="15"/>
    <x v="0"/>
    <x v="0"/>
    <x v="0"/>
    <x v="4"/>
    <x v="25"/>
    <x v="1"/>
    <x v="3"/>
    <x v="0"/>
    <x v="10"/>
    <n v="1"/>
    <x v="0"/>
    <x v="1"/>
    <x v="1"/>
    <x v="0"/>
    <x v="0"/>
    <x v="1"/>
    <x v="0"/>
  </r>
  <r>
    <x v="1"/>
    <x v="4"/>
    <x v="2"/>
    <x v="15"/>
    <x v="0"/>
    <x v="0"/>
    <x v="0"/>
    <x v="5"/>
    <x v="25"/>
    <x v="1"/>
    <x v="3"/>
    <x v="0"/>
    <x v="10"/>
    <n v="1"/>
    <x v="0"/>
    <x v="1"/>
    <x v="1"/>
    <x v="0"/>
    <x v="0"/>
    <x v="1"/>
    <x v="0"/>
  </r>
  <r>
    <x v="1"/>
    <x v="4"/>
    <x v="2"/>
    <x v="15"/>
    <x v="0"/>
    <x v="3"/>
    <x v="0"/>
    <x v="0"/>
    <x v="25"/>
    <x v="1"/>
    <x v="3"/>
    <x v="0"/>
    <x v="10"/>
    <n v="1"/>
    <x v="0"/>
    <x v="1"/>
    <x v="1"/>
    <x v="0"/>
    <x v="0"/>
    <x v="1"/>
    <x v="0"/>
  </r>
  <r>
    <x v="1"/>
    <x v="4"/>
    <x v="2"/>
    <x v="15"/>
    <x v="0"/>
    <x v="3"/>
    <x v="0"/>
    <x v="1"/>
    <x v="25"/>
    <x v="1"/>
    <x v="3"/>
    <x v="0"/>
    <x v="50"/>
    <n v="1"/>
    <x v="0"/>
    <x v="1"/>
    <x v="1"/>
    <x v="0"/>
    <x v="0"/>
    <x v="1"/>
    <x v="0"/>
  </r>
  <r>
    <x v="1"/>
    <x v="4"/>
    <x v="2"/>
    <x v="15"/>
    <x v="0"/>
    <x v="3"/>
    <x v="0"/>
    <x v="1"/>
    <x v="26"/>
    <x v="1"/>
    <x v="3"/>
    <x v="0"/>
    <x v="50"/>
    <n v="1"/>
    <x v="0"/>
    <x v="1"/>
    <x v="1"/>
    <x v="0"/>
    <x v="0"/>
    <x v="1"/>
    <x v="0"/>
  </r>
  <r>
    <x v="1"/>
    <x v="4"/>
    <x v="2"/>
    <x v="15"/>
    <x v="0"/>
    <x v="3"/>
    <x v="0"/>
    <x v="1"/>
    <x v="26"/>
    <x v="1"/>
    <x v="3"/>
    <x v="0"/>
    <x v="10"/>
    <n v="1"/>
    <x v="0"/>
    <x v="1"/>
    <x v="1"/>
    <x v="0"/>
    <x v="0"/>
    <x v="1"/>
    <x v="0"/>
  </r>
  <r>
    <x v="1"/>
    <x v="4"/>
    <x v="2"/>
    <x v="15"/>
    <x v="0"/>
    <x v="3"/>
    <x v="0"/>
    <x v="5"/>
    <x v="25"/>
    <x v="1"/>
    <x v="3"/>
    <x v="0"/>
    <x v="50"/>
    <n v="1"/>
    <x v="0"/>
    <x v="0"/>
    <x v="1"/>
    <x v="0"/>
    <x v="0"/>
    <x v="1"/>
    <x v="0"/>
  </r>
  <r>
    <x v="1"/>
    <x v="4"/>
    <x v="2"/>
    <x v="15"/>
    <x v="0"/>
    <x v="1"/>
    <x v="1"/>
    <x v="1"/>
    <x v="25"/>
    <x v="1"/>
    <x v="3"/>
    <x v="0"/>
    <x v="10"/>
    <n v="1"/>
    <x v="0"/>
    <x v="1"/>
    <x v="1"/>
    <x v="0"/>
    <x v="0"/>
    <x v="1"/>
    <x v="0"/>
  </r>
  <r>
    <x v="1"/>
    <x v="4"/>
    <x v="2"/>
    <x v="15"/>
    <x v="0"/>
    <x v="1"/>
    <x v="1"/>
    <x v="1"/>
    <x v="26"/>
    <x v="1"/>
    <x v="3"/>
    <x v="0"/>
    <x v="10"/>
    <n v="1"/>
    <x v="0"/>
    <x v="1"/>
    <x v="1"/>
    <x v="0"/>
    <x v="0"/>
    <x v="1"/>
    <x v="0"/>
  </r>
  <r>
    <x v="1"/>
    <x v="4"/>
    <x v="2"/>
    <x v="15"/>
    <x v="0"/>
    <x v="1"/>
    <x v="1"/>
    <x v="2"/>
    <x v="25"/>
    <x v="1"/>
    <x v="3"/>
    <x v="0"/>
    <x v="10"/>
    <n v="1"/>
    <x v="0"/>
    <x v="1"/>
    <x v="1"/>
    <x v="0"/>
    <x v="0"/>
    <x v="1"/>
    <x v="0"/>
  </r>
  <r>
    <x v="1"/>
    <x v="4"/>
    <x v="2"/>
    <x v="15"/>
    <x v="0"/>
    <x v="1"/>
    <x v="1"/>
    <x v="2"/>
    <x v="26"/>
    <x v="1"/>
    <x v="3"/>
    <x v="0"/>
    <x v="10"/>
    <n v="1"/>
    <x v="0"/>
    <x v="1"/>
    <x v="1"/>
    <x v="0"/>
    <x v="0"/>
    <x v="1"/>
    <x v="0"/>
  </r>
  <r>
    <x v="1"/>
    <x v="4"/>
    <x v="2"/>
    <x v="15"/>
    <x v="0"/>
    <x v="1"/>
    <x v="1"/>
    <x v="2"/>
    <x v="26"/>
    <x v="1"/>
    <x v="3"/>
    <x v="1"/>
    <x v="51"/>
    <n v="1"/>
    <x v="0"/>
    <x v="1"/>
    <x v="1"/>
    <x v="0"/>
    <x v="0"/>
    <x v="1"/>
    <x v="0"/>
  </r>
  <r>
    <x v="1"/>
    <x v="4"/>
    <x v="2"/>
    <x v="15"/>
    <x v="0"/>
    <x v="1"/>
    <x v="1"/>
    <x v="2"/>
    <x v="27"/>
    <x v="1"/>
    <x v="3"/>
    <x v="0"/>
    <x v="50"/>
    <n v="1"/>
    <x v="0"/>
    <x v="1"/>
    <x v="1"/>
    <x v="0"/>
    <x v="0"/>
    <x v="1"/>
    <x v="0"/>
  </r>
  <r>
    <x v="1"/>
    <x v="4"/>
    <x v="2"/>
    <x v="15"/>
    <x v="0"/>
    <x v="1"/>
    <x v="1"/>
    <x v="3"/>
    <x v="25"/>
    <x v="1"/>
    <x v="3"/>
    <x v="0"/>
    <x v="10"/>
    <n v="1"/>
    <x v="0"/>
    <x v="0"/>
    <x v="1"/>
    <x v="0"/>
    <x v="0"/>
    <x v="1"/>
    <x v="0"/>
  </r>
  <r>
    <x v="1"/>
    <x v="4"/>
    <x v="2"/>
    <x v="15"/>
    <x v="0"/>
    <x v="1"/>
    <x v="1"/>
    <x v="3"/>
    <x v="25"/>
    <x v="1"/>
    <x v="3"/>
    <x v="1"/>
    <x v="50"/>
    <n v="1"/>
    <x v="0"/>
    <x v="1"/>
    <x v="1"/>
    <x v="0"/>
    <x v="0"/>
    <x v="1"/>
    <x v="0"/>
  </r>
  <r>
    <x v="1"/>
    <x v="4"/>
    <x v="2"/>
    <x v="15"/>
    <x v="0"/>
    <x v="1"/>
    <x v="1"/>
    <x v="4"/>
    <x v="25"/>
    <x v="1"/>
    <x v="3"/>
    <x v="0"/>
    <x v="10"/>
    <n v="1"/>
    <x v="0"/>
    <x v="1"/>
    <x v="1"/>
    <x v="0"/>
    <x v="0"/>
    <x v="1"/>
    <x v="0"/>
  </r>
  <r>
    <x v="1"/>
    <x v="4"/>
    <x v="2"/>
    <x v="15"/>
    <x v="0"/>
    <x v="1"/>
    <x v="1"/>
    <x v="4"/>
    <x v="25"/>
    <x v="1"/>
    <x v="3"/>
    <x v="1"/>
    <x v="10"/>
    <n v="1"/>
    <x v="0"/>
    <x v="0"/>
    <x v="1"/>
    <x v="0"/>
    <x v="0"/>
    <x v="1"/>
    <x v="0"/>
  </r>
  <r>
    <x v="1"/>
    <x v="4"/>
    <x v="2"/>
    <x v="15"/>
    <x v="0"/>
    <x v="1"/>
    <x v="1"/>
    <x v="4"/>
    <x v="26"/>
    <x v="1"/>
    <x v="3"/>
    <x v="1"/>
    <x v="10"/>
    <n v="1"/>
    <x v="0"/>
    <x v="0"/>
    <x v="1"/>
    <x v="0"/>
    <x v="0"/>
    <x v="1"/>
    <x v="0"/>
  </r>
  <r>
    <x v="1"/>
    <x v="4"/>
    <x v="2"/>
    <x v="15"/>
    <x v="0"/>
    <x v="1"/>
    <x v="1"/>
    <x v="4"/>
    <x v="26"/>
    <x v="1"/>
    <x v="3"/>
    <x v="1"/>
    <x v="10"/>
    <n v="1"/>
    <x v="0"/>
    <x v="1"/>
    <x v="1"/>
    <x v="0"/>
    <x v="0"/>
    <x v="1"/>
    <x v="0"/>
  </r>
  <r>
    <x v="1"/>
    <x v="4"/>
    <x v="2"/>
    <x v="15"/>
    <x v="0"/>
    <x v="1"/>
    <x v="1"/>
    <x v="4"/>
    <x v="26"/>
    <x v="1"/>
    <x v="3"/>
    <x v="1"/>
    <x v="55"/>
    <n v="1"/>
    <x v="0"/>
    <x v="1"/>
    <x v="1"/>
    <x v="0"/>
    <x v="0"/>
    <x v="1"/>
    <x v="0"/>
  </r>
  <r>
    <x v="1"/>
    <x v="4"/>
    <x v="2"/>
    <x v="15"/>
    <x v="0"/>
    <x v="1"/>
    <x v="1"/>
    <x v="5"/>
    <x v="25"/>
    <x v="1"/>
    <x v="3"/>
    <x v="1"/>
    <x v="10"/>
    <n v="1"/>
    <x v="0"/>
    <x v="1"/>
    <x v="1"/>
    <x v="0"/>
    <x v="0"/>
    <x v="1"/>
    <x v="0"/>
  </r>
  <r>
    <x v="1"/>
    <x v="4"/>
    <x v="2"/>
    <x v="15"/>
    <x v="0"/>
    <x v="1"/>
    <x v="1"/>
    <x v="5"/>
    <x v="25"/>
    <x v="1"/>
    <x v="3"/>
    <x v="1"/>
    <x v="55"/>
    <n v="1"/>
    <x v="0"/>
    <x v="0"/>
    <x v="1"/>
    <x v="0"/>
    <x v="0"/>
    <x v="1"/>
    <x v="0"/>
  </r>
  <r>
    <x v="1"/>
    <x v="4"/>
    <x v="2"/>
    <x v="15"/>
    <x v="0"/>
    <x v="1"/>
    <x v="1"/>
    <x v="5"/>
    <x v="26"/>
    <x v="1"/>
    <x v="3"/>
    <x v="0"/>
    <x v="51"/>
    <n v="1"/>
    <x v="0"/>
    <x v="1"/>
    <x v="1"/>
    <x v="0"/>
    <x v="0"/>
    <x v="1"/>
    <x v="0"/>
  </r>
  <r>
    <x v="1"/>
    <x v="4"/>
    <x v="2"/>
    <x v="15"/>
    <x v="0"/>
    <x v="1"/>
    <x v="1"/>
    <x v="6"/>
    <x v="25"/>
    <x v="1"/>
    <x v="3"/>
    <x v="1"/>
    <x v="10"/>
    <n v="1"/>
    <x v="0"/>
    <x v="0"/>
    <x v="1"/>
    <x v="0"/>
    <x v="0"/>
    <x v="1"/>
    <x v="0"/>
  </r>
  <r>
    <x v="1"/>
    <x v="4"/>
    <x v="2"/>
    <x v="15"/>
    <x v="0"/>
    <x v="1"/>
    <x v="1"/>
    <x v="10"/>
    <x v="25"/>
    <x v="1"/>
    <x v="3"/>
    <x v="0"/>
    <x v="10"/>
    <n v="1"/>
    <x v="0"/>
    <x v="0"/>
    <x v="1"/>
    <x v="0"/>
    <x v="0"/>
    <x v="1"/>
    <x v="0"/>
  </r>
  <r>
    <x v="1"/>
    <x v="4"/>
    <x v="2"/>
    <x v="15"/>
    <x v="0"/>
    <x v="1"/>
    <x v="1"/>
    <x v="10"/>
    <x v="26"/>
    <x v="1"/>
    <x v="2"/>
    <x v="1"/>
    <x v="21"/>
    <n v="1"/>
    <x v="0"/>
    <x v="0"/>
    <x v="1"/>
    <x v="0"/>
    <x v="0"/>
    <x v="1"/>
    <x v="0"/>
  </r>
  <r>
    <x v="1"/>
    <x v="4"/>
    <x v="2"/>
    <x v="15"/>
    <x v="0"/>
    <x v="2"/>
    <x v="1"/>
    <x v="0"/>
    <x v="25"/>
    <x v="1"/>
    <x v="3"/>
    <x v="0"/>
    <x v="50"/>
    <n v="1"/>
    <x v="0"/>
    <x v="1"/>
    <x v="1"/>
    <x v="0"/>
    <x v="0"/>
    <x v="1"/>
    <x v="0"/>
  </r>
  <r>
    <x v="1"/>
    <x v="4"/>
    <x v="2"/>
    <x v="15"/>
    <x v="0"/>
    <x v="2"/>
    <x v="1"/>
    <x v="0"/>
    <x v="25"/>
    <x v="1"/>
    <x v="3"/>
    <x v="0"/>
    <x v="10"/>
    <n v="1"/>
    <x v="0"/>
    <x v="0"/>
    <x v="1"/>
    <x v="0"/>
    <x v="0"/>
    <x v="1"/>
    <x v="0"/>
  </r>
  <r>
    <x v="1"/>
    <x v="4"/>
    <x v="2"/>
    <x v="15"/>
    <x v="0"/>
    <x v="2"/>
    <x v="1"/>
    <x v="0"/>
    <x v="26"/>
    <x v="1"/>
    <x v="3"/>
    <x v="0"/>
    <x v="50"/>
    <n v="1"/>
    <x v="0"/>
    <x v="1"/>
    <x v="1"/>
    <x v="0"/>
    <x v="0"/>
    <x v="1"/>
    <x v="0"/>
  </r>
  <r>
    <x v="1"/>
    <x v="4"/>
    <x v="2"/>
    <x v="15"/>
    <x v="0"/>
    <x v="2"/>
    <x v="1"/>
    <x v="1"/>
    <x v="25"/>
    <x v="1"/>
    <x v="3"/>
    <x v="0"/>
    <x v="50"/>
    <n v="1"/>
    <x v="0"/>
    <x v="1"/>
    <x v="1"/>
    <x v="0"/>
    <x v="0"/>
    <x v="1"/>
    <x v="0"/>
  </r>
  <r>
    <x v="1"/>
    <x v="4"/>
    <x v="2"/>
    <x v="15"/>
    <x v="0"/>
    <x v="2"/>
    <x v="1"/>
    <x v="1"/>
    <x v="25"/>
    <x v="1"/>
    <x v="3"/>
    <x v="0"/>
    <x v="10"/>
    <n v="1"/>
    <x v="0"/>
    <x v="1"/>
    <x v="1"/>
    <x v="0"/>
    <x v="0"/>
    <x v="1"/>
    <x v="0"/>
  </r>
  <r>
    <x v="1"/>
    <x v="4"/>
    <x v="2"/>
    <x v="15"/>
    <x v="0"/>
    <x v="2"/>
    <x v="1"/>
    <x v="1"/>
    <x v="26"/>
    <x v="1"/>
    <x v="3"/>
    <x v="0"/>
    <x v="11"/>
    <n v="1"/>
    <x v="0"/>
    <x v="1"/>
    <x v="1"/>
    <x v="0"/>
    <x v="0"/>
    <x v="1"/>
    <x v="0"/>
  </r>
  <r>
    <x v="1"/>
    <x v="4"/>
    <x v="2"/>
    <x v="15"/>
    <x v="0"/>
    <x v="2"/>
    <x v="1"/>
    <x v="1"/>
    <x v="26"/>
    <x v="1"/>
    <x v="3"/>
    <x v="0"/>
    <x v="50"/>
    <n v="2"/>
    <x v="0"/>
    <x v="1"/>
    <x v="1"/>
    <x v="0"/>
    <x v="0"/>
    <x v="1"/>
    <x v="0"/>
  </r>
  <r>
    <x v="1"/>
    <x v="4"/>
    <x v="2"/>
    <x v="15"/>
    <x v="0"/>
    <x v="2"/>
    <x v="1"/>
    <x v="1"/>
    <x v="26"/>
    <x v="1"/>
    <x v="3"/>
    <x v="0"/>
    <x v="10"/>
    <n v="1"/>
    <x v="0"/>
    <x v="1"/>
    <x v="1"/>
    <x v="0"/>
    <x v="0"/>
    <x v="1"/>
    <x v="0"/>
  </r>
  <r>
    <x v="1"/>
    <x v="4"/>
    <x v="2"/>
    <x v="15"/>
    <x v="0"/>
    <x v="2"/>
    <x v="1"/>
    <x v="1"/>
    <x v="27"/>
    <x v="1"/>
    <x v="3"/>
    <x v="0"/>
    <x v="51"/>
    <n v="1"/>
    <x v="0"/>
    <x v="1"/>
    <x v="1"/>
    <x v="0"/>
    <x v="0"/>
    <x v="1"/>
    <x v="0"/>
  </r>
  <r>
    <x v="1"/>
    <x v="4"/>
    <x v="2"/>
    <x v="15"/>
    <x v="0"/>
    <x v="2"/>
    <x v="1"/>
    <x v="1"/>
    <x v="27"/>
    <x v="1"/>
    <x v="3"/>
    <x v="0"/>
    <x v="10"/>
    <n v="1"/>
    <x v="0"/>
    <x v="0"/>
    <x v="1"/>
    <x v="0"/>
    <x v="0"/>
    <x v="1"/>
    <x v="0"/>
  </r>
  <r>
    <x v="1"/>
    <x v="4"/>
    <x v="2"/>
    <x v="15"/>
    <x v="0"/>
    <x v="2"/>
    <x v="1"/>
    <x v="2"/>
    <x v="25"/>
    <x v="1"/>
    <x v="3"/>
    <x v="0"/>
    <x v="10"/>
    <n v="2"/>
    <x v="0"/>
    <x v="1"/>
    <x v="1"/>
    <x v="0"/>
    <x v="0"/>
    <x v="1"/>
    <x v="0"/>
  </r>
  <r>
    <x v="1"/>
    <x v="4"/>
    <x v="2"/>
    <x v="15"/>
    <x v="0"/>
    <x v="2"/>
    <x v="1"/>
    <x v="2"/>
    <x v="25"/>
    <x v="1"/>
    <x v="3"/>
    <x v="1"/>
    <x v="10"/>
    <n v="1"/>
    <x v="0"/>
    <x v="1"/>
    <x v="1"/>
    <x v="0"/>
    <x v="0"/>
    <x v="1"/>
    <x v="0"/>
  </r>
  <r>
    <x v="1"/>
    <x v="4"/>
    <x v="2"/>
    <x v="15"/>
    <x v="0"/>
    <x v="2"/>
    <x v="1"/>
    <x v="2"/>
    <x v="27"/>
    <x v="1"/>
    <x v="3"/>
    <x v="0"/>
    <x v="10"/>
    <n v="1"/>
    <x v="0"/>
    <x v="1"/>
    <x v="1"/>
    <x v="0"/>
    <x v="0"/>
    <x v="1"/>
    <x v="0"/>
  </r>
  <r>
    <x v="1"/>
    <x v="4"/>
    <x v="2"/>
    <x v="15"/>
    <x v="0"/>
    <x v="2"/>
    <x v="1"/>
    <x v="3"/>
    <x v="25"/>
    <x v="1"/>
    <x v="3"/>
    <x v="0"/>
    <x v="10"/>
    <n v="1"/>
    <x v="0"/>
    <x v="1"/>
    <x v="1"/>
    <x v="0"/>
    <x v="0"/>
    <x v="1"/>
    <x v="0"/>
  </r>
  <r>
    <x v="1"/>
    <x v="4"/>
    <x v="2"/>
    <x v="15"/>
    <x v="0"/>
    <x v="2"/>
    <x v="1"/>
    <x v="3"/>
    <x v="26"/>
    <x v="1"/>
    <x v="3"/>
    <x v="1"/>
    <x v="51"/>
    <n v="1"/>
    <x v="0"/>
    <x v="0"/>
    <x v="1"/>
    <x v="0"/>
    <x v="0"/>
    <x v="1"/>
    <x v="0"/>
  </r>
  <r>
    <x v="1"/>
    <x v="4"/>
    <x v="2"/>
    <x v="15"/>
    <x v="1"/>
    <x v="5"/>
    <x v="2"/>
    <x v="5"/>
    <x v="25"/>
    <x v="1"/>
    <x v="3"/>
    <x v="0"/>
    <x v="10"/>
    <n v="1"/>
    <x v="0"/>
    <x v="1"/>
    <x v="1"/>
    <x v="0"/>
    <x v="0"/>
    <x v="1"/>
    <x v="0"/>
  </r>
  <r>
    <x v="1"/>
    <x v="4"/>
    <x v="2"/>
    <x v="15"/>
    <x v="1"/>
    <x v="0"/>
    <x v="0"/>
    <x v="0"/>
    <x v="25"/>
    <x v="1"/>
    <x v="3"/>
    <x v="0"/>
    <x v="11"/>
    <n v="3"/>
    <x v="0"/>
    <x v="1"/>
    <x v="1"/>
    <x v="0"/>
    <x v="0"/>
    <x v="1"/>
    <x v="0"/>
  </r>
  <r>
    <x v="1"/>
    <x v="4"/>
    <x v="2"/>
    <x v="15"/>
    <x v="1"/>
    <x v="0"/>
    <x v="0"/>
    <x v="0"/>
    <x v="25"/>
    <x v="1"/>
    <x v="3"/>
    <x v="0"/>
    <x v="50"/>
    <n v="8"/>
    <x v="0"/>
    <x v="1"/>
    <x v="1"/>
    <x v="0"/>
    <x v="0"/>
    <x v="1"/>
    <x v="0"/>
  </r>
  <r>
    <x v="1"/>
    <x v="4"/>
    <x v="2"/>
    <x v="15"/>
    <x v="1"/>
    <x v="0"/>
    <x v="0"/>
    <x v="0"/>
    <x v="25"/>
    <x v="1"/>
    <x v="3"/>
    <x v="0"/>
    <x v="10"/>
    <n v="3"/>
    <x v="0"/>
    <x v="0"/>
    <x v="1"/>
    <x v="0"/>
    <x v="0"/>
    <x v="1"/>
    <x v="0"/>
  </r>
  <r>
    <x v="1"/>
    <x v="4"/>
    <x v="2"/>
    <x v="15"/>
    <x v="1"/>
    <x v="0"/>
    <x v="0"/>
    <x v="0"/>
    <x v="25"/>
    <x v="1"/>
    <x v="3"/>
    <x v="0"/>
    <x v="10"/>
    <n v="17"/>
    <x v="0"/>
    <x v="1"/>
    <x v="1"/>
    <x v="0"/>
    <x v="0"/>
    <x v="1"/>
    <x v="0"/>
  </r>
  <r>
    <x v="1"/>
    <x v="4"/>
    <x v="2"/>
    <x v="15"/>
    <x v="1"/>
    <x v="0"/>
    <x v="0"/>
    <x v="0"/>
    <x v="26"/>
    <x v="1"/>
    <x v="3"/>
    <x v="0"/>
    <x v="11"/>
    <n v="3"/>
    <x v="0"/>
    <x v="1"/>
    <x v="1"/>
    <x v="0"/>
    <x v="0"/>
    <x v="1"/>
    <x v="0"/>
  </r>
  <r>
    <x v="1"/>
    <x v="4"/>
    <x v="2"/>
    <x v="15"/>
    <x v="1"/>
    <x v="0"/>
    <x v="0"/>
    <x v="0"/>
    <x v="26"/>
    <x v="1"/>
    <x v="3"/>
    <x v="0"/>
    <x v="50"/>
    <n v="1"/>
    <x v="0"/>
    <x v="1"/>
    <x v="1"/>
    <x v="0"/>
    <x v="0"/>
    <x v="1"/>
    <x v="0"/>
  </r>
  <r>
    <x v="1"/>
    <x v="4"/>
    <x v="2"/>
    <x v="15"/>
    <x v="1"/>
    <x v="0"/>
    <x v="0"/>
    <x v="0"/>
    <x v="26"/>
    <x v="1"/>
    <x v="3"/>
    <x v="0"/>
    <x v="10"/>
    <n v="1"/>
    <x v="0"/>
    <x v="0"/>
    <x v="1"/>
    <x v="0"/>
    <x v="0"/>
    <x v="1"/>
    <x v="0"/>
  </r>
  <r>
    <x v="1"/>
    <x v="4"/>
    <x v="2"/>
    <x v="15"/>
    <x v="1"/>
    <x v="0"/>
    <x v="0"/>
    <x v="0"/>
    <x v="26"/>
    <x v="1"/>
    <x v="3"/>
    <x v="0"/>
    <x v="10"/>
    <n v="7"/>
    <x v="0"/>
    <x v="1"/>
    <x v="1"/>
    <x v="0"/>
    <x v="0"/>
    <x v="1"/>
    <x v="0"/>
  </r>
  <r>
    <x v="1"/>
    <x v="4"/>
    <x v="2"/>
    <x v="15"/>
    <x v="1"/>
    <x v="0"/>
    <x v="0"/>
    <x v="0"/>
    <x v="27"/>
    <x v="1"/>
    <x v="3"/>
    <x v="0"/>
    <x v="10"/>
    <n v="1"/>
    <x v="0"/>
    <x v="1"/>
    <x v="1"/>
    <x v="0"/>
    <x v="0"/>
    <x v="1"/>
    <x v="0"/>
  </r>
  <r>
    <x v="1"/>
    <x v="4"/>
    <x v="2"/>
    <x v="15"/>
    <x v="1"/>
    <x v="0"/>
    <x v="0"/>
    <x v="1"/>
    <x v="25"/>
    <x v="1"/>
    <x v="3"/>
    <x v="0"/>
    <x v="11"/>
    <n v="1"/>
    <x v="0"/>
    <x v="1"/>
    <x v="1"/>
    <x v="0"/>
    <x v="0"/>
    <x v="1"/>
    <x v="0"/>
  </r>
  <r>
    <x v="1"/>
    <x v="4"/>
    <x v="2"/>
    <x v="15"/>
    <x v="1"/>
    <x v="0"/>
    <x v="0"/>
    <x v="1"/>
    <x v="25"/>
    <x v="1"/>
    <x v="3"/>
    <x v="0"/>
    <x v="50"/>
    <n v="1"/>
    <x v="0"/>
    <x v="0"/>
    <x v="1"/>
    <x v="0"/>
    <x v="0"/>
    <x v="1"/>
    <x v="0"/>
  </r>
  <r>
    <x v="1"/>
    <x v="4"/>
    <x v="2"/>
    <x v="15"/>
    <x v="1"/>
    <x v="0"/>
    <x v="0"/>
    <x v="1"/>
    <x v="25"/>
    <x v="1"/>
    <x v="3"/>
    <x v="0"/>
    <x v="50"/>
    <n v="2"/>
    <x v="0"/>
    <x v="1"/>
    <x v="1"/>
    <x v="0"/>
    <x v="0"/>
    <x v="1"/>
    <x v="0"/>
  </r>
  <r>
    <x v="1"/>
    <x v="4"/>
    <x v="2"/>
    <x v="15"/>
    <x v="1"/>
    <x v="0"/>
    <x v="0"/>
    <x v="1"/>
    <x v="25"/>
    <x v="1"/>
    <x v="3"/>
    <x v="0"/>
    <x v="10"/>
    <n v="2"/>
    <x v="0"/>
    <x v="0"/>
    <x v="1"/>
    <x v="0"/>
    <x v="0"/>
    <x v="1"/>
    <x v="0"/>
  </r>
  <r>
    <x v="1"/>
    <x v="4"/>
    <x v="2"/>
    <x v="15"/>
    <x v="1"/>
    <x v="0"/>
    <x v="0"/>
    <x v="1"/>
    <x v="25"/>
    <x v="1"/>
    <x v="3"/>
    <x v="0"/>
    <x v="10"/>
    <n v="14"/>
    <x v="0"/>
    <x v="1"/>
    <x v="1"/>
    <x v="0"/>
    <x v="0"/>
    <x v="1"/>
    <x v="0"/>
  </r>
  <r>
    <x v="1"/>
    <x v="4"/>
    <x v="2"/>
    <x v="15"/>
    <x v="1"/>
    <x v="0"/>
    <x v="0"/>
    <x v="1"/>
    <x v="25"/>
    <x v="1"/>
    <x v="3"/>
    <x v="0"/>
    <x v="28"/>
    <n v="1"/>
    <x v="0"/>
    <x v="1"/>
    <x v="1"/>
    <x v="0"/>
    <x v="0"/>
    <x v="1"/>
    <x v="0"/>
  </r>
  <r>
    <x v="1"/>
    <x v="4"/>
    <x v="2"/>
    <x v="15"/>
    <x v="1"/>
    <x v="0"/>
    <x v="0"/>
    <x v="1"/>
    <x v="25"/>
    <x v="1"/>
    <x v="3"/>
    <x v="1"/>
    <x v="50"/>
    <n v="1"/>
    <x v="0"/>
    <x v="0"/>
    <x v="1"/>
    <x v="0"/>
    <x v="0"/>
    <x v="1"/>
    <x v="0"/>
  </r>
  <r>
    <x v="1"/>
    <x v="4"/>
    <x v="2"/>
    <x v="15"/>
    <x v="1"/>
    <x v="0"/>
    <x v="0"/>
    <x v="1"/>
    <x v="25"/>
    <x v="1"/>
    <x v="3"/>
    <x v="1"/>
    <x v="50"/>
    <n v="1"/>
    <x v="0"/>
    <x v="1"/>
    <x v="1"/>
    <x v="0"/>
    <x v="0"/>
    <x v="1"/>
    <x v="0"/>
  </r>
  <r>
    <x v="1"/>
    <x v="4"/>
    <x v="2"/>
    <x v="15"/>
    <x v="1"/>
    <x v="0"/>
    <x v="0"/>
    <x v="1"/>
    <x v="25"/>
    <x v="1"/>
    <x v="3"/>
    <x v="1"/>
    <x v="10"/>
    <n v="1"/>
    <x v="0"/>
    <x v="0"/>
    <x v="1"/>
    <x v="0"/>
    <x v="0"/>
    <x v="1"/>
    <x v="0"/>
  </r>
  <r>
    <x v="1"/>
    <x v="4"/>
    <x v="2"/>
    <x v="15"/>
    <x v="1"/>
    <x v="0"/>
    <x v="0"/>
    <x v="1"/>
    <x v="26"/>
    <x v="1"/>
    <x v="3"/>
    <x v="0"/>
    <x v="11"/>
    <n v="1"/>
    <x v="0"/>
    <x v="1"/>
    <x v="1"/>
    <x v="0"/>
    <x v="0"/>
    <x v="1"/>
    <x v="0"/>
  </r>
  <r>
    <x v="1"/>
    <x v="4"/>
    <x v="2"/>
    <x v="15"/>
    <x v="1"/>
    <x v="0"/>
    <x v="0"/>
    <x v="1"/>
    <x v="26"/>
    <x v="1"/>
    <x v="3"/>
    <x v="0"/>
    <x v="50"/>
    <n v="2"/>
    <x v="0"/>
    <x v="0"/>
    <x v="1"/>
    <x v="0"/>
    <x v="0"/>
    <x v="1"/>
    <x v="0"/>
  </r>
  <r>
    <x v="1"/>
    <x v="4"/>
    <x v="2"/>
    <x v="15"/>
    <x v="1"/>
    <x v="0"/>
    <x v="0"/>
    <x v="1"/>
    <x v="26"/>
    <x v="1"/>
    <x v="3"/>
    <x v="0"/>
    <x v="50"/>
    <n v="2"/>
    <x v="0"/>
    <x v="1"/>
    <x v="1"/>
    <x v="0"/>
    <x v="0"/>
    <x v="1"/>
    <x v="0"/>
  </r>
  <r>
    <x v="1"/>
    <x v="4"/>
    <x v="2"/>
    <x v="15"/>
    <x v="1"/>
    <x v="0"/>
    <x v="0"/>
    <x v="1"/>
    <x v="26"/>
    <x v="1"/>
    <x v="3"/>
    <x v="0"/>
    <x v="10"/>
    <n v="1"/>
    <x v="0"/>
    <x v="0"/>
    <x v="1"/>
    <x v="0"/>
    <x v="0"/>
    <x v="1"/>
    <x v="0"/>
  </r>
  <r>
    <x v="1"/>
    <x v="4"/>
    <x v="2"/>
    <x v="15"/>
    <x v="1"/>
    <x v="0"/>
    <x v="0"/>
    <x v="1"/>
    <x v="26"/>
    <x v="1"/>
    <x v="3"/>
    <x v="0"/>
    <x v="10"/>
    <n v="16"/>
    <x v="0"/>
    <x v="1"/>
    <x v="1"/>
    <x v="0"/>
    <x v="0"/>
    <x v="1"/>
    <x v="0"/>
  </r>
  <r>
    <x v="1"/>
    <x v="4"/>
    <x v="2"/>
    <x v="15"/>
    <x v="1"/>
    <x v="0"/>
    <x v="0"/>
    <x v="1"/>
    <x v="26"/>
    <x v="1"/>
    <x v="3"/>
    <x v="1"/>
    <x v="50"/>
    <n v="1"/>
    <x v="0"/>
    <x v="1"/>
    <x v="1"/>
    <x v="0"/>
    <x v="0"/>
    <x v="1"/>
    <x v="0"/>
  </r>
  <r>
    <x v="1"/>
    <x v="4"/>
    <x v="2"/>
    <x v="15"/>
    <x v="1"/>
    <x v="0"/>
    <x v="0"/>
    <x v="1"/>
    <x v="27"/>
    <x v="1"/>
    <x v="3"/>
    <x v="0"/>
    <x v="50"/>
    <n v="2"/>
    <x v="0"/>
    <x v="1"/>
    <x v="1"/>
    <x v="0"/>
    <x v="0"/>
    <x v="1"/>
    <x v="0"/>
  </r>
  <r>
    <x v="1"/>
    <x v="4"/>
    <x v="2"/>
    <x v="15"/>
    <x v="1"/>
    <x v="0"/>
    <x v="0"/>
    <x v="1"/>
    <x v="27"/>
    <x v="1"/>
    <x v="3"/>
    <x v="0"/>
    <x v="10"/>
    <n v="3"/>
    <x v="0"/>
    <x v="1"/>
    <x v="1"/>
    <x v="0"/>
    <x v="0"/>
    <x v="1"/>
    <x v="0"/>
  </r>
  <r>
    <x v="1"/>
    <x v="4"/>
    <x v="2"/>
    <x v="15"/>
    <x v="1"/>
    <x v="0"/>
    <x v="0"/>
    <x v="2"/>
    <x v="25"/>
    <x v="1"/>
    <x v="3"/>
    <x v="0"/>
    <x v="50"/>
    <n v="2"/>
    <x v="0"/>
    <x v="1"/>
    <x v="1"/>
    <x v="0"/>
    <x v="0"/>
    <x v="1"/>
    <x v="0"/>
  </r>
  <r>
    <x v="1"/>
    <x v="4"/>
    <x v="2"/>
    <x v="15"/>
    <x v="1"/>
    <x v="0"/>
    <x v="0"/>
    <x v="2"/>
    <x v="25"/>
    <x v="1"/>
    <x v="3"/>
    <x v="0"/>
    <x v="10"/>
    <n v="2"/>
    <x v="0"/>
    <x v="1"/>
    <x v="1"/>
    <x v="0"/>
    <x v="0"/>
    <x v="1"/>
    <x v="0"/>
  </r>
  <r>
    <x v="1"/>
    <x v="4"/>
    <x v="2"/>
    <x v="15"/>
    <x v="1"/>
    <x v="0"/>
    <x v="0"/>
    <x v="2"/>
    <x v="25"/>
    <x v="1"/>
    <x v="3"/>
    <x v="1"/>
    <x v="10"/>
    <n v="1"/>
    <x v="0"/>
    <x v="1"/>
    <x v="1"/>
    <x v="0"/>
    <x v="0"/>
    <x v="1"/>
    <x v="0"/>
  </r>
  <r>
    <x v="1"/>
    <x v="4"/>
    <x v="2"/>
    <x v="15"/>
    <x v="1"/>
    <x v="0"/>
    <x v="0"/>
    <x v="2"/>
    <x v="26"/>
    <x v="1"/>
    <x v="3"/>
    <x v="0"/>
    <x v="50"/>
    <n v="2"/>
    <x v="0"/>
    <x v="1"/>
    <x v="1"/>
    <x v="0"/>
    <x v="0"/>
    <x v="1"/>
    <x v="0"/>
  </r>
  <r>
    <x v="1"/>
    <x v="4"/>
    <x v="2"/>
    <x v="15"/>
    <x v="1"/>
    <x v="0"/>
    <x v="0"/>
    <x v="2"/>
    <x v="26"/>
    <x v="1"/>
    <x v="3"/>
    <x v="0"/>
    <x v="10"/>
    <n v="2"/>
    <x v="0"/>
    <x v="1"/>
    <x v="1"/>
    <x v="0"/>
    <x v="0"/>
    <x v="1"/>
    <x v="0"/>
  </r>
  <r>
    <x v="1"/>
    <x v="4"/>
    <x v="2"/>
    <x v="15"/>
    <x v="1"/>
    <x v="0"/>
    <x v="0"/>
    <x v="2"/>
    <x v="27"/>
    <x v="1"/>
    <x v="3"/>
    <x v="0"/>
    <x v="10"/>
    <n v="1"/>
    <x v="0"/>
    <x v="1"/>
    <x v="1"/>
    <x v="0"/>
    <x v="0"/>
    <x v="1"/>
    <x v="0"/>
  </r>
  <r>
    <x v="1"/>
    <x v="4"/>
    <x v="2"/>
    <x v="15"/>
    <x v="1"/>
    <x v="0"/>
    <x v="0"/>
    <x v="2"/>
    <x v="27"/>
    <x v="1"/>
    <x v="0"/>
    <x v="0"/>
    <x v="1"/>
    <n v="1"/>
    <x v="0"/>
    <x v="1"/>
    <x v="1"/>
    <x v="0"/>
    <x v="0"/>
    <x v="1"/>
    <x v="0"/>
  </r>
  <r>
    <x v="1"/>
    <x v="4"/>
    <x v="2"/>
    <x v="15"/>
    <x v="1"/>
    <x v="0"/>
    <x v="0"/>
    <x v="3"/>
    <x v="25"/>
    <x v="1"/>
    <x v="3"/>
    <x v="0"/>
    <x v="10"/>
    <n v="2"/>
    <x v="0"/>
    <x v="1"/>
    <x v="1"/>
    <x v="0"/>
    <x v="0"/>
    <x v="1"/>
    <x v="0"/>
  </r>
  <r>
    <x v="1"/>
    <x v="4"/>
    <x v="2"/>
    <x v="15"/>
    <x v="1"/>
    <x v="0"/>
    <x v="0"/>
    <x v="4"/>
    <x v="25"/>
    <x v="1"/>
    <x v="3"/>
    <x v="0"/>
    <x v="10"/>
    <n v="1"/>
    <x v="0"/>
    <x v="1"/>
    <x v="1"/>
    <x v="0"/>
    <x v="0"/>
    <x v="1"/>
    <x v="0"/>
  </r>
  <r>
    <x v="1"/>
    <x v="4"/>
    <x v="2"/>
    <x v="15"/>
    <x v="1"/>
    <x v="3"/>
    <x v="0"/>
    <x v="4"/>
    <x v="25"/>
    <x v="1"/>
    <x v="3"/>
    <x v="0"/>
    <x v="10"/>
    <n v="1"/>
    <x v="0"/>
    <x v="1"/>
    <x v="1"/>
    <x v="0"/>
    <x v="1"/>
    <x v="1"/>
    <x v="0"/>
  </r>
  <r>
    <x v="1"/>
    <x v="4"/>
    <x v="2"/>
    <x v="15"/>
    <x v="1"/>
    <x v="3"/>
    <x v="0"/>
    <x v="8"/>
    <x v="25"/>
    <x v="1"/>
    <x v="3"/>
    <x v="0"/>
    <x v="10"/>
    <n v="1"/>
    <x v="0"/>
    <x v="1"/>
    <x v="1"/>
    <x v="0"/>
    <x v="0"/>
    <x v="1"/>
    <x v="0"/>
  </r>
  <r>
    <x v="1"/>
    <x v="4"/>
    <x v="2"/>
    <x v="15"/>
    <x v="1"/>
    <x v="1"/>
    <x v="1"/>
    <x v="1"/>
    <x v="25"/>
    <x v="1"/>
    <x v="3"/>
    <x v="0"/>
    <x v="50"/>
    <n v="1"/>
    <x v="0"/>
    <x v="0"/>
    <x v="1"/>
    <x v="0"/>
    <x v="0"/>
    <x v="1"/>
    <x v="0"/>
  </r>
  <r>
    <x v="1"/>
    <x v="4"/>
    <x v="2"/>
    <x v="15"/>
    <x v="1"/>
    <x v="1"/>
    <x v="1"/>
    <x v="1"/>
    <x v="25"/>
    <x v="1"/>
    <x v="3"/>
    <x v="0"/>
    <x v="50"/>
    <n v="1"/>
    <x v="0"/>
    <x v="1"/>
    <x v="1"/>
    <x v="0"/>
    <x v="0"/>
    <x v="1"/>
    <x v="0"/>
  </r>
  <r>
    <x v="1"/>
    <x v="4"/>
    <x v="2"/>
    <x v="15"/>
    <x v="1"/>
    <x v="1"/>
    <x v="1"/>
    <x v="1"/>
    <x v="25"/>
    <x v="1"/>
    <x v="3"/>
    <x v="0"/>
    <x v="10"/>
    <n v="1"/>
    <x v="0"/>
    <x v="0"/>
    <x v="1"/>
    <x v="0"/>
    <x v="0"/>
    <x v="1"/>
    <x v="0"/>
  </r>
  <r>
    <x v="1"/>
    <x v="4"/>
    <x v="2"/>
    <x v="15"/>
    <x v="1"/>
    <x v="1"/>
    <x v="1"/>
    <x v="1"/>
    <x v="25"/>
    <x v="1"/>
    <x v="0"/>
    <x v="0"/>
    <x v="32"/>
    <n v="1"/>
    <x v="0"/>
    <x v="1"/>
    <x v="1"/>
    <x v="0"/>
    <x v="0"/>
    <x v="1"/>
    <x v="0"/>
  </r>
  <r>
    <x v="1"/>
    <x v="4"/>
    <x v="2"/>
    <x v="15"/>
    <x v="1"/>
    <x v="1"/>
    <x v="1"/>
    <x v="1"/>
    <x v="27"/>
    <x v="1"/>
    <x v="0"/>
    <x v="0"/>
    <x v="0"/>
    <n v="1"/>
    <x v="0"/>
    <x v="1"/>
    <x v="1"/>
    <x v="0"/>
    <x v="0"/>
    <x v="1"/>
    <x v="0"/>
  </r>
  <r>
    <x v="1"/>
    <x v="4"/>
    <x v="2"/>
    <x v="15"/>
    <x v="1"/>
    <x v="1"/>
    <x v="1"/>
    <x v="2"/>
    <x v="25"/>
    <x v="1"/>
    <x v="3"/>
    <x v="0"/>
    <x v="10"/>
    <n v="1"/>
    <x v="0"/>
    <x v="1"/>
    <x v="1"/>
    <x v="0"/>
    <x v="0"/>
    <x v="1"/>
    <x v="0"/>
  </r>
  <r>
    <x v="1"/>
    <x v="4"/>
    <x v="2"/>
    <x v="15"/>
    <x v="1"/>
    <x v="1"/>
    <x v="1"/>
    <x v="2"/>
    <x v="26"/>
    <x v="1"/>
    <x v="3"/>
    <x v="0"/>
    <x v="51"/>
    <n v="1"/>
    <x v="0"/>
    <x v="1"/>
    <x v="1"/>
    <x v="0"/>
    <x v="0"/>
    <x v="1"/>
    <x v="0"/>
  </r>
  <r>
    <x v="1"/>
    <x v="4"/>
    <x v="2"/>
    <x v="15"/>
    <x v="1"/>
    <x v="1"/>
    <x v="1"/>
    <x v="2"/>
    <x v="27"/>
    <x v="1"/>
    <x v="3"/>
    <x v="0"/>
    <x v="10"/>
    <n v="2"/>
    <x v="0"/>
    <x v="1"/>
    <x v="1"/>
    <x v="0"/>
    <x v="0"/>
    <x v="1"/>
    <x v="0"/>
  </r>
  <r>
    <x v="1"/>
    <x v="4"/>
    <x v="2"/>
    <x v="15"/>
    <x v="1"/>
    <x v="1"/>
    <x v="1"/>
    <x v="3"/>
    <x v="25"/>
    <x v="1"/>
    <x v="3"/>
    <x v="1"/>
    <x v="50"/>
    <n v="1"/>
    <x v="0"/>
    <x v="1"/>
    <x v="1"/>
    <x v="0"/>
    <x v="0"/>
    <x v="1"/>
    <x v="0"/>
  </r>
  <r>
    <x v="1"/>
    <x v="4"/>
    <x v="2"/>
    <x v="15"/>
    <x v="1"/>
    <x v="1"/>
    <x v="1"/>
    <x v="3"/>
    <x v="26"/>
    <x v="1"/>
    <x v="3"/>
    <x v="0"/>
    <x v="10"/>
    <n v="2"/>
    <x v="0"/>
    <x v="1"/>
    <x v="1"/>
    <x v="0"/>
    <x v="0"/>
    <x v="1"/>
    <x v="0"/>
  </r>
  <r>
    <x v="1"/>
    <x v="4"/>
    <x v="2"/>
    <x v="15"/>
    <x v="1"/>
    <x v="1"/>
    <x v="1"/>
    <x v="3"/>
    <x v="26"/>
    <x v="1"/>
    <x v="3"/>
    <x v="1"/>
    <x v="10"/>
    <n v="1"/>
    <x v="0"/>
    <x v="1"/>
    <x v="1"/>
    <x v="0"/>
    <x v="0"/>
    <x v="1"/>
    <x v="0"/>
  </r>
  <r>
    <x v="1"/>
    <x v="4"/>
    <x v="2"/>
    <x v="15"/>
    <x v="1"/>
    <x v="1"/>
    <x v="1"/>
    <x v="3"/>
    <x v="27"/>
    <x v="1"/>
    <x v="2"/>
    <x v="1"/>
    <x v="61"/>
    <n v="1"/>
    <x v="0"/>
    <x v="1"/>
    <x v="1"/>
    <x v="0"/>
    <x v="0"/>
    <x v="1"/>
    <x v="0"/>
  </r>
  <r>
    <x v="1"/>
    <x v="4"/>
    <x v="2"/>
    <x v="15"/>
    <x v="1"/>
    <x v="1"/>
    <x v="1"/>
    <x v="4"/>
    <x v="25"/>
    <x v="1"/>
    <x v="3"/>
    <x v="0"/>
    <x v="10"/>
    <n v="1"/>
    <x v="0"/>
    <x v="1"/>
    <x v="1"/>
    <x v="0"/>
    <x v="0"/>
    <x v="1"/>
    <x v="0"/>
  </r>
  <r>
    <x v="1"/>
    <x v="4"/>
    <x v="2"/>
    <x v="15"/>
    <x v="1"/>
    <x v="1"/>
    <x v="1"/>
    <x v="4"/>
    <x v="25"/>
    <x v="1"/>
    <x v="3"/>
    <x v="1"/>
    <x v="53"/>
    <n v="1"/>
    <x v="0"/>
    <x v="1"/>
    <x v="1"/>
    <x v="0"/>
    <x v="0"/>
    <x v="1"/>
    <x v="0"/>
  </r>
  <r>
    <x v="1"/>
    <x v="4"/>
    <x v="2"/>
    <x v="15"/>
    <x v="1"/>
    <x v="1"/>
    <x v="1"/>
    <x v="4"/>
    <x v="25"/>
    <x v="1"/>
    <x v="3"/>
    <x v="1"/>
    <x v="10"/>
    <n v="1"/>
    <x v="0"/>
    <x v="0"/>
    <x v="1"/>
    <x v="0"/>
    <x v="0"/>
    <x v="1"/>
    <x v="0"/>
  </r>
  <r>
    <x v="1"/>
    <x v="4"/>
    <x v="2"/>
    <x v="15"/>
    <x v="1"/>
    <x v="1"/>
    <x v="1"/>
    <x v="4"/>
    <x v="25"/>
    <x v="1"/>
    <x v="3"/>
    <x v="1"/>
    <x v="55"/>
    <n v="1"/>
    <x v="0"/>
    <x v="1"/>
    <x v="1"/>
    <x v="0"/>
    <x v="0"/>
    <x v="1"/>
    <x v="0"/>
  </r>
  <r>
    <x v="1"/>
    <x v="4"/>
    <x v="2"/>
    <x v="15"/>
    <x v="1"/>
    <x v="1"/>
    <x v="1"/>
    <x v="4"/>
    <x v="26"/>
    <x v="1"/>
    <x v="3"/>
    <x v="1"/>
    <x v="51"/>
    <n v="1"/>
    <x v="0"/>
    <x v="0"/>
    <x v="1"/>
    <x v="0"/>
    <x v="0"/>
    <x v="1"/>
    <x v="0"/>
  </r>
  <r>
    <x v="1"/>
    <x v="4"/>
    <x v="2"/>
    <x v="15"/>
    <x v="1"/>
    <x v="1"/>
    <x v="1"/>
    <x v="5"/>
    <x v="25"/>
    <x v="1"/>
    <x v="3"/>
    <x v="1"/>
    <x v="10"/>
    <n v="2"/>
    <x v="0"/>
    <x v="1"/>
    <x v="1"/>
    <x v="0"/>
    <x v="0"/>
    <x v="1"/>
    <x v="0"/>
  </r>
  <r>
    <x v="1"/>
    <x v="4"/>
    <x v="2"/>
    <x v="15"/>
    <x v="1"/>
    <x v="1"/>
    <x v="1"/>
    <x v="5"/>
    <x v="25"/>
    <x v="1"/>
    <x v="3"/>
    <x v="1"/>
    <x v="55"/>
    <n v="1"/>
    <x v="0"/>
    <x v="0"/>
    <x v="1"/>
    <x v="0"/>
    <x v="0"/>
    <x v="1"/>
    <x v="0"/>
  </r>
  <r>
    <x v="1"/>
    <x v="4"/>
    <x v="2"/>
    <x v="15"/>
    <x v="1"/>
    <x v="1"/>
    <x v="1"/>
    <x v="6"/>
    <x v="25"/>
    <x v="1"/>
    <x v="3"/>
    <x v="1"/>
    <x v="10"/>
    <n v="1"/>
    <x v="0"/>
    <x v="1"/>
    <x v="1"/>
    <x v="0"/>
    <x v="0"/>
    <x v="1"/>
    <x v="0"/>
  </r>
  <r>
    <x v="1"/>
    <x v="4"/>
    <x v="2"/>
    <x v="15"/>
    <x v="1"/>
    <x v="2"/>
    <x v="1"/>
    <x v="0"/>
    <x v="25"/>
    <x v="1"/>
    <x v="3"/>
    <x v="0"/>
    <x v="50"/>
    <n v="1"/>
    <x v="0"/>
    <x v="1"/>
    <x v="1"/>
    <x v="0"/>
    <x v="0"/>
    <x v="1"/>
    <x v="0"/>
  </r>
  <r>
    <x v="1"/>
    <x v="4"/>
    <x v="2"/>
    <x v="15"/>
    <x v="1"/>
    <x v="2"/>
    <x v="1"/>
    <x v="0"/>
    <x v="25"/>
    <x v="1"/>
    <x v="3"/>
    <x v="0"/>
    <x v="10"/>
    <n v="1"/>
    <x v="0"/>
    <x v="0"/>
    <x v="1"/>
    <x v="0"/>
    <x v="0"/>
    <x v="1"/>
    <x v="0"/>
  </r>
  <r>
    <x v="1"/>
    <x v="4"/>
    <x v="2"/>
    <x v="15"/>
    <x v="1"/>
    <x v="2"/>
    <x v="1"/>
    <x v="0"/>
    <x v="25"/>
    <x v="1"/>
    <x v="3"/>
    <x v="0"/>
    <x v="10"/>
    <n v="1"/>
    <x v="0"/>
    <x v="1"/>
    <x v="1"/>
    <x v="0"/>
    <x v="0"/>
    <x v="1"/>
    <x v="0"/>
  </r>
  <r>
    <x v="1"/>
    <x v="4"/>
    <x v="2"/>
    <x v="15"/>
    <x v="1"/>
    <x v="2"/>
    <x v="1"/>
    <x v="0"/>
    <x v="26"/>
    <x v="1"/>
    <x v="3"/>
    <x v="0"/>
    <x v="50"/>
    <n v="1"/>
    <x v="0"/>
    <x v="1"/>
    <x v="1"/>
    <x v="0"/>
    <x v="0"/>
    <x v="1"/>
    <x v="0"/>
  </r>
  <r>
    <x v="1"/>
    <x v="4"/>
    <x v="2"/>
    <x v="15"/>
    <x v="1"/>
    <x v="2"/>
    <x v="1"/>
    <x v="0"/>
    <x v="26"/>
    <x v="1"/>
    <x v="3"/>
    <x v="0"/>
    <x v="10"/>
    <n v="1"/>
    <x v="0"/>
    <x v="1"/>
    <x v="1"/>
    <x v="0"/>
    <x v="0"/>
    <x v="1"/>
    <x v="0"/>
  </r>
  <r>
    <x v="1"/>
    <x v="4"/>
    <x v="2"/>
    <x v="15"/>
    <x v="1"/>
    <x v="2"/>
    <x v="1"/>
    <x v="1"/>
    <x v="25"/>
    <x v="1"/>
    <x v="3"/>
    <x v="0"/>
    <x v="50"/>
    <n v="1"/>
    <x v="0"/>
    <x v="1"/>
    <x v="1"/>
    <x v="0"/>
    <x v="0"/>
    <x v="1"/>
    <x v="0"/>
  </r>
  <r>
    <x v="1"/>
    <x v="4"/>
    <x v="2"/>
    <x v="15"/>
    <x v="1"/>
    <x v="2"/>
    <x v="1"/>
    <x v="1"/>
    <x v="25"/>
    <x v="1"/>
    <x v="3"/>
    <x v="0"/>
    <x v="10"/>
    <n v="2"/>
    <x v="0"/>
    <x v="0"/>
    <x v="1"/>
    <x v="0"/>
    <x v="0"/>
    <x v="1"/>
    <x v="0"/>
  </r>
  <r>
    <x v="1"/>
    <x v="4"/>
    <x v="2"/>
    <x v="15"/>
    <x v="1"/>
    <x v="2"/>
    <x v="1"/>
    <x v="1"/>
    <x v="25"/>
    <x v="1"/>
    <x v="3"/>
    <x v="0"/>
    <x v="10"/>
    <n v="3"/>
    <x v="0"/>
    <x v="1"/>
    <x v="1"/>
    <x v="0"/>
    <x v="0"/>
    <x v="1"/>
    <x v="0"/>
  </r>
  <r>
    <x v="1"/>
    <x v="4"/>
    <x v="2"/>
    <x v="15"/>
    <x v="1"/>
    <x v="2"/>
    <x v="1"/>
    <x v="1"/>
    <x v="25"/>
    <x v="1"/>
    <x v="3"/>
    <x v="0"/>
    <x v="55"/>
    <n v="1"/>
    <x v="0"/>
    <x v="1"/>
    <x v="1"/>
    <x v="0"/>
    <x v="0"/>
    <x v="1"/>
    <x v="0"/>
  </r>
  <r>
    <x v="1"/>
    <x v="4"/>
    <x v="2"/>
    <x v="15"/>
    <x v="1"/>
    <x v="2"/>
    <x v="1"/>
    <x v="1"/>
    <x v="26"/>
    <x v="1"/>
    <x v="3"/>
    <x v="0"/>
    <x v="50"/>
    <n v="1"/>
    <x v="0"/>
    <x v="1"/>
    <x v="1"/>
    <x v="0"/>
    <x v="0"/>
    <x v="1"/>
    <x v="0"/>
  </r>
  <r>
    <x v="1"/>
    <x v="4"/>
    <x v="2"/>
    <x v="15"/>
    <x v="1"/>
    <x v="2"/>
    <x v="1"/>
    <x v="1"/>
    <x v="27"/>
    <x v="1"/>
    <x v="3"/>
    <x v="0"/>
    <x v="10"/>
    <n v="1"/>
    <x v="0"/>
    <x v="1"/>
    <x v="1"/>
    <x v="0"/>
    <x v="0"/>
    <x v="1"/>
    <x v="0"/>
  </r>
  <r>
    <x v="1"/>
    <x v="4"/>
    <x v="2"/>
    <x v="15"/>
    <x v="1"/>
    <x v="2"/>
    <x v="1"/>
    <x v="2"/>
    <x v="25"/>
    <x v="1"/>
    <x v="3"/>
    <x v="0"/>
    <x v="10"/>
    <n v="1"/>
    <x v="0"/>
    <x v="1"/>
    <x v="1"/>
    <x v="0"/>
    <x v="0"/>
    <x v="1"/>
    <x v="0"/>
  </r>
  <r>
    <x v="1"/>
    <x v="4"/>
    <x v="2"/>
    <x v="15"/>
    <x v="1"/>
    <x v="2"/>
    <x v="1"/>
    <x v="2"/>
    <x v="25"/>
    <x v="1"/>
    <x v="3"/>
    <x v="1"/>
    <x v="10"/>
    <n v="1"/>
    <x v="0"/>
    <x v="1"/>
    <x v="1"/>
    <x v="0"/>
    <x v="0"/>
    <x v="1"/>
    <x v="0"/>
  </r>
  <r>
    <x v="1"/>
    <x v="4"/>
    <x v="2"/>
    <x v="15"/>
    <x v="1"/>
    <x v="2"/>
    <x v="1"/>
    <x v="2"/>
    <x v="26"/>
    <x v="1"/>
    <x v="3"/>
    <x v="0"/>
    <x v="10"/>
    <n v="1"/>
    <x v="0"/>
    <x v="1"/>
    <x v="1"/>
    <x v="0"/>
    <x v="0"/>
    <x v="1"/>
    <x v="0"/>
  </r>
  <r>
    <x v="1"/>
    <x v="4"/>
    <x v="2"/>
    <x v="15"/>
    <x v="1"/>
    <x v="2"/>
    <x v="1"/>
    <x v="2"/>
    <x v="26"/>
    <x v="1"/>
    <x v="3"/>
    <x v="1"/>
    <x v="10"/>
    <n v="1"/>
    <x v="0"/>
    <x v="1"/>
    <x v="1"/>
    <x v="0"/>
    <x v="0"/>
    <x v="1"/>
    <x v="0"/>
  </r>
  <r>
    <x v="1"/>
    <x v="4"/>
    <x v="2"/>
    <x v="15"/>
    <x v="1"/>
    <x v="2"/>
    <x v="1"/>
    <x v="2"/>
    <x v="27"/>
    <x v="1"/>
    <x v="3"/>
    <x v="0"/>
    <x v="10"/>
    <n v="1"/>
    <x v="0"/>
    <x v="1"/>
    <x v="1"/>
    <x v="0"/>
    <x v="0"/>
    <x v="1"/>
    <x v="0"/>
  </r>
  <r>
    <x v="1"/>
    <x v="4"/>
    <x v="2"/>
    <x v="15"/>
    <x v="1"/>
    <x v="2"/>
    <x v="1"/>
    <x v="2"/>
    <x v="27"/>
    <x v="1"/>
    <x v="5"/>
    <x v="0"/>
    <x v="14"/>
    <n v="1"/>
    <x v="0"/>
    <x v="1"/>
    <x v="1"/>
    <x v="0"/>
    <x v="0"/>
    <x v="1"/>
    <x v="0"/>
  </r>
  <r>
    <x v="1"/>
    <x v="4"/>
    <x v="2"/>
    <x v="15"/>
    <x v="1"/>
    <x v="2"/>
    <x v="1"/>
    <x v="3"/>
    <x v="25"/>
    <x v="1"/>
    <x v="3"/>
    <x v="1"/>
    <x v="10"/>
    <n v="1"/>
    <x v="0"/>
    <x v="0"/>
    <x v="1"/>
    <x v="0"/>
    <x v="0"/>
    <x v="1"/>
    <x v="0"/>
  </r>
  <r>
    <x v="1"/>
    <x v="4"/>
    <x v="2"/>
    <x v="15"/>
    <x v="1"/>
    <x v="2"/>
    <x v="1"/>
    <x v="3"/>
    <x v="26"/>
    <x v="1"/>
    <x v="3"/>
    <x v="0"/>
    <x v="50"/>
    <n v="1"/>
    <x v="0"/>
    <x v="1"/>
    <x v="1"/>
    <x v="0"/>
    <x v="0"/>
    <x v="1"/>
    <x v="0"/>
  </r>
  <r>
    <x v="1"/>
    <x v="4"/>
    <x v="2"/>
    <x v="16"/>
    <x v="0"/>
    <x v="0"/>
    <x v="0"/>
    <x v="0"/>
    <x v="25"/>
    <x v="1"/>
    <x v="3"/>
    <x v="0"/>
    <x v="11"/>
    <n v="1"/>
    <x v="0"/>
    <x v="0"/>
    <x v="1"/>
    <x v="0"/>
    <x v="0"/>
    <x v="1"/>
    <x v="0"/>
  </r>
  <r>
    <x v="1"/>
    <x v="4"/>
    <x v="2"/>
    <x v="16"/>
    <x v="0"/>
    <x v="0"/>
    <x v="0"/>
    <x v="0"/>
    <x v="25"/>
    <x v="1"/>
    <x v="3"/>
    <x v="0"/>
    <x v="11"/>
    <n v="1"/>
    <x v="0"/>
    <x v="1"/>
    <x v="1"/>
    <x v="0"/>
    <x v="0"/>
    <x v="1"/>
    <x v="0"/>
  </r>
  <r>
    <x v="1"/>
    <x v="4"/>
    <x v="2"/>
    <x v="16"/>
    <x v="0"/>
    <x v="0"/>
    <x v="0"/>
    <x v="0"/>
    <x v="25"/>
    <x v="1"/>
    <x v="3"/>
    <x v="0"/>
    <x v="55"/>
    <n v="3"/>
    <x v="0"/>
    <x v="0"/>
    <x v="1"/>
    <x v="0"/>
    <x v="0"/>
    <x v="1"/>
    <x v="0"/>
  </r>
  <r>
    <x v="1"/>
    <x v="4"/>
    <x v="2"/>
    <x v="16"/>
    <x v="0"/>
    <x v="0"/>
    <x v="0"/>
    <x v="0"/>
    <x v="25"/>
    <x v="1"/>
    <x v="3"/>
    <x v="0"/>
    <x v="55"/>
    <n v="2"/>
    <x v="0"/>
    <x v="1"/>
    <x v="1"/>
    <x v="0"/>
    <x v="0"/>
    <x v="1"/>
    <x v="0"/>
  </r>
  <r>
    <x v="1"/>
    <x v="4"/>
    <x v="2"/>
    <x v="16"/>
    <x v="0"/>
    <x v="0"/>
    <x v="0"/>
    <x v="0"/>
    <x v="30"/>
    <x v="3"/>
    <x v="3"/>
    <x v="0"/>
    <x v="52"/>
    <n v="1"/>
    <x v="0"/>
    <x v="1"/>
    <x v="0"/>
    <x v="0"/>
    <x v="0"/>
    <x v="1"/>
    <x v="0"/>
  </r>
  <r>
    <x v="1"/>
    <x v="4"/>
    <x v="2"/>
    <x v="16"/>
    <x v="0"/>
    <x v="0"/>
    <x v="0"/>
    <x v="0"/>
    <x v="30"/>
    <x v="3"/>
    <x v="3"/>
    <x v="0"/>
    <x v="53"/>
    <n v="1"/>
    <x v="0"/>
    <x v="1"/>
    <x v="0"/>
    <x v="0"/>
    <x v="0"/>
    <x v="1"/>
    <x v="0"/>
  </r>
  <r>
    <x v="1"/>
    <x v="4"/>
    <x v="2"/>
    <x v="16"/>
    <x v="0"/>
    <x v="0"/>
    <x v="0"/>
    <x v="0"/>
    <x v="26"/>
    <x v="1"/>
    <x v="3"/>
    <x v="0"/>
    <x v="11"/>
    <n v="1"/>
    <x v="0"/>
    <x v="0"/>
    <x v="1"/>
    <x v="0"/>
    <x v="0"/>
    <x v="1"/>
    <x v="0"/>
  </r>
  <r>
    <x v="1"/>
    <x v="4"/>
    <x v="2"/>
    <x v="16"/>
    <x v="0"/>
    <x v="0"/>
    <x v="0"/>
    <x v="0"/>
    <x v="26"/>
    <x v="1"/>
    <x v="3"/>
    <x v="0"/>
    <x v="11"/>
    <n v="1"/>
    <x v="0"/>
    <x v="1"/>
    <x v="1"/>
    <x v="0"/>
    <x v="0"/>
    <x v="1"/>
    <x v="0"/>
  </r>
  <r>
    <x v="1"/>
    <x v="4"/>
    <x v="2"/>
    <x v="16"/>
    <x v="0"/>
    <x v="0"/>
    <x v="0"/>
    <x v="0"/>
    <x v="26"/>
    <x v="1"/>
    <x v="3"/>
    <x v="0"/>
    <x v="55"/>
    <n v="1"/>
    <x v="0"/>
    <x v="0"/>
    <x v="1"/>
    <x v="0"/>
    <x v="0"/>
    <x v="1"/>
    <x v="0"/>
  </r>
  <r>
    <x v="1"/>
    <x v="4"/>
    <x v="2"/>
    <x v="16"/>
    <x v="0"/>
    <x v="0"/>
    <x v="0"/>
    <x v="0"/>
    <x v="26"/>
    <x v="1"/>
    <x v="3"/>
    <x v="0"/>
    <x v="55"/>
    <n v="1"/>
    <x v="0"/>
    <x v="1"/>
    <x v="1"/>
    <x v="0"/>
    <x v="0"/>
    <x v="1"/>
    <x v="0"/>
  </r>
  <r>
    <x v="1"/>
    <x v="4"/>
    <x v="2"/>
    <x v="16"/>
    <x v="0"/>
    <x v="0"/>
    <x v="0"/>
    <x v="1"/>
    <x v="25"/>
    <x v="1"/>
    <x v="3"/>
    <x v="0"/>
    <x v="55"/>
    <n v="2"/>
    <x v="0"/>
    <x v="0"/>
    <x v="1"/>
    <x v="0"/>
    <x v="0"/>
    <x v="1"/>
    <x v="0"/>
  </r>
  <r>
    <x v="1"/>
    <x v="4"/>
    <x v="2"/>
    <x v="16"/>
    <x v="0"/>
    <x v="0"/>
    <x v="0"/>
    <x v="1"/>
    <x v="25"/>
    <x v="1"/>
    <x v="3"/>
    <x v="0"/>
    <x v="55"/>
    <n v="1"/>
    <x v="0"/>
    <x v="1"/>
    <x v="1"/>
    <x v="0"/>
    <x v="0"/>
    <x v="1"/>
    <x v="0"/>
  </r>
  <r>
    <x v="1"/>
    <x v="4"/>
    <x v="2"/>
    <x v="16"/>
    <x v="0"/>
    <x v="0"/>
    <x v="0"/>
    <x v="1"/>
    <x v="25"/>
    <x v="1"/>
    <x v="3"/>
    <x v="1"/>
    <x v="53"/>
    <n v="1"/>
    <x v="0"/>
    <x v="0"/>
    <x v="1"/>
    <x v="0"/>
    <x v="0"/>
    <x v="1"/>
    <x v="0"/>
  </r>
  <r>
    <x v="1"/>
    <x v="4"/>
    <x v="2"/>
    <x v="16"/>
    <x v="0"/>
    <x v="0"/>
    <x v="0"/>
    <x v="1"/>
    <x v="25"/>
    <x v="1"/>
    <x v="3"/>
    <x v="1"/>
    <x v="55"/>
    <n v="2"/>
    <x v="0"/>
    <x v="1"/>
    <x v="1"/>
    <x v="0"/>
    <x v="0"/>
    <x v="1"/>
    <x v="0"/>
  </r>
  <r>
    <x v="1"/>
    <x v="4"/>
    <x v="2"/>
    <x v="16"/>
    <x v="0"/>
    <x v="0"/>
    <x v="0"/>
    <x v="1"/>
    <x v="30"/>
    <x v="3"/>
    <x v="3"/>
    <x v="0"/>
    <x v="53"/>
    <n v="2"/>
    <x v="0"/>
    <x v="1"/>
    <x v="0"/>
    <x v="0"/>
    <x v="0"/>
    <x v="1"/>
    <x v="0"/>
  </r>
  <r>
    <x v="1"/>
    <x v="4"/>
    <x v="2"/>
    <x v="16"/>
    <x v="0"/>
    <x v="0"/>
    <x v="0"/>
    <x v="1"/>
    <x v="26"/>
    <x v="1"/>
    <x v="3"/>
    <x v="1"/>
    <x v="55"/>
    <n v="1"/>
    <x v="0"/>
    <x v="1"/>
    <x v="1"/>
    <x v="0"/>
    <x v="0"/>
    <x v="1"/>
    <x v="0"/>
  </r>
  <r>
    <x v="1"/>
    <x v="4"/>
    <x v="2"/>
    <x v="16"/>
    <x v="0"/>
    <x v="0"/>
    <x v="0"/>
    <x v="1"/>
    <x v="27"/>
    <x v="1"/>
    <x v="3"/>
    <x v="1"/>
    <x v="53"/>
    <n v="1"/>
    <x v="0"/>
    <x v="1"/>
    <x v="1"/>
    <x v="0"/>
    <x v="0"/>
    <x v="1"/>
    <x v="0"/>
  </r>
  <r>
    <x v="1"/>
    <x v="4"/>
    <x v="2"/>
    <x v="16"/>
    <x v="0"/>
    <x v="0"/>
    <x v="0"/>
    <x v="2"/>
    <x v="25"/>
    <x v="1"/>
    <x v="3"/>
    <x v="0"/>
    <x v="11"/>
    <n v="1"/>
    <x v="0"/>
    <x v="1"/>
    <x v="1"/>
    <x v="0"/>
    <x v="0"/>
    <x v="1"/>
    <x v="0"/>
  </r>
  <r>
    <x v="1"/>
    <x v="4"/>
    <x v="2"/>
    <x v="16"/>
    <x v="0"/>
    <x v="0"/>
    <x v="0"/>
    <x v="2"/>
    <x v="25"/>
    <x v="1"/>
    <x v="3"/>
    <x v="0"/>
    <x v="55"/>
    <n v="1"/>
    <x v="0"/>
    <x v="1"/>
    <x v="1"/>
    <x v="0"/>
    <x v="0"/>
    <x v="1"/>
    <x v="0"/>
  </r>
  <r>
    <x v="1"/>
    <x v="4"/>
    <x v="2"/>
    <x v="16"/>
    <x v="0"/>
    <x v="0"/>
    <x v="0"/>
    <x v="2"/>
    <x v="25"/>
    <x v="1"/>
    <x v="3"/>
    <x v="1"/>
    <x v="55"/>
    <n v="1"/>
    <x v="0"/>
    <x v="1"/>
    <x v="1"/>
    <x v="0"/>
    <x v="0"/>
    <x v="1"/>
    <x v="0"/>
  </r>
  <r>
    <x v="1"/>
    <x v="4"/>
    <x v="2"/>
    <x v="16"/>
    <x v="0"/>
    <x v="0"/>
    <x v="0"/>
    <x v="2"/>
    <x v="26"/>
    <x v="1"/>
    <x v="3"/>
    <x v="0"/>
    <x v="11"/>
    <n v="1"/>
    <x v="0"/>
    <x v="1"/>
    <x v="1"/>
    <x v="0"/>
    <x v="0"/>
    <x v="1"/>
    <x v="0"/>
  </r>
  <r>
    <x v="1"/>
    <x v="4"/>
    <x v="2"/>
    <x v="16"/>
    <x v="0"/>
    <x v="0"/>
    <x v="0"/>
    <x v="2"/>
    <x v="26"/>
    <x v="1"/>
    <x v="3"/>
    <x v="0"/>
    <x v="55"/>
    <n v="1"/>
    <x v="0"/>
    <x v="1"/>
    <x v="1"/>
    <x v="0"/>
    <x v="0"/>
    <x v="1"/>
    <x v="0"/>
  </r>
  <r>
    <x v="1"/>
    <x v="4"/>
    <x v="2"/>
    <x v="16"/>
    <x v="0"/>
    <x v="3"/>
    <x v="0"/>
    <x v="3"/>
    <x v="25"/>
    <x v="1"/>
    <x v="3"/>
    <x v="1"/>
    <x v="53"/>
    <n v="1"/>
    <x v="0"/>
    <x v="1"/>
    <x v="1"/>
    <x v="0"/>
    <x v="0"/>
    <x v="1"/>
    <x v="0"/>
  </r>
  <r>
    <x v="1"/>
    <x v="4"/>
    <x v="2"/>
    <x v="16"/>
    <x v="0"/>
    <x v="1"/>
    <x v="1"/>
    <x v="1"/>
    <x v="25"/>
    <x v="1"/>
    <x v="3"/>
    <x v="1"/>
    <x v="55"/>
    <n v="1"/>
    <x v="0"/>
    <x v="1"/>
    <x v="1"/>
    <x v="0"/>
    <x v="0"/>
    <x v="1"/>
    <x v="0"/>
  </r>
  <r>
    <x v="1"/>
    <x v="4"/>
    <x v="2"/>
    <x v="16"/>
    <x v="0"/>
    <x v="1"/>
    <x v="1"/>
    <x v="3"/>
    <x v="25"/>
    <x v="1"/>
    <x v="3"/>
    <x v="1"/>
    <x v="55"/>
    <n v="1"/>
    <x v="0"/>
    <x v="1"/>
    <x v="1"/>
    <x v="0"/>
    <x v="0"/>
    <x v="1"/>
    <x v="0"/>
  </r>
  <r>
    <x v="1"/>
    <x v="4"/>
    <x v="2"/>
    <x v="16"/>
    <x v="0"/>
    <x v="2"/>
    <x v="1"/>
    <x v="1"/>
    <x v="25"/>
    <x v="1"/>
    <x v="3"/>
    <x v="0"/>
    <x v="55"/>
    <n v="1"/>
    <x v="0"/>
    <x v="1"/>
    <x v="1"/>
    <x v="0"/>
    <x v="0"/>
    <x v="1"/>
    <x v="0"/>
  </r>
  <r>
    <x v="1"/>
    <x v="4"/>
    <x v="2"/>
    <x v="16"/>
    <x v="0"/>
    <x v="2"/>
    <x v="1"/>
    <x v="1"/>
    <x v="26"/>
    <x v="1"/>
    <x v="3"/>
    <x v="0"/>
    <x v="55"/>
    <n v="1"/>
    <x v="0"/>
    <x v="1"/>
    <x v="1"/>
    <x v="0"/>
    <x v="0"/>
    <x v="1"/>
    <x v="0"/>
  </r>
  <r>
    <x v="1"/>
    <x v="4"/>
    <x v="2"/>
    <x v="16"/>
    <x v="0"/>
    <x v="2"/>
    <x v="1"/>
    <x v="2"/>
    <x v="25"/>
    <x v="1"/>
    <x v="3"/>
    <x v="0"/>
    <x v="55"/>
    <n v="1"/>
    <x v="0"/>
    <x v="1"/>
    <x v="1"/>
    <x v="0"/>
    <x v="0"/>
    <x v="1"/>
    <x v="0"/>
  </r>
  <r>
    <x v="1"/>
    <x v="4"/>
    <x v="2"/>
    <x v="16"/>
    <x v="0"/>
    <x v="2"/>
    <x v="1"/>
    <x v="2"/>
    <x v="25"/>
    <x v="1"/>
    <x v="3"/>
    <x v="1"/>
    <x v="53"/>
    <n v="1"/>
    <x v="0"/>
    <x v="1"/>
    <x v="1"/>
    <x v="0"/>
    <x v="0"/>
    <x v="1"/>
    <x v="0"/>
  </r>
  <r>
    <x v="1"/>
    <x v="4"/>
    <x v="2"/>
    <x v="16"/>
    <x v="0"/>
    <x v="2"/>
    <x v="1"/>
    <x v="2"/>
    <x v="25"/>
    <x v="1"/>
    <x v="3"/>
    <x v="1"/>
    <x v="55"/>
    <n v="1"/>
    <x v="0"/>
    <x v="0"/>
    <x v="1"/>
    <x v="0"/>
    <x v="0"/>
    <x v="1"/>
    <x v="0"/>
  </r>
  <r>
    <x v="1"/>
    <x v="4"/>
    <x v="2"/>
    <x v="16"/>
    <x v="0"/>
    <x v="2"/>
    <x v="1"/>
    <x v="2"/>
    <x v="26"/>
    <x v="1"/>
    <x v="3"/>
    <x v="0"/>
    <x v="55"/>
    <n v="1"/>
    <x v="0"/>
    <x v="1"/>
    <x v="1"/>
    <x v="0"/>
    <x v="0"/>
    <x v="1"/>
    <x v="0"/>
  </r>
  <r>
    <x v="1"/>
    <x v="4"/>
    <x v="2"/>
    <x v="16"/>
    <x v="1"/>
    <x v="0"/>
    <x v="0"/>
    <x v="0"/>
    <x v="25"/>
    <x v="1"/>
    <x v="3"/>
    <x v="0"/>
    <x v="11"/>
    <n v="2"/>
    <x v="0"/>
    <x v="1"/>
    <x v="1"/>
    <x v="0"/>
    <x v="0"/>
    <x v="1"/>
    <x v="0"/>
  </r>
  <r>
    <x v="1"/>
    <x v="4"/>
    <x v="2"/>
    <x v="16"/>
    <x v="1"/>
    <x v="0"/>
    <x v="0"/>
    <x v="0"/>
    <x v="25"/>
    <x v="1"/>
    <x v="3"/>
    <x v="0"/>
    <x v="55"/>
    <n v="1"/>
    <x v="0"/>
    <x v="0"/>
    <x v="1"/>
    <x v="0"/>
    <x v="0"/>
    <x v="1"/>
    <x v="0"/>
  </r>
  <r>
    <x v="1"/>
    <x v="4"/>
    <x v="2"/>
    <x v="16"/>
    <x v="1"/>
    <x v="0"/>
    <x v="0"/>
    <x v="0"/>
    <x v="25"/>
    <x v="1"/>
    <x v="3"/>
    <x v="0"/>
    <x v="55"/>
    <n v="2"/>
    <x v="0"/>
    <x v="1"/>
    <x v="1"/>
    <x v="0"/>
    <x v="0"/>
    <x v="1"/>
    <x v="0"/>
  </r>
  <r>
    <x v="1"/>
    <x v="4"/>
    <x v="2"/>
    <x v="16"/>
    <x v="1"/>
    <x v="0"/>
    <x v="0"/>
    <x v="0"/>
    <x v="25"/>
    <x v="1"/>
    <x v="3"/>
    <x v="1"/>
    <x v="55"/>
    <n v="1"/>
    <x v="0"/>
    <x v="0"/>
    <x v="1"/>
    <x v="0"/>
    <x v="0"/>
    <x v="1"/>
    <x v="0"/>
  </r>
  <r>
    <x v="1"/>
    <x v="4"/>
    <x v="2"/>
    <x v="16"/>
    <x v="1"/>
    <x v="0"/>
    <x v="0"/>
    <x v="0"/>
    <x v="25"/>
    <x v="1"/>
    <x v="3"/>
    <x v="1"/>
    <x v="55"/>
    <n v="1"/>
    <x v="0"/>
    <x v="1"/>
    <x v="1"/>
    <x v="0"/>
    <x v="0"/>
    <x v="1"/>
    <x v="0"/>
  </r>
  <r>
    <x v="1"/>
    <x v="4"/>
    <x v="2"/>
    <x v="16"/>
    <x v="1"/>
    <x v="0"/>
    <x v="0"/>
    <x v="0"/>
    <x v="26"/>
    <x v="1"/>
    <x v="3"/>
    <x v="0"/>
    <x v="11"/>
    <n v="2"/>
    <x v="0"/>
    <x v="1"/>
    <x v="1"/>
    <x v="0"/>
    <x v="0"/>
    <x v="1"/>
    <x v="0"/>
  </r>
  <r>
    <x v="1"/>
    <x v="4"/>
    <x v="2"/>
    <x v="16"/>
    <x v="1"/>
    <x v="0"/>
    <x v="0"/>
    <x v="0"/>
    <x v="26"/>
    <x v="1"/>
    <x v="3"/>
    <x v="0"/>
    <x v="55"/>
    <n v="1"/>
    <x v="0"/>
    <x v="1"/>
    <x v="1"/>
    <x v="0"/>
    <x v="0"/>
    <x v="1"/>
    <x v="0"/>
  </r>
  <r>
    <x v="1"/>
    <x v="4"/>
    <x v="2"/>
    <x v="16"/>
    <x v="1"/>
    <x v="0"/>
    <x v="0"/>
    <x v="1"/>
    <x v="25"/>
    <x v="1"/>
    <x v="3"/>
    <x v="0"/>
    <x v="53"/>
    <n v="1"/>
    <x v="0"/>
    <x v="0"/>
    <x v="1"/>
    <x v="0"/>
    <x v="0"/>
    <x v="1"/>
    <x v="0"/>
  </r>
  <r>
    <x v="1"/>
    <x v="4"/>
    <x v="2"/>
    <x v="16"/>
    <x v="1"/>
    <x v="0"/>
    <x v="0"/>
    <x v="1"/>
    <x v="25"/>
    <x v="1"/>
    <x v="3"/>
    <x v="0"/>
    <x v="53"/>
    <n v="1"/>
    <x v="0"/>
    <x v="1"/>
    <x v="1"/>
    <x v="0"/>
    <x v="0"/>
    <x v="1"/>
    <x v="0"/>
  </r>
  <r>
    <x v="1"/>
    <x v="4"/>
    <x v="2"/>
    <x v="16"/>
    <x v="1"/>
    <x v="0"/>
    <x v="0"/>
    <x v="1"/>
    <x v="25"/>
    <x v="1"/>
    <x v="3"/>
    <x v="0"/>
    <x v="55"/>
    <n v="3"/>
    <x v="0"/>
    <x v="1"/>
    <x v="1"/>
    <x v="0"/>
    <x v="0"/>
    <x v="1"/>
    <x v="0"/>
  </r>
  <r>
    <x v="1"/>
    <x v="4"/>
    <x v="2"/>
    <x v="16"/>
    <x v="1"/>
    <x v="0"/>
    <x v="0"/>
    <x v="1"/>
    <x v="25"/>
    <x v="1"/>
    <x v="3"/>
    <x v="1"/>
    <x v="53"/>
    <n v="1"/>
    <x v="0"/>
    <x v="0"/>
    <x v="1"/>
    <x v="0"/>
    <x v="0"/>
    <x v="1"/>
    <x v="0"/>
  </r>
  <r>
    <x v="1"/>
    <x v="4"/>
    <x v="2"/>
    <x v="16"/>
    <x v="1"/>
    <x v="0"/>
    <x v="0"/>
    <x v="1"/>
    <x v="30"/>
    <x v="3"/>
    <x v="3"/>
    <x v="0"/>
    <x v="53"/>
    <n v="5"/>
    <x v="0"/>
    <x v="1"/>
    <x v="0"/>
    <x v="0"/>
    <x v="0"/>
    <x v="1"/>
    <x v="0"/>
  </r>
  <r>
    <x v="1"/>
    <x v="4"/>
    <x v="2"/>
    <x v="16"/>
    <x v="1"/>
    <x v="0"/>
    <x v="0"/>
    <x v="1"/>
    <x v="26"/>
    <x v="1"/>
    <x v="3"/>
    <x v="0"/>
    <x v="55"/>
    <n v="3"/>
    <x v="0"/>
    <x v="1"/>
    <x v="1"/>
    <x v="0"/>
    <x v="0"/>
    <x v="1"/>
    <x v="0"/>
  </r>
  <r>
    <x v="1"/>
    <x v="4"/>
    <x v="2"/>
    <x v="16"/>
    <x v="1"/>
    <x v="0"/>
    <x v="0"/>
    <x v="1"/>
    <x v="27"/>
    <x v="1"/>
    <x v="3"/>
    <x v="0"/>
    <x v="52"/>
    <n v="1"/>
    <x v="0"/>
    <x v="1"/>
    <x v="1"/>
    <x v="0"/>
    <x v="0"/>
    <x v="1"/>
    <x v="0"/>
  </r>
  <r>
    <x v="1"/>
    <x v="4"/>
    <x v="2"/>
    <x v="16"/>
    <x v="1"/>
    <x v="0"/>
    <x v="0"/>
    <x v="1"/>
    <x v="27"/>
    <x v="1"/>
    <x v="3"/>
    <x v="1"/>
    <x v="74"/>
    <n v="1"/>
    <x v="0"/>
    <x v="1"/>
    <x v="1"/>
    <x v="0"/>
    <x v="0"/>
    <x v="1"/>
    <x v="0"/>
  </r>
  <r>
    <x v="1"/>
    <x v="4"/>
    <x v="2"/>
    <x v="16"/>
    <x v="1"/>
    <x v="0"/>
    <x v="0"/>
    <x v="2"/>
    <x v="25"/>
    <x v="1"/>
    <x v="3"/>
    <x v="0"/>
    <x v="53"/>
    <n v="1"/>
    <x v="0"/>
    <x v="1"/>
    <x v="1"/>
    <x v="0"/>
    <x v="0"/>
    <x v="1"/>
    <x v="0"/>
  </r>
  <r>
    <x v="1"/>
    <x v="4"/>
    <x v="2"/>
    <x v="16"/>
    <x v="1"/>
    <x v="0"/>
    <x v="0"/>
    <x v="2"/>
    <x v="25"/>
    <x v="1"/>
    <x v="3"/>
    <x v="0"/>
    <x v="55"/>
    <n v="3"/>
    <x v="0"/>
    <x v="1"/>
    <x v="1"/>
    <x v="0"/>
    <x v="0"/>
    <x v="1"/>
    <x v="0"/>
  </r>
  <r>
    <x v="1"/>
    <x v="4"/>
    <x v="2"/>
    <x v="16"/>
    <x v="1"/>
    <x v="0"/>
    <x v="0"/>
    <x v="2"/>
    <x v="25"/>
    <x v="1"/>
    <x v="3"/>
    <x v="1"/>
    <x v="11"/>
    <n v="1"/>
    <x v="0"/>
    <x v="0"/>
    <x v="1"/>
    <x v="0"/>
    <x v="0"/>
    <x v="1"/>
    <x v="0"/>
  </r>
  <r>
    <x v="1"/>
    <x v="4"/>
    <x v="2"/>
    <x v="16"/>
    <x v="1"/>
    <x v="0"/>
    <x v="0"/>
    <x v="2"/>
    <x v="25"/>
    <x v="1"/>
    <x v="3"/>
    <x v="1"/>
    <x v="55"/>
    <n v="1"/>
    <x v="0"/>
    <x v="1"/>
    <x v="1"/>
    <x v="0"/>
    <x v="0"/>
    <x v="1"/>
    <x v="0"/>
  </r>
  <r>
    <x v="1"/>
    <x v="4"/>
    <x v="2"/>
    <x v="16"/>
    <x v="1"/>
    <x v="0"/>
    <x v="0"/>
    <x v="2"/>
    <x v="30"/>
    <x v="3"/>
    <x v="3"/>
    <x v="1"/>
    <x v="53"/>
    <n v="1"/>
    <x v="0"/>
    <x v="1"/>
    <x v="0"/>
    <x v="0"/>
    <x v="0"/>
    <x v="1"/>
    <x v="0"/>
  </r>
  <r>
    <x v="1"/>
    <x v="4"/>
    <x v="2"/>
    <x v="16"/>
    <x v="1"/>
    <x v="0"/>
    <x v="0"/>
    <x v="2"/>
    <x v="26"/>
    <x v="1"/>
    <x v="3"/>
    <x v="0"/>
    <x v="55"/>
    <n v="1"/>
    <x v="0"/>
    <x v="1"/>
    <x v="1"/>
    <x v="0"/>
    <x v="0"/>
    <x v="1"/>
    <x v="0"/>
  </r>
  <r>
    <x v="1"/>
    <x v="4"/>
    <x v="2"/>
    <x v="16"/>
    <x v="1"/>
    <x v="0"/>
    <x v="0"/>
    <x v="2"/>
    <x v="27"/>
    <x v="1"/>
    <x v="3"/>
    <x v="0"/>
    <x v="53"/>
    <n v="1"/>
    <x v="0"/>
    <x v="1"/>
    <x v="1"/>
    <x v="0"/>
    <x v="0"/>
    <x v="1"/>
    <x v="0"/>
  </r>
  <r>
    <x v="1"/>
    <x v="4"/>
    <x v="2"/>
    <x v="16"/>
    <x v="1"/>
    <x v="0"/>
    <x v="0"/>
    <x v="3"/>
    <x v="25"/>
    <x v="1"/>
    <x v="3"/>
    <x v="1"/>
    <x v="51"/>
    <n v="1"/>
    <x v="0"/>
    <x v="1"/>
    <x v="1"/>
    <x v="0"/>
    <x v="0"/>
    <x v="1"/>
    <x v="0"/>
  </r>
  <r>
    <x v="1"/>
    <x v="4"/>
    <x v="2"/>
    <x v="16"/>
    <x v="1"/>
    <x v="0"/>
    <x v="0"/>
    <x v="3"/>
    <x v="25"/>
    <x v="1"/>
    <x v="3"/>
    <x v="1"/>
    <x v="53"/>
    <n v="1"/>
    <x v="0"/>
    <x v="0"/>
    <x v="1"/>
    <x v="0"/>
    <x v="0"/>
    <x v="1"/>
    <x v="0"/>
  </r>
  <r>
    <x v="1"/>
    <x v="4"/>
    <x v="2"/>
    <x v="16"/>
    <x v="1"/>
    <x v="0"/>
    <x v="0"/>
    <x v="3"/>
    <x v="30"/>
    <x v="3"/>
    <x v="3"/>
    <x v="1"/>
    <x v="53"/>
    <n v="1"/>
    <x v="0"/>
    <x v="1"/>
    <x v="0"/>
    <x v="1"/>
    <x v="0"/>
    <x v="1"/>
    <x v="1"/>
  </r>
  <r>
    <x v="1"/>
    <x v="4"/>
    <x v="2"/>
    <x v="16"/>
    <x v="1"/>
    <x v="0"/>
    <x v="0"/>
    <x v="3"/>
    <x v="26"/>
    <x v="1"/>
    <x v="3"/>
    <x v="1"/>
    <x v="51"/>
    <n v="1"/>
    <x v="0"/>
    <x v="1"/>
    <x v="1"/>
    <x v="0"/>
    <x v="0"/>
    <x v="1"/>
    <x v="0"/>
  </r>
  <r>
    <x v="1"/>
    <x v="4"/>
    <x v="2"/>
    <x v="16"/>
    <x v="1"/>
    <x v="0"/>
    <x v="0"/>
    <x v="4"/>
    <x v="25"/>
    <x v="1"/>
    <x v="3"/>
    <x v="0"/>
    <x v="11"/>
    <n v="1"/>
    <x v="0"/>
    <x v="1"/>
    <x v="1"/>
    <x v="0"/>
    <x v="0"/>
    <x v="1"/>
    <x v="0"/>
  </r>
  <r>
    <x v="1"/>
    <x v="4"/>
    <x v="2"/>
    <x v="16"/>
    <x v="1"/>
    <x v="0"/>
    <x v="0"/>
    <x v="4"/>
    <x v="25"/>
    <x v="1"/>
    <x v="3"/>
    <x v="0"/>
    <x v="55"/>
    <n v="1"/>
    <x v="0"/>
    <x v="1"/>
    <x v="1"/>
    <x v="0"/>
    <x v="0"/>
    <x v="1"/>
    <x v="0"/>
  </r>
  <r>
    <x v="1"/>
    <x v="4"/>
    <x v="2"/>
    <x v="16"/>
    <x v="1"/>
    <x v="0"/>
    <x v="0"/>
    <x v="4"/>
    <x v="30"/>
    <x v="3"/>
    <x v="3"/>
    <x v="0"/>
    <x v="53"/>
    <n v="1"/>
    <x v="0"/>
    <x v="1"/>
    <x v="0"/>
    <x v="0"/>
    <x v="0"/>
    <x v="1"/>
    <x v="0"/>
  </r>
  <r>
    <x v="1"/>
    <x v="4"/>
    <x v="2"/>
    <x v="16"/>
    <x v="1"/>
    <x v="0"/>
    <x v="0"/>
    <x v="8"/>
    <x v="25"/>
    <x v="1"/>
    <x v="3"/>
    <x v="0"/>
    <x v="11"/>
    <n v="1"/>
    <x v="0"/>
    <x v="0"/>
    <x v="1"/>
    <x v="0"/>
    <x v="0"/>
    <x v="1"/>
    <x v="0"/>
  </r>
  <r>
    <x v="1"/>
    <x v="4"/>
    <x v="2"/>
    <x v="16"/>
    <x v="1"/>
    <x v="3"/>
    <x v="0"/>
    <x v="1"/>
    <x v="30"/>
    <x v="3"/>
    <x v="3"/>
    <x v="1"/>
    <x v="53"/>
    <n v="1"/>
    <x v="0"/>
    <x v="1"/>
    <x v="0"/>
    <x v="0"/>
    <x v="0"/>
    <x v="1"/>
    <x v="0"/>
  </r>
  <r>
    <x v="1"/>
    <x v="4"/>
    <x v="2"/>
    <x v="16"/>
    <x v="1"/>
    <x v="3"/>
    <x v="0"/>
    <x v="3"/>
    <x v="25"/>
    <x v="1"/>
    <x v="3"/>
    <x v="1"/>
    <x v="55"/>
    <n v="1"/>
    <x v="0"/>
    <x v="1"/>
    <x v="1"/>
    <x v="0"/>
    <x v="0"/>
    <x v="1"/>
    <x v="0"/>
  </r>
  <r>
    <x v="1"/>
    <x v="4"/>
    <x v="2"/>
    <x v="16"/>
    <x v="1"/>
    <x v="1"/>
    <x v="1"/>
    <x v="1"/>
    <x v="25"/>
    <x v="1"/>
    <x v="3"/>
    <x v="0"/>
    <x v="53"/>
    <n v="1"/>
    <x v="0"/>
    <x v="1"/>
    <x v="1"/>
    <x v="0"/>
    <x v="0"/>
    <x v="1"/>
    <x v="0"/>
  </r>
  <r>
    <x v="1"/>
    <x v="4"/>
    <x v="2"/>
    <x v="16"/>
    <x v="1"/>
    <x v="1"/>
    <x v="1"/>
    <x v="2"/>
    <x v="25"/>
    <x v="1"/>
    <x v="3"/>
    <x v="0"/>
    <x v="55"/>
    <n v="2"/>
    <x v="0"/>
    <x v="1"/>
    <x v="1"/>
    <x v="0"/>
    <x v="0"/>
    <x v="1"/>
    <x v="0"/>
  </r>
  <r>
    <x v="1"/>
    <x v="4"/>
    <x v="2"/>
    <x v="16"/>
    <x v="1"/>
    <x v="1"/>
    <x v="1"/>
    <x v="2"/>
    <x v="27"/>
    <x v="1"/>
    <x v="3"/>
    <x v="1"/>
    <x v="74"/>
    <n v="1"/>
    <x v="0"/>
    <x v="1"/>
    <x v="1"/>
    <x v="0"/>
    <x v="0"/>
    <x v="1"/>
    <x v="0"/>
  </r>
  <r>
    <x v="1"/>
    <x v="4"/>
    <x v="2"/>
    <x v="16"/>
    <x v="1"/>
    <x v="1"/>
    <x v="1"/>
    <x v="5"/>
    <x v="25"/>
    <x v="1"/>
    <x v="3"/>
    <x v="1"/>
    <x v="11"/>
    <n v="1"/>
    <x v="0"/>
    <x v="0"/>
    <x v="1"/>
    <x v="0"/>
    <x v="0"/>
    <x v="1"/>
    <x v="0"/>
  </r>
  <r>
    <x v="1"/>
    <x v="4"/>
    <x v="2"/>
    <x v="16"/>
    <x v="1"/>
    <x v="1"/>
    <x v="1"/>
    <x v="5"/>
    <x v="25"/>
    <x v="1"/>
    <x v="3"/>
    <x v="1"/>
    <x v="55"/>
    <n v="1"/>
    <x v="0"/>
    <x v="1"/>
    <x v="1"/>
    <x v="0"/>
    <x v="0"/>
    <x v="1"/>
    <x v="0"/>
  </r>
  <r>
    <x v="1"/>
    <x v="4"/>
    <x v="2"/>
    <x v="16"/>
    <x v="1"/>
    <x v="2"/>
    <x v="1"/>
    <x v="1"/>
    <x v="25"/>
    <x v="1"/>
    <x v="3"/>
    <x v="0"/>
    <x v="55"/>
    <n v="1"/>
    <x v="0"/>
    <x v="1"/>
    <x v="1"/>
    <x v="0"/>
    <x v="0"/>
    <x v="1"/>
    <x v="0"/>
  </r>
  <r>
    <x v="1"/>
    <x v="4"/>
    <x v="2"/>
    <x v="16"/>
    <x v="1"/>
    <x v="2"/>
    <x v="1"/>
    <x v="1"/>
    <x v="26"/>
    <x v="1"/>
    <x v="3"/>
    <x v="0"/>
    <x v="55"/>
    <n v="1"/>
    <x v="0"/>
    <x v="1"/>
    <x v="1"/>
    <x v="0"/>
    <x v="0"/>
    <x v="1"/>
    <x v="0"/>
  </r>
  <r>
    <x v="1"/>
    <x v="4"/>
    <x v="2"/>
    <x v="17"/>
    <x v="0"/>
    <x v="0"/>
    <x v="0"/>
    <x v="0"/>
    <x v="25"/>
    <x v="1"/>
    <x v="3"/>
    <x v="0"/>
    <x v="52"/>
    <n v="7"/>
    <x v="0"/>
    <x v="1"/>
    <x v="1"/>
    <x v="0"/>
    <x v="0"/>
    <x v="1"/>
    <x v="0"/>
  </r>
  <r>
    <x v="1"/>
    <x v="4"/>
    <x v="2"/>
    <x v="17"/>
    <x v="0"/>
    <x v="0"/>
    <x v="0"/>
    <x v="0"/>
    <x v="26"/>
    <x v="1"/>
    <x v="3"/>
    <x v="0"/>
    <x v="52"/>
    <n v="1"/>
    <x v="0"/>
    <x v="0"/>
    <x v="1"/>
    <x v="0"/>
    <x v="0"/>
    <x v="1"/>
    <x v="0"/>
  </r>
  <r>
    <x v="1"/>
    <x v="4"/>
    <x v="2"/>
    <x v="17"/>
    <x v="0"/>
    <x v="0"/>
    <x v="0"/>
    <x v="0"/>
    <x v="26"/>
    <x v="1"/>
    <x v="3"/>
    <x v="0"/>
    <x v="52"/>
    <n v="9"/>
    <x v="0"/>
    <x v="1"/>
    <x v="1"/>
    <x v="0"/>
    <x v="0"/>
    <x v="1"/>
    <x v="0"/>
  </r>
  <r>
    <x v="1"/>
    <x v="4"/>
    <x v="2"/>
    <x v="17"/>
    <x v="0"/>
    <x v="0"/>
    <x v="0"/>
    <x v="0"/>
    <x v="27"/>
    <x v="1"/>
    <x v="3"/>
    <x v="0"/>
    <x v="52"/>
    <n v="1"/>
    <x v="0"/>
    <x v="0"/>
    <x v="1"/>
    <x v="0"/>
    <x v="0"/>
    <x v="1"/>
    <x v="0"/>
  </r>
  <r>
    <x v="1"/>
    <x v="4"/>
    <x v="2"/>
    <x v="17"/>
    <x v="0"/>
    <x v="0"/>
    <x v="0"/>
    <x v="0"/>
    <x v="27"/>
    <x v="1"/>
    <x v="3"/>
    <x v="0"/>
    <x v="52"/>
    <n v="3"/>
    <x v="0"/>
    <x v="1"/>
    <x v="1"/>
    <x v="0"/>
    <x v="0"/>
    <x v="1"/>
    <x v="0"/>
  </r>
  <r>
    <x v="1"/>
    <x v="4"/>
    <x v="2"/>
    <x v="17"/>
    <x v="0"/>
    <x v="0"/>
    <x v="0"/>
    <x v="1"/>
    <x v="25"/>
    <x v="1"/>
    <x v="3"/>
    <x v="0"/>
    <x v="52"/>
    <n v="1"/>
    <x v="0"/>
    <x v="0"/>
    <x v="1"/>
    <x v="0"/>
    <x v="0"/>
    <x v="1"/>
    <x v="0"/>
  </r>
  <r>
    <x v="1"/>
    <x v="4"/>
    <x v="2"/>
    <x v="17"/>
    <x v="0"/>
    <x v="0"/>
    <x v="0"/>
    <x v="1"/>
    <x v="25"/>
    <x v="1"/>
    <x v="3"/>
    <x v="0"/>
    <x v="52"/>
    <n v="4"/>
    <x v="0"/>
    <x v="1"/>
    <x v="1"/>
    <x v="0"/>
    <x v="0"/>
    <x v="1"/>
    <x v="0"/>
  </r>
  <r>
    <x v="1"/>
    <x v="4"/>
    <x v="2"/>
    <x v="17"/>
    <x v="0"/>
    <x v="0"/>
    <x v="0"/>
    <x v="1"/>
    <x v="25"/>
    <x v="1"/>
    <x v="3"/>
    <x v="0"/>
    <x v="51"/>
    <n v="1"/>
    <x v="0"/>
    <x v="0"/>
    <x v="1"/>
    <x v="0"/>
    <x v="0"/>
    <x v="1"/>
    <x v="0"/>
  </r>
  <r>
    <x v="1"/>
    <x v="4"/>
    <x v="2"/>
    <x v="17"/>
    <x v="0"/>
    <x v="0"/>
    <x v="0"/>
    <x v="1"/>
    <x v="25"/>
    <x v="1"/>
    <x v="3"/>
    <x v="1"/>
    <x v="52"/>
    <n v="1"/>
    <x v="0"/>
    <x v="1"/>
    <x v="1"/>
    <x v="0"/>
    <x v="0"/>
    <x v="1"/>
    <x v="0"/>
  </r>
  <r>
    <x v="1"/>
    <x v="4"/>
    <x v="2"/>
    <x v="17"/>
    <x v="0"/>
    <x v="0"/>
    <x v="0"/>
    <x v="1"/>
    <x v="26"/>
    <x v="1"/>
    <x v="3"/>
    <x v="0"/>
    <x v="52"/>
    <n v="1"/>
    <x v="0"/>
    <x v="0"/>
    <x v="1"/>
    <x v="0"/>
    <x v="0"/>
    <x v="1"/>
    <x v="0"/>
  </r>
  <r>
    <x v="1"/>
    <x v="4"/>
    <x v="2"/>
    <x v="17"/>
    <x v="0"/>
    <x v="0"/>
    <x v="0"/>
    <x v="1"/>
    <x v="26"/>
    <x v="1"/>
    <x v="3"/>
    <x v="0"/>
    <x v="52"/>
    <n v="7"/>
    <x v="0"/>
    <x v="1"/>
    <x v="1"/>
    <x v="0"/>
    <x v="0"/>
    <x v="1"/>
    <x v="0"/>
  </r>
  <r>
    <x v="1"/>
    <x v="4"/>
    <x v="2"/>
    <x v="17"/>
    <x v="0"/>
    <x v="0"/>
    <x v="0"/>
    <x v="1"/>
    <x v="26"/>
    <x v="1"/>
    <x v="3"/>
    <x v="0"/>
    <x v="74"/>
    <n v="1"/>
    <x v="0"/>
    <x v="1"/>
    <x v="1"/>
    <x v="0"/>
    <x v="0"/>
    <x v="1"/>
    <x v="0"/>
  </r>
  <r>
    <x v="1"/>
    <x v="4"/>
    <x v="2"/>
    <x v="17"/>
    <x v="0"/>
    <x v="0"/>
    <x v="0"/>
    <x v="1"/>
    <x v="26"/>
    <x v="1"/>
    <x v="3"/>
    <x v="0"/>
    <x v="53"/>
    <n v="2"/>
    <x v="0"/>
    <x v="1"/>
    <x v="1"/>
    <x v="0"/>
    <x v="0"/>
    <x v="1"/>
    <x v="0"/>
  </r>
  <r>
    <x v="1"/>
    <x v="4"/>
    <x v="2"/>
    <x v="17"/>
    <x v="0"/>
    <x v="0"/>
    <x v="0"/>
    <x v="1"/>
    <x v="26"/>
    <x v="1"/>
    <x v="3"/>
    <x v="0"/>
    <x v="10"/>
    <n v="1"/>
    <x v="0"/>
    <x v="1"/>
    <x v="1"/>
    <x v="0"/>
    <x v="0"/>
    <x v="1"/>
    <x v="0"/>
  </r>
  <r>
    <x v="1"/>
    <x v="4"/>
    <x v="2"/>
    <x v="17"/>
    <x v="0"/>
    <x v="0"/>
    <x v="0"/>
    <x v="1"/>
    <x v="26"/>
    <x v="1"/>
    <x v="3"/>
    <x v="1"/>
    <x v="52"/>
    <n v="1"/>
    <x v="0"/>
    <x v="1"/>
    <x v="1"/>
    <x v="0"/>
    <x v="0"/>
    <x v="1"/>
    <x v="0"/>
  </r>
  <r>
    <x v="1"/>
    <x v="4"/>
    <x v="2"/>
    <x v="17"/>
    <x v="0"/>
    <x v="0"/>
    <x v="0"/>
    <x v="1"/>
    <x v="27"/>
    <x v="1"/>
    <x v="3"/>
    <x v="0"/>
    <x v="52"/>
    <n v="1"/>
    <x v="0"/>
    <x v="0"/>
    <x v="1"/>
    <x v="0"/>
    <x v="0"/>
    <x v="1"/>
    <x v="0"/>
  </r>
  <r>
    <x v="1"/>
    <x v="4"/>
    <x v="2"/>
    <x v="17"/>
    <x v="0"/>
    <x v="0"/>
    <x v="0"/>
    <x v="1"/>
    <x v="27"/>
    <x v="1"/>
    <x v="3"/>
    <x v="0"/>
    <x v="52"/>
    <n v="7"/>
    <x v="0"/>
    <x v="1"/>
    <x v="1"/>
    <x v="0"/>
    <x v="0"/>
    <x v="1"/>
    <x v="0"/>
  </r>
  <r>
    <x v="1"/>
    <x v="4"/>
    <x v="2"/>
    <x v="17"/>
    <x v="0"/>
    <x v="0"/>
    <x v="0"/>
    <x v="1"/>
    <x v="27"/>
    <x v="1"/>
    <x v="3"/>
    <x v="0"/>
    <x v="51"/>
    <n v="1"/>
    <x v="0"/>
    <x v="1"/>
    <x v="1"/>
    <x v="0"/>
    <x v="0"/>
    <x v="1"/>
    <x v="0"/>
  </r>
  <r>
    <x v="1"/>
    <x v="4"/>
    <x v="2"/>
    <x v="17"/>
    <x v="0"/>
    <x v="0"/>
    <x v="0"/>
    <x v="1"/>
    <x v="27"/>
    <x v="1"/>
    <x v="3"/>
    <x v="0"/>
    <x v="53"/>
    <n v="3"/>
    <x v="0"/>
    <x v="1"/>
    <x v="1"/>
    <x v="0"/>
    <x v="0"/>
    <x v="1"/>
    <x v="0"/>
  </r>
  <r>
    <x v="1"/>
    <x v="4"/>
    <x v="2"/>
    <x v="17"/>
    <x v="0"/>
    <x v="0"/>
    <x v="0"/>
    <x v="2"/>
    <x v="25"/>
    <x v="1"/>
    <x v="3"/>
    <x v="1"/>
    <x v="52"/>
    <n v="1"/>
    <x v="0"/>
    <x v="0"/>
    <x v="1"/>
    <x v="0"/>
    <x v="0"/>
    <x v="1"/>
    <x v="0"/>
  </r>
  <r>
    <x v="1"/>
    <x v="4"/>
    <x v="2"/>
    <x v="17"/>
    <x v="0"/>
    <x v="0"/>
    <x v="0"/>
    <x v="2"/>
    <x v="25"/>
    <x v="1"/>
    <x v="3"/>
    <x v="1"/>
    <x v="52"/>
    <n v="1"/>
    <x v="0"/>
    <x v="1"/>
    <x v="1"/>
    <x v="0"/>
    <x v="0"/>
    <x v="1"/>
    <x v="0"/>
  </r>
  <r>
    <x v="1"/>
    <x v="4"/>
    <x v="2"/>
    <x v="17"/>
    <x v="0"/>
    <x v="0"/>
    <x v="0"/>
    <x v="2"/>
    <x v="26"/>
    <x v="1"/>
    <x v="3"/>
    <x v="0"/>
    <x v="52"/>
    <n v="1"/>
    <x v="0"/>
    <x v="1"/>
    <x v="1"/>
    <x v="0"/>
    <x v="0"/>
    <x v="1"/>
    <x v="0"/>
  </r>
  <r>
    <x v="1"/>
    <x v="4"/>
    <x v="2"/>
    <x v="17"/>
    <x v="0"/>
    <x v="0"/>
    <x v="0"/>
    <x v="2"/>
    <x v="27"/>
    <x v="1"/>
    <x v="3"/>
    <x v="0"/>
    <x v="52"/>
    <n v="2"/>
    <x v="0"/>
    <x v="1"/>
    <x v="1"/>
    <x v="0"/>
    <x v="0"/>
    <x v="1"/>
    <x v="0"/>
  </r>
  <r>
    <x v="1"/>
    <x v="4"/>
    <x v="2"/>
    <x v="17"/>
    <x v="0"/>
    <x v="0"/>
    <x v="0"/>
    <x v="3"/>
    <x v="25"/>
    <x v="1"/>
    <x v="3"/>
    <x v="1"/>
    <x v="52"/>
    <n v="1"/>
    <x v="0"/>
    <x v="0"/>
    <x v="1"/>
    <x v="0"/>
    <x v="0"/>
    <x v="1"/>
    <x v="0"/>
  </r>
  <r>
    <x v="1"/>
    <x v="4"/>
    <x v="2"/>
    <x v="17"/>
    <x v="0"/>
    <x v="0"/>
    <x v="0"/>
    <x v="3"/>
    <x v="25"/>
    <x v="1"/>
    <x v="4"/>
    <x v="1"/>
    <x v="35"/>
    <n v="1"/>
    <x v="0"/>
    <x v="0"/>
    <x v="1"/>
    <x v="0"/>
    <x v="0"/>
    <x v="1"/>
    <x v="0"/>
  </r>
  <r>
    <x v="1"/>
    <x v="4"/>
    <x v="2"/>
    <x v="17"/>
    <x v="0"/>
    <x v="0"/>
    <x v="0"/>
    <x v="3"/>
    <x v="26"/>
    <x v="1"/>
    <x v="3"/>
    <x v="1"/>
    <x v="52"/>
    <n v="1"/>
    <x v="0"/>
    <x v="1"/>
    <x v="1"/>
    <x v="0"/>
    <x v="0"/>
    <x v="1"/>
    <x v="0"/>
  </r>
  <r>
    <x v="1"/>
    <x v="4"/>
    <x v="2"/>
    <x v="17"/>
    <x v="0"/>
    <x v="0"/>
    <x v="0"/>
    <x v="3"/>
    <x v="27"/>
    <x v="1"/>
    <x v="3"/>
    <x v="1"/>
    <x v="52"/>
    <n v="1"/>
    <x v="0"/>
    <x v="1"/>
    <x v="1"/>
    <x v="0"/>
    <x v="0"/>
    <x v="1"/>
    <x v="0"/>
  </r>
  <r>
    <x v="1"/>
    <x v="4"/>
    <x v="2"/>
    <x v="17"/>
    <x v="0"/>
    <x v="0"/>
    <x v="0"/>
    <x v="4"/>
    <x v="25"/>
    <x v="1"/>
    <x v="4"/>
    <x v="1"/>
    <x v="66"/>
    <n v="1"/>
    <x v="0"/>
    <x v="0"/>
    <x v="1"/>
    <x v="0"/>
    <x v="0"/>
    <x v="1"/>
    <x v="0"/>
  </r>
  <r>
    <x v="1"/>
    <x v="4"/>
    <x v="2"/>
    <x v="17"/>
    <x v="0"/>
    <x v="0"/>
    <x v="0"/>
    <x v="4"/>
    <x v="26"/>
    <x v="1"/>
    <x v="3"/>
    <x v="1"/>
    <x v="52"/>
    <n v="1"/>
    <x v="0"/>
    <x v="1"/>
    <x v="1"/>
    <x v="0"/>
    <x v="0"/>
    <x v="1"/>
    <x v="0"/>
  </r>
  <r>
    <x v="1"/>
    <x v="4"/>
    <x v="2"/>
    <x v="17"/>
    <x v="0"/>
    <x v="3"/>
    <x v="0"/>
    <x v="1"/>
    <x v="25"/>
    <x v="1"/>
    <x v="3"/>
    <x v="0"/>
    <x v="52"/>
    <n v="2"/>
    <x v="0"/>
    <x v="0"/>
    <x v="1"/>
    <x v="0"/>
    <x v="0"/>
    <x v="1"/>
    <x v="0"/>
  </r>
  <r>
    <x v="1"/>
    <x v="4"/>
    <x v="2"/>
    <x v="17"/>
    <x v="0"/>
    <x v="3"/>
    <x v="0"/>
    <x v="3"/>
    <x v="25"/>
    <x v="1"/>
    <x v="3"/>
    <x v="0"/>
    <x v="52"/>
    <n v="1"/>
    <x v="0"/>
    <x v="1"/>
    <x v="1"/>
    <x v="0"/>
    <x v="0"/>
    <x v="1"/>
    <x v="0"/>
  </r>
  <r>
    <x v="1"/>
    <x v="4"/>
    <x v="2"/>
    <x v="17"/>
    <x v="0"/>
    <x v="3"/>
    <x v="0"/>
    <x v="4"/>
    <x v="25"/>
    <x v="1"/>
    <x v="3"/>
    <x v="0"/>
    <x v="52"/>
    <n v="1"/>
    <x v="0"/>
    <x v="0"/>
    <x v="1"/>
    <x v="0"/>
    <x v="0"/>
    <x v="1"/>
    <x v="0"/>
  </r>
  <r>
    <x v="1"/>
    <x v="4"/>
    <x v="2"/>
    <x v="17"/>
    <x v="0"/>
    <x v="3"/>
    <x v="0"/>
    <x v="8"/>
    <x v="25"/>
    <x v="1"/>
    <x v="3"/>
    <x v="0"/>
    <x v="52"/>
    <n v="1"/>
    <x v="0"/>
    <x v="1"/>
    <x v="1"/>
    <x v="0"/>
    <x v="0"/>
    <x v="1"/>
    <x v="0"/>
  </r>
  <r>
    <x v="1"/>
    <x v="4"/>
    <x v="2"/>
    <x v="17"/>
    <x v="0"/>
    <x v="3"/>
    <x v="0"/>
    <x v="8"/>
    <x v="25"/>
    <x v="1"/>
    <x v="3"/>
    <x v="0"/>
    <x v="10"/>
    <n v="1"/>
    <x v="0"/>
    <x v="1"/>
    <x v="1"/>
    <x v="0"/>
    <x v="0"/>
    <x v="1"/>
    <x v="1"/>
  </r>
  <r>
    <x v="1"/>
    <x v="4"/>
    <x v="2"/>
    <x v="17"/>
    <x v="0"/>
    <x v="1"/>
    <x v="1"/>
    <x v="2"/>
    <x v="25"/>
    <x v="1"/>
    <x v="3"/>
    <x v="0"/>
    <x v="52"/>
    <n v="2"/>
    <x v="0"/>
    <x v="1"/>
    <x v="1"/>
    <x v="0"/>
    <x v="0"/>
    <x v="1"/>
    <x v="0"/>
  </r>
  <r>
    <x v="1"/>
    <x v="4"/>
    <x v="2"/>
    <x v="17"/>
    <x v="0"/>
    <x v="1"/>
    <x v="1"/>
    <x v="3"/>
    <x v="25"/>
    <x v="1"/>
    <x v="3"/>
    <x v="1"/>
    <x v="53"/>
    <n v="1"/>
    <x v="0"/>
    <x v="1"/>
    <x v="1"/>
    <x v="0"/>
    <x v="0"/>
    <x v="1"/>
    <x v="0"/>
  </r>
  <r>
    <x v="1"/>
    <x v="4"/>
    <x v="2"/>
    <x v="17"/>
    <x v="0"/>
    <x v="1"/>
    <x v="1"/>
    <x v="3"/>
    <x v="26"/>
    <x v="1"/>
    <x v="3"/>
    <x v="0"/>
    <x v="52"/>
    <n v="1"/>
    <x v="0"/>
    <x v="1"/>
    <x v="1"/>
    <x v="0"/>
    <x v="0"/>
    <x v="1"/>
    <x v="0"/>
  </r>
  <r>
    <x v="1"/>
    <x v="4"/>
    <x v="2"/>
    <x v="17"/>
    <x v="0"/>
    <x v="1"/>
    <x v="1"/>
    <x v="3"/>
    <x v="27"/>
    <x v="1"/>
    <x v="3"/>
    <x v="0"/>
    <x v="52"/>
    <n v="1"/>
    <x v="0"/>
    <x v="1"/>
    <x v="1"/>
    <x v="0"/>
    <x v="0"/>
    <x v="1"/>
    <x v="0"/>
  </r>
  <r>
    <x v="1"/>
    <x v="4"/>
    <x v="2"/>
    <x v="17"/>
    <x v="0"/>
    <x v="1"/>
    <x v="1"/>
    <x v="4"/>
    <x v="25"/>
    <x v="1"/>
    <x v="3"/>
    <x v="1"/>
    <x v="52"/>
    <n v="1"/>
    <x v="0"/>
    <x v="0"/>
    <x v="1"/>
    <x v="0"/>
    <x v="0"/>
    <x v="1"/>
    <x v="0"/>
  </r>
  <r>
    <x v="1"/>
    <x v="4"/>
    <x v="2"/>
    <x v="17"/>
    <x v="0"/>
    <x v="1"/>
    <x v="1"/>
    <x v="5"/>
    <x v="26"/>
    <x v="1"/>
    <x v="3"/>
    <x v="1"/>
    <x v="52"/>
    <n v="1"/>
    <x v="0"/>
    <x v="1"/>
    <x v="1"/>
    <x v="0"/>
    <x v="0"/>
    <x v="1"/>
    <x v="0"/>
  </r>
  <r>
    <x v="1"/>
    <x v="4"/>
    <x v="2"/>
    <x v="17"/>
    <x v="0"/>
    <x v="2"/>
    <x v="1"/>
    <x v="0"/>
    <x v="25"/>
    <x v="1"/>
    <x v="3"/>
    <x v="0"/>
    <x v="52"/>
    <n v="2"/>
    <x v="0"/>
    <x v="1"/>
    <x v="1"/>
    <x v="0"/>
    <x v="0"/>
    <x v="1"/>
    <x v="0"/>
  </r>
  <r>
    <x v="1"/>
    <x v="4"/>
    <x v="2"/>
    <x v="17"/>
    <x v="0"/>
    <x v="2"/>
    <x v="1"/>
    <x v="0"/>
    <x v="25"/>
    <x v="1"/>
    <x v="3"/>
    <x v="0"/>
    <x v="51"/>
    <n v="1"/>
    <x v="0"/>
    <x v="0"/>
    <x v="1"/>
    <x v="0"/>
    <x v="0"/>
    <x v="1"/>
    <x v="0"/>
  </r>
  <r>
    <x v="1"/>
    <x v="4"/>
    <x v="2"/>
    <x v="17"/>
    <x v="0"/>
    <x v="2"/>
    <x v="1"/>
    <x v="0"/>
    <x v="25"/>
    <x v="1"/>
    <x v="3"/>
    <x v="1"/>
    <x v="52"/>
    <n v="1"/>
    <x v="0"/>
    <x v="1"/>
    <x v="1"/>
    <x v="0"/>
    <x v="0"/>
    <x v="1"/>
    <x v="0"/>
  </r>
  <r>
    <x v="1"/>
    <x v="4"/>
    <x v="2"/>
    <x v="17"/>
    <x v="0"/>
    <x v="2"/>
    <x v="1"/>
    <x v="0"/>
    <x v="27"/>
    <x v="1"/>
    <x v="3"/>
    <x v="0"/>
    <x v="52"/>
    <n v="1"/>
    <x v="0"/>
    <x v="1"/>
    <x v="1"/>
    <x v="0"/>
    <x v="0"/>
    <x v="1"/>
    <x v="0"/>
  </r>
  <r>
    <x v="1"/>
    <x v="4"/>
    <x v="2"/>
    <x v="17"/>
    <x v="0"/>
    <x v="2"/>
    <x v="1"/>
    <x v="1"/>
    <x v="25"/>
    <x v="1"/>
    <x v="3"/>
    <x v="0"/>
    <x v="52"/>
    <n v="1"/>
    <x v="0"/>
    <x v="0"/>
    <x v="1"/>
    <x v="0"/>
    <x v="0"/>
    <x v="1"/>
    <x v="0"/>
  </r>
  <r>
    <x v="1"/>
    <x v="4"/>
    <x v="2"/>
    <x v="17"/>
    <x v="0"/>
    <x v="2"/>
    <x v="1"/>
    <x v="1"/>
    <x v="25"/>
    <x v="1"/>
    <x v="3"/>
    <x v="0"/>
    <x v="52"/>
    <n v="2"/>
    <x v="0"/>
    <x v="1"/>
    <x v="1"/>
    <x v="0"/>
    <x v="0"/>
    <x v="1"/>
    <x v="0"/>
  </r>
  <r>
    <x v="1"/>
    <x v="4"/>
    <x v="2"/>
    <x v="17"/>
    <x v="0"/>
    <x v="2"/>
    <x v="1"/>
    <x v="1"/>
    <x v="25"/>
    <x v="1"/>
    <x v="3"/>
    <x v="1"/>
    <x v="52"/>
    <n v="1"/>
    <x v="0"/>
    <x v="1"/>
    <x v="1"/>
    <x v="0"/>
    <x v="0"/>
    <x v="1"/>
    <x v="0"/>
  </r>
  <r>
    <x v="1"/>
    <x v="4"/>
    <x v="2"/>
    <x v="17"/>
    <x v="0"/>
    <x v="2"/>
    <x v="1"/>
    <x v="1"/>
    <x v="26"/>
    <x v="1"/>
    <x v="3"/>
    <x v="0"/>
    <x v="52"/>
    <n v="1"/>
    <x v="0"/>
    <x v="1"/>
    <x v="1"/>
    <x v="0"/>
    <x v="0"/>
    <x v="1"/>
    <x v="0"/>
  </r>
  <r>
    <x v="1"/>
    <x v="4"/>
    <x v="2"/>
    <x v="17"/>
    <x v="0"/>
    <x v="2"/>
    <x v="1"/>
    <x v="2"/>
    <x v="27"/>
    <x v="1"/>
    <x v="3"/>
    <x v="1"/>
    <x v="11"/>
    <n v="1"/>
    <x v="0"/>
    <x v="1"/>
    <x v="1"/>
    <x v="0"/>
    <x v="0"/>
    <x v="1"/>
    <x v="0"/>
  </r>
  <r>
    <x v="1"/>
    <x v="4"/>
    <x v="2"/>
    <x v="17"/>
    <x v="0"/>
    <x v="2"/>
    <x v="1"/>
    <x v="3"/>
    <x v="25"/>
    <x v="1"/>
    <x v="2"/>
    <x v="1"/>
    <x v="21"/>
    <n v="1"/>
    <x v="0"/>
    <x v="1"/>
    <x v="1"/>
    <x v="0"/>
    <x v="0"/>
    <x v="1"/>
    <x v="0"/>
  </r>
  <r>
    <x v="1"/>
    <x v="4"/>
    <x v="2"/>
    <x v="17"/>
    <x v="1"/>
    <x v="0"/>
    <x v="0"/>
    <x v="0"/>
    <x v="25"/>
    <x v="1"/>
    <x v="3"/>
    <x v="0"/>
    <x v="52"/>
    <n v="2"/>
    <x v="0"/>
    <x v="0"/>
    <x v="1"/>
    <x v="0"/>
    <x v="0"/>
    <x v="1"/>
    <x v="0"/>
  </r>
  <r>
    <x v="1"/>
    <x v="4"/>
    <x v="2"/>
    <x v="17"/>
    <x v="1"/>
    <x v="0"/>
    <x v="0"/>
    <x v="0"/>
    <x v="25"/>
    <x v="1"/>
    <x v="3"/>
    <x v="0"/>
    <x v="52"/>
    <n v="13"/>
    <x v="0"/>
    <x v="1"/>
    <x v="1"/>
    <x v="0"/>
    <x v="0"/>
    <x v="1"/>
    <x v="0"/>
  </r>
  <r>
    <x v="1"/>
    <x v="4"/>
    <x v="2"/>
    <x v="17"/>
    <x v="1"/>
    <x v="0"/>
    <x v="0"/>
    <x v="0"/>
    <x v="25"/>
    <x v="1"/>
    <x v="3"/>
    <x v="0"/>
    <x v="51"/>
    <n v="1"/>
    <x v="0"/>
    <x v="1"/>
    <x v="1"/>
    <x v="0"/>
    <x v="0"/>
    <x v="1"/>
    <x v="0"/>
  </r>
  <r>
    <x v="1"/>
    <x v="4"/>
    <x v="2"/>
    <x v="17"/>
    <x v="1"/>
    <x v="0"/>
    <x v="0"/>
    <x v="0"/>
    <x v="25"/>
    <x v="1"/>
    <x v="3"/>
    <x v="0"/>
    <x v="53"/>
    <n v="3"/>
    <x v="0"/>
    <x v="1"/>
    <x v="1"/>
    <x v="0"/>
    <x v="0"/>
    <x v="1"/>
    <x v="0"/>
  </r>
  <r>
    <x v="1"/>
    <x v="4"/>
    <x v="2"/>
    <x v="17"/>
    <x v="1"/>
    <x v="0"/>
    <x v="0"/>
    <x v="0"/>
    <x v="25"/>
    <x v="1"/>
    <x v="4"/>
    <x v="0"/>
    <x v="67"/>
    <n v="1"/>
    <x v="0"/>
    <x v="0"/>
    <x v="1"/>
    <x v="0"/>
    <x v="0"/>
    <x v="1"/>
    <x v="0"/>
  </r>
  <r>
    <x v="1"/>
    <x v="4"/>
    <x v="2"/>
    <x v="17"/>
    <x v="1"/>
    <x v="0"/>
    <x v="0"/>
    <x v="0"/>
    <x v="26"/>
    <x v="1"/>
    <x v="3"/>
    <x v="0"/>
    <x v="52"/>
    <n v="1"/>
    <x v="0"/>
    <x v="0"/>
    <x v="1"/>
    <x v="0"/>
    <x v="0"/>
    <x v="1"/>
    <x v="0"/>
  </r>
  <r>
    <x v="1"/>
    <x v="4"/>
    <x v="2"/>
    <x v="17"/>
    <x v="1"/>
    <x v="0"/>
    <x v="0"/>
    <x v="0"/>
    <x v="26"/>
    <x v="1"/>
    <x v="3"/>
    <x v="0"/>
    <x v="52"/>
    <n v="5"/>
    <x v="0"/>
    <x v="1"/>
    <x v="1"/>
    <x v="0"/>
    <x v="0"/>
    <x v="1"/>
    <x v="0"/>
  </r>
  <r>
    <x v="1"/>
    <x v="4"/>
    <x v="2"/>
    <x v="17"/>
    <x v="1"/>
    <x v="0"/>
    <x v="0"/>
    <x v="0"/>
    <x v="26"/>
    <x v="1"/>
    <x v="3"/>
    <x v="0"/>
    <x v="10"/>
    <n v="1"/>
    <x v="0"/>
    <x v="1"/>
    <x v="1"/>
    <x v="0"/>
    <x v="0"/>
    <x v="1"/>
    <x v="0"/>
  </r>
  <r>
    <x v="1"/>
    <x v="4"/>
    <x v="2"/>
    <x v="17"/>
    <x v="1"/>
    <x v="0"/>
    <x v="0"/>
    <x v="0"/>
    <x v="27"/>
    <x v="1"/>
    <x v="3"/>
    <x v="0"/>
    <x v="52"/>
    <n v="3"/>
    <x v="0"/>
    <x v="1"/>
    <x v="1"/>
    <x v="0"/>
    <x v="0"/>
    <x v="1"/>
    <x v="0"/>
  </r>
  <r>
    <x v="1"/>
    <x v="4"/>
    <x v="2"/>
    <x v="17"/>
    <x v="1"/>
    <x v="0"/>
    <x v="0"/>
    <x v="1"/>
    <x v="25"/>
    <x v="1"/>
    <x v="3"/>
    <x v="0"/>
    <x v="52"/>
    <n v="3"/>
    <x v="0"/>
    <x v="0"/>
    <x v="1"/>
    <x v="0"/>
    <x v="0"/>
    <x v="1"/>
    <x v="0"/>
  </r>
  <r>
    <x v="1"/>
    <x v="4"/>
    <x v="2"/>
    <x v="17"/>
    <x v="1"/>
    <x v="0"/>
    <x v="0"/>
    <x v="1"/>
    <x v="25"/>
    <x v="1"/>
    <x v="3"/>
    <x v="0"/>
    <x v="52"/>
    <n v="7"/>
    <x v="0"/>
    <x v="1"/>
    <x v="1"/>
    <x v="0"/>
    <x v="0"/>
    <x v="1"/>
    <x v="0"/>
  </r>
  <r>
    <x v="1"/>
    <x v="4"/>
    <x v="2"/>
    <x v="17"/>
    <x v="1"/>
    <x v="0"/>
    <x v="0"/>
    <x v="1"/>
    <x v="26"/>
    <x v="1"/>
    <x v="3"/>
    <x v="0"/>
    <x v="52"/>
    <n v="1"/>
    <x v="0"/>
    <x v="0"/>
    <x v="1"/>
    <x v="0"/>
    <x v="0"/>
    <x v="1"/>
    <x v="0"/>
  </r>
  <r>
    <x v="1"/>
    <x v="4"/>
    <x v="2"/>
    <x v="17"/>
    <x v="1"/>
    <x v="0"/>
    <x v="0"/>
    <x v="1"/>
    <x v="26"/>
    <x v="1"/>
    <x v="3"/>
    <x v="0"/>
    <x v="52"/>
    <n v="7"/>
    <x v="0"/>
    <x v="1"/>
    <x v="1"/>
    <x v="0"/>
    <x v="0"/>
    <x v="1"/>
    <x v="0"/>
  </r>
  <r>
    <x v="1"/>
    <x v="4"/>
    <x v="2"/>
    <x v="17"/>
    <x v="1"/>
    <x v="0"/>
    <x v="0"/>
    <x v="1"/>
    <x v="26"/>
    <x v="1"/>
    <x v="3"/>
    <x v="0"/>
    <x v="53"/>
    <n v="2"/>
    <x v="0"/>
    <x v="1"/>
    <x v="1"/>
    <x v="0"/>
    <x v="0"/>
    <x v="1"/>
    <x v="0"/>
  </r>
  <r>
    <x v="1"/>
    <x v="4"/>
    <x v="2"/>
    <x v="17"/>
    <x v="1"/>
    <x v="0"/>
    <x v="0"/>
    <x v="1"/>
    <x v="26"/>
    <x v="1"/>
    <x v="4"/>
    <x v="0"/>
    <x v="54"/>
    <n v="1"/>
    <x v="0"/>
    <x v="1"/>
    <x v="1"/>
    <x v="0"/>
    <x v="0"/>
    <x v="1"/>
    <x v="0"/>
  </r>
  <r>
    <x v="1"/>
    <x v="4"/>
    <x v="2"/>
    <x v="17"/>
    <x v="1"/>
    <x v="0"/>
    <x v="0"/>
    <x v="1"/>
    <x v="27"/>
    <x v="1"/>
    <x v="3"/>
    <x v="0"/>
    <x v="52"/>
    <n v="1"/>
    <x v="0"/>
    <x v="0"/>
    <x v="1"/>
    <x v="0"/>
    <x v="0"/>
    <x v="1"/>
    <x v="0"/>
  </r>
  <r>
    <x v="1"/>
    <x v="4"/>
    <x v="2"/>
    <x v="17"/>
    <x v="1"/>
    <x v="0"/>
    <x v="0"/>
    <x v="1"/>
    <x v="27"/>
    <x v="1"/>
    <x v="3"/>
    <x v="0"/>
    <x v="52"/>
    <n v="7"/>
    <x v="0"/>
    <x v="1"/>
    <x v="1"/>
    <x v="0"/>
    <x v="0"/>
    <x v="1"/>
    <x v="0"/>
  </r>
  <r>
    <x v="1"/>
    <x v="4"/>
    <x v="2"/>
    <x v="17"/>
    <x v="1"/>
    <x v="0"/>
    <x v="0"/>
    <x v="1"/>
    <x v="27"/>
    <x v="1"/>
    <x v="3"/>
    <x v="0"/>
    <x v="53"/>
    <n v="1"/>
    <x v="0"/>
    <x v="1"/>
    <x v="1"/>
    <x v="0"/>
    <x v="0"/>
    <x v="1"/>
    <x v="0"/>
  </r>
  <r>
    <x v="1"/>
    <x v="4"/>
    <x v="2"/>
    <x v="17"/>
    <x v="1"/>
    <x v="0"/>
    <x v="0"/>
    <x v="1"/>
    <x v="27"/>
    <x v="1"/>
    <x v="4"/>
    <x v="0"/>
    <x v="54"/>
    <n v="1"/>
    <x v="0"/>
    <x v="1"/>
    <x v="1"/>
    <x v="0"/>
    <x v="0"/>
    <x v="1"/>
    <x v="0"/>
  </r>
  <r>
    <x v="1"/>
    <x v="4"/>
    <x v="2"/>
    <x v="17"/>
    <x v="1"/>
    <x v="0"/>
    <x v="0"/>
    <x v="2"/>
    <x v="25"/>
    <x v="1"/>
    <x v="3"/>
    <x v="0"/>
    <x v="52"/>
    <n v="1"/>
    <x v="0"/>
    <x v="1"/>
    <x v="1"/>
    <x v="0"/>
    <x v="0"/>
    <x v="1"/>
    <x v="0"/>
  </r>
  <r>
    <x v="1"/>
    <x v="4"/>
    <x v="2"/>
    <x v="17"/>
    <x v="1"/>
    <x v="0"/>
    <x v="0"/>
    <x v="2"/>
    <x v="25"/>
    <x v="1"/>
    <x v="3"/>
    <x v="0"/>
    <x v="53"/>
    <n v="1"/>
    <x v="0"/>
    <x v="1"/>
    <x v="1"/>
    <x v="0"/>
    <x v="0"/>
    <x v="1"/>
    <x v="0"/>
  </r>
  <r>
    <x v="1"/>
    <x v="4"/>
    <x v="2"/>
    <x v="17"/>
    <x v="1"/>
    <x v="0"/>
    <x v="0"/>
    <x v="2"/>
    <x v="25"/>
    <x v="1"/>
    <x v="3"/>
    <x v="1"/>
    <x v="52"/>
    <n v="1"/>
    <x v="0"/>
    <x v="1"/>
    <x v="1"/>
    <x v="0"/>
    <x v="0"/>
    <x v="1"/>
    <x v="0"/>
  </r>
  <r>
    <x v="1"/>
    <x v="4"/>
    <x v="2"/>
    <x v="17"/>
    <x v="1"/>
    <x v="0"/>
    <x v="0"/>
    <x v="2"/>
    <x v="25"/>
    <x v="1"/>
    <x v="2"/>
    <x v="1"/>
    <x v="60"/>
    <n v="1"/>
    <x v="0"/>
    <x v="0"/>
    <x v="1"/>
    <x v="0"/>
    <x v="0"/>
    <x v="1"/>
    <x v="0"/>
  </r>
  <r>
    <x v="1"/>
    <x v="4"/>
    <x v="2"/>
    <x v="17"/>
    <x v="1"/>
    <x v="0"/>
    <x v="0"/>
    <x v="2"/>
    <x v="26"/>
    <x v="1"/>
    <x v="3"/>
    <x v="0"/>
    <x v="52"/>
    <n v="2"/>
    <x v="0"/>
    <x v="1"/>
    <x v="1"/>
    <x v="0"/>
    <x v="0"/>
    <x v="1"/>
    <x v="0"/>
  </r>
  <r>
    <x v="1"/>
    <x v="4"/>
    <x v="2"/>
    <x v="17"/>
    <x v="1"/>
    <x v="0"/>
    <x v="0"/>
    <x v="2"/>
    <x v="26"/>
    <x v="1"/>
    <x v="3"/>
    <x v="0"/>
    <x v="53"/>
    <n v="1"/>
    <x v="0"/>
    <x v="1"/>
    <x v="1"/>
    <x v="0"/>
    <x v="0"/>
    <x v="1"/>
    <x v="0"/>
  </r>
  <r>
    <x v="1"/>
    <x v="4"/>
    <x v="2"/>
    <x v="17"/>
    <x v="1"/>
    <x v="0"/>
    <x v="0"/>
    <x v="2"/>
    <x v="27"/>
    <x v="1"/>
    <x v="3"/>
    <x v="0"/>
    <x v="52"/>
    <n v="2"/>
    <x v="0"/>
    <x v="1"/>
    <x v="1"/>
    <x v="0"/>
    <x v="0"/>
    <x v="1"/>
    <x v="0"/>
  </r>
  <r>
    <x v="1"/>
    <x v="4"/>
    <x v="2"/>
    <x v="17"/>
    <x v="1"/>
    <x v="0"/>
    <x v="0"/>
    <x v="2"/>
    <x v="27"/>
    <x v="1"/>
    <x v="3"/>
    <x v="0"/>
    <x v="53"/>
    <n v="1"/>
    <x v="0"/>
    <x v="1"/>
    <x v="1"/>
    <x v="0"/>
    <x v="0"/>
    <x v="1"/>
    <x v="0"/>
  </r>
  <r>
    <x v="1"/>
    <x v="4"/>
    <x v="2"/>
    <x v="17"/>
    <x v="1"/>
    <x v="0"/>
    <x v="0"/>
    <x v="2"/>
    <x v="27"/>
    <x v="1"/>
    <x v="3"/>
    <x v="1"/>
    <x v="53"/>
    <n v="1"/>
    <x v="0"/>
    <x v="1"/>
    <x v="1"/>
    <x v="0"/>
    <x v="0"/>
    <x v="1"/>
    <x v="0"/>
  </r>
  <r>
    <x v="1"/>
    <x v="4"/>
    <x v="2"/>
    <x v="17"/>
    <x v="1"/>
    <x v="0"/>
    <x v="0"/>
    <x v="3"/>
    <x v="25"/>
    <x v="1"/>
    <x v="3"/>
    <x v="0"/>
    <x v="52"/>
    <n v="1"/>
    <x v="0"/>
    <x v="1"/>
    <x v="1"/>
    <x v="0"/>
    <x v="0"/>
    <x v="1"/>
    <x v="0"/>
  </r>
  <r>
    <x v="1"/>
    <x v="4"/>
    <x v="2"/>
    <x v="17"/>
    <x v="1"/>
    <x v="0"/>
    <x v="0"/>
    <x v="3"/>
    <x v="26"/>
    <x v="1"/>
    <x v="3"/>
    <x v="0"/>
    <x v="52"/>
    <n v="2"/>
    <x v="0"/>
    <x v="1"/>
    <x v="1"/>
    <x v="0"/>
    <x v="0"/>
    <x v="1"/>
    <x v="0"/>
  </r>
  <r>
    <x v="1"/>
    <x v="4"/>
    <x v="2"/>
    <x v="17"/>
    <x v="1"/>
    <x v="0"/>
    <x v="0"/>
    <x v="3"/>
    <x v="27"/>
    <x v="1"/>
    <x v="3"/>
    <x v="0"/>
    <x v="52"/>
    <n v="1"/>
    <x v="0"/>
    <x v="1"/>
    <x v="1"/>
    <x v="0"/>
    <x v="0"/>
    <x v="1"/>
    <x v="0"/>
  </r>
  <r>
    <x v="1"/>
    <x v="4"/>
    <x v="2"/>
    <x v="17"/>
    <x v="1"/>
    <x v="0"/>
    <x v="0"/>
    <x v="3"/>
    <x v="27"/>
    <x v="1"/>
    <x v="3"/>
    <x v="1"/>
    <x v="52"/>
    <n v="1"/>
    <x v="0"/>
    <x v="1"/>
    <x v="1"/>
    <x v="0"/>
    <x v="0"/>
    <x v="1"/>
    <x v="0"/>
  </r>
  <r>
    <x v="1"/>
    <x v="4"/>
    <x v="2"/>
    <x v="17"/>
    <x v="1"/>
    <x v="0"/>
    <x v="0"/>
    <x v="4"/>
    <x v="26"/>
    <x v="1"/>
    <x v="3"/>
    <x v="1"/>
    <x v="52"/>
    <n v="1"/>
    <x v="0"/>
    <x v="1"/>
    <x v="1"/>
    <x v="0"/>
    <x v="0"/>
    <x v="1"/>
    <x v="0"/>
  </r>
  <r>
    <x v="1"/>
    <x v="4"/>
    <x v="2"/>
    <x v="17"/>
    <x v="1"/>
    <x v="3"/>
    <x v="0"/>
    <x v="0"/>
    <x v="25"/>
    <x v="1"/>
    <x v="3"/>
    <x v="0"/>
    <x v="52"/>
    <n v="2"/>
    <x v="0"/>
    <x v="0"/>
    <x v="1"/>
    <x v="0"/>
    <x v="0"/>
    <x v="1"/>
    <x v="0"/>
  </r>
  <r>
    <x v="1"/>
    <x v="4"/>
    <x v="2"/>
    <x v="17"/>
    <x v="1"/>
    <x v="3"/>
    <x v="0"/>
    <x v="0"/>
    <x v="25"/>
    <x v="1"/>
    <x v="3"/>
    <x v="1"/>
    <x v="52"/>
    <n v="1"/>
    <x v="0"/>
    <x v="0"/>
    <x v="1"/>
    <x v="0"/>
    <x v="0"/>
    <x v="1"/>
    <x v="0"/>
  </r>
  <r>
    <x v="1"/>
    <x v="4"/>
    <x v="2"/>
    <x v="17"/>
    <x v="1"/>
    <x v="3"/>
    <x v="0"/>
    <x v="0"/>
    <x v="26"/>
    <x v="1"/>
    <x v="3"/>
    <x v="0"/>
    <x v="52"/>
    <n v="1"/>
    <x v="0"/>
    <x v="1"/>
    <x v="1"/>
    <x v="0"/>
    <x v="0"/>
    <x v="1"/>
    <x v="0"/>
  </r>
  <r>
    <x v="1"/>
    <x v="4"/>
    <x v="2"/>
    <x v="17"/>
    <x v="1"/>
    <x v="3"/>
    <x v="0"/>
    <x v="0"/>
    <x v="27"/>
    <x v="1"/>
    <x v="3"/>
    <x v="0"/>
    <x v="52"/>
    <n v="1"/>
    <x v="0"/>
    <x v="1"/>
    <x v="1"/>
    <x v="0"/>
    <x v="0"/>
    <x v="1"/>
    <x v="0"/>
  </r>
  <r>
    <x v="1"/>
    <x v="4"/>
    <x v="2"/>
    <x v="17"/>
    <x v="1"/>
    <x v="3"/>
    <x v="0"/>
    <x v="1"/>
    <x v="25"/>
    <x v="1"/>
    <x v="3"/>
    <x v="0"/>
    <x v="52"/>
    <n v="1"/>
    <x v="0"/>
    <x v="0"/>
    <x v="1"/>
    <x v="0"/>
    <x v="0"/>
    <x v="1"/>
    <x v="0"/>
  </r>
  <r>
    <x v="1"/>
    <x v="4"/>
    <x v="2"/>
    <x v="17"/>
    <x v="1"/>
    <x v="3"/>
    <x v="0"/>
    <x v="1"/>
    <x v="25"/>
    <x v="1"/>
    <x v="3"/>
    <x v="1"/>
    <x v="52"/>
    <n v="1"/>
    <x v="0"/>
    <x v="0"/>
    <x v="1"/>
    <x v="0"/>
    <x v="0"/>
    <x v="1"/>
    <x v="0"/>
  </r>
  <r>
    <x v="1"/>
    <x v="4"/>
    <x v="2"/>
    <x v="17"/>
    <x v="1"/>
    <x v="3"/>
    <x v="0"/>
    <x v="2"/>
    <x v="25"/>
    <x v="1"/>
    <x v="3"/>
    <x v="1"/>
    <x v="52"/>
    <n v="1"/>
    <x v="0"/>
    <x v="1"/>
    <x v="1"/>
    <x v="0"/>
    <x v="0"/>
    <x v="1"/>
    <x v="0"/>
  </r>
  <r>
    <x v="1"/>
    <x v="4"/>
    <x v="2"/>
    <x v="17"/>
    <x v="1"/>
    <x v="3"/>
    <x v="0"/>
    <x v="4"/>
    <x v="25"/>
    <x v="1"/>
    <x v="3"/>
    <x v="1"/>
    <x v="52"/>
    <n v="2"/>
    <x v="0"/>
    <x v="1"/>
    <x v="1"/>
    <x v="0"/>
    <x v="0"/>
    <x v="1"/>
    <x v="0"/>
  </r>
  <r>
    <x v="1"/>
    <x v="4"/>
    <x v="2"/>
    <x v="17"/>
    <x v="1"/>
    <x v="1"/>
    <x v="1"/>
    <x v="1"/>
    <x v="25"/>
    <x v="1"/>
    <x v="3"/>
    <x v="0"/>
    <x v="52"/>
    <n v="2"/>
    <x v="0"/>
    <x v="1"/>
    <x v="1"/>
    <x v="0"/>
    <x v="0"/>
    <x v="1"/>
    <x v="0"/>
  </r>
  <r>
    <x v="1"/>
    <x v="4"/>
    <x v="2"/>
    <x v="17"/>
    <x v="1"/>
    <x v="1"/>
    <x v="1"/>
    <x v="2"/>
    <x v="25"/>
    <x v="1"/>
    <x v="3"/>
    <x v="0"/>
    <x v="52"/>
    <n v="1"/>
    <x v="0"/>
    <x v="1"/>
    <x v="1"/>
    <x v="0"/>
    <x v="0"/>
    <x v="1"/>
    <x v="0"/>
  </r>
  <r>
    <x v="1"/>
    <x v="4"/>
    <x v="2"/>
    <x v="17"/>
    <x v="1"/>
    <x v="1"/>
    <x v="1"/>
    <x v="2"/>
    <x v="25"/>
    <x v="1"/>
    <x v="3"/>
    <x v="0"/>
    <x v="74"/>
    <n v="1"/>
    <x v="0"/>
    <x v="1"/>
    <x v="1"/>
    <x v="0"/>
    <x v="0"/>
    <x v="1"/>
    <x v="0"/>
  </r>
  <r>
    <x v="1"/>
    <x v="4"/>
    <x v="2"/>
    <x v="17"/>
    <x v="1"/>
    <x v="1"/>
    <x v="1"/>
    <x v="2"/>
    <x v="25"/>
    <x v="1"/>
    <x v="3"/>
    <x v="0"/>
    <x v="51"/>
    <n v="1"/>
    <x v="0"/>
    <x v="1"/>
    <x v="1"/>
    <x v="0"/>
    <x v="0"/>
    <x v="1"/>
    <x v="0"/>
  </r>
  <r>
    <x v="1"/>
    <x v="4"/>
    <x v="2"/>
    <x v="17"/>
    <x v="1"/>
    <x v="1"/>
    <x v="1"/>
    <x v="2"/>
    <x v="25"/>
    <x v="1"/>
    <x v="3"/>
    <x v="1"/>
    <x v="52"/>
    <n v="1"/>
    <x v="0"/>
    <x v="0"/>
    <x v="1"/>
    <x v="0"/>
    <x v="0"/>
    <x v="1"/>
    <x v="0"/>
  </r>
  <r>
    <x v="1"/>
    <x v="4"/>
    <x v="2"/>
    <x v="17"/>
    <x v="1"/>
    <x v="1"/>
    <x v="1"/>
    <x v="2"/>
    <x v="25"/>
    <x v="1"/>
    <x v="3"/>
    <x v="1"/>
    <x v="52"/>
    <n v="1"/>
    <x v="0"/>
    <x v="1"/>
    <x v="1"/>
    <x v="1"/>
    <x v="0"/>
    <x v="1"/>
    <x v="1"/>
  </r>
  <r>
    <x v="1"/>
    <x v="4"/>
    <x v="2"/>
    <x v="17"/>
    <x v="1"/>
    <x v="1"/>
    <x v="1"/>
    <x v="2"/>
    <x v="25"/>
    <x v="1"/>
    <x v="3"/>
    <x v="1"/>
    <x v="52"/>
    <n v="1"/>
    <x v="0"/>
    <x v="1"/>
    <x v="1"/>
    <x v="0"/>
    <x v="0"/>
    <x v="1"/>
    <x v="0"/>
  </r>
  <r>
    <x v="1"/>
    <x v="4"/>
    <x v="2"/>
    <x v="17"/>
    <x v="1"/>
    <x v="1"/>
    <x v="1"/>
    <x v="2"/>
    <x v="25"/>
    <x v="1"/>
    <x v="3"/>
    <x v="1"/>
    <x v="53"/>
    <n v="1"/>
    <x v="0"/>
    <x v="0"/>
    <x v="1"/>
    <x v="1"/>
    <x v="0"/>
    <x v="1"/>
    <x v="1"/>
  </r>
  <r>
    <x v="1"/>
    <x v="4"/>
    <x v="2"/>
    <x v="17"/>
    <x v="1"/>
    <x v="1"/>
    <x v="1"/>
    <x v="2"/>
    <x v="25"/>
    <x v="1"/>
    <x v="4"/>
    <x v="1"/>
    <x v="62"/>
    <n v="1"/>
    <x v="0"/>
    <x v="0"/>
    <x v="1"/>
    <x v="1"/>
    <x v="0"/>
    <x v="1"/>
    <x v="1"/>
  </r>
  <r>
    <x v="1"/>
    <x v="4"/>
    <x v="2"/>
    <x v="17"/>
    <x v="1"/>
    <x v="1"/>
    <x v="1"/>
    <x v="2"/>
    <x v="25"/>
    <x v="1"/>
    <x v="4"/>
    <x v="1"/>
    <x v="54"/>
    <n v="1"/>
    <x v="0"/>
    <x v="1"/>
    <x v="1"/>
    <x v="0"/>
    <x v="0"/>
    <x v="1"/>
    <x v="0"/>
  </r>
  <r>
    <x v="1"/>
    <x v="4"/>
    <x v="2"/>
    <x v="17"/>
    <x v="1"/>
    <x v="1"/>
    <x v="1"/>
    <x v="2"/>
    <x v="27"/>
    <x v="1"/>
    <x v="3"/>
    <x v="0"/>
    <x v="52"/>
    <n v="1"/>
    <x v="0"/>
    <x v="1"/>
    <x v="1"/>
    <x v="0"/>
    <x v="0"/>
    <x v="1"/>
    <x v="0"/>
  </r>
  <r>
    <x v="1"/>
    <x v="4"/>
    <x v="2"/>
    <x v="17"/>
    <x v="1"/>
    <x v="1"/>
    <x v="1"/>
    <x v="3"/>
    <x v="25"/>
    <x v="1"/>
    <x v="3"/>
    <x v="1"/>
    <x v="52"/>
    <n v="2"/>
    <x v="0"/>
    <x v="0"/>
    <x v="1"/>
    <x v="0"/>
    <x v="0"/>
    <x v="1"/>
    <x v="0"/>
  </r>
  <r>
    <x v="1"/>
    <x v="4"/>
    <x v="2"/>
    <x v="17"/>
    <x v="1"/>
    <x v="1"/>
    <x v="1"/>
    <x v="3"/>
    <x v="27"/>
    <x v="1"/>
    <x v="3"/>
    <x v="1"/>
    <x v="52"/>
    <n v="1"/>
    <x v="0"/>
    <x v="1"/>
    <x v="1"/>
    <x v="0"/>
    <x v="0"/>
    <x v="1"/>
    <x v="0"/>
  </r>
  <r>
    <x v="1"/>
    <x v="4"/>
    <x v="2"/>
    <x v="17"/>
    <x v="1"/>
    <x v="1"/>
    <x v="1"/>
    <x v="4"/>
    <x v="25"/>
    <x v="1"/>
    <x v="3"/>
    <x v="0"/>
    <x v="52"/>
    <n v="1"/>
    <x v="0"/>
    <x v="1"/>
    <x v="1"/>
    <x v="0"/>
    <x v="0"/>
    <x v="1"/>
    <x v="0"/>
  </r>
  <r>
    <x v="1"/>
    <x v="4"/>
    <x v="2"/>
    <x v="17"/>
    <x v="1"/>
    <x v="1"/>
    <x v="1"/>
    <x v="5"/>
    <x v="25"/>
    <x v="1"/>
    <x v="3"/>
    <x v="0"/>
    <x v="52"/>
    <n v="1"/>
    <x v="0"/>
    <x v="1"/>
    <x v="1"/>
    <x v="0"/>
    <x v="0"/>
    <x v="1"/>
    <x v="0"/>
  </r>
  <r>
    <x v="1"/>
    <x v="4"/>
    <x v="2"/>
    <x v="17"/>
    <x v="1"/>
    <x v="1"/>
    <x v="1"/>
    <x v="5"/>
    <x v="25"/>
    <x v="1"/>
    <x v="3"/>
    <x v="1"/>
    <x v="52"/>
    <n v="1"/>
    <x v="0"/>
    <x v="0"/>
    <x v="1"/>
    <x v="0"/>
    <x v="0"/>
    <x v="1"/>
    <x v="0"/>
  </r>
  <r>
    <x v="1"/>
    <x v="4"/>
    <x v="2"/>
    <x v="17"/>
    <x v="1"/>
    <x v="1"/>
    <x v="1"/>
    <x v="5"/>
    <x v="25"/>
    <x v="1"/>
    <x v="4"/>
    <x v="1"/>
    <x v="66"/>
    <n v="1"/>
    <x v="0"/>
    <x v="0"/>
    <x v="1"/>
    <x v="0"/>
    <x v="0"/>
    <x v="1"/>
    <x v="0"/>
  </r>
  <r>
    <x v="1"/>
    <x v="4"/>
    <x v="2"/>
    <x v="17"/>
    <x v="1"/>
    <x v="1"/>
    <x v="1"/>
    <x v="5"/>
    <x v="27"/>
    <x v="1"/>
    <x v="3"/>
    <x v="1"/>
    <x v="53"/>
    <n v="1"/>
    <x v="0"/>
    <x v="1"/>
    <x v="1"/>
    <x v="0"/>
    <x v="0"/>
    <x v="1"/>
    <x v="0"/>
  </r>
  <r>
    <x v="1"/>
    <x v="4"/>
    <x v="2"/>
    <x v="17"/>
    <x v="1"/>
    <x v="1"/>
    <x v="1"/>
    <x v="9"/>
    <x v="25"/>
    <x v="1"/>
    <x v="3"/>
    <x v="1"/>
    <x v="52"/>
    <n v="1"/>
    <x v="0"/>
    <x v="1"/>
    <x v="1"/>
    <x v="0"/>
    <x v="0"/>
    <x v="1"/>
    <x v="0"/>
  </r>
  <r>
    <x v="1"/>
    <x v="4"/>
    <x v="2"/>
    <x v="17"/>
    <x v="1"/>
    <x v="2"/>
    <x v="1"/>
    <x v="0"/>
    <x v="25"/>
    <x v="1"/>
    <x v="3"/>
    <x v="0"/>
    <x v="52"/>
    <n v="1"/>
    <x v="0"/>
    <x v="0"/>
    <x v="1"/>
    <x v="0"/>
    <x v="0"/>
    <x v="1"/>
    <x v="0"/>
  </r>
  <r>
    <x v="1"/>
    <x v="4"/>
    <x v="2"/>
    <x v="17"/>
    <x v="1"/>
    <x v="2"/>
    <x v="1"/>
    <x v="0"/>
    <x v="25"/>
    <x v="1"/>
    <x v="3"/>
    <x v="0"/>
    <x v="52"/>
    <n v="7"/>
    <x v="0"/>
    <x v="1"/>
    <x v="1"/>
    <x v="0"/>
    <x v="0"/>
    <x v="1"/>
    <x v="0"/>
  </r>
  <r>
    <x v="1"/>
    <x v="4"/>
    <x v="2"/>
    <x v="17"/>
    <x v="1"/>
    <x v="2"/>
    <x v="1"/>
    <x v="0"/>
    <x v="26"/>
    <x v="1"/>
    <x v="3"/>
    <x v="0"/>
    <x v="52"/>
    <n v="1"/>
    <x v="0"/>
    <x v="1"/>
    <x v="1"/>
    <x v="0"/>
    <x v="0"/>
    <x v="1"/>
    <x v="0"/>
  </r>
  <r>
    <x v="1"/>
    <x v="4"/>
    <x v="2"/>
    <x v="17"/>
    <x v="1"/>
    <x v="2"/>
    <x v="1"/>
    <x v="0"/>
    <x v="26"/>
    <x v="1"/>
    <x v="3"/>
    <x v="0"/>
    <x v="74"/>
    <n v="1"/>
    <x v="0"/>
    <x v="1"/>
    <x v="1"/>
    <x v="0"/>
    <x v="0"/>
    <x v="1"/>
    <x v="0"/>
  </r>
  <r>
    <x v="1"/>
    <x v="4"/>
    <x v="2"/>
    <x v="17"/>
    <x v="1"/>
    <x v="2"/>
    <x v="1"/>
    <x v="1"/>
    <x v="25"/>
    <x v="1"/>
    <x v="3"/>
    <x v="0"/>
    <x v="52"/>
    <n v="4"/>
    <x v="0"/>
    <x v="1"/>
    <x v="1"/>
    <x v="0"/>
    <x v="0"/>
    <x v="1"/>
    <x v="0"/>
  </r>
  <r>
    <x v="1"/>
    <x v="4"/>
    <x v="2"/>
    <x v="17"/>
    <x v="1"/>
    <x v="2"/>
    <x v="1"/>
    <x v="1"/>
    <x v="26"/>
    <x v="1"/>
    <x v="3"/>
    <x v="0"/>
    <x v="52"/>
    <n v="3"/>
    <x v="0"/>
    <x v="1"/>
    <x v="1"/>
    <x v="0"/>
    <x v="0"/>
    <x v="1"/>
    <x v="0"/>
  </r>
  <r>
    <x v="1"/>
    <x v="4"/>
    <x v="2"/>
    <x v="17"/>
    <x v="1"/>
    <x v="2"/>
    <x v="1"/>
    <x v="1"/>
    <x v="27"/>
    <x v="1"/>
    <x v="3"/>
    <x v="0"/>
    <x v="52"/>
    <n v="4"/>
    <x v="0"/>
    <x v="1"/>
    <x v="1"/>
    <x v="0"/>
    <x v="0"/>
    <x v="1"/>
    <x v="0"/>
  </r>
  <r>
    <x v="1"/>
    <x v="4"/>
    <x v="2"/>
    <x v="17"/>
    <x v="1"/>
    <x v="2"/>
    <x v="1"/>
    <x v="2"/>
    <x v="25"/>
    <x v="1"/>
    <x v="3"/>
    <x v="0"/>
    <x v="52"/>
    <n v="2"/>
    <x v="0"/>
    <x v="1"/>
    <x v="1"/>
    <x v="0"/>
    <x v="0"/>
    <x v="1"/>
    <x v="0"/>
  </r>
  <r>
    <x v="1"/>
    <x v="4"/>
    <x v="2"/>
    <x v="17"/>
    <x v="1"/>
    <x v="2"/>
    <x v="1"/>
    <x v="2"/>
    <x v="25"/>
    <x v="1"/>
    <x v="3"/>
    <x v="0"/>
    <x v="53"/>
    <n v="1"/>
    <x v="0"/>
    <x v="0"/>
    <x v="1"/>
    <x v="0"/>
    <x v="0"/>
    <x v="1"/>
    <x v="0"/>
  </r>
  <r>
    <x v="1"/>
    <x v="4"/>
    <x v="2"/>
    <x v="17"/>
    <x v="1"/>
    <x v="2"/>
    <x v="1"/>
    <x v="2"/>
    <x v="25"/>
    <x v="1"/>
    <x v="3"/>
    <x v="1"/>
    <x v="52"/>
    <n v="1"/>
    <x v="0"/>
    <x v="0"/>
    <x v="1"/>
    <x v="0"/>
    <x v="0"/>
    <x v="1"/>
    <x v="0"/>
  </r>
  <r>
    <x v="1"/>
    <x v="4"/>
    <x v="2"/>
    <x v="17"/>
    <x v="1"/>
    <x v="2"/>
    <x v="1"/>
    <x v="2"/>
    <x v="26"/>
    <x v="1"/>
    <x v="3"/>
    <x v="0"/>
    <x v="53"/>
    <n v="1"/>
    <x v="0"/>
    <x v="1"/>
    <x v="1"/>
    <x v="0"/>
    <x v="0"/>
    <x v="1"/>
    <x v="0"/>
  </r>
  <r>
    <x v="1"/>
    <x v="4"/>
    <x v="2"/>
    <x v="17"/>
    <x v="1"/>
    <x v="2"/>
    <x v="1"/>
    <x v="2"/>
    <x v="27"/>
    <x v="1"/>
    <x v="3"/>
    <x v="1"/>
    <x v="53"/>
    <n v="1"/>
    <x v="0"/>
    <x v="1"/>
    <x v="1"/>
    <x v="0"/>
    <x v="0"/>
    <x v="1"/>
    <x v="0"/>
  </r>
  <r>
    <x v="1"/>
    <x v="4"/>
    <x v="2"/>
    <x v="17"/>
    <x v="1"/>
    <x v="2"/>
    <x v="1"/>
    <x v="3"/>
    <x v="25"/>
    <x v="1"/>
    <x v="3"/>
    <x v="0"/>
    <x v="52"/>
    <n v="1"/>
    <x v="0"/>
    <x v="1"/>
    <x v="1"/>
    <x v="0"/>
    <x v="0"/>
    <x v="1"/>
    <x v="0"/>
  </r>
  <r>
    <x v="1"/>
    <x v="4"/>
    <x v="2"/>
    <x v="17"/>
    <x v="1"/>
    <x v="2"/>
    <x v="1"/>
    <x v="3"/>
    <x v="25"/>
    <x v="1"/>
    <x v="3"/>
    <x v="1"/>
    <x v="52"/>
    <n v="1"/>
    <x v="0"/>
    <x v="0"/>
    <x v="1"/>
    <x v="0"/>
    <x v="0"/>
    <x v="1"/>
    <x v="0"/>
  </r>
  <r>
    <x v="1"/>
    <x v="4"/>
    <x v="2"/>
    <x v="17"/>
    <x v="1"/>
    <x v="2"/>
    <x v="1"/>
    <x v="3"/>
    <x v="25"/>
    <x v="1"/>
    <x v="3"/>
    <x v="1"/>
    <x v="51"/>
    <n v="1"/>
    <x v="0"/>
    <x v="1"/>
    <x v="1"/>
    <x v="0"/>
    <x v="0"/>
    <x v="1"/>
    <x v="0"/>
  </r>
  <r>
    <x v="1"/>
    <x v="4"/>
    <x v="2"/>
    <x v="17"/>
    <x v="1"/>
    <x v="2"/>
    <x v="1"/>
    <x v="3"/>
    <x v="26"/>
    <x v="1"/>
    <x v="3"/>
    <x v="0"/>
    <x v="52"/>
    <n v="1"/>
    <x v="0"/>
    <x v="1"/>
    <x v="1"/>
    <x v="0"/>
    <x v="0"/>
    <x v="1"/>
    <x v="0"/>
  </r>
  <r>
    <x v="1"/>
    <x v="4"/>
    <x v="2"/>
    <x v="17"/>
    <x v="1"/>
    <x v="2"/>
    <x v="1"/>
    <x v="4"/>
    <x v="25"/>
    <x v="1"/>
    <x v="3"/>
    <x v="0"/>
    <x v="51"/>
    <n v="1"/>
    <x v="0"/>
    <x v="1"/>
    <x v="1"/>
    <x v="0"/>
    <x v="0"/>
    <x v="1"/>
    <x v="0"/>
  </r>
  <r>
    <x v="1"/>
    <x v="4"/>
    <x v="2"/>
    <x v="17"/>
    <x v="1"/>
    <x v="2"/>
    <x v="1"/>
    <x v="4"/>
    <x v="25"/>
    <x v="1"/>
    <x v="4"/>
    <x v="1"/>
    <x v="70"/>
    <n v="1"/>
    <x v="0"/>
    <x v="1"/>
    <x v="1"/>
    <x v="0"/>
    <x v="0"/>
    <x v="1"/>
    <x v="0"/>
  </r>
  <r>
    <x v="1"/>
    <x v="4"/>
    <x v="2"/>
    <x v="17"/>
    <x v="1"/>
    <x v="2"/>
    <x v="1"/>
    <x v="5"/>
    <x v="25"/>
    <x v="1"/>
    <x v="3"/>
    <x v="1"/>
    <x v="52"/>
    <n v="1"/>
    <x v="0"/>
    <x v="1"/>
    <x v="1"/>
    <x v="0"/>
    <x v="0"/>
    <x v="1"/>
    <x v="0"/>
  </r>
  <r>
    <x v="1"/>
    <x v="4"/>
    <x v="2"/>
    <x v="17"/>
    <x v="2"/>
    <x v="0"/>
    <x v="0"/>
    <x v="0"/>
    <x v="25"/>
    <x v="1"/>
    <x v="3"/>
    <x v="0"/>
    <x v="52"/>
    <n v="1"/>
    <x v="0"/>
    <x v="0"/>
    <x v="1"/>
    <x v="0"/>
    <x v="0"/>
    <x v="1"/>
    <x v="0"/>
  </r>
  <r>
    <x v="1"/>
    <x v="4"/>
    <x v="2"/>
    <x v="17"/>
    <x v="2"/>
    <x v="0"/>
    <x v="0"/>
    <x v="0"/>
    <x v="25"/>
    <x v="1"/>
    <x v="3"/>
    <x v="0"/>
    <x v="52"/>
    <n v="1"/>
    <x v="0"/>
    <x v="1"/>
    <x v="1"/>
    <x v="0"/>
    <x v="0"/>
    <x v="1"/>
    <x v="0"/>
  </r>
  <r>
    <x v="1"/>
    <x v="4"/>
    <x v="2"/>
    <x v="17"/>
    <x v="2"/>
    <x v="0"/>
    <x v="0"/>
    <x v="0"/>
    <x v="26"/>
    <x v="1"/>
    <x v="3"/>
    <x v="0"/>
    <x v="52"/>
    <n v="1"/>
    <x v="0"/>
    <x v="1"/>
    <x v="1"/>
    <x v="0"/>
    <x v="0"/>
    <x v="1"/>
    <x v="0"/>
  </r>
  <r>
    <x v="1"/>
    <x v="4"/>
    <x v="2"/>
    <x v="17"/>
    <x v="2"/>
    <x v="0"/>
    <x v="0"/>
    <x v="1"/>
    <x v="26"/>
    <x v="1"/>
    <x v="3"/>
    <x v="0"/>
    <x v="52"/>
    <n v="1"/>
    <x v="0"/>
    <x v="1"/>
    <x v="1"/>
    <x v="0"/>
    <x v="0"/>
    <x v="1"/>
    <x v="0"/>
  </r>
  <r>
    <x v="1"/>
    <x v="4"/>
    <x v="2"/>
    <x v="17"/>
    <x v="2"/>
    <x v="0"/>
    <x v="0"/>
    <x v="3"/>
    <x v="26"/>
    <x v="1"/>
    <x v="3"/>
    <x v="0"/>
    <x v="52"/>
    <n v="1"/>
    <x v="0"/>
    <x v="1"/>
    <x v="1"/>
    <x v="0"/>
    <x v="0"/>
    <x v="1"/>
    <x v="0"/>
  </r>
  <r>
    <x v="1"/>
    <x v="4"/>
    <x v="2"/>
    <x v="17"/>
    <x v="2"/>
    <x v="0"/>
    <x v="0"/>
    <x v="3"/>
    <x v="27"/>
    <x v="1"/>
    <x v="3"/>
    <x v="0"/>
    <x v="52"/>
    <n v="1"/>
    <x v="0"/>
    <x v="1"/>
    <x v="1"/>
    <x v="0"/>
    <x v="0"/>
    <x v="1"/>
    <x v="0"/>
  </r>
  <r>
    <x v="1"/>
    <x v="4"/>
    <x v="2"/>
    <x v="17"/>
    <x v="2"/>
    <x v="0"/>
    <x v="0"/>
    <x v="4"/>
    <x v="26"/>
    <x v="1"/>
    <x v="3"/>
    <x v="0"/>
    <x v="52"/>
    <n v="1"/>
    <x v="0"/>
    <x v="0"/>
    <x v="1"/>
    <x v="0"/>
    <x v="0"/>
    <x v="1"/>
    <x v="0"/>
  </r>
  <r>
    <x v="1"/>
    <x v="4"/>
    <x v="2"/>
    <x v="17"/>
    <x v="2"/>
    <x v="0"/>
    <x v="0"/>
    <x v="4"/>
    <x v="27"/>
    <x v="1"/>
    <x v="3"/>
    <x v="0"/>
    <x v="52"/>
    <n v="1"/>
    <x v="0"/>
    <x v="0"/>
    <x v="1"/>
    <x v="0"/>
    <x v="0"/>
    <x v="1"/>
    <x v="0"/>
  </r>
  <r>
    <x v="1"/>
    <x v="4"/>
    <x v="2"/>
    <x v="18"/>
    <x v="0"/>
    <x v="0"/>
    <x v="0"/>
    <x v="0"/>
    <x v="25"/>
    <x v="1"/>
    <x v="3"/>
    <x v="0"/>
    <x v="51"/>
    <n v="7"/>
    <x v="0"/>
    <x v="0"/>
    <x v="1"/>
    <x v="0"/>
    <x v="0"/>
    <x v="1"/>
    <x v="0"/>
  </r>
  <r>
    <x v="1"/>
    <x v="4"/>
    <x v="2"/>
    <x v="18"/>
    <x v="0"/>
    <x v="0"/>
    <x v="0"/>
    <x v="0"/>
    <x v="25"/>
    <x v="1"/>
    <x v="3"/>
    <x v="0"/>
    <x v="51"/>
    <n v="4"/>
    <x v="0"/>
    <x v="1"/>
    <x v="1"/>
    <x v="0"/>
    <x v="0"/>
    <x v="1"/>
    <x v="0"/>
  </r>
  <r>
    <x v="1"/>
    <x v="4"/>
    <x v="2"/>
    <x v="18"/>
    <x v="0"/>
    <x v="0"/>
    <x v="0"/>
    <x v="0"/>
    <x v="25"/>
    <x v="1"/>
    <x v="3"/>
    <x v="0"/>
    <x v="55"/>
    <n v="1"/>
    <x v="0"/>
    <x v="0"/>
    <x v="1"/>
    <x v="0"/>
    <x v="0"/>
    <x v="1"/>
    <x v="0"/>
  </r>
  <r>
    <x v="1"/>
    <x v="4"/>
    <x v="2"/>
    <x v="18"/>
    <x v="0"/>
    <x v="0"/>
    <x v="0"/>
    <x v="0"/>
    <x v="26"/>
    <x v="1"/>
    <x v="3"/>
    <x v="0"/>
    <x v="51"/>
    <n v="1"/>
    <x v="0"/>
    <x v="0"/>
    <x v="1"/>
    <x v="0"/>
    <x v="0"/>
    <x v="1"/>
    <x v="0"/>
  </r>
  <r>
    <x v="1"/>
    <x v="4"/>
    <x v="2"/>
    <x v="18"/>
    <x v="0"/>
    <x v="0"/>
    <x v="0"/>
    <x v="0"/>
    <x v="26"/>
    <x v="1"/>
    <x v="3"/>
    <x v="0"/>
    <x v="51"/>
    <n v="1"/>
    <x v="0"/>
    <x v="1"/>
    <x v="1"/>
    <x v="0"/>
    <x v="0"/>
    <x v="1"/>
    <x v="0"/>
  </r>
  <r>
    <x v="1"/>
    <x v="4"/>
    <x v="2"/>
    <x v="18"/>
    <x v="0"/>
    <x v="0"/>
    <x v="0"/>
    <x v="0"/>
    <x v="29"/>
    <x v="0"/>
    <x v="3"/>
    <x v="0"/>
    <x v="51"/>
    <n v="1"/>
    <x v="0"/>
    <x v="0"/>
    <x v="0"/>
    <x v="0"/>
    <x v="0"/>
    <x v="1"/>
    <x v="0"/>
  </r>
  <r>
    <x v="1"/>
    <x v="4"/>
    <x v="2"/>
    <x v="18"/>
    <x v="0"/>
    <x v="0"/>
    <x v="0"/>
    <x v="0"/>
    <x v="29"/>
    <x v="0"/>
    <x v="3"/>
    <x v="0"/>
    <x v="51"/>
    <n v="4"/>
    <x v="0"/>
    <x v="1"/>
    <x v="0"/>
    <x v="0"/>
    <x v="0"/>
    <x v="1"/>
    <x v="0"/>
  </r>
  <r>
    <x v="1"/>
    <x v="4"/>
    <x v="2"/>
    <x v="18"/>
    <x v="0"/>
    <x v="0"/>
    <x v="0"/>
    <x v="0"/>
    <x v="29"/>
    <x v="0"/>
    <x v="3"/>
    <x v="1"/>
    <x v="51"/>
    <n v="1"/>
    <x v="0"/>
    <x v="1"/>
    <x v="0"/>
    <x v="1"/>
    <x v="0"/>
    <x v="1"/>
    <x v="1"/>
  </r>
  <r>
    <x v="1"/>
    <x v="4"/>
    <x v="2"/>
    <x v="18"/>
    <x v="0"/>
    <x v="0"/>
    <x v="0"/>
    <x v="1"/>
    <x v="25"/>
    <x v="1"/>
    <x v="3"/>
    <x v="0"/>
    <x v="51"/>
    <n v="7"/>
    <x v="0"/>
    <x v="0"/>
    <x v="1"/>
    <x v="0"/>
    <x v="0"/>
    <x v="1"/>
    <x v="0"/>
  </r>
  <r>
    <x v="1"/>
    <x v="4"/>
    <x v="2"/>
    <x v="18"/>
    <x v="0"/>
    <x v="0"/>
    <x v="0"/>
    <x v="1"/>
    <x v="25"/>
    <x v="1"/>
    <x v="3"/>
    <x v="0"/>
    <x v="51"/>
    <n v="1"/>
    <x v="0"/>
    <x v="1"/>
    <x v="1"/>
    <x v="0"/>
    <x v="0"/>
    <x v="1"/>
    <x v="0"/>
  </r>
  <r>
    <x v="1"/>
    <x v="4"/>
    <x v="2"/>
    <x v="18"/>
    <x v="0"/>
    <x v="0"/>
    <x v="0"/>
    <x v="1"/>
    <x v="25"/>
    <x v="1"/>
    <x v="3"/>
    <x v="0"/>
    <x v="11"/>
    <n v="1"/>
    <x v="0"/>
    <x v="1"/>
    <x v="1"/>
    <x v="0"/>
    <x v="0"/>
    <x v="1"/>
    <x v="0"/>
  </r>
  <r>
    <x v="1"/>
    <x v="4"/>
    <x v="2"/>
    <x v="18"/>
    <x v="0"/>
    <x v="0"/>
    <x v="0"/>
    <x v="1"/>
    <x v="25"/>
    <x v="1"/>
    <x v="3"/>
    <x v="0"/>
    <x v="10"/>
    <n v="1"/>
    <x v="0"/>
    <x v="1"/>
    <x v="1"/>
    <x v="0"/>
    <x v="0"/>
    <x v="1"/>
    <x v="0"/>
  </r>
  <r>
    <x v="1"/>
    <x v="4"/>
    <x v="2"/>
    <x v="18"/>
    <x v="0"/>
    <x v="0"/>
    <x v="0"/>
    <x v="1"/>
    <x v="25"/>
    <x v="1"/>
    <x v="3"/>
    <x v="0"/>
    <x v="55"/>
    <n v="1"/>
    <x v="0"/>
    <x v="1"/>
    <x v="1"/>
    <x v="0"/>
    <x v="0"/>
    <x v="1"/>
    <x v="0"/>
  </r>
  <r>
    <x v="1"/>
    <x v="4"/>
    <x v="2"/>
    <x v="18"/>
    <x v="0"/>
    <x v="0"/>
    <x v="0"/>
    <x v="1"/>
    <x v="25"/>
    <x v="1"/>
    <x v="3"/>
    <x v="1"/>
    <x v="51"/>
    <n v="2"/>
    <x v="0"/>
    <x v="0"/>
    <x v="1"/>
    <x v="0"/>
    <x v="0"/>
    <x v="1"/>
    <x v="0"/>
  </r>
  <r>
    <x v="1"/>
    <x v="4"/>
    <x v="2"/>
    <x v="18"/>
    <x v="0"/>
    <x v="0"/>
    <x v="0"/>
    <x v="1"/>
    <x v="25"/>
    <x v="1"/>
    <x v="3"/>
    <x v="1"/>
    <x v="51"/>
    <n v="1"/>
    <x v="0"/>
    <x v="1"/>
    <x v="1"/>
    <x v="1"/>
    <x v="0"/>
    <x v="1"/>
    <x v="1"/>
  </r>
  <r>
    <x v="1"/>
    <x v="4"/>
    <x v="2"/>
    <x v="18"/>
    <x v="0"/>
    <x v="0"/>
    <x v="0"/>
    <x v="1"/>
    <x v="26"/>
    <x v="1"/>
    <x v="3"/>
    <x v="0"/>
    <x v="51"/>
    <n v="3"/>
    <x v="0"/>
    <x v="0"/>
    <x v="1"/>
    <x v="0"/>
    <x v="0"/>
    <x v="1"/>
    <x v="0"/>
  </r>
  <r>
    <x v="1"/>
    <x v="4"/>
    <x v="2"/>
    <x v="18"/>
    <x v="0"/>
    <x v="0"/>
    <x v="0"/>
    <x v="1"/>
    <x v="26"/>
    <x v="1"/>
    <x v="3"/>
    <x v="0"/>
    <x v="51"/>
    <n v="3"/>
    <x v="0"/>
    <x v="1"/>
    <x v="1"/>
    <x v="0"/>
    <x v="0"/>
    <x v="1"/>
    <x v="0"/>
  </r>
  <r>
    <x v="1"/>
    <x v="4"/>
    <x v="2"/>
    <x v="18"/>
    <x v="0"/>
    <x v="0"/>
    <x v="0"/>
    <x v="1"/>
    <x v="29"/>
    <x v="0"/>
    <x v="3"/>
    <x v="0"/>
    <x v="51"/>
    <n v="3"/>
    <x v="0"/>
    <x v="0"/>
    <x v="0"/>
    <x v="0"/>
    <x v="0"/>
    <x v="1"/>
    <x v="0"/>
  </r>
  <r>
    <x v="1"/>
    <x v="4"/>
    <x v="2"/>
    <x v="18"/>
    <x v="0"/>
    <x v="0"/>
    <x v="0"/>
    <x v="1"/>
    <x v="29"/>
    <x v="0"/>
    <x v="3"/>
    <x v="0"/>
    <x v="51"/>
    <n v="13"/>
    <x v="0"/>
    <x v="1"/>
    <x v="0"/>
    <x v="0"/>
    <x v="0"/>
    <x v="1"/>
    <x v="0"/>
  </r>
  <r>
    <x v="1"/>
    <x v="4"/>
    <x v="2"/>
    <x v="18"/>
    <x v="0"/>
    <x v="0"/>
    <x v="0"/>
    <x v="1"/>
    <x v="29"/>
    <x v="0"/>
    <x v="3"/>
    <x v="0"/>
    <x v="53"/>
    <n v="2"/>
    <x v="0"/>
    <x v="1"/>
    <x v="0"/>
    <x v="0"/>
    <x v="0"/>
    <x v="1"/>
    <x v="0"/>
  </r>
  <r>
    <x v="1"/>
    <x v="4"/>
    <x v="2"/>
    <x v="18"/>
    <x v="0"/>
    <x v="0"/>
    <x v="0"/>
    <x v="1"/>
    <x v="29"/>
    <x v="0"/>
    <x v="3"/>
    <x v="0"/>
    <x v="55"/>
    <n v="1"/>
    <x v="0"/>
    <x v="1"/>
    <x v="0"/>
    <x v="0"/>
    <x v="0"/>
    <x v="1"/>
    <x v="0"/>
  </r>
  <r>
    <x v="1"/>
    <x v="4"/>
    <x v="2"/>
    <x v="18"/>
    <x v="0"/>
    <x v="0"/>
    <x v="0"/>
    <x v="2"/>
    <x v="26"/>
    <x v="1"/>
    <x v="3"/>
    <x v="1"/>
    <x v="51"/>
    <n v="1"/>
    <x v="0"/>
    <x v="0"/>
    <x v="1"/>
    <x v="0"/>
    <x v="0"/>
    <x v="1"/>
    <x v="0"/>
  </r>
  <r>
    <x v="1"/>
    <x v="4"/>
    <x v="2"/>
    <x v="18"/>
    <x v="0"/>
    <x v="0"/>
    <x v="0"/>
    <x v="2"/>
    <x v="29"/>
    <x v="0"/>
    <x v="3"/>
    <x v="0"/>
    <x v="51"/>
    <n v="1"/>
    <x v="0"/>
    <x v="1"/>
    <x v="0"/>
    <x v="0"/>
    <x v="0"/>
    <x v="1"/>
    <x v="0"/>
  </r>
  <r>
    <x v="1"/>
    <x v="4"/>
    <x v="2"/>
    <x v="18"/>
    <x v="0"/>
    <x v="0"/>
    <x v="0"/>
    <x v="4"/>
    <x v="25"/>
    <x v="1"/>
    <x v="3"/>
    <x v="1"/>
    <x v="52"/>
    <n v="1"/>
    <x v="0"/>
    <x v="1"/>
    <x v="1"/>
    <x v="0"/>
    <x v="0"/>
    <x v="1"/>
    <x v="0"/>
  </r>
  <r>
    <x v="1"/>
    <x v="4"/>
    <x v="2"/>
    <x v="18"/>
    <x v="0"/>
    <x v="3"/>
    <x v="0"/>
    <x v="0"/>
    <x v="25"/>
    <x v="1"/>
    <x v="3"/>
    <x v="0"/>
    <x v="51"/>
    <n v="1"/>
    <x v="0"/>
    <x v="1"/>
    <x v="1"/>
    <x v="0"/>
    <x v="0"/>
    <x v="1"/>
    <x v="0"/>
  </r>
  <r>
    <x v="1"/>
    <x v="4"/>
    <x v="2"/>
    <x v="18"/>
    <x v="0"/>
    <x v="3"/>
    <x v="0"/>
    <x v="0"/>
    <x v="25"/>
    <x v="1"/>
    <x v="3"/>
    <x v="0"/>
    <x v="53"/>
    <n v="1"/>
    <x v="0"/>
    <x v="1"/>
    <x v="1"/>
    <x v="0"/>
    <x v="0"/>
    <x v="1"/>
    <x v="0"/>
  </r>
  <r>
    <x v="1"/>
    <x v="4"/>
    <x v="2"/>
    <x v="18"/>
    <x v="0"/>
    <x v="3"/>
    <x v="0"/>
    <x v="1"/>
    <x v="29"/>
    <x v="0"/>
    <x v="3"/>
    <x v="0"/>
    <x v="51"/>
    <n v="3"/>
    <x v="0"/>
    <x v="1"/>
    <x v="0"/>
    <x v="0"/>
    <x v="0"/>
    <x v="1"/>
    <x v="0"/>
  </r>
  <r>
    <x v="1"/>
    <x v="4"/>
    <x v="2"/>
    <x v="18"/>
    <x v="0"/>
    <x v="3"/>
    <x v="0"/>
    <x v="4"/>
    <x v="25"/>
    <x v="1"/>
    <x v="3"/>
    <x v="0"/>
    <x v="51"/>
    <n v="1"/>
    <x v="0"/>
    <x v="1"/>
    <x v="1"/>
    <x v="0"/>
    <x v="0"/>
    <x v="1"/>
    <x v="0"/>
  </r>
  <r>
    <x v="1"/>
    <x v="4"/>
    <x v="2"/>
    <x v="18"/>
    <x v="0"/>
    <x v="1"/>
    <x v="1"/>
    <x v="1"/>
    <x v="25"/>
    <x v="1"/>
    <x v="3"/>
    <x v="1"/>
    <x v="51"/>
    <n v="1"/>
    <x v="0"/>
    <x v="1"/>
    <x v="1"/>
    <x v="0"/>
    <x v="0"/>
    <x v="1"/>
    <x v="0"/>
  </r>
  <r>
    <x v="1"/>
    <x v="4"/>
    <x v="2"/>
    <x v="18"/>
    <x v="0"/>
    <x v="1"/>
    <x v="1"/>
    <x v="2"/>
    <x v="25"/>
    <x v="1"/>
    <x v="3"/>
    <x v="0"/>
    <x v="51"/>
    <n v="1"/>
    <x v="0"/>
    <x v="0"/>
    <x v="1"/>
    <x v="0"/>
    <x v="0"/>
    <x v="1"/>
    <x v="0"/>
  </r>
  <r>
    <x v="1"/>
    <x v="4"/>
    <x v="2"/>
    <x v="18"/>
    <x v="0"/>
    <x v="1"/>
    <x v="1"/>
    <x v="2"/>
    <x v="29"/>
    <x v="0"/>
    <x v="3"/>
    <x v="0"/>
    <x v="51"/>
    <n v="1"/>
    <x v="0"/>
    <x v="0"/>
    <x v="0"/>
    <x v="0"/>
    <x v="0"/>
    <x v="1"/>
    <x v="0"/>
  </r>
  <r>
    <x v="1"/>
    <x v="4"/>
    <x v="2"/>
    <x v="18"/>
    <x v="0"/>
    <x v="1"/>
    <x v="1"/>
    <x v="2"/>
    <x v="29"/>
    <x v="0"/>
    <x v="3"/>
    <x v="1"/>
    <x v="51"/>
    <n v="1"/>
    <x v="0"/>
    <x v="1"/>
    <x v="0"/>
    <x v="0"/>
    <x v="0"/>
    <x v="1"/>
    <x v="0"/>
  </r>
  <r>
    <x v="1"/>
    <x v="4"/>
    <x v="2"/>
    <x v="18"/>
    <x v="0"/>
    <x v="1"/>
    <x v="1"/>
    <x v="2"/>
    <x v="29"/>
    <x v="0"/>
    <x v="3"/>
    <x v="1"/>
    <x v="55"/>
    <n v="1"/>
    <x v="0"/>
    <x v="1"/>
    <x v="0"/>
    <x v="0"/>
    <x v="0"/>
    <x v="1"/>
    <x v="0"/>
  </r>
  <r>
    <x v="1"/>
    <x v="4"/>
    <x v="2"/>
    <x v="18"/>
    <x v="0"/>
    <x v="1"/>
    <x v="1"/>
    <x v="3"/>
    <x v="25"/>
    <x v="1"/>
    <x v="3"/>
    <x v="1"/>
    <x v="51"/>
    <n v="2"/>
    <x v="0"/>
    <x v="1"/>
    <x v="1"/>
    <x v="0"/>
    <x v="0"/>
    <x v="1"/>
    <x v="0"/>
  </r>
  <r>
    <x v="1"/>
    <x v="4"/>
    <x v="2"/>
    <x v="18"/>
    <x v="0"/>
    <x v="1"/>
    <x v="1"/>
    <x v="5"/>
    <x v="26"/>
    <x v="1"/>
    <x v="3"/>
    <x v="1"/>
    <x v="53"/>
    <n v="1"/>
    <x v="0"/>
    <x v="1"/>
    <x v="1"/>
    <x v="0"/>
    <x v="0"/>
    <x v="1"/>
    <x v="0"/>
  </r>
  <r>
    <x v="1"/>
    <x v="4"/>
    <x v="2"/>
    <x v="18"/>
    <x v="0"/>
    <x v="2"/>
    <x v="1"/>
    <x v="1"/>
    <x v="29"/>
    <x v="0"/>
    <x v="3"/>
    <x v="0"/>
    <x v="51"/>
    <n v="1"/>
    <x v="0"/>
    <x v="0"/>
    <x v="0"/>
    <x v="0"/>
    <x v="0"/>
    <x v="1"/>
    <x v="0"/>
  </r>
  <r>
    <x v="1"/>
    <x v="4"/>
    <x v="2"/>
    <x v="18"/>
    <x v="0"/>
    <x v="2"/>
    <x v="1"/>
    <x v="1"/>
    <x v="29"/>
    <x v="0"/>
    <x v="3"/>
    <x v="0"/>
    <x v="51"/>
    <n v="1"/>
    <x v="0"/>
    <x v="1"/>
    <x v="0"/>
    <x v="0"/>
    <x v="0"/>
    <x v="1"/>
    <x v="0"/>
  </r>
  <r>
    <x v="1"/>
    <x v="4"/>
    <x v="2"/>
    <x v="18"/>
    <x v="0"/>
    <x v="2"/>
    <x v="1"/>
    <x v="2"/>
    <x v="26"/>
    <x v="1"/>
    <x v="1"/>
    <x v="0"/>
    <x v="2"/>
    <n v="1"/>
    <x v="0"/>
    <x v="1"/>
    <x v="1"/>
    <x v="0"/>
    <x v="0"/>
    <x v="1"/>
    <x v="0"/>
  </r>
  <r>
    <x v="1"/>
    <x v="4"/>
    <x v="2"/>
    <x v="18"/>
    <x v="0"/>
    <x v="2"/>
    <x v="1"/>
    <x v="2"/>
    <x v="29"/>
    <x v="0"/>
    <x v="3"/>
    <x v="1"/>
    <x v="51"/>
    <n v="1"/>
    <x v="0"/>
    <x v="1"/>
    <x v="0"/>
    <x v="0"/>
    <x v="0"/>
    <x v="1"/>
    <x v="0"/>
  </r>
  <r>
    <x v="1"/>
    <x v="4"/>
    <x v="2"/>
    <x v="18"/>
    <x v="1"/>
    <x v="0"/>
    <x v="0"/>
    <x v="0"/>
    <x v="25"/>
    <x v="1"/>
    <x v="3"/>
    <x v="0"/>
    <x v="51"/>
    <n v="14"/>
    <x v="0"/>
    <x v="0"/>
    <x v="1"/>
    <x v="0"/>
    <x v="0"/>
    <x v="1"/>
    <x v="0"/>
  </r>
  <r>
    <x v="1"/>
    <x v="4"/>
    <x v="2"/>
    <x v="18"/>
    <x v="1"/>
    <x v="0"/>
    <x v="0"/>
    <x v="0"/>
    <x v="25"/>
    <x v="1"/>
    <x v="3"/>
    <x v="0"/>
    <x v="51"/>
    <n v="4"/>
    <x v="0"/>
    <x v="1"/>
    <x v="1"/>
    <x v="0"/>
    <x v="0"/>
    <x v="1"/>
    <x v="0"/>
  </r>
  <r>
    <x v="1"/>
    <x v="4"/>
    <x v="2"/>
    <x v="18"/>
    <x v="1"/>
    <x v="0"/>
    <x v="0"/>
    <x v="0"/>
    <x v="25"/>
    <x v="1"/>
    <x v="3"/>
    <x v="1"/>
    <x v="51"/>
    <n v="1"/>
    <x v="0"/>
    <x v="1"/>
    <x v="1"/>
    <x v="0"/>
    <x v="0"/>
    <x v="1"/>
    <x v="0"/>
  </r>
  <r>
    <x v="1"/>
    <x v="4"/>
    <x v="2"/>
    <x v="18"/>
    <x v="1"/>
    <x v="0"/>
    <x v="0"/>
    <x v="0"/>
    <x v="26"/>
    <x v="1"/>
    <x v="3"/>
    <x v="0"/>
    <x v="51"/>
    <n v="4"/>
    <x v="0"/>
    <x v="0"/>
    <x v="1"/>
    <x v="0"/>
    <x v="0"/>
    <x v="1"/>
    <x v="0"/>
  </r>
  <r>
    <x v="1"/>
    <x v="4"/>
    <x v="2"/>
    <x v="18"/>
    <x v="1"/>
    <x v="0"/>
    <x v="0"/>
    <x v="0"/>
    <x v="26"/>
    <x v="1"/>
    <x v="3"/>
    <x v="0"/>
    <x v="51"/>
    <n v="1"/>
    <x v="0"/>
    <x v="1"/>
    <x v="1"/>
    <x v="0"/>
    <x v="0"/>
    <x v="1"/>
    <x v="0"/>
  </r>
  <r>
    <x v="1"/>
    <x v="4"/>
    <x v="2"/>
    <x v="18"/>
    <x v="1"/>
    <x v="0"/>
    <x v="0"/>
    <x v="0"/>
    <x v="29"/>
    <x v="0"/>
    <x v="3"/>
    <x v="0"/>
    <x v="51"/>
    <n v="2"/>
    <x v="0"/>
    <x v="0"/>
    <x v="0"/>
    <x v="0"/>
    <x v="0"/>
    <x v="1"/>
    <x v="0"/>
  </r>
  <r>
    <x v="1"/>
    <x v="4"/>
    <x v="2"/>
    <x v="18"/>
    <x v="1"/>
    <x v="0"/>
    <x v="0"/>
    <x v="0"/>
    <x v="29"/>
    <x v="0"/>
    <x v="3"/>
    <x v="0"/>
    <x v="51"/>
    <n v="8"/>
    <x v="0"/>
    <x v="1"/>
    <x v="0"/>
    <x v="0"/>
    <x v="0"/>
    <x v="1"/>
    <x v="0"/>
  </r>
  <r>
    <x v="1"/>
    <x v="4"/>
    <x v="2"/>
    <x v="18"/>
    <x v="1"/>
    <x v="0"/>
    <x v="0"/>
    <x v="1"/>
    <x v="25"/>
    <x v="1"/>
    <x v="3"/>
    <x v="0"/>
    <x v="51"/>
    <n v="8"/>
    <x v="0"/>
    <x v="0"/>
    <x v="1"/>
    <x v="0"/>
    <x v="0"/>
    <x v="1"/>
    <x v="0"/>
  </r>
  <r>
    <x v="1"/>
    <x v="4"/>
    <x v="2"/>
    <x v="18"/>
    <x v="1"/>
    <x v="0"/>
    <x v="0"/>
    <x v="1"/>
    <x v="25"/>
    <x v="1"/>
    <x v="3"/>
    <x v="0"/>
    <x v="51"/>
    <n v="1"/>
    <x v="0"/>
    <x v="1"/>
    <x v="1"/>
    <x v="0"/>
    <x v="0"/>
    <x v="1"/>
    <x v="0"/>
  </r>
  <r>
    <x v="1"/>
    <x v="4"/>
    <x v="2"/>
    <x v="18"/>
    <x v="1"/>
    <x v="0"/>
    <x v="0"/>
    <x v="1"/>
    <x v="25"/>
    <x v="1"/>
    <x v="3"/>
    <x v="1"/>
    <x v="51"/>
    <n v="1"/>
    <x v="0"/>
    <x v="0"/>
    <x v="1"/>
    <x v="0"/>
    <x v="0"/>
    <x v="1"/>
    <x v="0"/>
  </r>
  <r>
    <x v="1"/>
    <x v="4"/>
    <x v="2"/>
    <x v="18"/>
    <x v="1"/>
    <x v="0"/>
    <x v="0"/>
    <x v="1"/>
    <x v="25"/>
    <x v="1"/>
    <x v="3"/>
    <x v="1"/>
    <x v="51"/>
    <n v="1"/>
    <x v="0"/>
    <x v="1"/>
    <x v="1"/>
    <x v="0"/>
    <x v="0"/>
    <x v="1"/>
    <x v="0"/>
  </r>
  <r>
    <x v="1"/>
    <x v="4"/>
    <x v="2"/>
    <x v="18"/>
    <x v="1"/>
    <x v="0"/>
    <x v="0"/>
    <x v="1"/>
    <x v="26"/>
    <x v="1"/>
    <x v="3"/>
    <x v="0"/>
    <x v="52"/>
    <n v="1"/>
    <x v="0"/>
    <x v="1"/>
    <x v="1"/>
    <x v="0"/>
    <x v="0"/>
    <x v="1"/>
    <x v="0"/>
  </r>
  <r>
    <x v="1"/>
    <x v="4"/>
    <x v="2"/>
    <x v="18"/>
    <x v="1"/>
    <x v="0"/>
    <x v="0"/>
    <x v="1"/>
    <x v="26"/>
    <x v="1"/>
    <x v="3"/>
    <x v="0"/>
    <x v="51"/>
    <n v="4"/>
    <x v="0"/>
    <x v="0"/>
    <x v="1"/>
    <x v="0"/>
    <x v="0"/>
    <x v="1"/>
    <x v="0"/>
  </r>
  <r>
    <x v="1"/>
    <x v="4"/>
    <x v="2"/>
    <x v="18"/>
    <x v="1"/>
    <x v="0"/>
    <x v="0"/>
    <x v="1"/>
    <x v="26"/>
    <x v="1"/>
    <x v="3"/>
    <x v="0"/>
    <x v="51"/>
    <n v="3"/>
    <x v="0"/>
    <x v="1"/>
    <x v="1"/>
    <x v="0"/>
    <x v="0"/>
    <x v="1"/>
    <x v="0"/>
  </r>
  <r>
    <x v="1"/>
    <x v="4"/>
    <x v="2"/>
    <x v="18"/>
    <x v="1"/>
    <x v="0"/>
    <x v="0"/>
    <x v="1"/>
    <x v="26"/>
    <x v="1"/>
    <x v="3"/>
    <x v="0"/>
    <x v="53"/>
    <n v="1"/>
    <x v="0"/>
    <x v="1"/>
    <x v="1"/>
    <x v="0"/>
    <x v="0"/>
    <x v="1"/>
    <x v="0"/>
  </r>
  <r>
    <x v="1"/>
    <x v="4"/>
    <x v="2"/>
    <x v="18"/>
    <x v="1"/>
    <x v="0"/>
    <x v="0"/>
    <x v="1"/>
    <x v="26"/>
    <x v="1"/>
    <x v="3"/>
    <x v="0"/>
    <x v="55"/>
    <n v="1"/>
    <x v="0"/>
    <x v="1"/>
    <x v="1"/>
    <x v="0"/>
    <x v="0"/>
    <x v="1"/>
    <x v="0"/>
  </r>
  <r>
    <x v="1"/>
    <x v="4"/>
    <x v="2"/>
    <x v="18"/>
    <x v="1"/>
    <x v="0"/>
    <x v="0"/>
    <x v="1"/>
    <x v="26"/>
    <x v="1"/>
    <x v="3"/>
    <x v="1"/>
    <x v="51"/>
    <n v="1"/>
    <x v="0"/>
    <x v="1"/>
    <x v="1"/>
    <x v="0"/>
    <x v="0"/>
    <x v="1"/>
    <x v="0"/>
  </r>
  <r>
    <x v="1"/>
    <x v="4"/>
    <x v="2"/>
    <x v="18"/>
    <x v="1"/>
    <x v="0"/>
    <x v="0"/>
    <x v="1"/>
    <x v="29"/>
    <x v="0"/>
    <x v="3"/>
    <x v="0"/>
    <x v="52"/>
    <n v="1"/>
    <x v="0"/>
    <x v="0"/>
    <x v="0"/>
    <x v="0"/>
    <x v="0"/>
    <x v="1"/>
    <x v="0"/>
  </r>
  <r>
    <x v="1"/>
    <x v="4"/>
    <x v="2"/>
    <x v="18"/>
    <x v="1"/>
    <x v="0"/>
    <x v="0"/>
    <x v="1"/>
    <x v="29"/>
    <x v="0"/>
    <x v="3"/>
    <x v="0"/>
    <x v="51"/>
    <n v="1"/>
    <x v="0"/>
    <x v="0"/>
    <x v="0"/>
    <x v="0"/>
    <x v="0"/>
    <x v="1"/>
    <x v="0"/>
  </r>
  <r>
    <x v="1"/>
    <x v="4"/>
    <x v="2"/>
    <x v="18"/>
    <x v="1"/>
    <x v="0"/>
    <x v="0"/>
    <x v="1"/>
    <x v="29"/>
    <x v="0"/>
    <x v="3"/>
    <x v="0"/>
    <x v="51"/>
    <n v="14"/>
    <x v="0"/>
    <x v="1"/>
    <x v="0"/>
    <x v="0"/>
    <x v="0"/>
    <x v="1"/>
    <x v="0"/>
  </r>
  <r>
    <x v="1"/>
    <x v="4"/>
    <x v="2"/>
    <x v="18"/>
    <x v="1"/>
    <x v="0"/>
    <x v="0"/>
    <x v="1"/>
    <x v="29"/>
    <x v="0"/>
    <x v="3"/>
    <x v="0"/>
    <x v="55"/>
    <n v="1"/>
    <x v="0"/>
    <x v="1"/>
    <x v="0"/>
    <x v="0"/>
    <x v="0"/>
    <x v="1"/>
    <x v="0"/>
  </r>
  <r>
    <x v="1"/>
    <x v="4"/>
    <x v="2"/>
    <x v="18"/>
    <x v="1"/>
    <x v="0"/>
    <x v="0"/>
    <x v="1"/>
    <x v="29"/>
    <x v="0"/>
    <x v="3"/>
    <x v="1"/>
    <x v="51"/>
    <n v="1"/>
    <x v="0"/>
    <x v="0"/>
    <x v="0"/>
    <x v="0"/>
    <x v="0"/>
    <x v="1"/>
    <x v="0"/>
  </r>
  <r>
    <x v="1"/>
    <x v="4"/>
    <x v="2"/>
    <x v="18"/>
    <x v="1"/>
    <x v="0"/>
    <x v="0"/>
    <x v="1"/>
    <x v="29"/>
    <x v="0"/>
    <x v="3"/>
    <x v="1"/>
    <x v="51"/>
    <n v="1"/>
    <x v="0"/>
    <x v="1"/>
    <x v="0"/>
    <x v="1"/>
    <x v="0"/>
    <x v="1"/>
    <x v="1"/>
  </r>
  <r>
    <x v="1"/>
    <x v="4"/>
    <x v="2"/>
    <x v="18"/>
    <x v="1"/>
    <x v="0"/>
    <x v="0"/>
    <x v="2"/>
    <x v="25"/>
    <x v="1"/>
    <x v="3"/>
    <x v="0"/>
    <x v="51"/>
    <n v="2"/>
    <x v="0"/>
    <x v="0"/>
    <x v="1"/>
    <x v="0"/>
    <x v="0"/>
    <x v="1"/>
    <x v="0"/>
  </r>
  <r>
    <x v="1"/>
    <x v="4"/>
    <x v="2"/>
    <x v="18"/>
    <x v="1"/>
    <x v="0"/>
    <x v="0"/>
    <x v="2"/>
    <x v="25"/>
    <x v="1"/>
    <x v="3"/>
    <x v="0"/>
    <x v="53"/>
    <n v="1"/>
    <x v="0"/>
    <x v="1"/>
    <x v="1"/>
    <x v="0"/>
    <x v="0"/>
    <x v="1"/>
    <x v="0"/>
  </r>
  <r>
    <x v="1"/>
    <x v="4"/>
    <x v="2"/>
    <x v="18"/>
    <x v="1"/>
    <x v="0"/>
    <x v="0"/>
    <x v="2"/>
    <x v="26"/>
    <x v="1"/>
    <x v="3"/>
    <x v="0"/>
    <x v="53"/>
    <n v="1"/>
    <x v="0"/>
    <x v="1"/>
    <x v="1"/>
    <x v="0"/>
    <x v="0"/>
    <x v="1"/>
    <x v="0"/>
  </r>
  <r>
    <x v="1"/>
    <x v="4"/>
    <x v="2"/>
    <x v="18"/>
    <x v="1"/>
    <x v="0"/>
    <x v="0"/>
    <x v="2"/>
    <x v="29"/>
    <x v="0"/>
    <x v="3"/>
    <x v="0"/>
    <x v="51"/>
    <n v="1"/>
    <x v="0"/>
    <x v="0"/>
    <x v="0"/>
    <x v="0"/>
    <x v="0"/>
    <x v="1"/>
    <x v="0"/>
  </r>
  <r>
    <x v="1"/>
    <x v="4"/>
    <x v="2"/>
    <x v="18"/>
    <x v="1"/>
    <x v="0"/>
    <x v="0"/>
    <x v="3"/>
    <x v="25"/>
    <x v="1"/>
    <x v="3"/>
    <x v="0"/>
    <x v="51"/>
    <n v="2"/>
    <x v="0"/>
    <x v="0"/>
    <x v="1"/>
    <x v="0"/>
    <x v="0"/>
    <x v="1"/>
    <x v="0"/>
  </r>
  <r>
    <x v="1"/>
    <x v="4"/>
    <x v="2"/>
    <x v="18"/>
    <x v="1"/>
    <x v="0"/>
    <x v="0"/>
    <x v="3"/>
    <x v="25"/>
    <x v="1"/>
    <x v="3"/>
    <x v="0"/>
    <x v="51"/>
    <n v="2"/>
    <x v="0"/>
    <x v="1"/>
    <x v="1"/>
    <x v="0"/>
    <x v="0"/>
    <x v="1"/>
    <x v="0"/>
  </r>
  <r>
    <x v="1"/>
    <x v="4"/>
    <x v="2"/>
    <x v="18"/>
    <x v="1"/>
    <x v="0"/>
    <x v="0"/>
    <x v="3"/>
    <x v="26"/>
    <x v="1"/>
    <x v="3"/>
    <x v="0"/>
    <x v="51"/>
    <n v="2"/>
    <x v="0"/>
    <x v="1"/>
    <x v="1"/>
    <x v="0"/>
    <x v="0"/>
    <x v="1"/>
    <x v="0"/>
  </r>
  <r>
    <x v="1"/>
    <x v="4"/>
    <x v="2"/>
    <x v="18"/>
    <x v="1"/>
    <x v="0"/>
    <x v="0"/>
    <x v="3"/>
    <x v="26"/>
    <x v="1"/>
    <x v="3"/>
    <x v="0"/>
    <x v="51"/>
    <n v="1"/>
    <x v="0"/>
    <x v="1"/>
    <x v="1"/>
    <x v="0"/>
    <x v="1"/>
    <x v="1"/>
    <x v="0"/>
  </r>
  <r>
    <x v="1"/>
    <x v="4"/>
    <x v="2"/>
    <x v="18"/>
    <x v="1"/>
    <x v="0"/>
    <x v="0"/>
    <x v="3"/>
    <x v="29"/>
    <x v="0"/>
    <x v="3"/>
    <x v="0"/>
    <x v="51"/>
    <n v="1"/>
    <x v="0"/>
    <x v="1"/>
    <x v="0"/>
    <x v="0"/>
    <x v="1"/>
    <x v="1"/>
    <x v="0"/>
  </r>
  <r>
    <x v="1"/>
    <x v="4"/>
    <x v="2"/>
    <x v="18"/>
    <x v="1"/>
    <x v="0"/>
    <x v="0"/>
    <x v="3"/>
    <x v="29"/>
    <x v="0"/>
    <x v="6"/>
    <x v="0"/>
    <x v="30"/>
    <n v="1"/>
    <x v="0"/>
    <x v="1"/>
    <x v="0"/>
    <x v="0"/>
    <x v="0"/>
    <x v="1"/>
    <x v="0"/>
  </r>
  <r>
    <x v="1"/>
    <x v="4"/>
    <x v="2"/>
    <x v="18"/>
    <x v="1"/>
    <x v="0"/>
    <x v="0"/>
    <x v="4"/>
    <x v="25"/>
    <x v="1"/>
    <x v="3"/>
    <x v="0"/>
    <x v="51"/>
    <n v="1"/>
    <x v="0"/>
    <x v="0"/>
    <x v="1"/>
    <x v="0"/>
    <x v="0"/>
    <x v="1"/>
    <x v="0"/>
  </r>
  <r>
    <x v="1"/>
    <x v="4"/>
    <x v="2"/>
    <x v="18"/>
    <x v="1"/>
    <x v="0"/>
    <x v="0"/>
    <x v="4"/>
    <x v="25"/>
    <x v="1"/>
    <x v="3"/>
    <x v="0"/>
    <x v="11"/>
    <n v="1"/>
    <x v="0"/>
    <x v="1"/>
    <x v="1"/>
    <x v="0"/>
    <x v="0"/>
    <x v="1"/>
    <x v="0"/>
  </r>
  <r>
    <x v="1"/>
    <x v="4"/>
    <x v="2"/>
    <x v="18"/>
    <x v="1"/>
    <x v="0"/>
    <x v="0"/>
    <x v="4"/>
    <x v="25"/>
    <x v="1"/>
    <x v="3"/>
    <x v="1"/>
    <x v="51"/>
    <n v="1"/>
    <x v="0"/>
    <x v="0"/>
    <x v="1"/>
    <x v="0"/>
    <x v="0"/>
    <x v="1"/>
    <x v="0"/>
  </r>
  <r>
    <x v="1"/>
    <x v="4"/>
    <x v="2"/>
    <x v="18"/>
    <x v="1"/>
    <x v="0"/>
    <x v="0"/>
    <x v="4"/>
    <x v="26"/>
    <x v="1"/>
    <x v="3"/>
    <x v="1"/>
    <x v="51"/>
    <n v="1"/>
    <x v="0"/>
    <x v="0"/>
    <x v="1"/>
    <x v="0"/>
    <x v="0"/>
    <x v="1"/>
    <x v="0"/>
  </r>
  <r>
    <x v="1"/>
    <x v="4"/>
    <x v="2"/>
    <x v="18"/>
    <x v="1"/>
    <x v="0"/>
    <x v="0"/>
    <x v="4"/>
    <x v="26"/>
    <x v="1"/>
    <x v="2"/>
    <x v="1"/>
    <x v="21"/>
    <n v="1"/>
    <x v="0"/>
    <x v="1"/>
    <x v="1"/>
    <x v="0"/>
    <x v="0"/>
    <x v="1"/>
    <x v="0"/>
  </r>
  <r>
    <x v="1"/>
    <x v="4"/>
    <x v="2"/>
    <x v="18"/>
    <x v="1"/>
    <x v="0"/>
    <x v="0"/>
    <x v="5"/>
    <x v="25"/>
    <x v="1"/>
    <x v="3"/>
    <x v="1"/>
    <x v="51"/>
    <n v="1"/>
    <x v="0"/>
    <x v="0"/>
    <x v="1"/>
    <x v="0"/>
    <x v="0"/>
    <x v="1"/>
    <x v="0"/>
  </r>
  <r>
    <x v="1"/>
    <x v="4"/>
    <x v="2"/>
    <x v="18"/>
    <x v="1"/>
    <x v="0"/>
    <x v="0"/>
    <x v="8"/>
    <x v="25"/>
    <x v="1"/>
    <x v="3"/>
    <x v="1"/>
    <x v="51"/>
    <n v="1"/>
    <x v="0"/>
    <x v="0"/>
    <x v="1"/>
    <x v="0"/>
    <x v="0"/>
    <x v="1"/>
    <x v="0"/>
  </r>
  <r>
    <x v="1"/>
    <x v="4"/>
    <x v="2"/>
    <x v="18"/>
    <x v="1"/>
    <x v="0"/>
    <x v="0"/>
    <x v="8"/>
    <x v="26"/>
    <x v="1"/>
    <x v="3"/>
    <x v="0"/>
    <x v="51"/>
    <n v="1"/>
    <x v="0"/>
    <x v="0"/>
    <x v="1"/>
    <x v="0"/>
    <x v="0"/>
    <x v="1"/>
    <x v="0"/>
  </r>
  <r>
    <x v="1"/>
    <x v="4"/>
    <x v="2"/>
    <x v="18"/>
    <x v="1"/>
    <x v="3"/>
    <x v="0"/>
    <x v="1"/>
    <x v="26"/>
    <x v="1"/>
    <x v="3"/>
    <x v="0"/>
    <x v="51"/>
    <n v="1"/>
    <x v="0"/>
    <x v="1"/>
    <x v="1"/>
    <x v="0"/>
    <x v="0"/>
    <x v="1"/>
    <x v="0"/>
  </r>
  <r>
    <x v="1"/>
    <x v="4"/>
    <x v="2"/>
    <x v="18"/>
    <x v="1"/>
    <x v="3"/>
    <x v="0"/>
    <x v="4"/>
    <x v="25"/>
    <x v="1"/>
    <x v="3"/>
    <x v="0"/>
    <x v="53"/>
    <n v="1"/>
    <x v="0"/>
    <x v="1"/>
    <x v="1"/>
    <x v="0"/>
    <x v="0"/>
    <x v="1"/>
    <x v="0"/>
  </r>
  <r>
    <x v="1"/>
    <x v="4"/>
    <x v="2"/>
    <x v="18"/>
    <x v="1"/>
    <x v="1"/>
    <x v="1"/>
    <x v="1"/>
    <x v="25"/>
    <x v="1"/>
    <x v="3"/>
    <x v="0"/>
    <x v="51"/>
    <n v="2"/>
    <x v="0"/>
    <x v="1"/>
    <x v="1"/>
    <x v="0"/>
    <x v="0"/>
    <x v="1"/>
    <x v="0"/>
  </r>
  <r>
    <x v="1"/>
    <x v="4"/>
    <x v="2"/>
    <x v="18"/>
    <x v="1"/>
    <x v="1"/>
    <x v="1"/>
    <x v="2"/>
    <x v="25"/>
    <x v="1"/>
    <x v="3"/>
    <x v="0"/>
    <x v="52"/>
    <n v="1"/>
    <x v="0"/>
    <x v="1"/>
    <x v="1"/>
    <x v="0"/>
    <x v="0"/>
    <x v="1"/>
    <x v="0"/>
  </r>
  <r>
    <x v="1"/>
    <x v="4"/>
    <x v="2"/>
    <x v="18"/>
    <x v="1"/>
    <x v="1"/>
    <x v="1"/>
    <x v="2"/>
    <x v="25"/>
    <x v="1"/>
    <x v="3"/>
    <x v="1"/>
    <x v="74"/>
    <n v="1"/>
    <x v="0"/>
    <x v="1"/>
    <x v="1"/>
    <x v="0"/>
    <x v="0"/>
    <x v="1"/>
    <x v="0"/>
  </r>
  <r>
    <x v="1"/>
    <x v="4"/>
    <x v="2"/>
    <x v="18"/>
    <x v="1"/>
    <x v="1"/>
    <x v="1"/>
    <x v="2"/>
    <x v="25"/>
    <x v="1"/>
    <x v="3"/>
    <x v="1"/>
    <x v="51"/>
    <n v="1"/>
    <x v="0"/>
    <x v="1"/>
    <x v="1"/>
    <x v="0"/>
    <x v="0"/>
    <x v="1"/>
    <x v="0"/>
  </r>
  <r>
    <x v="1"/>
    <x v="4"/>
    <x v="2"/>
    <x v="18"/>
    <x v="1"/>
    <x v="1"/>
    <x v="1"/>
    <x v="2"/>
    <x v="26"/>
    <x v="1"/>
    <x v="3"/>
    <x v="1"/>
    <x v="51"/>
    <n v="1"/>
    <x v="0"/>
    <x v="0"/>
    <x v="1"/>
    <x v="0"/>
    <x v="0"/>
    <x v="1"/>
    <x v="0"/>
  </r>
  <r>
    <x v="1"/>
    <x v="4"/>
    <x v="2"/>
    <x v="18"/>
    <x v="1"/>
    <x v="1"/>
    <x v="1"/>
    <x v="2"/>
    <x v="26"/>
    <x v="1"/>
    <x v="3"/>
    <x v="1"/>
    <x v="10"/>
    <n v="1"/>
    <x v="0"/>
    <x v="1"/>
    <x v="1"/>
    <x v="0"/>
    <x v="0"/>
    <x v="1"/>
    <x v="0"/>
  </r>
  <r>
    <x v="1"/>
    <x v="4"/>
    <x v="2"/>
    <x v="18"/>
    <x v="1"/>
    <x v="1"/>
    <x v="1"/>
    <x v="2"/>
    <x v="29"/>
    <x v="0"/>
    <x v="3"/>
    <x v="0"/>
    <x v="51"/>
    <n v="4"/>
    <x v="0"/>
    <x v="1"/>
    <x v="0"/>
    <x v="0"/>
    <x v="0"/>
    <x v="1"/>
    <x v="0"/>
  </r>
  <r>
    <x v="1"/>
    <x v="4"/>
    <x v="2"/>
    <x v="18"/>
    <x v="1"/>
    <x v="1"/>
    <x v="1"/>
    <x v="3"/>
    <x v="25"/>
    <x v="1"/>
    <x v="3"/>
    <x v="0"/>
    <x v="51"/>
    <n v="1"/>
    <x v="0"/>
    <x v="0"/>
    <x v="1"/>
    <x v="0"/>
    <x v="0"/>
    <x v="1"/>
    <x v="0"/>
  </r>
  <r>
    <x v="1"/>
    <x v="4"/>
    <x v="2"/>
    <x v="18"/>
    <x v="1"/>
    <x v="1"/>
    <x v="1"/>
    <x v="3"/>
    <x v="26"/>
    <x v="1"/>
    <x v="3"/>
    <x v="1"/>
    <x v="51"/>
    <n v="1"/>
    <x v="0"/>
    <x v="1"/>
    <x v="1"/>
    <x v="0"/>
    <x v="0"/>
    <x v="1"/>
    <x v="0"/>
  </r>
  <r>
    <x v="1"/>
    <x v="4"/>
    <x v="2"/>
    <x v="18"/>
    <x v="1"/>
    <x v="1"/>
    <x v="1"/>
    <x v="4"/>
    <x v="29"/>
    <x v="0"/>
    <x v="3"/>
    <x v="1"/>
    <x v="51"/>
    <n v="1"/>
    <x v="0"/>
    <x v="1"/>
    <x v="0"/>
    <x v="0"/>
    <x v="0"/>
    <x v="1"/>
    <x v="0"/>
  </r>
  <r>
    <x v="1"/>
    <x v="4"/>
    <x v="2"/>
    <x v="18"/>
    <x v="1"/>
    <x v="1"/>
    <x v="1"/>
    <x v="8"/>
    <x v="25"/>
    <x v="1"/>
    <x v="3"/>
    <x v="0"/>
    <x v="51"/>
    <n v="1"/>
    <x v="0"/>
    <x v="1"/>
    <x v="1"/>
    <x v="0"/>
    <x v="0"/>
    <x v="1"/>
    <x v="0"/>
  </r>
  <r>
    <x v="1"/>
    <x v="4"/>
    <x v="2"/>
    <x v="18"/>
    <x v="1"/>
    <x v="1"/>
    <x v="1"/>
    <x v="8"/>
    <x v="26"/>
    <x v="1"/>
    <x v="3"/>
    <x v="0"/>
    <x v="51"/>
    <n v="1"/>
    <x v="0"/>
    <x v="1"/>
    <x v="1"/>
    <x v="0"/>
    <x v="0"/>
    <x v="1"/>
    <x v="0"/>
  </r>
  <r>
    <x v="1"/>
    <x v="4"/>
    <x v="2"/>
    <x v="18"/>
    <x v="1"/>
    <x v="2"/>
    <x v="1"/>
    <x v="0"/>
    <x v="25"/>
    <x v="1"/>
    <x v="3"/>
    <x v="1"/>
    <x v="11"/>
    <n v="1"/>
    <x v="0"/>
    <x v="1"/>
    <x v="1"/>
    <x v="0"/>
    <x v="0"/>
    <x v="1"/>
    <x v="0"/>
  </r>
  <r>
    <x v="1"/>
    <x v="4"/>
    <x v="2"/>
    <x v="18"/>
    <x v="1"/>
    <x v="2"/>
    <x v="1"/>
    <x v="1"/>
    <x v="25"/>
    <x v="1"/>
    <x v="3"/>
    <x v="0"/>
    <x v="51"/>
    <n v="1"/>
    <x v="0"/>
    <x v="1"/>
    <x v="1"/>
    <x v="0"/>
    <x v="0"/>
    <x v="1"/>
    <x v="0"/>
  </r>
  <r>
    <x v="1"/>
    <x v="4"/>
    <x v="2"/>
    <x v="18"/>
    <x v="1"/>
    <x v="2"/>
    <x v="1"/>
    <x v="1"/>
    <x v="25"/>
    <x v="1"/>
    <x v="3"/>
    <x v="0"/>
    <x v="55"/>
    <n v="1"/>
    <x v="0"/>
    <x v="1"/>
    <x v="1"/>
    <x v="0"/>
    <x v="0"/>
    <x v="1"/>
    <x v="0"/>
  </r>
  <r>
    <x v="1"/>
    <x v="4"/>
    <x v="2"/>
    <x v="18"/>
    <x v="1"/>
    <x v="2"/>
    <x v="1"/>
    <x v="1"/>
    <x v="26"/>
    <x v="1"/>
    <x v="3"/>
    <x v="0"/>
    <x v="11"/>
    <n v="1"/>
    <x v="0"/>
    <x v="1"/>
    <x v="1"/>
    <x v="0"/>
    <x v="0"/>
    <x v="1"/>
    <x v="0"/>
  </r>
  <r>
    <x v="1"/>
    <x v="4"/>
    <x v="2"/>
    <x v="18"/>
    <x v="1"/>
    <x v="2"/>
    <x v="1"/>
    <x v="1"/>
    <x v="29"/>
    <x v="0"/>
    <x v="3"/>
    <x v="0"/>
    <x v="51"/>
    <n v="2"/>
    <x v="0"/>
    <x v="1"/>
    <x v="0"/>
    <x v="0"/>
    <x v="0"/>
    <x v="1"/>
    <x v="0"/>
  </r>
  <r>
    <x v="1"/>
    <x v="4"/>
    <x v="2"/>
    <x v="18"/>
    <x v="1"/>
    <x v="2"/>
    <x v="1"/>
    <x v="1"/>
    <x v="29"/>
    <x v="0"/>
    <x v="3"/>
    <x v="0"/>
    <x v="53"/>
    <n v="1"/>
    <x v="0"/>
    <x v="0"/>
    <x v="0"/>
    <x v="0"/>
    <x v="0"/>
    <x v="1"/>
    <x v="0"/>
  </r>
  <r>
    <x v="1"/>
    <x v="4"/>
    <x v="2"/>
    <x v="18"/>
    <x v="1"/>
    <x v="2"/>
    <x v="1"/>
    <x v="1"/>
    <x v="29"/>
    <x v="0"/>
    <x v="3"/>
    <x v="0"/>
    <x v="55"/>
    <n v="1"/>
    <x v="0"/>
    <x v="1"/>
    <x v="0"/>
    <x v="0"/>
    <x v="0"/>
    <x v="1"/>
    <x v="0"/>
  </r>
  <r>
    <x v="1"/>
    <x v="4"/>
    <x v="2"/>
    <x v="18"/>
    <x v="1"/>
    <x v="2"/>
    <x v="1"/>
    <x v="2"/>
    <x v="25"/>
    <x v="1"/>
    <x v="3"/>
    <x v="0"/>
    <x v="51"/>
    <n v="1"/>
    <x v="0"/>
    <x v="0"/>
    <x v="1"/>
    <x v="0"/>
    <x v="0"/>
    <x v="1"/>
    <x v="0"/>
  </r>
  <r>
    <x v="1"/>
    <x v="4"/>
    <x v="2"/>
    <x v="18"/>
    <x v="1"/>
    <x v="2"/>
    <x v="1"/>
    <x v="5"/>
    <x v="25"/>
    <x v="1"/>
    <x v="3"/>
    <x v="1"/>
    <x v="51"/>
    <n v="1"/>
    <x v="0"/>
    <x v="1"/>
    <x v="1"/>
    <x v="0"/>
    <x v="0"/>
    <x v="1"/>
    <x v="0"/>
  </r>
  <r>
    <x v="1"/>
    <x v="4"/>
    <x v="2"/>
    <x v="18"/>
    <x v="2"/>
    <x v="1"/>
    <x v="1"/>
    <x v="2"/>
    <x v="26"/>
    <x v="1"/>
    <x v="3"/>
    <x v="1"/>
    <x v="51"/>
    <n v="1"/>
    <x v="0"/>
    <x v="1"/>
    <x v="1"/>
    <x v="0"/>
    <x v="0"/>
    <x v="1"/>
    <x v="0"/>
  </r>
  <r>
    <x v="1"/>
    <x v="4"/>
    <x v="2"/>
    <x v="47"/>
    <x v="0"/>
    <x v="0"/>
    <x v="0"/>
    <x v="0"/>
    <x v="29"/>
    <x v="0"/>
    <x v="3"/>
    <x v="0"/>
    <x v="52"/>
    <n v="4"/>
    <x v="0"/>
    <x v="1"/>
    <x v="0"/>
    <x v="0"/>
    <x v="0"/>
    <x v="1"/>
    <x v="0"/>
  </r>
  <r>
    <x v="1"/>
    <x v="4"/>
    <x v="2"/>
    <x v="47"/>
    <x v="0"/>
    <x v="0"/>
    <x v="0"/>
    <x v="1"/>
    <x v="25"/>
    <x v="1"/>
    <x v="3"/>
    <x v="0"/>
    <x v="52"/>
    <n v="2"/>
    <x v="0"/>
    <x v="1"/>
    <x v="1"/>
    <x v="0"/>
    <x v="0"/>
    <x v="1"/>
    <x v="0"/>
  </r>
  <r>
    <x v="1"/>
    <x v="4"/>
    <x v="2"/>
    <x v="47"/>
    <x v="0"/>
    <x v="0"/>
    <x v="0"/>
    <x v="1"/>
    <x v="29"/>
    <x v="0"/>
    <x v="3"/>
    <x v="0"/>
    <x v="52"/>
    <n v="1"/>
    <x v="0"/>
    <x v="1"/>
    <x v="0"/>
    <x v="0"/>
    <x v="0"/>
    <x v="1"/>
    <x v="0"/>
  </r>
  <r>
    <x v="1"/>
    <x v="4"/>
    <x v="2"/>
    <x v="47"/>
    <x v="0"/>
    <x v="0"/>
    <x v="0"/>
    <x v="2"/>
    <x v="29"/>
    <x v="0"/>
    <x v="3"/>
    <x v="0"/>
    <x v="52"/>
    <n v="2"/>
    <x v="0"/>
    <x v="1"/>
    <x v="0"/>
    <x v="0"/>
    <x v="0"/>
    <x v="1"/>
    <x v="0"/>
  </r>
  <r>
    <x v="1"/>
    <x v="4"/>
    <x v="2"/>
    <x v="47"/>
    <x v="0"/>
    <x v="0"/>
    <x v="0"/>
    <x v="4"/>
    <x v="25"/>
    <x v="1"/>
    <x v="6"/>
    <x v="1"/>
    <x v="42"/>
    <n v="1"/>
    <x v="0"/>
    <x v="0"/>
    <x v="1"/>
    <x v="0"/>
    <x v="0"/>
    <x v="1"/>
    <x v="0"/>
  </r>
  <r>
    <x v="1"/>
    <x v="4"/>
    <x v="2"/>
    <x v="47"/>
    <x v="0"/>
    <x v="3"/>
    <x v="0"/>
    <x v="0"/>
    <x v="29"/>
    <x v="0"/>
    <x v="3"/>
    <x v="0"/>
    <x v="52"/>
    <n v="2"/>
    <x v="0"/>
    <x v="1"/>
    <x v="0"/>
    <x v="0"/>
    <x v="0"/>
    <x v="1"/>
    <x v="0"/>
  </r>
  <r>
    <x v="1"/>
    <x v="4"/>
    <x v="2"/>
    <x v="47"/>
    <x v="0"/>
    <x v="3"/>
    <x v="0"/>
    <x v="1"/>
    <x v="29"/>
    <x v="0"/>
    <x v="3"/>
    <x v="0"/>
    <x v="52"/>
    <n v="1"/>
    <x v="0"/>
    <x v="1"/>
    <x v="0"/>
    <x v="0"/>
    <x v="0"/>
    <x v="1"/>
    <x v="0"/>
  </r>
  <r>
    <x v="1"/>
    <x v="4"/>
    <x v="2"/>
    <x v="47"/>
    <x v="0"/>
    <x v="3"/>
    <x v="0"/>
    <x v="2"/>
    <x v="25"/>
    <x v="1"/>
    <x v="2"/>
    <x v="0"/>
    <x v="20"/>
    <n v="1"/>
    <x v="0"/>
    <x v="1"/>
    <x v="1"/>
    <x v="0"/>
    <x v="0"/>
    <x v="1"/>
    <x v="0"/>
  </r>
  <r>
    <x v="1"/>
    <x v="4"/>
    <x v="2"/>
    <x v="47"/>
    <x v="0"/>
    <x v="3"/>
    <x v="0"/>
    <x v="3"/>
    <x v="25"/>
    <x v="1"/>
    <x v="3"/>
    <x v="1"/>
    <x v="53"/>
    <n v="1"/>
    <x v="0"/>
    <x v="0"/>
    <x v="1"/>
    <x v="0"/>
    <x v="0"/>
    <x v="1"/>
    <x v="0"/>
  </r>
  <r>
    <x v="1"/>
    <x v="4"/>
    <x v="2"/>
    <x v="47"/>
    <x v="0"/>
    <x v="1"/>
    <x v="1"/>
    <x v="3"/>
    <x v="29"/>
    <x v="0"/>
    <x v="3"/>
    <x v="1"/>
    <x v="52"/>
    <n v="1"/>
    <x v="0"/>
    <x v="1"/>
    <x v="0"/>
    <x v="0"/>
    <x v="0"/>
    <x v="1"/>
    <x v="0"/>
  </r>
  <r>
    <x v="1"/>
    <x v="4"/>
    <x v="2"/>
    <x v="47"/>
    <x v="0"/>
    <x v="2"/>
    <x v="1"/>
    <x v="1"/>
    <x v="25"/>
    <x v="1"/>
    <x v="3"/>
    <x v="0"/>
    <x v="52"/>
    <n v="1"/>
    <x v="0"/>
    <x v="0"/>
    <x v="1"/>
    <x v="0"/>
    <x v="0"/>
    <x v="1"/>
    <x v="0"/>
  </r>
  <r>
    <x v="1"/>
    <x v="4"/>
    <x v="2"/>
    <x v="47"/>
    <x v="0"/>
    <x v="2"/>
    <x v="1"/>
    <x v="1"/>
    <x v="29"/>
    <x v="0"/>
    <x v="3"/>
    <x v="0"/>
    <x v="52"/>
    <n v="1"/>
    <x v="0"/>
    <x v="1"/>
    <x v="0"/>
    <x v="0"/>
    <x v="0"/>
    <x v="1"/>
    <x v="0"/>
  </r>
  <r>
    <x v="1"/>
    <x v="4"/>
    <x v="2"/>
    <x v="47"/>
    <x v="1"/>
    <x v="0"/>
    <x v="0"/>
    <x v="0"/>
    <x v="29"/>
    <x v="0"/>
    <x v="3"/>
    <x v="0"/>
    <x v="52"/>
    <n v="3"/>
    <x v="0"/>
    <x v="1"/>
    <x v="0"/>
    <x v="0"/>
    <x v="0"/>
    <x v="1"/>
    <x v="0"/>
  </r>
  <r>
    <x v="1"/>
    <x v="4"/>
    <x v="2"/>
    <x v="47"/>
    <x v="1"/>
    <x v="0"/>
    <x v="0"/>
    <x v="1"/>
    <x v="25"/>
    <x v="1"/>
    <x v="3"/>
    <x v="0"/>
    <x v="52"/>
    <n v="1"/>
    <x v="0"/>
    <x v="1"/>
    <x v="1"/>
    <x v="0"/>
    <x v="0"/>
    <x v="1"/>
    <x v="0"/>
  </r>
  <r>
    <x v="1"/>
    <x v="4"/>
    <x v="2"/>
    <x v="47"/>
    <x v="1"/>
    <x v="0"/>
    <x v="0"/>
    <x v="1"/>
    <x v="25"/>
    <x v="1"/>
    <x v="3"/>
    <x v="1"/>
    <x v="52"/>
    <n v="1"/>
    <x v="0"/>
    <x v="0"/>
    <x v="1"/>
    <x v="0"/>
    <x v="0"/>
    <x v="1"/>
    <x v="0"/>
  </r>
  <r>
    <x v="1"/>
    <x v="4"/>
    <x v="2"/>
    <x v="47"/>
    <x v="1"/>
    <x v="0"/>
    <x v="0"/>
    <x v="1"/>
    <x v="25"/>
    <x v="1"/>
    <x v="5"/>
    <x v="0"/>
    <x v="14"/>
    <n v="1"/>
    <x v="0"/>
    <x v="1"/>
    <x v="1"/>
    <x v="0"/>
    <x v="0"/>
    <x v="1"/>
    <x v="0"/>
  </r>
  <r>
    <x v="1"/>
    <x v="4"/>
    <x v="2"/>
    <x v="47"/>
    <x v="1"/>
    <x v="0"/>
    <x v="0"/>
    <x v="1"/>
    <x v="29"/>
    <x v="0"/>
    <x v="3"/>
    <x v="0"/>
    <x v="52"/>
    <n v="6"/>
    <x v="0"/>
    <x v="1"/>
    <x v="0"/>
    <x v="0"/>
    <x v="0"/>
    <x v="1"/>
    <x v="0"/>
  </r>
  <r>
    <x v="1"/>
    <x v="4"/>
    <x v="2"/>
    <x v="47"/>
    <x v="1"/>
    <x v="0"/>
    <x v="0"/>
    <x v="1"/>
    <x v="29"/>
    <x v="0"/>
    <x v="4"/>
    <x v="0"/>
    <x v="54"/>
    <n v="1"/>
    <x v="0"/>
    <x v="1"/>
    <x v="0"/>
    <x v="0"/>
    <x v="0"/>
    <x v="1"/>
    <x v="0"/>
  </r>
  <r>
    <x v="1"/>
    <x v="4"/>
    <x v="2"/>
    <x v="47"/>
    <x v="1"/>
    <x v="0"/>
    <x v="0"/>
    <x v="2"/>
    <x v="29"/>
    <x v="0"/>
    <x v="3"/>
    <x v="0"/>
    <x v="52"/>
    <n v="1"/>
    <x v="0"/>
    <x v="1"/>
    <x v="0"/>
    <x v="0"/>
    <x v="0"/>
    <x v="1"/>
    <x v="0"/>
  </r>
  <r>
    <x v="1"/>
    <x v="4"/>
    <x v="2"/>
    <x v="47"/>
    <x v="1"/>
    <x v="0"/>
    <x v="0"/>
    <x v="2"/>
    <x v="29"/>
    <x v="0"/>
    <x v="3"/>
    <x v="0"/>
    <x v="53"/>
    <n v="1"/>
    <x v="0"/>
    <x v="1"/>
    <x v="0"/>
    <x v="0"/>
    <x v="0"/>
    <x v="1"/>
    <x v="0"/>
  </r>
  <r>
    <x v="1"/>
    <x v="4"/>
    <x v="2"/>
    <x v="47"/>
    <x v="1"/>
    <x v="0"/>
    <x v="0"/>
    <x v="8"/>
    <x v="25"/>
    <x v="1"/>
    <x v="3"/>
    <x v="1"/>
    <x v="52"/>
    <n v="1"/>
    <x v="0"/>
    <x v="0"/>
    <x v="1"/>
    <x v="0"/>
    <x v="0"/>
    <x v="1"/>
    <x v="0"/>
  </r>
  <r>
    <x v="1"/>
    <x v="4"/>
    <x v="2"/>
    <x v="47"/>
    <x v="1"/>
    <x v="3"/>
    <x v="0"/>
    <x v="0"/>
    <x v="29"/>
    <x v="0"/>
    <x v="3"/>
    <x v="0"/>
    <x v="52"/>
    <n v="2"/>
    <x v="0"/>
    <x v="1"/>
    <x v="0"/>
    <x v="0"/>
    <x v="0"/>
    <x v="1"/>
    <x v="0"/>
  </r>
  <r>
    <x v="1"/>
    <x v="4"/>
    <x v="2"/>
    <x v="47"/>
    <x v="1"/>
    <x v="3"/>
    <x v="0"/>
    <x v="1"/>
    <x v="29"/>
    <x v="0"/>
    <x v="3"/>
    <x v="0"/>
    <x v="52"/>
    <n v="1"/>
    <x v="0"/>
    <x v="1"/>
    <x v="0"/>
    <x v="0"/>
    <x v="0"/>
    <x v="1"/>
    <x v="0"/>
  </r>
  <r>
    <x v="1"/>
    <x v="4"/>
    <x v="2"/>
    <x v="47"/>
    <x v="1"/>
    <x v="3"/>
    <x v="0"/>
    <x v="4"/>
    <x v="25"/>
    <x v="1"/>
    <x v="3"/>
    <x v="0"/>
    <x v="52"/>
    <n v="1"/>
    <x v="0"/>
    <x v="1"/>
    <x v="1"/>
    <x v="0"/>
    <x v="0"/>
    <x v="1"/>
    <x v="0"/>
  </r>
  <r>
    <x v="1"/>
    <x v="4"/>
    <x v="2"/>
    <x v="47"/>
    <x v="1"/>
    <x v="3"/>
    <x v="0"/>
    <x v="6"/>
    <x v="25"/>
    <x v="1"/>
    <x v="3"/>
    <x v="0"/>
    <x v="52"/>
    <n v="1"/>
    <x v="0"/>
    <x v="1"/>
    <x v="1"/>
    <x v="0"/>
    <x v="0"/>
    <x v="1"/>
    <x v="0"/>
  </r>
  <r>
    <x v="1"/>
    <x v="4"/>
    <x v="2"/>
    <x v="47"/>
    <x v="1"/>
    <x v="2"/>
    <x v="1"/>
    <x v="1"/>
    <x v="25"/>
    <x v="1"/>
    <x v="3"/>
    <x v="0"/>
    <x v="52"/>
    <n v="1"/>
    <x v="0"/>
    <x v="0"/>
    <x v="1"/>
    <x v="0"/>
    <x v="0"/>
    <x v="1"/>
    <x v="0"/>
  </r>
  <r>
    <x v="1"/>
    <x v="4"/>
    <x v="2"/>
    <x v="47"/>
    <x v="1"/>
    <x v="2"/>
    <x v="1"/>
    <x v="3"/>
    <x v="25"/>
    <x v="1"/>
    <x v="3"/>
    <x v="0"/>
    <x v="51"/>
    <n v="1"/>
    <x v="0"/>
    <x v="1"/>
    <x v="1"/>
    <x v="0"/>
    <x v="0"/>
    <x v="1"/>
    <x v="0"/>
  </r>
  <r>
    <x v="1"/>
    <x v="4"/>
    <x v="2"/>
    <x v="2"/>
    <x v="0"/>
    <x v="0"/>
    <x v="0"/>
    <x v="0"/>
    <x v="25"/>
    <x v="1"/>
    <x v="3"/>
    <x v="0"/>
    <x v="11"/>
    <n v="3"/>
    <x v="0"/>
    <x v="0"/>
    <x v="1"/>
    <x v="0"/>
    <x v="0"/>
    <x v="1"/>
    <x v="0"/>
  </r>
  <r>
    <x v="1"/>
    <x v="4"/>
    <x v="2"/>
    <x v="2"/>
    <x v="0"/>
    <x v="0"/>
    <x v="0"/>
    <x v="0"/>
    <x v="25"/>
    <x v="1"/>
    <x v="3"/>
    <x v="0"/>
    <x v="11"/>
    <n v="7"/>
    <x v="0"/>
    <x v="1"/>
    <x v="1"/>
    <x v="0"/>
    <x v="0"/>
    <x v="1"/>
    <x v="0"/>
  </r>
  <r>
    <x v="1"/>
    <x v="4"/>
    <x v="2"/>
    <x v="2"/>
    <x v="0"/>
    <x v="0"/>
    <x v="0"/>
    <x v="0"/>
    <x v="25"/>
    <x v="1"/>
    <x v="3"/>
    <x v="0"/>
    <x v="11"/>
    <n v="1"/>
    <x v="0"/>
    <x v="1"/>
    <x v="1"/>
    <x v="0"/>
    <x v="1"/>
    <x v="1"/>
    <x v="0"/>
  </r>
  <r>
    <x v="1"/>
    <x v="4"/>
    <x v="2"/>
    <x v="2"/>
    <x v="0"/>
    <x v="0"/>
    <x v="0"/>
    <x v="0"/>
    <x v="25"/>
    <x v="1"/>
    <x v="3"/>
    <x v="0"/>
    <x v="50"/>
    <n v="1"/>
    <x v="0"/>
    <x v="0"/>
    <x v="1"/>
    <x v="0"/>
    <x v="0"/>
    <x v="1"/>
    <x v="0"/>
  </r>
  <r>
    <x v="1"/>
    <x v="4"/>
    <x v="2"/>
    <x v="2"/>
    <x v="0"/>
    <x v="0"/>
    <x v="0"/>
    <x v="0"/>
    <x v="26"/>
    <x v="1"/>
    <x v="3"/>
    <x v="0"/>
    <x v="11"/>
    <n v="3"/>
    <x v="0"/>
    <x v="0"/>
    <x v="1"/>
    <x v="0"/>
    <x v="0"/>
    <x v="1"/>
    <x v="0"/>
  </r>
  <r>
    <x v="1"/>
    <x v="4"/>
    <x v="2"/>
    <x v="2"/>
    <x v="0"/>
    <x v="0"/>
    <x v="0"/>
    <x v="0"/>
    <x v="26"/>
    <x v="1"/>
    <x v="3"/>
    <x v="0"/>
    <x v="11"/>
    <n v="1"/>
    <x v="0"/>
    <x v="1"/>
    <x v="1"/>
    <x v="0"/>
    <x v="0"/>
    <x v="1"/>
    <x v="0"/>
  </r>
  <r>
    <x v="1"/>
    <x v="4"/>
    <x v="2"/>
    <x v="2"/>
    <x v="0"/>
    <x v="0"/>
    <x v="0"/>
    <x v="0"/>
    <x v="29"/>
    <x v="0"/>
    <x v="3"/>
    <x v="0"/>
    <x v="11"/>
    <n v="2"/>
    <x v="0"/>
    <x v="1"/>
    <x v="0"/>
    <x v="0"/>
    <x v="0"/>
    <x v="1"/>
    <x v="0"/>
  </r>
  <r>
    <x v="1"/>
    <x v="4"/>
    <x v="2"/>
    <x v="2"/>
    <x v="0"/>
    <x v="0"/>
    <x v="0"/>
    <x v="0"/>
    <x v="29"/>
    <x v="0"/>
    <x v="3"/>
    <x v="0"/>
    <x v="28"/>
    <n v="1"/>
    <x v="0"/>
    <x v="1"/>
    <x v="0"/>
    <x v="0"/>
    <x v="0"/>
    <x v="1"/>
    <x v="0"/>
  </r>
  <r>
    <x v="1"/>
    <x v="4"/>
    <x v="2"/>
    <x v="2"/>
    <x v="0"/>
    <x v="0"/>
    <x v="0"/>
    <x v="1"/>
    <x v="25"/>
    <x v="1"/>
    <x v="3"/>
    <x v="0"/>
    <x v="11"/>
    <n v="5"/>
    <x v="0"/>
    <x v="1"/>
    <x v="1"/>
    <x v="0"/>
    <x v="0"/>
    <x v="1"/>
    <x v="0"/>
  </r>
  <r>
    <x v="1"/>
    <x v="4"/>
    <x v="2"/>
    <x v="2"/>
    <x v="0"/>
    <x v="0"/>
    <x v="0"/>
    <x v="1"/>
    <x v="25"/>
    <x v="1"/>
    <x v="3"/>
    <x v="0"/>
    <x v="55"/>
    <n v="1"/>
    <x v="0"/>
    <x v="1"/>
    <x v="1"/>
    <x v="0"/>
    <x v="0"/>
    <x v="1"/>
    <x v="0"/>
  </r>
  <r>
    <x v="1"/>
    <x v="4"/>
    <x v="2"/>
    <x v="2"/>
    <x v="0"/>
    <x v="0"/>
    <x v="0"/>
    <x v="1"/>
    <x v="25"/>
    <x v="1"/>
    <x v="3"/>
    <x v="1"/>
    <x v="11"/>
    <n v="1"/>
    <x v="0"/>
    <x v="1"/>
    <x v="1"/>
    <x v="0"/>
    <x v="0"/>
    <x v="1"/>
    <x v="0"/>
  </r>
  <r>
    <x v="1"/>
    <x v="4"/>
    <x v="2"/>
    <x v="2"/>
    <x v="0"/>
    <x v="0"/>
    <x v="0"/>
    <x v="1"/>
    <x v="26"/>
    <x v="1"/>
    <x v="3"/>
    <x v="0"/>
    <x v="11"/>
    <n v="2"/>
    <x v="0"/>
    <x v="1"/>
    <x v="1"/>
    <x v="0"/>
    <x v="0"/>
    <x v="1"/>
    <x v="0"/>
  </r>
  <r>
    <x v="1"/>
    <x v="4"/>
    <x v="2"/>
    <x v="2"/>
    <x v="0"/>
    <x v="0"/>
    <x v="0"/>
    <x v="1"/>
    <x v="26"/>
    <x v="1"/>
    <x v="3"/>
    <x v="1"/>
    <x v="52"/>
    <n v="1"/>
    <x v="0"/>
    <x v="1"/>
    <x v="1"/>
    <x v="0"/>
    <x v="0"/>
    <x v="1"/>
    <x v="0"/>
  </r>
  <r>
    <x v="1"/>
    <x v="4"/>
    <x v="2"/>
    <x v="2"/>
    <x v="0"/>
    <x v="0"/>
    <x v="0"/>
    <x v="1"/>
    <x v="26"/>
    <x v="1"/>
    <x v="3"/>
    <x v="1"/>
    <x v="11"/>
    <n v="1"/>
    <x v="0"/>
    <x v="1"/>
    <x v="1"/>
    <x v="0"/>
    <x v="0"/>
    <x v="1"/>
    <x v="0"/>
  </r>
  <r>
    <x v="1"/>
    <x v="4"/>
    <x v="2"/>
    <x v="2"/>
    <x v="0"/>
    <x v="0"/>
    <x v="0"/>
    <x v="1"/>
    <x v="27"/>
    <x v="1"/>
    <x v="3"/>
    <x v="0"/>
    <x v="11"/>
    <n v="1"/>
    <x v="0"/>
    <x v="1"/>
    <x v="1"/>
    <x v="0"/>
    <x v="0"/>
    <x v="1"/>
    <x v="0"/>
  </r>
  <r>
    <x v="1"/>
    <x v="4"/>
    <x v="2"/>
    <x v="2"/>
    <x v="0"/>
    <x v="0"/>
    <x v="0"/>
    <x v="1"/>
    <x v="29"/>
    <x v="0"/>
    <x v="3"/>
    <x v="0"/>
    <x v="11"/>
    <n v="8"/>
    <x v="0"/>
    <x v="1"/>
    <x v="0"/>
    <x v="0"/>
    <x v="0"/>
    <x v="1"/>
    <x v="0"/>
  </r>
  <r>
    <x v="1"/>
    <x v="4"/>
    <x v="2"/>
    <x v="2"/>
    <x v="0"/>
    <x v="0"/>
    <x v="0"/>
    <x v="2"/>
    <x v="26"/>
    <x v="1"/>
    <x v="3"/>
    <x v="0"/>
    <x v="11"/>
    <n v="1"/>
    <x v="0"/>
    <x v="1"/>
    <x v="1"/>
    <x v="0"/>
    <x v="0"/>
    <x v="1"/>
    <x v="0"/>
  </r>
  <r>
    <x v="1"/>
    <x v="4"/>
    <x v="2"/>
    <x v="2"/>
    <x v="0"/>
    <x v="0"/>
    <x v="0"/>
    <x v="2"/>
    <x v="26"/>
    <x v="1"/>
    <x v="3"/>
    <x v="1"/>
    <x v="10"/>
    <n v="1"/>
    <x v="0"/>
    <x v="1"/>
    <x v="1"/>
    <x v="0"/>
    <x v="0"/>
    <x v="1"/>
    <x v="0"/>
  </r>
  <r>
    <x v="1"/>
    <x v="4"/>
    <x v="2"/>
    <x v="2"/>
    <x v="0"/>
    <x v="0"/>
    <x v="0"/>
    <x v="3"/>
    <x v="25"/>
    <x v="1"/>
    <x v="3"/>
    <x v="0"/>
    <x v="11"/>
    <n v="1"/>
    <x v="0"/>
    <x v="1"/>
    <x v="1"/>
    <x v="0"/>
    <x v="0"/>
    <x v="1"/>
    <x v="0"/>
  </r>
  <r>
    <x v="1"/>
    <x v="4"/>
    <x v="2"/>
    <x v="2"/>
    <x v="0"/>
    <x v="0"/>
    <x v="0"/>
    <x v="3"/>
    <x v="26"/>
    <x v="1"/>
    <x v="3"/>
    <x v="0"/>
    <x v="11"/>
    <n v="1"/>
    <x v="0"/>
    <x v="1"/>
    <x v="1"/>
    <x v="0"/>
    <x v="0"/>
    <x v="1"/>
    <x v="0"/>
  </r>
  <r>
    <x v="1"/>
    <x v="4"/>
    <x v="2"/>
    <x v="2"/>
    <x v="0"/>
    <x v="0"/>
    <x v="0"/>
    <x v="3"/>
    <x v="26"/>
    <x v="1"/>
    <x v="3"/>
    <x v="1"/>
    <x v="52"/>
    <n v="1"/>
    <x v="0"/>
    <x v="1"/>
    <x v="1"/>
    <x v="0"/>
    <x v="0"/>
    <x v="1"/>
    <x v="0"/>
  </r>
  <r>
    <x v="1"/>
    <x v="4"/>
    <x v="2"/>
    <x v="2"/>
    <x v="0"/>
    <x v="0"/>
    <x v="0"/>
    <x v="8"/>
    <x v="26"/>
    <x v="1"/>
    <x v="3"/>
    <x v="1"/>
    <x v="52"/>
    <n v="1"/>
    <x v="0"/>
    <x v="1"/>
    <x v="1"/>
    <x v="0"/>
    <x v="0"/>
    <x v="1"/>
    <x v="0"/>
  </r>
  <r>
    <x v="1"/>
    <x v="4"/>
    <x v="2"/>
    <x v="2"/>
    <x v="0"/>
    <x v="3"/>
    <x v="0"/>
    <x v="1"/>
    <x v="29"/>
    <x v="0"/>
    <x v="3"/>
    <x v="0"/>
    <x v="11"/>
    <n v="1"/>
    <x v="0"/>
    <x v="1"/>
    <x v="0"/>
    <x v="0"/>
    <x v="0"/>
    <x v="1"/>
    <x v="0"/>
  </r>
  <r>
    <x v="1"/>
    <x v="4"/>
    <x v="2"/>
    <x v="2"/>
    <x v="0"/>
    <x v="3"/>
    <x v="0"/>
    <x v="2"/>
    <x v="29"/>
    <x v="0"/>
    <x v="3"/>
    <x v="0"/>
    <x v="11"/>
    <n v="1"/>
    <x v="0"/>
    <x v="1"/>
    <x v="0"/>
    <x v="0"/>
    <x v="0"/>
    <x v="1"/>
    <x v="0"/>
  </r>
  <r>
    <x v="1"/>
    <x v="4"/>
    <x v="2"/>
    <x v="2"/>
    <x v="0"/>
    <x v="1"/>
    <x v="1"/>
    <x v="1"/>
    <x v="26"/>
    <x v="1"/>
    <x v="3"/>
    <x v="0"/>
    <x v="11"/>
    <n v="1"/>
    <x v="0"/>
    <x v="1"/>
    <x v="1"/>
    <x v="0"/>
    <x v="0"/>
    <x v="1"/>
    <x v="0"/>
  </r>
  <r>
    <x v="1"/>
    <x v="4"/>
    <x v="2"/>
    <x v="2"/>
    <x v="0"/>
    <x v="1"/>
    <x v="1"/>
    <x v="2"/>
    <x v="26"/>
    <x v="1"/>
    <x v="3"/>
    <x v="1"/>
    <x v="10"/>
    <n v="1"/>
    <x v="0"/>
    <x v="1"/>
    <x v="1"/>
    <x v="0"/>
    <x v="0"/>
    <x v="1"/>
    <x v="0"/>
  </r>
  <r>
    <x v="1"/>
    <x v="4"/>
    <x v="2"/>
    <x v="2"/>
    <x v="0"/>
    <x v="1"/>
    <x v="1"/>
    <x v="9"/>
    <x v="25"/>
    <x v="1"/>
    <x v="3"/>
    <x v="0"/>
    <x v="11"/>
    <n v="1"/>
    <x v="0"/>
    <x v="0"/>
    <x v="1"/>
    <x v="0"/>
    <x v="0"/>
    <x v="1"/>
    <x v="1"/>
  </r>
  <r>
    <x v="1"/>
    <x v="4"/>
    <x v="2"/>
    <x v="2"/>
    <x v="0"/>
    <x v="1"/>
    <x v="1"/>
    <x v="9"/>
    <x v="26"/>
    <x v="1"/>
    <x v="3"/>
    <x v="1"/>
    <x v="51"/>
    <n v="1"/>
    <x v="0"/>
    <x v="1"/>
    <x v="1"/>
    <x v="0"/>
    <x v="0"/>
    <x v="1"/>
    <x v="0"/>
  </r>
  <r>
    <x v="1"/>
    <x v="4"/>
    <x v="2"/>
    <x v="2"/>
    <x v="0"/>
    <x v="2"/>
    <x v="1"/>
    <x v="0"/>
    <x v="25"/>
    <x v="1"/>
    <x v="3"/>
    <x v="0"/>
    <x v="11"/>
    <n v="1"/>
    <x v="0"/>
    <x v="0"/>
    <x v="1"/>
    <x v="0"/>
    <x v="0"/>
    <x v="1"/>
    <x v="0"/>
  </r>
  <r>
    <x v="1"/>
    <x v="4"/>
    <x v="2"/>
    <x v="2"/>
    <x v="0"/>
    <x v="2"/>
    <x v="1"/>
    <x v="0"/>
    <x v="25"/>
    <x v="1"/>
    <x v="3"/>
    <x v="0"/>
    <x v="11"/>
    <n v="1"/>
    <x v="0"/>
    <x v="1"/>
    <x v="1"/>
    <x v="0"/>
    <x v="0"/>
    <x v="1"/>
    <x v="0"/>
  </r>
  <r>
    <x v="1"/>
    <x v="4"/>
    <x v="2"/>
    <x v="2"/>
    <x v="0"/>
    <x v="2"/>
    <x v="1"/>
    <x v="0"/>
    <x v="26"/>
    <x v="1"/>
    <x v="3"/>
    <x v="0"/>
    <x v="11"/>
    <n v="1"/>
    <x v="0"/>
    <x v="0"/>
    <x v="1"/>
    <x v="0"/>
    <x v="0"/>
    <x v="1"/>
    <x v="0"/>
  </r>
  <r>
    <x v="1"/>
    <x v="4"/>
    <x v="2"/>
    <x v="2"/>
    <x v="0"/>
    <x v="2"/>
    <x v="1"/>
    <x v="1"/>
    <x v="25"/>
    <x v="1"/>
    <x v="3"/>
    <x v="0"/>
    <x v="11"/>
    <n v="1"/>
    <x v="0"/>
    <x v="0"/>
    <x v="1"/>
    <x v="0"/>
    <x v="0"/>
    <x v="1"/>
    <x v="0"/>
  </r>
  <r>
    <x v="1"/>
    <x v="4"/>
    <x v="2"/>
    <x v="2"/>
    <x v="0"/>
    <x v="2"/>
    <x v="1"/>
    <x v="1"/>
    <x v="25"/>
    <x v="1"/>
    <x v="3"/>
    <x v="0"/>
    <x v="11"/>
    <n v="2"/>
    <x v="0"/>
    <x v="1"/>
    <x v="1"/>
    <x v="0"/>
    <x v="0"/>
    <x v="1"/>
    <x v="0"/>
  </r>
  <r>
    <x v="1"/>
    <x v="4"/>
    <x v="2"/>
    <x v="2"/>
    <x v="0"/>
    <x v="2"/>
    <x v="1"/>
    <x v="1"/>
    <x v="27"/>
    <x v="1"/>
    <x v="3"/>
    <x v="0"/>
    <x v="28"/>
    <n v="1"/>
    <x v="0"/>
    <x v="1"/>
    <x v="1"/>
    <x v="0"/>
    <x v="0"/>
    <x v="1"/>
    <x v="0"/>
  </r>
  <r>
    <x v="1"/>
    <x v="4"/>
    <x v="2"/>
    <x v="2"/>
    <x v="0"/>
    <x v="2"/>
    <x v="1"/>
    <x v="2"/>
    <x v="25"/>
    <x v="1"/>
    <x v="3"/>
    <x v="0"/>
    <x v="11"/>
    <n v="2"/>
    <x v="0"/>
    <x v="0"/>
    <x v="1"/>
    <x v="0"/>
    <x v="0"/>
    <x v="1"/>
    <x v="0"/>
  </r>
  <r>
    <x v="1"/>
    <x v="4"/>
    <x v="2"/>
    <x v="2"/>
    <x v="0"/>
    <x v="2"/>
    <x v="1"/>
    <x v="2"/>
    <x v="29"/>
    <x v="0"/>
    <x v="3"/>
    <x v="0"/>
    <x v="11"/>
    <n v="1"/>
    <x v="0"/>
    <x v="1"/>
    <x v="0"/>
    <x v="0"/>
    <x v="0"/>
    <x v="1"/>
    <x v="0"/>
  </r>
  <r>
    <x v="1"/>
    <x v="4"/>
    <x v="2"/>
    <x v="2"/>
    <x v="0"/>
    <x v="2"/>
    <x v="1"/>
    <x v="3"/>
    <x v="25"/>
    <x v="1"/>
    <x v="3"/>
    <x v="0"/>
    <x v="11"/>
    <n v="1"/>
    <x v="0"/>
    <x v="1"/>
    <x v="1"/>
    <x v="0"/>
    <x v="0"/>
    <x v="1"/>
    <x v="0"/>
  </r>
  <r>
    <x v="1"/>
    <x v="4"/>
    <x v="2"/>
    <x v="2"/>
    <x v="0"/>
    <x v="2"/>
    <x v="1"/>
    <x v="3"/>
    <x v="26"/>
    <x v="1"/>
    <x v="3"/>
    <x v="0"/>
    <x v="11"/>
    <n v="1"/>
    <x v="0"/>
    <x v="1"/>
    <x v="1"/>
    <x v="0"/>
    <x v="0"/>
    <x v="1"/>
    <x v="0"/>
  </r>
  <r>
    <x v="1"/>
    <x v="4"/>
    <x v="2"/>
    <x v="2"/>
    <x v="1"/>
    <x v="0"/>
    <x v="0"/>
    <x v="0"/>
    <x v="25"/>
    <x v="1"/>
    <x v="3"/>
    <x v="0"/>
    <x v="11"/>
    <n v="2"/>
    <x v="0"/>
    <x v="0"/>
    <x v="1"/>
    <x v="0"/>
    <x v="0"/>
    <x v="1"/>
    <x v="0"/>
  </r>
  <r>
    <x v="1"/>
    <x v="4"/>
    <x v="2"/>
    <x v="2"/>
    <x v="1"/>
    <x v="0"/>
    <x v="0"/>
    <x v="0"/>
    <x v="25"/>
    <x v="1"/>
    <x v="3"/>
    <x v="0"/>
    <x v="11"/>
    <n v="7"/>
    <x v="0"/>
    <x v="1"/>
    <x v="1"/>
    <x v="0"/>
    <x v="0"/>
    <x v="1"/>
    <x v="0"/>
  </r>
  <r>
    <x v="1"/>
    <x v="4"/>
    <x v="2"/>
    <x v="2"/>
    <x v="1"/>
    <x v="0"/>
    <x v="0"/>
    <x v="0"/>
    <x v="26"/>
    <x v="1"/>
    <x v="3"/>
    <x v="0"/>
    <x v="11"/>
    <n v="3"/>
    <x v="0"/>
    <x v="1"/>
    <x v="1"/>
    <x v="0"/>
    <x v="0"/>
    <x v="1"/>
    <x v="0"/>
  </r>
  <r>
    <x v="1"/>
    <x v="4"/>
    <x v="2"/>
    <x v="2"/>
    <x v="1"/>
    <x v="0"/>
    <x v="0"/>
    <x v="0"/>
    <x v="27"/>
    <x v="1"/>
    <x v="3"/>
    <x v="0"/>
    <x v="11"/>
    <n v="1"/>
    <x v="0"/>
    <x v="1"/>
    <x v="1"/>
    <x v="0"/>
    <x v="0"/>
    <x v="1"/>
    <x v="0"/>
  </r>
  <r>
    <x v="1"/>
    <x v="4"/>
    <x v="2"/>
    <x v="2"/>
    <x v="1"/>
    <x v="0"/>
    <x v="0"/>
    <x v="0"/>
    <x v="29"/>
    <x v="0"/>
    <x v="3"/>
    <x v="0"/>
    <x v="11"/>
    <n v="1"/>
    <x v="0"/>
    <x v="1"/>
    <x v="0"/>
    <x v="0"/>
    <x v="0"/>
    <x v="1"/>
    <x v="0"/>
  </r>
  <r>
    <x v="1"/>
    <x v="4"/>
    <x v="2"/>
    <x v="2"/>
    <x v="1"/>
    <x v="0"/>
    <x v="0"/>
    <x v="1"/>
    <x v="25"/>
    <x v="1"/>
    <x v="3"/>
    <x v="0"/>
    <x v="11"/>
    <n v="1"/>
    <x v="0"/>
    <x v="0"/>
    <x v="1"/>
    <x v="0"/>
    <x v="0"/>
    <x v="1"/>
    <x v="1"/>
  </r>
  <r>
    <x v="1"/>
    <x v="4"/>
    <x v="2"/>
    <x v="2"/>
    <x v="1"/>
    <x v="0"/>
    <x v="0"/>
    <x v="1"/>
    <x v="25"/>
    <x v="1"/>
    <x v="3"/>
    <x v="0"/>
    <x v="11"/>
    <n v="1"/>
    <x v="0"/>
    <x v="0"/>
    <x v="1"/>
    <x v="0"/>
    <x v="0"/>
    <x v="1"/>
    <x v="0"/>
  </r>
  <r>
    <x v="1"/>
    <x v="4"/>
    <x v="2"/>
    <x v="2"/>
    <x v="1"/>
    <x v="0"/>
    <x v="0"/>
    <x v="1"/>
    <x v="25"/>
    <x v="1"/>
    <x v="3"/>
    <x v="0"/>
    <x v="11"/>
    <n v="1"/>
    <x v="0"/>
    <x v="1"/>
    <x v="1"/>
    <x v="0"/>
    <x v="0"/>
    <x v="1"/>
    <x v="0"/>
  </r>
  <r>
    <x v="1"/>
    <x v="4"/>
    <x v="2"/>
    <x v="2"/>
    <x v="1"/>
    <x v="0"/>
    <x v="0"/>
    <x v="1"/>
    <x v="26"/>
    <x v="1"/>
    <x v="3"/>
    <x v="0"/>
    <x v="11"/>
    <n v="1"/>
    <x v="0"/>
    <x v="1"/>
    <x v="1"/>
    <x v="0"/>
    <x v="1"/>
    <x v="1"/>
    <x v="0"/>
  </r>
  <r>
    <x v="1"/>
    <x v="4"/>
    <x v="2"/>
    <x v="2"/>
    <x v="1"/>
    <x v="0"/>
    <x v="0"/>
    <x v="1"/>
    <x v="27"/>
    <x v="1"/>
    <x v="3"/>
    <x v="0"/>
    <x v="11"/>
    <n v="6"/>
    <x v="0"/>
    <x v="1"/>
    <x v="1"/>
    <x v="0"/>
    <x v="0"/>
    <x v="1"/>
    <x v="0"/>
  </r>
  <r>
    <x v="1"/>
    <x v="4"/>
    <x v="2"/>
    <x v="2"/>
    <x v="1"/>
    <x v="0"/>
    <x v="0"/>
    <x v="1"/>
    <x v="27"/>
    <x v="1"/>
    <x v="3"/>
    <x v="0"/>
    <x v="28"/>
    <n v="1"/>
    <x v="0"/>
    <x v="1"/>
    <x v="1"/>
    <x v="0"/>
    <x v="0"/>
    <x v="1"/>
    <x v="0"/>
  </r>
  <r>
    <x v="1"/>
    <x v="4"/>
    <x v="2"/>
    <x v="2"/>
    <x v="1"/>
    <x v="0"/>
    <x v="0"/>
    <x v="1"/>
    <x v="29"/>
    <x v="0"/>
    <x v="3"/>
    <x v="0"/>
    <x v="11"/>
    <n v="10"/>
    <x v="0"/>
    <x v="1"/>
    <x v="0"/>
    <x v="0"/>
    <x v="0"/>
    <x v="1"/>
    <x v="0"/>
  </r>
  <r>
    <x v="1"/>
    <x v="4"/>
    <x v="2"/>
    <x v="2"/>
    <x v="1"/>
    <x v="0"/>
    <x v="0"/>
    <x v="1"/>
    <x v="29"/>
    <x v="0"/>
    <x v="3"/>
    <x v="0"/>
    <x v="28"/>
    <n v="1"/>
    <x v="0"/>
    <x v="1"/>
    <x v="0"/>
    <x v="0"/>
    <x v="0"/>
    <x v="1"/>
    <x v="0"/>
  </r>
  <r>
    <x v="1"/>
    <x v="4"/>
    <x v="2"/>
    <x v="2"/>
    <x v="1"/>
    <x v="0"/>
    <x v="0"/>
    <x v="2"/>
    <x v="25"/>
    <x v="1"/>
    <x v="3"/>
    <x v="0"/>
    <x v="11"/>
    <n v="2"/>
    <x v="0"/>
    <x v="1"/>
    <x v="1"/>
    <x v="0"/>
    <x v="0"/>
    <x v="1"/>
    <x v="0"/>
  </r>
  <r>
    <x v="1"/>
    <x v="4"/>
    <x v="2"/>
    <x v="2"/>
    <x v="1"/>
    <x v="0"/>
    <x v="0"/>
    <x v="2"/>
    <x v="29"/>
    <x v="0"/>
    <x v="3"/>
    <x v="0"/>
    <x v="11"/>
    <n v="3"/>
    <x v="0"/>
    <x v="1"/>
    <x v="0"/>
    <x v="0"/>
    <x v="0"/>
    <x v="1"/>
    <x v="0"/>
  </r>
  <r>
    <x v="1"/>
    <x v="4"/>
    <x v="2"/>
    <x v="2"/>
    <x v="1"/>
    <x v="0"/>
    <x v="0"/>
    <x v="3"/>
    <x v="25"/>
    <x v="1"/>
    <x v="3"/>
    <x v="0"/>
    <x v="11"/>
    <n v="2"/>
    <x v="0"/>
    <x v="1"/>
    <x v="1"/>
    <x v="0"/>
    <x v="0"/>
    <x v="1"/>
    <x v="0"/>
  </r>
  <r>
    <x v="1"/>
    <x v="4"/>
    <x v="2"/>
    <x v="2"/>
    <x v="1"/>
    <x v="0"/>
    <x v="0"/>
    <x v="3"/>
    <x v="26"/>
    <x v="1"/>
    <x v="3"/>
    <x v="0"/>
    <x v="11"/>
    <n v="2"/>
    <x v="0"/>
    <x v="1"/>
    <x v="1"/>
    <x v="0"/>
    <x v="0"/>
    <x v="1"/>
    <x v="0"/>
  </r>
  <r>
    <x v="1"/>
    <x v="4"/>
    <x v="2"/>
    <x v="2"/>
    <x v="1"/>
    <x v="0"/>
    <x v="0"/>
    <x v="3"/>
    <x v="29"/>
    <x v="0"/>
    <x v="3"/>
    <x v="0"/>
    <x v="11"/>
    <n v="1"/>
    <x v="0"/>
    <x v="0"/>
    <x v="0"/>
    <x v="0"/>
    <x v="0"/>
    <x v="1"/>
    <x v="0"/>
  </r>
  <r>
    <x v="1"/>
    <x v="4"/>
    <x v="2"/>
    <x v="2"/>
    <x v="1"/>
    <x v="0"/>
    <x v="0"/>
    <x v="3"/>
    <x v="29"/>
    <x v="0"/>
    <x v="3"/>
    <x v="0"/>
    <x v="11"/>
    <n v="1"/>
    <x v="0"/>
    <x v="1"/>
    <x v="0"/>
    <x v="0"/>
    <x v="0"/>
    <x v="1"/>
    <x v="0"/>
  </r>
  <r>
    <x v="1"/>
    <x v="4"/>
    <x v="2"/>
    <x v="2"/>
    <x v="1"/>
    <x v="0"/>
    <x v="0"/>
    <x v="4"/>
    <x v="29"/>
    <x v="0"/>
    <x v="3"/>
    <x v="0"/>
    <x v="11"/>
    <n v="1"/>
    <x v="0"/>
    <x v="1"/>
    <x v="0"/>
    <x v="0"/>
    <x v="0"/>
    <x v="1"/>
    <x v="0"/>
  </r>
  <r>
    <x v="1"/>
    <x v="4"/>
    <x v="2"/>
    <x v="2"/>
    <x v="1"/>
    <x v="0"/>
    <x v="0"/>
    <x v="5"/>
    <x v="29"/>
    <x v="0"/>
    <x v="3"/>
    <x v="0"/>
    <x v="11"/>
    <n v="2"/>
    <x v="0"/>
    <x v="1"/>
    <x v="0"/>
    <x v="0"/>
    <x v="0"/>
    <x v="1"/>
    <x v="0"/>
  </r>
  <r>
    <x v="1"/>
    <x v="4"/>
    <x v="2"/>
    <x v="2"/>
    <x v="1"/>
    <x v="0"/>
    <x v="0"/>
    <x v="5"/>
    <x v="29"/>
    <x v="0"/>
    <x v="3"/>
    <x v="1"/>
    <x v="11"/>
    <n v="1"/>
    <x v="0"/>
    <x v="1"/>
    <x v="0"/>
    <x v="0"/>
    <x v="0"/>
    <x v="1"/>
    <x v="0"/>
  </r>
  <r>
    <x v="1"/>
    <x v="4"/>
    <x v="2"/>
    <x v="2"/>
    <x v="1"/>
    <x v="0"/>
    <x v="0"/>
    <x v="10"/>
    <x v="29"/>
    <x v="0"/>
    <x v="3"/>
    <x v="0"/>
    <x v="11"/>
    <n v="1"/>
    <x v="0"/>
    <x v="0"/>
    <x v="0"/>
    <x v="0"/>
    <x v="0"/>
    <x v="1"/>
    <x v="0"/>
  </r>
  <r>
    <x v="1"/>
    <x v="4"/>
    <x v="2"/>
    <x v="2"/>
    <x v="1"/>
    <x v="3"/>
    <x v="0"/>
    <x v="4"/>
    <x v="25"/>
    <x v="1"/>
    <x v="3"/>
    <x v="0"/>
    <x v="11"/>
    <n v="1"/>
    <x v="0"/>
    <x v="1"/>
    <x v="1"/>
    <x v="0"/>
    <x v="1"/>
    <x v="1"/>
    <x v="0"/>
  </r>
  <r>
    <x v="1"/>
    <x v="4"/>
    <x v="2"/>
    <x v="2"/>
    <x v="1"/>
    <x v="3"/>
    <x v="0"/>
    <x v="6"/>
    <x v="29"/>
    <x v="0"/>
    <x v="3"/>
    <x v="0"/>
    <x v="11"/>
    <n v="1"/>
    <x v="0"/>
    <x v="1"/>
    <x v="0"/>
    <x v="0"/>
    <x v="0"/>
    <x v="1"/>
    <x v="0"/>
  </r>
  <r>
    <x v="1"/>
    <x v="4"/>
    <x v="2"/>
    <x v="2"/>
    <x v="1"/>
    <x v="1"/>
    <x v="1"/>
    <x v="1"/>
    <x v="25"/>
    <x v="1"/>
    <x v="3"/>
    <x v="0"/>
    <x v="11"/>
    <n v="1"/>
    <x v="0"/>
    <x v="1"/>
    <x v="1"/>
    <x v="0"/>
    <x v="0"/>
    <x v="1"/>
    <x v="0"/>
  </r>
  <r>
    <x v="1"/>
    <x v="4"/>
    <x v="2"/>
    <x v="2"/>
    <x v="1"/>
    <x v="1"/>
    <x v="1"/>
    <x v="2"/>
    <x v="29"/>
    <x v="0"/>
    <x v="3"/>
    <x v="0"/>
    <x v="11"/>
    <n v="1"/>
    <x v="0"/>
    <x v="1"/>
    <x v="0"/>
    <x v="0"/>
    <x v="0"/>
    <x v="1"/>
    <x v="0"/>
  </r>
  <r>
    <x v="1"/>
    <x v="4"/>
    <x v="2"/>
    <x v="2"/>
    <x v="1"/>
    <x v="1"/>
    <x v="1"/>
    <x v="2"/>
    <x v="29"/>
    <x v="0"/>
    <x v="3"/>
    <x v="1"/>
    <x v="11"/>
    <n v="1"/>
    <x v="0"/>
    <x v="1"/>
    <x v="0"/>
    <x v="0"/>
    <x v="0"/>
    <x v="1"/>
    <x v="0"/>
  </r>
  <r>
    <x v="1"/>
    <x v="4"/>
    <x v="2"/>
    <x v="2"/>
    <x v="1"/>
    <x v="2"/>
    <x v="1"/>
    <x v="0"/>
    <x v="25"/>
    <x v="1"/>
    <x v="3"/>
    <x v="0"/>
    <x v="11"/>
    <n v="1"/>
    <x v="0"/>
    <x v="1"/>
    <x v="1"/>
    <x v="0"/>
    <x v="0"/>
    <x v="1"/>
    <x v="0"/>
  </r>
  <r>
    <x v="1"/>
    <x v="4"/>
    <x v="2"/>
    <x v="2"/>
    <x v="1"/>
    <x v="2"/>
    <x v="1"/>
    <x v="1"/>
    <x v="25"/>
    <x v="1"/>
    <x v="3"/>
    <x v="0"/>
    <x v="11"/>
    <n v="1"/>
    <x v="0"/>
    <x v="1"/>
    <x v="1"/>
    <x v="0"/>
    <x v="0"/>
    <x v="1"/>
    <x v="0"/>
  </r>
  <r>
    <x v="1"/>
    <x v="4"/>
    <x v="2"/>
    <x v="2"/>
    <x v="1"/>
    <x v="2"/>
    <x v="1"/>
    <x v="1"/>
    <x v="27"/>
    <x v="1"/>
    <x v="3"/>
    <x v="0"/>
    <x v="28"/>
    <n v="1"/>
    <x v="0"/>
    <x v="1"/>
    <x v="1"/>
    <x v="0"/>
    <x v="0"/>
    <x v="1"/>
    <x v="0"/>
  </r>
  <r>
    <x v="1"/>
    <x v="4"/>
    <x v="1"/>
    <x v="19"/>
    <x v="0"/>
    <x v="5"/>
    <x v="2"/>
    <x v="0"/>
    <x v="31"/>
    <x v="3"/>
    <x v="2"/>
    <x v="0"/>
    <x v="9"/>
    <n v="2"/>
    <x v="0"/>
    <x v="0"/>
    <x v="0"/>
    <x v="0"/>
    <x v="0"/>
    <x v="0"/>
    <x v="0"/>
  </r>
  <r>
    <x v="1"/>
    <x v="4"/>
    <x v="1"/>
    <x v="19"/>
    <x v="0"/>
    <x v="5"/>
    <x v="2"/>
    <x v="3"/>
    <x v="30"/>
    <x v="3"/>
    <x v="2"/>
    <x v="1"/>
    <x v="18"/>
    <n v="1"/>
    <x v="0"/>
    <x v="1"/>
    <x v="0"/>
    <x v="0"/>
    <x v="0"/>
    <x v="1"/>
    <x v="0"/>
  </r>
  <r>
    <x v="1"/>
    <x v="4"/>
    <x v="1"/>
    <x v="19"/>
    <x v="0"/>
    <x v="0"/>
    <x v="0"/>
    <x v="0"/>
    <x v="25"/>
    <x v="1"/>
    <x v="2"/>
    <x v="0"/>
    <x v="9"/>
    <n v="3"/>
    <x v="0"/>
    <x v="0"/>
    <x v="1"/>
    <x v="0"/>
    <x v="0"/>
    <x v="1"/>
    <x v="0"/>
  </r>
  <r>
    <x v="1"/>
    <x v="4"/>
    <x v="1"/>
    <x v="19"/>
    <x v="0"/>
    <x v="0"/>
    <x v="0"/>
    <x v="0"/>
    <x v="25"/>
    <x v="1"/>
    <x v="2"/>
    <x v="0"/>
    <x v="9"/>
    <n v="1"/>
    <x v="0"/>
    <x v="1"/>
    <x v="1"/>
    <x v="0"/>
    <x v="0"/>
    <x v="1"/>
    <x v="0"/>
  </r>
  <r>
    <x v="1"/>
    <x v="4"/>
    <x v="1"/>
    <x v="19"/>
    <x v="0"/>
    <x v="0"/>
    <x v="0"/>
    <x v="0"/>
    <x v="25"/>
    <x v="1"/>
    <x v="2"/>
    <x v="0"/>
    <x v="68"/>
    <n v="1"/>
    <x v="0"/>
    <x v="1"/>
    <x v="1"/>
    <x v="0"/>
    <x v="0"/>
    <x v="1"/>
    <x v="0"/>
  </r>
  <r>
    <x v="1"/>
    <x v="4"/>
    <x v="1"/>
    <x v="19"/>
    <x v="0"/>
    <x v="0"/>
    <x v="0"/>
    <x v="0"/>
    <x v="25"/>
    <x v="1"/>
    <x v="2"/>
    <x v="0"/>
    <x v="18"/>
    <n v="7"/>
    <x v="0"/>
    <x v="0"/>
    <x v="1"/>
    <x v="0"/>
    <x v="0"/>
    <x v="1"/>
    <x v="0"/>
  </r>
  <r>
    <x v="1"/>
    <x v="4"/>
    <x v="1"/>
    <x v="19"/>
    <x v="0"/>
    <x v="0"/>
    <x v="0"/>
    <x v="0"/>
    <x v="25"/>
    <x v="1"/>
    <x v="2"/>
    <x v="0"/>
    <x v="18"/>
    <n v="3"/>
    <x v="0"/>
    <x v="1"/>
    <x v="1"/>
    <x v="0"/>
    <x v="0"/>
    <x v="1"/>
    <x v="0"/>
  </r>
  <r>
    <x v="1"/>
    <x v="4"/>
    <x v="1"/>
    <x v="19"/>
    <x v="0"/>
    <x v="0"/>
    <x v="0"/>
    <x v="0"/>
    <x v="25"/>
    <x v="1"/>
    <x v="2"/>
    <x v="0"/>
    <x v="21"/>
    <n v="1"/>
    <x v="0"/>
    <x v="0"/>
    <x v="1"/>
    <x v="0"/>
    <x v="0"/>
    <x v="1"/>
    <x v="0"/>
  </r>
  <r>
    <x v="1"/>
    <x v="4"/>
    <x v="1"/>
    <x v="19"/>
    <x v="0"/>
    <x v="0"/>
    <x v="0"/>
    <x v="0"/>
    <x v="26"/>
    <x v="1"/>
    <x v="1"/>
    <x v="0"/>
    <x v="12"/>
    <n v="1"/>
    <x v="0"/>
    <x v="0"/>
    <x v="1"/>
    <x v="0"/>
    <x v="0"/>
    <x v="1"/>
    <x v="0"/>
  </r>
  <r>
    <x v="1"/>
    <x v="4"/>
    <x v="1"/>
    <x v="19"/>
    <x v="0"/>
    <x v="0"/>
    <x v="0"/>
    <x v="0"/>
    <x v="26"/>
    <x v="1"/>
    <x v="2"/>
    <x v="0"/>
    <x v="9"/>
    <n v="2"/>
    <x v="0"/>
    <x v="0"/>
    <x v="1"/>
    <x v="0"/>
    <x v="0"/>
    <x v="1"/>
    <x v="0"/>
  </r>
  <r>
    <x v="1"/>
    <x v="4"/>
    <x v="1"/>
    <x v="19"/>
    <x v="0"/>
    <x v="0"/>
    <x v="0"/>
    <x v="0"/>
    <x v="26"/>
    <x v="1"/>
    <x v="2"/>
    <x v="0"/>
    <x v="68"/>
    <n v="1"/>
    <x v="0"/>
    <x v="0"/>
    <x v="1"/>
    <x v="0"/>
    <x v="0"/>
    <x v="1"/>
    <x v="0"/>
  </r>
  <r>
    <x v="1"/>
    <x v="4"/>
    <x v="1"/>
    <x v="19"/>
    <x v="0"/>
    <x v="0"/>
    <x v="0"/>
    <x v="0"/>
    <x v="26"/>
    <x v="1"/>
    <x v="2"/>
    <x v="0"/>
    <x v="68"/>
    <n v="1"/>
    <x v="0"/>
    <x v="1"/>
    <x v="1"/>
    <x v="0"/>
    <x v="0"/>
    <x v="1"/>
    <x v="0"/>
  </r>
  <r>
    <x v="1"/>
    <x v="4"/>
    <x v="1"/>
    <x v="19"/>
    <x v="0"/>
    <x v="0"/>
    <x v="0"/>
    <x v="0"/>
    <x v="26"/>
    <x v="1"/>
    <x v="2"/>
    <x v="0"/>
    <x v="18"/>
    <n v="4"/>
    <x v="0"/>
    <x v="0"/>
    <x v="1"/>
    <x v="0"/>
    <x v="0"/>
    <x v="1"/>
    <x v="0"/>
  </r>
  <r>
    <x v="1"/>
    <x v="4"/>
    <x v="1"/>
    <x v="19"/>
    <x v="0"/>
    <x v="0"/>
    <x v="0"/>
    <x v="0"/>
    <x v="26"/>
    <x v="1"/>
    <x v="2"/>
    <x v="0"/>
    <x v="18"/>
    <n v="2"/>
    <x v="0"/>
    <x v="1"/>
    <x v="1"/>
    <x v="0"/>
    <x v="0"/>
    <x v="1"/>
    <x v="0"/>
  </r>
  <r>
    <x v="1"/>
    <x v="4"/>
    <x v="1"/>
    <x v="19"/>
    <x v="0"/>
    <x v="0"/>
    <x v="0"/>
    <x v="0"/>
    <x v="27"/>
    <x v="1"/>
    <x v="1"/>
    <x v="0"/>
    <x v="12"/>
    <n v="1"/>
    <x v="0"/>
    <x v="0"/>
    <x v="1"/>
    <x v="0"/>
    <x v="0"/>
    <x v="1"/>
    <x v="0"/>
  </r>
  <r>
    <x v="1"/>
    <x v="4"/>
    <x v="1"/>
    <x v="19"/>
    <x v="0"/>
    <x v="0"/>
    <x v="0"/>
    <x v="0"/>
    <x v="27"/>
    <x v="1"/>
    <x v="2"/>
    <x v="0"/>
    <x v="9"/>
    <n v="1"/>
    <x v="0"/>
    <x v="0"/>
    <x v="1"/>
    <x v="0"/>
    <x v="0"/>
    <x v="1"/>
    <x v="0"/>
  </r>
  <r>
    <x v="1"/>
    <x v="4"/>
    <x v="1"/>
    <x v="19"/>
    <x v="0"/>
    <x v="0"/>
    <x v="0"/>
    <x v="0"/>
    <x v="27"/>
    <x v="1"/>
    <x v="2"/>
    <x v="0"/>
    <x v="68"/>
    <n v="1"/>
    <x v="0"/>
    <x v="0"/>
    <x v="1"/>
    <x v="0"/>
    <x v="0"/>
    <x v="1"/>
    <x v="0"/>
  </r>
  <r>
    <x v="1"/>
    <x v="4"/>
    <x v="1"/>
    <x v="19"/>
    <x v="0"/>
    <x v="0"/>
    <x v="0"/>
    <x v="0"/>
    <x v="27"/>
    <x v="1"/>
    <x v="2"/>
    <x v="0"/>
    <x v="68"/>
    <n v="1"/>
    <x v="0"/>
    <x v="1"/>
    <x v="1"/>
    <x v="0"/>
    <x v="0"/>
    <x v="1"/>
    <x v="0"/>
  </r>
  <r>
    <x v="1"/>
    <x v="4"/>
    <x v="1"/>
    <x v="19"/>
    <x v="0"/>
    <x v="0"/>
    <x v="0"/>
    <x v="0"/>
    <x v="27"/>
    <x v="1"/>
    <x v="2"/>
    <x v="0"/>
    <x v="18"/>
    <n v="6"/>
    <x v="0"/>
    <x v="0"/>
    <x v="1"/>
    <x v="0"/>
    <x v="0"/>
    <x v="1"/>
    <x v="0"/>
  </r>
  <r>
    <x v="1"/>
    <x v="4"/>
    <x v="1"/>
    <x v="19"/>
    <x v="0"/>
    <x v="0"/>
    <x v="0"/>
    <x v="0"/>
    <x v="27"/>
    <x v="1"/>
    <x v="2"/>
    <x v="0"/>
    <x v="18"/>
    <n v="3"/>
    <x v="0"/>
    <x v="1"/>
    <x v="1"/>
    <x v="0"/>
    <x v="0"/>
    <x v="1"/>
    <x v="0"/>
  </r>
  <r>
    <x v="1"/>
    <x v="4"/>
    <x v="1"/>
    <x v="19"/>
    <x v="0"/>
    <x v="0"/>
    <x v="0"/>
    <x v="1"/>
    <x v="25"/>
    <x v="1"/>
    <x v="2"/>
    <x v="0"/>
    <x v="68"/>
    <n v="1"/>
    <x v="0"/>
    <x v="1"/>
    <x v="1"/>
    <x v="0"/>
    <x v="0"/>
    <x v="1"/>
    <x v="0"/>
  </r>
  <r>
    <x v="1"/>
    <x v="4"/>
    <x v="1"/>
    <x v="19"/>
    <x v="0"/>
    <x v="0"/>
    <x v="0"/>
    <x v="1"/>
    <x v="25"/>
    <x v="1"/>
    <x v="2"/>
    <x v="0"/>
    <x v="18"/>
    <n v="5"/>
    <x v="0"/>
    <x v="0"/>
    <x v="1"/>
    <x v="0"/>
    <x v="0"/>
    <x v="1"/>
    <x v="0"/>
  </r>
  <r>
    <x v="1"/>
    <x v="4"/>
    <x v="1"/>
    <x v="19"/>
    <x v="0"/>
    <x v="0"/>
    <x v="0"/>
    <x v="1"/>
    <x v="25"/>
    <x v="1"/>
    <x v="2"/>
    <x v="0"/>
    <x v="18"/>
    <n v="4"/>
    <x v="0"/>
    <x v="1"/>
    <x v="1"/>
    <x v="0"/>
    <x v="0"/>
    <x v="1"/>
    <x v="0"/>
  </r>
  <r>
    <x v="1"/>
    <x v="4"/>
    <x v="1"/>
    <x v="19"/>
    <x v="0"/>
    <x v="0"/>
    <x v="0"/>
    <x v="1"/>
    <x v="25"/>
    <x v="1"/>
    <x v="2"/>
    <x v="0"/>
    <x v="21"/>
    <n v="2"/>
    <x v="0"/>
    <x v="1"/>
    <x v="1"/>
    <x v="0"/>
    <x v="0"/>
    <x v="1"/>
    <x v="0"/>
  </r>
  <r>
    <x v="1"/>
    <x v="4"/>
    <x v="1"/>
    <x v="19"/>
    <x v="0"/>
    <x v="0"/>
    <x v="0"/>
    <x v="1"/>
    <x v="25"/>
    <x v="1"/>
    <x v="2"/>
    <x v="1"/>
    <x v="18"/>
    <n v="1"/>
    <x v="0"/>
    <x v="1"/>
    <x v="1"/>
    <x v="0"/>
    <x v="0"/>
    <x v="1"/>
    <x v="0"/>
  </r>
  <r>
    <x v="1"/>
    <x v="4"/>
    <x v="1"/>
    <x v="19"/>
    <x v="0"/>
    <x v="0"/>
    <x v="0"/>
    <x v="1"/>
    <x v="30"/>
    <x v="3"/>
    <x v="1"/>
    <x v="0"/>
    <x v="12"/>
    <n v="1"/>
    <x v="0"/>
    <x v="0"/>
    <x v="0"/>
    <x v="0"/>
    <x v="0"/>
    <x v="1"/>
    <x v="0"/>
  </r>
  <r>
    <x v="1"/>
    <x v="4"/>
    <x v="1"/>
    <x v="19"/>
    <x v="0"/>
    <x v="0"/>
    <x v="0"/>
    <x v="1"/>
    <x v="30"/>
    <x v="3"/>
    <x v="2"/>
    <x v="0"/>
    <x v="18"/>
    <n v="2"/>
    <x v="0"/>
    <x v="1"/>
    <x v="0"/>
    <x v="0"/>
    <x v="0"/>
    <x v="1"/>
    <x v="0"/>
  </r>
  <r>
    <x v="1"/>
    <x v="4"/>
    <x v="1"/>
    <x v="19"/>
    <x v="0"/>
    <x v="0"/>
    <x v="0"/>
    <x v="1"/>
    <x v="26"/>
    <x v="1"/>
    <x v="2"/>
    <x v="0"/>
    <x v="5"/>
    <n v="1"/>
    <x v="0"/>
    <x v="0"/>
    <x v="1"/>
    <x v="0"/>
    <x v="0"/>
    <x v="1"/>
    <x v="0"/>
  </r>
  <r>
    <x v="1"/>
    <x v="4"/>
    <x v="1"/>
    <x v="19"/>
    <x v="0"/>
    <x v="0"/>
    <x v="0"/>
    <x v="1"/>
    <x v="26"/>
    <x v="1"/>
    <x v="2"/>
    <x v="0"/>
    <x v="20"/>
    <n v="1"/>
    <x v="0"/>
    <x v="0"/>
    <x v="1"/>
    <x v="0"/>
    <x v="0"/>
    <x v="1"/>
    <x v="0"/>
  </r>
  <r>
    <x v="1"/>
    <x v="4"/>
    <x v="1"/>
    <x v="19"/>
    <x v="0"/>
    <x v="0"/>
    <x v="0"/>
    <x v="1"/>
    <x v="26"/>
    <x v="1"/>
    <x v="2"/>
    <x v="0"/>
    <x v="68"/>
    <n v="1"/>
    <x v="0"/>
    <x v="0"/>
    <x v="1"/>
    <x v="0"/>
    <x v="0"/>
    <x v="1"/>
    <x v="0"/>
  </r>
  <r>
    <x v="1"/>
    <x v="4"/>
    <x v="1"/>
    <x v="19"/>
    <x v="0"/>
    <x v="0"/>
    <x v="0"/>
    <x v="1"/>
    <x v="26"/>
    <x v="1"/>
    <x v="2"/>
    <x v="0"/>
    <x v="68"/>
    <n v="1"/>
    <x v="0"/>
    <x v="1"/>
    <x v="1"/>
    <x v="0"/>
    <x v="0"/>
    <x v="1"/>
    <x v="0"/>
  </r>
  <r>
    <x v="1"/>
    <x v="4"/>
    <x v="1"/>
    <x v="19"/>
    <x v="0"/>
    <x v="0"/>
    <x v="0"/>
    <x v="1"/>
    <x v="26"/>
    <x v="1"/>
    <x v="2"/>
    <x v="0"/>
    <x v="18"/>
    <n v="2"/>
    <x v="0"/>
    <x v="0"/>
    <x v="1"/>
    <x v="0"/>
    <x v="0"/>
    <x v="1"/>
    <x v="0"/>
  </r>
  <r>
    <x v="1"/>
    <x v="4"/>
    <x v="1"/>
    <x v="19"/>
    <x v="0"/>
    <x v="0"/>
    <x v="0"/>
    <x v="1"/>
    <x v="26"/>
    <x v="1"/>
    <x v="2"/>
    <x v="0"/>
    <x v="18"/>
    <n v="5"/>
    <x v="0"/>
    <x v="1"/>
    <x v="1"/>
    <x v="0"/>
    <x v="0"/>
    <x v="1"/>
    <x v="0"/>
  </r>
  <r>
    <x v="1"/>
    <x v="4"/>
    <x v="1"/>
    <x v="19"/>
    <x v="0"/>
    <x v="0"/>
    <x v="0"/>
    <x v="1"/>
    <x v="26"/>
    <x v="1"/>
    <x v="2"/>
    <x v="0"/>
    <x v="21"/>
    <n v="1"/>
    <x v="0"/>
    <x v="0"/>
    <x v="1"/>
    <x v="0"/>
    <x v="0"/>
    <x v="1"/>
    <x v="0"/>
  </r>
  <r>
    <x v="1"/>
    <x v="4"/>
    <x v="1"/>
    <x v="19"/>
    <x v="0"/>
    <x v="0"/>
    <x v="0"/>
    <x v="1"/>
    <x v="26"/>
    <x v="1"/>
    <x v="2"/>
    <x v="0"/>
    <x v="21"/>
    <n v="2"/>
    <x v="0"/>
    <x v="1"/>
    <x v="1"/>
    <x v="0"/>
    <x v="0"/>
    <x v="1"/>
    <x v="0"/>
  </r>
  <r>
    <x v="1"/>
    <x v="4"/>
    <x v="1"/>
    <x v="19"/>
    <x v="0"/>
    <x v="0"/>
    <x v="0"/>
    <x v="1"/>
    <x v="27"/>
    <x v="1"/>
    <x v="2"/>
    <x v="0"/>
    <x v="5"/>
    <n v="1"/>
    <x v="0"/>
    <x v="0"/>
    <x v="1"/>
    <x v="0"/>
    <x v="0"/>
    <x v="1"/>
    <x v="0"/>
  </r>
  <r>
    <x v="1"/>
    <x v="4"/>
    <x v="1"/>
    <x v="19"/>
    <x v="0"/>
    <x v="0"/>
    <x v="0"/>
    <x v="1"/>
    <x v="27"/>
    <x v="1"/>
    <x v="2"/>
    <x v="0"/>
    <x v="20"/>
    <n v="1"/>
    <x v="0"/>
    <x v="0"/>
    <x v="1"/>
    <x v="0"/>
    <x v="0"/>
    <x v="1"/>
    <x v="0"/>
  </r>
  <r>
    <x v="1"/>
    <x v="4"/>
    <x v="1"/>
    <x v="19"/>
    <x v="0"/>
    <x v="0"/>
    <x v="0"/>
    <x v="1"/>
    <x v="27"/>
    <x v="1"/>
    <x v="2"/>
    <x v="0"/>
    <x v="9"/>
    <n v="1"/>
    <x v="0"/>
    <x v="0"/>
    <x v="1"/>
    <x v="0"/>
    <x v="0"/>
    <x v="1"/>
    <x v="0"/>
  </r>
  <r>
    <x v="1"/>
    <x v="4"/>
    <x v="1"/>
    <x v="19"/>
    <x v="0"/>
    <x v="0"/>
    <x v="0"/>
    <x v="1"/>
    <x v="27"/>
    <x v="1"/>
    <x v="2"/>
    <x v="0"/>
    <x v="9"/>
    <n v="1"/>
    <x v="0"/>
    <x v="1"/>
    <x v="1"/>
    <x v="0"/>
    <x v="0"/>
    <x v="1"/>
    <x v="0"/>
  </r>
  <r>
    <x v="1"/>
    <x v="4"/>
    <x v="1"/>
    <x v="19"/>
    <x v="0"/>
    <x v="0"/>
    <x v="0"/>
    <x v="1"/>
    <x v="27"/>
    <x v="1"/>
    <x v="2"/>
    <x v="0"/>
    <x v="68"/>
    <n v="1"/>
    <x v="0"/>
    <x v="0"/>
    <x v="1"/>
    <x v="0"/>
    <x v="0"/>
    <x v="1"/>
    <x v="0"/>
  </r>
  <r>
    <x v="1"/>
    <x v="4"/>
    <x v="1"/>
    <x v="19"/>
    <x v="0"/>
    <x v="0"/>
    <x v="0"/>
    <x v="1"/>
    <x v="27"/>
    <x v="1"/>
    <x v="2"/>
    <x v="0"/>
    <x v="68"/>
    <n v="2"/>
    <x v="0"/>
    <x v="1"/>
    <x v="1"/>
    <x v="0"/>
    <x v="0"/>
    <x v="1"/>
    <x v="0"/>
  </r>
  <r>
    <x v="1"/>
    <x v="4"/>
    <x v="1"/>
    <x v="19"/>
    <x v="0"/>
    <x v="0"/>
    <x v="0"/>
    <x v="1"/>
    <x v="27"/>
    <x v="1"/>
    <x v="2"/>
    <x v="0"/>
    <x v="18"/>
    <n v="7"/>
    <x v="0"/>
    <x v="0"/>
    <x v="1"/>
    <x v="0"/>
    <x v="0"/>
    <x v="1"/>
    <x v="0"/>
  </r>
  <r>
    <x v="1"/>
    <x v="4"/>
    <x v="1"/>
    <x v="19"/>
    <x v="0"/>
    <x v="0"/>
    <x v="0"/>
    <x v="1"/>
    <x v="27"/>
    <x v="1"/>
    <x v="2"/>
    <x v="0"/>
    <x v="18"/>
    <n v="8"/>
    <x v="0"/>
    <x v="1"/>
    <x v="1"/>
    <x v="0"/>
    <x v="0"/>
    <x v="1"/>
    <x v="0"/>
  </r>
  <r>
    <x v="1"/>
    <x v="4"/>
    <x v="1"/>
    <x v="19"/>
    <x v="0"/>
    <x v="0"/>
    <x v="0"/>
    <x v="1"/>
    <x v="27"/>
    <x v="1"/>
    <x v="2"/>
    <x v="0"/>
    <x v="21"/>
    <n v="1"/>
    <x v="0"/>
    <x v="0"/>
    <x v="1"/>
    <x v="0"/>
    <x v="0"/>
    <x v="1"/>
    <x v="0"/>
  </r>
  <r>
    <x v="1"/>
    <x v="4"/>
    <x v="1"/>
    <x v="19"/>
    <x v="0"/>
    <x v="0"/>
    <x v="0"/>
    <x v="2"/>
    <x v="25"/>
    <x v="1"/>
    <x v="2"/>
    <x v="0"/>
    <x v="18"/>
    <n v="2"/>
    <x v="0"/>
    <x v="0"/>
    <x v="1"/>
    <x v="0"/>
    <x v="0"/>
    <x v="1"/>
    <x v="0"/>
  </r>
  <r>
    <x v="1"/>
    <x v="4"/>
    <x v="1"/>
    <x v="19"/>
    <x v="0"/>
    <x v="0"/>
    <x v="0"/>
    <x v="2"/>
    <x v="26"/>
    <x v="1"/>
    <x v="2"/>
    <x v="0"/>
    <x v="18"/>
    <n v="1"/>
    <x v="0"/>
    <x v="1"/>
    <x v="1"/>
    <x v="0"/>
    <x v="0"/>
    <x v="1"/>
    <x v="0"/>
  </r>
  <r>
    <x v="1"/>
    <x v="4"/>
    <x v="1"/>
    <x v="19"/>
    <x v="0"/>
    <x v="0"/>
    <x v="0"/>
    <x v="2"/>
    <x v="27"/>
    <x v="1"/>
    <x v="2"/>
    <x v="0"/>
    <x v="18"/>
    <n v="1"/>
    <x v="0"/>
    <x v="0"/>
    <x v="1"/>
    <x v="0"/>
    <x v="0"/>
    <x v="1"/>
    <x v="0"/>
  </r>
  <r>
    <x v="1"/>
    <x v="4"/>
    <x v="1"/>
    <x v="19"/>
    <x v="0"/>
    <x v="0"/>
    <x v="0"/>
    <x v="3"/>
    <x v="25"/>
    <x v="1"/>
    <x v="2"/>
    <x v="0"/>
    <x v="21"/>
    <n v="1"/>
    <x v="0"/>
    <x v="1"/>
    <x v="1"/>
    <x v="0"/>
    <x v="0"/>
    <x v="1"/>
    <x v="0"/>
  </r>
  <r>
    <x v="1"/>
    <x v="4"/>
    <x v="1"/>
    <x v="19"/>
    <x v="0"/>
    <x v="0"/>
    <x v="0"/>
    <x v="3"/>
    <x v="30"/>
    <x v="3"/>
    <x v="2"/>
    <x v="0"/>
    <x v="18"/>
    <n v="1"/>
    <x v="0"/>
    <x v="1"/>
    <x v="0"/>
    <x v="0"/>
    <x v="0"/>
    <x v="1"/>
    <x v="0"/>
  </r>
  <r>
    <x v="1"/>
    <x v="4"/>
    <x v="1"/>
    <x v="19"/>
    <x v="0"/>
    <x v="0"/>
    <x v="0"/>
    <x v="3"/>
    <x v="26"/>
    <x v="1"/>
    <x v="2"/>
    <x v="0"/>
    <x v="21"/>
    <n v="1"/>
    <x v="0"/>
    <x v="1"/>
    <x v="1"/>
    <x v="0"/>
    <x v="0"/>
    <x v="1"/>
    <x v="0"/>
  </r>
  <r>
    <x v="1"/>
    <x v="4"/>
    <x v="1"/>
    <x v="19"/>
    <x v="0"/>
    <x v="0"/>
    <x v="0"/>
    <x v="4"/>
    <x v="30"/>
    <x v="3"/>
    <x v="4"/>
    <x v="1"/>
    <x v="70"/>
    <n v="1"/>
    <x v="0"/>
    <x v="1"/>
    <x v="0"/>
    <x v="0"/>
    <x v="0"/>
    <x v="1"/>
    <x v="0"/>
  </r>
  <r>
    <x v="1"/>
    <x v="4"/>
    <x v="1"/>
    <x v="19"/>
    <x v="0"/>
    <x v="0"/>
    <x v="0"/>
    <x v="4"/>
    <x v="30"/>
    <x v="3"/>
    <x v="2"/>
    <x v="1"/>
    <x v="18"/>
    <n v="1"/>
    <x v="0"/>
    <x v="1"/>
    <x v="0"/>
    <x v="0"/>
    <x v="0"/>
    <x v="1"/>
    <x v="0"/>
  </r>
  <r>
    <x v="1"/>
    <x v="4"/>
    <x v="1"/>
    <x v="19"/>
    <x v="0"/>
    <x v="0"/>
    <x v="0"/>
    <x v="4"/>
    <x v="30"/>
    <x v="3"/>
    <x v="2"/>
    <x v="1"/>
    <x v="21"/>
    <n v="1"/>
    <x v="0"/>
    <x v="0"/>
    <x v="0"/>
    <x v="0"/>
    <x v="0"/>
    <x v="1"/>
    <x v="0"/>
  </r>
  <r>
    <x v="1"/>
    <x v="4"/>
    <x v="1"/>
    <x v="19"/>
    <x v="0"/>
    <x v="0"/>
    <x v="0"/>
    <x v="4"/>
    <x v="27"/>
    <x v="1"/>
    <x v="2"/>
    <x v="0"/>
    <x v="18"/>
    <n v="1"/>
    <x v="0"/>
    <x v="1"/>
    <x v="1"/>
    <x v="0"/>
    <x v="0"/>
    <x v="1"/>
    <x v="0"/>
  </r>
  <r>
    <x v="1"/>
    <x v="4"/>
    <x v="1"/>
    <x v="19"/>
    <x v="0"/>
    <x v="0"/>
    <x v="0"/>
    <x v="5"/>
    <x v="25"/>
    <x v="1"/>
    <x v="2"/>
    <x v="0"/>
    <x v="9"/>
    <n v="1"/>
    <x v="0"/>
    <x v="0"/>
    <x v="1"/>
    <x v="0"/>
    <x v="0"/>
    <x v="1"/>
    <x v="0"/>
  </r>
  <r>
    <x v="1"/>
    <x v="4"/>
    <x v="1"/>
    <x v="19"/>
    <x v="0"/>
    <x v="0"/>
    <x v="0"/>
    <x v="5"/>
    <x v="30"/>
    <x v="3"/>
    <x v="2"/>
    <x v="1"/>
    <x v="18"/>
    <n v="1"/>
    <x v="0"/>
    <x v="0"/>
    <x v="0"/>
    <x v="0"/>
    <x v="0"/>
    <x v="1"/>
    <x v="0"/>
  </r>
  <r>
    <x v="1"/>
    <x v="4"/>
    <x v="1"/>
    <x v="19"/>
    <x v="0"/>
    <x v="3"/>
    <x v="0"/>
    <x v="0"/>
    <x v="31"/>
    <x v="3"/>
    <x v="2"/>
    <x v="0"/>
    <x v="9"/>
    <n v="10"/>
    <x v="0"/>
    <x v="0"/>
    <x v="0"/>
    <x v="0"/>
    <x v="0"/>
    <x v="0"/>
    <x v="0"/>
  </r>
  <r>
    <x v="1"/>
    <x v="4"/>
    <x v="1"/>
    <x v="19"/>
    <x v="0"/>
    <x v="3"/>
    <x v="0"/>
    <x v="2"/>
    <x v="25"/>
    <x v="1"/>
    <x v="2"/>
    <x v="0"/>
    <x v="18"/>
    <n v="1"/>
    <x v="0"/>
    <x v="0"/>
    <x v="1"/>
    <x v="0"/>
    <x v="0"/>
    <x v="1"/>
    <x v="0"/>
  </r>
  <r>
    <x v="1"/>
    <x v="4"/>
    <x v="1"/>
    <x v="19"/>
    <x v="0"/>
    <x v="1"/>
    <x v="1"/>
    <x v="1"/>
    <x v="27"/>
    <x v="1"/>
    <x v="2"/>
    <x v="0"/>
    <x v="9"/>
    <n v="1"/>
    <x v="0"/>
    <x v="0"/>
    <x v="1"/>
    <x v="0"/>
    <x v="0"/>
    <x v="1"/>
    <x v="0"/>
  </r>
  <r>
    <x v="1"/>
    <x v="4"/>
    <x v="1"/>
    <x v="19"/>
    <x v="0"/>
    <x v="1"/>
    <x v="1"/>
    <x v="2"/>
    <x v="30"/>
    <x v="3"/>
    <x v="2"/>
    <x v="1"/>
    <x v="18"/>
    <n v="1"/>
    <x v="0"/>
    <x v="0"/>
    <x v="0"/>
    <x v="0"/>
    <x v="0"/>
    <x v="1"/>
    <x v="0"/>
  </r>
  <r>
    <x v="1"/>
    <x v="4"/>
    <x v="1"/>
    <x v="19"/>
    <x v="0"/>
    <x v="1"/>
    <x v="1"/>
    <x v="3"/>
    <x v="25"/>
    <x v="1"/>
    <x v="2"/>
    <x v="1"/>
    <x v="18"/>
    <n v="1"/>
    <x v="0"/>
    <x v="1"/>
    <x v="1"/>
    <x v="0"/>
    <x v="0"/>
    <x v="1"/>
    <x v="0"/>
  </r>
  <r>
    <x v="1"/>
    <x v="4"/>
    <x v="1"/>
    <x v="19"/>
    <x v="0"/>
    <x v="1"/>
    <x v="1"/>
    <x v="5"/>
    <x v="30"/>
    <x v="3"/>
    <x v="2"/>
    <x v="1"/>
    <x v="60"/>
    <n v="1"/>
    <x v="0"/>
    <x v="1"/>
    <x v="0"/>
    <x v="0"/>
    <x v="0"/>
    <x v="1"/>
    <x v="0"/>
  </r>
  <r>
    <x v="1"/>
    <x v="4"/>
    <x v="1"/>
    <x v="19"/>
    <x v="0"/>
    <x v="1"/>
    <x v="1"/>
    <x v="9"/>
    <x v="25"/>
    <x v="1"/>
    <x v="2"/>
    <x v="0"/>
    <x v="18"/>
    <n v="1"/>
    <x v="0"/>
    <x v="1"/>
    <x v="1"/>
    <x v="0"/>
    <x v="0"/>
    <x v="1"/>
    <x v="0"/>
  </r>
  <r>
    <x v="1"/>
    <x v="4"/>
    <x v="1"/>
    <x v="19"/>
    <x v="0"/>
    <x v="2"/>
    <x v="1"/>
    <x v="0"/>
    <x v="25"/>
    <x v="1"/>
    <x v="2"/>
    <x v="0"/>
    <x v="9"/>
    <n v="1"/>
    <x v="0"/>
    <x v="0"/>
    <x v="1"/>
    <x v="0"/>
    <x v="0"/>
    <x v="1"/>
    <x v="0"/>
  </r>
  <r>
    <x v="1"/>
    <x v="4"/>
    <x v="1"/>
    <x v="19"/>
    <x v="0"/>
    <x v="2"/>
    <x v="1"/>
    <x v="0"/>
    <x v="27"/>
    <x v="1"/>
    <x v="2"/>
    <x v="0"/>
    <x v="18"/>
    <n v="1"/>
    <x v="0"/>
    <x v="0"/>
    <x v="1"/>
    <x v="0"/>
    <x v="0"/>
    <x v="1"/>
    <x v="0"/>
  </r>
  <r>
    <x v="1"/>
    <x v="4"/>
    <x v="1"/>
    <x v="19"/>
    <x v="0"/>
    <x v="2"/>
    <x v="1"/>
    <x v="1"/>
    <x v="25"/>
    <x v="1"/>
    <x v="2"/>
    <x v="0"/>
    <x v="18"/>
    <n v="1"/>
    <x v="0"/>
    <x v="0"/>
    <x v="1"/>
    <x v="0"/>
    <x v="0"/>
    <x v="1"/>
    <x v="0"/>
  </r>
  <r>
    <x v="1"/>
    <x v="4"/>
    <x v="1"/>
    <x v="19"/>
    <x v="0"/>
    <x v="2"/>
    <x v="1"/>
    <x v="4"/>
    <x v="30"/>
    <x v="3"/>
    <x v="2"/>
    <x v="0"/>
    <x v="18"/>
    <n v="1"/>
    <x v="0"/>
    <x v="0"/>
    <x v="0"/>
    <x v="0"/>
    <x v="0"/>
    <x v="1"/>
    <x v="0"/>
  </r>
  <r>
    <x v="1"/>
    <x v="4"/>
    <x v="1"/>
    <x v="19"/>
    <x v="0"/>
    <x v="2"/>
    <x v="1"/>
    <x v="5"/>
    <x v="30"/>
    <x v="3"/>
    <x v="2"/>
    <x v="1"/>
    <x v="17"/>
    <n v="1"/>
    <x v="0"/>
    <x v="1"/>
    <x v="0"/>
    <x v="0"/>
    <x v="0"/>
    <x v="1"/>
    <x v="0"/>
  </r>
  <r>
    <x v="1"/>
    <x v="4"/>
    <x v="1"/>
    <x v="19"/>
    <x v="1"/>
    <x v="5"/>
    <x v="2"/>
    <x v="0"/>
    <x v="31"/>
    <x v="3"/>
    <x v="2"/>
    <x v="0"/>
    <x v="9"/>
    <n v="5"/>
    <x v="0"/>
    <x v="0"/>
    <x v="0"/>
    <x v="0"/>
    <x v="0"/>
    <x v="0"/>
    <x v="0"/>
  </r>
  <r>
    <x v="1"/>
    <x v="4"/>
    <x v="1"/>
    <x v="19"/>
    <x v="1"/>
    <x v="0"/>
    <x v="0"/>
    <x v="0"/>
    <x v="25"/>
    <x v="1"/>
    <x v="2"/>
    <x v="0"/>
    <x v="9"/>
    <n v="2"/>
    <x v="0"/>
    <x v="0"/>
    <x v="1"/>
    <x v="0"/>
    <x v="0"/>
    <x v="1"/>
    <x v="0"/>
  </r>
  <r>
    <x v="1"/>
    <x v="4"/>
    <x v="1"/>
    <x v="19"/>
    <x v="1"/>
    <x v="0"/>
    <x v="0"/>
    <x v="0"/>
    <x v="25"/>
    <x v="1"/>
    <x v="2"/>
    <x v="0"/>
    <x v="9"/>
    <n v="1"/>
    <x v="0"/>
    <x v="1"/>
    <x v="1"/>
    <x v="0"/>
    <x v="0"/>
    <x v="1"/>
    <x v="0"/>
  </r>
  <r>
    <x v="1"/>
    <x v="4"/>
    <x v="1"/>
    <x v="19"/>
    <x v="1"/>
    <x v="0"/>
    <x v="0"/>
    <x v="0"/>
    <x v="25"/>
    <x v="1"/>
    <x v="2"/>
    <x v="0"/>
    <x v="68"/>
    <n v="1"/>
    <x v="0"/>
    <x v="0"/>
    <x v="1"/>
    <x v="0"/>
    <x v="0"/>
    <x v="1"/>
    <x v="0"/>
  </r>
  <r>
    <x v="1"/>
    <x v="4"/>
    <x v="1"/>
    <x v="19"/>
    <x v="1"/>
    <x v="0"/>
    <x v="0"/>
    <x v="0"/>
    <x v="25"/>
    <x v="1"/>
    <x v="2"/>
    <x v="0"/>
    <x v="18"/>
    <n v="11"/>
    <x v="0"/>
    <x v="0"/>
    <x v="1"/>
    <x v="0"/>
    <x v="0"/>
    <x v="1"/>
    <x v="0"/>
  </r>
  <r>
    <x v="1"/>
    <x v="4"/>
    <x v="1"/>
    <x v="19"/>
    <x v="1"/>
    <x v="0"/>
    <x v="0"/>
    <x v="0"/>
    <x v="25"/>
    <x v="1"/>
    <x v="2"/>
    <x v="0"/>
    <x v="18"/>
    <n v="5"/>
    <x v="0"/>
    <x v="1"/>
    <x v="1"/>
    <x v="0"/>
    <x v="0"/>
    <x v="1"/>
    <x v="0"/>
  </r>
  <r>
    <x v="1"/>
    <x v="4"/>
    <x v="1"/>
    <x v="19"/>
    <x v="1"/>
    <x v="0"/>
    <x v="0"/>
    <x v="0"/>
    <x v="26"/>
    <x v="1"/>
    <x v="2"/>
    <x v="0"/>
    <x v="20"/>
    <n v="1"/>
    <x v="0"/>
    <x v="0"/>
    <x v="1"/>
    <x v="0"/>
    <x v="0"/>
    <x v="1"/>
    <x v="0"/>
  </r>
  <r>
    <x v="1"/>
    <x v="4"/>
    <x v="1"/>
    <x v="19"/>
    <x v="1"/>
    <x v="0"/>
    <x v="0"/>
    <x v="0"/>
    <x v="26"/>
    <x v="1"/>
    <x v="2"/>
    <x v="0"/>
    <x v="9"/>
    <n v="1"/>
    <x v="0"/>
    <x v="0"/>
    <x v="1"/>
    <x v="0"/>
    <x v="0"/>
    <x v="1"/>
    <x v="0"/>
  </r>
  <r>
    <x v="1"/>
    <x v="4"/>
    <x v="1"/>
    <x v="19"/>
    <x v="1"/>
    <x v="0"/>
    <x v="0"/>
    <x v="0"/>
    <x v="26"/>
    <x v="1"/>
    <x v="2"/>
    <x v="0"/>
    <x v="68"/>
    <n v="2"/>
    <x v="0"/>
    <x v="0"/>
    <x v="1"/>
    <x v="0"/>
    <x v="0"/>
    <x v="1"/>
    <x v="0"/>
  </r>
  <r>
    <x v="1"/>
    <x v="4"/>
    <x v="1"/>
    <x v="19"/>
    <x v="1"/>
    <x v="0"/>
    <x v="0"/>
    <x v="0"/>
    <x v="26"/>
    <x v="1"/>
    <x v="2"/>
    <x v="0"/>
    <x v="18"/>
    <n v="2"/>
    <x v="0"/>
    <x v="0"/>
    <x v="1"/>
    <x v="0"/>
    <x v="0"/>
    <x v="1"/>
    <x v="0"/>
  </r>
  <r>
    <x v="1"/>
    <x v="4"/>
    <x v="1"/>
    <x v="19"/>
    <x v="1"/>
    <x v="0"/>
    <x v="0"/>
    <x v="0"/>
    <x v="26"/>
    <x v="1"/>
    <x v="2"/>
    <x v="0"/>
    <x v="18"/>
    <n v="2"/>
    <x v="0"/>
    <x v="1"/>
    <x v="1"/>
    <x v="0"/>
    <x v="0"/>
    <x v="1"/>
    <x v="0"/>
  </r>
  <r>
    <x v="1"/>
    <x v="4"/>
    <x v="1"/>
    <x v="19"/>
    <x v="1"/>
    <x v="0"/>
    <x v="0"/>
    <x v="0"/>
    <x v="26"/>
    <x v="1"/>
    <x v="2"/>
    <x v="0"/>
    <x v="21"/>
    <n v="1"/>
    <x v="0"/>
    <x v="1"/>
    <x v="1"/>
    <x v="0"/>
    <x v="0"/>
    <x v="1"/>
    <x v="0"/>
  </r>
  <r>
    <x v="1"/>
    <x v="4"/>
    <x v="1"/>
    <x v="19"/>
    <x v="1"/>
    <x v="0"/>
    <x v="0"/>
    <x v="0"/>
    <x v="27"/>
    <x v="1"/>
    <x v="2"/>
    <x v="0"/>
    <x v="20"/>
    <n v="1"/>
    <x v="0"/>
    <x v="0"/>
    <x v="1"/>
    <x v="0"/>
    <x v="0"/>
    <x v="1"/>
    <x v="0"/>
  </r>
  <r>
    <x v="1"/>
    <x v="4"/>
    <x v="1"/>
    <x v="19"/>
    <x v="1"/>
    <x v="0"/>
    <x v="0"/>
    <x v="0"/>
    <x v="27"/>
    <x v="1"/>
    <x v="2"/>
    <x v="0"/>
    <x v="68"/>
    <n v="1"/>
    <x v="0"/>
    <x v="0"/>
    <x v="1"/>
    <x v="0"/>
    <x v="0"/>
    <x v="1"/>
    <x v="0"/>
  </r>
  <r>
    <x v="1"/>
    <x v="4"/>
    <x v="1"/>
    <x v="19"/>
    <x v="1"/>
    <x v="0"/>
    <x v="0"/>
    <x v="0"/>
    <x v="27"/>
    <x v="1"/>
    <x v="2"/>
    <x v="0"/>
    <x v="18"/>
    <n v="1"/>
    <x v="0"/>
    <x v="0"/>
    <x v="1"/>
    <x v="0"/>
    <x v="0"/>
    <x v="1"/>
    <x v="0"/>
  </r>
  <r>
    <x v="1"/>
    <x v="4"/>
    <x v="1"/>
    <x v="19"/>
    <x v="1"/>
    <x v="0"/>
    <x v="0"/>
    <x v="0"/>
    <x v="27"/>
    <x v="1"/>
    <x v="2"/>
    <x v="0"/>
    <x v="18"/>
    <n v="1"/>
    <x v="0"/>
    <x v="1"/>
    <x v="1"/>
    <x v="0"/>
    <x v="0"/>
    <x v="1"/>
    <x v="0"/>
  </r>
  <r>
    <x v="1"/>
    <x v="4"/>
    <x v="1"/>
    <x v="19"/>
    <x v="1"/>
    <x v="0"/>
    <x v="0"/>
    <x v="0"/>
    <x v="27"/>
    <x v="1"/>
    <x v="2"/>
    <x v="0"/>
    <x v="21"/>
    <n v="1"/>
    <x v="0"/>
    <x v="1"/>
    <x v="1"/>
    <x v="0"/>
    <x v="0"/>
    <x v="1"/>
    <x v="0"/>
  </r>
  <r>
    <x v="1"/>
    <x v="4"/>
    <x v="1"/>
    <x v="19"/>
    <x v="1"/>
    <x v="0"/>
    <x v="0"/>
    <x v="1"/>
    <x v="25"/>
    <x v="1"/>
    <x v="1"/>
    <x v="0"/>
    <x v="12"/>
    <n v="1"/>
    <x v="0"/>
    <x v="0"/>
    <x v="1"/>
    <x v="0"/>
    <x v="0"/>
    <x v="1"/>
    <x v="0"/>
  </r>
  <r>
    <x v="1"/>
    <x v="4"/>
    <x v="1"/>
    <x v="19"/>
    <x v="1"/>
    <x v="0"/>
    <x v="0"/>
    <x v="1"/>
    <x v="25"/>
    <x v="1"/>
    <x v="2"/>
    <x v="0"/>
    <x v="20"/>
    <n v="1"/>
    <x v="0"/>
    <x v="1"/>
    <x v="1"/>
    <x v="0"/>
    <x v="0"/>
    <x v="1"/>
    <x v="0"/>
  </r>
  <r>
    <x v="1"/>
    <x v="4"/>
    <x v="1"/>
    <x v="19"/>
    <x v="1"/>
    <x v="0"/>
    <x v="0"/>
    <x v="1"/>
    <x v="25"/>
    <x v="1"/>
    <x v="2"/>
    <x v="0"/>
    <x v="9"/>
    <n v="2"/>
    <x v="0"/>
    <x v="0"/>
    <x v="1"/>
    <x v="0"/>
    <x v="0"/>
    <x v="1"/>
    <x v="0"/>
  </r>
  <r>
    <x v="1"/>
    <x v="4"/>
    <x v="1"/>
    <x v="19"/>
    <x v="1"/>
    <x v="0"/>
    <x v="0"/>
    <x v="1"/>
    <x v="25"/>
    <x v="1"/>
    <x v="2"/>
    <x v="0"/>
    <x v="9"/>
    <n v="3"/>
    <x v="0"/>
    <x v="1"/>
    <x v="1"/>
    <x v="0"/>
    <x v="0"/>
    <x v="1"/>
    <x v="0"/>
  </r>
  <r>
    <x v="1"/>
    <x v="4"/>
    <x v="1"/>
    <x v="19"/>
    <x v="1"/>
    <x v="0"/>
    <x v="0"/>
    <x v="1"/>
    <x v="25"/>
    <x v="1"/>
    <x v="2"/>
    <x v="0"/>
    <x v="18"/>
    <n v="4"/>
    <x v="0"/>
    <x v="0"/>
    <x v="1"/>
    <x v="0"/>
    <x v="0"/>
    <x v="1"/>
    <x v="0"/>
  </r>
  <r>
    <x v="1"/>
    <x v="4"/>
    <x v="1"/>
    <x v="19"/>
    <x v="1"/>
    <x v="0"/>
    <x v="0"/>
    <x v="1"/>
    <x v="25"/>
    <x v="1"/>
    <x v="2"/>
    <x v="0"/>
    <x v="18"/>
    <n v="3"/>
    <x v="0"/>
    <x v="1"/>
    <x v="1"/>
    <x v="0"/>
    <x v="0"/>
    <x v="1"/>
    <x v="0"/>
  </r>
  <r>
    <x v="1"/>
    <x v="4"/>
    <x v="1"/>
    <x v="19"/>
    <x v="1"/>
    <x v="0"/>
    <x v="0"/>
    <x v="1"/>
    <x v="25"/>
    <x v="1"/>
    <x v="2"/>
    <x v="0"/>
    <x v="18"/>
    <n v="1"/>
    <x v="0"/>
    <x v="1"/>
    <x v="1"/>
    <x v="0"/>
    <x v="1"/>
    <x v="1"/>
    <x v="0"/>
  </r>
  <r>
    <x v="1"/>
    <x v="4"/>
    <x v="1"/>
    <x v="19"/>
    <x v="1"/>
    <x v="0"/>
    <x v="0"/>
    <x v="1"/>
    <x v="30"/>
    <x v="3"/>
    <x v="2"/>
    <x v="0"/>
    <x v="18"/>
    <n v="2"/>
    <x v="0"/>
    <x v="0"/>
    <x v="0"/>
    <x v="0"/>
    <x v="0"/>
    <x v="1"/>
    <x v="0"/>
  </r>
  <r>
    <x v="1"/>
    <x v="4"/>
    <x v="1"/>
    <x v="19"/>
    <x v="1"/>
    <x v="0"/>
    <x v="0"/>
    <x v="1"/>
    <x v="30"/>
    <x v="3"/>
    <x v="2"/>
    <x v="0"/>
    <x v="18"/>
    <n v="3"/>
    <x v="0"/>
    <x v="1"/>
    <x v="0"/>
    <x v="0"/>
    <x v="0"/>
    <x v="1"/>
    <x v="0"/>
  </r>
  <r>
    <x v="1"/>
    <x v="4"/>
    <x v="1"/>
    <x v="19"/>
    <x v="1"/>
    <x v="0"/>
    <x v="0"/>
    <x v="1"/>
    <x v="30"/>
    <x v="3"/>
    <x v="2"/>
    <x v="1"/>
    <x v="18"/>
    <n v="1"/>
    <x v="0"/>
    <x v="1"/>
    <x v="0"/>
    <x v="0"/>
    <x v="0"/>
    <x v="1"/>
    <x v="0"/>
  </r>
  <r>
    <x v="1"/>
    <x v="4"/>
    <x v="1"/>
    <x v="19"/>
    <x v="1"/>
    <x v="0"/>
    <x v="0"/>
    <x v="1"/>
    <x v="30"/>
    <x v="3"/>
    <x v="2"/>
    <x v="1"/>
    <x v="21"/>
    <n v="1"/>
    <x v="0"/>
    <x v="0"/>
    <x v="0"/>
    <x v="0"/>
    <x v="0"/>
    <x v="1"/>
    <x v="0"/>
  </r>
  <r>
    <x v="1"/>
    <x v="4"/>
    <x v="1"/>
    <x v="19"/>
    <x v="1"/>
    <x v="0"/>
    <x v="0"/>
    <x v="1"/>
    <x v="26"/>
    <x v="1"/>
    <x v="2"/>
    <x v="0"/>
    <x v="9"/>
    <n v="1"/>
    <x v="0"/>
    <x v="1"/>
    <x v="1"/>
    <x v="0"/>
    <x v="0"/>
    <x v="1"/>
    <x v="0"/>
  </r>
  <r>
    <x v="1"/>
    <x v="4"/>
    <x v="1"/>
    <x v="19"/>
    <x v="1"/>
    <x v="0"/>
    <x v="0"/>
    <x v="1"/>
    <x v="26"/>
    <x v="1"/>
    <x v="2"/>
    <x v="0"/>
    <x v="9"/>
    <n v="1"/>
    <x v="0"/>
    <x v="1"/>
    <x v="1"/>
    <x v="0"/>
    <x v="1"/>
    <x v="1"/>
    <x v="0"/>
  </r>
  <r>
    <x v="1"/>
    <x v="4"/>
    <x v="1"/>
    <x v="19"/>
    <x v="1"/>
    <x v="0"/>
    <x v="0"/>
    <x v="1"/>
    <x v="26"/>
    <x v="1"/>
    <x v="2"/>
    <x v="0"/>
    <x v="68"/>
    <n v="1"/>
    <x v="0"/>
    <x v="1"/>
    <x v="1"/>
    <x v="0"/>
    <x v="0"/>
    <x v="1"/>
    <x v="0"/>
  </r>
  <r>
    <x v="1"/>
    <x v="4"/>
    <x v="1"/>
    <x v="19"/>
    <x v="1"/>
    <x v="0"/>
    <x v="0"/>
    <x v="1"/>
    <x v="26"/>
    <x v="1"/>
    <x v="2"/>
    <x v="0"/>
    <x v="18"/>
    <n v="1"/>
    <x v="0"/>
    <x v="0"/>
    <x v="1"/>
    <x v="0"/>
    <x v="0"/>
    <x v="1"/>
    <x v="0"/>
  </r>
  <r>
    <x v="1"/>
    <x v="4"/>
    <x v="1"/>
    <x v="19"/>
    <x v="1"/>
    <x v="0"/>
    <x v="0"/>
    <x v="1"/>
    <x v="26"/>
    <x v="1"/>
    <x v="2"/>
    <x v="0"/>
    <x v="18"/>
    <n v="1"/>
    <x v="0"/>
    <x v="1"/>
    <x v="1"/>
    <x v="0"/>
    <x v="0"/>
    <x v="1"/>
    <x v="0"/>
  </r>
  <r>
    <x v="1"/>
    <x v="4"/>
    <x v="1"/>
    <x v="19"/>
    <x v="1"/>
    <x v="0"/>
    <x v="0"/>
    <x v="1"/>
    <x v="27"/>
    <x v="1"/>
    <x v="1"/>
    <x v="0"/>
    <x v="12"/>
    <n v="1"/>
    <x v="0"/>
    <x v="1"/>
    <x v="1"/>
    <x v="0"/>
    <x v="0"/>
    <x v="1"/>
    <x v="0"/>
  </r>
  <r>
    <x v="1"/>
    <x v="4"/>
    <x v="1"/>
    <x v="19"/>
    <x v="1"/>
    <x v="0"/>
    <x v="0"/>
    <x v="1"/>
    <x v="27"/>
    <x v="1"/>
    <x v="2"/>
    <x v="0"/>
    <x v="9"/>
    <n v="3"/>
    <x v="0"/>
    <x v="0"/>
    <x v="1"/>
    <x v="0"/>
    <x v="0"/>
    <x v="1"/>
    <x v="0"/>
  </r>
  <r>
    <x v="1"/>
    <x v="4"/>
    <x v="1"/>
    <x v="19"/>
    <x v="1"/>
    <x v="0"/>
    <x v="0"/>
    <x v="1"/>
    <x v="27"/>
    <x v="1"/>
    <x v="2"/>
    <x v="0"/>
    <x v="9"/>
    <n v="2"/>
    <x v="0"/>
    <x v="1"/>
    <x v="1"/>
    <x v="0"/>
    <x v="0"/>
    <x v="1"/>
    <x v="0"/>
  </r>
  <r>
    <x v="1"/>
    <x v="4"/>
    <x v="1"/>
    <x v="19"/>
    <x v="1"/>
    <x v="0"/>
    <x v="0"/>
    <x v="1"/>
    <x v="27"/>
    <x v="1"/>
    <x v="2"/>
    <x v="0"/>
    <x v="68"/>
    <n v="1"/>
    <x v="0"/>
    <x v="1"/>
    <x v="1"/>
    <x v="0"/>
    <x v="0"/>
    <x v="1"/>
    <x v="0"/>
  </r>
  <r>
    <x v="1"/>
    <x v="4"/>
    <x v="1"/>
    <x v="19"/>
    <x v="1"/>
    <x v="0"/>
    <x v="0"/>
    <x v="1"/>
    <x v="27"/>
    <x v="1"/>
    <x v="2"/>
    <x v="0"/>
    <x v="18"/>
    <n v="3"/>
    <x v="0"/>
    <x v="0"/>
    <x v="1"/>
    <x v="0"/>
    <x v="0"/>
    <x v="1"/>
    <x v="0"/>
  </r>
  <r>
    <x v="1"/>
    <x v="4"/>
    <x v="1"/>
    <x v="19"/>
    <x v="1"/>
    <x v="0"/>
    <x v="0"/>
    <x v="1"/>
    <x v="27"/>
    <x v="1"/>
    <x v="2"/>
    <x v="0"/>
    <x v="18"/>
    <n v="3"/>
    <x v="0"/>
    <x v="1"/>
    <x v="1"/>
    <x v="0"/>
    <x v="0"/>
    <x v="1"/>
    <x v="0"/>
  </r>
  <r>
    <x v="1"/>
    <x v="4"/>
    <x v="1"/>
    <x v="19"/>
    <x v="1"/>
    <x v="0"/>
    <x v="0"/>
    <x v="2"/>
    <x v="25"/>
    <x v="1"/>
    <x v="2"/>
    <x v="0"/>
    <x v="9"/>
    <n v="1"/>
    <x v="0"/>
    <x v="1"/>
    <x v="1"/>
    <x v="0"/>
    <x v="0"/>
    <x v="1"/>
    <x v="0"/>
  </r>
  <r>
    <x v="1"/>
    <x v="4"/>
    <x v="1"/>
    <x v="19"/>
    <x v="1"/>
    <x v="0"/>
    <x v="0"/>
    <x v="2"/>
    <x v="25"/>
    <x v="1"/>
    <x v="2"/>
    <x v="0"/>
    <x v="18"/>
    <n v="3"/>
    <x v="0"/>
    <x v="0"/>
    <x v="1"/>
    <x v="0"/>
    <x v="0"/>
    <x v="1"/>
    <x v="0"/>
  </r>
  <r>
    <x v="1"/>
    <x v="4"/>
    <x v="1"/>
    <x v="19"/>
    <x v="1"/>
    <x v="0"/>
    <x v="0"/>
    <x v="2"/>
    <x v="25"/>
    <x v="1"/>
    <x v="2"/>
    <x v="0"/>
    <x v="18"/>
    <n v="1"/>
    <x v="0"/>
    <x v="1"/>
    <x v="1"/>
    <x v="0"/>
    <x v="0"/>
    <x v="1"/>
    <x v="0"/>
  </r>
  <r>
    <x v="1"/>
    <x v="4"/>
    <x v="1"/>
    <x v="19"/>
    <x v="1"/>
    <x v="0"/>
    <x v="0"/>
    <x v="2"/>
    <x v="30"/>
    <x v="3"/>
    <x v="2"/>
    <x v="0"/>
    <x v="18"/>
    <n v="2"/>
    <x v="0"/>
    <x v="1"/>
    <x v="0"/>
    <x v="0"/>
    <x v="0"/>
    <x v="1"/>
    <x v="0"/>
  </r>
  <r>
    <x v="1"/>
    <x v="4"/>
    <x v="1"/>
    <x v="19"/>
    <x v="1"/>
    <x v="0"/>
    <x v="0"/>
    <x v="2"/>
    <x v="30"/>
    <x v="3"/>
    <x v="2"/>
    <x v="1"/>
    <x v="21"/>
    <n v="1"/>
    <x v="0"/>
    <x v="0"/>
    <x v="0"/>
    <x v="0"/>
    <x v="0"/>
    <x v="1"/>
    <x v="0"/>
  </r>
  <r>
    <x v="1"/>
    <x v="4"/>
    <x v="1"/>
    <x v="19"/>
    <x v="1"/>
    <x v="0"/>
    <x v="0"/>
    <x v="2"/>
    <x v="26"/>
    <x v="1"/>
    <x v="2"/>
    <x v="0"/>
    <x v="18"/>
    <n v="1"/>
    <x v="0"/>
    <x v="1"/>
    <x v="1"/>
    <x v="0"/>
    <x v="0"/>
    <x v="1"/>
    <x v="0"/>
  </r>
  <r>
    <x v="1"/>
    <x v="4"/>
    <x v="1"/>
    <x v="19"/>
    <x v="1"/>
    <x v="0"/>
    <x v="0"/>
    <x v="2"/>
    <x v="27"/>
    <x v="1"/>
    <x v="2"/>
    <x v="0"/>
    <x v="18"/>
    <n v="1"/>
    <x v="0"/>
    <x v="0"/>
    <x v="1"/>
    <x v="0"/>
    <x v="0"/>
    <x v="1"/>
    <x v="0"/>
  </r>
  <r>
    <x v="1"/>
    <x v="4"/>
    <x v="1"/>
    <x v="19"/>
    <x v="1"/>
    <x v="0"/>
    <x v="0"/>
    <x v="2"/>
    <x v="27"/>
    <x v="1"/>
    <x v="2"/>
    <x v="0"/>
    <x v="18"/>
    <n v="1"/>
    <x v="0"/>
    <x v="1"/>
    <x v="1"/>
    <x v="0"/>
    <x v="0"/>
    <x v="1"/>
    <x v="0"/>
  </r>
  <r>
    <x v="1"/>
    <x v="4"/>
    <x v="1"/>
    <x v="19"/>
    <x v="1"/>
    <x v="0"/>
    <x v="0"/>
    <x v="3"/>
    <x v="25"/>
    <x v="1"/>
    <x v="2"/>
    <x v="0"/>
    <x v="9"/>
    <n v="1"/>
    <x v="0"/>
    <x v="1"/>
    <x v="1"/>
    <x v="0"/>
    <x v="0"/>
    <x v="1"/>
    <x v="0"/>
  </r>
  <r>
    <x v="1"/>
    <x v="4"/>
    <x v="1"/>
    <x v="19"/>
    <x v="1"/>
    <x v="0"/>
    <x v="0"/>
    <x v="3"/>
    <x v="30"/>
    <x v="3"/>
    <x v="2"/>
    <x v="1"/>
    <x v="18"/>
    <n v="1"/>
    <x v="0"/>
    <x v="1"/>
    <x v="0"/>
    <x v="0"/>
    <x v="0"/>
    <x v="1"/>
    <x v="0"/>
  </r>
  <r>
    <x v="1"/>
    <x v="4"/>
    <x v="1"/>
    <x v="19"/>
    <x v="1"/>
    <x v="0"/>
    <x v="0"/>
    <x v="3"/>
    <x v="27"/>
    <x v="1"/>
    <x v="2"/>
    <x v="0"/>
    <x v="18"/>
    <n v="1"/>
    <x v="0"/>
    <x v="0"/>
    <x v="1"/>
    <x v="0"/>
    <x v="0"/>
    <x v="1"/>
    <x v="0"/>
  </r>
  <r>
    <x v="1"/>
    <x v="4"/>
    <x v="1"/>
    <x v="19"/>
    <x v="1"/>
    <x v="0"/>
    <x v="0"/>
    <x v="3"/>
    <x v="27"/>
    <x v="1"/>
    <x v="2"/>
    <x v="0"/>
    <x v="18"/>
    <n v="1"/>
    <x v="0"/>
    <x v="1"/>
    <x v="1"/>
    <x v="0"/>
    <x v="0"/>
    <x v="1"/>
    <x v="0"/>
  </r>
  <r>
    <x v="1"/>
    <x v="4"/>
    <x v="1"/>
    <x v="19"/>
    <x v="1"/>
    <x v="0"/>
    <x v="0"/>
    <x v="3"/>
    <x v="27"/>
    <x v="1"/>
    <x v="2"/>
    <x v="0"/>
    <x v="18"/>
    <n v="1"/>
    <x v="0"/>
    <x v="1"/>
    <x v="1"/>
    <x v="0"/>
    <x v="1"/>
    <x v="1"/>
    <x v="0"/>
  </r>
  <r>
    <x v="1"/>
    <x v="4"/>
    <x v="1"/>
    <x v="19"/>
    <x v="1"/>
    <x v="0"/>
    <x v="0"/>
    <x v="4"/>
    <x v="25"/>
    <x v="1"/>
    <x v="2"/>
    <x v="0"/>
    <x v="18"/>
    <n v="1"/>
    <x v="0"/>
    <x v="0"/>
    <x v="1"/>
    <x v="0"/>
    <x v="0"/>
    <x v="1"/>
    <x v="0"/>
  </r>
  <r>
    <x v="1"/>
    <x v="4"/>
    <x v="1"/>
    <x v="19"/>
    <x v="1"/>
    <x v="0"/>
    <x v="0"/>
    <x v="4"/>
    <x v="25"/>
    <x v="1"/>
    <x v="2"/>
    <x v="0"/>
    <x v="18"/>
    <n v="1"/>
    <x v="0"/>
    <x v="1"/>
    <x v="1"/>
    <x v="0"/>
    <x v="0"/>
    <x v="1"/>
    <x v="0"/>
  </r>
  <r>
    <x v="1"/>
    <x v="4"/>
    <x v="1"/>
    <x v="19"/>
    <x v="1"/>
    <x v="0"/>
    <x v="0"/>
    <x v="4"/>
    <x v="25"/>
    <x v="1"/>
    <x v="2"/>
    <x v="1"/>
    <x v="20"/>
    <n v="1"/>
    <x v="0"/>
    <x v="1"/>
    <x v="1"/>
    <x v="0"/>
    <x v="0"/>
    <x v="1"/>
    <x v="0"/>
  </r>
  <r>
    <x v="1"/>
    <x v="4"/>
    <x v="1"/>
    <x v="19"/>
    <x v="1"/>
    <x v="0"/>
    <x v="0"/>
    <x v="4"/>
    <x v="27"/>
    <x v="1"/>
    <x v="2"/>
    <x v="0"/>
    <x v="18"/>
    <n v="1"/>
    <x v="0"/>
    <x v="1"/>
    <x v="1"/>
    <x v="0"/>
    <x v="0"/>
    <x v="1"/>
    <x v="0"/>
  </r>
  <r>
    <x v="1"/>
    <x v="4"/>
    <x v="1"/>
    <x v="19"/>
    <x v="1"/>
    <x v="0"/>
    <x v="0"/>
    <x v="5"/>
    <x v="30"/>
    <x v="3"/>
    <x v="2"/>
    <x v="0"/>
    <x v="18"/>
    <n v="1"/>
    <x v="0"/>
    <x v="1"/>
    <x v="0"/>
    <x v="0"/>
    <x v="0"/>
    <x v="1"/>
    <x v="0"/>
  </r>
  <r>
    <x v="1"/>
    <x v="4"/>
    <x v="1"/>
    <x v="19"/>
    <x v="1"/>
    <x v="0"/>
    <x v="0"/>
    <x v="8"/>
    <x v="30"/>
    <x v="3"/>
    <x v="2"/>
    <x v="0"/>
    <x v="18"/>
    <n v="1"/>
    <x v="0"/>
    <x v="1"/>
    <x v="0"/>
    <x v="0"/>
    <x v="0"/>
    <x v="1"/>
    <x v="0"/>
  </r>
  <r>
    <x v="1"/>
    <x v="4"/>
    <x v="1"/>
    <x v="19"/>
    <x v="1"/>
    <x v="3"/>
    <x v="0"/>
    <x v="0"/>
    <x v="25"/>
    <x v="1"/>
    <x v="2"/>
    <x v="0"/>
    <x v="9"/>
    <n v="1"/>
    <x v="0"/>
    <x v="0"/>
    <x v="1"/>
    <x v="0"/>
    <x v="0"/>
    <x v="1"/>
    <x v="0"/>
  </r>
  <r>
    <x v="1"/>
    <x v="4"/>
    <x v="1"/>
    <x v="19"/>
    <x v="1"/>
    <x v="3"/>
    <x v="0"/>
    <x v="0"/>
    <x v="31"/>
    <x v="3"/>
    <x v="2"/>
    <x v="0"/>
    <x v="9"/>
    <n v="2"/>
    <x v="0"/>
    <x v="0"/>
    <x v="0"/>
    <x v="0"/>
    <x v="0"/>
    <x v="0"/>
    <x v="0"/>
  </r>
  <r>
    <x v="1"/>
    <x v="4"/>
    <x v="1"/>
    <x v="19"/>
    <x v="1"/>
    <x v="3"/>
    <x v="0"/>
    <x v="1"/>
    <x v="27"/>
    <x v="1"/>
    <x v="2"/>
    <x v="0"/>
    <x v="18"/>
    <n v="1"/>
    <x v="0"/>
    <x v="0"/>
    <x v="1"/>
    <x v="0"/>
    <x v="0"/>
    <x v="1"/>
    <x v="0"/>
  </r>
  <r>
    <x v="1"/>
    <x v="4"/>
    <x v="1"/>
    <x v="19"/>
    <x v="1"/>
    <x v="3"/>
    <x v="0"/>
    <x v="2"/>
    <x v="30"/>
    <x v="3"/>
    <x v="2"/>
    <x v="0"/>
    <x v="18"/>
    <n v="1"/>
    <x v="0"/>
    <x v="0"/>
    <x v="0"/>
    <x v="0"/>
    <x v="0"/>
    <x v="1"/>
    <x v="0"/>
  </r>
  <r>
    <x v="1"/>
    <x v="4"/>
    <x v="1"/>
    <x v="19"/>
    <x v="1"/>
    <x v="3"/>
    <x v="0"/>
    <x v="2"/>
    <x v="30"/>
    <x v="3"/>
    <x v="2"/>
    <x v="0"/>
    <x v="18"/>
    <n v="1"/>
    <x v="0"/>
    <x v="0"/>
    <x v="0"/>
    <x v="0"/>
    <x v="1"/>
    <x v="1"/>
    <x v="0"/>
  </r>
  <r>
    <x v="1"/>
    <x v="4"/>
    <x v="1"/>
    <x v="19"/>
    <x v="1"/>
    <x v="3"/>
    <x v="0"/>
    <x v="2"/>
    <x v="30"/>
    <x v="3"/>
    <x v="2"/>
    <x v="1"/>
    <x v="21"/>
    <n v="1"/>
    <x v="0"/>
    <x v="0"/>
    <x v="0"/>
    <x v="0"/>
    <x v="0"/>
    <x v="1"/>
    <x v="0"/>
  </r>
  <r>
    <x v="1"/>
    <x v="4"/>
    <x v="1"/>
    <x v="19"/>
    <x v="1"/>
    <x v="1"/>
    <x v="1"/>
    <x v="2"/>
    <x v="27"/>
    <x v="1"/>
    <x v="2"/>
    <x v="0"/>
    <x v="18"/>
    <n v="1"/>
    <x v="0"/>
    <x v="0"/>
    <x v="1"/>
    <x v="0"/>
    <x v="0"/>
    <x v="1"/>
    <x v="0"/>
  </r>
  <r>
    <x v="1"/>
    <x v="4"/>
    <x v="1"/>
    <x v="19"/>
    <x v="1"/>
    <x v="1"/>
    <x v="1"/>
    <x v="4"/>
    <x v="30"/>
    <x v="3"/>
    <x v="2"/>
    <x v="0"/>
    <x v="18"/>
    <n v="1"/>
    <x v="0"/>
    <x v="0"/>
    <x v="0"/>
    <x v="0"/>
    <x v="0"/>
    <x v="1"/>
    <x v="0"/>
  </r>
  <r>
    <x v="1"/>
    <x v="4"/>
    <x v="1"/>
    <x v="19"/>
    <x v="1"/>
    <x v="1"/>
    <x v="1"/>
    <x v="4"/>
    <x v="30"/>
    <x v="3"/>
    <x v="2"/>
    <x v="1"/>
    <x v="18"/>
    <n v="1"/>
    <x v="0"/>
    <x v="1"/>
    <x v="0"/>
    <x v="0"/>
    <x v="0"/>
    <x v="1"/>
    <x v="0"/>
  </r>
  <r>
    <x v="1"/>
    <x v="4"/>
    <x v="1"/>
    <x v="19"/>
    <x v="1"/>
    <x v="1"/>
    <x v="1"/>
    <x v="5"/>
    <x v="30"/>
    <x v="3"/>
    <x v="2"/>
    <x v="1"/>
    <x v="18"/>
    <n v="1"/>
    <x v="0"/>
    <x v="1"/>
    <x v="0"/>
    <x v="0"/>
    <x v="0"/>
    <x v="1"/>
    <x v="0"/>
  </r>
  <r>
    <x v="1"/>
    <x v="4"/>
    <x v="1"/>
    <x v="19"/>
    <x v="1"/>
    <x v="1"/>
    <x v="1"/>
    <x v="8"/>
    <x v="30"/>
    <x v="3"/>
    <x v="2"/>
    <x v="1"/>
    <x v="18"/>
    <n v="1"/>
    <x v="0"/>
    <x v="0"/>
    <x v="0"/>
    <x v="0"/>
    <x v="0"/>
    <x v="1"/>
    <x v="0"/>
  </r>
  <r>
    <x v="1"/>
    <x v="4"/>
    <x v="1"/>
    <x v="19"/>
    <x v="1"/>
    <x v="2"/>
    <x v="1"/>
    <x v="1"/>
    <x v="30"/>
    <x v="3"/>
    <x v="2"/>
    <x v="0"/>
    <x v="18"/>
    <n v="1"/>
    <x v="0"/>
    <x v="0"/>
    <x v="0"/>
    <x v="0"/>
    <x v="0"/>
    <x v="1"/>
    <x v="0"/>
  </r>
  <r>
    <x v="1"/>
    <x v="4"/>
    <x v="1"/>
    <x v="19"/>
    <x v="1"/>
    <x v="2"/>
    <x v="1"/>
    <x v="1"/>
    <x v="27"/>
    <x v="1"/>
    <x v="2"/>
    <x v="0"/>
    <x v="18"/>
    <n v="1"/>
    <x v="0"/>
    <x v="1"/>
    <x v="1"/>
    <x v="0"/>
    <x v="0"/>
    <x v="1"/>
    <x v="0"/>
  </r>
  <r>
    <x v="1"/>
    <x v="4"/>
    <x v="1"/>
    <x v="19"/>
    <x v="1"/>
    <x v="2"/>
    <x v="1"/>
    <x v="2"/>
    <x v="25"/>
    <x v="1"/>
    <x v="2"/>
    <x v="0"/>
    <x v="18"/>
    <n v="1"/>
    <x v="0"/>
    <x v="0"/>
    <x v="1"/>
    <x v="0"/>
    <x v="0"/>
    <x v="1"/>
    <x v="0"/>
  </r>
  <r>
    <x v="1"/>
    <x v="4"/>
    <x v="1"/>
    <x v="19"/>
    <x v="2"/>
    <x v="0"/>
    <x v="0"/>
    <x v="1"/>
    <x v="25"/>
    <x v="1"/>
    <x v="2"/>
    <x v="0"/>
    <x v="21"/>
    <n v="1"/>
    <x v="0"/>
    <x v="0"/>
    <x v="1"/>
    <x v="0"/>
    <x v="0"/>
    <x v="1"/>
    <x v="0"/>
  </r>
  <r>
    <x v="1"/>
    <x v="4"/>
    <x v="1"/>
    <x v="20"/>
    <x v="0"/>
    <x v="0"/>
    <x v="0"/>
    <x v="0"/>
    <x v="25"/>
    <x v="1"/>
    <x v="2"/>
    <x v="0"/>
    <x v="21"/>
    <n v="3"/>
    <x v="0"/>
    <x v="0"/>
    <x v="1"/>
    <x v="0"/>
    <x v="0"/>
    <x v="1"/>
    <x v="0"/>
  </r>
  <r>
    <x v="1"/>
    <x v="4"/>
    <x v="1"/>
    <x v="20"/>
    <x v="0"/>
    <x v="0"/>
    <x v="0"/>
    <x v="0"/>
    <x v="26"/>
    <x v="1"/>
    <x v="4"/>
    <x v="0"/>
    <x v="66"/>
    <n v="1"/>
    <x v="0"/>
    <x v="1"/>
    <x v="1"/>
    <x v="0"/>
    <x v="0"/>
    <x v="1"/>
    <x v="0"/>
  </r>
  <r>
    <x v="1"/>
    <x v="4"/>
    <x v="1"/>
    <x v="20"/>
    <x v="0"/>
    <x v="0"/>
    <x v="0"/>
    <x v="0"/>
    <x v="26"/>
    <x v="1"/>
    <x v="2"/>
    <x v="0"/>
    <x v="21"/>
    <n v="2"/>
    <x v="0"/>
    <x v="0"/>
    <x v="1"/>
    <x v="0"/>
    <x v="0"/>
    <x v="1"/>
    <x v="0"/>
  </r>
  <r>
    <x v="1"/>
    <x v="4"/>
    <x v="1"/>
    <x v="20"/>
    <x v="0"/>
    <x v="0"/>
    <x v="0"/>
    <x v="0"/>
    <x v="26"/>
    <x v="1"/>
    <x v="2"/>
    <x v="0"/>
    <x v="21"/>
    <n v="1"/>
    <x v="0"/>
    <x v="1"/>
    <x v="1"/>
    <x v="0"/>
    <x v="0"/>
    <x v="1"/>
    <x v="0"/>
  </r>
  <r>
    <x v="1"/>
    <x v="4"/>
    <x v="1"/>
    <x v="20"/>
    <x v="0"/>
    <x v="0"/>
    <x v="0"/>
    <x v="0"/>
    <x v="27"/>
    <x v="1"/>
    <x v="2"/>
    <x v="0"/>
    <x v="21"/>
    <n v="1"/>
    <x v="0"/>
    <x v="1"/>
    <x v="1"/>
    <x v="0"/>
    <x v="0"/>
    <x v="1"/>
    <x v="0"/>
  </r>
  <r>
    <x v="1"/>
    <x v="4"/>
    <x v="1"/>
    <x v="20"/>
    <x v="0"/>
    <x v="0"/>
    <x v="0"/>
    <x v="1"/>
    <x v="25"/>
    <x v="1"/>
    <x v="2"/>
    <x v="0"/>
    <x v="21"/>
    <n v="4"/>
    <x v="0"/>
    <x v="0"/>
    <x v="1"/>
    <x v="0"/>
    <x v="0"/>
    <x v="1"/>
    <x v="0"/>
  </r>
  <r>
    <x v="1"/>
    <x v="4"/>
    <x v="1"/>
    <x v="20"/>
    <x v="0"/>
    <x v="0"/>
    <x v="0"/>
    <x v="1"/>
    <x v="25"/>
    <x v="1"/>
    <x v="2"/>
    <x v="0"/>
    <x v="21"/>
    <n v="1"/>
    <x v="0"/>
    <x v="1"/>
    <x v="1"/>
    <x v="0"/>
    <x v="0"/>
    <x v="1"/>
    <x v="0"/>
  </r>
  <r>
    <x v="1"/>
    <x v="4"/>
    <x v="1"/>
    <x v="20"/>
    <x v="0"/>
    <x v="0"/>
    <x v="0"/>
    <x v="1"/>
    <x v="25"/>
    <x v="1"/>
    <x v="2"/>
    <x v="1"/>
    <x v="18"/>
    <n v="1"/>
    <x v="0"/>
    <x v="0"/>
    <x v="1"/>
    <x v="0"/>
    <x v="0"/>
    <x v="1"/>
    <x v="0"/>
  </r>
  <r>
    <x v="1"/>
    <x v="4"/>
    <x v="1"/>
    <x v="20"/>
    <x v="0"/>
    <x v="0"/>
    <x v="0"/>
    <x v="1"/>
    <x v="25"/>
    <x v="1"/>
    <x v="2"/>
    <x v="1"/>
    <x v="21"/>
    <n v="1"/>
    <x v="0"/>
    <x v="0"/>
    <x v="1"/>
    <x v="0"/>
    <x v="0"/>
    <x v="1"/>
    <x v="0"/>
  </r>
  <r>
    <x v="1"/>
    <x v="4"/>
    <x v="1"/>
    <x v="20"/>
    <x v="0"/>
    <x v="0"/>
    <x v="0"/>
    <x v="1"/>
    <x v="26"/>
    <x v="1"/>
    <x v="2"/>
    <x v="0"/>
    <x v="21"/>
    <n v="2"/>
    <x v="0"/>
    <x v="0"/>
    <x v="1"/>
    <x v="0"/>
    <x v="0"/>
    <x v="1"/>
    <x v="0"/>
  </r>
  <r>
    <x v="1"/>
    <x v="4"/>
    <x v="1"/>
    <x v="20"/>
    <x v="0"/>
    <x v="0"/>
    <x v="0"/>
    <x v="1"/>
    <x v="27"/>
    <x v="1"/>
    <x v="2"/>
    <x v="0"/>
    <x v="8"/>
    <n v="1"/>
    <x v="0"/>
    <x v="0"/>
    <x v="1"/>
    <x v="0"/>
    <x v="0"/>
    <x v="1"/>
    <x v="0"/>
  </r>
  <r>
    <x v="1"/>
    <x v="4"/>
    <x v="1"/>
    <x v="20"/>
    <x v="0"/>
    <x v="0"/>
    <x v="0"/>
    <x v="1"/>
    <x v="27"/>
    <x v="1"/>
    <x v="2"/>
    <x v="0"/>
    <x v="21"/>
    <n v="1"/>
    <x v="0"/>
    <x v="0"/>
    <x v="1"/>
    <x v="0"/>
    <x v="0"/>
    <x v="1"/>
    <x v="0"/>
  </r>
  <r>
    <x v="1"/>
    <x v="4"/>
    <x v="1"/>
    <x v="20"/>
    <x v="0"/>
    <x v="0"/>
    <x v="0"/>
    <x v="1"/>
    <x v="27"/>
    <x v="1"/>
    <x v="2"/>
    <x v="0"/>
    <x v="21"/>
    <n v="2"/>
    <x v="0"/>
    <x v="1"/>
    <x v="1"/>
    <x v="0"/>
    <x v="0"/>
    <x v="1"/>
    <x v="0"/>
  </r>
  <r>
    <x v="1"/>
    <x v="4"/>
    <x v="1"/>
    <x v="20"/>
    <x v="0"/>
    <x v="0"/>
    <x v="0"/>
    <x v="2"/>
    <x v="25"/>
    <x v="1"/>
    <x v="2"/>
    <x v="0"/>
    <x v="21"/>
    <n v="1"/>
    <x v="0"/>
    <x v="1"/>
    <x v="1"/>
    <x v="0"/>
    <x v="0"/>
    <x v="1"/>
    <x v="0"/>
  </r>
  <r>
    <x v="1"/>
    <x v="4"/>
    <x v="1"/>
    <x v="20"/>
    <x v="0"/>
    <x v="0"/>
    <x v="0"/>
    <x v="2"/>
    <x v="25"/>
    <x v="1"/>
    <x v="2"/>
    <x v="1"/>
    <x v="20"/>
    <n v="1"/>
    <x v="0"/>
    <x v="0"/>
    <x v="1"/>
    <x v="0"/>
    <x v="0"/>
    <x v="1"/>
    <x v="0"/>
  </r>
  <r>
    <x v="1"/>
    <x v="4"/>
    <x v="1"/>
    <x v="20"/>
    <x v="0"/>
    <x v="0"/>
    <x v="0"/>
    <x v="2"/>
    <x v="26"/>
    <x v="1"/>
    <x v="2"/>
    <x v="1"/>
    <x v="20"/>
    <n v="1"/>
    <x v="0"/>
    <x v="0"/>
    <x v="1"/>
    <x v="0"/>
    <x v="0"/>
    <x v="1"/>
    <x v="0"/>
  </r>
  <r>
    <x v="1"/>
    <x v="4"/>
    <x v="1"/>
    <x v="20"/>
    <x v="0"/>
    <x v="0"/>
    <x v="0"/>
    <x v="3"/>
    <x v="25"/>
    <x v="1"/>
    <x v="2"/>
    <x v="0"/>
    <x v="18"/>
    <n v="1"/>
    <x v="0"/>
    <x v="1"/>
    <x v="1"/>
    <x v="0"/>
    <x v="0"/>
    <x v="1"/>
    <x v="0"/>
  </r>
  <r>
    <x v="1"/>
    <x v="4"/>
    <x v="1"/>
    <x v="20"/>
    <x v="0"/>
    <x v="0"/>
    <x v="0"/>
    <x v="3"/>
    <x v="25"/>
    <x v="1"/>
    <x v="2"/>
    <x v="0"/>
    <x v="21"/>
    <n v="1"/>
    <x v="0"/>
    <x v="1"/>
    <x v="1"/>
    <x v="0"/>
    <x v="0"/>
    <x v="1"/>
    <x v="0"/>
  </r>
  <r>
    <x v="1"/>
    <x v="4"/>
    <x v="1"/>
    <x v="20"/>
    <x v="0"/>
    <x v="0"/>
    <x v="0"/>
    <x v="3"/>
    <x v="30"/>
    <x v="3"/>
    <x v="3"/>
    <x v="1"/>
    <x v="52"/>
    <n v="1"/>
    <x v="2"/>
    <x v="0"/>
    <x v="0"/>
    <x v="0"/>
    <x v="0"/>
    <x v="1"/>
    <x v="0"/>
  </r>
  <r>
    <x v="1"/>
    <x v="4"/>
    <x v="1"/>
    <x v="20"/>
    <x v="0"/>
    <x v="0"/>
    <x v="0"/>
    <x v="5"/>
    <x v="25"/>
    <x v="1"/>
    <x v="2"/>
    <x v="1"/>
    <x v="21"/>
    <n v="1"/>
    <x v="0"/>
    <x v="0"/>
    <x v="1"/>
    <x v="0"/>
    <x v="0"/>
    <x v="1"/>
    <x v="0"/>
  </r>
  <r>
    <x v="1"/>
    <x v="4"/>
    <x v="1"/>
    <x v="20"/>
    <x v="0"/>
    <x v="0"/>
    <x v="0"/>
    <x v="5"/>
    <x v="30"/>
    <x v="3"/>
    <x v="2"/>
    <x v="1"/>
    <x v="20"/>
    <n v="1"/>
    <x v="2"/>
    <x v="1"/>
    <x v="0"/>
    <x v="0"/>
    <x v="0"/>
    <x v="1"/>
    <x v="0"/>
  </r>
  <r>
    <x v="1"/>
    <x v="4"/>
    <x v="1"/>
    <x v="20"/>
    <x v="0"/>
    <x v="0"/>
    <x v="0"/>
    <x v="8"/>
    <x v="25"/>
    <x v="1"/>
    <x v="2"/>
    <x v="1"/>
    <x v="8"/>
    <n v="1"/>
    <x v="0"/>
    <x v="0"/>
    <x v="1"/>
    <x v="0"/>
    <x v="0"/>
    <x v="1"/>
    <x v="0"/>
  </r>
  <r>
    <x v="1"/>
    <x v="4"/>
    <x v="1"/>
    <x v="20"/>
    <x v="0"/>
    <x v="3"/>
    <x v="0"/>
    <x v="0"/>
    <x v="25"/>
    <x v="1"/>
    <x v="2"/>
    <x v="0"/>
    <x v="20"/>
    <n v="1"/>
    <x v="0"/>
    <x v="1"/>
    <x v="1"/>
    <x v="0"/>
    <x v="0"/>
    <x v="1"/>
    <x v="0"/>
  </r>
  <r>
    <x v="1"/>
    <x v="4"/>
    <x v="1"/>
    <x v="20"/>
    <x v="0"/>
    <x v="3"/>
    <x v="0"/>
    <x v="0"/>
    <x v="25"/>
    <x v="1"/>
    <x v="2"/>
    <x v="0"/>
    <x v="21"/>
    <n v="3"/>
    <x v="0"/>
    <x v="0"/>
    <x v="1"/>
    <x v="0"/>
    <x v="0"/>
    <x v="1"/>
    <x v="0"/>
  </r>
  <r>
    <x v="1"/>
    <x v="4"/>
    <x v="1"/>
    <x v="20"/>
    <x v="0"/>
    <x v="3"/>
    <x v="0"/>
    <x v="0"/>
    <x v="26"/>
    <x v="1"/>
    <x v="2"/>
    <x v="0"/>
    <x v="20"/>
    <n v="1"/>
    <x v="0"/>
    <x v="1"/>
    <x v="1"/>
    <x v="0"/>
    <x v="0"/>
    <x v="1"/>
    <x v="0"/>
  </r>
  <r>
    <x v="1"/>
    <x v="4"/>
    <x v="1"/>
    <x v="20"/>
    <x v="0"/>
    <x v="3"/>
    <x v="0"/>
    <x v="0"/>
    <x v="26"/>
    <x v="1"/>
    <x v="2"/>
    <x v="0"/>
    <x v="21"/>
    <n v="2"/>
    <x v="0"/>
    <x v="0"/>
    <x v="1"/>
    <x v="0"/>
    <x v="0"/>
    <x v="1"/>
    <x v="0"/>
  </r>
  <r>
    <x v="1"/>
    <x v="4"/>
    <x v="1"/>
    <x v="20"/>
    <x v="0"/>
    <x v="3"/>
    <x v="0"/>
    <x v="1"/>
    <x v="25"/>
    <x v="1"/>
    <x v="2"/>
    <x v="0"/>
    <x v="21"/>
    <n v="1"/>
    <x v="0"/>
    <x v="0"/>
    <x v="1"/>
    <x v="0"/>
    <x v="0"/>
    <x v="1"/>
    <x v="0"/>
  </r>
  <r>
    <x v="1"/>
    <x v="4"/>
    <x v="1"/>
    <x v="20"/>
    <x v="0"/>
    <x v="3"/>
    <x v="0"/>
    <x v="1"/>
    <x v="26"/>
    <x v="1"/>
    <x v="2"/>
    <x v="0"/>
    <x v="21"/>
    <n v="1"/>
    <x v="0"/>
    <x v="0"/>
    <x v="1"/>
    <x v="0"/>
    <x v="0"/>
    <x v="1"/>
    <x v="0"/>
  </r>
  <r>
    <x v="1"/>
    <x v="4"/>
    <x v="1"/>
    <x v="20"/>
    <x v="0"/>
    <x v="3"/>
    <x v="0"/>
    <x v="2"/>
    <x v="25"/>
    <x v="1"/>
    <x v="2"/>
    <x v="0"/>
    <x v="21"/>
    <n v="1"/>
    <x v="0"/>
    <x v="0"/>
    <x v="1"/>
    <x v="0"/>
    <x v="0"/>
    <x v="1"/>
    <x v="0"/>
  </r>
  <r>
    <x v="1"/>
    <x v="4"/>
    <x v="1"/>
    <x v="20"/>
    <x v="0"/>
    <x v="3"/>
    <x v="0"/>
    <x v="2"/>
    <x v="30"/>
    <x v="3"/>
    <x v="2"/>
    <x v="1"/>
    <x v="17"/>
    <n v="1"/>
    <x v="2"/>
    <x v="0"/>
    <x v="0"/>
    <x v="1"/>
    <x v="0"/>
    <x v="1"/>
    <x v="1"/>
  </r>
  <r>
    <x v="1"/>
    <x v="4"/>
    <x v="1"/>
    <x v="20"/>
    <x v="0"/>
    <x v="3"/>
    <x v="0"/>
    <x v="2"/>
    <x v="26"/>
    <x v="1"/>
    <x v="2"/>
    <x v="0"/>
    <x v="21"/>
    <n v="1"/>
    <x v="0"/>
    <x v="0"/>
    <x v="1"/>
    <x v="0"/>
    <x v="0"/>
    <x v="1"/>
    <x v="0"/>
  </r>
  <r>
    <x v="1"/>
    <x v="4"/>
    <x v="1"/>
    <x v="20"/>
    <x v="0"/>
    <x v="3"/>
    <x v="0"/>
    <x v="3"/>
    <x v="25"/>
    <x v="1"/>
    <x v="2"/>
    <x v="1"/>
    <x v="21"/>
    <n v="1"/>
    <x v="0"/>
    <x v="0"/>
    <x v="1"/>
    <x v="0"/>
    <x v="0"/>
    <x v="1"/>
    <x v="0"/>
  </r>
  <r>
    <x v="1"/>
    <x v="4"/>
    <x v="1"/>
    <x v="20"/>
    <x v="0"/>
    <x v="3"/>
    <x v="0"/>
    <x v="3"/>
    <x v="26"/>
    <x v="1"/>
    <x v="2"/>
    <x v="1"/>
    <x v="21"/>
    <n v="1"/>
    <x v="0"/>
    <x v="0"/>
    <x v="1"/>
    <x v="0"/>
    <x v="0"/>
    <x v="1"/>
    <x v="0"/>
  </r>
  <r>
    <x v="1"/>
    <x v="4"/>
    <x v="1"/>
    <x v="20"/>
    <x v="0"/>
    <x v="3"/>
    <x v="0"/>
    <x v="4"/>
    <x v="25"/>
    <x v="1"/>
    <x v="2"/>
    <x v="0"/>
    <x v="21"/>
    <n v="1"/>
    <x v="0"/>
    <x v="1"/>
    <x v="1"/>
    <x v="0"/>
    <x v="0"/>
    <x v="1"/>
    <x v="0"/>
  </r>
  <r>
    <x v="1"/>
    <x v="4"/>
    <x v="1"/>
    <x v="20"/>
    <x v="0"/>
    <x v="3"/>
    <x v="0"/>
    <x v="4"/>
    <x v="25"/>
    <x v="1"/>
    <x v="2"/>
    <x v="1"/>
    <x v="21"/>
    <n v="1"/>
    <x v="0"/>
    <x v="0"/>
    <x v="1"/>
    <x v="0"/>
    <x v="0"/>
    <x v="1"/>
    <x v="0"/>
  </r>
  <r>
    <x v="1"/>
    <x v="4"/>
    <x v="1"/>
    <x v="20"/>
    <x v="0"/>
    <x v="1"/>
    <x v="1"/>
    <x v="3"/>
    <x v="30"/>
    <x v="3"/>
    <x v="1"/>
    <x v="1"/>
    <x v="2"/>
    <n v="1"/>
    <x v="2"/>
    <x v="1"/>
    <x v="0"/>
    <x v="0"/>
    <x v="0"/>
    <x v="1"/>
    <x v="0"/>
  </r>
  <r>
    <x v="1"/>
    <x v="4"/>
    <x v="1"/>
    <x v="20"/>
    <x v="0"/>
    <x v="1"/>
    <x v="1"/>
    <x v="4"/>
    <x v="30"/>
    <x v="3"/>
    <x v="3"/>
    <x v="1"/>
    <x v="52"/>
    <n v="1"/>
    <x v="2"/>
    <x v="0"/>
    <x v="0"/>
    <x v="0"/>
    <x v="0"/>
    <x v="1"/>
    <x v="0"/>
  </r>
  <r>
    <x v="1"/>
    <x v="4"/>
    <x v="1"/>
    <x v="20"/>
    <x v="0"/>
    <x v="1"/>
    <x v="1"/>
    <x v="4"/>
    <x v="30"/>
    <x v="3"/>
    <x v="3"/>
    <x v="1"/>
    <x v="52"/>
    <n v="1"/>
    <x v="2"/>
    <x v="1"/>
    <x v="0"/>
    <x v="0"/>
    <x v="0"/>
    <x v="1"/>
    <x v="0"/>
  </r>
  <r>
    <x v="1"/>
    <x v="4"/>
    <x v="1"/>
    <x v="20"/>
    <x v="0"/>
    <x v="1"/>
    <x v="1"/>
    <x v="4"/>
    <x v="30"/>
    <x v="3"/>
    <x v="4"/>
    <x v="1"/>
    <x v="67"/>
    <n v="1"/>
    <x v="2"/>
    <x v="0"/>
    <x v="0"/>
    <x v="0"/>
    <x v="0"/>
    <x v="1"/>
    <x v="0"/>
  </r>
  <r>
    <x v="1"/>
    <x v="4"/>
    <x v="1"/>
    <x v="20"/>
    <x v="0"/>
    <x v="1"/>
    <x v="1"/>
    <x v="4"/>
    <x v="30"/>
    <x v="3"/>
    <x v="4"/>
    <x v="1"/>
    <x v="24"/>
    <n v="1"/>
    <x v="2"/>
    <x v="1"/>
    <x v="0"/>
    <x v="0"/>
    <x v="0"/>
    <x v="1"/>
    <x v="0"/>
  </r>
  <r>
    <x v="1"/>
    <x v="4"/>
    <x v="1"/>
    <x v="20"/>
    <x v="0"/>
    <x v="1"/>
    <x v="1"/>
    <x v="5"/>
    <x v="30"/>
    <x v="3"/>
    <x v="2"/>
    <x v="1"/>
    <x v="68"/>
    <n v="1"/>
    <x v="2"/>
    <x v="0"/>
    <x v="0"/>
    <x v="0"/>
    <x v="0"/>
    <x v="1"/>
    <x v="0"/>
  </r>
  <r>
    <x v="1"/>
    <x v="4"/>
    <x v="1"/>
    <x v="20"/>
    <x v="0"/>
    <x v="1"/>
    <x v="1"/>
    <x v="8"/>
    <x v="30"/>
    <x v="3"/>
    <x v="1"/>
    <x v="1"/>
    <x v="2"/>
    <n v="1"/>
    <x v="2"/>
    <x v="0"/>
    <x v="0"/>
    <x v="0"/>
    <x v="0"/>
    <x v="1"/>
    <x v="0"/>
  </r>
  <r>
    <x v="1"/>
    <x v="4"/>
    <x v="1"/>
    <x v="20"/>
    <x v="0"/>
    <x v="1"/>
    <x v="1"/>
    <x v="8"/>
    <x v="30"/>
    <x v="3"/>
    <x v="1"/>
    <x v="1"/>
    <x v="12"/>
    <n v="1"/>
    <x v="2"/>
    <x v="0"/>
    <x v="0"/>
    <x v="0"/>
    <x v="0"/>
    <x v="1"/>
    <x v="0"/>
  </r>
  <r>
    <x v="1"/>
    <x v="4"/>
    <x v="1"/>
    <x v="20"/>
    <x v="0"/>
    <x v="1"/>
    <x v="1"/>
    <x v="8"/>
    <x v="30"/>
    <x v="3"/>
    <x v="4"/>
    <x v="1"/>
    <x v="67"/>
    <n v="1"/>
    <x v="2"/>
    <x v="0"/>
    <x v="0"/>
    <x v="0"/>
    <x v="0"/>
    <x v="1"/>
    <x v="0"/>
  </r>
  <r>
    <x v="1"/>
    <x v="4"/>
    <x v="1"/>
    <x v="20"/>
    <x v="0"/>
    <x v="1"/>
    <x v="1"/>
    <x v="6"/>
    <x v="30"/>
    <x v="3"/>
    <x v="4"/>
    <x v="1"/>
    <x v="67"/>
    <n v="1"/>
    <x v="2"/>
    <x v="0"/>
    <x v="0"/>
    <x v="0"/>
    <x v="0"/>
    <x v="1"/>
    <x v="0"/>
  </r>
  <r>
    <x v="1"/>
    <x v="4"/>
    <x v="1"/>
    <x v="20"/>
    <x v="0"/>
    <x v="2"/>
    <x v="1"/>
    <x v="0"/>
    <x v="26"/>
    <x v="1"/>
    <x v="2"/>
    <x v="0"/>
    <x v="18"/>
    <n v="1"/>
    <x v="0"/>
    <x v="0"/>
    <x v="1"/>
    <x v="0"/>
    <x v="0"/>
    <x v="1"/>
    <x v="0"/>
  </r>
  <r>
    <x v="1"/>
    <x v="4"/>
    <x v="1"/>
    <x v="20"/>
    <x v="0"/>
    <x v="2"/>
    <x v="1"/>
    <x v="0"/>
    <x v="27"/>
    <x v="1"/>
    <x v="2"/>
    <x v="0"/>
    <x v="18"/>
    <n v="1"/>
    <x v="0"/>
    <x v="0"/>
    <x v="1"/>
    <x v="0"/>
    <x v="0"/>
    <x v="1"/>
    <x v="0"/>
  </r>
  <r>
    <x v="1"/>
    <x v="4"/>
    <x v="1"/>
    <x v="20"/>
    <x v="0"/>
    <x v="2"/>
    <x v="1"/>
    <x v="1"/>
    <x v="25"/>
    <x v="1"/>
    <x v="2"/>
    <x v="0"/>
    <x v="20"/>
    <n v="1"/>
    <x v="0"/>
    <x v="1"/>
    <x v="1"/>
    <x v="0"/>
    <x v="0"/>
    <x v="1"/>
    <x v="0"/>
  </r>
  <r>
    <x v="1"/>
    <x v="4"/>
    <x v="1"/>
    <x v="20"/>
    <x v="0"/>
    <x v="2"/>
    <x v="1"/>
    <x v="1"/>
    <x v="25"/>
    <x v="1"/>
    <x v="2"/>
    <x v="0"/>
    <x v="21"/>
    <n v="1"/>
    <x v="0"/>
    <x v="0"/>
    <x v="1"/>
    <x v="0"/>
    <x v="0"/>
    <x v="1"/>
    <x v="0"/>
  </r>
  <r>
    <x v="1"/>
    <x v="4"/>
    <x v="1"/>
    <x v="20"/>
    <x v="0"/>
    <x v="2"/>
    <x v="1"/>
    <x v="1"/>
    <x v="25"/>
    <x v="1"/>
    <x v="2"/>
    <x v="0"/>
    <x v="22"/>
    <n v="1"/>
    <x v="0"/>
    <x v="0"/>
    <x v="1"/>
    <x v="0"/>
    <x v="0"/>
    <x v="1"/>
    <x v="0"/>
  </r>
  <r>
    <x v="1"/>
    <x v="4"/>
    <x v="1"/>
    <x v="20"/>
    <x v="0"/>
    <x v="2"/>
    <x v="1"/>
    <x v="1"/>
    <x v="26"/>
    <x v="1"/>
    <x v="2"/>
    <x v="0"/>
    <x v="21"/>
    <n v="1"/>
    <x v="0"/>
    <x v="0"/>
    <x v="1"/>
    <x v="0"/>
    <x v="0"/>
    <x v="1"/>
    <x v="0"/>
  </r>
  <r>
    <x v="1"/>
    <x v="4"/>
    <x v="1"/>
    <x v="20"/>
    <x v="0"/>
    <x v="2"/>
    <x v="1"/>
    <x v="2"/>
    <x v="25"/>
    <x v="1"/>
    <x v="2"/>
    <x v="1"/>
    <x v="21"/>
    <n v="1"/>
    <x v="0"/>
    <x v="1"/>
    <x v="1"/>
    <x v="0"/>
    <x v="0"/>
    <x v="1"/>
    <x v="0"/>
  </r>
  <r>
    <x v="1"/>
    <x v="4"/>
    <x v="1"/>
    <x v="20"/>
    <x v="0"/>
    <x v="2"/>
    <x v="1"/>
    <x v="2"/>
    <x v="26"/>
    <x v="1"/>
    <x v="2"/>
    <x v="0"/>
    <x v="18"/>
    <n v="1"/>
    <x v="0"/>
    <x v="0"/>
    <x v="1"/>
    <x v="0"/>
    <x v="0"/>
    <x v="1"/>
    <x v="0"/>
  </r>
  <r>
    <x v="1"/>
    <x v="4"/>
    <x v="1"/>
    <x v="20"/>
    <x v="0"/>
    <x v="2"/>
    <x v="1"/>
    <x v="3"/>
    <x v="25"/>
    <x v="1"/>
    <x v="2"/>
    <x v="1"/>
    <x v="18"/>
    <n v="1"/>
    <x v="0"/>
    <x v="1"/>
    <x v="1"/>
    <x v="0"/>
    <x v="0"/>
    <x v="1"/>
    <x v="0"/>
  </r>
  <r>
    <x v="1"/>
    <x v="4"/>
    <x v="1"/>
    <x v="20"/>
    <x v="0"/>
    <x v="2"/>
    <x v="1"/>
    <x v="4"/>
    <x v="30"/>
    <x v="3"/>
    <x v="2"/>
    <x v="1"/>
    <x v="22"/>
    <n v="1"/>
    <x v="2"/>
    <x v="0"/>
    <x v="0"/>
    <x v="0"/>
    <x v="0"/>
    <x v="1"/>
    <x v="0"/>
  </r>
  <r>
    <x v="1"/>
    <x v="4"/>
    <x v="1"/>
    <x v="20"/>
    <x v="0"/>
    <x v="2"/>
    <x v="1"/>
    <x v="8"/>
    <x v="30"/>
    <x v="3"/>
    <x v="2"/>
    <x v="1"/>
    <x v="21"/>
    <n v="1"/>
    <x v="2"/>
    <x v="0"/>
    <x v="0"/>
    <x v="0"/>
    <x v="0"/>
    <x v="1"/>
    <x v="0"/>
  </r>
  <r>
    <x v="1"/>
    <x v="4"/>
    <x v="1"/>
    <x v="20"/>
    <x v="0"/>
    <x v="2"/>
    <x v="1"/>
    <x v="9"/>
    <x v="25"/>
    <x v="1"/>
    <x v="4"/>
    <x v="1"/>
    <x v="67"/>
    <n v="1"/>
    <x v="0"/>
    <x v="1"/>
    <x v="1"/>
    <x v="1"/>
    <x v="0"/>
    <x v="1"/>
    <x v="1"/>
  </r>
  <r>
    <x v="1"/>
    <x v="4"/>
    <x v="1"/>
    <x v="20"/>
    <x v="0"/>
    <x v="2"/>
    <x v="1"/>
    <x v="9"/>
    <x v="30"/>
    <x v="3"/>
    <x v="1"/>
    <x v="1"/>
    <x v="2"/>
    <n v="1"/>
    <x v="2"/>
    <x v="0"/>
    <x v="0"/>
    <x v="0"/>
    <x v="0"/>
    <x v="1"/>
    <x v="0"/>
  </r>
  <r>
    <x v="1"/>
    <x v="4"/>
    <x v="1"/>
    <x v="20"/>
    <x v="0"/>
    <x v="2"/>
    <x v="1"/>
    <x v="9"/>
    <x v="26"/>
    <x v="1"/>
    <x v="4"/>
    <x v="1"/>
    <x v="67"/>
    <n v="1"/>
    <x v="0"/>
    <x v="1"/>
    <x v="1"/>
    <x v="0"/>
    <x v="0"/>
    <x v="1"/>
    <x v="1"/>
  </r>
  <r>
    <x v="1"/>
    <x v="4"/>
    <x v="1"/>
    <x v="20"/>
    <x v="1"/>
    <x v="0"/>
    <x v="0"/>
    <x v="0"/>
    <x v="25"/>
    <x v="1"/>
    <x v="2"/>
    <x v="0"/>
    <x v="68"/>
    <n v="1"/>
    <x v="0"/>
    <x v="0"/>
    <x v="1"/>
    <x v="0"/>
    <x v="0"/>
    <x v="1"/>
    <x v="0"/>
  </r>
  <r>
    <x v="1"/>
    <x v="4"/>
    <x v="1"/>
    <x v="20"/>
    <x v="1"/>
    <x v="0"/>
    <x v="0"/>
    <x v="0"/>
    <x v="25"/>
    <x v="1"/>
    <x v="2"/>
    <x v="0"/>
    <x v="8"/>
    <n v="1"/>
    <x v="0"/>
    <x v="0"/>
    <x v="1"/>
    <x v="0"/>
    <x v="0"/>
    <x v="1"/>
    <x v="0"/>
  </r>
  <r>
    <x v="1"/>
    <x v="4"/>
    <x v="1"/>
    <x v="20"/>
    <x v="1"/>
    <x v="0"/>
    <x v="0"/>
    <x v="0"/>
    <x v="25"/>
    <x v="1"/>
    <x v="2"/>
    <x v="0"/>
    <x v="21"/>
    <n v="7"/>
    <x v="0"/>
    <x v="0"/>
    <x v="1"/>
    <x v="0"/>
    <x v="0"/>
    <x v="1"/>
    <x v="0"/>
  </r>
  <r>
    <x v="1"/>
    <x v="4"/>
    <x v="1"/>
    <x v="20"/>
    <x v="1"/>
    <x v="0"/>
    <x v="0"/>
    <x v="0"/>
    <x v="26"/>
    <x v="1"/>
    <x v="2"/>
    <x v="0"/>
    <x v="21"/>
    <n v="1"/>
    <x v="0"/>
    <x v="0"/>
    <x v="1"/>
    <x v="0"/>
    <x v="0"/>
    <x v="1"/>
    <x v="0"/>
  </r>
  <r>
    <x v="1"/>
    <x v="4"/>
    <x v="1"/>
    <x v="20"/>
    <x v="1"/>
    <x v="0"/>
    <x v="0"/>
    <x v="1"/>
    <x v="25"/>
    <x v="1"/>
    <x v="2"/>
    <x v="0"/>
    <x v="56"/>
    <n v="1"/>
    <x v="0"/>
    <x v="1"/>
    <x v="1"/>
    <x v="0"/>
    <x v="0"/>
    <x v="1"/>
    <x v="0"/>
  </r>
  <r>
    <x v="1"/>
    <x v="4"/>
    <x v="1"/>
    <x v="20"/>
    <x v="1"/>
    <x v="0"/>
    <x v="0"/>
    <x v="1"/>
    <x v="25"/>
    <x v="1"/>
    <x v="2"/>
    <x v="0"/>
    <x v="21"/>
    <n v="6"/>
    <x v="0"/>
    <x v="0"/>
    <x v="1"/>
    <x v="0"/>
    <x v="0"/>
    <x v="1"/>
    <x v="0"/>
  </r>
  <r>
    <x v="1"/>
    <x v="4"/>
    <x v="1"/>
    <x v="20"/>
    <x v="1"/>
    <x v="0"/>
    <x v="0"/>
    <x v="1"/>
    <x v="25"/>
    <x v="1"/>
    <x v="2"/>
    <x v="0"/>
    <x v="21"/>
    <n v="2"/>
    <x v="0"/>
    <x v="1"/>
    <x v="1"/>
    <x v="0"/>
    <x v="0"/>
    <x v="1"/>
    <x v="0"/>
  </r>
  <r>
    <x v="1"/>
    <x v="4"/>
    <x v="1"/>
    <x v="20"/>
    <x v="1"/>
    <x v="0"/>
    <x v="0"/>
    <x v="1"/>
    <x v="25"/>
    <x v="1"/>
    <x v="2"/>
    <x v="1"/>
    <x v="20"/>
    <n v="1"/>
    <x v="0"/>
    <x v="1"/>
    <x v="1"/>
    <x v="0"/>
    <x v="0"/>
    <x v="1"/>
    <x v="0"/>
  </r>
  <r>
    <x v="1"/>
    <x v="4"/>
    <x v="1"/>
    <x v="20"/>
    <x v="1"/>
    <x v="0"/>
    <x v="0"/>
    <x v="1"/>
    <x v="26"/>
    <x v="1"/>
    <x v="2"/>
    <x v="0"/>
    <x v="20"/>
    <n v="1"/>
    <x v="0"/>
    <x v="0"/>
    <x v="1"/>
    <x v="0"/>
    <x v="0"/>
    <x v="1"/>
    <x v="0"/>
  </r>
  <r>
    <x v="1"/>
    <x v="4"/>
    <x v="1"/>
    <x v="20"/>
    <x v="1"/>
    <x v="0"/>
    <x v="0"/>
    <x v="1"/>
    <x v="26"/>
    <x v="1"/>
    <x v="2"/>
    <x v="0"/>
    <x v="56"/>
    <n v="1"/>
    <x v="0"/>
    <x v="1"/>
    <x v="1"/>
    <x v="0"/>
    <x v="0"/>
    <x v="1"/>
    <x v="0"/>
  </r>
  <r>
    <x v="1"/>
    <x v="4"/>
    <x v="1"/>
    <x v="20"/>
    <x v="1"/>
    <x v="0"/>
    <x v="0"/>
    <x v="1"/>
    <x v="26"/>
    <x v="1"/>
    <x v="2"/>
    <x v="0"/>
    <x v="21"/>
    <n v="1"/>
    <x v="0"/>
    <x v="0"/>
    <x v="1"/>
    <x v="0"/>
    <x v="0"/>
    <x v="1"/>
    <x v="0"/>
  </r>
  <r>
    <x v="1"/>
    <x v="4"/>
    <x v="1"/>
    <x v="20"/>
    <x v="1"/>
    <x v="0"/>
    <x v="0"/>
    <x v="1"/>
    <x v="26"/>
    <x v="1"/>
    <x v="2"/>
    <x v="1"/>
    <x v="21"/>
    <n v="1"/>
    <x v="0"/>
    <x v="0"/>
    <x v="1"/>
    <x v="0"/>
    <x v="0"/>
    <x v="1"/>
    <x v="0"/>
  </r>
  <r>
    <x v="1"/>
    <x v="4"/>
    <x v="1"/>
    <x v="20"/>
    <x v="1"/>
    <x v="0"/>
    <x v="0"/>
    <x v="1"/>
    <x v="26"/>
    <x v="1"/>
    <x v="2"/>
    <x v="1"/>
    <x v="21"/>
    <n v="1"/>
    <x v="0"/>
    <x v="1"/>
    <x v="1"/>
    <x v="0"/>
    <x v="0"/>
    <x v="1"/>
    <x v="0"/>
  </r>
  <r>
    <x v="1"/>
    <x v="4"/>
    <x v="1"/>
    <x v="20"/>
    <x v="1"/>
    <x v="0"/>
    <x v="0"/>
    <x v="1"/>
    <x v="27"/>
    <x v="1"/>
    <x v="2"/>
    <x v="0"/>
    <x v="56"/>
    <n v="1"/>
    <x v="0"/>
    <x v="1"/>
    <x v="1"/>
    <x v="0"/>
    <x v="0"/>
    <x v="1"/>
    <x v="0"/>
  </r>
  <r>
    <x v="1"/>
    <x v="4"/>
    <x v="1"/>
    <x v="20"/>
    <x v="1"/>
    <x v="0"/>
    <x v="0"/>
    <x v="1"/>
    <x v="27"/>
    <x v="1"/>
    <x v="2"/>
    <x v="0"/>
    <x v="21"/>
    <n v="2"/>
    <x v="0"/>
    <x v="0"/>
    <x v="1"/>
    <x v="0"/>
    <x v="0"/>
    <x v="1"/>
    <x v="0"/>
  </r>
  <r>
    <x v="1"/>
    <x v="4"/>
    <x v="1"/>
    <x v="20"/>
    <x v="1"/>
    <x v="0"/>
    <x v="0"/>
    <x v="1"/>
    <x v="27"/>
    <x v="1"/>
    <x v="2"/>
    <x v="0"/>
    <x v="21"/>
    <n v="2"/>
    <x v="0"/>
    <x v="1"/>
    <x v="1"/>
    <x v="0"/>
    <x v="0"/>
    <x v="1"/>
    <x v="0"/>
  </r>
  <r>
    <x v="1"/>
    <x v="4"/>
    <x v="1"/>
    <x v="20"/>
    <x v="1"/>
    <x v="0"/>
    <x v="0"/>
    <x v="2"/>
    <x v="25"/>
    <x v="1"/>
    <x v="2"/>
    <x v="0"/>
    <x v="18"/>
    <n v="1"/>
    <x v="0"/>
    <x v="1"/>
    <x v="1"/>
    <x v="0"/>
    <x v="0"/>
    <x v="1"/>
    <x v="0"/>
  </r>
  <r>
    <x v="1"/>
    <x v="4"/>
    <x v="1"/>
    <x v="20"/>
    <x v="1"/>
    <x v="0"/>
    <x v="0"/>
    <x v="2"/>
    <x v="25"/>
    <x v="1"/>
    <x v="2"/>
    <x v="0"/>
    <x v="8"/>
    <n v="1"/>
    <x v="0"/>
    <x v="1"/>
    <x v="1"/>
    <x v="0"/>
    <x v="0"/>
    <x v="1"/>
    <x v="0"/>
  </r>
  <r>
    <x v="1"/>
    <x v="4"/>
    <x v="1"/>
    <x v="20"/>
    <x v="1"/>
    <x v="0"/>
    <x v="0"/>
    <x v="2"/>
    <x v="25"/>
    <x v="1"/>
    <x v="2"/>
    <x v="0"/>
    <x v="21"/>
    <n v="1"/>
    <x v="0"/>
    <x v="0"/>
    <x v="1"/>
    <x v="0"/>
    <x v="0"/>
    <x v="1"/>
    <x v="0"/>
  </r>
  <r>
    <x v="1"/>
    <x v="4"/>
    <x v="1"/>
    <x v="20"/>
    <x v="1"/>
    <x v="0"/>
    <x v="0"/>
    <x v="2"/>
    <x v="25"/>
    <x v="1"/>
    <x v="2"/>
    <x v="0"/>
    <x v="21"/>
    <n v="1"/>
    <x v="0"/>
    <x v="1"/>
    <x v="1"/>
    <x v="0"/>
    <x v="0"/>
    <x v="1"/>
    <x v="0"/>
  </r>
  <r>
    <x v="1"/>
    <x v="4"/>
    <x v="1"/>
    <x v="20"/>
    <x v="1"/>
    <x v="0"/>
    <x v="0"/>
    <x v="2"/>
    <x v="25"/>
    <x v="1"/>
    <x v="2"/>
    <x v="1"/>
    <x v="21"/>
    <n v="1"/>
    <x v="0"/>
    <x v="1"/>
    <x v="1"/>
    <x v="0"/>
    <x v="0"/>
    <x v="1"/>
    <x v="0"/>
  </r>
  <r>
    <x v="1"/>
    <x v="4"/>
    <x v="1"/>
    <x v="20"/>
    <x v="1"/>
    <x v="0"/>
    <x v="0"/>
    <x v="2"/>
    <x v="26"/>
    <x v="1"/>
    <x v="2"/>
    <x v="0"/>
    <x v="21"/>
    <n v="2"/>
    <x v="0"/>
    <x v="1"/>
    <x v="1"/>
    <x v="0"/>
    <x v="0"/>
    <x v="1"/>
    <x v="0"/>
  </r>
  <r>
    <x v="1"/>
    <x v="4"/>
    <x v="1"/>
    <x v="20"/>
    <x v="1"/>
    <x v="0"/>
    <x v="0"/>
    <x v="2"/>
    <x v="27"/>
    <x v="1"/>
    <x v="2"/>
    <x v="0"/>
    <x v="21"/>
    <n v="1"/>
    <x v="0"/>
    <x v="1"/>
    <x v="1"/>
    <x v="0"/>
    <x v="0"/>
    <x v="1"/>
    <x v="0"/>
  </r>
  <r>
    <x v="1"/>
    <x v="4"/>
    <x v="1"/>
    <x v="20"/>
    <x v="1"/>
    <x v="0"/>
    <x v="0"/>
    <x v="3"/>
    <x v="25"/>
    <x v="1"/>
    <x v="1"/>
    <x v="0"/>
    <x v="12"/>
    <n v="1"/>
    <x v="0"/>
    <x v="1"/>
    <x v="1"/>
    <x v="0"/>
    <x v="0"/>
    <x v="1"/>
    <x v="0"/>
  </r>
  <r>
    <x v="1"/>
    <x v="4"/>
    <x v="1"/>
    <x v="20"/>
    <x v="1"/>
    <x v="0"/>
    <x v="0"/>
    <x v="3"/>
    <x v="25"/>
    <x v="1"/>
    <x v="2"/>
    <x v="0"/>
    <x v="20"/>
    <n v="1"/>
    <x v="0"/>
    <x v="1"/>
    <x v="1"/>
    <x v="0"/>
    <x v="0"/>
    <x v="1"/>
    <x v="0"/>
  </r>
  <r>
    <x v="1"/>
    <x v="4"/>
    <x v="1"/>
    <x v="20"/>
    <x v="1"/>
    <x v="0"/>
    <x v="0"/>
    <x v="3"/>
    <x v="30"/>
    <x v="3"/>
    <x v="2"/>
    <x v="1"/>
    <x v="17"/>
    <n v="1"/>
    <x v="2"/>
    <x v="0"/>
    <x v="0"/>
    <x v="1"/>
    <x v="0"/>
    <x v="1"/>
    <x v="1"/>
  </r>
  <r>
    <x v="1"/>
    <x v="4"/>
    <x v="1"/>
    <x v="20"/>
    <x v="1"/>
    <x v="0"/>
    <x v="0"/>
    <x v="3"/>
    <x v="26"/>
    <x v="1"/>
    <x v="2"/>
    <x v="0"/>
    <x v="20"/>
    <n v="1"/>
    <x v="0"/>
    <x v="1"/>
    <x v="1"/>
    <x v="0"/>
    <x v="0"/>
    <x v="1"/>
    <x v="0"/>
  </r>
  <r>
    <x v="1"/>
    <x v="4"/>
    <x v="1"/>
    <x v="20"/>
    <x v="1"/>
    <x v="0"/>
    <x v="0"/>
    <x v="4"/>
    <x v="25"/>
    <x v="1"/>
    <x v="2"/>
    <x v="0"/>
    <x v="21"/>
    <n v="2"/>
    <x v="0"/>
    <x v="1"/>
    <x v="1"/>
    <x v="0"/>
    <x v="0"/>
    <x v="1"/>
    <x v="0"/>
  </r>
  <r>
    <x v="1"/>
    <x v="4"/>
    <x v="1"/>
    <x v="20"/>
    <x v="1"/>
    <x v="0"/>
    <x v="0"/>
    <x v="4"/>
    <x v="26"/>
    <x v="1"/>
    <x v="2"/>
    <x v="0"/>
    <x v="21"/>
    <n v="1"/>
    <x v="0"/>
    <x v="0"/>
    <x v="1"/>
    <x v="0"/>
    <x v="0"/>
    <x v="1"/>
    <x v="0"/>
  </r>
  <r>
    <x v="1"/>
    <x v="4"/>
    <x v="1"/>
    <x v="20"/>
    <x v="1"/>
    <x v="0"/>
    <x v="0"/>
    <x v="4"/>
    <x v="26"/>
    <x v="1"/>
    <x v="2"/>
    <x v="0"/>
    <x v="21"/>
    <n v="1"/>
    <x v="0"/>
    <x v="1"/>
    <x v="1"/>
    <x v="0"/>
    <x v="0"/>
    <x v="1"/>
    <x v="0"/>
  </r>
  <r>
    <x v="1"/>
    <x v="4"/>
    <x v="1"/>
    <x v="20"/>
    <x v="1"/>
    <x v="0"/>
    <x v="0"/>
    <x v="5"/>
    <x v="25"/>
    <x v="1"/>
    <x v="1"/>
    <x v="1"/>
    <x v="12"/>
    <n v="1"/>
    <x v="0"/>
    <x v="0"/>
    <x v="1"/>
    <x v="0"/>
    <x v="0"/>
    <x v="1"/>
    <x v="0"/>
  </r>
  <r>
    <x v="1"/>
    <x v="4"/>
    <x v="1"/>
    <x v="20"/>
    <x v="1"/>
    <x v="3"/>
    <x v="0"/>
    <x v="0"/>
    <x v="25"/>
    <x v="1"/>
    <x v="2"/>
    <x v="0"/>
    <x v="21"/>
    <n v="1"/>
    <x v="0"/>
    <x v="0"/>
    <x v="1"/>
    <x v="0"/>
    <x v="0"/>
    <x v="1"/>
    <x v="0"/>
  </r>
  <r>
    <x v="1"/>
    <x v="4"/>
    <x v="1"/>
    <x v="20"/>
    <x v="1"/>
    <x v="3"/>
    <x v="0"/>
    <x v="0"/>
    <x v="26"/>
    <x v="1"/>
    <x v="2"/>
    <x v="0"/>
    <x v="21"/>
    <n v="1"/>
    <x v="0"/>
    <x v="0"/>
    <x v="1"/>
    <x v="0"/>
    <x v="0"/>
    <x v="1"/>
    <x v="0"/>
  </r>
  <r>
    <x v="1"/>
    <x v="4"/>
    <x v="1"/>
    <x v="20"/>
    <x v="1"/>
    <x v="3"/>
    <x v="0"/>
    <x v="1"/>
    <x v="25"/>
    <x v="1"/>
    <x v="2"/>
    <x v="0"/>
    <x v="20"/>
    <n v="1"/>
    <x v="0"/>
    <x v="0"/>
    <x v="1"/>
    <x v="0"/>
    <x v="0"/>
    <x v="1"/>
    <x v="0"/>
  </r>
  <r>
    <x v="1"/>
    <x v="4"/>
    <x v="1"/>
    <x v="20"/>
    <x v="1"/>
    <x v="3"/>
    <x v="0"/>
    <x v="1"/>
    <x v="25"/>
    <x v="1"/>
    <x v="2"/>
    <x v="0"/>
    <x v="21"/>
    <n v="1"/>
    <x v="0"/>
    <x v="0"/>
    <x v="1"/>
    <x v="0"/>
    <x v="0"/>
    <x v="1"/>
    <x v="0"/>
  </r>
  <r>
    <x v="1"/>
    <x v="4"/>
    <x v="1"/>
    <x v="20"/>
    <x v="1"/>
    <x v="3"/>
    <x v="0"/>
    <x v="2"/>
    <x v="25"/>
    <x v="1"/>
    <x v="3"/>
    <x v="1"/>
    <x v="52"/>
    <n v="1"/>
    <x v="0"/>
    <x v="0"/>
    <x v="1"/>
    <x v="0"/>
    <x v="0"/>
    <x v="1"/>
    <x v="0"/>
  </r>
  <r>
    <x v="1"/>
    <x v="4"/>
    <x v="1"/>
    <x v="20"/>
    <x v="1"/>
    <x v="3"/>
    <x v="0"/>
    <x v="3"/>
    <x v="25"/>
    <x v="1"/>
    <x v="2"/>
    <x v="0"/>
    <x v="21"/>
    <n v="1"/>
    <x v="0"/>
    <x v="0"/>
    <x v="1"/>
    <x v="0"/>
    <x v="0"/>
    <x v="1"/>
    <x v="0"/>
  </r>
  <r>
    <x v="1"/>
    <x v="4"/>
    <x v="1"/>
    <x v="20"/>
    <x v="1"/>
    <x v="3"/>
    <x v="0"/>
    <x v="3"/>
    <x v="25"/>
    <x v="1"/>
    <x v="2"/>
    <x v="1"/>
    <x v="21"/>
    <n v="1"/>
    <x v="0"/>
    <x v="1"/>
    <x v="1"/>
    <x v="0"/>
    <x v="0"/>
    <x v="1"/>
    <x v="0"/>
  </r>
  <r>
    <x v="1"/>
    <x v="4"/>
    <x v="1"/>
    <x v="20"/>
    <x v="1"/>
    <x v="3"/>
    <x v="0"/>
    <x v="3"/>
    <x v="27"/>
    <x v="1"/>
    <x v="2"/>
    <x v="0"/>
    <x v="18"/>
    <n v="1"/>
    <x v="0"/>
    <x v="0"/>
    <x v="1"/>
    <x v="0"/>
    <x v="0"/>
    <x v="1"/>
    <x v="0"/>
  </r>
  <r>
    <x v="1"/>
    <x v="4"/>
    <x v="1"/>
    <x v="20"/>
    <x v="1"/>
    <x v="3"/>
    <x v="0"/>
    <x v="8"/>
    <x v="25"/>
    <x v="1"/>
    <x v="2"/>
    <x v="1"/>
    <x v="18"/>
    <n v="1"/>
    <x v="0"/>
    <x v="0"/>
    <x v="1"/>
    <x v="0"/>
    <x v="0"/>
    <x v="1"/>
    <x v="0"/>
  </r>
  <r>
    <x v="1"/>
    <x v="4"/>
    <x v="1"/>
    <x v="20"/>
    <x v="1"/>
    <x v="1"/>
    <x v="1"/>
    <x v="1"/>
    <x v="26"/>
    <x v="1"/>
    <x v="2"/>
    <x v="0"/>
    <x v="18"/>
    <n v="1"/>
    <x v="0"/>
    <x v="0"/>
    <x v="1"/>
    <x v="0"/>
    <x v="0"/>
    <x v="1"/>
    <x v="0"/>
  </r>
  <r>
    <x v="1"/>
    <x v="4"/>
    <x v="1"/>
    <x v="20"/>
    <x v="1"/>
    <x v="1"/>
    <x v="1"/>
    <x v="1"/>
    <x v="27"/>
    <x v="1"/>
    <x v="2"/>
    <x v="0"/>
    <x v="18"/>
    <n v="1"/>
    <x v="0"/>
    <x v="0"/>
    <x v="1"/>
    <x v="0"/>
    <x v="0"/>
    <x v="1"/>
    <x v="0"/>
  </r>
  <r>
    <x v="1"/>
    <x v="4"/>
    <x v="1"/>
    <x v="20"/>
    <x v="1"/>
    <x v="1"/>
    <x v="1"/>
    <x v="3"/>
    <x v="25"/>
    <x v="1"/>
    <x v="2"/>
    <x v="1"/>
    <x v="21"/>
    <n v="1"/>
    <x v="0"/>
    <x v="0"/>
    <x v="1"/>
    <x v="1"/>
    <x v="0"/>
    <x v="1"/>
    <x v="1"/>
  </r>
  <r>
    <x v="1"/>
    <x v="4"/>
    <x v="1"/>
    <x v="20"/>
    <x v="1"/>
    <x v="1"/>
    <x v="1"/>
    <x v="3"/>
    <x v="25"/>
    <x v="1"/>
    <x v="2"/>
    <x v="1"/>
    <x v="21"/>
    <n v="1"/>
    <x v="0"/>
    <x v="1"/>
    <x v="1"/>
    <x v="0"/>
    <x v="0"/>
    <x v="1"/>
    <x v="0"/>
  </r>
  <r>
    <x v="1"/>
    <x v="4"/>
    <x v="1"/>
    <x v="20"/>
    <x v="1"/>
    <x v="1"/>
    <x v="1"/>
    <x v="3"/>
    <x v="30"/>
    <x v="3"/>
    <x v="3"/>
    <x v="1"/>
    <x v="52"/>
    <n v="1"/>
    <x v="2"/>
    <x v="1"/>
    <x v="0"/>
    <x v="0"/>
    <x v="0"/>
    <x v="1"/>
    <x v="0"/>
  </r>
  <r>
    <x v="1"/>
    <x v="4"/>
    <x v="1"/>
    <x v="20"/>
    <x v="1"/>
    <x v="1"/>
    <x v="1"/>
    <x v="3"/>
    <x v="26"/>
    <x v="1"/>
    <x v="2"/>
    <x v="1"/>
    <x v="21"/>
    <n v="1"/>
    <x v="0"/>
    <x v="1"/>
    <x v="1"/>
    <x v="0"/>
    <x v="0"/>
    <x v="1"/>
    <x v="0"/>
  </r>
  <r>
    <x v="1"/>
    <x v="4"/>
    <x v="1"/>
    <x v="20"/>
    <x v="1"/>
    <x v="1"/>
    <x v="1"/>
    <x v="4"/>
    <x v="25"/>
    <x v="1"/>
    <x v="2"/>
    <x v="0"/>
    <x v="21"/>
    <n v="1"/>
    <x v="0"/>
    <x v="0"/>
    <x v="1"/>
    <x v="0"/>
    <x v="0"/>
    <x v="1"/>
    <x v="0"/>
  </r>
  <r>
    <x v="1"/>
    <x v="4"/>
    <x v="1"/>
    <x v="20"/>
    <x v="1"/>
    <x v="1"/>
    <x v="1"/>
    <x v="4"/>
    <x v="30"/>
    <x v="3"/>
    <x v="3"/>
    <x v="1"/>
    <x v="52"/>
    <n v="1"/>
    <x v="2"/>
    <x v="0"/>
    <x v="0"/>
    <x v="0"/>
    <x v="0"/>
    <x v="1"/>
    <x v="0"/>
  </r>
  <r>
    <x v="1"/>
    <x v="4"/>
    <x v="1"/>
    <x v="20"/>
    <x v="1"/>
    <x v="1"/>
    <x v="1"/>
    <x v="5"/>
    <x v="25"/>
    <x v="1"/>
    <x v="2"/>
    <x v="1"/>
    <x v="60"/>
    <n v="1"/>
    <x v="0"/>
    <x v="0"/>
    <x v="1"/>
    <x v="0"/>
    <x v="0"/>
    <x v="1"/>
    <x v="0"/>
  </r>
  <r>
    <x v="1"/>
    <x v="4"/>
    <x v="1"/>
    <x v="20"/>
    <x v="1"/>
    <x v="1"/>
    <x v="1"/>
    <x v="5"/>
    <x v="25"/>
    <x v="1"/>
    <x v="2"/>
    <x v="1"/>
    <x v="21"/>
    <n v="1"/>
    <x v="0"/>
    <x v="0"/>
    <x v="1"/>
    <x v="0"/>
    <x v="0"/>
    <x v="1"/>
    <x v="0"/>
  </r>
  <r>
    <x v="1"/>
    <x v="4"/>
    <x v="1"/>
    <x v="20"/>
    <x v="1"/>
    <x v="1"/>
    <x v="1"/>
    <x v="5"/>
    <x v="30"/>
    <x v="3"/>
    <x v="4"/>
    <x v="1"/>
    <x v="67"/>
    <n v="1"/>
    <x v="2"/>
    <x v="0"/>
    <x v="0"/>
    <x v="0"/>
    <x v="0"/>
    <x v="1"/>
    <x v="0"/>
  </r>
  <r>
    <x v="1"/>
    <x v="4"/>
    <x v="1"/>
    <x v="20"/>
    <x v="1"/>
    <x v="1"/>
    <x v="1"/>
    <x v="5"/>
    <x v="30"/>
    <x v="3"/>
    <x v="2"/>
    <x v="1"/>
    <x v="18"/>
    <n v="1"/>
    <x v="2"/>
    <x v="0"/>
    <x v="0"/>
    <x v="0"/>
    <x v="0"/>
    <x v="1"/>
    <x v="0"/>
  </r>
  <r>
    <x v="1"/>
    <x v="4"/>
    <x v="1"/>
    <x v="20"/>
    <x v="1"/>
    <x v="1"/>
    <x v="1"/>
    <x v="8"/>
    <x v="25"/>
    <x v="1"/>
    <x v="2"/>
    <x v="0"/>
    <x v="21"/>
    <n v="1"/>
    <x v="0"/>
    <x v="1"/>
    <x v="1"/>
    <x v="0"/>
    <x v="0"/>
    <x v="1"/>
    <x v="0"/>
  </r>
  <r>
    <x v="1"/>
    <x v="4"/>
    <x v="1"/>
    <x v="20"/>
    <x v="1"/>
    <x v="1"/>
    <x v="1"/>
    <x v="8"/>
    <x v="30"/>
    <x v="3"/>
    <x v="2"/>
    <x v="1"/>
    <x v="60"/>
    <n v="1"/>
    <x v="2"/>
    <x v="0"/>
    <x v="0"/>
    <x v="0"/>
    <x v="0"/>
    <x v="1"/>
    <x v="0"/>
  </r>
  <r>
    <x v="1"/>
    <x v="4"/>
    <x v="1"/>
    <x v="20"/>
    <x v="1"/>
    <x v="1"/>
    <x v="1"/>
    <x v="8"/>
    <x v="26"/>
    <x v="1"/>
    <x v="2"/>
    <x v="0"/>
    <x v="21"/>
    <n v="1"/>
    <x v="0"/>
    <x v="1"/>
    <x v="1"/>
    <x v="0"/>
    <x v="0"/>
    <x v="1"/>
    <x v="0"/>
  </r>
  <r>
    <x v="1"/>
    <x v="4"/>
    <x v="1"/>
    <x v="20"/>
    <x v="1"/>
    <x v="1"/>
    <x v="1"/>
    <x v="6"/>
    <x v="30"/>
    <x v="3"/>
    <x v="2"/>
    <x v="1"/>
    <x v="68"/>
    <n v="1"/>
    <x v="2"/>
    <x v="0"/>
    <x v="0"/>
    <x v="0"/>
    <x v="0"/>
    <x v="1"/>
    <x v="0"/>
  </r>
  <r>
    <x v="1"/>
    <x v="4"/>
    <x v="1"/>
    <x v="20"/>
    <x v="1"/>
    <x v="1"/>
    <x v="1"/>
    <x v="10"/>
    <x v="30"/>
    <x v="3"/>
    <x v="4"/>
    <x v="1"/>
    <x v="67"/>
    <n v="1"/>
    <x v="2"/>
    <x v="0"/>
    <x v="0"/>
    <x v="0"/>
    <x v="0"/>
    <x v="1"/>
    <x v="0"/>
  </r>
  <r>
    <x v="1"/>
    <x v="4"/>
    <x v="1"/>
    <x v="20"/>
    <x v="1"/>
    <x v="2"/>
    <x v="1"/>
    <x v="1"/>
    <x v="27"/>
    <x v="1"/>
    <x v="2"/>
    <x v="0"/>
    <x v="20"/>
    <n v="1"/>
    <x v="0"/>
    <x v="1"/>
    <x v="1"/>
    <x v="0"/>
    <x v="0"/>
    <x v="1"/>
    <x v="0"/>
  </r>
  <r>
    <x v="1"/>
    <x v="4"/>
    <x v="1"/>
    <x v="20"/>
    <x v="1"/>
    <x v="2"/>
    <x v="1"/>
    <x v="1"/>
    <x v="27"/>
    <x v="1"/>
    <x v="2"/>
    <x v="0"/>
    <x v="18"/>
    <n v="1"/>
    <x v="0"/>
    <x v="0"/>
    <x v="1"/>
    <x v="0"/>
    <x v="0"/>
    <x v="1"/>
    <x v="0"/>
  </r>
  <r>
    <x v="1"/>
    <x v="4"/>
    <x v="1"/>
    <x v="20"/>
    <x v="1"/>
    <x v="2"/>
    <x v="1"/>
    <x v="1"/>
    <x v="27"/>
    <x v="1"/>
    <x v="2"/>
    <x v="0"/>
    <x v="8"/>
    <n v="1"/>
    <x v="0"/>
    <x v="0"/>
    <x v="1"/>
    <x v="0"/>
    <x v="0"/>
    <x v="1"/>
    <x v="0"/>
  </r>
  <r>
    <x v="1"/>
    <x v="4"/>
    <x v="1"/>
    <x v="20"/>
    <x v="1"/>
    <x v="2"/>
    <x v="1"/>
    <x v="1"/>
    <x v="27"/>
    <x v="1"/>
    <x v="2"/>
    <x v="0"/>
    <x v="21"/>
    <n v="1"/>
    <x v="0"/>
    <x v="1"/>
    <x v="1"/>
    <x v="0"/>
    <x v="0"/>
    <x v="1"/>
    <x v="0"/>
  </r>
  <r>
    <x v="1"/>
    <x v="4"/>
    <x v="1"/>
    <x v="20"/>
    <x v="1"/>
    <x v="2"/>
    <x v="1"/>
    <x v="2"/>
    <x v="25"/>
    <x v="1"/>
    <x v="2"/>
    <x v="1"/>
    <x v="18"/>
    <n v="1"/>
    <x v="0"/>
    <x v="0"/>
    <x v="1"/>
    <x v="0"/>
    <x v="0"/>
    <x v="1"/>
    <x v="0"/>
  </r>
  <r>
    <x v="1"/>
    <x v="4"/>
    <x v="1"/>
    <x v="20"/>
    <x v="1"/>
    <x v="2"/>
    <x v="1"/>
    <x v="3"/>
    <x v="25"/>
    <x v="1"/>
    <x v="2"/>
    <x v="1"/>
    <x v="21"/>
    <n v="1"/>
    <x v="0"/>
    <x v="1"/>
    <x v="1"/>
    <x v="0"/>
    <x v="0"/>
    <x v="1"/>
    <x v="0"/>
  </r>
  <r>
    <x v="1"/>
    <x v="4"/>
    <x v="1"/>
    <x v="20"/>
    <x v="1"/>
    <x v="2"/>
    <x v="1"/>
    <x v="3"/>
    <x v="30"/>
    <x v="3"/>
    <x v="3"/>
    <x v="1"/>
    <x v="52"/>
    <n v="1"/>
    <x v="2"/>
    <x v="1"/>
    <x v="0"/>
    <x v="0"/>
    <x v="0"/>
    <x v="1"/>
    <x v="0"/>
  </r>
  <r>
    <x v="1"/>
    <x v="4"/>
    <x v="1"/>
    <x v="20"/>
    <x v="1"/>
    <x v="2"/>
    <x v="1"/>
    <x v="3"/>
    <x v="26"/>
    <x v="1"/>
    <x v="2"/>
    <x v="1"/>
    <x v="21"/>
    <n v="1"/>
    <x v="0"/>
    <x v="1"/>
    <x v="1"/>
    <x v="0"/>
    <x v="0"/>
    <x v="1"/>
    <x v="0"/>
  </r>
  <r>
    <x v="1"/>
    <x v="4"/>
    <x v="1"/>
    <x v="20"/>
    <x v="1"/>
    <x v="2"/>
    <x v="1"/>
    <x v="4"/>
    <x v="25"/>
    <x v="1"/>
    <x v="2"/>
    <x v="0"/>
    <x v="20"/>
    <n v="1"/>
    <x v="0"/>
    <x v="0"/>
    <x v="1"/>
    <x v="0"/>
    <x v="0"/>
    <x v="1"/>
    <x v="0"/>
  </r>
  <r>
    <x v="1"/>
    <x v="4"/>
    <x v="1"/>
    <x v="20"/>
    <x v="1"/>
    <x v="2"/>
    <x v="1"/>
    <x v="4"/>
    <x v="26"/>
    <x v="1"/>
    <x v="2"/>
    <x v="0"/>
    <x v="9"/>
    <n v="1"/>
    <x v="0"/>
    <x v="1"/>
    <x v="1"/>
    <x v="0"/>
    <x v="0"/>
    <x v="1"/>
    <x v="0"/>
  </r>
  <r>
    <x v="1"/>
    <x v="4"/>
    <x v="1"/>
    <x v="20"/>
    <x v="1"/>
    <x v="2"/>
    <x v="1"/>
    <x v="5"/>
    <x v="25"/>
    <x v="1"/>
    <x v="2"/>
    <x v="0"/>
    <x v="20"/>
    <n v="1"/>
    <x v="0"/>
    <x v="1"/>
    <x v="1"/>
    <x v="0"/>
    <x v="0"/>
    <x v="1"/>
    <x v="0"/>
  </r>
  <r>
    <x v="1"/>
    <x v="4"/>
    <x v="1"/>
    <x v="20"/>
    <x v="1"/>
    <x v="2"/>
    <x v="1"/>
    <x v="5"/>
    <x v="30"/>
    <x v="3"/>
    <x v="2"/>
    <x v="1"/>
    <x v="8"/>
    <n v="1"/>
    <x v="2"/>
    <x v="0"/>
    <x v="0"/>
    <x v="0"/>
    <x v="0"/>
    <x v="1"/>
    <x v="0"/>
  </r>
  <r>
    <x v="1"/>
    <x v="4"/>
    <x v="1"/>
    <x v="20"/>
    <x v="1"/>
    <x v="2"/>
    <x v="1"/>
    <x v="6"/>
    <x v="27"/>
    <x v="1"/>
    <x v="2"/>
    <x v="0"/>
    <x v="21"/>
    <n v="1"/>
    <x v="0"/>
    <x v="0"/>
    <x v="1"/>
    <x v="0"/>
    <x v="0"/>
    <x v="1"/>
    <x v="0"/>
  </r>
  <r>
    <x v="1"/>
    <x v="4"/>
    <x v="1"/>
    <x v="21"/>
    <x v="0"/>
    <x v="0"/>
    <x v="0"/>
    <x v="0"/>
    <x v="25"/>
    <x v="1"/>
    <x v="2"/>
    <x v="0"/>
    <x v="18"/>
    <n v="1"/>
    <x v="0"/>
    <x v="1"/>
    <x v="1"/>
    <x v="0"/>
    <x v="0"/>
    <x v="1"/>
    <x v="0"/>
  </r>
  <r>
    <x v="1"/>
    <x v="4"/>
    <x v="1"/>
    <x v="21"/>
    <x v="0"/>
    <x v="0"/>
    <x v="0"/>
    <x v="0"/>
    <x v="25"/>
    <x v="1"/>
    <x v="2"/>
    <x v="0"/>
    <x v="21"/>
    <n v="4"/>
    <x v="0"/>
    <x v="0"/>
    <x v="1"/>
    <x v="0"/>
    <x v="0"/>
    <x v="1"/>
    <x v="0"/>
  </r>
  <r>
    <x v="1"/>
    <x v="4"/>
    <x v="1"/>
    <x v="21"/>
    <x v="0"/>
    <x v="0"/>
    <x v="0"/>
    <x v="0"/>
    <x v="26"/>
    <x v="1"/>
    <x v="2"/>
    <x v="0"/>
    <x v="18"/>
    <n v="1"/>
    <x v="0"/>
    <x v="1"/>
    <x v="1"/>
    <x v="0"/>
    <x v="0"/>
    <x v="1"/>
    <x v="0"/>
  </r>
  <r>
    <x v="1"/>
    <x v="4"/>
    <x v="1"/>
    <x v="21"/>
    <x v="0"/>
    <x v="0"/>
    <x v="0"/>
    <x v="0"/>
    <x v="26"/>
    <x v="1"/>
    <x v="2"/>
    <x v="0"/>
    <x v="21"/>
    <n v="6"/>
    <x v="0"/>
    <x v="0"/>
    <x v="1"/>
    <x v="0"/>
    <x v="0"/>
    <x v="1"/>
    <x v="0"/>
  </r>
  <r>
    <x v="1"/>
    <x v="4"/>
    <x v="1"/>
    <x v="21"/>
    <x v="0"/>
    <x v="0"/>
    <x v="0"/>
    <x v="0"/>
    <x v="26"/>
    <x v="1"/>
    <x v="2"/>
    <x v="0"/>
    <x v="21"/>
    <n v="1"/>
    <x v="0"/>
    <x v="1"/>
    <x v="1"/>
    <x v="0"/>
    <x v="0"/>
    <x v="1"/>
    <x v="0"/>
  </r>
  <r>
    <x v="1"/>
    <x v="4"/>
    <x v="1"/>
    <x v="21"/>
    <x v="0"/>
    <x v="0"/>
    <x v="0"/>
    <x v="1"/>
    <x v="25"/>
    <x v="1"/>
    <x v="2"/>
    <x v="0"/>
    <x v="20"/>
    <n v="1"/>
    <x v="0"/>
    <x v="1"/>
    <x v="1"/>
    <x v="0"/>
    <x v="0"/>
    <x v="1"/>
    <x v="0"/>
  </r>
  <r>
    <x v="1"/>
    <x v="4"/>
    <x v="1"/>
    <x v="21"/>
    <x v="0"/>
    <x v="0"/>
    <x v="0"/>
    <x v="1"/>
    <x v="26"/>
    <x v="1"/>
    <x v="1"/>
    <x v="0"/>
    <x v="2"/>
    <n v="1"/>
    <x v="0"/>
    <x v="0"/>
    <x v="1"/>
    <x v="0"/>
    <x v="0"/>
    <x v="1"/>
    <x v="0"/>
  </r>
  <r>
    <x v="1"/>
    <x v="4"/>
    <x v="1"/>
    <x v="21"/>
    <x v="0"/>
    <x v="0"/>
    <x v="0"/>
    <x v="1"/>
    <x v="26"/>
    <x v="1"/>
    <x v="2"/>
    <x v="0"/>
    <x v="20"/>
    <n v="3"/>
    <x v="0"/>
    <x v="1"/>
    <x v="1"/>
    <x v="0"/>
    <x v="0"/>
    <x v="1"/>
    <x v="0"/>
  </r>
  <r>
    <x v="1"/>
    <x v="4"/>
    <x v="1"/>
    <x v="21"/>
    <x v="0"/>
    <x v="0"/>
    <x v="0"/>
    <x v="1"/>
    <x v="26"/>
    <x v="1"/>
    <x v="2"/>
    <x v="0"/>
    <x v="18"/>
    <n v="1"/>
    <x v="0"/>
    <x v="0"/>
    <x v="1"/>
    <x v="0"/>
    <x v="0"/>
    <x v="1"/>
    <x v="0"/>
  </r>
  <r>
    <x v="1"/>
    <x v="4"/>
    <x v="1"/>
    <x v="21"/>
    <x v="0"/>
    <x v="0"/>
    <x v="0"/>
    <x v="1"/>
    <x v="26"/>
    <x v="1"/>
    <x v="2"/>
    <x v="0"/>
    <x v="18"/>
    <n v="2"/>
    <x v="0"/>
    <x v="1"/>
    <x v="1"/>
    <x v="0"/>
    <x v="0"/>
    <x v="1"/>
    <x v="0"/>
  </r>
  <r>
    <x v="1"/>
    <x v="4"/>
    <x v="1"/>
    <x v="21"/>
    <x v="0"/>
    <x v="0"/>
    <x v="0"/>
    <x v="1"/>
    <x v="26"/>
    <x v="1"/>
    <x v="2"/>
    <x v="0"/>
    <x v="21"/>
    <n v="2"/>
    <x v="0"/>
    <x v="0"/>
    <x v="1"/>
    <x v="0"/>
    <x v="0"/>
    <x v="1"/>
    <x v="0"/>
  </r>
  <r>
    <x v="1"/>
    <x v="4"/>
    <x v="1"/>
    <x v="21"/>
    <x v="0"/>
    <x v="0"/>
    <x v="0"/>
    <x v="1"/>
    <x v="26"/>
    <x v="1"/>
    <x v="2"/>
    <x v="0"/>
    <x v="21"/>
    <n v="4"/>
    <x v="0"/>
    <x v="1"/>
    <x v="1"/>
    <x v="0"/>
    <x v="0"/>
    <x v="1"/>
    <x v="0"/>
  </r>
  <r>
    <x v="1"/>
    <x v="4"/>
    <x v="1"/>
    <x v="21"/>
    <x v="0"/>
    <x v="0"/>
    <x v="0"/>
    <x v="1"/>
    <x v="26"/>
    <x v="1"/>
    <x v="2"/>
    <x v="1"/>
    <x v="21"/>
    <n v="1"/>
    <x v="0"/>
    <x v="0"/>
    <x v="1"/>
    <x v="0"/>
    <x v="0"/>
    <x v="1"/>
    <x v="0"/>
  </r>
  <r>
    <x v="1"/>
    <x v="4"/>
    <x v="1"/>
    <x v="21"/>
    <x v="0"/>
    <x v="0"/>
    <x v="0"/>
    <x v="1"/>
    <x v="27"/>
    <x v="1"/>
    <x v="2"/>
    <x v="0"/>
    <x v="18"/>
    <n v="1"/>
    <x v="0"/>
    <x v="1"/>
    <x v="1"/>
    <x v="0"/>
    <x v="0"/>
    <x v="1"/>
    <x v="0"/>
  </r>
  <r>
    <x v="1"/>
    <x v="4"/>
    <x v="1"/>
    <x v="21"/>
    <x v="0"/>
    <x v="0"/>
    <x v="0"/>
    <x v="1"/>
    <x v="27"/>
    <x v="1"/>
    <x v="2"/>
    <x v="0"/>
    <x v="21"/>
    <n v="1"/>
    <x v="0"/>
    <x v="0"/>
    <x v="1"/>
    <x v="0"/>
    <x v="0"/>
    <x v="1"/>
    <x v="0"/>
  </r>
  <r>
    <x v="1"/>
    <x v="4"/>
    <x v="1"/>
    <x v="21"/>
    <x v="0"/>
    <x v="0"/>
    <x v="0"/>
    <x v="1"/>
    <x v="27"/>
    <x v="1"/>
    <x v="2"/>
    <x v="0"/>
    <x v="21"/>
    <n v="1"/>
    <x v="0"/>
    <x v="1"/>
    <x v="1"/>
    <x v="0"/>
    <x v="0"/>
    <x v="1"/>
    <x v="0"/>
  </r>
  <r>
    <x v="1"/>
    <x v="4"/>
    <x v="1"/>
    <x v="21"/>
    <x v="0"/>
    <x v="0"/>
    <x v="0"/>
    <x v="2"/>
    <x v="25"/>
    <x v="1"/>
    <x v="2"/>
    <x v="0"/>
    <x v="20"/>
    <n v="1"/>
    <x v="0"/>
    <x v="0"/>
    <x v="1"/>
    <x v="0"/>
    <x v="0"/>
    <x v="1"/>
    <x v="0"/>
  </r>
  <r>
    <x v="1"/>
    <x v="4"/>
    <x v="1"/>
    <x v="21"/>
    <x v="0"/>
    <x v="0"/>
    <x v="0"/>
    <x v="2"/>
    <x v="26"/>
    <x v="1"/>
    <x v="4"/>
    <x v="0"/>
    <x v="13"/>
    <n v="1"/>
    <x v="0"/>
    <x v="1"/>
    <x v="1"/>
    <x v="0"/>
    <x v="0"/>
    <x v="1"/>
    <x v="0"/>
  </r>
  <r>
    <x v="1"/>
    <x v="4"/>
    <x v="1"/>
    <x v="21"/>
    <x v="0"/>
    <x v="0"/>
    <x v="0"/>
    <x v="2"/>
    <x v="26"/>
    <x v="1"/>
    <x v="2"/>
    <x v="0"/>
    <x v="9"/>
    <n v="1"/>
    <x v="0"/>
    <x v="1"/>
    <x v="1"/>
    <x v="0"/>
    <x v="0"/>
    <x v="1"/>
    <x v="0"/>
  </r>
  <r>
    <x v="1"/>
    <x v="4"/>
    <x v="1"/>
    <x v="21"/>
    <x v="0"/>
    <x v="0"/>
    <x v="0"/>
    <x v="3"/>
    <x v="26"/>
    <x v="1"/>
    <x v="2"/>
    <x v="0"/>
    <x v="21"/>
    <n v="1"/>
    <x v="0"/>
    <x v="1"/>
    <x v="1"/>
    <x v="0"/>
    <x v="0"/>
    <x v="1"/>
    <x v="0"/>
  </r>
  <r>
    <x v="1"/>
    <x v="4"/>
    <x v="1"/>
    <x v="21"/>
    <x v="0"/>
    <x v="0"/>
    <x v="0"/>
    <x v="3"/>
    <x v="27"/>
    <x v="1"/>
    <x v="2"/>
    <x v="0"/>
    <x v="21"/>
    <n v="1"/>
    <x v="0"/>
    <x v="1"/>
    <x v="1"/>
    <x v="0"/>
    <x v="0"/>
    <x v="1"/>
    <x v="0"/>
  </r>
  <r>
    <x v="1"/>
    <x v="4"/>
    <x v="1"/>
    <x v="21"/>
    <x v="0"/>
    <x v="3"/>
    <x v="0"/>
    <x v="1"/>
    <x v="26"/>
    <x v="1"/>
    <x v="2"/>
    <x v="0"/>
    <x v="21"/>
    <n v="1"/>
    <x v="0"/>
    <x v="0"/>
    <x v="1"/>
    <x v="0"/>
    <x v="0"/>
    <x v="1"/>
    <x v="0"/>
  </r>
  <r>
    <x v="1"/>
    <x v="4"/>
    <x v="1"/>
    <x v="21"/>
    <x v="0"/>
    <x v="3"/>
    <x v="0"/>
    <x v="2"/>
    <x v="25"/>
    <x v="1"/>
    <x v="2"/>
    <x v="0"/>
    <x v="21"/>
    <n v="1"/>
    <x v="0"/>
    <x v="1"/>
    <x v="1"/>
    <x v="0"/>
    <x v="0"/>
    <x v="1"/>
    <x v="0"/>
  </r>
  <r>
    <x v="1"/>
    <x v="4"/>
    <x v="1"/>
    <x v="21"/>
    <x v="0"/>
    <x v="3"/>
    <x v="0"/>
    <x v="2"/>
    <x v="25"/>
    <x v="1"/>
    <x v="2"/>
    <x v="1"/>
    <x v="68"/>
    <n v="1"/>
    <x v="0"/>
    <x v="1"/>
    <x v="1"/>
    <x v="0"/>
    <x v="0"/>
    <x v="1"/>
    <x v="0"/>
  </r>
  <r>
    <x v="1"/>
    <x v="4"/>
    <x v="1"/>
    <x v="21"/>
    <x v="0"/>
    <x v="3"/>
    <x v="0"/>
    <x v="2"/>
    <x v="26"/>
    <x v="1"/>
    <x v="2"/>
    <x v="0"/>
    <x v="21"/>
    <n v="1"/>
    <x v="0"/>
    <x v="1"/>
    <x v="1"/>
    <x v="0"/>
    <x v="0"/>
    <x v="1"/>
    <x v="0"/>
  </r>
  <r>
    <x v="1"/>
    <x v="4"/>
    <x v="1"/>
    <x v="21"/>
    <x v="0"/>
    <x v="3"/>
    <x v="0"/>
    <x v="2"/>
    <x v="26"/>
    <x v="1"/>
    <x v="2"/>
    <x v="1"/>
    <x v="68"/>
    <n v="1"/>
    <x v="0"/>
    <x v="1"/>
    <x v="1"/>
    <x v="0"/>
    <x v="0"/>
    <x v="1"/>
    <x v="0"/>
  </r>
  <r>
    <x v="1"/>
    <x v="4"/>
    <x v="1"/>
    <x v="21"/>
    <x v="0"/>
    <x v="2"/>
    <x v="1"/>
    <x v="0"/>
    <x v="25"/>
    <x v="1"/>
    <x v="2"/>
    <x v="0"/>
    <x v="20"/>
    <n v="1"/>
    <x v="0"/>
    <x v="0"/>
    <x v="1"/>
    <x v="0"/>
    <x v="0"/>
    <x v="1"/>
    <x v="0"/>
  </r>
  <r>
    <x v="1"/>
    <x v="4"/>
    <x v="1"/>
    <x v="21"/>
    <x v="0"/>
    <x v="2"/>
    <x v="1"/>
    <x v="0"/>
    <x v="25"/>
    <x v="1"/>
    <x v="2"/>
    <x v="0"/>
    <x v="21"/>
    <n v="1"/>
    <x v="0"/>
    <x v="1"/>
    <x v="1"/>
    <x v="0"/>
    <x v="0"/>
    <x v="1"/>
    <x v="0"/>
  </r>
  <r>
    <x v="1"/>
    <x v="4"/>
    <x v="1"/>
    <x v="21"/>
    <x v="0"/>
    <x v="2"/>
    <x v="1"/>
    <x v="0"/>
    <x v="26"/>
    <x v="1"/>
    <x v="2"/>
    <x v="0"/>
    <x v="20"/>
    <n v="2"/>
    <x v="0"/>
    <x v="1"/>
    <x v="1"/>
    <x v="0"/>
    <x v="0"/>
    <x v="1"/>
    <x v="0"/>
  </r>
  <r>
    <x v="1"/>
    <x v="4"/>
    <x v="1"/>
    <x v="21"/>
    <x v="0"/>
    <x v="2"/>
    <x v="1"/>
    <x v="0"/>
    <x v="26"/>
    <x v="1"/>
    <x v="2"/>
    <x v="0"/>
    <x v="21"/>
    <n v="1"/>
    <x v="0"/>
    <x v="1"/>
    <x v="1"/>
    <x v="0"/>
    <x v="0"/>
    <x v="1"/>
    <x v="0"/>
  </r>
  <r>
    <x v="1"/>
    <x v="4"/>
    <x v="1"/>
    <x v="21"/>
    <x v="0"/>
    <x v="2"/>
    <x v="1"/>
    <x v="1"/>
    <x v="25"/>
    <x v="1"/>
    <x v="2"/>
    <x v="0"/>
    <x v="21"/>
    <n v="2"/>
    <x v="0"/>
    <x v="0"/>
    <x v="1"/>
    <x v="0"/>
    <x v="0"/>
    <x v="1"/>
    <x v="0"/>
  </r>
  <r>
    <x v="1"/>
    <x v="4"/>
    <x v="1"/>
    <x v="21"/>
    <x v="0"/>
    <x v="2"/>
    <x v="1"/>
    <x v="1"/>
    <x v="25"/>
    <x v="1"/>
    <x v="2"/>
    <x v="1"/>
    <x v="21"/>
    <n v="1"/>
    <x v="0"/>
    <x v="0"/>
    <x v="1"/>
    <x v="0"/>
    <x v="0"/>
    <x v="1"/>
    <x v="0"/>
  </r>
  <r>
    <x v="1"/>
    <x v="4"/>
    <x v="1"/>
    <x v="21"/>
    <x v="0"/>
    <x v="2"/>
    <x v="1"/>
    <x v="1"/>
    <x v="26"/>
    <x v="1"/>
    <x v="2"/>
    <x v="0"/>
    <x v="20"/>
    <n v="1"/>
    <x v="0"/>
    <x v="0"/>
    <x v="1"/>
    <x v="0"/>
    <x v="0"/>
    <x v="1"/>
    <x v="0"/>
  </r>
  <r>
    <x v="1"/>
    <x v="4"/>
    <x v="1"/>
    <x v="21"/>
    <x v="0"/>
    <x v="2"/>
    <x v="1"/>
    <x v="1"/>
    <x v="26"/>
    <x v="1"/>
    <x v="2"/>
    <x v="0"/>
    <x v="56"/>
    <n v="2"/>
    <x v="0"/>
    <x v="0"/>
    <x v="1"/>
    <x v="0"/>
    <x v="0"/>
    <x v="1"/>
    <x v="0"/>
  </r>
  <r>
    <x v="1"/>
    <x v="4"/>
    <x v="1"/>
    <x v="21"/>
    <x v="0"/>
    <x v="2"/>
    <x v="1"/>
    <x v="1"/>
    <x v="26"/>
    <x v="1"/>
    <x v="2"/>
    <x v="0"/>
    <x v="56"/>
    <n v="1"/>
    <x v="0"/>
    <x v="1"/>
    <x v="1"/>
    <x v="0"/>
    <x v="0"/>
    <x v="1"/>
    <x v="0"/>
  </r>
  <r>
    <x v="1"/>
    <x v="4"/>
    <x v="1"/>
    <x v="21"/>
    <x v="0"/>
    <x v="2"/>
    <x v="1"/>
    <x v="1"/>
    <x v="26"/>
    <x v="1"/>
    <x v="2"/>
    <x v="0"/>
    <x v="21"/>
    <n v="5"/>
    <x v="0"/>
    <x v="0"/>
    <x v="1"/>
    <x v="0"/>
    <x v="0"/>
    <x v="1"/>
    <x v="0"/>
  </r>
  <r>
    <x v="1"/>
    <x v="4"/>
    <x v="1"/>
    <x v="21"/>
    <x v="0"/>
    <x v="2"/>
    <x v="1"/>
    <x v="1"/>
    <x v="26"/>
    <x v="1"/>
    <x v="2"/>
    <x v="0"/>
    <x v="21"/>
    <n v="5"/>
    <x v="0"/>
    <x v="1"/>
    <x v="1"/>
    <x v="0"/>
    <x v="0"/>
    <x v="1"/>
    <x v="0"/>
  </r>
  <r>
    <x v="1"/>
    <x v="4"/>
    <x v="1"/>
    <x v="21"/>
    <x v="0"/>
    <x v="2"/>
    <x v="1"/>
    <x v="1"/>
    <x v="26"/>
    <x v="1"/>
    <x v="2"/>
    <x v="1"/>
    <x v="56"/>
    <n v="2"/>
    <x v="0"/>
    <x v="1"/>
    <x v="1"/>
    <x v="0"/>
    <x v="0"/>
    <x v="1"/>
    <x v="0"/>
  </r>
  <r>
    <x v="1"/>
    <x v="4"/>
    <x v="1"/>
    <x v="21"/>
    <x v="0"/>
    <x v="2"/>
    <x v="1"/>
    <x v="1"/>
    <x v="27"/>
    <x v="1"/>
    <x v="2"/>
    <x v="0"/>
    <x v="21"/>
    <n v="1"/>
    <x v="0"/>
    <x v="0"/>
    <x v="1"/>
    <x v="0"/>
    <x v="0"/>
    <x v="1"/>
    <x v="0"/>
  </r>
  <r>
    <x v="1"/>
    <x v="4"/>
    <x v="1"/>
    <x v="21"/>
    <x v="0"/>
    <x v="2"/>
    <x v="1"/>
    <x v="1"/>
    <x v="27"/>
    <x v="1"/>
    <x v="2"/>
    <x v="0"/>
    <x v="21"/>
    <n v="1"/>
    <x v="0"/>
    <x v="1"/>
    <x v="1"/>
    <x v="0"/>
    <x v="0"/>
    <x v="1"/>
    <x v="0"/>
  </r>
  <r>
    <x v="1"/>
    <x v="4"/>
    <x v="1"/>
    <x v="21"/>
    <x v="0"/>
    <x v="2"/>
    <x v="1"/>
    <x v="2"/>
    <x v="25"/>
    <x v="1"/>
    <x v="2"/>
    <x v="0"/>
    <x v="21"/>
    <n v="2"/>
    <x v="0"/>
    <x v="1"/>
    <x v="1"/>
    <x v="0"/>
    <x v="0"/>
    <x v="1"/>
    <x v="0"/>
  </r>
  <r>
    <x v="1"/>
    <x v="4"/>
    <x v="1"/>
    <x v="21"/>
    <x v="0"/>
    <x v="2"/>
    <x v="1"/>
    <x v="2"/>
    <x v="26"/>
    <x v="1"/>
    <x v="2"/>
    <x v="0"/>
    <x v="60"/>
    <n v="1"/>
    <x v="0"/>
    <x v="0"/>
    <x v="1"/>
    <x v="0"/>
    <x v="0"/>
    <x v="1"/>
    <x v="0"/>
  </r>
  <r>
    <x v="1"/>
    <x v="4"/>
    <x v="1"/>
    <x v="21"/>
    <x v="0"/>
    <x v="2"/>
    <x v="1"/>
    <x v="2"/>
    <x v="26"/>
    <x v="1"/>
    <x v="2"/>
    <x v="1"/>
    <x v="20"/>
    <n v="1"/>
    <x v="0"/>
    <x v="0"/>
    <x v="1"/>
    <x v="0"/>
    <x v="0"/>
    <x v="1"/>
    <x v="0"/>
  </r>
  <r>
    <x v="1"/>
    <x v="4"/>
    <x v="1"/>
    <x v="21"/>
    <x v="0"/>
    <x v="2"/>
    <x v="1"/>
    <x v="3"/>
    <x v="26"/>
    <x v="1"/>
    <x v="2"/>
    <x v="0"/>
    <x v="20"/>
    <n v="1"/>
    <x v="0"/>
    <x v="1"/>
    <x v="1"/>
    <x v="0"/>
    <x v="0"/>
    <x v="1"/>
    <x v="0"/>
  </r>
  <r>
    <x v="1"/>
    <x v="4"/>
    <x v="1"/>
    <x v="21"/>
    <x v="0"/>
    <x v="2"/>
    <x v="1"/>
    <x v="5"/>
    <x v="26"/>
    <x v="1"/>
    <x v="2"/>
    <x v="1"/>
    <x v="21"/>
    <n v="1"/>
    <x v="0"/>
    <x v="0"/>
    <x v="1"/>
    <x v="0"/>
    <x v="0"/>
    <x v="1"/>
    <x v="0"/>
  </r>
  <r>
    <x v="1"/>
    <x v="4"/>
    <x v="1"/>
    <x v="21"/>
    <x v="1"/>
    <x v="0"/>
    <x v="0"/>
    <x v="0"/>
    <x v="25"/>
    <x v="1"/>
    <x v="2"/>
    <x v="0"/>
    <x v="21"/>
    <n v="6"/>
    <x v="0"/>
    <x v="0"/>
    <x v="1"/>
    <x v="0"/>
    <x v="0"/>
    <x v="1"/>
    <x v="0"/>
  </r>
  <r>
    <x v="1"/>
    <x v="4"/>
    <x v="1"/>
    <x v="21"/>
    <x v="1"/>
    <x v="0"/>
    <x v="0"/>
    <x v="0"/>
    <x v="26"/>
    <x v="1"/>
    <x v="0"/>
    <x v="1"/>
    <x v="44"/>
    <n v="1"/>
    <x v="0"/>
    <x v="1"/>
    <x v="1"/>
    <x v="0"/>
    <x v="0"/>
    <x v="1"/>
    <x v="0"/>
  </r>
  <r>
    <x v="1"/>
    <x v="4"/>
    <x v="1"/>
    <x v="21"/>
    <x v="1"/>
    <x v="0"/>
    <x v="0"/>
    <x v="0"/>
    <x v="26"/>
    <x v="1"/>
    <x v="2"/>
    <x v="0"/>
    <x v="21"/>
    <n v="7"/>
    <x v="0"/>
    <x v="0"/>
    <x v="1"/>
    <x v="0"/>
    <x v="0"/>
    <x v="1"/>
    <x v="0"/>
  </r>
  <r>
    <x v="1"/>
    <x v="4"/>
    <x v="1"/>
    <x v="21"/>
    <x v="1"/>
    <x v="0"/>
    <x v="0"/>
    <x v="0"/>
    <x v="26"/>
    <x v="1"/>
    <x v="2"/>
    <x v="0"/>
    <x v="21"/>
    <n v="3"/>
    <x v="0"/>
    <x v="1"/>
    <x v="1"/>
    <x v="0"/>
    <x v="0"/>
    <x v="1"/>
    <x v="0"/>
  </r>
  <r>
    <x v="1"/>
    <x v="4"/>
    <x v="1"/>
    <x v="21"/>
    <x v="1"/>
    <x v="0"/>
    <x v="0"/>
    <x v="1"/>
    <x v="25"/>
    <x v="1"/>
    <x v="2"/>
    <x v="0"/>
    <x v="18"/>
    <n v="2"/>
    <x v="0"/>
    <x v="0"/>
    <x v="1"/>
    <x v="0"/>
    <x v="0"/>
    <x v="1"/>
    <x v="0"/>
  </r>
  <r>
    <x v="1"/>
    <x v="4"/>
    <x v="1"/>
    <x v="21"/>
    <x v="1"/>
    <x v="0"/>
    <x v="0"/>
    <x v="1"/>
    <x v="25"/>
    <x v="1"/>
    <x v="2"/>
    <x v="0"/>
    <x v="18"/>
    <n v="2"/>
    <x v="0"/>
    <x v="1"/>
    <x v="1"/>
    <x v="0"/>
    <x v="0"/>
    <x v="1"/>
    <x v="0"/>
  </r>
  <r>
    <x v="1"/>
    <x v="4"/>
    <x v="1"/>
    <x v="21"/>
    <x v="1"/>
    <x v="0"/>
    <x v="0"/>
    <x v="1"/>
    <x v="25"/>
    <x v="1"/>
    <x v="2"/>
    <x v="0"/>
    <x v="21"/>
    <n v="1"/>
    <x v="0"/>
    <x v="0"/>
    <x v="1"/>
    <x v="0"/>
    <x v="0"/>
    <x v="1"/>
    <x v="0"/>
  </r>
  <r>
    <x v="1"/>
    <x v="4"/>
    <x v="1"/>
    <x v="21"/>
    <x v="1"/>
    <x v="0"/>
    <x v="0"/>
    <x v="1"/>
    <x v="25"/>
    <x v="1"/>
    <x v="2"/>
    <x v="0"/>
    <x v="21"/>
    <n v="1"/>
    <x v="0"/>
    <x v="1"/>
    <x v="1"/>
    <x v="0"/>
    <x v="0"/>
    <x v="1"/>
    <x v="0"/>
  </r>
  <r>
    <x v="1"/>
    <x v="4"/>
    <x v="1"/>
    <x v="21"/>
    <x v="1"/>
    <x v="0"/>
    <x v="0"/>
    <x v="1"/>
    <x v="25"/>
    <x v="1"/>
    <x v="2"/>
    <x v="1"/>
    <x v="21"/>
    <n v="1"/>
    <x v="0"/>
    <x v="1"/>
    <x v="1"/>
    <x v="0"/>
    <x v="0"/>
    <x v="1"/>
    <x v="0"/>
  </r>
  <r>
    <x v="1"/>
    <x v="4"/>
    <x v="1"/>
    <x v="21"/>
    <x v="1"/>
    <x v="0"/>
    <x v="0"/>
    <x v="1"/>
    <x v="26"/>
    <x v="1"/>
    <x v="2"/>
    <x v="0"/>
    <x v="20"/>
    <n v="2"/>
    <x v="0"/>
    <x v="0"/>
    <x v="1"/>
    <x v="0"/>
    <x v="0"/>
    <x v="1"/>
    <x v="0"/>
  </r>
  <r>
    <x v="1"/>
    <x v="4"/>
    <x v="1"/>
    <x v="21"/>
    <x v="1"/>
    <x v="0"/>
    <x v="0"/>
    <x v="1"/>
    <x v="26"/>
    <x v="1"/>
    <x v="2"/>
    <x v="0"/>
    <x v="20"/>
    <n v="1"/>
    <x v="0"/>
    <x v="1"/>
    <x v="1"/>
    <x v="0"/>
    <x v="0"/>
    <x v="1"/>
    <x v="0"/>
  </r>
  <r>
    <x v="1"/>
    <x v="4"/>
    <x v="1"/>
    <x v="21"/>
    <x v="1"/>
    <x v="0"/>
    <x v="0"/>
    <x v="1"/>
    <x v="26"/>
    <x v="1"/>
    <x v="2"/>
    <x v="0"/>
    <x v="18"/>
    <n v="2"/>
    <x v="0"/>
    <x v="0"/>
    <x v="1"/>
    <x v="0"/>
    <x v="0"/>
    <x v="1"/>
    <x v="0"/>
  </r>
  <r>
    <x v="1"/>
    <x v="4"/>
    <x v="1"/>
    <x v="21"/>
    <x v="1"/>
    <x v="0"/>
    <x v="0"/>
    <x v="1"/>
    <x v="26"/>
    <x v="1"/>
    <x v="2"/>
    <x v="0"/>
    <x v="18"/>
    <n v="2"/>
    <x v="0"/>
    <x v="1"/>
    <x v="1"/>
    <x v="0"/>
    <x v="0"/>
    <x v="1"/>
    <x v="0"/>
  </r>
  <r>
    <x v="1"/>
    <x v="4"/>
    <x v="1"/>
    <x v="21"/>
    <x v="1"/>
    <x v="0"/>
    <x v="0"/>
    <x v="1"/>
    <x v="26"/>
    <x v="1"/>
    <x v="2"/>
    <x v="0"/>
    <x v="19"/>
    <n v="1"/>
    <x v="0"/>
    <x v="0"/>
    <x v="1"/>
    <x v="0"/>
    <x v="0"/>
    <x v="1"/>
    <x v="0"/>
  </r>
  <r>
    <x v="1"/>
    <x v="4"/>
    <x v="1"/>
    <x v="21"/>
    <x v="1"/>
    <x v="0"/>
    <x v="0"/>
    <x v="1"/>
    <x v="26"/>
    <x v="1"/>
    <x v="2"/>
    <x v="0"/>
    <x v="8"/>
    <n v="1"/>
    <x v="0"/>
    <x v="0"/>
    <x v="1"/>
    <x v="0"/>
    <x v="0"/>
    <x v="1"/>
    <x v="0"/>
  </r>
  <r>
    <x v="1"/>
    <x v="4"/>
    <x v="1"/>
    <x v="21"/>
    <x v="1"/>
    <x v="0"/>
    <x v="0"/>
    <x v="1"/>
    <x v="26"/>
    <x v="1"/>
    <x v="2"/>
    <x v="0"/>
    <x v="56"/>
    <n v="1"/>
    <x v="0"/>
    <x v="0"/>
    <x v="1"/>
    <x v="0"/>
    <x v="0"/>
    <x v="1"/>
    <x v="0"/>
  </r>
  <r>
    <x v="1"/>
    <x v="4"/>
    <x v="1"/>
    <x v="21"/>
    <x v="1"/>
    <x v="0"/>
    <x v="0"/>
    <x v="1"/>
    <x v="26"/>
    <x v="1"/>
    <x v="2"/>
    <x v="0"/>
    <x v="21"/>
    <n v="4"/>
    <x v="0"/>
    <x v="0"/>
    <x v="1"/>
    <x v="0"/>
    <x v="0"/>
    <x v="1"/>
    <x v="0"/>
  </r>
  <r>
    <x v="1"/>
    <x v="4"/>
    <x v="1"/>
    <x v="21"/>
    <x v="1"/>
    <x v="0"/>
    <x v="0"/>
    <x v="1"/>
    <x v="27"/>
    <x v="1"/>
    <x v="2"/>
    <x v="0"/>
    <x v="18"/>
    <n v="1"/>
    <x v="0"/>
    <x v="1"/>
    <x v="1"/>
    <x v="0"/>
    <x v="0"/>
    <x v="1"/>
    <x v="0"/>
  </r>
  <r>
    <x v="1"/>
    <x v="4"/>
    <x v="1"/>
    <x v="21"/>
    <x v="1"/>
    <x v="0"/>
    <x v="0"/>
    <x v="1"/>
    <x v="27"/>
    <x v="1"/>
    <x v="2"/>
    <x v="0"/>
    <x v="21"/>
    <n v="1"/>
    <x v="0"/>
    <x v="0"/>
    <x v="1"/>
    <x v="0"/>
    <x v="0"/>
    <x v="1"/>
    <x v="0"/>
  </r>
  <r>
    <x v="1"/>
    <x v="4"/>
    <x v="1"/>
    <x v="21"/>
    <x v="1"/>
    <x v="0"/>
    <x v="0"/>
    <x v="2"/>
    <x v="25"/>
    <x v="1"/>
    <x v="2"/>
    <x v="0"/>
    <x v="22"/>
    <n v="1"/>
    <x v="0"/>
    <x v="1"/>
    <x v="1"/>
    <x v="0"/>
    <x v="0"/>
    <x v="1"/>
    <x v="0"/>
  </r>
  <r>
    <x v="1"/>
    <x v="4"/>
    <x v="1"/>
    <x v="21"/>
    <x v="1"/>
    <x v="0"/>
    <x v="0"/>
    <x v="2"/>
    <x v="26"/>
    <x v="1"/>
    <x v="2"/>
    <x v="0"/>
    <x v="56"/>
    <n v="1"/>
    <x v="0"/>
    <x v="0"/>
    <x v="1"/>
    <x v="0"/>
    <x v="0"/>
    <x v="1"/>
    <x v="0"/>
  </r>
  <r>
    <x v="1"/>
    <x v="4"/>
    <x v="1"/>
    <x v="21"/>
    <x v="1"/>
    <x v="0"/>
    <x v="0"/>
    <x v="2"/>
    <x v="26"/>
    <x v="1"/>
    <x v="2"/>
    <x v="0"/>
    <x v="21"/>
    <n v="2"/>
    <x v="0"/>
    <x v="0"/>
    <x v="1"/>
    <x v="0"/>
    <x v="0"/>
    <x v="1"/>
    <x v="0"/>
  </r>
  <r>
    <x v="1"/>
    <x v="4"/>
    <x v="1"/>
    <x v="21"/>
    <x v="1"/>
    <x v="0"/>
    <x v="0"/>
    <x v="2"/>
    <x v="26"/>
    <x v="1"/>
    <x v="2"/>
    <x v="0"/>
    <x v="21"/>
    <n v="1"/>
    <x v="0"/>
    <x v="1"/>
    <x v="1"/>
    <x v="0"/>
    <x v="0"/>
    <x v="1"/>
    <x v="0"/>
  </r>
  <r>
    <x v="1"/>
    <x v="4"/>
    <x v="1"/>
    <x v="21"/>
    <x v="1"/>
    <x v="0"/>
    <x v="0"/>
    <x v="2"/>
    <x v="26"/>
    <x v="1"/>
    <x v="2"/>
    <x v="0"/>
    <x v="22"/>
    <n v="1"/>
    <x v="0"/>
    <x v="1"/>
    <x v="1"/>
    <x v="0"/>
    <x v="0"/>
    <x v="1"/>
    <x v="0"/>
  </r>
  <r>
    <x v="1"/>
    <x v="4"/>
    <x v="1"/>
    <x v="21"/>
    <x v="1"/>
    <x v="0"/>
    <x v="0"/>
    <x v="2"/>
    <x v="26"/>
    <x v="1"/>
    <x v="2"/>
    <x v="1"/>
    <x v="60"/>
    <n v="1"/>
    <x v="0"/>
    <x v="1"/>
    <x v="1"/>
    <x v="0"/>
    <x v="0"/>
    <x v="1"/>
    <x v="0"/>
  </r>
  <r>
    <x v="1"/>
    <x v="4"/>
    <x v="1"/>
    <x v="21"/>
    <x v="1"/>
    <x v="0"/>
    <x v="0"/>
    <x v="3"/>
    <x v="26"/>
    <x v="1"/>
    <x v="2"/>
    <x v="0"/>
    <x v="21"/>
    <n v="1"/>
    <x v="0"/>
    <x v="0"/>
    <x v="1"/>
    <x v="0"/>
    <x v="0"/>
    <x v="1"/>
    <x v="0"/>
  </r>
  <r>
    <x v="1"/>
    <x v="4"/>
    <x v="1"/>
    <x v="21"/>
    <x v="1"/>
    <x v="0"/>
    <x v="0"/>
    <x v="3"/>
    <x v="26"/>
    <x v="1"/>
    <x v="2"/>
    <x v="0"/>
    <x v="21"/>
    <n v="1"/>
    <x v="0"/>
    <x v="1"/>
    <x v="1"/>
    <x v="0"/>
    <x v="0"/>
    <x v="1"/>
    <x v="0"/>
  </r>
  <r>
    <x v="1"/>
    <x v="4"/>
    <x v="1"/>
    <x v="21"/>
    <x v="1"/>
    <x v="0"/>
    <x v="0"/>
    <x v="3"/>
    <x v="26"/>
    <x v="1"/>
    <x v="2"/>
    <x v="1"/>
    <x v="21"/>
    <n v="1"/>
    <x v="0"/>
    <x v="1"/>
    <x v="1"/>
    <x v="0"/>
    <x v="0"/>
    <x v="1"/>
    <x v="0"/>
  </r>
  <r>
    <x v="1"/>
    <x v="4"/>
    <x v="1"/>
    <x v="21"/>
    <x v="1"/>
    <x v="0"/>
    <x v="0"/>
    <x v="3"/>
    <x v="27"/>
    <x v="1"/>
    <x v="2"/>
    <x v="0"/>
    <x v="21"/>
    <n v="1"/>
    <x v="0"/>
    <x v="0"/>
    <x v="1"/>
    <x v="0"/>
    <x v="0"/>
    <x v="1"/>
    <x v="0"/>
  </r>
  <r>
    <x v="1"/>
    <x v="4"/>
    <x v="1"/>
    <x v="21"/>
    <x v="1"/>
    <x v="0"/>
    <x v="0"/>
    <x v="4"/>
    <x v="25"/>
    <x v="1"/>
    <x v="2"/>
    <x v="0"/>
    <x v="21"/>
    <n v="1"/>
    <x v="0"/>
    <x v="0"/>
    <x v="1"/>
    <x v="0"/>
    <x v="0"/>
    <x v="1"/>
    <x v="0"/>
  </r>
  <r>
    <x v="1"/>
    <x v="4"/>
    <x v="1"/>
    <x v="21"/>
    <x v="1"/>
    <x v="0"/>
    <x v="0"/>
    <x v="4"/>
    <x v="26"/>
    <x v="1"/>
    <x v="1"/>
    <x v="0"/>
    <x v="12"/>
    <n v="1"/>
    <x v="0"/>
    <x v="0"/>
    <x v="1"/>
    <x v="0"/>
    <x v="0"/>
    <x v="1"/>
    <x v="0"/>
  </r>
  <r>
    <x v="1"/>
    <x v="4"/>
    <x v="1"/>
    <x v="21"/>
    <x v="1"/>
    <x v="3"/>
    <x v="0"/>
    <x v="3"/>
    <x v="26"/>
    <x v="1"/>
    <x v="2"/>
    <x v="0"/>
    <x v="21"/>
    <n v="1"/>
    <x v="0"/>
    <x v="1"/>
    <x v="1"/>
    <x v="0"/>
    <x v="0"/>
    <x v="1"/>
    <x v="0"/>
  </r>
  <r>
    <x v="1"/>
    <x v="4"/>
    <x v="1"/>
    <x v="21"/>
    <x v="1"/>
    <x v="1"/>
    <x v="1"/>
    <x v="1"/>
    <x v="26"/>
    <x v="1"/>
    <x v="6"/>
    <x v="0"/>
    <x v="38"/>
    <n v="1"/>
    <x v="0"/>
    <x v="1"/>
    <x v="1"/>
    <x v="0"/>
    <x v="0"/>
    <x v="1"/>
    <x v="0"/>
  </r>
  <r>
    <x v="1"/>
    <x v="4"/>
    <x v="1"/>
    <x v="21"/>
    <x v="1"/>
    <x v="1"/>
    <x v="1"/>
    <x v="2"/>
    <x v="26"/>
    <x v="1"/>
    <x v="5"/>
    <x v="1"/>
    <x v="47"/>
    <n v="1"/>
    <x v="0"/>
    <x v="1"/>
    <x v="1"/>
    <x v="0"/>
    <x v="0"/>
    <x v="1"/>
    <x v="0"/>
  </r>
  <r>
    <x v="1"/>
    <x v="4"/>
    <x v="1"/>
    <x v="21"/>
    <x v="1"/>
    <x v="1"/>
    <x v="1"/>
    <x v="2"/>
    <x v="26"/>
    <x v="1"/>
    <x v="2"/>
    <x v="0"/>
    <x v="21"/>
    <n v="2"/>
    <x v="0"/>
    <x v="1"/>
    <x v="1"/>
    <x v="0"/>
    <x v="0"/>
    <x v="1"/>
    <x v="0"/>
  </r>
  <r>
    <x v="1"/>
    <x v="4"/>
    <x v="1"/>
    <x v="21"/>
    <x v="1"/>
    <x v="1"/>
    <x v="1"/>
    <x v="2"/>
    <x v="27"/>
    <x v="1"/>
    <x v="2"/>
    <x v="0"/>
    <x v="21"/>
    <n v="1"/>
    <x v="0"/>
    <x v="1"/>
    <x v="1"/>
    <x v="0"/>
    <x v="0"/>
    <x v="1"/>
    <x v="0"/>
  </r>
  <r>
    <x v="1"/>
    <x v="4"/>
    <x v="1"/>
    <x v="21"/>
    <x v="1"/>
    <x v="1"/>
    <x v="1"/>
    <x v="3"/>
    <x v="26"/>
    <x v="1"/>
    <x v="6"/>
    <x v="1"/>
    <x v="38"/>
    <n v="1"/>
    <x v="0"/>
    <x v="1"/>
    <x v="1"/>
    <x v="0"/>
    <x v="0"/>
    <x v="1"/>
    <x v="0"/>
  </r>
  <r>
    <x v="1"/>
    <x v="4"/>
    <x v="1"/>
    <x v="21"/>
    <x v="1"/>
    <x v="1"/>
    <x v="1"/>
    <x v="4"/>
    <x v="25"/>
    <x v="1"/>
    <x v="2"/>
    <x v="0"/>
    <x v="21"/>
    <n v="1"/>
    <x v="0"/>
    <x v="0"/>
    <x v="1"/>
    <x v="0"/>
    <x v="0"/>
    <x v="1"/>
    <x v="0"/>
  </r>
  <r>
    <x v="1"/>
    <x v="4"/>
    <x v="1"/>
    <x v="21"/>
    <x v="1"/>
    <x v="1"/>
    <x v="1"/>
    <x v="4"/>
    <x v="26"/>
    <x v="1"/>
    <x v="2"/>
    <x v="0"/>
    <x v="21"/>
    <n v="1"/>
    <x v="0"/>
    <x v="0"/>
    <x v="1"/>
    <x v="0"/>
    <x v="0"/>
    <x v="1"/>
    <x v="0"/>
  </r>
  <r>
    <x v="1"/>
    <x v="4"/>
    <x v="1"/>
    <x v="21"/>
    <x v="1"/>
    <x v="2"/>
    <x v="1"/>
    <x v="0"/>
    <x v="25"/>
    <x v="1"/>
    <x v="4"/>
    <x v="0"/>
    <x v="67"/>
    <n v="1"/>
    <x v="0"/>
    <x v="0"/>
    <x v="1"/>
    <x v="0"/>
    <x v="0"/>
    <x v="1"/>
    <x v="0"/>
  </r>
  <r>
    <x v="1"/>
    <x v="4"/>
    <x v="1"/>
    <x v="21"/>
    <x v="1"/>
    <x v="2"/>
    <x v="1"/>
    <x v="0"/>
    <x v="25"/>
    <x v="1"/>
    <x v="2"/>
    <x v="0"/>
    <x v="19"/>
    <n v="1"/>
    <x v="0"/>
    <x v="0"/>
    <x v="1"/>
    <x v="0"/>
    <x v="0"/>
    <x v="1"/>
    <x v="0"/>
  </r>
  <r>
    <x v="1"/>
    <x v="4"/>
    <x v="1"/>
    <x v="21"/>
    <x v="1"/>
    <x v="2"/>
    <x v="1"/>
    <x v="0"/>
    <x v="25"/>
    <x v="1"/>
    <x v="2"/>
    <x v="0"/>
    <x v="21"/>
    <n v="2"/>
    <x v="0"/>
    <x v="0"/>
    <x v="1"/>
    <x v="0"/>
    <x v="0"/>
    <x v="1"/>
    <x v="0"/>
  </r>
  <r>
    <x v="1"/>
    <x v="4"/>
    <x v="1"/>
    <x v="21"/>
    <x v="1"/>
    <x v="2"/>
    <x v="1"/>
    <x v="0"/>
    <x v="26"/>
    <x v="1"/>
    <x v="2"/>
    <x v="0"/>
    <x v="18"/>
    <n v="1"/>
    <x v="0"/>
    <x v="0"/>
    <x v="1"/>
    <x v="0"/>
    <x v="0"/>
    <x v="1"/>
    <x v="0"/>
  </r>
  <r>
    <x v="1"/>
    <x v="4"/>
    <x v="1"/>
    <x v="21"/>
    <x v="1"/>
    <x v="2"/>
    <x v="1"/>
    <x v="0"/>
    <x v="26"/>
    <x v="1"/>
    <x v="2"/>
    <x v="0"/>
    <x v="19"/>
    <n v="1"/>
    <x v="0"/>
    <x v="0"/>
    <x v="1"/>
    <x v="0"/>
    <x v="0"/>
    <x v="1"/>
    <x v="0"/>
  </r>
  <r>
    <x v="1"/>
    <x v="4"/>
    <x v="1"/>
    <x v="21"/>
    <x v="1"/>
    <x v="2"/>
    <x v="1"/>
    <x v="0"/>
    <x v="26"/>
    <x v="1"/>
    <x v="2"/>
    <x v="0"/>
    <x v="21"/>
    <n v="2"/>
    <x v="0"/>
    <x v="0"/>
    <x v="1"/>
    <x v="0"/>
    <x v="0"/>
    <x v="1"/>
    <x v="0"/>
  </r>
  <r>
    <x v="1"/>
    <x v="4"/>
    <x v="1"/>
    <x v="21"/>
    <x v="1"/>
    <x v="2"/>
    <x v="1"/>
    <x v="1"/>
    <x v="25"/>
    <x v="1"/>
    <x v="2"/>
    <x v="0"/>
    <x v="20"/>
    <n v="1"/>
    <x v="0"/>
    <x v="1"/>
    <x v="1"/>
    <x v="0"/>
    <x v="0"/>
    <x v="1"/>
    <x v="0"/>
  </r>
  <r>
    <x v="1"/>
    <x v="4"/>
    <x v="1"/>
    <x v="21"/>
    <x v="1"/>
    <x v="2"/>
    <x v="1"/>
    <x v="1"/>
    <x v="25"/>
    <x v="1"/>
    <x v="2"/>
    <x v="0"/>
    <x v="21"/>
    <n v="1"/>
    <x v="0"/>
    <x v="0"/>
    <x v="1"/>
    <x v="0"/>
    <x v="0"/>
    <x v="1"/>
    <x v="0"/>
  </r>
  <r>
    <x v="1"/>
    <x v="4"/>
    <x v="1"/>
    <x v="21"/>
    <x v="1"/>
    <x v="2"/>
    <x v="1"/>
    <x v="1"/>
    <x v="25"/>
    <x v="1"/>
    <x v="2"/>
    <x v="0"/>
    <x v="21"/>
    <n v="2"/>
    <x v="0"/>
    <x v="1"/>
    <x v="1"/>
    <x v="0"/>
    <x v="0"/>
    <x v="1"/>
    <x v="0"/>
  </r>
  <r>
    <x v="1"/>
    <x v="4"/>
    <x v="1"/>
    <x v="21"/>
    <x v="1"/>
    <x v="2"/>
    <x v="1"/>
    <x v="1"/>
    <x v="26"/>
    <x v="1"/>
    <x v="6"/>
    <x v="0"/>
    <x v="42"/>
    <n v="1"/>
    <x v="0"/>
    <x v="1"/>
    <x v="1"/>
    <x v="0"/>
    <x v="0"/>
    <x v="1"/>
    <x v="0"/>
  </r>
  <r>
    <x v="1"/>
    <x v="4"/>
    <x v="1"/>
    <x v="21"/>
    <x v="1"/>
    <x v="2"/>
    <x v="1"/>
    <x v="1"/>
    <x v="26"/>
    <x v="1"/>
    <x v="2"/>
    <x v="0"/>
    <x v="20"/>
    <n v="1"/>
    <x v="0"/>
    <x v="0"/>
    <x v="1"/>
    <x v="0"/>
    <x v="0"/>
    <x v="1"/>
    <x v="0"/>
  </r>
  <r>
    <x v="1"/>
    <x v="4"/>
    <x v="1"/>
    <x v="21"/>
    <x v="1"/>
    <x v="2"/>
    <x v="1"/>
    <x v="1"/>
    <x v="26"/>
    <x v="1"/>
    <x v="2"/>
    <x v="0"/>
    <x v="20"/>
    <n v="2"/>
    <x v="0"/>
    <x v="1"/>
    <x v="1"/>
    <x v="0"/>
    <x v="0"/>
    <x v="1"/>
    <x v="0"/>
  </r>
  <r>
    <x v="1"/>
    <x v="4"/>
    <x v="1"/>
    <x v="21"/>
    <x v="1"/>
    <x v="2"/>
    <x v="1"/>
    <x v="1"/>
    <x v="26"/>
    <x v="1"/>
    <x v="2"/>
    <x v="0"/>
    <x v="21"/>
    <n v="1"/>
    <x v="0"/>
    <x v="0"/>
    <x v="1"/>
    <x v="0"/>
    <x v="0"/>
    <x v="1"/>
    <x v="0"/>
  </r>
  <r>
    <x v="1"/>
    <x v="4"/>
    <x v="1"/>
    <x v="21"/>
    <x v="1"/>
    <x v="2"/>
    <x v="1"/>
    <x v="1"/>
    <x v="26"/>
    <x v="1"/>
    <x v="2"/>
    <x v="0"/>
    <x v="21"/>
    <n v="2"/>
    <x v="0"/>
    <x v="1"/>
    <x v="1"/>
    <x v="0"/>
    <x v="0"/>
    <x v="1"/>
    <x v="0"/>
  </r>
  <r>
    <x v="1"/>
    <x v="4"/>
    <x v="1"/>
    <x v="21"/>
    <x v="1"/>
    <x v="2"/>
    <x v="1"/>
    <x v="1"/>
    <x v="27"/>
    <x v="1"/>
    <x v="2"/>
    <x v="0"/>
    <x v="21"/>
    <n v="1"/>
    <x v="0"/>
    <x v="0"/>
    <x v="1"/>
    <x v="0"/>
    <x v="0"/>
    <x v="1"/>
    <x v="0"/>
  </r>
  <r>
    <x v="1"/>
    <x v="4"/>
    <x v="1"/>
    <x v="21"/>
    <x v="1"/>
    <x v="2"/>
    <x v="1"/>
    <x v="2"/>
    <x v="25"/>
    <x v="1"/>
    <x v="2"/>
    <x v="0"/>
    <x v="21"/>
    <n v="2"/>
    <x v="0"/>
    <x v="0"/>
    <x v="1"/>
    <x v="0"/>
    <x v="0"/>
    <x v="1"/>
    <x v="0"/>
  </r>
  <r>
    <x v="1"/>
    <x v="4"/>
    <x v="1"/>
    <x v="21"/>
    <x v="1"/>
    <x v="2"/>
    <x v="1"/>
    <x v="2"/>
    <x v="26"/>
    <x v="1"/>
    <x v="2"/>
    <x v="0"/>
    <x v="21"/>
    <n v="1"/>
    <x v="0"/>
    <x v="0"/>
    <x v="1"/>
    <x v="0"/>
    <x v="0"/>
    <x v="1"/>
    <x v="0"/>
  </r>
  <r>
    <x v="1"/>
    <x v="4"/>
    <x v="1"/>
    <x v="21"/>
    <x v="1"/>
    <x v="2"/>
    <x v="1"/>
    <x v="2"/>
    <x v="26"/>
    <x v="1"/>
    <x v="2"/>
    <x v="1"/>
    <x v="9"/>
    <n v="1"/>
    <x v="0"/>
    <x v="1"/>
    <x v="1"/>
    <x v="0"/>
    <x v="0"/>
    <x v="1"/>
    <x v="0"/>
  </r>
  <r>
    <x v="1"/>
    <x v="4"/>
    <x v="1"/>
    <x v="21"/>
    <x v="1"/>
    <x v="2"/>
    <x v="1"/>
    <x v="2"/>
    <x v="26"/>
    <x v="1"/>
    <x v="2"/>
    <x v="1"/>
    <x v="21"/>
    <n v="1"/>
    <x v="0"/>
    <x v="1"/>
    <x v="1"/>
    <x v="0"/>
    <x v="0"/>
    <x v="1"/>
    <x v="0"/>
  </r>
  <r>
    <x v="1"/>
    <x v="4"/>
    <x v="1"/>
    <x v="21"/>
    <x v="1"/>
    <x v="2"/>
    <x v="1"/>
    <x v="3"/>
    <x v="26"/>
    <x v="1"/>
    <x v="2"/>
    <x v="1"/>
    <x v="21"/>
    <n v="1"/>
    <x v="0"/>
    <x v="1"/>
    <x v="1"/>
    <x v="0"/>
    <x v="0"/>
    <x v="1"/>
    <x v="0"/>
  </r>
  <r>
    <x v="1"/>
    <x v="4"/>
    <x v="1"/>
    <x v="21"/>
    <x v="1"/>
    <x v="2"/>
    <x v="1"/>
    <x v="6"/>
    <x v="26"/>
    <x v="1"/>
    <x v="2"/>
    <x v="0"/>
    <x v="56"/>
    <n v="1"/>
    <x v="0"/>
    <x v="1"/>
    <x v="1"/>
    <x v="0"/>
    <x v="0"/>
    <x v="1"/>
    <x v="0"/>
  </r>
  <r>
    <x v="1"/>
    <x v="4"/>
    <x v="1"/>
    <x v="21"/>
    <x v="2"/>
    <x v="0"/>
    <x v="0"/>
    <x v="0"/>
    <x v="25"/>
    <x v="1"/>
    <x v="2"/>
    <x v="0"/>
    <x v="21"/>
    <n v="1"/>
    <x v="0"/>
    <x v="1"/>
    <x v="1"/>
    <x v="0"/>
    <x v="0"/>
    <x v="1"/>
    <x v="0"/>
  </r>
  <r>
    <x v="1"/>
    <x v="4"/>
    <x v="1"/>
    <x v="21"/>
    <x v="2"/>
    <x v="0"/>
    <x v="0"/>
    <x v="1"/>
    <x v="25"/>
    <x v="1"/>
    <x v="2"/>
    <x v="0"/>
    <x v="21"/>
    <n v="1"/>
    <x v="0"/>
    <x v="1"/>
    <x v="1"/>
    <x v="0"/>
    <x v="0"/>
    <x v="1"/>
    <x v="0"/>
  </r>
  <r>
    <x v="1"/>
    <x v="4"/>
    <x v="1"/>
    <x v="21"/>
    <x v="2"/>
    <x v="0"/>
    <x v="0"/>
    <x v="1"/>
    <x v="26"/>
    <x v="1"/>
    <x v="2"/>
    <x v="0"/>
    <x v="21"/>
    <n v="2"/>
    <x v="0"/>
    <x v="1"/>
    <x v="1"/>
    <x v="0"/>
    <x v="0"/>
    <x v="1"/>
    <x v="0"/>
  </r>
  <r>
    <x v="1"/>
    <x v="4"/>
    <x v="1"/>
    <x v="21"/>
    <x v="2"/>
    <x v="3"/>
    <x v="0"/>
    <x v="3"/>
    <x v="26"/>
    <x v="1"/>
    <x v="2"/>
    <x v="0"/>
    <x v="21"/>
    <n v="1"/>
    <x v="0"/>
    <x v="1"/>
    <x v="1"/>
    <x v="0"/>
    <x v="0"/>
    <x v="1"/>
    <x v="0"/>
  </r>
  <r>
    <x v="1"/>
    <x v="4"/>
    <x v="1"/>
    <x v="21"/>
    <x v="2"/>
    <x v="3"/>
    <x v="0"/>
    <x v="3"/>
    <x v="27"/>
    <x v="1"/>
    <x v="2"/>
    <x v="0"/>
    <x v="21"/>
    <n v="1"/>
    <x v="0"/>
    <x v="1"/>
    <x v="1"/>
    <x v="0"/>
    <x v="0"/>
    <x v="1"/>
    <x v="0"/>
  </r>
  <r>
    <x v="1"/>
    <x v="4"/>
    <x v="1"/>
    <x v="22"/>
    <x v="0"/>
    <x v="0"/>
    <x v="0"/>
    <x v="1"/>
    <x v="26"/>
    <x v="1"/>
    <x v="4"/>
    <x v="0"/>
    <x v="58"/>
    <n v="1"/>
    <x v="0"/>
    <x v="1"/>
    <x v="1"/>
    <x v="0"/>
    <x v="0"/>
    <x v="1"/>
    <x v="0"/>
  </r>
  <r>
    <x v="1"/>
    <x v="4"/>
    <x v="1"/>
    <x v="22"/>
    <x v="0"/>
    <x v="0"/>
    <x v="0"/>
    <x v="1"/>
    <x v="26"/>
    <x v="1"/>
    <x v="2"/>
    <x v="0"/>
    <x v="22"/>
    <n v="1"/>
    <x v="0"/>
    <x v="0"/>
    <x v="1"/>
    <x v="0"/>
    <x v="0"/>
    <x v="1"/>
    <x v="0"/>
  </r>
  <r>
    <x v="1"/>
    <x v="4"/>
    <x v="1"/>
    <x v="22"/>
    <x v="0"/>
    <x v="0"/>
    <x v="0"/>
    <x v="1"/>
    <x v="27"/>
    <x v="1"/>
    <x v="2"/>
    <x v="0"/>
    <x v="22"/>
    <n v="1"/>
    <x v="0"/>
    <x v="0"/>
    <x v="1"/>
    <x v="0"/>
    <x v="0"/>
    <x v="1"/>
    <x v="0"/>
  </r>
  <r>
    <x v="1"/>
    <x v="4"/>
    <x v="1"/>
    <x v="22"/>
    <x v="0"/>
    <x v="3"/>
    <x v="0"/>
    <x v="1"/>
    <x v="27"/>
    <x v="1"/>
    <x v="2"/>
    <x v="0"/>
    <x v="60"/>
    <n v="1"/>
    <x v="0"/>
    <x v="1"/>
    <x v="1"/>
    <x v="0"/>
    <x v="0"/>
    <x v="1"/>
    <x v="0"/>
  </r>
  <r>
    <x v="1"/>
    <x v="4"/>
    <x v="1"/>
    <x v="22"/>
    <x v="0"/>
    <x v="3"/>
    <x v="0"/>
    <x v="3"/>
    <x v="26"/>
    <x v="1"/>
    <x v="2"/>
    <x v="0"/>
    <x v="18"/>
    <n v="1"/>
    <x v="0"/>
    <x v="0"/>
    <x v="1"/>
    <x v="0"/>
    <x v="0"/>
    <x v="1"/>
    <x v="0"/>
  </r>
  <r>
    <x v="1"/>
    <x v="4"/>
    <x v="1"/>
    <x v="22"/>
    <x v="0"/>
    <x v="3"/>
    <x v="0"/>
    <x v="3"/>
    <x v="27"/>
    <x v="1"/>
    <x v="2"/>
    <x v="0"/>
    <x v="18"/>
    <n v="1"/>
    <x v="0"/>
    <x v="0"/>
    <x v="1"/>
    <x v="0"/>
    <x v="0"/>
    <x v="1"/>
    <x v="0"/>
  </r>
  <r>
    <x v="1"/>
    <x v="4"/>
    <x v="1"/>
    <x v="22"/>
    <x v="0"/>
    <x v="2"/>
    <x v="1"/>
    <x v="1"/>
    <x v="26"/>
    <x v="1"/>
    <x v="2"/>
    <x v="0"/>
    <x v="18"/>
    <n v="1"/>
    <x v="0"/>
    <x v="0"/>
    <x v="1"/>
    <x v="0"/>
    <x v="0"/>
    <x v="1"/>
    <x v="0"/>
  </r>
  <r>
    <x v="1"/>
    <x v="4"/>
    <x v="1"/>
    <x v="22"/>
    <x v="0"/>
    <x v="2"/>
    <x v="1"/>
    <x v="1"/>
    <x v="27"/>
    <x v="1"/>
    <x v="4"/>
    <x v="0"/>
    <x v="67"/>
    <n v="1"/>
    <x v="0"/>
    <x v="1"/>
    <x v="1"/>
    <x v="0"/>
    <x v="0"/>
    <x v="1"/>
    <x v="0"/>
  </r>
  <r>
    <x v="1"/>
    <x v="4"/>
    <x v="1"/>
    <x v="22"/>
    <x v="0"/>
    <x v="2"/>
    <x v="1"/>
    <x v="1"/>
    <x v="27"/>
    <x v="1"/>
    <x v="4"/>
    <x v="0"/>
    <x v="70"/>
    <n v="1"/>
    <x v="0"/>
    <x v="1"/>
    <x v="1"/>
    <x v="0"/>
    <x v="0"/>
    <x v="1"/>
    <x v="0"/>
  </r>
  <r>
    <x v="1"/>
    <x v="4"/>
    <x v="1"/>
    <x v="22"/>
    <x v="0"/>
    <x v="2"/>
    <x v="1"/>
    <x v="1"/>
    <x v="27"/>
    <x v="1"/>
    <x v="2"/>
    <x v="0"/>
    <x v="18"/>
    <n v="1"/>
    <x v="0"/>
    <x v="0"/>
    <x v="1"/>
    <x v="0"/>
    <x v="0"/>
    <x v="1"/>
    <x v="0"/>
  </r>
  <r>
    <x v="1"/>
    <x v="4"/>
    <x v="1"/>
    <x v="22"/>
    <x v="1"/>
    <x v="0"/>
    <x v="0"/>
    <x v="1"/>
    <x v="26"/>
    <x v="1"/>
    <x v="4"/>
    <x v="0"/>
    <x v="58"/>
    <n v="1"/>
    <x v="0"/>
    <x v="1"/>
    <x v="1"/>
    <x v="0"/>
    <x v="0"/>
    <x v="1"/>
    <x v="0"/>
  </r>
  <r>
    <x v="1"/>
    <x v="4"/>
    <x v="1"/>
    <x v="22"/>
    <x v="1"/>
    <x v="0"/>
    <x v="0"/>
    <x v="1"/>
    <x v="26"/>
    <x v="1"/>
    <x v="2"/>
    <x v="0"/>
    <x v="18"/>
    <n v="1"/>
    <x v="0"/>
    <x v="0"/>
    <x v="1"/>
    <x v="0"/>
    <x v="0"/>
    <x v="1"/>
    <x v="0"/>
  </r>
  <r>
    <x v="1"/>
    <x v="4"/>
    <x v="1"/>
    <x v="22"/>
    <x v="1"/>
    <x v="0"/>
    <x v="0"/>
    <x v="1"/>
    <x v="26"/>
    <x v="1"/>
    <x v="2"/>
    <x v="0"/>
    <x v="8"/>
    <n v="1"/>
    <x v="0"/>
    <x v="0"/>
    <x v="1"/>
    <x v="0"/>
    <x v="0"/>
    <x v="1"/>
    <x v="0"/>
  </r>
  <r>
    <x v="1"/>
    <x v="4"/>
    <x v="1"/>
    <x v="22"/>
    <x v="1"/>
    <x v="0"/>
    <x v="0"/>
    <x v="1"/>
    <x v="27"/>
    <x v="1"/>
    <x v="2"/>
    <x v="0"/>
    <x v="18"/>
    <n v="1"/>
    <x v="0"/>
    <x v="0"/>
    <x v="1"/>
    <x v="0"/>
    <x v="0"/>
    <x v="1"/>
    <x v="0"/>
  </r>
  <r>
    <x v="1"/>
    <x v="4"/>
    <x v="1"/>
    <x v="22"/>
    <x v="1"/>
    <x v="0"/>
    <x v="0"/>
    <x v="1"/>
    <x v="27"/>
    <x v="1"/>
    <x v="2"/>
    <x v="0"/>
    <x v="8"/>
    <n v="1"/>
    <x v="0"/>
    <x v="0"/>
    <x v="1"/>
    <x v="0"/>
    <x v="0"/>
    <x v="1"/>
    <x v="0"/>
  </r>
  <r>
    <x v="1"/>
    <x v="4"/>
    <x v="1"/>
    <x v="22"/>
    <x v="1"/>
    <x v="0"/>
    <x v="0"/>
    <x v="1"/>
    <x v="27"/>
    <x v="1"/>
    <x v="2"/>
    <x v="0"/>
    <x v="21"/>
    <n v="1"/>
    <x v="0"/>
    <x v="1"/>
    <x v="1"/>
    <x v="0"/>
    <x v="0"/>
    <x v="1"/>
    <x v="0"/>
  </r>
  <r>
    <x v="1"/>
    <x v="4"/>
    <x v="1"/>
    <x v="22"/>
    <x v="1"/>
    <x v="0"/>
    <x v="0"/>
    <x v="2"/>
    <x v="27"/>
    <x v="1"/>
    <x v="2"/>
    <x v="0"/>
    <x v="18"/>
    <n v="1"/>
    <x v="0"/>
    <x v="1"/>
    <x v="1"/>
    <x v="0"/>
    <x v="0"/>
    <x v="1"/>
    <x v="0"/>
  </r>
  <r>
    <x v="1"/>
    <x v="4"/>
    <x v="1"/>
    <x v="22"/>
    <x v="1"/>
    <x v="3"/>
    <x v="0"/>
    <x v="3"/>
    <x v="26"/>
    <x v="1"/>
    <x v="2"/>
    <x v="0"/>
    <x v="9"/>
    <n v="1"/>
    <x v="0"/>
    <x v="1"/>
    <x v="1"/>
    <x v="0"/>
    <x v="0"/>
    <x v="1"/>
    <x v="0"/>
  </r>
  <r>
    <x v="1"/>
    <x v="4"/>
    <x v="1"/>
    <x v="22"/>
    <x v="1"/>
    <x v="3"/>
    <x v="0"/>
    <x v="3"/>
    <x v="27"/>
    <x v="1"/>
    <x v="2"/>
    <x v="0"/>
    <x v="9"/>
    <n v="1"/>
    <x v="0"/>
    <x v="1"/>
    <x v="1"/>
    <x v="0"/>
    <x v="0"/>
    <x v="1"/>
    <x v="0"/>
  </r>
  <r>
    <x v="1"/>
    <x v="4"/>
    <x v="1"/>
    <x v="22"/>
    <x v="1"/>
    <x v="1"/>
    <x v="1"/>
    <x v="2"/>
    <x v="27"/>
    <x v="1"/>
    <x v="0"/>
    <x v="0"/>
    <x v="29"/>
    <n v="1"/>
    <x v="0"/>
    <x v="1"/>
    <x v="1"/>
    <x v="0"/>
    <x v="0"/>
    <x v="1"/>
    <x v="0"/>
  </r>
  <r>
    <x v="1"/>
    <x v="4"/>
    <x v="1"/>
    <x v="22"/>
    <x v="1"/>
    <x v="1"/>
    <x v="1"/>
    <x v="4"/>
    <x v="26"/>
    <x v="1"/>
    <x v="4"/>
    <x v="0"/>
    <x v="24"/>
    <n v="1"/>
    <x v="0"/>
    <x v="1"/>
    <x v="1"/>
    <x v="0"/>
    <x v="0"/>
    <x v="1"/>
    <x v="1"/>
  </r>
  <r>
    <x v="1"/>
    <x v="4"/>
    <x v="1"/>
    <x v="22"/>
    <x v="1"/>
    <x v="1"/>
    <x v="1"/>
    <x v="4"/>
    <x v="27"/>
    <x v="1"/>
    <x v="4"/>
    <x v="0"/>
    <x v="24"/>
    <n v="1"/>
    <x v="0"/>
    <x v="1"/>
    <x v="1"/>
    <x v="0"/>
    <x v="0"/>
    <x v="1"/>
    <x v="1"/>
  </r>
  <r>
    <x v="1"/>
    <x v="4"/>
    <x v="1"/>
    <x v="22"/>
    <x v="1"/>
    <x v="2"/>
    <x v="1"/>
    <x v="0"/>
    <x v="26"/>
    <x v="1"/>
    <x v="2"/>
    <x v="0"/>
    <x v="22"/>
    <n v="1"/>
    <x v="0"/>
    <x v="0"/>
    <x v="1"/>
    <x v="0"/>
    <x v="0"/>
    <x v="1"/>
    <x v="0"/>
  </r>
  <r>
    <x v="1"/>
    <x v="4"/>
    <x v="1"/>
    <x v="22"/>
    <x v="1"/>
    <x v="2"/>
    <x v="1"/>
    <x v="0"/>
    <x v="26"/>
    <x v="1"/>
    <x v="2"/>
    <x v="0"/>
    <x v="22"/>
    <n v="1"/>
    <x v="0"/>
    <x v="1"/>
    <x v="1"/>
    <x v="0"/>
    <x v="0"/>
    <x v="1"/>
    <x v="0"/>
  </r>
  <r>
    <x v="1"/>
    <x v="4"/>
    <x v="1"/>
    <x v="22"/>
    <x v="1"/>
    <x v="2"/>
    <x v="1"/>
    <x v="0"/>
    <x v="27"/>
    <x v="1"/>
    <x v="2"/>
    <x v="0"/>
    <x v="22"/>
    <n v="1"/>
    <x v="0"/>
    <x v="0"/>
    <x v="1"/>
    <x v="0"/>
    <x v="0"/>
    <x v="1"/>
    <x v="0"/>
  </r>
  <r>
    <x v="1"/>
    <x v="4"/>
    <x v="1"/>
    <x v="22"/>
    <x v="1"/>
    <x v="2"/>
    <x v="1"/>
    <x v="0"/>
    <x v="27"/>
    <x v="1"/>
    <x v="2"/>
    <x v="0"/>
    <x v="22"/>
    <n v="1"/>
    <x v="0"/>
    <x v="1"/>
    <x v="1"/>
    <x v="0"/>
    <x v="0"/>
    <x v="1"/>
    <x v="0"/>
  </r>
  <r>
    <x v="1"/>
    <x v="4"/>
    <x v="1"/>
    <x v="22"/>
    <x v="1"/>
    <x v="2"/>
    <x v="1"/>
    <x v="1"/>
    <x v="26"/>
    <x v="1"/>
    <x v="2"/>
    <x v="0"/>
    <x v="21"/>
    <n v="1"/>
    <x v="0"/>
    <x v="0"/>
    <x v="1"/>
    <x v="0"/>
    <x v="0"/>
    <x v="1"/>
    <x v="0"/>
  </r>
  <r>
    <x v="1"/>
    <x v="4"/>
    <x v="1"/>
    <x v="22"/>
    <x v="1"/>
    <x v="2"/>
    <x v="1"/>
    <x v="1"/>
    <x v="27"/>
    <x v="1"/>
    <x v="2"/>
    <x v="0"/>
    <x v="60"/>
    <n v="1"/>
    <x v="0"/>
    <x v="1"/>
    <x v="1"/>
    <x v="0"/>
    <x v="0"/>
    <x v="1"/>
    <x v="0"/>
  </r>
  <r>
    <x v="1"/>
    <x v="4"/>
    <x v="1"/>
    <x v="22"/>
    <x v="1"/>
    <x v="2"/>
    <x v="1"/>
    <x v="2"/>
    <x v="26"/>
    <x v="1"/>
    <x v="2"/>
    <x v="0"/>
    <x v="22"/>
    <n v="1"/>
    <x v="0"/>
    <x v="1"/>
    <x v="1"/>
    <x v="0"/>
    <x v="0"/>
    <x v="1"/>
    <x v="0"/>
  </r>
  <r>
    <x v="1"/>
    <x v="4"/>
    <x v="1"/>
    <x v="22"/>
    <x v="1"/>
    <x v="2"/>
    <x v="1"/>
    <x v="2"/>
    <x v="27"/>
    <x v="1"/>
    <x v="1"/>
    <x v="0"/>
    <x v="4"/>
    <n v="1"/>
    <x v="0"/>
    <x v="1"/>
    <x v="1"/>
    <x v="0"/>
    <x v="0"/>
    <x v="1"/>
    <x v="0"/>
  </r>
  <r>
    <x v="1"/>
    <x v="4"/>
    <x v="1"/>
    <x v="22"/>
    <x v="1"/>
    <x v="2"/>
    <x v="1"/>
    <x v="2"/>
    <x v="27"/>
    <x v="1"/>
    <x v="2"/>
    <x v="0"/>
    <x v="22"/>
    <n v="1"/>
    <x v="0"/>
    <x v="1"/>
    <x v="1"/>
    <x v="0"/>
    <x v="0"/>
    <x v="1"/>
    <x v="0"/>
  </r>
  <r>
    <x v="1"/>
    <x v="4"/>
    <x v="1"/>
    <x v="22"/>
    <x v="1"/>
    <x v="2"/>
    <x v="1"/>
    <x v="3"/>
    <x v="26"/>
    <x v="1"/>
    <x v="2"/>
    <x v="0"/>
    <x v="21"/>
    <n v="1"/>
    <x v="0"/>
    <x v="0"/>
    <x v="1"/>
    <x v="0"/>
    <x v="0"/>
    <x v="1"/>
    <x v="0"/>
  </r>
  <r>
    <x v="1"/>
    <x v="4"/>
    <x v="1"/>
    <x v="22"/>
    <x v="1"/>
    <x v="2"/>
    <x v="1"/>
    <x v="3"/>
    <x v="27"/>
    <x v="1"/>
    <x v="2"/>
    <x v="0"/>
    <x v="21"/>
    <n v="1"/>
    <x v="0"/>
    <x v="0"/>
    <x v="1"/>
    <x v="0"/>
    <x v="0"/>
    <x v="1"/>
    <x v="0"/>
  </r>
  <r>
    <x v="1"/>
    <x v="4"/>
    <x v="1"/>
    <x v="22"/>
    <x v="1"/>
    <x v="2"/>
    <x v="1"/>
    <x v="5"/>
    <x v="26"/>
    <x v="1"/>
    <x v="2"/>
    <x v="0"/>
    <x v="22"/>
    <n v="1"/>
    <x v="0"/>
    <x v="1"/>
    <x v="1"/>
    <x v="0"/>
    <x v="0"/>
    <x v="1"/>
    <x v="0"/>
  </r>
  <r>
    <x v="1"/>
    <x v="4"/>
    <x v="1"/>
    <x v="22"/>
    <x v="1"/>
    <x v="2"/>
    <x v="1"/>
    <x v="5"/>
    <x v="27"/>
    <x v="1"/>
    <x v="2"/>
    <x v="0"/>
    <x v="22"/>
    <n v="1"/>
    <x v="0"/>
    <x v="1"/>
    <x v="1"/>
    <x v="0"/>
    <x v="0"/>
    <x v="1"/>
    <x v="0"/>
  </r>
  <r>
    <x v="1"/>
    <x v="4"/>
    <x v="1"/>
    <x v="22"/>
    <x v="1"/>
    <x v="2"/>
    <x v="1"/>
    <x v="8"/>
    <x v="27"/>
    <x v="1"/>
    <x v="2"/>
    <x v="0"/>
    <x v="21"/>
    <n v="1"/>
    <x v="0"/>
    <x v="1"/>
    <x v="1"/>
    <x v="0"/>
    <x v="0"/>
    <x v="1"/>
    <x v="0"/>
  </r>
  <r>
    <x v="1"/>
    <x v="4"/>
    <x v="1"/>
    <x v="23"/>
    <x v="0"/>
    <x v="0"/>
    <x v="0"/>
    <x v="0"/>
    <x v="25"/>
    <x v="1"/>
    <x v="2"/>
    <x v="0"/>
    <x v="19"/>
    <n v="1"/>
    <x v="0"/>
    <x v="1"/>
    <x v="1"/>
    <x v="0"/>
    <x v="0"/>
    <x v="1"/>
    <x v="0"/>
  </r>
  <r>
    <x v="1"/>
    <x v="4"/>
    <x v="1"/>
    <x v="23"/>
    <x v="0"/>
    <x v="0"/>
    <x v="0"/>
    <x v="0"/>
    <x v="25"/>
    <x v="1"/>
    <x v="2"/>
    <x v="0"/>
    <x v="61"/>
    <n v="2"/>
    <x v="0"/>
    <x v="0"/>
    <x v="1"/>
    <x v="0"/>
    <x v="0"/>
    <x v="1"/>
    <x v="0"/>
  </r>
  <r>
    <x v="1"/>
    <x v="4"/>
    <x v="1"/>
    <x v="23"/>
    <x v="0"/>
    <x v="0"/>
    <x v="0"/>
    <x v="0"/>
    <x v="25"/>
    <x v="1"/>
    <x v="2"/>
    <x v="0"/>
    <x v="61"/>
    <n v="3"/>
    <x v="0"/>
    <x v="1"/>
    <x v="1"/>
    <x v="0"/>
    <x v="0"/>
    <x v="1"/>
    <x v="0"/>
  </r>
  <r>
    <x v="1"/>
    <x v="4"/>
    <x v="1"/>
    <x v="23"/>
    <x v="0"/>
    <x v="0"/>
    <x v="0"/>
    <x v="0"/>
    <x v="25"/>
    <x v="1"/>
    <x v="2"/>
    <x v="0"/>
    <x v="57"/>
    <n v="2"/>
    <x v="0"/>
    <x v="0"/>
    <x v="1"/>
    <x v="0"/>
    <x v="0"/>
    <x v="1"/>
    <x v="0"/>
  </r>
  <r>
    <x v="1"/>
    <x v="4"/>
    <x v="1"/>
    <x v="23"/>
    <x v="0"/>
    <x v="0"/>
    <x v="0"/>
    <x v="0"/>
    <x v="25"/>
    <x v="1"/>
    <x v="2"/>
    <x v="0"/>
    <x v="57"/>
    <n v="2"/>
    <x v="0"/>
    <x v="1"/>
    <x v="1"/>
    <x v="0"/>
    <x v="0"/>
    <x v="1"/>
    <x v="0"/>
  </r>
  <r>
    <x v="1"/>
    <x v="4"/>
    <x v="1"/>
    <x v="23"/>
    <x v="0"/>
    <x v="0"/>
    <x v="0"/>
    <x v="0"/>
    <x v="26"/>
    <x v="1"/>
    <x v="2"/>
    <x v="0"/>
    <x v="19"/>
    <n v="1"/>
    <x v="0"/>
    <x v="1"/>
    <x v="1"/>
    <x v="0"/>
    <x v="0"/>
    <x v="1"/>
    <x v="0"/>
  </r>
  <r>
    <x v="1"/>
    <x v="4"/>
    <x v="1"/>
    <x v="23"/>
    <x v="0"/>
    <x v="0"/>
    <x v="0"/>
    <x v="0"/>
    <x v="26"/>
    <x v="1"/>
    <x v="2"/>
    <x v="0"/>
    <x v="61"/>
    <n v="1"/>
    <x v="0"/>
    <x v="1"/>
    <x v="1"/>
    <x v="0"/>
    <x v="0"/>
    <x v="1"/>
    <x v="0"/>
  </r>
  <r>
    <x v="1"/>
    <x v="4"/>
    <x v="1"/>
    <x v="23"/>
    <x v="0"/>
    <x v="0"/>
    <x v="0"/>
    <x v="0"/>
    <x v="26"/>
    <x v="1"/>
    <x v="2"/>
    <x v="0"/>
    <x v="57"/>
    <n v="2"/>
    <x v="0"/>
    <x v="0"/>
    <x v="1"/>
    <x v="0"/>
    <x v="0"/>
    <x v="1"/>
    <x v="0"/>
  </r>
  <r>
    <x v="1"/>
    <x v="4"/>
    <x v="1"/>
    <x v="23"/>
    <x v="0"/>
    <x v="0"/>
    <x v="0"/>
    <x v="0"/>
    <x v="26"/>
    <x v="1"/>
    <x v="2"/>
    <x v="0"/>
    <x v="57"/>
    <n v="1"/>
    <x v="0"/>
    <x v="1"/>
    <x v="1"/>
    <x v="0"/>
    <x v="0"/>
    <x v="1"/>
    <x v="0"/>
  </r>
  <r>
    <x v="1"/>
    <x v="4"/>
    <x v="1"/>
    <x v="23"/>
    <x v="0"/>
    <x v="0"/>
    <x v="0"/>
    <x v="1"/>
    <x v="25"/>
    <x v="1"/>
    <x v="2"/>
    <x v="0"/>
    <x v="18"/>
    <n v="1"/>
    <x v="0"/>
    <x v="1"/>
    <x v="1"/>
    <x v="0"/>
    <x v="0"/>
    <x v="1"/>
    <x v="0"/>
  </r>
  <r>
    <x v="1"/>
    <x v="4"/>
    <x v="1"/>
    <x v="23"/>
    <x v="0"/>
    <x v="0"/>
    <x v="0"/>
    <x v="1"/>
    <x v="25"/>
    <x v="1"/>
    <x v="2"/>
    <x v="0"/>
    <x v="61"/>
    <n v="1"/>
    <x v="0"/>
    <x v="0"/>
    <x v="1"/>
    <x v="0"/>
    <x v="0"/>
    <x v="1"/>
    <x v="0"/>
  </r>
  <r>
    <x v="1"/>
    <x v="4"/>
    <x v="1"/>
    <x v="23"/>
    <x v="0"/>
    <x v="0"/>
    <x v="0"/>
    <x v="1"/>
    <x v="25"/>
    <x v="1"/>
    <x v="2"/>
    <x v="0"/>
    <x v="61"/>
    <n v="3"/>
    <x v="0"/>
    <x v="1"/>
    <x v="1"/>
    <x v="0"/>
    <x v="0"/>
    <x v="1"/>
    <x v="0"/>
  </r>
  <r>
    <x v="1"/>
    <x v="4"/>
    <x v="1"/>
    <x v="23"/>
    <x v="0"/>
    <x v="0"/>
    <x v="0"/>
    <x v="1"/>
    <x v="25"/>
    <x v="1"/>
    <x v="2"/>
    <x v="0"/>
    <x v="57"/>
    <n v="1"/>
    <x v="0"/>
    <x v="0"/>
    <x v="1"/>
    <x v="0"/>
    <x v="0"/>
    <x v="1"/>
    <x v="0"/>
  </r>
  <r>
    <x v="1"/>
    <x v="4"/>
    <x v="1"/>
    <x v="23"/>
    <x v="0"/>
    <x v="0"/>
    <x v="0"/>
    <x v="1"/>
    <x v="25"/>
    <x v="1"/>
    <x v="2"/>
    <x v="1"/>
    <x v="61"/>
    <n v="1"/>
    <x v="0"/>
    <x v="0"/>
    <x v="1"/>
    <x v="0"/>
    <x v="0"/>
    <x v="1"/>
    <x v="0"/>
  </r>
  <r>
    <x v="1"/>
    <x v="4"/>
    <x v="1"/>
    <x v="23"/>
    <x v="0"/>
    <x v="0"/>
    <x v="0"/>
    <x v="1"/>
    <x v="25"/>
    <x v="1"/>
    <x v="2"/>
    <x v="1"/>
    <x v="57"/>
    <n v="1"/>
    <x v="0"/>
    <x v="0"/>
    <x v="1"/>
    <x v="0"/>
    <x v="0"/>
    <x v="1"/>
    <x v="0"/>
  </r>
  <r>
    <x v="1"/>
    <x v="4"/>
    <x v="1"/>
    <x v="23"/>
    <x v="0"/>
    <x v="0"/>
    <x v="0"/>
    <x v="1"/>
    <x v="26"/>
    <x v="1"/>
    <x v="2"/>
    <x v="0"/>
    <x v="61"/>
    <n v="1"/>
    <x v="0"/>
    <x v="0"/>
    <x v="1"/>
    <x v="0"/>
    <x v="0"/>
    <x v="1"/>
    <x v="0"/>
  </r>
  <r>
    <x v="1"/>
    <x v="4"/>
    <x v="1"/>
    <x v="23"/>
    <x v="0"/>
    <x v="0"/>
    <x v="0"/>
    <x v="1"/>
    <x v="27"/>
    <x v="1"/>
    <x v="2"/>
    <x v="0"/>
    <x v="61"/>
    <n v="1"/>
    <x v="0"/>
    <x v="0"/>
    <x v="1"/>
    <x v="0"/>
    <x v="0"/>
    <x v="1"/>
    <x v="0"/>
  </r>
  <r>
    <x v="1"/>
    <x v="4"/>
    <x v="1"/>
    <x v="23"/>
    <x v="0"/>
    <x v="0"/>
    <x v="0"/>
    <x v="1"/>
    <x v="27"/>
    <x v="1"/>
    <x v="2"/>
    <x v="0"/>
    <x v="61"/>
    <n v="6"/>
    <x v="0"/>
    <x v="1"/>
    <x v="1"/>
    <x v="0"/>
    <x v="0"/>
    <x v="1"/>
    <x v="0"/>
  </r>
  <r>
    <x v="1"/>
    <x v="4"/>
    <x v="1"/>
    <x v="23"/>
    <x v="0"/>
    <x v="0"/>
    <x v="0"/>
    <x v="1"/>
    <x v="27"/>
    <x v="1"/>
    <x v="2"/>
    <x v="0"/>
    <x v="57"/>
    <n v="2"/>
    <x v="0"/>
    <x v="0"/>
    <x v="1"/>
    <x v="0"/>
    <x v="0"/>
    <x v="1"/>
    <x v="0"/>
  </r>
  <r>
    <x v="1"/>
    <x v="4"/>
    <x v="1"/>
    <x v="23"/>
    <x v="0"/>
    <x v="0"/>
    <x v="0"/>
    <x v="1"/>
    <x v="27"/>
    <x v="1"/>
    <x v="2"/>
    <x v="0"/>
    <x v="57"/>
    <n v="2"/>
    <x v="0"/>
    <x v="1"/>
    <x v="1"/>
    <x v="0"/>
    <x v="0"/>
    <x v="1"/>
    <x v="0"/>
  </r>
  <r>
    <x v="1"/>
    <x v="4"/>
    <x v="1"/>
    <x v="23"/>
    <x v="0"/>
    <x v="0"/>
    <x v="0"/>
    <x v="1"/>
    <x v="27"/>
    <x v="1"/>
    <x v="2"/>
    <x v="1"/>
    <x v="61"/>
    <n v="1"/>
    <x v="0"/>
    <x v="1"/>
    <x v="1"/>
    <x v="0"/>
    <x v="0"/>
    <x v="1"/>
    <x v="0"/>
  </r>
  <r>
    <x v="1"/>
    <x v="4"/>
    <x v="1"/>
    <x v="23"/>
    <x v="0"/>
    <x v="0"/>
    <x v="0"/>
    <x v="2"/>
    <x v="25"/>
    <x v="1"/>
    <x v="2"/>
    <x v="0"/>
    <x v="61"/>
    <n v="1"/>
    <x v="0"/>
    <x v="0"/>
    <x v="1"/>
    <x v="0"/>
    <x v="0"/>
    <x v="1"/>
    <x v="0"/>
  </r>
  <r>
    <x v="1"/>
    <x v="4"/>
    <x v="1"/>
    <x v="23"/>
    <x v="0"/>
    <x v="0"/>
    <x v="0"/>
    <x v="2"/>
    <x v="25"/>
    <x v="1"/>
    <x v="2"/>
    <x v="0"/>
    <x v="61"/>
    <n v="2"/>
    <x v="0"/>
    <x v="1"/>
    <x v="1"/>
    <x v="0"/>
    <x v="0"/>
    <x v="1"/>
    <x v="0"/>
  </r>
  <r>
    <x v="1"/>
    <x v="4"/>
    <x v="1"/>
    <x v="23"/>
    <x v="0"/>
    <x v="0"/>
    <x v="0"/>
    <x v="2"/>
    <x v="27"/>
    <x v="1"/>
    <x v="2"/>
    <x v="0"/>
    <x v="61"/>
    <n v="1"/>
    <x v="0"/>
    <x v="0"/>
    <x v="1"/>
    <x v="0"/>
    <x v="0"/>
    <x v="1"/>
    <x v="0"/>
  </r>
  <r>
    <x v="1"/>
    <x v="4"/>
    <x v="1"/>
    <x v="23"/>
    <x v="0"/>
    <x v="0"/>
    <x v="0"/>
    <x v="3"/>
    <x v="25"/>
    <x v="1"/>
    <x v="2"/>
    <x v="0"/>
    <x v="19"/>
    <n v="1"/>
    <x v="0"/>
    <x v="1"/>
    <x v="1"/>
    <x v="0"/>
    <x v="0"/>
    <x v="1"/>
    <x v="0"/>
  </r>
  <r>
    <x v="1"/>
    <x v="4"/>
    <x v="1"/>
    <x v="23"/>
    <x v="0"/>
    <x v="3"/>
    <x v="0"/>
    <x v="0"/>
    <x v="25"/>
    <x v="1"/>
    <x v="2"/>
    <x v="0"/>
    <x v="61"/>
    <n v="1"/>
    <x v="0"/>
    <x v="0"/>
    <x v="1"/>
    <x v="0"/>
    <x v="0"/>
    <x v="1"/>
    <x v="0"/>
  </r>
  <r>
    <x v="1"/>
    <x v="4"/>
    <x v="1"/>
    <x v="23"/>
    <x v="0"/>
    <x v="1"/>
    <x v="1"/>
    <x v="1"/>
    <x v="27"/>
    <x v="1"/>
    <x v="2"/>
    <x v="0"/>
    <x v="61"/>
    <n v="1"/>
    <x v="0"/>
    <x v="1"/>
    <x v="1"/>
    <x v="0"/>
    <x v="0"/>
    <x v="1"/>
    <x v="0"/>
  </r>
  <r>
    <x v="1"/>
    <x v="4"/>
    <x v="1"/>
    <x v="23"/>
    <x v="0"/>
    <x v="2"/>
    <x v="1"/>
    <x v="0"/>
    <x v="25"/>
    <x v="1"/>
    <x v="4"/>
    <x v="0"/>
    <x v="62"/>
    <n v="1"/>
    <x v="0"/>
    <x v="0"/>
    <x v="1"/>
    <x v="0"/>
    <x v="0"/>
    <x v="1"/>
    <x v="0"/>
  </r>
  <r>
    <x v="1"/>
    <x v="4"/>
    <x v="1"/>
    <x v="23"/>
    <x v="0"/>
    <x v="2"/>
    <x v="1"/>
    <x v="0"/>
    <x v="25"/>
    <x v="1"/>
    <x v="2"/>
    <x v="0"/>
    <x v="61"/>
    <n v="1"/>
    <x v="0"/>
    <x v="0"/>
    <x v="1"/>
    <x v="0"/>
    <x v="0"/>
    <x v="1"/>
    <x v="0"/>
  </r>
  <r>
    <x v="1"/>
    <x v="4"/>
    <x v="1"/>
    <x v="23"/>
    <x v="0"/>
    <x v="2"/>
    <x v="1"/>
    <x v="0"/>
    <x v="25"/>
    <x v="1"/>
    <x v="2"/>
    <x v="0"/>
    <x v="61"/>
    <n v="1"/>
    <x v="0"/>
    <x v="1"/>
    <x v="1"/>
    <x v="0"/>
    <x v="0"/>
    <x v="1"/>
    <x v="0"/>
  </r>
  <r>
    <x v="1"/>
    <x v="4"/>
    <x v="1"/>
    <x v="23"/>
    <x v="0"/>
    <x v="2"/>
    <x v="1"/>
    <x v="0"/>
    <x v="25"/>
    <x v="1"/>
    <x v="2"/>
    <x v="0"/>
    <x v="57"/>
    <n v="2"/>
    <x v="0"/>
    <x v="1"/>
    <x v="1"/>
    <x v="0"/>
    <x v="0"/>
    <x v="1"/>
    <x v="0"/>
  </r>
  <r>
    <x v="1"/>
    <x v="4"/>
    <x v="1"/>
    <x v="23"/>
    <x v="0"/>
    <x v="2"/>
    <x v="1"/>
    <x v="0"/>
    <x v="26"/>
    <x v="1"/>
    <x v="4"/>
    <x v="0"/>
    <x v="62"/>
    <n v="1"/>
    <x v="0"/>
    <x v="0"/>
    <x v="1"/>
    <x v="0"/>
    <x v="0"/>
    <x v="1"/>
    <x v="0"/>
  </r>
  <r>
    <x v="1"/>
    <x v="4"/>
    <x v="1"/>
    <x v="23"/>
    <x v="0"/>
    <x v="2"/>
    <x v="1"/>
    <x v="0"/>
    <x v="26"/>
    <x v="1"/>
    <x v="2"/>
    <x v="0"/>
    <x v="61"/>
    <n v="1"/>
    <x v="0"/>
    <x v="1"/>
    <x v="1"/>
    <x v="0"/>
    <x v="0"/>
    <x v="1"/>
    <x v="0"/>
  </r>
  <r>
    <x v="1"/>
    <x v="4"/>
    <x v="1"/>
    <x v="23"/>
    <x v="0"/>
    <x v="2"/>
    <x v="1"/>
    <x v="0"/>
    <x v="26"/>
    <x v="1"/>
    <x v="2"/>
    <x v="0"/>
    <x v="57"/>
    <n v="2"/>
    <x v="0"/>
    <x v="1"/>
    <x v="1"/>
    <x v="0"/>
    <x v="0"/>
    <x v="1"/>
    <x v="0"/>
  </r>
  <r>
    <x v="1"/>
    <x v="4"/>
    <x v="1"/>
    <x v="23"/>
    <x v="0"/>
    <x v="2"/>
    <x v="1"/>
    <x v="0"/>
    <x v="27"/>
    <x v="1"/>
    <x v="2"/>
    <x v="0"/>
    <x v="61"/>
    <n v="1"/>
    <x v="0"/>
    <x v="1"/>
    <x v="1"/>
    <x v="0"/>
    <x v="0"/>
    <x v="1"/>
    <x v="0"/>
  </r>
  <r>
    <x v="1"/>
    <x v="4"/>
    <x v="1"/>
    <x v="23"/>
    <x v="0"/>
    <x v="2"/>
    <x v="1"/>
    <x v="1"/>
    <x v="25"/>
    <x v="1"/>
    <x v="2"/>
    <x v="0"/>
    <x v="61"/>
    <n v="2"/>
    <x v="0"/>
    <x v="1"/>
    <x v="1"/>
    <x v="0"/>
    <x v="0"/>
    <x v="1"/>
    <x v="0"/>
  </r>
  <r>
    <x v="1"/>
    <x v="4"/>
    <x v="1"/>
    <x v="23"/>
    <x v="0"/>
    <x v="2"/>
    <x v="1"/>
    <x v="1"/>
    <x v="26"/>
    <x v="1"/>
    <x v="2"/>
    <x v="0"/>
    <x v="61"/>
    <n v="2"/>
    <x v="0"/>
    <x v="1"/>
    <x v="1"/>
    <x v="0"/>
    <x v="0"/>
    <x v="1"/>
    <x v="0"/>
  </r>
  <r>
    <x v="1"/>
    <x v="4"/>
    <x v="1"/>
    <x v="23"/>
    <x v="0"/>
    <x v="2"/>
    <x v="1"/>
    <x v="1"/>
    <x v="27"/>
    <x v="1"/>
    <x v="2"/>
    <x v="0"/>
    <x v="61"/>
    <n v="2"/>
    <x v="0"/>
    <x v="1"/>
    <x v="1"/>
    <x v="0"/>
    <x v="0"/>
    <x v="1"/>
    <x v="0"/>
  </r>
  <r>
    <x v="1"/>
    <x v="4"/>
    <x v="1"/>
    <x v="23"/>
    <x v="0"/>
    <x v="2"/>
    <x v="1"/>
    <x v="1"/>
    <x v="27"/>
    <x v="1"/>
    <x v="2"/>
    <x v="0"/>
    <x v="21"/>
    <n v="1"/>
    <x v="0"/>
    <x v="0"/>
    <x v="1"/>
    <x v="0"/>
    <x v="0"/>
    <x v="1"/>
    <x v="1"/>
  </r>
  <r>
    <x v="1"/>
    <x v="4"/>
    <x v="1"/>
    <x v="23"/>
    <x v="0"/>
    <x v="2"/>
    <x v="1"/>
    <x v="1"/>
    <x v="27"/>
    <x v="1"/>
    <x v="2"/>
    <x v="0"/>
    <x v="57"/>
    <n v="3"/>
    <x v="0"/>
    <x v="1"/>
    <x v="1"/>
    <x v="0"/>
    <x v="0"/>
    <x v="1"/>
    <x v="0"/>
  </r>
  <r>
    <x v="1"/>
    <x v="4"/>
    <x v="1"/>
    <x v="23"/>
    <x v="0"/>
    <x v="2"/>
    <x v="1"/>
    <x v="1"/>
    <x v="27"/>
    <x v="1"/>
    <x v="2"/>
    <x v="1"/>
    <x v="61"/>
    <n v="1"/>
    <x v="0"/>
    <x v="1"/>
    <x v="1"/>
    <x v="0"/>
    <x v="0"/>
    <x v="1"/>
    <x v="0"/>
  </r>
  <r>
    <x v="1"/>
    <x v="4"/>
    <x v="1"/>
    <x v="23"/>
    <x v="0"/>
    <x v="2"/>
    <x v="1"/>
    <x v="2"/>
    <x v="27"/>
    <x v="1"/>
    <x v="2"/>
    <x v="0"/>
    <x v="19"/>
    <n v="1"/>
    <x v="0"/>
    <x v="1"/>
    <x v="1"/>
    <x v="0"/>
    <x v="0"/>
    <x v="1"/>
    <x v="0"/>
  </r>
  <r>
    <x v="1"/>
    <x v="4"/>
    <x v="1"/>
    <x v="23"/>
    <x v="0"/>
    <x v="2"/>
    <x v="1"/>
    <x v="2"/>
    <x v="27"/>
    <x v="1"/>
    <x v="2"/>
    <x v="0"/>
    <x v="57"/>
    <n v="1"/>
    <x v="0"/>
    <x v="1"/>
    <x v="1"/>
    <x v="0"/>
    <x v="0"/>
    <x v="1"/>
    <x v="0"/>
  </r>
  <r>
    <x v="1"/>
    <x v="4"/>
    <x v="1"/>
    <x v="23"/>
    <x v="1"/>
    <x v="0"/>
    <x v="0"/>
    <x v="0"/>
    <x v="25"/>
    <x v="1"/>
    <x v="2"/>
    <x v="0"/>
    <x v="5"/>
    <n v="1"/>
    <x v="0"/>
    <x v="1"/>
    <x v="1"/>
    <x v="0"/>
    <x v="0"/>
    <x v="1"/>
    <x v="0"/>
  </r>
  <r>
    <x v="1"/>
    <x v="4"/>
    <x v="1"/>
    <x v="23"/>
    <x v="1"/>
    <x v="0"/>
    <x v="0"/>
    <x v="0"/>
    <x v="25"/>
    <x v="1"/>
    <x v="2"/>
    <x v="0"/>
    <x v="9"/>
    <n v="1"/>
    <x v="0"/>
    <x v="1"/>
    <x v="1"/>
    <x v="0"/>
    <x v="0"/>
    <x v="1"/>
    <x v="0"/>
  </r>
  <r>
    <x v="1"/>
    <x v="4"/>
    <x v="1"/>
    <x v="23"/>
    <x v="1"/>
    <x v="0"/>
    <x v="0"/>
    <x v="0"/>
    <x v="25"/>
    <x v="1"/>
    <x v="2"/>
    <x v="0"/>
    <x v="61"/>
    <n v="9"/>
    <x v="0"/>
    <x v="0"/>
    <x v="1"/>
    <x v="0"/>
    <x v="0"/>
    <x v="1"/>
    <x v="0"/>
  </r>
  <r>
    <x v="1"/>
    <x v="4"/>
    <x v="1"/>
    <x v="23"/>
    <x v="1"/>
    <x v="0"/>
    <x v="0"/>
    <x v="0"/>
    <x v="25"/>
    <x v="1"/>
    <x v="2"/>
    <x v="0"/>
    <x v="61"/>
    <n v="9"/>
    <x v="0"/>
    <x v="1"/>
    <x v="1"/>
    <x v="0"/>
    <x v="0"/>
    <x v="1"/>
    <x v="0"/>
  </r>
  <r>
    <x v="1"/>
    <x v="4"/>
    <x v="1"/>
    <x v="23"/>
    <x v="1"/>
    <x v="0"/>
    <x v="0"/>
    <x v="0"/>
    <x v="25"/>
    <x v="1"/>
    <x v="2"/>
    <x v="0"/>
    <x v="57"/>
    <n v="2"/>
    <x v="0"/>
    <x v="0"/>
    <x v="1"/>
    <x v="0"/>
    <x v="0"/>
    <x v="1"/>
    <x v="0"/>
  </r>
  <r>
    <x v="1"/>
    <x v="4"/>
    <x v="1"/>
    <x v="23"/>
    <x v="1"/>
    <x v="0"/>
    <x v="0"/>
    <x v="0"/>
    <x v="25"/>
    <x v="1"/>
    <x v="2"/>
    <x v="0"/>
    <x v="57"/>
    <n v="3"/>
    <x v="0"/>
    <x v="1"/>
    <x v="1"/>
    <x v="0"/>
    <x v="0"/>
    <x v="1"/>
    <x v="0"/>
  </r>
  <r>
    <x v="1"/>
    <x v="4"/>
    <x v="1"/>
    <x v="23"/>
    <x v="1"/>
    <x v="0"/>
    <x v="0"/>
    <x v="0"/>
    <x v="26"/>
    <x v="1"/>
    <x v="2"/>
    <x v="0"/>
    <x v="5"/>
    <n v="1"/>
    <x v="0"/>
    <x v="1"/>
    <x v="1"/>
    <x v="0"/>
    <x v="0"/>
    <x v="1"/>
    <x v="0"/>
  </r>
  <r>
    <x v="1"/>
    <x v="4"/>
    <x v="1"/>
    <x v="23"/>
    <x v="1"/>
    <x v="0"/>
    <x v="0"/>
    <x v="0"/>
    <x v="26"/>
    <x v="1"/>
    <x v="2"/>
    <x v="0"/>
    <x v="61"/>
    <n v="5"/>
    <x v="0"/>
    <x v="0"/>
    <x v="1"/>
    <x v="0"/>
    <x v="0"/>
    <x v="1"/>
    <x v="0"/>
  </r>
  <r>
    <x v="1"/>
    <x v="4"/>
    <x v="1"/>
    <x v="23"/>
    <x v="1"/>
    <x v="0"/>
    <x v="0"/>
    <x v="0"/>
    <x v="26"/>
    <x v="1"/>
    <x v="2"/>
    <x v="0"/>
    <x v="61"/>
    <n v="4"/>
    <x v="0"/>
    <x v="1"/>
    <x v="1"/>
    <x v="0"/>
    <x v="0"/>
    <x v="1"/>
    <x v="0"/>
  </r>
  <r>
    <x v="1"/>
    <x v="4"/>
    <x v="1"/>
    <x v="23"/>
    <x v="1"/>
    <x v="0"/>
    <x v="0"/>
    <x v="0"/>
    <x v="26"/>
    <x v="1"/>
    <x v="2"/>
    <x v="0"/>
    <x v="57"/>
    <n v="1"/>
    <x v="0"/>
    <x v="0"/>
    <x v="1"/>
    <x v="0"/>
    <x v="0"/>
    <x v="1"/>
    <x v="0"/>
  </r>
  <r>
    <x v="1"/>
    <x v="4"/>
    <x v="1"/>
    <x v="23"/>
    <x v="1"/>
    <x v="0"/>
    <x v="0"/>
    <x v="0"/>
    <x v="26"/>
    <x v="1"/>
    <x v="2"/>
    <x v="0"/>
    <x v="57"/>
    <n v="2"/>
    <x v="0"/>
    <x v="1"/>
    <x v="1"/>
    <x v="0"/>
    <x v="0"/>
    <x v="1"/>
    <x v="0"/>
  </r>
  <r>
    <x v="1"/>
    <x v="4"/>
    <x v="1"/>
    <x v="23"/>
    <x v="1"/>
    <x v="0"/>
    <x v="0"/>
    <x v="1"/>
    <x v="25"/>
    <x v="1"/>
    <x v="2"/>
    <x v="0"/>
    <x v="5"/>
    <n v="2"/>
    <x v="0"/>
    <x v="1"/>
    <x v="1"/>
    <x v="0"/>
    <x v="0"/>
    <x v="1"/>
    <x v="0"/>
  </r>
  <r>
    <x v="1"/>
    <x v="4"/>
    <x v="1"/>
    <x v="23"/>
    <x v="1"/>
    <x v="0"/>
    <x v="0"/>
    <x v="1"/>
    <x v="25"/>
    <x v="1"/>
    <x v="2"/>
    <x v="0"/>
    <x v="61"/>
    <n v="2"/>
    <x v="0"/>
    <x v="0"/>
    <x v="1"/>
    <x v="0"/>
    <x v="0"/>
    <x v="1"/>
    <x v="0"/>
  </r>
  <r>
    <x v="1"/>
    <x v="4"/>
    <x v="1"/>
    <x v="23"/>
    <x v="1"/>
    <x v="0"/>
    <x v="0"/>
    <x v="1"/>
    <x v="25"/>
    <x v="1"/>
    <x v="2"/>
    <x v="0"/>
    <x v="61"/>
    <n v="4"/>
    <x v="0"/>
    <x v="1"/>
    <x v="1"/>
    <x v="0"/>
    <x v="0"/>
    <x v="1"/>
    <x v="0"/>
  </r>
  <r>
    <x v="1"/>
    <x v="4"/>
    <x v="1"/>
    <x v="23"/>
    <x v="1"/>
    <x v="0"/>
    <x v="0"/>
    <x v="1"/>
    <x v="25"/>
    <x v="1"/>
    <x v="2"/>
    <x v="0"/>
    <x v="57"/>
    <n v="2"/>
    <x v="0"/>
    <x v="0"/>
    <x v="1"/>
    <x v="0"/>
    <x v="0"/>
    <x v="1"/>
    <x v="0"/>
  </r>
  <r>
    <x v="1"/>
    <x v="4"/>
    <x v="1"/>
    <x v="23"/>
    <x v="1"/>
    <x v="0"/>
    <x v="0"/>
    <x v="1"/>
    <x v="25"/>
    <x v="1"/>
    <x v="2"/>
    <x v="1"/>
    <x v="61"/>
    <n v="1"/>
    <x v="0"/>
    <x v="1"/>
    <x v="1"/>
    <x v="0"/>
    <x v="0"/>
    <x v="1"/>
    <x v="0"/>
  </r>
  <r>
    <x v="1"/>
    <x v="4"/>
    <x v="1"/>
    <x v="23"/>
    <x v="1"/>
    <x v="0"/>
    <x v="0"/>
    <x v="1"/>
    <x v="26"/>
    <x v="1"/>
    <x v="2"/>
    <x v="0"/>
    <x v="61"/>
    <n v="2"/>
    <x v="0"/>
    <x v="0"/>
    <x v="1"/>
    <x v="0"/>
    <x v="0"/>
    <x v="1"/>
    <x v="0"/>
  </r>
  <r>
    <x v="1"/>
    <x v="4"/>
    <x v="1"/>
    <x v="23"/>
    <x v="1"/>
    <x v="0"/>
    <x v="0"/>
    <x v="1"/>
    <x v="26"/>
    <x v="1"/>
    <x v="2"/>
    <x v="0"/>
    <x v="61"/>
    <n v="2"/>
    <x v="0"/>
    <x v="1"/>
    <x v="1"/>
    <x v="0"/>
    <x v="0"/>
    <x v="1"/>
    <x v="0"/>
  </r>
  <r>
    <x v="1"/>
    <x v="4"/>
    <x v="1"/>
    <x v="23"/>
    <x v="1"/>
    <x v="0"/>
    <x v="0"/>
    <x v="1"/>
    <x v="26"/>
    <x v="1"/>
    <x v="2"/>
    <x v="0"/>
    <x v="57"/>
    <n v="1"/>
    <x v="0"/>
    <x v="0"/>
    <x v="1"/>
    <x v="0"/>
    <x v="0"/>
    <x v="1"/>
    <x v="0"/>
  </r>
  <r>
    <x v="1"/>
    <x v="4"/>
    <x v="1"/>
    <x v="23"/>
    <x v="1"/>
    <x v="0"/>
    <x v="0"/>
    <x v="1"/>
    <x v="27"/>
    <x v="1"/>
    <x v="2"/>
    <x v="0"/>
    <x v="61"/>
    <n v="11"/>
    <x v="0"/>
    <x v="1"/>
    <x v="1"/>
    <x v="0"/>
    <x v="0"/>
    <x v="1"/>
    <x v="0"/>
  </r>
  <r>
    <x v="1"/>
    <x v="4"/>
    <x v="1"/>
    <x v="23"/>
    <x v="1"/>
    <x v="0"/>
    <x v="0"/>
    <x v="1"/>
    <x v="27"/>
    <x v="1"/>
    <x v="2"/>
    <x v="0"/>
    <x v="63"/>
    <n v="1"/>
    <x v="0"/>
    <x v="1"/>
    <x v="1"/>
    <x v="0"/>
    <x v="0"/>
    <x v="1"/>
    <x v="0"/>
  </r>
  <r>
    <x v="1"/>
    <x v="4"/>
    <x v="1"/>
    <x v="23"/>
    <x v="1"/>
    <x v="0"/>
    <x v="0"/>
    <x v="1"/>
    <x v="27"/>
    <x v="1"/>
    <x v="2"/>
    <x v="0"/>
    <x v="57"/>
    <n v="1"/>
    <x v="0"/>
    <x v="0"/>
    <x v="1"/>
    <x v="0"/>
    <x v="0"/>
    <x v="1"/>
    <x v="0"/>
  </r>
  <r>
    <x v="1"/>
    <x v="4"/>
    <x v="1"/>
    <x v="23"/>
    <x v="1"/>
    <x v="0"/>
    <x v="0"/>
    <x v="1"/>
    <x v="27"/>
    <x v="1"/>
    <x v="2"/>
    <x v="0"/>
    <x v="57"/>
    <n v="4"/>
    <x v="0"/>
    <x v="1"/>
    <x v="1"/>
    <x v="0"/>
    <x v="0"/>
    <x v="1"/>
    <x v="0"/>
  </r>
  <r>
    <x v="1"/>
    <x v="4"/>
    <x v="1"/>
    <x v="23"/>
    <x v="1"/>
    <x v="0"/>
    <x v="0"/>
    <x v="1"/>
    <x v="27"/>
    <x v="1"/>
    <x v="2"/>
    <x v="1"/>
    <x v="61"/>
    <n v="1"/>
    <x v="0"/>
    <x v="1"/>
    <x v="1"/>
    <x v="0"/>
    <x v="0"/>
    <x v="1"/>
    <x v="0"/>
  </r>
  <r>
    <x v="1"/>
    <x v="4"/>
    <x v="1"/>
    <x v="23"/>
    <x v="1"/>
    <x v="0"/>
    <x v="0"/>
    <x v="1"/>
    <x v="27"/>
    <x v="1"/>
    <x v="2"/>
    <x v="1"/>
    <x v="57"/>
    <n v="1"/>
    <x v="0"/>
    <x v="1"/>
    <x v="1"/>
    <x v="0"/>
    <x v="0"/>
    <x v="1"/>
    <x v="0"/>
  </r>
  <r>
    <x v="1"/>
    <x v="4"/>
    <x v="1"/>
    <x v="23"/>
    <x v="1"/>
    <x v="0"/>
    <x v="0"/>
    <x v="2"/>
    <x v="25"/>
    <x v="1"/>
    <x v="2"/>
    <x v="0"/>
    <x v="17"/>
    <n v="1"/>
    <x v="0"/>
    <x v="1"/>
    <x v="1"/>
    <x v="0"/>
    <x v="0"/>
    <x v="1"/>
    <x v="0"/>
  </r>
  <r>
    <x v="1"/>
    <x v="4"/>
    <x v="1"/>
    <x v="23"/>
    <x v="1"/>
    <x v="0"/>
    <x v="0"/>
    <x v="2"/>
    <x v="27"/>
    <x v="1"/>
    <x v="2"/>
    <x v="0"/>
    <x v="61"/>
    <n v="1"/>
    <x v="0"/>
    <x v="0"/>
    <x v="1"/>
    <x v="0"/>
    <x v="0"/>
    <x v="1"/>
    <x v="0"/>
  </r>
  <r>
    <x v="1"/>
    <x v="4"/>
    <x v="1"/>
    <x v="23"/>
    <x v="1"/>
    <x v="0"/>
    <x v="0"/>
    <x v="2"/>
    <x v="27"/>
    <x v="1"/>
    <x v="2"/>
    <x v="0"/>
    <x v="61"/>
    <n v="1"/>
    <x v="0"/>
    <x v="1"/>
    <x v="1"/>
    <x v="0"/>
    <x v="0"/>
    <x v="1"/>
    <x v="0"/>
  </r>
  <r>
    <x v="1"/>
    <x v="4"/>
    <x v="1"/>
    <x v="23"/>
    <x v="1"/>
    <x v="0"/>
    <x v="0"/>
    <x v="3"/>
    <x v="25"/>
    <x v="1"/>
    <x v="2"/>
    <x v="1"/>
    <x v="61"/>
    <n v="1"/>
    <x v="0"/>
    <x v="0"/>
    <x v="1"/>
    <x v="0"/>
    <x v="0"/>
    <x v="1"/>
    <x v="0"/>
  </r>
  <r>
    <x v="1"/>
    <x v="4"/>
    <x v="1"/>
    <x v="23"/>
    <x v="1"/>
    <x v="0"/>
    <x v="0"/>
    <x v="3"/>
    <x v="25"/>
    <x v="1"/>
    <x v="2"/>
    <x v="1"/>
    <x v="57"/>
    <n v="1"/>
    <x v="0"/>
    <x v="1"/>
    <x v="1"/>
    <x v="0"/>
    <x v="0"/>
    <x v="1"/>
    <x v="0"/>
  </r>
  <r>
    <x v="1"/>
    <x v="4"/>
    <x v="1"/>
    <x v="23"/>
    <x v="1"/>
    <x v="0"/>
    <x v="0"/>
    <x v="3"/>
    <x v="27"/>
    <x v="1"/>
    <x v="3"/>
    <x v="0"/>
    <x v="52"/>
    <n v="1"/>
    <x v="0"/>
    <x v="1"/>
    <x v="1"/>
    <x v="0"/>
    <x v="0"/>
    <x v="1"/>
    <x v="0"/>
  </r>
  <r>
    <x v="1"/>
    <x v="4"/>
    <x v="1"/>
    <x v="23"/>
    <x v="1"/>
    <x v="0"/>
    <x v="0"/>
    <x v="4"/>
    <x v="25"/>
    <x v="1"/>
    <x v="2"/>
    <x v="0"/>
    <x v="61"/>
    <n v="1"/>
    <x v="0"/>
    <x v="1"/>
    <x v="1"/>
    <x v="0"/>
    <x v="0"/>
    <x v="1"/>
    <x v="0"/>
  </r>
  <r>
    <x v="1"/>
    <x v="4"/>
    <x v="1"/>
    <x v="23"/>
    <x v="1"/>
    <x v="0"/>
    <x v="0"/>
    <x v="4"/>
    <x v="27"/>
    <x v="1"/>
    <x v="2"/>
    <x v="0"/>
    <x v="61"/>
    <n v="2"/>
    <x v="0"/>
    <x v="1"/>
    <x v="1"/>
    <x v="0"/>
    <x v="0"/>
    <x v="1"/>
    <x v="0"/>
  </r>
  <r>
    <x v="1"/>
    <x v="4"/>
    <x v="1"/>
    <x v="23"/>
    <x v="1"/>
    <x v="0"/>
    <x v="0"/>
    <x v="8"/>
    <x v="27"/>
    <x v="1"/>
    <x v="2"/>
    <x v="0"/>
    <x v="61"/>
    <n v="1"/>
    <x v="0"/>
    <x v="0"/>
    <x v="1"/>
    <x v="0"/>
    <x v="0"/>
    <x v="1"/>
    <x v="0"/>
  </r>
  <r>
    <x v="1"/>
    <x v="4"/>
    <x v="1"/>
    <x v="23"/>
    <x v="1"/>
    <x v="3"/>
    <x v="0"/>
    <x v="1"/>
    <x v="25"/>
    <x v="1"/>
    <x v="2"/>
    <x v="0"/>
    <x v="61"/>
    <n v="1"/>
    <x v="0"/>
    <x v="1"/>
    <x v="1"/>
    <x v="0"/>
    <x v="0"/>
    <x v="1"/>
    <x v="0"/>
  </r>
  <r>
    <x v="1"/>
    <x v="4"/>
    <x v="1"/>
    <x v="23"/>
    <x v="1"/>
    <x v="3"/>
    <x v="0"/>
    <x v="1"/>
    <x v="26"/>
    <x v="1"/>
    <x v="2"/>
    <x v="0"/>
    <x v="61"/>
    <n v="1"/>
    <x v="0"/>
    <x v="1"/>
    <x v="1"/>
    <x v="0"/>
    <x v="0"/>
    <x v="1"/>
    <x v="0"/>
  </r>
  <r>
    <x v="1"/>
    <x v="4"/>
    <x v="1"/>
    <x v="23"/>
    <x v="1"/>
    <x v="3"/>
    <x v="0"/>
    <x v="2"/>
    <x v="27"/>
    <x v="1"/>
    <x v="2"/>
    <x v="0"/>
    <x v="61"/>
    <n v="1"/>
    <x v="0"/>
    <x v="1"/>
    <x v="1"/>
    <x v="0"/>
    <x v="0"/>
    <x v="1"/>
    <x v="0"/>
  </r>
  <r>
    <x v="1"/>
    <x v="4"/>
    <x v="1"/>
    <x v="23"/>
    <x v="1"/>
    <x v="3"/>
    <x v="0"/>
    <x v="2"/>
    <x v="27"/>
    <x v="1"/>
    <x v="2"/>
    <x v="1"/>
    <x v="61"/>
    <n v="1"/>
    <x v="0"/>
    <x v="1"/>
    <x v="1"/>
    <x v="0"/>
    <x v="0"/>
    <x v="1"/>
    <x v="0"/>
  </r>
  <r>
    <x v="1"/>
    <x v="4"/>
    <x v="1"/>
    <x v="23"/>
    <x v="1"/>
    <x v="3"/>
    <x v="0"/>
    <x v="3"/>
    <x v="25"/>
    <x v="1"/>
    <x v="2"/>
    <x v="1"/>
    <x v="57"/>
    <n v="1"/>
    <x v="0"/>
    <x v="0"/>
    <x v="1"/>
    <x v="0"/>
    <x v="0"/>
    <x v="1"/>
    <x v="0"/>
  </r>
  <r>
    <x v="1"/>
    <x v="4"/>
    <x v="1"/>
    <x v="23"/>
    <x v="1"/>
    <x v="3"/>
    <x v="0"/>
    <x v="4"/>
    <x v="25"/>
    <x v="1"/>
    <x v="2"/>
    <x v="0"/>
    <x v="5"/>
    <n v="1"/>
    <x v="0"/>
    <x v="0"/>
    <x v="1"/>
    <x v="0"/>
    <x v="0"/>
    <x v="1"/>
    <x v="0"/>
  </r>
  <r>
    <x v="1"/>
    <x v="4"/>
    <x v="1"/>
    <x v="23"/>
    <x v="1"/>
    <x v="1"/>
    <x v="1"/>
    <x v="1"/>
    <x v="25"/>
    <x v="1"/>
    <x v="2"/>
    <x v="0"/>
    <x v="61"/>
    <n v="1"/>
    <x v="0"/>
    <x v="0"/>
    <x v="1"/>
    <x v="0"/>
    <x v="0"/>
    <x v="1"/>
    <x v="0"/>
  </r>
  <r>
    <x v="1"/>
    <x v="4"/>
    <x v="1"/>
    <x v="23"/>
    <x v="1"/>
    <x v="1"/>
    <x v="1"/>
    <x v="1"/>
    <x v="26"/>
    <x v="1"/>
    <x v="2"/>
    <x v="0"/>
    <x v="61"/>
    <n v="1"/>
    <x v="0"/>
    <x v="0"/>
    <x v="1"/>
    <x v="0"/>
    <x v="0"/>
    <x v="1"/>
    <x v="0"/>
  </r>
  <r>
    <x v="1"/>
    <x v="4"/>
    <x v="1"/>
    <x v="23"/>
    <x v="1"/>
    <x v="1"/>
    <x v="1"/>
    <x v="2"/>
    <x v="25"/>
    <x v="1"/>
    <x v="2"/>
    <x v="0"/>
    <x v="61"/>
    <n v="1"/>
    <x v="0"/>
    <x v="0"/>
    <x v="1"/>
    <x v="0"/>
    <x v="0"/>
    <x v="1"/>
    <x v="0"/>
  </r>
  <r>
    <x v="1"/>
    <x v="4"/>
    <x v="1"/>
    <x v="23"/>
    <x v="1"/>
    <x v="1"/>
    <x v="1"/>
    <x v="2"/>
    <x v="26"/>
    <x v="1"/>
    <x v="2"/>
    <x v="0"/>
    <x v="61"/>
    <n v="1"/>
    <x v="0"/>
    <x v="0"/>
    <x v="1"/>
    <x v="0"/>
    <x v="0"/>
    <x v="1"/>
    <x v="0"/>
  </r>
  <r>
    <x v="1"/>
    <x v="4"/>
    <x v="1"/>
    <x v="23"/>
    <x v="1"/>
    <x v="1"/>
    <x v="1"/>
    <x v="2"/>
    <x v="27"/>
    <x v="1"/>
    <x v="2"/>
    <x v="1"/>
    <x v="61"/>
    <n v="1"/>
    <x v="0"/>
    <x v="1"/>
    <x v="1"/>
    <x v="0"/>
    <x v="0"/>
    <x v="1"/>
    <x v="0"/>
  </r>
  <r>
    <x v="1"/>
    <x v="4"/>
    <x v="1"/>
    <x v="23"/>
    <x v="1"/>
    <x v="1"/>
    <x v="1"/>
    <x v="3"/>
    <x v="27"/>
    <x v="1"/>
    <x v="2"/>
    <x v="0"/>
    <x v="61"/>
    <n v="1"/>
    <x v="0"/>
    <x v="1"/>
    <x v="1"/>
    <x v="0"/>
    <x v="0"/>
    <x v="1"/>
    <x v="0"/>
  </r>
  <r>
    <x v="1"/>
    <x v="4"/>
    <x v="1"/>
    <x v="23"/>
    <x v="1"/>
    <x v="1"/>
    <x v="1"/>
    <x v="5"/>
    <x v="27"/>
    <x v="1"/>
    <x v="2"/>
    <x v="0"/>
    <x v="61"/>
    <n v="1"/>
    <x v="0"/>
    <x v="1"/>
    <x v="1"/>
    <x v="0"/>
    <x v="0"/>
    <x v="1"/>
    <x v="0"/>
  </r>
  <r>
    <x v="1"/>
    <x v="4"/>
    <x v="1"/>
    <x v="23"/>
    <x v="1"/>
    <x v="2"/>
    <x v="1"/>
    <x v="0"/>
    <x v="25"/>
    <x v="1"/>
    <x v="2"/>
    <x v="0"/>
    <x v="5"/>
    <n v="1"/>
    <x v="0"/>
    <x v="0"/>
    <x v="1"/>
    <x v="0"/>
    <x v="0"/>
    <x v="1"/>
    <x v="0"/>
  </r>
  <r>
    <x v="1"/>
    <x v="4"/>
    <x v="1"/>
    <x v="23"/>
    <x v="1"/>
    <x v="2"/>
    <x v="1"/>
    <x v="0"/>
    <x v="25"/>
    <x v="1"/>
    <x v="2"/>
    <x v="0"/>
    <x v="61"/>
    <n v="1"/>
    <x v="0"/>
    <x v="0"/>
    <x v="1"/>
    <x v="0"/>
    <x v="0"/>
    <x v="1"/>
    <x v="0"/>
  </r>
  <r>
    <x v="1"/>
    <x v="4"/>
    <x v="1"/>
    <x v="23"/>
    <x v="1"/>
    <x v="2"/>
    <x v="1"/>
    <x v="0"/>
    <x v="25"/>
    <x v="1"/>
    <x v="2"/>
    <x v="0"/>
    <x v="61"/>
    <n v="1"/>
    <x v="0"/>
    <x v="1"/>
    <x v="1"/>
    <x v="0"/>
    <x v="0"/>
    <x v="1"/>
    <x v="0"/>
  </r>
  <r>
    <x v="1"/>
    <x v="4"/>
    <x v="1"/>
    <x v="23"/>
    <x v="1"/>
    <x v="2"/>
    <x v="1"/>
    <x v="0"/>
    <x v="25"/>
    <x v="1"/>
    <x v="2"/>
    <x v="0"/>
    <x v="63"/>
    <n v="1"/>
    <x v="0"/>
    <x v="1"/>
    <x v="1"/>
    <x v="0"/>
    <x v="0"/>
    <x v="1"/>
    <x v="0"/>
  </r>
  <r>
    <x v="1"/>
    <x v="4"/>
    <x v="1"/>
    <x v="23"/>
    <x v="1"/>
    <x v="2"/>
    <x v="1"/>
    <x v="0"/>
    <x v="25"/>
    <x v="1"/>
    <x v="2"/>
    <x v="0"/>
    <x v="21"/>
    <n v="1"/>
    <x v="0"/>
    <x v="0"/>
    <x v="1"/>
    <x v="0"/>
    <x v="0"/>
    <x v="1"/>
    <x v="0"/>
  </r>
  <r>
    <x v="1"/>
    <x v="4"/>
    <x v="1"/>
    <x v="23"/>
    <x v="1"/>
    <x v="2"/>
    <x v="1"/>
    <x v="0"/>
    <x v="25"/>
    <x v="1"/>
    <x v="2"/>
    <x v="0"/>
    <x v="57"/>
    <n v="1"/>
    <x v="0"/>
    <x v="0"/>
    <x v="1"/>
    <x v="0"/>
    <x v="0"/>
    <x v="1"/>
    <x v="0"/>
  </r>
  <r>
    <x v="1"/>
    <x v="4"/>
    <x v="1"/>
    <x v="23"/>
    <x v="1"/>
    <x v="2"/>
    <x v="1"/>
    <x v="0"/>
    <x v="25"/>
    <x v="1"/>
    <x v="2"/>
    <x v="0"/>
    <x v="57"/>
    <n v="2"/>
    <x v="0"/>
    <x v="1"/>
    <x v="1"/>
    <x v="0"/>
    <x v="0"/>
    <x v="1"/>
    <x v="0"/>
  </r>
  <r>
    <x v="1"/>
    <x v="4"/>
    <x v="1"/>
    <x v="23"/>
    <x v="1"/>
    <x v="2"/>
    <x v="1"/>
    <x v="0"/>
    <x v="26"/>
    <x v="1"/>
    <x v="2"/>
    <x v="0"/>
    <x v="5"/>
    <n v="1"/>
    <x v="0"/>
    <x v="0"/>
    <x v="1"/>
    <x v="0"/>
    <x v="0"/>
    <x v="1"/>
    <x v="0"/>
  </r>
  <r>
    <x v="1"/>
    <x v="4"/>
    <x v="1"/>
    <x v="23"/>
    <x v="1"/>
    <x v="2"/>
    <x v="1"/>
    <x v="0"/>
    <x v="26"/>
    <x v="1"/>
    <x v="2"/>
    <x v="0"/>
    <x v="61"/>
    <n v="1"/>
    <x v="0"/>
    <x v="0"/>
    <x v="1"/>
    <x v="0"/>
    <x v="0"/>
    <x v="1"/>
    <x v="0"/>
  </r>
  <r>
    <x v="1"/>
    <x v="4"/>
    <x v="1"/>
    <x v="23"/>
    <x v="1"/>
    <x v="2"/>
    <x v="1"/>
    <x v="0"/>
    <x v="26"/>
    <x v="1"/>
    <x v="2"/>
    <x v="0"/>
    <x v="61"/>
    <n v="1"/>
    <x v="0"/>
    <x v="1"/>
    <x v="1"/>
    <x v="0"/>
    <x v="0"/>
    <x v="1"/>
    <x v="0"/>
  </r>
  <r>
    <x v="1"/>
    <x v="4"/>
    <x v="1"/>
    <x v="23"/>
    <x v="1"/>
    <x v="2"/>
    <x v="1"/>
    <x v="0"/>
    <x v="26"/>
    <x v="1"/>
    <x v="2"/>
    <x v="0"/>
    <x v="57"/>
    <n v="1"/>
    <x v="0"/>
    <x v="0"/>
    <x v="1"/>
    <x v="0"/>
    <x v="0"/>
    <x v="1"/>
    <x v="0"/>
  </r>
  <r>
    <x v="1"/>
    <x v="4"/>
    <x v="1"/>
    <x v="23"/>
    <x v="1"/>
    <x v="2"/>
    <x v="1"/>
    <x v="0"/>
    <x v="26"/>
    <x v="1"/>
    <x v="2"/>
    <x v="0"/>
    <x v="57"/>
    <n v="1"/>
    <x v="0"/>
    <x v="1"/>
    <x v="1"/>
    <x v="0"/>
    <x v="0"/>
    <x v="1"/>
    <x v="0"/>
  </r>
  <r>
    <x v="1"/>
    <x v="4"/>
    <x v="1"/>
    <x v="23"/>
    <x v="1"/>
    <x v="2"/>
    <x v="1"/>
    <x v="1"/>
    <x v="27"/>
    <x v="1"/>
    <x v="2"/>
    <x v="0"/>
    <x v="19"/>
    <n v="1"/>
    <x v="0"/>
    <x v="1"/>
    <x v="1"/>
    <x v="0"/>
    <x v="0"/>
    <x v="1"/>
    <x v="0"/>
  </r>
  <r>
    <x v="1"/>
    <x v="4"/>
    <x v="1"/>
    <x v="23"/>
    <x v="1"/>
    <x v="2"/>
    <x v="1"/>
    <x v="1"/>
    <x v="27"/>
    <x v="1"/>
    <x v="2"/>
    <x v="0"/>
    <x v="61"/>
    <n v="1"/>
    <x v="0"/>
    <x v="0"/>
    <x v="1"/>
    <x v="0"/>
    <x v="0"/>
    <x v="1"/>
    <x v="0"/>
  </r>
  <r>
    <x v="1"/>
    <x v="4"/>
    <x v="1"/>
    <x v="23"/>
    <x v="1"/>
    <x v="2"/>
    <x v="1"/>
    <x v="1"/>
    <x v="27"/>
    <x v="1"/>
    <x v="2"/>
    <x v="0"/>
    <x v="61"/>
    <n v="5"/>
    <x v="0"/>
    <x v="1"/>
    <x v="1"/>
    <x v="0"/>
    <x v="0"/>
    <x v="1"/>
    <x v="0"/>
  </r>
  <r>
    <x v="1"/>
    <x v="4"/>
    <x v="1"/>
    <x v="23"/>
    <x v="1"/>
    <x v="2"/>
    <x v="1"/>
    <x v="1"/>
    <x v="27"/>
    <x v="1"/>
    <x v="2"/>
    <x v="0"/>
    <x v="57"/>
    <n v="1"/>
    <x v="0"/>
    <x v="0"/>
    <x v="1"/>
    <x v="0"/>
    <x v="0"/>
    <x v="1"/>
    <x v="0"/>
  </r>
  <r>
    <x v="1"/>
    <x v="4"/>
    <x v="1"/>
    <x v="23"/>
    <x v="1"/>
    <x v="2"/>
    <x v="1"/>
    <x v="1"/>
    <x v="27"/>
    <x v="1"/>
    <x v="2"/>
    <x v="0"/>
    <x v="57"/>
    <n v="1"/>
    <x v="0"/>
    <x v="1"/>
    <x v="1"/>
    <x v="0"/>
    <x v="0"/>
    <x v="1"/>
    <x v="0"/>
  </r>
  <r>
    <x v="1"/>
    <x v="4"/>
    <x v="1"/>
    <x v="23"/>
    <x v="1"/>
    <x v="2"/>
    <x v="1"/>
    <x v="2"/>
    <x v="25"/>
    <x v="1"/>
    <x v="2"/>
    <x v="0"/>
    <x v="61"/>
    <n v="1"/>
    <x v="0"/>
    <x v="0"/>
    <x v="1"/>
    <x v="0"/>
    <x v="0"/>
    <x v="1"/>
    <x v="0"/>
  </r>
  <r>
    <x v="1"/>
    <x v="4"/>
    <x v="1"/>
    <x v="23"/>
    <x v="1"/>
    <x v="2"/>
    <x v="1"/>
    <x v="2"/>
    <x v="27"/>
    <x v="1"/>
    <x v="2"/>
    <x v="0"/>
    <x v="5"/>
    <n v="1"/>
    <x v="0"/>
    <x v="0"/>
    <x v="1"/>
    <x v="0"/>
    <x v="0"/>
    <x v="1"/>
    <x v="0"/>
  </r>
  <r>
    <x v="1"/>
    <x v="4"/>
    <x v="1"/>
    <x v="23"/>
    <x v="1"/>
    <x v="2"/>
    <x v="1"/>
    <x v="2"/>
    <x v="27"/>
    <x v="1"/>
    <x v="2"/>
    <x v="0"/>
    <x v="19"/>
    <n v="1"/>
    <x v="0"/>
    <x v="1"/>
    <x v="1"/>
    <x v="0"/>
    <x v="0"/>
    <x v="1"/>
    <x v="0"/>
  </r>
  <r>
    <x v="1"/>
    <x v="4"/>
    <x v="1"/>
    <x v="23"/>
    <x v="1"/>
    <x v="2"/>
    <x v="1"/>
    <x v="2"/>
    <x v="27"/>
    <x v="1"/>
    <x v="2"/>
    <x v="0"/>
    <x v="61"/>
    <n v="2"/>
    <x v="0"/>
    <x v="1"/>
    <x v="1"/>
    <x v="0"/>
    <x v="0"/>
    <x v="1"/>
    <x v="0"/>
  </r>
  <r>
    <x v="1"/>
    <x v="4"/>
    <x v="1"/>
    <x v="23"/>
    <x v="1"/>
    <x v="2"/>
    <x v="1"/>
    <x v="2"/>
    <x v="27"/>
    <x v="1"/>
    <x v="2"/>
    <x v="0"/>
    <x v="57"/>
    <n v="2"/>
    <x v="0"/>
    <x v="1"/>
    <x v="1"/>
    <x v="0"/>
    <x v="0"/>
    <x v="1"/>
    <x v="0"/>
  </r>
  <r>
    <x v="1"/>
    <x v="4"/>
    <x v="1"/>
    <x v="23"/>
    <x v="1"/>
    <x v="2"/>
    <x v="1"/>
    <x v="3"/>
    <x v="25"/>
    <x v="1"/>
    <x v="2"/>
    <x v="0"/>
    <x v="61"/>
    <n v="1"/>
    <x v="0"/>
    <x v="0"/>
    <x v="1"/>
    <x v="0"/>
    <x v="0"/>
    <x v="1"/>
    <x v="0"/>
  </r>
  <r>
    <x v="1"/>
    <x v="4"/>
    <x v="1"/>
    <x v="23"/>
    <x v="1"/>
    <x v="2"/>
    <x v="1"/>
    <x v="3"/>
    <x v="25"/>
    <x v="1"/>
    <x v="2"/>
    <x v="0"/>
    <x v="61"/>
    <n v="1"/>
    <x v="0"/>
    <x v="1"/>
    <x v="1"/>
    <x v="0"/>
    <x v="0"/>
    <x v="1"/>
    <x v="0"/>
  </r>
  <r>
    <x v="1"/>
    <x v="4"/>
    <x v="1"/>
    <x v="23"/>
    <x v="1"/>
    <x v="2"/>
    <x v="1"/>
    <x v="3"/>
    <x v="25"/>
    <x v="1"/>
    <x v="2"/>
    <x v="0"/>
    <x v="63"/>
    <n v="1"/>
    <x v="0"/>
    <x v="1"/>
    <x v="1"/>
    <x v="0"/>
    <x v="0"/>
    <x v="1"/>
    <x v="0"/>
  </r>
  <r>
    <x v="1"/>
    <x v="4"/>
    <x v="1"/>
    <x v="23"/>
    <x v="1"/>
    <x v="2"/>
    <x v="1"/>
    <x v="3"/>
    <x v="26"/>
    <x v="1"/>
    <x v="2"/>
    <x v="0"/>
    <x v="61"/>
    <n v="1"/>
    <x v="0"/>
    <x v="0"/>
    <x v="1"/>
    <x v="0"/>
    <x v="0"/>
    <x v="1"/>
    <x v="0"/>
  </r>
  <r>
    <x v="1"/>
    <x v="4"/>
    <x v="1"/>
    <x v="23"/>
    <x v="1"/>
    <x v="2"/>
    <x v="1"/>
    <x v="3"/>
    <x v="26"/>
    <x v="1"/>
    <x v="2"/>
    <x v="0"/>
    <x v="63"/>
    <n v="1"/>
    <x v="0"/>
    <x v="1"/>
    <x v="1"/>
    <x v="0"/>
    <x v="0"/>
    <x v="1"/>
    <x v="0"/>
  </r>
  <r>
    <x v="1"/>
    <x v="4"/>
    <x v="1"/>
    <x v="23"/>
    <x v="1"/>
    <x v="2"/>
    <x v="1"/>
    <x v="3"/>
    <x v="27"/>
    <x v="1"/>
    <x v="2"/>
    <x v="0"/>
    <x v="61"/>
    <n v="1"/>
    <x v="0"/>
    <x v="1"/>
    <x v="1"/>
    <x v="0"/>
    <x v="0"/>
    <x v="1"/>
    <x v="0"/>
  </r>
  <r>
    <x v="1"/>
    <x v="4"/>
    <x v="1"/>
    <x v="23"/>
    <x v="1"/>
    <x v="2"/>
    <x v="1"/>
    <x v="4"/>
    <x v="27"/>
    <x v="1"/>
    <x v="2"/>
    <x v="0"/>
    <x v="19"/>
    <n v="1"/>
    <x v="0"/>
    <x v="1"/>
    <x v="1"/>
    <x v="0"/>
    <x v="0"/>
    <x v="1"/>
    <x v="0"/>
  </r>
  <r>
    <x v="1"/>
    <x v="4"/>
    <x v="1"/>
    <x v="24"/>
    <x v="0"/>
    <x v="0"/>
    <x v="0"/>
    <x v="0"/>
    <x v="25"/>
    <x v="1"/>
    <x v="2"/>
    <x v="0"/>
    <x v="21"/>
    <n v="2"/>
    <x v="0"/>
    <x v="0"/>
    <x v="1"/>
    <x v="0"/>
    <x v="0"/>
    <x v="1"/>
    <x v="0"/>
  </r>
  <r>
    <x v="1"/>
    <x v="4"/>
    <x v="1"/>
    <x v="24"/>
    <x v="0"/>
    <x v="0"/>
    <x v="0"/>
    <x v="0"/>
    <x v="25"/>
    <x v="1"/>
    <x v="2"/>
    <x v="0"/>
    <x v="21"/>
    <n v="3"/>
    <x v="0"/>
    <x v="1"/>
    <x v="1"/>
    <x v="0"/>
    <x v="0"/>
    <x v="1"/>
    <x v="0"/>
  </r>
  <r>
    <x v="1"/>
    <x v="4"/>
    <x v="1"/>
    <x v="24"/>
    <x v="0"/>
    <x v="0"/>
    <x v="0"/>
    <x v="0"/>
    <x v="25"/>
    <x v="1"/>
    <x v="2"/>
    <x v="1"/>
    <x v="21"/>
    <n v="1"/>
    <x v="0"/>
    <x v="0"/>
    <x v="1"/>
    <x v="0"/>
    <x v="0"/>
    <x v="1"/>
    <x v="0"/>
  </r>
  <r>
    <x v="1"/>
    <x v="4"/>
    <x v="1"/>
    <x v="24"/>
    <x v="0"/>
    <x v="0"/>
    <x v="0"/>
    <x v="0"/>
    <x v="26"/>
    <x v="1"/>
    <x v="2"/>
    <x v="0"/>
    <x v="18"/>
    <n v="1"/>
    <x v="0"/>
    <x v="0"/>
    <x v="1"/>
    <x v="0"/>
    <x v="0"/>
    <x v="1"/>
    <x v="0"/>
  </r>
  <r>
    <x v="1"/>
    <x v="4"/>
    <x v="1"/>
    <x v="24"/>
    <x v="0"/>
    <x v="0"/>
    <x v="0"/>
    <x v="0"/>
    <x v="26"/>
    <x v="1"/>
    <x v="2"/>
    <x v="0"/>
    <x v="21"/>
    <n v="1"/>
    <x v="0"/>
    <x v="0"/>
    <x v="1"/>
    <x v="0"/>
    <x v="0"/>
    <x v="1"/>
    <x v="0"/>
  </r>
  <r>
    <x v="1"/>
    <x v="4"/>
    <x v="1"/>
    <x v="24"/>
    <x v="0"/>
    <x v="0"/>
    <x v="0"/>
    <x v="0"/>
    <x v="26"/>
    <x v="1"/>
    <x v="2"/>
    <x v="0"/>
    <x v="21"/>
    <n v="2"/>
    <x v="0"/>
    <x v="1"/>
    <x v="1"/>
    <x v="0"/>
    <x v="0"/>
    <x v="1"/>
    <x v="0"/>
  </r>
  <r>
    <x v="1"/>
    <x v="4"/>
    <x v="1"/>
    <x v="24"/>
    <x v="0"/>
    <x v="0"/>
    <x v="0"/>
    <x v="0"/>
    <x v="26"/>
    <x v="1"/>
    <x v="2"/>
    <x v="1"/>
    <x v="21"/>
    <n v="1"/>
    <x v="0"/>
    <x v="0"/>
    <x v="1"/>
    <x v="0"/>
    <x v="0"/>
    <x v="1"/>
    <x v="0"/>
  </r>
  <r>
    <x v="1"/>
    <x v="4"/>
    <x v="1"/>
    <x v="24"/>
    <x v="0"/>
    <x v="0"/>
    <x v="0"/>
    <x v="1"/>
    <x v="25"/>
    <x v="1"/>
    <x v="2"/>
    <x v="0"/>
    <x v="21"/>
    <n v="3"/>
    <x v="0"/>
    <x v="0"/>
    <x v="1"/>
    <x v="0"/>
    <x v="0"/>
    <x v="1"/>
    <x v="0"/>
  </r>
  <r>
    <x v="1"/>
    <x v="4"/>
    <x v="1"/>
    <x v="24"/>
    <x v="0"/>
    <x v="0"/>
    <x v="0"/>
    <x v="1"/>
    <x v="25"/>
    <x v="1"/>
    <x v="2"/>
    <x v="0"/>
    <x v="21"/>
    <n v="1"/>
    <x v="0"/>
    <x v="1"/>
    <x v="1"/>
    <x v="0"/>
    <x v="0"/>
    <x v="1"/>
    <x v="1"/>
  </r>
  <r>
    <x v="1"/>
    <x v="4"/>
    <x v="1"/>
    <x v="24"/>
    <x v="0"/>
    <x v="0"/>
    <x v="0"/>
    <x v="1"/>
    <x v="25"/>
    <x v="1"/>
    <x v="2"/>
    <x v="0"/>
    <x v="21"/>
    <n v="3"/>
    <x v="0"/>
    <x v="1"/>
    <x v="1"/>
    <x v="0"/>
    <x v="0"/>
    <x v="1"/>
    <x v="0"/>
  </r>
  <r>
    <x v="1"/>
    <x v="4"/>
    <x v="1"/>
    <x v="24"/>
    <x v="0"/>
    <x v="0"/>
    <x v="0"/>
    <x v="1"/>
    <x v="25"/>
    <x v="1"/>
    <x v="2"/>
    <x v="1"/>
    <x v="21"/>
    <n v="2"/>
    <x v="0"/>
    <x v="1"/>
    <x v="1"/>
    <x v="0"/>
    <x v="0"/>
    <x v="1"/>
    <x v="0"/>
  </r>
  <r>
    <x v="1"/>
    <x v="4"/>
    <x v="1"/>
    <x v="24"/>
    <x v="0"/>
    <x v="0"/>
    <x v="0"/>
    <x v="1"/>
    <x v="26"/>
    <x v="1"/>
    <x v="2"/>
    <x v="0"/>
    <x v="21"/>
    <n v="1"/>
    <x v="0"/>
    <x v="0"/>
    <x v="1"/>
    <x v="0"/>
    <x v="0"/>
    <x v="1"/>
    <x v="0"/>
  </r>
  <r>
    <x v="1"/>
    <x v="4"/>
    <x v="1"/>
    <x v="24"/>
    <x v="0"/>
    <x v="0"/>
    <x v="0"/>
    <x v="1"/>
    <x v="26"/>
    <x v="1"/>
    <x v="2"/>
    <x v="0"/>
    <x v="21"/>
    <n v="1"/>
    <x v="0"/>
    <x v="1"/>
    <x v="1"/>
    <x v="0"/>
    <x v="0"/>
    <x v="1"/>
    <x v="0"/>
  </r>
  <r>
    <x v="1"/>
    <x v="4"/>
    <x v="1"/>
    <x v="24"/>
    <x v="0"/>
    <x v="0"/>
    <x v="0"/>
    <x v="1"/>
    <x v="26"/>
    <x v="1"/>
    <x v="2"/>
    <x v="1"/>
    <x v="21"/>
    <n v="2"/>
    <x v="0"/>
    <x v="1"/>
    <x v="1"/>
    <x v="0"/>
    <x v="0"/>
    <x v="1"/>
    <x v="0"/>
  </r>
  <r>
    <x v="1"/>
    <x v="4"/>
    <x v="1"/>
    <x v="24"/>
    <x v="0"/>
    <x v="0"/>
    <x v="0"/>
    <x v="2"/>
    <x v="25"/>
    <x v="1"/>
    <x v="2"/>
    <x v="0"/>
    <x v="21"/>
    <n v="1"/>
    <x v="0"/>
    <x v="0"/>
    <x v="1"/>
    <x v="0"/>
    <x v="0"/>
    <x v="1"/>
    <x v="0"/>
  </r>
  <r>
    <x v="1"/>
    <x v="4"/>
    <x v="1"/>
    <x v="24"/>
    <x v="0"/>
    <x v="0"/>
    <x v="0"/>
    <x v="2"/>
    <x v="25"/>
    <x v="1"/>
    <x v="2"/>
    <x v="0"/>
    <x v="21"/>
    <n v="1"/>
    <x v="0"/>
    <x v="1"/>
    <x v="1"/>
    <x v="0"/>
    <x v="0"/>
    <x v="1"/>
    <x v="0"/>
  </r>
  <r>
    <x v="1"/>
    <x v="4"/>
    <x v="1"/>
    <x v="24"/>
    <x v="0"/>
    <x v="0"/>
    <x v="0"/>
    <x v="3"/>
    <x v="25"/>
    <x v="1"/>
    <x v="2"/>
    <x v="1"/>
    <x v="21"/>
    <n v="1"/>
    <x v="0"/>
    <x v="0"/>
    <x v="1"/>
    <x v="0"/>
    <x v="0"/>
    <x v="1"/>
    <x v="0"/>
  </r>
  <r>
    <x v="1"/>
    <x v="4"/>
    <x v="1"/>
    <x v="24"/>
    <x v="0"/>
    <x v="3"/>
    <x v="0"/>
    <x v="1"/>
    <x v="26"/>
    <x v="1"/>
    <x v="2"/>
    <x v="0"/>
    <x v="21"/>
    <n v="1"/>
    <x v="0"/>
    <x v="1"/>
    <x v="1"/>
    <x v="0"/>
    <x v="0"/>
    <x v="1"/>
    <x v="0"/>
  </r>
  <r>
    <x v="1"/>
    <x v="4"/>
    <x v="1"/>
    <x v="24"/>
    <x v="0"/>
    <x v="1"/>
    <x v="1"/>
    <x v="0"/>
    <x v="25"/>
    <x v="1"/>
    <x v="2"/>
    <x v="0"/>
    <x v="21"/>
    <n v="1"/>
    <x v="0"/>
    <x v="1"/>
    <x v="1"/>
    <x v="0"/>
    <x v="0"/>
    <x v="1"/>
    <x v="0"/>
  </r>
  <r>
    <x v="1"/>
    <x v="4"/>
    <x v="1"/>
    <x v="24"/>
    <x v="0"/>
    <x v="2"/>
    <x v="1"/>
    <x v="1"/>
    <x v="25"/>
    <x v="1"/>
    <x v="2"/>
    <x v="0"/>
    <x v="21"/>
    <n v="1"/>
    <x v="0"/>
    <x v="0"/>
    <x v="1"/>
    <x v="0"/>
    <x v="0"/>
    <x v="1"/>
    <x v="0"/>
  </r>
  <r>
    <x v="1"/>
    <x v="4"/>
    <x v="1"/>
    <x v="24"/>
    <x v="0"/>
    <x v="2"/>
    <x v="1"/>
    <x v="1"/>
    <x v="25"/>
    <x v="1"/>
    <x v="2"/>
    <x v="0"/>
    <x v="21"/>
    <n v="3"/>
    <x v="0"/>
    <x v="1"/>
    <x v="1"/>
    <x v="0"/>
    <x v="0"/>
    <x v="1"/>
    <x v="0"/>
  </r>
  <r>
    <x v="1"/>
    <x v="4"/>
    <x v="1"/>
    <x v="24"/>
    <x v="0"/>
    <x v="2"/>
    <x v="1"/>
    <x v="1"/>
    <x v="26"/>
    <x v="1"/>
    <x v="2"/>
    <x v="0"/>
    <x v="21"/>
    <n v="2"/>
    <x v="0"/>
    <x v="0"/>
    <x v="1"/>
    <x v="0"/>
    <x v="0"/>
    <x v="1"/>
    <x v="0"/>
  </r>
  <r>
    <x v="1"/>
    <x v="4"/>
    <x v="1"/>
    <x v="24"/>
    <x v="0"/>
    <x v="2"/>
    <x v="1"/>
    <x v="1"/>
    <x v="26"/>
    <x v="1"/>
    <x v="2"/>
    <x v="0"/>
    <x v="21"/>
    <n v="3"/>
    <x v="0"/>
    <x v="1"/>
    <x v="1"/>
    <x v="0"/>
    <x v="0"/>
    <x v="1"/>
    <x v="0"/>
  </r>
  <r>
    <x v="1"/>
    <x v="4"/>
    <x v="1"/>
    <x v="24"/>
    <x v="1"/>
    <x v="0"/>
    <x v="0"/>
    <x v="0"/>
    <x v="25"/>
    <x v="1"/>
    <x v="2"/>
    <x v="0"/>
    <x v="21"/>
    <n v="7"/>
    <x v="0"/>
    <x v="0"/>
    <x v="1"/>
    <x v="0"/>
    <x v="0"/>
    <x v="1"/>
    <x v="0"/>
  </r>
  <r>
    <x v="1"/>
    <x v="4"/>
    <x v="1"/>
    <x v="24"/>
    <x v="1"/>
    <x v="0"/>
    <x v="0"/>
    <x v="0"/>
    <x v="25"/>
    <x v="1"/>
    <x v="2"/>
    <x v="0"/>
    <x v="21"/>
    <n v="11"/>
    <x v="0"/>
    <x v="1"/>
    <x v="1"/>
    <x v="0"/>
    <x v="0"/>
    <x v="1"/>
    <x v="0"/>
  </r>
  <r>
    <x v="1"/>
    <x v="4"/>
    <x v="1"/>
    <x v="24"/>
    <x v="1"/>
    <x v="0"/>
    <x v="0"/>
    <x v="0"/>
    <x v="25"/>
    <x v="1"/>
    <x v="2"/>
    <x v="1"/>
    <x v="21"/>
    <n v="1"/>
    <x v="0"/>
    <x v="1"/>
    <x v="1"/>
    <x v="0"/>
    <x v="0"/>
    <x v="1"/>
    <x v="0"/>
  </r>
  <r>
    <x v="1"/>
    <x v="4"/>
    <x v="1"/>
    <x v="24"/>
    <x v="1"/>
    <x v="0"/>
    <x v="0"/>
    <x v="0"/>
    <x v="26"/>
    <x v="1"/>
    <x v="2"/>
    <x v="0"/>
    <x v="21"/>
    <n v="2"/>
    <x v="0"/>
    <x v="0"/>
    <x v="1"/>
    <x v="0"/>
    <x v="0"/>
    <x v="1"/>
    <x v="0"/>
  </r>
  <r>
    <x v="1"/>
    <x v="4"/>
    <x v="1"/>
    <x v="24"/>
    <x v="1"/>
    <x v="0"/>
    <x v="0"/>
    <x v="0"/>
    <x v="26"/>
    <x v="1"/>
    <x v="2"/>
    <x v="0"/>
    <x v="21"/>
    <n v="3"/>
    <x v="0"/>
    <x v="1"/>
    <x v="1"/>
    <x v="0"/>
    <x v="0"/>
    <x v="1"/>
    <x v="0"/>
  </r>
  <r>
    <x v="1"/>
    <x v="4"/>
    <x v="1"/>
    <x v="24"/>
    <x v="1"/>
    <x v="0"/>
    <x v="0"/>
    <x v="1"/>
    <x v="25"/>
    <x v="1"/>
    <x v="2"/>
    <x v="0"/>
    <x v="21"/>
    <n v="3"/>
    <x v="0"/>
    <x v="0"/>
    <x v="1"/>
    <x v="0"/>
    <x v="0"/>
    <x v="1"/>
    <x v="0"/>
  </r>
  <r>
    <x v="1"/>
    <x v="4"/>
    <x v="1"/>
    <x v="24"/>
    <x v="1"/>
    <x v="0"/>
    <x v="0"/>
    <x v="1"/>
    <x v="25"/>
    <x v="1"/>
    <x v="2"/>
    <x v="0"/>
    <x v="21"/>
    <n v="4"/>
    <x v="0"/>
    <x v="1"/>
    <x v="1"/>
    <x v="0"/>
    <x v="0"/>
    <x v="1"/>
    <x v="0"/>
  </r>
  <r>
    <x v="1"/>
    <x v="4"/>
    <x v="1"/>
    <x v="24"/>
    <x v="1"/>
    <x v="0"/>
    <x v="0"/>
    <x v="1"/>
    <x v="25"/>
    <x v="1"/>
    <x v="2"/>
    <x v="1"/>
    <x v="21"/>
    <n v="1"/>
    <x v="0"/>
    <x v="1"/>
    <x v="1"/>
    <x v="0"/>
    <x v="0"/>
    <x v="1"/>
    <x v="0"/>
  </r>
  <r>
    <x v="1"/>
    <x v="4"/>
    <x v="1"/>
    <x v="24"/>
    <x v="1"/>
    <x v="0"/>
    <x v="0"/>
    <x v="1"/>
    <x v="26"/>
    <x v="1"/>
    <x v="2"/>
    <x v="0"/>
    <x v="21"/>
    <n v="1"/>
    <x v="0"/>
    <x v="0"/>
    <x v="1"/>
    <x v="0"/>
    <x v="0"/>
    <x v="1"/>
    <x v="0"/>
  </r>
  <r>
    <x v="1"/>
    <x v="4"/>
    <x v="1"/>
    <x v="24"/>
    <x v="1"/>
    <x v="0"/>
    <x v="0"/>
    <x v="1"/>
    <x v="26"/>
    <x v="1"/>
    <x v="2"/>
    <x v="0"/>
    <x v="21"/>
    <n v="1"/>
    <x v="0"/>
    <x v="1"/>
    <x v="1"/>
    <x v="0"/>
    <x v="0"/>
    <x v="1"/>
    <x v="1"/>
  </r>
  <r>
    <x v="1"/>
    <x v="4"/>
    <x v="1"/>
    <x v="24"/>
    <x v="1"/>
    <x v="0"/>
    <x v="0"/>
    <x v="1"/>
    <x v="26"/>
    <x v="1"/>
    <x v="2"/>
    <x v="0"/>
    <x v="21"/>
    <n v="3"/>
    <x v="0"/>
    <x v="1"/>
    <x v="1"/>
    <x v="0"/>
    <x v="0"/>
    <x v="1"/>
    <x v="0"/>
  </r>
  <r>
    <x v="1"/>
    <x v="4"/>
    <x v="1"/>
    <x v="24"/>
    <x v="1"/>
    <x v="0"/>
    <x v="0"/>
    <x v="2"/>
    <x v="25"/>
    <x v="1"/>
    <x v="2"/>
    <x v="0"/>
    <x v="20"/>
    <n v="1"/>
    <x v="0"/>
    <x v="0"/>
    <x v="1"/>
    <x v="0"/>
    <x v="0"/>
    <x v="1"/>
    <x v="0"/>
  </r>
  <r>
    <x v="1"/>
    <x v="4"/>
    <x v="1"/>
    <x v="24"/>
    <x v="1"/>
    <x v="0"/>
    <x v="0"/>
    <x v="2"/>
    <x v="25"/>
    <x v="1"/>
    <x v="2"/>
    <x v="0"/>
    <x v="21"/>
    <n v="3"/>
    <x v="0"/>
    <x v="0"/>
    <x v="1"/>
    <x v="0"/>
    <x v="0"/>
    <x v="1"/>
    <x v="0"/>
  </r>
  <r>
    <x v="1"/>
    <x v="4"/>
    <x v="1"/>
    <x v="24"/>
    <x v="1"/>
    <x v="0"/>
    <x v="0"/>
    <x v="2"/>
    <x v="25"/>
    <x v="1"/>
    <x v="2"/>
    <x v="0"/>
    <x v="21"/>
    <n v="1"/>
    <x v="0"/>
    <x v="1"/>
    <x v="1"/>
    <x v="0"/>
    <x v="0"/>
    <x v="1"/>
    <x v="0"/>
  </r>
  <r>
    <x v="1"/>
    <x v="4"/>
    <x v="1"/>
    <x v="24"/>
    <x v="1"/>
    <x v="0"/>
    <x v="0"/>
    <x v="2"/>
    <x v="25"/>
    <x v="1"/>
    <x v="2"/>
    <x v="1"/>
    <x v="21"/>
    <n v="1"/>
    <x v="0"/>
    <x v="0"/>
    <x v="1"/>
    <x v="0"/>
    <x v="0"/>
    <x v="1"/>
    <x v="0"/>
  </r>
  <r>
    <x v="1"/>
    <x v="4"/>
    <x v="1"/>
    <x v="24"/>
    <x v="1"/>
    <x v="0"/>
    <x v="0"/>
    <x v="2"/>
    <x v="26"/>
    <x v="1"/>
    <x v="2"/>
    <x v="0"/>
    <x v="20"/>
    <n v="1"/>
    <x v="0"/>
    <x v="0"/>
    <x v="1"/>
    <x v="0"/>
    <x v="0"/>
    <x v="1"/>
    <x v="0"/>
  </r>
  <r>
    <x v="1"/>
    <x v="4"/>
    <x v="1"/>
    <x v="24"/>
    <x v="1"/>
    <x v="0"/>
    <x v="0"/>
    <x v="2"/>
    <x v="26"/>
    <x v="1"/>
    <x v="2"/>
    <x v="1"/>
    <x v="21"/>
    <n v="1"/>
    <x v="0"/>
    <x v="0"/>
    <x v="1"/>
    <x v="0"/>
    <x v="0"/>
    <x v="1"/>
    <x v="0"/>
  </r>
  <r>
    <x v="1"/>
    <x v="4"/>
    <x v="1"/>
    <x v="24"/>
    <x v="1"/>
    <x v="0"/>
    <x v="0"/>
    <x v="3"/>
    <x v="25"/>
    <x v="1"/>
    <x v="2"/>
    <x v="0"/>
    <x v="20"/>
    <n v="1"/>
    <x v="0"/>
    <x v="1"/>
    <x v="1"/>
    <x v="0"/>
    <x v="0"/>
    <x v="1"/>
    <x v="0"/>
  </r>
  <r>
    <x v="1"/>
    <x v="4"/>
    <x v="1"/>
    <x v="24"/>
    <x v="1"/>
    <x v="0"/>
    <x v="0"/>
    <x v="3"/>
    <x v="26"/>
    <x v="1"/>
    <x v="2"/>
    <x v="1"/>
    <x v="21"/>
    <n v="1"/>
    <x v="0"/>
    <x v="1"/>
    <x v="1"/>
    <x v="0"/>
    <x v="0"/>
    <x v="1"/>
    <x v="0"/>
  </r>
  <r>
    <x v="1"/>
    <x v="4"/>
    <x v="1"/>
    <x v="24"/>
    <x v="1"/>
    <x v="0"/>
    <x v="0"/>
    <x v="4"/>
    <x v="25"/>
    <x v="1"/>
    <x v="2"/>
    <x v="0"/>
    <x v="21"/>
    <n v="1"/>
    <x v="0"/>
    <x v="1"/>
    <x v="1"/>
    <x v="0"/>
    <x v="0"/>
    <x v="1"/>
    <x v="1"/>
  </r>
  <r>
    <x v="1"/>
    <x v="4"/>
    <x v="1"/>
    <x v="24"/>
    <x v="1"/>
    <x v="0"/>
    <x v="0"/>
    <x v="4"/>
    <x v="25"/>
    <x v="1"/>
    <x v="2"/>
    <x v="0"/>
    <x v="21"/>
    <n v="1"/>
    <x v="0"/>
    <x v="1"/>
    <x v="1"/>
    <x v="0"/>
    <x v="1"/>
    <x v="1"/>
    <x v="0"/>
  </r>
  <r>
    <x v="1"/>
    <x v="4"/>
    <x v="1"/>
    <x v="24"/>
    <x v="1"/>
    <x v="0"/>
    <x v="0"/>
    <x v="4"/>
    <x v="25"/>
    <x v="1"/>
    <x v="2"/>
    <x v="1"/>
    <x v="21"/>
    <n v="2"/>
    <x v="0"/>
    <x v="0"/>
    <x v="1"/>
    <x v="0"/>
    <x v="0"/>
    <x v="1"/>
    <x v="0"/>
  </r>
  <r>
    <x v="1"/>
    <x v="4"/>
    <x v="1"/>
    <x v="24"/>
    <x v="1"/>
    <x v="0"/>
    <x v="0"/>
    <x v="4"/>
    <x v="26"/>
    <x v="1"/>
    <x v="2"/>
    <x v="0"/>
    <x v="21"/>
    <n v="1"/>
    <x v="0"/>
    <x v="1"/>
    <x v="1"/>
    <x v="0"/>
    <x v="1"/>
    <x v="1"/>
    <x v="0"/>
  </r>
  <r>
    <x v="1"/>
    <x v="4"/>
    <x v="1"/>
    <x v="24"/>
    <x v="1"/>
    <x v="0"/>
    <x v="0"/>
    <x v="8"/>
    <x v="25"/>
    <x v="1"/>
    <x v="2"/>
    <x v="0"/>
    <x v="21"/>
    <n v="1"/>
    <x v="0"/>
    <x v="1"/>
    <x v="1"/>
    <x v="0"/>
    <x v="1"/>
    <x v="1"/>
    <x v="0"/>
  </r>
  <r>
    <x v="1"/>
    <x v="4"/>
    <x v="1"/>
    <x v="24"/>
    <x v="1"/>
    <x v="0"/>
    <x v="0"/>
    <x v="6"/>
    <x v="25"/>
    <x v="1"/>
    <x v="2"/>
    <x v="0"/>
    <x v="21"/>
    <n v="1"/>
    <x v="0"/>
    <x v="1"/>
    <x v="1"/>
    <x v="0"/>
    <x v="0"/>
    <x v="1"/>
    <x v="0"/>
  </r>
  <r>
    <x v="1"/>
    <x v="4"/>
    <x v="1"/>
    <x v="24"/>
    <x v="1"/>
    <x v="0"/>
    <x v="0"/>
    <x v="6"/>
    <x v="26"/>
    <x v="1"/>
    <x v="2"/>
    <x v="0"/>
    <x v="21"/>
    <n v="1"/>
    <x v="0"/>
    <x v="1"/>
    <x v="1"/>
    <x v="0"/>
    <x v="0"/>
    <x v="1"/>
    <x v="0"/>
  </r>
  <r>
    <x v="1"/>
    <x v="4"/>
    <x v="1"/>
    <x v="24"/>
    <x v="1"/>
    <x v="3"/>
    <x v="0"/>
    <x v="0"/>
    <x v="25"/>
    <x v="1"/>
    <x v="2"/>
    <x v="0"/>
    <x v="21"/>
    <n v="1"/>
    <x v="0"/>
    <x v="0"/>
    <x v="1"/>
    <x v="0"/>
    <x v="0"/>
    <x v="1"/>
    <x v="0"/>
  </r>
  <r>
    <x v="1"/>
    <x v="4"/>
    <x v="1"/>
    <x v="24"/>
    <x v="1"/>
    <x v="3"/>
    <x v="0"/>
    <x v="2"/>
    <x v="25"/>
    <x v="1"/>
    <x v="2"/>
    <x v="0"/>
    <x v="21"/>
    <n v="2"/>
    <x v="0"/>
    <x v="1"/>
    <x v="1"/>
    <x v="0"/>
    <x v="0"/>
    <x v="1"/>
    <x v="0"/>
  </r>
  <r>
    <x v="1"/>
    <x v="4"/>
    <x v="1"/>
    <x v="24"/>
    <x v="1"/>
    <x v="3"/>
    <x v="0"/>
    <x v="3"/>
    <x v="25"/>
    <x v="1"/>
    <x v="2"/>
    <x v="0"/>
    <x v="21"/>
    <n v="1"/>
    <x v="0"/>
    <x v="0"/>
    <x v="1"/>
    <x v="0"/>
    <x v="0"/>
    <x v="1"/>
    <x v="0"/>
  </r>
  <r>
    <x v="1"/>
    <x v="4"/>
    <x v="1"/>
    <x v="24"/>
    <x v="1"/>
    <x v="3"/>
    <x v="0"/>
    <x v="4"/>
    <x v="25"/>
    <x v="1"/>
    <x v="2"/>
    <x v="0"/>
    <x v="21"/>
    <n v="1"/>
    <x v="0"/>
    <x v="0"/>
    <x v="1"/>
    <x v="0"/>
    <x v="0"/>
    <x v="1"/>
    <x v="0"/>
  </r>
  <r>
    <x v="1"/>
    <x v="4"/>
    <x v="1"/>
    <x v="24"/>
    <x v="1"/>
    <x v="3"/>
    <x v="0"/>
    <x v="4"/>
    <x v="25"/>
    <x v="1"/>
    <x v="2"/>
    <x v="1"/>
    <x v="21"/>
    <n v="1"/>
    <x v="0"/>
    <x v="1"/>
    <x v="1"/>
    <x v="0"/>
    <x v="0"/>
    <x v="1"/>
    <x v="0"/>
  </r>
  <r>
    <x v="1"/>
    <x v="4"/>
    <x v="1"/>
    <x v="24"/>
    <x v="1"/>
    <x v="3"/>
    <x v="0"/>
    <x v="4"/>
    <x v="26"/>
    <x v="1"/>
    <x v="2"/>
    <x v="0"/>
    <x v="21"/>
    <n v="1"/>
    <x v="0"/>
    <x v="1"/>
    <x v="1"/>
    <x v="0"/>
    <x v="0"/>
    <x v="1"/>
    <x v="0"/>
  </r>
  <r>
    <x v="1"/>
    <x v="4"/>
    <x v="1"/>
    <x v="24"/>
    <x v="1"/>
    <x v="3"/>
    <x v="0"/>
    <x v="5"/>
    <x v="25"/>
    <x v="1"/>
    <x v="2"/>
    <x v="0"/>
    <x v="21"/>
    <n v="1"/>
    <x v="0"/>
    <x v="1"/>
    <x v="1"/>
    <x v="0"/>
    <x v="0"/>
    <x v="1"/>
    <x v="0"/>
  </r>
  <r>
    <x v="1"/>
    <x v="4"/>
    <x v="1"/>
    <x v="24"/>
    <x v="1"/>
    <x v="3"/>
    <x v="0"/>
    <x v="8"/>
    <x v="25"/>
    <x v="1"/>
    <x v="2"/>
    <x v="0"/>
    <x v="21"/>
    <n v="1"/>
    <x v="0"/>
    <x v="1"/>
    <x v="1"/>
    <x v="0"/>
    <x v="0"/>
    <x v="1"/>
    <x v="0"/>
  </r>
  <r>
    <x v="1"/>
    <x v="4"/>
    <x v="1"/>
    <x v="24"/>
    <x v="1"/>
    <x v="1"/>
    <x v="1"/>
    <x v="1"/>
    <x v="25"/>
    <x v="1"/>
    <x v="2"/>
    <x v="1"/>
    <x v="21"/>
    <n v="1"/>
    <x v="0"/>
    <x v="1"/>
    <x v="1"/>
    <x v="0"/>
    <x v="0"/>
    <x v="1"/>
    <x v="0"/>
  </r>
  <r>
    <x v="1"/>
    <x v="4"/>
    <x v="1"/>
    <x v="24"/>
    <x v="1"/>
    <x v="2"/>
    <x v="1"/>
    <x v="0"/>
    <x v="25"/>
    <x v="1"/>
    <x v="2"/>
    <x v="0"/>
    <x v="21"/>
    <n v="3"/>
    <x v="0"/>
    <x v="0"/>
    <x v="1"/>
    <x v="0"/>
    <x v="0"/>
    <x v="1"/>
    <x v="0"/>
  </r>
  <r>
    <x v="1"/>
    <x v="4"/>
    <x v="1"/>
    <x v="24"/>
    <x v="1"/>
    <x v="2"/>
    <x v="1"/>
    <x v="0"/>
    <x v="25"/>
    <x v="1"/>
    <x v="2"/>
    <x v="0"/>
    <x v="21"/>
    <n v="3"/>
    <x v="0"/>
    <x v="1"/>
    <x v="1"/>
    <x v="0"/>
    <x v="0"/>
    <x v="1"/>
    <x v="0"/>
  </r>
  <r>
    <x v="1"/>
    <x v="4"/>
    <x v="1"/>
    <x v="24"/>
    <x v="1"/>
    <x v="2"/>
    <x v="1"/>
    <x v="0"/>
    <x v="26"/>
    <x v="1"/>
    <x v="2"/>
    <x v="0"/>
    <x v="18"/>
    <n v="1"/>
    <x v="0"/>
    <x v="1"/>
    <x v="1"/>
    <x v="0"/>
    <x v="0"/>
    <x v="1"/>
    <x v="0"/>
  </r>
  <r>
    <x v="1"/>
    <x v="4"/>
    <x v="1"/>
    <x v="24"/>
    <x v="1"/>
    <x v="2"/>
    <x v="1"/>
    <x v="0"/>
    <x v="26"/>
    <x v="1"/>
    <x v="2"/>
    <x v="0"/>
    <x v="21"/>
    <n v="1"/>
    <x v="0"/>
    <x v="0"/>
    <x v="1"/>
    <x v="0"/>
    <x v="0"/>
    <x v="1"/>
    <x v="0"/>
  </r>
  <r>
    <x v="1"/>
    <x v="4"/>
    <x v="1"/>
    <x v="24"/>
    <x v="1"/>
    <x v="2"/>
    <x v="1"/>
    <x v="0"/>
    <x v="26"/>
    <x v="1"/>
    <x v="2"/>
    <x v="0"/>
    <x v="21"/>
    <n v="2"/>
    <x v="0"/>
    <x v="1"/>
    <x v="1"/>
    <x v="0"/>
    <x v="0"/>
    <x v="1"/>
    <x v="0"/>
  </r>
  <r>
    <x v="1"/>
    <x v="4"/>
    <x v="1"/>
    <x v="24"/>
    <x v="1"/>
    <x v="2"/>
    <x v="1"/>
    <x v="1"/>
    <x v="25"/>
    <x v="1"/>
    <x v="4"/>
    <x v="0"/>
    <x v="70"/>
    <n v="1"/>
    <x v="0"/>
    <x v="1"/>
    <x v="1"/>
    <x v="0"/>
    <x v="0"/>
    <x v="1"/>
    <x v="0"/>
  </r>
  <r>
    <x v="1"/>
    <x v="4"/>
    <x v="1"/>
    <x v="24"/>
    <x v="1"/>
    <x v="2"/>
    <x v="1"/>
    <x v="1"/>
    <x v="25"/>
    <x v="1"/>
    <x v="2"/>
    <x v="0"/>
    <x v="60"/>
    <n v="1"/>
    <x v="0"/>
    <x v="1"/>
    <x v="1"/>
    <x v="0"/>
    <x v="0"/>
    <x v="1"/>
    <x v="0"/>
  </r>
  <r>
    <x v="1"/>
    <x v="4"/>
    <x v="1"/>
    <x v="24"/>
    <x v="1"/>
    <x v="2"/>
    <x v="1"/>
    <x v="1"/>
    <x v="25"/>
    <x v="1"/>
    <x v="2"/>
    <x v="0"/>
    <x v="21"/>
    <n v="3"/>
    <x v="0"/>
    <x v="0"/>
    <x v="1"/>
    <x v="0"/>
    <x v="0"/>
    <x v="1"/>
    <x v="0"/>
  </r>
  <r>
    <x v="1"/>
    <x v="4"/>
    <x v="1"/>
    <x v="24"/>
    <x v="1"/>
    <x v="2"/>
    <x v="1"/>
    <x v="1"/>
    <x v="25"/>
    <x v="1"/>
    <x v="2"/>
    <x v="0"/>
    <x v="21"/>
    <n v="3"/>
    <x v="0"/>
    <x v="1"/>
    <x v="1"/>
    <x v="0"/>
    <x v="0"/>
    <x v="1"/>
    <x v="0"/>
  </r>
  <r>
    <x v="1"/>
    <x v="4"/>
    <x v="1"/>
    <x v="24"/>
    <x v="1"/>
    <x v="2"/>
    <x v="1"/>
    <x v="1"/>
    <x v="25"/>
    <x v="1"/>
    <x v="2"/>
    <x v="1"/>
    <x v="21"/>
    <n v="1"/>
    <x v="0"/>
    <x v="0"/>
    <x v="1"/>
    <x v="0"/>
    <x v="0"/>
    <x v="1"/>
    <x v="0"/>
  </r>
  <r>
    <x v="1"/>
    <x v="4"/>
    <x v="1"/>
    <x v="24"/>
    <x v="1"/>
    <x v="2"/>
    <x v="1"/>
    <x v="1"/>
    <x v="26"/>
    <x v="1"/>
    <x v="2"/>
    <x v="0"/>
    <x v="21"/>
    <n v="1"/>
    <x v="0"/>
    <x v="0"/>
    <x v="1"/>
    <x v="0"/>
    <x v="0"/>
    <x v="1"/>
    <x v="0"/>
  </r>
  <r>
    <x v="1"/>
    <x v="4"/>
    <x v="1"/>
    <x v="24"/>
    <x v="1"/>
    <x v="2"/>
    <x v="1"/>
    <x v="1"/>
    <x v="26"/>
    <x v="1"/>
    <x v="2"/>
    <x v="0"/>
    <x v="21"/>
    <n v="4"/>
    <x v="0"/>
    <x v="1"/>
    <x v="1"/>
    <x v="0"/>
    <x v="0"/>
    <x v="1"/>
    <x v="0"/>
  </r>
  <r>
    <x v="1"/>
    <x v="4"/>
    <x v="1"/>
    <x v="24"/>
    <x v="1"/>
    <x v="2"/>
    <x v="1"/>
    <x v="2"/>
    <x v="25"/>
    <x v="1"/>
    <x v="2"/>
    <x v="1"/>
    <x v="21"/>
    <n v="1"/>
    <x v="0"/>
    <x v="0"/>
    <x v="1"/>
    <x v="0"/>
    <x v="0"/>
    <x v="1"/>
    <x v="0"/>
  </r>
  <r>
    <x v="1"/>
    <x v="4"/>
    <x v="1"/>
    <x v="24"/>
    <x v="2"/>
    <x v="3"/>
    <x v="0"/>
    <x v="2"/>
    <x v="26"/>
    <x v="1"/>
    <x v="2"/>
    <x v="0"/>
    <x v="21"/>
    <n v="1"/>
    <x v="0"/>
    <x v="0"/>
    <x v="1"/>
    <x v="0"/>
    <x v="0"/>
    <x v="1"/>
    <x v="0"/>
  </r>
  <r>
    <x v="1"/>
    <x v="4"/>
    <x v="1"/>
    <x v="25"/>
    <x v="0"/>
    <x v="0"/>
    <x v="0"/>
    <x v="0"/>
    <x v="25"/>
    <x v="1"/>
    <x v="2"/>
    <x v="0"/>
    <x v="63"/>
    <n v="5"/>
    <x v="0"/>
    <x v="0"/>
    <x v="1"/>
    <x v="0"/>
    <x v="0"/>
    <x v="1"/>
    <x v="0"/>
  </r>
  <r>
    <x v="1"/>
    <x v="4"/>
    <x v="1"/>
    <x v="25"/>
    <x v="0"/>
    <x v="0"/>
    <x v="0"/>
    <x v="0"/>
    <x v="25"/>
    <x v="1"/>
    <x v="2"/>
    <x v="0"/>
    <x v="63"/>
    <n v="1"/>
    <x v="0"/>
    <x v="1"/>
    <x v="1"/>
    <x v="0"/>
    <x v="0"/>
    <x v="1"/>
    <x v="0"/>
  </r>
  <r>
    <x v="1"/>
    <x v="4"/>
    <x v="1"/>
    <x v="25"/>
    <x v="0"/>
    <x v="0"/>
    <x v="0"/>
    <x v="0"/>
    <x v="26"/>
    <x v="1"/>
    <x v="2"/>
    <x v="0"/>
    <x v="63"/>
    <n v="5"/>
    <x v="0"/>
    <x v="0"/>
    <x v="1"/>
    <x v="0"/>
    <x v="0"/>
    <x v="1"/>
    <x v="0"/>
  </r>
  <r>
    <x v="1"/>
    <x v="4"/>
    <x v="1"/>
    <x v="25"/>
    <x v="0"/>
    <x v="0"/>
    <x v="0"/>
    <x v="0"/>
    <x v="26"/>
    <x v="1"/>
    <x v="2"/>
    <x v="0"/>
    <x v="63"/>
    <n v="1"/>
    <x v="0"/>
    <x v="1"/>
    <x v="1"/>
    <x v="0"/>
    <x v="0"/>
    <x v="1"/>
    <x v="0"/>
  </r>
  <r>
    <x v="1"/>
    <x v="4"/>
    <x v="1"/>
    <x v="25"/>
    <x v="0"/>
    <x v="0"/>
    <x v="0"/>
    <x v="1"/>
    <x v="25"/>
    <x v="1"/>
    <x v="2"/>
    <x v="0"/>
    <x v="63"/>
    <n v="5"/>
    <x v="0"/>
    <x v="0"/>
    <x v="1"/>
    <x v="0"/>
    <x v="0"/>
    <x v="1"/>
    <x v="0"/>
  </r>
  <r>
    <x v="1"/>
    <x v="4"/>
    <x v="1"/>
    <x v="25"/>
    <x v="0"/>
    <x v="0"/>
    <x v="0"/>
    <x v="1"/>
    <x v="26"/>
    <x v="1"/>
    <x v="2"/>
    <x v="0"/>
    <x v="63"/>
    <n v="5"/>
    <x v="0"/>
    <x v="0"/>
    <x v="1"/>
    <x v="0"/>
    <x v="0"/>
    <x v="1"/>
    <x v="0"/>
  </r>
  <r>
    <x v="1"/>
    <x v="4"/>
    <x v="1"/>
    <x v="25"/>
    <x v="0"/>
    <x v="0"/>
    <x v="0"/>
    <x v="1"/>
    <x v="27"/>
    <x v="1"/>
    <x v="2"/>
    <x v="0"/>
    <x v="61"/>
    <n v="1"/>
    <x v="0"/>
    <x v="1"/>
    <x v="1"/>
    <x v="0"/>
    <x v="0"/>
    <x v="1"/>
    <x v="0"/>
  </r>
  <r>
    <x v="1"/>
    <x v="4"/>
    <x v="1"/>
    <x v="25"/>
    <x v="0"/>
    <x v="0"/>
    <x v="0"/>
    <x v="1"/>
    <x v="27"/>
    <x v="1"/>
    <x v="2"/>
    <x v="0"/>
    <x v="63"/>
    <n v="2"/>
    <x v="0"/>
    <x v="0"/>
    <x v="1"/>
    <x v="0"/>
    <x v="0"/>
    <x v="1"/>
    <x v="0"/>
  </r>
  <r>
    <x v="1"/>
    <x v="4"/>
    <x v="1"/>
    <x v="25"/>
    <x v="0"/>
    <x v="3"/>
    <x v="0"/>
    <x v="0"/>
    <x v="27"/>
    <x v="1"/>
    <x v="2"/>
    <x v="0"/>
    <x v="60"/>
    <n v="1"/>
    <x v="0"/>
    <x v="1"/>
    <x v="1"/>
    <x v="0"/>
    <x v="0"/>
    <x v="1"/>
    <x v="0"/>
  </r>
  <r>
    <x v="1"/>
    <x v="4"/>
    <x v="1"/>
    <x v="25"/>
    <x v="0"/>
    <x v="2"/>
    <x v="1"/>
    <x v="0"/>
    <x v="25"/>
    <x v="1"/>
    <x v="2"/>
    <x v="0"/>
    <x v="63"/>
    <n v="5"/>
    <x v="0"/>
    <x v="0"/>
    <x v="1"/>
    <x v="0"/>
    <x v="0"/>
    <x v="1"/>
    <x v="0"/>
  </r>
  <r>
    <x v="1"/>
    <x v="4"/>
    <x v="1"/>
    <x v="25"/>
    <x v="0"/>
    <x v="2"/>
    <x v="1"/>
    <x v="0"/>
    <x v="26"/>
    <x v="1"/>
    <x v="2"/>
    <x v="0"/>
    <x v="63"/>
    <n v="4"/>
    <x v="0"/>
    <x v="0"/>
    <x v="1"/>
    <x v="0"/>
    <x v="0"/>
    <x v="1"/>
    <x v="0"/>
  </r>
  <r>
    <x v="1"/>
    <x v="4"/>
    <x v="1"/>
    <x v="25"/>
    <x v="0"/>
    <x v="2"/>
    <x v="1"/>
    <x v="1"/>
    <x v="25"/>
    <x v="1"/>
    <x v="2"/>
    <x v="0"/>
    <x v="63"/>
    <n v="6"/>
    <x v="0"/>
    <x v="0"/>
    <x v="1"/>
    <x v="0"/>
    <x v="0"/>
    <x v="1"/>
    <x v="0"/>
  </r>
  <r>
    <x v="1"/>
    <x v="4"/>
    <x v="1"/>
    <x v="25"/>
    <x v="0"/>
    <x v="2"/>
    <x v="1"/>
    <x v="1"/>
    <x v="25"/>
    <x v="1"/>
    <x v="2"/>
    <x v="0"/>
    <x v="63"/>
    <n v="2"/>
    <x v="0"/>
    <x v="1"/>
    <x v="1"/>
    <x v="0"/>
    <x v="0"/>
    <x v="1"/>
    <x v="0"/>
  </r>
  <r>
    <x v="1"/>
    <x v="4"/>
    <x v="1"/>
    <x v="25"/>
    <x v="0"/>
    <x v="2"/>
    <x v="1"/>
    <x v="1"/>
    <x v="25"/>
    <x v="1"/>
    <x v="2"/>
    <x v="1"/>
    <x v="63"/>
    <n v="1"/>
    <x v="0"/>
    <x v="0"/>
    <x v="1"/>
    <x v="0"/>
    <x v="0"/>
    <x v="1"/>
    <x v="0"/>
  </r>
  <r>
    <x v="1"/>
    <x v="4"/>
    <x v="1"/>
    <x v="25"/>
    <x v="0"/>
    <x v="2"/>
    <x v="1"/>
    <x v="1"/>
    <x v="26"/>
    <x v="1"/>
    <x v="2"/>
    <x v="0"/>
    <x v="63"/>
    <n v="6"/>
    <x v="0"/>
    <x v="0"/>
    <x v="1"/>
    <x v="0"/>
    <x v="0"/>
    <x v="1"/>
    <x v="0"/>
  </r>
  <r>
    <x v="1"/>
    <x v="4"/>
    <x v="1"/>
    <x v="25"/>
    <x v="0"/>
    <x v="2"/>
    <x v="1"/>
    <x v="1"/>
    <x v="26"/>
    <x v="1"/>
    <x v="2"/>
    <x v="0"/>
    <x v="63"/>
    <n v="2"/>
    <x v="0"/>
    <x v="1"/>
    <x v="1"/>
    <x v="0"/>
    <x v="0"/>
    <x v="1"/>
    <x v="0"/>
  </r>
  <r>
    <x v="1"/>
    <x v="4"/>
    <x v="1"/>
    <x v="25"/>
    <x v="0"/>
    <x v="2"/>
    <x v="1"/>
    <x v="1"/>
    <x v="27"/>
    <x v="1"/>
    <x v="2"/>
    <x v="0"/>
    <x v="63"/>
    <n v="1"/>
    <x v="0"/>
    <x v="0"/>
    <x v="1"/>
    <x v="0"/>
    <x v="0"/>
    <x v="1"/>
    <x v="0"/>
  </r>
  <r>
    <x v="1"/>
    <x v="4"/>
    <x v="1"/>
    <x v="25"/>
    <x v="0"/>
    <x v="2"/>
    <x v="1"/>
    <x v="1"/>
    <x v="27"/>
    <x v="1"/>
    <x v="2"/>
    <x v="0"/>
    <x v="63"/>
    <n v="1"/>
    <x v="0"/>
    <x v="1"/>
    <x v="1"/>
    <x v="0"/>
    <x v="0"/>
    <x v="1"/>
    <x v="0"/>
  </r>
  <r>
    <x v="1"/>
    <x v="4"/>
    <x v="1"/>
    <x v="25"/>
    <x v="0"/>
    <x v="2"/>
    <x v="1"/>
    <x v="1"/>
    <x v="27"/>
    <x v="1"/>
    <x v="2"/>
    <x v="1"/>
    <x v="63"/>
    <n v="1"/>
    <x v="0"/>
    <x v="1"/>
    <x v="1"/>
    <x v="0"/>
    <x v="0"/>
    <x v="1"/>
    <x v="0"/>
  </r>
  <r>
    <x v="1"/>
    <x v="4"/>
    <x v="1"/>
    <x v="25"/>
    <x v="0"/>
    <x v="2"/>
    <x v="1"/>
    <x v="2"/>
    <x v="27"/>
    <x v="1"/>
    <x v="2"/>
    <x v="0"/>
    <x v="63"/>
    <n v="1"/>
    <x v="0"/>
    <x v="0"/>
    <x v="1"/>
    <x v="0"/>
    <x v="0"/>
    <x v="1"/>
    <x v="0"/>
  </r>
  <r>
    <x v="1"/>
    <x v="4"/>
    <x v="1"/>
    <x v="25"/>
    <x v="1"/>
    <x v="0"/>
    <x v="0"/>
    <x v="0"/>
    <x v="25"/>
    <x v="1"/>
    <x v="2"/>
    <x v="0"/>
    <x v="63"/>
    <n v="2"/>
    <x v="0"/>
    <x v="0"/>
    <x v="1"/>
    <x v="0"/>
    <x v="0"/>
    <x v="1"/>
    <x v="0"/>
  </r>
  <r>
    <x v="1"/>
    <x v="4"/>
    <x v="1"/>
    <x v="25"/>
    <x v="1"/>
    <x v="0"/>
    <x v="0"/>
    <x v="0"/>
    <x v="26"/>
    <x v="1"/>
    <x v="2"/>
    <x v="0"/>
    <x v="63"/>
    <n v="2"/>
    <x v="0"/>
    <x v="0"/>
    <x v="1"/>
    <x v="0"/>
    <x v="0"/>
    <x v="1"/>
    <x v="0"/>
  </r>
  <r>
    <x v="1"/>
    <x v="4"/>
    <x v="1"/>
    <x v="25"/>
    <x v="1"/>
    <x v="0"/>
    <x v="0"/>
    <x v="1"/>
    <x v="25"/>
    <x v="1"/>
    <x v="2"/>
    <x v="0"/>
    <x v="61"/>
    <n v="1"/>
    <x v="0"/>
    <x v="0"/>
    <x v="1"/>
    <x v="0"/>
    <x v="0"/>
    <x v="1"/>
    <x v="0"/>
  </r>
  <r>
    <x v="1"/>
    <x v="4"/>
    <x v="1"/>
    <x v="25"/>
    <x v="1"/>
    <x v="0"/>
    <x v="0"/>
    <x v="1"/>
    <x v="25"/>
    <x v="1"/>
    <x v="2"/>
    <x v="0"/>
    <x v="63"/>
    <n v="1"/>
    <x v="0"/>
    <x v="0"/>
    <x v="1"/>
    <x v="0"/>
    <x v="0"/>
    <x v="1"/>
    <x v="0"/>
  </r>
  <r>
    <x v="1"/>
    <x v="4"/>
    <x v="1"/>
    <x v="25"/>
    <x v="1"/>
    <x v="0"/>
    <x v="0"/>
    <x v="1"/>
    <x v="25"/>
    <x v="1"/>
    <x v="2"/>
    <x v="0"/>
    <x v="63"/>
    <n v="2"/>
    <x v="0"/>
    <x v="1"/>
    <x v="1"/>
    <x v="0"/>
    <x v="0"/>
    <x v="1"/>
    <x v="0"/>
  </r>
  <r>
    <x v="1"/>
    <x v="4"/>
    <x v="1"/>
    <x v="25"/>
    <x v="1"/>
    <x v="0"/>
    <x v="0"/>
    <x v="1"/>
    <x v="26"/>
    <x v="1"/>
    <x v="2"/>
    <x v="0"/>
    <x v="61"/>
    <n v="1"/>
    <x v="0"/>
    <x v="0"/>
    <x v="1"/>
    <x v="0"/>
    <x v="0"/>
    <x v="1"/>
    <x v="0"/>
  </r>
  <r>
    <x v="1"/>
    <x v="4"/>
    <x v="1"/>
    <x v="25"/>
    <x v="1"/>
    <x v="0"/>
    <x v="0"/>
    <x v="1"/>
    <x v="26"/>
    <x v="1"/>
    <x v="2"/>
    <x v="0"/>
    <x v="63"/>
    <n v="1"/>
    <x v="0"/>
    <x v="0"/>
    <x v="1"/>
    <x v="0"/>
    <x v="0"/>
    <x v="1"/>
    <x v="0"/>
  </r>
  <r>
    <x v="1"/>
    <x v="4"/>
    <x v="1"/>
    <x v="25"/>
    <x v="1"/>
    <x v="0"/>
    <x v="0"/>
    <x v="1"/>
    <x v="26"/>
    <x v="1"/>
    <x v="2"/>
    <x v="0"/>
    <x v="63"/>
    <n v="2"/>
    <x v="0"/>
    <x v="1"/>
    <x v="1"/>
    <x v="0"/>
    <x v="0"/>
    <x v="1"/>
    <x v="0"/>
  </r>
  <r>
    <x v="1"/>
    <x v="4"/>
    <x v="1"/>
    <x v="25"/>
    <x v="1"/>
    <x v="0"/>
    <x v="0"/>
    <x v="1"/>
    <x v="27"/>
    <x v="1"/>
    <x v="2"/>
    <x v="0"/>
    <x v="61"/>
    <n v="1"/>
    <x v="0"/>
    <x v="0"/>
    <x v="1"/>
    <x v="0"/>
    <x v="0"/>
    <x v="1"/>
    <x v="0"/>
  </r>
  <r>
    <x v="1"/>
    <x v="4"/>
    <x v="1"/>
    <x v="25"/>
    <x v="1"/>
    <x v="0"/>
    <x v="0"/>
    <x v="1"/>
    <x v="27"/>
    <x v="1"/>
    <x v="2"/>
    <x v="0"/>
    <x v="63"/>
    <n v="2"/>
    <x v="0"/>
    <x v="0"/>
    <x v="1"/>
    <x v="0"/>
    <x v="0"/>
    <x v="1"/>
    <x v="0"/>
  </r>
  <r>
    <x v="1"/>
    <x v="4"/>
    <x v="1"/>
    <x v="25"/>
    <x v="1"/>
    <x v="0"/>
    <x v="0"/>
    <x v="1"/>
    <x v="27"/>
    <x v="1"/>
    <x v="2"/>
    <x v="0"/>
    <x v="63"/>
    <n v="1"/>
    <x v="0"/>
    <x v="1"/>
    <x v="1"/>
    <x v="0"/>
    <x v="0"/>
    <x v="1"/>
    <x v="0"/>
  </r>
  <r>
    <x v="1"/>
    <x v="4"/>
    <x v="1"/>
    <x v="25"/>
    <x v="1"/>
    <x v="0"/>
    <x v="0"/>
    <x v="2"/>
    <x v="27"/>
    <x v="1"/>
    <x v="2"/>
    <x v="0"/>
    <x v="63"/>
    <n v="1"/>
    <x v="0"/>
    <x v="0"/>
    <x v="1"/>
    <x v="0"/>
    <x v="0"/>
    <x v="1"/>
    <x v="0"/>
  </r>
  <r>
    <x v="1"/>
    <x v="4"/>
    <x v="1"/>
    <x v="25"/>
    <x v="1"/>
    <x v="0"/>
    <x v="0"/>
    <x v="4"/>
    <x v="25"/>
    <x v="1"/>
    <x v="2"/>
    <x v="1"/>
    <x v="63"/>
    <n v="1"/>
    <x v="0"/>
    <x v="0"/>
    <x v="1"/>
    <x v="0"/>
    <x v="0"/>
    <x v="1"/>
    <x v="0"/>
  </r>
  <r>
    <x v="1"/>
    <x v="4"/>
    <x v="1"/>
    <x v="25"/>
    <x v="1"/>
    <x v="0"/>
    <x v="0"/>
    <x v="4"/>
    <x v="26"/>
    <x v="1"/>
    <x v="2"/>
    <x v="1"/>
    <x v="63"/>
    <n v="1"/>
    <x v="0"/>
    <x v="0"/>
    <x v="1"/>
    <x v="0"/>
    <x v="0"/>
    <x v="1"/>
    <x v="0"/>
  </r>
  <r>
    <x v="1"/>
    <x v="4"/>
    <x v="1"/>
    <x v="25"/>
    <x v="1"/>
    <x v="1"/>
    <x v="1"/>
    <x v="1"/>
    <x v="25"/>
    <x v="1"/>
    <x v="2"/>
    <x v="0"/>
    <x v="64"/>
    <n v="1"/>
    <x v="0"/>
    <x v="1"/>
    <x v="1"/>
    <x v="0"/>
    <x v="0"/>
    <x v="1"/>
    <x v="0"/>
  </r>
  <r>
    <x v="1"/>
    <x v="4"/>
    <x v="1"/>
    <x v="25"/>
    <x v="1"/>
    <x v="1"/>
    <x v="1"/>
    <x v="1"/>
    <x v="26"/>
    <x v="1"/>
    <x v="2"/>
    <x v="0"/>
    <x v="64"/>
    <n v="1"/>
    <x v="0"/>
    <x v="1"/>
    <x v="1"/>
    <x v="0"/>
    <x v="0"/>
    <x v="1"/>
    <x v="0"/>
  </r>
  <r>
    <x v="1"/>
    <x v="4"/>
    <x v="1"/>
    <x v="25"/>
    <x v="1"/>
    <x v="2"/>
    <x v="1"/>
    <x v="0"/>
    <x v="25"/>
    <x v="1"/>
    <x v="2"/>
    <x v="0"/>
    <x v="61"/>
    <n v="1"/>
    <x v="0"/>
    <x v="0"/>
    <x v="1"/>
    <x v="0"/>
    <x v="0"/>
    <x v="1"/>
    <x v="0"/>
  </r>
  <r>
    <x v="1"/>
    <x v="4"/>
    <x v="1"/>
    <x v="25"/>
    <x v="1"/>
    <x v="2"/>
    <x v="1"/>
    <x v="0"/>
    <x v="25"/>
    <x v="1"/>
    <x v="2"/>
    <x v="0"/>
    <x v="63"/>
    <n v="2"/>
    <x v="0"/>
    <x v="0"/>
    <x v="1"/>
    <x v="0"/>
    <x v="0"/>
    <x v="1"/>
    <x v="0"/>
  </r>
  <r>
    <x v="1"/>
    <x v="4"/>
    <x v="1"/>
    <x v="25"/>
    <x v="1"/>
    <x v="2"/>
    <x v="1"/>
    <x v="0"/>
    <x v="26"/>
    <x v="1"/>
    <x v="2"/>
    <x v="0"/>
    <x v="63"/>
    <n v="2"/>
    <x v="0"/>
    <x v="0"/>
    <x v="1"/>
    <x v="0"/>
    <x v="0"/>
    <x v="1"/>
    <x v="0"/>
  </r>
  <r>
    <x v="1"/>
    <x v="4"/>
    <x v="1"/>
    <x v="25"/>
    <x v="1"/>
    <x v="2"/>
    <x v="1"/>
    <x v="1"/>
    <x v="25"/>
    <x v="1"/>
    <x v="2"/>
    <x v="0"/>
    <x v="63"/>
    <n v="2"/>
    <x v="0"/>
    <x v="0"/>
    <x v="1"/>
    <x v="0"/>
    <x v="0"/>
    <x v="1"/>
    <x v="0"/>
  </r>
  <r>
    <x v="1"/>
    <x v="4"/>
    <x v="1"/>
    <x v="25"/>
    <x v="1"/>
    <x v="2"/>
    <x v="1"/>
    <x v="1"/>
    <x v="26"/>
    <x v="1"/>
    <x v="2"/>
    <x v="0"/>
    <x v="63"/>
    <n v="4"/>
    <x v="0"/>
    <x v="0"/>
    <x v="1"/>
    <x v="0"/>
    <x v="0"/>
    <x v="1"/>
    <x v="0"/>
  </r>
  <r>
    <x v="1"/>
    <x v="4"/>
    <x v="1"/>
    <x v="25"/>
    <x v="1"/>
    <x v="2"/>
    <x v="1"/>
    <x v="1"/>
    <x v="27"/>
    <x v="1"/>
    <x v="2"/>
    <x v="0"/>
    <x v="63"/>
    <n v="2"/>
    <x v="0"/>
    <x v="0"/>
    <x v="1"/>
    <x v="0"/>
    <x v="0"/>
    <x v="1"/>
    <x v="0"/>
  </r>
  <r>
    <x v="1"/>
    <x v="4"/>
    <x v="1"/>
    <x v="25"/>
    <x v="1"/>
    <x v="2"/>
    <x v="1"/>
    <x v="2"/>
    <x v="27"/>
    <x v="1"/>
    <x v="2"/>
    <x v="0"/>
    <x v="63"/>
    <n v="1"/>
    <x v="0"/>
    <x v="0"/>
    <x v="1"/>
    <x v="0"/>
    <x v="0"/>
    <x v="1"/>
    <x v="0"/>
  </r>
  <r>
    <x v="1"/>
    <x v="4"/>
    <x v="1"/>
    <x v="48"/>
    <x v="0"/>
    <x v="0"/>
    <x v="0"/>
    <x v="0"/>
    <x v="25"/>
    <x v="1"/>
    <x v="2"/>
    <x v="0"/>
    <x v="18"/>
    <n v="2"/>
    <x v="0"/>
    <x v="0"/>
    <x v="1"/>
    <x v="0"/>
    <x v="0"/>
    <x v="1"/>
    <x v="0"/>
  </r>
  <r>
    <x v="1"/>
    <x v="4"/>
    <x v="1"/>
    <x v="48"/>
    <x v="0"/>
    <x v="0"/>
    <x v="0"/>
    <x v="0"/>
    <x v="25"/>
    <x v="1"/>
    <x v="2"/>
    <x v="0"/>
    <x v="21"/>
    <n v="1"/>
    <x v="0"/>
    <x v="0"/>
    <x v="1"/>
    <x v="0"/>
    <x v="0"/>
    <x v="1"/>
    <x v="0"/>
  </r>
  <r>
    <x v="1"/>
    <x v="4"/>
    <x v="1"/>
    <x v="48"/>
    <x v="0"/>
    <x v="0"/>
    <x v="0"/>
    <x v="0"/>
    <x v="25"/>
    <x v="1"/>
    <x v="2"/>
    <x v="0"/>
    <x v="21"/>
    <n v="1"/>
    <x v="0"/>
    <x v="1"/>
    <x v="1"/>
    <x v="0"/>
    <x v="0"/>
    <x v="1"/>
    <x v="0"/>
  </r>
  <r>
    <x v="1"/>
    <x v="4"/>
    <x v="1"/>
    <x v="48"/>
    <x v="0"/>
    <x v="0"/>
    <x v="0"/>
    <x v="0"/>
    <x v="26"/>
    <x v="1"/>
    <x v="2"/>
    <x v="0"/>
    <x v="21"/>
    <n v="1"/>
    <x v="0"/>
    <x v="0"/>
    <x v="1"/>
    <x v="0"/>
    <x v="0"/>
    <x v="1"/>
    <x v="0"/>
  </r>
  <r>
    <x v="1"/>
    <x v="4"/>
    <x v="1"/>
    <x v="48"/>
    <x v="0"/>
    <x v="0"/>
    <x v="0"/>
    <x v="0"/>
    <x v="26"/>
    <x v="1"/>
    <x v="2"/>
    <x v="0"/>
    <x v="21"/>
    <n v="1"/>
    <x v="0"/>
    <x v="1"/>
    <x v="1"/>
    <x v="0"/>
    <x v="0"/>
    <x v="1"/>
    <x v="0"/>
  </r>
  <r>
    <x v="1"/>
    <x v="4"/>
    <x v="1"/>
    <x v="48"/>
    <x v="0"/>
    <x v="0"/>
    <x v="0"/>
    <x v="1"/>
    <x v="25"/>
    <x v="1"/>
    <x v="2"/>
    <x v="0"/>
    <x v="5"/>
    <n v="1"/>
    <x v="0"/>
    <x v="1"/>
    <x v="1"/>
    <x v="0"/>
    <x v="0"/>
    <x v="1"/>
    <x v="0"/>
  </r>
  <r>
    <x v="1"/>
    <x v="4"/>
    <x v="1"/>
    <x v="48"/>
    <x v="0"/>
    <x v="0"/>
    <x v="0"/>
    <x v="1"/>
    <x v="25"/>
    <x v="1"/>
    <x v="2"/>
    <x v="0"/>
    <x v="68"/>
    <n v="1"/>
    <x v="0"/>
    <x v="1"/>
    <x v="1"/>
    <x v="0"/>
    <x v="0"/>
    <x v="1"/>
    <x v="0"/>
  </r>
  <r>
    <x v="1"/>
    <x v="4"/>
    <x v="1"/>
    <x v="48"/>
    <x v="0"/>
    <x v="0"/>
    <x v="0"/>
    <x v="1"/>
    <x v="25"/>
    <x v="1"/>
    <x v="2"/>
    <x v="0"/>
    <x v="8"/>
    <n v="1"/>
    <x v="0"/>
    <x v="0"/>
    <x v="1"/>
    <x v="0"/>
    <x v="0"/>
    <x v="1"/>
    <x v="0"/>
  </r>
  <r>
    <x v="1"/>
    <x v="4"/>
    <x v="1"/>
    <x v="48"/>
    <x v="0"/>
    <x v="0"/>
    <x v="0"/>
    <x v="1"/>
    <x v="25"/>
    <x v="1"/>
    <x v="2"/>
    <x v="0"/>
    <x v="21"/>
    <n v="2"/>
    <x v="0"/>
    <x v="1"/>
    <x v="1"/>
    <x v="0"/>
    <x v="0"/>
    <x v="1"/>
    <x v="0"/>
  </r>
  <r>
    <x v="1"/>
    <x v="4"/>
    <x v="1"/>
    <x v="48"/>
    <x v="0"/>
    <x v="0"/>
    <x v="0"/>
    <x v="1"/>
    <x v="26"/>
    <x v="1"/>
    <x v="2"/>
    <x v="0"/>
    <x v="5"/>
    <n v="1"/>
    <x v="0"/>
    <x v="1"/>
    <x v="1"/>
    <x v="0"/>
    <x v="0"/>
    <x v="1"/>
    <x v="0"/>
  </r>
  <r>
    <x v="1"/>
    <x v="4"/>
    <x v="1"/>
    <x v="48"/>
    <x v="0"/>
    <x v="0"/>
    <x v="0"/>
    <x v="1"/>
    <x v="26"/>
    <x v="1"/>
    <x v="2"/>
    <x v="0"/>
    <x v="9"/>
    <n v="1"/>
    <x v="0"/>
    <x v="1"/>
    <x v="1"/>
    <x v="0"/>
    <x v="0"/>
    <x v="1"/>
    <x v="0"/>
  </r>
  <r>
    <x v="1"/>
    <x v="4"/>
    <x v="1"/>
    <x v="48"/>
    <x v="0"/>
    <x v="0"/>
    <x v="0"/>
    <x v="1"/>
    <x v="26"/>
    <x v="1"/>
    <x v="2"/>
    <x v="0"/>
    <x v="68"/>
    <n v="1"/>
    <x v="0"/>
    <x v="0"/>
    <x v="1"/>
    <x v="0"/>
    <x v="0"/>
    <x v="1"/>
    <x v="0"/>
  </r>
  <r>
    <x v="1"/>
    <x v="4"/>
    <x v="1"/>
    <x v="48"/>
    <x v="0"/>
    <x v="0"/>
    <x v="0"/>
    <x v="1"/>
    <x v="26"/>
    <x v="1"/>
    <x v="2"/>
    <x v="0"/>
    <x v="18"/>
    <n v="1"/>
    <x v="0"/>
    <x v="0"/>
    <x v="1"/>
    <x v="0"/>
    <x v="0"/>
    <x v="1"/>
    <x v="0"/>
  </r>
  <r>
    <x v="1"/>
    <x v="4"/>
    <x v="1"/>
    <x v="48"/>
    <x v="0"/>
    <x v="0"/>
    <x v="0"/>
    <x v="1"/>
    <x v="26"/>
    <x v="1"/>
    <x v="2"/>
    <x v="1"/>
    <x v="8"/>
    <n v="1"/>
    <x v="0"/>
    <x v="1"/>
    <x v="1"/>
    <x v="0"/>
    <x v="0"/>
    <x v="1"/>
    <x v="0"/>
  </r>
  <r>
    <x v="1"/>
    <x v="4"/>
    <x v="1"/>
    <x v="48"/>
    <x v="0"/>
    <x v="0"/>
    <x v="0"/>
    <x v="1"/>
    <x v="27"/>
    <x v="1"/>
    <x v="2"/>
    <x v="0"/>
    <x v="18"/>
    <n v="2"/>
    <x v="0"/>
    <x v="1"/>
    <x v="1"/>
    <x v="0"/>
    <x v="0"/>
    <x v="1"/>
    <x v="0"/>
  </r>
  <r>
    <x v="1"/>
    <x v="4"/>
    <x v="1"/>
    <x v="48"/>
    <x v="0"/>
    <x v="0"/>
    <x v="0"/>
    <x v="2"/>
    <x v="26"/>
    <x v="1"/>
    <x v="2"/>
    <x v="0"/>
    <x v="68"/>
    <n v="1"/>
    <x v="0"/>
    <x v="1"/>
    <x v="1"/>
    <x v="0"/>
    <x v="0"/>
    <x v="1"/>
    <x v="0"/>
  </r>
  <r>
    <x v="1"/>
    <x v="4"/>
    <x v="1"/>
    <x v="48"/>
    <x v="0"/>
    <x v="0"/>
    <x v="0"/>
    <x v="2"/>
    <x v="26"/>
    <x v="1"/>
    <x v="2"/>
    <x v="0"/>
    <x v="18"/>
    <n v="1"/>
    <x v="0"/>
    <x v="1"/>
    <x v="1"/>
    <x v="0"/>
    <x v="0"/>
    <x v="1"/>
    <x v="0"/>
  </r>
  <r>
    <x v="1"/>
    <x v="4"/>
    <x v="1"/>
    <x v="48"/>
    <x v="0"/>
    <x v="0"/>
    <x v="0"/>
    <x v="2"/>
    <x v="27"/>
    <x v="1"/>
    <x v="2"/>
    <x v="0"/>
    <x v="18"/>
    <n v="1"/>
    <x v="0"/>
    <x v="1"/>
    <x v="1"/>
    <x v="0"/>
    <x v="0"/>
    <x v="1"/>
    <x v="0"/>
  </r>
  <r>
    <x v="1"/>
    <x v="4"/>
    <x v="1"/>
    <x v="48"/>
    <x v="0"/>
    <x v="1"/>
    <x v="1"/>
    <x v="3"/>
    <x v="25"/>
    <x v="1"/>
    <x v="2"/>
    <x v="0"/>
    <x v="56"/>
    <n v="1"/>
    <x v="0"/>
    <x v="1"/>
    <x v="1"/>
    <x v="0"/>
    <x v="0"/>
    <x v="1"/>
    <x v="0"/>
  </r>
  <r>
    <x v="1"/>
    <x v="4"/>
    <x v="1"/>
    <x v="48"/>
    <x v="0"/>
    <x v="1"/>
    <x v="1"/>
    <x v="3"/>
    <x v="26"/>
    <x v="1"/>
    <x v="2"/>
    <x v="0"/>
    <x v="56"/>
    <n v="1"/>
    <x v="0"/>
    <x v="1"/>
    <x v="1"/>
    <x v="0"/>
    <x v="0"/>
    <x v="1"/>
    <x v="0"/>
  </r>
  <r>
    <x v="1"/>
    <x v="4"/>
    <x v="1"/>
    <x v="48"/>
    <x v="0"/>
    <x v="2"/>
    <x v="1"/>
    <x v="1"/>
    <x v="26"/>
    <x v="1"/>
    <x v="2"/>
    <x v="1"/>
    <x v="8"/>
    <n v="1"/>
    <x v="0"/>
    <x v="1"/>
    <x v="1"/>
    <x v="0"/>
    <x v="0"/>
    <x v="1"/>
    <x v="0"/>
  </r>
  <r>
    <x v="1"/>
    <x v="4"/>
    <x v="1"/>
    <x v="48"/>
    <x v="0"/>
    <x v="2"/>
    <x v="1"/>
    <x v="1"/>
    <x v="27"/>
    <x v="1"/>
    <x v="2"/>
    <x v="0"/>
    <x v="18"/>
    <n v="1"/>
    <x v="0"/>
    <x v="1"/>
    <x v="1"/>
    <x v="0"/>
    <x v="0"/>
    <x v="1"/>
    <x v="0"/>
  </r>
  <r>
    <x v="1"/>
    <x v="4"/>
    <x v="1"/>
    <x v="48"/>
    <x v="0"/>
    <x v="2"/>
    <x v="1"/>
    <x v="3"/>
    <x v="25"/>
    <x v="1"/>
    <x v="2"/>
    <x v="0"/>
    <x v="18"/>
    <n v="1"/>
    <x v="0"/>
    <x v="1"/>
    <x v="1"/>
    <x v="0"/>
    <x v="0"/>
    <x v="1"/>
    <x v="0"/>
  </r>
  <r>
    <x v="1"/>
    <x v="4"/>
    <x v="1"/>
    <x v="48"/>
    <x v="0"/>
    <x v="2"/>
    <x v="1"/>
    <x v="3"/>
    <x v="26"/>
    <x v="1"/>
    <x v="2"/>
    <x v="0"/>
    <x v="18"/>
    <n v="1"/>
    <x v="0"/>
    <x v="1"/>
    <x v="1"/>
    <x v="0"/>
    <x v="0"/>
    <x v="1"/>
    <x v="0"/>
  </r>
  <r>
    <x v="1"/>
    <x v="4"/>
    <x v="1"/>
    <x v="48"/>
    <x v="0"/>
    <x v="2"/>
    <x v="1"/>
    <x v="8"/>
    <x v="25"/>
    <x v="1"/>
    <x v="2"/>
    <x v="1"/>
    <x v="18"/>
    <n v="1"/>
    <x v="0"/>
    <x v="1"/>
    <x v="1"/>
    <x v="0"/>
    <x v="0"/>
    <x v="1"/>
    <x v="0"/>
  </r>
  <r>
    <x v="1"/>
    <x v="4"/>
    <x v="1"/>
    <x v="48"/>
    <x v="1"/>
    <x v="0"/>
    <x v="0"/>
    <x v="0"/>
    <x v="25"/>
    <x v="1"/>
    <x v="2"/>
    <x v="0"/>
    <x v="68"/>
    <n v="2"/>
    <x v="0"/>
    <x v="0"/>
    <x v="1"/>
    <x v="0"/>
    <x v="0"/>
    <x v="1"/>
    <x v="0"/>
  </r>
  <r>
    <x v="1"/>
    <x v="4"/>
    <x v="1"/>
    <x v="48"/>
    <x v="1"/>
    <x v="0"/>
    <x v="0"/>
    <x v="0"/>
    <x v="25"/>
    <x v="1"/>
    <x v="2"/>
    <x v="0"/>
    <x v="68"/>
    <n v="2"/>
    <x v="0"/>
    <x v="1"/>
    <x v="1"/>
    <x v="0"/>
    <x v="0"/>
    <x v="1"/>
    <x v="0"/>
  </r>
  <r>
    <x v="1"/>
    <x v="4"/>
    <x v="1"/>
    <x v="48"/>
    <x v="1"/>
    <x v="0"/>
    <x v="0"/>
    <x v="0"/>
    <x v="25"/>
    <x v="1"/>
    <x v="2"/>
    <x v="0"/>
    <x v="18"/>
    <n v="1"/>
    <x v="0"/>
    <x v="0"/>
    <x v="1"/>
    <x v="0"/>
    <x v="0"/>
    <x v="1"/>
    <x v="0"/>
  </r>
  <r>
    <x v="1"/>
    <x v="4"/>
    <x v="1"/>
    <x v="48"/>
    <x v="1"/>
    <x v="0"/>
    <x v="0"/>
    <x v="0"/>
    <x v="25"/>
    <x v="1"/>
    <x v="2"/>
    <x v="0"/>
    <x v="18"/>
    <n v="1"/>
    <x v="0"/>
    <x v="1"/>
    <x v="1"/>
    <x v="0"/>
    <x v="0"/>
    <x v="1"/>
    <x v="0"/>
  </r>
  <r>
    <x v="1"/>
    <x v="4"/>
    <x v="1"/>
    <x v="48"/>
    <x v="1"/>
    <x v="0"/>
    <x v="0"/>
    <x v="0"/>
    <x v="26"/>
    <x v="1"/>
    <x v="2"/>
    <x v="0"/>
    <x v="68"/>
    <n v="1"/>
    <x v="0"/>
    <x v="1"/>
    <x v="1"/>
    <x v="0"/>
    <x v="0"/>
    <x v="1"/>
    <x v="0"/>
  </r>
  <r>
    <x v="1"/>
    <x v="4"/>
    <x v="1"/>
    <x v="48"/>
    <x v="1"/>
    <x v="0"/>
    <x v="0"/>
    <x v="0"/>
    <x v="26"/>
    <x v="1"/>
    <x v="2"/>
    <x v="0"/>
    <x v="18"/>
    <n v="1"/>
    <x v="0"/>
    <x v="1"/>
    <x v="1"/>
    <x v="0"/>
    <x v="0"/>
    <x v="1"/>
    <x v="0"/>
  </r>
  <r>
    <x v="1"/>
    <x v="4"/>
    <x v="1"/>
    <x v="48"/>
    <x v="1"/>
    <x v="0"/>
    <x v="0"/>
    <x v="1"/>
    <x v="25"/>
    <x v="1"/>
    <x v="1"/>
    <x v="0"/>
    <x v="12"/>
    <n v="1"/>
    <x v="0"/>
    <x v="0"/>
    <x v="1"/>
    <x v="0"/>
    <x v="0"/>
    <x v="1"/>
    <x v="0"/>
  </r>
  <r>
    <x v="1"/>
    <x v="4"/>
    <x v="1"/>
    <x v="48"/>
    <x v="1"/>
    <x v="0"/>
    <x v="0"/>
    <x v="1"/>
    <x v="25"/>
    <x v="1"/>
    <x v="1"/>
    <x v="0"/>
    <x v="12"/>
    <n v="1"/>
    <x v="0"/>
    <x v="1"/>
    <x v="1"/>
    <x v="0"/>
    <x v="0"/>
    <x v="1"/>
    <x v="0"/>
  </r>
  <r>
    <x v="1"/>
    <x v="4"/>
    <x v="1"/>
    <x v="48"/>
    <x v="1"/>
    <x v="0"/>
    <x v="0"/>
    <x v="1"/>
    <x v="25"/>
    <x v="1"/>
    <x v="2"/>
    <x v="0"/>
    <x v="9"/>
    <n v="1"/>
    <x v="0"/>
    <x v="1"/>
    <x v="1"/>
    <x v="0"/>
    <x v="0"/>
    <x v="1"/>
    <x v="0"/>
  </r>
  <r>
    <x v="1"/>
    <x v="4"/>
    <x v="1"/>
    <x v="48"/>
    <x v="1"/>
    <x v="0"/>
    <x v="0"/>
    <x v="1"/>
    <x v="25"/>
    <x v="1"/>
    <x v="2"/>
    <x v="0"/>
    <x v="68"/>
    <n v="3"/>
    <x v="0"/>
    <x v="0"/>
    <x v="1"/>
    <x v="0"/>
    <x v="0"/>
    <x v="1"/>
    <x v="0"/>
  </r>
  <r>
    <x v="1"/>
    <x v="4"/>
    <x v="1"/>
    <x v="48"/>
    <x v="1"/>
    <x v="0"/>
    <x v="0"/>
    <x v="1"/>
    <x v="25"/>
    <x v="1"/>
    <x v="2"/>
    <x v="0"/>
    <x v="68"/>
    <n v="1"/>
    <x v="0"/>
    <x v="1"/>
    <x v="1"/>
    <x v="0"/>
    <x v="0"/>
    <x v="1"/>
    <x v="0"/>
  </r>
  <r>
    <x v="1"/>
    <x v="4"/>
    <x v="1"/>
    <x v="48"/>
    <x v="1"/>
    <x v="0"/>
    <x v="0"/>
    <x v="1"/>
    <x v="25"/>
    <x v="1"/>
    <x v="2"/>
    <x v="0"/>
    <x v="18"/>
    <n v="1"/>
    <x v="0"/>
    <x v="0"/>
    <x v="1"/>
    <x v="0"/>
    <x v="0"/>
    <x v="1"/>
    <x v="0"/>
  </r>
  <r>
    <x v="1"/>
    <x v="4"/>
    <x v="1"/>
    <x v="48"/>
    <x v="1"/>
    <x v="0"/>
    <x v="0"/>
    <x v="1"/>
    <x v="26"/>
    <x v="1"/>
    <x v="1"/>
    <x v="0"/>
    <x v="12"/>
    <n v="1"/>
    <x v="0"/>
    <x v="0"/>
    <x v="1"/>
    <x v="0"/>
    <x v="0"/>
    <x v="1"/>
    <x v="0"/>
  </r>
  <r>
    <x v="1"/>
    <x v="4"/>
    <x v="1"/>
    <x v="48"/>
    <x v="1"/>
    <x v="0"/>
    <x v="0"/>
    <x v="1"/>
    <x v="26"/>
    <x v="1"/>
    <x v="2"/>
    <x v="0"/>
    <x v="9"/>
    <n v="1"/>
    <x v="0"/>
    <x v="1"/>
    <x v="1"/>
    <x v="0"/>
    <x v="0"/>
    <x v="1"/>
    <x v="0"/>
  </r>
  <r>
    <x v="1"/>
    <x v="4"/>
    <x v="1"/>
    <x v="48"/>
    <x v="1"/>
    <x v="0"/>
    <x v="0"/>
    <x v="1"/>
    <x v="26"/>
    <x v="1"/>
    <x v="2"/>
    <x v="0"/>
    <x v="68"/>
    <n v="3"/>
    <x v="0"/>
    <x v="0"/>
    <x v="1"/>
    <x v="0"/>
    <x v="0"/>
    <x v="1"/>
    <x v="0"/>
  </r>
  <r>
    <x v="1"/>
    <x v="4"/>
    <x v="1"/>
    <x v="48"/>
    <x v="1"/>
    <x v="0"/>
    <x v="0"/>
    <x v="1"/>
    <x v="26"/>
    <x v="1"/>
    <x v="2"/>
    <x v="0"/>
    <x v="68"/>
    <n v="4"/>
    <x v="0"/>
    <x v="1"/>
    <x v="1"/>
    <x v="0"/>
    <x v="0"/>
    <x v="1"/>
    <x v="0"/>
  </r>
  <r>
    <x v="1"/>
    <x v="4"/>
    <x v="1"/>
    <x v="48"/>
    <x v="1"/>
    <x v="0"/>
    <x v="0"/>
    <x v="1"/>
    <x v="27"/>
    <x v="1"/>
    <x v="1"/>
    <x v="1"/>
    <x v="12"/>
    <n v="1"/>
    <x v="0"/>
    <x v="1"/>
    <x v="1"/>
    <x v="0"/>
    <x v="0"/>
    <x v="1"/>
    <x v="0"/>
  </r>
  <r>
    <x v="1"/>
    <x v="4"/>
    <x v="1"/>
    <x v="48"/>
    <x v="1"/>
    <x v="0"/>
    <x v="0"/>
    <x v="1"/>
    <x v="27"/>
    <x v="1"/>
    <x v="2"/>
    <x v="0"/>
    <x v="68"/>
    <n v="2"/>
    <x v="0"/>
    <x v="0"/>
    <x v="1"/>
    <x v="0"/>
    <x v="0"/>
    <x v="1"/>
    <x v="0"/>
  </r>
  <r>
    <x v="1"/>
    <x v="4"/>
    <x v="1"/>
    <x v="48"/>
    <x v="1"/>
    <x v="0"/>
    <x v="0"/>
    <x v="1"/>
    <x v="27"/>
    <x v="1"/>
    <x v="2"/>
    <x v="0"/>
    <x v="68"/>
    <n v="4"/>
    <x v="0"/>
    <x v="1"/>
    <x v="1"/>
    <x v="0"/>
    <x v="0"/>
    <x v="1"/>
    <x v="0"/>
  </r>
  <r>
    <x v="1"/>
    <x v="4"/>
    <x v="1"/>
    <x v="48"/>
    <x v="1"/>
    <x v="0"/>
    <x v="0"/>
    <x v="1"/>
    <x v="27"/>
    <x v="1"/>
    <x v="2"/>
    <x v="0"/>
    <x v="18"/>
    <n v="1"/>
    <x v="0"/>
    <x v="1"/>
    <x v="1"/>
    <x v="0"/>
    <x v="0"/>
    <x v="1"/>
    <x v="0"/>
  </r>
  <r>
    <x v="1"/>
    <x v="4"/>
    <x v="1"/>
    <x v="48"/>
    <x v="1"/>
    <x v="0"/>
    <x v="0"/>
    <x v="2"/>
    <x v="25"/>
    <x v="1"/>
    <x v="1"/>
    <x v="0"/>
    <x v="2"/>
    <n v="1"/>
    <x v="0"/>
    <x v="0"/>
    <x v="1"/>
    <x v="0"/>
    <x v="0"/>
    <x v="1"/>
    <x v="0"/>
  </r>
  <r>
    <x v="1"/>
    <x v="4"/>
    <x v="1"/>
    <x v="48"/>
    <x v="1"/>
    <x v="0"/>
    <x v="0"/>
    <x v="2"/>
    <x v="25"/>
    <x v="1"/>
    <x v="2"/>
    <x v="0"/>
    <x v="68"/>
    <n v="1"/>
    <x v="0"/>
    <x v="1"/>
    <x v="1"/>
    <x v="0"/>
    <x v="0"/>
    <x v="1"/>
    <x v="0"/>
  </r>
  <r>
    <x v="1"/>
    <x v="4"/>
    <x v="1"/>
    <x v="48"/>
    <x v="1"/>
    <x v="0"/>
    <x v="0"/>
    <x v="2"/>
    <x v="25"/>
    <x v="1"/>
    <x v="2"/>
    <x v="0"/>
    <x v="18"/>
    <n v="1"/>
    <x v="0"/>
    <x v="1"/>
    <x v="1"/>
    <x v="0"/>
    <x v="0"/>
    <x v="1"/>
    <x v="0"/>
  </r>
  <r>
    <x v="1"/>
    <x v="4"/>
    <x v="1"/>
    <x v="48"/>
    <x v="1"/>
    <x v="0"/>
    <x v="0"/>
    <x v="2"/>
    <x v="26"/>
    <x v="1"/>
    <x v="1"/>
    <x v="0"/>
    <x v="2"/>
    <n v="1"/>
    <x v="0"/>
    <x v="0"/>
    <x v="1"/>
    <x v="0"/>
    <x v="0"/>
    <x v="1"/>
    <x v="0"/>
  </r>
  <r>
    <x v="1"/>
    <x v="4"/>
    <x v="1"/>
    <x v="48"/>
    <x v="1"/>
    <x v="0"/>
    <x v="0"/>
    <x v="2"/>
    <x v="26"/>
    <x v="1"/>
    <x v="2"/>
    <x v="0"/>
    <x v="68"/>
    <n v="1"/>
    <x v="0"/>
    <x v="1"/>
    <x v="1"/>
    <x v="0"/>
    <x v="0"/>
    <x v="1"/>
    <x v="0"/>
  </r>
  <r>
    <x v="1"/>
    <x v="4"/>
    <x v="1"/>
    <x v="48"/>
    <x v="1"/>
    <x v="0"/>
    <x v="0"/>
    <x v="2"/>
    <x v="26"/>
    <x v="1"/>
    <x v="2"/>
    <x v="0"/>
    <x v="18"/>
    <n v="1"/>
    <x v="0"/>
    <x v="1"/>
    <x v="1"/>
    <x v="0"/>
    <x v="0"/>
    <x v="1"/>
    <x v="0"/>
  </r>
  <r>
    <x v="1"/>
    <x v="4"/>
    <x v="1"/>
    <x v="48"/>
    <x v="1"/>
    <x v="0"/>
    <x v="0"/>
    <x v="2"/>
    <x v="27"/>
    <x v="1"/>
    <x v="2"/>
    <x v="0"/>
    <x v="68"/>
    <n v="1"/>
    <x v="0"/>
    <x v="1"/>
    <x v="1"/>
    <x v="0"/>
    <x v="0"/>
    <x v="1"/>
    <x v="0"/>
  </r>
  <r>
    <x v="1"/>
    <x v="4"/>
    <x v="1"/>
    <x v="48"/>
    <x v="1"/>
    <x v="0"/>
    <x v="0"/>
    <x v="2"/>
    <x v="27"/>
    <x v="1"/>
    <x v="2"/>
    <x v="0"/>
    <x v="18"/>
    <n v="1"/>
    <x v="0"/>
    <x v="1"/>
    <x v="1"/>
    <x v="0"/>
    <x v="0"/>
    <x v="1"/>
    <x v="0"/>
  </r>
  <r>
    <x v="1"/>
    <x v="4"/>
    <x v="1"/>
    <x v="48"/>
    <x v="1"/>
    <x v="0"/>
    <x v="0"/>
    <x v="3"/>
    <x v="25"/>
    <x v="1"/>
    <x v="2"/>
    <x v="1"/>
    <x v="60"/>
    <n v="1"/>
    <x v="0"/>
    <x v="1"/>
    <x v="1"/>
    <x v="0"/>
    <x v="0"/>
    <x v="1"/>
    <x v="0"/>
  </r>
  <r>
    <x v="1"/>
    <x v="4"/>
    <x v="1"/>
    <x v="48"/>
    <x v="1"/>
    <x v="0"/>
    <x v="0"/>
    <x v="3"/>
    <x v="27"/>
    <x v="1"/>
    <x v="2"/>
    <x v="0"/>
    <x v="68"/>
    <n v="1"/>
    <x v="0"/>
    <x v="0"/>
    <x v="1"/>
    <x v="0"/>
    <x v="0"/>
    <x v="1"/>
    <x v="0"/>
  </r>
  <r>
    <x v="1"/>
    <x v="4"/>
    <x v="1"/>
    <x v="48"/>
    <x v="1"/>
    <x v="0"/>
    <x v="0"/>
    <x v="4"/>
    <x v="25"/>
    <x v="1"/>
    <x v="2"/>
    <x v="0"/>
    <x v="68"/>
    <n v="1"/>
    <x v="0"/>
    <x v="0"/>
    <x v="1"/>
    <x v="0"/>
    <x v="0"/>
    <x v="1"/>
    <x v="0"/>
  </r>
  <r>
    <x v="1"/>
    <x v="4"/>
    <x v="1"/>
    <x v="48"/>
    <x v="1"/>
    <x v="0"/>
    <x v="0"/>
    <x v="5"/>
    <x v="25"/>
    <x v="1"/>
    <x v="2"/>
    <x v="0"/>
    <x v="68"/>
    <n v="1"/>
    <x v="0"/>
    <x v="0"/>
    <x v="1"/>
    <x v="0"/>
    <x v="0"/>
    <x v="1"/>
    <x v="0"/>
  </r>
  <r>
    <x v="1"/>
    <x v="4"/>
    <x v="1"/>
    <x v="48"/>
    <x v="1"/>
    <x v="0"/>
    <x v="0"/>
    <x v="5"/>
    <x v="27"/>
    <x v="1"/>
    <x v="2"/>
    <x v="0"/>
    <x v="18"/>
    <n v="1"/>
    <x v="0"/>
    <x v="0"/>
    <x v="1"/>
    <x v="0"/>
    <x v="0"/>
    <x v="1"/>
    <x v="0"/>
  </r>
  <r>
    <x v="1"/>
    <x v="4"/>
    <x v="1"/>
    <x v="48"/>
    <x v="1"/>
    <x v="0"/>
    <x v="0"/>
    <x v="8"/>
    <x v="25"/>
    <x v="1"/>
    <x v="2"/>
    <x v="0"/>
    <x v="68"/>
    <n v="1"/>
    <x v="0"/>
    <x v="1"/>
    <x v="1"/>
    <x v="0"/>
    <x v="0"/>
    <x v="1"/>
    <x v="0"/>
  </r>
  <r>
    <x v="1"/>
    <x v="4"/>
    <x v="1"/>
    <x v="48"/>
    <x v="1"/>
    <x v="3"/>
    <x v="0"/>
    <x v="2"/>
    <x v="26"/>
    <x v="1"/>
    <x v="2"/>
    <x v="0"/>
    <x v="68"/>
    <n v="1"/>
    <x v="0"/>
    <x v="1"/>
    <x v="1"/>
    <x v="0"/>
    <x v="0"/>
    <x v="1"/>
    <x v="0"/>
  </r>
  <r>
    <x v="1"/>
    <x v="4"/>
    <x v="1"/>
    <x v="48"/>
    <x v="1"/>
    <x v="2"/>
    <x v="1"/>
    <x v="1"/>
    <x v="25"/>
    <x v="1"/>
    <x v="2"/>
    <x v="0"/>
    <x v="9"/>
    <n v="1"/>
    <x v="0"/>
    <x v="0"/>
    <x v="1"/>
    <x v="0"/>
    <x v="0"/>
    <x v="1"/>
    <x v="0"/>
  </r>
  <r>
    <x v="1"/>
    <x v="4"/>
    <x v="1"/>
    <x v="48"/>
    <x v="1"/>
    <x v="2"/>
    <x v="1"/>
    <x v="1"/>
    <x v="26"/>
    <x v="1"/>
    <x v="2"/>
    <x v="0"/>
    <x v="9"/>
    <n v="1"/>
    <x v="0"/>
    <x v="0"/>
    <x v="1"/>
    <x v="0"/>
    <x v="0"/>
    <x v="1"/>
    <x v="0"/>
  </r>
  <r>
    <x v="1"/>
    <x v="4"/>
    <x v="1"/>
    <x v="48"/>
    <x v="1"/>
    <x v="2"/>
    <x v="1"/>
    <x v="1"/>
    <x v="27"/>
    <x v="1"/>
    <x v="2"/>
    <x v="0"/>
    <x v="68"/>
    <n v="1"/>
    <x v="0"/>
    <x v="0"/>
    <x v="1"/>
    <x v="0"/>
    <x v="0"/>
    <x v="1"/>
    <x v="0"/>
  </r>
  <r>
    <x v="1"/>
    <x v="4"/>
    <x v="1"/>
    <x v="48"/>
    <x v="1"/>
    <x v="2"/>
    <x v="1"/>
    <x v="1"/>
    <x v="27"/>
    <x v="1"/>
    <x v="2"/>
    <x v="0"/>
    <x v="68"/>
    <n v="1"/>
    <x v="0"/>
    <x v="1"/>
    <x v="1"/>
    <x v="0"/>
    <x v="0"/>
    <x v="1"/>
    <x v="0"/>
  </r>
  <r>
    <x v="1"/>
    <x v="4"/>
    <x v="1"/>
    <x v="48"/>
    <x v="1"/>
    <x v="2"/>
    <x v="1"/>
    <x v="1"/>
    <x v="27"/>
    <x v="1"/>
    <x v="2"/>
    <x v="0"/>
    <x v="17"/>
    <n v="2"/>
    <x v="0"/>
    <x v="1"/>
    <x v="1"/>
    <x v="0"/>
    <x v="0"/>
    <x v="1"/>
    <x v="0"/>
  </r>
  <r>
    <x v="1"/>
    <x v="4"/>
    <x v="1"/>
    <x v="48"/>
    <x v="1"/>
    <x v="2"/>
    <x v="1"/>
    <x v="2"/>
    <x v="25"/>
    <x v="1"/>
    <x v="2"/>
    <x v="0"/>
    <x v="56"/>
    <n v="1"/>
    <x v="0"/>
    <x v="1"/>
    <x v="1"/>
    <x v="0"/>
    <x v="0"/>
    <x v="1"/>
    <x v="0"/>
  </r>
  <r>
    <x v="1"/>
    <x v="4"/>
    <x v="1"/>
    <x v="48"/>
    <x v="1"/>
    <x v="2"/>
    <x v="1"/>
    <x v="2"/>
    <x v="26"/>
    <x v="1"/>
    <x v="2"/>
    <x v="0"/>
    <x v="56"/>
    <n v="1"/>
    <x v="0"/>
    <x v="1"/>
    <x v="1"/>
    <x v="0"/>
    <x v="0"/>
    <x v="1"/>
    <x v="0"/>
  </r>
  <r>
    <x v="1"/>
    <x v="4"/>
    <x v="1"/>
    <x v="48"/>
    <x v="1"/>
    <x v="2"/>
    <x v="1"/>
    <x v="3"/>
    <x v="25"/>
    <x v="1"/>
    <x v="2"/>
    <x v="0"/>
    <x v="18"/>
    <n v="1"/>
    <x v="0"/>
    <x v="1"/>
    <x v="1"/>
    <x v="0"/>
    <x v="0"/>
    <x v="1"/>
    <x v="0"/>
  </r>
  <r>
    <x v="1"/>
    <x v="4"/>
    <x v="1"/>
    <x v="48"/>
    <x v="1"/>
    <x v="2"/>
    <x v="1"/>
    <x v="3"/>
    <x v="25"/>
    <x v="1"/>
    <x v="2"/>
    <x v="0"/>
    <x v="8"/>
    <n v="1"/>
    <x v="0"/>
    <x v="1"/>
    <x v="1"/>
    <x v="0"/>
    <x v="0"/>
    <x v="1"/>
    <x v="0"/>
  </r>
  <r>
    <x v="1"/>
    <x v="4"/>
    <x v="1"/>
    <x v="48"/>
    <x v="1"/>
    <x v="2"/>
    <x v="1"/>
    <x v="3"/>
    <x v="26"/>
    <x v="1"/>
    <x v="2"/>
    <x v="0"/>
    <x v="18"/>
    <n v="1"/>
    <x v="0"/>
    <x v="1"/>
    <x v="1"/>
    <x v="0"/>
    <x v="0"/>
    <x v="1"/>
    <x v="0"/>
  </r>
  <r>
    <x v="1"/>
    <x v="4"/>
    <x v="1"/>
    <x v="48"/>
    <x v="1"/>
    <x v="2"/>
    <x v="1"/>
    <x v="4"/>
    <x v="27"/>
    <x v="1"/>
    <x v="2"/>
    <x v="1"/>
    <x v="21"/>
    <n v="1"/>
    <x v="0"/>
    <x v="1"/>
    <x v="1"/>
    <x v="0"/>
    <x v="0"/>
    <x v="1"/>
    <x v="0"/>
  </r>
  <r>
    <x v="1"/>
    <x v="4"/>
    <x v="1"/>
    <x v="49"/>
    <x v="0"/>
    <x v="0"/>
    <x v="0"/>
    <x v="0"/>
    <x v="28"/>
    <x v="1"/>
    <x v="2"/>
    <x v="0"/>
    <x v="8"/>
    <n v="3"/>
    <x v="0"/>
    <x v="0"/>
    <x v="1"/>
    <x v="0"/>
    <x v="0"/>
    <x v="1"/>
    <x v="0"/>
  </r>
  <r>
    <x v="1"/>
    <x v="4"/>
    <x v="1"/>
    <x v="49"/>
    <x v="0"/>
    <x v="0"/>
    <x v="0"/>
    <x v="0"/>
    <x v="27"/>
    <x v="1"/>
    <x v="2"/>
    <x v="0"/>
    <x v="8"/>
    <n v="3"/>
    <x v="0"/>
    <x v="0"/>
    <x v="1"/>
    <x v="0"/>
    <x v="0"/>
    <x v="1"/>
    <x v="0"/>
  </r>
  <r>
    <x v="1"/>
    <x v="4"/>
    <x v="1"/>
    <x v="49"/>
    <x v="0"/>
    <x v="0"/>
    <x v="0"/>
    <x v="1"/>
    <x v="28"/>
    <x v="1"/>
    <x v="4"/>
    <x v="0"/>
    <x v="58"/>
    <n v="1"/>
    <x v="0"/>
    <x v="1"/>
    <x v="1"/>
    <x v="0"/>
    <x v="0"/>
    <x v="1"/>
    <x v="0"/>
  </r>
  <r>
    <x v="1"/>
    <x v="4"/>
    <x v="1"/>
    <x v="49"/>
    <x v="0"/>
    <x v="0"/>
    <x v="0"/>
    <x v="1"/>
    <x v="28"/>
    <x v="1"/>
    <x v="2"/>
    <x v="0"/>
    <x v="18"/>
    <n v="1"/>
    <x v="0"/>
    <x v="0"/>
    <x v="1"/>
    <x v="0"/>
    <x v="0"/>
    <x v="1"/>
    <x v="0"/>
  </r>
  <r>
    <x v="1"/>
    <x v="4"/>
    <x v="1"/>
    <x v="49"/>
    <x v="0"/>
    <x v="0"/>
    <x v="0"/>
    <x v="1"/>
    <x v="28"/>
    <x v="1"/>
    <x v="2"/>
    <x v="0"/>
    <x v="8"/>
    <n v="1"/>
    <x v="0"/>
    <x v="0"/>
    <x v="1"/>
    <x v="0"/>
    <x v="0"/>
    <x v="1"/>
    <x v="0"/>
  </r>
  <r>
    <x v="1"/>
    <x v="4"/>
    <x v="1"/>
    <x v="49"/>
    <x v="0"/>
    <x v="0"/>
    <x v="0"/>
    <x v="1"/>
    <x v="28"/>
    <x v="1"/>
    <x v="2"/>
    <x v="0"/>
    <x v="60"/>
    <n v="2"/>
    <x v="0"/>
    <x v="1"/>
    <x v="1"/>
    <x v="0"/>
    <x v="0"/>
    <x v="1"/>
    <x v="0"/>
  </r>
  <r>
    <x v="1"/>
    <x v="4"/>
    <x v="1"/>
    <x v="49"/>
    <x v="0"/>
    <x v="0"/>
    <x v="0"/>
    <x v="1"/>
    <x v="28"/>
    <x v="1"/>
    <x v="2"/>
    <x v="1"/>
    <x v="17"/>
    <n v="1"/>
    <x v="0"/>
    <x v="0"/>
    <x v="1"/>
    <x v="0"/>
    <x v="0"/>
    <x v="1"/>
    <x v="0"/>
  </r>
  <r>
    <x v="1"/>
    <x v="4"/>
    <x v="1"/>
    <x v="49"/>
    <x v="0"/>
    <x v="0"/>
    <x v="0"/>
    <x v="1"/>
    <x v="27"/>
    <x v="1"/>
    <x v="2"/>
    <x v="0"/>
    <x v="8"/>
    <n v="1"/>
    <x v="0"/>
    <x v="0"/>
    <x v="1"/>
    <x v="0"/>
    <x v="0"/>
    <x v="1"/>
    <x v="0"/>
  </r>
  <r>
    <x v="1"/>
    <x v="4"/>
    <x v="1"/>
    <x v="49"/>
    <x v="0"/>
    <x v="0"/>
    <x v="0"/>
    <x v="1"/>
    <x v="27"/>
    <x v="1"/>
    <x v="2"/>
    <x v="0"/>
    <x v="60"/>
    <n v="2"/>
    <x v="0"/>
    <x v="1"/>
    <x v="1"/>
    <x v="0"/>
    <x v="0"/>
    <x v="1"/>
    <x v="0"/>
  </r>
  <r>
    <x v="1"/>
    <x v="4"/>
    <x v="1"/>
    <x v="49"/>
    <x v="0"/>
    <x v="0"/>
    <x v="0"/>
    <x v="2"/>
    <x v="28"/>
    <x v="1"/>
    <x v="2"/>
    <x v="0"/>
    <x v="8"/>
    <n v="1"/>
    <x v="0"/>
    <x v="1"/>
    <x v="1"/>
    <x v="0"/>
    <x v="0"/>
    <x v="1"/>
    <x v="0"/>
  </r>
  <r>
    <x v="1"/>
    <x v="4"/>
    <x v="1"/>
    <x v="49"/>
    <x v="0"/>
    <x v="0"/>
    <x v="0"/>
    <x v="2"/>
    <x v="25"/>
    <x v="1"/>
    <x v="4"/>
    <x v="0"/>
    <x v="23"/>
    <n v="1"/>
    <x v="0"/>
    <x v="1"/>
    <x v="1"/>
    <x v="0"/>
    <x v="0"/>
    <x v="1"/>
    <x v="0"/>
  </r>
  <r>
    <x v="1"/>
    <x v="4"/>
    <x v="1"/>
    <x v="49"/>
    <x v="0"/>
    <x v="0"/>
    <x v="0"/>
    <x v="2"/>
    <x v="25"/>
    <x v="1"/>
    <x v="2"/>
    <x v="0"/>
    <x v="60"/>
    <n v="1"/>
    <x v="0"/>
    <x v="1"/>
    <x v="1"/>
    <x v="0"/>
    <x v="0"/>
    <x v="1"/>
    <x v="0"/>
  </r>
  <r>
    <x v="1"/>
    <x v="4"/>
    <x v="1"/>
    <x v="49"/>
    <x v="0"/>
    <x v="0"/>
    <x v="0"/>
    <x v="4"/>
    <x v="25"/>
    <x v="1"/>
    <x v="2"/>
    <x v="1"/>
    <x v="18"/>
    <n v="1"/>
    <x v="0"/>
    <x v="0"/>
    <x v="1"/>
    <x v="0"/>
    <x v="0"/>
    <x v="1"/>
    <x v="0"/>
  </r>
  <r>
    <x v="1"/>
    <x v="4"/>
    <x v="1"/>
    <x v="49"/>
    <x v="0"/>
    <x v="3"/>
    <x v="0"/>
    <x v="1"/>
    <x v="26"/>
    <x v="1"/>
    <x v="4"/>
    <x v="1"/>
    <x v="70"/>
    <n v="1"/>
    <x v="0"/>
    <x v="0"/>
    <x v="1"/>
    <x v="0"/>
    <x v="0"/>
    <x v="1"/>
    <x v="0"/>
  </r>
  <r>
    <x v="1"/>
    <x v="4"/>
    <x v="1"/>
    <x v="49"/>
    <x v="0"/>
    <x v="3"/>
    <x v="0"/>
    <x v="1"/>
    <x v="26"/>
    <x v="1"/>
    <x v="2"/>
    <x v="0"/>
    <x v="60"/>
    <n v="1"/>
    <x v="0"/>
    <x v="1"/>
    <x v="1"/>
    <x v="0"/>
    <x v="0"/>
    <x v="1"/>
    <x v="0"/>
  </r>
  <r>
    <x v="1"/>
    <x v="4"/>
    <x v="1"/>
    <x v="49"/>
    <x v="0"/>
    <x v="3"/>
    <x v="0"/>
    <x v="2"/>
    <x v="32"/>
    <x v="1"/>
    <x v="2"/>
    <x v="0"/>
    <x v="8"/>
    <n v="1"/>
    <x v="0"/>
    <x v="0"/>
    <x v="1"/>
    <x v="0"/>
    <x v="1"/>
    <x v="1"/>
    <x v="0"/>
  </r>
  <r>
    <x v="1"/>
    <x v="4"/>
    <x v="1"/>
    <x v="49"/>
    <x v="0"/>
    <x v="1"/>
    <x v="1"/>
    <x v="2"/>
    <x v="25"/>
    <x v="1"/>
    <x v="4"/>
    <x v="1"/>
    <x v="23"/>
    <n v="1"/>
    <x v="0"/>
    <x v="0"/>
    <x v="1"/>
    <x v="0"/>
    <x v="0"/>
    <x v="1"/>
    <x v="0"/>
  </r>
  <r>
    <x v="1"/>
    <x v="4"/>
    <x v="1"/>
    <x v="49"/>
    <x v="0"/>
    <x v="1"/>
    <x v="1"/>
    <x v="2"/>
    <x v="25"/>
    <x v="1"/>
    <x v="4"/>
    <x v="1"/>
    <x v="67"/>
    <n v="1"/>
    <x v="0"/>
    <x v="0"/>
    <x v="1"/>
    <x v="0"/>
    <x v="0"/>
    <x v="1"/>
    <x v="0"/>
  </r>
  <r>
    <x v="1"/>
    <x v="4"/>
    <x v="1"/>
    <x v="49"/>
    <x v="0"/>
    <x v="1"/>
    <x v="1"/>
    <x v="2"/>
    <x v="25"/>
    <x v="1"/>
    <x v="2"/>
    <x v="1"/>
    <x v="20"/>
    <n v="1"/>
    <x v="0"/>
    <x v="0"/>
    <x v="1"/>
    <x v="0"/>
    <x v="0"/>
    <x v="1"/>
    <x v="0"/>
  </r>
  <r>
    <x v="1"/>
    <x v="4"/>
    <x v="1"/>
    <x v="49"/>
    <x v="0"/>
    <x v="1"/>
    <x v="1"/>
    <x v="3"/>
    <x v="25"/>
    <x v="1"/>
    <x v="1"/>
    <x v="1"/>
    <x v="2"/>
    <n v="1"/>
    <x v="0"/>
    <x v="1"/>
    <x v="1"/>
    <x v="0"/>
    <x v="0"/>
    <x v="1"/>
    <x v="0"/>
  </r>
  <r>
    <x v="1"/>
    <x v="4"/>
    <x v="1"/>
    <x v="49"/>
    <x v="0"/>
    <x v="1"/>
    <x v="1"/>
    <x v="4"/>
    <x v="25"/>
    <x v="1"/>
    <x v="1"/>
    <x v="1"/>
    <x v="2"/>
    <n v="1"/>
    <x v="0"/>
    <x v="1"/>
    <x v="1"/>
    <x v="0"/>
    <x v="0"/>
    <x v="1"/>
    <x v="0"/>
  </r>
  <r>
    <x v="1"/>
    <x v="4"/>
    <x v="1"/>
    <x v="49"/>
    <x v="0"/>
    <x v="1"/>
    <x v="1"/>
    <x v="4"/>
    <x v="25"/>
    <x v="1"/>
    <x v="2"/>
    <x v="1"/>
    <x v="61"/>
    <n v="1"/>
    <x v="0"/>
    <x v="0"/>
    <x v="1"/>
    <x v="0"/>
    <x v="0"/>
    <x v="1"/>
    <x v="0"/>
  </r>
  <r>
    <x v="1"/>
    <x v="4"/>
    <x v="1"/>
    <x v="49"/>
    <x v="0"/>
    <x v="1"/>
    <x v="1"/>
    <x v="5"/>
    <x v="26"/>
    <x v="1"/>
    <x v="4"/>
    <x v="1"/>
    <x v="35"/>
    <n v="1"/>
    <x v="0"/>
    <x v="0"/>
    <x v="1"/>
    <x v="0"/>
    <x v="0"/>
    <x v="1"/>
    <x v="0"/>
  </r>
  <r>
    <x v="1"/>
    <x v="4"/>
    <x v="1"/>
    <x v="49"/>
    <x v="0"/>
    <x v="1"/>
    <x v="1"/>
    <x v="5"/>
    <x v="26"/>
    <x v="1"/>
    <x v="2"/>
    <x v="1"/>
    <x v="18"/>
    <n v="1"/>
    <x v="0"/>
    <x v="1"/>
    <x v="1"/>
    <x v="0"/>
    <x v="0"/>
    <x v="1"/>
    <x v="0"/>
  </r>
  <r>
    <x v="1"/>
    <x v="4"/>
    <x v="1"/>
    <x v="49"/>
    <x v="0"/>
    <x v="1"/>
    <x v="1"/>
    <x v="7"/>
    <x v="25"/>
    <x v="1"/>
    <x v="2"/>
    <x v="0"/>
    <x v="60"/>
    <n v="1"/>
    <x v="0"/>
    <x v="0"/>
    <x v="1"/>
    <x v="0"/>
    <x v="0"/>
    <x v="1"/>
    <x v="0"/>
  </r>
  <r>
    <x v="1"/>
    <x v="4"/>
    <x v="1"/>
    <x v="49"/>
    <x v="0"/>
    <x v="2"/>
    <x v="1"/>
    <x v="0"/>
    <x v="28"/>
    <x v="1"/>
    <x v="2"/>
    <x v="0"/>
    <x v="8"/>
    <n v="1"/>
    <x v="0"/>
    <x v="0"/>
    <x v="1"/>
    <x v="0"/>
    <x v="0"/>
    <x v="1"/>
    <x v="0"/>
  </r>
  <r>
    <x v="1"/>
    <x v="4"/>
    <x v="1"/>
    <x v="49"/>
    <x v="0"/>
    <x v="2"/>
    <x v="1"/>
    <x v="0"/>
    <x v="27"/>
    <x v="1"/>
    <x v="2"/>
    <x v="0"/>
    <x v="8"/>
    <n v="1"/>
    <x v="0"/>
    <x v="0"/>
    <x v="1"/>
    <x v="0"/>
    <x v="0"/>
    <x v="1"/>
    <x v="0"/>
  </r>
  <r>
    <x v="1"/>
    <x v="4"/>
    <x v="1"/>
    <x v="49"/>
    <x v="0"/>
    <x v="2"/>
    <x v="1"/>
    <x v="1"/>
    <x v="28"/>
    <x v="1"/>
    <x v="2"/>
    <x v="0"/>
    <x v="8"/>
    <n v="1"/>
    <x v="0"/>
    <x v="1"/>
    <x v="1"/>
    <x v="0"/>
    <x v="0"/>
    <x v="1"/>
    <x v="0"/>
  </r>
  <r>
    <x v="1"/>
    <x v="4"/>
    <x v="1"/>
    <x v="49"/>
    <x v="0"/>
    <x v="2"/>
    <x v="1"/>
    <x v="1"/>
    <x v="25"/>
    <x v="1"/>
    <x v="2"/>
    <x v="0"/>
    <x v="60"/>
    <n v="1"/>
    <x v="0"/>
    <x v="0"/>
    <x v="1"/>
    <x v="0"/>
    <x v="0"/>
    <x v="1"/>
    <x v="0"/>
  </r>
  <r>
    <x v="1"/>
    <x v="4"/>
    <x v="1"/>
    <x v="49"/>
    <x v="0"/>
    <x v="2"/>
    <x v="1"/>
    <x v="1"/>
    <x v="25"/>
    <x v="1"/>
    <x v="2"/>
    <x v="1"/>
    <x v="60"/>
    <n v="1"/>
    <x v="0"/>
    <x v="1"/>
    <x v="1"/>
    <x v="0"/>
    <x v="0"/>
    <x v="1"/>
    <x v="0"/>
  </r>
  <r>
    <x v="1"/>
    <x v="4"/>
    <x v="1"/>
    <x v="49"/>
    <x v="0"/>
    <x v="2"/>
    <x v="1"/>
    <x v="1"/>
    <x v="27"/>
    <x v="1"/>
    <x v="2"/>
    <x v="0"/>
    <x v="8"/>
    <n v="1"/>
    <x v="0"/>
    <x v="1"/>
    <x v="1"/>
    <x v="0"/>
    <x v="0"/>
    <x v="1"/>
    <x v="0"/>
  </r>
  <r>
    <x v="1"/>
    <x v="4"/>
    <x v="1"/>
    <x v="49"/>
    <x v="0"/>
    <x v="2"/>
    <x v="1"/>
    <x v="1"/>
    <x v="32"/>
    <x v="1"/>
    <x v="2"/>
    <x v="0"/>
    <x v="8"/>
    <n v="1"/>
    <x v="0"/>
    <x v="0"/>
    <x v="1"/>
    <x v="0"/>
    <x v="0"/>
    <x v="1"/>
    <x v="0"/>
  </r>
  <r>
    <x v="1"/>
    <x v="4"/>
    <x v="1"/>
    <x v="49"/>
    <x v="0"/>
    <x v="2"/>
    <x v="1"/>
    <x v="2"/>
    <x v="25"/>
    <x v="1"/>
    <x v="3"/>
    <x v="1"/>
    <x v="52"/>
    <n v="1"/>
    <x v="0"/>
    <x v="0"/>
    <x v="1"/>
    <x v="0"/>
    <x v="0"/>
    <x v="1"/>
    <x v="0"/>
  </r>
  <r>
    <x v="1"/>
    <x v="4"/>
    <x v="1"/>
    <x v="49"/>
    <x v="0"/>
    <x v="2"/>
    <x v="1"/>
    <x v="2"/>
    <x v="25"/>
    <x v="1"/>
    <x v="2"/>
    <x v="1"/>
    <x v="18"/>
    <n v="2"/>
    <x v="0"/>
    <x v="0"/>
    <x v="1"/>
    <x v="0"/>
    <x v="0"/>
    <x v="1"/>
    <x v="0"/>
  </r>
  <r>
    <x v="1"/>
    <x v="4"/>
    <x v="1"/>
    <x v="49"/>
    <x v="0"/>
    <x v="2"/>
    <x v="1"/>
    <x v="2"/>
    <x v="25"/>
    <x v="1"/>
    <x v="2"/>
    <x v="1"/>
    <x v="21"/>
    <n v="1"/>
    <x v="0"/>
    <x v="1"/>
    <x v="1"/>
    <x v="0"/>
    <x v="0"/>
    <x v="1"/>
    <x v="0"/>
  </r>
  <r>
    <x v="1"/>
    <x v="4"/>
    <x v="1"/>
    <x v="49"/>
    <x v="0"/>
    <x v="2"/>
    <x v="1"/>
    <x v="3"/>
    <x v="25"/>
    <x v="1"/>
    <x v="2"/>
    <x v="1"/>
    <x v="57"/>
    <n v="1"/>
    <x v="0"/>
    <x v="0"/>
    <x v="1"/>
    <x v="0"/>
    <x v="0"/>
    <x v="1"/>
    <x v="0"/>
  </r>
  <r>
    <x v="1"/>
    <x v="4"/>
    <x v="1"/>
    <x v="49"/>
    <x v="0"/>
    <x v="2"/>
    <x v="1"/>
    <x v="4"/>
    <x v="25"/>
    <x v="1"/>
    <x v="3"/>
    <x v="1"/>
    <x v="51"/>
    <n v="1"/>
    <x v="0"/>
    <x v="1"/>
    <x v="1"/>
    <x v="0"/>
    <x v="0"/>
    <x v="1"/>
    <x v="0"/>
  </r>
  <r>
    <x v="1"/>
    <x v="4"/>
    <x v="1"/>
    <x v="49"/>
    <x v="0"/>
    <x v="2"/>
    <x v="1"/>
    <x v="5"/>
    <x v="28"/>
    <x v="1"/>
    <x v="1"/>
    <x v="0"/>
    <x v="25"/>
    <n v="1"/>
    <x v="0"/>
    <x v="1"/>
    <x v="1"/>
    <x v="0"/>
    <x v="0"/>
    <x v="1"/>
    <x v="0"/>
  </r>
  <r>
    <x v="1"/>
    <x v="4"/>
    <x v="1"/>
    <x v="49"/>
    <x v="0"/>
    <x v="2"/>
    <x v="1"/>
    <x v="5"/>
    <x v="25"/>
    <x v="1"/>
    <x v="3"/>
    <x v="1"/>
    <x v="52"/>
    <n v="1"/>
    <x v="0"/>
    <x v="0"/>
    <x v="1"/>
    <x v="0"/>
    <x v="0"/>
    <x v="1"/>
    <x v="0"/>
  </r>
  <r>
    <x v="1"/>
    <x v="4"/>
    <x v="1"/>
    <x v="49"/>
    <x v="0"/>
    <x v="2"/>
    <x v="1"/>
    <x v="8"/>
    <x v="25"/>
    <x v="1"/>
    <x v="3"/>
    <x v="1"/>
    <x v="53"/>
    <n v="1"/>
    <x v="0"/>
    <x v="0"/>
    <x v="1"/>
    <x v="0"/>
    <x v="0"/>
    <x v="1"/>
    <x v="0"/>
  </r>
  <r>
    <x v="1"/>
    <x v="4"/>
    <x v="1"/>
    <x v="49"/>
    <x v="1"/>
    <x v="0"/>
    <x v="0"/>
    <x v="0"/>
    <x v="28"/>
    <x v="1"/>
    <x v="2"/>
    <x v="0"/>
    <x v="8"/>
    <n v="1"/>
    <x v="0"/>
    <x v="1"/>
    <x v="1"/>
    <x v="0"/>
    <x v="0"/>
    <x v="1"/>
    <x v="0"/>
  </r>
  <r>
    <x v="1"/>
    <x v="4"/>
    <x v="1"/>
    <x v="49"/>
    <x v="1"/>
    <x v="0"/>
    <x v="0"/>
    <x v="0"/>
    <x v="25"/>
    <x v="1"/>
    <x v="2"/>
    <x v="1"/>
    <x v="60"/>
    <n v="1"/>
    <x v="0"/>
    <x v="1"/>
    <x v="1"/>
    <x v="0"/>
    <x v="0"/>
    <x v="1"/>
    <x v="0"/>
  </r>
  <r>
    <x v="1"/>
    <x v="4"/>
    <x v="1"/>
    <x v="49"/>
    <x v="1"/>
    <x v="0"/>
    <x v="0"/>
    <x v="0"/>
    <x v="27"/>
    <x v="1"/>
    <x v="2"/>
    <x v="0"/>
    <x v="8"/>
    <n v="1"/>
    <x v="0"/>
    <x v="1"/>
    <x v="1"/>
    <x v="0"/>
    <x v="0"/>
    <x v="1"/>
    <x v="0"/>
  </r>
  <r>
    <x v="1"/>
    <x v="4"/>
    <x v="1"/>
    <x v="49"/>
    <x v="1"/>
    <x v="0"/>
    <x v="0"/>
    <x v="0"/>
    <x v="32"/>
    <x v="1"/>
    <x v="2"/>
    <x v="0"/>
    <x v="8"/>
    <n v="2"/>
    <x v="0"/>
    <x v="0"/>
    <x v="1"/>
    <x v="0"/>
    <x v="0"/>
    <x v="1"/>
    <x v="0"/>
  </r>
  <r>
    <x v="1"/>
    <x v="4"/>
    <x v="1"/>
    <x v="49"/>
    <x v="1"/>
    <x v="0"/>
    <x v="0"/>
    <x v="0"/>
    <x v="32"/>
    <x v="1"/>
    <x v="2"/>
    <x v="0"/>
    <x v="17"/>
    <n v="1"/>
    <x v="0"/>
    <x v="1"/>
    <x v="1"/>
    <x v="0"/>
    <x v="0"/>
    <x v="1"/>
    <x v="0"/>
  </r>
  <r>
    <x v="1"/>
    <x v="4"/>
    <x v="1"/>
    <x v="49"/>
    <x v="1"/>
    <x v="0"/>
    <x v="0"/>
    <x v="0"/>
    <x v="32"/>
    <x v="1"/>
    <x v="2"/>
    <x v="1"/>
    <x v="8"/>
    <n v="1"/>
    <x v="0"/>
    <x v="0"/>
    <x v="1"/>
    <x v="0"/>
    <x v="0"/>
    <x v="1"/>
    <x v="0"/>
  </r>
  <r>
    <x v="1"/>
    <x v="4"/>
    <x v="1"/>
    <x v="49"/>
    <x v="1"/>
    <x v="0"/>
    <x v="0"/>
    <x v="1"/>
    <x v="28"/>
    <x v="1"/>
    <x v="6"/>
    <x v="0"/>
    <x v="39"/>
    <n v="1"/>
    <x v="0"/>
    <x v="1"/>
    <x v="1"/>
    <x v="0"/>
    <x v="0"/>
    <x v="1"/>
    <x v="0"/>
  </r>
  <r>
    <x v="1"/>
    <x v="4"/>
    <x v="1"/>
    <x v="49"/>
    <x v="1"/>
    <x v="0"/>
    <x v="0"/>
    <x v="1"/>
    <x v="28"/>
    <x v="1"/>
    <x v="2"/>
    <x v="0"/>
    <x v="20"/>
    <n v="1"/>
    <x v="0"/>
    <x v="1"/>
    <x v="1"/>
    <x v="0"/>
    <x v="0"/>
    <x v="1"/>
    <x v="0"/>
  </r>
  <r>
    <x v="1"/>
    <x v="4"/>
    <x v="1"/>
    <x v="49"/>
    <x v="1"/>
    <x v="0"/>
    <x v="0"/>
    <x v="1"/>
    <x v="28"/>
    <x v="1"/>
    <x v="2"/>
    <x v="0"/>
    <x v="68"/>
    <n v="1"/>
    <x v="0"/>
    <x v="0"/>
    <x v="1"/>
    <x v="0"/>
    <x v="0"/>
    <x v="1"/>
    <x v="0"/>
  </r>
  <r>
    <x v="1"/>
    <x v="4"/>
    <x v="1"/>
    <x v="49"/>
    <x v="1"/>
    <x v="0"/>
    <x v="0"/>
    <x v="1"/>
    <x v="28"/>
    <x v="1"/>
    <x v="2"/>
    <x v="0"/>
    <x v="8"/>
    <n v="5"/>
    <x v="0"/>
    <x v="1"/>
    <x v="1"/>
    <x v="0"/>
    <x v="0"/>
    <x v="1"/>
    <x v="0"/>
  </r>
  <r>
    <x v="1"/>
    <x v="4"/>
    <x v="1"/>
    <x v="49"/>
    <x v="1"/>
    <x v="0"/>
    <x v="0"/>
    <x v="1"/>
    <x v="28"/>
    <x v="1"/>
    <x v="2"/>
    <x v="0"/>
    <x v="21"/>
    <n v="1"/>
    <x v="0"/>
    <x v="1"/>
    <x v="1"/>
    <x v="0"/>
    <x v="0"/>
    <x v="1"/>
    <x v="0"/>
  </r>
  <r>
    <x v="1"/>
    <x v="4"/>
    <x v="1"/>
    <x v="49"/>
    <x v="1"/>
    <x v="0"/>
    <x v="0"/>
    <x v="1"/>
    <x v="28"/>
    <x v="1"/>
    <x v="2"/>
    <x v="0"/>
    <x v="57"/>
    <n v="1"/>
    <x v="0"/>
    <x v="1"/>
    <x v="1"/>
    <x v="0"/>
    <x v="0"/>
    <x v="1"/>
    <x v="0"/>
  </r>
  <r>
    <x v="1"/>
    <x v="4"/>
    <x v="1"/>
    <x v="49"/>
    <x v="1"/>
    <x v="0"/>
    <x v="0"/>
    <x v="1"/>
    <x v="28"/>
    <x v="1"/>
    <x v="2"/>
    <x v="0"/>
    <x v="22"/>
    <n v="1"/>
    <x v="0"/>
    <x v="0"/>
    <x v="1"/>
    <x v="0"/>
    <x v="0"/>
    <x v="1"/>
    <x v="0"/>
  </r>
  <r>
    <x v="1"/>
    <x v="4"/>
    <x v="1"/>
    <x v="49"/>
    <x v="1"/>
    <x v="0"/>
    <x v="0"/>
    <x v="1"/>
    <x v="28"/>
    <x v="1"/>
    <x v="2"/>
    <x v="0"/>
    <x v="17"/>
    <n v="1"/>
    <x v="0"/>
    <x v="1"/>
    <x v="1"/>
    <x v="0"/>
    <x v="0"/>
    <x v="1"/>
    <x v="0"/>
  </r>
  <r>
    <x v="1"/>
    <x v="4"/>
    <x v="1"/>
    <x v="49"/>
    <x v="1"/>
    <x v="0"/>
    <x v="0"/>
    <x v="1"/>
    <x v="25"/>
    <x v="1"/>
    <x v="2"/>
    <x v="0"/>
    <x v="8"/>
    <n v="1"/>
    <x v="0"/>
    <x v="0"/>
    <x v="1"/>
    <x v="0"/>
    <x v="0"/>
    <x v="1"/>
    <x v="0"/>
  </r>
  <r>
    <x v="1"/>
    <x v="4"/>
    <x v="1"/>
    <x v="49"/>
    <x v="1"/>
    <x v="0"/>
    <x v="0"/>
    <x v="1"/>
    <x v="25"/>
    <x v="1"/>
    <x v="2"/>
    <x v="0"/>
    <x v="60"/>
    <n v="1"/>
    <x v="0"/>
    <x v="0"/>
    <x v="1"/>
    <x v="0"/>
    <x v="0"/>
    <x v="1"/>
    <x v="0"/>
  </r>
  <r>
    <x v="1"/>
    <x v="4"/>
    <x v="1"/>
    <x v="49"/>
    <x v="1"/>
    <x v="0"/>
    <x v="0"/>
    <x v="1"/>
    <x v="27"/>
    <x v="1"/>
    <x v="2"/>
    <x v="0"/>
    <x v="8"/>
    <n v="4"/>
    <x v="0"/>
    <x v="1"/>
    <x v="1"/>
    <x v="0"/>
    <x v="0"/>
    <x v="1"/>
    <x v="0"/>
  </r>
  <r>
    <x v="1"/>
    <x v="4"/>
    <x v="1"/>
    <x v="49"/>
    <x v="1"/>
    <x v="0"/>
    <x v="0"/>
    <x v="1"/>
    <x v="32"/>
    <x v="1"/>
    <x v="2"/>
    <x v="0"/>
    <x v="8"/>
    <n v="3"/>
    <x v="0"/>
    <x v="0"/>
    <x v="1"/>
    <x v="0"/>
    <x v="0"/>
    <x v="1"/>
    <x v="0"/>
  </r>
  <r>
    <x v="1"/>
    <x v="4"/>
    <x v="1"/>
    <x v="49"/>
    <x v="1"/>
    <x v="0"/>
    <x v="0"/>
    <x v="2"/>
    <x v="32"/>
    <x v="1"/>
    <x v="2"/>
    <x v="0"/>
    <x v="8"/>
    <n v="1"/>
    <x v="0"/>
    <x v="1"/>
    <x v="1"/>
    <x v="0"/>
    <x v="0"/>
    <x v="1"/>
    <x v="0"/>
  </r>
  <r>
    <x v="1"/>
    <x v="4"/>
    <x v="1"/>
    <x v="49"/>
    <x v="1"/>
    <x v="0"/>
    <x v="0"/>
    <x v="4"/>
    <x v="25"/>
    <x v="1"/>
    <x v="2"/>
    <x v="0"/>
    <x v="17"/>
    <n v="1"/>
    <x v="0"/>
    <x v="1"/>
    <x v="1"/>
    <x v="0"/>
    <x v="0"/>
    <x v="1"/>
    <x v="0"/>
  </r>
  <r>
    <x v="1"/>
    <x v="4"/>
    <x v="1"/>
    <x v="49"/>
    <x v="1"/>
    <x v="0"/>
    <x v="0"/>
    <x v="4"/>
    <x v="26"/>
    <x v="1"/>
    <x v="2"/>
    <x v="0"/>
    <x v="60"/>
    <n v="1"/>
    <x v="0"/>
    <x v="0"/>
    <x v="1"/>
    <x v="0"/>
    <x v="0"/>
    <x v="1"/>
    <x v="0"/>
  </r>
  <r>
    <x v="1"/>
    <x v="4"/>
    <x v="1"/>
    <x v="49"/>
    <x v="1"/>
    <x v="0"/>
    <x v="0"/>
    <x v="4"/>
    <x v="32"/>
    <x v="1"/>
    <x v="2"/>
    <x v="0"/>
    <x v="17"/>
    <n v="2"/>
    <x v="0"/>
    <x v="1"/>
    <x v="1"/>
    <x v="0"/>
    <x v="0"/>
    <x v="1"/>
    <x v="0"/>
  </r>
  <r>
    <x v="1"/>
    <x v="4"/>
    <x v="1"/>
    <x v="49"/>
    <x v="1"/>
    <x v="0"/>
    <x v="0"/>
    <x v="6"/>
    <x v="28"/>
    <x v="1"/>
    <x v="2"/>
    <x v="0"/>
    <x v="8"/>
    <n v="1"/>
    <x v="0"/>
    <x v="0"/>
    <x v="1"/>
    <x v="0"/>
    <x v="0"/>
    <x v="1"/>
    <x v="0"/>
  </r>
  <r>
    <x v="1"/>
    <x v="4"/>
    <x v="1"/>
    <x v="49"/>
    <x v="1"/>
    <x v="0"/>
    <x v="0"/>
    <x v="6"/>
    <x v="27"/>
    <x v="1"/>
    <x v="2"/>
    <x v="0"/>
    <x v="8"/>
    <n v="1"/>
    <x v="0"/>
    <x v="0"/>
    <x v="1"/>
    <x v="0"/>
    <x v="0"/>
    <x v="1"/>
    <x v="0"/>
  </r>
  <r>
    <x v="1"/>
    <x v="4"/>
    <x v="1"/>
    <x v="49"/>
    <x v="1"/>
    <x v="3"/>
    <x v="0"/>
    <x v="0"/>
    <x v="32"/>
    <x v="1"/>
    <x v="2"/>
    <x v="0"/>
    <x v="8"/>
    <n v="1"/>
    <x v="0"/>
    <x v="0"/>
    <x v="1"/>
    <x v="0"/>
    <x v="0"/>
    <x v="1"/>
    <x v="0"/>
  </r>
  <r>
    <x v="1"/>
    <x v="4"/>
    <x v="1"/>
    <x v="49"/>
    <x v="1"/>
    <x v="3"/>
    <x v="0"/>
    <x v="1"/>
    <x v="25"/>
    <x v="1"/>
    <x v="2"/>
    <x v="1"/>
    <x v="60"/>
    <n v="1"/>
    <x v="0"/>
    <x v="1"/>
    <x v="1"/>
    <x v="0"/>
    <x v="0"/>
    <x v="1"/>
    <x v="0"/>
  </r>
  <r>
    <x v="1"/>
    <x v="4"/>
    <x v="1"/>
    <x v="49"/>
    <x v="1"/>
    <x v="3"/>
    <x v="0"/>
    <x v="1"/>
    <x v="26"/>
    <x v="1"/>
    <x v="4"/>
    <x v="0"/>
    <x v="70"/>
    <n v="1"/>
    <x v="0"/>
    <x v="1"/>
    <x v="1"/>
    <x v="0"/>
    <x v="0"/>
    <x v="1"/>
    <x v="0"/>
  </r>
  <r>
    <x v="1"/>
    <x v="4"/>
    <x v="1"/>
    <x v="49"/>
    <x v="1"/>
    <x v="3"/>
    <x v="0"/>
    <x v="1"/>
    <x v="32"/>
    <x v="1"/>
    <x v="2"/>
    <x v="0"/>
    <x v="17"/>
    <n v="1"/>
    <x v="0"/>
    <x v="0"/>
    <x v="1"/>
    <x v="0"/>
    <x v="0"/>
    <x v="1"/>
    <x v="0"/>
  </r>
  <r>
    <x v="1"/>
    <x v="4"/>
    <x v="1"/>
    <x v="49"/>
    <x v="1"/>
    <x v="3"/>
    <x v="0"/>
    <x v="8"/>
    <x v="26"/>
    <x v="1"/>
    <x v="2"/>
    <x v="1"/>
    <x v="60"/>
    <n v="1"/>
    <x v="0"/>
    <x v="0"/>
    <x v="1"/>
    <x v="0"/>
    <x v="0"/>
    <x v="1"/>
    <x v="0"/>
  </r>
  <r>
    <x v="1"/>
    <x v="4"/>
    <x v="1"/>
    <x v="49"/>
    <x v="1"/>
    <x v="1"/>
    <x v="1"/>
    <x v="1"/>
    <x v="28"/>
    <x v="1"/>
    <x v="2"/>
    <x v="0"/>
    <x v="22"/>
    <n v="1"/>
    <x v="0"/>
    <x v="1"/>
    <x v="1"/>
    <x v="0"/>
    <x v="0"/>
    <x v="1"/>
    <x v="0"/>
  </r>
  <r>
    <x v="1"/>
    <x v="4"/>
    <x v="1"/>
    <x v="49"/>
    <x v="1"/>
    <x v="1"/>
    <x v="1"/>
    <x v="2"/>
    <x v="25"/>
    <x v="1"/>
    <x v="4"/>
    <x v="1"/>
    <x v="23"/>
    <n v="1"/>
    <x v="0"/>
    <x v="1"/>
    <x v="1"/>
    <x v="0"/>
    <x v="0"/>
    <x v="1"/>
    <x v="0"/>
  </r>
  <r>
    <x v="1"/>
    <x v="4"/>
    <x v="1"/>
    <x v="49"/>
    <x v="1"/>
    <x v="1"/>
    <x v="1"/>
    <x v="2"/>
    <x v="25"/>
    <x v="1"/>
    <x v="2"/>
    <x v="1"/>
    <x v="60"/>
    <n v="1"/>
    <x v="0"/>
    <x v="0"/>
    <x v="1"/>
    <x v="0"/>
    <x v="0"/>
    <x v="1"/>
    <x v="0"/>
  </r>
  <r>
    <x v="1"/>
    <x v="4"/>
    <x v="1"/>
    <x v="49"/>
    <x v="1"/>
    <x v="1"/>
    <x v="1"/>
    <x v="3"/>
    <x v="25"/>
    <x v="1"/>
    <x v="6"/>
    <x v="1"/>
    <x v="39"/>
    <n v="1"/>
    <x v="0"/>
    <x v="1"/>
    <x v="1"/>
    <x v="0"/>
    <x v="0"/>
    <x v="1"/>
    <x v="0"/>
  </r>
  <r>
    <x v="1"/>
    <x v="4"/>
    <x v="1"/>
    <x v="49"/>
    <x v="1"/>
    <x v="1"/>
    <x v="1"/>
    <x v="3"/>
    <x v="25"/>
    <x v="1"/>
    <x v="2"/>
    <x v="1"/>
    <x v="60"/>
    <n v="1"/>
    <x v="0"/>
    <x v="1"/>
    <x v="1"/>
    <x v="0"/>
    <x v="0"/>
    <x v="1"/>
    <x v="0"/>
  </r>
  <r>
    <x v="1"/>
    <x v="4"/>
    <x v="1"/>
    <x v="49"/>
    <x v="1"/>
    <x v="1"/>
    <x v="1"/>
    <x v="4"/>
    <x v="28"/>
    <x v="1"/>
    <x v="6"/>
    <x v="1"/>
    <x v="40"/>
    <n v="1"/>
    <x v="0"/>
    <x v="1"/>
    <x v="1"/>
    <x v="0"/>
    <x v="0"/>
    <x v="1"/>
    <x v="0"/>
  </r>
  <r>
    <x v="1"/>
    <x v="4"/>
    <x v="1"/>
    <x v="49"/>
    <x v="1"/>
    <x v="1"/>
    <x v="1"/>
    <x v="4"/>
    <x v="25"/>
    <x v="1"/>
    <x v="2"/>
    <x v="1"/>
    <x v="56"/>
    <n v="1"/>
    <x v="0"/>
    <x v="1"/>
    <x v="1"/>
    <x v="0"/>
    <x v="0"/>
    <x v="1"/>
    <x v="0"/>
  </r>
  <r>
    <x v="1"/>
    <x v="4"/>
    <x v="1"/>
    <x v="49"/>
    <x v="1"/>
    <x v="1"/>
    <x v="1"/>
    <x v="4"/>
    <x v="25"/>
    <x v="1"/>
    <x v="2"/>
    <x v="1"/>
    <x v="60"/>
    <n v="1"/>
    <x v="0"/>
    <x v="0"/>
    <x v="1"/>
    <x v="0"/>
    <x v="0"/>
    <x v="1"/>
    <x v="0"/>
  </r>
  <r>
    <x v="1"/>
    <x v="4"/>
    <x v="1"/>
    <x v="49"/>
    <x v="1"/>
    <x v="1"/>
    <x v="1"/>
    <x v="4"/>
    <x v="26"/>
    <x v="1"/>
    <x v="4"/>
    <x v="1"/>
    <x v="70"/>
    <n v="1"/>
    <x v="0"/>
    <x v="0"/>
    <x v="1"/>
    <x v="0"/>
    <x v="0"/>
    <x v="1"/>
    <x v="0"/>
  </r>
  <r>
    <x v="1"/>
    <x v="4"/>
    <x v="1"/>
    <x v="49"/>
    <x v="1"/>
    <x v="1"/>
    <x v="1"/>
    <x v="5"/>
    <x v="25"/>
    <x v="1"/>
    <x v="2"/>
    <x v="0"/>
    <x v="60"/>
    <n v="1"/>
    <x v="0"/>
    <x v="1"/>
    <x v="1"/>
    <x v="0"/>
    <x v="0"/>
    <x v="1"/>
    <x v="0"/>
  </r>
  <r>
    <x v="1"/>
    <x v="4"/>
    <x v="1"/>
    <x v="49"/>
    <x v="1"/>
    <x v="1"/>
    <x v="1"/>
    <x v="6"/>
    <x v="25"/>
    <x v="1"/>
    <x v="2"/>
    <x v="1"/>
    <x v="17"/>
    <n v="1"/>
    <x v="0"/>
    <x v="0"/>
    <x v="1"/>
    <x v="0"/>
    <x v="0"/>
    <x v="1"/>
    <x v="0"/>
  </r>
  <r>
    <x v="1"/>
    <x v="4"/>
    <x v="1"/>
    <x v="49"/>
    <x v="1"/>
    <x v="2"/>
    <x v="1"/>
    <x v="1"/>
    <x v="28"/>
    <x v="1"/>
    <x v="4"/>
    <x v="0"/>
    <x v="67"/>
    <n v="1"/>
    <x v="0"/>
    <x v="1"/>
    <x v="1"/>
    <x v="0"/>
    <x v="0"/>
    <x v="1"/>
    <x v="1"/>
  </r>
  <r>
    <x v="1"/>
    <x v="4"/>
    <x v="1"/>
    <x v="49"/>
    <x v="1"/>
    <x v="2"/>
    <x v="1"/>
    <x v="1"/>
    <x v="25"/>
    <x v="1"/>
    <x v="2"/>
    <x v="1"/>
    <x v="20"/>
    <n v="1"/>
    <x v="0"/>
    <x v="1"/>
    <x v="1"/>
    <x v="0"/>
    <x v="0"/>
    <x v="1"/>
    <x v="0"/>
  </r>
  <r>
    <x v="1"/>
    <x v="4"/>
    <x v="1"/>
    <x v="49"/>
    <x v="1"/>
    <x v="2"/>
    <x v="1"/>
    <x v="1"/>
    <x v="25"/>
    <x v="1"/>
    <x v="2"/>
    <x v="1"/>
    <x v="21"/>
    <n v="1"/>
    <x v="0"/>
    <x v="1"/>
    <x v="1"/>
    <x v="0"/>
    <x v="0"/>
    <x v="1"/>
    <x v="0"/>
  </r>
  <r>
    <x v="1"/>
    <x v="4"/>
    <x v="1"/>
    <x v="49"/>
    <x v="1"/>
    <x v="2"/>
    <x v="1"/>
    <x v="1"/>
    <x v="25"/>
    <x v="1"/>
    <x v="2"/>
    <x v="1"/>
    <x v="17"/>
    <n v="1"/>
    <x v="0"/>
    <x v="1"/>
    <x v="1"/>
    <x v="0"/>
    <x v="0"/>
    <x v="1"/>
    <x v="0"/>
  </r>
  <r>
    <x v="1"/>
    <x v="4"/>
    <x v="1"/>
    <x v="49"/>
    <x v="1"/>
    <x v="2"/>
    <x v="1"/>
    <x v="1"/>
    <x v="26"/>
    <x v="1"/>
    <x v="2"/>
    <x v="0"/>
    <x v="60"/>
    <n v="1"/>
    <x v="0"/>
    <x v="0"/>
    <x v="1"/>
    <x v="0"/>
    <x v="0"/>
    <x v="1"/>
    <x v="0"/>
  </r>
  <r>
    <x v="1"/>
    <x v="4"/>
    <x v="1"/>
    <x v="49"/>
    <x v="1"/>
    <x v="2"/>
    <x v="1"/>
    <x v="1"/>
    <x v="26"/>
    <x v="1"/>
    <x v="2"/>
    <x v="0"/>
    <x v="60"/>
    <n v="1"/>
    <x v="0"/>
    <x v="1"/>
    <x v="1"/>
    <x v="0"/>
    <x v="0"/>
    <x v="1"/>
    <x v="0"/>
  </r>
  <r>
    <x v="1"/>
    <x v="4"/>
    <x v="1"/>
    <x v="49"/>
    <x v="1"/>
    <x v="2"/>
    <x v="1"/>
    <x v="1"/>
    <x v="32"/>
    <x v="1"/>
    <x v="2"/>
    <x v="0"/>
    <x v="17"/>
    <n v="1"/>
    <x v="0"/>
    <x v="1"/>
    <x v="1"/>
    <x v="0"/>
    <x v="0"/>
    <x v="1"/>
    <x v="0"/>
  </r>
  <r>
    <x v="1"/>
    <x v="4"/>
    <x v="1"/>
    <x v="49"/>
    <x v="1"/>
    <x v="2"/>
    <x v="1"/>
    <x v="2"/>
    <x v="25"/>
    <x v="1"/>
    <x v="3"/>
    <x v="1"/>
    <x v="52"/>
    <n v="1"/>
    <x v="0"/>
    <x v="0"/>
    <x v="1"/>
    <x v="0"/>
    <x v="0"/>
    <x v="1"/>
    <x v="0"/>
  </r>
  <r>
    <x v="1"/>
    <x v="4"/>
    <x v="1"/>
    <x v="49"/>
    <x v="1"/>
    <x v="2"/>
    <x v="1"/>
    <x v="2"/>
    <x v="25"/>
    <x v="1"/>
    <x v="4"/>
    <x v="1"/>
    <x v="24"/>
    <n v="1"/>
    <x v="0"/>
    <x v="0"/>
    <x v="1"/>
    <x v="0"/>
    <x v="0"/>
    <x v="1"/>
    <x v="0"/>
  </r>
  <r>
    <x v="1"/>
    <x v="4"/>
    <x v="1"/>
    <x v="49"/>
    <x v="1"/>
    <x v="2"/>
    <x v="1"/>
    <x v="3"/>
    <x v="28"/>
    <x v="1"/>
    <x v="2"/>
    <x v="1"/>
    <x v="21"/>
    <n v="1"/>
    <x v="0"/>
    <x v="1"/>
    <x v="1"/>
    <x v="0"/>
    <x v="0"/>
    <x v="1"/>
    <x v="0"/>
  </r>
  <r>
    <x v="1"/>
    <x v="4"/>
    <x v="1"/>
    <x v="49"/>
    <x v="1"/>
    <x v="2"/>
    <x v="1"/>
    <x v="4"/>
    <x v="28"/>
    <x v="1"/>
    <x v="2"/>
    <x v="0"/>
    <x v="19"/>
    <n v="1"/>
    <x v="0"/>
    <x v="1"/>
    <x v="1"/>
    <x v="0"/>
    <x v="0"/>
    <x v="1"/>
    <x v="0"/>
  </r>
  <r>
    <x v="1"/>
    <x v="4"/>
    <x v="1"/>
    <x v="49"/>
    <x v="1"/>
    <x v="2"/>
    <x v="1"/>
    <x v="4"/>
    <x v="25"/>
    <x v="1"/>
    <x v="2"/>
    <x v="0"/>
    <x v="56"/>
    <n v="1"/>
    <x v="0"/>
    <x v="0"/>
    <x v="1"/>
    <x v="0"/>
    <x v="0"/>
    <x v="1"/>
    <x v="0"/>
  </r>
  <r>
    <x v="1"/>
    <x v="4"/>
    <x v="1"/>
    <x v="49"/>
    <x v="1"/>
    <x v="2"/>
    <x v="1"/>
    <x v="5"/>
    <x v="25"/>
    <x v="1"/>
    <x v="2"/>
    <x v="0"/>
    <x v="60"/>
    <n v="1"/>
    <x v="0"/>
    <x v="0"/>
    <x v="1"/>
    <x v="0"/>
    <x v="0"/>
    <x v="1"/>
    <x v="0"/>
  </r>
  <r>
    <x v="1"/>
    <x v="4"/>
    <x v="1"/>
    <x v="26"/>
    <x v="0"/>
    <x v="0"/>
    <x v="0"/>
    <x v="0"/>
    <x v="25"/>
    <x v="1"/>
    <x v="2"/>
    <x v="0"/>
    <x v="20"/>
    <n v="1"/>
    <x v="0"/>
    <x v="0"/>
    <x v="1"/>
    <x v="0"/>
    <x v="0"/>
    <x v="1"/>
    <x v="0"/>
  </r>
  <r>
    <x v="1"/>
    <x v="4"/>
    <x v="1"/>
    <x v="26"/>
    <x v="0"/>
    <x v="0"/>
    <x v="0"/>
    <x v="0"/>
    <x v="25"/>
    <x v="1"/>
    <x v="2"/>
    <x v="0"/>
    <x v="19"/>
    <n v="3"/>
    <x v="0"/>
    <x v="0"/>
    <x v="1"/>
    <x v="0"/>
    <x v="0"/>
    <x v="1"/>
    <x v="0"/>
  </r>
  <r>
    <x v="1"/>
    <x v="4"/>
    <x v="1"/>
    <x v="26"/>
    <x v="0"/>
    <x v="0"/>
    <x v="0"/>
    <x v="0"/>
    <x v="25"/>
    <x v="1"/>
    <x v="2"/>
    <x v="0"/>
    <x v="60"/>
    <n v="1"/>
    <x v="0"/>
    <x v="0"/>
    <x v="1"/>
    <x v="0"/>
    <x v="0"/>
    <x v="1"/>
    <x v="0"/>
  </r>
  <r>
    <x v="1"/>
    <x v="4"/>
    <x v="1"/>
    <x v="26"/>
    <x v="0"/>
    <x v="0"/>
    <x v="0"/>
    <x v="0"/>
    <x v="25"/>
    <x v="1"/>
    <x v="2"/>
    <x v="0"/>
    <x v="21"/>
    <n v="2"/>
    <x v="0"/>
    <x v="0"/>
    <x v="1"/>
    <x v="0"/>
    <x v="0"/>
    <x v="1"/>
    <x v="0"/>
  </r>
  <r>
    <x v="1"/>
    <x v="4"/>
    <x v="1"/>
    <x v="26"/>
    <x v="0"/>
    <x v="0"/>
    <x v="0"/>
    <x v="0"/>
    <x v="26"/>
    <x v="1"/>
    <x v="2"/>
    <x v="0"/>
    <x v="20"/>
    <n v="2"/>
    <x v="0"/>
    <x v="0"/>
    <x v="1"/>
    <x v="0"/>
    <x v="0"/>
    <x v="1"/>
    <x v="0"/>
  </r>
  <r>
    <x v="1"/>
    <x v="4"/>
    <x v="1"/>
    <x v="26"/>
    <x v="0"/>
    <x v="0"/>
    <x v="0"/>
    <x v="0"/>
    <x v="26"/>
    <x v="1"/>
    <x v="2"/>
    <x v="0"/>
    <x v="61"/>
    <n v="1"/>
    <x v="0"/>
    <x v="1"/>
    <x v="1"/>
    <x v="0"/>
    <x v="0"/>
    <x v="1"/>
    <x v="0"/>
  </r>
  <r>
    <x v="1"/>
    <x v="4"/>
    <x v="1"/>
    <x v="26"/>
    <x v="0"/>
    <x v="0"/>
    <x v="0"/>
    <x v="0"/>
    <x v="26"/>
    <x v="1"/>
    <x v="2"/>
    <x v="0"/>
    <x v="21"/>
    <n v="2"/>
    <x v="0"/>
    <x v="0"/>
    <x v="1"/>
    <x v="0"/>
    <x v="0"/>
    <x v="1"/>
    <x v="0"/>
  </r>
  <r>
    <x v="1"/>
    <x v="4"/>
    <x v="1"/>
    <x v="26"/>
    <x v="0"/>
    <x v="0"/>
    <x v="0"/>
    <x v="0"/>
    <x v="26"/>
    <x v="1"/>
    <x v="2"/>
    <x v="0"/>
    <x v="21"/>
    <n v="2"/>
    <x v="0"/>
    <x v="1"/>
    <x v="1"/>
    <x v="0"/>
    <x v="0"/>
    <x v="1"/>
    <x v="0"/>
  </r>
  <r>
    <x v="1"/>
    <x v="4"/>
    <x v="1"/>
    <x v="26"/>
    <x v="0"/>
    <x v="0"/>
    <x v="0"/>
    <x v="0"/>
    <x v="27"/>
    <x v="1"/>
    <x v="2"/>
    <x v="0"/>
    <x v="21"/>
    <n v="1"/>
    <x v="0"/>
    <x v="0"/>
    <x v="1"/>
    <x v="0"/>
    <x v="0"/>
    <x v="1"/>
    <x v="0"/>
  </r>
  <r>
    <x v="1"/>
    <x v="4"/>
    <x v="1"/>
    <x v="26"/>
    <x v="0"/>
    <x v="0"/>
    <x v="0"/>
    <x v="0"/>
    <x v="27"/>
    <x v="1"/>
    <x v="2"/>
    <x v="0"/>
    <x v="21"/>
    <n v="1"/>
    <x v="0"/>
    <x v="1"/>
    <x v="1"/>
    <x v="0"/>
    <x v="0"/>
    <x v="1"/>
    <x v="0"/>
  </r>
  <r>
    <x v="1"/>
    <x v="4"/>
    <x v="1"/>
    <x v="26"/>
    <x v="0"/>
    <x v="0"/>
    <x v="0"/>
    <x v="1"/>
    <x v="25"/>
    <x v="1"/>
    <x v="2"/>
    <x v="0"/>
    <x v="20"/>
    <n v="1"/>
    <x v="0"/>
    <x v="0"/>
    <x v="1"/>
    <x v="0"/>
    <x v="0"/>
    <x v="1"/>
    <x v="0"/>
  </r>
  <r>
    <x v="1"/>
    <x v="4"/>
    <x v="1"/>
    <x v="26"/>
    <x v="0"/>
    <x v="0"/>
    <x v="0"/>
    <x v="1"/>
    <x v="25"/>
    <x v="1"/>
    <x v="2"/>
    <x v="0"/>
    <x v="20"/>
    <n v="1"/>
    <x v="0"/>
    <x v="1"/>
    <x v="1"/>
    <x v="0"/>
    <x v="0"/>
    <x v="1"/>
    <x v="0"/>
  </r>
  <r>
    <x v="1"/>
    <x v="4"/>
    <x v="1"/>
    <x v="26"/>
    <x v="0"/>
    <x v="0"/>
    <x v="0"/>
    <x v="1"/>
    <x v="25"/>
    <x v="1"/>
    <x v="2"/>
    <x v="0"/>
    <x v="68"/>
    <n v="1"/>
    <x v="0"/>
    <x v="0"/>
    <x v="1"/>
    <x v="0"/>
    <x v="0"/>
    <x v="1"/>
    <x v="0"/>
  </r>
  <r>
    <x v="1"/>
    <x v="4"/>
    <x v="1"/>
    <x v="26"/>
    <x v="0"/>
    <x v="0"/>
    <x v="0"/>
    <x v="1"/>
    <x v="25"/>
    <x v="1"/>
    <x v="2"/>
    <x v="0"/>
    <x v="18"/>
    <n v="1"/>
    <x v="0"/>
    <x v="0"/>
    <x v="1"/>
    <x v="0"/>
    <x v="0"/>
    <x v="1"/>
    <x v="0"/>
  </r>
  <r>
    <x v="1"/>
    <x v="4"/>
    <x v="1"/>
    <x v="26"/>
    <x v="0"/>
    <x v="0"/>
    <x v="0"/>
    <x v="1"/>
    <x v="25"/>
    <x v="1"/>
    <x v="2"/>
    <x v="0"/>
    <x v="8"/>
    <n v="1"/>
    <x v="0"/>
    <x v="0"/>
    <x v="1"/>
    <x v="0"/>
    <x v="0"/>
    <x v="1"/>
    <x v="0"/>
  </r>
  <r>
    <x v="1"/>
    <x v="4"/>
    <x v="1"/>
    <x v="26"/>
    <x v="0"/>
    <x v="0"/>
    <x v="0"/>
    <x v="1"/>
    <x v="25"/>
    <x v="1"/>
    <x v="2"/>
    <x v="0"/>
    <x v="21"/>
    <n v="1"/>
    <x v="0"/>
    <x v="1"/>
    <x v="1"/>
    <x v="0"/>
    <x v="0"/>
    <x v="1"/>
    <x v="0"/>
  </r>
  <r>
    <x v="1"/>
    <x v="4"/>
    <x v="1"/>
    <x v="26"/>
    <x v="0"/>
    <x v="0"/>
    <x v="0"/>
    <x v="1"/>
    <x v="25"/>
    <x v="1"/>
    <x v="2"/>
    <x v="0"/>
    <x v="22"/>
    <n v="1"/>
    <x v="0"/>
    <x v="0"/>
    <x v="1"/>
    <x v="0"/>
    <x v="0"/>
    <x v="1"/>
    <x v="0"/>
  </r>
  <r>
    <x v="1"/>
    <x v="4"/>
    <x v="1"/>
    <x v="26"/>
    <x v="0"/>
    <x v="0"/>
    <x v="0"/>
    <x v="1"/>
    <x v="26"/>
    <x v="1"/>
    <x v="1"/>
    <x v="0"/>
    <x v="12"/>
    <n v="1"/>
    <x v="0"/>
    <x v="1"/>
    <x v="1"/>
    <x v="0"/>
    <x v="0"/>
    <x v="1"/>
    <x v="0"/>
  </r>
  <r>
    <x v="1"/>
    <x v="4"/>
    <x v="1"/>
    <x v="26"/>
    <x v="0"/>
    <x v="0"/>
    <x v="0"/>
    <x v="1"/>
    <x v="26"/>
    <x v="1"/>
    <x v="2"/>
    <x v="0"/>
    <x v="20"/>
    <n v="1"/>
    <x v="0"/>
    <x v="1"/>
    <x v="1"/>
    <x v="0"/>
    <x v="0"/>
    <x v="1"/>
    <x v="0"/>
  </r>
  <r>
    <x v="1"/>
    <x v="4"/>
    <x v="1"/>
    <x v="26"/>
    <x v="0"/>
    <x v="0"/>
    <x v="0"/>
    <x v="1"/>
    <x v="26"/>
    <x v="1"/>
    <x v="2"/>
    <x v="0"/>
    <x v="68"/>
    <n v="1"/>
    <x v="0"/>
    <x v="1"/>
    <x v="1"/>
    <x v="0"/>
    <x v="0"/>
    <x v="1"/>
    <x v="0"/>
  </r>
  <r>
    <x v="1"/>
    <x v="4"/>
    <x v="1"/>
    <x v="26"/>
    <x v="0"/>
    <x v="0"/>
    <x v="0"/>
    <x v="1"/>
    <x v="26"/>
    <x v="1"/>
    <x v="2"/>
    <x v="0"/>
    <x v="18"/>
    <n v="1"/>
    <x v="0"/>
    <x v="0"/>
    <x v="1"/>
    <x v="0"/>
    <x v="0"/>
    <x v="1"/>
    <x v="0"/>
  </r>
  <r>
    <x v="1"/>
    <x v="4"/>
    <x v="1"/>
    <x v="26"/>
    <x v="0"/>
    <x v="0"/>
    <x v="0"/>
    <x v="1"/>
    <x v="26"/>
    <x v="1"/>
    <x v="2"/>
    <x v="0"/>
    <x v="18"/>
    <n v="1"/>
    <x v="0"/>
    <x v="1"/>
    <x v="1"/>
    <x v="0"/>
    <x v="0"/>
    <x v="1"/>
    <x v="0"/>
  </r>
  <r>
    <x v="1"/>
    <x v="4"/>
    <x v="1"/>
    <x v="26"/>
    <x v="0"/>
    <x v="0"/>
    <x v="0"/>
    <x v="1"/>
    <x v="26"/>
    <x v="1"/>
    <x v="2"/>
    <x v="0"/>
    <x v="8"/>
    <n v="1"/>
    <x v="0"/>
    <x v="0"/>
    <x v="1"/>
    <x v="0"/>
    <x v="0"/>
    <x v="1"/>
    <x v="0"/>
  </r>
  <r>
    <x v="1"/>
    <x v="4"/>
    <x v="1"/>
    <x v="26"/>
    <x v="0"/>
    <x v="0"/>
    <x v="0"/>
    <x v="1"/>
    <x v="26"/>
    <x v="1"/>
    <x v="2"/>
    <x v="0"/>
    <x v="21"/>
    <n v="2"/>
    <x v="0"/>
    <x v="0"/>
    <x v="1"/>
    <x v="0"/>
    <x v="0"/>
    <x v="1"/>
    <x v="0"/>
  </r>
  <r>
    <x v="1"/>
    <x v="4"/>
    <x v="1"/>
    <x v="26"/>
    <x v="0"/>
    <x v="0"/>
    <x v="0"/>
    <x v="1"/>
    <x v="26"/>
    <x v="1"/>
    <x v="2"/>
    <x v="0"/>
    <x v="21"/>
    <n v="2"/>
    <x v="0"/>
    <x v="1"/>
    <x v="1"/>
    <x v="0"/>
    <x v="0"/>
    <x v="1"/>
    <x v="0"/>
  </r>
  <r>
    <x v="1"/>
    <x v="4"/>
    <x v="1"/>
    <x v="26"/>
    <x v="0"/>
    <x v="0"/>
    <x v="0"/>
    <x v="1"/>
    <x v="27"/>
    <x v="1"/>
    <x v="1"/>
    <x v="0"/>
    <x v="12"/>
    <n v="1"/>
    <x v="0"/>
    <x v="1"/>
    <x v="1"/>
    <x v="0"/>
    <x v="0"/>
    <x v="1"/>
    <x v="0"/>
  </r>
  <r>
    <x v="1"/>
    <x v="4"/>
    <x v="1"/>
    <x v="26"/>
    <x v="0"/>
    <x v="0"/>
    <x v="0"/>
    <x v="1"/>
    <x v="27"/>
    <x v="1"/>
    <x v="2"/>
    <x v="0"/>
    <x v="20"/>
    <n v="1"/>
    <x v="0"/>
    <x v="1"/>
    <x v="1"/>
    <x v="0"/>
    <x v="0"/>
    <x v="1"/>
    <x v="0"/>
  </r>
  <r>
    <x v="1"/>
    <x v="4"/>
    <x v="1"/>
    <x v="26"/>
    <x v="0"/>
    <x v="0"/>
    <x v="0"/>
    <x v="1"/>
    <x v="27"/>
    <x v="1"/>
    <x v="2"/>
    <x v="0"/>
    <x v="68"/>
    <n v="2"/>
    <x v="0"/>
    <x v="1"/>
    <x v="1"/>
    <x v="0"/>
    <x v="0"/>
    <x v="1"/>
    <x v="0"/>
  </r>
  <r>
    <x v="1"/>
    <x v="4"/>
    <x v="1"/>
    <x v="26"/>
    <x v="0"/>
    <x v="0"/>
    <x v="0"/>
    <x v="1"/>
    <x v="27"/>
    <x v="1"/>
    <x v="2"/>
    <x v="0"/>
    <x v="18"/>
    <n v="1"/>
    <x v="0"/>
    <x v="0"/>
    <x v="1"/>
    <x v="0"/>
    <x v="0"/>
    <x v="1"/>
    <x v="0"/>
  </r>
  <r>
    <x v="1"/>
    <x v="4"/>
    <x v="1"/>
    <x v="26"/>
    <x v="0"/>
    <x v="0"/>
    <x v="0"/>
    <x v="1"/>
    <x v="27"/>
    <x v="1"/>
    <x v="2"/>
    <x v="0"/>
    <x v="18"/>
    <n v="1"/>
    <x v="0"/>
    <x v="1"/>
    <x v="1"/>
    <x v="0"/>
    <x v="0"/>
    <x v="1"/>
    <x v="0"/>
  </r>
  <r>
    <x v="1"/>
    <x v="4"/>
    <x v="1"/>
    <x v="26"/>
    <x v="0"/>
    <x v="0"/>
    <x v="0"/>
    <x v="1"/>
    <x v="27"/>
    <x v="1"/>
    <x v="2"/>
    <x v="0"/>
    <x v="56"/>
    <n v="2"/>
    <x v="0"/>
    <x v="0"/>
    <x v="1"/>
    <x v="0"/>
    <x v="0"/>
    <x v="1"/>
    <x v="0"/>
  </r>
  <r>
    <x v="1"/>
    <x v="4"/>
    <x v="1"/>
    <x v="26"/>
    <x v="0"/>
    <x v="0"/>
    <x v="0"/>
    <x v="1"/>
    <x v="27"/>
    <x v="1"/>
    <x v="2"/>
    <x v="0"/>
    <x v="60"/>
    <n v="1"/>
    <x v="0"/>
    <x v="0"/>
    <x v="1"/>
    <x v="0"/>
    <x v="0"/>
    <x v="1"/>
    <x v="0"/>
  </r>
  <r>
    <x v="1"/>
    <x v="4"/>
    <x v="1"/>
    <x v="26"/>
    <x v="0"/>
    <x v="0"/>
    <x v="0"/>
    <x v="1"/>
    <x v="27"/>
    <x v="1"/>
    <x v="2"/>
    <x v="0"/>
    <x v="21"/>
    <n v="2"/>
    <x v="0"/>
    <x v="1"/>
    <x v="1"/>
    <x v="0"/>
    <x v="0"/>
    <x v="1"/>
    <x v="0"/>
  </r>
  <r>
    <x v="1"/>
    <x v="4"/>
    <x v="1"/>
    <x v="26"/>
    <x v="0"/>
    <x v="0"/>
    <x v="0"/>
    <x v="2"/>
    <x v="25"/>
    <x v="1"/>
    <x v="2"/>
    <x v="0"/>
    <x v="21"/>
    <n v="2"/>
    <x v="0"/>
    <x v="0"/>
    <x v="1"/>
    <x v="0"/>
    <x v="0"/>
    <x v="1"/>
    <x v="0"/>
  </r>
  <r>
    <x v="1"/>
    <x v="4"/>
    <x v="1"/>
    <x v="26"/>
    <x v="0"/>
    <x v="0"/>
    <x v="0"/>
    <x v="2"/>
    <x v="25"/>
    <x v="1"/>
    <x v="2"/>
    <x v="0"/>
    <x v="21"/>
    <n v="1"/>
    <x v="0"/>
    <x v="1"/>
    <x v="1"/>
    <x v="0"/>
    <x v="0"/>
    <x v="1"/>
    <x v="0"/>
  </r>
  <r>
    <x v="1"/>
    <x v="4"/>
    <x v="1"/>
    <x v="26"/>
    <x v="0"/>
    <x v="0"/>
    <x v="0"/>
    <x v="2"/>
    <x v="25"/>
    <x v="1"/>
    <x v="2"/>
    <x v="1"/>
    <x v="21"/>
    <n v="1"/>
    <x v="0"/>
    <x v="1"/>
    <x v="1"/>
    <x v="0"/>
    <x v="0"/>
    <x v="1"/>
    <x v="0"/>
  </r>
  <r>
    <x v="1"/>
    <x v="4"/>
    <x v="1"/>
    <x v="26"/>
    <x v="0"/>
    <x v="0"/>
    <x v="0"/>
    <x v="2"/>
    <x v="26"/>
    <x v="1"/>
    <x v="4"/>
    <x v="0"/>
    <x v="35"/>
    <n v="1"/>
    <x v="0"/>
    <x v="0"/>
    <x v="1"/>
    <x v="0"/>
    <x v="0"/>
    <x v="1"/>
    <x v="0"/>
  </r>
  <r>
    <x v="1"/>
    <x v="4"/>
    <x v="1"/>
    <x v="26"/>
    <x v="0"/>
    <x v="0"/>
    <x v="0"/>
    <x v="2"/>
    <x v="27"/>
    <x v="1"/>
    <x v="4"/>
    <x v="0"/>
    <x v="35"/>
    <n v="1"/>
    <x v="0"/>
    <x v="0"/>
    <x v="1"/>
    <x v="0"/>
    <x v="0"/>
    <x v="1"/>
    <x v="0"/>
  </r>
  <r>
    <x v="1"/>
    <x v="4"/>
    <x v="1"/>
    <x v="26"/>
    <x v="0"/>
    <x v="0"/>
    <x v="0"/>
    <x v="3"/>
    <x v="25"/>
    <x v="1"/>
    <x v="2"/>
    <x v="0"/>
    <x v="21"/>
    <n v="1"/>
    <x v="0"/>
    <x v="0"/>
    <x v="1"/>
    <x v="0"/>
    <x v="0"/>
    <x v="1"/>
    <x v="0"/>
  </r>
  <r>
    <x v="1"/>
    <x v="4"/>
    <x v="1"/>
    <x v="26"/>
    <x v="0"/>
    <x v="0"/>
    <x v="0"/>
    <x v="3"/>
    <x v="25"/>
    <x v="1"/>
    <x v="2"/>
    <x v="1"/>
    <x v="22"/>
    <n v="1"/>
    <x v="0"/>
    <x v="0"/>
    <x v="1"/>
    <x v="0"/>
    <x v="0"/>
    <x v="1"/>
    <x v="0"/>
  </r>
  <r>
    <x v="1"/>
    <x v="4"/>
    <x v="1"/>
    <x v="26"/>
    <x v="0"/>
    <x v="0"/>
    <x v="0"/>
    <x v="3"/>
    <x v="26"/>
    <x v="1"/>
    <x v="1"/>
    <x v="1"/>
    <x v="12"/>
    <n v="1"/>
    <x v="0"/>
    <x v="1"/>
    <x v="1"/>
    <x v="0"/>
    <x v="0"/>
    <x v="1"/>
    <x v="0"/>
  </r>
  <r>
    <x v="1"/>
    <x v="4"/>
    <x v="1"/>
    <x v="26"/>
    <x v="0"/>
    <x v="0"/>
    <x v="0"/>
    <x v="3"/>
    <x v="26"/>
    <x v="1"/>
    <x v="2"/>
    <x v="0"/>
    <x v="61"/>
    <n v="1"/>
    <x v="0"/>
    <x v="1"/>
    <x v="1"/>
    <x v="0"/>
    <x v="0"/>
    <x v="1"/>
    <x v="0"/>
  </r>
  <r>
    <x v="1"/>
    <x v="4"/>
    <x v="1"/>
    <x v="26"/>
    <x v="0"/>
    <x v="0"/>
    <x v="0"/>
    <x v="3"/>
    <x v="26"/>
    <x v="1"/>
    <x v="2"/>
    <x v="1"/>
    <x v="22"/>
    <n v="1"/>
    <x v="0"/>
    <x v="0"/>
    <x v="1"/>
    <x v="0"/>
    <x v="0"/>
    <x v="1"/>
    <x v="0"/>
  </r>
  <r>
    <x v="1"/>
    <x v="4"/>
    <x v="1"/>
    <x v="26"/>
    <x v="0"/>
    <x v="0"/>
    <x v="0"/>
    <x v="3"/>
    <x v="27"/>
    <x v="1"/>
    <x v="2"/>
    <x v="1"/>
    <x v="22"/>
    <n v="1"/>
    <x v="0"/>
    <x v="0"/>
    <x v="1"/>
    <x v="0"/>
    <x v="0"/>
    <x v="1"/>
    <x v="0"/>
  </r>
  <r>
    <x v="1"/>
    <x v="4"/>
    <x v="1"/>
    <x v="26"/>
    <x v="0"/>
    <x v="0"/>
    <x v="0"/>
    <x v="8"/>
    <x v="25"/>
    <x v="1"/>
    <x v="2"/>
    <x v="1"/>
    <x v="3"/>
    <n v="1"/>
    <x v="0"/>
    <x v="0"/>
    <x v="1"/>
    <x v="0"/>
    <x v="0"/>
    <x v="1"/>
    <x v="0"/>
  </r>
  <r>
    <x v="1"/>
    <x v="4"/>
    <x v="1"/>
    <x v="26"/>
    <x v="0"/>
    <x v="0"/>
    <x v="0"/>
    <x v="8"/>
    <x v="26"/>
    <x v="1"/>
    <x v="2"/>
    <x v="1"/>
    <x v="56"/>
    <n v="1"/>
    <x v="0"/>
    <x v="0"/>
    <x v="1"/>
    <x v="0"/>
    <x v="0"/>
    <x v="1"/>
    <x v="0"/>
  </r>
  <r>
    <x v="1"/>
    <x v="4"/>
    <x v="1"/>
    <x v="26"/>
    <x v="0"/>
    <x v="0"/>
    <x v="0"/>
    <x v="10"/>
    <x v="25"/>
    <x v="1"/>
    <x v="4"/>
    <x v="0"/>
    <x v="70"/>
    <n v="1"/>
    <x v="0"/>
    <x v="1"/>
    <x v="1"/>
    <x v="0"/>
    <x v="0"/>
    <x v="1"/>
    <x v="0"/>
  </r>
  <r>
    <x v="1"/>
    <x v="4"/>
    <x v="1"/>
    <x v="26"/>
    <x v="0"/>
    <x v="3"/>
    <x v="0"/>
    <x v="0"/>
    <x v="25"/>
    <x v="1"/>
    <x v="2"/>
    <x v="0"/>
    <x v="21"/>
    <n v="1"/>
    <x v="0"/>
    <x v="0"/>
    <x v="1"/>
    <x v="0"/>
    <x v="0"/>
    <x v="1"/>
    <x v="0"/>
  </r>
  <r>
    <x v="1"/>
    <x v="4"/>
    <x v="1"/>
    <x v="26"/>
    <x v="0"/>
    <x v="3"/>
    <x v="0"/>
    <x v="0"/>
    <x v="26"/>
    <x v="1"/>
    <x v="2"/>
    <x v="0"/>
    <x v="18"/>
    <n v="1"/>
    <x v="0"/>
    <x v="1"/>
    <x v="1"/>
    <x v="0"/>
    <x v="0"/>
    <x v="1"/>
    <x v="0"/>
  </r>
  <r>
    <x v="1"/>
    <x v="4"/>
    <x v="1"/>
    <x v="26"/>
    <x v="0"/>
    <x v="3"/>
    <x v="0"/>
    <x v="1"/>
    <x v="25"/>
    <x v="1"/>
    <x v="2"/>
    <x v="1"/>
    <x v="21"/>
    <n v="1"/>
    <x v="0"/>
    <x v="0"/>
    <x v="1"/>
    <x v="0"/>
    <x v="0"/>
    <x v="1"/>
    <x v="0"/>
  </r>
  <r>
    <x v="1"/>
    <x v="4"/>
    <x v="1"/>
    <x v="26"/>
    <x v="0"/>
    <x v="3"/>
    <x v="0"/>
    <x v="2"/>
    <x v="27"/>
    <x v="1"/>
    <x v="2"/>
    <x v="0"/>
    <x v="21"/>
    <n v="1"/>
    <x v="0"/>
    <x v="0"/>
    <x v="1"/>
    <x v="0"/>
    <x v="0"/>
    <x v="1"/>
    <x v="0"/>
  </r>
  <r>
    <x v="1"/>
    <x v="4"/>
    <x v="1"/>
    <x v="26"/>
    <x v="0"/>
    <x v="1"/>
    <x v="1"/>
    <x v="0"/>
    <x v="25"/>
    <x v="1"/>
    <x v="4"/>
    <x v="0"/>
    <x v="66"/>
    <n v="1"/>
    <x v="0"/>
    <x v="1"/>
    <x v="1"/>
    <x v="0"/>
    <x v="0"/>
    <x v="1"/>
    <x v="0"/>
  </r>
  <r>
    <x v="1"/>
    <x v="4"/>
    <x v="1"/>
    <x v="26"/>
    <x v="0"/>
    <x v="1"/>
    <x v="1"/>
    <x v="0"/>
    <x v="26"/>
    <x v="1"/>
    <x v="4"/>
    <x v="0"/>
    <x v="66"/>
    <n v="1"/>
    <x v="0"/>
    <x v="1"/>
    <x v="1"/>
    <x v="0"/>
    <x v="0"/>
    <x v="1"/>
    <x v="0"/>
  </r>
  <r>
    <x v="1"/>
    <x v="4"/>
    <x v="1"/>
    <x v="26"/>
    <x v="0"/>
    <x v="1"/>
    <x v="1"/>
    <x v="4"/>
    <x v="25"/>
    <x v="1"/>
    <x v="2"/>
    <x v="1"/>
    <x v="21"/>
    <n v="1"/>
    <x v="0"/>
    <x v="1"/>
    <x v="1"/>
    <x v="0"/>
    <x v="0"/>
    <x v="1"/>
    <x v="0"/>
  </r>
  <r>
    <x v="1"/>
    <x v="4"/>
    <x v="1"/>
    <x v="26"/>
    <x v="0"/>
    <x v="1"/>
    <x v="1"/>
    <x v="8"/>
    <x v="25"/>
    <x v="1"/>
    <x v="2"/>
    <x v="1"/>
    <x v="8"/>
    <n v="1"/>
    <x v="0"/>
    <x v="0"/>
    <x v="1"/>
    <x v="0"/>
    <x v="0"/>
    <x v="1"/>
    <x v="0"/>
  </r>
  <r>
    <x v="1"/>
    <x v="4"/>
    <x v="1"/>
    <x v="26"/>
    <x v="0"/>
    <x v="2"/>
    <x v="1"/>
    <x v="0"/>
    <x v="25"/>
    <x v="1"/>
    <x v="4"/>
    <x v="0"/>
    <x v="13"/>
    <n v="1"/>
    <x v="0"/>
    <x v="1"/>
    <x v="1"/>
    <x v="0"/>
    <x v="0"/>
    <x v="1"/>
    <x v="0"/>
  </r>
  <r>
    <x v="1"/>
    <x v="4"/>
    <x v="1"/>
    <x v="26"/>
    <x v="0"/>
    <x v="2"/>
    <x v="1"/>
    <x v="0"/>
    <x v="25"/>
    <x v="1"/>
    <x v="2"/>
    <x v="0"/>
    <x v="20"/>
    <n v="1"/>
    <x v="0"/>
    <x v="1"/>
    <x v="1"/>
    <x v="0"/>
    <x v="0"/>
    <x v="1"/>
    <x v="0"/>
  </r>
  <r>
    <x v="1"/>
    <x v="4"/>
    <x v="1"/>
    <x v="26"/>
    <x v="0"/>
    <x v="2"/>
    <x v="1"/>
    <x v="0"/>
    <x v="25"/>
    <x v="1"/>
    <x v="2"/>
    <x v="0"/>
    <x v="8"/>
    <n v="1"/>
    <x v="0"/>
    <x v="0"/>
    <x v="1"/>
    <x v="0"/>
    <x v="0"/>
    <x v="1"/>
    <x v="0"/>
  </r>
  <r>
    <x v="1"/>
    <x v="4"/>
    <x v="1"/>
    <x v="26"/>
    <x v="0"/>
    <x v="2"/>
    <x v="1"/>
    <x v="0"/>
    <x v="25"/>
    <x v="1"/>
    <x v="2"/>
    <x v="0"/>
    <x v="21"/>
    <n v="2"/>
    <x v="0"/>
    <x v="0"/>
    <x v="1"/>
    <x v="0"/>
    <x v="0"/>
    <x v="1"/>
    <x v="0"/>
  </r>
  <r>
    <x v="1"/>
    <x v="4"/>
    <x v="1"/>
    <x v="26"/>
    <x v="0"/>
    <x v="2"/>
    <x v="1"/>
    <x v="0"/>
    <x v="25"/>
    <x v="1"/>
    <x v="2"/>
    <x v="0"/>
    <x v="21"/>
    <n v="3"/>
    <x v="0"/>
    <x v="1"/>
    <x v="1"/>
    <x v="0"/>
    <x v="0"/>
    <x v="1"/>
    <x v="0"/>
  </r>
  <r>
    <x v="1"/>
    <x v="4"/>
    <x v="1"/>
    <x v="26"/>
    <x v="0"/>
    <x v="2"/>
    <x v="1"/>
    <x v="0"/>
    <x v="26"/>
    <x v="1"/>
    <x v="2"/>
    <x v="0"/>
    <x v="20"/>
    <n v="1"/>
    <x v="0"/>
    <x v="1"/>
    <x v="1"/>
    <x v="0"/>
    <x v="0"/>
    <x v="1"/>
    <x v="0"/>
  </r>
  <r>
    <x v="1"/>
    <x v="4"/>
    <x v="1"/>
    <x v="26"/>
    <x v="0"/>
    <x v="2"/>
    <x v="1"/>
    <x v="0"/>
    <x v="26"/>
    <x v="1"/>
    <x v="2"/>
    <x v="0"/>
    <x v="21"/>
    <n v="1"/>
    <x v="0"/>
    <x v="0"/>
    <x v="1"/>
    <x v="0"/>
    <x v="0"/>
    <x v="1"/>
    <x v="0"/>
  </r>
  <r>
    <x v="1"/>
    <x v="4"/>
    <x v="1"/>
    <x v="26"/>
    <x v="0"/>
    <x v="2"/>
    <x v="1"/>
    <x v="0"/>
    <x v="26"/>
    <x v="1"/>
    <x v="2"/>
    <x v="0"/>
    <x v="21"/>
    <n v="3"/>
    <x v="0"/>
    <x v="1"/>
    <x v="1"/>
    <x v="0"/>
    <x v="0"/>
    <x v="1"/>
    <x v="0"/>
  </r>
  <r>
    <x v="1"/>
    <x v="4"/>
    <x v="1"/>
    <x v="26"/>
    <x v="0"/>
    <x v="2"/>
    <x v="1"/>
    <x v="0"/>
    <x v="27"/>
    <x v="1"/>
    <x v="2"/>
    <x v="0"/>
    <x v="21"/>
    <n v="1"/>
    <x v="0"/>
    <x v="1"/>
    <x v="1"/>
    <x v="0"/>
    <x v="0"/>
    <x v="1"/>
    <x v="0"/>
  </r>
  <r>
    <x v="1"/>
    <x v="4"/>
    <x v="1"/>
    <x v="26"/>
    <x v="0"/>
    <x v="2"/>
    <x v="1"/>
    <x v="1"/>
    <x v="25"/>
    <x v="1"/>
    <x v="1"/>
    <x v="0"/>
    <x v="12"/>
    <n v="1"/>
    <x v="0"/>
    <x v="0"/>
    <x v="1"/>
    <x v="0"/>
    <x v="0"/>
    <x v="1"/>
    <x v="0"/>
  </r>
  <r>
    <x v="1"/>
    <x v="4"/>
    <x v="1"/>
    <x v="26"/>
    <x v="0"/>
    <x v="2"/>
    <x v="1"/>
    <x v="1"/>
    <x v="25"/>
    <x v="1"/>
    <x v="1"/>
    <x v="1"/>
    <x v="12"/>
    <n v="1"/>
    <x v="0"/>
    <x v="1"/>
    <x v="1"/>
    <x v="0"/>
    <x v="0"/>
    <x v="1"/>
    <x v="0"/>
  </r>
  <r>
    <x v="1"/>
    <x v="4"/>
    <x v="1"/>
    <x v="26"/>
    <x v="0"/>
    <x v="2"/>
    <x v="1"/>
    <x v="1"/>
    <x v="25"/>
    <x v="1"/>
    <x v="4"/>
    <x v="0"/>
    <x v="13"/>
    <n v="1"/>
    <x v="0"/>
    <x v="1"/>
    <x v="1"/>
    <x v="0"/>
    <x v="0"/>
    <x v="1"/>
    <x v="0"/>
  </r>
  <r>
    <x v="1"/>
    <x v="4"/>
    <x v="1"/>
    <x v="26"/>
    <x v="0"/>
    <x v="2"/>
    <x v="1"/>
    <x v="1"/>
    <x v="25"/>
    <x v="1"/>
    <x v="2"/>
    <x v="0"/>
    <x v="20"/>
    <n v="1"/>
    <x v="0"/>
    <x v="1"/>
    <x v="1"/>
    <x v="0"/>
    <x v="0"/>
    <x v="1"/>
    <x v="0"/>
  </r>
  <r>
    <x v="1"/>
    <x v="4"/>
    <x v="1"/>
    <x v="26"/>
    <x v="0"/>
    <x v="2"/>
    <x v="1"/>
    <x v="1"/>
    <x v="25"/>
    <x v="1"/>
    <x v="2"/>
    <x v="0"/>
    <x v="9"/>
    <n v="1"/>
    <x v="0"/>
    <x v="1"/>
    <x v="1"/>
    <x v="0"/>
    <x v="0"/>
    <x v="1"/>
    <x v="0"/>
  </r>
  <r>
    <x v="1"/>
    <x v="4"/>
    <x v="1"/>
    <x v="26"/>
    <x v="0"/>
    <x v="2"/>
    <x v="1"/>
    <x v="1"/>
    <x v="25"/>
    <x v="1"/>
    <x v="2"/>
    <x v="0"/>
    <x v="8"/>
    <n v="1"/>
    <x v="0"/>
    <x v="0"/>
    <x v="1"/>
    <x v="0"/>
    <x v="0"/>
    <x v="1"/>
    <x v="0"/>
  </r>
  <r>
    <x v="1"/>
    <x v="4"/>
    <x v="1"/>
    <x v="26"/>
    <x v="0"/>
    <x v="2"/>
    <x v="1"/>
    <x v="1"/>
    <x v="25"/>
    <x v="1"/>
    <x v="2"/>
    <x v="0"/>
    <x v="56"/>
    <n v="1"/>
    <x v="0"/>
    <x v="0"/>
    <x v="1"/>
    <x v="0"/>
    <x v="0"/>
    <x v="1"/>
    <x v="0"/>
  </r>
  <r>
    <x v="1"/>
    <x v="4"/>
    <x v="1"/>
    <x v="26"/>
    <x v="0"/>
    <x v="2"/>
    <x v="1"/>
    <x v="1"/>
    <x v="25"/>
    <x v="1"/>
    <x v="2"/>
    <x v="0"/>
    <x v="21"/>
    <n v="2"/>
    <x v="0"/>
    <x v="0"/>
    <x v="1"/>
    <x v="0"/>
    <x v="0"/>
    <x v="1"/>
    <x v="0"/>
  </r>
  <r>
    <x v="1"/>
    <x v="4"/>
    <x v="1"/>
    <x v="26"/>
    <x v="0"/>
    <x v="2"/>
    <x v="1"/>
    <x v="1"/>
    <x v="25"/>
    <x v="1"/>
    <x v="2"/>
    <x v="0"/>
    <x v="21"/>
    <n v="4"/>
    <x v="0"/>
    <x v="1"/>
    <x v="1"/>
    <x v="0"/>
    <x v="0"/>
    <x v="1"/>
    <x v="0"/>
  </r>
  <r>
    <x v="1"/>
    <x v="4"/>
    <x v="1"/>
    <x v="26"/>
    <x v="0"/>
    <x v="2"/>
    <x v="1"/>
    <x v="1"/>
    <x v="25"/>
    <x v="1"/>
    <x v="2"/>
    <x v="1"/>
    <x v="21"/>
    <n v="1"/>
    <x v="0"/>
    <x v="0"/>
    <x v="1"/>
    <x v="0"/>
    <x v="0"/>
    <x v="1"/>
    <x v="0"/>
  </r>
  <r>
    <x v="1"/>
    <x v="4"/>
    <x v="1"/>
    <x v="26"/>
    <x v="0"/>
    <x v="2"/>
    <x v="1"/>
    <x v="1"/>
    <x v="26"/>
    <x v="1"/>
    <x v="1"/>
    <x v="0"/>
    <x v="12"/>
    <n v="2"/>
    <x v="0"/>
    <x v="0"/>
    <x v="1"/>
    <x v="0"/>
    <x v="0"/>
    <x v="1"/>
    <x v="0"/>
  </r>
  <r>
    <x v="1"/>
    <x v="4"/>
    <x v="1"/>
    <x v="26"/>
    <x v="0"/>
    <x v="2"/>
    <x v="1"/>
    <x v="1"/>
    <x v="26"/>
    <x v="1"/>
    <x v="4"/>
    <x v="0"/>
    <x v="13"/>
    <n v="1"/>
    <x v="0"/>
    <x v="1"/>
    <x v="1"/>
    <x v="0"/>
    <x v="0"/>
    <x v="1"/>
    <x v="0"/>
  </r>
  <r>
    <x v="1"/>
    <x v="4"/>
    <x v="1"/>
    <x v="26"/>
    <x v="0"/>
    <x v="2"/>
    <x v="1"/>
    <x v="1"/>
    <x v="26"/>
    <x v="1"/>
    <x v="2"/>
    <x v="0"/>
    <x v="20"/>
    <n v="1"/>
    <x v="0"/>
    <x v="1"/>
    <x v="1"/>
    <x v="0"/>
    <x v="0"/>
    <x v="1"/>
    <x v="0"/>
  </r>
  <r>
    <x v="1"/>
    <x v="4"/>
    <x v="1"/>
    <x v="26"/>
    <x v="0"/>
    <x v="2"/>
    <x v="1"/>
    <x v="1"/>
    <x v="26"/>
    <x v="1"/>
    <x v="2"/>
    <x v="0"/>
    <x v="8"/>
    <n v="1"/>
    <x v="0"/>
    <x v="0"/>
    <x v="1"/>
    <x v="0"/>
    <x v="0"/>
    <x v="1"/>
    <x v="0"/>
  </r>
  <r>
    <x v="1"/>
    <x v="4"/>
    <x v="1"/>
    <x v="26"/>
    <x v="0"/>
    <x v="2"/>
    <x v="1"/>
    <x v="1"/>
    <x v="26"/>
    <x v="1"/>
    <x v="2"/>
    <x v="0"/>
    <x v="21"/>
    <n v="2"/>
    <x v="0"/>
    <x v="0"/>
    <x v="1"/>
    <x v="0"/>
    <x v="0"/>
    <x v="1"/>
    <x v="0"/>
  </r>
  <r>
    <x v="1"/>
    <x v="4"/>
    <x v="1"/>
    <x v="26"/>
    <x v="0"/>
    <x v="2"/>
    <x v="1"/>
    <x v="1"/>
    <x v="26"/>
    <x v="1"/>
    <x v="2"/>
    <x v="0"/>
    <x v="21"/>
    <n v="5"/>
    <x v="0"/>
    <x v="1"/>
    <x v="1"/>
    <x v="0"/>
    <x v="0"/>
    <x v="1"/>
    <x v="0"/>
  </r>
  <r>
    <x v="1"/>
    <x v="4"/>
    <x v="1"/>
    <x v="26"/>
    <x v="0"/>
    <x v="2"/>
    <x v="1"/>
    <x v="1"/>
    <x v="26"/>
    <x v="1"/>
    <x v="2"/>
    <x v="0"/>
    <x v="57"/>
    <n v="1"/>
    <x v="0"/>
    <x v="1"/>
    <x v="1"/>
    <x v="0"/>
    <x v="0"/>
    <x v="1"/>
    <x v="0"/>
  </r>
  <r>
    <x v="1"/>
    <x v="4"/>
    <x v="1"/>
    <x v="26"/>
    <x v="0"/>
    <x v="2"/>
    <x v="1"/>
    <x v="1"/>
    <x v="26"/>
    <x v="1"/>
    <x v="2"/>
    <x v="1"/>
    <x v="68"/>
    <n v="1"/>
    <x v="0"/>
    <x v="1"/>
    <x v="1"/>
    <x v="0"/>
    <x v="0"/>
    <x v="1"/>
    <x v="0"/>
  </r>
  <r>
    <x v="1"/>
    <x v="4"/>
    <x v="1"/>
    <x v="26"/>
    <x v="0"/>
    <x v="2"/>
    <x v="1"/>
    <x v="1"/>
    <x v="26"/>
    <x v="1"/>
    <x v="2"/>
    <x v="1"/>
    <x v="21"/>
    <n v="1"/>
    <x v="0"/>
    <x v="0"/>
    <x v="1"/>
    <x v="0"/>
    <x v="0"/>
    <x v="1"/>
    <x v="0"/>
  </r>
  <r>
    <x v="1"/>
    <x v="4"/>
    <x v="1"/>
    <x v="26"/>
    <x v="0"/>
    <x v="2"/>
    <x v="1"/>
    <x v="1"/>
    <x v="27"/>
    <x v="1"/>
    <x v="4"/>
    <x v="0"/>
    <x v="13"/>
    <n v="1"/>
    <x v="0"/>
    <x v="0"/>
    <x v="1"/>
    <x v="0"/>
    <x v="0"/>
    <x v="1"/>
    <x v="0"/>
  </r>
  <r>
    <x v="1"/>
    <x v="4"/>
    <x v="1"/>
    <x v="26"/>
    <x v="0"/>
    <x v="2"/>
    <x v="1"/>
    <x v="1"/>
    <x v="27"/>
    <x v="1"/>
    <x v="2"/>
    <x v="0"/>
    <x v="21"/>
    <n v="1"/>
    <x v="0"/>
    <x v="0"/>
    <x v="1"/>
    <x v="0"/>
    <x v="0"/>
    <x v="1"/>
    <x v="0"/>
  </r>
  <r>
    <x v="1"/>
    <x v="4"/>
    <x v="1"/>
    <x v="26"/>
    <x v="0"/>
    <x v="2"/>
    <x v="1"/>
    <x v="1"/>
    <x v="27"/>
    <x v="1"/>
    <x v="2"/>
    <x v="0"/>
    <x v="21"/>
    <n v="1"/>
    <x v="0"/>
    <x v="1"/>
    <x v="1"/>
    <x v="0"/>
    <x v="0"/>
    <x v="1"/>
    <x v="0"/>
  </r>
  <r>
    <x v="1"/>
    <x v="4"/>
    <x v="1"/>
    <x v="26"/>
    <x v="0"/>
    <x v="2"/>
    <x v="1"/>
    <x v="2"/>
    <x v="25"/>
    <x v="1"/>
    <x v="2"/>
    <x v="0"/>
    <x v="9"/>
    <n v="1"/>
    <x v="0"/>
    <x v="1"/>
    <x v="1"/>
    <x v="0"/>
    <x v="0"/>
    <x v="1"/>
    <x v="0"/>
  </r>
  <r>
    <x v="1"/>
    <x v="4"/>
    <x v="1"/>
    <x v="26"/>
    <x v="0"/>
    <x v="2"/>
    <x v="1"/>
    <x v="2"/>
    <x v="25"/>
    <x v="1"/>
    <x v="2"/>
    <x v="1"/>
    <x v="9"/>
    <n v="1"/>
    <x v="0"/>
    <x v="1"/>
    <x v="1"/>
    <x v="0"/>
    <x v="0"/>
    <x v="1"/>
    <x v="0"/>
  </r>
  <r>
    <x v="1"/>
    <x v="4"/>
    <x v="1"/>
    <x v="26"/>
    <x v="0"/>
    <x v="2"/>
    <x v="1"/>
    <x v="2"/>
    <x v="25"/>
    <x v="1"/>
    <x v="2"/>
    <x v="1"/>
    <x v="21"/>
    <n v="2"/>
    <x v="0"/>
    <x v="1"/>
    <x v="1"/>
    <x v="0"/>
    <x v="0"/>
    <x v="1"/>
    <x v="0"/>
  </r>
  <r>
    <x v="1"/>
    <x v="4"/>
    <x v="1"/>
    <x v="26"/>
    <x v="0"/>
    <x v="2"/>
    <x v="1"/>
    <x v="2"/>
    <x v="26"/>
    <x v="1"/>
    <x v="2"/>
    <x v="0"/>
    <x v="9"/>
    <n v="1"/>
    <x v="0"/>
    <x v="1"/>
    <x v="1"/>
    <x v="0"/>
    <x v="0"/>
    <x v="1"/>
    <x v="0"/>
  </r>
  <r>
    <x v="1"/>
    <x v="4"/>
    <x v="1"/>
    <x v="26"/>
    <x v="0"/>
    <x v="2"/>
    <x v="1"/>
    <x v="2"/>
    <x v="26"/>
    <x v="1"/>
    <x v="2"/>
    <x v="1"/>
    <x v="9"/>
    <n v="1"/>
    <x v="0"/>
    <x v="0"/>
    <x v="1"/>
    <x v="0"/>
    <x v="0"/>
    <x v="1"/>
    <x v="0"/>
  </r>
  <r>
    <x v="1"/>
    <x v="4"/>
    <x v="1"/>
    <x v="26"/>
    <x v="0"/>
    <x v="2"/>
    <x v="1"/>
    <x v="2"/>
    <x v="26"/>
    <x v="1"/>
    <x v="2"/>
    <x v="1"/>
    <x v="21"/>
    <n v="2"/>
    <x v="0"/>
    <x v="1"/>
    <x v="1"/>
    <x v="0"/>
    <x v="0"/>
    <x v="1"/>
    <x v="0"/>
  </r>
  <r>
    <x v="1"/>
    <x v="4"/>
    <x v="1"/>
    <x v="26"/>
    <x v="0"/>
    <x v="2"/>
    <x v="1"/>
    <x v="2"/>
    <x v="27"/>
    <x v="1"/>
    <x v="2"/>
    <x v="0"/>
    <x v="9"/>
    <n v="1"/>
    <x v="0"/>
    <x v="1"/>
    <x v="1"/>
    <x v="0"/>
    <x v="0"/>
    <x v="1"/>
    <x v="0"/>
  </r>
  <r>
    <x v="1"/>
    <x v="4"/>
    <x v="1"/>
    <x v="26"/>
    <x v="0"/>
    <x v="2"/>
    <x v="1"/>
    <x v="2"/>
    <x v="27"/>
    <x v="1"/>
    <x v="2"/>
    <x v="1"/>
    <x v="21"/>
    <n v="1"/>
    <x v="0"/>
    <x v="1"/>
    <x v="1"/>
    <x v="0"/>
    <x v="0"/>
    <x v="1"/>
    <x v="0"/>
  </r>
  <r>
    <x v="1"/>
    <x v="4"/>
    <x v="1"/>
    <x v="26"/>
    <x v="0"/>
    <x v="2"/>
    <x v="1"/>
    <x v="3"/>
    <x v="25"/>
    <x v="1"/>
    <x v="2"/>
    <x v="0"/>
    <x v="21"/>
    <n v="1"/>
    <x v="0"/>
    <x v="1"/>
    <x v="1"/>
    <x v="0"/>
    <x v="0"/>
    <x v="1"/>
    <x v="0"/>
  </r>
  <r>
    <x v="1"/>
    <x v="4"/>
    <x v="1"/>
    <x v="26"/>
    <x v="0"/>
    <x v="2"/>
    <x v="1"/>
    <x v="3"/>
    <x v="25"/>
    <x v="1"/>
    <x v="2"/>
    <x v="1"/>
    <x v="18"/>
    <n v="1"/>
    <x v="0"/>
    <x v="1"/>
    <x v="1"/>
    <x v="0"/>
    <x v="0"/>
    <x v="1"/>
    <x v="0"/>
  </r>
  <r>
    <x v="1"/>
    <x v="4"/>
    <x v="1"/>
    <x v="26"/>
    <x v="0"/>
    <x v="2"/>
    <x v="1"/>
    <x v="3"/>
    <x v="26"/>
    <x v="1"/>
    <x v="2"/>
    <x v="0"/>
    <x v="21"/>
    <n v="1"/>
    <x v="0"/>
    <x v="1"/>
    <x v="1"/>
    <x v="0"/>
    <x v="0"/>
    <x v="1"/>
    <x v="0"/>
  </r>
  <r>
    <x v="1"/>
    <x v="4"/>
    <x v="1"/>
    <x v="26"/>
    <x v="0"/>
    <x v="2"/>
    <x v="1"/>
    <x v="3"/>
    <x v="26"/>
    <x v="1"/>
    <x v="2"/>
    <x v="0"/>
    <x v="17"/>
    <n v="1"/>
    <x v="0"/>
    <x v="0"/>
    <x v="1"/>
    <x v="0"/>
    <x v="0"/>
    <x v="1"/>
    <x v="0"/>
  </r>
  <r>
    <x v="1"/>
    <x v="4"/>
    <x v="1"/>
    <x v="26"/>
    <x v="0"/>
    <x v="2"/>
    <x v="1"/>
    <x v="3"/>
    <x v="26"/>
    <x v="1"/>
    <x v="2"/>
    <x v="1"/>
    <x v="18"/>
    <n v="1"/>
    <x v="0"/>
    <x v="1"/>
    <x v="1"/>
    <x v="0"/>
    <x v="0"/>
    <x v="1"/>
    <x v="0"/>
  </r>
  <r>
    <x v="1"/>
    <x v="4"/>
    <x v="1"/>
    <x v="26"/>
    <x v="0"/>
    <x v="2"/>
    <x v="1"/>
    <x v="3"/>
    <x v="27"/>
    <x v="1"/>
    <x v="2"/>
    <x v="0"/>
    <x v="17"/>
    <n v="1"/>
    <x v="0"/>
    <x v="0"/>
    <x v="1"/>
    <x v="0"/>
    <x v="0"/>
    <x v="1"/>
    <x v="0"/>
  </r>
  <r>
    <x v="1"/>
    <x v="4"/>
    <x v="1"/>
    <x v="26"/>
    <x v="0"/>
    <x v="2"/>
    <x v="1"/>
    <x v="3"/>
    <x v="27"/>
    <x v="1"/>
    <x v="2"/>
    <x v="1"/>
    <x v="18"/>
    <n v="1"/>
    <x v="0"/>
    <x v="1"/>
    <x v="1"/>
    <x v="0"/>
    <x v="0"/>
    <x v="1"/>
    <x v="0"/>
  </r>
  <r>
    <x v="1"/>
    <x v="4"/>
    <x v="1"/>
    <x v="26"/>
    <x v="0"/>
    <x v="2"/>
    <x v="1"/>
    <x v="4"/>
    <x v="25"/>
    <x v="1"/>
    <x v="3"/>
    <x v="1"/>
    <x v="27"/>
    <n v="1"/>
    <x v="0"/>
    <x v="0"/>
    <x v="1"/>
    <x v="0"/>
    <x v="0"/>
    <x v="1"/>
    <x v="0"/>
  </r>
  <r>
    <x v="1"/>
    <x v="4"/>
    <x v="1"/>
    <x v="26"/>
    <x v="0"/>
    <x v="2"/>
    <x v="1"/>
    <x v="5"/>
    <x v="25"/>
    <x v="1"/>
    <x v="2"/>
    <x v="0"/>
    <x v="21"/>
    <n v="1"/>
    <x v="0"/>
    <x v="1"/>
    <x v="1"/>
    <x v="0"/>
    <x v="0"/>
    <x v="1"/>
    <x v="0"/>
  </r>
  <r>
    <x v="1"/>
    <x v="4"/>
    <x v="1"/>
    <x v="26"/>
    <x v="0"/>
    <x v="2"/>
    <x v="1"/>
    <x v="8"/>
    <x v="25"/>
    <x v="1"/>
    <x v="2"/>
    <x v="1"/>
    <x v="17"/>
    <n v="1"/>
    <x v="0"/>
    <x v="0"/>
    <x v="1"/>
    <x v="0"/>
    <x v="0"/>
    <x v="1"/>
    <x v="0"/>
  </r>
  <r>
    <x v="1"/>
    <x v="4"/>
    <x v="1"/>
    <x v="26"/>
    <x v="1"/>
    <x v="0"/>
    <x v="0"/>
    <x v="0"/>
    <x v="25"/>
    <x v="1"/>
    <x v="1"/>
    <x v="0"/>
    <x v="12"/>
    <n v="1"/>
    <x v="0"/>
    <x v="1"/>
    <x v="1"/>
    <x v="0"/>
    <x v="0"/>
    <x v="1"/>
    <x v="0"/>
  </r>
  <r>
    <x v="1"/>
    <x v="4"/>
    <x v="1"/>
    <x v="26"/>
    <x v="1"/>
    <x v="0"/>
    <x v="0"/>
    <x v="0"/>
    <x v="25"/>
    <x v="1"/>
    <x v="4"/>
    <x v="0"/>
    <x v="62"/>
    <n v="1"/>
    <x v="0"/>
    <x v="1"/>
    <x v="1"/>
    <x v="0"/>
    <x v="0"/>
    <x v="1"/>
    <x v="0"/>
  </r>
  <r>
    <x v="1"/>
    <x v="4"/>
    <x v="1"/>
    <x v="26"/>
    <x v="1"/>
    <x v="0"/>
    <x v="0"/>
    <x v="0"/>
    <x v="25"/>
    <x v="1"/>
    <x v="2"/>
    <x v="0"/>
    <x v="20"/>
    <n v="1"/>
    <x v="0"/>
    <x v="0"/>
    <x v="1"/>
    <x v="0"/>
    <x v="0"/>
    <x v="1"/>
    <x v="0"/>
  </r>
  <r>
    <x v="1"/>
    <x v="4"/>
    <x v="1"/>
    <x v="26"/>
    <x v="1"/>
    <x v="0"/>
    <x v="0"/>
    <x v="0"/>
    <x v="25"/>
    <x v="1"/>
    <x v="2"/>
    <x v="0"/>
    <x v="20"/>
    <n v="1"/>
    <x v="0"/>
    <x v="1"/>
    <x v="1"/>
    <x v="0"/>
    <x v="0"/>
    <x v="1"/>
    <x v="0"/>
  </r>
  <r>
    <x v="1"/>
    <x v="4"/>
    <x v="1"/>
    <x v="26"/>
    <x v="1"/>
    <x v="0"/>
    <x v="0"/>
    <x v="0"/>
    <x v="25"/>
    <x v="1"/>
    <x v="2"/>
    <x v="0"/>
    <x v="18"/>
    <n v="1"/>
    <x v="0"/>
    <x v="0"/>
    <x v="1"/>
    <x v="0"/>
    <x v="0"/>
    <x v="1"/>
    <x v="0"/>
  </r>
  <r>
    <x v="1"/>
    <x v="4"/>
    <x v="1"/>
    <x v="26"/>
    <x v="1"/>
    <x v="0"/>
    <x v="0"/>
    <x v="0"/>
    <x v="25"/>
    <x v="1"/>
    <x v="2"/>
    <x v="0"/>
    <x v="19"/>
    <n v="1"/>
    <x v="0"/>
    <x v="1"/>
    <x v="1"/>
    <x v="0"/>
    <x v="0"/>
    <x v="1"/>
    <x v="0"/>
  </r>
  <r>
    <x v="1"/>
    <x v="4"/>
    <x v="1"/>
    <x v="26"/>
    <x v="1"/>
    <x v="0"/>
    <x v="0"/>
    <x v="0"/>
    <x v="25"/>
    <x v="1"/>
    <x v="2"/>
    <x v="0"/>
    <x v="8"/>
    <n v="2"/>
    <x v="0"/>
    <x v="1"/>
    <x v="1"/>
    <x v="0"/>
    <x v="0"/>
    <x v="1"/>
    <x v="0"/>
  </r>
  <r>
    <x v="1"/>
    <x v="4"/>
    <x v="1"/>
    <x v="26"/>
    <x v="1"/>
    <x v="0"/>
    <x v="0"/>
    <x v="0"/>
    <x v="25"/>
    <x v="1"/>
    <x v="2"/>
    <x v="0"/>
    <x v="61"/>
    <n v="1"/>
    <x v="0"/>
    <x v="0"/>
    <x v="1"/>
    <x v="0"/>
    <x v="0"/>
    <x v="1"/>
    <x v="0"/>
  </r>
  <r>
    <x v="1"/>
    <x v="4"/>
    <x v="1"/>
    <x v="26"/>
    <x v="1"/>
    <x v="0"/>
    <x v="0"/>
    <x v="0"/>
    <x v="25"/>
    <x v="1"/>
    <x v="2"/>
    <x v="0"/>
    <x v="60"/>
    <n v="3"/>
    <x v="0"/>
    <x v="0"/>
    <x v="1"/>
    <x v="0"/>
    <x v="0"/>
    <x v="1"/>
    <x v="0"/>
  </r>
  <r>
    <x v="1"/>
    <x v="4"/>
    <x v="1"/>
    <x v="26"/>
    <x v="1"/>
    <x v="0"/>
    <x v="0"/>
    <x v="0"/>
    <x v="25"/>
    <x v="1"/>
    <x v="2"/>
    <x v="0"/>
    <x v="21"/>
    <n v="2"/>
    <x v="0"/>
    <x v="0"/>
    <x v="1"/>
    <x v="0"/>
    <x v="0"/>
    <x v="1"/>
    <x v="0"/>
  </r>
  <r>
    <x v="1"/>
    <x v="4"/>
    <x v="1"/>
    <x v="26"/>
    <x v="1"/>
    <x v="0"/>
    <x v="0"/>
    <x v="0"/>
    <x v="25"/>
    <x v="1"/>
    <x v="2"/>
    <x v="0"/>
    <x v="21"/>
    <n v="1"/>
    <x v="0"/>
    <x v="1"/>
    <x v="1"/>
    <x v="0"/>
    <x v="0"/>
    <x v="1"/>
    <x v="0"/>
  </r>
  <r>
    <x v="1"/>
    <x v="4"/>
    <x v="1"/>
    <x v="26"/>
    <x v="1"/>
    <x v="0"/>
    <x v="0"/>
    <x v="0"/>
    <x v="25"/>
    <x v="1"/>
    <x v="2"/>
    <x v="0"/>
    <x v="57"/>
    <n v="1"/>
    <x v="0"/>
    <x v="1"/>
    <x v="1"/>
    <x v="0"/>
    <x v="0"/>
    <x v="1"/>
    <x v="0"/>
  </r>
  <r>
    <x v="1"/>
    <x v="4"/>
    <x v="1"/>
    <x v="26"/>
    <x v="1"/>
    <x v="0"/>
    <x v="0"/>
    <x v="0"/>
    <x v="25"/>
    <x v="1"/>
    <x v="2"/>
    <x v="0"/>
    <x v="22"/>
    <n v="1"/>
    <x v="0"/>
    <x v="1"/>
    <x v="1"/>
    <x v="0"/>
    <x v="0"/>
    <x v="1"/>
    <x v="0"/>
  </r>
  <r>
    <x v="1"/>
    <x v="4"/>
    <x v="1"/>
    <x v="26"/>
    <x v="1"/>
    <x v="0"/>
    <x v="0"/>
    <x v="0"/>
    <x v="25"/>
    <x v="1"/>
    <x v="2"/>
    <x v="0"/>
    <x v="17"/>
    <n v="1"/>
    <x v="0"/>
    <x v="0"/>
    <x v="1"/>
    <x v="0"/>
    <x v="0"/>
    <x v="1"/>
    <x v="0"/>
  </r>
  <r>
    <x v="1"/>
    <x v="4"/>
    <x v="1"/>
    <x v="26"/>
    <x v="1"/>
    <x v="0"/>
    <x v="0"/>
    <x v="0"/>
    <x v="26"/>
    <x v="1"/>
    <x v="1"/>
    <x v="0"/>
    <x v="12"/>
    <n v="1"/>
    <x v="0"/>
    <x v="1"/>
    <x v="1"/>
    <x v="0"/>
    <x v="0"/>
    <x v="1"/>
    <x v="0"/>
  </r>
  <r>
    <x v="1"/>
    <x v="4"/>
    <x v="1"/>
    <x v="26"/>
    <x v="1"/>
    <x v="0"/>
    <x v="0"/>
    <x v="0"/>
    <x v="26"/>
    <x v="1"/>
    <x v="2"/>
    <x v="0"/>
    <x v="20"/>
    <n v="1"/>
    <x v="0"/>
    <x v="0"/>
    <x v="1"/>
    <x v="0"/>
    <x v="0"/>
    <x v="1"/>
    <x v="0"/>
  </r>
  <r>
    <x v="1"/>
    <x v="4"/>
    <x v="1"/>
    <x v="26"/>
    <x v="1"/>
    <x v="0"/>
    <x v="0"/>
    <x v="0"/>
    <x v="26"/>
    <x v="1"/>
    <x v="2"/>
    <x v="0"/>
    <x v="8"/>
    <n v="1"/>
    <x v="0"/>
    <x v="1"/>
    <x v="1"/>
    <x v="0"/>
    <x v="0"/>
    <x v="1"/>
    <x v="0"/>
  </r>
  <r>
    <x v="1"/>
    <x v="4"/>
    <x v="1"/>
    <x v="26"/>
    <x v="1"/>
    <x v="0"/>
    <x v="0"/>
    <x v="0"/>
    <x v="26"/>
    <x v="1"/>
    <x v="2"/>
    <x v="0"/>
    <x v="61"/>
    <n v="1"/>
    <x v="0"/>
    <x v="0"/>
    <x v="1"/>
    <x v="0"/>
    <x v="0"/>
    <x v="1"/>
    <x v="0"/>
  </r>
  <r>
    <x v="1"/>
    <x v="4"/>
    <x v="1"/>
    <x v="26"/>
    <x v="1"/>
    <x v="0"/>
    <x v="0"/>
    <x v="0"/>
    <x v="26"/>
    <x v="1"/>
    <x v="2"/>
    <x v="0"/>
    <x v="21"/>
    <n v="2"/>
    <x v="0"/>
    <x v="0"/>
    <x v="1"/>
    <x v="0"/>
    <x v="0"/>
    <x v="1"/>
    <x v="0"/>
  </r>
  <r>
    <x v="1"/>
    <x v="4"/>
    <x v="1"/>
    <x v="26"/>
    <x v="1"/>
    <x v="0"/>
    <x v="0"/>
    <x v="0"/>
    <x v="26"/>
    <x v="1"/>
    <x v="2"/>
    <x v="0"/>
    <x v="57"/>
    <n v="1"/>
    <x v="0"/>
    <x v="0"/>
    <x v="1"/>
    <x v="0"/>
    <x v="0"/>
    <x v="1"/>
    <x v="0"/>
  </r>
  <r>
    <x v="1"/>
    <x v="4"/>
    <x v="1"/>
    <x v="26"/>
    <x v="1"/>
    <x v="0"/>
    <x v="0"/>
    <x v="0"/>
    <x v="27"/>
    <x v="1"/>
    <x v="2"/>
    <x v="0"/>
    <x v="8"/>
    <n v="1"/>
    <x v="0"/>
    <x v="1"/>
    <x v="1"/>
    <x v="0"/>
    <x v="0"/>
    <x v="1"/>
    <x v="0"/>
  </r>
  <r>
    <x v="1"/>
    <x v="4"/>
    <x v="1"/>
    <x v="26"/>
    <x v="1"/>
    <x v="0"/>
    <x v="0"/>
    <x v="1"/>
    <x v="25"/>
    <x v="1"/>
    <x v="3"/>
    <x v="0"/>
    <x v="52"/>
    <n v="1"/>
    <x v="0"/>
    <x v="1"/>
    <x v="1"/>
    <x v="0"/>
    <x v="0"/>
    <x v="1"/>
    <x v="0"/>
  </r>
  <r>
    <x v="1"/>
    <x v="4"/>
    <x v="1"/>
    <x v="26"/>
    <x v="1"/>
    <x v="0"/>
    <x v="0"/>
    <x v="1"/>
    <x v="25"/>
    <x v="1"/>
    <x v="4"/>
    <x v="0"/>
    <x v="70"/>
    <n v="1"/>
    <x v="0"/>
    <x v="1"/>
    <x v="1"/>
    <x v="0"/>
    <x v="0"/>
    <x v="1"/>
    <x v="0"/>
  </r>
  <r>
    <x v="1"/>
    <x v="4"/>
    <x v="1"/>
    <x v="26"/>
    <x v="1"/>
    <x v="0"/>
    <x v="0"/>
    <x v="1"/>
    <x v="25"/>
    <x v="1"/>
    <x v="2"/>
    <x v="0"/>
    <x v="20"/>
    <n v="1"/>
    <x v="0"/>
    <x v="0"/>
    <x v="1"/>
    <x v="0"/>
    <x v="0"/>
    <x v="1"/>
    <x v="0"/>
  </r>
  <r>
    <x v="1"/>
    <x v="4"/>
    <x v="1"/>
    <x v="26"/>
    <x v="1"/>
    <x v="0"/>
    <x v="0"/>
    <x v="1"/>
    <x v="25"/>
    <x v="1"/>
    <x v="2"/>
    <x v="0"/>
    <x v="20"/>
    <n v="1"/>
    <x v="0"/>
    <x v="1"/>
    <x v="1"/>
    <x v="0"/>
    <x v="0"/>
    <x v="1"/>
    <x v="0"/>
  </r>
  <r>
    <x v="1"/>
    <x v="4"/>
    <x v="1"/>
    <x v="26"/>
    <x v="1"/>
    <x v="0"/>
    <x v="0"/>
    <x v="1"/>
    <x v="25"/>
    <x v="1"/>
    <x v="2"/>
    <x v="0"/>
    <x v="9"/>
    <n v="1"/>
    <x v="0"/>
    <x v="0"/>
    <x v="1"/>
    <x v="0"/>
    <x v="0"/>
    <x v="1"/>
    <x v="0"/>
  </r>
  <r>
    <x v="1"/>
    <x v="4"/>
    <x v="1"/>
    <x v="26"/>
    <x v="1"/>
    <x v="0"/>
    <x v="0"/>
    <x v="1"/>
    <x v="25"/>
    <x v="1"/>
    <x v="2"/>
    <x v="0"/>
    <x v="18"/>
    <n v="1"/>
    <x v="0"/>
    <x v="0"/>
    <x v="1"/>
    <x v="0"/>
    <x v="0"/>
    <x v="1"/>
    <x v="0"/>
  </r>
  <r>
    <x v="1"/>
    <x v="4"/>
    <x v="1"/>
    <x v="26"/>
    <x v="1"/>
    <x v="0"/>
    <x v="0"/>
    <x v="1"/>
    <x v="25"/>
    <x v="1"/>
    <x v="2"/>
    <x v="0"/>
    <x v="18"/>
    <n v="1"/>
    <x v="0"/>
    <x v="1"/>
    <x v="1"/>
    <x v="0"/>
    <x v="0"/>
    <x v="1"/>
    <x v="0"/>
  </r>
  <r>
    <x v="1"/>
    <x v="4"/>
    <x v="1"/>
    <x v="26"/>
    <x v="1"/>
    <x v="0"/>
    <x v="0"/>
    <x v="1"/>
    <x v="25"/>
    <x v="1"/>
    <x v="2"/>
    <x v="0"/>
    <x v="19"/>
    <n v="1"/>
    <x v="0"/>
    <x v="0"/>
    <x v="1"/>
    <x v="0"/>
    <x v="0"/>
    <x v="1"/>
    <x v="0"/>
  </r>
  <r>
    <x v="1"/>
    <x v="4"/>
    <x v="1"/>
    <x v="26"/>
    <x v="1"/>
    <x v="0"/>
    <x v="0"/>
    <x v="1"/>
    <x v="25"/>
    <x v="1"/>
    <x v="2"/>
    <x v="0"/>
    <x v="56"/>
    <n v="1"/>
    <x v="0"/>
    <x v="1"/>
    <x v="1"/>
    <x v="0"/>
    <x v="0"/>
    <x v="1"/>
    <x v="0"/>
  </r>
  <r>
    <x v="1"/>
    <x v="4"/>
    <x v="1"/>
    <x v="26"/>
    <x v="1"/>
    <x v="0"/>
    <x v="0"/>
    <x v="1"/>
    <x v="25"/>
    <x v="1"/>
    <x v="2"/>
    <x v="0"/>
    <x v="21"/>
    <n v="6"/>
    <x v="0"/>
    <x v="0"/>
    <x v="1"/>
    <x v="0"/>
    <x v="0"/>
    <x v="1"/>
    <x v="0"/>
  </r>
  <r>
    <x v="1"/>
    <x v="4"/>
    <x v="1"/>
    <x v="26"/>
    <x v="1"/>
    <x v="0"/>
    <x v="0"/>
    <x v="1"/>
    <x v="25"/>
    <x v="1"/>
    <x v="2"/>
    <x v="0"/>
    <x v="21"/>
    <n v="1"/>
    <x v="0"/>
    <x v="1"/>
    <x v="1"/>
    <x v="0"/>
    <x v="0"/>
    <x v="1"/>
    <x v="0"/>
  </r>
  <r>
    <x v="1"/>
    <x v="4"/>
    <x v="1"/>
    <x v="26"/>
    <x v="1"/>
    <x v="0"/>
    <x v="0"/>
    <x v="1"/>
    <x v="26"/>
    <x v="1"/>
    <x v="1"/>
    <x v="0"/>
    <x v="12"/>
    <n v="1"/>
    <x v="0"/>
    <x v="0"/>
    <x v="1"/>
    <x v="0"/>
    <x v="0"/>
    <x v="1"/>
    <x v="0"/>
  </r>
  <r>
    <x v="1"/>
    <x v="4"/>
    <x v="1"/>
    <x v="26"/>
    <x v="1"/>
    <x v="0"/>
    <x v="0"/>
    <x v="1"/>
    <x v="26"/>
    <x v="1"/>
    <x v="4"/>
    <x v="0"/>
    <x v="70"/>
    <n v="1"/>
    <x v="0"/>
    <x v="1"/>
    <x v="1"/>
    <x v="0"/>
    <x v="0"/>
    <x v="1"/>
    <x v="0"/>
  </r>
  <r>
    <x v="1"/>
    <x v="4"/>
    <x v="1"/>
    <x v="26"/>
    <x v="1"/>
    <x v="0"/>
    <x v="0"/>
    <x v="1"/>
    <x v="26"/>
    <x v="1"/>
    <x v="2"/>
    <x v="0"/>
    <x v="20"/>
    <n v="2"/>
    <x v="0"/>
    <x v="0"/>
    <x v="1"/>
    <x v="0"/>
    <x v="0"/>
    <x v="1"/>
    <x v="0"/>
  </r>
  <r>
    <x v="1"/>
    <x v="4"/>
    <x v="1"/>
    <x v="26"/>
    <x v="1"/>
    <x v="0"/>
    <x v="0"/>
    <x v="1"/>
    <x v="26"/>
    <x v="1"/>
    <x v="2"/>
    <x v="0"/>
    <x v="20"/>
    <n v="2"/>
    <x v="0"/>
    <x v="1"/>
    <x v="1"/>
    <x v="0"/>
    <x v="0"/>
    <x v="1"/>
    <x v="0"/>
  </r>
  <r>
    <x v="1"/>
    <x v="4"/>
    <x v="1"/>
    <x v="26"/>
    <x v="1"/>
    <x v="0"/>
    <x v="0"/>
    <x v="1"/>
    <x v="26"/>
    <x v="1"/>
    <x v="2"/>
    <x v="0"/>
    <x v="9"/>
    <n v="1"/>
    <x v="0"/>
    <x v="0"/>
    <x v="1"/>
    <x v="0"/>
    <x v="0"/>
    <x v="1"/>
    <x v="0"/>
  </r>
  <r>
    <x v="1"/>
    <x v="4"/>
    <x v="1"/>
    <x v="26"/>
    <x v="1"/>
    <x v="0"/>
    <x v="0"/>
    <x v="1"/>
    <x v="26"/>
    <x v="1"/>
    <x v="2"/>
    <x v="0"/>
    <x v="9"/>
    <n v="1"/>
    <x v="0"/>
    <x v="1"/>
    <x v="1"/>
    <x v="0"/>
    <x v="0"/>
    <x v="1"/>
    <x v="0"/>
  </r>
  <r>
    <x v="1"/>
    <x v="4"/>
    <x v="1"/>
    <x v="26"/>
    <x v="1"/>
    <x v="0"/>
    <x v="0"/>
    <x v="1"/>
    <x v="26"/>
    <x v="1"/>
    <x v="2"/>
    <x v="0"/>
    <x v="18"/>
    <n v="1"/>
    <x v="0"/>
    <x v="1"/>
    <x v="1"/>
    <x v="0"/>
    <x v="0"/>
    <x v="1"/>
    <x v="0"/>
  </r>
  <r>
    <x v="1"/>
    <x v="4"/>
    <x v="1"/>
    <x v="26"/>
    <x v="1"/>
    <x v="0"/>
    <x v="0"/>
    <x v="1"/>
    <x v="26"/>
    <x v="1"/>
    <x v="2"/>
    <x v="0"/>
    <x v="19"/>
    <n v="1"/>
    <x v="0"/>
    <x v="0"/>
    <x v="1"/>
    <x v="0"/>
    <x v="0"/>
    <x v="1"/>
    <x v="0"/>
  </r>
  <r>
    <x v="1"/>
    <x v="4"/>
    <x v="1"/>
    <x v="26"/>
    <x v="1"/>
    <x v="0"/>
    <x v="0"/>
    <x v="1"/>
    <x v="26"/>
    <x v="1"/>
    <x v="2"/>
    <x v="0"/>
    <x v="21"/>
    <n v="2"/>
    <x v="0"/>
    <x v="0"/>
    <x v="1"/>
    <x v="0"/>
    <x v="0"/>
    <x v="1"/>
    <x v="0"/>
  </r>
  <r>
    <x v="1"/>
    <x v="4"/>
    <x v="1"/>
    <x v="26"/>
    <x v="1"/>
    <x v="0"/>
    <x v="0"/>
    <x v="1"/>
    <x v="26"/>
    <x v="1"/>
    <x v="2"/>
    <x v="0"/>
    <x v="57"/>
    <n v="1"/>
    <x v="0"/>
    <x v="1"/>
    <x v="1"/>
    <x v="0"/>
    <x v="0"/>
    <x v="1"/>
    <x v="0"/>
  </r>
  <r>
    <x v="1"/>
    <x v="4"/>
    <x v="1"/>
    <x v="26"/>
    <x v="1"/>
    <x v="0"/>
    <x v="0"/>
    <x v="1"/>
    <x v="27"/>
    <x v="1"/>
    <x v="1"/>
    <x v="0"/>
    <x v="12"/>
    <n v="1"/>
    <x v="0"/>
    <x v="0"/>
    <x v="1"/>
    <x v="0"/>
    <x v="0"/>
    <x v="1"/>
    <x v="0"/>
  </r>
  <r>
    <x v="1"/>
    <x v="4"/>
    <x v="1"/>
    <x v="26"/>
    <x v="1"/>
    <x v="0"/>
    <x v="0"/>
    <x v="1"/>
    <x v="27"/>
    <x v="1"/>
    <x v="4"/>
    <x v="0"/>
    <x v="70"/>
    <n v="1"/>
    <x v="0"/>
    <x v="1"/>
    <x v="1"/>
    <x v="0"/>
    <x v="0"/>
    <x v="1"/>
    <x v="0"/>
  </r>
  <r>
    <x v="1"/>
    <x v="4"/>
    <x v="1"/>
    <x v="26"/>
    <x v="1"/>
    <x v="0"/>
    <x v="0"/>
    <x v="1"/>
    <x v="27"/>
    <x v="1"/>
    <x v="2"/>
    <x v="0"/>
    <x v="20"/>
    <n v="1"/>
    <x v="0"/>
    <x v="1"/>
    <x v="1"/>
    <x v="0"/>
    <x v="0"/>
    <x v="1"/>
    <x v="0"/>
  </r>
  <r>
    <x v="1"/>
    <x v="4"/>
    <x v="1"/>
    <x v="26"/>
    <x v="1"/>
    <x v="0"/>
    <x v="0"/>
    <x v="1"/>
    <x v="27"/>
    <x v="1"/>
    <x v="2"/>
    <x v="0"/>
    <x v="9"/>
    <n v="1"/>
    <x v="0"/>
    <x v="1"/>
    <x v="1"/>
    <x v="0"/>
    <x v="0"/>
    <x v="1"/>
    <x v="0"/>
  </r>
  <r>
    <x v="1"/>
    <x v="4"/>
    <x v="1"/>
    <x v="26"/>
    <x v="1"/>
    <x v="0"/>
    <x v="0"/>
    <x v="1"/>
    <x v="27"/>
    <x v="1"/>
    <x v="2"/>
    <x v="0"/>
    <x v="8"/>
    <n v="1"/>
    <x v="0"/>
    <x v="1"/>
    <x v="1"/>
    <x v="0"/>
    <x v="0"/>
    <x v="1"/>
    <x v="0"/>
  </r>
  <r>
    <x v="1"/>
    <x v="4"/>
    <x v="1"/>
    <x v="26"/>
    <x v="1"/>
    <x v="0"/>
    <x v="0"/>
    <x v="1"/>
    <x v="27"/>
    <x v="1"/>
    <x v="2"/>
    <x v="0"/>
    <x v="22"/>
    <n v="1"/>
    <x v="0"/>
    <x v="0"/>
    <x v="1"/>
    <x v="0"/>
    <x v="0"/>
    <x v="1"/>
    <x v="0"/>
  </r>
  <r>
    <x v="1"/>
    <x v="4"/>
    <x v="1"/>
    <x v="26"/>
    <x v="1"/>
    <x v="0"/>
    <x v="0"/>
    <x v="1"/>
    <x v="27"/>
    <x v="1"/>
    <x v="2"/>
    <x v="0"/>
    <x v="17"/>
    <n v="1"/>
    <x v="0"/>
    <x v="0"/>
    <x v="1"/>
    <x v="0"/>
    <x v="0"/>
    <x v="1"/>
    <x v="0"/>
  </r>
  <r>
    <x v="1"/>
    <x v="4"/>
    <x v="1"/>
    <x v="26"/>
    <x v="1"/>
    <x v="0"/>
    <x v="0"/>
    <x v="2"/>
    <x v="25"/>
    <x v="1"/>
    <x v="2"/>
    <x v="0"/>
    <x v="18"/>
    <n v="1"/>
    <x v="0"/>
    <x v="0"/>
    <x v="1"/>
    <x v="0"/>
    <x v="0"/>
    <x v="1"/>
    <x v="0"/>
  </r>
  <r>
    <x v="1"/>
    <x v="4"/>
    <x v="1"/>
    <x v="26"/>
    <x v="1"/>
    <x v="0"/>
    <x v="0"/>
    <x v="2"/>
    <x v="25"/>
    <x v="1"/>
    <x v="2"/>
    <x v="0"/>
    <x v="21"/>
    <n v="3"/>
    <x v="0"/>
    <x v="0"/>
    <x v="1"/>
    <x v="0"/>
    <x v="0"/>
    <x v="1"/>
    <x v="0"/>
  </r>
  <r>
    <x v="1"/>
    <x v="4"/>
    <x v="1"/>
    <x v="26"/>
    <x v="1"/>
    <x v="0"/>
    <x v="0"/>
    <x v="2"/>
    <x v="25"/>
    <x v="1"/>
    <x v="2"/>
    <x v="0"/>
    <x v="21"/>
    <n v="1"/>
    <x v="0"/>
    <x v="1"/>
    <x v="1"/>
    <x v="0"/>
    <x v="1"/>
    <x v="1"/>
    <x v="0"/>
  </r>
  <r>
    <x v="1"/>
    <x v="4"/>
    <x v="1"/>
    <x v="26"/>
    <x v="1"/>
    <x v="0"/>
    <x v="0"/>
    <x v="2"/>
    <x v="26"/>
    <x v="1"/>
    <x v="2"/>
    <x v="0"/>
    <x v="21"/>
    <n v="2"/>
    <x v="0"/>
    <x v="0"/>
    <x v="1"/>
    <x v="0"/>
    <x v="0"/>
    <x v="1"/>
    <x v="0"/>
  </r>
  <r>
    <x v="1"/>
    <x v="4"/>
    <x v="1"/>
    <x v="26"/>
    <x v="1"/>
    <x v="0"/>
    <x v="0"/>
    <x v="2"/>
    <x v="26"/>
    <x v="1"/>
    <x v="2"/>
    <x v="0"/>
    <x v="21"/>
    <n v="1"/>
    <x v="0"/>
    <x v="1"/>
    <x v="1"/>
    <x v="0"/>
    <x v="1"/>
    <x v="1"/>
    <x v="0"/>
  </r>
  <r>
    <x v="1"/>
    <x v="4"/>
    <x v="1"/>
    <x v="26"/>
    <x v="1"/>
    <x v="0"/>
    <x v="0"/>
    <x v="2"/>
    <x v="27"/>
    <x v="1"/>
    <x v="2"/>
    <x v="0"/>
    <x v="21"/>
    <n v="1"/>
    <x v="0"/>
    <x v="0"/>
    <x v="1"/>
    <x v="0"/>
    <x v="0"/>
    <x v="1"/>
    <x v="0"/>
  </r>
  <r>
    <x v="1"/>
    <x v="4"/>
    <x v="1"/>
    <x v="26"/>
    <x v="1"/>
    <x v="0"/>
    <x v="0"/>
    <x v="2"/>
    <x v="27"/>
    <x v="1"/>
    <x v="2"/>
    <x v="0"/>
    <x v="21"/>
    <n v="1"/>
    <x v="0"/>
    <x v="1"/>
    <x v="1"/>
    <x v="0"/>
    <x v="1"/>
    <x v="1"/>
    <x v="0"/>
  </r>
  <r>
    <x v="1"/>
    <x v="4"/>
    <x v="1"/>
    <x v="26"/>
    <x v="1"/>
    <x v="0"/>
    <x v="0"/>
    <x v="3"/>
    <x v="25"/>
    <x v="1"/>
    <x v="2"/>
    <x v="0"/>
    <x v="21"/>
    <n v="1"/>
    <x v="0"/>
    <x v="0"/>
    <x v="1"/>
    <x v="0"/>
    <x v="0"/>
    <x v="1"/>
    <x v="0"/>
  </r>
  <r>
    <x v="1"/>
    <x v="4"/>
    <x v="1"/>
    <x v="26"/>
    <x v="1"/>
    <x v="0"/>
    <x v="0"/>
    <x v="3"/>
    <x v="25"/>
    <x v="1"/>
    <x v="2"/>
    <x v="0"/>
    <x v="21"/>
    <n v="1"/>
    <x v="0"/>
    <x v="1"/>
    <x v="1"/>
    <x v="0"/>
    <x v="0"/>
    <x v="1"/>
    <x v="0"/>
  </r>
  <r>
    <x v="1"/>
    <x v="4"/>
    <x v="1"/>
    <x v="26"/>
    <x v="1"/>
    <x v="0"/>
    <x v="0"/>
    <x v="3"/>
    <x v="26"/>
    <x v="1"/>
    <x v="2"/>
    <x v="0"/>
    <x v="19"/>
    <n v="1"/>
    <x v="0"/>
    <x v="0"/>
    <x v="1"/>
    <x v="0"/>
    <x v="0"/>
    <x v="1"/>
    <x v="0"/>
  </r>
  <r>
    <x v="1"/>
    <x v="4"/>
    <x v="1"/>
    <x v="26"/>
    <x v="1"/>
    <x v="0"/>
    <x v="0"/>
    <x v="3"/>
    <x v="27"/>
    <x v="1"/>
    <x v="2"/>
    <x v="0"/>
    <x v="19"/>
    <n v="1"/>
    <x v="0"/>
    <x v="0"/>
    <x v="1"/>
    <x v="0"/>
    <x v="0"/>
    <x v="1"/>
    <x v="0"/>
  </r>
  <r>
    <x v="1"/>
    <x v="4"/>
    <x v="1"/>
    <x v="26"/>
    <x v="1"/>
    <x v="0"/>
    <x v="0"/>
    <x v="4"/>
    <x v="25"/>
    <x v="1"/>
    <x v="4"/>
    <x v="0"/>
    <x v="35"/>
    <n v="1"/>
    <x v="0"/>
    <x v="0"/>
    <x v="1"/>
    <x v="0"/>
    <x v="0"/>
    <x v="1"/>
    <x v="0"/>
  </r>
  <r>
    <x v="1"/>
    <x v="4"/>
    <x v="1"/>
    <x v="26"/>
    <x v="1"/>
    <x v="0"/>
    <x v="0"/>
    <x v="4"/>
    <x v="25"/>
    <x v="1"/>
    <x v="2"/>
    <x v="0"/>
    <x v="22"/>
    <n v="1"/>
    <x v="0"/>
    <x v="0"/>
    <x v="1"/>
    <x v="0"/>
    <x v="0"/>
    <x v="1"/>
    <x v="0"/>
  </r>
  <r>
    <x v="1"/>
    <x v="4"/>
    <x v="1"/>
    <x v="26"/>
    <x v="1"/>
    <x v="3"/>
    <x v="0"/>
    <x v="0"/>
    <x v="25"/>
    <x v="1"/>
    <x v="2"/>
    <x v="0"/>
    <x v="9"/>
    <n v="1"/>
    <x v="0"/>
    <x v="1"/>
    <x v="1"/>
    <x v="0"/>
    <x v="0"/>
    <x v="1"/>
    <x v="0"/>
  </r>
  <r>
    <x v="1"/>
    <x v="4"/>
    <x v="1"/>
    <x v="26"/>
    <x v="1"/>
    <x v="3"/>
    <x v="0"/>
    <x v="1"/>
    <x v="27"/>
    <x v="1"/>
    <x v="2"/>
    <x v="0"/>
    <x v="20"/>
    <n v="1"/>
    <x v="0"/>
    <x v="1"/>
    <x v="1"/>
    <x v="0"/>
    <x v="0"/>
    <x v="1"/>
    <x v="0"/>
  </r>
  <r>
    <x v="1"/>
    <x v="4"/>
    <x v="1"/>
    <x v="26"/>
    <x v="1"/>
    <x v="3"/>
    <x v="0"/>
    <x v="2"/>
    <x v="26"/>
    <x v="1"/>
    <x v="2"/>
    <x v="0"/>
    <x v="21"/>
    <n v="1"/>
    <x v="0"/>
    <x v="0"/>
    <x v="1"/>
    <x v="0"/>
    <x v="0"/>
    <x v="1"/>
    <x v="0"/>
  </r>
  <r>
    <x v="1"/>
    <x v="4"/>
    <x v="1"/>
    <x v="26"/>
    <x v="1"/>
    <x v="3"/>
    <x v="0"/>
    <x v="5"/>
    <x v="26"/>
    <x v="1"/>
    <x v="2"/>
    <x v="0"/>
    <x v="18"/>
    <n v="1"/>
    <x v="0"/>
    <x v="0"/>
    <x v="1"/>
    <x v="0"/>
    <x v="0"/>
    <x v="1"/>
    <x v="0"/>
  </r>
  <r>
    <x v="1"/>
    <x v="4"/>
    <x v="1"/>
    <x v="26"/>
    <x v="1"/>
    <x v="3"/>
    <x v="0"/>
    <x v="9"/>
    <x v="25"/>
    <x v="1"/>
    <x v="3"/>
    <x v="1"/>
    <x v="52"/>
    <n v="1"/>
    <x v="0"/>
    <x v="0"/>
    <x v="1"/>
    <x v="0"/>
    <x v="0"/>
    <x v="1"/>
    <x v="0"/>
  </r>
  <r>
    <x v="1"/>
    <x v="4"/>
    <x v="1"/>
    <x v="26"/>
    <x v="1"/>
    <x v="1"/>
    <x v="1"/>
    <x v="1"/>
    <x v="25"/>
    <x v="1"/>
    <x v="2"/>
    <x v="0"/>
    <x v="18"/>
    <n v="1"/>
    <x v="0"/>
    <x v="0"/>
    <x v="1"/>
    <x v="0"/>
    <x v="0"/>
    <x v="1"/>
    <x v="0"/>
  </r>
  <r>
    <x v="1"/>
    <x v="4"/>
    <x v="1"/>
    <x v="26"/>
    <x v="1"/>
    <x v="1"/>
    <x v="1"/>
    <x v="2"/>
    <x v="25"/>
    <x v="1"/>
    <x v="2"/>
    <x v="0"/>
    <x v="18"/>
    <n v="1"/>
    <x v="0"/>
    <x v="1"/>
    <x v="1"/>
    <x v="0"/>
    <x v="0"/>
    <x v="1"/>
    <x v="0"/>
  </r>
  <r>
    <x v="1"/>
    <x v="4"/>
    <x v="1"/>
    <x v="26"/>
    <x v="1"/>
    <x v="1"/>
    <x v="1"/>
    <x v="2"/>
    <x v="26"/>
    <x v="1"/>
    <x v="2"/>
    <x v="0"/>
    <x v="18"/>
    <n v="1"/>
    <x v="0"/>
    <x v="1"/>
    <x v="1"/>
    <x v="0"/>
    <x v="0"/>
    <x v="1"/>
    <x v="0"/>
  </r>
  <r>
    <x v="1"/>
    <x v="4"/>
    <x v="1"/>
    <x v="26"/>
    <x v="1"/>
    <x v="1"/>
    <x v="1"/>
    <x v="2"/>
    <x v="27"/>
    <x v="1"/>
    <x v="2"/>
    <x v="0"/>
    <x v="18"/>
    <n v="1"/>
    <x v="0"/>
    <x v="1"/>
    <x v="1"/>
    <x v="0"/>
    <x v="0"/>
    <x v="1"/>
    <x v="0"/>
  </r>
  <r>
    <x v="1"/>
    <x v="4"/>
    <x v="1"/>
    <x v="26"/>
    <x v="1"/>
    <x v="1"/>
    <x v="1"/>
    <x v="3"/>
    <x v="25"/>
    <x v="1"/>
    <x v="2"/>
    <x v="1"/>
    <x v="20"/>
    <n v="1"/>
    <x v="0"/>
    <x v="1"/>
    <x v="1"/>
    <x v="0"/>
    <x v="0"/>
    <x v="1"/>
    <x v="0"/>
  </r>
  <r>
    <x v="1"/>
    <x v="4"/>
    <x v="1"/>
    <x v="26"/>
    <x v="1"/>
    <x v="1"/>
    <x v="1"/>
    <x v="4"/>
    <x v="25"/>
    <x v="1"/>
    <x v="4"/>
    <x v="1"/>
    <x v="35"/>
    <n v="1"/>
    <x v="0"/>
    <x v="0"/>
    <x v="1"/>
    <x v="0"/>
    <x v="0"/>
    <x v="1"/>
    <x v="0"/>
  </r>
  <r>
    <x v="1"/>
    <x v="4"/>
    <x v="1"/>
    <x v="26"/>
    <x v="1"/>
    <x v="1"/>
    <x v="1"/>
    <x v="4"/>
    <x v="25"/>
    <x v="1"/>
    <x v="0"/>
    <x v="1"/>
    <x v="29"/>
    <n v="1"/>
    <x v="0"/>
    <x v="0"/>
    <x v="1"/>
    <x v="0"/>
    <x v="0"/>
    <x v="1"/>
    <x v="0"/>
  </r>
  <r>
    <x v="1"/>
    <x v="4"/>
    <x v="1"/>
    <x v="26"/>
    <x v="1"/>
    <x v="1"/>
    <x v="1"/>
    <x v="4"/>
    <x v="25"/>
    <x v="1"/>
    <x v="2"/>
    <x v="1"/>
    <x v="9"/>
    <n v="1"/>
    <x v="0"/>
    <x v="1"/>
    <x v="1"/>
    <x v="0"/>
    <x v="0"/>
    <x v="1"/>
    <x v="0"/>
  </r>
  <r>
    <x v="1"/>
    <x v="4"/>
    <x v="1"/>
    <x v="26"/>
    <x v="1"/>
    <x v="1"/>
    <x v="1"/>
    <x v="4"/>
    <x v="26"/>
    <x v="1"/>
    <x v="2"/>
    <x v="0"/>
    <x v="21"/>
    <n v="1"/>
    <x v="0"/>
    <x v="1"/>
    <x v="1"/>
    <x v="0"/>
    <x v="0"/>
    <x v="1"/>
    <x v="0"/>
  </r>
  <r>
    <x v="1"/>
    <x v="4"/>
    <x v="1"/>
    <x v="26"/>
    <x v="1"/>
    <x v="1"/>
    <x v="1"/>
    <x v="4"/>
    <x v="26"/>
    <x v="1"/>
    <x v="2"/>
    <x v="1"/>
    <x v="8"/>
    <n v="1"/>
    <x v="0"/>
    <x v="0"/>
    <x v="1"/>
    <x v="0"/>
    <x v="0"/>
    <x v="1"/>
    <x v="0"/>
  </r>
  <r>
    <x v="1"/>
    <x v="4"/>
    <x v="1"/>
    <x v="26"/>
    <x v="1"/>
    <x v="1"/>
    <x v="1"/>
    <x v="5"/>
    <x v="25"/>
    <x v="1"/>
    <x v="2"/>
    <x v="1"/>
    <x v="18"/>
    <n v="1"/>
    <x v="0"/>
    <x v="0"/>
    <x v="1"/>
    <x v="0"/>
    <x v="0"/>
    <x v="1"/>
    <x v="0"/>
  </r>
  <r>
    <x v="1"/>
    <x v="4"/>
    <x v="1"/>
    <x v="26"/>
    <x v="1"/>
    <x v="1"/>
    <x v="1"/>
    <x v="5"/>
    <x v="26"/>
    <x v="1"/>
    <x v="2"/>
    <x v="0"/>
    <x v="22"/>
    <n v="1"/>
    <x v="0"/>
    <x v="1"/>
    <x v="1"/>
    <x v="0"/>
    <x v="0"/>
    <x v="1"/>
    <x v="0"/>
  </r>
  <r>
    <x v="1"/>
    <x v="4"/>
    <x v="1"/>
    <x v="26"/>
    <x v="1"/>
    <x v="1"/>
    <x v="1"/>
    <x v="10"/>
    <x v="25"/>
    <x v="1"/>
    <x v="5"/>
    <x v="1"/>
    <x v="47"/>
    <n v="1"/>
    <x v="0"/>
    <x v="0"/>
    <x v="1"/>
    <x v="0"/>
    <x v="0"/>
    <x v="1"/>
    <x v="0"/>
  </r>
  <r>
    <x v="1"/>
    <x v="4"/>
    <x v="1"/>
    <x v="26"/>
    <x v="1"/>
    <x v="2"/>
    <x v="1"/>
    <x v="0"/>
    <x v="25"/>
    <x v="1"/>
    <x v="2"/>
    <x v="0"/>
    <x v="20"/>
    <n v="1"/>
    <x v="0"/>
    <x v="1"/>
    <x v="1"/>
    <x v="0"/>
    <x v="0"/>
    <x v="1"/>
    <x v="0"/>
  </r>
  <r>
    <x v="1"/>
    <x v="4"/>
    <x v="1"/>
    <x v="26"/>
    <x v="1"/>
    <x v="2"/>
    <x v="1"/>
    <x v="0"/>
    <x v="25"/>
    <x v="1"/>
    <x v="2"/>
    <x v="0"/>
    <x v="8"/>
    <n v="1"/>
    <x v="0"/>
    <x v="0"/>
    <x v="1"/>
    <x v="0"/>
    <x v="0"/>
    <x v="1"/>
    <x v="0"/>
  </r>
  <r>
    <x v="1"/>
    <x v="4"/>
    <x v="1"/>
    <x v="26"/>
    <x v="1"/>
    <x v="2"/>
    <x v="1"/>
    <x v="0"/>
    <x v="25"/>
    <x v="1"/>
    <x v="2"/>
    <x v="0"/>
    <x v="8"/>
    <n v="1"/>
    <x v="0"/>
    <x v="1"/>
    <x v="1"/>
    <x v="0"/>
    <x v="0"/>
    <x v="1"/>
    <x v="0"/>
  </r>
  <r>
    <x v="1"/>
    <x v="4"/>
    <x v="1"/>
    <x v="26"/>
    <x v="1"/>
    <x v="2"/>
    <x v="1"/>
    <x v="0"/>
    <x v="25"/>
    <x v="1"/>
    <x v="2"/>
    <x v="0"/>
    <x v="61"/>
    <n v="1"/>
    <x v="0"/>
    <x v="0"/>
    <x v="1"/>
    <x v="0"/>
    <x v="0"/>
    <x v="1"/>
    <x v="0"/>
  </r>
  <r>
    <x v="1"/>
    <x v="4"/>
    <x v="1"/>
    <x v="26"/>
    <x v="1"/>
    <x v="2"/>
    <x v="1"/>
    <x v="0"/>
    <x v="25"/>
    <x v="1"/>
    <x v="2"/>
    <x v="0"/>
    <x v="21"/>
    <n v="3"/>
    <x v="0"/>
    <x v="0"/>
    <x v="1"/>
    <x v="0"/>
    <x v="0"/>
    <x v="1"/>
    <x v="0"/>
  </r>
  <r>
    <x v="1"/>
    <x v="4"/>
    <x v="1"/>
    <x v="26"/>
    <x v="1"/>
    <x v="2"/>
    <x v="1"/>
    <x v="0"/>
    <x v="26"/>
    <x v="1"/>
    <x v="2"/>
    <x v="0"/>
    <x v="61"/>
    <n v="1"/>
    <x v="0"/>
    <x v="0"/>
    <x v="1"/>
    <x v="0"/>
    <x v="0"/>
    <x v="1"/>
    <x v="0"/>
  </r>
  <r>
    <x v="1"/>
    <x v="4"/>
    <x v="1"/>
    <x v="26"/>
    <x v="1"/>
    <x v="2"/>
    <x v="1"/>
    <x v="0"/>
    <x v="26"/>
    <x v="1"/>
    <x v="2"/>
    <x v="0"/>
    <x v="21"/>
    <n v="2"/>
    <x v="0"/>
    <x v="0"/>
    <x v="1"/>
    <x v="0"/>
    <x v="0"/>
    <x v="1"/>
    <x v="0"/>
  </r>
  <r>
    <x v="1"/>
    <x v="4"/>
    <x v="1"/>
    <x v="26"/>
    <x v="1"/>
    <x v="2"/>
    <x v="1"/>
    <x v="0"/>
    <x v="27"/>
    <x v="1"/>
    <x v="2"/>
    <x v="0"/>
    <x v="21"/>
    <n v="1"/>
    <x v="0"/>
    <x v="0"/>
    <x v="1"/>
    <x v="0"/>
    <x v="0"/>
    <x v="1"/>
    <x v="0"/>
  </r>
  <r>
    <x v="1"/>
    <x v="4"/>
    <x v="1"/>
    <x v="26"/>
    <x v="1"/>
    <x v="2"/>
    <x v="1"/>
    <x v="1"/>
    <x v="25"/>
    <x v="1"/>
    <x v="2"/>
    <x v="0"/>
    <x v="68"/>
    <n v="1"/>
    <x v="0"/>
    <x v="0"/>
    <x v="1"/>
    <x v="0"/>
    <x v="0"/>
    <x v="1"/>
    <x v="0"/>
  </r>
  <r>
    <x v="1"/>
    <x v="4"/>
    <x v="1"/>
    <x v="26"/>
    <x v="1"/>
    <x v="2"/>
    <x v="1"/>
    <x v="1"/>
    <x v="25"/>
    <x v="1"/>
    <x v="2"/>
    <x v="0"/>
    <x v="61"/>
    <n v="1"/>
    <x v="0"/>
    <x v="0"/>
    <x v="1"/>
    <x v="0"/>
    <x v="0"/>
    <x v="1"/>
    <x v="0"/>
  </r>
  <r>
    <x v="1"/>
    <x v="4"/>
    <x v="1"/>
    <x v="26"/>
    <x v="1"/>
    <x v="2"/>
    <x v="1"/>
    <x v="1"/>
    <x v="25"/>
    <x v="1"/>
    <x v="2"/>
    <x v="0"/>
    <x v="21"/>
    <n v="2"/>
    <x v="0"/>
    <x v="0"/>
    <x v="1"/>
    <x v="0"/>
    <x v="0"/>
    <x v="1"/>
    <x v="0"/>
  </r>
  <r>
    <x v="1"/>
    <x v="4"/>
    <x v="1"/>
    <x v="26"/>
    <x v="1"/>
    <x v="2"/>
    <x v="1"/>
    <x v="1"/>
    <x v="25"/>
    <x v="1"/>
    <x v="2"/>
    <x v="0"/>
    <x v="21"/>
    <n v="6"/>
    <x v="0"/>
    <x v="1"/>
    <x v="1"/>
    <x v="0"/>
    <x v="0"/>
    <x v="1"/>
    <x v="0"/>
  </r>
  <r>
    <x v="1"/>
    <x v="4"/>
    <x v="1"/>
    <x v="26"/>
    <x v="1"/>
    <x v="2"/>
    <x v="1"/>
    <x v="1"/>
    <x v="25"/>
    <x v="1"/>
    <x v="2"/>
    <x v="0"/>
    <x v="22"/>
    <n v="1"/>
    <x v="0"/>
    <x v="0"/>
    <x v="1"/>
    <x v="0"/>
    <x v="0"/>
    <x v="1"/>
    <x v="0"/>
  </r>
  <r>
    <x v="1"/>
    <x v="4"/>
    <x v="1"/>
    <x v="26"/>
    <x v="1"/>
    <x v="2"/>
    <x v="1"/>
    <x v="1"/>
    <x v="26"/>
    <x v="1"/>
    <x v="2"/>
    <x v="0"/>
    <x v="68"/>
    <n v="1"/>
    <x v="0"/>
    <x v="0"/>
    <x v="1"/>
    <x v="0"/>
    <x v="0"/>
    <x v="1"/>
    <x v="0"/>
  </r>
  <r>
    <x v="1"/>
    <x v="4"/>
    <x v="1"/>
    <x v="26"/>
    <x v="1"/>
    <x v="2"/>
    <x v="1"/>
    <x v="1"/>
    <x v="26"/>
    <x v="1"/>
    <x v="2"/>
    <x v="0"/>
    <x v="18"/>
    <n v="1"/>
    <x v="0"/>
    <x v="0"/>
    <x v="1"/>
    <x v="0"/>
    <x v="0"/>
    <x v="1"/>
    <x v="0"/>
  </r>
  <r>
    <x v="1"/>
    <x v="4"/>
    <x v="1"/>
    <x v="26"/>
    <x v="1"/>
    <x v="2"/>
    <x v="1"/>
    <x v="1"/>
    <x v="26"/>
    <x v="1"/>
    <x v="2"/>
    <x v="0"/>
    <x v="56"/>
    <n v="1"/>
    <x v="0"/>
    <x v="0"/>
    <x v="1"/>
    <x v="0"/>
    <x v="0"/>
    <x v="1"/>
    <x v="0"/>
  </r>
  <r>
    <x v="1"/>
    <x v="4"/>
    <x v="1"/>
    <x v="26"/>
    <x v="1"/>
    <x v="2"/>
    <x v="1"/>
    <x v="1"/>
    <x v="26"/>
    <x v="1"/>
    <x v="2"/>
    <x v="0"/>
    <x v="61"/>
    <n v="1"/>
    <x v="0"/>
    <x v="0"/>
    <x v="1"/>
    <x v="0"/>
    <x v="0"/>
    <x v="1"/>
    <x v="0"/>
  </r>
  <r>
    <x v="1"/>
    <x v="4"/>
    <x v="1"/>
    <x v="26"/>
    <x v="1"/>
    <x v="2"/>
    <x v="1"/>
    <x v="1"/>
    <x v="26"/>
    <x v="1"/>
    <x v="2"/>
    <x v="0"/>
    <x v="21"/>
    <n v="1"/>
    <x v="0"/>
    <x v="0"/>
    <x v="1"/>
    <x v="0"/>
    <x v="0"/>
    <x v="1"/>
    <x v="0"/>
  </r>
  <r>
    <x v="1"/>
    <x v="4"/>
    <x v="1"/>
    <x v="26"/>
    <x v="1"/>
    <x v="2"/>
    <x v="1"/>
    <x v="1"/>
    <x v="26"/>
    <x v="1"/>
    <x v="2"/>
    <x v="0"/>
    <x v="21"/>
    <n v="4"/>
    <x v="0"/>
    <x v="1"/>
    <x v="1"/>
    <x v="0"/>
    <x v="0"/>
    <x v="1"/>
    <x v="0"/>
  </r>
  <r>
    <x v="1"/>
    <x v="4"/>
    <x v="1"/>
    <x v="26"/>
    <x v="1"/>
    <x v="2"/>
    <x v="1"/>
    <x v="1"/>
    <x v="27"/>
    <x v="1"/>
    <x v="2"/>
    <x v="0"/>
    <x v="61"/>
    <n v="1"/>
    <x v="0"/>
    <x v="0"/>
    <x v="1"/>
    <x v="0"/>
    <x v="0"/>
    <x v="1"/>
    <x v="0"/>
  </r>
  <r>
    <x v="1"/>
    <x v="4"/>
    <x v="1"/>
    <x v="26"/>
    <x v="1"/>
    <x v="2"/>
    <x v="1"/>
    <x v="1"/>
    <x v="27"/>
    <x v="1"/>
    <x v="2"/>
    <x v="0"/>
    <x v="60"/>
    <n v="1"/>
    <x v="0"/>
    <x v="1"/>
    <x v="1"/>
    <x v="0"/>
    <x v="0"/>
    <x v="1"/>
    <x v="0"/>
  </r>
  <r>
    <x v="1"/>
    <x v="4"/>
    <x v="1"/>
    <x v="26"/>
    <x v="1"/>
    <x v="2"/>
    <x v="1"/>
    <x v="2"/>
    <x v="25"/>
    <x v="1"/>
    <x v="1"/>
    <x v="0"/>
    <x v="12"/>
    <n v="1"/>
    <x v="0"/>
    <x v="1"/>
    <x v="1"/>
    <x v="0"/>
    <x v="0"/>
    <x v="1"/>
    <x v="0"/>
  </r>
  <r>
    <x v="1"/>
    <x v="4"/>
    <x v="1"/>
    <x v="26"/>
    <x v="1"/>
    <x v="2"/>
    <x v="1"/>
    <x v="2"/>
    <x v="25"/>
    <x v="1"/>
    <x v="2"/>
    <x v="0"/>
    <x v="20"/>
    <n v="1"/>
    <x v="0"/>
    <x v="0"/>
    <x v="1"/>
    <x v="0"/>
    <x v="0"/>
    <x v="1"/>
    <x v="0"/>
  </r>
  <r>
    <x v="1"/>
    <x v="4"/>
    <x v="1"/>
    <x v="26"/>
    <x v="1"/>
    <x v="2"/>
    <x v="1"/>
    <x v="2"/>
    <x v="25"/>
    <x v="1"/>
    <x v="2"/>
    <x v="0"/>
    <x v="68"/>
    <n v="1"/>
    <x v="0"/>
    <x v="1"/>
    <x v="1"/>
    <x v="0"/>
    <x v="0"/>
    <x v="1"/>
    <x v="0"/>
  </r>
  <r>
    <x v="1"/>
    <x v="4"/>
    <x v="1"/>
    <x v="26"/>
    <x v="1"/>
    <x v="2"/>
    <x v="1"/>
    <x v="2"/>
    <x v="25"/>
    <x v="1"/>
    <x v="2"/>
    <x v="0"/>
    <x v="18"/>
    <n v="2"/>
    <x v="0"/>
    <x v="1"/>
    <x v="1"/>
    <x v="0"/>
    <x v="0"/>
    <x v="1"/>
    <x v="0"/>
  </r>
  <r>
    <x v="1"/>
    <x v="4"/>
    <x v="1"/>
    <x v="26"/>
    <x v="1"/>
    <x v="2"/>
    <x v="1"/>
    <x v="2"/>
    <x v="25"/>
    <x v="1"/>
    <x v="2"/>
    <x v="0"/>
    <x v="21"/>
    <n v="2"/>
    <x v="0"/>
    <x v="0"/>
    <x v="1"/>
    <x v="0"/>
    <x v="0"/>
    <x v="1"/>
    <x v="0"/>
  </r>
  <r>
    <x v="1"/>
    <x v="4"/>
    <x v="1"/>
    <x v="26"/>
    <x v="1"/>
    <x v="2"/>
    <x v="1"/>
    <x v="2"/>
    <x v="25"/>
    <x v="1"/>
    <x v="2"/>
    <x v="0"/>
    <x v="21"/>
    <n v="1"/>
    <x v="0"/>
    <x v="1"/>
    <x v="1"/>
    <x v="0"/>
    <x v="0"/>
    <x v="1"/>
    <x v="0"/>
  </r>
  <r>
    <x v="1"/>
    <x v="4"/>
    <x v="1"/>
    <x v="26"/>
    <x v="1"/>
    <x v="2"/>
    <x v="1"/>
    <x v="2"/>
    <x v="25"/>
    <x v="1"/>
    <x v="2"/>
    <x v="0"/>
    <x v="17"/>
    <n v="1"/>
    <x v="0"/>
    <x v="1"/>
    <x v="1"/>
    <x v="0"/>
    <x v="1"/>
    <x v="1"/>
    <x v="0"/>
  </r>
  <r>
    <x v="1"/>
    <x v="4"/>
    <x v="1"/>
    <x v="26"/>
    <x v="1"/>
    <x v="2"/>
    <x v="1"/>
    <x v="2"/>
    <x v="26"/>
    <x v="1"/>
    <x v="2"/>
    <x v="0"/>
    <x v="20"/>
    <n v="1"/>
    <x v="0"/>
    <x v="0"/>
    <x v="1"/>
    <x v="0"/>
    <x v="0"/>
    <x v="1"/>
    <x v="0"/>
  </r>
  <r>
    <x v="1"/>
    <x v="4"/>
    <x v="1"/>
    <x v="26"/>
    <x v="1"/>
    <x v="2"/>
    <x v="1"/>
    <x v="2"/>
    <x v="26"/>
    <x v="1"/>
    <x v="2"/>
    <x v="0"/>
    <x v="18"/>
    <n v="2"/>
    <x v="0"/>
    <x v="1"/>
    <x v="1"/>
    <x v="0"/>
    <x v="0"/>
    <x v="1"/>
    <x v="0"/>
  </r>
  <r>
    <x v="1"/>
    <x v="4"/>
    <x v="1"/>
    <x v="26"/>
    <x v="1"/>
    <x v="2"/>
    <x v="1"/>
    <x v="2"/>
    <x v="26"/>
    <x v="1"/>
    <x v="2"/>
    <x v="0"/>
    <x v="21"/>
    <n v="1"/>
    <x v="0"/>
    <x v="0"/>
    <x v="1"/>
    <x v="0"/>
    <x v="0"/>
    <x v="1"/>
    <x v="0"/>
  </r>
  <r>
    <x v="1"/>
    <x v="4"/>
    <x v="1"/>
    <x v="26"/>
    <x v="1"/>
    <x v="2"/>
    <x v="1"/>
    <x v="2"/>
    <x v="26"/>
    <x v="1"/>
    <x v="2"/>
    <x v="0"/>
    <x v="17"/>
    <n v="1"/>
    <x v="0"/>
    <x v="1"/>
    <x v="1"/>
    <x v="0"/>
    <x v="1"/>
    <x v="1"/>
    <x v="0"/>
  </r>
  <r>
    <x v="1"/>
    <x v="4"/>
    <x v="1"/>
    <x v="26"/>
    <x v="1"/>
    <x v="2"/>
    <x v="1"/>
    <x v="2"/>
    <x v="26"/>
    <x v="1"/>
    <x v="2"/>
    <x v="1"/>
    <x v="21"/>
    <n v="1"/>
    <x v="0"/>
    <x v="1"/>
    <x v="1"/>
    <x v="0"/>
    <x v="0"/>
    <x v="1"/>
    <x v="0"/>
  </r>
  <r>
    <x v="1"/>
    <x v="4"/>
    <x v="1"/>
    <x v="26"/>
    <x v="1"/>
    <x v="2"/>
    <x v="1"/>
    <x v="2"/>
    <x v="27"/>
    <x v="1"/>
    <x v="2"/>
    <x v="0"/>
    <x v="20"/>
    <n v="1"/>
    <x v="0"/>
    <x v="0"/>
    <x v="1"/>
    <x v="0"/>
    <x v="0"/>
    <x v="1"/>
    <x v="0"/>
  </r>
  <r>
    <x v="1"/>
    <x v="4"/>
    <x v="1"/>
    <x v="26"/>
    <x v="1"/>
    <x v="2"/>
    <x v="1"/>
    <x v="2"/>
    <x v="27"/>
    <x v="1"/>
    <x v="2"/>
    <x v="0"/>
    <x v="18"/>
    <n v="1"/>
    <x v="0"/>
    <x v="1"/>
    <x v="1"/>
    <x v="0"/>
    <x v="0"/>
    <x v="1"/>
    <x v="0"/>
  </r>
  <r>
    <x v="1"/>
    <x v="4"/>
    <x v="1"/>
    <x v="26"/>
    <x v="1"/>
    <x v="2"/>
    <x v="1"/>
    <x v="2"/>
    <x v="27"/>
    <x v="1"/>
    <x v="2"/>
    <x v="0"/>
    <x v="17"/>
    <n v="1"/>
    <x v="0"/>
    <x v="1"/>
    <x v="1"/>
    <x v="0"/>
    <x v="1"/>
    <x v="1"/>
    <x v="0"/>
  </r>
  <r>
    <x v="1"/>
    <x v="4"/>
    <x v="1"/>
    <x v="26"/>
    <x v="1"/>
    <x v="2"/>
    <x v="1"/>
    <x v="3"/>
    <x v="25"/>
    <x v="1"/>
    <x v="2"/>
    <x v="1"/>
    <x v="61"/>
    <n v="1"/>
    <x v="0"/>
    <x v="1"/>
    <x v="1"/>
    <x v="0"/>
    <x v="0"/>
    <x v="1"/>
    <x v="0"/>
  </r>
  <r>
    <x v="1"/>
    <x v="4"/>
    <x v="1"/>
    <x v="26"/>
    <x v="1"/>
    <x v="2"/>
    <x v="1"/>
    <x v="3"/>
    <x v="26"/>
    <x v="1"/>
    <x v="2"/>
    <x v="0"/>
    <x v="21"/>
    <n v="1"/>
    <x v="0"/>
    <x v="0"/>
    <x v="1"/>
    <x v="0"/>
    <x v="0"/>
    <x v="1"/>
    <x v="0"/>
  </r>
  <r>
    <x v="1"/>
    <x v="4"/>
    <x v="1"/>
    <x v="26"/>
    <x v="1"/>
    <x v="2"/>
    <x v="1"/>
    <x v="3"/>
    <x v="27"/>
    <x v="1"/>
    <x v="2"/>
    <x v="0"/>
    <x v="18"/>
    <n v="1"/>
    <x v="0"/>
    <x v="0"/>
    <x v="1"/>
    <x v="0"/>
    <x v="0"/>
    <x v="1"/>
    <x v="0"/>
  </r>
  <r>
    <x v="1"/>
    <x v="4"/>
    <x v="1"/>
    <x v="26"/>
    <x v="1"/>
    <x v="2"/>
    <x v="1"/>
    <x v="4"/>
    <x v="25"/>
    <x v="1"/>
    <x v="2"/>
    <x v="0"/>
    <x v="22"/>
    <n v="1"/>
    <x v="0"/>
    <x v="0"/>
    <x v="1"/>
    <x v="0"/>
    <x v="0"/>
    <x v="1"/>
    <x v="0"/>
  </r>
  <r>
    <x v="1"/>
    <x v="4"/>
    <x v="1"/>
    <x v="26"/>
    <x v="1"/>
    <x v="2"/>
    <x v="1"/>
    <x v="4"/>
    <x v="26"/>
    <x v="1"/>
    <x v="2"/>
    <x v="0"/>
    <x v="22"/>
    <n v="1"/>
    <x v="0"/>
    <x v="0"/>
    <x v="1"/>
    <x v="0"/>
    <x v="0"/>
    <x v="1"/>
    <x v="0"/>
  </r>
  <r>
    <x v="1"/>
    <x v="4"/>
    <x v="1"/>
    <x v="26"/>
    <x v="1"/>
    <x v="2"/>
    <x v="1"/>
    <x v="5"/>
    <x v="25"/>
    <x v="1"/>
    <x v="2"/>
    <x v="1"/>
    <x v="8"/>
    <n v="1"/>
    <x v="0"/>
    <x v="0"/>
    <x v="1"/>
    <x v="0"/>
    <x v="0"/>
    <x v="1"/>
    <x v="0"/>
  </r>
  <r>
    <x v="1"/>
    <x v="4"/>
    <x v="1"/>
    <x v="26"/>
    <x v="1"/>
    <x v="2"/>
    <x v="1"/>
    <x v="6"/>
    <x v="25"/>
    <x v="1"/>
    <x v="2"/>
    <x v="0"/>
    <x v="18"/>
    <n v="1"/>
    <x v="0"/>
    <x v="1"/>
    <x v="1"/>
    <x v="0"/>
    <x v="0"/>
    <x v="1"/>
    <x v="0"/>
  </r>
  <r>
    <x v="1"/>
    <x v="4"/>
    <x v="1"/>
    <x v="26"/>
    <x v="2"/>
    <x v="0"/>
    <x v="0"/>
    <x v="5"/>
    <x v="25"/>
    <x v="1"/>
    <x v="2"/>
    <x v="0"/>
    <x v="20"/>
    <n v="1"/>
    <x v="0"/>
    <x v="0"/>
    <x v="1"/>
    <x v="0"/>
    <x v="0"/>
    <x v="1"/>
    <x v="0"/>
  </r>
  <r>
    <x v="1"/>
    <x v="4"/>
    <x v="1"/>
    <x v="26"/>
    <x v="2"/>
    <x v="2"/>
    <x v="1"/>
    <x v="0"/>
    <x v="25"/>
    <x v="1"/>
    <x v="2"/>
    <x v="0"/>
    <x v="21"/>
    <n v="1"/>
    <x v="0"/>
    <x v="0"/>
    <x v="1"/>
    <x v="0"/>
    <x v="0"/>
    <x v="1"/>
    <x v="0"/>
  </r>
  <r>
    <x v="1"/>
    <x v="4"/>
    <x v="1"/>
    <x v="27"/>
    <x v="0"/>
    <x v="0"/>
    <x v="0"/>
    <x v="0"/>
    <x v="25"/>
    <x v="1"/>
    <x v="2"/>
    <x v="0"/>
    <x v="20"/>
    <n v="1"/>
    <x v="0"/>
    <x v="0"/>
    <x v="1"/>
    <x v="0"/>
    <x v="0"/>
    <x v="1"/>
    <x v="0"/>
  </r>
  <r>
    <x v="1"/>
    <x v="4"/>
    <x v="1"/>
    <x v="27"/>
    <x v="0"/>
    <x v="0"/>
    <x v="0"/>
    <x v="1"/>
    <x v="25"/>
    <x v="1"/>
    <x v="2"/>
    <x v="0"/>
    <x v="20"/>
    <n v="1"/>
    <x v="0"/>
    <x v="0"/>
    <x v="1"/>
    <x v="0"/>
    <x v="0"/>
    <x v="1"/>
    <x v="0"/>
  </r>
  <r>
    <x v="1"/>
    <x v="4"/>
    <x v="1"/>
    <x v="27"/>
    <x v="0"/>
    <x v="0"/>
    <x v="0"/>
    <x v="1"/>
    <x v="27"/>
    <x v="1"/>
    <x v="2"/>
    <x v="0"/>
    <x v="21"/>
    <n v="2"/>
    <x v="0"/>
    <x v="1"/>
    <x v="1"/>
    <x v="0"/>
    <x v="0"/>
    <x v="1"/>
    <x v="0"/>
  </r>
  <r>
    <x v="1"/>
    <x v="4"/>
    <x v="1"/>
    <x v="27"/>
    <x v="0"/>
    <x v="3"/>
    <x v="0"/>
    <x v="8"/>
    <x v="25"/>
    <x v="1"/>
    <x v="2"/>
    <x v="0"/>
    <x v="20"/>
    <n v="1"/>
    <x v="0"/>
    <x v="0"/>
    <x v="1"/>
    <x v="0"/>
    <x v="0"/>
    <x v="1"/>
    <x v="0"/>
  </r>
  <r>
    <x v="1"/>
    <x v="4"/>
    <x v="1"/>
    <x v="27"/>
    <x v="0"/>
    <x v="2"/>
    <x v="1"/>
    <x v="1"/>
    <x v="25"/>
    <x v="1"/>
    <x v="2"/>
    <x v="0"/>
    <x v="20"/>
    <n v="1"/>
    <x v="0"/>
    <x v="0"/>
    <x v="1"/>
    <x v="0"/>
    <x v="0"/>
    <x v="1"/>
    <x v="0"/>
  </r>
  <r>
    <x v="1"/>
    <x v="4"/>
    <x v="1"/>
    <x v="27"/>
    <x v="0"/>
    <x v="2"/>
    <x v="1"/>
    <x v="1"/>
    <x v="25"/>
    <x v="1"/>
    <x v="2"/>
    <x v="0"/>
    <x v="20"/>
    <n v="1"/>
    <x v="0"/>
    <x v="1"/>
    <x v="1"/>
    <x v="0"/>
    <x v="0"/>
    <x v="1"/>
    <x v="0"/>
  </r>
  <r>
    <x v="1"/>
    <x v="4"/>
    <x v="1"/>
    <x v="27"/>
    <x v="1"/>
    <x v="0"/>
    <x v="0"/>
    <x v="0"/>
    <x v="25"/>
    <x v="1"/>
    <x v="2"/>
    <x v="0"/>
    <x v="20"/>
    <n v="4"/>
    <x v="0"/>
    <x v="0"/>
    <x v="1"/>
    <x v="0"/>
    <x v="0"/>
    <x v="1"/>
    <x v="0"/>
  </r>
  <r>
    <x v="1"/>
    <x v="4"/>
    <x v="1"/>
    <x v="27"/>
    <x v="1"/>
    <x v="0"/>
    <x v="0"/>
    <x v="1"/>
    <x v="25"/>
    <x v="1"/>
    <x v="2"/>
    <x v="0"/>
    <x v="20"/>
    <n v="5"/>
    <x v="0"/>
    <x v="0"/>
    <x v="1"/>
    <x v="0"/>
    <x v="0"/>
    <x v="1"/>
    <x v="0"/>
  </r>
  <r>
    <x v="1"/>
    <x v="4"/>
    <x v="1"/>
    <x v="27"/>
    <x v="1"/>
    <x v="0"/>
    <x v="0"/>
    <x v="1"/>
    <x v="25"/>
    <x v="1"/>
    <x v="2"/>
    <x v="0"/>
    <x v="20"/>
    <n v="2"/>
    <x v="0"/>
    <x v="1"/>
    <x v="1"/>
    <x v="0"/>
    <x v="0"/>
    <x v="1"/>
    <x v="0"/>
  </r>
  <r>
    <x v="1"/>
    <x v="4"/>
    <x v="1"/>
    <x v="27"/>
    <x v="1"/>
    <x v="0"/>
    <x v="0"/>
    <x v="1"/>
    <x v="27"/>
    <x v="1"/>
    <x v="2"/>
    <x v="0"/>
    <x v="20"/>
    <n v="2"/>
    <x v="0"/>
    <x v="1"/>
    <x v="1"/>
    <x v="0"/>
    <x v="0"/>
    <x v="1"/>
    <x v="0"/>
  </r>
  <r>
    <x v="1"/>
    <x v="4"/>
    <x v="1"/>
    <x v="27"/>
    <x v="1"/>
    <x v="0"/>
    <x v="0"/>
    <x v="2"/>
    <x v="25"/>
    <x v="1"/>
    <x v="2"/>
    <x v="0"/>
    <x v="20"/>
    <n v="1"/>
    <x v="0"/>
    <x v="1"/>
    <x v="1"/>
    <x v="0"/>
    <x v="0"/>
    <x v="1"/>
    <x v="0"/>
  </r>
  <r>
    <x v="1"/>
    <x v="4"/>
    <x v="1"/>
    <x v="27"/>
    <x v="1"/>
    <x v="0"/>
    <x v="0"/>
    <x v="4"/>
    <x v="25"/>
    <x v="1"/>
    <x v="2"/>
    <x v="0"/>
    <x v="20"/>
    <n v="1"/>
    <x v="0"/>
    <x v="1"/>
    <x v="1"/>
    <x v="0"/>
    <x v="0"/>
    <x v="1"/>
    <x v="0"/>
  </r>
  <r>
    <x v="1"/>
    <x v="4"/>
    <x v="1"/>
    <x v="27"/>
    <x v="1"/>
    <x v="3"/>
    <x v="0"/>
    <x v="1"/>
    <x v="27"/>
    <x v="1"/>
    <x v="1"/>
    <x v="0"/>
    <x v="2"/>
    <n v="1"/>
    <x v="1"/>
    <x v="0"/>
    <x v="1"/>
    <x v="0"/>
    <x v="0"/>
    <x v="1"/>
    <x v="0"/>
  </r>
  <r>
    <x v="1"/>
    <x v="4"/>
    <x v="1"/>
    <x v="27"/>
    <x v="1"/>
    <x v="2"/>
    <x v="1"/>
    <x v="1"/>
    <x v="25"/>
    <x v="1"/>
    <x v="2"/>
    <x v="0"/>
    <x v="20"/>
    <n v="1"/>
    <x v="0"/>
    <x v="0"/>
    <x v="1"/>
    <x v="0"/>
    <x v="0"/>
    <x v="1"/>
    <x v="0"/>
  </r>
  <r>
    <x v="1"/>
    <x v="4"/>
    <x v="1"/>
    <x v="50"/>
    <x v="0"/>
    <x v="0"/>
    <x v="0"/>
    <x v="0"/>
    <x v="25"/>
    <x v="1"/>
    <x v="4"/>
    <x v="0"/>
    <x v="23"/>
    <n v="2"/>
    <x v="0"/>
    <x v="0"/>
    <x v="1"/>
    <x v="0"/>
    <x v="0"/>
    <x v="1"/>
    <x v="0"/>
  </r>
  <r>
    <x v="1"/>
    <x v="4"/>
    <x v="1"/>
    <x v="50"/>
    <x v="0"/>
    <x v="0"/>
    <x v="0"/>
    <x v="0"/>
    <x v="25"/>
    <x v="1"/>
    <x v="2"/>
    <x v="0"/>
    <x v="18"/>
    <n v="1"/>
    <x v="0"/>
    <x v="0"/>
    <x v="1"/>
    <x v="0"/>
    <x v="0"/>
    <x v="1"/>
    <x v="0"/>
  </r>
  <r>
    <x v="1"/>
    <x v="4"/>
    <x v="1"/>
    <x v="50"/>
    <x v="0"/>
    <x v="0"/>
    <x v="0"/>
    <x v="0"/>
    <x v="25"/>
    <x v="1"/>
    <x v="2"/>
    <x v="0"/>
    <x v="22"/>
    <n v="1"/>
    <x v="0"/>
    <x v="0"/>
    <x v="1"/>
    <x v="0"/>
    <x v="0"/>
    <x v="1"/>
    <x v="0"/>
  </r>
  <r>
    <x v="1"/>
    <x v="4"/>
    <x v="1"/>
    <x v="50"/>
    <x v="0"/>
    <x v="0"/>
    <x v="0"/>
    <x v="0"/>
    <x v="26"/>
    <x v="1"/>
    <x v="2"/>
    <x v="0"/>
    <x v="20"/>
    <n v="1"/>
    <x v="0"/>
    <x v="0"/>
    <x v="1"/>
    <x v="0"/>
    <x v="0"/>
    <x v="1"/>
    <x v="0"/>
  </r>
  <r>
    <x v="1"/>
    <x v="4"/>
    <x v="1"/>
    <x v="50"/>
    <x v="0"/>
    <x v="0"/>
    <x v="0"/>
    <x v="0"/>
    <x v="26"/>
    <x v="1"/>
    <x v="2"/>
    <x v="0"/>
    <x v="18"/>
    <n v="1"/>
    <x v="0"/>
    <x v="0"/>
    <x v="1"/>
    <x v="0"/>
    <x v="0"/>
    <x v="1"/>
    <x v="0"/>
  </r>
  <r>
    <x v="1"/>
    <x v="4"/>
    <x v="1"/>
    <x v="50"/>
    <x v="0"/>
    <x v="0"/>
    <x v="0"/>
    <x v="1"/>
    <x v="25"/>
    <x v="1"/>
    <x v="3"/>
    <x v="0"/>
    <x v="52"/>
    <n v="1"/>
    <x v="0"/>
    <x v="1"/>
    <x v="1"/>
    <x v="0"/>
    <x v="0"/>
    <x v="1"/>
    <x v="0"/>
  </r>
  <r>
    <x v="1"/>
    <x v="4"/>
    <x v="1"/>
    <x v="50"/>
    <x v="0"/>
    <x v="0"/>
    <x v="0"/>
    <x v="1"/>
    <x v="25"/>
    <x v="1"/>
    <x v="2"/>
    <x v="0"/>
    <x v="18"/>
    <n v="2"/>
    <x v="0"/>
    <x v="1"/>
    <x v="1"/>
    <x v="0"/>
    <x v="0"/>
    <x v="1"/>
    <x v="0"/>
  </r>
  <r>
    <x v="1"/>
    <x v="4"/>
    <x v="1"/>
    <x v="50"/>
    <x v="0"/>
    <x v="0"/>
    <x v="0"/>
    <x v="1"/>
    <x v="25"/>
    <x v="1"/>
    <x v="2"/>
    <x v="0"/>
    <x v="56"/>
    <n v="1"/>
    <x v="0"/>
    <x v="1"/>
    <x v="1"/>
    <x v="0"/>
    <x v="0"/>
    <x v="1"/>
    <x v="0"/>
  </r>
  <r>
    <x v="1"/>
    <x v="4"/>
    <x v="1"/>
    <x v="50"/>
    <x v="0"/>
    <x v="0"/>
    <x v="0"/>
    <x v="1"/>
    <x v="25"/>
    <x v="1"/>
    <x v="2"/>
    <x v="0"/>
    <x v="21"/>
    <n v="1"/>
    <x v="0"/>
    <x v="0"/>
    <x v="1"/>
    <x v="0"/>
    <x v="0"/>
    <x v="1"/>
    <x v="0"/>
  </r>
  <r>
    <x v="1"/>
    <x v="4"/>
    <x v="1"/>
    <x v="50"/>
    <x v="0"/>
    <x v="0"/>
    <x v="0"/>
    <x v="1"/>
    <x v="25"/>
    <x v="1"/>
    <x v="2"/>
    <x v="0"/>
    <x v="22"/>
    <n v="1"/>
    <x v="0"/>
    <x v="1"/>
    <x v="1"/>
    <x v="0"/>
    <x v="0"/>
    <x v="1"/>
    <x v="0"/>
  </r>
  <r>
    <x v="1"/>
    <x v="4"/>
    <x v="1"/>
    <x v="50"/>
    <x v="0"/>
    <x v="0"/>
    <x v="0"/>
    <x v="1"/>
    <x v="25"/>
    <x v="1"/>
    <x v="2"/>
    <x v="1"/>
    <x v="18"/>
    <n v="1"/>
    <x v="0"/>
    <x v="0"/>
    <x v="1"/>
    <x v="0"/>
    <x v="0"/>
    <x v="1"/>
    <x v="0"/>
  </r>
  <r>
    <x v="1"/>
    <x v="4"/>
    <x v="1"/>
    <x v="50"/>
    <x v="0"/>
    <x v="0"/>
    <x v="0"/>
    <x v="1"/>
    <x v="25"/>
    <x v="1"/>
    <x v="2"/>
    <x v="1"/>
    <x v="21"/>
    <n v="1"/>
    <x v="0"/>
    <x v="1"/>
    <x v="1"/>
    <x v="0"/>
    <x v="0"/>
    <x v="1"/>
    <x v="0"/>
  </r>
  <r>
    <x v="1"/>
    <x v="4"/>
    <x v="1"/>
    <x v="50"/>
    <x v="0"/>
    <x v="0"/>
    <x v="0"/>
    <x v="1"/>
    <x v="26"/>
    <x v="1"/>
    <x v="5"/>
    <x v="0"/>
    <x v="47"/>
    <n v="1"/>
    <x v="0"/>
    <x v="0"/>
    <x v="1"/>
    <x v="0"/>
    <x v="0"/>
    <x v="1"/>
    <x v="0"/>
  </r>
  <r>
    <x v="1"/>
    <x v="4"/>
    <x v="1"/>
    <x v="50"/>
    <x v="0"/>
    <x v="0"/>
    <x v="0"/>
    <x v="1"/>
    <x v="26"/>
    <x v="1"/>
    <x v="2"/>
    <x v="0"/>
    <x v="68"/>
    <n v="1"/>
    <x v="0"/>
    <x v="1"/>
    <x v="1"/>
    <x v="0"/>
    <x v="0"/>
    <x v="1"/>
    <x v="0"/>
  </r>
  <r>
    <x v="1"/>
    <x v="4"/>
    <x v="1"/>
    <x v="50"/>
    <x v="0"/>
    <x v="0"/>
    <x v="0"/>
    <x v="1"/>
    <x v="26"/>
    <x v="1"/>
    <x v="2"/>
    <x v="0"/>
    <x v="60"/>
    <n v="1"/>
    <x v="0"/>
    <x v="1"/>
    <x v="1"/>
    <x v="0"/>
    <x v="0"/>
    <x v="1"/>
    <x v="0"/>
  </r>
  <r>
    <x v="1"/>
    <x v="4"/>
    <x v="1"/>
    <x v="50"/>
    <x v="0"/>
    <x v="0"/>
    <x v="0"/>
    <x v="1"/>
    <x v="26"/>
    <x v="1"/>
    <x v="2"/>
    <x v="0"/>
    <x v="21"/>
    <n v="1"/>
    <x v="0"/>
    <x v="0"/>
    <x v="1"/>
    <x v="0"/>
    <x v="0"/>
    <x v="1"/>
    <x v="0"/>
  </r>
  <r>
    <x v="1"/>
    <x v="4"/>
    <x v="1"/>
    <x v="50"/>
    <x v="0"/>
    <x v="0"/>
    <x v="0"/>
    <x v="1"/>
    <x v="26"/>
    <x v="1"/>
    <x v="2"/>
    <x v="0"/>
    <x v="21"/>
    <n v="2"/>
    <x v="0"/>
    <x v="1"/>
    <x v="1"/>
    <x v="0"/>
    <x v="0"/>
    <x v="1"/>
    <x v="0"/>
  </r>
  <r>
    <x v="1"/>
    <x v="4"/>
    <x v="1"/>
    <x v="50"/>
    <x v="0"/>
    <x v="0"/>
    <x v="0"/>
    <x v="2"/>
    <x v="25"/>
    <x v="1"/>
    <x v="3"/>
    <x v="0"/>
    <x v="52"/>
    <n v="1"/>
    <x v="0"/>
    <x v="1"/>
    <x v="1"/>
    <x v="0"/>
    <x v="0"/>
    <x v="1"/>
    <x v="0"/>
  </r>
  <r>
    <x v="1"/>
    <x v="4"/>
    <x v="1"/>
    <x v="50"/>
    <x v="0"/>
    <x v="0"/>
    <x v="0"/>
    <x v="2"/>
    <x v="25"/>
    <x v="1"/>
    <x v="2"/>
    <x v="0"/>
    <x v="18"/>
    <n v="1"/>
    <x v="0"/>
    <x v="0"/>
    <x v="1"/>
    <x v="0"/>
    <x v="0"/>
    <x v="1"/>
    <x v="0"/>
  </r>
  <r>
    <x v="1"/>
    <x v="4"/>
    <x v="1"/>
    <x v="50"/>
    <x v="0"/>
    <x v="0"/>
    <x v="0"/>
    <x v="2"/>
    <x v="25"/>
    <x v="1"/>
    <x v="2"/>
    <x v="1"/>
    <x v="68"/>
    <n v="1"/>
    <x v="0"/>
    <x v="1"/>
    <x v="1"/>
    <x v="0"/>
    <x v="0"/>
    <x v="1"/>
    <x v="0"/>
  </r>
  <r>
    <x v="1"/>
    <x v="4"/>
    <x v="1"/>
    <x v="50"/>
    <x v="0"/>
    <x v="0"/>
    <x v="0"/>
    <x v="2"/>
    <x v="26"/>
    <x v="1"/>
    <x v="3"/>
    <x v="0"/>
    <x v="52"/>
    <n v="1"/>
    <x v="0"/>
    <x v="1"/>
    <x v="1"/>
    <x v="0"/>
    <x v="0"/>
    <x v="1"/>
    <x v="0"/>
  </r>
  <r>
    <x v="1"/>
    <x v="4"/>
    <x v="1"/>
    <x v="50"/>
    <x v="0"/>
    <x v="0"/>
    <x v="0"/>
    <x v="2"/>
    <x v="26"/>
    <x v="1"/>
    <x v="2"/>
    <x v="1"/>
    <x v="21"/>
    <n v="1"/>
    <x v="0"/>
    <x v="0"/>
    <x v="1"/>
    <x v="0"/>
    <x v="0"/>
    <x v="1"/>
    <x v="0"/>
  </r>
  <r>
    <x v="1"/>
    <x v="4"/>
    <x v="1"/>
    <x v="50"/>
    <x v="0"/>
    <x v="0"/>
    <x v="0"/>
    <x v="3"/>
    <x v="25"/>
    <x v="1"/>
    <x v="3"/>
    <x v="0"/>
    <x v="10"/>
    <n v="1"/>
    <x v="0"/>
    <x v="1"/>
    <x v="1"/>
    <x v="0"/>
    <x v="0"/>
    <x v="1"/>
    <x v="0"/>
  </r>
  <r>
    <x v="1"/>
    <x v="4"/>
    <x v="1"/>
    <x v="50"/>
    <x v="0"/>
    <x v="0"/>
    <x v="0"/>
    <x v="3"/>
    <x v="25"/>
    <x v="1"/>
    <x v="2"/>
    <x v="1"/>
    <x v="20"/>
    <n v="1"/>
    <x v="0"/>
    <x v="1"/>
    <x v="1"/>
    <x v="0"/>
    <x v="0"/>
    <x v="1"/>
    <x v="0"/>
  </r>
  <r>
    <x v="1"/>
    <x v="4"/>
    <x v="1"/>
    <x v="50"/>
    <x v="0"/>
    <x v="0"/>
    <x v="0"/>
    <x v="3"/>
    <x v="25"/>
    <x v="1"/>
    <x v="2"/>
    <x v="1"/>
    <x v="21"/>
    <n v="1"/>
    <x v="0"/>
    <x v="1"/>
    <x v="1"/>
    <x v="0"/>
    <x v="0"/>
    <x v="1"/>
    <x v="0"/>
  </r>
  <r>
    <x v="1"/>
    <x v="4"/>
    <x v="1"/>
    <x v="50"/>
    <x v="0"/>
    <x v="0"/>
    <x v="0"/>
    <x v="3"/>
    <x v="26"/>
    <x v="1"/>
    <x v="2"/>
    <x v="0"/>
    <x v="18"/>
    <n v="1"/>
    <x v="0"/>
    <x v="1"/>
    <x v="1"/>
    <x v="0"/>
    <x v="0"/>
    <x v="1"/>
    <x v="0"/>
  </r>
  <r>
    <x v="1"/>
    <x v="4"/>
    <x v="1"/>
    <x v="50"/>
    <x v="0"/>
    <x v="0"/>
    <x v="0"/>
    <x v="4"/>
    <x v="25"/>
    <x v="1"/>
    <x v="4"/>
    <x v="0"/>
    <x v="23"/>
    <n v="1"/>
    <x v="0"/>
    <x v="1"/>
    <x v="1"/>
    <x v="0"/>
    <x v="0"/>
    <x v="1"/>
    <x v="1"/>
  </r>
  <r>
    <x v="1"/>
    <x v="4"/>
    <x v="1"/>
    <x v="50"/>
    <x v="0"/>
    <x v="0"/>
    <x v="0"/>
    <x v="4"/>
    <x v="25"/>
    <x v="1"/>
    <x v="2"/>
    <x v="1"/>
    <x v="21"/>
    <n v="1"/>
    <x v="0"/>
    <x v="0"/>
    <x v="1"/>
    <x v="0"/>
    <x v="0"/>
    <x v="1"/>
    <x v="0"/>
  </r>
  <r>
    <x v="1"/>
    <x v="4"/>
    <x v="1"/>
    <x v="50"/>
    <x v="0"/>
    <x v="0"/>
    <x v="0"/>
    <x v="4"/>
    <x v="26"/>
    <x v="1"/>
    <x v="2"/>
    <x v="0"/>
    <x v="18"/>
    <n v="1"/>
    <x v="0"/>
    <x v="0"/>
    <x v="1"/>
    <x v="0"/>
    <x v="0"/>
    <x v="1"/>
    <x v="0"/>
  </r>
  <r>
    <x v="1"/>
    <x v="4"/>
    <x v="1"/>
    <x v="50"/>
    <x v="0"/>
    <x v="0"/>
    <x v="0"/>
    <x v="4"/>
    <x v="26"/>
    <x v="1"/>
    <x v="2"/>
    <x v="0"/>
    <x v="21"/>
    <n v="1"/>
    <x v="0"/>
    <x v="0"/>
    <x v="1"/>
    <x v="0"/>
    <x v="0"/>
    <x v="1"/>
    <x v="0"/>
  </r>
  <r>
    <x v="1"/>
    <x v="4"/>
    <x v="1"/>
    <x v="50"/>
    <x v="0"/>
    <x v="0"/>
    <x v="0"/>
    <x v="5"/>
    <x v="25"/>
    <x v="1"/>
    <x v="2"/>
    <x v="1"/>
    <x v="8"/>
    <n v="1"/>
    <x v="0"/>
    <x v="0"/>
    <x v="1"/>
    <x v="0"/>
    <x v="0"/>
    <x v="1"/>
    <x v="0"/>
  </r>
  <r>
    <x v="1"/>
    <x v="4"/>
    <x v="1"/>
    <x v="50"/>
    <x v="0"/>
    <x v="0"/>
    <x v="0"/>
    <x v="8"/>
    <x v="25"/>
    <x v="1"/>
    <x v="1"/>
    <x v="1"/>
    <x v="2"/>
    <n v="1"/>
    <x v="0"/>
    <x v="0"/>
    <x v="1"/>
    <x v="1"/>
    <x v="0"/>
    <x v="1"/>
    <x v="1"/>
  </r>
  <r>
    <x v="1"/>
    <x v="4"/>
    <x v="1"/>
    <x v="50"/>
    <x v="0"/>
    <x v="3"/>
    <x v="0"/>
    <x v="0"/>
    <x v="25"/>
    <x v="1"/>
    <x v="2"/>
    <x v="0"/>
    <x v="18"/>
    <n v="1"/>
    <x v="0"/>
    <x v="0"/>
    <x v="1"/>
    <x v="0"/>
    <x v="0"/>
    <x v="1"/>
    <x v="0"/>
  </r>
  <r>
    <x v="1"/>
    <x v="4"/>
    <x v="1"/>
    <x v="50"/>
    <x v="0"/>
    <x v="3"/>
    <x v="0"/>
    <x v="2"/>
    <x v="25"/>
    <x v="1"/>
    <x v="4"/>
    <x v="0"/>
    <x v="35"/>
    <n v="1"/>
    <x v="0"/>
    <x v="0"/>
    <x v="1"/>
    <x v="0"/>
    <x v="0"/>
    <x v="1"/>
    <x v="0"/>
  </r>
  <r>
    <x v="1"/>
    <x v="4"/>
    <x v="1"/>
    <x v="50"/>
    <x v="0"/>
    <x v="3"/>
    <x v="0"/>
    <x v="2"/>
    <x v="25"/>
    <x v="1"/>
    <x v="2"/>
    <x v="0"/>
    <x v="56"/>
    <n v="1"/>
    <x v="0"/>
    <x v="1"/>
    <x v="1"/>
    <x v="0"/>
    <x v="0"/>
    <x v="1"/>
    <x v="0"/>
  </r>
  <r>
    <x v="1"/>
    <x v="4"/>
    <x v="1"/>
    <x v="50"/>
    <x v="0"/>
    <x v="1"/>
    <x v="1"/>
    <x v="0"/>
    <x v="25"/>
    <x v="1"/>
    <x v="5"/>
    <x v="0"/>
    <x v="14"/>
    <n v="1"/>
    <x v="0"/>
    <x v="0"/>
    <x v="1"/>
    <x v="0"/>
    <x v="0"/>
    <x v="1"/>
    <x v="0"/>
  </r>
  <r>
    <x v="1"/>
    <x v="4"/>
    <x v="1"/>
    <x v="50"/>
    <x v="0"/>
    <x v="1"/>
    <x v="1"/>
    <x v="1"/>
    <x v="25"/>
    <x v="1"/>
    <x v="2"/>
    <x v="1"/>
    <x v="68"/>
    <n v="1"/>
    <x v="0"/>
    <x v="0"/>
    <x v="1"/>
    <x v="0"/>
    <x v="0"/>
    <x v="1"/>
    <x v="0"/>
  </r>
  <r>
    <x v="1"/>
    <x v="4"/>
    <x v="1"/>
    <x v="50"/>
    <x v="0"/>
    <x v="1"/>
    <x v="1"/>
    <x v="1"/>
    <x v="26"/>
    <x v="1"/>
    <x v="2"/>
    <x v="1"/>
    <x v="68"/>
    <n v="1"/>
    <x v="0"/>
    <x v="0"/>
    <x v="1"/>
    <x v="0"/>
    <x v="0"/>
    <x v="1"/>
    <x v="0"/>
  </r>
  <r>
    <x v="1"/>
    <x v="4"/>
    <x v="1"/>
    <x v="50"/>
    <x v="0"/>
    <x v="1"/>
    <x v="1"/>
    <x v="2"/>
    <x v="25"/>
    <x v="1"/>
    <x v="2"/>
    <x v="0"/>
    <x v="20"/>
    <n v="1"/>
    <x v="0"/>
    <x v="0"/>
    <x v="1"/>
    <x v="0"/>
    <x v="0"/>
    <x v="1"/>
    <x v="0"/>
  </r>
  <r>
    <x v="1"/>
    <x v="4"/>
    <x v="1"/>
    <x v="50"/>
    <x v="0"/>
    <x v="1"/>
    <x v="1"/>
    <x v="3"/>
    <x v="25"/>
    <x v="1"/>
    <x v="1"/>
    <x v="0"/>
    <x v="2"/>
    <n v="1"/>
    <x v="0"/>
    <x v="0"/>
    <x v="1"/>
    <x v="0"/>
    <x v="0"/>
    <x v="1"/>
    <x v="0"/>
  </r>
  <r>
    <x v="1"/>
    <x v="4"/>
    <x v="1"/>
    <x v="50"/>
    <x v="0"/>
    <x v="1"/>
    <x v="1"/>
    <x v="3"/>
    <x v="25"/>
    <x v="1"/>
    <x v="4"/>
    <x v="1"/>
    <x v="54"/>
    <n v="1"/>
    <x v="0"/>
    <x v="0"/>
    <x v="1"/>
    <x v="0"/>
    <x v="0"/>
    <x v="1"/>
    <x v="0"/>
  </r>
  <r>
    <x v="1"/>
    <x v="4"/>
    <x v="1"/>
    <x v="50"/>
    <x v="0"/>
    <x v="1"/>
    <x v="1"/>
    <x v="5"/>
    <x v="25"/>
    <x v="1"/>
    <x v="3"/>
    <x v="1"/>
    <x v="26"/>
    <n v="1"/>
    <x v="0"/>
    <x v="0"/>
    <x v="1"/>
    <x v="0"/>
    <x v="0"/>
    <x v="1"/>
    <x v="0"/>
  </r>
  <r>
    <x v="1"/>
    <x v="4"/>
    <x v="1"/>
    <x v="50"/>
    <x v="0"/>
    <x v="1"/>
    <x v="1"/>
    <x v="5"/>
    <x v="25"/>
    <x v="1"/>
    <x v="2"/>
    <x v="1"/>
    <x v="57"/>
    <n v="1"/>
    <x v="0"/>
    <x v="1"/>
    <x v="1"/>
    <x v="0"/>
    <x v="0"/>
    <x v="1"/>
    <x v="0"/>
  </r>
  <r>
    <x v="1"/>
    <x v="4"/>
    <x v="1"/>
    <x v="50"/>
    <x v="0"/>
    <x v="1"/>
    <x v="1"/>
    <x v="5"/>
    <x v="26"/>
    <x v="1"/>
    <x v="4"/>
    <x v="1"/>
    <x v="70"/>
    <n v="1"/>
    <x v="0"/>
    <x v="0"/>
    <x v="1"/>
    <x v="0"/>
    <x v="0"/>
    <x v="1"/>
    <x v="0"/>
  </r>
  <r>
    <x v="1"/>
    <x v="4"/>
    <x v="1"/>
    <x v="50"/>
    <x v="0"/>
    <x v="1"/>
    <x v="1"/>
    <x v="8"/>
    <x v="26"/>
    <x v="1"/>
    <x v="4"/>
    <x v="1"/>
    <x v="67"/>
    <n v="1"/>
    <x v="0"/>
    <x v="0"/>
    <x v="1"/>
    <x v="0"/>
    <x v="0"/>
    <x v="1"/>
    <x v="0"/>
  </r>
  <r>
    <x v="1"/>
    <x v="4"/>
    <x v="1"/>
    <x v="50"/>
    <x v="0"/>
    <x v="1"/>
    <x v="1"/>
    <x v="6"/>
    <x v="26"/>
    <x v="1"/>
    <x v="4"/>
    <x v="1"/>
    <x v="67"/>
    <n v="1"/>
    <x v="0"/>
    <x v="0"/>
    <x v="1"/>
    <x v="0"/>
    <x v="0"/>
    <x v="1"/>
    <x v="0"/>
  </r>
  <r>
    <x v="1"/>
    <x v="4"/>
    <x v="1"/>
    <x v="50"/>
    <x v="0"/>
    <x v="2"/>
    <x v="1"/>
    <x v="0"/>
    <x v="25"/>
    <x v="1"/>
    <x v="2"/>
    <x v="0"/>
    <x v="17"/>
    <n v="1"/>
    <x v="0"/>
    <x v="1"/>
    <x v="1"/>
    <x v="0"/>
    <x v="0"/>
    <x v="1"/>
    <x v="0"/>
  </r>
  <r>
    <x v="1"/>
    <x v="4"/>
    <x v="1"/>
    <x v="50"/>
    <x v="0"/>
    <x v="2"/>
    <x v="1"/>
    <x v="0"/>
    <x v="25"/>
    <x v="1"/>
    <x v="2"/>
    <x v="1"/>
    <x v="17"/>
    <n v="1"/>
    <x v="0"/>
    <x v="0"/>
    <x v="1"/>
    <x v="0"/>
    <x v="0"/>
    <x v="1"/>
    <x v="0"/>
  </r>
  <r>
    <x v="1"/>
    <x v="4"/>
    <x v="1"/>
    <x v="50"/>
    <x v="0"/>
    <x v="2"/>
    <x v="1"/>
    <x v="0"/>
    <x v="26"/>
    <x v="1"/>
    <x v="4"/>
    <x v="0"/>
    <x v="67"/>
    <n v="1"/>
    <x v="0"/>
    <x v="0"/>
    <x v="1"/>
    <x v="0"/>
    <x v="0"/>
    <x v="1"/>
    <x v="0"/>
  </r>
  <r>
    <x v="1"/>
    <x v="4"/>
    <x v="1"/>
    <x v="50"/>
    <x v="0"/>
    <x v="2"/>
    <x v="1"/>
    <x v="1"/>
    <x v="25"/>
    <x v="1"/>
    <x v="5"/>
    <x v="0"/>
    <x v="14"/>
    <n v="1"/>
    <x v="0"/>
    <x v="0"/>
    <x v="1"/>
    <x v="0"/>
    <x v="0"/>
    <x v="1"/>
    <x v="0"/>
  </r>
  <r>
    <x v="1"/>
    <x v="4"/>
    <x v="1"/>
    <x v="50"/>
    <x v="0"/>
    <x v="2"/>
    <x v="1"/>
    <x v="1"/>
    <x v="25"/>
    <x v="1"/>
    <x v="2"/>
    <x v="0"/>
    <x v="18"/>
    <n v="1"/>
    <x v="0"/>
    <x v="1"/>
    <x v="1"/>
    <x v="0"/>
    <x v="0"/>
    <x v="1"/>
    <x v="0"/>
  </r>
  <r>
    <x v="1"/>
    <x v="4"/>
    <x v="1"/>
    <x v="50"/>
    <x v="0"/>
    <x v="2"/>
    <x v="1"/>
    <x v="1"/>
    <x v="25"/>
    <x v="1"/>
    <x v="2"/>
    <x v="0"/>
    <x v="60"/>
    <n v="1"/>
    <x v="0"/>
    <x v="0"/>
    <x v="1"/>
    <x v="0"/>
    <x v="0"/>
    <x v="1"/>
    <x v="0"/>
  </r>
  <r>
    <x v="1"/>
    <x v="4"/>
    <x v="1"/>
    <x v="50"/>
    <x v="0"/>
    <x v="2"/>
    <x v="1"/>
    <x v="1"/>
    <x v="26"/>
    <x v="1"/>
    <x v="2"/>
    <x v="0"/>
    <x v="60"/>
    <n v="2"/>
    <x v="0"/>
    <x v="0"/>
    <x v="1"/>
    <x v="0"/>
    <x v="0"/>
    <x v="1"/>
    <x v="0"/>
  </r>
  <r>
    <x v="1"/>
    <x v="4"/>
    <x v="1"/>
    <x v="50"/>
    <x v="0"/>
    <x v="2"/>
    <x v="1"/>
    <x v="2"/>
    <x v="25"/>
    <x v="1"/>
    <x v="2"/>
    <x v="1"/>
    <x v="21"/>
    <n v="1"/>
    <x v="0"/>
    <x v="0"/>
    <x v="1"/>
    <x v="0"/>
    <x v="0"/>
    <x v="1"/>
    <x v="0"/>
  </r>
  <r>
    <x v="1"/>
    <x v="4"/>
    <x v="1"/>
    <x v="50"/>
    <x v="0"/>
    <x v="2"/>
    <x v="1"/>
    <x v="2"/>
    <x v="26"/>
    <x v="1"/>
    <x v="1"/>
    <x v="1"/>
    <x v="12"/>
    <n v="1"/>
    <x v="0"/>
    <x v="1"/>
    <x v="1"/>
    <x v="0"/>
    <x v="0"/>
    <x v="1"/>
    <x v="0"/>
  </r>
  <r>
    <x v="1"/>
    <x v="4"/>
    <x v="1"/>
    <x v="50"/>
    <x v="0"/>
    <x v="2"/>
    <x v="1"/>
    <x v="2"/>
    <x v="26"/>
    <x v="1"/>
    <x v="2"/>
    <x v="0"/>
    <x v="9"/>
    <n v="1"/>
    <x v="0"/>
    <x v="1"/>
    <x v="1"/>
    <x v="0"/>
    <x v="0"/>
    <x v="1"/>
    <x v="0"/>
  </r>
  <r>
    <x v="1"/>
    <x v="4"/>
    <x v="1"/>
    <x v="50"/>
    <x v="0"/>
    <x v="2"/>
    <x v="1"/>
    <x v="2"/>
    <x v="26"/>
    <x v="1"/>
    <x v="2"/>
    <x v="0"/>
    <x v="8"/>
    <n v="2"/>
    <x v="0"/>
    <x v="0"/>
    <x v="1"/>
    <x v="0"/>
    <x v="0"/>
    <x v="1"/>
    <x v="0"/>
  </r>
  <r>
    <x v="1"/>
    <x v="4"/>
    <x v="1"/>
    <x v="50"/>
    <x v="0"/>
    <x v="2"/>
    <x v="1"/>
    <x v="3"/>
    <x v="25"/>
    <x v="1"/>
    <x v="2"/>
    <x v="0"/>
    <x v="22"/>
    <n v="1"/>
    <x v="0"/>
    <x v="0"/>
    <x v="1"/>
    <x v="0"/>
    <x v="0"/>
    <x v="1"/>
    <x v="0"/>
  </r>
  <r>
    <x v="1"/>
    <x v="4"/>
    <x v="1"/>
    <x v="50"/>
    <x v="0"/>
    <x v="2"/>
    <x v="1"/>
    <x v="3"/>
    <x v="25"/>
    <x v="1"/>
    <x v="2"/>
    <x v="1"/>
    <x v="8"/>
    <n v="1"/>
    <x v="0"/>
    <x v="0"/>
    <x v="1"/>
    <x v="0"/>
    <x v="0"/>
    <x v="1"/>
    <x v="0"/>
  </r>
  <r>
    <x v="1"/>
    <x v="4"/>
    <x v="1"/>
    <x v="50"/>
    <x v="0"/>
    <x v="2"/>
    <x v="1"/>
    <x v="3"/>
    <x v="26"/>
    <x v="1"/>
    <x v="2"/>
    <x v="0"/>
    <x v="8"/>
    <n v="1"/>
    <x v="0"/>
    <x v="1"/>
    <x v="1"/>
    <x v="0"/>
    <x v="0"/>
    <x v="1"/>
    <x v="0"/>
  </r>
  <r>
    <x v="1"/>
    <x v="4"/>
    <x v="1"/>
    <x v="50"/>
    <x v="0"/>
    <x v="2"/>
    <x v="1"/>
    <x v="5"/>
    <x v="25"/>
    <x v="1"/>
    <x v="2"/>
    <x v="0"/>
    <x v="21"/>
    <n v="1"/>
    <x v="0"/>
    <x v="1"/>
    <x v="1"/>
    <x v="0"/>
    <x v="0"/>
    <x v="1"/>
    <x v="0"/>
  </r>
  <r>
    <x v="1"/>
    <x v="4"/>
    <x v="1"/>
    <x v="50"/>
    <x v="0"/>
    <x v="2"/>
    <x v="1"/>
    <x v="5"/>
    <x v="25"/>
    <x v="1"/>
    <x v="2"/>
    <x v="1"/>
    <x v="21"/>
    <n v="1"/>
    <x v="0"/>
    <x v="1"/>
    <x v="1"/>
    <x v="0"/>
    <x v="0"/>
    <x v="1"/>
    <x v="0"/>
  </r>
  <r>
    <x v="1"/>
    <x v="4"/>
    <x v="1"/>
    <x v="50"/>
    <x v="0"/>
    <x v="2"/>
    <x v="1"/>
    <x v="5"/>
    <x v="26"/>
    <x v="1"/>
    <x v="2"/>
    <x v="0"/>
    <x v="18"/>
    <n v="1"/>
    <x v="0"/>
    <x v="1"/>
    <x v="1"/>
    <x v="0"/>
    <x v="0"/>
    <x v="1"/>
    <x v="0"/>
  </r>
  <r>
    <x v="1"/>
    <x v="4"/>
    <x v="1"/>
    <x v="50"/>
    <x v="0"/>
    <x v="2"/>
    <x v="1"/>
    <x v="5"/>
    <x v="26"/>
    <x v="1"/>
    <x v="2"/>
    <x v="0"/>
    <x v="21"/>
    <n v="1"/>
    <x v="0"/>
    <x v="1"/>
    <x v="1"/>
    <x v="0"/>
    <x v="0"/>
    <x v="1"/>
    <x v="0"/>
  </r>
  <r>
    <x v="1"/>
    <x v="4"/>
    <x v="1"/>
    <x v="50"/>
    <x v="0"/>
    <x v="2"/>
    <x v="1"/>
    <x v="6"/>
    <x v="26"/>
    <x v="1"/>
    <x v="2"/>
    <x v="1"/>
    <x v="18"/>
    <n v="1"/>
    <x v="0"/>
    <x v="1"/>
    <x v="1"/>
    <x v="0"/>
    <x v="0"/>
    <x v="1"/>
    <x v="0"/>
  </r>
  <r>
    <x v="1"/>
    <x v="4"/>
    <x v="1"/>
    <x v="50"/>
    <x v="0"/>
    <x v="2"/>
    <x v="1"/>
    <x v="9"/>
    <x v="25"/>
    <x v="1"/>
    <x v="2"/>
    <x v="1"/>
    <x v="21"/>
    <n v="1"/>
    <x v="0"/>
    <x v="1"/>
    <x v="1"/>
    <x v="0"/>
    <x v="0"/>
    <x v="1"/>
    <x v="0"/>
  </r>
  <r>
    <x v="1"/>
    <x v="4"/>
    <x v="1"/>
    <x v="50"/>
    <x v="0"/>
    <x v="2"/>
    <x v="1"/>
    <x v="9"/>
    <x v="26"/>
    <x v="1"/>
    <x v="2"/>
    <x v="1"/>
    <x v="21"/>
    <n v="1"/>
    <x v="0"/>
    <x v="1"/>
    <x v="1"/>
    <x v="0"/>
    <x v="0"/>
    <x v="1"/>
    <x v="0"/>
  </r>
  <r>
    <x v="1"/>
    <x v="4"/>
    <x v="1"/>
    <x v="50"/>
    <x v="1"/>
    <x v="0"/>
    <x v="0"/>
    <x v="0"/>
    <x v="25"/>
    <x v="1"/>
    <x v="5"/>
    <x v="0"/>
    <x v="14"/>
    <n v="1"/>
    <x v="0"/>
    <x v="0"/>
    <x v="1"/>
    <x v="0"/>
    <x v="0"/>
    <x v="1"/>
    <x v="0"/>
  </r>
  <r>
    <x v="1"/>
    <x v="4"/>
    <x v="1"/>
    <x v="50"/>
    <x v="1"/>
    <x v="0"/>
    <x v="0"/>
    <x v="0"/>
    <x v="25"/>
    <x v="1"/>
    <x v="2"/>
    <x v="0"/>
    <x v="18"/>
    <n v="1"/>
    <x v="0"/>
    <x v="0"/>
    <x v="1"/>
    <x v="0"/>
    <x v="0"/>
    <x v="1"/>
    <x v="0"/>
  </r>
  <r>
    <x v="1"/>
    <x v="4"/>
    <x v="1"/>
    <x v="50"/>
    <x v="1"/>
    <x v="0"/>
    <x v="0"/>
    <x v="0"/>
    <x v="25"/>
    <x v="1"/>
    <x v="2"/>
    <x v="0"/>
    <x v="18"/>
    <n v="1"/>
    <x v="0"/>
    <x v="1"/>
    <x v="1"/>
    <x v="0"/>
    <x v="0"/>
    <x v="1"/>
    <x v="0"/>
  </r>
  <r>
    <x v="1"/>
    <x v="4"/>
    <x v="1"/>
    <x v="50"/>
    <x v="1"/>
    <x v="0"/>
    <x v="0"/>
    <x v="0"/>
    <x v="25"/>
    <x v="1"/>
    <x v="2"/>
    <x v="0"/>
    <x v="8"/>
    <n v="1"/>
    <x v="0"/>
    <x v="1"/>
    <x v="1"/>
    <x v="0"/>
    <x v="0"/>
    <x v="1"/>
    <x v="0"/>
  </r>
  <r>
    <x v="1"/>
    <x v="4"/>
    <x v="1"/>
    <x v="50"/>
    <x v="1"/>
    <x v="0"/>
    <x v="0"/>
    <x v="0"/>
    <x v="25"/>
    <x v="1"/>
    <x v="2"/>
    <x v="0"/>
    <x v="60"/>
    <n v="1"/>
    <x v="0"/>
    <x v="0"/>
    <x v="1"/>
    <x v="0"/>
    <x v="0"/>
    <x v="1"/>
    <x v="0"/>
  </r>
  <r>
    <x v="1"/>
    <x v="4"/>
    <x v="1"/>
    <x v="50"/>
    <x v="1"/>
    <x v="0"/>
    <x v="0"/>
    <x v="0"/>
    <x v="25"/>
    <x v="1"/>
    <x v="2"/>
    <x v="0"/>
    <x v="60"/>
    <n v="1"/>
    <x v="0"/>
    <x v="1"/>
    <x v="1"/>
    <x v="0"/>
    <x v="0"/>
    <x v="1"/>
    <x v="0"/>
  </r>
  <r>
    <x v="1"/>
    <x v="4"/>
    <x v="1"/>
    <x v="50"/>
    <x v="1"/>
    <x v="0"/>
    <x v="0"/>
    <x v="0"/>
    <x v="25"/>
    <x v="1"/>
    <x v="2"/>
    <x v="0"/>
    <x v="21"/>
    <n v="2"/>
    <x v="0"/>
    <x v="0"/>
    <x v="1"/>
    <x v="0"/>
    <x v="0"/>
    <x v="1"/>
    <x v="0"/>
  </r>
  <r>
    <x v="1"/>
    <x v="4"/>
    <x v="1"/>
    <x v="50"/>
    <x v="1"/>
    <x v="0"/>
    <x v="0"/>
    <x v="0"/>
    <x v="25"/>
    <x v="1"/>
    <x v="2"/>
    <x v="0"/>
    <x v="21"/>
    <n v="1"/>
    <x v="0"/>
    <x v="1"/>
    <x v="1"/>
    <x v="0"/>
    <x v="0"/>
    <x v="1"/>
    <x v="0"/>
  </r>
  <r>
    <x v="1"/>
    <x v="4"/>
    <x v="1"/>
    <x v="50"/>
    <x v="1"/>
    <x v="0"/>
    <x v="0"/>
    <x v="0"/>
    <x v="26"/>
    <x v="1"/>
    <x v="1"/>
    <x v="0"/>
    <x v="2"/>
    <n v="1"/>
    <x v="0"/>
    <x v="0"/>
    <x v="1"/>
    <x v="0"/>
    <x v="0"/>
    <x v="1"/>
    <x v="0"/>
  </r>
  <r>
    <x v="1"/>
    <x v="4"/>
    <x v="1"/>
    <x v="50"/>
    <x v="1"/>
    <x v="0"/>
    <x v="0"/>
    <x v="0"/>
    <x v="26"/>
    <x v="1"/>
    <x v="4"/>
    <x v="0"/>
    <x v="13"/>
    <n v="1"/>
    <x v="0"/>
    <x v="0"/>
    <x v="1"/>
    <x v="0"/>
    <x v="0"/>
    <x v="1"/>
    <x v="0"/>
  </r>
  <r>
    <x v="1"/>
    <x v="4"/>
    <x v="1"/>
    <x v="50"/>
    <x v="1"/>
    <x v="0"/>
    <x v="0"/>
    <x v="1"/>
    <x v="25"/>
    <x v="1"/>
    <x v="2"/>
    <x v="0"/>
    <x v="18"/>
    <n v="3"/>
    <x v="0"/>
    <x v="1"/>
    <x v="1"/>
    <x v="0"/>
    <x v="0"/>
    <x v="1"/>
    <x v="0"/>
  </r>
  <r>
    <x v="1"/>
    <x v="4"/>
    <x v="1"/>
    <x v="50"/>
    <x v="1"/>
    <x v="0"/>
    <x v="0"/>
    <x v="1"/>
    <x v="25"/>
    <x v="1"/>
    <x v="2"/>
    <x v="0"/>
    <x v="60"/>
    <n v="1"/>
    <x v="0"/>
    <x v="1"/>
    <x v="1"/>
    <x v="0"/>
    <x v="0"/>
    <x v="1"/>
    <x v="0"/>
  </r>
  <r>
    <x v="1"/>
    <x v="4"/>
    <x v="1"/>
    <x v="50"/>
    <x v="1"/>
    <x v="0"/>
    <x v="0"/>
    <x v="1"/>
    <x v="25"/>
    <x v="1"/>
    <x v="2"/>
    <x v="0"/>
    <x v="21"/>
    <n v="1"/>
    <x v="0"/>
    <x v="0"/>
    <x v="1"/>
    <x v="0"/>
    <x v="0"/>
    <x v="1"/>
    <x v="0"/>
  </r>
  <r>
    <x v="1"/>
    <x v="4"/>
    <x v="1"/>
    <x v="50"/>
    <x v="1"/>
    <x v="0"/>
    <x v="0"/>
    <x v="1"/>
    <x v="25"/>
    <x v="1"/>
    <x v="2"/>
    <x v="0"/>
    <x v="21"/>
    <n v="2"/>
    <x v="0"/>
    <x v="1"/>
    <x v="1"/>
    <x v="0"/>
    <x v="0"/>
    <x v="1"/>
    <x v="0"/>
  </r>
  <r>
    <x v="1"/>
    <x v="4"/>
    <x v="1"/>
    <x v="50"/>
    <x v="1"/>
    <x v="0"/>
    <x v="0"/>
    <x v="1"/>
    <x v="26"/>
    <x v="1"/>
    <x v="1"/>
    <x v="0"/>
    <x v="12"/>
    <n v="1"/>
    <x v="0"/>
    <x v="1"/>
    <x v="1"/>
    <x v="0"/>
    <x v="0"/>
    <x v="1"/>
    <x v="0"/>
  </r>
  <r>
    <x v="1"/>
    <x v="4"/>
    <x v="1"/>
    <x v="50"/>
    <x v="1"/>
    <x v="0"/>
    <x v="0"/>
    <x v="1"/>
    <x v="26"/>
    <x v="1"/>
    <x v="2"/>
    <x v="0"/>
    <x v="9"/>
    <n v="1"/>
    <x v="0"/>
    <x v="1"/>
    <x v="1"/>
    <x v="0"/>
    <x v="0"/>
    <x v="1"/>
    <x v="0"/>
  </r>
  <r>
    <x v="1"/>
    <x v="4"/>
    <x v="1"/>
    <x v="50"/>
    <x v="1"/>
    <x v="0"/>
    <x v="0"/>
    <x v="1"/>
    <x v="26"/>
    <x v="1"/>
    <x v="2"/>
    <x v="0"/>
    <x v="18"/>
    <n v="2"/>
    <x v="0"/>
    <x v="0"/>
    <x v="1"/>
    <x v="0"/>
    <x v="0"/>
    <x v="1"/>
    <x v="0"/>
  </r>
  <r>
    <x v="1"/>
    <x v="4"/>
    <x v="1"/>
    <x v="50"/>
    <x v="1"/>
    <x v="0"/>
    <x v="0"/>
    <x v="1"/>
    <x v="26"/>
    <x v="1"/>
    <x v="2"/>
    <x v="0"/>
    <x v="18"/>
    <n v="1"/>
    <x v="0"/>
    <x v="1"/>
    <x v="1"/>
    <x v="0"/>
    <x v="0"/>
    <x v="1"/>
    <x v="0"/>
  </r>
  <r>
    <x v="1"/>
    <x v="4"/>
    <x v="1"/>
    <x v="50"/>
    <x v="1"/>
    <x v="0"/>
    <x v="0"/>
    <x v="1"/>
    <x v="26"/>
    <x v="1"/>
    <x v="2"/>
    <x v="0"/>
    <x v="8"/>
    <n v="1"/>
    <x v="0"/>
    <x v="1"/>
    <x v="1"/>
    <x v="0"/>
    <x v="0"/>
    <x v="1"/>
    <x v="0"/>
  </r>
  <r>
    <x v="1"/>
    <x v="4"/>
    <x v="1"/>
    <x v="50"/>
    <x v="1"/>
    <x v="0"/>
    <x v="0"/>
    <x v="1"/>
    <x v="26"/>
    <x v="1"/>
    <x v="2"/>
    <x v="0"/>
    <x v="60"/>
    <n v="1"/>
    <x v="0"/>
    <x v="0"/>
    <x v="1"/>
    <x v="0"/>
    <x v="0"/>
    <x v="1"/>
    <x v="0"/>
  </r>
  <r>
    <x v="1"/>
    <x v="4"/>
    <x v="1"/>
    <x v="50"/>
    <x v="1"/>
    <x v="0"/>
    <x v="0"/>
    <x v="1"/>
    <x v="26"/>
    <x v="1"/>
    <x v="2"/>
    <x v="0"/>
    <x v="60"/>
    <n v="1"/>
    <x v="0"/>
    <x v="1"/>
    <x v="1"/>
    <x v="0"/>
    <x v="0"/>
    <x v="1"/>
    <x v="0"/>
  </r>
  <r>
    <x v="1"/>
    <x v="4"/>
    <x v="1"/>
    <x v="50"/>
    <x v="1"/>
    <x v="0"/>
    <x v="0"/>
    <x v="1"/>
    <x v="26"/>
    <x v="1"/>
    <x v="2"/>
    <x v="0"/>
    <x v="21"/>
    <n v="2"/>
    <x v="0"/>
    <x v="0"/>
    <x v="1"/>
    <x v="0"/>
    <x v="0"/>
    <x v="1"/>
    <x v="0"/>
  </r>
  <r>
    <x v="1"/>
    <x v="4"/>
    <x v="1"/>
    <x v="50"/>
    <x v="1"/>
    <x v="0"/>
    <x v="0"/>
    <x v="1"/>
    <x v="26"/>
    <x v="1"/>
    <x v="2"/>
    <x v="0"/>
    <x v="21"/>
    <n v="3"/>
    <x v="0"/>
    <x v="1"/>
    <x v="1"/>
    <x v="0"/>
    <x v="0"/>
    <x v="1"/>
    <x v="0"/>
  </r>
  <r>
    <x v="1"/>
    <x v="4"/>
    <x v="1"/>
    <x v="50"/>
    <x v="1"/>
    <x v="0"/>
    <x v="0"/>
    <x v="2"/>
    <x v="25"/>
    <x v="1"/>
    <x v="6"/>
    <x v="0"/>
    <x v="37"/>
    <n v="1"/>
    <x v="0"/>
    <x v="1"/>
    <x v="1"/>
    <x v="0"/>
    <x v="0"/>
    <x v="1"/>
    <x v="0"/>
  </r>
  <r>
    <x v="1"/>
    <x v="4"/>
    <x v="1"/>
    <x v="50"/>
    <x v="1"/>
    <x v="0"/>
    <x v="0"/>
    <x v="2"/>
    <x v="25"/>
    <x v="1"/>
    <x v="2"/>
    <x v="0"/>
    <x v="18"/>
    <n v="1"/>
    <x v="0"/>
    <x v="0"/>
    <x v="1"/>
    <x v="0"/>
    <x v="0"/>
    <x v="1"/>
    <x v="0"/>
  </r>
  <r>
    <x v="1"/>
    <x v="4"/>
    <x v="1"/>
    <x v="50"/>
    <x v="1"/>
    <x v="0"/>
    <x v="0"/>
    <x v="2"/>
    <x v="25"/>
    <x v="1"/>
    <x v="2"/>
    <x v="0"/>
    <x v="18"/>
    <n v="1"/>
    <x v="0"/>
    <x v="1"/>
    <x v="1"/>
    <x v="0"/>
    <x v="0"/>
    <x v="1"/>
    <x v="0"/>
  </r>
  <r>
    <x v="1"/>
    <x v="4"/>
    <x v="1"/>
    <x v="50"/>
    <x v="1"/>
    <x v="0"/>
    <x v="0"/>
    <x v="2"/>
    <x v="26"/>
    <x v="1"/>
    <x v="2"/>
    <x v="1"/>
    <x v="18"/>
    <n v="1"/>
    <x v="0"/>
    <x v="0"/>
    <x v="1"/>
    <x v="0"/>
    <x v="0"/>
    <x v="1"/>
    <x v="0"/>
  </r>
  <r>
    <x v="1"/>
    <x v="4"/>
    <x v="1"/>
    <x v="50"/>
    <x v="1"/>
    <x v="0"/>
    <x v="0"/>
    <x v="3"/>
    <x v="26"/>
    <x v="1"/>
    <x v="2"/>
    <x v="0"/>
    <x v="18"/>
    <n v="1"/>
    <x v="0"/>
    <x v="0"/>
    <x v="1"/>
    <x v="0"/>
    <x v="0"/>
    <x v="1"/>
    <x v="0"/>
  </r>
  <r>
    <x v="1"/>
    <x v="4"/>
    <x v="1"/>
    <x v="50"/>
    <x v="1"/>
    <x v="0"/>
    <x v="0"/>
    <x v="3"/>
    <x v="26"/>
    <x v="1"/>
    <x v="2"/>
    <x v="0"/>
    <x v="21"/>
    <n v="1"/>
    <x v="0"/>
    <x v="1"/>
    <x v="1"/>
    <x v="0"/>
    <x v="0"/>
    <x v="1"/>
    <x v="0"/>
  </r>
  <r>
    <x v="1"/>
    <x v="4"/>
    <x v="1"/>
    <x v="50"/>
    <x v="1"/>
    <x v="0"/>
    <x v="0"/>
    <x v="4"/>
    <x v="25"/>
    <x v="1"/>
    <x v="2"/>
    <x v="0"/>
    <x v="18"/>
    <n v="1"/>
    <x v="0"/>
    <x v="0"/>
    <x v="1"/>
    <x v="0"/>
    <x v="0"/>
    <x v="1"/>
    <x v="0"/>
  </r>
  <r>
    <x v="1"/>
    <x v="4"/>
    <x v="1"/>
    <x v="50"/>
    <x v="1"/>
    <x v="0"/>
    <x v="0"/>
    <x v="4"/>
    <x v="25"/>
    <x v="1"/>
    <x v="2"/>
    <x v="0"/>
    <x v="21"/>
    <n v="1"/>
    <x v="0"/>
    <x v="0"/>
    <x v="1"/>
    <x v="0"/>
    <x v="1"/>
    <x v="1"/>
    <x v="0"/>
  </r>
  <r>
    <x v="1"/>
    <x v="4"/>
    <x v="1"/>
    <x v="50"/>
    <x v="1"/>
    <x v="0"/>
    <x v="0"/>
    <x v="4"/>
    <x v="25"/>
    <x v="1"/>
    <x v="2"/>
    <x v="1"/>
    <x v="18"/>
    <n v="1"/>
    <x v="0"/>
    <x v="0"/>
    <x v="1"/>
    <x v="0"/>
    <x v="0"/>
    <x v="1"/>
    <x v="0"/>
  </r>
  <r>
    <x v="1"/>
    <x v="4"/>
    <x v="1"/>
    <x v="50"/>
    <x v="1"/>
    <x v="0"/>
    <x v="0"/>
    <x v="4"/>
    <x v="25"/>
    <x v="1"/>
    <x v="2"/>
    <x v="1"/>
    <x v="21"/>
    <n v="1"/>
    <x v="0"/>
    <x v="1"/>
    <x v="1"/>
    <x v="0"/>
    <x v="0"/>
    <x v="1"/>
    <x v="0"/>
  </r>
  <r>
    <x v="1"/>
    <x v="4"/>
    <x v="1"/>
    <x v="50"/>
    <x v="1"/>
    <x v="0"/>
    <x v="0"/>
    <x v="4"/>
    <x v="25"/>
    <x v="1"/>
    <x v="2"/>
    <x v="1"/>
    <x v="22"/>
    <n v="1"/>
    <x v="0"/>
    <x v="0"/>
    <x v="1"/>
    <x v="0"/>
    <x v="0"/>
    <x v="1"/>
    <x v="0"/>
  </r>
  <r>
    <x v="1"/>
    <x v="4"/>
    <x v="1"/>
    <x v="50"/>
    <x v="1"/>
    <x v="0"/>
    <x v="0"/>
    <x v="4"/>
    <x v="26"/>
    <x v="1"/>
    <x v="2"/>
    <x v="1"/>
    <x v="18"/>
    <n v="1"/>
    <x v="0"/>
    <x v="0"/>
    <x v="1"/>
    <x v="0"/>
    <x v="0"/>
    <x v="1"/>
    <x v="0"/>
  </r>
  <r>
    <x v="1"/>
    <x v="4"/>
    <x v="1"/>
    <x v="50"/>
    <x v="1"/>
    <x v="0"/>
    <x v="0"/>
    <x v="5"/>
    <x v="25"/>
    <x v="1"/>
    <x v="3"/>
    <x v="0"/>
    <x v="51"/>
    <n v="1"/>
    <x v="0"/>
    <x v="1"/>
    <x v="1"/>
    <x v="0"/>
    <x v="0"/>
    <x v="1"/>
    <x v="0"/>
  </r>
  <r>
    <x v="1"/>
    <x v="4"/>
    <x v="1"/>
    <x v="50"/>
    <x v="1"/>
    <x v="0"/>
    <x v="0"/>
    <x v="5"/>
    <x v="25"/>
    <x v="1"/>
    <x v="4"/>
    <x v="1"/>
    <x v="67"/>
    <n v="1"/>
    <x v="0"/>
    <x v="0"/>
    <x v="1"/>
    <x v="0"/>
    <x v="0"/>
    <x v="1"/>
    <x v="0"/>
  </r>
  <r>
    <x v="1"/>
    <x v="4"/>
    <x v="1"/>
    <x v="50"/>
    <x v="1"/>
    <x v="0"/>
    <x v="0"/>
    <x v="5"/>
    <x v="25"/>
    <x v="1"/>
    <x v="2"/>
    <x v="0"/>
    <x v="21"/>
    <n v="1"/>
    <x v="0"/>
    <x v="0"/>
    <x v="1"/>
    <x v="0"/>
    <x v="0"/>
    <x v="1"/>
    <x v="0"/>
  </r>
  <r>
    <x v="1"/>
    <x v="4"/>
    <x v="1"/>
    <x v="50"/>
    <x v="1"/>
    <x v="0"/>
    <x v="0"/>
    <x v="5"/>
    <x v="25"/>
    <x v="1"/>
    <x v="2"/>
    <x v="0"/>
    <x v="22"/>
    <n v="1"/>
    <x v="0"/>
    <x v="0"/>
    <x v="1"/>
    <x v="0"/>
    <x v="0"/>
    <x v="1"/>
    <x v="0"/>
  </r>
  <r>
    <x v="1"/>
    <x v="4"/>
    <x v="1"/>
    <x v="50"/>
    <x v="1"/>
    <x v="0"/>
    <x v="0"/>
    <x v="5"/>
    <x v="26"/>
    <x v="1"/>
    <x v="4"/>
    <x v="1"/>
    <x v="67"/>
    <n v="1"/>
    <x v="0"/>
    <x v="0"/>
    <x v="1"/>
    <x v="0"/>
    <x v="0"/>
    <x v="1"/>
    <x v="0"/>
  </r>
  <r>
    <x v="1"/>
    <x v="4"/>
    <x v="1"/>
    <x v="50"/>
    <x v="1"/>
    <x v="0"/>
    <x v="0"/>
    <x v="5"/>
    <x v="26"/>
    <x v="1"/>
    <x v="2"/>
    <x v="1"/>
    <x v="18"/>
    <n v="1"/>
    <x v="0"/>
    <x v="0"/>
    <x v="1"/>
    <x v="0"/>
    <x v="0"/>
    <x v="1"/>
    <x v="0"/>
  </r>
  <r>
    <x v="1"/>
    <x v="4"/>
    <x v="1"/>
    <x v="50"/>
    <x v="1"/>
    <x v="0"/>
    <x v="0"/>
    <x v="8"/>
    <x v="26"/>
    <x v="1"/>
    <x v="3"/>
    <x v="0"/>
    <x v="52"/>
    <n v="1"/>
    <x v="0"/>
    <x v="1"/>
    <x v="1"/>
    <x v="0"/>
    <x v="0"/>
    <x v="1"/>
    <x v="0"/>
  </r>
  <r>
    <x v="1"/>
    <x v="4"/>
    <x v="1"/>
    <x v="50"/>
    <x v="1"/>
    <x v="0"/>
    <x v="0"/>
    <x v="8"/>
    <x v="26"/>
    <x v="1"/>
    <x v="2"/>
    <x v="1"/>
    <x v="20"/>
    <n v="1"/>
    <x v="0"/>
    <x v="1"/>
    <x v="1"/>
    <x v="0"/>
    <x v="0"/>
    <x v="1"/>
    <x v="1"/>
  </r>
  <r>
    <x v="1"/>
    <x v="4"/>
    <x v="1"/>
    <x v="50"/>
    <x v="1"/>
    <x v="0"/>
    <x v="0"/>
    <x v="6"/>
    <x v="25"/>
    <x v="1"/>
    <x v="1"/>
    <x v="0"/>
    <x v="12"/>
    <n v="1"/>
    <x v="0"/>
    <x v="1"/>
    <x v="1"/>
    <x v="0"/>
    <x v="0"/>
    <x v="1"/>
    <x v="0"/>
  </r>
  <r>
    <x v="1"/>
    <x v="4"/>
    <x v="1"/>
    <x v="50"/>
    <x v="1"/>
    <x v="0"/>
    <x v="0"/>
    <x v="6"/>
    <x v="26"/>
    <x v="1"/>
    <x v="1"/>
    <x v="0"/>
    <x v="12"/>
    <n v="1"/>
    <x v="0"/>
    <x v="1"/>
    <x v="1"/>
    <x v="0"/>
    <x v="0"/>
    <x v="1"/>
    <x v="0"/>
  </r>
  <r>
    <x v="1"/>
    <x v="4"/>
    <x v="1"/>
    <x v="50"/>
    <x v="1"/>
    <x v="0"/>
    <x v="0"/>
    <x v="9"/>
    <x v="25"/>
    <x v="1"/>
    <x v="1"/>
    <x v="0"/>
    <x v="12"/>
    <n v="1"/>
    <x v="0"/>
    <x v="1"/>
    <x v="1"/>
    <x v="0"/>
    <x v="0"/>
    <x v="1"/>
    <x v="0"/>
  </r>
  <r>
    <x v="1"/>
    <x v="4"/>
    <x v="1"/>
    <x v="50"/>
    <x v="1"/>
    <x v="3"/>
    <x v="0"/>
    <x v="0"/>
    <x v="26"/>
    <x v="1"/>
    <x v="2"/>
    <x v="0"/>
    <x v="18"/>
    <n v="1"/>
    <x v="0"/>
    <x v="0"/>
    <x v="1"/>
    <x v="0"/>
    <x v="0"/>
    <x v="1"/>
    <x v="0"/>
  </r>
  <r>
    <x v="1"/>
    <x v="4"/>
    <x v="1"/>
    <x v="50"/>
    <x v="1"/>
    <x v="3"/>
    <x v="0"/>
    <x v="0"/>
    <x v="26"/>
    <x v="1"/>
    <x v="2"/>
    <x v="0"/>
    <x v="21"/>
    <n v="1"/>
    <x v="0"/>
    <x v="1"/>
    <x v="1"/>
    <x v="0"/>
    <x v="0"/>
    <x v="1"/>
    <x v="0"/>
  </r>
  <r>
    <x v="1"/>
    <x v="4"/>
    <x v="1"/>
    <x v="50"/>
    <x v="1"/>
    <x v="3"/>
    <x v="0"/>
    <x v="1"/>
    <x v="25"/>
    <x v="1"/>
    <x v="3"/>
    <x v="0"/>
    <x v="55"/>
    <n v="1"/>
    <x v="0"/>
    <x v="1"/>
    <x v="1"/>
    <x v="0"/>
    <x v="0"/>
    <x v="1"/>
    <x v="0"/>
  </r>
  <r>
    <x v="1"/>
    <x v="4"/>
    <x v="1"/>
    <x v="50"/>
    <x v="1"/>
    <x v="3"/>
    <x v="0"/>
    <x v="1"/>
    <x v="25"/>
    <x v="1"/>
    <x v="2"/>
    <x v="0"/>
    <x v="20"/>
    <n v="1"/>
    <x v="0"/>
    <x v="1"/>
    <x v="1"/>
    <x v="0"/>
    <x v="0"/>
    <x v="1"/>
    <x v="0"/>
  </r>
  <r>
    <x v="1"/>
    <x v="4"/>
    <x v="1"/>
    <x v="50"/>
    <x v="1"/>
    <x v="3"/>
    <x v="0"/>
    <x v="1"/>
    <x v="26"/>
    <x v="1"/>
    <x v="1"/>
    <x v="0"/>
    <x v="12"/>
    <n v="1"/>
    <x v="0"/>
    <x v="0"/>
    <x v="1"/>
    <x v="0"/>
    <x v="0"/>
    <x v="1"/>
    <x v="0"/>
  </r>
  <r>
    <x v="1"/>
    <x v="4"/>
    <x v="1"/>
    <x v="50"/>
    <x v="1"/>
    <x v="3"/>
    <x v="0"/>
    <x v="1"/>
    <x v="26"/>
    <x v="1"/>
    <x v="2"/>
    <x v="0"/>
    <x v="20"/>
    <n v="1"/>
    <x v="0"/>
    <x v="1"/>
    <x v="1"/>
    <x v="0"/>
    <x v="0"/>
    <x v="1"/>
    <x v="0"/>
  </r>
  <r>
    <x v="1"/>
    <x v="4"/>
    <x v="1"/>
    <x v="50"/>
    <x v="1"/>
    <x v="3"/>
    <x v="0"/>
    <x v="1"/>
    <x v="26"/>
    <x v="1"/>
    <x v="2"/>
    <x v="0"/>
    <x v="21"/>
    <n v="1"/>
    <x v="0"/>
    <x v="1"/>
    <x v="1"/>
    <x v="0"/>
    <x v="0"/>
    <x v="1"/>
    <x v="0"/>
  </r>
  <r>
    <x v="1"/>
    <x v="4"/>
    <x v="1"/>
    <x v="50"/>
    <x v="1"/>
    <x v="3"/>
    <x v="0"/>
    <x v="2"/>
    <x v="26"/>
    <x v="1"/>
    <x v="5"/>
    <x v="1"/>
    <x v="14"/>
    <n v="1"/>
    <x v="0"/>
    <x v="1"/>
    <x v="1"/>
    <x v="0"/>
    <x v="0"/>
    <x v="1"/>
    <x v="0"/>
  </r>
  <r>
    <x v="1"/>
    <x v="4"/>
    <x v="1"/>
    <x v="50"/>
    <x v="1"/>
    <x v="3"/>
    <x v="0"/>
    <x v="3"/>
    <x v="25"/>
    <x v="1"/>
    <x v="2"/>
    <x v="0"/>
    <x v="21"/>
    <n v="1"/>
    <x v="0"/>
    <x v="1"/>
    <x v="1"/>
    <x v="0"/>
    <x v="0"/>
    <x v="1"/>
    <x v="0"/>
  </r>
  <r>
    <x v="1"/>
    <x v="4"/>
    <x v="1"/>
    <x v="50"/>
    <x v="1"/>
    <x v="3"/>
    <x v="0"/>
    <x v="3"/>
    <x v="26"/>
    <x v="1"/>
    <x v="2"/>
    <x v="0"/>
    <x v="21"/>
    <n v="1"/>
    <x v="0"/>
    <x v="0"/>
    <x v="1"/>
    <x v="0"/>
    <x v="0"/>
    <x v="1"/>
    <x v="0"/>
  </r>
  <r>
    <x v="1"/>
    <x v="4"/>
    <x v="1"/>
    <x v="50"/>
    <x v="1"/>
    <x v="3"/>
    <x v="0"/>
    <x v="4"/>
    <x v="25"/>
    <x v="1"/>
    <x v="2"/>
    <x v="1"/>
    <x v="21"/>
    <n v="1"/>
    <x v="0"/>
    <x v="0"/>
    <x v="1"/>
    <x v="0"/>
    <x v="0"/>
    <x v="1"/>
    <x v="0"/>
  </r>
  <r>
    <x v="1"/>
    <x v="4"/>
    <x v="1"/>
    <x v="50"/>
    <x v="1"/>
    <x v="3"/>
    <x v="0"/>
    <x v="4"/>
    <x v="26"/>
    <x v="1"/>
    <x v="2"/>
    <x v="0"/>
    <x v="18"/>
    <n v="1"/>
    <x v="0"/>
    <x v="0"/>
    <x v="1"/>
    <x v="0"/>
    <x v="0"/>
    <x v="1"/>
    <x v="0"/>
  </r>
  <r>
    <x v="1"/>
    <x v="4"/>
    <x v="1"/>
    <x v="50"/>
    <x v="1"/>
    <x v="3"/>
    <x v="0"/>
    <x v="4"/>
    <x v="26"/>
    <x v="1"/>
    <x v="2"/>
    <x v="1"/>
    <x v="60"/>
    <n v="1"/>
    <x v="0"/>
    <x v="0"/>
    <x v="1"/>
    <x v="0"/>
    <x v="0"/>
    <x v="1"/>
    <x v="0"/>
  </r>
  <r>
    <x v="1"/>
    <x v="4"/>
    <x v="1"/>
    <x v="50"/>
    <x v="1"/>
    <x v="3"/>
    <x v="0"/>
    <x v="5"/>
    <x v="25"/>
    <x v="1"/>
    <x v="4"/>
    <x v="0"/>
    <x v="66"/>
    <n v="1"/>
    <x v="0"/>
    <x v="1"/>
    <x v="1"/>
    <x v="0"/>
    <x v="0"/>
    <x v="1"/>
    <x v="1"/>
  </r>
  <r>
    <x v="1"/>
    <x v="4"/>
    <x v="1"/>
    <x v="50"/>
    <x v="1"/>
    <x v="3"/>
    <x v="0"/>
    <x v="5"/>
    <x v="25"/>
    <x v="1"/>
    <x v="2"/>
    <x v="1"/>
    <x v="8"/>
    <n v="1"/>
    <x v="0"/>
    <x v="1"/>
    <x v="1"/>
    <x v="1"/>
    <x v="0"/>
    <x v="1"/>
    <x v="1"/>
  </r>
  <r>
    <x v="1"/>
    <x v="4"/>
    <x v="1"/>
    <x v="50"/>
    <x v="1"/>
    <x v="1"/>
    <x v="1"/>
    <x v="1"/>
    <x v="25"/>
    <x v="1"/>
    <x v="5"/>
    <x v="0"/>
    <x v="59"/>
    <n v="1"/>
    <x v="0"/>
    <x v="0"/>
    <x v="1"/>
    <x v="0"/>
    <x v="0"/>
    <x v="1"/>
    <x v="0"/>
  </r>
  <r>
    <x v="1"/>
    <x v="4"/>
    <x v="1"/>
    <x v="50"/>
    <x v="1"/>
    <x v="1"/>
    <x v="1"/>
    <x v="1"/>
    <x v="25"/>
    <x v="1"/>
    <x v="2"/>
    <x v="1"/>
    <x v="61"/>
    <n v="1"/>
    <x v="0"/>
    <x v="0"/>
    <x v="1"/>
    <x v="0"/>
    <x v="0"/>
    <x v="1"/>
    <x v="0"/>
  </r>
  <r>
    <x v="1"/>
    <x v="4"/>
    <x v="1"/>
    <x v="50"/>
    <x v="1"/>
    <x v="1"/>
    <x v="1"/>
    <x v="2"/>
    <x v="25"/>
    <x v="1"/>
    <x v="5"/>
    <x v="0"/>
    <x v="14"/>
    <n v="1"/>
    <x v="0"/>
    <x v="0"/>
    <x v="1"/>
    <x v="0"/>
    <x v="0"/>
    <x v="1"/>
    <x v="0"/>
  </r>
  <r>
    <x v="1"/>
    <x v="4"/>
    <x v="1"/>
    <x v="50"/>
    <x v="1"/>
    <x v="1"/>
    <x v="1"/>
    <x v="2"/>
    <x v="25"/>
    <x v="1"/>
    <x v="2"/>
    <x v="1"/>
    <x v="18"/>
    <n v="1"/>
    <x v="0"/>
    <x v="1"/>
    <x v="1"/>
    <x v="0"/>
    <x v="0"/>
    <x v="1"/>
    <x v="0"/>
  </r>
  <r>
    <x v="1"/>
    <x v="4"/>
    <x v="1"/>
    <x v="50"/>
    <x v="1"/>
    <x v="1"/>
    <x v="1"/>
    <x v="3"/>
    <x v="25"/>
    <x v="1"/>
    <x v="1"/>
    <x v="1"/>
    <x v="2"/>
    <n v="1"/>
    <x v="0"/>
    <x v="1"/>
    <x v="1"/>
    <x v="0"/>
    <x v="0"/>
    <x v="1"/>
    <x v="0"/>
  </r>
  <r>
    <x v="1"/>
    <x v="4"/>
    <x v="1"/>
    <x v="50"/>
    <x v="1"/>
    <x v="1"/>
    <x v="1"/>
    <x v="3"/>
    <x v="25"/>
    <x v="1"/>
    <x v="5"/>
    <x v="0"/>
    <x v="14"/>
    <n v="1"/>
    <x v="0"/>
    <x v="1"/>
    <x v="1"/>
    <x v="0"/>
    <x v="0"/>
    <x v="1"/>
    <x v="0"/>
  </r>
  <r>
    <x v="1"/>
    <x v="4"/>
    <x v="1"/>
    <x v="50"/>
    <x v="1"/>
    <x v="1"/>
    <x v="1"/>
    <x v="3"/>
    <x v="25"/>
    <x v="1"/>
    <x v="2"/>
    <x v="0"/>
    <x v="21"/>
    <n v="1"/>
    <x v="0"/>
    <x v="1"/>
    <x v="1"/>
    <x v="0"/>
    <x v="0"/>
    <x v="1"/>
    <x v="0"/>
  </r>
  <r>
    <x v="1"/>
    <x v="4"/>
    <x v="1"/>
    <x v="50"/>
    <x v="1"/>
    <x v="1"/>
    <x v="1"/>
    <x v="3"/>
    <x v="25"/>
    <x v="1"/>
    <x v="2"/>
    <x v="0"/>
    <x v="57"/>
    <n v="1"/>
    <x v="0"/>
    <x v="1"/>
    <x v="1"/>
    <x v="0"/>
    <x v="0"/>
    <x v="1"/>
    <x v="0"/>
  </r>
  <r>
    <x v="1"/>
    <x v="4"/>
    <x v="1"/>
    <x v="50"/>
    <x v="1"/>
    <x v="1"/>
    <x v="1"/>
    <x v="3"/>
    <x v="26"/>
    <x v="1"/>
    <x v="3"/>
    <x v="1"/>
    <x v="52"/>
    <n v="1"/>
    <x v="0"/>
    <x v="0"/>
    <x v="1"/>
    <x v="0"/>
    <x v="0"/>
    <x v="1"/>
    <x v="0"/>
  </r>
  <r>
    <x v="1"/>
    <x v="4"/>
    <x v="1"/>
    <x v="50"/>
    <x v="1"/>
    <x v="1"/>
    <x v="1"/>
    <x v="3"/>
    <x v="26"/>
    <x v="1"/>
    <x v="4"/>
    <x v="0"/>
    <x v="70"/>
    <n v="1"/>
    <x v="0"/>
    <x v="1"/>
    <x v="1"/>
    <x v="0"/>
    <x v="0"/>
    <x v="1"/>
    <x v="0"/>
  </r>
  <r>
    <x v="1"/>
    <x v="4"/>
    <x v="1"/>
    <x v="50"/>
    <x v="1"/>
    <x v="1"/>
    <x v="1"/>
    <x v="4"/>
    <x v="25"/>
    <x v="1"/>
    <x v="1"/>
    <x v="1"/>
    <x v="2"/>
    <n v="1"/>
    <x v="0"/>
    <x v="0"/>
    <x v="1"/>
    <x v="0"/>
    <x v="0"/>
    <x v="1"/>
    <x v="0"/>
  </r>
  <r>
    <x v="1"/>
    <x v="4"/>
    <x v="1"/>
    <x v="50"/>
    <x v="1"/>
    <x v="1"/>
    <x v="1"/>
    <x v="4"/>
    <x v="25"/>
    <x v="1"/>
    <x v="2"/>
    <x v="1"/>
    <x v="18"/>
    <n v="1"/>
    <x v="0"/>
    <x v="0"/>
    <x v="1"/>
    <x v="0"/>
    <x v="0"/>
    <x v="1"/>
    <x v="0"/>
  </r>
  <r>
    <x v="1"/>
    <x v="4"/>
    <x v="1"/>
    <x v="50"/>
    <x v="1"/>
    <x v="1"/>
    <x v="1"/>
    <x v="4"/>
    <x v="26"/>
    <x v="1"/>
    <x v="2"/>
    <x v="1"/>
    <x v="18"/>
    <n v="1"/>
    <x v="0"/>
    <x v="0"/>
    <x v="1"/>
    <x v="0"/>
    <x v="0"/>
    <x v="1"/>
    <x v="0"/>
  </r>
  <r>
    <x v="1"/>
    <x v="4"/>
    <x v="1"/>
    <x v="50"/>
    <x v="1"/>
    <x v="1"/>
    <x v="1"/>
    <x v="5"/>
    <x v="25"/>
    <x v="1"/>
    <x v="3"/>
    <x v="1"/>
    <x v="50"/>
    <n v="1"/>
    <x v="0"/>
    <x v="0"/>
    <x v="1"/>
    <x v="0"/>
    <x v="0"/>
    <x v="1"/>
    <x v="0"/>
  </r>
  <r>
    <x v="1"/>
    <x v="4"/>
    <x v="1"/>
    <x v="50"/>
    <x v="1"/>
    <x v="1"/>
    <x v="1"/>
    <x v="5"/>
    <x v="25"/>
    <x v="1"/>
    <x v="1"/>
    <x v="1"/>
    <x v="2"/>
    <n v="1"/>
    <x v="0"/>
    <x v="0"/>
    <x v="1"/>
    <x v="0"/>
    <x v="0"/>
    <x v="1"/>
    <x v="0"/>
  </r>
  <r>
    <x v="1"/>
    <x v="4"/>
    <x v="1"/>
    <x v="50"/>
    <x v="1"/>
    <x v="1"/>
    <x v="1"/>
    <x v="5"/>
    <x v="25"/>
    <x v="1"/>
    <x v="4"/>
    <x v="0"/>
    <x v="67"/>
    <n v="1"/>
    <x v="0"/>
    <x v="0"/>
    <x v="1"/>
    <x v="0"/>
    <x v="0"/>
    <x v="1"/>
    <x v="0"/>
  </r>
  <r>
    <x v="1"/>
    <x v="4"/>
    <x v="1"/>
    <x v="50"/>
    <x v="1"/>
    <x v="1"/>
    <x v="1"/>
    <x v="5"/>
    <x v="26"/>
    <x v="1"/>
    <x v="4"/>
    <x v="1"/>
    <x v="23"/>
    <n v="1"/>
    <x v="0"/>
    <x v="0"/>
    <x v="1"/>
    <x v="0"/>
    <x v="0"/>
    <x v="1"/>
    <x v="0"/>
  </r>
  <r>
    <x v="1"/>
    <x v="4"/>
    <x v="1"/>
    <x v="50"/>
    <x v="1"/>
    <x v="1"/>
    <x v="1"/>
    <x v="5"/>
    <x v="26"/>
    <x v="1"/>
    <x v="4"/>
    <x v="1"/>
    <x v="67"/>
    <n v="1"/>
    <x v="0"/>
    <x v="0"/>
    <x v="1"/>
    <x v="0"/>
    <x v="0"/>
    <x v="1"/>
    <x v="0"/>
  </r>
  <r>
    <x v="1"/>
    <x v="4"/>
    <x v="1"/>
    <x v="50"/>
    <x v="1"/>
    <x v="1"/>
    <x v="1"/>
    <x v="5"/>
    <x v="26"/>
    <x v="1"/>
    <x v="2"/>
    <x v="1"/>
    <x v="19"/>
    <n v="1"/>
    <x v="0"/>
    <x v="0"/>
    <x v="1"/>
    <x v="0"/>
    <x v="0"/>
    <x v="1"/>
    <x v="0"/>
  </r>
  <r>
    <x v="1"/>
    <x v="4"/>
    <x v="1"/>
    <x v="50"/>
    <x v="1"/>
    <x v="1"/>
    <x v="1"/>
    <x v="8"/>
    <x v="25"/>
    <x v="1"/>
    <x v="4"/>
    <x v="1"/>
    <x v="62"/>
    <n v="1"/>
    <x v="0"/>
    <x v="1"/>
    <x v="1"/>
    <x v="1"/>
    <x v="0"/>
    <x v="1"/>
    <x v="1"/>
  </r>
  <r>
    <x v="1"/>
    <x v="4"/>
    <x v="1"/>
    <x v="50"/>
    <x v="1"/>
    <x v="1"/>
    <x v="1"/>
    <x v="8"/>
    <x v="25"/>
    <x v="1"/>
    <x v="2"/>
    <x v="1"/>
    <x v="18"/>
    <n v="1"/>
    <x v="0"/>
    <x v="0"/>
    <x v="1"/>
    <x v="0"/>
    <x v="0"/>
    <x v="1"/>
    <x v="0"/>
  </r>
  <r>
    <x v="1"/>
    <x v="4"/>
    <x v="1"/>
    <x v="50"/>
    <x v="1"/>
    <x v="1"/>
    <x v="1"/>
    <x v="8"/>
    <x v="26"/>
    <x v="1"/>
    <x v="1"/>
    <x v="1"/>
    <x v="12"/>
    <n v="2"/>
    <x v="0"/>
    <x v="0"/>
    <x v="1"/>
    <x v="0"/>
    <x v="0"/>
    <x v="1"/>
    <x v="0"/>
  </r>
  <r>
    <x v="1"/>
    <x v="4"/>
    <x v="1"/>
    <x v="50"/>
    <x v="1"/>
    <x v="1"/>
    <x v="1"/>
    <x v="8"/>
    <x v="26"/>
    <x v="1"/>
    <x v="4"/>
    <x v="1"/>
    <x v="13"/>
    <n v="1"/>
    <x v="0"/>
    <x v="0"/>
    <x v="1"/>
    <x v="0"/>
    <x v="0"/>
    <x v="1"/>
    <x v="0"/>
  </r>
  <r>
    <x v="1"/>
    <x v="4"/>
    <x v="1"/>
    <x v="50"/>
    <x v="1"/>
    <x v="1"/>
    <x v="1"/>
    <x v="6"/>
    <x v="26"/>
    <x v="1"/>
    <x v="1"/>
    <x v="1"/>
    <x v="15"/>
    <n v="1"/>
    <x v="0"/>
    <x v="0"/>
    <x v="1"/>
    <x v="0"/>
    <x v="0"/>
    <x v="1"/>
    <x v="0"/>
  </r>
  <r>
    <x v="1"/>
    <x v="4"/>
    <x v="1"/>
    <x v="50"/>
    <x v="1"/>
    <x v="1"/>
    <x v="1"/>
    <x v="9"/>
    <x v="26"/>
    <x v="1"/>
    <x v="2"/>
    <x v="0"/>
    <x v="21"/>
    <n v="1"/>
    <x v="0"/>
    <x v="0"/>
    <x v="1"/>
    <x v="0"/>
    <x v="0"/>
    <x v="1"/>
    <x v="0"/>
  </r>
  <r>
    <x v="1"/>
    <x v="4"/>
    <x v="1"/>
    <x v="50"/>
    <x v="1"/>
    <x v="2"/>
    <x v="1"/>
    <x v="0"/>
    <x v="25"/>
    <x v="1"/>
    <x v="1"/>
    <x v="0"/>
    <x v="12"/>
    <n v="1"/>
    <x v="0"/>
    <x v="0"/>
    <x v="1"/>
    <x v="0"/>
    <x v="0"/>
    <x v="1"/>
    <x v="0"/>
  </r>
  <r>
    <x v="1"/>
    <x v="4"/>
    <x v="1"/>
    <x v="50"/>
    <x v="1"/>
    <x v="2"/>
    <x v="1"/>
    <x v="0"/>
    <x v="25"/>
    <x v="1"/>
    <x v="5"/>
    <x v="0"/>
    <x v="14"/>
    <n v="1"/>
    <x v="0"/>
    <x v="0"/>
    <x v="1"/>
    <x v="0"/>
    <x v="0"/>
    <x v="1"/>
    <x v="0"/>
  </r>
  <r>
    <x v="1"/>
    <x v="4"/>
    <x v="1"/>
    <x v="50"/>
    <x v="1"/>
    <x v="2"/>
    <x v="1"/>
    <x v="0"/>
    <x v="25"/>
    <x v="1"/>
    <x v="5"/>
    <x v="0"/>
    <x v="14"/>
    <n v="1"/>
    <x v="0"/>
    <x v="1"/>
    <x v="1"/>
    <x v="0"/>
    <x v="0"/>
    <x v="1"/>
    <x v="0"/>
  </r>
  <r>
    <x v="1"/>
    <x v="4"/>
    <x v="1"/>
    <x v="50"/>
    <x v="1"/>
    <x v="2"/>
    <x v="1"/>
    <x v="0"/>
    <x v="25"/>
    <x v="1"/>
    <x v="2"/>
    <x v="0"/>
    <x v="21"/>
    <n v="1"/>
    <x v="0"/>
    <x v="1"/>
    <x v="1"/>
    <x v="0"/>
    <x v="0"/>
    <x v="1"/>
    <x v="0"/>
  </r>
  <r>
    <x v="1"/>
    <x v="4"/>
    <x v="1"/>
    <x v="50"/>
    <x v="1"/>
    <x v="2"/>
    <x v="1"/>
    <x v="1"/>
    <x v="25"/>
    <x v="1"/>
    <x v="2"/>
    <x v="0"/>
    <x v="18"/>
    <n v="1"/>
    <x v="0"/>
    <x v="0"/>
    <x v="1"/>
    <x v="0"/>
    <x v="0"/>
    <x v="1"/>
    <x v="0"/>
  </r>
  <r>
    <x v="1"/>
    <x v="4"/>
    <x v="1"/>
    <x v="50"/>
    <x v="1"/>
    <x v="2"/>
    <x v="1"/>
    <x v="1"/>
    <x v="25"/>
    <x v="1"/>
    <x v="2"/>
    <x v="0"/>
    <x v="56"/>
    <n v="1"/>
    <x v="0"/>
    <x v="1"/>
    <x v="1"/>
    <x v="0"/>
    <x v="0"/>
    <x v="1"/>
    <x v="0"/>
  </r>
  <r>
    <x v="1"/>
    <x v="4"/>
    <x v="1"/>
    <x v="50"/>
    <x v="1"/>
    <x v="2"/>
    <x v="1"/>
    <x v="1"/>
    <x v="26"/>
    <x v="1"/>
    <x v="2"/>
    <x v="1"/>
    <x v="21"/>
    <n v="1"/>
    <x v="0"/>
    <x v="0"/>
    <x v="1"/>
    <x v="0"/>
    <x v="0"/>
    <x v="1"/>
    <x v="0"/>
  </r>
  <r>
    <x v="1"/>
    <x v="4"/>
    <x v="1"/>
    <x v="50"/>
    <x v="1"/>
    <x v="2"/>
    <x v="1"/>
    <x v="2"/>
    <x v="25"/>
    <x v="1"/>
    <x v="2"/>
    <x v="0"/>
    <x v="9"/>
    <n v="1"/>
    <x v="0"/>
    <x v="1"/>
    <x v="1"/>
    <x v="0"/>
    <x v="0"/>
    <x v="1"/>
    <x v="0"/>
  </r>
  <r>
    <x v="1"/>
    <x v="4"/>
    <x v="1"/>
    <x v="50"/>
    <x v="1"/>
    <x v="2"/>
    <x v="1"/>
    <x v="2"/>
    <x v="25"/>
    <x v="1"/>
    <x v="2"/>
    <x v="1"/>
    <x v="56"/>
    <n v="1"/>
    <x v="0"/>
    <x v="1"/>
    <x v="1"/>
    <x v="0"/>
    <x v="0"/>
    <x v="1"/>
    <x v="0"/>
  </r>
  <r>
    <x v="1"/>
    <x v="4"/>
    <x v="1"/>
    <x v="50"/>
    <x v="1"/>
    <x v="2"/>
    <x v="1"/>
    <x v="2"/>
    <x v="26"/>
    <x v="1"/>
    <x v="1"/>
    <x v="1"/>
    <x v="2"/>
    <n v="1"/>
    <x v="0"/>
    <x v="1"/>
    <x v="1"/>
    <x v="0"/>
    <x v="0"/>
    <x v="1"/>
    <x v="0"/>
  </r>
  <r>
    <x v="1"/>
    <x v="4"/>
    <x v="1"/>
    <x v="50"/>
    <x v="1"/>
    <x v="2"/>
    <x v="1"/>
    <x v="2"/>
    <x v="26"/>
    <x v="1"/>
    <x v="2"/>
    <x v="0"/>
    <x v="21"/>
    <n v="1"/>
    <x v="0"/>
    <x v="1"/>
    <x v="1"/>
    <x v="0"/>
    <x v="0"/>
    <x v="1"/>
    <x v="0"/>
  </r>
  <r>
    <x v="1"/>
    <x v="4"/>
    <x v="1"/>
    <x v="50"/>
    <x v="1"/>
    <x v="2"/>
    <x v="1"/>
    <x v="2"/>
    <x v="26"/>
    <x v="1"/>
    <x v="2"/>
    <x v="1"/>
    <x v="56"/>
    <n v="1"/>
    <x v="0"/>
    <x v="0"/>
    <x v="1"/>
    <x v="0"/>
    <x v="0"/>
    <x v="1"/>
    <x v="0"/>
  </r>
  <r>
    <x v="1"/>
    <x v="4"/>
    <x v="1"/>
    <x v="50"/>
    <x v="1"/>
    <x v="2"/>
    <x v="1"/>
    <x v="3"/>
    <x v="25"/>
    <x v="1"/>
    <x v="2"/>
    <x v="1"/>
    <x v="18"/>
    <n v="1"/>
    <x v="0"/>
    <x v="0"/>
    <x v="1"/>
    <x v="0"/>
    <x v="0"/>
    <x v="1"/>
    <x v="0"/>
  </r>
  <r>
    <x v="1"/>
    <x v="4"/>
    <x v="1"/>
    <x v="50"/>
    <x v="1"/>
    <x v="2"/>
    <x v="1"/>
    <x v="4"/>
    <x v="25"/>
    <x v="1"/>
    <x v="4"/>
    <x v="1"/>
    <x v="67"/>
    <n v="1"/>
    <x v="0"/>
    <x v="0"/>
    <x v="1"/>
    <x v="0"/>
    <x v="0"/>
    <x v="1"/>
    <x v="0"/>
  </r>
  <r>
    <x v="1"/>
    <x v="4"/>
    <x v="1"/>
    <x v="50"/>
    <x v="1"/>
    <x v="2"/>
    <x v="1"/>
    <x v="4"/>
    <x v="25"/>
    <x v="1"/>
    <x v="4"/>
    <x v="1"/>
    <x v="35"/>
    <n v="1"/>
    <x v="0"/>
    <x v="1"/>
    <x v="1"/>
    <x v="0"/>
    <x v="0"/>
    <x v="1"/>
    <x v="0"/>
  </r>
  <r>
    <x v="1"/>
    <x v="4"/>
    <x v="1"/>
    <x v="50"/>
    <x v="1"/>
    <x v="2"/>
    <x v="1"/>
    <x v="4"/>
    <x v="25"/>
    <x v="1"/>
    <x v="2"/>
    <x v="0"/>
    <x v="21"/>
    <n v="2"/>
    <x v="0"/>
    <x v="1"/>
    <x v="1"/>
    <x v="0"/>
    <x v="0"/>
    <x v="1"/>
    <x v="0"/>
  </r>
  <r>
    <x v="1"/>
    <x v="4"/>
    <x v="1"/>
    <x v="50"/>
    <x v="1"/>
    <x v="2"/>
    <x v="1"/>
    <x v="4"/>
    <x v="26"/>
    <x v="1"/>
    <x v="2"/>
    <x v="0"/>
    <x v="18"/>
    <n v="1"/>
    <x v="0"/>
    <x v="1"/>
    <x v="1"/>
    <x v="0"/>
    <x v="0"/>
    <x v="1"/>
    <x v="0"/>
  </r>
  <r>
    <x v="1"/>
    <x v="4"/>
    <x v="1"/>
    <x v="50"/>
    <x v="1"/>
    <x v="2"/>
    <x v="1"/>
    <x v="4"/>
    <x v="26"/>
    <x v="1"/>
    <x v="2"/>
    <x v="0"/>
    <x v="21"/>
    <n v="1"/>
    <x v="0"/>
    <x v="1"/>
    <x v="1"/>
    <x v="0"/>
    <x v="0"/>
    <x v="1"/>
    <x v="0"/>
  </r>
  <r>
    <x v="1"/>
    <x v="4"/>
    <x v="1"/>
    <x v="50"/>
    <x v="1"/>
    <x v="2"/>
    <x v="1"/>
    <x v="4"/>
    <x v="26"/>
    <x v="1"/>
    <x v="2"/>
    <x v="1"/>
    <x v="63"/>
    <n v="1"/>
    <x v="0"/>
    <x v="1"/>
    <x v="1"/>
    <x v="0"/>
    <x v="0"/>
    <x v="1"/>
    <x v="0"/>
  </r>
  <r>
    <x v="1"/>
    <x v="4"/>
    <x v="1"/>
    <x v="50"/>
    <x v="1"/>
    <x v="2"/>
    <x v="1"/>
    <x v="5"/>
    <x v="25"/>
    <x v="1"/>
    <x v="1"/>
    <x v="0"/>
    <x v="12"/>
    <n v="1"/>
    <x v="0"/>
    <x v="0"/>
    <x v="1"/>
    <x v="0"/>
    <x v="0"/>
    <x v="1"/>
    <x v="0"/>
  </r>
  <r>
    <x v="1"/>
    <x v="4"/>
    <x v="1"/>
    <x v="50"/>
    <x v="1"/>
    <x v="2"/>
    <x v="1"/>
    <x v="8"/>
    <x v="26"/>
    <x v="1"/>
    <x v="3"/>
    <x v="0"/>
    <x v="51"/>
    <n v="1"/>
    <x v="0"/>
    <x v="1"/>
    <x v="1"/>
    <x v="0"/>
    <x v="0"/>
    <x v="1"/>
    <x v="0"/>
  </r>
  <r>
    <x v="1"/>
    <x v="4"/>
    <x v="1"/>
    <x v="50"/>
    <x v="1"/>
    <x v="2"/>
    <x v="1"/>
    <x v="8"/>
    <x v="26"/>
    <x v="1"/>
    <x v="2"/>
    <x v="1"/>
    <x v="18"/>
    <n v="1"/>
    <x v="0"/>
    <x v="0"/>
    <x v="1"/>
    <x v="0"/>
    <x v="0"/>
    <x v="1"/>
    <x v="0"/>
  </r>
  <r>
    <x v="1"/>
    <x v="4"/>
    <x v="1"/>
    <x v="51"/>
    <x v="0"/>
    <x v="0"/>
    <x v="0"/>
    <x v="0"/>
    <x v="25"/>
    <x v="1"/>
    <x v="2"/>
    <x v="0"/>
    <x v="57"/>
    <n v="1"/>
    <x v="0"/>
    <x v="1"/>
    <x v="1"/>
    <x v="0"/>
    <x v="0"/>
    <x v="1"/>
    <x v="0"/>
  </r>
  <r>
    <x v="1"/>
    <x v="4"/>
    <x v="1"/>
    <x v="51"/>
    <x v="0"/>
    <x v="0"/>
    <x v="0"/>
    <x v="0"/>
    <x v="25"/>
    <x v="1"/>
    <x v="2"/>
    <x v="0"/>
    <x v="22"/>
    <n v="1"/>
    <x v="0"/>
    <x v="0"/>
    <x v="1"/>
    <x v="0"/>
    <x v="0"/>
    <x v="1"/>
    <x v="0"/>
  </r>
  <r>
    <x v="1"/>
    <x v="4"/>
    <x v="1"/>
    <x v="51"/>
    <x v="0"/>
    <x v="0"/>
    <x v="0"/>
    <x v="1"/>
    <x v="26"/>
    <x v="1"/>
    <x v="1"/>
    <x v="0"/>
    <x v="12"/>
    <n v="1"/>
    <x v="0"/>
    <x v="1"/>
    <x v="1"/>
    <x v="0"/>
    <x v="0"/>
    <x v="1"/>
    <x v="0"/>
  </r>
  <r>
    <x v="1"/>
    <x v="4"/>
    <x v="1"/>
    <x v="51"/>
    <x v="0"/>
    <x v="0"/>
    <x v="0"/>
    <x v="1"/>
    <x v="26"/>
    <x v="1"/>
    <x v="4"/>
    <x v="0"/>
    <x v="67"/>
    <n v="1"/>
    <x v="0"/>
    <x v="0"/>
    <x v="1"/>
    <x v="0"/>
    <x v="0"/>
    <x v="1"/>
    <x v="0"/>
  </r>
  <r>
    <x v="1"/>
    <x v="4"/>
    <x v="1"/>
    <x v="51"/>
    <x v="0"/>
    <x v="0"/>
    <x v="0"/>
    <x v="1"/>
    <x v="26"/>
    <x v="1"/>
    <x v="2"/>
    <x v="0"/>
    <x v="21"/>
    <n v="1"/>
    <x v="0"/>
    <x v="1"/>
    <x v="1"/>
    <x v="0"/>
    <x v="0"/>
    <x v="1"/>
    <x v="0"/>
  </r>
  <r>
    <x v="1"/>
    <x v="4"/>
    <x v="1"/>
    <x v="51"/>
    <x v="0"/>
    <x v="0"/>
    <x v="0"/>
    <x v="1"/>
    <x v="26"/>
    <x v="1"/>
    <x v="2"/>
    <x v="0"/>
    <x v="22"/>
    <n v="1"/>
    <x v="0"/>
    <x v="1"/>
    <x v="1"/>
    <x v="0"/>
    <x v="0"/>
    <x v="1"/>
    <x v="0"/>
  </r>
  <r>
    <x v="1"/>
    <x v="4"/>
    <x v="1"/>
    <x v="51"/>
    <x v="0"/>
    <x v="0"/>
    <x v="0"/>
    <x v="2"/>
    <x v="25"/>
    <x v="1"/>
    <x v="2"/>
    <x v="0"/>
    <x v="17"/>
    <n v="1"/>
    <x v="0"/>
    <x v="1"/>
    <x v="1"/>
    <x v="0"/>
    <x v="0"/>
    <x v="1"/>
    <x v="0"/>
  </r>
  <r>
    <x v="1"/>
    <x v="4"/>
    <x v="1"/>
    <x v="51"/>
    <x v="0"/>
    <x v="0"/>
    <x v="0"/>
    <x v="2"/>
    <x v="26"/>
    <x v="1"/>
    <x v="4"/>
    <x v="0"/>
    <x v="67"/>
    <n v="1"/>
    <x v="0"/>
    <x v="1"/>
    <x v="1"/>
    <x v="0"/>
    <x v="0"/>
    <x v="1"/>
    <x v="0"/>
  </r>
  <r>
    <x v="1"/>
    <x v="4"/>
    <x v="1"/>
    <x v="51"/>
    <x v="0"/>
    <x v="0"/>
    <x v="0"/>
    <x v="3"/>
    <x v="25"/>
    <x v="1"/>
    <x v="2"/>
    <x v="0"/>
    <x v="22"/>
    <n v="1"/>
    <x v="0"/>
    <x v="0"/>
    <x v="1"/>
    <x v="0"/>
    <x v="0"/>
    <x v="1"/>
    <x v="0"/>
  </r>
  <r>
    <x v="1"/>
    <x v="4"/>
    <x v="1"/>
    <x v="51"/>
    <x v="0"/>
    <x v="1"/>
    <x v="1"/>
    <x v="0"/>
    <x v="25"/>
    <x v="1"/>
    <x v="3"/>
    <x v="0"/>
    <x v="52"/>
    <n v="1"/>
    <x v="0"/>
    <x v="0"/>
    <x v="1"/>
    <x v="0"/>
    <x v="0"/>
    <x v="1"/>
    <x v="0"/>
  </r>
  <r>
    <x v="1"/>
    <x v="4"/>
    <x v="1"/>
    <x v="51"/>
    <x v="1"/>
    <x v="0"/>
    <x v="0"/>
    <x v="0"/>
    <x v="25"/>
    <x v="1"/>
    <x v="4"/>
    <x v="0"/>
    <x v="62"/>
    <n v="1"/>
    <x v="0"/>
    <x v="0"/>
    <x v="1"/>
    <x v="0"/>
    <x v="0"/>
    <x v="1"/>
    <x v="0"/>
  </r>
  <r>
    <x v="1"/>
    <x v="4"/>
    <x v="1"/>
    <x v="51"/>
    <x v="1"/>
    <x v="0"/>
    <x v="0"/>
    <x v="0"/>
    <x v="25"/>
    <x v="1"/>
    <x v="4"/>
    <x v="0"/>
    <x v="54"/>
    <n v="1"/>
    <x v="0"/>
    <x v="1"/>
    <x v="1"/>
    <x v="0"/>
    <x v="0"/>
    <x v="1"/>
    <x v="0"/>
  </r>
  <r>
    <x v="1"/>
    <x v="4"/>
    <x v="1"/>
    <x v="51"/>
    <x v="1"/>
    <x v="0"/>
    <x v="0"/>
    <x v="1"/>
    <x v="25"/>
    <x v="1"/>
    <x v="3"/>
    <x v="0"/>
    <x v="52"/>
    <n v="1"/>
    <x v="0"/>
    <x v="0"/>
    <x v="1"/>
    <x v="0"/>
    <x v="0"/>
    <x v="1"/>
    <x v="0"/>
  </r>
  <r>
    <x v="1"/>
    <x v="4"/>
    <x v="1"/>
    <x v="51"/>
    <x v="1"/>
    <x v="0"/>
    <x v="0"/>
    <x v="1"/>
    <x v="25"/>
    <x v="1"/>
    <x v="4"/>
    <x v="0"/>
    <x v="13"/>
    <n v="1"/>
    <x v="0"/>
    <x v="1"/>
    <x v="1"/>
    <x v="0"/>
    <x v="0"/>
    <x v="1"/>
    <x v="0"/>
  </r>
  <r>
    <x v="1"/>
    <x v="4"/>
    <x v="1"/>
    <x v="51"/>
    <x v="1"/>
    <x v="0"/>
    <x v="0"/>
    <x v="1"/>
    <x v="25"/>
    <x v="1"/>
    <x v="2"/>
    <x v="0"/>
    <x v="21"/>
    <n v="1"/>
    <x v="0"/>
    <x v="1"/>
    <x v="1"/>
    <x v="0"/>
    <x v="0"/>
    <x v="1"/>
    <x v="0"/>
  </r>
  <r>
    <x v="1"/>
    <x v="4"/>
    <x v="1"/>
    <x v="51"/>
    <x v="1"/>
    <x v="0"/>
    <x v="0"/>
    <x v="1"/>
    <x v="26"/>
    <x v="1"/>
    <x v="2"/>
    <x v="0"/>
    <x v="8"/>
    <n v="1"/>
    <x v="0"/>
    <x v="1"/>
    <x v="1"/>
    <x v="0"/>
    <x v="0"/>
    <x v="1"/>
    <x v="0"/>
  </r>
  <r>
    <x v="1"/>
    <x v="4"/>
    <x v="1"/>
    <x v="51"/>
    <x v="1"/>
    <x v="0"/>
    <x v="0"/>
    <x v="1"/>
    <x v="26"/>
    <x v="1"/>
    <x v="2"/>
    <x v="0"/>
    <x v="21"/>
    <n v="1"/>
    <x v="0"/>
    <x v="0"/>
    <x v="1"/>
    <x v="0"/>
    <x v="0"/>
    <x v="1"/>
    <x v="0"/>
  </r>
  <r>
    <x v="1"/>
    <x v="4"/>
    <x v="1"/>
    <x v="51"/>
    <x v="1"/>
    <x v="0"/>
    <x v="0"/>
    <x v="2"/>
    <x v="25"/>
    <x v="1"/>
    <x v="2"/>
    <x v="0"/>
    <x v="56"/>
    <n v="1"/>
    <x v="0"/>
    <x v="0"/>
    <x v="1"/>
    <x v="0"/>
    <x v="0"/>
    <x v="1"/>
    <x v="0"/>
  </r>
  <r>
    <x v="1"/>
    <x v="4"/>
    <x v="1"/>
    <x v="51"/>
    <x v="1"/>
    <x v="2"/>
    <x v="1"/>
    <x v="1"/>
    <x v="25"/>
    <x v="1"/>
    <x v="3"/>
    <x v="0"/>
    <x v="52"/>
    <n v="1"/>
    <x v="0"/>
    <x v="1"/>
    <x v="1"/>
    <x v="0"/>
    <x v="0"/>
    <x v="1"/>
    <x v="0"/>
  </r>
  <r>
    <x v="1"/>
    <x v="4"/>
    <x v="1"/>
    <x v="51"/>
    <x v="1"/>
    <x v="2"/>
    <x v="1"/>
    <x v="2"/>
    <x v="25"/>
    <x v="1"/>
    <x v="2"/>
    <x v="0"/>
    <x v="8"/>
    <n v="1"/>
    <x v="0"/>
    <x v="1"/>
    <x v="1"/>
    <x v="0"/>
    <x v="0"/>
    <x v="1"/>
    <x v="0"/>
  </r>
  <r>
    <x v="1"/>
    <x v="4"/>
    <x v="1"/>
    <x v="51"/>
    <x v="2"/>
    <x v="0"/>
    <x v="0"/>
    <x v="0"/>
    <x v="25"/>
    <x v="1"/>
    <x v="2"/>
    <x v="0"/>
    <x v="21"/>
    <n v="1"/>
    <x v="0"/>
    <x v="0"/>
    <x v="1"/>
    <x v="0"/>
    <x v="0"/>
    <x v="1"/>
    <x v="0"/>
  </r>
  <r>
    <x v="1"/>
    <x v="4"/>
    <x v="1"/>
    <x v="52"/>
    <x v="0"/>
    <x v="2"/>
    <x v="1"/>
    <x v="0"/>
    <x v="25"/>
    <x v="1"/>
    <x v="3"/>
    <x v="0"/>
    <x v="50"/>
    <n v="1"/>
    <x v="0"/>
    <x v="0"/>
    <x v="1"/>
    <x v="0"/>
    <x v="0"/>
    <x v="1"/>
    <x v="0"/>
  </r>
  <r>
    <x v="1"/>
    <x v="4"/>
    <x v="1"/>
    <x v="52"/>
    <x v="1"/>
    <x v="0"/>
    <x v="0"/>
    <x v="0"/>
    <x v="25"/>
    <x v="1"/>
    <x v="2"/>
    <x v="0"/>
    <x v="22"/>
    <n v="1"/>
    <x v="0"/>
    <x v="0"/>
    <x v="1"/>
    <x v="0"/>
    <x v="0"/>
    <x v="1"/>
    <x v="0"/>
  </r>
  <r>
    <x v="1"/>
    <x v="4"/>
    <x v="1"/>
    <x v="52"/>
    <x v="1"/>
    <x v="0"/>
    <x v="0"/>
    <x v="1"/>
    <x v="25"/>
    <x v="1"/>
    <x v="2"/>
    <x v="0"/>
    <x v="21"/>
    <n v="1"/>
    <x v="0"/>
    <x v="1"/>
    <x v="1"/>
    <x v="0"/>
    <x v="0"/>
    <x v="1"/>
    <x v="0"/>
  </r>
  <r>
    <x v="1"/>
    <x v="4"/>
    <x v="1"/>
    <x v="52"/>
    <x v="1"/>
    <x v="0"/>
    <x v="0"/>
    <x v="4"/>
    <x v="25"/>
    <x v="1"/>
    <x v="2"/>
    <x v="0"/>
    <x v="21"/>
    <n v="1"/>
    <x v="0"/>
    <x v="0"/>
    <x v="1"/>
    <x v="0"/>
    <x v="0"/>
    <x v="1"/>
    <x v="0"/>
  </r>
  <r>
    <x v="1"/>
    <x v="4"/>
    <x v="1"/>
    <x v="52"/>
    <x v="1"/>
    <x v="3"/>
    <x v="0"/>
    <x v="1"/>
    <x v="25"/>
    <x v="1"/>
    <x v="4"/>
    <x v="0"/>
    <x v="67"/>
    <n v="1"/>
    <x v="0"/>
    <x v="1"/>
    <x v="1"/>
    <x v="0"/>
    <x v="0"/>
    <x v="1"/>
    <x v="0"/>
  </r>
  <r>
    <x v="1"/>
    <x v="4"/>
    <x v="1"/>
    <x v="52"/>
    <x v="1"/>
    <x v="3"/>
    <x v="0"/>
    <x v="2"/>
    <x v="25"/>
    <x v="1"/>
    <x v="2"/>
    <x v="0"/>
    <x v="18"/>
    <n v="1"/>
    <x v="0"/>
    <x v="0"/>
    <x v="1"/>
    <x v="0"/>
    <x v="0"/>
    <x v="1"/>
    <x v="0"/>
  </r>
  <r>
    <x v="1"/>
    <x v="4"/>
    <x v="1"/>
    <x v="52"/>
    <x v="1"/>
    <x v="1"/>
    <x v="1"/>
    <x v="3"/>
    <x v="25"/>
    <x v="1"/>
    <x v="2"/>
    <x v="1"/>
    <x v="21"/>
    <n v="1"/>
    <x v="0"/>
    <x v="1"/>
    <x v="1"/>
    <x v="0"/>
    <x v="0"/>
    <x v="1"/>
    <x v="0"/>
  </r>
  <r>
    <x v="1"/>
    <x v="4"/>
    <x v="1"/>
    <x v="52"/>
    <x v="1"/>
    <x v="1"/>
    <x v="1"/>
    <x v="8"/>
    <x v="25"/>
    <x v="1"/>
    <x v="2"/>
    <x v="1"/>
    <x v="22"/>
    <n v="1"/>
    <x v="0"/>
    <x v="0"/>
    <x v="1"/>
    <x v="0"/>
    <x v="0"/>
    <x v="1"/>
    <x v="0"/>
  </r>
  <r>
    <x v="1"/>
    <x v="4"/>
    <x v="1"/>
    <x v="52"/>
    <x v="1"/>
    <x v="2"/>
    <x v="1"/>
    <x v="0"/>
    <x v="25"/>
    <x v="1"/>
    <x v="2"/>
    <x v="0"/>
    <x v="21"/>
    <n v="2"/>
    <x v="0"/>
    <x v="0"/>
    <x v="1"/>
    <x v="0"/>
    <x v="0"/>
    <x v="1"/>
    <x v="0"/>
  </r>
  <r>
    <x v="1"/>
    <x v="4"/>
    <x v="1"/>
    <x v="52"/>
    <x v="1"/>
    <x v="2"/>
    <x v="1"/>
    <x v="1"/>
    <x v="25"/>
    <x v="1"/>
    <x v="2"/>
    <x v="0"/>
    <x v="60"/>
    <n v="1"/>
    <x v="0"/>
    <x v="0"/>
    <x v="1"/>
    <x v="0"/>
    <x v="0"/>
    <x v="1"/>
    <x v="0"/>
  </r>
  <r>
    <x v="1"/>
    <x v="4"/>
    <x v="4"/>
    <x v="29"/>
    <x v="0"/>
    <x v="0"/>
    <x v="0"/>
    <x v="1"/>
    <x v="25"/>
    <x v="1"/>
    <x v="6"/>
    <x v="0"/>
    <x v="71"/>
    <n v="1"/>
    <x v="0"/>
    <x v="1"/>
    <x v="1"/>
    <x v="0"/>
    <x v="0"/>
    <x v="1"/>
    <x v="0"/>
  </r>
  <r>
    <x v="1"/>
    <x v="4"/>
    <x v="4"/>
    <x v="29"/>
    <x v="0"/>
    <x v="0"/>
    <x v="0"/>
    <x v="1"/>
    <x v="25"/>
    <x v="1"/>
    <x v="6"/>
    <x v="0"/>
    <x v="41"/>
    <n v="5"/>
    <x v="0"/>
    <x v="1"/>
    <x v="1"/>
    <x v="0"/>
    <x v="0"/>
    <x v="1"/>
    <x v="0"/>
  </r>
  <r>
    <x v="1"/>
    <x v="4"/>
    <x v="4"/>
    <x v="29"/>
    <x v="0"/>
    <x v="0"/>
    <x v="0"/>
    <x v="1"/>
    <x v="26"/>
    <x v="1"/>
    <x v="6"/>
    <x v="0"/>
    <x v="71"/>
    <n v="1"/>
    <x v="0"/>
    <x v="1"/>
    <x v="1"/>
    <x v="0"/>
    <x v="0"/>
    <x v="1"/>
    <x v="0"/>
  </r>
  <r>
    <x v="1"/>
    <x v="4"/>
    <x v="4"/>
    <x v="29"/>
    <x v="0"/>
    <x v="0"/>
    <x v="0"/>
    <x v="1"/>
    <x v="26"/>
    <x v="1"/>
    <x v="6"/>
    <x v="0"/>
    <x v="41"/>
    <n v="5"/>
    <x v="0"/>
    <x v="1"/>
    <x v="1"/>
    <x v="0"/>
    <x v="0"/>
    <x v="1"/>
    <x v="0"/>
  </r>
  <r>
    <x v="1"/>
    <x v="4"/>
    <x v="4"/>
    <x v="29"/>
    <x v="0"/>
    <x v="0"/>
    <x v="0"/>
    <x v="2"/>
    <x v="25"/>
    <x v="1"/>
    <x v="6"/>
    <x v="0"/>
    <x v="72"/>
    <n v="1"/>
    <x v="0"/>
    <x v="1"/>
    <x v="1"/>
    <x v="0"/>
    <x v="0"/>
    <x v="1"/>
    <x v="0"/>
  </r>
  <r>
    <x v="1"/>
    <x v="4"/>
    <x v="4"/>
    <x v="29"/>
    <x v="0"/>
    <x v="0"/>
    <x v="0"/>
    <x v="2"/>
    <x v="25"/>
    <x v="1"/>
    <x v="6"/>
    <x v="0"/>
    <x v="30"/>
    <n v="1"/>
    <x v="0"/>
    <x v="1"/>
    <x v="1"/>
    <x v="0"/>
    <x v="0"/>
    <x v="1"/>
    <x v="0"/>
  </r>
  <r>
    <x v="1"/>
    <x v="4"/>
    <x v="4"/>
    <x v="29"/>
    <x v="0"/>
    <x v="0"/>
    <x v="0"/>
    <x v="2"/>
    <x v="25"/>
    <x v="1"/>
    <x v="6"/>
    <x v="1"/>
    <x v="41"/>
    <n v="1"/>
    <x v="0"/>
    <x v="1"/>
    <x v="1"/>
    <x v="0"/>
    <x v="0"/>
    <x v="1"/>
    <x v="0"/>
  </r>
  <r>
    <x v="1"/>
    <x v="4"/>
    <x v="4"/>
    <x v="29"/>
    <x v="0"/>
    <x v="0"/>
    <x v="0"/>
    <x v="2"/>
    <x v="26"/>
    <x v="1"/>
    <x v="6"/>
    <x v="0"/>
    <x v="72"/>
    <n v="1"/>
    <x v="0"/>
    <x v="1"/>
    <x v="1"/>
    <x v="0"/>
    <x v="0"/>
    <x v="1"/>
    <x v="0"/>
  </r>
  <r>
    <x v="1"/>
    <x v="4"/>
    <x v="4"/>
    <x v="29"/>
    <x v="0"/>
    <x v="0"/>
    <x v="0"/>
    <x v="2"/>
    <x v="26"/>
    <x v="1"/>
    <x v="6"/>
    <x v="0"/>
    <x v="30"/>
    <n v="1"/>
    <x v="0"/>
    <x v="1"/>
    <x v="1"/>
    <x v="0"/>
    <x v="0"/>
    <x v="1"/>
    <x v="0"/>
  </r>
  <r>
    <x v="1"/>
    <x v="4"/>
    <x v="4"/>
    <x v="29"/>
    <x v="0"/>
    <x v="0"/>
    <x v="0"/>
    <x v="2"/>
    <x v="26"/>
    <x v="1"/>
    <x v="6"/>
    <x v="1"/>
    <x v="41"/>
    <n v="1"/>
    <x v="0"/>
    <x v="1"/>
    <x v="1"/>
    <x v="0"/>
    <x v="0"/>
    <x v="1"/>
    <x v="0"/>
  </r>
  <r>
    <x v="1"/>
    <x v="4"/>
    <x v="4"/>
    <x v="29"/>
    <x v="0"/>
    <x v="0"/>
    <x v="0"/>
    <x v="5"/>
    <x v="25"/>
    <x v="1"/>
    <x v="6"/>
    <x v="0"/>
    <x v="41"/>
    <n v="1"/>
    <x v="0"/>
    <x v="0"/>
    <x v="1"/>
    <x v="0"/>
    <x v="0"/>
    <x v="1"/>
    <x v="0"/>
  </r>
  <r>
    <x v="1"/>
    <x v="4"/>
    <x v="4"/>
    <x v="29"/>
    <x v="0"/>
    <x v="0"/>
    <x v="0"/>
    <x v="5"/>
    <x v="26"/>
    <x v="1"/>
    <x v="6"/>
    <x v="0"/>
    <x v="41"/>
    <n v="1"/>
    <x v="0"/>
    <x v="0"/>
    <x v="1"/>
    <x v="0"/>
    <x v="0"/>
    <x v="1"/>
    <x v="0"/>
  </r>
  <r>
    <x v="1"/>
    <x v="4"/>
    <x v="4"/>
    <x v="29"/>
    <x v="0"/>
    <x v="0"/>
    <x v="0"/>
    <x v="6"/>
    <x v="25"/>
    <x v="1"/>
    <x v="6"/>
    <x v="0"/>
    <x v="41"/>
    <n v="1"/>
    <x v="0"/>
    <x v="0"/>
    <x v="1"/>
    <x v="0"/>
    <x v="0"/>
    <x v="1"/>
    <x v="0"/>
  </r>
  <r>
    <x v="1"/>
    <x v="4"/>
    <x v="4"/>
    <x v="29"/>
    <x v="0"/>
    <x v="0"/>
    <x v="0"/>
    <x v="6"/>
    <x v="26"/>
    <x v="1"/>
    <x v="6"/>
    <x v="0"/>
    <x v="41"/>
    <n v="1"/>
    <x v="0"/>
    <x v="0"/>
    <x v="1"/>
    <x v="0"/>
    <x v="0"/>
    <x v="1"/>
    <x v="0"/>
  </r>
  <r>
    <x v="1"/>
    <x v="4"/>
    <x v="4"/>
    <x v="29"/>
    <x v="0"/>
    <x v="1"/>
    <x v="1"/>
    <x v="2"/>
    <x v="25"/>
    <x v="1"/>
    <x v="6"/>
    <x v="0"/>
    <x v="41"/>
    <n v="2"/>
    <x v="0"/>
    <x v="1"/>
    <x v="1"/>
    <x v="0"/>
    <x v="0"/>
    <x v="1"/>
    <x v="0"/>
  </r>
  <r>
    <x v="1"/>
    <x v="4"/>
    <x v="4"/>
    <x v="29"/>
    <x v="0"/>
    <x v="1"/>
    <x v="1"/>
    <x v="2"/>
    <x v="26"/>
    <x v="1"/>
    <x v="6"/>
    <x v="0"/>
    <x v="41"/>
    <n v="3"/>
    <x v="0"/>
    <x v="1"/>
    <x v="1"/>
    <x v="0"/>
    <x v="0"/>
    <x v="1"/>
    <x v="0"/>
  </r>
  <r>
    <x v="1"/>
    <x v="4"/>
    <x v="4"/>
    <x v="29"/>
    <x v="0"/>
    <x v="1"/>
    <x v="1"/>
    <x v="5"/>
    <x v="25"/>
    <x v="1"/>
    <x v="6"/>
    <x v="0"/>
    <x v="41"/>
    <n v="1"/>
    <x v="0"/>
    <x v="1"/>
    <x v="1"/>
    <x v="0"/>
    <x v="0"/>
    <x v="1"/>
    <x v="0"/>
  </r>
  <r>
    <x v="1"/>
    <x v="4"/>
    <x v="4"/>
    <x v="29"/>
    <x v="0"/>
    <x v="1"/>
    <x v="1"/>
    <x v="5"/>
    <x v="26"/>
    <x v="1"/>
    <x v="6"/>
    <x v="0"/>
    <x v="41"/>
    <n v="1"/>
    <x v="0"/>
    <x v="1"/>
    <x v="1"/>
    <x v="0"/>
    <x v="0"/>
    <x v="1"/>
    <x v="0"/>
  </r>
  <r>
    <x v="1"/>
    <x v="4"/>
    <x v="4"/>
    <x v="29"/>
    <x v="1"/>
    <x v="0"/>
    <x v="0"/>
    <x v="0"/>
    <x v="25"/>
    <x v="1"/>
    <x v="6"/>
    <x v="0"/>
    <x v="40"/>
    <n v="1"/>
    <x v="0"/>
    <x v="1"/>
    <x v="1"/>
    <x v="0"/>
    <x v="0"/>
    <x v="1"/>
    <x v="0"/>
  </r>
  <r>
    <x v="1"/>
    <x v="4"/>
    <x v="4"/>
    <x v="29"/>
    <x v="1"/>
    <x v="0"/>
    <x v="0"/>
    <x v="0"/>
    <x v="25"/>
    <x v="1"/>
    <x v="6"/>
    <x v="0"/>
    <x v="41"/>
    <n v="2"/>
    <x v="0"/>
    <x v="0"/>
    <x v="1"/>
    <x v="0"/>
    <x v="0"/>
    <x v="1"/>
    <x v="0"/>
  </r>
  <r>
    <x v="1"/>
    <x v="4"/>
    <x v="4"/>
    <x v="29"/>
    <x v="1"/>
    <x v="0"/>
    <x v="0"/>
    <x v="0"/>
    <x v="26"/>
    <x v="1"/>
    <x v="6"/>
    <x v="0"/>
    <x v="40"/>
    <n v="1"/>
    <x v="0"/>
    <x v="1"/>
    <x v="1"/>
    <x v="0"/>
    <x v="0"/>
    <x v="1"/>
    <x v="0"/>
  </r>
  <r>
    <x v="1"/>
    <x v="4"/>
    <x v="4"/>
    <x v="29"/>
    <x v="1"/>
    <x v="0"/>
    <x v="0"/>
    <x v="0"/>
    <x v="26"/>
    <x v="1"/>
    <x v="6"/>
    <x v="0"/>
    <x v="41"/>
    <n v="2"/>
    <x v="0"/>
    <x v="0"/>
    <x v="1"/>
    <x v="0"/>
    <x v="0"/>
    <x v="1"/>
    <x v="0"/>
  </r>
  <r>
    <x v="1"/>
    <x v="4"/>
    <x v="4"/>
    <x v="29"/>
    <x v="1"/>
    <x v="0"/>
    <x v="0"/>
    <x v="1"/>
    <x v="25"/>
    <x v="1"/>
    <x v="6"/>
    <x v="0"/>
    <x v="71"/>
    <n v="1"/>
    <x v="0"/>
    <x v="1"/>
    <x v="1"/>
    <x v="0"/>
    <x v="0"/>
    <x v="1"/>
    <x v="0"/>
  </r>
  <r>
    <x v="1"/>
    <x v="4"/>
    <x v="4"/>
    <x v="29"/>
    <x v="1"/>
    <x v="0"/>
    <x v="0"/>
    <x v="1"/>
    <x v="25"/>
    <x v="1"/>
    <x v="6"/>
    <x v="0"/>
    <x v="41"/>
    <n v="2"/>
    <x v="0"/>
    <x v="0"/>
    <x v="1"/>
    <x v="0"/>
    <x v="0"/>
    <x v="1"/>
    <x v="1"/>
  </r>
  <r>
    <x v="1"/>
    <x v="4"/>
    <x v="4"/>
    <x v="29"/>
    <x v="1"/>
    <x v="0"/>
    <x v="0"/>
    <x v="1"/>
    <x v="25"/>
    <x v="1"/>
    <x v="6"/>
    <x v="0"/>
    <x v="41"/>
    <n v="3"/>
    <x v="0"/>
    <x v="0"/>
    <x v="1"/>
    <x v="0"/>
    <x v="0"/>
    <x v="1"/>
    <x v="0"/>
  </r>
  <r>
    <x v="1"/>
    <x v="4"/>
    <x v="4"/>
    <x v="29"/>
    <x v="1"/>
    <x v="0"/>
    <x v="0"/>
    <x v="1"/>
    <x v="25"/>
    <x v="1"/>
    <x v="6"/>
    <x v="0"/>
    <x v="41"/>
    <n v="4"/>
    <x v="0"/>
    <x v="1"/>
    <x v="1"/>
    <x v="0"/>
    <x v="0"/>
    <x v="1"/>
    <x v="0"/>
  </r>
  <r>
    <x v="1"/>
    <x v="4"/>
    <x v="4"/>
    <x v="29"/>
    <x v="1"/>
    <x v="0"/>
    <x v="0"/>
    <x v="1"/>
    <x v="25"/>
    <x v="1"/>
    <x v="0"/>
    <x v="0"/>
    <x v="32"/>
    <n v="1"/>
    <x v="0"/>
    <x v="1"/>
    <x v="1"/>
    <x v="0"/>
    <x v="0"/>
    <x v="1"/>
    <x v="0"/>
  </r>
  <r>
    <x v="1"/>
    <x v="4"/>
    <x v="4"/>
    <x v="29"/>
    <x v="1"/>
    <x v="0"/>
    <x v="0"/>
    <x v="1"/>
    <x v="26"/>
    <x v="1"/>
    <x v="6"/>
    <x v="0"/>
    <x v="71"/>
    <n v="1"/>
    <x v="0"/>
    <x v="1"/>
    <x v="1"/>
    <x v="0"/>
    <x v="0"/>
    <x v="1"/>
    <x v="0"/>
  </r>
  <r>
    <x v="1"/>
    <x v="4"/>
    <x v="4"/>
    <x v="29"/>
    <x v="1"/>
    <x v="0"/>
    <x v="0"/>
    <x v="1"/>
    <x v="26"/>
    <x v="1"/>
    <x v="6"/>
    <x v="0"/>
    <x v="41"/>
    <n v="2"/>
    <x v="0"/>
    <x v="0"/>
    <x v="1"/>
    <x v="0"/>
    <x v="0"/>
    <x v="1"/>
    <x v="1"/>
  </r>
  <r>
    <x v="1"/>
    <x v="4"/>
    <x v="4"/>
    <x v="29"/>
    <x v="1"/>
    <x v="0"/>
    <x v="0"/>
    <x v="1"/>
    <x v="26"/>
    <x v="1"/>
    <x v="6"/>
    <x v="0"/>
    <x v="41"/>
    <n v="2"/>
    <x v="0"/>
    <x v="0"/>
    <x v="1"/>
    <x v="0"/>
    <x v="0"/>
    <x v="1"/>
    <x v="0"/>
  </r>
  <r>
    <x v="1"/>
    <x v="4"/>
    <x v="4"/>
    <x v="29"/>
    <x v="1"/>
    <x v="0"/>
    <x v="0"/>
    <x v="1"/>
    <x v="26"/>
    <x v="1"/>
    <x v="6"/>
    <x v="0"/>
    <x v="41"/>
    <n v="4"/>
    <x v="0"/>
    <x v="1"/>
    <x v="1"/>
    <x v="0"/>
    <x v="0"/>
    <x v="1"/>
    <x v="0"/>
  </r>
  <r>
    <x v="1"/>
    <x v="4"/>
    <x v="4"/>
    <x v="29"/>
    <x v="1"/>
    <x v="0"/>
    <x v="0"/>
    <x v="1"/>
    <x v="26"/>
    <x v="1"/>
    <x v="0"/>
    <x v="0"/>
    <x v="32"/>
    <n v="1"/>
    <x v="0"/>
    <x v="1"/>
    <x v="1"/>
    <x v="0"/>
    <x v="0"/>
    <x v="1"/>
    <x v="0"/>
  </r>
  <r>
    <x v="1"/>
    <x v="4"/>
    <x v="4"/>
    <x v="29"/>
    <x v="1"/>
    <x v="0"/>
    <x v="0"/>
    <x v="2"/>
    <x v="25"/>
    <x v="1"/>
    <x v="6"/>
    <x v="0"/>
    <x v="41"/>
    <n v="1"/>
    <x v="0"/>
    <x v="0"/>
    <x v="1"/>
    <x v="0"/>
    <x v="0"/>
    <x v="1"/>
    <x v="0"/>
  </r>
  <r>
    <x v="1"/>
    <x v="4"/>
    <x v="4"/>
    <x v="29"/>
    <x v="1"/>
    <x v="0"/>
    <x v="0"/>
    <x v="2"/>
    <x v="25"/>
    <x v="1"/>
    <x v="6"/>
    <x v="0"/>
    <x v="41"/>
    <n v="2"/>
    <x v="0"/>
    <x v="1"/>
    <x v="1"/>
    <x v="0"/>
    <x v="0"/>
    <x v="1"/>
    <x v="0"/>
  </r>
  <r>
    <x v="1"/>
    <x v="4"/>
    <x v="4"/>
    <x v="29"/>
    <x v="1"/>
    <x v="0"/>
    <x v="0"/>
    <x v="2"/>
    <x v="26"/>
    <x v="1"/>
    <x v="6"/>
    <x v="0"/>
    <x v="41"/>
    <n v="1"/>
    <x v="0"/>
    <x v="0"/>
    <x v="1"/>
    <x v="0"/>
    <x v="0"/>
    <x v="1"/>
    <x v="0"/>
  </r>
  <r>
    <x v="1"/>
    <x v="4"/>
    <x v="4"/>
    <x v="29"/>
    <x v="1"/>
    <x v="0"/>
    <x v="0"/>
    <x v="2"/>
    <x v="26"/>
    <x v="1"/>
    <x v="6"/>
    <x v="0"/>
    <x v="41"/>
    <n v="2"/>
    <x v="0"/>
    <x v="1"/>
    <x v="1"/>
    <x v="0"/>
    <x v="0"/>
    <x v="1"/>
    <x v="0"/>
  </r>
  <r>
    <x v="1"/>
    <x v="4"/>
    <x v="4"/>
    <x v="29"/>
    <x v="1"/>
    <x v="0"/>
    <x v="0"/>
    <x v="3"/>
    <x v="25"/>
    <x v="1"/>
    <x v="6"/>
    <x v="0"/>
    <x v="71"/>
    <n v="1"/>
    <x v="0"/>
    <x v="1"/>
    <x v="1"/>
    <x v="0"/>
    <x v="0"/>
    <x v="1"/>
    <x v="0"/>
  </r>
  <r>
    <x v="1"/>
    <x v="4"/>
    <x v="4"/>
    <x v="29"/>
    <x v="1"/>
    <x v="0"/>
    <x v="0"/>
    <x v="3"/>
    <x v="26"/>
    <x v="1"/>
    <x v="6"/>
    <x v="0"/>
    <x v="71"/>
    <n v="1"/>
    <x v="0"/>
    <x v="1"/>
    <x v="1"/>
    <x v="0"/>
    <x v="0"/>
    <x v="1"/>
    <x v="0"/>
  </r>
  <r>
    <x v="1"/>
    <x v="4"/>
    <x v="4"/>
    <x v="29"/>
    <x v="1"/>
    <x v="3"/>
    <x v="0"/>
    <x v="3"/>
    <x v="26"/>
    <x v="1"/>
    <x v="6"/>
    <x v="0"/>
    <x v="41"/>
    <n v="1"/>
    <x v="0"/>
    <x v="1"/>
    <x v="1"/>
    <x v="0"/>
    <x v="0"/>
    <x v="1"/>
    <x v="1"/>
  </r>
  <r>
    <x v="1"/>
    <x v="4"/>
    <x v="4"/>
    <x v="29"/>
    <x v="1"/>
    <x v="1"/>
    <x v="1"/>
    <x v="2"/>
    <x v="25"/>
    <x v="1"/>
    <x v="6"/>
    <x v="0"/>
    <x v="41"/>
    <n v="2"/>
    <x v="0"/>
    <x v="1"/>
    <x v="1"/>
    <x v="0"/>
    <x v="0"/>
    <x v="1"/>
    <x v="0"/>
  </r>
  <r>
    <x v="1"/>
    <x v="4"/>
    <x v="4"/>
    <x v="29"/>
    <x v="1"/>
    <x v="1"/>
    <x v="1"/>
    <x v="2"/>
    <x v="26"/>
    <x v="1"/>
    <x v="6"/>
    <x v="0"/>
    <x v="41"/>
    <n v="1"/>
    <x v="0"/>
    <x v="1"/>
    <x v="1"/>
    <x v="0"/>
    <x v="0"/>
    <x v="1"/>
    <x v="0"/>
  </r>
  <r>
    <x v="1"/>
    <x v="4"/>
    <x v="4"/>
    <x v="29"/>
    <x v="1"/>
    <x v="1"/>
    <x v="1"/>
    <x v="3"/>
    <x v="25"/>
    <x v="1"/>
    <x v="6"/>
    <x v="0"/>
    <x v="41"/>
    <n v="1"/>
    <x v="0"/>
    <x v="1"/>
    <x v="1"/>
    <x v="0"/>
    <x v="0"/>
    <x v="1"/>
    <x v="0"/>
  </r>
  <r>
    <x v="1"/>
    <x v="4"/>
    <x v="4"/>
    <x v="29"/>
    <x v="1"/>
    <x v="1"/>
    <x v="1"/>
    <x v="3"/>
    <x v="26"/>
    <x v="1"/>
    <x v="6"/>
    <x v="0"/>
    <x v="41"/>
    <n v="1"/>
    <x v="0"/>
    <x v="1"/>
    <x v="1"/>
    <x v="0"/>
    <x v="0"/>
    <x v="1"/>
    <x v="0"/>
  </r>
  <r>
    <x v="1"/>
    <x v="4"/>
    <x v="4"/>
    <x v="29"/>
    <x v="1"/>
    <x v="1"/>
    <x v="1"/>
    <x v="4"/>
    <x v="25"/>
    <x v="1"/>
    <x v="6"/>
    <x v="1"/>
    <x v="41"/>
    <n v="1"/>
    <x v="0"/>
    <x v="1"/>
    <x v="1"/>
    <x v="0"/>
    <x v="0"/>
    <x v="1"/>
    <x v="0"/>
  </r>
  <r>
    <x v="1"/>
    <x v="4"/>
    <x v="4"/>
    <x v="29"/>
    <x v="1"/>
    <x v="2"/>
    <x v="1"/>
    <x v="1"/>
    <x v="25"/>
    <x v="1"/>
    <x v="6"/>
    <x v="0"/>
    <x v="41"/>
    <n v="1"/>
    <x v="0"/>
    <x v="1"/>
    <x v="1"/>
    <x v="0"/>
    <x v="0"/>
    <x v="1"/>
    <x v="0"/>
  </r>
  <r>
    <x v="1"/>
    <x v="4"/>
    <x v="4"/>
    <x v="29"/>
    <x v="1"/>
    <x v="2"/>
    <x v="1"/>
    <x v="1"/>
    <x v="26"/>
    <x v="1"/>
    <x v="6"/>
    <x v="0"/>
    <x v="41"/>
    <n v="1"/>
    <x v="0"/>
    <x v="1"/>
    <x v="1"/>
    <x v="0"/>
    <x v="0"/>
    <x v="1"/>
    <x v="0"/>
  </r>
  <r>
    <x v="1"/>
    <x v="4"/>
    <x v="4"/>
    <x v="4"/>
    <x v="0"/>
    <x v="0"/>
    <x v="0"/>
    <x v="0"/>
    <x v="25"/>
    <x v="1"/>
    <x v="6"/>
    <x v="0"/>
    <x v="37"/>
    <n v="1"/>
    <x v="0"/>
    <x v="0"/>
    <x v="1"/>
    <x v="0"/>
    <x v="0"/>
    <x v="1"/>
    <x v="0"/>
  </r>
  <r>
    <x v="1"/>
    <x v="4"/>
    <x v="4"/>
    <x v="4"/>
    <x v="0"/>
    <x v="0"/>
    <x v="0"/>
    <x v="0"/>
    <x v="25"/>
    <x v="1"/>
    <x v="6"/>
    <x v="0"/>
    <x v="37"/>
    <n v="2"/>
    <x v="0"/>
    <x v="1"/>
    <x v="1"/>
    <x v="0"/>
    <x v="0"/>
    <x v="1"/>
    <x v="0"/>
  </r>
  <r>
    <x v="1"/>
    <x v="4"/>
    <x v="4"/>
    <x v="4"/>
    <x v="0"/>
    <x v="0"/>
    <x v="0"/>
    <x v="0"/>
    <x v="26"/>
    <x v="1"/>
    <x v="6"/>
    <x v="0"/>
    <x v="37"/>
    <n v="1"/>
    <x v="0"/>
    <x v="0"/>
    <x v="1"/>
    <x v="0"/>
    <x v="0"/>
    <x v="1"/>
    <x v="0"/>
  </r>
  <r>
    <x v="1"/>
    <x v="4"/>
    <x v="4"/>
    <x v="4"/>
    <x v="0"/>
    <x v="0"/>
    <x v="0"/>
    <x v="1"/>
    <x v="25"/>
    <x v="1"/>
    <x v="6"/>
    <x v="0"/>
    <x v="37"/>
    <n v="1"/>
    <x v="0"/>
    <x v="0"/>
    <x v="1"/>
    <x v="0"/>
    <x v="0"/>
    <x v="1"/>
    <x v="0"/>
  </r>
  <r>
    <x v="1"/>
    <x v="4"/>
    <x v="4"/>
    <x v="4"/>
    <x v="0"/>
    <x v="0"/>
    <x v="0"/>
    <x v="1"/>
    <x v="25"/>
    <x v="1"/>
    <x v="6"/>
    <x v="0"/>
    <x v="37"/>
    <n v="3"/>
    <x v="0"/>
    <x v="1"/>
    <x v="1"/>
    <x v="0"/>
    <x v="0"/>
    <x v="1"/>
    <x v="0"/>
  </r>
  <r>
    <x v="1"/>
    <x v="4"/>
    <x v="4"/>
    <x v="4"/>
    <x v="0"/>
    <x v="0"/>
    <x v="0"/>
    <x v="1"/>
    <x v="26"/>
    <x v="1"/>
    <x v="6"/>
    <x v="0"/>
    <x v="37"/>
    <n v="3"/>
    <x v="0"/>
    <x v="1"/>
    <x v="1"/>
    <x v="0"/>
    <x v="0"/>
    <x v="1"/>
    <x v="0"/>
  </r>
  <r>
    <x v="1"/>
    <x v="4"/>
    <x v="4"/>
    <x v="4"/>
    <x v="0"/>
    <x v="0"/>
    <x v="0"/>
    <x v="2"/>
    <x v="25"/>
    <x v="1"/>
    <x v="6"/>
    <x v="1"/>
    <x v="37"/>
    <n v="1"/>
    <x v="0"/>
    <x v="1"/>
    <x v="1"/>
    <x v="1"/>
    <x v="0"/>
    <x v="1"/>
    <x v="1"/>
  </r>
  <r>
    <x v="1"/>
    <x v="4"/>
    <x v="4"/>
    <x v="4"/>
    <x v="0"/>
    <x v="3"/>
    <x v="0"/>
    <x v="3"/>
    <x v="25"/>
    <x v="1"/>
    <x v="6"/>
    <x v="1"/>
    <x v="37"/>
    <n v="1"/>
    <x v="0"/>
    <x v="1"/>
    <x v="1"/>
    <x v="0"/>
    <x v="0"/>
    <x v="1"/>
    <x v="0"/>
  </r>
  <r>
    <x v="1"/>
    <x v="4"/>
    <x v="4"/>
    <x v="4"/>
    <x v="0"/>
    <x v="1"/>
    <x v="1"/>
    <x v="1"/>
    <x v="25"/>
    <x v="1"/>
    <x v="6"/>
    <x v="0"/>
    <x v="37"/>
    <n v="1"/>
    <x v="0"/>
    <x v="1"/>
    <x v="1"/>
    <x v="0"/>
    <x v="0"/>
    <x v="1"/>
    <x v="0"/>
  </r>
  <r>
    <x v="1"/>
    <x v="4"/>
    <x v="4"/>
    <x v="4"/>
    <x v="0"/>
    <x v="2"/>
    <x v="1"/>
    <x v="1"/>
    <x v="25"/>
    <x v="1"/>
    <x v="6"/>
    <x v="0"/>
    <x v="37"/>
    <n v="1"/>
    <x v="0"/>
    <x v="1"/>
    <x v="1"/>
    <x v="0"/>
    <x v="0"/>
    <x v="1"/>
    <x v="0"/>
  </r>
  <r>
    <x v="1"/>
    <x v="4"/>
    <x v="4"/>
    <x v="4"/>
    <x v="1"/>
    <x v="0"/>
    <x v="0"/>
    <x v="0"/>
    <x v="25"/>
    <x v="1"/>
    <x v="6"/>
    <x v="0"/>
    <x v="37"/>
    <n v="2"/>
    <x v="0"/>
    <x v="0"/>
    <x v="1"/>
    <x v="0"/>
    <x v="0"/>
    <x v="1"/>
    <x v="0"/>
  </r>
  <r>
    <x v="1"/>
    <x v="4"/>
    <x v="4"/>
    <x v="4"/>
    <x v="1"/>
    <x v="0"/>
    <x v="0"/>
    <x v="0"/>
    <x v="25"/>
    <x v="1"/>
    <x v="6"/>
    <x v="0"/>
    <x v="37"/>
    <n v="4"/>
    <x v="0"/>
    <x v="1"/>
    <x v="1"/>
    <x v="0"/>
    <x v="0"/>
    <x v="1"/>
    <x v="0"/>
  </r>
  <r>
    <x v="1"/>
    <x v="4"/>
    <x v="4"/>
    <x v="4"/>
    <x v="1"/>
    <x v="0"/>
    <x v="0"/>
    <x v="0"/>
    <x v="26"/>
    <x v="1"/>
    <x v="6"/>
    <x v="0"/>
    <x v="37"/>
    <n v="2"/>
    <x v="0"/>
    <x v="1"/>
    <x v="1"/>
    <x v="0"/>
    <x v="0"/>
    <x v="1"/>
    <x v="0"/>
  </r>
  <r>
    <x v="1"/>
    <x v="4"/>
    <x v="4"/>
    <x v="4"/>
    <x v="1"/>
    <x v="0"/>
    <x v="0"/>
    <x v="1"/>
    <x v="25"/>
    <x v="1"/>
    <x v="6"/>
    <x v="0"/>
    <x v="37"/>
    <n v="1"/>
    <x v="0"/>
    <x v="0"/>
    <x v="1"/>
    <x v="0"/>
    <x v="0"/>
    <x v="1"/>
    <x v="0"/>
  </r>
  <r>
    <x v="1"/>
    <x v="4"/>
    <x v="4"/>
    <x v="4"/>
    <x v="1"/>
    <x v="0"/>
    <x v="0"/>
    <x v="1"/>
    <x v="25"/>
    <x v="1"/>
    <x v="6"/>
    <x v="0"/>
    <x v="37"/>
    <n v="1"/>
    <x v="0"/>
    <x v="1"/>
    <x v="1"/>
    <x v="0"/>
    <x v="0"/>
    <x v="1"/>
    <x v="1"/>
  </r>
  <r>
    <x v="1"/>
    <x v="4"/>
    <x v="4"/>
    <x v="4"/>
    <x v="1"/>
    <x v="0"/>
    <x v="0"/>
    <x v="1"/>
    <x v="25"/>
    <x v="1"/>
    <x v="6"/>
    <x v="0"/>
    <x v="37"/>
    <n v="2"/>
    <x v="0"/>
    <x v="1"/>
    <x v="1"/>
    <x v="0"/>
    <x v="0"/>
    <x v="1"/>
    <x v="0"/>
  </r>
  <r>
    <x v="1"/>
    <x v="4"/>
    <x v="4"/>
    <x v="4"/>
    <x v="1"/>
    <x v="0"/>
    <x v="0"/>
    <x v="1"/>
    <x v="26"/>
    <x v="1"/>
    <x v="6"/>
    <x v="0"/>
    <x v="37"/>
    <n v="1"/>
    <x v="0"/>
    <x v="1"/>
    <x v="1"/>
    <x v="0"/>
    <x v="0"/>
    <x v="1"/>
    <x v="1"/>
  </r>
  <r>
    <x v="1"/>
    <x v="4"/>
    <x v="4"/>
    <x v="4"/>
    <x v="1"/>
    <x v="0"/>
    <x v="0"/>
    <x v="1"/>
    <x v="26"/>
    <x v="1"/>
    <x v="6"/>
    <x v="0"/>
    <x v="37"/>
    <n v="3"/>
    <x v="0"/>
    <x v="1"/>
    <x v="1"/>
    <x v="0"/>
    <x v="0"/>
    <x v="1"/>
    <x v="0"/>
  </r>
  <r>
    <x v="1"/>
    <x v="4"/>
    <x v="4"/>
    <x v="4"/>
    <x v="1"/>
    <x v="0"/>
    <x v="0"/>
    <x v="2"/>
    <x v="25"/>
    <x v="1"/>
    <x v="6"/>
    <x v="0"/>
    <x v="37"/>
    <n v="2"/>
    <x v="0"/>
    <x v="1"/>
    <x v="1"/>
    <x v="0"/>
    <x v="0"/>
    <x v="1"/>
    <x v="0"/>
  </r>
  <r>
    <x v="1"/>
    <x v="4"/>
    <x v="4"/>
    <x v="4"/>
    <x v="1"/>
    <x v="0"/>
    <x v="0"/>
    <x v="2"/>
    <x v="26"/>
    <x v="1"/>
    <x v="6"/>
    <x v="0"/>
    <x v="37"/>
    <n v="1"/>
    <x v="0"/>
    <x v="1"/>
    <x v="1"/>
    <x v="0"/>
    <x v="0"/>
    <x v="1"/>
    <x v="0"/>
  </r>
  <r>
    <x v="1"/>
    <x v="4"/>
    <x v="4"/>
    <x v="4"/>
    <x v="1"/>
    <x v="0"/>
    <x v="0"/>
    <x v="2"/>
    <x v="26"/>
    <x v="1"/>
    <x v="6"/>
    <x v="0"/>
    <x v="37"/>
    <n v="1"/>
    <x v="0"/>
    <x v="1"/>
    <x v="1"/>
    <x v="0"/>
    <x v="1"/>
    <x v="1"/>
    <x v="0"/>
  </r>
  <r>
    <x v="1"/>
    <x v="4"/>
    <x v="4"/>
    <x v="4"/>
    <x v="1"/>
    <x v="0"/>
    <x v="0"/>
    <x v="5"/>
    <x v="25"/>
    <x v="1"/>
    <x v="6"/>
    <x v="0"/>
    <x v="37"/>
    <n v="1"/>
    <x v="0"/>
    <x v="1"/>
    <x v="1"/>
    <x v="0"/>
    <x v="0"/>
    <x v="1"/>
    <x v="1"/>
  </r>
  <r>
    <x v="1"/>
    <x v="4"/>
    <x v="4"/>
    <x v="4"/>
    <x v="1"/>
    <x v="0"/>
    <x v="0"/>
    <x v="5"/>
    <x v="25"/>
    <x v="1"/>
    <x v="6"/>
    <x v="0"/>
    <x v="37"/>
    <n v="1"/>
    <x v="0"/>
    <x v="1"/>
    <x v="1"/>
    <x v="0"/>
    <x v="0"/>
    <x v="1"/>
    <x v="0"/>
  </r>
  <r>
    <x v="1"/>
    <x v="4"/>
    <x v="4"/>
    <x v="4"/>
    <x v="1"/>
    <x v="0"/>
    <x v="0"/>
    <x v="5"/>
    <x v="26"/>
    <x v="1"/>
    <x v="6"/>
    <x v="0"/>
    <x v="37"/>
    <n v="1"/>
    <x v="0"/>
    <x v="1"/>
    <x v="1"/>
    <x v="0"/>
    <x v="0"/>
    <x v="1"/>
    <x v="0"/>
  </r>
  <r>
    <x v="1"/>
    <x v="4"/>
    <x v="4"/>
    <x v="4"/>
    <x v="1"/>
    <x v="0"/>
    <x v="0"/>
    <x v="8"/>
    <x v="25"/>
    <x v="1"/>
    <x v="6"/>
    <x v="0"/>
    <x v="37"/>
    <n v="1"/>
    <x v="0"/>
    <x v="0"/>
    <x v="1"/>
    <x v="0"/>
    <x v="0"/>
    <x v="1"/>
    <x v="0"/>
  </r>
  <r>
    <x v="1"/>
    <x v="4"/>
    <x v="4"/>
    <x v="4"/>
    <x v="1"/>
    <x v="3"/>
    <x v="0"/>
    <x v="0"/>
    <x v="25"/>
    <x v="1"/>
    <x v="6"/>
    <x v="0"/>
    <x v="38"/>
    <n v="1"/>
    <x v="0"/>
    <x v="1"/>
    <x v="1"/>
    <x v="0"/>
    <x v="0"/>
    <x v="1"/>
    <x v="0"/>
  </r>
  <r>
    <x v="1"/>
    <x v="4"/>
    <x v="4"/>
    <x v="4"/>
    <x v="1"/>
    <x v="3"/>
    <x v="0"/>
    <x v="0"/>
    <x v="26"/>
    <x v="1"/>
    <x v="6"/>
    <x v="0"/>
    <x v="38"/>
    <n v="1"/>
    <x v="0"/>
    <x v="1"/>
    <x v="1"/>
    <x v="0"/>
    <x v="0"/>
    <x v="1"/>
    <x v="0"/>
  </r>
  <r>
    <x v="1"/>
    <x v="4"/>
    <x v="4"/>
    <x v="4"/>
    <x v="1"/>
    <x v="3"/>
    <x v="0"/>
    <x v="1"/>
    <x v="25"/>
    <x v="1"/>
    <x v="6"/>
    <x v="0"/>
    <x v="37"/>
    <n v="1"/>
    <x v="0"/>
    <x v="1"/>
    <x v="1"/>
    <x v="0"/>
    <x v="0"/>
    <x v="1"/>
    <x v="1"/>
  </r>
  <r>
    <x v="1"/>
    <x v="4"/>
    <x v="4"/>
    <x v="4"/>
    <x v="1"/>
    <x v="3"/>
    <x v="0"/>
    <x v="2"/>
    <x v="26"/>
    <x v="1"/>
    <x v="6"/>
    <x v="0"/>
    <x v="37"/>
    <n v="1"/>
    <x v="0"/>
    <x v="1"/>
    <x v="1"/>
    <x v="0"/>
    <x v="0"/>
    <x v="1"/>
    <x v="0"/>
  </r>
  <r>
    <x v="1"/>
    <x v="4"/>
    <x v="4"/>
    <x v="4"/>
    <x v="1"/>
    <x v="3"/>
    <x v="0"/>
    <x v="3"/>
    <x v="25"/>
    <x v="1"/>
    <x v="6"/>
    <x v="0"/>
    <x v="37"/>
    <n v="1"/>
    <x v="0"/>
    <x v="1"/>
    <x v="1"/>
    <x v="0"/>
    <x v="0"/>
    <x v="1"/>
    <x v="1"/>
  </r>
  <r>
    <x v="1"/>
    <x v="4"/>
    <x v="4"/>
    <x v="4"/>
    <x v="1"/>
    <x v="3"/>
    <x v="0"/>
    <x v="3"/>
    <x v="25"/>
    <x v="1"/>
    <x v="6"/>
    <x v="0"/>
    <x v="37"/>
    <n v="2"/>
    <x v="0"/>
    <x v="1"/>
    <x v="1"/>
    <x v="0"/>
    <x v="0"/>
    <x v="1"/>
    <x v="0"/>
  </r>
  <r>
    <x v="1"/>
    <x v="4"/>
    <x v="4"/>
    <x v="4"/>
    <x v="1"/>
    <x v="3"/>
    <x v="0"/>
    <x v="3"/>
    <x v="26"/>
    <x v="1"/>
    <x v="6"/>
    <x v="0"/>
    <x v="37"/>
    <n v="1"/>
    <x v="0"/>
    <x v="1"/>
    <x v="1"/>
    <x v="0"/>
    <x v="0"/>
    <x v="1"/>
    <x v="1"/>
  </r>
  <r>
    <x v="1"/>
    <x v="4"/>
    <x v="4"/>
    <x v="4"/>
    <x v="1"/>
    <x v="3"/>
    <x v="0"/>
    <x v="4"/>
    <x v="25"/>
    <x v="1"/>
    <x v="6"/>
    <x v="0"/>
    <x v="37"/>
    <n v="1"/>
    <x v="0"/>
    <x v="0"/>
    <x v="1"/>
    <x v="0"/>
    <x v="0"/>
    <x v="1"/>
    <x v="0"/>
  </r>
  <r>
    <x v="1"/>
    <x v="4"/>
    <x v="4"/>
    <x v="4"/>
    <x v="1"/>
    <x v="3"/>
    <x v="0"/>
    <x v="5"/>
    <x v="25"/>
    <x v="1"/>
    <x v="6"/>
    <x v="0"/>
    <x v="37"/>
    <n v="1"/>
    <x v="0"/>
    <x v="0"/>
    <x v="1"/>
    <x v="0"/>
    <x v="0"/>
    <x v="1"/>
    <x v="0"/>
  </r>
  <r>
    <x v="1"/>
    <x v="4"/>
    <x v="4"/>
    <x v="4"/>
    <x v="1"/>
    <x v="3"/>
    <x v="0"/>
    <x v="5"/>
    <x v="25"/>
    <x v="1"/>
    <x v="6"/>
    <x v="0"/>
    <x v="37"/>
    <n v="2"/>
    <x v="0"/>
    <x v="1"/>
    <x v="1"/>
    <x v="0"/>
    <x v="0"/>
    <x v="1"/>
    <x v="0"/>
  </r>
  <r>
    <x v="1"/>
    <x v="4"/>
    <x v="4"/>
    <x v="4"/>
    <x v="1"/>
    <x v="1"/>
    <x v="1"/>
    <x v="1"/>
    <x v="25"/>
    <x v="1"/>
    <x v="6"/>
    <x v="0"/>
    <x v="37"/>
    <n v="1"/>
    <x v="0"/>
    <x v="1"/>
    <x v="1"/>
    <x v="0"/>
    <x v="0"/>
    <x v="1"/>
    <x v="0"/>
  </r>
  <r>
    <x v="1"/>
    <x v="4"/>
    <x v="4"/>
    <x v="4"/>
    <x v="1"/>
    <x v="1"/>
    <x v="1"/>
    <x v="5"/>
    <x v="25"/>
    <x v="1"/>
    <x v="6"/>
    <x v="1"/>
    <x v="37"/>
    <n v="1"/>
    <x v="0"/>
    <x v="1"/>
    <x v="1"/>
    <x v="1"/>
    <x v="0"/>
    <x v="1"/>
    <x v="1"/>
  </r>
  <r>
    <x v="1"/>
    <x v="4"/>
    <x v="4"/>
    <x v="4"/>
    <x v="1"/>
    <x v="2"/>
    <x v="1"/>
    <x v="0"/>
    <x v="25"/>
    <x v="1"/>
    <x v="3"/>
    <x v="0"/>
    <x v="27"/>
    <n v="1"/>
    <x v="0"/>
    <x v="1"/>
    <x v="1"/>
    <x v="0"/>
    <x v="0"/>
    <x v="1"/>
    <x v="0"/>
  </r>
  <r>
    <x v="1"/>
    <x v="4"/>
    <x v="4"/>
    <x v="4"/>
    <x v="1"/>
    <x v="2"/>
    <x v="1"/>
    <x v="1"/>
    <x v="25"/>
    <x v="1"/>
    <x v="6"/>
    <x v="0"/>
    <x v="37"/>
    <n v="1"/>
    <x v="0"/>
    <x v="1"/>
    <x v="1"/>
    <x v="0"/>
    <x v="0"/>
    <x v="1"/>
    <x v="0"/>
  </r>
  <r>
    <x v="1"/>
    <x v="4"/>
    <x v="4"/>
    <x v="4"/>
    <x v="1"/>
    <x v="2"/>
    <x v="1"/>
    <x v="1"/>
    <x v="26"/>
    <x v="1"/>
    <x v="6"/>
    <x v="0"/>
    <x v="37"/>
    <n v="1"/>
    <x v="0"/>
    <x v="1"/>
    <x v="1"/>
    <x v="0"/>
    <x v="0"/>
    <x v="1"/>
    <x v="0"/>
  </r>
  <r>
    <x v="1"/>
    <x v="4"/>
    <x v="4"/>
    <x v="53"/>
    <x v="0"/>
    <x v="0"/>
    <x v="0"/>
    <x v="0"/>
    <x v="25"/>
    <x v="1"/>
    <x v="6"/>
    <x v="0"/>
    <x v="37"/>
    <n v="1"/>
    <x v="0"/>
    <x v="0"/>
    <x v="1"/>
    <x v="0"/>
    <x v="0"/>
    <x v="1"/>
    <x v="0"/>
  </r>
  <r>
    <x v="1"/>
    <x v="4"/>
    <x v="4"/>
    <x v="53"/>
    <x v="0"/>
    <x v="0"/>
    <x v="0"/>
    <x v="0"/>
    <x v="25"/>
    <x v="1"/>
    <x v="6"/>
    <x v="0"/>
    <x v="37"/>
    <n v="1"/>
    <x v="0"/>
    <x v="1"/>
    <x v="1"/>
    <x v="0"/>
    <x v="0"/>
    <x v="1"/>
    <x v="0"/>
  </r>
  <r>
    <x v="1"/>
    <x v="4"/>
    <x v="4"/>
    <x v="53"/>
    <x v="0"/>
    <x v="0"/>
    <x v="0"/>
    <x v="0"/>
    <x v="25"/>
    <x v="1"/>
    <x v="6"/>
    <x v="0"/>
    <x v="40"/>
    <n v="1"/>
    <x v="0"/>
    <x v="0"/>
    <x v="1"/>
    <x v="0"/>
    <x v="0"/>
    <x v="1"/>
    <x v="0"/>
  </r>
  <r>
    <x v="1"/>
    <x v="4"/>
    <x v="4"/>
    <x v="53"/>
    <x v="0"/>
    <x v="0"/>
    <x v="0"/>
    <x v="0"/>
    <x v="25"/>
    <x v="1"/>
    <x v="6"/>
    <x v="0"/>
    <x v="40"/>
    <n v="1"/>
    <x v="0"/>
    <x v="1"/>
    <x v="1"/>
    <x v="0"/>
    <x v="0"/>
    <x v="1"/>
    <x v="0"/>
  </r>
  <r>
    <x v="1"/>
    <x v="4"/>
    <x v="4"/>
    <x v="53"/>
    <x v="0"/>
    <x v="0"/>
    <x v="0"/>
    <x v="0"/>
    <x v="25"/>
    <x v="1"/>
    <x v="6"/>
    <x v="0"/>
    <x v="39"/>
    <n v="2"/>
    <x v="0"/>
    <x v="0"/>
    <x v="1"/>
    <x v="0"/>
    <x v="0"/>
    <x v="1"/>
    <x v="0"/>
  </r>
  <r>
    <x v="1"/>
    <x v="4"/>
    <x v="4"/>
    <x v="53"/>
    <x v="0"/>
    <x v="0"/>
    <x v="0"/>
    <x v="0"/>
    <x v="25"/>
    <x v="1"/>
    <x v="6"/>
    <x v="0"/>
    <x v="39"/>
    <n v="1"/>
    <x v="0"/>
    <x v="1"/>
    <x v="1"/>
    <x v="0"/>
    <x v="0"/>
    <x v="1"/>
    <x v="0"/>
  </r>
  <r>
    <x v="1"/>
    <x v="4"/>
    <x v="4"/>
    <x v="53"/>
    <x v="0"/>
    <x v="0"/>
    <x v="0"/>
    <x v="0"/>
    <x v="25"/>
    <x v="1"/>
    <x v="6"/>
    <x v="0"/>
    <x v="30"/>
    <n v="1"/>
    <x v="0"/>
    <x v="1"/>
    <x v="1"/>
    <x v="0"/>
    <x v="0"/>
    <x v="1"/>
    <x v="0"/>
  </r>
  <r>
    <x v="1"/>
    <x v="4"/>
    <x v="4"/>
    <x v="53"/>
    <x v="0"/>
    <x v="0"/>
    <x v="0"/>
    <x v="0"/>
    <x v="30"/>
    <x v="3"/>
    <x v="6"/>
    <x v="0"/>
    <x v="40"/>
    <n v="1"/>
    <x v="0"/>
    <x v="1"/>
    <x v="0"/>
    <x v="0"/>
    <x v="0"/>
    <x v="1"/>
    <x v="0"/>
  </r>
  <r>
    <x v="1"/>
    <x v="4"/>
    <x v="4"/>
    <x v="53"/>
    <x v="0"/>
    <x v="0"/>
    <x v="0"/>
    <x v="0"/>
    <x v="30"/>
    <x v="3"/>
    <x v="6"/>
    <x v="0"/>
    <x v="39"/>
    <n v="2"/>
    <x v="0"/>
    <x v="0"/>
    <x v="0"/>
    <x v="0"/>
    <x v="0"/>
    <x v="1"/>
    <x v="0"/>
  </r>
  <r>
    <x v="1"/>
    <x v="4"/>
    <x v="4"/>
    <x v="53"/>
    <x v="0"/>
    <x v="0"/>
    <x v="0"/>
    <x v="0"/>
    <x v="30"/>
    <x v="3"/>
    <x v="6"/>
    <x v="0"/>
    <x v="39"/>
    <n v="1"/>
    <x v="0"/>
    <x v="1"/>
    <x v="0"/>
    <x v="0"/>
    <x v="0"/>
    <x v="1"/>
    <x v="0"/>
  </r>
  <r>
    <x v="1"/>
    <x v="4"/>
    <x v="4"/>
    <x v="53"/>
    <x v="0"/>
    <x v="0"/>
    <x v="0"/>
    <x v="0"/>
    <x v="30"/>
    <x v="3"/>
    <x v="6"/>
    <x v="0"/>
    <x v="30"/>
    <n v="1"/>
    <x v="0"/>
    <x v="0"/>
    <x v="0"/>
    <x v="0"/>
    <x v="0"/>
    <x v="1"/>
    <x v="1"/>
  </r>
  <r>
    <x v="1"/>
    <x v="4"/>
    <x v="4"/>
    <x v="53"/>
    <x v="0"/>
    <x v="0"/>
    <x v="0"/>
    <x v="0"/>
    <x v="30"/>
    <x v="3"/>
    <x v="6"/>
    <x v="0"/>
    <x v="30"/>
    <n v="1"/>
    <x v="0"/>
    <x v="0"/>
    <x v="0"/>
    <x v="0"/>
    <x v="0"/>
    <x v="1"/>
    <x v="0"/>
  </r>
  <r>
    <x v="1"/>
    <x v="4"/>
    <x v="4"/>
    <x v="53"/>
    <x v="0"/>
    <x v="0"/>
    <x v="0"/>
    <x v="0"/>
    <x v="30"/>
    <x v="3"/>
    <x v="6"/>
    <x v="0"/>
    <x v="30"/>
    <n v="1"/>
    <x v="0"/>
    <x v="1"/>
    <x v="0"/>
    <x v="0"/>
    <x v="0"/>
    <x v="1"/>
    <x v="0"/>
  </r>
  <r>
    <x v="1"/>
    <x v="4"/>
    <x v="4"/>
    <x v="53"/>
    <x v="0"/>
    <x v="0"/>
    <x v="0"/>
    <x v="0"/>
    <x v="30"/>
    <x v="3"/>
    <x v="6"/>
    <x v="0"/>
    <x v="42"/>
    <n v="1"/>
    <x v="0"/>
    <x v="1"/>
    <x v="0"/>
    <x v="0"/>
    <x v="0"/>
    <x v="1"/>
    <x v="0"/>
  </r>
  <r>
    <x v="1"/>
    <x v="4"/>
    <x v="4"/>
    <x v="53"/>
    <x v="0"/>
    <x v="0"/>
    <x v="0"/>
    <x v="0"/>
    <x v="30"/>
    <x v="3"/>
    <x v="4"/>
    <x v="0"/>
    <x v="58"/>
    <n v="1"/>
    <x v="0"/>
    <x v="1"/>
    <x v="0"/>
    <x v="0"/>
    <x v="0"/>
    <x v="1"/>
    <x v="1"/>
  </r>
  <r>
    <x v="1"/>
    <x v="4"/>
    <x v="4"/>
    <x v="53"/>
    <x v="0"/>
    <x v="0"/>
    <x v="0"/>
    <x v="0"/>
    <x v="26"/>
    <x v="1"/>
    <x v="6"/>
    <x v="0"/>
    <x v="40"/>
    <n v="1"/>
    <x v="0"/>
    <x v="0"/>
    <x v="1"/>
    <x v="0"/>
    <x v="0"/>
    <x v="1"/>
    <x v="0"/>
  </r>
  <r>
    <x v="1"/>
    <x v="4"/>
    <x v="4"/>
    <x v="53"/>
    <x v="0"/>
    <x v="0"/>
    <x v="0"/>
    <x v="0"/>
    <x v="26"/>
    <x v="1"/>
    <x v="6"/>
    <x v="0"/>
    <x v="39"/>
    <n v="1"/>
    <x v="0"/>
    <x v="0"/>
    <x v="1"/>
    <x v="0"/>
    <x v="0"/>
    <x v="1"/>
    <x v="0"/>
  </r>
  <r>
    <x v="1"/>
    <x v="4"/>
    <x v="4"/>
    <x v="53"/>
    <x v="0"/>
    <x v="0"/>
    <x v="0"/>
    <x v="1"/>
    <x v="25"/>
    <x v="1"/>
    <x v="6"/>
    <x v="0"/>
    <x v="37"/>
    <n v="2"/>
    <x v="0"/>
    <x v="1"/>
    <x v="1"/>
    <x v="0"/>
    <x v="0"/>
    <x v="1"/>
    <x v="0"/>
  </r>
  <r>
    <x v="1"/>
    <x v="4"/>
    <x v="4"/>
    <x v="53"/>
    <x v="0"/>
    <x v="0"/>
    <x v="0"/>
    <x v="1"/>
    <x v="25"/>
    <x v="1"/>
    <x v="6"/>
    <x v="0"/>
    <x v="38"/>
    <n v="1"/>
    <x v="0"/>
    <x v="0"/>
    <x v="1"/>
    <x v="0"/>
    <x v="0"/>
    <x v="1"/>
    <x v="0"/>
  </r>
  <r>
    <x v="1"/>
    <x v="4"/>
    <x v="4"/>
    <x v="53"/>
    <x v="0"/>
    <x v="0"/>
    <x v="0"/>
    <x v="1"/>
    <x v="25"/>
    <x v="1"/>
    <x v="6"/>
    <x v="0"/>
    <x v="40"/>
    <n v="1"/>
    <x v="0"/>
    <x v="0"/>
    <x v="1"/>
    <x v="0"/>
    <x v="0"/>
    <x v="1"/>
    <x v="1"/>
  </r>
  <r>
    <x v="1"/>
    <x v="4"/>
    <x v="4"/>
    <x v="53"/>
    <x v="0"/>
    <x v="0"/>
    <x v="0"/>
    <x v="1"/>
    <x v="25"/>
    <x v="1"/>
    <x v="6"/>
    <x v="0"/>
    <x v="40"/>
    <n v="1"/>
    <x v="0"/>
    <x v="0"/>
    <x v="1"/>
    <x v="0"/>
    <x v="0"/>
    <x v="1"/>
    <x v="0"/>
  </r>
  <r>
    <x v="1"/>
    <x v="4"/>
    <x v="4"/>
    <x v="53"/>
    <x v="0"/>
    <x v="0"/>
    <x v="0"/>
    <x v="1"/>
    <x v="25"/>
    <x v="1"/>
    <x v="6"/>
    <x v="0"/>
    <x v="39"/>
    <n v="1"/>
    <x v="0"/>
    <x v="0"/>
    <x v="1"/>
    <x v="0"/>
    <x v="0"/>
    <x v="1"/>
    <x v="0"/>
  </r>
  <r>
    <x v="1"/>
    <x v="4"/>
    <x v="4"/>
    <x v="53"/>
    <x v="0"/>
    <x v="0"/>
    <x v="0"/>
    <x v="1"/>
    <x v="25"/>
    <x v="1"/>
    <x v="6"/>
    <x v="0"/>
    <x v="39"/>
    <n v="3"/>
    <x v="0"/>
    <x v="1"/>
    <x v="1"/>
    <x v="0"/>
    <x v="0"/>
    <x v="1"/>
    <x v="0"/>
  </r>
  <r>
    <x v="1"/>
    <x v="4"/>
    <x v="4"/>
    <x v="53"/>
    <x v="0"/>
    <x v="0"/>
    <x v="0"/>
    <x v="1"/>
    <x v="25"/>
    <x v="1"/>
    <x v="6"/>
    <x v="0"/>
    <x v="30"/>
    <n v="1"/>
    <x v="0"/>
    <x v="1"/>
    <x v="1"/>
    <x v="0"/>
    <x v="0"/>
    <x v="1"/>
    <x v="0"/>
  </r>
  <r>
    <x v="1"/>
    <x v="4"/>
    <x v="4"/>
    <x v="53"/>
    <x v="0"/>
    <x v="0"/>
    <x v="0"/>
    <x v="1"/>
    <x v="25"/>
    <x v="1"/>
    <x v="6"/>
    <x v="1"/>
    <x v="40"/>
    <n v="1"/>
    <x v="0"/>
    <x v="0"/>
    <x v="1"/>
    <x v="0"/>
    <x v="0"/>
    <x v="1"/>
    <x v="0"/>
  </r>
  <r>
    <x v="1"/>
    <x v="4"/>
    <x v="4"/>
    <x v="53"/>
    <x v="0"/>
    <x v="0"/>
    <x v="0"/>
    <x v="1"/>
    <x v="30"/>
    <x v="3"/>
    <x v="6"/>
    <x v="0"/>
    <x v="37"/>
    <n v="1"/>
    <x v="0"/>
    <x v="0"/>
    <x v="0"/>
    <x v="0"/>
    <x v="0"/>
    <x v="1"/>
    <x v="1"/>
  </r>
  <r>
    <x v="1"/>
    <x v="4"/>
    <x v="4"/>
    <x v="53"/>
    <x v="0"/>
    <x v="0"/>
    <x v="0"/>
    <x v="1"/>
    <x v="30"/>
    <x v="3"/>
    <x v="6"/>
    <x v="0"/>
    <x v="37"/>
    <n v="1"/>
    <x v="0"/>
    <x v="0"/>
    <x v="0"/>
    <x v="0"/>
    <x v="0"/>
    <x v="1"/>
    <x v="0"/>
  </r>
  <r>
    <x v="1"/>
    <x v="4"/>
    <x v="4"/>
    <x v="53"/>
    <x v="0"/>
    <x v="0"/>
    <x v="0"/>
    <x v="1"/>
    <x v="30"/>
    <x v="3"/>
    <x v="6"/>
    <x v="0"/>
    <x v="37"/>
    <n v="2"/>
    <x v="0"/>
    <x v="1"/>
    <x v="0"/>
    <x v="0"/>
    <x v="0"/>
    <x v="1"/>
    <x v="1"/>
  </r>
  <r>
    <x v="1"/>
    <x v="4"/>
    <x v="4"/>
    <x v="53"/>
    <x v="0"/>
    <x v="0"/>
    <x v="0"/>
    <x v="1"/>
    <x v="30"/>
    <x v="3"/>
    <x v="6"/>
    <x v="0"/>
    <x v="37"/>
    <n v="2"/>
    <x v="0"/>
    <x v="1"/>
    <x v="0"/>
    <x v="0"/>
    <x v="0"/>
    <x v="1"/>
    <x v="0"/>
  </r>
  <r>
    <x v="1"/>
    <x v="4"/>
    <x v="4"/>
    <x v="53"/>
    <x v="0"/>
    <x v="0"/>
    <x v="0"/>
    <x v="1"/>
    <x v="30"/>
    <x v="3"/>
    <x v="6"/>
    <x v="0"/>
    <x v="39"/>
    <n v="1"/>
    <x v="0"/>
    <x v="0"/>
    <x v="0"/>
    <x v="0"/>
    <x v="0"/>
    <x v="1"/>
    <x v="1"/>
  </r>
  <r>
    <x v="1"/>
    <x v="4"/>
    <x v="4"/>
    <x v="53"/>
    <x v="0"/>
    <x v="0"/>
    <x v="0"/>
    <x v="1"/>
    <x v="30"/>
    <x v="3"/>
    <x v="6"/>
    <x v="0"/>
    <x v="39"/>
    <n v="1"/>
    <x v="0"/>
    <x v="0"/>
    <x v="0"/>
    <x v="0"/>
    <x v="0"/>
    <x v="1"/>
    <x v="0"/>
  </r>
  <r>
    <x v="1"/>
    <x v="4"/>
    <x v="4"/>
    <x v="53"/>
    <x v="0"/>
    <x v="0"/>
    <x v="0"/>
    <x v="1"/>
    <x v="30"/>
    <x v="3"/>
    <x v="6"/>
    <x v="0"/>
    <x v="39"/>
    <n v="4"/>
    <x v="0"/>
    <x v="1"/>
    <x v="0"/>
    <x v="0"/>
    <x v="0"/>
    <x v="1"/>
    <x v="1"/>
  </r>
  <r>
    <x v="1"/>
    <x v="4"/>
    <x v="4"/>
    <x v="53"/>
    <x v="0"/>
    <x v="0"/>
    <x v="0"/>
    <x v="1"/>
    <x v="30"/>
    <x v="3"/>
    <x v="6"/>
    <x v="0"/>
    <x v="39"/>
    <n v="2"/>
    <x v="0"/>
    <x v="1"/>
    <x v="0"/>
    <x v="0"/>
    <x v="0"/>
    <x v="1"/>
    <x v="0"/>
  </r>
  <r>
    <x v="1"/>
    <x v="4"/>
    <x v="4"/>
    <x v="53"/>
    <x v="0"/>
    <x v="0"/>
    <x v="0"/>
    <x v="1"/>
    <x v="30"/>
    <x v="3"/>
    <x v="6"/>
    <x v="0"/>
    <x v="30"/>
    <n v="1"/>
    <x v="0"/>
    <x v="0"/>
    <x v="0"/>
    <x v="0"/>
    <x v="1"/>
    <x v="1"/>
    <x v="1"/>
  </r>
  <r>
    <x v="1"/>
    <x v="4"/>
    <x v="4"/>
    <x v="53"/>
    <x v="0"/>
    <x v="0"/>
    <x v="0"/>
    <x v="1"/>
    <x v="30"/>
    <x v="3"/>
    <x v="6"/>
    <x v="0"/>
    <x v="42"/>
    <n v="1"/>
    <x v="0"/>
    <x v="1"/>
    <x v="0"/>
    <x v="0"/>
    <x v="0"/>
    <x v="1"/>
    <x v="0"/>
  </r>
  <r>
    <x v="1"/>
    <x v="4"/>
    <x v="4"/>
    <x v="53"/>
    <x v="0"/>
    <x v="0"/>
    <x v="0"/>
    <x v="1"/>
    <x v="30"/>
    <x v="3"/>
    <x v="4"/>
    <x v="0"/>
    <x v="35"/>
    <n v="1"/>
    <x v="0"/>
    <x v="1"/>
    <x v="0"/>
    <x v="0"/>
    <x v="0"/>
    <x v="1"/>
    <x v="0"/>
  </r>
  <r>
    <x v="1"/>
    <x v="4"/>
    <x v="4"/>
    <x v="53"/>
    <x v="0"/>
    <x v="0"/>
    <x v="0"/>
    <x v="1"/>
    <x v="30"/>
    <x v="3"/>
    <x v="5"/>
    <x v="0"/>
    <x v="14"/>
    <n v="1"/>
    <x v="0"/>
    <x v="0"/>
    <x v="0"/>
    <x v="0"/>
    <x v="0"/>
    <x v="1"/>
    <x v="0"/>
  </r>
  <r>
    <x v="1"/>
    <x v="4"/>
    <x v="4"/>
    <x v="53"/>
    <x v="0"/>
    <x v="0"/>
    <x v="0"/>
    <x v="1"/>
    <x v="26"/>
    <x v="1"/>
    <x v="6"/>
    <x v="0"/>
    <x v="37"/>
    <n v="1"/>
    <x v="0"/>
    <x v="1"/>
    <x v="1"/>
    <x v="0"/>
    <x v="0"/>
    <x v="1"/>
    <x v="0"/>
  </r>
  <r>
    <x v="1"/>
    <x v="4"/>
    <x v="4"/>
    <x v="53"/>
    <x v="0"/>
    <x v="0"/>
    <x v="0"/>
    <x v="1"/>
    <x v="26"/>
    <x v="1"/>
    <x v="6"/>
    <x v="0"/>
    <x v="38"/>
    <n v="1"/>
    <x v="0"/>
    <x v="0"/>
    <x v="1"/>
    <x v="0"/>
    <x v="0"/>
    <x v="1"/>
    <x v="0"/>
  </r>
  <r>
    <x v="1"/>
    <x v="4"/>
    <x v="4"/>
    <x v="53"/>
    <x v="0"/>
    <x v="0"/>
    <x v="0"/>
    <x v="1"/>
    <x v="26"/>
    <x v="1"/>
    <x v="6"/>
    <x v="0"/>
    <x v="40"/>
    <n v="1"/>
    <x v="0"/>
    <x v="0"/>
    <x v="1"/>
    <x v="0"/>
    <x v="0"/>
    <x v="1"/>
    <x v="1"/>
  </r>
  <r>
    <x v="1"/>
    <x v="4"/>
    <x v="4"/>
    <x v="53"/>
    <x v="0"/>
    <x v="0"/>
    <x v="0"/>
    <x v="1"/>
    <x v="26"/>
    <x v="1"/>
    <x v="6"/>
    <x v="0"/>
    <x v="40"/>
    <n v="1"/>
    <x v="0"/>
    <x v="1"/>
    <x v="1"/>
    <x v="0"/>
    <x v="0"/>
    <x v="1"/>
    <x v="0"/>
  </r>
  <r>
    <x v="1"/>
    <x v="4"/>
    <x v="4"/>
    <x v="53"/>
    <x v="0"/>
    <x v="0"/>
    <x v="0"/>
    <x v="1"/>
    <x v="26"/>
    <x v="1"/>
    <x v="6"/>
    <x v="0"/>
    <x v="39"/>
    <n v="1"/>
    <x v="0"/>
    <x v="0"/>
    <x v="1"/>
    <x v="0"/>
    <x v="0"/>
    <x v="1"/>
    <x v="0"/>
  </r>
  <r>
    <x v="1"/>
    <x v="4"/>
    <x v="4"/>
    <x v="53"/>
    <x v="0"/>
    <x v="0"/>
    <x v="0"/>
    <x v="1"/>
    <x v="26"/>
    <x v="1"/>
    <x v="6"/>
    <x v="0"/>
    <x v="39"/>
    <n v="3"/>
    <x v="0"/>
    <x v="1"/>
    <x v="1"/>
    <x v="0"/>
    <x v="0"/>
    <x v="1"/>
    <x v="0"/>
  </r>
  <r>
    <x v="1"/>
    <x v="4"/>
    <x v="4"/>
    <x v="53"/>
    <x v="0"/>
    <x v="0"/>
    <x v="0"/>
    <x v="1"/>
    <x v="26"/>
    <x v="1"/>
    <x v="6"/>
    <x v="0"/>
    <x v="41"/>
    <n v="1"/>
    <x v="0"/>
    <x v="1"/>
    <x v="1"/>
    <x v="0"/>
    <x v="0"/>
    <x v="1"/>
    <x v="0"/>
  </r>
  <r>
    <x v="1"/>
    <x v="4"/>
    <x v="4"/>
    <x v="53"/>
    <x v="0"/>
    <x v="0"/>
    <x v="0"/>
    <x v="1"/>
    <x v="26"/>
    <x v="1"/>
    <x v="6"/>
    <x v="0"/>
    <x v="30"/>
    <n v="2"/>
    <x v="0"/>
    <x v="1"/>
    <x v="1"/>
    <x v="0"/>
    <x v="0"/>
    <x v="1"/>
    <x v="0"/>
  </r>
  <r>
    <x v="1"/>
    <x v="4"/>
    <x v="4"/>
    <x v="53"/>
    <x v="0"/>
    <x v="0"/>
    <x v="0"/>
    <x v="1"/>
    <x v="26"/>
    <x v="1"/>
    <x v="6"/>
    <x v="1"/>
    <x v="39"/>
    <n v="1"/>
    <x v="0"/>
    <x v="1"/>
    <x v="1"/>
    <x v="0"/>
    <x v="0"/>
    <x v="1"/>
    <x v="0"/>
  </r>
  <r>
    <x v="1"/>
    <x v="4"/>
    <x v="4"/>
    <x v="53"/>
    <x v="0"/>
    <x v="0"/>
    <x v="0"/>
    <x v="1"/>
    <x v="26"/>
    <x v="1"/>
    <x v="2"/>
    <x v="0"/>
    <x v="22"/>
    <n v="1"/>
    <x v="0"/>
    <x v="1"/>
    <x v="1"/>
    <x v="0"/>
    <x v="0"/>
    <x v="1"/>
    <x v="0"/>
  </r>
  <r>
    <x v="1"/>
    <x v="4"/>
    <x v="4"/>
    <x v="53"/>
    <x v="0"/>
    <x v="0"/>
    <x v="0"/>
    <x v="1"/>
    <x v="27"/>
    <x v="1"/>
    <x v="6"/>
    <x v="0"/>
    <x v="37"/>
    <n v="1"/>
    <x v="0"/>
    <x v="1"/>
    <x v="1"/>
    <x v="0"/>
    <x v="0"/>
    <x v="1"/>
    <x v="0"/>
  </r>
  <r>
    <x v="1"/>
    <x v="4"/>
    <x v="4"/>
    <x v="53"/>
    <x v="0"/>
    <x v="0"/>
    <x v="0"/>
    <x v="2"/>
    <x v="25"/>
    <x v="1"/>
    <x v="3"/>
    <x v="0"/>
    <x v="26"/>
    <n v="1"/>
    <x v="0"/>
    <x v="1"/>
    <x v="1"/>
    <x v="0"/>
    <x v="0"/>
    <x v="1"/>
    <x v="1"/>
  </r>
  <r>
    <x v="1"/>
    <x v="4"/>
    <x v="4"/>
    <x v="53"/>
    <x v="0"/>
    <x v="0"/>
    <x v="0"/>
    <x v="2"/>
    <x v="25"/>
    <x v="1"/>
    <x v="1"/>
    <x v="0"/>
    <x v="4"/>
    <n v="1"/>
    <x v="0"/>
    <x v="1"/>
    <x v="1"/>
    <x v="0"/>
    <x v="0"/>
    <x v="1"/>
    <x v="0"/>
  </r>
  <r>
    <x v="1"/>
    <x v="4"/>
    <x v="4"/>
    <x v="53"/>
    <x v="0"/>
    <x v="0"/>
    <x v="0"/>
    <x v="2"/>
    <x v="30"/>
    <x v="3"/>
    <x v="6"/>
    <x v="0"/>
    <x v="37"/>
    <n v="1"/>
    <x v="0"/>
    <x v="1"/>
    <x v="0"/>
    <x v="0"/>
    <x v="0"/>
    <x v="1"/>
    <x v="1"/>
  </r>
  <r>
    <x v="1"/>
    <x v="4"/>
    <x v="4"/>
    <x v="53"/>
    <x v="0"/>
    <x v="0"/>
    <x v="0"/>
    <x v="2"/>
    <x v="30"/>
    <x v="3"/>
    <x v="6"/>
    <x v="0"/>
    <x v="40"/>
    <n v="1"/>
    <x v="0"/>
    <x v="1"/>
    <x v="0"/>
    <x v="0"/>
    <x v="0"/>
    <x v="1"/>
    <x v="0"/>
  </r>
  <r>
    <x v="1"/>
    <x v="4"/>
    <x v="4"/>
    <x v="53"/>
    <x v="0"/>
    <x v="0"/>
    <x v="0"/>
    <x v="2"/>
    <x v="30"/>
    <x v="3"/>
    <x v="6"/>
    <x v="0"/>
    <x v="39"/>
    <n v="2"/>
    <x v="0"/>
    <x v="1"/>
    <x v="0"/>
    <x v="0"/>
    <x v="0"/>
    <x v="1"/>
    <x v="0"/>
  </r>
  <r>
    <x v="1"/>
    <x v="4"/>
    <x v="4"/>
    <x v="53"/>
    <x v="0"/>
    <x v="0"/>
    <x v="0"/>
    <x v="2"/>
    <x v="30"/>
    <x v="3"/>
    <x v="6"/>
    <x v="1"/>
    <x v="40"/>
    <n v="1"/>
    <x v="0"/>
    <x v="0"/>
    <x v="0"/>
    <x v="0"/>
    <x v="0"/>
    <x v="1"/>
    <x v="0"/>
  </r>
  <r>
    <x v="1"/>
    <x v="4"/>
    <x v="4"/>
    <x v="53"/>
    <x v="0"/>
    <x v="0"/>
    <x v="0"/>
    <x v="2"/>
    <x v="30"/>
    <x v="3"/>
    <x v="6"/>
    <x v="1"/>
    <x v="39"/>
    <n v="1"/>
    <x v="0"/>
    <x v="0"/>
    <x v="0"/>
    <x v="0"/>
    <x v="0"/>
    <x v="1"/>
    <x v="0"/>
  </r>
  <r>
    <x v="1"/>
    <x v="4"/>
    <x v="4"/>
    <x v="53"/>
    <x v="0"/>
    <x v="0"/>
    <x v="0"/>
    <x v="2"/>
    <x v="30"/>
    <x v="3"/>
    <x v="6"/>
    <x v="1"/>
    <x v="30"/>
    <n v="1"/>
    <x v="0"/>
    <x v="1"/>
    <x v="0"/>
    <x v="0"/>
    <x v="0"/>
    <x v="1"/>
    <x v="1"/>
  </r>
  <r>
    <x v="1"/>
    <x v="4"/>
    <x v="4"/>
    <x v="53"/>
    <x v="0"/>
    <x v="0"/>
    <x v="0"/>
    <x v="2"/>
    <x v="26"/>
    <x v="1"/>
    <x v="3"/>
    <x v="0"/>
    <x v="26"/>
    <n v="1"/>
    <x v="0"/>
    <x v="1"/>
    <x v="1"/>
    <x v="0"/>
    <x v="0"/>
    <x v="1"/>
    <x v="1"/>
  </r>
  <r>
    <x v="1"/>
    <x v="4"/>
    <x v="4"/>
    <x v="53"/>
    <x v="0"/>
    <x v="0"/>
    <x v="0"/>
    <x v="3"/>
    <x v="25"/>
    <x v="1"/>
    <x v="2"/>
    <x v="0"/>
    <x v="20"/>
    <n v="1"/>
    <x v="0"/>
    <x v="1"/>
    <x v="1"/>
    <x v="0"/>
    <x v="0"/>
    <x v="1"/>
    <x v="0"/>
  </r>
  <r>
    <x v="1"/>
    <x v="4"/>
    <x v="4"/>
    <x v="53"/>
    <x v="0"/>
    <x v="0"/>
    <x v="0"/>
    <x v="3"/>
    <x v="30"/>
    <x v="3"/>
    <x v="3"/>
    <x v="0"/>
    <x v="27"/>
    <n v="1"/>
    <x v="0"/>
    <x v="1"/>
    <x v="0"/>
    <x v="0"/>
    <x v="0"/>
    <x v="1"/>
    <x v="0"/>
  </r>
  <r>
    <x v="1"/>
    <x v="4"/>
    <x v="4"/>
    <x v="53"/>
    <x v="0"/>
    <x v="0"/>
    <x v="0"/>
    <x v="3"/>
    <x v="30"/>
    <x v="3"/>
    <x v="6"/>
    <x v="0"/>
    <x v="37"/>
    <n v="1"/>
    <x v="0"/>
    <x v="0"/>
    <x v="0"/>
    <x v="0"/>
    <x v="0"/>
    <x v="1"/>
    <x v="1"/>
  </r>
  <r>
    <x v="1"/>
    <x v="4"/>
    <x v="4"/>
    <x v="53"/>
    <x v="0"/>
    <x v="0"/>
    <x v="0"/>
    <x v="3"/>
    <x v="30"/>
    <x v="3"/>
    <x v="6"/>
    <x v="1"/>
    <x v="39"/>
    <n v="1"/>
    <x v="0"/>
    <x v="1"/>
    <x v="0"/>
    <x v="0"/>
    <x v="0"/>
    <x v="1"/>
    <x v="0"/>
  </r>
  <r>
    <x v="1"/>
    <x v="4"/>
    <x v="4"/>
    <x v="53"/>
    <x v="0"/>
    <x v="0"/>
    <x v="0"/>
    <x v="3"/>
    <x v="26"/>
    <x v="1"/>
    <x v="2"/>
    <x v="0"/>
    <x v="20"/>
    <n v="1"/>
    <x v="0"/>
    <x v="1"/>
    <x v="1"/>
    <x v="0"/>
    <x v="0"/>
    <x v="1"/>
    <x v="0"/>
  </r>
  <r>
    <x v="1"/>
    <x v="4"/>
    <x v="4"/>
    <x v="53"/>
    <x v="0"/>
    <x v="0"/>
    <x v="0"/>
    <x v="4"/>
    <x v="30"/>
    <x v="3"/>
    <x v="6"/>
    <x v="0"/>
    <x v="39"/>
    <n v="1"/>
    <x v="0"/>
    <x v="1"/>
    <x v="0"/>
    <x v="0"/>
    <x v="0"/>
    <x v="1"/>
    <x v="0"/>
  </r>
  <r>
    <x v="1"/>
    <x v="4"/>
    <x v="4"/>
    <x v="53"/>
    <x v="0"/>
    <x v="0"/>
    <x v="0"/>
    <x v="5"/>
    <x v="30"/>
    <x v="3"/>
    <x v="6"/>
    <x v="1"/>
    <x v="39"/>
    <n v="1"/>
    <x v="0"/>
    <x v="1"/>
    <x v="0"/>
    <x v="0"/>
    <x v="0"/>
    <x v="1"/>
    <x v="1"/>
  </r>
  <r>
    <x v="1"/>
    <x v="4"/>
    <x v="4"/>
    <x v="53"/>
    <x v="0"/>
    <x v="0"/>
    <x v="0"/>
    <x v="8"/>
    <x v="25"/>
    <x v="1"/>
    <x v="6"/>
    <x v="1"/>
    <x v="43"/>
    <n v="1"/>
    <x v="0"/>
    <x v="1"/>
    <x v="1"/>
    <x v="0"/>
    <x v="0"/>
    <x v="1"/>
    <x v="1"/>
  </r>
  <r>
    <x v="1"/>
    <x v="4"/>
    <x v="4"/>
    <x v="53"/>
    <x v="0"/>
    <x v="0"/>
    <x v="0"/>
    <x v="8"/>
    <x v="30"/>
    <x v="3"/>
    <x v="6"/>
    <x v="1"/>
    <x v="37"/>
    <n v="1"/>
    <x v="0"/>
    <x v="1"/>
    <x v="0"/>
    <x v="0"/>
    <x v="0"/>
    <x v="1"/>
    <x v="1"/>
  </r>
  <r>
    <x v="1"/>
    <x v="4"/>
    <x v="4"/>
    <x v="53"/>
    <x v="0"/>
    <x v="0"/>
    <x v="0"/>
    <x v="8"/>
    <x v="26"/>
    <x v="1"/>
    <x v="6"/>
    <x v="1"/>
    <x v="43"/>
    <n v="1"/>
    <x v="0"/>
    <x v="1"/>
    <x v="1"/>
    <x v="0"/>
    <x v="0"/>
    <x v="1"/>
    <x v="1"/>
  </r>
  <r>
    <x v="1"/>
    <x v="4"/>
    <x v="4"/>
    <x v="53"/>
    <x v="0"/>
    <x v="0"/>
    <x v="0"/>
    <x v="6"/>
    <x v="30"/>
    <x v="3"/>
    <x v="2"/>
    <x v="1"/>
    <x v="57"/>
    <n v="1"/>
    <x v="0"/>
    <x v="1"/>
    <x v="0"/>
    <x v="0"/>
    <x v="0"/>
    <x v="1"/>
    <x v="0"/>
  </r>
  <r>
    <x v="1"/>
    <x v="4"/>
    <x v="4"/>
    <x v="53"/>
    <x v="0"/>
    <x v="3"/>
    <x v="0"/>
    <x v="0"/>
    <x v="25"/>
    <x v="1"/>
    <x v="6"/>
    <x v="0"/>
    <x v="39"/>
    <n v="1"/>
    <x v="0"/>
    <x v="0"/>
    <x v="1"/>
    <x v="0"/>
    <x v="0"/>
    <x v="1"/>
    <x v="0"/>
  </r>
  <r>
    <x v="1"/>
    <x v="4"/>
    <x v="4"/>
    <x v="53"/>
    <x v="0"/>
    <x v="3"/>
    <x v="0"/>
    <x v="0"/>
    <x v="30"/>
    <x v="3"/>
    <x v="6"/>
    <x v="0"/>
    <x v="39"/>
    <n v="1"/>
    <x v="0"/>
    <x v="0"/>
    <x v="0"/>
    <x v="0"/>
    <x v="0"/>
    <x v="1"/>
    <x v="1"/>
  </r>
  <r>
    <x v="1"/>
    <x v="4"/>
    <x v="4"/>
    <x v="53"/>
    <x v="0"/>
    <x v="3"/>
    <x v="0"/>
    <x v="0"/>
    <x v="30"/>
    <x v="3"/>
    <x v="6"/>
    <x v="0"/>
    <x v="39"/>
    <n v="1"/>
    <x v="0"/>
    <x v="1"/>
    <x v="0"/>
    <x v="0"/>
    <x v="0"/>
    <x v="1"/>
    <x v="0"/>
  </r>
  <r>
    <x v="1"/>
    <x v="4"/>
    <x v="4"/>
    <x v="53"/>
    <x v="0"/>
    <x v="3"/>
    <x v="0"/>
    <x v="1"/>
    <x v="30"/>
    <x v="3"/>
    <x v="3"/>
    <x v="0"/>
    <x v="10"/>
    <n v="1"/>
    <x v="0"/>
    <x v="1"/>
    <x v="0"/>
    <x v="0"/>
    <x v="0"/>
    <x v="1"/>
    <x v="0"/>
  </r>
  <r>
    <x v="1"/>
    <x v="4"/>
    <x v="4"/>
    <x v="53"/>
    <x v="0"/>
    <x v="3"/>
    <x v="0"/>
    <x v="1"/>
    <x v="30"/>
    <x v="3"/>
    <x v="6"/>
    <x v="0"/>
    <x v="39"/>
    <n v="2"/>
    <x v="0"/>
    <x v="1"/>
    <x v="0"/>
    <x v="0"/>
    <x v="0"/>
    <x v="1"/>
    <x v="0"/>
  </r>
  <r>
    <x v="1"/>
    <x v="4"/>
    <x v="4"/>
    <x v="53"/>
    <x v="0"/>
    <x v="3"/>
    <x v="0"/>
    <x v="2"/>
    <x v="30"/>
    <x v="3"/>
    <x v="6"/>
    <x v="0"/>
    <x v="37"/>
    <n v="1"/>
    <x v="0"/>
    <x v="1"/>
    <x v="0"/>
    <x v="0"/>
    <x v="0"/>
    <x v="1"/>
    <x v="1"/>
  </r>
  <r>
    <x v="1"/>
    <x v="4"/>
    <x v="4"/>
    <x v="53"/>
    <x v="0"/>
    <x v="3"/>
    <x v="0"/>
    <x v="2"/>
    <x v="30"/>
    <x v="3"/>
    <x v="6"/>
    <x v="0"/>
    <x v="40"/>
    <n v="1"/>
    <x v="0"/>
    <x v="1"/>
    <x v="0"/>
    <x v="0"/>
    <x v="0"/>
    <x v="1"/>
    <x v="0"/>
  </r>
  <r>
    <x v="1"/>
    <x v="4"/>
    <x v="4"/>
    <x v="53"/>
    <x v="0"/>
    <x v="3"/>
    <x v="0"/>
    <x v="2"/>
    <x v="30"/>
    <x v="3"/>
    <x v="6"/>
    <x v="1"/>
    <x v="39"/>
    <n v="1"/>
    <x v="0"/>
    <x v="1"/>
    <x v="0"/>
    <x v="0"/>
    <x v="0"/>
    <x v="1"/>
    <x v="1"/>
  </r>
  <r>
    <x v="1"/>
    <x v="4"/>
    <x v="4"/>
    <x v="53"/>
    <x v="0"/>
    <x v="3"/>
    <x v="0"/>
    <x v="3"/>
    <x v="30"/>
    <x v="3"/>
    <x v="6"/>
    <x v="1"/>
    <x v="39"/>
    <n v="1"/>
    <x v="0"/>
    <x v="1"/>
    <x v="0"/>
    <x v="0"/>
    <x v="0"/>
    <x v="1"/>
    <x v="1"/>
  </r>
  <r>
    <x v="1"/>
    <x v="4"/>
    <x v="4"/>
    <x v="53"/>
    <x v="0"/>
    <x v="3"/>
    <x v="0"/>
    <x v="4"/>
    <x v="26"/>
    <x v="1"/>
    <x v="6"/>
    <x v="1"/>
    <x v="39"/>
    <n v="1"/>
    <x v="0"/>
    <x v="1"/>
    <x v="1"/>
    <x v="0"/>
    <x v="0"/>
    <x v="1"/>
    <x v="1"/>
  </r>
  <r>
    <x v="1"/>
    <x v="4"/>
    <x v="4"/>
    <x v="53"/>
    <x v="0"/>
    <x v="1"/>
    <x v="1"/>
    <x v="1"/>
    <x v="30"/>
    <x v="3"/>
    <x v="3"/>
    <x v="0"/>
    <x v="27"/>
    <n v="1"/>
    <x v="0"/>
    <x v="0"/>
    <x v="0"/>
    <x v="0"/>
    <x v="0"/>
    <x v="1"/>
    <x v="0"/>
  </r>
  <r>
    <x v="1"/>
    <x v="4"/>
    <x v="4"/>
    <x v="53"/>
    <x v="0"/>
    <x v="1"/>
    <x v="1"/>
    <x v="1"/>
    <x v="30"/>
    <x v="3"/>
    <x v="3"/>
    <x v="1"/>
    <x v="26"/>
    <n v="1"/>
    <x v="0"/>
    <x v="1"/>
    <x v="0"/>
    <x v="0"/>
    <x v="0"/>
    <x v="1"/>
    <x v="0"/>
  </r>
  <r>
    <x v="1"/>
    <x v="4"/>
    <x v="4"/>
    <x v="53"/>
    <x v="0"/>
    <x v="1"/>
    <x v="1"/>
    <x v="1"/>
    <x v="30"/>
    <x v="3"/>
    <x v="6"/>
    <x v="0"/>
    <x v="39"/>
    <n v="1"/>
    <x v="0"/>
    <x v="1"/>
    <x v="0"/>
    <x v="0"/>
    <x v="0"/>
    <x v="1"/>
    <x v="1"/>
  </r>
  <r>
    <x v="1"/>
    <x v="4"/>
    <x v="4"/>
    <x v="53"/>
    <x v="0"/>
    <x v="1"/>
    <x v="1"/>
    <x v="1"/>
    <x v="30"/>
    <x v="3"/>
    <x v="6"/>
    <x v="1"/>
    <x v="42"/>
    <n v="1"/>
    <x v="0"/>
    <x v="1"/>
    <x v="0"/>
    <x v="0"/>
    <x v="0"/>
    <x v="1"/>
    <x v="0"/>
  </r>
  <r>
    <x v="1"/>
    <x v="4"/>
    <x v="4"/>
    <x v="53"/>
    <x v="0"/>
    <x v="1"/>
    <x v="1"/>
    <x v="1"/>
    <x v="26"/>
    <x v="1"/>
    <x v="6"/>
    <x v="0"/>
    <x v="30"/>
    <n v="1"/>
    <x v="0"/>
    <x v="1"/>
    <x v="1"/>
    <x v="0"/>
    <x v="0"/>
    <x v="1"/>
    <x v="0"/>
  </r>
  <r>
    <x v="1"/>
    <x v="4"/>
    <x v="4"/>
    <x v="53"/>
    <x v="0"/>
    <x v="1"/>
    <x v="1"/>
    <x v="2"/>
    <x v="30"/>
    <x v="3"/>
    <x v="6"/>
    <x v="0"/>
    <x v="39"/>
    <n v="1"/>
    <x v="0"/>
    <x v="1"/>
    <x v="0"/>
    <x v="0"/>
    <x v="0"/>
    <x v="1"/>
    <x v="0"/>
  </r>
  <r>
    <x v="1"/>
    <x v="4"/>
    <x v="4"/>
    <x v="53"/>
    <x v="0"/>
    <x v="1"/>
    <x v="1"/>
    <x v="2"/>
    <x v="30"/>
    <x v="3"/>
    <x v="6"/>
    <x v="1"/>
    <x v="40"/>
    <n v="1"/>
    <x v="0"/>
    <x v="1"/>
    <x v="0"/>
    <x v="0"/>
    <x v="0"/>
    <x v="1"/>
    <x v="1"/>
  </r>
  <r>
    <x v="1"/>
    <x v="4"/>
    <x v="4"/>
    <x v="53"/>
    <x v="0"/>
    <x v="1"/>
    <x v="1"/>
    <x v="3"/>
    <x v="30"/>
    <x v="3"/>
    <x v="6"/>
    <x v="1"/>
    <x v="38"/>
    <n v="1"/>
    <x v="0"/>
    <x v="0"/>
    <x v="0"/>
    <x v="0"/>
    <x v="0"/>
    <x v="1"/>
    <x v="1"/>
  </r>
  <r>
    <x v="1"/>
    <x v="4"/>
    <x v="4"/>
    <x v="53"/>
    <x v="0"/>
    <x v="1"/>
    <x v="1"/>
    <x v="4"/>
    <x v="30"/>
    <x v="3"/>
    <x v="6"/>
    <x v="0"/>
    <x v="30"/>
    <n v="1"/>
    <x v="0"/>
    <x v="1"/>
    <x v="0"/>
    <x v="0"/>
    <x v="0"/>
    <x v="1"/>
    <x v="1"/>
  </r>
  <r>
    <x v="1"/>
    <x v="4"/>
    <x v="4"/>
    <x v="53"/>
    <x v="0"/>
    <x v="1"/>
    <x v="1"/>
    <x v="4"/>
    <x v="30"/>
    <x v="3"/>
    <x v="6"/>
    <x v="1"/>
    <x v="72"/>
    <n v="1"/>
    <x v="0"/>
    <x v="1"/>
    <x v="0"/>
    <x v="0"/>
    <x v="0"/>
    <x v="1"/>
    <x v="0"/>
  </r>
  <r>
    <x v="1"/>
    <x v="4"/>
    <x v="4"/>
    <x v="53"/>
    <x v="0"/>
    <x v="1"/>
    <x v="1"/>
    <x v="5"/>
    <x v="30"/>
    <x v="3"/>
    <x v="6"/>
    <x v="1"/>
    <x v="39"/>
    <n v="1"/>
    <x v="0"/>
    <x v="1"/>
    <x v="0"/>
    <x v="0"/>
    <x v="0"/>
    <x v="1"/>
    <x v="1"/>
  </r>
  <r>
    <x v="1"/>
    <x v="4"/>
    <x v="4"/>
    <x v="53"/>
    <x v="0"/>
    <x v="1"/>
    <x v="1"/>
    <x v="5"/>
    <x v="30"/>
    <x v="3"/>
    <x v="6"/>
    <x v="1"/>
    <x v="42"/>
    <n v="1"/>
    <x v="0"/>
    <x v="1"/>
    <x v="0"/>
    <x v="0"/>
    <x v="0"/>
    <x v="1"/>
    <x v="1"/>
  </r>
  <r>
    <x v="1"/>
    <x v="4"/>
    <x v="4"/>
    <x v="53"/>
    <x v="0"/>
    <x v="1"/>
    <x v="1"/>
    <x v="10"/>
    <x v="30"/>
    <x v="3"/>
    <x v="6"/>
    <x v="0"/>
    <x v="39"/>
    <n v="1"/>
    <x v="0"/>
    <x v="1"/>
    <x v="0"/>
    <x v="0"/>
    <x v="0"/>
    <x v="1"/>
    <x v="1"/>
  </r>
  <r>
    <x v="1"/>
    <x v="4"/>
    <x v="4"/>
    <x v="53"/>
    <x v="0"/>
    <x v="2"/>
    <x v="1"/>
    <x v="0"/>
    <x v="30"/>
    <x v="3"/>
    <x v="3"/>
    <x v="0"/>
    <x v="52"/>
    <n v="1"/>
    <x v="0"/>
    <x v="0"/>
    <x v="0"/>
    <x v="0"/>
    <x v="0"/>
    <x v="1"/>
    <x v="1"/>
  </r>
  <r>
    <x v="1"/>
    <x v="4"/>
    <x v="4"/>
    <x v="53"/>
    <x v="0"/>
    <x v="2"/>
    <x v="1"/>
    <x v="1"/>
    <x v="25"/>
    <x v="1"/>
    <x v="6"/>
    <x v="0"/>
    <x v="40"/>
    <n v="1"/>
    <x v="0"/>
    <x v="0"/>
    <x v="1"/>
    <x v="0"/>
    <x v="0"/>
    <x v="1"/>
    <x v="0"/>
  </r>
  <r>
    <x v="1"/>
    <x v="4"/>
    <x v="4"/>
    <x v="53"/>
    <x v="0"/>
    <x v="2"/>
    <x v="1"/>
    <x v="1"/>
    <x v="30"/>
    <x v="3"/>
    <x v="3"/>
    <x v="0"/>
    <x v="27"/>
    <n v="1"/>
    <x v="0"/>
    <x v="1"/>
    <x v="0"/>
    <x v="0"/>
    <x v="0"/>
    <x v="1"/>
    <x v="0"/>
  </r>
  <r>
    <x v="1"/>
    <x v="4"/>
    <x v="4"/>
    <x v="53"/>
    <x v="0"/>
    <x v="2"/>
    <x v="1"/>
    <x v="1"/>
    <x v="30"/>
    <x v="3"/>
    <x v="6"/>
    <x v="0"/>
    <x v="37"/>
    <n v="1"/>
    <x v="0"/>
    <x v="0"/>
    <x v="0"/>
    <x v="0"/>
    <x v="0"/>
    <x v="1"/>
    <x v="1"/>
  </r>
  <r>
    <x v="1"/>
    <x v="4"/>
    <x v="4"/>
    <x v="53"/>
    <x v="0"/>
    <x v="2"/>
    <x v="1"/>
    <x v="1"/>
    <x v="30"/>
    <x v="3"/>
    <x v="6"/>
    <x v="0"/>
    <x v="39"/>
    <n v="3"/>
    <x v="0"/>
    <x v="1"/>
    <x v="0"/>
    <x v="0"/>
    <x v="0"/>
    <x v="1"/>
    <x v="0"/>
  </r>
  <r>
    <x v="1"/>
    <x v="4"/>
    <x v="4"/>
    <x v="53"/>
    <x v="0"/>
    <x v="2"/>
    <x v="1"/>
    <x v="1"/>
    <x v="30"/>
    <x v="3"/>
    <x v="6"/>
    <x v="0"/>
    <x v="30"/>
    <n v="1"/>
    <x v="0"/>
    <x v="0"/>
    <x v="0"/>
    <x v="0"/>
    <x v="0"/>
    <x v="1"/>
    <x v="0"/>
  </r>
  <r>
    <x v="1"/>
    <x v="4"/>
    <x v="4"/>
    <x v="53"/>
    <x v="0"/>
    <x v="2"/>
    <x v="1"/>
    <x v="1"/>
    <x v="30"/>
    <x v="3"/>
    <x v="5"/>
    <x v="0"/>
    <x v="14"/>
    <n v="1"/>
    <x v="0"/>
    <x v="0"/>
    <x v="0"/>
    <x v="0"/>
    <x v="0"/>
    <x v="1"/>
    <x v="0"/>
  </r>
  <r>
    <x v="1"/>
    <x v="4"/>
    <x v="4"/>
    <x v="53"/>
    <x v="0"/>
    <x v="2"/>
    <x v="1"/>
    <x v="1"/>
    <x v="26"/>
    <x v="1"/>
    <x v="5"/>
    <x v="0"/>
    <x v="14"/>
    <n v="1"/>
    <x v="0"/>
    <x v="1"/>
    <x v="1"/>
    <x v="0"/>
    <x v="0"/>
    <x v="1"/>
    <x v="1"/>
  </r>
  <r>
    <x v="1"/>
    <x v="4"/>
    <x v="4"/>
    <x v="53"/>
    <x v="0"/>
    <x v="2"/>
    <x v="1"/>
    <x v="2"/>
    <x v="25"/>
    <x v="1"/>
    <x v="0"/>
    <x v="0"/>
    <x v="32"/>
    <n v="1"/>
    <x v="0"/>
    <x v="1"/>
    <x v="1"/>
    <x v="0"/>
    <x v="0"/>
    <x v="1"/>
    <x v="0"/>
  </r>
  <r>
    <x v="1"/>
    <x v="4"/>
    <x v="4"/>
    <x v="53"/>
    <x v="0"/>
    <x v="2"/>
    <x v="1"/>
    <x v="2"/>
    <x v="30"/>
    <x v="3"/>
    <x v="6"/>
    <x v="0"/>
    <x v="38"/>
    <n v="1"/>
    <x v="0"/>
    <x v="1"/>
    <x v="0"/>
    <x v="0"/>
    <x v="0"/>
    <x v="1"/>
    <x v="1"/>
  </r>
  <r>
    <x v="1"/>
    <x v="4"/>
    <x v="4"/>
    <x v="53"/>
    <x v="0"/>
    <x v="2"/>
    <x v="1"/>
    <x v="2"/>
    <x v="26"/>
    <x v="1"/>
    <x v="3"/>
    <x v="0"/>
    <x v="52"/>
    <n v="1"/>
    <x v="0"/>
    <x v="1"/>
    <x v="1"/>
    <x v="0"/>
    <x v="0"/>
    <x v="1"/>
    <x v="0"/>
  </r>
  <r>
    <x v="1"/>
    <x v="4"/>
    <x v="4"/>
    <x v="53"/>
    <x v="0"/>
    <x v="2"/>
    <x v="1"/>
    <x v="2"/>
    <x v="26"/>
    <x v="1"/>
    <x v="0"/>
    <x v="0"/>
    <x v="32"/>
    <n v="1"/>
    <x v="0"/>
    <x v="1"/>
    <x v="1"/>
    <x v="0"/>
    <x v="0"/>
    <x v="1"/>
    <x v="0"/>
  </r>
  <r>
    <x v="1"/>
    <x v="4"/>
    <x v="4"/>
    <x v="53"/>
    <x v="0"/>
    <x v="2"/>
    <x v="1"/>
    <x v="3"/>
    <x v="30"/>
    <x v="3"/>
    <x v="6"/>
    <x v="0"/>
    <x v="41"/>
    <n v="1"/>
    <x v="0"/>
    <x v="1"/>
    <x v="0"/>
    <x v="0"/>
    <x v="0"/>
    <x v="1"/>
    <x v="0"/>
  </r>
  <r>
    <x v="1"/>
    <x v="4"/>
    <x v="4"/>
    <x v="53"/>
    <x v="0"/>
    <x v="2"/>
    <x v="1"/>
    <x v="3"/>
    <x v="30"/>
    <x v="3"/>
    <x v="6"/>
    <x v="1"/>
    <x v="40"/>
    <n v="1"/>
    <x v="0"/>
    <x v="1"/>
    <x v="0"/>
    <x v="0"/>
    <x v="0"/>
    <x v="1"/>
    <x v="1"/>
  </r>
  <r>
    <x v="1"/>
    <x v="4"/>
    <x v="4"/>
    <x v="53"/>
    <x v="0"/>
    <x v="2"/>
    <x v="1"/>
    <x v="3"/>
    <x v="30"/>
    <x v="3"/>
    <x v="5"/>
    <x v="0"/>
    <x v="69"/>
    <n v="1"/>
    <x v="0"/>
    <x v="1"/>
    <x v="0"/>
    <x v="0"/>
    <x v="0"/>
    <x v="1"/>
    <x v="0"/>
  </r>
  <r>
    <x v="1"/>
    <x v="4"/>
    <x v="4"/>
    <x v="53"/>
    <x v="0"/>
    <x v="2"/>
    <x v="1"/>
    <x v="4"/>
    <x v="25"/>
    <x v="1"/>
    <x v="0"/>
    <x v="1"/>
    <x v="32"/>
    <n v="1"/>
    <x v="0"/>
    <x v="1"/>
    <x v="1"/>
    <x v="0"/>
    <x v="0"/>
    <x v="1"/>
    <x v="0"/>
  </r>
  <r>
    <x v="1"/>
    <x v="4"/>
    <x v="4"/>
    <x v="53"/>
    <x v="0"/>
    <x v="2"/>
    <x v="1"/>
    <x v="4"/>
    <x v="30"/>
    <x v="3"/>
    <x v="6"/>
    <x v="1"/>
    <x v="39"/>
    <n v="1"/>
    <x v="1"/>
    <x v="1"/>
    <x v="0"/>
    <x v="0"/>
    <x v="0"/>
    <x v="1"/>
    <x v="0"/>
  </r>
  <r>
    <x v="1"/>
    <x v="4"/>
    <x v="4"/>
    <x v="53"/>
    <x v="0"/>
    <x v="2"/>
    <x v="1"/>
    <x v="4"/>
    <x v="26"/>
    <x v="1"/>
    <x v="0"/>
    <x v="1"/>
    <x v="32"/>
    <n v="1"/>
    <x v="0"/>
    <x v="1"/>
    <x v="1"/>
    <x v="0"/>
    <x v="0"/>
    <x v="1"/>
    <x v="0"/>
  </r>
  <r>
    <x v="1"/>
    <x v="4"/>
    <x v="4"/>
    <x v="53"/>
    <x v="0"/>
    <x v="2"/>
    <x v="1"/>
    <x v="5"/>
    <x v="30"/>
    <x v="3"/>
    <x v="6"/>
    <x v="1"/>
    <x v="40"/>
    <n v="1"/>
    <x v="0"/>
    <x v="1"/>
    <x v="0"/>
    <x v="0"/>
    <x v="0"/>
    <x v="1"/>
    <x v="0"/>
  </r>
  <r>
    <x v="1"/>
    <x v="4"/>
    <x v="4"/>
    <x v="53"/>
    <x v="0"/>
    <x v="2"/>
    <x v="1"/>
    <x v="6"/>
    <x v="30"/>
    <x v="3"/>
    <x v="6"/>
    <x v="0"/>
    <x v="39"/>
    <n v="1"/>
    <x v="0"/>
    <x v="1"/>
    <x v="0"/>
    <x v="0"/>
    <x v="0"/>
    <x v="1"/>
    <x v="1"/>
  </r>
  <r>
    <x v="1"/>
    <x v="4"/>
    <x v="4"/>
    <x v="53"/>
    <x v="1"/>
    <x v="0"/>
    <x v="0"/>
    <x v="0"/>
    <x v="25"/>
    <x v="1"/>
    <x v="6"/>
    <x v="0"/>
    <x v="37"/>
    <n v="1"/>
    <x v="0"/>
    <x v="1"/>
    <x v="1"/>
    <x v="0"/>
    <x v="0"/>
    <x v="1"/>
    <x v="0"/>
  </r>
  <r>
    <x v="1"/>
    <x v="4"/>
    <x v="4"/>
    <x v="53"/>
    <x v="1"/>
    <x v="0"/>
    <x v="0"/>
    <x v="0"/>
    <x v="25"/>
    <x v="1"/>
    <x v="6"/>
    <x v="0"/>
    <x v="40"/>
    <n v="1"/>
    <x v="0"/>
    <x v="0"/>
    <x v="1"/>
    <x v="0"/>
    <x v="0"/>
    <x v="1"/>
    <x v="0"/>
  </r>
  <r>
    <x v="1"/>
    <x v="4"/>
    <x v="4"/>
    <x v="53"/>
    <x v="1"/>
    <x v="0"/>
    <x v="0"/>
    <x v="0"/>
    <x v="25"/>
    <x v="1"/>
    <x v="6"/>
    <x v="0"/>
    <x v="39"/>
    <n v="4"/>
    <x v="0"/>
    <x v="0"/>
    <x v="1"/>
    <x v="0"/>
    <x v="0"/>
    <x v="1"/>
    <x v="0"/>
  </r>
  <r>
    <x v="1"/>
    <x v="4"/>
    <x v="4"/>
    <x v="53"/>
    <x v="1"/>
    <x v="0"/>
    <x v="0"/>
    <x v="0"/>
    <x v="25"/>
    <x v="1"/>
    <x v="6"/>
    <x v="0"/>
    <x v="39"/>
    <n v="1"/>
    <x v="0"/>
    <x v="1"/>
    <x v="1"/>
    <x v="0"/>
    <x v="0"/>
    <x v="1"/>
    <x v="0"/>
  </r>
  <r>
    <x v="1"/>
    <x v="4"/>
    <x v="4"/>
    <x v="53"/>
    <x v="1"/>
    <x v="0"/>
    <x v="0"/>
    <x v="0"/>
    <x v="25"/>
    <x v="1"/>
    <x v="6"/>
    <x v="0"/>
    <x v="42"/>
    <n v="1"/>
    <x v="0"/>
    <x v="0"/>
    <x v="1"/>
    <x v="0"/>
    <x v="0"/>
    <x v="1"/>
    <x v="0"/>
  </r>
  <r>
    <x v="1"/>
    <x v="4"/>
    <x v="4"/>
    <x v="53"/>
    <x v="1"/>
    <x v="0"/>
    <x v="0"/>
    <x v="0"/>
    <x v="30"/>
    <x v="3"/>
    <x v="3"/>
    <x v="0"/>
    <x v="34"/>
    <n v="1"/>
    <x v="0"/>
    <x v="0"/>
    <x v="0"/>
    <x v="0"/>
    <x v="0"/>
    <x v="1"/>
    <x v="0"/>
  </r>
  <r>
    <x v="1"/>
    <x v="4"/>
    <x v="4"/>
    <x v="53"/>
    <x v="1"/>
    <x v="0"/>
    <x v="0"/>
    <x v="0"/>
    <x v="30"/>
    <x v="3"/>
    <x v="3"/>
    <x v="0"/>
    <x v="27"/>
    <n v="1"/>
    <x v="0"/>
    <x v="0"/>
    <x v="0"/>
    <x v="0"/>
    <x v="0"/>
    <x v="1"/>
    <x v="0"/>
  </r>
  <r>
    <x v="1"/>
    <x v="4"/>
    <x v="4"/>
    <x v="53"/>
    <x v="1"/>
    <x v="0"/>
    <x v="0"/>
    <x v="0"/>
    <x v="30"/>
    <x v="3"/>
    <x v="6"/>
    <x v="0"/>
    <x v="73"/>
    <n v="1"/>
    <x v="0"/>
    <x v="1"/>
    <x v="0"/>
    <x v="0"/>
    <x v="0"/>
    <x v="1"/>
    <x v="1"/>
  </r>
  <r>
    <x v="1"/>
    <x v="4"/>
    <x v="4"/>
    <x v="53"/>
    <x v="1"/>
    <x v="0"/>
    <x v="0"/>
    <x v="0"/>
    <x v="30"/>
    <x v="3"/>
    <x v="6"/>
    <x v="0"/>
    <x v="37"/>
    <n v="3"/>
    <x v="0"/>
    <x v="1"/>
    <x v="0"/>
    <x v="0"/>
    <x v="0"/>
    <x v="1"/>
    <x v="1"/>
  </r>
  <r>
    <x v="1"/>
    <x v="4"/>
    <x v="4"/>
    <x v="53"/>
    <x v="1"/>
    <x v="0"/>
    <x v="0"/>
    <x v="0"/>
    <x v="30"/>
    <x v="3"/>
    <x v="6"/>
    <x v="0"/>
    <x v="37"/>
    <n v="1"/>
    <x v="0"/>
    <x v="1"/>
    <x v="0"/>
    <x v="0"/>
    <x v="0"/>
    <x v="1"/>
    <x v="0"/>
  </r>
  <r>
    <x v="1"/>
    <x v="4"/>
    <x v="4"/>
    <x v="53"/>
    <x v="1"/>
    <x v="0"/>
    <x v="0"/>
    <x v="0"/>
    <x v="30"/>
    <x v="3"/>
    <x v="6"/>
    <x v="0"/>
    <x v="71"/>
    <n v="1"/>
    <x v="0"/>
    <x v="1"/>
    <x v="0"/>
    <x v="0"/>
    <x v="0"/>
    <x v="1"/>
    <x v="0"/>
  </r>
  <r>
    <x v="1"/>
    <x v="4"/>
    <x v="4"/>
    <x v="53"/>
    <x v="1"/>
    <x v="0"/>
    <x v="0"/>
    <x v="0"/>
    <x v="30"/>
    <x v="3"/>
    <x v="6"/>
    <x v="0"/>
    <x v="39"/>
    <n v="2"/>
    <x v="0"/>
    <x v="0"/>
    <x v="0"/>
    <x v="0"/>
    <x v="0"/>
    <x v="1"/>
    <x v="1"/>
  </r>
  <r>
    <x v="1"/>
    <x v="4"/>
    <x v="4"/>
    <x v="53"/>
    <x v="1"/>
    <x v="0"/>
    <x v="0"/>
    <x v="0"/>
    <x v="30"/>
    <x v="3"/>
    <x v="6"/>
    <x v="0"/>
    <x v="39"/>
    <n v="2"/>
    <x v="0"/>
    <x v="0"/>
    <x v="0"/>
    <x v="0"/>
    <x v="0"/>
    <x v="1"/>
    <x v="0"/>
  </r>
  <r>
    <x v="1"/>
    <x v="4"/>
    <x v="4"/>
    <x v="53"/>
    <x v="1"/>
    <x v="0"/>
    <x v="0"/>
    <x v="0"/>
    <x v="30"/>
    <x v="3"/>
    <x v="6"/>
    <x v="0"/>
    <x v="39"/>
    <n v="4"/>
    <x v="0"/>
    <x v="1"/>
    <x v="0"/>
    <x v="0"/>
    <x v="0"/>
    <x v="1"/>
    <x v="1"/>
  </r>
  <r>
    <x v="1"/>
    <x v="4"/>
    <x v="4"/>
    <x v="53"/>
    <x v="1"/>
    <x v="0"/>
    <x v="0"/>
    <x v="0"/>
    <x v="30"/>
    <x v="3"/>
    <x v="6"/>
    <x v="0"/>
    <x v="39"/>
    <n v="2"/>
    <x v="0"/>
    <x v="1"/>
    <x v="0"/>
    <x v="0"/>
    <x v="0"/>
    <x v="1"/>
    <x v="0"/>
  </r>
  <r>
    <x v="1"/>
    <x v="4"/>
    <x v="4"/>
    <x v="53"/>
    <x v="1"/>
    <x v="0"/>
    <x v="0"/>
    <x v="0"/>
    <x v="30"/>
    <x v="3"/>
    <x v="6"/>
    <x v="0"/>
    <x v="30"/>
    <n v="1"/>
    <x v="0"/>
    <x v="1"/>
    <x v="0"/>
    <x v="0"/>
    <x v="0"/>
    <x v="1"/>
    <x v="0"/>
  </r>
  <r>
    <x v="1"/>
    <x v="4"/>
    <x v="4"/>
    <x v="53"/>
    <x v="1"/>
    <x v="0"/>
    <x v="0"/>
    <x v="0"/>
    <x v="30"/>
    <x v="3"/>
    <x v="2"/>
    <x v="0"/>
    <x v="17"/>
    <n v="1"/>
    <x v="0"/>
    <x v="1"/>
    <x v="0"/>
    <x v="0"/>
    <x v="0"/>
    <x v="1"/>
    <x v="0"/>
  </r>
  <r>
    <x v="1"/>
    <x v="4"/>
    <x v="4"/>
    <x v="53"/>
    <x v="1"/>
    <x v="0"/>
    <x v="0"/>
    <x v="0"/>
    <x v="26"/>
    <x v="1"/>
    <x v="6"/>
    <x v="0"/>
    <x v="40"/>
    <n v="1"/>
    <x v="0"/>
    <x v="0"/>
    <x v="1"/>
    <x v="0"/>
    <x v="0"/>
    <x v="1"/>
    <x v="0"/>
  </r>
  <r>
    <x v="1"/>
    <x v="4"/>
    <x v="4"/>
    <x v="53"/>
    <x v="1"/>
    <x v="0"/>
    <x v="0"/>
    <x v="1"/>
    <x v="25"/>
    <x v="1"/>
    <x v="6"/>
    <x v="0"/>
    <x v="40"/>
    <n v="2"/>
    <x v="0"/>
    <x v="1"/>
    <x v="1"/>
    <x v="0"/>
    <x v="0"/>
    <x v="1"/>
    <x v="0"/>
  </r>
  <r>
    <x v="1"/>
    <x v="4"/>
    <x v="4"/>
    <x v="53"/>
    <x v="1"/>
    <x v="0"/>
    <x v="0"/>
    <x v="1"/>
    <x v="25"/>
    <x v="1"/>
    <x v="6"/>
    <x v="0"/>
    <x v="39"/>
    <n v="1"/>
    <x v="0"/>
    <x v="0"/>
    <x v="1"/>
    <x v="0"/>
    <x v="0"/>
    <x v="1"/>
    <x v="1"/>
  </r>
  <r>
    <x v="1"/>
    <x v="4"/>
    <x v="4"/>
    <x v="53"/>
    <x v="1"/>
    <x v="0"/>
    <x v="0"/>
    <x v="1"/>
    <x v="25"/>
    <x v="1"/>
    <x v="6"/>
    <x v="0"/>
    <x v="39"/>
    <n v="2"/>
    <x v="0"/>
    <x v="0"/>
    <x v="1"/>
    <x v="0"/>
    <x v="0"/>
    <x v="1"/>
    <x v="0"/>
  </r>
  <r>
    <x v="1"/>
    <x v="4"/>
    <x v="4"/>
    <x v="53"/>
    <x v="1"/>
    <x v="0"/>
    <x v="0"/>
    <x v="1"/>
    <x v="25"/>
    <x v="1"/>
    <x v="6"/>
    <x v="0"/>
    <x v="39"/>
    <n v="1"/>
    <x v="0"/>
    <x v="1"/>
    <x v="1"/>
    <x v="0"/>
    <x v="0"/>
    <x v="1"/>
    <x v="1"/>
  </r>
  <r>
    <x v="1"/>
    <x v="4"/>
    <x v="4"/>
    <x v="53"/>
    <x v="1"/>
    <x v="0"/>
    <x v="0"/>
    <x v="1"/>
    <x v="25"/>
    <x v="1"/>
    <x v="6"/>
    <x v="0"/>
    <x v="39"/>
    <n v="6"/>
    <x v="0"/>
    <x v="1"/>
    <x v="1"/>
    <x v="0"/>
    <x v="0"/>
    <x v="1"/>
    <x v="0"/>
  </r>
  <r>
    <x v="1"/>
    <x v="4"/>
    <x v="4"/>
    <x v="53"/>
    <x v="1"/>
    <x v="0"/>
    <x v="0"/>
    <x v="1"/>
    <x v="25"/>
    <x v="1"/>
    <x v="2"/>
    <x v="0"/>
    <x v="3"/>
    <n v="1"/>
    <x v="0"/>
    <x v="1"/>
    <x v="1"/>
    <x v="0"/>
    <x v="0"/>
    <x v="1"/>
    <x v="0"/>
  </r>
  <r>
    <x v="1"/>
    <x v="4"/>
    <x v="4"/>
    <x v="53"/>
    <x v="1"/>
    <x v="0"/>
    <x v="0"/>
    <x v="1"/>
    <x v="30"/>
    <x v="3"/>
    <x v="3"/>
    <x v="0"/>
    <x v="26"/>
    <n v="2"/>
    <x v="0"/>
    <x v="1"/>
    <x v="0"/>
    <x v="0"/>
    <x v="0"/>
    <x v="1"/>
    <x v="1"/>
  </r>
  <r>
    <x v="1"/>
    <x v="4"/>
    <x v="4"/>
    <x v="53"/>
    <x v="1"/>
    <x v="0"/>
    <x v="0"/>
    <x v="1"/>
    <x v="30"/>
    <x v="3"/>
    <x v="3"/>
    <x v="0"/>
    <x v="10"/>
    <n v="1"/>
    <x v="0"/>
    <x v="1"/>
    <x v="0"/>
    <x v="0"/>
    <x v="0"/>
    <x v="1"/>
    <x v="0"/>
  </r>
  <r>
    <x v="1"/>
    <x v="4"/>
    <x v="4"/>
    <x v="53"/>
    <x v="1"/>
    <x v="0"/>
    <x v="0"/>
    <x v="1"/>
    <x v="30"/>
    <x v="3"/>
    <x v="3"/>
    <x v="1"/>
    <x v="26"/>
    <n v="1"/>
    <x v="0"/>
    <x v="1"/>
    <x v="0"/>
    <x v="0"/>
    <x v="0"/>
    <x v="1"/>
    <x v="1"/>
  </r>
  <r>
    <x v="1"/>
    <x v="4"/>
    <x v="4"/>
    <x v="53"/>
    <x v="1"/>
    <x v="0"/>
    <x v="0"/>
    <x v="1"/>
    <x v="30"/>
    <x v="3"/>
    <x v="6"/>
    <x v="0"/>
    <x v="73"/>
    <n v="1"/>
    <x v="0"/>
    <x v="0"/>
    <x v="0"/>
    <x v="0"/>
    <x v="0"/>
    <x v="1"/>
    <x v="0"/>
  </r>
  <r>
    <x v="1"/>
    <x v="4"/>
    <x v="4"/>
    <x v="53"/>
    <x v="1"/>
    <x v="0"/>
    <x v="0"/>
    <x v="1"/>
    <x v="30"/>
    <x v="3"/>
    <x v="6"/>
    <x v="0"/>
    <x v="37"/>
    <n v="1"/>
    <x v="0"/>
    <x v="0"/>
    <x v="0"/>
    <x v="0"/>
    <x v="0"/>
    <x v="1"/>
    <x v="0"/>
  </r>
  <r>
    <x v="1"/>
    <x v="4"/>
    <x v="4"/>
    <x v="53"/>
    <x v="1"/>
    <x v="0"/>
    <x v="0"/>
    <x v="1"/>
    <x v="30"/>
    <x v="3"/>
    <x v="6"/>
    <x v="0"/>
    <x v="37"/>
    <n v="1"/>
    <x v="0"/>
    <x v="1"/>
    <x v="0"/>
    <x v="0"/>
    <x v="0"/>
    <x v="1"/>
    <x v="1"/>
  </r>
  <r>
    <x v="1"/>
    <x v="4"/>
    <x v="4"/>
    <x v="53"/>
    <x v="1"/>
    <x v="0"/>
    <x v="0"/>
    <x v="1"/>
    <x v="30"/>
    <x v="3"/>
    <x v="6"/>
    <x v="0"/>
    <x v="37"/>
    <n v="2"/>
    <x v="0"/>
    <x v="1"/>
    <x v="0"/>
    <x v="0"/>
    <x v="0"/>
    <x v="1"/>
    <x v="0"/>
  </r>
  <r>
    <x v="1"/>
    <x v="4"/>
    <x v="4"/>
    <x v="53"/>
    <x v="1"/>
    <x v="0"/>
    <x v="0"/>
    <x v="1"/>
    <x v="30"/>
    <x v="3"/>
    <x v="6"/>
    <x v="0"/>
    <x v="38"/>
    <n v="2"/>
    <x v="0"/>
    <x v="1"/>
    <x v="0"/>
    <x v="0"/>
    <x v="0"/>
    <x v="1"/>
    <x v="0"/>
  </r>
  <r>
    <x v="1"/>
    <x v="4"/>
    <x v="4"/>
    <x v="53"/>
    <x v="1"/>
    <x v="0"/>
    <x v="0"/>
    <x v="1"/>
    <x v="30"/>
    <x v="3"/>
    <x v="6"/>
    <x v="0"/>
    <x v="40"/>
    <n v="1"/>
    <x v="0"/>
    <x v="0"/>
    <x v="0"/>
    <x v="0"/>
    <x v="0"/>
    <x v="1"/>
    <x v="0"/>
  </r>
  <r>
    <x v="1"/>
    <x v="4"/>
    <x v="4"/>
    <x v="53"/>
    <x v="1"/>
    <x v="0"/>
    <x v="0"/>
    <x v="1"/>
    <x v="30"/>
    <x v="3"/>
    <x v="6"/>
    <x v="0"/>
    <x v="40"/>
    <n v="1"/>
    <x v="0"/>
    <x v="1"/>
    <x v="0"/>
    <x v="0"/>
    <x v="0"/>
    <x v="1"/>
    <x v="1"/>
  </r>
  <r>
    <x v="1"/>
    <x v="4"/>
    <x v="4"/>
    <x v="53"/>
    <x v="1"/>
    <x v="0"/>
    <x v="0"/>
    <x v="1"/>
    <x v="30"/>
    <x v="3"/>
    <x v="6"/>
    <x v="0"/>
    <x v="40"/>
    <n v="3"/>
    <x v="0"/>
    <x v="1"/>
    <x v="0"/>
    <x v="0"/>
    <x v="0"/>
    <x v="1"/>
    <x v="0"/>
  </r>
  <r>
    <x v="1"/>
    <x v="4"/>
    <x v="4"/>
    <x v="53"/>
    <x v="1"/>
    <x v="0"/>
    <x v="0"/>
    <x v="1"/>
    <x v="30"/>
    <x v="3"/>
    <x v="6"/>
    <x v="0"/>
    <x v="43"/>
    <n v="1"/>
    <x v="0"/>
    <x v="1"/>
    <x v="0"/>
    <x v="0"/>
    <x v="0"/>
    <x v="1"/>
    <x v="1"/>
  </r>
  <r>
    <x v="1"/>
    <x v="4"/>
    <x v="4"/>
    <x v="53"/>
    <x v="1"/>
    <x v="0"/>
    <x v="0"/>
    <x v="1"/>
    <x v="30"/>
    <x v="3"/>
    <x v="6"/>
    <x v="0"/>
    <x v="43"/>
    <n v="1"/>
    <x v="0"/>
    <x v="1"/>
    <x v="0"/>
    <x v="0"/>
    <x v="0"/>
    <x v="1"/>
    <x v="0"/>
  </r>
  <r>
    <x v="1"/>
    <x v="4"/>
    <x v="4"/>
    <x v="53"/>
    <x v="1"/>
    <x v="0"/>
    <x v="0"/>
    <x v="1"/>
    <x v="30"/>
    <x v="3"/>
    <x v="6"/>
    <x v="0"/>
    <x v="39"/>
    <n v="2"/>
    <x v="0"/>
    <x v="0"/>
    <x v="0"/>
    <x v="0"/>
    <x v="0"/>
    <x v="1"/>
    <x v="1"/>
  </r>
  <r>
    <x v="1"/>
    <x v="4"/>
    <x v="4"/>
    <x v="53"/>
    <x v="1"/>
    <x v="0"/>
    <x v="0"/>
    <x v="1"/>
    <x v="30"/>
    <x v="3"/>
    <x v="6"/>
    <x v="0"/>
    <x v="39"/>
    <n v="2"/>
    <x v="0"/>
    <x v="0"/>
    <x v="0"/>
    <x v="0"/>
    <x v="0"/>
    <x v="1"/>
    <x v="0"/>
  </r>
  <r>
    <x v="1"/>
    <x v="4"/>
    <x v="4"/>
    <x v="53"/>
    <x v="1"/>
    <x v="0"/>
    <x v="0"/>
    <x v="1"/>
    <x v="30"/>
    <x v="3"/>
    <x v="6"/>
    <x v="0"/>
    <x v="39"/>
    <n v="6"/>
    <x v="0"/>
    <x v="1"/>
    <x v="0"/>
    <x v="0"/>
    <x v="0"/>
    <x v="1"/>
    <x v="1"/>
  </r>
  <r>
    <x v="1"/>
    <x v="4"/>
    <x v="4"/>
    <x v="53"/>
    <x v="1"/>
    <x v="0"/>
    <x v="0"/>
    <x v="1"/>
    <x v="30"/>
    <x v="3"/>
    <x v="6"/>
    <x v="0"/>
    <x v="39"/>
    <n v="8"/>
    <x v="0"/>
    <x v="1"/>
    <x v="0"/>
    <x v="0"/>
    <x v="0"/>
    <x v="1"/>
    <x v="0"/>
  </r>
  <r>
    <x v="1"/>
    <x v="4"/>
    <x v="4"/>
    <x v="53"/>
    <x v="1"/>
    <x v="0"/>
    <x v="0"/>
    <x v="1"/>
    <x v="30"/>
    <x v="3"/>
    <x v="6"/>
    <x v="0"/>
    <x v="30"/>
    <n v="1"/>
    <x v="0"/>
    <x v="1"/>
    <x v="0"/>
    <x v="0"/>
    <x v="0"/>
    <x v="1"/>
    <x v="1"/>
  </r>
  <r>
    <x v="1"/>
    <x v="4"/>
    <x v="4"/>
    <x v="53"/>
    <x v="1"/>
    <x v="0"/>
    <x v="0"/>
    <x v="1"/>
    <x v="30"/>
    <x v="3"/>
    <x v="6"/>
    <x v="1"/>
    <x v="39"/>
    <n v="1"/>
    <x v="0"/>
    <x v="0"/>
    <x v="0"/>
    <x v="0"/>
    <x v="0"/>
    <x v="1"/>
    <x v="1"/>
  </r>
  <r>
    <x v="1"/>
    <x v="4"/>
    <x v="4"/>
    <x v="53"/>
    <x v="1"/>
    <x v="0"/>
    <x v="0"/>
    <x v="1"/>
    <x v="30"/>
    <x v="3"/>
    <x v="6"/>
    <x v="1"/>
    <x v="30"/>
    <n v="1"/>
    <x v="0"/>
    <x v="0"/>
    <x v="0"/>
    <x v="0"/>
    <x v="0"/>
    <x v="1"/>
    <x v="0"/>
  </r>
  <r>
    <x v="1"/>
    <x v="4"/>
    <x v="4"/>
    <x v="53"/>
    <x v="1"/>
    <x v="0"/>
    <x v="0"/>
    <x v="1"/>
    <x v="30"/>
    <x v="3"/>
    <x v="4"/>
    <x v="0"/>
    <x v="66"/>
    <n v="1"/>
    <x v="0"/>
    <x v="1"/>
    <x v="0"/>
    <x v="0"/>
    <x v="0"/>
    <x v="1"/>
    <x v="1"/>
  </r>
  <r>
    <x v="1"/>
    <x v="4"/>
    <x v="4"/>
    <x v="53"/>
    <x v="1"/>
    <x v="0"/>
    <x v="0"/>
    <x v="1"/>
    <x v="30"/>
    <x v="3"/>
    <x v="2"/>
    <x v="0"/>
    <x v="21"/>
    <n v="1"/>
    <x v="0"/>
    <x v="1"/>
    <x v="0"/>
    <x v="0"/>
    <x v="0"/>
    <x v="1"/>
    <x v="0"/>
  </r>
  <r>
    <x v="1"/>
    <x v="4"/>
    <x v="4"/>
    <x v="53"/>
    <x v="1"/>
    <x v="0"/>
    <x v="0"/>
    <x v="1"/>
    <x v="26"/>
    <x v="1"/>
    <x v="6"/>
    <x v="0"/>
    <x v="40"/>
    <n v="3"/>
    <x v="0"/>
    <x v="1"/>
    <x v="1"/>
    <x v="0"/>
    <x v="0"/>
    <x v="1"/>
    <x v="0"/>
  </r>
  <r>
    <x v="1"/>
    <x v="4"/>
    <x v="4"/>
    <x v="53"/>
    <x v="1"/>
    <x v="0"/>
    <x v="0"/>
    <x v="1"/>
    <x v="26"/>
    <x v="1"/>
    <x v="6"/>
    <x v="0"/>
    <x v="39"/>
    <n v="1"/>
    <x v="0"/>
    <x v="0"/>
    <x v="1"/>
    <x v="0"/>
    <x v="0"/>
    <x v="1"/>
    <x v="0"/>
  </r>
  <r>
    <x v="1"/>
    <x v="4"/>
    <x v="4"/>
    <x v="53"/>
    <x v="1"/>
    <x v="0"/>
    <x v="0"/>
    <x v="1"/>
    <x v="26"/>
    <x v="1"/>
    <x v="6"/>
    <x v="0"/>
    <x v="39"/>
    <n v="1"/>
    <x v="0"/>
    <x v="1"/>
    <x v="1"/>
    <x v="0"/>
    <x v="0"/>
    <x v="1"/>
    <x v="1"/>
  </r>
  <r>
    <x v="1"/>
    <x v="4"/>
    <x v="4"/>
    <x v="53"/>
    <x v="1"/>
    <x v="0"/>
    <x v="0"/>
    <x v="1"/>
    <x v="26"/>
    <x v="1"/>
    <x v="6"/>
    <x v="0"/>
    <x v="39"/>
    <n v="4"/>
    <x v="0"/>
    <x v="1"/>
    <x v="1"/>
    <x v="0"/>
    <x v="0"/>
    <x v="1"/>
    <x v="0"/>
  </r>
  <r>
    <x v="1"/>
    <x v="4"/>
    <x v="4"/>
    <x v="53"/>
    <x v="1"/>
    <x v="0"/>
    <x v="0"/>
    <x v="1"/>
    <x v="26"/>
    <x v="1"/>
    <x v="6"/>
    <x v="0"/>
    <x v="30"/>
    <n v="1"/>
    <x v="0"/>
    <x v="1"/>
    <x v="1"/>
    <x v="0"/>
    <x v="0"/>
    <x v="1"/>
    <x v="0"/>
  </r>
  <r>
    <x v="1"/>
    <x v="4"/>
    <x v="4"/>
    <x v="53"/>
    <x v="1"/>
    <x v="0"/>
    <x v="0"/>
    <x v="1"/>
    <x v="26"/>
    <x v="1"/>
    <x v="2"/>
    <x v="0"/>
    <x v="3"/>
    <n v="1"/>
    <x v="0"/>
    <x v="1"/>
    <x v="1"/>
    <x v="0"/>
    <x v="0"/>
    <x v="1"/>
    <x v="0"/>
  </r>
  <r>
    <x v="1"/>
    <x v="4"/>
    <x v="4"/>
    <x v="53"/>
    <x v="1"/>
    <x v="0"/>
    <x v="0"/>
    <x v="1"/>
    <x v="27"/>
    <x v="1"/>
    <x v="5"/>
    <x v="0"/>
    <x v="47"/>
    <n v="1"/>
    <x v="0"/>
    <x v="1"/>
    <x v="1"/>
    <x v="0"/>
    <x v="0"/>
    <x v="1"/>
    <x v="0"/>
  </r>
  <r>
    <x v="1"/>
    <x v="4"/>
    <x v="4"/>
    <x v="53"/>
    <x v="1"/>
    <x v="0"/>
    <x v="0"/>
    <x v="1"/>
    <x v="27"/>
    <x v="1"/>
    <x v="5"/>
    <x v="0"/>
    <x v="14"/>
    <n v="1"/>
    <x v="0"/>
    <x v="1"/>
    <x v="1"/>
    <x v="0"/>
    <x v="0"/>
    <x v="1"/>
    <x v="0"/>
  </r>
  <r>
    <x v="1"/>
    <x v="4"/>
    <x v="4"/>
    <x v="53"/>
    <x v="1"/>
    <x v="0"/>
    <x v="0"/>
    <x v="2"/>
    <x v="25"/>
    <x v="1"/>
    <x v="6"/>
    <x v="0"/>
    <x v="39"/>
    <n v="1"/>
    <x v="0"/>
    <x v="1"/>
    <x v="1"/>
    <x v="0"/>
    <x v="0"/>
    <x v="1"/>
    <x v="0"/>
  </r>
  <r>
    <x v="1"/>
    <x v="4"/>
    <x v="4"/>
    <x v="53"/>
    <x v="1"/>
    <x v="0"/>
    <x v="0"/>
    <x v="2"/>
    <x v="25"/>
    <x v="1"/>
    <x v="6"/>
    <x v="1"/>
    <x v="39"/>
    <n v="1"/>
    <x v="0"/>
    <x v="1"/>
    <x v="1"/>
    <x v="0"/>
    <x v="0"/>
    <x v="1"/>
    <x v="0"/>
  </r>
  <r>
    <x v="1"/>
    <x v="4"/>
    <x v="4"/>
    <x v="53"/>
    <x v="1"/>
    <x v="0"/>
    <x v="0"/>
    <x v="2"/>
    <x v="30"/>
    <x v="3"/>
    <x v="6"/>
    <x v="0"/>
    <x v="73"/>
    <n v="1"/>
    <x v="0"/>
    <x v="1"/>
    <x v="0"/>
    <x v="0"/>
    <x v="0"/>
    <x v="1"/>
    <x v="0"/>
  </r>
  <r>
    <x v="1"/>
    <x v="4"/>
    <x v="4"/>
    <x v="53"/>
    <x v="1"/>
    <x v="0"/>
    <x v="0"/>
    <x v="2"/>
    <x v="30"/>
    <x v="3"/>
    <x v="6"/>
    <x v="0"/>
    <x v="37"/>
    <n v="1"/>
    <x v="0"/>
    <x v="1"/>
    <x v="0"/>
    <x v="0"/>
    <x v="0"/>
    <x v="1"/>
    <x v="1"/>
  </r>
  <r>
    <x v="1"/>
    <x v="4"/>
    <x v="4"/>
    <x v="53"/>
    <x v="1"/>
    <x v="0"/>
    <x v="0"/>
    <x v="2"/>
    <x v="30"/>
    <x v="3"/>
    <x v="6"/>
    <x v="0"/>
    <x v="37"/>
    <n v="1"/>
    <x v="0"/>
    <x v="1"/>
    <x v="0"/>
    <x v="0"/>
    <x v="0"/>
    <x v="1"/>
    <x v="0"/>
  </r>
  <r>
    <x v="1"/>
    <x v="4"/>
    <x v="4"/>
    <x v="53"/>
    <x v="1"/>
    <x v="0"/>
    <x v="0"/>
    <x v="2"/>
    <x v="30"/>
    <x v="3"/>
    <x v="6"/>
    <x v="0"/>
    <x v="40"/>
    <n v="2"/>
    <x v="0"/>
    <x v="1"/>
    <x v="0"/>
    <x v="0"/>
    <x v="0"/>
    <x v="1"/>
    <x v="1"/>
  </r>
  <r>
    <x v="1"/>
    <x v="4"/>
    <x v="4"/>
    <x v="53"/>
    <x v="1"/>
    <x v="0"/>
    <x v="0"/>
    <x v="2"/>
    <x v="30"/>
    <x v="3"/>
    <x v="6"/>
    <x v="0"/>
    <x v="40"/>
    <n v="1"/>
    <x v="0"/>
    <x v="1"/>
    <x v="0"/>
    <x v="0"/>
    <x v="0"/>
    <x v="1"/>
    <x v="0"/>
  </r>
  <r>
    <x v="1"/>
    <x v="4"/>
    <x v="4"/>
    <x v="53"/>
    <x v="1"/>
    <x v="0"/>
    <x v="0"/>
    <x v="2"/>
    <x v="30"/>
    <x v="3"/>
    <x v="6"/>
    <x v="0"/>
    <x v="71"/>
    <n v="1"/>
    <x v="0"/>
    <x v="0"/>
    <x v="0"/>
    <x v="0"/>
    <x v="1"/>
    <x v="1"/>
    <x v="1"/>
  </r>
  <r>
    <x v="1"/>
    <x v="4"/>
    <x v="4"/>
    <x v="53"/>
    <x v="1"/>
    <x v="0"/>
    <x v="0"/>
    <x v="2"/>
    <x v="30"/>
    <x v="3"/>
    <x v="6"/>
    <x v="0"/>
    <x v="71"/>
    <n v="1"/>
    <x v="0"/>
    <x v="1"/>
    <x v="0"/>
    <x v="0"/>
    <x v="0"/>
    <x v="1"/>
    <x v="0"/>
  </r>
  <r>
    <x v="1"/>
    <x v="4"/>
    <x v="4"/>
    <x v="53"/>
    <x v="1"/>
    <x v="0"/>
    <x v="0"/>
    <x v="2"/>
    <x v="30"/>
    <x v="3"/>
    <x v="6"/>
    <x v="0"/>
    <x v="39"/>
    <n v="1"/>
    <x v="0"/>
    <x v="0"/>
    <x v="0"/>
    <x v="0"/>
    <x v="0"/>
    <x v="1"/>
    <x v="1"/>
  </r>
  <r>
    <x v="1"/>
    <x v="4"/>
    <x v="4"/>
    <x v="53"/>
    <x v="1"/>
    <x v="0"/>
    <x v="0"/>
    <x v="2"/>
    <x v="30"/>
    <x v="3"/>
    <x v="6"/>
    <x v="0"/>
    <x v="39"/>
    <n v="3"/>
    <x v="0"/>
    <x v="1"/>
    <x v="0"/>
    <x v="0"/>
    <x v="0"/>
    <x v="1"/>
    <x v="1"/>
  </r>
  <r>
    <x v="1"/>
    <x v="4"/>
    <x v="4"/>
    <x v="53"/>
    <x v="1"/>
    <x v="0"/>
    <x v="0"/>
    <x v="2"/>
    <x v="30"/>
    <x v="3"/>
    <x v="6"/>
    <x v="0"/>
    <x v="39"/>
    <n v="5"/>
    <x v="0"/>
    <x v="1"/>
    <x v="0"/>
    <x v="0"/>
    <x v="0"/>
    <x v="1"/>
    <x v="0"/>
  </r>
  <r>
    <x v="1"/>
    <x v="4"/>
    <x v="4"/>
    <x v="53"/>
    <x v="1"/>
    <x v="0"/>
    <x v="0"/>
    <x v="2"/>
    <x v="30"/>
    <x v="3"/>
    <x v="6"/>
    <x v="1"/>
    <x v="39"/>
    <n v="1"/>
    <x v="0"/>
    <x v="1"/>
    <x v="0"/>
    <x v="0"/>
    <x v="0"/>
    <x v="1"/>
    <x v="1"/>
  </r>
  <r>
    <x v="1"/>
    <x v="4"/>
    <x v="4"/>
    <x v="53"/>
    <x v="1"/>
    <x v="0"/>
    <x v="0"/>
    <x v="2"/>
    <x v="30"/>
    <x v="3"/>
    <x v="6"/>
    <x v="1"/>
    <x v="42"/>
    <n v="1"/>
    <x v="0"/>
    <x v="1"/>
    <x v="0"/>
    <x v="0"/>
    <x v="0"/>
    <x v="1"/>
    <x v="0"/>
  </r>
  <r>
    <x v="1"/>
    <x v="4"/>
    <x v="4"/>
    <x v="53"/>
    <x v="1"/>
    <x v="0"/>
    <x v="0"/>
    <x v="2"/>
    <x v="30"/>
    <x v="3"/>
    <x v="2"/>
    <x v="1"/>
    <x v="8"/>
    <n v="1"/>
    <x v="0"/>
    <x v="0"/>
    <x v="0"/>
    <x v="0"/>
    <x v="0"/>
    <x v="1"/>
    <x v="1"/>
  </r>
  <r>
    <x v="1"/>
    <x v="4"/>
    <x v="4"/>
    <x v="53"/>
    <x v="1"/>
    <x v="0"/>
    <x v="0"/>
    <x v="2"/>
    <x v="26"/>
    <x v="1"/>
    <x v="6"/>
    <x v="0"/>
    <x v="42"/>
    <n v="1"/>
    <x v="0"/>
    <x v="1"/>
    <x v="1"/>
    <x v="0"/>
    <x v="0"/>
    <x v="1"/>
    <x v="0"/>
  </r>
  <r>
    <x v="1"/>
    <x v="4"/>
    <x v="4"/>
    <x v="53"/>
    <x v="1"/>
    <x v="0"/>
    <x v="0"/>
    <x v="2"/>
    <x v="27"/>
    <x v="1"/>
    <x v="6"/>
    <x v="0"/>
    <x v="37"/>
    <n v="1"/>
    <x v="0"/>
    <x v="1"/>
    <x v="1"/>
    <x v="0"/>
    <x v="0"/>
    <x v="1"/>
    <x v="1"/>
  </r>
  <r>
    <x v="1"/>
    <x v="4"/>
    <x v="4"/>
    <x v="53"/>
    <x v="1"/>
    <x v="0"/>
    <x v="0"/>
    <x v="2"/>
    <x v="27"/>
    <x v="1"/>
    <x v="6"/>
    <x v="0"/>
    <x v="39"/>
    <n v="1"/>
    <x v="0"/>
    <x v="1"/>
    <x v="1"/>
    <x v="0"/>
    <x v="0"/>
    <x v="1"/>
    <x v="0"/>
  </r>
  <r>
    <x v="1"/>
    <x v="4"/>
    <x v="4"/>
    <x v="53"/>
    <x v="1"/>
    <x v="0"/>
    <x v="0"/>
    <x v="3"/>
    <x v="25"/>
    <x v="1"/>
    <x v="1"/>
    <x v="0"/>
    <x v="46"/>
    <n v="1"/>
    <x v="0"/>
    <x v="1"/>
    <x v="1"/>
    <x v="0"/>
    <x v="0"/>
    <x v="1"/>
    <x v="0"/>
  </r>
  <r>
    <x v="1"/>
    <x v="4"/>
    <x v="4"/>
    <x v="53"/>
    <x v="1"/>
    <x v="0"/>
    <x v="0"/>
    <x v="3"/>
    <x v="25"/>
    <x v="1"/>
    <x v="6"/>
    <x v="0"/>
    <x v="39"/>
    <n v="1"/>
    <x v="0"/>
    <x v="1"/>
    <x v="1"/>
    <x v="0"/>
    <x v="0"/>
    <x v="1"/>
    <x v="0"/>
  </r>
  <r>
    <x v="1"/>
    <x v="4"/>
    <x v="4"/>
    <x v="53"/>
    <x v="1"/>
    <x v="0"/>
    <x v="0"/>
    <x v="3"/>
    <x v="25"/>
    <x v="1"/>
    <x v="0"/>
    <x v="0"/>
    <x v="1"/>
    <n v="1"/>
    <x v="0"/>
    <x v="1"/>
    <x v="1"/>
    <x v="0"/>
    <x v="0"/>
    <x v="1"/>
    <x v="1"/>
  </r>
  <r>
    <x v="1"/>
    <x v="4"/>
    <x v="4"/>
    <x v="53"/>
    <x v="1"/>
    <x v="0"/>
    <x v="0"/>
    <x v="3"/>
    <x v="30"/>
    <x v="3"/>
    <x v="6"/>
    <x v="0"/>
    <x v="37"/>
    <n v="1"/>
    <x v="0"/>
    <x v="1"/>
    <x v="0"/>
    <x v="0"/>
    <x v="0"/>
    <x v="1"/>
    <x v="0"/>
  </r>
  <r>
    <x v="1"/>
    <x v="4"/>
    <x v="4"/>
    <x v="53"/>
    <x v="1"/>
    <x v="0"/>
    <x v="0"/>
    <x v="3"/>
    <x v="30"/>
    <x v="3"/>
    <x v="6"/>
    <x v="0"/>
    <x v="40"/>
    <n v="1"/>
    <x v="0"/>
    <x v="1"/>
    <x v="0"/>
    <x v="0"/>
    <x v="0"/>
    <x v="1"/>
    <x v="0"/>
  </r>
  <r>
    <x v="1"/>
    <x v="4"/>
    <x v="4"/>
    <x v="53"/>
    <x v="1"/>
    <x v="0"/>
    <x v="0"/>
    <x v="3"/>
    <x v="30"/>
    <x v="3"/>
    <x v="6"/>
    <x v="0"/>
    <x v="71"/>
    <n v="1"/>
    <x v="0"/>
    <x v="0"/>
    <x v="0"/>
    <x v="0"/>
    <x v="0"/>
    <x v="1"/>
    <x v="0"/>
  </r>
  <r>
    <x v="1"/>
    <x v="4"/>
    <x v="4"/>
    <x v="53"/>
    <x v="1"/>
    <x v="0"/>
    <x v="0"/>
    <x v="3"/>
    <x v="30"/>
    <x v="3"/>
    <x v="6"/>
    <x v="0"/>
    <x v="39"/>
    <n v="2"/>
    <x v="0"/>
    <x v="1"/>
    <x v="0"/>
    <x v="0"/>
    <x v="0"/>
    <x v="1"/>
    <x v="0"/>
  </r>
  <r>
    <x v="1"/>
    <x v="4"/>
    <x v="4"/>
    <x v="53"/>
    <x v="1"/>
    <x v="0"/>
    <x v="0"/>
    <x v="3"/>
    <x v="30"/>
    <x v="3"/>
    <x v="6"/>
    <x v="0"/>
    <x v="39"/>
    <n v="1"/>
    <x v="0"/>
    <x v="1"/>
    <x v="0"/>
    <x v="0"/>
    <x v="1"/>
    <x v="1"/>
    <x v="1"/>
  </r>
  <r>
    <x v="1"/>
    <x v="4"/>
    <x v="4"/>
    <x v="53"/>
    <x v="1"/>
    <x v="0"/>
    <x v="0"/>
    <x v="3"/>
    <x v="30"/>
    <x v="3"/>
    <x v="6"/>
    <x v="1"/>
    <x v="43"/>
    <n v="1"/>
    <x v="0"/>
    <x v="1"/>
    <x v="0"/>
    <x v="0"/>
    <x v="0"/>
    <x v="1"/>
    <x v="1"/>
  </r>
  <r>
    <x v="1"/>
    <x v="4"/>
    <x v="4"/>
    <x v="53"/>
    <x v="1"/>
    <x v="0"/>
    <x v="0"/>
    <x v="3"/>
    <x v="30"/>
    <x v="3"/>
    <x v="6"/>
    <x v="1"/>
    <x v="39"/>
    <n v="1"/>
    <x v="0"/>
    <x v="1"/>
    <x v="0"/>
    <x v="0"/>
    <x v="0"/>
    <x v="1"/>
    <x v="1"/>
  </r>
  <r>
    <x v="1"/>
    <x v="4"/>
    <x v="4"/>
    <x v="53"/>
    <x v="1"/>
    <x v="0"/>
    <x v="0"/>
    <x v="3"/>
    <x v="30"/>
    <x v="3"/>
    <x v="6"/>
    <x v="1"/>
    <x v="39"/>
    <n v="1"/>
    <x v="0"/>
    <x v="1"/>
    <x v="0"/>
    <x v="0"/>
    <x v="0"/>
    <x v="1"/>
    <x v="0"/>
  </r>
  <r>
    <x v="1"/>
    <x v="4"/>
    <x v="4"/>
    <x v="53"/>
    <x v="1"/>
    <x v="0"/>
    <x v="0"/>
    <x v="3"/>
    <x v="26"/>
    <x v="1"/>
    <x v="6"/>
    <x v="0"/>
    <x v="30"/>
    <n v="1"/>
    <x v="0"/>
    <x v="1"/>
    <x v="1"/>
    <x v="0"/>
    <x v="0"/>
    <x v="1"/>
    <x v="0"/>
  </r>
  <r>
    <x v="1"/>
    <x v="4"/>
    <x v="4"/>
    <x v="53"/>
    <x v="1"/>
    <x v="0"/>
    <x v="0"/>
    <x v="3"/>
    <x v="26"/>
    <x v="1"/>
    <x v="0"/>
    <x v="0"/>
    <x v="32"/>
    <n v="1"/>
    <x v="0"/>
    <x v="1"/>
    <x v="1"/>
    <x v="0"/>
    <x v="0"/>
    <x v="1"/>
    <x v="1"/>
  </r>
  <r>
    <x v="1"/>
    <x v="4"/>
    <x v="4"/>
    <x v="53"/>
    <x v="1"/>
    <x v="0"/>
    <x v="0"/>
    <x v="4"/>
    <x v="25"/>
    <x v="1"/>
    <x v="6"/>
    <x v="0"/>
    <x v="39"/>
    <n v="1"/>
    <x v="0"/>
    <x v="1"/>
    <x v="1"/>
    <x v="0"/>
    <x v="0"/>
    <x v="1"/>
    <x v="0"/>
  </r>
  <r>
    <x v="1"/>
    <x v="4"/>
    <x v="4"/>
    <x v="53"/>
    <x v="1"/>
    <x v="0"/>
    <x v="0"/>
    <x v="4"/>
    <x v="25"/>
    <x v="1"/>
    <x v="2"/>
    <x v="1"/>
    <x v="21"/>
    <n v="1"/>
    <x v="0"/>
    <x v="1"/>
    <x v="1"/>
    <x v="0"/>
    <x v="0"/>
    <x v="1"/>
    <x v="0"/>
  </r>
  <r>
    <x v="1"/>
    <x v="4"/>
    <x v="4"/>
    <x v="53"/>
    <x v="1"/>
    <x v="0"/>
    <x v="0"/>
    <x v="4"/>
    <x v="30"/>
    <x v="3"/>
    <x v="6"/>
    <x v="0"/>
    <x v="40"/>
    <n v="1"/>
    <x v="0"/>
    <x v="1"/>
    <x v="0"/>
    <x v="0"/>
    <x v="0"/>
    <x v="1"/>
    <x v="1"/>
  </r>
  <r>
    <x v="1"/>
    <x v="4"/>
    <x v="4"/>
    <x v="53"/>
    <x v="1"/>
    <x v="0"/>
    <x v="0"/>
    <x v="4"/>
    <x v="30"/>
    <x v="3"/>
    <x v="6"/>
    <x v="0"/>
    <x v="39"/>
    <n v="1"/>
    <x v="0"/>
    <x v="0"/>
    <x v="0"/>
    <x v="0"/>
    <x v="0"/>
    <x v="1"/>
    <x v="0"/>
  </r>
  <r>
    <x v="1"/>
    <x v="4"/>
    <x v="4"/>
    <x v="53"/>
    <x v="1"/>
    <x v="0"/>
    <x v="0"/>
    <x v="4"/>
    <x v="30"/>
    <x v="3"/>
    <x v="6"/>
    <x v="0"/>
    <x v="39"/>
    <n v="2"/>
    <x v="0"/>
    <x v="1"/>
    <x v="0"/>
    <x v="0"/>
    <x v="0"/>
    <x v="1"/>
    <x v="1"/>
  </r>
  <r>
    <x v="1"/>
    <x v="4"/>
    <x v="4"/>
    <x v="53"/>
    <x v="1"/>
    <x v="0"/>
    <x v="0"/>
    <x v="4"/>
    <x v="30"/>
    <x v="3"/>
    <x v="6"/>
    <x v="0"/>
    <x v="39"/>
    <n v="1"/>
    <x v="0"/>
    <x v="1"/>
    <x v="0"/>
    <x v="0"/>
    <x v="0"/>
    <x v="1"/>
    <x v="0"/>
  </r>
  <r>
    <x v="1"/>
    <x v="4"/>
    <x v="4"/>
    <x v="53"/>
    <x v="1"/>
    <x v="0"/>
    <x v="0"/>
    <x v="4"/>
    <x v="30"/>
    <x v="3"/>
    <x v="6"/>
    <x v="0"/>
    <x v="42"/>
    <n v="1"/>
    <x v="0"/>
    <x v="1"/>
    <x v="0"/>
    <x v="0"/>
    <x v="0"/>
    <x v="1"/>
    <x v="0"/>
  </r>
  <r>
    <x v="1"/>
    <x v="4"/>
    <x v="4"/>
    <x v="53"/>
    <x v="1"/>
    <x v="0"/>
    <x v="0"/>
    <x v="4"/>
    <x v="30"/>
    <x v="3"/>
    <x v="6"/>
    <x v="1"/>
    <x v="39"/>
    <n v="1"/>
    <x v="0"/>
    <x v="0"/>
    <x v="0"/>
    <x v="0"/>
    <x v="0"/>
    <x v="1"/>
    <x v="1"/>
  </r>
  <r>
    <x v="1"/>
    <x v="4"/>
    <x v="4"/>
    <x v="53"/>
    <x v="1"/>
    <x v="0"/>
    <x v="0"/>
    <x v="4"/>
    <x v="30"/>
    <x v="3"/>
    <x v="6"/>
    <x v="1"/>
    <x v="39"/>
    <n v="1"/>
    <x v="0"/>
    <x v="1"/>
    <x v="0"/>
    <x v="0"/>
    <x v="0"/>
    <x v="1"/>
    <x v="0"/>
  </r>
  <r>
    <x v="1"/>
    <x v="4"/>
    <x v="4"/>
    <x v="53"/>
    <x v="1"/>
    <x v="0"/>
    <x v="0"/>
    <x v="4"/>
    <x v="30"/>
    <x v="3"/>
    <x v="2"/>
    <x v="0"/>
    <x v="19"/>
    <n v="1"/>
    <x v="0"/>
    <x v="0"/>
    <x v="0"/>
    <x v="0"/>
    <x v="0"/>
    <x v="1"/>
    <x v="1"/>
  </r>
  <r>
    <x v="1"/>
    <x v="4"/>
    <x v="4"/>
    <x v="53"/>
    <x v="1"/>
    <x v="0"/>
    <x v="0"/>
    <x v="4"/>
    <x v="26"/>
    <x v="1"/>
    <x v="2"/>
    <x v="1"/>
    <x v="21"/>
    <n v="1"/>
    <x v="0"/>
    <x v="1"/>
    <x v="1"/>
    <x v="0"/>
    <x v="0"/>
    <x v="1"/>
    <x v="0"/>
  </r>
  <r>
    <x v="1"/>
    <x v="4"/>
    <x v="4"/>
    <x v="53"/>
    <x v="1"/>
    <x v="0"/>
    <x v="0"/>
    <x v="5"/>
    <x v="30"/>
    <x v="3"/>
    <x v="6"/>
    <x v="0"/>
    <x v="40"/>
    <n v="1"/>
    <x v="0"/>
    <x v="1"/>
    <x v="0"/>
    <x v="0"/>
    <x v="0"/>
    <x v="1"/>
    <x v="1"/>
  </r>
  <r>
    <x v="1"/>
    <x v="4"/>
    <x v="4"/>
    <x v="53"/>
    <x v="1"/>
    <x v="0"/>
    <x v="0"/>
    <x v="5"/>
    <x v="30"/>
    <x v="3"/>
    <x v="6"/>
    <x v="0"/>
    <x v="43"/>
    <n v="1"/>
    <x v="0"/>
    <x v="1"/>
    <x v="0"/>
    <x v="0"/>
    <x v="0"/>
    <x v="1"/>
    <x v="1"/>
  </r>
  <r>
    <x v="1"/>
    <x v="4"/>
    <x v="4"/>
    <x v="53"/>
    <x v="1"/>
    <x v="0"/>
    <x v="0"/>
    <x v="5"/>
    <x v="30"/>
    <x v="3"/>
    <x v="6"/>
    <x v="0"/>
    <x v="39"/>
    <n v="1"/>
    <x v="0"/>
    <x v="0"/>
    <x v="0"/>
    <x v="0"/>
    <x v="0"/>
    <x v="1"/>
    <x v="0"/>
  </r>
  <r>
    <x v="1"/>
    <x v="4"/>
    <x v="4"/>
    <x v="53"/>
    <x v="1"/>
    <x v="0"/>
    <x v="0"/>
    <x v="5"/>
    <x v="30"/>
    <x v="3"/>
    <x v="6"/>
    <x v="0"/>
    <x v="39"/>
    <n v="1"/>
    <x v="0"/>
    <x v="1"/>
    <x v="0"/>
    <x v="0"/>
    <x v="0"/>
    <x v="1"/>
    <x v="1"/>
  </r>
  <r>
    <x v="1"/>
    <x v="4"/>
    <x v="4"/>
    <x v="53"/>
    <x v="1"/>
    <x v="0"/>
    <x v="0"/>
    <x v="5"/>
    <x v="30"/>
    <x v="3"/>
    <x v="6"/>
    <x v="0"/>
    <x v="39"/>
    <n v="1"/>
    <x v="0"/>
    <x v="1"/>
    <x v="0"/>
    <x v="0"/>
    <x v="0"/>
    <x v="1"/>
    <x v="0"/>
  </r>
  <r>
    <x v="1"/>
    <x v="4"/>
    <x v="4"/>
    <x v="53"/>
    <x v="1"/>
    <x v="0"/>
    <x v="0"/>
    <x v="5"/>
    <x v="30"/>
    <x v="3"/>
    <x v="6"/>
    <x v="0"/>
    <x v="30"/>
    <n v="1"/>
    <x v="0"/>
    <x v="1"/>
    <x v="0"/>
    <x v="0"/>
    <x v="0"/>
    <x v="1"/>
    <x v="0"/>
  </r>
  <r>
    <x v="1"/>
    <x v="4"/>
    <x v="4"/>
    <x v="53"/>
    <x v="1"/>
    <x v="0"/>
    <x v="0"/>
    <x v="5"/>
    <x v="30"/>
    <x v="3"/>
    <x v="6"/>
    <x v="1"/>
    <x v="39"/>
    <n v="1"/>
    <x v="0"/>
    <x v="0"/>
    <x v="0"/>
    <x v="0"/>
    <x v="0"/>
    <x v="1"/>
    <x v="0"/>
  </r>
  <r>
    <x v="1"/>
    <x v="4"/>
    <x v="4"/>
    <x v="53"/>
    <x v="1"/>
    <x v="0"/>
    <x v="0"/>
    <x v="5"/>
    <x v="30"/>
    <x v="3"/>
    <x v="6"/>
    <x v="1"/>
    <x v="39"/>
    <n v="1"/>
    <x v="0"/>
    <x v="1"/>
    <x v="0"/>
    <x v="0"/>
    <x v="0"/>
    <x v="1"/>
    <x v="1"/>
  </r>
  <r>
    <x v="1"/>
    <x v="4"/>
    <x v="4"/>
    <x v="53"/>
    <x v="1"/>
    <x v="0"/>
    <x v="0"/>
    <x v="5"/>
    <x v="30"/>
    <x v="3"/>
    <x v="4"/>
    <x v="1"/>
    <x v="67"/>
    <n v="1"/>
    <x v="0"/>
    <x v="0"/>
    <x v="0"/>
    <x v="0"/>
    <x v="0"/>
    <x v="1"/>
    <x v="0"/>
  </r>
  <r>
    <x v="1"/>
    <x v="4"/>
    <x v="4"/>
    <x v="53"/>
    <x v="1"/>
    <x v="0"/>
    <x v="0"/>
    <x v="5"/>
    <x v="30"/>
    <x v="3"/>
    <x v="2"/>
    <x v="1"/>
    <x v="21"/>
    <n v="1"/>
    <x v="0"/>
    <x v="1"/>
    <x v="0"/>
    <x v="0"/>
    <x v="0"/>
    <x v="1"/>
    <x v="0"/>
  </r>
  <r>
    <x v="1"/>
    <x v="4"/>
    <x v="4"/>
    <x v="53"/>
    <x v="1"/>
    <x v="0"/>
    <x v="0"/>
    <x v="8"/>
    <x v="30"/>
    <x v="3"/>
    <x v="2"/>
    <x v="1"/>
    <x v="21"/>
    <n v="1"/>
    <x v="0"/>
    <x v="1"/>
    <x v="0"/>
    <x v="0"/>
    <x v="0"/>
    <x v="1"/>
    <x v="0"/>
  </r>
  <r>
    <x v="1"/>
    <x v="4"/>
    <x v="4"/>
    <x v="53"/>
    <x v="1"/>
    <x v="0"/>
    <x v="0"/>
    <x v="10"/>
    <x v="30"/>
    <x v="3"/>
    <x v="6"/>
    <x v="0"/>
    <x v="39"/>
    <n v="1"/>
    <x v="0"/>
    <x v="1"/>
    <x v="0"/>
    <x v="0"/>
    <x v="1"/>
    <x v="1"/>
    <x v="1"/>
  </r>
  <r>
    <x v="1"/>
    <x v="4"/>
    <x v="4"/>
    <x v="53"/>
    <x v="1"/>
    <x v="3"/>
    <x v="0"/>
    <x v="0"/>
    <x v="30"/>
    <x v="3"/>
    <x v="6"/>
    <x v="0"/>
    <x v="39"/>
    <n v="1"/>
    <x v="0"/>
    <x v="1"/>
    <x v="0"/>
    <x v="0"/>
    <x v="0"/>
    <x v="1"/>
    <x v="0"/>
  </r>
  <r>
    <x v="1"/>
    <x v="4"/>
    <x v="4"/>
    <x v="53"/>
    <x v="1"/>
    <x v="3"/>
    <x v="0"/>
    <x v="1"/>
    <x v="25"/>
    <x v="1"/>
    <x v="6"/>
    <x v="0"/>
    <x v="39"/>
    <n v="1"/>
    <x v="0"/>
    <x v="1"/>
    <x v="1"/>
    <x v="0"/>
    <x v="0"/>
    <x v="1"/>
    <x v="0"/>
  </r>
  <r>
    <x v="1"/>
    <x v="4"/>
    <x v="4"/>
    <x v="53"/>
    <x v="1"/>
    <x v="3"/>
    <x v="0"/>
    <x v="1"/>
    <x v="25"/>
    <x v="1"/>
    <x v="6"/>
    <x v="0"/>
    <x v="30"/>
    <n v="1"/>
    <x v="0"/>
    <x v="0"/>
    <x v="1"/>
    <x v="0"/>
    <x v="0"/>
    <x v="1"/>
    <x v="0"/>
  </r>
  <r>
    <x v="1"/>
    <x v="4"/>
    <x v="4"/>
    <x v="53"/>
    <x v="1"/>
    <x v="3"/>
    <x v="0"/>
    <x v="1"/>
    <x v="30"/>
    <x v="3"/>
    <x v="6"/>
    <x v="0"/>
    <x v="71"/>
    <n v="1"/>
    <x v="0"/>
    <x v="0"/>
    <x v="0"/>
    <x v="0"/>
    <x v="0"/>
    <x v="1"/>
    <x v="0"/>
  </r>
  <r>
    <x v="1"/>
    <x v="4"/>
    <x v="4"/>
    <x v="53"/>
    <x v="1"/>
    <x v="3"/>
    <x v="0"/>
    <x v="1"/>
    <x v="30"/>
    <x v="3"/>
    <x v="2"/>
    <x v="0"/>
    <x v="9"/>
    <n v="1"/>
    <x v="0"/>
    <x v="1"/>
    <x v="0"/>
    <x v="0"/>
    <x v="0"/>
    <x v="1"/>
    <x v="0"/>
  </r>
  <r>
    <x v="1"/>
    <x v="4"/>
    <x v="4"/>
    <x v="53"/>
    <x v="1"/>
    <x v="3"/>
    <x v="0"/>
    <x v="1"/>
    <x v="26"/>
    <x v="1"/>
    <x v="6"/>
    <x v="0"/>
    <x v="39"/>
    <n v="1"/>
    <x v="0"/>
    <x v="1"/>
    <x v="1"/>
    <x v="0"/>
    <x v="0"/>
    <x v="1"/>
    <x v="0"/>
  </r>
  <r>
    <x v="1"/>
    <x v="4"/>
    <x v="4"/>
    <x v="53"/>
    <x v="1"/>
    <x v="3"/>
    <x v="0"/>
    <x v="1"/>
    <x v="26"/>
    <x v="1"/>
    <x v="6"/>
    <x v="0"/>
    <x v="30"/>
    <n v="1"/>
    <x v="0"/>
    <x v="0"/>
    <x v="1"/>
    <x v="0"/>
    <x v="0"/>
    <x v="1"/>
    <x v="0"/>
  </r>
  <r>
    <x v="1"/>
    <x v="4"/>
    <x v="4"/>
    <x v="53"/>
    <x v="1"/>
    <x v="3"/>
    <x v="0"/>
    <x v="2"/>
    <x v="25"/>
    <x v="1"/>
    <x v="5"/>
    <x v="0"/>
    <x v="14"/>
    <n v="1"/>
    <x v="0"/>
    <x v="1"/>
    <x v="1"/>
    <x v="0"/>
    <x v="0"/>
    <x v="1"/>
    <x v="1"/>
  </r>
  <r>
    <x v="1"/>
    <x v="4"/>
    <x v="4"/>
    <x v="53"/>
    <x v="1"/>
    <x v="3"/>
    <x v="0"/>
    <x v="2"/>
    <x v="30"/>
    <x v="3"/>
    <x v="3"/>
    <x v="0"/>
    <x v="26"/>
    <n v="1"/>
    <x v="0"/>
    <x v="1"/>
    <x v="0"/>
    <x v="0"/>
    <x v="0"/>
    <x v="1"/>
    <x v="0"/>
  </r>
  <r>
    <x v="1"/>
    <x v="4"/>
    <x v="4"/>
    <x v="53"/>
    <x v="1"/>
    <x v="3"/>
    <x v="0"/>
    <x v="2"/>
    <x v="30"/>
    <x v="3"/>
    <x v="6"/>
    <x v="0"/>
    <x v="39"/>
    <n v="1"/>
    <x v="0"/>
    <x v="1"/>
    <x v="0"/>
    <x v="0"/>
    <x v="0"/>
    <x v="1"/>
    <x v="0"/>
  </r>
  <r>
    <x v="1"/>
    <x v="4"/>
    <x v="4"/>
    <x v="53"/>
    <x v="1"/>
    <x v="3"/>
    <x v="0"/>
    <x v="3"/>
    <x v="30"/>
    <x v="3"/>
    <x v="6"/>
    <x v="1"/>
    <x v="43"/>
    <n v="1"/>
    <x v="0"/>
    <x v="1"/>
    <x v="0"/>
    <x v="0"/>
    <x v="0"/>
    <x v="1"/>
    <x v="1"/>
  </r>
  <r>
    <x v="1"/>
    <x v="4"/>
    <x v="4"/>
    <x v="53"/>
    <x v="1"/>
    <x v="3"/>
    <x v="0"/>
    <x v="4"/>
    <x v="25"/>
    <x v="1"/>
    <x v="6"/>
    <x v="0"/>
    <x v="71"/>
    <n v="1"/>
    <x v="0"/>
    <x v="1"/>
    <x v="1"/>
    <x v="0"/>
    <x v="0"/>
    <x v="1"/>
    <x v="1"/>
  </r>
  <r>
    <x v="1"/>
    <x v="4"/>
    <x v="4"/>
    <x v="53"/>
    <x v="1"/>
    <x v="3"/>
    <x v="0"/>
    <x v="4"/>
    <x v="30"/>
    <x v="3"/>
    <x v="6"/>
    <x v="0"/>
    <x v="37"/>
    <n v="1"/>
    <x v="0"/>
    <x v="1"/>
    <x v="0"/>
    <x v="0"/>
    <x v="0"/>
    <x v="1"/>
    <x v="1"/>
  </r>
  <r>
    <x v="1"/>
    <x v="4"/>
    <x v="4"/>
    <x v="53"/>
    <x v="1"/>
    <x v="3"/>
    <x v="0"/>
    <x v="5"/>
    <x v="30"/>
    <x v="3"/>
    <x v="3"/>
    <x v="1"/>
    <x v="27"/>
    <n v="1"/>
    <x v="0"/>
    <x v="0"/>
    <x v="0"/>
    <x v="0"/>
    <x v="0"/>
    <x v="1"/>
    <x v="0"/>
  </r>
  <r>
    <x v="1"/>
    <x v="4"/>
    <x v="4"/>
    <x v="53"/>
    <x v="1"/>
    <x v="3"/>
    <x v="0"/>
    <x v="5"/>
    <x v="30"/>
    <x v="3"/>
    <x v="6"/>
    <x v="1"/>
    <x v="39"/>
    <n v="1"/>
    <x v="0"/>
    <x v="0"/>
    <x v="0"/>
    <x v="0"/>
    <x v="0"/>
    <x v="1"/>
    <x v="1"/>
  </r>
  <r>
    <x v="1"/>
    <x v="4"/>
    <x v="4"/>
    <x v="53"/>
    <x v="1"/>
    <x v="3"/>
    <x v="0"/>
    <x v="5"/>
    <x v="26"/>
    <x v="1"/>
    <x v="6"/>
    <x v="0"/>
    <x v="39"/>
    <n v="1"/>
    <x v="0"/>
    <x v="1"/>
    <x v="1"/>
    <x v="0"/>
    <x v="0"/>
    <x v="1"/>
    <x v="0"/>
  </r>
  <r>
    <x v="1"/>
    <x v="4"/>
    <x v="4"/>
    <x v="53"/>
    <x v="1"/>
    <x v="1"/>
    <x v="1"/>
    <x v="1"/>
    <x v="25"/>
    <x v="1"/>
    <x v="6"/>
    <x v="0"/>
    <x v="39"/>
    <n v="1"/>
    <x v="0"/>
    <x v="1"/>
    <x v="1"/>
    <x v="0"/>
    <x v="0"/>
    <x v="1"/>
    <x v="0"/>
  </r>
  <r>
    <x v="1"/>
    <x v="4"/>
    <x v="4"/>
    <x v="53"/>
    <x v="1"/>
    <x v="1"/>
    <x v="1"/>
    <x v="1"/>
    <x v="30"/>
    <x v="3"/>
    <x v="6"/>
    <x v="0"/>
    <x v="40"/>
    <n v="1"/>
    <x v="0"/>
    <x v="1"/>
    <x v="0"/>
    <x v="0"/>
    <x v="0"/>
    <x v="1"/>
    <x v="0"/>
  </r>
  <r>
    <x v="1"/>
    <x v="4"/>
    <x v="4"/>
    <x v="53"/>
    <x v="1"/>
    <x v="1"/>
    <x v="1"/>
    <x v="1"/>
    <x v="30"/>
    <x v="3"/>
    <x v="6"/>
    <x v="0"/>
    <x v="43"/>
    <n v="1"/>
    <x v="0"/>
    <x v="1"/>
    <x v="0"/>
    <x v="0"/>
    <x v="0"/>
    <x v="1"/>
    <x v="1"/>
  </r>
  <r>
    <x v="1"/>
    <x v="4"/>
    <x v="4"/>
    <x v="53"/>
    <x v="1"/>
    <x v="1"/>
    <x v="1"/>
    <x v="1"/>
    <x v="30"/>
    <x v="3"/>
    <x v="6"/>
    <x v="0"/>
    <x v="39"/>
    <n v="1"/>
    <x v="0"/>
    <x v="0"/>
    <x v="0"/>
    <x v="0"/>
    <x v="0"/>
    <x v="1"/>
    <x v="1"/>
  </r>
  <r>
    <x v="1"/>
    <x v="4"/>
    <x v="4"/>
    <x v="53"/>
    <x v="1"/>
    <x v="1"/>
    <x v="1"/>
    <x v="1"/>
    <x v="30"/>
    <x v="3"/>
    <x v="6"/>
    <x v="0"/>
    <x v="39"/>
    <n v="1"/>
    <x v="0"/>
    <x v="1"/>
    <x v="0"/>
    <x v="0"/>
    <x v="0"/>
    <x v="1"/>
    <x v="0"/>
  </r>
  <r>
    <x v="1"/>
    <x v="4"/>
    <x v="4"/>
    <x v="53"/>
    <x v="1"/>
    <x v="1"/>
    <x v="1"/>
    <x v="1"/>
    <x v="30"/>
    <x v="3"/>
    <x v="6"/>
    <x v="0"/>
    <x v="41"/>
    <n v="1"/>
    <x v="0"/>
    <x v="1"/>
    <x v="0"/>
    <x v="0"/>
    <x v="0"/>
    <x v="1"/>
    <x v="1"/>
  </r>
  <r>
    <x v="1"/>
    <x v="4"/>
    <x v="4"/>
    <x v="53"/>
    <x v="1"/>
    <x v="1"/>
    <x v="1"/>
    <x v="1"/>
    <x v="30"/>
    <x v="3"/>
    <x v="2"/>
    <x v="1"/>
    <x v="21"/>
    <n v="1"/>
    <x v="0"/>
    <x v="1"/>
    <x v="0"/>
    <x v="0"/>
    <x v="0"/>
    <x v="1"/>
    <x v="1"/>
  </r>
  <r>
    <x v="1"/>
    <x v="4"/>
    <x v="4"/>
    <x v="53"/>
    <x v="1"/>
    <x v="1"/>
    <x v="1"/>
    <x v="1"/>
    <x v="26"/>
    <x v="1"/>
    <x v="6"/>
    <x v="0"/>
    <x v="30"/>
    <n v="1"/>
    <x v="0"/>
    <x v="1"/>
    <x v="1"/>
    <x v="0"/>
    <x v="0"/>
    <x v="1"/>
    <x v="0"/>
  </r>
  <r>
    <x v="1"/>
    <x v="4"/>
    <x v="4"/>
    <x v="53"/>
    <x v="1"/>
    <x v="1"/>
    <x v="1"/>
    <x v="2"/>
    <x v="25"/>
    <x v="1"/>
    <x v="6"/>
    <x v="0"/>
    <x v="37"/>
    <n v="1"/>
    <x v="0"/>
    <x v="1"/>
    <x v="1"/>
    <x v="0"/>
    <x v="0"/>
    <x v="1"/>
    <x v="0"/>
  </r>
  <r>
    <x v="1"/>
    <x v="4"/>
    <x v="4"/>
    <x v="53"/>
    <x v="1"/>
    <x v="1"/>
    <x v="1"/>
    <x v="2"/>
    <x v="25"/>
    <x v="1"/>
    <x v="6"/>
    <x v="0"/>
    <x v="39"/>
    <n v="1"/>
    <x v="0"/>
    <x v="1"/>
    <x v="1"/>
    <x v="0"/>
    <x v="0"/>
    <x v="1"/>
    <x v="0"/>
  </r>
  <r>
    <x v="1"/>
    <x v="4"/>
    <x v="4"/>
    <x v="53"/>
    <x v="1"/>
    <x v="1"/>
    <x v="1"/>
    <x v="2"/>
    <x v="30"/>
    <x v="3"/>
    <x v="6"/>
    <x v="0"/>
    <x v="73"/>
    <n v="1"/>
    <x v="0"/>
    <x v="1"/>
    <x v="0"/>
    <x v="0"/>
    <x v="0"/>
    <x v="1"/>
    <x v="0"/>
  </r>
  <r>
    <x v="1"/>
    <x v="4"/>
    <x v="4"/>
    <x v="53"/>
    <x v="1"/>
    <x v="1"/>
    <x v="1"/>
    <x v="2"/>
    <x v="30"/>
    <x v="3"/>
    <x v="6"/>
    <x v="0"/>
    <x v="38"/>
    <n v="1"/>
    <x v="0"/>
    <x v="1"/>
    <x v="0"/>
    <x v="0"/>
    <x v="0"/>
    <x v="1"/>
    <x v="0"/>
  </r>
  <r>
    <x v="1"/>
    <x v="4"/>
    <x v="4"/>
    <x v="53"/>
    <x v="1"/>
    <x v="1"/>
    <x v="1"/>
    <x v="2"/>
    <x v="30"/>
    <x v="3"/>
    <x v="6"/>
    <x v="0"/>
    <x v="71"/>
    <n v="1"/>
    <x v="0"/>
    <x v="0"/>
    <x v="0"/>
    <x v="0"/>
    <x v="0"/>
    <x v="1"/>
    <x v="0"/>
  </r>
  <r>
    <x v="1"/>
    <x v="4"/>
    <x v="4"/>
    <x v="53"/>
    <x v="1"/>
    <x v="1"/>
    <x v="1"/>
    <x v="2"/>
    <x v="30"/>
    <x v="3"/>
    <x v="6"/>
    <x v="0"/>
    <x v="39"/>
    <n v="1"/>
    <x v="0"/>
    <x v="1"/>
    <x v="0"/>
    <x v="0"/>
    <x v="0"/>
    <x v="1"/>
    <x v="1"/>
  </r>
  <r>
    <x v="1"/>
    <x v="4"/>
    <x v="4"/>
    <x v="53"/>
    <x v="1"/>
    <x v="1"/>
    <x v="1"/>
    <x v="2"/>
    <x v="30"/>
    <x v="3"/>
    <x v="6"/>
    <x v="0"/>
    <x v="30"/>
    <n v="1"/>
    <x v="0"/>
    <x v="1"/>
    <x v="0"/>
    <x v="0"/>
    <x v="0"/>
    <x v="1"/>
    <x v="1"/>
  </r>
  <r>
    <x v="1"/>
    <x v="4"/>
    <x v="4"/>
    <x v="53"/>
    <x v="1"/>
    <x v="1"/>
    <x v="1"/>
    <x v="2"/>
    <x v="30"/>
    <x v="3"/>
    <x v="6"/>
    <x v="0"/>
    <x v="30"/>
    <n v="1"/>
    <x v="0"/>
    <x v="1"/>
    <x v="0"/>
    <x v="0"/>
    <x v="0"/>
    <x v="1"/>
    <x v="0"/>
  </r>
  <r>
    <x v="1"/>
    <x v="4"/>
    <x v="4"/>
    <x v="53"/>
    <x v="1"/>
    <x v="1"/>
    <x v="1"/>
    <x v="2"/>
    <x v="30"/>
    <x v="3"/>
    <x v="6"/>
    <x v="0"/>
    <x v="42"/>
    <n v="1"/>
    <x v="0"/>
    <x v="1"/>
    <x v="0"/>
    <x v="0"/>
    <x v="0"/>
    <x v="1"/>
    <x v="0"/>
  </r>
  <r>
    <x v="1"/>
    <x v="4"/>
    <x v="4"/>
    <x v="53"/>
    <x v="1"/>
    <x v="1"/>
    <x v="1"/>
    <x v="2"/>
    <x v="30"/>
    <x v="3"/>
    <x v="6"/>
    <x v="1"/>
    <x v="39"/>
    <n v="1"/>
    <x v="0"/>
    <x v="0"/>
    <x v="0"/>
    <x v="0"/>
    <x v="0"/>
    <x v="1"/>
    <x v="0"/>
  </r>
  <r>
    <x v="1"/>
    <x v="4"/>
    <x v="4"/>
    <x v="53"/>
    <x v="1"/>
    <x v="1"/>
    <x v="1"/>
    <x v="2"/>
    <x v="30"/>
    <x v="3"/>
    <x v="6"/>
    <x v="1"/>
    <x v="39"/>
    <n v="1"/>
    <x v="0"/>
    <x v="1"/>
    <x v="0"/>
    <x v="0"/>
    <x v="0"/>
    <x v="1"/>
    <x v="0"/>
  </r>
  <r>
    <x v="1"/>
    <x v="4"/>
    <x v="4"/>
    <x v="53"/>
    <x v="1"/>
    <x v="1"/>
    <x v="1"/>
    <x v="2"/>
    <x v="30"/>
    <x v="3"/>
    <x v="2"/>
    <x v="0"/>
    <x v="3"/>
    <n v="1"/>
    <x v="0"/>
    <x v="1"/>
    <x v="0"/>
    <x v="0"/>
    <x v="0"/>
    <x v="1"/>
    <x v="0"/>
  </r>
  <r>
    <x v="1"/>
    <x v="4"/>
    <x v="4"/>
    <x v="53"/>
    <x v="1"/>
    <x v="1"/>
    <x v="1"/>
    <x v="2"/>
    <x v="26"/>
    <x v="1"/>
    <x v="6"/>
    <x v="0"/>
    <x v="37"/>
    <n v="1"/>
    <x v="0"/>
    <x v="1"/>
    <x v="1"/>
    <x v="0"/>
    <x v="0"/>
    <x v="1"/>
    <x v="0"/>
  </r>
  <r>
    <x v="1"/>
    <x v="4"/>
    <x v="4"/>
    <x v="53"/>
    <x v="1"/>
    <x v="1"/>
    <x v="1"/>
    <x v="2"/>
    <x v="27"/>
    <x v="1"/>
    <x v="6"/>
    <x v="0"/>
    <x v="38"/>
    <n v="1"/>
    <x v="0"/>
    <x v="1"/>
    <x v="1"/>
    <x v="0"/>
    <x v="0"/>
    <x v="1"/>
    <x v="0"/>
  </r>
  <r>
    <x v="1"/>
    <x v="4"/>
    <x v="4"/>
    <x v="53"/>
    <x v="1"/>
    <x v="1"/>
    <x v="1"/>
    <x v="2"/>
    <x v="27"/>
    <x v="1"/>
    <x v="6"/>
    <x v="0"/>
    <x v="39"/>
    <n v="2"/>
    <x v="0"/>
    <x v="1"/>
    <x v="1"/>
    <x v="0"/>
    <x v="0"/>
    <x v="1"/>
    <x v="0"/>
  </r>
  <r>
    <x v="1"/>
    <x v="4"/>
    <x v="4"/>
    <x v="53"/>
    <x v="1"/>
    <x v="1"/>
    <x v="1"/>
    <x v="2"/>
    <x v="27"/>
    <x v="1"/>
    <x v="6"/>
    <x v="1"/>
    <x v="30"/>
    <n v="1"/>
    <x v="0"/>
    <x v="1"/>
    <x v="1"/>
    <x v="0"/>
    <x v="0"/>
    <x v="1"/>
    <x v="0"/>
  </r>
  <r>
    <x v="1"/>
    <x v="4"/>
    <x v="4"/>
    <x v="53"/>
    <x v="1"/>
    <x v="1"/>
    <x v="1"/>
    <x v="3"/>
    <x v="25"/>
    <x v="1"/>
    <x v="3"/>
    <x v="0"/>
    <x v="27"/>
    <n v="1"/>
    <x v="0"/>
    <x v="1"/>
    <x v="1"/>
    <x v="0"/>
    <x v="0"/>
    <x v="1"/>
    <x v="0"/>
  </r>
  <r>
    <x v="1"/>
    <x v="4"/>
    <x v="4"/>
    <x v="53"/>
    <x v="1"/>
    <x v="1"/>
    <x v="1"/>
    <x v="3"/>
    <x v="30"/>
    <x v="3"/>
    <x v="6"/>
    <x v="0"/>
    <x v="71"/>
    <n v="1"/>
    <x v="0"/>
    <x v="0"/>
    <x v="0"/>
    <x v="0"/>
    <x v="0"/>
    <x v="1"/>
    <x v="1"/>
  </r>
  <r>
    <x v="1"/>
    <x v="4"/>
    <x v="4"/>
    <x v="53"/>
    <x v="1"/>
    <x v="1"/>
    <x v="1"/>
    <x v="3"/>
    <x v="30"/>
    <x v="3"/>
    <x v="6"/>
    <x v="0"/>
    <x v="39"/>
    <n v="1"/>
    <x v="0"/>
    <x v="1"/>
    <x v="0"/>
    <x v="0"/>
    <x v="0"/>
    <x v="1"/>
    <x v="1"/>
  </r>
  <r>
    <x v="1"/>
    <x v="4"/>
    <x v="4"/>
    <x v="53"/>
    <x v="1"/>
    <x v="1"/>
    <x v="1"/>
    <x v="3"/>
    <x v="30"/>
    <x v="3"/>
    <x v="6"/>
    <x v="0"/>
    <x v="39"/>
    <n v="1"/>
    <x v="0"/>
    <x v="1"/>
    <x v="0"/>
    <x v="0"/>
    <x v="0"/>
    <x v="1"/>
    <x v="0"/>
  </r>
  <r>
    <x v="1"/>
    <x v="4"/>
    <x v="4"/>
    <x v="53"/>
    <x v="1"/>
    <x v="1"/>
    <x v="1"/>
    <x v="3"/>
    <x v="30"/>
    <x v="3"/>
    <x v="6"/>
    <x v="0"/>
    <x v="30"/>
    <n v="1"/>
    <x v="0"/>
    <x v="1"/>
    <x v="0"/>
    <x v="0"/>
    <x v="0"/>
    <x v="1"/>
    <x v="1"/>
  </r>
  <r>
    <x v="1"/>
    <x v="4"/>
    <x v="4"/>
    <x v="53"/>
    <x v="1"/>
    <x v="1"/>
    <x v="1"/>
    <x v="3"/>
    <x v="30"/>
    <x v="3"/>
    <x v="6"/>
    <x v="1"/>
    <x v="39"/>
    <n v="1"/>
    <x v="0"/>
    <x v="0"/>
    <x v="0"/>
    <x v="0"/>
    <x v="0"/>
    <x v="1"/>
    <x v="0"/>
  </r>
  <r>
    <x v="1"/>
    <x v="4"/>
    <x v="4"/>
    <x v="53"/>
    <x v="1"/>
    <x v="1"/>
    <x v="1"/>
    <x v="3"/>
    <x v="30"/>
    <x v="3"/>
    <x v="6"/>
    <x v="1"/>
    <x v="39"/>
    <n v="1"/>
    <x v="0"/>
    <x v="1"/>
    <x v="0"/>
    <x v="0"/>
    <x v="0"/>
    <x v="1"/>
    <x v="1"/>
  </r>
  <r>
    <x v="1"/>
    <x v="4"/>
    <x v="4"/>
    <x v="53"/>
    <x v="1"/>
    <x v="1"/>
    <x v="1"/>
    <x v="4"/>
    <x v="30"/>
    <x v="3"/>
    <x v="3"/>
    <x v="0"/>
    <x v="26"/>
    <n v="1"/>
    <x v="0"/>
    <x v="1"/>
    <x v="0"/>
    <x v="0"/>
    <x v="0"/>
    <x v="1"/>
    <x v="0"/>
  </r>
  <r>
    <x v="1"/>
    <x v="4"/>
    <x v="4"/>
    <x v="53"/>
    <x v="1"/>
    <x v="1"/>
    <x v="1"/>
    <x v="4"/>
    <x v="30"/>
    <x v="3"/>
    <x v="6"/>
    <x v="1"/>
    <x v="40"/>
    <n v="1"/>
    <x v="0"/>
    <x v="1"/>
    <x v="0"/>
    <x v="0"/>
    <x v="0"/>
    <x v="1"/>
    <x v="1"/>
  </r>
  <r>
    <x v="1"/>
    <x v="4"/>
    <x v="4"/>
    <x v="53"/>
    <x v="1"/>
    <x v="1"/>
    <x v="1"/>
    <x v="4"/>
    <x v="30"/>
    <x v="3"/>
    <x v="6"/>
    <x v="1"/>
    <x v="39"/>
    <n v="2"/>
    <x v="0"/>
    <x v="0"/>
    <x v="0"/>
    <x v="0"/>
    <x v="0"/>
    <x v="1"/>
    <x v="0"/>
  </r>
  <r>
    <x v="1"/>
    <x v="4"/>
    <x v="4"/>
    <x v="53"/>
    <x v="1"/>
    <x v="1"/>
    <x v="1"/>
    <x v="4"/>
    <x v="30"/>
    <x v="3"/>
    <x v="6"/>
    <x v="1"/>
    <x v="39"/>
    <n v="1"/>
    <x v="0"/>
    <x v="1"/>
    <x v="0"/>
    <x v="0"/>
    <x v="0"/>
    <x v="1"/>
    <x v="1"/>
  </r>
  <r>
    <x v="1"/>
    <x v="4"/>
    <x v="4"/>
    <x v="53"/>
    <x v="1"/>
    <x v="1"/>
    <x v="1"/>
    <x v="4"/>
    <x v="30"/>
    <x v="3"/>
    <x v="6"/>
    <x v="1"/>
    <x v="39"/>
    <n v="1"/>
    <x v="0"/>
    <x v="1"/>
    <x v="0"/>
    <x v="0"/>
    <x v="0"/>
    <x v="1"/>
    <x v="0"/>
  </r>
  <r>
    <x v="1"/>
    <x v="4"/>
    <x v="4"/>
    <x v="53"/>
    <x v="1"/>
    <x v="1"/>
    <x v="1"/>
    <x v="4"/>
    <x v="30"/>
    <x v="3"/>
    <x v="6"/>
    <x v="1"/>
    <x v="72"/>
    <n v="1"/>
    <x v="0"/>
    <x v="1"/>
    <x v="0"/>
    <x v="0"/>
    <x v="0"/>
    <x v="1"/>
    <x v="1"/>
  </r>
  <r>
    <x v="1"/>
    <x v="4"/>
    <x v="4"/>
    <x v="53"/>
    <x v="1"/>
    <x v="1"/>
    <x v="1"/>
    <x v="5"/>
    <x v="30"/>
    <x v="3"/>
    <x v="6"/>
    <x v="1"/>
    <x v="39"/>
    <n v="1"/>
    <x v="0"/>
    <x v="0"/>
    <x v="0"/>
    <x v="0"/>
    <x v="0"/>
    <x v="1"/>
    <x v="1"/>
  </r>
  <r>
    <x v="1"/>
    <x v="4"/>
    <x v="4"/>
    <x v="53"/>
    <x v="1"/>
    <x v="1"/>
    <x v="1"/>
    <x v="5"/>
    <x v="30"/>
    <x v="3"/>
    <x v="6"/>
    <x v="1"/>
    <x v="39"/>
    <n v="1"/>
    <x v="0"/>
    <x v="0"/>
    <x v="0"/>
    <x v="0"/>
    <x v="0"/>
    <x v="1"/>
    <x v="0"/>
  </r>
  <r>
    <x v="1"/>
    <x v="4"/>
    <x v="4"/>
    <x v="53"/>
    <x v="1"/>
    <x v="2"/>
    <x v="1"/>
    <x v="1"/>
    <x v="25"/>
    <x v="1"/>
    <x v="3"/>
    <x v="0"/>
    <x v="26"/>
    <n v="1"/>
    <x v="0"/>
    <x v="1"/>
    <x v="1"/>
    <x v="0"/>
    <x v="0"/>
    <x v="1"/>
    <x v="0"/>
  </r>
  <r>
    <x v="1"/>
    <x v="4"/>
    <x v="4"/>
    <x v="53"/>
    <x v="1"/>
    <x v="2"/>
    <x v="1"/>
    <x v="1"/>
    <x v="30"/>
    <x v="3"/>
    <x v="3"/>
    <x v="0"/>
    <x v="34"/>
    <n v="1"/>
    <x v="0"/>
    <x v="1"/>
    <x v="0"/>
    <x v="0"/>
    <x v="0"/>
    <x v="1"/>
    <x v="0"/>
  </r>
  <r>
    <x v="1"/>
    <x v="4"/>
    <x v="4"/>
    <x v="53"/>
    <x v="1"/>
    <x v="2"/>
    <x v="1"/>
    <x v="1"/>
    <x v="30"/>
    <x v="3"/>
    <x v="6"/>
    <x v="0"/>
    <x v="37"/>
    <n v="1"/>
    <x v="0"/>
    <x v="1"/>
    <x v="0"/>
    <x v="0"/>
    <x v="0"/>
    <x v="1"/>
    <x v="0"/>
  </r>
  <r>
    <x v="1"/>
    <x v="4"/>
    <x v="4"/>
    <x v="53"/>
    <x v="1"/>
    <x v="2"/>
    <x v="1"/>
    <x v="1"/>
    <x v="30"/>
    <x v="3"/>
    <x v="6"/>
    <x v="0"/>
    <x v="38"/>
    <n v="1"/>
    <x v="0"/>
    <x v="1"/>
    <x v="0"/>
    <x v="0"/>
    <x v="0"/>
    <x v="1"/>
    <x v="1"/>
  </r>
  <r>
    <x v="1"/>
    <x v="4"/>
    <x v="4"/>
    <x v="53"/>
    <x v="1"/>
    <x v="2"/>
    <x v="1"/>
    <x v="1"/>
    <x v="30"/>
    <x v="3"/>
    <x v="6"/>
    <x v="0"/>
    <x v="40"/>
    <n v="1"/>
    <x v="0"/>
    <x v="1"/>
    <x v="0"/>
    <x v="0"/>
    <x v="0"/>
    <x v="1"/>
    <x v="1"/>
  </r>
  <r>
    <x v="1"/>
    <x v="4"/>
    <x v="4"/>
    <x v="53"/>
    <x v="1"/>
    <x v="2"/>
    <x v="1"/>
    <x v="1"/>
    <x v="30"/>
    <x v="3"/>
    <x v="6"/>
    <x v="0"/>
    <x v="71"/>
    <n v="1"/>
    <x v="0"/>
    <x v="1"/>
    <x v="0"/>
    <x v="0"/>
    <x v="0"/>
    <x v="1"/>
    <x v="0"/>
  </r>
  <r>
    <x v="1"/>
    <x v="4"/>
    <x v="4"/>
    <x v="53"/>
    <x v="1"/>
    <x v="2"/>
    <x v="1"/>
    <x v="1"/>
    <x v="30"/>
    <x v="3"/>
    <x v="6"/>
    <x v="0"/>
    <x v="39"/>
    <n v="2"/>
    <x v="0"/>
    <x v="0"/>
    <x v="0"/>
    <x v="0"/>
    <x v="0"/>
    <x v="1"/>
    <x v="0"/>
  </r>
  <r>
    <x v="1"/>
    <x v="4"/>
    <x v="4"/>
    <x v="53"/>
    <x v="1"/>
    <x v="2"/>
    <x v="1"/>
    <x v="1"/>
    <x v="30"/>
    <x v="3"/>
    <x v="6"/>
    <x v="0"/>
    <x v="39"/>
    <n v="3"/>
    <x v="0"/>
    <x v="1"/>
    <x v="0"/>
    <x v="0"/>
    <x v="0"/>
    <x v="1"/>
    <x v="1"/>
  </r>
  <r>
    <x v="1"/>
    <x v="4"/>
    <x v="4"/>
    <x v="53"/>
    <x v="1"/>
    <x v="2"/>
    <x v="1"/>
    <x v="1"/>
    <x v="30"/>
    <x v="3"/>
    <x v="6"/>
    <x v="0"/>
    <x v="39"/>
    <n v="1"/>
    <x v="0"/>
    <x v="1"/>
    <x v="0"/>
    <x v="0"/>
    <x v="0"/>
    <x v="1"/>
    <x v="0"/>
  </r>
  <r>
    <x v="1"/>
    <x v="4"/>
    <x v="4"/>
    <x v="53"/>
    <x v="1"/>
    <x v="2"/>
    <x v="1"/>
    <x v="1"/>
    <x v="30"/>
    <x v="3"/>
    <x v="6"/>
    <x v="0"/>
    <x v="42"/>
    <n v="1"/>
    <x v="0"/>
    <x v="1"/>
    <x v="0"/>
    <x v="0"/>
    <x v="0"/>
    <x v="1"/>
    <x v="0"/>
  </r>
  <r>
    <x v="1"/>
    <x v="4"/>
    <x v="4"/>
    <x v="53"/>
    <x v="1"/>
    <x v="2"/>
    <x v="1"/>
    <x v="1"/>
    <x v="30"/>
    <x v="3"/>
    <x v="6"/>
    <x v="1"/>
    <x v="40"/>
    <n v="1"/>
    <x v="0"/>
    <x v="0"/>
    <x v="0"/>
    <x v="0"/>
    <x v="0"/>
    <x v="1"/>
    <x v="0"/>
  </r>
  <r>
    <x v="1"/>
    <x v="4"/>
    <x v="4"/>
    <x v="53"/>
    <x v="1"/>
    <x v="2"/>
    <x v="1"/>
    <x v="1"/>
    <x v="30"/>
    <x v="3"/>
    <x v="6"/>
    <x v="1"/>
    <x v="39"/>
    <n v="1"/>
    <x v="0"/>
    <x v="1"/>
    <x v="0"/>
    <x v="0"/>
    <x v="0"/>
    <x v="1"/>
    <x v="1"/>
  </r>
  <r>
    <x v="1"/>
    <x v="4"/>
    <x v="4"/>
    <x v="53"/>
    <x v="1"/>
    <x v="2"/>
    <x v="1"/>
    <x v="1"/>
    <x v="30"/>
    <x v="3"/>
    <x v="2"/>
    <x v="0"/>
    <x v="18"/>
    <n v="1"/>
    <x v="0"/>
    <x v="1"/>
    <x v="0"/>
    <x v="0"/>
    <x v="0"/>
    <x v="1"/>
    <x v="0"/>
  </r>
  <r>
    <x v="1"/>
    <x v="4"/>
    <x v="4"/>
    <x v="53"/>
    <x v="1"/>
    <x v="2"/>
    <x v="1"/>
    <x v="1"/>
    <x v="30"/>
    <x v="3"/>
    <x v="2"/>
    <x v="0"/>
    <x v="3"/>
    <n v="1"/>
    <x v="0"/>
    <x v="1"/>
    <x v="0"/>
    <x v="0"/>
    <x v="0"/>
    <x v="1"/>
    <x v="1"/>
  </r>
  <r>
    <x v="1"/>
    <x v="4"/>
    <x v="4"/>
    <x v="53"/>
    <x v="1"/>
    <x v="2"/>
    <x v="1"/>
    <x v="1"/>
    <x v="30"/>
    <x v="3"/>
    <x v="2"/>
    <x v="1"/>
    <x v="3"/>
    <n v="1"/>
    <x v="0"/>
    <x v="1"/>
    <x v="0"/>
    <x v="0"/>
    <x v="0"/>
    <x v="1"/>
    <x v="0"/>
  </r>
  <r>
    <x v="1"/>
    <x v="4"/>
    <x v="4"/>
    <x v="53"/>
    <x v="1"/>
    <x v="2"/>
    <x v="1"/>
    <x v="2"/>
    <x v="25"/>
    <x v="1"/>
    <x v="6"/>
    <x v="0"/>
    <x v="42"/>
    <n v="1"/>
    <x v="0"/>
    <x v="1"/>
    <x v="1"/>
    <x v="0"/>
    <x v="0"/>
    <x v="1"/>
    <x v="0"/>
  </r>
  <r>
    <x v="1"/>
    <x v="4"/>
    <x v="4"/>
    <x v="53"/>
    <x v="1"/>
    <x v="2"/>
    <x v="1"/>
    <x v="2"/>
    <x v="30"/>
    <x v="3"/>
    <x v="6"/>
    <x v="0"/>
    <x v="71"/>
    <n v="1"/>
    <x v="0"/>
    <x v="0"/>
    <x v="0"/>
    <x v="0"/>
    <x v="0"/>
    <x v="1"/>
    <x v="0"/>
  </r>
  <r>
    <x v="1"/>
    <x v="4"/>
    <x v="4"/>
    <x v="53"/>
    <x v="1"/>
    <x v="2"/>
    <x v="1"/>
    <x v="2"/>
    <x v="30"/>
    <x v="3"/>
    <x v="6"/>
    <x v="0"/>
    <x v="71"/>
    <n v="2"/>
    <x v="0"/>
    <x v="1"/>
    <x v="0"/>
    <x v="0"/>
    <x v="0"/>
    <x v="1"/>
    <x v="0"/>
  </r>
  <r>
    <x v="1"/>
    <x v="4"/>
    <x v="4"/>
    <x v="53"/>
    <x v="1"/>
    <x v="2"/>
    <x v="1"/>
    <x v="2"/>
    <x v="30"/>
    <x v="3"/>
    <x v="6"/>
    <x v="0"/>
    <x v="39"/>
    <n v="2"/>
    <x v="0"/>
    <x v="1"/>
    <x v="0"/>
    <x v="0"/>
    <x v="0"/>
    <x v="1"/>
    <x v="0"/>
  </r>
  <r>
    <x v="1"/>
    <x v="4"/>
    <x v="4"/>
    <x v="53"/>
    <x v="1"/>
    <x v="2"/>
    <x v="1"/>
    <x v="2"/>
    <x v="30"/>
    <x v="3"/>
    <x v="6"/>
    <x v="0"/>
    <x v="72"/>
    <n v="1"/>
    <x v="0"/>
    <x v="1"/>
    <x v="0"/>
    <x v="0"/>
    <x v="0"/>
    <x v="1"/>
    <x v="0"/>
  </r>
  <r>
    <x v="1"/>
    <x v="4"/>
    <x v="4"/>
    <x v="53"/>
    <x v="1"/>
    <x v="2"/>
    <x v="1"/>
    <x v="2"/>
    <x v="30"/>
    <x v="3"/>
    <x v="6"/>
    <x v="0"/>
    <x v="30"/>
    <n v="1"/>
    <x v="0"/>
    <x v="0"/>
    <x v="0"/>
    <x v="0"/>
    <x v="0"/>
    <x v="1"/>
    <x v="0"/>
  </r>
  <r>
    <x v="1"/>
    <x v="4"/>
    <x v="4"/>
    <x v="53"/>
    <x v="1"/>
    <x v="2"/>
    <x v="1"/>
    <x v="2"/>
    <x v="30"/>
    <x v="3"/>
    <x v="6"/>
    <x v="0"/>
    <x v="42"/>
    <n v="1"/>
    <x v="0"/>
    <x v="1"/>
    <x v="0"/>
    <x v="0"/>
    <x v="0"/>
    <x v="1"/>
    <x v="0"/>
  </r>
  <r>
    <x v="1"/>
    <x v="4"/>
    <x v="4"/>
    <x v="53"/>
    <x v="1"/>
    <x v="2"/>
    <x v="1"/>
    <x v="2"/>
    <x v="30"/>
    <x v="3"/>
    <x v="6"/>
    <x v="1"/>
    <x v="39"/>
    <n v="1"/>
    <x v="0"/>
    <x v="1"/>
    <x v="0"/>
    <x v="0"/>
    <x v="0"/>
    <x v="1"/>
    <x v="1"/>
  </r>
  <r>
    <x v="1"/>
    <x v="4"/>
    <x v="4"/>
    <x v="53"/>
    <x v="1"/>
    <x v="2"/>
    <x v="1"/>
    <x v="2"/>
    <x v="30"/>
    <x v="3"/>
    <x v="5"/>
    <x v="0"/>
    <x v="69"/>
    <n v="1"/>
    <x v="0"/>
    <x v="1"/>
    <x v="0"/>
    <x v="0"/>
    <x v="0"/>
    <x v="1"/>
    <x v="1"/>
  </r>
  <r>
    <x v="1"/>
    <x v="4"/>
    <x v="4"/>
    <x v="53"/>
    <x v="1"/>
    <x v="2"/>
    <x v="1"/>
    <x v="2"/>
    <x v="30"/>
    <x v="3"/>
    <x v="0"/>
    <x v="0"/>
    <x v="32"/>
    <n v="1"/>
    <x v="0"/>
    <x v="1"/>
    <x v="0"/>
    <x v="0"/>
    <x v="0"/>
    <x v="1"/>
    <x v="0"/>
  </r>
  <r>
    <x v="1"/>
    <x v="4"/>
    <x v="4"/>
    <x v="53"/>
    <x v="1"/>
    <x v="2"/>
    <x v="1"/>
    <x v="2"/>
    <x v="30"/>
    <x v="3"/>
    <x v="2"/>
    <x v="0"/>
    <x v="57"/>
    <n v="1"/>
    <x v="0"/>
    <x v="0"/>
    <x v="0"/>
    <x v="0"/>
    <x v="0"/>
    <x v="1"/>
    <x v="1"/>
  </r>
  <r>
    <x v="1"/>
    <x v="4"/>
    <x v="4"/>
    <x v="53"/>
    <x v="1"/>
    <x v="2"/>
    <x v="1"/>
    <x v="2"/>
    <x v="26"/>
    <x v="1"/>
    <x v="6"/>
    <x v="0"/>
    <x v="42"/>
    <n v="1"/>
    <x v="0"/>
    <x v="1"/>
    <x v="1"/>
    <x v="0"/>
    <x v="0"/>
    <x v="1"/>
    <x v="0"/>
  </r>
  <r>
    <x v="1"/>
    <x v="4"/>
    <x v="4"/>
    <x v="53"/>
    <x v="1"/>
    <x v="2"/>
    <x v="1"/>
    <x v="2"/>
    <x v="27"/>
    <x v="1"/>
    <x v="3"/>
    <x v="0"/>
    <x v="52"/>
    <n v="1"/>
    <x v="0"/>
    <x v="1"/>
    <x v="1"/>
    <x v="0"/>
    <x v="0"/>
    <x v="1"/>
    <x v="1"/>
  </r>
  <r>
    <x v="1"/>
    <x v="4"/>
    <x v="4"/>
    <x v="53"/>
    <x v="1"/>
    <x v="2"/>
    <x v="1"/>
    <x v="3"/>
    <x v="25"/>
    <x v="1"/>
    <x v="6"/>
    <x v="0"/>
    <x v="39"/>
    <n v="1"/>
    <x v="0"/>
    <x v="0"/>
    <x v="1"/>
    <x v="0"/>
    <x v="0"/>
    <x v="1"/>
    <x v="0"/>
  </r>
  <r>
    <x v="1"/>
    <x v="4"/>
    <x v="4"/>
    <x v="53"/>
    <x v="1"/>
    <x v="2"/>
    <x v="1"/>
    <x v="3"/>
    <x v="30"/>
    <x v="3"/>
    <x v="3"/>
    <x v="0"/>
    <x v="34"/>
    <n v="1"/>
    <x v="0"/>
    <x v="1"/>
    <x v="0"/>
    <x v="0"/>
    <x v="0"/>
    <x v="1"/>
    <x v="1"/>
  </r>
  <r>
    <x v="1"/>
    <x v="4"/>
    <x v="4"/>
    <x v="53"/>
    <x v="1"/>
    <x v="2"/>
    <x v="1"/>
    <x v="3"/>
    <x v="30"/>
    <x v="3"/>
    <x v="6"/>
    <x v="0"/>
    <x v="39"/>
    <n v="1"/>
    <x v="0"/>
    <x v="1"/>
    <x v="0"/>
    <x v="0"/>
    <x v="0"/>
    <x v="1"/>
    <x v="1"/>
  </r>
  <r>
    <x v="1"/>
    <x v="4"/>
    <x v="4"/>
    <x v="53"/>
    <x v="1"/>
    <x v="2"/>
    <x v="1"/>
    <x v="3"/>
    <x v="30"/>
    <x v="3"/>
    <x v="6"/>
    <x v="0"/>
    <x v="39"/>
    <n v="1"/>
    <x v="0"/>
    <x v="1"/>
    <x v="0"/>
    <x v="0"/>
    <x v="1"/>
    <x v="1"/>
    <x v="0"/>
  </r>
  <r>
    <x v="1"/>
    <x v="4"/>
    <x v="4"/>
    <x v="53"/>
    <x v="1"/>
    <x v="2"/>
    <x v="1"/>
    <x v="3"/>
    <x v="30"/>
    <x v="3"/>
    <x v="6"/>
    <x v="0"/>
    <x v="42"/>
    <n v="1"/>
    <x v="0"/>
    <x v="0"/>
    <x v="0"/>
    <x v="0"/>
    <x v="0"/>
    <x v="1"/>
    <x v="1"/>
  </r>
  <r>
    <x v="1"/>
    <x v="4"/>
    <x v="4"/>
    <x v="53"/>
    <x v="1"/>
    <x v="2"/>
    <x v="1"/>
    <x v="3"/>
    <x v="30"/>
    <x v="3"/>
    <x v="2"/>
    <x v="1"/>
    <x v="18"/>
    <n v="1"/>
    <x v="0"/>
    <x v="1"/>
    <x v="0"/>
    <x v="0"/>
    <x v="0"/>
    <x v="1"/>
    <x v="1"/>
  </r>
  <r>
    <x v="1"/>
    <x v="4"/>
    <x v="4"/>
    <x v="53"/>
    <x v="1"/>
    <x v="2"/>
    <x v="1"/>
    <x v="4"/>
    <x v="30"/>
    <x v="3"/>
    <x v="6"/>
    <x v="0"/>
    <x v="42"/>
    <n v="1"/>
    <x v="0"/>
    <x v="1"/>
    <x v="0"/>
    <x v="0"/>
    <x v="0"/>
    <x v="1"/>
    <x v="0"/>
  </r>
  <r>
    <x v="1"/>
    <x v="4"/>
    <x v="4"/>
    <x v="53"/>
    <x v="1"/>
    <x v="2"/>
    <x v="1"/>
    <x v="4"/>
    <x v="30"/>
    <x v="3"/>
    <x v="6"/>
    <x v="1"/>
    <x v="39"/>
    <n v="1"/>
    <x v="0"/>
    <x v="1"/>
    <x v="0"/>
    <x v="0"/>
    <x v="0"/>
    <x v="1"/>
    <x v="1"/>
  </r>
  <r>
    <x v="1"/>
    <x v="4"/>
    <x v="4"/>
    <x v="30"/>
    <x v="0"/>
    <x v="0"/>
    <x v="0"/>
    <x v="0"/>
    <x v="25"/>
    <x v="1"/>
    <x v="6"/>
    <x v="0"/>
    <x v="40"/>
    <n v="1"/>
    <x v="0"/>
    <x v="0"/>
    <x v="1"/>
    <x v="0"/>
    <x v="0"/>
    <x v="1"/>
    <x v="0"/>
  </r>
  <r>
    <x v="1"/>
    <x v="4"/>
    <x v="4"/>
    <x v="30"/>
    <x v="0"/>
    <x v="0"/>
    <x v="0"/>
    <x v="0"/>
    <x v="25"/>
    <x v="1"/>
    <x v="6"/>
    <x v="0"/>
    <x v="41"/>
    <n v="1"/>
    <x v="0"/>
    <x v="1"/>
    <x v="1"/>
    <x v="0"/>
    <x v="0"/>
    <x v="1"/>
    <x v="0"/>
  </r>
  <r>
    <x v="1"/>
    <x v="4"/>
    <x v="4"/>
    <x v="30"/>
    <x v="0"/>
    <x v="0"/>
    <x v="0"/>
    <x v="0"/>
    <x v="25"/>
    <x v="1"/>
    <x v="6"/>
    <x v="0"/>
    <x v="30"/>
    <n v="1"/>
    <x v="0"/>
    <x v="0"/>
    <x v="1"/>
    <x v="0"/>
    <x v="0"/>
    <x v="1"/>
    <x v="0"/>
  </r>
  <r>
    <x v="1"/>
    <x v="4"/>
    <x v="4"/>
    <x v="30"/>
    <x v="0"/>
    <x v="0"/>
    <x v="0"/>
    <x v="0"/>
    <x v="25"/>
    <x v="1"/>
    <x v="6"/>
    <x v="0"/>
    <x v="30"/>
    <n v="2"/>
    <x v="0"/>
    <x v="1"/>
    <x v="1"/>
    <x v="0"/>
    <x v="0"/>
    <x v="1"/>
    <x v="0"/>
  </r>
  <r>
    <x v="1"/>
    <x v="4"/>
    <x v="4"/>
    <x v="30"/>
    <x v="0"/>
    <x v="0"/>
    <x v="0"/>
    <x v="0"/>
    <x v="25"/>
    <x v="1"/>
    <x v="6"/>
    <x v="1"/>
    <x v="30"/>
    <n v="1"/>
    <x v="0"/>
    <x v="0"/>
    <x v="1"/>
    <x v="0"/>
    <x v="0"/>
    <x v="1"/>
    <x v="0"/>
  </r>
  <r>
    <x v="1"/>
    <x v="4"/>
    <x v="4"/>
    <x v="30"/>
    <x v="0"/>
    <x v="0"/>
    <x v="0"/>
    <x v="1"/>
    <x v="25"/>
    <x v="1"/>
    <x v="6"/>
    <x v="0"/>
    <x v="30"/>
    <n v="3"/>
    <x v="0"/>
    <x v="1"/>
    <x v="1"/>
    <x v="0"/>
    <x v="0"/>
    <x v="1"/>
    <x v="0"/>
  </r>
  <r>
    <x v="1"/>
    <x v="4"/>
    <x v="4"/>
    <x v="30"/>
    <x v="0"/>
    <x v="0"/>
    <x v="0"/>
    <x v="4"/>
    <x v="25"/>
    <x v="1"/>
    <x v="6"/>
    <x v="0"/>
    <x v="41"/>
    <n v="1"/>
    <x v="0"/>
    <x v="1"/>
    <x v="1"/>
    <x v="0"/>
    <x v="0"/>
    <x v="1"/>
    <x v="0"/>
  </r>
  <r>
    <x v="1"/>
    <x v="4"/>
    <x v="4"/>
    <x v="30"/>
    <x v="0"/>
    <x v="1"/>
    <x v="1"/>
    <x v="1"/>
    <x v="25"/>
    <x v="1"/>
    <x v="6"/>
    <x v="0"/>
    <x v="41"/>
    <n v="1"/>
    <x v="0"/>
    <x v="1"/>
    <x v="1"/>
    <x v="0"/>
    <x v="0"/>
    <x v="1"/>
    <x v="0"/>
  </r>
  <r>
    <x v="1"/>
    <x v="4"/>
    <x v="4"/>
    <x v="30"/>
    <x v="0"/>
    <x v="1"/>
    <x v="1"/>
    <x v="5"/>
    <x v="25"/>
    <x v="1"/>
    <x v="6"/>
    <x v="0"/>
    <x v="30"/>
    <n v="1"/>
    <x v="0"/>
    <x v="1"/>
    <x v="1"/>
    <x v="0"/>
    <x v="0"/>
    <x v="1"/>
    <x v="0"/>
  </r>
  <r>
    <x v="1"/>
    <x v="4"/>
    <x v="4"/>
    <x v="30"/>
    <x v="1"/>
    <x v="0"/>
    <x v="0"/>
    <x v="0"/>
    <x v="25"/>
    <x v="1"/>
    <x v="6"/>
    <x v="0"/>
    <x v="30"/>
    <n v="5"/>
    <x v="0"/>
    <x v="0"/>
    <x v="1"/>
    <x v="0"/>
    <x v="0"/>
    <x v="1"/>
    <x v="0"/>
  </r>
  <r>
    <x v="1"/>
    <x v="4"/>
    <x v="4"/>
    <x v="30"/>
    <x v="1"/>
    <x v="0"/>
    <x v="0"/>
    <x v="0"/>
    <x v="25"/>
    <x v="1"/>
    <x v="6"/>
    <x v="0"/>
    <x v="30"/>
    <n v="6"/>
    <x v="0"/>
    <x v="1"/>
    <x v="1"/>
    <x v="0"/>
    <x v="0"/>
    <x v="1"/>
    <x v="0"/>
  </r>
  <r>
    <x v="1"/>
    <x v="4"/>
    <x v="4"/>
    <x v="30"/>
    <x v="1"/>
    <x v="0"/>
    <x v="0"/>
    <x v="1"/>
    <x v="25"/>
    <x v="1"/>
    <x v="6"/>
    <x v="0"/>
    <x v="30"/>
    <n v="2"/>
    <x v="0"/>
    <x v="0"/>
    <x v="1"/>
    <x v="0"/>
    <x v="0"/>
    <x v="1"/>
    <x v="0"/>
  </r>
  <r>
    <x v="1"/>
    <x v="4"/>
    <x v="4"/>
    <x v="30"/>
    <x v="1"/>
    <x v="0"/>
    <x v="0"/>
    <x v="1"/>
    <x v="25"/>
    <x v="1"/>
    <x v="6"/>
    <x v="0"/>
    <x v="30"/>
    <n v="2"/>
    <x v="0"/>
    <x v="1"/>
    <x v="1"/>
    <x v="0"/>
    <x v="0"/>
    <x v="1"/>
    <x v="0"/>
  </r>
  <r>
    <x v="1"/>
    <x v="4"/>
    <x v="4"/>
    <x v="30"/>
    <x v="1"/>
    <x v="0"/>
    <x v="0"/>
    <x v="3"/>
    <x v="25"/>
    <x v="1"/>
    <x v="1"/>
    <x v="0"/>
    <x v="12"/>
    <n v="1"/>
    <x v="0"/>
    <x v="1"/>
    <x v="1"/>
    <x v="0"/>
    <x v="0"/>
    <x v="1"/>
    <x v="0"/>
  </r>
  <r>
    <x v="1"/>
    <x v="4"/>
    <x v="4"/>
    <x v="30"/>
    <x v="1"/>
    <x v="0"/>
    <x v="0"/>
    <x v="3"/>
    <x v="25"/>
    <x v="1"/>
    <x v="6"/>
    <x v="0"/>
    <x v="40"/>
    <n v="1"/>
    <x v="0"/>
    <x v="1"/>
    <x v="1"/>
    <x v="0"/>
    <x v="0"/>
    <x v="1"/>
    <x v="0"/>
  </r>
  <r>
    <x v="1"/>
    <x v="4"/>
    <x v="4"/>
    <x v="30"/>
    <x v="1"/>
    <x v="0"/>
    <x v="0"/>
    <x v="3"/>
    <x v="25"/>
    <x v="1"/>
    <x v="6"/>
    <x v="0"/>
    <x v="30"/>
    <n v="1"/>
    <x v="0"/>
    <x v="0"/>
    <x v="1"/>
    <x v="0"/>
    <x v="0"/>
    <x v="1"/>
    <x v="0"/>
  </r>
  <r>
    <x v="1"/>
    <x v="4"/>
    <x v="4"/>
    <x v="30"/>
    <x v="1"/>
    <x v="0"/>
    <x v="0"/>
    <x v="5"/>
    <x v="25"/>
    <x v="1"/>
    <x v="6"/>
    <x v="1"/>
    <x v="30"/>
    <n v="1"/>
    <x v="0"/>
    <x v="0"/>
    <x v="1"/>
    <x v="0"/>
    <x v="0"/>
    <x v="1"/>
    <x v="0"/>
  </r>
  <r>
    <x v="1"/>
    <x v="4"/>
    <x v="4"/>
    <x v="30"/>
    <x v="1"/>
    <x v="1"/>
    <x v="1"/>
    <x v="1"/>
    <x v="25"/>
    <x v="1"/>
    <x v="6"/>
    <x v="0"/>
    <x v="30"/>
    <n v="2"/>
    <x v="0"/>
    <x v="1"/>
    <x v="1"/>
    <x v="0"/>
    <x v="0"/>
    <x v="1"/>
    <x v="0"/>
  </r>
  <r>
    <x v="1"/>
    <x v="4"/>
    <x v="4"/>
    <x v="30"/>
    <x v="1"/>
    <x v="1"/>
    <x v="1"/>
    <x v="5"/>
    <x v="25"/>
    <x v="1"/>
    <x v="6"/>
    <x v="0"/>
    <x v="30"/>
    <n v="1"/>
    <x v="0"/>
    <x v="1"/>
    <x v="1"/>
    <x v="0"/>
    <x v="0"/>
    <x v="1"/>
    <x v="0"/>
  </r>
  <r>
    <x v="1"/>
    <x v="4"/>
    <x v="4"/>
    <x v="5"/>
    <x v="0"/>
    <x v="0"/>
    <x v="0"/>
    <x v="0"/>
    <x v="25"/>
    <x v="1"/>
    <x v="3"/>
    <x v="0"/>
    <x v="26"/>
    <n v="1"/>
    <x v="0"/>
    <x v="1"/>
    <x v="1"/>
    <x v="0"/>
    <x v="0"/>
    <x v="1"/>
    <x v="0"/>
  </r>
  <r>
    <x v="1"/>
    <x v="4"/>
    <x v="4"/>
    <x v="5"/>
    <x v="0"/>
    <x v="0"/>
    <x v="0"/>
    <x v="0"/>
    <x v="25"/>
    <x v="1"/>
    <x v="3"/>
    <x v="0"/>
    <x v="27"/>
    <n v="1"/>
    <x v="0"/>
    <x v="0"/>
    <x v="1"/>
    <x v="0"/>
    <x v="0"/>
    <x v="1"/>
    <x v="0"/>
  </r>
  <r>
    <x v="1"/>
    <x v="4"/>
    <x v="4"/>
    <x v="5"/>
    <x v="0"/>
    <x v="0"/>
    <x v="0"/>
    <x v="0"/>
    <x v="25"/>
    <x v="1"/>
    <x v="6"/>
    <x v="0"/>
    <x v="73"/>
    <n v="1"/>
    <x v="0"/>
    <x v="1"/>
    <x v="1"/>
    <x v="0"/>
    <x v="0"/>
    <x v="1"/>
    <x v="0"/>
  </r>
  <r>
    <x v="1"/>
    <x v="4"/>
    <x v="4"/>
    <x v="5"/>
    <x v="0"/>
    <x v="0"/>
    <x v="0"/>
    <x v="0"/>
    <x v="25"/>
    <x v="1"/>
    <x v="6"/>
    <x v="0"/>
    <x v="38"/>
    <n v="2"/>
    <x v="0"/>
    <x v="0"/>
    <x v="1"/>
    <x v="0"/>
    <x v="0"/>
    <x v="1"/>
    <x v="0"/>
  </r>
  <r>
    <x v="1"/>
    <x v="4"/>
    <x v="4"/>
    <x v="5"/>
    <x v="0"/>
    <x v="0"/>
    <x v="0"/>
    <x v="0"/>
    <x v="25"/>
    <x v="1"/>
    <x v="6"/>
    <x v="0"/>
    <x v="40"/>
    <n v="4"/>
    <x v="0"/>
    <x v="0"/>
    <x v="1"/>
    <x v="0"/>
    <x v="0"/>
    <x v="1"/>
    <x v="0"/>
  </r>
  <r>
    <x v="1"/>
    <x v="4"/>
    <x v="4"/>
    <x v="5"/>
    <x v="0"/>
    <x v="0"/>
    <x v="0"/>
    <x v="0"/>
    <x v="25"/>
    <x v="1"/>
    <x v="6"/>
    <x v="0"/>
    <x v="40"/>
    <n v="1"/>
    <x v="0"/>
    <x v="1"/>
    <x v="1"/>
    <x v="0"/>
    <x v="0"/>
    <x v="1"/>
    <x v="0"/>
  </r>
  <r>
    <x v="1"/>
    <x v="4"/>
    <x v="4"/>
    <x v="5"/>
    <x v="0"/>
    <x v="0"/>
    <x v="0"/>
    <x v="0"/>
    <x v="25"/>
    <x v="1"/>
    <x v="6"/>
    <x v="0"/>
    <x v="43"/>
    <n v="2"/>
    <x v="0"/>
    <x v="0"/>
    <x v="1"/>
    <x v="0"/>
    <x v="0"/>
    <x v="1"/>
    <x v="0"/>
  </r>
  <r>
    <x v="1"/>
    <x v="4"/>
    <x v="4"/>
    <x v="5"/>
    <x v="0"/>
    <x v="0"/>
    <x v="0"/>
    <x v="0"/>
    <x v="25"/>
    <x v="1"/>
    <x v="6"/>
    <x v="0"/>
    <x v="43"/>
    <n v="2"/>
    <x v="0"/>
    <x v="1"/>
    <x v="1"/>
    <x v="0"/>
    <x v="0"/>
    <x v="1"/>
    <x v="0"/>
  </r>
  <r>
    <x v="1"/>
    <x v="4"/>
    <x v="4"/>
    <x v="5"/>
    <x v="0"/>
    <x v="0"/>
    <x v="0"/>
    <x v="0"/>
    <x v="25"/>
    <x v="1"/>
    <x v="6"/>
    <x v="0"/>
    <x v="39"/>
    <n v="1"/>
    <x v="0"/>
    <x v="0"/>
    <x v="1"/>
    <x v="0"/>
    <x v="0"/>
    <x v="1"/>
    <x v="0"/>
  </r>
  <r>
    <x v="1"/>
    <x v="4"/>
    <x v="4"/>
    <x v="5"/>
    <x v="0"/>
    <x v="0"/>
    <x v="0"/>
    <x v="0"/>
    <x v="25"/>
    <x v="1"/>
    <x v="6"/>
    <x v="0"/>
    <x v="39"/>
    <n v="2"/>
    <x v="0"/>
    <x v="1"/>
    <x v="1"/>
    <x v="0"/>
    <x v="0"/>
    <x v="1"/>
    <x v="0"/>
  </r>
  <r>
    <x v="1"/>
    <x v="4"/>
    <x v="4"/>
    <x v="5"/>
    <x v="0"/>
    <x v="0"/>
    <x v="0"/>
    <x v="0"/>
    <x v="25"/>
    <x v="1"/>
    <x v="6"/>
    <x v="0"/>
    <x v="30"/>
    <n v="1"/>
    <x v="0"/>
    <x v="0"/>
    <x v="1"/>
    <x v="0"/>
    <x v="0"/>
    <x v="1"/>
    <x v="0"/>
  </r>
  <r>
    <x v="1"/>
    <x v="4"/>
    <x v="4"/>
    <x v="5"/>
    <x v="0"/>
    <x v="0"/>
    <x v="0"/>
    <x v="0"/>
    <x v="25"/>
    <x v="1"/>
    <x v="6"/>
    <x v="0"/>
    <x v="30"/>
    <n v="1"/>
    <x v="0"/>
    <x v="1"/>
    <x v="1"/>
    <x v="0"/>
    <x v="0"/>
    <x v="1"/>
    <x v="0"/>
  </r>
  <r>
    <x v="1"/>
    <x v="4"/>
    <x v="4"/>
    <x v="5"/>
    <x v="0"/>
    <x v="0"/>
    <x v="0"/>
    <x v="0"/>
    <x v="25"/>
    <x v="1"/>
    <x v="6"/>
    <x v="0"/>
    <x v="42"/>
    <n v="1"/>
    <x v="0"/>
    <x v="0"/>
    <x v="1"/>
    <x v="0"/>
    <x v="0"/>
    <x v="1"/>
    <x v="0"/>
  </r>
  <r>
    <x v="1"/>
    <x v="4"/>
    <x v="4"/>
    <x v="5"/>
    <x v="0"/>
    <x v="0"/>
    <x v="0"/>
    <x v="0"/>
    <x v="26"/>
    <x v="1"/>
    <x v="6"/>
    <x v="0"/>
    <x v="37"/>
    <n v="2"/>
    <x v="0"/>
    <x v="1"/>
    <x v="1"/>
    <x v="0"/>
    <x v="0"/>
    <x v="1"/>
    <x v="0"/>
  </r>
  <r>
    <x v="1"/>
    <x v="4"/>
    <x v="4"/>
    <x v="5"/>
    <x v="0"/>
    <x v="0"/>
    <x v="0"/>
    <x v="0"/>
    <x v="26"/>
    <x v="1"/>
    <x v="6"/>
    <x v="0"/>
    <x v="38"/>
    <n v="1"/>
    <x v="0"/>
    <x v="1"/>
    <x v="1"/>
    <x v="0"/>
    <x v="0"/>
    <x v="1"/>
    <x v="0"/>
  </r>
  <r>
    <x v="1"/>
    <x v="4"/>
    <x v="4"/>
    <x v="5"/>
    <x v="0"/>
    <x v="0"/>
    <x v="0"/>
    <x v="0"/>
    <x v="26"/>
    <x v="1"/>
    <x v="6"/>
    <x v="0"/>
    <x v="39"/>
    <n v="1"/>
    <x v="0"/>
    <x v="0"/>
    <x v="1"/>
    <x v="0"/>
    <x v="0"/>
    <x v="1"/>
    <x v="0"/>
  </r>
  <r>
    <x v="1"/>
    <x v="4"/>
    <x v="4"/>
    <x v="5"/>
    <x v="0"/>
    <x v="0"/>
    <x v="0"/>
    <x v="0"/>
    <x v="26"/>
    <x v="1"/>
    <x v="6"/>
    <x v="0"/>
    <x v="42"/>
    <n v="1"/>
    <x v="0"/>
    <x v="0"/>
    <x v="1"/>
    <x v="0"/>
    <x v="0"/>
    <x v="1"/>
    <x v="0"/>
  </r>
  <r>
    <x v="1"/>
    <x v="4"/>
    <x v="4"/>
    <x v="5"/>
    <x v="0"/>
    <x v="0"/>
    <x v="0"/>
    <x v="0"/>
    <x v="32"/>
    <x v="1"/>
    <x v="6"/>
    <x v="0"/>
    <x v="72"/>
    <n v="1"/>
    <x v="0"/>
    <x v="0"/>
    <x v="1"/>
    <x v="0"/>
    <x v="0"/>
    <x v="1"/>
    <x v="0"/>
  </r>
  <r>
    <x v="1"/>
    <x v="4"/>
    <x v="4"/>
    <x v="5"/>
    <x v="0"/>
    <x v="0"/>
    <x v="0"/>
    <x v="0"/>
    <x v="33"/>
    <x v="1"/>
    <x v="6"/>
    <x v="0"/>
    <x v="43"/>
    <n v="1"/>
    <x v="0"/>
    <x v="1"/>
    <x v="1"/>
    <x v="0"/>
    <x v="0"/>
    <x v="1"/>
    <x v="0"/>
  </r>
  <r>
    <x v="1"/>
    <x v="4"/>
    <x v="4"/>
    <x v="5"/>
    <x v="0"/>
    <x v="0"/>
    <x v="0"/>
    <x v="1"/>
    <x v="25"/>
    <x v="1"/>
    <x v="3"/>
    <x v="0"/>
    <x v="27"/>
    <n v="1"/>
    <x v="0"/>
    <x v="0"/>
    <x v="1"/>
    <x v="0"/>
    <x v="0"/>
    <x v="1"/>
    <x v="0"/>
  </r>
  <r>
    <x v="1"/>
    <x v="4"/>
    <x v="4"/>
    <x v="5"/>
    <x v="0"/>
    <x v="0"/>
    <x v="0"/>
    <x v="1"/>
    <x v="25"/>
    <x v="1"/>
    <x v="6"/>
    <x v="0"/>
    <x v="73"/>
    <n v="1"/>
    <x v="0"/>
    <x v="1"/>
    <x v="1"/>
    <x v="0"/>
    <x v="0"/>
    <x v="1"/>
    <x v="0"/>
  </r>
  <r>
    <x v="1"/>
    <x v="4"/>
    <x v="4"/>
    <x v="5"/>
    <x v="0"/>
    <x v="0"/>
    <x v="0"/>
    <x v="1"/>
    <x v="25"/>
    <x v="1"/>
    <x v="6"/>
    <x v="0"/>
    <x v="37"/>
    <n v="2"/>
    <x v="0"/>
    <x v="1"/>
    <x v="1"/>
    <x v="0"/>
    <x v="0"/>
    <x v="1"/>
    <x v="1"/>
  </r>
  <r>
    <x v="1"/>
    <x v="4"/>
    <x v="4"/>
    <x v="5"/>
    <x v="0"/>
    <x v="0"/>
    <x v="0"/>
    <x v="1"/>
    <x v="25"/>
    <x v="1"/>
    <x v="6"/>
    <x v="0"/>
    <x v="38"/>
    <n v="1"/>
    <x v="0"/>
    <x v="1"/>
    <x v="1"/>
    <x v="0"/>
    <x v="0"/>
    <x v="1"/>
    <x v="0"/>
  </r>
  <r>
    <x v="1"/>
    <x v="4"/>
    <x v="4"/>
    <x v="5"/>
    <x v="0"/>
    <x v="0"/>
    <x v="0"/>
    <x v="1"/>
    <x v="25"/>
    <x v="1"/>
    <x v="6"/>
    <x v="0"/>
    <x v="40"/>
    <n v="3"/>
    <x v="0"/>
    <x v="0"/>
    <x v="1"/>
    <x v="0"/>
    <x v="0"/>
    <x v="1"/>
    <x v="0"/>
  </r>
  <r>
    <x v="1"/>
    <x v="4"/>
    <x v="4"/>
    <x v="5"/>
    <x v="0"/>
    <x v="0"/>
    <x v="0"/>
    <x v="1"/>
    <x v="25"/>
    <x v="1"/>
    <x v="6"/>
    <x v="0"/>
    <x v="40"/>
    <n v="1"/>
    <x v="0"/>
    <x v="1"/>
    <x v="1"/>
    <x v="0"/>
    <x v="0"/>
    <x v="1"/>
    <x v="0"/>
  </r>
  <r>
    <x v="1"/>
    <x v="4"/>
    <x v="4"/>
    <x v="5"/>
    <x v="0"/>
    <x v="0"/>
    <x v="0"/>
    <x v="1"/>
    <x v="25"/>
    <x v="1"/>
    <x v="6"/>
    <x v="0"/>
    <x v="43"/>
    <n v="5"/>
    <x v="0"/>
    <x v="0"/>
    <x v="1"/>
    <x v="0"/>
    <x v="0"/>
    <x v="1"/>
    <x v="0"/>
  </r>
  <r>
    <x v="1"/>
    <x v="4"/>
    <x v="4"/>
    <x v="5"/>
    <x v="0"/>
    <x v="0"/>
    <x v="0"/>
    <x v="1"/>
    <x v="25"/>
    <x v="1"/>
    <x v="6"/>
    <x v="0"/>
    <x v="43"/>
    <n v="7"/>
    <x v="0"/>
    <x v="1"/>
    <x v="1"/>
    <x v="0"/>
    <x v="0"/>
    <x v="1"/>
    <x v="0"/>
  </r>
  <r>
    <x v="1"/>
    <x v="4"/>
    <x v="4"/>
    <x v="5"/>
    <x v="0"/>
    <x v="0"/>
    <x v="0"/>
    <x v="1"/>
    <x v="25"/>
    <x v="1"/>
    <x v="6"/>
    <x v="0"/>
    <x v="39"/>
    <n v="1"/>
    <x v="0"/>
    <x v="1"/>
    <x v="1"/>
    <x v="0"/>
    <x v="0"/>
    <x v="1"/>
    <x v="0"/>
  </r>
  <r>
    <x v="1"/>
    <x v="4"/>
    <x v="4"/>
    <x v="5"/>
    <x v="0"/>
    <x v="0"/>
    <x v="0"/>
    <x v="1"/>
    <x v="25"/>
    <x v="1"/>
    <x v="6"/>
    <x v="0"/>
    <x v="30"/>
    <n v="2"/>
    <x v="0"/>
    <x v="0"/>
    <x v="1"/>
    <x v="0"/>
    <x v="0"/>
    <x v="1"/>
    <x v="0"/>
  </r>
  <r>
    <x v="1"/>
    <x v="4"/>
    <x v="4"/>
    <x v="5"/>
    <x v="0"/>
    <x v="0"/>
    <x v="0"/>
    <x v="1"/>
    <x v="25"/>
    <x v="1"/>
    <x v="6"/>
    <x v="0"/>
    <x v="30"/>
    <n v="5"/>
    <x v="0"/>
    <x v="1"/>
    <x v="1"/>
    <x v="0"/>
    <x v="0"/>
    <x v="1"/>
    <x v="0"/>
  </r>
  <r>
    <x v="1"/>
    <x v="4"/>
    <x v="4"/>
    <x v="5"/>
    <x v="0"/>
    <x v="0"/>
    <x v="0"/>
    <x v="1"/>
    <x v="25"/>
    <x v="1"/>
    <x v="6"/>
    <x v="0"/>
    <x v="42"/>
    <n v="1"/>
    <x v="0"/>
    <x v="0"/>
    <x v="1"/>
    <x v="0"/>
    <x v="0"/>
    <x v="1"/>
    <x v="0"/>
  </r>
  <r>
    <x v="1"/>
    <x v="4"/>
    <x v="4"/>
    <x v="5"/>
    <x v="0"/>
    <x v="0"/>
    <x v="0"/>
    <x v="1"/>
    <x v="25"/>
    <x v="1"/>
    <x v="6"/>
    <x v="0"/>
    <x v="42"/>
    <n v="3"/>
    <x v="0"/>
    <x v="1"/>
    <x v="1"/>
    <x v="0"/>
    <x v="0"/>
    <x v="1"/>
    <x v="0"/>
  </r>
  <r>
    <x v="1"/>
    <x v="4"/>
    <x v="4"/>
    <x v="5"/>
    <x v="0"/>
    <x v="0"/>
    <x v="0"/>
    <x v="1"/>
    <x v="25"/>
    <x v="1"/>
    <x v="6"/>
    <x v="1"/>
    <x v="38"/>
    <n v="1"/>
    <x v="0"/>
    <x v="1"/>
    <x v="1"/>
    <x v="0"/>
    <x v="0"/>
    <x v="1"/>
    <x v="0"/>
  </r>
  <r>
    <x v="1"/>
    <x v="4"/>
    <x v="4"/>
    <x v="5"/>
    <x v="0"/>
    <x v="0"/>
    <x v="0"/>
    <x v="1"/>
    <x v="25"/>
    <x v="1"/>
    <x v="6"/>
    <x v="1"/>
    <x v="30"/>
    <n v="1"/>
    <x v="0"/>
    <x v="0"/>
    <x v="1"/>
    <x v="0"/>
    <x v="0"/>
    <x v="1"/>
    <x v="0"/>
  </r>
  <r>
    <x v="1"/>
    <x v="4"/>
    <x v="4"/>
    <x v="5"/>
    <x v="0"/>
    <x v="0"/>
    <x v="0"/>
    <x v="1"/>
    <x v="26"/>
    <x v="1"/>
    <x v="6"/>
    <x v="0"/>
    <x v="37"/>
    <n v="1"/>
    <x v="0"/>
    <x v="1"/>
    <x v="1"/>
    <x v="0"/>
    <x v="0"/>
    <x v="1"/>
    <x v="0"/>
  </r>
  <r>
    <x v="1"/>
    <x v="4"/>
    <x v="4"/>
    <x v="5"/>
    <x v="0"/>
    <x v="0"/>
    <x v="0"/>
    <x v="1"/>
    <x v="26"/>
    <x v="1"/>
    <x v="6"/>
    <x v="0"/>
    <x v="38"/>
    <n v="2"/>
    <x v="0"/>
    <x v="1"/>
    <x v="1"/>
    <x v="0"/>
    <x v="0"/>
    <x v="1"/>
    <x v="0"/>
  </r>
  <r>
    <x v="1"/>
    <x v="4"/>
    <x v="4"/>
    <x v="5"/>
    <x v="0"/>
    <x v="0"/>
    <x v="0"/>
    <x v="1"/>
    <x v="26"/>
    <x v="1"/>
    <x v="6"/>
    <x v="0"/>
    <x v="39"/>
    <n v="2"/>
    <x v="0"/>
    <x v="1"/>
    <x v="1"/>
    <x v="0"/>
    <x v="0"/>
    <x v="1"/>
    <x v="0"/>
  </r>
  <r>
    <x v="1"/>
    <x v="4"/>
    <x v="4"/>
    <x v="5"/>
    <x v="0"/>
    <x v="0"/>
    <x v="0"/>
    <x v="1"/>
    <x v="26"/>
    <x v="1"/>
    <x v="6"/>
    <x v="0"/>
    <x v="42"/>
    <n v="1"/>
    <x v="0"/>
    <x v="0"/>
    <x v="1"/>
    <x v="0"/>
    <x v="0"/>
    <x v="1"/>
    <x v="0"/>
  </r>
  <r>
    <x v="1"/>
    <x v="4"/>
    <x v="4"/>
    <x v="5"/>
    <x v="0"/>
    <x v="0"/>
    <x v="0"/>
    <x v="1"/>
    <x v="26"/>
    <x v="1"/>
    <x v="2"/>
    <x v="0"/>
    <x v="56"/>
    <n v="1"/>
    <x v="0"/>
    <x v="1"/>
    <x v="1"/>
    <x v="0"/>
    <x v="0"/>
    <x v="1"/>
    <x v="0"/>
  </r>
  <r>
    <x v="1"/>
    <x v="4"/>
    <x v="4"/>
    <x v="5"/>
    <x v="0"/>
    <x v="0"/>
    <x v="0"/>
    <x v="1"/>
    <x v="32"/>
    <x v="1"/>
    <x v="6"/>
    <x v="0"/>
    <x v="72"/>
    <n v="2"/>
    <x v="0"/>
    <x v="0"/>
    <x v="1"/>
    <x v="0"/>
    <x v="0"/>
    <x v="1"/>
    <x v="0"/>
  </r>
  <r>
    <x v="1"/>
    <x v="4"/>
    <x v="4"/>
    <x v="5"/>
    <x v="0"/>
    <x v="0"/>
    <x v="0"/>
    <x v="1"/>
    <x v="32"/>
    <x v="1"/>
    <x v="6"/>
    <x v="0"/>
    <x v="72"/>
    <n v="2"/>
    <x v="0"/>
    <x v="1"/>
    <x v="1"/>
    <x v="0"/>
    <x v="0"/>
    <x v="1"/>
    <x v="0"/>
  </r>
  <r>
    <x v="1"/>
    <x v="4"/>
    <x v="4"/>
    <x v="5"/>
    <x v="0"/>
    <x v="0"/>
    <x v="0"/>
    <x v="1"/>
    <x v="33"/>
    <x v="1"/>
    <x v="3"/>
    <x v="0"/>
    <x v="27"/>
    <n v="1"/>
    <x v="0"/>
    <x v="0"/>
    <x v="1"/>
    <x v="0"/>
    <x v="0"/>
    <x v="1"/>
    <x v="0"/>
  </r>
  <r>
    <x v="1"/>
    <x v="4"/>
    <x v="4"/>
    <x v="5"/>
    <x v="0"/>
    <x v="0"/>
    <x v="0"/>
    <x v="1"/>
    <x v="33"/>
    <x v="1"/>
    <x v="6"/>
    <x v="0"/>
    <x v="43"/>
    <n v="2"/>
    <x v="0"/>
    <x v="1"/>
    <x v="1"/>
    <x v="0"/>
    <x v="0"/>
    <x v="1"/>
    <x v="0"/>
  </r>
  <r>
    <x v="1"/>
    <x v="4"/>
    <x v="4"/>
    <x v="5"/>
    <x v="0"/>
    <x v="0"/>
    <x v="0"/>
    <x v="2"/>
    <x v="25"/>
    <x v="1"/>
    <x v="6"/>
    <x v="0"/>
    <x v="37"/>
    <n v="1"/>
    <x v="0"/>
    <x v="1"/>
    <x v="1"/>
    <x v="0"/>
    <x v="0"/>
    <x v="1"/>
    <x v="0"/>
  </r>
  <r>
    <x v="1"/>
    <x v="4"/>
    <x v="4"/>
    <x v="5"/>
    <x v="0"/>
    <x v="0"/>
    <x v="0"/>
    <x v="2"/>
    <x v="25"/>
    <x v="1"/>
    <x v="6"/>
    <x v="0"/>
    <x v="40"/>
    <n v="1"/>
    <x v="0"/>
    <x v="0"/>
    <x v="1"/>
    <x v="0"/>
    <x v="0"/>
    <x v="1"/>
    <x v="0"/>
  </r>
  <r>
    <x v="1"/>
    <x v="4"/>
    <x v="4"/>
    <x v="5"/>
    <x v="0"/>
    <x v="0"/>
    <x v="0"/>
    <x v="2"/>
    <x v="25"/>
    <x v="1"/>
    <x v="6"/>
    <x v="0"/>
    <x v="43"/>
    <n v="1"/>
    <x v="0"/>
    <x v="1"/>
    <x v="1"/>
    <x v="0"/>
    <x v="0"/>
    <x v="1"/>
    <x v="0"/>
  </r>
  <r>
    <x v="1"/>
    <x v="4"/>
    <x v="4"/>
    <x v="5"/>
    <x v="0"/>
    <x v="0"/>
    <x v="0"/>
    <x v="2"/>
    <x v="25"/>
    <x v="1"/>
    <x v="6"/>
    <x v="0"/>
    <x v="39"/>
    <n v="1"/>
    <x v="0"/>
    <x v="1"/>
    <x v="1"/>
    <x v="0"/>
    <x v="0"/>
    <x v="1"/>
    <x v="0"/>
  </r>
  <r>
    <x v="1"/>
    <x v="4"/>
    <x v="4"/>
    <x v="5"/>
    <x v="0"/>
    <x v="0"/>
    <x v="0"/>
    <x v="2"/>
    <x v="25"/>
    <x v="1"/>
    <x v="6"/>
    <x v="0"/>
    <x v="30"/>
    <n v="1"/>
    <x v="0"/>
    <x v="1"/>
    <x v="1"/>
    <x v="0"/>
    <x v="0"/>
    <x v="1"/>
    <x v="0"/>
  </r>
  <r>
    <x v="1"/>
    <x v="4"/>
    <x v="4"/>
    <x v="5"/>
    <x v="0"/>
    <x v="0"/>
    <x v="0"/>
    <x v="2"/>
    <x v="25"/>
    <x v="1"/>
    <x v="6"/>
    <x v="1"/>
    <x v="30"/>
    <n v="2"/>
    <x v="0"/>
    <x v="0"/>
    <x v="1"/>
    <x v="0"/>
    <x v="0"/>
    <x v="1"/>
    <x v="0"/>
  </r>
  <r>
    <x v="1"/>
    <x v="4"/>
    <x v="4"/>
    <x v="5"/>
    <x v="0"/>
    <x v="0"/>
    <x v="0"/>
    <x v="2"/>
    <x v="26"/>
    <x v="1"/>
    <x v="6"/>
    <x v="0"/>
    <x v="42"/>
    <n v="1"/>
    <x v="0"/>
    <x v="0"/>
    <x v="1"/>
    <x v="0"/>
    <x v="0"/>
    <x v="1"/>
    <x v="0"/>
  </r>
  <r>
    <x v="1"/>
    <x v="4"/>
    <x v="4"/>
    <x v="5"/>
    <x v="0"/>
    <x v="0"/>
    <x v="0"/>
    <x v="2"/>
    <x v="33"/>
    <x v="1"/>
    <x v="6"/>
    <x v="0"/>
    <x v="43"/>
    <n v="1"/>
    <x v="0"/>
    <x v="1"/>
    <x v="1"/>
    <x v="0"/>
    <x v="0"/>
    <x v="1"/>
    <x v="0"/>
  </r>
  <r>
    <x v="1"/>
    <x v="4"/>
    <x v="4"/>
    <x v="5"/>
    <x v="0"/>
    <x v="0"/>
    <x v="0"/>
    <x v="3"/>
    <x v="25"/>
    <x v="1"/>
    <x v="6"/>
    <x v="0"/>
    <x v="42"/>
    <n v="1"/>
    <x v="0"/>
    <x v="1"/>
    <x v="1"/>
    <x v="0"/>
    <x v="0"/>
    <x v="1"/>
    <x v="0"/>
  </r>
  <r>
    <x v="1"/>
    <x v="4"/>
    <x v="4"/>
    <x v="5"/>
    <x v="0"/>
    <x v="0"/>
    <x v="0"/>
    <x v="3"/>
    <x v="26"/>
    <x v="1"/>
    <x v="6"/>
    <x v="0"/>
    <x v="42"/>
    <n v="1"/>
    <x v="0"/>
    <x v="1"/>
    <x v="1"/>
    <x v="0"/>
    <x v="0"/>
    <x v="1"/>
    <x v="0"/>
  </r>
  <r>
    <x v="1"/>
    <x v="4"/>
    <x v="4"/>
    <x v="5"/>
    <x v="0"/>
    <x v="0"/>
    <x v="0"/>
    <x v="4"/>
    <x v="25"/>
    <x v="1"/>
    <x v="6"/>
    <x v="0"/>
    <x v="30"/>
    <n v="1"/>
    <x v="0"/>
    <x v="1"/>
    <x v="1"/>
    <x v="0"/>
    <x v="0"/>
    <x v="1"/>
    <x v="0"/>
  </r>
  <r>
    <x v="1"/>
    <x v="4"/>
    <x v="4"/>
    <x v="5"/>
    <x v="0"/>
    <x v="0"/>
    <x v="0"/>
    <x v="4"/>
    <x v="25"/>
    <x v="1"/>
    <x v="6"/>
    <x v="1"/>
    <x v="42"/>
    <n v="1"/>
    <x v="0"/>
    <x v="1"/>
    <x v="1"/>
    <x v="0"/>
    <x v="0"/>
    <x v="1"/>
    <x v="1"/>
  </r>
  <r>
    <x v="1"/>
    <x v="4"/>
    <x v="4"/>
    <x v="5"/>
    <x v="0"/>
    <x v="0"/>
    <x v="0"/>
    <x v="5"/>
    <x v="25"/>
    <x v="1"/>
    <x v="6"/>
    <x v="1"/>
    <x v="39"/>
    <n v="1"/>
    <x v="0"/>
    <x v="1"/>
    <x v="1"/>
    <x v="0"/>
    <x v="0"/>
    <x v="1"/>
    <x v="0"/>
  </r>
  <r>
    <x v="1"/>
    <x v="4"/>
    <x v="4"/>
    <x v="5"/>
    <x v="0"/>
    <x v="0"/>
    <x v="0"/>
    <x v="8"/>
    <x v="26"/>
    <x v="1"/>
    <x v="6"/>
    <x v="0"/>
    <x v="38"/>
    <n v="1"/>
    <x v="0"/>
    <x v="0"/>
    <x v="1"/>
    <x v="0"/>
    <x v="0"/>
    <x v="1"/>
    <x v="0"/>
  </r>
  <r>
    <x v="1"/>
    <x v="4"/>
    <x v="4"/>
    <x v="5"/>
    <x v="0"/>
    <x v="3"/>
    <x v="0"/>
    <x v="1"/>
    <x v="25"/>
    <x v="1"/>
    <x v="6"/>
    <x v="0"/>
    <x v="40"/>
    <n v="1"/>
    <x v="0"/>
    <x v="1"/>
    <x v="1"/>
    <x v="0"/>
    <x v="0"/>
    <x v="1"/>
    <x v="0"/>
  </r>
  <r>
    <x v="1"/>
    <x v="4"/>
    <x v="4"/>
    <x v="5"/>
    <x v="0"/>
    <x v="3"/>
    <x v="0"/>
    <x v="1"/>
    <x v="25"/>
    <x v="1"/>
    <x v="6"/>
    <x v="0"/>
    <x v="39"/>
    <n v="1"/>
    <x v="0"/>
    <x v="0"/>
    <x v="1"/>
    <x v="0"/>
    <x v="0"/>
    <x v="1"/>
    <x v="0"/>
  </r>
  <r>
    <x v="1"/>
    <x v="4"/>
    <x v="4"/>
    <x v="5"/>
    <x v="0"/>
    <x v="3"/>
    <x v="0"/>
    <x v="2"/>
    <x v="25"/>
    <x v="1"/>
    <x v="6"/>
    <x v="1"/>
    <x v="39"/>
    <n v="1"/>
    <x v="0"/>
    <x v="1"/>
    <x v="1"/>
    <x v="0"/>
    <x v="0"/>
    <x v="1"/>
    <x v="0"/>
  </r>
  <r>
    <x v="1"/>
    <x v="4"/>
    <x v="4"/>
    <x v="5"/>
    <x v="0"/>
    <x v="3"/>
    <x v="0"/>
    <x v="2"/>
    <x v="25"/>
    <x v="1"/>
    <x v="6"/>
    <x v="1"/>
    <x v="30"/>
    <n v="1"/>
    <x v="0"/>
    <x v="1"/>
    <x v="1"/>
    <x v="0"/>
    <x v="0"/>
    <x v="1"/>
    <x v="0"/>
  </r>
  <r>
    <x v="1"/>
    <x v="4"/>
    <x v="4"/>
    <x v="5"/>
    <x v="0"/>
    <x v="3"/>
    <x v="0"/>
    <x v="2"/>
    <x v="26"/>
    <x v="1"/>
    <x v="6"/>
    <x v="0"/>
    <x v="39"/>
    <n v="1"/>
    <x v="0"/>
    <x v="1"/>
    <x v="1"/>
    <x v="0"/>
    <x v="0"/>
    <x v="1"/>
    <x v="0"/>
  </r>
  <r>
    <x v="1"/>
    <x v="4"/>
    <x v="4"/>
    <x v="5"/>
    <x v="0"/>
    <x v="3"/>
    <x v="0"/>
    <x v="3"/>
    <x v="25"/>
    <x v="1"/>
    <x v="6"/>
    <x v="0"/>
    <x v="30"/>
    <n v="1"/>
    <x v="0"/>
    <x v="1"/>
    <x v="1"/>
    <x v="0"/>
    <x v="0"/>
    <x v="1"/>
    <x v="0"/>
  </r>
  <r>
    <x v="1"/>
    <x v="4"/>
    <x v="4"/>
    <x v="5"/>
    <x v="0"/>
    <x v="3"/>
    <x v="0"/>
    <x v="3"/>
    <x v="26"/>
    <x v="1"/>
    <x v="6"/>
    <x v="1"/>
    <x v="41"/>
    <n v="1"/>
    <x v="0"/>
    <x v="0"/>
    <x v="1"/>
    <x v="0"/>
    <x v="0"/>
    <x v="1"/>
    <x v="0"/>
  </r>
  <r>
    <x v="1"/>
    <x v="4"/>
    <x v="4"/>
    <x v="5"/>
    <x v="0"/>
    <x v="3"/>
    <x v="0"/>
    <x v="5"/>
    <x v="25"/>
    <x v="1"/>
    <x v="6"/>
    <x v="1"/>
    <x v="30"/>
    <n v="1"/>
    <x v="0"/>
    <x v="0"/>
    <x v="1"/>
    <x v="1"/>
    <x v="0"/>
    <x v="1"/>
    <x v="1"/>
  </r>
  <r>
    <x v="1"/>
    <x v="4"/>
    <x v="4"/>
    <x v="5"/>
    <x v="0"/>
    <x v="1"/>
    <x v="1"/>
    <x v="0"/>
    <x v="25"/>
    <x v="1"/>
    <x v="6"/>
    <x v="0"/>
    <x v="30"/>
    <n v="1"/>
    <x v="0"/>
    <x v="0"/>
    <x v="1"/>
    <x v="0"/>
    <x v="0"/>
    <x v="1"/>
    <x v="0"/>
  </r>
  <r>
    <x v="1"/>
    <x v="4"/>
    <x v="4"/>
    <x v="5"/>
    <x v="0"/>
    <x v="1"/>
    <x v="1"/>
    <x v="3"/>
    <x v="33"/>
    <x v="1"/>
    <x v="6"/>
    <x v="0"/>
    <x v="43"/>
    <n v="1"/>
    <x v="0"/>
    <x v="1"/>
    <x v="1"/>
    <x v="0"/>
    <x v="0"/>
    <x v="1"/>
    <x v="0"/>
  </r>
  <r>
    <x v="1"/>
    <x v="4"/>
    <x v="4"/>
    <x v="5"/>
    <x v="0"/>
    <x v="1"/>
    <x v="1"/>
    <x v="4"/>
    <x v="25"/>
    <x v="1"/>
    <x v="6"/>
    <x v="1"/>
    <x v="37"/>
    <n v="1"/>
    <x v="0"/>
    <x v="0"/>
    <x v="1"/>
    <x v="0"/>
    <x v="0"/>
    <x v="1"/>
    <x v="0"/>
  </r>
  <r>
    <x v="1"/>
    <x v="4"/>
    <x v="4"/>
    <x v="5"/>
    <x v="0"/>
    <x v="1"/>
    <x v="1"/>
    <x v="4"/>
    <x v="27"/>
    <x v="1"/>
    <x v="6"/>
    <x v="1"/>
    <x v="42"/>
    <n v="1"/>
    <x v="0"/>
    <x v="1"/>
    <x v="1"/>
    <x v="0"/>
    <x v="0"/>
    <x v="1"/>
    <x v="0"/>
  </r>
  <r>
    <x v="1"/>
    <x v="4"/>
    <x v="4"/>
    <x v="5"/>
    <x v="0"/>
    <x v="2"/>
    <x v="1"/>
    <x v="0"/>
    <x v="25"/>
    <x v="1"/>
    <x v="3"/>
    <x v="1"/>
    <x v="52"/>
    <n v="1"/>
    <x v="0"/>
    <x v="0"/>
    <x v="1"/>
    <x v="0"/>
    <x v="0"/>
    <x v="1"/>
    <x v="0"/>
  </r>
  <r>
    <x v="1"/>
    <x v="4"/>
    <x v="4"/>
    <x v="5"/>
    <x v="0"/>
    <x v="2"/>
    <x v="1"/>
    <x v="1"/>
    <x v="25"/>
    <x v="1"/>
    <x v="3"/>
    <x v="0"/>
    <x v="33"/>
    <n v="1"/>
    <x v="0"/>
    <x v="0"/>
    <x v="1"/>
    <x v="0"/>
    <x v="0"/>
    <x v="1"/>
    <x v="0"/>
  </r>
  <r>
    <x v="1"/>
    <x v="4"/>
    <x v="4"/>
    <x v="5"/>
    <x v="0"/>
    <x v="2"/>
    <x v="1"/>
    <x v="1"/>
    <x v="25"/>
    <x v="1"/>
    <x v="6"/>
    <x v="1"/>
    <x v="40"/>
    <n v="1"/>
    <x v="0"/>
    <x v="0"/>
    <x v="1"/>
    <x v="0"/>
    <x v="0"/>
    <x v="1"/>
    <x v="0"/>
  </r>
  <r>
    <x v="1"/>
    <x v="4"/>
    <x v="4"/>
    <x v="5"/>
    <x v="0"/>
    <x v="2"/>
    <x v="1"/>
    <x v="1"/>
    <x v="27"/>
    <x v="1"/>
    <x v="1"/>
    <x v="0"/>
    <x v="2"/>
    <n v="1"/>
    <x v="0"/>
    <x v="1"/>
    <x v="1"/>
    <x v="0"/>
    <x v="0"/>
    <x v="1"/>
    <x v="0"/>
  </r>
  <r>
    <x v="1"/>
    <x v="4"/>
    <x v="4"/>
    <x v="5"/>
    <x v="0"/>
    <x v="2"/>
    <x v="1"/>
    <x v="2"/>
    <x v="27"/>
    <x v="1"/>
    <x v="6"/>
    <x v="0"/>
    <x v="37"/>
    <n v="1"/>
    <x v="0"/>
    <x v="1"/>
    <x v="1"/>
    <x v="0"/>
    <x v="0"/>
    <x v="1"/>
    <x v="1"/>
  </r>
  <r>
    <x v="1"/>
    <x v="4"/>
    <x v="4"/>
    <x v="5"/>
    <x v="0"/>
    <x v="2"/>
    <x v="1"/>
    <x v="3"/>
    <x v="25"/>
    <x v="1"/>
    <x v="6"/>
    <x v="0"/>
    <x v="40"/>
    <n v="1"/>
    <x v="0"/>
    <x v="0"/>
    <x v="1"/>
    <x v="0"/>
    <x v="0"/>
    <x v="1"/>
    <x v="0"/>
  </r>
  <r>
    <x v="1"/>
    <x v="4"/>
    <x v="4"/>
    <x v="5"/>
    <x v="1"/>
    <x v="5"/>
    <x v="2"/>
    <x v="1"/>
    <x v="25"/>
    <x v="1"/>
    <x v="6"/>
    <x v="0"/>
    <x v="40"/>
    <n v="1"/>
    <x v="0"/>
    <x v="1"/>
    <x v="1"/>
    <x v="0"/>
    <x v="0"/>
    <x v="1"/>
    <x v="0"/>
  </r>
  <r>
    <x v="1"/>
    <x v="4"/>
    <x v="4"/>
    <x v="5"/>
    <x v="1"/>
    <x v="5"/>
    <x v="2"/>
    <x v="8"/>
    <x v="25"/>
    <x v="1"/>
    <x v="6"/>
    <x v="0"/>
    <x v="73"/>
    <n v="1"/>
    <x v="0"/>
    <x v="0"/>
    <x v="1"/>
    <x v="0"/>
    <x v="0"/>
    <x v="1"/>
    <x v="0"/>
  </r>
  <r>
    <x v="1"/>
    <x v="4"/>
    <x v="4"/>
    <x v="5"/>
    <x v="1"/>
    <x v="0"/>
    <x v="0"/>
    <x v="0"/>
    <x v="25"/>
    <x v="1"/>
    <x v="6"/>
    <x v="0"/>
    <x v="73"/>
    <n v="1"/>
    <x v="0"/>
    <x v="0"/>
    <x v="1"/>
    <x v="0"/>
    <x v="0"/>
    <x v="1"/>
    <x v="0"/>
  </r>
  <r>
    <x v="1"/>
    <x v="4"/>
    <x v="4"/>
    <x v="5"/>
    <x v="1"/>
    <x v="0"/>
    <x v="0"/>
    <x v="0"/>
    <x v="25"/>
    <x v="1"/>
    <x v="6"/>
    <x v="0"/>
    <x v="73"/>
    <n v="1"/>
    <x v="0"/>
    <x v="1"/>
    <x v="1"/>
    <x v="0"/>
    <x v="0"/>
    <x v="1"/>
    <x v="0"/>
  </r>
  <r>
    <x v="1"/>
    <x v="4"/>
    <x v="4"/>
    <x v="5"/>
    <x v="1"/>
    <x v="0"/>
    <x v="0"/>
    <x v="0"/>
    <x v="25"/>
    <x v="1"/>
    <x v="6"/>
    <x v="0"/>
    <x v="40"/>
    <n v="1"/>
    <x v="0"/>
    <x v="1"/>
    <x v="1"/>
    <x v="0"/>
    <x v="0"/>
    <x v="1"/>
    <x v="0"/>
  </r>
  <r>
    <x v="1"/>
    <x v="4"/>
    <x v="4"/>
    <x v="5"/>
    <x v="1"/>
    <x v="0"/>
    <x v="0"/>
    <x v="0"/>
    <x v="25"/>
    <x v="1"/>
    <x v="6"/>
    <x v="0"/>
    <x v="43"/>
    <n v="1"/>
    <x v="0"/>
    <x v="0"/>
    <x v="1"/>
    <x v="0"/>
    <x v="0"/>
    <x v="1"/>
    <x v="0"/>
  </r>
  <r>
    <x v="1"/>
    <x v="4"/>
    <x v="4"/>
    <x v="5"/>
    <x v="1"/>
    <x v="0"/>
    <x v="0"/>
    <x v="0"/>
    <x v="25"/>
    <x v="1"/>
    <x v="6"/>
    <x v="0"/>
    <x v="43"/>
    <n v="2"/>
    <x v="0"/>
    <x v="1"/>
    <x v="1"/>
    <x v="0"/>
    <x v="0"/>
    <x v="1"/>
    <x v="0"/>
  </r>
  <r>
    <x v="1"/>
    <x v="4"/>
    <x v="4"/>
    <x v="5"/>
    <x v="1"/>
    <x v="0"/>
    <x v="0"/>
    <x v="0"/>
    <x v="25"/>
    <x v="1"/>
    <x v="6"/>
    <x v="0"/>
    <x v="39"/>
    <n v="2"/>
    <x v="0"/>
    <x v="0"/>
    <x v="1"/>
    <x v="0"/>
    <x v="0"/>
    <x v="1"/>
    <x v="0"/>
  </r>
  <r>
    <x v="1"/>
    <x v="4"/>
    <x v="4"/>
    <x v="5"/>
    <x v="1"/>
    <x v="0"/>
    <x v="0"/>
    <x v="0"/>
    <x v="25"/>
    <x v="1"/>
    <x v="6"/>
    <x v="0"/>
    <x v="39"/>
    <n v="1"/>
    <x v="0"/>
    <x v="1"/>
    <x v="1"/>
    <x v="0"/>
    <x v="0"/>
    <x v="1"/>
    <x v="0"/>
  </r>
  <r>
    <x v="1"/>
    <x v="4"/>
    <x v="4"/>
    <x v="5"/>
    <x v="1"/>
    <x v="0"/>
    <x v="0"/>
    <x v="0"/>
    <x v="25"/>
    <x v="1"/>
    <x v="6"/>
    <x v="0"/>
    <x v="30"/>
    <n v="3"/>
    <x v="0"/>
    <x v="0"/>
    <x v="1"/>
    <x v="0"/>
    <x v="0"/>
    <x v="1"/>
    <x v="0"/>
  </r>
  <r>
    <x v="1"/>
    <x v="4"/>
    <x v="4"/>
    <x v="5"/>
    <x v="1"/>
    <x v="0"/>
    <x v="0"/>
    <x v="0"/>
    <x v="25"/>
    <x v="1"/>
    <x v="6"/>
    <x v="0"/>
    <x v="30"/>
    <n v="2"/>
    <x v="0"/>
    <x v="1"/>
    <x v="1"/>
    <x v="0"/>
    <x v="0"/>
    <x v="1"/>
    <x v="0"/>
  </r>
  <r>
    <x v="1"/>
    <x v="4"/>
    <x v="4"/>
    <x v="5"/>
    <x v="1"/>
    <x v="0"/>
    <x v="0"/>
    <x v="0"/>
    <x v="25"/>
    <x v="1"/>
    <x v="6"/>
    <x v="0"/>
    <x v="42"/>
    <n v="2"/>
    <x v="0"/>
    <x v="0"/>
    <x v="1"/>
    <x v="0"/>
    <x v="0"/>
    <x v="1"/>
    <x v="0"/>
  </r>
  <r>
    <x v="1"/>
    <x v="4"/>
    <x v="4"/>
    <x v="5"/>
    <x v="1"/>
    <x v="0"/>
    <x v="0"/>
    <x v="0"/>
    <x v="25"/>
    <x v="1"/>
    <x v="6"/>
    <x v="0"/>
    <x v="42"/>
    <n v="1"/>
    <x v="0"/>
    <x v="1"/>
    <x v="1"/>
    <x v="0"/>
    <x v="0"/>
    <x v="1"/>
    <x v="0"/>
  </r>
  <r>
    <x v="1"/>
    <x v="4"/>
    <x v="4"/>
    <x v="5"/>
    <x v="1"/>
    <x v="0"/>
    <x v="0"/>
    <x v="0"/>
    <x v="26"/>
    <x v="1"/>
    <x v="6"/>
    <x v="0"/>
    <x v="38"/>
    <n v="1"/>
    <x v="0"/>
    <x v="1"/>
    <x v="1"/>
    <x v="0"/>
    <x v="0"/>
    <x v="1"/>
    <x v="0"/>
  </r>
  <r>
    <x v="1"/>
    <x v="4"/>
    <x v="4"/>
    <x v="5"/>
    <x v="1"/>
    <x v="0"/>
    <x v="0"/>
    <x v="0"/>
    <x v="26"/>
    <x v="1"/>
    <x v="6"/>
    <x v="0"/>
    <x v="43"/>
    <n v="1"/>
    <x v="0"/>
    <x v="1"/>
    <x v="1"/>
    <x v="0"/>
    <x v="0"/>
    <x v="1"/>
    <x v="1"/>
  </r>
  <r>
    <x v="1"/>
    <x v="4"/>
    <x v="4"/>
    <x v="5"/>
    <x v="1"/>
    <x v="0"/>
    <x v="0"/>
    <x v="0"/>
    <x v="26"/>
    <x v="1"/>
    <x v="6"/>
    <x v="0"/>
    <x v="39"/>
    <n v="1"/>
    <x v="0"/>
    <x v="1"/>
    <x v="1"/>
    <x v="0"/>
    <x v="0"/>
    <x v="1"/>
    <x v="0"/>
  </r>
  <r>
    <x v="1"/>
    <x v="4"/>
    <x v="4"/>
    <x v="5"/>
    <x v="1"/>
    <x v="0"/>
    <x v="0"/>
    <x v="0"/>
    <x v="26"/>
    <x v="1"/>
    <x v="6"/>
    <x v="0"/>
    <x v="42"/>
    <n v="2"/>
    <x v="0"/>
    <x v="0"/>
    <x v="1"/>
    <x v="0"/>
    <x v="0"/>
    <x v="1"/>
    <x v="0"/>
  </r>
  <r>
    <x v="1"/>
    <x v="4"/>
    <x v="4"/>
    <x v="5"/>
    <x v="1"/>
    <x v="0"/>
    <x v="0"/>
    <x v="0"/>
    <x v="26"/>
    <x v="1"/>
    <x v="6"/>
    <x v="0"/>
    <x v="42"/>
    <n v="1"/>
    <x v="0"/>
    <x v="1"/>
    <x v="1"/>
    <x v="0"/>
    <x v="0"/>
    <x v="1"/>
    <x v="0"/>
  </r>
  <r>
    <x v="1"/>
    <x v="4"/>
    <x v="4"/>
    <x v="5"/>
    <x v="1"/>
    <x v="0"/>
    <x v="0"/>
    <x v="0"/>
    <x v="32"/>
    <x v="1"/>
    <x v="6"/>
    <x v="0"/>
    <x v="72"/>
    <n v="2"/>
    <x v="0"/>
    <x v="0"/>
    <x v="1"/>
    <x v="0"/>
    <x v="0"/>
    <x v="1"/>
    <x v="0"/>
  </r>
  <r>
    <x v="1"/>
    <x v="4"/>
    <x v="4"/>
    <x v="5"/>
    <x v="1"/>
    <x v="0"/>
    <x v="0"/>
    <x v="0"/>
    <x v="33"/>
    <x v="1"/>
    <x v="6"/>
    <x v="0"/>
    <x v="43"/>
    <n v="1"/>
    <x v="0"/>
    <x v="0"/>
    <x v="1"/>
    <x v="0"/>
    <x v="0"/>
    <x v="1"/>
    <x v="0"/>
  </r>
  <r>
    <x v="1"/>
    <x v="4"/>
    <x v="4"/>
    <x v="5"/>
    <x v="1"/>
    <x v="0"/>
    <x v="0"/>
    <x v="1"/>
    <x v="25"/>
    <x v="1"/>
    <x v="3"/>
    <x v="0"/>
    <x v="74"/>
    <n v="1"/>
    <x v="0"/>
    <x v="1"/>
    <x v="1"/>
    <x v="0"/>
    <x v="0"/>
    <x v="1"/>
    <x v="0"/>
  </r>
  <r>
    <x v="1"/>
    <x v="4"/>
    <x v="4"/>
    <x v="5"/>
    <x v="1"/>
    <x v="0"/>
    <x v="0"/>
    <x v="1"/>
    <x v="25"/>
    <x v="1"/>
    <x v="6"/>
    <x v="0"/>
    <x v="73"/>
    <n v="1"/>
    <x v="0"/>
    <x v="0"/>
    <x v="1"/>
    <x v="0"/>
    <x v="0"/>
    <x v="1"/>
    <x v="0"/>
  </r>
  <r>
    <x v="1"/>
    <x v="4"/>
    <x v="4"/>
    <x v="5"/>
    <x v="1"/>
    <x v="0"/>
    <x v="0"/>
    <x v="1"/>
    <x v="25"/>
    <x v="1"/>
    <x v="6"/>
    <x v="0"/>
    <x v="73"/>
    <n v="2"/>
    <x v="0"/>
    <x v="1"/>
    <x v="1"/>
    <x v="0"/>
    <x v="0"/>
    <x v="1"/>
    <x v="0"/>
  </r>
  <r>
    <x v="1"/>
    <x v="4"/>
    <x v="4"/>
    <x v="5"/>
    <x v="1"/>
    <x v="0"/>
    <x v="0"/>
    <x v="1"/>
    <x v="25"/>
    <x v="1"/>
    <x v="6"/>
    <x v="0"/>
    <x v="38"/>
    <n v="1"/>
    <x v="0"/>
    <x v="0"/>
    <x v="1"/>
    <x v="0"/>
    <x v="0"/>
    <x v="1"/>
    <x v="0"/>
  </r>
  <r>
    <x v="1"/>
    <x v="4"/>
    <x v="4"/>
    <x v="5"/>
    <x v="1"/>
    <x v="0"/>
    <x v="0"/>
    <x v="1"/>
    <x v="25"/>
    <x v="1"/>
    <x v="6"/>
    <x v="0"/>
    <x v="38"/>
    <n v="2"/>
    <x v="0"/>
    <x v="1"/>
    <x v="1"/>
    <x v="0"/>
    <x v="0"/>
    <x v="1"/>
    <x v="0"/>
  </r>
  <r>
    <x v="1"/>
    <x v="4"/>
    <x v="4"/>
    <x v="5"/>
    <x v="1"/>
    <x v="0"/>
    <x v="0"/>
    <x v="1"/>
    <x v="25"/>
    <x v="1"/>
    <x v="6"/>
    <x v="0"/>
    <x v="40"/>
    <n v="1"/>
    <x v="0"/>
    <x v="0"/>
    <x v="1"/>
    <x v="0"/>
    <x v="0"/>
    <x v="1"/>
    <x v="1"/>
  </r>
  <r>
    <x v="1"/>
    <x v="4"/>
    <x v="4"/>
    <x v="5"/>
    <x v="1"/>
    <x v="0"/>
    <x v="0"/>
    <x v="1"/>
    <x v="25"/>
    <x v="1"/>
    <x v="6"/>
    <x v="0"/>
    <x v="40"/>
    <n v="1"/>
    <x v="0"/>
    <x v="1"/>
    <x v="1"/>
    <x v="0"/>
    <x v="0"/>
    <x v="1"/>
    <x v="0"/>
  </r>
  <r>
    <x v="1"/>
    <x v="4"/>
    <x v="4"/>
    <x v="5"/>
    <x v="1"/>
    <x v="0"/>
    <x v="0"/>
    <x v="1"/>
    <x v="25"/>
    <x v="1"/>
    <x v="6"/>
    <x v="0"/>
    <x v="43"/>
    <n v="1"/>
    <x v="0"/>
    <x v="0"/>
    <x v="1"/>
    <x v="0"/>
    <x v="0"/>
    <x v="1"/>
    <x v="0"/>
  </r>
  <r>
    <x v="1"/>
    <x v="4"/>
    <x v="4"/>
    <x v="5"/>
    <x v="1"/>
    <x v="0"/>
    <x v="0"/>
    <x v="1"/>
    <x v="25"/>
    <x v="1"/>
    <x v="6"/>
    <x v="0"/>
    <x v="43"/>
    <n v="3"/>
    <x v="0"/>
    <x v="1"/>
    <x v="1"/>
    <x v="0"/>
    <x v="0"/>
    <x v="1"/>
    <x v="0"/>
  </r>
  <r>
    <x v="1"/>
    <x v="4"/>
    <x v="4"/>
    <x v="5"/>
    <x v="1"/>
    <x v="0"/>
    <x v="0"/>
    <x v="1"/>
    <x v="25"/>
    <x v="1"/>
    <x v="6"/>
    <x v="0"/>
    <x v="39"/>
    <n v="1"/>
    <x v="0"/>
    <x v="0"/>
    <x v="1"/>
    <x v="0"/>
    <x v="0"/>
    <x v="1"/>
    <x v="0"/>
  </r>
  <r>
    <x v="1"/>
    <x v="4"/>
    <x v="4"/>
    <x v="5"/>
    <x v="1"/>
    <x v="0"/>
    <x v="0"/>
    <x v="1"/>
    <x v="25"/>
    <x v="1"/>
    <x v="6"/>
    <x v="0"/>
    <x v="39"/>
    <n v="7"/>
    <x v="0"/>
    <x v="1"/>
    <x v="1"/>
    <x v="0"/>
    <x v="0"/>
    <x v="1"/>
    <x v="0"/>
  </r>
  <r>
    <x v="1"/>
    <x v="4"/>
    <x v="4"/>
    <x v="5"/>
    <x v="1"/>
    <x v="0"/>
    <x v="0"/>
    <x v="1"/>
    <x v="25"/>
    <x v="1"/>
    <x v="6"/>
    <x v="0"/>
    <x v="30"/>
    <n v="1"/>
    <x v="0"/>
    <x v="0"/>
    <x v="1"/>
    <x v="0"/>
    <x v="0"/>
    <x v="1"/>
    <x v="1"/>
  </r>
  <r>
    <x v="1"/>
    <x v="4"/>
    <x v="4"/>
    <x v="5"/>
    <x v="1"/>
    <x v="0"/>
    <x v="0"/>
    <x v="1"/>
    <x v="25"/>
    <x v="1"/>
    <x v="6"/>
    <x v="0"/>
    <x v="30"/>
    <n v="1"/>
    <x v="0"/>
    <x v="0"/>
    <x v="1"/>
    <x v="0"/>
    <x v="0"/>
    <x v="1"/>
    <x v="0"/>
  </r>
  <r>
    <x v="1"/>
    <x v="4"/>
    <x v="4"/>
    <x v="5"/>
    <x v="1"/>
    <x v="0"/>
    <x v="0"/>
    <x v="1"/>
    <x v="25"/>
    <x v="1"/>
    <x v="6"/>
    <x v="0"/>
    <x v="30"/>
    <n v="1"/>
    <x v="0"/>
    <x v="1"/>
    <x v="1"/>
    <x v="0"/>
    <x v="0"/>
    <x v="1"/>
    <x v="1"/>
  </r>
  <r>
    <x v="1"/>
    <x v="4"/>
    <x v="4"/>
    <x v="5"/>
    <x v="1"/>
    <x v="0"/>
    <x v="0"/>
    <x v="1"/>
    <x v="25"/>
    <x v="1"/>
    <x v="6"/>
    <x v="0"/>
    <x v="30"/>
    <n v="4"/>
    <x v="0"/>
    <x v="1"/>
    <x v="1"/>
    <x v="0"/>
    <x v="0"/>
    <x v="1"/>
    <x v="0"/>
  </r>
  <r>
    <x v="1"/>
    <x v="4"/>
    <x v="4"/>
    <x v="5"/>
    <x v="1"/>
    <x v="0"/>
    <x v="0"/>
    <x v="1"/>
    <x v="25"/>
    <x v="1"/>
    <x v="6"/>
    <x v="1"/>
    <x v="73"/>
    <n v="1"/>
    <x v="0"/>
    <x v="1"/>
    <x v="1"/>
    <x v="0"/>
    <x v="0"/>
    <x v="1"/>
    <x v="0"/>
  </r>
  <r>
    <x v="1"/>
    <x v="4"/>
    <x v="4"/>
    <x v="5"/>
    <x v="1"/>
    <x v="0"/>
    <x v="0"/>
    <x v="1"/>
    <x v="26"/>
    <x v="1"/>
    <x v="6"/>
    <x v="0"/>
    <x v="37"/>
    <n v="1"/>
    <x v="0"/>
    <x v="1"/>
    <x v="1"/>
    <x v="0"/>
    <x v="0"/>
    <x v="1"/>
    <x v="0"/>
  </r>
  <r>
    <x v="1"/>
    <x v="4"/>
    <x v="4"/>
    <x v="5"/>
    <x v="1"/>
    <x v="0"/>
    <x v="0"/>
    <x v="1"/>
    <x v="26"/>
    <x v="1"/>
    <x v="6"/>
    <x v="0"/>
    <x v="38"/>
    <n v="3"/>
    <x v="0"/>
    <x v="1"/>
    <x v="1"/>
    <x v="0"/>
    <x v="0"/>
    <x v="1"/>
    <x v="0"/>
  </r>
  <r>
    <x v="1"/>
    <x v="4"/>
    <x v="4"/>
    <x v="5"/>
    <x v="1"/>
    <x v="0"/>
    <x v="0"/>
    <x v="1"/>
    <x v="26"/>
    <x v="1"/>
    <x v="6"/>
    <x v="0"/>
    <x v="40"/>
    <n v="1"/>
    <x v="0"/>
    <x v="1"/>
    <x v="1"/>
    <x v="0"/>
    <x v="0"/>
    <x v="1"/>
    <x v="0"/>
  </r>
  <r>
    <x v="1"/>
    <x v="4"/>
    <x v="4"/>
    <x v="5"/>
    <x v="1"/>
    <x v="0"/>
    <x v="0"/>
    <x v="1"/>
    <x v="26"/>
    <x v="1"/>
    <x v="6"/>
    <x v="0"/>
    <x v="39"/>
    <n v="5"/>
    <x v="0"/>
    <x v="1"/>
    <x v="1"/>
    <x v="0"/>
    <x v="0"/>
    <x v="1"/>
    <x v="0"/>
  </r>
  <r>
    <x v="1"/>
    <x v="4"/>
    <x v="4"/>
    <x v="5"/>
    <x v="1"/>
    <x v="0"/>
    <x v="0"/>
    <x v="1"/>
    <x v="26"/>
    <x v="1"/>
    <x v="6"/>
    <x v="0"/>
    <x v="30"/>
    <n v="1"/>
    <x v="0"/>
    <x v="1"/>
    <x v="1"/>
    <x v="0"/>
    <x v="0"/>
    <x v="1"/>
    <x v="0"/>
  </r>
  <r>
    <x v="1"/>
    <x v="4"/>
    <x v="4"/>
    <x v="5"/>
    <x v="1"/>
    <x v="0"/>
    <x v="0"/>
    <x v="1"/>
    <x v="27"/>
    <x v="1"/>
    <x v="6"/>
    <x v="0"/>
    <x v="38"/>
    <n v="1"/>
    <x v="0"/>
    <x v="1"/>
    <x v="1"/>
    <x v="0"/>
    <x v="0"/>
    <x v="1"/>
    <x v="1"/>
  </r>
  <r>
    <x v="1"/>
    <x v="4"/>
    <x v="4"/>
    <x v="5"/>
    <x v="1"/>
    <x v="0"/>
    <x v="0"/>
    <x v="1"/>
    <x v="27"/>
    <x v="1"/>
    <x v="6"/>
    <x v="0"/>
    <x v="42"/>
    <n v="1"/>
    <x v="0"/>
    <x v="1"/>
    <x v="1"/>
    <x v="0"/>
    <x v="0"/>
    <x v="1"/>
    <x v="0"/>
  </r>
  <r>
    <x v="1"/>
    <x v="4"/>
    <x v="4"/>
    <x v="5"/>
    <x v="1"/>
    <x v="0"/>
    <x v="0"/>
    <x v="1"/>
    <x v="32"/>
    <x v="1"/>
    <x v="6"/>
    <x v="0"/>
    <x v="72"/>
    <n v="1"/>
    <x v="0"/>
    <x v="0"/>
    <x v="1"/>
    <x v="0"/>
    <x v="0"/>
    <x v="1"/>
    <x v="1"/>
  </r>
  <r>
    <x v="1"/>
    <x v="4"/>
    <x v="4"/>
    <x v="5"/>
    <x v="1"/>
    <x v="0"/>
    <x v="0"/>
    <x v="1"/>
    <x v="32"/>
    <x v="1"/>
    <x v="6"/>
    <x v="0"/>
    <x v="72"/>
    <n v="1"/>
    <x v="0"/>
    <x v="1"/>
    <x v="1"/>
    <x v="0"/>
    <x v="0"/>
    <x v="1"/>
    <x v="0"/>
  </r>
  <r>
    <x v="1"/>
    <x v="4"/>
    <x v="4"/>
    <x v="5"/>
    <x v="1"/>
    <x v="0"/>
    <x v="0"/>
    <x v="1"/>
    <x v="33"/>
    <x v="1"/>
    <x v="3"/>
    <x v="0"/>
    <x v="27"/>
    <n v="1"/>
    <x v="0"/>
    <x v="1"/>
    <x v="1"/>
    <x v="0"/>
    <x v="0"/>
    <x v="1"/>
    <x v="0"/>
  </r>
  <r>
    <x v="1"/>
    <x v="4"/>
    <x v="4"/>
    <x v="5"/>
    <x v="1"/>
    <x v="0"/>
    <x v="0"/>
    <x v="2"/>
    <x v="25"/>
    <x v="1"/>
    <x v="6"/>
    <x v="0"/>
    <x v="73"/>
    <n v="1"/>
    <x v="0"/>
    <x v="1"/>
    <x v="1"/>
    <x v="0"/>
    <x v="0"/>
    <x v="1"/>
    <x v="1"/>
  </r>
  <r>
    <x v="1"/>
    <x v="4"/>
    <x v="4"/>
    <x v="5"/>
    <x v="1"/>
    <x v="0"/>
    <x v="0"/>
    <x v="2"/>
    <x v="25"/>
    <x v="1"/>
    <x v="6"/>
    <x v="0"/>
    <x v="73"/>
    <n v="1"/>
    <x v="0"/>
    <x v="1"/>
    <x v="1"/>
    <x v="0"/>
    <x v="0"/>
    <x v="1"/>
    <x v="0"/>
  </r>
  <r>
    <x v="1"/>
    <x v="4"/>
    <x v="4"/>
    <x v="5"/>
    <x v="1"/>
    <x v="0"/>
    <x v="0"/>
    <x v="2"/>
    <x v="25"/>
    <x v="1"/>
    <x v="6"/>
    <x v="0"/>
    <x v="38"/>
    <n v="1"/>
    <x v="0"/>
    <x v="1"/>
    <x v="1"/>
    <x v="0"/>
    <x v="1"/>
    <x v="1"/>
    <x v="0"/>
  </r>
  <r>
    <x v="1"/>
    <x v="4"/>
    <x v="4"/>
    <x v="5"/>
    <x v="1"/>
    <x v="0"/>
    <x v="0"/>
    <x v="2"/>
    <x v="25"/>
    <x v="1"/>
    <x v="6"/>
    <x v="0"/>
    <x v="40"/>
    <n v="2"/>
    <x v="0"/>
    <x v="1"/>
    <x v="1"/>
    <x v="0"/>
    <x v="0"/>
    <x v="1"/>
    <x v="1"/>
  </r>
  <r>
    <x v="1"/>
    <x v="4"/>
    <x v="4"/>
    <x v="5"/>
    <x v="1"/>
    <x v="0"/>
    <x v="0"/>
    <x v="2"/>
    <x v="25"/>
    <x v="1"/>
    <x v="6"/>
    <x v="0"/>
    <x v="40"/>
    <n v="1"/>
    <x v="0"/>
    <x v="1"/>
    <x v="1"/>
    <x v="0"/>
    <x v="0"/>
    <x v="1"/>
    <x v="0"/>
  </r>
  <r>
    <x v="1"/>
    <x v="4"/>
    <x v="4"/>
    <x v="5"/>
    <x v="1"/>
    <x v="0"/>
    <x v="0"/>
    <x v="2"/>
    <x v="25"/>
    <x v="1"/>
    <x v="6"/>
    <x v="0"/>
    <x v="30"/>
    <n v="3"/>
    <x v="0"/>
    <x v="0"/>
    <x v="1"/>
    <x v="0"/>
    <x v="0"/>
    <x v="1"/>
    <x v="0"/>
  </r>
  <r>
    <x v="1"/>
    <x v="4"/>
    <x v="4"/>
    <x v="5"/>
    <x v="1"/>
    <x v="0"/>
    <x v="0"/>
    <x v="2"/>
    <x v="25"/>
    <x v="1"/>
    <x v="6"/>
    <x v="0"/>
    <x v="42"/>
    <n v="1"/>
    <x v="0"/>
    <x v="0"/>
    <x v="1"/>
    <x v="0"/>
    <x v="1"/>
    <x v="1"/>
    <x v="0"/>
  </r>
  <r>
    <x v="1"/>
    <x v="4"/>
    <x v="4"/>
    <x v="5"/>
    <x v="1"/>
    <x v="0"/>
    <x v="0"/>
    <x v="2"/>
    <x v="26"/>
    <x v="1"/>
    <x v="6"/>
    <x v="0"/>
    <x v="38"/>
    <n v="1"/>
    <x v="0"/>
    <x v="1"/>
    <x v="1"/>
    <x v="0"/>
    <x v="0"/>
    <x v="1"/>
    <x v="0"/>
  </r>
  <r>
    <x v="1"/>
    <x v="4"/>
    <x v="4"/>
    <x v="5"/>
    <x v="1"/>
    <x v="0"/>
    <x v="0"/>
    <x v="2"/>
    <x v="26"/>
    <x v="1"/>
    <x v="6"/>
    <x v="0"/>
    <x v="40"/>
    <n v="1"/>
    <x v="0"/>
    <x v="1"/>
    <x v="1"/>
    <x v="0"/>
    <x v="0"/>
    <x v="1"/>
    <x v="0"/>
  </r>
  <r>
    <x v="1"/>
    <x v="4"/>
    <x v="4"/>
    <x v="5"/>
    <x v="1"/>
    <x v="0"/>
    <x v="0"/>
    <x v="2"/>
    <x v="26"/>
    <x v="1"/>
    <x v="6"/>
    <x v="0"/>
    <x v="43"/>
    <n v="1"/>
    <x v="0"/>
    <x v="1"/>
    <x v="1"/>
    <x v="0"/>
    <x v="0"/>
    <x v="1"/>
    <x v="1"/>
  </r>
  <r>
    <x v="1"/>
    <x v="4"/>
    <x v="4"/>
    <x v="5"/>
    <x v="1"/>
    <x v="0"/>
    <x v="0"/>
    <x v="2"/>
    <x v="26"/>
    <x v="1"/>
    <x v="6"/>
    <x v="0"/>
    <x v="39"/>
    <n v="1"/>
    <x v="0"/>
    <x v="1"/>
    <x v="1"/>
    <x v="0"/>
    <x v="0"/>
    <x v="1"/>
    <x v="0"/>
  </r>
  <r>
    <x v="1"/>
    <x v="4"/>
    <x v="4"/>
    <x v="5"/>
    <x v="1"/>
    <x v="0"/>
    <x v="0"/>
    <x v="2"/>
    <x v="26"/>
    <x v="1"/>
    <x v="6"/>
    <x v="1"/>
    <x v="40"/>
    <n v="1"/>
    <x v="0"/>
    <x v="1"/>
    <x v="1"/>
    <x v="0"/>
    <x v="0"/>
    <x v="1"/>
    <x v="0"/>
  </r>
  <r>
    <x v="1"/>
    <x v="4"/>
    <x v="4"/>
    <x v="5"/>
    <x v="1"/>
    <x v="0"/>
    <x v="0"/>
    <x v="2"/>
    <x v="27"/>
    <x v="1"/>
    <x v="6"/>
    <x v="0"/>
    <x v="42"/>
    <n v="1"/>
    <x v="0"/>
    <x v="1"/>
    <x v="1"/>
    <x v="0"/>
    <x v="0"/>
    <x v="1"/>
    <x v="0"/>
  </r>
  <r>
    <x v="1"/>
    <x v="4"/>
    <x v="4"/>
    <x v="5"/>
    <x v="1"/>
    <x v="0"/>
    <x v="0"/>
    <x v="3"/>
    <x v="25"/>
    <x v="1"/>
    <x v="6"/>
    <x v="0"/>
    <x v="73"/>
    <n v="1"/>
    <x v="0"/>
    <x v="0"/>
    <x v="1"/>
    <x v="0"/>
    <x v="0"/>
    <x v="1"/>
    <x v="1"/>
  </r>
  <r>
    <x v="1"/>
    <x v="4"/>
    <x v="4"/>
    <x v="5"/>
    <x v="1"/>
    <x v="0"/>
    <x v="0"/>
    <x v="3"/>
    <x v="25"/>
    <x v="1"/>
    <x v="6"/>
    <x v="0"/>
    <x v="38"/>
    <n v="2"/>
    <x v="0"/>
    <x v="1"/>
    <x v="1"/>
    <x v="0"/>
    <x v="0"/>
    <x v="1"/>
    <x v="0"/>
  </r>
  <r>
    <x v="1"/>
    <x v="4"/>
    <x v="4"/>
    <x v="5"/>
    <x v="1"/>
    <x v="0"/>
    <x v="0"/>
    <x v="3"/>
    <x v="25"/>
    <x v="1"/>
    <x v="6"/>
    <x v="0"/>
    <x v="30"/>
    <n v="1"/>
    <x v="0"/>
    <x v="1"/>
    <x v="1"/>
    <x v="0"/>
    <x v="0"/>
    <x v="1"/>
    <x v="1"/>
  </r>
  <r>
    <x v="1"/>
    <x v="4"/>
    <x v="4"/>
    <x v="5"/>
    <x v="1"/>
    <x v="0"/>
    <x v="0"/>
    <x v="3"/>
    <x v="25"/>
    <x v="1"/>
    <x v="6"/>
    <x v="1"/>
    <x v="40"/>
    <n v="1"/>
    <x v="0"/>
    <x v="1"/>
    <x v="1"/>
    <x v="0"/>
    <x v="0"/>
    <x v="1"/>
    <x v="0"/>
  </r>
  <r>
    <x v="1"/>
    <x v="4"/>
    <x v="4"/>
    <x v="5"/>
    <x v="1"/>
    <x v="0"/>
    <x v="0"/>
    <x v="3"/>
    <x v="27"/>
    <x v="1"/>
    <x v="6"/>
    <x v="0"/>
    <x v="42"/>
    <n v="1"/>
    <x v="0"/>
    <x v="1"/>
    <x v="1"/>
    <x v="0"/>
    <x v="0"/>
    <x v="1"/>
    <x v="0"/>
  </r>
  <r>
    <x v="1"/>
    <x v="4"/>
    <x v="4"/>
    <x v="5"/>
    <x v="1"/>
    <x v="0"/>
    <x v="0"/>
    <x v="3"/>
    <x v="32"/>
    <x v="1"/>
    <x v="6"/>
    <x v="0"/>
    <x v="72"/>
    <n v="1"/>
    <x v="0"/>
    <x v="1"/>
    <x v="1"/>
    <x v="0"/>
    <x v="0"/>
    <x v="1"/>
    <x v="1"/>
  </r>
  <r>
    <x v="1"/>
    <x v="4"/>
    <x v="4"/>
    <x v="5"/>
    <x v="1"/>
    <x v="0"/>
    <x v="0"/>
    <x v="4"/>
    <x v="25"/>
    <x v="1"/>
    <x v="6"/>
    <x v="0"/>
    <x v="73"/>
    <n v="1"/>
    <x v="0"/>
    <x v="0"/>
    <x v="1"/>
    <x v="0"/>
    <x v="0"/>
    <x v="1"/>
    <x v="0"/>
  </r>
  <r>
    <x v="1"/>
    <x v="4"/>
    <x v="4"/>
    <x v="5"/>
    <x v="1"/>
    <x v="0"/>
    <x v="0"/>
    <x v="4"/>
    <x v="25"/>
    <x v="1"/>
    <x v="6"/>
    <x v="0"/>
    <x v="73"/>
    <n v="1"/>
    <x v="0"/>
    <x v="1"/>
    <x v="1"/>
    <x v="0"/>
    <x v="0"/>
    <x v="1"/>
    <x v="1"/>
  </r>
  <r>
    <x v="1"/>
    <x v="4"/>
    <x v="4"/>
    <x v="5"/>
    <x v="1"/>
    <x v="0"/>
    <x v="0"/>
    <x v="4"/>
    <x v="25"/>
    <x v="1"/>
    <x v="6"/>
    <x v="1"/>
    <x v="38"/>
    <n v="1"/>
    <x v="0"/>
    <x v="1"/>
    <x v="1"/>
    <x v="0"/>
    <x v="0"/>
    <x v="1"/>
    <x v="0"/>
  </r>
  <r>
    <x v="1"/>
    <x v="4"/>
    <x v="4"/>
    <x v="5"/>
    <x v="1"/>
    <x v="0"/>
    <x v="0"/>
    <x v="4"/>
    <x v="26"/>
    <x v="1"/>
    <x v="6"/>
    <x v="0"/>
    <x v="37"/>
    <n v="1"/>
    <x v="0"/>
    <x v="1"/>
    <x v="1"/>
    <x v="0"/>
    <x v="0"/>
    <x v="1"/>
    <x v="1"/>
  </r>
  <r>
    <x v="1"/>
    <x v="4"/>
    <x v="4"/>
    <x v="5"/>
    <x v="1"/>
    <x v="0"/>
    <x v="0"/>
    <x v="4"/>
    <x v="32"/>
    <x v="1"/>
    <x v="6"/>
    <x v="0"/>
    <x v="72"/>
    <n v="1"/>
    <x v="0"/>
    <x v="1"/>
    <x v="1"/>
    <x v="0"/>
    <x v="0"/>
    <x v="1"/>
    <x v="1"/>
  </r>
  <r>
    <x v="1"/>
    <x v="4"/>
    <x v="4"/>
    <x v="5"/>
    <x v="1"/>
    <x v="0"/>
    <x v="0"/>
    <x v="5"/>
    <x v="25"/>
    <x v="1"/>
    <x v="6"/>
    <x v="0"/>
    <x v="73"/>
    <n v="1"/>
    <x v="0"/>
    <x v="1"/>
    <x v="1"/>
    <x v="0"/>
    <x v="0"/>
    <x v="1"/>
    <x v="0"/>
  </r>
  <r>
    <x v="1"/>
    <x v="4"/>
    <x v="4"/>
    <x v="5"/>
    <x v="1"/>
    <x v="0"/>
    <x v="0"/>
    <x v="5"/>
    <x v="25"/>
    <x v="1"/>
    <x v="6"/>
    <x v="0"/>
    <x v="42"/>
    <n v="1"/>
    <x v="0"/>
    <x v="0"/>
    <x v="1"/>
    <x v="0"/>
    <x v="0"/>
    <x v="1"/>
    <x v="0"/>
  </r>
  <r>
    <x v="1"/>
    <x v="4"/>
    <x v="4"/>
    <x v="5"/>
    <x v="1"/>
    <x v="0"/>
    <x v="0"/>
    <x v="5"/>
    <x v="26"/>
    <x v="1"/>
    <x v="6"/>
    <x v="0"/>
    <x v="38"/>
    <n v="1"/>
    <x v="0"/>
    <x v="1"/>
    <x v="1"/>
    <x v="0"/>
    <x v="0"/>
    <x v="1"/>
    <x v="0"/>
  </r>
  <r>
    <x v="1"/>
    <x v="4"/>
    <x v="4"/>
    <x v="5"/>
    <x v="1"/>
    <x v="0"/>
    <x v="0"/>
    <x v="5"/>
    <x v="26"/>
    <x v="1"/>
    <x v="6"/>
    <x v="0"/>
    <x v="42"/>
    <n v="1"/>
    <x v="0"/>
    <x v="0"/>
    <x v="1"/>
    <x v="0"/>
    <x v="0"/>
    <x v="1"/>
    <x v="0"/>
  </r>
  <r>
    <x v="1"/>
    <x v="4"/>
    <x v="4"/>
    <x v="5"/>
    <x v="1"/>
    <x v="0"/>
    <x v="0"/>
    <x v="6"/>
    <x v="25"/>
    <x v="1"/>
    <x v="6"/>
    <x v="0"/>
    <x v="42"/>
    <n v="1"/>
    <x v="0"/>
    <x v="1"/>
    <x v="1"/>
    <x v="0"/>
    <x v="0"/>
    <x v="1"/>
    <x v="1"/>
  </r>
  <r>
    <x v="1"/>
    <x v="4"/>
    <x v="4"/>
    <x v="5"/>
    <x v="1"/>
    <x v="0"/>
    <x v="0"/>
    <x v="6"/>
    <x v="26"/>
    <x v="1"/>
    <x v="6"/>
    <x v="0"/>
    <x v="42"/>
    <n v="1"/>
    <x v="0"/>
    <x v="1"/>
    <x v="1"/>
    <x v="0"/>
    <x v="0"/>
    <x v="1"/>
    <x v="1"/>
  </r>
  <r>
    <x v="1"/>
    <x v="4"/>
    <x v="4"/>
    <x v="5"/>
    <x v="1"/>
    <x v="3"/>
    <x v="0"/>
    <x v="1"/>
    <x v="25"/>
    <x v="1"/>
    <x v="6"/>
    <x v="1"/>
    <x v="40"/>
    <n v="1"/>
    <x v="0"/>
    <x v="0"/>
    <x v="1"/>
    <x v="0"/>
    <x v="0"/>
    <x v="1"/>
    <x v="0"/>
  </r>
  <r>
    <x v="1"/>
    <x v="4"/>
    <x v="4"/>
    <x v="5"/>
    <x v="1"/>
    <x v="3"/>
    <x v="0"/>
    <x v="2"/>
    <x v="25"/>
    <x v="1"/>
    <x v="6"/>
    <x v="0"/>
    <x v="40"/>
    <n v="1"/>
    <x v="0"/>
    <x v="1"/>
    <x v="1"/>
    <x v="0"/>
    <x v="0"/>
    <x v="1"/>
    <x v="0"/>
  </r>
  <r>
    <x v="1"/>
    <x v="4"/>
    <x v="4"/>
    <x v="5"/>
    <x v="1"/>
    <x v="3"/>
    <x v="0"/>
    <x v="2"/>
    <x v="25"/>
    <x v="1"/>
    <x v="6"/>
    <x v="0"/>
    <x v="30"/>
    <n v="1"/>
    <x v="0"/>
    <x v="0"/>
    <x v="1"/>
    <x v="0"/>
    <x v="0"/>
    <x v="1"/>
    <x v="0"/>
  </r>
  <r>
    <x v="1"/>
    <x v="4"/>
    <x v="4"/>
    <x v="5"/>
    <x v="1"/>
    <x v="3"/>
    <x v="0"/>
    <x v="2"/>
    <x v="26"/>
    <x v="1"/>
    <x v="6"/>
    <x v="0"/>
    <x v="43"/>
    <n v="1"/>
    <x v="0"/>
    <x v="1"/>
    <x v="1"/>
    <x v="0"/>
    <x v="0"/>
    <x v="1"/>
    <x v="0"/>
  </r>
  <r>
    <x v="1"/>
    <x v="4"/>
    <x v="4"/>
    <x v="5"/>
    <x v="1"/>
    <x v="3"/>
    <x v="0"/>
    <x v="3"/>
    <x v="26"/>
    <x v="1"/>
    <x v="6"/>
    <x v="0"/>
    <x v="39"/>
    <n v="1"/>
    <x v="0"/>
    <x v="1"/>
    <x v="1"/>
    <x v="0"/>
    <x v="0"/>
    <x v="1"/>
    <x v="0"/>
  </r>
  <r>
    <x v="1"/>
    <x v="4"/>
    <x v="4"/>
    <x v="5"/>
    <x v="1"/>
    <x v="3"/>
    <x v="0"/>
    <x v="4"/>
    <x v="25"/>
    <x v="1"/>
    <x v="6"/>
    <x v="0"/>
    <x v="30"/>
    <n v="1"/>
    <x v="0"/>
    <x v="0"/>
    <x v="1"/>
    <x v="0"/>
    <x v="0"/>
    <x v="1"/>
    <x v="0"/>
  </r>
  <r>
    <x v="1"/>
    <x v="4"/>
    <x v="4"/>
    <x v="5"/>
    <x v="1"/>
    <x v="3"/>
    <x v="0"/>
    <x v="4"/>
    <x v="32"/>
    <x v="1"/>
    <x v="6"/>
    <x v="0"/>
    <x v="72"/>
    <n v="1"/>
    <x v="0"/>
    <x v="0"/>
    <x v="1"/>
    <x v="0"/>
    <x v="0"/>
    <x v="1"/>
    <x v="0"/>
  </r>
  <r>
    <x v="1"/>
    <x v="4"/>
    <x v="4"/>
    <x v="5"/>
    <x v="1"/>
    <x v="3"/>
    <x v="0"/>
    <x v="5"/>
    <x v="25"/>
    <x v="1"/>
    <x v="6"/>
    <x v="0"/>
    <x v="42"/>
    <n v="1"/>
    <x v="0"/>
    <x v="0"/>
    <x v="1"/>
    <x v="0"/>
    <x v="0"/>
    <x v="1"/>
    <x v="1"/>
  </r>
  <r>
    <x v="1"/>
    <x v="4"/>
    <x v="4"/>
    <x v="5"/>
    <x v="1"/>
    <x v="1"/>
    <x v="1"/>
    <x v="1"/>
    <x v="25"/>
    <x v="1"/>
    <x v="3"/>
    <x v="0"/>
    <x v="27"/>
    <n v="1"/>
    <x v="0"/>
    <x v="1"/>
    <x v="1"/>
    <x v="0"/>
    <x v="0"/>
    <x v="1"/>
    <x v="0"/>
  </r>
  <r>
    <x v="1"/>
    <x v="4"/>
    <x v="4"/>
    <x v="5"/>
    <x v="1"/>
    <x v="1"/>
    <x v="1"/>
    <x v="1"/>
    <x v="25"/>
    <x v="1"/>
    <x v="6"/>
    <x v="0"/>
    <x v="38"/>
    <n v="1"/>
    <x v="0"/>
    <x v="0"/>
    <x v="1"/>
    <x v="0"/>
    <x v="0"/>
    <x v="1"/>
    <x v="0"/>
  </r>
  <r>
    <x v="1"/>
    <x v="4"/>
    <x v="4"/>
    <x v="5"/>
    <x v="1"/>
    <x v="1"/>
    <x v="1"/>
    <x v="1"/>
    <x v="25"/>
    <x v="1"/>
    <x v="6"/>
    <x v="0"/>
    <x v="42"/>
    <n v="1"/>
    <x v="0"/>
    <x v="1"/>
    <x v="1"/>
    <x v="0"/>
    <x v="0"/>
    <x v="1"/>
    <x v="1"/>
  </r>
  <r>
    <x v="1"/>
    <x v="4"/>
    <x v="4"/>
    <x v="5"/>
    <x v="1"/>
    <x v="1"/>
    <x v="1"/>
    <x v="1"/>
    <x v="25"/>
    <x v="1"/>
    <x v="6"/>
    <x v="1"/>
    <x v="42"/>
    <n v="1"/>
    <x v="0"/>
    <x v="1"/>
    <x v="1"/>
    <x v="0"/>
    <x v="0"/>
    <x v="1"/>
    <x v="0"/>
  </r>
  <r>
    <x v="1"/>
    <x v="4"/>
    <x v="4"/>
    <x v="5"/>
    <x v="1"/>
    <x v="1"/>
    <x v="1"/>
    <x v="1"/>
    <x v="26"/>
    <x v="1"/>
    <x v="6"/>
    <x v="0"/>
    <x v="38"/>
    <n v="1"/>
    <x v="0"/>
    <x v="0"/>
    <x v="1"/>
    <x v="0"/>
    <x v="0"/>
    <x v="1"/>
    <x v="0"/>
  </r>
  <r>
    <x v="1"/>
    <x v="4"/>
    <x v="4"/>
    <x v="5"/>
    <x v="1"/>
    <x v="1"/>
    <x v="1"/>
    <x v="1"/>
    <x v="26"/>
    <x v="1"/>
    <x v="6"/>
    <x v="0"/>
    <x v="38"/>
    <n v="2"/>
    <x v="0"/>
    <x v="1"/>
    <x v="1"/>
    <x v="0"/>
    <x v="0"/>
    <x v="1"/>
    <x v="0"/>
  </r>
  <r>
    <x v="1"/>
    <x v="4"/>
    <x v="4"/>
    <x v="5"/>
    <x v="1"/>
    <x v="1"/>
    <x v="1"/>
    <x v="1"/>
    <x v="26"/>
    <x v="1"/>
    <x v="6"/>
    <x v="0"/>
    <x v="42"/>
    <n v="1"/>
    <x v="0"/>
    <x v="1"/>
    <x v="1"/>
    <x v="0"/>
    <x v="0"/>
    <x v="1"/>
    <x v="1"/>
  </r>
  <r>
    <x v="1"/>
    <x v="4"/>
    <x v="4"/>
    <x v="5"/>
    <x v="1"/>
    <x v="1"/>
    <x v="1"/>
    <x v="1"/>
    <x v="26"/>
    <x v="1"/>
    <x v="6"/>
    <x v="1"/>
    <x v="42"/>
    <n v="1"/>
    <x v="0"/>
    <x v="1"/>
    <x v="1"/>
    <x v="0"/>
    <x v="0"/>
    <x v="1"/>
    <x v="0"/>
  </r>
  <r>
    <x v="1"/>
    <x v="4"/>
    <x v="4"/>
    <x v="5"/>
    <x v="1"/>
    <x v="1"/>
    <x v="1"/>
    <x v="1"/>
    <x v="33"/>
    <x v="1"/>
    <x v="3"/>
    <x v="0"/>
    <x v="27"/>
    <n v="1"/>
    <x v="0"/>
    <x v="1"/>
    <x v="1"/>
    <x v="0"/>
    <x v="0"/>
    <x v="1"/>
    <x v="0"/>
  </r>
  <r>
    <x v="1"/>
    <x v="4"/>
    <x v="4"/>
    <x v="5"/>
    <x v="1"/>
    <x v="1"/>
    <x v="1"/>
    <x v="2"/>
    <x v="25"/>
    <x v="1"/>
    <x v="6"/>
    <x v="0"/>
    <x v="37"/>
    <n v="1"/>
    <x v="0"/>
    <x v="0"/>
    <x v="1"/>
    <x v="0"/>
    <x v="0"/>
    <x v="1"/>
    <x v="0"/>
  </r>
  <r>
    <x v="1"/>
    <x v="4"/>
    <x v="4"/>
    <x v="5"/>
    <x v="1"/>
    <x v="1"/>
    <x v="1"/>
    <x v="2"/>
    <x v="25"/>
    <x v="1"/>
    <x v="6"/>
    <x v="0"/>
    <x v="40"/>
    <n v="1"/>
    <x v="0"/>
    <x v="1"/>
    <x v="1"/>
    <x v="0"/>
    <x v="0"/>
    <x v="1"/>
    <x v="0"/>
  </r>
  <r>
    <x v="1"/>
    <x v="4"/>
    <x v="4"/>
    <x v="5"/>
    <x v="1"/>
    <x v="1"/>
    <x v="1"/>
    <x v="2"/>
    <x v="25"/>
    <x v="1"/>
    <x v="6"/>
    <x v="1"/>
    <x v="42"/>
    <n v="1"/>
    <x v="0"/>
    <x v="0"/>
    <x v="1"/>
    <x v="0"/>
    <x v="0"/>
    <x v="1"/>
    <x v="0"/>
  </r>
  <r>
    <x v="1"/>
    <x v="4"/>
    <x v="4"/>
    <x v="5"/>
    <x v="1"/>
    <x v="1"/>
    <x v="1"/>
    <x v="2"/>
    <x v="26"/>
    <x v="1"/>
    <x v="3"/>
    <x v="1"/>
    <x v="52"/>
    <n v="1"/>
    <x v="0"/>
    <x v="0"/>
    <x v="1"/>
    <x v="0"/>
    <x v="0"/>
    <x v="1"/>
    <x v="0"/>
  </r>
  <r>
    <x v="1"/>
    <x v="4"/>
    <x v="4"/>
    <x v="5"/>
    <x v="1"/>
    <x v="1"/>
    <x v="1"/>
    <x v="2"/>
    <x v="26"/>
    <x v="1"/>
    <x v="6"/>
    <x v="0"/>
    <x v="38"/>
    <n v="1"/>
    <x v="0"/>
    <x v="1"/>
    <x v="1"/>
    <x v="0"/>
    <x v="0"/>
    <x v="1"/>
    <x v="0"/>
  </r>
  <r>
    <x v="1"/>
    <x v="4"/>
    <x v="4"/>
    <x v="5"/>
    <x v="1"/>
    <x v="1"/>
    <x v="1"/>
    <x v="2"/>
    <x v="27"/>
    <x v="1"/>
    <x v="6"/>
    <x v="0"/>
    <x v="42"/>
    <n v="1"/>
    <x v="0"/>
    <x v="1"/>
    <x v="1"/>
    <x v="0"/>
    <x v="0"/>
    <x v="1"/>
    <x v="0"/>
  </r>
  <r>
    <x v="1"/>
    <x v="4"/>
    <x v="4"/>
    <x v="5"/>
    <x v="1"/>
    <x v="1"/>
    <x v="1"/>
    <x v="3"/>
    <x v="25"/>
    <x v="1"/>
    <x v="6"/>
    <x v="0"/>
    <x v="42"/>
    <n v="1"/>
    <x v="0"/>
    <x v="0"/>
    <x v="1"/>
    <x v="0"/>
    <x v="0"/>
    <x v="1"/>
    <x v="0"/>
  </r>
  <r>
    <x v="1"/>
    <x v="4"/>
    <x v="4"/>
    <x v="5"/>
    <x v="1"/>
    <x v="1"/>
    <x v="1"/>
    <x v="3"/>
    <x v="25"/>
    <x v="1"/>
    <x v="6"/>
    <x v="0"/>
    <x v="42"/>
    <n v="1"/>
    <x v="0"/>
    <x v="1"/>
    <x v="1"/>
    <x v="0"/>
    <x v="0"/>
    <x v="1"/>
    <x v="0"/>
  </r>
  <r>
    <x v="1"/>
    <x v="4"/>
    <x v="4"/>
    <x v="5"/>
    <x v="1"/>
    <x v="1"/>
    <x v="1"/>
    <x v="3"/>
    <x v="32"/>
    <x v="1"/>
    <x v="6"/>
    <x v="0"/>
    <x v="41"/>
    <n v="1"/>
    <x v="0"/>
    <x v="1"/>
    <x v="1"/>
    <x v="0"/>
    <x v="0"/>
    <x v="1"/>
    <x v="0"/>
  </r>
  <r>
    <x v="1"/>
    <x v="4"/>
    <x v="4"/>
    <x v="5"/>
    <x v="1"/>
    <x v="1"/>
    <x v="1"/>
    <x v="4"/>
    <x v="25"/>
    <x v="1"/>
    <x v="6"/>
    <x v="0"/>
    <x v="30"/>
    <n v="1"/>
    <x v="0"/>
    <x v="1"/>
    <x v="1"/>
    <x v="0"/>
    <x v="0"/>
    <x v="1"/>
    <x v="1"/>
  </r>
  <r>
    <x v="1"/>
    <x v="4"/>
    <x v="4"/>
    <x v="5"/>
    <x v="1"/>
    <x v="1"/>
    <x v="1"/>
    <x v="4"/>
    <x v="26"/>
    <x v="1"/>
    <x v="6"/>
    <x v="0"/>
    <x v="30"/>
    <n v="1"/>
    <x v="0"/>
    <x v="1"/>
    <x v="1"/>
    <x v="0"/>
    <x v="0"/>
    <x v="1"/>
    <x v="1"/>
  </r>
  <r>
    <x v="1"/>
    <x v="4"/>
    <x v="4"/>
    <x v="5"/>
    <x v="1"/>
    <x v="1"/>
    <x v="1"/>
    <x v="4"/>
    <x v="32"/>
    <x v="1"/>
    <x v="6"/>
    <x v="0"/>
    <x v="72"/>
    <n v="1"/>
    <x v="0"/>
    <x v="1"/>
    <x v="1"/>
    <x v="0"/>
    <x v="0"/>
    <x v="1"/>
    <x v="1"/>
  </r>
  <r>
    <x v="1"/>
    <x v="4"/>
    <x v="4"/>
    <x v="5"/>
    <x v="1"/>
    <x v="1"/>
    <x v="1"/>
    <x v="5"/>
    <x v="25"/>
    <x v="1"/>
    <x v="6"/>
    <x v="0"/>
    <x v="39"/>
    <n v="1"/>
    <x v="0"/>
    <x v="1"/>
    <x v="1"/>
    <x v="0"/>
    <x v="0"/>
    <x v="1"/>
    <x v="0"/>
  </r>
  <r>
    <x v="1"/>
    <x v="4"/>
    <x v="4"/>
    <x v="5"/>
    <x v="1"/>
    <x v="1"/>
    <x v="1"/>
    <x v="8"/>
    <x v="25"/>
    <x v="1"/>
    <x v="6"/>
    <x v="0"/>
    <x v="39"/>
    <n v="1"/>
    <x v="0"/>
    <x v="1"/>
    <x v="1"/>
    <x v="0"/>
    <x v="0"/>
    <x v="1"/>
    <x v="0"/>
  </r>
  <r>
    <x v="1"/>
    <x v="4"/>
    <x v="4"/>
    <x v="5"/>
    <x v="1"/>
    <x v="2"/>
    <x v="1"/>
    <x v="1"/>
    <x v="25"/>
    <x v="1"/>
    <x v="6"/>
    <x v="0"/>
    <x v="40"/>
    <n v="1"/>
    <x v="0"/>
    <x v="1"/>
    <x v="1"/>
    <x v="0"/>
    <x v="0"/>
    <x v="1"/>
    <x v="1"/>
  </r>
  <r>
    <x v="1"/>
    <x v="4"/>
    <x v="4"/>
    <x v="5"/>
    <x v="1"/>
    <x v="2"/>
    <x v="1"/>
    <x v="2"/>
    <x v="25"/>
    <x v="1"/>
    <x v="6"/>
    <x v="0"/>
    <x v="30"/>
    <n v="1"/>
    <x v="0"/>
    <x v="1"/>
    <x v="1"/>
    <x v="0"/>
    <x v="0"/>
    <x v="1"/>
    <x v="0"/>
  </r>
  <r>
    <x v="1"/>
    <x v="4"/>
    <x v="4"/>
    <x v="5"/>
    <x v="1"/>
    <x v="2"/>
    <x v="1"/>
    <x v="2"/>
    <x v="26"/>
    <x v="1"/>
    <x v="3"/>
    <x v="0"/>
    <x v="27"/>
    <n v="1"/>
    <x v="0"/>
    <x v="1"/>
    <x v="1"/>
    <x v="0"/>
    <x v="0"/>
    <x v="1"/>
    <x v="0"/>
  </r>
  <r>
    <x v="1"/>
    <x v="4"/>
    <x v="4"/>
    <x v="5"/>
    <x v="1"/>
    <x v="2"/>
    <x v="1"/>
    <x v="2"/>
    <x v="26"/>
    <x v="1"/>
    <x v="6"/>
    <x v="0"/>
    <x v="38"/>
    <n v="1"/>
    <x v="0"/>
    <x v="1"/>
    <x v="1"/>
    <x v="0"/>
    <x v="1"/>
    <x v="1"/>
    <x v="0"/>
  </r>
  <r>
    <x v="1"/>
    <x v="4"/>
    <x v="4"/>
    <x v="5"/>
    <x v="1"/>
    <x v="2"/>
    <x v="1"/>
    <x v="2"/>
    <x v="27"/>
    <x v="1"/>
    <x v="6"/>
    <x v="1"/>
    <x v="40"/>
    <n v="1"/>
    <x v="0"/>
    <x v="0"/>
    <x v="1"/>
    <x v="0"/>
    <x v="0"/>
    <x v="1"/>
    <x v="0"/>
  </r>
  <r>
    <x v="1"/>
    <x v="4"/>
    <x v="4"/>
    <x v="5"/>
    <x v="1"/>
    <x v="2"/>
    <x v="1"/>
    <x v="3"/>
    <x v="26"/>
    <x v="1"/>
    <x v="6"/>
    <x v="0"/>
    <x v="38"/>
    <n v="1"/>
    <x v="0"/>
    <x v="1"/>
    <x v="1"/>
    <x v="0"/>
    <x v="0"/>
    <x v="1"/>
    <x v="0"/>
  </r>
  <r>
    <x v="1"/>
    <x v="4"/>
    <x v="4"/>
    <x v="5"/>
    <x v="1"/>
    <x v="2"/>
    <x v="1"/>
    <x v="4"/>
    <x v="26"/>
    <x v="1"/>
    <x v="6"/>
    <x v="1"/>
    <x v="30"/>
    <n v="1"/>
    <x v="0"/>
    <x v="1"/>
    <x v="1"/>
    <x v="0"/>
    <x v="0"/>
    <x v="1"/>
    <x v="0"/>
  </r>
  <r>
    <x v="1"/>
    <x v="4"/>
    <x v="4"/>
    <x v="5"/>
    <x v="1"/>
    <x v="2"/>
    <x v="1"/>
    <x v="5"/>
    <x v="27"/>
    <x v="1"/>
    <x v="6"/>
    <x v="0"/>
    <x v="37"/>
    <n v="1"/>
    <x v="0"/>
    <x v="1"/>
    <x v="1"/>
    <x v="0"/>
    <x v="0"/>
    <x v="1"/>
    <x v="0"/>
  </r>
  <r>
    <x v="1"/>
    <x v="4"/>
    <x v="4"/>
    <x v="5"/>
    <x v="1"/>
    <x v="2"/>
    <x v="1"/>
    <x v="5"/>
    <x v="32"/>
    <x v="1"/>
    <x v="6"/>
    <x v="0"/>
    <x v="72"/>
    <n v="1"/>
    <x v="0"/>
    <x v="1"/>
    <x v="1"/>
    <x v="0"/>
    <x v="0"/>
    <x v="1"/>
    <x v="1"/>
  </r>
  <r>
    <x v="1"/>
    <x v="4"/>
    <x v="6"/>
    <x v="31"/>
    <x v="0"/>
    <x v="0"/>
    <x v="0"/>
    <x v="0"/>
    <x v="25"/>
    <x v="1"/>
    <x v="6"/>
    <x v="0"/>
    <x v="73"/>
    <n v="1"/>
    <x v="0"/>
    <x v="1"/>
    <x v="1"/>
    <x v="0"/>
    <x v="0"/>
    <x v="1"/>
    <x v="0"/>
  </r>
  <r>
    <x v="1"/>
    <x v="4"/>
    <x v="6"/>
    <x v="31"/>
    <x v="0"/>
    <x v="0"/>
    <x v="0"/>
    <x v="0"/>
    <x v="25"/>
    <x v="1"/>
    <x v="4"/>
    <x v="0"/>
    <x v="67"/>
    <n v="2"/>
    <x v="0"/>
    <x v="0"/>
    <x v="1"/>
    <x v="0"/>
    <x v="0"/>
    <x v="1"/>
    <x v="0"/>
  </r>
  <r>
    <x v="1"/>
    <x v="4"/>
    <x v="6"/>
    <x v="31"/>
    <x v="0"/>
    <x v="0"/>
    <x v="0"/>
    <x v="0"/>
    <x v="25"/>
    <x v="1"/>
    <x v="4"/>
    <x v="0"/>
    <x v="67"/>
    <n v="1"/>
    <x v="0"/>
    <x v="1"/>
    <x v="1"/>
    <x v="0"/>
    <x v="0"/>
    <x v="1"/>
    <x v="0"/>
  </r>
  <r>
    <x v="1"/>
    <x v="4"/>
    <x v="6"/>
    <x v="31"/>
    <x v="0"/>
    <x v="0"/>
    <x v="0"/>
    <x v="0"/>
    <x v="25"/>
    <x v="1"/>
    <x v="4"/>
    <x v="0"/>
    <x v="54"/>
    <n v="1"/>
    <x v="0"/>
    <x v="0"/>
    <x v="1"/>
    <x v="0"/>
    <x v="0"/>
    <x v="1"/>
    <x v="0"/>
  </r>
  <r>
    <x v="1"/>
    <x v="4"/>
    <x v="6"/>
    <x v="31"/>
    <x v="0"/>
    <x v="0"/>
    <x v="0"/>
    <x v="0"/>
    <x v="25"/>
    <x v="1"/>
    <x v="4"/>
    <x v="0"/>
    <x v="54"/>
    <n v="1"/>
    <x v="0"/>
    <x v="1"/>
    <x v="1"/>
    <x v="0"/>
    <x v="0"/>
    <x v="1"/>
    <x v="0"/>
  </r>
  <r>
    <x v="1"/>
    <x v="4"/>
    <x v="6"/>
    <x v="31"/>
    <x v="0"/>
    <x v="0"/>
    <x v="0"/>
    <x v="0"/>
    <x v="26"/>
    <x v="1"/>
    <x v="6"/>
    <x v="0"/>
    <x v="73"/>
    <n v="1"/>
    <x v="0"/>
    <x v="1"/>
    <x v="1"/>
    <x v="0"/>
    <x v="0"/>
    <x v="1"/>
    <x v="0"/>
  </r>
  <r>
    <x v="1"/>
    <x v="4"/>
    <x v="6"/>
    <x v="31"/>
    <x v="0"/>
    <x v="0"/>
    <x v="0"/>
    <x v="0"/>
    <x v="26"/>
    <x v="1"/>
    <x v="4"/>
    <x v="0"/>
    <x v="67"/>
    <n v="2"/>
    <x v="0"/>
    <x v="0"/>
    <x v="1"/>
    <x v="0"/>
    <x v="0"/>
    <x v="1"/>
    <x v="0"/>
  </r>
  <r>
    <x v="1"/>
    <x v="4"/>
    <x v="6"/>
    <x v="31"/>
    <x v="0"/>
    <x v="0"/>
    <x v="0"/>
    <x v="0"/>
    <x v="26"/>
    <x v="1"/>
    <x v="4"/>
    <x v="0"/>
    <x v="67"/>
    <n v="2"/>
    <x v="0"/>
    <x v="1"/>
    <x v="1"/>
    <x v="0"/>
    <x v="0"/>
    <x v="1"/>
    <x v="0"/>
  </r>
  <r>
    <x v="1"/>
    <x v="4"/>
    <x v="6"/>
    <x v="31"/>
    <x v="0"/>
    <x v="0"/>
    <x v="0"/>
    <x v="0"/>
    <x v="26"/>
    <x v="1"/>
    <x v="4"/>
    <x v="0"/>
    <x v="35"/>
    <n v="1"/>
    <x v="0"/>
    <x v="1"/>
    <x v="1"/>
    <x v="0"/>
    <x v="0"/>
    <x v="1"/>
    <x v="0"/>
  </r>
  <r>
    <x v="1"/>
    <x v="4"/>
    <x v="6"/>
    <x v="31"/>
    <x v="0"/>
    <x v="0"/>
    <x v="0"/>
    <x v="0"/>
    <x v="26"/>
    <x v="1"/>
    <x v="4"/>
    <x v="0"/>
    <x v="54"/>
    <n v="1"/>
    <x v="0"/>
    <x v="0"/>
    <x v="1"/>
    <x v="0"/>
    <x v="0"/>
    <x v="1"/>
    <x v="0"/>
  </r>
  <r>
    <x v="1"/>
    <x v="4"/>
    <x v="6"/>
    <x v="31"/>
    <x v="0"/>
    <x v="0"/>
    <x v="0"/>
    <x v="0"/>
    <x v="26"/>
    <x v="1"/>
    <x v="4"/>
    <x v="0"/>
    <x v="54"/>
    <n v="2"/>
    <x v="0"/>
    <x v="1"/>
    <x v="1"/>
    <x v="0"/>
    <x v="0"/>
    <x v="1"/>
    <x v="0"/>
  </r>
  <r>
    <x v="1"/>
    <x v="4"/>
    <x v="6"/>
    <x v="31"/>
    <x v="0"/>
    <x v="0"/>
    <x v="0"/>
    <x v="0"/>
    <x v="27"/>
    <x v="1"/>
    <x v="4"/>
    <x v="0"/>
    <x v="67"/>
    <n v="2"/>
    <x v="0"/>
    <x v="0"/>
    <x v="1"/>
    <x v="0"/>
    <x v="0"/>
    <x v="1"/>
    <x v="0"/>
  </r>
  <r>
    <x v="1"/>
    <x v="4"/>
    <x v="6"/>
    <x v="31"/>
    <x v="0"/>
    <x v="0"/>
    <x v="0"/>
    <x v="0"/>
    <x v="27"/>
    <x v="1"/>
    <x v="4"/>
    <x v="0"/>
    <x v="35"/>
    <n v="1"/>
    <x v="0"/>
    <x v="1"/>
    <x v="1"/>
    <x v="0"/>
    <x v="0"/>
    <x v="1"/>
    <x v="0"/>
  </r>
  <r>
    <x v="1"/>
    <x v="4"/>
    <x v="6"/>
    <x v="31"/>
    <x v="0"/>
    <x v="0"/>
    <x v="0"/>
    <x v="0"/>
    <x v="34"/>
    <x v="4"/>
    <x v="4"/>
    <x v="0"/>
    <x v="62"/>
    <n v="1"/>
    <x v="0"/>
    <x v="0"/>
    <x v="0"/>
    <x v="0"/>
    <x v="0"/>
    <x v="0"/>
    <x v="0"/>
  </r>
  <r>
    <x v="1"/>
    <x v="4"/>
    <x v="6"/>
    <x v="31"/>
    <x v="0"/>
    <x v="0"/>
    <x v="0"/>
    <x v="1"/>
    <x v="25"/>
    <x v="1"/>
    <x v="1"/>
    <x v="0"/>
    <x v="45"/>
    <n v="1"/>
    <x v="0"/>
    <x v="1"/>
    <x v="1"/>
    <x v="0"/>
    <x v="0"/>
    <x v="1"/>
    <x v="0"/>
  </r>
  <r>
    <x v="1"/>
    <x v="4"/>
    <x v="6"/>
    <x v="31"/>
    <x v="0"/>
    <x v="0"/>
    <x v="0"/>
    <x v="1"/>
    <x v="25"/>
    <x v="1"/>
    <x v="6"/>
    <x v="0"/>
    <x v="73"/>
    <n v="1"/>
    <x v="0"/>
    <x v="1"/>
    <x v="1"/>
    <x v="0"/>
    <x v="0"/>
    <x v="1"/>
    <x v="0"/>
  </r>
  <r>
    <x v="1"/>
    <x v="4"/>
    <x v="6"/>
    <x v="31"/>
    <x v="0"/>
    <x v="0"/>
    <x v="0"/>
    <x v="1"/>
    <x v="25"/>
    <x v="1"/>
    <x v="6"/>
    <x v="0"/>
    <x v="38"/>
    <n v="1"/>
    <x v="0"/>
    <x v="0"/>
    <x v="1"/>
    <x v="0"/>
    <x v="0"/>
    <x v="1"/>
    <x v="0"/>
  </r>
  <r>
    <x v="1"/>
    <x v="4"/>
    <x v="6"/>
    <x v="31"/>
    <x v="0"/>
    <x v="0"/>
    <x v="0"/>
    <x v="1"/>
    <x v="25"/>
    <x v="1"/>
    <x v="6"/>
    <x v="0"/>
    <x v="38"/>
    <n v="1"/>
    <x v="0"/>
    <x v="1"/>
    <x v="1"/>
    <x v="0"/>
    <x v="0"/>
    <x v="1"/>
    <x v="0"/>
  </r>
  <r>
    <x v="1"/>
    <x v="4"/>
    <x v="6"/>
    <x v="31"/>
    <x v="0"/>
    <x v="0"/>
    <x v="0"/>
    <x v="1"/>
    <x v="25"/>
    <x v="1"/>
    <x v="4"/>
    <x v="0"/>
    <x v="23"/>
    <n v="1"/>
    <x v="0"/>
    <x v="1"/>
    <x v="1"/>
    <x v="0"/>
    <x v="0"/>
    <x v="1"/>
    <x v="0"/>
  </r>
  <r>
    <x v="1"/>
    <x v="4"/>
    <x v="6"/>
    <x v="31"/>
    <x v="0"/>
    <x v="0"/>
    <x v="0"/>
    <x v="1"/>
    <x v="25"/>
    <x v="1"/>
    <x v="4"/>
    <x v="0"/>
    <x v="67"/>
    <n v="1"/>
    <x v="0"/>
    <x v="0"/>
    <x v="1"/>
    <x v="0"/>
    <x v="0"/>
    <x v="1"/>
    <x v="0"/>
  </r>
  <r>
    <x v="1"/>
    <x v="4"/>
    <x v="6"/>
    <x v="31"/>
    <x v="0"/>
    <x v="0"/>
    <x v="0"/>
    <x v="1"/>
    <x v="25"/>
    <x v="1"/>
    <x v="4"/>
    <x v="0"/>
    <x v="67"/>
    <n v="2"/>
    <x v="0"/>
    <x v="1"/>
    <x v="1"/>
    <x v="0"/>
    <x v="0"/>
    <x v="1"/>
    <x v="1"/>
  </r>
  <r>
    <x v="1"/>
    <x v="4"/>
    <x v="6"/>
    <x v="31"/>
    <x v="0"/>
    <x v="0"/>
    <x v="0"/>
    <x v="1"/>
    <x v="25"/>
    <x v="1"/>
    <x v="4"/>
    <x v="0"/>
    <x v="67"/>
    <n v="7"/>
    <x v="0"/>
    <x v="1"/>
    <x v="1"/>
    <x v="0"/>
    <x v="0"/>
    <x v="1"/>
    <x v="0"/>
  </r>
  <r>
    <x v="1"/>
    <x v="4"/>
    <x v="6"/>
    <x v="31"/>
    <x v="0"/>
    <x v="0"/>
    <x v="0"/>
    <x v="1"/>
    <x v="25"/>
    <x v="1"/>
    <x v="4"/>
    <x v="0"/>
    <x v="24"/>
    <n v="1"/>
    <x v="0"/>
    <x v="1"/>
    <x v="1"/>
    <x v="0"/>
    <x v="0"/>
    <x v="1"/>
    <x v="0"/>
  </r>
  <r>
    <x v="1"/>
    <x v="4"/>
    <x v="6"/>
    <x v="31"/>
    <x v="0"/>
    <x v="0"/>
    <x v="0"/>
    <x v="1"/>
    <x v="25"/>
    <x v="1"/>
    <x v="4"/>
    <x v="0"/>
    <x v="35"/>
    <n v="1"/>
    <x v="0"/>
    <x v="0"/>
    <x v="1"/>
    <x v="0"/>
    <x v="0"/>
    <x v="1"/>
    <x v="0"/>
  </r>
  <r>
    <x v="1"/>
    <x v="4"/>
    <x v="6"/>
    <x v="31"/>
    <x v="0"/>
    <x v="0"/>
    <x v="0"/>
    <x v="1"/>
    <x v="25"/>
    <x v="1"/>
    <x v="4"/>
    <x v="0"/>
    <x v="35"/>
    <n v="1"/>
    <x v="0"/>
    <x v="1"/>
    <x v="1"/>
    <x v="0"/>
    <x v="0"/>
    <x v="1"/>
    <x v="0"/>
  </r>
  <r>
    <x v="1"/>
    <x v="4"/>
    <x v="6"/>
    <x v="31"/>
    <x v="0"/>
    <x v="0"/>
    <x v="0"/>
    <x v="1"/>
    <x v="25"/>
    <x v="1"/>
    <x v="4"/>
    <x v="0"/>
    <x v="54"/>
    <n v="1"/>
    <x v="0"/>
    <x v="1"/>
    <x v="1"/>
    <x v="0"/>
    <x v="0"/>
    <x v="1"/>
    <x v="0"/>
  </r>
  <r>
    <x v="1"/>
    <x v="4"/>
    <x v="6"/>
    <x v="31"/>
    <x v="0"/>
    <x v="0"/>
    <x v="0"/>
    <x v="1"/>
    <x v="25"/>
    <x v="1"/>
    <x v="4"/>
    <x v="0"/>
    <x v="70"/>
    <n v="1"/>
    <x v="0"/>
    <x v="1"/>
    <x v="1"/>
    <x v="0"/>
    <x v="0"/>
    <x v="1"/>
    <x v="0"/>
  </r>
  <r>
    <x v="1"/>
    <x v="4"/>
    <x v="6"/>
    <x v="31"/>
    <x v="0"/>
    <x v="0"/>
    <x v="0"/>
    <x v="1"/>
    <x v="25"/>
    <x v="1"/>
    <x v="4"/>
    <x v="1"/>
    <x v="67"/>
    <n v="1"/>
    <x v="0"/>
    <x v="0"/>
    <x v="1"/>
    <x v="0"/>
    <x v="0"/>
    <x v="1"/>
    <x v="0"/>
  </r>
  <r>
    <x v="1"/>
    <x v="4"/>
    <x v="6"/>
    <x v="31"/>
    <x v="0"/>
    <x v="0"/>
    <x v="0"/>
    <x v="1"/>
    <x v="26"/>
    <x v="1"/>
    <x v="6"/>
    <x v="0"/>
    <x v="73"/>
    <n v="1"/>
    <x v="0"/>
    <x v="1"/>
    <x v="1"/>
    <x v="0"/>
    <x v="0"/>
    <x v="1"/>
    <x v="0"/>
  </r>
  <r>
    <x v="1"/>
    <x v="4"/>
    <x v="6"/>
    <x v="31"/>
    <x v="0"/>
    <x v="0"/>
    <x v="0"/>
    <x v="1"/>
    <x v="26"/>
    <x v="1"/>
    <x v="6"/>
    <x v="0"/>
    <x v="38"/>
    <n v="1"/>
    <x v="0"/>
    <x v="1"/>
    <x v="1"/>
    <x v="0"/>
    <x v="0"/>
    <x v="1"/>
    <x v="0"/>
  </r>
  <r>
    <x v="1"/>
    <x v="4"/>
    <x v="6"/>
    <x v="31"/>
    <x v="0"/>
    <x v="0"/>
    <x v="0"/>
    <x v="1"/>
    <x v="26"/>
    <x v="1"/>
    <x v="4"/>
    <x v="0"/>
    <x v="67"/>
    <n v="1"/>
    <x v="0"/>
    <x v="0"/>
    <x v="1"/>
    <x v="0"/>
    <x v="0"/>
    <x v="1"/>
    <x v="0"/>
  </r>
  <r>
    <x v="1"/>
    <x v="4"/>
    <x v="6"/>
    <x v="31"/>
    <x v="0"/>
    <x v="0"/>
    <x v="0"/>
    <x v="1"/>
    <x v="26"/>
    <x v="1"/>
    <x v="4"/>
    <x v="0"/>
    <x v="67"/>
    <n v="6"/>
    <x v="0"/>
    <x v="1"/>
    <x v="1"/>
    <x v="0"/>
    <x v="0"/>
    <x v="1"/>
    <x v="0"/>
  </r>
  <r>
    <x v="1"/>
    <x v="4"/>
    <x v="6"/>
    <x v="31"/>
    <x v="0"/>
    <x v="0"/>
    <x v="0"/>
    <x v="1"/>
    <x v="26"/>
    <x v="1"/>
    <x v="4"/>
    <x v="0"/>
    <x v="24"/>
    <n v="1"/>
    <x v="0"/>
    <x v="1"/>
    <x v="1"/>
    <x v="0"/>
    <x v="0"/>
    <x v="1"/>
    <x v="0"/>
  </r>
  <r>
    <x v="1"/>
    <x v="4"/>
    <x v="6"/>
    <x v="31"/>
    <x v="0"/>
    <x v="0"/>
    <x v="0"/>
    <x v="1"/>
    <x v="26"/>
    <x v="1"/>
    <x v="4"/>
    <x v="0"/>
    <x v="35"/>
    <n v="1"/>
    <x v="0"/>
    <x v="0"/>
    <x v="1"/>
    <x v="0"/>
    <x v="0"/>
    <x v="1"/>
    <x v="0"/>
  </r>
  <r>
    <x v="1"/>
    <x v="4"/>
    <x v="6"/>
    <x v="31"/>
    <x v="0"/>
    <x v="0"/>
    <x v="0"/>
    <x v="1"/>
    <x v="26"/>
    <x v="1"/>
    <x v="4"/>
    <x v="0"/>
    <x v="35"/>
    <n v="2"/>
    <x v="0"/>
    <x v="1"/>
    <x v="1"/>
    <x v="0"/>
    <x v="0"/>
    <x v="1"/>
    <x v="0"/>
  </r>
  <r>
    <x v="1"/>
    <x v="4"/>
    <x v="6"/>
    <x v="31"/>
    <x v="0"/>
    <x v="0"/>
    <x v="0"/>
    <x v="1"/>
    <x v="26"/>
    <x v="1"/>
    <x v="4"/>
    <x v="0"/>
    <x v="54"/>
    <n v="1"/>
    <x v="0"/>
    <x v="1"/>
    <x v="1"/>
    <x v="0"/>
    <x v="0"/>
    <x v="1"/>
    <x v="0"/>
  </r>
  <r>
    <x v="1"/>
    <x v="4"/>
    <x v="6"/>
    <x v="31"/>
    <x v="0"/>
    <x v="0"/>
    <x v="0"/>
    <x v="1"/>
    <x v="26"/>
    <x v="1"/>
    <x v="4"/>
    <x v="0"/>
    <x v="70"/>
    <n v="2"/>
    <x v="0"/>
    <x v="1"/>
    <x v="1"/>
    <x v="0"/>
    <x v="0"/>
    <x v="1"/>
    <x v="0"/>
  </r>
  <r>
    <x v="1"/>
    <x v="4"/>
    <x v="6"/>
    <x v="31"/>
    <x v="0"/>
    <x v="0"/>
    <x v="0"/>
    <x v="1"/>
    <x v="26"/>
    <x v="1"/>
    <x v="4"/>
    <x v="1"/>
    <x v="66"/>
    <n v="1"/>
    <x v="0"/>
    <x v="1"/>
    <x v="1"/>
    <x v="0"/>
    <x v="0"/>
    <x v="1"/>
    <x v="0"/>
  </r>
  <r>
    <x v="1"/>
    <x v="4"/>
    <x v="6"/>
    <x v="31"/>
    <x v="0"/>
    <x v="0"/>
    <x v="0"/>
    <x v="1"/>
    <x v="26"/>
    <x v="1"/>
    <x v="4"/>
    <x v="1"/>
    <x v="67"/>
    <n v="2"/>
    <x v="0"/>
    <x v="0"/>
    <x v="1"/>
    <x v="0"/>
    <x v="0"/>
    <x v="1"/>
    <x v="0"/>
  </r>
  <r>
    <x v="1"/>
    <x v="4"/>
    <x v="6"/>
    <x v="31"/>
    <x v="0"/>
    <x v="0"/>
    <x v="0"/>
    <x v="1"/>
    <x v="26"/>
    <x v="1"/>
    <x v="4"/>
    <x v="1"/>
    <x v="54"/>
    <n v="1"/>
    <x v="0"/>
    <x v="1"/>
    <x v="1"/>
    <x v="0"/>
    <x v="0"/>
    <x v="1"/>
    <x v="0"/>
  </r>
  <r>
    <x v="1"/>
    <x v="4"/>
    <x v="6"/>
    <x v="31"/>
    <x v="0"/>
    <x v="0"/>
    <x v="0"/>
    <x v="1"/>
    <x v="27"/>
    <x v="1"/>
    <x v="4"/>
    <x v="0"/>
    <x v="23"/>
    <n v="3"/>
    <x v="0"/>
    <x v="1"/>
    <x v="1"/>
    <x v="0"/>
    <x v="0"/>
    <x v="1"/>
    <x v="0"/>
  </r>
  <r>
    <x v="1"/>
    <x v="4"/>
    <x v="6"/>
    <x v="31"/>
    <x v="0"/>
    <x v="0"/>
    <x v="0"/>
    <x v="1"/>
    <x v="27"/>
    <x v="1"/>
    <x v="4"/>
    <x v="0"/>
    <x v="67"/>
    <n v="1"/>
    <x v="0"/>
    <x v="0"/>
    <x v="1"/>
    <x v="0"/>
    <x v="0"/>
    <x v="1"/>
    <x v="0"/>
  </r>
  <r>
    <x v="1"/>
    <x v="4"/>
    <x v="6"/>
    <x v="31"/>
    <x v="0"/>
    <x v="0"/>
    <x v="0"/>
    <x v="1"/>
    <x v="27"/>
    <x v="1"/>
    <x v="4"/>
    <x v="0"/>
    <x v="67"/>
    <n v="3"/>
    <x v="0"/>
    <x v="1"/>
    <x v="1"/>
    <x v="0"/>
    <x v="0"/>
    <x v="1"/>
    <x v="0"/>
  </r>
  <r>
    <x v="1"/>
    <x v="4"/>
    <x v="6"/>
    <x v="31"/>
    <x v="0"/>
    <x v="0"/>
    <x v="0"/>
    <x v="2"/>
    <x v="25"/>
    <x v="1"/>
    <x v="6"/>
    <x v="1"/>
    <x v="73"/>
    <n v="1"/>
    <x v="0"/>
    <x v="1"/>
    <x v="1"/>
    <x v="0"/>
    <x v="0"/>
    <x v="1"/>
    <x v="0"/>
  </r>
  <r>
    <x v="1"/>
    <x v="4"/>
    <x v="6"/>
    <x v="31"/>
    <x v="0"/>
    <x v="0"/>
    <x v="0"/>
    <x v="2"/>
    <x v="25"/>
    <x v="1"/>
    <x v="4"/>
    <x v="0"/>
    <x v="67"/>
    <n v="2"/>
    <x v="0"/>
    <x v="1"/>
    <x v="1"/>
    <x v="0"/>
    <x v="0"/>
    <x v="1"/>
    <x v="0"/>
  </r>
  <r>
    <x v="1"/>
    <x v="4"/>
    <x v="6"/>
    <x v="31"/>
    <x v="0"/>
    <x v="0"/>
    <x v="0"/>
    <x v="2"/>
    <x v="26"/>
    <x v="1"/>
    <x v="4"/>
    <x v="0"/>
    <x v="67"/>
    <n v="2"/>
    <x v="0"/>
    <x v="1"/>
    <x v="1"/>
    <x v="0"/>
    <x v="0"/>
    <x v="1"/>
    <x v="0"/>
  </r>
  <r>
    <x v="1"/>
    <x v="4"/>
    <x v="6"/>
    <x v="31"/>
    <x v="0"/>
    <x v="0"/>
    <x v="0"/>
    <x v="2"/>
    <x v="27"/>
    <x v="1"/>
    <x v="4"/>
    <x v="0"/>
    <x v="67"/>
    <n v="1"/>
    <x v="0"/>
    <x v="1"/>
    <x v="1"/>
    <x v="0"/>
    <x v="0"/>
    <x v="1"/>
    <x v="0"/>
  </r>
  <r>
    <x v="1"/>
    <x v="4"/>
    <x v="6"/>
    <x v="31"/>
    <x v="0"/>
    <x v="0"/>
    <x v="0"/>
    <x v="3"/>
    <x v="25"/>
    <x v="1"/>
    <x v="4"/>
    <x v="1"/>
    <x v="67"/>
    <n v="1"/>
    <x v="0"/>
    <x v="1"/>
    <x v="1"/>
    <x v="0"/>
    <x v="0"/>
    <x v="1"/>
    <x v="0"/>
  </r>
  <r>
    <x v="1"/>
    <x v="4"/>
    <x v="6"/>
    <x v="31"/>
    <x v="0"/>
    <x v="0"/>
    <x v="0"/>
    <x v="4"/>
    <x v="25"/>
    <x v="1"/>
    <x v="4"/>
    <x v="0"/>
    <x v="62"/>
    <n v="1"/>
    <x v="0"/>
    <x v="1"/>
    <x v="1"/>
    <x v="0"/>
    <x v="0"/>
    <x v="1"/>
    <x v="0"/>
  </r>
  <r>
    <x v="1"/>
    <x v="4"/>
    <x v="6"/>
    <x v="31"/>
    <x v="0"/>
    <x v="0"/>
    <x v="0"/>
    <x v="4"/>
    <x v="25"/>
    <x v="1"/>
    <x v="4"/>
    <x v="1"/>
    <x v="67"/>
    <n v="1"/>
    <x v="0"/>
    <x v="1"/>
    <x v="1"/>
    <x v="0"/>
    <x v="0"/>
    <x v="1"/>
    <x v="0"/>
  </r>
  <r>
    <x v="1"/>
    <x v="4"/>
    <x v="6"/>
    <x v="31"/>
    <x v="0"/>
    <x v="0"/>
    <x v="0"/>
    <x v="5"/>
    <x v="26"/>
    <x v="1"/>
    <x v="3"/>
    <x v="0"/>
    <x v="27"/>
    <n v="1"/>
    <x v="0"/>
    <x v="1"/>
    <x v="1"/>
    <x v="0"/>
    <x v="0"/>
    <x v="1"/>
    <x v="1"/>
  </r>
  <r>
    <x v="1"/>
    <x v="4"/>
    <x v="6"/>
    <x v="31"/>
    <x v="0"/>
    <x v="3"/>
    <x v="0"/>
    <x v="1"/>
    <x v="27"/>
    <x v="1"/>
    <x v="4"/>
    <x v="0"/>
    <x v="67"/>
    <n v="1"/>
    <x v="0"/>
    <x v="1"/>
    <x v="1"/>
    <x v="0"/>
    <x v="0"/>
    <x v="1"/>
    <x v="0"/>
  </r>
  <r>
    <x v="1"/>
    <x v="4"/>
    <x v="6"/>
    <x v="31"/>
    <x v="0"/>
    <x v="3"/>
    <x v="0"/>
    <x v="3"/>
    <x v="25"/>
    <x v="1"/>
    <x v="4"/>
    <x v="1"/>
    <x v="67"/>
    <n v="1"/>
    <x v="0"/>
    <x v="1"/>
    <x v="1"/>
    <x v="0"/>
    <x v="0"/>
    <x v="1"/>
    <x v="0"/>
  </r>
  <r>
    <x v="1"/>
    <x v="4"/>
    <x v="6"/>
    <x v="31"/>
    <x v="0"/>
    <x v="3"/>
    <x v="0"/>
    <x v="3"/>
    <x v="26"/>
    <x v="1"/>
    <x v="4"/>
    <x v="1"/>
    <x v="67"/>
    <n v="1"/>
    <x v="0"/>
    <x v="1"/>
    <x v="1"/>
    <x v="0"/>
    <x v="0"/>
    <x v="1"/>
    <x v="0"/>
  </r>
  <r>
    <x v="1"/>
    <x v="4"/>
    <x v="6"/>
    <x v="31"/>
    <x v="0"/>
    <x v="3"/>
    <x v="0"/>
    <x v="4"/>
    <x v="25"/>
    <x v="1"/>
    <x v="4"/>
    <x v="1"/>
    <x v="67"/>
    <n v="1"/>
    <x v="0"/>
    <x v="1"/>
    <x v="1"/>
    <x v="0"/>
    <x v="0"/>
    <x v="1"/>
    <x v="0"/>
  </r>
  <r>
    <x v="1"/>
    <x v="4"/>
    <x v="6"/>
    <x v="31"/>
    <x v="0"/>
    <x v="3"/>
    <x v="0"/>
    <x v="5"/>
    <x v="25"/>
    <x v="1"/>
    <x v="4"/>
    <x v="1"/>
    <x v="67"/>
    <n v="1"/>
    <x v="0"/>
    <x v="0"/>
    <x v="1"/>
    <x v="0"/>
    <x v="0"/>
    <x v="1"/>
    <x v="0"/>
  </r>
  <r>
    <x v="1"/>
    <x v="4"/>
    <x v="6"/>
    <x v="31"/>
    <x v="0"/>
    <x v="1"/>
    <x v="1"/>
    <x v="1"/>
    <x v="25"/>
    <x v="1"/>
    <x v="4"/>
    <x v="0"/>
    <x v="23"/>
    <n v="1"/>
    <x v="0"/>
    <x v="1"/>
    <x v="1"/>
    <x v="0"/>
    <x v="0"/>
    <x v="1"/>
    <x v="0"/>
  </r>
  <r>
    <x v="1"/>
    <x v="4"/>
    <x v="6"/>
    <x v="31"/>
    <x v="0"/>
    <x v="1"/>
    <x v="1"/>
    <x v="1"/>
    <x v="26"/>
    <x v="1"/>
    <x v="4"/>
    <x v="0"/>
    <x v="23"/>
    <n v="1"/>
    <x v="0"/>
    <x v="1"/>
    <x v="1"/>
    <x v="0"/>
    <x v="0"/>
    <x v="1"/>
    <x v="0"/>
  </r>
  <r>
    <x v="1"/>
    <x v="4"/>
    <x v="6"/>
    <x v="31"/>
    <x v="0"/>
    <x v="1"/>
    <x v="1"/>
    <x v="2"/>
    <x v="25"/>
    <x v="1"/>
    <x v="4"/>
    <x v="1"/>
    <x v="67"/>
    <n v="2"/>
    <x v="0"/>
    <x v="0"/>
    <x v="1"/>
    <x v="0"/>
    <x v="0"/>
    <x v="1"/>
    <x v="0"/>
  </r>
  <r>
    <x v="1"/>
    <x v="4"/>
    <x v="6"/>
    <x v="31"/>
    <x v="0"/>
    <x v="1"/>
    <x v="1"/>
    <x v="2"/>
    <x v="25"/>
    <x v="1"/>
    <x v="4"/>
    <x v="1"/>
    <x v="13"/>
    <n v="1"/>
    <x v="0"/>
    <x v="0"/>
    <x v="1"/>
    <x v="0"/>
    <x v="0"/>
    <x v="1"/>
    <x v="0"/>
  </r>
  <r>
    <x v="1"/>
    <x v="4"/>
    <x v="6"/>
    <x v="31"/>
    <x v="0"/>
    <x v="1"/>
    <x v="1"/>
    <x v="3"/>
    <x v="25"/>
    <x v="1"/>
    <x v="4"/>
    <x v="1"/>
    <x v="67"/>
    <n v="1"/>
    <x v="0"/>
    <x v="0"/>
    <x v="1"/>
    <x v="0"/>
    <x v="0"/>
    <x v="1"/>
    <x v="0"/>
  </r>
  <r>
    <x v="1"/>
    <x v="4"/>
    <x v="6"/>
    <x v="31"/>
    <x v="0"/>
    <x v="1"/>
    <x v="1"/>
    <x v="3"/>
    <x v="25"/>
    <x v="1"/>
    <x v="2"/>
    <x v="1"/>
    <x v="22"/>
    <n v="1"/>
    <x v="0"/>
    <x v="1"/>
    <x v="1"/>
    <x v="0"/>
    <x v="0"/>
    <x v="1"/>
    <x v="0"/>
  </r>
  <r>
    <x v="1"/>
    <x v="4"/>
    <x v="6"/>
    <x v="31"/>
    <x v="0"/>
    <x v="1"/>
    <x v="1"/>
    <x v="4"/>
    <x v="25"/>
    <x v="1"/>
    <x v="4"/>
    <x v="1"/>
    <x v="66"/>
    <n v="1"/>
    <x v="0"/>
    <x v="0"/>
    <x v="1"/>
    <x v="0"/>
    <x v="0"/>
    <x v="1"/>
    <x v="0"/>
  </r>
  <r>
    <x v="1"/>
    <x v="4"/>
    <x v="6"/>
    <x v="31"/>
    <x v="0"/>
    <x v="1"/>
    <x v="1"/>
    <x v="5"/>
    <x v="26"/>
    <x v="1"/>
    <x v="4"/>
    <x v="0"/>
    <x v="35"/>
    <n v="1"/>
    <x v="0"/>
    <x v="1"/>
    <x v="1"/>
    <x v="0"/>
    <x v="0"/>
    <x v="1"/>
    <x v="1"/>
  </r>
  <r>
    <x v="1"/>
    <x v="4"/>
    <x v="6"/>
    <x v="31"/>
    <x v="0"/>
    <x v="1"/>
    <x v="1"/>
    <x v="8"/>
    <x v="25"/>
    <x v="1"/>
    <x v="4"/>
    <x v="0"/>
    <x v="35"/>
    <n v="1"/>
    <x v="0"/>
    <x v="1"/>
    <x v="1"/>
    <x v="0"/>
    <x v="0"/>
    <x v="1"/>
    <x v="0"/>
  </r>
  <r>
    <x v="1"/>
    <x v="4"/>
    <x v="6"/>
    <x v="31"/>
    <x v="0"/>
    <x v="1"/>
    <x v="1"/>
    <x v="8"/>
    <x v="25"/>
    <x v="1"/>
    <x v="4"/>
    <x v="1"/>
    <x v="23"/>
    <n v="1"/>
    <x v="0"/>
    <x v="1"/>
    <x v="1"/>
    <x v="0"/>
    <x v="0"/>
    <x v="1"/>
    <x v="0"/>
  </r>
  <r>
    <x v="1"/>
    <x v="4"/>
    <x v="6"/>
    <x v="31"/>
    <x v="0"/>
    <x v="1"/>
    <x v="1"/>
    <x v="6"/>
    <x v="25"/>
    <x v="1"/>
    <x v="4"/>
    <x v="1"/>
    <x v="67"/>
    <n v="1"/>
    <x v="0"/>
    <x v="0"/>
    <x v="1"/>
    <x v="0"/>
    <x v="0"/>
    <x v="1"/>
    <x v="0"/>
  </r>
  <r>
    <x v="1"/>
    <x v="4"/>
    <x v="6"/>
    <x v="31"/>
    <x v="0"/>
    <x v="2"/>
    <x v="1"/>
    <x v="0"/>
    <x v="25"/>
    <x v="1"/>
    <x v="4"/>
    <x v="0"/>
    <x v="67"/>
    <n v="2"/>
    <x v="0"/>
    <x v="0"/>
    <x v="1"/>
    <x v="0"/>
    <x v="0"/>
    <x v="1"/>
    <x v="0"/>
  </r>
  <r>
    <x v="1"/>
    <x v="4"/>
    <x v="6"/>
    <x v="31"/>
    <x v="0"/>
    <x v="2"/>
    <x v="1"/>
    <x v="0"/>
    <x v="25"/>
    <x v="1"/>
    <x v="4"/>
    <x v="0"/>
    <x v="67"/>
    <n v="1"/>
    <x v="0"/>
    <x v="1"/>
    <x v="1"/>
    <x v="0"/>
    <x v="0"/>
    <x v="1"/>
    <x v="0"/>
  </r>
  <r>
    <x v="1"/>
    <x v="4"/>
    <x v="6"/>
    <x v="31"/>
    <x v="0"/>
    <x v="2"/>
    <x v="1"/>
    <x v="0"/>
    <x v="25"/>
    <x v="1"/>
    <x v="4"/>
    <x v="0"/>
    <x v="35"/>
    <n v="1"/>
    <x v="0"/>
    <x v="0"/>
    <x v="1"/>
    <x v="0"/>
    <x v="0"/>
    <x v="1"/>
    <x v="0"/>
  </r>
  <r>
    <x v="1"/>
    <x v="4"/>
    <x v="6"/>
    <x v="31"/>
    <x v="0"/>
    <x v="2"/>
    <x v="1"/>
    <x v="0"/>
    <x v="26"/>
    <x v="1"/>
    <x v="4"/>
    <x v="0"/>
    <x v="62"/>
    <n v="1"/>
    <x v="0"/>
    <x v="0"/>
    <x v="1"/>
    <x v="0"/>
    <x v="0"/>
    <x v="1"/>
    <x v="0"/>
  </r>
  <r>
    <x v="1"/>
    <x v="4"/>
    <x v="6"/>
    <x v="31"/>
    <x v="0"/>
    <x v="2"/>
    <x v="1"/>
    <x v="0"/>
    <x v="26"/>
    <x v="1"/>
    <x v="4"/>
    <x v="0"/>
    <x v="67"/>
    <n v="1"/>
    <x v="0"/>
    <x v="0"/>
    <x v="1"/>
    <x v="0"/>
    <x v="0"/>
    <x v="1"/>
    <x v="0"/>
  </r>
  <r>
    <x v="1"/>
    <x v="4"/>
    <x v="6"/>
    <x v="31"/>
    <x v="0"/>
    <x v="2"/>
    <x v="1"/>
    <x v="0"/>
    <x v="26"/>
    <x v="1"/>
    <x v="4"/>
    <x v="0"/>
    <x v="67"/>
    <n v="1"/>
    <x v="0"/>
    <x v="1"/>
    <x v="1"/>
    <x v="0"/>
    <x v="0"/>
    <x v="1"/>
    <x v="0"/>
  </r>
  <r>
    <x v="1"/>
    <x v="4"/>
    <x v="6"/>
    <x v="31"/>
    <x v="0"/>
    <x v="2"/>
    <x v="1"/>
    <x v="0"/>
    <x v="26"/>
    <x v="1"/>
    <x v="4"/>
    <x v="0"/>
    <x v="35"/>
    <n v="1"/>
    <x v="0"/>
    <x v="0"/>
    <x v="1"/>
    <x v="0"/>
    <x v="0"/>
    <x v="1"/>
    <x v="0"/>
  </r>
  <r>
    <x v="1"/>
    <x v="4"/>
    <x v="6"/>
    <x v="31"/>
    <x v="0"/>
    <x v="2"/>
    <x v="1"/>
    <x v="0"/>
    <x v="26"/>
    <x v="1"/>
    <x v="4"/>
    <x v="0"/>
    <x v="54"/>
    <n v="1"/>
    <x v="0"/>
    <x v="0"/>
    <x v="1"/>
    <x v="0"/>
    <x v="0"/>
    <x v="1"/>
    <x v="0"/>
  </r>
  <r>
    <x v="1"/>
    <x v="4"/>
    <x v="6"/>
    <x v="31"/>
    <x v="0"/>
    <x v="2"/>
    <x v="1"/>
    <x v="0"/>
    <x v="27"/>
    <x v="1"/>
    <x v="4"/>
    <x v="0"/>
    <x v="66"/>
    <n v="1"/>
    <x v="0"/>
    <x v="0"/>
    <x v="1"/>
    <x v="0"/>
    <x v="0"/>
    <x v="1"/>
    <x v="0"/>
  </r>
  <r>
    <x v="1"/>
    <x v="4"/>
    <x v="6"/>
    <x v="31"/>
    <x v="0"/>
    <x v="2"/>
    <x v="1"/>
    <x v="0"/>
    <x v="27"/>
    <x v="1"/>
    <x v="4"/>
    <x v="0"/>
    <x v="67"/>
    <n v="1"/>
    <x v="0"/>
    <x v="1"/>
    <x v="1"/>
    <x v="0"/>
    <x v="0"/>
    <x v="1"/>
    <x v="0"/>
  </r>
  <r>
    <x v="1"/>
    <x v="4"/>
    <x v="6"/>
    <x v="31"/>
    <x v="0"/>
    <x v="2"/>
    <x v="1"/>
    <x v="1"/>
    <x v="25"/>
    <x v="1"/>
    <x v="4"/>
    <x v="0"/>
    <x v="66"/>
    <n v="1"/>
    <x v="0"/>
    <x v="0"/>
    <x v="1"/>
    <x v="0"/>
    <x v="0"/>
    <x v="1"/>
    <x v="0"/>
  </r>
  <r>
    <x v="1"/>
    <x v="4"/>
    <x v="6"/>
    <x v="31"/>
    <x v="0"/>
    <x v="2"/>
    <x v="1"/>
    <x v="1"/>
    <x v="25"/>
    <x v="1"/>
    <x v="4"/>
    <x v="0"/>
    <x v="67"/>
    <n v="1"/>
    <x v="0"/>
    <x v="1"/>
    <x v="1"/>
    <x v="0"/>
    <x v="0"/>
    <x v="1"/>
    <x v="0"/>
  </r>
  <r>
    <x v="1"/>
    <x v="4"/>
    <x v="6"/>
    <x v="31"/>
    <x v="0"/>
    <x v="2"/>
    <x v="1"/>
    <x v="1"/>
    <x v="25"/>
    <x v="1"/>
    <x v="4"/>
    <x v="0"/>
    <x v="35"/>
    <n v="1"/>
    <x v="0"/>
    <x v="0"/>
    <x v="1"/>
    <x v="0"/>
    <x v="0"/>
    <x v="1"/>
    <x v="0"/>
  </r>
  <r>
    <x v="1"/>
    <x v="4"/>
    <x v="6"/>
    <x v="31"/>
    <x v="0"/>
    <x v="2"/>
    <x v="1"/>
    <x v="1"/>
    <x v="25"/>
    <x v="1"/>
    <x v="4"/>
    <x v="0"/>
    <x v="35"/>
    <n v="2"/>
    <x v="0"/>
    <x v="1"/>
    <x v="1"/>
    <x v="0"/>
    <x v="0"/>
    <x v="1"/>
    <x v="0"/>
  </r>
  <r>
    <x v="1"/>
    <x v="4"/>
    <x v="6"/>
    <x v="31"/>
    <x v="0"/>
    <x v="2"/>
    <x v="1"/>
    <x v="1"/>
    <x v="25"/>
    <x v="1"/>
    <x v="4"/>
    <x v="0"/>
    <x v="54"/>
    <n v="1"/>
    <x v="0"/>
    <x v="1"/>
    <x v="1"/>
    <x v="0"/>
    <x v="0"/>
    <x v="1"/>
    <x v="0"/>
  </r>
  <r>
    <x v="1"/>
    <x v="4"/>
    <x v="6"/>
    <x v="31"/>
    <x v="0"/>
    <x v="2"/>
    <x v="1"/>
    <x v="1"/>
    <x v="25"/>
    <x v="1"/>
    <x v="4"/>
    <x v="0"/>
    <x v="70"/>
    <n v="1"/>
    <x v="0"/>
    <x v="1"/>
    <x v="1"/>
    <x v="0"/>
    <x v="0"/>
    <x v="1"/>
    <x v="0"/>
  </r>
  <r>
    <x v="1"/>
    <x v="4"/>
    <x v="6"/>
    <x v="31"/>
    <x v="0"/>
    <x v="2"/>
    <x v="1"/>
    <x v="1"/>
    <x v="26"/>
    <x v="1"/>
    <x v="4"/>
    <x v="0"/>
    <x v="66"/>
    <n v="1"/>
    <x v="0"/>
    <x v="0"/>
    <x v="1"/>
    <x v="0"/>
    <x v="0"/>
    <x v="1"/>
    <x v="0"/>
  </r>
  <r>
    <x v="1"/>
    <x v="4"/>
    <x v="6"/>
    <x v="31"/>
    <x v="0"/>
    <x v="2"/>
    <x v="1"/>
    <x v="1"/>
    <x v="26"/>
    <x v="1"/>
    <x v="4"/>
    <x v="0"/>
    <x v="66"/>
    <n v="1"/>
    <x v="0"/>
    <x v="1"/>
    <x v="1"/>
    <x v="0"/>
    <x v="0"/>
    <x v="1"/>
    <x v="0"/>
  </r>
  <r>
    <x v="1"/>
    <x v="4"/>
    <x v="6"/>
    <x v="31"/>
    <x v="0"/>
    <x v="2"/>
    <x v="1"/>
    <x v="1"/>
    <x v="26"/>
    <x v="1"/>
    <x v="4"/>
    <x v="0"/>
    <x v="62"/>
    <n v="1"/>
    <x v="0"/>
    <x v="1"/>
    <x v="1"/>
    <x v="0"/>
    <x v="0"/>
    <x v="1"/>
    <x v="0"/>
  </r>
  <r>
    <x v="1"/>
    <x v="4"/>
    <x v="6"/>
    <x v="31"/>
    <x v="0"/>
    <x v="2"/>
    <x v="1"/>
    <x v="1"/>
    <x v="26"/>
    <x v="1"/>
    <x v="4"/>
    <x v="0"/>
    <x v="67"/>
    <n v="4"/>
    <x v="0"/>
    <x v="1"/>
    <x v="1"/>
    <x v="0"/>
    <x v="0"/>
    <x v="1"/>
    <x v="0"/>
  </r>
  <r>
    <x v="1"/>
    <x v="4"/>
    <x v="6"/>
    <x v="31"/>
    <x v="0"/>
    <x v="2"/>
    <x v="1"/>
    <x v="1"/>
    <x v="26"/>
    <x v="1"/>
    <x v="4"/>
    <x v="0"/>
    <x v="35"/>
    <n v="1"/>
    <x v="0"/>
    <x v="0"/>
    <x v="1"/>
    <x v="0"/>
    <x v="0"/>
    <x v="1"/>
    <x v="0"/>
  </r>
  <r>
    <x v="1"/>
    <x v="4"/>
    <x v="6"/>
    <x v="31"/>
    <x v="0"/>
    <x v="2"/>
    <x v="1"/>
    <x v="1"/>
    <x v="26"/>
    <x v="1"/>
    <x v="4"/>
    <x v="0"/>
    <x v="35"/>
    <n v="1"/>
    <x v="0"/>
    <x v="1"/>
    <x v="1"/>
    <x v="0"/>
    <x v="0"/>
    <x v="1"/>
    <x v="0"/>
  </r>
  <r>
    <x v="1"/>
    <x v="4"/>
    <x v="6"/>
    <x v="31"/>
    <x v="0"/>
    <x v="2"/>
    <x v="1"/>
    <x v="1"/>
    <x v="26"/>
    <x v="1"/>
    <x v="4"/>
    <x v="0"/>
    <x v="54"/>
    <n v="1"/>
    <x v="0"/>
    <x v="1"/>
    <x v="1"/>
    <x v="0"/>
    <x v="0"/>
    <x v="1"/>
    <x v="0"/>
  </r>
  <r>
    <x v="1"/>
    <x v="4"/>
    <x v="6"/>
    <x v="31"/>
    <x v="0"/>
    <x v="2"/>
    <x v="1"/>
    <x v="1"/>
    <x v="26"/>
    <x v="1"/>
    <x v="2"/>
    <x v="0"/>
    <x v="21"/>
    <n v="1"/>
    <x v="0"/>
    <x v="1"/>
    <x v="1"/>
    <x v="0"/>
    <x v="0"/>
    <x v="1"/>
    <x v="0"/>
  </r>
  <r>
    <x v="1"/>
    <x v="4"/>
    <x v="6"/>
    <x v="31"/>
    <x v="0"/>
    <x v="2"/>
    <x v="1"/>
    <x v="1"/>
    <x v="27"/>
    <x v="1"/>
    <x v="4"/>
    <x v="0"/>
    <x v="35"/>
    <n v="1"/>
    <x v="0"/>
    <x v="1"/>
    <x v="1"/>
    <x v="0"/>
    <x v="0"/>
    <x v="1"/>
    <x v="0"/>
  </r>
  <r>
    <x v="1"/>
    <x v="4"/>
    <x v="6"/>
    <x v="31"/>
    <x v="0"/>
    <x v="2"/>
    <x v="1"/>
    <x v="1"/>
    <x v="27"/>
    <x v="1"/>
    <x v="4"/>
    <x v="0"/>
    <x v="54"/>
    <n v="1"/>
    <x v="0"/>
    <x v="1"/>
    <x v="1"/>
    <x v="0"/>
    <x v="0"/>
    <x v="1"/>
    <x v="0"/>
  </r>
  <r>
    <x v="1"/>
    <x v="4"/>
    <x v="6"/>
    <x v="31"/>
    <x v="0"/>
    <x v="2"/>
    <x v="1"/>
    <x v="1"/>
    <x v="34"/>
    <x v="4"/>
    <x v="4"/>
    <x v="0"/>
    <x v="24"/>
    <n v="1"/>
    <x v="0"/>
    <x v="0"/>
    <x v="0"/>
    <x v="0"/>
    <x v="0"/>
    <x v="0"/>
    <x v="0"/>
  </r>
  <r>
    <x v="1"/>
    <x v="4"/>
    <x v="6"/>
    <x v="31"/>
    <x v="0"/>
    <x v="2"/>
    <x v="1"/>
    <x v="2"/>
    <x v="25"/>
    <x v="1"/>
    <x v="4"/>
    <x v="0"/>
    <x v="67"/>
    <n v="1"/>
    <x v="0"/>
    <x v="1"/>
    <x v="1"/>
    <x v="0"/>
    <x v="0"/>
    <x v="1"/>
    <x v="0"/>
  </r>
  <r>
    <x v="1"/>
    <x v="4"/>
    <x v="6"/>
    <x v="31"/>
    <x v="0"/>
    <x v="2"/>
    <x v="1"/>
    <x v="2"/>
    <x v="26"/>
    <x v="1"/>
    <x v="4"/>
    <x v="0"/>
    <x v="67"/>
    <n v="1"/>
    <x v="0"/>
    <x v="1"/>
    <x v="1"/>
    <x v="0"/>
    <x v="0"/>
    <x v="1"/>
    <x v="0"/>
  </r>
  <r>
    <x v="1"/>
    <x v="4"/>
    <x v="6"/>
    <x v="31"/>
    <x v="0"/>
    <x v="2"/>
    <x v="1"/>
    <x v="2"/>
    <x v="27"/>
    <x v="1"/>
    <x v="4"/>
    <x v="0"/>
    <x v="23"/>
    <n v="1"/>
    <x v="0"/>
    <x v="1"/>
    <x v="1"/>
    <x v="0"/>
    <x v="0"/>
    <x v="1"/>
    <x v="0"/>
  </r>
  <r>
    <x v="1"/>
    <x v="4"/>
    <x v="6"/>
    <x v="31"/>
    <x v="0"/>
    <x v="2"/>
    <x v="1"/>
    <x v="3"/>
    <x v="25"/>
    <x v="1"/>
    <x v="4"/>
    <x v="0"/>
    <x v="67"/>
    <n v="1"/>
    <x v="0"/>
    <x v="1"/>
    <x v="1"/>
    <x v="0"/>
    <x v="0"/>
    <x v="1"/>
    <x v="0"/>
  </r>
  <r>
    <x v="1"/>
    <x v="4"/>
    <x v="6"/>
    <x v="31"/>
    <x v="0"/>
    <x v="2"/>
    <x v="1"/>
    <x v="3"/>
    <x v="25"/>
    <x v="1"/>
    <x v="4"/>
    <x v="1"/>
    <x v="62"/>
    <n v="1"/>
    <x v="0"/>
    <x v="0"/>
    <x v="1"/>
    <x v="0"/>
    <x v="0"/>
    <x v="1"/>
    <x v="0"/>
  </r>
  <r>
    <x v="1"/>
    <x v="4"/>
    <x v="6"/>
    <x v="31"/>
    <x v="0"/>
    <x v="2"/>
    <x v="1"/>
    <x v="3"/>
    <x v="26"/>
    <x v="1"/>
    <x v="3"/>
    <x v="0"/>
    <x v="50"/>
    <n v="1"/>
    <x v="0"/>
    <x v="1"/>
    <x v="1"/>
    <x v="0"/>
    <x v="0"/>
    <x v="1"/>
    <x v="0"/>
  </r>
  <r>
    <x v="1"/>
    <x v="4"/>
    <x v="6"/>
    <x v="31"/>
    <x v="0"/>
    <x v="2"/>
    <x v="1"/>
    <x v="3"/>
    <x v="26"/>
    <x v="1"/>
    <x v="4"/>
    <x v="1"/>
    <x v="62"/>
    <n v="1"/>
    <x v="0"/>
    <x v="0"/>
    <x v="1"/>
    <x v="0"/>
    <x v="0"/>
    <x v="1"/>
    <x v="0"/>
  </r>
  <r>
    <x v="1"/>
    <x v="4"/>
    <x v="6"/>
    <x v="31"/>
    <x v="0"/>
    <x v="2"/>
    <x v="1"/>
    <x v="5"/>
    <x v="25"/>
    <x v="1"/>
    <x v="4"/>
    <x v="1"/>
    <x v="67"/>
    <n v="2"/>
    <x v="0"/>
    <x v="0"/>
    <x v="1"/>
    <x v="0"/>
    <x v="0"/>
    <x v="1"/>
    <x v="0"/>
  </r>
  <r>
    <x v="1"/>
    <x v="4"/>
    <x v="6"/>
    <x v="31"/>
    <x v="1"/>
    <x v="6"/>
    <x v="3"/>
    <x v="2"/>
    <x v="26"/>
    <x v="1"/>
    <x v="4"/>
    <x v="0"/>
    <x v="58"/>
    <n v="1"/>
    <x v="0"/>
    <x v="1"/>
    <x v="1"/>
    <x v="0"/>
    <x v="0"/>
    <x v="1"/>
    <x v="0"/>
  </r>
  <r>
    <x v="1"/>
    <x v="4"/>
    <x v="6"/>
    <x v="31"/>
    <x v="1"/>
    <x v="0"/>
    <x v="0"/>
    <x v="0"/>
    <x v="25"/>
    <x v="1"/>
    <x v="4"/>
    <x v="0"/>
    <x v="66"/>
    <n v="1"/>
    <x v="0"/>
    <x v="0"/>
    <x v="1"/>
    <x v="0"/>
    <x v="0"/>
    <x v="1"/>
    <x v="0"/>
  </r>
  <r>
    <x v="1"/>
    <x v="4"/>
    <x v="6"/>
    <x v="31"/>
    <x v="1"/>
    <x v="0"/>
    <x v="0"/>
    <x v="0"/>
    <x v="25"/>
    <x v="1"/>
    <x v="4"/>
    <x v="0"/>
    <x v="66"/>
    <n v="1"/>
    <x v="0"/>
    <x v="1"/>
    <x v="1"/>
    <x v="0"/>
    <x v="0"/>
    <x v="1"/>
    <x v="0"/>
  </r>
  <r>
    <x v="1"/>
    <x v="4"/>
    <x v="6"/>
    <x v="31"/>
    <x v="1"/>
    <x v="0"/>
    <x v="0"/>
    <x v="0"/>
    <x v="25"/>
    <x v="1"/>
    <x v="4"/>
    <x v="0"/>
    <x v="62"/>
    <n v="1"/>
    <x v="0"/>
    <x v="0"/>
    <x v="1"/>
    <x v="0"/>
    <x v="0"/>
    <x v="1"/>
    <x v="0"/>
  </r>
  <r>
    <x v="1"/>
    <x v="4"/>
    <x v="6"/>
    <x v="31"/>
    <x v="1"/>
    <x v="0"/>
    <x v="0"/>
    <x v="0"/>
    <x v="25"/>
    <x v="1"/>
    <x v="4"/>
    <x v="0"/>
    <x v="62"/>
    <n v="1"/>
    <x v="0"/>
    <x v="1"/>
    <x v="1"/>
    <x v="0"/>
    <x v="0"/>
    <x v="1"/>
    <x v="1"/>
  </r>
  <r>
    <x v="1"/>
    <x v="4"/>
    <x v="6"/>
    <x v="31"/>
    <x v="1"/>
    <x v="0"/>
    <x v="0"/>
    <x v="0"/>
    <x v="25"/>
    <x v="1"/>
    <x v="4"/>
    <x v="0"/>
    <x v="67"/>
    <n v="2"/>
    <x v="0"/>
    <x v="0"/>
    <x v="1"/>
    <x v="0"/>
    <x v="0"/>
    <x v="1"/>
    <x v="0"/>
  </r>
  <r>
    <x v="1"/>
    <x v="4"/>
    <x v="6"/>
    <x v="31"/>
    <x v="1"/>
    <x v="0"/>
    <x v="0"/>
    <x v="0"/>
    <x v="25"/>
    <x v="1"/>
    <x v="4"/>
    <x v="0"/>
    <x v="67"/>
    <n v="1"/>
    <x v="0"/>
    <x v="1"/>
    <x v="1"/>
    <x v="0"/>
    <x v="0"/>
    <x v="1"/>
    <x v="0"/>
  </r>
  <r>
    <x v="1"/>
    <x v="4"/>
    <x v="6"/>
    <x v="31"/>
    <x v="1"/>
    <x v="0"/>
    <x v="0"/>
    <x v="0"/>
    <x v="25"/>
    <x v="1"/>
    <x v="4"/>
    <x v="0"/>
    <x v="24"/>
    <n v="1"/>
    <x v="0"/>
    <x v="0"/>
    <x v="1"/>
    <x v="0"/>
    <x v="0"/>
    <x v="1"/>
    <x v="0"/>
  </r>
  <r>
    <x v="1"/>
    <x v="4"/>
    <x v="6"/>
    <x v="31"/>
    <x v="1"/>
    <x v="0"/>
    <x v="0"/>
    <x v="0"/>
    <x v="25"/>
    <x v="1"/>
    <x v="4"/>
    <x v="0"/>
    <x v="35"/>
    <n v="1"/>
    <x v="0"/>
    <x v="1"/>
    <x v="1"/>
    <x v="0"/>
    <x v="0"/>
    <x v="1"/>
    <x v="0"/>
  </r>
  <r>
    <x v="1"/>
    <x v="4"/>
    <x v="6"/>
    <x v="31"/>
    <x v="1"/>
    <x v="0"/>
    <x v="0"/>
    <x v="0"/>
    <x v="26"/>
    <x v="1"/>
    <x v="4"/>
    <x v="0"/>
    <x v="66"/>
    <n v="1"/>
    <x v="0"/>
    <x v="0"/>
    <x v="1"/>
    <x v="0"/>
    <x v="0"/>
    <x v="1"/>
    <x v="0"/>
  </r>
  <r>
    <x v="1"/>
    <x v="4"/>
    <x v="6"/>
    <x v="31"/>
    <x v="1"/>
    <x v="0"/>
    <x v="0"/>
    <x v="0"/>
    <x v="26"/>
    <x v="1"/>
    <x v="4"/>
    <x v="0"/>
    <x v="62"/>
    <n v="1"/>
    <x v="0"/>
    <x v="0"/>
    <x v="1"/>
    <x v="0"/>
    <x v="0"/>
    <x v="1"/>
    <x v="0"/>
  </r>
  <r>
    <x v="1"/>
    <x v="4"/>
    <x v="6"/>
    <x v="31"/>
    <x v="1"/>
    <x v="0"/>
    <x v="0"/>
    <x v="0"/>
    <x v="26"/>
    <x v="1"/>
    <x v="4"/>
    <x v="0"/>
    <x v="67"/>
    <n v="1"/>
    <x v="0"/>
    <x v="0"/>
    <x v="1"/>
    <x v="0"/>
    <x v="0"/>
    <x v="1"/>
    <x v="0"/>
  </r>
  <r>
    <x v="1"/>
    <x v="4"/>
    <x v="6"/>
    <x v="31"/>
    <x v="1"/>
    <x v="0"/>
    <x v="0"/>
    <x v="0"/>
    <x v="26"/>
    <x v="1"/>
    <x v="4"/>
    <x v="0"/>
    <x v="67"/>
    <n v="1"/>
    <x v="0"/>
    <x v="1"/>
    <x v="1"/>
    <x v="0"/>
    <x v="0"/>
    <x v="1"/>
    <x v="0"/>
  </r>
  <r>
    <x v="1"/>
    <x v="4"/>
    <x v="6"/>
    <x v="31"/>
    <x v="1"/>
    <x v="0"/>
    <x v="0"/>
    <x v="0"/>
    <x v="26"/>
    <x v="1"/>
    <x v="4"/>
    <x v="0"/>
    <x v="24"/>
    <n v="1"/>
    <x v="0"/>
    <x v="0"/>
    <x v="1"/>
    <x v="0"/>
    <x v="0"/>
    <x v="1"/>
    <x v="0"/>
  </r>
  <r>
    <x v="1"/>
    <x v="4"/>
    <x v="6"/>
    <x v="31"/>
    <x v="1"/>
    <x v="0"/>
    <x v="0"/>
    <x v="0"/>
    <x v="26"/>
    <x v="1"/>
    <x v="4"/>
    <x v="0"/>
    <x v="35"/>
    <n v="1"/>
    <x v="0"/>
    <x v="1"/>
    <x v="1"/>
    <x v="0"/>
    <x v="0"/>
    <x v="1"/>
    <x v="0"/>
  </r>
  <r>
    <x v="1"/>
    <x v="4"/>
    <x v="6"/>
    <x v="31"/>
    <x v="1"/>
    <x v="0"/>
    <x v="0"/>
    <x v="0"/>
    <x v="27"/>
    <x v="1"/>
    <x v="4"/>
    <x v="0"/>
    <x v="67"/>
    <n v="1"/>
    <x v="0"/>
    <x v="1"/>
    <x v="1"/>
    <x v="0"/>
    <x v="0"/>
    <x v="1"/>
    <x v="0"/>
  </r>
  <r>
    <x v="1"/>
    <x v="4"/>
    <x v="6"/>
    <x v="31"/>
    <x v="1"/>
    <x v="0"/>
    <x v="0"/>
    <x v="0"/>
    <x v="27"/>
    <x v="1"/>
    <x v="4"/>
    <x v="0"/>
    <x v="35"/>
    <n v="1"/>
    <x v="0"/>
    <x v="0"/>
    <x v="1"/>
    <x v="0"/>
    <x v="0"/>
    <x v="1"/>
    <x v="0"/>
  </r>
  <r>
    <x v="1"/>
    <x v="4"/>
    <x v="6"/>
    <x v="31"/>
    <x v="1"/>
    <x v="0"/>
    <x v="0"/>
    <x v="0"/>
    <x v="27"/>
    <x v="1"/>
    <x v="4"/>
    <x v="0"/>
    <x v="54"/>
    <n v="1"/>
    <x v="0"/>
    <x v="1"/>
    <x v="1"/>
    <x v="0"/>
    <x v="0"/>
    <x v="1"/>
    <x v="0"/>
  </r>
  <r>
    <x v="1"/>
    <x v="4"/>
    <x v="6"/>
    <x v="31"/>
    <x v="1"/>
    <x v="0"/>
    <x v="0"/>
    <x v="0"/>
    <x v="34"/>
    <x v="4"/>
    <x v="3"/>
    <x v="0"/>
    <x v="52"/>
    <n v="1"/>
    <x v="0"/>
    <x v="1"/>
    <x v="0"/>
    <x v="0"/>
    <x v="0"/>
    <x v="0"/>
    <x v="0"/>
  </r>
  <r>
    <x v="1"/>
    <x v="4"/>
    <x v="6"/>
    <x v="31"/>
    <x v="1"/>
    <x v="0"/>
    <x v="0"/>
    <x v="0"/>
    <x v="34"/>
    <x v="4"/>
    <x v="4"/>
    <x v="0"/>
    <x v="66"/>
    <n v="1"/>
    <x v="0"/>
    <x v="1"/>
    <x v="0"/>
    <x v="0"/>
    <x v="0"/>
    <x v="0"/>
    <x v="0"/>
  </r>
  <r>
    <x v="1"/>
    <x v="4"/>
    <x v="6"/>
    <x v="31"/>
    <x v="1"/>
    <x v="0"/>
    <x v="0"/>
    <x v="1"/>
    <x v="25"/>
    <x v="1"/>
    <x v="4"/>
    <x v="0"/>
    <x v="66"/>
    <n v="1"/>
    <x v="0"/>
    <x v="1"/>
    <x v="1"/>
    <x v="0"/>
    <x v="0"/>
    <x v="1"/>
    <x v="0"/>
  </r>
  <r>
    <x v="1"/>
    <x v="4"/>
    <x v="6"/>
    <x v="31"/>
    <x v="1"/>
    <x v="0"/>
    <x v="0"/>
    <x v="1"/>
    <x v="25"/>
    <x v="1"/>
    <x v="4"/>
    <x v="0"/>
    <x v="67"/>
    <n v="3"/>
    <x v="0"/>
    <x v="0"/>
    <x v="1"/>
    <x v="0"/>
    <x v="0"/>
    <x v="1"/>
    <x v="0"/>
  </r>
  <r>
    <x v="1"/>
    <x v="4"/>
    <x v="6"/>
    <x v="31"/>
    <x v="1"/>
    <x v="0"/>
    <x v="0"/>
    <x v="1"/>
    <x v="25"/>
    <x v="1"/>
    <x v="4"/>
    <x v="0"/>
    <x v="67"/>
    <n v="2"/>
    <x v="0"/>
    <x v="1"/>
    <x v="1"/>
    <x v="0"/>
    <x v="0"/>
    <x v="1"/>
    <x v="0"/>
  </r>
  <r>
    <x v="1"/>
    <x v="4"/>
    <x v="6"/>
    <x v="31"/>
    <x v="1"/>
    <x v="0"/>
    <x v="0"/>
    <x v="1"/>
    <x v="25"/>
    <x v="1"/>
    <x v="4"/>
    <x v="0"/>
    <x v="35"/>
    <n v="1"/>
    <x v="0"/>
    <x v="1"/>
    <x v="1"/>
    <x v="0"/>
    <x v="0"/>
    <x v="1"/>
    <x v="1"/>
  </r>
  <r>
    <x v="1"/>
    <x v="4"/>
    <x v="6"/>
    <x v="31"/>
    <x v="1"/>
    <x v="0"/>
    <x v="0"/>
    <x v="1"/>
    <x v="25"/>
    <x v="1"/>
    <x v="4"/>
    <x v="0"/>
    <x v="35"/>
    <n v="1"/>
    <x v="0"/>
    <x v="1"/>
    <x v="1"/>
    <x v="0"/>
    <x v="0"/>
    <x v="1"/>
    <x v="0"/>
  </r>
  <r>
    <x v="1"/>
    <x v="4"/>
    <x v="6"/>
    <x v="31"/>
    <x v="1"/>
    <x v="0"/>
    <x v="0"/>
    <x v="1"/>
    <x v="25"/>
    <x v="1"/>
    <x v="4"/>
    <x v="0"/>
    <x v="54"/>
    <n v="1"/>
    <x v="0"/>
    <x v="1"/>
    <x v="1"/>
    <x v="0"/>
    <x v="0"/>
    <x v="1"/>
    <x v="0"/>
  </r>
  <r>
    <x v="1"/>
    <x v="4"/>
    <x v="6"/>
    <x v="31"/>
    <x v="1"/>
    <x v="0"/>
    <x v="0"/>
    <x v="1"/>
    <x v="25"/>
    <x v="1"/>
    <x v="4"/>
    <x v="0"/>
    <x v="58"/>
    <n v="1"/>
    <x v="0"/>
    <x v="1"/>
    <x v="1"/>
    <x v="0"/>
    <x v="0"/>
    <x v="1"/>
    <x v="0"/>
  </r>
  <r>
    <x v="1"/>
    <x v="4"/>
    <x v="6"/>
    <x v="31"/>
    <x v="1"/>
    <x v="0"/>
    <x v="0"/>
    <x v="1"/>
    <x v="25"/>
    <x v="1"/>
    <x v="4"/>
    <x v="1"/>
    <x v="23"/>
    <n v="1"/>
    <x v="0"/>
    <x v="1"/>
    <x v="1"/>
    <x v="0"/>
    <x v="0"/>
    <x v="1"/>
    <x v="0"/>
  </r>
  <r>
    <x v="1"/>
    <x v="4"/>
    <x v="6"/>
    <x v="31"/>
    <x v="1"/>
    <x v="0"/>
    <x v="0"/>
    <x v="1"/>
    <x v="25"/>
    <x v="1"/>
    <x v="4"/>
    <x v="1"/>
    <x v="67"/>
    <n v="1"/>
    <x v="0"/>
    <x v="1"/>
    <x v="1"/>
    <x v="0"/>
    <x v="0"/>
    <x v="1"/>
    <x v="0"/>
  </r>
  <r>
    <x v="1"/>
    <x v="4"/>
    <x v="6"/>
    <x v="31"/>
    <x v="1"/>
    <x v="0"/>
    <x v="0"/>
    <x v="1"/>
    <x v="25"/>
    <x v="1"/>
    <x v="2"/>
    <x v="0"/>
    <x v="21"/>
    <n v="1"/>
    <x v="0"/>
    <x v="1"/>
    <x v="1"/>
    <x v="0"/>
    <x v="0"/>
    <x v="1"/>
    <x v="0"/>
  </r>
  <r>
    <x v="1"/>
    <x v="4"/>
    <x v="6"/>
    <x v="31"/>
    <x v="1"/>
    <x v="0"/>
    <x v="0"/>
    <x v="1"/>
    <x v="25"/>
    <x v="1"/>
    <x v="2"/>
    <x v="1"/>
    <x v="60"/>
    <n v="1"/>
    <x v="0"/>
    <x v="1"/>
    <x v="1"/>
    <x v="0"/>
    <x v="0"/>
    <x v="1"/>
    <x v="0"/>
  </r>
  <r>
    <x v="1"/>
    <x v="4"/>
    <x v="6"/>
    <x v="31"/>
    <x v="1"/>
    <x v="0"/>
    <x v="0"/>
    <x v="1"/>
    <x v="26"/>
    <x v="1"/>
    <x v="4"/>
    <x v="0"/>
    <x v="66"/>
    <n v="1"/>
    <x v="0"/>
    <x v="1"/>
    <x v="1"/>
    <x v="0"/>
    <x v="0"/>
    <x v="1"/>
    <x v="0"/>
  </r>
  <r>
    <x v="1"/>
    <x v="4"/>
    <x v="6"/>
    <x v="31"/>
    <x v="1"/>
    <x v="0"/>
    <x v="0"/>
    <x v="1"/>
    <x v="26"/>
    <x v="1"/>
    <x v="4"/>
    <x v="0"/>
    <x v="67"/>
    <n v="3"/>
    <x v="0"/>
    <x v="0"/>
    <x v="1"/>
    <x v="0"/>
    <x v="0"/>
    <x v="1"/>
    <x v="0"/>
  </r>
  <r>
    <x v="1"/>
    <x v="4"/>
    <x v="6"/>
    <x v="31"/>
    <x v="1"/>
    <x v="0"/>
    <x v="0"/>
    <x v="1"/>
    <x v="26"/>
    <x v="1"/>
    <x v="4"/>
    <x v="0"/>
    <x v="67"/>
    <n v="1"/>
    <x v="0"/>
    <x v="1"/>
    <x v="1"/>
    <x v="0"/>
    <x v="0"/>
    <x v="1"/>
    <x v="0"/>
  </r>
  <r>
    <x v="1"/>
    <x v="4"/>
    <x v="6"/>
    <x v="31"/>
    <x v="1"/>
    <x v="0"/>
    <x v="0"/>
    <x v="1"/>
    <x v="26"/>
    <x v="1"/>
    <x v="4"/>
    <x v="0"/>
    <x v="24"/>
    <n v="1"/>
    <x v="0"/>
    <x v="1"/>
    <x v="1"/>
    <x v="0"/>
    <x v="0"/>
    <x v="1"/>
    <x v="0"/>
  </r>
  <r>
    <x v="1"/>
    <x v="4"/>
    <x v="6"/>
    <x v="31"/>
    <x v="1"/>
    <x v="0"/>
    <x v="0"/>
    <x v="1"/>
    <x v="26"/>
    <x v="1"/>
    <x v="4"/>
    <x v="0"/>
    <x v="35"/>
    <n v="1"/>
    <x v="0"/>
    <x v="1"/>
    <x v="1"/>
    <x v="0"/>
    <x v="0"/>
    <x v="1"/>
    <x v="0"/>
  </r>
  <r>
    <x v="1"/>
    <x v="4"/>
    <x v="6"/>
    <x v="31"/>
    <x v="1"/>
    <x v="0"/>
    <x v="0"/>
    <x v="1"/>
    <x v="26"/>
    <x v="1"/>
    <x v="4"/>
    <x v="0"/>
    <x v="54"/>
    <n v="1"/>
    <x v="0"/>
    <x v="1"/>
    <x v="1"/>
    <x v="0"/>
    <x v="0"/>
    <x v="1"/>
    <x v="0"/>
  </r>
  <r>
    <x v="1"/>
    <x v="4"/>
    <x v="6"/>
    <x v="31"/>
    <x v="1"/>
    <x v="0"/>
    <x v="0"/>
    <x v="1"/>
    <x v="26"/>
    <x v="1"/>
    <x v="4"/>
    <x v="0"/>
    <x v="58"/>
    <n v="1"/>
    <x v="0"/>
    <x v="1"/>
    <x v="1"/>
    <x v="0"/>
    <x v="0"/>
    <x v="1"/>
    <x v="0"/>
  </r>
  <r>
    <x v="1"/>
    <x v="4"/>
    <x v="6"/>
    <x v="31"/>
    <x v="1"/>
    <x v="0"/>
    <x v="0"/>
    <x v="1"/>
    <x v="26"/>
    <x v="1"/>
    <x v="4"/>
    <x v="1"/>
    <x v="23"/>
    <n v="1"/>
    <x v="0"/>
    <x v="1"/>
    <x v="1"/>
    <x v="0"/>
    <x v="0"/>
    <x v="1"/>
    <x v="0"/>
  </r>
  <r>
    <x v="1"/>
    <x v="4"/>
    <x v="6"/>
    <x v="31"/>
    <x v="1"/>
    <x v="0"/>
    <x v="0"/>
    <x v="1"/>
    <x v="26"/>
    <x v="1"/>
    <x v="2"/>
    <x v="0"/>
    <x v="21"/>
    <n v="1"/>
    <x v="0"/>
    <x v="1"/>
    <x v="1"/>
    <x v="0"/>
    <x v="0"/>
    <x v="1"/>
    <x v="0"/>
  </r>
  <r>
    <x v="1"/>
    <x v="4"/>
    <x v="6"/>
    <x v="31"/>
    <x v="1"/>
    <x v="0"/>
    <x v="0"/>
    <x v="1"/>
    <x v="27"/>
    <x v="1"/>
    <x v="4"/>
    <x v="0"/>
    <x v="66"/>
    <n v="1"/>
    <x v="0"/>
    <x v="1"/>
    <x v="1"/>
    <x v="0"/>
    <x v="0"/>
    <x v="1"/>
    <x v="1"/>
  </r>
  <r>
    <x v="1"/>
    <x v="4"/>
    <x v="6"/>
    <x v="31"/>
    <x v="1"/>
    <x v="0"/>
    <x v="0"/>
    <x v="1"/>
    <x v="27"/>
    <x v="1"/>
    <x v="4"/>
    <x v="0"/>
    <x v="62"/>
    <n v="1"/>
    <x v="0"/>
    <x v="1"/>
    <x v="1"/>
    <x v="0"/>
    <x v="0"/>
    <x v="1"/>
    <x v="0"/>
  </r>
  <r>
    <x v="1"/>
    <x v="4"/>
    <x v="6"/>
    <x v="31"/>
    <x v="1"/>
    <x v="0"/>
    <x v="0"/>
    <x v="1"/>
    <x v="27"/>
    <x v="1"/>
    <x v="4"/>
    <x v="0"/>
    <x v="23"/>
    <n v="1"/>
    <x v="0"/>
    <x v="1"/>
    <x v="1"/>
    <x v="0"/>
    <x v="0"/>
    <x v="1"/>
    <x v="1"/>
  </r>
  <r>
    <x v="1"/>
    <x v="4"/>
    <x v="6"/>
    <x v="31"/>
    <x v="1"/>
    <x v="0"/>
    <x v="0"/>
    <x v="1"/>
    <x v="27"/>
    <x v="1"/>
    <x v="4"/>
    <x v="0"/>
    <x v="67"/>
    <n v="3"/>
    <x v="0"/>
    <x v="1"/>
    <x v="1"/>
    <x v="0"/>
    <x v="0"/>
    <x v="1"/>
    <x v="0"/>
  </r>
  <r>
    <x v="1"/>
    <x v="4"/>
    <x v="6"/>
    <x v="31"/>
    <x v="1"/>
    <x v="0"/>
    <x v="0"/>
    <x v="1"/>
    <x v="27"/>
    <x v="1"/>
    <x v="4"/>
    <x v="0"/>
    <x v="35"/>
    <n v="1"/>
    <x v="0"/>
    <x v="1"/>
    <x v="1"/>
    <x v="0"/>
    <x v="0"/>
    <x v="1"/>
    <x v="0"/>
  </r>
  <r>
    <x v="1"/>
    <x v="4"/>
    <x v="6"/>
    <x v="31"/>
    <x v="1"/>
    <x v="0"/>
    <x v="0"/>
    <x v="1"/>
    <x v="27"/>
    <x v="1"/>
    <x v="4"/>
    <x v="0"/>
    <x v="54"/>
    <n v="1"/>
    <x v="0"/>
    <x v="1"/>
    <x v="1"/>
    <x v="0"/>
    <x v="0"/>
    <x v="1"/>
    <x v="0"/>
  </r>
  <r>
    <x v="1"/>
    <x v="4"/>
    <x v="6"/>
    <x v="31"/>
    <x v="1"/>
    <x v="0"/>
    <x v="0"/>
    <x v="1"/>
    <x v="34"/>
    <x v="4"/>
    <x v="4"/>
    <x v="0"/>
    <x v="35"/>
    <n v="1"/>
    <x v="0"/>
    <x v="1"/>
    <x v="0"/>
    <x v="0"/>
    <x v="0"/>
    <x v="0"/>
    <x v="0"/>
  </r>
  <r>
    <x v="1"/>
    <x v="4"/>
    <x v="6"/>
    <x v="31"/>
    <x v="1"/>
    <x v="0"/>
    <x v="0"/>
    <x v="1"/>
    <x v="34"/>
    <x v="4"/>
    <x v="4"/>
    <x v="1"/>
    <x v="67"/>
    <n v="1"/>
    <x v="0"/>
    <x v="1"/>
    <x v="0"/>
    <x v="0"/>
    <x v="0"/>
    <x v="0"/>
    <x v="0"/>
  </r>
  <r>
    <x v="1"/>
    <x v="4"/>
    <x v="6"/>
    <x v="31"/>
    <x v="1"/>
    <x v="0"/>
    <x v="0"/>
    <x v="1"/>
    <x v="34"/>
    <x v="4"/>
    <x v="0"/>
    <x v="0"/>
    <x v="1"/>
    <n v="1"/>
    <x v="0"/>
    <x v="1"/>
    <x v="0"/>
    <x v="0"/>
    <x v="0"/>
    <x v="0"/>
    <x v="0"/>
  </r>
  <r>
    <x v="1"/>
    <x v="4"/>
    <x v="6"/>
    <x v="31"/>
    <x v="1"/>
    <x v="0"/>
    <x v="0"/>
    <x v="2"/>
    <x v="25"/>
    <x v="1"/>
    <x v="4"/>
    <x v="0"/>
    <x v="66"/>
    <n v="2"/>
    <x v="0"/>
    <x v="1"/>
    <x v="1"/>
    <x v="0"/>
    <x v="0"/>
    <x v="1"/>
    <x v="0"/>
  </r>
  <r>
    <x v="1"/>
    <x v="4"/>
    <x v="6"/>
    <x v="31"/>
    <x v="1"/>
    <x v="0"/>
    <x v="0"/>
    <x v="2"/>
    <x v="25"/>
    <x v="1"/>
    <x v="4"/>
    <x v="0"/>
    <x v="67"/>
    <n v="1"/>
    <x v="0"/>
    <x v="0"/>
    <x v="1"/>
    <x v="0"/>
    <x v="0"/>
    <x v="1"/>
    <x v="0"/>
  </r>
  <r>
    <x v="1"/>
    <x v="4"/>
    <x v="6"/>
    <x v="31"/>
    <x v="1"/>
    <x v="0"/>
    <x v="0"/>
    <x v="2"/>
    <x v="25"/>
    <x v="1"/>
    <x v="4"/>
    <x v="0"/>
    <x v="67"/>
    <n v="1"/>
    <x v="0"/>
    <x v="1"/>
    <x v="1"/>
    <x v="0"/>
    <x v="0"/>
    <x v="1"/>
    <x v="0"/>
  </r>
  <r>
    <x v="1"/>
    <x v="4"/>
    <x v="6"/>
    <x v="31"/>
    <x v="1"/>
    <x v="0"/>
    <x v="0"/>
    <x v="2"/>
    <x v="25"/>
    <x v="1"/>
    <x v="4"/>
    <x v="1"/>
    <x v="67"/>
    <n v="1"/>
    <x v="0"/>
    <x v="0"/>
    <x v="1"/>
    <x v="0"/>
    <x v="0"/>
    <x v="1"/>
    <x v="0"/>
  </r>
  <r>
    <x v="1"/>
    <x v="4"/>
    <x v="6"/>
    <x v="31"/>
    <x v="1"/>
    <x v="0"/>
    <x v="0"/>
    <x v="2"/>
    <x v="26"/>
    <x v="1"/>
    <x v="4"/>
    <x v="0"/>
    <x v="66"/>
    <n v="2"/>
    <x v="0"/>
    <x v="1"/>
    <x v="1"/>
    <x v="0"/>
    <x v="0"/>
    <x v="1"/>
    <x v="0"/>
  </r>
  <r>
    <x v="1"/>
    <x v="4"/>
    <x v="6"/>
    <x v="31"/>
    <x v="1"/>
    <x v="0"/>
    <x v="0"/>
    <x v="2"/>
    <x v="26"/>
    <x v="1"/>
    <x v="4"/>
    <x v="0"/>
    <x v="67"/>
    <n v="1"/>
    <x v="0"/>
    <x v="0"/>
    <x v="1"/>
    <x v="0"/>
    <x v="0"/>
    <x v="1"/>
    <x v="0"/>
  </r>
  <r>
    <x v="1"/>
    <x v="4"/>
    <x v="6"/>
    <x v="31"/>
    <x v="1"/>
    <x v="0"/>
    <x v="0"/>
    <x v="2"/>
    <x v="26"/>
    <x v="1"/>
    <x v="4"/>
    <x v="0"/>
    <x v="67"/>
    <n v="1"/>
    <x v="0"/>
    <x v="1"/>
    <x v="1"/>
    <x v="0"/>
    <x v="0"/>
    <x v="1"/>
    <x v="0"/>
  </r>
  <r>
    <x v="1"/>
    <x v="4"/>
    <x v="6"/>
    <x v="31"/>
    <x v="1"/>
    <x v="0"/>
    <x v="0"/>
    <x v="2"/>
    <x v="27"/>
    <x v="1"/>
    <x v="4"/>
    <x v="0"/>
    <x v="54"/>
    <n v="1"/>
    <x v="0"/>
    <x v="0"/>
    <x v="1"/>
    <x v="0"/>
    <x v="0"/>
    <x v="1"/>
    <x v="0"/>
  </r>
  <r>
    <x v="1"/>
    <x v="4"/>
    <x v="6"/>
    <x v="31"/>
    <x v="1"/>
    <x v="0"/>
    <x v="0"/>
    <x v="2"/>
    <x v="27"/>
    <x v="1"/>
    <x v="4"/>
    <x v="0"/>
    <x v="54"/>
    <n v="1"/>
    <x v="0"/>
    <x v="1"/>
    <x v="1"/>
    <x v="0"/>
    <x v="0"/>
    <x v="1"/>
    <x v="0"/>
  </r>
  <r>
    <x v="1"/>
    <x v="4"/>
    <x v="6"/>
    <x v="31"/>
    <x v="1"/>
    <x v="0"/>
    <x v="0"/>
    <x v="2"/>
    <x v="34"/>
    <x v="4"/>
    <x v="4"/>
    <x v="0"/>
    <x v="67"/>
    <n v="1"/>
    <x v="0"/>
    <x v="1"/>
    <x v="0"/>
    <x v="0"/>
    <x v="0"/>
    <x v="0"/>
    <x v="0"/>
  </r>
  <r>
    <x v="1"/>
    <x v="4"/>
    <x v="6"/>
    <x v="31"/>
    <x v="1"/>
    <x v="0"/>
    <x v="0"/>
    <x v="3"/>
    <x v="25"/>
    <x v="1"/>
    <x v="3"/>
    <x v="1"/>
    <x v="52"/>
    <n v="1"/>
    <x v="0"/>
    <x v="0"/>
    <x v="1"/>
    <x v="0"/>
    <x v="0"/>
    <x v="1"/>
    <x v="0"/>
  </r>
  <r>
    <x v="1"/>
    <x v="4"/>
    <x v="6"/>
    <x v="31"/>
    <x v="1"/>
    <x v="0"/>
    <x v="0"/>
    <x v="3"/>
    <x v="25"/>
    <x v="1"/>
    <x v="4"/>
    <x v="0"/>
    <x v="67"/>
    <n v="1"/>
    <x v="0"/>
    <x v="1"/>
    <x v="1"/>
    <x v="0"/>
    <x v="0"/>
    <x v="1"/>
    <x v="1"/>
  </r>
  <r>
    <x v="1"/>
    <x v="4"/>
    <x v="6"/>
    <x v="31"/>
    <x v="1"/>
    <x v="0"/>
    <x v="0"/>
    <x v="3"/>
    <x v="25"/>
    <x v="1"/>
    <x v="4"/>
    <x v="1"/>
    <x v="24"/>
    <n v="1"/>
    <x v="0"/>
    <x v="1"/>
    <x v="1"/>
    <x v="0"/>
    <x v="0"/>
    <x v="1"/>
    <x v="0"/>
  </r>
  <r>
    <x v="1"/>
    <x v="4"/>
    <x v="6"/>
    <x v="31"/>
    <x v="1"/>
    <x v="0"/>
    <x v="0"/>
    <x v="3"/>
    <x v="26"/>
    <x v="1"/>
    <x v="4"/>
    <x v="1"/>
    <x v="67"/>
    <n v="1"/>
    <x v="0"/>
    <x v="1"/>
    <x v="1"/>
    <x v="0"/>
    <x v="0"/>
    <x v="1"/>
    <x v="0"/>
  </r>
  <r>
    <x v="1"/>
    <x v="4"/>
    <x v="6"/>
    <x v="31"/>
    <x v="1"/>
    <x v="0"/>
    <x v="0"/>
    <x v="3"/>
    <x v="34"/>
    <x v="4"/>
    <x v="4"/>
    <x v="0"/>
    <x v="67"/>
    <n v="1"/>
    <x v="0"/>
    <x v="1"/>
    <x v="0"/>
    <x v="0"/>
    <x v="0"/>
    <x v="0"/>
    <x v="0"/>
  </r>
  <r>
    <x v="1"/>
    <x v="4"/>
    <x v="6"/>
    <x v="31"/>
    <x v="1"/>
    <x v="0"/>
    <x v="0"/>
    <x v="4"/>
    <x v="25"/>
    <x v="1"/>
    <x v="4"/>
    <x v="0"/>
    <x v="67"/>
    <n v="1"/>
    <x v="0"/>
    <x v="0"/>
    <x v="1"/>
    <x v="0"/>
    <x v="0"/>
    <x v="1"/>
    <x v="0"/>
  </r>
  <r>
    <x v="1"/>
    <x v="4"/>
    <x v="6"/>
    <x v="31"/>
    <x v="1"/>
    <x v="0"/>
    <x v="0"/>
    <x v="4"/>
    <x v="25"/>
    <x v="1"/>
    <x v="4"/>
    <x v="1"/>
    <x v="67"/>
    <n v="1"/>
    <x v="0"/>
    <x v="0"/>
    <x v="1"/>
    <x v="0"/>
    <x v="0"/>
    <x v="1"/>
    <x v="0"/>
  </r>
  <r>
    <x v="1"/>
    <x v="4"/>
    <x v="6"/>
    <x v="31"/>
    <x v="1"/>
    <x v="0"/>
    <x v="0"/>
    <x v="5"/>
    <x v="25"/>
    <x v="1"/>
    <x v="4"/>
    <x v="0"/>
    <x v="35"/>
    <n v="1"/>
    <x v="0"/>
    <x v="1"/>
    <x v="1"/>
    <x v="0"/>
    <x v="0"/>
    <x v="1"/>
    <x v="0"/>
  </r>
  <r>
    <x v="1"/>
    <x v="4"/>
    <x v="6"/>
    <x v="31"/>
    <x v="1"/>
    <x v="0"/>
    <x v="0"/>
    <x v="5"/>
    <x v="26"/>
    <x v="1"/>
    <x v="4"/>
    <x v="0"/>
    <x v="67"/>
    <n v="1"/>
    <x v="0"/>
    <x v="1"/>
    <x v="1"/>
    <x v="0"/>
    <x v="0"/>
    <x v="1"/>
    <x v="0"/>
  </r>
  <r>
    <x v="1"/>
    <x v="4"/>
    <x v="6"/>
    <x v="31"/>
    <x v="1"/>
    <x v="0"/>
    <x v="0"/>
    <x v="5"/>
    <x v="26"/>
    <x v="1"/>
    <x v="4"/>
    <x v="0"/>
    <x v="35"/>
    <n v="1"/>
    <x v="0"/>
    <x v="1"/>
    <x v="1"/>
    <x v="0"/>
    <x v="0"/>
    <x v="1"/>
    <x v="0"/>
  </r>
  <r>
    <x v="1"/>
    <x v="4"/>
    <x v="6"/>
    <x v="31"/>
    <x v="1"/>
    <x v="0"/>
    <x v="0"/>
    <x v="5"/>
    <x v="34"/>
    <x v="4"/>
    <x v="4"/>
    <x v="0"/>
    <x v="67"/>
    <n v="1"/>
    <x v="0"/>
    <x v="1"/>
    <x v="0"/>
    <x v="0"/>
    <x v="0"/>
    <x v="0"/>
    <x v="0"/>
  </r>
  <r>
    <x v="1"/>
    <x v="4"/>
    <x v="6"/>
    <x v="31"/>
    <x v="1"/>
    <x v="0"/>
    <x v="0"/>
    <x v="9"/>
    <x v="34"/>
    <x v="4"/>
    <x v="4"/>
    <x v="0"/>
    <x v="67"/>
    <n v="1"/>
    <x v="0"/>
    <x v="1"/>
    <x v="0"/>
    <x v="0"/>
    <x v="0"/>
    <x v="0"/>
    <x v="0"/>
  </r>
  <r>
    <x v="1"/>
    <x v="4"/>
    <x v="6"/>
    <x v="31"/>
    <x v="1"/>
    <x v="3"/>
    <x v="0"/>
    <x v="0"/>
    <x v="25"/>
    <x v="1"/>
    <x v="4"/>
    <x v="0"/>
    <x v="23"/>
    <n v="1"/>
    <x v="0"/>
    <x v="0"/>
    <x v="1"/>
    <x v="0"/>
    <x v="0"/>
    <x v="1"/>
    <x v="0"/>
  </r>
  <r>
    <x v="1"/>
    <x v="4"/>
    <x v="6"/>
    <x v="31"/>
    <x v="1"/>
    <x v="3"/>
    <x v="0"/>
    <x v="0"/>
    <x v="25"/>
    <x v="1"/>
    <x v="4"/>
    <x v="0"/>
    <x v="35"/>
    <n v="1"/>
    <x v="0"/>
    <x v="0"/>
    <x v="1"/>
    <x v="0"/>
    <x v="0"/>
    <x v="1"/>
    <x v="0"/>
  </r>
  <r>
    <x v="1"/>
    <x v="4"/>
    <x v="6"/>
    <x v="31"/>
    <x v="1"/>
    <x v="3"/>
    <x v="0"/>
    <x v="0"/>
    <x v="26"/>
    <x v="1"/>
    <x v="4"/>
    <x v="0"/>
    <x v="23"/>
    <n v="1"/>
    <x v="0"/>
    <x v="0"/>
    <x v="1"/>
    <x v="0"/>
    <x v="0"/>
    <x v="1"/>
    <x v="0"/>
  </r>
  <r>
    <x v="1"/>
    <x v="4"/>
    <x v="6"/>
    <x v="31"/>
    <x v="1"/>
    <x v="3"/>
    <x v="0"/>
    <x v="0"/>
    <x v="26"/>
    <x v="1"/>
    <x v="4"/>
    <x v="0"/>
    <x v="35"/>
    <n v="1"/>
    <x v="0"/>
    <x v="0"/>
    <x v="1"/>
    <x v="0"/>
    <x v="0"/>
    <x v="1"/>
    <x v="0"/>
  </r>
  <r>
    <x v="1"/>
    <x v="4"/>
    <x v="6"/>
    <x v="31"/>
    <x v="1"/>
    <x v="3"/>
    <x v="0"/>
    <x v="1"/>
    <x v="25"/>
    <x v="1"/>
    <x v="4"/>
    <x v="1"/>
    <x v="67"/>
    <n v="1"/>
    <x v="0"/>
    <x v="1"/>
    <x v="1"/>
    <x v="0"/>
    <x v="0"/>
    <x v="1"/>
    <x v="0"/>
  </r>
  <r>
    <x v="1"/>
    <x v="4"/>
    <x v="6"/>
    <x v="31"/>
    <x v="1"/>
    <x v="3"/>
    <x v="0"/>
    <x v="2"/>
    <x v="26"/>
    <x v="1"/>
    <x v="4"/>
    <x v="0"/>
    <x v="67"/>
    <n v="1"/>
    <x v="0"/>
    <x v="1"/>
    <x v="1"/>
    <x v="0"/>
    <x v="0"/>
    <x v="1"/>
    <x v="0"/>
  </r>
  <r>
    <x v="1"/>
    <x v="4"/>
    <x v="6"/>
    <x v="31"/>
    <x v="1"/>
    <x v="3"/>
    <x v="0"/>
    <x v="2"/>
    <x v="34"/>
    <x v="4"/>
    <x v="4"/>
    <x v="0"/>
    <x v="13"/>
    <n v="1"/>
    <x v="0"/>
    <x v="1"/>
    <x v="0"/>
    <x v="0"/>
    <x v="0"/>
    <x v="0"/>
    <x v="0"/>
  </r>
  <r>
    <x v="1"/>
    <x v="4"/>
    <x v="6"/>
    <x v="31"/>
    <x v="1"/>
    <x v="1"/>
    <x v="1"/>
    <x v="1"/>
    <x v="25"/>
    <x v="1"/>
    <x v="4"/>
    <x v="0"/>
    <x v="66"/>
    <n v="1"/>
    <x v="0"/>
    <x v="1"/>
    <x v="1"/>
    <x v="0"/>
    <x v="0"/>
    <x v="1"/>
    <x v="0"/>
  </r>
  <r>
    <x v="1"/>
    <x v="4"/>
    <x v="6"/>
    <x v="31"/>
    <x v="1"/>
    <x v="1"/>
    <x v="1"/>
    <x v="2"/>
    <x v="25"/>
    <x v="1"/>
    <x v="3"/>
    <x v="1"/>
    <x v="52"/>
    <n v="1"/>
    <x v="0"/>
    <x v="1"/>
    <x v="1"/>
    <x v="0"/>
    <x v="0"/>
    <x v="1"/>
    <x v="0"/>
  </r>
  <r>
    <x v="1"/>
    <x v="4"/>
    <x v="6"/>
    <x v="31"/>
    <x v="1"/>
    <x v="1"/>
    <x v="1"/>
    <x v="2"/>
    <x v="25"/>
    <x v="1"/>
    <x v="4"/>
    <x v="0"/>
    <x v="66"/>
    <n v="1"/>
    <x v="0"/>
    <x v="1"/>
    <x v="1"/>
    <x v="0"/>
    <x v="0"/>
    <x v="1"/>
    <x v="0"/>
  </r>
  <r>
    <x v="1"/>
    <x v="4"/>
    <x v="6"/>
    <x v="31"/>
    <x v="1"/>
    <x v="1"/>
    <x v="1"/>
    <x v="2"/>
    <x v="25"/>
    <x v="1"/>
    <x v="4"/>
    <x v="1"/>
    <x v="67"/>
    <n v="1"/>
    <x v="0"/>
    <x v="0"/>
    <x v="1"/>
    <x v="0"/>
    <x v="0"/>
    <x v="1"/>
    <x v="0"/>
  </r>
  <r>
    <x v="1"/>
    <x v="4"/>
    <x v="6"/>
    <x v="31"/>
    <x v="1"/>
    <x v="1"/>
    <x v="1"/>
    <x v="2"/>
    <x v="25"/>
    <x v="1"/>
    <x v="4"/>
    <x v="1"/>
    <x v="54"/>
    <n v="1"/>
    <x v="0"/>
    <x v="0"/>
    <x v="1"/>
    <x v="0"/>
    <x v="0"/>
    <x v="1"/>
    <x v="0"/>
  </r>
  <r>
    <x v="1"/>
    <x v="4"/>
    <x v="6"/>
    <x v="31"/>
    <x v="1"/>
    <x v="1"/>
    <x v="1"/>
    <x v="2"/>
    <x v="26"/>
    <x v="1"/>
    <x v="4"/>
    <x v="1"/>
    <x v="66"/>
    <n v="1"/>
    <x v="0"/>
    <x v="0"/>
    <x v="1"/>
    <x v="0"/>
    <x v="0"/>
    <x v="1"/>
    <x v="0"/>
  </r>
  <r>
    <x v="1"/>
    <x v="4"/>
    <x v="6"/>
    <x v="31"/>
    <x v="1"/>
    <x v="1"/>
    <x v="1"/>
    <x v="3"/>
    <x v="25"/>
    <x v="1"/>
    <x v="4"/>
    <x v="0"/>
    <x v="54"/>
    <n v="1"/>
    <x v="0"/>
    <x v="0"/>
    <x v="1"/>
    <x v="0"/>
    <x v="0"/>
    <x v="1"/>
    <x v="0"/>
  </r>
  <r>
    <x v="1"/>
    <x v="4"/>
    <x v="6"/>
    <x v="31"/>
    <x v="1"/>
    <x v="1"/>
    <x v="1"/>
    <x v="3"/>
    <x v="25"/>
    <x v="1"/>
    <x v="4"/>
    <x v="1"/>
    <x v="66"/>
    <n v="1"/>
    <x v="0"/>
    <x v="1"/>
    <x v="1"/>
    <x v="0"/>
    <x v="0"/>
    <x v="1"/>
    <x v="0"/>
  </r>
  <r>
    <x v="1"/>
    <x v="4"/>
    <x v="6"/>
    <x v="31"/>
    <x v="1"/>
    <x v="1"/>
    <x v="1"/>
    <x v="3"/>
    <x v="25"/>
    <x v="1"/>
    <x v="4"/>
    <x v="1"/>
    <x v="67"/>
    <n v="1"/>
    <x v="0"/>
    <x v="0"/>
    <x v="1"/>
    <x v="0"/>
    <x v="0"/>
    <x v="1"/>
    <x v="0"/>
  </r>
  <r>
    <x v="1"/>
    <x v="4"/>
    <x v="6"/>
    <x v="31"/>
    <x v="1"/>
    <x v="1"/>
    <x v="1"/>
    <x v="3"/>
    <x v="26"/>
    <x v="1"/>
    <x v="4"/>
    <x v="0"/>
    <x v="54"/>
    <n v="1"/>
    <x v="0"/>
    <x v="0"/>
    <x v="1"/>
    <x v="0"/>
    <x v="0"/>
    <x v="1"/>
    <x v="0"/>
  </r>
  <r>
    <x v="1"/>
    <x v="4"/>
    <x v="6"/>
    <x v="31"/>
    <x v="1"/>
    <x v="1"/>
    <x v="1"/>
    <x v="3"/>
    <x v="34"/>
    <x v="4"/>
    <x v="4"/>
    <x v="1"/>
    <x v="35"/>
    <n v="1"/>
    <x v="0"/>
    <x v="1"/>
    <x v="0"/>
    <x v="0"/>
    <x v="0"/>
    <x v="0"/>
    <x v="0"/>
  </r>
  <r>
    <x v="1"/>
    <x v="4"/>
    <x v="6"/>
    <x v="31"/>
    <x v="1"/>
    <x v="1"/>
    <x v="1"/>
    <x v="4"/>
    <x v="25"/>
    <x v="1"/>
    <x v="4"/>
    <x v="0"/>
    <x v="35"/>
    <n v="1"/>
    <x v="0"/>
    <x v="1"/>
    <x v="1"/>
    <x v="0"/>
    <x v="0"/>
    <x v="1"/>
    <x v="1"/>
  </r>
  <r>
    <x v="1"/>
    <x v="4"/>
    <x v="6"/>
    <x v="31"/>
    <x v="1"/>
    <x v="1"/>
    <x v="1"/>
    <x v="5"/>
    <x v="25"/>
    <x v="1"/>
    <x v="4"/>
    <x v="1"/>
    <x v="67"/>
    <n v="1"/>
    <x v="0"/>
    <x v="1"/>
    <x v="1"/>
    <x v="1"/>
    <x v="0"/>
    <x v="1"/>
    <x v="1"/>
  </r>
  <r>
    <x v="1"/>
    <x v="4"/>
    <x v="6"/>
    <x v="31"/>
    <x v="1"/>
    <x v="1"/>
    <x v="1"/>
    <x v="5"/>
    <x v="25"/>
    <x v="1"/>
    <x v="4"/>
    <x v="1"/>
    <x v="67"/>
    <n v="1"/>
    <x v="0"/>
    <x v="1"/>
    <x v="1"/>
    <x v="0"/>
    <x v="0"/>
    <x v="1"/>
    <x v="0"/>
  </r>
  <r>
    <x v="1"/>
    <x v="4"/>
    <x v="6"/>
    <x v="31"/>
    <x v="1"/>
    <x v="1"/>
    <x v="1"/>
    <x v="5"/>
    <x v="26"/>
    <x v="1"/>
    <x v="4"/>
    <x v="1"/>
    <x v="67"/>
    <n v="1"/>
    <x v="0"/>
    <x v="1"/>
    <x v="1"/>
    <x v="0"/>
    <x v="0"/>
    <x v="1"/>
    <x v="0"/>
  </r>
  <r>
    <x v="1"/>
    <x v="4"/>
    <x v="6"/>
    <x v="31"/>
    <x v="1"/>
    <x v="1"/>
    <x v="1"/>
    <x v="8"/>
    <x v="25"/>
    <x v="1"/>
    <x v="4"/>
    <x v="1"/>
    <x v="66"/>
    <n v="1"/>
    <x v="0"/>
    <x v="1"/>
    <x v="1"/>
    <x v="0"/>
    <x v="0"/>
    <x v="1"/>
    <x v="0"/>
  </r>
  <r>
    <x v="1"/>
    <x v="4"/>
    <x v="6"/>
    <x v="31"/>
    <x v="1"/>
    <x v="2"/>
    <x v="1"/>
    <x v="0"/>
    <x v="25"/>
    <x v="1"/>
    <x v="4"/>
    <x v="0"/>
    <x v="67"/>
    <n v="2"/>
    <x v="0"/>
    <x v="1"/>
    <x v="1"/>
    <x v="0"/>
    <x v="0"/>
    <x v="1"/>
    <x v="0"/>
  </r>
  <r>
    <x v="1"/>
    <x v="4"/>
    <x v="6"/>
    <x v="31"/>
    <x v="1"/>
    <x v="2"/>
    <x v="1"/>
    <x v="0"/>
    <x v="25"/>
    <x v="1"/>
    <x v="4"/>
    <x v="0"/>
    <x v="35"/>
    <n v="1"/>
    <x v="0"/>
    <x v="1"/>
    <x v="1"/>
    <x v="0"/>
    <x v="0"/>
    <x v="1"/>
    <x v="0"/>
  </r>
  <r>
    <x v="1"/>
    <x v="4"/>
    <x v="6"/>
    <x v="31"/>
    <x v="1"/>
    <x v="2"/>
    <x v="1"/>
    <x v="0"/>
    <x v="26"/>
    <x v="1"/>
    <x v="4"/>
    <x v="0"/>
    <x v="67"/>
    <n v="1"/>
    <x v="0"/>
    <x v="0"/>
    <x v="1"/>
    <x v="0"/>
    <x v="0"/>
    <x v="1"/>
    <x v="0"/>
  </r>
  <r>
    <x v="1"/>
    <x v="4"/>
    <x v="6"/>
    <x v="31"/>
    <x v="1"/>
    <x v="2"/>
    <x v="1"/>
    <x v="0"/>
    <x v="26"/>
    <x v="1"/>
    <x v="4"/>
    <x v="0"/>
    <x v="67"/>
    <n v="1"/>
    <x v="0"/>
    <x v="1"/>
    <x v="1"/>
    <x v="0"/>
    <x v="0"/>
    <x v="1"/>
    <x v="0"/>
  </r>
  <r>
    <x v="1"/>
    <x v="4"/>
    <x v="6"/>
    <x v="31"/>
    <x v="1"/>
    <x v="2"/>
    <x v="1"/>
    <x v="0"/>
    <x v="26"/>
    <x v="1"/>
    <x v="4"/>
    <x v="0"/>
    <x v="24"/>
    <n v="1"/>
    <x v="0"/>
    <x v="0"/>
    <x v="1"/>
    <x v="0"/>
    <x v="0"/>
    <x v="1"/>
    <x v="0"/>
  </r>
  <r>
    <x v="1"/>
    <x v="4"/>
    <x v="6"/>
    <x v="31"/>
    <x v="1"/>
    <x v="2"/>
    <x v="1"/>
    <x v="0"/>
    <x v="26"/>
    <x v="1"/>
    <x v="4"/>
    <x v="0"/>
    <x v="35"/>
    <n v="1"/>
    <x v="0"/>
    <x v="1"/>
    <x v="1"/>
    <x v="0"/>
    <x v="0"/>
    <x v="1"/>
    <x v="0"/>
  </r>
  <r>
    <x v="1"/>
    <x v="4"/>
    <x v="6"/>
    <x v="31"/>
    <x v="1"/>
    <x v="2"/>
    <x v="1"/>
    <x v="0"/>
    <x v="26"/>
    <x v="1"/>
    <x v="4"/>
    <x v="0"/>
    <x v="54"/>
    <n v="1"/>
    <x v="0"/>
    <x v="0"/>
    <x v="1"/>
    <x v="0"/>
    <x v="0"/>
    <x v="1"/>
    <x v="0"/>
  </r>
  <r>
    <x v="1"/>
    <x v="4"/>
    <x v="6"/>
    <x v="31"/>
    <x v="1"/>
    <x v="2"/>
    <x v="1"/>
    <x v="0"/>
    <x v="26"/>
    <x v="1"/>
    <x v="4"/>
    <x v="0"/>
    <x v="54"/>
    <n v="1"/>
    <x v="0"/>
    <x v="1"/>
    <x v="1"/>
    <x v="0"/>
    <x v="0"/>
    <x v="1"/>
    <x v="0"/>
  </r>
  <r>
    <x v="1"/>
    <x v="4"/>
    <x v="6"/>
    <x v="31"/>
    <x v="1"/>
    <x v="2"/>
    <x v="1"/>
    <x v="0"/>
    <x v="27"/>
    <x v="1"/>
    <x v="4"/>
    <x v="0"/>
    <x v="67"/>
    <n v="1"/>
    <x v="0"/>
    <x v="1"/>
    <x v="1"/>
    <x v="0"/>
    <x v="0"/>
    <x v="1"/>
    <x v="0"/>
  </r>
  <r>
    <x v="1"/>
    <x v="4"/>
    <x v="6"/>
    <x v="31"/>
    <x v="1"/>
    <x v="2"/>
    <x v="1"/>
    <x v="1"/>
    <x v="25"/>
    <x v="1"/>
    <x v="4"/>
    <x v="0"/>
    <x v="67"/>
    <n v="1"/>
    <x v="0"/>
    <x v="1"/>
    <x v="1"/>
    <x v="0"/>
    <x v="0"/>
    <x v="1"/>
    <x v="1"/>
  </r>
  <r>
    <x v="1"/>
    <x v="4"/>
    <x v="6"/>
    <x v="31"/>
    <x v="1"/>
    <x v="2"/>
    <x v="1"/>
    <x v="1"/>
    <x v="25"/>
    <x v="1"/>
    <x v="4"/>
    <x v="0"/>
    <x v="67"/>
    <n v="3"/>
    <x v="0"/>
    <x v="1"/>
    <x v="1"/>
    <x v="0"/>
    <x v="0"/>
    <x v="1"/>
    <x v="0"/>
  </r>
  <r>
    <x v="1"/>
    <x v="4"/>
    <x v="6"/>
    <x v="31"/>
    <x v="1"/>
    <x v="2"/>
    <x v="1"/>
    <x v="1"/>
    <x v="25"/>
    <x v="1"/>
    <x v="4"/>
    <x v="0"/>
    <x v="13"/>
    <n v="1"/>
    <x v="0"/>
    <x v="1"/>
    <x v="1"/>
    <x v="0"/>
    <x v="0"/>
    <x v="1"/>
    <x v="0"/>
  </r>
  <r>
    <x v="1"/>
    <x v="4"/>
    <x v="6"/>
    <x v="31"/>
    <x v="1"/>
    <x v="2"/>
    <x v="1"/>
    <x v="1"/>
    <x v="25"/>
    <x v="1"/>
    <x v="4"/>
    <x v="0"/>
    <x v="35"/>
    <n v="2"/>
    <x v="0"/>
    <x v="1"/>
    <x v="1"/>
    <x v="0"/>
    <x v="0"/>
    <x v="1"/>
    <x v="0"/>
  </r>
  <r>
    <x v="1"/>
    <x v="4"/>
    <x v="6"/>
    <x v="31"/>
    <x v="1"/>
    <x v="2"/>
    <x v="1"/>
    <x v="1"/>
    <x v="25"/>
    <x v="1"/>
    <x v="4"/>
    <x v="0"/>
    <x v="54"/>
    <n v="1"/>
    <x v="0"/>
    <x v="0"/>
    <x v="1"/>
    <x v="0"/>
    <x v="0"/>
    <x v="1"/>
    <x v="0"/>
  </r>
  <r>
    <x v="1"/>
    <x v="4"/>
    <x v="6"/>
    <x v="31"/>
    <x v="1"/>
    <x v="2"/>
    <x v="1"/>
    <x v="1"/>
    <x v="25"/>
    <x v="1"/>
    <x v="4"/>
    <x v="1"/>
    <x v="24"/>
    <n v="1"/>
    <x v="0"/>
    <x v="1"/>
    <x v="1"/>
    <x v="0"/>
    <x v="0"/>
    <x v="1"/>
    <x v="0"/>
  </r>
  <r>
    <x v="1"/>
    <x v="4"/>
    <x v="6"/>
    <x v="31"/>
    <x v="1"/>
    <x v="2"/>
    <x v="1"/>
    <x v="1"/>
    <x v="26"/>
    <x v="1"/>
    <x v="4"/>
    <x v="0"/>
    <x v="67"/>
    <n v="2"/>
    <x v="0"/>
    <x v="1"/>
    <x v="1"/>
    <x v="0"/>
    <x v="0"/>
    <x v="1"/>
    <x v="1"/>
  </r>
  <r>
    <x v="1"/>
    <x v="4"/>
    <x v="6"/>
    <x v="31"/>
    <x v="1"/>
    <x v="2"/>
    <x v="1"/>
    <x v="1"/>
    <x v="26"/>
    <x v="1"/>
    <x v="4"/>
    <x v="0"/>
    <x v="24"/>
    <n v="2"/>
    <x v="0"/>
    <x v="1"/>
    <x v="1"/>
    <x v="0"/>
    <x v="0"/>
    <x v="1"/>
    <x v="0"/>
  </r>
  <r>
    <x v="1"/>
    <x v="4"/>
    <x v="6"/>
    <x v="31"/>
    <x v="1"/>
    <x v="2"/>
    <x v="1"/>
    <x v="1"/>
    <x v="26"/>
    <x v="1"/>
    <x v="4"/>
    <x v="0"/>
    <x v="35"/>
    <n v="1"/>
    <x v="0"/>
    <x v="1"/>
    <x v="1"/>
    <x v="0"/>
    <x v="0"/>
    <x v="1"/>
    <x v="0"/>
  </r>
  <r>
    <x v="1"/>
    <x v="4"/>
    <x v="6"/>
    <x v="31"/>
    <x v="1"/>
    <x v="2"/>
    <x v="1"/>
    <x v="1"/>
    <x v="26"/>
    <x v="1"/>
    <x v="4"/>
    <x v="0"/>
    <x v="54"/>
    <n v="1"/>
    <x v="0"/>
    <x v="1"/>
    <x v="1"/>
    <x v="0"/>
    <x v="0"/>
    <x v="1"/>
    <x v="0"/>
  </r>
  <r>
    <x v="1"/>
    <x v="4"/>
    <x v="6"/>
    <x v="31"/>
    <x v="1"/>
    <x v="2"/>
    <x v="1"/>
    <x v="1"/>
    <x v="26"/>
    <x v="1"/>
    <x v="4"/>
    <x v="1"/>
    <x v="67"/>
    <n v="1"/>
    <x v="0"/>
    <x v="0"/>
    <x v="1"/>
    <x v="0"/>
    <x v="0"/>
    <x v="1"/>
    <x v="0"/>
  </r>
  <r>
    <x v="1"/>
    <x v="4"/>
    <x v="6"/>
    <x v="31"/>
    <x v="1"/>
    <x v="2"/>
    <x v="1"/>
    <x v="1"/>
    <x v="26"/>
    <x v="1"/>
    <x v="4"/>
    <x v="1"/>
    <x v="67"/>
    <n v="1"/>
    <x v="0"/>
    <x v="1"/>
    <x v="1"/>
    <x v="0"/>
    <x v="0"/>
    <x v="1"/>
    <x v="0"/>
  </r>
  <r>
    <x v="1"/>
    <x v="4"/>
    <x v="6"/>
    <x v="31"/>
    <x v="1"/>
    <x v="2"/>
    <x v="1"/>
    <x v="1"/>
    <x v="27"/>
    <x v="1"/>
    <x v="4"/>
    <x v="0"/>
    <x v="67"/>
    <n v="1"/>
    <x v="0"/>
    <x v="1"/>
    <x v="1"/>
    <x v="0"/>
    <x v="0"/>
    <x v="1"/>
    <x v="0"/>
  </r>
  <r>
    <x v="1"/>
    <x v="4"/>
    <x v="6"/>
    <x v="31"/>
    <x v="1"/>
    <x v="2"/>
    <x v="1"/>
    <x v="2"/>
    <x v="25"/>
    <x v="1"/>
    <x v="4"/>
    <x v="0"/>
    <x v="62"/>
    <n v="1"/>
    <x v="0"/>
    <x v="0"/>
    <x v="1"/>
    <x v="0"/>
    <x v="0"/>
    <x v="1"/>
    <x v="0"/>
  </r>
  <r>
    <x v="1"/>
    <x v="4"/>
    <x v="6"/>
    <x v="31"/>
    <x v="1"/>
    <x v="2"/>
    <x v="1"/>
    <x v="2"/>
    <x v="25"/>
    <x v="1"/>
    <x v="4"/>
    <x v="0"/>
    <x v="67"/>
    <n v="1"/>
    <x v="0"/>
    <x v="0"/>
    <x v="1"/>
    <x v="0"/>
    <x v="0"/>
    <x v="1"/>
    <x v="0"/>
  </r>
  <r>
    <x v="1"/>
    <x v="4"/>
    <x v="6"/>
    <x v="31"/>
    <x v="1"/>
    <x v="2"/>
    <x v="1"/>
    <x v="2"/>
    <x v="25"/>
    <x v="1"/>
    <x v="4"/>
    <x v="0"/>
    <x v="67"/>
    <n v="1"/>
    <x v="0"/>
    <x v="1"/>
    <x v="1"/>
    <x v="0"/>
    <x v="0"/>
    <x v="1"/>
    <x v="0"/>
  </r>
  <r>
    <x v="1"/>
    <x v="4"/>
    <x v="6"/>
    <x v="31"/>
    <x v="1"/>
    <x v="2"/>
    <x v="1"/>
    <x v="2"/>
    <x v="25"/>
    <x v="1"/>
    <x v="4"/>
    <x v="1"/>
    <x v="67"/>
    <n v="1"/>
    <x v="0"/>
    <x v="0"/>
    <x v="1"/>
    <x v="0"/>
    <x v="0"/>
    <x v="1"/>
    <x v="0"/>
  </r>
  <r>
    <x v="1"/>
    <x v="4"/>
    <x v="6"/>
    <x v="31"/>
    <x v="1"/>
    <x v="2"/>
    <x v="1"/>
    <x v="2"/>
    <x v="25"/>
    <x v="1"/>
    <x v="4"/>
    <x v="1"/>
    <x v="54"/>
    <n v="1"/>
    <x v="0"/>
    <x v="0"/>
    <x v="1"/>
    <x v="0"/>
    <x v="0"/>
    <x v="1"/>
    <x v="0"/>
  </r>
  <r>
    <x v="1"/>
    <x v="4"/>
    <x v="6"/>
    <x v="31"/>
    <x v="1"/>
    <x v="2"/>
    <x v="1"/>
    <x v="2"/>
    <x v="26"/>
    <x v="1"/>
    <x v="4"/>
    <x v="0"/>
    <x v="67"/>
    <n v="1"/>
    <x v="0"/>
    <x v="1"/>
    <x v="1"/>
    <x v="0"/>
    <x v="0"/>
    <x v="1"/>
    <x v="0"/>
  </r>
  <r>
    <x v="1"/>
    <x v="4"/>
    <x v="6"/>
    <x v="31"/>
    <x v="1"/>
    <x v="2"/>
    <x v="1"/>
    <x v="2"/>
    <x v="34"/>
    <x v="4"/>
    <x v="4"/>
    <x v="0"/>
    <x v="35"/>
    <n v="1"/>
    <x v="0"/>
    <x v="1"/>
    <x v="0"/>
    <x v="0"/>
    <x v="0"/>
    <x v="0"/>
    <x v="0"/>
  </r>
  <r>
    <x v="1"/>
    <x v="4"/>
    <x v="6"/>
    <x v="31"/>
    <x v="1"/>
    <x v="2"/>
    <x v="1"/>
    <x v="3"/>
    <x v="25"/>
    <x v="1"/>
    <x v="1"/>
    <x v="1"/>
    <x v="12"/>
    <n v="1"/>
    <x v="0"/>
    <x v="1"/>
    <x v="1"/>
    <x v="0"/>
    <x v="0"/>
    <x v="1"/>
    <x v="0"/>
  </r>
  <r>
    <x v="1"/>
    <x v="4"/>
    <x v="6"/>
    <x v="31"/>
    <x v="1"/>
    <x v="2"/>
    <x v="1"/>
    <x v="3"/>
    <x v="25"/>
    <x v="1"/>
    <x v="4"/>
    <x v="0"/>
    <x v="67"/>
    <n v="1"/>
    <x v="0"/>
    <x v="0"/>
    <x v="1"/>
    <x v="0"/>
    <x v="0"/>
    <x v="1"/>
    <x v="0"/>
  </r>
  <r>
    <x v="1"/>
    <x v="4"/>
    <x v="6"/>
    <x v="31"/>
    <x v="1"/>
    <x v="2"/>
    <x v="1"/>
    <x v="3"/>
    <x v="25"/>
    <x v="1"/>
    <x v="4"/>
    <x v="0"/>
    <x v="67"/>
    <n v="1"/>
    <x v="0"/>
    <x v="1"/>
    <x v="1"/>
    <x v="0"/>
    <x v="0"/>
    <x v="1"/>
    <x v="0"/>
  </r>
  <r>
    <x v="1"/>
    <x v="4"/>
    <x v="6"/>
    <x v="31"/>
    <x v="1"/>
    <x v="2"/>
    <x v="1"/>
    <x v="3"/>
    <x v="25"/>
    <x v="1"/>
    <x v="4"/>
    <x v="1"/>
    <x v="67"/>
    <n v="2"/>
    <x v="0"/>
    <x v="0"/>
    <x v="1"/>
    <x v="0"/>
    <x v="0"/>
    <x v="1"/>
    <x v="0"/>
  </r>
  <r>
    <x v="1"/>
    <x v="4"/>
    <x v="6"/>
    <x v="31"/>
    <x v="1"/>
    <x v="2"/>
    <x v="1"/>
    <x v="3"/>
    <x v="25"/>
    <x v="1"/>
    <x v="2"/>
    <x v="1"/>
    <x v="18"/>
    <n v="1"/>
    <x v="0"/>
    <x v="0"/>
    <x v="1"/>
    <x v="0"/>
    <x v="0"/>
    <x v="1"/>
    <x v="0"/>
  </r>
  <r>
    <x v="1"/>
    <x v="4"/>
    <x v="6"/>
    <x v="31"/>
    <x v="1"/>
    <x v="2"/>
    <x v="1"/>
    <x v="3"/>
    <x v="25"/>
    <x v="1"/>
    <x v="2"/>
    <x v="1"/>
    <x v="56"/>
    <n v="1"/>
    <x v="0"/>
    <x v="0"/>
    <x v="1"/>
    <x v="0"/>
    <x v="0"/>
    <x v="1"/>
    <x v="0"/>
  </r>
  <r>
    <x v="1"/>
    <x v="4"/>
    <x v="6"/>
    <x v="31"/>
    <x v="1"/>
    <x v="2"/>
    <x v="1"/>
    <x v="3"/>
    <x v="26"/>
    <x v="1"/>
    <x v="4"/>
    <x v="0"/>
    <x v="62"/>
    <n v="1"/>
    <x v="0"/>
    <x v="1"/>
    <x v="1"/>
    <x v="0"/>
    <x v="0"/>
    <x v="1"/>
    <x v="0"/>
  </r>
  <r>
    <x v="1"/>
    <x v="4"/>
    <x v="6"/>
    <x v="31"/>
    <x v="1"/>
    <x v="2"/>
    <x v="1"/>
    <x v="3"/>
    <x v="26"/>
    <x v="1"/>
    <x v="4"/>
    <x v="0"/>
    <x v="67"/>
    <n v="1"/>
    <x v="0"/>
    <x v="0"/>
    <x v="1"/>
    <x v="0"/>
    <x v="0"/>
    <x v="1"/>
    <x v="0"/>
  </r>
  <r>
    <x v="1"/>
    <x v="4"/>
    <x v="6"/>
    <x v="31"/>
    <x v="1"/>
    <x v="2"/>
    <x v="1"/>
    <x v="3"/>
    <x v="26"/>
    <x v="1"/>
    <x v="4"/>
    <x v="0"/>
    <x v="67"/>
    <n v="1"/>
    <x v="0"/>
    <x v="1"/>
    <x v="1"/>
    <x v="0"/>
    <x v="0"/>
    <x v="1"/>
    <x v="0"/>
  </r>
  <r>
    <x v="1"/>
    <x v="4"/>
    <x v="6"/>
    <x v="31"/>
    <x v="1"/>
    <x v="2"/>
    <x v="1"/>
    <x v="3"/>
    <x v="27"/>
    <x v="1"/>
    <x v="4"/>
    <x v="1"/>
    <x v="66"/>
    <n v="1"/>
    <x v="0"/>
    <x v="1"/>
    <x v="1"/>
    <x v="0"/>
    <x v="0"/>
    <x v="1"/>
    <x v="0"/>
  </r>
  <r>
    <x v="1"/>
    <x v="4"/>
    <x v="6"/>
    <x v="31"/>
    <x v="1"/>
    <x v="2"/>
    <x v="1"/>
    <x v="3"/>
    <x v="34"/>
    <x v="4"/>
    <x v="4"/>
    <x v="1"/>
    <x v="23"/>
    <n v="1"/>
    <x v="0"/>
    <x v="1"/>
    <x v="0"/>
    <x v="0"/>
    <x v="0"/>
    <x v="0"/>
    <x v="0"/>
  </r>
  <r>
    <x v="1"/>
    <x v="4"/>
    <x v="6"/>
    <x v="31"/>
    <x v="1"/>
    <x v="2"/>
    <x v="1"/>
    <x v="5"/>
    <x v="25"/>
    <x v="1"/>
    <x v="3"/>
    <x v="1"/>
    <x v="52"/>
    <n v="1"/>
    <x v="0"/>
    <x v="0"/>
    <x v="1"/>
    <x v="0"/>
    <x v="0"/>
    <x v="1"/>
    <x v="0"/>
  </r>
  <r>
    <x v="1"/>
    <x v="4"/>
    <x v="6"/>
    <x v="31"/>
    <x v="1"/>
    <x v="2"/>
    <x v="1"/>
    <x v="5"/>
    <x v="25"/>
    <x v="1"/>
    <x v="4"/>
    <x v="1"/>
    <x v="66"/>
    <n v="1"/>
    <x v="0"/>
    <x v="0"/>
    <x v="1"/>
    <x v="0"/>
    <x v="0"/>
    <x v="1"/>
    <x v="0"/>
  </r>
  <r>
    <x v="1"/>
    <x v="4"/>
    <x v="6"/>
    <x v="31"/>
    <x v="1"/>
    <x v="2"/>
    <x v="1"/>
    <x v="5"/>
    <x v="25"/>
    <x v="1"/>
    <x v="4"/>
    <x v="1"/>
    <x v="67"/>
    <n v="1"/>
    <x v="0"/>
    <x v="1"/>
    <x v="1"/>
    <x v="0"/>
    <x v="0"/>
    <x v="1"/>
    <x v="0"/>
  </r>
  <r>
    <x v="1"/>
    <x v="4"/>
    <x v="6"/>
    <x v="31"/>
    <x v="1"/>
    <x v="2"/>
    <x v="1"/>
    <x v="7"/>
    <x v="25"/>
    <x v="1"/>
    <x v="4"/>
    <x v="1"/>
    <x v="67"/>
    <n v="1"/>
    <x v="0"/>
    <x v="0"/>
    <x v="1"/>
    <x v="0"/>
    <x v="0"/>
    <x v="1"/>
    <x v="0"/>
  </r>
  <r>
    <x v="1"/>
    <x v="4"/>
    <x v="6"/>
    <x v="31"/>
    <x v="1"/>
    <x v="2"/>
    <x v="1"/>
    <x v="7"/>
    <x v="26"/>
    <x v="1"/>
    <x v="4"/>
    <x v="1"/>
    <x v="67"/>
    <n v="1"/>
    <x v="0"/>
    <x v="0"/>
    <x v="1"/>
    <x v="0"/>
    <x v="0"/>
    <x v="1"/>
    <x v="0"/>
  </r>
  <r>
    <x v="1"/>
    <x v="4"/>
    <x v="6"/>
    <x v="54"/>
    <x v="0"/>
    <x v="0"/>
    <x v="0"/>
    <x v="0"/>
    <x v="25"/>
    <x v="1"/>
    <x v="4"/>
    <x v="0"/>
    <x v="70"/>
    <n v="1"/>
    <x v="0"/>
    <x v="0"/>
    <x v="1"/>
    <x v="0"/>
    <x v="0"/>
    <x v="1"/>
    <x v="0"/>
  </r>
  <r>
    <x v="1"/>
    <x v="4"/>
    <x v="6"/>
    <x v="54"/>
    <x v="0"/>
    <x v="0"/>
    <x v="0"/>
    <x v="0"/>
    <x v="25"/>
    <x v="1"/>
    <x v="5"/>
    <x v="0"/>
    <x v="14"/>
    <n v="1"/>
    <x v="0"/>
    <x v="1"/>
    <x v="1"/>
    <x v="0"/>
    <x v="0"/>
    <x v="1"/>
    <x v="0"/>
  </r>
  <r>
    <x v="1"/>
    <x v="4"/>
    <x v="6"/>
    <x v="54"/>
    <x v="0"/>
    <x v="0"/>
    <x v="0"/>
    <x v="1"/>
    <x v="25"/>
    <x v="1"/>
    <x v="6"/>
    <x v="0"/>
    <x v="73"/>
    <n v="1"/>
    <x v="0"/>
    <x v="1"/>
    <x v="1"/>
    <x v="0"/>
    <x v="0"/>
    <x v="1"/>
    <x v="0"/>
  </r>
  <r>
    <x v="1"/>
    <x v="4"/>
    <x v="6"/>
    <x v="54"/>
    <x v="0"/>
    <x v="0"/>
    <x v="0"/>
    <x v="1"/>
    <x v="25"/>
    <x v="1"/>
    <x v="4"/>
    <x v="0"/>
    <x v="54"/>
    <n v="1"/>
    <x v="0"/>
    <x v="1"/>
    <x v="1"/>
    <x v="0"/>
    <x v="0"/>
    <x v="1"/>
    <x v="0"/>
  </r>
  <r>
    <x v="1"/>
    <x v="4"/>
    <x v="6"/>
    <x v="54"/>
    <x v="0"/>
    <x v="0"/>
    <x v="0"/>
    <x v="1"/>
    <x v="25"/>
    <x v="1"/>
    <x v="2"/>
    <x v="0"/>
    <x v="61"/>
    <n v="1"/>
    <x v="0"/>
    <x v="1"/>
    <x v="1"/>
    <x v="0"/>
    <x v="0"/>
    <x v="1"/>
    <x v="0"/>
  </r>
  <r>
    <x v="1"/>
    <x v="4"/>
    <x v="6"/>
    <x v="54"/>
    <x v="0"/>
    <x v="0"/>
    <x v="0"/>
    <x v="3"/>
    <x v="25"/>
    <x v="1"/>
    <x v="2"/>
    <x v="0"/>
    <x v="22"/>
    <n v="1"/>
    <x v="0"/>
    <x v="1"/>
    <x v="1"/>
    <x v="0"/>
    <x v="0"/>
    <x v="1"/>
    <x v="0"/>
  </r>
  <r>
    <x v="1"/>
    <x v="4"/>
    <x v="6"/>
    <x v="54"/>
    <x v="0"/>
    <x v="0"/>
    <x v="0"/>
    <x v="5"/>
    <x v="25"/>
    <x v="1"/>
    <x v="2"/>
    <x v="0"/>
    <x v="22"/>
    <n v="1"/>
    <x v="0"/>
    <x v="1"/>
    <x v="1"/>
    <x v="0"/>
    <x v="0"/>
    <x v="1"/>
    <x v="0"/>
  </r>
  <r>
    <x v="1"/>
    <x v="4"/>
    <x v="6"/>
    <x v="54"/>
    <x v="0"/>
    <x v="2"/>
    <x v="1"/>
    <x v="1"/>
    <x v="25"/>
    <x v="1"/>
    <x v="3"/>
    <x v="0"/>
    <x v="26"/>
    <n v="1"/>
    <x v="0"/>
    <x v="1"/>
    <x v="1"/>
    <x v="0"/>
    <x v="0"/>
    <x v="1"/>
    <x v="0"/>
  </r>
  <r>
    <x v="1"/>
    <x v="4"/>
    <x v="6"/>
    <x v="54"/>
    <x v="0"/>
    <x v="2"/>
    <x v="1"/>
    <x v="1"/>
    <x v="25"/>
    <x v="1"/>
    <x v="0"/>
    <x v="0"/>
    <x v="32"/>
    <n v="1"/>
    <x v="0"/>
    <x v="1"/>
    <x v="1"/>
    <x v="0"/>
    <x v="0"/>
    <x v="1"/>
    <x v="0"/>
  </r>
  <r>
    <x v="1"/>
    <x v="4"/>
    <x v="6"/>
    <x v="54"/>
    <x v="0"/>
    <x v="2"/>
    <x v="1"/>
    <x v="2"/>
    <x v="25"/>
    <x v="1"/>
    <x v="3"/>
    <x v="1"/>
    <x v="51"/>
    <n v="1"/>
    <x v="0"/>
    <x v="1"/>
    <x v="1"/>
    <x v="0"/>
    <x v="0"/>
    <x v="1"/>
    <x v="0"/>
  </r>
  <r>
    <x v="1"/>
    <x v="4"/>
    <x v="6"/>
    <x v="54"/>
    <x v="0"/>
    <x v="2"/>
    <x v="1"/>
    <x v="4"/>
    <x v="25"/>
    <x v="1"/>
    <x v="4"/>
    <x v="1"/>
    <x v="67"/>
    <n v="1"/>
    <x v="0"/>
    <x v="1"/>
    <x v="1"/>
    <x v="0"/>
    <x v="0"/>
    <x v="1"/>
    <x v="0"/>
  </r>
  <r>
    <x v="1"/>
    <x v="4"/>
    <x v="6"/>
    <x v="54"/>
    <x v="0"/>
    <x v="2"/>
    <x v="1"/>
    <x v="8"/>
    <x v="25"/>
    <x v="1"/>
    <x v="2"/>
    <x v="0"/>
    <x v="21"/>
    <n v="1"/>
    <x v="0"/>
    <x v="1"/>
    <x v="1"/>
    <x v="0"/>
    <x v="0"/>
    <x v="1"/>
    <x v="0"/>
  </r>
  <r>
    <x v="1"/>
    <x v="4"/>
    <x v="6"/>
    <x v="54"/>
    <x v="1"/>
    <x v="0"/>
    <x v="0"/>
    <x v="0"/>
    <x v="25"/>
    <x v="1"/>
    <x v="4"/>
    <x v="0"/>
    <x v="67"/>
    <n v="1"/>
    <x v="0"/>
    <x v="1"/>
    <x v="1"/>
    <x v="0"/>
    <x v="0"/>
    <x v="1"/>
    <x v="0"/>
  </r>
  <r>
    <x v="1"/>
    <x v="4"/>
    <x v="6"/>
    <x v="54"/>
    <x v="1"/>
    <x v="0"/>
    <x v="0"/>
    <x v="1"/>
    <x v="25"/>
    <x v="1"/>
    <x v="5"/>
    <x v="0"/>
    <x v="14"/>
    <n v="1"/>
    <x v="0"/>
    <x v="1"/>
    <x v="1"/>
    <x v="0"/>
    <x v="0"/>
    <x v="1"/>
    <x v="0"/>
  </r>
  <r>
    <x v="1"/>
    <x v="4"/>
    <x v="6"/>
    <x v="54"/>
    <x v="1"/>
    <x v="2"/>
    <x v="1"/>
    <x v="0"/>
    <x v="25"/>
    <x v="1"/>
    <x v="4"/>
    <x v="0"/>
    <x v="35"/>
    <n v="1"/>
    <x v="0"/>
    <x v="1"/>
    <x v="1"/>
    <x v="0"/>
    <x v="0"/>
    <x v="1"/>
    <x v="0"/>
  </r>
  <r>
    <x v="1"/>
    <x v="4"/>
    <x v="6"/>
    <x v="54"/>
    <x v="1"/>
    <x v="2"/>
    <x v="1"/>
    <x v="2"/>
    <x v="25"/>
    <x v="1"/>
    <x v="4"/>
    <x v="0"/>
    <x v="58"/>
    <n v="1"/>
    <x v="0"/>
    <x v="1"/>
    <x v="1"/>
    <x v="0"/>
    <x v="0"/>
    <x v="1"/>
    <x v="0"/>
  </r>
  <r>
    <x v="1"/>
    <x v="4"/>
    <x v="6"/>
    <x v="54"/>
    <x v="1"/>
    <x v="2"/>
    <x v="1"/>
    <x v="5"/>
    <x v="25"/>
    <x v="1"/>
    <x v="4"/>
    <x v="1"/>
    <x v="70"/>
    <n v="1"/>
    <x v="0"/>
    <x v="1"/>
    <x v="1"/>
    <x v="0"/>
    <x v="0"/>
    <x v="1"/>
    <x v="0"/>
  </r>
  <r>
    <x v="1"/>
    <x v="4"/>
    <x v="7"/>
    <x v="33"/>
    <x v="0"/>
    <x v="0"/>
    <x v="0"/>
    <x v="0"/>
    <x v="25"/>
    <x v="1"/>
    <x v="5"/>
    <x v="0"/>
    <x v="76"/>
    <n v="2"/>
    <x v="0"/>
    <x v="0"/>
    <x v="1"/>
    <x v="0"/>
    <x v="0"/>
    <x v="1"/>
    <x v="0"/>
  </r>
  <r>
    <x v="1"/>
    <x v="4"/>
    <x v="7"/>
    <x v="33"/>
    <x v="0"/>
    <x v="0"/>
    <x v="0"/>
    <x v="0"/>
    <x v="26"/>
    <x v="1"/>
    <x v="3"/>
    <x v="0"/>
    <x v="52"/>
    <n v="1"/>
    <x v="0"/>
    <x v="1"/>
    <x v="1"/>
    <x v="0"/>
    <x v="0"/>
    <x v="1"/>
    <x v="0"/>
  </r>
  <r>
    <x v="1"/>
    <x v="4"/>
    <x v="7"/>
    <x v="33"/>
    <x v="0"/>
    <x v="0"/>
    <x v="0"/>
    <x v="1"/>
    <x v="25"/>
    <x v="1"/>
    <x v="5"/>
    <x v="0"/>
    <x v="76"/>
    <n v="1"/>
    <x v="0"/>
    <x v="1"/>
    <x v="1"/>
    <x v="0"/>
    <x v="0"/>
    <x v="1"/>
    <x v="0"/>
  </r>
  <r>
    <x v="1"/>
    <x v="4"/>
    <x v="7"/>
    <x v="33"/>
    <x v="0"/>
    <x v="0"/>
    <x v="0"/>
    <x v="1"/>
    <x v="26"/>
    <x v="1"/>
    <x v="5"/>
    <x v="0"/>
    <x v="76"/>
    <n v="2"/>
    <x v="0"/>
    <x v="1"/>
    <x v="1"/>
    <x v="0"/>
    <x v="0"/>
    <x v="1"/>
    <x v="0"/>
  </r>
  <r>
    <x v="1"/>
    <x v="4"/>
    <x v="7"/>
    <x v="33"/>
    <x v="0"/>
    <x v="0"/>
    <x v="0"/>
    <x v="1"/>
    <x v="26"/>
    <x v="1"/>
    <x v="5"/>
    <x v="1"/>
    <x v="76"/>
    <n v="1"/>
    <x v="0"/>
    <x v="1"/>
    <x v="1"/>
    <x v="0"/>
    <x v="0"/>
    <x v="1"/>
    <x v="0"/>
  </r>
  <r>
    <x v="1"/>
    <x v="4"/>
    <x v="7"/>
    <x v="33"/>
    <x v="0"/>
    <x v="0"/>
    <x v="0"/>
    <x v="2"/>
    <x v="26"/>
    <x v="1"/>
    <x v="5"/>
    <x v="0"/>
    <x v="76"/>
    <n v="1"/>
    <x v="0"/>
    <x v="1"/>
    <x v="1"/>
    <x v="0"/>
    <x v="0"/>
    <x v="1"/>
    <x v="0"/>
  </r>
  <r>
    <x v="1"/>
    <x v="4"/>
    <x v="7"/>
    <x v="33"/>
    <x v="0"/>
    <x v="3"/>
    <x v="0"/>
    <x v="2"/>
    <x v="26"/>
    <x v="1"/>
    <x v="5"/>
    <x v="0"/>
    <x v="76"/>
    <n v="1"/>
    <x v="0"/>
    <x v="1"/>
    <x v="1"/>
    <x v="0"/>
    <x v="0"/>
    <x v="1"/>
    <x v="0"/>
  </r>
  <r>
    <x v="1"/>
    <x v="4"/>
    <x v="7"/>
    <x v="33"/>
    <x v="0"/>
    <x v="2"/>
    <x v="1"/>
    <x v="1"/>
    <x v="26"/>
    <x v="1"/>
    <x v="5"/>
    <x v="0"/>
    <x v="76"/>
    <n v="1"/>
    <x v="0"/>
    <x v="1"/>
    <x v="1"/>
    <x v="0"/>
    <x v="0"/>
    <x v="1"/>
    <x v="0"/>
  </r>
  <r>
    <x v="1"/>
    <x v="4"/>
    <x v="7"/>
    <x v="33"/>
    <x v="1"/>
    <x v="0"/>
    <x v="0"/>
    <x v="0"/>
    <x v="25"/>
    <x v="1"/>
    <x v="5"/>
    <x v="0"/>
    <x v="47"/>
    <n v="1"/>
    <x v="0"/>
    <x v="1"/>
    <x v="1"/>
    <x v="0"/>
    <x v="0"/>
    <x v="1"/>
    <x v="0"/>
  </r>
  <r>
    <x v="1"/>
    <x v="4"/>
    <x v="7"/>
    <x v="33"/>
    <x v="1"/>
    <x v="0"/>
    <x v="0"/>
    <x v="0"/>
    <x v="25"/>
    <x v="1"/>
    <x v="5"/>
    <x v="0"/>
    <x v="76"/>
    <n v="2"/>
    <x v="0"/>
    <x v="0"/>
    <x v="1"/>
    <x v="0"/>
    <x v="0"/>
    <x v="1"/>
    <x v="0"/>
  </r>
  <r>
    <x v="1"/>
    <x v="4"/>
    <x v="7"/>
    <x v="33"/>
    <x v="1"/>
    <x v="0"/>
    <x v="0"/>
    <x v="0"/>
    <x v="25"/>
    <x v="1"/>
    <x v="5"/>
    <x v="0"/>
    <x v="76"/>
    <n v="1"/>
    <x v="0"/>
    <x v="1"/>
    <x v="1"/>
    <x v="0"/>
    <x v="0"/>
    <x v="1"/>
    <x v="0"/>
  </r>
  <r>
    <x v="1"/>
    <x v="4"/>
    <x v="7"/>
    <x v="33"/>
    <x v="1"/>
    <x v="0"/>
    <x v="0"/>
    <x v="1"/>
    <x v="25"/>
    <x v="1"/>
    <x v="5"/>
    <x v="0"/>
    <x v="76"/>
    <n v="1"/>
    <x v="0"/>
    <x v="1"/>
    <x v="1"/>
    <x v="0"/>
    <x v="0"/>
    <x v="1"/>
    <x v="0"/>
  </r>
  <r>
    <x v="1"/>
    <x v="4"/>
    <x v="7"/>
    <x v="33"/>
    <x v="1"/>
    <x v="0"/>
    <x v="0"/>
    <x v="1"/>
    <x v="26"/>
    <x v="1"/>
    <x v="5"/>
    <x v="0"/>
    <x v="47"/>
    <n v="1"/>
    <x v="0"/>
    <x v="1"/>
    <x v="1"/>
    <x v="0"/>
    <x v="0"/>
    <x v="1"/>
    <x v="0"/>
  </r>
  <r>
    <x v="1"/>
    <x v="4"/>
    <x v="7"/>
    <x v="33"/>
    <x v="1"/>
    <x v="0"/>
    <x v="0"/>
    <x v="1"/>
    <x v="26"/>
    <x v="1"/>
    <x v="5"/>
    <x v="0"/>
    <x v="76"/>
    <n v="2"/>
    <x v="0"/>
    <x v="1"/>
    <x v="1"/>
    <x v="0"/>
    <x v="0"/>
    <x v="1"/>
    <x v="0"/>
  </r>
  <r>
    <x v="1"/>
    <x v="4"/>
    <x v="7"/>
    <x v="33"/>
    <x v="1"/>
    <x v="0"/>
    <x v="0"/>
    <x v="4"/>
    <x v="25"/>
    <x v="1"/>
    <x v="5"/>
    <x v="0"/>
    <x v="76"/>
    <n v="1"/>
    <x v="0"/>
    <x v="0"/>
    <x v="1"/>
    <x v="0"/>
    <x v="0"/>
    <x v="1"/>
    <x v="0"/>
  </r>
  <r>
    <x v="1"/>
    <x v="4"/>
    <x v="7"/>
    <x v="33"/>
    <x v="1"/>
    <x v="0"/>
    <x v="0"/>
    <x v="4"/>
    <x v="25"/>
    <x v="1"/>
    <x v="5"/>
    <x v="0"/>
    <x v="76"/>
    <n v="1"/>
    <x v="0"/>
    <x v="1"/>
    <x v="1"/>
    <x v="0"/>
    <x v="0"/>
    <x v="1"/>
    <x v="0"/>
  </r>
  <r>
    <x v="1"/>
    <x v="4"/>
    <x v="7"/>
    <x v="33"/>
    <x v="1"/>
    <x v="0"/>
    <x v="0"/>
    <x v="5"/>
    <x v="25"/>
    <x v="1"/>
    <x v="5"/>
    <x v="0"/>
    <x v="76"/>
    <n v="1"/>
    <x v="0"/>
    <x v="1"/>
    <x v="1"/>
    <x v="0"/>
    <x v="1"/>
    <x v="1"/>
    <x v="0"/>
  </r>
  <r>
    <x v="1"/>
    <x v="4"/>
    <x v="7"/>
    <x v="33"/>
    <x v="1"/>
    <x v="1"/>
    <x v="1"/>
    <x v="1"/>
    <x v="25"/>
    <x v="1"/>
    <x v="5"/>
    <x v="0"/>
    <x v="47"/>
    <n v="1"/>
    <x v="0"/>
    <x v="0"/>
    <x v="1"/>
    <x v="0"/>
    <x v="0"/>
    <x v="1"/>
    <x v="0"/>
  </r>
  <r>
    <x v="1"/>
    <x v="4"/>
    <x v="7"/>
    <x v="33"/>
    <x v="1"/>
    <x v="1"/>
    <x v="1"/>
    <x v="3"/>
    <x v="26"/>
    <x v="1"/>
    <x v="5"/>
    <x v="1"/>
    <x v="76"/>
    <n v="1"/>
    <x v="0"/>
    <x v="1"/>
    <x v="1"/>
    <x v="0"/>
    <x v="0"/>
    <x v="1"/>
    <x v="0"/>
  </r>
  <r>
    <x v="1"/>
    <x v="4"/>
    <x v="7"/>
    <x v="34"/>
    <x v="0"/>
    <x v="0"/>
    <x v="0"/>
    <x v="0"/>
    <x v="25"/>
    <x v="1"/>
    <x v="5"/>
    <x v="0"/>
    <x v="47"/>
    <n v="1"/>
    <x v="0"/>
    <x v="0"/>
    <x v="1"/>
    <x v="0"/>
    <x v="0"/>
    <x v="1"/>
    <x v="0"/>
  </r>
  <r>
    <x v="1"/>
    <x v="4"/>
    <x v="7"/>
    <x v="34"/>
    <x v="0"/>
    <x v="0"/>
    <x v="0"/>
    <x v="0"/>
    <x v="25"/>
    <x v="1"/>
    <x v="5"/>
    <x v="0"/>
    <x v="47"/>
    <n v="4"/>
    <x v="0"/>
    <x v="1"/>
    <x v="1"/>
    <x v="0"/>
    <x v="0"/>
    <x v="1"/>
    <x v="0"/>
  </r>
  <r>
    <x v="1"/>
    <x v="4"/>
    <x v="7"/>
    <x v="34"/>
    <x v="0"/>
    <x v="0"/>
    <x v="0"/>
    <x v="0"/>
    <x v="25"/>
    <x v="1"/>
    <x v="5"/>
    <x v="0"/>
    <x v="14"/>
    <n v="1"/>
    <x v="0"/>
    <x v="0"/>
    <x v="1"/>
    <x v="0"/>
    <x v="0"/>
    <x v="1"/>
    <x v="0"/>
  </r>
  <r>
    <x v="1"/>
    <x v="4"/>
    <x v="7"/>
    <x v="34"/>
    <x v="0"/>
    <x v="0"/>
    <x v="0"/>
    <x v="0"/>
    <x v="25"/>
    <x v="1"/>
    <x v="5"/>
    <x v="1"/>
    <x v="47"/>
    <n v="1"/>
    <x v="0"/>
    <x v="0"/>
    <x v="1"/>
    <x v="0"/>
    <x v="0"/>
    <x v="1"/>
    <x v="0"/>
  </r>
  <r>
    <x v="1"/>
    <x v="4"/>
    <x v="7"/>
    <x v="34"/>
    <x v="0"/>
    <x v="0"/>
    <x v="0"/>
    <x v="0"/>
    <x v="26"/>
    <x v="1"/>
    <x v="5"/>
    <x v="0"/>
    <x v="47"/>
    <n v="1"/>
    <x v="0"/>
    <x v="0"/>
    <x v="1"/>
    <x v="0"/>
    <x v="0"/>
    <x v="1"/>
    <x v="0"/>
  </r>
  <r>
    <x v="1"/>
    <x v="4"/>
    <x v="7"/>
    <x v="34"/>
    <x v="0"/>
    <x v="0"/>
    <x v="0"/>
    <x v="1"/>
    <x v="25"/>
    <x v="1"/>
    <x v="5"/>
    <x v="0"/>
    <x v="47"/>
    <n v="1"/>
    <x v="0"/>
    <x v="0"/>
    <x v="1"/>
    <x v="0"/>
    <x v="0"/>
    <x v="1"/>
    <x v="0"/>
  </r>
  <r>
    <x v="1"/>
    <x v="4"/>
    <x v="7"/>
    <x v="34"/>
    <x v="0"/>
    <x v="0"/>
    <x v="0"/>
    <x v="1"/>
    <x v="25"/>
    <x v="1"/>
    <x v="5"/>
    <x v="0"/>
    <x v="47"/>
    <n v="4"/>
    <x v="0"/>
    <x v="1"/>
    <x v="1"/>
    <x v="0"/>
    <x v="0"/>
    <x v="1"/>
    <x v="0"/>
  </r>
  <r>
    <x v="1"/>
    <x v="4"/>
    <x v="7"/>
    <x v="34"/>
    <x v="0"/>
    <x v="0"/>
    <x v="0"/>
    <x v="1"/>
    <x v="25"/>
    <x v="1"/>
    <x v="5"/>
    <x v="1"/>
    <x v="14"/>
    <n v="1"/>
    <x v="0"/>
    <x v="0"/>
    <x v="1"/>
    <x v="0"/>
    <x v="0"/>
    <x v="1"/>
    <x v="0"/>
  </r>
  <r>
    <x v="1"/>
    <x v="4"/>
    <x v="7"/>
    <x v="34"/>
    <x v="0"/>
    <x v="0"/>
    <x v="0"/>
    <x v="1"/>
    <x v="26"/>
    <x v="1"/>
    <x v="5"/>
    <x v="0"/>
    <x v="47"/>
    <n v="3"/>
    <x v="0"/>
    <x v="1"/>
    <x v="1"/>
    <x v="0"/>
    <x v="0"/>
    <x v="1"/>
    <x v="0"/>
  </r>
  <r>
    <x v="1"/>
    <x v="4"/>
    <x v="7"/>
    <x v="34"/>
    <x v="0"/>
    <x v="0"/>
    <x v="0"/>
    <x v="2"/>
    <x v="25"/>
    <x v="1"/>
    <x v="5"/>
    <x v="0"/>
    <x v="14"/>
    <n v="1"/>
    <x v="0"/>
    <x v="1"/>
    <x v="1"/>
    <x v="0"/>
    <x v="0"/>
    <x v="1"/>
    <x v="0"/>
  </r>
  <r>
    <x v="1"/>
    <x v="4"/>
    <x v="7"/>
    <x v="34"/>
    <x v="0"/>
    <x v="0"/>
    <x v="0"/>
    <x v="2"/>
    <x v="25"/>
    <x v="1"/>
    <x v="5"/>
    <x v="1"/>
    <x v="47"/>
    <n v="1"/>
    <x v="0"/>
    <x v="1"/>
    <x v="1"/>
    <x v="0"/>
    <x v="0"/>
    <x v="1"/>
    <x v="0"/>
  </r>
  <r>
    <x v="1"/>
    <x v="4"/>
    <x v="7"/>
    <x v="34"/>
    <x v="0"/>
    <x v="0"/>
    <x v="0"/>
    <x v="3"/>
    <x v="25"/>
    <x v="1"/>
    <x v="5"/>
    <x v="1"/>
    <x v="47"/>
    <n v="1"/>
    <x v="0"/>
    <x v="1"/>
    <x v="1"/>
    <x v="0"/>
    <x v="0"/>
    <x v="1"/>
    <x v="0"/>
  </r>
  <r>
    <x v="1"/>
    <x v="4"/>
    <x v="7"/>
    <x v="34"/>
    <x v="0"/>
    <x v="0"/>
    <x v="0"/>
    <x v="5"/>
    <x v="25"/>
    <x v="1"/>
    <x v="5"/>
    <x v="1"/>
    <x v="14"/>
    <n v="1"/>
    <x v="0"/>
    <x v="1"/>
    <x v="1"/>
    <x v="0"/>
    <x v="0"/>
    <x v="1"/>
    <x v="0"/>
  </r>
  <r>
    <x v="1"/>
    <x v="4"/>
    <x v="7"/>
    <x v="34"/>
    <x v="0"/>
    <x v="3"/>
    <x v="0"/>
    <x v="2"/>
    <x v="25"/>
    <x v="1"/>
    <x v="5"/>
    <x v="1"/>
    <x v="14"/>
    <n v="2"/>
    <x v="0"/>
    <x v="0"/>
    <x v="1"/>
    <x v="0"/>
    <x v="0"/>
    <x v="1"/>
    <x v="0"/>
  </r>
  <r>
    <x v="1"/>
    <x v="4"/>
    <x v="7"/>
    <x v="34"/>
    <x v="0"/>
    <x v="3"/>
    <x v="0"/>
    <x v="4"/>
    <x v="25"/>
    <x v="1"/>
    <x v="5"/>
    <x v="0"/>
    <x v="47"/>
    <n v="1"/>
    <x v="0"/>
    <x v="1"/>
    <x v="1"/>
    <x v="0"/>
    <x v="0"/>
    <x v="1"/>
    <x v="0"/>
  </r>
  <r>
    <x v="1"/>
    <x v="4"/>
    <x v="7"/>
    <x v="34"/>
    <x v="0"/>
    <x v="2"/>
    <x v="1"/>
    <x v="0"/>
    <x v="25"/>
    <x v="1"/>
    <x v="5"/>
    <x v="1"/>
    <x v="14"/>
    <n v="1"/>
    <x v="0"/>
    <x v="1"/>
    <x v="1"/>
    <x v="0"/>
    <x v="0"/>
    <x v="1"/>
    <x v="0"/>
  </r>
  <r>
    <x v="1"/>
    <x v="4"/>
    <x v="7"/>
    <x v="34"/>
    <x v="0"/>
    <x v="2"/>
    <x v="1"/>
    <x v="1"/>
    <x v="25"/>
    <x v="1"/>
    <x v="5"/>
    <x v="0"/>
    <x v="47"/>
    <n v="1"/>
    <x v="0"/>
    <x v="1"/>
    <x v="1"/>
    <x v="0"/>
    <x v="0"/>
    <x v="1"/>
    <x v="0"/>
  </r>
  <r>
    <x v="1"/>
    <x v="4"/>
    <x v="7"/>
    <x v="34"/>
    <x v="0"/>
    <x v="2"/>
    <x v="1"/>
    <x v="2"/>
    <x v="25"/>
    <x v="1"/>
    <x v="5"/>
    <x v="1"/>
    <x v="14"/>
    <n v="1"/>
    <x v="0"/>
    <x v="0"/>
    <x v="1"/>
    <x v="0"/>
    <x v="0"/>
    <x v="1"/>
    <x v="0"/>
  </r>
  <r>
    <x v="1"/>
    <x v="4"/>
    <x v="7"/>
    <x v="34"/>
    <x v="1"/>
    <x v="0"/>
    <x v="0"/>
    <x v="0"/>
    <x v="25"/>
    <x v="1"/>
    <x v="5"/>
    <x v="0"/>
    <x v="47"/>
    <n v="5"/>
    <x v="0"/>
    <x v="0"/>
    <x v="1"/>
    <x v="0"/>
    <x v="0"/>
    <x v="1"/>
    <x v="0"/>
  </r>
  <r>
    <x v="1"/>
    <x v="4"/>
    <x v="7"/>
    <x v="34"/>
    <x v="1"/>
    <x v="0"/>
    <x v="0"/>
    <x v="0"/>
    <x v="25"/>
    <x v="1"/>
    <x v="5"/>
    <x v="0"/>
    <x v="47"/>
    <n v="9"/>
    <x v="0"/>
    <x v="1"/>
    <x v="1"/>
    <x v="0"/>
    <x v="0"/>
    <x v="1"/>
    <x v="0"/>
  </r>
  <r>
    <x v="1"/>
    <x v="4"/>
    <x v="7"/>
    <x v="34"/>
    <x v="1"/>
    <x v="0"/>
    <x v="0"/>
    <x v="0"/>
    <x v="26"/>
    <x v="1"/>
    <x v="5"/>
    <x v="0"/>
    <x v="47"/>
    <n v="2"/>
    <x v="0"/>
    <x v="1"/>
    <x v="1"/>
    <x v="0"/>
    <x v="0"/>
    <x v="1"/>
    <x v="0"/>
  </r>
  <r>
    <x v="1"/>
    <x v="4"/>
    <x v="7"/>
    <x v="34"/>
    <x v="1"/>
    <x v="0"/>
    <x v="0"/>
    <x v="1"/>
    <x v="25"/>
    <x v="1"/>
    <x v="5"/>
    <x v="0"/>
    <x v="47"/>
    <n v="1"/>
    <x v="0"/>
    <x v="0"/>
    <x v="1"/>
    <x v="0"/>
    <x v="0"/>
    <x v="1"/>
    <x v="0"/>
  </r>
  <r>
    <x v="1"/>
    <x v="4"/>
    <x v="7"/>
    <x v="34"/>
    <x v="1"/>
    <x v="0"/>
    <x v="0"/>
    <x v="1"/>
    <x v="25"/>
    <x v="1"/>
    <x v="5"/>
    <x v="0"/>
    <x v="47"/>
    <n v="6"/>
    <x v="0"/>
    <x v="1"/>
    <x v="1"/>
    <x v="0"/>
    <x v="0"/>
    <x v="1"/>
    <x v="0"/>
  </r>
  <r>
    <x v="1"/>
    <x v="4"/>
    <x v="7"/>
    <x v="34"/>
    <x v="1"/>
    <x v="0"/>
    <x v="0"/>
    <x v="1"/>
    <x v="25"/>
    <x v="1"/>
    <x v="5"/>
    <x v="0"/>
    <x v="77"/>
    <n v="1"/>
    <x v="0"/>
    <x v="1"/>
    <x v="1"/>
    <x v="0"/>
    <x v="0"/>
    <x v="1"/>
    <x v="0"/>
  </r>
  <r>
    <x v="1"/>
    <x v="4"/>
    <x v="7"/>
    <x v="34"/>
    <x v="1"/>
    <x v="0"/>
    <x v="0"/>
    <x v="1"/>
    <x v="25"/>
    <x v="1"/>
    <x v="5"/>
    <x v="1"/>
    <x v="47"/>
    <n v="1"/>
    <x v="0"/>
    <x v="0"/>
    <x v="1"/>
    <x v="0"/>
    <x v="0"/>
    <x v="1"/>
    <x v="0"/>
  </r>
  <r>
    <x v="1"/>
    <x v="4"/>
    <x v="7"/>
    <x v="34"/>
    <x v="1"/>
    <x v="0"/>
    <x v="0"/>
    <x v="1"/>
    <x v="25"/>
    <x v="1"/>
    <x v="5"/>
    <x v="1"/>
    <x v="47"/>
    <n v="1"/>
    <x v="0"/>
    <x v="1"/>
    <x v="1"/>
    <x v="0"/>
    <x v="0"/>
    <x v="1"/>
    <x v="0"/>
  </r>
  <r>
    <x v="1"/>
    <x v="4"/>
    <x v="7"/>
    <x v="34"/>
    <x v="1"/>
    <x v="0"/>
    <x v="0"/>
    <x v="1"/>
    <x v="25"/>
    <x v="1"/>
    <x v="5"/>
    <x v="1"/>
    <x v="14"/>
    <n v="1"/>
    <x v="0"/>
    <x v="1"/>
    <x v="1"/>
    <x v="0"/>
    <x v="0"/>
    <x v="1"/>
    <x v="0"/>
  </r>
  <r>
    <x v="1"/>
    <x v="4"/>
    <x v="7"/>
    <x v="34"/>
    <x v="1"/>
    <x v="0"/>
    <x v="0"/>
    <x v="1"/>
    <x v="26"/>
    <x v="1"/>
    <x v="5"/>
    <x v="0"/>
    <x v="47"/>
    <n v="1"/>
    <x v="0"/>
    <x v="1"/>
    <x v="1"/>
    <x v="0"/>
    <x v="0"/>
    <x v="1"/>
    <x v="0"/>
  </r>
  <r>
    <x v="1"/>
    <x v="4"/>
    <x v="7"/>
    <x v="34"/>
    <x v="1"/>
    <x v="0"/>
    <x v="0"/>
    <x v="1"/>
    <x v="26"/>
    <x v="1"/>
    <x v="5"/>
    <x v="0"/>
    <x v="77"/>
    <n v="1"/>
    <x v="0"/>
    <x v="1"/>
    <x v="1"/>
    <x v="0"/>
    <x v="0"/>
    <x v="1"/>
    <x v="0"/>
  </r>
  <r>
    <x v="1"/>
    <x v="4"/>
    <x v="7"/>
    <x v="34"/>
    <x v="1"/>
    <x v="0"/>
    <x v="0"/>
    <x v="2"/>
    <x v="25"/>
    <x v="1"/>
    <x v="5"/>
    <x v="0"/>
    <x v="47"/>
    <n v="1"/>
    <x v="0"/>
    <x v="0"/>
    <x v="1"/>
    <x v="0"/>
    <x v="0"/>
    <x v="1"/>
    <x v="0"/>
  </r>
  <r>
    <x v="1"/>
    <x v="4"/>
    <x v="7"/>
    <x v="34"/>
    <x v="1"/>
    <x v="0"/>
    <x v="0"/>
    <x v="2"/>
    <x v="25"/>
    <x v="1"/>
    <x v="5"/>
    <x v="0"/>
    <x v="47"/>
    <n v="3"/>
    <x v="0"/>
    <x v="1"/>
    <x v="1"/>
    <x v="0"/>
    <x v="0"/>
    <x v="1"/>
    <x v="0"/>
  </r>
  <r>
    <x v="1"/>
    <x v="4"/>
    <x v="7"/>
    <x v="34"/>
    <x v="1"/>
    <x v="0"/>
    <x v="0"/>
    <x v="2"/>
    <x v="25"/>
    <x v="1"/>
    <x v="5"/>
    <x v="1"/>
    <x v="14"/>
    <n v="2"/>
    <x v="0"/>
    <x v="0"/>
    <x v="1"/>
    <x v="0"/>
    <x v="0"/>
    <x v="1"/>
    <x v="0"/>
  </r>
  <r>
    <x v="1"/>
    <x v="4"/>
    <x v="7"/>
    <x v="34"/>
    <x v="1"/>
    <x v="0"/>
    <x v="0"/>
    <x v="2"/>
    <x v="25"/>
    <x v="1"/>
    <x v="2"/>
    <x v="0"/>
    <x v="18"/>
    <n v="1"/>
    <x v="0"/>
    <x v="0"/>
    <x v="1"/>
    <x v="0"/>
    <x v="0"/>
    <x v="1"/>
    <x v="0"/>
  </r>
  <r>
    <x v="1"/>
    <x v="4"/>
    <x v="7"/>
    <x v="34"/>
    <x v="1"/>
    <x v="0"/>
    <x v="0"/>
    <x v="3"/>
    <x v="25"/>
    <x v="1"/>
    <x v="5"/>
    <x v="0"/>
    <x v="47"/>
    <n v="2"/>
    <x v="0"/>
    <x v="1"/>
    <x v="1"/>
    <x v="0"/>
    <x v="0"/>
    <x v="1"/>
    <x v="0"/>
  </r>
  <r>
    <x v="1"/>
    <x v="4"/>
    <x v="7"/>
    <x v="34"/>
    <x v="1"/>
    <x v="0"/>
    <x v="0"/>
    <x v="3"/>
    <x v="25"/>
    <x v="1"/>
    <x v="5"/>
    <x v="1"/>
    <x v="14"/>
    <n v="1"/>
    <x v="0"/>
    <x v="1"/>
    <x v="1"/>
    <x v="0"/>
    <x v="0"/>
    <x v="1"/>
    <x v="0"/>
  </r>
  <r>
    <x v="1"/>
    <x v="4"/>
    <x v="7"/>
    <x v="34"/>
    <x v="1"/>
    <x v="0"/>
    <x v="0"/>
    <x v="5"/>
    <x v="25"/>
    <x v="1"/>
    <x v="5"/>
    <x v="0"/>
    <x v="47"/>
    <n v="1"/>
    <x v="0"/>
    <x v="0"/>
    <x v="1"/>
    <x v="0"/>
    <x v="0"/>
    <x v="1"/>
    <x v="0"/>
  </r>
  <r>
    <x v="1"/>
    <x v="4"/>
    <x v="7"/>
    <x v="34"/>
    <x v="1"/>
    <x v="0"/>
    <x v="0"/>
    <x v="5"/>
    <x v="25"/>
    <x v="1"/>
    <x v="5"/>
    <x v="1"/>
    <x v="47"/>
    <n v="1"/>
    <x v="0"/>
    <x v="1"/>
    <x v="1"/>
    <x v="1"/>
    <x v="0"/>
    <x v="1"/>
    <x v="1"/>
  </r>
  <r>
    <x v="1"/>
    <x v="4"/>
    <x v="7"/>
    <x v="34"/>
    <x v="1"/>
    <x v="0"/>
    <x v="0"/>
    <x v="5"/>
    <x v="26"/>
    <x v="1"/>
    <x v="5"/>
    <x v="1"/>
    <x v="47"/>
    <n v="1"/>
    <x v="0"/>
    <x v="1"/>
    <x v="1"/>
    <x v="0"/>
    <x v="0"/>
    <x v="1"/>
    <x v="0"/>
  </r>
  <r>
    <x v="1"/>
    <x v="4"/>
    <x v="7"/>
    <x v="34"/>
    <x v="1"/>
    <x v="0"/>
    <x v="0"/>
    <x v="8"/>
    <x v="25"/>
    <x v="1"/>
    <x v="5"/>
    <x v="1"/>
    <x v="47"/>
    <n v="1"/>
    <x v="0"/>
    <x v="0"/>
    <x v="1"/>
    <x v="0"/>
    <x v="0"/>
    <x v="1"/>
    <x v="0"/>
  </r>
  <r>
    <x v="1"/>
    <x v="4"/>
    <x v="7"/>
    <x v="34"/>
    <x v="1"/>
    <x v="0"/>
    <x v="0"/>
    <x v="8"/>
    <x v="25"/>
    <x v="1"/>
    <x v="5"/>
    <x v="1"/>
    <x v="14"/>
    <n v="1"/>
    <x v="0"/>
    <x v="0"/>
    <x v="1"/>
    <x v="0"/>
    <x v="0"/>
    <x v="1"/>
    <x v="0"/>
  </r>
  <r>
    <x v="1"/>
    <x v="4"/>
    <x v="7"/>
    <x v="34"/>
    <x v="1"/>
    <x v="0"/>
    <x v="0"/>
    <x v="10"/>
    <x v="25"/>
    <x v="1"/>
    <x v="5"/>
    <x v="0"/>
    <x v="47"/>
    <n v="1"/>
    <x v="0"/>
    <x v="1"/>
    <x v="1"/>
    <x v="0"/>
    <x v="0"/>
    <x v="1"/>
    <x v="0"/>
  </r>
  <r>
    <x v="1"/>
    <x v="4"/>
    <x v="7"/>
    <x v="34"/>
    <x v="1"/>
    <x v="3"/>
    <x v="0"/>
    <x v="5"/>
    <x v="25"/>
    <x v="1"/>
    <x v="5"/>
    <x v="1"/>
    <x v="14"/>
    <n v="1"/>
    <x v="0"/>
    <x v="0"/>
    <x v="1"/>
    <x v="0"/>
    <x v="0"/>
    <x v="1"/>
    <x v="0"/>
  </r>
  <r>
    <x v="1"/>
    <x v="4"/>
    <x v="7"/>
    <x v="34"/>
    <x v="1"/>
    <x v="3"/>
    <x v="0"/>
    <x v="8"/>
    <x v="25"/>
    <x v="1"/>
    <x v="5"/>
    <x v="1"/>
    <x v="14"/>
    <n v="1"/>
    <x v="0"/>
    <x v="0"/>
    <x v="1"/>
    <x v="0"/>
    <x v="0"/>
    <x v="1"/>
    <x v="0"/>
  </r>
  <r>
    <x v="1"/>
    <x v="4"/>
    <x v="7"/>
    <x v="34"/>
    <x v="1"/>
    <x v="1"/>
    <x v="1"/>
    <x v="1"/>
    <x v="25"/>
    <x v="1"/>
    <x v="5"/>
    <x v="0"/>
    <x v="47"/>
    <n v="2"/>
    <x v="0"/>
    <x v="1"/>
    <x v="1"/>
    <x v="0"/>
    <x v="0"/>
    <x v="1"/>
    <x v="0"/>
  </r>
  <r>
    <x v="1"/>
    <x v="4"/>
    <x v="7"/>
    <x v="34"/>
    <x v="1"/>
    <x v="2"/>
    <x v="1"/>
    <x v="0"/>
    <x v="25"/>
    <x v="1"/>
    <x v="5"/>
    <x v="0"/>
    <x v="47"/>
    <n v="4"/>
    <x v="0"/>
    <x v="0"/>
    <x v="1"/>
    <x v="0"/>
    <x v="0"/>
    <x v="1"/>
    <x v="0"/>
  </r>
  <r>
    <x v="1"/>
    <x v="4"/>
    <x v="7"/>
    <x v="34"/>
    <x v="1"/>
    <x v="2"/>
    <x v="1"/>
    <x v="0"/>
    <x v="25"/>
    <x v="1"/>
    <x v="5"/>
    <x v="0"/>
    <x v="47"/>
    <n v="1"/>
    <x v="0"/>
    <x v="1"/>
    <x v="1"/>
    <x v="0"/>
    <x v="0"/>
    <x v="1"/>
    <x v="0"/>
  </r>
  <r>
    <x v="1"/>
    <x v="4"/>
    <x v="7"/>
    <x v="34"/>
    <x v="1"/>
    <x v="2"/>
    <x v="1"/>
    <x v="0"/>
    <x v="26"/>
    <x v="1"/>
    <x v="5"/>
    <x v="0"/>
    <x v="47"/>
    <n v="1"/>
    <x v="0"/>
    <x v="0"/>
    <x v="1"/>
    <x v="0"/>
    <x v="0"/>
    <x v="1"/>
    <x v="0"/>
  </r>
  <r>
    <x v="1"/>
    <x v="4"/>
    <x v="7"/>
    <x v="34"/>
    <x v="1"/>
    <x v="2"/>
    <x v="1"/>
    <x v="1"/>
    <x v="25"/>
    <x v="1"/>
    <x v="5"/>
    <x v="0"/>
    <x v="47"/>
    <n v="1"/>
    <x v="0"/>
    <x v="0"/>
    <x v="1"/>
    <x v="0"/>
    <x v="0"/>
    <x v="1"/>
    <x v="0"/>
  </r>
  <r>
    <x v="1"/>
    <x v="4"/>
    <x v="7"/>
    <x v="34"/>
    <x v="1"/>
    <x v="2"/>
    <x v="1"/>
    <x v="1"/>
    <x v="25"/>
    <x v="1"/>
    <x v="5"/>
    <x v="0"/>
    <x v="47"/>
    <n v="3"/>
    <x v="0"/>
    <x v="1"/>
    <x v="1"/>
    <x v="0"/>
    <x v="0"/>
    <x v="1"/>
    <x v="0"/>
  </r>
  <r>
    <x v="1"/>
    <x v="4"/>
    <x v="7"/>
    <x v="34"/>
    <x v="1"/>
    <x v="2"/>
    <x v="1"/>
    <x v="2"/>
    <x v="25"/>
    <x v="1"/>
    <x v="5"/>
    <x v="1"/>
    <x v="47"/>
    <n v="1"/>
    <x v="0"/>
    <x v="1"/>
    <x v="1"/>
    <x v="0"/>
    <x v="0"/>
    <x v="1"/>
    <x v="0"/>
  </r>
  <r>
    <x v="1"/>
    <x v="4"/>
    <x v="7"/>
    <x v="34"/>
    <x v="1"/>
    <x v="2"/>
    <x v="1"/>
    <x v="3"/>
    <x v="25"/>
    <x v="1"/>
    <x v="5"/>
    <x v="0"/>
    <x v="47"/>
    <n v="1"/>
    <x v="0"/>
    <x v="1"/>
    <x v="1"/>
    <x v="0"/>
    <x v="0"/>
    <x v="1"/>
    <x v="0"/>
  </r>
  <r>
    <x v="1"/>
    <x v="4"/>
    <x v="7"/>
    <x v="34"/>
    <x v="1"/>
    <x v="2"/>
    <x v="1"/>
    <x v="8"/>
    <x v="25"/>
    <x v="1"/>
    <x v="5"/>
    <x v="0"/>
    <x v="77"/>
    <n v="1"/>
    <x v="0"/>
    <x v="1"/>
    <x v="1"/>
    <x v="0"/>
    <x v="0"/>
    <x v="1"/>
    <x v="0"/>
  </r>
  <r>
    <x v="1"/>
    <x v="4"/>
    <x v="7"/>
    <x v="55"/>
    <x v="0"/>
    <x v="0"/>
    <x v="0"/>
    <x v="0"/>
    <x v="25"/>
    <x v="1"/>
    <x v="5"/>
    <x v="0"/>
    <x v="59"/>
    <n v="1"/>
    <x v="0"/>
    <x v="0"/>
    <x v="1"/>
    <x v="0"/>
    <x v="0"/>
    <x v="1"/>
    <x v="0"/>
  </r>
  <r>
    <x v="1"/>
    <x v="4"/>
    <x v="7"/>
    <x v="55"/>
    <x v="0"/>
    <x v="0"/>
    <x v="0"/>
    <x v="0"/>
    <x v="25"/>
    <x v="1"/>
    <x v="5"/>
    <x v="0"/>
    <x v="59"/>
    <n v="1"/>
    <x v="0"/>
    <x v="1"/>
    <x v="1"/>
    <x v="0"/>
    <x v="0"/>
    <x v="1"/>
    <x v="0"/>
  </r>
  <r>
    <x v="1"/>
    <x v="4"/>
    <x v="7"/>
    <x v="55"/>
    <x v="0"/>
    <x v="0"/>
    <x v="0"/>
    <x v="1"/>
    <x v="27"/>
    <x v="1"/>
    <x v="5"/>
    <x v="0"/>
    <x v="59"/>
    <n v="1"/>
    <x v="0"/>
    <x v="1"/>
    <x v="1"/>
    <x v="0"/>
    <x v="0"/>
    <x v="1"/>
    <x v="0"/>
  </r>
  <r>
    <x v="1"/>
    <x v="4"/>
    <x v="7"/>
    <x v="55"/>
    <x v="0"/>
    <x v="0"/>
    <x v="0"/>
    <x v="1"/>
    <x v="27"/>
    <x v="1"/>
    <x v="2"/>
    <x v="0"/>
    <x v="21"/>
    <n v="1"/>
    <x v="0"/>
    <x v="1"/>
    <x v="1"/>
    <x v="0"/>
    <x v="0"/>
    <x v="1"/>
    <x v="0"/>
  </r>
  <r>
    <x v="1"/>
    <x v="4"/>
    <x v="7"/>
    <x v="55"/>
    <x v="0"/>
    <x v="0"/>
    <x v="0"/>
    <x v="2"/>
    <x v="25"/>
    <x v="1"/>
    <x v="5"/>
    <x v="0"/>
    <x v="59"/>
    <n v="1"/>
    <x v="0"/>
    <x v="1"/>
    <x v="1"/>
    <x v="0"/>
    <x v="0"/>
    <x v="1"/>
    <x v="0"/>
  </r>
  <r>
    <x v="1"/>
    <x v="4"/>
    <x v="7"/>
    <x v="55"/>
    <x v="0"/>
    <x v="3"/>
    <x v="0"/>
    <x v="1"/>
    <x v="25"/>
    <x v="1"/>
    <x v="5"/>
    <x v="1"/>
    <x v="59"/>
    <n v="1"/>
    <x v="0"/>
    <x v="0"/>
    <x v="1"/>
    <x v="0"/>
    <x v="0"/>
    <x v="1"/>
    <x v="0"/>
  </r>
  <r>
    <x v="1"/>
    <x v="4"/>
    <x v="7"/>
    <x v="55"/>
    <x v="0"/>
    <x v="1"/>
    <x v="1"/>
    <x v="1"/>
    <x v="27"/>
    <x v="1"/>
    <x v="5"/>
    <x v="0"/>
    <x v="59"/>
    <n v="2"/>
    <x v="0"/>
    <x v="1"/>
    <x v="1"/>
    <x v="0"/>
    <x v="0"/>
    <x v="1"/>
    <x v="0"/>
  </r>
  <r>
    <x v="1"/>
    <x v="4"/>
    <x v="7"/>
    <x v="55"/>
    <x v="0"/>
    <x v="2"/>
    <x v="1"/>
    <x v="0"/>
    <x v="25"/>
    <x v="1"/>
    <x v="5"/>
    <x v="0"/>
    <x v="14"/>
    <n v="3"/>
    <x v="0"/>
    <x v="0"/>
    <x v="1"/>
    <x v="0"/>
    <x v="0"/>
    <x v="1"/>
    <x v="0"/>
  </r>
  <r>
    <x v="1"/>
    <x v="4"/>
    <x v="7"/>
    <x v="55"/>
    <x v="0"/>
    <x v="2"/>
    <x v="1"/>
    <x v="1"/>
    <x v="25"/>
    <x v="1"/>
    <x v="5"/>
    <x v="0"/>
    <x v="59"/>
    <n v="2"/>
    <x v="0"/>
    <x v="0"/>
    <x v="1"/>
    <x v="0"/>
    <x v="0"/>
    <x v="1"/>
    <x v="0"/>
  </r>
  <r>
    <x v="1"/>
    <x v="4"/>
    <x v="7"/>
    <x v="55"/>
    <x v="0"/>
    <x v="2"/>
    <x v="1"/>
    <x v="1"/>
    <x v="25"/>
    <x v="1"/>
    <x v="5"/>
    <x v="0"/>
    <x v="59"/>
    <n v="1"/>
    <x v="0"/>
    <x v="1"/>
    <x v="1"/>
    <x v="0"/>
    <x v="0"/>
    <x v="1"/>
    <x v="0"/>
  </r>
  <r>
    <x v="1"/>
    <x v="4"/>
    <x v="7"/>
    <x v="55"/>
    <x v="0"/>
    <x v="2"/>
    <x v="1"/>
    <x v="1"/>
    <x v="25"/>
    <x v="1"/>
    <x v="5"/>
    <x v="0"/>
    <x v="14"/>
    <n v="1"/>
    <x v="0"/>
    <x v="1"/>
    <x v="1"/>
    <x v="0"/>
    <x v="0"/>
    <x v="1"/>
    <x v="0"/>
  </r>
  <r>
    <x v="1"/>
    <x v="4"/>
    <x v="7"/>
    <x v="55"/>
    <x v="0"/>
    <x v="2"/>
    <x v="1"/>
    <x v="1"/>
    <x v="27"/>
    <x v="1"/>
    <x v="5"/>
    <x v="0"/>
    <x v="69"/>
    <n v="1"/>
    <x v="0"/>
    <x v="1"/>
    <x v="1"/>
    <x v="0"/>
    <x v="0"/>
    <x v="1"/>
    <x v="0"/>
  </r>
  <r>
    <x v="1"/>
    <x v="4"/>
    <x v="7"/>
    <x v="55"/>
    <x v="1"/>
    <x v="0"/>
    <x v="0"/>
    <x v="0"/>
    <x v="25"/>
    <x v="1"/>
    <x v="5"/>
    <x v="0"/>
    <x v="59"/>
    <n v="1"/>
    <x v="0"/>
    <x v="0"/>
    <x v="1"/>
    <x v="0"/>
    <x v="0"/>
    <x v="1"/>
    <x v="0"/>
  </r>
  <r>
    <x v="1"/>
    <x v="4"/>
    <x v="7"/>
    <x v="55"/>
    <x v="1"/>
    <x v="0"/>
    <x v="0"/>
    <x v="0"/>
    <x v="25"/>
    <x v="1"/>
    <x v="5"/>
    <x v="0"/>
    <x v="59"/>
    <n v="3"/>
    <x v="0"/>
    <x v="1"/>
    <x v="1"/>
    <x v="0"/>
    <x v="0"/>
    <x v="1"/>
    <x v="0"/>
  </r>
  <r>
    <x v="1"/>
    <x v="4"/>
    <x v="7"/>
    <x v="55"/>
    <x v="1"/>
    <x v="0"/>
    <x v="0"/>
    <x v="1"/>
    <x v="25"/>
    <x v="1"/>
    <x v="5"/>
    <x v="0"/>
    <x v="59"/>
    <n v="1"/>
    <x v="0"/>
    <x v="0"/>
    <x v="1"/>
    <x v="0"/>
    <x v="0"/>
    <x v="1"/>
    <x v="0"/>
  </r>
  <r>
    <x v="1"/>
    <x v="4"/>
    <x v="7"/>
    <x v="55"/>
    <x v="1"/>
    <x v="0"/>
    <x v="0"/>
    <x v="1"/>
    <x v="25"/>
    <x v="1"/>
    <x v="5"/>
    <x v="0"/>
    <x v="59"/>
    <n v="1"/>
    <x v="0"/>
    <x v="0"/>
    <x v="1"/>
    <x v="0"/>
    <x v="1"/>
    <x v="1"/>
    <x v="0"/>
  </r>
  <r>
    <x v="1"/>
    <x v="4"/>
    <x v="7"/>
    <x v="55"/>
    <x v="1"/>
    <x v="0"/>
    <x v="0"/>
    <x v="1"/>
    <x v="25"/>
    <x v="1"/>
    <x v="5"/>
    <x v="0"/>
    <x v="59"/>
    <n v="2"/>
    <x v="0"/>
    <x v="1"/>
    <x v="1"/>
    <x v="0"/>
    <x v="0"/>
    <x v="1"/>
    <x v="0"/>
  </r>
  <r>
    <x v="1"/>
    <x v="4"/>
    <x v="7"/>
    <x v="55"/>
    <x v="1"/>
    <x v="0"/>
    <x v="0"/>
    <x v="1"/>
    <x v="25"/>
    <x v="1"/>
    <x v="5"/>
    <x v="0"/>
    <x v="14"/>
    <n v="1"/>
    <x v="0"/>
    <x v="1"/>
    <x v="1"/>
    <x v="0"/>
    <x v="0"/>
    <x v="1"/>
    <x v="0"/>
  </r>
  <r>
    <x v="1"/>
    <x v="4"/>
    <x v="7"/>
    <x v="55"/>
    <x v="1"/>
    <x v="0"/>
    <x v="0"/>
    <x v="1"/>
    <x v="27"/>
    <x v="1"/>
    <x v="5"/>
    <x v="0"/>
    <x v="59"/>
    <n v="2"/>
    <x v="0"/>
    <x v="1"/>
    <x v="1"/>
    <x v="0"/>
    <x v="0"/>
    <x v="1"/>
    <x v="0"/>
  </r>
  <r>
    <x v="1"/>
    <x v="4"/>
    <x v="7"/>
    <x v="55"/>
    <x v="1"/>
    <x v="0"/>
    <x v="0"/>
    <x v="1"/>
    <x v="27"/>
    <x v="1"/>
    <x v="5"/>
    <x v="0"/>
    <x v="14"/>
    <n v="2"/>
    <x v="0"/>
    <x v="1"/>
    <x v="1"/>
    <x v="0"/>
    <x v="0"/>
    <x v="1"/>
    <x v="0"/>
  </r>
  <r>
    <x v="1"/>
    <x v="4"/>
    <x v="7"/>
    <x v="55"/>
    <x v="1"/>
    <x v="0"/>
    <x v="0"/>
    <x v="2"/>
    <x v="25"/>
    <x v="1"/>
    <x v="5"/>
    <x v="0"/>
    <x v="59"/>
    <n v="1"/>
    <x v="0"/>
    <x v="1"/>
    <x v="1"/>
    <x v="0"/>
    <x v="0"/>
    <x v="1"/>
    <x v="0"/>
  </r>
  <r>
    <x v="1"/>
    <x v="4"/>
    <x v="7"/>
    <x v="55"/>
    <x v="1"/>
    <x v="0"/>
    <x v="0"/>
    <x v="2"/>
    <x v="27"/>
    <x v="1"/>
    <x v="5"/>
    <x v="0"/>
    <x v="59"/>
    <n v="2"/>
    <x v="0"/>
    <x v="1"/>
    <x v="1"/>
    <x v="0"/>
    <x v="0"/>
    <x v="1"/>
    <x v="0"/>
  </r>
  <r>
    <x v="1"/>
    <x v="4"/>
    <x v="7"/>
    <x v="55"/>
    <x v="1"/>
    <x v="0"/>
    <x v="0"/>
    <x v="2"/>
    <x v="27"/>
    <x v="1"/>
    <x v="5"/>
    <x v="0"/>
    <x v="14"/>
    <n v="1"/>
    <x v="0"/>
    <x v="1"/>
    <x v="1"/>
    <x v="0"/>
    <x v="0"/>
    <x v="1"/>
    <x v="0"/>
  </r>
  <r>
    <x v="1"/>
    <x v="4"/>
    <x v="7"/>
    <x v="55"/>
    <x v="1"/>
    <x v="0"/>
    <x v="0"/>
    <x v="3"/>
    <x v="25"/>
    <x v="1"/>
    <x v="5"/>
    <x v="0"/>
    <x v="59"/>
    <n v="1"/>
    <x v="0"/>
    <x v="0"/>
    <x v="1"/>
    <x v="0"/>
    <x v="0"/>
    <x v="1"/>
    <x v="0"/>
  </r>
  <r>
    <x v="1"/>
    <x v="4"/>
    <x v="7"/>
    <x v="55"/>
    <x v="1"/>
    <x v="0"/>
    <x v="0"/>
    <x v="3"/>
    <x v="25"/>
    <x v="1"/>
    <x v="5"/>
    <x v="0"/>
    <x v="14"/>
    <n v="1"/>
    <x v="0"/>
    <x v="1"/>
    <x v="1"/>
    <x v="0"/>
    <x v="0"/>
    <x v="1"/>
    <x v="0"/>
  </r>
  <r>
    <x v="1"/>
    <x v="4"/>
    <x v="7"/>
    <x v="55"/>
    <x v="1"/>
    <x v="0"/>
    <x v="0"/>
    <x v="3"/>
    <x v="27"/>
    <x v="1"/>
    <x v="5"/>
    <x v="0"/>
    <x v="59"/>
    <n v="1"/>
    <x v="0"/>
    <x v="1"/>
    <x v="1"/>
    <x v="0"/>
    <x v="0"/>
    <x v="1"/>
    <x v="0"/>
  </r>
  <r>
    <x v="1"/>
    <x v="4"/>
    <x v="7"/>
    <x v="55"/>
    <x v="1"/>
    <x v="0"/>
    <x v="0"/>
    <x v="4"/>
    <x v="25"/>
    <x v="1"/>
    <x v="5"/>
    <x v="0"/>
    <x v="59"/>
    <n v="1"/>
    <x v="0"/>
    <x v="1"/>
    <x v="1"/>
    <x v="0"/>
    <x v="0"/>
    <x v="1"/>
    <x v="0"/>
  </r>
  <r>
    <x v="1"/>
    <x v="4"/>
    <x v="7"/>
    <x v="55"/>
    <x v="1"/>
    <x v="0"/>
    <x v="0"/>
    <x v="4"/>
    <x v="27"/>
    <x v="1"/>
    <x v="5"/>
    <x v="0"/>
    <x v="59"/>
    <n v="1"/>
    <x v="0"/>
    <x v="1"/>
    <x v="1"/>
    <x v="0"/>
    <x v="0"/>
    <x v="1"/>
    <x v="0"/>
  </r>
  <r>
    <x v="1"/>
    <x v="4"/>
    <x v="7"/>
    <x v="55"/>
    <x v="1"/>
    <x v="3"/>
    <x v="0"/>
    <x v="1"/>
    <x v="27"/>
    <x v="1"/>
    <x v="5"/>
    <x v="0"/>
    <x v="59"/>
    <n v="1"/>
    <x v="0"/>
    <x v="1"/>
    <x v="1"/>
    <x v="0"/>
    <x v="0"/>
    <x v="1"/>
    <x v="0"/>
  </r>
  <r>
    <x v="1"/>
    <x v="4"/>
    <x v="7"/>
    <x v="55"/>
    <x v="1"/>
    <x v="1"/>
    <x v="1"/>
    <x v="1"/>
    <x v="25"/>
    <x v="1"/>
    <x v="5"/>
    <x v="0"/>
    <x v="59"/>
    <n v="1"/>
    <x v="0"/>
    <x v="0"/>
    <x v="1"/>
    <x v="0"/>
    <x v="0"/>
    <x v="1"/>
    <x v="0"/>
  </r>
  <r>
    <x v="1"/>
    <x v="4"/>
    <x v="7"/>
    <x v="55"/>
    <x v="1"/>
    <x v="1"/>
    <x v="1"/>
    <x v="2"/>
    <x v="25"/>
    <x v="1"/>
    <x v="5"/>
    <x v="0"/>
    <x v="14"/>
    <n v="1"/>
    <x v="0"/>
    <x v="0"/>
    <x v="1"/>
    <x v="0"/>
    <x v="0"/>
    <x v="1"/>
    <x v="0"/>
  </r>
  <r>
    <x v="1"/>
    <x v="4"/>
    <x v="7"/>
    <x v="55"/>
    <x v="1"/>
    <x v="1"/>
    <x v="1"/>
    <x v="2"/>
    <x v="27"/>
    <x v="1"/>
    <x v="5"/>
    <x v="0"/>
    <x v="14"/>
    <n v="1"/>
    <x v="0"/>
    <x v="1"/>
    <x v="1"/>
    <x v="0"/>
    <x v="0"/>
    <x v="1"/>
    <x v="0"/>
  </r>
  <r>
    <x v="1"/>
    <x v="4"/>
    <x v="7"/>
    <x v="55"/>
    <x v="1"/>
    <x v="2"/>
    <x v="1"/>
    <x v="0"/>
    <x v="25"/>
    <x v="1"/>
    <x v="5"/>
    <x v="0"/>
    <x v="59"/>
    <n v="1"/>
    <x v="0"/>
    <x v="0"/>
    <x v="1"/>
    <x v="0"/>
    <x v="0"/>
    <x v="1"/>
    <x v="0"/>
  </r>
  <r>
    <x v="1"/>
    <x v="4"/>
    <x v="7"/>
    <x v="55"/>
    <x v="1"/>
    <x v="2"/>
    <x v="1"/>
    <x v="0"/>
    <x v="25"/>
    <x v="1"/>
    <x v="5"/>
    <x v="0"/>
    <x v="14"/>
    <n v="1"/>
    <x v="0"/>
    <x v="0"/>
    <x v="1"/>
    <x v="0"/>
    <x v="0"/>
    <x v="1"/>
    <x v="0"/>
  </r>
  <r>
    <x v="1"/>
    <x v="4"/>
    <x v="7"/>
    <x v="55"/>
    <x v="1"/>
    <x v="2"/>
    <x v="1"/>
    <x v="1"/>
    <x v="25"/>
    <x v="1"/>
    <x v="5"/>
    <x v="0"/>
    <x v="59"/>
    <n v="1"/>
    <x v="0"/>
    <x v="0"/>
    <x v="1"/>
    <x v="0"/>
    <x v="0"/>
    <x v="1"/>
    <x v="0"/>
  </r>
  <r>
    <x v="1"/>
    <x v="4"/>
    <x v="7"/>
    <x v="55"/>
    <x v="1"/>
    <x v="2"/>
    <x v="1"/>
    <x v="1"/>
    <x v="25"/>
    <x v="1"/>
    <x v="5"/>
    <x v="0"/>
    <x v="59"/>
    <n v="2"/>
    <x v="0"/>
    <x v="1"/>
    <x v="1"/>
    <x v="0"/>
    <x v="0"/>
    <x v="1"/>
    <x v="0"/>
  </r>
  <r>
    <x v="1"/>
    <x v="4"/>
    <x v="7"/>
    <x v="55"/>
    <x v="1"/>
    <x v="2"/>
    <x v="1"/>
    <x v="2"/>
    <x v="25"/>
    <x v="1"/>
    <x v="5"/>
    <x v="0"/>
    <x v="59"/>
    <n v="1"/>
    <x v="0"/>
    <x v="0"/>
    <x v="1"/>
    <x v="0"/>
    <x v="0"/>
    <x v="1"/>
    <x v="0"/>
  </r>
  <r>
    <x v="1"/>
    <x v="4"/>
    <x v="7"/>
    <x v="55"/>
    <x v="1"/>
    <x v="2"/>
    <x v="1"/>
    <x v="2"/>
    <x v="25"/>
    <x v="1"/>
    <x v="5"/>
    <x v="0"/>
    <x v="59"/>
    <n v="1"/>
    <x v="0"/>
    <x v="1"/>
    <x v="1"/>
    <x v="0"/>
    <x v="0"/>
    <x v="1"/>
    <x v="0"/>
  </r>
  <r>
    <x v="1"/>
    <x v="4"/>
    <x v="7"/>
    <x v="55"/>
    <x v="1"/>
    <x v="2"/>
    <x v="1"/>
    <x v="2"/>
    <x v="25"/>
    <x v="1"/>
    <x v="5"/>
    <x v="1"/>
    <x v="59"/>
    <n v="1"/>
    <x v="0"/>
    <x v="0"/>
    <x v="1"/>
    <x v="0"/>
    <x v="0"/>
    <x v="1"/>
    <x v="0"/>
  </r>
  <r>
    <x v="1"/>
    <x v="4"/>
    <x v="7"/>
    <x v="55"/>
    <x v="1"/>
    <x v="2"/>
    <x v="1"/>
    <x v="2"/>
    <x v="27"/>
    <x v="1"/>
    <x v="5"/>
    <x v="0"/>
    <x v="59"/>
    <n v="3"/>
    <x v="0"/>
    <x v="1"/>
    <x v="1"/>
    <x v="0"/>
    <x v="0"/>
    <x v="1"/>
    <x v="0"/>
  </r>
  <r>
    <x v="1"/>
    <x v="4"/>
    <x v="7"/>
    <x v="55"/>
    <x v="1"/>
    <x v="2"/>
    <x v="1"/>
    <x v="3"/>
    <x v="25"/>
    <x v="1"/>
    <x v="5"/>
    <x v="0"/>
    <x v="14"/>
    <n v="1"/>
    <x v="0"/>
    <x v="1"/>
    <x v="1"/>
    <x v="0"/>
    <x v="0"/>
    <x v="1"/>
    <x v="0"/>
  </r>
  <r>
    <x v="1"/>
    <x v="4"/>
    <x v="7"/>
    <x v="55"/>
    <x v="1"/>
    <x v="2"/>
    <x v="1"/>
    <x v="4"/>
    <x v="25"/>
    <x v="1"/>
    <x v="5"/>
    <x v="1"/>
    <x v="69"/>
    <n v="1"/>
    <x v="0"/>
    <x v="1"/>
    <x v="1"/>
    <x v="0"/>
    <x v="0"/>
    <x v="1"/>
    <x v="0"/>
  </r>
  <r>
    <x v="1"/>
    <x v="4"/>
    <x v="7"/>
    <x v="35"/>
    <x v="0"/>
    <x v="0"/>
    <x v="0"/>
    <x v="0"/>
    <x v="26"/>
    <x v="1"/>
    <x v="5"/>
    <x v="0"/>
    <x v="47"/>
    <n v="1"/>
    <x v="0"/>
    <x v="0"/>
    <x v="1"/>
    <x v="0"/>
    <x v="0"/>
    <x v="1"/>
    <x v="0"/>
  </r>
  <r>
    <x v="1"/>
    <x v="4"/>
    <x v="7"/>
    <x v="35"/>
    <x v="0"/>
    <x v="0"/>
    <x v="0"/>
    <x v="0"/>
    <x v="26"/>
    <x v="1"/>
    <x v="5"/>
    <x v="1"/>
    <x v="47"/>
    <n v="1"/>
    <x v="0"/>
    <x v="0"/>
    <x v="1"/>
    <x v="0"/>
    <x v="0"/>
    <x v="1"/>
    <x v="0"/>
  </r>
  <r>
    <x v="1"/>
    <x v="4"/>
    <x v="7"/>
    <x v="35"/>
    <x v="0"/>
    <x v="0"/>
    <x v="0"/>
    <x v="1"/>
    <x v="26"/>
    <x v="1"/>
    <x v="5"/>
    <x v="0"/>
    <x v="47"/>
    <n v="1"/>
    <x v="0"/>
    <x v="1"/>
    <x v="1"/>
    <x v="0"/>
    <x v="0"/>
    <x v="1"/>
    <x v="0"/>
  </r>
  <r>
    <x v="1"/>
    <x v="4"/>
    <x v="7"/>
    <x v="35"/>
    <x v="0"/>
    <x v="0"/>
    <x v="0"/>
    <x v="2"/>
    <x v="26"/>
    <x v="1"/>
    <x v="5"/>
    <x v="0"/>
    <x v="47"/>
    <n v="1"/>
    <x v="0"/>
    <x v="1"/>
    <x v="1"/>
    <x v="0"/>
    <x v="0"/>
    <x v="1"/>
    <x v="0"/>
  </r>
  <r>
    <x v="1"/>
    <x v="4"/>
    <x v="7"/>
    <x v="35"/>
    <x v="0"/>
    <x v="2"/>
    <x v="1"/>
    <x v="0"/>
    <x v="26"/>
    <x v="1"/>
    <x v="5"/>
    <x v="0"/>
    <x v="47"/>
    <n v="1"/>
    <x v="0"/>
    <x v="0"/>
    <x v="1"/>
    <x v="0"/>
    <x v="0"/>
    <x v="1"/>
    <x v="0"/>
  </r>
  <r>
    <x v="1"/>
    <x v="4"/>
    <x v="7"/>
    <x v="35"/>
    <x v="0"/>
    <x v="2"/>
    <x v="1"/>
    <x v="1"/>
    <x v="26"/>
    <x v="1"/>
    <x v="5"/>
    <x v="0"/>
    <x v="47"/>
    <n v="1"/>
    <x v="0"/>
    <x v="0"/>
    <x v="1"/>
    <x v="0"/>
    <x v="0"/>
    <x v="1"/>
    <x v="0"/>
  </r>
  <r>
    <x v="1"/>
    <x v="4"/>
    <x v="7"/>
    <x v="35"/>
    <x v="0"/>
    <x v="2"/>
    <x v="1"/>
    <x v="1"/>
    <x v="26"/>
    <x v="1"/>
    <x v="5"/>
    <x v="0"/>
    <x v="47"/>
    <n v="1"/>
    <x v="0"/>
    <x v="1"/>
    <x v="1"/>
    <x v="0"/>
    <x v="0"/>
    <x v="1"/>
    <x v="0"/>
  </r>
  <r>
    <x v="1"/>
    <x v="4"/>
    <x v="7"/>
    <x v="35"/>
    <x v="0"/>
    <x v="2"/>
    <x v="1"/>
    <x v="10"/>
    <x v="26"/>
    <x v="1"/>
    <x v="5"/>
    <x v="0"/>
    <x v="47"/>
    <n v="1"/>
    <x v="0"/>
    <x v="1"/>
    <x v="1"/>
    <x v="0"/>
    <x v="0"/>
    <x v="1"/>
    <x v="0"/>
  </r>
  <r>
    <x v="1"/>
    <x v="4"/>
    <x v="7"/>
    <x v="35"/>
    <x v="1"/>
    <x v="0"/>
    <x v="0"/>
    <x v="0"/>
    <x v="26"/>
    <x v="1"/>
    <x v="5"/>
    <x v="0"/>
    <x v="47"/>
    <n v="1"/>
    <x v="0"/>
    <x v="0"/>
    <x v="1"/>
    <x v="0"/>
    <x v="0"/>
    <x v="1"/>
    <x v="0"/>
  </r>
  <r>
    <x v="1"/>
    <x v="4"/>
    <x v="7"/>
    <x v="35"/>
    <x v="1"/>
    <x v="0"/>
    <x v="0"/>
    <x v="0"/>
    <x v="26"/>
    <x v="1"/>
    <x v="5"/>
    <x v="0"/>
    <x v="47"/>
    <n v="1"/>
    <x v="0"/>
    <x v="1"/>
    <x v="1"/>
    <x v="0"/>
    <x v="0"/>
    <x v="1"/>
    <x v="0"/>
  </r>
  <r>
    <x v="1"/>
    <x v="4"/>
    <x v="7"/>
    <x v="35"/>
    <x v="1"/>
    <x v="0"/>
    <x v="0"/>
    <x v="0"/>
    <x v="26"/>
    <x v="1"/>
    <x v="5"/>
    <x v="0"/>
    <x v="14"/>
    <n v="1"/>
    <x v="0"/>
    <x v="0"/>
    <x v="1"/>
    <x v="0"/>
    <x v="0"/>
    <x v="1"/>
    <x v="0"/>
  </r>
  <r>
    <x v="1"/>
    <x v="4"/>
    <x v="7"/>
    <x v="35"/>
    <x v="1"/>
    <x v="0"/>
    <x v="0"/>
    <x v="1"/>
    <x v="26"/>
    <x v="1"/>
    <x v="5"/>
    <x v="0"/>
    <x v="47"/>
    <n v="1"/>
    <x v="0"/>
    <x v="0"/>
    <x v="1"/>
    <x v="0"/>
    <x v="0"/>
    <x v="1"/>
    <x v="0"/>
  </r>
  <r>
    <x v="1"/>
    <x v="4"/>
    <x v="7"/>
    <x v="35"/>
    <x v="1"/>
    <x v="0"/>
    <x v="0"/>
    <x v="1"/>
    <x v="26"/>
    <x v="1"/>
    <x v="5"/>
    <x v="0"/>
    <x v="47"/>
    <n v="3"/>
    <x v="0"/>
    <x v="1"/>
    <x v="1"/>
    <x v="0"/>
    <x v="0"/>
    <x v="1"/>
    <x v="0"/>
  </r>
  <r>
    <x v="1"/>
    <x v="4"/>
    <x v="7"/>
    <x v="35"/>
    <x v="1"/>
    <x v="0"/>
    <x v="0"/>
    <x v="1"/>
    <x v="26"/>
    <x v="1"/>
    <x v="5"/>
    <x v="0"/>
    <x v="14"/>
    <n v="1"/>
    <x v="0"/>
    <x v="1"/>
    <x v="1"/>
    <x v="0"/>
    <x v="0"/>
    <x v="1"/>
    <x v="0"/>
  </r>
  <r>
    <x v="1"/>
    <x v="4"/>
    <x v="7"/>
    <x v="35"/>
    <x v="1"/>
    <x v="0"/>
    <x v="0"/>
    <x v="2"/>
    <x v="26"/>
    <x v="1"/>
    <x v="5"/>
    <x v="0"/>
    <x v="47"/>
    <n v="1"/>
    <x v="0"/>
    <x v="1"/>
    <x v="1"/>
    <x v="0"/>
    <x v="0"/>
    <x v="1"/>
    <x v="0"/>
  </r>
  <r>
    <x v="1"/>
    <x v="4"/>
    <x v="7"/>
    <x v="35"/>
    <x v="1"/>
    <x v="0"/>
    <x v="0"/>
    <x v="2"/>
    <x v="26"/>
    <x v="1"/>
    <x v="5"/>
    <x v="0"/>
    <x v="14"/>
    <n v="1"/>
    <x v="0"/>
    <x v="0"/>
    <x v="1"/>
    <x v="0"/>
    <x v="0"/>
    <x v="1"/>
    <x v="0"/>
  </r>
  <r>
    <x v="1"/>
    <x v="4"/>
    <x v="7"/>
    <x v="35"/>
    <x v="1"/>
    <x v="0"/>
    <x v="0"/>
    <x v="4"/>
    <x v="26"/>
    <x v="1"/>
    <x v="5"/>
    <x v="0"/>
    <x v="77"/>
    <n v="1"/>
    <x v="0"/>
    <x v="0"/>
    <x v="1"/>
    <x v="0"/>
    <x v="0"/>
    <x v="1"/>
    <x v="0"/>
  </r>
  <r>
    <x v="1"/>
    <x v="4"/>
    <x v="7"/>
    <x v="35"/>
    <x v="1"/>
    <x v="3"/>
    <x v="0"/>
    <x v="1"/>
    <x v="26"/>
    <x v="1"/>
    <x v="5"/>
    <x v="0"/>
    <x v="59"/>
    <n v="1"/>
    <x v="0"/>
    <x v="0"/>
    <x v="1"/>
    <x v="0"/>
    <x v="0"/>
    <x v="1"/>
    <x v="0"/>
  </r>
  <r>
    <x v="1"/>
    <x v="4"/>
    <x v="7"/>
    <x v="35"/>
    <x v="1"/>
    <x v="3"/>
    <x v="0"/>
    <x v="1"/>
    <x v="26"/>
    <x v="1"/>
    <x v="5"/>
    <x v="0"/>
    <x v="47"/>
    <n v="1"/>
    <x v="0"/>
    <x v="1"/>
    <x v="1"/>
    <x v="0"/>
    <x v="0"/>
    <x v="1"/>
    <x v="0"/>
  </r>
  <r>
    <x v="1"/>
    <x v="4"/>
    <x v="7"/>
    <x v="35"/>
    <x v="1"/>
    <x v="3"/>
    <x v="0"/>
    <x v="2"/>
    <x v="26"/>
    <x v="1"/>
    <x v="5"/>
    <x v="1"/>
    <x v="14"/>
    <n v="1"/>
    <x v="0"/>
    <x v="0"/>
    <x v="1"/>
    <x v="0"/>
    <x v="0"/>
    <x v="1"/>
    <x v="0"/>
  </r>
  <r>
    <x v="1"/>
    <x v="4"/>
    <x v="7"/>
    <x v="35"/>
    <x v="1"/>
    <x v="1"/>
    <x v="1"/>
    <x v="4"/>
    <x v="26"/>
    <x v="1"/>
    <x v="5"/>
    <x v="0"/>
    <x v="47"/>
    <n v="1"/>
    <x v="0"/>
    <x v="0"/>
    <x v="1"/>
    <x v="0"/>
    <x v="0"/>
    <x v="1"/>
    <x v="0"/>
  </r>
  <r>
    <x v="1"/>
    <x v="4"/>
    <x v="7"/>
    <x v="35"/>
    <x v="1"/>
    <x v="1"/>
    <x v="1"/>
    <x v="4"/>
    <x v="26"/>
    <x v="1"/>
    <x v="5"/>
    <x v="0"/>
    <x v="14"/>
    <n v="1"/>
    <x v="0"/>
    <x v="1"/>
    <x v="1"/>
    <x v="0"/>
    <x v="0"/>
    <x v="1"/>
    <x v="0"/>
  </r>
  <r>
    <x v="1"/>
    <x v="4"/>
    <x v="7"/>
    <x v="35"/>
    <x v="1"/>
    <x v="1"/>
    <x v="1"/>
    <x v="8"/>
    <x v="26"/>
    <x v="1"/>
    <x v="5"/>
    <x v="0"/>
    <x v="47"/>
    <n v="1"/>
    <x v="0"/>
    <x v="1"/>
    <x v="1"/>
    <x v="0"/>
    <x v="0"/>
    <x v="1"/>
    <x v="0"/>
  </r>
  <r>
    <x v="1"/>
    <x v="4"/>
    <x v="7"/>
    <x v="35"/>
    <x v="1"/>
    <x v="2"/>
    <x v="1"/>
    <x v="0"/>
    <x v="26"/>
    <x v="1"/>
    <x v="5"/>
    <x v="0"/>
    <x v="47"/>
    <n v="3"/>
    <x v="0"/>
    <x v="0"/>
    <x v="1"/>
    <x v="0"/>
    <x v="0"/>
    <x v="1"/>
    <x v="0"/>
  </r>
  <r>
    <x v="1"/>
    <x v="4"/>
    <x v="7"/>
    <x v="35"/>
    <x v="1"/>
    <x v="2"/>
    <x v="1"/>
    <x v="0"/>
    <x v="26"/>
    <x v="1"/>
    <x v="5"/>
    <x v="0"/>
    <x v="47"/>
    <n v="1"/>
    <x v="0"/>
    <x v="1"/>
    <x v="1"/>
    <x v="0"/>
    <x v="0"/>
    <x v="1"/>
    <x v="0"/>
  </r>
  <r>
    <x v="1"/>
    <x v="4"/>
    <x v="7"/>
    <x v="35"/>
    <x v="1"/>
    <x v="2"/>
    <x v="1"/>
    <x v="1"/>
    <x v="26"/>
    <x v="1"/>
    <x v="5"/>
    <x v="0"/>
    <x v="47"/>
    <n v="2"/>
    <x v="0"/>
    <x v="0"/>
    <x v="1"/>
    <x v="0"/>
    <x v="0"/>
    <x v="1"/>
    <x v="0"/>
  </r>
  <r>
    <x v="1"/>
    <x v="4"/>
    <x v="7"/>
    <x v="35"/>
    <x v="1"/>
    <x v="2"/>
    <x v="1"/>
    <x v="1"/>
    <x v="26"/>
    <x v="1"/>
    <x v="5"/>
    <x v="0"/>
    <x v="47"/>
    <n v="4"/>
    <x v="0"/>
    <x v="1"/>
    <x v="1"/>
    <x v="0"/>
    <x v="0"/>
    <x v="1"/>
    <x v="0"/>
  </r>
  <r>
    <x v="1"/>
    <x v="4"/>
    <x v="7"/>
    <x v="35"/>
    <x v="1"/>
    <x v="2"/>
    <x v="1"/>
    <x v="2"/>
    <x v="26"/>
    <x v="1"/>
    <x v="5"/>
    <x v="0"/>
    <x v="59"/>
    <n v="1"/>
    <x v="0"/>
    <x v="1"/>
    <x v="1"/>
    <x v="0"/>
    <x v="0"/>
    <x v="1"/>
    <x v="0"/>
  </r>
  <r>
    <x v="1"/>
    <x v="4"/>
    <x v="7"/>
    <x v="35"/>
    <x v="1"/>
    <x v="2"/>
    <x v="1"/>
    <x v="3"/>
    <x v="26"/>
    <x v="1"/>
    <x v="5"/>
    <x v="0"/>
    <x v="47"/>
    <n v="1"/>
    <x v="0"/>
    <x v="1"/>
    <x v="1"/>
    <x v="0"/>
    <x v="0"/>
    <x v="1"/>
    <x v="0"/>
  </r>
  <r>
    <x v="1"/>
    <x v="4"/>
    <x v="7"/>
    <x v="36"/>
    <x v="0"/>
    <x v="0"/>
    <x v="0"/>
    <x v="0"/>
    <x v="25"/>
    <x v="1"/>
    <x v="5"/>
    <x v="0"/>
    <x v="59"/>
    <n v="1"/>
    <x v="0"/>
    <x v="1"/>
    <x v="1"/>
    <x v="0"/>
    <x v="0"/>
    <x v="1"/>
    <x v="0"/>
  </r>
  <r>
    <x v="1"/>
    <x v="4"/>
    <x v="7"/>
    <x v="36"/>
    <x v="0"/>
    <x v="0"/>
    <x v="0"/>
    <x v="0"/>
    <x v="25"/>
    <x v="1"/>
    <x v="5"/>
    <x v="0"/>
    <x v="47"/>
    <n v="1"/>
    <x v="0"/>
    <x v="0"/>
    <x v="1"/>
    <x v="0"/>
    <x v="0"/>
    <x v="1"/>
    <x v="0"/>
  </r>
  <r>
    <x v="1"/>
    <x v="4"/>
    <x v="7"/>
    <x v="36"/>
    <x v="0"/>
    <x v="0"/>
    <x v="0"/>
    <x v="0"/>
    <x v="25"/>
    <x v="1"/>
    <x v="5"/>
    <x v="0"/>
    <x v="47"/>
    <n v="1"/>
    <x v="0"/>
    <x v="1"/>
    <x v="1"/>
    <x v="0"/>
    <x v="0"/>
    <x v="1"/>
    <x v="0"/>
  </r>
  <r>
    <x v="1"/>
    <x v="4"/>
    <x v="7"/>
    <x v="36"/>
    <x v="0"/>
    <x v="0"/>
    <x v="0"/>
    <x v="0"/>
    <x v="25"/>
    <x v="1"/>
    <x v="5"/>
    <x v="0"/>
    <x v="77"/>
    <n v="1"/>
    <x v="0"/>
    <x v="0"/>
    <x v="1"/>
    <x v="0"/>
    <x v="0"/>
    <x v="1"/>
    <x v="0"/>
  </r>
  <r>
    <x v="1"/>
    <x v="4"/>
    <x v="7"/>
    <x v="36"/>
    <x v="0"/>
    <x v="0"/>
    <x v="0"/>
    <x v="0"/>
    <x v="25"/>
    <x v="1"/>
    <x v="5"/>
    <x v="0"/>
    <x v="77"/>
    <n v="1"/>
    <x v="0"/>
    <x v="1"/>
    <x v="1"/>
    <x v="0"/>
    <x v="0"/>
    <x v="1"/>
    <x v="0"/>
  </r>
  <r>
    <x v="1"/>
    <x v="4"/>
    <x v="7"/>
    <x v="36"/>
    <x v="0"/>
    <x v="0"/>
    <x v="0"/>
    <x v="0"/>
    <x v="25"/>
    <x v="1"/>
    <x v="5"/>
    <x v="0"/>
    <x v="69"/>
    <n v="1"/>
    <x v="0"/>
    <x v="1"/>
    <x v="1"/>
    <x v="0"/>
    <x v="0"/>
    <x v="1"/>
    <x v="0"/>
  </r>
  <r>
    <x v="1"/>
    <x v="4"/>
    <x v="7"/>
    <x v="36"/>
    <x v="0"/>
    <x v="0"/>
    <x v="0"/>
    <x v="1"/>
    <x v="25"/>
    <x v="1"/>
    <x v="5"/>
    <x v="0"/>
    <x v="14"/>
    <n v="1"/>
    <x v="0"/>
    <x v="1"/>
    <x v="1"/>
    <x v="0"/>
    <x v="0"/>
    <x v="1"/>
    <x v="0"/>
  </r>
  <r>
    <x v="1"/>
    <x v="4"/>
    <x v="7"/>
    <x v="36"/>
    <x v="0"/>
    <x v="0"/>
    <x v="0"/>
    <x v="1"/>
    <x v="25"/>
    <x v="1"/>
    <x v="5"/>
    <x v="0"/>
    <x v="69"/>
    <n v="1"/>
    <x v="0"/>
    <x v="0"/>
    <x v="1"/>
    <x v="0"/>
    <x v="0"/>
    <x v="1"/>
    <x v="0"/>
  </r>
  <r>
    <x v="1"/>
    <x v="4"/>
    <x v="7"/>
    <x v="36"/>
    <x v="0"/>
    <x v="2"/>
    <x v="1"/>
    <x v="0"/>
    <x v="25"/>
    <x v="1"/>
    <x v="5"/>
    <x v="0"/>
    <x v="77"/>
    <n v="1"/>
    <x v="0"/>
    <x v="0"/>
    <x v="1"/>
    <x v="0"/>
    <x v="0"/>
    <x v="1"/>
    <x v="0"/>
  </r>
  <r>
    <x v="1"/>
    <x v="4"/>
    <x v="7"/>
    <x v="36"/>
    <x v="0"/>
    <x v="2"/>
    <x v="1"/>
    <x v="0"/>
    <x v="25"/>
    <x v="1"/>
    <x v="5"/>
    <x v="0"/>
    <x v="14"/>
    <n v="1"/>
    <x v="0"/>
    <x v="1"/>
    <x v="1"/>
    <x v="0"/>
    <x v="0"/>
    <x v="1"/>
    <x v="0"/>
  </r>
  <r>
    <x v="1"/>
    <x v="4"/>
    <x v="7"/>
    <x v="36"/>
    <x v="0"/>
    <x v="2"/>
    <x v="1"/>
    <x v="1"/>
    <x v="25"/>
    <x v="1"/>
    <x v="5"/>
    <x v="0"/>
    <x v="59"/>
    <n v="1"/>
    <x v="0"/>
    <x v="1"/>
    <x v="1"/>
    <x v="0"/>
    <x v="0"/>
    <x v="1"/>
    <x v="0"/>
  </r>
  <r>
    <x v="1"/>
    <x v="4"/>
    <x v="7"/>
    <x v="36"/>
    <x v="0"/>
    <x v="2"/>
    <x v="1"/>
    <x v="1"/>
    <x v="25"/>
    <x v="1"/>
    <x v="5"/>
    <x v="0"/>
    <x v="47"/>
    <n v="1"/>
    <x v="0"/>
    <x v="1"/>
    <x v="1"/>
    <x v="0"/>
    <x v="0"/>
    <x v="1"/>
    <x v="0"/>
  </r>
  <r>
    <x v="1"/>
    <x v="4"/>
    <x v="7"/>
    <x v="36"/>
    <x v="0"/>
    <x v="2"/>
    <x v="1"/>
    <x v="1"/>
    <x v="25"/>
    <x v="1"/>
    <x v="5"/>
    <x v="0"/>
    <x v="77"/>
    <n v="1"/>
    <x v="0"/>
    <x v="0"/>
    <x v="1"/>
    <x v="0"/>
    <x v="0"/>
    <x v="1"/>
    <x v="0"/>
  </r>
  <r>
    <x v="1"/>
    <x v="4"/>
    <x v="7"/>
    <x v="36"/>
    <x v="0"/>
    <x v="2"/>
    <x v="1"/>
    <x v="1"/>
    <x v="25"/>
    <x v="1"/>
    <x v="5"/>
    <x v="0"/>
    <x v="14"/>
    <n v="2"/>
    <x v="0"/>
    <x v="0"/>
    <x v="1"/>
    <x v="0"/>
    <x v="0"/>
    <x v="1"/>
    <x v="0"/>
  </r>
  <r>
    <x v="1"/>
    <x v="4"/>
    <x v="7"/>
    <x v="36"/>
    <x v="0"/>
    <x v="2"/>
    <x v="1"/>
    <x v="1"/>
    <x v="25"/>
    <x v="1"/>
    <x v="5"/>
    <x v="0"/>
    <x v="69"/>
    <n v="1"/>
    <x v="0"/>
    <x v="0"/>
    <x v="1"/>
    <x v="0"/>
    <x v="0"/>
    <x v="1"/>
    <x v="0"/>
  </r>
  <r>
    <x v="1"/>
    <x v="4"/>
    <x v="7"/>
    <x v="36"/>
    <x v="0"/>
    <x v="2"/>
    <x v="1"/>
    <x v="1"/>
    <x v="25"/>
    <x v="1"/>
    <x v="5"/>
    <x v="0"/>
    <x v="69"/>
    <n v="1"/>
    <x v="0"/>
    <x v="1"/>
    <x v="1"/>
    <x v="0"/>
    <x v="0"/>
    <x v="1"/>
    <x v="0"/>
  </r>
  <r>
    <x v="1"/>
    <x v="4"/>
    <x v="7"/>
    <x v="36"/>
    <x v="0"/>
    <x v="2"/>
    <x v="1"/>
    <x v="1"/>
    <x v="25"/>
    <x v="1"/>
    <x v="5"/>
    <x v="1"/>
    <x v="77"/>
    <n v="1"/>
    <x v="0"/>
    <x v="1"/>
    <x v="1"/>
    <x v="1"/>
    <x v="0"/>
    <x v="1"/>
    <x v="1"/>
  </r>
  <r>
    <x v="1"/>
    <x v="4"/>
    <x v="7"/>
    <x v="36"/>
    <x v="1"/>
    <x v="0"/>
    <x v="0"/>
    <x v="0"/>
    <x v="25"/>
    <x v="1"/>
    <x v="5"/>
    <x v="0"/>
    <x v="47"/>
    <n v="1"/>
    <x v="0"/>
    <x v="0"/>
    <x v="1"/>
    <x v="0"/>
    <x v="0"/>
    <x v="1"/>
    <x v="0"/>
  </r>
  <r>
    <x v="1"/>
    <x v="4"/>
    <x v="7"/>
    <x v="36"/>
    <x v="1"/>
    <x v="0"/>
    <x v="0"/>
    <x v="0"/>
    <x v="25"/>
    <x v="1"/>
    <x v="5"/>
    <x v="0"/>
    <x v="47"/>
    <n v="1"/>
    <x v="0"/>
    <x v="1"/>
    <x v="1"/>
    <x v="0"/>
    <x v="0"/>
    <x v="1"/>
    <x v="0"/>
  </r>
  <r>
    <x v="1"/>
    <x v="4"/>
    <x v="7"/>
    <x v="36"/>
    <x v="1"/>
    <x v="0"/>
    <x v="0"/>
    <x v="0"/>
    <x v="25"/>
    <x v="1"/>
    <x v="5"/>
    <x v="0"/>
    <x v="77"/>
    <n v="3"/>
    <x v="0"/>
    <x v="1"/>
    <x v="1"/>
    <x v="0"/>
    <x v="0"/>
    <x v="1"/>
    <x v="0"/>
  </r>
  <r>
    <x v="1"/>
    <x v="4"/>
    <x v="7"/>
    <x v="36"/>
    <x v="1"/>
    <x v="0"/>
    <x v="0"/>
    <x v="0"/>
    <x v="25"/>
    <x v="1"/>
    <x v="5"/>
    <x v="0"/>
    <x v="14"/>
    <n v="4"/>
    <x v="0"/>
    <x v="0"/>
    <x v="1"/>
    <x v="0"/>
    <x v="0"/>
    <x v="1"/>
    <x v="0"/>
  </r>
  <r>
    <x v="1"/>
    <x v="4"/>
    <x v="7"/>
    <x v="36"/>
    <x v="1"/>
    <x v="0"/>
    <x v="0"/>
    <x v="0"/>
    <x v="25"/>
    <x v="1"/>
    <x v="5"/>
    <x v="0"/>
    <x v="14"/>
    <n v="1"/>
    <x v="0"/>
    <x v="1"/>
    <x v="1"/>
    <x v="0"/>
    <x v="0"/>
    <x v="1"/>
    <x v="0"/>
  </r>
  <r>
    <x v="1"/>
    <x v="4"/>
    <x v="7"/>
    <x v="36"/>
    <x v="1"/>
    <x v="0"/>
    <x v="0"/>
    <x v="0"/>
    <x v="25"/>
    <x v="1"/>
    <x v="5"/>
    <x v="0"/>
    <x v="69"/>
    <n v="4"/>
    <x v="0"/>
    <x v="0"/>
    <x v="1"/>
    <x v="0"/>
    <x v="0"/>
    <x v="1"/>
    <x v="0"/>
  </r>
  <r>
    <x v="1"/>
    <x v="4"/>
    <x v="7"/>
    <x v="36"/>
    <x v="1"/>
    <x v="0"/>
    <x v="0"/>
    <x v="1"/>
    <x v="25"/>
    <x v="1"/>
    <x v="5"/>
    <x v="0"/>
    <x v="47"/>
    <n v="1"/>
    <x v="0"/>
    <x v="1"/>
    <x v="1"/>
    <x v="0"/>
    <x v="0"/>
    <x v="1"/>
    <x v="0"/>
  </r>
  <r>
    <x v="1"/>
    <x v="4"/>
    <x v="7"/>
    <x v="36"/>
    <x v="1"/>
    <x v="0"/>
    <x v="0"/>
    <x v="1"/>
    <x v="25"/>
    <x v="1"/>
    <x v="5"/>
    <x v="0"/>
    <x v="77"/>
    <n v="1"/>
    <x v="0"/>
    <x v="0"/>
    <x v="1"/>
    <x v="0"/>
    <x v="0"/>
    <x v="1"/>
    <x v="0"/>
  </r>
  <r>
    <x v="1"/>
    <x v="4"/>
    <x v="7"/>
    <x v="36"/>
    <x v="1"/>
    <x v="0"/>
    <x v="0"/>
    <x v="1"/>
    <x v="25"/>
    <x v="1"/>
    <x v="5"/>
    <x v="0"/>
    <x v="14"/>
    <n v="4"/>
    <x v="0"/>
    <x v="0"/>
    <x v="1"/>
    <x v="0"/>
    <x v="0"/>
    <x v="1"/>
    <x v="0"/>
  </r>
  <r>
    <x v="1"/>
    <x v="4"/>
    <x v="7"/>
    <x v="36"/>
    <x v="1"/>
    <x v="0"/>
    <x v="0"/>
    <x v="1"/>
    <x v="25"/>
    <x v="1"/>
    <x v="5"/>
    <x v="0"/>
    <x v="14"/>
    <n v="3"/>
    <x v="0"/>
    <x v="1"/>
    <x v="1"/>
    <x v="0"/>
    <x v="0"/>
    <x v="1"/>
    <x v="0"/>
  </r>
  <r>
    <x v="1"/>
    <x v="4"/>
    <x v="7"/>
    <x v="36"/>
    <x v="1"/>
    <x v="0"/>
    <x v="0"/>
    <x v="1"/>
    <x v="25"/>
    <x v="1"/>
    <x v="5"/>
    <x v="0"/>
    <x v="69"/>
    <n v="4"/>
    <x v="0"/>
    <x v="0"/>
    <x v="1"/>
    <x v="0"/>
    <x v="0"/>
    <x v="1"/>
    <x v="0"/>
  </r>
  <r>
    <x v="1"/>
    <x v="4"/>
    <x v="7"/>
    <x v="36"/>
    <x v="1"/>
    <x v="0"/>
    <x v="0"/>
    <x v="1"/>
    <x v="25"/>
    <x v="1"/>
    <x v="5"/>
    <x v="0"/>
    <x v="69"/>
    <n v="6"/>
    <x v="0"/>
    <x v="1"/>
    <x v="1"/>
    <x v="0"/>
    <x v="0"/>
    <x v="1"/>
    <x v="0"/>
  </r>
  <r>
    <x v="1"/>
    <x v="4"/>
    <x v="7"/>
    <x v="36"/>
    <x v="1"/>
    <x v="0"/>
    <x v="0"/>
    <x v="1"/>
    <x v="25"/>
    <x v="1"/>
    <x v="5"/>
    <x v="1"/>
    <x v="69"/>
    <n v="1"/>
    <x v="0"/>
    <x v="1"/>
    <x v="1"/>
    <x v="0"/>
    <x v="0"/>
    <x v="1"/>
    <x v="0"/>
  </r>
  <r>
    <x v="1"/>
    <x v="4"/>
    <x v="7"/>
    <x v="36"/>
    <x v="1"/>
    <x v="0"/>
    <x v="0"/>
    <x v="1"/>
    <x v="27"/>
    <x v="1"/>
    <x v="5"/>
    <x v="0"/>
    <x v="69"/>
    <n v="1"/>
    <x v="0"/>
    <x v="1"/>
    <x v="1"/>
    <x v="0"/>
    <x v="0"/>
    <x v="1"/>
    <x v="0"/>
  </r>
  <r>
    <x v="1"/>
    <x v="4"/>
    <x v="7"/>
    <x v="36"/>
    <x v="1"/>
    <x v="0"/>
    <x v="0"/>
    <x v="2"/>
    <x v="25"/>
    <x v="1"/>
    <x v="5"/>
    <x v="0"/>
    <x v="77"/>
    <n v="1"/>
    <x v="0"/>
    <x v="0"/>
    <x v="1"/>
    <x v="0"/>
    <x v="1"/>
    <x v="1"/>
    <x v="0"/>
  </r>
  <r>
    <x v="1"/>
    <x v="4"/>
    <x v="7"/>
    <x v="36"/>
    <x v="1"/>
    <x v="0"/>
    <x v="0"/>
    <x v="2"/>
    <x v="25"/>
    <x v="1"/>
    <x v="5"/>
    <x v="0"/>
    <x v="14"/>
    <n v="1"/>
    <x v="0"/>
    <x v="0"/>
    <x v="1"/>
    <x v="0"/>
    <x v="0"/>
    <x v="1"/>
    <x v="0"/>
  </r>
  <r>
    <x v="1"/>
    <x v="4"/>
    <x v="7"/>
    <x v="36"/>
    <x v="1"/>
    <x v="0"/>
    <x v="0"/>
    <x v="2"/>
    <x v="25"/>
    <x v="1"/>
    <x v="5"/>
    <x v="0"/>
    <x v="14"/>
    <n v="1"/>
    <x v="0"/>
    <x v="1"/>
    <x v="1"/>
    <x v="0"/>
    <x v="0"/>
    <x v="1"/>
    <x v="0"/>
  </r>
  <r>
    <x v="1"/>
    <x v="4"/>
    <x v="7"/>
    <x v="36"/>
    <x v="1"/>
    <x v="0"/>
    <x v="0"/>
    <x v="2"/>
    <x v="25"/>
    <x v="1"/>
    <x v="5"/>
    <x v="0"/>
    <x v="69"/>
    <n v="1"/>
    <x v="0"/>
    <x v="0"/>
    <x v="1"/>
    <x v="0"/>
    <x v="0"/>
    <x v="1"/>
    <x v="0"/>
  </r>
  <r>
    <x v="1"/>
    <x v="4"/>
    <x v="7"/>
    <x v="36"/>
    <x v="1"/>
    <x v="0"/>
    <x v="0"/>
    <x v="2"/>
    <x v="25"/>
    <x v="1"/>
    <x v="5"/>
    <x v="0"/>
    <x v="69"/>
    <n v="1"/>
    <x v="0"/>
    <x v="1"/>
    <x v="1"/>
    <x v="0"/>
    <x v="1"/>
    <x v="1"/>
    <x v="0"/>
  </r>
  <r>
    <x v="1"/>
    <x v="4"/>
    <x v="7"/>
    <x v="36"/>
    <x v="1"/>
    <x v="0"/>
    <x v="0"/>
    <x v="2"/>
    <x v="27"/>
    <x v="1"/>
    <x v="5"/>
    <x v="0"/>
    <x v="69"/>
    <n v="1"/>
    <x v="0"/>
    <x v="1"/>
    <x v="1"/>
    <x v="0"/>
    <x v="0"/>
    <x v="1"/>
    <x v="1"/>
  </r>
  <r>
    <x v="1"/>
    <x v="4"/>
    <x v="7"/>
    <x v="36"/>
    <x v="1"/>
    <x v="0"/>
    <x v="0"/>
    <x v="3"/>
    <x v="25"/>
    <x v="1"/>
    <x v="5"/>
    <x v="0"/>
    <x v="69"/>
    <n v="1"/>
    <x v="0"/>
    <x v="1"/>
    <x v="1"/>
    <x v="0"/>
    <x v="0"/>
    <x v="1"/>
    <x v="0"/>
  </r>
  <r>
    <x v="1"/>
    <x v="4"/>
    <x v="7"/>
    <x v="36"/>
    <x v="1"/>
    <x v="0"/>
    <x v="0"/>
    <x v="4"/>
    <x v="25"/>
    <x v="1"/>
    <x v="5"/>
    <x v="0"/>
    <x v="77"/>
    <n v="1"/>
    <x v="0"/>
    <x v="0"/>
    <x v="1"/>
    <x v="0"/>
    <x v="0"/>
    <x v="1"/>
    <x v="0"/>
  </r>
  <r>
    <x v="1"/>
    <x v="4"/>
    <x v="7"/>
    <x v="36"/>
    <x v="1"/>
    <x v="0"/>
    <x v="0"/>
    <x v="4"/>
    <x v="25"/>
    <x v="1"/>
    <x v="5"/>
    <x v="0"/>
    <x v="69"/>
    <n v="1"/>
    <x v="0"/>
    <x v="0"/>
    <x v="1"/>
    <x v="0"/>
    <x v="0"/>
    <x v="1"/>
    <x v="0"/>
  </r>
  <r>
    <x v="1"/>
    <x v="4"/>
    <x v="7"/>
    <x v="36"/>
    <x v="1"/>
    <x v="3"/>
    <x v="0"/>
    <x v="0"/>
    <x v="25"/>
    <x v="1"/>
    <x v="5"/>
    <x v="0"/>
    <x v="14"/>
    <n v="1"/>
    <x v="0"/>
    <x v="0"/>
    <x v="1"/>
    <x v="0"/>
    <x v="0"/>
    <x v="1"/>
    <x v="0"/>
  </r>
  <r>
    <x v="1"/>
    <x v="4"/>
    <x v="7"/>
    <x v="36"/>
    <x v="1"/>
    <x v="3"/>
    <x v="0"/>
    <x v="2"/>
    <x v="25"/>
    <x v="1"/>
    <x v="5"/>
    <x v="1"/>
    <x v="14"/>
    <n v="1"/>
    <x v="0"/>
    <x v="0"/>
    <x v="1"/>
    <x v="0"/>
    <x v="0"/>
    <x v="1"/>
    <x v="0"/>
  </r>
  <r>
    <x v="1"/>
    <x v="4"/>
    <x v="7"/>
    <x v="36"/>
    <x v="1"/>
    <x v="1"/>
    <x v="1"/>
    <x v="1"/>
    <x v="25"/>
    <x v="1"/>
    <x v="5"/>
    <x v="0"/>
    <x v="14"/>
    <n v="1"/>
    <x v="0"/>
    <x v="1"/>
    <x v="1"/>
    <x v="0"/>
    <x v="0"/>
    <x v="1"/>
    <x v="1"/>
  </r>
  <r>
    <x v="1"/>
    <x v="4"/>
    <x v="7"/>
    <x v="36"/>
    <x v="1"/>
    <x v="1"/>
    <x v="1"/>
    <x v="1"/>
    <x v="25"/>
    <x v="1"/>
    <x v="5"/>
    <x v="0"/>
    <x v="14"/>
    <n v="1"/>
    <x v="0"/>
    <x v="1"/>
    <x v="1"/>
    <x v="0"/>
    <x v="0"/>
    <x v="1"/>
    <x v="0"/>
  </r>
  <r>
    <x v="1"/>
    <x v="4"/>
    <x v="7"/>
    <x v="36"/>
    <x v="1"/>
    <x v="1"/>
    <x v="1"/>
    <x v="1"/>
    <x v="25"/>
    <x v="1"/>
    <x v="5"/>
    <x v="1"/>
    <x v="77"/>
    <n v="1"/>
    <x v="0"/>
    <x v="1"/>
    <x v="1"/>
    <x v="1"/>
    <x v="0"/>
    <x v="1"/>
    <x v="1"/>
  </r>
  <r>
    <x v="1"/>
    <x v="4"/>
    <x v="7"/>
    <x v="36"/>
    <x v="1"/>
    <x v="1"/>
    <x v="1"/>
    <x v="1"/>
    <x v="27"/>
    <x v="1"/>
    <x v="5"/>
    <x v="0"/>
    <x v="69"/>
    <n v="1"/>
    <x v="0"/>
    <x v="0"/>
    <x v="1"/>
    <x v="0"/>
    <x v="0"/>
    <x v="1"/>
    <x v="0"/>
  </r>
  <r>
    <x v="1"/>
    <x v="4"/>
    <x v="7"/>
    <x v="36"/>
    <x v="1"/>
    <x v="1"/>
    <x v="1"/>
    <x v="2"/>
    <x v="25"/>
    <x v="1"/>
    <x v="5"/>
    <x v="0"/>
    <x v="77"/>
    <n v="1"/>
    <x v="0"/>
    <x v="1"/>
    <x v="1"/>
    <x v="0"/>
    <x v="0"/>
    <x v="1"/>
    <x v="0"/>
  </r>
  <r>
    <x v="1"/>
    <x v="4"/>
    <x v="7"/>
    <x v="36"/>
    <x v="1"/>
    <x v="1"/>
    <x v="1"/>
    <x v="2"/>
    <x v="25"/>
    <x v="1"/>
    <x v="5"/>
    <x v="0"/>
    <x v="14"/>
    <n v="1"/>
    <x v="0"/>
    <x v="1"/>
    <x v="1"/>
    <x v="0"/>
    <x v="0"/>
    <x v="1"/>
    <x v="0"/>
  </r>
  <r>
    <x v="1"/>
    <x v="4"/>
    <x v="7"/>
    <x v="36"/>
    <x v="1"/>
    <x v="1"/>
    <x v="1"/>
    <x v="3"/>
    <x v="25"/>
    <x v="1"/>
    <x v="5"/>
    <x v="0"/>
    <x v="14"/>
    <n v="1"/>
    <x v="0"/>
    <x v="1"/>
    <x v="1"/>
    <x v="0"/>
    <x v="0"/>
    <x v="1"/>
    <x v="0"/>
  </r>
  <r>
    <x v="1"/>
    <x v="4"/>
    <x v="7"/>
    <x v="36"/>
    <x v="1"/>
    <x v="1"/>
    <x v="1"/>
    <x v="3"/>
    <x v="27"/>
    <x v="1"/>
    <x v="5"/>
    <x v="0"/>
    <x v="69"/>
    <n v="1"/>
    <x v="0"/>
    <x v="0"/>
    <x v="1"/>
    <x v="0"/>
    <x v="0"/>
    <x v="1"/>
    <x v="0"/>
  </r>
  <r>
    <x v="1"/>
    <x v="4"/>
    <x v="7"/>
    <x v="36"/>
    <x v="1"/>
    <x v="1"/>
    <x v="1"/>
    <x v="4"/>
    <x v="25"/>
    <x v="1"/>
    <x v="5"/>
    <x v="0"/>
    <x v="14"/>
    <n v="1"/>
    <x v="0"/>
    <x v="0"/>
    <x v="1"/>
    <x v="0"/>
    <x v="0"/>
    <x v="1"/>
    <x v="0"/>
  </r>
  <r>
    <x v="1"/>
    <x v="4"/>
    <x v="7"/>
    <x v="36"/>
    <x v="1"/>
    <x v="1"/>
    <x v="1"/>
    <x v="4"/>
    <x v="25"/>
    <x v="1"/>
    <x v="5"/>
    <x v="0"/>
    <x v="14"/>
    <n v="1"/>
    <x v="0"/>
    <x v="1"/>
    <x v="1"/>
    <x v="0"/>
    <x v="0"/>
    <x v="1"/>
    <x v="0"/>
  </r>
  <r>
    <x v="1"/>
    <x v="4"/>
    <x v="7"/>
    <x v="36"/>
    <x v="1"/>
    <x v="1"/>
    <x v="1"/>
    <x v="8"/>
    <x v="25"/>
    <x v="1"/>
    <x v="5"/>
    <x v="0"/>
    <x v="47"/>
    <n v="1"/>
    <x v="0"/>
    <x v="1"/>
    <x v="1"/>
    <x v="0"/>
    <x v="0"/>
    <x v="1"/>
    <x v="0"/>
  </r>
  <r>
    <x v="1"/>
    <x v="4"/>
    <x v="7"/>
    <x v="36"/>
    <x v="1"/>
    <x v="2"/>
    <x v="1"/>
    <x v="0"/>
    <x v="25"/>
    <x v="1"/>
    <x v="5"/>
    <x v="0"/>
    <x v="77"/>
    <n v="1"/>
    <x v="0"/>
    <x v="0"/>
    <x v="1"/>
    <x v="0"/>
    <x v="0"/>
    <x v="1"/>
    <x v="0"/>
  </r>
  <r>
    <x v="1"/>
    <x v="4"/>
    <x v="7"/>
    <x v="36"/>
    <x v="1"/>
    <x v="2"/>
    <x v="1"/>
    <x v="0"/>
    <x v="25"/>
    <x v="1"/>
    <x v="5"/>
    <x v="0"/>
    <x v="77"/>
    <n v="1"/>
    <x v="0"/>
    <x v="1"/>
    <x v="1"/>
    <x v="0"/>
    <x v="0"/>
    <x v="1"/>
    <x v="0"/>
  </r>
  <r>
    <x v="1"/>
    <x v="4"/>
    <x v="7"/>
    <x v="36"/>
    <x v="1"/>
    <x v="2"/>
    <x v="1"/>
    <x v="0"/>
    <x v="25"/>
    <x v="1"/>
    <x v="5"/>
    <x v="0"/>
    <x v="14"/>
    <n v="3"/>
    <x v="0"/>
    <x v="0"/>
    <x v="1"/>
    <x v="0"/>
    <x v="0"/>
    <x v="1"/>
    <x v="0"/>
  </r>
  <r>
    <x v="1"/>
    <x v="4"/>
    <x v="7"/>
    <x v="36"/>
    <x v="1"/>
    <x v="2"/>
    <x v="1"/>
    <x v="0"/>
    <x v="25"/>
    <x v="1"/>
    <x v="5"/>
    <x v="0"/>
    <x v="14"/>
    <n v="2"/>
    <x v="0"/>
    <x v="1"/>
    <x v="1"/>
    <x v="0"/>
    <x v="0"/>
    <x v="1"/>
    <x v="0"/>
  </r>
  <r>
    <x v="1"/>
    <x v="4"/>
    <x v="7"/>
    <x v="36"/>
    <x v="1"/>
    <x v="2"/>
    <x v="1"/>
    <x v="0"/>
    <x v="25"/>
    <x v="1"/>
    <x v="5"/>
    <x v="0"/>
    <x v="69"/>
    <n v="1"/>
    <x v="0"/>
    <x v="0"/>
    <x v="1"/>
    <x v="0"/>
    <x v="0"/>
    <x v="1"/>
    <x v="0"/>
  </r>
  <r>
    <x v="1"/>
    <x v="4"/>
    <x v="7"/>
    <x v="36"/>
    <x v="1"/>
    <x v="2"/>
    <x v="1"/>
    <x v="1"/>
    <x v="25"/>
    <x v="1"/>
    <x v="5"/>
    <x v="0"/>
    <x v="47"/>
    <n v="1"/>
    <x v="0"/>
    <x v="0"/>
    <x v="1"/>
    <x v="0"/>
    <x v="0"/>
    <x v="1"/>
    <x v="0"/>
  </r>
  <r>
    <x v="1"/>
    <x v="4"/>
    <x v="7"/>
    <x v="36"/>
    <x v="1"/>
    <x v="2"/>
    <x v="1"/>
    <x v="1"/>
    <x v="25"/>
    <x v="1"/>
    <x v="5"/>
    <x v="0"/>
    <x v="47"/>
    <n v="1"/>
    <x v="0"/>
    <x v="1"/>
    <x v="1"/>
    <x v="0"/>
    <x v="0"/>
    <x v="1"/>
    <x v="0"/>
  </r>
  <r>
    <x v="1"/>
    <x v="4"/>
    <x v="7"/>
    <x v="36"/>
    <x v="1"/>
    <x v="2"/>
    <x v="1"/>
    <x v="1"/>
    <x v="25"/>
    <x v="1"/>
    <x v="5"/>
    <x v="0"/>
    <x v="14"/>
    <n v="2"/>
    <x v="0"/>
    <x v="0"/>
    <x v="1"/>
    <x v="0"/>
    <x v="0"/>
    <x v="1"/>
    <x v="0"/>
  </r>
  <r>
    <x v="1"/>
    <x v="4"/>
    <x v="7"/>
    <x v="36"/>
    <x v="1"/>
    <x v="2"/>
    <x v="1"/>
    <x v="1"/>
    <x v="25"/>
    <x v="1"/>
    <x v="5"/>
    <x v="0"/>
    <x v="14"/>
    <n v="3"/>
    <x v="0"/>
    <x v="1"/>
    <x v="1"/>
    <x v="0"/>
    <x v="0"/>
    <x v="1"/>
    <x v="0"/>
  </r>
  <r>
    <x v="1"/>
    <x v="4"/>
    <x v="7"/>
    <x v="36"/>
    <x v="1"/>
    <x v="2"/>
    <x v="1"/>
    <x v="1"/>
    <x v="25"/>
    <x v="1"/>
    <x v="5"/>
    <x v="0"/>
    <x v="69"/>
    <n v="2"/>
    <x v="0"/>
    <x v="0"/>
    <x v="1"/>
    <x v="0"/>
    <x v="0"/>
    <x v="1"/>
    <x v="0"/>
  </r>
  <r>
    <x v="1"/>
    <x v="4"/>
    <x v="7"/>
    <x v="36"/>
    <x v="1"/>
    <x v="2"/>
    <x v="1"/>
    <x v="1"/>
    <x v="25"/>
    <x v="1"/>
    <x v="5"/>
    <x v="0"/>
    <x v="69"/>
    <n v="1"/>
    <x v="0"/>
    <x v="1"/>
    <x v="1"/>
    <x v="0"/>
    <x v="0"/>
    <x v="1"/>
    <x v="0"/>
  </r>
  <r>
    <x v="1"/>
    <x v="4"/>
    <x v="7"/>
    <x v="36"/>
    <x v="1"/>
    <x v="2"/>
    <x v="1"/>
    <x v="1"/>
    <x v="25"/>
    <x v="1"/>
    <x v="5"/>
    <x v="1"/>
    <x v="14"/>
    <n v="1"/>
    <x v="0"/>
    <x v="1"/>
    <x v="1"/>
    <x v="0"/>
    <x v="0"/>
    <x v="1"/>
    <x v="0"/>
  </r>
  <r>
    <x v="1"/>
    <x v="4"/>
    <x v="7"/>
    <x v="36"/>
    <x v="1"/>
    <x v="2"/>
    <x v="1"/>
    <x v="1"/>
    <x v="27"/>
    <x v="1"/>
    <x v="5"/>
    <x v="0"/>
    <x v="69"/>
    <n v="1"/>
    <x v="0"/>
    <x v="1"/>
    <x v="1"/>
    <x v="0"/>
    <x v="0"/>
    <x v="1"/>
    <x v="0"/>
  </r>
  <r>
    <x v="1"/>
    <x v="4"/>
    <x v="7"/>
    <x v="36"/>
    <x v="1"/>
    <x v="2"/>
    <x v="1"/>
    <x v="2"/>
    <x v="25"/>
    <x v="1"/>
    <x v="5"/>
    <x v="0"/>
    <x v="59"/>
    <n v="1"/>
    <x v="0"/>
    <x v="0"/>
    <x v="1"/>
    <x v="0"/>
    <x v="0"/>
    <x v="1"/>
    <x v="0"/>
  </r>
  <r>
    <x v="1"/>
    <x v="4"/>
    <x v="7"/>
    <x v="36"/>
    <x v="1"/>
    <x v="2"/>
    <x v="1"/>
    <x v="2"/>
    <x v="25"/>
    <x v="1"/>
    <x v="5"/>
    <x v="0"/>
    <x v="59"/>
    <n v="1"/>
    <x v="0"/>
    <x v="1"/>
    <x v="1"/>
    <x v="0"/>
    <x v="0"/>
    <x v="1"/>
    <x v="0"/>
  </r>
  <r>
    <x v="1"/>
    <x v="4"/>
    <x v="7"/>
    <x v="36"/>
    <x v="1"/>
    <x v="2"/>
    <x v="1"/>
    <x v="2"/>
    <x v="25"/>
    <x v="1"/>
    <x v="5"/>
    <x v="0"/>
    <x v="14"/>
    <n v="1"/>
    <x v="0"/>
    <x v="0"/>
    <x v="1"/>
    <x v="0"/>
    <x v="0"/>
    <x v="1"/>
    <x v="0"/>
  </r>
  <r>
    <x v="1"/>
    <x v="4"/>
    <x v="7"/>
    <x v="36"/>
    <x v="1"/>
    <x v="2"/>
    <x v="1"/>
    <x v="2"/>
    <x v="25"/>
    <x v="1"/>
    <x v="5"/>
    <x v="0"/>
    <x v="69"/>
    <n v="1"/>
    <x v="0"/>
    <x v="0"/>
    <x v="1"/>
    <x v="0"/>
    <x v="0"/>
    <x v="1"/>
    <x v="0"/>
  </r>
  <r>
    <x v="1"/>
    <x v="4"/>
    <x v="7"/>
    <x v="36"/>
    <x v="1"/>
    <x v="2"/>
    <x v="1"/>
    <x v="2"/>
    <x v="25"/>
    <x v="1"/>
    <x v="5"/>
    <x v="0"/>
    <x v="69"/>
    <n v="1"/>
    <x v="0"/>
    <x v="1"/>
    <x v="1"/>
    <x v="0"/>
    <x v="0"/>
    <x v="1"/>
    <x v="0"/>
  </r>
  <r>
    <x v="1"/>
    <x v="4"/>
    <x v="7"/>
    <x v="36"/>
    <x v="1"/>
    <x v="2"/>
    <x v="1"/>
    <x v="2"/>
    <x v="25"/>
    <x v="1"/>
    <x v="5"/>
    <x v="1"/>
    <x v="69"/>
    <n v="1"/>
    <x v="0"/>
    <x v="1"/>
    <x v="1"/>
    <x v="0"/>
    <x v="0"/>
    <x v="1"/>
    <x v="0"/>
  </r>
  <r>
    <x v="1"/>
    <x v="4"/>
    <x v="7"/>
    <x v="36"/>
    <x v="1"/>
    <x v="2"/>
    <x v="1"/>
    <x v="3"/>
    <x v="25"/>
    <x v="1"/>
    <x v="5"/>
    <x v="0"/>
    <x v="47"/>
    <n v="1"/>
    <x v="0"/>
    <x v="1"/>
    <x v="1"/>
    <x v="0"/>
    <x v="0"/>
    <x v="1"/>
    <x v="0"/>
  </r>
  <r>
    <x v="1"/>
    <x v="4"/>
    <x v="7"/>
    <x v="36"/>
    <x v="1"/>
    <x v="2"/>
    <x v="1"/>
    <x v="3"/>
    <x v="25"/>
    <x v="1"/>
    <x v="5"/>
    <x v="0"/>
    <x v="77"/>
    <n v="1"/>
    <x v="0"/>
    <x v="1"/>
    <x v="1"/>
    <x v="0"/>
    <x v="0"/>
    <x v="1"/>
    <x v="0"/>
  </r>
  <r>
    <x v="1"/>
    <x v="4"/>
    <x v="7"/>
    <x v="36"/>
    <x v="1"/>
    <x v="2"/>
    <x v="1"/>
    <x v="3"/>
    <x v="25"/>
    <x v="1"/>
    <x v="5"/>
    <x v="0"/>
    <x v="14"/>
    <n v="1"/>
    <x v="0"/>
    <x v="1"/>
    <x v="1"/>
    <x v="0"/>
    <x v="0"/>
    <x v="1"/>
    <x v="0"/>
  </r>
  <r>
    <x v="1"/>
    <x v="4"/>
    <x v="7"/>
    <x v="36"/>
    <x v="1"/>
    <x v="2"/>
    <x v="1"/>
    <x v="4"/>
    <x v="25"/>
    <x v="1"/>
    <x v="5"/>
    <x v="0"/>
    <x v="14"/>
    <n v="1"/>
    <x v="0"/>
    <x v="0"/>
    <x v="1"/>
    <x v="0"/>
    <x v="0"/>
    <x v="1"/>
    <x v="0"/>
  </r>
  <r>
    <x v="1"/>
    <x v="4"/>
    <x v="3"/>
    <x v="37"/>
    <x v="0"/>
    <x v="0"/>
    <x v="0"/>
    <x v="0"/>
    <x v="25"/>
    <x v="1"/>
    <x v="4"/>
    <x v="0"/>
    <x v="58"/>
    <n v="2"/>
    <x v="0"/>
    <x v="0"/>
    <x v="1"/>
    <x v="0"/>
    <x v="0"/>
    <x v="1"/>
    <x v="0"/>
  </r>
  <r>
    <x v="1"/>
    <x v="4"/>
    <x v="3"/>
    <x v="37"/>
    <x v="0"/>
    <x v="0"/>
    <x v="0"/>
    <x v="0"/>
    <x v="25"/>
    <x v="1"/>
    <x v="4"/>
    <x v="0"/>
    <x v="58"/>
    <n v="2"/>
    <x v="0"/>
    <x v="1"/>
    <x v="1"/>
    <x v="0"/>
    <x v="0"/>
    <x v="1"/>
    <x v="0"/>
  </r>
  <r>
    <x v="1"/>
    <x v="4"/>
    <x v="3"/>
    <x v="37"/>
    <x v="0"/>
    <x v="0"/>
    <x v="0"/>
    <x v="0"/>
    <x v="25"/>
    <x v="1"/>
    <x v="4"/>
    <x v="1"/>
    <x v="58"/>
    <n v="1"/>
    <x v="0"/>
    <x v="0"/>
    <x v="1"/>
    <x v="0"/>
    <x v="0"/>
    <x v="1"/>
    <x v="0"/>
  </r>
  <r>
    <x v="1"/>
    <x v="4"/>
    <x v="3"/>
    <x v="37"/>
    <x v="0"/>
    <x v="0"/>
    <x v="0"/>
    <x v="1"/>
    <x v="25"/>
    <x v="1"/>
    <x v="4"/>
    <x v="0"/>
    <x v="58"/>
    <n v="1"/>
    <x v="0"/>
    <x v="0"/>
    <x v="1"/>
    <x v="0"/>
    <x v="0"/>
    <x v="1"/>
    <x v="0"/>
  </r>
  <r>
    <x v="1"/>
    <x v="4"/>
    <x v="3"/>
    <x v="37"/>
    <x v="0"/>
    <x v="0"/>
    <x v="0"/>
    <x v="1"/>
    <x v="25"/>
    <x v="1"/>
    <x v="4"/>
    <x v="0"/>
    <x v="58"/>
    <n v="3"/>
    <x v="0"/>
    <x v="1"/>
    <x v="1"/>
    <x v="0"/>
    <x v="0"/>
    <x v="1"/>
    <x v="0"/>
  </r>
  <r>
    <x v="1"/>
    <x v="4"/>
    <x v="3"/>
    <x v="37"/>
    <x v="0"/>
    <x v="0"/>
    <x v="0"/>
    <x v="1"/>
    <x v="25"/>
    <x v="1"/>
    <x v="4"/>
    <x v="1"/>
    <x v="58"/>
    <n v="2"/>
    <x v="0"/>
    <x v="1"/>
    <x v="1"/>
    <x v="0"/>
    <x v="0"/>
    <x v="1"/>
    <x v="0"/>
  </r>
  <r>
    <x v="1"/>
    <x v="4"/>
    <x v="3"/>
    <x v="37"/>
    <x v="0"/>
    <x v="0"/>
    <x v="0"/>
    <x v="3"/>
    <x v="25"/>
    <x v="1"/>
    <x v="4"/>
    <x v="0"/>
    <x v="58"/>
    <n v="1"/>
    <x v="0"/>
    <x v="1"/>
    <x v="1"/>
    <x v="0"/>
    <x v="0"/>
    <x v="1"/>
    <x v="0"/>
  </r>
  <r>
    <x v="1"/>
    <x v="4"/>
    <x v="3"/>
    <x v="37"/>
    <x v="0"/>
    <x v="3"/>
    <x v="0"/>
    <x v="0"/>
    <x v="25"/>
    <x v="1"/>
    <x v="4"/>
    <x v="0"/>
    <x v="58"/>
    <n v="1"/>
    <x v="0"/>
    <x v="1"/>
    <x v="1"/>
    <x v="0"/>
    <x v="0"/>
    <x v="1"/>
    <x v="0"/>
  </r>
  <r>
    <x v="1"/>
    <x v="4"/>
    <x v="3"/>
    <x v="37"/>
    <x v="0"/>
    <x v="3"/>
    <x v="0"/>
    <x v="1"/>
    <x v="25"/>
    <x v="1"/>
    <x v="4"/>
    <x v="1"/>
    <x v="58"/>
    <n v="1"/>
    <x v="0"/>
    <x v="1"/>
    <x v="1"/>
    <x v="0"/>
    <x v="0"/>
    <x v="1"/>
    <x v="0"/>
  </r>
  <r>
    <x v="1"/>
    <x v="4"/>
    <x v="3"/>
    <x v="37"/>
    <x v="0"/>
    <x v="3"/>
    <x v="0"/>
    <x v="10"/>
    <x v="25"/>
    <x v="1"/>
    <x v="4"/>
    <x v="1"/>
    <x v="58"/>
    <n v="1"/>
    <x v="0"/>
    <x v="1"/>
    <x v="1"/>
    <x v="0"/>
    <x v="0"/>
    <x v="1"/>
    <x v="0"/>
  </r>
  <r>
    <x v="1"/>
    <x v="4"/>
    <x v="3"/>
    <x v="37"/>
    <x v="0"/>
    <x v="1"/>
    <x v="1"/>
    <x v="1"/>
    <x v="25"/>
    <x v="1"/>
    <x v="4"/>
    <x v="0"/>
    <x v="58"/>
    <n v="1"/>
    <x v="0"/>
    <x v="0"/>
    <x v="1"/>
    <x v="0"/>
    <x v="0"/>
    <x v="1"/>
    <x v="0"/>
  </r>
  <r>
    <x v="1"/>
    <x v="4"/>
    <x v="3"/>
    <x v="37"/>
    <x v="0"/>
    <x v="2"/>
    <x v="1"/>
    <x v="1"/>
    <x v="25"/>
    <x v="1"/>
    <x v="4"/>
    <x v="0"/>
    <x v="58"/>
    <n v="1"/>
    <x v="0"/>
    <x v="1"/>
    <x v="1"/>
    <x v="0"/>
    <x v="0"/>
    <x v="1"/>
    <x v="0"/>
  </r>
  <r>
    <x v="1"/>
    <x v="4"/>
    <x v="3"/>
    <x v="37"/>
    <x v="0"/>
    <x v="2"/>
    <x v="1"/>
    <x v="2"/>
    <x v="25"/>
    <x v="1"/>
    <x v="4"/>
    <x v="1"/>
    <x v="58"/>
    <n v="1"/>
    <x v="0"/>
    <x v="1"/>
    <x v="1"/>
    <x v="0"/>
    <x v="0"/>
    <x v="1"/>
    <x v="0"/>
  </r>
  <r>
    <x v="1"/>
    <x v="4"/>
    <x v="3"/>
    <x v="37"/>
    <x v="1"/>
    <x v="0"/>
    <x v="0"/>
    <x v="0"/>
    <x v="25"/>
    <x v="1"/>
    <x v="4"/>
    <x v="0"/>
    <x v="58"/>
    <n v="1"/>
    <x v="0"/>
    <x v="0"/>
    <x v="1"/>
    <x v="0"/>
    <x v="0"/>
    <x v="1"/>
    <x v="0"/>
  </r>
  <r>
    <x v="1"/>
    <x v="4"/>
    <x v="3"/>
    <x v="37"/>
    <x v="1"/>
    <x v="0"/>
    <x v="0"/>
    <x v="0"/>
    <x v="25"/>
    <x v="1"/>
    <x v="4"/>
    <x v="0"/>
    <x v="58"/>
    <n v="1"/>
    <x v="0"/>
    <x v="1"/>
    <x v="1"/>
    <x v="0"/>
    <x v="0"/>
    <x v="1"/>
    <x v="0"/>
  </r>
  <r>
    <x v="1"/>
    <x v="4"/>
    <x v="3"/>
    <x v="37"/>
    <x v="1"/>
    <x v="0"/>
    <x v="0"/>
    <x v="1"/>
    <x v="25"/>
    <x v="1"/>
    <x v="4"/>
    <x v="0"/>
    <x v="58"/>
    <n v="5"/>
    <x v="0"/>
    <x v="0"/>
    <x v="1"/>
    <x v="0"/>
    <x v="0"/>
    <x v="1"/>
    <x v="0"/>
  </r>
  <r>
    <x v="1"/>
    <x v="4"/>
    <x v="3"/>
    <x v="37"/>
    <x v="1"/>
    <x v="0"/>
    <x v="0"/>
    <x v="1"/>
    <x v="25"/>
    <x v="1"/>
    <x v="4"/>
    <x v="0"/>
    <x v="58"/>
    <n v="3"/>
    <x v="0"/>
    <x v="1"/>
    <x v="1"/>
    <x v="0"/>
    <x v="0"/>
    <x v="1"/>
    <x v="0"/>
  </r>
  <r>
    <x v="1"/>
    <x v="4"/>
    <x v="3"/>
    <x v="37"/>
    <x v="1"/>
    <x v="0"/>
    <x v="0"/>
    <x v="1"/>
    <x v="25"/>
    <x v="1"/>
    <x v="4"/>
    <x v="1"/>
    <x v="58"/>
    <n v="1"/>
    <x v="0"/>
    <x v="0"/>
    <x v="1"/>
    <x v="0"/>
    <x v="0"/>
    <x v="1"/>
    <x v="0"/>
  </r>
  <r>
    <x v="1"/>
    <x v="4"/>
    <x v="3"/>
    <x v="37"/>
    <x v="1"/>
    <x v="0"/>
    <x v="0"/>
    <x v="1"/>
    <x v="25"/>
    <x v="1"/>
    <x v="4"/>
    <x v="1"/>
    <x v="58"/>
    <n v="1"/>
    <x v="0"/>
    <x v="1"/>
    <x v="1"/>
    <x v="0"/>
    <x v="0"/>
    <x v="1"/>
    <x v="0"/>
  </r>
  <r>
    <x v="1"/>
    <x v="4"/>
    <x v="3"/>
    <x v="37"/>
    <x v="1"/>
    <x v="0"/>
    <x v="0"/>
    <x v="2"/>
    <x v="25"/>
    <x v="1"/>
    <x v="4"/>
    <x v="0"/>
    <x v="58"/>
    <n v="2"/>
    <x v="0"/>
    <x v="1"/>
    <x v="1"/>
    <x v="0"/>
    <x v="0"/>
    <x v="1"/>
    <x v="0"/>
  </r>
  <r>
    <x v="1"/>
    <x v="4"/>
    <x v="3"/>
    <x v="37"/>
    <x v="1"/>
    <x v="0"/>
    <x v="0"/>
    <x v="3"/>
    <x v="25"/>
    <x v="1"/>
    <x v="4"/>
    <x v="0"/>
    <x v="58"/>
    <n v="1"/>
    <x v="0"/>
    <x v="0"/>
    <x v="1"/>
    <x v="0"/>
    <x v="0"/>
    <x v="1"/>
    <x v="0"/>
  </r>
  <r>
    <x v="1"/>
    <x v="4"/>
    <x v="3"/>
    <x v="37"/>
    <x v="1"/>
    <x v="0"/>
    <x v="0"/>
    <x v="4"/>
    <x v="25"/>
    <x v="1"/>
    <x v="4"/>
    <x v="0"/>
    <x v="58"/>
    <n v="1"/>
    <x v="0"/>
    <x v="1"/>
    <x v="1"/>
    <x v="0"/>
    <x v="1"/>
    <x v="1"/>
    <x v="0"/>
  </r>
  <r>
    <x v="1"/>
    <x v="4"/>
    <x v="3"/>
    <x v="37"/>
    <x v="1"/>
    <x v="0"/>
    <x v="0"/>
    <x v="8"/>
    <x v="25"/>
    <x v="1"/>
    <x v="2"/>
    <x v="0"/>
    <x v="3"/>
    <n v="1"/>
    <x v="0"/>
    <x v="0"/>
    <x v="1"/>
    <x v="0"/>
    <x v="0"/>
    <x v="1"/>
    <x v="0"/>
  </r>
  <r>
    <x v="1"/>
    <x v="4"/>
    <x v="3"/>
    <x v="37"/>
    <x v="1"/>
    <x v="3"/>
    <x v="0"/>
    <x v="1"/>
    <x v="25"/>
    <x v="1"/>
    <x v="4"/>
    <x v="0"/>
    <x v="58"/>
    <n v="1"/>
    <x v="0"/>
    <x v="1"/>
    <x v="1"/>
    <x v="0"/>
    <x v="0"/>
    <x v="1"/>
    <x v="0"/>
  </r>
  <r>
    <x v="1"/>
    <x v="4"/>
    <x v="3"/>
    <x v="37"/>
    <x v="1"/>
    <x v="3"/>
    <x v="0"/>
    <x v="3"/>
    <x v="25"/>
    <x v="1"/>
    <x v="4"/>
    <x v="0"/>
    <x v="58"/>
    <n v="1"/>
    <x v="0"/>
    <x v="0"/>
    <x v="1"/>
    <x v="0"/>
    <x v="0"/>
    <x v="1"/>
    <x v="0"/>
  </r>
  <r>
    <x v="1"/>
    <x v="4"/>
    <x v="3"/>
    <x v="37"/>
    <x v="1"/>
    <x v="3"/>
    <x v="0"/>
    <x v="3"/>
    <x v="25"/>
    <x v="1"/>
    <x v="4"/>
    <x v="0"/>
    <x v="58"/>
    <n v="1"/>
    <x v="0"/>
    <x v="1"/>
    <x v="1"/>
    <x v="0"/>
    <x v="0"/>
    <x v="1"/>
    <x v="0"/>
  </r>
  <r>
    <x v="1"/>
    <x v="4"/>
    <x v="3"/>
    <x v="37"/>
    <x v="1"/>
    <x v="3"/>
    <x v="0"/>
    <x v="9"/>
    <x v="25"/>
    <x v="1"/>
    <x v="4"/>
    <x v="1"/>
    <x v="58"/>
    <n v="1"/>
    <x v="0"/>
    <x v="0"/>
    <x v="1"/>
    <x v="0"/>
    <x v="0"/>
    <x v="1"/>
    <x v="0"/>
  </r>
  <r>
    <x v="1"/>
    <x v="4"/>
    <x v="3"/>
    <x v="37"/>
    <x v="1"/>
    <x v="1"/>
    <x v="1"/>
    <x v="1"/>
    <x v="25"/>
    <x v="1"/>
    <x v="4"/>
    <x v="0"/>
    <x v="58"/>
    <n v="2"/>
    <x v="0"/>
    <x v="0"/>
    <x v="1"/>
    <x v="0"/>
    <x v="0"/>
    <x v="1"/>
    <x v="0"/>
  </r>
  <r>
    <x v="1"/>
    <x v="4"/>
    <x v="3"/>
    <x v="37"/>
    <x v="1"/>
    <x v="1"/>
    <x v="1"/>
    <x v="2"/>
    <x v="25"/>
    <x v="1"/>
    <x v="4"/>
    <x v="0"/>
    <x v="58"/>
    <n v="1"/>
    <x v="0"/>
    <x v="1"/>
    <x v="1"/>
    <x v="0"/>
    <x v="0"/>
    <x v="1"/>
    <x v="0"/>
  </r>
  <r>
    <x v="1"/>
    <x v="4"/>
    <x v="3"/>
    <x v="37"/>
    <x v="1"/>
    <x v="1"/>
    <x v="1"/>
    <x v="4"/>
    <x v="25"/>
    <x v="1"/>
    <x v="4"/>
    <x v="0"/>
    <x v="58"/>
    <n v="1"/>
    <x v="0"/>
    <x v="0"/>
    <x v="1"/>
    <x v="0"/>
    <x v="0"/>
    <x v="1"/>
    <x v="0"/>
  </r>
  <r>
    <x v="1"/>
    <x v="4"/>
    <x v="3"/>
    <x v="37"/>
    <x v="1"/>
    <x v="1"/>
    <x v="1"/>
    <x v="6"/>
    <x v="25"/>
    <x v="1"/>
    <x v="4"/>
    <x v="1"/>
    <x v="58"/>
    <n v="1"/>
    <x v="0"/>
    <x v="0"/>
    <x v="1"/>
    <x v="0"/>
    <x v="0"/>
    <x v="1"/>
    <x v="0"/>
  </r>
  <r>
    <x v="1"/>
    <x v="4"/>
    <x v="3"/>
    <x v="37"/>
    <x v="1"/>
    <x v="2"/>
    <x v="1"/>
    <x v="1"/>
    <x v="25"/>
    <x v="1"/>
    <x v="4"/>
    <x v="0"/>
    <x v="58"/>
    <n v="1"/>
    <x v="0"/>
    <x v="1"/>
    <x v="1"/>
    <x v="0"/>
    <x v="0"/>
    <x v="1"/>
    <x v="0"/>
  </r>
  <r>
    <x v="1"/>
    <x v="4"/>
    <x v="3"/>
    <x v="37"/>
    <x v="1"/>
    <x v="2"/>
    <x v="1"/>
    <x v="2"/>
    <x v="25"/>
    <x v="1"/>
    <x v="4"/>
    <x v="0"/>
    <x v="58"/>
    <n v="1"/>
    <x v="0"/>
    <x v="1"/>
    <x v="1"/>
    <x v="0"/>
    <x v="0"/>
    <x v="1"/>
    <x v="0"/>
  </r>
  <r>
    <x v="1"/>
    <x v="4"/>
    <x v="3"/>
    <x v="37"/>
    <x v="1"/>
    <x v="2"/>
    <x v="1"/>
    <x v="2"/>
    <x v="25"/>
    <x v="1"/>
    <x v="4"/>
    <x v="1"/>
    <x v="58"/>
    <n v="1"/>
    <x v="0"/>
    <x v="1"/>
    <x v="1"/>
    <x v="0"/>
    <x v="0"/>
    <x v="1"/>
    <x v="0"/>
  </r>
  <r>
    <x v="1"/>
    <x v="4"/>
    <x v="3"/>
    <x v="37"/>
    <x v="1"/>
    <x v="2"/>
    <x v="1"/>
    <x v="3"/>
    <x v="25"/>
    <x v="1"/>
    <x v="4"/>
    <x v="0"/>
    <x v="58"/>
    <n v="1"/>
    <x v="0"/>
    <x v="1"/>
    <x v="1"/>
    <x v="0"/>
    <x v="1"/>
    <x v="1"/>
    <x v="0"/>
  </r>
  <r>
    <x v="1"/>
    <x v="4"/>
    <x v="3"/>
    <x v="37"/>
    <x v="2"/>
    <x v="0"/>
    <x v="0"/>
    <x v="1"/>
    <x v="25"/>
    <x v="1"/>
    <x v="4"/>
    <x v="0"/>
    <x v="58"/>
    <n v="1"/>
    <x v="0"/>
    <x v="1"/>
    <x v="1"/>
    <x v="0"/>
    <x v="0"/>
    <x v="1"/>
    <x v="0"/>
  </r>
  <r>
    <x v="1"/>
    <x v="4"/>
    <x v="3"/>
    <x v="3"/>
    <x v="0"/>
    <x v="0"/>
    <x v="0"/>
    <x v="0"/>
    <x v="25"/>
    <x v="1"/>
    <x v="3"/>
    <x v="0"/>
    <x v="27"/>
    <n v="2"/>
    <x v="0"/>
    <x v="0"/>
    <x v="1"/>
    <x v="0"/>
    <x v="0"/>
    <x v="1"/>
    <x v="0"/>
  </r>
  <r>
    <x v="1"/>
    <x v="4"/>
    <x v="3"/>
    <x v="3"/>
    <x v="0"/>
    <x v="0"/>
    <x v="0"/>
    <x v="0"/>
    <x v="25"/>
    <x v="1"/>
    <x v="3"/>
    <x v="0"/>
    <x v="27"/>
    <n v="3"/>
    <x v="0"/>
    <x v="1"/>
    <x v="1"/>
    <x v="0"/>
    <x v="0"/>
    <x v="1"/>
    <x v="0"/>
  </r>
  <r>
    <x v="1"/>
    <x v="4"/>
    <x v="3"/>
    <x v="3"/>
    <x v="0"/>
    <x v="0"/>
    <x v="0"/>
    <x v="1"/>
    <x v="25"/>
    <x v="1"/>
    <x v="3"/>
    <x v="0"/>
    <x v="27"/>
    <n v="1"/>
    <x v="0"/>
    <x v="0"/>
    <x v="1"/>
    <x v="0"/>
    <x v="1"/>
    <x v="1"/>
    <x v="0"/>
  </r>
  <r>
    <x v="1"/>
    <x v="4"/>
    <x v="3"/>
    <x v="3"/>
    <x v="0"/>
    <x v="0"/>
    <x v="0"/>
    <x v="1"/>
    <x v="25"/>
    <x v="1"/>
    <x v="3"/>
    <x v="0"/>
    <x v="27"/>
    <n v="4"/>
    <x v="0"/>
    <x v="1"/>
    <x v="1"/>
    <x v="0"/>
    <x v="0"/>
    <x v="1"/>
    <x v="0"/>
  </r>
  <r>
    <x v="1"/>
    <x v="4"/>
    <x v="3"/>
    <x v="3"/>
    <x v="0"/>
    <x v="0"/>
    <x v="0"/>
    <x v="2"/>
    <x v="25"/>
    <x v="1"/>
    <x v="3"/>
    <x v="0"/>
    <x v="27"/>
    <n v="1"/>
    <x v="0"/>
    <x v="0"/>
    <x v="1"/>
    <x v="0"/>
    <x v="0"/>
    <x v="1"/>
    <x v="0"/>
  </r>
  <r>
    <x v="1"/>
    <x v="4"/>
    <x v="3"/>
    <x v="3"/>
    <x v="0"/>
    <x v="0"/>
    <x v="0"/>
    <x v="2"/>
    <x v="25"/>
    <x v="1"/>
    <x v="3"/>
    <x v="0"/>
    <x v="27"/>
    <n v="1"/>
    <x v="0"/>
    <x v="1"/>
    <x v="1"/>
    <x v="0"/>
    <x v="0"/>
    <x v="1"/>
    <x v="0"/>
  </r>
  <r>
    <x v="1"/>
    <x v="4"/>
    <x v="3"/>
    <x v="3"/>
    <x v="0"/>
    <x v="0"/>
    <x v="0"/>
    <x v="2"/>
    <x v="25"/>
    <x v="1"/>
    <x v="3"/>
    <x v="1"/>
    <x v="27"/>
    <n v="1"/>
    <x v="0"/>
    <x v="0"/>
    <x v="1"/>
    <x v="0"/>
    <x v="0"/>
    <x v="1"/>
    <x v="1"/>
  </r>
  <r>
    <x v="1"/>
    <x v="4"/>
    <x v="3"/>
    <x v="3"/>
    <x v="0"/>
    <x v="0"/>
    <x v="0"/>
    <x v="2"/>
    <x v="25"/>
    <x v="1"/>
    <x v="3"/>
    <x v="1"/>
    <x v="27"/>
    <n v="1"/>
    <x v="0"/>
    <x v="0"/>
    <x v="1"/>
    <x v="0"/>
    <x v="0"/>
    <x v="1"/>
    <x v="0"/>
  </r>
  <r>
    <x v="1"/>
    <x v="4"/>
    <x v="3"/>
    <x v="3"/>
    <x v="0"/>
    <x v="3"/>
    <x v="0"/>
    <x v="1"/>
    <x v="25"/>
    <x v="1"/>
    <x v="3"/>
    <x v="0"/>
    <x v="27"/>
    <n v="1"/>
    <x v="0"/>
    <x v="0"/>
    <x v="1"/>
    <x v="0"/>
    <x v="0"/>
    <x v="1"/>
    <x v="0"/>
  </r>
  <r>
    <x v="1"/>
    <x v="4"/>
    <x v="3"/>
    <x v="3"/>
    <x v="0"/>
    <x v="3"/>
    <x v="0"/>
    <x v="1"/>
    <x v="25"/>
    <x v="1"/>
    <x v="3"/>
    <x v="0"/>
    <x v="27"/>
    <n v="1"/>
    <x v="0"/>
    <x v="1"/>
    <x v="1"/>
    <x v="0"/>
    <x v="0"/>
    <x v="1"/>
    <x v="0"/>
  </r>
  <r>
    <x v="1"/>
    <x v="4"/>
    <x v="3"/>
    <x v="3"/>
    <x v="0"/>
    <x v="3"/>
    <x v="0"/>
    <x v="4"/>
    <x v="25"/>
    <x v="1"/>
    <x v="3"/>
    <x v="1"/>
    <x v="34"/>
    <n v="1"/>
    <x v="0"/>
    <x v="1"/>
    <x v="1"/>
    <x v="0"/>
    <x v="0"/>
    <x v="1"/>
    <x v="1"/>
  </r>
  <r>
    <x v="1"/>
    <x v="4"/>
    <x v="3"/>
    <x v="3"/>
    <x v="0"/>
    <x v="2"/>
    <x v="1"/>
    <x v="0"/>
    <x v="25"/>
    <x v="1"/>
    <x v="3"/>
    <x v="0"/>
    <x v="27"/>
    <n v="2"/>
    <x v="0"/>
    <x v="0"/>
    <x v="1"/>
    <x v="0"/>
    <x v="0"/>
    <x v="1"/>
    <x v="0"/>
  </r>
  <r>
    <x v="1"/>
    <x v="4"/>
    <x v="3"/>
    <x v="3"/>
    <x v="0"/>
    <x v="2"/>
    <x v="1"/>
    <x v="1"/>
    <x v="25"/>
    <x v="1"/>
    <x v="3"/>
    <x v="0"/>
    <x v="34"/>
    <n v="1"/>
    <x v="0"/>
    <x v="1"/>
    <x v="1"/>
    <x v="0"/>
    <x v="0"/>
    <x v="1"/>
    <x v="0"/>
  </r>
  <r>
    <x v="1"/>
    <x v="4"/>
    <x v="3"/>
    <x v="3"/>
    <x v="0"/>
    <x v="2"/>
    <x v="1"/>
    <x v="1"/>
    <x v="25"/>
    <x v="1"/>
    <x v="3"/>
    <x v="0"/>
    <x v="27"/>
    <n v="1"/>
    <x v="0"/>
    <x v="0"/>
    <x v="1"/>
    <x v="0"/>
    <x v="0"/>
    <x v="1"/>
    <x v="0"/>
  </r>
  <r>
    <x v="1"/>
    <x v="4"/>
    <x v="3"/>
    <x v="3"/>
    <x v="0"/>
    <x v="2"/>
    <x v="1"/>
    <x v="1"/>
    <x v="25"/>
    <x v="1"/>
    <x v="3"/>
    <x v="0"/>
    <x v="27"/>
    <n v="1"/>
    <x v="0"/>
    <x v="1"/>
    <x v="1"/>
    <x v="0"/>
    <x v="0"/>
    <x v="1"/>
    <x v="0"/>
  </r>
  <r>
    <x v="1"/>
    <x v="4"/>
    <x v="3"/>
    <x v="3"/>
    <x v="0"/>
    <x v="2"/>
    <x v="1"/>
    <x v="1"/>
    <x v="25"/>
    <x v="1"/>
    <x v="3"/>
    <x v="1"/>
    <x v="34"/>
    <n v="1"/>
    <x v="0"/>
    <x v="1"/>
    <x v="1"/>
    <x v="0"/>
    <x v="0"/>
    <x v="1"/>
    <x v="0"/>
  </r>
  <r>
    <x v="1"/>
    <x v="4"/>
    <x v="3"/>
    <x v="3"/>
    <x v="0"/>
    <x v="2"/>
    <x v="1"/>
    <x v="2"/>
    <x v="25"/>
    <x v="1"/>
    <x v="3"/>
    <x v="0"/>
    <x v="27"/>
    <n v="2"/>
    <x v="0"/>
    <x v="1"/>
    <x v="1"/>
    <x v="0"/>
    <x v="0"/>
    <x v="1"/>
    <x v="0"/>
  </r>
  <r>
    <x v="1"/>
    <x v="4"/>
    <x v="3"/>
    <x v="3"/>
    <x v="0"/>
    <x v="2"/>
    <x v="1"/>
    <x v="3"/>
    <x v="25"/>
    <x v="1"/>
    <x v="3"/>
    <x v="0"/>
    <x v="27"/>
    <n v="1"/>
    <x v="0"/>
    <x v="0"/>
    <x v="1"/>
    <x v="0"/>
    <x v="0"/>
    <x v="1"/>
    <x v="0"/>
  </r>
  <r>
    <x v="1"/>
    <x v="4"/>
    <x v="3"/>
    <x v="3"/>
    <x v="0"/>
    <x v="2"/>
    <x v="1"/>
    <x v="3"/>
    <x v="25"/>
    <x v="1"/>
    <x v="3"/>
    <x v="0"/>
    <x v="27"/>
    <n v="1"/>
    <x v="0"/>
    <x v="1"/>
    <x v="1"/>
    <x v="0"/>
    <x v="0"/>
    <x v="1"/>
    <x v="0"/>
  </r>
  <r>
    <x v="1"/>
    <x v="4"/>
    <x v="3"/>
    <x v="3"/>
    <x v="0"/>
    <x v="2"/>
    <x v="1"/>
    <x v="4"/>
    <x v="25"/>
    <x v="1"/>
    <x v="3"/>
    <x v="1"/>
    <x v="27"/>
    <n v="1"/>
    <x v="0"/>
    <x v="1"/>
    <x v="1"/>
    <x v="0"/>
    <x v="0"/>
    <x v="1"/>
    <x v="0"/>
  </r>
  <r>
    <x v="1"/>
    <x v="4"/>
    <x v="3"/>
    <x v="3"/>
    <x v="1"/>
    <x v="0"/>
    <x v="0"/>
    <x v="0"/>
    <x v="25"/>
    <x v="1"/>
    <x v="3"/>
    <x v="0"/>
    <x v="27"/>
    <n v="5"/>
    <x v="0"/>
    <x v="0"/>
    <x v="1"/>
    <x v="0"/>
    <x v="0"/>
    <x v="1"/>
    <x v="0"/>
  </r>
  <r>
    <x v="1"/>
    <x v="4"/>
    <x v="3"/>
    <x v="3"/>
    <x v="1"/>
    <x v="0"/>
    <x v="0"/>
    <x v="0"/>
    <x v="25"/>
    <x v="1"/>
    <x v="3"/>
    <x v="0"/>
    <x v="27"/>
    <n v="3"/>
    <x v="0"/>
    <x v="1"/>
    <x v="1"/>
    <x v="0"/>
    <x v="0"/>
    <x v="1"/>
    <x v="0"/>
  </r>
  <r>
    <x v="1"/>
    <x v="4"/>
    <x v="3"/>
    <x v="3"/>
    <x v="1"/>
    <x v="0"/>
    <x v="0"/>
    <x v="0"/>
    <x v="25"/>
    <x v="1"/>
    <x v="6"/>
    <x v="0"/>
    <x v="37"/>
    <n v="1"/>
    <x v="0"/>
    <x v="1"/>
    <x v="1"/>
    <x v="0"/>
    <x v="0"/>
    <x v="1"/>
    <x v="0"/>
  </r>
  <r>
    <x v="1"/>
    <x v="4"/>
    <x v="3"/>
    <x v="3"/>
    <x v="1"/>
    <x v="0"/>
    <x v="0"/>
    <x v="1"/>
    <x v="25"/>
    <x v="1"/>
    <x v="3"/>
    <x v="0"/>
    <x v="34"/>
    <n v="1"/>
    <x v="0"/>
    <x v="1"/>
    <x v="1"/>
    <x v="0"/>
    <x v="0"/>
    <x v="1"/>
    <x v="0"/>
  </r>
  <r>
    <x v="1"/>
    <x v="4"/>
    <x v="3"/>
    <x v="3"/>
    <x v="1"/>
    <x v="0"/>
    <x v="0"/>
    <x v="1"/>
    <x v="25"/>
    <x v="1"/>
    <x v="3"/>
    <x v="0"/>
    <x v="27"/>
    <n v="1"/>
    <x v="0"/>
    <x v="0"/>
    <x v="1"/>
    <x v="0"/>
    <x v="0"/>
    <x v="1"/>
    <x v="0"/>
  </r>
  <r>
    <x v="1"/>
    <x v="4"/>
    <x v="3"/>
    <x v="3"/>
    <x v="1"/>
    <x v="0"/>
    <x v="0"/>
    <x v="1"/>
    <x v="25"/>
    <x v="1"/>
    <x v="3"/>
    <x v="0"/>
    <x v="27"/>
    <n v="5"/>
    <x v="0"/>
    <x v="1"/>
    <x v="1"/>
    <x v="0"/>
    <x v="0"/>
    <x v="1"/>
    <x v="0"/>
  </r>
  <r>
    <x v="1"/>
    <x v="4"/>
    <x v="3"/>
    <x v="3"/>
    <x v="1"/>
    <x v="0"/>
    <x v="0"/>
    <x v="1"/>
    <x v="25"/>
    <x v="1"/>
    <x v="3"/>
    <x v="1"/>
    <x v="27"/>
    <n v="1"/>
    <x v="0"/>
    <x v="0"/>
    <x v="1"/>
    <x v="0"/>
    <x v="0"/>
    <x v="1"/>
    <x v="0"/>
  </r>
  <r>
    <x v="1"/>
    <x v="4"/>
    <x v="3"/>
    <x v="3"/>
    <x v="1"/>
    <x v="0"/>
    <x v="0"/>
    <x v="2"/>
    <x v="25"/>
    <x v="1"/>
    <x v="3"/>
    <x v="0"/>
    <x v="27"/>
    <n v="1"/>
    <x v="0"/>
    <x v="1"/>
    <x v="1"/>
    <x v="0"/>
    <x v="0"/>
    <x v="1"/>
    <x v="0"/>
  </r>
  <r>
    <x v="1"/>
    <x v="4"/>
    <x v="3"/>
    <x v="3"/>
    <x v="1"/>
    <x v="0"/>
    <x v="0"/>
    <x v="3"/>
    <x v="25"/>
    <x v="1"/>
    <x v="3"/>
    <x v="0"/>
    <x v="27"/>
    <n v="1"/>
    <x v="0"/>
    <x v="1"/>
    <x v="1"/>
    <x v="0"/>
    <x v="0"/>
    <x v="1"/>
    <x v="0"/>
  </r>
  <r>
    <x v="1"/>
    <x v="4"/>
    <x v="3"/>
    <x v="3"/>
    <x v="1"/>
    <x v="1"/>
    <x v="1"/>
    <x v="1"/>
    <x v="25"/>
    <x v="1"/>
    <x v="3"/>
    <x v="0"/>
    <x v="34"/>
    <n v="2"/>
    <x v="0"/>
    <x v="1"/>
    <x v="1"/>
    <x v="0"/>
    <x v="0"/>
    <x v="1"/>
    <x v="0"/>
  </r>
  <r>
    <x v="1"/>
    <x v="4"/>
    <x v="3"/>
    <x v="3"/>
    <x v="1"/>
    <x v="1"/>
    <x v="1"/>
    <x v="1"/>
    <x v="25"/>
    <x v="1"/>
    <x v="3"/>
    <x v="0"/>
    <x v="27"/>
    <n v="1"/>
    <x v="0"/>
    <x v="1"/>
    <x v="1"/>
    <x v="0"/>
    <x v="0"/>
    <x v="1"/>
    <x v="0"/>
  </r>
  <r>
    <x v="1"/>
    <x v="4"/>
    <x v="3"/>
    <x v="3"/>
    <x v="1"/>
    <x v="1"/>
    <x v="1"/>
    <x v="1"/>
    <x v="25"/>
    <x v="1"/>
    <x v="3"/>
    <x v="1"/>
    <x v="27"/>
    <n v="1"/>
    <x v="0"/>
    <x v="1"/>
    <x v="1"/>
    <x v="0"/>
    <x v="0"/>
    <x v="1"/>
    <x v="0"/>
  </r>
  <r>
    <x v="1"/>
    <x v="4"/>
    <x v="3"/>
    <x v="3"/>
    <x v="1"/>
    <x v="1"/>
    <x v="1"/>
    <x v="3"/>
    <x v="25"/>
    <x v="1"/>
    <x v="3"/>
    <x v="1"/>
    <x v="27"/>
    <n v="1"/>
    <x v="0"/>
    <x v="1"/>
    <x v="1"/>
    <x v="0"/>
    <x v="0"/>
    <x v="1"/>
    <x v="0"/>
  </r>
  <r>
    <x v="1"/>
    <x v="4"/>
    <x v="3"/>
    <x v="3"/>
    <x v="1"/>
    <x v="1"/>
    <x v="1"/>
    <x v="4"/>
    <x v="25"/>
    <x v="1"/>
    <x v="3"/>
    <x v="1"/>
    <x v="34"/>
    <n v="1"/>
    <x v="0"/>
    <x v="0"/>
    <x v="1"/>
    <x v="0"/>
    <x v="0"/>
    <x v="1"/>
    <x v="0"/>
  </r>
  <r>
    <x v="1"/>
    <x v="4"/>
    <x v="3"/>
    <x v="3"/>
    <x v="1"/>
    <x v="1"/>
    <x v="1"/>
    <x v="4"/>
    <x v="25"/>
    <x v="1"/>
    <x v="3"/>
    <x v="1"/>
    <x v="27"/>
    <n v="1"/>
    <x v="0"/>
    <x v="0"/>
    <x v="1"/>
    <x v="0"/>
    <x v="0"/>
    <x v="1"/>
    <x v="0"/>
  </r>
  <r>
    <x v="1"/>
    <x v="4"/>
    <x v="3"/>
    <x v="3"/>
    <x v="1"/>
    <x v="2"/>
    <x v="1"/>
    <x v="0"/>
    <x v="25"/>
    <x v="1"/>
    <x v="3"/>
    <x v="0"/>
    <x v="27"/>
    <n v="4"/>
    <x v="0"/>
    <x v="0"/>
    <x v="1"/>
    <x v="0"/>
    <x v="0"/>
    <x v="1"/>
    <x v="0"/>
  </r>
  <r>
    <x v="1"/>
    <x v="4"/>
    <x v="3"/>
    <x v="3"/>
    <x v="1"/>
    <x v="2"/>
    <x v="1"/>
    <x v="0"/>
    <x v="25"/>
    <x v="1"/>
    <x v="3"/>
    <x v="0"/>
    <x v="27"/>
    <n v="4"/>
    <x v="0"/>
    <x v="1"/>
    <x v="1"/>
    <x v="0"/>
    <x v="0"/>
    <x v="1"/>
    <x v="0"/>
  </r>
  <r>
    <x v="1"/>
    <x v="4"/>
    <x v="3"/>
    <x v="3"/>
    <x v="1"/>
    <x v="2"/>
    <x v="1"/>
    <x v="0"/>
    <x v="25"/>
    <x v="1"/>
    <x v="3"/>
    <x v="1"/>
    <x v="27"/>
    <n v="1"/>
    <x v="0"/>
    <x v="0"/>
    <x v="1"/>
    <x v="0"/>
    <x v="0"/>
    <x v="1"/>
    <x v="0"/>
  </r>
  <r>
    <x v="1"/>
    <x v="4"/>
    <x v="3"/>
    <x v="3"/>
    <x v="1"/>
    <x v="2"/>
    <x v="1"/>
    <x v="1"/>
    <x v="25"/>
    <x v="1"/>
    <x v="3"/>
    <x v="0"/>
    <x v="34"/>
    <n v="1"/>
    <x v="0"/>
    <x v="0"/>
    <x v="1"/>
    <x v="0"/>
    <x v="0"/>
    <x v="1"/>
    <x v="0"/>
  </r>
  <r>
    <x v="1"/>
    <x v="4"/>
    <x v="3"/>
    <x v="3"/>
    <x v="1"/>
    <x v="2"/>
    <x v="1"/>
    <x v="1"/>
    <x v="25"/>
    <x v="1"/>
    <x v="3"/>
    <x v="0"/>
    <x v="27"/>
    <n v="9"/>
    <x v="0"/>
    <x v="1"/>
    <x v="1"/>
    <x v="0"/>
    <x v="0"/>
    <x v="1"/>
    <x v="0"/>
  </r>
  <r>
    <x v="1"/>
    <x v="4"/>
    <x v="3"/>
    <x v="3"/>
    <x v="1"/>
    <x v="2"/>
    <x v="1"/>
    <x v="2"/>
    <x v="25"/>
    <x v="1"/>
    <x v="3"/>
    <x v="0"/>
    <x v="27"/>
    <n v="1"/>
    <x v="0"/>
    <x v="1"/>
    <x v="1"/>
    <x v="0"/>
    <x v="0"/>
    <x v="1"/>
    <x v="0"/>
  </r>
  <r>
    <x v="1"/>
    <x v="4"/>
    <x v="3"/>
    <x v="3"/>
    <x v="1"/>
    <x v="2"/>
    <x v="1"/>
    <x v="2"/>
    <x v="25"/>
    <x v="1"/>
    <x v="3"/>
    <x v="1"/>
    <x v="27"/>
    <n v="2"/>
    <x v="0"/>
    <x v="1"/>
    <x v="1"/>
    <x v="0"/>
    <x v="0"/>
    <x v="1"/>
    <x v="0"/>
  </r>
  <r>
    <x v="1"/>
    <x v="4"/>
    <x v="3"/>
    <x v="3"/>
    <x v="1"/>
    <x v="2"/>
    <x v="1"/>
    <x v="3"/>
    <x v="25"/>
    <x v="1"/>
    <x v="3"/>
    <x v="0"/>
    <x v="27"/>
    <n v="2"/>
    <x v="0"/>
    <x v="1"/>
    <x v="1"/>
    <x v="0"/>
    <x v="0"/>
    <x v="1"/>
    <x v="0"/>
  </r>
  <r>
    <x v="1"/>
    <x v="4"/>
    <x v="3"/>
    <x v="3"/>
    <x v="1"/>
    <x v="2"/>
    <x v="1"/>
    <x v="4"/>
    <x v="25"/>
    <x v="1"/>
    <x v="3"/>
    <x v="0"/>
    <x v="27"/>
    <n v="1"/>
    <x v="0"/>
    <x v="1"/>
    <x v="1"/>
    <x v="0"/>
    <x v="0"/>
    <x v="1"/>
    <x v="0"/>
  </r>
  <r>
    <x v="1"/>
    <x v="4"/>
    <x v="3"/>
    <x v="38"/>
    <x v="0"/>
    <x v="0"/>
    <x v="0"/>
    <x v="0"/>
    <x v="25"/>
    <x v="1"/>
    <x v="3"/>
    <x v="0"/>
    <x v="26"/>
    <n v="1"/>
    <x v="0"/>
    <x v="0"/>
    <x v="1"/>
    <x v="0"/>
    <x v="0"/>
    <x v="1"/>
    <x v="0"/>
  </r>
  <r>
    <x v="1"/>
    <x v="4"/>
    <x v="3"/>
    <x v="38"/>
    <x v="0"/>
    <x v="0"/>
    <x v="0"/>
    <x v="0"/>
    <x v="25"/>
    <x v="1"/>
    <x v="3"/>
    <x v="1"/>
    <x v="26"/>
    <n v="1"/>
    <x v="0"/>
    <x v="1"/>
    <x v="1"/>
    <x v="0"/>
    <x v="0"/>
    <x v="1"/>
    <x v="0"/>
  </r>
  <r>
    <x v="1"/>
    <x v="4"/>
    <x v="3"/>
    <x v="38"/>
    <x v="0"/>
    <x v="0"/>
    <x v="0"/>
    <x v="1"/>
    <x v="25"/>
    <x v="1"/>
    <x v="3"/>
    <x v="0"/>
    <x v="26"/>
    <n v="1"/>
    <x v="0"/>
    <x v="1"/>
    <x v="1"/>
    <x v="0"/>
    <x v="0"/>
    <x v="1"/>
    <x v="0"/>
  </r>
  <r>
    <x v="1"/>
    <x v="4"/>
    <x v="3"/>
    <x v="38"/>
    <x v="0"/>
    <x v="0"/>
    <x v="0"/>
    <x v="1"/>
    <x v="26"/>
    <x v="1"/>
    <x v="3"/>
    <x v="0"/>
    <x v="26"/>
    <n v="1"/>
    <x v="0"/>
    <x v="0"/>
    <x v="1"/>
    <x v="0"/>
    <x v="0"/>
    <x v="1"/>
    <x v="0"/>
  </r>
  <r>
    <x v="1"/>
    <x v="4"/>
    <x v="3"/>
    <x v="38"/>
    <x v="0"/>
    <x v="0"/>
    <x v="0"/>
    <x v="4"/>
    <x v="25"/>
    <x v="1"/>
    <x v="3"/>
    <x v="1"/>
    <x v="26"/>
    <n v="1"/>
    <x v="0"/>
    <x v="1"/>
    <x v="1"/>
    <x v="0"/>
    <x v="0"/>
    <x v="1"/>
    <x v="0"/>
  </r>
  <r>
    <x v="1"/>
    <x v="4"/>
    <x v="3"/>
    <x v="38"/>
    <x v="0"/>
    <x v="3"/>
    <x v="0"/>
    <x v="2"/>
    <x v="25"/>
    <x v="1"/>
    <x v="3"/>
    <x v="1"/>
    <x v="26"/>
    <n v="1"/>
    <x v="0"/>
    <x v="0"/>
    <x v="1"/>
    <x v="0"/>
    <x v="0"/>
    <x v="1"/>
    <x v="1"/>
  </r>
  <r>
    <x v="1"/>
    <x v="4"/>
    <x v="3"/>
    <x v="38"/>
    <x v="0"/>
    <x v="1"/>
    <x v="1"/>
    <x v="2"/>
    <x v="25"/>
    <x v="1"/>
    <x v="3"/>
    <x v="1"/>
    <x v="26"/>
    <n v="2"/>
    <x v="0"/>
    <x v="0"/>
    <x v="1"/>
    <x v="0"/>
    <x v="0"/>
    <x v="1"/>
    <x v="0"/>
  </r>
  <r>
    <x v="1"/>
    <x v="4"/>
    <x v="3"/>
    <x v="38"/>
    <x v="0"/>
    <x v="1"/>
    <x v="1"/>
    <x v="2"/>
    <x v="25"/>
    <x v="1"/>
    <x v="3"/>
    <x v="1"/>
    <x v="26"/>
    <n v="1"/>
    <x v="0"/>
    <x v="1"/>
    <x v="1"/>
    <x v="0"/>
    <x v="0"/>
    <x v="1"/>
    <x v="0"/>
  </r>
  <r>
    <x v="1"/>
    <x v="4"/>
    <x v="3"/>
    <x v="38"/>
    <x v="0"/>
    <x v="1"/>
    <x v="1"/>
    <x v="3"/>
    <x v="25"/>
    <x v="1"/>
    <x v="3"/>
    <x v="1"/>
    <x v="26"/>
    <n v="1"/>
    <x v="0"/>
    <x v="0"/>
    <x v="1"/>
    <x v="0"/>
    <x v="0"/>
    <x v="1"/>
    <x v="0"/>
  </r>
  <r>
    <x v="1"/>
    <x v="4"/>
    <x v="3"/>
    <x v="38"/>
    <x v="0"/>
    <x v="1"/>
    <x v="1"/>
    <x v="4"/>
    <x v="25"/>
    <x v="1"/>
    <x v="3"/>
    <x v="1"/>
    <x v="26"/>
    <n v="2"/>
    <x v="0"/>
    <x v="0"/>
    <x v="1"/>
    <x v="0"/>
    <x v="0"/>
    <x v="1"/>
    <x v="0"/>
  </r>
  <r>
    <x v="1"/>
    <x v="4"/>
    <x v="3"/>
    <x v="38"/>
    <x v="0"/>
    <x v="1"/>
    <x v="1"/>
    <x v="5"/>
    <x v="25"/>
    <x v="1"/>
    <x v="3"/>
    <x v="1"/>
    <x v="26"/>
    <n v="1"/>
    <x v="0"/>
    <x v="0"/>
    <x v="1"/>
    <x v="0"/>
    <x v="0"/>
    <x v="1"/>
    <x v="0"/>
  </r>
  <r>
    <x v="1"/>
    <x v="4"/>
    <x v="3"/>
    <x v="38"/>
    <x v="0"/>
    <x v="1"/>
    <x v="1"/>
    <x v="5"/>
    <x v="26"/>
    <x v="1"/>
    <x v="3"/>
    <x v="1"/>
    <x v="26"/>
    <n v="1"/>
    <x v="0"/>
    <x v="0"/>
    <x v="1"/>
    <x v="0"/>
    <x v="0"/>
    <x v="1"/>
    <x v="0"/>
  </r>
  <r>
    <x v="1"/>
    <x v="4"/>
    <x v="3"/>
    <x v="38"/>
    <x v="0"/>
    <x v="2"/>
    <x v="1"/>
    <x v="0"/>
    <x v="25"/>
    <x v="1"/>
    <x v="3"/>
    <x v="0"/>
    <x v="26"/>
    <n v="1"/>
    <x v="0"/>
    <x v="0"/>
    <x v="1"/>
    <x v="0"/>
    <x v="0"/>
    <x v="1"/>
    <x v="0"/>
  </r>
  <r>
    <x v="1"/>
    <x v="4"/>
    <x v="3"/>
    <x v="38"/>
    <x v="0"/>
    <x v="2"/>
    <x v="1"/>
    <x v="1"/>
    <x v="25"/>
    <x v="1"/>
    <x v="3"/>
    <x v="0"/>
    <x v="26"/>
    <n v="1"/>
    <x v="0"/>
    <x v="1"/>
    <x v="1"/>
    <x v="0"/>
    <x v="1"/>
    <x v="1"/>
    <x v="1"/>
  </r>
  <r>
    <x v="1"/>
    <x v="4"/>
    <x v="3"/>
    <x v="38"/>
    <x v="0"/>
    <x v="2"/>
    <x v="1"/>
    <x v="1"/>
    <x v="26"/>
    <x v="1"/>
    <x v="3"/>
    <x v="0"/>
    <x v="26"/>
    <n v="1"/>
    <x v="0"/>
    <x v="1"/>
    <x v="1"/>
    <x v="0"/>
    <x v="0"/>
    <x v="1"/>
    <x v="1"/>
  </r>
  <r>
    <x v="1"/>
    <x v="4"/>
    <x v="3"/>
    <x v="38"/>
    <x v="0"/>
    <x v="2"/>
    <x v="1"/>
    <x v="2"/>
    <x v="25"/>
    <x v="1"/>
    <x v="3"/>
    <x v="1"/>
    <x v="26"/>
    <n v="1"/>
    <x v="0"/>
    <x v="0"/>
    <x v="1"/>
    <x v="0"/>
    <x v="0"/>
    <x v="1"/>
    <x v="0"/>
  </r>
  <r>
    <x v="1"/>
    <x v="4"/>
    <x v="3"/>
    <x v="38"/>
    <x v="0"/>
    <x v="2"/>
    <x v="1"/>
    <x v="3"/>
    <x v="25"/>
    <x v="1"/>
    <x v="3"/>
    <x v="1"/>
    <x v="26"/>
    <n v="1"/>
    <x v="0"/>
    <x v="0"/>
    <x v="1"/>
    <x v="0"/>
    <x v="0"/>
    <x v="1"/>
    <x v="0"/>
  </r>
  <r>
    <x v="1"/>
    <x v="4"/>
    <x v="3"/>
    <x v="38"/>
    <x v="0"/>
    <x v="2"/>
    <x v="1"/>
    <x v="3"/>
    <x v="25"/>
    <x v="1"/>
    <x v="3"/>
    <x v="1"/>
    <x v="26"/>
    <n v="1"/>
    <x v="0"/>
    <x v="1"/>
    <x v="1"/>
    <x v="0"/>
    <x v="0"/>
    <x v="1"/>
    <x v="0"/>
  </r>
  <r>
    <x v="1"/>
    <x v="4"/>
    <x v="3"/>
    <x v="38"/>
    <x v="0"/>
    <x v="2"/>
    <x v="1"/>
    <x v="4"/>
    <x v="25"/>
    <x v="1"/>
    <x v="3"/>
    <x v="1"/>
    <x v="26"/>
    <n v="1"/>
    <x v="0"/>
    <x v="1"/>
    <x v="1"/>
    <x v="0"/>
    <x v="0"/>
    <x v="1"/>
    <x v="0"/>
  </r>
  <r>
    <x v="1"/>
    <x v="4"/>
    <x v="3"/>
    <x v="38"/>
    <x v="0"/>
    <x v="2"/>
    <x v="1"/>
    <x v="8"/>
    <x v="25"/>
    <x v="1"/>
    <x v="3"/>
    <x v="1"/>
    <x v="26"/>
    <n v="1"/>
    <x v="0"/>
    <x v="1"/>
    <x v="1"/>
    <x v="0"/>
    <x v="0"/>
    <x v="1"/>
    <x v="0"/>
  </r>
  <r>
    <x v="1"/>
    <x v="4"/>
    <x v="3"/>
    <x v="38"/>
    <x v="1"/>
    <x v="5"/>
    <x v="2"/>
    <x v="5"/>
    <x v="25"/>
    <x v="1"/>
    <x v="3"/>
    <x v="1"/>
    <x v="26"/>
    <n v="1"/>
    <x v="0"/>
    <x v="1"/>
    <x v="1"/>
    <x v="0"/>
    <x v="0"/>
    <x v="1"/>
    <x v="0"/>
  </r>
  <r>
    <x v="1"/>
    <x v="4"/>
    <x v="3"/>
    <x v="38"/>
    <x v="1"/>
    <x v="0"/>
    <x v="0"/>
    <x v="0"/>
    <x v="25"/>
    <x v="1"/>
    <x v="3"/>
    <x v="0"/>
    <x v="26"/>
    <n v="2"/>
    <x v="0"/>
    <x v="1"/>
    <x v="1"/>
    <x v="0"/>
    <x v="0"/>
    <x v="1"/>
    <x v="0"/>
  </r>
  <r>
    <x v="1"/>
    <x v="4"/>
    <x v="3"/>
    <x v="38"/>
    <x v="1"/>
    <x v="0"/>
    <x v="0"/>
    <x v="0"/>
    <x v="26"/>
    <x v="1"/>
    <x v="3"/>
    <x v="0"/>
    <x v="26"/>
    <n v="1"/>
    <x v="0"/>
    <x v="1"/>
    <x v="1"/>
    <x v="0"/>
    <x v="0"/>
    <x v="1"/>
    <x v="0"/>
  </r>
  <r>
    <x v="1"/>
    <x v="4"/>
    <x v="3"/>
    <x v="38"/>
    <x v="1"/>
    <x v="0"/>
    <x v="0"/>
    <x v="1"/>
    <x v="25"/>
    <x v="1"/>
    <x v="3"/>
    <x v="0"/>
    <x v="78"/>
    <n v="1"/>
    <x v="0"/>
    <x v="1"/>
    <x v="1"/>
    <x v="0"/>
    <x v="0"/>
    <x v="1"/>
    <x v="0"/>
  </r>
  <r>
    <x v="1"/>
    <x v="4"/>
    <x v="3"/>
    <x v="38"/>
    <x v="1"/>
    <x v="0"/>
    <x v="0"/>
    <x v="1"/>
    <x v="25"/>
    <x v="1"/>
    <x v="3"/>
    <x v="0"/>
    <x v="26"/>
    <n v="1"/>
    <x v="0"/>
    <x v="0"/>
    <x v="1"/>
    <x v="0"/>
    <x v="0"/>
    <x v="1"/>
    <x v="1"/>
  </r>
  <r>
    <x v="1"/>
    <x v="4"/>
    <x v="3"/>
    <x v="38"/>
    <x v="1"/>
    <x v="0"/>
    <x v="0"/>
    <x v="1"/>
    <x v="25"/>
    <x v="1"/>
    <x v="3"/>
    <x v="0"/>
    <x v="26"/>
    <n v="1"/>
    <x v="0"/>
    <x v="1"/>
    <x v="1"/>
    <x v="0"/>
    <x v="0"/>
    <x v="1"/>
    <x v="0"/>
  </r>
  <r>
    <x v="1"/>
    <x v="4"/>
    <x v="3"/>
    <x v="38"/>
    <x v="1"/>
    <x v="0"/>
    <x v="0"/>
    <x v="1"/>
    <x v="26"/>
    <x v="1"/>
    <x v="3"/>
    <x v="0"/>
    <x v="26"/>
    <n v="2"/>
    <x v="0"/>
    <x v="1"/>
    <x v="1"/>
    <x v="0"/>
    <x v="0"/>
    <x v="1"/>
    <x v="0"/>
  </r>
  <r>
    <x v="1"/>
    <x v="4"/>
    <x v="3"/>
    <x v="38"/>
    <x v="1"/>
    <x v="0"/>
    <x v="0"/>
    <x v="1"/>
    <x v="26"/>
    <x v="1"/>
    <x v="3"/>
    <x v="1"/>
    <x v="26"/>
    <n v="1"/>
    <x v="0"/>
    <x v="0"/>
    <x v="1"/>
    <x v="0"/>
    <x v="0"/>
    <x v="1"/>
    <x v="0"/>
  </r>
  <r>
    <x v="1"/>
    <x v="4"/>
    <x v="3"/>
    <x v="38"/>
    <x v="1"/>
    <x v="0"/>
    <x v="0"/>
    <x v="2"/>
    <x v="25"/>
    <x v="1"/>
    <x v="3"/>
    <x v="0"/>
    <x v="26"/>
    <n v="1"/>
    <x v="0"/>
    <x v="0"/>
    <x v="1"/>
    <x v="0"/>
    <x v="0"/>
    <x v="1"/>
    <x v="0"/>
  </r>
  <r>
    <x v="1"/>
    <x v="4"/>
    <x v="3"/>
    <x v="38"/>
    <x v="1"/>
    <x v="0"/>
    <x v="0"/>
    <x v="2"/>
    <x v="25"/>
    <x v="1"/>
    <x v="3"/>
    <x v="0"/>
    <x v="26"/>
    <n v="1"/>
    <x v="0"/>
    <x v="1"/>
    <x v="1"/>
    <x v="0"/>
    <x v="0"/>
    <x v="1"/>
    <x v="0"/>
  </r>
  <r>
    <x v="1"/>
    <x v="4"/>
    <x v="3"/>
    <x v="38"/>
    <x v="1"/>
    <x v="0"/>
    <x v="0"/>
    <x v="3"/>
    <x v="25"/>
    <x v="1"/>
    <x v="3"/>
    <x v="1"/>
    <x v="26"/>
    <n v="1"/>
    <x v="0"/>
    <x v="0"/>
    <x v="1"/>
    <x v="0"/>
    <x v="0"/>
    <x v="1"/>
    <x v="0"/>
  </r>
  <r>
    <x v="1"/>
    <x v="4"/>
    <x v="3"/>
    <x v="38"/>
    <x v="1"/>
    <x v="0"/>
    <x v="0"/>
    <x v="3"/>
    <x v="25"/>
    <x v="1"/>
    <x v="3"/>
    <x v="1"/>
    <x v="26"/>
    <n v="1"/>
    <x v="0"/>
    <x v="1"/>
    <x v="1"/>
    <x v="0"/>
    <x v="0"/>
    <x v="1"/>
    <x v="0"/>
  </r>
  <r>
    <x v="1"/>
    <x v="4"/>
    <x v="3"/>
    <x v="38"/>
    <x v="1"/>
    <x v="0"/>
    <x v="0"/>
    <x v="3"/>
    <x v="26"/>
    <x v="1"/>
    <x v="3"/>
    <x v="1"/>
    <x v="26"/>
    <n v="1"/>
    <x v="0"/>
    <x v="0"/>
    <x v="1"/>
    <x v="0"/>
    <x v="0"/>
    <x v="1"/>
    <x v="0"/>
  </r>
  <r>
    <x v="1"/>
    <x v="4"/>
    <x v="3"/>
    <x v="38"/>
    <x v="1"/>
    <x v="0"/>
    <x v="0"/>
    <x v="4"/>
    <x v="25"/>
    <x v="1"/>
    <x v="3"/>
    <x v="0"/>
    <x v="26"/>
    <n v="1"/>
    <x v="0"/>
    <x v="0"/>
    <x v="1"/>
    <x v="0"/>
    <x v="0"/>
    <x v="1"/>
    <x v="0"/>
  </r>
  <r>
    <x v="1"/>
    <x v="4"/>
    <x v="3"/>
    <x v="38"/>
    <x v="1"/>
    <x v="0"/>
    <x v="0"/>
    <x v="4"/>
    <x v="25"/>
    <x v="1"/>
    <x v="3"/>
    <x v="0"/>
    <x v="26"/>
    <n v="1"/>
    <x v="0"/>
    <x v="1"/>
    <x v="1"/>
    <x v="0"/>
    <x v="0"/>
    <x v="1"/>
    <x v="0"/>
  </r>
  <r>
    <x v="1"/>
    <x v="4"/>
    <x v="3"/>
    <x v="38"/>
    <x v="1"/>
    <x v="0"/>
    <x v="0"/>
    <x v="5"/>
    <x v="25"/>
    <x v="1"/>
    <x v="3"/>
    <x v="0"/>
    <x v="33"/>
    <n v="1"/>
    <x v="0"/>
    <x v="0"/>
    <x v="1"/>
    <x v="0"/>
    <x v="0"/>
    <x v="1"/>
    <x v="0"/>
  </r>
  <r>
    <x v="1"/>
    <x v="4"/>
    <x v="3"/>
    <x v="38"/>
    <x v="1"/>
    <x v="0"/>
    <x v="0"/>
    <x v="8"/>
    <x v="25"/>
    <x v="1"/>
    <x v="3"/>
    <x v="1"/>
    <x v="26"/>
    <n v="1"/>
    <x v="0"/>
    <x v="1"/>
    <x v="1"/>
    <x v="0"/>
    <x v="0"/>
    <x v="1"/>
    <x v="1"/>
  </r>
  <r>
    <x v="1"/>
    <x v="4"/>
    <x v="3"/>
    <x v="38"/>
    <x v="1"/>
    <x v="0"/>
    <x v="0"/>
    <x v="8"/>
    <x v="25"/>
    <x v="1"/>
    <x v="3"/>
    <x v="1"/>
    <x v="26"/>
    <n v="1"/>
    <x v="0"/>
    <x v="1"/>
    <x v="1"/>
    <x v="0"/>
    <x v="0"/>
    <x v="1"/>
    <x v="0"/>
  </r>
  <r>
    <x v="1"/>
    <x v="4"/>
    <x v="3"/>
    <x v="38"/>
    <x v="1"/>
    <x v="3"/>
    <x v="0"/>
    <x v="1"/>
    <x v="25"/>
    <x v="1"/>
    <x v="3"/>
    <x v="0"/>
    <x v="26"/>
    <n v="1"/>
    <x v="0"/>
    <x v="1"/>
    <x v="1"/>
    <x v="0"/>
    <x v="0"/>
    <x v="1"/>
    <x v="0"/>
  </r>
  <r>
    <x v="1"/>
    <x v="4"/>
    <x v="3"/>
    <x v="38"/>
    <x v="1"/>
    <x v="3"/>
    <x v="0"/>
    <x v="3"/>
    <x v="25"/>
    <x v="1"/>
    <x v="3"/>
    <x v="0"/>
    <x v="26"/>
    <n v="1"/>
    <x v="0"/>
    <x v="0"/>
    <x v="1"/>
    <x v="0"/>
    <x v="0"/>
    <x v="1"/>
    <x v="0"/>
  </r>
  <r>
    <x v="1"/>
    <x v="4"/>
    <x v="3"/>
    <x v="38"/>
    <x v="1"/>
    <x v="3"/>
    <x v="0"/>
    <x v="3"/>
    <x v="26"/>
    <x v="1"/>
    <x v="3"/>
    <x v="0"/>
    <x v="26"/>
    <n v="1"/>
    <x v="0"/>
    <x v="0"/>
    <x v="1"/>
    <x v="0"/>
    <x v="0"/>
    <x v="1"/>
    <x v="0"/>
  </r>
  <r>
    <x v="1"/>
    <x v="4"/>
    <x v="3"/>
    <x v="38"/>
    <x v="1"/>
    <x v="1"/>
    <x v="1"/>
    <x v="1"/>
    <x v="25"/>
    <x v="1"/>
    <x v="3"/>
    <x v="0"/>
    <x v="26"/>
    <n v="1"/>
    <x v="0"/>
    <x v="1"/>
    <x v="1"/>
    <x v="0"/>
    <x v="0"/>
    <x v="1"/>
    <x v="0"/>
  </r>
  <r>
    <x v="1"/>
    <x v="4"/>
    <x v="3"/>
    <x v="38"/>
    <x v="1"/>
    <x v="1"/>
    <x v="1"/>
    <x v="1"/>
    <x v="26"/>
    <x v="1"/>
    <x v="3"/>
    <x v="0"/>
    <x v="26"/>
    <n v="1"/>
    <x v="0"/>
    <x v="1"/>
    <x v="1"/>
    <x v="0"/>
    <x v="0"/>
    <x v="1"/>
    <x v="0"/>
  </r>
  <r>
    <x v="1"/>
    <x v="4"/>
    <x v="3"/>
    <x v="38"/>
    <x v="1"/>
    <x v="1"/>
    <x v="1"/>
    <x v="2"/>
    <x v="25"/>
    <x v="1"/>
    <x v="3"/>
    <x v="0"/>
    <x v="26"/>
    <n v="2"/>
    <x v="0"/>
    <x v="1"/>
    <x v="1"/>
    <x v="0"/>
    <x v="0"/>
    <x v="1"/>
    <x v="0"/>
  </r>
  <r>
    <x v="1"/>
    <x v="4"/>
    <x v="3"/>
    <x v="38"/>
    <x v="1"/>
    <x v="1"/>
    <x v="1"/>
    <x v="2"/>
    <x v="25"/>
    <x v="1"/>
    <x v="3"/>
    <x v="1"/>
    <x v="26"/>
    <n v="2"/>
    <x v="0"/>
    <x v="0"/>
    <x v="1"/>
    <x v="0"/>
    <x v="0"/>
    <x v="1"/>
    <x v="0"/>
  </r>
  <r>
    <x v="1"/>
    <x v="4"/>
    <x v="3"/>
    <x v="38"/>
    <x v="1"/>
    <x v="1"/>
    <x v="1"/>
    <x v="2"/>
    <x v="26"/>
    <x v="1"/>
    <x v="3"/>
    <x v="0"/>
    <x v="26"/>
    <n v="2"/>
    <x v="0"/>
    <x v="1"/>
    <x v="1"/>
    <x v="0"/>
    <x v="0"/>
    <x v="1"/>
    <x v="0"/>
  </r>
  <r>
    <x v="1"/>
    <x v="4"/>
    <x v="3"/>
    <x v="38"/>
    <x v="1"/>
    <x v="1"/>
    <x v="1"/>
    <x v="4"/>
    <x v="25"/>
    <x v="1"/>
    <x v="3"/>
    <x v="0"/>
    <x v="26"/>
    <n v="1"/>
    <x v="0"/>
    <x v="1"/>
    <x v="1"/>
    <x v="0"/>
    <x v="0"/>
    <x v="1"/>
    <x v="1"/>
  </r>
  <r>
    <x v="1"/>
    <x v="4"/>
    <x v="3"/>
    <x v="38"/>
    <x v="1"/>
    <x v="1"/>
    <x v="1"/>
    <x v="4"/>
    <x v="25"/>
    <x v="1"/>
    <x v="3"/>
    <x v="1"/>
    <x v="26"/>
    <n v="1"/>
    <x v="0"/>
    <x v="0"/>
    <x v="1"/>
    <x v="0"/>
    <x v="0"/>
    <x v="1"/>
    <x v="0"/>
  </r>
  <r>
    <x v="1"/>
    <x v="4"/>
    <x v="3"/>
    <x v="38"/>
    <x v="1"/>
    <x v="2"/>
    <x v="1"/>
    <x v="1"/>
    <x v="25"/>
    <x v="1"/>
    <x v="3"/>
    <x v="0"/>
    <x v="26"/>
    <n v="3"/>
    <x v="0"/>
    <x v="1"/>
    <x v="1"/>
    <x v="0"/>
    <x v="0"/>
    <x v="1"/>
    <x v="0"/>
  </r>
  <r>
    <x v="1"/>
    <x v="4"/>
    <x v="3"/>
    <x v="38"/>
    <x v="1"/>
    <x v="2"/>
    <x v="1"/>
    <x v="1"/>
    <x v="25"/>
    <x v="1"/>
    <x v="3"/>
    <x v="1"/>
    <x v="26"/>
    <n v="1"/>
    <x v="0"/>
    <x v="0"/>
    <x v="1"/>
    <x v="0"/>
    <x v="0"/>
    <x v="1"/>
    <x v="0"/>
  </r>
  <r>
    <x v="1"/>
    <x v="4"/>
    <x v="3"/>
    <x v="38"/>
    <x v="1"/>
    <x v="2"/>
    <x v="1"/>
    <x v="1"/>
    <x v="25"/>
    <x v="1"/>
    <x v="3"/>
    <x v="1"/>
    <x v="26"/>
    <n v="1"/>
    <x v="0"/>
    <x v="1"/>
    <x v="1"/>
    <x v="0"/>
    <x v="0"/>
    <x v="1"/>
    <x v="0"/>
  </r>
  <r>
    <x v="1"/>
    <x v="4"/>
    <x v="3"/>
    <x v="38"/>
    <x v="1"/>
    <x v="2"/>
    <x v="1"/>
    <x v="1"/>
    <x v="26"/>
    <x v="1"/>
    <x v="3"/>
    <x v="0"/>
    <x v="26"/>
    <n v="2"/>
    <x v="0"/>
    <x v="1"/>
    <x v="1"/>
    <x v="0"/>
    <x v="0"/>
    <x v="1"/>
    <x v="0"/>
  </r>
  <r>
    <x v="1"/>
    <x v="4"/>
    <x v="3"/>
    <x v="38"/>
    <x v="1"/>
    <x v="2"/>
    <x v="1"/>
    <x v="2"/>
    <x v="25"/>
    <x v="1"/>
    <x v="3"/>
    <x v="0"/>
    <x v="26"/>
    <n v="1"/>
    <x v="0"/>
    <x v="1"/>
    <x v="1"/>
    <x v="0"/>
    <x v="0"/>
    <x v="1"/>
    <x v="0"/>
  </r>
  <r>
    <x v="1"/>
    <x v="4"/>
    <x v="3"/>
    <x v="38"/>
    <x v="1"/>
    <x v="2"/>
    <x v="1"/>
    <x v="3"/>
    <x v="25"/>
    <x v="1"/>
    <x v="3"/>
    <x v="0"/>
    <x v="26"/>
    <n v="1"/>
    <x v="0"/>
    <x v="1"/>
    <x v="1"/>
    <x v="0"/>
    <x v="0"/>
    <x v="1"/>
    <x v="0"/>
  </r>
  <r>
    <x v="1"/>
    <x v="4"/>
    <x v="3"/>
    <x v="38"/>
    <x v="1"/>
    <x v="2"/>
    <x v="1"/>
    <x v="3"/>
    <x v="25"/>
    <x v="1"/>
    <x v="3"/>
    <x v="1"/>
    <x v="26"/>
    <n v="1"/>
    <x v="0"/>
    <x v="0"/>
    <x v="1"/>
    <x v="0"/>
    <x v="0"/>
    <x v="1"/>
    <x v="0"/>
  </r>
  <r>
    <x v="1"/>
    <x v="4"/>
    <x v="3"/>
    <x v="38"/>
    <x v="1"/>
    <x v="2"/>
    <x v="1"/>
    <x v="5"/>
    <x v="26"/>
    <x v="1"/>
    <x v="3"/>
    <x v="1"/>
    <x v="28"/>
    <n v="1"/>
    <x v="0"/>
    <x v="0"/>
    <x v="1"/>
    <x v="0"/>
    <x v="0"/>
    <x v="1"/>
    <x v="0"/>
  </r>
  <r>
    <x v="1"/>
    <x v="4"/>
    <x v="3"/>
    <x v="38"/>
    <x v="2"/>
    <x v="0"/>
    <x v="0"/>
    <x v="1"/>
    <x v="25"/>
    <x v="1"/>
    <x v="3"/>
    <x v="0"/>
    <x v="26"/>
    <n v="1"/>
    <x v="0"/>
    <x v="1"/>
    <x v="1"/>
    <x v="0"/>
    <x v="0"/>
    <x v="1"/>
    <x v="1"/>
  </r>
  <r>
    <x v="1"/>
    <x v="4"/>
    <x v="3"/>
    <x v="39"/>
    <x v="0"/>
    <x v="0"/>
    <x v="0"/>
    <x v="0"/>
    <x v="25"/>
    <x v="1"/>
    <x v="3"/>
    <x v="0"/>
    <x v="78"/>
    <n v="2"/>
    <x v="0"/>
    <x v="1"/>
    <x v="1"/>
    <x v="0"/>
    <x v="0"/>
    <x v="1"/>
    <x v="0"/>
  </r>
  <r>
    <x v="1"/>
    <x v="4"/>
    <x v="3"/>
    <x v="39"/>
    <x v="0"/>
    <x v="0"/>
    <x v="0"/>
    <x v="0"/>
    <x v="25"/>
    <x v="1"/>
    <x v="3"/>
    <x v="0"/>
    <x v="26"/>
    <n v="9"/>
    <x v="0"/>
    <x v="0"/>
    <x v="1"/>
    <x v="0"/>
    <x v="0"/>
    <x v="1"/>
    <x v="0"/>
  </r>
  <r>
    <x v="1"/>
    <x v="4"/>
    <x v="3"/>
    <x v="39"/>
    <x v="0"/>
    <x v="0"/>
    <x v="0"/>
    <x v="0"/>
    <x v="25"/>
    <x v="1"/>
    <x v="3"/>
    <x v="0"/>
    <x v="26"/>
    <n v="4"/>
    <x v="0"/>
    <x v="1"/>
    <x v="1"/>
    <x v="0"/>
    <x v="0"/>
    <x v="1"/>
    <x v="0"/>
  </r>
  <r>
    <x v="1"/>
    <x v="4"/>
    <x v="3"/>
    <x v="39"/>
    <x v="0"/>
    <x v="0"/>
    <x v="0"/>
    <x v="0"/>
    <x v="25"/>
    <x v="1"/>
    <x v="4"/>
    <x v="0"/>
    <x v="58"/>
    <n v="1"/>
    <x v="0"/>
    <x v="1"/>
    <x v="1"/>
    <x v="0"/>
    <x v="0"/>
    <x v="1"/>
    <x v="0"/>
  </r>
  <r>
    <x v="1"/>
    <x v="4"/>
    <x v="3"/>
    <x v="39"/>
    <x v="0"/>
    <x v="0"/>
    <x v="0"/>
    <x v="0"/>
    <x v="26"/>
    <x v="1"/>
    <x v="3"/>
    <x v="0"/>
    <x v="78"/>
    <n v="1"/>
    <x v="0"/>
    <x v="1"/>
    <x v="1"/>
    <x v="0"/>
    <x v="0"/>
    <x v="1"/>
    <x v="0"/>
  </r>
  <r>
    <x v="1"/>
    <x v="4"/>
    <x v="3"/>
    <x v="39"/>
    <x v="0"/>
    <x v="0"/>
    <x v="0"/>
    <x v="0"/>
    <x v="26"/>
    <x v="1"/>
    <x v="3"/>
    <x v="0"/>
    <x v="26"/>
    <n v="5"/>
    <x v="0"/>
    <x v="0"/>
    <x v="1"/>
    <x v="0"/>
    <x v="0"/>
    <x v="1"/>
    <x v="0"/>
  </r>
  <r>
    <x v="1"/>
    <x v="4"/>
    <x v="3"/>
    <x v="39"/>
    <x v="0"/>
    <x v="0"/>
    <x v="0"/>
    <x v="0"/>
    <x v="26"/>
    <x v="1"/>
    <x v="4"/>
    <x v="0"/>
    <x v="58"/>
    <n v="1"/>
    <x v="0"/>
    <x v="1"/>
    <x v="1"/>
    <x v="0"/>
    <x v="0"/>
    <x v="1"/>
    <x v="0"/>
  </r>
  <r>
    <x v="1"/>
    <x v="4"/>
    <x v="3"/>
    <x v="39"/>
    <x v="0"/>
    <x v="0"/>
    <x v="0"/>
    <x v="1"/>
    <x v="25"/>
    <x v="1"/>
    <x v="3"/>
    <x v="0"/>
    <x v="78"/>
    <n v="1"/>
    <x v="0"/>
    <x v="1"/>
    <x v="1"/>
    <x v="0"/>
    <x v="0"/>
    <x v="1"/>
    <x v="0"/>
  </r>
  <r>
    <x v="1"/>
    <x v="4"/>
    <x v="3"/>
    <x v="39"/>
    <x v="0"/>
    <x v="0"/>
    <x v="0"/>
    <x v="1"/>
    <x v="25"/>
    <x v="1"/>
    <x v="3"/>
    <x v="0"/>
    <x v="26"/>
    <n v="2"/>
    <x v="0"/>
    <x v="0"/>
    <x v="1"/>
    <x v="0"/>
    <x v="0"/>
    <x v="1"/>
    <x v="0"/>
  </r>
  <r>
    <x v="1"/>
    <x v="4"/>
    <x v="3"/>
    <x v="39"/>
    <x v="0"/>
    <x v="0"/>
    <x v="0"/>
    <x v="1"/>
    <x v="25"/>
    <x v="1"/>
    <x v="3"/>
    <x v="0"/>
    <x v="26"/>
    <n v="3"/>
    <x v="0"/>
    <x v="1"/>
    <x v="1"/>
    <x v="0"/>
    <x v="0"/>
    <x v="1"/>
    <x v="0"/>
  </r>
  <r>
    <x v="1"/>
    <x v="4"/>
    <x v="3"/>
    <x v="39"/>
    <x v="0"/>
    <x v="0"/>
    <x v="0"/>
    <x v="1"/>
    <x v="25"/>
    <x v="1"/>
    <x v="3"/>
    <x v="1"/>
    <x v="26"/>
    <n v="1"/>
    <x v="0"/>
    <x v="0"/>
    <x v="1"/>
    <x v="0"/>
    <x v="0"/>
    <x v="1"/>
    <x v="0"/>
  </r>
  <r>
    <x v="1"/>
    <x v="4"/>
    <x v="3"/>
    <x v="39"/>
    <x v="0"/>
    <x v="0"/>
    <x v="0"/>
    <x v="1"/>
    <x v="26"/>
    <x v="1"/>
    <x v="3"/>
    <x v="0"/>
    <x v="26"/>
    <n v="1"/>
    <x v="0"/>
    <x v="1"/>
    <x v="1"/>
    <x v="0"/>
    <x v="0"/>
    <x v="1"/>
    <x v="0"/>
  </r>
  <r>
    <x v="1"/>
    <x v="4"/>
    <x v="3"/>
    <x v="39"/>
    <x v="0"/>
    <x v="0"/>
    <x v="0"/>
    <x v="1"/>
    <x v="26"/>
    <x v="1"/>
    <x v="4"/>
    <x v="0"/>
    <x v="58"/>
    <n v="1"/>
    <x v="0"/>
    <x v="1"/>
    <x v="1"/>
    <x v="0"/>
    <x v="0"/>
    <x v="1"/>
    <x v="0"/>
  </r>
  <r>
    <x v="1"/>
    <x v="4"/>
    <x v="3"/>
    <x v="39"/>
    <x v="0"/>
    <x v="0"/>
    <x v="0"/>
    <x v="2"/>
    <x v="25"/>
    <x v="1"/>
    <x v="3"/>
    <x v="0"/>
    <x v="26"/>
    <n v="1"/>
    <x v="0"/>
    <x v="1"/>
    <x v="1"/>
    <x v="0"/>
    <x v="0"/>
    <x v="1"/>
    <x v="0"/>
  </r>
  <r>
    <x v="1"/>
    <x v="4"/>
    <x v="3"/>
    <x v="39"/>
    <x v="0"/>
    <x v="0"/>
    <x v="0"/>
    <x v="2"/>
    <x v="25"/>
    <x v="1"/>
    <x v="3"/>
    <x v="1"/>
    <x v="26"/>
    <n v="1"/>
    <x v="0"/>
    <x v="0"/>
    <x v="1"/>
    <x v="0"/>
    <x v="0"/>
    <x v="1"/>
    <x v="0"/>
  </r>
  <r>
    <x v="1"/>
    <x v="4"/>
    <x v="3"/>
    <x v="39"/>
    <x v="0"/>
    <x v="0"/>
    <x v="0"/>
    <x v="2"/>
    <x v="25"/>
    <x v="1"/>
    <x v="4"/>
    <x v="0"/>
    <x v="58"/>
    <n v="1"/>
    <x v="0"/>
    <x v="1"/>
    <x v="1"/>
    <x v="0"/>
    <x v="0"/>
    <x v="1"/>
    <x v="0"/>
  </r>
  <r>
    <x v="1"/>
    <x v="4"/>
    <x v="3"/>
    <x v="39"/>
    <x v="0"/>
    <x v="0"/>
    <x v="0"/>
    <x v="2"/>
    <x v="25"/>
    <x v="1"/>
    <x v="4"/>
    <x v="0"/>
    <x v="58"/>
    <n v="1"/>
    <x v="0"/>
    <x v="1"/>
    <x v="1"/>
    <x v="0"/>
    <x v="1"/>
    <x v="1"/>
    <x v="0"/>
  </r>
  <r>
    <x v="1"/>
    <x v="4"/>
    <x v="3"/>
    <x v="39"/>
    <x v="0"/>
    <x v="0"/>
    <x v="0"/>
    <x v="2"/>
    <x v="26"/>
    <x v="1"/>
    <x v="3"/>
    <x v="0"/>
    <x v="26"/>
    <n v="1"/>
    <x v="0"/>
    <x v="1"/>
    <x v="1"/>
    <x v="0"/>
    <x v="0"/>
    <x v="1"/>
    <x v="0"/>
  </r>
  <r>
    <x v="1"/>
    <x v="4"/>
    <x v="3"/>
    <x v="39"/>
    <x v="0"/>
    <x v="0"/>
    <x v="0"/>
    <x v="3"/>
    <x v="25"/>
    <x v="1"/>
    <x v="3"/>
    <x v="0"/>
    <x v="26"/>
    <n v="1"/>
    <x v="0"/>
    <x v="0"/>
    <x v="1"/>
    <x v="0"/>
    <x v="0"/>
    <x v="1"/>
    <x v="0"/>
  </r>
  <r>
    <x v="1"/>
    <x v="4"/>
    <x v="3"/>
    <x v="39"/>
    <x v="0"/>
    <x v="3"/>
    <x v="0"/>
    <x v="1"/>
    <x v="25"/>
    <x v="1"/>
    <x v="3"/>
    <x v="0"/>
    <x v="26"/>
    <n v="1"/>
    <x v="0"/>
    <x v="1"/>
    <x v="1"/>
    <x v="0"/>
    <x v="0"/>
    <x v="1"/>
    <x v="0"/>
  </r>
  <r>
    <x v="1"/>
    <x v="4"/>
    <x v="3"/>
    <x v="39"/>
    <x v="0"/>
    <x v="1"/>
    <x v="1"/>
    <x v="1"/>
    <x v="25"/>
    <x v="1"/>
    <x v="3"/>
    <x v="0"/>
    <x v="26"/>
    <n v="1"/>
    <x v="0"/>
    <x v="0"/>
    <x v="1"/>
    <x v="0"/>
    <x v="0"/>
    <x v="1"/>
    <x v="0"/>
  </r>
  <r>
    <x v="1"/>
    <x v="4"/>
    <x v="3"/>
    <x v="39"/>
    <x v="0"/>
    <x v="2"/>
    <x v="1"/>
    <x v="1"/>
    <x v="25"/>
    <x v="1"/>
    <x v="3"/>
    <x v="0"/>
    <x v="26"/>
    <n v="1"/>
    <x v="0"/>
    <x v="1"/>
    <x v="1"/>
    <x v="0"/>
    <x v="0"/>
    <x v="1"/>
    <x v="0"/>
  </r>
  <r>
    <x v="1"/>
    <x v="4"/>
    <x v="3"/>
    <x v="39"/>
    <x v="0"/>
    <x v="2"/>
    <x v="1"/>
    <x v="1"/>
    <x v="26"/>
    <x v="1"/>
    <x v="3"/>
    <x v="0"/>
    <x v="26"/>
    <n v="1"/>
    <x v="0"/>
    <x v="0"/>
    <x v="1"/>
    <x v="0"/>
    <x v="0"/>
    <x v="1"/>
    <x v="0"/>
  </r>
  <r>
    <x v="1"/>
    <x v="4"/>
    <x v="3"/>
    <x v="39"/>
    <x v="0"/>
    <x v="2"/>
    <x v="1"/>
    <x v="1"/>
    <x v="26"/>
    <x v="1"/>
    <x v="3"/>
    <x v="0"/>
    <x v="26"/>
    <n v="1"/>
    <x v="0"/>
    <x v="1"/>
    <x v="1"/>
    <x v="0"/>
    <x v="0"/>
    <x v="1"/>
    <x v="0"/>
  </r>
  <r>
    <x v="1"/>
    <x v="4"/>
    <x v="3"/>
    <x v="39"/>
    <x v="0"/>
    <x v="2"/>
    <x v="1"/>
    <x v="2"/>
    <x v="25"/>
    <x v="1"/>
    <x v="3"/>
    <x v="0"/>
    <x v="26"/>
    <n v="1"/>
    <x v="0"/>
    <x v="1"/>
    <x v="1"/>
    <x v="0"/>
    <x v="0"/>
    <x v="1"/>
    <x v="0"/>
  </r>
  <r>
    <x v="1"/>
    <x v="4"/>
    <x v="3"/>
    <x v="39"/>
    <x v="0"/>
    <x v="2"/>
    <x v="1"/>
    <x v="2"/>
    <x v="26"/>
    <x v="1"/>
    <x v="3"/>
    <x v="0"/>
    <x v="26"/>
    <n v="1"/>
    <x v="0"/>
    <x v="1"/>
    <x v="1"/>
    <x v="0"/>
    <x v="0"/>
    <x v="1"/>
    <x v="0"/>
  </r>
  <r>
    <x v="1"/>
    <x v="4"/>
    <x v="3"/>
    <x v="39"/>
    <x v="1"/>
    <x v="0"/>
    <x v="0"/>
    <x v="0"/>
    <x v="25"/>
    <x v="1"/>
    <x v="3"/>
    <x v="0"/>
    <x v="26"/>
    <n v="4"/>
    <x v="0"/>
    <x v="0"/>
    <x v="1"/>
    <x v="0"/>
    <x v="0"/>
    <x v="1"/>
    <x v="0"/>
  </r>
  <r>
    <x v="1"/>
    <x v="4"/>
    <x v="3"/>
    <x v="39"/>
    <x v="1"/>
    <x v="0"/>
    <x v="0"/>
    <x v="0"/>
    <x v="25"/>
    <x v="1"/>
    <x v="3"/>
    <x v="0"/>
    <x v="26"/>
    <n v="7"/>
    <x v="0"/>
    <x v="1"/>
    <x v="1"/>
    <x v="0"/>
    <x v="0"/>
    <x v="1"/>
    <x v="0"/>
  </r>
  <r>
    <x v="1"/>
    <x v="4"/>
    <x v="3"/>
    <x v="39"/>
    <x v="1"/>
    <x v="0"/>
    <x v="0"/>
    <x v="0"/>
    <x v="25"/>
    <x v="1"/>
    <x v="4"/>
    <x v="0"/>
    <x v="58"/>
    <n v="1"/>
    <x v="0"/>
    <x v="0"/>
    <x v="1"/>
    <x v="0"/>
    <x v="0"/>
    <x v="1"/>
    <x v="0"/>
  </r>
  <r>
    <x v="1"/>
    <x v="4"/>
    <x v="3"/>
    <x v="39"/>
    <x v="1"/>
    <x v="0"/>
    <x v="0"/>
    <x v="0"/>
    <x v="26"/>
    <x v="1"/>
    <x v="3"/>
    <x v="0"/>
    <x v="26"/>
    <n v="3"/>
    <x v="0"/>
    <x v="0"/>
    <x v="1"/>
    <x v="0"/>
    <x v="0"/>
    <x v="1"/>
    <x v="0"/>
  </r>
  <r>
    <x v="1"/>
    <x v="4"/>
    <x v="3"/>
    <x v="39"/>
    <x v="1"/>
    <x v="0"/>
    <x v="0"/>
    <x v="0"/>
    <x v="26"/>
    <x v="1"/>
    <x v="3"/>
    <x v="0"/>
    <x v="26"/>
    <n v="4"/>
    <x v="0"/>
    <x v="1"/>
    <x v="1"/>
    <x v="0"/>
    <x v="0"/>
    <x v="1"/>
    <x v="0"/>
  </r>
  <r>
    <x v="1"/>
    <x v="4"/>
    <x v="3"/>
    <x v="39"/>
    <x v="1"/>
    <x v="0"/>
    <x v="0"/>
    <x v="0"/>
    <x v="26"/>
    <x v="1"/>
    <x v="4"/>
    <x v="0"/>
    <x v="58"/>
    <n v="1"/>
    <x v="0"/>
    <x v="0"/>
    <x v="1"/>
    <x v="0"/>
    <x v="0"/>
    <x v="1"/>
    <x v="0"/>
  </r>
  <r>
    <x v="1"/>
    <x v="4"/>
    <x v="3"/>
    <x v="39"/>
    <x v="1"/>
    <x v="0"/>
    <x v="0"/>
    <x v="1"/>
    <x v="25"/>
    <x v="1"/>
    <x v="3"/>
    <x v="0"/>
    <x v="78"/>
    <n v="1"/>
    <x v="0"/>
    <x v="0"/>
    <x v="1"/>
    <x v="0"/>
    <x v="0"/>
    <x v="1"/>
    <x v="0"/>
  </r>
  <r>
    <x v="1"/>
    <x v="4"/>
    <x v="3"/>
    <x v="39"/>
    <x v="1"/>
    <x v="0"/>
    <x v="0"/>
    <x v="1"/>
    <x v="25"/>
    <x v="1"/>
    <x v="3"/>
    <x v="0"/>
    <x v="26"/>
    <n v="2"/>
    <x v="0"/>
    <x v="0"/>
    <x v="1"/>
    <x v="0"/>
    <x v="0"/>
    <x v="1"/>
    <x v="0"/>
  </r>
  <r>
    <x v="1"/>
    <x v="4"/>
    <x v="3"/>
    <x v="39"/>
    <x v="1"/>
    <x v="0"/>
    <x v="0"/>
    <x v="1"/>
    <x v="25"/>
    <x v="1"/>
    <x v="3"/>
    <x v="0"/>
    <x v="26"/>
    <n v="2"/>
    <x v="0"/>
    <x v="1"/>
    <x v="1"/>
    <x v="0"/>
    <x v="0"/>
    <x v="1"/>
    <x v="0"/>
  </r>
  <r>
    <x v="1"/>
    <x v="4"/>
    <x v="3"/>
    <x v="39"/>
    <x v="1"/>
    <x v="0"/>
    <x v="0"/>
    <x v="1"/>
    <x v="26"/>
    <x v="1"/>
    <x v="3"/>
    <x v="0"/>
    <x v="26"/>
    <n v="2"/>
    <x v="0"/>
    <x v="0"/>
    <x v="1"/>
    <x v="0"/>
    <x v="0"/>
    <x v="1"/>
    <x v="0"/>
  </r>
  <r>
    <x v="1"/>
    <x v="4"/>
    <x v="3"/>
    <x v="39"/>
    <x v="1"/>
    <x v="0"/>
    <x v="0"/>
    <x v="1"/>
    <x v="26"/>
    <x v="1"/>
    <x v="3"/>
    <x v="0"/>
    <x v="26"/>
    <n v="2"/>
    <x v="0"/>
    <x v="1"/>
    <x v="1"/>
    <x v="0"/>
    <x v="0"/>
    <x v="1"/>
    <x v="0"/>
  </r>
  <r>
    <x v="1"/>
    <x v="4"/>
    <x v="3"/>
    <x v="39"/>
    <x v="1"/>
    <x v="0"/>
    <x v="0"/>
    <x v="2"/>
    <x v="25"/>
    <x v="1"/>
    <x v="3"/>
    <x v="0"/>
    <x v="26"/>
    <n v="1"/>
    <x v="0"/>
    <x v="1"/>
    <x v="1"/>
    <x v="0"/>
    <x v="0"/>
    <x v="1"/>
    <x v="0"/>
  </r>
  <r>
    <x v="1"/>
    <x v="4"/>
    <x v="3"/>
    <x v="39"/>
    <x v="1"/>
    <x v="0"/>
    <x v="0"/>
    <x v="2"/>
    <x v="25"/>
    <x v="1"/>
    <x v="4"/>
    <x v="0"/>
    <x v="58"/>
    <n v="1"/>
    <x v="0"/>
    <x v="1"/>
    <x v="1"/>
    <x v="0"/>
    <x v="0"/>
    <x v="1"/>
    <x v="0"/>
  </r>
  <r>
    <x v="1"/>
    <x v="4"/>
    <x v="3"/>
    <x v="39"/>
    <x v="1"/>
    <x v="0"/>
    <x v="0"/>
    <x v="2"/>
    <x v="26"/>
    <x v="1"/>
    <x v="3"/>
    <x v="0"/>
    <x v="26"/>
    <n v="1"/>
    <x v="0"/>
    <x v="1"/>
    <x v="1"/>
    <x v="0"/>
    <x v="0"/>
    <x v="1"/>
    <x v="0"/>
  </r>
  <r>
    <x v="1"/>
    <x v="4"/>
    <x v="3"/>
    <x v="39"/>
    <x v="1"/>
    <x v="0"/>
    <x v="0"/>
    <x v="4"/>
    <x v="25"/>
    <x v="1"/>
    <x v="3"/>
    <x v="0"/>
    <x v="26"/>
    <n v="1"/>
    <x v="0"/>
    <x v="0"/>
    <x v="1"/>
    <x v="0"/>
    <x v="0"/>
    <x v="1"/>
    <x v="0"/>
  </r>
  <r>
    <x v="1"/>
    <x v="4"/>
    <x v="3"/>
    <x v="39"/>
    <x v="1"/>
    <x v="0"/>
    <x v="0"/>
    <x v="5"/>
    <x v="25"/>
    <x v="1"/>
    <x v="3"/>
    <x v="0"/>
    <x v="26"/>
    <n v="1"/>
    <x v="0"/>
    <x v="1"/>
    <x v="1"/>
    <x v="0"/>
    <x v="0"/>
    <x v="1"/>
    <x v="0"/>
  </r>
  <r>
    <x v="1"/>
    <x v="4"/>
    <x v="3"/>
    <x v="39"/>
    <x v="1"/>
    <x v="3"/>
    <x v="0"/>
    <x v="1"/>
    <x v="25"/>
    <x v="1"/>
    <x v="3"/>
    <x v="0"/>
    <x v="26"/>
    <n v="1"/>
    <x v="0"/>
    <x v="1"/>
    <x v="1"/>
    <x v="0"/>
    <x v="0"/>
    <x v="1"/>
    <x v="0"/>
  </r>
  <r>
    <x v="1"/>
    <x v="4"/>
    <x v="3"/>
    <x v="39"/>
    <x v="1"/>
    <x v="3"/>
    <x v="0"/>
    <x v="2"/>
    <x v="25"/>
    <x v="1"/>
    <x v="3"/>
    <x v="0"/>
    <x v="26"/>
    <n v="1"/>
    <x v="0"/>
    <x v="1"/>
    <x v="1"/>
    <x v="0"/>
    <x v="0"/>
    <x v="1"/>
    <x v="0"/>
  </r>
  <r>
    <x v="1"/>
    <x v="4"/>
    <x v="3"/>
    <x v="39"/>
    <x v="1"/>
    <x v="1"/>
    <x v="1"/>
    <x v="1"/>
    <x v="26"/>
    <x v="1"/>
    <x v="3"/>
    <x v="0"/>
    <x v="26"/>
    <n v="1"/>
    <x v="0"/>
    <x v="1"/>
    <x v="1"/>
    <x v="0"/>
    <x v="0"/>
    <x v="1"/>
    <x v="0"/>
  </r>
  <r>
    <x v="1"/>
    <x v="4"/>
    <x v="3"/>
    <x v="39"/>
    <x v="1"/>
    <x v="1"/>
    <x v="1"/>
    <x v="3"/>
    <x v="25"/>
    <x v="1"/>
    <x v="3"/>
    <x v="0"/>
    <x v="26"/>
    <n v="1"/>
    <x v="0"/>
    <x v="1"/>
    <x v="1"/>
    <x v="0"/>
    <x v="0"/>
    <x v="1"/>
    <x v="0"/>
  </r>
  <r>
    <x v="1"/>
    <x v="4"/>
    <x v="3"/>
    <x v="39"/>
    <x v="1"/>
    <x v="1"/>
    <x v="1"/>
    <x v="3"/>
    <x v="26"/>
    <x v="1"/>
    <x v="3"/>
    <x v="0"/>
    <x v="26"/>
    <n v="1"/>
    <x v="0"/>
    <x v="1"/>
    <x v="1"/>
    <x v="0"/>
    <x v="0"/>
    <x v="1"/>
    <x v="0"/>
  </r>
  <r>
    <x v="1"/>
    <x v="4"/>
    <x v="3"/>
    <x v="39"/>
    <x v="1"/>
    <x v="2"/>
    <x v="1"/>
    <x v="0"/>
    <x v="25"/>
    <x v="1"/>
    <x v="3"/>
    <x v="0"/>
    <x v="26"/>
    <n v="1"/>
    <x v="0"/>
    <x v="1"/>
    <x v="1"/>
    <x v="0"/>
    <x v="0"/>
    <x v="1"/>
    <x v="0"/>
  </r>
  <r>
    <x v="1"/>
    <x v="4"/>
    <x v="3"/>
    <x v="39"/>
    <x v="1"/>
    <x v="2"/>
    <x v="1"/>
    <x v="1"/>
    <x v="26"/>
    <x v="1"/>
    <x v="3"/>
    <x v="0"/>
    <x v="26"/>
    <n v="1"/>
    <x v="0"/>
    <x v="1"/>
    <x v="1"/>
    <x v="0"/>
    <x v="0"/>
    <x v="1"/>
    <x v="0"/>
  </r>
  <r>
    <x v="1"/>
    <x v="4"/>
    <x v="3"/>
    <x v="39"/>
    <x v="1"/>
    <x v="2"/>
    <x v="1"/>
    <x v="4"/>
    <x v="25"/>
    <x v="1"/>
    <x v="3"/>
    <x v="0"/>
    <x v="26"/>
    <n v="1"/>
    <x v="0"/>
    <x v="0"/>
    <x v="1"/>
    <x v="0"/>
    <x v="0"/>
    <x v="1"/>
    <x v="0"/>
  </r>
  <r>
    <x v="1"/>
    <x v="4"/>
    <x v="3"/>
    <x v="39"/>
    <x v="2"/>
    <x v="0"/>
    <x v="0"/>
    <x v="1"/>
    <x v="25"/>
    <x v="1"/>
    <x v="3"/>
    <x v="0"/>
    <x v="26"/>
    <n v="1"/>
    <x v="0"/>
    <x v="0"/>
    <x v="1"/>
    <x v="0"/>
    <x v="0"/>
    <x v="1"/>
    <x v="0"/>
  </r>
  <r>
    <x v="1"/>
    <x v="4"/>
    <x v="3"/>
    <x v="39"/>
    <x v="2"/>
    <x v="0"/>
    <x v="0"/>
    <x v="1"/>
    <x v="25"/>
    <x v="1"/>
    <x v="3"/>
    <x v="0"/>
    <x v="26"/>
    <n v="1"/>
    <x v="0"/>
    <x v="1"/>
    <x v="1"/>
    <x v="0"/>
    <x v="0"/>
    <x v="1"/>
    <x v="0"/>
  </r>
  <r>
    <x v="1"/>
    <x v="4"/>
    <x v="3"/>
    <x v="39"/>
    <x v="2"/>
    <x v="0"/>
    <x v="0"/>
    <x v="1"/>
    <x v="26"/>
    <x v="1"/>
    <x v="3"/>
    <x v="0"/>
    <x v="26"/>
    <n v="1"/>
    <x v="0"/>
    <x v="0"/>
    <x v="1"/>
    <x v="0"/>
    <x v="0"/>
    <x v="1"/>
    <x v="0"/>
  </r>
  <r>
    <x v="1"/>
    <x v="4"/>
    <x v="3"/>
    <x v="40"/>
    <x v="0"/>
    <x v="0"/>
    <x v="0"/>
    <x v="0"/>
    <x v="25"/>
    <x v="1"/>
    <x v="3"/>
    <x v="0"/>
    <x v="33"/>
    <n v="1"/>
    <x v="0"/>
    <x v="1"/>
    <x v="1"/>
    <x v="0"/>
    <x v="0"/>
    <x v="1"/>
    <x v="0"/>
  </r>
  <r>
    <x v="1"/>
    <x v="4"/>
    <x v="3"/>
    <x v="40"/>
    <x v="0"/>
    <x v="0"/>
    <x v="0"/>
    <x v="0"/>
    <x v="25"/>
    <x v="1"/>
    <x v="3"/>
    <x v="0"/>
    <x v="78"/>
    <n v="1"/>
    <x v="0"/>
    <x v="0"/>
    <x v="1"/>
    <x v="0"/>
    <x v="0"/>
    <x v="1"/>
    <x v="0"/>
  </r>
  <r>
    <x v="1"/>
    <x v="4"/>
    <x v="3"/>
    <x v="40"/>
    <x v="0"/>
    <x v="0"/>
    <x v="0"/>
    <x v="0"/>
    <x v="25"/>
    <x v="1"/>
    <x v="3"/>
    <x v="0"/>
    <x v="78"/>
    <n v="1"/>
    <x v="0"/>
    <x v="1"/>
    <x v="1"/>
    <x v="0"/>
    <x v="0"/>
    <x v="1"/>
    <x v="0"/>
  </r>
  <r>
    <x v="1"/>
    <x v="4"/>
    <x v="3"/>
    <x v="40"/>
    <x v="0"/>
    <x v="0"/>
    <x v="0"/>
    <x v="0"/>
    <x v="25"/>
    <x v="1"/>
    <x v="3"/>
    <x v="0"/>
    <x v="26"/>
    <n v="2"/>
    <x v="0"/>
    <x v="0"/>
    <x v="1"/>
    <x v="0"/>
    <x v="0"/>
    <x v="1"/>
    <x v="0"/>
  </r>
  <r>
    <x v="1"/>
    <x v="4"/>
    <x v="3"/>
    <x v="40"/>
    <x v="0"/>
    <x v="0"/>
    <x v="0"/>
    <x v="0"/>
    <x v="30"/>
    <x v="3"/>
    <x v="3"/>
    <x v="0"/>
    <x v="26"/>
    <n v="1"/>
    <x v="1"/>
    <x v="0"/>
    <x v="0"/>
    <x v="0"/>
    <x v="0"/>
    <x v="1"/>
    <x v="0"/>
  </r>
  <r>
    <x v="1"/>
    <x v="4"/>
    <x v="3"/>
    <x v="40"/>
    <x v="0"/>
    <x v="0"/>
    <x v="0"/>
    <x v="0"/>
    <x v="26"/>
    <x v="1"/>
    <x v="3"/>
    <x v="0"/>
    <x v="33"/>
    <n v="1"/>
    <x v="0"/>
    <x v="1"/>
    <x v="1"/>
    <x v="0"/>
    <x v="0"/>
    <x v="1"/>
    <x v="0"/>
  </r>
  <r>
    <x v="1"/>
    <x v="4"/>
    <x v="3"/>
    <x v="40"/>
    <x v="0"/>
    <x v="0"/>
    <x v="0"/>
    <x v="0"/>
    <x v="26"/>
    <x v="1"/>
    <x v="3"/>
    <x v="0"/>
    <x v="78"/>
    <n v="1"/>
    <x v="0"/>
    <x v="1"/>
    <x v="1"/>
    <x v="0"/>
    <x v="0"/>
    <x v="1"/>
    <x v="0"/>
  </r>
  <r>
    <x v="1"/>
    <x v="4"/>
    <x v="3"/>
    <x v="40"/>
    <x v="0"/>
    <x v="0"/>
    <x v="0"/>
    <x v="1"/>
    <x v="25"/>
    <x v="1"/>
    <x v="3"/>
    <x v="0"/>
    <x v="33"/>
    <n v="1"/>
    <x v="0"/>
    <x v="0"/>
    <x v="1"/>
    <x v="0"/>
    <x v="0"/>
    <x v="1"/>
    <x v="0"/>
  </r>
  <r>
    <x v="1"/>
    <x v="4"/>
    <x v="3"/>
    <x v="40"/>
    <x v="0"/>
    <x v="0"/>
    <x v="0"/>
    <x v="1"/>
    <x v="25"/>
    <x v="1"/>
    <x v="3"/>
    <x v="0"/>
    <x v="33"/>
    <n v="4"/>
    <x v="0"/>
    <x v="1"/>
    <x v="1"/>
    <x v="0"/>
    <x v="0"/>
    <x v="1"/>
    <x v="0"/>
  </r>
  <r>
    <x v="1"/>
    <x v="4"/>
    <x v="3"/>
    <x v="40"/>
    <x v="0"/>
    <x v="0"/>
    <x v="0"/>
    <x v="1"/>
    <x v="25"/>
    <x v="1"/>
    <x v="3"/>
    <x v="0"/>
    <x v="78"/>
    <n v="2"/>
    <x v="0"/>
    <x v="1"/>
    <x v="1"/>
    <x v="0"/>
    <x v="0"/>
    <x v="1"/>
    <x v="0"/>
  </r>
  <r>
    <x v="1"/>
    <x v="4"/>
    <x v="3"/>
    <x v="40"/>
    <x v="0"/>
    <x v="0"/>
    <x v="0"/>
    <x v="1"/>
    <x v="25"/>
    <x v="1"/>
    <x v="3"/>
    <x v="0"/>
    <x v="26"/>
    <n v="3"/>
    <x v="0"/>
    <x v="1"/>
    <x v="1"/>
    <x v="0"/>
    <x v="0"/>
    <x v="1"/>
    <x v="0"/>
  </r>
  <r>
    <x v="1"/>
    <x v="4"/>
    <x v="3"/>
    <x v="40"/>
    <x v="0"/>
    <x v="0"/>
    <x v="0"/>
    <x v="1"/>
    <x v="25"/>
    <x v="1"/>
    <x v="4"/>
    <x v="0"/>
    <x v="58"/>
    <n v="1"/>
    <x v="0"/>
    <x v="1"/>
    <x v="1"/>
    <x v="0"/>
    <x v="0"/>
    <x v="1"/>
    <x v="0"/>
  </r>
  <r>
    <x v="1"/>
    <x v="4"/>
    <x v="3"/>
    <x v="40"/>
    <x v="0"/>
    <x v="0"/>
    <x v="0"/>
    <x v="1"/>
    <x v="30"/>
    <x v="3"/>
    <x v="4"/>
    <x v="1"/>
    <x v="67"/>
    <n v="1"/>
    <x v="1"/>
    <x v="0"/>
    <x v="0"/>
    <x v="0"/>
    <x v="0"/>
    <x v="1"/>
    <x v="0"/>
  </r>
  <r>
    <x v="1"/>
    <x v="4"/>
    <x v="3"/>
    <x v="40"/>
    <x v="0"/>
    <x v="0"/>
    <x v="0"/>
    <x v="1"/>
    <x v="26"/>
    <x v="1"/>
    <x v="3"/>
    <x v="0"/>
    <x v="33"/>
    <n v="1"/>
    <x v="0"/>
    <x v="0"/>
    <x v="1"/>
    <x v="0"/>
    <x v="0"/>
    <x v="1"/>
    <x v="0"/>
  </r>
  <r>
    <x v="1"/>
    <x v="4"/>
    <x v="3"/>
    <x v="40"/>
    <x v="0"/>
    <x v="0"/>
    <x v="0"/>
    <x v="1"/>
    <x v="26"/>
    <x v="1"/>
    <x v="3"/>
    <x v="0"/>
    <x v="33"/>
    <n v="2"/>
    <x v="0"/>
    <x v="1"/>
    <x v="1"/>
    <x v="0"/>
    <x v="0"/>
    <x v="1"/>
    <x v="0"/>
  </r>
  <r>
    <x v="1"/>
    <x v="4"/>
    <x v="3"/>
    <x v="40"/>
    <x v="0"/>
    <x v="0"/>
    <x v="0"/>
    <x v="1"/>
    <x v="26"/>
    <x v="1"/>
    <x v="3"/>
    <x v="0"/>
    <x v="78"/>
    <n v="3"/>
    <x v="0"/>
    <x v="1"/>
    <x v="1"/>
    <x v="0"/>
    <x v="0"/>
    <x v="1"/>
    <x v="0"/>
  </r>
  <r>
    <x v="1"/>
    <x v="4"/>
    <x v="3"/>
    <x v="40"/>
    <x v="0"/>
    <x v="0"/>
    <x v="0"/>
    <x v="2"/>
    <x v="25"/>
    <x v="1"/>
    <x v="3"/>
    <x v="0"/>
    <x v="33"/>
    <n v="1"/>
    <x v="0"/>
    <x v="1"/>
    <x v="1"/>
    <x v="0"/>
    <x v="0"/>
    <x v="1"/>
    <x v="0"/>
  </r>
  <r>
    <x v="1"/>
    <x v="4"/>
    <x v="3"/>
    <x v="40"/>
    <x v="0"/>
    <x v="0"/>
    <x v="0"/>
    <x v="2"/>
    <x v="25"/>
    <x v="1"/>
    <x v="3"/>
    <x v="0"/>
    <x v="10"/>
    <n v="1"/>
    <x v="0"/>
    <x v="0"/>
    <x v="1"/>
    <x v="0"/>
    <x v="0"/>
    <x v="1"/>
    <x v="0"/>
  </r>
  <r>
    <x v="1"/>
    <x v="4"/>
    <x v="3"/>
    <x v="40"/>
    <x v="0"/>
    <x v="0"/>
    <x v="0"/>
    <x v="2"/>
    <x v="25"/>
    <x v="1"/>
    <x v="3"/>
    <x v="1"/>
    <x v="26"/>
    <n v="1"/>
    <x v="0"/>
    <x v="0"/>
    <x v="1"/>
    <x v="0"/>
    <x v="0"/>
    <x v="1"/>
    <x v="0"/>
  </r>
  <r>
    <x v="1"/>
    <x v="4"/>
    <x v="3"/>
    <x v="40"/>
    <x v="0"/>
    <x v="0"/>
    <x v="0"/>
    <x v="2"/>
    <x v="26"/>
    <x v="1"/>
    <x v="3"/>
    <x v="0"/>
    <x v="33"/>
    <n v="1"/>
    <x v="0"/>
    <x v="1"/>
    <x v="1"/>
    <x v="0"/>
    <x v="0"/>
    <x v="1"/>
    <x v="0"/>
  </r>
  <r>
    <x v="1"/>
    <x v="4"/>
    <x v="3"/>
    <x v="40"/>
    <x v="0"/>
    <x v="0"/>
    <x v="0"/>
    <x v="2"/>
    <x v="34"/>
    <x v="4"/>
    <x v="3"/>
    <x v="0"/>
    <x v="26"/>
    <n v="1"/>
    <x v="2"/>
    <x v="0"/>
    <x v="0"/>
    <x v="0"/>
    <x v="0"/>
    <x v="0"/>
    <x v="0"/>
  </r>
  <r>
    <x v="1"/>
    <x v="4"/>
    <x v="3"/>
    <x v="40"/>
    <x v="0"/>
    <x v="0"/>
    <x v="0"/>
    <x v="3"/>
    <x v="25"/>
    <x v="1"/>
    <x v="3"/>
    <x v="1"/>
    <x v="26"/>
    <n v="1"/>
    <x v="0"/>
    <x v="0"/>
    <x v="1"/>
    <x v="0"/>
    <x v="0"/>
    <x v="1"/>
    <x v="0"/>
  </r>
  <r>
    <x v="1"/>
    <x v="4"/>
    <x v="3"/>
    <x v="40"/>
    <x v="0"/>
    <x v="0"/>
    <x v="0"/>
    <x v="3"/>
    <x v="34"/>
    <x v="4"/>
    <x v="3"/>
    <x v="1"/>
    <x v="26"/>
    <n v="1"/>
    <x v="2"/>
    <x v="1"/>
    <x v="0"/>
    <x v="0"/>
    <x v="0"/>
    <x v="0"/>
    <x v="0"/>
  </r>
  <r>
    <x v="1"/>
    <x v="4"/>
    <x v="3"/>
    <x v="40"/>
    <x v="0"/>
    <x v="0"/>
    <x v="0"/>
    <x v="3"/>
    <x v="34"/>
    <x v="4"/>
    <x v="6"/>
    <x v="1"/>
    <x v="30"/>
    <n v="1"/>
    <x v="2"/>
    <x v="1"/>
    <x v="0"/>
    <x v="0"/>
    <x v="0"/>
    <x v="0"/>
    <x v="0"/>
  </r>
  <r>
    <x v="1"/>
    <x v="4"/>
    <x v="3"/>
    <x v="40"/>
    <x v="0"/>
    <x v="0"/>
    <x v="0"/>
    <x v="10"/>
    <x v="25"/>
    <x v="1"/>
    <x v="3"/>
    <x v="0"/>
    <x v="10"/>
    <n v="1"/>
    <x v="0"/>
    <x v="0"/>
    <x v="1"/>
    <x v="0"/>
    <x v="0"/>
    <x v="1"/>
    <x v="0"/>
  </r>
  <r>
    <x v="1"/>
    <x v="4"/>
    <x v="3"/>
    <x v="40"/>
    <x v="0"/>
    <x v="3"/>
    <x v="0"/>
    <x v="1"/>
    <x v="25"/>
    <x v="1"/>
    <x v="3"/>
    <x v="0"/>
    <x v="33"/>
    <n v="1"/>
    <x v="0"/>
    <x v="0"/>
    <x v="1"/>
    <x v="0"/>
    <x v="0"/>
    <x v="1"/>
    <x v="0"/>
  </r>
  <r>
    <x v="1"/>
    <x v="4"/>
    <x v="3"/>
    <x v="40"/>
    <x v="0"/>
    <x v="3"/>
    <x v="0"/>
    <x v="1"/>
    <x v="25"/>
    <x v="1"/>
    <x v="3"/>
    <x v="0"/>
    <x v="26"/>
    <n v="1"/>
    <x v="0"/>
    <x v="1"/>
    <x v="1"/>
    <x v="0"/>
    <x v="0"/>
    <x v="1"/>
    <x v="0"/>
  </r>
  <r>
    <x v="1"/>
    <x v="4"/>
    <x v="3"/>
    <x v="40"/>
    <x v="0"/>
    <x v="3"/>
    <x v="0"/>
    <x v="3"/>
    <x v="25"/>
    <x v="1"/>
    <x v="3"/>
    <x v="1"/>
    <x v="34"/>
    <n v="1"/>
    <x v="0"/>
    <x v="0"/>
    <x v="1"/>
    <x v="0"/>
    <x v="0"/>
    <x v="1"/>
    <x v="0"/>
  </r>
  <r>
    <x v="1"/>
    <x v="4"/>
    <x v="3"/>
    <x v="40"/>
    <x v="0"/>
    <x v="1"/>
    <x v="1"/>
    <x v="0"/>
    <x v="25"/>
    <x v="1"/>
    <x v="3"/>
    <x v="1"/>
    <x v="26"/>
    <n v="1"/>
    <x v="0"/>
    <x v="0"/>
    <x v="1"/>
    <x v="0"/>
    <x v="0"/>
    <x v="1"/>
    <x v="0"/>
  </r>
  <r>
    <x v="1"/>
    <x v="4"/>
    <x v="3"/>
    <x v="40"/>
    <x v="0"/>
    <x v="1"/>
    <x v="1"/>
    <x v="2"/>
    <x v="34"/>
    <x v="4"/>
    <x v="3"/>
    <x v="0"/>
    <x v="27"/>
    <n v="1"/>
    <x v="2"/>
    <x v="1"/>
    <x v="0"/>
    <x v="0"/>
    <x v="0"/>
    <x v="0"/>
    <x v="0"/>
  </r>
  <r>
    <x v="1"/>
    <x v="4"/>
    <x v="3"/>
    <x v="40"/>
    <x v="0"/>
    <x v="1"/>
    <x v="1"/>
    <x v="3"/>
    <x v="30"/>
    <x v="3"/>
    <x v="3"/>
    <x v="1"/>
    <x v="26"/>
    <n v="1"/>
    <x v="1"/>
    <x v="1"/>
    <x v="0"/>
    <x v="0"/>
    <x v="0"/>
    <x v="1"/>
    <x v="0"/>
  </r>
  <r>
    <x v="1"/>
    <x v="4"/>
    <x v="3"/>
    <x v="40"/>
    <x v="0"/>
    <x v="2"/>
    <x v="1"/>
    <x v="0"/>
    <x v="25"/>
    <x v="1"/>
    <x v="3"/>
    <x v="0"/>
    <x v="33"/>
    <n v="3"/>
    <x v="0"/>
    <x v="0"/>
    <x v="1"/>
    <x v="0"/>
    <x v="0"/>
    <x v="1"/>
    <x v="0"/>
  </r>
  <r>
    <x v="1"/>
    <x v="4"/>
    <x v="3"/>
    <x v="40"/>
    <x v="0"/>
    <x v="2"/>
    <x v="1"/>
    <x v="0"/>
    <x v="25"/>
    <x v="1"/>
    <x v="3"/>
    <x v="0"/>
    <x v="26"/>
    <n v="1"/>
    <x v="0"/>
    <x v="0"/>
    <x v="1"/>
    <x v="0"/>
    <x v="0"/>
    <x v="1"/>
    <x v="0"/>
  </r>
  <r>
    <x v="1"/>
    <x v="4"/>
    <x v="3"/>
    <x v="40"/>
    <x v="0"/>
    <x v="2"/>
    <x v="1"/>
    <x v="0"/>
    <x v="25"/>
    <x v="1"/>
    <x v="3"/>
    <x v="0"/>
    <x v="26"/>
    <n v="1"/>
    <x v="0"/>
    <x v="1"/>
    <x v="1"/>
    <x v="0"/>
    <x v="0"/>
    <x v="1"/>
    <x v="0"/>
  </r>
  <r>
    <x v="1"/>
    <x v="4"/>
    <x v="3"/>
    <x v="40"/>
    <x v="0"/>
    <x v="2"/>
    <x v="1"/>
    <x v="0"/>
    <x v="26"/>
    <x v="1"/>
    <x v="3"/>
    <x v="0"/>
    <x v="33"/>
    <n v="3"/>
    <x v="0"/>
    <x v="0"/>
    <x v="1"/>
    <x v="0"/>
    <x v="0"/>
    <x v="1"/>
    <x v="0"/>
  </r>
  <r>
    <x v="1"/>
    <x v="4"/>
    <x v="3"/>
    <x v="40"/>
    <x v="0"/>
    <x v="2"/>
    <x v="1"/>
    <x v="0"/>
    <x v="26"/>
    <x v="1"/>
    <x v="3"/>
    <x v="0"/>
    <x v="26"/>
    <n v="1"/>
    <x v="0"/>
    <x v="0"/>
    <x v="1"/>
    <x v="0"/>
    <x v="0"/>
    <x v="1"/>
    <x v="0"/>
  </r>
  <r>
    <x v="1"/>
    <x v="4"/>
    <x v="3"/>
    <x v="40"/>
    <x v="0"/>
    <x v="2"/>
    <x v="1"/>
    <x v="1"/>
    <x v="25"/>
    <x v="1"/>
    <x v="3"/>
    <x v="0"/>
    <x v="33"/>
    <n v="4"/>
    <x v="0"/>
    <x v="0"/>
    <x v="1"/>
    <x v="0"/>
    <x v="0"/>
    <x v="1"/>
    <x v="0"/>
  </r>
  <r>
    <x v="1"/>
    <x v="4"/>
    <x v="3"/>
    <x v="40"/>
    <x v="0"/>
    <x v="2"/>
    <x v="1"/>
    <x v="1"/>
    <x v="25"/>
    <x v="1"/>
    <x v="3"/>
    <x v="0"/>
    <x v="33"/>
    <n v="1"/>
    <x v="0"/>
    <x v="1"/>
    <x v="1"/>
    <x v="0"/>
    <x v="0"/>
    <x v="1"/>
    <x v="0"/>
  </r>
  <r>
    <x v="1"/>
    <x v="4"/>
    <x v="3"/>
    <x v="40"/>
    <x v="0"/>
    <x v="2"/>
    <x v="1"/>
    <x v="1"/>
    <x v="25"/>
    <x v="1"/>
    <x v="3"/>
    <x v="0"/>
    <x v="78"/>
    <n v="2"/>
    <x v="0"/>
    <x v="1"/>
    <x v="1"/>
    <x v="0"/>
    <x v="0"/>
    <x v="1"/>
    <x v="0"/>
  </r>
  <r>
    <x v="1"/>
    <x v="4"/>
    <x v="3"/>
    <x v="40"/>
    <x v="0"/>
    <x v="2"/>
    <x v="1"/>
    <x v="1"/>
    <x v="25"/>
    <x v="1"/>
    <x v="3"/>
    <x v="0"/>
    <x v="26"/>
    <n v="2"/>
    <x v="0"/>
    <x v="0"/>
    <x v="1"/>
    <x v="0"/>
    <x v="0"/>
    <x v="1"/>
    <x v="0"/>
  </r>
  <r>
    <x v="1"/>
    <x v="4"/>
    <x v="3"/>
    <x v="40"/>
    <x v="0"/>
    <x v="2"/>
    <x v="1"/>
    <x v="1"/>
    <x v="25"/>
    <x v="1"/>
    <x v="3"/>
    <x v="0"/>
    <x v="26"/>
    <n v="2"/>
    <x v="0"/>
    <x v="1"/>
    <x v="1"/>
    <x v="0"/>
    <x v="0"/>
    <x v="1"/>
    <x v="0"/>
  </r>
  <r>
    <x v="1"/>
    <x v="4"/>
    <x v="3"/>
    <x v="40"/>
    <x v="0"/>
    <x v="2"/>
    <x v="1"/>
    <x v="1"/>
    <x v="25"/>
    <x v="1"/>
    <x v="3"/>
    <x v="1"/>
    <x v="78"/>
    <n v="1"/>
    <x v="0"/>
    <x v="1"/>
    <x v="1"/>
    <x v="0"/>
    <x v="0"/>
    <x v="1"/>
    <x v="0"/>
  </r>
  <r>
    <x v="1"/>
    <x v="4"/>
    <x v="3"/>
    <x v="40"/>
    <x v="0"/>
    <x v="2"/>
    <x v="1"/>
    <x v="1"/>
    <x v="26"/>
    <x v="1"/>
    <x v="3"/>
    <x v="0"/>
    <x v="33"/>
    <n v="4"/>
    <x v="0"/>
    <x v="0"/>
    <x v="1"/>
    <x v="0"/>
    <x v="0"/>
    <x v="1"/>
    <x v="0"/>
  </r>
  <r>
    <x v="1"/>
    <x v="4"/>
    <x v="3"/>
    <x v="40"/>
    <x v="0"/>
    <x v="2"/>
    <x v="1"/>
    <x v="1"/>
    <x v="26"/>
    <x v="1"/>
    <x v="3"/>
    <x v="0"/>
    <x v="33"/>
    <n v="1"/>
    <x v="0"/>
    <x v="1"/>
    <x v="1"/>
    <x v="0"/>
    <x v="0"/>
    <x v="1"/>
    <x v="0"/>
  </r>
  <r>
    <x v="1"/>
    <x v="4"/>
    <x v="3"/>
    <x v="40"/>
    <x v="0"/>
    <x v="2"/>
    <x v="1"/>
    <x v="1"/>
    <x v="26"/>
    <x v="1"/>
    <x v="3"/>
    <x v="0"/>
    <x v="78"/>
    <n v="2"/>
    <x v="0"/>
    <x v="1"/>
    <x v="1"/>
    <x v="0"/>
    <x v="0"/>
    <x v="1"/>
    <x v="0"/>
  </r>
  <r>
    <x v="1"/>
    <x v="4"/>
    <x v="3"/>
    <x v="40"/>
    <x v="0"/>
    <x v="2"/>
    <x v="1"/>
    <x v="1"/>
    <x v="26"/>
    <x v="1"/>
    <x v="3"/>
    <x v="0"/>
    <x v="26"/>
    <n v="2"/>
    <x v="0"/>
    <x v="0"/>
    <x v="1"/>
    <x v="0"/>
    <x v="0"/>
    <x v="1"/>
    <x v="0"/>
  </r>
  <r>
    <x v="1"/>
    <x v="4"/>
    <x v="3"/>
    <x v="40"/>
    <x v="0"/>
    <x v="2"/>
    <x v="1"/>
    <x v="1"/>
    <x v="26"/>
    <x v="1"/>
    <x v="3"/>
    <x v="1"/>
    <x v="78"/>
    <n v="1"/>
    <x v="0"/>
    <x v="1"/>
    <x v="1"/>
    <x v="0"/>
    <x v="0"/>
    <x v="1"/>
    <x v="0"/>
  </r>
  <r>
    <x v="1"/>
    <x v="4"/>
    <x v="3"/>
    <x v="40"/>
    <x v="0"/>
    <x v="2"/>
    <x v="1"/>
    <x v="1"/>
    <x v="34"/>
    <x v="4"/>
    <x v="2"/>
    <x v="1"/>
    <x v="60"/>
    <n v="1"/>
    <x v="2"/>
    <x v="0"/>
    <x v="0"/>
    <x v="0"/>
    <x v="0"/>
    <x v="0"/>
    <x v="0"/>
  </r>
  <r>
    <x v="1"/>
    <x v="4"/>
    <x v="3"/>
    <x v="40"/>
    <x v="0"/>
    <x v="2"/>
    <x v="1"/>
    <x v="2"/>
    <x v="25"/>
    <x v="1"/>
    <x v="3"/>
    <x v="0"/>
    <x v="33"/>
    <n v="1"/>
    <x v="0"/>
    <x v="0"/>
    <x v="1"/>
    <x v="0"/>
    <x v="0"/>
    <x v="1"/>
    <x v="0"/>
  </r>
  <r>
    <x v="1"/>
    <x v="4"/>
    <x v="3"/>
    <x v="40"/>
    <x v="0"/>
    <x v="2"/>
    <x v="1"/>
    <x v="2"/>
    <x v="25"/>
    <x v="1"/>
    <x v="3"/>
    <x v="0"/>
    <x v="26"/>
    <n v="2"/>
    <x v="0"/>
    <x v="0"/>
    <x v="1"/>
    <x v="0"/>
    <x v="0"/>
    <x v="1"/>
    <x v="0"/>
  </r>
  <r>
    <x v="1"/>
    <x v="4"/>
    <x v="3"/>
    <x v="40"/>
    <x v="0"/>
    <x v="2"/>
    <x v="1"/>
    <x v="2"/>
    <x v="25"/>
    <x v="1"/>
    <x v="3"/>
    <x v="0"/>
    <x v="10"/>
    <n v="1"/>
    <x v="0"/>
    <x v="1"/>
    <x v="1"/>
    <x v="0"/>
    <x v="0"/>
    <x v="1"/>
    <x v="0"/>
  </r>
  <r>
    <x v="1"/>
    <x v="4"/>
    <x v="3"/>
    <x v="40"/>
    <x v="0"/>
    <x v="2"/>
    <x v="1"/>
    <x v="2"/>
    <x v="25"/>
    <x v="1"/>
    <x v="3"/>
    <x v="1"/>
    <x v="26"/>
    <n v="1"/>
    <x v="0"/>
    <x v="1"/>
    <x v="1"/>
    <x v="0"/>
    <x v="0"/>
    <x v="1"/>
    <x v="0"/>
  </r>
  <r>
    <x v="1"/>
    <x v="4"/>
    <x v="3"/>
    <x v="40"/>
    <x v="0"/>
    <x v="2"/>
    <x v="1"/>
    <x v="2"/>
    <x v="25"/>
    <x v="1"/>
    <x v="4"/>
    <x v="0"/>
    <x v="58"/>
    <n v="1"/>
    <x v="0"/>
    <x v="1"/>
    <x v="1"/>
    <x v="0"/>
    <x v="0"/>
    <x v="1"/>
    <x v="0"/>
  </r>
  <r>
    <x v="1"/>
    <x v="4"/>
    <x v="3"/>
    <x v="40"/>
    <x v="0"/>
    <x v="2"/>
    <x v="1"/>
    <x v="2"/>
    <x v="26"/>
    <x v="1"/>
    <x v="3"/>
    <x v="0"/>
    <x v="33"/>
    <n v="1"/>
    <x v="0"/>
    <x v="0"/>
    <x v="1"/>
    <x v="0"/>
    <x v="0"/>
    <x v="1"/>
    <x v="0"/>
  </r>
  <r>
    <x v="1"/>
    <x v="4"/>
    <x v="3"/>
    <x v="40"/>
    <x v="0"/>
    <x v="2"/>
    <x v="1"/>
    <x v="2"/>
    <x v="26"/>
    <x v="1"/>
    <x v="3"/>
    <x v="0"/>
    <x v="26"/>
    <n v="1"/>
    <x v="0"/>
    <x v="0"/>
    <x v="1"/>
    <x v="0"/>
    <x v="0"/>
    <x v="1"/>
    <x v="0"/>
  </r>
  <r>
    <x v="1"/>
    <x v="4"/>
    <x v="3"/>
    <x v="40"/>
    <x v="0"/>
    <x v="2"/>
    <x v="1"/>
    <x v="2"/>
    <x v="26"/>
    <x v="1"/>
    <x v="3"/>
    <x v="1"/>
    <x v="26"/>
    <n v="1"/>
    <x v="0"/>
    <x v="1"/>
    <x v="1"/>
    <x v="0"/>
    <x v="0"/>
    <x v="1"/>
    <x v="0"/>
  </r>
  <r>
    <x v="1"/>
    <x v="4"/>
    <x v="3"/>
    <x v="40"/>
    <x v="0"/>
    <x v="2"/>
    <x v="1"/>
    <x v="3"/>
    <x v="25"/>
    <x v="1"/>
    <x v="3"/>
    <x v="1"/>
    <x v="26"/>
    <n v="1"/>
    <x v="0"/>
    <x v="0"/>
    <x v="1"/>
    <x v="0"/>
    <x v="0"/>
    <x v="1"/>
    <x v="0"/>
  </r>
  <r>
    <x v="1"/>
    <x v="4"/>
    <x v="3"/>
    <x v="40"/>
    <x v="0"/>
    <x v="2"/>
    <x v="1"/>
    <x v="3"/>
    <x v="25"/>
    <x v="1"/>
    <x v="3"/>
    <x v="1"/>
    <x v="26"/>
    <n v="1"/>
    <x v="0"/>
    <x v="1"/>
    <x v="1"/>
    <x v="0"/>
    <x v="0"/>
    <x v="1"/>
    <x v="0"/>
  </r>
  <r>
    <x v="1"/>
    <x v="4"/>
    <x v="3"/>
    <x v="40"/>
    <x v="0"/>
    <x v="2"/>
    <x v="1"/>
    <x v="3"/>
    <x v="34"/>
    <x v="4"/>
    <x v="3"/>
    <x v="1"/>
    <x v="26"/>
    <n v="1"/>
    <x v="2"/>
    <x v="0"/>
    <x v="0"/>
    <x v="0"/>
    <x v="0"/>
    <x v="0"/>
    <x v="0"/>
  </r>
  <r>
    <x v="1"/>
    <x v="4"/>
    <x v="3"/>
    <x v="40"/>
    <x v="0"/>
    <x v="2"/>
    <x v="1"/>
    <x v="3"/>
    <x v="34"/>
    <x v="4"/>
    <x v="3"/>
    <x v="1"/>
    <x v="10"/>
    <n v="1"/>
    <x v="2"/>
    <x v="1"/>
    <x v="0"/>
    <x v="0"/>
    <x v="0"/>
    <x v="0"/>
    <x v="0"/>
  </r>
  <r>
    <x v="1"/>
    <x v="4"/>
    <x v="3"/>
    <x v="40"/>
    <x v="0"/>
    <x v="2"/>
    <x v="1"/>
    <x v="4"/>
    <x v="34"/>
    <x v="4"/>
    <x v="3"/>
    <x v="0"/>
    <x v="34"/>
    <n v="1"/>
    <x v="2"/>
    <x v="0"/>
    <x v="0"/>
    <x v="0"/>
    <x v="0"/>
    <x v="0"/>
    <x v="0"/>
  </r>
  <r>
    <x v="1"/>
    <x v="4"/>
    <x v="3"/>
    <x v="40"/>
    <x v="0"/>
    <x v="2"/>
    <x v="1"/>
    <x v="7"/>
    <x v="35"/>
    <x v="0"/>
    <x v="3"/>
    <x v="0"/>
    <x v="10"/>
    <n v="1"/>
    <x v="1"/>
    <x v="1"/>
    <x v="0"/>
    <x v="0"/>
    <x v="0"/>
    <x v="1"/>
    <x v="0"/>
  </r>
  <r>
    <x v="1"/>
    <x v="4"/>
    <x v="3"/>
    <x v="40"/>
    <x v="1"/>
    <x v="0"/>
    <x v="0"/>
    <x v="0"/>
    <x v="25"/>
    <x v="1"/>
    <x v="3"/>
    <x v="0"/>
    <x v="33"/>
    <n v="3"/>
    <x v="0"/>
    <x v="0"/>
    <x v="1"/>
    <x v="0"/>
    <x v="0"/>
    <x v="1"/>
    <x v="0"/>
  </r>
  <r>
    <x v="1"/>
    <x v="4"/>
    <x v="3"/>
    <x v="40"/>
    <x v="1"/>
    <x v="0"/>
    <x v="0"/>
    <x v="0"/>
    <x v="25"/>
    <x v="1"/>
    <x v="3"/>
    <x v="0"/>
    <x v="33"/>
    <n v="2"/>
    <x v="0"/>
    <x v="1"/>
    <x v="1"/>
    <x v="0"/>
    <x v="0"/>
    <x v="1"/>
    <x v="0"/>
  </r>
  <r>
    <x v="1"/>
    <x v="4"/>
    <x v="3"/>
    <x v="40"/>
    <x v="1"/>
    <x v="0"/>
    <x v="0"/>
    <x v="0"/>
    <x v="25"/>
    <x v="1"/>
    <x v="3"/>
    <x v="0"/>
    <x v="78"/>
    <n v="1"/>
    <x v="0"/>
    <x v="0"/>
    <x v="1"/>
    <x v="0"/>
    <x v="0"/>
    <x v="1"/>
    <x v="0"/>
  </r>
  <r>
    <x v="1"/>
    <x v="4"/>
    <x v="3"/>
    <x v="40"/>
    <x v="1"/>
    <x v="0"/>
    <x v="0"/>
    <x v="0"/>
    <x v="25"/>
    <x v="1"/>
    <x v="3"/>
    <x v="0"/>
    <x v="78"/>
    <n v="1"/>
    <x v="0"/>
    <x v="1"/>
    <x v="1"/>
    <x v="0"/>
    <x v="0"/>
    <x v="1"/>
    <x v="0"/>
  </r>
  <r>
    <x v="1"/>
    <x v="4"/>
    <x v="3"/>
    <x v="40"/>
    <x v="1"/>
    <x v="0"/>
    <x v="0"/>
    <x v="0"/>
    <x v="25"/>
    <x v="1"/>
    <x v="3"/>
    <x v="0"/>
    <x v="26"/>
    <n v="4"/>
    <x v="0"/>
    <x v="0"/>
    <x v="1"/>
    <x v="0"/>
    <x v="0"/>
    <x v="1"/>
    <x v="0"/>
  </r>
  <r>
    <x v="1"/>
    <x v="4"/>
    <x v="3"/>
    <x v="40"/>
    <x v="1"/>
    <x v="0"/>
    <x v="0"/>
    <x v="0"/>
    <x v="25"/>
    <x v="1"/>
    <x v="3"/>
    <x v="0"/>
    <x v="26"/>
    <n v="1"/>
    <x v="0"/>
    <x v="1"/>
    <x v="1"/>
    <x v="0"/>
    <x v="0"/>
    <x v="1"/>
    <x v="0"/>
  </r>
  <r>
    <x v="1"/>
    <x v="4"/>
    <x v="3"/>
    <x v="40"/>
    <x v="1"/>
    <x v="0"/>
    <x v="0"/>
    <x v="0"/>
    <x v="25"/>
    <x v="1"/>
    <x v="3"/>
    <x v="0"/>
    <x v="10"/>
    <n v="1"/>
    <x v="0"/>
    <x v="0"/>
    <x v="1"/>
    <x v="0"/>
    <x v="0"/>
    <x v="1"/>
    <x v="0"/>
  </r>
  <r>
    <x v="1"/>
    <x v="4"/>
    <x v="3"/>
    <x v="40"/>
    <x v="1"/>
    <x v="0"/>
    <x v="0"/>
    <x v="0"/>
    <x v="25"/>
    <x v="1"/>
    <x v="3"/>
    <x v="0"/>
    <x v="10"/>
    <n v="1"/>
    <x v="0"/>
    <x v="1"/>
    <x v="1"/>
    <x v="0"/>
    <x v="0"/>
    <x v="1"/>
    <x v="0"/>
  </r>
  <r>
    <x v="1"/>
    <x v="4"/>
    <x v="3"/>
    <x v="40"/>
    <x v="1"/>
    <x v="0"/>
    <x v="0"/>
    <x v="0"/>
    <x v="26"/>
    <x v="1"/>
    <x v="3"/>
    <x v="0"/>
    <x v="33"/>
    <n v="1"/>
    <x v="0"/>
    <x v="0"/>
    <x v="1"/>
    <x v="0"/>
    <x v="0"/>
    <x v="1"/>
    <x v="0"/>
  </r>
  <r>
    <x v="1"/>
    <x v="4"/>
    <x v="3"/>
    <x v="40"/>
    <x v="1"/>
    <x v="0"/>
    <x v="0"/>
    <x v="0"/>
    <x v="26"/>
    <x v="1"/>
    <x v="3"/>
    <x v="0"/>
    <x v="33"/>
    <n v="1"/>
    <x v="0"/>
    <x v="1"/>
    <x v="1"/>
    <x v="0"/>
    <x v="0"/>
    <x v="1"/>
    <x v="0"/>
  </r>
  <r>
    <x v="1"/>
    <x v="4"/>
    <x v="3"/>
    <x v="40"/>
    <x v="1"/>
    <x v="0"/>
    <x v="0"/>
    <x v="0"/>
    <x v="26"/>
    <x v="1"/>
    <x v="3"/>
    <x v="0"/>
    <x v="78"/>
    <n v="1"/>
    <x v="0"/>
    <x v="0"/>
    <x v="1"/>
    <x v="0"/>
    <x v="0"/>
    <x v="1"/>
    <x v="0"/>
  </r>
  <r>
    <x v="1"/>
    <x v="4"/>
    <x v="3"/>
    <x v="40"/>
    <x v="1"/>
    <x v="0"/>
    <x v="0"/>
    <x v="0"/>
    <x v="26"/>
    <x v="1"/>
    <x v="3"/>
    <x v="0"/>
    <x v="26"/>
    <n v="3"/>
    <x v="0"/>
    <x v="0"/>
    <x v="1"/>
    <x v="0"/>
    <x v="0"/>
    <x v="1"/>
    <x v="0"/>
  </r>
  <r>
    <x v="1"/>
    <x v="4"/>
    <x v="3"/>
    <x v="40"/>
    <x v="1"/>
    <x v="0"/>
    <x v="0"/>
    <x v="0"/>
    <x v="34"/>
    <x v="4"/>
    <x v="3"/>
    <x v="1"/>
    <x v="10"/>
    <n v="1"/>
    <x v="2"/>
    <x v="0"/>
    <x v="0"/>
    <x v="0"/>
    <x v="0"/>
    <x v="0"/>
    <x v="0"/>
  </r>
  <r>
    <x v="1"/>
    <x v="4"/>
    <x v="3"/>
    <x v="40"/>
    <x v="1"/>
    <x v="0"/>
    <x v="0"/>
    <x v="1"/>
    <x v="25"/>
    <x v="1"/>
    <x v="3"/>
    <x v="0"/>
    <x v="33"/>
    <n v="1"/>
    <x v="0"/>
    <x v="0"/>
    <x v="1"/>
    <x v="0"/>
    <x v="0"/>
    <x v="1"/>
    <x v="0"/>
  </r>
  <r>
    <x v="1"/>
    <x v="4"/>
    <x v="3"/>
    <x v="40"/>
    <x v="1"/>
    <x v="0"/>
    <x v="0"/>
    <x v="1"/>
    <x v="25"/>
    <x v="1"/>
    <x v="3"/>
    <x v="0"/>
    <x v="33"/>
    <n v="1"/>
    <x v="0"/>
    <x v="1"/>
    <x v="1"/>
    <x v="0"/>
    <x v="0"/>
    <x v="1"/>
    <x v="0"/>
  </r>
  <r>
    <x v="1"/>
    <x v="4"/>
    <x v="3"/>
    <x v="40"/>
    <x v="1"/>
    <x v="0"/>
    <x v="0"/>
    <x v="1"/>
    <x v="25"/>
    <x v="1"/>
    <x v="3"/>
    <x v="0"/>
    <x v="78"/>
    <n v="1"/>
    <x v="0"/>
    <x v="1"/>
    <x v="1"/>
    <x v="0"/>
    <x v="0"/>
    <x v="1"/>
    <x v="0"/>
  </r>
  <r>
    <x v="1"/>
    <x v="4"/>
    <x v="3"/>
    <x v="40"/>
    <x v="1"/>
    <x v="0"/>
    <x v="0"/>
    <x v="1"/>
    <x v="25"/>
    <x v="1"/>
    <x v="3"/>
    <x v="0"/>
    <x v="26"/>
    <n v="2"/>
    <x v="0"/>
    <x v="0"/>
    <x v="1"/>
    <x v="0"/>
    <x v="0"/>
    <x v="1"/>
    <x v="0"/>
  </r>
  <r>
    <x v="1"/>
    <x v="4"/>
    <x v="3"/>
    <x v="40"/>
    <x v="1"/>
    <x v="0"/>
    <x v="0"/>
    <x v="1"/>
    <x v="25"/>
    <x v="1"/>
    <x v="3"/>
    <x v="0"/>
    <x v="26"/>
    <n v="2"/>
    <x v="0"/>
    <x v="1"/>
    <x v="1"/>
    <x v="0"/>
    <x v="0"/>
    <x v="1"/>
    <x v="0"/>
  </r>
  <r>
    <x v="1"/>
    <x v="4"/>
    <x v="3"/>
    <x v="40"/>
    <x v="1"/>
    <x v="0"/>
    <x v="0"/>
    <x v="1"/>
    <x v="25"/>
    <x v="1"/>
    <x v="3"/>
    <x v="1"/>
    <x v="26"/>
    <n v="1"/>
    <x v="0"/>
    <x v="1"/>
    <x v="1"/>
    <x v="0"/>
    <x v="0"/>
    <x v="1"/>
    <x v="0"/>
  </r>
  <r>
    <x v="1"/>
    <x v="4"/>
    <x v="3"/>
    <x v="40"/>
    <x v="1"/>
    <x v="0"/>
    <x v="0"/>
    <x v="1"/>
    <x v="30"/>
    <x v="3"/>
    <x v="3"/>
    <x v="0"/>
    <x v="26"/>
    <n v="1"/>
    <x v="1"/>
    <x v="1"/>
    <x v="0"/>
    <x v="0"/>
    <x v="0"/>
    <x v="1"/>
    <x v="0"/>
  </r>
  <r>
    <x v="1"/>
    <x v="4"/>
    <x v="3"/>
    <x v="40"/>
    <x v="1"/>
    <x v="0"/>
    <x v="0"/>
    <x v="1"/>
    <x v="26"/>
    <x v="1"/>
    <x v="3"/>
    <x v="0"/>
    <x v="33"/>
    <n v="1"/>
    <x v="0"/>
    <x v="1"/>
    <x v="1"/>
    <x v="0"/>
    <x v="0"/>
    <x v="1"/>
    <x v="0"/>
  </r>
  <r>
    <x v="1"/>
    <x v="4"/>
    <x v="3"/>
    <x v="40"/>
    <x v="1"/>
    <x v="0"/>
    <x v="0"/>
    <x v="1"/>
    <x v="26"/>
    <x v="1"/>
    <x v="3"/>
    <x v="0"/>
    <x v="78"/>
    <n v="1"/>
    <x v="0"/>
    <x v="1"/>
    <x v="1"/>
    <x v="0"/>
    <x v="0"/>
    <x v="1"/>
    <x v="0"/>
  </r>
  <r>
    <x v="1"/>
    <x v="4"/>
    <x v="3"/>
    <x v="40"/>
    <x v="1"/>
    <x v="0"/>
    <x v="0"/>
    <x v="1"/>
    <x v="26"/>
    <x v="1"/>
    <x v="3"/>
    <x v="0"/>
    <x v="26"/>
    <n v="1"/>
    <x v="0"/>
    <x v="0"/>
    <x v="1"/>
    <x v="0"/>
    <x v="0"/>
    <x v="1"/>
    <x v="0"/>
  </r>
  <r>
    <x v="1"/>
    <x v="4"/>
    <x v="3"/>
    <x v="40"/>
    <x v="1"/>
    <x v="0"/>
    <x v="0"/>
    <x v="1"/>
    <x v="26"/>
    <x v="1"/>
    <x v="3"/>
    <x v="0"/>
    <x v="26"/>
    <n v="1"/>
    <x v="0"/>
    <x v="1"/>
    <x v="1"/>
    <x v="0"/>
    <x v="0"/>
    <x v="1"/>
    <x v="0"/>
  </r>
  <r>
    <x v="1"/>
    <x v="4"/>
    <x v="3"/>
    <x v="40"/>
    <x v="1"/>
    <x v="0"/>
    <x v="0"/>
    <x v="1"/>
    <x v="34"/>
    <x v="4"/>
    <x v="3"/>
    <x v="0"/>
    <x v="26"/>
    <n v="1"/>
    <x v="2"/>
    <x v="1"/>
    <x v="0"/>
    <x v="0"/>
    <x v="0"/>
    <x v="0"/>
    <x v="0"/>
  </r>
  <r>
    <x v="1"/>
    <x v="4"/>
    <x v="3"/>
    <x v="40"/>
    <x v="1"/>
    <x v="0"/>
    <x v="0"/>
    <x v="1"/>
    <x v="34"/>
    <x v="4"/>
    <x v="3"/>
    <x v="1"/>
    <x v="11"/>
    <n v="1"/>
    <x v="2"/>
    <x v="1"/>
    <x v="0"/>
    <x v="0"/>
    <x v="0"/>
    <x v="0"/>
    <x v="0"/>
  </r>
  <r>
    <x v="1"/>
    <x v="4"/>
    <x v="3"/>
    <x v="40"/>
    <x v="1"/>
    <x v="0"/>
    <x v="0"/>
    <x v="2"/>
    <x v="25"/>
    <x v="1"/>
    <x v="3"/>
    <x v="0"/>
    <x v="78"/>
    <n v="1"/>
    <x v="0"/>
    <x v="1"/>
    <x v="1"/>
    <x v="0"/>
    <x v="0"/>
    <x v="1"/>
    <x v="0"/>
  </r>
  <r>
    <x v="1"/>
    <x v="4"/>
    <x v="3"/>
    <x v="40"/>
    <x v="1"/>
    <x v="0"/>
    <x v="0"/>
    <x v="2"/>
    <x v="25"/>
    <x v="1"/>
    <x v="3"/>
    <x v="0"/>
    <x v="26"/>
    <n v="2"/>
    <x v="0"/>
    <x v="0"/>
    <x v="1"/>
    <x v="0"/>
    <x v="0"/>
    <x v="1"/>
    <x v="0"/>
  </r>
  <r>
    <x v="1"/>
    <x v="4"/>
    <x v="3"/>
    <x v="40"/>
    <x v="1"/>
    <x v="0"/>
    <x v="0"/>
    <x v="2"/>
    <x v="25"/>
    <x v="1"/>
    <x v="3"/>
    <x v="0"/>
    <x v="26"/>
    <n v="1"/>
    <x v="0"/>
    <x v="1"/>
    <x v="1"/>
    <x v="0"/>
    <x v="0"/>
    <x v="1"/>
    <x v="0"/>
  </r>
  <r>
    <x v="1"/>
    <x v="4"/>
    <x v="3"/>
    <x v="40"/>
    <x v="1"/>
    <x v="0"/>
    <x v="0"/>
    <x v="2"/>
    <x v="30"/>
    <x v="3"/>
    <x v="3"/>
    <x v="0"/>
    <x v="26"/>
    <n v="1"/>
    <x v="1"/>
    <x v="1"/>
    <x v="0"/>
    <x v="0"/>
    <x v="0"/>
    <x v="1"/>
    <x v="0"/>
  </r>
  <r>
    <x v="1"/>
    <x v="4"/>
    <x v="3"/>
    <x v="40"/>
    <x v="1"/>
    <x v="0"/>
    <x v="0"/>
    <x v="2"/>
    <x v="26"/>
    <x v="1"/>
    <x v="3"/>
    <x v="0"/>
    <x v="78"/>
    <n v="2"/>
    <x v="0"/>
    <x v="1"/>
    <x v="1"/>
    <x v="0"/>
    <x v="0"/>
    <x v="1"/>
    <x v="0"/>
  </r>
  <r>
    <x v="1"/>
    <x v="4"/>
    <x v="3"/>
    <x v="40"/>
    <x v="1"/>
    <x v="0"/>
    <x v="0"/>
    <x v="2"/>
    <x v="34"/>
    <x v="4"/>
    <x v="3"/>
    <x v="0"/>
    <x v="26"/>
    <n v="1"/>
    <x v="2"/>
    <x v="1"/>
    <x v="0"/>
    <x v="0"/>
    <x v="0"/>
    <x v="0"/>
    <x v="0"/>
  </r>
  <r>
    <x v="1"/>
    <x v="4"/>
    <x v="3"/>
    <x v="40"/>
    <x v="1"/>
    <x v="0"/>
    <x v="0"/>
    <x v="2"/>
    <x v="34"/>
    <x v="4"/>
    <x v="3"/>
    <x v="1"/>
    <x v="26"/>
    <n v="1"/>
    <x v="2"/>
    <x v="0"/>
    <x v="0"/>
    <x v="0"/>
    <x v="0"/>
    <x v="0"/>
    <x v="0"/>
  </r>
  <r>
    <x v="1"/>
    <x v="4"/>
    <x v="3"/>
    <x v="40"/>
    <x v="1"/>
    <x v="0"/>
    <x v="0"/>
    <x v="2"/>
    <x v="34"/>
    <x v="4"/>
    <x v="3"/>
    <x v="1"/>
    <x v="26"/>
    <n v="1"/>
    <x v="2"/>
    <x v="1"/>
    <x v="0"/>
    <x v="0"/>
    <x v="0"/>
    <x v="0"/>
    <x v="0"/>
  </r>
  <r>
    <x v="1"/>
    <x v="4"/>
    <x v="3"/>
    <x v="40"/>
    <x v="1"/>
    <x v="0"/>
    <x v="0"/>
    <x v="3"/>
    <x v="25"/>
    <x v="1"/>
    <x v="3"/>
    <x v="1"/>
    <x v="26"/>
    <n v="1"/>
    <x v="0"/>
    <x v="1"/>
    <x v="1"/>
    <x v="1"/>
    <x v="0"/>
    <x v="1"/>
    <x v="1"/>
  </r>
  <r>
    <x v="1"/>
    <x v="4"/>
    <x v="3"/>
    <x v="40"/>
    <x v="1"/>
    <x v="3"/>
    <x v="0"/>
    <x v="0"/>
    <x v="25"/>
    <x v="1"/>
    <x v="3"/>
    <x v="0"/>
    <x v="78"/>
    <n v="1"/>
    <x v="0"/>
    <x v="1"/>
    <x v="1"/>
    <x v="0"/>
    <x v="0"/>
    <x v="1"/>
    <x v="0"/>
  </r>
  <r>
    <x v="1"/>
    <x v="4"/>
    <x v="3"/>
    <x v="40"/>
    <x v="1"/>
    <x v="3"/>
    <x v="0"/>
    <x v="0"/>
    <x v="26"/>
    <x v="1"/>
    <x v="3"/>
    <x v="0"/>
    <x v="78"/>
    <n v="1"/>
    <x v="0"/>
    <x v="1"/>
    <x v="1"/>
    <x v="0"/>
    <x v="0"/>
    <x v="1"/>
    <x v="0"/>
  </r>
  <r>
    <x v="1"/>
    <x v="4"/>
    <x v="3"/>
    <x v="40"/>
    <x v="1"/>
    <x v="3"/>
    <x v="0"/>
    <x v="1"/>
    <x v="25"/>
    <x v="1"/>
    <x v="3"/>
    <x v="0"/>
    <x v="26"/>
    <n v="1"/>
    <x v="0"/>
    <x v="1"/>
    <x v="1"/>
    <x v="0"/>
    <x v="0"/>
    <x v="1"/>
    <x v="0"/>
  </r>
  <r>
    <x v="1"/>
    <x v="4"/>
    <x v="3"/>
    <x v="40"/>
    <x v="1"/>
    <x v="3"/>
    <x v="0"/>
    <x v="1"/>
    <x v="26"/>
    <x v="1"/>
    <x v="3"/>
    <x v="0"/>
    <x v="26"/>
    <n v="1"/>
    <x v="0"/>
    <x v="1"/>
    <x v="1"/>
    <x v="0"/>
    <x v="0"/>
    <x v="1"/>
    <x v="0"/>
  </r>
  <r>
    <x v="1"/>
    <x v="4"/>
    <x v="3"/>
    <x v="40"/>
    <x v="1"/>
    <x v="3"/>
    <x v="0"/>
    <x v="3"/>
    <x v="25"/>
    <x v="1"/>
    <x v="3"/>
    <x v="0"/>
    <x v="26"/>
    <n v="1"/>
    <x v="0"/>
    <x v="1"/>
    <x v="1"/>
    <x v="0"/>
    <x v="1"/>
    <x v="1"/>
    <x v="0"/>
  </r>
  <r>
    <x v="1"/>
    <x v="4"/>
    <x v="3"/>
    <x v="40"/>
    <x v="1"/>
    <x v="3"/>
    <x v="0"/>
    <x v="4"/>
    <x v="34"/>
    <x v="4"/>
    <x v="3"/>
    <x v="0"/>
    <x v="26"/>
    <n v="1"/>
    <x v="2"/>
    <x v="1"/>
    <x v="0"/>
    <x v="0"/>
    <x v="0"/>
    <x v="0"/>
    <x v="0"/>
  </r>
  <r>
    <x v="1"/>
    <x v="4"/>
    <x v="3"/>
    <x v="40"/>
    <x v="1"/>
    <x v="1"/>
    <x v="1"/>
    <x v="1"/>
    <x v="25"/>
    <x v="1"/>
    <x v="3"/>
    <x v="1"/>
    <x v="26"/>
    <n v="1"/>
    <x v="0"/>
    <x v="0"/>
    <x v="1"/>
    <x v="0"/>
    <x v="0"/>
    <x v="1"/>
    <x v="0"/>
  </r>
  <r>
    <x v="1"/>
    <x v="4"/>
    <x v="3"/>
    <x v="40"/>
    <x v="1"/>
    <x v="1"/>
    <x v="1"/>
    <x v="1"/>
    <x v="34"/>
    <x v="4"/>
    <x v="3"/>
    <x v="1"/>
    <x v="26"/>
    <n v="1"/>
    <x v="2"/>
    <x v="1"/>
    <x v="0"/>
    <x v="0"/>
    <x v="0"/>
    <x v="0"/>
    <x v="0"/>
  </r>
  <r>
    <x v="1"/>
    <x v="4"/>
    <x v="3"/>
    <x v="40"/>
    <x v="1"/>
    <x v="1"/>
    <x v="1"/>
    <x v="2"/>
    <x v="25"/>
    <x v="1"/>
    <x v="3"/>
    <x v="0"/>
    <x v="78"/>
    <n v="1"/>
    <x v="0"/>
    <x v="1"/>
    <x v="1"/>
    <x v="0"/>
    <x v="0"/>
    <x v="1"/>
    <x v="0"/>
  </r>
  <r>
    <x v="1"/>
    <x v="4"/>
    <x v="3"/>
    <x v="40"/>
    <x v="1"/>
    <x v="1"/>
    <x v="1"/>
    <x v="2"/>
    <x v="30"/>
    <x v="3"/>
    <x v="3"/>
    <x v="1"/>
    <x v="26"/>
    <n v="1"/>
    <x v="1"/>
    <x v="1"/>
    <x v="0"/>
    <x v="0"/>
    <x v="0"/>
    <x v="1"/>
    <x v="0"/>
  </r>
  <r>
    <x v="1"/>
    <x v="4"/>
    <x v="3"/>
    <x v="40"/>
    <x v="1"/>
    <x v="1"/>
    <x v="1"/>
    <x v="2"/>
    <x v="30"/>
    <x v="3"/>
    <x v="2"/>
    <x v="0"/>
    <x v="36"/>
    <n v="1"/>
    <x v="1"/>
    <x v="0"/>
    <x v="0"/>
    <x v="0"/>
    <x v="0"/>
    <x v="1"/>
    <x v="0"/>
  </r>
  <r>
    <x v="1"/>
    <x v="4"/>
    <x v="3"/>
    <x v="40"/>
    <x v="1"/>
    <x v="1"/>
    <x v="1"/>
    <x v="2"/>
    <x v="30"/>
    <x v="3"/>
    <x v="2"/>
    <x v="0"/>
    <x v="48"/>
    <n v="1"/>
    <x v="1"/>
    <x v="1"/>
    <x v="0"/>
    <x v="0"/>
    <x v="0"/>
    <x v="1"/>
    <x v="0"/>
  </r>
  <r>
    <x v="1"/>
    <x v="4"/>
    <x v="3"/>
    <x v="40"/>
    <x v="1"/>
    <x v="1"/>
    <x v="1"/>
    <x v="3"/>
    <x v="30"/>
    <x v="3"/>
    <x v="3"/>
    <x v="0"/>
    <x v="26"/>
    <n v="1"/>
    <x v="1"/>
    <x v="1"/>
    <x v="0"/>
    <x v="0"/>
    <x v="0"/>
    <x v="1"/>
    <x v="0"/>
  </r>
  <r>
    <x v="1"/>
    <x v="4"/>
    <x v="3"/>
    <x v="40"/>
    <x v="1"/>
    <x v="1"/>
    <x v="1"/>
    <x v="4"/>
    <x v="34"/>
    <x v="4"/>
    <x v="3"/>
    <x v="1"/>
    <x v="26"/>
    <n v="1"/>
    <x v="2"/>
    <x v="1"/>
    <x v="0"/>
    <x v="0"/>
    <x v="0"/>
    <x v="0"/>
    <x v="0"/>
  </r>
  <r>
    <x v="1"/>
    <x v="4"/>
    <x v="3"/>
    <x v="40"/>
    <x v="1"/>
    <x v="2"/>
    <x v="1"/>
    <x v="0"/>
    <x v="25"/>
    <x v="1"/>
    <x v="3"/>
    <x v="0"/>
    <x v="33"/>
    <n v="1"/>
    <x v="0"/>
    <x v="1"/>
    <x v="1"/>
    <x v="0"/>
    <x v="0"/>
    <x v="1"/>
    <x v="0"/>
  </r>
  <r>
    <x v="1"/>
    <x v="4"/>
    <x v="3"/>
    <x v="40"/>
    <x v="1"/>
    <x v="2"/>
    <x v="1"/>
    <x v="0"/>
    <x v="25"/>
    <x v="1"/>
    <x v="3"/>
    <x v="0"/>
    <x v="78"/>
    <n v="2"/>
    <x v="0"/>
    <x v="0"/>
    <x v="1"/>
    <x v="0"/>
    <x v="0"/>
    <x v="1"/>
    <x v="0"/>
  </r>
  <r>
    <x v="1"/>
    <x v="4"/>
    <x v="3"/>
    <x v="40"/>
    <x v="1"/>
    <x v="2"/>
    <x v="1"/>
    <x v="0"/>
    <x v="25"/>
    <x v="1"/>
    <x v="3"/>
    <x v="0"/>
    <x v="26"/>
    <n v="3"/>
    <x v="0"/>
    <x v="0"/>
    <x v="1"/>
    <x v="0"/>
    <x v="0"/>
    <x v="1"/>
    <x v="0"/>
  </r>
  <r>
    <x v="1"/>
    <x v="4"/>
    <x v="3"/>
    <x v="40"/>
    <x v="1"/>
    <x v="2"/>
    <x v="1"/>
    <x v="0"/>
    <x v="26"/>
    <x v="1"/>
    <x v="3"/>
    <x v="0"/>
    <x v="33"/>
    <n v="1"/>
    <x v="0"/>
    <x v="1"/>
    <x v="1"/>
    <x v="0"/>
    <x v="0"/>
    <x v="1"/>
    <x v="0"/>
  </r>
  <r>
    <x v="1"/>
    <x v="4"/>
    <x v="3"/>
    <x v="40"/>
    <x v="1"/>
    <x v="2"/>
    <x v="1"/>
    <x v="0"/>
    <x v="26"/>
    <x v="1"/>
    <x v="3"/>
    <x v="0"/>
    <x v="78"/>
    <n v="2"/>
    <x v="0"/>
    <x v="0"/>
    <x v="1"/>
    <x v="0"/>
    <x v="0"/>
    <x v="1"/>
    <x v="0"/>
  </r>
  <r>
    <x v="1"/>
    <x v="4"/>
    <x v="3"/>
    <x v="40"/>
    <x v="1"/>
    <x v="2"/>
    <x v="1"/>
    <x v="1"/>
    <x v="25"/>
    <x v="1"/>
    <x v="3"/>
    <x v="0"/>
    <x v="33"/>
    <n v="2"/>
    <x v="0"/>
    <x v="0"/>
    <x v="1"/>
    <x v="0"/>
    <x v="0"/>
    <x v="1"/>
    <x v="0"/>
  </r>
  <r>
    <x v="1"/>
    <x v="4"/>
    <x v="3"/>
    <x v="40"/>
    <x v="1"/>
    <x v="2"/>
    <x v="1"/>
    <x v="1"/>
    <x v="25"/>
    <x v="1"/>
    <x v="3"/>
    <x v="0"/>
    <x v="33"/>
    <n v="2"/>
    <x v="0"/>
    <x v="1"/>
    <x v="1"/>
    <x v="0"/>
    <x v="0"/>
    <x v="1"/>
    <x v="0"/>
  </r>
  <r>
    <x v="1"/>
    <x v="4"/>
    <x v="3"/>
    <x v="40"/>
    <x v="1"/>
    <x v="2"/>
    <x v="1"/>
    <x v="1"/>
    <x v="25"/>
    <x v="1"/>
    <x v="3"/>
    <x v="0"/>
    <x v="78"/>
    <n v="1"/>
    <x v="0"/>
    <x v="0"/>
    <x v="1"/>
    <x v="0"/>
    <x v="0"/>
    <x v="1"/>
    <x v="0"/>
  </r>
  <r>
    <x v="1"/>
    <x v="4"/>
    <x v="3"/>
    <x v="40"/>
    <x v="1"/>
    <x v="2"/>
    <x v="1"/>
    <x v="1"/>
    <x v="25"/>
    <x v="1"/>
    <x v="3"/>
    <x v="0"/>
    <x v="26"/>
    <n v="2"/>
    <x v="0"/>
    <x v="0"/>
    <x v="1"/>
    <x v="0"/>
    <x v="0"/>
    <x v="1"/>
    <x v="0"/>
  </r>
  <r>
    <x v="1"/>
    <x v="4"/>
    <x v="3"/>
    <x v="40"/>
    <x v="1"/>
    <x v="2"/>
    <x v="1"/>
    <x v="1"/>
    <x v="25"/>
    <x v="1"/>
    <x v="3"/>
    <x v="0"/>
    <x v="26"/>
    <n v="2"/>
    <x v="0"/>
    <x v="1"/>
    <x v="1"/>
    <x v="0"/>
    <x v="0"/>
    <x v="1"/>
    <x v="0"/>
  </r>
  <r>
    <x v="1"/>
    <x v="4"/>
    <x v="3"/>
    <x v="40"/>
    <x v="1"/>
    <x v="2"/>
    <x v="1"/>
    <x v="1"/>
    <x v="25"/>
    <x v="1"/>
    <x v="3"/>
    <x v="1"/>
    <x v="26"/>
    <n v="2"/>
    <x v="0"/>
    <x v="0"/>
    <x v="1"/>
    <x v="0"/>
    <x v="0"/>
    <x v="1"/>
    <x v="0"/>
  </r>
  <r>
    <x v="1"/>
    <x v="4"/>
    <x v="3"/>
    <x v="40"/>
    <x v="1"/>
    <x v="2"/>
    <x v="1"/>
    <x v="1"/>
    <x v="25"/>
    <x v="1"/>
    <x v="4"/>
    <x v="0"/>
    <x v="58"/>
    <n v="1"/>
    <x v="0"/>
    <x v="0"/>
    <x v="1"/>
    <x v="0"/>
    <x v="0"/>
    <x v="1"/>
    <x v="0"/>
  </r>
  <r>
    <x v="1"/>
    <x v="4"/>
    <x v="3"/>
    <x v="40"/>
    <x v="1"/>
    <x v="2"/>
    <x v="1"/>
    <x v="1"/>
    <x v="26"/>
    <x v="1"/>
    <x v="3"/>
    <x v="0"/>
    <x v="33"/>
    <n v="2"/>
    <x v="0"/>
    <x v="0"/>
    <x v="1"/>
    <x v="0"/>
    <x v="0"/>
    <x v="1"/>
    <x v="0"/>
  </r>
  <r>
    <x v="1"/>
    <x v="4"/>
    <x v="3"/>
    <x v="40"/>
    <x v="1"/>
    <x v="2"/>
    <x v="1"/>
    <x v="1"/>
    <x v="26"/>
    <x v="1"/>
    <x v="3"/>
    <x v="0"/>
    <x v="26"/>
    <n v="2"/>
    <x v="0"/>
    <x v="0"/>
    <x v="1"/>
    <x v="0"/>
    <x v="0"/>
    <x v="1"/>
    <x v="0"/>
  </r>
  <r>
    <x v="1"/>
    <x v="4"/>
    <x v="3"/>
    <x v="40"/>
    <x v="1"/>
    <x v="2"/>
    <x v="1"/>
    <x v="1"/>
    <x v="26"/>
    <x v="1"/>
    <x v="3"/>
    <x v="0"/>
    <x v="26"/>
    <n v="1"/>
    <x v="0"/>
    <x v="1"/>
    <x v="1"/>
    <x v="0"/>
    <x v="0"/>
    <x v="1"/>
    <x v="0"/>
  </r>
  <r>
    <x v="1"/>
    <x v="4"/>
    <x v="3"/>
    <x v="40"/>
    <x v="1"/>
    <x v="2"/>
    <x v="1"/>
    <x v="1"/>
    <x v="26"/>
    <x v="1"/>
    <x v="3"/>
    <x v="1"/>
    <x v="26"/>
    <n v="1"/>
    <x v="0"/>
    <x v="0"/>
    <x v="1"/>
    <x v="0"/>
    <x v="0"/>
    <x v="1"/>
    <x v="0"/>
  </r>
  <r>
    <x v="1"/>
    <x v="4"/>
    <x v="3"/>
    <x v="40"/>
    <x v="1"/>
    <x v="2"/>
    <x v="1"/>
    <x v="1"/>
    <x v="26"/>
    <x v="1"/>
    <x v="4"/>
    <x v="0"/>
    <x v="58"/>
    <n v="1"/>
    <x v="0"/>
    <x v="0"/>
    <x v="1"/>
    <x v="0"/>
    <x v="0"/>
    <x v="1"/>
    <x v="0"/>
  </r>
  <r>
    <x v="1"/>
    <x v="4"/>
    <x v="3"/>
    <x v="40"/>
    <x v="1"/>
    <x v="2"/>
    <x v="1"/>
    <x v="1"/>
    <x v="34"/>
    <x v="4"/>
    <x v="3"/>
    <x v="0"/>
    <x v="27"/>
    <n v="1"/>
    <x v="2"/>
    <x v="1"/>
    <x v="0"/>
    <x v="0"/>
    <x v="0"/>
    <x v="0"/>
    <x v="0"/>
  </r>
  <r>
    <x v="1"/>
    <x v="4"/>
    <x v="3"/>
    <x v="40"/>
    <x v="1"/>
    <x v="2"/>
    <x v="1"/>
    <x v="1"/>
    <x v="34"/>
    <x v="4"/>
    <x v="4"/>
    <x v="0"/>
    <x v="58"/>
    <n v="1"/>
    <x v="2"/>
    <x v="0"/>
    <x v="0"/>
    <x v="0"/>
    <x v="0"/>
    <x v="0"/>
    <x v="0"/>
  </r>
  <r>
    <x v="1"/>
    <x v="4"/>
    <x v="3"/>
    <x v="40"/>
    <x v="1"/>
    <x v="2"/>
    <x v="1"/>
    <x v="2"/>
    <x v="25"/>
    <x v="1"/>
    <x v="3"/>
    <x v="1"/>
    <x v="26"/>
    <n v="1"/>
    <x v="0"/>
    <x v="0"/>
    <x v="1"/>
    <x v="0"/>
    <x v="0"/>
    <x v="1"/>
    <x v="0"/>
  </r>
  <r>
    <x v="1"/>
    <x v="4"/>
    <x v="3"/>
    <x v="40"/>
    <x v="1"/>
    <x v="2"/>
    <x v="1"/>
    <x v="3"/>
    <x v="34"/>
    <x v="4"/>
    <x v="3"/>
    <x v="1"/>
    <x v="33"/>
    <n v="1"/>
    <x v="2"/>
    <x v="1"/>
    <x v="0"/>
    <x v="0"/>
    <x v="0"/>
    <x v="0"/>
    <x v="0"/>
  </r>
  <r>
    <x v="1"/>
    <x v="4"/>
    <x v="3"/>
    <x v="40"/>
    <x v="1"/>
    <x v="2"/>
    <x v="1"/>
    <x v="4"/>
    <x v="25"/>
    <x v="1"/>
    <x v="3"/>
    <x v="0"/>
    <x v="26"/>
    <n v="1"/>
    <x v="0"/>
    <x v="0"/>
    <x v="1"/>
    <x v="0"/>
    <x v="0"/>
    <x v="1"/>
    <x v="0"/>
  </r>
  <r>
    <x v="1"/>
    <x v="4"/>
    <x v="3"/>
    <x v="40"/>
    <x v="1"/>
    <x v="2"/>
    <x v="1"/>
    <x v="5"/>
    <x v="30"/>
    <x v="3"/>
    <x v="3"/>
    <x v="0"/>
    <x v="26"/>
    <n v="1"/>
    <x v="1"/>
    <x v="0"/>
    <x v="0"/>
    <x v="0"/>
    <x v="0"/>
    <x v="1"/>
    <x v="1"/>
  </r>
  <r>
    <x v="1"/>
    <x v="4"/>
    <x v="3"/>
    <x v="40"/>
    <x v="1"/>
    <x v="2"/>
    <x v="1"/>
    <x v="5"/>
    <x v="34"/>
    <x v="4"/>
    <x v="3"/>
    <x v="0"/>
    <x v="26"/>
    <n v="1"/>
    <x v="2"/>
    <x v="1"/>
    <x v="0"/>
    <x v="0"/>
    <x v="0"/>
    <x v="0"/>
    <x v="0"/>
  </r>
  <r>
    <x v="1"/>
    <x v="4"/>
    <x v="3"/>
    <x v="40"/>
    <x v="1"/>
    <x v="2"/>
    <x v="1"/>
    <x v="9"/>
    <x v="34"/>
    <x v="4"/>
    <x v="3"/>
    <x v="0"/>
    <x v="26"/>
    <n v="1"/>
    <x v="2"/>
    <x v="0"/>
    <x v="0"/>
    <x v="0"/>
    <x v="0"/>
    <x v="0"/>
    <x v="0"/>
  </r>
  <r>
    <x v="1"/>
    <x v="4"/>
    <x v="3"/>
    <x v="40"/>
    <x v="2"/>
    <x v="2"/>
    <x v="1"/>
    <x v="0"/>
    <x v="25"/>
    <x v="1"/>
    <x v="3"/>
    <x v="0"/>
    <x v="33"/>
    <n v="1"/>
    <x v="0"/>
    <x v="1"/>
    <x v="1"/>
    <x v="0"/>
    <x v="0"/>
    <x v="1"/>
    <x v="0"/>
  </r>
  <r>
    <x v="1"/>
    <x v="4"/>
    <x v="3"/>
    <x v="40"/>
    <x v="2"/>
    <x v="2"/>
    <x v="1"/>
    <x v="0"/>
    <x v="26"/>
    <x v="1"/>
    <x v="3"/>
    <x v="0"/>
    <x v="33"/>
    <n v="1"/>
    <x v="0"/>
    <x v="1"/>
    <x v="1"/>
    <x v="0"/>
    <x v="0"/>
    <x v="1"/>
    <x v="0"/>
  </r>
  <r>
    <x v="1"/>
    <x v="4"/>
    <x v="8"/>
    <x v="41"/>
    <x v="0"/>
    <x v="5"/>
    <x v="2"/>
    <x v="1"/>
    <x v="25"/>
    <x v="1"/>
    <x v="0"/>
    <x v="0"/>
    <x v="82"/>
    <n v="1"/>
    <x v="0"/>
    <x v="0"/>
    <x v="1"/>
    <x v="0"/>
    <x v="0"/>
    <x v="1"/>
    <x v="0"/>
  </r>
  <r>
    <x v="1"/>
    <x v="4"/>
    <x v="8"/>
    <x v="41"/>
    <x v="0"/>
    <x v="5"/>
    <x v="2"/>
    <x v="3"/>
    <x v="25"/>
    <x v="1"/>
    <x v="0"/>
    <x v="1"/>
    <x v="82"/>
    <n v="1"/>
    <x v="0"/>
    <x v="0"/>
    <x v="1"/>
    <x v="0"/>
    <x v="0"/>
    <x v="1"/>
    <x v="0"/>
  </r>
  <r>
    <x v="1"/>
    <x v="4"/>
    <x v="8"/>
    <x v="41"/>
    <x v="0"/>
    <x v="0"/>
    <x v="0"/>
    <x v="0"/>
    <x v="25"/>
    <x v="1"/>
    <x v="3"/>
    <x v="0"/>
    <x v="75"/>
    <n v="5"/>
    <x v="0"/>
    <x v="0"/>
    <x v="1"/>
    <x v="0"/>
    <x v="0"/>
    <x v="1"/>
    <x v="0"/>
  </r>
  <r>
    <x v="1"/>
    <x v="4"/>
    <x v="8"/>
    <x v="41"/>
    <x v="0"/>
    <x v="0"/>
    <x v="0"/>
    <x v="0"/>
    <x v="25"/>
    <x v="1"/>
    <x v="3"/>
    <x v="0"/>
    <x v="75"/>
    <n v="2"/>
    <x v="0"/>
    <x v="1"/>
    <x v="1"/>
    <x v="0"/>
    <x v="0"/>
    <x v="1"/>
    <x v="0"/>
  </r>
  <r>
    <x v="1"/>
    <x v="4"/>
    <x v="8"/>
    <x v="41"/>
    <x v="0"/>
    <x v="0"/>
    <x v="0"/>
    <x v="0"/>
    <x v="25"/>
    <x v="1"/>
    <x v="3"/>
    <x v="0"/>
    <x v="80"/>
    <n v="1"/>
    <x v="0"/>
    <x v="1"/>
    <x v="1"/>
    <x v="0"/>
    <x v="0"/>
    <x v="1"/>
    <x v="0"/>
  </r>
  <r>
    <x v="1"/>
    <x v="4"/>
    <x v="8"/>
    <x v="41"/>
    <x v="0"/>
    <x v="0"/>
    <x v="0"/>
    <x v="0"/>
    <x v="25"/>
    <x v="1"/>
    <x v="0"/>
    <x v="1"/>
    <x v="82"/>
    <n v="1"/>
    <x v="0"/>
    <x v="0"/>
    <x v="1"/>
    <x v="0"/>
    <x v="0"/>
    <x v="1"/>
    <x v="0"/>
  </r>
  <r>
    <x v="1"/>
    <x v="4"/>
    <x v="8"/>
    <x v="41"/>
    <x v="0"/>
    <x v="0"/>
    <x v="0"/>
    <x v="1"/>
    <x v="25"/>
    <x v="1"/>
    <x v="3"/>
    <x v="0"/>
    <x v="74"/>
    <n v="1"/>
    <x v="0"/>
    <x v="0"/>
    <x v="1"/>
    <x v="0"/>
    <x v="0"/>
    <x v="1"/>
    <x v="0"/>
  </r>
  <r>
    <x v="1"/>
    <x v="4"/>
    <x v="8"/>
    <x v="41"/>
    <x v="0"/>
    <x v="0"/>
    <x v="0"/>
    <x v="1"/>
    <x v="25"/>
    <x v="1"/>
    <x v="3"/>
    <x v="0"/>
    <x v="75"/>
    <n v="2"/>
    <x v="0"/>
    <x v="0"/>
    <x v="1"/>
    <x v="0"/>
    <x v="0"/>
    <x v="1"/>
    <x v="0"/>
  </r>
  <r>
    <x v="1"/>
    <x v="4"/>
    <x v="8"/>
    <x v="41"/>
    <x v="0"/>
    <x v="0"/>
    <x v="0"/>
    <x v="1"/>
    <x v="25"/>
    <x v="1"/>
    <x v="3"/>
    <x v="0"/>
    <x v="75"/>
    <n v="2"/>
    <x v="0"/>
    <x v="1"/>
    <x v="1"/>
    <x v="0"/>
    <x v="0"/>
    <x v="1"/>
    <x v="0"/>
  </r>
  <r>
    <x v="1"/>
    <x v="4"/>
    <x v="8"/>
    <x v="41"/>
    <x v="0"/>
    <x v="0"/>
    <x v="0"/>
    <x v="1"/>
    <x v="26"/>
    <x v="1"/>
    <x v="3"/>
    <x v="0"/>
    <x v="75"/>
    <n v="2"/>
    <x v="0"/>
    <x v="1"/>
    <x v="1"/>
    <x v="0"/>
    <x v="0"/>
    <x v="1"/>
    <x v="0"/>
  </r>
  <r>
    <x v="1"/>
    <x v="4"/>
    <x v="8"/>
    <x v="41"/>
    <x v="0"/>
    <x v="0"/>
    <x v="0"/>
    <x v="1"/>
    <x v="26"/>
    <x v="1"/>
    <x v="0"/>
    <x v="0"/>
    <x v="82"/>
    <n v="1"/>
    <x v="0"/>
    <x v="1"/>
    <x v="1"/>
    <x v="0"/>
    <x v="0"/>
    <x v="1"/>
    <x v="0"/>
  </r>
  <r>
    <x v="1"/>
    <x v="4"/>
    <x v="8"/>
    <x v="41"/>
    <x v="0"/>
    <x v="0"/>
    <x v="0"/>
    <x v="2"/>
    <x v="25"/>
    <x v="1"/>
    <x v="3"/>
    <x v="0"/>
    <x v="75"/>
    <n v="1"/>
    <x v="0"/>
    <x v="0"/>
    <x v="1"/>
    <x v="0"/>
    <x v="0"/>
    <x v="1"/>
    <x v="0"/>
  </r>
  <r>
    <x v="1"/>
    <x v="4"/>
    <x v="8"/>
    <x v="41"/>
    <x v="0"/>
    <x v="0"/>
    <x v="0"/>
    <x v="2"/>
    <x v="25"/>
    <x v="1"/>
    <x v="3"/>
    <x v="0"/>
    <x v="75"/>
    <n v="1"/>
    <x v="0"/>
    <x v="1"/>
    <x v="1"/>
    <x v="0"/>
    <x v="0"/>
    <x v="1"/>
    <x v="0"/>
  </r>
  <r>
    <x v="1"/>
    <x v="4"/>
    <x v="8"/>
    <x v="41"/>
    <x v="0"/>
    <x v="0"/>
    <x v="0"/>
    <x v="2"/>
    <x v="25"/>
    <x v="1"/>
    <x v="1"/>
    <x v="0"/>
    <x v="4"/>
    <n v="1"/>
    <x v="0"/>
    <x v="1"/>
    <x v="1"/>
    <x v="0"/>
    <x v="0"/>
    <x v="1"/>
    <x v="0"/>
  </r>
  <r>
    <x v="1"/>
    <x v="4"/>
    <x v="8"/>
    <x v="41"/>
    <x v="0"/>
    <x v="0"/>
    <x v="0"/>
    <x v="2"/>
    <x v="26"/>
    <x v="1"/>
    <x v="3"/>
    <x v="0"/>
    <x v="80"/>
    <n v="1"/>
    <x v="0"/>
    <x v="1"/>
    <x v="1"/>
    <x v="0"/>
    <x v="0"/>
    <x v="1"/>
    <x v="0"/>
  </r>
  <r>
    <x v="1"/>
    <x v="4"/>
    <x v="8"/>
    <x v="41"/>
    <x v="0"/>
    <x v="0"/>
    <x v="0"/>
    <x v="3"/>
    <x v="25"/>
    <x v="1"/>
    <x v="0"/>
    <x v="0"/>
    <x v="82"/>
    <n v="1"/>
    <x v="0"/>
    <x v="1"/>
    <x v="1"/>
    <x v="0"/>
    <x v="0"/>
    <x v="1"/>
    <x v="0"/>
  </r>
  <r>
    <x v="1"/>
    <x v="4"/>
    <x v="8"/>
    <x v="41"/>
    <x v="0"/>
    <x v="0"/>
    <x v="0"/>
    <x v="8"/>
    <x v="25"/>
    <x v="1"/>
    <x v="0"/>
    <x v="1"/>
    <x v="82"/>
    <n v="1"/>
    <x v="0"/>
    <x v="1"/>
    <x v="1"/>
    <x v="0"/>
    <x v="0"/>
    <x v="1"/>
    <x v="0"/>
  </r>
  <r>
    <x v="1"/>
    <x v="4"/>
    <x v="8"/>
    <x v="41"/>
    <x v="0"/>
    <x v="0"/>
    <x v="0"/>
    <x v="6"/>
    <x v="25"/>
    <x v="1"/>
    <x v="3"/>
    <x v="0"/>
    <x v="80"/>
    <n v="1"/>
    <x v="0"/>
    <x v="1"/>
    <x v="1"/>
    <x v="0"/>
    <x v="0"/>
    <x v="1"/>
    <x v="0"/>
  </r>
  <r>
    <x v="1"/>
    <x v="4"/>
    <x v="8"/>
    <x v="41"/>
    <x v="0"/>
    <x v="0"/>
    <x v="0"/>
    <x v="7"/>
    <x v="25"/>
    <x v="1"/>
    <x v="0"/>
    <x v="0"/>
    <x v="29"/>
    <n v="1"/>
    <x v="0"/>
    <x v="0"/>
    <x v="1"/>
    <x v="0"/>
    <x v="0"/>
    <x v="1"/>
    <x v="0"/>
  </r>
  <r>
    <x v="1"/>
    <x v="4"/>
    <x v="8"/>
    <x v="41"/>
    <x v="0"/>
    <x v="3"/>
    <x v="0"/>
    <x v="1"/>
    <x v="25"/>
    <x v="1"/>
    <x v="3"/>
    <x v="0"/>
    <x v="75"/>
    <n v="1"/>
    <x v="0"/>
    <x v="0"/>
    <x v="1"/>
    <x v="0"/>
    <x v="0"/>
    <x v="1"/>
    <x v="0"/>
  </r>
  <r>
    <x v="1"/>
    <x v="4"/>
    <x v="8"/>
    <x v="41"/>
    <x v="0"/>
    <x v="1"/>
    <x v="1"/>
    <x v="1"/>
    <x v="26"/>
    <x v="1"/>
    <x v="3"/>
    <x v="0"/>
    <x v="75"/>
    <n v="1"/>
    <x v="0"/>
    <x v="1"/>
    <x v="1"/>
    <x v="0"/>
    <x v="0"/>
    <x v="1"/>
    <x v="0"/>
  </r>
  <r>
    <x v="1"/>
    <x v="4"/>
    <x v="8"/>
    <x v="41"/>
    <x v="0"/>
    <x v="1"/>
    <x v="1"/>
    <x v="2"/>
    <x v="25"/>
    <x v="1"/>
    <x v="3"/>
    <x v="1"/>
    <x v="80"/>
    <n v="1"/>
    <x v="0"/>
    <x v="0"/>
    <x v="1"/>
    <x v="0"/>
    <x v="0"/>
    <x v="1"/>
    <x v="0"/>
  </r>
  <r>
    <x v="1"/>
    <x v="4"/>
    <x v="8"/>
    <x v="41"/>
    <x v="0"/>
    <x v="1"/>
    <x v="1"/>
    <x v="9"/>
    <x v="25"/>
    <x v="1"/>
    <x v="0"/>
    <x v="1"/>
    <x v="82"/>
    <n v="1"/>
    <x v="0"/>
    <x v="0"/>
    <x v="1"/>
    <x v="0"/>
    <x v="0"/>
    <x v="1"/>
    <x v="0"/>
  </r>
  <r>
    <x v="1"/>
    <x v="4"/>
    <x v="8"/>
    <x v="41"/>
    <x v="0"/>
    <x v="1"/>
    <x v="1"/>
    <x v="10"/>
    <x v="25"/>
    <x v="1"/>
    <x v="0"/>
    <x v="1"/>
    <x v="82"/>
    <n v="1"/>
    <x v="0"/>
    <x v="0"/>
    <x v="1"/>
    <x v="0"/>
    <x v="0"/>
    <x v="1"/>
    <x v="0"/>
  </r>
  <r>
    <x v="1"/>
    <x v="4"/>
    <x v="8"/>
    <x v="41"/>
    <x v="1"/>
    <x v="5"/>
    <x v="2"/>
    <x v="4"/>
    <x v="25"/>
    <x v="1"/>
    <x v="3"/>
    <x v="0"/>
    <x v="75"/>
    <n v="1"/>
    <x v="0"/>
    <x v="0"/>
    <x v="1"/>
    <x v="0"/>
    <x v="0"/>
    <x v="1"/>
    <x v="0"/>
  </r>
  <r>
    <x v="1"/>
    <x v="4"/>
    <x v="8"/>
    <x v="41"/>
    <x v="1"/>
    <x v="5"/>
    <x v="2"/>
    <x v="5"/>
    <x v="25"/>
    <x v="1"/>
    <x v="3"/>
    <x v="0"/>
    <x v="75"/>
    <n v="1"/>
    <x v="0"/>
    <x v="0"/>
    <x v="1"/>
    <x v="0"/>
    <x v="0"/>
    <x v="1"/>
    <x v="0"/>
  </r>
  <r>
    <x v="1"/>
    <x v="4"/>
    <x v="8"/>
    <x v="41"/>
    <x v="1"/>
    <x v="0"/>
    <x v="0"/>
    <x v="0"/>
    <x v="25"/>
    <x v="1"/>
    <x v="3"/>
    <x v="0"/>
    <x v="75"/>
    <n v="3"/>
    <x v="0"/>
    <x v="0"/>
    <x v="1"/>
    <x v="0"/>
    <x v="0"/>
    <x v="1"/>
    <x v="0"/>
  </r>
  <r>
    <x v="1"/>
    <x v="4"/>
    <x v="8"/>
    <x v="41"/>
    <x v="1"/>
    <x v="0"/>
    <x v="0"/>
    <x v="0"/>
    <x v="25"/>
    <x v="1"/>
    <x v="3"/>
    <x v="0"/>
    <x v="75"/>
    <n v="1"/>
    <x v="0"/>
    <x v="1"/>
    <x v="1"/>
    <x v="0"/>
    <x v="0"/>
    <x v="1"/>
    <x v="0"/>
  </r>
  <r>
    <x v="1"/>
    <x v="4"/>
    <x v="8"/>
    <x v="41"/>
    <x v="1"/>
    <x v="0"/>
    <x v="0"/>
    <x v="0"/>
    <x v="25"/>
    <x v="1"/>
    <x v="3"/>
    <x v="0"/>
    <x v="80"/>
    <n v="1"/>
    <x v="0"/>
    <x v="0"/>
    <x v="1"/>
    <x v="0"/>
    <x v="0"/>
    <x v="1"/>
    <x v="0"/>
  </r>
  <r>
    <x v="1"/>
    <x v="4"/>
    <x v="8"/>
    <x v="41"/>
    <x v="1"/>
    <x v="0"/>
    <x v="0"/>
    <x v="0"/>
    <x v="25"/>
    <x v="1"/>
    <x v="0"/>
    <x v="0"/>
    <x v="82"/>
    <n v="2"/>
    <x v="0"/>
    <x v="0"/>
    <x v="1"/>
    <x v="0"/>
    <x v="0"/>
    <x v="1"/>
    <x v="0"/>
  </r>
  <r>
    <x v="1"/>
    <x v="4"/>
    <x v="8"/>
    <x v="41"/>
    <x v="1"/>
    <x v="0"/>
    <x v="0"/>
    <x v="0"/>
    <x v="25"/>
    <x v="1"/>
    <x v="2"/>
    <x v="0"/>
    <x v="64"/>
    <n v="1"/>
    <x v="0"/>
    <x v="0"/>
    <x v="1"/>
    <x v="0"/>
    <x v="0"/>
    <x v="1"/>
    <x v="0"/>
  </r>
  <r>
    <x v="1"/>
    <x v="4"/>
    <x v="8"/>
    <x v="41"/>
    <x v="1"/>
    <x v="0"/>
    <x v="0"/>
    <x v="1"/>
    <x v="25"/>
    <x v="1"/>
    <x v="3"/>
    <x v="0"/>
    <x v="75"/>
    <n v="2"/>
    <x v="0"/>
    <x v="0"/>
    <x v="1"/>
    <x v="0"/>
    <x v="0"/>
    <x v="1"/>
    <x v="0"/>
  </r>
  <r>
    <x v="1"/>
    <x v="4"/>
    <x v="8"/>
    <x v="41"/>
    <x v="1"/>
    <x v="0"/>
    <x v="0"/>
    <x v="1"/>
    <x v="25"/>
    <x v="1"/>
    <x v="3"/>
    <x v="0"/>
    <x v="75"/>
    <n v="1"/>
    <x v="0"/>
    <x v="1"/>
    <x v="1"/>
    <x v="0"/>
    <x v="0"/>
    <x v="1"/>
    <x v="0"/>
  </r>
  <r>
    <x v="1"/>
    <x v="4"/>
    <x v="8"/>
    <x v="41"/>
    <x v="1"/>
    <x v="0"/>
    <x v="0"/>
    <x v="1"/>
    <x v="25"/>
    <x v="1"/>
    <x v="3"/>
    <x v="0"/>
    <x v="80"/>
    <n v="1"/>
    <x v="0"/>
    <x v="0"/>
    <x v="1"/>
    <x v="0"/>
    <x v="0"/>
    <x v="1"/>
    <x v="0"/>
  </r>
  <r>
    <x v="1"/>
    <x v="4"/>
    <x v="8"/>
    <x v="41"/>
    <x v="1"/>
    <x v="0"/>
    <x v="0"/>
    <x v="1"/>
    <x v="25"/>
    <x v="1"/>
    <x v="3"/>
    <x v="1"/>
    <x v="75"/>
    <n v="1"/>
    <x v="0"/>
    <x v="1"/>
    <x v="1"/>
    <x v="0"/>
    <x v="0"/>
    <x v="1"/>
    <x v="0"/>
  </r>
  <r>
    <x v="1"/>
    <x v="4"/>
    <x v="8"/>
    <x v="41"/>
    <x v="1"/>
    <x v="0"/>
    <x v="0"/>
    <x v="1"/>
    <x v="25"/>
    <x v="1"/>
    <x v="0"/>
    <x v="0"/>
    <x v="82"/>
    <n v="1"/>
    <x v="0"/>
    <x v="0"/>
    <x v="1"/>
    <x v="0"/>
    <x v="0"/>
    <x v="1"/>
    <x v="0"/>
  </r>
  <r>
    <x v="1"/>
    <x v="4"/>
    <x v="8"/>
    <x v="41"/>
    <x v="1"/>
    <x v="0"/>
    <x v="0"/>
    <x v="1"/>
    <x v="25"/>
    <x v="1"/>
    <x v="0"/>
    <x v="0"/>
    <x v="82"/>
    <n v="2"/>
    <x v="0"/>
    <x v="1"/>
    <x v="1"/>
    <x v="0"/>
    <x v="0"/>
    <x v="1"/>
    <x v="0"/>
  </r>
  <r>
    <x v="1"/>
    <x v="4"/>
    <x v="8"/>
    <x v="41"/>
    <x v="1"/>
    <x v="0"/>
    <x v="0"/>
    <x v="1"/>
    <x v="25"/>
    <x v="1"/>
    <x v="0"/>
    <x v="0"/>
    <x v="65"/>
    <n v="1"/>
    <x v="0"/>
    <x v="1"/>
    <x v="1"/>
    <x v="0"/>
    <x v="1"/>
    <x v="1"/>
    <x v="0"/>
  </r>
  <r>
    <x v="1"/>
    <x v="4"/>
    <x v="8"/>
    <x v="41"/>
    <x v="1"/>
    <x v="0"/>
    <x v="0"/>
    <x v="1"/>
    <x v="25"/>
    <x v="1"/>
    <x v="2"/>
    <x v="0"/>
    <x v="3"/>
    <n v="1"/>
    <x v="0"/>
    <x v="1"/>
    <x v="1"/>
    <x v="0"/>
    <x v="0"/>
    <x v="1"/>
    <x v="0"/>
  </r>
  <r>
    <x v="1"/>
    <x v="4"/>
    <x v="8"/>
    <x v="41"/>
    <x v="1"/>
    <x v="0"/>
    <x v="0"/>
    <x v="1"/>
    <x v="26"/>
    <x v="1"/>
    <x v="3"/>
    <x v="0"/>
    <x v="75"/>
    <n v="1"/>
    <x v="0"/>
    <x v="1"/>
    <x v="1"/>
    <x v="0"/>
    <x v="0"/>
    <x v="1"/>
    <x v="0"/>
  </r>
  <r>
    <x v="1"/>
    <x v="4"/>
    <x v="8"/>
    <x v="41"/>
    <x v="1"/>
    <x v="0"/>
    <x v="0"/>
    <x v="1"/>
    <x v="26"/>
    <x v="1"/>
    <x v="2"/>
    <x v="0"/>
    <x v="64"/>
    <n v="1"/>
    <x v="0"/>
    <x v="1"/>
    <x v="1"/>
    <x v="0"/>
    <x v="0"/>
    <x v="1"/>
    <x v="0"/>
  </r>
  <r>
    <x v="1"/>
    <x v="4"/>
    <x v="8"/>
    <x v="41"/>
    <x v="1"/>
    <x v="0"/>
    <x v="0"/>
    <x v="2"/>
    <x v="25"/>
    <x v="1"/>
    <x v="3"/>
    <x v="0"/>
    <x v="74"/>
    <n v="1"/>
    <x v="0"/>
    <x v="1"/>
    <x v="1"/>
    <x v="0"/>
    <x v="0"/>
    <x v="1"/>
    <x v="0"/>
  </r>
  <r>
    <x v="1"/>
    <x v="4"/>
    <x v="8"/>
    <x v="41"/>
    <x v="1"/>
    <x v="0"/>
    <x v="0"/>
    <x v="2"/>
    <x v="25"/>
    <x v="1"/>
    <x v="3"/>
    <x v="0"/>
    <x v="75"/>
    <n v="2"/>
    <x v="0"/>
    <x v="0"/>
    <x v="1"/>
    <x v="0"/>
    <x v="0"/>
    <x v="1"/>
    <x v="0"/>
  </r>
  <r>
    <x v="1"/>
    <x v="4"/>
    <x v="8"/>
    <x v="41"/>
    <x v="1"/>
    <x v="0"/>
    <x v="0"/>
    <x v="2"/>
    <x v="25"/>
    <x v="1"/>
    <x v="3"/>
    <x v="0"/>
    <x v="75"/>
    <n v="3"/>
    <x v="0"/>
    <x v="1"/>
    <x v="1"/>
    <x v="0"/>
    <x v="0"/>
    <x v="1"/>
    <x v="0"/>
  </r>
  <r>
    <x v="1"/>
    <x v="4"/>
    <x v="8"/>
    <x v="41"/>
    <x v="1"/>
    <x v="0"/>
    <x v="0"/>
    <x v="2"/>
    <x v="25"/>
    <x v="1"/>
    <x v="0"/>
    <x v="0"/>
    <x v="82"/>
    <n v="1"/>
    <x v="0"/>
    <x v="0"/>
    <x v="1"/>
    <x v="0"/>
    <x v="0"/>
    <x v="1"/>
    <x v="0"/>
  </r>
  <r>
    <x v="1"/>
    <x v="4"/>
    <x v="8"/>
    <x v="41"/>
    <x v="1"/>
    <x v="0"/>
    <x v="0"/>
    <x v="2"/>
    <x v="26"/>
    <x v="1"/>
    <x v="3"/>
    <x v="1"/>
    <x v="75"/>
    <n v="1"/>
    <x v="0"/>
    <x v="0"/>
    <x v="1"/>
    <x v="1"/>
    <x v="0"/>
    <x v="1"/>
    <x v="1"/>
  </r>
  <r>
    <x v="1"/>
    <x v="4"/>
    <x v="8"/>
    <x v="41"/>
    <x v="1"/>
    <x v="0"/>
    <x v="0"/>
    <x v="3"/>
    <x v="25"/>
    <x v="1"/>
    <x v="2"/>
    <x v="0"/>
    <x v="63"/>
    <n v="1"/>
    <x v="0"/>
    <x v="0"/>
    <x v="1"/>
    <x v="0"/>
    <x v="0"/>
    <x v="1"/>
    <x v="0"/>
  </r>
  <r>
    <x v="1"/>
    <x v="4"/>
    <x v="8"/>
    <x v="41"/>
    <x v="1"/>
    <x v="0"/>
    <x v="0"/>
    <x v="4"/>
    <x v="25"/>
    <x v="1"/>
    <x v="0"/>
    <x v="1"/>
    <x v="65"/>
    <n v="1"/>
    <x v="0"/>
    <x v="1"/>
    <x v="1"/>
    <x v="0"/>
    <x v="0"/>
    <x v="1"/>
    <x v="0"/>
  </r>
  <r>
    <x v="1"/>
    <x v="4"/>
    <x v="8"/>
    <x v="41"/>
    <x v="1"/>
    <x v="0"/>
    <x v="0"/>
    <x v="5"/>
    <x v="25"/>
    <x v="1"/>
    <x v="3"/>
    <x v="0"/>
    <x v="52"/>
    <n v="1"/>
    <x v="0"/>
    <x v="1"/>
    <x v="1"/>
    <x v="0"/>
    <x v="0"/>
    <x v="1"/>
    <x v="0"/>
  </r>
  <r>
    <x v="1"/>
    <x v="4"/>
    <x v="8"/>
    <x v="41"/>
    <x v="1"/>
    <x v="0"/>
    <x v="0"/>
    <x v="5"/>
    <x v="25"/>
    <x v="1"/>
    <x v="0"/>
    <x v="1"/>
    <x v="82"/>
    <n v="1"/>
    <x v="0"/>
    <x v="0"/>
    <x v="1"/>
    <x v="0"/>
    <x v="0"/>
    <x v="1"/>
    <x v="0"/>
  </r>
  <r>
    <x v="1"/>
    <x v="4"/>
    <x v="8"/>
    <x v="41"/>
    <x v="1"/>
    <x v="0"/>
    <x v="0"/>
    <x v="6"/>
    <x v="25"/>
    <x v="1"/>
    <x v="0"/>
    <x v="1"/>
    <x v="82"/>
    <n v="1"/>
    <x v="0"/>
    <x v="0"/>
    <x v="1"/>
    <x v="0"/>
    <x v="0"/>
    <x v="1"/>
    <x v="0"/>
  </r>
  <r>
    <x v="1"/>
    <x v="4"/>
    <x v="8"/>
    <x v="41"/>
    <x v="1"/>
    <x v="0"/>
    <x v="0"/>
    <x v="10"/>
    <x v="25"/>
    <x v="1"/>
    <x v="3"/>
    <x v="0"/>
    <x v="80"/>
    <n v="1"/>
    <x v="0"/>
    <x v="0"/>
    <x v="1"/>
    <x v="0"/>
    <x v="0"/>
    <x v="1"/>
    <x v="0"/>
  </r>
  <r>
    <x v="1"/>
    <x v="4"/>
    <x v="8"/>
    <x v="41"/>
    <x v="1"/>
    <x v="3"/>
    <x v="0"/>
    <x v="0"/>
    <x v="25"/>
    <x v="1"/>
    <x v="0"/>
    <x v="0"/>
    <x v="65"/>
    <n v="1"/>
    <x v="0"/>
    <x v="0"/>
    <x v="1"/>
    <x v="0"/>
    <x v="0"/>
    <x v="1"/>
    <x v="0"/>
  </r>
  <r>
    <x v="1"/>
    <x v="4"/>
    <x v="8"/>
    <x v="41"/>
    <x v="1"/>
    <x v="3"/>
    <x v="0"/>
    <x v="1"/>
    <x v="25"/>
    <x v="1"/>
    <x v="3"/>
    <x v="0"/>
    <x v="75"/>
    <n v="1"/>
    <x v="0"/>
    <x v="1"/>
    <x v="1"/>
    <x v="0"/>
    <x v="0"/>
    <x v="1"/>
    <x v="0"/>
  </r>
  <r>
    <x v="1"/>
    <x v="4"/>
    <x v="8"/>
    <x v="41"/>
    <x v="1"/>
    <x v="3"/>
    <x v="0"/>
    <x v="2"/>
    <x v="25"/>
    <x v="1"/>
    <x v="0"/>
    <x v="0"/>
    <x v="82"/>
    <n v="1"/>
    <x v="0"/>
    <x v="0"/>
    <x v="1"/>
    <x v="0"/>
    <x v="0"/>
    <x v="1"/>
    <x v="0"/>
  </r>
  <r>
    <x v="1"/>
    <x v="4"/>
    <x v="8"/>
    <x v="41"/>
    <x v="1"/>
    <x v="3"/>
    <x v="0"/>
    <x v="2"/>
    <x v="25"/>
    <x v="1"/>
    <x v="2"/>
    <x v="0"/>
    <x v="64"/>
    <n v="1"/>
    <x v="0"/>
    <x v="1"/>
    <x v="1"/>
    <x v="0"/>
    <x v="0"/>
    <x v="1"/>
    <x v="0"/>
  </r>
  <r>
    <x v="1"/>
    <x v="4"/>
    <x v="8"/>
    <x v="41"/>
    <x v="1"/>
    <x v="3"/>
    <x v="0"/>
    <x v="3"/>
    <x v="25"/>
    <x v="1"/>
    <x v="0"/>
    <x v="0"/>
    <x v="82"/>
    <n v="1"/>
    <x v="0"/>
    <x v="0"/>
    <x v="1"/>
    <x v="0"/>
    <x v="0"/>
    <x v="1"/>
    <x v="0"/>
  </r>
  <r>
    <x v="1"/>
    <x v="4"/>
    <x v="8"/>
    <x v="41"/>
    <x v="1"/>
    <x v="3"/>
    <x v="0"/>
    <x v="3"/>
    <x v="25"/>
    <x v="1"/>
    <x v="0"/>
    <x v="1"/>
    <x v="82"/>
    <n v="1"/>
    <x v="0"/>
    <x v="0"/>
    <x v="1"/>
    <x v="0"/>
    <x v="0"/>
    <x v="1"/>
    <x v="0"/>
  </r>
  <r>
    <x v="1"/>
    <x v="4"/>
    <x v="8"/>
    <x v="41"/>
    <x v="1"/>
    <x v="3"/>
    <x v="0"/>
    <x v="4"/>
    <x v="25"/>
    <x v="1"/>
    <x v="3"/>
    <x v="0"/>
    <x v="75"/>
    <n v="1"/>
    <x v="0"/>
    <x v="0"/>
    <x v="1"/>
    <x v="0"/>
    <x v="0"/>
    <x v="1"/>
    <x v="0"/>
  </r>
  <r>
    <x v="1"/>
    <x v="4"/>
    <x v="8"/>
    <x v="41"/>
    <x v="1"/>
    <x v="1"/>
    <x v="1"/>
    <x v="1"/>
    <x v="25"/>
    <x v="1"/>
    <x v="3"/>
    <x v="0"/>
    <x v="75"/>
    <n v="1"/>
    <x v="0"/>
    <x v="1"/>
    <x v="1"/>
    <x v="0"/>
    <x v="0"/>
    <x v="1"/>
    <x v="0"/>
  </r>
  <r>
    <x v="1"/>
    <x v="4"/>
    <x v="8"/>
    <x v="41"/>
    <x v="1"/>
    <x v="1"/>
    <x v="1"/>
    <x v="3"/>
    <x v="25"/>
    <x v="1"/>
    <x v="0"/>
    <x v="0"/>
    <x v="82"/>
    <n v="1"/>
    <x v="0"/>
    <x v="0"/>
    <x v="1"/>
    <x v="0"/>
    <x v="0"/>
    <x v="1"/>
    <x v="0"/>
  </r>
  <r>
    <x v="1"/>
    <x v="4"/>
    <x v="8"/>
    <x v="41"/>
    <x v="1"/>
    <x v="1"/>
    <x v="1"/>
    <x v="6"/>
    <x v="25"/>
    <x v="1"/>
    <x v="3"/>
    <x v="0"/>
    <x v="75"/>
    <n v="1"/>
    <x v="0"/>
    <x v="0"/>
    <x v="1"/>
    <x v="0"/>
    <x v="0"/>
    <x v="1"/>
    <x v="0"/>
  </r>
  <r>
    <x v="1"/>
    <x v="4"/>
    <x v="8"/>
    <x v="41"/>
    <x v="1"/>
    <x v="1"/>
    <x v="1"/>
    <x v="9"/>
    <x v="25"/>
    <x v="1"/>
    <x v="0"/>
    <x v="0"/>
    <x v="82"/>
    <n v="1"/>
    <x v="0"/>
    <x v="0"/>
    <x v="1"/>
    <x v="0"/>
    <x v="0"/>
    <x v="1"/>
    <x v="0"/>
  </r>
  <r>
    <x v="1"/>
    <x v="4"/>
    <x v="8"/>
    <x v="41"/>
    <x v="1"/>
    <x v="1"/>
    <x v="1"/>
    <x v="10"/>
    <x v="25"/>
    <x v="1"/>
    <x v="3"/>
    <x v="1"/>
    <x v="75"/>
    <n v="1"/>
    <x v="0"/>
    <x v="1"/>
    <x v="1"/>
    <x v="1"/>
    <x v="0"/>
    <x v="1"/>
    <x v="1"/>
  </r>
  <r>
    <x v="1"/>
    <x v="4"/>
    <x v="8"/>
    <x v="41"/>
    <x v="1"/>
    <x v="2"/>
    <x v="1"/>
    <x v="1"/>
    <x v="25"/>
    <x v="1"/>
    <x v="3"/>
    <x v="0"/>
    <x v="75"/>
    <n v="1"/>
    <x v="0"/>
    <x v="1"/>
    <x v="1"/>
    <x v="0"/>
    <x v="0"/>
    <x v="1"/>
    <x v="0"/>
  </r>
  <r>
    <x v="1"/>
    <x v="4"/>
    <x v="8"/>
    <x v="41"/>
    <x v="1"/>
    <x v="2"/>
    <x v="1"/>
    <x v="3"/>
    <x v="25"/>
    <x v="1"/>
    <x v="3"/>
    <x v="0"/>
    <x v="26"/>
    <n v="1"/>
    <x v="0"/>
    <x v="1"/>
    <x v="1"/>
    <x v="0"/>
    <x v="0"/>
    <x v="1"/>
    <x v="0"/>
  </r>
  <r>
    <x v="1"/>
    <x v="4"/>
    <x v="8"/>
    <x v="41"/>
    <x v="1"/>
    <x v="2"/>
    <x v="1"/>
    <x v="4"/>
    <x v="25"/>
    <x v="1"/>
    <x v="0"/>
    <x v="1"/>
    <x v="82"/>
    <n v="1"/>
    <x v="0"/>
    <x v="0"/>
    <x v="1"/>
    <x v="0"/>
    <x v="0"/>
    <x v="1"/>
    <x v="0"/>
  </r>
  <r>
    <x v="1"/>
    <x v="4"/>
    <x v="8"/>
    <x v="41"/>
    <x v="1"/>
    <x v="2"/>
    <x v="1"/>
    <x v="8"/>
    <x v="26"/>
    <x v="1"/>
    <x v="3"/>
    <x v="1"/>
    <x v="75"/>
    <n v="1"/>
    <x v="0"/>
    <x v="0"/>
    <x v="1"/>
    <x v="1"/>
    <x v="0"/>
    <x v="1"/>
    <x v="1"/>
  </r>
  <r>
    <x v="1"/>
    <x v="4"/>
    <x v="8"/>
    <x v="42"/>
    <x v="0"/>
    <x v="5"/>
    <x v="2"/>
    <x v="9"/>
    <x v="25"/>
    <x v="1"/>
    <x v="0"/>
    <x v="1"/>
    <x v="32"/>
    <n v="1"/>
    <x v="0"/>
    <x v="0"/>
    <x v="1"/>
    <x v="1"/>
    <x v="0"/>
    <x v="1"/>
    <x v="1"/>
  </r>
  <r>
    <x v="1"/>
    <x v="4"/>
    <x v="8"/>
    <x v="42"/>
    <x v="0"/>
    <x v="0"/>
    <x v="0"/>
    <x v="0"/>
    <x v="25"/>
    <x v="1"/>
    <x v="0"/>
    <x v="0"/>
    <x v="29"/>
    <n v="1"/>
    <x v="0"/>
    <x v="0"/>
    <x v="1"/>
    <x v="0"/>
    <x v="0"/>
    <x v="1"/>
    <x v="0"/>
  </r>
  <r>
    <x v="1"/>
    <x v="4"/>
    <x v="8"/>
    <x v="42"/>
    <x v="0"/>
    <x v="0"/>
    <x v="0"/>
    <x v="0"/>
    <x v="25"/>
    <x v="1"/>
    <x v="0"/>
    <x v="0"/>
    <x v="32"/>
    <n v="2"/>
    <x v="0"/>
    <x v="0"/>
    <x v="1"/>
    <x v="0"/>
    <x v="0"/>
    <x v="1"/>
    <x v="0"/>
  </r>
  <r>
    <x v="1"/>
    <x v="4"/>
    <x v="8"/>
    <x v="42"/>
    <x v="0"/>
    <x v="0"/>
    <x v="0"/>
    <x v="0"/>
    <x v="25"/>
    <x v="1"/>
    <x v="0"/>
    <x v="0"/>
    <x v="32"/>
    <n v="2"/>
    <x v="0"/>
    <x v="1"/>
    <x v="1"/>
    <x v="0"/>
    <x v="0"/>
    <x v="1"/>
    <x v="0"/>
  </r>
  <r>
    <x v="1"/>
    <x v="4"/>
    <x v="8"/>
    <x v="42"/>
    <x v="0"/>
    <x v="0"/>
    <x v="0"/>
    <x v="0"/>
    <x v="26"/>
    <x v="1"/>
    <x v="0"/>
    <x v="0"/>
    <x v="29"/>
    <n v="1"/>
    <x v="0"/>
    <x v="0"/>
    <x v="1"/>
    <x v="0"/>
    <x v="0"/>
    <x v="1"/>
    <x v="0"/>
  </r>
  <r>
    <x v="1"/>
    <x v="4"/>
    <x v="8"/>
    <x v="42"/>
    <x v="0"/>
    <x v="0"/>
    <x v="0"/>
    <x v="0"/>
    <x v="26"/>
    <x v="1"/>
    <x v="0"/>
    <x v="0"/>
    <x v="32"/>
    <n v="1"/>
    <x v="0"/>
    <x v="0"/>
    <x v="1"/>
    <x v="0"/>
    <x v="0"/>
    <x v="1"/>
    <x v="0"/>
  </r>
  <r>
    <x v="1"/>
    <x v="4"/>
    <x v="8"/>
    <x v="42"/>
    <x v="0"/>
    <x v="0"/>
    <x v="0"/>
    <x v="1"/>
    <x v="25"/>
    <x v="1"/>
    <x v="0"/>
    <x v="0"/>
    <x v="32"/>
    <n v="3"/>
    <x v="0"/>
    <x v="0"/>
    <x v="1"/>
    <x v="0"/>
    <x v="0"/>
    <x v="1"/>
    <x v="0"/>
  </r>
  <r>
    <x v="1"/>
    <x v="4"/>
    <x v="8"/>
    <x v="42"/>
    <x v="0"/>
    <x v="0"/>
    <x v="0"/>
    <x v="1"/>
    <x v="25"/>
    <x v="1"/>
    <x v="0"/>
    <x v="0"/>
    <x v="32"/>
    <n v="1"/>
    <x v="0"/>
    <x v="1"/>
    <x v="1"/>
    <x v="0"/>
    <x v="0"/>
    <x v="1"/>
    <x v="0"/>
  </r>
  <r>
    <x v="1"/>
    <x v="4"/>
    <x v="8"/>
    <x v="42"/>
    <x v="0"/>
    <x v="0"/>
    <x v="0"/>
    <x v="1"/>
    <x v="25"/>
    <x v="1"/>
    <x v="0"/>
    <x v="1"/>
    <x v="32"/>
    <n v="1"/>
    <x v="0"/>
    <x v="1"/>
    <x v="1"/>
    <x v="1"/>
    <x v="0"/>
    <x v="1"/>
    <x v="1"/>
  </r>
  <r>
    <x v="1"/>
    <x v="4"/>
    <x v="8"/>
    <x v="42"/>
    <x v="0"/>
    <x v="0"/>
    <x v="0"/>
    <x v="1"/>
    <x v="25"/>
    <x v="1"/>
    <x v="2"/>
    <x v="0"/>
    <x v="22"/>
    <n v="1"/>
    <x v="0"/>
    <x v="0"/>
    <x v="1"/>
    <x v="0"/>
    <x v="0"/>
    <x v="1"/>
    <x v="0"/>
  </r>
  <r>
    <x v="1"/>
    <x v="4"/>
    <x v="8"/>
    <x v="42"/>
    <x v="0"/>
    <x v="0"/>
    <x v="0"/>
    <x v="1"/>
    <x v="26"/>
    <x v="1"/>
    <x v="0"/>
    <x v="0"/>
    <x v="32"/>
    <n v="5"/>
    <x v="0"/>
    <x v="0"/>
    <x v="1"/>
    <x v="0"/>
    <x v="0"/>
    <x v="1"/>
    <x v="0"/>
  </r>
  <r>
    <x v="1"/>
    <x v="4"/>
    <x v="8"/>
    <x v="42"/>
    <x v="0"/>
    <x v="0"/>
    <x v="0"/>
    <x v="1"/>
    <x v="26"/>
    <x v="1"/>
    <x v="0"/>
    <x v="0"/>
    <x v="32"/>
    <n v="2"/>
    <x v="0"/>
    <x v="1"/>
    <x v="1"/>
    <x v="0"/>
    <x v="0"/>
    <x v="1"/>
    <x v="0"/>
  </r>
  <r>
    <x v="1"/>
    <x v="4"/>
    <x v="8"/>
    <x v="42"/>
    <x v="0"/>
    <x v="0"/>
    <x v="0"/>
    <x v="1"/>
    <x v="27"/>
    <x v="1"/>
    <x v="0"/>
    <x v="0"/>
    <x v="32"/>
    <n v="1"/>
    <x v="0"/>
    <x v="0"/>
    <x v="1"/>
    <x v="0"/>
    <x v="0"/>
    <x v="1"/>
    <x v="0"/>
  </r>
  <r>
    <x v="1"/>
    <x v="4"/>
    <x v="8"/>
    <x v="42"/>
    <x v="0"/>
    <x v="0"/>
    <x v="0"/>
    <x v="1"/>
    <x v="27"/>
    <x v="1"/>
    <x v="0"/>
    <x v="0"/>
    <x v="32"/>
    <n v="1"/>
    <x v="0"/>
    <x v="1"/>
    <x v="1"/>
    <x v="0"/>
    <x v="0"/>
    <x v="1"/>
    <x v="0"/>
  </r>
  <r>
    <x v="1"/>
    <x v="4"/>
    <x v="8"/>
    <x v="42"/>
    <x v="0"/>
    <x v="0"/>
    <x v="0"/>
    <x v="2"/>
    <x v="25"/>
    <x v="1"/>
    <x v="0"/>
    <x v="0"/>
    <x v="32"/>
    <n v="1"/>
    <x v="0"/>
    <x v="0"/>
    <x v="1"/>
    <x v="0"/>
    <x v="0"/>
    <x v="1"/>
    <x v="0"/>
  </r>
  <r>
    <x v="1"/>
    <x v="4"/>
    <x v="8"/>
    <x v="42"/>
    <x v="0"/>
    <x v="0"/>
    <x v="0"/>
    <x v="2"/>
    <x v="25"/>
    <x v="1"/>
    <x v="0"/>
    <x v="0"/>
    <x v="32"/>
    <n v="3"/>
    <x v="0"/>
    <x v="1"/>
    <x v="1"/>
    <x v="0"/>
    <x v="0"/>
    <x v="1"/>
    <x v="0"/>
  </r>
  <r>
    <x v="1"/>
    <x v="4"/>
    <x v="8"/>
    <x v="42"/>
    <x v="0"/>
    <x v="0"/>
    <x v="0"/>
    <x v="2"/>
    <x v="26"/>
    <x v="1"/>
    <x v="0"/>
    <x v="0"/>
    <x v="32"/>
    <n v="1"/>
    <x v="0"/>
    <x v="1"/>
    <x v="1"/>
    <x v="0"/>
    <x v="0"/>
    <x v="1"/>
    <x v="0"/>
  </r>
  <r>
    <x v="1"/>
    <x v="4"/>
    <x v="8"/>
    <x v="42"/>
    <x v="0"/>
    <x v="0"/>
    <x v="0"/>
    <x v="2"/>
    <x v="26"/>
    <x v="1"/>
    <x v="0"/>
    <x v="1"/>
    <x v="32"/>
    <n v="1"/>
    <x v="0"/>
    <x v="0"/>
    <x v="1"/>
    <x v="0"/>
    <x v="0"/>
    <x v="1"/>
    <x v="1"/>
  </r>
  <r>
    <x v="1"/>
    <x v="4"/>
    <x v="8"/>
    <x v="42"/>
    <x v="0"/>
    <x v="0"/>
    <x v="0"/>
    <x v="2"/>
    <x v="27"/>
    <x v="1"/>
    <x v="0"/>
    <x v="0"/>
    <x v="32"/>
    <n v="1"/>
    <x v="0"/>
    <x v="0"/>
    <x v="1"/>
    <x v="0"/>
    <x v="0"/>
    <x v="1"/>
    <x v="0"/>
  </r>
  <r>
    <x v="1"/>
    <x v="4"/>
    <x v="8"/>
    <x v="42"/>
    <x v="0"/>
    <x v="0"/>
    <x v="0"/>
    <x v="2"/>
    <x v="27"/>
    <x v="1"/>
    <x v="0"/>
    <x v="0"/>
    <x v="32"/>
    <n v="1"/>
    <x v="0"/>
    <x v="1"/>
    <x v="1"/>
    <x v="0"/>
    <x v="0"/>
    <x v="1"/>
    <x v="0"/>
  </r>
  <r>
    <x v="1"/>
    <x v="4"/>
    <x v="8"/>
    <x v="42"/>
    <x v="0"/>
    <x v="0"/>
    <x v="0"/>
    <x v="3"/>
    <x v="25"/>
    <x v="1"/>
    <x v="0"/>
    <x v="0"/>
    <x v="32"/>
    <n v="1"/>
    <x v="0"/>
    <x v="1"/>
    <x v="1"/>
    <x v="0"/>
    <x v="0"/>
    <x v="1"/>
    <x v="0"/>
  </r>
  <r>
    <x v="1"/>
    <x v="4"/>
    <x v="8"/>
    <x v="42"/>
    <x v="0"/>
    <x v="0"/>
    <x v="0"/>
    <x v="3"/>
    <x v="26"/>
    <x v="1"/>
    <x v="0"/>
    <x v="0"/>
    <x v="32"/>
    <n v="1"/>
    <x v="0"/>
    <x v="1"/>
    <x v="1"/>
    <x v="0"/>
    <x v="0"/>
    <x v="1"/>
    <x v="0"/>
  </r>
  <r>
    <x v="1"/>
    <x v="4"/>
    <x v="8"/>
    <x v="42"/>
    <x v="0"/>
    <x v="0"/>
    <x v="0"/>
    <x v="4"/>
    <x v="25"/>
    <x v="1"/>
    <x v="0"/>
    <x v="1"/>
    <x v="32"/>
    <n v="1"/>
    <x v="0"/>
    <x v="1"/>
    <x v="1"/>
    <x v="1"/>
    <x v="0"/>
    <x v="1"/>
    <x v="1"/>
  </r>
  <r>
    <x v="1"/>
    <x v="4"/>
    <x v="8"/>
    <x v="42"/>
    <x v="0"/>
    <x v="3"/>
    <x v="0"/>
    <x v="2"/>
    <x v="25"/>
    <x v="1"/>
    <x v="0"/>
    <x v="1"/>
    <x v="32"/>
    <n v="1"/>
    <x v="0"/>
    <x v="0"/>
    <x v="1"/>
    <x v="1"/>
    <x v="0"/>
    <x v="1"/>
    <x v="1"/>
  </r>
  <r>
    <x v="1"/>
    <x v="4"/>
    <x v="8"/>
    <x v="42"/>
    <x v="0"/>
    <x v="3"/>
    <x v="0"/>
    <x v="3"/>
    <x v="25"/>
    <x v="1"/>
    <x v="0"/>
    <x v="1"/>
    <x v="32"/>
    <n v="1"/>
    <x v="0"/>
    <x v="0"/>
    <x v="1"/>
    <x v="1"/>
    <x v="0"/>
    <x v="1"/>
    <x v="1"/>
  </r>
  <r>
    <x v="1"/>
    <x v="4"/>
    <x v="8"/>
    <x v="42"/>
    <x v="0"/>
    <x v="3"/>
    <x v="0"/>
    <x v="3"/>
    <x v="25"/>
    <x v="1"/>
    <x v="0"/>
    <x v="1"/>
    <x v="32"/>
    <n v="1"/>
    <x v="0"/>
    <x v="1"/>
    <x v="1"/>
    <x v="0"/>
    <x v="0"/>
    <x v="1"/>
    <x v="0"/>
  </r>
  <r>
    <x v="1"/>
    <x v="4"/>
    <x v="8"/>
    <x v="42"/>
    <x v="0"/>
    <x v="3"/>
    <x v="0"/>
    <x v="4"/>
    <x v="25"/>
    <x v="1"/>
    <x v="0"/>
    <x v="1"/>
    <x v="32"/>
    <n v="1"/>
    <x v="0"/>
    <x v="1"/>
    <x v="1"/>
    <x v="1"/>
    <x v="0"/>
    <x v="1"/>
    <x v="1"/>
  </r>
  <r>
    <x v="1"/>
    <x v="4"/>
    <x v="8"/>
    <x v="42"/>
    <x v="0"/>
    <x v="1"/>
    <x v="1"/>
    <x v="2"/>
    <x v="26"/>
    <x v="1"/>
    <x v="0"/>
    <x v="0"/>
    <x v="32"/>
    <n v="1"/>
    <x v="0"/>
    <x v="0"/>
    <x v="1"/>
    <x v="0"/>
    <x v="0"/>
    <x v="1"/>
    <x v="0"/>
  </r>
  <r>
    <x v="1"/>
    <x v="4"/>
    <x v="8"/>
    <x v="42"/>
    <x v="0"/>
    <x v="1"/>
    <x v="1"/>
    <x v="3"/>
    <x v="26"/>
    <x v="1"/>
    <x v="0"/>
    <x v="1"/>
    <x v="32"/>
    <n v="1"/>
    <x v="0"/>
    <x v="1"/>
    <x v="1"/>
    <x v="0"/>
    <x v="0"/>
    <x v="1"/>
    <x v="0"/>
  </r>
  <r>
    <x v="1"/>
    <x v="4"/>
    <x v="8"/>
    <x v="42"/>
    <x v="0"/>
    <x v="1"/>
    <x v="1"/>
    <x v="8"/>
    <x v="25"/>
    <x v="1"/>
    <x v="0"/>
    <x v="1"/>
    <x v="29"/>
    <n v="1"/>
    <x v="0"/>
    <x v="0"/>
    <x v="1"/>
    <x v="0"/>
    <x v="0"/>
    <x v="1"/>
    <x v="0"/>
  </r>
  <r>
    <x v="1"/>
    <x v="4"/>
    <x v="8"/>
    <x v="42"/>
    <x v="0"/>
    <x v="2"/>
    <x v="1"/>
    <x v="2"/>
    <x v="26"/>
    <x v="1"/>
    <x v="0"/>
    <x v="0"/>
    <x v="32"/>
    <n v="1"/>
    <x v="0"/>
    <x v="1"/>
    <x v="1"/>
    <x v="0"/>
    <x v="0"/>
    <x v="1"/>
    <x v="0"/>
  </r>
  <r>
    <x v="1"/>
    <x v="4"/>
    <x v="8"/>
    <x v="42"/>
    <x v="0"/>
    <x v="2"/>
    <x v="1"/>
    <x v="4"/>
    <x v="26"/>
    <x v="1"/>
    <x v="6"/>
    <x v="0"/>
    <x v="72"/>
    <n v="1"/>
    <x v="0"/>
    <x v="0"/>
    <x v="1"/>
    <x v="0"/>
    <x v="0"/>
    <x v="1"/>
    <x v="0"/>
  </r>
  <r>
    <x v="1"/>
    <x v="4"/>
    <x v="8"/>
    <x v="42"/>
    <x v="0"/>
    <x v="2"/>
    <x v="1"/>
    <x v="7"/>
    <x v="25"/>
    <x v="1"/>
    <x v="0"/>
    <x v="1"/>
    <x v="32"/>
    <n v="1"/>
    <x v="0"/>
    <x v="0"/>
    <x v="1"/>
    <x v="0"/>
    <x v="0"/>
    <x v="1"/>
    <x v="0"/>
  </r>
  <r>
    <x v="1"/>
    <x v="4"/>
    <x v="8"/>
    <x v="42"/>
    <x v="1"/>
    <x v="5"/>
    <x v="2"/>
    <x v="5"/>
    <x v="25"/>
    <x v="1"/>
    <x v="0"/>
    <x v="1"/>
    <x v="32"/>
    <n v="1"/>
    <x v="0"/>
    <x v="0"/>
    <x v="1"/>
    <x v="1"/>
    <x v="0"/>
    <x v="1"/>
    <x v="1"/>
  </r>
  <r>
    <x v="1"/>
    <x v="4"/>
    <x v="8"/>
    <x v="42"/>
    <x v="1"/>
    <x v="5"/>
    <x v="2"/>
    <x v="5"/>
    <x v="25"/>
    <x v="1"/>
    <x v="0"/>
    <x v="1"/>
    <x v="32"/>
    <n v="1"/>
    <x v="0"/>
    <x v="1"/>
    <x v="1"/>
    <x v="1"/>
    <x v="1"/>
    <x v="1"/>
    <x v="1"/>
  </r>
  <r>
    <x v="1"/>
    <x v="4"/>
    <x v="8"/>
    <x v="42"/>
    <x v="1"/>
    <x v="0"/>
    <x v="0"/>
    <x v="0"/>
    <x v="25"/>
    <x v="1"/>
    <x v="0"/>
    <x v="0"/>
    <x v="29"/>
    <n v="1"/>
    <x v="0"/>
    <x v="0"/>
    <x v="1"/>
    <x v="0"/>
    <x v="0"/>
    <x v="1"/>
    <x v="0"/>
  </r>
  <r>
    <x v="1"/>
    <x v="4"/>
    <x v="8"/>
    <x v="42"/>
    <x v="1"/>
    <x v="0"/>
    <x v="0"/>
    <x v="0"/>
    <x v="25"/>
    <x v="1"/>
    <x v="0"/>
    <x v="0"/>
    <x v="29"/>
    <n v="2"/>
    <x v="0"/>
    <x v="1"/>
    <x v="1"/>
    <x v="0"/>
    <x v="0"/>
    <x v="1"/>
    <x v="0"/>
  </r>
  <r>
    <x v="1"/>
    <x v="4"/>
    <x v="8"/>
    <x v="42"/>
    <x v="1"/>
    <x v="0"/>
    <x v="0"/>
    <x v="0"/>
    <x v="25"/>
    <x v="1"/>
    <x v="0"/>
    <x v="0"/>
    <x v="32"/>
    <n v="8"/>
    <x v="0"/>
    <x v="0"/>
    <x v="1"/>
    <x v="0"/>
    <x v="0"/>
    <x v="1"/>
    <x v="0"/>
  </r>
  <r>
    <x v="1"/>
    <x v="4"/>
    <x v="8"/>
    <x v="42"/>
    <x v="1"/>
    <x v="0"/>
    <x v="0"/>
    <x v="0"/>
    <x v="25"/>
    <x v="1"/>
    <x v="0"/>
    <x v="0"/>
    <x v="32"/>
    <n v="4"/>
    <x v="0"/>
    <x v="1"/>
    <x v="1"/>
    <x v="0"/>
    <x v="0"/>
    <x v="1"/>
    <x v="0"/>
  </r>
  <r>
    <x v="1"/>
    <x v="4"/>
    <x v="8"/>
    <x v="42"/>
    <x v="1"/>
    <x v="0"/>
    <x v="0"/>
    <x v="0"/>
    <x v="26"/>
    <x v="1"/>
    <x v="0"/>
    <x v="0"/>
    <x v="29"/>
    <n v="1"/>
    <x v="0"/>
    <x v="1"/>
    <x v="1"/>
    <x v="0"/>
    <x v="0"/>
    <x v="1"/>
    <x v="0"/>
  </r>
  <r>
    <x v="1"/>
    <x v="4"/>
    <x v="8"/>
    <x v="42"/>
    <x v="1"/>
    <x v="0"/>
    <x v="0"/>
    <x v="0"/>
    <x v="26"/>
    <x v="1"/>
    <x v="0"/>
    <x v="0"/>
    <x v="79"/>
    <n v="1"/>
    <x v="0"/>
    <x v="0"/>
    <x v="1"/>
    <x v="0"/>
    <x v="0"/>
    <x v="1"/>
    <x v="0"/>
  </r>
  <r>
    <x v="1"/>
    <x v="4"/>
    <x v="8"/>
    <x v="42"/>
    <x v="1"/>
    <x v="0"/>
    <x v="0"/>
    <x v="0"/>
    <x v="26"/>
    <x v="1"/>
    <x v="0"/>
    <x v="0"/>
    <x v="32"/>
    <n v="2"/>
    <x v="0"/>
    <x v="0"/>
    <x v="1"/>
    <x v="0"/>
    <x v="0"/>
    <x v="1"/>
    <x v="0"/>
  </r>
  <r>
    <x v="1"/>
    <x v="4"/>
    <x v="8"/>
    <x v="42"/>
    <x v="1"/>
    <x v="0"/>
    <x v="0"/>
    <x v="0"/>
    <x v="26"/>
    <x v="1"/>
    <x v="0"/>
    <x v="0"/>
    <x v="32"/>
    <n v="2"/>
    <x v="0"/>
    <x v="1"/>
    <x v="1"/>
    <x v="0"/>
    <x v="0"/>
    <x v="1"/>
    <x v="0"/>
  </r>
  <r>
    <x v="1"/>
    <x v="4"/>
    <x v="8"/>
    <x v="42"/>
    <x v="1"/>
    <x v="0"/>
    <x v="0"/>
    <x v="1"/>
    <x v="25"/>
    <x v="1"/>
    <x v="0"/>
    <x v="0"/>
    <x v="29"/>
    <n v="1"/>
    <x v="0"/>
    <x v="0"/>
    <x v="1"/>
    <x v="0"/>
    <x v="0"/>
    <x v="1"/>
    <x v="0"/>
  </r>
  <r>
    <x v="1"/>
    <x v="4"/>
    <x v="8"/>
    <x v="42"/>
    <x v="1"/>
    <x v="0"/>
    <x v="0"/>
    <x v="1"/>
    <x v="25"/>
    <x v="1"/>
    <x v="0"/>
    <x v="0"/>
    <x v="29"/>
    <n v="1"/>
    <x v="0"/>
    <x v="1"/>
    <x v="1"/>
    <x v="0"/>
    <x v="0"/>
    <x v="1"/>
    <x v="0"/>
  </r>
  <r>
    <x v="1"/>
    <x v="4"/>
    <x v="8"/>
    <x v="42"/>
    <x v="1"/>
    <x v="0"/>
    <x v="0"/>
    <x v="1"/>
    <x v="25"/>
    <x v="1"/>
    <x v="0"/>
    <x v="0"/>
    <x v="32"/>
    <n v="4"/>
    <x v="0"/>
    <x v="0"/>
    <x v="1"/>
    <x v="0"/>
    <x v="0"/>
    <x v="1"/>
    <x v="0"/>
  </r>
  <r>
    <x v="1"/>
    <x v="4"/>
    <x v="8"/>
    <x v="42"/>
    <x v="1"/>
    <x v="0"/>
    <x v="0"/>
    <x v="1"/>
    <x v="25"/>
    <x v="1"/>
    <x v="0"/>
    <x v="0"/>
    <x v="32"/>
    <n v="2"/>
    <x v="0"/>
    <x v="1"/>
    <x v="1"/>
    <x v="0"/>
    <x v="0"/>
    <x v="1"/>
    <x v="0"/>
  </r>
  <r>
    <x v="1"/>
    <x v="4"/>
    <x v="8"/>
    <x v="42"/>
    <x v="1"/>
    <x v="0"/>
    <x v="0"/>
    <x v="1"/>
    <x v="25"/>
    <x v="1"/>
    <x v="0"/>
    <x v="1"/>
    <x v="29"/>
    <n v="1"/>
    <x v="0"/>
    <x v="0"/>
    <x v="1"/>
    <x v="0"/>
    <x v="0"/>
    <x v="1"/>
    <x v="0"/>
  </r>
  <r>
    <x v="1"/>
    <x v="4"/>
    <x v="8"/>
    <x v="42"/>
    <x v="1"/>
    <x v="0"/>
    <x v="0"/>
    <x v="1"/>
    <x v="25"/>
    <x v="1"/>
    <x v="0"/>
    <x v="1"/>
    <x v="32"/>
    <n v="1"/>
    <x v="0"/>
    <x v="0"/>
    <x v="1"/>
    <x v="1"/>
    <x v="0"/>
    <x v="1"/>
    <x v="1"/>
  </r>
  <r>
    <x v="1"/>
    <x v="4"/>
    <x v="8"/>
    <x v="42"/>
    <x v="1"/>
    <x v="0"/>
    <x v="0"/>
    <x v="1"/>
    <x v="25"/>
    <x v="1"/>
    <x v="0"/>
    <x v="1"/>
    <x v="32"/>
    <n v="1"/>
    <x v="0"/>
    <x v="0"/>
    <x v="1"/>
    <x v="0"/>
    <x v="0"/>
    <x v="1"/>
    <x v="0"/>
  </r>
  <r>
    <x v="1"/>
    <x v="4"/>
    <x v="8"/>
    <x v="42"/>
    <x v="1"/>
    <x v="0"/>
    <x v="0"/>
    <x v="1"/>
    <x v="25"/>
    <x v="1"/>
    <x v="0"/>
    <x v="1"/>
    <x v="32"/>
    <n v="1"/>
    <x v="0"/>
    <x v="1"/>
    <x v="1"/>
    <x v="0"/>
    <x v="0"/>
    <x v="1"/>
    <x v="0"/>
  </r>
  <r>
    <x v="1"/>
    <x v="4"/>
    <x v="8"/>
    <x v="42"/>
    <x v="1"/>
    <x v="0"/>
    <x v="0"/>
    <x v="1"/>
    <x v="26"/>
    <x v="1"/>
    <x v="0"/>
    <x v="0"/>
    <x v="29"/>
    <n v="1"/>
    <x v="0"/>
    <x v="1"/>
    <x v="1"/>
    <x v="0"/>
    <x v="0"/>
    <x v="1"/>
    <x v="0"/>
  </r>
  <r>
    <x v="1"/>
    <x v="4"/>
    <x v="8"/>
    <x v="42"/>
    <x v="1"/>
    <x v="0"/>
    <x v="0"/>
    <x v="1"/>
    <x v="26"/>
    <x v="1"/>
    <x v="0"/>
    <x v="0"/>
    <x v="32"/>
    <n v="6"/>
    <x v="0"/>
    <x v="0"/>
    <x v="1"/>
    <x v="0"/>
    <x v="0"/>
    <x v="1"/>
    <x v="0"/>
  </r>
  <r>
    <x v="1"/>
    <x v="4"/>
    <x v="8"/>
    <x v="42"/>
    <x v="1"/>
    <x v="0"/>
    <x v="0"/>
    <x v="1"/>
    <x v="26"/>
    <x v="1"/>
    <x v="0"/>
    <x v="0"/>
    <x v="32"/>
    <n v="1"/>
    <x v="0"/>
    <x v="0"/>
    <x v="1"/>
    <x v="0"/>
    <x v="1"/>
    <x v="1"/>
    <x v="0"/>
  </r>
  <r>
    <x v="1"/>
    <x v="4"/>
    <x v="8"/>
    <x v="42"/>
    <x v="1"/>
    <x v="0"/>
    <x v="0"/>
    <x v="1"/>
    <x v="26"/>
    <x v="1"/>
    <x v="0"/>
    <x v="0"/>
    <x v="32"/>
    <n v="5"/>
    <x v="0"/>
    <x v="1"/>
    <x v="1"/>
    <x v="0"/>
    <x v="0"/>
    <x v="1"/>
    <x v="0"/>
  </r>
  <r>
    <x v="1"/>
    <x v="4"/>
    <x v="8"/>
    <x v="42"/>
    <x v="1"/>
    <x v="0"/>
    <x v="0"/>
    <x v="1"/>
    <x v="26"/>
    <x v="1"/>
    <x v="0"/>
    <x v="1"/>
    <x v="29"/>
    <n v="1"/>
    <x v="0"/>
    <x v="0"/>
    <x v="1"/>
    <x v="0"/>
    <x v="0"/>
    <x v="1"/>
    <x v="0"/>
  </r>
  <r>
    <x v="1"/>
    <x v="4"/>
    <x v="8"/>
    <x v="42"/>
    <x v="1"/>
    <x v="0"/>
    <x v="0"/>
    <x v="1"/>
    <x v="27"/>
    <x v="1"/>
    <x v="0"/>
    <x v="0"/>
    <x v="32"/>
    <n v="2"/>
    <x v="0"/>
    <x v="1"/>
    <x v="1"/>
    <x v="0"/>
    <x v="0"/>
    <x v="1"/>
    <x v="0"/>
  </r>
  <r>
    <x v="1"/>
    <x v="4"/>
    <x v="8"/>
    <x v="42"/>
    <x v="1"/>
    <x v="0"/>
    <x v="0"/>
    <x v="2"/>
    <x v="25"/>
    <x v="1"/>
    <x v="0"/>
    <x v="0"/>
    <x v="79"/>
    <n v="1"/>
    <x v="0"/>
    <x v="1"/>
    <x v="1"/>
    <x v="0"/>
    <x v="0"/>
    <x v="1"/>
    <x v="0"/>
  </r>
  <r>
    <x v="1"/>
    <x v="4"/>
    <x v="8"/>
    <x v="42"/>
    <x v="1"/>
    <x v="0"/>
    <x v="0"/>
    <x v="2"/>
    <x v="25"/>
    <x v="1"/>
    <x v="0"/>
    <x v="0"/>
    <x v="32"/>
    <n v="1"/>
    <x v="0"/>
    <x v="0"/>
    <x v="1"/>
    <x v="0"/>
    <x v="0"/>
    <x v="1"/>
    <x v="0"/>
  </r>
  <r>
    <x v="1"/>
    <x v="4"/>
    <x v="8"/>
    <x v="42"/>
    <x v="1"/>
    <x v="0"/>
    <x v="0"/>
    <x v="2"/>
    <x v="25"/>
    <x v="1"/>
    <x v="0"/>
    <x v="0"/>
    <x v="32"/>
    <n v="2"/>
    <x v="0"/>
    <x v="1"/>
    <x v="1"/>
    <x v="0"/>
    <x v="0"/>
    <x v="1"/>
    <x v="0"/>
  </r>
  <r>
    <x v="1"/>
    <x v="4"/>
    <x v="8"/>
    <x v="42"/>
    <x v="1"/>
    <x v="0"/>
    <x v="0"/>
    <x v="2"/>
    <x v="26"/>
    <x v="1"/>
    <x v="0"/>
    <x v="0"/>
    <x v="32"/>
    <n v="2"/>
    <x v="0"/>
    <x v="0"/>
    <x v="1"/>
    <x v="0"/>
    <x v="0"/>
    <x v="1"/>
    <x v="0"/>
  </r>
  <r>
    <x v="1"/>
    <x v="4"/>
    <x v="8"/>
    <x v="42"/>
    <x v="1"/>
    <x v="0"/>
    <x v="0"/>
    <x v="2"/>
    <x v="26"/>
    <x v="1"/>
    <x v="0"/>
    <x v="0"/>
    <x v="32"/>
    <n v="2"/>
    <x v="0"/>
    <x v="1"/>
    <x v="1"/>
    <x v="0"/>
    <x v="0"/>
    <x v="1"/>
    <x v="0"/>
  </r>
  <r>
    <x v="1"/>
    <x v="4"/>
    <x v="8"/>
    <x v="42"/>
    <x v="1"/>
    <x v="0"/>
    <x v="0"/>
    <x v="2"/>
    <x v="26"/>
    <x v="1"/>
    <x v="0"/>
    <x v="1"/>
    <x v="32"/>
    <n v="1"/>
    <x v="0"/>
    <x v="0"/>
    <x v="1"/>
    <x v="0"/>
    <x v="0"/>
    <x v="1"/>
    <x v="0"/>
  </r>
  <r>
    <x v="1"/>
    <x v="4"/>
    <x v="8"/>
    <x v="42"/>
    <x v="1"/>
    <x v="0"/>
    <x v="0"/>
    <x v="3"/>
    <x v="25"/>
    <x v="1"/>
    <x v="0"/>
    <x v="0"/>
    <x v="32"/>
    <n v="2"/>
    <x v="0"/>
    <x v="1"/>
    <x v="1"/>
    <x v="0"/>
    <x v="0"/>
    <x v="1"/>
    <x v="0"/>
  </r>
  <r>
    <x v="1"/>
    <x v="4"/>
    <x v="8"/>
    <x v="42"/>
    <x v="1"/>
    <x v="0"/>
    <x v="0"/>
    <x v="3"/>
    <x v="25"/>
    <x v="1"/>
    <x v="0"/>
    <x v="1"/>
    <x v="32"/>
    <n v="1"/>
    <x v="0"/>
    <x v="0"/>
    <x v="1"/>
    <x v="1"/>
    <x v="0"/>
    <x v="1"/>
    <x v="1"/>
  </r>
  <r>
    <x v="1"/>
    <x v="4"/>
    <x v="8"/>
    <x v="42"/>
    <x v="1"/>
    <x v="0"/>
    <x v="0"/>
    <x v="3"/>
    <x v="26"/>
    <x v="1"/>
    <x v="0"/>
    <x v="0"/>
    <x v="32"/>
    <n v="1"/>
    <x v="0"/>
    <x v="0"/>
    <x v="1"/>
    <x v="0"/>
    <x v="0"/>
    <x v="1"/>
    <x v="0"/>
  </r>
  <r>
    <x v="1"/>
    <x v="4"/>
    <x v="8"/>
    <x v="42"/>
    <x v="1"/>
    <x v="0"/>
    <x v="0"/>
    <x v="4"/>
    <x v="25"/>
    <x v="1"/>
    <x v="0"/>
    <x v="0"/>
    <x v="32"/>
    <n v="1"/>
    <x v="0"/>
    <x v="0"/>
    <x v="1"/>
    <x v="0"/>
    <x v="1"/>
    <x v="1"/>
    <x v="0"/>
  </r>
  <r>
    <x v="1"/>
    <x v="4"/>
    <x v="8"/>
    <x v="42"/>
    <x v="1"/>
    <x v="0"/>
    <x v="0"/>
    <x v="4"/>
    <x v="25"/>
    <x v="1"/>
    <x v="0"/>
    <x v="0"/>
    <x v="32"/>
    <n v="1"/>
    <x v="0"/>
    <x v="1"/>
    <x v="1"/>
    <x v="0"/>
    <x v="1"/>
    <x v="1"/>
    <x v="0"/>
  </r>
  <r>
    <x v="1"/>
    <x v="4"/>
    <x v="8"/>
    <x v="42"/>
    <x v="1"/>
    <x v="0"/>
    <x v="0"/>
    <x v="5"/>
    <x v="25"/>
    <x v="1"/>
    <x v="0"/>
    <x v="0"/>
    <x v="32"/>
    <n v="1"/>
    <x v="0"/>
    <x v="0"/>
    <x v="1"/>
    <x v="0"/>
    <x v="0"/>
    <x v="1"/>
    <x v="0"/>
  </r>
  <r>
    <x v="1"/>
    <x v="4"/>
    <x v="8"/>
    <x v="42"/>
    <x v="1"/>
    <x v="0"/>
    <x v="0"/>
    <x v="5"/>
    <x v="26"/>
    <x v="1"/>
    <x v="0"/>
    <x v="1"/>
    <x v="32"/>
    <n v="1"/>
    <x v="0"/>
    <x v="1"/>
    <x v="1"/>
    <x v="0"/>
    <x v="0"/>
    <x v="1"/>
    <x v="0"/>
  </r>
  <r>
    <x v="1"/>
    <x v="4"/>
    <x v="8"/>
    <x v="42"/>
    <x v="1"/>
    <x v="0"/>
    <x v="0"/>
    <x v="8"/>
    <x v="25"/>
    <x v="1"/>
    <x v="0"/>
    <x v="0"/>
    <x v="32"/>
    <n v="1"/>
    <x v="0"/>
    <x v="0"/>
    <x v="1"/>
    <x v="0"/>
    <x v="0"/>
    <x v="1"/>
    <x v="0"/>
  </r>
  <r>
    <x v="1"/>
    <x v="4"/>
    <x v="8"/>
    <x v="42"/>
    <x v="1"/>
    <x v="3"/>
    <x v="0"/>
    <x v="0"/>
    <x v="25"/>
    <x v="1"/>
    <x v="0"/>
    <x v="0"/>
    <x v="29"/>
    <n v="1"/>
    <x v="0"/>
    <x v="0"/>
    <x v="1"/>
    <x v="0"/>
    <x v="0"/>
    <x v="1"/>
    <x v="0"/>
  </r>
  <r>
    <x v="1"/>
    <x v="4"/>
    <x v="8"/>
    <x v="42"/>
    <x v="1"/>
    <x v="3"/>
    <x v="0"/>
    <x v="2"/>
    <x v="25"/>
    <x v="1"/>
    <x v="0"/>
    <x v="0"/>
    <x v="32"/>
    <n v="1"/>
    <x v="0"/>
    <x v="1"/>
    <x v="1"/>
    <x v="0"/>
    <x v="0"/>
    <x v="1"/>
    <x v="0"/>
  </r>
  <r>
    <x v="1"/>
    <x v="4"/>
    <x v="8"/>
    <x v="42"/>
    <x v="1"/>
    <x v="3"/>
    <x v="0"/>
    <x v="2"/>
    <x v="26"/>
    <x v="1"/>
    <x v="0"/>
    <x v="0"/>
    <x v="32"/>
    <n v="1"/>
    <x v="0"/>
    <x v="1"/>
    <x v="1"/>
    <x v="0"/>
    <x v="0"/>
    <x v="1"/>
    <x v="0"/>
  </r>
  <r>
    <x v="1"/>
    <x v="4"/>
    <x v="8"/>
    <x v="42"/>
    <x v="1"/>
    <x v="3"/>
    <x v="0"/>
    <x v="3"/>
    <x v="25"/>
    <x v="1"/>
    <x v="0"/>
    <x v="0"/>
    <x v="32"/>
    <n v="1"/>
    <x v="0"/>
    <x v="0"/>
    <x v="1"/>
    <x v="0"/>
    <x v="0"/>
    <x v="1"/>
    <x v="0"/>
  </r>
  <r>
    <x v="1"/>
    <x v="4"/>
    <x v="8"/>
    <x v="42"/>
    <x v="1"/>
    <x v="3"/>
    <x v="0"/>
    <x v="3"/>
    <x v="25"/>
    <x v="1"/>
    <x v="0"/>
    <x v="0"/>
    <x v="32"/>
    <n v="1"/>
    <x v="0"/>
    <x v="1"/>
    <x v="1"/>
    <x v="0"/>
    <x v="1"/>
    <x v="1"/>
    <x v="0"/>
  </r>
  <r>
    <x v="1"/>
    <x v="4"/>
    <x v="8"/>
    <x v="42"/>
    <x v="1"/>
    <x v="3"/>
    <x v="0"/>
    <x v="3"/>
    <x v="25"/>
    <x v="1"/>
    <x v="0"/>
    <x v="1"/>
    <x v="32"/>
    <n v="1"/>
    <x v="0"/>
    <x v="0"/>
    <x v="1"/>
    <x v="0"/>
    <x v="0"/>
    <x v="1"/>
    <x v="0"/>
  </r>
  <r>
    <x v="1"/>
    <x v="4"/>
    <x v="8"/>
    <x v="42"/>
    <x v="1"/>
    <x v="3"/>
    <x v="0"/>
    <x v="4"/>
    <x v="25"/>
    <x v="1"/>
    <x v="0"/>
    <x v="0"/>
    <x v="32"/>
    <n v="1"/>
    <x v="0"/>
    <x v="0"/>
    <x v="1"/>
    <x v="0"/>
    <x v="0"/>
    <x v="1"/>
    <x v="0"/>
  </r>
  <r>
    <x v="1"/>
    <x v="4"/>
    <x v="8"/>
    <x v="42"/>
    <x v="1"/>
    <x v="3"/>
    <x v="0"/>
    <x v="5"/>
    <x v="25"/>
    <x v="1"/>
    <x v="0"/>
    <x v="0"/>
    <x v="32"/>
    <n v="1"/>
    <x v="0"/>
    <x v="0"/>
    <x v="1"/>
    <x v="0"/>
    <x v="0"/>
    <x v="1"/>
    <x v="0"/>
  </r>
  <r>
    <x v="1"/>
    <x v="4"/>
    <x v="8"/>
    <x v="42"/>
    <x v="1"/>
    <x v="3"/>
    <x v="0"/>
    <x v="5"/>
    <x v="25"/>
    <x v="1"/>
    <x v="0"/>
    <x v="1"/>
    <x v="32"/>
    <n v="1"/>
    <x v="0"/>
    <x v="0"/>
    <x v="1"/>
    <x v="1"/>
    <x v="0"/>
    <x v="1"/>
    <x v="1"/>
  </r>
  <r>
    <x v="1"/>
    <x v="4"/>
    <x v="8"/>
    <x v="42"/>
    <x v="1"/>
    <x v="3"/>
    <x v="0"/>
    <x v="5"/>
    <x v="26"/>
    <x v="1"/>
    <x v="0"/>
    <x v="1"/>
    <x v="32"/>
    <n v="1"/>
    <x v="0"/>
    <x v="0"/>
    <x v="1"/>
    <x v="0"/>
    <x v="1"/>
    <x v="1"/>
    <x v="0"/>
  </r>
  <r>
    <x v="1"/>
    <x v="4"/>
    <x v="8"/>
    <x v="42"/>
    <x v="1"/>
    <x v="3"/>
    <x v="0"/>
    <x v="9"/>
    <x v="25"/>
    <x v="1"/>
    <x v="0"/>
    <x v="0"/>
    <x v="32"/>
    <n v="1"/>
    <x v="0"/>
    <x v="0"/>
    <x v="1"/>
    <x v="0"/>
    <x v="0"/>
    <x v="1"/>
    <x v="0"/>
  </r>
  <r>
    <x v="1"/>
    <x v="4"/>
    <x v="8"/>
    <x v="42"/>
    <x v="1"/>
    <x v="1"/>
    <x v="1"/>
    <x v="1"/>
    <x v="25"/>
    <x v="1"/>
    <x v="0"/>
    <x v="0"/>
    <x v="32"/>
    <n v="1"/>
    <x v="0"/>
    <x v="0"/>
    <x v="1"/>
    <x v="0"/>
    <x v="0"/>
    <x v="1"/>
    <x v="0"/>
  </r>
  <r>
    <x v="1"/>
    <x v="4"/>
    <x v="8"/>
    <x v="42"/>
    <x v="1"/>
    <x v="1"/>
    <x v="1"/>
    <x v="1"/>
    <x v="25"/>
    <x v="1"/>
    <x v="0"/>
    <x v="1"/>
    <x v="32"/>
    <n v="1"/>
    <x v="0"/>
    <x v="0"/>
    <x v="1"/>
    <x v="0"/>
    <x v="0"/>
    <x v="1"/>
    <x v="0"/>
  </r>
  <r>
    <x v="1"/>
    <x v="4"/>
    <x v="8"/>
    <x v="42"/>
    <x v="1"/>
    <x v="1"/>
    <x v="1"/>
    <x v="1"/>
    <x v="26"/>
    <x v="1"/>
    <x v="0"/>
    <x v="0"/>
    <x v="32"/>
    <n v="1"/>
    <x v="0"/>
    <x v="0"/>
    <x v="1"/>
    <x v="0"/>
    <x v="0"/>
    <x v="1"/>
    <x v="0"/>
  </r>
  <r>
    <x v="1"/>
    <x v="4"/>
    <x v="8"/>
    <x v="42"/>
    <x v="1"/>
    <x v="1"/>
    <x v="1"/>
    <x v="2"/>
    <x v="25"/>
    <x v="1"/>
    <x v="0"/>
    <x v="0"/>
    <x v="32"/>
    <n v="1"/>
    <x v="0"/>
    <x v="1"/>
    <x v="1"/>
    <x v="0"/>
    <x v="0"/>
    <x v="1"/>
    <x v="0"/>
  </r>
  <r>
    <x v="1"/>
    <x v="4"/>
    <x v="8"/>
    <x v="42"/>
    <x v="1"/>
    <x v="1"/>
    <x v="1"/>
    <x v="2"/>
    <x v="25"/>
    <x v="1"/>
    <x v="0"/>
    <x v="1"/>
    <x v="32"/>
    <n v="1"/>
    <x v="0"/>
    <x v="0"/>
    <x v="1"/>
    <x v="0"/>
    <x v="0"/>
    <x v="1"/>
    <x v="0"/>
  </r>
  <r>
    <x v="1"/>
    <x v="4"/>
    <x v="8"/>
    <x v="42"/>
    <x v="1"/>
    <x v="1"/>
    <x v="1"/>
    <x v="2"/>
    <x v="26"/>
    <x v="1"/>
    <x v="0"/>
    <x v="0"/>
    <x v="32"/>
    <n v="1"/>
    <x v="0"/>
    <x v="0"/>
    <x v="1"/>
    <x v="0"/>
    <x v="0"/>
    <x v="1"/>
    <x v="0"/>
  </r>
  <r>
    <x v="1"/>
    <x v="4"/>
    <x v="8"/>
    <x v="42"/>
    <x v="1"/>
    <x v="1"/>
    <x v="1"/>
    <x v="2"/>
    <x v="26"/>
    <x v="1"/>
    <x v="0"/>
    <x v="0"/>
    <x v="32"/>
    <n v="1"/>
    <x v="0"/>
    <x v="1"/>
    <x v="1"/>
    <x v="0"/>
    <x v="0"/>
    <x v="1"/>
    <x v="0"/>
  </r>
  <r>
    <x v="1"/>
    <x v="4"/>
    <x v="8"/>
    <x v="42"/>
    <x v="1"/>
    <x v="1"/>
    <x v="1"/>
    <x v="3"/>
    <x v="25"/>
    <x v="1"/>
    <x v="0"/>
    <x v="0"/>
    <x v="29"/>
    <n v="1"/>
    <x v="0"/>
    <x v="1"/>
    <x v="1"/>
    <x v="0"/>
    <x v="0"/>
    <x v="1"/>
    <x v="0"/>
  </r>
  <r>
    <x v="1"/>
    <x v="4"/>
    <x v="8"/>
    <x v="42"/>
    <x v="1"/>
    <x v="1"/>
    <x v="1"/>
    <x v="3"/>
    <x v="25"/>
    <x v="1"/>
    <x v="0"/>
    <x v="1"/>
    <x v="32"/>
    <n v="2"/>
    <x v="0"/>
    <x v="0"/>
    <x v="1"/>
    <x v="0"/>
    <x v="0"/>
    <x v="1"/>
    <x v="0"/>
  </r>
  <r>
    <x v="1"/>
    <x v="4"/>
    <x v="8"/>
    <x v="42"/>
    <x v="1"/>
    <x v="1"/>
    <x v="1"/>
    <x v="4"/>
    <x v="25"/>
    <x v="1"/>
    <x v="0"/>
    <x v="0"/>
    <x v="32"/>
    <n v="1"/>
    <x v="0"/>
    <x v="0"/>
    <x v="1"/>
    <x v="0"/>
    <x v="0"/>
    <x v="1"/>
    <x v="0"/>
  </r>
  <r>
    <x v="1"/>
    <x v="4"/>
    <x v="8"/>
    <x v="42"/>
    <x v="1"/>
    <x v="1"/>
    <x v="1"/>
    <x v="5"/>
    <x v="25"/>
    <x v="1"/>
    <x v="0"/>
    <x v="1"/>
    <x v="32"/>
    <n v="1"/>
    <x v="0"/>
    <x v="0"/>
    <x v="1"/>
    <x v="0"/>
    <x v="0"/>
    <x v="1"/>
    <x v="0"/>
  </r>
  <r>
    <x v="1"/>
    <x v="4"/>
    <x v="8"/>
    <x v="42"/>
    <x v="1"/>
    <x v="2"/>
    <x v="1"/>
    <x v="0"/>
    <x v="25"/>
    <x v="1"/>
    <x v="0"/>
    <x v="0"/>
    <x v="32"/>
    <n v="1"/>
    <x v="0"/>
    <x v="1"/>
    <x v="1"/>
    <x v="0"/>
    <x v="0"/>
    <x v="1"/>
    <x v="0"/>
  </r>
  <r>
    <x v="1"/>
    <x v="4"/>
    <x v="8"/>
    <x v="42"/>
    <x v="1"/>
    <x v="2"/>
    <x v="1"/>
    <x v="0"/>
    <x v="26"/>
    <x v="1"/>
    <x v="0"/>
    <x v="0"/>
    <x v="32"/>
    <n v="1"/>
    <x v="0"/>
    <x v="0"/>
    <x v="1"/>
    <x v="0"/>
    <x v="0"/>
    <x v="1"/>
    <x v="0"/>
  </r>
  <r>
    <x v="1"/>
    <x v="4"/>
    <x v="8"/>
    <x v="42"/>
    <x v="1"/>
    <x v="2"/>
    <x v="1"/>
    <x v="1"/>
    <x v="25"/>
    <x v="1"/>
    <x v="0"/>
    <x v="0"/>
    <x v="29"/>
    <n v="2"/>
    <x v="0"/>
    <x v="1"/>
    <x v="1"/>
    <x v="0"/>
    <x v="0"/>
    <x v="1"/>
    <x v="0"/>
  </r>
  <r>
    <x v="1"/>
    <x v="4"/>
    <x v="8"/>
    <x v="42"/>
    <x v="1"/>
    <x v="2"/>
    <x v="1"/>
    <x v="1"/>
    <x v="25"/>
    <x v="1"/>
    <x v="0"/>
    <x v="0"/>
    <x v="32"/>
    <n v="2"/>
    <x v="0"/>
    <x v="0"/>
    <x v="1"/>
    <x v="0"/>
    <x v="0"/>
    <x v="1"/>
    <x v="0"/>
  </r>
  <r>
    <x v="1"/>
    <x v="4"/>
    <x v="8"/>
    <x v="42"/>
    <x v="1"/>
    <x v="2"/>
    <x v="1"/>
    <x v="1"/>
    <x v="25"/>
    <x v="1"/>
    <x v="0"/>
    <x v="0"/>
    <x v="32"/>
    <n v="2"/>
    <x v="0"/>
    <x v="1"/>
    <x v="1"/>
    <x v="0"/>
    <x v="0"/>
    <x v="1"/>
    <x v="0"/>
  </r>
  <r>
    <x v="1"/>
    <x v="4"/>
    <x v="8"/>
    <x v="42"/>
    <x v="1"/>
    <x v="2"/>
    <x v="1"/>
    <x v="1"/>
    <x v="25"/>
    <x v="1"/>
    <x v="0"/>
    <x v="1"/>
    <x v="32"/>
    <n v="1"/>
    <x v="0"/>
    <x v="0"/>
    <x v="1"/>
    <x v="0"/>
    <x v="0"/>
    <x v="1"/>
    <x v="0"/>
  </r>
  <r>
    <x v="1"/>
    <x v="4"/>
    <x v="8"/>
    <x v="42"/>
    <x v="1"/>
    <x v="2"/>
    <x v="1"/>
    <x v="1"/>
    <x v="26"/>
    <x v="1"/>
    <x v="0"/>
    <x v="0"/>
    <x v="29"/>
    <n v="1"/>
    <x v="0"/>
    <x v="1"/>
    <x v="1"/>
    <x v="0"/>
    <x v="0"/>
    <x v="1"/>
    <x v="0"/>
  </r>
  <r>
    <x v="1"/>
    <x v="4"/>
    <x v="8"/>
    <x v="42"/>
    <x v="1"/>
    <x v="2"/>
    <x v="1"/>
    <x v="1"/>
    <x v="26"/>
    <x v="1"/>
    <x v="0"/>
    <x v="0"/>
    <x v="32"/>
    <n v="1"/>
    <x v="0"/>
    <x v="1"/>
    <x v="1"/>
    <x v="0"/>
    <x v="0"/>
    <x v="1"/>
    <x v="0"/>
  </r>
  <r>
    <x v="1"/>
    <x v="4"/>
    <x v="8"/>
    <x v="42"/>
    <x v="1"/>
    <x v="2"/>
    <x v="1"/>
    <x v="2"/>
    <x v="25"/>
    <x v="1"/>
    <x v="0"/>
    <x v="0"/>
    <x v="32"/>
    <n v="1"/>
    <x v="0"/>
    <x v="1"/>
    <x v="1"/>
    <x v="0"/>
    <x v="0"/>
    <x v="1"/>
    <x v="0"/>
  </r>
  <r>
    <x v="1"/>
    <x v="4"/>
    <x v="8"/>
    <x v="42"/>
    <x v="1"/>
    <x v="2"/>
    <x v="1"/>
    <x v="2"/>
    <x v="26"/>
    <x v="1"/>
    <x v="0"/>
    <x v="0"/>
    <x v="79"/>
    <n v="1"/>
    <x v="0"/>
    <x v="1"/>
    <x v="1"/>
    <x v="0"/>
    <x v="0"/>
    <x v="1"/>
    <x v="0"/>
  </r>
  <r>
    <x v="1"/>
    <x v="4"/>
    <x v="8"/>
    <x v="42"/>
    <x v="1"/>
    <x v="2"/>
    <x v="1"/>
    <x v="3"/>
    <x v="25"/>
    <x v="1"/>
    <x v="0"/>
    <x v="1"/>
    <x v="32"/>
    <n v="1"/>
    <x v="0"/>
    <x v="0"/>
    <x v="1"/>
    <x v="0"/>
    <x v="0"/>
    <x v="1"/>
    <x v="0"/>
  </r>
  <r>
    <x v="1"/>
    <x v="4"/>
    <x v="8"/>
    <x v="42"/>
    <x v="1"/>
    <x v="2"/>
    <x v="1"/>
    <x v="3"/>
    <x v="26"/>
    <x v="1"/>
    <x v="0"/>
    <x v="0"/>
    <x v="32"/>
    <n v="1"/>
    <x v="0"/>
    <x v="1"/>
    <x v="1"/>
    <x v="0"/>
    <x v="0"/>
    <x v="1"/>
    <x v="0"/>
  </r>
  <r>
    <x v="1"/>
    <x v="4"/>
    <x v="8"/>
    <x v="43"/>
    <x v="0"/>
    <x v="0"/>
    <x v="0"/>
    <x v="0"/>
    <x v="28"/>
    <x v="1"/>
    <x v="0"/>
    <x v="0"/>
    <x v="32"/>
    <n v="1"/>
    <x v="0"/>
    <x v="1"/>
    <x v="1"/>
    <x v="0"/>
    <x v="0"/>
    <x v="1"/>
    <x v="0"/>
  </r>
  <r>
    <x v="1"/>
    <x v="4"/>
    <x v="8"/>
    <x v="43"/>
    <x v="0"/>
    <x v="0"/>
    <x v="0"/>
    <x v="0"/>
    <x v="25"/>
    <x v="1"/>
    <x v="0"/>
    <x v="0"/>
    <x v="79"/>
    <n v="4"/>
    <x v="0"/>
    <x v="0"/>
    <x v="1"/>
    <x v="0"/>
    <x v="0"/>
    <x v="1"/>
    <x v="0"/>
  </r>
  <r>
    <x v="1"/>
    <x v="4"/>
    <x v="8"/>
    <x v="43"/>
    <x v="0"/>
    <x v="0"/>
    <x v="0"/>
    <x v="0"/>
    <x v="25"/>
    <x v="1"/>
    <x v="0"/>
    <x v="0"/>
    <x v="32"/>
    <n v="2"/>
    <x v="0"/>
    <x v="0"/>
    <x v="1"/>
    <x v="0"/>
    <x v="0"/>
    <x v="1"/>
    <x v="0"/>
  </r>
  <r>
    <x v="1"/>
    <x v="4"/>
    <x v="8"/>
    <x v="43"/>
    <x v="0"/>
    <x v="0"/>
    <x v="0"/>
    <x v="0"/>
    <x v="25"/>
    <x v="1"/>
    <x v="0"/>
    <x v="0"/>
    <x v="32"/>
    <n v="2"/>
    <x v="0"/>
    <x v="1"/>
    <x v="1"/>
    <x v="0"/>
    <x v="0"/>
    <x v="1"/>
    <x v="0"/>
  </r>
  <r>
    <x v="1"/>
    <x v="4"/>
    <x v="8"/>
    <x v="43"/>
    <x v="0"/>
    <x v="0"/>
    <x v="0"/>
    <x v="0"/>
    <x v="25"/>
    <x v="1"/>
    <x v="0"/>
    <x v="1"/>
    <x v="29"/>
    <n v="1"/>
    <x v="0"/>
    <x v="1"/>
    <x v="1"/>
    <x v="0"/>
    <x v="0"/>
    <x v="1"/>
    <x v="0"/>
  </r>
  <r>
    <x v="1"/>
    <x v="4"/>
    <x v="8"/>
    <x v="43"/>
    <x v="0"/>
    <x v="0"/>
    <x v="0"/>
    <x v="0"/>
    <x v="26"/>
    <x v="1"/>
    <x v="0"/>
    <x v="0"/>
    <x v="32"/>
    <n v="1"/>
    <x v="0"/>
    <x v="0"/>
    <x v="1"/>
    <x v="0"/>
    <x v="0"/>
    <x v="1"/>
    <x v="0"/>
  </r>
  <r>
    <x v="1"/>
    <x v="4"/>
    <x v="8"/>
    <x v="43"/>
    <x v="0"/>
    <x v="0"/>
    <x v="0"/>
    <x v="0"/>
    <x v="27"/>
    <x v="1"/>
    <x v="0"/>
    <x v="0"/>
    <x v="32"/>
    <n v="1"/>
    <x v="0"/>
    <x v="1"/>
    <x v="1"/>
    <x v="0"/>
    <x v="0"/>
    <x v="1"/>
    <x v="0"/>
  </r>
  <r>
    <x v="1"/>
    <x v="4"/>
    <x v="8"/>
    <x v="43"/>
    <x v="0"/>
    <x v="0"/>
    <x v="0"/>
    <x v="1"/>
    <x v="28"/>
    <x v="1"/>
    <x v="0"/>
    <x v="0"/>
    <x v="79"/>
    <n v="1"/>
    <x v="0"/>
    <x v="0"/>
    <x v="1"/>
    <x v="0"/>
    <x v="0"/>
    <x v="1"/>
    <x v="0"/>
  </r>
  <r>
    <x v="1"/>
    <x v="4"/>
    <x v="8"/>
    <x v="43"/>
    <x v="0"/>
    <x v="0"/>
    <x v="0"/>
    <x v="1"/>
    <x v="28"/>
    <x v="1"/>
    <x v="0"/>
    <x v="0"/>
    <x v="32"/>
    <n v="1"/>
    <x v="0"/>
    <x v="0"/>
    <x v="1"/>
    <x v="0"/>
    <x v="0"/>
    <x v="1"/>
    <x v="0"/>
  </r>
  <r>
    <x v="1"/>
    <x v="4"/>
    <x v="8"/>
    <x v="43"/>
    <x v="0"/>
    <x v="0"/>
    <x v="0"/>
    <x v="1"/>
    <x v="28"/>
    <x v="1"/>
    <x v="0"/>
    <x v="0"/>
    <x v="32"/>
    <n v="2"/>
    <x v="0"/>
    <x v="1"/>
    <x v="1"/>
    <x v="0"/>
    <x v="0"/>
    <x v="1"/>
    <x v="0"/>
  </r>
  <r>
    <x v="1"/>
    <x v="4"/>
    <x v="8"/>
    <x v="43"/>
    <x v="0"/>
    <x v="0"/>
    <x v="0"/>
    <x v="1"/>
    <x v="25"/>
    <x v="1"/>
    <x v="0"/>
    <x v="0"/>
    <x v="29"/>
    <n v="1"/>
    <x v="0"/>
    <x v="0"/>
    <x v="1"/>
    <x v="0"/>
    <x v="0"/>
    <x v="1"/>
    <x v="0"/>
  </r>
  <r>
    <x v="1"/>
    <x v="4"/>
    <x v="8"/>
    <x v="43"/>
    <x v="0"/>
    <x v="0"/>
    <x v="0"/>
    <x v="1"/>
    <x v="25"/>
    <x v="1"/>
    <x v="0"/>
    <x v="0"/>
    <x v="29"/>
    <n v="1"/>
    <x v="0"/>
    <x v="1"/>
    <x v="1"/>
    <x v="0"/>
    <x v="0"/>
    <x v="1"/>
    <x v="0"/>
  </r>
  <r>
    <x v="1"/>
    <x v="4"/>
    <x v="8"/>
    <x v="43"/>
    <x v="0"/>
    <x v="0"/>
    <x v="0"/>
    <x v="1"/>
    <x v="25"/>
    <x v="1"/>
    <x v="0"/>
    <x v="0"/>
    <x v="79"/>
    <n v="1"/>
    <x v="0"/>
    <x v="0"/>
    <x v="1"/>
    <x v="0"/>
    <x v="0"/>
    <x v="1"/>
    <x v="0"/>
  </r>
  <r>
    <x v="1"/>
    <x v="4"/>
    <x v="8"/>
    <x v="43"/>
    <x v="0"/>
    <x v="0"/>
    <x v="0"/>
    <x v="1"/>
    <x v="25"/>
    <x v="1"/>
    <x v="0"/>
    <x v="0"/>
    <x v="79"/>
    <n v="1"/>
    <x v="0"/>
    <x v="1"/>
    <x v="1"/>
    <x v="0"/>
    <x v="0"/>
    <x v="1"/>
    <x v="0"/>
  </r>
  <r>
    <x v="1"/>
    <x v="4"/>
    <x v="8"/>
    <x v="43"/>
    <x v="0"/>
    <x v="0"/>
    <x v="0"/>
    <x v="1"/>
    <x v="25"/>
    <x v="1"/>
    <x v="0"/>
    <x v="0"/>
    <x v="32"/>
    <n v="1"/>
    <x v="0"/>
    <x v="0"/>
    <x v="1"/>
    <x v="0"/>
    <x v="0"/>
    <x v="1"/>
    <x v="0"/>
  </r>
  <r>
    <x v="1"/>
    <x v="4"/>
    <x v="8"/>
    <x v="43"/>
    <x v="0"/>
    <x v="0"/>
    <x v="0"/>
    <x v="1"/>
    <x v="25"/>
    <x v="1"/>
    <x v="0"/>
    <x v="0"/>
    <x v="32"/>
    <n v="3"/>
    <x v="0"/>
    <x v="1"/>
    <x v="1"/>
    <x v="0"/>
    <x v="0"/>
    <x v="1"/>
    <x v="0"/>
  </r>
  <r>
    <x v="1"/>
    <x v="4"/>
    <x v="8"/>
    <x v="43"/>
    <x v="0"/>
    <x v="0"/>
    <x v="0"/>
    <x v="1"/>
    <x v="25"/>
    <x v="1"/>
    <x v="0"/>
    <x v="1"/>
    <x v="32"/>
    <n v="1"/>
    <x v="0"/>
    <x v="1"/>
    <x v="1"/>
    <x v="0"/>
    <x v="0"/>
    <x v="1"/>
    <x v="0"/>
  </r>
  <r>
    <x v="1"/>
    <x v="4"/>
    <x v="8"/>
    <x v="43"/>
    <x v="0"/>
    <x v="0"/>
    <x v="0"/>
    <x v="1"/>
    <x v="26"/>
    <x v="1"/>
    <x v="0"/>
    <x v="0"/>
    <x v="29"/>
    <n v="4"/>
    <x v="0"/>
    <x v="1"/>
    <x v="1"/>
    <x v="0"/>
    <x v="0"/>
    <x v="1"/>
    <x v="0"/>
  </r>
  <r>
    <x v="1"/>
    <x v="4"/>
    <x v="8"/>
    <x v="43"/>
    <x v="0"/>
    <x v="0"/>
    <x v="0"/>
    <x v="1"/>
    <x v="26"/>
    <x v="1"/>
    <x v="0"/>
    <x v="0"/>
    <x v="79"/>
    <n v="1"/>
    <x v="0"/>
    <x v="0"/>
    <x v="1"/>
    <x v="0"/>
    <x v="0"/>
    <x v="1"/>
    <x v="0"/>
  </r>
  <r>
    <x v="1"/>
    <x v="4"/>
    <x v="8"/>
    <x v="43"/>
    <x v="0"/>
    <x v="0"/>
    <x v="0"/>
    <x v="1"/>
    <x v="26"/>
    <x v="1"/>
    <x v="0"/>
    <x v="1"/>
    <x v="32"/>
    <n v="1"/>
    <x v="0"/>
    <x v="1"/>
    <x v="1"/>
    <x v="0"/>
    <x v="0"/>
    <x v="1"/>
    <x v="0"/>
  </r>
  <r>
    <x v="1"/>
    <x v="4"/>
    <x v="8"/>
    <x v="43"/>
    <x v="0"/>
    <x v="0"/>
    <x v="0"/>
    <x v="1"/>
    <x v="27"/>
    <x v="1"/>
    <x v="0"/>
    <x v="0"/>
    <x v="79"/>
    <n v="1"/>
    <x v="0"/>
    <x v="0"/>
    <x v="1"/>
    <x v="0"/>
    <x v="0"/>
    <x v="1"/>
    <x v="0"/>
  </r>
  <r>
    <x v="1"/>
    <x v="4"/>
    <x v="8"/>
    <x v="43"/>
    <x v="0"/>
    <x v="0"/>
    <x v="0"/>
    <x v="1"/>
    <x v="27"/>
    <x v="1"/>
    <x v="0"/>
    <x v="0"/>
    <x v="32"/>
    <n v="1"/>
    <x v="0"/>
    <x v="0"/>
    <x v="1"/>
    <x v="0"/>
    <x v="0"/>
    <x v="1"/>
    <x v="0"/>
  </r>
  <r>
    <x v="1"/>
    <x v="4"/>
    <x v="8"/>
    <x v="43"/>
    <x v="0"/>
    <x v="0"/>
    <x v="0"/>
    <x v="1"/>
    <x v="27"/>
    <x v="1"/>
    <x v="0"/>
    <x v="0"/>
    <x v="32"/>
    <n v="2"/>
    <x v="0"/>
    <x v="1"/>
    <x v="1"/>
    <x v="0"/>
    <x v="0"/>
    <x v="1"/>
    <x v="0"/>
  </r>
  <r>
    <x v="1"/>
    <x v="4"/>
    <x v="8"/>
    <x v="43"/>
    <x v="0"/>
    <x v="0"/>
    <x v="0"/>
    <x v="2"/>
    <x v="28"/>
    <x v="1"/>
    <x v="0"/>
    <x v="0"/>
    <x v="29"/>
    <n v="1"/>
    <x v="0"/>
    <x v="1"/>
    <x v="1"/>
    <x v="0"/>
    <x v="0"/>
    <x v="1"/>
    <x v="0"/>
  </r>
  <r>
    <x v="1"/>
    <x v="4"/>
    <x v="8"/>
    <x v="43"/>
    <x v="0"/>
    <x v="0"/>
    <x v="0"/>
    <x v="2"/>
    <x v="25"/>
    <x v="1"/>
    <x v="0"/>
    <x v="0"/>
    <x v="29"/>
    <n v="1"/>
    <x v="0"/>
    <x v="1"/>
    <x v="1"/>
    <x v="0"/>
    <x v="0"/>
    <x v="1"/>
    <x v="0"/>
  </r>
  <r>
    <x v="1"/>
    <x v="4"/>
    <x v="8"/>
    <x v="43"/>
    <x v="0"/>
    <x v="0"/>
    <x v="0"/>
    <x v="2"/>
    <x v="25"/>
    <x v="1"/>
    <x v="0"/>
    <x v="0"/>
    <x v="79"/>
    <n v="1"/>
    <x v="0"/>
    <x v="0"/>
    <x v="1"/>
    <x v="0"/>
    <x v="0"/>
    <x v="1"/>
    <x v="0"/>
  </r>
  <r>
    <x v="1"/>
    <x v="4"/>
    <x v="8"/>
    <x v="43"/>
    <x v="0"/>
    <x v="0"/>
    <x v="0"/>
    <x v="2"/>
    <x v="25"/>
    <x v="1"/>
    <x v="0"/>
    <x v="0"/>
    <x v="32"/>
    <n v="3"/>
    <x v="0"/>
    <x v="1"/>
    <x v="1"/>
    <x v="0"/>
    <x v="0"/>
    <x v="1"/>
    <x v="0"/>
  </r>
  <r>
    <x v="1"/>
    <x v="4"/>
    <x v="8"/>
    <x v="43"/>
    <x v="0"/>
    <x v="0"/>
    <x v="0"/>
    <x v="2"/>
    <x v="26"/>
    <x v="1"/>
    <x v="0"/>
    <x v="0"/>
    <x v="32"/>
    <n v="1"/>
    <x v="0"/>
    <x v="1"/>
    <x v="1"/>
    <x v="0"/>
    <x v="0"/>
    <x v="1"/>
    <x v="0"/>
  </r>
  <r>
    <x v="1"/>
    <x v="4"/>
    <x v="8"/>
    <x v="43"/>
    <x v="0"/>
    <x v="0"/>
    <x v="0"/>
    <x v="2"/>
    <x v="27"/>
    <x v="1"/>
    <x v="0"/>
    <x v="0"/>
    <x v="29"/>
    <n v="1"/>
    <x v="0"/>
    <x v="1"/>
    <x v="1"/>
    <x v="0"/>
    <x v="0"/>
    <x v="1"/>
    <x v="0"/>
  </r>
  <r>
    <x v="1"/>
    <x v="4"/>
    <x v="8"/>
    <x v="43"/>
    <x v="0"/>
    <x v="0"/>
    <x v="0"/>
    <x v="3"/>
    <x v="25"/>
    <x v="1"/>
    <x v="0"/>
    <x v="0"/>
    <x v="29"/>
    <n v="1"/>
    <x v="0"/>
    <x v="0"/>
    <x v="1"/>
    <x v="0"/>
    <x v="0"/>
    <x v="1"/>
    <x v="0"/>
  </r>
  <r>
    <x v="1"/>
    <x v="4"/>
    <x v="8"/>
    <x v="43"/>
    <x v="0"/>
    <x v="0"/>
    <x v="0"/>
    <x v="4"/>
    <x v="25"/>
    <x v="1"/>
    <x v="0"/>
    <x v="0"/>
    <x v="32"/>
    <n v="1"/>
    <x v="0"/>
    <x v="1"/>
    <x v="1"/>
    <x v="0"/>
    <x v="0"/>
    <x v="1"/>
    <x v="0"/>
  </r>
  <r>
    <x v="1"/>
    <x v="4"/>
    <x v="8"/>
    <x v="43"/>
    <x v="0"/>
    <x v="0"/>
    <x v="0"/>
    <x v="4"/>
    <x v="26"/>
    <x v="1"/>
    <x v="0"/>
    <x v="0"/>
    <x v="32"/>
    <n v="1"/>
    <x v="0"/>
    <x v="1"/>
    <x v="1"/>
    <x v="0"/>
    <x v="0"/>
    <x v="1"/>
    <x v="0"/>
  </r>
  <r>
    <x v="1"/>
    <x v="4"/>
    <x v="8"/>
    <x v="43"/>
    <x v="0"/>
    <x v="0"/>
    <x v="0"/>
    <x v="4"/>
    <x v="26"/>
    <x v="1"/>
    <x v="0"/>
    <x v="1"/>
    <x v="32"/>
    <n v="1"/>
    <x v="0"/>
    <x v="1"/>
    <x v="1"/>
    <x v="0"/>
    <x v="0"/>
    <x v="1"/>
    <x v="0"/>
  </r>
  <r>
    <x v="1"/>
    <x v="4"/>
    <x v="8"/>
    <x v="43"/>
    <x v="0"/>
    <x v="3"/>
    <x v="0"/>
    <x v="0"/>
    <x v="25"/>
    <x v="1"/>
    <x v="0"/>
    <x v="1"/>
    <x v="32"/>
    <n v="1"/>
    <x v="0"/>
    <x v="0"/>
    <x v="1"/>
    <x v="0"/>
    <x v="0"/>
    <x v="1"/>
    <x v="0"/>
  </r>
  <r>
    <x v="1"/>
    <x v="4"/>
    <x v="8"/>
    <x v="43"/>
    <x v="0"/>
    <x v="3"/>
    <x v="0"/>
    <x v="2"/>
    <x v="25"/>
    <x v="1"/>
    <x v="0"/>
    <x v="1"/>
    <x v="79"/>
    <n v="1"/>
    <x v="0"/>
    <x v="1"/>
    <x v="1"/>
    <x v="0"/>
    <x v="0"/>
    <x v="1"/>
    <x v="0"/>
  </r>
  <r>
    <x v="1"/>
    <x v="4"/>
    <x v="8"/>
    <x v="43"/>
    <x v="0"/>
    <x v="3"/>
    <x v="0"/>
    <x v="5"/>
    <x v="25"/>
    <x v="1"/>
    <x v="0"/>
    <x v="0"/>
    <x v="32"/>
    <n v="1"/>
    <x v="0"/>
    <x v="1"/>
    <x v="1"/>
    <x v="0"/>
    <x v="0"/>
    <x v="1"/>
    <x v="0"/>
  </r>
  <r>
    <x v="1"/>
    <x v="4"/>
    <x v="8"/>
    <x v="43"/>
    <x v="0"/>
    <x v="3"/>
    <x v="0"/>
    <x v="5"/>
    <x v="25"/>
    <x v="1"/>
    <x v="0"/>
    <x v="1"/>
    <x v="32"/>
    <n v="1"/>
    <x v="0"/>
    <x v="0"/>
    <x v="1"/>
    <x v="0"/>
    <x v="0"/>
    <x v="1"/>
    <x v="0"/>
  </r>
  <r>
    <x v="1"/>
    <x v="4"/>
    <x v="8"/>
    <x v="43"/>
    <x v="0"/>
    <x v="1"/>
    <x v="1"/>
    <x v="1"/>
    <x v="25"/>
    <x v="1"/>
    <x v="0"/>
    <x v="0"/>
    <x v="29"/>
    <n v="1"/>
    <x v="0"/>
    <x v="1"/>
    <x v="1"/>
    <x v="0"/>
    <x v="0"/>
    <x v="1"/>
    <x v="0"/>
  </r>
  <r>
    <x v="1"/>
    <x v="4"/>
    <x v="8"/>
    <x v="43"/>
    <x v="0"/>
    <x v="1"/>
    <x v="1"/>
    <x v="2"/>
    <x v="25"/>
    <x v="1"/>
    <x v="0"/>
    <x v="0"/>
    <x v="29"/>
    <n v="1"/>
    <x v="0"/>
    <x v="0"/>
    <x v="1"/>
    <x v="0"/>
    <x v="0"/>
    <x v="1"/>
    <x v="0"/>
  </r>
  <r>
    <x v="1"/>
    <x v="4"/>
    <x v="8"/>
    <x v="43"/>
    <x v="0"/>
    <x v="1"/>
    <x v="1"/>
    <x v="2"/>
    <x v="25"/>
    <x v="1"/>
    <x v="0"/>
    <x v="0"/>
    <x v="32"/>
    <n v="1"/>
    <x v="0"/>
    <x v="0"/>
    <x v="1"/>
    <x v="0"/>
    <x v="0"/>
    <x v="1"/>
    <x v="0"/>
  </r>
  <r>
    <x v="1"/>
    <x v="4"/>
    <x v="8"/>
    <x v="43"/>
    <x v="0"/>
    <x v="1"/>
    <x v="1"/>
    <x v="2"/>
    <x v="26"/>
    <x v="1"/>
    <x v="0"/>
    <x v="0"/>
    <x v="29"/>
    <n v="1"/>
    <x v="0"/>
    <x v="0"/>
    <x v="1"/>
    <x v="0"/>
    <x v="0"/>
    <x v="1"/>
    <x v="0"/>
  </r>
  <r>
    <x v="1"/>
    <x v="4"/>
    <x v="8"/>
    <x v="43"/>
    <x v="0"/>
    <x v="1"/>
    <x v="1"/>
    <x v="2"/>
    <x v="26"/>
    <x v="1"/>
    <x v="0"/>
    <x v="0"/>
    <x v="32"/>
    <n v="1"/>
    <x v="0"/>
    <x v="0"/>
    <x v="1"/>
    <x v="0"/>
    <x v="0"/>
    <x v="1"/>
    <x v="0"/>
  </r>
  <r>
    <x v="1"/>
    <x v="4"/>
    <x v="8"/>
    <x v="43"/>
    <x v="0"/>
    <x v="2"/>
    <x v="1"/>
    <x v="1"/>
    <x v="28"/>
    <x v="1"/>
    <x v="0"/>
    <x v="0"/>
    <x v="32"/>
    <n v="1"/>
    <x v="0"/>
    <x v="1"/>
    <x v="1"/>
    <x v="0"/>
    <x v="0"/>
    <x v="1"/>
    <x v="0"/>
  </r>
  <r>
    <x v="1"/>
    <x v="4"/>
    <x v="8"/>
    <x v="43"/>
    <x v="0"/>
    <x v="2"/>
    <x v="1"/>
    <x v="1"/>
    <x v="25"/>
    <x v="1"/>
    <x v="6"/>
    <x v="1"/>
    <x v="42"/>
    <n v="1"/>
    <x v="0"/>
    <x v="1"/>
    <x v="1"/>
    <x v="0"/>
    <x v="0"/>
    <x v="1"/>
    <x v="0"/>
  </r>
  <r>
    <x v="1"/>
    <x v="4"/>
    <x v="8"/>
    <x v="43"/>
    <x v="0"/>
    <x v="2"/>
    <x v="1"/>
    <x v="1"/>
    <x v="25"/>
    <x v="1"/>
    <x v="0"/>
    <x v="0"/>
    <x v="32"/>
    <n v="1"/>
    <x v="0"/>
    <x v="1"/>
    <x v="1"/>
    <x v="0"/>
    <x v="0"/>
    <x v="1"/>
    <x v="0"/>
  </r>
  <r>
    <x v="1"/>
    <x v="4"/>
    <x v="8"/>
    <x v="43"/>
    <x v="0"/>
    <x v="2"/>
    <x v="1"/>
    <x v="1"/>
    <x v="25"/>
    <x v="1"/>
    <x v="0"/>
    <x v="1"/>
    <x v="32"/>
    <n v="1"/>
    <x v="0"/>
    <x v="1"/>
    <x v="1"/>
    <x v="0"/>
    <x v="0"/>
    <x v="1"/>
    <x v="0"/>
  </r>
  <r>
    <x v="1"/>
    <x v="4"/>
    <x v="8"/>
    <x v="43"/>
    <x v="0"/>
    <x v="2"/>
    <x v="1"/>
    <x v="1"/>
    <x v="27"/>
    <x v="1"/>
    <x v="0"/>
    <x v="0"/>
    <x v="32"/>
    <n v="1"/>
    <x v="0"/>
    <x v="1"/>
    <x v="1"/>
    <x v="0"/>
    <x v="0"/>
    <x v="1"/>
    <x v="0"/>
  </r>
  <r>
    <x v="1"/>
    <x v="4"/>
    <x v="8"/>
    <x v="43"/>
    <x v="0"/>
    <x v="2"/>
    <x v="1"/>
    <x v="2"/>
    <x v="28"/>
    <x v="1"/>
    <x v="0"/>
    <x v="0"/>
    <x v="79"/>
    <n v="1"/>
    <x v="0"/>
    <x v="0"/>
    <x v="1"/>
    <x v="0"/>
    <x v="0"/>
    <x v="1"/>
    <x v="0"/>
  </r>
  <r>
    <x v="1"/>
    <x v="4"/>
    <x v="8"/>
    <x v="43"/>
    <x v="0"/>
    <x v="2"/>
    <x v="1"/>
    <x v="2"/>
    <x v="28"/>
    <x v="1"/>
    <x v="0"/>
    <x v="0"/>
    <x v="79"/>
    <n v="1"/>
    <x v="0"/>
    <x v="1"/>
    <x v="1"/>
    <x v="0"/>
    <x v="0"/>
    <x v="1"/>
    <x v="0"/>
  </r>
  <r>
    <x v="1"/>
    <x v="4"/>
    <x v="8"/>
    <x v="43"/>
    <x v="0"/>
    <x v="2"/>
    <x v="1"/>
    <x v="2"/>
    <x v="25"/>
    <x v="1"/>
    <x v="0"/>
    <x v="0"/>
    <x v="79"/>
    <n v="1"/>
    <x v="0"/>
    <x v="0"/>
    <x v="1"/>
    <x v="0"/>
    <x v="0"/>
    <x v="1"/>
    <x v="0"/>
  </r>
  <r>
    <x v="1"/>
    <x v="4"/>
    <x v="8"/>
    <x v="43"/>
    <x v="0"/>
    <x v="2"/>
    <x v="1"/>
    <x v="2"/>
    <x v="25"/>
    <x v="1"/>
    <x v="0"/>
    <x v="0"/>
    <x v="32"/>
    <n v="1"/>
    <x v="0"/>
    <x v="0"/>
    <x v="1"/>
    <x v="0"/>
    <x v="0"/>
    <x v="1"/>
    <x v="0"/>
  </r>
  <r>
    <x v="1"/>
    <x v="4"/>
    <x v="8"/>
    <x v="43"/>
    <x v="0"/>
    <x v="2"/>
    <x v="1"/>
    <x v="2"/>
    <x v="27"/>
    <x v="1"/>
    <x v="0"/>
    <x v="0"/>
    <x v="1"/>
    <n v="1"/>
    <x v="0"/>
    <x v="1"/>
    <x v="1"/>
    <x v="0"/>
    <x v="0"/>
    <x v="1"/>
    <x v="0"/>
  </r>
  <r>
    <x v="1"/>
    <x v="4"/>
    <x v="8"/>
    <x v="43"/>
    <x v="0"/>
    <x v="2"/>
    <x v="1"/>
    <x v="2"/>
    <x v="27"/>
    <x v="1"/>
    <x v="0"/>
    <x v="0"/>
    <x v="79"/>
    <n v="1"/>
    <x v="0"/>
    <x v="0"/>
    <x v="1"/>
    <x v="0"/>
    <x v="0"/>
    <x v="1"/>
    <x v="0"/>
  </r>
  <r>
    <x v="1"/>
    <x v="4"/>
    <x v="8"/>
    <x v="43"/>
    <x v="0"/>
    <x v="2"/>
    <x v="1"/>
    <x v="2"/>
    <x v="27"/>
    <x v="1"/>
    <x v="0"/>
    <x v="0"/>
    <x v="79"/>
    <n v="1"/>
    <x v="0"/>
    <x v="1"/>
    <x v="1"/>
    <x v="0"/>
    <x v="0"/>
    <x v="1"/>
    <x v="0"/>
  </r>
  <r>
    <x v="1"/>
    <x v="4"/>
    <x v="8"/>
    <x v="43"/>
    <x v="1"/>
    <x v="0"/>
    <x v="0"/>
    <x v="0"/>
    <x v="25"/>
    <x v="1"/>
    <x v="0"/>
    <x v="0"/>
    <x v="29"/>
    <n v="2"/>
    <x v="0"/>
    <x v="0"/>
    <x v="1"/>
    <x v="0"/>
    <x v="0"/>
    <x v="1"/>
    <x v="0"/>
  </r>
  <r>
    <x v="1"/>
    <x v="4"/>
    <x v="8"/>
    <x v="43"/>
    <x v="1"/>
    <x v="0"/>
    <x v="0"/>
    <x v="0"/>
    <x v="25"/>
    <x v="1"/>
    <x v="0"/>
    <x v="0"/>
    <x v="79"/>
    <n v="1"/>
    <x v="0"/>
    <x v="1"/>
    <x v="1"/>
    <x v="0"/>
    <x v="0"/>
    <x v="1"/>
    <x v="0"/>
  </r>
  <r>
    <x v="1"/>
    <x v="4"/>
    <x v="8"/>
    <x v="43"/>
    <x v="1"/>
    <x v="0"/>
    <x v="0"/>
    <x v="0"/>
    <x v="25"/>
    <x v="1"/>
    <x v="0"/>
    <x v="0"/>
    <x v="32"/>
    <n v="8"/>
    <x v="0"/>
    <x v="0"/>
    <x v="1"/>
    <x v="0"/>
    <x v="0"/>
    <x v="1"/>
    <x v="0"/>
  </r>
  <r>
    <x v="1"/>
    <x v="4"/>
    <x v="8"/>
    <x v="43"/>
    <x v="1"/>
    <x v="0"/>
    <x v="0"/>
    <x v="0"/>
    <x v="25"/>
    <x v="1"/>
    <x v="0"/>
    <x v="0"/>
    <x v="32"/>
    <n v="2"/>
    <x v="0"/>
    <x v="1"/>
    <x v="1"/>
    <x v="0"/>
    <x v="0"/>
    <x v="1"/>
    <x v="0"/>
  </r>
  <r>
    <x v="1"/>
    <x v="4"/>
    <x v="8"/>
    <x v="43"/>
    <x v="1"/>
    <x v="0"/>
    <x v="0"/>
    <x v="0"/>
    <x v="26"/>
    <x v="1"/>
    <x v="0"/>
    <x v="0"/>
    <x v="29"/>
    <n v="1"/>
    <x v="0"/>
    <x v="0"/>
    <x v="1"/>
    <x v="0"/>
    <x v="0"/>
    <x v="1"/>
    <x v="0"/>
  </r>
  <r>
    <x v="1"/>
    <x v="4"/>
    <x v="8"/>
    <x v="43"/>
    <x v="1"/>
    <x v="0"/>
    <x v="0"/>
    <x v="1"/>
    <x v="28"/>
    <x v="1"/>
    <x v="0"/>
    <x v="0"/>
    <x v="32"/>
    <n v="1"/>
    <x v="0"/>
    <x v="0"/>
    <x v="1"/>
    <x v="0"/>
    <x v="0"/>
    <x v="1"/>
    <x v="0"/>
  </r>
  <r>
    <x v="1"/>
    <x v="4"/>
    <x v="8"/>
    <x v="43"/>
    <x v="1"/>
    <x v="0"/>
    <x v="0"/>
    <x v="1"/>
    <x v="25"/>
    <x v="1"/>
    <x v="0"/>
    <x v="0"/>
    <x v="29"/>
    <n v="2"/>
    <x v="0"/>
    <x v="0"/>
    <x v="1"/>
    <x v="0"/>
    <x v="0"/>
    <x v="1"/>
    <x v="0"/>
  </r>
  <r>
    <x v="1"/>
    <x v="4"/>
    <x v="8"/>
    <x v="43"/>
    <x v="1"/>
    <x v="0"/>
    <x v="0"/>
    <x v="1"/>
    <x v="25"/>
    <x v="1"/>
    <x v="0"/>
    <x v="0"/>
    <x v="29"/>
    <n v="1"/>
    <x v="0"/>
    <x v="1"/>
    <x v="1"/>
    <x v="0"/>
    <x v="0"/>
    <x v="1"/>
    <x v="0"/>
  </r>
  <r>
    <x v="1"/>
    <x v="4"/>
    <x v="8"/>
    <x v="43"/>
    <x v="1"/>
    <x v="0"/>
    <x v="0"/>
    <x v="1"/>
    <x v="25"/>
    <x v="1"/>
    <x v="0"/>
    <x v="0"/>
    <x v="79"/>
    <n v="1"/>
    <x v="0"/>
    <x v="1"/>
    <x v="1"/>
    <x v="0"/>
    <x v="0"/>
    <x v="1"/>
    <x v="0"/>
  </r>
  <r>
    <x v="1"/>
    <x v="4"/>
    <x v="8"/>
    <x v="43"/>
    <x v="1"/>
    <x v="0"/>
    <x v="0"/>
    <x v="1"/>
    <x v="25"/>
    <x v="1"/>
    <x v="0"/>
    <x v="0"/>
    <x v="32"/>
    <n v="4"/>
    <x v="0"/>
    <x v="0"/>
    <x v="1"/>
    <x v="0"/>
    <x v="0"/>
    <x v="1"/>
    <x v="0"/>
  </r>
  <r>
    <x v="1"/>
    <x v="4"/>
    <x v="8"/>
    <x v="43"/>
    <x v="1"/>
    <x v="0"/>
    <x v="0"/>
    <x v="1"/>
    <x v="25"/>
    <x v="1"/>
    <x v="0"/>
    <x v="0"/>
    <x v="32"/>
    <n v="8"/>
    <x v="0"/>
    <x v="1"/>
    <x v="1"/>
    <x v="0"/>
    <x v="0"/>
    <x v="1"/>
    <x v="0"/>
  </r>
  <r>
    <x v="1"/>
    <x v="4"/>
    <x v="8"/>
    <x v="43"/>
    <x v="1"/>
    <x v="0"/>
    <x v="0"/>
    <x v="1"/>
    <x v="25"/>
    <x v="1"/>
    <x v="0"/>
    <x v="1"/>
    <x v="29"/>
    <n v="1"/>
    <x v="0"/>
    <x v="1"/>
    <x v="1"/>
    <x v="0"/>
    <x v="0"/>
    <x v="1"/>
    <x v="0"/>
  </r>
  <r>
    <x v="1"/>
    <x v="4"/>
    <x v="8"/>
    <x v="43"/>
    <x v="1"/>
    <x v="0"/>
    <x v="0"/>
    <x v="1"/>
    <x v="26"/>
    <x v="1"/>
    <x v="0"/>
    <x v="0"/>
    <x v="29"/>
    <n v="2"/>
    <x v="0"/>
    <x v="1"/>
    <x v="1"/>
    <x v="0"/>
    <x v="0"/>
    <x v="1"/>
    <x v="0"/>
  </r>
  <r>
    <x v="1"/>
    <x v="4"/>
    <x v="8"/>
    <x v="43"/>
    <x v="1"/>
    <x v="0"/>
    <x v="0"/>
    <x v="1"/>
    <x v="26"/>
    <x v="1"/>
    <x v="0"/>
    <x v="0"/>
    <x v="32"/>
    <n v="4"/>
    <x v="0"/>
    <x v="1"/>
    <x v="1"/>
    <x v="0"/>
    <x v="0"/>
    <x v="1"/>
    <x v="0"/>
  </r>
  <r>
    <x v="1"/>
    <x v="4"/>
    <x v="8"/>
    <x v="43"/>
    <x v="1"/>
    <x v="0"/>
    <x v="0"/>
    <x v="1"/>
    <x v="27"/>
    <x v="1"/>
    <x v="0"/>
    <x v="0"/>
    <x v="32"/>
    <n v="1"/>
    <x v="0"/>
    <x v="0"/>
    <x v="1"/>
    <x v="0"/>
    <x v="0"/>
    <x v="1"/>
    <x v="0"/>
  </r>
  <r>
    <x v="1"/>
    <x v="4"/>
    <x v="8"/>
    <x v="43"/>
    <x v="1"/>
    <x v="0"/>
    <x v="0"/>
    <x v="2"/>
    <x v="25"/>
    <x v="1"/>
    <x v="0"/>
    <x v="0"/>
    <x v="29"/>
    <n v="1"/>
    <x v="0"/>
    <x v="0"/>
    <x v="1"/>
    <x v="0"/>
    <x v="0"/>
    <x v="1"/>
    <x v="0"/>
  </r>
  <r>
    <x v="1"/>
    <x v="4"/>
    <x v="8"/>
    <x v="43"/>
    <x v="1"/>
    <x v="0"/>
    <x v="0"/>
    <x v="2"/>
    <x v="25"/>
    <x v="1"/>
    <x v="0"/>
    <x v="0"/>
    <x v="29"/>
    <n v="1"/>
    <x v="0"/>
    <x v="1"/>
    <x v="1"/>
    <x v="0"/>
    <x v="0"/>
    <x v="1"/>
    <x v="0"/>
  </r>
  <r>
    <x v="1"/>
    <x v="4"/>
    <x v="8"/>
    <x v="43"/>
    <x v="1"/>
    <x v="0"/>
    <x v="0"/>
    <x v="2"/>
    <x v="25"/>
    <x v="1"/>
    <x v="0"/>
    <x v="0"/>
    <x v="32"/>
    <n v="1"/>
    <x v="0"/>
    <x v="0"/>
    <x v="1"/>
    <x v="0"/>
    <x v="0"/>
    <x v="1"/>
    <x v="0"/>
  </r>
  <r>
    <x v="1"/>
    <x v="4"/>
    <x v="8"/>
    <x v="43"/>
    <x v="1"/>
    <x v="0"/>
    <x v="0"/>
    <x v="2"/>
    <x v="25"/>
    <x v="1"/>
    <x v="0"/>
    <x v="0"/>
    <x v="32"/>
    <n v="1"/>
    <x v="0"/>
    <x v="1"/>
    <x v="1"/>
    <x v="0"/>
    <x v="0"/>
    <x v="1"/>
    <x v="0"/>
  </r>
  <r>
    <x v="1"/>
    <x v="4"/>
    <x v="8"/>
    <x v="43"/>
    <x v="1"/>
    <x v="0"/>
    <x v="0"/>
    <x v="2"/>
    <x v="26"/>
    <x v="1"/>
    <x v="0"/>
    <x v="0"/>
    <x v="29"/>
    <n v="1"/>
    <x v="0"/>
    <x v="0"/>
    <x v="1"/>
    <x v="0"/>
    <x v="0"/>
    <x v="1"/>
    <x v="0"/>
  </r>
  <r>
    <x v="1"/>
    <x v="4"/>
    <x v="8"/>
    <x v="43"/>
    <x v="1"/>
    <x v="0"/>
    <x v="0"/>
    <x v="2"/>
    <x v="26"/>
    <x v="1"/>
    <x v="0"/>
    <x v="0"/>
    <x v="29"/>
    <n v="2"/>
    <x v="0"/>
    <x v="1"/>
    <x v="1"/>
    <x v="0"/>
    <x v="0"/>
    <x v="1"/>
    <x v="0"/>
  </r>
  <r>
    <x v="1"/>
    <x v="4"/>
    <x v="8"/>
    <x v="43"/>
    <x v="1"/>
    <x v="0"/>
    <x v="0"/>
    <x v="2"/>
    <x v="26"/>
    <x v="1"/>
    <x v="0"/>
    <x v="0"/>
    <x v="32"/>
    <n v="1"/>
    <x v="0"/>
    <x v="0"/>
    <x v="1"/>
    <x v="0"/>
    <x v="0"/>
    <x v="1"/>
    <x v="0"/>
  </r>
  <r>
    <x v="1"/>
    <x v="4"/>
    <x v="8"/>
    <x v="43"/>
    <x v="1"/>
    <x v="0"/>
    <x v="0"/>
    <x v="3"/>
    <x v="25"/>
    <x v="1"/>
    <x v="0"/>
    <x v="0"/>
    <x v="29"/>
    <n v="1"/>
    <x v="0"/>
    <x v="0"/>
    <x v="1"/>
    <x v="0"/>
    <x v="0"/>
    <x v="1"/>
    <x v="0"/>
  </r>
  <r>
    <x v="1"/>
    <x v="4"/>
    <x v="8"/>
    <x v="43"/>
    <x v="1"/>
    <x v="0"/>
    <x v="0"/>
    <x v="3"/>
    <x v="25"/>
    <x v="1"/>
    <x v="0"/>
    <x v="0"/>
    <x v="32"/>
    <n v="2"/>
    <x v="0"/>
    <x v="1"/>
    <x v="1"/>
    <x v="0"/>
    <x v="0"/>
    <x v="1"/>
    <x v="0"/>
  </r>
  <r>
    <x v="1"/>
    <x v="4"/>
    <x v="8"/>
    <x v="43"/>
    <x v="1"/>
    <x v="0"/>
    <x v="0"/>
    <x v="4"/>
    <x v="25"/>
    <x v="1"/>
    <x v="0"/>
    <x v="0"/>
    <x v="79"/>
    <n v="1"/>
    <x v="0"/>
    <x v="1"/>
    <x v="1"/>
    <x v="0"/>
    <x v="0"/>
    <x v="1"/>
    <x v="0"/>
  </r>
  <r>
    <x v="1"/>
    <x v="4"/>
    <x v="8"/>
    <x v="43"/>
    <x v="1"/>
    <x v="0"/>
    <x v="0"/>
    <x v="8"/>
    <x v="25"/>
    <x v="1"/>
    <x v="0"/>
    <x v="0"/>
    <x v="79"/>
    <n v="1"/>
    <x v="0"/>
    <x v="0"/>
    <x v="1"/>
    <x v="0"/>
    <x v="0"/>
    <x v="1"/>
    <x v="0"/>
  </r>
  <r>
    <x v="1"/>
    <x v="4"/>
    <x v="8"/>
    <x v="43"/>
    <x v="1"/>
    <x v="0"/>
    <x v="0"/>
    <x v="6"/>
    <x v="25"/>
    <x v="1"/>
    <x v="0"/>
    <x v="0"/>
    <x v="79"/>
    <n v="1"/>
    <x v="0"/>
    <x v="1"/>
    <x v="1"/>
    <x v="0"/>
    <x v="0"/>
    <x v="1"/>
    <x v="0"/>
  </r>
  <r>
    <x v="1"/>
    <x v="4"/>
    <x v="8"/>
    <x v="43"/>
    <x v="1"/>
    <x v="3"/>
    <x v="0"/>
    <x v="2"/>
    <x v="27"/>
    <x v="1"/>
    <x v="0"/>
    <x v="0"/>
    <x v="32"/>
    <n v="1"/>
    <x v="0"/>
    <x v="1"/>
    <x v="1"/>
    <x v="0"/>
    <x v="0"/>
    <x v="1"/>
    <x v="0"/>
  </r>
  <r>
    <x v="1"/>
    <x v="4"/>
    <x v="8"/>
    <x v="43"/>
    <x v="1"/>
    <x v="3"/>
    <x v="0"/>
    <x v="3"/>
    <x v="25"/>
    <x v="1"/>
    <x v="0"/>
    <x v="0"/>
    <x v="79"/>
    <n v="1"/>
    <x v="0"/>
    <x v="1"/>
    <x v="1"/>
    <x v="0"/>
    <x v="0"/>
    <x v="1"/>
    <x v="0"/>
  </r>
  <r>
    <x v="1"/>
    <x v="4"/>
    <x v="8"/>
    <x v="43"/>
    <x v="1"/>
    <x v="3"/>
    <x v="0"/>
    <x v="4"/>
    <x v="25"/>
    <x v="1"/>
    <x v="0"/>
    <x v="0"/>
    <x v="79"/>
    <n v="1"/>
    <x v="0"/>
    <x v="0"/>
    <x v="1"/>
    <x v="0"/>
    <x v="0"/>
    <x v="1"/>
    <x v="0"/>
  </r>
  <r>
    <x v="1"/>
    <x v="4"/>
    <x v="8"/>
    <x v="43"/>
    <x v="1"/>
    <x v="1"/>
    <x v="1"/>
    <x v="1"/>
    <x v="25"/>
    <x v="1"/>
    <x v="0"/>
    <x v="0"/>
    <x v="79"/>
    <n v="1"/>
    <x v="0"/>
    <x v="0"/>
    <x v="1"/>
    <x v="0"/>
    <x v="0"/>
    <x v="1"/>
    <x v="0"/>
  </r>
  <r>
    <x v="1"/>
    <x v="4"/>
    <x v="8"/>
    <x v="43"/>
    <x v="1"/>
    <x v="1"/>
    <x v="1"/>
    <x v="1"/>
    <x v="25"/>
    <x v="1"/>
    <x v="0"/>
    <x v="0"/>
    <x v="79"/>
    <n v="1"/>
    <x v="0"/>
    <x v="1"/>
    <x v="1"/>
    <x v="0"/>
    <x v="0"/>
    <x v="1"/>
    <x v="0"/>
  </r>
  <r>
    <x v="1"/>
    <x v="4"/>
    <x v="8"/>
    <x v="43"/>
    <x v="1"/>
    <x v="1"/>
    <x v="1"/>
    <x v="1"/>
    <x v="25"/>
    <x v="1"/>
    <x v="0"/>
    <x v="0"/>
    <x v="32"/>
    <n v="3"/>
    <x v="0"/>
    <x v="0"/>
    <x v="1"/>
    <x v="0"/>
    <x v="0"/>
    <x v="1"/>
    <x v="0"/>
  </r>
  <r>
    <x v="1"/>
    <x v="4"/>
    <x v="8"/>
    <x v="43"/>
    <x v="1"/>
    <x v="1"/>
    <x v="1"/>
    <x v="2"/>
    <x v="28"/>
    <x v="1"/>
    <x v="0"/>
    <x v="0"/>
    <x v="32"/>
    <n v="1"/>
    <x v="0"/>
    <x v="0"/>
    <x v="1"/>
    <x v="0"/>
    <x v="0"/>
    <x v="1"/>
    <x v="0"/>
  </r>
  <r>
    <x v="1"/>
    <x v="4"/>
    <x v="8"/>
    <x v="43"/>
    <x v="1"/>
    <x v="1"/>
    <x v="1"/>
    <x v="2"/>
    <x v="28"/>
    <x v="1"/>
    <x v="0"/>
    <x v="0"/>
    <x v="32"/>
    <n v="1"/>
    <x v="0"/>
    <x v="1"/>
    <x v="1"/>
    <x v="0"/>
    <x v="0"/>
    <x v="1"/>
    <x v="0"/>
  </r>
  <r>
    <x v="1"/>
    <x v="4"/>
    <x v="8"/>
    <x v="43"/>
    <x v="1"/>
    <x v="1"/>
    <x v="1"/>
    <x v="2"/>
    <x v="25"/>
    <x v="1"/>
    <x v="0"/>
    <x v="0"/>
    <x v="29"/>
    <n v="1"/>
    <x v="0"/>
    <x v="0"/>
    <x v="1"/>
    <x v="0"/>
    <x v="0"/>
    <x v="1"/>
    <x v="0"/>
  </r>
  <r>
    <x v="1"/>
    <x v="4"/>
    <x v="8"/>
    <x v="43"/>
    <x v="1"/>
    <x v="1"/>
    <x v="1"/>
    <x v="2"/>
    <x v="25"/>
    <x v="1"/>
    <x v="0"/>
    <x v="0"/>
    <x v="29"/>
    <n v="1"/>
    <x v="0"/>
    <x v="1"/>
    <x v="1"/>
    <x v="0"/>
    <x v="0"/>
    <x v="1"/>
    <x v="0"/>
  </r>
  <r>
    <x v="1"/>
    <x v="4"/>
    <x v="8"/>
    <x v="43"/>
    <x v="1"/>
    <x v="1"/>
    <x v="1"/>
    <x v="2"/>
    <x v="25"/>
    <x v="1"/>
    <x v="0"/>
    <x v="0"/>
    <x v="79"/>
    <n v="1"/>
    <x v="0"/>
    <x v="1"/>
    <x v="1"/>
    <x v="0"/>
    <x v="0"/>
    <x v="1"/>
    <x v="0"/>
  </r>
  <r>
    <x v="1"/>
    <x v="4"/>
    <x v="8"/>
    <x v="43"/>
    <x v="1"/>
    <x v="1"/>
    <x v="1"/>
    <x v="2"/>
    <x v="25"/>
    <x v="1"/>
    <x v="0"/>
    <x v="0"/>
    <x v="32"/>
    <n v="1"/>
    <x v="0"/>
    <x v="1"/>
    <x v="1"/>
    <x v="0"/>
    <x v="0"/>
    <x v="1"/>
    <x v="0"/>
  </r>
  <r>
    <x v="1"/>
    <x v="4"/>
    <x v="8"/>
    <x v="43"/>
    <x v="1"/>
    <x v="1"/>
    <x v="1"/>
    <x v="2"/>
    <x v="26"/>
    <x v="1"/>
    <x v="0"/>
    <x v="0"/>
    <x v="32"/>
    <n v="1"/>
    <x v="0"/>
    <x v="1"/>
    <x v="1"/>
    <x v="0"/>
    <x v="0"/>
    <x v="1"/>
    <x v="0"/>
  </r>
  <r>
    <x v="1"/>
    <x v="4"/>
    <x v="8"/>
    <x v="43"/>
    <x v="1"/>
    <x v="1"/>
    <x v="1"/>
    <x v="2"/>
    <x v="27"/>
    <x v="1"/>
    <x v="0"/>
    <x v="0"/>
    <x v="32"/>
    <n v="1"/>
    <x v="0"/>
    <x v="0"/>
    <x v="1"/>
    <x v="0"/>
    <x v="0"/>
    <x v="1"/>
    <x v="0"/>
  </r>
  <r>
    <x v="1"/>
    <x v="4"/>
    <x v="8"/>
    <x v="43"/>
    <x v="1"/>
    <x v="1"/>
    <x v="1"/>
    <x v="2"/>
    <x v="27"/>
    <x v="1"/>
    <x v="0"/>
    <x v="0"/>
    <x v="32"/>
    <n v="1"/>
    <x v="0"/>
    <x v="1"/>
    <x v="1"/>
    <x v="0"/>
    <x v="0"/>
    <x v="1"/>
    <x v="0"/>
  </r>
  <r>
    <x v="1"/>
    <x v="4"/>
    <x v="8"/>
    <x v="43"/>
    <x v="1"/>
    <x v="1"/>
    <x v="1"/>
    <x v="5"/>
    <x v="25"/>
    <x v="1"/>
    <x v="0"/>
    <x v="0"/>
    <x v="29"/>
    <n v="1"/>
    <x v="0"/>
    <x v="0"/>
    <x v="1"/>
    <x v="0"/>
    <x v="0"/>
    <x v="1"/>
    <x v="0"/>
  </r>
  <r>
    <x v="1"/>
    <x v="4"/>
    <x v="8"/>
    <x v="43"/>
    <x v="1"/>
    <x v="2"/>
    <x v="1"/>
    <x v="0"/>
    <x v="25"/>
    <x v="1"/>
    <x v="0"/>
    <x v="0"/>
    <x v="32"/>
    <n v="1"/>
    <x v="0"/>
    <x v="0"/>
    <x v="1"/>
    <x v="0"/>
    <x v="0"/>
    <x v="1"/>
    <x v="0"/>
  </r>
  <r>
    <x v="1"/>
    <x v="4"/>
    <x v="8"/>
    <x v="43"/>
    <x v="1"/>
    <x v="2"/>
    <x v="1"/>
    <x v="1"/>
    <x v="25"/>
    <x v="1"/>
    <x v="0"/>
    <x v="0"/>
    <x v="29"/>
    <n v="1"/>
    <x v="0"/>
    <x v="1"/>
    <x v="1"/>
    <x v="0"/>
    <x v="0"/>
    <x v="1"/>
    <x v="0"/>
  </r>
  <r>
    <x v="1"/>
    <x v="4"/>
    <x v="8"/>
    <x v="43"/>
    <x v="1"/>
    <x v="2"/>
    <x v="1"/>
    <x v="1"/>
    <x v="25"/>
    <x v="1"/>
    <x v="0"/>
    <x v="0"/>
    <x v="32"/>
    <n v="2"/>
    <x v="0"/>
    <x v="0"/>
    <x v="1"/>
    <x v="0"/>
    <x v="0"/>
    <x v="1"/>
    <x v="0"/>
  </r>
  <r>
    <x v="1"/>
    <x v="4"/>
    <x v="8"/>
    <x v="43"/>
    <x v="1"/>
    <x v="2"/>
    <x v="1"/>
    <x v="1"/>
    <x v="25"/>
    <x v="1"/>
    <x v="0"/>
    <x v="0"/>
    <x v="32"/>
    <n v="2"/>
    <x v="0"/>
    <x v="1"/>
    <x v="1"/>
    <x v="0"/>
    <x v="0"/>
    <x v="1"/>
    <x v="0"/>
  </r>
  <r>
    <x v="1"/>
    <x v="4"/>
    <x v="8"/>
    <x v="43"/>
    <x v="1"/>
    <x v="2"/>
    <x v="1"/>
    <x v="1"/>
    <x v="26"/>
    <x v="1"/>
    <x v="0"/>
    <x v="0"/>
    <x v="29"/>
    <n v="2"/>
    <x v="0"/>
    <x v="1"/>
    <x v="1"/>
    <x v="0"/>
    <x v="0"/>
    <x v="1"/>
    <x v="0"/>
  </r>
  <r>
    <x v="1"/>
    <x v="4"/>
    <x v="8"/>
    <x v="43"/>
    <x v="1"/>
    <x v="2"/>
    <x v="1"/>
    <x v="1"/>
    <x v="26"/>
    <x v="1"/>
    <x v="0"/>
    <x v="0"/>
    <x v="32"/>
    <n v="2"/>
    <x v="0"/>
    <x v="1"/>
    <x v="1"/>
    <x v="0"/>
    <x v="0"/>
    <x v="1"/>
    <x v="0"/>
  </r>
  <r>
    <x v="1"/>
    <x v="4"/>
    <x v="8"/>
    <x v="43"/>
    <x v="1"/>
    <x v="2"/>
    <x v="1"/>
    <x v="2"/>
    <x v="25"/>
    <x v="1"/>
    <x v="3"/>
    <x v="0"/>
    <x v="80"/>
    <n v="1"/>
    <x v="0"/>
    <x v="0"/>
    <x v="1"/>
    <x v="0"/>
    <x v="0"/>
    <x v="1"/>
    <x v="0"/>
  </r>
  <r>
    <x v="1"/>
    <x v="4"/>
    <x v="8"/>
    <x v="43"/>
    <x v="1"/>
    <x v="2"/>
    <x v="1"/>
    <x v="2"/>
    <x v="25"/>
    <x v="1"/>
    <x v="0"/>
    <x v="0"/>
    <x v="79"/>
    <n v="2"/>
    <x v="0"/>
    <x v="0"/>
    <x v="1"/>
    <x v="0"/>
    <x v="0"/>
    <x v="1"/>
    <x v="0"/>
  </r>
  <r>
    <x v="1"/>
    <x v="4"/>
    <x v="8"/>
    <x v="43"/>
    <x v="1"/>
    <x v="2"/>
    <x v="1"/>
    <x v="2"/>
    <x v="25"/>
    <x v="1"/>
    <x v="0"/>
    <x v="1"/>
    <x v="29"/>
    <n v="1"/>
    <x v="0"/>
    <x v="1"/>
    <x v="1"/>
    <x v="0"/>
    <x v="0"/>
    <x v="1"/>
    <x v="0"/>
  </r>
  <r>
    <x v="1"/>
    <x v="4"/>
    <x v="8"/>
    <x v="43"/>
    <x v="1"/>
    <x v="2"/>
    <x v="1"/>
    <x v="2"/>
    <x v="25"/>
    <x v="1"/>
    <x v="0"/>
    <x v="1"/>
    <x v="32"/>
    <n v="1"/>
    <x v="0"/>
    <x v="0"/>
    <x v="1"/>
    <x v="0"/>
    <x v="0"/>
    <x v="1"/>
    <x v="0"/>
  </r>
  <r>
    <x v="1"/>
    <x v="4"/>
    <x v="8"/>
    <x v="43"/>
    <x v="1"/>
    <x v="2"/>
    <x v="1"/>
    <x v="2"/>
    <x v="26"/>
    <x v="1"/>
    <x v="3"/>
    <x v="0"/>
    <x v="80"/>
    <n v="1"/>
    <x v="0"/>
    <x v="0"/>
    <x v="1"/>
    <x v="0"/>
    <x v="0"/>
    <x v="1"/>
    <x v="0"/>
  </r>
  <r>
    <x v="1"/>
    <x v="4"/>
    <x v="8"/>
    <x v="43"/>
    <x v="1"/>
    <x v="2"/>
    <x v="1"/>
    <x v="2"/>
    <x v="26"/>
    <x v="1"/>
    <x v="0"/>
    <x v="0"/>
    <x v="32"/>
    <n v="1"/>
    <x v="0"/>
    <x v="1"/>
    <x v="1"/>
    <x v="0"/>
    <x v="0"/>
    <x v="1"/>
    <x v="0"/>
  </r>
  <r>
    <x v="1"/>
    <x v="4"/>
    <x v="8"/>
    <x v="44"/>
    <x v="0"/>
    <x v="0"/>
    <x v="0"/>
    <x v="1"/>
    <x v="25"/>
    <x v="1"/>
    <x v="0"/>
    <x v="0"/>
    <x v="82"/>
    <n v="1"/>
    <x v="0"/>
    <x v="1"/>
    <x v="1"/>
    <x v="0"/>
    <x v="0"/>
    <x v="1"/>
    <x v="0"/>
  </r>
  <r>
    <x v="1"/>
    <x v="4"/>
    <x v="8"/>
    <x v="44"/>
    <x v="0"/>
    <x v="0"/>
    <x v="0"/>
    <x v="1"/>
    <x v="25"/>
    <x v="1"/>
    <x v="0"/>
    <x v="0"/>
    <x v="32"/>
    <n v="2"/>
    <x v="0"/>
    <x v="1"/>
    <x v="1"/>
    <x v="0"/>
    <x v="0"/>
    <x v="1"/>
    <x v="0"/>
  </r>
  <r>
    <x v="1"/>
    <x v="4"/>
    <x v="8"/>
    <x v="44"/>
    <x v="0"/>
    <x v="0"/>
    <x v="0"/>
    <x v="1"/>
    <x v="27"/>
    <x v="1"/>
    <x v="2"/>
    <x v="0"/>
    <x v="20"/>
    <n v="1"/>
    <x v="0"/>
    <x v="1"/>
    <x v="1"/>
    <x v="0"/>
    <x v="0"/>
    <x v="1"/>
    <x v="0"/>
  </r>
  <r>
    <x v="1"/>
    <x v="4"/>
    <x v="8"/>
    <x v="44"/>
    <x v="0"/>
    <x v="0"/>
    <x v="0"/>
    <x v="1"/>
    <x v="27"/>
    <x v="1"/>
    <x v="2"/>
    <x v="0"/>
    <x v="68"/>
    <n v="1"/>
    <x v="0"/>
    <x v="1"/>
    <x v="1"/>
    <x v="0"/>
    <x v="0"/>
    <x v="1"/>
    <x v="0"/>
  </r>
  <r>
    <x v="1"/>
    <x v="4"/>
    <x v="8"/>
    <x v="44"/>
    <x v="0"/>
    <x v="0"/>
    <x v="0"/>
    <x v="4"/>
    <x v="36"/>
    <x v="3"/>
    <x v="0"/>
    <x v="0"/>
    <x v="65"/>
    <n v="1"/>
    <x v="2"/>
    <x v="0"/>
    <x v="0"/>
    <x v="0"/>
    <x v="0"/>
    <x v="1"/>
    <x v="0"/>
  </r>
  <r>
    <x v="1"/>
    <x v="4"/>
    <x v="8"/>
    <x v="44"/>
    <x v="0"/>
    <x v="3"/>
    <x v="0"/>
    <x v="0"/>
    <x v="25"/>
    <x v="1"/>
    <x v="0"/>
    <x v="0"/>
    <x v="32"/>
    <n v="1"/>
    <x v="0"/>
    <x v="0"/>
    <x v="1"/>
    <x v="0"/>
    <x v="0"/>
    <x v="1"/>
    <x v="0"/>
  </r>
  <r>
    <x v="1"/>
    <x v="4"/>
    <x v="8"/>
    <x v="44"/>
    <x v="0"/>
    <x v="1"/>
    <x v="1"/>
    <x v="1"/>
    <x v="25"/>
    <x v="1"/>
    <x v="0"/>
    <x v="0"/>
    <x v="32"/>
    <n v="1"/>
    <x v="0"/>
    <x v="0"/>
    <x v="1"/>
    <x v="0"/>
    <x v="0"/>
    <x v="1"/>
    <x v="0"/>
  </r>
  <r>
    <x v="1"/>
    <x v="4"/>
    <x v="8"/>
    <x v="44"/>
    <x v="0"/>
    <x v="1"/>
    <x v="1"/>
    <x v="2"/>
    <x v="36"/>
    <x v="3"/>
    <x v="0"/>
    <x v="1"/>
    <x v="32"/>
    <n v="1"/>
    <x v="2"/>
    <x v="1"/>
    <x v="0"/>
    <x v="0"/>
    <x v="0"/>
    <x v="1"/>
    <x v="0"/>
  </r>
  <r>
    <x v="1"/>
    <x v="4"/>
    <x v="8"/>
    <x v="44"/>
    <x v="0"/>
    <x v="2"/>
    <x v="1"/>
    <x v="1"/>
    <x v="25"/>
    <x v="1"/>
    <x v="0"/>
    <x v="1"/>
    <x v="32"/>
    <n v="1"/>
    <x v="0"/>
    <x v="1"/>
    <x v="1"/>
    <x v="0"/>
    <x v="0"/>
    <x v="1"/>
    <x v="0"/>
  </r>
  <r>
    <x v="1"/>
    <x v="4"/>
    <x v="8"/>
    <x v="44"/>
    <x v="0"/>
    <x v="2"/>
    <x v="1"/>
    <x v="1"/>
    <x v="36"/>
    <x v="3"/>
    <x v="0"/>
    <x v="0"/>
    <x v="29"/>
    <n v="1"/>
    <x v="2"/>
    <x v="0"/>
    <x v="0"/>
    <x v="0"/>
    <x v="0"/>
    <x v="1"/>
    <x v="0"/>
  </r>
  <r>
    <x v="1"/>
    <x v="4"/>
    <x v="8"/>
    <x v="44"/>
    <x v="0"/>
    <x v="2"/>
    <x v="1"/>
    <x v="2"/>
    <x v="25"/>
    <x v="1"/>
    <x v="0"/>
    <x v="0"/>
    <x v="32"/>
    <n v="1"/>
    <x v="0"/>
    <x v="0"/>
    <x v="1"/>
    <x v="0"/>
    <x v="0"/>
    <x v="1"/>
    <x v="0"/>
  </r>
  <r>
    <x v="1"/>
    <x v="4"/>
    <x v="8"/>
    <x v="44"/>
    <x v="0"/>
    <x v="2"/>
    <x v="1"/>
    <x v="3"/>
    <x v="36"/>
    <x v="3"/>
    <x v="0"/>
    <x v="1"/>
    <x v="79"/>
    <n v="1"/>
    <x v="2"/>
    <x v="1"/>
    <x v="0"/>
    <x v="0"/>
    <x v="0"/>
    <x v="1"/>
    <x v="0"/>
  </r>
  <r>
    <x v="1"/>
    <x v="4"/>
    <x v="8"/>
    <x v="44"/>
    <x v="0"/>
    <x v="2"/>
    <x v="1"/>
    <x v="4"/>
    <x v="27"/>
    <x v="1"/>
    <x v="0"/>
    <x v="1"/>
    <x v="32"/>
    <n v="1"/>
    <x v="0"/>
    <x v="1"/>
    <x v="1"/>
    <x v="0"/>
    <x v="0"/>
    <x v="1"/>
    <x v="0"/>
  </r>
  <r>
    <x v="1"/>
    <x v="4"/>
    <x v="8"/>
    <x v="44"/>
    <x v="0"/>
    <x v="2"/>
    <x v="1"/>
    <x v="8"/>
    <x v="36"/>
    <x v="3"/>
    <x v="0"/>
    <x v="1"/>
    <x v="29"/>
    <n v="1"/>
    <x v="2"/>
    <x v="0"/>
    <x v="0"/>
    <x v="0"/>
    <x v="0"/>
    <x v="1"/>
    <x v="0"/>
  </r>
  <r>
    <x v="1"/>
    <x v="4"/>
    <x v="8"/>
    <x v="44"/>
    <x v="1"/>
    <x v="0"/>
    <x v="0"/>
    <x v="0"/>
    <x v="25"/>
    <x v="1"/>
    <x v="0"/>
    <x v="0"/>
    <x v="79"/>
    <n v="1"/>
    <x v="0"/>
    <x v="1"/>
    <x v="1"/>
    <x v="0"/>
    <x v="0"/>
    <x v="1"/>
    <x v="0"/>
  </r>
  <r>
    <x v="1"/>
    <x v="4"/>
    <x v="8"/>
    <x v="44"/>
    <x v="1"/>
    <x v="0"/>
    <x v="0"/>
    <x v="1"/>
    <x v="25"/>
    <x v="1"/>
    <x v="0"/>
    <x v="0"/>
    <x v="79"/>
    <n v="1"/>
    <x v="0"/>
    <x v="1"/>
    <x v="1"/>
    <x v="0"/>
    <x v="0"/>
    <x v="1"/>
    <x v="0"/>
  </r>
  <r>
    <x v="1"/>
    <x v="4"/>
    <x v="8"/>
    <x v="44"/>
    <x v="1"/>
    <x v="0"/>
    <x v="0"/>
    <x v="1"/>
    <x v="25"/>
    <x v="1"/>
    <x v="0"/>
    <x v="0"/>
    <x v="32"/>
    <n v="1"/>
    <x v="0"/>
    <x v="0"/>
    <x v="1"/>
    <x v="0"/>
    <x v="0"/>
    <x v="1"/>
    <x v="0"/>
  </r>
  <r>
    <x v="1"/>
    <x v="4"/>
    <x v="8"/>
    <x v="44"/>
    <x v="1"/>
    <x v="0"/>
    <x v="0"/>
    <x v="1"/>
    <x v="36"/>
    <x v="3"/>
    <x v="0"/>
    <x v="0"/>
    <x v="32"/>
    <n v="1"/>
    <x v="2"/>
    <x v="1"/>
    <x v="0"/>
    <x v="0"/>
    <x v="0"/>
    <x v="1"/>
    <x v="0"/>
  </r>
  <r>
    <x v="1"/>
    <x v="4"/>
    <x v="8"/>
    <x v="44"/>
    <x v="1"/>
    <x v="0"/>
    <x v="0"/>
    <x v="1"/>
    <x v="27"/>
    <x v="1"/>
    <x v="3"/>
    <x v="1"/>
    <x v="75"/>
    <n v="1"/>
    <x v="0"/>
    <x v="0"/>
    <x v="1"/>
    <x v="0"/>
    <x v="0"/>
    <x v="1"/>
    <x v="0"/>
  </r>
  <r>
    <x v="1"/>
    <x v="4"/>
    <x v="8"/>
    <x v="44"/>
    <x v="1"/>
    <x v="0"/>
    <x v="0"/>
    <x v="1"/>
    <x v="27"/>
    <x v="1"/>
    <x v="0"/>
    <x v="0"/>
    <x v="79"/>
    <n v="1"/>
    <x v="0"/>
    <x v="1"/>
    <x v="1"/>
    <x v="0"/>
    <x v="0"/>
    <x v="1"/>
    <x v="0"/>
  </r>
  <r>
    <x v="1"/>
    <x v="4"/>
    <x v="8"/>
    <x v="44"/>
    <x v="1"/>
    <x v="0"/>
    <x v="0"/>
    <x v="2"/>
    <x v="36"/>
    <x v="3"/>
    <x v="0"/>
    <x v="0"/>
    <x v="79"/>
    <n v="1"/>
    <x v="2"/>
    <x v="1"/>
    <x v="0"/>
    <x v="0"/>
    <x v="0"/>
    <x v="1"/>
    <x v="0"/>
  </r>
  <r>
    <x v="1"/>
    <x v="4"/>
    <x v="8"/>
    <x v="44"/>
    <x v="1"/>
    <x v="0"/>
    <x v="0"/>
    <x v="2"/>
    <x v="27"/>
    <x v="1"/>
    <x v="3"/>
    <x v="1"/>
    <x v="52"/>
    <n v="1"/>
    <x v="0"/>
    <x v="1"/>
    <x v="1"/>
    <x v="0"/>
    <x v="0"/>
    <x v="1"/>
    <x v="0"/>
  </r>
  <r>
    <x v="1"/>
    <x v="4"/>
    <x v="8"/>
    <x v="44"/>
    <x v="1"/>
    <x v="0"/>
    <x v="0"/>
    <x v="2"/>
    <x v="27"/>
    <x v="1"/>
    <x v="0"/>
    <x v="0"/>
    <x v="32"/>
    <n v="1"/>
    <x v="0"/>
    <x v="1"/>
    <x v="1"/>
    <x v="0"/>
    <x v="0"/>
    <x v="1"/>
    <x v="0"/>
  </r>
  <r>
    <x v="1"/>
    <x v="4"/>
    <x v="8"/>
    <x v="44"/>
    <x v="1"/>
    <x v="0"/>
    <x v="0"/>
    <x v="3"/>
    <x v="36"/>
    <x v="3"/>
    <x v="0"/>
    <x v="0"/>
    <x v="32"/>
    <n v="1"/>
    <x v="2"/>
    <x v="1"/>
    <x v="0"/>
    <x v="0"/>
    <x v="1"/>
    <x v="1"/>
    <x v="0"/>
  </r>
  <r>
    <x v="1"/>
    <x v="4"/>
    <x v="8"/>
    <x v="44"/>
    <x v="1"/>
    <x v="0"/>
    <x v="0"/>
    <x v="4"/>
    <x v="27"/>
    <x v="1"/>
    <x v="6"/>
    <x v="0"/>
    <x v="40"/>
    <n v="1"/>
    <x v="0"/>
    <x v="1"/>
    <x v="1"/>
    <x v="0"/>
    <x v="0"/>
    <x v="1"/>
    <x v="0"/>
  </r>
  <r>
    <x v="1"/>
    <x v="4"/>
    <x v="8"/>
    <x v="44"/>
    <x v="1"/>
    <x v="1"/>
    <x v="1"/>
    <x v="1"/>
    <x v="25"/>
    <x v="1"/>
    <x v="0"/>
    <x v="0"/>
    <x v="32"/>
    <n v="1"/>
    <x v="0"/>
    <x v="0"/>
    <x v="1"/>
    <x v="0"/>
    <x v="0"/>
    <x v="1"/>
    <x v="0"/>
  </r>
  <r>
    <x v="1"/>
    <x v="4"/>
    <x v="8"/>
    <x v="44"/>
    <x v="1"/>
    <x v="1"/>
    <x v="1"/>
    <x v="2"/>
    <x v="36"/>
    <x v="3"/>
    <x v="0"/>
    <x v="0"/>
    <x v="7"/>
    <n v="1"/>
    <x v="2"/>
    <x v="1"/>
    <x v="0"/>
    <x v="0"/>
    <x v="0"/>
    <x v="1"/>
    <x v="0"/>
  </r>
  <r>
    <x v="1"/>
    <x v="4"/>
    <x v="8"/>
    <x v="44"/>
    <x v="1"/>
    <x v="1"/>
    <x v="1"/>
    <x v="3"/>
    <x v="36"/>
    <x v="3"/>
    <x v="0"/>
    <x v="0"/>
    <x v="65"/>
    <n v="1"/>
    <x v="2"/>
    <x v="0"/>
    <x v="0"/>
    <x v="0"/>
    <x v="0"/>
    <x v="1"/>
    <x v="0"/>
  </r>
  <r>
    <x v="1"/>
    <x v="4"/>
    <x v="8"/>
    <x v="44"/>
    <x v="1"/>
    <x v="1"/>
    <x v="1"/>
    <x v="3"/>
    <x v="36"/>
    <x v="3"/>
    <x v="0"/>
    <x v="1"/>
    <x v="7"/>
    <n v="1"/>
    <x v="2"/>
    <x v="0"/>
    <x v="0"/>
    <x v="0"/>
    <x v="0"/>
    <x v="1"/>
    <x v="0"/>
  </r>
  <r>
    <x v="1"/>
    <x v="4"/>
    <x v="8"/>
    <x v="44"/>
    <x v="1"/>
    <x v="1"/>
    <x v="1"/>
    <x v="4"/>
    <x v="36"/>
    <x v="3"/>
    <x v="0"/>
    <x v="0"/>
    <x v="65"/>
    <n v="1"/>
    <x v="2"/>
    <x v="0"/>
    <x v="0"/>
    <x v="0"/>
    <x v="0"/>
    <x v="1"/>
    <x v="0"/>
  </r>
  <r>
    <x v="1"/>
    <x v="4"/>
    <x v="8"/>
    <x v="44"/>
    <x v="1"/>
    <x v="1"/>
    <x v="1"/>
    <x v="5"/>
    <x v="36"/>
    <x v="3"/>
    <x v="0"/>
    <x v="1"/>
    <x v="7"/>
    <n v="1"/>
    <x v="2"/>
    <x v="1"/>
    <x v="0"/>
    <x v="0"/>
    <x v="0"/>
    <x v="1"/>
    <x v="0"/>
  </r>
  <r>
    <x v="1"/>
    <x v="4"/>
    <x v="8"/>
    <x v="44"/>
    <x v="1"/>
    <x v="2"/>
    <x v="1"/>
    <x v="1"/>
    <x v="36"/>
    <x v="3"/>
    <x v="0"/>
    <x v="0"/>
    <x v="79"/>
    <n v="1"/>
    <x v="2"/>
    <x v="1"/>
    <x v="0"/>
    <x v="0"/>
    <x v="0"/>
    <x v="1"/>
    <x v="0"/>
  </r>
  <r>
    <x v="1"/>
    <x v="4"/>
    <x v="8"/>
    <x v="44"/>
    <x v="1"/>
    <x v="2"/>
    <x v="1"/>
    <x v="3"/>
    <x v="27"/>
    <x v="1"/>
    <x v="6"/>
    <x v="0"/>
    <x v="30"/>
    <n v="1"/>
    <x v="0"/>
    <x v="1"/>
    <x v="1"/>
    <x v="0"/>
    <x v="0"/>
    <x v="1"/>
    <x v="0"/>
  </r>
  <r>
    <x v="1"/>
    <x v="5"/>
    <x v="5"/>
    <x v="6"/>
    <x v="0"/>
    <x v="0"/>
    <x v="0"/>
    <x v="0"/>
    <x v="37"/>
    <x v="3"/>
    <x v="0"/>
    <x v="0"/>
    <x v="31"/>
    <n v="2"/>
    <x v="0"/>
    <x v="1"/>
    <x v="0"/>
    <x v="0"/>
    <x v="0"/>
    <x v="0"/>
    <x v="0"/>
  </r>
  <r>
    <x v="1"/>
    <x v="5"/>
    <x v="5"/>
    <x v="6"/>
    <x v="0"/>
    <x v="0"/>
    <x v="0"/>
    <x v="1"/>
    <x v="37"/>
    <x v="3"/>
    <x v="0"/>
    <x v="0"/>
    <x v="0"/>
    <n v="1"/>
    <x v="0"/>
    <x v="1"/>
    <x v="0"/>
    <x v="0"/>
    <x v="0"/>
    <x v="0"/>
    <x v="0"/>
  </r>
  <r>
    <x v="1"/>
    <x v="5"/>
    <x v="5"/>
    <x v="6"/>
    <x v="0"/>
    <x v="0"/>
    <x v="0"/>
    <x v="1"/>
    <x v="37"/>
    <x v="3"/>
    <x v="0"/>
    <x v="0"/>
    <x v="31"/>
    <n v="8"/>
    <x v="0"/>
    <x v="1"/>
    <x v="0"/>
    <x v="0"/>
    <x v="0"/>
    <x v="0"/>
    <x v="0"/>
  </r>
  <r>
    <x v="1"/>
    <x v="5"/>
    <x v="5"/>
    <x v="6"/>
    <x v="0"/>
    <x v="0"/>
    <x v="0"/>
    <x v="5"/>
    <x v="37"/>
    <x v="3"/>
    <x v="0"/>
    <x v="0"/>
    <x v="31"/>
    <n v="1"/>
    <x v="0"/>
    <x v="1"/>
    <x v="0"/>
    <x v="0"/>
    <x v="0"/>
    <x v="0"/>
    <x v="0"/>
  </r>
  <r>
    <x v="1"/>
    <x v="5"/>
    <x v="5"/>
    <x v="6"/>
    <x v="0"/>
    <x v="3"/>
    <x v="0"/>
    <x v="1"/>
    <x v="37"/>
    <x v="3"/>
    <x v="0"/>
    <x v="0"/>
    <x v="31"/>
    <n v="1"/>
    <x v="0"/>
    <x v="0"/>
    <x v="0"/>
    <x v="0"/>
    <x v="0"/>
    <x v="0"/>
    <x v="0"/>
  </r>
  <r>
    <x v="1"/>
    <x v="5"/>
    <x v="5"/>
    <x v="6"/>
    <x v="1"/>
    <x v="0"/>
    <x v="0"/>
    <x v="0"/>
    <x v="37"/>
    <x v="3"/>
    <x v="0"/>
    <x v="0"/>
    <x v="31"/>
    <n v="3"/>
    <x v="0"/>
    <x v="0"/>
    <x v="0"/>
    <x v="0"/>
    <x v="0"/>
    <x v="0"/>
    <x v="0"/>
  </r>
  <r>
    <x v="1"/>
    <x v="5"/>
    <x v="5"/>
    <x v="6"/>
    <x v="1"/>
    <x v="0"/>
    <x v="0"/>
    <x v="0"/>
    <x v="37"/>
    <x v="3"/>
    <x v="0"/>
    <x v="0"/>
    <x v="31"/>
    <n v="3"/>
    <x v="0"/>
    <x v="1"/>
    <x v="0"/>
    <x v="0"/>
    <x v="0"/>
    <x v="0"/>
    <x v="0"/>
  </r>
  <r>
    <x v="1"/>
    <x v="5"/>
    <x v="5"/>
    <x v="6"/>
    <x v="1"/>
    <x v="0"/>
    <x v="0"/>
    <x v="1"/>
    <x v="37"/>
    <x v="3"/>
    <x v="0"/>
    <x v="0"/>
    <x v="0"/>
    <n v="1"/>
    <x v="3"/>
    <x v="1"/>
    <x v="0"/>
    <x v="0"/>
    <x v="0"/>
    <x v="0"/>
    <x v="0"/>
  </r>
  <r>
    <x v="1"/>
    <x v="5"/>
    <x v="5"/>
    <x v="6"/>
    <x v="1"/>
    <x v="0"/>
    <x v="0"/>
    <x v="1"/>
    <x v="37"/>
    <x v="3"/>
    <x v="0"/>
    <x v="0"/>
    <x v="31"/>
    <n v="8"/>
    <x v="0"/>
    <x v="1"/>
    <x v="0"/>
    <x v="0"/>
    <x v="0"/>
    <x v="0"/>
    <x v="0"/>
  </r>
  <r>
    <x v="1"/>
    <x v="5"/>
    <x v="5"/>
    <x v="6"/>
    <x v="1"/>
    <x v="0"/>
    <x v="0"/>
    <x v="1"/>
    <x v="37"/>
    <x v="3"/>
    <x v="0"/>
    <x v="1"/>
    <x v="31"/>
    <n v="1"/>
    <x v="0"/>
    <x v="1"/>
    <x v="0"/>
    <x v="0"/>
    <x v="0"/>
    <x v="0"/>
    <x v="0"/>
  </r>
  <r>
    <x v="1"/>
    <x v="5"/>
    <x v="5"/>
    <x v="6"/>
    <x v="1"/>
    <x v="0"/>
    <x v="0"/>
    <x v="2"/>
    <x v="37"/>
    <x v="3"/>
    <x v="0"/>
    <x v="0"/>
    <x v="31"/>
    <n v="1"/>
    <x v="0"/>
    <x v="0"/>
    <x v="0"/>
    <x v="0"/>
    <x v="0"/>
    <x v="0"/>
    <x v="0"/>
  </r>
  <r>
    <x v="1"/>
    <x v="5"/>
    <x v="5"/>
    <x v="6"/>
    <x v="1"/>
    <x v="0"/>
    <x v="0"/>
    <x v="2"/>
    <x v="37"/>
    <x v="3"/>
    <x v="0"/>
    <x v="0"/>
    <x v="31"/>
    <n v="3"/>
    <x v="0"/>
    <x v="1"/>
    <x v="0"/>
    <x v="0"/>
    <x v="0"/>
    <x v="0"/>
    <x v="0"/>
  </r>
  <r>
    <x v="1"/>
    <x v="5"/>
    <x v="5"/>
    <x v="6"/>
    <x v="1"/>
    <x v="0"/>
    <x v="0"/>
    <x v="3"/>
    <x v="37"/>
    <x v="3"/>
    <x v="0"/>
    <x v="0"/>
    <x v="31"/>
    <n v="1"/>
    <x v="0"/>
    <x v="0"/>
    <x v="0"/>
    <x v="0"/>
    <x v="0"/>
    <x v="0"/>
    <x v="0"/>
  </r>
  <r>
    <x v="1"/>
    <x v="5"/>
    <x v="5"/>
    <x v="6"/>
    <x v="1"/>
    <x v="0"/>
    <x v="0"/>
    <x v="3"/>
    <x v="37"/>
    <x v="3"/>
    <x v="0"/>
    <x v="0"/>
    <x v="31"/>
    <n v="2"/>
    <x v="0"/>
    <x v="1"/>
    <x v="0"/>
    <x v="0"/>
    <x v="0"/>
    <x v="0"/>
    <x v="0"/>
  </r>
  <r>
    <x v="1"/>
    <x v="5"/>
    <x v="5"/>
    <x v="6"/>
    <x v="1"/>
    <x v="0"/>
    <x v="0"/>
    <x v="5"/>
    <x v="37"/>
    <x v="3"/>
    <x v="0"/>
    <x v="0"/>
    <x v="31"/>
    <n v="1"/>
    <x v="0"/>
    <x v="0"/>
    <x v="0"/>
    <x v="0"/>
    <x v="0"/>
    <x v="0"/>
    <x v="0"/>
  </r>
  <r>
    <x v="1"/>
    <x v="5"/>
    <x v="5"/>
    <x v="6"/>
    <x v="1"/>
    <x v="0"/>
    <x v="0"/>
    <x v="5"/>
    <x v="37"/>
    <x v="3"/>
    <x v="0"/>
    <x v="0"/>
    <x v="31"/>
    <n v="1"/>
    <x v="0"/>
    <x v="1"/>
    <x v="0"/>
    <x v="0"/>
    <x v="0"/>
    <x v="0"/>
    <x v="0"/>
  </r>
  <r>
    <x v="1"/>
    <x v="5"/>
    <x v="5"/>
    <x v="6"/>
    <x v="1"/>
    <x v="3"/>
    <x v="0"/>
    <x v="0"/>
    <x v="37"/>
    <x v="3"/>
    <x v="0"/>
    <x v="0"/>
    <x v="31"/>
    <n v="3"/>
    <x v="0"/>
    <x v="1"/>
    <x v="0"/>
    <x v="0"/>
    <x v="0"/>
    <x v="0"/>
    <x v="0"/>
  </r>
  <r>
    <x v="1"/>
    <x v="5"/>
    <x v="5"/>
    <x v="6"/>
    <x v="1"/>
    <x v="3"/>
    <x v="0"/>
    <x v="1"/>
    <x v="37"/>
    <x v="3"/>
    <x v="0"/>
    <x v="0"/>
    <x v="31"/>
    <n v="1"/>
    <x v="0"/>
    <x v="1"/>
    <x v="0"/>
    <x v="0"/>
    <x v="0"/>
    <x v="0"/>
    <x v="0"/>
  </r>
  <r>
    <x v="1"/>
    <x v="5"/>
    <x v="5"/>
    <x v="6"/>
    <x v="1"/>
    <x v="3"/>
    <x v="0"/>
    <x v="1"/>
    <x v="37"/>
    <x v="3"/>
    <x v="0"/>
    <x v="0"/>
    <x v="31"/>
    <n v="1"/>
    <x v="0"/>
    <x v="1"/>
    <x v="0"/>
    <x v="0"/>
    <x v="1"/>
    <x v="0"/>
    <x v="0"/>
  </r>
  <r>
    <x v="1"/>
    <x v="5"/>
    <x v="5"/>
    <x v="6"/>
    <x v="1"/>
    <x v="3"/>
    <x v="0"/>
    <x v="2"/>
    <x v="37"/>
    <x v="3"/>
    <x v="0"/>
    <x v="0"/>
    <x v="31"/>
    <n v="2"/>
    <x v="0"/>
    <x v="1"/>
    <x v="0"/>
    <x v="0"/>
    <x v="0"/>
    <x v="0"/>
    <x v="0"/>
  </r>
  <r>
    <x v="1"/>
    <x v="5"/>
    <x v="5"/>
    <x v="6"/>
    <x v="1"/>
    <x v="3"/>
    <x v="0"/>
    <x v="3"/>
    <x v="37"/>
    <x v="3"/>
    <x v="0"/>
    <x v="1"/>
    <x v="31"/>
    <n v="1"/>
    <x v="0"/>
    <x v="1"/>
    <x v="0"/>
    <x v="0"/>
    <x v="1"/>
    <x v="0"/>
    <x v="0"/>
  </r>
  <r>
    <x v="1"/>
    <x v="5"/>
    <x v="5"/>
    <x v="6"/>
    <x v="1"/>
    <x v="3"/>
    <x v="0"/>
    <x v="5"/>
    <x v="37"/>
    <x v="3"/>
    <x v="0"/>
    <x v="0"/>
    <x v="31"/>
    <n v="1"/>
    <x v="0"/>
    <x v="1"/>
    <x v="0"/>
    <x v="0"/>
    <x v="0"/>
    <x v="0"/>
    <x v="0"/>
  </r>
  <r>
    <x v="1"/>
    <x v="5"/>
    <x v="5"/>
    <x v="6"/>
    <x v="1"/>
    <x v="3"/>
    <x v="0"/>
    <x v="9"/>
    <x v="37"/>
    <x v="3"/>
    <x v="0"/>
    <x v="1"/>
    <x v="31"/>
    <n v="1"/>
    <x v="0"/>
    <x v="1"/>
    <x v="0"/>
    <x v="0"/>
    <x v="0"/>
    <x v="0"/>
    <x v="0"/>
  </r>
  <r>
    <x v="1"/>
    <x v="5"/>
    <x v="5"/>
    <x v="6"/>
    <x v="1"/>
    <x v="1"/>
    <x v="1"/>
    <x v="2"/>
    <x v="37"/>
    <x v="3"/>
    <x v="0"/>
    <x v="0"/>
    <x v="31"/>
    <n v="1"/>
    <x v="0"/>
    <x v="1"/>
    <x v="0"/>
    <x v="0"/>
    <x v="0"/>
    <x v="0"/>
    <x v="0"/>
  </r>
  <r>
    <x v="1"/>
    <x v="5"/>
    <x v="5"/>
    <x v="6"/>
    <x v="1"/>
    <x v="1"/>
    <x v="1"/>
    <x v="4"/>
    <x v="37"/>
    <x v="3"/>
    <x v="0"/>
    <x v="0"/>
    <x v="31"/>
    <n v="1"/>
    <x v="0"/>
    <x v="1"/>
    <x v="0"/>
    <x v="0"/>
    <x v="0"/>
    <x v="0"/>
    <x v="0"/>
  </r>
  <r>
    <x v="1"/>
    <x v="5"/>
    <x v="5"/>
    <x v="7"/>
    <x v="0"/>
    <x v="5"/>
    <x v="2"/>
    <x v="0"/>
    <x v="37"/>
    <x v="3"/>
    <x v="0"/>
    <x v="0"/>
    <x v="44"/>
    <n v="1"/>
    <x v="0"/>
    <x v="1"/>
    <x v="0"/>
    <x v="0"/>
    <x v="0"/>
    <x v="0"/>
    <x v="0"/>
  </r>
  <r>
    <x v="1"/>
    <x v="5"/>
    <x v="5"/>
    <x v="7"/>
    <x v="0"/>
    <x v="0"/>
    <x v="0"/>
    <x v="0"/>
    <x v="37"/>
    <x v="3"/>
    <x v="0"/>
    <x v="0"/>
    <x v="44"/>
    <n v="5"/>
    <x v="0"/>
    <x v="1"/>
    <x v="0"/>
    <x v="0"/>
    <x v="0"/>
    <x v="0"/>
    <x v="0"/>
  </r>
  <r>
    <x v="1"/>
    <x v="5"/>
    <x v="5"/>
    <x v="7"/>
    <x v="0"/>
    <x v="0"/>
    <x v="0"/>
    <x v="1"/>
    <x v="37"/>
    <x v="3"/>
    <x v="0"/>
    <x v="0"/>
    <x v="44"/>
    <n v="1"/>
    <x v="0"/>
    <x v="1"/>
    <x v="0"/>
    <x v="0"/>
    <x v="0"/>
    <x v="0"/>
    <x v="0"/>
  </r>
  <r>
    <x v="1"/>
    <x v="5"/>
    <x v="5"/>
    <x v="7"/>
    <x v="0"/>
    <x v="0"/>
    <x v="0"/>
    <x v="2"/>
    <x v="37"/>
    <x v="3"/>
    <x v="0"/>
    <x v="0"/>
    <x v="44"/>
    <n v="1"/>
    <x v="0"/>
    <x v="1"/>
    <x v="0"/>
    <x v="0"/>
    <x v="0"/>
    <x v="0"/>
    <x v="0"/>
  </r>
  <r>
    <x v="1"/>
    <x v="5"/>
    <x v="5"/>
    <x v="7"/>
    <x v="0"/>
    <x v="0"/>
    <x v="0"/>
    <x v="3"/>
    <x v="37"/>
    <x v="3"/>
    <x v="0"/>
    <x v="0"/>
    <x v="44"/>
    <n v="1"/>
    <x v="0"/>
    <x v="1"/>
    <x v="0"/>
    <x v="0"/>
    <x v="0"/>
    <x v="0"/>
    <x v="0"/>
  </r>
  <r>
    <x v="1"/>
    <x v="5"/>
    <x v="5"/>
    <x v="7"/>
    <x v="0"/>
    <x v="0"/>
    <x v="0"/>
    <x v="3"/>
    <x v="37"/>
    <x v="3"/>
    <x v="0"/>
    <x v="1"/>
    <x v="44"/>
    <n v="1"/>
    <x v="0"/>
    <x v="0"/>
    <x v="0"/>
    <x v="0"/>
    <x v="0"/>
    <x v="0"/>
    <x v="0"/>
  </r>
  <r>
    <x v="1"/>
    <x v="5"/>
    <x v="5"/>
    <x v="7"/>
    <x v="0"/>
    <x v="0"/>
    <x v="0"/>
    <x v="3"/>
    <x v="37"/>
    <x v="3"/>
    <x v="0"/>
    <x v="1"/>
    <x v="44"/>
    <n v="1"/>
    <x v="0"/>
    <x v="1"/>
    <x v="0"/>
    <x v="0"/>
    <x v="0"/>
    <x v="0"/>
    <x v="0"/>
  </r>
  <r>
    <x v="1"/>
    <x v="5"/>
    <x v="5"/>
    <x v="7"/>
    <x v="0"/>
    <x v="0"/>
    <x v="0"/>
    <x v="4"/>
    <x v="37"/>
    <x v="3"/>
    <x v="0"/>
    <x v="0"/>
    <x v="44"/>
    <n v="1"/>
    <x v="0"/>
    <x v="1"/>
    <x v="0"/>
    <x v="0"/>
    <x v="0"/>
    <x v="0"/>
    <x v="0"/>
  </r>
  <r>
    <x v="1"/>
    <x v="5"/>
    <x v="5"/>
    <x v="7"/>
    <x v="0"/>
    <x v="3"/>
    <x v="0"/>
    <x v="3"/>
    <x v="37"/>
    <x v="3"/>
    <x v="0"/>
    <x v="0"/>
    <x v="44"/>
    <n v="1"/>
    <x v="0"/>
    <x v="1"/>
    <x v="0"/>
    <x v="0"/>
    <x v="0"/>
    <x v="0"/>
    <x v="0"/>
  </r>
  <r>
    <x v="1"/>
    <x v="5"/>
    <x v="5"/>
    <x v="7"/>
    <x v="1"/>
    <x v="5"/>
    <x v="2"/>
    <x v="0"/>
    <x v="37"/>
    <x v="3"/>
    <x v="0"/>
    <x v="0"/>
    <x v="44"/>
    <n v="1"/>
    <x v="0"/>
    <x v="1"/>
    <x v="0"/>
    <x v="0"/>
    <x v="0"/>
    <x v="0"/>
    <x v="0"/>
  </r>
  <r>
    <x v="1"/>
    <x v="5"/>
    <x v="5"/>
    <x v="7"/>
    <x v="1"/>
    <x v="0"/>
    <x v="0"/>
    <x v="0"/>
    <x v="37"/>
    <x v="3"/>
    <x v="0"/>
    <x v="0"/>
    <x v="44"/>
    <n v="3"/>
    <x v="0"/>
    <x v="1"/>
    <x v="0"/>
    <x v="0"/>
    <x v="0"/>
    <x v="0"/>
    <x v="0"/>
  </r>
  <r>
    <x v="1"/>
    <x v="5"/>
    <x v="5"/>
    <x v="7"/>
    <x v="1"/>
    <x v="0"/>
    <x v="0"/>
    <x v="1"/>
    <x v="37"/>
    <x v="3"/>
    <x v="0"/>
    <x v="0"/>
    <x v="44"/>
    <n v="1"/>
    <x v="0"/>
    <x v="0"/>
    <x v="0"/>
    <x v="0"/>
    <x v="0"/>
    <x v="0"/>
    <x v="0"/>
  </r>
  <r>
    <x v="1"/>
    <x v="5"/>
    <x v="5"/>
    <x v="7"/>
    <x v="1"/>
    <x v="0"/>
    <x v="0"/>
    <x v="1"/>
    <x v="37"/>
    <x v="3"/>
    <x v="0"/>
    <x v="0"/>
    <x v="44"/>
    <n v="2"/>
    <x v="0"/>
    <x v="1"/>
    <x v="0"/>
    <x v="0"/>
    <x v="0"/>
    <x v="0"/>
    <x v="0"/>
  </r>
  <r>
    <x v="1"/>
    <x v="5"/>
    <x v="5"/>
    <x v="7"/>
    <x v="1"/>
    <x v="0"/>
    <x v="0"/>
    <x v="1"/>
    <x v="37"/>
    <x v="3"/>
    <x v="0"/>
    <x v="0"/>
    <x v="44"/>
    <n v="1"/>
    <x v="0"/>
    <x v="1"/>
    <x v="0"/>
    <x v="0"/>
    <x v="1"/>
    <x v="0"/>
    <x v="0"/>
  </r>
  <r>
    <x v="1"/>
    <x v="5"/>
    <x v="5"/>
    <x v="7"/>
    <x v="1"/>
    <x v="0"/>
    <x v="0"/>
    <x v="2"/>
    <x v="37"/>
    <x v="3"/>
    <x v="0"/>
    <x v="0"/>
    <x v="44"/>
    <n v="1"/>
    <x v="0"/>
    <x v="1"/>
    <x v="0"/>
    <x v="0"/>
    <x v="0"/>
    <x v="0"/>
    <x v="0"/>
  </r>
  <r>
    <x v="1"/>
    <x v="5"/>
    <x v="5"/>
    <x v="7"/>
    <x v="1"/>
    <x v="0"/>
    <x v="0"/>
    <x v="2"/>
    <x v="37"/>
    <x v="3"/>
    <x v="0"/>
    <x v="0"/>
    <x v="44"/>
    <n v="2"/>
    <x v="0"/>
    <x v="1"/>
    <x v="0"/>
    <x v="0"/>
    <x v="1"/>
    <x v="0"/>
    <x v="0"/>
  </r>
  <r>
    <x v="1"/>
    <x v="5"/>
    <x v="5"/>
    <x v="7"/>
    <x v="1"/>
    <x v="0"/>
    <x v="0"/>
    <x v="4"/>
    <x v="37"/>
    <x v="3"/>
    <x v="0"/>
    <x v="0"/>
    <x v="44"/>
    <n v="4"/>
    <x v="0"/>
    <x v="1"/>
    <x v="0"/>
    <x v="0"/>
    <x v="0"/>
    <x v="0"/>
    <x v="0"/>
  </r>
  <r>
    <x v="1"/>
    <x v="5"/>
    <x v="5"/>
    <x v="7"/>
    <x v="1"/>
    <x v="0"/>
    <x v="0"/>
    <x v="4"/>
    <x v="37"/>
    <x v="3"/>
    <x v="0"/>
    <x v="1"/>
    <x v="44"/>
    <n v="1"/>
    <x v="0"/>
    <x v="1"/>
    <x v="0"/>
    <x v="0"/>
    <x v="0"/>
    <x v="0"/>
    <x v="0"/>
  </r>
  <r>
    <x v="1"/>
    <x v="5"/>
    <x v="5"/>
    <x v="7"/>
    <x v="1"/>
    <x v="0"/>
    <x v="0"/>
    <x v="8"/>
    <x v="37"/>
    <x v="3"/>
    <x v="0"/>
    <x v="0"/>
    <x v="44"/>
    <n v="1"/>
    <x v="0"/>
    <x v="0"/>
    <x v="0"/>
    <x v="0"/>
    <x v="0"/>
    <x v="0"/>
    <x v="0"/>
  </r>
  <r>
    <x v="1"/>
    <x v="5"/>
    <x v="5"/>
    <x v="7"/>
    <x v="1"/>
    <x v="3"/>
    <x v="0"/>
    <x v="0"/>
    <x v="37"/>
    <x v="3"/>
    <x v="0"/>
    <x v="0"/>
    <x v="44"/>
    <n v="2"/>
    <x v="0"/>
    <x v="1"/>
    <x v="0"/>
    <x v="0"/>
    <x v="0"/>
    <x v="0"/>
    <x v="0"/>
  </r>
  <r>
    <x v="1"/>
    <x v="5"/>
    <x v="5"/>
    <x v="7"/>
    <x v="1"/>
    <x v="3"/>
    <x v="0"/>
    <x v="2"/>
    <x v="37"/>
    <x v="3"/>
    <x v="0"/>
    <x v="0"/>
    <x v="44"/>
    <n v="1"/>
    <x v="0"/>
    <x v="1"/>
    <x v="0"/>
    <x v="0"/>
    <x v="1"/>
    <x v="0"/>
    <x v="0"/>
  </r>
  <r>
    <x v="1"/>
    <x v="5"/>
    <x v="5"/>
    <x v="7"/>
    <x v="1"/>
    <x v="3"/>
    <x v="0"/>
    <x v="4"/>
    <x v="37"/>
    <x v="3"/>
    <x v="0"/>
    <x v="0"/>
    <x v="44"/>
    <n v="1"/>
    <x v="0"/>
    <x v="1"/>
    <x v="0"/>
    <x v="0"/>
    <x v="0"/>
    <x v="0"/>
    <x v="0"/>
  </r>
  <r>
    <x v="1"/>
    <x v="5"/>
    <x v="5"/>
    <x v="7"/>
    <x v="1"/>
    <x v="1"/>
    <x v="1"/>
    <x v="2"/>
    <x v="37"/>
    <x v="3"/>
    <x v="0"/>
    <x v="1"/>
    <x v="44"/>
    <n v="1"/>
    <x v="0"/>
    <x v="1"/>
    <x v="0"/>
    <x v="0"/>
    <x v="0"/>
    <x v="0"/>
    <x v="0"/>
  </r>
  <r>
    <x v="1"/>
    <x v="5"/>
    <x v="5"/>
    <x v="7"/>
    <x v="1"/>
    <x v="2"/>
    <x v="1"/>
    <x v="3"/>
    <x v="37"/>
    <x v="3"/>
    <x v="0"/>
    <x v="1"/>
    <x v="44"/>
    <n v="1"/>
    <x v="0"/>
    <x v="1"/>
    <x v="0"/>
    <x v="0"/>
    <x v="0"/>
    <x v="0"/>
    <x v="0"/>
  </r>
  <r>
    <x v="1"/>
    <x v="5"/>
    <x v="5"/>
    <x v="8"/>
    <x v="0"/>
    <x v="0"/>
    <x v="0"/>
    <x v="0"/>
    <x v="37"/>
    <x v="3"/>
    <x v="0"/>
    <x v="0"/>
    <x v="6"/>
    <n v="3"/>
    <x v="0"/>
    <x v="1"/>
    <x v="0"/>
    <x v="0"/>
    <x v="0"/>
    <x v="0"/>
    <x v="0"/>
  </r>
  <r>
    <x v="1"/>
    <x v="5"/>
    <x v="5"/>
    <x v="8"/>
    <x v="0"/>
    <x v="0"/>
    <x v="0"/>
    <x v="1"/>
    <x v="37"/>
    <x v="3"/>
    <x v="0"/>
    <x v="0"/>
    <x v="6"/>
    <n v="1"/>
    <x v="0"/>
    <x v="0"/>
    <x v="0"/>
    <x v="0"/>
    <x v="0"/>
    <x v="0"/>
    <x v="0"/>
  </r>
  <r>
    <x v="1"/>
    <x v="5"/>
    <x v="5"/>
    <x v="8"/>
    <x v="0"/>
    <x v="0"/>
    <x v="0"/>
    <x v="1"/>
    <x v="37"/>
    <x v="3"/>
    <x v="0"/>
    <x v="0"/>
    <x v="6"/>
    <n v="6"/>
    <x v="0"/>
    <x v="1"/>
    <x v="0"/>
    <x v="0"/>
    <x v="0"/>
    <x v="0"/>
    <x v="0"/>
  </r>
  <r>
    <x v="1"/>
    <x v="5"/>
    <x v="5"/>
    <x v="8"/>
    <x v="0"/>
    <x v="0"/>
    <x v="0"/>
    <x v="1"/>
    <x v="37"/>
    <x v="3"/>
    <x v="0"/>
    <x v="0"/>
    <x v="1"/>
    <n v="1"/>
    <x v="0"/>
    <x v="0"/>
    <x v="0"/>
    <x v="0"/>
    <x v="0"/>
    <x v="0"/>
    <x v="0"/>
  </r>
  <r>
    <x v="1"/>
    <x v="5"/>
    <x v="5"/>
    <x v="8"/>
    <x v="0"/>
    <x v="0"/>
    <x v="0"/>
    <x v="1"/>
    <x v="37"/>
    <x v="3"/>
    <x v="0"/>
    <x v="0"/>
    <x v="1"/>
    <n v="4"/>
    <x v="0"/>
    <x v="1"/>
    <x v="0"/>
    <x v="0"/>
    <x v="0"/>
    <x v="0"/>
    <x v="0"/>
  </r>
  <r>
    <x v="1"/>
    <x v="5"/>
    <x v="5"/>
    <x v="8"/>
    <x v="0"/>
    <x v="0"/>
    <x v="0"/>
    <x v="1"/>
    <x v="37"/>
    <x v="3"/>
    <x v="0"/>
    <x v="1"/>
    <x v="1"/>
    <n v="1"/>
    <x v="0"/>
    <x v="1"/>
    <x v="0"/>
    <x v="0"/>
    <x v="0"/>
    <x v="0"/>
    <x v="0"/>
  </r>
  <r>
    <x v="1"/>
    <x v="5"/>
    <x v="5"/>
    <x v="8"/>
    <x v="0"/>
    <x v="0"/>
    <x v="0"/>
    <x v="2"/>
    <x v="37"/>
    <x v="3"/>
    <x v="0"/>
    <x v="0"/>
    <x v="6"/>
    <n v="1"/>
    <x v="0"/>
    <x v="0"/>
    <x v="0"/>
    <x v="0"/>
    <x v="0"/>
    <x v="0"/>
    <x v="0"/>
  </r>
  <r>
    <x v="1"/>
    <x v="5"/>
    <x v="5"/>
    <x v="8"/>
    <x v="0"/>
    <x v="0"/>
    <x v="0"/>
    <x v="2"/>
    <x v="37"/>
    <x v="3"/>
    <x v="0"/>
    <x v="0"/>
    <x v="1"/>
    <n v="2"/>
    <x v="0"/>
    <x v="1"/>
    <x v="0"/>
    <x v="0"/>
    <x v="0"/>
    <x v="0"/>
    <x v="0"/>
  </r>
  <r>
    <x v="1"/>
    <x v="5"/>
    <x v="5"/>
    <x v="8"/>
    <x v="0"/>
    <x v="3"/>
    <x v="0"/>
    <x v="8"/>
    <x v="37"/>
    <x v="3"/>
    <x v="0"/>
    <x v="0"/>
    <x v="6"/>
    <n v="1"/>
    <x v="0"/>
    <x v="1"/>
    <x v="0"/>
    <x v="0"/>
    <x v="0"/>
    <x v="0"/>
    <x v="0"/>
  </r>
  <r>
    <x v="1"/>
    <x v="5"/>
    <x v="5"/>
    <x v="8"/>
    <x v="0"/>
    <x v="2"/>
    <x v="1"/>
    <x v="1"/>
    <x v="37"/>
    <x v="3"/>
    <x v="0"/>
    <x v="0"/>
    <x v="6"/>
    <n v="1"/>
    <x v="0"/>
    <x v="1"/>
    <x v="0"/>
    <x v="0"/>
    <x v="0"/>
    <x v="0"/>
    <x v="0"/>
  </r>
  <r>
    <x v="1"/>
    <x v="5"/>
    <x v="5"/>
    <x v="8"/>
    <x v="1"/>
    <x v="0"/>
    <x v="0"/>
    <x v="0"/>
    <x v="37"/>
    <x v="3"/>
    <x v="0"/>
    <x v="0"/>
    <x v="6"/>
    <n v="2"/>
    <x v="0"/>
    <x v="0"/>
    <x v="0"/>
    <x v="0"/>
    <x v="0"/>
    <x v="0"/>
    <x v="0"/>
  </r>
  <r>
    <x v="1"/>
    <x v="5"/>
    <x v="5"/>
    <x v="8"/>
    <x v="1"/>
    <x v="0"/>
    <x v="0"/>
    <x v="0"/>
    <x v="37"/>
    <x v="3"/>
    <x v="0"/>
    <x v="0"/>
    <x v="6"/>
    <n v="3"/>
    <x v="0"/>
    <x v="1"/>
    <x v="0"/>
    <x v="0"/>
    <x v="0"/>
    <x v="0"/>
    <x v="0"/>
  </r>
  <r>
    <x v="1"/>
    <x v="5"/>
    <x v="5"/>
    <x v="8"/>
    <x v="1"/>
    <x v="0"/>
    <x v="0"/>
    <x v="0"/>
    <x v="37"/>
    <x v="3"/>
    <x v="0"/>
    <x v="0"/>
    <x v="1"/>
    <n v="2"/>
    <x v="0"/>
    <x v="0"/>
    <x v="0"/>
    <x v="0"/>
    <x v="0"/>
    <x v="0"/>
    <x v="0"/>
  </r>
  <r>
    <x v="1"/>
    <x v="5"/>
    <x v="5"/>
    <x v="8"/>
    <x v="1"/>
    <x v="0"/>
    <x v="0"/>
    <x v="0"/>
    <x v="37"/>
    <x v="3"/>
    <x v="0"/>
    <x v="0"/>
    <x v="1"/>
    <n v="1"/>
    <x v="0"/>
    <x v="1"/>
    <x v="0"/>
    <x v="0"/>
    <x v="0"/>
    <x v="0"/>
    <x v="0"/>
  </r>
  <r>
    <x v="1"/>
    <x v="5"/>
    <x v="5"/>
    <x v="8"/>
    <x v="1"/>
    <x v="0"/>
    <x v="0"/>
    <x v="1"/>
    <x v="37"/>
    <x v="3"/>
    <x v="0"/>
    <x v="0"/>
    <x v="6"/>
    <n v="3"/>
    <x v="0"/>
    <x v="0"/>
    <x v="0"/>
    <x v="0"/>
    <x v="0"/>
    <x v="0"/>
    <x v="0"/>
  </r>
  <r>
    <x v="1"/>
    <x v="5"/>
    <x v="5"/>
    <x v="8"/>
    <x v="1"/>
    <x v="0"/>
    <x v="0"/>
    <x v="1"/>
    <x v="37"/>
    <x v="3"/>
    <x v="0"/>
    <x v="0"/>
    <x v="6"/>
    <n v="6"/>
    <x v="0"/>
    <x v="1"/>
    <x v="0"/>
    <x v="0"/>
    <x v="0"/>
    <x v="0"/>
    <x v="0"/>
  </r>
  <r>
    <x v="1"/>
    <x v="5"/>
    <x v="5"/>
    <x v="8"/>
    <x v="1"/>
    <x v="0"/>
    <x v="0"/>
    <x v="1"/>
    <x v="37"/>
    <x v="3"/>
    <x v="0"/>
    <x v="0"/>
    <x v="1"/>
    <n v="1"/>
    <x v="0"/>
    <x v="0"/>
    <x v="0"/>
    <x v="0"/>
    <x v="0"/>
    <x v="0"/>
    <x v="0"/>
  </r>
  <r>
    <x v="1"/>
    <x v="5"/>
    <x v="5"/>
    <x v="8"/>
    <x v="1"/>
    <x v="0"/>
    <x v="0"/>
    <x v="1"/>
    <x v="37"/>
    <x v="3"/>
    <x v="0"/>
    <x v="0"/>
    <x v="1"/>
    <n v="6"/>
    <x v="0"/>
    <x v="1"/>
    <x v="0"/>
    <x v="0"/>
    <x v="0"/>
    <x v="0"/>
    <x v="0"/>
  </r>
  <r>
    <x v="1"/>
    <x v="5"/>
    <x v="5"/>
    <x v="8"/>
    <x v="1"/>
    <x v="0"/>
    <x v="0"/>
    <x v="2"/>
    <x v="37"/>
    <x v="3"/>
    <x v="0"/>
    <x v="0"/>
    <x v="6"/>
    <n v="2"/>
    <x v="0"/>
    <x v="1"/>
    <x v="0"/>
    <x v="0"/>
    <x v="0"/>
    <x v="0"/>
    <x v="0"/>
  </r>
  <r>
    <x v="1"/>
    <x v="5"/>
    <x v="5"/>
    <x v="8"/>
    <x v="1"/>
    <x v="0"/>
    <x v="0"/>
    <x v="2"/>
    <x v="37"/>
    <x v="3"/>
    <x v="0"/>
    <x v="0"/>
    <x v="6"/>
    <n v="2"/>
    <x v="0"/>
    <x v="1"/>
    <x v="0"/>
    <x v="0"/>
    <x v="1"/>
    <x v="0"/>
    <x v="0"/>
  </r>
  <r>
    <x v="1"/>
    <x v="5"/>
    <x v="5"/>
    <x v="8"/>
    <x v="1"/>
    <x v="0"/>
    <x v="0"/>
    <x v="2"/>
    <x v="37"/>
    <x v="3"/>
    <x v="0"/>
    <x v="0"/>
    <x v="31"/>
    <n v="1"/>
    <x v="0"/>
    <x v="1"/>
    <x v="0"/>
    <x v="0"/>
    <x v="0"/>
    <x v="0"/>
    <x v="0"/>
  </r>
  <r>
    <x v="1"/>
    <x v="5"/>
    <x v="5"/>
    <x v="8"/>
    <x v="1"/>
    <x v="0"/>
    <x v="0"/>
    <x v="2"/>
    <x v="37"/>
    <x v="3"/>
    <x v="0"/>
    <x v="0"/>
    <x v="1"/>
    <n v="3"/>
    <x v="0"/>
    <x v="1"/>
    <x v="0"/>
    <x v="0"/>
    <x v="0"/>
    <x v="0"/>
    <x v="0"/>
  </r>
  <r>
    <x v="1"/>
    <x v="5"/>
    <x v="5"/>
    <x v="8"/>
    <x v="1"/>
    <x v="0"/>
    <x v="0"/>
    <x v="3"/>
    <x v="37"/>
    <x v="3"/>
    <x v="0"/>
    <x v="0"/>
    <x v="6"/>
    <n v="1"/>
    <x v="0"/>
    <x v="0"/>
    <x v="0"/>
    <x v="0"/>
    <x v="0"/>
    <x v="0"/>
    <x v="0"/>
  </r>
  <r>
    <x v="1"/>
    <x v="5"/>
    <x v="5"/>
    <x v="8"/>
    <x v="1"/>
    <x v="0"/>
    <x v="0"/>
    <x v="3"/>
    <x v="37"/>
    <x v="3"/>
    <x v="0"/>
    <x v="0"/>
    <x v="6"/>
    <n v="1"/>
    <x v="0"/>
    <x v="1"/>
    <x v="0"/>
    <x v="0"/>
    <x v="0"/>
    <x v="0"/>
    <x v="0"/>
  </r>
  <r>
    <x v="1"/>
    <x v="5"/>
    <x v="5"/>
    <x v="8"/>
    <x v="1"/>
    <x v="0"/>
    <x v="0"/>
    <x v="4"/>
    <x v="37"/>
    <x v="3"/>
    <x v="0"/>
    <x v="0"/>
    <x v="6"/>
    <n v="1"/>
    <x v="0"/>
    <x v="1"/>
    <x v="0"/>
    <x v="0"/>
    <x v="0"/>
    <x v="0"/>
    <x v="0"/>
  </r>
  <r>
    <x v="1"/>
    <x v="5"/>
    <x v="5"/>
    <x v="8"/>
    <x v="1"/>
    <x v="0"/>
    <x v="0"/>
    <x v="5"/>
    <x v="37"/>
    <x v="3"/>
    <x v="0"/>
    <x v="0"/>
    <x v="1"/>
    <n v="1"/>
    <x v="0"/>
    <x v="0"/>
    <x v="0"/>
    <x v="0"/>
    <x v="0"/>
    <x v="0"/>
    <x v="0"/>
  </r>
  <r>
    <x v="1"/>
    <x v="5"/>
    <x v="5"/>
    <x v="8"/>
    <x v="1"/>
    <x v="0"/>
    <x v="0"/>
    <x v="8"/>
    <x v="37"/>
    <x v="3"/>
    <x v="0"/>
    <x v="1"/>
    <x v="6"/>
    <n v="1"/>
    <x v="0"/>
    <x v="0"/>
    <x v="0"/>
    <x v="0"/>
    <x v="0"/>
    <x v="0"/>
    <x v="0"/>
  </r>
  <r>
    <x v="1"/>
    <x v="5"/>
    <x v="5"/>
    <x v="8"/>
    <x v="1"/>
    <x v="3"/>
    <x v="0"/>
    <x v="1"/>
    <x v="37"/>
    <x v="3"/>
    <x v="0"/>
    <x v="0"/>
    <x v="6"/>
    <n v="1"/>
    <x v="0"/>
    <x v="1"/>
    <x v="0"/>
    <x v="0"/>
    <x v="0"/>
    <x v="0"/>
    <x v="0"/>
  </r>
  <r>
    <x v="1"/>
    <x v="5"/>
    <x v="5"/>
    <x v="8"/>
    <x v="1"/>
    <x v="3"/>
    <x v="0"/>
    <x v="4"/>
    <x v="37"/>
    <x v="3"/>
    <x v="0"/>
    <x v="0"/>
    <x v="6"/>
    <n v="1"/>
    <x v="0"/>
    <x v="1"/>
    <x v="0"/>
    <x v="0"/>
    <x v="0"/>
    <x v="0"/>
    <x v="0"/>
  </r>
  <r>
    <x v="1"/>
    <x v="5"/>
    <x v="5"/>
    <x v="8"/>
    <x v="1"/>
    <x v="3"/>
    <x v="0"/>
    <x v="4"/>
    <x v="37"/>
    <x v="3"/>
    <x v="0"/>
    <x v="0"/>
    <x v="1"/>
    <n v="1"/>
    <x v="0"/>
    <x v="1"/>
    <x v="0"/>
    <x v="0"/>
    <x v="1"/>
    <x v="0"/>
    <x v="0"/>
  </r>
  <r>
    <x v="1"/>
    <x v="5"/>
    <x v="5"/>
    <x v="8"/>
    <x v="1"/>
    <x v="3"/>
    <x v="0"/>
    <x v="4"/>
    <x v="37"/>
    <x v="3"/>
    <x v="0"/>
    <x v="1"/>
    <x v="1"/>
    <n v="1"/>
    <x v="0"/>
    <x v="0"/>
    <x v="0"/>
    <x v="0"/>
    <x v="1"/>
    <x v="0"/>
    <x v="0"/>
  </r>
  <r>
    <x v="1"/>
    <x v="5"/>
    <x v="5"/>
    <x v="8"/>
    <x v="1"/>
    <x v="3"/>
    <x v="0"/>
    <x v="5"/>
    <x v="37"/>
    <x v="3"/>
    <x v="0"/>
    <x v="0"/>
    <x v="6"/>
    <n v="1"/>
    <x v="0"/>
    <x v="1"/>
    <x v="0"/>
    <x v="0"/>
    <x v="0"/>
    <x v="0"/>
    <x v="0"/>
  </r>
  <r>
    <x v="1"/>
    <x v="5"/>
    <x v="5"/>
    <x v="8"/>
    <x v="1"/>
    <x v="1"/>
    <x v="1"/>
    <x v="2"/>
    <x v="37"/>
    <x v="3"/>
    <x v="0"/>
    <x v="0"/>
    <x v="1"/>
    <n v="1"/>
    <x v="0"/>
    <x v="1"/>
    <x v="0"/>
    <x v="0"/>
    <x v="1"/>
    <x v="0"/>
    <x v="0"/>
  </r>
  <r>
    <x v="1"/>
    <x v="5"/>
    <x v="5"/>
    <x v="8"/>
    <x v="1"/>
    <x v="2"/>
    <x v="1"/>
    <x v="0"/>
    <x v="37"/>
    <x v="3"/>
    <x v="2"/>
    <x v="1"/>
    <x v="21"/>
    <n v="1"/>
    <x v="0"/>
    <x v="1"/>
    <x v="0"/>
    <x v="0"/>
    <x v="0"/>
    <x v="0"/>
    <x v="0"/>
  </r>
  <r>
    <x v="1"/>
    <x v="5"/>
    <x v="5"/>
    <x v="8"/>
    <x v="1"/>
    <x v="2"/>
    <x v="1"/>
    <x v="1"/>
    <x v="37"/>
    <x v="3"/>
    <x v="0"/>
    <x v="0"/>
    <x v="1"/>
    <n v="1"/>
    <x v="0"/>
    <x v="1"/>
    <x v="0"/>
    <x v="0"/>
    <x v="0"/>
    <x v="0"/>
    <x v="0"/>
  </r>
  <r>
    <x v="1"/>
    <x v="5"/>
    <x v="5"/>
    <x v="8"/>
    <x v="1"/>
    <x v="2"/>
    <x v="1"/>
    <x v="4"/>
    <x v="37"/>
    <x v="3"/>
    <x v="0"/>
    <x v="1"/>
    <x v="6"/>
    <n v="1"/>
    <x v="0"/>
    <x v="1"/>
    <x v="0"/>
    <x v="0"/>
    <x v="1"/>
    <x v="0"/>
    <x v="0"/>
  </r>
  <r>
    <x v="1"/>
    <x v="5"/>
    <x v="5"/>
    <x v="9"/>
    <x v="0"/>
    <x v="0"/>
    <x v="0"/>
    <x v="0"/>
    <x v="37"/>
    <x v="3"/>
    <x v="2"/>
    <x v="0"/>
    <x v="3"/>
    <n v="2"/>
    <x v="0"/>
    <x v="0"/>
    <x v="0"/>
    <x v="0"/>
    <x v="0"/>
    <x v="0"/>
    <x v="0"/>
  </r>
  <r>
    <x v="1"/>
    <x v="5"/>
    <x v="5"/>
    <x v="9"/>
    <x v="0"/>
    <x v="0"/>
    <x v="0"/>
    <x v="0"/>
    <x v="37"/>
    <x v="3"/>
    <x v="2"/>
    <x v="0"/>
    <x v="3"/>
    <n v="1"/>
    <x v="0"/>
    <x v="1"/>
    <x v="0"/>
    <x v="0"/>
    <x v="0"/>
    <x v="0"/>
    <x v="0"/>
  </r>
  <r>
    <x v="1"/>
    <x v="5"/>
    <x v="5"/>
    <x v="9"/>
    <x v="0"/>
    <x v="0"/>
    <x v="0"/>
    <x v="1"/>
    <x v="37"/>
    <x v="3"/>
    <x v="2"/>
    <x v="0"/>
    <x v="3"/>
    <n v="1"/>
    <x v="0"/>
    <x v="0"/>
    <x v="0"/>
    <x v="0"/>
    <x v="0"/>
    <x v="0"/>
    <x v="0"/>
  </r>
  <r>
    <x v="1"/>
    <x v="5"/>
    <x v="5"/>
    <x v="9"/>
    <x v="0"/>
    <x v="0"/>
    <x v="0"/>
    <x v="1"/>
    <x v="37"/>
    <x v="3"/>
    <x v="2"/>
    <x v="0"/>
    <x v="3"/>
    <n v="3"/>
    <x v="0"/>
    <x v="1"/>
    <x v="0"/>
    <x v="0"/>
    <x v="0"/>
    <x v="0"/>
    <x v="0"/>
  </r>
  <r>
    <x v="1"/>
    <x v="5"/>
    <x v="5"/>
    <x v="9"/>
    <x v="0"/>
    <x v="0"/>
    <x v="0"/>
    <x v="2"/>
    <x v="37"/>
    <x v="3"/>
    <x v="2"/>
    <x v="0"/>
    <x v="3"/>
    <n v="1"/>
    <x v="0"/>
    <x v="0"/>
    <x v="0"/>
    <x v="0"/>
    <x v="0"/>
    <x v="0"/>
    <x v="0"/>
  </r>
  <r>
    <x v="1"/>
    <x v="5"/>
    <x v="5"/>
    <x v="9"/>
    <x v="0"/>
    <x v="3"/>
    <x v="0"/>
    <x v="3"/>
    <x v="37"/>
    <x v="3"/>
    <x v="2"/>
    <x v="0"/>
    <x v="3"/>
    <n v="1"/>
    <x v="0"/>
    <x v="1"/>
    <x v="0"/>
    <x v="0"/>
    <x v="0"/>
    <x v="0"/>
    <x v="0"/>
  </r>
  <r>
    <x v="1"/>
    <x v="5"/>
    <x v="5"/>
    <x v="9"/>
    <x v="0"/>
    <x v="3"/>
    <x v="0"/>
    <x v="3"/>
    <x v="37"/>
    <x v="3"/>
    <x v="2"/>
    <x v="1"/>
    <x v="3"/>
    <n v="1"/>
    <x v="0"/>
    <x v="0"/>
    <x v="0"/>
    <x v="0"/>
    <x v="0"/>
    <x v="0"/>
    <x v="0"/>
  </r>
  <r>
    <x v="1"/>
    <x v="5"/>
    <x v="5"/>
    <x v="9"/>
    <x v="0"/>
    <x v="2"/>
    <x v="1"/>
    <x v="0"/>
    <x v="37"/>
    <x v="3"/>
    <x v="2"/>
    <x v="0"/>
    <x v="3"/>
    <n v="1"/>
    <x v="0"/>
    <x v="1"/>
    <x v="0"/>
    <x v="0"/>
    <x v="0"/>
    <x v="0"/>
    <x v="0"/>
  </r>
  <r>
    <x v="1"/>
    <x v="5"/>
    <x v="5"/>
    <x v="9"/>
    <x v="0"/>
    <x v="2"/>
    <x v="1"/>
    <x v="1"/>
    <x v="37"/>
    <x v="3"/>
    <x v="2"/>
    <x v="0"/>
    <x v="3"/>
    <n v="2"/>
    <x v="0"/>
    <x v="1"/>
    <x v="0"/>
    <x v="0"/>
    <x v="0"/>
    <x v="0"/>
    <x v="0"/>
  </r>
  <r>
    <x v="1"/>
    <x v="5"/>
    <x v="5"/>
    <x v="9"/>
    <x v="0"/>
    <x v="2"/>
    <x v="1"/>
    <x v="2"/>
    <x v="38"/>
    <x v="3"/>
    <x v="2"/>
    <x v="0"/>
    <x v="3"/>
    <n v="1"/>
    <x v="0"/>
    <x v="1"/>
    <x v="0"/>
    <x v="0"/>
    <x v="0"/>
    <x v="0"/>
    <x v="0"/>
  </r>
  <r>
    <x v="1"/>
    <x v="5"/>
    <x v="5"/>
    <x v="9"/>
    <x v="1"/>
    <x v="0"/>
    <x v="0"/>
    <x v="0"/>
    <x v="37"/>
    <x v="3"/>
    <x v="2"/>
    <x v="0"/>
    <x v="3"/>
    <n v="3"/>
    <x v="0"/>
    <x v="0"/>
    <x v="0"/>
    <x v="0"/>
    <x v="0"/>
    <x v="0"/>
    <x v="0"/>
  </r>
  <r>
    <x v="1"/>
    <x v="5"/>
    <x v="5"/>
    <x v="9"/>
    <x v="1"/>
    <x v="0"/>
    <x v="0"/>
    <x v="0"/>
    <x v="37"/>
    <x v="3"/>
    <x v="2"/>
    <x v="0"/>
    <x v="3"/>
    <n v="3"/>
    <x v="0"/>
    <x v="1"/>
    <x v="0"/>
    <x v="0"/>
    <x v="0"/>
    <x v="0"/>
    <x v="0"/>
  </r>
  <r>
    <x v="1"/>
    <x v="5"/>
    <x v="5"/>
    <x v="9"/>
    <x v="1"/>
    <x v="0"/>
    <x v="0"/>
    <x v="1"/>
    <x v="37"/>
    <x v="3"/>
    <x v="2"/>
    <x v="0"/>
    <x v="3"/>
    <n v="1"/>
    <x v="0"/>
    <x v="1"/>
    <x v="0"/>
    <x v="0"/>
    <x v="0"/>
    <x v="0"/>
    <x v="0"/>
  </r>
  <r>
    <x v="1"/>
    <x v="5"/>
    <x v="5"/>
    <x v="9"/>
    <x v="1"/>
    <x v="0"/>
    <x v="0"/>
    <x v="1"/>
    <x v="37"/>
    <x v="3"/>
    <x v="2"/>
    <x v="0"/>
    <x v="3"/>
    <n v="1"/>
    <x v="0"/>
    <x v="1"/>
    <x v="0"/>
    <x v="0"/>
    <x v="1"/>
    <x v="0"/>
    <x v="0"/>
  </r>
  <r>
    <x v="1"/>
    <x v="5"/>
    <x v="5"/>
    <x v="9"/>
    <x v="1"/>
    <x v="0"/>
    <x v="0"/>
    <x v="2"/>
    <x v="37"/>
    <x v="3"/>
    <x v="2"/>
    <x v="0"/>
    <x v="3"/>
    <n v="1"/>
    <x v="0"/>
    <x v="1"/>
    <x v="0"/>
    <x v="0"/>
    <x v="0"/>
    <x v="0"/>
    <x v="0"/>
  </r>
  <r>
    <x v="1"/>
    <x v="5"/>
    <x v="5"/>
    <x v="9"/>
    <x v="1"/>
    <x v="0"/>
    <x v="0"/>
    <x v="4"/>
    <x v="37"/>
    <x v="3"/>
    <x v="2"/>
    <x v="0"/>
    <x v="3"/>
    <n v="1"/>
    <x v="0"/>
    <x v="0"/>
    <x v="0"/>
    <x v="0"/>
    <x v="0"/>
    <x v="0"/>
    <x v="0"/>
  </r>
  <r>
    <x v="1"/>
    <x v="5"/>
    <x v="5"/>
    <x v="9"/>
    <x v="1"/>
    <x v="0"/>
    <x v="0"/>
    <x v="8"/>
    <x v="37"/>
    <x v="3"/>
    <x v="2"/>
    <x v="0"/>
    <x v="3"/>
    <n v="1"/>
    <x v="0"/>
    <x v="0"/>
    <x v="0"/>
    <x v="0"/>
    <x v="0"/>
    <x v="0"/>
    <x v="0"/>
  </r>
  <r>
    <x v="1"/>
    <x v="5"/>
    <x v="5"/>
    <x v="9"/>
    <x v="1"/>
    <x v="3"/>
    <x v="0"/>
    <x v="0"/>
    <x v="37"/>
    <x v="3"/>
    <x v="2"/>
    <x v="0"/>
    <x v="3"/>
    <n v="1"/>
    <x v="0"/>
    <x v="1"/>
    <x v="0"/>
    <x v="0"/>
    <x v="0"/>
    <x v="0"/>
    <x v="0"/>
  </r>
  <r>
    <x v="1"/>
    <x v="5"/>
    <x v="5"/>
    <x v="9"/>
    <x v="1"/>
    <x v="3"/>
    <x v="0"/>
    <x v="2"/>
    <x v="37"/>
    <x v="3"/>
    <x v="2"/>
    <x v="0"/>
    <x v="3"/>
    <n v="1"/>
    <x v="0"/>
    <x v="0"/>
    <x v="0"/>
    <x v="0"/>
    <x v="0"/>
    <x v="0"/>
    <x v="0"/>
  </r>
  <r>
    <x v="1"/>
    <x v="5"/>
    <x v="5"/>
    <x v="9"/>
    <x v="1"/>
    <x v="3"/>
    <x v="0"/>
    <x v="4"/>
    <x v="37"/>
    <x v="3"/>
    <x v="2"/>
    <x v="0"/>
    <x v="3"/>
    <n v="1"/>
    <x v="0"/>
    <x v="0"/>
    <x v="0"/>
    <x v="0"/>
    <x v="0"/>
    <x v="0"/>
    <x v="0"/>
  </r>
  <r>
    <x v="1"/>
    <x v="5"/>
    <x v="5"/>
    <x v="9"/>
    <x v="1"/>
    <x v="1"/>
    <x v="1"/>
    <x v="2"/>
    <x v="37"/>
    <x v="3"/>
    <x v="2"/>
    <x v="0"/>
    <x v="3"/>
    <n v="1"/>
    <x v="0"/>
    <x v="1"/>
    <x v="0"/>
    <x v="0"/>
    <x v="0"/>
    <x v="0"/>
    <x v="0"/>
  </r>
  <r>
    <x v="1"/>
    <x v="5"/>
    <x v="5"/>
    <x v="9"/>
    <x v="1"/>
    <x v="2"/>
    <x v="1"/>
    <x v="3"/>
    <x v="37"/>
    <x v="3"/>
    <x v="2"/>
    <x v="1"/>
    <x v="3"/>
    <n v="1"/>
    <x v="0"/>
    <x v="1"/>
    <x v="0"/>
    <x v="1"/>
    <x v="0"/>
    <x v="0"/>
    <x v="1"/>
  </r>
  <r>
    <x v="1"/>
    <x v="5"/>
    <x v="5"/>
    <x v="9"/>
    <x v="1"/>
    <x v="2"/>
    <x v="1"/>
    <x v="4"/>
    <x v="37"/>
    <x v="3"/>
    <x v="2"/>
    <x v="0"/>
    <x v="3"/>
    <n v="1"/>
    <x v="0"/>
    <x v="1"/>
    <x v="0"/>
    <x v="0"/>
    <x v="0"/>
    <x v="0"/>
    <x v="0"/>
  </r>
  <r>
    <x v="1"/>
    <x v="5"/>
    <x v="5"/>
    <x v="10"/>
    <x v="0"/>
    <x v="0"/>
    <x v="0"/>
    <x v="0"/>
    <x v="37"/>
    <x v="3"/>
    <x v="0"/>
    <x v="0"/>
    <x v="0"/>
    <n v="1"/>
    <x v="2"/>
    <x v="0"/>
    <x v="0"/>
    <x v="0"/>
    <x v="0"/>
    <x v="0"/>
    <x v="0"/>
  </r>
  <r>
    <x v="1"/>
    <x v="5"/>
    <x v="5"/>
    <x v="10"/>
    <x v="0"/>
    <x v="0"/>
    <x v="0"/>
    <x v="0"/>
    <x v="37"/>
    <x v="3"/>
    <x v="0"/>
    <x v="0"/>
    <x v="0"/>
    <n v="1"/>
    <x v="2"/>
    <x v="1"/>
    <x v="0"/>
    <x v="0"/>
    <x v="1"/>
    <x v="0"/>
    <x v="0"/>
  </r>
  <r>
    <x v="1"/>
    <x v="5"/>
    <x v="5"/>
    <x v="10"/>
    <x v="0"/>
    <x v="0"/>
    <x v="0"/>
    <x v="0"/>
    <x v="37"/>
    <x v="3"/>
    <x v="0"/>
    <x v="0"/>
    <x v="6"/>
    <n v="2"/>
    <x v="2"/>
    <x v="1"/>
    <x v="0"/>
    <x v="0"/>
    <x v="0"/>
    <x v="0"/>
    <x v="0"/>
  </r>
  <r>
    <x v="1"/>
    <x v="5"/>
    <x v="5"/>
    <x v="10"/>
    <x v="0"/>
    <x v="0"/>
    <x v="0"/>
    <x v="0"/>
    <x v="37"/>
    <x v="3"/>
    <x v="2"/>
    <x v="0"/>
    <x v="3"/>
    <n v="1"/>
    <x v="3"/>
    <x v="1"/>
    <x v="0"/>
    <x v="0"/>
    <x v="0"/>
    <x v="0"/>
    <x v="0"/>
  </r>
  <r>
    <x v="1"/>
    <x v="5"/>
    <x v="5"/>
    <x v="10"/>
    <x v="0"/>
    <x v="0"/>
    <x v="0"/>
    <x v="1"/>
    <x v="37"/>
    <x v="3"/>
    <x v="0"/>
    <x v="0"/>
    <x v="0"/>
    <n v="1"/>
    <x v="2"/>
    <x v="0"/>
    <x v="0"/>
    <x v="0"/>
    <x v="0"/>
    <x v="0"/>
    <x v="0"/>
  </r>
  <r>
    <x v="1"/>
    <x v="5"/>
    <x v="5"/>
    <x v="10"/>
    <x v="0"/>
    <x v="0"/>
    <x v="0"/>
    <x v="1"/>
    <x v="37"/>
    <x v="3"/>
    <x v="0"/>
    <x v="0"/>
    <x v="0"/>
    <n v="4"/>
    <x v="2"/>
    <x v="1"/>
    <x v="0"/>
    <x v="0"/>
    <x v="0"/>
    <x v="0"/>
    <x v="0"/>
  </r>
  <r>
    <x v="1"/>
    <x v="5"/>
    <x v="5"/>
    <x v="10"/>
    <x v="0"/>
    <x v="0"/>
    <x v="0"/>
    <x v="1"/>
    <x v="37"/>
    <x v="3"/>
    <x v="0"/>
    <x v="0"/>
    <x v="0"/>
    <n v="2"/>
    <x v="3"/>
    <x v="1"/>
    <x v="0"/>
    <x v="0"/>
    <x v="0"/>
    <x v="0"/>
    <x v="0"/>
  </r>
  <r>
    <x v="1"/>
    <x v="5"/>
    <x v="5"/>
    <x v="10"/>
    <x v="0"/>
    <x v="0"/>
    <x v="0"/>
    <x v="1"/>
    <x v="37"/>
    <x v="3"/>
    <x v="0"/>
    <x v="0"/>
    <x v="6"/>
    <n v="1"/>
    <x v="2"/>
    <x v="0"/>
    <x v="0"/>
    <x v="0"/>
    <x v="0"/>
    <x v="0"/>
    <x v="0"/>
  </r>
  <r>
    <x v="1"/>
    <x v="5"/>
    <x v="5"/>
    <x v="10"/>
    <x v="0"/>
    <x v="0"/>
    <x v="0"/>
    <x v="1"/>
    <x v="37"/>
    <x v="3"/>
    <x v="0"/>
    <x v="0"/>
    <x v="6"/>
    <n v="1"/>
    <x v="2"/>
    <x v="1"/>
    <x v="0"/>
    <x v="0"/>
    <x v="0"/>
    <x v="0"/>
    <x v="0"/>
  </r>
  <r>
    <x v="1"/>
    <x v="5"/>
    <x v="5"/>
    <x v="10"/>
    <x v="0"/>
    <x v="0"/>
    <x v="0"/>
    <x v="1"/>
    <x v="37"/>
    <x v="3"/>
    <x v="0"/>
    <x v="0"/>
    <x v="1"/>
    <n v="1"/>
    <x v="2"/>
    <x v="1"/>
    <x v="0"/>
    <x v="0"/>
    <x v="0"/>
    <x v="0"/>
    <x v="0"/>
  </r>
  <r>
    <x v="1"/>
    <x v="5"/>
    <x v="5"/>
    <x v="10"/>
    <x v="0"/>
    <x v="0"/>
    <x v="0"/>
    <x v="2"/>
    <x v="37"/>
    <x v="3"/>
    <x v="0"/>
    <x v="0"/>
    <x v="0"/>
    <n v="1"/>
    <x v="2"/>
    <x v="0"/>
    <x v="0"/>
    <x v="0"/>
    <x v="0"/>
    <x v="0"/>
    <x v="0"/>
  </r>
  <r>
    <x v="1"/>
    <x v="5"/>
    <x v="5"/>
    <x v="10"/>
    <x v="0"/>
    <x v="0"/>
    <x v="0"/>
    <x v="2"/>
    <x v="37"/>
    <x v="3"/>
    <x v="0"/>
    <x v="0"/>
    <x v="0"/>
    <n v="1"/>
    <x v="3"/>
    <x v="1"/>
    <x v="0"/>
    <x v="0"/>
    <x v="0"/>
    <x v="0"/>
    <x v="0"/>
  </r>
  <r>
    <x v="1"/>
    <x v="5"/>
    <x v="5"/>
    <x v="10"/>
    <x v="0"/>
    <x v="0"/>
    <x v="0"/>
    <x v="2"/>
    <x v="37"/>
    <x v="3"/>
    <x v="0"/>
    <x v="1"/>
    <x v="0"/>
    <n v="1"/>
    <x v="3"/>
    <x v="1"/>
    <x v="0"/>
    <x v="0"/>
    <x v="0"/>
    <x v="0"/>
    <x v="0"/>
  </r>
  <r>
    <x v="1"/>
    <x v="5"/>
    <x v="5"/>
    <x v="10"/>
    <x v="0"/>
    <x v="0"/>
    <x v="0"/>
    <x v="5"/>
    <x v="37"/>
    <x v="3"/>
    <x v="0"/>
    <x v="1"/>
    <x v="0"/>
    <n v="1"/>
    <x v="3"/>
    <x v="0"/>
    <x v="0"/>
    <x v="0"/>
    <x v="0"/>
    <x v="0"/>
    <x v="0"/>
  </r>
  <r>
    <x v="1"/>
    <x v="5"/>
    <x v="5"/>
    <x v="10"/>
    <x v="0"/>
    <x v="0"/>
    <x v="0"/>
    <x v="5"/>
    <x v="37"/>
    <x v="3"/>
    <x v="0"/>
    <x v="1"/>
    <x v="6"/>
    <n v="1"/>
    <x v="2"/>
    <x v="1"/>
    <x v="0"/>
    <x v="0"/>
    <x v="0"/>
    <x v="0"/>
    <x v="0"/>
  </r>
  <r>
    <x v="1"/>
    <x v="5"/>
    <x v="5"/>
    <x v="10"/>
    <x v="0"/>
    <x v="3"/>
    <x v="0"/>
    <x v="0"/>
    <x v="37"/>
    <x v="3"/>
    <x v="0"/>
    <x v="0"/>
    <x v="0"/>
    <n v="1"/>
    <x v="2"/>
    <x v="0"/>
    <x v="0"/>
    <x v="0"/>
    <x v="0"/>
    <x v="0"/>
    <x v="0"/>
  </r>
  <r>
    <x v="1"/>
    <x v="5"/>
    <x v="5"/>
    <x v="10"/>
    <x v="0"/>
    <x v="3"/>
    <x v="0"/>
    <x v="0"/>
    <x v="37"/>
    <x v="3"/>
    <x v="0"/>
    <x v="0"/>
    <x v="0"/>
    <n v="2"/>
    <x v="3"/>
    <x v="0"/>
    <x v="0"/>
    <x v="0"/>
    <x v="0"/>
    <x v="0"/>
    <x v="0"/>
  </r>
  <r>
    <x v="1"/>
    <x v="5"/>
    <x v="5"/>
    <x v="10"/>
    <x v="0"/>
    <x v="3"/>
    <x v="0"/>
    <x v="0"/>
    <x v="37"/>
    <x v="3"/>
    <x v="0"/>
    <x v="0"/>
    <x v="0"/>
    <n v="1"/>
    <x v="3"/>
    <x v="1"/>
    <x v="0"/>
    <x v="0"/>
    <x v="0"/>
    <x v="0"/>
    <x v="0"/>
  </r>
  <r>
    <x v="1"/>
    <x v="5"/>
    <x v="5"/>
    <x v="10"/>
    <x v="0"/>
    <x v="3"/>
    <x v="0"/>
    <x v="0"/>
    <x v="37"/>
    <x v="3"/>
    <x v="0"/>
    <x v="0"/>
    <x v="6"/>
    <n v="2"/>
    <x v="2"/>
    <x v="0"/>
    <x v="0"/>
    <x v="0"/>
    <x v="0"/>
    <x v="0"/>
    <x v="0"/>
  </r>
  <r>
    <x v="1"/>
    <x v="5"/>
    <x v="5"/>
    <x v="10"/>
    <x v="0"/>
    <x v="3"/>
    <x v="0"/>
    <x v="0"/>
    <x v="37"/>
    <x v="3"/>
    <x v="0"/>
    <x v="0"/>
    <x v="6"/>
    <n v="1"/>
    <x v="2"/>
    <x v="1"/>
    <x v="0"/>
    <x v="0"/>
    <x v="0"/>
    <x v="0"/>
    <x v="0"/>
  </r>
  <r>
    <x v="1"/>
    <x v="5"/>
    <x v="5"/>
    <x v="10"/>
    <x v="0"/>
    <x v="3"/>
    <x v="0"/>
    <x v="5"/>
    <x v="37"/>
    <x v="3"/>
    <x v="0"/>
    <x v="1"/>
    <x v="0"/>
    <n v="1"/>
    <x v="3"/>
    <x v="0"/>
    <x v="0"/>
    <x v="0"/>
    <x v="0"/>
    <x v="0"/>
    <x v="0"/>
  </r>
  <r>
    <x v="1"/>
    <x v="5"/>
    <x v="5"/>
    <x v="10"/>
    <x v="0"/>
    <x v="1"/>
    <x v="1"/>
    <x v="3"/>
    <x v="37"/>
    <x v="3"/>
    <x v="0"/>
    <x v="0"/>
    <x v="0"/>
    <n v="1"/>
    <x v="1"/>
    <x v="1"/>
    <x v="0"/>
    <x v="0"/>
    <x v="0"/>
    <x v="0"/>
    <x v="0"/>
  </r>
  <r>
    <x v="1"/>
    <x v="5"/>
    <x v="5"/>
    <x v="10"/>
    <x v="0"/>
    <x v="1"/>
    <x v="1"/>
    <x v="3"/>
    <x v="37"/>
    <x v="3"/>
    <x v="0"/>
    <x v="1"/>
    <x v="0"/>
    <n v="1"/>
    <x v="2"/>
    <x v="0"/>
    <x v="0"/>
    <x v="0"/>
    <x v="0"/>
    <x v="0"/>
    <x v="0"/>
  </r>
  <r>
    <x v="1"/>
    <x v="5"/>
    <x v="5"/>
    <x v="10"/>
    <x v="0"/>
    <x v="1"/>
    <x v="1"/>
    <x v="4"/>
    <x v="37"/>
    <x v="3"/>
    <x v="0"/>
    <x v="1"/>
    <x v="6"/>
    <n v="2"/>
    <x v="3"/>
    <x v="0"/>
    <x v="0"/>
    <x v="0"/>
    <x v="0"/>
    <x v="0"/>
    <x v="0"/>
  </r>
  <r>
    <x v="1"/>
    <x v="5"/>
    <x v="5"/>
    <x v="10"/>
    <x v="0"/>
    <x v="2"/>
    <x v="1"/>
    <x v="0"/>
    <x v="37"/>
    <x v="3"/>
    <x v="0"/>
    <x v="0"/>
    <x v="0"/>
    <n v="1"/>
    <x v="2"/>
    <x v="1"/>
    <x v="0"/>
    <x v="0"/>
    <x v="0"/>
    <x v="0"/>
    <x v="0"/>
  </r>
  <r>
    <x v="1"/>
    <x v="5"/>
    <x v="5"/>
    <x v="10"/>
    <x v="0"/>
    <x v="2"/>
    <x v="1"/>
    <x v="1"/>
    <x v="37"/>
    <x v="3"/>
    <x v="0"/>
    <x v="0"/>
    <x v="0"/>
    <n v="1"/>
    <x v="2"/>
    <x v="1"/>
    <x v="0"/>
    <x v="0"/>
    <x v="0"/>
    <x v="0"/>
    <x v="0"/>
  </r>
  <r>
    <x v="1"/>
    <x v="5"/>
    <x v="5"/>
    <x v="10"/>
    <x v="0"/>
    <x v="2"/>
    <x v="1"/>
    <x v="1"/>
    <x v="37"/>
    <x v="3"/>
    <x v="0"/>
    <x v="0"/>
    <x v="0"/>
    <n v="1"/>
    <x v="3"/>
    <x v="1"/>
    <x v="0"/>
    <x v="0"/>
    <x v="0"/>
    <x v="0"/>
    <x v="0"/>
  </r>
  <r>
    <x v="1"/>
    <x v="5"/>
    <x v="5"/>
    <x v="10"/>
    <x v="0"/>
    <x v="2"/>
    <x v="1"/>
    <x v="1"/>
    <x v="37"/>
    <x v="3"/>
    <x v="0"/>
    <x v="1"/>
    <x v="0"/>
    <n v="1"/>
    <x v="2"/>
    <x v="0"/>
    <x v="0"/>
    <x v="0"/>
    <x v="0"/>
    <x v="0"/>
    <x v="0"/>
  </r>
  <r>
    <x v="1"/>
    <x v="5"/>
    <x v="5"/>
    <x v="10"/>
    <x v="0"/>
    <x v="2"/>
    <x v="1"/>
    <x v="2"/>
    <x v="37"/>
    <x v="3"/>
    <x v="0"/>
    <x v="1"/>
    <x v="1"/>
    <n v="1"/>
    <x v="3"/>
    <x v="1"/>
    <x v="0"/>
    <x v="0"/>
    <x v="0"/>
    <x v="0"/>
    <x v="0"/>
  </r>
  <r>
    <x v="1"/>
    <x v="5"/>
    <x v="5"/>
    <x v="10"/>
    <x v="1"/>
    <x v="5"/>
    <x v="2"/>
    <x v="4"/>
    <x v="37"/>
    <x v="3"/>
    <x v="0"/>
    <x v="0"/>
    <x v="6"/>
    <n v="1"/>
    <x v="2"/>
    <x v="0"/>
    <x v="0"/>
    <x v="0"/>
    <x v="0"/>
    <x v="0"/>
    <x v="0"/>
  </r>
  <r>
    <x v="1"/>
    <x v="5"/>
    <x v="5"/>
    <x v="10"/>
    <x v="1"/>
    <x v="5"/>
    <x v="2"/>
    <x v="8"/>
    <x v="37"/>
    <x v="3"/>
    <x v="0"/>
    <x v="0"/>
    <x v="6"/>
    <n v="1"/>
    <x v="2"/>
    <x v="0"/>
    <x v="0"/>
    <x v="0"/>
    <x v="0"/>
    <x v="0"/>
    <x v="0"/>
  </r>
  <r>
    <x v="1"/>
    <x v="5"/>
    <x v="5"/>
    <x v="10"/>
    <x v="1"/>
    <x v="0"/>
    <x v="0"/>
    <x v="0"/>
    <x v="37"/>
    <x v="3"/>
    <x v="0"/>
    <x v="0"/>
    <x v="0"/>
    <n v="3"/>
    <x v="3"/>
    <x v="1"/>
    <x v="0"/>
    <x v="0"/>
    <x v="0"/>
    <x v="0"/>
    <x v="0"/>
  </r>
  <r>
    <x v="1"/>
    <x v="5"/>
    <x v="5"/>
    <x v="10"/>
    <x v="1"/>
    <x v="0"/>
    <x v="0"/>
    <x v="0"/>
    <x v="37"/>
    <x v="3"/>
    <x v="0"/>
    <x v="0"/>
    <x v="6"/>
    <n v="4"/>
    <x v="2"/>
    <x v="0"/>
    <x v="0"/>
    <x v="0"/>
    <x v="0"/>
    <x v="0"/>
    <x v="0"/>
  </r>
  <r>
    <x v="1"/>
    <x v="5"/>
    <x v="5"/>
    <x v="10"/>
    <x v="1"/>
    <x v="0"/>
    <x v="0"/>
    <x v="0"/>
    <x v="37"/>
    <x v="3"/>
    <x v="0"/>
    <x v="0"/>
    <x v="6"/>
    <n v="1"/>
    <x v="2"/>
    <x v="1"/>
    <x v="0"/>
    <x v="0"/>
    <x v="0"/>
    <x v="0"/>
    <x v="0"/>
  </r>
  <r>
    <x v="1"/>
    <x v="5"/>
    <x v="5"/>
    <x v="10"/>
    <x v="1"/>
    <x v="0"/>
    <x v="0"/>
    <x v="0"/>
    <x v="37"/>
    <x v="3"/>
    <x v="0"/>
    <x v="0"/>
    <x v="1"/>
    <n v="1"/>
    <x v="2"/>
    <x v="0"/>
    <x v="0"/>
    <x v="0"/>
    <x v="0"/>
    <x v="0"/>
    <x v="0"/>
  </r>
  <r>
    <x v="1"/>
    <x v="5"/>
    <x v="5"/>
    <x v="10"/>
    <x v="1"/>
    <x v="0"/>
    <x v="0"/>
    <x v="1"/>
    <x v="37"/>
    <x v="3"/>
    <x v="0"/>
    <x v="0"/>
    <x v="0"/>
    <n v="2"/>
    <x v="2"/>
    <x v="0"/>
    <x v="0"/>
    <x v="0"/>
    <x v="0"/>
    <x v="0"/>
    <x v="0"/>
  </r>
  <r>
    <x v="1"/>
    <x v="5"/>
    <x v="5"/>
    <x v="10"/>
    <x v="1"/>
    <x v="0"/>
    <x v="0"/>
    <x v="1"/>
    <x v="37"/>
    <x v="3"/>
    <x v="0"/>
    <x v="0"/>
    <x v="0"/>
    <n v="4"/>
    <x v="2"/>
    <x v="1"/>
    <x v="0"/>
    <x v="0"/>
    <x v="0"/>
    <x v="0"/>
    <x v="0"/>
  </r>
  <r>
    <x v="1"/>
    <x v="5"/>
    <x v="5"/>
    <x v="10"/>
    <x v="1"/>
    <x v="0"/>
    <x v="0"/>
    <x v="1"/>
    <x v="37"/>
    <x v="3"/>
    <x v="0"/>
    <x v="0"/>
    <x v="0"/>
    <n v="4"/>
    <x v="3"/>
    <x v="1"/>
    <x v="0"/>
    <x v="0"/>
    <x v="0"/>
    <x v="0"/>
    <x v="0"/>
  </r>
  <r>
    <x v="1"/>
    <x v="5"/>
    <x v="5"/>
    <x v="10"/>
    <x v="1"/>
    <x v="0"/>
    <x v="0"/>
    <x v="1"/>
    <x v="37"/>
    <x v="3"/>
    <x v="0"/>
    <x v="0"/>
    <x v="6"/>
    <n v="2"/>
    <x v="2"/>
    <x v="0"/>
    <x v="0"/>
    <x v="0"/>
    <x v="0"/>
    <x v="0"/>
    <x v="0"/>
  </r>
  <r>
    <x v="1"/>
    <x v="5"/>
    <x v="5"/>
    <x v="10"/>
    <x v="1"/>
    <x v="0"/>
    <x v="0"/>
    <x v="1"/>
    <x v="37"/>
    <x v="3"/>
    <x v="0"/>
    <x v="0"/>
    <x v="6"/>
    <n v="4"/>
    <x v="2"/>
    <x v="1"/>
    <x v="0"/>
    <x v="0"/>
    <x v="0"/>
    <x v="0"/>
    <x v="0"/>
  </r>
  <r>
    <x v="1"/>
    <x v="5"/>
    <x v="5"/>
    <x v="10"/>
    <x v="1"/>
    <x v="0"/>
    <x v="0"/>
    <x v="1"/>
    <x v="37"/>
    <x v="3"/>
    <x v="0"/>
    <x v="0"/>
    <x v="1"/>
    <n v="2"/>
    <x v="2"/>
    <x v="1"/>
    <x v="0"/>
    <x v="0"/>
    <x v="0"/>
    <x v="0"/>
    <x v="0"/>
  </r>
  <r>
    <x v="1"/>
    <x v="5"/>
    <x v="5"/>
    <x v="10"/>
    <x v="1"/>
    <x v="0"/>
    <x v="0"/>
    <x v="1"/>
    <x v="37"/>
    <x v="3"/>
    <x v="0"/>
    <x v="1"/>
    <x v="0"/>
    <n v="1"/>
    <x v="2"/>
    <x v="0"/>
    <x v="0"/>
    <x v="0"/>
    <x v="0"/>
    <x v="0"/>
    <x v="0"/>
  </r>
  <r>
    <x v="1"/>
    <x v="5"/>
    <x v="5"/>
    <x v="10"/>
    <x v="1"/>
    <x v="0"/>
    <x v="0"/>
    <x v="1"/>
    <x v="37"/>
    <x v="3"/>
    <x v="2"/>
    <x v="1"/>
    <x v="19"/>
    <n v="1"/>
    <x v="3"/>
    <x v="1"/>
    <x v="0"/>
    <x v="0"/>
    <x v="0"/>
    <x v="0"/>
    <x v="0"/>
  </r>
  <r>
    <x v="1"/>
    <x v="5"/>
    <x v="5"/>
    <x v="10"/>
    <x v="1"/>
    <x v="0"/>
    <x v="0"/>
    <x v="2"/>
    <x v="37"/>
    <x v="3"/>
    <x v="0"/>
    <x v="0"/>
    <x v="0"/>
    <n v="1"/>
    <x v="2"/>
    <x v="0"/>
    <x v="0"/>
    <x v="0"/>
    <x v="0"/>
    <x v="0"/>
    <x v="0"/>
  </r>
  <r>
    <x v="1"/>
    <x v="5"/>
    <x v="5"/>
    <x v="10"/>
    <x v="1"/>
    <x v="0"/>
    <x v="0"/>
    <x v="2"/>
    <x v="37"/>
    <x v="3"/>
    <x v="0"/>
    <x v="0"/>
    <x v="0"/>
    <n v="4"/>
    <x v="2"/>
    <x v="1"/>
    <x v="0"/>
    <x v="0"/>
    <x v="0"/>
    <x v="0"/>
    <x v="0"/>
  </r>
  <r>
    <x v="1"/>
    <x v="5"/>
    <x v="5"/>
    <x v="10"/>
    <x v="1"/>
    <x v="0"/>
    <x v="0"/>
    <x v="2"/>
    <x v="37"/>
    <x v="3"/>
    <x v="0"/>
    <x v="0"/>
    <x v="0"/>
    <n v="1"/>
    <x v="2"/>
    <x v="1"/>
    <x v="0"/>
    <x v="0"/>
    <x v="1"/>
    <x v="0"/>
    <x v="0"/>
  </r>
  <r>
    <x v="1"/>
    <x v="5"/>
    <x v="5"/>
    <x v="10"/>
    <x v="1"/>
    <x v="0"/>
    <x v="0"/>
    <x v="2"/>
    <x v="37"/>
    <x v="3"/>
    <x v="0"/>
    <x v="0"/>
    <x v="0"/>
    <n v="1"/>
    <x v="3"/>
    <x v="0"/>
    <x v="0"/>
    <x v="0"/>
    <x v="0"/>
    <x v="0"/>
    <x v="0"/>
  </r>
  <r>
    <x v="1"/>
    <x v="5"/>
    <x v="5"/>
    <x v="10"/>
    <x v="1"/>
    <x v="0"/>
    <x v="0"/>
    <x v="2"/>
    <x v="37"/>
    <x v="3"/>
    <x v="0"/>
    <x v="0"/>
    <x v="0"/>
    <n v="1"/>
    <x v="3"/>
    <x v="0"/>
    <x v="0"/>
    <x v="0"/>
    <x v="1"/>
    <x v="0"/>
    <x v="0"/>
  </r>
  <r>
    <x v="1"/>
    <x v="5"/>
    <x v="5"/>
    <x v="10"/>
    <x v="1"/>
    <x v="0"/>
    <x v="0"/>
    <x v="2"/>
    <x v="37"/>
    <x v="3"/>
    <x v="0"/>
    <x v="0"/>
    <x v="0"/>
    <n v="2"/>
    <x v="3"/>
    <x v="1"/>
    <x v="0"/>
    <x v="0"/>
    <x v="0"/>
    <x v="0"/>
    <x v="0"/>
  </r>
  <r>
    <x v="1"/>
    <x v="5"/>
    <x v="5"/>
    <x v="10"/>
    <x v="1"/>
    <x v="0"/>
    <x v="0"/>
    <x v="2"/>
    <x v="37"/>
    <x v="3"/>
    <x v="0"/>
    <x v="0"/>
    <x v="6"/>
    <n v="3"/>
    <x v="2"/>
    <x v="1"/>
    <x v="0"/>
    <x v="0"/>
    <x v="0"/>
    <x v="0"/>
    <x v="0"/>
  </r>
  <r>
    <x v="1"/>
    <x v="5"/>
    <x v="5"/>
    <x v="10"/>
    <x v="1"/>
    <x v="0"/>
    <x v="0"/>
    <x v="2"/>
    <x v="37"/>
    <x v="3"/>
    <x v="0"/>
    <x v="0"/>
    <x v="1"/>
    <n v="1"/>
    <x v="2"/>
    <x v="1"/>
    <x v="0"/>
    <x v="0"/>
    <x v="0"/>
    <x v="0"/>
    <x v="0"/>
  </r>
  <r>
    <x v="1"/>
    <x v="5"/>
    <x v="5"/>
    <x v="10"/>
    <x v="1"/>
    <x v="0"/>
    <x v="0"/>
    <x v="3"/>
    <x v="37"/>
    <x v="3"/>
    <x v="0"/>
    <x v="0"/>
    <x v="0"/>
    <n v="1"/>
    <x v="2"/>
    <x v="1"/>
    <x v="0"/>
    <x v="0"/>
    <x v="0"/>
    <x v="0"/>
    <x v="0"/>
  </r>
  <r>
    <x v="1"/>
    <x v="5"/>
    <x v="5"/>
    <x v="10"/>
    <x v="1"/>
    <x v="0"/>
    <x v="0"/>
    <x v="3"/>
    <x v="37"/>
    <x v="3"/>
    <x v="0"/>
    <x v="0"/>
    <x v="0"/>
    <n v="3"/>
    <x v="3"/>
    <x v="1"/>
    <x v="0"/>
    <x v="0"/>
    <x v="0"/>
    <x v="0"/>
    <x v="0"/>
  </r>
  <r>
    <x v="1"/>
    <x v="5"/>
    <x v="5"/>
    <x v="10"/>
    <x v="1"/>
    <x v="0"/>
    <x v="0"/>
    <x v="3"/>
    <x v="37"/>
    <x v="3"/>
    <x v="0"/>
    <x v="0"/>
    <x v="6"/>
    <n v="1"/>
    <x v="2"/>
    <x v="0"/>
    <x v="0"/>
    <x v="0"/>
    <x v="0"/>
    <x v="0"/>
    <x v="0"/>
  </r>
  <r>
    <x v="1"/>
    <x v="5"/>
    <x v="5"/>
    <x v="10"/>
    <x v="1"/>
    <x v="0"/>
    <x v="0"/>
    <x v="3"/>
    <x v="37"/>
    <x v="3"/>
    <x v="0"/>
    <x v="0"/>
    <x v="6"/>
    <n v="1"/>
    <x v="2"/>
    <x v="1"/>
    <x v="0"/>
    <x v="0"/>
    <x v="0"/>
    <x v="0"/>
    <x v="0"/>
  </r>
  <r>
    <x v="1"/>
    <x v="5"/>
    <x v="5"/>
    <x v="10"/>
    <x v="1"/>
    <x v="0"/>
    <x v="0"/>
    <x v="3"/>
    <x v="37"/>
    <x v="3"/>
    <x v="0"/>
    <x v="0"/>
    <x v="6"/>
    <n v="1"/>
    <x v="2"/>
    <x v="1"/>
    <x v="0"/>
    <x v="0"/>
    <x v="1"/>
    <x v="0"/>
    <x v="0"/>
  </r>
  <r>
    <x v="1"/>
    <x v="5"/>
    <x v="5"/>
    <x v="10"/>
    <x v="1"/>
    <x v="0"/>
    <x v="0"/>
    <x v="4"/>
    <x v="37"/>
    <x v="3"/>
    <x v="0"/>
    <x v="0"/>
    <x v="0"/>
    <n v="1"/>
    <x v="3"/>
    <x v="0"/>
    <x v="0"/>
    <x v="0"/>
    <x v="0"/>
    <x v="0"/>
    <x v="0"/>
  </r>
  <r>
    <x v="1"/>
    <x v="5"/>
    <x v="5"/>
    <x v="10"/>
    <x v="1"/>
    <x v="0"/>
    <x v="0"/>
    <x v="4"/>
    <x v="37"/>
    <x v="3"/>
    <x v="0"/>
    <x v="0"/>
    <x v="0"/>
    <n v="1"/>
    <x v="3"/>
    <x v="1"/>
    <x v="0"/>
    <x v="0"/>
    <x v="1"/>
    <x v="0"/>
    <x v="0"/>
  </r>
  <r>
    <x v="1"/>
    <x v="5"/>
    <x v="5"/>
    <x v="10"/>
    <x v="1"/>
    <x v="0"/>
    <x v="0"/>
    <x v="4"/>
    <x v="37"/>
    <x v="3"/>
    <x v="0"/>
    <x v="0"/>
    <x v="6"/>
    <n v="1"/>
    <x v="2"/>
    <x v="1"/>
    <x v="0"/>
    <x v="0"/>
    <x v="0"/>
    <x v="0"/>
    <x v="0"/>
  </r>
  <r>
    <x v="1"/>
    <x v="5"/>
    <x v="5"/>
    <x v="10"/>
    <x v="1"/>
    <x v="0"/>
    <x v="0"/>
    <x v="5"/>
    <x v="37"/>
    <x v="3"/>
    <x v="0"/>
    <x v="0"/>
    <x v="6"/>
    <n v="1"/>
    <x v="2"/>
    <x v="1"/>
    <x v="0"/>
    <x v="0"/>
    <x v="0"/>
    <x v="0"/>
    <x v="0"/>
  </r>
  <r>
    <x v="1"/>
    <x v="5"/>
    <x v="5"/>
    <x v="10"/>
    <x v="1"/>
    <x v="0"/>
    <x v="0"/>
    <x v="5"/>
    <x v="37"/>
    <x v="3"/>
    <x v="0"/>
    <x v="0"/>
    <x v="1"/>
    <n v="1"/>
    <x v="2"/>
    <x v="0"/>
    <x v="0"/>
    <x v="0"/>
    <x v="0"/>
    <x v="0"/>
    <x v="0"/>
  </r>
  <r>
    <x v="1"/>
    <x v="5"/>
    <x v="5"/>
    <x v="10"/>
    <x v="1"/>
    <x v="0"/>
    <x v="0"/>
    <x v="6"/>
    <x v="37"/>
    <x v="3"/>
    <x v="0"/>
    <x v="0"/>
    <x v="6"/>
    <n v="1"/>
    <x v="2"/>
    <x v="1"/>
    <x v="0"/>
    <x v="0"/>
    <x v="0"/>
    <x v="0"/>
    <x v="0"/>
  </r>
  <r>
    <x v="1"/>
    <x v="5"/>
    <x v="5"/>
    <x v="10"/>
    <x v="1"/>
    <x v="3"/>
    <x v="0"/>
    <x v="0"/>
    <x v="37"/>
    <x v="3"/>
    <x v="0"/>
    <x v="0"/>
    <x v="0"/>
    <n v="1"/>
    <x v="2"/>
    <x v="0"/>
    <x v="0"/>
    <x v="0"/>
    <x v="0"/>
    <x v="0"/>
    <x v="0"/>
  </r>
  <r>
    <x v="1"/>
    <x v="5"/>
    <x v="5"/>
    <x v="10"/>
    <x v="1"/>
    <x v="3"/>
    <x v="0"/>
    <x v="0"/>
    <x v="37"/>
    <x v="3"/>
    <x v="0"/>
    <x v="0"/>
    <x v="0"/>
    <n v="2"/>
    <x v="3"/>
    <x v="1"/>
    <x v="0"/>
    <x v="0"/>
    <x v="0"/>
    <x v="0"/>
    <x v="0"/>
  </r>
  <r>
    <x v="1"/>
    <x v="5"/>
    <x v="5"/>
    <x v="10"/>
    <x v="1"/>
    <x v="3"/>
    <x v="0"/>
    <x v="0"/>
    <x v="37"/>
    <x v="3"/>
    <x v="0"/>
    <x v="0"/>
    <x v="6"/>
    <n v="1"/>
    <x v="2"/>
    <x v="0"/>
    <x v="0"/>
    <x v="0"/>
    <x v="0"/>
    <x v="0"/>
    <x v="0"/>
  </r>
  <r>
    <x v="1"/>
    <x v="5"/>
    <x v="5"/>
    <x v="10"/>
    <x v="1"/>
    <x v="3"/>
    <x v="0"/>
    <x v="1"/>
    <x v="37"/>
    <x v="3"/>
    <x v="0"/>
    <x v="0"/>
    <x v="6"/>
    <n v="1"/>
    <x v="2"/>
    <x v="0"/>
    <x v="0"/>
    <x v="0"/>
    <x v="0"/>
    <x v="0"/>
    <x v="0"/>
  </r>
  <r>
    <x v="1"/>
    <x v="5"/>
    <x v="5"/>
    <x v="10"/>
    <x v="1"/>
    <x v="3"/>
    <x v="0"/>
    <x v="1"/>
    <x v="37"/>
    <x v="3"/>
    <x v="0"/>
    <x v="0"/>
    <x v="6"/>
    <n v="1"/>
    <x v="2"/>
    <x v="0"/>
    <x v="0"/>
    <x v="0"/>
    <x v="1"/>
    <x v="0"/>
    <x v="0"/>
  </r>
  <r>
    <x v="1"/>
    <x v="5"/>
    <x v="5"/>
    <x v="10"/>
    <x v="1"/>
    <x v="3"/>
    <x v="0"/>
    <x v="2"/>
    <x v="37"/>
    <x v="3"/>
    <x v="0"/>
    <x v="0"/>
    <x v="0"/>
    <n v="1"/>
    <x v="2"/>
    <x v="0"/>
    <x v="0"/>
    <x v="0"/>
    <x v="0"/>
    <x v="0"/>
    <x v="0"/>
  </r>
  <r>
    <x v="1"/>
    <x v="5"/>
    <x v="5"/>
    <x v="10"/>
    <x v="1"/>
    <x v="3"/>
    <x v="0"/>
    <x v="3"/>
    <x v="37"/>
    <x v="3"/>
    <x v="0"/>
    <x v="0"/>
    <x v="0"/>
    <n v="1"/>
    <x v="3"/>
    <x v="1"/>
    <x v="0"/>
    <x v="0"/>
    <x v="0"/>
    <x v="0"/>
    <x v="0"/>
  </r>
  <r>
    <x v="1"/>
    <x v="5"/>
    <x v="5"/>
    <x v="10"/>
    <x v="1"/>
    <x v="3"/>
    <x v="0"/>
    <x v="3"/>
    <x v="37"/>
    <x v="3"/>
    <x v="0"/>
    <x v="0"/>
    <x v="6"/>
    <n v="1"/>
    <x v="2"/>
    <x v="0"/>
    <x v="0"/>
    <x v="0"/>
    <x v="1"/>
    <x v="0"/>
    <x v="0"/>
  </r>
  <r>
    <x v="1"/>
    <x v="5"/>
    <x v="5"/>
    <x v="10"/>
    <x v="1"/>
    <x v="3"/>
    <x v="0"/>
    <x v="3"/>
    <x v="37"/>
    <x v="3"/>
    <x v="0"/>
    <x v="0"/>
    <x v="6"/>
    <n v="2"/>
    <x v="2"/>
    <x v="1"/>
    <x v="0"/>
    <x v="0"/>
    <x v="0"/>
    <x v="0"/>
    <x v="0"/>
  </r>
  <r>
    <x v="1"/>
    <x v="5"/>
    <x v="5"/>
    <x v="10"/>
    <x v="1"/>
    <x v="3"/>
    <x v="0"/>
    <x v="3"/>
    <x v="37"/>
    <x v="3"/>
    <x v="0"/>
    <x v="0"/>
    <x v="6"/>
    <n v="1"/>
    <x v="2"/>
    <x v="1"/>
    <x v="0"/>
    <x v="0"/>
    <x v="1"/>
    <x v="0"/>
    <x v="0"/>
  </r>
  <r>
    <x v="1"/>
    <x v="5"/>
    <x v="5"/>
    <x v="10"/>
    <x v="1"/>
    <x v="3"/>
    <x v="0"/>
    <x v="4"/>
    <x v="37"/>
    <x v="3"/>
    <x v="0"/>
    <x v="0"/>
    <x v="6"/>
    <n v="1"/>
    <x v="2"/>
    <x v="0"/>
    <x v="0"/>
    <x v="0"/>
    <x v="0"/>
    <x v="0"/>
    <x v="0"/>
  </r>
  <r>
    <x v="1"/>
    <x v="5"/>
    <x v="5"/>
    <x v="10"/>
    <x v="1"/>
    <x v="3"/>
    <x v="0"/>
    <x v="4"/>
    <x v="37"/>
    <x v="3"/>
    <x v="0"/>
    <x v="0"/>
    <x v="6"/>
    <n v="1"/>
    <x v="2"/>
    <x v="1"/>
    <x v="0"/>
    <x v="0"/>
    <x v="0"/>
    <x v="0"/>
    <x v="0"/>
  </r>
  <r>
    <x v="1"/>
    <x v="5"/>
    <x v="5"/>
    <x v="10"/>
    <x v="1"/>
    <x v="3"/>
    <x v="0"/>
    <x v="4"/>
    <x v="37"/>
    <x v="3"/>
    <x v="0"/>
    <x v="0"/>
    <x v="6"/>
    <n v="1"/>
    <x v="2"/>
    <x v="1"/>
    <x v="0"/>
    <x v="0"/>
    <x v="1"/>
    <x v="0"/>
    <x v="0"/>
  </r>
  <r>
    <x v="1"/>
    <x v="5"/>
    <x v="5"/>
    <x v="10"/>
    <x v="1"/>
    <x v="1"/>
    <x v="1"/>
    <x v="2"/>
    <x v="37"/>
    <x v="3"/>
    <x v="0"/>
    <x v="0"/>
    <x v="6"/>
    <n v="1"/>
    <x v="2"/>
    <x v="0"/>
    <x v="0"/>
    <x v="0"/>
    <x v="0"/>
    <x v="0"/>
    <x v="0"/>
  </r>
  <r>
    <x v="1"/>
    <x v="5"/>
    <x v="5"/>
    <x v="10"/>
    <x v="1"/>
    <x v="1"/>
    <x v="1"/>
    <x v="2"/>
    <x v="37"/>
    <x v="3"/>
    <x v="0"/>
    <x v="1"/>
    <x v="0"/>
    <n v="1"/>
    <x v="3"/>
    <x v="1"/>
    <x v="0"/>
    <x v="0"/>
    <x v="0"/>
    <x v="0"/>
    <x v="0"/>
  </r>
  <r>
    <x v="1"/>
    <x v="5"/>
    <x v="5"/>
    <x v="10"/>
    <x v="1"/>
    <x v="1"/>
    <x v="1"/>
    <x v="3"/>
    <x v="37"/>
    <x v="3"/>
    <x v="0"/>
    <x v="0"/>
    <x v="0"/>
    <n v="1"/>
    <x v="3"/>
    <x v="0"/>
    <x v="0"/>
    <x v="0"/>
    <x v="0"/>
    <x v="0"/>
    <x v="0"/>
  </r>
  <r>
    <x v="1"/>
    <x v="5"/>
    <x v="5"/>
    <x v="10"/>
    <x v="1"/>
    <x v="1"/>
    <x v="1"/>
    <x v="3"/>
    <x v="37"/>
    <x v="3"/>
    <x v="0"/>
    <x v="0"/>
    <x v="0"/>
    <n v="1"/>
    <x v="3"/>
    <x v="1"/>
    <x v="0"/>
    <x v="0"/>
    <x v="0"/>
    <x v="0"/>
    <x v="0"/>
  </r>
  <r>
    <x v="1"/>
    <x v="5"/>
    <x v="5"/>
    <x v="10"/>
    <x v="1"/>
    <x v="1"/>
    <x v="1"/>
    <x v="3"/>
    <x v="37"/>
    <x v="3"/>
    <x v="0"/>
    <x v="1"/>
    <x v="0"/>
    <n v="1"/>
    <x v="3"/>
    <x v="0"/>
    <x v="0"/>
    <x v="0"/>
    <x v="0"/>
    <x v="0"/>
    <x v="0"/>
  </r>
  <r>
    <x v="1"/>
    <x v="5"/>
    <x v="5"/>
    <x v="10"/>
    <x v="1"/>
    <x v="1"/>
    <x v="1"/>
    <x v="5"/>
    <x v="37"/>
    <x v="3"/>
    <x v="0"/>
    <x v="0"/>
    <x v="0"/>
    <n v="1"/>
    <x v="2"/>
    <x v="0"/>
    <x v="0"/>
    <x v="0"/>
    <x v="0"/>
    <x v="0"/>
    <x v="0"/>
  </r>
  <r>
    <x v="1"/>
    <x v="5"/>
    <x v="5"/>
    <x v="10"/>
    <x v="1"/>
    <x v="1"/>
    <x v="1"/>
    <x v="5"/>
    <x v="37"/>
    <x v="3"/>
    <x v="0"/>
    <x v="0"/>
    <x v="6"/>
    <n v="1"/>
    <x v="3"/>
    <x v="0"/>
    <x v="0"/>
    <x v="0"/>
    <x v="0"/>
    <x v="0"/>
    <x v="0"/>
  </r>
  <r>
    <x v="1"/>
    <x v="5"/>
    <x v="5"/>
    <x v="10"/>
    <x v="1"/>
    <x v="1"/>
    <x v="1"/>
    <x v="5"/>
    <x v="37"/>
    <x v="3"/>
    <x v="0"/>
    <x v="1"/>
    <x v="6"/>
    <n v="1"/>
    <x v="3"/>
    <x v="0"/>
    <x v="0"/>
    <x v="0"/>
    <x v="0"/>
    <x v="0"/>
    <x v="0"/>
  </r>
  <r>
    <x v="1"/>
    <x v="5"/>
    <x v="5"/>
    <x v="10"/>
    <x v="1"/>
    <x v="2"/>
    <x v="1"/>
    <x v="1"/>
    <x v="37"/>
    <x v="3"/>
    <x v="0"/>
    <x v="0"/>
    <x v="0"/>
    <n v="2"/>
    <x v="2"/>
    <x v="1"/>
    <x v="0"/>
    <x v="0"/>
    <x v="0"/>
    <x v="0"/>
    <x v="0"/>
  </r>
  <r>
    <x v="1"/>
    <x v="5"/>
    <x v="5"/>
    <x v="10"/>
    <x v="1"/>
    <x v="2"/>
    <x v="1"/>
    <x v="1"/>
    <x v="37"/>
    <x v="3"/>
    <x v="0"/>
    <x v="0"/>
    <x v="0"/>
    <n v="1"/>
    <x v="3"/>
    <x v="0"/>
    <x v="0"/>
    <x v="0"/>
    <x v="0"/>
    <x v="0"/>
    <x v="0"/>
  </r>
  <r>
    <x v="1"/>
    <x v="5"/>
    <x v="5"/>
    <x v="10"/>
    <x v="1"/>
    <x v="2"/>
    <x v="1"/>
    <x v="1"/>
    <x v="37"/>
    <x v="3"/>
    <x v="0"/>
    <x v="0"/>
    <x v="0"/>
    <n v="2"/>
    <x v="3"/>
    <x v="1"/>
    <x v="0"/>
    <x v="0"/>
    <x v="0"/>
    <x v="0"/>
    <x v="0"/>
  </r>
  <r>
    <x v="1"/>
    <x v="5"/>
    <x v="5"/>
    <x v="10"/>
    <x v="1"/>
    <x v="2"/>
    <x v="1"/>
    <x v="2"/>
    <x v="37"/>
    <x v="3"/>
    <x v="0"/>
    <x v="0"/>
    <x v="0"/>
    <n v="1"/>
    <x v="2"/>
    <x v="0"/>
    <x v="0"/>
    <x v="0"/>
    <x v="0"/>
    <x v="0"/>
    <x v="0"/>
  </r>
  <r>
    <x v="1"/>
    <x v="5"/>
    <x v="5"/>
    <x v="10"/>
    <x v="1"/>
    <x v="2"/>
    <x v="1"/>
    <x v="2"/>
    <x v="37"/>
    <x v="3"/>
    <x v="0"/>
    <x v="0"/>
    <x v="0"/>
    <n v="2"/>
    <x v="3"/>
    <x v="0"/>
    <x v="0"/>
    <x v="0"/>
    <x v="0"/>
    <x v="0"/>
    <x v="0"/>
  </r>
  <r>
    <x v="1"/>
    <x v="5"/>
    <x v="5"/>
    <x v="10"/>
    <x v="1"/>
    <x v="2"/>
    <x v="1"/>
    <x v="2"/>
    <x v="37"/>
    <x v="3"/>
    <x v="0"/>
    <x v="0"/>
    <x v="0"/>
    <n v="2"/>
    <x v="3"/>
    <x v="1"/>
    <x v="0"/>
    <x v="0"/>
    <x v="0"/>
    <x v="0"/>
    <x v="0"/>
  </r>
  <r>
    <x v="1"/>
    <x v="5"/>
    <x v="5"/>
    <x v="10"/>
    <x v="1"/>
    <x v="2"/>
    <x v="1"/>
    <x v="2"/>
    <x v="37"/>
    <x v="3"/>
    <x v="0"/>
    <x v="1"/>
    <x v="0"/>
    <n v="1"/>
    <x v="3"/>
    <x v="1"/>
    <x v="0"/>
    <x v="0"/>
    <x v="0"/>
    <x v="0"/>
    <x v="0"/>
  </r>
  <r>
    <x v="1"/>
    <x v="5"/>
    <x v="5"/>
    <x v="10"/>
    <x v="1"/>
    <x v="2"/>
    <x v="1"/>
    <x v="3"/>
    <x v="37"/>
    <x v="3"/>
    <x v="0"/>
    <x v="0"/>
    <x v="0"/>
    <n v="1"/>
    <x v="2"/>
    <x v="1"/>
    <x v="0"/>
    <x v="0"/>
    <x v="0"/>
    <x v="0"/>
    <x v="0"/>
  </r>
  <r>
    <x v="1"/>
    <x v="5"/>
    <x v="5"/>
    <x v="10"/>
    <x v="1"/>
    <x v="2"/>
    <x v="1"/>
    <x v="3"/>
    <x v="37"/>
    <x v="3"/>
    <x v="0"/>
    <x v="0"/>
    <x v="0"/>
    <n v="1"/>
    <x v="3"/>
    <x v="0"/>
    <x v="0"/>
    <x v="0"/>
    <x v="1"/>
    <x v="0"/>
    <x v="0"/>
  </r>
  <r>
    <x v="1"/>
    <x v="5"/>
    <x v="5"/>
    <x v="10"/>
    <x v="1"/>
    <x v="2"/>
    <x v="1"/>
    <x v="3"/>
    <x v="37"/>
    <x v="3"/>
    <x v="2"/>
    <x v="0"/>
    <x v="3"/>
    <n v="1"/>
    <x v="3"/>
    <x v="0"/>
    <x v="0"/>
    <x v="0"/>
    <x v="0"/>
    <x v="0"/>
    <x v="0"/>
  </r>
  <r>
    <x v="1"/>
    <x v="5"/>
    <x v="5"/>
    <x v="10"/>
    <x v="1"/>
    <x v="2"/>
    <x v="1"/>
    <x v="4"/>
    <x v="37"/>
    <x v="3"/>
    <x v="0"/>
    <x v="0"/>
    <x v="0"/>
    <n v="2"/>
    <x v="3"/>
    <x v="0"/>
    <x v="0"/>
    <x v="0"/>
    <x v="1"/>
    <x v="0"/>
    <x v="0"/>
  </r>
  <r>
    <x v="1"/>
    <x v="5"/>
    <x v="5"/>
    <x v="10"/>
    <x v="1"/>
    <x v="2"/>
    <x v="1"/>
    <x v="4"/>
    <x v="37"/>
    <x v="3"/>
    <x v="0"/>
    <x v="0"/>
    <x v="0"/>
    <n v="1"/>
    <x v="3"/>
    <x v="1"/>
    <x v="0"/>
    <x v="0"/>
    <x v="0"/>
    <x v="0"/>
    <x v="1"/>
  </r>
  <r>
    <x v="1"/>
    <x v="5"/>
    <x v="5"/>
    <x v="10"/>
    <x v="1"/>
    <x v="2"/>
    <x v="1"/>
    <x v="4"/>
    <x v="37"/>
    <x v="3"/>
    <x v="0"/>
    <x v="0"/>
    <x v="6"/>
    <n v="1"/>
    <x v="2"/>
    <x v="0"/>
    <x v="0"/>
    <x v="0"/>
    <x v="0"/>
    <x v="0"/>
    <x v="0"/>
  </r>
  <r>
    <x v="1"/>
    <x v="5"/>
    <x v="5"/>
    <x v="10"/>
    <x v="1"/>
    <x v="2"/>
    <x v="1"/>
    <x v="5"/>
    <x v="37"/>
    <x v="3"/>
    <x v="0"/>
    <x v="0"/>
    <x v="6"/>
    <n v="1"/>
    <x v="2"/>
    <x v="0"/>
    <x v="0"/>
    <x v="0"/>
    <x v="0"/>
    <x v="0"/>
    <x v="0"/>
  </r>
  <r>
    <x v="1"/>
    <x v="5"/>
    <x v="0"/>
    <x v="11"/>
    <x v="0"/>
    <x v="5"/>
    <x v="2"/>
    <x v="3"/>
    <x v="37"/>
    <x v="3"/>
    <x v="3"/>
    <x v="1"/>
    <x v="74"/>
    <n v="1"/>
    <x v="3"/>
    <x v="0"/>
    <x v="0"/>
    <x v="0"/>
    <x v="0"/>
    <x v="0"/>
    <x v="0"/>
  </r>
  <r>
    <x v="1"/>
    <x v="5"/>
    <x v="0"/>
    <x v="11"/>
    <x v="0"/>
    <x v="0"/>
    <x v="0"/>
    <x v="0"/>
    <x v="37"/>
    <x v="3"/>
    <x v="1"/>
    <x v="0"/>
    <x v="15"/>
    <n v="1"/>
    <x v="3"/>
    <x v="0"/>
    <x v="0"/>
    <x v="0"/>
    <x v="0"/>
    <x v="0"/>
    <x v="0"/>
  </r>
  <r>
    <x v="1"/>
    <x v="5"/>
    <x v="0"/>
    <x v="11"/>
    <x v="0"/>
    <x v="0"/>
    <x v="0"/>
    <x v="0"/>
    <x v="37"/>
    <x v="3"/>
    <x v="4"/>
    <x v="0"/>
    <x v="24"/>
    <n v="1"/>
    <x v="3"/>
    <x v="1"/>
    <x v="0"/>
    <x v="0"/>
    <x v="0"/>
    <x v="0"/>
    <x v="0"/>
  </r>
  <r>
    <x v="1"/>
    <x v="5"/>
    <x v="0"/>
    <x v="11"/>
    <x v="0"/>
    <x v="0"/>
    <x v="0"/>
    <x v="0"/>
    <x v="37"/>
    <x v="3"/>
    <x v="0"/>
    <x v="0"/>
    <x v="6"/>
    <n v="1"/>
    <x v="3"/>
    <x v="1"/>
    <x v="0"/>
    <x v="0"/>
    <x v="0"/>
    <x v="0"/>
    <x v="0"/>
  </r>
  <r>
    <x v="1"/>
    <x v="5"/>
    <x v="0"/>
    <x v="11"/>
    <x v="0"/>
    <x v="0"/>
    <x v="0"/>
    <x v="1"/>
    <x v="37"/>
    <x v="3"/>
    <x v="1"/>
    <x v="0"/>
    <x v="2"/>
    <n v="1"/>
    <x v="3"/>
    <x v="0"/>
    <x v="0"/>
    <x v="0"/>
    <x v="0"/>
    <x v="0"/>
    <x v="0"/>
  </r>
  <r>
    <x v="1"/>
    <x v="5"/>
    <x v="0"/>
    <x v="11"/>
    <x v="0"/>
    <x v="0"/>
    <x v="0"/>
    <x v="1"/>
    <x v="37"/>
    <x v="3"/>
    <x v="1"/>
    <x v="0"/>
    <x v="2"/>
    <n v="1"/>
    <x v="3"/>
    <x v="1"/>
    <x v="0"/>
    <x v="0"/>
    <x v="0"/>
    <x v="0"/>
    <x v="0"/>
  </r>
  <r>
    <x v="1"/>
    <x v="5"/>
    <x v="0"/>
    <x v="11"/>
    <x v="0"/>
    <x v="0"/>
    <x v="0"/>
    <x v="1"/>
    <x v="37"/>
    <x v="3"/>
    <x v="1"/>
    <x v="0"/>
    <x v="15"/>
    <n v="1"/>
    <x v="3"/>
    <x v="1"/>
    <x v="0"/>
    <x v="0"/>
    <x v="0"/>
    <x v="0"/>
    <x v="0"/>
  </r>
  <r>
    <x v="1"/>
    <x v="5"/>
    <x v="0"/>
    <x v="11"/>
    <x v="0"/>
    <x v="0"/>
    <x v="0"/>
    <x v="1"/>
    <x v="37"/>
    <x v="3"/>
    <x v="1"/>
    <x v="0"/>
    <x v="46"/>
    <n v="1"/>
    <x v="3"/>
    <x v="1"/>
    <x v="0"/>
    <x v="0"/>
    <x v="0"/>
    <x v="0"/>
    <x v="0"/>
  </r>
  <r>
    <x v="1"/>
    <x v="5"/>
    <x v="0"/>
    <x v="11"/>
    <x v="0"/>
    <x v="0"/>
    <x v="0"/>
    <x v="2"/>
    <x v="37"/>
    <x v="3"/>
    <x v="1"/>
    <x v="0"/>
    <x v="12"/>
    <n v="1"/>
    <x v="3"/>
    <x v="1"/>
    <x v="0"/>
    <x v="0"/>
    <x v="0"/>
    <x v="0"/>
    <x v="0"/>
  </r>
  <r>
    <x v="1"/>
    <x v="5"/>
    <x v="0"/>
    <x v="11"/>
    <x v="0"/>
    <x v="0"/>
    <x v="0"/>
    <x v="2"/>
    <x v="37"/>
    <x v="3"/>
    <x v="4"/>
    <x v="0"/>
    <x v="58"/>
    <n v="1"/>
    <x v="3"/>
    <x v="1"/>
    <x v="0"/>
    <x v="0"/>
    <x v="0"/>
    <x v="0"/>
    <x v="0"/>
  </r>
  <r>
    <x v="1"/>
    <x v="5"/>
    <x v="0"/>
    <x v="11"/>
    <x v="0"/>
    <x v="0"/>
    <x v="0"/>
    <x v="2"/>
    <x v="37"/>
    <x v="3"/>
    <x v="0"/>
    <x v="0"/>
    <x v="1"/>
    <n v="1"/>
    <x v="3"/>
    <x v="1"/>
    <x v="0"/>
    <x v="0"/>
    <x v="0"/>
    <x v="0"/>
    <x v="0"/>
  </r>
  <r>
    <x v="1"/>
    <x v="5"/>
    <x v="0"/>
    <x v="11"/>
    <x v="0"/>
    <x v="0"/>
    <x v="0"/>
    <x v="2"/>
    <x v="37"/>
    <x v="3"/>
    <x v="2"/>
    <x v="0"/>
    <x v="3"/>
    <n v="1"/>
    <x v="3"/>
    <x v="1"/>
    <x v="0"/>
    <x v="0"/>
    <x v="0"/>
    <x v="0"/>
    <x v="0"/>
  </r>
  <r>
    <x v="1"/>
    <x v="5"/>
    <x v="0"/>
    <x v="11"/>
    <x v="0"/>
    <x v="0"/>
    <x v="0"/>
    <x v="3"/>
    <x v="37"/>
    <x v="3"/>
    <x v="2"/>
    <x v="1"/>
    <x v="9"/>
    <n v="1"/>
    <x v="3"/>
    <x v="0"/>
    <x v="0"/>
    <x v="0"/>
    <x v="0"/>
    <x v="0"/>
    <x v="0"/>
  </r>
  <r>
    <x v="1"/>
    <x v="5"/>
    <x v="0"/>
    <x v="11"/>
    <x v="0"/>
    <x v="0"/>
    <x v="0"/>
    <x v="3"/>
    <x v="37"/>
    <x v="3"/>
    <x v="2"/>
    <x v="1"/>
    <x v="18"/>
    <n v="1"/>
    <x v="3"/>
    <x v="0"/>
    <x v="0"/>
    <x v="0"/>
    <x v="0"/>
    <x v="0"/>
    <x v="0"/>
  </r>
  <r>
    <x v="1"/>
    <x v="5"/>
    <x v="0"/>
    <x v="11"/>
    <x v="0"/>
    <x v="0"/>
    <x v="0"/>
    <x v="3"/>
    <x v="37"/>
    <x v="3"/>
    <x v="2"/>
    <x v="1"/>
    <x v="21"/>
    <n v="1"/>
    <x v="3"/>
    <x v="1"/>
    <x v="0"/>
    <x v="0"/>
    <x v="0"/>
    <x v="0"/>
    <x v="0"/>
  </r>
  <r>
    <x v="1"/>
    <x v="5"/>
    <x v="0"/>
    <x v="11"/>
    <x v="0"/>
    <x v="0"/>
    <x v="0"/>
    <x v="4"/>
    <x v="37"/>
    <x v="3"/>
    <x v="1"/>
    <x v="1"/>
    <x v="2"/>
    <n v="1"/>
    <x v="3"/>
    <x v="1"/>
    <x v="0"/>
    <x v="0"/>
    <x v="0"/>
    <x v="0"/>
    <x v="0"/>
  </r>
  <r>
    <x v="1"/>
    <x v="5"/>
    <x v="0"/>
    <x v="11"/>
    <x v="0"/>
    <x v="0"/>
    <x v="0"/>
    <x v="4"/>
    <x v="37"/>
    <x v="3"/>
    <x v="4"/>
    <x v="1"/>
    <x v="58"/>
    <n v="1"/>
    <x v="3"/>
    <x v="1"/>
    <x v="0"/>
    <x v="0"/>
    <x v="0"/>
    <x v="0"/>
    <x v="0"/>
  </r>
  <r>
    <x v="1"/>
    <x v="5"/>
    <x v="0"/>
    <x v="11"/>
    <x v="0"/>
    <x v="0"/>
    <x v="0"/>
    <x v="5"/>
    <x v="37"/>
    <x v="3"/>
    <x v="1"/>
    <x v="0"/>
    <x v="2"/>
    <n v="1"/>
    <x v="3"/>
    <x v="0"/>
    <x v="0"/>
    <x v="0"/>
    <x v="0"/>
    <x v="0"/>
    <x v="0"/>
  </r>
  <r>
    <x v="1"/>
    <x v="5"/>
    <x v="0"/>
    <x v="11"/>
    <x v="0"/>
    <x v="0"/>
    <x v="0"/>
    <x v="5"/>
    <x v="37"/>
    <x v="3"/>
    <x v="1"/>
    <x v="1"/>
    <x v="2"/>
    <n v="1"/>
    <x v="3"/>
    <x v="1"/>
    <x v="0"/>
    <x v="0"/>
    <x v="0"/>
    <x v="0"/>
    <x v="0"/>
  </r>
  <r>
    <x v="1"/>
    <x v="5"/>
    <x v="0"/>
    <x v="11"/>
    <x v="0"/>
    <x v="0"/>
    <x v="0"/>
    <x v="5"/>
    <x v="37"/>
    <x v="3"/>
    <x v="2"/>
    <x v="0"/>
    <x v="18"/>
    <n v="1"/>
    <x v="3"/>
    <x v="1"/>
    <x v="0"/>
    <x v="0"/>
    <x v="0"/>
    <x v="0"/>
    <x v="0"/>
  </r>
  <r>
    <x v="1"/>
    <x v="5"/>
    <x v="0"/>
    <x v="11"/>
    <x v="0"/>
    <x v="3"/>
    <x v="0"/>
    <x v="0"/>
    <x v="37"/>
    <x v="3"/>
    <x v="1"/>
    <x v="0"/>
    <x v="2"/>
    <n v="1"/>
    <x v="3"/>
    <x v="0"/>
    <x v="0"/>
    <x v="0"/>
    <x v="0"/>
    <x v="0"/>
    <x v="0"/>
  </r>
  <r>
    <x v="1"/>
    <x v="5"/>
    <x v="0"/>
    <x v="11"/>
    <x v="0"/>
    <x v="3"/>
    <x v="0"/>
    <x v="0"/>
    <x v="37"/>
    <x v="3"/>
    <x v="1"/>
    <x v="0"/>
    <x v="2"/>
    <n v="1"/>
    <x v="3"/>
    <x v="1"/>
    <x v="0"/>
    <x v="0"/>
    <x v="0"/>
    <x v="0"/>
    <x v="0"/>
  </r>
  <r>
    <x v="1"/>
    <x v="5"/>
    <x v="0"/>
    <x v="11"/>
    <x v="0"/>
    <x v="3"/>
    <x v="0"/>
    <x v="1"/>
    <x v="37"/>
    <x v="3"/>
    <x v="1"/>
    <x v="0"/>
    <x v="15"/>
    <n v="1"/>
    <x v="3"/>
    <x v="1"/>
    <x v="0"/>
    <x v="0"/>
    <x v="0"/>
    <x v="0"/>
    <x v="0"/>
  </r>
  <r>
    <x v="1"/>
    <x v="5"/>
    <x v="0"/>
    <x v="11"/>
    <x v="0"/>
    <x v="3"/>
    <x v="0"/>
    <x v="2"/>
    <x v="37"/>
    <x v="3"/>
    <x v="4"/>
    <x v="1"/>
    <x v="67"/>
    <n v="1"/>
    <x v="3"/>
    <x v="0"/>
    <x v="0"/>
    <x v="0"/>
    <x v="0"/>
    <x v="0"/>
    <x v="0"/>
  </r>
  <r>
    <x v="1"/>
    <x v="5"/>
    <x v="0"/>
    <x v="11"/>
    <x v="0"/>
    <x v="3"/>
    <x v="0"/>
    <x v="3"/>
    <x v="37"/>
    <x v="3"/>
    <x v="0"/>
    <x v="0"/>
    <x v="32"/>
    <n v="1"/>
    <x v="3"/>
    <x v="1"/>
    <x v="0"/>
    <x v="0"/>
    <x v="0"/>
    <x v="0"/>
    <x v="0"/>
  </r>
  <r>
    <x v="1"/>
    <x v="5"/>
    <x v="0"/>
    <x v="11"/>
    <x v="0"/>
    <x v="3"/>
    <x v="0"/>
    <x v="5"/>
    <x v="37"/>
    <x v="3"/>
    <x v="1"/>
    <x v="1"/>
    <x v="2"/>
    <n v="1"/>
    <x v="3"/>
    <x v="1"/>
    <x v="0"/>
    <x v="0"/>
    <x v="0"/>
    <x v="0"/>
    <x v="0"/>
  </r>
  <r>
    <x v="1"/>
    <x v="5"/>
    <x v="0"/>
    <x v="11"/>
    <x v="0"/>
    <x v="1"/>
    <x v="1"/>
    <x v="4"/>
    <x v="37"/>
    <x v="3"/>
    <x v="1"/>
    <x v="0"/>
    <x v="2"/>
    <n v="1"/>
    <x v="3"/>
    <x v="0"/>
    <x v="0"/>
    <x v="0"/>
    <x v="0"/>
    <x v="0"/>
    <x v="0"/>
  </r>
  <r>
    <x v="1"/>
    <x v="5"/>
    <x v="0"/>
    <x v="11"/>
    <x v="0"/>
    <x v="1"/>
    <x v="1"/>
    <x v="5"/>
    <x v="37"/>
    <x v="3"/>
    <x v="1"/>
    <x v="0"/>
    <x v="4"/>
    <n v="1"/>
    <x v="3"/>
    <x v="1"/>
    <x v="0"/>
    <x v="0"/>
    <x v="0"/>
    <x v="0"/>
    <x v="0"/>
  </r>
  <r>
    <x v="1"/>
    <x v="5"/>
    <x v="0"/>
    <x v="11"/>
    <x v="0"/>
    <x v="2"/>
    <x v="1"/>
    <x v="0"/>
    <x v="37"/>
    <x v="3"/>
    <x v="1"/>
    <x v="0"/>
    <x v="2"/>
    <n v="1"/>
    <x v="3"/>
    <x v="1"/>
    <x v="0"/>
    <x v="0"/>
    <x v="0"/>
    <x v="0"/>
    <x v="0"/>
  </r>
  <r>
    <x v="1"/>
    <x v="5"/>
    <x v="0"/>
    <x v="11"/>
    <x v="0"/>
    <x v="2"/>
    <x v="1"/>
    <x v="0"/>
    <x v="37"/>
    <x v="3"/>
    <x v="1"/>
    <x v="0"/>
    <x v="4"/>
    <n v="1"/>
    <x v="3"/>
    <x v="0"/>
    <x v="0"/>
    <x v="0"/>
    <x v="0"/>
    <x v="0"/>
    <x v="0"/>
  </r>
  <r>
    <x v="1"/>
    <x v="5"/>
    <x v="0"/>
    <x v="11"/>
    <x v="0"/>
    <x v="2"/>
    <x v="1"/>
    <x v="0"/>
    <x v="37"/>
    <x v="3"/>
    <x v="2"/>
    <x v="0"/>
    <x v="21"/>
    <n v="1"/>
    <x v="3"/>
    <x v="1"/>
    <x v="0"/>
    <x v="0"/>
    <x v="0"/>
    <x v="0"/>
    <x v="0"/>
  </r>
  <r>
    <x v="1"/>
    <x v="5"/>
    <x v="0"/>
    <x v="11"/>
    <x v="0"/>
    <x v="2"/>
    <x v="1"/>
    <x v="1"/>
    <x v="37"/>
    <x v="3"/>
    <x v="1"/>
    <x v="0"/>
    <x v="15"/>
    <n v="1"/>
    <x v="3"/>
    <x v="0"/>
    <x v="0"/>
    <x v="0"/>
    <x v="0"/>
    <x v="0"/>
    <x v="0"/>
  </r>
  <r>
    <x v="1"/>
    <x v="5"/>
    <x v="0"/>
    <x v="11"/>
    <x v="0"/>
    <x v="2"/>
    <x v="1"/>
    <x v="1"/>
    <x v="37"/>
    <x v="3"/>
    <x v="5"/>
    <x v="0"/>
    <x v="59"/>
    <n v="1"/>
    <x v="3"/>
    <x v="0"/>
    <x v="0"/>
    <x v="0"/>
    <x v="0"/>
    <x v="0"/>
    <x v="0"/>
  </r>
  <r>
    <x v="1"/>
    <x v="5"/>
    <x v="0"/>
    <x v="11"/>
    <x v="0"/>
    <x v="2"/>
    <x v="1"/>
    <x v="3"/>
    <x v="37"/>
    <x v="3"/>
    <x v="3"/>
    <x v="1"/>
    <x v="75"/>
    <n v="1"/>
    <x v="3"/>
    <x v="1"/>
    <x v="0"/>
    <x v="0"/>
    <x v="0"/>
    <x v="0"/>
    <x v="0"/>
  </r>
  <r>
    <x v="1"/>
    <x v="5"/>
    <x v="0"/>
    <x v="11"/>
    <x v="0"/>
    <x v="2"/>
    <x v="1"/>
    <x v="8"/>
    <x v="37"/>
    <x v="3"/>
    <x v="2"/>
    <x v="1"/>
    <x v="22"/>
    <n v="1"/>
    <x v="3"/>
    <x v="0"/>
    <x v="0"/>
    <x v="0"/>
    <x v="0"/>
    <x v="0"/>
    <x v="0"/>
  </r>
  <r>
    <x v="1"/>
    <x v="5"/>
    <x v="0"/>
    <x v="11"/>
    <x v="1"/>
    <x v="0"/>
    <x v="0"/>
    <x v="0"/>
    <x v="37"/>
    <x v="3"/>
    <x v="1"/>
    <x v="0"/>
    <x v="15"/>
    <n v="1"/>
    <x v="3"/>
    <x v="1"/>
    <x v="0"/>
    <x v="0"/>
    <x v="0"/>
    <x v="0"/>
    <x v="0"/>
  </r>
  <r>
    <x v="1"/>
    <x v="5"/>
    <x v="0"/>
    <x v="11"/>
    <x v="1"/>
    <x v="0"/>
    <x v="0"/>
    <x v="0"/>
    <x v="37"/>
    <x v="3"/>
    <x v="1"/>
    <x v="0"/>
    <x v="4"/>
    <n v="1"/>
    <x v="3"/>
    <x v="1"/>
    <x v="0"/>
    <x v="0"/>
    <x v="0"/>
    <x v="0"/>
    <x v="0"/>
  </r>
  <r>
    <x v="1"/>
    <x v="5"/>
    <x v="0"/>
    <x v="11"/>
    <x v="1"/>
    <x v="0"/>
    <x v="0"/>
    <x v="0"/>
    <x v="37"/>
    <x v="3"/>
    <x v="2"/>
    <x v="0"/>
    <x v="21"/>
    <n v="1"/>
    <x v="3"/>
    <x v="1"/>
    <x v="0"/>
    <x v="0"/>
    <x v="0"/>
    <x v="0"/>
    <x v="0"/>
  </r>
  <r>
    <x v="1"/>
    <x v="5"/>
    <x v="0"/>
    <x v="11"/>
    <x v="1"/>
    <x v="0"/>
    <x v="0"/>
    <x v="1"/>
    <x v="37"/>
    <x v="3"/>
    <x v="1"/>
    <x v="0"/>
    <x v="16"/>
    <n v="1"/>
    <x v="3"/>
    <x v="1"/>
    <x v="0"/>
    <x v="0"/>
    <x v="0"/>
    <x v="0"/>
    <x v="0"/>
  </r>
  <r>
    <x v="1"/>
    <x v="5"/>
    <x v="0"/>
    <x v="11"/>
    <x v="1"/>
    <x v="0"/>
    <x v="0"/>
    <x v="1"/>
    <x v="37"/>
    <x v="3"/>
    <x v="1"/>
    <x v="0"/>
    <x v="2"/>
    <n v="3"/>
    <x v="3"/>
    <x v="1"/>
    <x v="0"/>
    <x v="0"/>
    <x v="0"/>
    <x v="0"/>
    <x v="0"/>
  </r>
  <r>
    <x v="1"/>
    <x v="5"/>
    <x v="0"/>
    <x v="11"/>
    <x v="1"/>
    <x v="0"/>
    <x v="0"/>
    <x v="1"/>
    <x v="37"/>
    <x v="3"/>
    <x v="1"/>
    <x v="0"/>
    <x v="15"/>
    <n v="1"/>
    <x v="3"/>
    <x v="0"/>
    <x v="0"/>
    <x v="0"/>
    <x v="0"/>
    <x v="0"/>
    <x v="0"/>
  </r>
  <r>
    <x v="1"/>
    <x v="5"/>
    <x v="0"/>
    <x v="11"/>
    <x v="1"/>
    <x v="0"/>
    <x v="0"/>
    <x v="1"/>
    <x v="37"/>
    <x v="3"/>
    <x v="6"/>
    <x v="0"/>
    <x v="43"/>
    <n v="1"/>
    <x v="3"/>
    <x v="1"/>
    <x v="0"/>
    <x v="0"/>
    <x v="0"/>
    <x v="0"/>
    <x v="0"/>
  </r>
  <r>
    <x v="1"/>
    <x v="5"/>
    <x v="0"/>
    <x v="11"/>
    <x v="1"/>
    <x v="0"/>
    <x v="0"/>
    <x v="1"/>
    <x v="37"/>
    <x v="3"/>
    <x v="4"/>
    <x v="0"/>
    <x v="58"/>
    <n v="1"/>
    <x v="3"/>
    <x v="0"/>
    <x v="0"/>
    <x v="0"/>
    <x v="0"/>
    <x v="0"/>
    <x v="0"/>
  </r>
  <r>
    <x v="1"/>
    <x v="5"/>
    <x v="0"/>
    <x v="11"/>
    <x v="1"/>
    <x v="0"/>
    <x v="0"/>
    <x v="1"/>
    <x v="37"/>
    <x v="3"/>
    <x v="2"/>
    <x v="0"/>
    <x v="57"/>
    <n v="1"/>
    <x v="3"/>
    <x v="1"/>
    <x v="0"/>
    <x v="0"/>
    <x v="0"/>
    <x v="0"/>
    <x v="0"/>
  </r>
  <r>
    <x v="1"/>
    <x v="5"/>
    <x v="0"/>
    <x v="11"/>
    <x v="1"/>
    <x v="0"/>
    <x v="0"/>
    <x v="2"/>
    <x v="37"/>
    <x v="3"/>
    <x v="3"/>
    <x v="0"/>
    <x v="74"/>
    <n v="1"/>
    <x v="3"/>
    <x v="1"/>
    <x v="0"/>
    <x v="0"/>
    <x v="0"/>
    <x v="0"/>
    <x v="0"/>
  </r>
  <r>
    <x v="1"/>
    <x v="5"/>
    <x v="0"/>
    <x v="11"/>
    <x v="1"/>
    <x v="0"/>
    <x v="0"/>
    <x v="2"/>
    <x v="37"/>
    <x v="3"/>
    <x v="1"/>
    <x v="0"/>
    <x v="2"/>
    <n v="1"/>
    <x v="3"/>
    <x v="1"/>
    <x v="0"/>
    <x v="0"/>
    <x v="1"/>
    <x v="0"/>
    <x v="0"/>
  </r>
  <r>
    <x v="1"/>
    <x v="5"/>
    <x v="0"/>
    <x v="11"/>
    <x v="1"/>
    <x v="0"/>
    <x v="0"/>
    <x v="2"/>
    <x v="37"/>
    <x v="3"/>
    <x v="1"/>
    <x v="0"/>
    <x v="12"/>
    <n v="1"/>
    <x v="3"/>
    <x v="1"/>
    <x v="0"/>
    <x v="0"/>
    <x v="0"/>
    <x v="0"/>
    <x v="0"/>
  </r>
  <r>
    <x v="1"/>
    <x v="5"/>
    <x v="0"/>
    <x v="11"/>
    <x v="1"/>
    <x v="0"/>
    <x v="0"/>
    <x v="2"/>
    <x v="37"/>
    <x v="3"/>
    <x v="6"/>
    <x v="0"/>
    <x v="37"/>
    <n v="1"/>
    <x v="3"/>
    <x v="1"/>
    <x v="0"/>
    <x v="0"/>
    <x v="0"/>
    <x v="0"/>
    <x v="0"/>
  </r>
  <r>
    <x v="1"/>
    <x v="5"/>
    <x v="0"/>
    <x v="11"/>
    <x v="1"/>
    <x v="0"/>
    <x v="0"/>
    <x v="2"/>
    <x v="37"/>
    <x v="3"/>
    <x v="5"/>
    <x v="0"/>
    <x v="69"/>
    <n v="1"/>
    <x v="3"/>
    <x v="1"/>
    <x v="0"/>
    <x v="0"/>
    <x v="0"/>
    <x v="0"/>
    <x v="0"/>
  </r>
  <r>
    <x v="1"/>
    <x v="5"/>
    <x v="0"/>
    <x v="11"/>
    <x v="1"/>
    <x v="0"/>
    <x v="0"/>
    <x v="2"/>
    <x v="37"/>
    <x v="3"/>
    <x v="5"/>
    <x v="0"/>
    <x v="76"/>
    <n v="1"/>
    <x v="3"/>
    <x v="1"/>
    <x v="0"/>
    <x v="0"/>
    <x v="0"/>
    <x v="0"/>
    <x v="0"/>
  </r>
  <r>
    <x v="1"/>
    <x v="5"/>
    <x v="0"/>
    <x v="11"/>
    <x v="1"/>
    <x v="0"/>
    <x v="0"/>
    <x v="2"/>
    <x v="37"/>
    <x v="3"/>
    <x v="2"/>
    <x v="1"/>
    <x v="18"/>
    <n v="1"/>
    <x v="3"/>
    <x v="1"/>
    <x v="0"/>
    <x v="0"/>
    <x v="0"/>
    <x v="0"/>
    <x v="0"/>
  </r>
  <r>
    <x v="1"/>
    <x v="5"/>
    <x v="0"/>
    <x v="11"/>
    <x v="1"/>
    <x v="0"/>
    <x v="0"/>
    <x v="3"/>
    <x v="37"/>
    <x v="3"/>
    <x v="1"/>
    <x v="0"/>
    <x v="25"/>
    <n v="1"/>
    <x v="3"/>
    <x v="0"/>
    <x v="0"/>
    <x v="0"/>
    <x v="0"/>
    <x v="0"/>
    <x v="0"/>
  </r>
  <r>
    <x v="1"/>
    <x v="5"/>
    <x v="0"/>
    <x v="11"/>
    <x v="1"/>
    <x v="0"/>
    <x v="0"/>
    <x v="3"/>
    <x v="37"/>
    <x v="3"/>
    <x v="5"/>
    <x v="0"/>
    <x v="59"/>
    <n v="1"/>
    <x v="3"/>
    <x v="1"/>
    <x v="0"/>
    <x v="0"/>
    <x v="0"/>
    <x v="0"/>
    <x v="0"/>
  </r>
  <r>
    <x v="1"/>
    <x v="5"/>
    <x v="0"/>
    <x v="11"/>
    <x v="1"/>
    <x v="0"/>
    <x v="0"/>
    <x v="4"/>
    <x v="37"/>
    <x v="3"/>
    <x v="0"/>
    <x v="0"/>
    <x v="0"/>
    <n v="1"/>
    <x v="3"/>
    <x v="0"/>
    <x v="0"/>
    <x v="0"/>
    <x v="0"/>
    <x v="0"/>
    <x v="0"/>
  </r>
  <r>
    <x v="1"/>
    <x v="5"/>
    <x v="0"/>
    <x v="11"/>
    <x v="1"/>
    <x v="0"/>
    <x v="0"/>
    <x v="5"/>
    <x v="37"/>
    <x v="3"/>
    <x v="1"/>
    <x v="1"/>
    <x v="2"/>
    <n v="1"/>
    <x v="3"/>
    <x v="1"/>
    <x v="0"/>
    <x v="0"/>
    <x v="0"/>
    <x v="0"/>
    <x v="0"/>
  </r>
  <r>
    <x v="1"/>
    <x v="5"/>
    <x v="0"/>
    <x v="11"/>
    <x v="1"/>
    <x v="0"/>
    <x v="0"/>
    <x v="8"/>
    <x v="37"/>
    <x v="3"/>
    <x v="1"/>
    <x v="0"/>
    <x v="15"/>
    <n v="1"/>
    <x v="3"/>
    <x v="1"/>
    <x v="0"/>
    <x v="0"/>
    <x v="0"/>
    <x v="0"/>
    <x v="0"/>
  </r>
  <r>
    <x v="1"/>
    <x v="5"/>
    <x v="0"/>
    <x v="11"/>
    <x v="1"/>
    <x v="0"/>
    <x v="0"/>
    <x v="6"/>
    <x v="37"/>
    <x v="3"/>
    <x v="1"/>
    <x v="0"/>
    <x v="12"/>
    <n v="1"/>
    <x v="3"/>
    <x v="1"/>
    <x v="0"/>
    <x v="0"/>
    <x v="0"/>
    <x v="0"/>
    <x v="1"/>
  </r>
  <r>
    <x v="1"/>
    <x v="5"/>
    <x v="0"/>
    <x v="11"/>
    <x v="1"/>
    <x v="3"/>
    <x v="0"/>
    <x v="0"/>
    <x v="37"/>
    <x v="3"/>
    <x v="1"/>
    <x v="0"/>
    <x v="2"/>
    <n v="1"/>
    <x v="3"/>
    <x v="0"/>
    <x v="0"/>
    <x v="0"/>
    <x v="0"/>
    <x v="0"/>
    <x v="0"/>
  </r>
  <r>
    <x v="1"/>
    <x v="5"/>
    <x v="0"/>
    <x v="11"/>
    <x v="1"/>
    <x v="3"/>
    <x v="0"/>
    <x v="0"/>
    <x v="37"/>
    <x v="3"/>
    <x v="1"/>
    <x v="0"/>
    <x v="25"/>
    <n v="1"/>
    <x v="3"/>
    <x v="0"/>
    <x v="0"/>
    <x v="0"/>
    <x v="0"/>
    <x v="0"/>
    <x v="0"/>
  </r>
  <r>
    <x v="1"/>
    <x v="5"/>
    <x v="0"/>
    <x v="11"/>
    <x v="1"/>
    <x v="3"/>
    <x v="0"/>
    <x v="0"/>
    <x v="37"/>
    <x v="3"/>
    <x v="1"/>
    <x v="0"/>
    <x v="25"/>
    <n v="1"/>
    <x v="3"/>
    <x v="1"/>
    <x v="0"/>
    <x v="0"/>
    <x v="0"/>
    <x v="0"/>
    <x v="0"/>
  </r>
  <r>
    <x v="1"/>
    <x v="5"/>
    <x v="0"/>
    <x v="11"/>
    <x v="1"/>
    <x v="3"/>
    <x v="0"/>
    <x v="0"/>
    <x v="37"/>
    <x v="3"/>
    <x v="5"/>
    <x v="0"/>
    <x v="47"/>
    <n v="1"/>
    <x v="3"/>
    <x v="0"/>
    <x v="0"/>
    <x v="0"/>
    <x v="0"/>
    <x v="0"/>
    <x v="0"/>
  </r>
  <r>
    <x v="1"/>
    <x v="5"/>
    <x v="0"/>
    <x v="11"/>
    <x v="1"/>
    <x v="3"/>
    <x v="0"/>
    <x v="1"/>
    <x v="37"/>
    <x v="3"/>
    <x v="0"/>
    <x v="0"/>
    <x v="29"/>
    <n v="1"/>
    <x v="3"/>
    <x v="0"/>
    <x v="0"/>
    <x v="0"/>
    <x v="0"/>
    <x v="0"/>
    <x v="0"/>
  </r>
  <r>
    <x v="1"/>
    <x v="5"/>
    <x v="0"/>
    <x v="11"/>
    <x v="1"/>
    <x v="3"/>
    <x v="0"/>
    <x v="1"/>
    <x v="37"/>
    <x v="3"/>
    <x v="2"/>
    <x v="0"/>
    <x v="18"/>
    <n v="1"/>
    <x v="3"/>
    <x v="0"/>
    <x v="0"/>
    <x v="0"/>
    <x v="0"/>
    <x v="0"/>
    <x v="0"/>
  </r>
  <r>
    <x v="1"/>
    <x v="5"/>
    <x v="0"/>
    <x v="11"/>
    <x v="1"/>
    <x v="3"/>
    <x v="0"/>
    <x v="2"/>
    <x v="37"/>
    <x v="3"/>
    <x v="3"/>
    <x v="1"/>
    <x v="51"/>
    <n v="1"/>
    <x v="3"/>
    <x v="0"/>
    <x v="0"/>
    <x v="0"/>
    <x v="0"/>
    <x v="0"/>
    <x v="0"/>
  </r>
  <r>
    <x v="1"/>
    <x v="5"/>
    <x v="0"/>
    <x v="11"/>
    <x v="1"/>
    <x v="3"/>
    <x v="0"/>
    <x v="2"/>
    <x v="37"/>
    <x v="3"/>
    <x v="1"/>
    <x v="0"/>
    <x v="4"/>
    <n v="1"/>
    <x v="3"/>
    <x v="0"/>
    <x v="0"/>
    <x v="0"/>
    <x v="0"/>
    <x v="0"/>
    <x v="0"/>
  </r>
  <r>
    <x v="1"/>
    <x v="5"/>
    <x v="0"/>
    <x v="11"/>
    <x v="1"/>
    <x v="3"/>
    <x v="0"/>
    <x v="3"/>
    <x v="37"/>
    <x v="3"/>
    <x v="1"/>
    <x v="0"/>
    <x v="4"/>
    <n v="1"/>
    <x v="3"/>
    <x v="0"/>
    <x v="0"/>
    <x v="0"/>
    <x v="0"/>
    <x v="0"/>
    <x v="0"/>
  </r>
  <r>
    <x v="1"/>
    <x v="5"/>
    <x v="0"/>
    <x v="11"/>
    <x v="1"/>
    <x v="3"/>
    <x v="0"/>
    <x v="3"/>
    <x v="37"/>
    <x v="3"/>
    <x v="1"/>
    <x v="0"/>
    <x v="4"/>
    <n v="1"/>
    <x v="3"/>
    <x v="1"/>
    <x v="0"/>
    <x v="0"/>
    <x v="0"/>
    <x v="0"/>
    <x v="0"/>
  </r>
  <r>
    <x v="1"/>
    <x v="5"/>
    <x v="0"/>
    <x v="11"/>
    <x v="1"/>
    <x v="3"/>
    <x v="0"/>
    <x v="3"/>
    <x v="37"/>
    <x v="3"/>
    <x v="2"/>
    <x v="0"/>
    <x v="18"/>
    <n v="1"/>
    <x v="3"/>
    <x v="1"/>
    <x v="0"/>
    <x v="0"/>
    <x v="0"/>
    <x v="0"/>
    <x v="0"/>
  </r>
  <r>
    <x v="1"/>
    <x v="5"/>
    <x v="0"/>
    <x v="11"/>
    <x v="1"/>
    <x v="3"/>
    <x v="0"/>
    <x v="4"/>
    <x v="37"/>
    <x v="3"/>
    <x v="3"/>
    <x v="0"/>
    <x v="11"/>
    <n v="1"/>
    <x v="3"/>
    <x v="1"/>
    <x v="0"/>
    <x v="0"/>
    <x v="0"/>
    <x v="0"/>
    <x v="0"/>
  </r>
  <r>
    <x v="1"/>
    <x v="5"/>
    <x v="0"/>
    <x v="11"/>
    <x v="1"/>
    <x v="3"/>
    <x v="0"/>
    <x v="4"/>
    <x v="37"/>
    <x v="3"/>
    <x v="1"/>
    <x v="0"/>
    <x v="2"/>
    <n v="1"/>
    <x v="3"/>
    <x v="0"/>
    <x v="0"/>
    <x v="0"/>
    <x v="0"/>
    <x v="0"/>
    <x v="0"/>
  </r>
  <r>
    <x v="1"/>
    <x v="5"/>
    <x v="0"/>
    <x v="11"/>
    <x v="1"/>
    <x v="3"/>
    <x v="0"/>
    <x v="4"/>
    <x v="37"/>
    <x v="3"/>
    <x v="1"/>
    <x v="1"/>
    <x v="12"/>
    <n v="1"/>
    <x v="3"/>
    <x v="1"/>
    <x v="0"/>
    <x v="0"/>
    <x v="0"/>
    <x v="0"/>
    <x v="0"/>
  </r>
  <r>
    <x v="1"/>
    <x v="5"/>
    <x v="0"/>
    <x v="11"/>
    <x v="1"/>
    <x v="3"/>
    <x v="0"/>
    <x v="5"/>
    <x v="37"/>
    <x v="3"/>
    <x v="0"/>
    <x v="0"/>
    <x v="6"/>
    <n v="1"/>
    <x v="3"/>
    <x v="1"/>
    <x v="0"/>
    <x v="0"/>
    <x v="0"/>
    <x v="0"/>
    <x v="0"/>
  </r>
  <r>
    <x v="1"/>
    <x v="5"/>
    <x v="0"/>
    <x v="11"/>
    <x v="1"/>
    <x v="3"/>
    <x v="0"/>
    <x v="8"/>
    <x v="37"/>
    <x v="3"/>
    <x v="2"/>
    <x v="0"/>
    <x v="8"/>
    <n v="1"/>
    <x v="3"/>
    <x v="1"/>
    <x v="0"/>
    <x v="0"/>
    <x v="0"/>
    <x v="0"/>
    <x v="0"/>
  </r>
  <r>
    <x v="1"/>
    <x v="5"/>
    <x v="0"/>
    <x v="11"/>
    <x v="1"/>
    <x v="1"/>
    <x v="1"/>
    <x v="1"/>
    <x v="37"/>
    <x v="3"/>
    <x v="1"/>
    <x v="0"/>
    <x v="45"/>
    <n v="1"/>
    <x v="3"/>
    <x v="1"/>
    <x v="0"/>
    <x v="0"/>
    <x v="0"/>
    <x v="0"/>
    <x v="0"/>
  </r>
  <r>
    <x v="1"/>
    <x v="5"/>
    <x v="0"/>
    <x v="11"/>
    <x v="1"/>
    <x v="1"/>
    <x v="1"/>
    <x v="1"/>
    <x v="37"/>
    <x v="3"/>
    <x v="1"/>
    <x v="0"/>
    <x v="4"/>
    <n v="1"/>
    <x v="3"/>
    <x v="1"/>
    <x v="0"/>
    <x v="0"/>
    <x v="0"/>
    <x v="0"/>
    <x v="0"/>
  </r>
  <r>
    <x v="1"/>
    <x v="5"/>
    <x v="0"/>
    <x v="11"/>
    <x v="1"/>
    <x v="1"/>
    <x v="1"/>
    <x v="1"/>
    <x v="37"/>
    <x v="3"/>
    <x v="0"/>
    <x v="0"/>
    <x v="32"/>
    <n v="1"/>
    <x v="3"/>
    <x v="1"/>
    <x v="0"/>
    <x v="0"/>
    <x v="0"/>
    <x v="0"/>
    <x v="0"/>
  </r>
  <r>
    <x v="1"/>
    <x v="5"/>
    <x v="0"/>
    <x v="11"/>
    <x v="1"/>
    <x v="1"/>
    <x v="1"/>
    <x v="2"/>
    <x v="37"/>
    <x v="3"/>
    <x v="1"/>
    <x v="1"/>
    <x v="2"/>
    <n v="1"/>
    <x v="3"/>
    <x v="0"/>
    <x v="0"/>
    <x v="0"/>
    <x v="0"/>
    <x v="0"/>
    <x v="0"/>
  </r>
  <r>
    <x v="1"/>
    <x v="5"/>
    <x v="0"/>
    <x v="11"/>
    <x v="1"/>
    <x v="1"/>
    <x v="1"/>
    <x v="3"/>
    <x v="37"/>
    <x v="3"/>
    <x v="3"/>
    <x v="0"/>
    <x v="11"/>
    <n v="1"/>
    <x v="3"/>
    <x v="1"/>
    <x v="0"/>
    <x v="0"/>
    <x v="0"/>
    <x v="0"/>
    <x v="0"/>
  </r>
  <r>
    <x v="1"/>
    <x v="5"/>
    <x v="0"/>
    <x v="11"/>
    <x v="1"/>
    <x v="1"/>
    <x v="1"/>
    <x v="3"/>
    <x v="37"/>
    <x v="3"/>
    <x v="3"/>
    <x v="1"/>
    <x v="52"/>
    <n v="1"/>
    <x v="3"/>
    <x v="1"/>
    <x v="0"/>
    <x v="0"/>
    <x v="0"/>
    <x v="0"/>
    <x v="0"/>
  </r>
  <r>
    <x v="1"/>
    <x v="5"/>
    <x v="0"/>
    <x v="11"/>
    <x v="1"/>
    <x v="1"/>
    <x v="1"/>
    <x v="4"/>
    <x v="37"/>
    <x v="3"/>
    <x v="4"/>
    <x v="0"/>
    <x v="24"/>
    <n v="1"/>
    <x v="3"/>
    <x v="1"/>
    <x v="0"/>
    <x v="0"/>
    <x v="0"/>
    <x v="0"/>
    <x v="0"/>
  </r>
  <r>
    <x v="1"/>
    <x v="5"/>
    <x v="0"/>
    <x v="11"/>
    <x v="1"/>
    <x v="1"/>
    <x v="1"/>
    <x v="4"/>
    <x v="37"/>
    <x v="3"/>
    <x v="2"/>
    <x v="1"/>
    <x v="18"/>
    <n v="1"/>
    <x v="3"/>
    <x v="1"/>
    <x v="0"/>
    <x v="0"/>
    <x v="0"/>
    <x v="0"/>
    <x v="0"/>
  </r>
  <r>
    <x v="1"/>
    <x v="5"/>
    <x v="0"/>
    <x v="11"/>
    <x v="1"/>
    <x v="1"/>
    <x v="1"/>
    <x v="5"/>
    <x v="37"/>
    <x v="3"/>
    <x v="2"/>
    <x v="1"/>
    <x v="68"/>
    <n v="1"/>
    <x v="3"/>
    <x v="1"/>
    <x v="0"/>
    <x v="0"/>
    <x v="0"/>
    <x v="0"/>
    <x v="0"/>
  </r>
  <r>
    <x v="1"/>
    <x v="5"/>
    <x v="0"/>
    <x v="11"/>
    <x v="1"/>
    <x v="1"/>
    <x v="1"/>
    <x v="8"/>
    <x v="37"/>
    <x v="3"/>
    <x v="2"/>
    <x v="1"/>
    <x v="56"/>
    <n v="1"/>
    <x v="3"/>
    <x v="0"/>
    <x v="0"/>
    <x v="0"/>
    <x v="0"/>
    <x v="0"/>
    <x v="0"/>
  </r>
  <r>
    <x v="1"/>
    <x v="5"/>
    <x v="0"/>
    <x v="11"/>
    <x v="1"/>
    <x v="1"/>
    <x v="1"/>
    <x v="6"/>
    <x v="37"/>
    <x v="3"/>
    <x v="1"/>
    <x v="0"/>
    <x v="15"/>
    <n v="1"/>
    <x v="3"/>
    <x v="0"/>
    <x v="0"/>
    <x v="0"/>
    <x v="0"/>
    <x v="0"/>
    <x v="0"/>
  </r>
  <r>
    <x v="1"/>
    <x v="5"/>
    <x v="0"/>
    <x v="11"/>
    <x v="1"/>
    <x v="1"/>
    <x v="1"/>
    <x v="6"/>
    <x v="37"/>
    <x v="3"/>
    <x v="1"/>
    <x v="0"/>
    <x v="12"/>
    <n v="1"/>
    <x v="3"/>
    <x v="1"/>
    <x v="0"/>
    <x v="0"/>
    <x v="0"/>
    <x v="0"/>
    <x v="0"/>
  </r>
  <r>
    <x v="1"/>
    <x v="5"/>
    <x v="0"/>
    <x v="11"/>
    <x v="1"/>
    <x v="1"/>
    <x v="1"/>
    <x v="6"/>
    <x v="37"/>
    <x v="3"/>
    <x v="4"/>
    <x v="1"/>
    <x v="24"/>
    <n v="1"/>
    <x v="3"/>
    <x v="0"/>
    <x v="0"/>
    <x v="0"/>
    <x v="0"/>
    <x v="0"/>
    <x v="0"/>
  </r>
  <r>
    <x v="1"/>
    <x v="5"/>
    <x v="0"/>
    <x v="11"/>
    <x v="1"/>
    <x v="2"/>
    <x v="1"/>
    <x v="0"/>
    <x v="37"/>
    <x v="3"/>
    <x v="1"/>
    <x v="0"/>
    <x v="2"/>
    <n v="1"/>
    <x v="3"/>
    <x v="0"/>
    <x v="0"/>
    <x v="0"/>
    <x v="0"/>
    <x v="0"/>
    <x v="0"/>
  </r>
  <r>
    <x v="1"/>
    <x v="5"/>
    <x v="0"/>
    <x v="11"/>
    <x v="1"/>
    <x v="2"/>
    <x v="1"/>
    <x v="0"/>
    <x v="37"/>
    <x v="3"/>
    <x v="1"/>
    <x v="0"/>
    <x v="2"/>
    <n v="1"/>
    <x v="3"/>
    <x v="1"/>
    <x v="0"/>
    <x v="0"/>
    <x v="0"/>
    <x v="0"/>
    <x v="0"/>
  </r>
  <r>
    <x v="1"/>
    <x v="5"/>
    <x v="0"/>
    <x v="11"/>
    <x v="1"/>
    <x v="2"/>
    <x v="1"/>
    <x v="1"/>
    <x v="37"/>
    <x v="3"/>
    <x v="3"/>
    <x v="0"/>
    <x v="78"/>
    <n v="1"/>
    <x v="3"/>
    <x v="1"/>
    <x v="0"/>
    <x v="0"/>
    <x v="0"/>
    <x v="0"/>
    <x v="0"/>
  </r>
  <r>
    <x v="1"/>
    <x v="5"/>
    <x v="0"/>
    <x v="11"/>
    <x v="1"/>
    <x v="2"/>
    <x v="1"/>
    <x v="1"/>
    <x v="37"/>
    <x v="3"/>
    <x v="1"/>
    <x v="0"/>
    <x v="2"/>
    <n v="1"/>
    <x v="3"/>
    <x v="1"/>
    <x v="0"/>
    <x v="0"/>
    <x v="0"/>
    <x v="0"/>
    <x v="0"/>
  </r>
  <r>
    <x v="1"/>
    <x v="5"/>
    <x v="0"/>
    <x v="11"/>
    <x v="1"/>
    <x v="2"/>
    <x v="1"/>
    <x v="1"/>
    <x v="37"/>
    <x v="3"/>
    <x v="1"/>
    <x v="0"/>
    <x v="25"/>
    <n v="1"/>
    <x v="3"/>
    <x v="1"/>
    <x v="0"/>
    <x v="0"/>
    <x v="0"/>
    <x v="0"/>
    <x v="0"/>
  </r>
  <r>
    <x v="1"/>
    <x v="5"/>
    <x v="0"/>
    <x v="11"/>
    <x v="1"/>
    <x v="2"/>
    <x v="1"/>
    <x v="1"/>
    <x v="37"/>
    <x v="3"/>
    <x v="1"/>
    <x v="0"/>
    <x v="46"/>
    <n v="1"/>
    <x v="3"/>
    <x v="1"/>
    <x v="0"/>
    <x v="0"/>
    <x v="0"/>
    <x v="0"/>
    <x v="0"/>
  </r>
  <r>
    <x v="1"/>
    <x v="5"/>
    <x v="0"/>
    <x v="11"/>
    <x v="1"/>
    <x v="2"/>
    <x v="1"/>
    <x v="1"/>
    <x v="37"/>
    <x v="3"/>
    <x v="1"/>
    <x v="1"/>
    <x v="15"/>
    <n v="1"/>
    <x v="3"/>
    <x v="1"/>
    <x v="0"/>
    <x v="0"/>
    <x v="0"/>
    <x v="0"/>
    <x v="0"/>
  </r>
  <r>
    <x v="1"/>
    <x v="5"/>
    <x v="0"/>
    <x v="11"/>
    <x v="1"/>
    <x v="2"/>
    <x v="1"/>
    <x v="1"/>
    <x v="37"/>
    <x v="3"/>
    <x v="6"/>
    <x v="0"/>
    <x v="71"/>
    <n v="1"/>
    <x v="3"/>
    <x v="0"/>
    <x v="0"/>
    <x v="0"/>
    <x v="0"/>
    <x v="0"/>
    <x v="0"/>
  </r>
  <r>
    <x v="1"/>
    <x v="5"/>
    <x v="0"/>
    <x v="11"/>
    <x v="1"/>
    <x v="2"/>
    <x v="1"/>
    <x v="1"/>
    <x v="37"/>
    <x v="3"/>
    <x v="6"/>
    <x v="0"/>
    <x v="72"/>
    <n v="1"/>
    <x v="3"/>
    <x v="0"/>
    <x v="0"/>
    <x v="0"/>
    <x v="0"/>
    <x v="0"/>
    <x v="0"/>
  </r>
  <r>
    <x v="1"/>
    <x v="5"/>
    <x v="0"/>
    <x v="11"/>
    <x v="1"/>
    <x v="2"/>
    <x v="1"/>
    <x v="1"/>
    <x v="37"/>
    <x v="3"/>
    <x v="0"/>
    <x v="0"/>
    <x v="31"/>
    <n v="1"/>
    <x v="3"/>
    <x v="1"/>
    <x v="0"/>
    <x v="0"/>
    <x v="0"/>
    <x v="0"/>
    <x v="0"/>
  </r>
  <r>
    <x v="1"/>
    <x v="5"/>
    <x v="0"/>
    <x v="11"/>
    <x v="1"/>
    <x v="2"/>
    <x v="1"/>
    <x v="2"/>
    <x v="37"/>
    <x v="3"/>
    <x v="3"/>
    <x v="0"/>
    <x v="52"/>
    <n v="1"/>
    <x v="3"/>
    <x v="1"/>
    <x v="0"/>
    <x v="0"/>
    <x v="0"/>
    <x v="0"/>
    <x v="0"/>
  </r>
  <r>
    <x v="1"/>
    <x v="5"/>
    <x v="0"/>
    <x v="11"/>
    <x v="1"/>
    <x v="2"/>
    <x v="1"/>
    <x v="2"/>
    <x v="37"/>
    <x v="3"/>
    <x v="0"/>
    <x v="0"/>
    <x v="1"/>
    <n v="1"/>
    <x v="3"/>
    <x v="1"/>
    <x v="0"/>
    <x v="0"/>
    <x v="0"/>
    <x v="0"/>
    <x v="0"/>
  </r>
  <r>
    <x v="1"/>
    <x v="5"/>
    <x v="0"/>
    <x v="11"/>
    <x v="1"/>
    <x v="2"/>
    <x v="1"/>
    <x v="3"/>
    <x v="37"/>
    <x v="3"/>
    <x v="1"/>
    <x v="1"/>
    <x v="2"/>
    <n v="1"/>
    <x v="3"/>
    <x v="1"/>
    <x v="0"/>
    <x v="0"/>
    <x v="0"/>
    <x v="0"/>
    <x v="0"/>
  </r>
  <r>
    <x v="1"/>
    <x v="5"/>
    <x v="0"/>
    <x v="11"/>
    <x v="1"/>
    <x v="2"/>
    <x v="1"/>
    <x v="3"/>
    <x v="37"/>
    <x v="3"/>
    <x v="2"/>
    <x v="0"/>
    <x v="3"/>
    <n v="1"/>
    <x v="3"/>
    <x v="0"/>
    <x v="0"/>
    <x v="0"/>
    <x v="0"/>
    <x v="0"/>
    <x v="0"/>
  </r>
  <r>
    <x v="1"/>
    <x v="5"/>
    <x v="0"/>
    <x v="12"/>
    <x v="0"/>
    <x v="5"/>
    <x v="2"/>
    <x v="8"/>
    <x v="37"/>
    <x v="3"/>
    <x v="1"/>
    <x v="1"/>
    <x v="2"/>
    <n v="1"/>
    <x v="3"/>
    <x v="0"/>
    <x v="0"/>
    <x v="0"/>
    <x v="0"/>
    <x v="0"/>
    <x v="0"/>
  </r>
  <r>
    <x v="1"/>
    <x v="5"/>
    <x v="0"/>
    <x v="12"/>
    <x v="0"/>
    <x v="0"/>
    <x v="0"/>
    <x v="0"/>
    <x v="37"/>
    <x v="3"/>
    <x v="1"/>
    <x v="0"/>
    <x v="2"/>
    <n v="1"/>
    <x v="3"/>
    <x v="0"/>
    <x v="0"/>
    <x v="0"/>
    <x v="0"/>
    <x v="0"/>
    <x v="0"/>
  </r>
  <r>
    <x v="1"/>
    <x v="5"/>
    <x v="0"/>
    <x v="12"/>
    <x v="0"/>
    <x v="0"/>
    <x v="0"/>
    <x v="0"/>
    <x v="37"/>
    <x v="3"/>
    <x v="1"/>
    <x v="0"/>
    <x v="2"/>
    <n v="1"/>
    <x v="3"/>
    <x v="1"/>
    <x v="0"/>
    <x v="0"/>
    <x v="0"/>
    <x v="0"/>
    <x v="0"/>
  </r>
  <r>
    <x v="1"/>
    <x v="5"/>
    <x v="0"/>
    <x v="12"/>
    <x v="0"/>
    <x v="0"/>
    <x v="0"/>
    <x v="1"/>
    <x v="37"/>
    <x v="3"/>
    <x v="1"/>
    <x v="1"/>
    <x v="2"/>
    <n v="1"/>
    <x v="3"/>
    <x v="1"/>
    <x v="0"/>
    <x v="0"/>
    <x v="0"/>
    <x v="0"/>
    <x v="0"/>
  </r>
  <r>
    <x v="1"/>
    <x v="5"/>
    <x v="0"/>
    <x v="12"/>
    <x v="0"/>
    <x v="0"/>
    <x v="0"/>
    <x v="1"/>
    <x v="37"/>
    <x v="3"/>
    <x v="4"/>
    <x v="0"/>
    <x v="67"/>
    <n v="1"/>
    <x v="3"/>
    <x v="1"/>
    <x v="0"/>
    <x v="0"/>
    <x v="0"/>
    <x v="0"/>
    <x v="0"/>
  </r>
  <r>
    <x v="1"/>
    <x v="5"/>
    <x v="0"/>
    <x v="12"/>
    <x v="0"/>
    <x v="0"/>
    <x v="0"/>
    <x v="1"/>
    <x v="37"/>
    <x v="3"/>
    <x v="0"/>
    <x v="0"/>
    <x v="1"/>
    <n v="1"/>
    <x v="3"/>
    <x v="0"/>
    <x v="0"/>
    <x v="0"/>
    <x v="0"/>
    <x v="0"/>
    <x v="0"/>
  </r>
  <r>
    <x v="1"/>
    <x v="5"/>
    <x v="0"/>
    <x v="12"/>
    <x v="0"/>
    <x v="0"/>
    <x v="0"/>
    <x v="2"/>
    <x v="37"/>
    <x v="3"/>
    <x v="3"/>
    <x v="1"/>
    <x v="10"/>
    <n v="1"/>
    <x v="3"/>
    <x v="1"/>
    <x v="0"/>
    <x v="0"/>
    <x v="0"/>
    <x v="0"/>
    <x v="0"/>
  </r>
  <r>
    <x v="1"/>
    <x v="5"/>
    <x v="0"/>
    <x v="12"/>
    <x v="0"/>
    <x v="0"/>
    <x v="0"/>
    <x v="2"/>
    <x v="37"/>
    <x v="3"/>
    <x v="1"/>
    <x v="1"/>
    <x v="2"/>
    <n v="1"/>
    <x v="3"/>
    <x v="1"/>
    <x v="0"/>
    <x v="0"/>
    <x v="0"/>
    <x v="0"/>
    <x v="0"/>
  </r>
  <r>
    <x v="1"/>
    <x v="5"/>
    <x v="0"/>
    <x v="12"/>
    <x v="0"/>
    <x v="0"/>
    <x v="0"/>
    <x v="3"/>
    <x v="37"/>
    <x v="3"/>
    <x v="1"/>
    <x v="1"/>
    <x v="12"/>
    <n v="1"/>
    <x v="3"/>
    <x v="1"/>
    <x v="0"/>
    <x v="0"/>
    <x v="0"/>
    <x v="0"/>
    <x v="0"/>
  </r>
  <r>
    <x v="1"/>
    <x v="5"/>
    <x v="0"/>
    <x v="12"/>
    <x v="0"/>
    <x v="2"/>
    <x v="1"/>
    <x v="2"/>
    <x v="37"/>
    <x v="3"/>
    <x v="2"/>
    <x v="0"/>
    <x v="56"/>
    <n v="1"/>
    <x v="3"/>
    <x v="1"/>
    <x v="0"/>
    <x v="0"/>
    <x v="0"/>
    <x v="0"/>
    <x v="0"/>
  </r>
  <r>
    <x v="1"/>
    <x v="5"/>
    <x v="0"/>
    <x v="12"/>
    <x v="1"/>
    <x v="5"/>
    <x v="2"/>
    <x v="8"/>
    <x v="37"/>
    <x v="3"/>
    <x v="1"/>
    <x v="0"/>
    <x v="25"/>
    <n v="1"/>
    <x v="3"/>
    <x v="0"/>
    <x v="0"/>
    <x v="0"/>
    <x v="0"/>
    <x v="0"/>
    <x v="0"/>
  </r>
  <r>
    <x v="1"/>
    <x v="5"/>
    <x v="0"/>
    <x v="12"/>
    <x v="1"/>
    <x v="0"/>
    <x v="0"/>
    <x v="0"/>
    <x v="37"/>
    <x v="3"/>
    <x v="1"/>
    <x v="0"/>
    <x v="2"/>
    <n v="1"/>
    <x v="3"/>
    <x v="0"/>
    <x v="0"/>
    <x v="0"/>
    <x v="0"/>
    <x v="0"/>
    <x v="0"/>
  </r>
  <r>
    <x v="1"/>
    <x v="5"/>
    <x v="0"/>
    <x v="12"/>
    <x v="1"/>
    <x v="0"/>
    <x v="0"/>
    <x v="0"/>
    <x v="37"/>
    <x v="3"/>
    <x v="1"/>
    <x v="0"/>
    <x v="4"/>
    <n v="1"/>
    <x v="3"/>
    <x v="1"/>
    <x v="0"/>
    <x v="0"/>
    <x v="0"/>
    <x v="0"/>
    <x v="0"/>
  </r>
  <r>
    <x v="1"/>
    <x v="5"/>
    <x v="0"/>
    <x v="12"/>
    <x v="1"/>
    <x v="0"/>
    <x v="0"/>
    <x v="1"/>
    <x v="37"/>
    <x v="3"/>
    <x v="1"/>
    <x v="0"/>
    <x v="2"/>
    <n v="2"/>
    <x v="3"/>
    <x v="1"/>
    <x v="0"/>
    <x v="0"/>
    <x v="0"/>
    <x v="0"/>
    <x v="0"/>
  </r>
  <r>
    <x v="1"/>
    <x v="5"/>
    <x v="0"/>
    <x v="12"/>
    <x v="1"/>
    <x v="0"/>
    <x v="0"/>
    <x v="1"/>
    <x v="37"/>
    <x v="3"/>
    <x v="1"/>
    <x v="0"/>
    <x v="45"/>
    <n v="1"/>
    <x v="3"/>
    <x v="1"/>
    <x v="0"/>
    <x v="0"/>
    <x v="0"/>
    <x v="0"/>
    <x v="0"/>
  </r>
  <r>
    <x v="1"/>
    <x v="5"/>
    <x v="0"/>
    <x v="12"/>
    <x v="1"/>
    <x v="0"/>
    <x v="0"/>
    <x v="1"/>
    <x v="37"/>
    <x v="3"/>
    <x v="1"/>
    <x v="0"/>
    <x v="25"/>
    <n v="1"/>
    <x v="3"/>
    <x v="1"/>
    <x v="0"/>
    <x v="0"/>
    <x v="0"/>
    <x v="0"/>
    <x v="0"/>
  </r>
  <r>
    <x v="1"/>
    <x v="5"/>
    <x v="0"/>
    <x v="12"/>
    <x v="1"/>
    <x v="0"/>
    <x v="0"/>
    <x v="1"/>
    <x v="37"/>
    <x v="3"/>
    <x v="1"/>
    <x v="0"/>
    <x v="4"/>
    <n v="3"/>
    <x v="3"/>
    <x v="1"/>
    <x v="0"/>
    <x v="0"/>
    <x v="0"/>
    <x v="0"/>
    <x v="0"/>
  </r>
  <r>
    <x v="1"/>
    <x v="5"/>
    <x v="0"/>
    <x v="12"/>
    <x v="1"/>
    <x v="0"/>
    <x v="0"/>
    <x v="1"/>
    <x v="37"/>
    <x v="3"/>
    <x v="1"/>
    <x v="0"/>
    <x v="46"/>
    <n v="1"/>
    <x v="3"/>
    <x v="1"/>
    <x v="0"/>
    <x v="0"/>
    <x v="0"/>
    <x v="0"/>
    <x v="0"/>
  </r>
  <r>
    <x v="1"/>
    <x v="5"/>
    <x v="0"/>
    <x v="12"/>
    <x v="1"/>
    <x v="0"/>
    <x v="0"/>
    <x v="1"/>
    <x v="37"/>
    <x v="3"/>
    <x v="6"/>
    <x v="0"/>
    <x v="43"/>
    <n v="1"/>
    <x v="3"/>
    <x v="1"/>
    <x v="0"/>
    <x v="0"/>
    <x v="0"/>
    <x v="0"/>
    <x v="0"/>
  </r>
  <r>
    <x v="1"/>
    <x v="5"/>
    <x v="0"/>
    <x v="12"/>
    <x v="1"/>
    <x v="0"/>
    <x v="0"/>
    <x v="1"/>
    <x v="37"/>
    <x v="3"/>
    <x v="4"/>
    <x v="1"/>
    <x v="67"/>
    <n v="1"/>
    <x v="3"/>
    <x v="1"/>
    <x v="0"/>
    <x v="0"/>
    <x v="0"/>
    <x v="0"/>
    <x v="0"/>
  </r>
  <r>
    <x v="1"/>
    <x v="5"/>
    <x v="0"/>
    <x v="12"/>
    <x v="1"/>
    <x v="0"/>
    <x v="0"/>
    <x v="2"/>
    <x v="37"/>
    <x v="3"/>
    <x v="1"/>
    <x v="0"/>
    <x v="2"/>
    <n v="1"/>
    <x v="3"/>
    <x v="1"/>
    <x v="0"/>
    <x v="0"/>
    <x v="0"/>
    <x v="0"/>
    <x v="0"/>
  </r>
  <r>
    <x v="1"/>
    <x v="5"/>
    <x v="0"/>
    <x v="12"/>
    <x v="1"/>
    <x v="0"/>
    <x v="0"/>
    <x v="3"/>
    <x v="37"/>
    <x v="3"/>
    <x v="1"/>
    <x v="1"/>
    <x v="12"/>
    <n v="1"/>
    <x v="3"/>
    <x v="1"/>
    <x v="0"/>
    <x v="0"/>
    <x v="0"/>
    <x v="0"/>
    <x v="0"/>
  </r>
  <r>
    <x v="1"/>
    <x v="5"/>
    <x v="0"/>
    <x v="12"/>
    <x v="1"/>
    <x v="0"/>
    <x v="0"/>
    <x v="3"/>
    <x v="37"/>
    <x v="3"/>
    <x v="0"/>
    <x v="0"/>
    <x v="6"/>
    <n v="1"/>
    <x v="3"/>
    <x v="1"/>
    <x v="0"/>
    <x v="0"/>
    <x v="0"/>
    <x v="0"/>
    <x v="0"/>
  </r>
  <r>
    <x v="1"/>
    <x v="5"/>
    <x v="0"/>
    <x v="12"/>
    <x v="1"/>
    <x v="0"/>
    <x v="0"/>
    <x v="4"/>
    <x v="37"/>
    <x v="3"/>
    <x v="1"/>
    <x v="0"/>
    <x v="12"/>
    <n v="1"/>
    <x v="3"/>
    <x v="1"/>
    <x v="0"/>
    <x v="0"/>
    <x v="0"/>
    <x v="0"/>
    <x v="0"/>
  </r>
  <r>
    <x v="1"/>
    <x v="5"/>
    <x v="0"/>
    <x v="12"/>
    <x v="1"/>
    <x v="0"/>
    <x v="0"/>
    <x v="5"/>
    <x v="37"/>
    <x v="3"/>
    <x v="1"/>
    <x v="0"/>
    <x v="2"/>
    <n v="1"/>
    <x v="3"/>
    <x v="1"/>
    <x v="0"/>
    <x v="0"/>
    <x v="0"/>
    <x v="0"/>
    <x v="0"/>
  </r>
  <r>
    <x v="1"/>
    <x v="5"/>
    <x v="0"/>
    <x v="12"/>
    <x v="1"/>
    <x v="0"/>
    <x v="0"/>
    <x v="5"/>
    <x v="37"/>
    <x v="3"/>
    <x v="1"/>
    <x v="0"/>
    <x v="12"/>
    <n v="1"/>
    <x v="3"/>
    <x v="1"/>
    <x v="0"/>
    <x v="0"/>
    <x v="0"/>
    <x v="0"/>
    <x v="0"/>
  </r>
  <r>
    <x v="1"/>
    <x v="5"/>
    <x v="0"/>
    <x v="12"/>
    <x v="1"/>
    <x v="0"/>
    <x v="0"/>
    <x v="8"/>
    <x v="37"/>
    <x v="3"/>
    <x v="1"/>
    <x v="1"/>
    <x v="12"/>
    <n v="1"/>
    <x v="3"/>
    <x v="1"/>
    <x v="0"/>
    <x v="0"/>
    <x v="0"/>
    <x v="0"/>
    <x v="0"/>
  </r>
  <r>
    <x v="1"/>
    <x v="5"/>
    <x v="0"/>
    <x v="12"/>
    <x v="1"/>
    <x v="3"/>
    <x v="0"/>
    <x v="1"/>
    <x v="37"/>
    <x v="3"/>
    <x v="1"/>
    <x v="0"/>
    <x v="2"/>
    <n v="1"/>
    <x v="3"/>
    <x v="1"/>
    <x v="0"/>
    <x v="0"/>
    <x v="1"/>
    <x v="0"/>
    <x v="0"/>
  </r>
  <r>
    <x v="1"/>
    <x v="5"/>
    <x v="0"/>
    <x v="12"/>
    <x v="1"/>
    <x v="3"/>
    <x v="0"/>
    <x v="1"/>
    <x v="37"/>
    <x v="3"/>
    <x v="2"/>
    <x v="1"/>
    <x v="21"/>
    <n v="1"/>
    <x v="3"/>
    <x v="1"/>
    <x v="0"/>
    <x v="0"/>
    <x v="0"/>
    <x v="0"/>
    <x v="0"/>
  </r>
  <r>
    <x v="1"/>
    <x v="5"/>
    <x v="0"/>
    <x v="12"/>
    <x v="1"/>
    <x v="1"/>
    <x v="1"/>
    <x v="5"/>
    <x v="37"/>
    <x v="3"/>
    <x v="3"/>
    <x v="0"/>
    <x v="52"/>
    <n v="1"/>
    <x v="3"/>
    <x v="1"/>
    <x v="0"/>
    <x v="0"/>
    <x v="0"/>
    <x v="0"/>
    <x v="0"/>
  </r>
  <r>
    <x v="1"/>
    <x v="5"/>
    <x v="0"/>
    <x v="12"/>
    <x v="1"/>
    <x v="2"/>
    <x v="1"/>
    <x v="1"/>
    <x v="37"/>
    <x v="3"/>
    <x v="3"/>
    <x v="0"/>
    <x v="11"/>
    <n v="1"/>
    <x v="3"/>
    <x v="1"/>
    <x v="0"/>
    <x v="0"/>
    <x v="0"/>
    <x v="0"/>
    <x v="0"/>
  </r>
  <r>
    <x v="1"/>
    <x v="5"/>
    <x v="0"/>
    <x v="12"/>
    <x v="1"/>
    <x v="2"/>
    <x v="1"/>
    <x v="2"/>
    <x v="37"/>
    <x v="3"/>
    <x v="2"/>
    <x v="0"/>
    <x v="18"/>
    <n v="1"/>
    <x v="3"/>
    <x v="1"/>
    <x v="0"/>
    <x v="0"/>
    <x v="0"/>
    <x v="0"/>
    <x v="0"/>
  </r>
  <r>
    <x v="1"/>
    <x v="5"/>
    <x v="0"/>
    <x v="12"/>
    <x v="1"/>
    <x v="2"/>
    <x v="1"/>
    <x v="3"/>
    <x v="37"/>
    <x v="3"/>
    <x v="1"/>
    <x v="0"/>
    <x v="4"/>
    <n v="1"/>
    <x v="3"/>
    <x v="0"/>
    <x v="0"/>
    <x v="0"/>
    <x v="0"/>
    <x v="0"/>
    <x v="0"/>
  </r>
  <r>
    <x v="1"/>
    <x v="5"/>
    <x v="0"/>
    <x v="45"/>
    <x v="0"/>
    <x v="5"/>
    <x v="2"/>
    <x v="1"/>
    <x v="37"/>
    <x v="3"/>
    <x v="0"/>
    <x v="0"/>
    <x v="32"/>
    <n v="1"/>
    <x v="3"/>
    <x v="1"/>
    <x v="0"/>
    <x v="0"/>
    <x v="0"/>
    <x v="0"/>
    <x v="0"/>
  </r>
  <r>
    <x v="1"/>
    <x v="5"/>
    <x v="0"/>
    <x v="45"/>
    <x v="0"/>
    <x v="5"/>
    <x v="2"/>
    <x v="3"/>
    <x v="37"/>
    <x v="3"/>
    <x v="3"/>
    <x v="0"/>
    <x v="26"/>
    <n v="1"/>
    <x v="3"/>
    <x v="1"/>
    <x v="0"/>
    <x v="0"/>
    <x v="0"/>
    <x v="0"/>
    <x v="0"/>
  </r>
  <r>
    <x v="1"/>
    <x v="5"/>
    <x v="0"/>
    <x v="45"/>
    <x v="0"/>
    <x v="0"/>
    <x v="0"/>
    <x v="0"/>
    <x v="37"/>
    <x v="3"/>
    <x v="3"/>
    <x v="0"/>
    <x v="11"/>
    <n v="1"/>
    <x v="3"/>
    <x v="1"/>
    <x v="0"/>
    <x v="0"/>
    <x v="0"/>
    <x v="0"/>
    <x v="0"/>
  </r>
  <r>
    <x v="1"/>
    <x v="5"/>
    <x v="0"/>
    <x v="45"/>
    <x v="0"/>
    <x v="0"/>
    <x v="0"/>
    <x v="0"/>
    <x v="37"/>
    <x v="3"/>
    <x v="1"/>
    <x v="0"/>
    <x v="2"/>
    <n v="1"/>
    <x v="3"/>
    <x v="1"/>
    <x v="0"/>
    <x v="0"/>
    <x v="0"/>
    <x v="0"/>
    <x v="0"/>
  </r>
  <r>
    <x v="1"/>
    <x v="5"/>
    <x v="0"/>
    <x v="45"/>
    <x v="0"/>
    <x v="0"/>
    <x v="0"/>
    <x v="1"/>
    <x v="37"/>
    <x v="3"/>
    <x v="1"/>
    <x v="0"/>
    <x v="16"/>
    <n v="1"/>
    <x v="3"/>
    <x v="1"/>
    <x v="0"/>
    <x v="0"/>
    <x v="0"/>
    <x v="0"/>
    <x v="0"/>
  </r>
  <r>
    <x v="1"/>
    <x v="5"/>
    <x v="0"/>
    <x v="45"/>
    <x v="0"/>
    <x v="0"/>
    <x v="0"/>
    <x v="1"/>
    <x v="37"/>
    <x v="3"/>
    <x v="5"/>
    <x v="0"/>
    <x v="69"/>
    <n v="1"/>
    <x v="3"/>
    <x v="0"/>
    <x v="0"/>
    <x v="0"/>
    <x v="0"/>
    <x v="0"/>
    <x v="0"/>
  </r>
  <r>
    <x v="1"/>
    <x v="5"/>
    <x v="0"/>
    <x v="45"/>
    <x v="0"/>
    <x v="0"/>
    <x v="0"/>
    <x v="2"/>
    <x v="37"/>
    <x v="3"/>
    <x v="1"/>
    <x v="0"/>
    <x v="46"/>
    <n v="1"/>
    <x v="3"/>
    <x v="1"/>
    <x v="0"/>
    <x v="0"/>
    <x v="0"/>
    <x v="0"/>
    <x v="0"/>
  </r>
  <r>
    <x v="1"/>
    <x v="5"/>
    <x v="0"/>
    <x v="45"/>
    <x v="0"/>
    <x v="0"/>
    <x v="0"/>
    <x v="2"/>
    <x v="37"/>
    <x v="3"/>
    <x v="1"/>
    <x v="1"/>
    <x v="2"/>
    <n v="1"/>
    <x v="3"/>
    <x v="1"/>
    <x v="0"/>
    <x v="0"/>
    <x v="0"/>
    <x v="0"/>
    <x v="0"/>
  </r>
  <r>
    <x v="1"/>
    <x v="5"/>
    <x v="0"/>
    <x v="45"/>
    <x v="0"/>
    <x v="0"/>
    <x v="0"/>
    <x v="2"/>
    <x v="37"/>
    <x v="3"/>
    <x v="6"/>
    <x v="0"/>
    <x v="41"/>
    <n v="1"/>
    <x v="3"/>
    <x v="1"/>
    <x v="0"/>
    <x v="0"/>
    <x v="0"/>
    <x v="0"/>
    <x v="0"/>
  </r>
  <r>
    <x v="1"/>
    <x v="5"/>
    <x v="0"/>
    <x v="45"/>
    <x v="0"/>
    <x v="0"/>
    <x v="0"/>
    <x v="3"/>
    <x v="37"/>
    <x v="3"/>
    <x v="6"/>
    <x v="1"/>
    <x v="39"/>
    <n v="1"/>
    <x v="3"/>
    <x v="1"/>
    <x v="0"/>
    <x v="0"/>
    <x v="0"/>
    <x v="0"/>
    <x v="0"/>
  </r>
  <r>
    <x v="1"/>
    <x v="5"/>
    <x v="0"/>
    <x v="45"/>
    <x v="0"/>
    <x v="0"/>
    <x v="0"/>
    <x v="3"/>
    <x v="37"/>
    <x v="3"/>
    <x v="0"/>
    <x v="1"/>
    <x v="29"/>
    <n v="1"/>
    <x v="3"/>
    <x v="1"/>
    <x v="0"/>
    <x v="0"/>
    <x v="0"/>
    <x v="0"/>
    <x v="0"/>
  </r>
  <r>
    <x v="1"/>
    <x v="5"/>
    <x v="0"/>
    <x v="45"/>
    <x v="0"/>
    <x v="0"/>
    <x v="0"/>
    <x v="4"/>
    <x v="37"/>
    <x v="3"/>
    <x v="1"/>
    <x v="0"/>
    <x v="46"/>
    <n v="1"/>
    <x v="3"/>
    <x v="1"/>
    <x v="0"/>
    <x v="0"/>
    <x v="0"/>
    <x v="0"/>
    <x v="0"/>
  </r>
  <r>
    <x v="1"/>
    <x v="5"/>
    <x v="0"/>
    <x v="45"/>
    <x v="0"/>
    <x v="0"/>
    <x v="0"/>
    <x v="4"/>
    <x v="37"/>
    <x v="3"/>
    <x v="1"/>
    <x v="1"/>
    <x v="4"/>
    <n v="1"/>
    <x v="3"/>
    <x v="1"/>
    <x v="0"/>
    <x v="0"/>
    <x v="0"/>
    <x v="0"/>
    <x v="0"/>
  </r>
  <r>
    <x v="1"/>
    <x v="5"/>
    <x v="0"/>
    <x v="45"/>
    <x v="0"/>
    <x v="3"/>
    <x v="0"/>
    <x v="2"/>
    <x v="37"/>
    <x v="3"/>
    <x v="2"/>
    <x v="0"/>
    <x v="18"/>
    <n v="1"/>
    <x v="3"/>
    <x v="1"/>
    <x v="0"/>
    <x v="0"/>
    <x v="0"/>
    <x v="0"/>
    <x v="0"/>
  </r>
  <r>
    <x v="1"/>
    <x v="5"/>
    <x v="0"/>
    <x v="45"/>
    <x v="0"/>
    <x v="1"/>
    <x v="1"/>
    <x v="2"/>
    <x v="37"/>
    <x v="3"/>
    <x v="3"/>
    <x v="0"/>
    <x v="10"/>
    <n v="1"/>
    <x v="3"/>
    <x v="1"/>
    <x v="0"/>
    <x v="0"/>
    <x v="0"/>
    <x v="0"/>
    <x v="0"/>
  </r>
  <r>
    <x v="1"/>
    <x v="5"/>
    <x v="0"/>
    <x v="45"/>
    <x v="0"/>
    <x v="1"/>
    <x v="1"/>
    <x v="2"/>
    <x v="37"/>
    <x v="3"/>
    <x v="1"/>
    <x v="0"/>
    <x v="12"/>
    <n v="1"/>
    <x v="3"/>
    <x v="1"/>
    <x v="0"/>
    <x v="0"/>
    <x v="0"/>
    <x v="0"/>
    <x v="0"/>
  </r>
  <r>
    <x v="1"/>
    <x v="5"/>
    <x v="0"/>
    <x v="45"/>
    <x v="1"/>
    <x v="5"/>
    <x v="2"/>
    <x v="6"/>
    <x v="37"/>
    <x v="3"/>
    <x v="0"/>
    <x v="1"/>
    <x v="32"/>
    <n v="1"/>
    <x v="3"/>
    <x v="0"/>
    <x v="0"/>
    <x v="0"/>
    <x v="0"/>
    <x v="0"/>
    <x v="0"/>
  </r>
  <r>
    <x v="1"/>
    <x v="5"/>
    <x v="0"/>
    <x v="45"/>
    <x v="1"/>
    <x v="0"/>
    <x v="0"/>
    <x v="0"/>
    <x v="37"/>
    <x v="3"/>
    <x v="1"/>
    <x v="0"/>
    <x v="2"/>
    <n v="1"/>
    <x v="3"/>
    <x v="0"/>
    <x v="0"/>
    <x v="0"/>
    <x v="0"/>
    <x v="0"/>
    <x v="0"/>
  </r>
  <r>
    <x v="1"/>
    <x v="5"/>
    <x v="0"/>
    <x v="45"/>
    <x v="1"/>
    <x v="0"/>
    <x v="0"/>
    <x v="0"/>
    <x v="37"/>
    <x v="3"/>
    <x v="1"/>
    <x v="0"/>
    <x v="4"/>
    <n v="1"/>
    <x v="3"/>
    <x v="1"/>
    <x v="0"/>
    <x v="0"/>
    <x v="0"/>
    <x v="0"/>
    <x v="0"/>
  </r>
  <r>
    <x v="1"/>
    <x v="5"/>
    <x v="0"/>
    <x v="45"/>
    <x v="1"/>
    <x v="0"/>
    <x v="0"/>
    <x v="0"/>
    <x v="37"/>
    <x v="3"/>
    <x v="4"/>
    <x v="0"/>
    <x v="58"/>
    <n v="1"/>
    <x v="3"/>
    <x v="1"/>
    <x v="0"/>
    <x v="0"/>
    <x v="0"/>
    <x v="0"/>
    <x v="0"/>
  </r>
  <r>
    <x v="1"/>
    <x v="5"/>
    <x v="0"/>
    <x v="45"/>
    <x v="1"/>
    <x v="0"/>
    <x v="0"/>
    <x v="0"/>
    <x v="37"/>
    <x v="3"/>
    <x v="5"/>
    <x v="0"/>
    <x v="47"/>
    <n v="1"/>
    <x v="3"/>
    <x v="1"/>
    <x v="0"/>
    <x v="0"/>
    <x v="0"/>
    <x v="0"/>
    <x v="0"/>
  </r>
  <r>
    <x v="1"/>
    <x v="5"/>
    <x v="0"/>
    <x v="45"/>
    <x v="1"/>
    <x v="0"/>
    <x v="0"/>
    <x v="0"/>
    <x v="37"/>
    <x v="3"/>
    <x v="2"/>
    <x v="1"/>
    <x v="3"/>
    <n v="1"/>
    <x v="3"/>
    <x v="1"/>
    <x v="0"/>
    <x v="0"/>
    <x v="0"/>
    <x v="0"/>
    <x v="0"/>
  </r>
  <r>
    <x v="1"/>
    <x v="5"/>
    <x v="0"/>
    <x v="45"/>
    <x v="1"/>
    <x v="0"/>
    <x v="0"/>
    <x v="1"/>
    <x v="37"/>
    <x v="3"/>
    <x v="3"/>
    <x v="0"/>
    <x v="33"/>
    <n v="1"/>
    <x v="3"/>
    <x v="1"/>
    <x v="0"/>
    <x v="0"/>
    <x v="0"/>
    <x v="0"/>
    <x v="0"/>
  </r>
  <r>
    <x v="1"/>
    <x v="5"/>
    <x v="0"/>
    <x v="45"/>
    <x v="1"/>
    <x v="0"/>
    <x v="0"/>
    <x v="1"/>
    <x v="37"/>
    <x v="3"/>
    <x v="3"/>
    <x v="0"/>
    <x v="26"/>
    <n v="1"/>
    <x v="3"/>
    <x v="1"/>
    <x v="0"/>
    <x v="0"/>
    <x v="0"/>
    <x v="0"/>
    <x v="0"/>
  </r>
  <r>
    <x v="1"/>
    <x v="5"/>
    <x v="0"/>
    <x v="45"/>
    <x v="1"/>
    <x v="0"/>
    <x v="0"/>
    <x v="1"/>
    <x v="37"/>
    <x v="3"/>
    <x v="1"/>
    <x v="0"/>
    <x v="45"/>
    <n v="1"/>
    <x v="3"/>
    <x v="1"/>
    <x v="0"/>
    <x v="0"/>
    <x v="0"/>
    <x v="0"/>
    <x v="0"/>
  </r>
  <r>
    <x v="1"/>
    <x v="5"/>
    <x v="0"/>
    <x v="45"/>
    <x v="1"/>
    <x v="0"/>
    <x v="0"/>
    <x v="1"/>
    <x v="37"/>
    <x v="3"/>
    <x v="1"/>
    <x v="0"/>
    <x v="4"/>
    <n v="1"/>
    <x v="3"/>
    <x v="1"/>
    <x v="0"/>
    <x v="0"/>
    <x v="0"/>
    <x v="0"/>
    <x v="0"/>
  </r>
  <r>
    <x v="1"/>
    <x v="5"/>
    <x v="0"/>
    <x v="45"/>
    <x v="1"/>
    <x v="0"/>
    <x v="0"/>
    <x v="1"/>
    <x v="37"/>
    <x v="3"/>
    <x v="4"/>
    <x v="0"/>
    <x v="67"/>
    <n v="1"/>
    <x v="3"/>
    <x v="1"/>
    <x v="0"/>
    <x v="0"/>
    <x v="0"/>
    <x v="0"/>
    <x v="0"/>
  </r>
  <r>
    <x v="1"/>
    <x v="5"/>
    <x v="0"/>
    <x v="45"/>
    <x v="1"/>
    <x v="0"/>
    <x v="0"/>
    <x v="1"/>
    <x v="37"/>
    <x v="3"/>
    <x v="4"/>
    <x v="0"/>
    <x v="70"/>
    <n v="1"/>
    <x v="3"/>
    <x v="0"/>
    <x v="0"/>
    <x v="0"/>
    <x v="0"/>
    <x v="0"/>
    <x v="0"/>
  </r>
  <r>
    <x v="1"/>
    <x v="5"/>
    <x v="0"/>
    <x v="45"/>
    <x v="1"/>
    <x v="0"/>
    <x v="0"/>
    <x v="1"/>
    <x v="37"/>
    <x v="3"/>
    <x v="5"/>
    <x v="0"/>
    <x v="47"/>
    <n v="1"/>
    <x v="3"/>
    <x v="1"/>
    <x v="0"/>
    <x v="0"/>
    <x v="0"/>
    <x v="0"/>
    <x v="0"/>
  </r>
  <r>
    <x v="1"/>
    <x v="5"/>
    <x v="0"/>
    <x v="45"/>
    <x v="1"/>
    <x v="0"/>
    <x v="0"/>
    <x v="1"/>
    <x v="37"/>
    <x v="3"/>
    <x v="5"/>
    <x v="0"/>
    <x v="69"/>
    <n v="1"/>
    <x v="3"/>
    <x v="1"/>
    <x v="0"/>
    <x v="0"/>
    <x v="0"/>
    <x v="0"/>
    <x v="0"/>
  </r>
  <r>
    <x v="1"/>
    <x v="5"/>
    <x v="0"/>
    <x v="45"/>
    <x v="1"/>
    <x v="0"/>
    <x v="0"/>
    <x v="1"/>
    <x v="37"/>
    <x v="3"/>
    <x v="0"/>
    <x v="0"/>
    <x v="32"/>
    <n v="1"/>
    <x v="3"/>
    <x v="0"/>
    <x v="0"/>
    <x v="0"/>
    <x v="0"/>
    <x v="0"/>
    <x v="0"/>
  </r>
  <r>
    <x v="1"/>
    <x v="5"/>
    <x v="0"/>
    <x v="45"/>
    <x v="1"/>
    <x v="0"/>
    <x v="0"/>
    <x v="1"/>
    <x v="37"/>
    <x v="3"/>
    <x v="2"/>
    <x v="0"/>
    <x v="21"/>
    <n v="2"/>
    <x v="3"/>
    <x v="1"/>
    <x v="0"/>
    <x v="0"/>
    <x v="0"/>
    <x v="0"/>
    <x v="0"/>
  </r>
  <r>
    <x v="1"/>
    <x v="5"/>
    <x v="0"/>
    <x v="45"/>
    <x v="1"/>
    <x v="0"/>
    <x v="0"/>
    <x v="2"/>
    <x v="37"/>
    <x v="3"/>
    <x v="1"/>
    <x v="1"/>
    <x v="12"/>
    <n v="1"/>
    <x v="3"/>
    <x v="1"/>
    <x v="0"/>
    <x v="0"/>
    <x v="0"/>
    <x v="0"/>
    <x v="0"/>
  </r>
  <r>
    <x v="1"/>
    <x v="5"/>
    <x v="0"/>
    <x v="45"/>
    <x v="1"/>
    <x v="0"/>
    <x v="0"/>
    <x v="2"/>
    <x v="37"/>
    <x v="3"/>
    <x v="5"/>
    <x v="0"/>
    <x v="14"/>
    <n v="2"/>
    <x v="3"/>
    <x v="1"/>
    <x v="0"/>
    <x v="0"/>
    <x v="0"/>
    <x v="0"/>
    <x v="0"/>
  </r>
  <r>
    <x v="1"/>
    <x v="5"/>
    <x v="0"/>
    <x v="45"/>
    <x v="1"/>
    <x v="0"/>
    <x v="0"/>
    <x v="3"/>
    <x v="37"/>
    <x v="3"/>
    <x v="3"/>
    <x v="0"/>
    <x v="34"/>
    <n v="1"/>
    <x v="3"/>
    <x v="1"/>
    <x v="0"/>
    <x v="0"/>
    <x v="0"/>
    <x v="0"/>
    <x v="0"/>
  </r>
  <r>
    <x v="1"/>
    <x v="5"/>
    <x v="0"/>
    <x v="45"/>
    <x v="1"/>
    <x v="0"/>
    <x v="0"/>
    <x v="3"/>
    <x v="37"/>
    <x v="3"/>
    <x v="3"/>
    <x v="0"/>
    <x v="10"/>
    <n v="2"/>
    <x v="3"/>
    <x v="1"/>
    <x v="0"/>
    <x v="0"/>
    <x v="0"/>
    <x v="0"/>
    <x v="0"/>
  </r>
  <r>
    <x v="1"/>
    <x v="5"/>
    <x v="0"/>
    <x v="45"/>
    <x v="1"/>
    <x v="0"/>
    <x v="0"/>
    <x v="3"/>
    <x v="37"/>
    <x v="3"/>
    <x v="6"/>
    <x v="0"/>
    <x v="38"/>
    <n v="1"/>
    <x v="3"/>
    <x v="0"/>
    <x v="0"/>
    <x v="0"/>
    <x v="0"/>
    <x v="0"/>
    <x v="0"/>
  </r>
  <r>
    <x v="1"/>
    <x v="5"/>
    <x v="0"/>
    <x v="45"/>
    <x v="1"/>
    <x v="0"/>
    <x v="0"/>
    <x v="3"/>
    <x v="37"/>
    <x v="3"/>
    <x v="4"/>
    <x v="0"/>
    <x v="67"/>
    <n v="1"/>
    <x v="3"/>
    <x v="1"/>
    <x v="0"/>
    <x v="0"/>
    <x v="0"/>
    <x v="0"/>
    <x v="0"/>
  </r>
  <r>
    <x v="1"/>
    <x v="5"/>
    <x v="0"/>
    <x v="45"/>
    <x v="1"/>
    <x v="0"/>
    <x v="0"/>
    <x v="3"/>
    <x v="37"/>
    <x v="3"/>
    <x v="0"/>
    <x v="0"/>
    <x v="1"/>
    <n v="1"/>
    <x v="3"/>
    <x v="1"/>
    <x v="0"/>
    <x v="0"/>
    <x v="0"/>
    <x v="0"/>
    <x v="0"/>
  </r>
  <r>
    <x v="1"/>
    <x v="5"/>
    <x v="0"/>
    <x v="45"/>
    <x v="1"/>
    <x v="0"/>
    <x v="0"/>
    <x v="4"/>
    <x v="37"/>
    <x v="3"/>
    <x v="0"/>
    <x v="1"/>
    <x v="32"/>
    <n v="1"/>
    <x v="3"/>
    <x v="1"/>
    <x v="0"/>
    <x v="0"/>
    <x v="0"/>
    <x v="0"/>
    <x v="0"/>
  </r>
  <r>
    <x v="1"/>
    <x v="5"/>
    <x v="0"/>
    <x v="45"/>
    <x v="1"/>
    <x v="0"/>
    <x v="0"/>
    <x v="4"/>
    <x v="37"/>
    <x v="3"/>
    <x v="2"/>
    <x v="0"/>
    <x v="18"/>
    <n v="1"/>
    <x v="3"/>
    <x v="1"/>
    <x v="0"/>
    <x v="0"/>
    <x v="0"/>
    <x v="0"/>
    <x v="0"/>
  </r>
  <r>
    <x v="1"/>
    <x v="5"/>
    <x v="0"/>
    <x v="45"/>
    <x v="1"/>
    <x v="3"/>
    <x v="0"/>
    <x v="0"/>
    <x v="37"/>
    <x v="3"/>
    <x v="3"/>
    <x v="0"/>
    <x v="52"/>
    <n v="1"/>
    <x v="3"/>
    <x v="1"/>
    <x v="0"/>
    <x v="0"/>
    <x v="0"/>
    <x v="0"/>
    <x v="0"/>
  </r>
  <r>
    <x v="1"/>
    <x v="5"/>
    <x v="0"/>
    <x v="45"/>
    <x v="1"/>
    <x v="3"/>
    <x v="0"/>
    <x v="3"/>
    <x v="37"/>
    <x v="3"/>
    <x v="3"/>
    <x v="0"/>
    <x v="34"/>
    <n v="1"/>
    <x v="3"/>
    <x v="0"/>
    <x v="0"/>
    <x v="0"/>
    <x v="0"/>
    <x v="0"/>
    <x v="0"/>
  </r>
  <r>
    <x v="1"/>
    <x v="5"/>
    <x v="0"/>
    <x v="45"/>
    <x v="1"/>
    <x v="3"/>
    <x v="0"/>
    <x v="4"/>
    <x v="37"/>
    <x v="3"/>
    <x v="1"/>
    <x v="0"/>
    <x v="4"/>
    <n v="1"/>
    <x v="3"/>
    <x v="1"/>
    <x v="0"/>
    <x v="0"/>
    <x v="0"/>
    <x v="0"/>
    <x v="1"/>
  </r>
  <r>
    <x v="1"/>
    <x v="5"/>
    <x v="0"/>
    <x v="45"/>
    <x v="1"/>
    <x v="3"/>
    <x v="0"/>
    <x v="8"/>
    <x v="37"/>
    <x v="3"/>
    <x v="1"/>
    <x v="0"/>
    <x v="4"/>
    <n v="1"/>
    <x v="3"/>
    <x v="0"/>
    <x v="0"/>
    <x v="0"/>
    <x v="0"/>
    <x v="0"/>
    <x v="0"/>
  </r>
  <r>
    <x v="1"/>
    <x v="5"/>
    <x v="0"/>
    <x v="45"/>
    <x v="1"/>
    <x v="1"/>
    <x v="1"/>
    <x v="2"/>
    <x v="37"/>
    <x v="3"/>
    <x v="1"/>
    <x v="0"/>
    <x v="46"/>
    <n v="1"/>
    <x v="3"/>
    <x v="1"/>
    <x v="0"/>
    <x v="0"/>
    <x v="0"/>
    <x v="0"/>
    <x v="0"/>
  </r>
  <r>
    <x v="1"/>
    <x v="5"/>
    <x v="0"/>
    <x v="45"/>
    <x v="1"/>
    <x v="1"/>
    <x v="1"/>
    <x v="2"/>
    <x v="37"/>
    <x v="3"/>
    <x v="2"/>
    <x v="1"/>
    <x v="22"/>
    <n v="1"/>
    <x v="3"/>
    <x v="1"/>
    <x v="0"/>
    <x v="0"/>
    <x v="0"/>
    <x v="0"/>
    <x v="0"/>
  </r>
  <r>
    <x v="1"/>
    <x v="5"/>
    <x v="0"/>
    <x v="45"/>
    <x v="1"/>
    <x v="1"/>
    <x v="1"/>
    <x v="3"/>
    <x v="37"/>
    <x v="3"/>
    <x v="1"/>
    <x v="0"/>
    <x v="4"/>
    <n v="1"/>
    <x v="3"/>
    <x v="1"/>
    <x v="0"/>
    <x v="0"/>
    <x v="0"/>
    <x v="0"/>
    <x v="0"/>
  </r>
  <r>
    <x v="1"/>
    <x v="5"/>
    <x v="0"/>
    <x v="45"/>
    <x v="1"/>
    <x v="1"/>
    <x v="1"/>
    <x v="4"/>
    <x v="37"/>
    <x v="3"/>
    <x v="1"/>
    <x v="1"/>
    <x v="4"/>
    <n v="1"/>
    <x v="3"/>
    <x v="0"/>
    <x v="0"/>
    <x v="0"/>
    <x v="0"/>
    <x v="0"/>
    <x v="0"/>
  </r>
  <r>
    <x v="1"/>
    <x v="5"/>
    <x v="0"/>
    <x v="45"/>
    <x v="1"/>
    <x v="1"/>
    <x v="1"/>
    <x v="4"/>
    <x v="37"/>
    <x v="3"/>
    <x v="2"/>
    <x v="0"/>
    <x v="60"/>
    <n v="1"/>
    <x v="3"/>
    <x v="1"/>
    <x v="0"/>
    <x v="0"/>
    <x v="0"/>
    <x v="0"/>
    <x v="1"/>
  </r>
  <r>
    <x v="1"/>
    <x v="5"/>
    <x v="0"/>
    <x v="45"/>
    <x v="1"/>
    <x v="1"/>
    <x v="1"/>
    <x v="8"/>
    <x v="37"/>
    <x v="3"/>
    <x v="1"/>
    <x v="1"/>
    <x v="12"/>
    <n v="1"/>
    <x v="3"/>
    <x v="0"/>
    <x v="0"/>
    <x v="0"/>
    <x v="0"/>
    <x v="0"/>
    <x v="0"/>
  </r>
  <r>
    <x v="1"/>
    <x v="5"/>
    <x v="0"/>
    <x v="45"/>
    <x v="1"/>
    <x v="1"/>
    <x v="1"/>
    <x v="8"/>
    <x v="37"/>
    <x v="3"/>
    <x v="1"/>
    <x v="1"/>
    <x v="4"/>
    <n v="1"/>
    <x v="3"/>
    <x v="0"/>
    <x v="0"/>
    <x v="0"/>
    <x v="0"/>
    <x v="0"/>
    <x v="0"/>
  </r>
  <r>
    <x v="1"/>
    <x v="5"/>
    <x v="0"/>
    <x v="45"/>
    <x v="1"/>
    <x v="2"/>
    <x v="1"/>
    <x v="1"/>
    <x v="37"/>
    <x v="3"/>
    <x v="1"/>
    <x v="0"/>
    <x v="45"/>
    <n v="1"/>
    <x v="3"/>
    <x v="1"/>
    <x v="0"/>
    <x v="0"/>
    <x v="0"/>
    <x v="0"/>
    <x v="0"/>
  </r>
  <r>
    <x v="1"/>
    <x v="5"/>
    <x v="0"/>
    <x v="45"/>
    <x v="1"/>
    <x v="2"/>
    <x v="1"/>
    <x v="1"/>
    <x v="37"/>
    <x v="3"/>
    <x v="5"/>
    <x v="0"/>
    <x v="14"/>
    <n v="1"/>
    <x v="3"/>
    <x v="1"/>
    <x v="0"/>
    <x v="0"/>
    <x v="0"/>
    <x v="0"/>
    <x v="0"/>
  </r>
  <r>
    <x v="1"/>
    <x v="5"/>
    <x v="0"/>
    <x v="45"/>
    <x v="1"/>
    <x v="2"/>
    <x v="1"/>
    <x v="2"/>
    <x v="37"/>
    <x v="3"/>
    <x v="1"/>
    <x v="0"/>
    <x v="2"/>
    <n v="1"/>
    <x v="3"/>
    <x v="1"/>
    <x v="0"/>
    <x v="0"/>
    <x v="0"/>
    <x v="0"/>
    <x v="0"/>
  </r>
  <r>
    <x v="1"/>
    <x v="5"/>
    <x v="0"/>
    <x v="45"/>
    <x v="1"/>
    <x v="2"/>
    <x v="1"/>
    <x v="2"/>
    <x v="37"/>
    <x v="3"/>
    <x v="1"/>
    <x v="1"/>
    <x v="2"/>
    <n v="1"/>
    <x v="3"/>
    <x v="1"/>
    <x v="0"/>
    <x v="0"/>
    <x v="0"/>
    <x v="0"/>
    <x v="0"/>
  </r>
  <r>
    <x v="1"/>
    <x v="5"/>
    <x v="0"/>
    <x v="45"/>
    <x v="1"/>
    <x v="2"/>
    <x v="1"/>
    <x v="2"/>
    <x v="37"/>
    <x v="3"/>
    <x v="6"/>
    <x v="0"/>
    <x v="39"/>
    <n v="1"/>
    <x v="3"/>
    <x v="1"/>
    <x v="0"/>
    <x v="0"/>
    <x v="0"/>
    <x v="0"/>
    <x v="0"/>
  </r>
  <r>
    <x v="1"/>
    <x v="5"/>
    <x v="0"/>
    <x v="45"/>
    <x v="1"/>
    <x v="2"/>
    <x v="1"/>
    <x v="2"/>
    <x v="37"/>
    <x v="3"/>
    <x v="0"/>
    <x v="0"/>
    <x v="82"/>
    <n v="1"/>
    <x v="3"/>
    <x v="1"/>
    <x v="0"/>
    <x v="0"/>
    <x v="0"/>
    <x v="0"/>
    <x v="0"/>
  </r>
  <r>
    <x v="1"/>
    <x v="5"/>
    <x v="0"/>
    <x v="45"/>
    <x v="1"/>
    <x v="2"/>
    <x v="1"/>
    <x v="3"/>
    <x v="37"/>
    <x v="3"/>
    <x v="1"/>
    <x v="0"/>
    <x v="15"/>
    <n v="1"/>
    <x v="3"/>
    <x v="0"/>
    <x v="0"/>
    <x v="0"/>
    <x v="0"/>
    <x v="0"/>
    <x v="0"/>
  </r>
  <r>
    <x v="1"/>
    <x v="5"/>
    <x v="0"/>
    <x v="45"/>
    <x v="1"/>
    <x v="2"/>
    <x v="1"/>
    <x v="3"/>
    <x v="37"/>
    <x v="3"/>
    <x v="1"/>
    <x v="0"/>
    <x v="25"/>
    <n v="1"/>
    <x v="3"/>
    <x v="1"/>
    <x v="0"/>
    <x v="0"/>
    <x v="0"/>
    <x v="0"/>
    <x v="0"/>
  </r>
  <r>
    <x v="1"/>
    <x v="5"/>
    <x v="0"/>
    <x v="45"/>
    <x v="1"/>
    <x v="2"/>
    <x v="1"/>
    <x v="4"/>
    <x v="37"/>
    <x v="3"/>
    <x v="1"/>
    <x v="0"/>
    <x v="46"/>
    <n v="1"/>
    <x v="3"/>
    <x v="1"/>
    <x v="0"/>
    <x v="0"/>
    <x v="0"/>
    <x v="0"/>
    <x v="0"/>
  </r>
  <r>
    <x v="1"/>
    <x v="5"/>
    <x v="0"/>
    <x v="45"/>
    <x v="1"/>
    <x v="2"/>
    <x v="1"/>
    <x v="4"/>
    <x v="37"/>
    <x v="3"/>
    <x v="1"/>
    <x v="1"/>
    <x v="46"/>
    <n v="1"/>
    <x v="3"/>
    <x v="1"/>
    <x v="0"/>
    <x v="0"/>
    <x v="0"/>
    <x v="0"/>
    <x v="0"/>
  </r>
  <r>
    <x v="1"/>
    <x v="5"/>
    <x v="0"/>
    <x v="45"/>
    <x v="1"/>
    <x v="2"/>
    <x v="1"/>
    <x v="5"/>
    <x v="37"/>
    <x v="3"/>
    <x v="6"/>
    <x v="0"/>
    <x v="30"/>
    <n v="1"/>
    <x v="3"/>
    <x v="1"/>
    <x v="0"/>
    <x v="0"/>
    <x v="0"/>
    <x v="0"/>
    <x v="0"/>
  </r>
  <r>
    <x v="1"/>
    <x v="5"/>
    <x v="0"/>
    <x v="45"/>
    <x v="1"/>
    <x v="2"/>
    <x v="1"/>
    <x v="8"/>
    <x v="37"/>
    <x v="3"/>
    <x v="2"/>
    <x v="0"/>
    <x v="18"/>
    <n v="1"/>
    <x v="3"/>
    <x v="1"/>
    <x v="0"/>
    <x v="0"/>
    <x v="0"/>
    <x v="0"/>
    <x v="0"/>
  </r>
  <r>
    <x v="1"/>
    <x v="5"/>
    <x v="0"/>
    <x v="13"/>
    <x v="0"/>
    <x v="0"/>
    <x v="0"/>
    <x v="1"/>
    <x v="39"/>
    <x v="5"/>
    <x v="1"/>
    <x v="0"/>
    <x v="45"/>
    <n v="1"/>
    <x v="0"/>
    <x v="1"/>
    <x v="1"/>
    <x v="0"/>
    <x v="0"/>
    <x v="0"/>
    <x v="0"/>
  </r>
  <r>
    <x v="1"/>
    <x v="5"/>
    <x v="0"/>
    <x v="13"/>
    <x v="0"/>
    <x v="0"/>
    <x v="0"/>
    <x v="1"/>
    <x v="39"/>
    <x v="5"/>
    <x v="1"/>
    <x v="0"/>
    <x v="46"/>
    <n v="2"/>
    <x v="0"/>
    <x v="1"/>
    <x v="1"/>
    <x v="0"/>
    <x v="0"/>
    <x v="0"/>
    <x v="0"/>
  </r>
  <r>
    <x v="1"/>
    <x v="5"/>
    <x v="0"/>
    <x v="13"/>
    <x v="0"/>
    <x v="0"/>
    <x v="0"/>
    <x v="3"/>
    <x v="39"/>
    <x v="5"/>
    <x v="1"/>
    <x v="0"/>
    <x v="46"/>
    <n v="1"/>
    <x v="0"/>
    <x v="0"/>
    <x v="1"/>
    <x v="0"/>
    <x v="0"/>
    <x v="0"/>
    <x v="0"/>
  </r>
  <r>
    <x v="1"/>
    <x v="5"/>
    <x v="0"/>
    <x v="13"/>
    <x v="0"/>
    <x v="2"/>
    <x v="1"/>
    <x v="1"/>
    <x v="39"/>
    <x v="5"/>
    <x v="1"/>
    <x v="0"/>
    <x v="46"/>
    <n v="3"/>
    <x v="0"/>
    <x v="1"/>
    <x v="1"/>
    <x v="0"/>
    <x v="0"/>
    <x v="0"/>
    <x v="0"/>
  </r>
  <r>
    <x v="1"/>
    <x v="5"/>
    <x v="0"/>
    <x v="13"/>
    <x v="1"/>
    <x v="0"/>
    <x v="0"/>
    <x v="1"/>
    <x v="39"/>
    <x v="5"/>
    <x v="1"/>
    <x v="0"/>
    <x v="45"/>
    <n v="1"/>
    <x v="0"/>
    <x v="0"/>
    <x v="1"/>
    <x v="0"/>
    <x v="0"/>
    <x v="0"/>
    <x v="0"/>
  </r>
  <r>
    <x v="1"/>
    <x v="5"/>
    <x v="0"/>
    <x v="13"/>
    <x v="1"/>
    <x v="0"/>
    <x v="0"/>
    <x v="1"/>
    <x v="39"/>
    <x v="5"/>
    <x v="1"/>
    <x v="0"/>
    <x v="46"/>
    <n v="1"/>
    <x v="0"/>
    <x v="0"/>
    <x v="1"/>
    <x v="0"/>
    <x v="0"/>
    <x v="0"/>
    <x v="0"/>
  </r>
  <r>
    <x v="1"/>
    <x v="5"/>
    <x v="0"/>
    <x v="13"/>
    <x v="1"/>
    <x v="0"/>
    <x v="0"/>
    <x v="1"/>
    <x v="39"/>
    <x v="5"/>
    <x v="1"/>
    <x v="0"/>
    <x v="46"/>
    <n v="1"/>
    <x v="0"/>
    <x v="1"/>
    <x v="1"/>
    <x v="0"/>
    <x v="0"/>
    <x v="0"/>
    <x v="0"/>
  </r>
  <r>
    <x v="1"/>
    <x v="5"/>
    <x v="0"/>
    <x v="13"/>
    <x v="2"/>
    <x v="0"/>
    <x v="0"/>
    <x v="1"/>
    <x v="39"/>
    <x v="5"/>
    <x v="1"/>
    <x v="0"/>
    <x v="46"/>
    <n v="1"/>
    <x v="0"/>
    <x v="1"/>
    <x v="1"/>
    <x v="0"/>
    <x v="0"/>
    <x v="0"/>
    <x v="0"/>
  </r>
  <r>
    <x v="1"/>
    <x v="5"/>
    <x v="0"/>
    <x v="14"/>
    <x v="0"/>
    <x v="0"/>
    <x v="0"/>
    <x v="2"/>
    <x v="40"/>
    <x v="6"/>
    <x v="2"/>
    <x v="0"/>
    <x v="48"/>
    <n v="1"/>
    <x v="0"/>
    <x v="1"/>
    <x v="1"/>
    <x v="0"/>
    <x v="0"/>
    <x v="0"/>
    <x v="0"/>
  </r>
  <r>
    <x v="1"/>
    <x v="5"/>
    <x v="0"/>
    <x v="14"/>
    <x v="0"/>
    <x v="0"/>
    <x v="0"/>
    <x v="2"/>
    <x v="37"/>
    <x v="3"/>
    <x v="2"/>
    <x v="1"/>
    <x v="49"/>
    <n v="1"/>
    <x v="2"/>
    <x v="0"/>
    <x v="0"/>
    <x v="0"/>
    <x v="0"/>
    <x v="0"/>
    <x v="0"/>
  </r>
  <r>
    <x v="1"/>
    <x v="5"/>
    <x v="0"/>
    <x v="14"/>
    <x v="0"/>
    <x v="0"/>
    <x v="0"/>
    <x v="3"/>
    <x v="40"/>
    <x v="6"/>
    <x v="2"/>
    <x v="0"/>
    <x v="36"/>
    <n v="1"/>
    <x v="0"/>
    <x v="1"/>
    <x v="1"/>
    <x v="0"/>
    <x v="0"/>
    <x v="0"/>
    <x v="0"/>
  </r>
  <r>
    <x v="1"/>
    <x v="5"/>
    <x v="0"/>
    <x v="14"/>
    <x v="0"/>
    <x v="1"/>
    <x v="1"/>
    <x v="1"/>
    <x v="40"/>
    <x v="6"/>
    <x v="2"/>
    <x v="0"/>
    <x v="48"/>
    <n v="1"/>
    <x v="0"/>
    <x v="1"/>
    <x v="1"/>
    <x v="0"/>
    <x v="0"/>
    <x v="0"/>
    <x v="0"/>
  </r>
  <r>
    <x v="1"/>
    <x v="5"/>
    <x v="0"/>
    <x v="14"/>
    <x v="0"/>
    <x v="1"/>
    <x v="1"/>
    <x v="3"/>
    <x v="37"/>
    <x v="3"/>
    <x v="2"/>
    <x v="1"/>
    <x v="49"/>
    <n v="1"/>
    <x v="2"/>
    <x v="0"/>
    <x v="0"/>
    <x v="0"/>
    <x v="0"/>
    <x v="0"/>
    <x v="0"/>
  </r>
  <r>
    <x v="1"/>
    <x v="5"/>
    <x v="0"/>
    <x v="14"/>
    <x v="0"/>
    <x v="2"/>
    <x v="1"/>
    <x v="1"/>
    <x v="40"/>
    <x v="6"/>
    <x v="2"/>
    <x v="0"/>
    <x v="18"/>
    <n v="1"/>
    <x v="0"/>
    <x v="1"/>
    <x v="1"/>
    <x v="0"/>
    <x v="0"/>
    <x v="0"/>
    <x v="0"/>
  </r>
  <r>
    <x v="1"/>
    <x v="5"/>
    <x v="0"/>
    <x v="14"/>
    <x v="0"/>
    <x v="2"/>
    <x v="1"/>
    <x v="1"/>
    <x v="40"/>
    <x v="6"/>
    <x v="2"/>
    <x v="0"/>
    <x v="36"/>
    <n v="1"/>
    <x v="0"/>
    <x v="1"/>
    <x v="1"/>
    <x v="0"/>
    <x v="0"/>
    <x v="0"/>
    <x v="0"/>
  </r>
  <r>
    <x v="1"/>
    <x v="5"/>
    <x v="0"/>
    <x v="14"/>
    <x v="0"/>
    <x v="2"/>
    <x v="1"/>
    <x v="1"/>
    <x v="40"/>
    <x v="6"/>
    <x v="2"/>
    <x v="0"/>
    <x v="48"/>
    <n v="1"/>
    <x v="0"/>
    <x v="1"/>
    <x v="1"/>
    <x v="0"/>
    <x v="0"/>
    <x v="0"/>
    <x v="0"/>
  </r>
  <r>
    <x v="1"/>
    <x v="5"/>
    <x v="0"/>
    <x v="14"/>
    <x v="0"/>
    <x v="2"/>
    <x v="1"/>
    <x v="2"/>
    <x v="40"/>
    <x v="6"/>
    <x v="2"/>
    <x v="0"/>
    <x v="36"/>
    <n v="1"/>
    <x v="0"/>
    <x v="1"/>
    <x v="1"/>
    <x v="1"/>
    <x v="0"/>
    <x v="0"/>
    <x v="1"/>
  </r>
  <r>
    <x v="1"/>
    <x v="5"/>
    <x v="0"/>
    <x v="14"/>
    <x v="0"/>
    <x v="2"/>
    <x v="1"/>
    <x v="2"/>
    <x v="40"/>
    <x v="6"/>
    <x v="2"/>
    <x v="1"/>
    <x v="48"/>
    <n v="1"/>
    <x v="0"/>
    <x v="1"/>
    <x v="1"/>
    <x v="0"/>
    <x v="0"/>
    <x v="0"/>
    <x v="0"/>
  </r>
  <r>
    <x v="1"/>
    <x v="5"/>
    <x v="0"/>
    <x v="14"/>
    <x v="0"/>
    <x v="2"/>
    <x v="1"/>
    <x v="2"/>
    <x v="37"/>
    <x v="3"/>
    <x v="2"/>
    <x v="1"/>
    <x v="49"/>
    <n v="1"/>
    <x v="2"/>
    <x v="0"/>
    <x v="0"/>
    <x v="0"/>
    <x v="0"/>
    <x v="0"/>
    <x v="0"/>
  </r>
  <r>
    <x v="1"/>
    <x v="5"/>
    <x v="0"/>
    <x v="14"/>
    <x v="0"/>
    <x v="2"/>
    <x v="1"/>
    <x v="3"/>
    <x v="40"/>
    <x v="6"/>
    <x v="1"/>
    <x v="1"/>
    <x v="2"/>
    <n v="1"/>
    <x v="0"/>
    <x v="1"/>
    <x v="1"/>
    <x v="1"/>
    <x v="0"/>
    <x v="0"/>
    <x v="1"/>
  </r>
  <r>
    <x v="1"/>
    <x v="5"/>
    <x v="0"/>
    <x v="14"/>
    <x v="0"/>
    <x v="2"/>
    <x v="1"/>
    <x v="3"/>
    <x v="40"/>
    <x v="6"/>
    <x v="2"/>
    <x v="0"/>
    <x v="48"/>
    <n v="1"/>
    <x v="0"/>
    <x v="1"/>
    <x v="1"/>
    <x v="0"/>
    <x v="0"/>
    <x v="0"/>
    <x v="0"/>
  </r>
  <r>
    <x v="1"/>
    <x v="5"/>
    <x v="0"/>
    <x v="14"/>
    <x v="0"/>
    <x v="2"/>
    <x v="1"/>
    <x v="4"/>
    <x v="40"/>
    <x v="6"/>
    <x v="1"/>
    <x v="0"/>
    <x v="2"/>
    <n v="1"/>
    <x v="0"/>
    <x v="1"/>
    <x v="1"/>
    <x v="0"/>
    <x v="0"/>
    <x v="0"/>
    <x v="0"/>
  </r>
  <r>
    <x v="1"/>
    <x v="5"/>
    <x v="0"/>
    <x v="14"/>
    <x v="1"/>
    <x v="0"/>
    <x v="0"/>
    <x v="1"/>
    <x v="40"/>
    <x v="6"/>
    <x v="2"/>
    <x v="0"/>
    <x v="49"/>
    <n v="1"/>
    <x v="0"/>
    <x v="1"/>
    <x v="1"/>
    <x v="0"/>
    <x v="0"/>
    <x v="0"/>
    <x v="0"/>
  </r>
  <r>
    <x v="1"/>
    <x v="5"/>
    <x v="0"/>
    <x v="14"/>
    <x v="1"/>
    <x v="0"/>
    <x v="0"/>
    <x v="1"/>
    <x v="37"/>
    <x v="3"/>
    <x v="2"/>
    <x v="0"/>
    <x v="49"/>
    <n v="1"/>
    <x v="2"/>
    <x v="0"/>
    <x v="0"/>
    <x v="0"/>
    <x v="0"/>
    <x v="0"/>
    <x v="0"/>
  </r>
  <r>
    <x v="1"/>
    <x v="5"/>
    <x v="0"/>
    <x v="14"/>
    <x v="1"/>
    <x v="0"/>
    <x v="0"/>
    <x v="2"/>
    <x v="40"/>
    <x v="6"/>
    <x v="2"/>
    <x v="0"/>
    <x v="36"/>
    <n v="1"/>
    <x v="0"/>
    <x v="1"/>
    <x v="1"/>
    <x v="0"/>
    <x v="0"/>
    <x v="0"/>
    <x v="0"/>
  </r>
  <r>
    <x v="1"/>
    <x v="5"/>
    <x v="0"/>
    <x v="14"/>
    <x v="1"/>
    <x v="0"/>
    <x v="0"/>
    <x v="2"/>
    <x v="40"/>
    <x v="6"/>
    <x v="2"/>
    <x v="0"/>
    <x v="48"/>
    <n v="1"/>
    <x v="0"/>
    <x v="1"/>
    <x v="1"/>
    <x v="0"/>
    <x v="0"/>
    <x v="0"/>
    <x v="0"/>
  </r>
  <r>
    <x v="1"/>
    <x v="5"/>
    <x v="0"/>
    <x v="14"/>
    <x v="1"/>
    <x v="0"/>
    <x v="0"/>
    <x v="5"/>
    <x v="37"/>
    <x v="3"/>
    <x v="2"/>
    <x v="0"/>
    <x v="49"/>
    <n v="1"/>
    <x v="2"/>
    <x v="1"/>
    <x v="0"/>
    <x v="0"/>
    <x v="0"/>
    <x v="0"/>
    <x v="0"/>
  </r>
  <r>
    <x v="1"/>
    <x v="5"/>
    <x v="0"/>
    <x v="14"/>
    <x v="1"/>
    <x v="0"/>
    <x v="0"/>
    <x v="5"/>
    <x v="37"/>
    <x v="3"/>
    <x v="2"/>
    <x v="1"/>
    <x v="49"/>
    <n v="1"/>
    <x v="2"/>
    <x v="0"/>
    <x v="0"/>
    <x v="0"/>
    <x v="0"/>
    <x v="0"/>
    <x v="0"/>
  </r>
  <r>
    <x v="1"/>
    <x v="5"/>
    <x v="0"/>
    <x v="14"/>
    <x v="1"/>
    <x v="0"/>
    <x v="0"/>
    <x v="9"/>
    <x v="37"/>
    <x v="3"/>
    <x v="2"/>
    <x v="1"/>
    <x v="49"/>
    <n v="1"/>
    <x v="2"/>
    <x v="0"/>
    <x v="0"/>
    <x v="0"/>
    <x v="0"/>
    <x v="0"/>
    <x v="0"/>
  </r>
  <r>
    <x v="1"/>
    <x v="5"/>
    <x v="0"/>
    <x v="14"/>
    <x v="1"/>
    <x v="3"/>
    <x v="0"/>
    <x v="3"/>
    <x v="37"/>
    <x v="3"/>
    <x v="2"/>
    <x v="1"/>
    <x v="49"/>
    <n v="1"/>
    <x v="2"/>
    <x v="0"/>
    <x v="0"/>
    <x v="0"/>
    <x v="0"/>
    <x v="0"/>
    <x v="0"/>
  </r>
  <r>
    <x v="1"/>
    <x v="5"/>
    <x v="0"/>
    <x v="14"/>
    <x v="1"/>
    <x v="3"/>
    <x v="0"/>
    <x v="4"/>
    <x v="37"/>
    <x v="3"/>
    <x v="2"/>
    <x v="1"/>
    <x v="48"/>
    <n v="1"/>
    <x v="2"/>
    <x v="0"/>
    <x v="0"/>
    <x v="0"/>
    <x v="0"/>
    <x v="0"/>
    <x v="0"/>
  </r>
  <r>
    <x v="1"/>
    <x v="5"/>
    <x v="0"/>
    <x v="14"/>
    <x v="1"/>
    <x v="3"/>
    <x v="0"/>
    <x v="5"/>
    <x v="38"/>
    <x v="3"/>
    <x v="2"/>
    <x v="1"/>
    <x v="48"/>
    <n v="1"/>
    <x v="0"/>
    <x v="0"/>
    <x v="0"/>
    <x v="0"/>
    <x v="0"/>
    <x v="0"/>
    <x v="0"/>
  </r>
  <r>
    <x v="1"/>
    <x v="5"/>
    <x v="0"/>
    <x v="14"/>
    <x v="1"/>
    <x v="3"/>
    <x v="0"/>
    <x v="5"/>
    <x v="37"/>
    <x v="3"/>
    <x v="2"/>
    <x v="1"/>
    <x v="49"/>
    <n v="1"/>
    <x v="2"/>
    <x v="0"/>
    <x v="0"/>
    <x v="1"/>
    <x v="0"/>
    <x v="0"/>
    <x v="1"/>
  </r>
  <r>
    <x v="1"/>
    <x v="5"/>
    <x v="0"/>
    <x v="14"/>
    <x v="1"/>
    <x v="2"/>
    <x v="1"/>
    <x v="4"/>
    <x v="37"/>
    <x v="3"/>
    <x v="2"/>
    <x v="1"/>
    <x v="49"/>
    <n v="1"/>
    <x v="2"/>
    <x v="0"/>
    <x v="0"/>
    <x v="0"/>
    <x v="0"/>
    <x v="0"/>
    <x v="0"/>
  </r>
  <r>
    <x v="1"/>
    <x v="5"/>
    <x v="0"/>
    <x v="14"/>
    <x v="1"/>
    <x v="2"/>
    <x v="1"/>
    <x v="5"/>
    <x v="37"/>
    <x v="3"/>
    <x v="2"/>
    <x v="1"/>
    <x v="49"/>
    <n v="1"/>
    <x v="2"/>
    <x v="0"/>
    <x v="0"/>
    <x v="0"/>
    <x v="0"/>
    <x v="0"/>
    <x v="0"/>
  </r>
  <r>
    <x v="1"/>
    <x v="5"/>
    <x v="0"/>
    <x v="46"/>
    <x v="0"/>
    <x v="0"/>
    <x v="0"/>
    <x v="9"/>
    <x v="37"/>
    <x v="3"/>
    <x v="1"/>
    <x v="1"/>
    <x v="12"/>
    <n v="1"/>
    <x v="1"/>
    <x v="1"/>
    <x v="0"/>
    <x v="0"/>
    <x v="0"/>
    <x v="0"/>
    <x v="1"/>
  </r>
  <r>
    <x v="1"/>
    <x v="5"/>
    <x v="0"/>
    <x v="46"/>
    <x v="1"/>
    <x v="2"/>
    <x v="1"/>
    <x v="8"/>
    <x v="38"/>
    <x v="3"/>
    <x v="1"/>
    <x v="1"/>
    <x v="12"/>
    <n v="1"/>
    <x v="1"/>
    <x v="1"/>
    <x v="0"/>
    <x v="0"/>
    <x v="0"/>
    <x v="0"/>
    <x v="0"/>
  </r>
  <r>
    <x v="1"/>
    <x v="5"/>
    <x v="2"/>
    <x v="15"/>
    <x v="0"/>
    <x v="0"/>
    <x v="0"/>
    <x v="1"/>
    <x v="41"/>
    <x v="4"/>
    <x v="3"/>
    <x v="0"/>
    <x v="10"/>
    <n v="1"/>
    <x v="0"/>
    <x v="1"/>
    <x v="0"/>
    <x v="0"/>
    <x v="0"/>
    <x v="0"/>
    <x v="0"/>
  </r>
  <r>
    <x v="1"/>
    <x v="5"/>
    <x v="2"/>
    <x v="15"/>
    <x v="0"/>
    <x v="0"/>
    <x v="0"/>
    <x v="1"/>
    <x v="41"/>
    <x v="4"/>
    <x v="3"/>
    <x v="1"/>
    <x v="50"/>
    <n v="1"/>
    <x v="0"/>
    <x v="1"/>
    <x v="0"/>
    <x v="0"/>
    <x v="0"/>
    <x v="0"/>
    <x v="0"/>
  </r>
  <r>
    <x v="1"/>
    <x v="5"/>
    <x v="2"/>
    <x v="15"/>
    <x v="0"/>
    <x v="0"/>
    <x v="0"/>
    <x v="2"/>
    <x v="41"/>
    <x v="4"/>
    <x v="3"/>
    <x v="0"/>
    <x v="50"/>
    <n v="2"/>
    <x v="0"/>
    <x v="1"/>
    <x v="0"/>
    <x v="0"/>
    <x v="0"/>
    <x v="0"/>
    <x v="0"/>
  </r>
  <r>
    <x v="1"/>
    <x v="5"/>
    <x v="2"/>
    <x v="15"/>
    <x v="0"/>
    <x v="0"/>
    <x v="0"/>
    <x v="2"/>
    <x v="41"/>
    <x v="4"/>
    <x v="3"/>
    <x v="1"/>
    <x v="74"/>
    <n v="1"/>
    <x v="0"/>
    <x v="1"/>
    <x v="0"/>
    <x v="0"/>
    <x v="0"/>
    <x v="0"/>
    <x v="0"/>
  </r>
  <r>
    <x v="1"/>
    <x v="5"/>
    <x v="2"/>
    <x v="15"/>
    <x v="0"/>
    <x v="2"/>
    <x v="1"/>
    <x v="1"/>
    <x v="41"/>
    <x v="4"/>
    <x v="3"/>
    <x v="0"/>
    <x v="50"/>
    <n v="1"/>
    <x v="0"/>
    <x v="1"/>
    <x v="0"/>
    <x v="0"/>
    <x v="0"/>
    <x v="0"/>
    <x v="0"/>
  </r>
  <r>
    <x v="1"/>
    <x v="5"/>
    <x v="2"/>
    <x v="15"/>
    <x v="1"/>
    <x v="0"/>
    <x v="0"/>
    <x v="1"/>
    <x v="41"/>
    <x v="4"/>
    <x v="3"/>
    <x v="0"/>
    <x v="10"/>
    <n v="1"/>
    <x v="0"/>
    <x v="1"/>
    <x v="0"/>
    <x v="0"/>
    <x v="0"/>
    <x v="0"/>
    <x v="0"/>
  </r>
  <r>
    <x v="1"/>
    <x v="5"/>
    <x v="2"/>
    <x v="15"/>
    <x v="1"/>
    <x v="0"/>
    <x v="0"/>
    <x v="2"/>
    <x v="41"/>
    <x v="4"/>
    <x v="3"/>
    <x v="0"/>
    <x v="10"/>
    <n v="1"/>
    <x v="0"/>
    <x v="1"/>
    <x v="0"/>
    <x v="0"/>
    <x v="0"/>
    <x v="0"/>
    <x v="0"/>
  </r>
  <r>
    <x v="1"/>
    <x v="5"/>
    <x v="2"/>
    <x v="15"/>
    <x v="1"/>
    <x v="0"/>
    <x v="0"/>
    <x v="3"/>
    <x v="41"/>
    <x v="4"/>
    <x v="3"/>
    <x v="0"/>
    <x v="10"/>
    <n v="1"/>
    <x v="0"/>
    <x v="1"/>
    <x v="0"/>
    <x v="0"/>
    <x v="0"/>
    <x v="0"/>
    <x v="0"/>
  </r>
  <r>
    <x v="1"/>
    <x v="5"/>
    <x v="2"/>
    <x v="15"/>
    <x v="1"/>
    <x v="2"/>
    <x v="1"/>
    <x v="2"/>
    <x v="41"/>
    <x v="4"/>
    <x v="3"/>
    <x v="1"/>
    <x v="50"/>
    <n v="1"/>
    <x v="0"/>
    <x v="1"/>
    <x v="0"/>
    <x v="0"/>
    <x v="0"/>
    <x v="0"/>
    <x v="0"/>
  </r>
  <r>
    <x v="1"/>
    <x v="5"/>
    <x v="2"/>
    <x v="16"/>
    <x v="0"/>
    <x v="0"/>
    <x v="0"/>
    <x v="0"/>
    <x v="42"/>
    <x v="0"/>
    <x v="3"/>
    <x v="0"/>
    <x v="52"/>
    <n v="1"/>
    <x v="0"/>
    <x v="0"/>
    <x v="0"/>
    <x v="0"/>
    <x v="0"/>
    <x v="0"/>
    <x v="0"/>
  </r>
  <r>
    <x v="1"/>
    <x v="5"/>
    <x v="2"/>
    <x v="16"/>
    <x v="0"/>
    <x v="0"/>
    <x v="0"/>
    <x v="0"/>
    <x v="42"/>
    <x v="0"/>
    <x v="3"/>
    <x v="0"/>
    <x v="53"/>
    <n v="1"/>
    <x v="0"/>
    <x v="0"/>
    <x v="0"/>
    <x v="0"/>
    <x v="0"/>
    <x v="0"/>
    <x v="0"/>
  </r>
  <r>
    <x v="1"/>
    <x v="5"/>
    <x v="2"/>
    <x v="16"/>
    <x v="0"/>
    <x v="0"/>
    <x v="0"/>
    <x v="0"/>
    <x v="42"/>
    <x v="0"/>
    <x v="3"/>
    <x v="0"/>
    <x v="53"/>
    <n v="2"/>
    <x v="0"/>
    <x v="1"/>
    <x v="0"/>
    <x v="0"/>
    <x v="0"/>
    <x v="0"/>
    <x v="0"/>
  </r>
  <r>
    <x v="1"/>
    <x v="5"/>
    <x v="2"/>
    <x v="16"/>
    <x v="0"/>
    <x v="0"/>
    <x v="0"/>
    <x v="1"/>
    <x v="42"/>
    <x v="0"/>
    <x v="3"/>
    <x v="0"/>
    <x v="53"/>
    <n v="2"/>
    <x v="0"/>
    <x v="1"/>
    <x v="0"/>
    <x v="0"/>
    <x v="0"/>
    <x v="0"/>
    <x v="0"/>
  </r>
  <r>
    <x v="1"/>
    <x v="5"/>
    <x v="2"/>
    <x v="16"/>
    <x v="0"/>
    <x v="0"/>
    <x v="0"/>
    <x v="1"/>
    <x v="37"/>
    <x v="3"/>
    <x v="3"/>
    <x v="0"/>
    <x v="55"/>
    <n v="1"/>
    <x v="1"/>
    <x v="1"/>
    <x v="0"/>
    <x v="0"/>
    <x v="0"/>
    <x v="0"/>
    <x v="0"/>
  </r>
  <r>
    <x v="1"/>
    <x v="5"/>
    <x v="2"/>
    <x v="16"/>
    <x v="0"/>
    <x v="3"/>
    <x v="0"/>
    <x v="5"/>
    <x v="37"/>
    <x v="3"/>
    <x v="3"/>
    <x v="1"/>
    <x v="11"/>
    <n v="1"/>
    <x v="1"/>
    <x v="0"/>
    <x v="0"/>
    <x v="0"/>
    <x v="0"/>
    <x v="0"/>
    <x v="0"/>
  </r>
  <r>
    <x v="1"/>
    <x v="5"/>
    <x v="2"/>
    <x v="16"/>
    <x v="0"/>
    <x v="2"/>
    <x v="1"/>
    <x v="1"/>
    <x v="37"/>
    <x v="3"/>
    <x v="3"/>
    <x v="0"/>
    <x v="55"/>
    <n v="1"/>
    <x v="1"/>
    <x v="0"/>
    <x v="0"/>
    <x v="0"/>
    <x v="0"/>
    <x v="0"/>
    <x v="0"/>
  </r>
  <r>
    <x v="1"/>
    <x v="5"/>
    <x v="2"/>
    <x v="16"/>
    <x v="0"/>
    <x v="2"/>
    <x v="1"/>
    <x v="8"/>
    <x v="42"/>
    <x v="0"/>
    <x v="3"/>
    <x v="1"/>
    <x v="53"/>
    <n v="1"/>
    <x v="0"/>
    <x v="0"/>
    <x v="0"/>
    <x v="0"/>
    <x v="0"/>
    <x v="0"/>
    <x v="0"/>
  </r>
  <r>
    <x v="1"/>
    <x v="5"/>
    <x v="2"/>
    <x v="16"/>
    <x v="1"/>
    <x v="5"/>
    <x v="2"/>
    <x v="4"/>
    <x v="37"/>
    <x v="3"/>
    <x v="3"/>
    <x v="0"/>
    <x v="55"/>
    <n v="1"/>
    <x v="1"/>
    <x v="0"/>
    <x v="0"/>
    <x v="0"/>
    <x v="0"/>
    <x v="0"/>
    <x v="0"/>
  </r>
  <r>
    <x v="1"/>
    <x v="5"/>
    <x v="2"/>
    <x v="16"/>
    <x v="1"/>
    <x v="5"/>
    <x v="2"/>
    <x v="5"/>
    <x v="37"/>
    <x v="3"/>
    <x v="3"/>
    <x v="0"/>
    <x v="55"/>
    <n v="1"/>
    <x v="1"/>
    <x v="0"/>
    <x v="0"/>
    <x v="0"/>
    <x v="0"/>
    <x v="0"/>
    <x v="0"/>
  </r>
  <r>
    <x v="1"/>
    <x v="5"/>
    <x v="2"/>
    <x v="16"/>
    <x v="1"/>
    <x v="0"/>
    <x v="0"/>
    <x v="0"/>
    <x v="42"/>
    <x v="0"/>
    <x v="3"/>
    <x v="0"/>
    <x v="53"/>
    <n v="1"/>
    <x v="0"/>
    <x v="0"/>
    <x v="0"/>
    <x v="0"/>
    <x v="0"/>
    <x v="0"/>
    <x v="0"/>
  </r>
  <r>
    <x v="1"/>
    <x v="5"/>
    <x v="2"/>
    <x v="16"/>
    <x v="1"/>
    <x v="0"/>
    <x v="0"/>
    <x v="0"/>
    <x v="42"/>
    <x v="0"/>
    <x v="3"/>
    <x v="0"/>
    <x v="53"/>
    <n v="1"/>
    <x v="0"/>
    <x v="1"/>
    <x v="0"/>
    <x v="0"/>
    <x v="0"/>
    <x v="0"/>
    <x v="0"/>
  </r>
  <r>
    <x v="1"/>
    <x v="5"/>
    <x v="2"/>
    <x v="16"/>
    <x v="1"/>
    <x v="0"/>
    <x v="0"/>
    <x v="0"/>
    <x v="42"/>
    <x v="0"/>
    <x v="3"/>
    <x v="1"/>
    <x v="53"/>
    <n v="2"/>
    <x v="0"/>
    <x v="1"/>
    <x v="0"/>
    <x v="0"/>
    <x v="0"/>
    <x v="0"/>
    <x v="0"/>
  </r>
  <r>
    <x v="1"/>
    <x v="5"/>
    <x v="2"/>
    <x v="16"/>
    <x v="1"/>
    <x v="0"/>
    <x v="0"/>
    <x v="0"/>
    <x v="37"/>
    <x v="3"/>
    <x v="3"/>
    <x v="0"/>
    <x v="55"/>
    <n v="4"/>
    <x v="1"/>
    <x v="1"/>
    <x v="0"/>
    <x v="0"/>
    <x v="0"/>
    <x v="0"/>
    <x v="0"/>
  </r>
  <r>
    <x v="1"/>
    <x v="5"/>
    <x v="2"/>
    <x v="16"/>
    <x v="1"/>
    <x v="0"/>
    <x v="0"/>
    <x v="1"/>
    <x v="37"/>
    <x v="3"/>
    <x v="3"/>
    <x v="0"/>
    <x v="55"/>
    <n v="1"/>
    <x v="1"/>
    <x v="1"/>
    <x v="0"/>
    <x v="0"/>
    <x v="0"/>
    <x v="0"/>
    <x v="0"/>
  </r>
  <r>
    <x v="1"/>
    <x v="5"/>
    <x v="2"/>
    <x v="16"/>
    <x v="1"/>
    <x v="0"/>
    <x v="0"/>
    <x v="2"/>
    <x v="37"/>
    <x v="3"/>
    <x v="3"/>
    <x v="0"/>
    <x v="55"/>
    <n v="2"/>
    <x v="1"/>
    <x v="1"/>
    <x v="0"/>
    <x v="0"/>
    <x v="0"/>
    <x v="0"/>
    <x v="0"/>
  </r>
  <r>
    <x v="1"/>
    <x v="5"/>
    <x v="2"/>
    <x v="16"/>
    <x v="1"/>
    <x v="0"/>
    <x v="0"/>
    <x v="4"/>
    <x v="37"/>
    <x v="3"/>
    <x v="3"/>
    <x v="0"/>
    <x v="11"/>
    <n v="1"/>
    <x v="1"/>
    <x v="1"/>
    <x v="0"/>
    <x v="0"/>
    <x v="0"/>
    <x v="0"/>
    <x v="0"/>
  </r>
  <r>
    <x v="1"/>
    <x v="5"/>
    <x v="2"/>
    <x v="16"/>
    <x v="1"/>
    <x v="0"/>
    <x v="0"/>
    <x v="4"/>
    <x v="37"/>
    <x v="3"/>
    <x v="3"/>
    <x v="0"/>
    <x v="55"/>
    <n v="1"/>
    <x v="1"/>
    <x v="0"/>
    <x v="0"/>
    <x v="0"/>
    <x v="0"/>
    <x v="0"/>
    <x v="0"/>
  </r>
  <r>
    <x v="1"/>
    <x v="5"/>
    <x v="2"/>
    <x v="16"/>
    <x v="1"/>
    <x v="0"/>
    <x v="0"/>
    <x v="5"/>
    <x v="37"/>
    <x v="3"/>
    <x v="3"/>
    <x v="0"/>
    <x v="55"/>
    <n v="1"/>
    <x v="1"/>
    <x v="1"/>
    <x v="0"/>
    <x v="0"/>
    <x v="0"/>
    <x v="0"/>
    <x v="0"/>
  </r>
  <r>
    <x v="1"/>
    <x v="5"/>
    <x v="2"/>
    <x v="16"/>
    <x v="1"/>
    <x v="3"/>
    <x v="0"/>
    <x v="2"/>
    <x v="37"/>
    <x v="3"/>
    <x v="3"/>
    <x v="0"/>
    <x v="55"/>
    <n v="1"/>
    <x v="1"/>
    <x v="0"/>
    <x v="0"/>
    <x v="0"/>
    <x v="0"/>
    <x v="0"/>
    <x v="0"/>
  </r>
  <r>
    <x v="1"/>
    <x v="5"/>
    <x v="2"/>
    <x v="16"/>
    <x v="1"/>
    <x v="3"/>
    <x v="0"/>
    <x v="4"/>
    <x v="37"/>
    <x v="3"/>
    <x v="3"/>
    <x v="0"/>
    <x v="55"/>
    <n v="1"/>
    <x v="1"/>
    <x v="1"/>
    <x v="0"/>
    <x v="0"/>
    <x v="0"/>
    <x v="0"/>
    <x v="0"/>
  </r>
  <r>
    <x v="1"/>
    <x v="5"/>
    <x v="2"/>
    <x v="16"/>
    <x v="1"/>
    <x v="3"/>
    <x v="0"/>
    <x v="8"/>
    <x v="37"/>
    <x v="3"/>
    <x v="3"/>
    <x v="0"/>
    <x v="55"/>
    <n v="1"/>
    <x v="1"/>
    <x v="1"/>
    <x v="0"/>
    <x v="0"/>
    <x v="0"/>
    <x v="0"/>
    <x v="0"/>
  </r>
  <r>
    <x v="1"/>
    <x v="5"/>
    <x v="2"/>
    <x v="16"/>
    <x v="1"/>
    <x v="3"/>
    <x v="0"/>
    <x v="8"/>
    <x v="37"/>
    <x v="3"/>
    <x v="3"/>
    <x v="1"/>
    <x v="11"/>
    <n v="1"/>
    <x v="1"/>
    <x v="1"/>
    <x v="0"/>
    <x v="0"/>
    <x v="0"/>
    <x v="0"/>
    <x v="0"/>
  </r>
  <r>
    <x v="1"/>
    <x v="5"/>
    <x v="2"/>
    <x v="17"/>
    <x v="0"/>
    <x v="5"/>
    <x v="2"/>
    <x v="0"/>
    <x v="37"/>
    <x v="3"/>
    <x v="3"/>
    <x v="0"/>
    <x v="52"/>
    <n v="1"/>
    <x v="3"/>
    <x v="1"/>
    <x v="0"/>
    <x v="0"/>
    <x v="0"/>
    <x v="0"/>
    <x v="0"/>
  </r>
  <r>
    <x v="1"/>
    <x v="5"/>
    <x v="2"/>
    <x v="17"/>
    <x v="0"/>
    <x v="5"/>
    <x v="2"/>
    <x v="4"/>
    <x v="37"/>
    <x v="3"/>
    <x v="3"/>
    <x v="1"/>
    <x v="52"/>
    <n v="1"/>
    <x v="3"/>
    <x v="0"/>
    <x v="0"/>
    <x v="0"/>
    <x v="0"/>
    <x v="0"/>
    <x v="0"/>
  </r>
  <r>
    <x v="1"/>
    <x v="5"/>
    <x v="2"/>
    <x v="17"/>
    <x v="0"/>
    <x v="5"/>
    <x v="2"/>
    <x v="4"/>
    <x v="37"/>
    <x v="3"/>
    <x v="3"/>
    <x v="1"/>
    <x v="74"/>
    <n v="1"/>
    <x v="3"/>
    <x v="0"/>
    <x v="0"/>
    <x v="0"/>
    <x v="0"/>
    <x v="0"/>
    <x v="0"/>
  </r>
  <r>
    <x v="1"/>
    <x v="5"/>
    <x v="2"/>
    <x v="17"/>
    <x v="0"/>
    <x v="5"/>
    <x v="2"/>
    <x v="8"/>
    <x v="37"/>
    <x v="3"/>
    <x v="3"/>
    <x v="1"/>
    <x v="52"/>
    <n v="1"/>
    <x v="3"/>
    <x v="0"/>
    <x v="0"/>
    <x v="0"/>
    <x v="0"/>
    <x v="0"/>
    <x v="0"/>
  </r>
  <r>
    <x v="1"/>
    <x v="5"/>
    <x v="2"/>
    <x v="17"/>
    <x v="0"/>
    <x v="0"/>
    <x v="0"/>
    <x v="0"/>
    <x v="37"/>
    <x v="3"/>
    <x v="3"/>
    <x v="0"/>
    <x v="52"/>
    <n v="3"/>
    <x v="0"/>
    <x v="1"/>
    <x v="0"/>
    <x v="0"/>
    <x v="0"/>
    <x v="0"/>
    <x v="0"/>
  </r>
  <r>
    <x v="1"/>
    <x v="5"/>
    <x v="2"/>
    <x v="17"/>
    <x v="0"/>
    <x v="0"/>
    <x v="0"/>
    <x v="1"/>
    <x v="42"/>
    <x v="0"/>
    <x v="3"/>
    <x v="0"/>
    <x v="52"/>
    <n v="1"/>
    <x v="0"/>
    <x v="1"/>
    <x v="0"/>
    <x v="0"/>
    <x v="0"/>
    <x v="0"/>
    <x v="0"/>
  </r>
  <r>
    <x v="1"/>
    <x v="5"/>
    <x v="2"/>
    <x v="17"/>
    <x v="0"/>
    <x v="0"/>
    <x v="0"/>
    <x v="1"/>
    <x v="37"/>
    <x v="3"/>
    <x v="3"/>
    <x v="0"/>
    <x v="52"/>
    <n v="1"/>
    <x v="0"/>
    <x v="1"/>
    <x v="0"/>
    <x v="0"/>
    <x v="0"/>
    <x v="0"/>
    <x v="0"/>
  </r>
  <r>
    <x v="1"/>
    <x v="5"/>
    <x v="2"/>
    <x v="17"/>
    <x v="0"/>
    <x v="0"/>
    <x v="0"/>
    <x v="1"/>
    <x v="37"/>
    <x v="3"/>
    <x v="3"/>
    <x v="0"/>
    <x v="52"/>
    <n v="2"/>
    <x v="3"/>
    <x v="1"/>
    <x v="0"/>
    <x v="0"/>
    <x v="0"/>
    <x v="0"/>
    <x v="0"/>
  </r>
  <r>
    <x v="1"/>
    <x v="5"/>
    <x v="2"/>
    <x v="17"/>
    <x v="0"/>
    <x v="0"/>
    <x v="0"/>
    <x v="1"/>
    <x v="37"/>
    <x v="3"/>
    <x v="3"/>
    <x v="0"/>
    <x v="53"/>
    <n v="2"/>
    <x v="0"/>
    <x v="1"/>
    <x v="0"/>
    <x v="0"/>
    <x v="0"/>
    <x v="0"/>
    <x v="0"/>
  </r>
  <r>
    <x v="1"/>
    <x v="5"/>
    <x v="2"/>
    <x v="17"/>
    <x v="0"/>
    <x v="0"/>
    <x v="0"/>
    <x v="1"/>
    <x v="37"/>
    <x v="3"/>
    <x v="4"/>
    <x v="0"/>
    <x v="35"/>
    <n v="1"/>
    <x v="3"/>
    <x v="1"/>
    <x v="0"/>
    <x v="0"/>
    <x v="0"/>
    <x v="0"/>
    <x v="0"/>
  </r>
  <r>
    <x v="1"/>
    <x v="5"/>
    <x v="2"/>
    <x v="17"/>
    <x v="0"/>
    <x v="0"/>
    <x v="0"/>
    <x v="1"/>
    <x v="37"/>
    <x v="3"/>
    <x v="0"/>
    <x v="0"/>
    <x v="32"/>
    <n v="1"/>
    <x v="3"/>
    <x v="0"/>
    <x v="0"/>
    <x v="0"/>
    <x v="0"/>
    <x v="0"/>
    <x v="0"/>
  </r>
  <r>
    <x v="1"/>
    <x v="5"/>
    <x v="2"/>
    <x v="17"/>
    <x v="0"/>
    <x v="0"/>
    <x v="0"/>
    <x v="1"/>
    <x v="37"/>
    <x v="3"/>
    <x v="2"/>
    <x v="1"/>
    <x v="18"/>
    <n v="1"/>
    <x v="3"/>
    <x v="1"/>
    <x v="0"/>
    <x v="0"/>
    <x v="0"/>
    <x v="0"/>
    <x v="0"/>
  </r>
  <r>
    <x v="1"/>
    <x v="5"/>
    <x v="2"/>
    <x v="17"/>
    <x v="0"/>
    <x v="0"/>
    <x v="0"/>
    <x v="2"/>
    <x v="42"/>
    <x v="0"/>
    <x v="6"/>
    <x v="0"/>
    <x v="30"/>
    <n v="1"/>
    <x v="0"/>
    <x v="1"/>
    <x v="0"/>
    <x v="0"/>
    <x v="0"/>
    <x v="0"/>
    <x v="0"/>
  </r>
  <r>
    <x v="1"/>
    <x v="5"/>
    <x v="2"/>
    <x v="17"/>
    <x v="0"/>
    <x v="0"/>
    <x v="0"/>
    <x v="2"/>
    <x v="37"/>
    <x v="3"/>
    <x v="3"/>
    <x v="1"/>
    <x v="52"/>
    <n v="1"/>
    <x v="3"/>
    <x v="0"/>
    <x v="0"/>
    <x v="0"/>
    <x v="0"/>
    <x v="0"/>
    <x v="0"/>
  </r>
  <r>
    <x v="1"/>
    <x v="5"/>
    <x v="2"/>
    <x v="17"/>
    <x v="0"/>
    <x v="0"/>
    <x v="0"/>
    <x v="2"/>
    <x v="37"/>
    <x v="3"/>
    <x v="3"/>
    <x v="1"/>
    <x v="53"/>
    <n v="1"/>
    <x v="3"/>
    <x v="1"/>
    <x v="0"/>
    <x v="0"/>
    <x v="0"/>
    <x v="0"/>
    <x v="0"/>
  </r>
  <r>
    <x v="1"/>
    <x v="5"/>
    <x v="2"/>
    <x v="17"/>
    <x v="0"/>
    <x v="0"/>
    <x v="0"/>
    <x v="2"/>
    <x v="37"/>
    <x v="3"/>
    <x v="6"/>
    <x v="0"/>
    <x v="38"/>
    <n v="1"/>
    <x v="3"/>
    <x v="1"/>
    <x v="0"/>
    <x v="0"/>
    <x v="0"/>
    <x v="0"/>
    <x v="0"/>
  </r>
  <r>
    <x v="1"/>
    <x v="5"/>
    <x v="2"/>
    <x v="17"/>
    <x v="0"/>
    <x v="0"/>
    <x v="0"/>
    <x v="3"/>
    <x v="42"/>
    <x v="0"/>
    <x v="1"/>
    <x v="0"/>
    <x v="15"/>
    <n v="1"/>
    <x v="0"/>
    <x v="0"/>
    <x v="0"/>
    <x v="0"/>
    <x v="0"/>
    <x v="0"/>
    <x v="0"/>
  </r>
  <r>
    <x v="1"/>
    <x v="5"/>
    <x v="2"/>
    <x v="17"/>
    <x v="0"/>
    <x v="0"/>
    <x v="0"/>
    <x v="3"/>
    <x v="37"/>
    <x v="3"/>
    <x v="3"/>
    <x v="1"/>
    <x v="52"/>
    <n v="1"/>
    <x v="3"/>
    <x v="0"/>
    <x v="0"/>
    <x v="0"/>
    <x v="0"/>
    <x v="0"/>
    <x v="0"/>
  </r>
  <r>
    <x v="1"/>
    <x v="5"/>
    <x v="2"/>
    <x v="17"/>
    <x v="0"/>
    <x v="0"/>
    <x v="0"/>
    <x v="3"/>
    <x v="37"/>
    <x v="3"/>
    <x v="3"/>
    <x v="1"/>
    <x v="55"/>
    <n v="1"/>
    <x v="3"/>
    <x v="1"/>
    <x v="0"/>
    <x v="0"/>
    <x v="0"/>
    <x v="0"/>
    <x v="0"/>
  </r>
  <r>
    <x v="1"/>
    <x v="5"/>
    <x v="2"/>
    <x v="17"/>
    <x v="0"/>
    <x v="0"/>
    <x v="0"/>
    <x v="3"/>
    <x v="37"/>
    <x v="3"/>
    <x v="4"/>
    <x v="0"/>
    <x v="35"/>
    <n v="1"/>
    <x v="3"/>
    <x v="1"/>
    <x v="0"/>
    <x v="0"/>
    <x v="0"/>
    <x v="0"/>
    <x v="0"/>
  </r>
  <r>
    <x v="1"/>
    <x v="5"/>
    <x v="2"/>
    <x v="17"/>
    <x v="0"/>
    <x v="0"/>
    <x v="0"/>
    <x v="4"/>
    <x v="37"/>
    <x v="3"/>
    <x v="3"/>
    <x v="0"/>
    <x v="52"/>
    <n v="1"/>
    <x v="3"/>
    <x v="1"/>
    <x v="0"/>
    <x v="0"/>
    <x v="0"/>
    <x v="0"/>
    <x v="0"/>
  </r>
  <r>
    <x v="1"/>
    <x v="5"/>
    <x v="2"/>
    <x v="17"/>
    <x v="0"/>
    <x v="0"/>
    <x v="0"/>
    <x v="4"/>
    <x v="37"/>
    <x v="3"/>
    <x v="3"/>
    <x v="1"/>
    <x v="52"/>
    <n v="1"/>
    <x v="3"/>
    <x v="1"/>
    <x v="0"/>
    <x v="0"/>
    <x v="0"/>
    <x v="0"/>
    <x v="0"/>
  </r>
  <r>
    <x v="1"/>
    <x v="5"/>
    <x v="2"/>
    <x v="17"/>
    <x v="0"/>
    <x v="0"/>
    <x v="0"/>
    <x v="4"/>
    <x v="37"/>
    <x v="3"/>
    <x v="3"/>
    <x v="1"/>
    <x v="50"/>
    <n v="1"/>
    <x v="3"/>
    <x v="0"/>
    <x v="0"/>
    <x v="0"/>
    <x v="0"/>
    <x v="0"/>
    <x v="0"/>
  </r>
  <r>
    <x v="1"/>
    <x v="5"/>
    <x v="2"/>
    <x v="17"/>
    <x v="0"/>
    <x v="0"/>
    <x v="0"/>
    <x v="5"/>
    <x v="37"/>
    <x v="3"/>
    <x v="3"/>
    <x v="0"/>
    <x v="52"/>
    <n v="1"/>
    <x v="0"/>
    <x v="1"/>
    <x v="0"/>
    <x v="0"/>
    <x v="0"/>
    <x v="0"/>
    <x v="0"/>
  </r>
  <r>
    <x v="1"/>
    <x v="5"/>
    <x v="2"/>
    <x v="17"/>
    <x v="0"/>
    <x v="0"/>
    <x v="0"/>
    <x v="5"/>
    <x v="37"/>
    <x v="3"/>
    <x v="3"/>
    <x v="0"/>
    <x v="52"/>
    <n v="1"/>
    <x v="3"/>
    <x v="1"/>
    <x v="0"/>
    <x v="0"/>
    <x v="0"/>
    <x v="0"/>
    <x v="0"/>
  </r>
  <r>
    <x v="1"/>
    <x v="5"/>
    <x v="2"/>
    <x v="17"/>
    <x v="0"/>
    <x v="0"/>
    <x v="0"/>
    <x v="5"/>
    <x v="37"/>
    <x v="3"/>
    <x v="4"/>
    <x v="1"/>
    <x v="67"/>
    <n v="1"/>
    <x v="3"/>
    <x v="1"/>
    <x v="0"/>
    <x v="0"/>
    <x v="0"/>
    <x v="0"/>
    <x v="0"/>
  </r>
  <r>
    <x v="1"/>
    <x v="5"/>
    <x v="2"/>
    <x v="17"/>
    <x v="0"/>
    <x v="0"/>
    <x v="0"/>
    <x v="5"/>
    <x v="37"/>
    <x v="3"/>
    <x v="2"/>
    <x v="1"/>
    <x v="21"/>
    <n v="1"/>
    <x v="3"/>
    <x v="0"/>
    <x v="0"/>
    <x v="0"/>
    <x v="0"/>
    <x v="0"/>
    <x v="0"/>
  </r>
  <r>
    <x v="1"/>
    <x v="5"/>
    <x v="2"/>
    <x v="17"/>
    <x v="0"/>
    <x v="0"/>
    <x v="0"/>
    <x v="8"/>
    <x v="37"/>
    <x v="3"/>
    <x v="3"/>
    <x v="1"/>
    <x v="52"/>
    <n v="1"/>
    <x v="3"/>
    <x v="1"/>
    <x v="0"/>
    <x v="0"/>
    <x v="0"/>
    <x v="0"/>
    <x v="0"/>
  </r>
  <r>
    <x v="1"/>
    <x v="5"/>
    <x v="2"/>
    <x v="17"/>
    <x v="0"/>
    <x v="0"/>
    <x v="0"/>
    <x v="6"/>
    <x v="37"/>
    <x v="3"/>
    <x v="3"/>
    <x v="1"/>
    <x v="52"/>
    <n v="1"/>
    <x v="3"/>
    <x v="1"/>
    <x v="0"/>
    <x v="0"/>
    <x v="0"/>
    <x v="0"/>
    <x v="0"/>
  </r>
  <r>
    <x v="1"/>
    <x v="5"/>
    <x v="2"/>
    <x v="17"/>
    <x v="0"/>
    <x v="3"/>
    <x v="0"/>
    <x v="0"/>
    <x v="37"/>
    <x v="3"/>
    <x v="3"/>
    <x v="0"/>
    <x v="52"/>
    <n v="1"/>
    <x v="3"/>
    <x v="1"/>
    <x v="0"/>
    <x v="0"/>
    <x v="0"/>
    <x v="0"/>
    <x v="0"/>
  </r>
  <r>
    <x v="1"/>
    <x v="5"/>
    <x v="2"/>
    <x v="17"/>
    <x v="0"/>
    <x v="3"/>
    <x v="0"/>
    <x v="1"/>
    <x v="37"/>
    <x v="3"/>
    <x v="3"/>
    <x v="0"/>
    <x v="52"/>
    <n v="9"/>
    <x v="0"/>
    <x v="0"/>
    <x v="0"/>
    <x v="0"/>
    <x v="0"/>
    <x v="0"/>
    <x v="0"/>
  </r>
  <r>
    <x v="1"/>
    <x v="5"/>
    <x v="2"/>
    <x v="17"/>
    <x v="0"/>
    <x v="3"/>
    <x v="0"/>
    <x v="1"/>
    <x v="37"/>
    <x v="3"/>
    <x v="5"/>
    <x v="1"/>
    <x v="77"/>
    <n v="1"/>
    <x v="3"/>
    <x v="1"/>
    <x v="0"/>
    <x v="0"/>
    <x v="0"/>
    <x v="0"/>
    <x v="0"/>
  </r>
  <r>
    <x v="1"/>
    <x v="5"/>
    <x v="2"/>
    <x v="17"/>
    <x v="0"/>
    <x v="3"/>
    <x v="0"/>
    <x v="1"/>
    <x v="37"/>
    <x v="3"/>
    <x v="0"/>
    <x v="0"/>
    <x v="32"/>
    <n v="1"/>
    <x v="3"/>
    <x v="0"/>
    <x v="0"/>
    <x v="0"/>
    <x v="0"/>
    <x v="0"/>
    <x v="0"/>
  </r>
  <r>
    <x v="1"/>
    <x v="5"/>
    <x v="2"/>
    <x v="17"/>
    <x v="0"/>
    <x v="3"/>
    <x v="0"/>
    <x v="2"/>
    <x v="37"/>
    <x v="3"/>
    <x v="3"/>
    <x v="0"/>
    <x v="52"/>
    <n v="1"/>
    <x v="0"/>
    <x v="0"/>
    <x v="0"/>
    <x v="0"/>
    <x v="0"/>
    <x v="0"/>
    <x v="0"/>
  </r>
  <r>
    <x v="1"/>
    <x v="5"/>
    <x v="2"/>
    <x v="17"/>
    <x v="0"/>
    <x v="3"/>
    <x v="0"/>
    <x v="2"/>
    <x v="37"/>
    <x v="3"/>
    <x v="3"/>
    <x v="0"/>
    <x v="52"/>
    <n v="1"/>
    <x v="0"/>
    <x v="1"/>
    <x v="0"/>
    <x v="0"/>
    <x v="0"/>
    <x v="0"/>
    <x v="0"/>
  </r>
  <r>
    <x v="1"/>
    <x v="5"/>
    <x v="2"/>
    <x v="17"/>
    <x v="0"/>
    <x v="3"/>
    <x v="0"/>
    <x v="2"/>
    <x v="37"/>
    <x v="3"/>
    <x v="3"/>
    <x v="1"/>
    <x v="52"/>
    <n v="1"/>
    <x v="3"/>
    <x v="0"/>
    <x v="0"/>
    <x v="0"/>
    <x v="0"/>
    <x v="0"/>
    <x v="0"/>
  </r>
  <r>
    <x v="1"/>
    <x v="5"/>
    <x v="2"/>
    <x v="17"/>
    <x v="0"/>
    <x v="3"/>
    <x v="0"/>
    <x v="4"/>
    <x v="37"/>
    <x v="3"/>
    <x v="3"/>
    <x v="0"/>
    <x v="52"/>
    <n v="1"/>
    <x v="0"/>
    <x v="0"/>
    <x v="0"/>
    <x v="0"/>
    <x v="0"/>
    <x v="0"/>
    <x v="0"/>
  </r>
  <r>
    <x v="1"/>
    <x v="5"/>
    <x v="2"/>
    <x v="17"/>
    <x v="0"/>
    <x v="3"/>
    <x v="0"/>
    <x v="4"/>
    <x v="37"/>
    <x v="3"/>
    <x v="3"/>
    <x v="1"/>
    <x v="51"/>
    <n v="1"/>
    <x v="3"/>
    <x v="0"/>
    <x v="0"/>
    <x v="0"/>
    <x v="0"/>
    <x v="0"/>
    <x v="0"/>
  </r>
  <r>
    <x v="1"/>
    <x v="5"/>
    <x v="2"/>
    <x v="17"/>
    <x v="0"/>
    <x v="3"/>
    <x v="0"/>
    <x v="4"/>
    <x v="37"/>
    <x v="3"/>
    <x v="1"/>
    <x v="1"/>
    <x v="4"/>
    <n v="1"/>
    <x v="3"/>
    <x v="0"/>
    <x v="0"/>
    <x v="0"/>
    <x v="0"/>
    <x v="0"/>
    <x v="0"/>
  </r>
  <r>
    <x v="1"/>
    <x v="5"/>
    <x v="2"/>
    <x v="17"/>
    <x v="0"/>
    <x v="3"/>
    <x v="0"/>
    <x v="5"/>
    <x v="37"/>
    <x v="3"/>
    <x v="2"/>
    <x v="1"/>
    <x v="61"/>
    <n v="1"/>
    <x v="3"/>
    <x v="0"/>
    <x v="0"/>
    <x v="0"/>
    <x v="0"/>
    <x v="0"/>
    <x v="0"/>
  </r>
  <r>
    <x v="1"/>
    <x v="5"/>
    <x v="2"/>
    <x v="17"/>
    <x v="0"/>
    <x v="3"/>
    <x v="0"/>
    <x v="8"/>
    <x v="37"/>
    <x v="3"/>
    <x v="3"/>
    <x v="1"/>
    <x v="52"/>
    <n v="1"/>
    <x v="3"/>
    <x v="0"/>
    <x v="0"/>
    <x v="0"/>
    <x v="0"/>
    <x v="0"/>
    <x v="0"/>
  </r>
  <r>
    <x v="1"/>
    <x v="5"/>
    <x v="2"/>
    <x v="17"/>
    <x v="0"/>
    <x v="3"/>
    <x v="0"/>
    <x v="9"/>
    <x v="37"/>
    <x v="3"/>
    <x v="3"/>
    <x v="0"/>
    <x v="52"/>
    <n v="2"/>
    <x v="0"/>
    <x v="0"/>
    <x v="0"/>
    <x v="0"/>
    <x v="0"/>
    <x v="0"/>
    <x v="0"/>
  </r>
  <r>
    <x v="1"/>
    <x v="5"/>
    <x v="2"/>
    <x v="17"/>
    <x v="0"/>
    <x v="1"/>
    <x v="1"/>
    <x v="2"/>
    <x v="37"/>
    <x v="3"/>
    <x v="3"/>
    <x v="0"/>
    <x v="52"/>
    <n v="1"/>
    <x v="3"/>
    <x v="1"/>
    <x v="0"/>
    <x v="0"/>
    <x v="0"/>
    <x v="0"/>
    <x v="0"/>
  </r>
  <r>
    <x v="1"/>
    <x v="5"/>
    <x v="2"/>
    <x v="17"/>
    <x v="0"/>
    <x v="1"/>
    <x v="1"/>
    <x v="2"/>
    <x v="37"/>
    <x v="3"/>
    <x v="3"/>
    <x v="0"/>
    <x v="74"/>
    <n v="1"/>
    <x v="3"/>
    <x v="1"/>
    <x v="0"/>
    <x v="0"/>
    <x v="0"/>
    <x v="0"/>
    <x v="0"/>
  </r>
  <r>
    <x v="1"/>
    <x v="5"/>
    <x v="2"/>
    <x v="17"/>
    <x v="0"/>
    <x v="1"/>
    <x v="1"/>
    <x v="4"/>
    <x v="37"/>
    <x v="3"/>
    <x v="3"/>
    <x v="1"/>
    <x v="51"/>
    <n v="1"/>
    <x v="3"/>
    <x v="0"/>
    <x v="0"/>
    <x v="0"/>
    <x v="0"/>
    <x v="0"/>
    <x v="0"/>
  </r>
  <r>
    <x v="1"/>
    <x v="5"/>
    <x v="2"/>
    <x v="17"/>
    <x v="0"/>
    <x v="1"/>
    <x v="1"/>
    <x v="6"/>
    <x v="37"/>
    <x v="3"/>
    <x v="3"/>
    <x v="1"/>
    <x v="52"/>
    <n v="1"/>
    <x v="3"/>
    <x v="1"/>
    <x v="0"/>
    <x v="0"/>
    <x v="0"/>
    <x v="0"/>
    <x v="0"/>
  </r>
  <r>
    <x v="1"/>
    <x v="5"/>
    <x v="2"/>
    <x v="17"/>
    <x v="0"/>
    <x v="1"/>
    <x v="1"/>
    <x v="10"/>
    <x v="37"/>
    <x v="3"/>
    <x v="3"/>
    <x v="0"/>
    <x v="52"/>
    <n v="1"/>
    <x v="0"/>
    <x v="0"/>
    <x v="0"/>
    <x v="0"/>
    <x v="0"/>
    <x v="0"/>
    <x v="0"/>
  </r>
  <r>
    <x v="1"/>
    <x v="5"/>
    <x v="2"/>
    <x v="17"/>
    <x v="0"/>
    <x v="2"/>
    <x v="1"/>
    <x v="0"/>
    <x v="37"/>
    <x v="3"/>
    <x v="3"/>
    <x v="0"/>
    <x v="52"/>
    <n v="1"/>
    <x v="3"/>
    <x v="1"/>
    <x v="0"/>
    <x v="0"/>
    <x v="0"/>
    <x v="0"/>
    <x v="0"/>
  </r>
  <r>
    <x v="1"/>
    <x v="5"/>
    <x v="2"/>
    <x v="17"/>
    <x v="0"/>
    <x v="2"/>
    <x v="1"/>
    <x v="1"/>
    <x v="42"/>
    <x v="0"/>
    <x v="5"/>
    <x v="0"/>
    <x v="59"/>
    <n v="1"/>
    <x v="0"/>
    <x v="1"/>
    <x v="0"/>
    <x v="0"/>
    <x v="0"/>
    <x v="0"/>
    <x v="0"/>
  </r>
  <r>
    <x v="1"/>
    <x v="5"/>
    <x v="2"/>
    <x v="17"/>
    <x v="0"/>
    <x v="2"/>
    <x v="1"/>
    <x v="1"/>
    <x v="37"/>
    <x v="3"/>
    <x v="3"/>
    <x v="0"/>
    <x v="52"/>
    <n v="2"/>
    <x v="0"/>
    <x v="0"/>
    <x v="0"/>
    <x v="0"/>
    <x v="0"/>
    <x v="0"/>
    <x v="0"/>
  </r>
  <r>
    <x v="1"/>
    <x v="5"/>
    <x v="2"/>
    <x v="17"/>
    <x v="0"/>
    <x v="2"/>
    <x v="1"/>
    <x v="1"/>
    <x v="37"/>
    <x v="3"/>
    <x v="3"/>
    <x v="1"/>
    <x v="52"/>
    <n v="2"/>
    <x v="3"/>
    <x v="0"/>
    <x v="0"/>
    <x v="0"/>
    <x v="0"/>
    <x v="0"/>
    <x v="0"/>
  </r>
  <r>
    <x v="1"/>
    <x v="5"/>
    <x v="2"/>
    <x v="17"/>
    <x v="0"/>
    <x v="2"/>
    <x v="1"/>
    <x v="2"/>
    <x v="37"/>
    <x v="3"/>
    <x v="3"/>
    <x v="0"/>
    <x v="52"/>
    <n v="2"/>
    <x v="0"/>
    <x v="0"/>
    <x v="0"/>
    <x v="0"/>
    <x v="0"/>
    <x v="0"/>
    <x v="0"/>
  </r>
  <r>
    <x v="1"/>
    <x v="5"/>
    <x v="2"/>
    <x v="17"/>
    <x v="0"/>
    <x v="2"/>
    <x v="1"/>
    <x v="2"/>
    <x v="37"/>
    <x v="3"/>
    <x v="5"/>
    <x v="0"/>
    <x v="69"/>
    <n v="1"/>
    <x v="3"/>
    <x v="1"/>
    <x v="0"/>
    <x v="0"/>
    <x v="0"/>
    <x v="0"/>
    <x v="0"/>
  </r>
  <r>
    <x v="1"/>
    <x v="5"/>
    <x v="2"/>
    <x v="17"/>
    <x v="0"/>
    <x v="2"/>
    <x v="1"/>
    <x v="3"/>
    <x v="37"/>
    <x v="3"/>
    <x v="3"/>
    <x v="0"/>
    <x v="52"/>
    <n v="2"/>
    <x v="0"/>
    <x v="0"/>
    <x v="0"/>
    <x v="0"/>
    <x v="0"/>
    <x v="0"/>
    <x v="0"/>
  </r>
  <r>
    <x v="1"/>
    <x v="5"/>
    <x v="2"/>
    <x v="17"/>
    <x v="0"/>
    <x v="2"/>
    <x v="1"/>
    <x v="3"/>
    <x v="37"/>
    <x v="3"/>
    <x v="3"/>
    <x v="1"/>
    <x v="52"/>
    <n v="1"/>
    <x v="3"/>
    <x v="1"/>
    <x v="0"/>
    <x v="0"/>
    <x v="0"/>
    <x v="0"/>
    <x v="0"/>
  </r>
  <r>
    <x v="1"/>
    <x v="5"/>
    <x v="2"/>
    <x v="17"/>
    <x v="0"/>
    <x v="2"/>
    <x v="1"/>
    <x v="3"/>
    <x v="37"/>
    <x v="3"/>
    <x v="2"/>
    <x v="1"/>
    <x v="3"/>
    <n v="1"/>
    <x v="3"/>
    <x v="0"/>
    <x v="0"/>
    <x v="0"/>
    <x v="0"/>
    <x v="0"/>
    <x v="0"/>
  </r>
  <r>
    <x v="1"/>
    <x v="5"/>
    <x v="2"/>
    <x v="17"/>
    <x v="0"/>
    <x v="2"/>
    <x v="1"/>
    <x v="4"/>
    <x v="37"/>
    <x v="3"/>
    <x v="3"/>
    <x v="0"/>
    <x v="52"/>
    <n v="1"/>
    <x v="0"/>
    <x v="0"/>
    <x v="0"/>
    <x v="0"/>
    <x v="0"/>
    <x v="0"/>
    <x v="0"/>
  </r>
  <r>
    <x v="1"/>
    <x v="5"/>
    <x v="2"/>
    <x v="17"/>
    <x v="0"/>
    <x v="2"/>
    <x v="1"/>
    <x v="5"/>
    <x v="37"/>
    <x v="3"/>
    <x v="3"/>
    <x v="0"/>
    <x v="52"/>
    <n v="2"/>
    <x v="0"/>
    <x v="0"/>
    <x v="0"/>
    <x v="0"/>
    <x v="0"/>
    <x v="0"/>
    <x v="0"/>
  </r>
  <r>
    <x v="1"/>
    <x v="5"/>
    <x v="2"/>
    <x v="17"/>
    <x v="0"/>
    <x v="2"/>
    <x v="1"/>
    <x v="5"/>
    <x v="37"/>
    <x v="3"/>
    <x v="3"/>
    <x v="1"/>
    <x v="50"/>
    <n v="1"/>
    <x v="3"/>
    <x v="0"/>
    <x v="0"/>
    <x v="0"/>
    <x v="0"/>
    <x v="0"/>
    <x v="0"/>
  </r>
  <r>
    <x v="1"/>
    <x v="5"/>
    <x v="2"/>
    <x v="17"/>
    <x v="0"/>
    <x v="2"/>
    <x v="1"/>
    <x v="5"/>
    <x v="37"/>
    <x v="3"/>
    <x v="3"/>
    <x v="1"/>
    <x v="53"/>
    <n v="1"/>
    <x v="3"/>
    <x v="0"/>
    <x v="0"/>
    <x v="0"/>
    <x v="0"/>
    <x v="0"/>
    <x v="0"/>
  </r>
  <r>
    <x v="1"/>
    <x v="5"/>
    <x v="2"/>
    <x v="17"/>
    <x v="0"/>
    <x v="2"/>
    <x v="1"/>
    <x v="8"/>
    <x v="37"/>
    <x v="3"/>
    <x v="3"/>
    <x v="0"/>
    <x v="52"/>
    <n v="3"/>
    <x v="0"/>
    <x v="0"/>
    <x v="0"/>
    <x v="0"/>
    <x v="0"/>
    <x v="0"/>
    <x v="0"/>
  </r>
  <r>
    <x v="1"/>
    <x v="5"/>
    <x v="2"/>
    <x v="17"/>
    <x v="0"/>
    <x v="2"/>
    <x v="1"/>
    <x v="8"/>
    <x v="37"/>
    <x v="3"/>
    <x v="3"/>
    <x v="1"/>
    <x v="52"/>
    <n v="1"/>
    <x v="3"/>
    <x v="1"/>
    <x v="0"/>
    <x v="0"/>
    <x v="0"/>
    <x v="0"/>
    <x v="0"/>
  </r>
  <r>
    <x v="1"/>
    <x v="5"/>
    <x v="2"/>
    <x v="17"/>
    <x v="0"/>
    <x v="2"/>
    <x v="1"/>
    <x v="8"/>
    <x v="37"/>
    <x v="3"/>
    <x v="3"/>
    <x v="1"/>
    <x v="50"/>
    <n v="1"/>
    <x v="3"/>
    <x v="0"/>
    <x v="0"/>
    <x v="0"/>
    <x v="0"/>
    <x v="0"/>
    <x v="0"/>
  </r>
  <r>
    <x v="1"/>
    <x v="5"/>
    <x v="2"/>
    <x v="17"/>
    <x v="0"/>
    <x v="2"/>
    <x v="1"/>
    <x v="6"/>
    <x v="37"/>
    <x v="3"/>
    <x v="3"/>
    <x v="0"/>
    <x v="52"/>
    <n v="1"/>
    <x v="0"/>
    <x v="0"/>
    <x v="0"/>
    <x v="0"/>
    <x v="0"/>
    <x v="0"/>
    <x v="0"/>
  </r>
  <r>
    <x v="1"/>
    <x v="5"/>
    <x v="2"/>
    <x v="17"/>
    <x v="0"/>
    <x v="2"/>
    <x v="1"/>
    <x v="10"/>
    <x v="37"/>
    <x v="3"/>
    <x v="3"/>
    <x v="0"/>
    <x v="52"/>
    <n v="1"/>
    <x v="0"/>
    <x v="0"/>
    <x v="0"/>
    <x v="0"/>
    <x v="0"/>
    <x v="0"/>
    <x v="0"/>
  </r>
  <r>
    <x v="1"/>
    <x v="5"/>
    <x v="2"/>
    <x v="17"/>
    <x v="1"/>
    <x v="0"/>
    <x v="0"/>
    <x v="0"/>
    <x v="37"/>
    <x v="3"/>
    <x v="3"/>
    <x v="0"/>
    <x v="52"/>
    <n v="2"/>
    <x v="0"/>
    <x v="1"/>
    <x v="0"/>
    <x v="0"/>
    <x v="0"/>
    <x v="0"/>
    <x v="0"/>
  </r>
  <r>
    <x v="1"/>
    <x v="5"/>
    <x v="2"/>
    <x v="17"/>
    <x v="1"/>
    <x v="0"/>
    <x v="0"/>
    <x v="0"/>
    <x v="37"/>
    <x v="3"/>
    <x v="3"/>
    <x v="0"/>
    <x v="52"/>
    <n v="1"/>
    <x v="3"/>
    <x v="1"/>
    <x v="0"/>
    <x v="0"/>
    <x v="0"/>
    <x v="0"/>
    <x v="0"/>
  </r>
  <r>
    <x v="1"/>
    <x v="5"/>
    <x v="2"/>
    <x v="17"/>
    <x v="1"/>
    <x v="0"/>
    <x v="0"/>
    <x v="0"/>
    <x v="37"/>
    <x v="3"/>
    <x v="2"/>
    <x v="0"/>
    <x v="3"/>
    <n v="1"/>
    <x v="3"/>
    <x v="1"/>
    <x v="0"/>
    <x v="0"/>
    <x v="0"/>
    <x v="0"/>
    <x v="0"/>
  </r>
  <r>
    <x v="1"/>
    <x v="5"/>
    <x v="2"/>
    <x v="17"/>
    <x v="1"/>
    <x v="0"/>
    <x v="0"/>
    <x v="1"/>
    <x v="37"/>
    <x v="3"/>
    <x v="3"/>
    <x v="0"/>
    <x v="52"/>
    <n v="2"/>
    <x v="0"/>
    <x v="1"/>
    <x v="0"/>
    <x v="0"/>
    <x v="0"/>
    <x v="0"/>
    <x v="0"/>
  </r>
  <r>
    <x v="1"/>
    <x v="5"/>
    <x v="2"/>
    <x v="17"/>
    <x v="1"/>
    <x v="0"/>
    <x v="0"/>
    <x v="1"/>
    <x v="37"/>
    <x v="3"/>
    <x v="3"/>
    <x v="0"/>
    <x v="52"/>
    <n v="5"/>
    <x v="3"/>
    <x v="1"/>
    <x v="0"/>
    <x v="0"/>
    <x v="0"/>
    <x v="0"/>
    <x v="0"/>
  </r>
  <r>
    <x v="1"/>
    <x v="5"/>
    <x v="2"/>
    <x v="17"/>
    <x v="1"/>
    <x v="0"/>
    <x v="0"/>
    <x v="1"/>
    <x v="37"/>
    <x v="3"/>
    <x v="3"/>
    <x v="0"/>
    <x v="51"/>
    <n v="1"/>
    <x v="3"/>
    <x v="0"/>
    <x v="0"/>
    <x v="0"/>
    <x v="0"/>
    <x v="0"/>
    <x v="0"/>
  </r>
  <r>
    <x v="1"/>
    <x v="5"/>
    <x v="2"/>
    <x v="17"/>
    <x v="1"/>
    <x v="0"/>
    <x v="0"/>
    <x v="1"/>
    <x v="37"/>
    <x v="3"/>
    <x v="3"/>
    <x v="0"/>
    <x v="50"/>
    <n v="2"/>
    <x v="3"/>
    <x v="0"/>
    <x v="0"/>
    <x v="0"/>
    <x v="0"/>
    <x v="0"/>
    <x v="0"/>
  </r>
  <r>
    <x v="1"/>
    <x v="5"/>
    <x v="2"/>
    <x v="17"/>
    <x v="1"/>
    <x v="0"/>
    <x v="0"/>
    <x v="1"/>
    <x v="37"/>
    <x v="3"/>
    <x v="3"/>
    <x v="0"/>
    <x v="53"/>
    <n v="1"/>
    <x v="0"/>
    <x v="1"/>
    <x v="0"/>
    <x v="0"/>
    <x v="0"/>
    <x v="0"/>
    <x v="0"/>
  </r>
  <r>
    <x v="1"/>
    <x v="5"/>
    <x v="2"/>
    <x v="17"/>
    <x v="1"/>
    <x v="0"/>
    <x v="0"/>
    <x v="1"/>
    <x v="37"/>
    <x v="3"/>
    <x v="3"/>
    <x v="1"/>
    <x v="52"/>
    <n v="1"/>
    <x v="3"/>
    <x v="0"/>
    <x v="0"/>
    <x v="0"/>
    <x v="0"/>
    <x v="0"/>
    <x v="0"/>
  </r>
  <r>
    <x v="1"/>
    <x v="5"/>
    <x v="2"/>
    <x v="17"/>
    <x v="1"/>
    <x v="0"/>
    <x v="0"/>
    <x v="1"/>
    <x v="37"/>
    <x v="3"/>
    <x v="6"/>
    <x v="0"/>
    <x v="37"/>
    <n v="1"/>
    <x v="3"/>
    <x v="1"/>
    <x v="0"/>
    <x v="0"/>
    <x v="0"/>
    <x v="0"/>
    <x v="0"/>
  </r>
  <r>
    <x v="1"/>
    <x v="5"/>
    <x v="2"/>
    <x v="17"/>
    <x v="1"/>
    <x v="0"/>
    <x v="0"/>
    <x v="1"/>
    <x v="37"/>
    <x v="3"/>
    <x v="6"/>
    <x v="0"/>
    <x v="39"/>
    <n v="1"/>
    <x v="3"/>
    <x v="1"/>
    <x v="0"/>
    <x v="0"/>
    <x v="0"/>
    <x v="0"/>
    <x v="0"/>
  </r>
  <r>
    <x v="1"/>
    <x v="5"/>
    <x v="2"/>
    <x v="17"/>
    <x v="1"/>
    <x v="0"/>
    <x v="0"/>
    <x v="1"/>
    <x v="37"/>
    <x v="3"/>
    <x v="5"/>
    <x v="0"/>
    <x v="77"/>
    <n v="1"/>
    <x v="3"/>
    <x v="0"/>
    <x v="0"/>
    <x v="0"/>
    <x v="0"/>
    <x v="0"/>
    <x v="0"/>
  </r>
  <r>
    <x v="1"/>
    <x v="5"/>
    <x v="2"/>
    <x v="17"/>
    <x v="1"/>
    <x v="0"/>
    <x v="0"/>
    <x v="1"/>
    <x v="37"/>
    <x v="3"/>
    <x v="2"/>
    <x v="0"/>
    <x v="5"/>
    <n v="1"/>
    <x v="3"/>
    <x v="1"/>
    <x v="0"/>
    <x v="0"/>
    <x v="0"/>
    <x v="0"/>
    <x v="0"/>
  </r>
  <r>
    <x v="1"/>
    <x v="5"/>
    <x v="2"/>
    <x v="17"/>
    <x v="1"/>
    <x v="0"/>
    <x v="0"/>
    <x v="2"/>
    <x v="37"/>
    <x v="3"/>
    <x v="3"/>
    <x v="0"/>
    <x v="52"/>
    <n v="2"/>
    <x v="3"/>
    <x v="1"/>
    <x v="0"/>
    <x v="0"/>
    <x v="0"/>
    <x v="0"/>
    <x v="0"/>
  </r>
  <r>
    <x v="1"/>
    <x v="5"/>
    <x v="2"/>
    <x v="17"/>
    <x v="1"/>
    <x v="0"/>
    <x v="0"/>
    <x v="2"/>
    <x v="37"/>
    <x v="3"/>
    <x v="3"/>
    <x v="0"/>
    <x v="52"/>
    <n v="1"/>
    <x v="3"/>
    <x v="1"/>
    <x v="0"/>
    <x v="0"/>
    <x v="1"/>
    <x v="0"/>
    <x v="0"/>
  </r>
  <r>
    <x v="1"/>
    <x v="5"/>
    <x v="2"/>
    <x v="17"/>
    <x v="1"/>
    <x v="0"/>
    <x v="0"/>
    <x v="2"/>
    <x v="37"/>
    <x v="3"/>
    <x v="3"/>
    <x v="0"/>
    <x v="53"/>
    <n v="1"/>
    <x v="3"/>
    <x v="1"/>
    <x v="0"/>
    <x v="0"/>
    <x v="0"/>
    <x v="0"/>
    <x v="0"/>
  </r>
  <r>
    <x v="1"/>
    <x v="5"/>
    <x v="2"/>
    <x v="17"/>
    <x v="1"/>
    <x v="0"/>
    <x v="0"/>
    <x v="2"/>
    <x v="37"/>
    <x v="3"/>
    <x v="3"/>
    <x v="1"/>
    <x v="74"/>
    <n v="1"/>
    <x v="3"/>
    <x v="1"/>
    <x v="0"/>
    <x v="0"/>
    <x v="0"/>
    <x v="0"/>
    <x v="0"/>
  </r>
  <r>
    <x v="1"/>
    <x v="5"/>
    <x v="2"/>
    <x v="17"/>
    <x v="1"/>
    <x v="0"/>
    <x v="0"/>
    <x v="2"/>
    <x v="37"/>
    <x v="3"/>
    <x v="3"/>
    <x v="1"/>
    <x v="50"/>
    <n v="1"/>
    <x v="3"/>
    <x v="0"/>
    <x v="0"/>
    <x v="0"/>
    <x v="0"/>
    <x v="0"/>
    <x v="0"/>
  </r>
  <r>
    <x v="1"/>
    <x v="5"/>
    <x v="2"/>
    <x v="17"/>
    <x v="1"/>
    <x v="0"/>
    <x v="0"/>
    <x v="2"/>
    <x v="37"/>
    <x v="3"/>
    <x v="1"/>
    <x v="0"/>
    <x v="25"/>
    <n v="1"/>
    <x v="3"/>
    <x v="1"/>
    <x v="0"/>
    <x v="0"/>
    <x v="0"/>
    <x v="0"/>
    <x v="0"/>
  </r>
  <r>
    <x v="1"/>
    <x v="5"/>
    <x v="2"/>
    <x v="17"/>
    <x v="1"/>
    <x v="0"/>
    <x v="0"/>
    <x v="2"/>
    <x v="37"/>
    <x v="3"/>
    <x v="4"/>
    <x v="1"/>
    <x v="35"/>
    <n v="1"/>
    <x v="3"/>
    <x v="1"/>
    <x v="0"/>
    <x v="0"/>
    <x v="0"/>
    <x v="0"/>
    <x v="0"/>
  </r>
  <r>
    <x v="1"/>
    <x v="5"/>
    <x v="2"/>
    <x v="17"/>
    <x v="1"/>
    <x v="0"/>
    <x v="0"/>
    <x v="2"/>
    <x v="37"/>
    <x v="3"/>
    <x v="5"/>
    <x v="0"/>
    <x v="69"/>
    <n v="1"/>
    <x v="3"/>
    <x v="1"/>
    <x v="0"/>
    <x v="0"/>
    <x v="0"/>
    <x v="0"/>
    <x v="0"/>
  </r>
  <r>
    <x v="1"/>
    <x v="5"/>
    <x v="2"/>
    <x v="17"/>
    <x v="1"/>
    <x v="0"/>
    <x v="0"/>
    <x v="2"/>
    <x v="37"/>
    <x v="3"/>
    <x v="2"/>
    <x v="0"/>
    <x v="3"/>
    <n v="1"/>
    <x v="3"/>
    <x v="1"/>
    <x v="0"/>
    <x v="0"/>
    <x v="0"/>
    <x v="0"/>
    <x v="0"/>
  </r>
  <r>
    <x v="1"/>
    <x v="5"/>
    <x v="2"/>
    <x v="17"/>
    <x v="1"/>
    <x v="0"/>
    <x v="0"/>
    <x v="3"/>
    <x v="37"/>
    <x v="3"/>
    <x v="3"/>
    <x v="0"/>
    <x v="50"/>
    <n v="1"/>
    <x v="3"/>
    <x v="1"/>
    <x v="0"/>
    <x v="0"/>
    <x v="0"/>
    <x v="0"/>
    <x v="0"/>
  </r>
  <r>
    <x v="1"/>
    <x v="5"/>
    <x v="2"/>
    <x v="17"/>
    <x v="1"/>
    <x v="0"/>
    <x v="0"/>
    <x v="3"/>
    <x v="37"/>
    <x v="3"/>
    <x v="3"/>
    <x v="1"/>
    <x v="52"/>
    <n v="1"/>
    <x v="0"/>
    <x v="0"/>
    <x v="0"/>
    <x v="0"/>
    <x v="0"/>
    <x v="0"/>
    <x v="0"/>
  </r>
  <r>
    <x v="1"/>
    <x v="5"/>
    <x v="2"/>
    <x v="17"/>
    <x v="1"/>
    <x v="0"/>
    <x v="0"/>
    <x v="3"/>
    <x v="37"/>
    <x v="3"/>
    <x v="6"/>
    <x v="0"/>
    <x v="39"/>
    <n v="1"/>
    <x v="3"/>
    <x v="1"/>
    <x v="0"/>
    <x v="0"/>
    <x v="0"/>
    <x v="0"/>
    <x v="0"/>
  </r>
  <r>
    <x v="1"/>
    <x v="5"/>
    <x v="2"/>
    <x v="17"/>
    <x v="1"/>
    <x v="0"/>
    <x v="0"/>
    <x v="3"/>
    <x v="37"/>
    <x v="3"/>
    <x v="5"/>
    <x v="1"/>
    <x v="69"/>
    <n v="1"/>
    <x v="3"/>
    <x v="1"/>
    <x v="0"/>
    <x v="0"/>
    <x v="0"/>
    <x v="0"/>
    <x v="0"/>
  </r>
  <r>
    <x v="1"/>
    <x v="5"/>
    <x v="2"/>
    <x v="17"/>
    <x v="1"/>
    <x v="0"/>
    <x v="0"/>
    <x v="3"/>
    <x v="37"/>
    <x v="3"/>
    <x v="0"/>
    <x v="0"/>
    <x v="31"/>
    <n v="1"/>
    <x v="3"/>
    <x v="1"/>
    <x v="0"/>
    <x v="0"/>
    <x v="0"/>
    <x v="0"/>
    <x v="0"/>
  </r>
  <r>
    <x v="1"/>
    <x v="5"/>
    <x v="2"/>
    <x v="17"/>
    <x v="1"/>
    <x v="0"/>
    <x v="0"/>
    <x v="3"/>
    <x v="37"/>
    <x v="3"/>
    <x v="2"/>
    <x v="1"/>
    <x v="63"/>
    <n v="1"/>
    <x v="3"/>
    <x v="0"/>
    <x v="0"/>
    <x v="0"/>
    <x v="0"/>
    <x v="0"/>
    <x v="0"/>
  </r>
  <r>
    <x v="1"/>
    <x v="5"/>
    <x v="2"/>
    <x v="17"/>
    <x v="1"/>
    <x v="0"/>
    <x v="0"/>
    <x v="4"/>
    <x v="37"/>
    <x v="3"/>
    <x v="3"/>
    <x v="0"/>
    <x v="52"/>
    <n v="1"/>
    <x v="3"/>
    <x v="1"/>
    <x v="0"/>
    <x v="0"/>
    <x v="0"/>
    <x v="0"/>
    <x v="0"/>
  </r>
  <r>
    <x v="1"/>
    <x v="5"/>
    <x v="2"/>
    <x v="17"/>
    <x v="1"/>
    <x v="0"/>
    <x v="0"/>
    <x v="4"/>
    <x v="37"/>
    <x v="3"/>
    <x v="3"/>
    <x v="1"/>
    <x v="52"/>
    <n v="1"/>
    <x v="3"/>
    <x v="0"/>
    <x v="0"/>
    <x v="0"/>
    <x v="0"/>
    <x v="0"/>
    <x v="0"/>
  </r>
  <r>
    <x v="1"/>
    <x v="5"/>
    <x v="2"/>
    <x v="17"/>
    <x v="1"/>
    <x v="0"/>
    <x v="0"/>
    <x v="4"/>
    <x v="37"/>
    <x v="3"/>
    <x v="1"/>
    <x v="0"/>
    <x v="4"/>
    <n v="1"/>
    <x v="3"/>
    <x v="0"/>
    <x v="0"/>
    <x v="0"/>
    <x v="0"/>
    <x v="0"/>
    <x v="0"/>
  </r>
  <r>
    <x v="1"/>
    <x v="5"/>
    <x v="2"/>
    <x v="17"/>
    <x v="1"/>
    <x v="0"/>
    <x v="0"/>
    <x v="4"/>
    <x v="37"/>
    <x v="3"/>
    <x v="2"/>
    <x v="0"/>
    <x v="56"/>
    <n v="1"/>
    <x v="3"/>
    <x v="1"/>
    <x v="0"/>
    <x v="0"/>
    <x v="0"/>
    <x v="0"/>
    <x v="0"/>
  </r>
  <r>
    <x v="1"/>
    <x v="5"/>
    <x v="2"/>
    <x v="17"/>
    <x v="1"/>
    <x v="0"/>
    <x v="0"/>
    <x v="4"/>
    <x v="37"/>
    <x v="3"/>
    <x v="2"/>
    <x v="0"/>
    <x v="3"/>
    <n v="1"/>
    <x v="3"/>
    <x v="1"/>
    <x v="0"/>
    <x v="0"/>
    <x v="0"/>
    <x v="0"/>
    <x v="0"/>
  </r>
  <r>
    <x v="1"/>
    <x v="5"/>
    <x v="2"/>
    <x v="17"/>
    <x v="1"/>
    <x v="0"/>
    <x v="0"/>
    <x v="5"/>
    <x v="37"/>
    <x v="3"/>
    <x v="3"/>
    <x v="0"/>
    <x v="52"/>
    <n v="1"/>
    <x v="3"/>
    <x v="0"/>
    <x v="0"/>
    <x v="0"/>
    <x v="0"/>
    <x v="0"/>
    <x v="0"/>
  </r>
  <r>
    <x v="1"/>
    <x v="5"/>
    <x v="2"/>
    <x v="17"/>
    <x v="1"/>
    <x v="0"/>
    <x v="0"/>
    <x v="8"/>
    <x v="37"/>
    <x v="3"/>
    <x v="3"/>
    <x v="1"/>
    <x v="52"/>
    <n v="1"/>
    <x v="0"/>
    <x v="0"/>
    <x v="0"/>
    <x v="0"/>
    <x v="0"/>
    <x v="0"/>
    <x v="0"/>
  </r>
  <r>
    <x v="1"/>
    <x v="5"/>
    <x v="2"/>
    <x v="17"/>
    <x v="1"/>
    <x v="0"/>
    <x v="0"/>
    <x v="6"/>
    <x v="37"/>
    <x v="3"/>
    <x v="2"/>
    <x v="1"/>
    <x v="22"/>
    <n v="1"/>
    <x v="3"/>
    <x v="0"/>
    <x v="0"/>
    <x v="0"/>
    <x v="0"/>
    <x v="0"/>
    <x v="0"/>
  </r>
  <r>
    <x v="1"/>
    <x v="5"/>
    <x v="2"/>
    <x v="17"/>
    <x v="1"/>
    <x v="0"/>
    <x v="0"/>
    <x v="9"/>
    <x v="37"/>
    <x v="3"/>
    <x v="3"/>
    <x v="0"/>
    <x v="52"/>
    <n v="1"/>
    <x v="0"/>
    <x v="1"/>
    <x v="0"/>
    <x v="0"/>
    <x v="0"/>
    <x v="0"/>
    <x v="0"/>
  </r>
  <r>
    <x v="1"/>
    <x v="5"/>
    <x v="2"/>
    <x v="17"/>
    <x v="1"/>
    <x v="3"/>
    <x v="0"/>
    <x v="0"/>
    <x v="37"/>
    <x v="3"/>
    <x v="3"/>
    <x v="0"/>
    <x v="52"/>
    <n v="1"/>
    <x v="3"/>
    <x v="1"/>
    <x v="0"/>
    <x v="0"/>
    <x v="0"/>
    <x v="0"/>
    <x v="0"/>
  </r>
  <r>
    <x v="1"/>
    <x v="5"/>
    <x v="2"/>
    <x v="17"/>
    <x v="1"/>
    <x v="3"/>
    <x v="0"/>
    <x v="4"/>
    <x v="37"/>
    <x v="3"/>
    <x v="3"/>
    <x v="0"/>
    <x v="52"/>
    <n v="1"/>
    <x v="3"/>
    <x v="1"/>
    <x v="0"/>
    <x v="0"/>
    <x v="0"/>
    <x v="0"/>
    <x v="0"/>
  </r>
  <r>
    <x v="1"/>
    <x v="5"/>
    <x v="2"/>
    <x v="17"/>
    <x v="1"/>
    <x v="3"/>
    <x v="0"/>
    <x v="4"/>
    <x v="37"/>
    <x v="3"/>
    <x v="3"/>
    <x v="1"/>
    <x v="52"/>
    <n v="1"/>
    <x v="3"/>
    <x v="1"/>
    <x v="0"/>
    <x v="0"/>
    <x v="0"/>
    <x v="0"/>
    <x v="0"/>
  </r>
  <r>
    <x v="1"/>
    <x v="5"/>
    <x v="2"/>
    <x v="17"/>
    <x v="1"/>
    <x v="3"/>
    <x v="0"/>
    <x v="5"/>
    <x v="37"/>
    <x v="3"/>
    <x v="3"/>
    <x v="0"/>
    <x v="52"/>
    <n v="1"/>
    <x v="3"/>
    <x v="0"/>
    <x v="0"/>
    <x v="0"/>
    <x v="0"/>
    <x v="0"/>
    <x v="0"/>
  </r>
  <r>
    <x v="1"/>
    <x v="5"/>
    <x v="2"/>
    <x v="17"/>
    <x v="1"/>
    <x v="3"/>
    <x v="0"/>
    <x v="5"/>
    <x v="37"/>
    <x v="3"/>
    <x v="3"/>
    <x v="1"/>
    <x v="52"/>
    <n v="1"/>
    <x v="3"/>
    <x v="1"/>
    <x v="0"/>
    <x v="0"/>
    <x v="0"/>
    <x v="0"/>
    <x v="0"/>
  </r>
  <r>
    <x v="1"/>
    <x v="5"/>
    <x v="2"/>
    <x v="17"/>
    <x v="1"/>
    <x v="3"/>
    <x v="0"/>
    <x v="8"/>
    <x v="37"/>
    <x v="3"/>
    <x v="3"/>
    <x v="0"/>
    <x v="11"/>
    <n v="1"/>
    <x v="3"/>
    <x v="1"/>
    <x v="0"/>
    <x v="0"/>
    <x v="0"/>
    <x v="0"/>
    <x v="0"/>
  </r>
  <r>
    <x v="1"/>
    <x v="5"/>
    <x v="2"/>
    <x v="17"/>
    <x v="1"/>
    <x v="1"/>
    <x v="1"/>
    <x v="1"/>
    <x v="42"/>
    <x v="0"/>
    <x v="6"/>
    <x v="0"/>
    <x v="39"/>
    <n v="1"/>
    <x v="0"/>
    <x v="1"/>
    <x v="0"/>
    <x v="0"/>
    <x v="0"/>
    <x v="0"/>
    <x v="0"/>
  </r>
  <r>
    <x v="1"/>
    <x v="5"/>
    <x v="2"/>
    <x v="17"/>
    <x v="1"/>
    <x v="1"/>
    <x v="1"/>
    <x v="2"/>
    <x v="37"/>
    <x v="3"/>
    <x v="4"/>
    <x v="1"/>
    <x v="67"/>
    <n v="1"/>
    <x v="3"/>
    <x v="1"/>
    <x v="0"/>
    <x v="0"/>
    <x v="0"/>
    <x v="0"/>
    <x v="0"/>
  </r>
  <r>
    <x v="1"/>
    <x v="5"/>
    <x v="2"/>
    <x v="17"/>
    <x v="1"/>
    <x v="1"/>
    <x v="1"/>
    <x v="2"/>
    <x v="37"/>
    <x v="3"/>
    <x v="5"/>
    <x v="0"/>
    <x v="69"/>
    <n v="1"/>
    <x v="3"/>
    <x v="1"/>
    <x v="0"/>
    <x v="0"/>
    <x v="0"/>
    <x v="0"/>
    <x v="0"/>
  </r>
  <r>
    <x v="1"/>
    <x v="5"/>
    <x v="2"/>
    <x v="17"/>
    <x v="1"/>
    <x v="1"/>
    <x v="1"/>
    <x v="3"/>
    <x v="37"/>
    <x v="3"/>
    <x v="3"/>
    <x v="1"/>
    <x v="52"/>
    <n v="3"/>
    <x v="3"/>
    <x v="1"/>
    <x v="0"/>
    <x v="0"/>
    <x v="0"/>
    <x v="0"/>
    <x v="0"/>
  </r>
  <r>
    <x v="1"/>
    <x v="5"/>
    <x v="2"/>
    <x v="17"/>
    <x v="1"/>
    <x v="1"/>
    <x v="1"/>
    <x v="3"/>
    <x v="37"/>
    <x v="3"/>
    <x v="0"/>
    <x v="0"/>
    <x v="31"/>
    <n v="1"/>
    <x v="3"/>
    <x v="1"/>
    <x v="0"/>
    <x v="0"/>
    <x v="0"/>
    <x v="0"/>
    <x v="0"/>
  </r>
  <r>
    <x v="1"/>
    <x v="5"/>
    <x v="2"/>
    <x v="17"/>
    <x v="1"/>
    <x v="1"/>
    <x v="1"/>
    <x v="4"/>
    <x v="42"/>
    <x v="0"/>
    <x v="3"/>
    <x v="0"/>
    <x v="10"/>
    <n v="1"/>
    <x v="0"/>
    <x v="1"/>
    <x v="0"/>
    <x v="0"/>
    <x v="0"/>
    <x v="0"/>
    <x v="0"/>
  </r>
  <r>
    <x v="1"/>
    <x v="5"/>
    <x v="2"/>
    <x v="17"/>
    <x v="1"/>
    <x v="1"/>
    <x v="1"/>
    <x v="4"/>
    <x v="37"/>
    <x v="3"/>
    <x v="3"/>
    <x v="1"/>
    <x v="52"/>
    <n v="1"/>
    <x v="3"/>
    <x v="0"/>
    <x v="0"/>
    <x v="0"/>
    <x v="0"/>
    <x v="0"/>
    <x v="0"/>
  </r>
  <r>
    <x v="1"/>
    <x v="5"/>
    <x v="2"/>
    <x v="17"/>
    <x v="1"/>
    <x v="1"/>
    <x v="1"/>
    <x v="4"/>
    <x v="37"/>
    <x v="3"/>
    <x v="3"/>
    <x v="1"/>
    <x v="10"/>
    <n v="1"/>
    <x v="3"/>
    <x v="0"/>
    <x v="0"/>
    <x v="0"/>
    <x v="0"/>
    <x v="0"/>
    <x v="0"/>
  </r>
  <r>
    <x v="1"/>
    <x v="5"/>
    <x v="2"/>
    <x v="17"/>
    <x v="1"/>
    <x v="1"/>
    <x v="1"/>
    <x v="5"/>
    <x v="42"/>
    <x v="0"/>
    <x v="5"/>
    <x v="0"/>
    <x v="47"/>
    <n v="1"/>
    <x v="0"/>
    <x v="1"/>
    <x v="0"/>
    <x v="0"/>
    <x v="0"/>
    <x v="0"/>
    <x v="1"/>
  </r>
  <r>
    <x v="1"/>
    <x v="5"/>
    <x v="2"/>
    <x v="17"/>
    <x v="1"/>
    <x v="1"/>
    <x v="1"/>
    <x v="5"/>
    <x v="37"/>
    <x v="3"/>
    <x v="4"/>
    <x v="1"/>
    <x v="24"/>
    <n v="1"/>
    <x v="3"/>
    <x v="0"/>
    <x v="0"/>
    <x v="0"/>
    <x v="0"/>
    <x v="0"/>
    <x v="0"/>
  </r>
  <r>
    <x v="1"/>
    <x v="5"/>
    <x v="2"/>
    <x v="17"/>
    <x v="1"/>
    <x v="1"/>
    <x v="1"/>
    <x v="5"/>
    <x v="37"/>
    <x v="3"/>
    <x v="2"/>
    <x v="1"/>
    <x v="18"/>
    <n v="1"/>
    <x v="3"/>
    <x v="0"/>
    <x v="0"/>
    <x v="0"/>
    <x v="0"/>
    <x v="0"/>
    <x v="0"/>
  </r>
  <r>
    <x v="1"/>
    <x v="5"/>
    <x v="2"/>
    <x v="17"/>
    <x v="1"/>
    <x v="1"/>
    <x v="1"/>
    <x v="8"/>
    <x v="37"/>
    <x v="3"/>
    <x v="3"/>
    <x v="1"/>
    <x v="52"/>
    <n v="1"/>
    <x v="3"/>
    <x v="0"/>
    <x v="0"/>
    <x v="0"/>
    <x v="0"/>
    <x v="0"/>
    <x v="0"/>
  </r>
  <r>
    <x v="1"/>
    <x v="5"/>
    <x v="2"/>
    <x v="17"/>
    <x v="1"/>
    <x v="1"/>
    <x v="1"/>
    <x v="8"/>
    <x v="37"/>
    <x v="3"/>
    <x v="3"/>
    <x v="1"/>
    <x v="53"/>
    <n v="1"/>
    <x v="3"/>
    <x v="1"/>
    <x v="0"/>
    <x v="0"/>
    <x v="0"/>
    <x v="0"/>
    <x v="0"/>
  </r>
  <r>
    <x v="1"/>
    <x v="5"/>
    <x v="2"/>
    <x v="17"/>
    <x v="1"/>
    <x v="1"/>
    <x v="1"/>
    <x v="8"/>
    <x v="37"/>
    <x v="3"/>
    <x v="2"/>
    <x v="0"/>
    <x v="21"/>
    <n v="1"/>
    <x v="3"/>
    <x v="1"/>
    <x v="0"/>
    <x v="0"/>
    <x v="0"/>
    <x v="0"/>
    <x v="0"/>
  </r>
  <r>
    <x v="1"/>
    <x v="5"/>
    <x v="2"/>
    <x v="17"/>
    <x v="1"/>
    <x v="1"/>
    <x v="1"/>
    <x v="8"/>
    <x v="37"/>
    <x v="3"/>
    <x v="2"/>
    <x v="1"/>
    <x v="19"/>
    <n v="1"/>
    <x v="3"/>
    <x v="0"/>
    <x v="0"/>
    <x v="0"/>
    <x v="0"/>
    <x v="0"/>
    <x v="0"/>
  </r>
  <r>
    <x v="1"/>
    <x v="5"/>
    <x v="2"/>
    <x v="17"/>
    <x v="1"/>
    <x v="1"/>
    <x v="1"/>
    <x v="6"/>
    <x v="37"/>
    <x v="3"/>
    <x v="3"/>
    <x v="1"/>
    <x v="52"/>
    <n v="1"/>
    <x v="3"/>
    <x v="0"/>
    <x v="0"/>
    <x v="0"/>
    <x v="0"/>
    <x v="0"/>
    <x v="0"/>
  </r>
  <r>
    <x v="1"/>
    <x v="5"/>
    <x v="2"/>
    <x v="17"/>
    <x v="1"/>
    <x v="1"/>
    <x v="1"/>
    <x v="6"/>
    <x v="37"/>
    <x v="3"/>
    <x v="4"/>
    <x v="1"/>
    <x v="66"/>
    <n v="1"/>
    <x v="3"/>
    <x v="0"/>
    <x v="0"/>
    <x v="0"/>
    <x v="0"/>
    <x v="0"/>
    <x v="0"/>
  </r>
  <r>
    <x v="1"/>
    <x v="5"/>
    <x v="2"/>
    <x v="17"/>
    <x v="1"/>
    <x v="2"/>
    <x v="1"/>
    <x v="1"/>
    <x v="42"/>
    <x v="0"/>
    <x v="3"/>
    <x v="0"/>
    <x v="52"/>
    <n v="2"/>
    <x v="0"/>
    <x v="1"/>
    <x v="0"/>
    <x v="0"/>
    <x v="0"/>
    <x v="0"/>
    <x v="0"/>
  </r>
  <r>
    <x v="1"/>
    <x v="5"/>
    <x v="2"/>
    <x v="17"/>
    <x v="1"/>
    <x v="2"/>
    <x v="1"/>
    <x v="1"/>
    <x v="37"/>
    <x v="3"/>
    <x v="3"/>
    <x v="0"/>
    <x v="53"/>
    <n v="1"/>
    <x v="0"/>
    <x v="1"/>
    <x v="0"/>
    <x v="0"/>
    <x v="0"/>
    <x v="0"/>
    <x v="0"/>
  </r>
  <r>
    <x v="1"/>
    <x v="5"/>
    <x v="2"/>
    <x v="17"/>
    <x v="1"/>
    <x v="2"/>
    <x v="1"/>
    <x v="1"/>
    <x v="37"/>
    <x v="3"/>
    <x v="3"/>
    <x v="0"/>
    <x v="26"/>
    <n v="1"/>
    <x v="3"/>
    <x v="1"/>
    <x v="0"/>
    <x v="0"/>
    <x v="0"/>
    <x v="0"/>
    <x v="0"/>
  </r>
  <r>
    <x v="1"/>
    <x v="5"/>
    <x v="2"/>
    <x v="17"/>
    <x v="1"/>
    <x v="2"/>
    <x v="1"/>
    <x v="1"/>
    <x v="37"/>
    <x v="3"/>
    <x v="3"/>
    <x v="1"/>
    <x v="52"/>
    <n v="1"/>
    <x v="3"/>
    <x v="1"/>
    <x v="0"/>
    <x v="0"/>
    <x v="0"/>
    <x v="0"/>
    <x v="0"/>
  </r>
  <r>
    <x v="1"/>
    <x v="5"/>
    <x v="2"/>
    <x v="17"/>
    <x v="1"/>
    <x v="2"/>
    <x v="1"/>
    <x v="1"/>
    <x v="37"/>
    <x v="3"/>
    <x v="5"/>
    <x v="0"/>
    <x v="14"/>
    <n v="1"/>
    <x v="3"/>
    <x v="1"/>
    <x v="0"/>
    <x v="0"/>
    <x v="0"/>
    <x v="0"/>
    <x v="0"/>
  </r>
  <r>
    <x v="1"/>
    <x v="5"/>
    <x v="2"/>
    <x v="17"/>
    <x v="1"/>
    <x v="2"/>
    <x v="1"/>
    <x v="2"/>
    <x v="37"/>
    <x v="3"/>
    <x v="3"/>
    <x v="0"/>
    <x v="52"/>
    <n v="1"/>
    <x v="3"/>
    <x v="1"/>
    <x v="0"/>
    <x v="0"/>
    <x v="0"/>
    <x v="0"/>
    <x v="0"/>
  </r>
  <r>
    <x v="1"/>
    <x v="5"/>
    <x v="2"/>
    <x v="17"/>
    <x v="1"/>
    <x v="2"/>
    <x v="1"/>
    <x v="2"/>
    <x v="37"/>
    <x v="3"/>
    <x v="3"/>
    <x v="1"/>
    <x v="52"/>
    <n v="2"/>
    <x v="3"/>
    <x v="1"/>
    <x v="0"/>
    <x v="0"/>
    <x v="0"/>
    <x v="0"/>
    <x v="0"/>
  </r>
  <r>
    <x v="1"/>
    <x v="5"/>
    <x v="2"/>
    <x v="17"/>
    <x v="1"/>
    <x v="2"/>
    <x v="1"/>
    <x v="3"/>
    <x v="37"/>
    <x v="3"/>
    <x v="3"/>
    <x v="0"/>
    <x v="52"/>
    <n v="1"/>
    <x v="3"/>
    <x v="1"/>
    <x v="0"/>
    <x v="0"/>
    <x v="0"/>
    <x v="0"/>
    <x v="0"/>
  </r>
  <r>
    <x v="1"/>
    <x v="5"/>
    <x v="2"/>
    <x v="17"/>
    <x v="1"/>
    <x v="2"/>
    <x v="1"/>
    <x v="3"/>
    <x v="37"/>
    <x v="3"/>
    <x v="6"/>
    <x v="1"/>
    <x v="30"/>
    <n v="1"/>
    <x v="3"/>
    <x v="1"/>
    <x v="0"/>
    <x v="0"/>
    <x v="0"/>
    <x v="0"/>
    <x v="0"/>
  </r>
  <r>
    <x v="1"/>
    <x v="5"/>
    <x v="2"/>
    <x v="17"/>
    <x v="1"/>
    <x v="2"/>
    <x v="1"/>
    <x v="3"/>
    <x v="37"/>
    <x v="3"/>
    <x v="4"/>
    <x v="0"/>
    <x v="66"/>
    <n v="1"/>
    <x v="3"/>
    <x v="1"/>
    <x v="0"/>
    <x v="0"/>
    <x v="0"/>
    <x v="0"/>
    <x v="0"/>
  </r>
  <r>
    <x v="1"/>
    <x v="5"/>
    <x v="2"/>
    <x v="17"/>
    <x v="1"/>
    <x v="2"/>
    <x v="1"/>
    <x v="3"/>
    <x v="37"/>
    <x v="3"/>
    <x v="4"/>
    <x v="1"/>
    <x v="66"/>
    <n v="1"/>
    <x v="3"/>
    <x v="1"/>
    <x v="0"/>
    <x v="0"/>
    <x v="0"/>
    <x v="0"/>
    <x v="0"/>
  </r>
  <r>
    <x v="1"/>
    <x v="5"/>
    <x v="2"/>
    <x v="17"/>
    <x v="1"/>
    <x v="2"/>
    <x v="1"/>
    <x v="5"/>
    <x v="37"/>
    <x v="3"/>
    <x v="3"/>
    <x v="1"/>
    <x v="52"/>
    <n v="1"/>
    <x v="3"/>
    <x v="1"/>
    <x v="0"/>
    <x v="0"/>
    <x v="0"/>
    <x v="0"/>
    <x v="0"/>
  </r>
  <r>
    <x v="1"/>
    <x v="5"/>
    <x v="2"/>
    <x v="17"/>
    <x v="1"/>
    <x v="2"/>
    <x v="1"/>
    <x v="5"/>
    <x v="37"/>
    <x v="3"/>
    <x v="2"/>
    <x v="1"/>
    <x v="3"/>
    <n v="1"/>
    <x v="3"/>
    <x v="0"/>
    <x v="0"/>
    <x v="0"/>
    <x v="0"/>
    <x v="0"/>
    <x v="0"/>
  </r>
  <r>
    <x v="1"/>
    <x v="5"/>
    <x v="2"/>
    <x v="17"/>
    <x v="1"/>
    <x v="2"/>
    <x v="1"/>
    <x v="8"/>
    <x v="37"/>
    <x v="3"/>
    <x v="3"/>
    <x v="1"/>
    <x v="52"/>
    <n v="2"/>
    <x v="3"/>
    <x v="1"/>
    <x v="0"/>
    <x v="0"/>
    <x v="0"/>
    <x v="0"/>
    <x v="0"/>
  </r>
  <r>
    <x v="1"/>
    <x v="5"/>
    <x v="2"/>
    <x v="17"/>
    <x v="1"/>
    <x v="2"/>
    <x v="1"/>
    <x v="8"/>
    <x v="37"/>
    <x v="3"/>
    <x v="0"/>
    <x v="0"/>
    <x v="32"/>
    <n v="1"/>
    <x v="3"/>
    <x v="1"/>
    <x v="0"/>
    <x v="0"/>
    <x v="0"/>
    <x v="0"/>
    <x v="0"/>
  </r>
  <r>
    <x v="1"/>
    <x v="5"/>
    <x v="2"/>
    <x v="17"/>
    <x v="1"/>
    <x v="2"/>
    <x v="1"/>
    <x v="6"/>
    <x v="37"/>
    <x v="3"/>
    <x v="4"/>
    <x v="1"/>
    <x v="13"/>
    <n v="1"/>
    <x v="3"/>
    <x v="0"/>
    <x v="0"/>
    <x v="0"/>
    <x v="0"/>
    <x v="0"/>
    <x v="0"/>
  </r>
  <r>
    <x v="1"/>
    <x v="5"/>
    <x v="2"/>
    <x v="17"/>
    <x v="2"/>
    <x v="0"/>
    <x v="0"/>
    <x v="4"/>
    <x v="37"/>
    <x v="3"/>
    <x v="3"/>
    <x v="0"/>
    <x v="52"/>
    <n v="1"/>
    <x v="3"/>
    <x v="0"/>
    <x v="0"/>
    <x v="0"/>
    <x v="0"/>
    <x v="0"/>
    <x v="0"/>
  </r>
  <r>
    <x v="1"/>
    <x v="5"/>
    <x v="2"/>
    <x v="17"/>
    <x v="2"/>
    <x v="0"/>
    <x v="0"/>
    <x v="8"/>
    <x v="37"/>
    <x v="3"/>
    <x v="3"/>
    <x v="0"/>
    <x v="52"/>
    <n v="1"/>
    <x v="3"/>
    <x v="1"/>
    <x v="0"/>
    <x v="0"/>
    <x v="0"/>
    <x v="0"/>
    <x v="0"/>
  </r>
  <r>
    <x v="1"/>
    <x v="5"/>
    <x v="2"/>
    <x v="17"/>
    <x v="2"/>
    <x v="1"/>
    <x v="1"/>
    <x v="1"/>
    <x v="37"/>
    <x v="3"/>
    <x v="3"/>
    <x v="1"/>
    <x v="52"/>
    <n v="1"/>
    <x v="3"/>
    <x v="1"/>
    <x v="0"/>
    <x v="0"/>
    <x v="0"/>
    <x v="0"/>
    <x v="0"/>
  </r>
  <r>
    <x v="1"/>
    <x v="5"/>
    <x v="2"/>
    <x v="17"/>
    <x v="2"/>
    <x v="2"/>
    <x v="1"/>
    <x v="10"/>
    <x v="37"/>
    <x v="3"/>
    <x v="2"/>
    <x v="1"/>
    <x v="19"/>
    <n v="1"/>
    <x v="3"/>
    <x v="0"/>
    <x v="0"/>
    <x v="0"/>
    <x v="0"/>
    <x v="0"/>
    <x v="0"/>
  </r>
  <r>
    <x v="1"/>
    <x v="5"/>
    <x v="2"/>
    <x v="18"/>
    <x v="0"/>
    <x v="5"/>
    <x v="2"/>
    <x v="5"/>
    <x v="37"/>
    <x v="3"/>
    <x v="1"/>
    <x v="1"/>
    <x v="2"/>
    <n v="1"/>
    <x v="3"/>
    <x v="0"/>
    <x v="0"/>
    <x v="0"/>
    <x v="0"/>
    <x v="0"/>
    <x v="0"/>
  </r>
  <r>
    <x v="1"/>
    <x v="5"/>
    <x v="2"/>
    <x v="18"/>
    <x v="0"/>
    <x v="0"/>
    <x v="0"/>
    <x v="0"/>
    <x v="37"/>
    <x v="3"/>
    <x v="3"/>
    <x v="0"/>
    <x v="55"/>
    <n v="1"/>
    <x v="0"/>
    <x v="1"/>
    <x v="0"/>
    <x v="0"/>
    <x v="0"/>
    <x v="0"/>
    <x v="0"/>
  </r>
  <r>
    <x v="1"/>
    <x v="5"/>
    <x v="2"/>
    <x v="18"/>
    <x v="0"/>
    <x v="0"/>
    <x v="0"/>
    <x v="0"/>
    <x v="37"/>
    <x v="3"/>
    <x v="0"/>
    <x v="0"/>
    <x v="6"/>
    <n v="1"/>
    <x v="3"/>
    <x v="1"/>
    <x v="0"/>
    <x v="0"/>
    <x v="0"/>
    <x v="0"/>
    <x v="0"/>
  </r>
  <r>
    <x v="1"/>
    <x v="5"/>
    <x v="2"/>
    <x v="18"/>
    <x v="0"/>
    <x v="0"/>
    <x v="0"/>
    <x v="1"/>
    <x v="37"/>
    <x v="3"/>
    <x v="3"/>
    <x v="0"/>
    <x v="51"/>
    <n v="1"/>
    <x v="3"/>
    <x v="0"/>
    <x v="0"/>
    <x v="0"/>
    <x v="0"/>
    <x v="0"/>
    <x v="0"/>
  </r>
  <r>
    <x v="1"/>
    <x v="5"/>
    <x v="2"/>
    <x v="18"/>
    <x v="0"/>
    <x v="0"/>
    <x v="0"/>
    <x v="1"/>
    <x v="37"/>
    <x v="3"/>
    <x v="0"/>
    <x v="0"/>
    <x v="0"/>
    <n v="1"/>
    <x v="3"/>
    <x v="1"/>
    <x v="0"/>
    <x v="0"/>
    <x v="0"/>
    <x v="0"/>
    <x v="0"/>
  </r>
  <r>
    <x v="1"/>
    <x v="5"/>
    <x v="2"/>
    <x v="18"/>
    <x v="0"/>
    <x v="0"/>
    <x v="0"/>
    <x v="1"/>
    <x v="37"/>
    <x v="3"/>
    <x v="2"/>
    <x v="0"/>
    <x v="8"/>
    <n v="1"/>
    <x v="3"/>
    <x v="0"/>
    <x v="0"/>
    <x v="0"/>
    <x v="0"/>
    <x v="0"/>
    <x v="0"/>
  </r>
  <r>
    <x v="1"/>
    <x v="5"/>
    <x v="2"/>
    <x v="18"/>
    <x v="0"/>
    <x v="0"/>
    <x v="0"/>
    <x v="2"/>
    <x v="37"/>
    <x v="3"/>
    <x v="3"/>
    <x v="1"/>
    <x v="11"/>
    <n v="1"/>
    <x v="3"/>
    <x v="1"/>
    <x v="0"/>
    <x v="0"/>
    <x v="0"/>
    <x v="0"/>
    <x v="0"/>
  </r>
  <r>
    <x v="1"/>
    <x v="5"/>
    <x v="2"/>
    <x v="18"/>
    <x v="0"/>
    <x v="0"/>
    <x v="0"/>
    <x v="2"/>
    <x v="37"/>
    <x v="3"/>
    <x v="0"/>
    <x v="1"/>
    <x v="6"/>
    <n v="1"/>
    <x v="3"/>
    <x v="1"/>
    <x v="0"/>
    <x v="0"/>
    <x v="0"/>
    <x v="0"/>
    <x v="0"/>
  </r>
  <r>
    <x v="1"/>
    <x v="5"/>
    <x v="2"/>
    <x v="18"/>
    <x v="0"/>
    <x v="0"/>
    <x v="0"/>
    <x v="3"/>
    <x v="37"/>
    <x v="3"/>
    <x v="3"/>
    <x v="0"/>
    <x v="74"/>
    <n v="1"/>
    <x v="3"/>
    <x v="1"/>
    <x v="0"/>
    <x v="0"/>
    <x v="0"/>
    <x v="0"/>
    <x v="0"/>
  </r>
  <r>
    <x v="1"/>
    <x v="5"/>
    <x v="2"/>
    <x v="18"/>
    <x v="0"/>
    <x v="0"/>
    <x v="0"/>
    <x v="3"/>
    <x v="37"/>
    <x v="3"/>
    <x v="3"/>
    <x v="1"/>
    <x v="55"/>
    <n v="1"/>
    <x v="3"/>
    <x v="1"/>
    <x v="0"/>
    <x v="0"/>
    <x v="0"/>
    <x v="0"/>
    <x v="0"/>
  </r>
  <r>
    <x v="1"/>
    <x v="5"/>
    <x v="2"/>
    <x v="18"/>
    <x v="0"/>
    <x v="3"/>
    <x v="0"/>
    <x v="0"/>
    <x v="37"/>
    <x v="3"/>
    <x v="0"/>
    <x v="0"/>
    <x v="32"/>
    <n v="1"/>
    <x v="3"/>
    <x v="1"/>
    <x v="0"/>
    <x v="0"/>
    <x v="0"/>
    <x v="0"/>
    <x v="0"/>
  </r>
  <r>
    <x v="1"/>
    <x v="5"/>
    <x v="2"/>
    <x v="18"/>
    <x v="0"/>
    <x v="3"/>
    <x v="0"/>
    <x v="1"/>
    <x v="37"/>
    <x v="3"/>
    <x v="2"/>
    <x v="0"/>
    <x v="20"/>
    <n v="1"/>
    <x v="3"/>
    <x v="1"/>
    <x v="0"/>
    <x v="0"/>
    <x v="0"/>
    <x v="0"/>
    <x v="0"/>
  </r>
  <r>
    <x v="1"/>
    <x v="5"/>
    <x v="2"/>
    <x v="18"/>
    <x v="0"/>
    <x v="3"/>
    <x v="0"/>
    <x v="2"/>
    <x v="37"/>
    <x v="3"/>
    <x v="3"/>
    <x v="1"/>
    <x v="53"/>
    <n v="1"/>
    <x v="3"/>
    <x v="1"/>
    <x v="0"/>
    <x v="0"/>
    <x v="0"/>
    <x v="0"/>
    <x v="0"/>
  </r>
  <r>
    <x v="1"/>
    <x v="5"/>
    <x v="2"/>
    <x v="18"/>
    <x v="0"/>
    <x v="3"/>
    <x v="0"/>
    <x v="3"/>
    <x v="37"/>
    <x v="3"/>
    <x v="2"/>
    <x v="1"/>
    <x v="9"/>
    <n v="1"/>
    <x v="3"/>
    <x v="1"/>
    <x v="0"/>
    <x v="0"/>
    <x v="0"/>
    <x v="0"/>
    <x v="0"/>
  </r>
  <r>
    <x v="1"/>
    <x v="5"/>
    <x v="2"/>
    <x v="18"/>
    <x v="0"/>
    <x v="3"/>
    <x v="0"/>
    <x v="4"/>
    <x v="37"/>
    <x v="3"/>
    <x v="2"/>
    <x v="1"/>
    <x v="57"/>
    <n v="1"/>
    <x v="3"/>
    <x v="1"/>
    <x v="0"/>
    <x v="0"/>
    <x v="0"/>
    <x v="0"/>
    <x v="0"/>
  </r>
  <r>
    <x v="1"/>
    <x v="5"/>
    <x v="2"/>
    <x v="18"/>
    <x v="0"/>
    <x v="1"/>
    <x v="1"/>
    <x v="4"/>
    <x v="37"/>
    <x v="3"/>
    <x v="3"/>
    <x v="1"/>
    <x v="51"/>
    <n v="1"/>
    <x v="3"/>
    <x v="0"/>
    <x v="0"/>
    <x v="0"/>
    <x v="0"/>
    <x v="0"/>
    <x v="0"/>
  </r>
  <r>
    <x v="1"/>
    <x v="5"/>
    <x v="2"/>
    <x v="18"/>
    <x v="0"/>
    <x v="2"/>
    <x v="1"/>
    <x v="1"/>
    <x v="37"/>
    <x v="3"/>
    <x v="3"/>
    <x v="0"/>
    <x v="34"/>
    <n v="1"/>
    <x v="3"/>
    <x v="1"/>
    <x v="0"/>
    <x v="0"/>
    <x v="0"/>
    <x v="0"/>
    <x v="0"/>
  </r>
  <r>
    <x v="1"/>
    <x v="5"/>
    <x v="2"/>
    <x v="18"/>
    <x v="0"/>
    <x v="2"/>
    <x v="1"/>
    <x v="2"/>
    <x v="37"/>
    <x v="3"/>
    <x v="3"/>
    <x v="0"/>
    <x v="51"/>
    <n v="1"/>
    <x v="3"/>
    <x v="1"/>
    <x v="0"/>
    <x v="0"/>
    <x v="0"/>
    <x v="0"/>
    <x v="0"/>
  </r>
  <r>
    <x v="1"/>
    <x v="5"/>
    <x v="2"/>
    <x v="18"/>
    <x v="0"/>
    <x v="2"/>
    <x v="1"/>
    <x v="2"/>
    <x v="37"/>
    <x v="3"/>
    <x v="4"/>
    <x v="0"/>
    <x v="67"/>
    <n v="1"/>
    <x v="3"/>
    <x v="1"/>
    <x v="0"/>
    <x v="0"/>
    <x v="0"/>
    <x v="0"/>
    <x v="0"/>
  </r>
  <r>
    <x v="1"/>
    <x v="5"/>
    <x v="2"/>
    <x v="18"/>
    <x v="0"/>
    <x v="2"/>
    <x v="1"/>
    <x v="3"/>
    <x v="40"/>
    <x v="6"/>
    <x v="3"/>
    <x v="0"/>
    <x v="51"/>
    <n v="1"/>
    <x v="1"/>
    <x v="1"/>
    <x v="1"/>
    <x v="0"/>
    <x v="0"/>
    <x v="0"/>
    <x v="0"/>
  </r>
  <r>
    <x v="1"/>
    <x v="5"/>
    <x v="2"/>
    <x v="18"/>
    <x v="0"/>
    <x v="2"/>
    <x v="1"/>
    <x v="8"/>
    <x v="37"/>
    <x v="3"/>
    <x v="3"/>
    <x v="0"/>
    <x v="11"/>
    <n v="1"/>
    <x v="3"/>
    <x v="1"/>
    <x v="0"/>
    <x v="0"/>
    <x v="0"/>
    <x v="0"/>
    <x v="0"/>
  </r>
  <r>
    <x v="1"/>
    <x v="5"/>
    <x v="2"/>
    <x v="18"/>
    <x v="1"/>
    <x v="5"/>
    <x v="2"/>
    <x v="6"/>
    <x v="37"/>
    <x v="3"/>
    <x v="3"/>
    <x v="1"/>
    <x v="55"/>
    <n v="1"/>
    <x v="3"/>
    <x v="0"/>
    <x v="0"/>
    <x v="0"/>
    <x v="0"/>
    <x v="0"/>
    <x v="0"/>
  </r>
  <r>
    <x v="1"/>
    <x v="5"/>
    <x v="2"/>
    <x v="18"/>
    <x v="1"/>
    <x v="0"/>
    <x v="0"/>
    <x v="0"/>
    <x v="37"/>
    <x v="3"/>
    <x v="3"/>
    <x v="0"/>
    <x v="51"/>
    <n v="2"/>
    <x v="3"/>
    <x v="1"/>
    <x v="0"/>
    <x v="0"/>
    <x v="0"/>
    <x v="0"/>
    <x v="0"/>
  </r>
  <r>
    <x v="1"/>
    <x v="5"/>
    <x v="2"/>
    <x v="18"/>
    <x v="1"/>
    <x v="0"/>
    <x v="0"/>
    <x v="0"/>
    <x v="37"/>
    <x v="3"/>
    <x v="5"/>
    <x v="0"/>
    <x v="47"/>
    <n v="1"/>
    <x v="3"/>
    <x v="0"/>
    <x v="0"/>
    <x v="0"/>
    <x v="0"/>
    <x v="0"/>
    <x v="0"/>
  </r>
  <r>
    <x v="1"/>
    <x v="5"/>
    <x v="2"/>
    <x v="18"/>
    <x v="1"/>
    <x v="0"/>
    <x v="0"/>
    <x v="0"/>
    <x v="37"/>
    <x v="3"/>
    <x v="0"/>
    <x v="0"/>
    <x v="1"/>
    <n v="1"/>
    <x v="3"/>
    <x v="0"/>
    <x v="0"/>
    <x v="0"/>
    <x v="0"/>
    <x v="0"/>
    <x v="0"/>
  </r>
  <r>
    <x v="1"/>
    <x v="5"/>
    <x v="2"/>
    <x v="18"/>
    <x v="1"/>
    <x v="0"/>
    <x v="0"/>
    <x v="1"/>
    <x v="37"/>
    <x v="3"/>
    <x v="3"/>
    <x v="0"/>
    <x v="51"/>
    <n v="1"/>
    <x v="3"/>
    <x v="1"/>
    <x v="0"/>
    <x v="0"/>
    <x v="0"/>
    <x v="0"/>
    <x v="0"/>
  </r>
  <r>
    <x v="1"/>
    <x v="5"/>
    <x v="2"/>
    <x v="18"/>
    <x v="1"/>
    <x v="0"/>
    <x v="0"/>
    <x v="1"/>
    <x v="37"/>
    <x v="3"/>
    <x v="3"/>
    <x v="0"/>
    <x v="11"/>
    <n v="1"/>
    <x v="3"/>
    <x v="1"/>
    <x v="0"/>
    <x v="0"/>
    <x v="0"/>
    <x v="0"/>
    <x v="0"/>
  </r>
  <r>
    <x v="1"/>
    <x v="5"/>
    <x v="2"/>
    <x v="18"/>
    <x v="1"/>
    <x v="0"/>
    <x v="0"/>
    <x v="1"/>
    <x v="37"/>
    <x v="3"/>
    <x v="1"/>
    <x v="0"/>
    <x v="2"/>
    <n v="1"/>
    <x v="3"/>
    <x v="1"/>
    <x v="0"/>
    <x v="0"/>
    <x v="0"/>
    <x v="0"/>
    <x v="0"/>
  </r>
  <r>
    <x v="1"/>
    <x v="5"/>
    <x v="2"/>
    <x v="18"/>
    <x v="1"/>
    <x v="0"/>
    <x v="0"/>
    <x v="1"/>
    <x v="37"/>
    <x v="3"/>
    <x v="5"/>
    <x v="0"/>
    <x v="69"/>
    <n v="1"/>
    <x v="3"/>
    <x v="1"/>
    <x v="0"/>
    <x v="0"/>
    <x v="0"/>
    <x v="0"/>
    <x v="0"/>
  </r>
  <r>
    <x v="1"/>
    <x v="5"/>
    <x v="2"/>
    <x v="18"/>
    <x v="1"/>
    <x v="0"/>
    <x v="0"/>
    <x v="1"/>
    <x v="37"/>
    <x v="3"/>
    <x v="2"/>
    <x v="0"/>
    <x v="3"/>
    <n v="1"/>
    <x v="3"/>
    <x v="1"/>
    <x v="0"/>
    <x v="0"/>
    <x v="0"/>
    <x v="0"/>
    <x v="0"/>
  </r>
  <r>
    <x v="1"/>
    <x v="5"/>
    <x v="2"/>
    <x v="18"/>
    <x v="1"/>
    <x v="0"/>
    <x v="0"/>
    <x v="1"/>
    <x v="37"/>
    <x v="3"/>
    <x v="2"/>
    <x v="0"/>
    <x v="17"/>
    <n v="1"/>
    <x v="3"/>
    <x v="1"/>
    <x v="0"/>
    <x v="0"/>
    <x v="0"/>
    <x v="0"/>
    <x v="0"/>
  </r>
  <r>
    <x v="1"/>
    <x v="5"/>
    <x v="2"/>
    <x v="18"/>
    <x v="1"/>
    <x v="0"/>
    <x v="0"/>
    <x v="2"/>
    <x v="37"/>
    <x v="3"/>
    <x v="3"/>
    <x v="0"/>
    <x v="51"/>
    <n v="1"/>
    <x v="3"/>
    <x v="1"/>
    <x v="0"/>
    <x v="0"/>
    <x v="0"/>
    <x v="0"/>
    <x v="0"/>
  </r>
  <r>
    <x v="1"/>
    <x v="5"/>
    <x v="2"/>
    <x v="18"/>
    <x v="1"/>
    <x v="0"/>
    <x v="0"/>
    <x v="2"/>
    <x v="37"/>
    <x v="3"/>
    <x v="3"/>
    <x v="0"/>
    <x v="53"/>
    <n v="1"/>
    <x v="3"/>
    <x v="1"/>
    <x v="0"/>
    <x v="0"/>
    <x v="0"/>
    <x v="0"/>
    <x v="0"/>
  </r>
  <r>
    <x v="1"/>
    <x v="5"/>
    <x v="2"/>
    <x v="18"/>
    <x v="1"/>
    <x v="0"/>
    <x v="0"/>
    <x v="2"/>
    <x v="37"/>
    <x v="3"/>
    <x v="5"/>
    <x v="0"/>
    <x v="59"/>
    <n v="1"/>
    <x v="3"/>
    <x v="0"/>
    <x v="0"/>
    <x v="0"/>
    <x v="0"/>
    <x v="0"/>
    <x v="0"/>
  </r>
  <r>
    <x v="1"/>
    <x v="5"/>
    <x v="2"/>
    <x v="18"/>
    <x v="1"/>
    <x v="0"/>
    <x v="0"/>
    <x v="2"/>
    <x v="37"/>
    <x v="3"/>
    <x v="0"/>
    <x v="0"/>
    <x v="6"/>
    <n v="1"/>
    <x v="3"/>
    <x v="1"/>
    <x v="0"/>
    <x v="0"/>
    <x v="0"/>
    <x v="0"/>
    <x v="0"/>
  </r>
  <r>
    <x v="1"/>
    <x v="5"/>
    <x v="2"/>
    <x v="18"/>
    <x v="1"/>
    <x v="0"/>
    <x v="0"/>
    <x v="2"/>
    <x v="37"/>
    <x v="3"/>
    <x v="0"/>
    <x v="0"/>
    <x v="1"/>
    <n v="1"/>
    <x v="3"/>
    <x v="1"/>
    <x v="0"/>
    <x v="0"/>
    <x v="0"/>
    <x v="0"/>
    <x v="0"/>
  </r>
  <r>
    <x v="1"/>
    <x v="5"/>
    <x v="2"/>
    <x v="18"/>
    <x v="1"/>
    <x v="0"/>
    <x v="0"/>
    <x v="2"/>
    <x v="37"/>
    <x v="3"/>
    <x v="2"/>
    <x v="0"/>
    <x v="21"/>
    <n v="1"/>
    <x v="3"/>
    <x v="1"/>
    <x v="0"/>
    <x v="0"/>
    <x v="0"/>
    <x v="0"/>
    <x v="0"/>
  </r>
  <r>
    <x v="1"/>
    <x v="5"/>
    <x v="2"/>
    <x v="18"/>
    <x v="1"/>
    <x v="0"/>
    <x v="0"/>
    <x v="3"/>
    <x v="37"/>
    <x v="3"/>
    <x v="3"/>
    <x v="0"/>
    <x v="51"/>
    <n v="1"/>
    <x v="3"/>
    <x v="1"/>
    <x v="0"/>
    <x v="0"/>
    <x v="0"/>
    <x v="0"/>
    <x v="0"/>
  </r>
  <r>
    <x v="1"/>
    <x v="5"/>
    <x v="2"/>
    <x v="18"/>
    <x v="1"/>
    <x v="0"/>
    <x v="0"/>
    <x v="3"/>
    <x v="37"/>
    <x v="3"/>
    <x v="0"/>
    <x v="0"/>
    <x v="31"/>
    <n v="1"/>
    <x v="3"/>
    <x v="0"/>
    <x v="0"/>
    <x v="0"/>
    <x v="0"/>
    <x v="0"/>
    <x v="0"/>
  </r>
  <r>
    <x v="1"/>
    <x v="5"/>
    <x v="2"/>
    <x v="18"/>
    <x v="1"/>
    <x v="0"/>
    <x v="0"/>
    <x v="3"/>
    <x v="37"/>
    <x v="3"/>
    <x v="2"/>
    <x v="0"/>
    <x v="21"/>
    <n v="2"/>
    <x v="3"/>
    <x v="1"/>
    <x v="0"/>
    <x v="0"/>
    <x v="0"/>
    <x v="0"/>
    <x v="0"/>
  </r>
  <r>
    <x v="1"/>
    <x v="5"/>
    <x v="2"/>
    <x v="18"/>
    <x v="1"/>
    <x v="0"/>
    <x v="0"/>
    <x v="4"/>
    <x v="37"/>
    <x v="3"/>
    <x v="3"/>
    <x v="0"/>
    <x v="51"/>
    <n v="1"/>
    <x v="3"/>
    <x v="1"/>
    <x v="0"/>
    <x v="0"/>
    <x v="0"/>
    <x v="0"/>
    <x v="0"/>
  </r>
  <r>
    <x v="1"/>
    <x v="5"/>
    <x v="2"/>
    <x v="18"/>
    <x v="1"/>
    <x v="0"/>
    <x v="0"/>
    <x v="4"/>
    <x v="37"/>
    <x v="3"/>
    <x v="3"/>
    <x v="1"/>
    <x v="51"/>
    <n v="1"/>
    <x v="3"/>
    <x v="0"/>
    <x v="0"/>
    <x v="0"/>
    <x v="0"/>
    <x v="0"/>
    <x v="0"/>
  </r>
  <r>
    <x v="1"/>
    <x v="5"/>
    <x v="2"/>
    <x v="18"/>
    <x v="1"/>
    <x v="0"/>
    <x v="0"/>
    <x v="4"/>
    <x v="37"/>
    <x v="3"/>
    <x v="3"/>
    <x v="1"/>
    <x v="33"/>
    <n v="1"/>
    <x v="3"/>
    <x v="1"/>
    <x v="0"/>
    <x v="0"/>
    <x v="0"/>
    <x v="0"/>
    <x v="0"/>
  </r>
  <r>
    <x v="1"/>
    <x v="5"/>
    <x v="2"/>
    <x v="18"/>
    <x v="1"/>
    <x v="0"/>
    <x v="0"/>
    <x v="4"/>
    <x v="37"/>
    <x v="3"/>
    <x v="1"/>
    <x v="0"/>
    <x v="45"/>
    <n v="1"/>
    <x v="3"/>
    <x v="0"/>
    <x v="0"/>
    <x v="0"/>
    <x v="0"/>
    <x v="0"/>
    <x v="0"/>
  </r>
  <r>
    <x v="1"/>
    <x v="5"/>
    <x v="2"/>
    <x v="18"/>
    <x v="1"/>
    <x v="0"/>
    <x v="0"/>
    <x v="4"/>
    <x v="37"/>
    <x v="3"/>
    <x v="1"/>
    <x v="0"/>
    <x v="45"/>
    <n v="1"/>
    <x v="3"/>
    <x v="1"/>
    <x v="0"/>
    <x v="0"/>
    <x v="0"/>
    <x v="0"/>
    <x v="0"/>
  </r>
  <r>
    <x v="1"/>
    <x v="5"/>
    <x v="2"/>
    <x v="18"/>
    <x v="1"/>
    <x v="0"/>
    <x v="0"/>
    <x v="4"/>
    <x v="37"/>
    <x v="3"/>
    <x v="0"/>
    <x v="0"/>
    <x v="32"/>
    <n v="2"/>
    <x v="3"/>
    <x v="1"/>
    <x v="0"/>
    <x v="0"/>
    <x v="0"/>
    <x v="0"/>
    <x v="0"/>
  </r>
  <r>
    <x v="1"/>
    <x v="5"/>
    <x v="2"/>
    <x v="18"/>
    <x v="1"/>
    <x v="0"/>
    <x v="0"/>
    <x v="4"/>
    <x v="37"/>
    <x v="3"/>
    <x v="2"/>
    <x v="0"/>
    <x v="18"/>
    <n v="1"/>
    <x v="3"/>
    <x v="1"/>
    <x v="0"/>
    <x v="0"/>
    <x v="0"/>
    <x v="0"/>
    <x v="0"/>
  </r>
  <r>
    <x v="1"/>
    <x v="5"/>
    <x v="2"/>
    <x v="18"/>
    <x v="1"/>
    <x v="0"/>
    <x v="0"/>
    <x v="4"/>
    <x v="37"/>
    <x v="3"/>
    <x v="2"/>
    <x v="0"/>
    <x v="21"/>
    <n v="1"/>
    <x v="3"/>
    <x v="1"/>
    <x v="0"/>
    <x v="0"/>
    <x v="0"/>
    <x v="0"/>
    <x v="0"/>
  </r>
  <r>
    <x v="1"/>
    <x v="5"/>
    <x v="2"/>
    <x v="18"/>
    <x v="1"/>
    <x v="0"/>
    <x v="0"/>
    <x v="5"/>
    <x v="37"/>
    <x v="3"/>
    <x v="3"/>
    <x v="0"/>
    <x v="27"/>
    <n v="1"/>
    <x v="3"/>
    <x v="0"/>
    <x v="0"/>
    <x v="0"/>
    <x v="0"/>
    <x v="0"/>
    <x v="0"/>
  </r>
  <r>
    <x v="1"/>
    <x v="5"/>
    <x v="2"/>
    <x v="18"/>
    <x v="1"/>
    <x v="0"/>
    <x v="0"/>
    <x v="8"/>
    <x v="37"/>
    <x v="3"/>
    <x v="2"/>
    <x v="0"/>
    <x v="56"/>
    <n v="1"/>
    <x v="3"/>
    <x v="0"/>
    <x v="0"/>
    <x v="0"/>
    <x v="0"/>
    <x v="0"/>
    <x v="0"/>
  </r>
  <r>
    <x v="1"/>
    <x v="5"/>
    <x v="2"/>
    <x v="18"/>
    <x v="1"/>
    <x v="0"/>
    <x v="0"/>
    <x v="6"/>
    <x v="37"/>
    <x v="3"/>
    <x v="2"/>
    <x v="1"/>
    <x v="8"/>
    <n v="1"/>
    <x v="3"/>
    <x v="1"/>
    <x v="0"/>
    <x v="0"/>
    <x v="0"/>
    <x v="0"/>
    <x v="0"/>
  </r>
  <r>
    <x v="1"/>
    <x v="5"/>
    <x v="2"/>
    <x v="18"/>
    <x v="1"/>
    <x v="3"/>
    <x v="0"/>
    <x v="2"/>
    <x v="37"/>
    <x v="3"/>
    <x v="3"/>
    <x v="0"/>
    <x v="51"/>
    <n v="1"/>
    <x v="3"/>
    <x v="1"/>
    <x v="0"/>
    <x v="0"/>
    <x v="0"/>
    <x v="0"/>
    <x v="0"/>
  </r>
  <r>
    <x v="1"/>
    <x v="5"/>
    <x v="2"/>
    <x v="18"/>
    <x v="1"/>
    <x v="3"/>
    <x v="0"/>
    <x v="2"/>
    <x v="37"/>
    <x v="3"/>
    <x v="3"/>
    <x v="1"/>
    <x v="52"/>
    <n v="1"/>
    <x v="3"/>
    <x v="1"/>
    <x v="0"/>
    <x v="0"/>
    <x v="0"/>
    <x v="0"/>
    <x v="0"/>
  </r>
  <r>
    <x v="1"/>
    <x v="5"/>
    <x v="2"/>
    <x v="18"/>
    <x v="1"/>
    <x v="3"/>
    <x v="0"/>
    <x v="2"/>
    <x v="37"/>
    <x v="3"/>
    <x v="5"/>
    <x v="0"/>
    <x v="14"/>
    <n v="1"/>
    <x v="3"/>
    <x v="0"/>
    <x v="0"/>
    <x v="0"/>
    <x v="0"/>
    <x v="0"/>
    <x v="0"/>
  </r>
  <r>
    <x v="1"/>
    <x v="5"/>
    <x v="2"/>
    <x v="18"/>
    <x v="1"/>
    <x v="3"/>
    <x v="0"/>
    <x v="4"/>
    <x v="37"/>
    <x v="3"/>
    <x v="3"/>
    <x v="0"/>
    <x v="51"/>
    <n v="1"/>
    <x v="3"/>
    <x v="0"/>
    <x v="0"/>
    <x v="0"/>
    <x v="0"/>
    <x v="0"/>
    <x v="0"/>
  </r>
  <r>
    <x v="1"/>
    <x v="5"/>
    <x v="2"/>
    <x v="18"/>
    <x v="1"/>
    <x v="1"/>
    <x v="1"/>
    <x v="2"/>
    <x v="37"/>
    <x v="3"/>
    <x v="3"/>
    <x v="0"/>
    <x v="51"/>
    <n v="1"/>
    <x v="3"/>
    <x v="1"/>
    <x v="0"/>
    <x v="0"/>
    <x v="0"/>
    <x v="0"/>
    <x v="0"/>
  </r>
  <r>
    <x v="1"/>
    <x v="5"/>
    <x v="2"/>
    <x v="18"/>
    <x v="1"/>
    <x v="1"/>
    <x v="1"/>
    <x v="2"/>
    <x v="37"/>
    <x v="3"/>
    <x v="3"/>
    <x v="0"/>
    <x v="26"/>
    <n v="1"/>
    <x v="3"/>
    <x v="1"/>
    <x v="0"/>
    <x v="0"/>
    <x v="0"/>
    <x v="0"/>
    <x v="0"/>
  </r>
  <r>
    <x v="1"/>
    <x v="5"/>
    <x v="2"/>
    <x v="18"/>
    <x v="1"/>
    <x v="1"/>
    <x v="1"/>
    <x v="2"/>
    <x v="37"/>
    <x v="3"/>
    <x v="3"/>
    <x v="1"/>
    <x v="52"/>
    <n v="1"/>
    <x v="3"/>
    <x v="0"/>
    <x v="0"/>
    <x v="0"/>
    <x v="0"/>
    <x v="0"/>
    <x v="0"/>
  </r>
  <r>
    <x v="1"/>
    <x v="5"/>
    <x v="2"/>
    <x v="18"/>
    <x v="1"/>
    <x v="1"/>
    <x v="1"/>
    <x v="2"/>
    <x v="37"/>
    <x v="3"/>
    <x v="1"/>
    <x v="1"/>
    <x v="25"/>
    <n v="1"/>
    <x v="3"/>
    <x v="1"/>
    <x v="0"/>
    <x v="0"/>
    <x v="0"/>
    <x v="0"/>
    <x v="0"/>
  </r>
  <r>
    <x v="1"/>
    <x v="5"/>
    <x v="2"/>
    <x v="18"/>
    <x v="1"/>
    <x v="1"/>
    <x v="1"/>
    <x v="4"/>
    <x v="37"/>
    <x v="3"/>
    <x v="0"/>
    <x v="0"/>
    <x v="44"/>
    <n v="1"/>
    <x v="3"/>
    <x v="1"/>
    <x v="0"/>
    <x v="0"/>
    <x v="0"/>
    <x v="0"/>
    <x v="0"/>
  </r>
  <r>
    <x v="1"/>
    <x v="5"/>
    <x v="2"/>
    <x v="18"/>
    <x v="1"/>
    <x v="1"/>
    <x v="1"/>
    <x v="4"/>
    <x v="37"/>
    <x v="3"/>
    <x v="2"/>
    <x v="1"/>
    <x v="8"/>
    <n v="1"/>
    <x v="3"/>
    <x v="0"/>
    <x v="0"/>
    <x v="0"/>
    <x v="0"/>
    <x v="0"/>
    <x v="0"/>
  </r>
  <r>
    <x v="1"/>
    <x v="5"/>
    <x v="2"/>
    <x v="18"/>
    <x v="1"/>
    <x v="2"/>
    <x v="1"/>
    <x v="1"/>
    <x v="37"/>
    <x v="3"/>
    <x v="5"/>
    <x v="0"/>
    <x v="14"/>
    <n v="1"/>
    <x v="3"/>
    <x v="1"/>
    <x v="0"/>
    <x v="0"/>
    <x v="0"/>
    <x v="0"/>
    <x v="0"/>
  </r>
  <r>
    <x v="1"/>
    <x v="5"/>
    <x v="2"/>
    <x v="18"/>
    <x v="1"/>
    <x v="2"/>
    <x v="1"/>
    <x v="2"/>
    <x v="37"/>
    <x v="3"/>
    <x v="6"/>
    <x v="0"/>
    <x v="41"/>
    <n v="1"/>
    <x v="3"/>
    <x v="1"/>
    <x v="0"/>
    <x v="0"/>
    <x v="0"/>
    <x v="0"/>
    <x v="0"/>
  </r>
  <r>
    <x v="1"/>
    <x v="5"/>
    <x v="2"/>
    <x v="18"/>
    <x v="1"/>
    <x v="2"/>
    <x v="1"/>
    <x v="3"/>
    <x v="37"/>
    <x v="3"/>
    <x v="3"/>
    <x v="0"/>
    <x v="50"/>
    <n v="1"/>
    <x v="3"/>
    <x v="1"/>
    <x v="0"/>
    <x v="0"/>
    <x v="0"/>
    <x v="0"/>
    <x v="0"/>
  </r>
  <r>
    <x v="1"/>
    <x v="5"/>
    <x v="2"/>
    <x v="18"/>
    <x v="1"/>
    <x v="2"/>
    <x v="1"/>
    <x v="3"/>
    <x v="37"/>
    <x v="3"/>
    <x v="6"/>
    <x v="0"/>
    <x v="39"/>
    <n v="1"/>
    <x v="3"/>
    <x v="1"/>
    <x v="0"/>
    <x v="0"/>
    <x v="0"/>
    <x v="0"/>
    <x v="1"/>
  </r>
  <r>
    <x v="1"/>
    <x v="5"/>
    <x v="2"/>
    <x v="18"/>
    <x v="1"/>
    <x v="2"/>
    <x v="1"/>
    <x v="4"/>
    <x v="37"/>
    <x v="3"/>
    <x v="3"/>
    <x v="0"/>
    <x v="51"/>
    <n v="1"/>
    <x v="3"/>
    <x v="0"/>
    <x v="0"/>
    <x v="0"/>
    <x v="0"/>
    <x v="0"/>
    <x v="0"/>
  </r>
  <r>
    <x v="1"/>
    <x v="5"/>
    <x v="2"/>
    <x v="18"/>
    <x v="1"/>
    <x v="2"/>
    <x v="1"/>
    <x v="6"/>
    <x v="37"/>
    <x v="3"/>
    <x v="2"/>
    <x v="1"/>
    <x v="8"/>
    <n v="1"/>
    <x v="3"/>
    <x v="1"/>
    <x v="0"/>
    <x v="0"/>
    <x v="0"/>
    <x v="0"/>
    <x v="0"/>
  </r>
  <r>
    <x v="1"/>
    <x v="5"/>
    <x v="2"/>
    <x v="2"/>
    <x v="0"/>
    <x v="0"/>
    <x v="0"/>
    <x v="0"/>
    <x v="37"/>
    <x v="3"/>
    <x v="3"/>
    <x v="0"/>
    <x v="11"/>
    <n v="2"/>
    <x v="0"/>
    <x v="1"/>
    <x v="0"/>
    <x v="0"/>
    <x v="0"/>
    <x v="0"/>
    <x v="0"/>
  </r>
  <r>
    <x v="1"/>
    <x v="5"/>
    <x v="2"/>
    <x v="2"/>
    <x v="0"/>
    <x v="0"/>
    <x v="0"/>
    <x v="2"/>
    <x v="37"/>
    <x v="3"/>
    <x v="3"/>
    <x v="0"/>
    <x v="11"/>
    <n v="1"/>
    <x v="0"/>
    <x v="1"/>
    <x v="0"/>
    <x v="0"/>
    <x v="0"/>
    <x v="0"/>
    <x v="0"/>
  </r>
  <r>
    <x v="1"/>
    <x v="5"/>
    <x v="2"/>
    <x v="2"/>
    <x v="0"/>
    <x v="0"/>
    <x v="0"/>
    <x v="3"/>
    <x v="41"/>
    <x v="4"/>
    <x v="3"/>
    <x v="0"/>
    <x v="11"/>
    <n v="1"/>
    <x v="0"/>
    <x v="1"/>
    <x v="0"/>
    <x v="0"/>
    <x v="0"/>
    <x v="0"/>
    <x v="0"/>
  </r>
  <r>
    <x v="1"/>
    <x v="5"/>
    <x v="2"/>
    <x v="2"/>
    <x v="0"/>
    <x v="0"/>
    <x v="0"/>
    <x v="5"/>
    <x v="41"/>
    <x v="4"/>
    <x v="3"/>
    <x v="0"/>
    <x v="74"/>
    <n v="1"/>
    <x v="0"/>
    <x v="1"/>
    <x v="0"/>
    <x v="0"/>
    <x v="0"/>
    <x v="0"/>
    <x v="0"/>
  </r>
  <r>
    <x v="1"/>
    <x v="5"/>
    <x v="2"/>
    <x v="2"/>
    <x v="0"/>
    <x v="3"/>
    <x v="0"/>
    <x v="2"/>
    <x v="37"/>
    <x v="3"/>
    <x v="3"/>
    <x v="0"/>
    <x v="28"/>
    <n v="1"/>
    <x v="0"/>
    <x v="1"/>
    <x v="0"/>
    <x v="0"/>
    <x v="0"/>
    <x v="0"/>
    <x v="0"/>
  </r>
  <r>
    <x v="1"/>
    <x v="5"/>
    <x v="2"/>
    <x v="2"/>
    <x v="0"/>
    <x v="3"/>
    <x v="0"/>
    <x v="9"/>
    <x v="37"/>
    <x v="3"/>
    <x v="3"/>
    <x v="1"/>
    <x v="11"/>
    <n v="1"/>
    <x v="0"/>
    <x v="0"/>
    <x v="0"/>
    <x v="0"/>
    <x v="0"/>
    <x v="0"/>
    <x v="0"/>
  </r>
  <r>
    <x v="1"/>
    <x v="5"/>
    <x v="2"/>
    <x v="2"/>
    <x v="0"/>
    <x v="2"/>
    <x v="1"/>
    <x v="0"/>
    <x v="37"/>
    <x v="3"/>
    <x v="3"/>
    <x v="0"/>
    <x v="51"/>
    <n v="1"/>
    <x v="0"/>
    <x v="1"/>
    <x v="0"/>
    <x v="0"/>
    <x v="0"/>
    <x v="0"/>
    <x v="0"/>
  </r>
  <r>
    <x v="1"/>
    <x v="5"/>
    <x v="2"/>
    <x v="2"/>
    <x v="0"/>
    <x v="2"/>
    <x v="1"/>
    <x v="1"/>
    <x v="41"/>
    <x v="4"/>
    <x v="3"/>
    <x v="0"/>
    <x v="50"/>
    <n v="1"/>
    <x v="0"/>
    <x v="1"/>
    <x v="0"/>
    <x v="0"/>
    <x v="0"/>
    <x v="0"/>
    <x v="0"/>
  </r>
  <r>
    <x v="1"/>
    <x v="5"/>
    <x v="2"/>
    <x v="2"/>
    <x v="0"/>
    <x v="2"/>
    <x v="1"/>
    <x v="3"/>
    <x v="41"/>
    <x v="4"/>
    <x v="3"/>
    <x v="0"/>
    <x v="50"/>
    <n v="1"/>
    <x v="0"/>
    <x v="1"/>
    <x v="0"/>
    <x v="0"/>
    <x v="0"/>
    <x v="0"/>
    <x v="0"/>
  </r>
  <r>
    <x v="1"/>
    <x v="5"/>
    <x v="2"/>
    <x v="2"/>
    <x v="0"/>
    <x v="2"/>
    <x v="1"/>
    <x v="3"/>
    <x v="41"/>
    <x v="4"/>
    <x v="3"/>
    <x v="1"/>
    <x v="26"/>
    <n v="1"/>
    <x v="0"/>
    <x v="1"/>
    <x v="0"/>
    <x v="0"/>
    <x v="0"/>
    <x v="0"/>
    <x v="0"/>
  </r>
  <r>
    <x v="1"/>
    <x v="5"/>
    <x v="2"/>
    <x v="2"/>
    <x v="1"/>
    <x v="0"/>
    <x v="0"/>
    <x v="0"/>
    <x v="37"/>
    <x v="3"/>
    <x v="3"/>
    <x v="0"/>
    <x v="11"/>
    <n v="2"/>
    <x v="0"/>
    <x v="1"/>
    <x v="0"/>
    <x v="0"/>
    <x v="0"/>
    <x v="0"/>
    <x v="0"/>
  </r>
  <r>
    <x v="1"/>
    <x v="5"/>
    <x v="2"/>
    <x v="2"/>
    <x v="1"/>
    <x v="0"/>
    <x v="0"/>
    <x v="1"/>
    <x v="37"/>
    <x v="3"/>
    <x v="3"/>
    <x v="0"/>
    <x v="11"/>
    <n v="2"/>
    <x v="0"/>
    <x v="1"/>
    <x v="0"/>
    <x v="0"/>
    <x v="0"/>
    <x v="0"/>
    <x v="0"/>
  </r>
  <r>
    <x v="1"/>
    <x v="5"/>
    <x v="2"/>
    <x v="2"/>
    <x v="1"/>
    <x v="0"/>
    <x v="0"/>
    <x v="2"/>
    <x v="37"/>
    <x v="3"/>
    <x v="3"/>
    <x v="0"/>
    <x v="10"/>
    <n v="1"/>
    <x v="0"/>
    <x v="1"/>
    <x v="0"/>
    <x v="0"/>
    <x v="0"/>
    <x v="0"/>
    <x v="0"/>
  </r>
  <r>
    <x v="1"/>
    <x v="5"/>
    <x v="2"/>
    <x v="2"/>
    <x v="1"/>
    <x v="0"/>
    <x v="0"/>
    <x v="5"/>
    <x v="37"/>
    <x v="3"/>
    <x v="3"/>
    <x v="0"/>
    <x v="11"/>
    <n v="1"/>
    <x v="0"/>
    <x v="1"/>
    <x v="0"/>
    <x v="0"/>
    <x v="0"/>
    <x v="0"/>
    <x v="0"/>
  </r>
  <r>
    <x v="1"/>
    <x v="5"/>
    <x v="2"/>
    <x v="2"/>
    <x v="1"/>
    <x v="0"/>
    <x v="0"/>
    <x v="5"/>
    <x v="37"/>
    <x v="3"/>
    <x v="3"/>
    <x v="1"/>
    <x v="11"/>
    <n v="1"/>
    <x v="0"/>
    <x v="0"/>
    <x v="0"/>
    <x v="0"/>
    <x v="0"/>
    <x v="0"/>
    <x v="0"/>
  </r>
  <r>
    <x v="1"/>
    <x v="5"/>
    <x v="2"/>
    <x v="2"/>
    <x v="1"/>
    <x v="3"/>
    <x v="0"/>
    <x v="0"/>
    <x v="37"/>
    <x v="3"/>
    <x v="3"/>
    <x v="0"/>
    <x v="11"/>
    <n v="1"/>
    <x v="0"/>
    <x v="1"/>
    <x v="0"/>
    <x v="0"/>
    <x v="0"/>
    <x v="0"/>
    <x v="0"/>
  </r>
  <r>
    <x v="1"/>
    <x v="5"/>
    <x v="2"/>
    <x v="2"/>
    <x v="1"/>
    <x v="1"/>
    <x v="1"/>
    <x v="4"/>
    <x v="37"/>
    <x v="3"/>
    <x v="1"/>
    <x v="0"/>
    <x v="15"/>
    <n v="1"/>
    <x v="0"/>
    <x v="1"/>
    <x v="0"/>
    <x v="0"/>
    <x v="0"/>
    <x v="0"/>
    <x v="0"/>
  </r>
  <r>
    <x v="1"/>
    <x v="5"/>
    <x v="2"/>
    <x v="2"/>
    <x v="1"/>
    <x v="1"/>
    <x v="1"/>
    <x v="6"/>
    <x v="41"/>
    <x v="4"/>
    <x v="3"/>
    <x v="0"/>
    <x v="52"/>
    <n v="1"/>
    <x v="0"/>
    <x v="1"/>
    <x v="0"/>
    <x v="0"/>
    <x v="0"/>
    <x v="0"/>
    <x v="1"/>
  </r>
  <r>
    <x v="1"/>
    <x v="5"/>
    <x v="2"/>
    <x v="2"/>
    <x v="1"/>
    <x v="2"/>
    <x v="1"/>
    <x v="1"/>
    <x v="41"/>
    <x v="4"/>
    <x v="3"/>
    <x v="0"/>
    <x v="50"/>
    <n v="1"/>
    <x v="0"/>
    <x v="1"/>
    <x v="0"/>
    <x v="0"/>
    <x v="0"/>
    <x v="0"/>
    <x v="0"/>
  </r>
  <r>
    <x v="1"/>
    <x v="5"/>
    <x v="2"/>
    <x v="2"/>
    <x v="1"/>
    <x v="2"/>
    <x v="1"/>
    <x v="3"/>
    <x v="37"/>
    <x v="3"/>
    <x v="3"/>
    <x v="0"/>
    <x v="11"/>
    <n v="1"/>
    <x v="0"/>
    <x v="1"/>
    <x v="0"/>
    <x v="0"/>
    <x v="0"/>
    <x v="0"/>
    <x v="0"/>
  </r>
  <r>
    <x v="1"/>
    <x v="5"/>
    <x v="1"/>
    <x v="19"/>
    <x v="0"/>
    <x v="5"/>
    <x v="2"/>
    <x v="0"/>
    <x v="37"/>
    <x v="3"/>
    <x v="2"/>
    <x v="0"/>
    <x v="9"/>
    <n v="3"/>
    <x v="3"/>
    <x v="0"/>
    <x v="0"/>
    <x v="0"/>
    <x v="0"/>
    <x v="0"/>
    <x v="0"/>
  </r>
  <r>
    <x v="1"/>
    <x v="5"/>
    <x v="1"/>
    <x v="19"/>
    <x v="0"/>
    <x v="0"/>
    <x v="0"/>
    <x v="1"/>
    <x v="43"/>
    <x v="0"/>
    <x v="1"/>
    <x v="0"/>
    <x v="4"/>
    <n v="1"/>
    <x v="0"/>
    <x v="1"/>
    <x v="0"/>
    <x v="0"/>
    <x v="0"/>
    <x v="0"/>
    <x v="0"/>
  </r>
  <r>
    <x v="1"/>
    <x v="5"/>
    <x v="1"/>
    <x v="19"/>
    <x v="0"/>
    <x v="0"/>
    <x v="0"/>
    <x v="1"/>
    <x v="43"/>
    <x v="0"/>
    <x v="2"/>
    <x v="0"/>
    <x v="20"/>
    <n v="1"/>
    <x v="0"/>
    <x v="1"/>
    <x v="0"/>
    <x v="0"/>
    <x v="0"/>
    <x v="0"/>
    <x v="0"/>
  </r>
  <r>
    <x v="1"/>
    <x v="5"/>
    <x v="1"/>
    <x v="19"/>
    <x v="0"/>
    <x v="0"/>
    <x v="0"/>
    <x v="1"/>
    <x v="43"/>
    <x v="0"/>
    <x v="2"/>
    <x v="0"/>
    <x v="9"/>
    <n v="1"/>
    <x v="0"/>
    <x v="0"/>
    <x v="0"/>
    <x v="0"/>
    <x v="0"/>
    <x v="0"/>
    <x v="0"/>
  </r>
  <r>
    <x v="1"/>
    <x v="5"/>
    <x v="1"/>
    <x v="19"/>
    <x v="0"/>
    <x v="0"/>
    <x v="0"/>
    <x v="1"/>
    <x v="43"/>
    <x v="0"/>
    <x v="2"/>
    <x v="0"/>
    <x v="18"/>
    <n v="1"/>
    <x v="0"/>
    <x v="0"/>
    <x v="0"/>
    <x v="0"/>
    <x v="0"/>
    <x v="0"/>
    <x v="0"/>
  </r>
  <r>
    <x v="1"/>
    <x v="5"/>
    <x v="1"/>
    <x v="19"/>
    <x v="0"/>
    <x v="0"/>
    <x v="0"/>
    <x v="1"/>
    <x v="43"/>
    <x v="0"/>
    <x v="2"/>
    <x v="0"/>
    <x v="18"/>
    <n v="1"/>
    <x v="0"/>
    <x v="1"/>
    <x v="0"/>
    <x v="0"/>
    <x v="0"/>
    <x v="0"/>
    <x v="0"/>
  </r>
  <r>
    <x v="1"/>
    <x v="5"/>
    <x v="1"/>
    <x v="19"/>
    <x v="0"/>
    <x v="0"/>
    <x v="0"/>
    <x v="1"/>
    <x v="43"/>
    <x v="0"/>
    <x v="2"/>
    <x v="0"/>
    <x v="8"/>
    <n v="1"/>
    <x v="0"/>
    <x v="0"/>
    <x v="0"/>
    <x v="0"/>
    <x v="0"/>
    <x v="0"/>
    <x v="0"/>
  </r>
  <r>
    <x v="1"/>
    <x v="5"/>
    <x v="1"/>
    <x v="19"/>
    <x v="0"/>
    <x v="0"/>
    <x v="0"/>
    <x v="1"/>
    <x v="37"/>
    <x v="3"/>
    <x v="2"/>
    <x v="0"/>
    <x v="9"/>
    <n v="1"/>
    <x v="3"/>
    <x v="1"/>
    <x v="0"/>
    <x v="0"/>
    <x v="0"/>
    <x v="0"/>
    <x v="0"/>
  </r>
  <r>
    <x v="1"/>
    <x v="5"/>
    <x v="1"/>
    <x v="19"/>
    <x v="0"/>
    <x v="0"/>
    <x v="0"/>
    <x v="2"/>
    <x v="43"/>
    <x v="0"/>
    <x v="1"/>
    <x v="0"/>
    <x v="12"/>
    <n v="1"/>
    <x v="0"/>
    <x v="0"/>
    <x v="0"/>
    <x v="0"/>
    <x v="0"/>
    <x v="0"/>
    <x v="0"/>
  </r>
  <r>
    <x v="1"/>
    <x v="5"/>
    <x v="1"/>
    <x v="19"/>
    <x v="0"/>
    <x v="0"/>
    <x v="0"/>
    <x v="4"/>
    <x v="37"/>
    <x v="3"/>
    <x v="2"/>
    <x v="0"/>
    <x v="9"/>
    <n v="1"/>
    <x v="3"/>
    <x v="0"/>
    <x v="0"/>
    <x v="0"/>
    <x v="0"/>
    <x v="0"/>
    <x v="0"/>
  </r>
  <r>
    <x v="1"/>
    <x v="5"/>
    <x v="1"/>
    <x v="19"/>
    <x v="0"/>
    <x v="3"/>
    <x v="0"/>
    <x v="0"/>
    <x v="37"/>
    <x v="3"/>
    <x v="2"/>
    <x v="0"/>
    <x v="9"/>
    <n v="17"/>
    <x v="3"/>
    <x v="0"/>
    <x v="0"/>
    <x v="0"/>
    <x v="0"/>
    <x v="0"/>
    <x v="0"/>
  </r>
  <r>
    <x v="1"/>
    <x v="5"/>
    <x v="1"/>
    <x v="19"/>
    <x v="0"/>
    <x v="3"/>
    <x v="0"/>
    <x v="0"/>
    <x v="37"/>
    <x v="3"/>
    <x v="2"/>
    <x v="0"/>
    <x v="9"/>
    <n v="4"/>
    <x v="3"/>
    <x v="1"/>
    <x v="0"/>
    <x v="0"/>
    <x v="0"/>
    <x v="0"/>
    <x v="0"/>
  </r>
  <r>
    <x v="1"/>
    <x v="5"/>
    <x v="1"/>
    <x v="19"/>
    <x v="0"/>
    <x v="3"/>
    <x v="0"/>
    <x v="0"/>
    <x v="37"/>
    <x v="3"/>
    <x v="2"/>
    <x v="0"/>
    <x v="18"/>
    <n v="4"/>
    <x v="3"/>
    <x v="0"/>
    <x v="0"/>
    <x v="0"/>
    <x v="0"/>
    <x v="0"/>
    <x v="0"/>
  </r>
  <r>
    <x v="1"/>
    <x v="5"/>
    <x v="1"/>
    <x v="19"/>
    <x v="0"/>
    <x v="3"/>
    <x v="0"/>
    <x v="0"/>
    <x v="37"/>
    <x v="3"/>
    <x v="2"/>
    <x v="0"/>
    <x v="18"/>
    <n v="1"/>
    <x v="3"/>
    <x v="1"/>
    <x v="0"/>
    <x v="0"/>
    <x v="0"/>
    <x v="0"/>
    <x v="0"/>
  </r>
  <r>
    <x v="1"/>
    <x v="5"/>
    <x v="1"/>
    <x v="19"/>
    <x v="0"/>
    <x v="3"/>
    <x v="0"/>
    <x v="1"/>
    <x v="37"/>
    <x v="3"/>
    <x v="2"/>
    <x v="0"/>
    <x v="20"/>
    <n v="1"/>
    <x v="3"/>
    <x v="1"/>
    <x v="0"/>
    <x v="0"/>
    <x v="0"/>
    <x v="0"/>
    <x v="0"/>
  </r>
  <r>
    <x v="1"/>
    <x v="5"/>
    <x v="1"/>
    <x v="19"/>
    <x v="0"/>
    <x v="1"/>
    <x v="1"/>
    <x v="2"/>
    <x v="37"/>
    <x v="3"/>
    <x v="3"/>
    <x v="1"/>
    <x v="34"/>
    <n v="1"/>
    <x v="3"/>
    <x v="1"/>
    <x v="0"/>
    <x v="0"/>
    <x v="0"/>
    <x v="0"/>
    <x v="0"/>
  </r>
  <r>
    <x v="1"/>
    <x v="5"/>
    <x v="1"/>
    <x v="19"/>
    <x v="0"/>
    <x v="2"/>
    <x v="1"/>
    <x v="1"/>
    <x v="43"/>
    <x v="0"/>
    <x v="2"/>
    <x v="0"/>
    <x v="18"/>
    <n v="1"/>
    <x v="0"/>
    <x v="0"/>
    <x v="0"/>
    <x v="0"/>
    <x v="0"/>
    <x v="0"/>
    <x v="0"/>
  </r>
  <r>
    <x v="1"/>
    <x v="5"/>
    <x v="1"/>
    <x v="19"/>
    <x v="0"/>
    <x v="2"/>
    <x v="1"/>
    <x v="2"/>
    <x v="43"/>
    <x v="0"/>
    <x v="2"/>
    <x v="1"/>
    <x v="56"/>
    <n v="1"/>
    <x v="0"/>
    <x v="0"/>
    <x v="0"/>
    <x v="0"/>
    <x v="0"/>
    <x v="0"/>
    <x v="0"/>
  </r>
  <r>
    <x v="1"/>
    <x v="5"/>
    <x v="1"/>
    <x v="19"/>
    <x v="0"/>
    <x v="2"/>
    <x v="1"/>
    <x v="2"/>
    <x v="37"/>
    <x v="3"/>
    <x v="2"/>
    <x v="1"/>
    <x v="20"/>
    <n v="1"/>
    <x v="3"/>
    <x v="0"/>
    <x v="0"/>
    <x v="0"/>
    <x v="0"/>
    <x v="0"/>
    <x v="0"/>
  </r>
  <r>
    <x v="1"/>
    <x v="5"/>
    <x v="1"/>
    <x v="19"/>
    <x v="1"/>
    <x v="0"/>
    <x v="0"/>
    <x v="1"/>
    <x v="43"/>
    <x v="0"/>
    <x v="1"/>
    <x v="0"/>
    <x v="12"/>
    <n v="1"/>
    <x v="0"/>
    <x v="0"/>
    <x v="0"/>
    <x v="0"/>
    <x v="0"/>
    <x v="0"/>
    <x v="0"/>
  </r>
  <r>
    <x v="1"/>
    <x v="5"/>
    <x v="1"/>
    <x v="19"/>
    <x v="1"/>
    <x v="0"/>
    <x v="0"/>
    <x v="1"/>
    <x v="43"/>
    <x v="0"/>
    <x v="2"/>
    <x v="0"/>
    <x v="18"/>
    <n v="3"/>
    <x v="0"/>
    <x v="1"/>
    <x v="0"/>
    <x v="0"/>
    <x v="0"/>
    <x v="0"/>
    <x v="0"/>
  </r>
  <r>
    <x v="1"/>
    <x v="5"/>
    <x v="1"/>
    <x v="19"/>
    <x v="1"/>
    <x v="0"/>
    <x v="0"/>
    <x v="1"/>
    <x v="43"/>
    <x v="0"/>
    <x v="2"/>
    <x v="0"/>
    <x v="56"/>
    <n v="1"/>
    <x v="0"/>
    <x v="0"/>
    <x v="0"/>
    <x v="0"/>
    <x v="0"/>
    <x v="0"/>
    <x v="0"/>
  </r>
  <r>
    <x v="1"/>
    <x v="5"/>
    <x v="1"/>
    <x v="19"/>
    <x v="1"/>
    <x v="0"/>
    <x v="0"/>
    <x v="1"/>
    <x v="37"/>
    <x v="3"/>
    <x v="3"/>
    <x v="0"/>
    <x v="52"/>
    <n v="1"/>
    <x v="3"/>
    <x v="1"/>
    <x v="0"/>
    <x v="0"/>
    <x v="0"/>
    <x v="0"/>
    <x v="0"/>
  </r>
  <r>
    <x v="1"/>
    <x v="5"/>
    <x v="1"/>
    <x v="19"/>
    <x v="1"/>
    <x v="0"/>
    <x v="0"/>
    <x v="1"/>
    <x v="37"/>
    <x v="3"/>
    <x v="2"/>
    <x v="0"/>
    <x v="9"/>
    <n v="2"/>
    <x v="3"/>
    <x v="0"/>
    <x v="0"/>
    <x v="0"/>
    <x v="0"/>
    <x v="0"/>
    <x v="0"/>
  </r>
  <r>
    <x v="1"/>
    <x v="5"/>
    <x v="1"/>
    <x v="19"/>
    <x v="1"/>
    <x v="0"/>
    <x v="0"/>
    <x v="1"/>
    <x v="37"/>
    <x v="3"/>
    <x v="2"/>
    <x v="0"/>
    <x v="18"/>
    <n v="1"/>
    <x v="3"/>
    <x v="1"/>
    <x v="0"/>
    <x v="0"/>
    <x v="0"/>
    <x v="0"/>
    <x v="0"/>
  </r>
  <r>
    <x v="1"/>
    <x v="5"/>
    <x v="1"/>
    <x v="19"/>
    <x v="1"/>
    <x v="0"/>
    <x v="0"/>
    <x v="1"/>
    <x v="37"/>
    <x v="3"/>
    <x v="2"/>
    <x v="0"/>
    <x v="21"/>
    <n v="1"/>
    <x v="3"/>
    <x v="0"/>
    <x v="0"/>
    <x v="0"/>
    <x v="0"/>
    <x v="0"/>
    <x v="0"/>
  </r>
  <r>
    <x v="1"/>
    <x v="5"/>
    <x v="1"/>
    <x v="19"/>
    <x v="1"/>
    <x v="0"/>
    <x v="0"/>
    <x v="1"/>
    <x v="37"/>
    <x v="3"/>
    <x v="2"/>
    <x v="1"/>
    <x v="9"/>
    <n v="1"/>
    <x v="3"/>
    <x v="0"/>
    <x v="0"/>
    <x v="0"/>
    <x v="0"/>
    <x v="0"/>
    <x v="0"/>
  </r>
  <r>
    <x v="1"/>
    <x v="5"/>
    <x v="1"/>
    <x v="19"/>
    <x v="1"/>
    <x v="0"/>
    <x v="0"/>
    <x v="1"/>
    <x v="37"/>
    <x v="3"/>
    <x v="2"/>
    <x v="1"/>
    <x v="18"/>
    <n v="1"/>
    <x v="3"/>
    <x v="1"/>
    <x v="0"/>
    <x v="0"/>
    <x v="0"/>
    <x v="0"/>
    <x v="0"/>
  </r>
  <r>
    <x v="1"/>
    <x v="5"/>
    <x v="1"/>
    <x v="19"/>
    <x v="1"/>
    <x v="0"/>
    <x v="0"/>
    <x v="2"/>
    <x v="37"/>
    <x v="3"/>
    <x v="2"/>
    <x v="1"/>
    <x v="18"/>
    <n v="1"/>
    <x v="3"/>
    <x v="0"/>
    <x v="0"/>
    <x v="0"/>
    <x v="0"/>
    <x v="0"/>
    <x v="0"/>
  </r>
  <r>
    <x v="1"/>
    <x v="5"/>
    <x v="1"/>
    <x v="19"/>
    <x v="1"/>
    <x v="0"/>
    <x v="0"/>
    <x v="3"/>
    <x v="43"/>
    <x v="0"/>
    <x v="2"/>
    <x v="0"/>
    <x v="56"/>
    <n v="1"/>
    <x v="0"/>
    <x v="0"/>
    <x v="0"/>
    <x v="0"/>
    <x v="0"/>
    <x v="0"/>
    <x v="0"/>
  </r>
  <r>
    <x v="1"/>
    <x v="5"/>
    <x v="1"/>
    <x v="19"/>
    <x v="1"/>
    <x v="0"/>
    <x v="0"/>
    <x v="4"/>
    <x v="37"/>
    <x v="3"/>
    <x v="2"/>
    <x v="0"/>
    <x v="18"/>
    <n v="1"/>
    <x v="3"/>
    <x v="1"/>
    <x v="0"/>
    <x v="0"/>
    <x v="0"/>
    <x v="0"/>
    <x v="0"/>
  </r>
  <r>
    <x v="1"/>
    <x v="5"/>
    <x v="1"/>
    <x v="19"/>
    <x v="1"/>
    <x v="3"/>
    <x v="0"/>
    <x v="0"/>
    <x v="37"/>
    <x v="3"/>
    <x v="2"/>
    <x v="0"/>
    <x v="9"/>
    <n v="16"/>
    <x v="3"/>
    <x v="0"/>
    <x v="0"/>
    <x v="0"/>
    <x v="0"/>
    <x v="0"/>
    <x v="0"/>
  </r>
  <r>
    <x v="1"/>
    <x v="5"/>
    <x v="1"/>
    <x v="19"/>
    <x v="1"/>
    <x v="3"/>
    <x v="0"/>
    <x v="0"/>
    <x v="37"/>
    <x v="3"/>
    <x v="2"/>
    <x v="0"/>
    <x v="9"/>
    <n v="2"/>
    <x v="3"/>
    <x v="1"/>
    <x v="0"/>
    <x v="0"/>
    <x v="0"/>
    <x v="0"/>
    <x v="0"/>
  </r>
  <r>
    <x v="1"/>
    <x v="5"/>
    <x v="1"/>
    <x v="19"/>
    <x v="1"/>
    <x v="3"/>
    <x v="0"/>
    <x v="0"/>
    <x v="37"/>
    <x v="3"/>
    <x v="2"/>
    <x v="0"/>
    <x v="18"/>
    <n v="1"/>
    <x v="3"/>
    <x v="0"/>
    <x v="0"/>
    <x v="0"/>
    <x v="0"/>
    <x v="0"/>
    <x v="0"/>
  </r>
  <r>
    <x v="1"/>
    <x v="5"/>
    <x v="1"/>
    <x v="19"/>
    <x v="1"/>
    <x v="3"/>
    <x v="0"/>
    <x v="0"/>
    <x v="37"/>
    <x v="3"/>
    <x v="2"/>
    <x v="0"/>
    <x v="18"/>
    <n v="1"/>
    <x v="3"/>
    <x v="1"/>
    <x v="0"/>
    <x v="0"/>
    <x v="0"/>
    <x v="0"/>
    <x v="0"/>
  </r>
  <r>
    <x v="1"/>
    <x v="5"/>
    <x v="1"/>
    <x v="19"/>
    <x v="1"/>
    <x v="3"/>
    <x v="0"/>
    <x v="3"/>
    <x v="37"/>
    <x v="3"/>
    <x v="2"/>
    <x v="1"/>
    <x v="18"/>
    <n v="1"/>
    <x v="3"/>
    <x v="0"/>
    <x v="0"/>
    <x v="0"/>
    <x v="0"/>
    <x v="0"/>
    <x v="0"/>
  </r>
  <r>
    <x v="1"/>
    <x v="5"/>
    <x v="1"/>
    <x v="19"/>
    <x v="1"/>
    <x v="3"/>
    <x v="0"/>
    <x v="4"/>
    <x v="37"/>
    <x v="3"/>
    <x v="2"/>
    <x v="0"/>
    <x v="9"/>
    <n v="1"/>
    <x v="3"/>
    <x v="1"/>
    <x v="0"/>
    <x v="0"/>
    <x v="0"/>
    <x v="0"/>
    <x v="0"/>
  </r>
  <r>
    <x v="1"/>
    <x v="5"/>
    <x v="1"/>
    <x v="19"/>
    <x v="1"/>
    <x v="3"/>
    <x v="0"/>
    <x v="4"/>
    <x v="37"/>
    <x v="3"/>
    <x v="2"/>
    <x v="0"/>
    <x v="18"/>
    <n v="1"/>
    <x v="3"/>
    <x v="0"/>
    <x v="0"/>
    <x v="0"/>
    <x v="0"/>
    <x v="0"/>
    <x v="0"/>
  </r>
  <r>
    <x v="1"/>
    <x v="5"/>
    <x v="1"/>
    <x v="19"/>
    <x v="1"/>
    <x v="2"/>
    <x v="1"/>
    <x v="2"/>
    <x v="43"/>
    <x v="0"/>
    <x v="2"/>
    <x v="0"/>
    <x v="68"/>
    <n v="1"/>
    <x v="0"/>
    <x v="0"/>
    <x v="0"/>
    <x v="0"/>
    <x v="0"/>
    <x v="0"/>
    <x v="0"/>
  </r>
  <r>
    <x v="1"/>
    <x v="5"/>
    <x v="1"/>
    <x v="19"/>
    <x v="1"/>
    <x v="2"/>
    <x v="1"/>
    <x v="2"/>
    <x v="43"/>
    <x v="0"/>
    <x v="2"/>
    <x v="1"/>
    <x v="21"/>
    <n v="1"/>
    <x v="0"/>
    <x v="0"/>
    <x v="0"/>
    <x v="0"/>
    <x v="0"/>
    <x v="0"/>
    <x v="0"/>
  </r>
  <r>
    <x v="1"/>
    <x v="5"/>
    <x v="1"/>
    <x v="19"/>
    <x v="1"/>
    <x v="2"/>
    <x v="1"/>
    <x v="3"/>
    <x v="37"/>
    <x v="3"/>
    <x v="2"/>
    <x v="0"/>
    <x v="9"/>
    <n v="1"/>
    <x v="3"/>
    <x v="0"/>
    <x v="0"/>
    <x v="0"/>
    <x v="0"/>
    <x v="0"/>
    <x v="0"/>
  </r>
  <r>
    <x v="1"/>
    <x v="5"/>
    <x v="1"/>
    <x v="19"/>
    <x v="2"/>
    <x v="3"/>
    <x v="0"/>
    <x v="0"/>
    <x v="37"/>
    <x v="3"/>
    <x v="2"/>
    <x v="0"/>
    <x v="9"/>
    <n v="1"/>
    <x v="3"/>
    <x v="0"/>
    <x v="0"/>
    <x v="0"/>
    <x v="0"/>
    <x v="0"/>
    <x v="0"/>
  </r>
  <r>
    <x v="1"/>
    <x v="5"/>
    <x v="1"/>
    <x v="20"/>
    <x v="0"/>
    <x v="0"/>
    <x v="0"/>
    <x v="1"/>
    <x v="42"/>
    <x v="0"/>
    <x v="2"/>
    <x v="0"/>
    <x v="21"/>
    <n v="1"/>
    <x v="0"/>
    <x v="1"/>
    <x v="0"/>
    <x v="0"/>
    <x v="0"/>
    <x v="0"/>
    <x v="0"/>
  </r>
  <r>
    <x v="1"/>
    <x v="5"/>
    <x v="1"/>
    <x v="20"/>
    <x v="0"/>
    <x v="0"/>
    <x v="0"/>
    <x v="1"/>
    <x v="37"/>
    <x v="3"/>
    <x v="2"/>
    <x v="0"/>
    <x v="18"/>
    <n v="1"/>
    <x v="3"/>
    <x v="0"/>
    <x v="0"/>
    <x v="0"/>
    <x v="0"/>
    <x v="0"/>
    <x v="0"/>
  </r>
  <r>
    <x v="1"/>
    <x v="5"/>
    <x v="1"/>
    <x v="20"/>
    <x v="0"/>
    <x v="0"/>
    <x v="0"/>
    <x v="2"/>
    <x v="37"/>
    <x v="3"/>
    <x v="2"/>
    <x v="1"/>
    <x v="21"/>
    <n v="1"/>
    <x v="3"/>
    <x v="1"/>
    <x v="0"/>
    <x v="0"/>
    <x v="0"/>
    <x v="0"/>
    <x v="0"/>
  </r>
  <r>
    <x v="1"/>
    <x v="5"/>
    <x v="1"/>
    <x v="20"/>
    <x v="0"/>
    <x v="0"/>
    <x v="0"/>
    <x v="8"/>
    <x v="37"/>
    <x v="3"/>
    <x v="2"/>
    <x v="1"/>
    <x v="20"/>
    <n v="1"/>
    <x v="3"/>
    <x v="0"/>
    <x v="0"/>
    <x v="0"/>
    <x v="0"/>
    <x v="0"/>
    <x v="0"/>
  </r>
  <r>
    <x v="1"/>
    <x v="5"/>
    <x v="1"/>
    <x v="20"/>
    <x v="0"/>
    <x v="1"/>
    <x v="1"/>
    <x v="4"/>
    <x v="42"/>
    <x v="0"/>
    <x v="2"/>
    <x v="1"/>
    <x v="57"/>
    <n v="1"/>
    <x v="0"/>
    <x v="1"/>
    <x v="0"/>
    <x v="0"/>
    <x v="0"/>
    <x v="0"/>
    <x v="0"/>
  </r>
  <r>
    <x v="1"/>
    <x v="5"/>
    <x v="1"/>
    <x v="20"/>
    <x v="0"/>
    <x v="1"/>
    <x v="1"/>
    <x v="5"/>
    <x v="42"/>
    <x v="0"/>
    <x v="2"/>
    <x v="1"/>
    <x v="18"/>
    <n v="1"/>
    <x v="0"/>
    <x v="0"/>
    <x v="0"/>
    <x v="0"/>
    <x v="0"/>
    <x v="0"/>
    <x v="0"/>
  </r>
  <r>
    <x v="1"/>
    <x v="5"/>
    <x v="1"/>
    <x v="20"/>
    <x v="0"/>
    <x v="2"/>
    <x v="1"/>
    <x v="1"/>
    <x v="42"/>
    <x v="0"/>
    <x v="2"/>
    <x v="0"/>
    <x v="20"/>
    <n v="1"/>
    <x v="0"/>
    <x v="1"/>
    <x v="0"/>
    <x v="0"/>
    <x v="0"/>
    <x v="0"/>
    <x v="0"/>
  </r>
  <r>
    <x v="1"/>
    <x v="5"/>
    <x v="1"/>
    <x v="20"/>
    <x v="0"/>
    <x v="2"/>
    <x v="1"/>
    <x v="2"/>
    <x v="42"/>
    <x v="0"/>
    <x v="0"/>
    <x v="0"/>
    <x v="0"/>
    <n v="1"/>
    <x v="0"/>
    <x v="1"/>
    <x v="0"/>
    <x v="0"/>
    <x v="0"/>
    <x v="0"/>
    <x v="0"/>
  </r>
  <r>
    <x v="1"/>
    <x v="5"/>
    <x v="1"/>
    <x v="20"/>
    <x v="0"/>
    <x v="2"/>
    <x v="1"/>
    <x v="5"/>
    <x v="37"/>
    <x v="3"/>
    <x v="2"/>
    <x v="1"/>
    <x v="20"/>
    <n v="1"/>
    <x v="3"/>
    <x v="0"/>
    <x v="0"/>
    <x v="0"/>
    <x v="0"/>
    <x v="0"/>
    <x v="0"/>
  </r>
  <r>
    <x v="1"/>
    <x v="5"/>
    <x v="1"/>
    <x v="20"/>
    <x v="1"/>
    <x v="0"/>
    <x v="0"/>
    <x v="0"/>
    <x v="37"/>
    <x v="3"/>
    <x v="2"/>
    <x v="0"/>
    <x v="18"/>
    <n v="1"/>
    <x v="3"/>
    <x v="0"/>
    <x v="0"/>
    <x v="0"/>
    <x v="0"/>
    <x v="0"/>
    <x v="0"/>
  </r>
  <r>
    <x v="1"/>
    <x v="5"/>
    <x v="1"/>
    <x v="20"/>
    <x v="1"/>
    <x v="0"/>
    <x v="0"/>
    <x v="1"/>
    <x v="42"/>
    <x v="0"/>
    <x v="2"/>
    <x v="0"/>
    <x v="21"/>
    <n v="1"/>
    <x v="0"/>
    <x v="1"/>
    <x v="0"/>
    <x v="0"/>
    <x v="0"/>
    <x v="0"/>
    <x v="0"/>
  </r>
  <r>
    <x v="1"/>
    <x v="5"/>
    <x v="1"/>
    <x v="20"/>
    <x v="1"/>
    <x v="0"/>
    <x v="0"/>
    <x v="1"/>
    <x v="42"/>
    <x v="0"/>
    <x v="2"/>
    <x v="1"/>
    <x v="21"/>
    <n v="1"/>
    <x v="0"/>
    <x v="1"/>
    <x v="0"/>
    <x v="0"/>
    <x v="0"/>
    <x v="0"/>
    <x v="0"/>
  </r>
  <r>
    <x v="1"/>
    <x v="5"/>
    <x v="1"/>
    <x v="20"/>
    <x v="1"/>
    <x v="0"/>
    <x v="0"/>
    <x v="1"/>
    <x v="37"/>
    <x v="3"/>
    <x v="2"/>
    <x v="0"/>
    <x v="18"/>
    <n v="1"/>
    <x v="3"/>
    <x v="1"/>
    <x v="0"/>
    <x v="0"/>
    <x v="0"/>
    <x v="0"/>
    <x v="0"/>
  </r>
  <r>
    <x v="1"/>
    <x v="5"/>
    <x v="1"/>
    <x v="20"/>
    <x v="1"/>
    <x v="0"/>
    <x v="0"/>
    <x v="2"/>
    <x v="37"/>
    <x v="3"/>
    <x v="1"/>
    <x v="0"/>
    <x v="25"/>
    <n v="1"/>
    <x v="3"/>
    <x v="1"/>
    <x v="0"/>
    <x v="0"/>
    <x v="0"/>
    <x v="0"/>
    <x v="0"/>
  </r>
  <r>
    <x v="1"/>
    <x v="5"/>
    <x v="1"/>
    <x v="20"/>
    <x v="1"/>
    <x v="0"/>
    <x v="0"/>
    <x v="3"/>
    <x v="37"/>
    <x v="3"/>
    <x v="2"/>
    <x v="0"/>
    <x v="9"/>
    <n v="1"/>
    <x v="3"/>
    <x v="1"/>
    <x v="0"/>
    <x v="0"/>
    <x v="0"/>
    <x v="0"/>
    <x v="0"/>
  </r>
  <r>
    <x v="1"/>
    <x v="5"/>
    <x v="1"/>
    <x v="20"/>
    <x v="1"/>
    <x v="0"/>
    <x v="0"/>
    <x v="5"/>
    <x v="37"/>
    <x v="3"/>
    <x v="2"/>
    <x v="1"/>
    <x v="20"/>
    <n v="1"/>
    <x v="3"/>
    <x v="0"/>
    <x v="0"/>
    <x v="0"/>
    <x v="0"/>
    <x v="0"/>
    <x v="0"/>
  </r>
  <r>
    <x v="1"/>
    <x v="5"/>
    <x v="1"/>
    <x v="20"/>
    <x v="1"/>
    <x v="1"/>
    <x v="1"/>
    <x v="3"/>
    <x v="37"/>
    <x v="3"/>
    <x v="2"/>
    <x v="1"/>
    <x v="21"/>
    <n v="1"/>
    <x v="3"/>
    <x v="0"/>
    <x v="0"/>
    <x v="1"/>
    <x v="0"/>
    <x v="0"/>
    <x v="1"/>
  </r>
  <r>
    <x v="1"/>
    <x v="5"/>
    <x v="1"/>
    <x v="20"/>
    <x v="1"/>
    <x v="1"/>
    <x v="1"/>
    <x v="8"/>
    <x v="37"/>
    <x v="3"/>
    <x v="2"/>
    <x v="0"/>
    <x v="21"/>
    <n v="1"/>
    <x v="3"/>
    <x v="1"/>
    <x v="0"/>
    <x v="0"/>
    <x v="0"/>
    <x v="0"/>
    <x v="0"/>
  </r>
  <r>
    <x v="1"/>
    <x v="5"/>
    <x v="1"/>
    <x v="20"/>
    <x v="1"/>
    <x v="1"/>
    <x v="1"/>
    <x v="6"/>
    <x v="42"/>
    <x v="0"/>
    <x v="1"/>
    <x v="1"/>
    <x v="12"/>
    <n v="1"/>
    <x v="0"/>
    <x v="0"/>
    <x v="0"/>
    <x v="0"/>
    <x v="0"/>
    <x v="0"/>
    <x v="0"/>
  </r>
  <r>
    <x v="1"/>
    <x v="5"/>
    <x v="1"/>
    <x v="20"/>
    <x v="1"/>
    <x v="1"/>
    <x v="1"/>
    <x v="6"/>
    <x v="37"/>
    <x v="3"/>
    <x v="1"/>
    <x v="1"/>
    <x v="46"/>
    <n v="1"/>
    <x v="3"/>
    <x v="0"/>
    <x v="0"/>
    <x v="0"/>
    <x v="0"/>
    <x v="0"/>
    <x v="0"/>
  </r>
  <r>
    <x v="1"/>
    <x v="5"/>
    <x v="1"/>
    <x v="20"/>
    <x v="1"/>
    <x v="2"/>
    <x v="1"/>
    <x v="1"/>
    <x v="42"/>
    <x v="0"/>
    <x v="2"/>
    <x v="0"/>
    <x v="18"/>
    <n v="1"/>
    <x v="0"/>
    <x v="1"/>
    <x v="0"/>
    <x v="0"/>
    <x v="0"/>
    <x v="0"/>
    <x v="0"/>
  </r>
  <r>
    <x v="1"/>
    <x v="5"/>
    <x v="1"/>
    <x v="20"/>
    <x v="1"/>
    <x v="2"/>
    <x v="1"/>
    <x v="1"/>
    <x v="42"/>
    <x v="0"/>
    <x v="2"/>
    <x v="0"/>
    <x v="21"/>
    <n v="1"/>
    <x v="0"/>
    <x v="1"/>
    <x v="0"/>
    <x v="0"/>
    <x v="0"/>
    <x v="0"/>
    <x v="0"/>
  </r>
  <r>
    <x v="1"/>
    <x v="5"/>
    <x v="1"/>
    <x v="20"/>
    <x v="1"/>
    <x v="2"/>
    <x v="1"/>
    <x v="1"/>
    <x v="37"/>
    <x v="3"/>
    <x v="2"/>
    <x v="0"/>
    <x v="21"/>
    <n v="1"/>
    <x v="3"/>
    <x v="1"/>
    <x v="0"/>
    <x v="0"/>
    <x v="0"/>
    <x v="0"/>
    <x v="0"/>
  </r>
  <r>
    <x v="1"/>
    <x v="5"/>
    <x v="1"/>
    <x v="21"/>
    <x v="0"/>
    <x v="0"/>
    <x v="0"/>
    <x v="5"/>
    <x v="37"/>
    <x v="3"/>
    <x v="0"/>
    <x v="1"/>
    <x v="6"/>
    <n v="1"/>
    <x v="3"/>
    <x v="0"/>
    <x v="0"/>
    <x v="0"/>
    <x v="0"/>
    <x v="0"/>
    <x v="0"/>
  </r>
  <r>
    <x v="1"/>
    <x v="5"/>
    <x v="1"/>
    <x v="21"/>
    <x v="0"/>
    <x v="0"/>
    <x v="0"/>
    <x v="8"/>
    <x v="37"/>
    <x v="3"/>
    <x v="2"/>
    <x v="0"/>
    <x v="20"/>
    <n v="1"/>
    <x v="3"/>
    <x v="1"/>
    <x v="0"/>
    <x v="0"/>
    <x v="0"/>
    <x v="0"/>
    <x v="0"/>
  </r>
  <r>
    <x v="1"/>
    <x v="5"/>
    <x v="1"/>
    <x v="21"/>
    <x v="0"/>
    <x v="0"/>
    <x v="0"/>
    <x v="8"/>
    <x v="37"/>
    <x v="3"/>
    <x v="2"/>
    <x v="1"/>
    <x v="3"/>
    <n v="1"/>
    <x v="3"/>
    <x v="0"/>
    <x v="0"/>
    <x v="0"/>
    <x v="0"/>
    <x v="0"/>
    <x v="0"/>
  </r>
  <r>
    <x v="1"/>
    <x v="5"/>
    <x v="1"/>
    <x v="21"/>
    <x v="0"/>
    <x v="3"/>
    <x v="0"/>
    <x v="0"/>
    <x v="37"/>
    <x v="3"/>
    <x v="2"/>
    <x v="0"/>
    <x v="21"/>
    <n v="1"/>
    <x v="3"/>
    <x v="1"/>
    <x v="0"/>
    <x v="0"/>
    <x v="0"/>
    <x v="0"/>
    <x v="0"/>
  </r>
  <r>
    <x v="1"/>
    <x v="5"/>
    <x v="1"/>
    <x v="21"/>
    <x v="0"/>
    <x v="2"/>
    <x v="1"/>
    <x v="2"/>
    <x v="37"/>
    <x v="3"/>
    <x v="2"/>
    <x v="0"/>
    <x v="8"/>
    <n v="1"/>
    <x v="3"/>
    <x v="1"/>
    <x v="0"/>
    <x v="0"/>
    <x v="0"/>
    <x v="0"/>
    <x v="0"/>
  </r>
  <r>
    <x v="1"/>
    <x v="5"/>
    <x v="1"/>
    <x v="21"/>
    <x v="1"/>
    <x v="5"/>
    <x v="2"/>
    <x v="8"/>
    <x v="37"/>
    <x v="3"/>
    <x v="2"/>
    <x v="0"/>
    <x v="21"/>
    <n v="1"/>
    <x v="3"/>
    <x v="1"/>
    <x v="0"/>
    <x v="0"/>
    <x v="0"/>
    <x v="0"/>
    <x v="0"/>
  </r>
  <r>
    <x v="1"/>
    <x v="5"/>
    <x v="1"/>
    <x v="21"/>
    <x v="1"/>
    <x v="4"/>
    <x v="2"/>
    <x v="0"/>
    <x v="37"/>
    <x v="3"/>
    <x v="2"/>
    <x v="0"/>
    <x v="21"/>
    <n v="1"/>
    <x v="3"/>
    <x v="1"/>
    <x v="0"/>
    <x v="0"/>
    <x v="0"/>
    <x v="0"/>
    <x v="0"/>
  </r>
  <r>
    <x v="1"/>
    <x v="5"/>
    <x v="1"/>
    <x v="21"/>
    <x v="1"/>
    <x v="0"/>
    <x v="0"/>
    <x v="1"/>
    <x v="37"/>
    <x v="3"/>
    <x v="2"/>
    <x v="0"/>
    <x v="18"/>
    <n v="1"/>
    <x v="3"/>
    <x v="1"/>
    <x v="0"/>
    <x v="0"/>
    <x v="0"/>
    <x v="0"/>
    <x v="0"/>
  </r>
  <r>
    <x v="1"/>
    <x v="5"/>
    <x v="1"/>
    <x v="21"/>
    <x v="1"/>
    <x v="0"/>
    <x v="0"/>
    <x v="2"/>
    <x v="37"/>
    <x v="3"/>
    <x v="2"/>
    <x v="0"/>
    <x v="20"/>
    <n v="1"/>
    <x v="3"/>
    <x v="1"/>
    <x v="0"/>
    <x v="0"/>
    <x v="0"/>
    <x v="0"/>
    <x v="0"/>
  </r>
  <r>
    <x v="1"/>
    <x v="5"/>
    <x v="1"/>
    <x v="21"/>
    <x v="1"/>
    <x v="0"/>
    <x v="0"/>
    <x v="4"/>
    <x v="37"/>
    <x v="3"/>
    <x v="2"/>
    <x v="0"/>
    <x v="18"/>
    <n v="1"/>
    <x v="3"/>
    <x v="0"/>
    <x v="0"/>
    <x v="0"/>
    <x v="1"/>
    <x v="0"/>
    <x v="0"/>
  </r>
  <r>
    <x v="1"/>
    <x v="5"/>
    <x v="1"/>
    <x v="21"/>
    <x v="1"/>
    <x v="2"/>
    <x v="1"/>
    <x v="8"/>
    <x v="37"/>
    <x v="3"/>
    <x v="2"/>
    <x v="1"/>
    <x v="21"/>
    <n v="1"/>
    <x v="3"/>
    <x v="1"/>
    <x v="0"/>
    <x v="0"/>
    <x v="0"/>
    <x v="0"/>
    <x v="0"/>
  </r>
  <r>
    <x v="1"/>
    <x v="5"/>
    <x v="1"/>
    <x v="22"/>
    <x v="0"/>
    <x v="0"/>
    <x v="0"/>
    <x v="0"/>
    <x v="37"/>
    <x v="3"/>
    <x v="4"/>
    <x v="0"/>
    <x v="67"/>
    <n v="1"/>
    <x v="3"/>
    <x v="1"/>
    <x v="0"/>
    <x v="0"/>
    <x v="0"/>
    <x v="0"/>
    <x v="0"/>
  </r>
  <r>
    <x v="1"/>
    <x v="5"/>
    <x v="1"/>
    <x v="22"/>
    <x v="0"/>
    <x v="0"/>
    <x v="0"/>
    <x v="0"/>
    <x v="37"/>
    <x v="3"/>
    <x v="2"/>
    <x v="0"/>
    <x v="21"/>
    <n v="1"/>
    <x v="3"/>
    <x v="0"/>
    <x v="0"/>
    <x v="0"/>
    <x v="0"/>
    <x v="0"/>
    <x v="0"/>
  </r>
  <r>
    <x v="1"/>
    <x v="5"/>
    <x v="1"/>
    <x v="22"/>
    <x v="0"/>
    <x v="0"/>
    <x v="0"/>
    <x v="0"/>
    <x v="37"/>
    <x v="3"/>
    <x v="2"/>
    <x v="0"/>
    <x v="22"/>
    <n v="1"/>
    <x v="3"/>
    <x v="0"/>
    <x v="0"/>
    <x v="0"/>
    <x v="0"/>
    <x v="0"/>
    <x v="0"/>
  </r>
  <r>
    <x v="1"/>
    <x v="5"/>
    <x v="1"/>
    <x v="22"/>
    <x v="0"/>
    <x v="0"/>
    <x v="0"/>
    <x v="1"/>
    <x v="37"/>
    <x v="3"/>
    <x v="3"/>
    <x v="1"/>
    <x v="52"/>
    <n v="1"/>
    <x v="3"/>
    <x v="0"/>
    <x v="0"/>
    <x v="0"/>
    <x v="0"/>
    <x v="0"/>
    <x v="0"/>
  </r>
  <r>
    <x v="1"/>
    <x v="5"/>
    <x v="1"/>
    <x v="22"/>
    <x v="0"/>
    <x v="0"/>
    <x v="0"/>
    <x v="1"/>
    <x v="37"/>
    <x v="3"/>
    <x v="2"/>
    <x v="0"/>
    <x v="22"/>
    <n v="2"/>
    <x v="3"/>
    <x v="1"/>
    <x v="0"/>
    <x v="0"/>
    <x v="0"/>
    <x v="0"/>
    <x v="0"/>
  </r>
  <r>
    <x v="1"/>
    <x v="5"/>
    <x v="1"/>
    <x v="22"/>
    <x v="0"/>
    <x v="0"/>
    <x v="0"/>
    <x v="2"/>
    <x v="37"/>
    <x v="3"/>
    <x v="0"/>
    <x v="1"/>
    <x v="29"/>
    <n v="1"/>
    <x v="3"/>
    <x v="0"/>
    <x v="0"/>
    <x v="0"/>
    <x v="0"/>
    <x v="0"/>
    <x v="0"/>
  </r>
  <r>
    <x v="1"/>
    <x v="5"/>
    <x v="1"/>
    <x v="22"/>
    <x v="0"/>
    <x v="0"/>
    <x v="0"/>
    <x v="3"/>
    <x v="37"/>
    <x v="3"/>
    <x v="0"/>
    <x v="1"/>
    <x v="29"/>
    <n v="1"/>
    <x v="3"/>
    <x v="0"/>
    <x v="0"/>
    <x v="0"/>
    <x v="0"/>
    <x v="0"/>
    <x v="0"/>
  </r>
  <r>
    <x v="1"/>
    <x v="5"/>
    <x v="1"/>
    <x v="22"/>
    <x v="0"/>
    <x v="0"/>
    <x v="0"/>
    <x v="3"/>
    <x v="37"/>
    <x v="3"/>
    <x v="0"/>
    <x v="1"/>
    <x v="32"/>
    <n v="1"/>
    <x v="3"/>
    <x v="0"/>
    <x v="0"/>
    <x v="0"/>
    <x v="0"/>
    <x v="0"/>
    <x v="0"/>
  </r>
  <r>
    <x v="1"/>
    <x v="5"/>
    <x v="1"/>
    <x v="22"/>
    <x v="0"/>
    <x v="0"/>
    <x v="0"/>
    <x v="4"/>
    <x v="37"/>
    <x v="3"/>
    <x v="0"/>
    <x v="1"/>
    <x v="29"/>
    <n v="1"/>
    <x v="3"/>
    <x v="0"/>
    <x v="0"/>
    <x v="0"/>
    <x v="0"/>
    <x v="0"/>
    <x v="0"/>
  </r>
  <r>
    <x v="1"/>
    <x v="5"/>
    <x v="1"/>
    <x v="22"/>
    <x v="0"/>
    <x v="0"/>
    <x v="0"/>
    <x v="5"/>
    <x v="37"/>
    <x v="3"/>
    <x v="1"/>
    <x v="1"/>
    <x v="45"/>
    <n v="1"/>
    <x v="3"/>
    <x v="0"/>
    <x v="0"/>
    <x v="0"/>
    <x v="0"/>
    <x v="0"/>
    <x v="0"/>
  </r>
  <r>
    <x v="1"/>
    <x v="5"/>
    <x v="1"/>
    <x v="22"/>
    <x v="0"/>
    <x v="0"/>
    <x v="0"/>
    <x v="8"/>
    <x v="37"/>
    <x v="3"/>
    <x v="0"/>
    <x v="1"/>
    <x v="29"/>
    <n v="2"/>
    <x v="3"/>
    <x v="0"/>
    <x v="0"/>
    <x v="0"/>
    <x v="0"/>
    <x v="0"/>
    <x v="0"/>
  </r>
  <r>
    <x v="1"/>
    <x v="5"/>
    <x v="1"/>
    <x v="22"/>
    <x v="0"/>
    <x v="0"/>
    <x v="0"/>
    <x v="6"/>
    <x v="37"/>
    <x v="3"/>
    <x v="3"/>
    <x v="1"/>
    <x v="75"/>
    <n v="1"/>
    <x v="3"/>
    <x v="0"/>
    <x v="0"/>
    <x v="0"/>
    <x v="0"/>
    <x v="0"/>
    <x v="0"/>
  </r>
  <r>
    <x v="1"/>
    <x v="5"/>
    <x v="1"/>
    <x v="22"/>
    <x v="0"/>
    <x v="3"/>
    <x v="0"/>
    <x v="2"/>
    <x v="37"/>
    <x v="3"/>
    <x v="0"/>
    <x v="1"/>
    <x v="29"/>
    <n v="1"/>
    <x v="3"/>
    <x v="0"/>
    <x v="0"/>
    <x v="0"/>
    <x v="0"/>
    <x v="0"/>
    <x v="0"/>
  </r>
  <r>
    <x v="1"/>
    <x v="5"/>
    <x v="1"/>
    <x v="22"/>
    <x v="0"/>
    <x v="3"/>
    <x v="0"/>
    <x v="2"/>
    <x v="37"/>
    <x v="3"/>
    <x v="0"/>
    <x v="1"/>
    <x v="32"/>
    <n v="1"/>
    <x v="3"/>
    <x v="1"/>
    <x v="0"/>
    <x v="0"/>
    <x v="0"/>
    <x v="0"/>
    <x v="0"/>
  </r>
  <r>
    <x v="1"/>
    <x v="5"/>
    <x v="1"/>
    <x v="22"/>
    <x v="0"/>
    <x v="3"/>
    <x v="0"/>
    <x v="2"/>
    <x v="37"/>
    <x v="3"/>
    <x v="2"/>
    <x v="1"/>
    <x v="18"/>
    <n v="1"/>
    <x v="3"/>
    <x v="1"/>
    <x v="0"/>
    <x v="0"/>
    <x v="0"/>
    <x v="0"/>
    <x v="0"/>
  </r>
  <r>
    <x v="1"/>
    <x v="5"/>
    <x v="1"/>
    <x v="22"/>
    <x v="0"/>
    <x v="3"/>
    <x v="0"/>
    <x v="3"/>
    <x v="37"/>
    <x v="3"/>
    <x v="3"/>
    <x v="1"/>
    <x v="80"/>
    <n v="1"/>
    <x v="3"/>
    <x v="0"/>
    <x v="0"/>
    <x v="0"/>
    <x v="0"/>
    <x v="0"/>
    <x v="0"/>
  </r>
  <r>
    <x v="1"/>
    <x v="5"/>
    <x v="1"/>
    <x v="22"/>
    <x v="0"/>
    <x v="3"/>
    <x v="0"/>
    <x v="3"/>
    <x v="37"/>
    <x v="3"/>
    <x v="0"/>
    <x v="1"/>
    <x v="32"/>
    <n v="1"/>
    <x v="3"/>
    <x v="0"/>
    <x v="0"/>
    <x v="0"/>
    <x v="0"/>
    <x v="0"/>
    <x v="0"/>
  </r>
  <r>
    <x v="1"/>
    <x v="5"/>
    <x v="1"/>
    <x v="22"/>
    <x v="0"/>
    <x v="3"/>
    <x v="0"/>
    <x v="3"/>
    <x v="37"/>
    <x v="3"/>
    <x v="2"/>
    <x v="1"/>
    <x v="17"/>
    <n v="1"/>
    <x v="3"/>
    <x v="0"/>
    <x v="0"/>
    <x v="0"/>
    <x v="0"/>
    <x v="0"/>
    <x v="0"/>
  </r>
  <r>
    <x v="1"/>
    <x v="5"/>
    <x v="1"/>
    <x v="22"/>
    <x v="0"/>
    <x v="3"/>
    <x v="0"/>
    <x v="5"/>
    <x v="37"/>
    <x v="3"/>
    <x v="0"/>
    <x v="1"/>
    <x v="29"/>
    <n v="1"/>
    <x v="3"/>
    <x v="0"/>
    <x v="0"/>
    <x v="0"/>
    <x v="0"/>
    <x v="0"/>
    <x v="0"/>
  </r>
  <r>
    <x v="1"/>
    <x v="5"/>
    <x v="1"/>
    <x v="22"/>
    <x v="0"/>
    <x v="3"/>
    <x v="0"/>
    <x v="6"/>
    <x v="37"/>
    <x v="3"/>
    <x v="2"/>
    <x v="1"/>
    <x v="18"/>
    <n v="1"/>
    <x v="3"/>
    <x v="0"/>
    <x v="0"/>
    <x v="0"/>
    <x v="0"/>
    <x v="0"/>
    <x v="0"/>
  </r>
  <r>
    <x v="1"/>
    <x v="5"/>
    <x v="1"/>
    <x v="22"/>
    <x v="0"/>
    <x v="1"/>
    <x v="1"/>
    <x v="1"/>
    <x v="37"/>
    <x v="3"/>
    <x v="2"/>
    <x v="0"/>
    <x v="22"/>
    <n v="1"/>
    <x v="3"/>
    <x v="0"/>
    <x v="0"/>
    <x v="0"/>
    <x v="0"/>
    <x v="0"/>
    <x v="0"/>
  </r>
  <r>
    <x v="1"/>
    <x v="5"/>
    <x v="1"/>
    <x v="22"/>
    <x v="0"/>
    <x v="1"/>
    <x v="1"/>
    <x v="2"/>
    <x v="37"/>
    <x v="3"/>
    <x v="2"/>
    <x v="1"/>
    <x v="18"/>
    <n v="1"/>
    <x v="3"/>
    <x v="1"/>
    <x v="0"/>
    <x v="0"/>
    <x v="0"/>
    <x v="0"/>
    <x v="0"/>
  </r>
  <r>
    <x v="1"/>
    <x v="5"/>
    <x v="1"/>
    <x v="22"/>
    <x v="0"/>
    <x v="1"/>
    <x v="1"/>
    <x v="3"/>
    <x v="37"/>
    <x v="3"/>
    <x v="2"/>
    <x v="1"/>
    <x v="22"/>
    <n v="1"/>
    <x v="3"/>
    <x v="1"/>
    <x v="0"/>
    <x v="0"/>
    <x v="0"/>
    <x v="0"/>
    <x v="0"/>
  </r>
  <r>
    <x v="1"/>
    <x v="5"/>
    <x v="1"/>
    <x v="22"/>
    <x v="0"/>
    <x v="1"/>
    <x v="1"/>
    <x v="6"/>
    <x v="37"/>
    <x v="3"/>
    <x v="2"/>
    <x v="1"/>
    <x v="9"/>
    <n v="1"/>
    <x v="3"/>
    <x v="0"/>
    <x v="0"/>
    <x v="0"/>
    <x v="0"/>
    <x v="0"/>
    <x v="0"/>
  </r>
  <r>
    <x v="1"/>
    <x v="5"/>
    <x v="1"/>
    <x v="22"/>
    <x v="0"/>
    <x v="2"/>
    <x v="1"/>
    <x v="0"/>
    <x v="37"/>
    <x v="3"/>
    <x v="4"/>
    <x v="0"/>
    <x v="24"/>
    <n v="1"/>
    <x v="3"/>
    <x v="0"/>
    <x v="0"/>
    <x v="0"/>
    <x v="0"/>
    <x v="0"/>
    <x v="0"/>
  </r>
  <r>
    <x v="1"/>
    <x v="5"/>
    <x v="1"/>
    <x v="22"/>
    <x v="0"/>
    <x v="2"/>
    <x v="1"/>
    <x v="1"/>
    <x v="37"/>
    <x v="3"/>
    <x v="0"/>
    <x v="1"/>
    <x v="29"/>
    <n v="1"/>
    <x v="3"/>
    <x v="0"/>
    <x v="0"/>
    <x v="0"/>
    <x v="0"/>
    <x v="0"/>
    <x v="0"/>
  </r>
  <r>
    <x v="1"/>
    <x v="5"/>
    <x v="1"/>
    <x v="22"/>
    <x v="0"/>
    <x v="2"/>
    <x v="1"/>
    <x v="1"/>
    <x v="37"/>
    <x v="3"/>
    <x v="2"/>
    <x v="0"/>
    <x v="22"/>
    <n v="1"/>
    <x v="3"/>
    <x v="0"/>
    <x v="0"/>
    <x v="0"/>
    <x v="0"/>
    <x v="0"/>
    <x v="0"/>
  </r>
  <r>
    <x v="1"/>
    <x v="5"/>
    <x v="1"/>
    <x v="22"/>
    <x v="0"/>
    <x v="2"/>
    <x v="1"/>
    <x v="2"/>
    <x v="37"/>
    <x v="3"/>
    <x v="2"/>
    <x v="1"/>
    <x v="22"/>
    <n v="1"/>
    <x v="3"/>
    <x v="0"/>
    <x v="0"/>
    <x v="0"/>
    <x v="0"/>
    <x v="0"/>
    <x v="0"/>
  </r>
  <r>
    <x v="1"/>
    <x v="5"/>
    <x v="1"/>
    <x v="22"/>
    <x v="0"/>
    <x v="2"/>
    <x v="1"/>
    <x v="3"/>
    <x v="37"/>
    <x v="3"/>
    <x v="1"/>
    <x v="0"/>
    <x v="12"/>
    <n v="1"/>
    <x v="3"/>
    <x v="1"/>
    <x v="0"/>
    <x v="0"/>
    <x v="0"/>
    <x v="0"/>
    <x v="0"/>
  </r>
  <r>
    <x v="1"/>
    <x v="5"/>
    <x v="1"/>
    <x v="22"/>
    <x v="0"/>
    <x v="2"/>
    <x v="1"/>
    <x v="3"/>
    <x v="37"/>
    <x v="3"/>
    <x v="0"/>
    <x v="1"/>
    <x v="29"/>
    <n v="1"/>
    <x v="3"/>
    <x v="0"/>
    <x v="0"/>
    <x v="0"/>
    <x v="0"/>
    <x v="0"/>
    <x v="0"/>
  </r>
  <r>
    <x v="1"/>
    <x v="5"/>
    <x v="1"/>
    <x v="22"/>
    <x v="0"/>
    <x v="2"/>
    <x v="1"/>
    <x v="3"/>
    <x v="37"/>
    <x v="3"/>
    <x v="2"/>
    <x v="1"/>
    <x v="22"/>
    <n v="1"/>
    <x v="3"/>
    <x v="1"/>
    <x v="0"/>
    <x v="0"/>
    <x v="0"/>
    <x v="0"/>
    <x v="0"/>
  </r>
  <r>
    <x v="1"/>
    <x v="5"/>
    <x v="1"/>
    <x v="22"/>
    <x v="0"/>
    <x v="2"/>
    <x v="1"/>
    <x v="4"/>
    <x v="37"/>
    <x v="3"/>
    <x v="3"/>
    <x v="1"/>
    <x v="75"/>
    <n v="1"/>
    <x v="3"/>
    <x v="1"/>
    <x v="0"/>
    <x v="0"/>
    <x v="0"/>
    <x v="0"/>
    <x v="0"/>
  </r>
  <r>
    <x v="1"/>
    <x v="5"/>
    <x v="1"/>
    <x v="22"/>
    <x v="0"/>
    <x v="2"/>
    <x v="1"/>
    <x v="4"/>
    <x v="37"/>
    <x v="3"/>
    <x v="0"/>
    <x v="1"/>
    <x v="29"/>
    <n v="1"/>
    <x v="3"/>
    <x v="0"/>
    <x v="0"/>
    <x v="0"/>
    <x v="0"/>
    <x v="0"/>
    <x v="0"/>
  </r>
  <r>
    <x v="1"/>
    <x v="5"/>
    <x v="1"/>
    <x v="22"/>
    <x v="0"/>
    <x v="2"/>
    <x v="1"/>
    <x v="4"/>
    <x v="37"/>
    <x v="3"/>
    <x v="2"/>
    <x v="1"/>
    <x v="17"/>
    <n v="1"/>
    <x v="3"/>
    <x v="0"/>
    <x v="0"/>
    <x v="0"/>
    <x v="0"/>
    <x v="0"/>
    <x v="0"/>
  </r>
  <r>
    <x v="1"/>
    <x v="5"/>
    <x v="1"/>
    <x v="22"/>
    <x v="0"/>
    <x v="2"/>
    <x v="1"/>
    <x v="5"/>
    <x v="37"/>
    <x v="3"/>
    <x v="0"/>
    <x v="1"/>
    <x v="29"/>
    <n v="1"/>
    <x v="3"/>
    <x v="0"/>
    <x v="0"/>
    <x v="0"/>
    <x v="0"/>
    <x v="0"/>
    <x v="0"/>
  </r>
  <r>
    <x v="1"/>
    <x v="5"/>
    <x v="1"/>
    <x v="22"/>
    <x v="0"/>
    <x v="2"/>
    <x v="1"/>
    <x v="8"/>
    <x v="37"/>
    <x v="3"/>
    <x v="2"/>
    <x v="1"/>
    <x v="8"/>
    <n v="1"/>
    <x v="3"/>
    <x v="0"/>
    <x v="0"/>
    <x v="0"/>
    <x v="0"/>
    <x v="0"/>
    <x v="0"/>
  </r>
  <r>
    <x v="1"/>
    <x v="5"/>
    <x v="1"/>
    <x v="22"/>
    <x v="1"/>
    <x v="5"/>
    <x v="2"/>
    <x v="2"/>
    <x v="37"/>
    <x v="3"/>
    <x v="1"/>
    <x v="0"/>
    <x v="4"/>
    <n v="1"/>
    <x v="3"/>
    <x v="0"/>
    <x v="0"/>
    <x v="0"/>
    <x v="0"/>
    <x v="0"/>
    <x v="0"/>
  </r>
  <r>
    <x v="1"/>
    <x v="5"/>
    <x v="1"/>
    <x v="22"/>
    <x v="1"/>
    <x v="0"/>
    <x v="0"/>
    <x v="1"/>
    <x v="37"/>
    <x v="3"/>
    <x v="2"/>
    <x v="0"/>
    <x v="68"/>
    <n v="1"/>
    <x v="3"/>
    <x v="0"/>
    <x v="0"/>
    <x v="0"/>
    <x v="0"/>
    <x v="0"/>
    <x v="0"/>
  </r>
  <r>
    <x v="1"/>
    <x v="5"/>
    <x v="1"/>
    <x v="22"/>
    <x v="1"/>
    <x v="0"/>
    <x v="0"/>
    <x v="3"/>
    <x v="37"/>
    <x v="3"/>
    <x v="2"/>
    <x v="1"/>
    <x v="8"/>
    <n v="1"/>
    <x v="3"/>
    <x v="1"/>
    <x v="0"/>
    <x v="0"/>
    <x v="0"/>
    <x v="0"/>
    <x v="0"/>
  </r>
  <r>
    <x v="1"/>
    <x v="5"/>
    <x v="1"/>
    <x v="22"/>
    <x v="1"/>
    <x v="0"/>
    <x v="0"/>
    <x v="3"/>
    <x v="37"/>
    <x v="3"/>
    <x v="2"/>
    <x v="1"/>
    <x v="21"/>
    <n v="1"/>
    <x v="3"/>
    <x v="1"/>
    <x v="0"/>
    <x v="0"/>
    <x v="0"/>
    <x v="0"/>
    <x v="0"/>
  </r>
  <r>
    <x v="1"/>
    <x v="5"/>
    <x v="1"/>
    <x v="22"/>
    <x v="1"/>
    <x v="3"/>
    <x v="0"/>
    <x v="4"/>
    <x v="37"/>
    <x v="3"/>
    <x v="2"/>
    <x v="1"/>
    <x v="18"/>
    <n v="1"/>
    <x v="3"/>
    <x v="0"/>
    <x v="0"/>
    <x v="0"/>
    <x v="0"/>
    <x v="0"/>
    <x v="0"/>
  </r>
  <r>
    <x v="1"/>
    <x v="5"/>
    <x v="1"/>
    <x v="22"/>
    <x v="1"/>
    <x v="3"/>
    <x v="0"/>
    <x v="8"/>
    <x v="37"/>
    <x v="3"/>
    <x v="3"/>
    <x v="1"/>
    <x v="75"/>
    <n v="1"/>
    <x v="3"/>
    <x v="0"/>
    <x v="0"/>
    <x v="0"/>
    <x v="0"/>
    <x v="0"/>
    <x v="0"/>
  </r>
  <r>
    <x v="1"/>
    <x v="5"/>
    <x v="1"/>
    <x v="22"/>
    <x v="1"/>
    <x v="1"/>
    <x v="1"/>
    <x v="3"/>
    <x v="37"/>
    <x v="3"/>
    <x v="2"/>
    <x v="1"/>
    <x v="21"/>
    <n v="1"/>
    <x v="3"/>
    <x v="0"/>
    <x v="0"/>
    <x v="0"/>
    <x v="0"/>
    <x v="0"/>
    <x v="0"/>
  </r>
  <r>
    <x v="1"/>
    <x v="5"/>
    <x v="1"/>
    <x v="22"/>
    <x v="1"/>
    <x v="1"/>
    <x v="1"/>
    <x v="4"/>
    <x v="37"/>
    <x v="3"/>
    <x v="2"/>
    <x v="1"/>
    <x v="18"/>
    <n v="1"/>
    <x v="3"/>
    <x v="1"/>
    <x v="0"/>
    <x v="0"/>
    <x v="0"/>
    <x v="0"/>
    <x v="0"/>
  </r>
  <r>
    <x v="1"/>
    <x v="5"/>
    <x v="1"/>
    <x v="22"/>
    <x v="1"/>
    <x v="1"/>
    <x v="1"/>
    <x v="5"/>
    <x v="37"/>
    <x v="3"/>
    <x v="1"/>
    <x v="1"/>
    <x v="12"/>
    <n v="1"/>
    <x v="3"/>
    <x v="0"/>
    <x v="0"/>
    <x v="0"/>
    <x v="0"/>
    <x v="0"/>
    <x v="0"/>
  </r>
  <r>
    <x v="1"/>
    <x v="5"/>
    <x v="1"/>
    <x v="22"/>
    <x v="1"/>
    <x v="1"/>
    <x v="1"/>
    <x v="8"/>
    <x v="37"/>
    <x v="3"/>
    <x v="2"/>
    <x v="1"/>
    <x v="9"/>
    <n v="1"/>
    <x v="3"/>
    <x v="0"/>
    <x v="0"/>
    <x v="0"/>
    <x v="0"/>
    <x v="0"/>
    <x v="0"/>
  </r>
  <r>
    <x v="1"/>
    <x v="5"/>
    <x v="1"/>
    <x v="22"/>
    <x v="1"/>
    <x v="1"/>
    <x v="1"/>
    <x v="9"/>
    <x v="37"/>
    <x v="3"/>
    <x v="4"/>
    <x v="1"/>
    <x v="67"/>
    <n v="1"/>
    <x v="3"/>
    <x v="0"/>
    <x v="0"/>
    <x v="0"/>
    <x v="0"/>
    <x v="0"/>
    <x v="0"/>
  </r>
  <r>
    <x v="1"/>
    <x v="5"/>
    <x v="1"/>
    <x v="22"/>
    <x v="1"/>
    <x v="2"/>
    <x v="1"/>
    <x v="2"/>
    <x v="37"/>
    <x v="3"/>
    <x v="1"/>
    <x v="1"/>
    <x v="25"/>
    <n v="1"/>
    <x v="3"/>
    <x v="0"/>
    <x v="0"/>
    <x v="0"/>
    <x v="0"/>
    <x v="0"/>
    <x v="0"/>
  </r>
  <r>
    <x v="1"/>
    <x v="5"/>
    <x v="1"/>
    <x v="22"/>
    <x v="1"/>
    <x v="2"/>
    <x v="1"/>
    <x v="4"/>
    <x v="37"/>
    <x v="3"/>
    <x v="1"/>
    <x v="1"/>
    <x v="12"/>
    <n v="1"/>
    <x v="3"/>
    <x v="1"/>
    <x v="0"/>
    <x v="0"/>
    <x v="0"/>
    <x v="0"/>
    <x v="0"/>
  </r>
  <r>
    <x v="1"/>
    <x v="5"/>
    <x v="1"/>
    <x v="22"/>
    <x v="1"/>
    <x v="2"/>
    <x v="1"/>
    <x v="6"/>
    <x v="37"/>
    <x v="3"/>
    <x v="2"/>
    <x v="1"/>
    <x v="22"/>
    <n v="1"/>
    <x v="3"/>
    <x v="1"/>
    <x v="0"/>
    <x v="0"/>
    <x v="0"/>
    <x v="0"/>
    <x v="0"/>
  </r>
  <r>
    <x v="1"/>
    <x v="5"/>
    <x v="1"/>
    <x v="23"/>
    <x v="0"/>
    <x v="0"/>
    <x v="0"/>
    <x v="1"/>
    <x v="42"/>
    <x v="0"/>
    <x v="2"/>
    <x v="0"/>
    <x v="61"/>
    <n v="4"/>
    <x v="0"/>
    <x v="1"/>
    <x v="0"/>
    <x v="0"/>
    <x v="0"/>
    <x v="0"/>
    <x v="0"/>
  </r>
  <r>
    <x v="1"/>
    <x v="5"/>
    <x v="1"/>
    <x v="23"/>
    <x v="0"/>
    <x v="0"/>
    <x v="0"/>
    <x v="1"/>
    <x v="42"/>
    <x v="0"/>
    <x v="2"/>
    <x v="0"/>
    <x v="57"/>
    <n v="2"/>
    <x v="0"/>
    <x v="1"/>
    <x v="0"/>
    <x v="0"/>
    <x v="0"/>
    <x v="0"/>
    <x v="0"/>
  </r>
  <r>
    <x v="1"/>
    <x v="5"/>
    <x v="1"/>
    <x v="23"/>
    <x v="0"/>
    <x v="2"/>
    <x v="1"/>
    <x v="1"/>
    <x v="42"/>
    <x v="0"/>
    <x v="2"/>
    <x v="0"/>
    <x v="61"/>
    <n v="1"/>
    <x v="0"/>
    <x v="1"/>
    <x v="0"/>
    <x v="0"/>
    <x v="0"/>
    <x v="0"/>
    <x v="1"/>
  </r>
  <r>
    <x v="1"/>
    <x v="5"/>
    <x v="1"/>
    <x v="23"/>
    <x v="0"/>
    <x v="2"/>
    <x v="1"/>
    <x v="1"/>
    <x v="42"/>
    <x v="0"/>
    <x v="2"/>
    <x v="0"/>
    <x v="61"/>
    <n v="1"/>
    <x v="0"/>
    <x v="1"/>
    <x v="0"/>
    <x v="0"/>
    <x v="0"/>
    <x v="0"/>
    <x v="0"/>
  </r>
  <r>
    <x v="1"/>
    <x v="5"/>
    <x v="1"/>
    <x v="23"/>
    <x v="0"/>
    <x v="2"/>
    <x v="1"/>
    <x v="2"/>
    <x v="42"/>
    <x v="0"/>
    <x v="2"/>
    <x v="0"/>
    <x v="61"/>
    <n v="1"/>
    <x v="0"/>
    <x v="1"/>
    <x v="0"/>
    <x v="0"/>
    <x v="0"/>
    <x v="0"/>
    <x v="0"/>
  </r>
  <r>
    <x v="1"/>
    <x v="5"/>
    <x v="1"/>
    <x v="23"/>
    <x v="1"/>
    <x v="0"/>
    <x v="0"/>
    <x v="1"/>
    <x v="42"/>
    <x v="0"/>
    <x v="2"/>
    <x v="0"/>
    <x v="61"/>
    <n v="2"/>
    <x v="0"/>
    <x v="1"/>
    <x v="0"/>
    <x v="0"/>
    <x v="0"/>
    <x v="0"/>
    <x v="0"/>
  </r>
  <r>
    <x v="1"/>
    <x v="5"/>
    <x v="1"/>
    <x v="23"/>
    <x v="1"/>
    <x v="0"/>
    <x v="0"/>
    <x v="2"/>
    <x v="42"/>
    <x v="0"/>
    <x v="2"/>
    <x v="0"/>
    <x v="61"/>
    <n v="1"/>
    <x v="0"/>
    <x v="1"/>
    <x v="0"/>
    <x v="0"/>
    <x v="0"/>
    <x v="0"/>
    <x v="0"/>
  </r>
  <r>
    <x v="1"/>
    <x v="5"/>
    <x v="1"/>
    <x v="23"/>
    <x v="1"/>
    <x v="0"/>
    <x v="0"/>
    <x v="2"/>
    <x v="42"/>
    <x v="0"/>
    <x v="2"/>
    <x v="0"/>
    <x v="57"/>
    <n v="1"/>
    <x v="0"/>
    <x v="1"/>
    <x v="0"/>
    <x v="0"/>
    <x v="0"/>
    <x v="0"/>
    <x v="0"/>
  </r>
  <r>
    <x v="1"/>
    <x v="5"/>
    <x v="1"/>
    <x v="23"/>
    <x v="1"/>
    <x v="0"/>
    <x v="0"/>
    <x v="2"/>
    <x v="42"/>
    <x v="0"/>
    <x v="2"/>
    <x v="1"/>
    <x v="57"/>
    <n v="1"/>
    <x v="0"/>
    <x v="1"/>
    <x v="0"/>
    <x v="0"/>
    <x v="0"/>
    <x v="0"/>
    <x v="0"/>
  </r>
  <r>
    <x v="1"/>
    <x v="5"/>
    <x v="1"/>
    <x v="24"/>
    <x v="0"/>
    <x v="5"/>
    <x v="2"/>
    <x v="0"/>
    <x v="37"/>
    <x v="3"/>
    <x v="2"/>
    <x v="0"/>
    <x v="21"/>
    <n v="1"/>
    <x v="0"/>
    <x v="0"/>
    <x v="0"/>
    <x v="0"/>
    <x v="0"/>
    <x v="0"/>
    <x v="0"/>
  </r>
  <r>
    <x v="1"/>
    <x v="5"/>
    <x v="1"/>
    <x v="24"/>
    <x v="0"/>
    <x v="0"/>
    <x v="0"/>
    <x v="0"/>
    <x v="37"/>
    <x v="3"/>
    <x v="2"/>
    <x v="0"/>
    <x v="21"/>
    <n v="3"/>
    <x v="0"/>
    <x v="0"/>
    <x v="0"/>
    <x v="0"/>
    <x v="0"/>
    <x v="0"/>
    <x v="0"/>
  </r>
  <r>
    <x v="1"/>
    <x v="5"/>
    <x v="1"/>
    <x v="24"/>
    <x v="0"/>
    <x v="0"/>
    <x v="0"/>
    <x v="0"/>
    <x v="37"/>
    <x v="3"/>
    <x v="2"/>
    <x v="0"/>
    <x v="21"/>
    <n v="6"/>
    <x v="0"/>
    <x v="1"/>
    <x v="0"/>
    <x v="0"/>
    <x v="0"/>
    <x v="0"/>
    <x v="0"/>
  </r>
  <r>
    <x v="1"/>
    <x v="5"/>
    <x v="1"/>
    <x v="24"/>
    <x v="0"/>
    <x v="0"/>
    <x v="0"/>
    <x v="0"/>
    <x v="37"/>
    <x v="3"/>
    <x v="2"/>
    <x v="1"/>
    <x v="21"/>
    <n v="2"/>
    <x v="0"/>
    <x v="0"/>
    <x v="0"/>
    <x v="0"/>
    <x v="0"/>
    <x v="0"/>
    <x v="0"/>
  </r>
  <r>
    <x v="1"/>
    <x v="5"/>
    <x v="1"/>
    <x v="24"/>
    <x v="0"/>
    <x v="0"/>
    <x v="0"/>
    <x v="0"/>
    <x v="37"/>
    <x v="3"/>
    <x v="2"/>
    <x v="1"/>
    <x v="21"/>
    <n v="1"/>
    <x v="0"/>
    <x v="1"/>
    <x v="0"/>
    <x v="0"/>
    <x v="0"/>
    <x v="0"/>
    <x v="0"/>
  </r>
  <r>
    <x v="1"/>
    <x v="5"/>
    <x v="1"/>
    <x v="24"/>
    <x v="0"/>
    <x v="0"/>
    <x v="0"/>
    <x v="1"/>
    <x v="37"/>
    <x v="3"/>
    <x v="2"/>
    <x v="0"/>
    <x v="21"/>
    <n v="1"/>
    <x v="0"/>
    <x v="0"/>
    <x v="0"/>
    <x v="0"/>
    <x v="0"/>
    <x v="0"/>
    <x v="0"/>
  </r>
  <r>
    <x v="1"/>
    <x v="5"/>
    <x v="1"/>
    <x v="24"/>
    <x v="0"/>
    <x v="3"/>
    <x v="0"/>
    <x v="0"/>
    <x v="37"/>
    <x v="3"/>
    <x v="2"/>
    <x v="0"/>
    <x v="21"/>
    <n v="2"/>
    <x v="0"/>
    <x v="0"/>
    <x v="0"/>
    <x v="0"/>
    <x v="0"/>
    <x v="0"/>
    <x v="0"/>
  </r>
  <r>
    <x v="1"/>
    <x v="5"/>
    <x v="1"/>
    <x v="24"/>
    <x v="0"/>
    <x v="3"/>
    <x v="0"/>
    <x v="1"/>
    <x v="37"/>
    <x v="3"/>
    <x v="2"/>
    <x v="0"/>
    <x v="21"/>
    <n v="1"/>
    <x v="0"/>
    <x v="1"/>
    <x v="0"/>
    <x v="0"/>
    <x v="0"/>
    <x v="0"/>
    <x v="0"/>
  </r>
  <r>
    <x v="1"/>
    <x v="5"/>
    <x v="1"/>
    <x v="24"/>
    <x v="0"/>
    <x v="3"/>
    <x v="0"/>
    <x v="3"/>
    <x v="37"/>
    <x v="3"/>
    <x v="2"/>
    <x v="1"/>
    <x v="21"/>
    <n v="1"/>
    <x v="0"/>
    <x v="1"/>
    <x v="0"/>
    <x v="0"/>
    <x v="0"/>
    <x v="0"/>
    <x v="0"/>
  </r>
  <r>
    <x v="1"/>
    <x v="5"/>
    <x v="1"/>
    <x v="24"/>
    <x v="0"/>
    <x v="1"/>
    <x v="1"/>
    <x v="2"/>
    <x v="37"/>
    <x v="3"/>
    <x v="2"/>
    <x v="0"/>
    <x v="21"/>
    <n v="1"/>
    <x v="0"/>
    <x v="1"/>
    <x v="0"/>
    <x v="0"/>
    <x v="0"/>
    <x v="0"/>
    <x v="0"/>
  </r>
  <r>
    <x v="1"/>
    <x v="5"/>
    <x v="1"/>
    <x v="24"/>
    <x v="0"/>
    <x v="2"/>
    <x v="1"/>
    <x v="0"/>
    <x v="37"/>
    <x v="3"/>
    <x v="2"/>
    <x v="0"/>
    <x v="21"/>
    <n v="3"/>
    <x v="0"/>
    <x v="0"/>
    <x v="0"/>
    <x v="0"/>
    <x v="0"/>
    <x v="0"/>
    <x v="0"/>
  </r>
  <r>
    <x v="1"/>
    <x v="5"/>
    <x v="1"/>
    <x v="24"/>
    <x v="1"/>
    <x v="5"/>
    <x v="2"/>
    <x v="3"/>
    <x v="37"/>
    <x v="3"/>
    <x v="2"/>
    <x v="0"/>
    <x v="21"/>
    <n v="1"/>
    <x v="0"/>
    <x v="1"/>
    <x v="0"/>
    <x v="0"/>
    <x v="0"/>
    <x v="0"/>
    <x v="0"/>
  </r>
  <r>
    <x v="1"/>
    <x v="5"/>
    <x v="1"/>
    <x v="24"/>
    <x v="1"/>
    <x v="0"/>
    <x v="0"/>
    <x v="0"/>
    <x v="37"/>
    <x v="3"/>
    <x v="2"/>
    <x v="0"/>
    <x v="21"/>
    <n v="2"/>
    <x v="0"/>
    <x v="0"/>
    <x v="0"/>
    <x v="0"/>
    <x v="0"/>
    <x v="0"/>
    <x v="0"/>
  </r>
  <r>
    <x v="1"/>
    <x v="5"/>
    <x v="1"/>
    <x v="24"/>
    <x v="1"/>
    <x v="0"/>
    <x v="0"/>
    <x v="0"/>
    <x v="37"/>
    <x v="3"/>
    <x v="2"/>
    <x v="0"/>
    <x v="21"/>
    <n v="5"/>
    <x v="0"/>
    <x v="1"/>
    <x v="0"/>
    <x v="0"/>
    <x v="0"/>
    <x v="0"/>
    <x v="0"/>
  </r>
  <r>
    <x v="1"/>
    <x v="5"/>
    <x v="1"/>
    <x v="24"/>
    <x v="1"/>
    <x v="0"/>
    <x v="0"/>
    <x v="1"/>
    <x v="37"/>
    <x v="3"/>
    <x v="2"/>
    <x v="0"/>
    <x v="21"/>
    <n v="2"/>
    <x v="0"/>
    <x v="0"/>
    <x v="0"/>
    <x v="0"/>
    <x v="0"/>
    <x v="0"/>
    <x v="0"/>
  </r>
  <r>
    <x v="1"/>
    <x v="5"/>
    <x v="1"/>
    <x v="24"/>
    <x v="1"/>
    <x v="0"/>
    <x v="0"/>
    <x v="1"/>
    <x v="37"/>
    <x v="3"/>
    <x v="2"/>
    <x v="0"/>
    <x v="21"/>
    <n v="3"/>
    <x v="0"/>
    <x v="1"/>
    <x v="0"/>
    <x v="0"/>
    <x v="0"/>
    <x v="0"/>
    <x v="0"/>
  </r>
  <r>
    <x v="1"/>
    <x v="5"/>
    <x v="1"/>
    <x v="24"/>
    <x v="1"/>
    <x v="0"/>
    <x v="0"/>
    <x v="2"/>
    <x v="37"/>
    <x v="3"/>
    <x v="2"/>
    <x v="0"/>
    <x v="21"/>
    <n v="1"/>
    <x v="0"/>
    <x v="0"/>
    <x v="0"/>
    <x v="0"/>
    <x v="1"/>
    <x v="0"/>
    <x v="0"/>
  </r>
  <r>
    <x v="1"/>
    <x v="5"/>
    <x v="1"/>
    <x v="24"/>
    <x v="1"/>
    <x v="0"/>
    <x v="0"/>
    <x v="2"/>
    <x v="37"/>
    <x v="3"/>
    <x v="2"/>
    <x v="0"/>
    <x v="21"/>
    <n v="1"/>
    <x v="0"/>
    <x v="1"/>
    <x v="0"/>
    <x v="0"/>
    <x v="0"/>
    <x v="0"/>
    <x v="0"/>
  </r>
  <r>
    <x v="1"/>
    <x v="5"/>
    <x v="1"/>
    <x v="24"/>
    <x v="1"/>
    <x v="0"/>
    <x v="0"/>
    <x v="2"/>
    <x v="37"/>
    <x v="3"/>
    <x v="2"/>
    <x v="1"/>
    <x v="21"/>
    <n v="1"/>
    <x v="0"/>
    <x v="1"/>
    <x v="0"/>
    <x v="0"/>
    <x v="0"/>
    <x v="0"/>
    <x v="0"/>
  </r>
  <r>
    <x v="1"/>
    <x v="5"/>
    <x v="1"/>
    <x v="24"/>
    <x v="1"/>
    <x v="0"/>
    <x v="0"/>
    <x v="3"/>
    <x v="37"/>
    <x v="3"/>
    <x v="2"/>
    <x v="0"/>
    <x v="21"/>
    <n v="1"/>
    <x v="0"/>
    <x v="1"/>
    <x v="0"/>
    <x v="0"/>
    <x v="0"/>
    <x v="0"/>
    <x v="1"/>
  </r>
  <r>
    <x v="1"/>
    <x v="5"/>
    <x v="1"/>
    <x v="24"/>
    <x v="1"/>
    <x v="0"/>
    <x v="0"/>
    <x v="3"/>
    <x v="37"/>
    <x v="3"/>
    <x v="2"/>
    <x v="0"/>
    <x v="21"/>
    <n v="1"/>
    <x v="0"/>
    <x v="1"/>
    <x v="0"/>
    <x v="0"/>
    <x v="0"/>
    <x v="0"/>
    <x v="0"/>
  </r>
  <r>
    <x v="1"/>
    <x v="5"/>
    <x v="1"/>
    <x v="24"/>
    <x v="1"/>
    <x v="0"/>
    <x v="0"/>
    <x v="5"/>
    <x v="37"/>
    <x v="3"/>
    <x v="2"/>
    <x v="0"/>
    <x v="21"/>
    <n v="2"/>
    <x v="0"/>
    <x v="1"/>
    <x v="0"/>
    <x v="0"/>
    <x v="0"/>
    <x v="0"/>
    <x v="0"/>
  </r>
  <r>
    <x v="1"/>
    <x v="5"/>
    <x v="1"/>
    <x v="24"/>
    <x v="1"/>
    <x v="3"/>
    <x v="0"/>
    <x v="0"/>
    <x v="37"/>
    <x v="3"/>
    <x v="2"/>
    <x v="0"/>
    <x v="21"/>
    <n v="1"/>
    <x v="0"/>
    <x v="0"/>
    <x v="0"/>
    <x v="0"/>
    <x v="0"/>
    <x v="0"/>
    <x v="0"/>
  </r>
  <r>
    <x v="1"/>
    <x v="5"/>
    <x v="1"/>
    <x v="24"/>
    <x v="1"/>
    <x v="3"/>
    <x v="0"/>
    <x v="0"/>
    <x v="37"/>
    <x v="3"/>
    <x v="2"/>
    <x v="0"/>
    <x v="21"/>
    <n v="2"/>
    <x v="0"/>
    <x v="1"/>
    <x v="0"/>
    <x v="0"/>
    <x v="0"/>
    <x v="0"/>
    <x v="0"/>
  </r>
  <r>
    <x v="1"/>
    <x v="5"/>
    <x v="1"/>
    <x v="24"/>
    <x v="1"/>
    <x v="3"/>
    <x v="0"/>
    <x v="1"/>
    <x v="37"/>
    <x v="3"/>
    <x v="2"/>
    <x v="0"/>
    <x v="21"/>
    <n v="1"/>
    <x v="0"/>
    <x v="1"/>
    <x v="0"/>
    <x v="0"/>
    <x v="0"/>
    <x v="0"/>
    <x v="0"/>
  </r>
  <r>
    <x v="1"/>
    <x v="5"/>
    <x v="1"/>
    <x v="24"/>
    <x v="1"/>
    <x v="3"/>
    <x v="0"/>
    <x v="2"/>
    <x v="37"/>
    <x v="3"/>
    <x v="2"/>
    <x v="0"/>
    <x v="21"/>
    <n v="1"/>
    <x v="0"/>
    <x v="0"/>
    <x v="0"/>
    <x v="0"/>
    <x v="0"/>
    <x v="0"/>
    <x v="0"/>
  </r>
  <r>
    <x v="1"/>
    <x v="5"/>
    <x v="1"/>
    <x v="24"/>
    <x v="1"/>
    <x v="3"/>
    <x v="0"/>
    <x v="2"/>
    <x v="37"/>
    <x v="3"/>
    <x v="2"/>
    <x v="0"/>
    <x v="21"/>
    <n v="1"/>
    <x v="0"/>
    <x v="1"/>
    <x v="0"/>
    <x v="0"/>
    <x v="0"/>
    <x v="0"/>
    <x v="0"/>
  </r>
  <r>
    <x v="1"/>
    <x v="5"/>
    <x v="1"/>
    <x v="24"/>
    <x v="1"/>
    <x v="3"/>
    <x v="0"/>
    <x v="3"/>
    <x v="37"/>
    <x v="3"/>
    <x v="2"/>
    <x v="0"/>
    <x v="21"/>
    <n v="1"/>
    <x v="0"/>
    <x v="0"/>
    <x v="0"/>
    <x v="0"/>
    <x v="0"/>
    <x v="0"/>
    <x v="0"/>
  </r>
  <r>
    <x v="1"/>
    <x v="5"/>
    <x v="1"/>
    <x v="24"/>
    <x v="1"/>
    <x v="3"/>
    <x v="0"/>
    <x v="3"/>
    <x v="37"/>
    <x v="3"/>
    <x v="2"/>
    <x v="0"/>
    <x v="21"/>
    <n v="2"/>
    <x v="0"/>
    <x v="1"/>
    <x v="0"/>
    <x v="0"/>
    <x v="0"/>
    <x v="0"/>
    <x v="0"/>
  </r>
  <r>
    <x v="1"/>
    <x v="5"/>
    <x v="1"/>
    <x v="24"/>
    <x v="1"/>
    <x v="3"/>
    <x v="0"/>
    <x v="3"/>
    <x v="37"/>
    <x v="3"/>
    <x v="2"/>
    <x v="1"/>
    <x v="21"/>
    <n v="1"/>
    <x v="0"/>
    <x v="0"/>
    <x v="0"/>
    <x v="0"/>
    <x v="0"/>
    <x v="0"/>
    <x v="0"/>
  </r>
  <r>
    <x v="1"/>
    <x v="5"/>
    <x v="1"/>
    <x v="24"/>
    <x v="1"/>
    <x v="3"/>
    <x v="0"/>
    <x v="4"/>
    <x v="37"/>
    <x v="3"/>
    <x v="2"/>
    <x v="0"/>
    <x v="21"/>
    <n v="1"/>
    <x v="0"/>
    <x v="0"/>
    <x v="0"/>
    <x v="0"/>
    <x v="0"/>
    <x v="0"/>
    <x v="0"/>
  </r>
  <r>
    <x v="1"/>
    <x v="5"/>
    <x v="1"/>
    <x v="24"/>
    <x v="1"/>
    <x v="3"/>
    <x v="0"/>
    <x v="5"/>
    <x v="37"/>
    <x v="3"/>
    <x v="2"/>
    <x v="0"/>
    <x v="21"/>
    <n v="1"/>
    <x v="0"/>
    <x v="1"/>
    <x v="0"/>
    <x v="0"/>
    <x v="0"/>
    <x v="0"/>
    <x v="0"/>
  </r>
  <r>
    <x v="1"/>
    <x v="5"/>
    <x v="1"/>
    <x v="24"/>
    <x v="1"/>
    <x v="1"/>
    <x v="1"/>
    <x v="4"/>
    <x v="37"/>
    <x v="3"/>
    <x v="2"/>
    <x v="0"/>
    <x v="21"/>
    <n v="1"/>
    <x v="1"/>
    <x v="1"/>
    <x v="0"/>
    <x v="0"/>
    <x v="0"/>
    <x v="0"/>
    <x v="0"/>
  </r>
  <r>
    <x v="1"/>
    <x v="5"/>
    <x v="1"/>
    <x v="24"/>
    <x v="1"/>
    <x v="2"/>
    <x v="1"/>
    <x v="0"/>
    <x v="37"/>
    <x v="3"/>
    <x v="2"/>
    <x v="0"/>
    <x v="21"/>
    <n v="2"/>
    <x v="0"/>
    <x v="0"/>
    <x v="0"/>
    <x v="0"/>
    <x v="0"/>
    <x v="0"/>
    <x v="0"/>
  </r>
  <r>
    <x v="1"/>
    <x v="5"/>
    <x v="1"/>
    <x v="24"/>
    <x v="1"/>
    <x v="2"/>
    <x v="1"/>
    <x v="0"/>
    <x v="37"/>
    <x v="3"/>
    <x v="2"/>
    <x v="0"/>
    <x v="21"/>
    <n v="1"/>
    <x v="0"/>
    <x v="1"/>
    <x v="0"/>
    <x v="0"/>
    <x v="0"/>
    <x v="0"/>
    <x v="0"/>
  </r>
  <r>
    <x v="1"/>
    <x v="5"/>
    <x v="1"/>
    <x v="24"/>
    <x v="1"/>
    <x v="2"/>
    <x v="1"/>
    <x v="0"/>
    <x v="37"/>
    <x v="3"/>
    <x v="2"/>
    <x v="1"/>
    <x v="21"/>
    <n v="1"/>
    <x v="0"/>
    <x v="1"/>
    <x v="0"/>
    <x v="0"/>
    <x v="0"/>
    <x v="0"/>
    <x v="0"/>
  </r>
  <r>
    <x v="1"/>
    <x v="5"/>
    <x v="1"/>
    <x v="24"/>
    <x v="1"/>
    <x v="2"/>
    <x v="1"/>
    <x v="1"/>
    <x v="37"/>
    <x v="3"/>
    <x v="4"/>
    <x v="0"/>
    <x v="70"/>
    <n v="1"/>
    <x v="0"/>
    <x v="1"/>
    <x v="0"/>
    <x v="0"/>
    <x v="0"/>
    <x v="0"/>
    <x v="0"/>
  </r>
  <r>
    <x v="1"/>
    <x v="5"/>
    <x v="1"/>
    <x v="24"/>
    <x v="1"/>
    <x v="2"/>
    <x v="1"/>
    <x v="2"/>
    <x v="37"/>
    <x v="3"/>
    <x v="2"/>
    <x v="0"/>
    <x v="21"/>
    <n v="1"/>
    <x v="0"/>
    <x v="1"/>
    <x v="0"/>
    <x v="0"/>
    <x v="0"/>
    <x v="0"/>
    <x v="0"/>
  </r>
  <r>
    <x v="1"/>
    <x v="5"/>
    <x v="1"/>
    <x v="24"/>
    <x v="1"/>
    <x v="2"/>
    <x v="1"/>
    <x v="2"/>
    <x v="37"/>
    <x v="3"/>
    <x v="2"/>
    <x v="0"/>
    <x v="21"/>
    <n v="1"/>
    <x v="0"/>
    <x v="1"/>
    <x v="0"/>
    <x v="0"/>
    <x v="1"/>
    <x v="0"/>
    <x v="0"/>
  </r>
  <r>
    <x v="1"/>
    <x v="5"/>
    <x v="1"/>
    <x v="24"/>
    <x v="1"/>
    <x v="2"/>
    <x v="1"/>
    <x v="3"/>
    <x v="37"/>
    <x v="3"/>
    <x v="2"/>
    <x v="0"/>
    <x v="21"/>
    <n v="1"/>
    <x v="0"/>
    <x v="1"/>
    <x v="0"/>
    <x v="0"/>
    <x v="0"/>
    <x v="0"/>
    <x v="0"/>
  </r>
  <r>
    <x v="1"/>
    <x v="5"/>
    <x v="1"/>
    <x v="48"/>
    <x v="0"/>
    <x v="0"/>
    <x v="0"/>
    <x v="0"/>
    <x v="37"/>
    <x v="3"/>
    <x v="2"/>
    <x v="0"/>
    <x v="21"/>
    <n v="1"/>
    <x v="0"/>
    <x v="0"/>
    <x v="0"/>
    <x v="0"/>
    <x v="0"/>
    <x v="0"/>
    <x v="0"/>
  </r>
  <r>
    <x v="1"/>
    <x v="5"/>
    <x v="1"/>
    <x v="48"/>
    <x v="0"/>
    <x v="0"/>
    <x v="0"/>
    <x v="0"/>
    <x v="37"/>
    <x v="3"/>
    <x v="2"/>
    <x v="0"/>
    <x v="21"/>
    <n v="1"/>
    <x v="0"/>
    <x v="1"/>
    <x v="0"/>
    <x v="0"/>
    <x v="0"/>
    <x v="0"/>
    <x v="0"/>
  </r>
  <r>
    <x v="1"/>
    <x v="5"/>
    <x v="1"/>
    <x v="48"/>
    <x v="0"/>
    <x v="0"/>
    <x v="0"/>
    <x v="1"/>
    <x v="37"/>
    <x v="3"/>
    <x v="2"/>
    <x v="0"/>
    <x v="21"/>
    <n v="2"/>
    <x v="0"/>
    <x v="0"/>
    <x v="0"/>
    <x v="0"/>
    <x v="0"/>
    <x v="0"/>
    <x v="0"/>
  </r>
  <r>
    <x v="1"/>
    <x v="5"/>
    <x v="1"/>
    <x v="48"/>
    <x v="0"/>
    <x v="0"/>
    <x v="0"/>
    <x v="2"/>
    <x v="37"/>
    <x v="3"/>
    <x v="2"/>
    <x v="0"/>
    <x v="18"/>
    <n v="1"/>
    <x v="0"/>
    <x v="1"/>
    <x v="0"/>
    <x v="0"/>
    <x v="0"/>
    <x v="0"/>
    <x v="0"/>
  </r>
  <r>
    <x v="1"/>
    <x v="5"/>
    <x v="1"/>
    <x v="48"/>
    <x v="0"/>
    <x v="3"/>
    <x v="0"/>
    <x v="0"/>
    <x v="37"/>
    <x v="3"/>
    <x v="2"/>
    <x v="0"/>
    <x v="68"/>
    <n v="1"/>
    <x v="0"/>
    <x v="0"/>
    <x v="0"/>
    <x v="0"/>
    <x v="0"/>
    <x v="0"/>
    <x v="0"/>
  </r>
  <r>
    <x v="1"/>
    <x v="5"/>
    <x v="1"/>
    <x v="48"/>
    <x v="0"/>
    <x v="3"/>
    <x v="0"/>
    <x v="2"/>
    <x v="37"/>
    <x v="3"/>
    <x v="2"/>
    <x v="0"/>
    <x v="68"/>
    <n v="1"/>
    <x v="0"/>
    <x v="1"/>
    <x v="0"/>
    <x v="0"/>
    <x v="0"/>
    <x v="0"/>
    <x v="0"/>
  </r>
  <r>
    <x v="1"/>
    <x v="5"/>
    <x v="1"/>
    <x v="48"/>
    <x v="0"/>
    <x v="3"/>
    <x v="0"/>
    <x v="2"/>
    <x v="37"/>
    <x v="3"/>
    <x v="2"/>
    <x v="0"/>
    <x v="21"/>
    <n v="1"/>
    <x v="0"/>
    <x v="1"/>
    <x v="0"/>
    <x v="0"/>
    <x v="0"/>
    <x v="0"/>
    <x v="0"/>
  </r>
  <r>
    <x v="1"/>
    <x v="5"/>
    <x v="1"/>
    <x v="48"/>
    <x v="0"/>
    <x v="2"/>
    <x v="1"/>
    <x v="0"/>
    <x v="37"/>
    <x v="3"/>
    <x v="2"/>
    <x v="0"/>
    <x v="21"/>
    <n v="1"/>
    <x v="0"/>
    <x v="0"/>
    <x v="0"/>
    <x v="0"/>
    <x v="0"/>
    <x v="0"/>
    <x v="0"/>
  </r>
  <r>
    <x v="1"/>
    <x v="5"/>
    <x v="1"/>
    <x v="48"/>
    <x v="1"/>
    <x v="5"/>
    <x v="2"/>
    <x v="0"/>
    <x v="37"/>
    <x v="3"/>
    <x v="2"/>
    <x v="0"/>
    <x v="68"/>
    <n v="1"/>
    <x v="0"/>
    <x v="0"/>
    <x v="0"/>
    <x v="0"/>
    <x v="0"/>
    <x v="0"/>
    <x v="0"/>
  </r>
  <r>
    <x v="1"/>
    <x v="5"/>
    <x v="1"/>
    <x v="48"/>
    <x v="1"/>
    <x v="0"/>
    <x v="0"/>
    <x v="1"/>
    <x v="37"/>
    <x v="3"/>
    <x v="1"/>
    <x v="0"/>
    <x v="12"/>
    <n v="1"/>
    <x v="0"/>
    <x v="1"/>
    <x v="0"/>
    <x v="0"/>
    <x v="0"/>
    <x v="0"/>
    <x v="0"/>
  </r>
  <r>
    <x v="1"/>
    <x v="5"/>
    <x v="1"/>
    <x v="48"/>
    <x v="1"/>
    <x v="0"/>
    <x v="0"/>
    <x v="1"/>
    <x v="37"/>
    <x v="3"/>
    <x v="2"/>
    <x v="0"/>
    <x v="68"/>
    <n v="1"/>
    <x v="0"/>
    <x v="0"/>
    <x v="0"/>
    <x v="0"/>
    <x v="0"/>
    <x v="0"/>
    <x v="0"/>
  </r>
  <r>
    <x v="1"/>
    <x v="5"/>
    <x v="1"/>
    <x v="48"/>
    <x v="1"/>
    <x v="0"/>
    <x v="0"/>
    <x v="3"/>
    <x v="37"/>
    <x v="3"/>
    <x v="2"/>
    <x v="0"/>
    <x v="68"/>
    <n v="1"/>
    <x v="0"/>
    <x v="1"/>
    <x v="0"/>
    <x v="0"/>
    <x v="1"/>
    <x v="0"/>
    <x v="0"/>
  </r>
  <r>
    <x v="1"/>
    <x v="5"/>
    <x v="1"/>
    <x v="48"/>
    <x v="1"/>
    <x v="0"/>
    <x v="0"/>
    <x v="4"/>
    <x v="37"/>
    <x v="3"/>
    <x v="2"/>
    <x v="0"/>
    <x v="68"/>
    <n v="1"/>
    <x v="3"/>
    <x v="0"/>
    <x v="0"/>
    <x v="0"/>
    <x v="0"/>
    <x v="0"/>
    <x v="0"/>
  </r>
  <r>
    <x v="1"/>
    <x v="5"/>
    <x v="1"/>
    <x v="48"/>
    <x v="1"/>
    <x v="3"/>
    <x v="0"/>
    <x v="0"/>
    <x v="37"/>
    <x v="3"/>
    <x v="2"/>
    <x v="0"/>
    <x v="68"/>
    <n v="1"/>
    <x v="0"/>
    <x v="0"/>
    <x v="0"/>
    <x v="0"/>
    <x v="0"/>
    <x v="0"/>
    <x v="0"/>
  </r>
  <r>
    <x v="1"/>
    <x v="5"/>
    <x v="1"/>
    <x v="48"/>
    <x v="1"/>
    <x v="3"/>
    <x v="0"/>
    <x v="0"/>
    <x v="37"/>
    <x v="3"/>
    <x v="2"/>
    <x v="0"/>
    <x v="68"/>
    <n v="1"/>
    <x v="0"/>
    <x v="1"/>
    <x v="0"/>
    <x v="0"/>
    <x v="0"/>
    <x v="0"/>
    <x v="0"/>
  </r>
  <r>
    <x v="1"/>
    <x v="5"/>
    <x v="1"/>
    <x v="48"/>
    <x v="1"/>
    <x v="3"/>
    <x v="0"/>
    <x v="1"/>
    <x v="37"/>
    <x v="3"/>
    <x v="2"/>
    <x v="0"/>
    <x v="68"/>
    <n v="2"/>
    <x v="0"/>
    <x v="1"/>
    <x v="0"/>
    <x v="0"/>
    <x v="0"/>
    <x v="0"/>
    <x v="0"/>
  </r>
  <r>
    <x v="1"/>
    <x v="5"/>
    <x v="1"/>
    <x v="48"/>
    <x v="1"/>
    <x v="1"/>
    <x v="1"/>
    <x v="5"/>
    <x v="37"/>
    <x v="3"/>
    <x v="2"/>
    <x v="0"/>
    <x v="68"/>
    <n v="1"/>
    <x v="0"/>
    <x v="0"/>
    <x v="0"/>
    <x v="0"/>
    <x v="0"/>
    <x v="0"/>
    <x v="0"/>
  </r>
  <r>
    <x v="1"/>
    <x v="5"/>
    <x v="1"/>
    <x v="48"/>
    <x v="1"/>
    <x v="1"/>
    <x v="1"/>
    <x v="5"/>
    <x v="37"/>
    <x v="3"/>
    <x v="2"/>
    <x v="0"/>
    <x v="68"/>
    <n v="1"/>
    <x v="0"/>
    <x v="1"/>
    <x v="0"/>
    <x v="0"/>
    <x v="0"/>
    <x v="0"/>
    <x v="1"/>
  </r>
  <r>
    <x v="1"/>
    <x v="5"/>
    <x v="1"/>
    <x v="48"/>
    <x v="1"/>
    <x v="1"/>
    <x v="1"/>
    <x v="5"/>
    <x v="37"/>
    <x v="3"/>
    <x v="2"/>
    <x v="0"/>
    <x v="68"/>
    <n v="1"/>
    <x v="0"/>
    <x v="1"/>
    <x v="0"/>
    <x v="0"/>
    <x v="0"/>
    <x v="0"/>
    <x v="0"/>
  </r>
  <r>
    <x v="1"/>
    <x v="5"/>
    <x v="1"/>
    <x v="48"/>
    <x v="1"/>
    <x v="2"/>
    <x v="1"/>
    <x v="7"/>
    <x v="37"/>
    <x v="3"/>
    <x v="2"/>
    <x v="0"/>
    <x v="68"/>
    <n v="1"/>
    <x v="0"/>
    <x v="0"/>
    <x v="0"/>
    <x v="0"/>
    <x v="0"/>
    <x v="0"/>
    <x v="0"/>
  </r>
  <r>
    <x v="1"/>
    <x v="5"/>
    <x v="1"/>
    <x v="49"/>
    <x v="0"/>
    <x v="0"/>
    <x v="0"/>
    <x v="1"/>
    <x v="37"/>
    <x v="3"/>
    <x v="1"/>
    <x v="0"/>
    <x v="12"/>
    <n v="1"/>
    <x v="3"/>
    <x v="1"/>
    <x v="0"/>
    <x v="0"/>
    <x v="0"/>
    <x v="0"/>
    <x v="0"/>
  </r>
  <r>
    <x v="1"/>
    <x v="5"/>
    <x v="1"/>
    <x v="49"/>
    <x v="0"/>
    <x v="0"/>
    <x v="0"/>
    <x v="1"/>
    <x v="37"/>
    <x v="3"/>
    <x v="2"/>
    <x v="0"/>
    <x v="21"/>
    <n v="2"/>
    <x v="3"/>
    <x v="1"/>
    <x v="0"/>
    <x v="0"/>
    <x v="0"/>
    <x v="0"/>
    <x v="0"/>
  </r>
  <r>
    <x v="1"/>
    <x v="5"/>
    <x v="1"/>
    <x v="49"/>
    <x v="0"/>
    <x v="0"/>
    <x v="0"/>
    <x v="1"/>
    <x v="37"/>
    <x v="3"/>
    <x v="2"/>
    <x v="1"/>
    <x v="18"/>
    <n v="1"/>
    <x v="3"/>
    <x v="1"/>
    <x v="0"/>
    <x v="0"/>
    <x v="0"/>
    <x v="0"/>
    <x v="0"/>
  </r>
  <r>
    <x v="1"/>
    <x v="5"/>
    <x v="1"/>
    <x v="49"/>
    <x v="0"/>
    <x v="0"/>
    <x v="0"/>
    <x v="2"/>
    <x v="37"/>
    <x v="3"/>
    <x v="5"/>
    <x v="0"/>
    <x v="76"/>
    <n v="1"/>
    <x v="3"/>
    <x v="1"/>
    <x v="0"/>
    <x v="0"/>
    <x v="0"/>
    <x v="0"/>
    <x v="0"/>
  </r>
  <r>
    <x v="1"/>
    <x v="5"/>
    <x v="1"/>
    <x v="49"/>
    <x v="0"/>
    <x v="0"/>
    <x v="0"/>
    <x v="2"/>
    <x v="37"/>
    <x v="3"/>
    <x v="2"/>
    <x v="0"/>
    <x v="8"/>
    <n v="1"/>
    <x v="3"/>
    <x v="1"/>
    <x v="0"/>
    <x v="0"/>
    <x v="0"/>
    <x v="0"/>
    <x v="0"/>
  </r>
  <r>
    <x v="1"/>
    <x v="5"/>
    <x v="1"/>
    <x v="49"/>
    <x v="0"/>
    <x v="0"/>
    <x v="0"/>
    <x v="2"/>
    <x v="37"/>
    <x v="3"/>
    <x v="2"/>
    <x v="0"/>
    <x v="22"/>
    <n v="1"/>
    <x v="3"/>
    <x v="1"/>
    <x v="0"/>
    <x v="0"/>
    <x v="0"/>
    <x v="0"/>
    <x v="0"/>
  </r>
  <r>
    <x v="1"/>
    <x v="5"/>
    <x v="1"/>
    <x v="49"/>
    <x v="0"/>
    <x v="0"/>
    <x v="0"/>
    <x v="2"/>
    <x v="37"/>
    <x v="3"/>
    <x v="2"/>
    <x v="1"/>
    <x v="18"/>
    <n v="2"/>
    <x v="3"/>
    <x v="1"/>
    <x v="0"/>
    <x v="0"/>
    <x v="0"/>
    <x v="0"/>
    <x v="0"/>
  </r>
  <r>
    <x v="1"/>
    <x v="5"/>
    <x v="1"/>
    <x v="49"/>
    <x v="0"/>
    <x v="0"/>
    <x v="0"/>
    <x v="3"/>
    <x v="37"/>
    <x v="3"/>
    <x v="2"/>
    <x v="1"/>
    <x v="21"/>
    <n v="1"/>
    <x v="3"/>
    <x v="1"/>
    <x v="0"/>
    <x v="0"/>
    <x v="0"/>
    <x v="0"/>
    <x v="0"/>
  </r>
  <r>
    <x v="1"/>
    <x v="5"/>
    <x v="1"/>
    <x v="49"/>
    <x v="0"/>
    <x v="0"/>
    <x v="0"/>
    <x v="4"/>
    <x v="37"/>
    <x v="3"/>
    <x v="2"/>
    <x v="1"/>
    <x v="8"/>
    <n v="1"/>
    <x v="3"/>
    <x v="1"/>
    <x v="0"/>
    <x v="0"/>
    <x v="0"/>
    <x v="0"/>
    <x v="0"/>
  </r>
  <r>
    <x v="1"/>
    <x v="5"/>
    <x v="1"/>
    <x v="49"/>
    <x v="0"/>
    <x v="3"/>
    <x v="0"/>
    <x v="1"/>
    <x v="37"/>
    <x v="3"/>
    <x v="2"/>
    <x v="0"/>
    <x v="8"/>
    <n v="1"/>
    <x v="3"/>
    <x v="0"/>
    <x v="0"/>
    <x v="0"/>
    <x v="0"/>
    <x v="0"/>
    <x v="1"/>
  </r>
  <r>
    <x v="1"/>
    <x v="5"/>
    <x v="1"/>
    <x v="49"/>
    <x v="0"/>
    <x v="3"/>
    <x v="0"/>
    <x v="4"/>
    <x v="37"/>
    <x v="3"/>
    <x v="0"/>
    <x v="0"/>
    <x v="32"/>
    <n v="1"/>
    <x v="3"/>
    <x v="1"/>
    <x v="0"/>
    <x v="0"/>
    <x v="0"/>
    <x v="0"/>
    <x v="0"/>
  </r>
  <r>
    <x v="1"/>
    <x v="5"/>
    <x v="1"/>
    <x v="49"/>
    <x v="0"/>
    <x v="1"/>
    <x v="1"/>
    <x v="1"/>
    <x v="37"/>
    <x v="3"/>
    <x v="2"/>
    <x v="0"/>
    <x v="18"/>
    <n v="1"/>
    <x v="3"/>
    <x v="0"/>
    <x v="0"/>
    <x v="0"/>
    <x v="0"/>
    <x v="0"/>
    <x v="0"/>
  </r>
  <r>
    <x v="1"/>
    <x v="5"/>
    <x v="1"/>
    <x v="49"/>
    <x v="0"/>
    <x v="1"/>
    <x v="1"/>
    <x v="2"/>
    <x v="37"/>
    <x v="3"/>
    <x v="3"/>
    <x v="1"/>
    <x v="52"/>
    <n v="1"/>
    <x v="3"/>
    <x v="1"/>
    <x v="0"/>
    <x v="0"/>
    <x v="0"/>
    <x v="0"/>
    <x v="0"/>
  </r>
  <r>
    <x v="1"/>
    <x v="5"/>
    <x v="1"/>
    <x v="49"/>
    <x v="0"/>
    <x v="2"/>
    <x v="1"/>
    <x v="1"/>
    <x v="37"/>
    <x v="3"/>
    <x v="2"/>
    <x v="1"/>
    <x v="18"/>
    <n v="1"/>
    <x v="3"/>
    <x v="0"/>
    <x v="0"/>
    <x v="0"/>
    <x v="0"/>
    <x v="0"/>
    <x v="0"/>
  </r>
  <r>
    <x v="1"/>
    <x v="5"/>
    <x v="1"/>
    <x v="49"/>
    <x v="0"/>
    <x v="2"/>
    <x v="1"/>
    <x v="1"/>
    <x v="37"/>
    <x v="3"/>
    <x v="2"/>
    <x v="1"/>
    <x v="56"/>
    <n v="1"/>
    <x v="3"/>
    <x v="1"/>
    <x v="0"/>
    <x v="0"/>
    <x v="0"/>
    <x v="0"/>
    <x v="0"/>
  </r>
  <r>
    <x v="1"/>
    <x v="5"/>
    <x v="1"/>
    <x v="49"/>
    <x v="0"/>
    <x v="2"/>
    <x v="1"/>
    <x v="2"/>
    <x v="37"/>
    <x v="3"/>
    <x v="2"/>
    <x v="1"/>
    <x v="8"/>
    <n v="1"/>
    <x v="3"/>
    <x v="0"/>
    <x v="0"/>
    <x v="0"/>
    <x v="0"/>
    <x v="0"/>
    <x v="0"/>
  </r>
  <r>
    <x v="1"/>
    <x v="5"/>
    <x v="1"/>
    <x v="49"/>
    <x v="0"/>
    <x v="2"/>
    <x v="1"/>
    <x v="3"/>
    <x v="37"/>
    <x v="3"/>
    <x v="0"/>
    <x v="1"/>
    <x v="31"/>
    <n v="1"/>
    <x v="3"/>
    <x v="0"/>
    <x v="0"/>
    <x v="0"/>
    <x v="0"/>
    <x v="0"/>
    <x v="0"/>
  </r>
  <r>
    <x v="1"/>
    <x v="5"/>
    <x v="1"/>
    <x v="49"/>
    <x v="1"/>
    <x v="5"/>
    <x v="2"/>
    <x v="4"/>
    <x v="37"/>
    <x v="3"/>
    <x v="2"/>
    <x v="0"/>
    <x v="60"/>
    <n v="1"/>
    <x v="0"/>
    <x v="0"/>
    <x v="0"/>
    <x v="0"/>
    <x v="0"/>
    <x v="0"/>
    <x v="0"/>
  </r>
  <r>
    <x v="1"/>
    <x v="5"/>
    <x v="1"/>
    <x v="49"/>
    <x v="1"/>
    <x v="5"/>
    <x v="2"/>
    <x v="6"/>
    <x v="37"/>
    <x v="3"/>
    <x v="2"/>
    <x v="0"/>
    <x v="60"/>
    <n v="1"/>
    <x v="0"/>
    <x v="0"/>
    <x v="0"/>
    <x v="0"/>
    <x v="0"/>
    <x v="0"/>
    <x v="0"/>
  </r>
  <r>
    <x v="1"/>
    <x v="5"/>
    <x v="1"/>
    <x v="49"/>
    <x v="1"/>
    <x v="0"/>
    <x v="0"/>
    <x v="0"/>
    <x v="37"/>
    <x v="3"/>
    <x v="2"/>
    <x v="0"/>
    <x v="8"/>
    <n v="1"/>
    <x v="3"/>
    <x v="1"/>
    <x v="0"/>
    <x v="0"/>
    <x v="0"/>
    <x v="0"/>
    <x v="0"/>
  </r>
  <r>
    <x v="1"/>
    <x v="5"/>
    <x v="1"/>
    <x v="49"/>
    <x v="1"/>
    <x v="0"/>
    <x v="0"/>
    <x v="0"/>
    <x v="37"/>
    <x v="3"/>
    <x v="2"/>
    <x v="0"/>
    <x v="21"/>
    <n v="1"/>
    <x v="3"/>
    <x v="1"/>
    <x v="0"/>
    <x v="0"/>
    <x v="0"/>
    <x v="0"/>
    <x v="0"/>
  </r>
  <r>
    <x v="1"/>
    <x v="5"/>
    <x v="1"/>
    <x v="49"/>
    <x v="1"/>
    <x v="0"/>
    <x v="0"/>
    <x v="1"/>
    <x v="37"/>
    <x v="3"/>
    <x v="5"/>
    <x v="0"/>
    <x v="14"/>
    <n v="1"/>
    <x v="3"/>
    <x v="0"/>
    <x v="0"/>
    <x v="0"/>
    <x v="0"/>
    <x v="0"/>
    <x v="0"/>
  </r>
  <r>
    <x v="1"/>
    <x v="5"/>
    <x v="1"/>
    <x v="49"/>
    <x v="1"/>
    <x v="0"/>
    <x v="0"/>
    <x v="1"/>
    <x v="37"/>
    <x v="3"/>
    <x v="2"/>
    <x v="0"/>
    <x v="8"/>
    <n v="1"/>
    <x v="3"/>
    <x v="0"/>
    <x v="0"/>
    <x v="0"/>
    <x v="0"/>
    <x v="0"/>
    <x v="0"/>
  </r>
  <r>
    <x v="1"/>
    <x v="5"/>
    <x v="1"/>
    <x v="49"/>
    <x v="1"/>
    <x v="0"/>
    <x v="0"/>
    <x v="1"/>
    <x v="37"/>
    <x v="3"/>
    <x v="2"/>
    <x v="0"/>
    <x v="60"/>
    <n v="1"/>
    <x v="3"/>
    <x v="1"/>
    <x v="0"/>
    <x v="0"/>
    <x v="0"/>
    <x v="0"/>
    <x v="0"/>
  </r>
  <r>
    <x v="1"/>
    <x v="5"/>
    <x v="1"/>
    <x v="49"/>
    <x v="1"/>
    <x v="0"/>
    <x v="0"/>
    <x v="2"/>
    <x v="37"/>
    <x v="3"/>
    <x v="3"/>
    <x v="0"/>
    <x v="52"/>
    <n v="1"/>
    <x v="3"/>
    <x v="1"/>
    <x v="0"/>
    <x v="0"/>
    <x v="0"/>
    <x v="0"/>
    <x v="0"/>
  </r>
  <r>
    <x v="1"/>
    <x v="5"/>
    <x v="1"/>
    <x v="49"/>
    <x v="1"/>
    <x v="0"/>
    <x v="0"/>
    <x v="2"/>
    <x v="37"/>
    <x v="3"/>
    <x v="3"/>
    <x v="0"/>
    <x v="27"/>
    <n v="1"/>
    <x v="3"/>
    <x v="1"/>
    <x v="0"/>
    <x v="0"/>
    <x v="0"/>
    <x v="0"/>
    <x v="0"/>
  </r>
  <r>
    <x v="1"/>
    <x v="5"/>
    <x v="1"/>
    <x v="49"/>
    <x v="1"/>
    <x v="0"/>
    <x v="0"/>
    <x v="2"/>
    <x v="37"/>
    <x v="3"/>
    <x v="5"/>
    <x v="0"/>
    <x v="47"/>
    <n v="1"/>
    <x v="3"/>
    <x v="1"/>
    <x v="0"/>
    <x v="0"/>
    <x v="0"/>
    <x v="0"/>
    <x v="0"/>
  </r>
  <r>
    <x v="1"/>
    <x v="5"/>
    <x v="1"/>
    <x v="49"/>
    <x v="1"/>
    <x v="0"/>
    <x v="0"/>
    <x v="2"/>
    <x v="37"/>
    <x v="3"/>
    <x v="2"/>
    <x v="0"/>
    <x v="8"/>
    <n v="1"/>
    <x v="3"/>
    <x v="1"/>
    <x v="0"/>
    <x v="0"/>
    <x v="0"/>
    <x v="0"/>
    <x v="0"/>
  </r>
  <r>
    <x v="1"/>
    <x v="5"/>
    <x v="1"/>
    <x v="49"/>
    <x v="1"/>
    <x v="0"/>
    <x v="0"/>
    <x v="3"/>
    <x v="37"/>
    <x v="3"/>
    <x v="1"/>
    <x v="1"/>
    <x v="12"/>
    <n v="1"/>
    <x v="3"/>
    <x v="0"/>
    <x v="0"/>
    <x v="0"/>
    <x v="0"/>
    <x v="0"/>
    <x v="0"/>
  </r>
  <r>
    <x v="1"/>
    <x v="5"/>
    <x v="1"/>
    <x v="49"/>
    <x v="1"/>
    <x v="0"/>
    <x v="0"/>
    <x v="3"/>
    <x v="37"/>
    <x v="3"/>
    <x v="5"/>
    <x v="0"/>
    <x v="14"/>
    <n v="1"/>
    <x v="3"/>
    <x v="0"/>
    <x v="0"/>
    <x v="0"/>
    <x v="0"/>
    <x v="0"/>
    <x v="0"/>
  </r>
  <r>
    <x v="1"/>
    <x v="5"/>
    <x v="1"/>
    <x v="49"/>
    <x v="1"/>
    <x v="0"/>
    <x v="0"/>
    <x v="3"/>
    <x v="37"/>
    <x v="3"/>
    <x v="2"/>
    <x v="0"/>
    <x v="8"/>
    <n v="1"/>
    <x v="3"/>
    <x v="0"/>
    <x v="0"/>
    <x v="0"/>
    <x v="0"/>
    <x v="0"/>
    <x v="1"/>
  </r>
  <r>
    <x v="1"/>
    <x v="5"/>
    <x v="1"/>
    <x v="49"/>
    <x v="1"/>
    <x v="0"/>
    <x v="0"/>
    <x v="3"/>
    <x v="37"/>
    <x v="3"/>
    <x v="2"/>
    <x v="1"/>
    <x v="8"/>
    <n v="1"/>
    <x v="3"/>
    <x v="1"/>
    <x v="0"/>
    <x v="0"/>
    <x v="0"/>
    <x v="0"/>
    <x v="0"/>
  </r>
  <r>
    <x v="1"/>
    <x v="5"/>
    <x v="1"/>
    <x v="49"/>
    <x v="1"/>
    <x v="0"/>
    <x v="0"/>
    <x v="4"/>
    <x v="37"/>
    <x v="3"/>
    <x v="1"/>
    <x v="1"/>
    <x v="12"/>
    <n v="1"/>
    <x v="3"/>
    <x v="1"/>
    <x v="0"/>
    <x v="0"/>
    <x v="0"/>
    <x v="0"/>
    <x v="0"/>
  </r>
  <r>
    <x v="1"/>
    <x v="5"/>
    <x v="1"/>
    <x v="49"/>
    <x v="1"/>
    <x v="0"/>
    <x v="0"/>
    <x v="4"/>
    <x v="37"/>
    <x v="3"/>
    <x v="2"/>
    <x v="0"/>
    <x v="8"/>
    <n v="1"/>
    <x v="3"/>
    <x v="1"/>
    <x v="0"/>
    <x v="0"/>
    <x v="0"/>
    <x v="0"/>
    <x v="0"/>
  </r>
  <r>
    <x v="1"/>
    <x v="5"/>
    <x v="1"/>
    <x v="49"/>
    <x v="1"/>
    <x v="0"/>
    <x v="0"/>
    <x v="5"/>
    <x v="37"/>
    <x v="3"/>
    <x v="3"/>
    <x v="1"/>
    <x v="26"/>
    <n v="1"/>
    <x v="3"/>
    <x v="1"/>
    <x v="0"/>
    <x v="0"/>
    <x v="0"/>
    <x v="0"/>
    <x v="0"/>
  </r>
  <r>
    <x v="1"/>
    <x v="5"/>
    <x v="1"/>
    <x v="49"/>
    <x v="1"/>
    <x v="0"/>
    <x v="0"/>
    <x v="5"/>
    <x v="37"/>
    <x v="3"/>
    <x v="3"/>
    <x v="1"/>
    <x v="10"/>
    <n v="1"/>
    <x v="3"/>
    <x v="1"/>
    <x v="0"/>
    <x v="0"/>
    <x v="0"/>
    <x v="0"/>
    <x v="0"/>
  </r>
  <r>
    <x v="1"/>
    <x v="5"/>
    <x v="1"/>
    <x v="49"/>
    <x v="1"/>
    <x v="0"/>
    <x v="0"/>
    <x v="5"/>
    <x v="37"/>
    <x v="3"/>
    <x v="4"/>
    <x v="0"/>
    <x v="13"/>
    <n v="1"/>
    <x v="3"/>
    <x v="1"/>
    <x v="0"/>
    <x v="0"/>
    <x v="0"/>
    <x v="0"/>
    <x v="0"/>
  </r>
  <r>
    <x v="1"/>
    <x v="5"/>
    <x v="1"/>
    <x v="49"/>
    <x v="1"/>
    <x v="0"/>
    <x v="0"/>
    <x v="5"/>
    <x v="37"/>
    <x v="3"/>
    <x v="5"/>
    <x v="0"/>
    <x v="14"/>
    <n v="1"/>
    <x v="3"/>
    <x v="1"/>
    <x v="0"/>
    <x v="0"/>
    <x v="0"/>
    <x v="0"/>
    <x v="0"/>
  </r>
  <r>
    <x v="1"/>
    <x v="5"/>
    <x v="1"/>
    <x v="49"/>
    <x v="1"/>
    <x v="0"/>
    <x v="0"/>
    <x v="8"/>
    <x v="37"/>
    <x v="3"/>
    <x v="2"/>
    <x v="0"/>
    <x v="60"/>
    <n v="1"/>
    <x v="0"/>
    <x v="0"/>
    <x v="0"/>
    <x v="0"/>
    <x v="0"/>
    <x v="0"/>
    <x v="0"/>
  </r>
  <r>
    <x v="1"/>
    <x v="5"/>
    <x v="1"/>
    <x v="49"/>
    <x v="1"/>
    <x v="0"/>
    <x v="0"/>
    <x v="8"/>
    <x v="37"/>
    <x v="3"/>
    <x v="2"/>
    <x v="1"/>
    <x v="19"/>
    <n v="1"/>
    <x v="3"/>
    <x v="1"/>
    <x v="0"/>
    <x v="0"/>
    <x v="0"/>
    <x v="0"/>
    <x v="0"/>
  </r>
  <r>
    <x v="1"/>
    <x v="5"/>
    <x v="1"/>
    <x v="49"/>
    <x v="1"/>
    <x v="0"/>
    <x v="0"/>
    <x v="6"/>
    <x v="37"/>
    <x v="3"/>
    <x v="2"/>
    <x v="0"/>
    <x v="60"/>
    <n v="1"/>
    <x v="0"/>
    <x v="0"/>
    <x v="0"/>
    <x v="0"/>
    <x v="0"/>
    <x v="0"/>
    <x v="0"/>
  </r>
  <r>
    <x v="1"/>
    <x v="5"/>
    <x v="1"/>
    <x v="49"/>
    <x v="1"/>
    <x v="3"/>
    <x v="0"/>
    <x v="2"/>
    <x v="37"/>
    <x v="3"/>
    <x v="3"/>
    <x v="0"/>
    <x v="10"/>
    <n v="1"/>
    <x v="3"/>
    <x v="1"/>
    <x v="0"/>
    <x v="0"/>
    <x v="0"/>
    <x v="0"/>
    <x v="0"/>
  </r>
  <r>
    <x v="1"/>
    <x v="5"/>
    <x v="1"/>
    <x v="49"/>
    <x v="1"/>
    <x v="3"/>
    <x v="0"/>
    <x v="3"/>
    <x v="37"/>
    <x v="3"/>
    <x v="2"/>
    <x v="0"/>
    <x v="8"/>
    <n v="1"/>
    <x v="3"/>
    <x v="0"/>
    <x v="0"/>
    <x v="0"/>
    <x v="0"/>
    <x v="0"/>
    <x v="0"/>
  </r>
  <r>
    <x v="1"/>
    <x v="5"/>
    <x v="1"/>
    <x v="49"/>
    <x v="1"/>
    <x v="1"/>
    <x v="1"/>
    <x v="2"/>
    <x v="37"/>
    <x v="3"/>
    <x v="6"/>
    <x v="1"/>
    <x v="41"/>
    <n v="1"/>
    <x v="3"/>
    <x v="1"/>
    <x v="0"/>
    <x v="0"/>
    <x v="0"/>
    <x v="0"/>
    <x v="0"/>
  </r>
  <r>
    <x v="1"/>
    <x v="5"/>
    <x v="1"/>
    <x v="49"/>
    <x v="1"/>
    <x v="1"/>
    <x v="1"/>
    <x v="2"/>
    <x v="37"/>
    <x v="3"/>
    <x v="2"/>
    <x v="0"/>
    <x v="8"/>
    <n v="1"/>
    <x v="0"/>
    <x v="1"/>
    <x v="0"/>
    <x v="0"/>
    <x v="0"/>
    <x v="0"/>
    <x v="0"/>
  </r>
  <r>
    <x v="1"/>
    <x v="5"/>
    <x v="1"/>
    <x v="49"/>
    <x v="1"/>
    <x v="1"/>
    <x v="1"/>
    <x v="3"/>
    <x v="37"/>
    <x v="3"/>
    <x v="2"/>
    <x v="0"/>
    <x v="8"/>
    <n v="1"/>
    <x v="3"/>
    <x v="1"/>
    <x v="0"/>
    <x v="0"/>
    <x v="0"/>
    <x v="0"/>
    <x v="0"/>
  </r>
  <r>
    <x v="1"/>
    <x v="5"/>
    <x v="1"/>
    <x v="49"/>
    <x v="1"/>
    <x v="1"/>
    <x v="1"/>
    <x v="4"/>
    <x v="37"/>
    <x v="3"/>
    <x v="2"/>
    <x v="0"/>
    <x v="17"/>
    <n v="1"/>
    <x v="3"/>
    <x v="0"/>
    <x v="0"/>
    <x v="0"/>
    <x v="0"/>
    <x v="0"/>
    <x v="0"/>
  </r>
  <r>
    <x v="1"/>
    <x v="5"/>
    <x v="1"/>
    <x v="49"/>
    <x v="1"/>
    <x v="1"/>
    <x v="1"/>
    <x v="4"/>
    <x v="37"/>
    <x v="3"/>
    <x v="2"/>
    <x v="1"/>
    <x v="8"/>
    <n v="1"/>
    <x v="3"/>
    <x v="0"/>
    <x v="0"/>
    <x v="0"/>
    <x v="0"/>
    <x v="0"/>
    <x v="0"/>
  </r>
  <r>
    <x v="1"/>
    <x v="5"/>
    <x v="1"/>
    <x v="49"/>
    <x v="1"/>
    <x v="2"/>
    <x v="1"/>
    <x v="1"/>
    <x v="37"/>
    <x v="3"/>
    <x v="4"/>
    <x v="0"/>
    <x v="62"/>
    <n v="1"/>
    <x v="3"/>
    <x v="1"/>
    <x v="0"/>
    <x v="0"/>
    <x v="0"/>
    <x v="0"/>
    <x v="0"/>
  </r>
  <r>
    <x v="1"/>
    <x v="5"/>
    <x v="1"/>
    <x v="49"/>
    <x v="1"/>
    <x v="2"/>
    <x v="1"/>
    <x v="1"/>
    <x v="37"/>
    <x v="3"/>
    <x v="2"/>
    <x v="1"/>
    <x v="18"/>
    <n v="1"/>
    <x v="3"/>
    <x v="1"/>
    <x v="0"/>
    <x v="0"/>
    <x v="0"/>
    <x v="0"/>
    <x v="0"/>
  </r>
  <r>
    <x v="1"/>
    <x v="5"/>
    <x v="1"/>
    <x v="49"/>
    <x v="1"/>
    <x v="2"/>
    <x v="1"/>
    <x v="2"/>
    <x v="37"/>
    <x v="3"/>
    <x v="0"/>
    <x v="0"/>
    <x v="32"/>
    <n v="1"/>
    <x v="3"/>
    <x v="1"/>
    <x v="0"/>
    <x v="0"/>
    <x v="0"/>
    <x v="0"/>
    <x v="0"/>
  </r>
  <r>
    <x v="1"/>
    <x v="5"/>
    <x v="1"/>
    <x v="49"/>
    <x v="1"/>
    <x v="2"/>
    <x v="1"/>
    <x v="2"/>
    <x v="37"/>
    <x v="3"/>
    <x v="2"/>
    <x v="0"/>
    <x v="8"/>
    <n v="1"/>
    <x v="3"/>
    <x v="0"/>
    <x v="0"/>
    <x v="0"/>
    <x v="0"/>
    <x v="0"/>
    <x v="0"/>
  </r>
  <r>
    <x v="1"/>
    <x v="5"/>
    <x v="1"/>
    <x v="49"/>
    <x v="1"/>
    <x v="2"/>
    <x v="1"/>
    <x v="2"/>
    <x v="37"/>
    <x v="3"/>
    <x v="2"/>
    <x v="1"/>
    <x v="18"/>
    <n v="1"/>
    <x v="3"/>
    <x v="1"/>
    <x v="0"/>
    <x v="0"/>
    <x v="0"/>
    <x v="0"/>
    <x v="0"/>
  </r>
  <r>
    <x v="1"/>
    <x v="5"/>
    <x v="1"/>
    <x v="49"/>
    <x v="1"/>
    <x v="2"/>
    <x v="1"/>
    <x v="2"/>
    <x v="37"/>
    <x v="3"/>
    <x v="2"/>
    <x v="1"/>
    <x v="60"/>
    <n v="1"/>
    <x v="3"/>
    <x v="0"/>
    <x v="0"/>
    <x v="0"/>
    <x v="0"/>
    <x v="0"/>
    <x v="0"/>
  </r>
  <r>
    <x v="1"/>
    <x v="5"/>
    <x v="1"/>
    <x v="49"/>
    <x v="1"/>
    <x v="2"/>
    <x v="1"/>
    <x v="3"/>
    <x v="37"/>
    <x v="3"/>
    <x v="2"/>
    <x v="1"/>
    <x v="21"/>
    <n v="1"/>
    <x v="3"/>
    <x v="1"/>
    <x v="0"/>
    <x v="0"/>
    <x v="0"/>
    <x v="0"/>
    <x v="0"/>
  </r>
  <r>
    <x v="1"/>
    <x v="5"/>
    <x v="1"/>
    <x v="26"/>
    <x v="0"/>
    <x v="5"/>
    <x v="2"/>
    <x v="2"/>
    <x v="37"/>
    <x v="3"/>
    <x v="3"/>
    <x v="0"/>
    <x v="50"/>
    <n v="1"/>
    <x v="3"/>
    <x v="1"/>
    <x v="0"/>
    <x v="0"/>
    <x v="0"/>
    <x v="0"/>
    <x v="0"/>
  </r>
  <r>
    <x v="1"/>
    <x v="5"/>
    <x v="1"/>
    <x v="26"/>
    <x v="0"/>
    <x v="5"/>
    <x v="2"/>
    <x v="4"/>
    <x v="37"/>
    <x v="3"/>
    <x v="4"/>
    <x v="1"/>
    <x v="58"/>
    <n v="1"/>
    <x v="3"/>
    <x v="0"/>
    <x v="0"/>
    <x v="0"/>
    <x v="0"/>
    <x v="0"/>
    <x v="0"/>
  </r>
  <r>
    <x v="1"/>
    <x v="5"/>
    <x v="1"/>
    <x v="26"/>
    <x v="0"/>
    <x v="0"/>
    <x v="0"/>
    <x v="0"/>
    <x v="37"/>
    <x v="3"/>
    <x v="0"/>
    <x v="0"/>
    <x v="32"/>
    <n v="1"/>
    <x v="3"/>
    <x v="0"/>
    <x v="0"/>
    <x v="0"/>
    <x v="0"/>
    <x v="0"/>
    <x v="0"/>
  </r>
  <r>
    <x v="1"/>
    <x v="5"/>
    <x v="1"/>
    <x v="26"/>
    <x v="0"/>
    <x v="0"/>
    <x v="0"/>
    <x v="1"/>
    <x v="37"/>
    <x v="3"/>
    <x v="6"/>
    <x v="0"/>
    <x v="40"/>
    <n v="1"/>
    <x v="0"/>
    <x v="0"/>
    <x v="0"/>
    <x v="0"/>
    <x v="0"/>
    <x v="0"/>
    <x v="0"/>
  </r>
  <r>
    <x v="1"/>
    <x v="5"/>
    <x v="1"/>
    <x v="26"/>
    <x v="0"/>
    <x v="0"/>
    <x v="0"/>
    <x v="2"/>
    <x v="37"/>
    <x v="3"/>
    <x v="6"/>
    <x v="0"/>
    <x v="30"/>
    <n v="1"/>
    <x v="3"/>
    <x v="1"/>
    <x v="0"/>
    <x v="0"/>
    <x v="0"/>
    <x v="0"/>
    <x v="0"/>
  </r>
  <r>
    <x v="1"/>
    <x v="5"/>
    <x v="1"/>
    <x v="26"/>
    <x v="0"/>
    <x v="0"/>
    <x v="0"/>
    <x v="2"/>
    <x v="37"/>
    <x v="3"/>
    <x v="2"/>
    <x v="0"/>
    <x v="21"/>
    <n v="1"/>
    <x v="3"/>
    <x v="1"/>
    <x v="0"/>
    <x v="0"/>
    <x v="0"/>
    <x v="0"/>
    <x v="1"/>
  </r>
  <r>
    <x v="1"/>
    <x v="5"/>
    <x v="1"/>
    <x v="26"/>
    <x v="0"/>
    <x v="0"/>
    <x v="0"/>
    <x v="3"/>
    <x v="37"/>
    <x v="3"/>
    <x v="1"/>
    <x v="0"/>
    <x v="45"/>
    <n v="1"/>
    <x v="3"/>
    <x v="0"/>
    <x v="0"/>
    <x v="0"/>
    <x v="0"/>
    <x v="0"/>
    <x v="0"/>
  </r>
  <r>
    <x v="1"/>
    <x v="5"/>
    <x v="1"/>
    <x v="26"/>
    <x v="0"/>
    <x v="0"/>
    <x v="0"/>
    <x v="3"/>
    <x v="37"/>
    <x v="3"/>
    <x v="4"/>
    <x v="1"/>
    <x v="58"/>
    <n v="1"/>
    <x v="3"/>
    <x v="0"/>
    <x v="0"/>
    <x v="0"/>
    <x v="0"/>
    <x v="0"/>
    <x v="0"/>
  </r>
  <r>
    <x v="1"/>
    <x v="5"/>
    <x v="1"/>
    <x v="26"/>
    <x v="0"/>
    <x v="0"/>
    <x v="0"/>
    <x v="3"/>
    <x v="37"/>
    <x v="3"/>
    <x v="0"/>
    <x v="1"/>
    <x v="29"/>
    <n v="1"/>
    <x v="3"/>
    <x v="0"/>
    <x v="0"/>
    <x v="0"/>
    <x v="0"/>
    <x v="0"/>
    <x v="0"/>
  </r>
  <r>
    <x v="1"/>
    <x v="5"/>
    <x v="1"/>
    <x v="26"/>
    <x v="0"/>
    <x v="0"/>
    <x v="0"/>
    <x v="4"/>
    <x v="37"/>
    <x v="3"/>
    <x v="3"/>
    <x v="0"/>
    <x v="50"/>
    <n v="1"/>
    <x v="3"/>
    <x v="0"/>
    <x v="0"/>
    <x v="0"/>
    <x v="0"/>
    <x v="0"/>
    <x v="0"/>
  </r>
  <r>
    <x v="1"/>
    <x v="5"/>
    <x v="1"/>
    <x v="26"/>
    <x v="0"/>
    <x v="0"/>
    <x v="0"/>
    <x v="4"/>
    <x v="37"/>
    <x v="3"/>
    <x v="1"/>
    <x v="1"/>
    <x v="45"/>
    <n v="1"/>
    <x v="3"/>
    <x v="1"/>
    <x v="0"/>
    <x v="0"/>
    <x v="0"/>
    <x v="0"/>
    <x v="0"/>
  </r>
  <r>
    <x v="1"/>
    <x v="5"/>
    <x v="1"/>
    <x v="26"/>
    <x v="0"/>
    <x v="0"/>
    <x v="0"/>
    <x v="4"/>
    <x v="37"/>
    <x v="3"/>
    <x v="6"/>
    <x v="0"/>
    <x v="39"/>
    <n v="1"/>
    <x v="3"/>
    <x v="1"/>
    <x v="0"/>
    <x v="0"/>
    <x v="0"/>
    <x v="0"/>
    <x v="0"/>
  </r>
  <r>
    <x v="1"/>
    <x v="5"/>
    <x v="1"/>
    <x v="26"/>
    <x v="0"/>
    <x v="0"/>
    <x v="0"/>
    <x v="4"/>
    <x v="37"/>
    <x v="3"/>
    <x v="4"/>
    <x v="0"/>
    <x v="67"/>
    <n v="1"/>
    <x v="0"/>
    <x v="1"/>
    <x v="0"/>
    <x v="0"/>
    <x v="0"/>
    <x v="0"/>
    <x v="0"/>
  </r>
  <r>
    <x v="1"/>
    <x v="5"/>
    <x v="1"/>
    <x v="26"/>
    <x v="0"/>
    <x v="0"/>
    <x v="0"/>
    <x v="4"/>
    <x v="37"/>
    <x v="3"/>
    <x v="2"/>
    <x v="1"/>
    <x v="57"/>
    <n v="1"/>
    <x v="3"/>
    <x v="0"/>
    <x v="0"/>
    <x v="0"/>
    <x v="0"/>
    <x v="0"/>
    <x v="1"/>
  </r>
  <r>
    <x v="1"/>
    <x v="5"/>
    <x v="1"/>
    <x v="26"/>
    <x v="0"/>
    <x v="0"/>
    <x v="0"/>
    <x v="5"/>
    <x v="37"/>
    <x v="3"/>
    <x v="3"/>
    <x v="1"/>
    <x v="75"/>
    <n v="1"/>
    <x v="3"/>
    <x v="0"/>
    <x v="0"/>
    <x v="0"/>
    <x v="0"/>
    <x v="0"/>
    <x v="0"/>
  </r>
  <r>
    <x v="1"/>
    <x v="5"/>
    <x v="1"/>
    <x v="26"/>
    <x v="0"/>
    <x v="3"/>
    <x v="0"/>
    <x v="2"/>
    <x v="37"/>
    <x v="3"/>
    <x v="3"/>
    <x v="0"/>
    <x v="52"/>
    <n v="1"/>
    <x v="3"/>
    <x v="1"/>
    <x v="0"/>
    <x v="0"/>
    <x v="0"/>
    <x v="0"/>
    <x v="0"/>
  </r>
  <r>
    <x v="1"/>
    <x v="5"/>
    <x v="1"/>
    <x v="26"/>
    <x v="0"/>
    <x v="3"/>
    <x v="0"/>
    <x v="2"/>
    <x v="37"/>
    <x v="3"/>
    <x v="2"/>
    <x v="1"/>
    <x v="21"/>
    <n v="1"/>
    <x v="3"/>
    <x v="1"/>
    <x v="0"/>
    <x v="0"/>
    <x v="0"/>
    <x v="0"/>
    <x v="0"/>
  </r>
  <r>
    <x v="1"/>
    <x v="5"/>
    <x v="1"/>
    <x v="26"/>
    <x v="0"/>
    <x v="1"/>
    <x v="1"/>
    <x v="2"/>
    <x v="37"/>
    <x v="3"/>
    <x v="5"/>
    <x v="1"/>
    <x v="14"/>
    <n v="1"/>
    <x v="3"/>
    <x v="1"/>
    <x v="0"/>
    <x v="0"/>
    <x v="0"/>
    <x v="0"/>
    <x v="0"/>
  </r>
  <r>
    <x v="1"/>
    <x v="5"/>
    <x v="1"/>
    <x v="26"/>
    <x v="0"/>
    <x v="1"/>
    <x v="1"/>
    <x v="3"/>
    <x v="37"/>
    <x v="3"/>
    <x v="5"/>
    <x v="0"/>
    <x v="14"/>
    <n v="1"/>
    <x v="3"/>
    <x v="1"/>
    <x v="0"/>
    <x v="0"/>
    <x v="0"/>
    <x v="0"/>
    <x v="0"/>
  </r>
  <r>
    <x v="1"/>
    <x v="5"/>
    <x v="1"/>
    <x v="26"/>
    <x v="0"/>
    <x v="1"/>
    <x v="1"/>
    <x v="4"/>
    <x v="37"/>
    <x v="3"/>
    <x v="0"/>
    <x v="1"/>
    <x v="29"/>
    <n v="1"/>
    <x v="3"/>
    <x v="0"/>
    <x v="0"/>
    <x v="0"/>
    <x v="0"/>
    <x v="0"/>
    <x v="0"/>
  </r>
  <r>
    <x v="1"/>
    <x v="5"/>
    <x v="1"/>
    <x v="26"/>
    <x v="0"/>
    <x v="1"/>
    <x v="1"/>
    <x v="4"/>
    <x v="37"/>
    <x v="3"/>
    <x v="2"/>
    <x v="1"/>
    <x v="17"/>
    <n v="1"/>
    <x v="3"/>
    <x v="0"/>
    <x v="0"/>
    <x v="0"/>
    <x v="0"/>
    <x v="0"/>
    <x v="0"/>
  </r>
  <r>
    <x v="1"/>
    <x v="5"/>
    <x v="1"/>
    <x v="26"/>
    <x v="0"/>
    <x v="1"/>
    <x v="1"/>
    <x v="8"/>
    <x v="37"/>
    <x v="3"/>
    <x v="1"/>
    <x v="0"/>
    <x v="2"/>
    <n v="1"/>
    <x v="3"/>
    <x v="0"/>
    <x v="0"/>
    <x v="0"/>
    <x v="0"/>
    <x v="0"/>
    <x v="0"/>
  </r>
  <r>
    <x v="1"/>
    <x v="5"/>
    <x v="1"/>
    <x v="26"/>
    <x v="0"/>
    <x v="1"/>
    <x v="1"/>
    <x v="6"/>
    <x v="37"/>
    <x v="3"/>
    <x v="2"/>
    <x v="1"/>
    <x v="21"/>
    <n v="1"/>
    <x v="3"/>
    <x v="0"/>
    <x v="0"/>
    <x v="0"/>
    <x v="0"/>
    <x v="0"/>
    <x v="0"/>
  </r>
  <r>
    <x v="1"/>
    <x v="5"/>
    <x v="1"/>
    <x v="26"/>
    <x v="0"/>
    <x v="2"/>
    <x v="1"/>
    <x v="1"/>
    <x v="37"/>
    <x v="3"/>
    <x v="3"/>
    <x v="1"/>
    <x v="26"/>
    <n v="1"/>
    <x v="3"/>
    <x v="1"/>
    <x v="0"/>
    <x v="0"/>
    <x v="0"/>
    <x v="0"/>
    <x v="0"/>
  </r>
  <r>
    <x v="1"/>
    <x v="5"/>
    <x v="1"/>
    <x v="26"/>
    <x v="0"/>
    <x v="2"/>
    <x v="1"/>
    <x v="2"/>
    <x v="37"/>
    <x v="3"/>
    <x v="0"/>
    <x v="1"/>
    <x v="82"/>
    <n v="1"/>
    <x v="3"/>
    <x v="0"/>
    <x v="0"/>
    <x v="0"/>
    <x v="0"/>
    <x v="0"/>
    <x v="0"/>
  </r>
  <r>
    <x v="1"/>
    <x v="5"/>
    <x v="1"/>
    <x v="26"/>
    <x v="0"/>
    <x v="2"/>
    <x v="1"/>
    <x v="4"/>
    <x v="37"/>
    <x v="3"/>
    <x v="0"/>
    <x v="1"/>
    <x v="29"/>
    <n v="1"/>
    <x v="3"/>
    <x v="0"/>
    <x v="0"/>
    <x v="0"/>
    <x v="0"/>
    <x v="0"/>
    <x v="0"/>
  </r>
  <r>
    <x v="1"/>
    <x v="5"/>
    <x v="1"/>
    <x v="26"/>
    <x v="0"/>
    <x v="2"/>
    <x v="1"/>
    <x v="4"/>
    <x v="37"/>
    <x v="3"/>
    <x v="0"/>
    <x v="1"/>
    <x v="29"/>
    <n v="1"/>
    <x v="3"/>
    <x v="1"/>
    <x v="0"/>
    <x v="0"/>
    <x v="0"/>
    <x v="0"/>
    <x v="0"/>
  </r>
  <r>
    <x v="1"/>
    <x v="5"/>
    <x v="1"/>
    <x v="26"/>
    <x v="0"/>
    <x v="2"/>
    <x v="1"/>
    <x v="4"/>
    <x v="37"/>
    <x v="3"/>
    <x v="2"/>
    <x v="1"/>
    <x v="3"/>
    <n v="1"/>
    <x v="3"/>
    <x v="0"/>
    <x v="0"/>
    <x v="0"/>
    <x v="0"/>
    <x v="0"/>
    <x v="0"/>
  </r>
  <r>
    <x v="1"/>
    <x v="5"/>
    <x v="1"/>
    <x v="26"/>
    <x v="0"/>
    <x v="2"/>
    <x v="1"/>
    <x v="5"/>
    <x v="37"/>
    <x v="3"/>
    <x v="1"/>
    <x v="0"/>
    <x v="2"/>
    <n v="1"/>
    <x v="0"/>
    <x v="0"/>
    <x v="0"/>
    <x v="0"/>
    <x v="0"/>
    <x v="0"/>
    <x v="0"/>
  </r>
  <r>
    <x v="1"/>
    <x v="5"/>
    <x v="1"/>
    <x v="26"/>
    <x v="0"/>
    <x v="2"/>
    <x v="1"/>
    <x v="5"/>
    <x v="37"/>
    <x v="3"/>
    <x v="1"/>
    <x v="0"/>
    <x v="2"/>
    <n v="1"/>
    <x v="3"/>
    <x v="1"/>
    <x v="0"/>
    <x v="0"/>
    <x v="0"/>
    <x v="0"/>
    <x v="0"/>
  </r>
  <r>
    <x v="1"/>
    <x v="5"/>
    <x v="1"/>
    <x v="26"/>
    <x v="0"/>
    <x v="2"/>
    <x v="1"/>
    <x v="8"/>
    <x v="37"/>
    <x v="3"/>
    <x v="0"/>
    <x v="1"/>
    <x v="32"/>
    <n v="1"/>
    <x v="3"/>
    <x v="0"/>
    <x v="0"/>
    <x v="0"/>
    <x v="0"/>
    <x v="0"/>
    <x v="0"/>
  </r>
  <r>
    <x v="1"/>
    <x v="5"/>
    <x v="1"/>
    <x v="26"/>
    <x v="0"/>
    <x v="2"/>
    <x v="1"/>
    <x v="9"/>
    <x v="37"/>
    <x v="3"/>
    <x v="3"/>
    <x v="0"/>
    <x v="52"/>
    <n v="1"/>
    <x v="3"/>
    <x v="0"/>
    <x v="0"/>
    <x v="0"/>
    <x v="0"/>
    <x v="0"/>
    <x v="0"/>
  </r>
  <r>
    <x v="1"/>
    <x v="5"/>
    <x v="1"/>
    <x v="26"/>
    <x v="1"/>
    <x v="5"/>
    <x v="2"/>
    <x v="9"/>
    <x v="37"/>
    <x v="3"/>
    <x v="0"/>
    <x v="1"/>
    <x v="29"/>
    <n v="1"/>
    <x v="3"/>
    <x v="0"/>
    <x v="0"/>
    <x v="0"/>
    <x v="0"/>
    <x v="0"/>
    <x v="0"/>
  </r>
  <r>
    <x v="1"/>
    <x v="5"/>
    <x v="1"/>
    <x v="26"/>
    <x v="1"/>
    <x v="0"/>
    <x v="0"/>
    <x v="0"/>
    <x v="37"/>
    <x v="3"/>
    <x v="3"/>
    <x v="0"/>
    <x v="11"/>
    <n v="1"/>
    <x v="3"/>
    <x v="1"/>
    <x v="0"/>
    <x v="0"/>
    <x v="0"/>
    <x v="0"/>
    <x v="0"/>
  </r>
  <r>
    <x v="1"/>
    <x v="5"/>
    <x v="1"/>
    <x v="26"/>
    <x v="1"/>
    <x v="0"/>
    <x v="0"/>
    <x v="0"/>
    <x v="37"/>
    <x v="3"/>
    <x v="3"/>
    <x v="0"/>
    <x v="26"/>
    <n v="1"/>
    <x v="3"/>
    <x v="0"/>
    <x v="0"/>
    <x v="0"/>
    <x v="0"/>
    <x v="0"/>
    <x v="0"/>
  </r>
  <r>
    <x v="1"/>
    <x v="5"/>
    <x v="1"/>
    <x v="26"/>
    <x v="1"/>
    <x v="0"/>
    <x v="0"/>
    <x v="1"/>
    <x v="37"/>
    <x v="3"/>
    <x v="2"/>
    <x v="0"/>
    <x v="18"/>
    <n v="1"/>
    <x v="3"/>
    <x v="1"/>
    <x v="0"/>
    <x v="0"/>
    <x v="0"/>
    <x v="0"/>
    <x v="0"/>
  </r>
  <r>
    <x v="1"/>
    <x v="5"/>
    <x v="1"/>
    <x v="26"/>
    <x v="1"/>
    <x v="0"/>
    <x v="0"/>
    <x v="1"/>
    <x v="37"/>
    <x v="3"/>
    <x v="2"/>
    <x v="0"/>
    <x v="21"/>
    <n v="1"/>
    <x v="3"/>
    <x v="1"/>
    <x v="0"/>
    <x v="0"/>
    <x v="0"/>
    <x v="0"/>
    <x v="0"/>
  </r>
  <r>
    <x v="1"/>
    <x v="5"/>
    <x v="1"/>
    <x v="26"/>
    <x v="1"/>
    <x v="0"/>
    <x v="0"/>
    <x v="1"/>
    <x v="37"/>
    <x v="3"/>
    <x v="2"/>
    <x v="0"/>
    <x v="57"/>
    <n v="1"/>
    <x v="3"/>
    <x v="1"/>
    <x v="0"/>
    <x v="0"/>
    <x v="0"/>
    <x v="0"/>
    <x v="0"/>
  </r>
  <r>
    <x v="1"/>
    <x v="5"/>
    <x v="1"/>
    <x v="26"/>
    <x v="1"/>
    <x v="0"/>
    <x v="0"/>
    <x v="2"/>
    <x v="37"/>
    <x v="3"/>
    <x v="2"/>
    <x v="0"/>
    <x v="21"/>
    <n v="1"/>
    <x v="3"/>
    <x v="1"/>
    <x v="0"/>
    <x v="0"/>
    <x v="0"/>
    <x v="0"/>
    <x v="0"/>
  </r>
  <r>
    <x v="1"/>
    <x v="5"/>
    <x v="1"/>
    <x v="26"/>
    <x v="1"/>
    <x v="0"/>
    <x v="0"/>
    <x v="3"/>
    <x v="37"/>
    <x v="3"/>
    <x v="2"/>
    <x v="0"/>
    <x v="20"/>
    <n v="1"/>
    <x v="0"/>
    <x v="1"/>
    <x v="0"/>
    <x v="0"/>
    <x v="0"/>
    <x v="0"/>
    <x v="0"/>
  </r>
  <r>
    <x v="1"/>
    <x v="5"/>
    <x v="1"/>
    <x v="26"/>
    <x v="1"/>
    <x v="0"/>
    <x v="0"/>
    <x v="3"/>
    <x v="37"/>
    <x v="3"/>
    <x v="2"/>
    <x v="0"/>
    <x v="9"/>
    <n v="1"/>
    <x v="3"/>
    <x v="1"/>
    <x v="0"/>
    <x v="0"/>
    <x v="0"/>
    <x v="0"/>
    <x v="0"/>
  </r>
  <r>
    <x v="1"/>
    <x v="5"/>
    <x v="1"/>
    <x v="26"/>
    <x v="1"/>
    <x v="0"/>
    <x v="0"/>
    <x v="3"/>
    <x v="37"/>
    <x v="3"/>
    <x v="2"/>
    <x v="0"/>
    <x v="21"/>
    <n v="1"/>
    <x v="3"/>
    <x v="1"/>
    <x v="0"/>
    <x v="0"/>
    <x v="0"/>
    <x v="0"/>
    <x v="0"/>
  </r>
  <r>
    <x v="1"/>
    <x v="5"/>
    <x v="1"/>
    <x v="26"/>
    <x v="1"/>
    <x v="0"/>
    <x v="0"/>
    <x v="4"/>
    <x v="37"/>
    <x v="3"/>
    <x v="3"/>
    <x v="0"/>
    <x v="50"/>
    <n v="1"/>
    <x v="3"/>
    <x v="0"/>
    <x v="0"/>
    <x v="0"/>
    <x v="0"/>
    <x v="0"/>
    <x v="0"/>
  </r>
  <r>
    <x v="1"/>
    <x v="5"/>
    <x v="1"/>
    <x v="26"/>
    <x v="1"/>
    <x v="0"/>
    <x v="0"/>
    <x v="4"/>
    <x v="37"/>
    <x v="3"/>
    <x v="4"/>
    <x v="0"/>
    <x v="70"/>
    <n v="1"/>
    <x v="0"/>
    <x v="0"/>
    <x v="0"/>
    <x v="0"/>
    <x v="0"/>
    <x v="0"/>
    <x v="0"/>
  </r>
  <r>
    <x v="1"/>
    <x v="5"/>
    <x v="1"/>
    <x v="26"/>
    <x v="1"/>
    <x v="0"/>
    <x v="0"/>
    <x v="4"/>
    <x v="37"/>
    <x v="3"/>
    <x v="4"/>
    <x v="1"/>
    <x v="62"/>
    <n v="1"/>
    <x v="3"/>
    <x v="0"/>
    <x v="0"/>
    <x v="0"/>
    <x v="0"/>
    <x v="0"/>
    <x v="0"/>
  </r>
  <r>
    <x v="1"/>
    <x v="5"/>
    <x v="1"/>
    <x v="26"/>
    <x v="1"/>
    <x v="0"/>
    <x v="0"/>
    <x v="4"/>
    <x v="37"/>
    <x v="3"/>
    <x v="2"/>
    <x v="0"/>
    <x v="8"/>
    <n v="1"/>
    <x v="3"/>
    <x v="1"/>
    <x v="0"/>
    <x v="0"/>
    <x v="1"/>
    <x v="0"/>
    <x v="0"/>
  </r>
  <r>
    <x v="1"/>
    <x v="5"/>
    <x v="1"/>
    <x v="26"/>
    <x v="1"/>
    <x v="0"/>
    <x v="0"/>
    <x v="5"/>
    <x v="37"/>
    <x v="3"/>
    <x v="1"/>
    <x v="1"/>
    <x v="12"/>
    <n v="1"/>
    <x v="3"/>
    <x v="1"/>
    <x v="0"/>
    <x v="0"/>
    <x v="0"/>
    <x v="0"/>
    <x v="1"/>
  </r>
  <r>
    <x v="1"/>
    <x v="5"/>
    <x v="1"/>
    <x v="26"/>
    <x v="1"/>
    <x v="0"/>
    <x v="0"/>
    <x v="8"/>
    <x v="37"/>
    <x v="3"/>
    <x v="4"/>
    <x v="1"/>
    <x v="67"/>
    <n v="1"/>
    <x v="3"/>
    <x v="0"/>
    <x v="0"/>
    <x v="0"/>
    <x v="0"/>
    <x v="0"/>
    <x v="0"/>
  </r>
  <r>
    <x v="1"/>
    <x v="5"/>
    <x v="1"/>
    <x v="26"/>
    <x v="1"/>
    <x v="3"/>
    <x v="0"/>
    <x v="2"/>
    <x v="37"/>
    <x v="3"/>
    <x v="2"/>
    <x v="0"/>
    <x v="18"/>
    <n v="1"/>
    <x v="3"/>
    <x v="0"/>
    <x v="0"/>
    <x v="0"/>
    <x v="0"/>
    <x v="0"/>
    <x v="0"/>
  </r>
  <r>
    <x v="1"/>
    <x v="5"/>
    <x v="1"/>
    <x v="26"/>
    <x v="1"/>
    <x v="3"/>
    <x v="0"/>
    <x v="4"/>
    <x v="37"/>
    <x v="3"/>
    <x v="2"/>
    <x v="0"/>
    <x v="8"/>
    <n v="1"/>
    <x v="3"/>
    <x v="0"/>
    <x v="0"/>
    <x v="0"/>
    <x v="0"/>
    <x v="0"/>
    <x v="0"/>
  </r>
  <r>
    <x v="1"/>
    <x v="5"/>
    <x v="1"/>
    <x v="26"/>
    <x v="1"/>
    <x v="3"/>
    <x v="0"/>
    <x v="5"/>
    <x v="37"/>
    <x v="3"/>
    <x v="2"/>
    <x v="0"/>
    <x v="20"/>
    <n v="1"/>
    <x v="0"/>
    <x v="1"/>
    <x v="0"/>
    <x v="0"/>
    <x v="0"/>
    <x v="0"/>
    <x v="0"/>
  </r>
  <r>
    <x v="1"/>
    <x v="5"/>
    <x v="1"/>
    <x v="26"/>
    <x v="1"/>
    <x v="3"/>
    <x v="0"/>
    <x v="8"/>
    <x v="37"/>
    <x v="3"/>
    <x v="2"/>
    <x v="0"/>
    <x v="22"/>
    <n v="1"/>
    <x v="3"/>
    <x v="1"/>
    <x v="0"/>
    <x v="0"/>
    <x v="0"/>
    <x v="0"/>
    <x v="0"/>
  </r>
  <r>
    <x v="1"/>
    <x v="5"/>
    <x v="1"/>
    <x v="26"/>
    <x v="1"/>
    <x v="1"/>
    <x v="1"/>
    <x v="1"/>
    <x v="37"/>
    <x v="3"/>
    <x v="2"/>
    <x v="0"/>
    <x v="68"/>
    <n v="1"/>
    <x v="3"/>
    <x v="1"/>
    <x v="0"/>
    <x v="0"/>
    <x v="0"/>
    <x v="0"/>
    <x v="0"/>
  </r>
  <r>
    <x v="1"/>
    <x v="5"/>
    <x v="1"/>
    <x v="26"/>
    <x v="1"/>
    <x v="1"/>
    <x v="1"/>
    <x v="1"/>
    <x v="37"/>
    <x v="3"/>
    <x v="2"/>
    <x v="0"/>
    <x v="3"/>
    <n v="1"/>
    <x v="3"/>
    <x v="1"/>
    <x v="0"/>
    <x v="0"/>
    <x v="0"/>
    <x v="0"/>
    <x v="0"/>
  </r>
  <r>
    <x v="1"/>
    <x v="5"/>
    <x v="1"/>
    <x v="26"/>
    <x v="1"/>
    <x v="1"/>
    <x v="1"/>
    <x v="2"/>
    <x v="37"/>
    <x v="3"/>
    <x v="3"/>
    <x v="0"/>
    <x v="78"/>
    <n v="1"/>
    <x v="3"/>
    <x v="0"/>
    <x v="0"/>
    <x v="0"/>
    <x v="0"/>
    <x v="0"/>
    <x v="0"/>
  </r>
  <r>
    <x v="1"/>
    <x v="5"/>
    <x v="1"/>
    <x v="26"/>
    <x v="1"/>
    <x v="1"/>
    <x v="1"/>
    <x v="2"/>
    <x v="37"/>
    <x v="3"/>
    <x v="1"/>
    <x v="1"/>
    <x v="12"/>
    <n v="1"/>
    <x v="3"/>
    <x v="1"/>
    <x v="0"/>
    <x v="0"/>
    <x v="0"/>
    <x v="0"/>
    <x v="0"/>
  </r>
  <r>
    <x v="1"/>
    <x v="5"/>
    <x v="1"/>
    <x v="26"/>
    <x v="1"/>
    <x v="1"/>
    <x v="1"/>
    <x v="2"/>
    <x v="37"/>
    <x v="3"/>
    <x v="6"/>
    <x v="0"/>
    <x v="42"/>
    <n v="1"/>
    <x v="3"/>
    <x v="1"/>
    <x v="0"/>
    <x v="0"/>
    <x v="0"/>
    <x v="0"/>
    <x v="0"/>
  </r>
  <r>
    <x v="1"/>
    <x v="5"/>
    <x v="1"/>
    <x v="26"/>
    <x v="1"/>
    <x v="1"/>
    <x v="1"/>
    <x v="2"/>
    <x v="37"/>
    <x v="3"/>
    <x v="4"/>
    <x v="0"/>
    <x v="35"/>
    <n v="1"/>
    <x v="0"/>
    <x v="1"/>
    <x v="0"/>
    <x v="0"/>
    <x v="0"/>
    <x v="0"/>
    <x v="0"/>
  </r>
  <r>
    <x v="1"/>
    <x v="5"/>
    <x v="1"/>
    <x v="26"/>
    <x v="1"/>
    <x v="1"/>
    <x v="1"/>
    <x v="4"/>
    <x v="37"/>
    <x v="3"/>
    <x v="3"/>
    <x v="0"/>
    <x v="11"/>
    <n v="1"/>
    <x v="3"/>
    <x v="1"/>
    <x v="0"/>
    <x v="0"/>
    <x v="0"/>
    <x v="0"/>
    <x v="0"/>
  </r>
  <r>
    <x v="1"/>
    <x v="5"/>
    <x v="1"/>
    <x v="26"/>
    <x v="1"/>
    <x v="1"/>
    <x v="1"/>
    <x v="4"/>
    <x v="37"/>
    <x v="3"/>
    <x v="2"/>
    <x v="1"/>
    <x v="22"/>
    <n v="1"/>
    <x v="3"/>
    <x v="1"/>
    <x v="0"/>
    <x v="0"/>
    <x v="0"/>
    <x v="0"/>
    <x v="0"/>
  </r>
  <r>
    <x v="1"/>
    <x v="5"/>
    <x v="1"/>
    <x v="26"/>
    <x v="1"/>
    <x v="1"/>
    <x v="1"/>
    <x v="5"/>
    <x v="37"/>
    <x v="3"/>
    <x v="2"/>
    <x v="1"/>
    <x v="21"/>
    <n v="1"/>
    <x v="3"/>
    <x v="1"/>
    <x v="0"/>
    <x v="0"/>
    <x v="0"/>
    <x v="0"/>
    <x v="0"/>
  </r>
  <r>
    <x v="1"/>
    <x v="5"/>
    <x v="1"/>
    <x v="26"/>
    <x v="1"/>
    <x v="1"/>
    <x v="1"/>
    <x v="6"/>
    <x v="37"/>
    <x v="3"/>
    <x v="2"/>
    <x v="1"/>
    <x v="56"/>
    <n v="1"/>
    <x v="3"/>
    <x v="0"/>
    <x v="0"/>
    <x v="0"/>
    <x v="0"/>
    <x v="0"/>
    <x v="0"/>
  </r>
  <r>
    <x v="1"/>
    <x v="5"/>
    <x v="1"/>
    <x v="26"/>
    <x v="1"/>
    <x v="2"/>
    <x v="1"/>
    <x v="1"/>
    <x v="37"/>
    <x v="3"/>
    <x v="3"/>
    <x v="0"/>
    <x v="26"/>
    <n v="1"/>
    <x v="3"/>
    <x v="1"/>
    <x v="0"/>
    <x v="0"/>
    <x v="0"/>
    <x v="0"/>
    <x v="0"/>
  </r>
  <r>
    <x v="1"/>
    <x v="5"/>
    <x v="1"/>
    <x v="26"/>
    <x v="1"/>
    <x v="2"/>
    <x v="1"/>
    <x v="1"/>
    <x v="37"/>
    <x v="3"/>
    <x v="3"/>
    <x v="0"/>
    <x v="27"/>
    <n v="1"/>
    <x v="3"/>
    <x v="0"/>
    <x v="0"/>
    <x v="0"/>
    <x v="0"/>
    <x v="0"/>
    <x v="0"/>
  </r>
  <r>
    <x v="1"/>
    <x v="5"/>
    <x v="1"/>
    <x v="26"/>
    <x v="1"/>
    <x v="2"/>
    <x v="1"/>
    <x v="1"/>
    <x v="37"/>
    <x v="3"/>
    <x v="4"/>
    <x v="0"/>
    <x v="58"/>
    <n v="1"/>
    <x v="3"/>
    <x v="1"/>
    <x v="0"/>
    <x v="0"/>
    <x v="0"/>
    <x v="0"/>
    <x v="0"/>
  </r>
  <r>
    <x v="1"/>
    <x v="5"/>
    <x v="1"/>
    <x v="26"/>
    <x v="1"/>
    <x v="2"/>
    <x v="1"/>
    <x v="1"/>
    <x v="37"/>
    <x v="3"/>
    <x v="2"/>
    <x v="0"/>
    <x v="60"/>
    <n v="1"/>
    <x v="3"/>
    <x v="0"/>
    <x v="0"/>
    <x v="0"/>
    <x v="0"/>
    <x v="0"/>
    <x v="0"/>
  </r>
  <r>
    <x v="1"/>
    <x v="5"/>
    <x v="1"/>
    <x v="26"/>
    <x v="1"/>
    <x v="2"/>
    <x v="1"/>
    <x v="1"/>
    <x v="37"/>
    <x v="3"/>
    <x v="2"/>
    <x v="0"/>
    <x v="17"/>
    <n v="1"/>
    <x v="3"/>
    <x v="1"/>
    <x v="0"/>
    <x v="0"/>
    <x v="0"/>
    <x v="0"/>
    <x v="0"/>
  </r>
  <r>
    <x v="1"/>
    <x v="5"/>
    <x v="1"/>
    <x v="26"/>
    <x v="1"/>
    <x v="2"/>
    <x v="1"/>
    <x v="2"/>
    <x v="37"/>
    <x v="3"/>
    <x v="5"/>
    <x v="0"/>
    <x v="14"/>
    <n v="1"/>
    <x v="3"/>
    <x v="1"/>
    <x v="0"/>
    <x v="0"/>
    <x v="0"/>
    <x v="0"/>
    <x v="0"/>
  </r>
  <r>
    <x v="1"/>
    <x v="5"/>
    <x v="1"/>
    <x v="26"/>
    <x v="1"/>
    <x v="2"/>
    <x v="1"/>
    <x v="2"/>
    <x v="37"/>
    <x v="3"/>
    <x v="2"/>
    <x v="0"/>
    <x v="22"/>
    <n v="1"/>
    <x v="3"/>
    <x v="0"/>
    <x v="0"/>
    <x v="0"/>
    <x v="0"/>
    <x v="0"/>
    <x v="0"/>
  </r>
  <r>
    <x v="1"/>
    <x v="5"/>
    <x v="1"/>
    <x v="26"/>
    <x v="1"/>
    <x v="2"/>
    <x v="1"/>
    <x v="2"/>
    <x v="37"/>
    <x v="3"/>
    <x v="2"/>
    <x v="1"/>
    <x v="21"/>
    <n v="1"/>
    <x v="3"/>
    <x v="0"/>
    <x v="0"/>
    <x v="0"/>
    <x v="0"/>
    <x v="0"/>
    <x v="0"/>
  </r>
  <r>
    <x v="1"/>
    <x v="5"/>
    <x v="1"/>
    <x v="26"/>
    <x v="1"/>
    <x v="2"/>
    <x v="1"/>
    <x v="3"/>
    <x v="37"/>
    <x v="3"/>
    <x v="2"/>
    <x v="0"/>
    <x v="18"/>
    <n v="1"/>
    <x v="3"/>
    <x v="1"/>
    <x v="0"/>
    <x v="0"/>
    <x v="0"/>
    <x v="0"/>
    <x v="0"/>
  </r>
  <r>
    <x v="1"/>
    <x v="5"/>
    <x v="1"/>
    <x v="26"/>
    <x v="1"/>
    <x v="2"/>
    <x v="1"/>
    <x v="4"/>
    <x v="37"/>
    <x v="3"/>
    <x v="4"/>
    <x v="1"/>
    <x v="67"/>
    <n v="1"/>
    <x v="3"/>
    <x v="1"/>
    <x v="0"/>
    <x v="0"/>
    <x v="0"/>
    <x v="0"/>
    <x v="0"/>
  </r>
  <r>
    <x v="1"/>
    <x v="5"/>
    <x v="1"/>
    <x v="26"/>
    <x v="1"/>
    <x v="2"/>
    <x v="1"/>
    <x v="4"/>
    <x v="37"/>
    <x v="3"/>
    <x v="2"/>
    <x v="1"/>
    <x v="21"/>
    <n v="1"/>
    <x v="3"/>
    <x v="0"/>
    <x v="0"/>
    <x v="0"/>
    <x v="0"/>
    <x v="0"/>
    <x v="0"/>
  </r>
  <r>
    <x v="1"/>
    <x v="5"/>
    <x v="1"/>
    <x v="26"/>
    <x v="1"/>
    <x v="2"/>
    <x v="1"/>
    <x v="5"/>
    <x v="37"/>
    <x v="3"/>
    <x v="1"/>
    <x v="1"/>
    <x v="2"/>
    <n v="1"/>
    <x v="3"/>
    <x v="1"/>
    <x v="0"/>
    <x v="0"/>
    <x v="0"/>
    <x v="0"/>
    <x v="0"/>
  </r>
  <r>
    <x v="1"/>
    <x v="5"/>
    <x v="1"/>
    <x v="26"/>
    <x v="1"/>
    <x v="2"/>
    <x v="1"/>
    <x v="6"/>
    <x v="37"/>
    <x v="3"/>
    <x v="2"/>
    <x v="1"/>
    <x v="60"/>
    <n v="1"/>
    <x v="3"/>
    <x v="0"/>
    <x v="0"/>
    <x v="0"/>
    <x v="0"/>
    <x v="0"/>
    <x v="0"/>
  </r>
  <r>
    <x v="1"/>
    <x v="5"/>
    <x v="1"/>
    <x v="27"/>
    <x v="0"/>
    <x v="5"/>
    <x v="2"/>
    <x v="1"/>
    <x v="37"/>
    <x v="3"/>
    <x v="2"/>
    <x v="0"/>
    <x v="20"/>
    <n v="1"/>
    <x v="3"/>
    <x v="1"/>
    <x v="0"/>
    <x v="0"/>
    <x v="0"/>
    <x v="0"/>
    <x v="0"/>
  </r>
  <r>
    <x v="1"/>
    <x v="5"/>
    <x v="1"/>
    <x v="27"/>
    <x v="0"/>
    <x v="0"/>
    <x v="0"/>
    <x v="0"/>
    <x v="37"/>
    <x v="3"/>
    <x v="6"/>
    <x v="0"/>
    <x v="37"/>
    <n v="1"/>
    <x v="3"/>
    <x v="0"/>
    <x v="0"/>
    <x v="0"/>
    <x v="0"/>
    <x v="0"/>
    <x v="0"/>
  </r>
  <r>
    <x v="1"/>
    <x v="5"/>
    <x v="1"/>
    <x v="27"/>
    <x v="0"/>
    <x v="0"/>
    <x v="0"/>
    <x v="0"/>
    <x v="37"/>
    <x v="3"/>
    <x v="2"/>
    <x v="0"/>
    <x v="20"/>
    <n v="1"/>
    <x v="0"/>
    <x v="0"/>
    <x v="0"/>
    <x v="0"/>
    <x v="0"/>
    <x v="0"/>
    <x v="0"/>
  </r>
  <r>
    <x v="1"/>
    <x v="5"/>
    <x v="1"/>
    <x v="27"/>
    <x v="0"/>
    <x v="0"/>
    <x v="0"/>
    <x v="0"/>
    <x v="37"/>
    <x v="3"/>
    <x v="2"/>
    <x v="0"/>
    <x v="20"/>
    <n v="2"/>
    <x v="3"/>
    <x v="0"/>
    <x v="0"/>
    <x v="0"/>
    <x v="0"/>
    <x v="0"/>
    <x v="0"/>
  </r>
  <r>
    <x v="1"/>
    <x v="5"/>
    <x v="1"/>
    <x v="27"/>
    <x v="0"/>
    <x v="0"/>
    <x v="0"/>
    <x v="1"/>
    <x v="37"/>
    <x v="3"/>
    <x v="2"/>
    <x v="0"/>
    <x v="20"/>
    <n v="1"/>
    <x v="0"/>
    <x v="1"/>
    <x v="0"/>
    <x v="0"/>
    <x v="0"/>
    <x v="0"/>
    <x v="0"/>
  </r>
  <r>
    <x v="1"/>
    <x v="5"/>
    <x v="1"/>
    <x v="27"/>
    <x v="0"/>
    <x v="0"/>
    <x v="0"/>
    <x v="1"/>
    <x v="37"/>
    <x v="3"/>
    <x v="2"/>
    <x v="0"/>
    <x v="20"/>
    <n v="1"/>
    <x v="3"/>
    <x v="1"/>
    <x v="0"/>
    <x v="0"/>
    <x v="0"/>
    <x v="0"/>
    <x v="0"/>
  </r>
  <r>
    <x v="1"/>
    <x v="5"/>
    <x v="1"/>
    <x v="27"/>
    <x v="0"/>
    <x v="0"/>
    <x v="0"/>
    <x v="1"/>
    <x v="37"/>
    <x v="3"/>
    <x v="2"/>
    <x v="0"/>
    <x v="68"/>
    <n v="1"/>
    <x v="0"/>
    <x v="1"/>
    <x v="0"/>
    <x v="0"/>
    <x v="0"/>
    <x v="0"/>
    <x v="0"/>
  </r>
  <r>
    <x v="1"/>
    <x v="5"/>
    <x v="1"/>
    <x v="27"/>
    <x v="0"/>
    <x v="0"/>
    <x v="0"/>
    <x v="1"/>
    <x v="37"/>
    <x v="3"/>
    <x v="2"/>
    <x v="0"/>
    <x v="18"/>
    <n v="1"/>
    <x v="0"/>
    <x v="0"/>
    <x v="0"/>
    <x v="0"/>
    <x v="0"/>
    <x v="0"/>
    <x v="0"/>
  </r>
  <r>
    <x v="1"/>
    <x v="5"/>
    <x v="1"/>
    <x v="27"/>
    <x v="0"/>
    <x v="0"/>
    <x v="0"/>
    <x v="1"/>
    <x v="37"/>
    <x v="3"/>
    <x v="2"/>
    <x v="0"/>
    <x v="56"/>
    <n v="1"/>
    <x v="3"/>
    <x v="1"/>
    <x v="0"/>
    <x v="0"/>
    <x v="0"/>
    <x v="0"/>
    <x v="0"/>
  </r>
  <r>
    <x v="1"/>
    <x v="5"/>
    <x v="1"/>
    <x v="27"/>
    <x v="0"/>
    <x v="0"/>
    <x v="0"/>
    <x v="1"/>
    <x v="37"/>
    <x v="3"/>
    <x v="2"/>
    <x v="1"/>
    <x v="20"/>
    <n v="1"/>
    <x v="0"/>
    <x v="0"/>
    <x v="0"/>
    <x v="0"/>
    <x v="0"/>
    <x v="0"/>
    <x v="0"/>
  </r>
  <r>
    <x v="1"/>
    <x v="5"/>
    <x v="1"/>
    <x v="27"/>
    <x v="0"/>
    <x v="0"/>
    <x v="0"/>
    <x v="1"/>
    <x v="37"/>
    <x v="3"/>
    <x v="2"/>
    <x v="1"/>
    <x v="20"/>
    <n v="1"/>
    <x v="3"/>
    <x v="1"/>
    <x v="0"/>
    <x v="0"/>
    <x v="0"/>
    <x v="0"/>
    <x v="0"/>
  </r>
  <r>
    <x v="1"/>
    <x v="5"/>
    <x v="1"/>
    <x v="27"/>
    <x v="0"/>
    <x v="0"/>
    <x v="0"/>
    <x v="2"/>
    <x v="37"/>
    <x v="3"/>
    <x v="2"/>
    <x v="0"/>
    <x v="20"/>
    <n v="1"/>
    <x v="0"/>
    <x v="1"/>
    <x v="0"/>
    <x v="0"/>
    <x v="0"/>
    <x v="0"/>
    <x v="0"/>
  </r>
  <r>
    <x v="1"/>
    <x v="5"/>
    <x v="1"/>
    <x v="27"/>
    <x v="0"/>
    <x v="0"/>
    <x v="0"/>
    <x v="2"/>
    <x v="37"/>
    <x v="3"/>
    <x v="2"/>
    <x v="1"/>
    <x v="20"/>
    <n v="1"/>
    <x v="0"/>
    <x v="0"/>
    <x v="0"/>
    <x v="0"/>
    <x v="0"/>
    <x v="0"/>
    <x v="0"/>
  </r>
  <r>
    <x v="1"/>
    <x v="5"/>
    <x v="1"/>
    <x v="27"/>
    <x v="0"/>
    <x v="0"/>
    <x v="0"/>
    <x v="4"/>
    <x v="37"/>
    <x v="3"/>
    <x v="3"/>
    <x v="1"/>
    <x v="27"/>
    <n v="1"/>
    <x v="3"/>
    <x v="1"/>
    <x v="0"/>
    <x v="0"/>
    <x v="0"/>
    <x v="0"/>
    <x v="0"/>
  </r>
  <r>
    <x v="1"/>
    <x v="5"/>
    <x v="1"/>
    <x v="27"/>
    <x v="0"/>
    <x v="3"/>
    <x v="0"/>
    <x v="0"/>
    <x v="37"/>
    <x v="3"/>
    <x v="2"/>
    <x v="0"/>
    <x v="20"/>
    <n v="4"/>
    <x v="0"/>
    <x v="0"/>
    <x v="0"/>
    <x v="0"/>
    <x v="0"/>
    <x v="0"/>
    <x v="0"/>
  </r>
  <r>
    <x v="1"/>
    <x v="5"/>
    <x v="1"/>
    <x v="27"/>
    <x v="0"/>
    <x v="3"/>
    <x v="0"/>
    <x v="1"/>
    <x v="37"/>
    <x v="3"/>
    <x v="2"/>
    <x v="0"/>
    <x v="9"/>
    <n v="1"/>
    <x v="0"/>
    <x v="1"/>
    <x v="0"/>
    <x v="0"/>
    <x v="0"/>
    <x v="0"/>
    <x v="0"/>
  </r>
  <r>
    <x v="1"/>
    <x v="5"/>
    <x v="1"/>
    <x v="27"/>
    <x v="0"/>
    <x v="3"/>
    <x v="0"/>
    <x v="1"/>
    <x v="37"/>
    <x v="3"/>
    <x v="2"/>
    <x v="0"/>
    <x v="17"/>
    <n v="1"/>
    <x v="3"/>
    <x v="0"/>
    <x v="0"/>
    <x v="0"/>
    <x v="0"/>
    <x v="0"/>
    <x v="0"/>
  </r>
  <r>
    <x v="1"/>
    <x v="5"/>
    <x v="1"/>
    <x v="27"/>
    <x v="0"/>
    <x v="3"/>
    <x v="0"/>
    <x v="2"/>
    <x v="37"/>
    <x v="3"/>
    <x v="2"/>
    <x v="1"/>
    <x v="20"/>
    <n v="1"/>
    <x v="3"/>
    <x v="1"/>
    <x v="0"/>
    <x v="0"/>
    <x v="0"/>
    <x v="0"/>
    <x v="0"/>
  </r>
  <r>
    <x v="1"/>
    <x v="5"/>
    <x v="1"/>
    <x v="27"/>
    <x v="0"/>
    <x v="3"/>
    <x v="0"/>
    <x v="4"/>
    <x v="37"/>
    <x v="3"/>
    <x v="2"/>
    <x v="1"/>
    <x v="20"/>
    <n v="1"/>
    <x v="3"/>
    <x v="1"/>
    <x v="0"/>
    <x v="0"/>
    <x v="0"/>
    <x v="0"/>
    <x v="0"/>
  </r>
  <r>
    <x v="1"/>
    <x v="5"/>
    <x v="1"/>
    <x v="27"/>
    <x v="0"/>
    <x v="3"/>
    <x v="0"/>
    <x v="5"/>
    <x v="37"/>
    <x v="3"/>
    <x v="2"/>
    <x v="1"/>
    <x v="22"/>
    <n v="1"/>
    <x v="3"/>
    <x v="1"/>
    <x v="0"/>
    <x v="0"/>
    <x v="0"/>
    <x v="0"/>
    <x v="0"/>
  </r>
  <r>
    <x v="1"/>
    <x v="5"/>
    <x v="1"/>
    <x v="27"/>
    <x v="0"/>
    <x v="2"/>
    <x v="1"/>
    <x v="0"/>
    <x v="37"/>
    <x v="3"/>
    <x v="2"/>
    <x v="0"/>
    <x v="20"/>
    <n v="1"/>
    <x v="3"/>
    <x v="1"/>
    <x v="0"/>
    <x v="0"/>
    <x v="0"/>
    <x v="0"/>
    <x v="0"/>
  </r>
  <r>
    <x v="1"/>
    <x v="5"/>
    <x v="1"/>
    <x v="27"/>
    <x v="0"/>
    <x v="2"/>
    <x v="1"/>
    <x v="1"/>
    <x v="37"/>
    <x v="3"/>
    <x v="2"/>
    <x v="1"/>
    <x v="20"/>
    <n v="1"/>
    <x v="3"/>
    <x v="0"/>
    <x v="0"/>
    <x v="0"/>
    <x v="0"/>
    <x v="0"/>
    <x v="0"/>
  </r>
  <r>
    <x v="1"/>
    <x v="5"/>
    <x v="1"/>
    <x v="27"/>
    <x v="0"/>
    <x v="2"/>
    <x v="1"/>
    <x v="1"/>
    <x v="37"/>
    <x v="3"/>
    <x v="2"/>
    <x v="1"/>
    <x v="18"/>
    <n v="1"/>
    <x v="3"/>
    <x v="1"/>
    <x v="0"/>
    <x v="0"/>
    <x v="0"/>
    <x v="0"/>
    <x v="0"/>
  </r>
  <r>
    <x v="1"/>
    <x v="5"/>
    <x v="1"/>
    <x v="27"/>
    <x v="0"/>
    <x v="2"/>
    <x v="1"/>
    <x v="2"/>
    <x v="37"/>
    <x v="3"/>
    <x v="2"/>
    <x v="0"/>
    <x v="20"/>
    <n v="1"/>
    <x v="3"/>
    <x v="1"/>
    <x v="0"/>
    <x v="0"/>
    <x v="0"/>
    <x v="0"/>
    <x v="0"/>
  </r>
  <r>
    <x v="1"/>
    <x v="5"/>
    <x v="1"/>
    <x v="27"/>
    <x v="1"/>
    <x v="5"/>
    <x v="2"/>
    <x v="2"/>
    <x v="37"/>
    <x v="3"/>
    <x v="2"/>
    <x v="0"/>
    <x v="20"/>
    <n v="1"/>
    <x v="3"/>
    <x v="0"/>
    <x v="0"/>
    <x v="0"/>
    <x v="0"/>
    <x v="0"/>
    <x v="0"/>
  </r>
  <r>
    <x v="1"/>
    <x v="5"/>
    <x v="1"/>
    <x v="27"/>
    <x v="1"/>
    <x v="5"/>
    <x v="2"/>
    <x v="5"/>
    <x v="37"/>
    <x v="3"/>
    <x v="2"/>
    <x v="0"/>
    <x v="19"/>
    <n v="1"/>
    <x v="0"/>
    <x v="1"/>
    <x v="0"/>
    <x v="0"/>
    <x v="0"/>
    <x v="0"/>
    <x v="0"/>
  </r>
  <r>
    <x v="1"/>
    <x v="5"/>
    <x v="1"/>
    <x v="27"/>
    <x v="1"/>
    <x v="5"/>
    <x v="2"/>
    <x v="8"/>
    <x v="37"/>
    <x v="3"/>
    <x v="2"/>
    <x v="0"/>
    <x v="20"/>
    <n v="1"/>
    <x v="0"/>
    <x v="0"/>
    <x v="0"/>
    <x v="0"/>
    <x v="0"/>
    <x v="0"/>
    <x v="0"/>
  </r>
  <r>
    <x v="1"/>
    <x v="5"/>
    <x v="1"/>
    <x v="27"/>
    <x v="1"/>
    <x v="5"/>
    <x v="2"/>
    <x v="8"/>
    <x v="37"/>
    <x v="3"/>
    <x v="2"/>
    <x v="0"/>
    <x v="18"/>
    <n v="1"/>
    <x v="0"/>
    <x v="0"/>
    <x v="0"/>
    <x v="0"/>
    <x v="0"/>
    <x v="0"/>
    <x v="0"/>
  </r>
  <r>
    <x v="1"/>
    <x v="5"/>
    <x v="1"/>
    <x v="27"/>
    <x v="1"/>
    <x v="4"/>
    <x v="2"/>
    <x v="4"/>
    <x v="37"/>
    <x v="3"/>
    <x v="2"/>
    <x v="0"/>
    <x v="20"/>
    <n v="1"/>
    <x v="3"/>
    <x v="1"/>
    <x v="0"/>
    <x v="0"/>
    <x v="0"/>
    <x v="0"/>
    <x v="0"/>
  </r>
  <r>
    <x v="1"/>
    <x v="5"/>
    <x v="1"/>
    <x v="27"/>
    <x v="1"/>
    <x v="0"/>
    <x v="0"/>
    <x v="0"/>
    <x v="37"/>
    <x v="3"/>
    <x v="2"/>
    <x v="0"/>
    <x v="20"/>
    <n v="3"/>
    <x v="0"/>
    <x v="1"/>
    <x v="0"/>
    <x v="0"/>
    <x v="0"/>
    <x v="0"/>
    <x v="0"/>
  </r>
  <r>
    <x v="1"/>
    <x v="5"/>
    <x v="1"/>
    <x v="27"/>
    <x v="1"/>
    <x v="0"/>
    <x v="0"/>
    <x v="0"/>
    <x v="37"/>
    <x v="3"/>
    <x v="2"/>
    <x v="0"/>
    <x v="21"/>
    <n v="1"/>
    <x v="3"/>
    <x v="0"/>
    <x v="0"/>
    <x v="0"/>
    <x v="0"/>
    <x v="0"/>
    <x v="0"/>
  </r>
  <r>
    <x v="1"/>
    <x v="5"/>
    <x v="1"/>
    <x v="27"/>
    <x v="1"/>
    <x v="0"/>
    <x v="0"/>
    <x v="1"/>
    <x v="37"/>
    <x v="3"/>
    <x v="2"/>
    <x v="0"/>
    <x v="20"/>
    <n v="1"/>
    <x v="3"/>
    <x v="0"/>
    <x v="0"/>
    <x v="0"/>
    <x v="0"/>
    <x v="0"/>
    <x v="0"/>
  </r>
  <r>
    <x v="1"/>
    <x v="5"/>
    <x v="1"/>
    <x v="27"/>
    <x v="1"/>
    <x v="0"/>
    <x v="0"/>
    <x v="1"/>
    <x v="37"/>
    <x v="3"/>
    <x v="2"/>
    <x v="0"/>
    <x v="20"/>
    <n v="2"/>
    <x v="3"/>
    <x v="1"/>
    <x v="0"/>
    <x v="0"/>
    <x v="0"/>
    <x v="0"/>
    <x v="0"/>
  </r>
  <r>
    <x v="1"/>
    <x v="5"/>
    <x v="1"/>
    <x v="27"/>
    <x v="1"/>
    <x v="0"/>
    <x v="0"/>
    <x v="1"/>
    <x v="37"/>
    <x v="3"/>
    <x v="2"/>
    <x v="0"/>
    <x v="9"/>
    <n v="1"/>
    <x v="1"/>
    <x v="1"/>
    <x v="0"/>
    <x v="0"/>
    <x v="0"/>
    <x v="0"/>
    <x v="0"/>
  </r>
  <r>
    <x v="1"/>
    <x v="5"/>
    <x v="1"/>
    <x v="27"/>
    <x v="1"/>
    <x v="0"/>
    <x v="0"/>
    <x v="1"/>
    <x v="37"/>
    <x v="3"/>
    <x v="2"/>
    <x v="1"/>
    <x v="18"/>
    <n v="1"/>
    <x v="3"/>
    <x v="1"/>
    <x v="0"/>
    <x v="0"/>
    <x v="0"/>
    <x v="0"/>
    <x v="0"/>
  </r>
  <r>
    <x v="1"/>
    <x v="5"/>
    <x v="1"/>
    <x v="27"/>
    <x v="1"/>
    <x v="0"/>
    <x v="0"/>
    <x v="2"/>
    <x v="37"/>
    <x v="3"/>
    <x v="2"/>
    <x v="0"/>
    <x v="20"/>
    <n v="1"/>
    <x v="0"/>
    <x v="0"/>
    <x v="0"/>
    <x v="0"/>
    <x v="1"/>
    <x v="0"/>
    <x v="0"/>
  </r>
  <r>
    <x v="1"/>
    <x v="5"/>
    <x v="1"/>
    <x v="27"/>
    <x v="1"/>
    <x v="0"/>
    <x v="0"/>
    <x v="3"/>
    <x v="37"/>
    <x v="3"/>
    <x v="3"/>
    <x v="0"/>
    <x v="10"/>
    <n v="1"/>
    <x v="3"/>
    <x v="1"/>
    <x v="0"/>
    <x v="0"/>
    <x v="0"/>
    <x v="0"/>
    <x v="0"/>
  </r>
  <r>
    <x v="1"/>
    <x v="5"/>
    <x v="1"/>
    <x v="27"/>
    <x v="1"/>
    <x v="0"/>
    <x v="0"/>
    <x v="3"/>
    <x v="37"/>
    <x v="3"/>
    <x v="2"/>
    <x v="0"/>
    <x v="20"/>
    <n v="1"/>
    <x v="0"/>
    <x v="0"/>
    <x v="0"/>
    <x v="0"/>
    <x v="0"/>
    <x v="0"/>
    <x v="0"/>
  </r>
  <r>
    <x v="1"/>
    <x v="5"/>
    <x v="1"/>
    <x v="27"/>
    <x v="1"/>
    <x v="0"/>
    <x v="0"/>
    <x v="3"/>
    <x v="37"/>
    <x v="3"/>
    <x v="2"/>
    <x v="0"/>
    <x v="20"/>
    <n v="1"/>
    <x v="0"/>
    <x v="1"/>
    <x v="0"/>
    <x v="0"/>
    <x v="0"/>
    <x v="0"/>
    <x v="0"/>
  </r>
  <r>
    <x v="1"/>
    <x v="5"/>
    <x v="1"/>
    <x v="27"/>
    <x v="1"/>
    <x v="0"/>
    <x v="0"/>
    <x v="3"/>
    <x v="37"/>
    <x v="3"/>
    <x v="2"/>
    <x v="1"/>
    <x v="21"/>
    <n v="1"/>
    <x v="3"/>
    <x v="0"/>
    <x v="0"/>
    <x v="0"/>
    <x v="0"/>
    <x v="0"/>
    <x v="0"/>
  </r>
  <r>
    <x v="1"/>
    <x v="5"/>
    <x v="1"/>
    <x v="27"/>
    <x v="1"/>
    <x v="0"/>
    <x v="0"/>
    <x v="4"/>
    <x v="37"/>
    <x v="3"/>
    <x v="2"/>
    <x v="0"/>
    <x v="20"/>
    <n v="1"/>
    <x v="0"/>
    <x v="0"/>
    <x v="0"/>
    <x v="0"/>
    <x v="1"/>
    <x v="0"/>
    <x v="0"/>
  </r>
  <r>
    <x v="1"/>
    <x v="5"/>
    <x v="1"/>
    <x v="27"/>
    <x v="1"/>
    <x v="0"/>
    <x v="0"/>
    <x v="4"/>
    <x v="37"/>
    <x v="3"/>
    <x v="2"/>
    <x v="0"/>
    <x v="17"/>
    <n v="1"/>
    <x v="0"/>
    <x v="0"/>
    <x v="0"/>
    <x v="0"/>
    <x v="0"/>
    <x v="0"/>
    <x v="0"/>
  </r>
  <r>
    <x v="1"/>
    <x v="5"/>
    <x v="1"/>
    <x v="27"/>
    <x v="1"/>
    <x v="0"/>
    <x v="0"/>
    <x v="5"/>
    <x v="37"/>
    <x v="3"/>
    <x v="2"/>
    <x v="1"/>
    <x v="20"/>
    <n v="1"/>
    <x v="0"/>
    <x v="1"/>
    <x v="0"/>
    <x v="0"/>
    <x v="0"/>
    <x v="0"/>
    <x v="0"/>
  </r>
  <r>
    <x v="1"/>
    <x v="5"/>
    <x v="1"/>
    <x v="27"/>
    <x v="1"/>
    <x v="0"/>
    <x v="0"/>
    <x v="6"/>
    <x v="37"/>
    <x v="3"/>
    <x v="2"/>
    <x v="1"/>
    <x v="17"/>
    <n v="1"/>
    <x v="3"/>
    <x v="1"/>
    <x v="0"/>
    <x v="0"/>
    <x v="0"/>
    <x v="0"/>
    <x v="0"/>
  </r>
  <r>
    <x v="1"/>
    <x v="5"/>
    <x v="1"/>
    <x v="27"/>
    <x v="1"/>
    <x v="3"/>
    <x v="0"/>
    <x v="1"/>
    <x v="37"/>
    <x v="3"/>
    <x v="2"/>
    <x v="0"/>
    <x v="18"/>
    <n v="1"/>
    <x v="0"/>
    <x v="1"/>
    <x v="0"/>
    <x v="0"/>
    <x v="0"/>
    <x v="0"/>
    <x v="0"/>
  </r>
  <r>
    <x v="1"/>
    <x v="5"/>
    <x v="1"/>
    <x v="27"/>
    <x v="1"/>
    <x v="3"/>
    <x v="0"/>
    <x v="2"/>
    <x v="37"/>
    <x v="3"/>
    <x v="4"/>
    <x v="1"/>
    <x v="67"/>
    <n v="1"/>
    <x v="0"/>
    <x v="1"/>
    <x v="0"/>
    <x v="0"/>
    <x v="0"/>
    <x v="0"/>
    <x v="0"/>
  </r>
  <r>
    <x v="1"/>
    <x v="5"/>
    <x v="1"/>
    <x v="27"/>
    <x v="1"/>
    <x v="3"/>
    <x v="0"/>
    <x v="2"/>
    <x v="37"/>
    <x v="3"/>
    <x v="2"/>
    <x v="0"/>
    <x v="20"/>
    <n v="1"/>
    <x v="0"/>
    <x v="1"/>
    <x v="0"/>
    <x v="0"/>
    <x v="1"/>
    <x v="0"/>
    <x v="0"/>
  </r>
  <r>
    <x v="1"/>
    <x v="5"/>
    <x v="1"/>
    <x v="27"/>
    <x v="1"/>
    <x v="3"/>
    <x v="0"/>
    <x v="2"/>
    <x v="37"/>
    <x v="3"/>
    <x v="2"/>
    <x v="1"/>
    <x v="20"/>
    <n v="1"/>
    <x v="0"/>
    <x v="1"/>
    <x v="0"/>
    <x v="0"/>
    <x v="0"/>
    <x v="0"/>
    <x v="0"/>
  </r>
  <r>
    <x v="1"/>
    <x v="5"/>
    <x v="1"/>
    <x v="27"/>
    <x v="1"/>
    <x v="3"/>
    <x v="0"/>
    <x v="2"/>
    <x v="37"/>
    <x v="3"/>
    <x v="2"/>
    <x v="1"/>
    <x v="20"/>
    <n v="1"/>
    <x v="3"/>
    <x v="0"/>
    <x v="0"/>
    <x v="0"/>
    <x v="0"/>
    <x v="0"/>
    <x v="0"/>
  </r>
  <r>
    <x v="1"/>
    <x v="5"/>
    <x v="1"/>
    <x v="27"/>
    <x v="1"/>
    <x v="3"/>
    <x v="0"/>
    <x v="4"/>
    <x v="37"/>
    <x v="3"/>
    <x v="2"/>
    <x v="0"/>
    <x v="20"/>
    <n v="1"/>
    <x v="0"/>
    <x v="0"/>
    <x v="0"/>
    <x v="0"/>
    <x v="0"/>
    <x v="0"/>
    <x v="0"/>
  </r>
  <r>
    <x v="1"/>
    <x v="5"/>
    <x v="1"/>
    <x v="27"/>
    <x v="1"/>
    <x v="3"/>
    <x v="0"/>
    <x v="4"/>
    <x v="37"/>
    <x v="3"/>
    <x v="2"/>
    <x v="0"/>
    <x v="20"/>
    <n v="1"/>
    <x v="3"/>
    <x v="1"/>
    <x v="0"/>
    <x v="0"/>
    <x v="0"/>
    <x v="0"/>
    <x v="0"/>
  </r>
  <r>
    <x v="1"/>
    <x v="5"/>
    <x v="1"/>
    <x v="27"/>
    <x v="1"/>
    <x v="3"/>
    <x v="0"/>
    <x v="5"/>
    <x v="37"/>
    <x v="3"/>
    <x v="2"/>
    <x v="0"/>
    <x v="20"/>
    <n v="1"/>
    <x v="0"/>
    <x v="0"/>
    <x v="0"/>
    <x v="0"/>
    <x v="0"/>
    <x v="0"/>
    <x v="0"/>
  </r>
  <r>
    <x v="1"/>
    <x v="5"/>
    <x v="1"/>
    <x v="27"/>
    <x v="1"/>
    <x v="3"/>
    <x v="0"/>
    <x v="6"/>
    <x v="37"/>
    <x v="3"/>
    <x v="2"/>
    <x v="0"/>
    <x v="20"/>
    <n v="1"/>
    <x v="0"/>
    <x v="0"/>
    <x v="0"/>
    <x v="0"/>
    <x v="0"/>
    <x v="0"/>
    <x v="0"/>
  </r>
  <r>
    <x v="1"/>
    <x v="5"/>
    <x v="1"/>
    <x v="27"/>
    <x v="1"/>
    <x v="3"/>
    <x v="0"/>
    <x v="6"/>
    <x v="37"/>
    <x v="3"/>
    <x v="2"/>
    <x v="1"/>
    <x v="20"/>
    <n v="1"/>
    <x v="3"/>
    <x v="1"/>
    <x v="0"/>
    <x v="0"/>
    <x v="0"/>
    <x v="0"/>
    <x v="0"/>
  </r>
  <r>
    <x v="1"/>
    <x v="5"/>
    <x v="1"/>
    <x v="27"/>
    <x v="1"/>
    <x v="3"/>
    <x v="0"/>
    <x v="9"/>
    <x v="37"/>
    <x v="3"/>
    <x v="2"/>
    <x v="0"/>
    <x v="18"/>
    <n v="1"/>
    <x v="0"/>
    <x v="0"/>
    <x v="0"/>
    <x v="0"/>
    <x v="0"/>
    <x v="0"/>
    <x v="0"/>
  </r>
  <r>
    <x v="1"/>
    <x v="5"/>
    <x v="1"/>
    <x v="27"/>
    <x v="1"/>
    <x v="2"/>
    <x v="1"/>
    <x v="0"/>
    <x v="37"/>
    <x v="3"/>
    <x v="2"/>
    <x v="1"/>
    <x v="20"/>
    <n v="1"/>
    <x v="3"/>
    <x v="0"/>
    <x v="0"/>
    <x v="0"/>
    <x v="0"/>
    <x v="0"/>
    <x v="0"/>
  </r>
  <r>
    <x v="1"/>
    <x v="5"/>
    <x v="1"/>
    <x v="27"/>
    <x v="2"/>
    <x v="0"/>
    <x v="0"/>
    <x v="1"/>
    <x v="37"/>
    <x v="3"/>
    <x v="2"/>
    <x v="0"/>
    <x v="20"/>
    <n v="1"/>
    <x v="0"/>
    <x v="1"/>
    <x v="0"/>
    <x v="0"/>
    <x v="1"/>
    <x v="0"/>
    <x v="0"/>
  </r>
  <r>
    <x v="1"/>
    <x v="5"/>
    <x v="1"/>
    <x v="50"/>
    <x v="0"/>
    <x v="0"/>
    <x v="0"/>
    <x v="0"/>
    <x v="37"/>
    <x v="3"/>
    <x v="2"/>
    <x v="0"/>
    <x v="22"/>
    <n v="1"/>
    <x v="3"/>
    <x v="0"/>
    <x v="0"/>
    <x v="0"/>
    <x v="0"/>
    <x v="0"/>
    <x v="0"/>
  </r>
  <r>
    <x v="1"/>
    <x v="5"/>
    <x v="1"/>
    <x v="50"/>
    <x v="0"/>
    <x v="0"/>
    <x v="0"/>
    <x v="1"/>
    <x v="37"/>
    <x v="3"/>
    <x v="1"/>
    <x v="1"/>
    <x v="2"/>
    <n v="1"/>
    <x v="3"/>
    <x v="1"/>
    <x v="0"/>
    <x v="0"/>
    <x v="0"/>
    <x v="0"/>
    <x v="0"/>
  </r>
  <r>
    <x v="1"/>
    <x v="5"/>
    <x v="1"/>
    <x v="50"/>
    <x v="0"/>
    <x v="0"/>
    <x v="0"/>
    <x v="1"/>
    <x v="37"/>
    <x v="3"/>
    <x v="5"/>
    <x v="0"/>
    <x v="14"/>
    <n v="1"/>
    <x v="3"/>
    <x v="1"/>
    <x v="0"/>
    <x v="0"/>
    <x v="0"/>
    <x v="0"/>
    <x v="0"/>
  </r>
  <r>
    <x v="1"/>
    <x v="5"/>
    <x v="1"/>
    <x v="50"/>
    <x v="0"/>
    <x v="0"/>
    <x v="0"/>
    <x v="1"/>
    <x v="44"/>
    <x v="4"/>
    <x v="2"/>
    <x v="0"/>
    <x v="18"/>
    <n v="1"/>
    <x v="0"/>
    <x v="1"/>
    <x v="0"/>
    <x v="0"/>
    <x v="0"/>
    <x v="0"/>
    <x v="0"/>
  </r>
  <r>
    <x v="1"/>
    <x v="5"/>
    <x v="1"/>
    <x v="50"/>
    <x v="0"/>
    <x v="0"/>
    <x v="0"/>
    <x v="2"/>
    <x v="37"/>
    <x v="3"/>
    <x v="5"/>
    <x v="0"/>
    <x v="69"/>
    <n v="1"/>
    <x v="3"/>
    <x v="1"/>
    <x v="0"/>
    <x v="0"/>
    <x v="0"/>
    <x v="0"/>
    <x v="0"/>
  </r>
  <r>
    <x v="1"/>
    <x v="5"/>
    <x v="1"/>
    <x v="50"/>
    <x v="0"/>
    <x v="0"/>
    <x v="0"/>
    <x v="3"/>
    <x v="44"/>
    <x v="4"/>
    <x v="4"/>
    <x v="0"/>
    <x v="62"/>
    <n v="1"/>
    <x v="0"/>
    <x v="0"/>
    <x v="0"/>
    <x v="0"/>
    <x v="0"/>
    <x v="0"/>
    <x v="0"/>
  </r>
  <r>
    <x v="1"/>
    <x v="5"/>
    <x v="1"/>
    <x v="50"/>
    <x v="0"/>
    <x v="0"/>
    <x v="0"/>
    <x v="4"/>
    <x v="37"/>
    <x v="3"/>
    <x v="2"/>
    <x v="1"/>
    <x v="22"/>
    <n v="1"/>
    <x v="3"/>
    <x v="1"/>
    <x v="0"/>
    <x v="0"/>
    <x v="0"/>
    <x v="0"/>
    <x v="0"/>
  </r>
  <r>
    <x v="1"/>
    <x v="5"/>
    <x v="1"/>
    <x v="50"/>
    <x v="0"/>
    <x v="0"/>
    <x v="0"/>
    <x v="4"/>
    <x v="44"/>
    <x v="4"/>
    <x v="3"/>
    <x v="1"/>
    <x v="52"/>
    <n v="1"/>
    <x v="0"/>
    <x v="1"/>
    <x v="0"/>
    <x v="0"/>
    <x v="0"/>
    <x v="0"/>
    <x v="0"/>
  </r>
  <r>
    <x v="1"/>
    <x v="5"/>
    <x v="1"/>
    <x v="50"/>
    <x v="0"/>
    <x v="0"/>
    <x v="0"/>
    <x v="4"/>
    <x v="44"/>
    <x v="4"/>
    <x v="3"/>
    <x v="1"/>
    <x v="26"/>
    <n v="1"/>
    <x v="0"/>
    <x v="1"/>
    <x v="0"/>
    <x v="1"/>
    <x v="0"/>
    <x v="0"/>
    <x v="1"/>
  </r>
  <r>
    <x v="1"/>
    <x v="5"/>
    <x v="1"/>
    <x v="50"/>
    <x v="0"/>
    <x v="3"/>
    <x v="0"/>
    <x v="5"/>
    <x v="37"/>
    <x v="3"/>
    <x v="2"/>
    <x v="1"/>
    <x v="22"/>
    <n v="1"/>
    <x v="3"/>
    <x v="0"/>
    <x v="0"/>
    <x v="0"/>
    <x v="0"/>
    <x v="0"/>
    <x v="0"/>
  </r>
  <r>
    <x v="1"/>
    <x v="5"/>
    <x v="1"/>
    <x v="50"/>
    <x v="0"/>
    <x v="1"/>
    <x v="1"/>
    <x v="2"/>
    <x v="37"/>
    <x v="3"/>
    <x v="1"/>
    <x v="0"/>
    <x v="12"/>
    <n v="1"/>
    <x v="3"/>
    <x v="1"/>
    <x v="0"/>
    <x v="0"/>
    <x v="0"/>
    <x v="0"/>
    <x v="0"/>
  </r>
  <r>
    <x v="1"/>
    <x v="5"/>
    <x v="1"/>
    <x v="50"/>
    <x v="0"/>
    <x v="1"/>
    <x v="1"/>
    <x v="2"/>
    <x v="37"/>
    <x v="3"/>
    <x v="5"/>
    <x v="0"/>
    <x v="69"/>
    <n v="1"/>
    <x v="3"/>
    <x v="1"/>
    <x v="0"/>
    <x v="0"/>
    <x v="0"/>
    <x v="0"/>
    <x v="0"/>
  </r>
  <r>
    <x v="1"/>
    <x v="5"/>
    <x v="1"/>
    <x v="50"/>
    <x v="0"/>
    <x v="1"/>
    <x v="1"/>
    <x v="2"/>
    <x v="44"/>
    <x v="4"/>
    <x v="2"/>
    <x v="1"/>
    <x v="21"/>
    <n v="1"/>
    <x v="0"/>
    <x v="0"/>
    <x v="0"/>
    <x v="0"/>
    <x v="0"/>
    <x v="0"/>
    <x v="0"/>
  </r>
  <r>
    <x v="1"/>
    <x v="5"/>
    <x v="1"/>
    <x v="50"/>
    <x v="0"/>
    <x v="1"/>
    <x v="1"/>
    <x v="2"/>
    <x v="44"/>
    <x v="4"/>
    <x v="2"/>
    <x v="1"/>
    <x v="21"/>
    <n v="1"/>
    <x v="0"/>
    <x v="1"/>
    <x v="0"/>
    <x v="1"/>
    <x v="0"/>
    <x v="0"/>
    <x v="1"/>
  </r>
  <r>
    <x v="1"/>
    <x v="5"/>
    <x v="1"/>
    <x v="50"/>
    <x v="0"/>
    <x v="1"/>
    <x v="1"/>
    <x v="3"/>
    <x v="37"/>
    <x v="3"/>
    <x v="4"/>
    <x v="1"/>
    <x v="13"/>
    <n v="1"/>
    <x v="3"/>
    <x v="1"/>
    <x v="0"/>
    <x v="0"/>
    <x v="0"/>
    <x v="0"/>
    <x v="0"/>
  </r>
  <r>
    <x v="1"/>
    <x v="5"/>
    <x v="1"/>
    <x v="50"/>
    <x v="0"/>
    <x v="1"/>
    <x v="1"/>
    <x v="4"/>
    <x v="44"/>
    <x v="4"/>
    <x v="3"/>
    <x v="1"/>
    <x v="52"/>
    <n v="1"/>
    <x v="0"/>
    <x v="0"/>
    <x v="0"/>
    <x v="0"/>
    <x v="0"/>
    <x v="0"/>
    <x v="0"/>
  </r>
  <r>
    <x v="1"/>
    <x v="5"/>
    <x v="1"/>
    <x v="50"/>
    <x v="0"/>
    <x v="1"/>
    <x v="1"/>
    <x v="4"/>
    <x v="44"/>
    <x v="4"/>
    <x v="2"/>
    <x v="1"/>
    <x v="18"/>
    <n v="1"/>
    <x v="0"/>
    <x v="1"/>
    <x v="0"/>
    <x v="1"/>
    <x v="0"/>
    <x v="0"/>
    <x v="1"/>
  </r>
  <r>
    <x v="1"/>
    <x v="5"/>
    <x v="1"/>
    <x v="50"/>
    <x v="0"/>
    <x v="1"/>
    <x v="1"/>
    <x v="5"/>
    <x v="37"/>
    <x v="3"/>
    <x v="5"/>
    <x v="1"/>
    <x v="14"/>
    <n v="1"/>
    <x v="3"/>
    <x v="0"/>
    <x v="0"/>
    <x v="0"/>
    <x v="0"/>
    <x v="0"/>
    <x v="0"/>
  </r>
  <r>
    <x v="1"/>
    <x v="5"/>
    <x v="1"/>
    <x v="50"/>
    <x v="0"/>
    <x v="1"/>
    <x v="1"/>
    <x v="5"/>
    <x v="44"/>
    <x v="4"/>
    <x v="1"/>
    <x v="1"/>
    <x v="2"/>
    <n v="1"/>
    <x v="0"/>
    <x v="1"/>
    <x v="0"/>
    <x v="0"/>
    <x v="0"/>
    <x v="0"/>
    <x v="0"/>
  </r>
  <r>
    <x v="1"/>
    <x v="5"/>
    <x v="1"/>
    <x v="50"/>
    <x v="0"/>
    <x v="1"/>
    <x v="1"/>
    <x v="5"/>
    <x v="44"/>
    <x v="4"/>
    <x v="2"/>
    <x v="1"/>
    <x v="68"/>
    <n v="1"/>
    <x v="0"/>
    <x v="1"/>
    <x v="0"/>
    <x v="0"/>
    <x v="0"/>
    <x v="0"/>
    <x v="0"/>
  </r>
  <r>
    <x v="1"/>
    <x v="5"/>
    <x v="1"/>
    <x v="50"/>
    <x v="0"/>
    <x v="1"/>
    <x v="1"/>
    <x v="8"/>
    <x v="44"/>
    <x v="4"/>
    <x v="2"/>
    <x v="1"/>
    <x v="18"/>
    <n v="1"/>
    <x v="0"/>
    <x v="1"/>
    <x v="0"/>
    <x v="0"/>
    <x v="0"/>
    <x v="0"/>
    <x v="0"/>
  </r>
  <r>
    <x v="1"/>
    <x v="5"/>
    <x v="1"/>
    <x v="50"/>
    <x v="0"/>
    <x v="2"/>
    <x v="1"/>
    <x v="1"/>
    <x v="37"/>
    <x v="3"/>
    <x v="2"/>
    <x v="0"/>
    <x v="22"/>
    <n v="1"/>
    <x v="3"/>
    <x v="1"/>
    <x v="0"/>
    <x v="0"/>
    <x v="0"/>
    <x v="0"/>
    <x v="0"/>
  </r>
  <r>
    <x v="1"/>
    <x v="5"/>
    <x v="1"/>
    <x v="50"/>
    <x v="0"/>
    <x v="2"/>
    <x v="1"/>
    <x v="1"/>
    <x v="44"/>
    <x v="4"/>
    <x v="3"/>
    <x v="0"/>
    <x v="11"/>
    <n v="1"/>
    <x v="0"/>
    <x v="1"/>
    <x v="0"/>
    <x v="0"/>
    <x v="0"/>
    <x v="0"/>
    <x v="0"/>
  </r>
  <r>
    <x v="1"/>
    <x v="5"/>
    <x v="1"/>
    <x v="50"/>
    <x v="0"/>
    <x v="2"/>
    <x v="1"/>
    <x v="1"/>
    <x v="44"/>
    <x v="4"/>
    <x v="1"/>
    <x v="0"/>
    <x v="25"/>
    <n v="1"/>
    <x v="0"/>
    <x v="1"/>
    <x v="0"/>
    <x v="0"/>
    <x v="0"/>
    <x v="0"/>
    <x v="0"/>
  </r>
  <r>
    <x v="1"/>
    <x v="5"/>
    <x v="1"/>
    <x v="50"/>
    <x v="0"/>
    <x v="2"/>
    <x v="1"/>
    <x v="2"/>
    <x v="44"/>
    <x v="4"/>
    <x v="3"/>
    <x v="1"/>
    <x v="52"/>
    <n v="1"/>
    <x v="0"/>
    <x v="1"/>
    <x v="0"/>
    <x v="0"/>
    <x v="0"/>
    <x v="0"/>
    <x v="0"/>
  </r>
  <r>
    <x v="1"/>
    <x v="5"/>
    <x v="1"/>
    <x v="50"/>
    <x v="0"/>
    <x v="2"/>
    <x v="1"/>
    <x v="3"/>
    <x v="44"/>
    <x v="4"/>
    <x v="2"/>
    <x v="1"/>
    <x v="17"/>
    <n v="1"/>
    <x v="0"/>
    <x v="0"/>
    <x v="0"/>
    <x v="0"/>
    <x v="0"/>
    <x v="0"/>
    <x v="0"/>
  </r>
  <r>
    <x v="1"/>
    <x v="5"/>
    <x v="1"/>
    <x v="50"/>
    <x v="0"/>
    <x v="2"/>
    <x v="1"/>
    <x v="5"/>
    <x v="44"/>
    <x v="4"/>
    <x v="3"/>
    <x v="1"/>
    <x v="34"/>
    <n v="1"/>
    <x v="0"/>
    <x v="1"/>
    <x v="0"/>
    <x v="0"/>
    <x v="0"/>
    <x v="0"/>
    <x v="0"/>
  </r>
  <r>
    <x v="1"/>
    <x v="5"/>
    <x v="1"/>
    <x v="50"/>
    <x v="0"/>
    <x v="2"/>
    <x v="1"/>
    <x v="5"/>
    <x v="44"/>
    <x v="4"/>
    <x v="1"/>
    <x v="1"/>
    <x v="2"/>
    <n v="1"/>
    <x v="0"/>
    <x v="0"/>
    <x v="0"/>
    <x v="0"/>
    <x v="0"/>
    <x v="0"/>
    <x v="0"/>
  </r>
  <r>
    <x v="1"/>
    <x v="5"/>
    <x v="1"/>
    <x v="50"/>
    <x v="0"/>
    <x v="2"/>
    <x v="1"/>
    <x v="6"/>
    <x v="44"/>
    <x v="4"/>
    <x v="2"/>
    <x v="1"/>
    <x v="19"/>
    <n v="1"/>
    <x v="0"/>
    <x v="0"/>
    <x v="0"/>
    <x v="0"/>
    <x v="0"/>
    <x v="0"/>
    <x v="0"/>
  </r>
  <r>
    <x v="1"/>
    <x v="5"/>
    <x v="1"/>
    <x v="50"/>
    <x v="1"/>
    <x v="0"/>
    <x v="0"/>
    <x v="0"/>
    <x v="37"/>
    <x v="3"/>
    <x v="1"/>
    <x v="0"/>
    <x v="2"/>
    <n v="1"/>
    <x v="3"/>
    <x v="0"/>
    <x v="0"/>
    <x v="0"/>
    <x v="0"/>
    <x v="0"/>
    <x v="0"/>
  </r>
  <r>
    <x v="1"/>
    <x v="5"/>
    <x v="1"/>
    <x v="50"/>
    <x v="1"/>
    <x v="0"/>
    <x v="0"/>
    <x v="0"/>
    <x v="37"/>
    <x v="3"/>
    <x v="2"/>
    <x v="0"/>
    <x v="22"/>
    <n v="1"/>
    <x v="3"/>
    <x v="0"/>
    <x v="0"/>
    <x v="0"/>
    <x v="0"/>
    <x v="0"/>
    <x v="0"/>
  </r>
  <r>
    <x v="1"/>
    <x v="5"/>
    <x v="1"/>
    <x v="50"/>
    <x v="1"/>
    <x v="0"/>
    <x v="0"/>
    <x v="1"/>
    <x v="37"/>
    <x v="3"/>
    <x v="3"/>
    <x v="0"/>
    <x v="50"/>
    <n v="1"/>
    <x v="3"/>
    <x v="0"/>
    <x v="0"/>
    <x v="0"/>
    <x v="0"/>
    <x v="0"/>
    <x v="0"/>
  </r>
  <r>
    <x v="1"/>
    <x v="5"/>
    <x v="1"/>
    <x v="50"/>
    <x v="1"/>
    <x v="0"/>
    <x v="0"/>
    <x v="1"/>
    <x v="37"/>
    <x v="3"/>
    <x v="1"/>
    <x v="0"/>
    <x v="2"/>
    <n v="1"/>
    <x v="3"/>
    <x v="0"/>
    <x v="0"/>
    <x v="0"/>
    <x v="0"/>
    <x v="0"/>
    <x v="0"/>
  </r>
  <r>
    <x v="1"/>
    <x v="5"/>
    <x v="1"/>
    <x v="50"/>
    <x v="1"/>
    <x v="0"/>
    <x v="0"/>
    <x v="1"/>
    <x v="37"/>
    <x v="3"/>
    <x v="1"/>
    <x v="0"/>
    <x v="2"/>
    <n v="1"/>
    <x v="3"/>
    <x v="1"/>
    <x v="0"/>
    <x v="0"/>
    <x v="0"/>
    <x v="0"/>
    <x v="0"/>
  </r>
  <r>
    <x v="1"/>
    <x v="5"/>
    <x v="1"/>
    <x v="50"/>
    <x v="1"/>
    <x v="0"/>
    <x v="0"/>
    <x v="1"/>
    <x v="37"/>
    <x v="3"/>
    <x v="4"/>
    <x v="0"/>
    <x v="66"/>
    <n v="1"/>
    <x v="3"/>
    <x v="1"/>
    <x v="0"/>
    <x v="0"/>
    <x v="0"/>
    <x v="0"/>
    <x v="0"/>
  </r>
  <r>
    <x v="1"/>
    <x v="5"/>
    <x v="1"/>
    <x v="50"/>
    <x v="1"/>
    <x v="0"/>
    <x v="0"/>
    <x v="1"/>
    <x v="44"/>
    <x v="4"/>
    <x v="1"/>
    <x v="0"/>
    <x v="12"/>
    <n v="1"/>
    <x v="0"/>
    <x v="0"/>
    <x v="0"/>
    <x v="0"/>
    <x v="0"/>
    <x v="0"/>
    <x v="0"/>
  </r>
  <r>
    <x v="1"/>
    <x v="5"/>
    <x v="1"/>
    <x v="50"/>
    <x v="1"/>
    <x v="0"/>
    <x v="0"/>
    <x v="2"/>
    <x v="44"/>
    <x v="4"/>
    <x v="4"/>
    <x v="0"/>
    <x v="35"/>
    <n v="1"/>
    <x v="0"/>
    <x v="0"/>
    <x v="0"/>
    <x v="0"/>
    <x v="0"/>
    <x v="0"/>
    <x v="0"/>
  </r>
  <r>
    <x v="1"/>
    <x v="5"/>
    <x v="1"/>
    <x v="50"/>
    <x v="1"/>
    <x v="0"/>
    <x v="0"/>
    <x v="3"/>
    <x v="37"/>
    <x v="3"/>
    <x v="1"/>
    <x v="0"/>
    <x v="45"/>
    <n v="1"/>
    <x v="3"/>
    <x v="0"/>
    <x v="0"/>
    <x v="0"/>
    <x v="0"/>
    <x v="0"/>
    <x v="0"/>
  </r>
  <r>
    <x v="1"/>
    <x v="5"/>
    <x v="1"/>
    <x v="50"/>
    <x v="1"/>
    <x v="0"/>
    <x v="0"/>
    <x v="3"/>
    <x v="44"/>
    <x v="4"/>
    <x v="1"/>
    <x v="0"/>
    <x v="2"/>
    <n v="1"/>
    <x v="0"/>
    <x v="1"/>
    <x v="0"/>
    <x v="0"/>
    <x v="0"/>
    <x v="0"/>
    <x v="0"/>
  </r>
  <r>
    <x v="1"/>
    <x v="5"/>
    <x v="1"/>
    <x v="50"/>
    <x v="1"/>
    <x v="0"/>
    <x v="0"/>
    <x v="4"/>
    <x v="44"/>
    <x v="4"/>
    <x v="1"/>
    <x v="0"/>
    <x v="2"/>
    <n v="1"/>
    <x v="0"/>
    <x v="1"/>
    <x v="0"/>
    <x v="0"/>
    <x v="0"/>
    <x v="0"/>
    <x v="0"/>
  </r>
  <r>
    <x v="1"/>
    <x v="5"/>
    <x v="1"/>
    <x v="50"/>
    <x v="1"/>
    <x v="3"/>
    <x v="0"/>
    <x v="0"/>
    <x v="37"/>
    <x v="3"/>
    <x v="5"/>
    <x v="0"/>
    <x v="14"/>
    <n v="1"/>
    <x v="3"/>
    <x v="0"/>
    <x v="0"/>
    <x v="0"/>
    <x v="0"/>
    <x v="0"/>
    <x v="0"/>
  </r>
  <r>
    <x v="1"/>
    <x v="5"/>
    <x v="1"/>
    <x v="50"/>
    <x v="1"/>
    <x v="3"/>
    <x v="0"/>
    <x v="2"/>
    <x v="37"/>
    <x v="3"/>
    <x v="2"/>
    <x v="0"/>
    <x v="22"/>
    <n v="1"/>
    <x v="3"/>
    <x v="1"/>
    <x v="0"/>
    <x v="0"/>
    <x v="0"/>
    <x v="0"/>
    <x v="0"/>
  </r>
  <r>
    <x v="1"/>
    <x v="5"/>
    <x v="1"/>
    <x v="50"/>
    <x v="1"/>
    <x v="3"/>
    <x v="0"/>
    <x v="4"/>
    <x v="37"/>
    <x v="3"/>
    <x v="2"/>
    <x v="0"/>
    <x v="20"/>
    <n v="1"/>
    <x v="3"/>
    <x v="0"/>
    <x v="0"/>
    <x v="0"/>
    <x v="0"/>
    <x v="0"/>
    <x v="0"/>
  </r>
  <r>
    <x v="1"/>
    <x v="5"/>
    <x v="1"/>
    <x v="50"/>
    <x v="1"/>
    <x v="1"/>
    <x v="1"/>
    <x v="3"/>
    <x v="44"/>
    <x v="4"/>
    <x v="1"/>
    <x v="1"/>
    <x v="46"/>
    <n v="1"/>
    <x v="0"/>
    <x v="0"/>
    <x v="0"/>
    <x v="0"/>
    <x v="0"/>
    <x v="0"/>
    <x v="0"/>
  </r>
  <r>
    <x v="1"/>
    <x v="5"/>
    <x v="1"/>
    <x v="50"/>
    <x v="1"/>
    <x v="1"/>
    <x v="1"/>
    <x v="3"/>
    <x v="44"/>
    <x v="4"/>
    <x v="2"/>
    <x v="1"/>
    <x v="60"/>
    <n v="1"/>
    <x v="0"/>
    <x v="1"/>
    <x v="0"/>
    <x v="0"/>
    <x v="0"/>
    <x v="0"/>
    <x v="0"/>
  </r>
  <r>
    <x v="1"/>
    <x v="5"/>
    <x v="1"/>
    <x v="50"/>
    <x v="1"/>
    <x v="1"/>
    <x v="1"/>
    <x v="4"/>
    <x v="44"/>
    <x v="4"/>
    <x v="3"/>
    <x v="1"/>
    <x v="51"/>
    <n v="1"/>
    <x v="0"/>
    <x v="1"/>
    <x v="0"/>
    <x v="1"/>
    <x v="0"/>
    <x v="0"/>
    <x v="1"/>
  </r>
  <r>
    <x v="1"/>
    <x v="5"/>
    <x v="1"/>
    <x v="50"/>
    <x v="1"/>
    <x v="1"/>
    <x v="1"/>
    <x v="4"/>
    <x v="44"/>
    <x v="4"/>
    <x v="4"/>
    <x v="1"/>
    <x v="67"/>
    <n v="1"/>
    <x v="0"/>
    <x v="0"/>
    <x v="0"/>
    <x v="0"/>
    <x v="0"/>
    <x v="0"/>
    <x v="0"/>
  </r>
  <r>
    <x v="1"/>
    <x v="5"/>
    <x v="1"/>
    <x v="50"/>
    <x v="1"/>
    <x v="1"/>
    <x v="1"/>
    <x v="5"/>
    <x v="44"/>
    <x v="4"/>
    <x v="2"/>
    <x v="0"/>
    <x v="8"/>
    <n v="1"/>
    <x v="0"/>
    <x v="1"/>
    <x v="0"/>
    <x v="0"/>
    <x v="0"/>
    <x v="0"/>
    <x v="0"/>
  </r>
  <r>
    <x v="1"/>
    <x v="5"/>
    <x v="1"/>
    <x v="50"/>
    <x v="1"/>
    <x v="1"/>
    <x v="1"/>
    <x v="8"/>
    <x v="44"/>
    <x v="4"/>
    <x v="2"/>
    <x v="1"/>
    <x v="17"/>
    <n v="1"/>
    <x v="0"/>
    <x v="0"/>
    <x v="0"/>
    <x v="0"/>
    <x v="0"/>
    <x v="0"/>
    <x v="0"/>
  </r>
  <r>
    <x v="1"/>
    <x v="5"/>
    <x v="1"/>
    <x v="50"/>
    <x v="1"/>
    <x v="2"/>
    <x v="1"/>
    <x v="1"/>
    <x v="44"/>
    <x v="4"/>
    <x v="4"/>
    <x v="0"/>
    <x v="23"/>
    <n v="1"/>
    <x v="0"/>
    <x v="1"/>
    <x v="0"/>
    <x v="0"/>
    <x v="0"/>
    <x v="0"/>
    <x v="0"/>
  </r>
  <r>
    <x v="1"/>
    <x v="5"/>
    <x v="1"/>
    <x v="50"/>
    <x v="1"/>
    <x v="2"/>
    <x v="1"/>
    <x v="2"/>
    <x v="37"/>
    <x v="3"/>
    <x v="5"/>
    <x v="0"/>
    <x v="69"/>
    <n v="1"/>
    <x v="3"/>
    <x v="1"/>
    <x v="0"/>
    <x v="0"/>
    <x v="0"/>
    <x v="0"/>
    <x v="0"/>
  </r>
  <r>
    <x v="1"/>
    <x v="5"/>
    <x v="1"/>
    <x v="50"/>
    <x v="1"/>
    <x v="2"/>
    <x v="1"/>
    <x v="2"/>
    <x v="37"/>
    <x v="3"/>
    <x v="2"/>
    <x v="0"/>
    <x v="5"/>
    <n v="1"/>
    <x v="3"/>
    <x v="0"/>
    <x v="0"/>
    <x v="0"/>
    <x v="0"/>
    <x v="0"/>
    <x v="0"/>
  </r>
  <r>
    <x v="1"/>
    <x v="5"/>
    <x v="1"/>
    <x v="50"/>
    <x v="1"/>
    <x v="2"/>
    <x v="1"/>
    <x v="4"/>
    <x v="44"/>
    <x v="4"/>
    <x v="2"/>
    <x v="1"/>
    <x v="17"/>
    <n v="1"/>
    <x v="0"/>
    <x v="1"/>
    <x v="0"/>
    <x v="0"/>
    <x v="0"/>
    <x v="0"/>
    <x v="0"/>
  </r>
  <r>
    <x v="1"/>
    <x v="5"/>
    <x v="1"/>
    <x v="50"/>
    <x v="2"/>
    <x v="1"/>
    <x v="1"/>
    <x v="3"/>
    <x v="44"/>
    <x v="4"/>
    <x v="4"/>
    <x v="1"/>
    <x v="24"/>
    <n v="1"/>
    <x v="0"/>
    <x v="1"/>
    <x v="0"/>
    <x v="0"/>
    <x v="0"/>
    <x v="0"/>
    <x v="0"/>
  </r>
  <r>
    <x v="1"/>
    <x v="5"/>
    <x v="1"/>
    <x v="52"/>
    <x v="0"/>
    <x v="5"/>
    <x v="2"/>
    <x v="2"/>
    <x v="37"/>
    <x v="3"/>
    <x v="2"/>
    <x v="0"/>
    <x v="21"/>
    <n v="1"/>
    <x v="3"/>
    <x v="1"/>
    <x v="0"/>
    <x v="0"/>
    <x v="0"/>
    <x v="0"/>
    <x v="0"/>
  </r>
  <r>
    <x v="1"/>
    <x v="5"/>
    <x v="1"/>
    <x v="52"/>
    <x v="0"/>
    <x v="3"/>
    <x v="0"/>
    <x v="8"/>
    <x v="37"/>
    <x v="3"/>
    <x v="2"/>
    <x v="1"/>
    <x v="18"/>
    <n v="1"/>
    <x v="3"/>
    <x v="0"/>
    <x v="0"/>
    <x v="0"/>
    <x v="0"/>
    <x v="0"/>
    <x v="0"/>
  </r>
  <r>
    <x v="1"/>
    <x v="5"/>
    <x v="1"/>
    <x v="52"/>
    <x v="0"/>
    <x v="2"/>
    <x v="1"/>
    <x v="2"/>
    <x v="37"/>
    <x v="3"/>
    <x v="5"/>
    <x v="1"/>
    <x v="69"/>
    <n v="1"/>
    <x v="3"/>
    <x v="0"/>
    <x v="0"/>
    <x v="0"/>
    <x v="0"/>
    <x v="0"/>
    <x v="0"/>
  </r>
  <r>
    <x v="1"/>
    <x v="5"/>
    <x v="1"/>
    <x v="52"/>
    <x v="0"/>
    <x v="2"/>
    <x v="1"/>
    <x v="8"/>
    <x v="37"/>
    <x v="3"/>
    <x v="3"/>
    <x v="1"/>
    <x v="74"/>
    <n v="1"/>
    <x v="3"/>
    <x v="0"/>
    <x v="0"/>
    <x v="0"/>
    <x v="0"/>
    <x v="0"/>
    <x v="0"/>
  </r>
  <r>
    <x v="1"/>
    <x v="5"/>
    <x v="1"/>
    <x v="52"/>
    <x v="1"/>
    <x v="0"/>
    <x v="0"/>
    <x v="0"/>
    <x v="37"/>
    <x v="3"/>
    <x v="5"/>
    <x v="0"/>
    <x v="14"/>
    <n v="1"/>
    <x v="3"/>
    <x v="0"/>
    <x v="0"/>
    <x v="0"/>
    <x v="0"/>
    <x v="0"/>
    <x v="0"/>
  </r>
  <r>
    <x v="1"/>
    <x v="5"/>
    <x v="1"/>
    <x v="52"/>
    <x v="1"/>
    <x v="0"/>
    <x v="0"/>
    <x v="0"/>
    <x v="37"/>
    <x v="3"/>
    <x v="2"/>
    <x v="0"/>
    <x v="56"/>
    <n v="1"/>
    <x v="3"/>
    <x v="1"/>
    <x v="0"/>
    <x v="0"/>
    <x v="0"/>
    <x v="0"/>
    <x v="0"/>
  </r>
  <r>
    <x v="1"/>
    <x v="5"/>
    <x v="1"/>
    <x v="52"/>
    <x v="1"/>
    <x v="0"/>
    <x v="0"/>
    <x v="1"/>
    <x v="37"/>
    <x v="3"/>
    <x v="6"/>
    <x v="0"/>
    <x v="43"/>
    <n v="1"/>
    <x v="3"/>
    <x v="0"/>
    <x v="0"/>
    <x v="0"/>
    <x v="0"/>
    <x v="0"/>
    <x v="0"/>
  </r>
  <r>
    <x v="1"/>
    <x v="5"/>
    <x v="1"/>
    <x v="52"/>
    <x v="1"/>
    <x v="0"/>
    <x v="0"/>
    <x v="1"/>
    <x v="37"/>
    <x v="3"/>
    <x v="5"/>
    <x v="0"/>
    <x v="77"/>
    <n v="1"/>
    <x v="3"/>
    <x v="0"/>
    <x v="0"/>
    <x v="0"/>
    <x v="0"/>
    <x v="0"/>
    <x v="0"/>
  </r>
  <r>
    <x v="1"/>
    <x v="5"/>
    <x v="1"/>
    <x v="52"/>
    <x v="1"/>
    <x v="0"/>
    <x v="0"/>
    <x v="2"/>
    <x v="37"/>
    <x v="3"/>
    <x v="3"/>
    <x v="1"/>
    <x v="52"/>
    <n v="1"/>
    <x v="3"/>
    <x v="1"/>
    <x v="0"/>
    <x v="0"/>
    <x v="0"/>
    <x v="0"/>
    <x v="0"/>
  </r>
  <r>
    <x v="1"/>
    <x v="5"/>
    <x v="1"/>
    <x v="52"/>
    <x v="1"/>
    <x v="0"/>
    <x v="0"/>
    <x v="2"/>
    <x v="37"/>
    <x v="3"/>
    <x v="5"/>
    <x v="0"/>
    <x v="59"/>
    <n v="1"/>
    <x v="3"/>
    <x v="1"/>
    <x v="0"/>
    <x v="0"/>
    <x v="0"/>
    <x v="0"/>
    <x v="0"/>
  </r>
  <r>
    <x v="1"/>
    <x v="5"/>
    <x v="1"/>
    <x v="52"/>
    <x v="1"/>
    <x v="0"/>
    <x v="0"/>
    <x v="3"/>
    <x v="37"/>
    <x v="3"/>
    <x v="2"/>
    <x v="1"/>
    <x v="18"/>
    <n v="1"/>
    <x v="3"/>
    <x v="1"/>
    <x v="0"/>
    <x v="0"/>
    <x v="0"/>
    <x v="0"/>
    <x v="0"/>
  </r>
  <r>
    <x v="1"/>
    <x v="5"/>
    <x v="1"/>
    <x v="52"/>
    <x v="1"/>
    <x v="0"/>
    <x v="0"/>
    <x v="8"/>
    <x v="37"/>
    <x v="3"/>
    <x v="3"/>
    <x v="1"/>
    <x v="52"/>
    <n v="1"/>
    <x v="3"/>
    <x v="1"/>
    <x v="0"/>
    <x v="0"/>
    <x v="0"/>
    <x v="0"/>
    <x v="0"/>
  </r>
  <r>
    <x v="1"/>
    <x v="5"/>
    <x v="1"/>
    <x v="52"/>
    <x v="1"/>
    <x v="0"/>
    <x v="0"/>
    <x v="6"/>
    <x v="37"/>
    <x v="3"/>
    <x v="2"/>
    <x v="1"/>
    <x v="18"/>
    <n v="1"/>
    <x v="3"/>
    <x v="1"/>
    <x v="0"/>
    <x v="0"/>
    <x v="0"/>
    <x v="0"/>
    <x v="0"/>
  </r>
  <r>
    <x v="1"/>
    <x v="5"/>
    <x v="1"/>
    <x v="52"/>
    <x v="1"/>
    <x v="0"/>
    <x v="0"/>
    <x v="9"/>
    <x v="37"/>
    <x v="3"/>
    <x v="4"/>
    <x v="1"/>
    <x v="67"/>
    <n v="1"/>
    <x v="3"/>
    <x v="0"/>
    <x v="0"/>
    <x v="0"/>
    <x v="0"/>
    <x v="0"/>
    <x v="0"/>
  </r>
  <r>
    <x v="1"/>
    <x v="5"/>
    <x v="1"/>
    <x v="52"/>
    <x v="1"/>
    <x v="3"/>
    <x v="0"/>
    <x v="0"/>
    <x v="37"/>
    <x v="3"/>
    <x v="3"/>
    <x v="0"/>
    <x v="52"/>
    <n v="1"/>
    <x v="3"/>
    <x v="0"/>
    <x v="0"/>
    <x v="0"/>
    <x v="0"/>
    <x v="0"/>
    <x v="0"/>
  </r>
  <r>
    <x v="1"/>
    <x v="5"/>
    <x v="1"/>
    <x v="52"/>
    <x v="1"/>
    <x v="3"/>
    <x v="0"/>
    <x v="2"/>
    <x v="37"/>
    <x v="3"/>
    <x v="2"/>
    <x v="0"/>
    <x v="21"/>
    <n v="1"/>
    <x v="3"/>
    <x v="0"/>
    <x v="0"/>
    <x v="0"/>
    <x v="0"/>
    <x v="0"/>
    <x v="0"/>
  </r>
  <r>
    <x v="1"/>
    <x v="5"/>
    <x v="1"/>
    <x v="52"/>
    <x v="1"/>
    <x v="3"/>
    <x v="0"/>
    <x v="5"/>
    <x v="37"/>
    <x v="3"/>
    <x v="2"/>
    <x v="1"/>
    <x v="3"/>
    <n v="1"/>
    <x v="3"/>
    <x v="0"/>
    <x v="0"/>
    <x v="0"/>
    <x v="0"/>
    <x v="0"/>
    <x v="0"/>
  </r>
  <r>
    <x v="1"/>
    <x v="5"/>
    <x v="1"/>
    <x v="52"/>
    <x v="1"/>
    <x v="3"/>
    <x v="0"/>
    <x v="8"/>
    <x v="37"/>
    <x v="3"/>
    <x v="3"/>
    <x v="0"/>
    <x v="52"/>
    <n v="1"/>
    <x v="3"/>
    <x v="0"/>
    <x v="0"/>
    <x v="0"/>
    <x v="0"/>
    <x v="0"/>
    <x v="0"/>
  </r>
  <r>
    <x v="1"/>
    <x v="5"/>
    <x v="1"/>
    <x v="52"/>
    <x v="1"/>
    <x v="2"/>
    <x v="1"/>
    <x v="1"/>
    <x v="37"/>
    <x v="3"/>
    <x v="5"/>
    <x v="0"/>
    <x v="69"/>
    <n v="1"/>
    <x v="3"/>
    <x v="0"/>
    <x v="0"/>
    <x v="0"/>
    <x v="0"/>
    <x v="0"/>
    <x v="0"/>
  </r>
  <r>
    <x v="1"/>
    <x v="5"/>
    <x v="1"/>
    <x v="52"/>
    <x v="1"/>
    <x v="2"/>
    <x v="1"/>
    <x v="3"/>
    <x v="37"/>
    <x v="3"/>
    <x v="5"/>
    <x v="0"/>
    <x v="47"/>
    <n v="1"/>
    <x v="3"/>
    <x v="1"/>
    <x v="0"/>
    <x v="0"/>
    <x v="0"/>
    <x v="0"/>
    <x v="0"/>
  </r>
  <r>
    <x v="1"/>
    <x v="5"/>
    <x v="1"/>
    <x v="52"/>
    <x v="1"/>
    <x v="2"/>
    <x v="1"/>
    <x v="4"/>
    <x v="37"/>
    <x v="3"/>
    <x v="5"/>
    <x v="0"/>
    <x v="77"/>
    <n v="1"/>
    <x v="3"/>
    <x v="1"/>
    <x v="0"/>
    <x v="0"/>
    <x v="0"/>
    <x v="0"/>
    <x v="0"/>
  </r>
  <r>
    <x v="1"/>
    <x v="5"/>
    <x v="1"/>
    <x v="52"/>
    <x v="1"/>
    <x v="2"/>
    <x v="1"/>
    <x v="5"/>
    <x v="37"/>
    <x v="3"/>
    <x v="2"/>
    <x v="1"/>
    <x v="56"/>
    <n v="1"/>
    <x v="3"/>
    <x v="1"/>
    <x v="0"/>
    <x v="0"/>
    <x v="0"/>
    <x v="0"/>
    <x v="0"/>
  </r>
  <r>
    <x v="1"/>
    <x v="5"/>
    <x v="1"/>
    <x v="28"/>
    <x v="0"/>
    <x v="2"/>
    <x v="1"/>
    <x v="8"/>
    <x v="37"/>
    <x v="3"/>
    <x v="4"/>
    <x v="1"/>
    <x v="13"/>
    <n v="1"/>
    <x v="1"/>
    <x v="0"/>
    <x v="0"/>
    <x v="0"/>
    <x v="0"/>
    <x v="0"/>
    <x v="0"/>
  </r>
  <r>
    <x v="1"/>
    <x v="5"/>
    <x v="1"/>
    <x v="28"/>
    <x v="1"/>
    <x v="2"/>
    <x v="1"/>
    <x v="3"/>
    <x v="37"/>
    <x v="3"/>
    <x v="5"/>
    <x v="0"/>
    <x v="14"/>
    <n v="1"/>
    <x v="1"/>
    <x v="1"/>
    <x v="0"/>
    <x v="0"/>
    <x v="0"/>
    <x v="0"/>
    <x v="0"/>
  </r>
  <r>
    <x v="1"/>
    <x v="5"/>
    <x v="1"/>
    <x v="28"/>
    <x v="1"/>
    <x v="2"/>
    <x v="1"/>
    <x v="8"/>
    <x v="37"/>
    <x v="3"/>
    <x v="2"/>
    <x v="1"/>
    <x v="17"/>
    <n v="1"/>
    <x v="1"/>
    <x v="1"/>
    <x v="0"/>
    <x v="0"/>
    <x v="0"/>
    <x v="0"/>
    <x v="0"/>
  </r>
  <r>
    <x v="1"/>
    <x v="5"/>
    <x v="4"/>
    <x v="29"/>
    <x v="0"/>
    <x v="0"/>
    <x v="0"/>
    <x v="0"/>
    <x v="37"/>
    <x v="3"/>
    <x v="6"/>
    <x v="0"/>
    <x v="39"/>
    <n v="1"/>
    <x v="0"/>
    <x v="1"/>
    <x v="0"/>
    <x v="0"/>
    <x v="0"/>
    <x v="0"/>
    <x v="0"/>
  </r>
  <r>
    <x v="1"/>
    <x v="5"/>
    <x v="4"/>
    <x v="29"/>
    <x v="0"/>
    <x v="0"/>
    <x v="0"/>
    <x v="0"/>
    <x v="37"/>
    <x v="3"/>
    <x v="6"/>
    <x v="0"/>
    <x v="41"/>
    <n v="1"/>
    <x v="0"/>
    <x v="1"/>
    <x v="0"/>
    <x v="0"/>
    <x v="0"/>
    <x v="0"/>
    <x v="0"/>
  </r>
  <r>
    <x v="1"/>
    <x v="5"/>
    <x v="4"/>
    <x v="29"/>
    <x v="0"/>
    <x v="0"/>
    <x v="0"/>
    <x v="1"/>
    <x v="37"/>
    <x v="3"/>
    <x v="6"/>
    <x v="0"/>
    <x v="39"/>
    <n v="1"/>
    <x v="0"/>
    <x v="0"/>
    <x v="0"/>
    <x v="0"/>
    <x v="0"/>
    <x v="0"/>
    <x v="0"/>
  </r>
  <r>
    <x v="1"/>
    <x v="5"/>
    <x v="4"/>
    <x v="29"/>
    <x v="0"/>
    <x v="0"/>
    <x v="0"/>
    <x v="1"/>
    <x v="37"/>
    <x v="3"/>
    <x v="6"/>
    <x v="0"/>
    <x v="39"/>
    <n v="1"/>
    <x v="0"/>
    <x v="1"/>
    <x v="0"/>
    <x v="0"/>
    <x v="0"/>
    <x v="0"/>
    <x v="0"/>
  </r>
  <r>
    <x v="1"/>
    <x v="5"/>
    <x v="4"/>
    <x v="29"/>
    <x v="0"/>
    <x v="0"/>
    <x v="0"/>
    <x v="1"/>
    <x v="37"/>
    <x v="3"/>
    <x v="6"/>
    <x v="0"/>
    <x v="41"/>
    <n v="1"/>
    <x v="0"/>
    <x v="0"/>
    <x v="0"/>
    <x v="0"/>
    <x v="0"/>
    <x v="0"/>
    <x v="0"/>
  </r>
  <r>
    <x v="1"/>
    <x v="5"/>
    <x v="4"/>
    <x v="29"/>
    <x v="0"/>
    <x v="0"/>
    <x v="0"/>
    <x v="1"/>
    <x v="37"/>
    <x v="3"/>
    <x v="6"/>
    <x v="0"/>
    <x v="41"/>
    <n v="3"/>
    <x v="0"/>
    <x v="1"/>
    <x v="0"/>
    <x v="0"/>
    <x v="0"/>
    <x v="0"/>
    <x v="0"/>
  </r>
  <r>
    <x v="1"/>
    <x v="5"/>
    <x v="4"/>
    <x v="29"/>
    <x v="0"/>
    <x v="0"/>
    <x v="0"/>
    <x v="1"/>
    <x v="37"/>
    <x v="3"/>
    <x v="6"/>
    <x v="0"/>
    <x v="30"/>
    <n v="1"/>
    <x v="0"/>
    <x v="1"/>
    <x v="0"/>
    <x v="0"/>
    <x v="0"/>
    <x v="0"/>
    <x v="0"/>
  </r>
  <r>
    <x v="1"/>
    <x v="5"/>
    <x v="4"/>
    <x v="29"/>
    <x v="0"/>
    <x v="0"/>
    <x v="0"/>
    <x v="3"/>
    <x v="37"/>
    <x v="3"/>
    <x v="6"/>
    <x v="0"/>
    <x v="40"/>
    <n v="1"/>
    <x v="0"/>
    <x v="0"/>
    <x v="0"/>
    <x v="0"/>
    <x v="0"/>
    <x v="0"/>
    <x v="0"/>
  </r>
  <r>
    <x v="1"/>
    <x v="5"/>
    <x v="4"/>
    <x v="29"/>
    <x v="0"/>
    <x v="3"/>
    <x v="0"/>
    <x v="0"/>
    <x v="37"/>
    <x v="3"/>
    <x v="6"/>
    <x v="0"/>
    <x v="40"/>
    <n v="1"/>
    <x v="0"/>
    <x v="0"/>
    <x v="0"/>
    <x v="0"/>
    <x v="0"/>
    <x v="0"/>
    <x v="0"/>
  </r>
  <r>
    <x v="1"/>
    <x v="5"/>
    <x v="4"/>
    <x v="29"/>
    <x v="0"/>
    <x v="3"/>
    <x v="0"/>
    <x v="0"/>
    <x v="37"/>
    <x v="3"/>
    <x v="6"/>
    <x v="0"/>
    <x v="40"/>
    <n v="1"/>
    <x v="0"/>
    <x v="1"/>
    <x v="0"/>
    <x v="0"/>
    <x v="0"/>
    <x v="0"/>
    <x v="0"/>
  </r>
  <r>
    <x v="1"/>
    <x v="5"/>
    <x v="4"/>
    <x v="29"/>
    <x v="0"/>
    <x v="3"/>
    <x v="0"/>
    <x v="0"/>
    <x v="37"/>
    <x v="3"/>
    <x v="6"/>
    <x v="0"/>
    <x v="41"/>
    <n v="1"/>
    <x v="0"/>
    <x v="0"/>
    <x v="0"/>
    <x v="0"/>
    <x v="0"/>
    <x v="0"/>
    <x v="0"/>
  </r>
  <r>
    <x v="1"/>
    <x v="5"/>
    <x v="4"/>
    <x v="29"/>
    <x v="0"/>
    <x v="3"/>
    <x v="0"/>
    <x v="2"/>
    <x v="37"/>
    <x v="3"/>
    <x v="6"/>
    <x v="0"/>
    <x v="40"/>
    <n v="1"/>
    <x v="0"/>
    <x v="1"/>
    <x v="0"/>
    <x v="0"/>
    <x v="0"/>
    <x v="0"/>
    <x v="0"/>
  </r>
  <r>
    <x v="1"/>
    <x v="5"/>
    <x v="4"/>
    <x v="29"/>
    <x v="0"/>
    <x v="3"/>
    <x v="0"/>
    <x v="3"/>
    <x v="37"/>
    <x v="3"/>
    <x v="6"/>
    <x v="1"/>
    <x v="41"/>
    <n v="1"/>
    <x v="0"/>
    <x v="0"/>
    <x v="0"/>
    <x v="0"/>
    <x v="0"/>
    <x v="0"/>
    <x v="0"/>
  </r>
  <r>
    <x v="1"/>
    <x v="5"/>
    <x v="4"/>
    <x v="29"/>
    <x v="0"/>
    <x v="3"/>
    <x v="0"/>
    <x v="6"/>
    <x v="37"/>
    <x v="3"/>
    <x v="6"/>
    <x v="0"/>
    <x v="30"/>
    <n v="1"/>
    <x v="0"/>
    <x v="0"/>
    <x v="0"/>
    <x v="0"/>
    <x v="0"/>
    <x v="0"/>
    <x v="0"/>
  </r>
  <r>
    <x v="1"/>
    <x v="5"/>
    <x v="4"/>
    <x v="29"/>
    <x v="1"/>
    <x v="0"/>
    <x v="0"/>
    <x v="0"/>
    <x v="37"/>
    <x v="3"/>
    <x v="6"/>
    <x v="0"/>
    <x v="41"/>
    <n v="2"/>
    <x v="0"/>
    <x v="0"/>
    <x v="0"/>
    <x v="0"/>
    <x v="0"/>
    <x v="0"/>
    <x v="0"/>
  </r>
  <r>
    <x v="1"/>
    <x v="5"/>
    <x v="4"/>
    <x v="29"/>
    <x v="1"/>
    <x v="0"/>
    <x v="0"/>
    <x v="1"/>
    <x v="37"/>
    <x v="3"/>
    <x v="6"/>
    <x v="0"/>
    <x v="40"/>
    <n v="2"/>
    <x v="0"/>
    <x v="1"/>
    <x v="0"/>
    <x v="0"/>
    <x v="0"/>
    <x v="0"/>
    <x v="0"/>
  </r>
  <r>
    <x v="1"/>
    <x v="5"/>
    <x v="4"/>
    <x v="29"/>
    <x v="1"/>
    <x v="0"/>
    <x v="0"/>
    <x v="1"/>
    <x v="37"/>
    <x v="3"/>
    <x v="6"/>
    <x v="0"/>
    <x v="71"/>
    <n v="1"/>
    <x v="0"/>
    <x v="1"/>
    <x v="0"/>
    <x v="0"/>
    <x v="0"/>
    <x v="0"/>
    <x v="0"/>
  </r>
  <r>
    <x v="1"/>
    <x v="5"/>
    <x v="4"/>
    <x v="29"/>
    <x v="1"/>
    <x v="0"/>
    <x v="0"/>
    <x v="1"/>
    <x v="37"/>
    <x v="3"/>
    <x v="6"/>
    <x v="0"/>
    <x v="39"/>
    <n v="2"/>
    <x v="0"/>
    <x v="1"/>
    <x v="0"/>
    <x v="0"/>
    <x v="0"/>
    <x v="0"/>
    <x v="0"/>
  </r>
  <r>
    <x v="1"/>
    <x v="5"/>
    <x v="4"/>
    <x v="29"/>
    <x v="1"/>
    <x v="0"/>
    <x v="0"/>
    <x v="1"/>
    <x v="37"/>
    <x v="3"/>
    <x v="6"/>
    <x v="0"/>
    <x v="72"/>
    <n v="1"/>
    <x v="0"/>
    <x v="1"/>
    <x v="0"/>
    <x v="0"/>
    <x v="0"/>
    <x v="0"/>
    <x v="0"/>
  </r>
  <r>
    <x v="1"/>
    <x v="5"/>
    <x v="4"/>
    <x v="29"/>
    <x v="1"/>
    <x v="0"/>
    <x v="0"/>
    <x v="1"/>
    <x v="37"/>
    <x v="3"/>
    <x v="6"/>
    <x v="0"/>
    <x v="41"/>
    <n v="5"/>
    <x v="0"/>
    <x v="0"/>
    <x v="0"/>
    <x v="0"/>
    <x v="0"/>
    <x v="0"/>
    <x v="0"/>
  </r>
  <r>
    <x v="1"/>
    <x v="5"/>
    <x v="4"/>
    <x v="29"/>
    <x v="1"/>
    <x v="0"/>
    <x v="0"/>
    <x v="1"/>
    <x v="37"/>
    <x v="3"/>
    <x v="6"/>
    <x v="0"/>
    <x v="41"/>
    <n v="1"/>
    <x v="0"/>
    <x v="1"/>
    <x v="0"/>
    <x v="0"/>
    <x v="0"/>
    <x v="0"/>
    <x v="0"/>
  </r>
  <r>
    <x v="1"/>
    <x v="5"/>
    <x v="4"/>
    <x v="29"/>
    <x v="1"/>
    <x v="0"/>
    <x v="0"/>
    <x v="1"/>
    <x v="37"/>
    <x v="3"/>
    <x v="6"/>
    <x v="0"/>
    <x v="41"/>
    <n v="1"/>
    <x v="0"/>
    <x v="1"/>
    <x v="0"/>
    <x v="0"/>
    <x v="1"/>
    <x v="0"/>
    <x v="0"/>
  </r>
  <r>
    <x v="1"/>
    <x v="5"/>
    <x v="4"/>
    <x v="29"/>
    <x v="1"/>
    <x v="0"/>
    <x v="0"/>
    <x v="1"/>
    <x v="37"/>
    <x v="3"/>
    <x v="6"/>
    <x v="1"/>
    <x v="39"/>
    <n v="1"/>
    <x v="0"/>
    <x v="1"/>
    <x v="0"/>
    <x v="0"/>
    <x v="0"/>
    <x v="0"/>
    <x v="0"/>
  </r>
  <r>
    <x v="1"/>
    <x v="5"/>
    <x v="4"/>
    <x v="29"/>
    <x v="1"/>
    <x v="0"/>
    <x v="0"/>
    <x v="2"/>
    <x v="37"/>
    <x v="3"/>
    <x v="6"/>
    <x v="0"/>
    <x v="39"/>
    <n v="1"/>
    <x v="0"/>
    <x v="1"/>
    <x v="0"/>
    <x v="0"/>
    <x v="0"/>
    <x v="0"/>
    <x v="0"/>
  </r>
  <r>
    <x v="1"/>
    <x v="5"/>
    <x v="4"/>
    <x v="29"/>
    <x v="1"/>
    <x v="0"/>
    <x v="0"/>
    <x v="2"/>
    <x v="37"/>
    <x v="3"/>
    <x v="6"/>
    <x v="0"/>
    <x v="41"/>
    <n v="1"/>
    <x v="0"/>
    <x v="1"/>
    <x v="0"/>
    <x v="0"/>
    <x v="0"/>
    <x v="0"/>
    <x v="0"/>
  </r>
  <r>
    <x v="1"/>
    <x v="5"/>
    <x v="4"/>
    <x v="29"/>
    <x v="1"/>
    <x v="0"/>
    <x v="0"/>
    <x v="2"/>
    <x v="37"/>
    <x v="3"/>
    <x v="6"/>
    <x v="1"/>
    <x v="40"/>
    <n v="1"/>
    <x v="0"/>
    <x v="1"/>
    <x v="0"/>
    <x v="0"/>
    <x v="0"/>
    <x v="0"/>
    <x v="0"/>
  </r>
  <r>
    <x v="1"/>
    <x v="5"/>
    <x v="4"/>
    <x v="29"/>
    <x v="1"/>
    <x v="0"/>
    <x v="0"/>
    <x v="4"/>
    <x v="37"/>
    <x v="3"/>
    <x v="6"/>
    <x v="0"/>
    <x v="40"/>
    <n v="1"/>
    <x v="0"/>
    <x v="1"/>
    <x v="0"/>
    <x v="0"/>
    <x v="1"/>
    <x v="0"/>
    <x v="0"/>
  </r>
  <r>
    <x v="1"/>
    <x v="5"/>
    <x v="4"/>
    <x v="29"/>
    <x v="1"/>
    <x v="0"/>
    <x v="0"/>
    <x v="5"/>
    <x v="37"/>
    <x v="3"/>
    <x v="6"/>
    <x v="0"/>
    <x v="41"/>
    <n v="1"/>
    <x v="0"/>
    <x v="1"/>
    <x v="0"/>
    <x v="0"/>
    <x v="0"/>
    <x v="0"/>
    <x v="0"/>
  </r>
  <r>
    <x v="1"/>
    <x v="5"/>
    <x v="4"/>
    <x v="29"/>
    <x v="1"/>
    <x v="0"/>
    <x v="0"/>
    <x v="8"/>
    <x v="37"/>
    <x v="3"/>
    <x v="6"/>
    <x v="0"/>
    <x v="40"/>
    <n v="1"/>
    <x v="0"/>
    <x v="1"/>
    <x v="0"/>
    <x v="0"/>
    <x v="0"/>
    <x v="0"/>
    <x v="0"/>
  </r>
  <r>
    <x v="1"/>
    <x v="5"/>
    <x v="4"/>
    <x v="29"/>
    <x v="1"/>
    <x v="3"/>
    <x v="0"/>
    <x v="1"/>
    <x v="37"/>
    <x v="3"/>
    <x v="6"/>
    <x v="0"/>
    <x v="40"/>
    <n v="1"/>
    <x v="0"/>
    <x v="1"/>
    <x v="0"/>
    <x v="0"/>
    <x v="0"/>
    <x v="0"/>
    <x v="0"/>
  </r>
  <r>
    <x v="1"/>
    <x v="5"/>
    <x v="4"/>
    <x v="29"/>
    <x v="1"/>
    <x v="3"/>
    <x v="0"/>
    <x v="2"/>
    <x v="37"/>
    <x v="3"/>
    <x v="6"/>
    <x v="0"/>
    <x v="40"/>
    <n v="1"/>
    <x v="0"/>
    <x v="0"/>
    <x v="0"/>
    <x v="0"/>
    <x v="0"/>
    <x v="0"/>
    <x v="0"/>
  </r>
  <r>
    <x v="1"/>
    <x v="5"/>
    <x v="4"/>
    <x v="29"/>
    <x v="1"/>
    <x v="3"/>
    <x v="0"/>
    <x v="2"/>
    <x v="37"/>
    <x v="3"/>
    <x v="6"/>
    <x v="0"/>
    <x v="40"/>
    <n v="1"/>
    <x v="0"/>
    <x v="1"/>
    <x v="0"/>
    <x v="0"/>
    <x v="0"/>
    <x v="0"/>
    <x v="0"/>
  </r>
  <r>
    <x v="1"/>
    <x v="5"/>
    <x v="4"/>
    <x v="29"/>
    <x v="1"/>
    <x v="3"/>
    <x v="0"/>
    <x v="2"/>
    <x v="37"/>
    <x v="3"/>
    <x v="6"/>
    <x v="1"/>
    <x v="40"/>
    <n v="1"/>
    <x v="0"/>
    <x v="1"/>
    <x v="0"/>
    <x v="0"/>
    <x v="0"/>
    <x v="0"/>
    <x v="0"/>
  </r>
  <r>
    <x v="1"/>
    <x v="5"/>
    <x v="4"/>
    <x v="29"/>
    <x v="1"/>
    <x v="3"/>
    <x v="0"/>
    <x v="4"/>
    <x v="37"/>
    <x v="3"/>
    <x v="6"/>
    <x v="1"/>
    <x v="41"/>
    <n v="1"/>
    <x v="0"/>
    <x v="1"/>
    <x v="0"/>
    <x v="0"/>
    <x v="1"/>
    <x v="0"/>
    <x v="1"/>
  </r>
  <r>
    <x v="1"/>
    <x v="5"/>
    <x v="4"/>
    <x v="29"/>
    <x v="1"/>
    <x v="1"/>
    <x v="1"/>
    <x v="2"/>
    <x v="37"/>
    <x v="3"/>
    <x v="6"/>
    <x v="0"/>
    <x v="40"/>
    <n v="1"/>
    <x v="0"/>
    <x v="1"/>
    <x v="0"/>
    <x v="0"/>
    <x v="0"/>
    <x v="0"/>
    <x v="0"/>
  </r>
  <r>
    <x v="1"/>
    <x v="5"/>
    <x v="4"/>
    <x v="29"/>
    <x v="1"/>
    <x v="1"/>
    <x v="1"/>
    <x v="2"/>
    <x v="37"/>
    <x v="3"/>
    <x v="6"/>
    <x v="0"/>
    <x v="41"/>
    <n v="1"/>
    <x v="0"/>
    <x v="1"/>
    <x v="0"/>
    <x v="0"/>
    <x v="0"/>
    <x v="0"/>
    <x v="0"/>
  </r>
  <r>
    <x v="1"/>
    <x v="5"/>
    <x v="4"/>
    <x v="29"/>
    <x v="1"/>
    <x v="2"/>
    <x v="1"/>
    <x v="2"/>
    <x v="37"/>
    <x v="3"/>
    <x v="5"/>
    <x v="1"/>
    <x v="69"/>
    <n v="1"/>
    <x v="1"/>
    <x v="1"/>
    <x v="0"/>
    <x v="0"/>
    <x v="0"/>
    <x v="0"/>
    <x v="0"/>
  </r>
  <r>
    <x v="1"/>
    <x v="5"/>
    <x v="4"/>
    <x v="53"/>
    <x v="0"/>
    <x v="5"/>
    <x v="2"/>
    <x v="8"/>
    <x v="37"/>
    <x v="3"/>
    <x v="6"/>
    <x v="0"/>
    <x v="41"/>
    <n v="1"/>
    <x v="3"/>
    <x v="0"/>
    <x v="0"/>
    <x v="0"/>
    <x v="0"/>
    <x v="0"/>
    <x v="0"/>
  </r>
  <r>
    <x v="1"/>
    <x v="5"/>
    <x v="4"/>
    <x v="53"/>
    <x v="0"/>
    <x v="5"/>
    <x v="2"/>
    <x v="9"/>
    <x v="37"/>
    <x v="3"/>
    <x v="5"/>
    <x v="0"/>
    <x v="59"/>
    <n v="1"/>
    <x v="3"/>
    <x v="1"/>
    <x v="0"/>
    <x v="0"/>
    <x v="0"/>
    <x v="0"/>
    <x v="1"/>
  </r>
  <r>
    <x v="1"/>
    <x v="5"/>
    <x v="4"/>
    <x v="53"/>
    <x v="0"/>
    <x v="0"/>
    <x v="0"/>
    <x v="1"/>
    <x v="40"/>
    <x v="6"/>
    <x v="6"/>
    <x v="0"/>
    <x v="37"/>
    <n v="1"/>
    <x v="0"/>
    <x v="1"/>
    <x v="1"/>
    <x v="0"/>
    <x v="0"/>
    <x v="0"/>
    <x v="0"/>
  </r>
  <r>
    <x v="1"/>
    <x v="5"/>
    <x v="4"/>
    <x v="53"/>
    <x v="0"/>
    <x v="0"/>
    <x v="0"/>
    <x v="1"/>
    <x v="40"/>
    <x v="6"/>
    <x v="6"/>
    <x v="0"/>
    <x v="39"/>
    <n v="2"/>
    <x v="0"/>
    <x v="1"/>
    <x v="1"/>
    <x v="0"/>
    <x v="0"/>
    <x v="0"/>
    <x v="0"/>
  </r>
  <r>
    <x v="1"/>
    <x v="5"/>
    <x v="4"/>
    <x v="53"/>
    <x v="0"/>
    <x v="0"/>
    <x v="0"/>
    <x v="1"/>
    <x v="40"/>
    <x v="6"/>
    <x v="6"/>
    <x v="0"/>
    <x v="41"/>
    <n v="1"/>
    <x v="0"/>
    <x v="1"/>
    <x v="1"/>
    <x v="0"/>
    <x v="0"/>
    <x v="0"/>
    <x v="0"/>
  </r>
  <r>
    <x v="1"/>
    <x v="5"/>
    <x v="4"/>
    <x v="53"/>
    <x v="0"/>
    <x v="0"/>
    <x v="0"/>
    <x v="1"/>
    <x v="40"/>
    <x v="6"/>
    <x v="6"/>
    <x v="1"/>
    <x v="39"/>
    <n v="1"/>
    <x v="0"/>
    <x v="1"/>
    <x v="1"/>
    <x v="0"/>
    <x v="0"/>
    <x v="0"/>
    <x v="0"/>
  </r>
  <r>
    <x v="1"/>
    <x v="5"/>
    <x v="4"/>
    <x v="53"/>
    <x v="0"/>
    <x v="0"/>
    <x v="0"/>
    <x v="1"/>
    <x v="40"/>
    <x v="6"/>
    <x v="2"/>
    <x v="0"/>
    <x v="22"/>
    <n v="1"/>
    <x v="0"/>
    <x v="1"/>
    <x v="1"/>
    <x v="0"/>
    <x v="0"/>
    <x v="0"/>
    <x v="0"/>
  </r>
  <r>
    <x v="1"/>
    <x v="5"/>
    <x v="4"/>
    <x v="53"/>
    <x v="0"/>
    <x v="0"/>
    <x v="0"/>
    <x v="1"/>
    <x v="37"/>
    <x v="3"/>
    <x v="6"/>
    <x v="0"/>
    <x v="37"/>
    <n v="1"/>
    <x v="3"/>
    <x v="0"/>
    <x v="0"/>
    <x v="0"/>
    <x v="0"/>
    <x v="0"/>
    <x v="0"/>
  </r>
  <r>
    <x v="1"/>
    <x v="5"/>
    <x v="4"/>
    <x v="53"/>
    <x v="0"/>
    <x v="0"/>
    <x v="0"/>
    <x v="1"/>
    <x v="37"/>
    <x v="3"/>
    <x v="6"/>
    <x v="0"/>
    <x v="37"/>
    <n v="1"/>
    <x v="3"/>
    <x v="1"/>
    <x v="0"/>
    <x v="0"/>
    <x v="0"/>
    <x v="0"/>
    <x v="0"/>
  </r>
  <r>
    <x v="1"/>
    <x v="5"/>
    <x v="4"/>
    <x v="53"/>
    <x v="0"/>
    <x v="0"/>
    <x v="0"/>
    <x v="1"/>
    <x v="37"/>
    <x v="3"/>
    <x v="6"/>
    <x v="0"/>
    <x v="39"/>
    <n v="1"/>
    <x v="0"/>
    <x v="1"/>
    <x v="0"/>
    <x v="0"/>
    <x v="1"/>
    <x v="0"/>
    <x v="0"/>
  </r>
  <r>
    <x v="1"/>
    <x v="5"/>
    <x v="4"/>
    <x v="53"/>
    <x v="0"/>
    <x v="0"/>
    <x v="0"/>
    <x v="1"/>
    <x v="37"/>
    <x v="3"/>
    <x v="6"/>
    <x v="0"/>
    <x v="39"/>
    <n v="1"/>
    <x v="3"/>
    <x v="0"/>
    <x v="0"/>
    <x v="0"/>
    <x v="0"/>
    <x v="0"/>
    <x v="1"/>
  </r>
  <r>
    <x v="1"/>
    <x v="5"/>
    <x v="4"/>
    <x v="53"/>
    <x v="0"/>
    <x v="0"/>
    <x v="0"/>
    <x v="1"/>
    <x v="37"/>
    <x v="3"/>
    <x v="0"/>
    <x v="0"/>
    <x v="32"/>
    <n v="1"/>
    <x v="3"/>
    <x v="1"/>
    <x v="0"/>
    <x v="0"/>
    <x v="0"/>
    <x v="0"/>
    <x v="0"/>
  </r>
  <r>
    <x v="1"/>
    <x v="5"/>
    <x v="4"/>
    <x v="53"/>
    <x v="0"/>
    <x v="0"/>
    <x v="0"/>
    <x v="2"/>
    <x v="40"/>
    <x v="6"/>
    <x v="3"/>
    <x v="0"/>
    <x v="26"/>
    <n v="1"/>
    <x v="0"/>
    <x v="1"/>
    <x v="1"/>
    <x v="0"/>
    <x v="0"/>
    <x v="0"/>
    <x v="1"/>
  </r>
  <r>
    <x v="1"/>
    <x v="5"/>
    <x v="4"/>
    <x v="53"/>
    <x v="0"/>
    <x v="0"/>
    <x v="0"/>
    <x v="3"/>
    <x v="40"/>
    <x v="6"/>
    <x v="2"/>
    <x v="0"/>
    <x v="20"/>
    <n v="1"/>
    <x v="0"/>
    <x v="1"/>
    <x v="1"/>
    <x v="0"/>
    <x v="0"/>
    <x v="0"/>
    <x v="0"/>
  </r>
  <r>
    <x v="1"/>
    <x v="5"/>
    <x v="4"/>
    <x v="53"/>
    <x v="0"/>
    <x v="0"/>
    <x v="0"/>
    <x v="8"/>
    <x v="40"/>
    <x v="6"/>
    <x v="6"/>
    <x v="1"/>
    <x v="43"/>
    <n v="1"/>
    <x v="0"/>
    <x v="1"/>
    <x v="1"/>
    <x v="0"/>
    <x v="0"/>
    <x v="0"/>
    <x v="1"/>
  </r>
  <r>
    <x v="1"/>
    <x v="5"/>
    <x v="4"/>
    <x v="53"/>
    <x v="0"/>
    <x v="3"/>
    <x v="0"/>
    <x v="0"/>
    <x v="37"/>
    <x v="3"/>
    <x v="1"/>
    <x v="0"/>
    <x v="46"/>
    <n v="1"/>
    <x v="3"/>
    <x v="0"/>
    <x v="0"/>
    <x v="0"/>
    <x v="0"/>
    <x v="0"/>
    <x v="0"/>
  </r>
  <r>
    <x v="1"/>
    <x v="5"/>
    <x v="4"/>
    <x v="53"/>
    <x v="0"/>
    <x v="3"/>
    <x v="0"/>
    <x v="0"/>
    <x v="37"/>
    <x v="3"/>
    <x v="6"/>
    <x v="0"/>
    <x v="39"/>
    <n v="1"/>
    <x v="0"/>
    <x v="1"/>
    <x v="0"/>
    <x v="0"/>
    <x v="0"/>
    <x v="0"/>
    <x v="0"/>
  </r>
  <r>
    <x v="1"/>
    <x v="5"/>
    <x v="4"/>
    <x v="53"/>
    <x v="0"/>
    <x v="3"/>
    <x v="0"/>
    <x v="0"/>
    <x v="37"/>
    <x v="3"/>
    <x v="5"/>
    <x v="0"/>
    <x v="59"/>
    <n v="1"/>
    <x v="3"/>
    <x v="0"/>
    <x v="0"/>
    <x v="0"/>
    <x v="0"/>
    <x v="0"/>
    <x v="0"/>
  </r>
  <r>
    <x v="1"/>
    <x v="5"/>
    <x v="4"/>
    <x v="53"/>
    <x v="0"/>
    <x v="3"/>
    <x v="0"/>
    <x v="2"/>
    <x v="37"/>
    <x v="3"/>
    <x v="2"/>
    <x v="1"/>
    <x v="60"/>
    <n v="1"/>
    <x v="3"/>
    <x v="1"/>
    <x v="0"/>
    <x v="0"/>
    <x v="0"/>
    <x v="0"/>
    <x v="0"/>
  </r>
  <r>
    <x v="1"/>
    <x v="5"/>
    <x v="4"/>
    <x v="53"/>
    <x v="0"/>
    <x v="3"/>
    <x v="0"/>
    <x v="4"/>
    <x v="37"/>
    <x v="3"/>
    <x v="6"/>
    <x v="1"/>
    <x v="39"/>
    <n v="1"/>
    <x v="0"/>
    <x v="0"/>
    <x v="0"/>
    <x v="0"/>
    <x v="0"/>
    <x v="0"/>
    <x v="0"/>
  </r>
  <r>
    <x v="1"/>
    <x v="5"/>
    <x v="4"/>
    <x v="53"/>
    <x v="0"/>
    <x v="3"/>
    <x v="0"/>
    <x v="4"/>
    <x v="37"/>
    <x v="3"/>
    <x v="6"/>
    <x v="1"/>
    <x v="39"/>
    <n v="1"/>
    <x v="3"/>
    <x v="0"/>
    <x v="0"/>
    <x v="0"/>
    <x v="0"/>
    <x v="0"/>
    <x v="0"/>
  </r>
  <r>
    <x v="1"/>
    <x v="5"/>
    <x v="4"/>
    <x v="53"/>
    <x v="0"/>
    <x v="1"/>
    <x v="1"/>
    <x v="1"/>
    <x v="37"/>
    <x v="3"/>
    <x v="2"/>
    <x v="0"/>
    <x v="3"/>
    <n v="1"/>
    <x v="3"/>
    <x v="0"/>
    <x v="0"/>
    <x v="0"/>
    <x v="0"/>
    <x v="0"/>
    <x v="0"/>
  </r>
  <r>
    <x v="1"/>
    <x v="5"/>
    <x v="4"/>
    <x v="53"/>
    <x v="0"/>
    <x v="1"/>
    <x v="1"/>
    <x v="3"/>
    <x v="37"/>
    <x v="3"/>
    <x v="0"/>
    <x v="0"/>
    <x v="32"/>
    <n v="1"/>
    <x v="3"/>
    <x v="1"/>
    <x v="0"/>
    <x v="0"/>
    <x v="0"/>
    <x v="0"/>
    <x v="0"/>
  </r>
  <r>
    <x v="1"/>
    <x v="5"/>
    <x v="4"/>
    <x v="53"/>
    <x v="0"/>
    <x v="2"/>
    <x v="1"/>
    <x v="1"/>
    <x v="37"/>
    <x v="3"/>
    <x v="1"/>
    <x v="1"/>
    <x v="2"/>
    <n v="1"/>
    <x v="3"/>
    <x v="1"/>
    <x v="0"/>
    <x v="0"/>
    <x v="0"/>
    <x v="0"/>
    <x v="0"/>
  </r>
  <r>
    <x v="1"/>
    <x v="5"/>
    <x v="4"/>
    <x v="53"/>
    <x v="0"/>
    <x v="2"/>
    <x v="1"/>
    <x v="1"/>
    <x v="37"/>
    <x v="3"/>
    <x v="6"/>
    <x v="0"/>
    <x v="43"/>
    <n v="1"/>
    <x v="3"/>
    <x v="0"/>
    <x v="0"/>
    <x v="0"/>
    <x v="0"/>
    <x v="0"/>
    <x v="0"/>
  </r>
  <r>
    <x v="1"/>
    <x v="5"/>
    <x v="4"/>
    <x v="53"/>
    <x v="0"/>
    <x v="2"/>
    <x v="1"/>
    <x v="1"/>
    <x v="37"/>
    <x v="3"/>
    <x v="6"/>
    <x v="0"/>
    <x v="39"/>
    <n v="1"/>
    <x v="0"/>
    <x v="1"/>
    <x v="0"/>
    <x v="0"/>
    <x v="0"/>
    <x v="0"/>
    <x v="0"/>
  </r>
  <r>
    <x v="1"/>
    <x v="5"/>
    <x v="4"/>
    <x v="53"/>
    <x v="0"/>
    <x v="2"/>
    <x v="1"/>
    <x v="1"/>
    <x v="37"/>
    <x v="3"/>
    <x v="6"/>
    <x v="0"/>
    <x v="39"/>
    <n v="1"/>
    <x v="3"/>
    <x v="0"/>
    <x v="0"/>
    <x v="0"/>
    <x v="0"/>
    <x v="0"/>
    <x v="0"/>
  </r>
  <r>
    <x v="1"/>
    <x v="5"/>
    <x v="4"/>
    <x v="53"/>
    <x v="0"/>
    <x v="2"/>
    <x v="1"/>
    <x v="2"/>
    <x v="40"/>
    <x v="6"/>
    <x v="0"/>
    <x v="0"/>
    <x v="32"/>
    <n v="1"/>
    <x v="0"/>
    <x v="1"/>
    <x v="1"/>
    <x v="0"/>
    <x v="0"/>
    <x v="0"/>
    <x v="0"/>
  </r>
  <r>
    <x v="1"/>
    <x v="5"/>
    <x v="4"/>
    <x v="53"/>
    <x v="0"/>
    <x v="2"/>
    <x v="1"/>
    <x v="3"/>
    <x v="37"/>
    <x v="3"/>
    <x v="6"/>
    <x v="1"/>
    <x v="37"/>
    <n v="1"/>
    <x v="3"/>
    <x v="1"/>
    <x v="0"/>
    <x v="0"/>
    <x v="0"/>
    <x v="0"/>
    <x v="1"/>
  </r>
  <r>
    <x v="1"/>
    <x v="5"/>
    <x v="4"/>
    <x v="53"/>
    <x v="0"/>
    <x v="2"/>
    <x v="1"/>
    <x v="4"/>
    <x v="40"/>
    <x v="6"/>
    <x v="0"/>
    <x v="1"/>
    <x v="32"/>
    <n v="1"/>
    <x v="0"/>
    <x v="1"/>
    <x v="1"/>
    <x v="0"/>
    <x v="0"/>
    <x v="0"/>
    <x v="0"/>
  </r>
  <r>
    <x v="1"/>
    <x v="5"/>
    <x v="4"/>
    <x v="53"/>
    <x v="1"/>
    <x v="5"/>
    <x v="2"/>
    <x v="8"/>
    <x v="37"/>
    <x v="3"/>
    <x v="3"/>
    <x v="0"/>
    <x v="26"/>
    <n v="1"/>
    <x v="3"/>
    <x v="1"/>
    <x v="0"/>
    <x v="0"/>
    <x v="0"/>
    <x v="0"/>
    <x v="1"/>
  </r>
  <r>
    <x v="1"/>
    <x v="5"/>
    <x v="4"/>
    <x v="53"/>
    <x v="1"/>
    <x v="5"/>
    <x v="2"/>
    <x v="6"/>
    <x v="37"/>
    <x v="3"/>
    <x v="6"/>
    <x v="0"/>
    <x v="41"/>
    <n v="1"/>
    <x v="3"/>
    <x v="0"/>
    <x v="0"/>
    <x v="0"/>
    <x v="0"/>
    <x v="0"/>
    <x v="0"/>
  </r>
  <r>
    <x v="1"/>
    <x v="5"/>
    <x v="4"/>
    <x v="53"/>
    <x v="1"/>
    <x v="0"/>
    <x v="0"/>
    <x v="0"/>
    <x v="37"/>
    <x v="3"/>
    <x v="5"/>
    <x v="0"/>
    <x v="59"/>
    <n v="1"/>
    <x v="3"/>
    <x v="1"/>
    <x v="0"/>
    <x v="0"/>
    <x v="0"/>
    <x v="0"/>
    <x v="0"/>
  </r>
  <r>
    <x v="1"/>
    <x v="5"/>
    <x v="4"/>
    <x v="53"/>
    <x v="1"/>
    <x v="0"/>
    <x v="0"/>
    <x v="0"/>
    <x v="37"/>
    <x v="3"/>
    <x v="0"/>
    <x v="0"/>
    <x v="0"/>
    <n v="1"/>
    <x v="3"/>
    <x v="0"/>
    <x v="0"/>
    <x v="0"/>
    <x v="0"/>
    <x v="0"/>
    <x v="0"/>
  </r>
  <r>
    <x v="1"/>
    <x v="5"/>
    <x v="4"/>
    <x v="53"/>
    <x v="1"/>
    <x v="0"/>
    <x v="0"/>
    <x v="0"/>
    <x v="37"/>
    <x v="3"/>
    <x v="2"/>
    <x v="0"/>
    <x v="63"/>
    <n v="1"/>
    <x v="3"/>
    <x v="1"/>
    <x v="0"/>
    <x v="0"/>
    <x v="0"/>
    <x v="0"/>
    <x v="0"/>
  </r>
  <r>
    <x v="1"/>
    <x v="5"/>
    <x v="4"/>
    <x v="53"/>
    <x v="1"/>
    <x v="0"/>
    <x v="0"/>
    <x v="1"/>
    <x v="40"/>
    <x v="6"/>
    <x v="6"/>
    <x v="0"/>
    <x v="40"/>
    <n v="1"/>
    <x v="0"/>
    <x v="1"/>
    <x v="1"/>
    <x v="0"/>
    <x v="0"/>
    <x v="0"/>
    <x v="0"/>
  </r>
  <r>
    <x v="1"/>
    <x v="5"/>
    <x v="4"/>
    <x v="53"/>
    <x v="1"/>
    <x v="0"/>
    <x v="0"/>
    <x v="1"/>
    <x v="40"/>
    <x v="6"/>
    <x v="2"/>
    <x v="0"/>
    <x v="3"/>
    <n v="1"/>
    <x v="0"/>
    <x v="1"/>
    <x v="1"/>
    <x v="0"/>
    <x v="0"/>
    <x v="0"/>
    <x v="0"/>
  </r>
  <r>
    <x v="1"/>
    <x v="5"/>
    <x v="4"/>
    <x v="53"/>
    <x v="1"/>
    <x v="0"/>
    <x v="0"/>
    <x v="1"/>
    <x v="37"/>
    <x v="3"/>
    <x v="3"/>
    <x v="0"/>
    <x v="50"/>
    <n v="1"/>
    <x v="3"/>
    <x v="0"/>
    <x v="0"/>
    <x v="0"/>
    <x v="0"/>
    <x v="0"/>
    <x v="0"/>
  </r>
  <r>
    <x v="1"/>
    <x v="5"/>
    <x v="4"/>
    <x v="53"/>
    <x v="1"/>
    <x v="0"/>
    <x v="0"/>
    <x v="1"/>
    <x v="37"/>
    <x v="3"/>
    <x v="1"/>
    <x v="0"/>
    <x v="12"/>
    <n v="1"/>
    <x v="3"/>
    <x v="1"/>
    <x v="0"/>
    <x v="0"/>
    <x v="0"/>
    <x v="0"/>
    <x v="0"/>
  </r>
  <r>
    <x v="1"/>
    <x v="5"/>
    <x v="4"/>
    <x v="53"/>
    <x v="1"/>
    <x v="0"/>
    <x v="0"/>
    <x v="1"/>
    <x v="37"/>
    <x v="3"/>
    <x v="6"/>
    <x v="0"/>
    <x v="73"/>
    <n v="1"/>
    <x v="3"/>
    <x v="1"/>
    <x v="0"/>
    <x v="0"/>
    <x v="0"/>
    <x v="0"/>
    <x v="0"/>
  </r>
  <r>
    <x v="1"/>
    <x v="5"/>
    <x v="4"/>
    <x v="53"/>
    <x v="1"/>
    <x v="0"/>
    <x v="0"/>
    <x v="1"/>
    <x v="37"/>
    <x v="3"/>
    <x v="6"/>
    <x v="0"/>
    <x v="37"/>
    <n v="1"/>
    <x v="0"/>
    <x v="1"/>
    <x v="0"/>
    <x v="0"/>
    <x v="1"/>
    <x v="0"/>
    <x v="0"/>
  </r>
  <r>
    <x v="1"/>
    <x v="5"/>
    <x v="4"/>
    <x v="53"/>
    <x v="1"/>
    <x v="0"/>
    <x v="0"/>
    <x v="1"/>
    <x v="37"/>
    <x v="3"/>
    <x v="6"/>
    <x v="0"/>
    <x v="39"/>
    <n v="1"/>
    <x v="0"/>
    <x v="0"/>
    <x v="0"/>
    <x v="0"/>
    <x v="0"/>
    <x v="0"/>
    <x v="0"/>
  </r>
  <r>
    <x v="1"/>
    <x v="5"/>
    <x v="4"/>
    <x v="53"/>
    <x v="1"/>
    <x v="0"/>
    <x v="0"/>
    <x v="1"/>
    <x v="37"/>
    <x v="3"/>
    <x v="6"/>
    <x v="0"/>
    <x v="39"/>
    <n v="2"/>
    <x v="3"/>
    <x v="1"/>
    <x v="0"/>
    <x v="0"/>
    <x v="0"/>
    <x v="0"/>
    <x v="0"/>
  </r>
  <r>
    <x v="1"/>
    <x v="5"/>
    <x v="4"/>
    <x v="53"/>
    <x v="1"/>
    <x v="0"/>
    <x v="0"/>
    <x v="1"/>
    <x v="37"/>
    <x v="3"/>
    <x v="5"/>
    <x v="0"/>
    <x v="77"/>
    <n v="1"/>
    <x v="3"/>
    <x v="0"/>
    <x v="0"/>
    <x v="0"/>
    <x v="0"/>
    <x v="0"/>
    <x v="0"/>
  </r>
  <r>
    <x v="1"/>
    <x v="5"/>
    <x v="4"/>
    <x v="53"/>
    <x v="1"/>
    <x v="0"/>
    <x v="0"/>
    <x v="1"/>
    <x v="37"/>
    <x v="3"/>
    <x v="2"/>
    <x v="0"/>
    <x v="18"/>
    <n v="1"/>
    <x v="3"/>
    <x v="1"/>
    <x v="0"/>
    <x v="0"/>
    <x v="0"/>
    <x v="0"/>
    <x v="0"/>
  </r>
  <r>
    <x v="1"/>
    <x v="5"/>
    <x v="4"/>
    <x v="53"/>
    <x v="1"/>
    <x v="0"/>
    <x v="0"/>
    <x v="1"/>
    <x v="37"/>
    <x v="3"/>
    <x v="2"/>
    <x v="0"/>
    <x v="49"/>
    <n v="1"/>
    <x v="3"/>
    <x v="1"/>
    <x v="0"/>
    <x v="0"/>
    <x v="0"/>
    <x v="0"/>
    <x v="0"/>
  </r>
  <r>
    <x v="1"/>
    <x v="5"/>
    <x v="4"/>
    <x v="53"/>
    <x v="1"/>
    <x v="0"/>
    <x v="0"/>
    <x v="1"/>
    <x v="37"/>
    <x v="3"/>
    <x v="2"/>
    <x v="0"/>
    <x v="60"/>
    <n v="1"/>
    <x v="3"/>
    <x v="1"/>
    <x v="0"/>
    <x v="0"/>
    <x v="0"/>
    <x v="0"/>
    <x v="0"/>
  </r>
  <r>
    <x v="1"/>
    <x v="5"/>
    <x v="4"/>
    <x v="53"/>
    <x v="1"/>
    <x v="0"/>
    <x v="0"/>
    <x v="2"/>
    <x v="37"/>
    <x v="3"/>
    <x v="6"/>
    <x v="0"/>
    <x v="43"/>
    <n v="1"/>
    <x v="0"/>
    <x v="0"/>
    <x v="0"/>
    <x v="0"/>
    <x v="0"/>
    <x v="0"/>
    <x v="0"/>
  </r>
  <r>
    <x v="1"/>
    <x v="5"/>
    <x v="4"/>
    <x v="53"/>
    <x v="1"/>
    <x v="0"/>
    <x v="0"/>
    <x v="2"/>
    <x v="37"/>
    <x v="3"/>
    <x v="6"/>
    <x v="0"/>
    <x v="41"/>
    <n v="1"/>
    <x v="0"/>
    <x v="0"/>
    <x v="0"/>
    <x v="0"/>
    <x v="0"/>
    <x v="0"/>
    <x v="0"/>
  </r>
  <r>
    <x v="1"/>
    <x v="5"/>
    <x v="4"/>
    <x v="53"/>
    <x v="1"/>
    <x v="0"/>
    <x v="0"/>
    <x v="2"/>
    <x v="37"/>
    <x v="3"/>
    <x v="6"/>
    <x v="0"/>
    <x v="41"/>
    <n v="1"/>
    <x v="0"/>
    <x v="1"/>
    <x v="0"/>
    <x v="0"/>
    <x v="0"/>
    <x v="0"/>
    <x v="0"/>
  </r>
  <r>
    <x v="1"/>
    <x v="5"/>
    <x v="4"/>
    <x v="53"/>
    <x v="1"/>
    <x v="0"/>
    <x v="0"/>
    <x v="2"/>
    <x v="37"/>
    <x v="3"/>
    <x v="6"/>
    <x v="0"/>
    <x v="41"/>
    <n v="1"/>
    <x v="3"/>
    <x v="0"/>
    <x v="0"/>
    <x v="0"/>
    <x v="0"/>
    <x v="0"/>
    <x v="0"/>
  </r>
  <r>
    <x v="1"/>
    <x v="5"/>
    <x v="4"/>
    <x v="53"/>
    <x v="1"/>
    <x v="0"/>
    <x v="0"/>
    <x v="2"/>
    <x v="37"/>
    <x v="3"/>
    <x v="5"/>
    <x v="0"/>
    <x v="59"/>
    <n v="1"/>
    <x v="3"/>
    <x v="0"/>
    <x v="0"/>
    <x v="0"/>
    <x v="0"/>
    <x v="0"/>
    <x v="1"/>
  </r>
  <r>
    <x v="1"/>
    <x v="5"/>
    <x v="4"/>
    <x v="53"/>
    <x v="1"/>
    <x v="0"/>
    <x v="0"/>
    <x v="2"/>
    <x v="37"/>
    <x v="3"/>
    <x v="5"/>
    <x v="0"/>
    <x v="59"/>
    <n v="1"/>
    <x v="3"/>
    <x v="1"/>
    <x v="0"/>
    <x v="0"/>
    <x v="0"/>
    <x v="0"/>
    <x v="0"/>
  </r>
  <r>
    <x v="1"/>
    <x v="5"/>
    <x v="4"/>
    <x v="53"/>
    <x v="1"/>
    <x v="0"/>
    <x v="0"/>
    <x v="2"/>
    <x v="37"/>
    <x v="3"/>
    <x v="5"/>
    <x v="1"/>
    <x v="14"/>
    <n v="1"/>
    <x v="3"/>
    <x v="0"/>
    <x v="0"/>
    <x v="0"/>
    <x v="0"/>
    <x v="0"/>
    <x v="0"/>
  </r>
  <r>
    <x v="1"/>
    <x v="5"/>
    <x v="4"/>
    <x v="53"/>
    <x v="1"/>
    <x v="0"/>
    <x v="0"/>
    <x v="3"/>
    <x v="40"/>
    <x v="6"/>
    <x v="6"/>
    <x v="0"/>
    <x v="30"/>
    <n v="1"/>
    <x v="0"/>
    <x v="1"/>
    <x v="1"/>
    <x v="0"/>
    <x v="0"/>
    <x v="0"/>
    <x v="0"/>
  </r>
  <r>
    <x v="1"/>
    <x v="5"/>
    <x v="4"/>
    <x v="53"/>
    <x v="1"/>
    <x v="0"/>
    <x v="0"/>
    <x v="3"/>
    <x v="37"/>
    <x v="3"/>
    <x v="6"/>
    <x v="0"/>
    <x v="37"/>
    <n v="1"/>
    <x v="3"/>
    <x v="1"/>
    <x v="0"/>
    <x v="0"/>
    <x v="0"/>
    <x v="0"/>
    <x v="0"/>
  </r>
  <r>
    <x v="1"/>
    <x v="5"/>
    <x v="4"/>
    <x v="53"/>
    <x v="1"/>
    <x v="0"/>
    <x v="0"/>
    <x v="3"/>
    <x v="37"/>
    <x v="3"/>
    <x v="6"/>
    <x v="0"/>
    <x v="38"/>
    <n v="1"/>
    <x v="3"/>
    <x v="1"/>
    <x v="0"/>
    <x v="0"/>
    <x v="0"/>
    <x v="0"/>
    <x v="1"/>
  </r>
  <r>
    <x v="1"/>
    <x v="5"/>
    <x v="4"/>
    <x v="53"/>
    <x v="1"/>
    <x v="0"/>
    <x v="0"/>
    <x v="3"/>
    <x v="37"/>
    <x v="3"/>
    <x v="5"/>
    <x v="0"/>
    <x v="14"/>
    <n v="1"/>
    <x v="3"/>
    <x v="1"/>
    <x v="0"/>
    <x v="0"/>
    <x v="0"/>
    <x v="0"/>
    <x v="0"/>
  </r>
  <r>
    <x v="1"/>
    <x v="5"/>
    <x v="4"/>
    <x v="53"/>
    <x v="1"/>
    <x v="0"/>
    <x v="0"/>
    <x v="4"/>
    <x v="37"/>
    <x v="3"/>
    <x v="6"/>
    <x v="0"/>
    <x v="39"/>
    <n v="1"/>
    <x v="3"/>
    <x v="1"/>
    <x v="0"/>
    <x v="0"/>
    <x v="0"/>
    <x v="0"/>
    <x v="0"/>
  </r>
  <r>
    <x v="1"/>
    <x v="5"/>
    <x v="4"/>
    <x v="53"/>
    <x v="1"/>
    <x v="0"/>
    <x v="0"/>
    <x v="5"/>
    <x v="37"/>
    <x v="3"/>
    <x v="1"/>
    <x v="0"/>
    <x v="4"/>
    <n v="1"/>
    <x v="3"/>
    <x v="1"/>
    <x v="0"/>
    <x v="0"/>
    <x v="0"/>
    <x v="0"/>
    <x v="0"/>
  </r>
  <r>
    <x v="1"/>
    <x v="5"/>
    <x v="4"/>
    <x v="53"/>
    <x v="1"/>
    <x v="0"/>
    <x v="0"/>
    <x v="5"/>
    <x v="37"/>
    <x v="3"/>
    <x v="6"/>
    <x v="0"/>
    <x v="37"/>
    <n v="1"/>
    <x v="0"/>
    <x v="0"/>
    <x v="0"/>
    <x v="0"/>
    <x v="0"/>
    <x v="0"/>
    <x v="0"/>
  </r>
  <r>
    <x v="1"/>
    <x v="5"/>
    <x v="4"/>
    <x v="53"/>
    <x v="1"/>
    <x v="0"/>
    <x v="0"/>
    <x v="5"/>
    <x v="37"/>
    <x v="3"/>
    <x v="6"/>
    <x v="0"/>
    <x v="37"/>
    <n v="1"/>
    <x v="3"/>
    <x v="1"/>
    <x v="0"/>
    <x v="0"/>
    <x v="0"/>
    <x v="0"/>
    <x v="0"/>
  </r>
  <r>
    <x v="1"/>
    <x v="5"/>
    <x v="4"/>
    <x v="53"/>
    <x v="1"/>
    <x v="0"/>
    <x v="0"/>
    <x v="5"/>
    <x v="37"/>
    <x v="3"/>
    <x v="6"/>
    <x v="0"/>
    <x v="43"/>
    <n v="1"/>
    <x v="3"/>
    <x v="0"/>
    <x v="0"/>
    <x v="0"/>
    <x v="0"/>
    <x v="0"/>
    <x v="0"/>
  </r>
  <r>
    <x v="1"/>
    <x v="5"/>
    <x v="4"/>
    <x v="53"/>
    <x v="1"/>
    <x v="0"/>
    <x v="0"/>
    <x v="5"/>
    <x v="37"/>
    <x v="3"/>
    <x v="6"/>
    <x v="0"/>
    <x v="39"/>
    <n v="1"/>
    <x v="0"/>
    <x v="1"/>
    <x v="0"/>
    <x v="0"/>
    <x v="0"/>
    <x v="0"/>
    <x v="0"/>
  </r>
  <r>
    <x v="1"/>
    <x v="5"/>
    <x v="4"/>
    <x v="53"/>
    <x v="1"/>
    <x v="0"/>
    <x v="0"/>
    <x v="5"/>
    <x v="37"/>
    <x v="3"/>
    <x v="2"/>
    <x v="0"/>
    <x v="8"/>
    <n v="1"/>
    <x v="3"/>
    <x v="0"/>
    <x v="0"/>
    <x v="0"/>
    <x v="0"/>
    <x v="0"/>
    <x v="0"/>
  </r>
  <r>
    <x v="1"/>
    <x v="5"/>
    <x v="4"/>
    <x v="53"/>
    <x v="1"/>
    <x v="0"/>
    <x v="0"/>
    <x v="9"/>
    <x v="37"/>
    <x v="3"/>
    <x v="6"/>
    <x v="0"/>
    <x v="39"/>
    <n v="1"/>
    <x v="0"/>
    <x v="1"/>
    <x v="0"/>
    <x v="0"/>
    <x v="1"/>
    <x v="0"/>
    <x v="0"/>
  </r>
  <r>
    <x v="1"/>
    <x v="5"/>
    <x v="4"/>
    <x v="53"/>
    <x v="1"/>
    <x v="3"/>
    <x v="0"/>
    <x v="0"/>
    <x v="37"/>
    <x v="3"/>
    <x v="5"/>
    <x v="0"/>
    <x v="59"/>
    <n v="1"/>
    <x v="3"/>
    <x v="1"/>
    <x v="0"/>
    <x v="0"/>
    <x v="0"/>
    <x v="0"/>
    <x v="1"/>
  </r>
  <r>
    <x v="1"/>
    <x v="5"/>
    <x v="4"/>
    <x v="53"/>
    <x v="1"/>
    <x v="3"/>
    <x v="0"/>
    <x v="1"/>
    <x v="37"/>
    <x v="3"/>
    <x v="6"/>
    <x v="0"/>
    <x v="39"/>
    <n v="1"/>
    <x v="0"/>
    <x v="1"/>
    <x v="0"/>
    <x v="0"/>
    <x v="0"/>
    <x v="0"/>
    <x v="0"/>
  </r>
  <r>
    <x v="1"/>
    <x v="5"/>
    <x v="4"/>
    <x v="53"/>
    <x v="1"/>
    <x v="3"/>
    <x v="0"/>
    <x v="1"/>
    <x v="37"/>
    <x v="3"/>
    <x v="6"/>
    <x v="0"/>
    <x v="39"/>
    <n v="1"/>
    <x v="3"/>
    <x v="0"/>
    <x v="0"/>
    <x v="0"/>
    <x v="0"/>
    <x v="0"/>
    <x v="0"/>
  </r>
  <r>
    <x v="1"/>
    <x v="5"/>
    <x v="4"/>
    <x v="53"/>
    <x v="1"/>
    <x v="3"/>
    <x v="0"/>
    <x v="1"/>
    <x v="37"/>
    <x v="3"/>
    <x v="6"/>
    <x v="0"/>
    <x v="39"/>
    <n v="1"/>
    <x v="3"/>
    <x v="1"/>
    <x v="0"/>
    <x v="0"/>
    <x v="0"/>
    <x v="0"/>
    <x v="0"/>
  </r>
  <r>
    <x v="1"/>
    <x v="5"/>
    <x v="4"/>
    <x v="53"/>
    <x v="1"/>
    <x v="3"/>
    <x v="0"/>
    <x v="2"/>
    <x v="37"/>
    <x v="3"/>
    <x v="1"/>
    <x v="0"/>
    <x v="15"/>
    <n v="1"/>
    <x v="3"/>
    <x v="1"/>
    <x v="0"/>
    <x v="0"/>
    <x v="0"/>
    <x v="0"/>
    <x v="0"/>
  </r>
  <r>
    <x v="1"/>
    <x v="5"/>
    <x v="4"/>
    <x v="53"/>
    <x v="1"/>
    <x v="3"/>
    <x v="0"/>
    <x v="2"/>
    <x v="37"/>
    <x v="3"/>
    <x v="6"/>
    <x v="0"/>
    <x v="39"/>
    <n v="1"/>
    <x v="0"/>
    <x v="1"/>
    <x v="0"/>
    <x v="0"/>
    <x v="0"/>
    <x v="0"/>
    <x v="0"/>
  </r>
  <r>
    <x v="1"/>
    <x v="5"/>
    <x v="4"/>
    <x v="53"/>
    <x v="1"/>
    <x v="3"/>
    <x v="0"/>
    <x v="3"/>
    <x v="37"/>
    <x v="3"/>
    <x v="3"/>
    <x v="0"/>
    <x v="33"/>
    <n v="1"/>
    <x v="3"/>
    <x v="1"/>
    <x v="0"/>
    <x v="0"/>
    <x v="0"/>
    <x v="0"/>
    <x v="1"/>
  </r>
  <r>
    <x v="1"/>
    <x v="5"/>
    <x v="4"/>
    <x v="53"/>
    <x v="1"/>
    <x v="1"/>
    <x v="1"/>
    <x v="1"/>
    <x v="37"/>
    <x v="3"/>
    <x v="6"/>
    <x v="0"/>
    <x v="40"/>
    <n v="1"/>
    <x v="3"/>
    <x v="1"/>
    <x v="0"/>
    <x v="0"/>
    <x v="0"/>
    <x v="0"/>
    <x v="0"/>
  </r>
  <r>
    <x v="1"/>
    <x v="5"/>
    <x v="4"/>
    <x v="53"/>
    <x v="1"/>
    <x v="1"/>
    <x v="1"/>
    <x v="1"/>
    <x v="37"/>
    <x v="3"/>
    <x v="0"/>
    <x v="0"/>
    <x v="32"/>
    <n v="1"/>
    <x v="3"/>
    <x v="0"/>
    <x v="0"/>
    <x v="0"/>
    <x v="0"/>
    <x v="0"/>
    <x v="0"/>
  </r>
  <r>
    <x v="1"/>
    <x v="5"/>
    <x v="4"/>
    <x v="53"/>
    <x v="1"/>
    <x v="1"/>
    <x v="1"/>
    <x v="2"/>
    <x v="37"/>
    <x v="3"/>
    <x v="3"/>
    <x v="0"/>
    <x v="50"/>
    <n v="1"/>
    <x v="3"/>
    <x v="1"/>
    <x v="0"/>
    <x v="0"/>
    <x v="0"/>
    <x v="0"/>
    <x v="0"/>
  </r>
  <r>
    <x v="1"/>
    <x v="5"/>
    <x v="4"/>
    <x v="53"/>
    <x v="1"/>
    <x v="1"/>
    <x v="1"/>
    <x v="2"/>
    <x v="37"/>
    <x v="3"/>
    <x v="6"/>
    <x v="1"/>
    <x v="39"/>
    <n v="1"/>
    <x v="0"/>
    <x v="1"/>
    <x v="0"/>
    <x v="0"/>
    <x v="0"/>
    <x v="0"/>
    <x v="0"/>
  </r>
  <r>
    <x v="1"/>
    <x v="5"/>
    <x v="4"/>
    <x v="53"/>
    <x v="1"/>
    <x v="1"/>
    <x v="1"/>
    <x v="4"/>
    <x v="40"/>
    <x v="6"/>
    <x v="6"/>
    <x v="1"/>
    <x v="30"/>
    <n v="1"/>
    <x v="0"/>
    <x v="0"/>
    <x v="1"/>
    <x v="0"/>
    <x v="0"/>
    <x v="0"/>
    <x v="0"/>
  </r>
  <r>
    <x v="1"/>
    <x v="5"/>
    <x v="4"/>
    <x v="53"/>
    <x v="1"/>
    <x v="2"/>
    <x v="1"/>
    <x v="1"/>
    <x v="37"/>
    <x v="3"/>
    <x v="0"/>
    <x v="0"/>
    <x v="0"/>
    <n v="1"/>
    <x v="3"/>
    <x v="1"/>
    <x v="0"/>
    <x v="0"/>
    <x v="0"/>
    <x v="0"/>
    <x v="0"/>
  </r>
  <r>
    <x v="1"/>
    <x v="5"/>
    <x v="4"/>
    <x v="53"/>
    <x v="1"/>
    <x v="2"/>
    <x v="1"/>
    <x v="2"/>
    <x v="40"/>
    <x v="6"/>
    <x v="6"/>
    <x v="0"/>
    <x v="42"/>
    <n v="1"/>
    <x v="0"/>
    <x v="1"/>
    <x v="1"/>
    <x v="0"/>
    <x v="0"/>
    <x v="0"/>
    <x v="0"/>
  </r>
  <r>
    <x v="1"/>
    <x v="5"/>
    <x v="4"/>
    <x v="53"/>
    <x v="1"/>
    <x v="2"/>
    <x v="1"/>
    <x v="2"/>
    <x v="37"/>
    <x v="3"/>
    <x v="6"/>
    <x v="1"/>
    <x v="38"/>
    <n v="1"/>
    <x v="3"/>
    <x v="0"/>
    <x v="0"/>
    <x v="0"/>
    <x v="0"/>
    <x v="0"/>
    <x v="1"/>
  </r>
  <r>
    <x v="1"/>
    <x v="5"/>
    <x v="4"/>
    <x v="53"/>
    <x v="1"/>
    <x v="2"/>
    <x v="1"/>
    <x v="2"/>
    <x v="37"/>
    <x v="3"/>
    <x v="5"/>
    <x v="0"/>
    <x v="14"/>
    <n v="1"/>
    <x v="3"/>
    <x v="1"/>
    <x v="0"/>
    <x v="0"/>
    <x v="0"/>
    <x v="0"/>
    <x v="0"/>
  </r>
  <r>
    <x v="1"/>
    <x v="5"/>
    <x v="4"/>
    <x v="53"/>
    <x v="1"/>
    <x v="2"/>
    <x v="1"/>
    <x v="10"/>
    <x v="37"/>
    <x v="3"/>
    <x v="6"/>
    <x v="1"/>
    <x v="39"/>
    <n v="1"/>
    <x v="0"/>
    <x v="0"/>
    <x v="0"/>
    <x v="0"/>
    <x v="0"/>
    <x v="0"/>
    <x v="0"/>
  </r>
  <r>
    <x v="1"/>
    <x v="5"/>
    <x v="4"/>
    <x v="30"/>
    <x v="0"/>
    <x v="5"/>
    <x v="2"/>
    <x v="3"/>
    <x v="37"/>
    <x v="3"/>
    <x v="0"/>
    <x v="0"/>
    <x v="32"/>
    <n v="1"/>
    <x v="3"/>
    <x v="1"/>
    <x v="0"/>
    <x v="0"/>
    <x v="0"/>
    <x v="0"/>
    <x v="0"/>
  </r>
  <r>
    <x v="1"/>
    <x v="5"/>
    <x v="4"/>
    <x v="30"/>
    <x v="0"/>
    <x v="0"/>
    <x v="0"/>
    <x v="0"/>
    <x v="37"/>
    <x v="3"/>
    <x v="6"/>
    <x v="0"/>
    <x v="37"/>
    <n v="1"/>
    <x v="0"/>
    <x v="0"/>
    <x v="0"/>
    <x v="0"/>
    <x v="0"/>
    <x v="0"/>
    <x v="0"/>
  </r>
  <r>
    <x v="1"/>
    <x v="5"/>
    <x v="4"/>
    <x v="30"/>
    <x v="0"/>
    <x v="0"/>
    <x v="0"/>
    <x v="0"/>
    <x v="37"/>
    <x v="3"/>
    <x v="6"/>
    <x v="0"/>
    <x v="40"/>
    <n v="1"/>
    <x v="0"/>
    <x v="0"/>
    <x v="0"/>
    <x v="0"/>
    <x v="0"/>
    <x v="0"/>
    <x v="0"/>
  </r>
  <r>
    <x v="1"/>
    <x v="5"/>
    <x v="4"/>
    <x v="30"/>
    <x v="0"/>
    <x v="0"/>
    <x v="0"/>
    <x v="0"/>
    <x v="37"/>
    <x v="3"/>
    <x v="6"/>
    <x v="0"/>
    <x v="30"/>
    <n v="6"/>
    <x v="0"/>
    <x v="0"/>
    <x v="0"/>
    <x v="0"/>
    <x v="0"/>
    <x v="0"/>
    <x v="0"/>
  </r>
  <r>
    <x v="1"/>
    <x v="5"/>
    <x v="4"/>
    <x v="30"/>
    <x v="0"/>
    <x v="0"/>
    <x v="0"/>
    <x v="1"/>
    <x v="37"/>
    <x v="3"/>
    <x v="6"/>
    <x v="0"/>
    <x v="37"/>
    <n v="1"/>
    <x v="3"/>
    <x v="1"/>
    <x v="0"/>
    <x v="0"/>
    <x v="0"/>
    <x v="0"/>
    <x v="0"/>
  </r>
  <r>
    <x v="1"/>
    <x v="5"/>
    <x v="4"/>
    <x v="30"/>
    <x v="0"/>
    <x v="0"/>
    <x v="0"/>
    <x v="1"/>
    <x v="37"/>
    <x v="3"/>
    <x v="6"/>
    <x v="0"/>
    <x v="30"/>
    <n v="4"/>
    <x v="0"/>
    <x v="0"/>
    <x v="0"/>
    <x v="0"/>
    <x v="0"/>
    <x v="0"/>
    <x v="0"/>
  </r>
  <r>
    <x v="1"/>
    <x v="5"/>
    <x v="4"/>
    <x v="30"/>
    <x v="0"/>
    <x v="0"/>
    <x v="0"/>
    <x v="1"/>
    <x v="37"/>
    <x v="3"/>
    <x v="6"/>
    <x v="0"/>
    <x v="30"/>
    <n v="1"/>
    <x v="3"/>
    <x v="0"/>
    <x v="0"/>
    <x v="0"/>
    <x v="0"/>
    <x v="0"/>
    <x v="0"/>
  </r>
  <r>
    <x v="1"/>
    <x v="5"/>
    <x v="4"/>
    <x v="30"/>
    <x v="0"/>
    <x v="0"/>
    <x v="0"/>
    <x v="1"/>
    <x v="37"/>
    <x v="3"/>
    <x v="6"/>
    <x v="0"/>
    <x v="42"/>
    <n v="1"/>
    <x v="3"/>
    <x v="1"/>
    <x v="0"/>
    <x v="0"/>
    <x v="0"/>
    <x v="0"/>
    <x v="0"/>
  </r>
  <r>
    <x v="1"/>
    <x v="5"/>
    <x v="4"/>
    <x v="30"/>
    <x v="0"/>
    <x v="0"/>
    <x v="0"/>
    <x v="2"/>
    <x v="37"/>
    <x v="3"/>
    <x v="6"/>
    <x v="0"/>
    <x v="37"/>
    <n v="1"/>
    <x v="3"/>
    <x v="1"/>
    <x v="0"/>
    <x v="0"/>
    <x v="0"/>
    <x v="0"/>
    <x v="0"/>
  </r>
  <r>
    <x v="1"/>
    <x v="5"/>
    <x v="4"/>
    <x v="30"/>
    <x v="0"/>
    <x v="0"/>
    <x v="0"/>
    <x v="2"/>
    <x v="37"/>
    <x v="3"/>
    <x v="6"/>
    <x v="0"/>
    <x v="40"/>
    <n v="1"/>
    <x v="3"/>
    <x v="1"/>
    <x v="0"/>
    <x v="0"/>
    <x v="0"/>
    <x v="0"/>
    <x v="0"/>
  </r>
  <r>
    <x v="1"/>
    <x v="5"/>
    <x v="4"/>
    <x v="30"/>
    <x v="0"/>
    <x v="3"/>
    <x v="0"/>
    <x v="0"/>
    <x v="37"/>
    <x v="3"/>
    <x v="6"/>
    <x v="0"/>
    <x v="30"/>
    <n v="2"/>
    <x v="0"/>
    <x v="0"/>
    <x v="0"/>
    <x v="0"/>
    <x v="0"/>
    <x v="0"/>
    <x v="0"/>
  </r>
  <r>
    <x v="1"/>
    <x v="5"/>
    <x v="4"/>
    <x v="30"/>
    <x v="0"/>
    <x v="3"/>
    <x v="0"/>
    <x v="1"/>
    <x v="37"/>
    <x v="3"/>
    <x v="6"/>
    <x v="0"/>
    <x v="30"/>
    <n v="1"/>
    <x v="0"/>
    <x v="1"/>
    <x v="0"/>
    <x v="0"/>
    <x v="0"/>
    <x v="0"/>
    <x v="0"/>
  </r>
  <r>
    <x v="1"/>
    <x v="5"/>
    <x v="4"/>
    <x v="30"/>
    <x v="0"/>
    <x v="3"/>
    <x v="0"/>
    <x v="2"/>
    <x v="37"/>
    <x v="3"/>
    <x v="6"/>
    <x v="0"/>
    <x v="30"/>
    <n v="1"/>
    <x v="0"/>
    <x v="0"/>
    <x v="0"/>
    <x v="0"/>
    <x v="0"/>
    <x v="0"/>
    <x v="0"/>
  </r>
  <r>
    <x v="1"/>
    <x v="5"/>
    <x v="4"/>
    <x v="30"/>
    <x v="0"/>
    <x v="3"/>
    <x v="0"/>
    <x v="2"/>
    <x v="37"/>
    <x v="3"/>
    <x v="0"/>
    <x v="0"/>
    <x v="32"/>
    <n v="1"/>
    <x v="3"/>
    <x v="1"/>
    <x v="0"/>
    <x v="0"/>
    <x v="0"/>
    <x v="0"/>
    <x v="0"/>
  </r>
  <r>
    <x v="1"/>
    <x v="5"/>
    <x v="4"/>
    <x v="30"/>
    <x v="0"/>
    <x v="3"/>
    <x v="0"/>
    <x v="4"/>
    <x v="37"/>
    <x v="3"/>
    <x v="0"/>
    <x v="1"/>
    <x v="32"/>
    <n v="1"/>
    <x v="3"/>
    <x v="1"/>
    <x v="0"/>
    <x v="0"/>
    <x v="0"/>
    <x v="0"/>
    <x v="0"/>
  </r>
  <r>
    <x v="1"/>
    <x v="5"/>
    <x v="4"/>
    <x v="30"/>
    <x v="0"/>
    <x v="2"/>
    <x v="1"/>
    <x v="1"/>
    <x v="37"/>
    <x v="3"/>
    <x v="6"/>
    <x v="0"/>
    <x v="30"/>
    <n v="1"/>
    <x v="0"/>
    <x v="0"/>
    <x v="0"/>
    <x v="0"/>
    <x v="0"/>
    <x v="0"/>
    <x v="0"/>
  </r>
  <r>
    <x v="1"/>
    <x v="5"/>
    <x v="4"/>
    <x v="30"/>
    <x v="1"/>
    <x v="5"/>
    <x v="2"/>
    <x v="3"/>
    <x v="37"/>
    <x v="3"/>
    <x v="0"/>
    <x v="0"/>
    <x v="32"/>
    <n v="1"/>
    <x v="3"/>
    <x v="1"/>
    <x v="0"/>
    <x v="0"/>
    <x v="0"/>
    <x v="0"/>
    <x v="0"/>
  </r>
  <r>
    <x v="1"/>
    <x v="5"/>
    <x v="4"/>
    <x v="30"/>
    <x v="1"/>
    <x v="0"/>
    <x v="0"/>
    <x v="0"/>
    <x v="37"/>
    <x v="3"/>
    <x v="6"/>
    <x v="0"/>
    <x v="41"/>
    <n v="1"/>
    <x v="0"/>
    <x v="0"/>
    <x v="0"/>
    <x v="0"/>
    <x v="0"/>
    <x v="0"/>
    <x v="0"/>
  </r>
  <r>
    <x v="1"/>
    <x v="5"/>
    <x v="4"/>
    <x v="30"/>
    <x v="1"/>
    <x v="0"/>
    <x v="0"/>
    <x v="0"/>
    <x v="37"/>
    <x v="3"/>
    <x v="6"/>
    <x v="0"/>
    <x v="30"/>
    <n v="3"/>
    <x v="0"/>
    <x v="0"/>
    <x v="0"/>
    <x v="0"/>
    <x v="0"/>
    <x v="0"/>
    <x v="0"/>
  </r>
  <r>
    <x v="1"/>
    <x v="5"/>
    <x v="4"/>
    <x v="30"/>
    <x v="1"/>
    <x v="0"/>
    <x v="0"/>
    <x v="0"/>
    <x v="37"/>
    <x v="3"/>
    <x v="6"/>
    <x v="0"/>
    <x v="30"/>
    <n v="1"/>
    <x v="0"/>
    <x v="1"/>
    <x v="0"/>
    <x v="0"/>
    <x v="0"/>
    <x v="0"/>
    <x v="0"/>
  </r>
  <r>
    <x v="1"/>
    <x v="5"/>
    <x v="4"/>
    <x v="30"/>
    <x v="1"/>
    <x v="0"/>
    <x v="0"/>
    <x v="0"/>
    <x v="37"/>
    <x v="3"/>
    <x v="6"/>
    <x v="1"/>
    <x v="39"/>
    <n v="1"/>
    <x v="3"/>
    <x v="1"/>
    <x v="0"/>
    <x v="0"/>
    <x v="0"/>
    <x v="0"/>
    <x v="0"/>
  </r>
  <r>
    <x v="1"/>
    <x v="5"/>
    <x v="4"/>
    <x v="30"/>
    <x v="1"/>
    <x v="0"/>
    <x v="0"/>
    <x v="1"/>
    <x v="37"/>
    <x v="3"/>
    <x v="6"/>
    <x v="0"/>
    <x v="40"/>
    <n v="1"/>
    <x v="0"/>
    <x v="1"/>
    <x v="0"/>
    <x v="0"/>
    <x v="0"/>
    <x v="0"/>
    <x v="0"/>
  </r>
  <r>
    <x v="1"/>
    <x v="5"/>
    <x v="4"/>
    <x v="30"/>
    <x v="1"/>
    <x v="0"/>
    <x v="0"/>
    <x v="1"/>
    <x v="37"/>
    <x v="3"/>
    <x v="6"/>
    <x v="0"/>
    <x v="39"/>
    <n v="1"/>
    <x v="3"/>
    <x v="1"/>
    <x v="0"/>
    <x v="0"/>
    <x v="0"/>
    <x v="0"/>
    <x v="0"/>
  </r>
  <r>
    <x v="1"/>
    <x v="5"/>
    <x v="4"/>
    <x v="30"/>
    <x v="1"/>
    <x v="0"/>
    <x v="0"/>
    <x v="1"/>
    <x v="37"/>
    <x v="3"/>
    <x v="6"/>
    <x v="0"/>
    <x v="41"/>
    <n v="2"/>
    <x v="3"/>
    <x v="1"/>
    <x v="0"/>
    <x v="0"/>
    <x v="0"/>
    <x v="0"/>
    <x v="0"/>
  </r>
  <r>
    <x v="1"/>
    <x v="5"/>
    <x v="4"/>
    <x v="30"/>
    <x v="1"/>
    <x v="0"/>
    <x v="0"/>
    <x v="1"/>
    <x v="37"/>
    <x v="3"/>
    <x v="6"/>
    <x v="0"/>
    <x v="30"/>
    <n v="13"/>
    <x v="0"/>
    <x v="0"/>
    <x v="0"/>
    <x v="0"/>
    <x v="0"/>
    <x v="0"/>
    <x v="0"/>
  </r>
  <r>
    <x v="1"/>
    <x v="5"/>
    <x v="4"/>
    <x v="30"/>
    <x v="1"/>
    <x v="0"/>
    <x v="0"/>
    <x v="1"/>
    <x v="37"/>
    <x v="3"/>
    <x v="6"/>
    <x v="0"/>
    <x v="30"/>
    <n v="3"/>
    <x v="0"/>
    <x v="1"/>
    <x v="0"/>
    <x v="0"/>
    <x v="0"/>
    <x v="0"/>
    <x v="0"/>
  </r>
  <r>
    <x v="1"/>
    <x v="5"/>
    <x v="4"/>
    <x v="30"/>
    <x v="1"/>
    <x v="0"/>
    <x v="0"/>
    <x v="1"/>
    <x v="37"/>
    <x v="3"/>
    <x v="2"/>
    <x v="0"/>
    <x v="3"/>
    <n v="1"/>
    <x v="3"/>
    <x v="1"/>
    <x v="0"/>
    <x v="0"/>
    <x v="0"/>
    <x v="0"/>
    <x v="0"/>
  </r>
  <r>
    <x v="1"/>
    <x v="5"/>
    <x v="4"/>
    <x v="30"/>
    <x v="1"/>
    <x v="0"/>
    <x v="0"/>
    <x v="2"/>
    <x v="37"/>
    <x v="3"/>
    <x v="6"/>
    <x v="0"/>
    <x v="41"/>
    <n v="1"/>
    <x v="0"/>
    <x v="1"/>
    <x v="0"/>
    <x v="0"/>
    <x v="0"/>
    <x v="0"/>
    <x v="0"/>
  </r>
  <r>
    <x v="1"/>
    <x v="5"/>
    <x v="4"/>
    <x v="30"/>
    <x v="1"/>
    <x v="0"/>
    <x v="0"/>
    <x v="2"/>
    <x v="37"/>
    <x v="3"/>
    <x v="6"/>
    <x v="0"/>
    <x v="41"/>
    <n v="1"/>
    <x v="3"/>
    <x v="1"/>
    <x v="0"/>
    <x v="0"/>
    <x v="0"/>
    <x v="0"/>
    <x v="1"/>
  </r>
  <r>
    <x v="1"/>
    <x v="5"/>
    <x v="4"/>
    <x v="30"/>
    <x v="1"/>
    <x v="0"/>
    <x v="0"/>
    <x v="2"/>
    <x v="37"/>
    <x v="3"/>
    <x v="6"/>
    <x v="0"/>
    <x v="30"/>
    <n v="3"/>
    <x v="0"/>
    <x v="0"/>
    <x v="0"/>
    <x v="0"/>
    <x v="0"/>
    <x v="0"/>
    <x v="0"/>
  </r>
  <r>
    <x v="1"/>
    <x v="5"/>
    <x v="4"/>
    <x v="30"/>
    <x v="1"/>
    <x v="0"/>
    <x v="0"/>
    <x v="2"/>
    <x v="37"/>
    <x v="3"/>
    <x v="6"/>
    <x v="0"/>
    <x v="30"/>
    <n v="1"/>
    <x v="0"/>
    <x v="1"/>
    <x v="0"/>
    <x v="0"/>
    <x v="0"/>
    <x v="0"/>
    <x v="0"/>
  </r>
  <r>
    <x v="1"/>
    <x v="5"/>
    <x v="4"/>
    <x v="30"/>
    <x v="1"/>
    <x v="0"/>
    <x v="0"/>
    <x v="2"/>
    <x v="37"/>
    <x v="3"/>
    <x v="6"/>
    <x v="0"/>
    <x v="30"/>
    <n v="1"/>
    <x v="0"/>
    <x v="1"/>
    <x v="0"/>
    <x v="0"/>
    <x v="1"/>
    <x v="0"/>
    <x v="0"/>
  </r>
  <r>
    <x v="1"/>
    <x v="5"/>
    <x v="4"/>
    <x v="30"/>
    <x v="1"/>
    <x v="0"/>
    <x v="0"/>
    <x v="3"/>
    <x v="37"/>
    <x v="3"/>
    <x v="6"/>
    <x v="0"/>
    <x v="72"/>
    <n v="1"/>
    <x v="3"/>
    <x v="1"/>
    <x v="0"/>
    <x v="0"/>
    <x v="0"/>
    <x v="0"/>
    <x v="0"/>
  </r>
  <r>
    <x v="1"/>
    <x v="5"/>
    <x v="4"/>
    <x v="30"/>
    <x v="1"/>
    <x v="0"/>
    <x v="0"/>
    <x v="3"/>
    <x v="37"/>
    <x v="3"/>
    <x v="6"/>
    <x v="0"/>
    <x v="41"/>
    <n v="1"/>
    <x v="3"/>
    <x v="0"/>
    <x v="0"/>
    <x v="0"/>
    <x v="1"/>
    <x v="0"/>
    <x v="0"/>
  </r>
  <r>
    <x v="1"/>
    <x v="5"/>
    <x v="4"/>
    <x v="30"/>
    <x v="1"/>
    <x v="0"/>
    <x v="0"/>
    <x v="3"/>
    <x v="37"/>
    <x v="3"/>
    <x v="6"/>
    <x v="0"/>
    <x v="30"/>
    <n v="3"/>
    <x v="0"/>
    <x v="0"/>
    <x v="0"/>
    <x v="0"/>
    <x v="0"/>
    <x v="0"/>
    <x v="0"/>
  </r>
  <r>
    <x v="1"/>
    <x v="5"/>
    <x v="4"/>
    <x v="30"/>
    <x v="1"/>
    <x v="0"/>
    <x v="0"/>
    <x v="3"/>
    <x v="37"/>
    <x v="3"/>
    <x v="6"/>
    <x v="0"/>
    <x v="30"/>
    <n v="2"/>
    <x v="0"/>
    <x v="1"/>
    <x v="0"/>
    <x v="0"/>
    <x v="0"/>
    <x v="0"/>
    <x v="0"/>
  </r>
  <r>
    <x v="1"/>
    <x v="5"/>
    <x v="4"/>
    <x v="30"/>
    <x v="1"/>
    <x v="0"/>
    <x v="0"/>
    <x v="3"/>
    <x v="37"/>
    <x v="3"/>
    <x v="6"/>
    <x v="0"/>
    <x v="30"/>
    <n v="2"/>
    <x v="0"/>
    <x v="1"/>
    <x v="0"/>
    <x v="0"/>
    <x v="1"/>
    <x v="0"/>
    <x v="0"/>
  </r>
  <r>
    <x v="1"/>
    <x v="5"/>
    <x v="4"/>
    <x v="30"/>
    <x v="1"/>
    <x v="0"/>
    <x v="0"/>
    <x v="3"/>
    <x v="37"/>
    <x v="3"/>
    <x v="5"/>
    <x v="0"/>
    <x v="69"/>
    <n v="1"/>
    <x v="3"/>
    <x v="1"/>
    <x v="0"/>
    <x v="0"/>
    <x v="0"/>
    <x v="0"/>
    <x v="1"/>
  </r>
  <r>
    <x v="1"/>
    <x v="5"/>
    <x v="4"/>
    <x v="30"/>
    <x v="1"/>
    <x v="0"/>
    <x v="0"/>
    <x v="4"/>
    <x v="37"/>
    <x v="3"/>
    <x v="6"/>
    <x v="1"/>
    <x v="30"/>
    <n v="1"/>
    <x v="0"/>
    <x v="1"/>
    <x v="0"/>
    <x v="0"/>
    <x v="0"/>
    <x v="0"/>
    <x v="1"/>
  </r>
  <r>
    <x v="1"/>
    <x v="5"/>
    <x v="4"/>
    <x v="30"/>
    <x v="1"/>
    <x v="0"/>
    <x v="0"/>
    <x v="4"/>
    <x v="37"/>
    <x v="3"/>
    <x v="2"/>
    <x v="1"/>
    <x v="22"/>
    <n v="1"/>
    <x v="3"/>
    <x v="1"/>
    <x v="0"/>
    <x v="0"/>
    <x v="0"/>
    <x v="0"/>
    <x v="1"/>
  </r>
  <r>
    <x v="1"/>
    <x v="5"/>
    <x v="4"/>
    <x v="30"/>
    <x v="1"/>
    <x v="0"/>
    <x v="0"/>
    <x v="5"/>
    <x v="37"/>
    <x v="3"/>
    <x v="6"/>
    <x v="0"/>
    <x v="41"/>
    <n v="1"/>
    <x v="3"/>
    <x v="1"/>
    <x v="0"/>
    <x v="0"/>
    <x v="0"/>
    <x v="0"/>
    <x v="0"/>
  </r>
  <r>
    <x v="1"/>
    <x v="5"/>
    <x v="4"/>
    <x v="30"/>
    <x v="1"/>
    <x v="0"/>
    <x v="0"/>
    <x v="5"/>
    <x v="37"/>
    <x v="3"/>
    <x v="6"/>
    <x v="0"/>
    <x v="30"/>
    <n v="1"/>
    <x v="0"/>
    <x v="1"/>
    <x v="0"/>
    <x v="0"/>
    <x v="0"/>
    <x v="0"/>
    <x v="1"/>
  </r>
  <r>
    <x v="1"/>
    <x v="5"/>
    <x v="4"/>
    <x v="30"/>
    <x v="1"/>
    <x v="0"/>
    <x v="0"/>
    <x v="8"/>
    <x v="37"/>
    <x v="3"/>
    <x v="6"/>
    <x v="0"/>
    <x v="30"/>
    <n v="1"/>
    <x v="3"/>
    <x v="1"/>
    <x v="0"/>
    <x v="0"/>
    <x v="0"/>
    <x v="0"/>
    <x v="1"/>
  </r>
  <r>
    <x v="1"/>
    <x v="5"/>
    <x v="4"/>
    <x v="30"/>
    <x v="1"/>
    <x v="3"/>
    <x v="0"/>
    <x v="0"/>
    <x v="37"/>
    <x v="3"/>
    <x v="6"/>
    <x v="0"/>
    <x v="30"/>
    <n v="1"/>
    <x v="0"/>
    <x v="0"/>
    <x v="0"/>
    <x v="0"/>
    <x v="0"/>
    <x v="0"/>
    <x v="0"/>
  </r>
  <r>
    <x v="1"/>
    <x v="5"/>
    <x v="4"/>
    <x v="30"/>
    <x v="1"/>
    <x v="3"/>
    <x v="0"/>
    <x v="0"/>
    <x v="37"/>
    <x v="3"/>
    <x v="6"/>
    <x v="0"/>
    <x v="30"/>
    <n v="1"/>
    <x v="0"/>
    <x v="1"/>
    <x v="0"/>
    <x v="0"/>
    <x v="0"/>
    <x v="0"/>
    <x v="0"/>
  </r>
  <r>
    <x v="1"/>
    <x v="5"/>
    <x v="4"/>
    <x v="30"/>
    <x v="1"/>
    <x v="3"/>
    <x v="0"/>
    <x v="0"/>
    <x v="37"/>
    <x v="3"/>
    <x v="6"/>
    <x v="0"/>
    <x v="30"/>
    <n v="1"/>
    <x v="3"/>
    <x v="0"/>
    <x v="0"/>
    <x v="0"/>
    <x v="0"/>
    <x v="0"/>
    <x v="0"/>
  </r>
  <r>
    <x v="1"/>
    <x v="5"/>
    <x v="4"/>
    <x v="30"/>
    <x v="1"/>
    <x v="3"/>
    <x v="0"/>
    <x v="1"/>
    <x v="37"/>
    <x v="3"/>
    <x v="6"/>
    <x v="0"/>
    <x v="37"/>
    <n v="1"/>
    <x v="3"/>
    <x v="1"/>
    <x v="0"/>
    <x v="0"/>
    <x v="0"/>
    <x v="0"/>
    <x v="0"/>
  </r>
  <r>
    <x v="1"/>
    <x v="5"/>
    <x v="4"/>
    <x v="30"/>
    <x v="1"/>
    <x v="3"/>
    <x v="0"/>
    <x v="1"/>
    <x v="37"/>
    <x v="3"/>
    <x v="0"/>
    <x v="1"/>
    <x v="32"/>
    <n v="1"/>
    <x v="3"/>
    <x v="1"/>
    <x v="0"/>
    <x v="0"/>
    <x v="0"/>
    <x v="0"/>
    <x v="0"/>
  </r>
  <r>
    <x v="1"/>
    <x v="5"/>
    <x v="4"/>
    <x v="30"/>
    <x v="1"/>
    <x v="3"/>
    <x v="0"/>
    <x v="2"/>
    <x v="37"/>
    <x v="3"/>
    <x v="6"/>
    <x v="0"/>
    <x v="30"/>
    <n v="1"/>
    <x v="0"/>
    <x v="0"/>
    <x v="0"/>
    <x v="0"/>
    <x v="0"/>
    <x v="0"/>
    <x v="0"/>
  </r>
  <r>
    <x v="1"/>
    <x v="5"/>
    <x v="4"/>
    <x v="30"/>
    <x v="1"/>
    <x v="3"/>
    <x v="0"/>
    <x v="3"/>
    <x v="37"/>
    <x v="3"/>
    <x v="6"/>
    <x v="0"/>
    <x v="30"/>
    <n v="1"/>
    <x v="0"/>
    <x v="1"/>
    <x v="0"/>
    <x v="0"/>
    <x v="0"/>
    <x v="0"/>
    <x v="0"/>
  </r>
  <r>
    <x v="1"/>
    <x v="5"/>
    <x v="4"/>
    <x v="30"/>
    <x v="1"/>
    <x v="3"/>
    <x v="0"/>
    <x v="4"/>
    <x v="37"/>
    <x v="3"/>
    <x v="6"/>
    <x v="0"/>
    <x v="30"/>
    <n v="1"/>
    <x v="0"/>
    <x v="0"/>
    <x v="0"/>
    <x v="0"/>
    <x v="0"/>
    <x v="0"/>
    <x v="0"/>
  </r>
  <r>
    <x v="1"/>
    <x v="5"/>
    <x v="4"/>
    <x v="30"/>
    <x v="1"/>
    <x v="3"/>
    <x v="0"/>
    <x v="5"/>
    <x v="37"/>
    <x v="3"/>
    <x v="6"/>
    <x v="0"/>
    <x v="30"/>
    <n v="1"/>
    <x v="0"/>
    <x v="0"/>
    <x v="0"/>
    <x v="0"/>
    <x v="0"/>
    <x v="0"/>
    <x v="1"/>
  </r>
  <r>
    <x v="1"/>
    <x v="5"/>
    <x v="4"/>
    <x v="30"/>
    <x v="1"/>
    <x v="3"/>
    <x v="0"/>
    <x v="5"/>
    <x v="37"/>
    <x v="3"/>
    <x v="6"/>
    <x v="0"/>
    <x v="30"/>
    <n v="1"/>
    <x v="0"/>
    <x v="1"/>
    <x v="0"/>
    <x v="0"/>
    <x v="0"/>
    <x v="0"/>
    <x v="1"/>
  </r>
  <r>
    <x v="1"/>
    <x v="5"/>
    <x v="4"/>
    <x v="30"/>
    <x v="1"/>
    <x v="3"/>
    <x v="0"/>
    <x v="5"/>
    <x v="37"/>
    <x v="3"/>
    <x v="6"/>
    <x v="1"/>
    <x v="30"/>
    <n v="1"/>
    <x v="0"/>
    <x v="0"/>
    <x v="0"/>
    <x v="0"/>
    <x v="1"/>
    <x v="0"/>
    <x v="0"/>
  </r>
  <r>
    <x v="1"/>
    <x v="5"/>
    <x v="4"/>
    <x v="30"/>
    <x v="1"/>
    <x v="3"/>
    <x v="0"/>
    <x v="8"/>
    <x v="37"/>
    <x v="3"/>
    <x v="6"/>
    <x v="1"/>
    <x v="40"/>
    <n v="1"/>
    <x v="0"/>
    <x v="0"/>
    <x v="0"/>
    <x v="0"/>
    <x v="1"/>
    <x v="0"/>
    <x v="0"/>
  </r>
  <r>
    <x v="1"/>
    <x v="5"/>
    <x v="4"/>
    <x v="30"/>
    <x v="1"/>
    <x v="3"/>
    <x v="0"/>
    <x v="9"/>
    <x v="37"/>
    <x v="3"/>
    <x v="0"/>
    <x v="1"/>
    <x v="32"/>
    <n v="1"/>
    <x v="3"/>
    <x v="1"/>
    <x v="0"/>
    <x v="0"/>
    <x v="0"/>
    <x v="0"/>
    <x v="0"/>
  </r>
  <r>
    <x v="1"/>
    <x v="5"/>
    <x v="4"/>
    <x v="30"/>
    <x v="1"/>
    <x v="1"/>
    <x v="1"/>
    <x v="1"/>
    <x v="37"/>
    <x v="3"/>
    <x v="6"/>
    <x v="0"/>
    <x v="30"/>
    <n v="1"/>
    <x v="0"/>
    <x v="0"/>
    <x v="0"/>
    <x v="0"/>
    <x v="0"/>
    <x v="0"/>
    <x v="0"/>
  </r>
  <r>
    <x v="1"/>
    <x v="5"/>
    <x v="4"/>
    <x v="30"/>
    <x v="1"/>
    <x v="1"/>
    <x v="1"/>
    <x v="2"/>
    <x v="37"/>
    <x v="3"/>
    <x v="6"/>
    <x v="0"/>
    <x v="37"/>
    <n v="1"/>
    <x v="3"/>
    <x v="1"/>
    <x v="0"/>
    <x v="0"/>
    <x v="0"/>
    <x v="0"/>
    <x v="0"/>
  </r>
  <r>
    <x v="1"/>
    <x v="5"/>
    <x v="4"/>
    <x v="30"/>
    <x v="1"/>
    <x v="1"/>
    <x v="1"/>
    <x v="2"/>
    <x v="37"/>
    <x v="3"/>
    <x v="6"/>
    <x v="0"/>
    <x v="30"/>
    <n v="1"/>
    <x v="0"/>
    <x v="0"/>
    <x v="0"/>
    <x v="0"/>
    <x v="0"/>
    <x v="0"/>
    <x v="1"/>
  </r>
  <r>
    <x v="1"/>
    <x v="5"/>
    <x v="4"/>
    <x v="30"/>
    <x v="1"/>
    <x v="1"/>
    <x v="1"/>
    <x v="2"/>
    <x v="37"/>
    <x v="3"/>
    <x v="6"/>
    <x v="0"/>
    <x v="30"/>
    <n v="1"/>
    <x v="0"/>
    <x v="0"/>
    <x v="0"/>
    <x v="0"/>
    <x v="0"/>
    <x v="0"/>
    <x v="0"/>
  </r>
  <r>
    <x v="1"/>
    <x v="5"/>
    <x v="4"/>
    <x v="30"/>
    <x v="1"/>
    <x v="1"/>
    <x v="1"/>
    <x v="2"/>
    <x v="37"/>
    <x v="3"/>
    <x v="6"/>
    <x v="1"/>
    <x v="38"/>
    <n v="1"/>
    <x v="3"/>
    <x v="1"/>
    <x v="0"/>
    <x v="0"/>
    <x v="0"/>
    <x v="0"/>
    <x v="1"/>
  </r>
  <r>
    <x v="1"/>
    <x v="5"/>
    <x v="4"/>
    <x v="30"/>
    <x v="1"/>
    <x v="1"/>
    <x v="1"/>
    <x v="3"/>
    <x v="37"/>
    <x v="3"/>
    <x v="6"/>
    <x v="0"/>
    <x v="39"/>
    <n v="1"/>
    <x v="3"/>
    <x v="1"/>
    <x v="0"/>
    <x v="0"/>
    <x v="1"/>
    <x v="0"/>
    <x v="1"/>
  </r>
  <r>
    <x v="1"/>
    <x v="5"/>
    <x v="4"/>
    <x v="30"/>
    <x v="1"/>
    <x v="1"/>
    <x v="1"/>
    <x v="3"/>
    <x v="37"/>
    <x v="3"/>
    <x v="6"/>
    <x v="1"/>
    <x v="30"/>
    <n v="1"/>
    <x v="0"/>
    <x v="1"/>
    <x v="0"/>
    <x v="0"/>
    <x v="0"/>
    <x v="0"/>
    <x v="0"/>
  </r>
  <r>
    <x v="1"/>
    <x v="5"/>
    <x v="4"/>
    <x v="30"/>
    <x v="1"/>
    <x v="1"/>
    <x v="1"/>
    <x v="5"/>
    <x v="37"/>
    <x v="3"/>
    <x v="6"/>
    <x v="1"/>
    <x v="39"/>
    <n v="1"/>
    <x v="3"/>
    <x v="1"/>
    <x v="0"/>
    <x v="0"/>
    <x v="0"/>
    <x v="0"/>
    <x v="0"/>
  </r>
  <r>
    <x v="1"/>
    <x v="5"/>
    <x v="4"/>
    <x v="30"/>
    <x v="1"/>
    <x v="1"/>
    <x v="1"/>
    <x v="8"/>
    <x v="37"/>
    <x v="3"/>
    <x v="6"/>
    <x v="1"/>
    <x v="39"/>
    <n v="1"/>
    <x v="3"/>
    <x v="1"/>
    <x v="0"/>
    <x v="0"/>
    <x v="0"/>
    <x v="0"/>
    <x v="0"/>
  </r>
  <r>
    <x v="1"/>
    <x v="5"/>
    <x v="4"/>
    <x v="30"/>
    <x v="1"/>
    <x v="1"/>
    <x v="1"/>
    <x v="10"/>
    <x v="37"/>
    <x v="3"/>
    <x v="6"/>
    <x v="1"/>
    <x v="30"/>
    <n v="1"/>
    <x v="0"/>
    <x v="1"/>
    <x v="0"/>
    <x v="0"/>
    <x v="0"/>
    <x v="0"/>
    <x v="0"/>
  </r>
  <r>
    <x v="1"/>
    <x v="5"/>
    <x v="4"/>
    <x v="30"/>
    <x v="1"/>
    <x v="2"/>
    <x v="1"/>
    <x v="1"/>
    <x v="37"/>
    <x v="3"/>
    <x v="6"/>
    <x v="0"/>
    <x v="30"/>
    <n v="1"/>
    <x v="0"/>
    <x v="0"/>
    <x v="0"/>
    <x v="0"/>
    <x v="0"/>
    <x v="0"/>
    <x v="0"/>
  </r>
  <r>
    <x v="1"/>
    <x v="5"/>
    <x v="4"/>
    <x v="30"/>
    <x v="1"/>
    <x v="2"/>
    <x v="1"/>
    <x v="2"/>
    <x v="37"/>
    <x v="3"/>
    <x v="6"/>
    <x v="0"/>
    <x v="73"/>
    <n v="1"/>
    <x v="3"/>
    <x v="1"/>
    <x v="0"/>
    <x v="0"/>
    <x v="0"/>
    <x v="0"/>
    <x v="0"/>
  </r>
  <r>
    <x v="1"/>
    <x v="5"/>
    <x v="4"/>
    <x v="30"/>
    <x v="1"/>
    <x v="2"/>
    <x v="1"/>
    <x v="2"/>
    <x v="37"/>
    <x v="3"/>
    <x v="6"/>
    <x v="0"/>
    <x v="37"/>
    <n v="1"/>
    <x v="3"/>
    <x v="1"/>
    <x v="0"/>
    <x v="0"/>
    <x v="0"/>
    <x v="0"/>
    <x v="0"/>
  </r>
  <r>
    <x v="1"/>
    <x v="5"/>
    <x v="4"/>
    <x v="30"/>
    <x v="1"/>
    <x v="2"/>
    <x v="1"/>
    <x v="3"/>
    <x v="37"/>
    <x v="3"/>
    <x v="6"/>
    <x v="0"/>
    <x v="40"/>
    <n v="1"/>
    <x v="3"/>
    <x v="1"/>
    <x v="0"/>
    <x v="0"/>
    <x v="0"/>
    <x v="0"/>
    <x v="0"/>
  </r>
  <r>
    <x v="1"/>
    <x v="5"/>
    <x v="4"/>
    <x v="30"/>
    <x v="1"/>
    <x v="2"/>
    <x v="1"/>
    <x v="3"/>
    <x v="37"/>
    <x v="3"/>
    <x v="6"/>
    <x v="0"/>
    <x v="41"/>
    <n v="1"/>
    <x v="0"/>
    <x v="0"/>
    <x v="0"/>
    <x v="0"/>
    <x v="0"/>
    <x v="0"/>
    <x v="0"/>
  </r>
  <r>
    <x v="1"/>
    <x v="5"/>
    <x v="4"/>
    <x v="30"/>
    <x v="1"/>
    <x v="2"/>
    <x v="1"/>
    <x v="4"/>
    <x v="37"/>
    <x v="3"/>
    <x v="6"/>
    <x v="1"/>
    <x v="30"/>
    <n v="1"/>
    <x v="0"/>
    <x v="0"/>
    <x v="0"/>
    <x v="0"/>
    <x v="0"/>
    <x v="0"/>
    <x v="0"/>
  </r>
  <r>
    <x v="1"/>
    <x v="5"/>
    <x v="4"/>
    <x v="30"/>
    <x v="1"/>
    <x v="2"/>
    <x v="1"/>
    <x v="5"/>
    <x v="37"/>
    <x v="3"/>
    <x v="6"/>
    <x v="0"/>
    <x v="37"/>
    <n v="1"/>
    <x v="3"/>
    <x v="1"/>
    <x v="0"/>
    <x v="0"/>
    <x v="0"/>
    <x v="0"/>
    <x v="0"/>
  </r>
  <r>
    <x v="1"/>
    <x v="5"/>
    <x v="4"/>
    <x v="30"/>
    <x v="1"/>
    <x v="2"/>
    <x v="1"/>
    <x v="5"/>
    <x v="37"/>
    <x v="3"/>
    <x v="6"/>
    <x v="0"/>
    <x v="30"/>
    <n v="1"/>
    <x v="0"/>
    <x v="1"/>
    <x v="0"/>
    <x v="0"/>
    <x v="0"/>
    <x v="0"/>
    <x v="0"/>
  </r>
  <r>
    <x v="1"/>
    <x v="5"/>
    <x v="4"/>
    <x v="5"/>
    <x v="0"/>
    <x v="0"/>
    <x v="0"/>
    <x v="0"/>
    <x v="37"/>
    <x v="3"/>
    <x v="3"/>
    <x v="0"/>
    <x v="10"/>
    <n v="1"/>
    <x v="3"/>
    <x v="1"/>
    <x v="0"/>
    <x v="0"/>
    <x v="0"/>
    <x v="0"/>
    <x v="0"/>
  </r>
  <r>
    <x v="1"/>
    <x v="5"/>
    <x v="4"/>
    <x v="5"/>
    <x v="0"/>
    <x v="0"/>
    <x v="0"/>
    <x v="0"/>
    <x v="37"/>
    <x v="3"/>
    <x v="3"/>
    <x v="0"/>
    <x v="27"/>
    <n v="1"/>
    <x v="0"/>
    <x v="0"/>
    <x v="0"/>
    <x v="0"/>
    <x v="0"/>
    <x v="0"/>
    <x v="0"/>
  </r>
  <r>
    <x v="1"/>
    <x v="5"/>
    <x v="4"/>
    <x v="5"/>
    <x v="0"/>
    <x v="0"/>
    <x v="0"/>
    <x v="0"/>
    <x v="37"/>
    <x v="3"/>
    <x v="6"/>
    <x v="0"/>
    <x v="73"/>
    <n v="1"/>
    <x v="0"/>
    <x v="0"/>
    <x v="0"/>
    <x v="0"/>
    <x v="0"/>
    <x v="0"/>
    <x v="0"/>
  </r>
  <r>
    <x v="1"/>
    <x v="5"/>
    <x v="4"/>
    <x v="5"/>
    <x v="0"/>
    <x v="0"/>
    <x v="0"/>
    <x v="0"/>
    <x v="37"/>
    <x v="3"/>
    <x v="6"/>
    <x v="0"/>
    <x v="37"/>
    <n v="1"/>
    <x v="3"/>
    <x v="1"/>
    <x v="0"/>
    <x v="0"/>
    <x v="0"/>
    <x v="0"/>
    <x v="0"/>
  </r>
  <r>
    <x v="1"/>
    <x v="5"/>
    <x v="4"/>
    <x v="5"/>
    <x v="0"/>
    <x v="0"/>
    <x v="0"/>
    <x v="0"/>
    <x v="37"/>
    <x v="3"/>
    <x v="6"/>
    <x v="0"/>
    <x v="43"/>
    <n v="1"/>
    <x v="0"/>
    <x v="0"/>
    <x v="0"/>
    <x v="0"/>
    <x v="0"/>
    <x v="0"/>
    <x v="0"/>
  </r>
  <r>
    <x v="1"/>
    <x v="5"/>
    <x v="4"/>
    <x v="5"/>
    <x v="0"/>
    <x v="0"/>
    <x v="0"/>
    <x v="0"/>
    <x v="37"/>
    <x v="3"/>
    <x v="6"/>
    <x v="1"/>
    <x v="30"/>
    <n v="1"/>
    <x v="0"/>
    <x v="0"/>
    <x v="0"/>
    <x v="0"/>
    <x v="0"/>
    <x v="0"/>
    <x v="0"/>
  </r>
  <r>
    <x v="1"/>
    <x v="5"/>
    <x v="4"/>
    <x v="5"/>
    <x v="0"/>
    <x v="0"/>
    <x v="0"/>
    <x v="0"/>
    <x v="37"/>
    <x v="3"/>
    <x v="6"/>
    <x v="1"/>
    <x v="30"/>
    <n v="2"/>
    <x v="0"/>
    <x v="1"/>
    <x v="0"/>
    <x v="0"/>
    <x v="0"/>
    <x v="0"/>
    <x v="0"/>
  </r>
  <r>
    <x v="1"/>
    <x v="5"/>
    <x v="4"/>
    <x v="5"/>
    <x v="0"/>
    <x v="0"/>
    <x v="0"/>
    <x v="0"/>
    <x v="37"/>
    <x v="3"/>
    <x v="2"/>
    <x v="0"/>
    <x v="21"/>
    <n v="1"/>
    <x v="3"/>
    <x v="1"/>
    <x v="0"/>
    <x v="0"/>
    <x v="0"/>
    <x v="0"/>
    <x v="0"/>
  </r>
  <r>
    <x v="1"/>
    <x v="5"/>
    <x v="4"/>
    <x v="5"/>
    <x v="0"/>
    <x v="0"/>
    <x v="0"/>
    <x v="1"/>
    <x v="37"/>
    <x v="3"/>
    <x v="6"/>
    <x v="0"/>
    <x v="73"/>
    <n v="2"/>
    <x v="0"/>
    <x v="0"/>
    <x v="0"/>
    <x v="0"/>
    <x v="0"/>
    <x v="0"/>
    <x v="0"/>
  </r>
  <r>
    <x v="1"/>
    <x v="5"/>
    <x v="4"/>
    <x v="5"/>
    <x v="0"/>
    <x v="0"/>
    <x v="0"/>
    <x v="1"/>
    <x v="37"/>
    <x v="3"/>
    <x v="6"/>
    <x v="0"/>
    <x v="73"/>
    <n v="1"/>
    <x v="3"/>
    <x v="0"/>
    <x v="0"/>
    <x v="0"/>
    <x v="0"/>
    <x v="0"/>
    <x v="0"/>
  </r>
  <r>
    <x v="1"/>
    <x v="5"/>
    <x v="4"/>
    <x v="5"/>
    <x v="0"/>
    <x v="0"/>
    <x v="0"/>
    <x v="1"/>
    <x v="37"/>
    <x v="3"/>
    <x v="6"/>
    <x v="0"/>
    <x v="37"/>
    <n v="1"/>
    <x v="3"/>
    <x v="1"/>
    <x v="0"/>
    <x v="0"/>
    <x v="0"/>
    <x v="0"/>
    <x v="0"/>
  </r>
  <r>
    <x v="1"/>
    <x v="5"/>
    <x v="4"/>
    <x v="5"/>
    <x v="0"/>
    <x v="0"/>
    <x v="0"/>
    <x v="1"/>
    <x v="37"/>
    <x v="3"/>
    <x v="6"/>
    <x v="0"/>
    <x v="43"/>
    <n v="3"/>
    <x v="0"/>
    <x v="1"/>
    <x v="0"/>
    <x v="0"/>
    <x v="0"/>
    <x v="0"/>
    <x v="0"/>
  </r>
  <r>
    <x v="1"/>
    <x v="5"/>
    <x v="4"/>
    <x v="5"/>
    <x v="0"/>
    <x v="0"/>
    <x v="0"/>
    <x v="1"/>
    <x v="37"/>
    <x v="3"/>
    <x v="6"/>
    <x v="0"/>
    <x v="43"/>
    <n v="1"/>
    <x v="3"/>
    <x v="1"/>
    <x v="0"/>
    <x v="0"/>
    <x v="0"/>
    <x v="0"/>
    <x v="0"/>
  </r>
  <r>
    <x v="1"/>
    <x v="5"/>
    <x v="4"/>
    <x v="5"/>
    <x v="0"/>
    <x v="0"/>
    <x v="0"/>
    <x v="1"/>
    <x v="37"/>
    <x v="3"/>
    <x v="6"/>
    <x v="0"/>
    <x v="30"/>
    <n v="1"/>
    <x v="0"/>
    <x v="0"/>
    <x v="0"/>
    <x v="0"/>
    <x v="0"/>
    <x v="0"/>
    <x v="0"/>
  </r>
  <r>
    <x v="1"/>
    <x v="5"/>
    <x v="4"/>
    <x v="5"/>
    <x v="0"/>
    <x v="0"/>
    <x v="0"/>
    <x v="1"/>
    <x v="37"/>
    <x v="3"/>
    <x v="6"/>
    <x v="0"/>
    <x v="30"/>
    <n v="2"/>
    <x v="0"/>
    <x v="1"/>
    <x v="0"/>
    <x v="0"/>
    <x v="0"/>
    <x v="0"/>
    <x v="0"/>
  </r>
  <r>
    <x v="1"/>
    <x v="5"/>
    <x v="4"/>
    <x v="5"/>
    <x v="0"/>
    <x v="0"/>
    <x v="0"/>
    <x v="1"/>
    <x v="37"/>
    <x v="3"/>
    <x v="6"/>
    <x v="1"/>
    <x v="30"/>
    <n v="2"/>
    <x v="0"/>
    <x v="1"/>
    <x v="0"/>
    <x v="0"/>
    <x v="0"/>
    <x v="0"/>
    <x v="0"/>
  </r>
  <r>
    <x v="1"/>
    <x v="5"/>
    <x v="4"/>
    <x v="5"/>
    <x v="0"/>
    <x v="0"/>
    <x v="0"/>
    <x v="1"/>
    <x v="37"/>
    <x v="3"/>
    <x v="4"/>
    <x v="0"/>
    <x v="67"/>
    <n v="1"/>
    <x v="3"/>
    <x v="0"/>
    <x v="0"/>
    <x v="0"/>
    <x v="0"/>
    <x v="0"/>
    <x v="0"/>
  </r>
  <r>
    <x v="1"/>
    <x v="5"/>
    <x v="4"/>
    <x v="5"/>
    <x v="0"/>
    <x v="0"/>
    <x v="0"/>
    <x v="2"/>
    <x v="37"/>
    <x v="3"/>
    <x v="3"/>
    <x v="1"/>
    <x v="27"/>
    <n v="1"/>
    <x v="3"/>
    <x v="1"/>
    <x v="0"/>
    <x v="0"/>
    <x v="0"/>
    <x v="0"/>
    <x v="0"/>
  </r>
  <r>
    <x v="1"/>
    <x v="5"/>
    <x v="4"/>
    <x v="5"/>
    <x v="0"/>
    <x v="0"/>
    <x v="0"/>
    <x v="2"/>
    <x v="37"/>
    <x v="3"/>
    <x v="6"/>
    <x v="0"/>
    <x v="73"/>
    <n v="1"/>
    <x v="0"/>
    <x v="1"/>
    <x v="0"/>
    <x v="0"/>
    <x v="0"/>
    <x v="0"/>
    <x v="0"/>
  </r>
  <r>
    <x v="1"/>
    <x v="5"/>
    <x v="4"/>
    <x v="5"/>
    <x v="0"/>
    <x v="0"/>
    <x v="0"/>
    <x v="2"/>
    <x v="37"/>
    <x v="3"/>
    <x v="6"/>
    <x v="1"/>
    <x v="73"/>
    <n v="1"/>
    <x v="3"/>
    <x v="0"/>
    <x v="0"/>
    <x v="0"/>
    <x v="0"/>
    <x v="0"/>
    <x v="0"/>
  </r>
  <r>
    <x v="1"/>
    <x v="5"/>
    <x v="4"/>
    <x v="5"/>
    <x v="0"/>
    <x v="0"/>
    <x v="0"/>
    <x v="2"/>
    <x v="37"/>
    <x v="3"/>
    <x v="6"/>
    <x v="1"/>
    <x v="30"/>
    <n v="1"/>
    <x v="0"/>
    <x v="1"/>
    <x v="0"/>
    <x v="0"/>
    <x v="0"/>
    <x v="0"/>
    <x v="0"/>
  </r>
  <r>
    <x v="1"/>
    <x v="5"/>
    <x v="4"/>
    <x v="5"/>
    <x v="0"/>
    <x v="0"/>
    <x v="0"/>
    <x v="3"/>
    <x v="37"/>
    <x v="3"/>
    <x v="6"/>
    <x v="0"/>
    <x v="43"/>
    <n v="1"/>
    <x v="3"/>
    <x v="0"/>
    <x v="0"/>
    <x v="0"/>
    <x v="0"/>
    <x v="0"/>
    <x v="0"/>
  </r>
  <r>
    <x v="1"/>
    <x v="5"/>
    <x v="4"/>
    <x v="5"/>
    <x v="0"/>
    <x v="0"/>
    <x v="0"/>
    <x v="3"/>
    <x v="37"/>
    <x v="3"/>
    <x v="6"/>
    <x v="0"/>
    <x v="30"/>
    <n v="1"/>
    <x v="0"/>
    <x v="1"/>
    <x v="0"/>
    <x v="0"/>
    <x v="0"/>
    <x v="0"/>
    <x v="0"/>
  </r>
  <r>
    <x v="1"/>
    <x v="5"/>
    <x v="4"/>
    <x v="5"/>
    <x v="0"/>
    <x v="0"/>
    <x v="0"/>
    <x v="3"/>
    <x v="37"/>
    <x v="3"/>
    <x v="6"/>
    <x v="1"/>
    <x v="39"/>
    <n v="1"/>
    <x v="3"/>
    <x v="1"/>
    <x v="0"/>
    <x v="0"/>
    <x v="0"/>
    <x v="0"/>
    <x v="0"/>
  </r>
  <r>
    <x v="1"/>
    <x v="5"/>
    <x v="4"/>
    <x v="5"/>
    <x v="0"/>
    <x v="0"/>
    <x v="0"/>
    <x v="3"/>
    <x v="37"/>
    <x v="3"/>
    <x v="6"/>
    <x v="1"/>
    <x v="30"/>
    <n v="2"/>
    <x v="0"/>
    <x v="1"/>
    <x v="0"/>
    <x v="0"/>
    <x v="0"/>
    <x v="0"/>
    <x v="0"/>
  </r>
  <r>
    <x v="1"/>
    <x v="5"/>
    <x v="4"/>
    <x v="5"/>
    <x v="0"/>
    <x v="0"/>
    <x v="0"/>
    <x v="4"/>
    <x v="37"/>
    <x v="3"/>
    <x v="6"/>
    <x v="1"/>
    <x v="30"/>
    <n v="1"/>
    <x v="0"/>
    <x v="1"/>
    <x v="0"/>
    <x v="0"/>
    <x v="0"/>
    <x v="0"/>
    <x v="1"/>
  </r>
  <r>
    <x v="1"/>
    <x v="5"/>
    <x v="4"/>
    <x v="5"/>
    <x v="0"/>
    <x v="3"/>
    <x v="0"/>
    <x v="0"/>
    <x v="37"/>
    <x v="3"/>
    <x v="6"/>
    <x v="0"/>
    <x v="73"/>
    <n v="1"/>
    <x v="0"/>
    <x v="0"/>
    <x v="0"/>
    <x v="0"/>
    <x v="0"/>
    <x v="0"/>
    <x v="0"/>
  </r>
  <r>
    <x v="1"/>
    <x v="5"/>
    <x v="4"/>
    <x v="5"/>
    <x v="0"/>
    <x v="3"/>
    <x v="0"/>
    <x v="0"/>
    <x v="37"/>
    <x v="3"/>
    <x v="6"/>
    <x v="0"/>
    <x v="73"/>
    <n v="1"/>
    <x v="0"/>
    <x v="1"/>
    <x v="0"/>
    <x v="0"/>
    <x v="0"/>
    <x v="0"/>
    <x v="0"/>
  </r>
  <r>
    <x v="1"/>
    <x v="5"/>
    <x v="4"/>
    <x v="5"/>
    <x v="0"/>
    <x v="3"/>
    <x v="0"/>
    <x v="0"/>
    <x v="37"/>
    <x v="3"/>
    <x v="6"/>
    <x v="0"/>
    <x v="30"/>
    <n v="1"/>
    <x v="0"/>
    <x v="0"/>
    <x v="0"/>
    <x v="0"/>
    <x v="0"/>
    <x v="0"/>
    <x v="0"/>
  </r>
  <r>
    <x v="1"/>
    <x v="5"/>
    <x v="4"/>
    <x v="5"/>
    <x v="0"/>
    <x v="3"/>
    <x v="0"/>
    <x v="5"/>
    <x v="37"/>
    <x v="3"/>
    <x v="6"/>
    <x v="1"/>
    <x v="73"/>
    <n v="1"/>
    <x v="0"/>
    <x v="1"/>
    <x v="0"/>
    <x v="0"/>
    <x v="0"/>
    <x v="0"/>
    <x v="0"/>
  </r>
  <r>
    <x v="1"/>
    <x v="5"/>
    <x v="4"/>
    <x v="5"/>
    <x v="0"/>
    <x v="3"/>
    <x v="0"/>
    <x v="6"/>
    <x v="37"/>
    <x v="3"/>
    <x v="6"/>
    <x v="1"/>
    <x v="73"/>
    <n v="1"/>
    <x v="3"/>
    <x v="0"/>
    <x v="0"/>
    <x v="0"/>
    <x v="0"/>
    <x v="0"/>
    <x v="0"/>
  </r>
  <r>
    <x v="1"/>
    <x v="5"/>
    <x v="4"/>
    <x v="5"/>
    <x v="0"/>
    <x v="1"/>
    <x v="1"/>
    <x v="2"/>
    <x v="37"/>
    <x v="3"/>
    <x v="6"/>
    <x v="0"/>
    <x v="39"/>
    <n v="1"/>
    <x v="3"/>
    <x v="1"/>
    <x v="0"/>
    <x v="0"/>
    <x v="0"/>
    <x v="0"/>
    <x v="0"/>
  </r>
  <r>
    <x v="1"/>
    <x v="5"/>
    <x v="4"/>
    <x v="5"/>
    <x v="1"/>
    <x v="5"/>
    <x v="2"/>
    <x v="2"/>
    <x v="37"/>
    <x v="3"/>
    <x v="6"/>
    <x v="0"/>
    <x v="30"/>
    <n v="1"/>
    <x v="0"/>
    <x v="0"/>
    <x v="0"/>
    <x v="0"/>
    <x v="0"/>
    <x v="0"/>
    <x v="0"/>
  </r>
  <r>
    <x v="1"/>
    <x v="5"/>
    <x v="4"/>
    <x v="5"/>
    <x v="1"/>
    <x v="4"/>
    <x v="2"/>
    <x v="2"/>
    <x v="37"/>
    <x v="3"/>
    <x v="6"/>
    <x v="0"/>
    <x v="30"/>
    <n v="1"/>
    <x v="0"/>
    <x v="1"/>
    <x v="0"/>
    <x v="0"/>
    <x v="0"/>
    <x v="0"/>
    <x v="0"/>
  </r>
  <r>
    <x v="1"/>
    <x v="5"/>
    <x v="4"/>
    <x v="5"/>
    <x v="1"/>
    <x v="0"/>
    <x v="0"/>
    <x v="0"/>
    <x v="37"/>
    <x v="3"/>
    <x v="3"/>
    <x v="0"/>
    <x v="27"/>
    <n v="1"/>
    <x v="0"/>
    <x v="1"/>
    <x v="0"/>
    <x v="0"/>
    <x v="0"/>
    <x v="0"/>
    <x v="0"/>
  </r>
  <r>
    <x v="1"/>
    <x v="5"/>
    <x v="4"/>
    <x v="5"/>
    <x v="1"/>
    <x v="0"/>
    <x v="0"/>
    <x v="0"/>
    <x v="37"/>
    <x v="3"/>
    <x v="6"/>
    <x v="0"/>
    <x v="73"/>
    <n v="1"/>
    <x v="0"/>
    <x v="0"/>
    <x v="0"/>
    <x v="0"/>
    <x v="0"/>
    <x v="0"/>
    <x v="0"/>
  </r>
  <r>
    <x v="1"/>
    <x v="5"/>
    <x v="4"/>
    <x v="5"/>
    <x v="1"/>
    <x v="0"/>
    <x v="0"/>
    <x v="0"/>
    <x v="37"/>
    <x v="3"/>
    <x v="6"/>
    <x v="0"/>
    <x v="73"/>
    <n v="1"/>
    <x v="3"/>
    <x v="1"/>
    <x v="0"/>
    <x v="0"/>
    <x v="0"/>
    <x v="0"/>
    <x v="1"/>
  </r>
  <r>
    <x v="1"/>
    <x v="5"/>
    <x v="4"/>
    <x v="5"/>
    <x v="1"/>
    <x v="0"/>
    <x v="0"/>
    <x v="0"/>
    <x v="37"/>
    <x v="3"/>
    <x v="6"/>
    <x v="0"/>
    <x v="40"/>
    <n v="1"/>
    <x v="0"/>
    <x v="1"/>
    <x v="0"/>
    <x v="0"/>
    <x v="0"/>
    <x v="0"/>
    <x v="0"/>
  </r>
  <r>
    <x v="1"/>
    <x v="5"/>
    <x v="4"/>
    <x v="5"/>
    <x v="1"/>
    <x v="0"/>
    <x v="0"/>
    <x v="0"/>
    <x v="37"/>
    <x v="3"/>
    <x v="6"/>
    <x v="0"/>
    <x v="43"/>
    <n v="2"/>
    <x v="0"/>
    <x v="0"/>
    <x v="0"/>
    <x v="0"/>
    <x v="0"/>
    <x v="0"/>
    <x v="0"/>
  </r>
  <r>
    <x v="1"/>
    <x v="5"/>
    <x v="4"/>
    <x v="5"/>
    <x v="1"/>
    <x v="0"/>
    <x v="0"/>
    <x v="0"/>
    <x v="37"/>
    <x v="3"/>
    <x v="6"/>
    <x v="0"/>
    <x v="43"/>
    <n v="4"/>
    <x v="0"/>
    <x v="1"/>
    <x v="0"/>
    <x v="0"/>
    <x v="0"/>
    <x v="0"/>
    <x v="0"/>
  </r>
  <r>
    <x v="1"/>
    <x v="5"/>
    <x v="4"/>
    <x v="5"/>
    <x v="1"/>
    <x v="0"/>
    <x v="0"/>
    <x v="0"/>
    <x v="37"/>
    <x v="3"/>
    <x v="6"/>
    <x v="0"/>
    <x v="43"/>
    <n v="1"/>
    <x v="3"/>
    <x v="0"/>
    <x v="0"/>
    <x v="0"/>
    <x v="0"/>
    <x v="0"/>
    <x v="0"/>
  </r>
  <r>
    <x v="1"/>
    <x v="5"/>
    <x v="4"/>
    <x v="5"/>
    <x v="1"/>
    <x v="0"/>
    <x v="0"/>
    <x v="0"/>
    <x v="37"/>
    <x v="3"/>
    <x v="6"/>
    <x v="0"/>
    <x v="30"/>
    <n v="1"/>
    <x v="0"/>
    <x v="0"/>
    <x v="0"/>
    <x v="0"/>
    <x v="0"/>
    <x v="0"/>
    <x v="0"/>
  </r>
  <r>
    <x v="1"/>
    <x v="5"/>
    <x v="4"/>
    <x v="5"/>
    <x v="1"/>
    <x v="0"/>
    <x v="0"/>
    <x v="0"/>
    <x v="37"/>
    <x v="3"/>
    <x v="6"/>
    <x v="0"/>
    <x v="30"/>
    <n v="2"/>
    <x v="0"/>
    <x v="1"/>
    <x v="0"/>
    <x v="0"/>
    <x v="0"/>
    <x v="0"/>
    <x v="0"/>
  </r>
  <r>
    <x v="1"/>
    <x v="5"/>
    <x v="4"/>
    <x v="5"/>
    <x v="1"/>
    <x v="0"/>
    <x v="0"/>
    <x v="1"/>
    <x v="37"/>
    <x v="3"/>
    <x v="6"/>
    <x v="0"/>
    <x v="73"/>
    <n v="5"/>
    <x v="0"/>
    <x v="0"/>
    <x v="0"/>
    <x v="0"/>
    <x v="0"/>
    <x v="0"/>
    <x v="0"/>
  </r>
  <r>
    <x v="1"/>
    <x v="5"/>
    <x v="4"/>
    <x v="5"/>
    <x v="1"/>
    <x v="0"/>
    <x v="0"/>
    <x v="1"/>
    <x v="37"/>
    <x v="3"/>
    <x v="6"/>
    <x v="0"/>
    <x v="73"/>
    <n v="6"/>
    <x v="0"/>
    <x v="1"/>
    <x v="0"/>
    <x v="0"/>
    <x v="0"/>
    <x v="0"/>
    <x v="0"/>
  </r>
  <r>
    <x v="1"/>
    <x v="5"/>
    <x v="4"/>
    <x v="5"/>
    <x v="1"/>
    <x v="0"/>
    <x v="0"/>
    <x v="1"/>
    <x v="37"/>
    <x v="3"/>
    <x v="6"/>
    <x v="0"/>
    <x v="43"/>
    <n v="7"/>
    <x v="0"/>
    <x v="0"/>
    <x v="0"/>
    <x v="0"/>
    <x v="0"/>
    <x v="0"/>
    <x v="0"/>
  </r>
  <r>
    <x v="1"/>
    <x v="5"/>
    <x v="4"/>
    <x v="5"/>
    <x v="1"/>
    <x v="0"/>
    <x v="0"/>
    <x v="1"/>
    <x v="37"/>
    <x v="3"/>
    <x v="6"/>
    <x v="0"/>
    <x v="43"/>
    <n v="7"/>
    <x v="0"/>
    <x v="1"/>
    <x v="0"/>
    <x v="0"/>
    <x v="0"/>
    <x v="0"/>
    <x v="0"/>
  </r>
  <r>
    <x v="1"/>
    <x v="5"/>
    <x v="4"/>
    <x v="5"/>
    <x v="1"/>
    <x v="0"/>
    <x v="0"/>
    <x v="1"/>
    <x v="37"/>
    <x v="3"/>
    <x v="6"/>
    <x v="0"/>
    <x v="43"/>
    <n v="1"/>
    <x v="3"/>
    <x v="1"/>
    <x v="0"/>
    <x v="0"/>
    <x v="0"/>
    <x v="0"/>
    <x v="0"/>
  </r>
  <r>
    <x v="1"/>
    <x v="5"/>
    <x v="4"/>
    <x v="5"/>
    <x v="1"/>
    <x v="0"/>
    <x v="0"/>
    <x v="1"/>
    <x v="37"/>
    <x v="3"/>
    <x v="6"/>
    <x v="0"/>
    <x v="30"/>
    <n v="2"/>
    <x v="0"/>
    <x v="0"/>
    <x v="0"/>
    <x v="0"/>
    <x v="0"/>
    <x v="0"/>
    <x v="0"/>
  </r>
  <r>
    <x v="1"/>
    <x v="5"/>
    <x v="4"/>
    <x v="5"/>
    <x v="1"/>
    <x v="0"/>
    <x v="0"/>
    <x v="1"/>
    <x v="37"/>
    <x v="3"/>
    <x v="6"/>
    <x v="0"/>
    <x v="30"/>
    <n v="1"/>
    <x v="0"/>
    <x v="1"/>
    <x v="0"/>
    <x v="0"/>
    <x v="0"/>
    <x v="0"/>
    <x v="0"/>
  </r>
  <r>
    <x v="1"/>
    <x v="5"/>
    <x v="4"/>
    <x v="5"/>
    <x v="1"/>
    <x v="0"/>
    <x v="0"/>
    <x v="1"/>
    <x v="37"/>
    <x v="3"/>
    <x v="6"/>
    <x v="1"/>
    <x v="30"/>
    <n v="1"/>
    <x v="0"/>
    <x v="1"/>
    <x v="0"/>
    <x v="0"/>
    <x v="0"/>
    <x v="0"/>
    <x v="0"/>
  </r>
  <r>
    <x v="1"/>
    <x v="5"/>
    <x v="4"/>
    <x v="5"/>
    <x v="1"/>
    <x v="0"/>
    <x v="0"/>
    <x v="2"/>
    <x v="37"/>
    <x v="3"/>
    <x v="6"/>
    <x v="0"/>
    <x v="73"/>
    <n v="2"/>
    <x v="0"/>
    <x v="1"/>
    <x v="0"/>
    <x v="0"/>
    <x v="0"/>
    <x v="0"/>
    <x v="0"/>
  </r>
  <r>
    <x v="1"/>
    <x v="5"/>
    <x v="4"/>
    <x v="5"/>
    <x v="1"/>
    <x v="0"/>
    <x v="0"/>
    <x v="2"/>
    <x v="37"/>
    <x v="3"/>
    <x v="6"/>
    <x v="0"/>
    <x v="43"/>
    <n v="1"/>
    <x v="0"/>
    <x v="0"/>
    <x v="0"/>
    <x v="0"/>
    <x v="0"/>
    <x v="0"/>
    <x v="0"/>
  </r>
  <r>
    <x v="1"/>
    <x v="5"/>
    <x v="4"/>
    <x v="5"/>
    <x v="1"/>
    <x v="0"/>
    <x v="0"/>
    <x v="2"/>
    <x v="37"/>
    <x v="3"/>
    <x v="6"/>
    <x v="0"/>
    <x v="43"/>
    <n v="1"/>
    <x v="0"/>
    <x v="1"/>
    <x v="0"/>
    <x v="0"/>
    <x v="0"/>
    <x v="0"/>
    <x v="1"/>
  </r>
  <r>
    <x v="1"/>
    <x v="5"/>
    <x v="4"/>
    <x v="5"/>
    <x v="1"/>
    <x v="0"/>
    <x v="0"/>
    <x v="2"/>
    <x v="37"/>
    <x v="3"/>
    <x v="6"/>
    <x v="0"/>
    <x v="43"/>
    <n v="1"/>
    <x v="0"/>
    <x v="1"/>
    <x v="0"/>
    <x v="0"/>
    <x v="0"/>
    <x v="0"/>
    <x v="0"/>
  </r>
  <r>
    <x v="1"/>
    <x v="5"/>
    <x v="4"/>
    <x v="5"/>
    <x v="1"/>
    <x v="0"/>
    <x v="0"/>
    <x v="2"/>
    <x v="37"/>
    <x v="3"/>
    <x v="6"/>
    <x v="0"/>
    <x v="43"/>
    <n v="1"/>
    <x v="0"/>
    <x v="1"/>
    <x v="0"/>
    <x v="0"/>
    <x v="1"/>
    <x v="0"/>
    <x v="0"/>
  </r>
  <r>
    <x v="1"/>
    <x v="5"/>
    <x v="4"/>
    <x v="5"/>
    <x v="1"/>
    <x v="0"/>
    <x v="0"/>
    <x v="2"/>
    <x v="37"/>
    <x v="3"/>
    <x v="6"/>
    <x v="0"/>
    <x v="43"/>
    <n v="1"/>
    <x v="3"/>
    <x v="1"/>
    <x v="0"/>
    <x v="0"/>
    <x v="0"/>
    <x v="0"/>
    <x v="0"/>
  </r>
  <r>
    <x v="1"/>
    <x v="5"/>
    <x v="4"/>
    <x v="5"/>
    <x v="1"/>
    <x v="0"/>
    <x v="0"/>
    <x v="2"/>
    <x v="37"/>
    <x v="3"/>
    <x v="6"/>
    <x v="0"/>
    <x v="30"/>
    <n v="1"/>
    <x v="0"/>
    <x v="1"/>
    <x v="0"/>
    <x v="0"/>
    <x v="0"/>
    <x v="0"/>
    <x v="0"/>
  </r>
  <r>
    <x v="1"/>
    <x v="5"/>
    <x v="4"/>
    <x v="5"/>
    <x v="1"/>
    <x v="0"/>
    <x v="0"/>
    <x v="2"/>
    <x v="37"/>
    <x v="3"/>
    <x v="6"/>
    <x v="0"/>
    <x v="42"/>
    <n v="1"/>
    <x v="3"/>
    <x v="1"/>
    <x v="0"/>
    <x v="0"/>
    <x v="0"/>
    <x v="0"/>
    <x v="0"/>
  </r>
  <r>
    <x v="1"/>
    <x v="5"/>
    <x v="4"/>
    <x v="5"/>
    <x v="1"/>
    <x v="0"/>
    <x v="0"/>
    <x v="2"/>
    <x v="37"/>
    <x v="3"/>
    <x v="6"/>
    <x v="1"/>
    <x v="30"/>
    <n v="1"/>
    <x v="0"/>
    <x v="0"/>
    <x v="0"/>
    <x v="0"/>
    <x v="0"/>
    <x v="0"/>
    <x v="0"/>
  </r>
  <r>
    <x v="1"/>
    <x v="5"/>
    <x v="4"/>
    <x v="5"/>
    <x v="1"/>
    <x v="0"/>
    <x v="0"/>
    <x v="2"/>
    <x v="37"/>
    <x v="3"/>
    <x v="5"/>
    <x v="0"/>
    <x v="47"/>
    <n v="1"/>
    <x v="3"/>
    <x v="1"/>
    <x v="0"/>
    <x v="0"/>
    <x v="0"/>
    <x v="0"/>
    <x v="0"/>
  </r>
  <r>
    <x v="1"/>
    <x v="5"/>
    <x v="4"/>
    <x v="5"/>
    <x v="1"/>
    <x v="0"/>
    <x v="0"/>
    <x v="3"/>
    <x v="37"/>
    <x v="3"/>
    <x v="6"/>
    <x v="0"/>
    <x v="73"/>
    <n v="1"/>
    <x v="0"/>
    <x v="0"/>
    <x v="0"/>
    <x v="0"/>
    <x v="0"/>
    <x v="0"/>
    <x v="0"/>
  </r>
  <r>
    <x v="1"/>
    <x v="5"/>
    <x v="4"/>
    <x v="5"/>
    <x v="1"/>
    <x v="0"/>
    <x v="0"/>
    <x v="3"/>
    <x v="37"/>
    <x v="3"/>
    <x v="6"/>
    <x v="0"/>
    <x v="30"/>
    <n v="2"/>
    <x v="0"/>
    <x v="1"/>
    <x v="0"/>
    <x v="0"/>
    <x v="0"/>
    <x v="0"/>
    <x v="0"/>
  </r>
  <r>
    <x v="1"/>
    <x v="5"/>
    <x v="4"/>
    <x v="5"/>
    <x v="1"/>
    <x v="0"/>
    <x v="0"/>
    <x v="3"/>
    <x v="37"/>
    <x v="3"/>
    <x v="6"/>
    <x v="1"/>
    <x v="40"/>
    <n v="1"/>
    <x v="1"/>
    <x v="1"/>
    <x v="0"/>
    <x v="0"/>
    <x v="0"/>
    <x v="0"/>
    <x v="0"/>
  </r>
  <r>
    <x v="1"/>
    <x v="5"/>
    <x v="4"/>
    <x v="5"/>
    <x v="1"/>
    <x v="0"/>
    <x v="0"/>
    <x v="3"/>
    <x v="37"/>
    <x v="3"/>
    <x v="6"/>
    <x v="1"/>
    <x v="30"/>
    <n v="1"/>
    <x v="0"/>
    <x v="1"/>
    <x v="0"/>
    <x v="0"/>
    <x v="0"/>
    <x v="0"/>
    <x v="0"/>
  </r>
  <r>
    <x v="1"/>
    <x v="5"/>
    <x v="4"/>
    <x v="5"/>
    <x v="1"/>
    <x v="0"/>
    <x v="0"/>
    <x v="4"/>
    <x v="37"/>
    <x v="3"/>
    <x v="6"/>
    <x v="0"/>
    <x v="73"/>
    <n v="3"/>
    <x v="0"/>
    <x v="0"/>
    <x v="0"/>
    <x v="0"/>
    <x v="0"/>
    <x v="0"/>
    <x v="0"/>
  </r>
  <r>
    <x v="1"/>
    <x v="5"/>
    <x v="4"/>
    <x v="5"/>
    <x v="1"/>
    <x v="0"/>
    <x v="0"/>
    <x v="4"/>
    <x v="37"/>
    <x v="3"/>
    <x v="6"/>
    <x v="0"/>
    <x v="73"/>
    <n v="1"/>
    <x v="0"/>
    <x v="1"/>
    <x v="0"/>
    <x v="0"/>
    <x v="0"/>
    <x v="0"/>
    <x v="0"/>
  </r>
  <r>
    <x v="1"/>
    <x v="5"/>
    <x v="4"/>
    <x v="5"/>
    <x v="1"/>
    <x v="0"/>
    <x v="0"/>
    <x v="4"/>
    <x v="37"/>
    <x v="3"/>
    <x v="6"/>
    <x v="0"/>
    <x v="43"/>
    <n v="1"/>
    <x v="0"/>
    <x v="0"/>
    <x v="0"/>
    <x v="0"/>
    <x v="1"/>
    <x v="0"/>
    <x v="1"/>
  </r>
  <r>
    <x v="1"/>
    <x v="5"/>
    <x v="4"/>
    <x v="5"/>
    <x v="1"/>
    <x v="0"/>
    <x v="0"/>
    <x v="4"/>
    <x v="37"/>
    <x v="3"/>
    <x v="6"/>
    <x v="0"/>
    <x v="43"/>
    <n v="1"/>
    <x v="0"/>
    <x v="0"/>
    <x v="0"/>
    <x v="0"/>
    <x v="1"/>
    <x v="0"/>
    <x v="0"/>
  </r>
  <r>
    <x v="1"/>
    <x v="5"/>
    <x v="4"/>
    <x v="5"/>
    <x v="1"/>
    <x v="0"/>
    <x v="0"/>
    <x v="4"/>
    <x v="37"/>
    <x v="3"/>
    <x v="6"/>
    <x v="0"/>
    <x v="43"/>
    <n v="1"/>
    <x v="0"/>
    <x v="1"/>
    <x v="0"/>
    <x v="0"/>
    <x v="0"/>
    <x v="0"/>
    <x v="0"/>
  </r>
  <r>
    <x v="1"/>
    <x v="5"/>
    <x v="4"/>
    <x v="5"/>
    <x v="1"/>
    <x v="0"/>
    <x v="0"/>
    <x v="4"/>
    <x v="37"/>
    <x v="3"/>
    <x v="6"/>
    <x v="0"/>
    <x v="30"/>
    <n v="1"/>
    <x v="0"/>
    <x v="0"/>
    <x v="0"/>
    <x v="0"/>
    <x v="0"/>
    <x v="0"/>
    <x v="0"/>
  </r>
  <r>
    <x v="1"/>
    <x v="5"/>
    <x v="4"/>
    <x v="5"/>
    <x v="1"/>
    <x v="0"/>
    <x v="0"/>
    <x v="4"/>
    <x v="37"/>
    <x v="3"/>
    <x v="6"/>
    <x v="1"/>
    <x v="73"/>
    <n v="1"/>
    <x v="0"/>
    <x v="0"/>
    <x v="0"/>
    <x v="0"/>
    <x v="0"/>
    <x v="0"/>
    <x v="1"/>
  </r>
  <r>
    <x v="1"/>
    <x v="5"/>
    <x v="4"/>
    <x v="5"/>
    <x v="1"/>
    <x v="0"/>
    <x v="0"/>
    <x v="5"/>
    <x v="37"/>
    <x v="3"/>
    <x v="6"/>
    <x v="0"/>
    <x v="73"/>
    <n v="1"/>
    <x v="0"/>
    <x v="1"/>
    <x v="0"/>
    <x v="0"/>
    <x v="0"/>
    <x v="0"/>
    <x v="0"/>
  </r>
  <r>
    <x v="1"/>
    <x v="5"/>
    <x v="4"/>
    <x v="5"/>
    <x v="1"/>
    <x v="0"/>
    <x v="0"/>
    <x v="5"/>
    <x v="37"/>
    <x v="3"/>
    <x v="6"/>
    <x v="1"/>
    <x v="73"/>
    <n v="1"/>
    <x v="0"/>
    <x v="0"/>
    <x v="0"/>
    <x v="0"/>
    <x v="0"/>
    <x v="0"/>
    <x v="0"/>
  </r>
  <r>
    <x v="1"/>
    <x v="5"/>
    <x v="4"/>
    <x v="5"/>
    <x v="1"/>
    <x v="0"/>
    <x v="0"/>
    <x v="8"/>
    <x v="37"/>
    <x v="3"/>
    <x v="6"/>
    <x v="1"/>
    <x v="73"/>
    <n v="1"/>
    <x v="0"/>
    <x v="0"/>
    <x v="0"/>
    <x v="0"/>
    <x v="0"/>
    <x v="0"/>
    <x v="0"/>
  </r>
  <r>
    <x v="1"/>
    <x v="5"/>
    <x v="4"/>
    <x v="5"/>
    <x v="1"/>
    <x v="0"/>
    <x v="0"/>
    <x v="8"/>
    <x v="37"/>
    <x v="3"/>
    <x v="6"/>
    <x v="1"/>
    <x v="73"/>
    <n v="1"/>
    <x v="0"/>
    <x v="1"/>
    <x v="0"/>
    <x v="0"/>
    <x v="0"/>
    <x v="0"/>
    <x v="1"/>
  </r>
  <r>
    <x v="1"/>
    <x v="5"/>
    <x v="4"/>
    <x v="5"/>
    <x v="1"/>
    <x v="3"/>
    <x v="0"/>
    <x v="0"/>
    <x v="37"/>
    <x v="3"/>
    <x v="6"/>
    <x v="0"/>
    <x v="73"/>
    <n v="2"/>
    <x v="0"/>
    <x v="0"/>
    <x v="0"/>
    <x v="0"/>
    <x v="0"/>
    <x v="0"/>
    <x v="0"/>
  </r>
  <r>
    <x v="1"/>
    <x v="5"/>
    <x v="4"/>
    <x v="5"/>
    <x v="1"/>
    <x v="3"/>
    <x v="0"/>
    <x v="0"/>
    <x v="37"/>
    <x v="3"/>
    <x v="6"/>
    <x v="0"/>
    <x v="73"/>
    <n v="1"/>
    <x v="0"/>
    <x v="1"/>
    <x v="0"/>
    <x v="0"/>
    <x v="0"/>
    <x v="0"/>
    <x v="0"/>
  </r>
  <r>
    <x v="1"/>
    <x v="5"/>
    <x v="4"/>
    <x v="5"/>
    <x v="1"/>
    <x v="3"/>
    <x v="0"/>
    <x v="0"/>
    <x v="37"/>
    <x v="3"/>
    <x v="6"/>
    <x v="0"/>
    <x v="43"/>
    <n v="1"/>
    <x v="0"/>
    <x v="1"/>
    <x v="0"/>
    <x v="0"/>
    <x v="0"/>
    <x v="0"/>
    <x v="1"/>
  </r>
  <r>
    <x v="1"/>
    <x v="5"/>
    <x v="4"/>
    <x v="5"/>
    <x v="1"/>
    <x v="3"/>
    <x v="0"/>
    <x v="0"/>
    <x v="37"/>
    <x v="3"/>
    <x v="6"/>
    <x v="0"/>
    <x v="43"/>
    <n v="1"/>
    <x v="3"/>
    <x v="1"/>
    <x v="0"/>
    <x v="0"/>
    <x v="0"/>
    <x v="0"/>
    <x v="0"/>
  </r>
  <r>
    <x v="1"/>
    <x v="5"/>
    <x v="4"/>
    <x v="5"/>
    <x v="1"/>
    <x v="3"/>
    <x v="0"/>
    <x v="0"/>
    <x v="37"/>
    <x v="3"/>
    <x v="6"/>
    <x v="0"/>
    <x v="30"/>
    <n v="1"/>
    <x v="0"/>
    <x v="1"/>
    <x v="0"/>
    <x v="0"/>
    <x v="0"/>
    <x v="0"/>
    <x v="0"/>
  </r>
  <r>
    <x v="1"/>
    <x v="5"/>
    <x v="4"/>
    <x v="5"/>
    <x v="1"/>
    <x v="3"/>
    <x v="0"/>
    <x v="1"/>
    <x v="37"/>
    <x v="3"/>
    <x v="6"/>
    <x v="0"/>
    <x v="73"/>
    <n v="2"/>
    <x v="0"/>
    <x v="0"/>
    <x v="0"/>
    <x v="0"/>
    <x v="0"/>
    <x v="0"/>
    <x v="0"/>
  </r>
  <r>
    <x v="1"/>
    <x v="5"/>
    <x v="4"/>
    <x v="5"/>
    <x v="1"/>
    <x v="3"/>
    <x v="0"/>
    <x v="1"/>
    <x v="37"/>
    <x v="3"/>
    <x v="6"/>
    <x v="0"/>
    <x v="40"/>
    <n v="1"/>
    <x v="3"/>
    <x v="1"/>
    <x v="0"/>
    <x v="0"/>
    <x v="0"/>
    <x v="0"/>
    <x v="0"/>
  </r>
  <r>
    <x v="1"/>
    <x v="5"/>
    <x v="4"/>
    <x v="5"/>
    <x v="1"/>
    <x v="3"/>
    <x v="0"/>
    <x v="2"/>
    <x v="37"/>
    <x v="3"/>
    <x v="6"/>
    <x v="0"/>
    <x v="73"/>
    <n v="2"/>
    <x v="0"/>
    <x v="0"/>
    <x v="0"/>
    <x v="0"/>
    <x v="0"/>
    <x v="0"/>
    <x v="0"/>
  </r>
  <r>
    <x v="1"/>
    <x v="5"/>
    <x v="4"/>
    <x v="5"/>
    <x v="1"/>
    <x v="3"/>
    <x v="0"/>
    <x v="2"/>
    <x v="37"/>
    <x v="3"/>
    <x v="6"/>
    <x v="0"/>
    <x v="40"/>
    <n v="1"/>
    <x v="3"/>
    <x v="1"/>
    <x v="0"/>
    <x v="0"/>
    <x v="0"/>
    <x v="0"/>
    <x v="0"/>
  </r>
  <r>
    <x v="1"/>
    <x v="5"/>
    <x v="4"/>
    <x v="5"/>
    <x v="1"/>
    <x v="3"/>
    <x v="0"/>
    <x v="2"/>
    <x v="37"/>
    <x v="3"/>
    <x v="6"/>
    <x v="0"/>
    <x v="30"/>
    <n v="1"/>
    <x v="0"/>
    <x v="0"/>
    <x v="0"/>
    <x v="0"/>
    <x v="0"/>
    <x v="0"/>
    <x v="0"/>
  </r>
  <r>
    <x v="1"/>
    <x v="5"/>
    <x v="4"/>
    <x v="5"/>
    <x v="1"/>
    <x v="3"/>
    <x v="0"/>
    <x v="3"/>
    <x v="37"/>
    <x v="3"/>
    <x v="6"/>
    <x v="0"/>
    <x v="73"/>
    <n v="3"/>
    <x v="0"/>
    <x v="0"/>
    <x v="0"/>
    <x v="0"/>
    <x v="0"/>
    <x v="0"/>
    <x v="0"/>
  </r>
  <r>
    <x v="1"/>
    <x v="5"/>
    <x v="4"/>
    <x v="5"/>
    <x v="1"/>
    <x v="3"/>
    <x v="0"/>
    <x v="3"/>
    <x v="37"/>
    <x v="3"/>
    <x v="6"/>
    <x v="0"/>
    <x v="37"/>
    <n v="1"/>
    <x v="3"/>
    <x v="0"/>
    <x v="0"/>
    <x v="0"/>
    <x v="1"/>
    <x v="0"/>
    <x v="0"/>
  </r>
  <r>
    <x v="1"/>
    <x v="5"/>
    <x v="4"/>
    <x v="5"/>
    <x v="1"/>
    <x v="3"/>
    <x v="0"/>
    <x v="3"/>
    <x v="37"/>
    <x v="3"/>
    <x v="6"/>
    <x v="0"/>
    <x v="37"/>
    <n v="1"/>
    <x v="3"/>
    <x v="1"/>
    <x v="0"/>
    <x v="0"/>
    <x v="0"/>
    <x v="0"/>
    <x v="1"/>
  </r>
  <r>
    <x v="1"/>
    <x v="5"/>
    <x v="4"/>
    <x v="5"/>
    <x v="1"/>
    <x v="3"/>
    <x v="0"/>
    <x v="4"/>
    <x v="37"/>
    <x v="3"/>
    <x v="6"/>
    <x v="0"/>
    <x v="73"/>
    <n v="1"/>
    <x v="0"/>
    <x v="0"/>
    <x v="0"/>
    <x v="0"/>
    <x v="0"/>
    <x v="0"/>
    <x v="0"/>
  </r>
  <r>
    <x v="1"/>
    <x v="5"/>
    <x v="4"/>
    <x v="5"/>
    <x v="1"/>
    <x v="3"/>
    <x v="0"/>
    <x v="4"/>
    <x v="37"/>
    <x v="3"/>
    <x v="6"/>
    <x v="0"/>
    <x v="73"/>
    <n v="1"/>
    <x v="0"/>
    <x v="1"/>
    <x v="0"/>
    <x v="0"/>
    <x v="0"/>
    <x v="0"/>
    <x v="0"/>
  </r>
  <r>
    <x v="1"/>
    <x v="5"/>
    <x v="4"/>
    <x v="5"/>
    <x v="1"/>
    <x v="3"/>
    <x v="0"/>
    <x v="4"/>
    <x v="37"/>
    <x v="3"/>
    <x v="6"/>
    <x v="0"/>
    <x v="73"/>
    <n v="1"/>
    <x v="3"/>
    <x v="1"/>
    <x v="0"/>
    <x v="0"/>
    <x v="0"/>
    <x v="0"/>
    <x v="1"/>
  </r>
  <r>
    <x v="1"/>
    <x v="5"/>
    <x v="4"/>
    <x v="5"/>
    <x v="1"/>
    <x v="3"/>
    <x v="0"/>
    <x v="4"/>
    <x v="37"/>
    <x v="3"/>
    <x v="6"/>
    <x v="0"/>
    <x v="30"/>
    <n v="1"/>
    <x v="0"/>
    <x v="0"/>
    <x v="0"/>
    <x v="0"/>
    <x v="0"/>
    <x v="0"/>
    <x v="0"/>
  </r>
  <r>
    <x v="1"/>
    <x v="5"/>
    <x v="4"/>
    <x v="5"/>
    <x v="1"/>
    <x v="3"/>
    <x v="0"/>
    <x v="4"/>
    <x v="37"/>
    <x v="3"/>
    <x v="6"/>
    <x v="1"/>
    <x v="30"/>
    <n v="1"/>
    <x v="0"/>
    <x v="1"/>
    <x v="0"/>
    <x v="0"/>
    <x v="0"/>
    <x v="0"/>
    <x v="0"/>
  </r>
  <r>
    <x v="1"/>
    <x v="5"/>
    <x v="4"/>
    <x v="5"/>
    <x v="1"/>
    <x v="3"/>
    <x v="0"/>
    <x v="5"/>
    <x v="37"/>
    <x v="3"/>
    <x v="6"/>
    <x v="0"/>
    <x v="73"/>
    <n v="1"/>
    <x v="0"/>
    <x v="1"/>
    <x v="0"/>
    <x v="0"/>
    <x v="0"/>
    <x v="0"/>
    <x v="0"/>
  </r>
  <r>
    <x v="1"/>
    <x v="5"/>
    <x v="4"/>
    <x v="5"/>
    <x v="1"/>
    <x v="3"/>
    <x v="0"/>
    <x v="5"/>
    <x v="37"/>
    <x v="3"/>
    <x v="6"/>
    <x v="0"/>
    <x v="37"/>
    <n v="1"/>
    <x v="3"/>
    <x v="1"/>
    <x v="0"/>
    <x v="0"/>
    <x v="0"/>
    <x v="0"/>
    <x v="0"/>
  </r>
  <r>
    <x v="1"/>
    <x v="5"/>
    <x v="4"/>
    <x v="5"/>
    <x v="1"/>
    <x v="3"/>
    <x v="0"/>
    <x v="5"/>
    <x v="37"/>
    <x v="3"/>
    <x v="6"/>
    <x v="0"/>
    <x v="30"/>
    <n v="1"/>
    <x v="0"/>
    <x v="0"/>
    <x v="0"/>
    <x v="0"/>
    <x v="0"/>
    <x v="0"/>
    <x v="0"/>
  </r>
  <r>
    <x v="1"/>
    <x v="5"/>
    <x v="4"/>
    <x v="5"/>
    <x v="1"/>
    <x v="3"/>
    <x v="0"/>
    <x v="8"/>
    <x v="37"/>
    <x v="3"/>
    <x v="6"/>
    <x v="1"/>
    <x v="43"/>
    <n v="1"/>
    <x v="3"/>
    <x v="0"/>
    <x v="0"/>
    <x v="1"/>
    <x v="0"/>
    <x v="0"/>
    <x v="1"/>
  </r>
  <r>
    <x v="1"/>
    <x v="5"/>
    <x v="4"/>
    <x v="5"/>
    <x v="1"/>
    <x v="3"/>
    <x v="0"/>
    <x v="6"/>
    <x v="37"/>
    <x v="3"/>
    <x v="6"/>
    <x v="0"/>
    <x v="73"/>
    <n v="1"/>
    <x v="0"/>
    <x v="1"/>
    <x v="0"/>
    <x v="0"/>
    <x v="0"/>
    <x v="0"/>
    <x v="0"/>
  </r>
  <r>
    <x v="1"/>
    <x v="5"/>
    <x v="4"/>
    <x v="5"/>
    <x v="1"/>
    <x v="3"/>
    <x v="0"/>
    <x v="6"/>
    <x v="37"/>
    <x v="3"/>
    <x v="6"/>
    <x v="0"/>
    <x v="43"/>
    <n v="1"/>
    <x v="3"/>
    <x v="0"/>
    <x v="0"/>
    <x v="0"/>
    <x v="0"/>
    <x v="0"/>
    <x v="0"/>
  </r>
  <r>
    <x v="1"/>
    <x v="5"/>
    <x v="4"/>
    <x v="5"/>
    <x v="1"/>
    <x v="1"/>
    <x v="1"/>
    <x v="1"/>
    <x v="37"/>
    <x v="3"/>
    <x v="6"/>
    <x v="0"/>
    <x v="73"/>
    <n v="1"/>
    <x v="0"/>
    <x v="0"/>
    <x v="0"/>
    <x v="0"/>
    <x v="0"/>
    <x v="0"/>
    <x v="0"/>
  </r>
  <r>
    <x v="1"/>
    <x v="5"/>
    <x v="4"/>
    <x v="5"/>
    <x v="1"/>
    <x v="1"/>
    <x v="1"/>
    <x v="3"/>
    <x v="37"/>
    <x v="3"/>
    <x v="6"/>
    <x v="0"/>
    <x v="30"/>
    <n v="1"/>
    <x v="0"/>
    <x v="0"/>
    <x v="0"/>
    <x v="0"/>
    <x v="0"/>
    <x v="0"/>
    <x v="0"/>
  </r>
  <r>
    <x v="1"/>
    <x v="5"/>
    <x v="4"/>
    <x v="5"/>
    <x v="1"/>
    <x v="1"/>
    <x v="1"/>
    <x v="3"/>
    <x v="37"/>
    <x v="3"/>
    <x v="6"/>
    <x v="1"/>
    <x v="38"/>
    <n v="1"/>
    <x v="3"/>
    <x v="1"/>
    <x v="0"/>
    <x v="0"/>
    <x v="0"/>
    <x v="0"/>
    <x v="0"/>
  </r>
  <r>
    <x v="1"/>
    <x v="5"/>
    <x v="4"/>
    <x v="5"/>
    <x v="1"/>
    <x v="1"/>
    <x v="1"/>
    <x v="4"/>
    <x v="37"/>
    <x v="3"/>
    <x v="6"/>
    <x v="0"/>
    <x v="73"/>
    <n v="2"/>
    <x v="0"/>
    <x v="0"/>
    <x v="0"/>
    <x v="0"/>
    <x v="0"/>
    <x v="0"/>
    <x v="0"/>
  </r>
  <r>
    <x v="1"/>
    <x v="5"/>
    <x v="4"/>
    <x v="5"/>
    <x v="1"/>
    <x v="1"/>
    <x v="1"/>
    <x v="6"/>
    <x v="37"/>
    <x v="3"/>
    <x v="6"/>
    <x v="1"/>
    <x v="73"/>
    <n v="1"/>
    <x v="0"/>
    <x v="0"/>
    <x v="0"/>
    <x v="0"/>
    <x v="0"/>
    <x v="0"/>
    <x v="0"/>
  </r>
  <r>
    <x v="1"/>
    <x v="5"/>
    <x v="4"/>
    <x v="5"/>
    <x v="1"/>
    <x v="2"/>
    <x v="1"/>
    <x v="1"/>
    <x v="37"/>
    <x v="3"/>
    <x v="6"/>
    <x v="0"/>
    <x v="37"/>
    <n v="1"/>
    <x v="3"/>
    <x v="0"/>
    <x v="0"/>
    <x v="0"/>
    <x v="0"/>
    <x v="0"/>
    <x v="0"/>
  </r>
  <r>
    <x v="1"/>
    <x v="5"/>
    <x v="4"/>
    <x v="5"/>
    <x v="1"/>
    <x v="2"/>
    <x v="1"/>
    <x v="1"/>
    <x v="37"/>
    <x v="3"/>
    <x v="6"/>
    <x v="0"/>
    <x v="43"/>
    <n v="1"/>
    <x v="0"/>
    <x v="0"/>
    <x v="0"/>
    <x v="0"/>
    <x v="0"/>
    <x v="0"/>
    <x v="0"/>
  </r>
  <r>
    <x v="1"/>
    <x v="5"/>
    <x v="4"/>
    <x v="5"/>
    <x v="1"/>
    <x v="2"/>
    <x v="1"/>
    <x v="4"/>
    <x v="37"/>
    <x v="3"/>
    <x v="6"/>
    <x v="0"/>
    <x v="43"/>
    <n v="1"/>
    <x v="3"/>
    <x v="1"/>
    <x v="0"/>
    <x v="0"/>
    <x v="0"/>
    <x v="0"/>
    <x v="1"/>
  </r>
  <r>
    <x v="1"/>
    <x v="5"/>
    <x v="4"/>
    <x v="5"/>
    <x v="2"/>
    <x v="0"/>
    <x v="0"/>
    <x v="4"/>
    <x v="37"/>
    <x v="3"/>
    <x v="6"/>
    <x v="0"/>
    <x v="73"/>
    <n v="1"/>
    <x v="0"/>
    <x v="0"/>
    <x v="0"/>
    <x v="0"/>
    <x v="0"/>
    <x v="0"/>
    <x v="0"/>
  </r>
  <r>
    <x v="1"/>
    <x v="5"/>
    <x v="6"/>
    <x v="31"/>
    <x v="0"/>
    <x v="5"/>
    <x v="2"/>
    <x v="8"/>
    <x v="37"/>
    <x v="3"/>
    <x v="4"/>
    <x v="1"/>
    <x v="67"/>
    <n v="1"/>
    <x v="3"/>
    <x v="0"/>
    <x v="0"/>
    <x v="0"/>
    <x v="0"/>
    <x v="0"/>
    <x v="0"/>
  </r>
  <r>
    <x v="1"/>
    <x v="5"/>
    <x v="6"/>
    <x v="31"/>
    <x v="0"/>
    <x v="0"/>
    <x v="0"/>
    <x v="1"/>
    <x v="37"/>
    <x v="3"/>
    <x v="2"/>
    <x v="1"/>
    <x v="57"/>
    <n v="1"/>
    <x v="3"/>
    <x v="0"/>
    <x v="0"/>
    <x v="0"/>
    <x v="0"/>
    <x v="0"/>
    <x v="0"/>
  </r>
  <r>
    <x v="1"/>
    <x v="5"/>
    <x v="6"/>
    <x v="31"/>
    <x v="0"/>
    <x v="3"/>
    <x v="0"/>
    <x v="3"/>
    <x v="37"/>
    <x v="3"/>
    <x v="3"/>
    <x v="1"/>
    <x v="52"/>
    <n v="1"/>
    <x v="3"/>
    <x v="0"/>
    <x v="0"/>
    <x v="0"/>
    <x v="0"/>
    <x v="0"/>
    <x v="0"/>
  </r>
  <r>
    <x v="1"/>
    <x v="5"/>
    <x v="6"/>
    <x v="31"/>
    <x v="0"/>
    <x v="3"/>
    <x v="0"/>
    <x v="8"/>
    <x v="37"/>
    <x v="3"/>
    <x v="2"/>
    <x v="1"/>
    <x v="21"/>
    <n v="1"/>
    <x v="3"/>
    <x v="0"/>
    <x v="0"/>
    <x v="0"/>
    <x v="0"/>
    <x v="0"/>
    <x v="0"/>
  </r>
  <r>
    <x v="1"/>
    <x v="5"/>
    <x v="6"/>
    <x v="31"/>
    <x v="0"/>
    <x v="3"/>
    <x v="0"/>
    <x v="8"/>
    <x v="37"/>
    <x v="3"/>
    <x v="2"/>
    <x v="1"/>
    <x v="21"/>
    <n v="1"/>
    <x v="3"/>
    <x v="1"/>
    <x v="0"/>
    <x v="0"/>
    <x v="0"/>
    <x v="0"/>
    <x v="0"/>
  </r>
  <r>
    <x v="1"/>
    <x v="5"/>
    <x v="6"/>
    <x v="31"/>
    <x v="0"/>
    <x v="1"/>
    <x v="1"/>
    <x v="3"/>
    <x v="37"/>
    <x v="3"/>
    <x v="6"/>
    <x v="1"/>
    <x v="37"/>
    <n v="1"/>
    <x v="3"/>
    <x v="0"/>
    <x v="0"/>
    <x v="0"/>
    <x v="0"/>
    <x v="0"/>
    <x v="0"/>
  </r>
  <r>
    <x v="1"/>
    <x v="5"/>
    <x v="6"/>
    <x v="31"/>
    <x v="0"/>
    <x v="1"/>
    <x v="1"/>
    <x v="3"/>
    <x v="37"/>
    <x v="3"/>
    <x v="2"/>
    <x v="1"/>
    <x v="21"/>
    <n v="1"/>
    <x v="3"/>
    <x v="0"/>
    <x v="0"/>
    <x v="0"/>
    <x v="0"/>
    <x v="0"/>
    <x v="0"/>
  </r>
  <r>
    <x v="1"/>
    <x v="5"/>
    <x v="6"/>
    <x v="31"/>
    <x v="0"/>
    <x v="1"/>
    <x v="1"/>
    <x v="4"/>
    <x v="37"/>
    <x v="3"/>
    <x v="4"/>
    <x v="1"/>
    <x v="54"/>
    <n v="1"/>
    <x v="3"/>
    <x v="1"/>
    <x v="0"/>
    <x v="0"/>
    <x v="0"/>
    <x v="0"/>
    <x v="0"/>
  </r>
  <r>
    <x v="1"/>
    <x v="5"/>
    <x v="6"/>
    <x v="31"/>
    <x v="0"/>
    <x v="1"/>
    <x v="1"/>
    <x v="5"/>
    <x v="37"/>
    <x v="3"/>
    <x v="4"/>
    <x v="1"/>
    <x v="35"/>
    <n v="1"/>
    <x v="3"/>
    <x v="0"/>
    <x v="0"/>
    <x v="0"/>
    <x v="0"/>
    <x v="0"/>
    <x v="0"/>
  </r>
  <r>
    <x v="1"/>
    <x v="5"/>
    <x v="6"/>
    <x v="31"/>
    <x v="0"/>
    <x v="2"/>
    <x v="1"/>
    <x v="2"/>
    <x v="37"/>
    <x v="3"/>
    <x v="3"/>
    <x v="1"/>
    <x v="52"/>
    <n v="1"/>
    <x v="3"/>
    <x v="0"/>
    <x v="0"/>
    <x v="0"/>
    <x v="0"/>
    <x v="0"/>
    <x v="0"/>
  </r>
  <r>
    <x v="1"/>
    <x v="5"/>
    <x v="6"/>
    <x v="31"/>
    <x v="0"/>
    <x v="2"/>
    <x v="1"/>
    <x v="2"/>
    <x v="37"/>
    <x v="3"/>
    <x v="3"/>
    <x v="1"/>
    <x v="10"/>
    <n v="1"/>
    <x v="3"/>
    <x v="0"/>
    <x v="0"/>
    <x v="0"/>
    <x v="0"/>
    <x v="0"/>
    <x v="0"/>
  </r>
  <r>
    <x v="1"/>
    <x v="5"/>
    <x v="6"/>
    <x v="31"/>
    <x v="0"/>
    <x v="2"/>
    <x v="1"/>
    <x v="2"/>
    <x v="37"/>
    <x v="3"/>
    <x v="1"/>
    <x v="1"/>
    <x v="12"/>
    <n v="1"/>
    <x v="3"/>
    <x v="0"/>
    <x v="0"/>
    <x v="0"/>
    <x v="0"/>
    <x v="0"/>
    <x v="0"/>
  </r>
  <r>
    <x v="1"/>
    <x v="5"/>
    <x v="6"/>
    <x v="31"/>
    <x v="0"/>
    <x v="2"/>
    <x v="1"/>
    <x v="2"/>
    <x v="37"/>
    <x v="3"/>
    <x v="2"/>
    <x v="1"/>
    <x v="8"/>
    <n v="1"/>
    <x v="3"/>
    <x v="1"/>
    <x v="0"/>
    <x v="0"/>
    <x v="0"/>
    <x v="0"/>
    <x v="0"/>
  </r>
  <r>
    <x v="1"/>
    <x v="5"/>
    <x v="6"/>
    <x v="31"/>
    <x v="0"/>
    <x v="2"/>
    <x v="1"/>
    <x v="3"/>
    <x v="37"/>
    <x v="3"/>
    <x v="1"/>
    <x v="1"/>
    <x v="2"/>
    <n v="1"/>
    <x v="3"/>
    <x v="0"/>
    <x v="0"/>
    <x v="0"/>
    <x v="0"/>
    <x v="0"/>
    <x v="0"/>
  </r>
  <r>
    <x v="1"/>
    <x v="5"/>
    <x v="6"/>
    <x v="31"/>
    <x v="0"/>
    <x v="2"/>
    <x v="1"/>
    <x v="3"/>
    <x v="37"/>
    <x v="3"/>
    <x v="6"/>
    <x v="1"/>
    <x v="39"/>
    <n v="1"/>
    <x v="3"/>
    <x v="0"/>
    <x v="0"/>
    <x v="0"/>
    <x v="0"/>
    <x v="0"/>
    <x v="0"/>
  </r>
  <r>
    <x v="1"/>
    <x v="5"/>
    <x v="6"/>
    <x v="31"/>
    <x v="0"/>
    <x v="2"/>
    <x v="1"/>
    <x v="4"/>
    <x v="37"/>
    <x v="3"/>
    <x v="4"/>
    <x v="1"/>
    <x v="70"/>
    <n v="1"/>
    <x v="3"/>
    <x v="0"/>
    <x v="0"/>
    <x v="0"/>
    <x v="0"/>
    <x v="0"/>
    <x v="0"/>
  </r>
  <r>
    <x v="1"/>
    <x v="5"/>
    <x v="6"/>
    <x v="31"/>
    <x v="0"/>
    <x v="2"/>
    <x v="1"/>
    <x v="4"/>
    <x v="37"/>
    <x v="3"/>
    <x v="2"/>
    <x v="1"/>
    <x v="60"/>
    <n v="1"/>
    <x v="3"/>
    <x v="0"/>
    <x v="0"/>
    <x v="0"/>
    <x v="0"/>
    <x v="0"/>
    <x v="0"/>
  </r>
  <r>
    <x v="1"/>
    <x v="5"/>
    <x v="6"/>
    <x v="31"/>
    <x v="0"/>
    <x v="2"/>
    <x v="1"/>
    <x v="8"/>
    <x v="37"/>
    <x v="3"/>
    <x v="2"/>
    <x v="1"/>
    <x v="20"/>
    <n v="1"/>
    <x v="3"/>
    <x v="0"/>
    <x v="0"/>
    <x v="0"/>
    <x v="0"/>
    <x v="0"/>
    <x v="0"/>
  </r>
  <r>
    <x v="1"/>
    <x v="5"/>
    <x v="6"/>
    <x v="31"/>
    <x v="1"/>
    <x v="5"/>
    <x v="2"/>
    <x v="8"/>
    <x v="37"/>
    <x v="3"/>
    <x v="1"/>
    <x v="1"/>
    <x v="2"/>
    <n v="1"/>
    <x v="3"/>
    <x v="0"/>
    <x v="0"/>
    <x v="0"/>
    <x v="0"/>
    <x v="0"/>
    <x v="0"/>
  </r>
  <r>
    <x v="1"/>
    <x v="5"/>
    <x v="6"/>
    <x v="31"/>
    <x v="1"/>
    <x v="0"/>
    <x v="0"/>
    <x v="1"/>
    <x v="37"/>
    <x v="3"/>
    <x v="4"/>
    <x v="0"/>
    <x v="67"/>
    <n v="1"/>
    <x v="3"/>
    <x v="1"/>
    <x v="0"/>
    <x v="0"/>
    <x v="0"/>
    <x v="0"/>
    <x v="0"/>
  </r>
  <r>
    <x v="1"/>
    <x v="5"/>
    <x v="6"/>
    <x v="31"/>
    <x v="1"/>
    <x v="0"/>
    <x v="0"/>
    <x v="2"/>
    <x v="37"/>
    <x v="3"/>
    <x v="3"/>
    <x v="1"/>
    <x v="52"/>
    <n v="1"/>
    <x v="3"/>
    <x v="0"/>
    <x v="0"/>
    <x v="0"/>
    <x v="0"/>
    <x v="0"/>
    <x v="0"/>
  </r>
  <r>
    <x v="1"/>
    <x v="5"/>
    <x v="6"/>
    <x v="31"/>
    <x v="1"/>
    <x v="0"/>
    <x v="0"/>
    <x v="3"/>
    <x v="37"/>
    <x v="3"/>
    <x v="4"/>
    <x v="1"/>
    <x v="67"/>
    <n v="1"/>
    <x v="3"/>
    <x v="1"/>
    <x v="0"/>
    <x v="0"/>
    <x v="0"/>
    <x v="0"/>
    <x v="0"/>
  </r>
  <r>
    <x v="1"/>
    <x v="5"/>
    <x v="6"/>
    <x v="31"/>
    <x v="1"/>
    <x v="0"/>
    <x v="0"/>
    <x v="4"/>
    <x v="37"/>
    <x v="3"/>
    <x v="4"/>
    <x v="0"/>
    <x v="70"/>
    <n v="1"/>
    <x v="3"/>
    <x v="0"/>
    <x v="0"/>
    <x v="0"/>
    <x v="0"/>
    <x v="0"/>
    <x v="0"/>
  </r>
  <r>
    <x v="1"/>
    <x v="5"/>
    <x v="6"/>
    <x v="31"/>
    <x v="1"/>
    <x v="1"/>
    <x v="1"/>
    <x v="1"/>
    <x v="37"/>
    <x v="3"/>
    <x v="4"/>
    <x v="1"/>
    <x v="70"/>
    <n v="1"/>
    <x v="3"/>
    <x v="0"/>
    <x v="0"/>
    <x v="0"/>
    <x v="0"/>
    <x v="0"/>
    <x v="0"/>
  </r>
  <r>
    <x v="1"/>
    <x v="5"/>
    <x v="6"/>
    <x v="31"/>
    <x v="1"/>
    <x v="1"/>
    <x v="1"/>
    <x v="2"/>
    <x v="37"/>
    <x v="3"/>
    <x v="5"/>
    <x v="1"/>
    <x v="14"/>
    <n v="1"/>
    <x v="3"/>
    <x v="0"/>
    <x v="0"/>
    <x v="0"/>
    <x v="0"/>
    <x v="0"/>
    <x v="0"/>
  </r>
  <r>
    <x v="1"/>
    <x v="5"/>
    <x v="6"/>
    <x v="31"/>
    <x v="1"/>
    <x v="1"/>
    <x v="1"/>
    <x v="5"/>
    <x v="37"/>
    <x v="3"/>
    <x v="2"/>
    <x v="1"/>
    <x v="57"/>
    <n v="1"/>
    <x v="3"/>
    <x v="1"/>
    <x v="0"/>
    <x v="0"/>
    <x v="0"/>
    <x v="0"/>
    <x v="0"/>
  </r>
  <r>
    <x v="1"/>
    <x v="5"/>
    <x v="6"/>
    <x v="31"/>
    <x v="1"/>
    <x v="1"/>
    <x v="1"/>
    <x v="8"/>
    <x v="37"/>
    <x v="3"/>
    <x v="4"/>
    <x v="1"/>
    <x v="67"/>
    <n v="1"/>
    <x v="3"/>
    <x v="1"/>
    <x v="0"/>
    <x v="0"/>
    <x v="0"/>
    <x v="0"/>
    <x v="0"/>
  </r>
  <r>
    <x v="1"/>
    <x v="5"/>
    <x v="6"/>
    <x v="31"/>
    <x v="1"/>
    <x v="1"/>
    <x v="1"/>
    <x v="6"/>
    <x v="37"/>
    <x v="3"/>
    <x v="4"/>
    <x v="1"/>
    <x v="23"/>
    <n v="1"/>
    <x v="3"/>
    <x v="0"/>
    <x v="0"/>
    <x v="0"/>
    <x v="0"/>
    <x v="0"/>
    <x v="0"/>
  </r>
  <r>
    <x v="1"/>
    <x v="5"/>
    <x v="6"/>
    <x v="31"/>
    <x v="1"/>
    <x v="1"/>
    <x v="1"/>
    <x v="6"/>
    <x v="37"/>
    <x v="3"/>
    <x v="4"/>
    <x v="1"/>
    <x v="13"/>
    <n v="1"/>
    <x v="3"/>
    <x v="0"/>
    <x v="0"/>
    <x v="0"/>
    <x v="0"/>
    <x v="0"/>
    <x v="0"/>
  </r>
  <r>
    <x v="1"/>
    <x v="5"/>
    <x v="6"/>
    <x v="31"/>
    <x v="1"/>
    <x v="2"/>
    <x v="1"/>
    <x v="0"/>
    <x v="37"/>
    <x v="3"/>
    <x v="2"/>
    <x v="0"/>
    <x v="56"/>
    <n v="1"/>
    <x v="3"/>
    <x v="0"/>
    <x v="0"/>
    <x v="0"/>
    <x v="0"/>
    <x v="0"/>
    <x v="0"/>
  </r>
  <r>
    <x v="1"/>
    <x v="5"/>
    <x v="6"/>
    <x v="31"/>
    <x v="1"/>
    <x v="2"/>
    <x v="1"/>
    <x v="0"/>
    <x v="37"/>
    <x v="3"/>
    <x v="2"/>
    <x v="1"/>
    <x v="61"/>
    <n v="1"/>
    <x v="3"/>
    <x v="0"/>
    <x v="0"/>
    <x v="0"/>
    <x v="0"/>
    <x v="0"/>
    <x v="0"/>
  </r>
  <r>
    <x v="1"/>
    <x v="5"/>
    <x v="6"/>
    <x v="31"/>
    <x v="1"/>
    <x v="2"/>
    <x v="1"/>
    <x v="1"/>
    <x v="37"/>
    <x v="3"/>
    <x v="1"/>
    <x v="1"/>
    <x v="4"/>
    <n v="1"/>
    <x v="3"/>
    <x v="0"/>
    <x v="0"/>
    <x v="0"/>
    <x v="0"/>
    <x v="0"/>
    <x v="0"/>
  </r>
  <r>
    <x v="1"/>
    <x v="5"/>
    <x v="6"/>
    <x v="31"/>
    <x v="1"/>
    <x v="2"/>
    <x v="1"/>
    <x v="1"/>
    <x v="37"/>
    <x v="3"/>
    <x v="4"/>
    <x v="0"/>
    <x v="13"/>
    <n v="1"/>
    <x v="3"/>
    <x v="0"/>
    <x v="0"/>
    <x v="0"/>
    <x v="0"/>
    <x v="0"/>
    <x v="0"/>
  </r>
  <r>
    <x v="1"/>
    <x v="5"/>
    <x v="6"/>
    <x v="31"/>
    <x v="1"/>
    <x v="2"/>
    <x v="1"/>
    <x v="2"/>
    <x v="37"/>
    <x v="3"/>
    <x v="4"/>
    <x v="1"/>
    <x v="67"/>
    <n v="1"/>
    <x v="3"/>
    <x v="0"/>
    <x v="0"/>
    <x v="0"/>
    <x v="0"/>
    <x v="0"/>
    <x v="0"/>
  </r>
  <r>
    <x v="1"/>
    <x v="5"/>
    <x v="6"/>
    <x v="31"/>
    <x v="1"/>
    <x v="2"/>
    <x v="1"/>
    <x v="2"/>
    <x v="37"/>
    <x v="3"/>
    <x v="2"/>
    <x v="1"/>
    <x v="21"/>
    <n v="1"/>
    <x v="3"/>
    <x v="0"/>
    <x v="0"/>
    <x v="0"/>
    <x v="0"/>
    <x v="0"/>
    <x v="0"/>
  </r>
  <r>
    <x v="1"/>
    <x v="5"/>
    <x v="6"/>
    <x v="31"/>
    <x v="1"/>
    <x v="2"/>
    <x v="1"/>
    <x v="3"/>
    <x v="37"/>
    <x v="3"/>
    <x v="1"/>
    <x v="1"/>
    <x v="2"/>
    <n v="2"/>
    <x v="3"/>
    <x v="0"/>
    <x v="0"/>
    <x v="0"/>
    <x v="0"/>
    <x v="0"/>
    <x v="0"/>
  </r>
  <r>
    <x v="1"/>
    <x v="5"/>
    <x v="6"/>
    <x v="31"/>
    <x v="1"/>
    <x v="2"/>
    <x v="1"/>
    <x v="3"/>
    <x v="37"/>
    <x v="3"/>
    <x v="4"/>
    <x v="1"/>
    <x v="67"/>
    <n v="2"/>
    <x v="3"/>
    <x v="0"/>
    <x v="0"/>
    <x v="0"/>
    <x v="0"/>
    <x v="0"/>
    <x v="0"/>
  </r>
  <r>
    <x v="1"/>
    <x v="5"/>
    <x v="6"/>
    <x v="31"/>
    <x v="1"/>
    <x v="2"/>
    <x v="1"/>
    <x v="3"/>
    <x v="37"/>
    <x v="3"/>
    <x v="2"/>
    <x v="1"/>
    <x v="8"/>
    <n v="1"/>
    <x v="3"/>
    <x v="0"/>
    <x v="0"/>
    <x v="0"/>
    <x v="0"/>
    <x v="0"/>
    <x v="0"/>
  </r>
  <r>
    <x v="1"/>
    <x v="5"/>
    <x v="6"/>
    <x v="31"/>
    <x v="1"/>
    <x v="2"/>
    <x v="1"/>
    <x v="4"/>
    <x v="37"/>
    <x v="3"/>
    <x v="1"/>
    <x v="1"/>
    <x v="2"/>
    <n v="1"/>
    <x v="3"/>
    <x v="0"/>
    <x v="0"/>
    <x v="0"/>
    <x v="0"/>
    <x v="0"/>
    <x v="0"/>
  </r>
  <r>
    <x v="1"/>
    <x v="5"/>
    <x v="6"/>
    <x v="31"/>
    <x v="1"/>
    <x v="2"/>
    <x v="1"/>
    <x v="4"/>
    <x v="37"/>
    <x v="3"/>
    <x v="4"/>
    <x v="1"/>
    <x v="54"/>
    <n v="1"/>
    <x v="3"/>
    <x v="0"/>
    <x v="0"/>
    <x v="0"/>
    <x v="0"/>
    <x v="0"/>
    <x v="0"/>
  </r>
  <r>
    <x v="1"/>
    <x v="5"/>
    <x v="6"/>
    <x v="31"/>
    <x v="1"/>
    <x v="2"/>
    <x v="1"/>
    <x v="4"/>
    <x v="37"/>
    <x v="3"/>
    <x v="2"/>
    <x v="1"/>
    <x v="3"/>
    <n v="1"/>
    <x v="3"/>
    <x v="1"/>
    <x v="0"/>
    <x v="0"/>
    <x v="0"/>
    <x v="0"/>
    <x v="0"/>
  </r>
  <r>
    <x v="1"/>
    <x v="5"/>
    <x v="6"/>
    <x v="32"/>
    <x v="0"/>
    <x v="0"/>
    <x v="0"/>
    <x v="0"/>
    <x v="37"/>
    <x v="3"/>
    <x v="3"/>
    <x v="0"/>
    <x v="52"/>
    <n v="1"/>
    <x v="0"/>
    <x v="1"/>
    <x v="0"/>
    <x v="0"/>
    <x v="0"/>
    <x v="0"/>
    <x v="0"/>
  </r>
  <r>
    <x v="1"/>
    <x v="5"/>
    <x v="6"/>
    <x v="32"/>
    <x v="0"/>
    <x v="0"/>
    <x v="0"/>
    <x v="0"/>
    <x v="37"/>
    <x v="3"/>
    <x v="4"/>
    <x v="0"/>
    <x v="67"/>
    <n v="1"/>
    <x v="0"/>
    <x v="1"/>
    <x v="0"/>
    <x v="0"/>
    <x v="0"/>
    <x v="0"/>
    <x v="0"/>
  </r>
  <r>
    <x v="1"/>
    <x v="5"/>
    <x v="6"/>
    <x v="32"/>
    <x v="0"/>
    <x v="0"/>
    <x v="0"/>
    <x v="0"/>
    <x v="37"/>
    <x v="3"/>
    <x v="2"/>
    <x v="0"/>
    <x v="9"/>
    <n v="1"/>
    <x v="3"/>
    <x v="1"/>
    <x v="0"/>
    <x v="0"/>
    <x v="0"/>
    <x v="0"/>
    <x v="0"/>
  </r>
  <r>
    <x v="1"/>
    <x v="5"/>
    <x v="6"/>
    <x v="32"/>
    <x v="0"/>
    <x v="0"/>
    <x v="0"/>
    <x v="1"/>
    <x v="37"/>
    <x v="3"/>
    <x v="4"/>
    <x v="0"/>
    <x v="67"/>
    <n v="1"/>
    <x v="0"/>
    <x v="0"/>
    <x v="0"/>
    <x v="0"/>
    <x v="0"/>
    <x v="0"/>
    <x v="0"/>
  </r>
  <r>
    <x v="1"/>
    <x v="5"/>
    <x v="6"/>
    <x v="32"/>
    <x v="0"/>
    <x v="0"/>
    <x v="0"/>
    <x v="1"/>
    <x v="37"/>
    <x v="3"/>
    <x v="4"/>
    <x v="0"/>
    <x v="67"/>
    <n v="1"/>
    <x v="0"/>
    <x v="1"/>
    <x v="0"/>
    <x v="0"/>
    <x v="0"/>
    <x v="0"/>
    <x v="0"/>
  </r>
  <r>
    <x v="1"/>
    <x v="5"/>
    <x v="6"/>
    <x v="32"/>
    <x v="0"/>
    <x v="0"/>
    <x v="0"/>
    <x v="1"/>
    <x v="37"/>
    <x v="3"/>
    <x v="4"/>
    <x v="0"/>
    <x v="13"/>
    <n v="1"/>
    <x v="0"/>
    <x v="1"/>
    <x v="0"/>
    <x v="0"/>
    <x v="0"/>
    <x v="0"/>
    <x v="0"/>
  </r>
  <r>
    <x v="1"/>
    <x v="5"/>
    <x v="6"/>
    <x v="32"/>
    <x v="0"/>
    <x v="0"/>
    <x v="0"/>
    <x v="2"/>
    <x v="37"/>
    <x v="3"/>
    <x v="4"/>
    <x v="0"/>
    <x v="35"/>
    <n v="1"/>
    <x v="0"/>
    <x v="1"/>
    <x v="0"/>
    <x v="0"/>
    <x v="0"/>
    <x v="0"/>
    <x v="0"/>
  </r>
  <r>
    <x v="1"/>
    <x v="5"/>
    <x v="6"/>
    <x v="32"/>
    <x v="0"/>
    <x v="0"/>
    <x v="0"/>
    <x v="3"/>
    <x v="37"/>
    <x v="3"/>
    <x v="3"/>
    <x v="1"/>
    <x v="52"/>
    <n v="1"/>
    <x v="3"/>
    <x v="1"/>
    <x v="0"/>
    <x v="0"/>
    <x v="0"/>
    <x v="0"/>
    <x v="0"/>
  </r>
  <r>
    <x v="1"/>
    <x v="5"/>
    <x v="6"/>
    <x v="32"/>
    <x v="0"/>
    <x v="0"/>
    <x v="0"/>
    <x v="3"/>
    <x v="37"/>
    <x v="3"/>
    <x v="4"/>
    <x v="1"/>
    <x v="67"/>
    <n v="1"/>
    <x v="3"/>
    <x v="1"/>
    <x v="0"/>
    <x v="0"/>
    <x v="0"/>
    <x v="0"/>
    <x v="0"/>
  </r>
  <r>
    <x v="1"/>
    <x v="5"/>
    <x v="6"/>
    <x v="32"/>
    <x v="0"/>
    <x v="0"/>
    <x v="0"/>
    <x v="3"/>
    <x v="37"/>
    <x v="3"/>
    <x v="5"/>
    <x v="0"/>
    <x v="14"/>
    <n v="1"/>
    <x v="3"/>
    <x v="1"/>
    <x v="0"/>
    <x v="0"/>
    <x v="0"/>
    <x v="0"/>
    <x v="0"/>
  </r>
  <r>
    <x v="1"/>
    <x v="5"/>
    <x v="6"/>
    <x v="32"/>
    <x v="0"/>
    <x v="0"/>
    <x v="0"/>
    <x v="8"/>
    <x v="37"/>
    <x v="3"/>
    <x v="3"/>
    <x v="1"/>
    <x v="52"/>
    <n v="1"/>
    <x v="3"/>
    <x v="1"/>
    <x v="0"/>
    <x v="0"/>
    <x v="0"/>
    <x v="0"/>
    <x v="0"/>
  </r>
  <r>
    <x v="1"/>
    <x v="5"/>
    <x v="6"/>
    <x v="32"/>
    <x v="0"/>
    <x v="3"/>
    <x v="0"/>
    <x v="0"/>
    <x v="37"/>
    <x v="3"/>
    <x v="4"/>
    <x v="1"/>
    <x v="67"/>
    <n v="1"/>
    <x v="0"/>
    <x v="1"/>
    <x v="0"/>
    <x v="0"/>
    <x v="0"/>
    <x v="0"/>
    <x v="0"/>
  </r>
  <r>
    <x v="1"/>
    <x v="5"/>
    <x v="6"/>
    <x v="32"/>
    <x v="0"/>
    <x v="3"/>
    <x v="0"/>
    <x v="0"/>
    <x v="37"/>
    <x v="3"/>
    <x v="0"/>
    <x v="0"/>
    <x v="32"/>
    <n v="1"/>
    <x v="3"/>
    <x v="0"/>
    <x v="0"/>
    <x v="0"/>
    <x v="0"/>
    <x v="0"/>
    <x v="0"/>
  </r>
  <r>
    <x v="1"/>
    <x v="5"/>
    <x v="6"/>
    <x v="32"/>
    <x v="0"/>
    <x v="3"/>
    <x v="0"/>
    <x v="0"/>
    <x v="37"/>
    <x v="3"/>
    <x v="2"/>
    <x v="0"/>
    <x v="18"/>
    <n v="1"/>
    <x v="0"/>
    <x v="1"/>
    <x v="0"/>
    <x v="0"/>
    <x v="0"/>
    <x v="0"/>
    <x v="0"/>
  </r>
  <r>
    <x v="1"/>
    <x v="5"/>
    <x v="6"/>
    <x v="32"/>
    <x v="0"/>
    <x v="3"/>
    <x v="0"/>
    <x v="1"/>
    <x v="37"/>
    <x v="3"/>
    <x v="4"/>
    <x v="0"/>
    <x v="67"/>
    <n v="1"/>
    <x v="0"/>
    <x v="1"/>
    <x v="0"/>
    <x v="0"/>
    <x v="0"/>
    <x v="0"/>
    <x v="0"/>
  </r>
  <r>
    <x v="1"/>
    <x v="5"/>
    <x v="6"/>
    <x v="32"/>
    <x v="0"/>
    <x v="3"/>
    <x v="0"/>
    <x v="1"/>
    <x v="37"/>
    <x v="3"/>
    <x v="0"/>
    <x v="0"/>
    <x v="32"/>
    <n v="1"/>
    <x v="3"/>
    <x v="1"/>
    <x v="0"/>
    <x v="0"/>
    <x v="0"/>
    <x v="0"/>
    <x v="0"/>
  </r>
  <r>
    <x v="1"/>
    <x v="5"/>
    <x v="6"/>
    <x v="32"/>
    <x v="0"/>
    <x v="3"/>
    <x v="0"/>
    <x v="2"/>
    <x v="37"/>
    <x v="3"/>
    <x v="0"/>
    <x v="0"/>
    <x v="32"/>
    <n v="1"/>
    <x v="3"/>
    <x v="0"/>
    <x v="0"/>
    <x v="0"/>
    <x v="0"/>
    <x v="0"/>
    <x v="0"/>
  </r>
  <r>
    <x v="1"/>
    <x v="5"/>
    <x v="6"/>
    <x v="32"/>
    <x v="0"/>
    <x v="3"/>
    <x v="0"/>
    <x v="3"/>
    <x v="37"/>
    <x v="3"/>
    <x v="4"/>
    <x v="1"/>
    <x v="35"/>
    <n v="1"/>
    <x v="0"/>
    <x v="0"/>
    <x v="0"/>
    <x v="0"/>
    <x v="0"/>
    <x v="0"/>
    <x v="0"/>
  </r>
  <r>
    <x v="1"/>
    <x v="5"/>
    <x v="6"/>
    <x v="32"/>
    <x v="0"/>
    <x v="3"/>
    <x v="0"/>
    <x v="9"/>
    <x v="37"/>
    <x v="3"/>
    <x v="0"/>
    <x v="1"/>
    <x v="32"/>
    <n v="1"/>
    <x v="3"/>
    <x v="0"/>
    <x v="0"/>
    <x v="0"/>
    <x v="0"/>
    <x v="0"/>
    <x v="0"/>
  </r>
  <r>
    <x v="1"/>
    <x v="5"/>
    <x v="6"/>
    <x v="32"/>
    <x v="0"/>
    <x v="1"/>
    <x v="1"/>
    <x v="3"/>
    <x v="37"/>
    <x v="3"/>
    <x v="4"/>
    <x v="1"/>
    <x v="35"/>
    <n v="1"/>
    <x v="3"/>
    <x v="0"/>
    <x v="0"/>
    <x v="0"/>
    <x v="0"/>
    <x v="0"/>
    <x v="0"/>
  </r>
  <r>
    <x v="1"/>
    <x v="5"/>
    <x v="6"/>
    <x v="32"/>
    <x v="0"/>
    <x v="2"/>
    <x v="1"/>
    <x v="1"/>
    <x v="37"/>
    <x v="3"/>
    <x v="3"/>
    <x v="0"/>
    <x v="52"/>
    <n v="1"/>
    <x v="3"/>
    <x v="1"/>
    <x v="0"/>
    <x v="0"/>
    <x v="0"/>
    <x v="0"/>
    <x v="0"/>
  </r>
  <r>
    <x v="1"/>
    <x v="5"/>
    <x v="6"/>
    <x v="32"/>
    <x v="0"/>
    <x v="2"/>
    <x v="1"/>
    <x v="1"/>
    <x v="37"/>
    <x v="3"/>
    <x v="4"/>
    <x v="0"/>
    <x v="67"/>
    <n v="1"/>
    <x v="0"/>
    <x v="1"/>
    <x v="0"/>
    <x v="0"/>
    <x v="0"/>
    <x v="0"/>
    <x v="0"/>
  </r>
  <r>
    <x v="1"/>
    <x v="5"/>
    <x v="6"/>
    <x v="32"/>
    <x v="0"/>
    <x v="2"/>
    <x v="1"/>
    <x v="1"/>
    <x v="37"/>
    <x v="3"/>
    <x v="2"/>
    <x v="0"/>
    <x v="18"/>
    <n v="1"/>
    <x v="0"/>
    <x v="0"/>
    <x v="0"/>
    <x v="0"/>
    <x v="0"/>
    <x v="0"/>
    <x v="0"/>
  </r>
  <r>
    <x v="1"/>
    <x v="5"/>
    <x v="6"/>
    <x v="32"/>
    <x v="0"/>
    <x v="2"/>
    <x v="1"/>
    <x v="2"/>
    <x v="37"/>
    <x v="3"/>
    <x v="3"/>
    <x v="1"/>
    <x v="78"/>
    <n v="1"/>
    <x v="3"/>
    <x v="1"/>
    <x v="0"/>
    <x v="0"/>
    <x v="0"/>
    <x v="0"/>
    <x v="0"/>
  </r>
  <r>
    <x v="1"/>
    <x v="5"/>
    <x v="6"/>
    <x v="32"/>
    <x v="1"/>
    <x v="5"/>
    <x v="2"/>
    <x v="4"/>
    <x v="37"/>
    <x v="3"/>
    <x v="0"/>
    <x v="1"/>
    <x v="32"/>
    <n v="1"/>
    <x v="3"/>
    <x v="1"/>
    <x v="0"/>
    <x v="0"/>
    <x v="0"/>
    <x v="0"/>
    <x v="0"/>
  </r>
  <r>
    <x v="1"/>
    <x v="5"/>
    <x v="6"/>
    <x v="32"/>
    <x v="1"/>
    <x v="5"/>
    <x v="2"/>
    <x v="9"/>
    <x v="37"/>
    <x v="3"/>
    <x v="0"/>
    <x v="0"/>
    <x v="32"/>
    <n v="1"/>
    <x v="3"/>
    <x v="0"/>
    <x v="0"/>
    <x v="0"/>
    <x v="0"/>
    <x v="0"/>
    <x v="0"/>
  </r>
  <r>
    <x v="1"/>
    <x v="5"/>
    <x v="6"/>
    <x v="32"/>
    <x v="1"/>
    <x v="0"/>
    <x v="0"/>
    <x v="0"/>
    <x v="37"/>
    <x v="3"/>
    <x v="3"/>
    <x v="0"/>
    <x v="34"/>
    <n v="1"/>
    <x v="3"/>
    <x v="1"/>
    <x v="0"/>
    <x v="0"/>
    <x v="0"/>
    <x v="0"/>
    <x v="0"/>
  </r>
  <r>
    <x v="1"/>
    <x v="5"/>
    <x v="6"/>
    <x v="32"/>
    <x v="1"/>
    <x v="0"/>
    <x v="0"/>
    <x v="0"/>
    <x v="37"/>
    <x v="3"/>
    <x v="4"/>
    <x v="0"/>
    <x v="13"/>
    <n v="1"/>
    <x v="0"/>
    <x v="0"/>
    <x v="0"/>
    <x v="0"/>
    <x v="0"/>
    <x v="0"/>
    <x v="0"/>
  </r>
  <r>
    <x v="1"/>
    <x v="5"/>
    <x v="6"/>
    <x v="32"/>
    <x v="1"/>
    <x v="0"/>
    <x v="0"/>
    <x v="0"/>
    <x v="37"/>
    <x v="3"/>
    <x v="2"/>
    <x v="0"/>
    <x v="68"/>
    <n v="1"/>
    <x v="0"/>
    <x v="0"/>
    <x v="0"/>
    <x v="0"/>
    <x v="0"/>
    <x v="0"/>
    <x v="0"/>
  </r>
  <r>
    <x v="1"/>
    <x v="5"/>
    <x v="6"/>
    <x v="32"/>
    <x v="1"/>
    <x v="0"/>
    <x v="0"/>
    <x v="1"/>
    <x v="37"/>
    <x v="3"/>
    <x v="3"/>
    <x v="0"/>
    <x v="27"/>
    <n v="1"/>
    <x v="3"/>
    <x v="1"/>
    <x v="0"/>
    <x v="0"/>
    <x v="0"/>
    <x v="0"/>
    <x v="0"/>
  </r>
  <r>
    <x v="1"/>
    <x v="5"/>
    <x v="6"/>
    <x v="32"/>
    <x v="1"/>
    <x v="0"/>
    <x v="0"/>
    <x v="1"/>
    <x v="37"/>
    <x v="3"/>
    <x v="4"/>
    <x v="0"/>
    <x v="67"/>
    <n v="1"/>
    <x v="0"/>
    <x v="0"/>
    <x v="0"/>
    <x v="0"/>
    <x v="0"/>
    <x v="0"/>
    <x v="0"/>
  </r>
  <r>
    <x v="1"/>
    <x v="5"/>
    <x v="6"/>
    <x v="32"/>
    <x v="1"/>
    <x v="0"/>
    <x v="0"/>
    <x v="1"/>
    <x v="37"/>
    <x v="3"/>
    <x v="0"/>
    <x v="0"/>
    <x v="32"/>
    <n v="1"/>
    <x v="3"/>
    <x v="1"/>
    <x v="0"/>
    <x v="0"/>
    <x v="0"/>
    <x v="0"/>
    <x v="0"/>
  </r>
  <r>
    <x v="1"/>
    <x v="5"/>
    <x v="6"/>
    <x v="32"/>
    <x v="1"/>
    <x v="0"/>
    <x v="0"/>
    <x v="1"/>
    <x v="37"/>
    <x v="3"/>
    <x v="2"/>
    <x v="0"/>
    <x v="8"/>
    <n v="1"/>
    <x v="3"/>
    <x v="1"/>
    <x v="0"/>
    <x v="0"/>
    <x v="0"/>
    <x v="0"/>
    <x v="0"/>
  </r>
  <r>
    <x v="1"/>
    <x v="5"/>
    <x v="6"/>
    <x v="32"/>
    <x v="1"/>
    <x v="0"/>
    <x v="0"/>
    <x v="1"/>
    <x v="37"/>
    <x v="3"/>
    <x v="2"/>
    <x v="1"/>
    <x v="17"/>
    <n v="1"/>
    <x v="3"/>
    <x v="1"/>
    <x v="0"/>
    <x v="0"/>
    <x v="0"/>
    <x v="0"/>
    <x v="0"/>
  </r>
  <r>
    <x v="1"/>
    <x v="5"/>
    <x v="6"/>
    <x v="32"/>
    <x v="1"/>
    <x v="0"/>
    <x v="0"/>
    <x v="2"/>
    <x v="37"/>
    <x v="3"/>
    <x v="4"/>
    <x v="0"/>
    <x v="67"/>
    <n v="1"/>
    <x v="3"/>
    <x v="1"/>
    <x v="0"/>
    <x v="0"/>
    <x v="0"/>
    <x v="0"/>
    <x v="0"/>
  </r>
  <r>
    <x v="1"/>
    <x v="5"/>
    <x v="6"/>
    <x v="32"/>
    <x v="1"/>
    <x v="0"/>
    <x v="0"/>
    <x v="2"/>
    <x v="37"/>
    <x v="3"/>
    <x v="2"/>
    <x v="0"/>
    <x v="20"/>
    <n v="1"/>
    <x v="3"/>
    <x v="1"/>
    <x v="0"/>
    <x v="0"/>
    <x v="0"/>
    <x v="0"/>
    <x v="0"/>
  </r>
  <r>
    <x v="1"/>
    <x v="5"/>
    <x v="6"/>
    <x v="32"/>
    <x v="1"/>
    <x v="0"/>
    <x v="0"/>
    <x v="2"/>
    <x v="37"/>
    <x v="3"/>
    <x v="2"/>
    <x v="0"/>
    <x v="17"/>
    <n v="1"/>
    <x v="0"/>
    <x v="0"/>
    <x v="0"/>
    <x v="0"/>
    <x v="0"/>
    <x v="0"/>
    <x v="0"/>
  </r>
  <r>
    <x v="1"/>
    <x v="5"/>
    <x v="6"/>
    <x v="32"/>
    <x v="1"/>
    <x v="0"/>
    <x v="0"/>
    <x v="3"/>
    <x v="37"/>
    <x v="3"/>
    <x v="3"/>
    <x v="0"/>
    <x v="52"/>
    <n v="1"/>
    <x v="3"/>
    <x v="1"/>
    <x v="0"/>
    <x v="0"/>
    <x v="0"/>
    <x v="0"/>
    <x v="0"/>
  </r>
  <r>
    <x v="1"/>
    <x v="5"/>
    <x v="6"/>
    <x v="32"/>
    <x v="1"/>
    <x v="0"/>
    <x v="0"/>
    <x v="3"/>
    <x v="37"/>
    <x v="3"/>
    <x v="2"/>
    <x v="0"/>
    <x v="19"/>
    <n v="1"/>
    <x v="0"/>
    <x v="1"/>
    <x v="0"/>
    <x v="0"/>
    <x v="0"/>
    <x v="0"/>
    <x v="0"/>
  </r>
  <r>
    <x v="1"/>
    <x v="5"/>
    <x v="6"/>
    <x v="32"/>
    <x v="1"/>
    <x v="0"/>
    <x v="0"/>
    <x v="4"/>
    <x v="37"/>
    <x v="3"/>
    <x v="6"/>
    <x v="0"/>
    <x v="39"/>
    <n v="1"/>
    <x v="3"/>
    <x v="1"/>
    <x v="0"/>
    <x v="0"/>
    <x v="0"/>
    <x v="0"/>
    <x v="0"/>
  </r>
  <r>
    <x v="1"/>
    <x v="5"/>
    <x v="6"/>
    <x v="32"/>
    <x v="1"/>
    <x v="0"/>
    <x v="0"/>
    <x v="4"/>
    <x v="37"/>
    <x v="3"/>
    <x v="0"/>
    <x v="1"/>
    <x v="32"/>
    <n v="1"/>
    <x v="3"/>
    <x v="1"/>
    <x v="0"/>
    <x v="0"/>
    <x v="0"/>
    <x v="0"/>
    <x v="0"/>
  </r>
  <r>
    <x v="1"/>
    <x v="5"/>
    <x v="6"/>
    <x v="32"/>
    <x v="1"/>
    <x v="0"/>
    <x v="0"/>
    <x v="4"/>
    <x v="37"/>
    <x v="3"/>
    <x v="2"/>
    <x v="0"/>
    <x v="20"/>
    <n v="1"/>
    <x v="3"/>
    <x v="1"/>
    <x v="0"/>
    <x v="0"/>
    <x v="0"/>
    <x v="0"/>
    <x v="0"/>
  </r>
  <r>
    <x v="1"/>
    <x v="5"/>
    <x v="6"/>
    <x v="32"/>
    <x v="1"/>
    <x v="0"/>
    <x v="0"/>
    <x v="5"/>
    <x v="37"/>
    <x v="3"/>
    <x v="4"/>
    <x v="1"/>
    <x v="66"/>
    <n v="1"/>
    <x v="0"/>
    <x v="1"/>
    <x v="0"/>
    <x v="0"/>
    <x v="0"/>
    <x v="0"/>
    <x v="0"/>
  </r>
  <r>
    <x v="1"/>
    <x v="5"/>
    <x v="6"/>
    <x v="32"/>
    <x v="1"/>
    <x v="0"/>
    <x v="0"/>
    <x v="5"/>
    <x v="37"/>
    <x v="3"/>
    <x v="4"/>
    <x v="1"/>
    <x v="67"/>
    <n v="1"/>
    <x v="3"/>
    <x v="0"/>
    <x v="0"/>
    <x v="0"/>
    <x v="0"/>
    <x v="0"/>
    <x v="0"/>
  </r>
  <r>
    <x v="1"/>
    <x v="5"/>
    <x v="6"/>
    <x v="32"/>
    <x v="1"/>
    <x v="0"/>
    <x v="0"/>
    <x v="6"/>
    <x v="37"/>
    <x v="3"/>
    <x v="4"/>
    <x v="0"/>
    <x v="66"/>
    <n v="1"/>
    <x v="3"/>
    <x v="0"/>
    <x v="0"/>
    <x v="0"/>
    <x v="0"/>
    <x v="0"/>
    <x v="0"/>
  </r>
  <r>
    <x v="1"/>
    <x v="5"/>
    <x v="6"/>
    <x v="32"/>
    <x v="1"/>
    <x v="0"/>
    <x v="0"/>
    <x v="6"/>
    <x v="37"/>
    <x v="3"/>
    <x v="5"/>
    <x v="1"/>
    <x v="14"/>
    <n v="1"/>
    <x v="3"/>
    <x v="0"/>
    <x v="0"/>
    <x v="0"/>
    <x v="0"/>
    <x v="0"/>
    <x v="0"/>
  </r>
  <r>
    <x v="1"/>
    <x v="5"/>
    <x v="6"/>
    <x v="32"/>
    <x v="1"/>
    <x v="3"/>
    <x v="0"/>
    <x v="0"/>
    <x v="37"/>
    <x v="3"/>
    <x v="0"/>
    <x v="0"/>
    <x v="32"/>
    <n v="1"/>
    <x v="3"/>
    <x v="1"/>
    <x v="0"/>
    <x v="0"/>
    <x v="0"/>
    <x v="0"/>
    <x v="0"/>
  </r>
  <r>
    <x v="1"/>
    <x v="5"/>
    <x v="6"/>
    <x v="32"/>
    <x v="1"/>
    <x v="3"/>
    <x v="0"/>
    <x v="1"/>
    <x v="37"/>
    <x v="3"/>
    <x v="5"/>
    <x v="0"/>
    <x v="47"/>
    <n v="1"/>
    <x v="3"/>
    <x v="1"/>
    <x v="0"/>
    <x v="0"/>
    <x v="0"/>
    <x v="0"/>
    <x v="0"/>
  </r>
  <r>
    <x v="1"/>
    <x v="5"/>
    <x v="6"/>
    <x v="32"/>
    <x v="1"/>
    <x v="3"/>
    <x v="0"/>
    <x v="1"/>
    <x v="37"/>
    <x v="3"/>
    <x v="0"/>
    <x v="0"/>
    <x v="32"/>
    <n v="1"/>
    <x v="3"/>
    <x v="1"/>
    <x v="0"/>
    <x v="0"/>
    <x v="0"/>
    <x v="0"/>
    <x v="0"/>
  </r>
  <r>
    <x v="1"/>
    <x v="5"/>
    <x v="6"/>
    <x v="32"/>
    <x v="1"/>
    <x v="1"/>
    <x v="1"/>
    <x v="2"/>
    <x v="37"/>
    <x v="3"/>
    <x v="0"/>
    <x v="0"/>
    <x v="32"/>
    <n v="1"/>
    <x v="3"/>
    <x v="1"/>
    <x v="0"/>
    <x v="0"/>
    <x v="0"/>
    <x v="0"/>
    <x v="0"/>
  </r>
  <r>
    <x v="1"/>
    <x v="5"/>
    <x v="6"/>
    <x v="32"/>
    <x v="1"/>
    <x v="1"/>
    <x v="1"/>
    <x v="4"/>
    <x v="37"/>
    <x v="3"/>
    <x v="3"/>
    <x v="1"/>
    <x v="74"/>
    <n v="1"/>
    <x v="3"/>
    <x v="0"/>
    <x v="0"/>
    <x v="0"/>
    <x v="0"/>
    <x v="0"/>
    <x v="0"/>
  </r>
  <r>
    <x v="1"/>
    <x v="5"/>
    <x v="6"/>
    <x v="32"/>
    <x v="1"/>
    <x v="1"/>
    <x v="1"/>
    <x v="5"/>
    <x v="37"/>
    <x v="3"/>
    <x v="3"/>
    <x v="1"/>
    <x v="74"/>
    <n v="1"/>
    <x v="3"/>
    <x v="0"/>
    <x v="0"/>
    <x v="0"/>
    <x v="0"/>
    <x v="0"/>
    <x v="0"/>
  </r>
  <r>
    <x v="1"/>
    <x v="5"/>
    <x v="6"/>
    <x v="32"/>
    <x v="1"/>
    <x v="2"/>
    <x v="1"/>
    <x v="1"/>
    <x v="37"/>
    <x v="3"/>
    <x v="4"/>
    <x v="1"/>
    <x v="67"/>
    <n v="1"/>
    <x v="3"/>
    <x v="1"/>
    <x v="0"/>
    <x v="0"/>
    <x v="0"/>
    <x v="0"/>
    <x v="0"/>
  </r>
  <r>
    <x v="1"/>
    <x v="5"/>
    <x v="6"/>
    <x v="32"/>
    <x v="1"/>
    <x v="2"/>
    <x v="1"/>
    <x v="1"/>
    <x v="37"/>
    <x v="3"/>
    <x v="0"/>
    <x v="0"/>
    <x v="32"/>
    <n v="1"/>
    <x v="3"/>
    <x v="1"/>
    <x v="0"/>
    <x v="0"/>
    <x v="0"/>
    <x v="0"/>
    <x v="0"/>
  </r>
  <r>
    <x v="1"/>
    <x v="5"/>
    <x v="6"/>
    <x v="32"/>
    <x v="1"/>
    <x v="2"/>
    <x v="1"/>
    <x v="1"/>
    <x v="37"/>
    <x v="3"/>
    <x v="2"/>
    <x v="0"/>
    <x v="18"/>
    <n v="1"/>
    <x v="0"/>
    <x v="0"/>
    <x v="0"/>
    <x v="0"/>
    <x v="0"/>
    <x v="0"/>
    <x v="0"/>
  </r>
  <r>
    <x v="1"/>
    <x v="5"/>
    <x v="6"/>
    <x v="32"/>
    <x v="1"/>
    <x v="2"/>
    <x v="1"/>
    <x v="1"/>
    <x v="37"/>
    <x v="3"/>
    <x v="2"/>
    <x v="0"/>
    <x v="18"/>
    <n v="1"/>
    <x v="3"/>
    <x v="1"/>
    <x v="0"/>
    <x v="0"/>
    <x v="0"/>
    <x v="0"/>
    <x v="0"/>
  </r>
  <r>
    <x v="1"/>
    <x v="5"/>
    <x v="6"/>
    <x v="32"/>
    <x v="1"/>
    <x v="2"/>
    <x v="1"/>
    <x v="3"/>
    <x v="37"/>
    <x v="3"/>
    <x v="3"/>
    <x v="0"/>
    <x v="52"/>
    <n v="1"/>
    <x v="3"/>
    <x v="1"/>
    <x v="0"/>
    <x v="0"/>
    <x v="0"/>
    <x v="0"/>
    <x v="0"/>
  </r>
  <r>
    <x v="1"/>
    <x v="5"/>
    <x v="6"/>
    <x v="32"/>
    <x v="1"/>
    <x v="2"/>
    <x v="1"/>
    <x v="3"/>
    <x v="37"/>
    <x v="3"/>
    <x v="6"/>
    <x v="0"/>
    <x v="72"/>
    <n v="1"/>
    <x v="3"/>
    <x v="1"/>
    <x v="0"/>
    <x v="0"/>
    <x v="0"/>
    <x v="0"/>
    <x v="0"/>
  </r>
  <r>
    <x v="1"/>
    <x v="5"/>
    <x v="6"/>
    <x v="32"/>
    <x v="1"/>
    <x v="2"/>
    <x v="1"/>
    <x v="4"/>
    <x v="37"/>
    <x v="3"/>
    <x v="6"/>
    <x v="0"/>
    <x v="38"/>
    <n v="1"/>
    <x v="3"/>
    <x v="0"/>
    <x v="0"/>
    <x v="0"/>
    <x v="0"/>
    <x v="0"/>
    <x v="0"/>
  </r>
  <r>
    <x v="1"/>
    <x v="5"/>
    <x v="6"/>
    <x v="32"/>
    <x v="1"/>
    <x v="2"/>
    <x v="1"/>
    <x v="4"/>
    <x v="37"/>
    <x v="3"/>
    <x v="5"/>
    <x v="0"/>
    <x v="59"/>
    <n v="1"/>
    <x v="3"/>
    <x v="1"/>
    <x v="0"/>
    <x v="0"/>
    <x v="0"/>
    <x v="0"/>
    <x v="0"/>
  </r>
  <r>
    <x v="1"/>
    <x v="5"/>
    <x v="6"/>
    <x v="32"/>
    <x v="1"/>
    <x v="2"/>
    <x v="1"/>
    <x v="8"/>
    <x v="37"/>
    <x v="3"/>
    <x v="4"/>
    <x v="0"/>
    <x v="35"/>
    <n v="1"/>
    <x v="0"/>
    <x v="1"/>
    <x v="0"/>
    <x v="0"/>
    <x v="0"/>
    <x v="0"/>
    <x v="1"/>
  </r>
  <r>
    <x v="1"/>
    <x v="5"/>
    <x v="7"/>
    <x v="33"/>
    <x v="0"/>
    <x v="0"/>
    <x v="0"/>
    <x v="0"/>
    <x v="37"/>
    <x v="3"/>
    <x v="3"/>
    <x v="0"/>
    <x v="52"/>
    <n v="1"/>
    <x v="0"/>
    <x v="1"/>
    <x v="0"/>
    <x v="0"/>
    <x v="0"/>
    <x v="0"/>
    <x v="0"/>
  </r>
  <r>
    <x v="1"/>
    <x v="5"/>
    <x v="7"/>
    <x v="33"/>
    <x v="0"/>
    <x v="0"/>
    <x v="0"/>
    <x v="0"/>
    <x v="37"/>
    <x v="3"/>
    <x v="5"/>
    <x v="0"/>
    <x v="76"/>
    <n v="1"/>
    <x v="0"/>
    <x v="0"/>
    <x v="0"/>
    <x v="0"/>
    <x v="0"/>
    <x v="0"/>
    <x v="0"/>
  </r>
  <r>
    <x v="1"/>
    <x v="5"/>
    <x v="7"/>
    <x v="33"/>
    <x v="0"/>
    <x v="0"/>
    <x v="0"/>
    <x v="1"/>
    <x v="37"/>
    <x v="3"/>
    <x v="5"/>
    <x v="0"/>
    <x v="76"/>
    <n v="2"/>
    <x v="0"/>
    <x v="0"/>
    <x v="0"/>
    <x v="0"/>
    <x v="0"/>
    <x v="0"/>
    <x v="0"/>
  </r>
  <r>
    <x v="1"/>
    <x v="5"/>
    <x v="7"/>
    <x v="33"/>
    <x v="0"/>
    <x v="0"/>
    <x v="0"/>
    <x v="1"/>
    <x v="37"/>
    <x v="3"/>
    <x v="5"/>
    <x v="0"/>
    <x v="76"/>
    <n v="1"/>
    <x v="0"/>
    <x v="1"/>
    <x v="0"/>
    <x v="0"/>
    <x v="0"/>
    <x v="0"/>
    <x v="0"/>
  </r>
  <r>
    <x v="1"/>
    <x v="5"/>
    <x v="7"/>
    <x v="33"/>
    <x v="0"/>
    <x v="0"/>
    <x v="0"/>
    <x v="1"/>
    <x v="37"/>
    <x v="3"/>
    <x v="5"/>
    <x v="1"/>
    <x v="76"/>
    <n v="1"/>
    <x v="0"/>
    <x v="0"/>
    <x v="0"/>
    <x v="0"/>
    <x v="0"/>
    <x v="0"/>
    <x v="0"/>
  </r>
  <r>
    <x v="1"/>
    <x v="5"/>
    <x v="7"/>
    <x v="33"/>
    <x v="0"/>
    <x v="0"/>
    <x v="0"/>
    <x v="3"/>
    <x v="37"/>
    <x v="3"/>
    <x v="5"/>
    <x v="0"/>
    <x v="76"/>
    <n v="1"/>
    <x v="0"/>
    <x v="0"/>
    <x v="0"/>
    <x v="0"/>
    <x v="0"/>
    <x v="0"/>
    <x v="0"/>
  </r>
  <r>
    <x v="1"/>
    <x v="5"/>
    <x v="7"/>
    <x v="33"/>
    <x v="0"/>
    <x v="0"/>
    <x v="0"/>
    <x v="3"/>
    <x v="37"/>
    <x v="3"/>
    <x v="5"/>
    <x v="1"/>
    <x v="76"/>
    <n v="1"/>
    <x v="0"/>
    <x v="0"/>
    <x v="0"/>
    <x v="0"/>
    <x v="0"/>
    <x v="0"/>
    <x v="0"/>
  </r>
  <r>
    <x v="1"/>
    <x v="5"/>
    <x v="7"/>
    <x v="33"/>
    <x v="0"/>
    <x v="3"/>
    <x v="0"/>
    <x v="0"/>
    <x v="37"/>
    <x v="3"/>
    <x v="5"/>
    <x v="0"/>
    <x v="76"/>
    <n v="1"/>
    <x v="0"/>
    <x v="0"/>
    <x v="0"/>
    <x v="0"/>
    <x v="0"/>
    <x v="0"/>
    <x v="0"/>
  </r>
  <r>
    <x v="1"/>
    <x v="5"/>
    <x v="7"/>
    <x v="33"/>
    <x v="0"/>
    <x v="2"/>
    <x v="1"/>
    <x v="2"/>
    <x v="37"/>
    <x v="3"/>
    <x v="5"/>
    <x v="1"/>
    <x v="76"/>
    <n v="1"/>
    <x v="0"/>
    <x v="1"/>
    <x v="0"/>
    <x v="0"/>
    <x v="0"/>
    <x v="0"/>
    <x v="0"/>
  </r>
  <r>
    <x v="1"/>
    <x v="5"/>
    <x v="7"/>
    <x v="33"/>
    <x v="1"/>
    <x v="5"/>
    <x v="2"/>
    <x v="3"/>
    <x v="37"/>
    <x v="3"/>
    <x v="5"/>
    <x v="0"/>
    <x v="76"/>
    <n v="1"/>
    <x v="0"/>
    <x v="1"/>
    <x v="0"/>
    <x v="0"/>
    <x v="0"/>
    <x v="0"/>
    <x v="0"/>
  </r>
  <r>
    <x v="1"/>
    <x v="5"/>
    <x v="7"/>
    <x v="33"/>
    <x v="1"/>
    <x v="5"/>
    <x v="2"/>
    <x v="8"/>
    <x v="37"/>
    <x v="3"/>
    <x v="5"/>
    <x v="0"/>
    <x v="76"/>
    <n v="1"/>
    <x v="0"/>
    <x v="0"/>
    <x v="0"/>
    <x v="0"/>
    <x v="0"/>
    <x v="0"/>
    <x v="0"/>
  </r>
  <r>
    <x v="1"/>
    <x v="5"/>
    <x v="7"/>
    <x v="33"/>
    <x v="1"/>
    <x v="0"/>
    <x v="0"/>
    <x v="0"/>
    <x v="37"/>
    <x v="3"/>
    <x v="5"/>
    <x v="0"/>
    <x v="76"/>
    <n v="3"/>
    <x v="0"/>
    <x v="0"/>
    <x v="0"/>
    <x v="0"/>
    <x v="0"/>
    <x v="0"/>
    <x v="0"/>
  </r>
  <r>
    <x v="1"/>
    <x v="5"/>
    <x v="7"/>
    <x v="33"/>
    <x v="1"/>
    <x v="0"/>
    <x v="0"/>
    <x v="0"/>
    <x v="37"/>
    <x v="3"/>
    <x v="5"/>
    <x v="0"/>
    <x v="76"/>
    <n v="2"/>
    <x v="0"/>
    <x v="1"/>
    <x v="0"/>
    <x v="0"/>
    <x v="0"/>
    <x v="0"/>
    <x v="0"/>
  </r>
  <r>
    <x v="1"/>
    <x v="5"/>
    <x v="7"/>
    <x v="33"/>
    <x v="1"/>
    <x v="0"/>
    <x v="0"/>
    <x v="1"/>
    <x v="37"/>
    <x v="3"/>
    <x v="5"/>
    <x v="0"/>
    <x v="76"/>
    <n v="3"/>
    <x v="0"/>
    <x v="0"/>
    <x v="0"/>
    <x v="0"/>
    <x v="0"/>
    <x v="0"/>
    <x v="0"/>
  </r>
  <r>
    <x v="1"/>
    <x v="5"/>
    <x v="7"/>
    <x v="33"/>
    <x v="1"/>
    <x v="0"/>
    <x v="0"/>
    <x v="1"/>
    <x v="37"/>
    <x v="3"/>
    <x v="5"/>
    <x v="0"/>
    <x v="76"/>
    <n v="2"/>
    <x v="0"/>
    <x v="1"/>
    <x v="0"/>
    <x v="0"/>
    <x v="0"/>
    <x v="0"/>
    <x v="0"/>
  </r>
  <r>
    <x v="1"/>
    <x v="5"/>
    <x v="7"/>
    <x v="33"/>
    <x v="1"/>
    <x v="0"/>
    <x v="0"/>
    <x v="2"/>
    <x v="37"/>
    <x v="3"/>
    <x v="5"/>
    <x v="0"/>
    <x v="76"/>
    <n v="3"/>
    <x v="0"/>
    <x v="0"/>
    <x v="0"/>
    <x v="0"/>
    <x v="0"/>
    <x v="0"/>
    <x v="0"/>
  </r>
  <r>
    <x v="1"/>
    <x v="5"/>
    <x v="7"/>
    <x v="33"/>
    <x v="1"/>
    <x v="0"/>
    <x v="0"/>
    <x v="2"/>
    <x v="37"/>
    <x v="3"/>
    <x v="5"/>
    <x v="0"/>
    <x v="76"/>
    <n v="1"/>
    <x v="0"/>
    <x v="1"/>
    <x v="0"/>
    <x v="0"/>
    <x v="0"/>
    <x v="0"/>
    <x v="1"/>
  </r>
  <r>
    <x v="1"/>
    <x v="5"/>
    <x v="7"/>
    <x v="33"/>
    <x v="1"/>
    <x v="0"/>
    <x v="0"/>
    <x v="3"/>
    <x v="37"/>
    <x v="3"/>
    <x v="5"/>
    <x v="0"/>
    <x v="76"/>
    <n v="1"/>
    <x v="0"/>
    <x v="1"/>
    <x v="0"/>
    <x v="0"/>
    <x v="0"/>
    <x v="0"/>
    <x v="0"/>
  </r>
  <r>
    <x v="1"/>
    <x v="5"/>
    <x v="7"/>
    <x v="33"/>
    <x v="1"/>
    <x v="0"/>
    <x v="0"/>
    <x v="4"/>
    <x v="37"/>
    <x v="3"/>
    <x v="5"/>
    <x v="0"/>
    <x v="76"/>
    <n v="1"/>
    <x v="0"/>
    <x v="0"/>
    <x v="0"/>
    <x v="0"/>
    <x v="0"/>
    <x v="0"/>
    <x v="0"/>
  </r>
  <r>
    <x v="1"/>
    <x v="5"/>
    <x v="7"/>
    <x v="33"/>
    <x v="1"/>
    <x v="0"/>
    <x v="0"/>
    <x v="4"/>
    <x v="37"/>
    <x v="3"/>
    <x v="5"/>
    <x v="0"/>
    <x v="76"/>
    <n v="1"/>
    <x v="0"/>
    <x v="1"/>
    <x v="0"/>
    <x v="0"/>
    <x v="1"/>
    <x v="0"/>
    <x v="0"/>
  </r>
  <r>
    <x v="1"/>
    <x v="5"/>
    <x v="7"/>
    <x v="33"/>
    <x v="1"/>
    <x v="3"/>
    <x v="0"/>
    <x v="0"/>
    <x v="37"/>
    <x v="3"/>
    <x v="5"/>
    <x v="0"/>
    <x v="76"/>
    <n v="1"/>
    <x v="0"/>
    <x v="0"/>
    <x v="0"/>
    <x v="0"/>
    <x v="0"/>
    <x v="0"/>
    <x v="0"/>
  </r>
  <r>
    <x v="1"/>
    <x v="5"/>
    <x v="7"/>
    <x v="33"/>
    <x v="1"/>
    <x v="3"/>
    <x v="0"/>
    <x v="3"/>
    <x v="37"/>
    <x v="3"/>
    <x v="5"/>
    <x v="0"/>
    <x v="76"/>
    <n v="1"/>
    <x v="0"/>
    <x v="0"/>
    <x v="0"/>
    <x v="0"/>
    <x v="1"/>
    <x v="0"/>
    <x v="0"/>
  </r>
  <r>
    <x v="1"/>
    <x v="5"/>
    <x v="7"/>
    <x v="33"/>
    <x v="1"/>
    <x v="3"/>
    <x v="0"/>
    <x v="4"/>
    <x v="37"/>
    <x v="3"/>
    <x v="5"/>
    <x v="0"/>
    <x v="76"/>
    <n v="1"/>
    <x v="0"/>
    <x v="0"/>
    <x v="0"/>
    <x v="0"/>
    <x v="0"/>
    <x v="0"/>
    <x v="0"/>
  </r>
  <r>
    <x v="1"/>
    <x v="5"/>
    <x v="7"/>
    <x v="33"/>
    <x v="1"/>
    <x v="3"/>
    <x v="0"/>
    <x v="4"/>
    <x v="37"/>
    <x v="3"/>
    <x v="5"/>
    <x v="1"/>
    <x v="76"/>
    <n v="1"/>
    <x v="0"/>
    <x v="0"/>
    <x v="0"/>
    <x v="0"/>
    <x v="1"/>
    <x v="0"/>
    <x v="0"/>
  </r>
  <r>
    <x v="1"/>
    <x v="5"/>
    <x v="7"/>
    <x v="33"/>
    <x v="1"/>
    <x v="3"/>
    <x v="0"/>
    <x v="8"/>
    <x v="37"/>
    <x v="3"/>
    <x v="5"/>
    <x v="0"/>
    <x v="76"/>
    <n v="1"/>
    <x v="0"/>
    <x v="0"/>
    <x v="0"/>
    <x v="0"/>
    <x v="0"/>
    <x v="0"/>
    <x v="0"/>
  </r>
  <r>
    <x v="1"/>
    <x v="5"/>
    <x v="7"/>
    <x v="33"/>
    <x v="1"/>
    <x v="1"/>
    <x v="1"/>
    <x v="3"/>
    <x v="37"/>
    <x v="3"/>
    <x v="5"/>
    <x v="0"/>
    <x v="76"/>
    <n v="1"/>
    <x v="0"/>
    <x v="1"/>
    <x v="0"/>
    <x v="0"/>
    <x v="0"/>
    <x v="0"/>
    <x v="0"/>
  </r>
  <r>
    <x v="1"/>
    <x v="5"/>
    <x v="7"/>
    <x v="33"/>
    <x v="1"/>
    <x v="2"/>
    <x v="1"/>
    <x v="0"/>
    <x v="37"/>
    <x v="3"/>
    <x v="5"/>
    <x v="0"/>
    <x v="76"/>
    <n v="1"/>
    <x v="0"/>
    <x v="0"/>
    <x v="0"/>
    <x v="0"/>
    <x v="0"/>
    <x v="0"/>
    <x v="0"/>
  </r>
  <r>
    <x v="1"/>
    <x v="5"/>
    <x v="7"/>
    <x v="33"/>
    <x v="1"/>
    <x v="2"/>
    <x v="1"/>
    <x v="0"/>
    <x v="37"/>
    <x v="3"/>
    <x v="5"/>
    <x v="0"/>
    <x v="76"/>
    <n v="1"/>
    <x v="0"/>
    <x v="1"/>
    <x v="0"/>
    <x v="0"/>
    <x v="0"/>
    <x v="0"/>
    <x v="0"/>
  </r>
  <r>
    <x v="1"/>
    <x v="5"/>
    <x v="7"/>
    <x v="33"/>
    <x v="1"/>
    <x v="2"/>
    <x v="1"/>
    <x v="1"/>
    <x v="37"/>
    <x v="3"/>
    <x v="5"/>
    <x v="0"/>
    <x v="76"/>
    <n v="1"/>
    <x v="0"/>
    <x v="0"/>
    <x v="0"/>
    <x v="0"/>
    <x v="0"/>
    <x v="0"/>
    <x v="0"/>
  </r>
  <r>
    <x v="1"/>
    <x v="5"/>
    <x v="7"/>
    <x v="33"/>
    <x v="1"/>
    <x v="2"/>
    <x v="1"/>
    <x v="1"/>
    <x v="37"/>
    <x v="3"/>
    <x v="5"/>
    <x v="0"/>
    <x v="76"/>
    <n v="4"/>
    <x v="0"/>
    <x v="1"/>
    <x v="0"/>
    <x v="0"/>
    <x v="0"/>
    <x v="0"/>
    <x v="0"/>
  </r>
  <r>
    <x v="1"/>
    <x v="5"/>
    <x v="7"/>
    <x v="33"/>
    <x v="1"/>
    <x v="2"/>
    <x v="1"/>
    <x v="1"/>
    <x v="37"/>
    <x v="3"/>
    <x v="5"/>
    <x v="1"/>
    <x v="76"/>
    <n v="1"/>
    <x v="0"/>
    <x v="0"/>
    <x v="0"/>
    <x v="0"/>
    <x v="0"/>
    <x v="0"/>
    <x v="0"/>
  </r>
  <r>
    <x v="1"/>
    <x v="5"/>
    <x v="7"/>
    <x v="34"/>
    <x v="0"/>
    <x v="0"/>
    <x v="0"/>
    <x v="0"/>
    <x v="37"/>
    <x v="3"/>
    <x v="5"/>
    <x v="0"/>
    <x v="47"/>
    <n v="1"/>
    <x v="0"/>
    <x v="0"/>
    <x v="0"/>
    <x v="0"/>
    <x v="0"/>
    <x v="0"/>
    <x v="0"/>
  </r>
  <r>
    <x v="1"/>
    <x v="5"/>
    <x v="7"/>
    <x v="34"/>
    <x v="0"/>
    <x v="0"/>
    <x v="0"/>
    <x v="0"/>
    <x v="37"/>
    <x v="3"/>
    <x v="5"/>
    <x v="0"/>
    <x v="47"/>
    <n v="1"/>
    <x v="0"/>
    <x v="1"/>
    <x v="0"/>
    <x v="0"/>
    <x v="0"/>
    <x v="0"/>
    <x v="0"/>
  </r>
  <r>
    <x v="1"/>
    <x v="5"/>
    <x v="7"/>
    <x v="34"/>
    <x v="0"/>
    <x v="0"/>
    <x v="0"/>
    <x v="1"/>
    <x v="37"/>
    <x v="3"/>
    <x v="5"/>
    <x v="0"/>
    <x v="59"/>
    <n v="1"/>
    <x v="3"/>
    <x v="1"/>
    <x v="0"/>
    <x v="0"/>
    <x v="0"/>
    <x v="0"/>
    <x v="0"/>
  </r>
  <r>
    <x v="1"/>
    <x v="5"/>
    <x v="7"/>
    <x v="34"/>
    <x v="0"/>
    <x v="0"/>
    <x v="0"/>
    <x v="1"/>
    <x v="37"/>
    <x v="3"/>
    <x v="5"/>
    <x v="0"/>
    <x v="47"/>
    <n v="4"/>
    <x v="0"/>
    <x v="0"/>
    <x v="0"/>
    <x v="0"/>
    <x v="0"/>
    <x v="0"/>
    <x v="0"/>
  </r>
  <r>
    <x v="1"/>
    <x v="5"/>
    <x v="7"/>
    <x v="34"/>
    <x v="0"/>
    <x v="0"/>
    <x v="0"/>
    <x v="1"/>
    <x v="37"/>
    <x v="3"/>
    <x v="5"/>
    <x v="0"/>
    <x v="47"/>
    <n v="1"/>
    <x v="3"/>
    <x v="0"/>
    <x v="0"/>
    <x v="0"/>
    <x v="0"/>
    <x v="0"/>
    <x v="0"/>
  </r>
  <r>
    <x v="1"/>
    <x v="5"/>
    <x v="7"/>
    <x v="34"/>
    <x v="0"/>
    <x v="0"/>
    <x v="0"/>
    <x v="1"/>
    <x v="37"/>
    <x v="3"/>
    <x v="5"/>
    <x v="0"/>
    <x v="69"/>
    <n v="1"/>
    <x v="0"/>
    <x v="1"/>
    <x v="0"/>
    <x v="0"/>
    <x v="0"/>
    <x v="0"/>
    <x v="0"/>
  </r>
  <r>
    <x v="1"/>
    <x v="5"/>
    <x v="7"/>
    <x v="34"/>
    <x v="0"/>
    <x v="0"/>
    <x v="0"/>
    <x v="1"/>
    <x v="37"/>
    <x v="3"/>
    <x v="5"/>
    <x v="0"/>
    <x v="69"/>
    <n v="1"/>
    <x v="3"/>
    <x v="1"/>
    <x v="0"/>
    <x v="0"/>
    <x v="0"/>
    <x v="0"/>
    <x v="0"/>
  </r>
  <r>
    <x v="1"/>
    <x v="5"/>
    <x v="7"/>
    <x v="34"/>
    <x v="0"/>
    <x v="0"/>
    <x v="0"/>
    <x v="2"/>
    <x v="37"/>
    <x v="3"/>
    <x v="5"/>
    <x v="0"/>
    <x v="47"/>
    <n v="1"/>
    <x v="0"/>
    <x v="1"/>
    <x v="0"/>
    <x v="0"/>
    <x v="0"/>
    <x v="0"/>
    <x v="0"/>
  </r>
  <r>
    <x v="1"/>
    <x v="5"/>
    <x v="7"/>
    <x v="34"/>
    <x v="0"/>
    <x v="0"/>
    <x v="0"/>
    <x v="3"/>
    <x v="37"/>
    <x v="3"/>
    <x v="5"/>
    <x v="1"/>
    <x v="47"/>
    <n v="1"/>
    <x v="0"/>
    <x v="1"/>
    <x v="0"/>
    <x v="0"/>
    <x v="0"/>
    <x v="0"/>
    <x v="0"/>
  </r>
  <r>
    <x v="1"/>
    <x v="5"/>
    <x v="7"/>
    <x v="34"/>
    <x v="0"/>
    <x v="0"/>
    <x v="0"/>
    <x v="4"/>
    <x v="37"/>
    <x v="3"/>
    <x v="5"/>
    <x v="1"/>
    <x v="77"/>
    <n v="1"/>
    <x v="0"/>
    <x v="0"/>
    <x v="0"/>
    <x v="0"/>
    <x v="0"/>
    <x v="0"/>
    <x v="0"/>
  </r>
  <r>
    <x v="1"/>
    <x v="5"/>
    <x v="7"/>
    <x v="34"/>
    <x v="0"/>
    <x v="0"/>
    <x v="0"/>
    <x v="4"/>
    <x v="37"/>
    <x v="3"/>
    <x v="5"/>
    <x v="1"/>
    <x v="14"/>
    <n v="1"/>
    <x v="0"/>
    <x v="0"/>
    <x v="0"/>
    <x v="0"/>
    <x v="0"/>
    <x v="0"/>
    <x v="0"/>
  </r>
  <r>
    <x v="1"/>
    <x v="5"/>
    <x v="7"/>
    <x v="34"/>
    <x v="0"/>
    <x v="3"/>
    <x v="0"/>
    <x v="0"/>
    <x v="37"/>
    <x v="3"/>
    <x v="5"/>
    <x v="0"/>
    <x v="47"/>
    <n v="1"/>
    <x v="0"/>
    <x v="1"/>
    <x v="0"/>
    <x v="0"/>
    <x v="0"/>
    <x v="0"/>
    <x v="0"/>
  </r>
  <r>
    <x v="1"/>
    <x v="5"/>
    <x v="7"/>
    <x v="34"/>
    <x v="0"/>
    <x v="3"/>
    <x v="0"/>
    <x v="0"/>
    <x v="37"/>
    <x v="3"/>
    <x v="5"/>
    <x v="0"/>
    <x v="14"/>
    <n v="1"/>
    <x v="0"/>
    <x v="1"/>
    <x v="0"/>
    <x v="0"/>
    <x v="0"/>
    <x v="0"/>
    <x v="0"/>
  </r>
  <r>
    <x v="1"/>
    <x v="5"/>
    <x v="7"/>
    <x v="34"/>
    <x v="0"/>
    <x v="3"/>
    <x v="0"/>
    <x v="2"/>
    <x v="37"/>
    <x v="3"/>
    <x v="3"/>
    <x v="1"/>
    <x v="10"/>
    <n v="1"/>
    <x v="0"/>
    <x v="0"/>
    <x v="0"/>
    <x v="0"/>
    <x v="0"/>
    <x v="0"/>
    <x v="0"/>
  </r>
  <r>
    <x v="1"/>
    <x v="5"/>
    <x v="7"/>
    <x v="34"/>
    <x v="0"/>
    <x v="3"/>
    <x v="0"/>
    <x v="9"/>
    <x v="37"/>
    <x v="3"/>
    <x v="5"/>
    <x v="1"/>
    <x v="47"/>
    <n v="1"/>
    <x v="0"/>
    <x v="0"/>
    <x v="0"/>
    <x v="0"/>
    <x v="0"/>
    <x v="0"/>
    <x v="0"/>
  </r>
  <r>
    <x v="1"/>
    <x v="5"/>
    <x v="7"/>
    <x v="34"/>
    <x v="0"/>
    <x v="1"/>
    <x v="1"/>
    <x v="1"/>
    <x v="37"/>
    <x v="3"/>
    <x v="5"/>
    <x v="0"/>
    <x v="14"/>
    <n v="1"/>
    <x v="3"/>
    <x v="1"/>
    <x v="0"/>
    <x v="0"/>
    <x v="0"/>
    <x v="0"/>
    <x v="0"/>
  </r>
  <r>
    <x v="1"/>
    <x v="5"/>
    <x v="7"/>
    <x v="34"/>
    <x v="0"/>
    <x v="1"/>
    <x v="1"/>
    <x v="2"/>
    <x v="37"/>
    <x v="3"/>
    <x v="2"/>
    <x v="1"/>
    <x v="8"/>
    <n v="1"/>
    <x v="0"/>
    <x v="0"/>
    <x v="0"/>
    <x v="0"/>
    <x v="0"/>
    <x v="0"/>
    <x v="0"/>
  </r>
  <r>
    <x v="1"/>
    <x v="5"/>
    <x v="7"/>
    <x v="34"/>
    <x v="0"/>
    <x v="1"/>
    <x v="1"/>
    <x v="6"/>
    <x v="37"/>
    <x v="3"/>
    <x v="5"/>
    <x v="1"/>
    <x v="47"/>
    <n v="1"/>
    <x v="0"/>
    <x v="1"/>
    <x v="0"/>
    <x v="0"/>
    <x v="0"/>
    <x v="0"/>
    <x v="0"/>
  </r>
  <r>
    <x v="1"/>
    <x v="5"/>
    <x v="7"/>
    <x v="34"/>
    <x v="0"/>
    <x v="1"/>
    <x v="1"/>
    <x v="10"/>
    <x v="37"/>
    <x v="3"/>
    <x v="5"/>
    <x v="1"/>
    <x v="47"/>
    <n v="1"/>
    <x v="0"/>
    <x v="0"/>
    <x v="0"/>
    <x v="0"/>
    <x v="0"/>
    <x v="0"/>
    <x v="0"/>
  </r>
  <r>
    <x v="1"/>
    <x v="5"/>
    <x v="7"/>
    <x v="34"/>
    <x v="0"/>
    <x v="2"/>
    <x v="1"/>
    <x v="1"/>
    <x v="37"/>
    <x v="3"/>
    <x v="5"/>
    <x v="0"/>
    <x v="47"/>
    <n v="1"/>
    <x v="0"/>
    <x v="1"/>
    <x v="0"/>
    <x v="0"/>
    <x v="0"/>
    <x v="0"/>
    <x v="0"/>
  </r>
  <r>
    <x v="1"/>
    <x v="5"/>
    <x v="7"/>
    <x v="34"/>
    <x v="0"/>
    <x v="2"/>
    <x v="1"/>
    <x v="1"/>
    <x v="37"/>
    <x v="3"/>
    <x v="5"/>
    <x v="0"/>
    <x v="47"/>
    <n v="1"/>
    <x v="3"/>
    <x v="1"/>
    <x v="0"/>
    <x v="0"/>
    <x v="0"/>
    <x v="0"/>
    <x v="0"/>
  </r>
  <r>
    <x v="1"/>
    <x v="5"/>
    <x v="7"/>
    <x v="34"/>
    <x v="0"/>
    <x v="2"/>
    <x v="1"/>
    <x v="2"/>
    <x v="37"/>
    <x v="3"/>
    <x v="5"/>
    <x v="1"/>
    <x v="77"/>
    <n v="1"/>
    <x v="0"/>
    <x v="0"/>
    <x v="0"/>
    <x v="0"/>
    <x v="0"/>
    <x v="0"/>
    <x v="0"/>
  </r>
  <r>
    <x v="1"/>
    <x v="5"/>
    <x v="7"/>
    <x v="34"/>
    <x v="1"/>
    <x v="0"/>
    <x v="0"/>
    <x v="0"/>
    <x v="37"/>
    <x v="3"/>
    <x v="5"/>
    <x v="0"/>
    <x v="47"/>
    <n v="5"/>
    <x v="0"/>
    <x v="0"/>
    <x v="0"/>
    <x v="0"/>
    <x v="0"/>
    <x v="0"/>
    <x v="0"/>
  </r>
  <r>
    <x v="1"/>
    <x v="5"/>
    <x v="7"/>
    <x v="34"/>
    <x v="1"/>
    <x v="0"/>
    <x v="0"/>
    <x v="0"/>
    <x v="37"/>
    <x v="3"/>
    <x v="5"/>
    <x v="0"/>
    <x v="47"/>
    <n v="3"/>
    <x v="0"/>
    <x v="1"/>
    <x v="0"/>
    <x v="0"/>
    <x v="0"/>
    <x v="0"/>
    <x v="0"/>
  </r>
  <r>
    <x v="1"/>
    <x v="5"/>
    <x v="7"/>
    <x v="34"/>
    <x v="1"/>
    <x v="0"/>
    <x v="0"/>
    <x v="0"/>
    <x v="37"/>
    <x v="3"/>
    <x v="5"/>
    <x v="0"/>
    <x v="47"/>
    <n v="1"/>
    <x v="3"/>
    <x v="0"/>
    <x v="0"/>
    <x v="0"/>
    <x v="0"/>
    <x v="0"/>
    <x v="0"/>
  </r>
  <r>
    <x v="1"/>
    <x v="5"/>
    <x v="7"/>
    <x v="34"/>
    <x v="1"/>
    <x v="0"/>
    <x v="0"/>
    <x v="0"/>
    <x v="37"/>
    <x v="3"/>
    <x v="5"/>
    <x v="0"/>
    <x v="69"/>
    <n v="1"/>
    <x v="0"/>
    <x v="1"/>
    <x v="0"/>
    <x v="0"/>
    <x v="0"/>
    <x v="0"/>
    <x v="0"/>
  </r>
  <r>
    <x v="1"/>
    <x v="5"/>
    <x v="7"/>
    <x v="34"/>
    <x v="1"/>
    <x v="0"/>
    <x v="0"/>
    <x v="0"/>
    <x v="37"/>
    <x v="3"/>
    <x v="5"/>
    <x v="0"/>
    <x v="69"/>
    <n v="1"/>
    <x v="3"/>
    <x v="0"/>
    <x v="0"/>
    <x v="0"/>
    <x v="0"/>
    <x v="0"/>
    <x v="0"/>
  </r>
  <r>
    <x v="1"/>
    <x v="5"/>
    <x v="7"/>
    <x v="34"/>
    <x v="1"/>
    <x v="0"/>
    <x v="0"/>
    <x v="1"/>
    <x v="37"/>
    <x v="3"/>
    <x v="5"/>
    <x v="0"/>
    <x v="47"/>
    <n v="2"/>
    <x v="0"/>
    <x v="1"/>
    <x v="0"/>
    <x v="0"/>
    <x v="0"/>
    <x v="0"/>
    <x v="0"/>
  </r>
  <r>
    <x v="1"/>
    <x v="5"/>
    <x v="7"/>
    <x v="34"/>
    <x v="1"/>
    <x v="0"/>
    <x v="0"/>
    <x v="1"/>
    <x v="37"/>
    <x v="3"/>
    <x v="5"/>
    <x v="0"/>
    <x v="47"/>
    <n v="4"/>
    <x v="3"/>
    <x v="1"/>
    <x v="0"/>
    <x v="0"/>
    <x v="0"/>
    <x v="0"/>
    <x v="0"/>
  </r>
  <r>
    <x v="1"/>
    <x v="5"/>
    <x v="7"/>
    <x v="34"/>
    <x v="1"/>
    <x v="0"/>
    <x v="0"/>
    <x v="1"/>
    <x v="37"/>
    <x v="3"/>
    <x v="5"/>
    <x v="0"/>
    <x v="77"/>
    <n v="1"/>
    <x v="3"/>
    <x v="0"/>
    <x v="0"/>
    <x v="0"/>
    <x v="0"/>
    <x v="0"/>
    <x v="0"/>
  </r>
  <r>
    <x v="1"/>
    <x v="5"/>
    <x v="7"/>
    <x v="34"/>
    <x v="1"/>
    <x v="0"/>
    <x v="0"/>
    <x v="1"/>
    <x v="37"/>
    <x v="3"/>
    <x v="5"/>
    <x v="0"/>
    <x v="14"/>
    <n v="1"/>
    <x v="0"/>
    <x v="1"/>
    <x v="0"/>
    <x v="0"/>
    <x v="0"/>
    <x v="0"/>
    <x v="0"/>
  </r>
  <r>
    <x v="1"/>
    <x v="5"/>
    <x v="7"/>
    <x v="34"/>
    <x v="1"/>
    <x v="0"/>
    <x v="0"/>
    <x v="1"/>
    <x v="37"/>
    <x v="3"/>
    <x v="5"/>
    <x v="0"/>
    <x v="69"/>
    <n v="1"/>
    <x v="3"/>
    <x v="0"/>
    <x v="0"/>
    <x v="0"/>
    <x v="0"/>
    <x v="0"/>
    <x v="0"/>
  </r>
  <r>
    <x v="1"/>
    <x v="5"/>
    <x v="7"/>
    <x v="34"/>
    <x v="1"/>
    <x v="0"/>
    <x v="0"/>
    <x v="1"/>
    <x v="37"/>
    <x v="3"/>
    <x v="5"/>
    <x v="0"/>
    <x v="69"/>
    <n v="3"/>
    <x v="3"/>
    <x v="1"/>
    <x v="0"/>
    <x v="0"/>
    <x v="0"/>
    <x v="0"/>
    <x v="0"/>
  </r>
  <r>
    <x v="1"/>
    <x v="5"/>
    <x v="7"/>
    <x v="34"/>
    <x v="1"/>
    <x v="0"/>
    <x v="0"/>
    <x v="1"/>
    <x v="37"/>
    <x v="3"/>
    <x v="5"/>
    <x v="0"/>
    <x v="76"/>
    <n v="1"/>
    <x v="3"/>
    <x v="0"/>
    <x v="0"/>
    <x v="0"/>
    <x v="0"/>
    <x v="0"/>
    <x v="0"/>
  </r>
  <r>
    <x v="1"/>
    <x v="5"/>
    <x v="7"/>
    <x v="34"/>
    <x v="1"/>
    <x v="0"/>
    <x v="0"/>
    <x v="2"/>
    <x v="37"/>
    <x v="3"/>
    <x v="5"/>
    <x v="0"/>
    <x v="47"/>
    <n v="1"/>
    <x v="0"/>
    <x v="0"/>
    <x v="0"/>
    <x v="0"/>
    <x v="0"/>
    <x v="0"/>
    <x v="0"/>
  </r>
  <r>
    <x v="1"/>
    <x v="5"/>
    <x v="7"/>
    <x v="34"/>
    <x v="1"/>
    <x v="0"/>
    <x v="0"/>
    <x v="2"/>
    <x v="37"/>
    <x v="3"/>
    <x v="5"/>
    <x v="0"/>
    <x v="47"/>
    <n v="1"/>
    <x v="0"/>
    <x v="1"/>
    <x v="0"/>
    <x v="0"/>
    <x v="0"/>
    <x v="0"/>
    <x v="0"/>
  </r>
  <r>
    <x v="1"/>
    <x v="5"/>
    <x v="7"/>
    <x v="34"/>
    <x v="1"/>
    <x v="0"/>
    <x v="0"/>
    <x v="2"/>
    <x v="37"/>
    <x v="3"/>
    <x v="5"/>
    <x v="0"/>
    <x v="47"/>
    <n v="1"/>
    <x v="3"/>
    <x v="0"/>
    <x v="0"/>
    <x v="0"/>
    <x v="0"/>
    <x v="0"/>
    <x v="0"/>
  </r>
  <r>
    <x v="1"/>
    <x v="5"/>
    <x v="7"/>
    <x v="34"/>
    <x v="1"/>
    <x v="0"/>
    <x v="0"/>
    <x v="2"/>
    <x v="37"/>
    <x v="3"/>
    <x v="5"/>
    <x v="0"/>
    <x v="47"/>
    <n v="1"/>
    <x v="3"/>
    <x v="1"/>
    <x v="0"/>
    <x v="0"/>
    <x v="0"/>
    <x v="0"/>
    <x v="0"/>
  </r>
  <r>
    <x v="1"/>
    <x v="5"/>
    <x v="7"/>
    <x v="34"/>
    <x v="1"/>
    <x v="0"/>
    <x v="0"/>
    <x v="2"/>
    <x v="37"/>
    <x v="3"/>
    <x v="5"/>
    <x v="0"/>
    <x v="47"/>
    <n v="1"/>
    <x v="3"/>
    <x v="1"/>
    <x v="0"/>
    <x v="0"/>
    <x v="1"/>
    <x v="0"/>
    <x v="0"/>
  </r>
  <r>
    <x v="1"/>
    <x v="5"/>
    <x v="7"/>
    <x v="34"/>
    <x v="1"/>
    <x v="0"/>
    <x v="0"/>
    <x v="2"/>
    <x v="37"/>
    <x v="3"/>
    <x v="5"/>
    <x v="0"/>
    <x v="69"/>
    <n v="1"/>
    <x v="3"/>
    <x v="1"/>
    <x v="0"/>
    <x v="0"/>
    <x v="1"/>
    <x v="0"/>
    <x v="0"/>
  </r>
  <r>
    <x v="1"/>
    <x v="5"/>
    <x v="7"/>
    <x v="34"/>
    <x v="1"/>
    <x v="0"/>
    <x v="0"/>
    <x v="3"/>
    <x v="37"/>
    <x v="3"/>
    <x v="5"/>
    <x v="0"/>
    <x v="59"/>
    <n v="1"/>
    <x v="3"/>
    <x v="1"/>
    <x v="0"/>
    <x v="0"/>
    <x v="0"/>
    <x v="0"/>
    <x v="0"/>
  </r>
  <r>
    <x v="1"/>
    <x v="5"/>
    <x v="7"/>
    <x v="34"/>
    <x v="1"/>
    <x v="0"/>
    <x v="0"/>
    <x v="3"/>
    <x v="37"/>
    <x v="3"/>
    <x v="5"/>
    <x v="0"/>
    <x v="47"/>
    <n v="1"/>
    <x v="0"/>
    <x v="1"/>
    <x v="0"/>
    <x v="0"/>
    <x v="0"/>
    <x v="0"/>
    <x v="0"/>
  </r>
  <r>
    <x v="1"/>
    <x v="5"/>
    <x v="7"/>
    <x v="34"/>
    <x v="1"/>
    <x v="0"/>
    <x v="0"/>
    <x v="3"/>
    <x v="37"/>
    <x v="3"/>
    <x v="5"/>
    <x v="0"/>
    <x v="47"/>
    <n v="2"/>
    <x v="3"/>
    <x v="0"/>
    <x v="0"/>
    <x v="0"/>
    <x v="1"/>
    <x v="0"/>
    <x v="0"/>
  </r>
  <r>
    <x v="1"/>
    <x v="5"/>
    <x v="7"/>
    <x v="34"/>
    <x v="1"/>
    <x v="0"/>
    <x v="0"/>
    <x v="3"/>
    <x v="37"/>
    <x v="3"/>
    <x v="5"/>
    <x v="0"/>
    <x v="14"/>
    <n v="1"/>
    <x v="0"/>
    <x v="1"/>
    <x v="0"/>
    <x v="0"/>
    <x v="0"/>
    <x v="0"/>
    <x v="0"/>
  </r>
  <r>
    <x v="1"/>
    <x v="5"/>
    <x v="7"/>
    <x v="34"/>
    <x v="1"/>
    <x v="0"/>
    <x v="0"/>
    <x v="3"/>
    <x v="37"/>
    <x v="3"/>
    <x v="5"/>
    <x v="0"/>
    <x v="69"/>
    <n v="1"/>
    <x v="3"/>
    <x v="0"/>
    <x v="0"/>
    <x v="0"/>
    <x v="1"/>
    <x v="0"/>
    <x v="0"/>
  </r>
  <r>
    <x v="1"/>
    <x v="5"/>
    <x v="7"/>
    <x v="34"/>
    <x v="1"/>
    <x v="0"/>
    <x v="0"/>
    <x v="4"/>
    <x v="37"/>
    <x v="3"/>
    <x v="5"/>
    <x v="0"/>
    <x v="47"/>
    <n v="2"/>
    <x v="0"/>
    <x v="0"/>
    <x v="0"/>
    <x v="0"/>
    <x v="0"/>
    <x v="0"/>
    <x v="0"/>
  </r>
  <r>
    <x v="1"/>
    <x v="5"/>
    <x v="7"/>
    <x v="34"/>
    <x v="1"/>
    <x v="0"/>
    <x v="0"/>
    <x v="4"/>
    <x v="37"/>
    <x v="3"/>
    <x v="5"/>
    <x v="0"/>
    <x v="47"/>
    <n v="1"/>
    <x v="0"/>
    <x v="1"/>
    <x v="0"/>
    <x v="0"/>
    <x v="0"/>
    <x v="0"/>
    <x v="1"/>
  </r>
  <r>
    <x v="1"/>
    <x v="5"/>
    <x v="7"/>
    <x v="34"/>
    <x v="1"/>
    <x v="0"/>
    <x v="0"/>
    <x v="5"/>
    <x v="37"/>
    <x v="3"/>
    <x v="5"/>
    <x v="1"/>
    <x v="14"/>
    <n v="1"/>
    <x v="0"/>
    <x v="0"/>
    <x v="0"/>
    <x v="0"/>
    <x v="0"/>
    <x v="0"/>
    <x v="0"/>
  </r>
  <r>
    <x v="1"/>
    <x v="5"/>
    <x v="7"/>
    <x v="34"/>
    <x v="1"/>
    <x v="0"/>
    <x v="0"/>
    <x v="8"/>
    <x v="37"/>
    <x v="3"/>
    <x v="5"/>
    <x v="0"/>
    <x v="14"/>
    <n v="1"/>
    <x v="0"/>
    <x v="1"/>
    <x v="0"/>
    <x v="0"/>
    <x v="0"/>
    <x v="0"/>
    <x v="1"/>
  </r>
  <r>
    <x v="1"/>
    <x v="5"/>
    <x v="7"/>
    <x v="34"/>
    <x v="1"/>
    <x v="0"/>
    <x v="0"/>
    <x v="6"/>
    <x v="37"/>
    <x v="3"/>
    <x v="5"/>
    <x v="0"/>
    <x v="47"/>
    <n v="1"/>
    <x v="0"/>
    <x v="0"/>
    <x v="0"/>
    <x v="0"/>
    <x v="0"/>
    <x v="0"/>
    <x v="0"/>
  </r>
  <r>
    <x v="1"/>
    <x v="5"/>
    <x v="7"/>
    <x v="34"/>
    <x v="1"/>
    <x v="0"/>
    <x v="0"/>
    <x v="10"/>
    <x v="37"/>
    <x v="3"/>
    <x v="5"/>
    <x v="0"/>
    <x v="47"/>
    <n v="1"/>
    <x v="0"/>
    <x v="1"/>
    <x v="0"/>
    <x v="0"/>
    <x v="0"/>
    <x v="0"/>
    <x v="0"/>
  </r>
  <r>
    <x v="1"/>
    <x v="5"/>
    <x v="7"/>
    <x v="34"/>
    <x v="1"/>
    <x v="3"/>
    <x v="0"/>
    <x v="0"/>
    <x v="37"/>
    <x v="3"/>
    <x v="5"/>
    <x v="0"/>
    <x v="47"/>
    <n v="1"/>
    <x v="0"/>
    <x v="0"/>
    <x v="0"/>
    <x v="0"/>
    <x v="0"/>
    <x v="0"/>
    <x v="0"/>
  </r>
  <r>
    <x v="1"/>
    <x v="5"/>
    <x v="7"/>
    <x v="34"/>
    <x v="1"/>
    <x v="3"/>
    <x v="0"/>
    <x v="0"/>
    <x v="37"/>
    <x v="3"/>
    <x v="5"/>
    <x v="0"/>
    <x v="77"/>
    <n v="1"/>
    <x v="0"/>
    <x v="0"/>
    <x v="0"/>
    <x v="0"/>
    <x v="0"/>
    <x v="0"/>
    <x v="0"/>
  </r>
  <r>
    <x v="1"/>
    <x v="5"/>
    <x v="7"/>
    <x v="34"/>
    <x v="1"/>
    <x v="3"/>
    <x v="0"/>
    <x v="2"/>
    <x v="37"/>
    <x v="3"/>
    <x v="5"/>
    <x v="0"/>
    <x v="47"/>
    <n v="1"/>
    <x v="0"/>
    <x v="1"/>
    <x v="0"/>
    <x v="0"/>
    <x v="0"/>
    <x v="0"/>
    <x v="0"/>
  </r>
  <r>
    <x v="1"/>
    <x v="5"/>
    <x v="7"/>
    <x v="34"/>
    <x v="1"/>
    <x v="3"/>
    <x v="0"/>
    <x v="4"/>
    <x v="37"/>
    <x v="3"/>
    <x v="5"/>
    <x v="0"/>
    <x v="47"/>
    <n v="1"/>
    <x v="0"/>
    <x v="1"/>
    <x v="0"/>
    <x v="0"/>
    <x v="0"/>
    <x v="0"/>
    <x v="0"/>
  </r>
  <r>
    <x v="1"/>
    <x v="5"/>
    <x v="7"/>
    <x v="34"/>
    <x v="1"/>
    <x v="3"/>
    <x v="0"/>
    <x v="5"/>
    <x v="37"/>
    <x v="3"/>
    <x v="5"/>
    <x v="0"/>
    <x v="14"/>
    <n v="1"/>
    <x v="0"/>
    <x v="1"/>
    <x v="0"/>
    <x v="0"/>
    <x v="0"/>
    <x v="0"/>
    <x v="0"/>
  </r>
  <r>
    <x v="1"/>
    <x v="5"/>
    <x v="7"/>
    <x v="34"/>
    <x v="1"/>
    <x v="1"/>
    <x v="1"/>
    <x v="2"/>
    <x v="37"/>
    <x v="3"/>
    <x v="5"/>
    <x v="0"/>
    <x v="59"/>
    <n v="1"/>
    <x v="3"/>
    <x v="1"/>
    <x v="0"/>
    <x v="0"/>
    <x v="0"/>
    <x v="0"/>
    <x v="0"/>
  </r>
  <r>
    <x v="1"/>
    <x v="5"/>
    <x v="7"/>
    <x v="34"/>
    <x v="1"/>
    <x v="1"/>
    <x v="1"/>
    <x v="2"/>
    <x v="37"/>
    <x v="3"/>
    <x v="5"/>
    <x v="0"/>
    <x v="69"/>
    <n v="1"/>
    <x v="3"/>
    <x v="1"/>
    <x v="0"/>
    <x v="0"/>
    <x v="0"/>
    <x v="0"/>
    <x v="0"/>
  </r>
  <r>
    <x v="1"/>
    <x v="5"/>
    <x v="7"/>
    <x v="34"/>
    <x v="1"/>
    <x v="1"/>
    <x v="1"/>
    <x v="3"/>
    <x v="37"/>
    <x v="3"/>
    <x v="5"/>
    <x v="0"/>
    <x v="14"/>
    <n v="1"/>
    <x v="3"/>
    <x v="0"/>
    <x v="0"/>
    <x v="0"/>
    <x v="0"/>
    <x v="0"/>
    <x v="0"/>
  </r>
  <r>
    <x v="1"/>
    <x v="5"/>
    <x v="7"/>
    <x v="34"/>
    <x v="1"/>
    <x v="1"/>
    <x v="1"/>
    <x v="3"/>
    <x v="37"/>
    <x v="3"/>
    <x v="5"/>
    <x v="0"/>
    <x v="69"/>
    <n v="1"/>
    <x v="3"/>
    <x v="1"/>
    <x v="0"/>
    <x v="0"/>
    <x v="0"/>
    <x v="0"/>
    <x v="0"/>
  </r>
  <r>
    <x v="1"/>
    <x v="5"/>
    <x v="7"/>
    <x v="34"/>
    <x v="1"/>
    <x v="1"/>
    <x v="1"/>
    <x v="4"/>
    <x v="37"/>
    <x v="3"/>
    <x v="5"/>
    <x v="0"/>
    <x v="47"/>
    <n v="1"/>
    <x v="0"/>
    <x v="1"/>
    <x v="0"/>
    <x v="0"/>
    <x v="0"/>
    <x v="0"/>
    <x v="0"/>
  </r>
  <r>
    <x v="1"/>
    <x v="5"/>
    <x v="7"/>
    <x v="34"/>
    <x v="1"/>
    <x v="1"/>
    <x v="1"/>
    <x v="7"/>
    <x v="37"/>
    <x v="3"/>
    <x v="5"/>
    <x v="0"/>
    <x v="47"/>
    <n v="1"/>
    <x v="0"/>
    <x v="0"/>
    <x v="0"/>
    <x v="0"/>
    <x v="0"/>
    <x v="0"/>
    <x v="0"/>
  </r>
  <r>
    <x v="1"/>
    <x v="5"/>
    <x v="7"/>
    <x v="34"/>
    <x v="1"/>
    <x v="2"/>
    <x v="1"/>
    <x v="0"/>
    <x v="37"/>
    <x v="3"/>
    <x v="5"/>
    <x v="0"/>
    <x v="59"/>
    <n v="1"/>
    <x v="3"/>
    <x v="0"/>
    <x v="0"/>
    <x v="0"/>
    <x v="0"/>
    <x v="0"/>
    <x v="0"/>
  </r>
  <r>
    <x v="1"/>
    <x v="5"/>
    <x v="7"/>
    <x v="34"/>
    <x v="1"/>
    <x v="2"/>
    <x v="1"/>
    <x v="0"/>
    <x v="37"/>
    <x v="3"/>
    <x v="5"/>
    <x v="0"/>
    <x v="47"/>
    <n v="1"/>
    <x v="0"/>
    <x v="0"/>
    <x v="0"/>
    <x v="0"/>
    <x v="0"/>
    <x v="0"/>
    <x v="0"/>
  </r>
  <r>
    <x v="1"/>
    <x v="5"/>
    <x v="7"/>
    <x v="34"/>
    <x v="1"/>
    <x v="2"/>
    <x v="1"/>
    <x v="0"/>
    <x v="37"/>
    <x v="3"/>
    <x v="5"/>
    <x v="0"/>
    <x v="47"/>
    <n v="4"/>
    <x v="0"/>
    <x v="1"/>
    <x v="0"/>
    <x v="0"/>
    <x v="0"/>
    <x v="0"/>
    <x v="0"/>
  </r>
  <r>
    <x v="1"/>
    <x v="5"/>
    <x v="7"/>
    <x v="34"/>
    <x v="1"/>
    <x v="2"/>
    <x v="1"/>
    <x v="0"/>
    <x v="37"/>
    <x v="3"/>
    <x v="5"/>
    <x v="1"/>
    <x v="47"/>
    <n v="1"/>
    <x v="0"/>
    <x v="1"/>
    <x v="0"/>
    <x v="0"/>
    <x v="0"/>
    <x v="0"/>
    <x v="0"/>
  </r>
  <r>
    <x v="1"/>
    <x v="5"/>
    <x v="7"/>
    <x v="34"/>
    <x v="1"/>
    <x v="2"/>
    <x v="1"/>
    <x v="1"/>
    <x v="37"/>
    <x v="3"/>
    <x v="5"/>
    <x v="0"/>
    <x v="47"/>
    <n v="2"/>
    <x v="0"/>
    <x v="1"/>
    <x v="0"/>
    <x v="0"/>
    <x v="0"/>
    <x v="0"/>
    <x v="0"/>
  </r>
  <r>
    <x v="1"/>
    <x v="5"/>
    <x v="7"/>
    <x v="34"/>
    <x v="1"/>
    <x v="2"/>
    <x v="1"/>
    <x v="1"/>
    <x v="37"/>
    <x v="3"/>
    <x v="5"/>
    <x v="0"/>
    <x v="47"/>
    <n v="1"/>
    <x v="3"/>
    <x v="0"/>
    <x v="0"/>
    <x v="0"/>
    <x v="0"/>
    <x v="0"/>
    <x v="0"/>
  </r>
  <r>
    <x v="1"/>
    <x v="5"/>
    <x v="7"/>
    <x v="34"/>
    <x v="1"/>
    <x v="2"/>
    <x v="1"/>
    <x v="1"/>
    <x v="37"/>
    <x v="3"/>
    <x v="5"/>
    <x v="0"/>
    <x v="47"/>
    <n v="1"/>
    <x v="3"/>
    <x v="1"/>
    <x v="0"/>
    <x v="0"/>
    <x v="0"/>
    <x v="0"/>
    <x v="0"/>
  </r>
  <r>
    <x v="1"/>
    <x v="5"/>
    <x v="7"/>
    <x v="34"/>
    <x v="1"/>
    <x v="2"/>
    <x v="1"/>
    <x v="1"/>
    <x v="37"/>
    <x v="3"/>
    <x v="5"/>
    <x v="0"/>
    <x v="14"/>
    <n v="1"/>
    <x v="0"/>
    <x v="1"/>
    <x v="0"/>
    <x v="0"/>
    <x v="0"/>
    <x v="0"/>
    <x v="0"/>
  </r>
  <r>
    <x v="1"/>
    <x v="5"/>
    <x v="7"/>
    <x v="34"/>
    <x v="1"/>
    <x v="2"/>
    <x v="1"/>
    <x v="1"/>
    <x v="37"/>
    <x v="3"/>
    <x v="5"/>
    <x v="0"/>
    <x v="69"/>
    <n v="3"/>
    <x v="3"/>
    <x v="1"/>
    <x v="0"/>
    <x v="0"/>
    <x v="0"/>
    <x v="0"/>
    <x v="0"/>
  </r>
  <r>
    <x v="1"/>
    <x v="5"/>
    <x v="7"/>
    <x v="34"/>
    <x v="1"/>
    <x v="2"/>
    <x v="1"/>
    <x v="1"/>
    <x v="37"/>
    <x v="3"/>
    <x v="5"/>
    <x v="0"/>
    <x v="76"/>
    <n v="1"/>
    <x v="0"/>
    <x v="1"/>
    <x v="0"/>
    <x v="0"/>
    <x v="0"/>
    <x v="0"/>
    <x v="0"/>
  </r>
  <r>
    <x v="1"/>
    <x v="5"/>
    <x v="7"/>
    <x v="34"/>
    <x v="1"/>
    <x v="2"/>
    <x v="1"/>
    <x v="1"/>
    <x v="37"/>
    <x v="3"/>
    <x v="5"/>
    <x v="1"/>
    <x v="47"/>
    <n v="1"/>
    <x v="0"/>
    <x v="1"/>
    <x v="0"/>
    <x v="0"/>
    <x v="0"/>
    <x v="0"/>
    <x v="0"/>
  </r>
  <r>
    <x v="1"/>
    <x v="5"/>
    <x v="7"/>
    <x v="34"/>
    <x v="1"/>
    <x v="2"/>
    <x v="1"/>
    <x v="2"/>
    <x v="37"/>
    <x v="3"/>
    <x v="5"/>
    <x v="0"/>
    <x v="47"/>
    <n v="1"/>
    <x v="0"/>
    <x v="0"/>
    <x v="0"/>
    <x v="0"/>
    <x v="0"/>
    <x v="0"/>
    <x v="0"/>
  </r>
  <r>
    <x v="1"/>
    <x v="5"/>
    <x v="7"/>
    <x v="34"/>
    <x v="1"/>
    <x v="2"/>
    <x v="1"/>
    <x v="2"/>
    <x v="37"/>
    <x v="3"/>
    <x v="5"/>
    <x v="0"/>
    <x v="47"/>
    <n v="1"/>
    <x v="3"/>
    <x v="1"/>
    <x v="0"/>
    <x v="0"/>
    <x v="0"/>
    <x v="0"/>
    <x v="0"/>
  </r>
  <r>
    <x v="1"/>
    <x v="5"/>
    <x v="7"/>
    <x v="34"/>
    <x v="1"/>
    <x v="2"/>
    <x v="1"/>
    <x v="2"/>
    <x v="37"/>
    <x v="3"/>
    <x v="5"/>
    <x v="0"/>
    <x v="14"/>
    <n v="1"/>
    <x v="3"/>
    <x v="1"/>
    <x v="0"/>
    <x v="0"/>
    <x v="0"/>
    <x v="0"/>
    <x v="0"/>
  </r>
  <r>
    <x v="1"/>
    <x v="5"/>
    <x v="7"/>
    <x v="34"/>
    <x v="1"/>
    <x v="2"/>
    <x v="1"/>
    <x v="3"/>
    <x v="37"/>
    <x v="3"/>
    <x v="5"/>
    <x v="0"/>
    <x v="59"/>
    <n v="1"/>
    <x v="3"/>
    <x v="1"/>
    <x v="0"/>
    <x v="0"/>
    <x v="0"/>
    <x v="0"/>
    <x v="0"/>
  </r>
  <r>
    <x v="1"/>
    <x v="5"/>
    <x v="7"/>
    <x v="34"/>
    <x v="1"/>
    <x v="2"/>
    <x v="1"/>
    <x v="3"/>
    <x v="37"/>
    <x v="3"/>
    <x v="5"/>
    <x v="0"/>
    <x v="47"/>
    <n v="1"/>
    <x v="0"/>
    <x v="1"/>
    <x v="0"/>
    <x v="0"/>
    <x v="0"/>
    <x v="0"/>
    <x v="0"/>
  </r>
  <r>
    <x v="1"/>
    <x v="5"/>
    <x v="7"/>
    <x v="34"/>
    <x v="1"/>
    <x v="2"/>
    <x v="1"/>
    <x v="3"/>
    <x v="37"/>
    <x v="3"/>
    <x v="5"/>
    <x v="0"/>
    <x v="47"/>
    <n v="2"/>
    <x v="3"/>
    <x v="1"/>
    <x v="0"/>
    <x v="0"/>
    <x v="1"/>
    <x v="0"/>
    <x v="0"/>
  </r>
  <r>
    <x v="1"/>
    <x v="5"/>
    <x v="7"/>
    <x v="34"/>
    <x v="1"/>
    <x v="2"/>
    <x v="1"/>
    <x v="3"/>
    <x v="37"/>
    <x v="3"/>
    <x v="5"/>
    <x v="0"/>
    <x v="69"/>
    <n v="2"/>
    <x v="3"/>
    <x v="0"/>
    <x v="0"/>
    <x v="0"/>
    <x v="0"/>
    <x v="0"/>
    <x v="0"/>
  </r>
  <r>
    <x v="1"/>
    <x v="5"/>
    <x v="7"/>
    <x v="34"/>
    <x v="1"/>
    <x v="2"/>
    <x v="1"/>
    <x v="4"/>
    <x v="37"/>
    <x v="3"/>
    <x v="5"/>
    <x v="0"/>
    <x v="47"/>
    <n v="1"/>
    <x v="0"/>
    <x v="0"/>
    <x v="0"/>
    <x v="0"/>
    <x v="0"/>
    <x v="0"/>
    <x v="0"/>
  </r>
  <r>
    <x v="1"/>
    <x v="5"/>
    <x v="7"/>
    <x v="34"/>
    <x v="1"/>
    <x v="2"/>
    <x v="1"/>
    <x v="4"/>
    <x v="37"/>
    <x v="3"/>
    <x v="5"/>
    <x v="0"/>
    <x v="14"/>
    <n v="1"/>
    <x v="0"/>
    <x v="1"/>
    <x v="0"/>
    <x v="0"/>
    <x v="0"/>
    <x v="0"/>
    <x v="0"/>
  </r>
  <r>
    <x v="1"/>
    <x v="5"/>
    <x v="7"/>
    <x v="34"/>
    <x v="1"/>
    <x v="2"/>
    <x v="1"/>
    <x v="5"/>
    <x v="37"/>
    <x v="3"/>
    <x v="5"/>
    <x v="0"/>
    <x v="47"/>
    <n v="1"/>
    <x v="0"/>
    <x v="1"/>
    <x v="0"/>
    <x v="0"/>
    <x v="0"/>
    <x v="0"/>
    <x v="0"/>
  </r>
  <r>
    <x v="1"/>
    <x v="5"/>
    <x v="7"/>
    <x v="34"/>
    <x v="1"/>
    <x v="2"/>
    <x v="1"/>
    <x v="9"/>
    <x v="37"/>
    <x v="3"/>
    <x v="5"/>
    <x v="1"/>
    <x v="47"/>
    <n v="1"/>
    <x v="0"/>
    <x v="1"/>
    <x v="0"/>
    <x v="0"/>
    <x v="0"/>
    <x v="0"/>
    <x v="0"/>
  </r>
  <r>
    <x v="1"/>
    <x v="5"/>
    <x v="7"/>
    <x v="55"/>
    <x v="0"/>
    <x v="0"/>
    <x v="0"/>
    <x v="0"/>
    <x v="37"/>
    <x v="3"/>
    <x v="5"/>
    <x v="0"/>
    <x v="59"/>
    <n v="1"/>
    <x v="0"/>
    <x v="0"/>
    <x v="0"/>
    <x v="0"/>
    <x v="0"/>
    <x v="0"/>
    <x v="0"/>
  </r>
  <r>
    <x v="1"/>
    <x v="5"/>
    <x v="7"/>
    <x v="55"/>
    <x v="0"/>
    <x v="0"/>
    <x v="0"/>
    <x v="0"/>
    <x v="37"/>
    <x v="3"/>
    <x v="5"/>
    <x v="0"/>
    <x v="14"/>
    <n v="1"/>
    <x v="0"/>
    <x v="0"/>
    <x v="0"/>
    <x v="0"/>
    <x v="0"/>
    <x v="0"/>
    <x v="0"/>
  </r>
  <r>
    <x v="1"/>
    <x v="5"/>
    <x v="7"/>
    <x v="55"/>
    <x v="0"/>
    <x v="0"/>
    <x v="0"/>
    <x v="0"/>
    <x v="37"/>
    <x v="3"/>
    <x v="5"/>
    <x v="1"/>
    <x v="14"/>
    <n v="1"/>
    <x v="3"/>
    <x v="0"/>
    <x v="0"/>
    <x v="0"/>
    <x v="0"/>
    <x v="0"/>
    <x v="0"/>
  </r>
  <r>
    <x v="1"/>
    <x v="5"/>
    <x v="7"/>
    <x v="55"/>
    <x v="0"/>
    <x v="0"/>
    <x v="0"/>
    <x v="1"/>
    <x v="37"/>
    <x v="3"/>
    <x v="5"/>
    <x v="0"/>
    <x v="59"/>
    <n v="3"/>
    <x v="0"/>
    <x v="1"/>
    <x v="0"/>
    <x v="0"/>
    <x v="0"/>
    <x v="0"/>
    <x v="0"/>
  </r>
  <r>
    <x v="1"/>
    <x v="5"/>
    <x v="7"/>
    <x v="55"/>
    <x v="0"/>
    <x v="0"/>
    <x v="0"/>
    <x v="1"/>
    <x v="37"/>
    <x v="3"/>
    <x v="5"/>
    <x v="0"/>
    <x v="14"/>
    <n v="1"/>
    <x v="0"/>
    <x v="1"/>
    <x v="0"/>
    <x v="0"/>
    <x v="0"/>
    <x v="0"/>
    <x v="0"/>
  </r>
  <r>
    <x v="1"/>
    <x v="5"/>
    <x v="7"/>
    <x v="55"/>
    <x v="0"/>
    <x v="0"/>
    <x v="0"/>
    <x v="2"/>
    <x v="37"/>
    <x v="3"/>
    <x v="5"/>
    <x v="0"/>
    <x v="59"/>
    <n v="1"/>
    <x v="3"/>
    <x v="1"/>
    <x v="0"/>
    <x v="0"/>
    <x v="0"/>
    <x v="0"/>
    <x v="0"/>
  </r>
  <r>
    <x v="1"/>
    <x v="5"/>
    <x v="7"/>
    <x v="55"/>
    <x v="0"/>
    <x v="0"/>
    <x v="0"/>
    <x v="2"/>
    <x v="37"/>
    <x v="3"/>
    <x v="5"/>
    <x v="1"/>
    <x v="14"/>
    <n v="1"/>
    <x v="3"/>
    <x v="1"/>
    <x v="0"/>
    <x v="0"/>
    <x v="0"/>
    <x v="0"/>
    <x v="0"/>
  </r>
  <r>
    <x v="1"/>
    <x v="5"/>
    <x v="7"/>
    <x v="55"/>
    <x v="0"/>
    <x v="0"/>
    <x v="0"/>
    <x v="4"/>
    <x v="37"/>
    <x v="3"/>
    <x v="5"/>
    <x v="0"/>
    <x v="59"/>
    <n v="1"/>
    <x v="3"/>
    <x v="1"/>
    <x v="0"/>
    <x v="0"/>
    <x v="0"/>
    <x v="0"/>
    <x v="0"/>
  </r>
  <r>
    <x v="1"/>
    <x v="5"/>
    <x v="7"/>
    <x v="55"/>
    <x v="0"/>
    <x v="3"/>
    <x v="0"/>
    <x v="0"/>
    <x v="37"/>
    <x v="3"/>
    <x v="5"/>
    <x v="0"/>
    <x v="59"/>
    <n v="4"/>
    <x v="0"/>
    <x v="0"/>
    <x v="0"/>
    <x v="0"/>
    <x v="0"/>
    <x v="0"/>
    <x v="0"/>
  </r>
  <r>
    <x v="1"/>
    <x v="5"/>
    <x v="7"/>
    <x v="55"/>
    <x v="0"/>
    <x v="3"/>
    <x v="0"/>
    <x v="0"/>
    <x v="37"/>
    <x v="3"/>
    <x v="5"/>
    <x v="0"/>
    <x v="59"/>
    <n v="1"/>
    <x v="3"/>
    <x v="1"/>
    <x v="0"/>
    <x v="0"/>
    <x v="0"/>
    <x v="0"/>
    <x v="0"/>
  </r>
  <r>
    <x v="1"/>
    <x v="5"/>
    <x v="7"/>
    <x v="55"/>
    <x v="0"/>
    <x v="3"/>
    <x v="0"/>
    <x v="1"/>
    <x v="37"/>
    <x v="3"/>
    <x v="5"/>
    <x v="0"/>
    <x v="14"/>
    <n v="1"/>
    <x v="0"/>
    <x v="1"/>
    <x v="0"/>
    <x v="0"/>
    <x v="0"/>
    <x v="0"/>
    <x v="0"/>
  </r>
  <r>
    <x v="1"/>
    <x v="5"/>
    <x v="7"/>
    <x v="55"/>
    <x v="0"/>
    <x v="3"/>
    <x v="0"/>
    <x v="2"/>
    <x v="37"/>
    <x v="3"/>
    <x v="5"/>
    <x v="0"/>
    <x v="59"/>
    <n v="1"/>
    <x v="0"/>
    <x v="0"/>
    <x v="0"/>
    <x v="0"/>
    <x v="0"/>
    <x v="0"/>
    <x v="0"/>
  </r>
  <r>
    <x v="1"/>
    <x v="5"/>
    <x v="7"/>
    <x v="55"/>
    <x v="0"/>
    <x v="3"/>
    <x v="0"/>
    <x v="2"/>
    <x v="37"/>
    <x v="3"/>
    <x v="5"/>
    <x v="1"/>
    <x v="59"/>
    <n v="1"/>
    <x v="3"/>
    <x v="0"/>
    <x v="0"/>
    <x v="0"/>
    <x v="0"/>
    <x v="0"/>
    <x v="0"/>
  </r>
  <r>
    <x v="1"/>
    <x v="5"/>
    <x v="7"/>
    <x v="55"/>
    <x v="0"/>
    <x v="3"/>
    <x v="0"/>
    <x v="3"/>
    <x v="37"/>
    <x v="3"/>
    <x v="5"/>
    <x v="0"/>
    <x v="69"/>
    <n v="1"/>
    <x v="3"/>
    <x v="0"/>
    <x v="0"/>
    <x v="0"/>
    <x v="0"/>
    <x v="0"/>
    <x v="0"/>
  </r>
  <r>
    <x v="1"/>
    <x v="5"/>
    <x v="7"/>
    <x v="55"/>
    <x v="0"/>
    <x v="3"/>
    <x v="0"/>
    <x v="5"/>
    <x v="37"/>
    <x v="3"/>
    <x v="5"/>
    <x v="0"/>
    <x v="59"/>
    <n v="1"/>
    <x v="3"/>
    <x v="1"/>
    <x v="0"/>
    <x v="0"/>
    <x v="0"/>
    <x v="0"/>
    <x v="0"/>
  </r>
  <r>
    <x v="1"/>
    <x v="5"/>
    <x v="7"/>
    <x v="55"/>
    <x v="0"/>
    <x v="3"/>
    <x v="0"/>
    <x v="8"/>
    <x v="37"/>
    <x v="3"/>
    <x v="5"/>
    <x v="0"/>
    <x v="59"/>
    <n v="1"/>
    <x v="0"/>
    <x v="0"/>
    <x v="0"/>
    <x v="0"/>
    <x v="0"/>
    <x v="0"/>
    <x v="0"/>
  </r>
  <r>
    <x v="1"/>
    <x v="5"/>
    <x v="7"/>
    <x v="55"/>
    <x v="0"/>
    <x v="1"/>
    <x v="1"/>
    <x v="5"/>
    <x v="37"/>
    <x v="3"/>
    <x v="5"/>
    <x v="1"/>
    <x v="14"/>
    <n v="1"/>
    <x v="3"/>
    <x v="0"/>
    <x v="0"/>
    <x v="0"/>
    <x v="0"/>
    <x v="0"/>
    <x v="0"/>
  </r>
  <r>
    <x v="1"/>
    <x v="5"/>
    <x v="7"/>
    <x v="55"/>
    <x v="0"/>
    <x v="2"/>
    <x v="1"/>
    <x v="0"/>
    <x v="37"/>
    <x v="3"/>
    <x v="5"/>
    <x v="0"/>
    <x v="59"/>
    <n v="2"/>
    <x v="0"/>
    <x v="0"/>
    <x v="0"/>
    <x v="0"/>
    <x v="0"/>
    <x v="0"/>
    <x v="0"/>
  </r>
  <r>
    <x v="1"/>
    <x v="5"/>
    <x v="7"/>
    <x v="55"/>
    <x v="0"/>
    <x v="2"/>
    <x v="1"/>
    <x v="1"/>
    <x v="37"/>
    <x v="3"/>
    <x v="5"/>
    <x v="0"/>
    <x v="14"/>
    <n v="1"/>
    <x v="0"/>
    <x v="0"/>
    <x v="0"/>
    <x v="0"/>
    <x v="0"/>
    <x v="0"/>
    <x v="0"/>
  </r>
  <r>
    <x v="1"/>
    <x v="5"/>
    <x v="7"/>
    <x v="55"/>
    <x v="0"/>
    <x v="2"/>
    <x v="1"/>
    <x v="1"/>
    <x v="37"/>
    <x v="3"/>
    <x v="2"/>
    <x v="0"/>
    <x v="21"/>
    <n v="1"/>
    <x v="3"/>
    <x v="1"/>
    <x v="0"/>
    <x v="0"/>
    <x v="0"/>
    <x v="0"/>
    <x v="0"/>
  </r>
  <r>
    <x v="1"/>
    <x v="5"/>
    <x v="7"/>
    <x v="55"/>
    <x v="0"/>
    <x v="2"/>
    <x v="1"/>
    <x v="3"/>
    <x v="37"/>
    <x v="3"/>
    <x v="5"/>
    <x v="0"/>
    <x v="14"/>
    <n v="1"/>
    <x v="3"/>
    <x v="0"/>
    <x v="0"/>
    <x v="0"/>
    <x v="0"/>
    <x v="0"/>
    <x v="0"/>
  </r>
  <r>
    <x v="1"/>
    <x v="5"/>
    <x v="7"/>
    <x v="55"/>
    <x v="0"/>
    <x v="2"/>
    <x v="1"/>
    <x v="8"/>
    <x v="37"/>
    <x v="3"/>
    <x v="5"/>
    <x v="0"/>
    <x v="59"/>
    <n v="1"/>
    <x v="3"/>
    <x v="0"/>
    <x v="0"/>
    <x v="0"/>
    <x v="0"/>
    <x v="0"/>
    <x v="0"/>
  </r>
  <r>
    <x v="1"/>
    <x v="5"/>
    <x v="7"/>
    <x v="55"/>
    <x v="1"/>
    <x v="5"/>
    <x v="2"/>
    <x v="1"/>
    <x v="37"/>
    <x v="3"/>
    <x v="2"/>
    <x v="0"/>
    <x v="68"/>
    <n v="1"/>
    <x v="0"/>
    <x v="0"/>
    <x v="0"/>
    <x v="0"/>
    <x v="0"/>
    <x v="0"/>
    <x v="0"/>
  </r>
  <r>
    <x v="1"/>
    <x v="5"/>
    <x v="7"/>
    <x v="55"/>
    <x v="1"/>
    <x v="5"/>
    <x v="2"/>
    <x v="3"/>
    <x v="37"/>
    <x v="3"/>
    <x v="5"/>
    <x v="0"/>
    <x v="59"/>
    <n v="1"/>
    <x v="0"/>
    <x v="1"/>
    <x v="0"/>
    <x v="0"/>
    <x v="0"/>
    <x v="0"/>
    <x v="0"/>
  </r>
  <r>
    <x v="1"/>
    <x v="5"/>
    <x v="7"/>
    <x v="55"/>
    <x v="1"/>
    <x v="5"/>
    <x v="2"/>
    <x v="4"/>
    <x v="37"/>
    <x v="3"/>
    <x v="5"/>
    <x v="0"/>
    <x v="59"/>
    <n v="1"/>
    <x v="3"/>
    <x v="0"/>
    <x v="0"/>
    <x v="0"/>
    <x v="0"/>
    <x v="0"/>
    <x v="0"/>
  </r>
  <r>
    <x v="1"/>
    <x v="5"/>
    <x v="7"/>
    <x v="55"/>
    <x v="1"/>
    <x v="5"/>
    <x v="2"/>
    <x v="5"/>
    <x v="37"/>
    <x v="3"/>
    <x v="5"/>
    <x v="0"/>
    <x v="59"/>
    <n v="1"/>
    <x v="3"/>
    <x v="0"/>
    <x v="0"/>
    <x v="0"/>
    <x v="0"/>
    <x v="0"/>
    <x v="0"/>
  </r>
  <r>
    <x v="1"/>
    <x v="5"/>
    <x v="7"/>
    <x v="55"/>
    <x v="1"/>
    <x v="4"/>
    <x v="2"/>
    <x v="3"/>
    <x v="37"/>
    <x v="3"/>
    <x v="5"/>
    <x v="0"/>
    <x v="59"/>
    <n v="1"/>
    <x v="0"/>
    <x v="0"/>
    <x v="0"/>
    <x v="0"/>
    <x v="0"/>
    <x v="0"/>
    <x v="0"/>
  </r>
  <r>
    <x v="1"/>
    <x v="5"/>
    <x v="7"/>
    <x v="55"/>
    <x v="1"/>
    <x v="0"/>
    <x v="0"/>
    <x v="0"/>
    <x v="37"/>
    <x v="3"/>
    <x v="5"/>
    <x v="0"/>
    <x v="59"/>
    <n v="8"/>
    <x v="0"/>
    <x v="0"/>
    <x v="0"/>
    <x v="0"/>
    <x v="0"/>
    <x v="0"/>
    <x v="0"/>
  </r>
  <r>
    <x v="1"/>
    <x v="5"/>
    <x v="7"/>
    <x v="55"/>
    <x v="1"/>
    <x v="0"/>
    <x v="0"/>
    <x v="0"/>
    <x v="37"/>
    <x v="3"/>
    <x v="5"/>
    <x v="0"/>
    <x v="59"/>
    <n v="3"/>
    <x v="0"/>
    <x v="1"/>
    <x v="0"/>
    <x v="0"/>
    <x v="0"/>
    <x v="0"/>
    <x v="0"/>
  </r>
  <r>
    <x v="1"/>
    <x v="5"/>
    <x v="7"/>
    <x v="55"/>
    <x v="1"/>
    <x v="0"/>
    <x v="0"/>
    <x v="0"/>
    <x v="37"/>
    <x v="3"/>
    <x v="5"/>
    <x v="0"/>
    <x v="59"/>
    <n v="1"/>
    <x v="3"/>
    <x v="0"/>
    <x v="0"/>
    <x v="0"/>
    <x v="0"/>
    <x v="0"/>
    <x v="0"/>
  </r>
  <r>
    <x v="1"/>
    <x v="5"/>
    <x v="7"/>
    <x v="55"/>
    <x v="1"/>
    <x v="0"/>
    <x v="0"/>
    <x v="0"/>
    <x v="37"/>
    <x v="3"/>
    <x v="5"/>
    <x v="0"/>
    <x v="59"/>
    <n v="2"/>
    <x v="3"/>
    <x v="1"/>
    <x v="0"/>
    <x v="0"/>
    <x v="0"/>
    <x v="0"/>
    <x v="0"/>
  </r>
  <r>
    <x v="1"/>
    <x v="5"/>
    <x v="7"/>
    <x v="55"/>
    <x v="1"/>
    <x v="0"/>
    <x v="0"/>
    <x v="0"/>
    <x v="37"/>
    <x v="3"/>
    <x v="5"/>
    <x v="0"/>
    <x v="14"/>
    <n v="1"/>
    <x v="0"/>
    <x v="1"/>
    <x v="0"/>
    <x v="0"/>
    <x v="0"/>
    <x v="0"/>
    <x v="0"/>
  </r>
  <r>
    <x v="1"/>
    <x v="5"/>
    <x v="7"/>
    <x v="55"/>
    <x v="1"/>
    <x v="0"/>
    <x v="0"/>
    <x v="0"/>
    <x v="37"/>
    <x v="3"/>
    <x v="5"/>
    <x v="0"/>
    <x v="14"/>
    <n v="2"/>
    <x v="3"/>
    <x v="0"/>
    <x v="0"/>
    <x v="0"/>
    <x v="0"/>
    <x v="0"/>
    <x v="0"/>
  </r>
  <r>
    <x v="1"/>
    <x v="5"/>
    <x v="7"/>
    <x v="55"/>
    <x v="1"/>
    <x v="0"/>
    <x v="0"/>
    <x v="0"/>
    <x v="37"/>
    <x v="3"/>
    <x v="5"/>
    <x v="0"/>
    <x v="14"/>
    <n v="1"/>
    <x v="3"/>
    <x v="1"/>
    <x v="0"/>
    <x v="0"/>
    <x v="0"/>
    <x v="0"/>
    <x v="0"/>
  </r>
  <r>
    <x v="1"/>
    <x v="5"/>
    <x v="7"/>
    <x v="55"/>
    <x v="1"/>
    <x v="0"/>
    <x v="0"/>
    <x v="0"/>
    <x v="37"/>
    <x v="3"/>
    <x v="5"/>
    <x v="0"/>
    <x v="69"/>
    <n v="1"/>
    <x v="0"/>
    <x v="0"/>
    <x v="0"/>
    <x v="0"/>
    <x v="0"/>
    <x v="0"/>
    <x v="0"/>
  </r>
  <r>
    <x v="1"/>
    <x v="5"/>
    <x v="7"/>
    <x v="55"/>
    <x v="1"/>
    <x v="0"/>
    <x v="0"/>
    <x v="0"/>
    <x v="37"/>
    <x v="3"/>
    <x v="5"/>
    <x v="0"/>
    <x v="69"/>
    <n v="2"/>
    <x v="0"/>
    <x v="1"/>
    <x v="0"/>
    <x v="0"/>
    <x v="0"/>
    <x v="0"/>
    <x v="0"/>
  </r>
  <r>
    <x v="1"/>
    <x v="5"/>
    <x v="7"/>
    <x v="55"/>
    <x v="1"/>
    <x v="0"/>
    <x v="0"/>
    <x v="1"/>
    <x v="37"/>
    <x v="3"/>
    <x v="5"/>
    <x v="0"/>
    <x v="59"/>
    <n v="6"/>
    <x v="0"/>
    <x v="0"/>
    <x v="0"/>
    <x v="0"/>
    <x v="0"/>
    <x v="0"/>
    <x v="0"/>
  </r>
  <r>
    <x v="1"/>
    <x v="5"/>
    <x v="7"/>
    <x v="55"/>
    <x v="1"/>
    <x v="0"/>
    <x v="0"/>
    <x v="1"/>
    <x v="37"/>
    <x v="3"/>
    <x v="5"/>
    <x v="0"/>
    <x v="59"/>
    <n v="2"/>
    <x v="0"/>
    <x v="0"/>
    <x v="0"/>
    <x v="0"/>
    <x v="1"/>
    <x v="0"/>
    <x v="0"/>
  </r>
  <r>
    <x v="1"/>
    <x v="5"/>
    <x v="7"/>
    <x v="55"/>
    <x v="1"/>
    <x v="0"/>
    <x v="0"/>
    <x v="1"/>
    <x v="37"/>
    <x v="3"/>
    <x v="5"/>
    <x v="0"/>
    <x v="59"/>
    <n v="8"/>
    <x v="0"/>
    <x v="1"/>
    <x v="0"/>
    <x v="0"/>
    <x v="0"/>
    <x v="0"/>
    <x v="0"/>
  </r>
  <r>
    <x v="1"/>
    <x v="5"/>
    <x v="7"/>
    <x v="55"/>
    <x v="1"/>
    <x v="0"/>
    <x v="0"/>
    <x v="1"/>
    <x v="37"/>
    <x v="3"/>
    <x v="5"/>
    <x v="0"/>
    <x v="59"/>
    <n v="2"/>
    <x v="3"/>
    <x v="1"/>
    <x v="0"/>
    <x v="0"/>
    <x v="0"/>
    <x v="0"/>
    <x v="0"/>
  </r>
  <r>
    <x v="1"/>
    <x v="5"/>
    <x v="7"/>
    <x v="55"/>
    <x v="1"/>
    <x v="0"/>
    <x v="0"/>
    <x v="1"/>
    <x v="37"/>
    <x v="3"/>
    <x v="5"/>
    <x v="0"/>
    <x v="14"/>
    <n v="2"/>
    <x v="0"/>
    <x v="0"/>
    <x v="0"/>
    <x v="0"/>
    <x v="0"/>
    <x v="0"/>
    <x v="0"/>
  </r>
  <r>
    <x v="1"/>
    <x v="5"/>
    <x v="7"/>
    <x v="55"/>
    <x v="1"/>
    <x v="0"/>
    <x v="0"/>
    <x v="2"/>
    <x v="37"/>
    <x v="3"/>
    <x v="5"/>
    <x v="0"/>
    <x v="59"/>
    <n v="1"/>
    <x v="0"/>
    <x v="0"/>
    <x v="0"/>
    <x v="0"/>
    <x v="0"/>
    <x v="0"/>
    <x v="0"/>
  </r>
  <r>
    <x v="1"/>
    <x v="5"/>
    <x v="7"/>
    <x v="55"/>
    <x v="1"/>
    <x v="0"/>
    <x v="0"/>
    <x v="2"/>
    <x v="37"/>
    <x v="3"/>
    <x v="5"/>
    <x v="0"/>
    <x v="59"/>
    <n v="1"/>
    <x v="0"/>
    <x v="0"/>
    <x v="0"/>
    <x v="0"/>
    <x v="1"/>
    <x v="0"/>
    <x v="0"/>
  </r>
  <r>
    <x v="1"/>
    <x v="5"/>
    <x v="7"/>
    <x v="55"/>
    <x v="1"/>
    <x v="0"/>
    <x v="0"/>
    <x v="2"/>
    <x v="37"/>
    <x v="3"/>
    <x v="5"/>
    <x v="0"/>
    <x v="59"/>
    <n v="4"/>
    <x v="0"/>
    <x v="1"/>
    <x v="0"/>
    <x v="0"/>
    <x v="0"/>
    <x v="0"/>
    <x v="0"/>
  </r>
  <r>
    <x v="1"/>
    <x v="5"/>
    <x v="7"/>
    <x v="55"/>
    <x v="1"/>
    <x v="0"/>
    <x v="0"/>
    <x v="2"/>
    <x v="37"/>
    <x v="3"/>
    <x v="5"/>
    <x v="0"/>
    <x v="59"/>
    <n v="1"/>
    <x v="3"/>
    <x v="0"/>
    <x v="0"/>
    <x v="0"/>
    <x v="0"/>
    <x v="0"/>
    <x v="0"/>
  </r>
  <r>
    <x v="1"/>
    <x v="5"/>
    <x v="7"/>
    <x v="55"/>
    <x v="1"/>
    <x v="0"/>
    <x v="0"/>
    <x v="2"/>
    <x v="37"/>
    <x v="3"/>
    <x v="5"/>
    <x v="0"/>
    <x v="59"/>
    <n v="1"/>
    <x v="3"/>
    <x v="1"/>
    <x v="0"/>
    <x v="0"/>
    <x v="0"/>
    <x v="0"/>
    <x v="0"/>
  </r>
  <r>
    <x v="1"/>
    <x v="5"/>
    <x v="7"/>
    <x v="55"/>
    <x v="1"/>
    <x v="0"/>
    <x v="0"/>
    <x v="2"/>
    <x v="37"/>
    <x v="3"/>
    <x v="5"/>
    <x v="0"/>
    <x v="14"/>
    <n v="1"/>
    <x v="0"/>
    <x v="0"/>
    <x v="0"/>
    <x v="0"/>
    <x v="0"/>
    <x v="0"/>
    <x v="0"/>
  </r>
  <r>
    <x v="1"/>
    <x v="5"/>
    <x v="7"/>
    <x v="55"/>
    <x v="1"/>
    <x v="0"/>
    <x v="0"/>
    <x v="2"/>
    <x v="37"/>
    <x v="3"/>
    <x v="5"/>
    <x v="0"/>
    <x v="14"/>
    <n v="1"/>
    <x v="0"/>
    <x v="1"/>
    <x v="0"/>
    <x v="0"/>
    <x v="1"/>
    <x v="0"/>
    <x v="0"/>
  </r>
  <r>
    <x v="1"/>
    <x v="5"/>
    <x v="7"/>
    <x v="55"/>
    <x v="1"/>
    <x v="0"/>
    <x v="0"/>
    <x v="2"/>
    <x v="37"/>
    <x v="3"/>
    <x v="5"/>
    <x v="0"/>
    <x v="14"/>
    <n v="1"/>
    <x v="3"/>
    <x v="0"/>
    <x v="0"/>
    <x v="0"/>
    <x v="0"/>
    <x v="0"/>
    <x v="0"/>
  </r>
  <r>
    <x v="1"/>
    <x v="5"/>
    <x v="7"/>
    <x v="55"/>
    <x v="1"/>
    <x v="0"/>
    <x v="0"/>
    <x v="2"/>
    <x v="37"/>
    <x v="3"/>
    <x v="5"/>
    <x v="0"/>
    <x v="69"/>
    <n v="1"/>
    <x v="3"/>
    <x v="0"/>
    <x v="0"/>
    <x v="0"/>
    <x v="0"/>
    <x v="0"/>
    <x v="0"/>
  </r>
  <r>
    <x v="1"/>
    <x v="5"/>
    <x v="7"/>
    <x v="55"/>
    <x v="1"/>
    <x v="0"/>
    <x v="0"/>
    <x v="2"/>
    <x v="37"/>
    <x v="3"/>
    <x v="5"/>
    <x v="1"/>
    <x v="59"/>
    <n v="1"/>
    <x v="0"/>
    <x v="1"/>
    <x v="0"/>
    <x v="0"/>
    <x v="0"/>
    <x v="0"/>
    <x v="0"/>
  </r>
  <r>
    <x v="1"/>
    <x v="5"/>
    <x v="7"/>
    <x v="55"/>
    <x v="1"/>
    <x v="0"/>
    <x v="0"/>
    <x v="2"/>
    <x v="37"/>
    <x v="3"/>
    <x v="5"/>
    <x v="1"/>
    <x v="59"/>
    <n v="1"/>
    <x v="3"/>
    <x v="1"/>
    <x v="0"/>
    <x v="0"/>
    <x v="0"/>
    <x v="0"/>
    <x v="0"/>
  </r>
  <r>
    <x v="1"/>
    <x v="5"/>
    <x v="7"/>
    <x v="55"/>
    <x v="1"/>
    <x v="0"/>
    <x v="0"/>
    <x v="3"/>
    <x v="37"/>
    <x v="3"/>
    <x v="4"/>
    <x v="0"/>
    <x v="66"/>
    <n v="1"/>
    <x v="0"/>
    <x v="0"/>
    <x v="0"/>
    <x v="0"/>
    <x v="0"/>
    <x v="0"/>
    <x v="0"/>
  </r>
  <r>
    <x v="1"/>
    <x v="5"/>
    <x v="7"/>
    <x v="55"/>
    <x v="1"/>
    <x v="0"/>
    <x v="0"/>
    <x v="3"/>
    <x v="37"/>
    <x v="3"/>
    <x v="5"/>
    <x v="0"/>
    <x v="59"/>
    <n v="4"/>
    <x v="0"/>
    <x v="1"/>
    <x v="0"/>
    <x v="0"/>
    <x v="0"/>
    <x v="0"/>
    <x v="0"/>
  </r>
  <r>
    <x v="1"/>
    <x v="5"/>
    <x v="7"/>
    <x v="55"/>
    <x v="1"/>
    <x v="0"/>
    <x v="0"/>
    <x v="3"/>
    <x v="37"/>
    <x v="3"/>
    <x v="5"/>
    <x v="0"/>
    <x v="59"/>
    <n v="1"/>
    <x v="3"/>
    <x v="1"/>
    <x v="0"/>
    <x v="0"/>
    <x v="0"/>
    <x v="0"/>
    <x v="0"/>
  </r>
  <r>
    <x v="1"/>
    <x v="5"/>
    <x v="7"/>
    <x v="55"/>
    <x v="1"/>
    <x v="0"/>
    <x v="0"/>
    <x v="3"/>
    <x v="37"/>
    <x v="3"/>
    <x v="5"/>
    <x v="0"/>
    <x v="14"/>
    <n v="1"/>
    <x v="0"/>
    <x v="1"/>
    <x v="0"/>
    <x v="0"/>
    <x v="1"/>
    <x v="0"/>
    <x v="0"/>
  </r>
  <r>
    <x v="1"/>
    <x v="5"/>
    <x v="7"/>
    <x v="55"/>
    <x v="1"/>
    <x v="0"/>
    <x v="0"/>
    <x v="3"/>
    <x v="37"/>
    <x v="3"/>
    <x v="5"/>
    <x v="0"/>
    <x v="14"/>
    <n v="1"/>
    <x v="3"/>
    <x v="1"/>
    <x v="0"/>
    <x v="0"/>
    <x v="0"/>
    <x v="0"/>
    <x v="0"/>
  </r>
  <r>
    <x v="1"/>
    <x v="5"/>
    <x v="7"/>
    <x v="55"/>
    <x v="1"/>
    <x v="0"/>
    <x v="0"/>
    <x v="3"/>
    <x v="37"/>
    <x v="3"/>
    <x v="5"/>
    <x v="1"/>
    <x v="59"/>
    <n v="1"/>
    <x v="0"/>
    <x v="0"/>
    <x v="0"/>
    <x v="0"/>
    <x v="0"/>
    <x v="0"/>
    <x v="0"/>
  </r>
  <r>
    <x v="1"/>
    <x v="5"/>
    <x v="7"/>
    <x v="55"/>
    <x v="1"/>
    <x v="0"/>
    <x v="0"/>
    <x v="4"/>
    <x v="37"/>
    <x v="3"/>
    <x v="5"/>
    <x v="0"/>
    <x v="59"/>
    <n v="1"/>
    <x v="0"/>
    <x v="0"/>
    <x v="0"/>
    <x v="0"/>
    <x v="0"/>
    <x v="0"/>
    <x v="0"/>
  </r>
  <r>
    <x v="1"/>
    <x v="5"/>
    <x v="7"/>
    <x v="55"/>
    <x v="1"/>
    <x v="0"/>
    <x v="0"/>
    <x v="4"/>
    <x v="37"/>
    <x v="3"/>
    <x v="5"/>
    <x v="0"/>
    <x v="59"/>
    <n v="1"/>
    <x v="0"/>
    <x v="1"/>
    <x v="0"/>
    <x v="0"/>
    <x v="0"/>
    <x v="0"/>
    <x v="0"/>
  </r>
  <r>
    <x v="1"/>
    <x v="5"/>
    <x v="7"/>
    <x v="55"/>
    <x v="1"/>
    <x v="0"/>
    <x v="0"/>
    <x v="4"/>
    <x v="37"/>
    <x v="3"/>
    <x v="5"/>
    <x v="0"/>
    <x v="59"/>
    <n v="1"/>
    <x v="0"/>
    <x v="1"/>
    <x v="0"/>
    <x v="0"/>
    <x v="1"/>
    <x v="0"/>
    <x v="0"/>
  </r>
  <r>
    <x v="1"/>
    <x v="5"/>
    <x v="7"/>
    <x v="55"/>
    <x v="1"/>
    <x v="0"/>
    <x v="0"/>
    <x v="4"/>
    <x v="37"/>
    <x v="3"/>
    <x v="5"/>
    <x v="0"/>
    <x v="59"/>
    <n v="1"/>
    <x v="3"/>
    <x v="0"/>
    <x v="0"/>
    <x v="0"/>
    <x v="1"/>
    <x v="0"/>
    <x v="0"/>
  </r>
  <r>
    <x v="1"/>
    <x v="5"/>
    <x v="7"/>
    <x v="55"/>
    <x v="1"/>
    <x v="0"/>
    <x v="0"/>
    <x v="4"/>
    <x v="37"/>
    <x v="3"/>
    <x v="5"/>
    <x v="1"/>
    <x v="59"/>
    <n v="1"/>
    <x v="0"/>
    <x v="0"/>
    <x v="0"/>
    <x v="0"/>
    <x v="0"/>
    <x v="0"/>
    <x v="0"/>
  </r>
  <r>
    <x v="1"/>
    <x v="5"/>
    <x v="7"/>
    <x v="55"/>
    <x v="1"/>
    <x v="0"/>
    <x v="0"/>
    <x v="4"/>
    <x v="37"/>
    <x v="3"/>
    <x v="5"/>
    <x v="1"/>
    <x v="59"/>
    <n v="1"/>
    <x v="3"/>
    <x v="1"/>
    <x v="0"/>
    <x v="0"/>
    <x v="1"/>
    <x v="0"/>
    <x v="0"/>
  </r>
  <r>
    <x v="1"/>
    <x v="5"/>
    <x v="7"/>
    <x v="55"/>
    <x v="1"/>
    <x v="0"/>
    <x v="0"/>
    <x v="4"/>
    <x v="37"/>
    <x v="3"/>
    <x v="2"/>
    <x v="1"/>
    <x v="20"/>
    <n v="1"/>
    <x v="3"/>
    <x v="0"/>
    <x v="0"/>
    <x v="0"/>
    <x v="0"/>
    <x v="0"/>
    <x v="0"/>
  </r>
  <r>
    <x v="1"/>
    <x v="5"/>
    <x v="7"/>
    <x v="55"/>
    <x v="1"/>
    <x v="0"/>
    <x v="0"/>
    <x v="5"/>
    <x v="37"/>
    <x v="3"/>
    <x v="5"/>
    <x v="0"/>
    <x v="59"/>
    <n v="2"/>
    <x v="0"/>
    <x v="0"/>
    <x v="0"/>
    <x v="0"/>
    <x v="0"/>
    <x v="0"/>
    <x v="0"/>
  </r>
  <r>
    <x v="1"/>
    <x v="5"/>
    <x v="7"/>
    <x v="55"/>
    <x v="1"/>
    <x v="0"/>
    <x v="0"/>
    <x v="5"/>
    <x v="37"/>
    <x v="3"/>
    <x v="5"/>
    <x v="1"/>
    <x v="14"/>
    <n v="1"/>
    <x v="3"/>
    <x v="1"/>
    <x v="0"/>
    <x v="0"/>
    <x v="0"/>
    <x v="0"/>
    <x v="0"/>
  </r>
  <r>
    <x v="1"/>
    <x v="5"/>
    <x v="7"/>
    <x v="55"/>
    <x v="1"/>
    <x v="0"/>
    <x v="0"/>
    <x v="8"/>
    <x v="37"/>
    <x v="3"/>
    <x v="5"/>
    <x v="0"/>
    <x v="69"/>
    <n v="1"/>
    <x v="3"/>
    <x v="0"/>
    <x v="0"/>
    <x v="0"/>
    <x v="0"/>
    <x v="0"/>
    <x v="0"/>
  </r>
  <r>
    <x v="1"/>
    <x v="5"/>
    <x v="7"/>
    <x v="55"/>
    <x v="1"/>
    <x v="0"/>
    <x v="0"/>
    <x v="8"/>
    <x v="37"/>
    <x v="3"/>
    <x v="5"/>
    <x v="1"/>
    <x v="59"/>
    <n v="1"/>
    <x v="3"/>
    <x v="1"/>
    <x v="0"/>
    <x v="0"/>
    <x v="0"/>
    <x v="0"/>
    <x v="0"/>
  </r>
  <r>
    <x v="1"/>
    <x v="5"/>
    <x v="7"/>
    <x v="55"/>
    <x v="1"/>
    <x v="3"/>
    <x v="0"/>
    <x v="0"/>
    <x v="37"/>
    <x v="3"/>
    <x v="5"/>
    <x v="0"/>
    <x v="59"/>
    <n v="1"/>
    <x v="0"/>
    <x v="0"/>
    <x v="0"/>
    <x v="0"/>
    <x v="0"/>
    <x v="0"/>
    <x v="0"/>
  </r>
  <r>
    <x v="1"/>
    <x v="5"/>
    <x v="7"/>
    <x v="55"/>
    <x v="1"/>
    <x v="3"/>
    <x v="0"/>
    <x v="0"/>
    <x v="37"/>
    <x v="3"/>
    <x v="5"/>
    <x v="0"/>
    <x v="59"/>
    <n v="2"/>
    <x v="3"/>
    <x v="0"/>
    <x v="0"/>
    <x v="0"/>
    <x v="0"/>
    <x v="0"/>
    <x v="0"/>
  </r>
  <r>
    <x v="1"/>
    <x v="5"/>
    <x v="7"/>
    <x v="55"/>
    <x v="1"/>
    <x v="3"/>
    <x v="0"/>
    <x v="0"/>
    <x v="37"/>
    <x v="3"/>
    <x v="5"/>
    <x v="0"/>
    <x v="14"/>
    <n v="2"/>
    <x v="0"/>
    <x v="0"/>
    <x v="0"/>
    <x v="0"/>
    <x v="0"/>
    <x v="0"/>
    <x v="0"/>
  </r>
  <r>
    <x v="1"/>
    <x v="5"/>
    <x v="7"/>
    <x v="55"/>
    <x v="1"/>
    <x v="3"/>
    <x v="0"/>
    <x v="1"/>
    <x v="37"/>
    <x v="3"/>
    <x v="5"/>
    <x v="0"/>
    <x v="59"/>
    <n v="1"/>
    <x v="0"/>
    <x v="0"/>
    <x v="0"/>
    <x v="0"/>
    <x v="0"/>
    <x v="0"/>
    <x v="0"/>
  </r>
  <r>
    <x v="1"/>
    <x v="5"/>
    <x v="7"/>
    <x v="55"/>
    <x v="1"/>
    <x v="3"/>
    <x v="0"/>
    <x v="1"/>
    <x v="37"/>
    <x v="3"/>
    <x v="5"/>
    <x v="0"/>
    <x v="59"/>
    <n v="2"/>
    <x v="0"/>
    <x v="1"/>
    <x v="0"/>
    <x v="0"/>
    <x v="0"/>
    <x v="0"/>
    <x v="0"/>
  </r>
  <r>
    <x v="1"/>
    <x v="5"/>
    <x v="7"/>
    <x v="55"/>
    <x v="1"/>
    <x v="3"/>
    <x v="0"/>
    <x v="1"/>
    <x v="37"/>
    <x v="3"/>
    <x v="5"/>
    <x v="0"/>
    <x v="59"/>
    <n v="1"/>
    <x v="3"/>
    <x v="1"/>
    <x v="0"/>
    <x v="0"/>
    <x v="0"/>
    <x v="0"/>
    <x v="0"/>
  </r>
  <r>
    <x v="1"/>
    <x v="5"/>
    <x v="7"/>
    <x v="55"/>
    <x v="1"/>
    <x v="3"/>
    <x v="0"/>
    <x v="1"/>
    <x v="37"/>
    <x v="3"/>
    <x v="5"/>
    <x v="0"/>
    <x v="14"/>
    <n v="1"/>
    <x v="0"/>
    <x v="0"/>
    <x v="0"/>
    <x v="0"/>
    <x v="0"/>
    <x v="0"/>
    <x v="0"/>
  </r>
  <r>
    <x v="1"/>
    <x v="5"/>
    <x v="7"/>
    <x v="55"/>
    <x v="1"/>
    <x v="3"/>
    <x v="0"/>
    <x v="2"/>
    <x v="37"/>
    <x v="3"/>
    <x v="5"/>
    <x v="0"/>
    <x v="59"/>
    <n v="1"/>
    <x v="0"/>
    <x v="0"/>
    <x v="0"/>
    <x v="0"/>
    <x v="0"/>
    <x v="0"/>
    <x v="0"/>
  </r>
  <r>
    <x v="1"/>
    <x v="5"/>
    <x v="7"/>
    <x v="55"/>
    <x v="1"/>
    <x v="3"/>
    <x v="0"/>
    <x v="2"/>
    <x v="37"/>
    <x v="3"/>
    <x v="5"/>
    <x v="0"/>
    <x v="14"/>
    <n v="1"/>
    <x v="3"/>
    <x v="1"/>
    <x v="0"/>
    <x v="0"/>
    <x v="0"/>
    <x v="0"/>
    <x v="0"/>
  </r>
  <r>
    <x v="1"/>
    <x v="5"/>
    <x v="7"/>
    <x v="55"/>
    <x v="1"/>
    <x v="3"/>
    <x v="0"/>
    <x v="3"/>
    <x v="37"/>
    <x v="3"/>
    <x v="5"/>
    <x v="0"/>
    <x v="59"/>
    <n v="1"/>
    <x v="0"/>
    <x v="0"/>
    <x v="0"/>
    <x v="0"/>
    <x v="0"/>
    <x v="0"/>
    <x v="0"/>
  </r>
  <r>
    <x v="1"/>
    <x v="5"/>
    <x v="7"/>
    <x v="55"/>
    <x v="1"/>
    <x v="3"/>
    <x v="0"/>
    <x v="3"/>
    <x v="37"/>
    <x v="3"/>
    <x v="5"/>
    <x v="0"/>
    <x v="59"/>
    <n v="1"/>
    <x v="0"/>
    <x v="1"/>
    <x v="0"/>
    <x v="0"/>
    <x v="1"/>
    <x v="0"/>
    <x v="0"/>
  </r>
  <r>
    <x v="1"/>
    <x v="5"/>
    <x v="7"/>
    <x v="55"/>
    <x v="1"/>
    <x v="3"/>
    <x v="0"/>
    <x v="3"/>
    <x v="37"/>
    <x v="3"/>
    <x v="5"/>
    <x v="0"/>
    <x v="69"/>
    <n v="1"/>
    <x v="3"/>
    <x v="1"/>
    <x v="0"/>
    <x v="0"/>
    <x v="0"/>
    <x v="0"/>
    <x v="0"/>
  </r>
  <r>
    <x v="1"/>
    <x v="5"/>
    <x v="7"/>
    <x v="55"/>
    <x v="1"/>
    <x v="3"/>
    <x v="0"/>
    <x v="4"/>
    <x v="37"/>
    <x v="3"/>
    <x v="5"/>
    <x v="0"/>
    <x v="59"/>
    <n v="2"/>
    <x v="0"/>
    <x v="1"/>
    <x v="0"/>
    <x v="0"/>
    <x v="0"/>
    <x v="0"/>
    <x v="0"/>
  </r>
  <r>
    <x v="1"/>
    <x v="5"/>
    <x v="7"/>
    <x v="55"/>
    <x v="1"/>
    <x v="3"/>
    <x v="0"/>
    <x v="4"/>
    <x v="37"/>
    <x v="3"/>
    <x v="5"/>
    <x v="0"/>
    <x v="59"/>
    <n v="1"/>
    <x v="3"/>
    <x v="0"/>
    <x v="0"/>
    <x v="0"/>
    <x v="0"/>
    <x v="0"/>
    <x v="0"/>
  </r>
  <r>
    <x v="1"/>
    <x v="5"/>
    <x v="7"/>
    <x v="55"/>
    <x v="1"/>
    <x v="3"/>
    <x v="0"/>
    <x v="5"/>
    <x v="37"/>
    <x v="3"/>
    <x v="5"/>
    <x v="0"/>
    <x v="59"/>
    <n v="1"/>
    <x v="3"/>
    <x v="0"/>
    <x v="0"/>
    <x v="0"/>
    <x v="0"/>
    <x v="0"/>
    <x v="1"/>
  </r>
  <r>
    <x v="1"/>
    <x v="5"/>
    <x v="7"/>
    <x v="55"/>
    <x v="1"/>
    <x v="3"/>
    <x v="0"/>
    <x v="5"/>
    <x v="37"/>
    <x v="3"/>
    <x v="5"/>
    <x v="0"/>
    <x v="59"/>
    <n v="1"/>
    <x v="3"/>
    <x v="1"/>
    <x v="0"/>
    <x v="0"/>
    <x v="0"/>
    <x v="0"/>
    <x v="0"/>
  </r>
  <r>
    <x v="1"/>
    <x v="5"/>
    <x v="7"/>
    <x v="55"/>
    <x v="1"/>
    <x v="3"/>
    <x v="0"/>
    <x v="5"/>
    <x v="37"/>
    <x v="3"/>
    <x v="5"/>
    <x v="0"/>
    <x v="69"/>
    <n v="1"/>
    <x v="3"/>
    <x v="0"/>
    <x v="0"/>
    <x v="0"/>
    <x v="0"/>
    <x v="0"/>
    <x v="0"/>
  </r>
  <r>
    <x v="1"/>
    <x v="5"/>
    <x v="7"/>
    <x v="55"/>
    <x v="1"/>
    <x v="3"/>
    <x v="0"/>
    <x v="5"/>
    <x v="37"/>
    <x v="3"/>
    <x v="5"/>
    <x v="0"/>
    <x v="69"/>
    <n v="1"/>
    <x v="3"/>
    <x v="1"/>
    <x v="0"/>
    <x v="0"/>
    <x v="0"/>
    <x v="0"/>
    <x v="0"/>
  </r>
  <r>
    <x v="1"/>
    <x v="5"/>
    <x v="7"/>
    <x v="55"/>
    <x v="1"/>
    <x v="3"/>
    <x v="0"/>
    <x v="8"/>
    <x v="37"/>
    <x v="3"/>
    <x v="5"/>
    <x v="1"/>
    <x v="59"/>
    <n v="1"/>
    <x v="3"/>
    <x v="0"/>
    <x v="0"/>
    <x v="0"/>
    <x v="1"/>
    <x v="0"/>
    <x v="0"/>
  </r>
  <r>
    <x v="1"/>
    <x v="5"/>
    <x v="7"/>
    <x v="55"/>
    <x v="1"/>
    <x v="1"/>
    <x v="1"/>
    <x v="1"/>
    <x v="37"/>
    <x v="3"/>
    <x v="5"/>
    <x v="1"/>
    <x v="14"/>
    <n v="1"/>
    <x v="0"/>
    <x v="1"/>
    <x v="0"/>
    <x v="0"/>
    <x v="0"/>
    <x v="0"/>
    <x v="0"/>
  </r>
  <r>
    <x v="1"/>
    <x v="5"/>
    <x v="7"/>
    <x v="55"/>
    <x v="1"/>
    <x v="1"/>
    <x v="1"/>
    <x v="2"/>
    <x v="37"/>
    <x v="3"/>
    <x v="5"/>
    <x v="0"/>
    <x v="59"/>
    <n v="1"/>
    <x v="3"/>
    <x v="0"/>
    <x v="0"/>
    <x v="0"/>
    <x v="0"/>
    <x v="0"/>
    <x v="0"/>
  </r>
  <r>
    <x v="1"/>
    <x v="5"/>
    <x v="7"/>
    <x v="55"/>
    <x v="1"/>
    <x v="1"/>
    <x v="1"/>
    <x v="3"/>
    <x v="37"/>
    <x v="3"/>
    <x v="5"/>
    <x v="0"/>
    <x v="59"/>
    <n v="1"/>
    <x v="0"/>
    <x v="1"/>
    <x v="0"/>
    <x v="0"/>
    <x v="0"/>
    <x v="0"/>
    <x v="0"/>
  </r>
  <r>
    <x v="1"/>
    <x v="5"/>
    <x v="7"/>
    <x v="55"/>
    <x v="1"/>
    <x v="1"/>
    <x v="1"/>
    <x v="3"/>
    <x v="37"/>
    <x v="3"/>
    <x v="5"/>
    <x v="1"/>
    <x v="59"/>
    <n v="1"/>
    <x v="3"/>
    <x v="0"/>
    <x v="0"/>
    <x v="0"/>
    <x v="0"/>
    <x v="0"/>
    <x v="0"/>
  </r>
  <r>
    <x v="1"/>
    <x v="5"/>
    <x v="7"/>
    <x v="55"/>
    <x v="1"/>
    <x v="2"/>
    <x v="1"/>
    <x v="0"/>
    <x v="37"/>
    <x v="3"/>
    <x v="5"/>
    <x v="0"/>
    <x v="14"/>
    <n v="1"/>
    <x v="3"/>
    <x v="0"/>
    <x v="0"/>
    <x v="0"/>
    <x v="0"/>
    <x v="0"/>
    <x v="0"/>
  </r>
  <r>
    <x v="1"/>
    <x v="5"/>
    <x v="7"/>
    <x v="55"/>
    <x v="1"/>
    <x v="2"/>
    <x v="1"/>
    <x v="1"/>
    <x v="37"/>
    <x v="3"/>
    <x v="5"/>
    <x v="0"/>
    <x v="59"/>
    <n v="1"/>
    <x v="0"/>
    <x v="0"/>
    <x v="0"/>
    <x v="0"/>
    <x v="0"/>
    <x v="0"/>
    <x v="0"/>
  </r>
  <r>
    <x v="1"/>
    <x v="5"/>
    <x v="7"/>
    <x v="55"/>
    <x v="1"/>
    <x v="2"/>
    <x v="1"/>
    <x v="1"/>
    <x v="37"/>
    <x v="3"/>
    <x v="5"/>
    <x v="0"/>
    <x v="59"/>
    <n v="3"/>
    <x v="0"/>
    <x v="1"/>
    <x v="0"/>
    <x v="0"/>
    <x v="0"/>
    <x v="0"/>
    <x v="0"/>
  </r>
  <r>
    <x v="1"/>
    <x v="5"/>
    <x v="7"/>
    <x v="55"/>
    <x v="1"/>
    <x v="2"/>
    <x v="1"/>
    <x v="1"/>
    <x v="37"/>
    <x v="3"/>
    <x v="5"/>
    <x v="0"/>
    <x v="59"/>
    <n v="1"/>
    <x v="3"/>
    <x v="1"/>
    <x v="0"/>
    <x v="0"/>
    <x v="0"/>
    <x v="0"/>
    <x v="0"/>
  </r>
  <r>
    <x v="1"/>
    <x v="5"/>
    <x v="7"/>
    <x v="55"/>
    <x v="1"/>
    <x v="2"/>
    <x v="1"/>
    <x v="1"/>
    <x v="37"/>
    <x v="3"/>
    <x v="5"/>
    <x v="0"/>
    <x v="14"/>
    <n v="1"/>
    <x v="0"/>
    <x v="1"/>
    <x v="0"/>
    <x v="0"/>
    <x v="0"/>
    <x v="0"/>
    <x v="0"/>
  </r>
  <r>
    <x v="1"/>
    <x v="5"/>
    <x v="7"/>
    <x v="55"/>
    <x v="1"/>
    <x v="2"/>
    <x v="1"/>
    <x v="1"/>
    <x v="37"/>
    <x v="3"/>
    <x v="5"/>
    <x v="0"/>
    <x v="14"/>
    <n v="2"/>
    <x v="3"/>
    <x v="1"/>
    <x v="0"/>
    <x v="0"/>
    <x v="0"/>
    <x v="0"/>
    <x v="0"/>
  </r>
  <r>
    <x v="1"/>
    <x v="5"/>
    <x v="7"/>
    <x v="55"/>
    <x v="1"/>
    <x v="2"/>
    <x v="1"/>
    <x v="1"/>
    <x v="37"/>
    <x v="3"/>
    <x v="5"/>
    <x v="1"/>
    <x v="59"/>
    <n v="1"/>
    <x v="0"/>
    <x v="1"/>
    <x v="0"/>
    <x v="0"/>
    <x v="0"/>
    <x v="0"/>
    <x v="0"/>
  </r>
  <r>
    <x v="1"/>
    <x v="5"/>
    <x v="7"/>
    <x v="55"/>
    <x v="1"/>
    <x v="2"/>
    <x v="1"/>
    <x v="2"/>
    <x v="37"/>
    <x v="3"/>
    <x v="5"/>
    <x v="0"/>
    <x v="59"/>
    <n v="2"/>
    <x v="0"/>
    <x v="0"/>
    <x v="0"/>
    <x v="0"/>
    <x v="0"/>
    <x v="0"/>
    <x v="0"/>
  </r>
  <r>
    <x v="1"/>
    <x v="5"/>
    <x v="7"/>
    <x v="55"/>
    <x v="1"/>
    <x v="2"/>
    <x v="1"/>
    <x v="2"/>
    <x v="37"/>
    <x v="3"/>
    <x v="5"/>
    <x v="0"/>
    <x v="59"/>
    <n v="2"/>
    <x v="0"/>
    <x v="1"/>
    <x v="0"/>
    <x v="0"/>
    <x v="0"/>
    <x v="0"/>
    <x v="0"/>
  </r>
  <r>
    <x v="1"/>
    <x v="5"/>
    <x v="7"/>
    <x v="55"/>
    <x v="1"/>
    <x v="2"/>
    <x v="1"/>
    <x v="2"/>
    <x v="37"/>
    <x v="3"/>
    <x v="5"/>
    <x v="0"/>
    <x v="59"/>
    <n v="2"/>
    <x v="3"/>
    <x v="1"/>
    <x v="0"/>
    <x v="0"/>
    <x v="0"/>
    <x v="0"/>
    <x v="0"/>
  </r>
  <r>
    <x v="1"/>
    <x v="5"/>
    <x v="7"/>
    <x v="55"/>
    <x v="1"/>
    <x v="2"/>
    <x v="1"/>
    <x v="2"/>
    <x v="37"/>
    <x v="3"/>
    <x v="5"/>
    <x v="0"/>
    <x v="47"/>
    <n v="1"/>
    <x v="3"/>
    <x v="1"/>
    <x v="0"/>
    <x v="0"/>
    <x v="0"/>
    <x v="0"/>
    <x v="0"/>
  </r>
  <r>
    <x v="1"/>
    <x v="5"/>
    <x v="7"/>
    <x v="55"/>
    <x v="1"/>
    <x v="2"/>
    <x v="1"/>
    <x v="2"/>
    <x v="37"/>
    <x v="3"/>
    <x v="5"/>
    <x v="1"/>
    <x v="59"/>
    <n v="1"/>
    <x v="3"/>
    <x v="1"/>
    <x v="0"/>
    <x v="0"/>
    <x v="0"/>
    <x v="0"/>
    <x v="0"/>
  </r>
  <r>
    <x v="1"/>
    <x v="5"/>
    <x v="7"/>
    <x v="55"/>
    <x v="1"/>
    <x v="2"/>
    <x v="1"/>
    <x v="3"/>
    <x v="37"/>
    <x v="3"/>
    <x v="5"/>
    <x v="0"/>
    <x v="59"/>
    <n v="1"/>
    <x v="0"/>
    <x v="0"/>
    <x v="0"/>
    <x v="0"/>
    <x v="0"/>
    <x v="0"/>
    <x v="0"/>
  </r>
  <r>
    <x v="1"/>
    <x v="5"/>
    <x v="7"/>
    <x v="55"/>
    <x v="1"/>
    <x v="2"/>
    <x v="1"/>
    <x v="3"/>
    <x v="37"/>
    <x v="3"/>
    <x v="5"/>
    <x v="0"/>
    <x v="59"/>
    <n v="1"/>
    <x v="0"/>
    <x v="1"/>
    <x v="0"/>
    <x v="0"/>
    <x v="0"/>
    <x v="0"/>
    <x v="0"/>
  </r>
  <r>
    <x v="1"/>
    <x v="5"/>
    <x v="7"/>
    <x v="55"/>
    <x v="1"/>
    <x v="2"/>
    <x v="1"/>
    <x v="3"/>
    <x v="37"/>
    <x v="3"/>
    <x v="5"/>
    <x v="0"/>
    <x v="59"/>
    <n v="2"/>
    <x v="3"/>
    <x v="1"/>
    <x v="0"/>
    <x v="0"/>
    <x v="0"/>
    <x v="0"/>
    <x v="0"/>
  </r>
  <r>
    <x v="1"/>
    <x v="5"/>
    <x v="7"/>
    <x v="55"/>
    <x v="1"/>
    <x v="2"/>
    <x v="1"/>
    <x v="4"/>
    <x v="37"/>
    <x v="3"/>
    <x v="5"/>
    <x v="0"/>
    <x v="59"/>
    <n v="1"/>
    <x v="0"/>
    <x v="0"/>
    <x v="0"/>
    <x v="0"/>
    <x v="0"/>
    <x v="0"/>
    <x v="0"/>
  </r>
  <r>
    <x v="1"/>
    <x v="5"/>
    <x v="7"/>
    <x v="55"/>
    <x v="1"/>
    <x v="2"/>
    <x v="1"/>
    <x v="4"/>
    <x v="37"/>
    <x v="3"/>
    <x v="5"/>
    <x v="0"/>
    <x v="59"/>
    <n v="1"/>
    <x v="0"/>
    <x v="0"/>
    <x v="0"/>
    <x v="0"/>
    <x v="1"/>
    <x v="0"/>
    <x v="0"/>
  </r>
  <r>
    <x v="1"/>
    <x v="5"/>
    <x v="7"/>
    <x v="55"/>
    <x v="1"/>
    <x v="2"/>
    <x v="1"/>
    <x v="4"/>
    <x v="37"/>
    <x v="3"/>
    <x v="5"/>
    <x v="0"/>
    <x v="59"/>
    <n v="2"/>
    <x v="0"/>
    <x v="1"/>
    <x v="0"/>
    <x v="0"/>
    <x v="0"/>
    <x v="0"/>
    <x v="0"/>
  </r>
  <r>
    <x v="1"/>
    <x v="5"/>
    <x v="7"/>
    <x v="55"/>
    <x v="1"/>
    <x v="2"/>
    <x v="1"/>
    <x v="4"/>
    <x v="37"/>
    <x v="3"/>
    <x v="5"/>
    <x v="0"/>
    <x v="14"/>
    <n v="1"/>
    <x v="0"/>
    <x v="0"/>
    <x v="0"/>
    <x v="0"/>
    <x v="0"/>
    <x v="0"/>
    <x v="0"/>
  </r>
  <r>
    <x v="1"/>
    <x v="5"/>
    <x v="7"/>
    <x v="55"/>
    <x v="1"/>
    <x v="2"/>
    <x v="1"/>
    <x v="5"/>
    <x v="37"/>
    <x v="3"/>
    <x v="5"/>
    <x v="0"/>
    <x v="59"/>
    <n v="1"/>
    <x v="3"/>
    <x v="1"/>
    <x v="0"/>
    <x v="0"/>
    <x v="0"/>
    <x v="0"/>
    <x v="0"/>
  </r>
  <r>
    <x v="1"/>
    <x v="5"/>
    <x v="7"/>
    <x v="55"/>
    <x v="2"/>
    <x v="0"/>
    <x v="0"/>
    <x v="1"/>
    <x v="37"/>
    <x v="3"/>
    <x v="5"/>
    <x v="0"/>
    <x v="59"/>
    <n v="1"/>
    <x v="0"/>
    <x v="1"/>
    <x v="0"/>
    <x v="0"/>
    <x v="0"/>
    <x v="0"/>
    <x v="0"/>
  </r>
  <r>
    <x v="1"/>
    <x v="5"/>
    <x v="7"/>
    <x v="55"/>
    <x v="2"/>
    <x v="0"/>
    <x v="0"/>
    <x v="3"/>
    <x v="37"/>
    <x v="3"/>
    <x v="5"/>
    <x v="1"/>
    <x v="14"/>
    <n v="1"/>
    <x v="3"/>
    <x v="1"/>
    <x v="0"/>
    <x v="0"/>
    <x v="0"/>
    <x v="0"/>
    <x v="0"/>
  </r>
  <r>
    <x v="1"/>
    <x v="5"/>
    <x v="7"/>
    <x v="55"/>
    <x v="2"/>
    <x v="0"/>
    <x v="0"/>
    <x v="4"/>
    <x v="37"/>
    <x v="3"/>
    <x v="5"/>
    <x v="0"/>
    <x v="59"/>
    <n v="1"/>
    <x v="0"/>
    <x v="0"/>
    <x v="0"/>
    <x v="0"/>
    <x v="0"/>
    <x v="0"/>
    <x v="0"/>
  </r>
  <r>
    <x v="1"/>
    <x v="5"/>
    <x v="7"/>
    <x v="35"/>
    <x v="0"/>
    <x v="5"/>
    <x v="2"/>
    <x v="2"/>
    <x v="37"/>
    <x v="3"/>
    <x v="5"/>
    <x v="0"/>
    <x v="47"/>
    <n v="1"/>
    <x v="0"/>
    <x v="1"/>
    <x v="0"/>
    <x v="0"/>
    <x v="0"/>
    <x v="0"/>
    <x v="0"/>
  </r>
  <r>
    <x v="1"/>
    <x v="5"/>
    <x v="7"/>
    <x v="35"/>
    <x v="0"/>
    <x v="0"/>
    <x v="0"/>
    <x v="0"/>
    <x v="37"/>
    <x v="3"/>
    <x v="5"/>
    <x v="0"/>
    <x v="47"/>
    <n v="10"/>
    <x v="0"/>
    <x v="0"/>
    <x v="0"/>
    <x v="0"/>
    <x v="0"/>
    <x v="0"/>
    <x v="0"/>
  </r>
  <r>
    <x v="1"/>
    <x v="5"/>
    <x v="7"/>
    <x v="35"/>
    <x v="0"/>
    <x v="0"/>
    <x v="0"/>
    <x v="0"/>
    <x v="37"/>
    <x v="3"/>
    <x v="5"/>
    <x v="0"/>
    <x v="47"/>
    <n v="11"/>
    <x v="0"/>
    <x v="1"/>
    <x v="0"/>
    <x v="0"/>
    <x v="0"/>
    <x v="0"/>
    <x v="0"/>
  </r>
  <r>
    <x v="1"/>
    <x v="5"/>
    <x v="7"/>
    <x v="35"/>
    <x v="0"/>
    <x v="0"/>
    <x v="0"/>
    <x v="0"/>
    <x v="37"/>
    <x v="3"/>
    <x v="5"/>
    <x v="0"/>
    <x v="47"/>
    <n v="1"/>
    <x v="3"/>
    <x v="0"/>
    <x v="0"/>
    <x v="0"/>
    <x v="0"/>
    <x v="0"/>
    <x v="0"/>
  </r>
  <r>
    <x v="1"/>
    <x v="5"/>
    <x v="7"/>
    <x v="35"/>
    <x v="0"/>
    <x v="0"/>
    <x v="0"/>
    <x v="0"/>
    <x v="37"/>
    <x v="3"/>
    <x v="5"/>
    <x v="0"/>
    <x v="77"/>
    <n v="1"/>
    <x v="0"/>
    <x v="0"/>
    <x v="0"/>
    <x v="0"/>
    <x v="0"/>
    <x v="0"/>
    <x v="0"/>
  </r>
  <r>
    <x v="1"/>
    <x v="5"/>
    <x v="7"/>
    <x v="35"/>
    <x v="0"/>
    <x v="0"/>
    <x v="0"/>
    <x v="0"/>
    <x v="37"/>
    <x v="3"/>
    <x v="5"/>
    <x v="1"/>
    <x v="47"/>
    <n v="1"/>
    <x v="0"/>
    <x v="0"/>
    <x v="0"/>
    <x v="0"/>
    <x v="0"/>
    <x v="0"/>
    <x v="0"/>
  </r>
  <r>
    <x v="1"/>
    <x v="5"/>
    <x v="7"/>
    <x v="35"/>
    <x v="0"/>
    <x v="0"/>
    <x v="0"/>
    <x v="1"/>
    <x v="37"/>
    <x v="3"/>
    <x v="5"/>
    <x v="0"/>
    <x v="47"/>
    <n v="8"/>
    <x v="0"/>
    <x v="0"/>
    <x v="0"/>
    <x v="0"/>
    <x v="0"/>
    <x v="0"/>
    <x v="0"/>
  </r>
  <r>
    <x v="1"/>
    <x v="5"/>
    <x v="7"/>
    <x v="35"/>
    <x v="0"/>
    <x v="0"/>
    <x v="0"/>
    <x v="1"/>
    <x v="37"/>
    <x v="3"/>
    <x v="5"/>
    <x v="0"/>
    <x v="47"/>
    <n v="13"/>
    <x v="0"/>
    <x v="1"/>
    <x v="0"/>
    <x v="0"/>
    <x v="0"/>
    <x v="0"/>
    <x v="0"/>
  </r>
  <r>
    <x v="1"/>
    <x v="5"/>
    <x v="7"/>
    <x v="35"/>
    <x v="0"/>
    <x v="0"/>
    <x v="0"/>
    <x v="1"/>
    <x v="37"/>
    <x v="3"/>
    <x v="5"/>
    <x v="0"/>
    <x v="47"/>
    <n v="1"/>
    <x v="3"/>
    <x v="1"/>
    <x v="0"/>
    <x v="0"/>
    <x v="0"/>
    <x v="0"/>
    <x v="0"/>
  </r>
  <r>
    <x v="1"/>
    <x v="5"/>
    <x v="7"/>
    <x v="35"/>
    <x v="0"/>
    <x v="0"/>
    <x v="0"/>
    <x v="1"/>
    <x v="37"/>
    <x v="3"/>
    <x v="5"/>
    <x v="0"/>
    <x v="69"/>
    <n v="1"/>
    <x v="3"/>
    <x v="1"/>
    <x v="0"/>
    <x v="0"/>
    <x v="0"/>
    <x v="0"/>
    <x v="0"/>
  </r>
  <r>
    <x v="1"/>
    <x v="5"/>
    <x v="7"/>
    <x v="35"/>
    <x v="0"/>
    <x v="0"/>
    <x v="0"/>
    <x v="1"/>
    <x v="37"/>
    <x v="3"/>
    <x v="5"/>
    <x v="1"/>
    <x v="47"/>
    <n v="1"/>
    <x v="0"/>
    <x v="0"/>
    <x v="0"/>
    <x v="0"/>
    <x v="0"/>
    <x v="0"/>
    <x v="0"/>
  </r>
  <r>
    <x v="1"/>
    <x v="5"/>
    <x v="7"/>
    <x v="35"/>
    <x v="0"/>
    <x v="0"/>
    <x v="0"/>
    <x v="2"/>
    <x v="37"/>
    <x v="3"/>
    <x v="5"/>
    <x v="0"/>
    <x v="47"/>
    <n v="1"/>
    <x v="0"/>
    <x v="0"/>
    <x v="0"/>
    <x v="0"/>
    <x v="0"/>
    <x v="0"/>
    <x v="0"/>
  </r>
  <r>
    <x v="1"/>
    <x v="5"/>
    <x v="7"/>
    <x v="35"/>
    <x v="0"/>
    <x v="0"/>
    <x v="0"/>
    <x v="2"/>
    <x v="37"/>
    <x v="3"/>
    <x v="5"/>
    <x v="0"/>
    <x v="47"/>
    <n v="1"/>
    <x v="0"/>
    <x v="1"/>
    <x v="0"/>
    <x v="0"/>
    <x v="0"/>
    <x v="0"/>
    <x v="0"/>
  </r>
  <r>
    <x v="1"/>
    <x v="5"/>
    <x v="7"/>
    <x v="35"/>
    <x v="0"/>
    <x v="0"/>
    <x v="0"/>
    <x v="3"/>
    <x v="37"/>
    <x v="3"/>
    <x v="1"/>
    <x v="1"/>
    <x v="2"/>
    <n v="1"/>
    <x v="3"/>
    <x v="0"/>
    <x v="0"/>
    <x v="0"/>
    <x v="0"/>
    <x v="0"/>
    <x v="0"/>
  </r>
  <r>
    <x v="1"/>
    <x v="5"/>
    <x v="7"/>
    <x v="35"/>
    <x v="0"/>
    <x v="0"/>
    <x v="0"/>
    <x v="3"/>
    <x v="37"/>
    <x v="3"/>
    <x v="5"/>
    <x v="0"/>
    <x v="47"/>
    <n v="1"/>
    <x v="0"/>
    <x v="1"/>
    <x v="0"/>
    <x v="0"/>
    <x v="1"/>
    <x v="0"/>
    <x v="0"/>
  </r>
  <r>
    <x v="1"/>
    <x v="5"/>
    <x v="7"/>
    <x v="35"/>
    <x v="0"/>
    <x v="0"/>
    <x v="0"/>
    <x v="3"/>
    <x v="37"/>
    <x v="3"/>
    <x v="5"/>
    <x v="1"/>
    <x v="47"/>
    <n v="1"/>
    <x v="0"/>
    <x v="0"/>
    <x v="0"/>
    <x v="0"/>
    <x v="0"/>
    <x v="0"/>
    <x v="0"/>
  </r>
  <r>
    <x v="1"/>
    <x v="5"/>
    <x v="7"/>
    <x v="35"/>
    <x v="0"/>
    <x v="0"/>
    <x v="0"/>
    <x v="4"/>
    <x v="37"/>
    <x v="3"/>
    <x v="1"/>
    <x v="1"/>
    <x v="46"/>
    <n v="1"/>
    <x v="3"/>
    <x v="0"/>
    <x v="0"/>
    <x v="0"/>
    <x v="0"/>
    <x v="0"/>
    <x v="0"/>
  </r>
  <r>
    <x v="1"/>
    <x v="5"/>
    <x v="7"/>
    <x v="35"/>
    <x v="0"/>
    <x v="0"/>
    <x v="0"/>
    <x v="4"/>
    <x v="37"/>
    <x v="3"/>
    <x v="5"/>
    <x v="0"/>
    <x v="47"/>
    <n v="1"/>
    <x v="3"/>
    <x v="0"/>
    <x v="0"/>
    <x v="0"/>
    <x v="0"/>
    <x v="0"/>
    <x v="0"/>
  </r>
  <r>
    <x v="1"/>
    <x v="5"/>
    <x v="7"/>
    <x v="35"/>
    <x v="0"/>
    <x v="0"/>
    <x v="0"/>
    <x v="4"/>
    <x v="37"/>
    <x v="3"/>
    <x v="5"/>
    <x v="1"/>
    <x v="69"/>
    <n v="1"/>
    <x v="3"/>
    <x v="1"/>
    <x v="0"/>
    <x v="0"/>
    <x v="0"/>
    <x v="0"/>
    <x v="0"/>
  </r>
  <r>
    <x v="1"/>
    <x v="5"/>
    <x v="7"/>
    <x v="35"/>
    <x v="0"/>
    <x v="0"/>
    <x v="0"/>
    <x v="6"/>
    <x v="37"/>
    <x v="3"/>
    <x v="4"/>
    <x v="1"/>
    <x v="35"/>
    <n v="1"/>
    <x v="3"/>
    <x v="0"/>
    <x v="0"/>
    <x v="0"/>
    <x v="0"/>
    <x v="0"/>
    <x v="0"/>
  </r>
  <r>
    <x v="1"/>
    <x v="5"/>
    <x v="7"/>
    <x v="35"/>
    <x v="0"/>
    <x v="3"/>
    <x v="0"/>
    <x v="0"/>
    <x v="37"/>
    <x v="3"/>
    <x v="5"/>
    <x v="0"/>
    <x v="47"/>
    <n v="1"/>
    <x v="0"/>
    <x v="1"/>
    <x v="0"/>
    <x v="0"/>
    <x v="0"/>
    <x v="0"/>
    <x v="0"/>
  </r>
  <r>
    <x v="1"/>
    <x v="5"/>
    <x v="7"/>
    <x v="35"/>
    <x v="0"/>
    <x v="3"/>
    <x v="0"/>
    <x v="0"/>
    <x v="37"/>
    <x v="3"/>
    <x v="5"/>
    <x v="0"/>
    <x v="47"/>
    <n v="1"/>
    <x v="3"/>
    <x v="1"/>
    <x v="0"/>
    <x v="0"/>
    <x v="0"/>
    <x v="0"/>
    <x v="0"/>
  </r>
  <r>
    <x v="1"/>
    <x v="5"/>
    <x v="7"/>
    <x v="35"/>
    <x v="0"/>
    <x v="1"/>
    <x v="1"/>
    <x v="0"/>
    <x v="37"/>
    <x v="3"/>
    <x v="5"/>
    <x v="0"/>
    <x v="47"/>
    <n v="1"/>
    <x v="0"/>
    <x v="1"/>
    <x v="0"/>
    <x v="0"/>
    <x v="0"/>
    <x v="0"/>
    <x v="0"/>
  </r>
  <r>
    <x v="1"/>
    <x v="5"/>
    <x v="7"/>
    <x v="35"/>
    <x v="0"/>
    <x v="1"/>
    <x v="1"/>
    <x v="1"/>
    <x v="37"/>
    <x v="3"/>
    <x v="5"/>
    <x v="0"/>
    <x v="47"/>
    <n v="2"/>
    <x v="0"/>
    <x v="1"/>
    <x v="0"/>
    <x v="0"/>
    <x v="0"/>
    <x v="0"/>
    <x v="0"/>
  </r>
  <r>
    <x v="1"/>
    <x v="5"/>
    <x v="7"/>
    <x v="35"/>
    <x v="0"/>
    <x v="1"/>
    <x v="1"/>
    <x v="5"/>
    <x v="37"/>
    <x v="3"/>
    <x v="5"/>
    <x v="1"/>
    <x v="47"/>
    <n v="1"/>
    <x v="0"/>
    <x v="1"/>
    <x v="0"/>
    <x v="0"/>
    <x v="0"/>
    <x v="0"/>
    <x v="0"/>
  </r>
  <r>
    <x v="1"/>
    <x v="5"/>
    <x v="7"/>
    <x v="35"/>
    <x v="0"/>
    <x v="2"/>
    <x v="1"/>
    <x v="0"/>
    <x v="37"/>
    <x v="3"/>
    <x v="5"/>
    <x v="0"/>
    <x v="47"/>
    <n v="2"/>
    <x v="0"/>
    <x v="0"/>
    <x v="0"/>
    <x v="0"/>
    <x v="0"/>
    <x v="0"/>
    <x v="0"/>
  </r>
  <r>
    <x v="1"/>
    <x v="5"/>
    <x v="7"/>
    <x v="35"/>
    <x v="0"/>
    <x v="2"/>
    <x v="1"/>
    <x v="0"/>
    <x v="37"/>
    <x v="3"/>
    <x v="5"/>
    <x v="0"/>
    <x v="47"/>
    <n v="3"/>
    <x v="0"/>
    <x v="1"/>
    <x v="0"/>
    <x v="0"/>
    <x v="0"/>
    <x v="0"/>
    <x v="0"/>
  </r>
  <r>
    <x v="1"/>
    <x v="5"/>
    <x v="7"/>
    <x v="35"/>
    <x v="0"/>
    <x v="2"/>
    <x v="1"/>
    <x v="1"/>
    <x v="37"/>
    <x v="3"/>
    <x v="5"/>
    <x v="0"/>
    <x v="47"/>
    <n v="2"/>
    <x v="0"/>
    <x v="0"/>
    <x v="0"/>
    <x v="0"/>
    <x v="0"/>
    <x v="0"/>
    <x v="0"/>
  </r>
  <r>
    <x v="1"/>
    <x v="5"/>
    <x v="7"/>
    <x v="35"/>
    <x v="0"/>
    <x v="2"/>
    <x v="1"/>
    <x v="1"/>
    <x v="37"/>
    <x v="3"/>
    <x v="5"/>
    <x v="0"/>
    <x v="47"/>
    <n v="1"/>
    <x v="0"/>
    <x v="1"/>
    <x v="0"/>
    <x v="0"/>
    <x v="0"/>
    <x v="0"/>
    <x v="0"/>
  </r>
  <r>
    <x v="1"/>
    <x v="5"/>
    <x v="7"/>
    <x v="35"/>
    <x v="0"/>
    <x v="2"/>
    <x v="1"/>
    <x v="1"/>
    <x v="37"/>
    <x v="3"/>
    <x v="5"/>
    <x v="0"/>
    <x v="47"/>
    <n v="1"/>
    <x v="3"/>
    <x v="1"/>
    <x v="0"/>
    <x v="0"/>
    <x v="0"/>
    <x v="0"/>
    <x v="0"/>
  </r>
  <r>
    <x v="1"/>
    <x v="5"/>
    <x v="7"/>
    <x v="35"/>
    <x v="1"/>
    <x v="5"/>
    <x v="2"/>
    <x v="3"/>
    <x v="37"/>
    <x v="3"/>
    <x v="5"/>
    <x v="0"/>
    <x v="47"/>
    <n v="1"/>
    <x v="0"/>
    <x v="1"/>
    <x v="0"/>
    <x v="0"/>
    <x v="0"/>
    <x v="0"/>
    <x v="0"/>
  </r>
  <r>
    <x v="1"/>
    <x v="5"/>
    <x v="7"/>
    <x v="35"/>
    <x v="1"/>
    <x v="0"/>
    <x v="0"/>
    <x v="0"/>
    <x v="37"/>
    <x v="3"/>
    <x v="5"/>
    <x v="0"/>
    <x v="47"/>
    <n v="11"/>
    <x v="0"/>
    <x v="0"/>
    <x v="0"/>
    <x v="0"/>
    <x v="0"/>
    <x v="0"/>
    <x v="0"/>
  </r>
  <r>
    <x v="1"/>
    <x v="5"/>
    <x v="7"/>
    <x v="35"/>
    <x v="1"/>
    <x v="0"/>
    <x v="0"/>
    <x v="0"/>
    <x v="37"/>
    <x v="3"/>
    <x v="5"/>
    <x v="0"/>
    <x v="47"/>
    <n v="7"/>
    <x v="0"/>
    <x v="1"/>
    <x v="0"/>
    <x v="0"/>
    <x v="0"/>
    <x v="0"/>
    <x v="0"/>
  </r>
  <r>
    <x v="1"/>
    <x v="5"/>
    <x v="7"/>
    <x v="35"/>
    <x v="1"/>
    <x v="0"/>
    <x v="0"/>
    <x v="0"/>
    <x v="37"/>
    <x v="3"/>
    <x v="5"/>
    <x v="0"/>
    <x v="47"/>
    <n v="1"/>
    <x v="3"/>
    <x v="1"/>
    <x v="0"/>
    <x v="0"/>
    <x v="0"/>
    <x v="0"/>
    <x v="0"/>
  </r>
  <r>
    <x v="1"/>
    <x v="5"/>
    <x v="7"/>
    <x v="35"/>
    <x v="1"/>
    <x v="0"/>
    <x v="0"/>
    <x v="0"/>
    <x v="37"/>
    <x v="3"/>
    <x v="5"/>
    <x v="0"/>
    <x v="77"/>
    <n v="2"/>
    <x v="0"/>
    <x v="0"/>
    <x v="0"/>
    <x v="0"/>
    <x v="0"/>
    <x v="0"/>
    <x v="0"/>
  </r>
  <r>
    <x v="1"/>
    <x v="5"/>
    <x v="7"/>
    <x v="35"/>
    <x v="1"/>
    <x v="0"/>
    <x v="0"/>
    <x v="1"/>
    <x v="37"/>
    <x v="3"/>
    <x v="5"/>
    <x v="0"/>
    <x v="47"/>
    <n v="4"/>
    <x v="0"/>
    <x v="0"/>
    <x v="0"/>
    <x v="0"/>
    <x v="0"/>
    <x v="0"/>
    <x v="0"/>
  </r>
  <r>
    <x v="1"/>
    <x v="5"/>
    <x v="7"/>
    <x v="35"/>
    <x v="1"/>
    <x v="0"/>
    <x v="0"/>
    <x v="1"/>
    <x v="37"/>
    <x v="3"/>
    <x v="5"/>
    <x v="0"/>
    <x v="47"/>
    <n v="12"/>
    <x v="0"/>
    <x v="1"/>
    <x v="0"/>
    <x v="0"/>
    <x v="0"/>
    <x v="0"/>
    <x v="0"/>
  </r>
  <r>
    <x v="1"/>
    <x v="5"/>
    <x v="7"/>
    <x v="35"/>
    <x v="1"/>
    <x v="0"/>
    <x v="0"/>
    <x v="1"/>
    <x v="37"/>
    <x v="3"/>
    <x v="5"/>
    <x v="0"/>
    <x v="47"/>
    <n v="1"/>
    <x v="3"/>
    <x v="0"/>
    <x v="0"/>
    <x v="0"/>
    <x v="0"/>
    <x v="0"/>
    <x v="0"/>
  </r>
  <r>
    <x v="1"/>
    <x v="5"/>
    <x v="7"/>
    <x v="35"/>
    <x v="1"/>
    <x v="0"/>
    <x v="0"/>
    <x v="1"/>
    <x v="37"/>
    <x v="3"/>
    <x v="5"/>
    <x v="0"/>
    <x v="47"/>
    <n v="1"/>
    <x v="3"/>
    <x v="1"/>
    <x v="0"/>
    <x v="0"/>
    <x v="0"/>
    <x v="0"/>
    <x v="0"/>
  </r>
  <r>
    <x v="1"/>
    <x v="5"/>
    <x v="7"/>
    <x v="35"/>
    <x v="1"/>
    <x v="0"/>
    <x v="0"/>
    <x v="1"/>
    <x v="37"/>
    <x v="3"/>
    <x v="5"/>
    <x v="0"/>
    <x v="77"/>
    <n v="1"/>
    <x v="0"/>
    <x v="1"/>
    <x v="0"/>
    <x v="0"/>
    <x v="0"/>
    <x v="0"/>
    <x v="0"/>
  </r>
  <r>
    <x v="1"/>
    <x v="5"/>
    <x v="7"/>
    <x v="35"/>
    <x v="1"/>
    <x v="0"/>
    <x v="0"/>
    <x v="1"/>
    <x v="37"/>
    <x v="3"/>
    <x v="5"/>
    <x v="0"/>
    <x v="14"/>
    <n v="1"/>
    <x v="3"/>
    <x v="0"/>
    <x v="0"/>
    <x v="0"/>
    <x v="0"/>
    <x v="0"/>
    <x v="0"/>
  </r>
  <r>
    <x v="1"/>
    <x v="5"/>
    <x v="7"/>
    <x v="35"/>
    <x v="1"/>
    <x v="0"/>
    <x v="0"/>
    <x v="1"/>
    <x v="37"/>
    <x v="3"/>
    <x v="5"/>
    <x v="1"/>
    <x v="47"/>
    <n v="1"/>
    <x v="0"/>
    <x v="1"/>
    <x v="0"/>
    <x v="0"/>
    <x v="0"/>
    <x v="0"/>
    <x v="0"/>
  </r>
  <r>
    <x v="1"/>
    <x v="5"/>
    <x v="7"/>
    <x v="35"/>
    <x v="1"/>
    <x v="0"/>
    <x v="0"/>
    <x v="2"/>
    <x v="37"/>
    <x v="3"/>
    <x v="5"/>
    <x v="0"/>
    <x v="47"/>
    <n v="1"/>
    <x v="0"/>
    <x v="0"/>
    <x v="0"/>
    <x v="0"/>
    <x v="0"/>
    <x v="0"/>
    <x v="0"/>
  </r>
  <r>
    <x v="1"/>
    <x v="5"/>
    <x v="7"/>
    <x v="35"/>
    <x v="1"/>
    <x v="0"/>
    <x v="0"/>
    <x v="2"/>
    <x v="37"/>
    <x v="3"/>
    <x v="5"/>
    <x v="0"/>
    <x v="47"/>
    <n v="2"/>
    <x v="0"/>
    <x v="1"/>
    <x v="0"/>
    <x v="0"/>
    <x v="0"/>
    <x v="0"/>
    <x v="0"/>
  </r>
  <r>
    <x v="1"/>
    <x v="5"/>
    <x v="7"/>
    <x v="35"/>
    <x v="1"/>
    <x v="0"/>
    <x v="0"/>
    <x v="3"/>
    <x v="37"/>
    <x v="3"/>
    <x v="5"/>
    <x v="0"/>
    <x v="47"/>
    <n v="2"/>
    <x v="0"/>
    <x v="0"/>
    <x v="0"/>
    <x v="0"/>
    <x v="0"/>
    <x v="0"/>
    <x v="0"/>
  </r>
  <r>
    <x v="1"/>
    <x v="5"/>
    <x v="7"/>
    <x v="35"/>
    <x v="1"/>
    <x v="0"/>
    <x v="0"/>
    <x v="3"/>
    <x v="37"/>
    <x v="3"/>
    <x v="5"/>
    <x v="0"/>
    <x v="47"/>
    <n v="1"/>
    <x v="0"/>
    <x v="1"/>
    <x v="0"/>
    <x v="0"/>
    <x v="0"/>
    <x v="0"/>
    <x v="0"/>
  </r>
  <r>
    <x v="1"/>
    <x v="5"/>
    <x v="7"/>
    <x v="35"/>
    <x v="1"/>
    <x v="0"/>
    <x v="0"/>
    <x v="3"/>
    <x v="37"/>
    <x v="3"/>
    <x v="5"/>
    <x v="0"/>
    <x v="47"/>
    <n v="3"/>
    <x v="3"/>
    <x v="1"/>
    <x v="0"/>
    <x v="0"/>
    <x v="0"/>
    <x v="0"/>
    <x v="0"/>
  </r>
  <r>
    <x v="1"/>
    <x v="5"/>
    <x v="7"/>
    <x v="35"/>
    <x v="1"/>
    <x v="0"/>
    <x v="0"/>
    <x v="4"/>
    <x v="37"/>
    <x v="3"/>
    <x v="5"/>
    <x v="0"/>
    <x v="77"/>
    <n v="1"/>
    <x v="0"/>
    <x v="0"/>
    <x v="0"/>
    <x v="0"/>
    <x v="0"/>
    <x v="0"/>
    <x v="0"/>
  </r>
  <r>
    <x v="1"/>
    <x v="5"/>
    <x v="7"/>
    <x v="35"/>
    <x v="1"/>
    <x v="0"/>
    <x v="0"/>
    <x v="5"/>
    <x v="37"/>
    <x v="3"/>
    <x v="5"/>
    <x v="0"/>
    <x v="47"/>
    <n v="1"/>
    <x v="3"/>
    <x v="0"/>
    <x v="0"/>
    <x v="0"/>
    <x v="0"/>
    <x v="0"/>
    <x v="0"/>
  </r>
  <r>
    <x v="1"/>
    <x v="5"/>
    <x v="7"/>
    <x v="35"/>
    <x v="1"/>
    <x v="0"/>
    <x v="0"/>
    <x v="5"/>
    <x v="37"/>
    <x v="3"/>
    <x v="5"/>
    <x v="1"/>
    <x v="47"/>
    <n v="1"/>
    <x v="0"/>
    <x v="1"/>
    <x v="0"/>
    <x v="0"/>
    <x v="0"/>
    <x v="0"/>
    <x v="0"/>
  </r>
  <r>
    <x v="1"/>
    <x v="5"/>
    <x v="7"/>
    <x v="35"/>
    <x v="1"/>
    <x v="0"/>
    <x v="0"/>
    <x v="8"/>
    <x v="37"/>
    <x v="3"/>
    <x v="5"/>
    <x v="0"/>
    <x v="47"/>
    <n v="1"/>
    <x v="0"/>
    <x v="0"/>
    <x v="0"/>
    <x v="0"/>
    <x v="0"/>
    <x v="0"/>
    <x v="0"/>
  </r>
  <r>
    <x v="1"/>
    <x v="5"/>
    <x v="7"/>
    <x v="35"/>
    <x v="1"/>
    <x v="0"/>
    <x v="0"/>
    <x v="8"/>
    <x v="37"/>
    <x v="3"/>
    <x v="5"/>
    <x v="0"/>
    <x v="47"/>
    <n v="1"/>
    <x v="0"/>
    <x v="1"/>
    <x v="0"/>
    <x v="0"/>
    <x v="0"/>
    <x v="0"/>
    <x v="0"/>
  </r>
  <r>
    <x v="1"/>
    <x v="5"/>
    <x v="7"/>
    <x v="35"/>
    <x v="1"/>
    <x v="3"/>
    <x v="0"/>
    <x v="0"/>
    <x v="37"/>
    <x v="3"/>
    <x v="5"/>
    <x v="0"/>
    <x v="47"/>
    <n v="2"/>
    <x v="0"/>
    <x v="0"/>
    <x v="0"/>
    <x v="0"/>
    <x v="0"/>
    <x v="0"/>
    <x v="0"/>
  </r>
  <r>
    <x v="1"/>
    <x v="5"/>
    <x v="7"/>
    <x v="35"/>
    <x v="1"/>
    <x v="3"/>
    <x v="0"/>
    <x v="1"/>
    <x v="37"/>
    <x v="3"/>
    <x v="5"/>
    <x v="0"/>
    <x v="47"/>
    <n v="1"/>
    <x v="0"/>
    <x v="0"/>
    <x v="0"/>
    <x v="0"/>
    <x v="0"/>
    <x v="0"/>
    <x v="0"/>
  </r>
  <r>
    <x v="1"/>
    <x v="5"/>
    <x v="7"/>
    <x v="35"/>
    <x v="1"/>
    <x v="3"/>
    <x v="0"/>
    <x v="1"/>
    <x v="37"/>
    <x v="3"/>
    <x v="5"/>
    <x v="0"/>
    <x v="77"/>
    <n v="1"/>
    <x v="0"/>
    <x v="0"/>
    <x v="0"/>
    <x v="0"/>
    <x v="0"/>
    <x v="0"/>
    <x v="0"/>
  </r>
  <r>
    <x v="1"/>
    <x v="5"/>
    <x v="7"/>
    <x v="35"/>
    <x v="1"/>
    <x v="3"/>
    <x v="0"/>
    <x v="2"/>
    <x v="37"/>
    <x v="3"/>
    <x v="5"/>
    <x v="0"/>
    <x v="47"/>
    <n v="1"/>
    <x v="0"/>
    <x v="0"/>
    <x v="0"/>
    <x v="0"/>
    <x v="0"/>
    <x v="0"/>
    <x v="0"/>
  </r>
  <r>
    <x v="1"/>
    <x v="5"/>
    <x v="7"/>
    <x v="35"/>
    <x v="1"/>
    <x v="3"/>
    <x v="0"/>
    <x v="2"/>
    <x v="37"/>
    <x v="3"/>
    <x v="5"/>
    <x v="0"/>
    <x v="47"/>
    <n v="1"/>
    <x v="0"/>
    <x v="0"/>
    <x v="0"/>
    <x v="0"/>
    <x v="1"/>
    <x v="0"/>
    <x v="0"/>
  </r>
  <r>
    <x v="1"/>
    <x v="5"/>
    <x v="7"/>
    <x v="35"/>
    <x v="1"/>
    <x v="3"/>
    <x v="0"/>
    <x v="3"/>
    <x v="37"/>
    <x v="3"/>
    <x v="5"/>
    <x v="0"/>
    <x v="47"/>
    <n v="1"/>
    <x v="0"/>
    <x v="0"/>
    <x v="0"/>
    <x v="0"/>
    <x v="0"/>
    <x v="0"/>
    <x v="0"/>
  </r>
  <r>
    <x v="1"/>
    <x v="5"/>
    <x v="7"/>
    <x v="35"/>
    <x v="1"/>
    <x v="3"/>
    <x v="0"/>
    <x v="8"/>
    <x v="37"/>
    <x v="3"/>
    <x v="5"/>
    <x v="0"/>
    <x v="47"/>
    <n v="1"/>
    <x v="0"/>
    <x v="1"/>
    <x v="0"/>
    <x v="0"/>
    <x v="0"/>
    <x v="0"/>
    <x v="0"/>
  </r>
  <r>
    <x v="1"/>
    <x v="5"/>
    <x v="7"/>
    <x v="35"/>
    <x v="1"/>
    <x v="1"/>
    <x v="1"/>
    <x v="0"/>
    <x v="37"/>
    <x v="3"/>
    <x v="5"/>
    <x v="0"/>
    <x v="47"/>
    <n v="1"/>
    <x v="0"/>
    <x v="1"/>
    <x v="0"/>
    <x v="0"/>
    <x v="0"/>
    <x v="0"/>
    <x v="0"/>
  </r>
  <r>
    <x v="1"/>
    <x v="5"/>
    <x v="7"/>
    <x v="35"/>
    <x v="1"/>
    <x v="1"/>
    <x v="1"/>
    <x v="1"/>
    <x v="37"/>
    <x v="3"/>
    <x v="5"/>
    <x v="0"/>
    <x v="47"/>
    <n v="2"/>
    <x v="0"/>
    <x v="0"/>
    <x v="0"/>
    <x v="0"/>
    <x v="0"/>
    <x v="0"/>
    <x v="0"/>
  </r>
  <r>
    <x v="1"/>
    <x v="5"/>
    <x v="7"/>
    <x v="35"/>
    <x v="1"/>
    <x v="1"/>
    <x v="1"/>
    <x v="1"/>
    <x v="37"/>
    <x v="3"/>
    <x v="5"/>
    <x v="0"/>
    <x v="47"/>
    <n v="2"/>
    <x v="0"/>
    <x v="1"/>
    <x v="0"/>
    <x v="0"/>
    <x v="0"/>
    <x v="0"/>
    <x v="0"/>
  </r>
  <r>
    <x v="1"/>
    <x v="5"/>
    <x v="7"/>
    <x v="35"/>
    <x v="1"/>
    <x v="1"/>
    <x v="1"/>
    <x v="1"/>
    <x v="37"/>
    <x v="3"/>
    <x v="5"/>
    <x v="0"/>
    <x v="47"/>
    <n v="1"/>
    <x v="3"/>
    <x v="1"/>
    <x v="0"/>
    <x v="0"/>
    <x v="0"/>
    <x v="0"/>
    <x v="0"/>
  </r>
  <r>
    <x v="1"/>
    <x v="5"/>
    <x v="7"/>
    <x v="35"/>
    <x v="1"/>
    <x v="1"/>
    <x v="1"/>
    <x v="3"/>
    <x v="37"/>
    <x v="3"/>
    <x v="5"/>
    <x v="1"/>
    <x v="47"/>
    <n v="1"/>
    <x v="3"/>
    <x v="1"/>
    <x v="0"/>
    <x v="0"/>
    <x v="0"/>
    <x v="0"/>
    <x v="0"/>
  </r>
  <r>
    <x v="1"/>
    <x v="5"/>
    <x v="7"/>
    <x v="35"/>
    <x v="1"/>
    <x v="1"/>
    <x v="1"/>
    <x v="4"/>
    <x v="37"/>
    <x v="3"/>
    <x v="5"/>
    <x v="0"/>
    <x v="47"/>
    <n v="1"/>
    <x v="0"/>
    <x v="1"/>
    <x v="0"/>
    <x v="0"/>
    <x v="0"/>
    <x v="0"/>
    <x v="0"/>
  </r>
  <r>
    <x v="1"/>
    <x v="5"/>
    <x v="7"/>
    <x v="35"/>
    <x v="1"/>
    <x v="1"/>
    <x v="1"/>
    <x v="5"/>
    <x v="37"/>
    <x v="3"/>
    <x v="2"/>
    <x v="0"/>
    <x v="18"/>
    <n v="1"/>
    <x v="3"/>
    <x v="1"/>
    <x v="0"/>
    <x v="0"/>
    <x v="0"/>
    <x v="0"/>
    <x v="0"/>
  </r>
  <r>
    <x v="1"/>
    <x v="5"/>
    <x v="7"/>
    <x v="35"/>
    <x v="1"/>
    <x v="2"/>
    <x v="1"/>
    <x v="0"/>
    <x v="37"/>
    <x v="3"/>
    <x v="5"/>
    <x v="0"/>
    <x v="47"/>
    <n v="3"/>
    <x v="0"/>
    <x v="0"/>
    <x v="0"/>
    <x v="0"/>
    <x v="0"/>
    <x v="0"/>
    <x v="0"/>
  </r>
  <r>
    <x v="1"/>
    <x v="5"/>
    <x v="7"/>
    <x v="35"/>
    <x v="1"/>
    <x v="2"/>
    <x v="1"/>
    <x v="0"/>
    <x v="37"/>
    <x v="3"/>
    <x v="5"/>
    <x v="0"/>
    <x v="47"/>
    <n v="2"/>
    <x v="0"/>
    <x v="1"/>
    <x v="0"/>
    <x v="0"/>
    <x v="0"/>
    <x v="0"/>
    <x v="0"/>
  </r>
  <r>
    <x v="1"/>
    <x v="5"/>
    <x v="7"/>
    <x v="35"/>
    <x v="1"/>
    <x v="2"/>
    <x v="1"/>
    <x v="1"/>
    <x v="37"/>
    <x v="3"/>
    <x v="5"/>
    <x v="0"/>
    <x v="47"/>
    <n v="4"/>
    <x v="0"/>
    <x v="0"/>
    <x v="0"/>
    <x v="0"/>
    <x v="0"/>
    <x v="0"/>
    <x v="0"/>
  </r>
  <r>
    <x v="1"/>
    <x v="5"/>
    <x v="7"/>
    <x v="35"/>
    <x v="1"/>
    <x v="2"/>
    <x v="1"/>
    <x v="1"/>
    <x v="37"/>
    <x v="3"/>
    <x v="5"/>
    <x v="0"/>
    <x v="47"/>
    <n v="5"/>
    <x v="0"/>
    <x v="1"/>
    <x v="0"/>
    <x v="0"/>
    <x v="0"/>
    <x v="0"/>
    <x v="0"/>
  </r>
  <r>
    <x v="1"/>
    <x v="5"/>
    <x v="7"/>
    <x v="35"/>
    <x v="1"/>
    <x v="2"/>
    <x v="1"/>
    <x v="1"/>
    <x v="37"/>
    <x v="3"/>
    <x v="5"/>
    <x v="0"/>
    <x v="77"/>
    <n v="1"/>
    <x v="0"/>
    <x v="0"/>
    <x v="0"/>
    <x v="0"/>
    <x v="0"/>
    <x v="0"/>
    <x v="0"/>
  </r>
  <r>
    <x v="1"/>
    <x v="5"/>
    <x v="7"/>
    <x v="35"/>
    <x v="1"/>
    <x v="2"/>
    <x v="1"/>
    <x v="2"/>
    <x v="37"/>
    <x v="3"/>
    <x v="5"/>
    <x v="0"/>
    <x v="47"/>
    <n v="2"/>
    <x v="0"/>
    <x v="0"/>
    <x v="0"/>
    <x v="0"/>
    <x v="0"/>
    <x v="0"/>
    <x v="0"/>
  </r>
  <r>
    <x v="1"/>
    <x v="5"/>
    <x v="7"/>
    <x v="35"/>
    <x v="1"/>
    <x v="2"/>
    <x v="1"/>
    <x v="2"/>
    <x v="37"/>
    <x v="3"/>
    <x v="5"/>
    <x v="0"/>
    <x v="47"/>
    <n v="1"/>
    <x v="0"/>
    <x v="1"/>
    <x v="0"/>
    <x v="0"/>
    <x v="0"/>
    <x v="0"/>
    <x v="0"/>
  </r>
  <r>
    <x v="1"/>
    <x v="5"/>
    <x v="7"/>
    <x v="35"/>
    <x v="1"/>
    <x v="2"/>
    <x v="1"/>
    <x v="2"/>
    <x v="37"/>
    <x v="3"/>
    <x v="5"/>
    <x v="0"/>
    <x v="47"/>
    <n v="1"/>
    <x v="3"/>
    <x v="1"/>
    <x v="0"/>
    <x v="0"/>
    <x v="0"/>
    <x v="0"/>
    <x v="0"/>
  </r>
  <r>
    <x v="1"/>
    <x v="5"/>
    <x v="7"/>
    <x v="35"/>
    <x v="1"/>
    <x v="2"/>
    <x v="1"/>
    <x v="3"/>
    <x v="37"/>
    <x v="3"/>
    <x v="5"/>
    <x v="0"/>
    <x v="47"/>
    <n v="1"/>
    <x v="0"/>
    <x v="1"/>
    <x v="0"/>
    <x v="0"/>
    <x v="0"/>
    <x v="0"/>
    <x v="0"/>
  </r>
  <r>
    <x v="1"/>
    <x v="5"/>
    <x v="7"/>
    <x v="35"/>
    <x v="1"/>
    <x v="2"/>
    <x v="1"/>
    <x v="4"/>
    <x v="37"/>
    <x v="3"/>
    <x v="5"/>
    <x v="0"/>
    <x v="47"/>
    <n v="1"/>
    <x v="0"/>
    <x v="1"/>
    <x v="0"/>
    <x v="0"/>
    <x v="1"/>
    <x v="0"/>
    <x v="0"/>
  </r>
  <r>
    <x v="1"/>
    <x v="5"/>
    <x v="7"/>
    <x v="35"/>
    <x v="1"/>
    <x v="2"/>
    <x v="1"/>
    <x v="4"/>
    <x v="37"/>
    <x v="3"/>
    <x v="5"/>
    <x v="1"/>
    <x v="47"/>
    <n v="1"/>
    <x v="3"/>
    <x v="1"/>
    <x v="0"/>
    <x v="0"/>
    <x v="0"/>
    <x v="0"/>
    <x v="0"/>
  </r>
  <r>
    <x v="1"/>
    <x v="5"/>
    <x v="7"/>
    <x v="36"/>
    <x v="0"/>
    <x v="0"/>
    <x v="0"/>
    <x v="0"/>
    <x v="37"/>
    <x v="3"/>
    <x v="5"/>
    <x v="0"/>
    <x v="77"/>
    <n v="1"/>
    <x v="0"/>
    <x v="0"/>
    <x v="0"/>
    <x v="0"/>
    <x v="0"/>
    <x v="0"/>
    <x v="0"/>
  </r>
  <r>
    <x v="1"/>
    <x v="5"/>
    <x v="7"/>
    <x v="36"/>
    <x v="0"/>
    <x v="0"/>
    <x v="0"/>
    <x v="0"/>
    <x v="37"/>
    <x v="3"/>
    <x v="5"/>
    <x v="0"/>
    <x v="77"/>
    <n v="1"/>
    <x v="0"/>
    <x v="1"/>
    <x v="0"/>
    <x v="0"/>
    <x v="0"/>
    <x v="0"/>
    <x v="0"/>
  </r>
  <r>
    <x v="1"/>
    <x v="5"/>
    <x v="7"/>
    <x v="36"/>
    <x v="0"/>
    <x v="0"/>
    <x v="0"/>
    <x v="0"/>
    <x v="37"/>
    <x v="3"/>
    <x v="5"/>
    <x v="0"/>
    <x v="14"/>
    <n v="1"/>
    <x v="0"/>
    <x v="0"/>
    <x v="0"/>
    <x v="0"/>
    <x v="0"/>
    <x v="0"/>
    <x v="0"/>
  </r>
  <r>
    <x v="1"/>
    <x v="5"/>
    <x v="7"/>
    <x v="36"/>
    <x v="0"/>
    <x v="0"/>
    <x v="0"/>
    <x v="0"/>
    <x v="37"/>
    <x v="3"/>
    <x v="5"/>
    <x v="0"/>
    <x v="14"/>
    <n v="1"/>
    <x v="0"/>
    <x v="1"/>
    <x v="0"/>
    <x v="0"/>
    <x v="0"/>
    <x v="0"/>
    <x v="0"/>
  </r>
  <r>
    <x v="1"/>
    <x v="5"/>
    <x v="7"/>
    <x v="36"/>
    <x v="0"/>
    <x v="0"/>
    <x v="0"/>
    <x v="1"/>
    <x v="37"/>
    <x v="3"/>
    <x v="5"/>
    <x v="0"/>
    <x v="77"/>
    <n v="2"/>
    <x v="0"/>
    <x v="0"/>
    <x v="0"/>
    <x v="0"/>
    <x v="0"/>
    <x v="0"/>
    <x v="0"/>
  </r>
  <r>
    <x v="1"/>
    <x v="5"/>
    <x v="7"/>
    <x v="36"/>
    <x v="0"/>
    <x v="0"/>
    <x v="0"/>
    <x v="1"/>
    <x v="37"/>
    <x v="3"/>
    <x v="5"/>
    <x v="0"/>
    <x v="14"/>
    <n v="1"/>
    <x v="0"/>
    <x v="0"/>
    <x v="0"/>
    <x v="0"/>
    <x v="0"/>
    <x v="0"/>
    <x v="0"/>
  </r>
  <r>
    <x v="1"/>
    <x v="5"/>
    <x v="7"/>
    <x v="36"/>
    <x v="0"/>
    <x v="0"/>
    <x v="0"/>
    <x v="1"/>
    <x v="37"/>
    <x v="3"/>
    <x v="5"/>
    <x v="0"/>
    <x v="14"/>
    <n v="2"/>
    <x v="0"/>
    <x v="1"/>
    <x v="0"/>
    <x v="0"/>
    <x v="0"/>
    <x v="0"/>
    <x v="0"/>
  </r>
  <r>
    <x v="1"/>
    <x v="5"/>
    <x v="7"/>
    <x v="36"/>
    <x v="0"/>
    <x v="0"/>
    <x v="0"/>
    <x v="2"/>
    <x v="37"/>
    <x v="3"/>
    <x v="5"/>
    <x v="0"/>
    <x v="77"/>
    <n v="1"/>
    <x v="0"/>
    <x v="1"/>
    <x v="0"/>
    <x v="0"/>
    <x v="0"/>
    <x v="0"/>
    <x v="0"/>
  </r>
  <r>
    <x v="1"/>
    <x v="5"/>
    <x v="7"/>
    <x v="36"/>
    <x v="0"/>
    <x v="0"/>
    <x v="0"/>
    <x v="5"/>
    <x v="37"/>
    <x v="3"/>
    <x v="5"/>
    <x v="1"/>
    <x v="14"/>
    <n v="1"/>
    <x v="0"/>
    <x v="1"/>
    <x v="0"/>
    <x v="0"/>
    <x v="1"/>
    <x v="0"/>
    <x v="0"/>
  </r>
  <r>
    <x v="1"/>
    <x v="5"/>
    <x v="7"/>
    <x v="36"/>
    <x v="0"/>
    <x v="3"/>
    <x v="0"/>
    <x v="0"/>
    <x v="37"/>
    <x v="3"/>
    <x v="5"/>
    <x v="0"/>
    <x v="14"/>
    <n v="1"/>
    <x v="0"/>
    <x v="1"/>
    <x v="0"/>
    <x v="0"/>
    <x v="0"/>
    <x v="0"/>
    <x v="0"/>
  </r>
  <r>
    <x v="1"/>
    <x v="5"/>
    <x v="7"/>
    <x v="36"/>
    <x v="0"/>
    <x v="2"/>
    <x v="1"/>
    <x v="0"/>
    <x v="37"/>
    <x v="3"/>
    <x v="5"/>
    <x v="0"/>
    <x v="77"/>
    <n v="1"/>
    <x v="0"/>
    <x v="0"/>
    <x v="0"/>
    <x v="0"/>
    <x v="0"/>
    <x v="0"/>
    <x v="0"/>
  </r>
  <r>
    <x v="1"/>
    <x v="5"/>
    <x v="7"/>
    <x v="36"/>
    <x v="1"/>
    <x v="5"/>
    <x v="2"/>
    <x v="4"/>
    <x v="37"/>
    <x v="3"/>
    <x v="5"/>
    <x v="0"/>
    <x v="14"/>
    <n v="1"/>
    <x v="0"/>
    <x v="0"/>
    <x v="0"/>
    <x v="0"/>
    <x v="0"/>
    <x v="0"/>
    <x v="0"/>
  </r>
  <r>
    <x v="1"/>
    <x v="5"/>
    <x v="7"/>
    <x v="36"/>
    <x v="1"/>
    <x v="0"/>
    <x v="0"/>
    <x v="0"/>
    <x v="37"/>
    <x v="3"/>
    <x v="5"/>
    <x v="0"/>
    <x v="77"/>
    <n v="2"/>
    <x v="0"/>
    <x v="0"/>
    <x v="0"/>
    <x v="0"/>
    <x v="0"/>
    <x v="0"/>
    <x v="0"/>
  </r>
  <r>
    <x v="1"/>
    <x v="5"/>
    <x v="7"/>
    <x v="36"/>
    <x v="1"/>
    <x v="0"/>
    <x v="0"/>
    <x v="0"/>
    <x v="37"/>
    <x v="3"/>
    <x v="5"/>
    <x v="0"/>
    <x v="77"/>
    <n v="3"/>
    <x v="0"/>
    <x v="1"/>
    <x v="0"/>
    <x v="0"/>
    <x v="0"/>
    <x v="0"/>
    <x v="0"/>
  </r>
  <r>
    <x v="1"/>
    <x v="5"/>
    <x v="7"/>
    <x v="36"/>
    <x v="1"/>
    <x v="0"/>
    <x v="0"/>
    <x v="0"/>
    <x v="37"/>
    <x v="3"/>
    <x v="5"/>
    <x v="0"/>
    <x v="14"/>
    <n v="3"/>
    <x v="0"/>
    <x v="0"/>
    <x v="0"/>
    <x v="0"/>
    <x v="0"/>
    <x v="0"/>
    <x v="0"/>
  </r>
  <r>
    <x v="1"/>
    <x v="5"/>
    <x v="7"/>
    <x v="36"/>
    <x v="1"/>
    <x v="0"/>
    <x v="0"/>
    <x v="0"/>
    <x v="37"/>
    <x v="3"/>
    <x v="5"/>
    <x v="0"/>
    <x v="14"/>
    <n v="1"/>
    <x v="0"/>
    <x v="1"/>
    <x v="0"/>
    <x v="0"/>
    <x v="0"/>
    <x v="0"/>
    <x v="0"/>
  </r>
  <r>
    <x v="1"/>
    <x v="5"/>
    <x v="7"/>
    <x v="36"/>
    <x v="1"/>
    <x v="0"/>
    <x v="0"/>
    <x v="1"/>
    <x v="37"/>
    <x v="3"/>
    <x v="5"/>
    <x v="0"/>
    <x v="77"/>
    <n v="6"/>
    <x v="0"/>
    <x v="0"/>
    <x v="0"/>
    <x v="0"/>
    <x v="0"/>
    <x v="0"/>
    <x v="0"/>
  </r>
  <r>
    <x v="1"/>
    <x v="5"/>
    <x v="7"/>
    <x v="36"/>
    <x v="1"/>
    <x v="0"/>
    <x v="0"/>
    <x v="1"/>
    <x v="37"/>
    <x v="3"/>
    <x v="5"/>
    <x v="0"/>
    <x v="77"/>
    <n v="2"/>
    <x v="0"/>
    <x v="1"/>
    <x v="0"/>
    <x v="0"/>
    <x v="0"/>
    <x v="0"/>
    <x v="0"/>
  </r>
  <r>
    <x v="1"/>
    <x v="5"/>
    <x v="7"/>
    <x v="36"/>
    <x v="1"/>
    <x v="0"/>
    <x v="0"/>
    <x v="1"/>
    <x v="37"/>
    <x v="3"/>
    <x v="5"/>
    <x v="0"/>
    <x v="77"/>
    <n v="1"/>
    <x v="0"/>
    <x v="1"/>
    <x v="0"/>
    <x v="0"/>
    <x v="1"/>
    <x v="0"/>
    <x v="0"/>
  </r>
  <r>
    <x v="1"/>
    <x v="5"/>
    <x v="7"/>
    <x v="36"/>
    <x v="1"/>
    <x v="0"/>
    <x v="0"/>
    <x v="1"/>
    <x v="37"/>
    <x v="3"/>
    <x v="5"/>
    <x v="0"/>
    <x v="14"/>
    <n v="1"/>
    <x v="0"/>
    <x v="0"/>
    <x v="0"/>
    <x v="0"/>
    <x v="0"/>
    <x v="0"/>
    <x v="0"/>
  </r>
  <r>
    <x v="1"/>
    <x v="5"/>
    <x v="7"/>
    <x v="36"/>
    <x v="1"/>
    <x v="0"/>
    <x v="0"/>
    <x v="1"/>
    <x v="37"/>
    <x v="3"/>
    <x v="5"/>
    <x v="1"/>
    <x v="14"/>
    <n v="1"/>
    <x v="0"/>
    <x v="0"/>
    <x v="0"/>
    <x v="0"/>
    <x v="0"/>
    <x v="0"/>
    <x v="0"/>
  </r>
  <r>
    <x v="1"/>
    <x v="5"/>
    <x v="7"/>
    <x v="36"/>
    <x v="1"/>
    <x v="0"/>
    <x v="0"/>
    <x v="2"/>
    <x v="37"/>
    <x v="3"/>
    <x v="5"/>
    <x v="0"/>
    <x v="77"/>
    <n v="1"/>
    <x v="0"/>
    <x v="0"/>
    <x v="0"/>
    <x v="0"/>
    <x v="0"/>
    <x v="0"/>
    <x v="0"/>
  </r>
  <r>
    <x v="1"/>
    <x v="5"/>
    <x v="7"/>
    <x v="36"/>
    <x v="1"/>
    <x v="0"/>
    <x v="0"/>
    <x v="2"/>
    <x v="37"/>
    <x v="3"/>
    <x v="5"/>
    <x v="0"/>
    <x v="77"/>
    <n v="1"/>
    <x v="0"/>
    <x v="0"/>
    <x v="0"/>
    <x v="0"/>
    <x v="1"/>
    <x v="0"/>
    <x v="0"/>
  </r>
  <r>
    <x v="1"/>
    <x v="5"/>
    <x v="7"/>
    <x v="36"/>
    <x v="1"/>
    <x v="0"/>
    <x v="0"/>
    <x v="2"/>
    <x v="37"/>
    <x v="3"/>
    <x v="5"/>
    <x v="0"/>
    <x v="14"/>
    <n v="1"/>
    <x v="0"/>
    <x v="1"/>
    <x v="0"/>
    <x v="0"/>
    <x v="0"/>
    <x v="0"/>
    <x v="0"/>
  </r>
  <r>
    <x v="1"/>
    <x v="5"/>
    <x v="7"/>
    <x v="36"/>
    <x v="1"/>
    <x v="0"/>
    <x v="0"/>
    <x v="3"/>
    <x v="37"/>
    <x v="3"/>
    <x v="5"/>
    <x v="0"/>
    <x v="14"/>
    <n v="1"/>
    <x v="0"/>
    <x v="0"/>
    <x v="0"/>
    <x v="0"/>
    <x v="0"/>
    <x v="0"/>
    <x v="0"/>
  </r>
  <r>
    <x v="1"/>
    <x v="5"/>
    <x v="7"/>
    <x v="36"/>
    <x v="1"/>
    <x v="0"/>
    <x v="0"/>
    <x v="3"/>
    <x v="37"/>
    <x v="3"/>
    <x v="5"/>
    <x v="0"/>
    <x v="14"/>
    <n v="1"/>
    <x v="0"/>
    <x v="1"/>
    <x v="0"/>
    <x v="0"/>
    <x v="0"/>
    <x v="0"/>
    <x v="0"/>
  </r>
  <r>
    <x v="1"/>
    <x v="5"/>
    <x v="7"/>
    <x v="36"/>
    <x v="1"/>
    <x v="0"/>
    <x v="0"/>
    <x v="4"/>
    <x v="37"/>
    <x v="3"/>
    <x v="5"/>
    <x v="0"/>
    <x v="77"/>
    <n v="1"/>
    <x v="0"/>
    <x v="0"/>
    <x v="0"/>
    <x v="0"/>
    <x v="0"/>
    <x v="0"/>
    <x v="0"/>
  </r>
  <r>
    <x v="1"/>
    <x v="5"/>
    <x v="7"/>
    <x v="36"/>
    <x v="1"/>
    <x v="0"/>
    <x v="0"/>
    <x v="4"/>
    <x v="37"/>
    <x v="3"/>
    <x v="5"/>
    <x v="0"/>
    <x v="77"/>
    <n v="1"/>
    <x v="0"/>
    <x v="1"/>
    <x v="0"/>
    <x v="0"/>
    <x v="1"/>
    <x v="0"/>
    <x v="0"/>
  </r>
  <r>
    <x v="1"/>
    <x v="5"/>
    <x v="7"/>
    <x v="36"/>
    <x v="1"/>
    <x v="0"/>
    <x v="0"/>
    <x v="8"/>
    <x v="37"/>
    <x v="3"/>
    <x v="5"/>
    <x v="0"/>
    <x v="14"/>
    <n v="1"/>
    <x v="0"/>
    <x v="1"/>
    <x v="0"/>
    <x v="0"/>
    <x v="0"/>
    <x v="0"/>
    <x v="0"/>
  </r>
  <r>
    <x v="1"/>
    <x v="5"/>
    <x v="7"/>
    <x v="36"/>
    <x v="1"/>
    <x v="3"/>
    <x v="0"/>
    <x v="0"/>
    <x v="37"/>
    <x v="3"/>
    <x v="5"/>
    <x v="0"/>
    <x v="77"/>
    <n v="3"/>
    <x v="0"/>
    <x v="0"/>
    <x v="0"/>
    <x v="0"/>
    <x v="0"/>
    <x v="0"/>
    <x v="0"/>
  </r>
  <r>
    <x v="1"/>
    <x v="5"/>
    <x v="7"/>
    <x v="36"/>
    <x v="1"/>
    <x v="3"/>
    <x v="0"/>
    <x v="0"/>
    <x v="37"/>
    <x v="3"/>
    <x v="5"/>
    <x v="0"/>
    <x v="77"/>
    <n v="2"/>
    <x v="0"/>
    <x v="1"/>
    <x v="0"/>
    <x v="0"/>
    <x v="0"/>
    <x v="0"/>
    <x v="0"/>
  </r>
  <r>
    <x v="1"/>
    <x v="5"/>
    <x v="7"/>
    <x v="36"/>
    <x v="1"/>
    <x v="3"/>
    <x v="0"/>
    <x v="3"/>
    <x v="37"/>
    <x v="3"/>
    <x v="5"/>
    <x v="0"/>
    <x v="14"/>
    <n v="1"/>
    <x v="0"/>
    <x v="1"/>
    <x v="0"/>
    <x v="0"/>
    <x v="0"/>
    <x v="0"/>
    <x v="0"/>
  </r>
  <r>
    <x v="1"/>
    <x v="5"/>
    <x v="7"/>
    <x v="36"/>
    <x v="1"/>
    <x v="2"/>
    <x v="1"/>
    <x v="1"/>
    <x v="37"/>
    <x v="3"/>
    <x v="5"/>
    <x v="0"/>
    <x v="77"/>
    <n v="1"/>
    <x v="0"/>
    <x v="1"/>
    <x v="0"/>
    <x v="0"/>
    <x v="0"/>
    <x v="0"/>
    <x v="0"/>
  </r>
  <r>
    <x v="1"/>
    <x v="5"/>
    <x v="7"/>
    <x v="36"/>
    <x v="1"/>
    <x v="2"/>
    <x v="1"/>
    <x v="2"/>
    <x v="37"/>
    <x v="3"/>
    <x v="5"/>
    <x v="0"/>
    <x v="77"/>
    <n v="2"/>
    <x v="0"/>
    <x v="1"/>
    <x v="0"/>
    <x v="0"/>
    <x v="0"/>
    <x v="0"/>
    <x v="0"/>
  </r>
  <r>
    <x v="1"/>
    <x v="5"/>
    <x v="7"/>
    <x v="36"/>
    <x v="1"/>
    <x v="2"/>
    <x v="1"/>
    <x v="5"/>
    <x v="37"/>
    <x v="3"/>
    <x v="5"/>
    <x v="0"/>
    <x v="14"/>
    <n v="1"/>
    <x v="3"/>
    <x v="1"/>
    <x v="0"/>
    <x v="0"/>
    <x v="0"/>
    <x v="0"/>
    <x v="0"/>
  </r>
  <r>
    <x v="1"/>
    <x v="5"/>
    <x v="3"/>
    <x v="37"/>
    <x v="0"/>
    <x v="0"/>
    <x v="0"/>
    <x v="0"/>
    <x v="37"/>
    <x v="3"/>
    <x v="4"/>
    <x v="0"/>
    <x v="58"/>
    <n v="2"/>
    <x v="3"/>
    <x v="1"/>
    <x v="0"/>
    <x v="0"/>
    <x v="0"/>
    <x v="0"/>
    <x v="0"/>
  </r>
  <r>
    <x v="1"/>
    <x v="5"/>
    <x v="3"/>
    <x v="37"/>
    <x v="0"/>
    <x v="0"/>
    <x v="0"/>
    <x v="1"/>
    <x v="37"/>
    <x v="3"/>
    <x v="4"/>
    <x v="0"/>
    <x v="58"/>
    <n v="1"/>
    <x v="3"/>
    <x v="0"/>
    <x v="0"/>
    <x v="0"/>
    <x v="0"/>
    <x v="0"/>
    <x v="0"/>
  </r>
  <r>
    <x v="1"/>
    <x v="5"/>
    <x v="3"/>
    <x v="37"/>
    <x v="0"/>
    <x v="0"/>
    <x v="0"/>
    <x v="1"/>
    <x v="37"/>
    <x v="3"/>
    <x v="4"/>
    <x v="0"/>
    <x v="58"/>
    <n v="1"/>
    <x v="3"/>
    <x v="1"/>
    <x v="0"/>
    <x v="0"/>
    <x v="0"/>
    <x v="0"/>
    <x v="0"/>
  </r>
  <r>
    <x v="1"/>
    <x v="5"/>
    <x v="3"/>
    <x v="37"/>
    <x v="0"/>
    <x v="0"/>
    <x v="0"/>
    <x v="2"/>
    <x v="37"/>
    <x v="3"/>
    <x v="4"/>
    <x v="1"/>
    <x v="58"/>
    <n v="1"/>
    <x v="3"/>
    <x v="0"/>
    <x v="0"/>
    <x v="0"/>
    <x v="0"/>
    <x v="0"/>
    <x v="0"/>
  </r>
  <r>
    <x v="1"/>
    <x v="5"/>
    <x v="3"/>
    <x v="37"/>
    <x v="0"/>
    <x v="0"/>
    <x v="0"/>
    <x v="2"/>
    <x v="37"/>
    <x v="3"/>
    <x v="4"/>
    <x v="1"/>
    <x v="58"/>
    <n v="1"/>
    <x v="3"/>
    <x v="0"/>
    <x v="0"/>
    <x v="0"/>
    <x v="1"/>
    <x v="0"/>
    <x v="0"/>
  </r>
  <r>
    <x v="1"/>
    <x v="5"/>
    <x v="3"/>
    <x v="37"/>
    <x v="0"/>
    <x v="0"/>
    <x v="0"/>
    <x v="2"/>
    <x v="37"/>
    <x v="3"/>
    <x v="4"/>
    <x v="1"/>
    <x v="58"/>
    <n v="1"/>
    <x v="3"/>
    <x v="1"/>
    <x v="0"/>
    <x v="0"/>
    <x v="0"/>
    <x v="0"/>
    <x v="1"/>
  </r>
  <r>
    <x v="1"/>
    <x v="5"/>
    <x v="3"/>
    <x v="37"/>
    <x v="0"/>
    <x v="0"/>
    <x v="0"/>
    <x v="2"/>
    <x v="37"/>
    <x v="3"/>
    <x v="4"/>
    <x v="1"/>
    <x v="58"/>
    <n v="2"/>
    <x v="3"/>
    <x v="1"/>
    <x v="0"/>
    <x v="0"/>
    <x v="0"/>
    <x v="0"/>
    <x v="0"/>
  </r>
  <r>
    <x v="1"/>
    <x v="5"/>
    <x v="3"/>
    <x v="37"/>
    <x v="0"/>
    <x v="3"/>
    <x v="0"/>
    <x v="0"/>
    <x v="37"/>
    <x v="3"/>
    <x v="4"/>
    <x v="0"/>
    <x v="58"/>
    <n v="2"/>
    <x v="3"/>
    <x v="1"/>
    <x v="0"/>
    <x v="0"/>
    <x v="0"/>
    <x v="0"/>
    <x v="0"/>
  </r>
  <r>
    <x v="1"/>
    <x v="5"/>
    <x v="3"/>
    <x v="37"/>
    <x v="0"/>
    <x v="3"/>
    <x v="0"/>
    <x v="2"/>
    <x v="37"/>
    <x v="3"/>
    <x v="4"/>
    <x v="0"/>
    <x v="58"/>
    <n v="1"/>
    <x v="3"/>
    <x v="0"/>
    <x v="0"/>
    <x v="0"/>
    <x v="0"/>
    <x v="0"/>
    <x v="0"/>
  </r>
  <r>
    <x v="1"/>
    <x v="5"/>
    <x v="3"/>
    <x v="37"/>
    <x v="0"/>
    <x v="2"/>
    <x v="1"/>
    <x v="1"/>
    <x v="37"/>
    <x v="3"/>
    <x v="4"/>
    <x v="0"/>
    <x v="58"/>
    <n v="2"/>
    <x v="3"/>
    <x v="1"/>
    <x v="0"/>
    <x v="0"/>
    <x v="0"/>
    <x v="0"/>
    <x v="0"/>
  </r>
  <r>
    <x v="1"/>
    <x v="5"/>
    <x v="3"/>
    <x v="37"/>
    <x v="0"/>
    <x v="2"/>
    <x v="1"/>
    <x v="2"/>
    <x v="37"/>
    <x v="3"/>
    <x v="4"/>
    <x v="0"/>
    <x v="58"/>
    <n v="1"/>
    <x v="3"/>
    <x v="0"/>
    <x v="0"/>
    <x v="0"/>
    <x v="0"/>
    <x v="0"/>
    <x v="0"/>
  </r>
  <r>
    <x v="1"/>
    <x v="5"/>
    <x v="3"/>
    <x v="37"/>
    <x v="1"/>
    <x v="5"/>
    <x v="2"/>
    <x v="9"/>
    <x v="37"/>
    <x v="3"/>
    <x v="4"/>
    <x v="0"/>
    <x v="58"/>
    <n v="1"/>
    <x v="3"/>
    <x v="0"/>
    <x v="0"/>
    <x v="0"/>
    <x v="0"/>
    <x v="0"/>
    <x v="0"/>
  </r>
  <r>
    <x v="1"/>
    <x v="5"/>
    <x v="3"/>
    <x v="37"/>
    <x v="1"/>
    <x v="0"/>
    <x v="0"/>
    <x v="0"/>
    <x v="37"/>
    <x v="3"/>
    <x v="4"/>
    <x v="0"/>
    <x v="58"/>
    <n v="3"/>
    <x v="3"/>
    <x v="0"/>
    <x v="0"/>
    <x v="0"/>
    <x v="0"/>
    <x v="0"/>
    <x v="0"/>
  </r>
  <r>
    <x v="1"/>
    <x v="5"/>
    <x v="3"/>
    <x v="37"/>
    <x v="1"/>
    <x v="0"/>
    <x v="0"/>
    <x v="0"/>
    <x v="37"/>
    <x v="3"/>
    <x v="4"/>
    <x v="0"/>
    <x v="58"/>
    <n v="2"/>
    <x v="3"/>
    <x v="1"/>
    <x v="0"/>
    <x v="0"/>
    <x v="0"/>
    <x v="0"/>
    <x v="0"/>
  </r>
  <r>
    <x v="1"/>
    <x v="5"/>
    <x v="3"/>
    <x v="37"/>
    <x v="1"/>
    <x v="0"/>
    <x v="0"/>
    <x v="1"/>
    <x v="37"/>
    <x v="3"/>
    <x v="3"/>
    <x v="0"/>
    <x v="33"/>
    <n v="1"/>
    <x v="3"/>
    <x v="0"/>
    <x v="0"/>
    <x v="0"/>
    <x v="0"/>
    <x v="0"/>
    <x v="0"/>
  </r>
  <r>
    <x v="1"/>
    <x v="5"/>
    <x v="3"/>
    <x v="37"/>
    <x v="1"/>
    <x v="0"/>
    <x v="0"/>
    <x v="1"/>
    <x v="37"/>
    <x v="3"/>
    <x v="4"/>
    <x v="0"/>
    <x v="58"/>
    <n v="3"/>
    <x v="3"/>
    <x v="0"/>
    <x v="0"/>
    <x v="0"/>
    <x v="0"/>
    <x v="0"/>
    <x v="0"/>
  </r>
  <r>
    <x v="1"/>
    <x v="5"/>
    <x v="3"/>
    <x v="37"/>
    <x v="1"/>
    <x v="0"/>
    <x v="0"/>
    <x v="1"/>
    <x v="37"/>
    <x v="3"/>
    <x v="4"/>
    <x v="0"/>
    <x v="58"/>
    <n v="5"/>
    <x v="3"/>
    <x v="1"/>
    <x v="0"/>
    <x v="0"/>
    <x v="0"/>
    <x v="0"/>
    <x v="0"/>
  </r>
  <r>
    <x v="1"/>
    <x v="5"/>
    <x v="3"/>
    <x v="37"/>
    <x v="1"/>
    <x v="0"/>
    <x v="0"/>
    <x v="1"/>
    <x v="37"/>
    <x v="3"/>
    <x v="2"/>
    <x v="0"/>
    <x v="56"/>
    <n v="1"/>
    <x v="3"/>
    <x v="0"/>
    <x v="0"/>
    <x v="0"/>
    <x v="0"/>
    <x v="0"/>
    <x v="0"/>
  </r>
  <r>
    <x v="1"/>
    <x v="5"/>
    <x v="3"/>
    <x v="37"/>
    <x v="1"/>
    <x v="0"/>
    <x v="0"/>
    <x v="2"/>
    <x v="37"/>
    <x v="3"/>
    <x v="4"/>
    <x v="0"/>
    <x v="58"/>
    <n v="3"/>
    <x v="3"/>
    <x v="0"/>
    <x v="0"/>
    <x v="0"/>
    <x v="0"/>
    <x v="0"/>
    <x v="0"/>
  </r>
  <r>
    <x v="1"/>
    <x v="5"/>
    <x v="3"/>
    <x v="37"/>
    <x v="1"/>
    <x v="0"/>
    <x v="0"/>
    <x v="2"/>
    <x v="37"/>
    <x v="3"/>
    <x v="4"/>
    <x v="0"/>
    <x v="58"/>
    <n v="1"/>
    <x v="3"/>
    <x v="1"/>
    <x v="0"/>
    <x v="0"/>
    <x v="0"/>
    <x v="0"/>
    <x v="0"/>
  </r>
  <r>
    <x v="1"/>
    <x v="5"/>
    <x v="3"/>
    <x v="37"/>
    <x v="1"/>
    <x v="0"/>
    <x v="0"/>
    <x v="3"/>
    <x v="37"/>
    <x v="3"/>
    <x v="4"/>
    <x v="0"/>
    <x v="58"/>
    <n v="2"/>
    <x v="3"/>
    <x v="1"/>
    <x v="0"/>
    <x v="0"/>
    <x v="1"/>
    <x v="0"/>
    <x v="0"/>
  </r>
  <r>
    <x v="1"/>
    <x v="5"/>
    <x v="3"/>
    <x v="37"/>
    <x v="1"/>
    <x v="0"/>
    <x v="0"/>
    <x v="3"/>
    <x v="37"/>
    <x v="3"/>
    <x v="4"/>
    <x v="1"/>
    <x v="58"/>
    <n v="1"/>
    <x v="3"/>
    <x v="1"/>
    <x v="0"/>
    <x v="0"/>
    <x v="0"/>
    <x v="0"/>
    <x v="0"/>
  </r>
  <r>
    <x v="1"/>
    <x v="5"/>
    <x v="3"/>
    <x v="37"/>
    <x v="1"/>
    <x v="0"/>
    <x v="0"/>
    <x v="4"/>
    <x v="37"/>
    <x v="3"/>
    <x v="3"/>
    <x v="0"/>
    <x v="10"/>
    <n v="1"/>
    <x v="3"/>
    <x v="0"/>
    <x v="0"/>
    <x v="0"/>
    <x v="0"/>
    <x v="0"/>
    <x v="0"/>
  </r>
  <r>
    <x v="1"/>
    <x v="5"/>
    <x v="3"/>
    <x v="37"/>
    <x v="1"/>
    <x v="0"/>
    <x v="0"/>
    <x v="4"/>
    <x v="37"/>
    <x v="3"/>
    <x v="3"/>
    <x v="1"/>
    <x v="33"/>
    <n v="1"/>
    <x v="3"/>
    <x v="1"/>
    <x v="0"/>
    <x v="0"/>
    <x v="0"/>
    <x v="0"/>
    <x v="0"/>
  </r>
  <r>
    <x v="1"/>
    <x v="5"/>
    <x v="3"/>
    <x v="37"/>
    <x v="1"/>
    <x v="0"/>
    <x v="0"/>
    <x v="4"/>
    <x v="37"/>
    <x v="3"/>
    <x v="4"/>
    <x v="0"/>
    <x v="58"/>
    <n v="3"/>
    <x v="3"/>
    <x v="1"/>
    <x v="0"/>
    <x v="0"/>
    <x v="0"/>
    <x v="0"/>
    <x v="0"/>
  </r>
  <r>
    <x v="1"/>
    <x v="5"/>
    <x v="3"/>
    <x v="37"/>
    <x v="1"/>
    <x v="0"/>
    <x v="0"/>
    <x v="4"/>
    <x v="37"/>
    <x v="3"/>
    <x v="4"/>
    <x v="1"/>
    <x v="58"/>
    <n v="1"/>
    <x v="3"/>
    <x v="1"/>
    <x v="0"/>
    <x v="0"/>
    <x v="0"/>
    <x v="0"/>
    <x v="0"/>
  </r>
  <r>
    <x v="1"/>
    <x v="5"/>
    <x v="3"/>
    <x v="37"/>
    <x v="1"/>
    <x v="0"/>
    <x v="0"/>
    <x v="6"/>
    <x v="37"/>
    <x v="3"/>
    <x v="4"/>
    <x v="0"/>
    <x v="58"/>
    <n v="1"/>
    <x v="3"/>
    <x v="1"/>
    <x v="0"/>
    <x v="0"/>
    <x v="0"/>
    <x v="0"/>
    <x v="0"/>
  </r>
  <r>
    <x v="1"/>
    <x v="5"/>
    <x v="3"/>
    <x v="37"/>
    <x v="1"/>
    <x v="3"/>
    <x v="0"/>
    <x v="0"/>
    <x v="37"/>
    <x v="3"/>
    <x v="4"/>
    <x v="0"/>
    <x v="58"/>
    <n v="1"/>
    <x v="3"/>
    <x v="1"/>
    <x v="0"/>
    <x v="0"/>
    <x v="0"/>
    <x v="0"/>
    <x v="0"/>
  </r>
  <r>
    <x v="1"/>
    <x v="5"/>
    <x v="3"/>
    <x v="37"/>
    <x v="1"/>
    <x v="3"/>
    <x v="0"/>
    <x v="1"/>
    <x v="37"/>
    <x v="3"/>
    <x v="4"/>
    <x v="0"/>
    <x v="58"/>
    <n v="1"/>
    <x v="3"/>
    <x v="0"/>
    <x v="0"/>
    <x v="0"/>
    <x v="0"/>
    <x v="0"/>
    <x v="0"/>
  </r>
  <r>
    <x v="1"/>
    <x v="5"/>
    <x v="3"/>
    <x v="37"/>
    <x v="1"/>
    <x v="3"/>
    <x v="0"/>
    <x v="2"/>
    <x v="37"/>
    <x v="3"/>
    <x v="3"/>
    <x v="0"/>
    <x v="26"/>
    <n v="1"/>
    <x v="3"/>
    <x v="0"/>
    <x v="0"/>
    <x v="0"/>
    <x v="0"/>
    <x v="0"/>
    <x v="1"/>
  </r>
  <r>
    <x v="1"/>
    <x v="5"/>
    <x v="3"/>
    <x v="37"/>
    <x v="1"/>
    <x v="3"/>
    <x v="0"/>
    <x v="3"/>
    <x v="37"/>
    <x v="3"/>
    <x v="4"/>
    <x v="0"/>
    <x v="58"/>
    <n v="1"/>
    <x v="3"/>
    <x v="0"/>
    <x v="0"/>
    <x v="0"/>
    <x v="0"/>
    <x v="0"/>
    <x v="0"/>
  </r>
  <r>
    <x v="1"/>
    <x v="5"/>
    <x v="3"/>
    <x v="37"/>
    <x v="1"/>
    <x v="3"/>
    <x v="0"/>
    <x v="3"/>
    <x v="37"/>
    <x v="3"/>
    <x v="4"/>
    <x v="1"/>
    <x v="58"/>
    <n v="1"/>
    <x v="3"/>
    <x v="1"/>
    <x v="0"/>
    <x v="0"/>
    <x v="0"/>
    <x v="0"/>
    <x v="0"/>
  </r>
  <r>
    <x v="1"/>
    <x v="5"/>
    <x v="3"/>
    <x v="37"/>
    <x v="1"/>
    <x v="3"/>
    <x v="0"/>
    <x v="5"/>
    <x v="37"/>
    <x v="3"/>
    <x v="4"/>
    <x v="1"/>
    <x v="58"/>
    <n v="1"/>
    <x v="3"/>
    <x v="1"/>
    <x v="0"/>
    <x v="0"/>
    <x v="0"/>
    <x v="0"/>
    <x v="0"/>
  </r>
  <r>
    <x v="1"/>
    <x v="5"/>
    <x v="3"/>
    <x v="37"/>
    <x v="1"/>
    <x v="3"/>
    <x v="0"/>
    <x v="8"/>
    <x v="37"/>
    <x v="3"/>
    <x v="4"/>
    <x v="0"/>
    <x v="58"/>
    <n v="1"/>
    <x v="3"/>
    <x v="0"/>
    <x v="0"/>
    <x v="0"/>
    <x v="0"/>
    <x v="0"/>
    <x v="0"/>
  </r>
  <r>
    <x v="1"/>
    <x v="5"/>
    <x v="3"/>
    <x v="37"/>
    <x v="1"/>
    <x v="1"/>
    <x v="1"/>
    <x v="1"/>
    <x v="37"/>
    <x v="3"/>
    <x v="4"/>
    <x v="0"/>
    <x v="58"/>
    <n v="1"/>
    <x v="3"/>
    <x v="1"/>
    <x v="0"/>
    <x v="0"/>
    <x v="0"/>
    <x v="0"/>
    <x v="0"/>
  </r>
  <r>
    <x v="1"/>
    <x v="5"/>
    <x v="3"/>
    <x v="37"/>
    <x v="1"/>
    <x v="1"/>
    <x v="1"/>
    <x v="2"/>
    <x v="37"/>
    <x v="3"/>
    <x v="3"/>
    <x v="0"/>
    <x v="33"/>
    <n v="1"/>
    <x v="3"/>
    <x v="1"/>
    <x v="0"/>
    <x v="0"/>
    <x v="0"/>
    <x v="0"/>
    <x v="0"/>
  </r>
  <r>
    <x v="1"/>
    <x v="5"/>
    <x v="3"/>
    <x v="37"/>
    <x v="1"/>
    <x v="1"/>
    <x v="1"/>
    <x v="2"/>
    <x v="37"/>
    <x v="3"/>
    <x v="4"/>
    <x v="0"/>
    <x v="58"/>
    <n v="1"/>
    <x v="3"/>
    <x v="1"/>
    <x v="0"/>
    <x v="0"/>
    <x v="0"/>
    <x v="0"/>
    <x v="0"/>
  </r>
  <r>
    <x v="1"/>
    <x v="5"/>
    <x v="3"/>
    <x v="37"/>
    <x v="1"/>
    <x v="1"/>
    <x v="1"/>
    <x v="2"/>
    <x v="37"/>
    <x v="3"/>
    <x v="5"/>
    <x v="0"/>
    <x v="59"/>
    <n v="1"/>
    <x v="3"/>
    <x v="1"/>
    <x v="0"/>
    <x v="0"/>
    <x v="0"/>
    <x v="0"/>
    <x v="0"/>
  </r>
  <r>
    <x v="1"/>
    <x v="5"/>
    <x v="3"/>
    <x v="37"/>
    <x v="1"/>
    <x v="1"/>
    <x v="1"/>
    <x v="4"/>
    <x v="37"/>
    <x v="3"/>
    <x v="4"/>
    <x v="1"/>
    <x v="58"/>
    <n v="1"/>
    <x v="3"/>
    <x v="1"/>
    <x v="0"/>
    <x v="0"/>
    <x v="0"/>
    <x v="0"/>
    <x v="0"/>
  </r>
  <r>
    <x v="1"/>
    <x v="5"/>
    <x v="3"/>
    <x v="37"/>
    <x v="1"/>
    <x v="2"/>
    <x v="1"/>
    <x v="1"/>
    <x v="37"/>
    <x v="3"/>
    <x v="4"/>
    <x v="0"/>
    <x v="58"/>
    <n v="2"/>
    <x v="3"/>
    <x v="0"/>
    <x v="0"/>
    <x v="0"/>
    <x v="0"/>
    <x v="0"/>
    <x v="0"/>
  </r>
  <r>
    <x v="1"/>
    <x v="5"/>
    <x v="3"/>
    <x v="37"/>
    <x v="1"/>
    <x v="2"/>
    <x v="1"/>
    <x v="1"/>
    <x v="37"/>
    <x v="3"/>
    <x v="4"/>
    <x v="0"/>
    <x v="58"/>
    <n v="3"/>
    <x v="3"/>
    <x v="1"/>
    <x v="0"/>
    <x v="0"/>
    <x v="0"/>
    <x v="0"/>
    <x v="0"/>
  </r>
  <r>
    <x v="1"/>
    <x v="5"/>
    <x v="3"/>
    <x v="37"/>
    <x v="1"/>
    <x v="2"/>
    <x v="1"/>
    <x v="2"/>
    <x v="37"/>
    <x v="3"/>
    <x v="3"/>
    <x v="0"/>
    <x v="33"/>
    <n v="1"/>
    <x v="3"/>
    <x v="1"/>
    <x v="0"/>
    <x v="0"/>
    <x v="0"/>
    <x v="0"/>
    <x v="0"/>
  </r>
  <r>
    <x v="1"/>
    <x v="5"/>
    <x v="3"/>
    <x v="37"/>
    <x v="1"/>
    <x v="2"/>
    <x v="1"/>
    <x v="2"/>
    <x v="37"/>
    <x v="3"/>
    <x v="4"/>
    <x v="0"/>
    <x v="58"/>
    <n v="1"/>
    <x v="3"/>
    <x v="0"/>
    <x v="0"/>
    <x v="0"/>
    <x v="0"/>
    <x v="0"/>
    <x v="0"/>
  </r>
  <r>
    <x v="1"/>
    <x v="5"/>
    <x v="3"/>
    <x v="37"/>
    <x v="1"/>
    <x v="2"/>
    <x v="1"/>
    <x v="2"/>
    <x v="37"/>
    <x v="3"/>
    <x v="4"/>
    <x v="0"/>
    <x v="58"/>
    <n v="1"/>
    <x v="3"/>
    <x v="1"/>
    <x v="0"/>
    <x v="0"/>
    <x v="0"/>
    <x v="0"/>
    <x v="0"/>
  </r>
  <r>
    <x v="1"/>
    <x v="5"/>
    <x v="3"/>
    <x v="37"/>
    <x v="1"/>
    <x v="2"/>
    <x v="1"/>
    <x v="3"/>
    <x v="37"/>
    <x v="3"/>
    <x v="4"/>
    <x v="0"/>
    <x v="58"/>
    <n v="1"/>
    <x v="3"/>
    <x v="1"/>
    <x v="0"/>
    <x v="0"/>
    <x v="0"/>
    <x v="0"/>
    <x v="0"/>
  </r>
  <r>
    <x v="1"/>
    <x v="5"/>
    <x v="3"/>
    <x v="37"/>
    <x v="2"/>
    <x v="0"/>
    <x v="0"/>
    <x v="5"/>
    <x v="37"/>
    <x v="3"/>
    <x v="4"/>
    <x v="0"/>
    <x v="58"/>
    <n v="1"/>
    <x v="3"/>
    <x v="1"/>
    <x v="0"/>
    <x v="0"/>
    <x v="0"/>
    <x v="0"/>
    <x v="0"/>
  </r>
  <r>
    <x v="1"/>
    <x v="5"/>
    <x v="3"/>
    <x v="37"/>
    <x v="2"/>
    <x v="1"/>
    <x v="1"/>
    <x v="2"/>
    <x v="37"/>
    <x v="3"/>
    <x v="3"/>
    <x v="1"/>
    <x v="10"/>
    <n v="1"/>
    <x v="3"/>
    <x v="0"/>
    <x v="0"/>
    <x v="0"/>
    <x v="0"/>
    <x v="0"/>
    <x v="0"/>
  </r>
  <r>
    <x v="1"/>
    <x v="5"/>
    <x v="3"/>
    <x v="3"/>
    <x v="0"/>
    <x v="0"/>
    <x v="0"/>
    <x v="0"/>
    <x v="37"/>
    <x v="3"/>
    <x v="3"/>
    <x v="0"/>
    <x v="27"/>
    <n v="3"/>
    <x v="0"/>
    <x v="0"/>
    <x v="0"/>
    <x v="0"/>
    <x v="0"/>
    <x v="0"/>
    <x v="0"/>
  </r>
  <r>
    <x v="1"/>
    <x v="5"/>
    <x v="3"/>
    <x v="3"/>
    <x v="0"/>
    <x v="0"/>
    <x v="0"/>
    <x v="0"/>
    <x v="37"/>
    <x v="3"/>
    <x v="3"/>
    <x v="0"/>
    <x v="27"/>
    <n v="2"/>
    <x v="0"/>
    <x v="1"/>
    <x v="0"/>
    <x v="0"/>
    <x v="0"/>
    <x v="0"/>
    <x v="0"/>
  </r>
  <r>
    <x v="1"/>
    <x v="5"/>
    <x v="3"/>
    <x v="3"/>
    <x v="0"/>
    <x v="0"/>
    <x v="0"/>
    <x v="1"/>
    <x v="37"/>
    <x v="3"/>
    <x v="3"/>
    <x v="0"/>
    <x v="27"/>
    <n v="4"/>
    <x v="0"/>
    <x v="1"/>
    <x v="0"/>
    <x v="0"/>
    <x v="0"/>
    <x v="0"/>
    <x v="0"/>
  </r>
  <r>
    <x v="1"/>
    <x v="5"/>
    <x v="3"/>
    <x v="3"/>
    <x v="0"/>
    <x v="0"/>
    <x v="0"/>
    <x v="2"/>
    <x v="37"/>
    <x v="3"/>
    <x v="3"/>
    <x v="0"/>
    <x v="27"/>
    <n v="1"/>
    <x v="0"/>
    <x v="1"/>
    <x v="0"/>
    <x v="0"/>
    <x v="0"/>
    <x v="0"/>
    <x v="0"/>
  </r>
  <r>
    <x v="1"/>
    <x v="5"/>
    <x v="3"/>
    <x v="3"/>
    <x v="0"/>
    <x v="0"/>
    <x v="0"/>
    <x v="4"/>
    <x v="37"/>
    <x v="3"/>
    <x v="3"/>
    <x v="0"/>
    <x v="27"/>
    <n v="1"/>
    <x v="0"/>
    <x v="1"/>
    <x v="0"/>
    <x v="0"/>
    <x v="0"/>
    <x v="0"/>
    <x v="0"/>
  </r>
  <r>
    <x v="1"/>
    <x v="5"/>
    <x v="3"/>
    <x v="3"/>
    <x v="0"/>
    <x v="3"/>
    <x v="0"/>
    <x v="0"/>
    <x v="37"/>
    <x v="3"/>
    <x v="3"/>
    <x v="0"/>
    <x v="27"/>
    <n v="1"/>
    <x v="0"/>
    <x v="1"/>
    <x v="0"/>
    <x v="0"/>
    <x v="0"/>
    <x v="0"/>
    <x v="0"/>
  </r>
  <r>
    <x v="1"/>
    <x v="5"/>
    <x v="3"/>
    <x v="3"/>
    <x v="0"/>
    <x v="2"/>
    <x v="1"/>
    <x v="0"/>
    <x v="37"/>
    <x v="3"/>
    <x v="3"/>
    <x v="0"/>
    <x v="34"/>
    <n v="1"/>
    <x v="0"/>
    <x v="1"/>
    <x v="0"/>
    <x v="0"/>
    <x v="0"/>
    <x v="0"/>
    <x v="0"/>
  </r>
  <r>
    <x v="1"/>
    <x v="5"/>
    <x v="3"/>
    <x v="3"/>
    <x v="1"/>
    <x v="0"/>
    <x v="0"/>
    <x v="0"/>
    <x v="37"/>
    <x v="3"/>
    <x v="3"/>
    <x v="0"/>
    <x v="27"/>
    <n v="1"/>
    <x v="0"/>
    <x v="0"/>
    <x v="0"/>
    <x v="0"/>
    <x v="0"/>
    <x v="0"/>
    <x v="0"/>
  </r>
  <r>
    <x v="1"/>
    <x v="5"/>
    <x v="3"/>
    <x v="3"/>
    <x v="1"/>
    <x v="0"/>
    <x v="0"/>
    <x v="0"/>
    <x v="37"/>
    <x v="3"/>
    <x v="3"/>
    <x v="0"/>
    <x v="27"/>
    <n v="3"/>
    <x v="0"/>
    <x v="1"/>
    <x v="0"/>
    <x v="0"/>
    <x v="0"/>
    <x v="0"/>
    <x v="0"/>
  </r>
  <r>
    <x v="1"/>
    <x v="5"/>
    <x v="3"/>
    <x v="3"/>
    <x v="1"/>
    <x v="0"/>
    <x v="0"/>
    <x v="1"/>
    <x v="37"/>
    <x v="3"/>
    <x v="3"/>
    <x v="0"/>
    <x v="27"/>
    <n v="2"/>
    <x v="0"/>
    <x v="0"/>
    <x v="0"/>
    <x v="0"/>
    <x v="0"/>
    <x v="0"/>
    <x v="0"/>
  </r>
  <r>
    <x v="1"/>
    <x v="5"/>
    <x v="3"/>
    <x v="3"/>
    <x v="1"/>
    <x v="0"/>
    <x v="0"/>
    <x v="1"/>
    <x v="37"/>
    <x v="3"/>
    <x v="3"/>
    <x v="0"/>
    <x v="27"/>
    <n v="3"/>
    <x v="0"/>
    <x v="1"/>
    <x v="0"/>
    <x v="0"/>
    <x v="0"/>
    <x v="0"/>
    <x v="0"/>
  </r>
  <r>
    <x v="1"/>
    <x v="5"/>
    <x v="3"/>
    <x v="3"/>
    <x v="1"/>
    <x v="0"/>
    <x v="0"/>
    <x v="1"/>
    <x v="37"/>
    <x v="3"/>
    <x v="6"/>
    <x v="0"/>
    <x v="39"/>
    <n v="1"/>
    <x v="0"/>
    <x v="0"/>
    <x v="0"/>
    <x v="0"/>
    <x v="0"/>
    <x v="0"/>
    <x v="0"/>
  </r>
  <r>
    <x v="1"/>
    <x v="5"/>
    <x v="3"/>
    <x v="3"/>
    <x v="1"/>
    <x v="0"/>
    <x v="0"/>
    <x v="2"/>
    <x v="37"/>
    <x v="3"/>
    <x v="3"/>
    <x v="0"/>
    <x v="27"/>
    <n v="1"/>
    <x v="0"/>
    <x v="1"/>
    <x v="0"/>
    <x v="0"/>
    <x v="0"/>
    <x v="0"/>
    <x v="0"/>
  </r>
  <r>
    <x v="1"/>
    <x v="5"/>
    <x v="3"/>
    <x v="3"/>
    <x v="1"/>
    <x v="0"/>
    <x v="0"/>
    <x v="3"/>
    <x v="37"/>
    <x v="3"/>
    <x v="3"/>
    <x v="0"/>
    <x v="27"/>
    <n v="1"/>
    <x v="0"/>
    <x v="0"/>
    <x v="0"/>
    <x v="0"/>
    <x v="0"/>
    <x v="0"/>
    <x v="0"/>
  </r>
  <r>
    <x v="1"/>
    <x v="5"/>
    <x v="3"/>
    <x v="3"/>
    <x v="1"/>
    <x v="0"/>
    <x v="0"/>
    <x v="3"/>
    <x v="37"/>
    <x v="3"/>
    <x v="3"/>
    <x v="0"/>
    <x v="27"/>
    <n v="1"/>
    <x v="0"/>
    <x v="1"/>
    <x v="0"/>
    <x v="0"/>
    <x v="0"/>
    <x v="0"/>
    <x v="0"/>
  </r>
  <r>
    <x v="1"/>
    <x v="5"/>
    <x v="3"/>
    <x v="3"/>
    <x v="1"/>
    <x v="0"/>
    <x v="0"/>
    <x v="4"/>
    <x v="37"/>
    <x v="3"/>
    <x v="3"/>
    <x v="0"/>
    <x v="27"/>
    <n v="1"/>
    <x v="0"/>
    <x v="0"/>
    <x v="0"/>
    <x v="0"/>
    <x v="0"/>
    <x v="0"/>
    <x v="0"/>
  </r>
  <r>
    <x v="1"/>
    <x v="5"/>
    <x v="3"/>
    <x v="3"/>
    <x v="1"/>
    <x v="3"/>
    <x v="0"/>
    <x v="1"/>
    <x v="37"/>
    <x v="3"/>
    <x v="3"/>
    <x v="0"/>
    <x v="27"/>
    <n v="1"/>
    <x v="0"/>
    <x v="1"/>
    <x v="0"/>
    <x v="0"/>
    <x v="0"/>
    <x v="0"/>
    <x v="0"/>
  </r>
  <r>
    <x v="1"/>
    <x v="5"/>
    <x v="3"/>
    <x v="3"/>
    <x v="1"/>
    <x v="3"/>
    <x v="0"/>
    <x v="4"/>
    <x v="37"/>
    <x v="3"/>
    <x v="3"/>
    <x v="0"/>
    <x v="27"/>
    <n v="1"/>
    <x v="0"/>
    <x v="0"/>
    <x v="0"/>
    <x v="0"/>
    <x v="0"/>
    <x v="0"/>
    <x v="1"/>
  </r>
  <r>
    <x v="1"/>
    <x v="5"/>
    <x v="3"/>
    <x v="3"/>
    <x v="1"/>
    <x v="1"/>
    <x v="1"/>
    <x v="4"/>
    <x v="37"/>
    <x v="3"/>
    <x v="3"/>
    <x v="0"/>
    <x v="27"/>
    <n v="1"/>
    <x v="0"/>
    <x v="1"/>
    <x v="0"/>
    <x v="0"/>
    <x v="0"/>
    <x v="0"/>
    <x v="0"/>
  </r>
  <r>
    <x v="1"/>
    <x v="5"/>
    <x v="3"/>
    <x v="3"/>
    <x v="1"/>
    <x v="2"/>
    <x v="1"/>
    <x v="0"/>
    <x v="37"/>
    <x v="3"/>
    <x v="3"/>
    <x v="0"/>
    <x v="27"/>
    <n v="1"/>
    <x v="0"/>
    <x v="0"/>
    <x v="0"/>
    <x v="0"/>
    <x v="0"/>
    <x v="0"/>
    <x v="0"/>
  </r>
  <r>
    <x v="1"/>
    <x v="5"/>
    <x v="3"/>
    <x v="3"/>
    <x v="1"/>
    <x v="2"/>
    <x v="1"/>
    <x v="0"/>
    <x v="37"/>
    <x v="3"/>
    <x v="3"/>
    <x v="0"/>
    <x v="27"/>
    <n v="1"/>
    <x v="0"/>
    <x v="1"/>
    <x v="0"/>
    <x v="0"/>
    <x v="0"/>
    <x v="0"/>
    <x v="0"/>
  </r>
  <r>
    <x v="1"/>
    <x v="5"/>
    <x v="3"/>
    <x v="3"/>
    <x v="1"/>
    <x v="2"/>
    <x v="1"/>
    <x v="1"/>
    <x v="37"/>
    <x v="3"/>
    <x v="3"/>
    <x v="0"/>
    <x v="27"/>
    <n v="1"/>
    <x v="0"/>
    <x v="1"/>
    <x v="0"/>
    <x v="0"/>
    <x v="0"/>
    <x v="0"/>
    <x v="0"/>
  </r>
  <r>
    <x v="1"/>
    <x v="5"/>
    <x v="3"/>
    <x v="38"/>
    <x v="0"/>
    <x v="0"/>
    <x v="0"/>
    <x v="0"/>
    <x v="37"/>
    <x v="3"/>
    <x v="3"/>
    <x v="0"/>
    <x v="26"/>
    <n v="3"/>
    <x v="0"/>
    <x v="0"/>
    <x v="0"/>
    <x v="0"/>
    <x v="0"/>
    <x v="0"/>
    <x v="0"/>
  </r>
  <r>
    <x v="1"/>
    <x v="5"/>
    <x v="3"/>
    <x v="38"/>
    <x v="0"/>
    <x v="0"/>
    <x v="0"/>
    <x v="0"/>
    <x v="37"/>
    <x v="3"/>
    <x v="3"/>
    <x v="0"/>
    <x v="26"/>
    <n v="3"/>
    <x v="0"/>
    <x v="1"/>
    <x v="0"/>
    <x v="0"/>
    <x v="0"/>
    <x v="0"/>
    <x v="0"/>
  </r>
  <r>
    <x v="1"/>
    <x v="5"/>
    <x v="3"/>
    <x v="38"/>
    <x v="0"/>
    <x v="0"/>
    <x v="0"/>
    <x v="0"/>
    <x v="37"/>
    <x v="3"/>
    <x v="3"/>
    <x v="0"/>
    <x v="26"/>
    <n v="1"/>
    <x v="3"/>
    <x v="0"/>
    <x v="0"/>
    <x v="0"/>
    <x v="0"/>
    <x v="0"/>
    <x v="0"/>
  </r>
  <r>
    <x v="1"/>
    <x v="5"/>
    <x v="3"/>
    <x v="38"/>
    <x v="0"/>
    <x v="0"/>
    <x v="0"/>
    <x v="0"/>
    <x v="37"/>
    <x v="3"/>
    <x v="3"/>
    <x v="0"/>
    <x v="26"/>
    <n v="1"/>
    <x v="3"/>
    <x v="1"/>
    <x v="0"/>
    <x v="0"/>
    <x v="0"/>
    <x v="0"/>
    <x v="0"/>
  </r>
  <r>
    <x v="1"/>
    <x v="5"/>
    <x v="3"/>
    <x v="38"/>
    <x v="0"/>
    <x v="0"/>
    <x v="0"/>
    <x v="0"/>
    <x v="37"/>
    <x v="3"/>
    <x v="3"/>
    <x v="1"/>
    <x v="26"/>
    <n v="1"/>
    <x v="0"/>
    <x v="0"/>
    <x v="0"/>
    <x v="1"/>
    <x v="0"/>
    <x v="0"/>
    <x v="1"/>
  </r>
  <r>
    <x v="1"/>
    <x v="5"/>
    <x v="3"/>
    <x v="38"/>
    <x v="0"/>
    <x v="0"/>
    <x v="0"/>
    <x v="0"/>
    <x v="37"/>
    <x v="3"/>
    <x v="3"/>
    <x v="1"/>
    <x v="26"/>
    <n v="1"/>
    <x v="0"/>
    <x v="1"/>
    <x v="0"/>
    <x v="0"/>
    <x v="0"/>
    <x v="0"/>
    <x v="0"/>
  </r>
  <r>
    <x v="1"/>
    <x v="5"/>
    <x v="3"/>
    <x v="38"/>
    <x v="0"/>
    <x v="0"/>
    <x v="0"/>
    <x v="0"/>
    <x v="37"/>
    <x v="3"/>
    <x v="3"/>
    <x v="1"/>
    <x v="26"/>
    <n v="1"/>
    <x v="3"/>
    <x v="0"/>
    <x v="0"/>
    <x v="0"/>
    <x v="0"/>
    <x v="0"/>
    <x v="0"/>
  </r>
  <r>
    <x v="1"/>
    <x v="5"/>
    <x v="3"/>
    <x v="38"/>
    <x v="0"/>
    <x v="0"/>
    <x v="0"/>
    <x v="1"/>
    <x v="37"/>
    <x v="3"/>
    <x v="3"/>
    <x v="1"/>
    <x v="26"/>
    <n v="1"/>
    <x v="0"/>
    <x v="0"/>
    <x v="0"/>
    <x v="1"/>
    <x v="0"/>
    <x v="0"/>
    <x v="1"/>
  </r>
  <r>
    <x v="1"/>
    <x v="5"/>
    <x v="3"/>
    <x v="38"/>
    <x v="0"/>
    <x v="0"/>
    <x v="0"/>
    <x v="1"/>
    <x v="37"/>
    <x v="3"/>
    <x v="3"/>
    <x v="1"/>
    <x v="26"/>
    <n v="1"/>
    <x v="0"/>
    <x v="0"/>
    <x v="0"/>
    <x v="0"/>
    <x v="0"/>
    <x v="0"/>
    <x v="0"/>
  </r>
  <r>
    <x v="1"/>
    <x v="5"/>
    <x v="3"/>
    <x v="38"/>
    <x v="0"/>
    <x v="0"/>
    <x v="0"/>
    <x v="2"/>
    <x v="37"/>
    <x v="3"/>
    <x v="3"/>
    <x v="1"/>
    <x v="26"/>
    <n v="2"/>
    <x v="0"/>
    <x v="0"/>
    <x v="0"/>
    <x v="0"/>
    <x v="0"/>
    <x v="0"/>
    <x v="0"/>
  </r>
  <r>
    <x v="1"/>
    <x v="5"/>
    <x v="3"/>
    <x v="38"/>
    <x v="0"/>
    <x v="0"/>
    <x v="0"/>
    <x v="3"/>
    <x v="37"/>
    <x v="3"/>
    <x v="3"/>
    <x v="0"/>
    <x v="26"/>
    <n v="1"/>
    <x v="0"/>
    <x v="1"/>
    <x v="0"/>
    <x v="0"/>
    <x v="0"/>
    <x v="0"/>
    <x v="0"/>
  </r>
  <r>
    <x v="1"/>
    <x v="5"/>
    <x v="3"/>
    <x v="38"/>
    <x v="0"/>
    <x v="0"/>
    <x v="0"/>
    <x v="3"/>
    <x v="37"/>
    <x v="3"/>
    <x v="3"/>
    <x v="1"/>
    <x v="26"/>
    <n v="1"/>
    <x v="0"/>
    <x v="0"/>
    <x v="0"/>
    <x v="0"/>
    <x v="0"/>
    <x v="0"/>
    <x v="0"/>
  </r>
  <r>
    <x v="1"/>
    <x v="5"/>
    <x v="3"/>
    <x v="38"/>
    <x v="0"/>
    <x v="0"/>
    <x v="0"/>
    <x v="4"/>
    <x v="37"/>
    <x v="3"/>
    <x v="3"/>
    <x v="1"/>
    <x v="26"/>
    <n v="1"/>
    <x v="0"/>
    <x v="0"/>
    <x v="0"/>
    <x v="0"/>
    <x v="0"/>
    <x v="0"/>
    <x v="0"/>
  </r>
  <r>
    <x v="1"/>
    <x v="5"/>
    <x v="3"/>
    <x v="38"/>
    <x v="0"/>
    <x v="0"/>
    <x v="0"/>
    <x v="6"/>
    <x v="37"/>
    <x v="3"/>
    <x v="3"/>
    <x v="1"/>
    <x v="26"/>
    <n v="1"/>
    <x v="0"/>
    <x v="0"/>
    <x v="0"/>
    <x v="0"/>
    <x v="0"/>
    <x v="0"/>
    <x v="0"/>
  </r>
  <r>
    <x v="1"/>
    <x v="5"/>
    <x v="3"/>
    <x v="38"/>
    <x v="0"/>
    <x v="3"/>
    <x v="0"/>
    <x v="0"/>
    <x v="37"/>
    <x v="3"/>
    <x v="3"/>
    <x v="0"/>
    <x v="78"/>
    <n v="1"/>
    <x v="3"/>
    <x v="0"/>
    <x v="0"/>
    <x v="0"/>
    <x v="0"/>
    <x v="0"/>
    <x v="0"/>
  </r>
  <r>
    <x v="1"/>
    <x v="5"/>
    <x v="3"/>
    <x v="38"/>
    <x v="0"/>
    <x v="3"/>
    <x v="0"/>
    <x v="0"/>
    <x v="37"/>
    <x v="3"/>
    <x v="3"/>
    <x v="0"/>
    <x v="78"/>
    <n v="2"/>
    <x v="3"/>
    <x v="1"/>
    <x v="0"/>
    <x v="0"/>
    <x v="0"/>
    <x v="0"/>
    <x v="0"/>
  </r>
  <r>
    <x v="1"/>
    <x v="5"/>
    <x v="3"/>
    <x v="38"/>
    <x v="0"/>
    <x v="3"/>
    <x v="0"/>
    <x v="0"/>
    <x v="37"/>
    <x v="3"/>
    <x v="3"/>
    <x v="0"/>
    <x v="26"/>
    <n v="1"/>
    <x v="0"/>
    <x v="0"/>
    <x v="0"/>
    <x v="0"/>
    <x v="0"/>
    <x v="0"/>
    <x v="0"/>
  </r>
  <r>
    <x v="1"/>
    <x v="5"/>
    <x v="3"/>
    <x v="38"/>
    <x v="0"/>
    <x v="3"/>
    <x v="0"/>
    <x v="0"/>
    <x v="37"/>
    <x v="3"/>
    <x v="3"/>
    <x v="0"/>
    <x v="26"/>
    <n v="53"/>
    <x v="3"/>
    <x v="0"/>
    <x v="0"/>
    <x v="0"/>
    <x v="0"/>
    <x v="0"/>
    <x v="0"/>
  </r>
  <r>
    <x v="1"/>
    <x v="5"/>
    <x v="3"/>
    <x v="38"/>
    <x v="0"/>
    <x v="3"/>
    <x v="0"/>
    <x v="3"/>
    <x v="37"/>
    <x v="3"/>
    <x v="3"/>
    <x v="0"/>
    <x v="26"/>
    <n v="1"/>
    <x v="0"/>
    <x v="1"/>
    <x v="0"/>
    <x v="0"/>
    <x v="0"/>
    <x v="0"/>
    <x v="0"/>
  </r>
  <r>
    <x v="1"/>
    <x v="5"/>
    <x v="3"/>
    <x v="38"/>
    <x v="0"/>
    <x v="3"/>
    <x v="0"/>
    <x v="3"/>
    <x v="37"/>
    <x v="3"/>
    <x v="3"/>
    <x v="1"/>
    <x v="26"/>
    <n v="1"/>
    <x v="0"/>
    <x v="0"/>
    <x v="0"/>
    <x v="0"/>
    <x v="0"/>
    <x v="0"/>
    <x v="0"/>
  </r>
  <r>
    <x v="1"/>
    <x v="5"/>
    <x v="3"/>
    <x v="38"/>
    <x v="0"/>
    <x v="3"/>
    <x v="0"/>
    <x v="5"/>
    <x v="37"/>
    <x v="3"/>
    <x v="1"/>
    <x v="1"/>
    <x v="4"/>
    <n v="1"/>
    <x v="0"/>
    <x v="1"/>
    <x v="0"/>
    <x v="0"/>
    <x v="0"/>
    <x v="0"/>
    <x v="0"/>
  </r>
  <r>
    <x v="1"/>
    <x v="5"/>
    <x v="3"/>
    <x v="38"/>
    <x v="0"/>
    <x v="2"/>
    <x v="1"/>
    <x v="0"/>
    <x v="37"/>
    <x v="3"/>
    <x v="3"/>
    <x v="0"/>
    <x v="26"/>
    <n v="1"/>
    <x v="0"/>
    <x v="0"/>
    <x v="0"/>
    <x v="0"/>
    <x v="0"/>
    <x v="0"/>
    <x v="0"/>
  </r>
  <r>
    <x v="1"/>
    <x v="5"/>
    <x v="3"/>
    <x v="38"/>
    <x v="0"/>
    <x v="2"/>
    <x v="1"/>
    <x v="0"/>
    <x v="37"/>
    <x v="3"/>
    <x v="3"/>
    <x v="0"/>
    <x v="26"/>
    <n v="1"/>
    <x v="3"/>
    <x v="0"/>
    <x v="0"/>
    <x v="0"/>
    <x v="0"/>
    <x v="0"/>
    <x v="0"/>
  </r>
  <r>
    <x v="1"/>
    <x v="5"/>
    <x v="3"/>
    <x v="38"/>
    <x v="0"/>
    <x v="2"/>
    <x v="1"/>
    <x v="1"/>
    <x v="37"/>
    <x v="3"/>
    <x v="3"/>
    <x v="0"/>
    <x v="26"/>
    <n v="1"/>
    <x v="0"/>
    <x v="0"/>
    <x v="0"/>
    <x v="0"/>
    <x v="0"/>
    <x v="0"/>
    <x v="0"/>
  </r>
  <r>
    <x v="1"/>
    <x v="5"/>
    <x v="3"/>
    <x v="38"/>
    <x v="0"/>
    <x v="2"/>
    <x v="1"/>
    <x v="1"/>
    <x v="37"/>
    <x v="3"/>
    <x v="3"/>
    <x v="1"/>
    <x v="26"/>
    <n v="1"/>
    <x v="3"/>
    <x v="0"/>
    <x v="0"/>
    <x v="0"/>
    <x v="0"/>
    <x v="0"/>
    <x v="0"/>
  </r>
  <r>
    <x v="1"/>
    <x v="5"/>
    <x v="3"/>
    <x v="38"/>
    <x v="0"/>
    <x v="2"/>
    <x v="1"/>
    <x v="2"/>
    <x v="37"/>
    <x v="3"/>
    <x v="3"/>
    <x v="1"/>
    <x v="26"/>
    <n v="1"/>
    <x v="0"/>
    <x v="1"/>
    <x v="0"/>
    <x v="0"/>
    <x v="0"/>
    <x v="0"/>
    <x v="0"/>
  </r>
  <r>
    <x v="1"/>
    <x v="5"/>
    <x v="3"/>
    <x v="38"/>
    <x v="0"/>
    <x v="2"/>
    <x v="1"/>
    <x v="3"/>
    <x v="37"/>
    <x v="3"/>
    <x v="3"/>
    <x v="1"/>
    <x v="26"/>
    <n v="1"/>
    <x v="0"/>
    <x v="1"/>
    <x v="0"/>
    <x v="0"/>
    <x v="0"/>
    <x v="0"/>
    <x v="0"/>
  </r>
  <r>
    <x v="1"/>
    <x v="5"/>
    <x v="3"/>
    <x v="38"/>
    <x v="0"/>
    <x v="2"/>
    <x v="1"/>
    <x v="8"/>
    <x v="37"/>
    <x v="3"/>
    <x v="3"/>
    <x v="1"/>
    <x v="26"/>
    <n v="1"/>
    <x v="0"/>
    <x v="0"/>
    <x v="0"/>
    <x v="0"/>
    <x v="0"/>
    <x v="0"/>
    <x v="0"/>
  </r>
  <r>
    <x v="1"/>
    <x v="5"/>
    <x v="3"/>
    <x v="38"/>
    <x v="1"/>
    <x v="5"/>
    <x v="2"/>
    <x v="8"/>
    <x v="37"/>
    <x v="3"/>
    <x v="3"/>
    <x v="0"/>
    <x v="26"/>
    <n v="1"/>
    <x v="0"/>
    <x v="0"/>
    <x v="0"/>
    <x v="0"/>
    <x v="0"/>
    <x v="0"/>
    <x v="0"/>
  </r>
  <r>
    <x v="1"/>
    <x v="5"/>
    <x v="3"/>
    <x v="38"/>
    <x v="1"/>
    <x v="0"/>
    <x v="0"/>
    <x v="0"/>
    <x v="37"/>
    <x v="3"/>
    <x v="3"/>
    <x v="0"/>
    <x v="78"/>
    <n v="1"/>
    <x v="0"/>
    <x v="0"/>
    <x v="0"/>
    <x v="0"/>
    <x v="0"/>
    <x v="0"/>
    <x v="0"/>
  </r>
  <r>
    <x v="1"/>
    <x v="5"/>
    <x v="3"/>
    <x v="38"/>
    <x v="1"/>
    <x v="0"/>
    <x v="0"/>
    <x v="0"/>
    <x v="37"/>
    <x v="3"/>
    <x v="3"/>
    <x v="0"/>
    <x v="26"/>
    <n v="2"/>
    <x v="0"/>
    <x v="1"/>
    <x v="0"/>
    <x v="0"/>
    <x v="0"/>
    <x v="0"/>
    <x v="0"/>
  </r>
  <r>
    <x v="1"/>
    <x v="5"/>
    <x v="3"/>
    <x v="38"/>
    <x v="1"/>
    <x v="0"/>
    <x v="0"/>
    <x v="0"/>
    <x v="37"/>
    <x v="3"/>
    <x v="3"/>
    <x v="0"/>
    <x v="26"/>
    <n v="2"/>
    <x v="3"/>
    <x v="0"/>
    <x v="0"/>
    <x v="0"/>
    <x v="0"/>
    <x v="0"/>
    <x v="0"/>
  </r>
  <r>
    <x v="1"/>
    <x v="5"/>
    <x v="3"/>
    <x v="38"/>
    <x v="1"/>
    <x v="0"/>
    <x v="0"/>
    <x v="0"/>
    <x v="37"/>
    <x v="3"/>
    <x v="3"/>
    <x v="0"/>
    <x v="26"/>
    <n v="1"/>
    <x v="3"/>
    <x v="1"/>
    <x v="0"/>
    <x v="0"/>
    <x v="0"/>
    <x v="0"/>
    <x v="0"/>
  </r>
  <r>
    <x v="1"/>
    <x v="5"/>
    <x v="3"/>
    <x v="38"/>
    <x v="1"/>
    <x v="0"/>
    <x v="0"/>
    <x v="0"/>
    <x v="37"/>
    <x v="3"/>
    <x v="3"/>
    <x v="1"/>
    <x v="26"/>
    <n v="1"/>
    <x v="0"/>
    <x v="0"/>
    <x v="0"/>
    <x v="0"/>
    <x v="0"/>
    <x v="0"/>
    <x v="0"/>
  </r>
  <r>
    <x v="1"/>
    <x v="5"/>
    <x v="3"/>
    <x v="38"/>
    <x v="1"/>
    <x v="0"/>
    <x v="0"/>
    <x v="0"/>
    <x v="37"/>
    <x v="3"/>
    <x v="3"/>
    <x v="1"/>
    <x v="26"/>
    <n v="1"/>
    <x v="0"/>
    <x v="0"/>
    <x v="0"/>
    <x v="0"/>
    <x v="1"/>
    <x v="0"/>
    <x v="0"/>
  </r>
  <r>
    <x v="1"/>
    <x v="5"/>
    <x v="3"/>
    <x v="38"/>
    <x v="1"/>
    <x v="0"/>
    <x v="0"/>
    <x v="0"/>
    <x v="37"/>
    <x v="3"/>
    <x v="3"/>
    <x v="1"/>
    <x v="26"/>
    <n v="1"/>
    <x v="0"/>
    <x v="1"/>
    <x v="0"/>
    <x v="0"/>
    <x v="0"/>
    <x v="0"/>
    <x v="0"/>
  </r>
  <r>
    <x v="1"/>
    <x v="5"/>
    <x v="3"/>
    <x v="38"/>
    <x v="1"/>
    <x v="0"/>
    <x v="0"/>
    <x v="1"/>
    <x v="37"/>
    <x v="3"/>
    <x v="3"/>
    <x v="0"/>
    <x v="26"/>
    <n v="1"/>
    <x v="0"/>
    <x v="0"/>
    <x v="0"/>
    <x v="0"/>
    <x v="0"/>
    <x v="0"/>
    <x v="0"/>
  </r>
  <r>
    <x v="1"/>
    <x v="5"/>
    <x v="3"/>
    <x v="38"/>
    <x v="1"/>
    <x v="0"/>
    <x v="0"/>
    <x v="1"/>
    <x v="37"/>
    <x v="3"/>
    <x v="3"/>
    <x v="0"/>
    <x v="26"/>
    <n v="6"/>
    <x v="0"/>
    <x v="1"/>
    <x v="0"/>
    <x v="0"/>
    <x v="0"/>
    <x v="0"/>
    <x v="0"/>
  </r>
  <r>
    <x v="1"/>
    <x v="5"/>
    <x v="3"/>
    <x v="38"/>
    <x v="1"/>
    <x v="0"/>
    <x v="0"/>
    <x v="1"/>
    <x v="37"/>
    <x v="3"/>
    <x v="3"/>
    <x v="0"/>
    <x v="26"/>
    <n v="1"/>
    <x v="3"/>
    <x v="1"/>
    <x v="0"/>
    <x v="0"/>
    <x v="1"/>
    <x v="0"/>
    <x v="0"/>
  </r>
  <r>
    <x v="1"/>
    <x v="5"/>
    <x v="3"/>
    <x v="38"/>
    <x v="1"/>
    <x v="0"/>
    <x v="0"/>
    <x v="1"/>
    <x v="37"/>
    <x v="3"/>
    <x v="3"/>
    <x v="1"/>
    <x v="26"/>
    <n v="1"/>
    <x v="0"/>
    <x v="0"/>
    <x v="0"/>
    <x v="0"/>
    <x v="0"/>
    <x v="0"/>
    <x v="0"/>
  </r>
  <r>
    <x v="1"/>
    <x v="5"/>
    <x v="3"/>
    <x v="38"/>
    <x v="1"/>
    <x v="0"/>
    <x v="0"/>
    <x v="2"/>
    <x v="37"/>
    <x v="3"/>
    <x v="3"/>
    <x v="0"/>
    <x v="26"/>
    <n v="1"/>
    <x v="0"/>
    <x v="0"/>
    <x v="0"/>
    <x v="0"/>
    <x v="0"/>
    <x v="0"/>
    <x v="0"/>
  </r>
  <r>
    <x v="1"/>
    <x v="5"/>
    <x v="3"/>
    <x v="38"/>
    <x v="1"/>
    <x v="0"/>
    <x v="0"/>
    <x v="2"/>
    <x v="37"/>
    <x v="3"/>
    <x v="3"/>
    <x v="0"/>
    <x v="26"/>
    <n v="1"/>
    <x v="0"/>
    <x v="1"/>
    <x v="0"/>
    <x v="0"/>
    <x v="0"/>
    <x v="0"/>
    <x v="0"/>
  </r>
  <r>
    <x v="1"/>
    <x v="5"/>
    <x v="3"/>
    <x v="38"/>
    <x v="1"/>
    <x v="0"/>
    <x v="0"/>
    <x v="2"/>
    <x v="37"/>
    <x v="3"/>
    <x v="3"/>
    <x v="0"/>
    <x v="26"/>
    <n v="1"/>
    <x v="0"/>
    <x v="1"/>
    <x v="0"/>
    <x v="0"/>
    <x v="1"/>
    <x v="0"/>
    <x v="0"/>
  </r>
  <r>
    <x v="1"/>
    <x v="5"/>
    <x v="3"/>
    <x v="38"/>
    <x v="1"/>
    <x v="0"/>
    <x v="0"/>
    <x v="2"/>
    <x v="37"/>
    <x v="3"/>
    <x v="3"/>
    <x v="1"/>
    <x v="26"/>
    <n v="1"/>
    <x v="0"/>
    <x v="1"/>
    <x v="0"/>
    <x v="0"/>
    <x v="0"/>
    <x v="0"/>
    <x v="0"/>
  </r>
  <r>
    <x v="1"/>
    <x v="5"/>
    <x v="3"/>
    <x v="38"/>
    <x v="1"/>
    <x v="0"/>
    <x v="0"/>
    <x v="3"/>
    <x v="37"/>
    <x v="3"/>
    <x v="3"/>
    <x v="0"/>
    <x v="26"/>
    <n v="1"/>
    <x v="0"/>
    <x v="1"/>
    <x v="0"/>
    <x v="0"/>
    <x v="1"/>
    <x v="0"/>
    <x v="0"/>
  </r>
  <r>
    <x v="1"/>
    <x v="5"/>
    <x v="3"/>
    <x v="38"/>
    <x v="1"/>
    <x v="0"/>
    <x v="0"/>
    <x v="4"/>
    <x v="37"/>
    <x v="3"/>
    <x v="3"/>
    <x v="0"/>
    <x v="26"/>
    <n v="1"/>
    <x v="0"/>
    <x v="0"/>
    <x v="0"/>
    <x v="0"/>
    <x v="0"/>
    <x v="0"/>
    <x v="0"/>
  </r>
  <r>
    <x v="1"/>
    <x v="5"/>
    <x v="3"/>
    <x v="38"/>
    <x v="1"/>
    <x v="0"/>
    <x v="0"/>
    <x v="4"/>
    <x v="37"/>
    <x v="3"/>
    <x v="3"/>
    <x v="0"/>
    <x v="26"/>
    <n v="1"/>
    <x v="0"/>
    <x v="1"/>
    <x v="0"/>
    <x v="0"/>
    <x v="0"/>
    <x v="0"/>
    <x v="0"/>
  </r>
  <r>
    <x v="1"/>
    <x v="5"/>
    <x v="3"/>
    <x v="38"/>
    <x v="1"/>
    <x v="0"/>
    <x v="0"/>
    <x v="4"/>
    <x v="37"/>
    <x v="3"/>
    <x v="3"/>
    <x v="1"/>
    <x v="26"/>
    <n v="1"/>
    <x v="0"/>
    <x v="0"/>
    <x v="0"/>
    <x v="1"/>
    <x v="0"/>
    <x v="0"/>
    <x v="1"/>
  </r>
  <r>
    <x v="1"/>
    <x v="5"/>
    <x v="3"/>
    <x v="38"/>
    <x v="1"/>
    <x v="0"/>
    <x v="0"/>
    <x v="5"/>
    <x v="37"/>
    <x v="3"/>
    <x v="3"/>
    <x v="1"/>
    <x v="26"/>
    <n v="1"/>
    <x v="0"/>
    <x v="0"/>
    <x v="0"/>
    <x v="1"/>
    <x v="0"/>
    <x v="0"/>
    <x v="1"/>
  </r>
  <r>
    <x v="1"/>
    <x v="5"/>
    <x v="3"/>
    <x v="38"/>
    <x v="1"/>
    <x v="0"/>
    <x v="0"/>
    <x v="8"/>
    <x v="37"/>
    <x v="3"/>
    <x v="3"/>
    <x v="0"/>
    <x v="26"/>
    <n v="1"/>
    <x v="0"/>
    <x v="1"/>
    <x v="0"/>
    <x v="0"/>
    <x v="0"/>
    <x v="0"/>
    <x v="0"/>
  </r>
  <r>
    <x v="1"/>
    <x v="5"/>
    <x v="3"/>
    <x v="38"/>
    <x v="1"/>
    <x v="0"/>
    <x v="0"/>
    <x v="8"/>
    <x v="37"/>
    <x v="3"/>
    <x v="3"/>
    <x v="1"/>
    <x v="26"/>
    <n v="1"/>
    <x v="0"/>
    <x v="0"/>
    <x v="0"/>
    <x v="0"/>
    <x v="0"/>
    <x v="0"/>
    <x v="0"/>
  </r>
  <r>
    <x v="1"/>
    <x v="5"/>
    <x v="3"/>
    <x v="38"/>
    <x v="1"/>
    <x v="0"/>
    <x v="0"/>
    <x v="8"/>
    <x v="37"/>
    <x v="3"/>
    <x v="3"/>
    <x v="1"/>
    <x v="26"/>
    <n v="1"/>
    <x v="0"/>
    <x v="1"/>
    <x v="0"/>
    <x v="1"/>
    <x v="0"/>
    <x v="0"/>
    <x v="1"/>
  </r>
  <r>
    <x v="1"/>
    <x v="5"/>
    <x v="3"/>
    <x v="38"/>
    <x v="1"/>
    <x v="3"/>
    <x v="0"/>
    <x v="0"/>
    <x v="37"/>
    <x v="3"/>
    <x v="3"/>
    <x v="0"/>
    <x v="26"/>
    <n v="1"/>
    <x v="0"/>
    <x v="0"/>
    <x v="0"/>
    <x v="0"/>
    <x v="0"/>
    <x v="0"/>
    <x v="0"/>
  </r>
  <r>
    <x v="1"/>
    <x v="5"/>
    <x v="3"/>
    <x v="38"/>
    <x v="1"/>
    <x v="3"/>
    <x v="0"/>
    <x v="0"/>
    <x v="37"/>
    <x v="3"/>
    <x v="3"/>
    <x v="0"/>
    <x v="26"/>
    <n v="50"/>
    <x v="3"/>
    <x v="0"/>
    <x v="0"/>
    <x v="0"/>
    <x v="0"/>
    <x v="0"/>
    <x v="0"/>
  </r>
  <r>
    <x v="1"/>
    <x v="5"/>
    <x v="3"/>
    <x v="38"/>
    <x v="1"/>
    <x v="3"/>
    <x v="0"/>
    <x v="0"/>
    <x v="37"/>
    <x v="3"/>
    <x v="3"/>
    <x v="0"/>
    <x v="26"/>
    <n v="1"/>
    <x v="3"/>
    <x v="1"/>
    <x v="0"/>
    <x v="0"/>
    <x v="0"/>
    <x v="0"/>
    <x v="0"/>
  </r>
  <r>
    <x v="1"/>
    <x v="5"/>
    <x v="3"/>
    <x v="38"/>
    <x v="1"/>
    <x v="3"/>
    <x v="0"/>
    <x v="2"/>
    <x v="37"/>
    <x v="3"/>
    <x v="3"/>
    <x v="0"/>
    <x v="26"/>
    <n v="1"/>
    <x v="0"/>
    <x v="1"/>
    <x v="0"/>
    <x v="0"/>
    <x v="0"/>
    <x v="0"/>
    <x v="0"/>
  </r>
  <r>
    <x v="1"/>
    <x v="5"/>
    <x v="3"/>
    <x v="38"/>
    <x v="1"/>
    <x v="3"/>
    <x v="0"/>
    <x v="4"/>
    <x v="37"/>
    <x v="3"/>
    <x v="3"/>
    <x v="1"/>
    <x v="26"/>
    <n v="1"/>
    <x v="0"/>
    <x v="0"/>
    <x v="0"/>
    <x v="1"/>
    <x v="0"/>
    <x v="0"/>
    <x v="1"/>
  </r>
  <r>
    <x v="1"/>
    <x v="5"/>
    <x v="3"/>
    <x v="38"/>
    <x v="1"/>
    <x v="3"/>
    <x v="0"/>
    <x v="5"/>
    <x v="37"/>
    <x v="3"/>
    <x v="3"/>
    <x v="1"/>
    <x v="26"/>
    <n v="1"/>
    <x v="0"/>
    <x v="0"/>
    <x v="0"/>
    <x v="1"/>
    <x v="0"/>
    <x v="0"/>
    <x v="1"/>
  </r>
  <r>
    <x v="1"/>
    <x v="5"/>
    <x v="3"/>
    <x v="38"/>
    <x v="1"/>
    <x v="1"/>
    <x v="1"/>
    <x v="1"/>
    <x v="37"/>
    <x v="3"/>
    <x v="3"/>
    <x v="0"/>
    <x v="26"/>
    <n v="1"/>
    <x v="0"/>
    <x v="0"/>
    <x v="0"/>
    <x v="0"/>
    <x v="0"/>
    <x v="0"/>
    <x v="0"/>
  </r>
  <r>
    <x v="1"/>
    <x v="5"/>
    <x v="3"/>
    <x v="38"/>
    <x v="1"/>
    <x v="1"/>
    <x v="1"/>
    <x v="4"/>
    <x v="37"/>
    <x v="3"/>
    <x v="3"/>
    <x v="1"/>
    <x v="26"/>
    <n v="1"/>
    <x v="0"/>
    <x v="1"/>
    <x v="0"/>
    <x v="0"/>
    <x v="0"/>
    <x v="0"/>
    <x v="0"/>
  </r>
  <r>
    <x v="1"/>
    <x v="5"/>
    <x v="3"/>
    <x v="38"/>
    <x v="1"/>
    <x v="1"/>
    <x v="1"/>
    <x v="5"/>
    <x v="37"/>
    <x v="3"/>
    <x v="3"/>
    <x v="1"/>
    <x v="26"/>
    <n v="1"/>
    <x v="3"/>
    <x v="0"/>
    <x v="0"/>
    <x v="0"/>
    <x v="0"/>
    <x v="0"/>
    <x v="0"/>
  </r>
  <r>
    <x v="1"/>
    <x v="5"/>
    <x v="3"/>
    <x v="38"/>
    <x v="1"/>
    <x v="1"/>
    <x v="1"/>
    <x v="8"/>
    <x v="37"/>
    <x v="3"/>
    <x v="3"/>
    <x v="0"/>
    <x v="26"/>
    <n v="1"/>
    <x v="0"/>
    <x v="1"/>
    <x v="0"/>
    <x v="0"/>
    <x v="0"/>
    <x v="0"/>
    <x v="0"/>
  </r>
  <r>
    <x v="1"/>
    <x v="5"/>
    <x v="3"/>
    <x v="38"/>
    <x v="1"/>
    <x v="1"/>
    <x v="1"/>
    <x v="6"/>
    <x v="37"/>
    <x v="3"/>
    <x v="3"/>
    <x v="0"/>
    <x v="26"/>
    <n v="1"/>
    <x v="0"/>
    <x v="1"/>
    <x v="0"/>
    <x v="0"/>
    <x v="0"/>
    <x v="0"/>
    <x v="0"/>
  </r>
  <r>
    <x v="1"/>
    <x v="5"/>
    <x v="3"/>
    <x v="38"/>
    <x v="1"/>
    <x v="2"/>
    <x v="1"/>
    <x v="0"/>
    <x v="37"/>
    <x v="3"/>
    <x v="3"/>
    <x v="0"/>
    <x v="26"/>
    <n v="1"/>
    <x v="0"/>
    <x v="0"/>
    <x v="0"/>
    <x v="0"/>
    <x v="0"/>
    <x v="0"/>
    <x v="0"/>
  </r>
  <r>
    <x v="1"/>
    <x v="5"/>
    <x v="3"/>
    <x v="38"/>
    <x v="1"/>
    <x v="2"/>
    <x v="1"/>
    <x v="0"/>
    <x v="37"/>
    <x v="3"/>
    <x v="3"/>
    <x v="0"/>
    <x v="26"/>
    <n v="2"/>
    <x v="3"/>
    <x v="1"/>
    <x v="0"/>
    <x v="0"/>
    <x v="0"/>
    <x v="0"/>
    <x v="0"/>
  </r>
  <r>
    <x v="1"/>
    <x v="5"/>
    <x v="3"/>
    <x v="38"/>
    <x v="1"/>
    <x v="2"/>
    <x v="1"/>
    <x v="0"/>
    <x v="37"/>
    <x v="3"/>
    <x v="3"/>
    <x v="1"/>
    <x v="26"/>
    <n v="2"/>
    <x v="0"/>
    <x v="1"/>
    <x v="0"/>
    <x v="1"/>
    <x v="0"/>
    <x v="0"/>
    <x v="1"/>
  </r>
  <r>
    <x v="1"/>
    <x v="5"/>
    <x v="3"/>
    <x v="38"/>
    <x v="1"/>
    <x v="2"/>
    <x v="1"/>
    <x v="0"/>
    <x v="37"/>
    <x v="3"/>
    <x v="3"/>
    <x v="1"/>
    <x v="26"/>
    <n v="1"/>
    <x v="0"/>
    <x v="1"/>
    <x v="0"/>
    <x v="0"/>
    <x v="0"/>
    <x v="0"/>
    <x v="0"/>
  </r>
  <r>
    <x v="1"/>
    <x v="5"/>
    <x v="3"/>
    <x v="38"/>
    <x v="1"/>
    <x v="2"/>
    <x v="1"/>
    <x v="1"/>
    <x v="37"/>
    <x v="3"/>
    <x v="3"/>
    <x v="0"/>
    <x v="26"/>
    <n v="1"/>
    <x v="3"/>
    <x v="1"/>
    <x v="0"/>
    <x v="0"/>
    <x v="0"/>
    <x v="0"/>
    <x v="0"/>
  </r>
  <r>
    <x v="1"/>
    <x v="5"/>
    <x v="3"/>
    <x v="38"/>
    <x v="1"/>
    <x v="2"/>
    <x v="1"/>
    <x v="3"/>
    <x v="37"/>
    <x v="3"/>
    <x v="3"/>
    <x v="1"/>
    <x v="26"/>
    <n v="1"/>
    <x v="0"/>
    <x v="1"/>
    <x v="0"/>
    <x v="1"/>
    <x v="0"/>
    <x v="0"/>
    <x v="1"/>
  </r>
  <r>
    <x v="1"/>
    <x v="5"/>
    <x v="3"/>
    <x v="38"/>
    <x v="1"/>
    <x v="2"/>
    <x v="1"/>
    <x v="4"/>
    <x v="37"/>
    <x v="3"/>
    <x v="3"/>
    <x v="0"/>
    <x v="26"/>
    <n v="1"/>
    <x v="0"/>
    <x v="0"/>
    <x v="0"/>
    <x v="0"/>
    <x v="0"/>
    <x v="0"/>
    <x v="0"/>
  </r>
  <r>
    <x v="1"/>
    <x v="5"/>
    <x v="3"/>
    <x v="38"/>
    <x v="1"/>
    <x v="2"/>
    <x v="1"/>
    <x v="4"/>
    <x v="37"/>
    <x v="3"/>
    <x v="3"/>
    <x v="1"/>
    <x v="26"/>
    <n v="1"/>
    <x v="0"/>
    <x v="1"/>
    <x v="0"/>
    <x v="0"/>
    <x v="0"/>
    <x v="0"/>
    <x v="1"/>
  </r>
  <r>
    <x v="1"/>
    <x v="5"/>
    <x v="3"/>
    <x v="38"/>
    <x v="1"/>
    <x v="2"/>
    <x v="1"/>
    <x v="5"/>
    <x v="37"/>
    <x v="3"/>
    <x v="3"/>
    <x v="1"/>
    <x v="26"/>
    <n v="1"/>
    <x v="0"/>
    <x v="1"/>
    <x v="0"/>
    <x v="0"/>
    <x v="1"/>
    <x v="0"/>
    <x v="0"/>
  </r>
  <r>
    <x v="1"/>
    <x v="5"/>
    <x v="3"/>
    <x v="38"/>
    <x v="2"/>
    <x v="0"/>
    <x v="0"/>
    <x v="0"/>
    <x v="37"/>
    <x v="3"/>
    <x v="3"/>
    <x v="0"/>
    <x v="26"/>
    <n v="2"/>
    <x v="0"/>
    <x v="0"/>
    <x v="0"/>
    <x v="0"/>
    <x v="0"/>
    <x v="0"/>
    <x v="0"/>
  </r>
  <r>
    <x v="1"/>
    <x v="5"/>
    <x v="3"/>
    <x v="38"/>
    <x v="2"/>
    <x v="0"/>
    <x v="0"/>
    <x v="0"/>
    <x v="37"/>
    <x v="3"/>
    <x v="3"/>
    <x v="0"/>
    <x v="26"/>
    <n v="1"/>
    <x v="0"/>
    <x v="1"/>
    <x v="0"/>
    <x v="0"/>
    <x v="0"/>
    <x v="0"/>
    <x v="0"/>
  </r>
  <r>
    <x v="1"/>
    <x v="5"/>
    <x v="3"/>
    <x v="38"/>
    <x v="2"/>
    <x v="3"/>
    <x v="0"/>
    <x v="4"/>
    <x v="37"/>
    <x v="3"/>
    <x v="3"/>
    <x v="1"/>
    <x v="26"/>
    <n v="1"/>
    <x v="0"/>
    <x v="0"/>
    <x v="0"/>
    <x v="1"/>
    <x v="0"/>
    <x v="0"/>
    <x v="1"/>
  </r>
  <r>
    <x v="1"/>
    <x v="5"/>
    <x v="3"/>
    <x v="38"/>
    <x v="2"/>
    <x v="2"/>
    <x v="1"/>
    <x v="1"/>
    <x v="37"/>
    <x v="3"/>
    <x v="3"/>
    <x v="0"/>
    <x v="26"/>
    <n v="1"/>
    <x v="0"/>
    <x v="1"/>
    <x v="0"/>
    <x v="0"/>
    <x v="0"/>
    <x v="0"/>
    <x v="0"/>
  </r>
  <r>
    <x v="1"/>
    <x v="5"/>
    <x v="3"/>
    <x v="38"/>
    <x v="2"/>
    <x v="2"/>
    <x v="1"/>
    <x v="1"/>
    <x v="37"/>
    <x v="3"/>
    <x v="3"/>
    <x v="1"/>
    <x v="26"/>
    <n v="1"/>
    <x v="0"/>
    <x v="0"/>
    <x v="0"/>
    <x v="0"/>
    <x v="0"/>
    <x v="0"/>
    <x v="0"/>
  </r>
  <r>
    <x v="1"/>
    <x v="5"/>
    <x v="3"/>
    <x v="39"/>
    <x v="0"/>
    <x v="0"/>
    <x v="0"/>
    <x v="0"/>
    <x v="37"/>
    <x v="3"/>
    <x v="3"/>
    <x v="0"/>
    <x v="33"/>
    <n v="1"/>
    <x v="0"/>
    <x v="1"/>
    <x v="0"/>
    <x v="0"/>
    <x v="0"/>
    <x v="0"/>
    <x v="0"/>
  </r>
  <r>
    <x v="1"/>
    <x v="5"/>
    <x v="3"/>
    <x v="39"/>
    <x v="0"/>
    <x v="0"/>
    <x v="0"/>
    <x v="0"/>
    <x v="37"/>
    <x v="3"/>
    <x v="3"/>
    <x v="0"/>
    <x v="78"/>
    <n v="2"/>
    <x v="0"/>
    <x v="1"/>
    <x v="0"/>
    <x v="0"/>
    <x v="0"/>
    <x v="0"/>
    <x v="0"/>
  </r>
  <r>
    <x v="1"/>
    <x v="5"/>
    <x v="3"/>
    <x v="39"/>
    <x v="0"/>
    <x v="0"/>
    <x v="0"/>
    <x v="0"/>
    <x v="37"/>
    <x v="3"/>
    <x v="3"/>
    <x v="0"/>
    <x v="26"/>
    <n v="2"/>
    <x v="0"/>
    <x v="0"/>
    <x v="0"/>
    <x v="0"/>
    <x v="0"/>
    <x v="0"/>
    <x v="0"/>
  </r>
  <r>
    <x v="1"/>
    <x v="5"/>
    <x v="3"/>
    <x v="39"/>
    <x v="0"/>
    <x v="0"/>
    <x v="0"/>
    <x v="0"/>
    <x v="37"/>
    <x v="3"/>
    <x v="3"/>
    <x v="0"/>
    <x v="26"/>
    <n v="1"/>
    <x v="0"/>
    <x v="1"/>
    <x v="0"/>
    <x v="0"/>
    <x v="0"/>
    <x v="0"/>
    <x v="0"/>
  </r>
  <r>
    <x v="1"/>
    <x v="5"/>
    <x v="3"/>
    <x v="39"/>
    <x v="0"/>
    <x v="0"/>
    <x v="0"/>
    <x v="1"/>
    <x v="37"/>
    <x v="3"/>
    <x v="3"/>
    <x v="0"/>
    <x v="78"/>
    <n v="1"/>
    <x v="0"/>
    <x v="0"/>
    <x v="0"/>
    <x v="0"/>
    <x v="0"/>
    <x v="0"/>
    <x v="0"/>
  </r>
  <r>
    <x v="1"/>
    <x v="5"/>
    <x v="3"/>
    <x v="39"/>
    <x v="0"/>
    <x v="0"/>
    <x v="0"/>
    <x v="1"/>
    <x v="37"/>
    <x v="3"/>
    <x v="3"/>
    <x v="0"/>
    <x v="26"/>
    <n v="1"/>
    <x v="0"/>
    <x v="0"/>
    <x v="0"/>
    <x v="0"/>
    <x v="0"/>
    <x v="0"/>
    <x v="0"/>
  </r>
  <r>
    <x v="1"/>
    <x v="5"/>
    <x v="3"/>
    <x v="39"/>
    <x v="0"/>
    <x v="0"/>
    <x v="0"/>
    <x v="2"/>
    <x v="37"/>
    <x v="3"/>
    <x v="3"/>
    <x v="1"/>
    <x v="26"/>
    <n v="1"/>
    <x v="0"/>
    <x v="0"/>
    <x v="0"/>
    <x v="0"/>
    <x v="0"/>
    <x v="0"/>
    <x v="0"/>
  </r>
  <r>
    <x v="1"/>
    <x v="5"/>
    <x v="3"/>
    <x v="39"/>
    <x v="0"/>
    <x v="3"/>
    <x v="0"/>
    <x v="0"/>
    <x v="37"/>
    <x v="3"/>
    <x v="3"/>
    <x v="0"/>
    <x v="78"/>
    <n v="1"/>
    <x v="3"/>
    <x v="0"/>
    <x v="0"/>
    <x v="0"/>
    <x v="0"/>
    <x v="0"/>
    <x v="0"/>
  </r>
  <r>
    <x v="1"/>
    <x v="5"/>
    <x v="3"/>
    <x v="39"/>
    <x v="0"/>
    <x v="3"/>
    <x v="0"/>
    <x v="0"/>
    <x v="37"/>
    <x v="3"/>
    <x v="3"/>
    <x v="0"/>
    <x v="26"/>
    <n v="1"/>
    <x v="0"/>
    <x v="0"/>
    <x v="0"/>
    <x v="0"/>
    <x v="0"/>
    <x v="0"/>
    <x v="0"/>
  </r>
  <r>
    <x v="1"/>
    <x v="5"/>
    <x v="3"/>
    <x v="39"/>
    <x v="0"/>
    <x v="3"/>
    <x v="0"/>
    <x v="0"/>
    <x v="37"/>
    <x v="3"/>
    <x v="3"/>
    <x v="0"/>
    <x v="26"/>
    <n v="10"/>
    <x v="3"/>
    <x v="0"/>
    <x v="0"/>
    <x v="0"/>
    <x v="0"/>
    <x v="0"/>
    <x v="0"/>
  </r>
  <r>
    <x v="1"/>
    <x v="5"/>
    <x v="3"/>
    <x v="39"/>
    <x v="0"/>
    <x v="3"/>
    <x v="0"/>
    <x v="2"/>
    <x v="37"/>
    <x v="3"/>
    <x v="3"/>
    <x v="1"/>
    <x v="26"/>
    <n v="1"/>
    <x v="0"/>
    <x v="0"/>
    <x v="0"/>
    <x v="0"/>
    <x v="0"/>
    <x v="0"/>
    <x v="0"/>
  </r>
  <r>
    <x v="1"/>
    <x v="5"/>
    <x v="3"/>
    <x v="39"/>
    <x v="0"/>
    <x v="2"/>
    <x v="1"/>
    <x v="0"/>
    <x v="37"/>
    <x v="3"/>
    <x v="3"/>
    <x v="0"/>
    <x v="26"/>
    <n v="2"/>
    <x v="0"/>
    <x v="0"/>
    <x v="0"/>
    <x v="0"/>
    <x v="0"/>
    <x v="0"/>
    <x v="0"/>
  </r>
  <r>
    <x v="1"/>
    <x v="5"/>
    <x v="3"/>
    <x v="39"/>
    <x v="0"/>
    <x v="2"/>
    <x v="1"/>
    <x v="0"/>
    <x v="37"/>
    <x v="3"/>
    <x v="3"/>
    <x v="0"/>
    <x v="26"/>
    <n v="3"/>
    <x v="0"/>
    <x v="1"/>
    <x v="0"/>
    <x v="0"/>
    <x v="0"/>
    <x v="0"/>
    <x v="0"/>
  </r>
  <r>
    <x v="1"/>
    <x v="5"/>
    <x v="3"/>
    <x v="39"/>
    <x v="0"/>
    <x v="2"/>
    <x v="1"/>
    <x v="1"/>
    <x v="37"/>
    <x v="3"/>
    <x v="3"/>
    <x v="0"/>
    <x v="26"/>
    <n v="1"/>
    <x v="0"/>
    <x v="1"/>
    <x v="0"/>
    <x v="0"/>
    <x v="0"/>
    <x v="0"/>
    <x v="0"/>
  </r>
  <r>
    <x v="1"/>
    <x v="5"/>
    <x v="3"/>
    <x v="39"/>
    <x v="0"/>
    <x v="2"/>
    <x v="1"/>
    <x v="2"/>
    <x v="37"/>
    <x v="3"/>
    <x v="3"/>
    <x v="0"/>
    <x v="33"/>
    <n v="1"/>
    <x v="0"/>
    <x v="1"/>
    <x v="0"/>
    <x v="0"/>
    <x v="0"/>
    <x v="0"/>
    <x v="0"/>
  </r>
  <r>
    <x v="1"/>
    <x v="5"/>
    <x v="3"/>
    <x v="39"/>
    <x v="0"/>
    <x v="2"/>
    <x v="1"/>
    <x v="2"/>
    <x v="37"/>
    <x v="3"/>
    <x v="3"/>
    <x v="0"/>
    <x v="26"/>
    <n v="1"/>
    <x v="0"/>
    <x v="1"/>
    <x v="0"/>
    <x v="0"/>
    <x v="0"/>
    <x v="0"/>
    <x v="0"/>
  </r>
  <r>
    <x v="1"/>
    <x v="5"/>
    <x v="3"/>
    <x v="39"/>
    <x v="0"/>
    <x v="2"/>
    <x v="1"/>
    <x v="4"/>
    <x v="37"/>
    <x v="3"/>
    <x v="3"/>
    <x v="1"/>
    <x v="26"/>
    <n v="1"/>
    <x v="0"/>
    <x v="0"/>
    <x v="0"/>
    <x v="0"/>
    <x v="0"/>
    <x v="0"/>
    <x v="0"/>
  </r>
  <r>
    <x v="1"/>
    <x v="5"/>
    <x v="3"/>
    <x v="39"/>
    <x v="1"/>
    <x v="0"/>
    <x v="0"/>
    <x v="0"/>
    <x v="37"/>
    <x v="3"/>
    <x v="3"/>
    <x v="0"/>
    <x v="78"/>
    <n v="1"/>
    <x v="0"/>
    <x v="0"/>
    <x v="0"/>
    <x v="0"/>
    <x v="0"/>
    <x v="0"/>
    <x v="0"/>
  </r>
  <r>
    <x v="1"/>
    <x v="5"/>
    <x v="3"/>
    <x v="39"/>
    <x v="1"/>
    <x v="0"/>
    <x v="0"/>
    <x v="0"/>
    <x v="37"/>
    <x v="3"/>
    <x v="3"/>
    <x v="0"/>
    <x v="26"/>
    <n v="4"/>
    <x v="0"/>
    <x v="0"/>
    <x v="0"/>
    <x v="0"/>
    <x v="0"/>
    <x v="0"/>
    <x v="0"/>
  </r>
  <r>
    <x v="1"/>
    <x v="5"/>
    <x v="3"/>
    <x v="39"/>
    <x v="1"/>
    <x v="0"/>
    <x v="0"/>
    <x v="0"/>
    <x v="37"/>
    <x v="3"/>
    <x v="3"/>
    <x v="0"/>
    <x v="26"/>
    <n v="3"/>
    <x v="0"/>
    <x v="1"/>
    <x v="0"/>
    <x v="0"/>
    <x v="0"/>
    <x v="0"/>
    <x v="0"/>
  </r>
  <r>
    <x v="1"/>
    <x v="5"/>
    <x v="3"/>
    <x v="39"/>
    <x v="1"/>
    <x v="0"/>
    <x v="0"/>
    <x v="0"/>
    <x v="37"/>
    <x v="3"/>
    <x v="3"/>
    <x v="1"/>
    <x v="26"/>
    <n v="1"/>
    <x v="0"/>
    <x v="1"/>
    <x v="0"/>
    <x v="0"/>
    <x v="0"/>
    <x v="0"/>
    <x v="1"/>
  </r>
  <r>
    <x v="1"/>
    <x v="5"/>
    <x v="3"/>
    <x v="39"/>
    <x v="1"/>
    <x v="0"/>
    <x v="0"/>
    <x v="1"/>
    <x v="37"/>
    <x v="3"/>
    <x v="3"/>
    <x v="0"/>
    <x v="26"/>
    <n v="3"/>
    <x v="0"/>
    <x v="0"/>
    <x v="0"/>
    <x v="0"/>
    <x v="0"/>
    <x v="0"/>
    <x v="0"/>
  </r>
  <r>
    <x v="1"/>
    <x v="5"/>
    <x v="3"/>
    <x v="39"/>
    <x v="1"/>
    <x v="0"/>
    <x v="0"/>
    <x v="1"/>
    <x v="37"/>
    <x v="3"/>
    <x v="3"/>
    <x v="0"/>
    <x v="26"/>
    <n v="1"/>
    <x v="0"/>
    <x v="1"/>
    <x v="0"/>
    <x v="0"/>
    <x v="0"/>
    <x v="0"/>
    <x v="1"/>
  </r>
  <r>
    <x v="1"/>
    <x v="5"/>
    <x v="3"/>
    <x v="39"/>
    <x v="1"/>
    <x v="0"/>
    <x v="0"/>
    <x v="1"/>
    <x v="37"/>
    <x v="3"/>
    <x v="3"/>
    <x v="0"/>
    <x v="26"/>
    <n v="4"/>
    <x v="0"/>
    <x v="1"/>
    <x v="0"/>
    <x v="0"/>
    <x v="0"/>
    <x v="0"/>
    <x v="0"/>
  </r>
  <r>
    <x v="1"/>
    <x v="5"/>
    <x v="3"/>
    <x v="39"/>
    <x v="1"/>
    <x v="0"/>
    <x v="0"/>
    <x v="1"/>
    <x v="37"/>
    <x v="3"/>
    <x v="3"/>
    <x v="1"/>
    <x v="26"/>
    <n v="1"/>
    <x v="0"/>
    <x v="1"/>
    <x v="0"/>
    <x v="0"/>
    <x v="0"/>
    <x v="0"/>
    <x v="0"/>
  </r>
  <r>
    <x v="1"/>
    <x v="5"/>
    <x v="3"/>
    <x v="39"/>
    <x v="1"/>
    <x v="0"/>
    <x v="0"/>
    <x v="2"/>
    <x v="37"/>
    <x v="3"/>
    <x v="3"/>
    <x v="0"/>
    <x v="78"/>
    <n v="1"/>
    <x v="0"/>
    <x v="1"/>
    <x v="0"/>
    <x v="0"/>
    <x v="0"/>
    <x v="0"/>
    <x v="0"/>
  </r>
  <r>
    <x v="1"/>
    <x v="5"/>
    <x v="3"/>
    <x v="39"/>
    <x v="1"/>
    <x v="0"/>
    <x v="0"/>
    <x v="2"/>
    <x v="37"/>
    <x v="3"/>
    <x v="3"/>
    <x v="0"/>
    <x v="26"/>
    <n v="2"/>
    <x v="0"/>
    <x v="0"/>
    <x v="0"/>
    <x v="0"/>
    <x v="0"/>
    <x v="0"/>
    <x v="0"/>
  </r>
  <r>
    <x v="1"/>
    <x v="5"/>
    <x v="3"/>
    <x v="39"/>
    <x v="1"/>
    <x v="0"/>
    <x v="0"/>
    <x v="4"/>
    <x v="37"/>
    <x v="3"/>
    <x v="3"/>
    <x v="0"/>
    <x v="26"/>
    <n v="1"/>
    <x v="0"/>
    <x v="0"/>
    <x v="0"/>
    <x v="0"/>
    <x v="0"/>
    <x v="0"/>
    <x v="0"/>
  </r>
  <r>
    <x v="1"/>
    <x v="5"/>
    <x v="3"/>
    <x v="39"/>
    <x v="1"/>
    <x v="0"/>
    <x v="0"/>
    <x v="4"/>
    <x v="37"/>
    <x v="3"/>
    <x v="3"/>
    <x v="0"/>
    <x v="26"/>
    <n v="1"/>
    <x v="0"/>
    <x v="1"/>
    <x v="0"/>
    <x v="0"/>
    <x v="0"/>
    <x v="0"/>
    <x v="0"/>
  </r>
  <r>
    <x v="1"/>
    <x v="5"/>
    <x v="3"/>
    <x v="39"/>
    <x v="1"/>
    <x v="0"/>
    <x v="0"/>
    <x v="4"/>
    <x v="37"/>
    <x v="3"/>
    <x v="3"/>
    <x v="1"/>
    <x v="26"/>
    <n v="1"/>
    <x v="0"/>
    <x v="0"/>
    <x v="0"/>
    <x v="0"/>
    <x v="0"/>
    <x v="0"/>
    <x v="0"/>
  </r>
  <r>
    <x v="1"/>
    <x v="5"/>
    <x v="3"/>
    <x v="39"/>
    <x v="1"/>
    <x v="0"/>
    <x v="0"/>
    <x v="5"/>
    <x v="37"/>
    <x v="3"/>
    <x v="3"/>
    <x v="0"/>
    <x v="26"/>
    <n v="1"/>
    <x v="0"/>
    <x v="0"/>
    <x v="0"/>
    <x v="0"/>
    <x v="0"/>
    <x v="0"/>
    <x v="0"/>
  </r>
  <r>
    <x v="1"/>
    <x v="5"/>
    <x v="3"/>
    <x v="39"/>
    <x v="1"/>
    <x v="0"/>
    <x v="0"/>
    <x v="5"/>
    <x v="37"/>
    <x v="3"/>
    <x v="3"/>
    <x v="0"/>
    <x v="26"/>
    <n v="1"/>
    <x v="0"/>
    <x v="1"/>
    <x v="0"/>
    <x v="0"/>
    <x v="0"/>
    <x v="0"/>
    <x v="0"/>
  </r>
  <r>
    <x v="1"/>
    <x v="5"/>
    <x v="3"/>
    <x v="39"/>
    <x v="1"/>
    <x v="3"/>
    <x v="0"/>
    <x v="0"/>
    <x v="37"/>
    <x v="3"/>
    <x v="3"/>
    <x v="0"/>
    <x v="78"/>
    <n v="1"/>
    <x v="3"/>
    <x v="0"/>
    <x v="0"/>
    <x v="0"/>
    <x v="0"/>
    <x v="0"/>
    <x v="0"/>
  </r>
  <r>
    <x v="1"/>
    <x v="5"/>
    <x v="3"/>
    <x v="39"/>
    <x v="1"/>
    <x v="3"/>
    <x v="0"/>
    <x v="0"/>
    <x v="37"/>
    <x v="3"/>
    <x v="3"/>
    <x v="0"/>
    <x v="26"/>
    <n v="3"/>
    <x v="0"/>
    <x v="0"/>
    <x v="0"/>
    <x v="0"/>
    <x v="0"/>
    <x v="0"/>
    <x v="0"/>
  </r>
  <r>
    <x v="1"/>
    <x v="5"/>
    <x v="3"/>
    <x v="39"/>
    <x v="1"/>
    <x v="3"/>
    <x v="0"/>
    <x v="0"/>
    <x v="37"/>
    <x v="3"/>
    <x v="3"/>
    <x v="0"/>
    <x v="26"/>
    <n v="1"/>
    <x v="0"/>
    <x v="1"/>
    <x v="0"/>
    <x v="0"/>
    <x v="0"/>
    <x v="0"/>
    <x v="0"/>
  </r>
  <r>
    <x v="1"/>
    <x v="5"/>
    <x v="3"/>
    <x v="39"/>
    <x v="1"/>
    <x v="3"/>
    <x v="0"/>
    <x v="0"/>
    <x v="37"/>
    <x v="3"/>
    <x v="3"/>
    <x v="0"/>
    <x v="26"/>
    <n v="8"/>
    <x v="3"/>
    <x v="0"/>
    <x v="0"/>
    <x v="0"/>
    <x v="0"/>
    <x v="0"/>
    <x v="0"/>
  </r>
  <r>
    <x v="1"/>
    <x v="5"/>
    <x v="3"/>
    <x v="39"/>
    <x v="1"/>
    <x v="3"/>
    <x v="0"/>
    <x v="8"/>
    <x v="37"/>
    <x v="3"/>
    <x v="3"/>
    <x v="0"/>
    <x v="26"/>
    <n v="1"/>
    <x v="0"/>
    <x v="0"/>
    <x v="0"/>
    <x v="0"/>
    <x v="0"/>
    <x v="0"/>
    <x v="0"/>
  </r>
  <r>
    <x v="1"/>
    <x v="5"/>
    <x v="3"/>
    <x v="39"/>
    <x v="1"/>
    <x v="2"/>
    <x v="1"/>
    <x v="0"/>
    <x v="37"/>
    <x v="3"/>
    <x v="3"/>
    <x v="0"/>
    <x v="26"/>
    <n v="1"/>
    <x v="0"/>
    <x v="0"/>
    <x v="0"/>
    <x v="0"/>
    <x v="0"/>
    <x v="0"/>
    <x v="0"/>
  </r>
  <r>
    <x v="1"/>
    <x v="5"/>
    <x v="3"/>
    <x v="39"/>
    <x v="1"/>
    <x v="2"/>
    <x v="1"/>
    <x v="0"/>
    <x v="37"/>
    <x v="3"/>
    <x v="3"/>
    <x v="0"/>
    <x v="26"/>
    <n v="2"/>
    <x v="0"/>
    <x v="1"/>
    <x v="0"/>
    <x v="0"/>
    <x v="0"/>
    <x v="0"/>
    <x v="0"/>
  </r>
  <r>
    <x v="1"/>
    <x v="5"/>
    <x v="3"/>
    <x v="39"/>
    <x v="1"/>
    <x v="2"/>
    <x v="1"/>
    <x v="1"/>
    <x v="37"/>
    <x v="3"/>
    <x v="3"/>
    <x v="0"/>
    <x v="78"/>
    <n v="1"/>
    <x v="0"/>
    <x v="1"/>
    <x v="0"/>
    <x v="0"/>
    <x v="0"/>
    <x v="0"/>
    <x v="0"/>
  </r>
  <r>
    <x v="1"/>
    <x v="5"/>
    <x v="3"/>
    <x v="39"/>
    <x v="1"/>
    <x v="2"/>
    <x v="1"/>
    <x v="1"/>
    <x v="37"/>
    <x v="3"/>
    <x v="3"/>
    <x v="0"/>
    <x v="26"/>
    <n v="1"/>
    <x v="0"/>
    <x v="1"/>
    <x v="0"/>
    <x v="0"/>
    <x v="0"/>
    <x v="0"/>
    <x v="0"/>
  </r>
  <r>
    <x v="1"/>
    <x v="5"/>
    <x v="3"/>
    <x v="39"/>
    <x v="1"/>
    <x v="2"/>
    <x v="1"/>
    <x v="2"/>
    <x v="37"/>
    <x v="3"/>
    <x v="3"/>
    <x v="0"/>
    <x v="26"/>
    <n v="1"/>
    <x v="0"/>
    <x v="0"/>
    <x v="0"/>
    <x v="0"/>
    <x v="0"/>
    <x v="0"/>
    <x v="0"/>
  </r>
  <r>
    <x v="1"/>
    <x v="5"/>
    <x v="3"/>
    <x v="39"/>
    <x v="1"/>
    <x v="2"/>
    <x v="1"/>
    <x v="3"/>
    <x v="37"/>
    <x v="3"/>
    <x v="3"/>
    <x v="0"/>
    <x v="26"/>
    <n v="1"/>
    <x v="0"/>
    <x v="0"/>
    <x v="0"/>
    <x v="0"/>
    <x v="0"/>
    <x v="0"/>
    <x v="0"/>
  </r>
  <r>
    <x v="1"/>
    <x v="5"/>
    <x v="3"/>
    <x v="39"/>
    <x v="2"/>
    <x v="0"/>
    <x v="0"/>
    <x v="1"/>
    <x v="37"/>
    <x v="3"/>
    <x v="3"/>
    <x v="0"/>
    <x v="26"/>
    <n v="1"/>
    <x v="0"/>
    <x v="1"/>
    <x v="0"/>
    <x v="0"/>
    <x v="0"/>
    <x v="0"/>
    <x v="0"/>
  </r>
  <r>
    <x v="1"/>
    <x v="5"/>
    <x v="3"/>
    <x v="39"/>
    <x v="2"/>
    <x v="0"/>
    <x v="0"/>
    <x v="1"/>
    <x v="37"/>
    <x v="3"/>
    <x v="3"/>
    <x v="1"/>
    <x v="26"/>
    <n v="1"/>
    <x v="0"/>
    <x v="1"/>
    <x v="0"/>
    <x v="0"/>
    <x v="0"/>
    <x v="0"/>
    <x v="0"/>
  </r>
  <r>
    <x v="1"/>
    <x v="5"/>
    <x v="3"/>
    <x v="39"/>
    <x v="2"/>
    <x v="2"/>
    <x v="1"/>
    <x v="1"/>
    <x v="37"/>
    <x v="3"/>
    <x v="3"/>
    <x v="1"/>
    <x v="26"/>
    <n v="1"/>
    <x v="0"/>
    <x v="1"/>
    <x v="0"/>
    <x v="0"/>
    <x v="0"/>
    <x v="0"/>
    <x v="0"/>
  </r>
  <r>
    <x v="1"/>
    <x v="5"/>
    <x v="3"/>
    <x v="40"/>
    <x v="0"/>
    <x v="0"/>
    <x v="0"/>
    <x v="0"/>
    <x v="37"/>
    <x v="3"/>
    <x v="3"/>
    <x v="0"/>
    <x v="26"/>
    <n v="1"/>
    <x v="0"/>
    <x v="0"/>
    <x v="0"/>
    <x v="0"/>
    <x v="0"/>
    <x v="0"/>
    <x v="0"/>
  </r>
  <r>
    <x v="1"/>
    <x v="5"/>
    <x v="3"/>
    <x v="40"/>
    <x v="0"/>
    <x v="0"/>
    <x v="0"/>
    <x v="0"/>
    <x v="37"/>
    <x v="3"/>
    <x v="3"/>
    <x v="0"/>
    <x v="26"/>
    <n v="2"/>
    <x v="0"/>
    <x v="1"/>
    <x v="0"/>
    <x v="0"/>
    <x v="0"/>
    <x v="0"/>
    <x v="0"/>
  </r>
  <r>
    <x v="1"/>
    <x v="5"/>
    <x v="3"/>
    <x v="40"/>
    <x v="0"/>
    <x v="0"/>
    <x v="0"/>
    <x v="1"/>
    <x v="37"/>
    <x v="3"/>
    <x v="3"/>
    <x v="0"/>
    <x v="26"/>
    <n v="1"/>
    <x v="0"/>
    <x v="1"/>
    <x v="0"/>
    <x v="0"/>
    <x v="0"/>
    <x v="0"/>
    <x v="0"/>
  </r>
  <r>
    <x v="1"/>
    <x v="5"/>
    <x v="3"/>
    <x v="40"/>
    <x v="0"/>
    <x v="0"/>
    <x v="0"/>
    <x v="1"/>
    <x v="37"/>
    <x v="3"/>
    <x v="3"/>
    <x v="1"/>
    <x v="10"/>
    <n v="1"/>
    <x v="0"/>
    <x v="0"/>
    <x v="0"/>
    <x v="0"/>
    <x v="0"/>
    <x v="0"/>
    <x v="0"/>
  </r>
  <r>
    <x v="1"/>
    <x v="5"/>
    <x v="3"/>
    <x v="40"/>
    <x v="0"/>
    <x v="0"/>
    <x v="0"/>
    <x v="2"/>
    <x v="37"/>
    <x v="3"/>
    <x v="3"/>
    <x v="1"/>
    <x v="78"/>
    <n v="1"/>
    <x v="3"/>
    <x v="0"/>
    <x v="0"/>
    <x v="0"/>
    <x v="0"/>
    <x v="0"/>
    <x v="0"/>
  </r>
  <r>
    <x v="1"/>
    <x v="5"/>
    <x v="3"/>
    <x v="40"/>
    <x v="0"/>
    <x v="0"/>
    <x v="0"/>
    <x v="4"/>
    <x v="37"/>
    <x v="3"/>
    <x v="3"/>
    <x v="1"/>
    <x v="26"/>
    <n v="1"/>
    <x v="3"/>
    <x v="0"/>
    <x v="0"/>
    <x v="0"/>
    <x v="0"/>
    <x v="0"/>
    <x v="0"/>
  </r>
  <r>
    <x v="1"/>
    <x v="5"/>
    <x v="3"/>
    <x v="40"/>
    <x v="0"/>
    <x v="3"/>
    <x v="0"/>
    <x v="0"/>
    <x v="37"/>
    <x v="3"/>
    <x v="3"/>
    <x v="0"/>
    <x v="26"/>
    <n v="1"/>
    <x v="0"/>
    <x v="1"/>
    <x v="0"/>
    <x v="0"/>
    <x v="0"/>
    <x v="0"/>
    <x v="0"/>
  </r>
  <r>
    <x v="1"/>
    <x v="5"/>
    <x v="3"/>
    <x v="40"/>
    <x v="0"/>
    <x v="3"/>
    <x v="0"/>
    <x v="0"/>
    <x v="37"/>
    <x v="3"/>
    <x v="3"/>
    <x v="0"/>
    <x v="26"/>
    <n v="13"/>
    <x v="3"/>
    <x v="0"/>
    <x v="0"/>
    <x v="0"/>
    <x v="0"/>
    <x v="0"/>
    <x v="0"/>
  </r>
  <r>
    <x v="1"/>
    <x v="5"/>
    <x v="3"/>
    <x v="40"/>
    <x v="0"/>
    <x v="3"/>
    <x v="0"/>
    <x v="0"/>
    <x v="37"/>
    <x v="3"/>
    <x v="3"/>
    <x v="0"/>
    <x v="26"/>
    <n v="5"/>
    <x v="3"/>
    <x v="1"/>
    <x v="0"/>
    <x v="0"/>
    <x v="0"/>
    <x v="0"/>
    <x v="0"/>
  </r>
  <r>
    <x v="1"/>
    <x v="5"/>
    <x v="3"/>
    <x v="40"/>
    <x v="0"/>
    <x v="3"/>
    <x v="0"/>
    <x v="0"/>
    <x v="37"/>
    <x v="3"/>
    <x v="3"/>
    <x v="1"/>
    <x v="26"/>
    <n v="1"/>
    <x v="3"/>
    <x v="1"/>
    <x v="0"/>
    <x v="0"/>
    <x v="0"/>
    <x v="0"/>
    <x v="0"/>
  </r>
  <r>
    <x v="1"/>
    <x v="5"/>
    <x v="3"/>
    <x v="40"/>
    <x v="0"/>
    <x v="3"/>
    <x v="0"/>
    <x v="1"/>
    <x v="37"/>
    <x v="3"/>
    <x v="3"/>
    <x v="0"/>
    <x v="26"/>
    <n v="1"/>
    <x v="3"/>
    <x v="0"/>
    <x v="0"/>
    <x v="0"/>
    <x v="0"/>
    <x v="0"/>
    <x v="0"/>
  </r>
  <r>
    <x v="1"/>
    <x v="5"/>
    <x v="3"/>
    <x v="40"/>
    <x v="0"/>
    <x v="3"/>
    <x v="0"/>
    <x v="2"/>
    <x v="37"/>
    <x v="3"/>
    <x v="3"/>
    <x v="0"/>
    <x v="33"/>
    <n v="1"/>
    <x v="3"/>
    <x v="1"/>
    <x v="0"/>
    <x v="0"/>
    <x v="0"/>
    <x v="0"/>
    <x v="0"/>
  </r>
  <r>
    <x v="1"/>
    <x v="5"/>
    <x v="3"/>
    <x v="40"/>
    <x v="0"/>
    <x v="3"/>
    <x v="0"/>
    <x v="2"/>
    <x v="37"/>
    <x v="3"/>
    <x v="3"/>
    <x v="1"/>
    <x v="26"/>
    <n v="1"/>
    <x v="0"/>
    <x v="0"/>
    <x v="0"/>
    <x v="0"/>
    <x v="0"/>
    <x v="0"/>
    <x v="1"/>
  </r>
  <r>
    <x v="1"/>
    <x v="5"/>
    <x v="3"/>
    <x v="40"/>
    <x v="0"/>
    <x v="2"/>
    <x v="1"/>
    <x v="0"/>
    <x v="37"/>
    <x v="3"/>
    <x v="3"/>
    <x v="0"/>
    <x v="26"/>
    <n v="1"/>
    <x v="0"/>
    <x v="1"/>
    <x v="0"/>
    <x v="0"/>
    <x v="0"/>
    <x v="0"/>
    <x v="0"/>
  </r>
  <r>
    <x v="1"/>
    <x v="5"/>
    <x v="3"/>
    <x v="40"/>
    <x v="0"/>
    <x v="2"/>
    <x v="1"/>
    <x v="1"/>
    <x v="37"/>
    <x v="3"/>
    <x v="3"/>
    <x v="0"/>
    <x v="26"/>
    <n v="1"/>
    <x v="3"/>
    <x v="1"/>
    <x v="0"/>
    <x v="0"/>
    <x v="0"/>
    <x v="0"/>
    <x v="0"/>
  </r>
  <r>
    <x v="1"/>
    <x v="5"/>
    <x v="3"/>
    <x v="40"/>
    <x v="1"/>
    <x v="5"/>
    <x v="2"/>
    <x v="0"/>
    <x v="37"/>
    <x v="3"/>
    <x v="3"/>
    <x v="0"/>
    <x v="26"/>
    <n v="1"/>
    <x v="0"/>
    <x v="0"/>
    <x v="0"/>
    <x v="0"/>
    <x v="0"/>
    <x v="0"/>
    <x v="0"/>
  </r>
  <r>
    <x v="1"/>
    <x v="5"/>
    <x v="3"/>
    <x v="40"/>
    <x v="1"/>
    <x v="5"/>
    <x v="2"/>
    <x v="0"/>
    <x v="37"/>
    <x v="3"/>
    <x v="3"/>
    <x v="0"/>
    <x v="26"/>
    <n v="1"/>
    <x v="3"/>
    <x v="0"/>
    <x v="0"/>
    <x v="0"/>
    <x v="0"/>
    <x v="0"/>
    <x v="0"/>
  </r>
  <r>
    <x v="1"/>
    <x v="5"/>
    <x v="3"/>
    <x v="40"/>
    <x v="1"/>
    <x v="5"/>
    <x v="2"/>
    <x v="0"/>
    <x v="37"/>
    <x v="3"/>
    <x v="3"/>
    <x v="0"/>
    <x v="26"/>
    <n v="2"/>
    <x v="3"/>
    <x v="1"/>
    <x v="0"/>
    <x v="0"/>
    <x v="0"/>
    <x v="0"/>
    <x v="0"/>
  </r>
  <r>
    <x v="1"/>
    <x v="5"/>
    <x v="3"/>
    <x v="40"/>
    <x v="1"/>
    <x v="0"/>
    <x v="0"/>
    <x v="0"/>
    <x v="37"/>
    <x v="3"/>
    <x v="3"/>
    <x v="0"/>
    <x v="26"/>
    <n v="1"/>
    <x v="0"/>
    <x v="0"/>
    <x v="0"/>
    <x v="0"/>
    <x v="0"/>
    <x v="0"/>
    <x v="0"/>
  </r>
  <r>
    <x v="1"/>
    <x v="5"/>
    <x v="3"/>
    <x v="40"/>
    <x v="1"/>
    <x v="0"/>
    <x v="0"/>
    <x v="0"/>
    <x v="37"/>
    <x v="3"/>
    <x v="3"/>
    <x v="0"/>
    <x v="26"/>
    <n v="2"/>
    <x v="0"/>
    <x v="1"/>
    <x v="0"/>
    <x v="0"/>
    <x v="0"/>
    <x v="0"/>
    <x v="0"/>
  </r>
  <r>
    <x v="1"/>
    <x v="5"/>
    <x v="3"/>
    <x v="40"/>
    <x v="1"/>
    <x v="0"/>
    <x v="0"/>
    <x v="0"/>
    <x v="37"/>
    <x v="3"/>
    <x v="3"/>
    <x v="0"/>
    <x v="26"/>
    <n v="2"/>
    <x v="3"/>
    <x v="0"/>
    <x v="0"/>
    <x v="0"/>
    <x v="0"/>
    <x v="0"/>
    <x v="0"/>
  </r>
  <r>
    <x v="1"/>
    <x v="5"/>
    <x v="3"/>
    <x v="40"/>
    <x v="1"/>
    <x v="0"/>
    <x v="0"/>
    <x v="1"/>
    <x v="37"/>
    <x v="3"/>
    <x v="3"/>
    <x v="0"/>
    <x v="26"/>
    <n v="1"/>
    <x v="0"/>
    <x v="0"/>
    <x v="0"/>
    <x v="0"/>
    <x v="0"/>
    <x v="0"/>
    <x v="0"/>
  </r>
  <r>
    <x v="1"/>
    <x v="5"/>
    <x v="3"/>
    <x v="40"/>
    <x v="1"/>
    <x v="0"/>
    <x v="0"/>
    <x v="1"/>
    <x v="37"/>
    <x v="3"/>
    <x v="3"/>
    <x v="0"/>
    <x v="26"/>
    <n v="2"/>
    <x v="0"/>
    <x v="1"/>
    <x v="0"/>
    <x v="0"/>
    <x v="0"/>
    <x v="0"/>
    <x v="0"/>
  </r>
  <r>
    <x v="1"/>
    <x v="5"/>
    <x v="3"/>
    <x v="40"/>
    <x v="1"/>
    <x v="0"/>
    <x v="0"/>
    <x v="1"/>
    <x v="37"/>
    <x v="3"/>
    <x v="3"/>
    <x v="1"/>
    <x v="26"/>
    <n v="1"/>
    <x v="0"/>
    <x v="0"/>
    <x v="0"/>
    <x v="0"/>
    <x v="0"/>
    <x v="0"/>
    <x v="0"/>
  </r>
  <r>
    <x v="1"/>
    <x v="5"/>
    <x v="3"/>
    <x v="40"/>
    <x v="1"/>
    <x v="0"/>
    <x v="0"/>
    <x v="2"/>
    <x v="37"/>
    <x v="3"/>
    <x v="3"/>
    <x v="0"/>
    <x v="26"/>
    <n v="1"/>
    <x v="3"/>
    <x v="1"/>
    <x v="0"/>
    <x v="0"/>
    <x v="0"/>
    <x v="0"/>
    <x v="0"/>
  </r>
  <r>
    <x v="1"/>
    <x v="5"/>
    <x v="3"/>
    <x v="40"/>
    <x v="1"/>
    <x v="0"/>
    <x v="0"/>
    <x v="2"/>
    <x v="37"/>
    <x v="3"/>
    <x v="3"/>
    <x v="0"/>
    <x v="10"/>
    <n v="1"/>
    <x v="0"/>
    <x v="0"/>
    <x v="0"/>
    <x v="0"/>
    <x v="0"/>
    <x v="0"/>
    <x v="0"/>
  </r>
  <r>
    <x v="1"/>
    <x v="5"/>
    <x v="3"/>
    <x v="40"/>
    <x v="1"/>
    <x v="0"/>
    <x v="0"/>
    <x v="2"/>
    <x v="37"/>
    <x v="3"/>
    <x v="3"/>
    <x v="1"/>
    <x v="26"/>
    <n v="1"/>
    <x v="0"/>
    <x v="1"/>
    <x v="0"/>
    <x v="0"/>
    <x v="0"/>
    <x v="0"/>
    <x v="1"/>
  </r>
  <r>
    <x v="1"/>
    <x v="5"/>
    <x v="3"/>
    <x v="40"/>
    <x v="1"/>
    <x v="0"/>
    <x v="0"/>
    <x v="3"/>
    <x v="37"/>
    <x v="3"/>
    <x v="3"/>
    <x v="0"/>
    <x v="26"/>
    <n v="1"/>
    <x v="0"/>
    <x v="1"/>
    <x v="0"/>
    <x v="0"/>
    <x v="0"/>
    <x v="0"/>
    <x v="1"/>
  </r>
  <r>
    <x v="1"/>
    <x v="5"/>
    <x v="3"/>
    <x v="40"/>
    <x v="1"/>
    <x v="0"/>
    <x v="0"/>
    <x v="3"/>
    <x v="37"/>
    <x v="3"/>
    <x v="3"/>
    <x v="0"/>
    <x v="26"/>
    <n v="2"/>
    <x v="0"/>
    <x v="1"/>
    <x v="0"/>
    <x v="0"/>
    <x v="0"/>
    <x v="0"/>
    <x v="0"/>
  </r>
  <r>
    <x v="1"/>
    <x v="5"/>
    <x v="3"/>
    <x v="40"/>
    <x v="1"/>
    <x v="0"/>
    <x v="0"/>
    <x v="3"/>
    <x v="37"/>
    <x v="3"/>
    <x v="3"/>
    <x v="0"/>
    <x v="10"/>
    <n v="1"/>
    <x v="0"/>
    <x v="1"/>
    <x v="0"/>
    <x v="0"/>
    <x v="0"/>
    <x v="0"/>
    <x v="0"/>
  </r>
  <r>
    <x v="1"/>
    <x v="5"/>
    <x v="3"/>
    <x v="40"/>
    <x v="1"/>
    <x v="0"/>
    <x v="0"/>
    <x v="4"/>
    <x v="37"/>
    <x v="3"/>
    <x v="3"/>
    <x v="1"/>
    <x v="26"/>
    <n v="1"/>
    <x v="3"/>
    <x v="0"/>
    <x v="0"/>
    <x v="0"/>
    <x v="0"/>
    <x v="0"/>
    <x v="0"/>
  </r>
  <r>
    <x v="1"/>
    <x v="5"/>
    <x v="3"/>
    <x v="40"/>
    <x v="1"/>
    <x v="3"/>
    <x v="0"/>
    <x v="0"/>
    <x v="37"/>
    <x v="3"/>
    <x v="3"/>
    <x v="0"/>
    <x v="26"/>
    <n v="21"/>
    <x v="3"/>
    <x v="0"/>
    <x v="0"/>
    <x v="0"/>
    <x v="0"/>
    <x v="0"/>
    <x v="0"/>
  </r>
  <r>
    <x v="1"/>
    <x v="5"/>
    <x v="3"/>
    <x v="40"/>
    <x v="1"/>
    <x v="3"/>
    <x v="0"/>
    <x v="0"/>
    <x v="37"/>
    <x v="3"/>
    <x v="3"/>
    <x v="0"/>
    <x v="26"/>
    <n v="5"/>
    <x v="3"/>
    <x v="1"/>
    <x v="0"/>
    <x v="0"/>
    <x v="0"/>
    <x v="0"/>
    <x v="0"/>
  </r>
  <r>
    <x v="1"/>
    <x v="5"/>
    <x v="3"/>
    <x v="40"/>
    <x v="1"/>
    <x v="3"/>
    <x v="0"/>
    <x v="1"/>
    <x v="37"/>
    <x v="3"/>
    <x v="3"/>
    <x v="0"/>
    <x v="78"/>
    <n v="1"/>
    <x v="3"/>
    <x v="0"/>
    <x v="0"/>
    <x v="0"/>
    <x v="0"/>
    <x v="0"/>
    <x v="0"/>
  </r>
  <r>
    <x v="1"/>
    <x v="5"/>
    <x v="3"/>
    <x v="40"/>
    <x v="1"/>
    <x v="3"/>
    <x v="0"/>
    <x v="1"/>
    <x v="37"/>
    <x v="3"/>
    <x v="3"/>
    <x v="0"/>
    <x v="26"/>
    <n v="1"/>
    <x v="0"/>
    <x v="1"/>
    <x v="0"/>
    <x v="0"/>
    <x v="0"/>
    <x v="0"/>
    <x v="0"/>
  </r>
  <r>
    <x v="1"/>
    <x v="5"/>
    <x v="3"/>
    <x v="40"/>
    <x v="1"/>
    <x v="3"/>
    <x v="0"/>
    <x v="3"/>
    <x v="37"/>
    <x v="3"/>
    <x v="3"/>
    <x v="0"/>
    <x v="10"/>
    <n v="1"/>
    <x v="0"/>
    <x v="1"/>
    <x v="0"/>
    <x v="0"/>
    <x v="0"/>
    <x v="0"/>
    <x v="0"/>
  </r>
  <r>
    <x v="1"/>
    <x v="5"/>
    <x v="3"/>
    <x v="40"/>
    <x v="1"/>
    <x v="2"/>
    <x v="1"/>
    <x v="1"/>
    <x v="37"/>
    <x v="3"/>
    <x v="3"/>
    <x v="0"/>
    <x v="26"/>
    <n v="3"/>
    <x v="0"/>
    <x v="1"/>
    <x v="0"/>
    <x v="0"/>
    <x v="0"/>
    <x v="0"/>
    <x v="0"/>
  </r>
  <r>
    <x v="1"/>
    <x v="5"/>
    <x v="3"/>
    <x v="40"/>
    <x v="2"/>
    <x v="0"/>
    <x v="0"/>
    <x v="0"/>
    <x v="37"/>
    <x v="3"/>
    <x v="3"/>
    <x v="0"/>
    <x v="26"/>
    <n v="1"/>
    <x v="0"/>
    <x v="1"/>
    <x v="0"/>
    <x v="0"/>
    <x v="0"/>
    <x v="0"/>
    <x v="0"/>
  </r>
  <r>
    <x v="1"/>
    <x v="5"/>
    <x v="3"/>
    <x v="40"/>
    <x v="2"/>
    <x v="0"/>
    <x v="0"/>
    <x v="1"/>
    <x v="37"/>
    <x v="3"/>
    <x v="3"/>
    <x v="0"/>
    <x v="26"/>
    <n v="1"/>
    <x v="0"/>
    <x v="1"/>
    <x v="0"/>
    <x v="0"/>
    <x v="0"/>
    <x v="0"/>
    <x v="0"/>
  </r>
  <r>
    <x v="1"/>
    <x v="5"/>
    <x v="3"/>
    <x v="40"/>
    <x v="2"/>
    <x v="0"/>
    <x v="0"/>
    <x v="1"/>
    <x v="37"/>
    <x v="3"/>
    <x v="3"/>
    <x v="0"/>
    <x v="26"/>
    <n v="1"/>
    <x v="3"/>
    <x v="1"/>
    <x v="0"/>
    <x v="0"/>
    <x v="0"/>
    <x v="0"/>
    <x v="0"/>
  </r>
  <r>
    <x v="1"/>
    <x v="5"/>
    <x v="3"/>
    <x v="40"/>
    <x v="2"/>
    <x v="3"/>
    <x v="0"/>
    <x v="0"/>
    <x v="37"/>
    <x v="3"/>
    <x v="3"/>
    <x v="1"/>
    <x v="26"/>
    <n v="1"/>
    <x v="0"/>
    <x v="0"/>
    <x v="0"/>
    <x v="0"/>
    <x v="0"/>
    <x v="0"/>
    <x v="1"/>
  </r>
  <r>
    <x v="1"/>
    <x v="5"/>
    <x v="8"/>
    <x v="41"/>
    <x v="0"/>
    <x v="5"/>
    <x v="2"/>
    <x v="0"/>
    <x v="37"/>
    <x v="3"/>
    <x v="5"/>
    <x v="0"/>
    <x v="59"/>
    <n v="1"/>
    <x v="3"/>
    <x v="0"/>
    <x v="0"/>
    <x v="0"/>
    <x v="0"/>
    <x v="0"/>
    <x v="0"/>
  </r>
  <r>
    <x v="1"/>
    <x v="5"/>
    <x v="8"/>
    <x v="41"/>
    <x v="0"/>
    <x v="5"/>
    <x v="2"/>
    <x v="3"/>
    <x v="37"/>
    <x v="3"/>
    <x v="0"/>
    <x v="0"/>
    <x v="32"/>
    <n v="1"/>
    <x v="3"/>
    <x v="0"/>
    <x v="0"/>
    <x v="0"/>
    <x v="0"/>
    <x v="0"/>
    <x v="0"/>
  </r>
  <r>
    <x v="1"/>
    <x v="5"/>
    <x v="8"/>
    <x v="41"/>
    <x v="0"/>
    <x v="5"/>
    <x v="2"/>
    <x v="8"/>
    <x v="37"/>
    <x v="3"/>
    <x v="0"/>
    <x v="1"/>
    <x v="32"/>
    <n v="1"/>
    <x v="3"/>
    <x v="0"/>
    <x v="0"/>
    <x v="0"/>
    <x v="0"/>
    <x v="0"/>
    <x v="0"/>
  </r>
  <r>
    <x v="1"/>
    <x v="5"/>
    <x v="8"/>
    <x v="41"/>
    <x v="0"/>
    <x v="0"/>
    <x v="0"/>
    <x v="0"/>
    <x v="37"/>
    <x v="3"/>
    <x v="3"/>
    <x v="0"/>
    <x v="75"/>
    <n v="2"/>
    <x v="0"/>
    <x v="0"/>
    <x v="0"/>
    <x v="0"/>
    <x v="0"/>
    <x v="0"/>
    <x v="0"/>
  </r>
  <r>
    <x v="1"/>
    <x v="5"/>
    <x v="8"/>
    <x v="41"/>
    <x v="0"/>
    <x v="0"/>
    <x v="0"/>
    <x v="0"/>
    <x v="37"/>
    <x v="3"/>
    <x v="6"/>
    <x v="0"/>
    <x v="38"/>
    <n v="1"/>
    <x v="3"/>
    <x v="1"/>
    <x v="0"/>
    <x v="0"/>
    <x v="0"/>
    <x v="0"/>
    <x v="0"/>
  </r>
  <r>
    <x v="1"/>
    <x v="5"/>
    <x v="8"/>
    <x v="41"/>
    <x v="0"/>
    <x v="0"/>
    <x v="0"/>
    <x v="0"/>
    <x v="37"/>
    <x v="3"/>
    <x v="6"/>
    <x v="0"/>
    <x v="39"/>
    <n v="1"/>
    <x v="3"/>
    <x v="1"/>
    <x v="0"/>
    <x v="0"/>
    <x v="0"/>
    <x v="0"/>
    <x v="0"/>
  </r>
  <r>
    <x v="1"/>
    <x v="5"/>
    <x v="8"/>
    <x v="41"/>
    <x v="0"/>
    <x v="0"/>
    <x v="0"/>
    <x v="0"/>
    <x v="37"/>
    <x v="3"/>
    <x v="0"/>
    <x v="0"/>
    <x v="29"/>
    <n v="1"/>
    <x v="3"/>
    <x v="0"/>
    <x v="0"/>
    <x v="0"/>
    <x v="0"/>
    <x v="0"/>
    <x v="0"/>
  </r>
  <r>
    <x v="1"/>
    <x v="5"/>
    <x v="8"/>
    <x v="41"/>
    <x v="0"/>
    <x v="0"/>
    <x v="0"/>
    <x v="1"/>
    <x v="37"/>
    <x v="3"/>
    <x v="3"/>
    <x v="0"/>
    <x v="75"/>
    <n v="3"/>
    <x v="0"/>
    <x v="0"/>
    <x v="0"/>
    <x v="0"/>
    <x v="0"/>
    <x v="0"/>
    <x v="0"/>
  </r>
  <r>
    <x v="1"/>
    <x v="5"/>
    <x v="8"/>
    <x v="41"/>
    <x v="0"/>
    <x v="0"/>
    <x v="0"/>
    <x v="1"/>
    <x v="37"/>
    <x v="3"/>
    <x v="3"/>
    <x v="1"/>
    <x v="75"/>
    <n v="1"/>
    <x v="0"/>
    <x v="0"/>
    <x v="0"/>
    <x v="0"/>
    <x v="0"/>
    <x v="0"/>
    <x v="0"/>
  </r>
  <r>
    <x v="1"/>
    <x v="5"/>
    <x v="8"/>
    <x v="41"/>
    <x v="0"/>
    <x v="0"/>
    <x v="0"/>
    <x v="1"/>
    <x v="37"/>
    <x v="3"/>
    <x v="0"/>
    <x v="0"/>
    <x v="6"/>
    <n v="1"/>
    <x v="3"/>
    <x v="1"/>
    <x v="0"/>
    <x v="0"/>
    <x v="0"/>
    <x v="0"/>
    <x v="0"/>
  </r>
  <r>
    <x v="1"/>
    <x v="5"/>
    <x v="8"/>
    <x v="41"/>
    <x v="0"/>
    <x v="0"/>
    <x v="0"/>
    <x v="1"/>
    <x v="37"/>
    <x v="3"/>
    <x v="0"/>
    <x v="0"/>
    <x v="7"/>
    <n v="2"/>
    <x v="3"/>
    <x v="1"/>
    <x v="0"/>
    <x v="0"/>
    <x v="0"/>
    <x v="0"/>
    <x v="0"/>
  </r>
  <r>
    <x v="1"/>
    <x v="5"/>
    <x v="8"/>
    <x v="41"/>
    <x v="0"/>
    <x v="0"/>
    <x v="0"/>
    <x v="1"/>
    <x v="37"/>
    <x v="3"/>
    <x v="2"/>
    <x v="1"/>
    <x v="17"/>
    <n v="1"/>
    <x v="3"/>
    <x v="1"/>
    <x v="0"/>
    <x v="0"/>
    <x v="0"/>
    <x v="0"/>
    <x v="0"/>
  </r>
  <r>
    <x v="1"/>
    <x v="5"/>
    <x v="8"/>
    <x v="41"/>
    <x v="0"/>
    <x v="0"/>
    <x v="0"/>
    <x v="2"/>
    <x v="37"/>
    <x v="3"/>
    <x v="3"/>
    <x v="1"/>
    <x v="10"/>
    <n v="1"/>
    <x v="3"/>
    <x v="1"/>
    <x v="0"/>
    <x v="0"/>
    <x v="0"/>
    <x v="0"/>
    <x v="0"/>
  </r>
  <r>
    <x v="1"/>
    <x v="5"/>
    <x v="8"/>
    <x v="41"/>
    <x v="0"/>
    <x v="0"/>
    <x v="0"/>
    <x v="2"/>
    <x v="37"/>
    <x v="3"/>
    <x v="1"/>
    <x v="0"/>
    <x v="4"/>
    <n v="1"/>
    <x v="3"/>
    <x v="1"/>
    <x v="0"/>
    <x v="0"/>
    <x v="0"/>
    <x v="0"/>
    <x v="0"/>
  </r>
  <r>
    <x v="1"/>
    <x v="5"/>
    <x v="8"/>
    <x v="41"/>
    <x v="0"/>
    <x v="0"/>
    <x v="0"/>
    <x v="2"/>
    <x v="37"/>
    <x v="3"/>
    <x v="1"/>
    <x v="1"/>
    <x v="46"/>
    <n v="1"/>
    <x v="3"/>
    <x v="1"/>
    <x v="0"/>
    <x v="1"/>
    <x v="0"/>
    <x v="0"/>
    <x v="1"/>
  </r>
  <r>
    <x v="1"/>
    <x v="5"/>
    <x v="8"/>
    <x v="41"/>
    <x v="0"/>
    <x v="0"/>
    <x v="0"/>
    <x v="2"/>
    <x v="37"/>
    <x v="3"/>
    <x v="0"/>
    <x v="0"/>
    <x v="7"/>
    <n v="2"/>
    <x v="3"/>
    <x v="1"/>
    <x v="0"/>
    <x v="0"/>
    <x v="0"/>
    <x v="0"/>
    <x v="0"/>
  </r>
  <r>
    <x v="1"/>
    <x v="5"/>
    <x v="8"/>
    <x v="41"/>
    <x v="0"/>
    <x v="0"/>
    <x v="0"/>
    <x v="2"/>
    <x v="37"/>
    <x v="3"/>
    <x v="0"/>
    <x v="1"/>
    <x v="32"/>
    <n v="1"/>
    <x v="3"/>
    <x v="0"/>
    <x v="0"/>
    <x v="1"/>
    <x v="0"/>
    <x v="0"/>
    <x v="1"/>
  </r>
  <r>
    <x v="1"/>
    <x v="5"/>
    <x v="8"/>
    <x v="41"/>
    <x v="0"/>
    <x v="0"/>
    <x v="0"/>
    <x v="2"/>
    <x v="37"/>
    <x v="3"/>
    <x v="2"/>
    <x v="0"/>
    <x v="18"/>
    <n v="1"/>
    <x v="3"/>
    <x v="1"/>
    <x v="0"/>
    <x v="0"/>
    <x v="0"/>
    <x v="0"/>
    <x v="0"/>
  </r>
  <r>
    <x v="1"/>
    <x v="5"/>
    <x v="8"/>
    <x v="41"/>
    <x v="0"/>
    <x v="0"/>
    <x v="0"/>
    <x v="3"/>
    <x v="37"/>
    <x v="3"/>
    <x v="3"/>
    <x v="1"/>
    <x v="75"/>
    <n v="1"/>
    <x v="0"/>
    <x v="1"/>
    <x v="0"/>
    <x v="1"/>
    <x v="0"/>
    <x v="0"/>
    <x v="1"/>
  </r>
  <r>
    <x v="1"/>
    <x v="5"/>
    <x v="8"/>
    <x v="41"/>
    <x v="0"/>
    <x v="0"/>
    <x v="0"/>
    <x v="3"/>
    <x v="37"/>
    <x v="3"/>
    <x v="1"/>
    <x v="1"/>
    <x v="4"/>
    <n v="1"/>
    <x v="3"/>
    <x v="0"/>
    <x v="0"/>
    <x v="0"/>
    <x v="0"/>
    <x v="0"/>
    <x v="0"/>
  </r>
  <r>
    <x v="1"/>
    <x v="5"/>
    <x v="8"/>
    <x v="41"/>
    <x v="0"/>
    <x v="0"/>
    <x v="0"/>
    <x v="3"/>
    <x v="37"/>
    <x v="3"/>
    <x v="4"/>
    <x v="0"/>
    <x v="35"/>
    <n v="1"/>
    <x v="3"/>
    <x v="1"/>
    <x v="0"/>
    <x v="0"/>
    <x v="0"/>
    <x v="0"/>
    <x v="0"/>
  </r>
  <r>
    <x v="1"/>
    <x v="5"/>
    <x v="8"/>
    <x v="41"/>
    <x v="0"/>
    <x v="0"/>
    <x v="0"/>
    <x v="4"/>
    <x v="37"/>
    <x v="3"/>
    <x v="3"/>
    <x v="0"/>
    <x v="75"/>
    <n v="1"/>
    <x v="0"/>
    <x v="0"/>
    <x v="0"/>
    <x v="0"/>
    <x v="0"/>
    <x v="0"/>
    <x v="0"/>
  </r>
  <r>
    <x v="1"/>
    <x v="5"/>
    <x v="8"/>
    <x v="41"/>
    <x v="0"/>
    <x v="0"/>
    <x v="0"/>
    <x v="4"/>
    <x v="37"/>
    <x v="3"/>
    <x v="4"/>
    <x v="1"/>
    <x v="62"/>
    <n v="1"/>
    <x v="3"/>
    <x v="0"/>
    <x v="0"/>
    <x v="0"/>
    <x v="0"/>
    <x v="0"/>
    <x v="0"/>
  </r>
  <r>
    <x v="1"/>
    <x v="5"/>
    <x v="8"/>
    <x v="41"/>
    <x v="0"/>
    <x v="0"/>
    <x v="0"/>
    <x v="5"/>
    <x v="37"/>
    <x v="3"/>
    <x v="3"/>
    <x v="1"/>
    <x v="52"/>
    <n v="1"/>
    <x v="3"/>
    <x v="1"/>
    <x v="0"/>
    <x v="0"/>
    <x v="0"/>
    <x v="0"/>
    <x v="0"/>
  </r>
  <r>
    <x v="1"/>
    <x v="5"/>
    <x v="8"/>
    <x v="41"/>
    <x v="0"/>
    <x v="0"/>
    <x v="0"/>
    <x v="5"/>
    <x v="37"/>
    <x v="3"/>
    <x v="0"/>
    <x v="1"/>
    <x v="31"/>
    <n v="1"/>
    <x v="3"/>
    <x v="1"/>
    <x v="0"/>
    <x v="1"/>
    <x v="0"/>
    <x v="0"/>
    <x v="1"/>
  </r>
  <r>
    <x v="1"/>
    <x v="5"/>
    <x v="8"/>
    <x v="41"/>
    <x v="0"/>
    <x v="0"/>
    <x v="0"/>
    <x v="6"/>
    <x v="37"/>
    <x v="3"/>
    <x v="1"/>
    <x v="1"/>
    <x v="46"/>
    <n v="1"/>
    <x v="3"/>
    <x v="0"/>
    <x v="0"/>
    <x v="0"/>
    <x v="0"/>
    <x v="0"/>
    <x v="0"/>
  </r>
  <r>
    <x v="1"/>
    <x v="5"/>
    <x v="8"/>
    <x v="41"/>
    <x v="0"/>
    <x v="0"/>
    <x v="0"/>
    <x v="6"/>
    <x v="37"/>
    <x v="3"/>
    <x v="2"/>
    <x v="1"/>
    <x v="18"/>
    <n v="1"/>
    <x v="3"/>
    <x v="0"/>
    <x v="0"/>
    <x v="0"/>
    <x v="0"/>
    <x v="0"/>
    <x v="0"/>
  </r>
  <r>
    <x v="1"/>
    <x v="5"/>
    <x v="8"/>
    <x v="41"/>
    <x v="0"/>
    <x v="3"/>
    <x v="0"/>
    <x v="0"/>
    <x v="37"/>
    <x v="3"/>
    <x v="3"/>
    <x v="0"/>
    <x v="26"/>
    <n v="1"/>
    <x v="3"/>
    <x v="1"/>
    <x v="0"/>
    <x v="0"/>
    <x v="0"/>
    <x v="0"/>
    <x v="0"/>
  </r>
  <r>
    <x v="1"/>
    <x v="5"/>
    <x v="8"/>
    <x v="41"/>
    <x v="0"/>
    <x v="3"/>
    <x v="0"/>
    <x v="0"/>
    <x v="37"/>
    <x v="3"/>
    <x v="0"/>
    <x v="0"/>
    <x v="65"/>
    <n v="2"/>
    <x v="3"/>
    <x v="0"/>
    <x v="0"/>
    <x v="0"/>
    <x v="0"/>
    <x v="0"/>
    <x v="0"/>
  </r>
  <r>
    <x v="1"/>
    <x v="5"/>
    <x v="8"/>
    <x v="41"/>
    <x v="0"/>
    <x v="3"/>
    <x v="0"/>
    <x v="1"/>
    <x v="37"/>
    <x v="3"/>
    <x v="3"/>
    <x v="0"/>
    <x v="75"/>
    <n v="1"/>
    <x v="0"/>
    <x v="0"/>
    <x v="0"/>
    <x v="0"/>
    <x v="0"/>
    <x v="0"/>
    <x v="0"/>
  </r>
  <r>
    <x v="1"/>
    <x v="5"/>
    <x v="8"/>
    <x v="41"/>
    <x v="0"/>
    <x v="3"/>
    <x v="0"/>
    <x v="1"/>
    <x v="37"/>
    <x v="3"/>
    <x v="3"/>
    <x v="0"/>
    <x v="75"/>
    <n v="1"/>
    <x v="3"/>
    <x v="0"/>
    <x v="0"/>
    <x v="0"/>
    <x v="0"/>
    <x v="0"/>
    <x v="0"/>
  </r>
  <r>
    <x v="1"/>
    <x v="5"/>
    <x v="8"/>
    <x v="41"/>
    <x v="0"/>
    <x v="3"/>
    <x v="0"/>
    <x v="1"/>
    <x v="37"/>
    <x v="3"/>
    <x v="0"/>
    <x v="1"/>
    <x v="29"/>
    <n v="1"/>
    <x v="3"/>
    <x v="0"/>
    <x v="0"/>
    <x v="0"/>
    <x v="0"/>
    <x v="0"/>
    <x v="0"/>
  </r>
  <r>
    <x v="1"/>
    <x v="5"/>
    <x v="8"/>
    <x v="41"/>
    <x v="0"/>
    <x v="3"/>
    <x v="0"/>
    <x v="2"/>
    <x v="37"/>
    <x v="3"/>
    <x v="0"/>
    <x v="0"/>
    <x v="7"/>
    <n v="1"/>
    <x v="3"/>
    <x v="1"/>
    <x v="0"/>
    <x v="0"/>
    <x v="0"/>
    <x v="0"/>
    <x v="0"/>
  </r>
  <r>
    <x v="1"/>
    <x v="5"/>
    <x v="8"/>
    <x v="41"/>
    <x v="0"/>
    <x v="3"/>
    <x v="0"/>
    <x v="3"/>
    <x v="37"/>
    <x v="3"/>
    <x v="3"/>
    <x v="0"/>
    <x v="26"/>
    <n v="1"/>
    <x v="3"/>
    <x v="0"/>
    <x v="0"/>
    <x v="0"/>
    <x v="0"/>
    <x v="0"/>
    <x v="0"/>
  </r>
  <r>
    <x v="1"/>
    <x v="5"/>
    <x v="8"/>
    <x v="41"/>
    <x v="0"/>
    <x v="3"/>
    <x v="0"/>
    <x v="3"/>
    <x v="37"/>
    <x v="3"/>
    <x v="5"/>
    <x v="0"/>
    <x v="59"/>
    <n v="1"/>
    <x v="3"/>
    <x v="0"/>
    <x v="0"/>
    <x v="0"/>
    <x v="0"/>
    <x v="0"/>
    <x v="0"/>
  </r>
  <r>
    <x v="1"/>
    <x v="5"/>
    <x v="8"/>
    <x v="41"/>
    <x v="0"/>
    <x v="3"/>
    <x v="0"/>
    <x v="3"/>
    <x v="37"/>
    <x v="3"/>
    <x v="0"/>
    <x v="1"/>
    <x v="7"/>
    <n v="1"/>
    <x v="3"/>
    <x v="1"/>
    <x v="0"/>
    <x v="0"/>
    <x v="0"/>
    <x v="0"/>
    <x v="0"/>
  </r>
  <r>
    <x v="1"/>
    <x v="5"/>
    <x v="8"/>
    <x v="41"/>
    <x v="0"/>
    <x v="3"/>
    <x v="0"/>
    <x v="8"/>
    <x v="37"/>
    <x v="3"/>
    <x v="6"/>
    <x v="1"/>
    <x v="38"/>
    <n v="1"/>
    <x v="3"/>
    <x v="1"/>
    <x v="0"/>
    <x v="0"/>
    <x v="0"/>
    <x v="0"/>
    <x v="0"/>
  </r>
  <r>
    <x v="1"/>
    <x v="5"/>
    <x v="8"/>
    <x v="41"/>
    <x v="0"/>
    <x v="3"/>
    <x v="0"/>
    <x v="10"/>
    <x v="37"/>
    <x v="3"/>
    <x v="3"/>
    <x v="1"/>
    <x v="52"/>
    <n v="1"/>
    <x v="3"/>
    <x v="0"/>
    <x v="0"/>
    <x v="0"/>
    <x v="0"/>
    <x v="0"/>
    <x v="0"/>
  </r>
  <r>
    <x v="1"/>
    <x v="5"/>
    <x v="8"/>
    <x v="41"/>
    <x v="0"/>
    <x v="1"/>
    <x v="1"/>
    <x v="3"/>
    <x v="37"/>
    <x v="3"/>
    <x v="3"/>
    <x v="1"/>
    <x v="52"/>
    <n v="1"/>
    <x v="3"/>
    <x v="0"/>
    <x v="0"/>
    <x v="0"/>
    <x v="0"/>
    <x v="0"/>
    <x v="0"/>
  </r>
  <r>
    <x v="1"/>
    <x v="5"/>
    <x v="8"/>
    <x v="41"/>
    <x v="0"/>
    <x v="1"/>
    <x v="1"/>
    <x v="4"/>
    <x v="37"/>
    <x v="3"/>
    <x v="1"/>
    <x v="0"/>
    <x v="46"/>
    <n v="1"/>
    <x v="3"/>
    <x v="1"/>
    <x v="0"/>
    <x v="0"/>
    <x v="0"/>
    <x v="0"/>
    <x v="0"/>
  </r>
  <r>
    <x v="1"/>
    <x v="5"/>
    <x v="8"/>
    <x v="41"/>
    <x v="0"/>
    <x v="2"/>
    <x v="1"/>
    <x v="1"/>
    <x v="37"/>
    <x v="3"/>
    <x v="3"/>
    <x v="0"/>
    <x v="26"/>
    <n v="1"/>
    <x v="3"/>
    <x v="0"/>
    <x v="0"/>
    <x v="0"/>
    <x v="0"/>
    <x v="0"/>
    <x v="0"/>
  </r>
  <r>
    <x v="1"/>
    <x v="5"/>
    <x v="8"/>
    <x v="41"/>
    <x v="1"/>
    <x v="5"/>
    <x v="2"/>
    <x v="5"/>
    <x v="37"/>
    <x v="3"/>
    <x v="3"/>
    <x v="0"/>
    <x v="75"/>
    <n v="1"/>
    <x v="0"/>
    <x v="0"/>
    <x v="0"/>
    <x v="0"/>
    <x v="0"/>
    <x v="0"/>
    <x v="0"/>
  </r>
  <r>
    <x v="1"/>
    <x v="5"/>
    <x v="8"/>
    <x v="41"/>
    <x v="1"/>
    <x v="5"/>
    <x v="2"/>
    <x v="5"/>
    <x v="37"/>
    <x v="3"/>
    <x v="3"/>
    <x v="1"/>
    <x v="75"/>
    <n v="1"/>
    <x v="0"/>
    <x v="0"/>
    <x v="0"/>
    <x v="0"/>
    <x v="0"/>
    <x v="0"/>
    <x v="0"/>
  </r>
  <r>
    <x v="1"/>
    <x v="5"/>
    <x v="8"/>
    <x v="41"/>
    <x v="1"/>
    <x v="5"/>
    <x v="2"/>
    <x v="5"/>
    <x v="37"/>
    <x v="3"/>
    <x v="3"/>
    <x v="1"/>
    <x v="80"/>
    <n v="1"/>
    <x v="0"/>
    <x v="0"/>
    <x v="0"/>
    <x v="0"/>
    <x v="0"/>
    <x v="0"/>
    <x v="0"/>
  </r>
  <r>
    <x v="1"/>
    <x v="5"/>
    <x v="8"/>
    <x v="41"/>
    <x v="1"/>
    <x v="0"/>
    <x v="0"/>
    <x v="0"/>
    <x v="37"/>
    <x v="3"/>
    <x v="3"/>
    <x v="0"/>
    <x v="75"/>
    <n v="3"/>
    <x v="0"/>
    <x v="0"/>
    <x v="0"/>
    <x v="0"/>
    <x v="0"/>
    <x v="0"/>
    <x v="0"/>
  </r>
  <r>
    <x v="1"/>
    <x v="5"/>
    <x v="8"/>
    <x v="41"/>
    <x v="1"/>
    <x v="0"/>
    <x v="0"/>
    <x v="0"/>
    <x v="37"/>
    <x v="3"/>
    <x v="3"/>
    <x v="0"/>
    <x v="75"/>
    <n v="1"/>
    <x v="0"/>
    <x v="1"/>
    <x v="0"/>
    <x v="0"/>
    <x v="0"/>
    <x v="0"/>
    <x v="0"/>
  </r>
  <r>
    <x v="1"/>
    <x v="5"/>
    <x v="8"/>
    <x v="41"/>
    <x v="1"/>
    <x v="0"/>
    <x v="0"/>
    <x v="0"/>
    <x v="37"/>
    <x v="3"/>
    <x v="3"/>
    <x v="0"/>
    <x v="80"/>
    <n v="2"/>
    <x v="0"/>
    <x v="0"/>
    <x v="0"/>
    <x v="0"/>
    <x v="0"/>
    <x v="0"/>
    <x v="0"/>
  </r>
  <r>
    <x v="1"/>
    <x v="5"/>
    <x v="8"/>
    <x v="41"/>
    <x v="1"/>
    <x v="0"/>
    <x v="0"/>
    <x v="0"/>
    <x v="37"/>
    <x v="3"/>
    <x v="6"/>
    <x v="0"/>
    <x v="43"/>
    <n v="1"/>
    <x v="3"/>
    <x v="0"/>
    <x v="0"/>
    <x v="0"/>
    <x v="0"/>
    <x v="0"/>
    <x v="0"/>
  </r>
  <r>
    <x v="1"/>
    <x v="5"/>
    <x v="8"/>
    <x v="41"/>
    <x v="1"/>
    <x v="0"/>
    <x v="0"/>
    <x v="0"/>
    <x v="37"/>
    <x v="3"/>
    <x v="0"/>
    <x v="0"/>
    <x v="82"/>
    <n v="2"/>
    <x v="0"/>
    <x v="0"/>
    <x v="0"/>
    <x v="0"/>
    <x v="0"/>
    <x v="0"/>
    <x v="0"/>
  </r>
  <r>
    <x v="1"/>
    <x v="5"/>
    <x v="8"/>
    <x v="41"/>
    <x v="1"/>
    <x v="0"/>
    <x v="0"/>
    <x v="0"/>
    <x v="37"/>
    <x v="3"/>
    <x v="2"/>
    <x v="0"/>
    <x v="64"/>
    <n v="1"/>
    <x v="0"/>
    <x v="0"/>
    <x v="0"/>
    <x v="0"/>
    <x v="0"/>
    <x v="0"/>
    <x v="0"/>
  </r>
  <r>
    <x v="1"/>
    <x v="5"/>
    <x v="8"/>
    <x v="41"/>
    <x v="1"/>
    <x v="0"/>
    <x v="0"/>
    <x v="1"/>
    <x v="37"/>
    <x v="3"/>
    <x v="3"/>
    <x v="0"/>
    <x v="75"/>
    <n v="3"/>
    <x v="0"/>
    <x v="0"/>
    <x v="0"/>
    <x v="0"/>
    <x v="0"/>
    <x v="0"/>
    <x v="0"/>
  </r>
  <r>
    <x v="1"/>
    <x v="5"/>
    <x v="8"/>
    <x v="41"/>
    <x v="1"/>
    <x v="0"/>
    <x v="0"/>
    <x v="1"/>
    <x v="37"/>
    <x v="3"/>
    <x v="3"/>
    <x v="0"/>
    <x v="75"/>
    <n v="1"/>
    <x v="0"/>
    <x v="1"/>
    <x v="0"/>
    <x v="0"/>
    <x v="0"/>
    <x v="0"/>
    <x v="0"/>
  </r>
  <r>
    <x v="1"/>
    <x v="5"/>
    <x v="8"/>
    <x v="41"/>
    <x v="1"/>
    <x v="0"/>
    <x v="0"/>
    <x v="1"/>
    <x v="37"/>
    <x v="3"/>
    <x v="3"/>
    <x v="0"/>
    <x v="75"/>
    <n v="1"/>
    <x v="3"/>
    <x v="0"/>
    <x v="0"/>
    <x v="0"/>
    <x v="0"/>
    <x v="0"/>
    <x v="0"/>
  </r>
  <r>
    <x v="1"/>
    <x v="5"/>
    <x v="8"/>
    <x v="41"/>
    <x v="1"/>
    <x v="0"/>
    <x v="0"/>
    <x v="1"/>
    <x v="37"/>
    <x v="3"/>
    <x v="3"/>
    <x v="0"/>
    <x v="10"/>
    <n v="1"/>
    <x v="3"/>
    <x v="1"/>
    <x v="0"/>
    <x v="0"/>
    <x v="0"/>
    <x v="0"/>
    <x v="0"/>
  </r>
  <r>
    <x v="1"/>
    <x v="5"/>
    <x v="8"/>
    <x v="41"/>
    <x v="1"/>
    <x v="0"/>
    <x v="0"/>
    <x v="1"/>
    <x v="37"/>
    <x v="3"/>
    <x v="3"/>
    <x v="1"/>
    <x v="75"/>
    <n v="2"/>
    <x v="0"/>
    <x v="1"/>
    <x v="0"/>
    <x v="1"/>
    <x v="0"/>
    <x v="0"/>
    <x v="1"/>
  </r>
  <r>
    <x v="1"/>
    <x v="5"/>
    <x v="8"/>
    <x v="41"/>
    <x v="1"/>
    <x v="0"/>
    <x v="0"/>
    <x v="1"/>
    <x v="37"/>
    <x v="3"/>
    <x v="3"/>
    <x v="1"/>
    <x v="80"/>
    <n v="1"/>
    <x v="0"/>
    <x v="0"/>
    <x v="0"/>
    <x v="0"/>
    <x v="0"/>
    <x v="0"/>
    <x v="0"/>
  </r>
  <r>
    <x v="1"/>
    <x v="5"/>
    <x v="8"/>
    <x v="41"/>
    <x v="1"/>
    <x v="0"/>
    <x v="0"/>
    <x v="1"/>
    <x v="37"/>
    <x v="3"/>
    <x v="6"/>
    <x v="0"/>
    <x v="38"/>
    <n v="1"/>
    <x v="3"/>
    <x v="1"/>
    <x v="0"/>
    <x v="0"/>
    <x v="0"/>
    <x v="0"/>
    <x v="0"/>
  </r>
  <r>
    <x v="1"/>
    <x v="5"/>
    <x v="8"/>
    <x v="41"/>
    <x v="1"/>
    <x v="0"/>
    <x v="0"/>
    <x v="1"/>
    <x v="37"/>
    <x v="3"/>
    <x v="5"/>
    <x v="0"/>
    <x v="47"/>
    <n v="1"/>
    <x v="3"/>
    <x v="1"/>
    <x v="0"/>
    <x v="0"/>
    <x v="0"/>
    <x v="0"/>
    <x v="0"/>
  </r>
  <r>
    <x v="1"/>
    <x v="5"/>
    <x v="8"/>
    <x v="41"/>
    <x v="1"/>
    <x v="0"/>
    <x v="0"/>
    <x v="1"/>
    <x v="37"/>
    <x v="3"/>
    <x v="5"/>
    <x v="0"/>
    <x v="77"/>
    <n v="1"/>
    <x v="3"/>
    <x v="1"/>
    <x v="0"/>
    <x v="0"/>
    <x v="0"/>
    <x v="0"/>
    <x v="0"/>
  </r>
  <r>
    <x v="1"/>
    <x v="5"/>
    <x v="8"/>
    <x v="41"/>
    <x v="1"/>
    <x v="0"/>
    <x v="0"/>
    <x v="1"/>
    <x v="37"/>
    <x v="3"/>
    <x v="0"/>
    <x v="0"/>
    <x v="82"/>
    <n v="1"/>
    <x v="0"/>
    <x v="1"/>
    <x v="0"/>
    <x v="0"/>
    <x v="0"/>
    <x v="0"/>
    <x v="0"/>
  </r>
  <r>
    <x v="1"/>
    <x v="5"/>
    <x v="8"/>
    <x v="41"/>
    <x v="1"/>
    <x v="0"/>
    <x v="0"/>
    <x v="1"/>
    <x v="37"/>
    <x v="3"/>
    <x v="2"/>
    <x v="0"/>
    <x v="8"/>
    <n v="1"/>
    <x v="3"/>
    <x v="0"/>
    <x v="0"/>
    <x v="0"/>
    <x v="0"/>
    <x v="0"/>
    <x v="0"/>
  </r>
  <r>
    <x v="1"/>
    <x v="5"/>
    <x v="8"/>
    <x v="41"/>
    <x v="1"/>
    <x v="0"/>
    <x v="0"/>
    <x v="2"/>
    <x v="37"/>
    <x v="3"/>
    <x v="3"/>
    <x v="0"/>
    <x v="75"/>
    <n v="2"/>
    <x v="0"/>
    <x v="1"/>
    <x v="0"/>
    <x v="0"/>
    <x v="0"/>
    <x v="0"/>
    <x v="0"/>
  </r>
  <r>
    <x v="1"/>
    <x v="5"/>
    <x v="8"/>
    <x v="41"/>
    <x v="1"/>
    <x v="0"/>
    <x v="0"/>
    <x v="2"/>
    <x v="37"/>
    <x v="3"/>
    <x v="3"/>
    <x v="0"/>
    <x v="75"/>
    <n v="1"/>
    <x v="3"/>
    <x v="1"/>
    <x v="0"/>
    <x v="0"/>
    <x v="0"/>
    <x v="0"/>
    <x v="0"/>
  </r>
  <r>
    <x v="1"/>
    <x v="5"/>
    <x v="8"/>
    <x v="41"/>
    <x v="1"/>
    <x v="0"/>
    <x v="0"/>
    <x v="2"/>
    <x v="37"/>
    <x v="3"/>
    <x v="3"/>
    <x v="0"/>
    <x v="10"/>
    <n v="1"/>
    <x v="3"/>
    <x v="1"/>
    <x v="0"/>
    <x v="0"/>
    <x v="0"/>
    <x v="0"/>
    <x v="0"/>
  </r>
  <r>
    <x v="1"/>
    <x v="5"/>
    <x v="8"/>
    <x v="41"/>
    <x v="1"/>
    <x v="0"/>
    <x v="0"/>
    <x v="2"/>
    <x v="37"/>
    <x v="3"/>
    <x v="1"/>
    <x v="0"/>
    <x v="16"/>
    <n v="1"/>
    <x v="3"/>
    <x v="1"/>
    <x v="0"/>
    <x v="0"/>
    <x v="0"/>
    <x v="0"/>
    <x v="0"/>
  </r>
  <r>
    <x v="1"/>
    <x v="5"/>
    <x v="8"/>
    <x v="41"/>
    <x v="1"/>
    <x v="0"/>
    <x v="0"/>
    <x v="2"/>
    <x v="37"/>
    <x v="3"/>
    <x v="1"/>
    <x v="0"/>
    <x v="4"/>
    <n v="1"/>
    <x v="3"/>
    <x v="1"/>
    <x v="0"/>
    <x v="0"/>
    <x v="0"/>
    <x v="0"/>
    <x v="0"/>
  </r>
  <r>
    <x v="1"/>
    <x v="5"/>
    <x v="8"/>
    <x v="41"/>
    <x v="1"/>
    <x v="0"/>
    <x v="0"/>
    <x v="2"/>
    <x v="37"/>
    <x v="3"/>
    <x v="0"/>
    <x v="0"/>
    <x v="7"/>
    <n v="1"/>
    <x v="3"/>
    <x v="1"/>
    <x v="0"/>
    <x v="0"/>
    <x v="0"/>
    <x v="0"/>
    <x v="0"/>
  </r>
  <r>
    <x v="1"/>
    <x v="5"/>
    <x v="8"/>
    <x v="41"/>
    <x v="1"/>
    <x v="0"/>
    <x v="0"/>
    <x v="2"/>
    <x v="37"/>
    <x v="3"/>
    <x v="0"/>
    <x v="1"/>
    <x v="79"/>
    <n v="1"/>
    <x v="3"/>
    <x v="0"/>
    <x v="0"/>
    <x v="0"/>
    <x v="0"/>
    <x v="0"/>
    <x v="0"/>
  </r>
  <r>
    <x v="1"/>
    <x v="5"/>
    <x v="8"/>
    <x v="41"/>
    <x v="1"/>
    <x v="0"/>
    <x v="0"/>
    <x v="2"/>
    <x v="37"/>
    <x v="3"/>
    <x v="2"/>
    <x v="0"/>
    <x v="21"/>
    <n v="1"/>
    <x v="3"/>
    <x v="1"/>
    <x v="0"/>
    <x v="0"/>
    <x v="0"/>
    <x v="0"/>
    <x v="0"/>
  </r>
  <r>
    <x v="1"/>
    <x v="5"/>
    <x v="8"/>
    <x v="41"/>
    <x v="1"/>
    <x v="0"/>
    <x v="0"/>
    <x v="2"/>
    <x v="37"/>
    <x v="3"/>
    <x v="2"/>
    <x v="1"/>
    <x v="18"/>
    <n v="1"/>
    <x v="3"/>
    <x v="1"/>
    <x v="0"/>
    <x v="0"/>
    <x v="0"/>
    <x v="0"/>
    <x v="0"/>
  </r>
  <r>
    <x v="1"/>
    <x v="5"/>
    <x v="8"/>
    <x v="41"/>
    <x v="1"/>
    <x v="0"/>
    <x v="0"/>
    <x v="3"/>
    <x v="37"/>
    <x v="3"/>
    <x v="3"/>
    <x v="0"/>
    <x v="75"/>
    <n v="1"/>
    <x v="0"/>
    <x v="1"/>
    <x v="0"/>
    <x v="0"/>
    <x v="0"/>
    <x v="0"/>
    <x v="0"/>
  </r>
  <r>
    <x v="1"/>
    <x v="5"/>
    <x v="8"/>
    <x v="41"/>
    <x v="1"/>
    <x v="0"/>
    <x v="0"/>
    <x v="3"/>
    <x v="37"/>
    <x v="3"/>
    <x v="1"/>
    <x v="0"/>
    <x v="4"/>
    <n v="1"/>
    <x v="3"/>
    <x v="0"/>
    <x v="0"/>
    <x v="0"/>
    <x v="0"/>
    <x v="0"/>
    <x v="0"/>
  </r>
  <r>
    <x v="1"/>
    <x v="5"/>
    <x v="8"/>
    <x v="41"/>
    <x v="1"/>
    <x v="0"/>
    <x v="0"/>
    <x v="3"/>
    <x v="37"/>
    <x v="3"/>
    <x v="1"/>
    <x v="1"/>
    <x v="12"/>
    <n v="1"/>
    <x v="3"/>
    <x v="1"/>
    <x v="0"/>
    <x v="0"/>
    <x v="0"/>
    <x v="0"/>
    <x v="0"/>
  </r>
  <r>
    <x v="1"/>
    <x v="5"/>
    <x v="8"/>
    <x v="41"/>
    <x v="1"/>
    <x v="0"/>
    <x v="0"/>
    <x v="3"/>
    <x v="37"/>
    <x v="3"/>
    <x v="6"/>
    <x v="0"/>
    <x v="39"/>
    <n v="1"/>
    <x v="3"/>
    <x v="1"/>
    <x v="0"/>
    <x v="0"/>
    <x v="0"/>
    <x v="0"/>
    <x v="0"/>
  </r>
  <r>
    <x v="1"/>
    <x v="5"/>
    <x v="8"/>
    <x v="41"/>
    <x v="1"/>
    <x v="0"/>
    <x v="0"/>
    <x v="3"/>
    <x v="37"/>
    <x v="3"/>
    <x v="5"/>
    <x v="0"/>
    <x v="59"/>
    <n v="1"/>
    <x v="3"/>
    <x v="0"/>
    <x v="0"/>
    <x v="0"/>
    <x v="0"/>
    <x v="0"/>
    <x v="0"/>
  </r>
  <r>
    <x v="1"/>
    <x v="5"/>
    <x v="8"/>
    <x v="41"/>
    <x v="1"/>
    <x v="0"/>
    <x v="0"/>
    <x v="3"/>
    <x v="37"/>
    <x v="3"/>
    <x v="5"/>
    <x v="0"/>
    <x v="59"/>
    <n v="1"/>
    <x v="3"/>
    <x v="1"/>
    <x v="0"/>
    <x v="0"/>
    <x v="0"/>
    <x v="0"/>
    <x v="0"/>
  </r>
  <r>
    <x v="1"/>
    <x v="5"/>
    <x v="8"/>
    <x v="41"/>
    <x v="1"/>
    <x v="0"/>
    <x v="0"/>
    <x v="3"/>
    <x v="37"/>
    <x v="3"/>
    <x v="5"/>
    <x v="1"/>
    <x v="14"/>
    <n v="1"/>
    <x v="3"/>
    <x v="0"/>
    <x v="0"/>
    <x v="0"/>
    <x v="0"/>
    <x v="0"/>
    <x v="0"/>
  </r>
  <r>
    <x v="1"/>
    <x v="5"/>
    <x v="8"/>
    <x v="41"/>
    <x v="1"/>
    <x v="0"/>
    <x v="0"/>
    <x v="3"/>
    <x v="37"/>
    <x v="3"/>
    <x v="0"/>
    <x v="0"/>
    <x v="65"/>
    <n v="1"/>
    <x v="3"/>
    <x v="0"/>
    <x v="0"/>
    <x v="0"/>
    <x v="0"/>
    <x v="0"/>
    <x v="0"/>
  </r>
  <r>
    <x v="1"/>
    <x v="5"/>
    <x v="8"/>
    <x v="41"/>
    <x v="1"/>
    <x v="0"/>
    <x v="0"/>
    <x v="3"/>
    <x v="37"/>
    <x v="3"/>
    <x v="0"/>
    <x v="0"/>
    <x v="65"/>
    <n v="1"/>
    <x v="3"/>
    <x v="1"/>
    <x v="0"/>
    <x v="0"/>
    <x v="1"/>
    <x v="0"/>
    <x v="0"/>
  </r>
  <r>
    <x v="1"/>
    <x v="5"/>
    <x v="8"/>
    <x v="41"/>
    <x v="1"/>
    <x v="0"/>
    <x v="0"/>
    <x v="4"/>
    <x v="37"/>
    <x v="3"/>
    <x v="3"/>
    <x v="1"/>
    <x v="75"/>
    <n v="1"/>
    <x v="0"/>
    <x v="0"/>
    <x v="0"/>
    <x v="1"/>
    <x v="0"/>
    <x v="0"/>
    <x v="1"/>
  </r>
  <r>
    <x v="1"/>
    <x v="5"/>
    <x v="8"/>
    <x v="41"/>
    <x v="1"/>
    <x v="0"/>
    <x v="0"/>
    <x v="4"/>
    <x v="37"/>
    <x v="3"/>
    <x v="4"/>
    <x v="0"/>
    <x v="67"/>
    <n v="1"/>
    <x v="3"/>
    <x v="1"/>
    <x v="0"/>
    <x v="0"/>
    <x v="0"/>
    <x v="0"/>
    <x v="0"/>
  </r>
  <r>
    <x v="1"/>
    <x v="5"/>
    <x v="8"/>
    <x v="41"/>
    <x v="1"/>
    <x v="0"/>
    <x v="0"/>
    <x v="4"/>
    <x v="37"/>
    <x v="3"/>
    <x v="5"/>
    <x v="1"/>
    <x v="77"/>
    <n v="1"/>
    <x v="3"/>
    <x v="0"/>
    <x v="0"/>
    <x v="0"/>
    <x v="0"/>
    <x v="0"/>
    <x v="0"/>
  </r>
  <r>
    <x v="1"/>
    <x v="5"/>
    <x v="8"/>
    <x v="41"/>
    <x v="1"/>
    <x v="0"/>
    <x v="0"/>
    <x v="4"/>
    <x v="37"/>
    <x v="3"/>
    <x v="0"/>
    <x v="0"/>
    <x v="7"/>
    <n v="1"/>
    <x v="3"/>
    <x v="0"/>
    <x v="0"/>
    <x v="0"/>
    <x v="0"/>
    <x v="0"/>
    <x v="0"/>
  </r>
  <r>
    <x v="1"/>
    <x v="5"/>
    <x v="8"/>
    <x v="41"/>
    <x v="1"/>
    <x v="0"/>
    <x v="0"/>
    <x v="5"/>
    <x v="37"/>
    <x v="3"/>
    <x v="5"/>
    <x v="0"/>
    <x v="77"/>
    <n v="1"/>
    <x v="3"/>
    <x v="0"/>
    <x v="0"/>
    <x v="0"/>
    <x v="0"/>
    <x v="0"/>
    <x v="0"/>
  </r>
  <r>
    <x v="1"/>
    <x v="5"/>
    <x v="8"/>
    <x v="41"/>
    <x v="1"/>
    <x v="0"/>
    <x v="0"/>
    <x v="5"/>
    <x v="37"/>
    <x v="3"/>
    <x v="0"/>
    <x v="0"/>
    <x v="82"/>
    <n v="1"/>
    <x v="0"/>
    <x v="1"/>
    <x v="0"/>
    <x v="0"/>
    <x v="1"/>
    <x v="0"/>
    <x v="0"/>
  </r>
  <r>
    <x v="1"/>
    <x v="5"/>
    <x v="8"/>
    <x v="41"/>
    <x v="1"/>
    <x v="0"/>
    <x v="0"/>
    <x v="8"/>
    <x v="37"/>
    <x v="3"/>
    <x v="3"/>
    <x v="0"/>
    <x v="11"/>
    <n v="1"/>
    <x v="3"/>
    <x v="1"/>
    <x v="0"/>
    <x v="0"/>
    <x v="0"/>
    <x v="0"/>
    <x v="0"/>
  </r>
  <r>
    <x v="1"/>
    <x v="5"/>
    <x v="8"/>
    <x v="41"/>
    <x v="1"/>
    <x v="0"/>
    <x v="0"/>
    <x v="8"/>
    <x v="37"/>
    <x v="3"/>
    <x v="0"/>
    <x v="0"/>
    <x v="31"/>
    <n v="1"/>
    <x v="3"/>
    <x v="0"/>
    <x v="0"/>
    <x v="0"/>
    <x v="0"/>
    <x v="0"/>
    <x v="0"/>
  </r>
  <r>
    <x v="1"/>
    <x v="5"/>
    <x v="8"/>
    <x v="41"/>
    <x v="1"/>
    <x v="0"/>
    <x v="0"/>
    <x v="6"/>
    <x v="37"/>
    <x v="3"/>
    <x v="1"/>
    <x v="1"/>
    <x v="16"/>
    <n v="1"/>
    <x v="3"/>
    <x v="0"/>
    <x v="0"/>
    <x v="0"/>
    <x v="0"/>
    <x v="0"/>
    <x v="0"/>
  </r>
  <r>
    <x v="1"/>
    <x v="5"/>
    <x v="8"/>
    <x v="41"/>
    <x v="1"/>
    <x v="0"/>
    <x v="0"/>
    <x v="9"/>
    <x v="37"/>
    <x v="3"/>
    <x v="2"/>
    <x v="0"/>
    <x v="64"/>
    <n v="1"/>
    <x v="3"/>
    <x v="0"/>
    <x v="0"/>
    <x v="0"/>
    <x v="0"/>
    <x v="0"/>
    <x v="0"/>
  </r>
  <r>
    <x v="1"/>
    <x v="5"/>
    <x v="8"/>
    <x v="41"/>
    <x v="1"/>
    <x v="3"/>
    <x v="0"/>
    <x v="0"/>
    <x v="37"/>
    <x v="3"/>
    <x v="3"/>
    <x v="0"/>
    <x v="52"/>
    <n v="1"/>
    <x v="3"/>
    <x v="0"/>
    <x v="0"/>
    <x v="0"/>
    <x v="0"/>
    <x v="0"/>
    <x v="0"/>
  </r>
  <r>
    <x v="1"/>
    <x v="5"/>
    <x v="8"/>
    <x v="41"/>
    <x v="1"/>
    <x v="3"/>
    <x v="0"/>
    <x v="0"/>
    <x v="37"/>
    <x v="3"/>
    <x v="3"/>
    <x v="0"/>
    <x v="75"/>
    <n v="1"/>
    <x v="3"/>
    <x v="0"/>
    <x v="0"/>
    <x v="0"/>
    <x v="0"/>
    <x v="0"/>
    <x v="0"/>
  </r>
  <r>
    <x v="1"/>
    <x v="5"/>
    <x v="8"/>
    <x v="41"/>
    <x v="1"/>
    <x v="3"/>
    <x v="0"/>
    <x v="0"/>
    <x v="37"/>
    <x v="3"/>
    <x v="0"/>
    <x v="0"/>
    <x v="65"/>
    <n v="1"/>
    <x v="3"/>
    <x v="0"/>
    <x v="0"/>
    <x v="0"/>
    <x v="0"/>
    <x v="0"/>
    <x v="0"/>
  </r>
  <r>
    <x v="1"/>
    <x v="5"/>
    <x v="8"/>
    <x v="41"/>
    <x v="1"/>
    <x v="3"/>
    <x v="0"/>
    <x v="1"/>
    <x v="37"/>
    <x v="3"/>
    <x v="3"/>
    <x v="0"/>
    <x v="75"/>
    <n v="1"/>
    <x v="0"/>
    <x v="1"/>
    <x v="0"/>
    <x v="0"/>
    <x v="0"/>
    <x v="0"/>
    <x v="0"/>
  </r>
  <r>
    <x v="1"/>
    <x v="5"/>
    <x v="8"/>
    <x v="41"/>
    <x v="1"/>
    <x v="3"/>
    <x v="0"/>
    <x v="1"/>
    <x v="37"/>
    <x v="3"/>
    <x v="1"/>
    <x v="0"/>
    <x v="2"/>
    <n v="1"/>
    <x v="3"/>
    <x v="1"/>
    <x v="0"/>
    <x v="0"/>
    <x v="0"/>
    <x v="0"/>
    <x v="0"/>
  </r>
  <r>
    <x v="1"/>
    <x v="5"/>
    <x v="8"/>
    <x v="41"/>
    <x v="1"/>
    <x v="3"/>
    <x v="0"/>
    <x v="1"/>
    <x v="37"/>
    <x v="3"/>
    <x v="0"/>
    <x v="0"/>
    <x v="6"/>
    <n v="1"/>
    <x v="3"/>
    <x v="1"/>
    <x v="0"/>
    <x v="0"/>
    <x v="0"/>
    <x v="0"/>
    <x v="0"/>
  </r>
  <r>
    <x v="1"/>
    <x v="5"/>
    <x v="8"/>
    <x v="41"/>
    <x v="1"/>
    <x v="3"/>
    <x v="0"/>
    <x v="1"/>
    <x v="37"/>
    <x v="3"/>
    <x v="0"/>
    <x v="1"/>
    <x v="82"/>
    <n v="1"/>
    <x v="0"/>
    <x v="1"/>
    <x v="0"/>
    <x v="0"/>
    <x v="0"/>
    <x v="0"/>
    <x v="0"/>
  </r>
  <r>
    <x v="1"/>
    <x v="5"/>
    <x v="8"/>
    <x v="41"/>
    <x v="1"/>
    <x v="3"/>
    <x v="0"/>
    <x v="2"/>
    <x v="37"/>
    <x v="3"/>
    <x v="0"/>
    <x v="0"/>
    <x v="65"/>
    <n v="1"/>
    <x v="3"/>
    <x v="0"/>
    <x v="0"/>
    <x v="0"/>
    <x v="0"/>
    <x v="0"/>
    <x v="0"/>
  </r>
  <r>
    <x v="1"/>
    <x v="5"/>
    <x v="8"/>
    <x v="41"/>
    <x v="1"/>
    <x v="3"/>
    <x v="0"/>
    <x v="3"/>
    <x v="37"/>
    <x v="3"/>
    <x v="3"/>
    <x v="0"/>
    <x v="75"/>
    <n v="1"/>
    <x v="0"/>
    <x v="0"/>
    <x v="0"/>
    <x v="0"/>
    <x v="1"/>
    <x v="0"/>
    <x v="0"/>
  </r>
  <r>
    <x v="1"/>
    <x v="5"/>
    <x v="8"/>
    <x v="41"/>
    <x v="1"/>
    <x v="3"/>
    <x v="0"/>
    <x v="3"/>
    <x v="37"/>
    <x v="3"/>
    <x v="5"/>
    <x v="1"/>
    <x v="77"/>
    <n v="1"/>
    <x v="3"/>
    <x v="0"/>
    <x v="0"/>
    <x v="0"/>
    <x v="0"/>
    <x v="0"/>
    <x v="0"/>
  </r>
  <r>
    <x v="1"/>
    <x v="5"/>
    <x v="8"/>
    <x v="41"/>
    <x v="1"/>
    <x v="3"/>
    <x v="0"/>
    <x v="3"/>
    <x v="37"/>
    <x v="3"/>
    <x v="0"/>
    <x v="0"/>
    <x v="79"/>
    <n v="1"/>
    <x v="3"/>
    <x v="0"/>
    <x v="0"/>
    <x v="0"/>
    <x v="0"/>
    <x v="0"/>
    <x v="0"/>
  </r>
  <r>
    <x v="1"/>
    <x v="5"/>
    <x v="8"/>
    <x v="41"/>
    <x v="1"/>
    <x v="3"/>
    <x v="0"/>
    <x v="5"/>
    <x v="37"/>
    <x v="3"/>
    <x v="3"/>
    <x v="0"/>
    <x v="75"/>
    <n v="1"/>
    <x v="0"/>
    <x v="0"/>
    <x v="0"/>
    <x v="0"/>
    <x v="0"/>
    <x v="0"/>
    <x v="0"/>
  </r>
  <r>
    <x v="1"/>
    <x v="5"/>
    <x v="8"/>
    <x v="41"/>
    <x v="1"/>
    <x v="3"/>
    <x v="0"/>
    <x v="5"/>
    <x v="37"/>
    <x v="3"/>
    <x v="0"/>
    <x v="0"/>
    <x v="7"/>
    <n v="1"/>
    <x v="3"/>
    <x v="0"/>
    <x v="0"/>
    <x v="0"/>
    <x v="0"/>
    <x v="0"/>
    <x v="0"/>
  </r>
  <r>
    <x v="1"/>
    <x v="5"/>
    <x v="8"/>
    <x v="41"/>
    <x v="1"/>
    <x v="3"/>
    <x v="0"/>
    <x v="5"/>
    <x v="37"/>
    <x v="3"/>
    <x v="0"/>
    <x v="1"/>
    <x v="82"/>
    <n v="1"/>
    <x v="0"/>
    <x v="0"/>
    <x v="0"/>
    <x v="1"/>
    <x v="0"/>
    <x v="0"/>
    <x v="1"/>
  </r>
  <r>
    <x v="1"/>
    <x v="5"/>
    <x v="8"/>
    <x v="41"/>
    <x v="1"/>
    <x v="3"/>
    <x v="0"/>
    <x v="8"/>
    <x v="37"/>
    <x v="3"/>
    <x v="0"/>
    <x v="0"/>
    <x v="82"/>
    <n v="1"/>
    <x v="0"/>
    <x v="0"/>
    <x v="0"/>
    <x v="0"/>
    <x v="0"/>
    <x v="0"/>
    <x v="0"/>
  </r>
  <r>
    <x v="1"/>
    <x v="5"/>
    <x v="8"/>
    <x v="41"/>
    <x v="1"/>
    <x v="3"/>
    <x v="0"/>
    <x v="6"/>
    <x v="37"/>
    <x v="3"/>
    <x v="6"/>
    <x v="0"/>
    <x v="30"/>
    <n v="1"/>
    <x v="3"/>
    <x v="1"/>
    <x v="0"/>
    <x v="0"/>
    <x v="0"/>
    <x v="0"/>
    <x v="1"/>
  </r>
  <r>
    <x v="1"/>
    <x v="5"/>
    <x v="8"/>
    <x v="41"/>
    <x v="1"/>
    <x v="1"/>
    <x v="1"/>
    <x v="2"/>
    <x v="37"/>
    <x v="3"/>
    <x v="0"/>
    <x v="0"/>
    <x v="7"/>
    <n v="1"/>
    <x v="3"/>
    <x v="1"/>
    <x v="0"/>
    <x v="0"/>
    <x v="0"/>
    <x v="0"/>
    <x v="0"/>
  </r>
  <r>
    <x v="1"/>
    <x v="5"/>
    <x v="8"/>
    <x v="41"/>
    <x v="1"/>
    <x v="1"/>
    <x v="1"/>
    <x v="2"/>
    <x v="37"/>
    <x v="3"/>
    <x v="0"/>
    <x v="1"/>
    <x v="29"/>
    <n v="1"/>
    <x v="3"/>
    <x v="0"/>
    <x v="0"/>
    <x v="0"/>
    <x v="0"/>
    <x v="0"/>
    <x v="0"/>
  </r>
  <r>
    <x v="1"/>
    <x v="5"/>
    <x v="8"/>
    <x v="41"/>
    <x v="1"/>
    <x v="1"/>
    <x v="1"/>
    <x v="3"/>
    <x v="37"/>
    <x v="3"/>
    <x v="2"/>
    <x v="1"/>
    <x v="68"/>
    <n v="1"/>
    <x v="3"/>
    <x v="1"/>
    <x v="0"/>
    <x v="0"/>
    <x v="0"/>
    <x v="0"/>
    <x v="0"/>
  </r>
  <r>
    <x v="1"/>
    <x v="5"/>
    <x v="8"/>
    <x v="41"/>
    <x v="1"/>
    <x v="1"/>
    <x v="1"/>
    <x v="4"/>
    <x v="37"/>
    <x v="3"/>
    <x v="3"/>
    <x v="0"/>
    <x v="75"/>
    <n v="1"/>
    <x v="3"/>
    <x v="1"/>
    <x v="0"/>
    <x v="0"/>
    <x v="0"/>
    <x v="0"/>
    <x v="0"/>
  </r>
  <r>
    <x v="1"/>
    <x v="5"/>
    <x v="8"/>
    <x v="41"/>
    <x v="1"/>
    <x v="2"/>
    <x v="1"/>
    <x v="1"/>
    <x v="37"/>
    <x v="3"/>
    <x v="3"/>
    <x v="0"/>
    <x v="52"/>
    <n v="1"/>
    <x v="3"/>
    <x v="1"/>
    <x v="0"/>
    <x v="0"/>
    <x v="0"/>
    <x v="0"/>
    <x v="0"/>
  </r>
  <r>
    <x v="1"/>
    <x v="5"/>
    <x v="8"/>
    <x v="41"/>
    <x v="1"/>
    <x v="2"/>
    <x v="1"/>
    <x v="1"/>
    <x v="37"/>
    <x v="3"/>
    <x v="6"/>
    <x v="0"/>
    <x v="37"/>
    <n v="1"/>
    <x v="3"/>
    <x v="1"/>
    <x v="0"/>
    <x v="0"/>
    <x v="0"/>
    <x v="0"/>
    <x v="0"/>
  </r>
  <r>
    <x v="1"/>
    <x v="5"/>
    <x v="8"/>
    <x v="41"/>
    <x v="1"/>
    <x v="2"/>
    <x v="1"/>
    <x v="1"/>
    <x v="37"/>
    <x v="3"/>
    <x v="6"/>
    <x v="0"/>
    <x v="40"/>
    <n v="1"/>
    <x v="3"/>
    <x v="1"/>
    <x v="0"/>
    <x v="0"/>
    <x v="0"/>
    <x v="0"/>
    <x v="1"/>
  </r>
  <r>
    <x v="1"/>
    <x v="5"/>
    <x v="8"/>
    <x v="41"/>
    <x v="1"/>
    <x v="2"/>
    <x v="1"/>
    <x v="1"/>
    <x v="37"/>
    <x v="3"/>
    <x v="0"/>
    <x v="0"/>
    <x v="65"/>
    <n v="1"/>
    <x v="3"/>
    <x v="1"/>
    <x v="0"/>
    <x v="0"/>
    <x v="0"/>
    <x v="0"/>
    <x v="0"/>
  </r>
  <r>
    <x v="1"/>
    <x v="5"/>
    <x v="8"/>
    <x v="41"/>
    <x v="1"/>
    <x v="2"/>
    <x v="1"/>
    <x v="2"/>
    <x v="37"/>
    <x v="3"/>
    <x v="1"/>
    <x v="1"/>
    <x v="2"/>
    <n v="1"/>
    <x v="3"/>
    <x v="1"/>
    <x v="0"/>
    <x v="0"/>
    <x v="0"/>
    <x v="0"/>
    <x v="0"/>
  </r>
  <r>
    <x v="1"/>
    <x v="5"/>
    <x v="8"/>
    <x v="41"/>
    <x v="1"/>
    <x v="2"/>
    <x v="1"/>
    <x v="2"/>
    <x v="37"/>
    <x v="3"/>
    <x v="2"/>
    <x v="1"/>
    <x v="9"/>
    <n v="1"/>
    <x v="3"/>
    <x v="0"/>
    <x v="0"/>
    <x v="0"/>
    <x v="0"/>
    <x v="0"/>
    <x v="0"/>
  </r>
  <r>
    <x v="1"/>
    <x v="5"/>
    <x v="8"/>
    <x v="41"/>
    <x v="1"/>
    <x v="2"/>
    <x v="1"/>
    <x v="3"/>
    <x v="37"/>
    <x v="3"/>
    <x v="4"/>
    <x v="0"/>
    <x v="58"/>
    <n v="1"/>
    <x v="3"/>
    <x v="1"/>
    <x v="0"/>
    <x v="0"/>
    <x v="0"/>
    <x v="0"/>
    <x v="1"/>
  </r>
  <r>
    <x v="1"/>
    <x v="5"/>
    <x v="8"/>
    <x v="41"/>
    <x v="1"/>
    <x v="2"/>
    <x v="1"/>
    <x v="4"/>
    <x v="37"/>
    <x v="3"/>
    <x v="2"/>
    <x v="1"/>
    <x v="5"/>
    <n v="1"/>
    <x v="3"/>
    <x v="0"/>
    <x v="0"/>
    <x v="0"/>
    <x v="0"/>
    <x v="0"/>
    <x v="0"/>
  </r>
  <r>
    <x v="1"/>
    <x v="5"/>
    <x v="8"/>
    <x v="41"/>
    <x v="1"/>
    <x v="2"/>
    <x v="1"/>
    <x v="5"/>
    <x v="37"/>
    <x v="3"/>
    <x v="2"/>
    <x v="0"/>
    <x v="18"/>
    <n v="1"/>
    <x v="3"/>
    <x v="1"/>
    <x v="0"/>
    <x v="0"/>
    <x v="0"/>
    <x v="0"/>
    <x v="0"/>
  </r>
  <r>
    <x v="1"/>
    <x v="5"/>
    <x v="8"/>
    <x v="41"/>
    <x v="1"/>
    <x v="2"/>
    <x v="1"/>
    <x v="8"/>
    <x v="37"/>
    <x v="3"/>
    <x v="3"/>
    <x v="1"/>
    <x v="52"/>
    <n v="1"/>
    <x v="3"/>
    <x v="1"/>
    <x v="0"/>
    <x v="0"/>
    <x v="0"/>
    <x v="0"/>
    <x v="0"/>
  </r>
  <r>
    <x v="1"/>
    <x v="5"/>
    <x v="8"/>
    <x v="42"/>
    <x v="0"/>
    <x v="0"/>
    <x v="0"/>
    <x v="0"/>
    <x v="37"/>
    <x v="3"/>
    <x v="0"/>
    <x v="0"/>
    <x v="32"/>
    <n v="2"/>
    <x v="0"/>
    <x v="0"/>
    <x v="0"/>
    <x v="0"/>
    <x v="0"/>
    <x v="0"/>
    <x v="0"/>
  </r>
  <r>
    <x v="1"/>
    <x v="5"/>
    <x v="8"/>
    <x v="42"/>
    <x v="0"/>
    <x v="0"/>
    <x v="0"/>
    <x v="0"/>
    <x v="37"/>
    <x v="3"/>
    <x v="0"/>
    <x v="0"/>
    <x v="32"/>
    <n v="2"/>
    <x v="0"/>
    <x v="1"/>
    <x v="0"/>
    <x v="0"/>
    <x v="0"/>
    <x v="0"/>
    <x v="0"/>
  </r>
  <r>
    <x v="1"/>
    <x v="5"/>
    <x v="8"/>
    <x v="42"/>
    <x v="0"/>
    <x v="0"/>
    <x v="0"/>
    <x v="1"/>
    <x v="37"/>
    <x v="3"/>
    <x v="0"/>
    <x v="0"/>
    <x v="32"/>
    <n v="3"/>
    <x v="0"/>
    <x v="1"/>
    <x v="0"/>
    <x v="0"/>
    <x v="0"/>
    <x v="0"/>
    <x v="0"/>
  </r>
  <r>
    <x v="1"/>
    <x v="5"/>
    <x v="8"/>
    <x v="42"/>
    <x v="0"/>
    <x v="0"/>
    <x v="0"/>
    <x v="2"/>
    <x v="37"/>
    <x v="3"/>
    <x v="0"/>
    <x v="0"/>
    <x v="32"/>
    <n v="1"/>
    <x v="0"/>
    <x v="0"/>
    <x v="0"/>
    <x v="0"/>
    <x v="0"/>
    <x v="0"/>
    <x v="0"/>
  </r>
  <r>
    <x v="1"/>
    <x v="5"/>
    <x v="8"/>
    <x v="42"/>
    <x v="0"/>
    <x v="0"/>
    <x v="0"/>
    <x v="3"/>
    <x v="37"/>
    <x v="3"/>
    <x v="0"/>
    <x v="0"/>
    <x v="32"/>
    <n v="1"/>
    <x v="0"/>
    <x v="1"/>
    <x v="0"/>
    <x v="0"/>
    <x v="0"/>
    <x v="0"/>
    <x v="0"/>
  </r>
  <r>
    <x v="1"/>
    <x v="5"/>
    <x v="8"/>
    <x v="42"/>
    <x v="0"/>
    <x v="0"/>
    <x v="0"/>
    <x v="3"/>
    <x v="37"/>
    <x v="3"/>
    <x v="0"/>
    <x v="1"/>
    <x v="32"/>
    <n v="2"/>
    <x v="0"/>
    <x v="0"/>
    <x v="0"/>
    <x v="0"/>
    <x v="0"/>
    <x v="0"/>
    <x v="0"/>
  </r>
  <r>
    <x v="1"/>
    <x v="5"/>
    <x v="8"/>
    <x v="42"/>
    <x v="0"/>
    <x v="0"/>
    <x v="0"/>
    <x v="5"/>
    <x v="37"/>
    <x v="3"/>
    <x v="0"/>
    <x v="1"/>
    <x v="29"/>
    <n v="1"/>
    <x v="0"/>
    <x v="1"/>
    <x v="0"/>
    <x v="0"/>
    <x v="0"/>
    <x v="0"/>
    <x v="0"/>
  </r>
  <r>
    <x v="1"/>
    <x v="5"/>
    <x v="8"/>
    <x v="42"/>
    <x v="0"/>
    <x v="0"/>
    <x v="0"/>
    <x v="7"/>
    <x v="37"/>
    <x v="3"/>
    <x v="0"/>
    <x v="1"/>
    <x v="32"/>
    <n v="1"/>
    <x v="0"/>
    <x v="0"/>
    <x v="0"/>
    <x v="0"/>
    <x v="0"/>
    <x v="0"/>
    <x v="0"/>
  </r>
  <r>
    <x v="1"/>
    <x v="5"/>
    <x v="8"/>
    <x v="42"/>
    <x v="0"/>
    <x v="3"/>
    <x v="0"/>
    <x v="0"/>
    <x v="37"/>
    <x v="3"/>
    <x v="0"/>
    <x v="0"/>
    <x v="32"/>
    <n v="2"/>
    <x v="0"/>
    <x v="0"/>
    <x v="0"/>
    <x v="0"/>
    <x v="0"/>
    <x v="0"/>
    <x v="0"/>
  </r>
  <r>
    <x v="1"/>
    <x v="5"/>
    <x v="8"/>
    <x v="42"/>
    <x v="0"/>
    <x v="3"/>
    <x v="0"/>
    <x v="0"/>
    <x v="37"/>
    <x v="3"/>
    <x v="0"/>
    <x v="0"/>
    <x v="32"/>
    <n v="1"/>
    <x v="0"/>
    <x v="1"/>
    <x v="0"/>
    <x v="0"/>
    <x v="0"/>
    <x v="0"/>
    <x v="0"/>
  </r>
  <r>
    <x v="1"/>
    <x v="5"/>
    <x v="8"/>
    <x v="42"/>
    <x v="0"/>
    <x v="2"/>
    <x v="1"/>
    <x v="0"/>
    <x v="37"/>
    <x v="3"/>
    <x v="0"/>
    <x v="0"/>
    <x v="32"/>
    <n v="1"/>
    <x v="0"/>
    <x v="0"/>
    <x v="0"/>
    <x v="0"/>
    <x v="0"/>
    <x v="0"/>
    <x v="0"/>
  </r>
  <r>
    <x v="1"/>
    <x v="5"/>
    <x v="8"/>
    <x v="42"/>
    <x v="1"/>
    <x v="5"/>
    <x v="2"/>
    <x v="2"/>
    <x v="37"/>
    <x v="3"/>
    <x v="0"/>
    <x v="1"/>
    <x v="32"/>
    <n v="1"/>
    <x v="0"/>
    <x v="0"/>
    <x v="0"/>
    <x v="0"/>
    <x v="0"/>
    <x v="0"/>
    <x v="0"/>
  </r>
  <r>
    <x v="1"/>
    <x v="5"/>
    <x v="8"/>
    <x v="42"/>
    <x v="1"/>
    <x v="5"/>
    <x v="2"/>
    <x v="3"/>
    <x v="37"/>
    <x v="3"/>
    <x v="0"/>
    <x v="0"/>
    <x v="32"/>
    <n v="2"/>
    <x v="0"/>
    <x v="0"/>
    <x v="0"/>
    <x v="0"/>
    <x v="0"/>
    <x v="0"/>
    <x v="0"/>
  </r>
  <r>
    <x v="1"/>
    <x v="5"/>
    <x v="8"/>
    <x v="42"/>
    <x v="1"/>
    <x v="5"/>
    <x v="2"/>
    <x v="4"/>
    <x v="37"/>
    <x v="3"/>
    <x v="0"/>
    <x v="0"/>
    <x v="32"/>
    <n v="1"/>
    <x v="0"/>
    <x v="0"/>
    <x v="0"/>
    <x v="0"/>
    <x v="1"/>
    <x v="0"/>
    <x v="0"/>
  </r>
  <r>
    <x v="1"/>
    <x v="5"/>
    <x v="8"/>
    <x v="42"/>
    <x v="1"/>
    <x v="5"/>
    <x v="2"/>
    <x v="4"/>
    <x v="37"/>
    <x v="3"/>
    <x v="0"/>
    <x v="0"/>
    <x v="32"/>
    <n v="1"/>
    <x v="0"/>
    <x v="1"/>
    <x v="0"/>
    <x v="0"/>
    <x v="1"/>
    <x v="0"/>
    <x v="0"/>
  </r>
  <r>
    <x v="1"/>
    <x v="5"/>
    <x v="8"/>
    <x v="42"/>
    <x v="1"/>
    <x v="5"/>
    <x v="2"/>
    <x v="5"/>
    <x v="37"/>
    <x v="3"/>
    <x v="0"/>
    <x v="0"/>
    <x v="32"/>
    <n v="1"/>
    <x v="0"/>
    <x v="1"/>
    <x v="0"/>
    <x v="0"/>
    <x v="0"/>
    <x v="0"/>
    <x v="0"/>
  </r>
  <r>
    <x v="1"/>
    <x v="5"/>
    <x v="8"/>
    <x v="42"/>
    <x v="1"/>
    <x v="5"/>
    <x v="2"/>
    <x v="8"/>
    <x v="37"/>
    <x v="3"/>
    <x v="0"/>
    <x v="0"/>
    <x v="32"/>
    <n v="1"/>
    <x v="0"/>
    <x v="0"/>
    <x v="0"/>
    <x v="0"/>
    <x v="0"/>
    <x v="0"/>
    <x v="0"/>
  </r>
  <r>
    <x v="1"/>
    <x v="5"/>
    <x v="8"/>
    <x v="42"/>
    <x v="1"/>
    <x v="0"/>
    <x v="0"/>
    <x v="0"/>
    <x v="37"/>
    <x v="3"/>
    <x v="0"/>
    <x v="0"/>
    <x v="79"/>
    <n v="1"/>
    <x v="0"/>
    <x v="1"/>
    <x v="0"/>
    <x v="0"/>
    <x v="0"/>
    <x v="0"/>
    <x v="0"/>
  </r>
  <r>
    <x v="1"/>
    <x v="5"/>
    <x v="8"/>
    <x v="42"/>
    <x v="1"/>
    <x v="0"/>
    <x v="0"/>
    <x v="0"/>
    <x v="37"/>
    <x v="3"/>
    <x v="0"/>
    <x v="0"/>
    <x v="32"/>
    <n v="2"/>
    <x v="0"/>
    <x v="0"/>
    <x v="0"/>
    <x v="0"/>
    <x v="0"/>
    <x v="0"/>
    <x v="0"/>
  </r>
  <r>
    <x v="1"/>
    <x v="5"/>
    <x v="8"/>
    <x v="42"/>
    <x v="1"/>
    <x v="0"/>
    <x v="0"/>
    <x v="0"/>
    <x v="37"/>
    <x v="3"/>
    <x v="0"/>
    <x v="0"/>
    <x v="32"/>
    <n v="2"/>
    <x v="0"/>
    <x v="1"/>
    <x v="0"/>
    <x v="0"/>
    <x v="0"/>
    <x v="0"/>
    <x v="0"/>
  </r>
  <r>
    <x v="1"/>
    <x v="5"/>
    <x v="8"/>
    <x v="42"/>
    <x v="1"/>
    <x v="0"/>
    <x v="0"/>
    <x v="1"/>
    <x v="37"/>
    <x v="3"/>
    <x v="0"/>
    <x v="0"/>
    <x v="32"/>
    <n v="3"/>
    <x v="0"/>
    <x v="1"/>
    <x v="0"/>
    <x v="0"/>
    <x v="0"/>
    <x v="0"/>
    <x v="0"/>
  </r>
  <r>
    <x v="1"/>
    <x v="5"/>
    <x v="8"/>
    <x v="42"/>
    <x v="1"/>
    <x v="0"/>
    <x v="0"/>
    <x v="2"/>
    <x v="37"/>
    <x v="3"/>
    <x v="0"/>
    <x v="0"/>
    <x v="29"/>
    <n v="1"/>
    <x v="0"/>
    <x v="1"/>
    <x v="0"/>
    <x v="0"/>
    <x v="0"/>
    <x v="0"/>
    <x v="0"/>
  </r>
  <r>
    <x v="1"/>
    <x v="5"/>
    <x v="8"/>
    <x v="42"/>
    <x v="1"/>
    <x v="0"/>
    <x v="0"/>
    <x v="2"/>
    <x v="37"/>
    <x v="3"/>
    <x v="0"/>
    <x v="0"/>
    <x v="32"/>
    <n v="2"/>
    <x v="0"/>
    <x v="0"/>
    <x v="0"/>
    <x v="0"/>
    <x v="0"/>
    <x v="0"/>
    <x v="0"/>
  </r>
  <r>
    <x v="1"/>
    <x v="5"/>
    <x v="8"/>
    <x v="42"/>
    <x v="1"/>
    <x v="0"/>
    <x v="0"/>
    <x v="2"/>
    <x v="37"/>
    <x v="3"/>
    <x v="0"/>
    <x v="0"/>
    <x v="32"/>
    <n v="2"/>
    <x v="0"/>
    <x v="1"/>
    <x v="0"/>
    <x v="0"/>
    <x v="1"/>
    <x v="0"/>
    <x v="0"/>
  </r>
  <r>
    <x v="1"/>
    <x v="5"/>
    <x v="8"/>
    <x v="42"/>
    <x v="1"/>
    <x v="0"/>
    <x v="0"/>
    <x v="3"/>
    <x v="37"/>
    <x v="3"/>
    <x v="0"/>
    <x v="0"/>
    <x v="29"/>
    <n v="1"/>
    <x v="0"/>
    <x v="1"/>
    <x v="0"/>
    <x v="0"/>
    <x v="1"/>
    <x v="0"/>
    <x v="0"/>
  </r>
  <r>
    <x v="1"/>
    <x v="5"/>
    <x v="8"/>
    <x v="42"/>
    <x v="1"/>
    <x v="0"/>
    <x v="0"/>
    <x v="3"/>
    <x v="37"/>
    <x v="3"/>
    <x v="0"/>
    <x v="0"/>
    <x v="32"/>
    <n v="2"/>
    <x v="0"/>
    <x v="0"/>
    <x v="0"/>
    <x v="0"/>
    <x v="0"/>
    <x v="0"/>
    <x v="0"/>
  </r>
  <r>
    <x v="1"/>
    <x v="5"/>
    <x v="8"/>
    <x v="42"/>
    <x v="1"/>
    <x v="0"/>
    <x v="0"/>
    <x v="3"/>
    <x v="37"/>
    <x v="3"/>
    <x v="0"/>
    <x v="0"/>
    <x v="32"/>
    <n v="2"/>
    <x v="0"/>
    <x v="0"/>
    <x v="0"/>
    <x v="0"/>
    <x v="1"/>
    <x v="0"/>
    <x v="0"/>
  </r>
  <r>
    <x v="1"/>
    <x v="5"/>
    <x v="8"/>
    <x v="42"/>
    <x v="1"/>
    <x v="0"/>
    <x v="0"/>
    <x v="3"/>
    <x v="37"/>
    <x v="3"/>
    <x v="0"/>
    <x v="0"/>
    <x v="32"/>
    <n v="2"/>
    <x v="0"/>
    <x v="1"/>
    <x v="0"/>
    <x v="0"/>
    <x v="0"/>
    <x v="0"/>
    <x v="0"/>
  </r>
  <r>
    <x v="1"/>
    <x v="5"/>
    <x v="8"/>
    <x v="42"/>
    <x v="1"/>
    <x v="0"/>
    <x v="0"/>
    <x v="3"/>
    <x v="37"/>
    <x v="3"/>
    <x v="0"/>
    <x v="0"/>
    <x v="32"/>
    <n v="1"/>
    <x v="0"/>
    <x v="1"/>
    <x v="0"/>
    <x v="0"/>
    <x v="1"/>
    <x v="0"/>
    <x v="0"/>
  </r>
  <r>
    <x v="1"/>
    <x v="5"/>
    <x v="8"/>
    <x v="42"/>
    <x v="1"/>
    <x v="0"/>
    <x v="0"/>
    <x v="4"/>
    <x v="37"/>
    <x v="3"/>
    <x v="0"/>
    <x v="0"/>
    <x v="32"/>
    <n v="1"/>
    <x v="0"/>
    <x v="1"/>
    <x v="0"/>
    <x v="0"/>
    <x v="0"/>
    <x v="0"/>
    <x v="0"/>
  </r>
  <r>
    <x v="1"/>
    <x v="5"/>
    <x v="8"/>
    <x v="42"/>
    <x v="1"/>
    <x v="0"/>
    <x v="0"/>
    <x v="6"/>
    <x v="37"/>
    <x v="3"/>
    <x v="0"/>
    <x v="0"/>
    <x v="32"/>
    <n v="2"/>
    <x v="0"/>
    <x v="1"/>
    <x v="0"/>
    <x v="0"/>
    <x v="1"/>
    <x v="0"/>
    <x v="0"/>
  </r>
  <r>
    <x v="1"/>
    <x v="5"/>
    <x v="8"/>
    <x v="42"/>
    <x v="1"/>
    <x v="3"/>
    <x v="0"/>
    <x v="0"/>
    <x v="37"/>
    <x v="3"/>
    <x v="0"/>
    <x v="0"/>
    <x v="32"/>
    <n v="1"/>
    <x v="0"/>
    <x v="0"/>
    <x v="0"/>
    <x v="0"/>
    <x v="0"/>
    <x v="0"/>
    <x v="0"/>
  </r>
  <r>
    <x v="1"/>
    <x v="5"/>
    <x v="8"/>
    <x v="42"/>
    <x v="1"/>
    <x v="3"/>
    <x v="0"/>
    <x v="2"/>
    <x v="37"/>
    <x v="3"/>
    <x v="0"/>
    <x v="0"/>
    <x v="32"/>
    <n v="1"/>
    <x v="0"/>
    <x v="0"/>
    <x v="0"/>
    <x v="0"/>
    <x v="1"/>
    <x v="0"/>
    <x v="0"/>
  </r>
  <r>
    <x v="1"/>
    <x v="5"/>
    <x v="8"/>
    <x v="42"/>
    <x v="1"/>
    <x v="3"/>
    <x v="0"/>
    <x v="2"/>
    <x v="37"/>
    <x v="3"/>
    <x v="0"/>
    <x v="0"/>
    <x v="32"/>
    <n v="1"/>
    <x v="0"/>
    <x v="1"/>
    <x v="0"/>
    <x v="0"/>
    <x v="0"/>
    <x v="0"/>
    <x v="0"/>
  </r>
  <r>
    <x v="1"/>
    <x v="5"/>
    <x v="8"/>
    <x v="42"/>
    <x v="1"/>
    <x v="3"/>
    <x v="0"/>
    <x v="3"/>
    <x v="37"/>
    <x v="3"/>
    <x v="0"/>
    <x v="0"/>
    <x v="32"/>
    <n v="2"/>
    <x v="0"/>
    <x v="0"/>
    <x v="0"/>
    <x v="0"/>
    <x v="0"/>
    <x v="0"/>
    <x v="0"/>
  </r>
  <r>
    <x v="1"/>
    <x v="5"/>
    <x v="8"/>
    <x v="42"/>
    <x v="1"/>
    <x v="3"/>
    <x v="0"/>
    <x v="4"/>
    <x v="37"/>
    <x v="3"/>
    <x v="0"/>
    <x v="0"/>
    <x v="32"/>
    <n v="1"/>
    <x v="0"/>
    <x v="0"/>
    <x v="0"/>
    <x v="0"/>
    <x v="1"/>
    <x v="0"/>
    <x v="0"/>
  </r>
  <r>
    <x v="1"/>
    <x v="5"/>
    <x v="8"/>
    <x v="42"/>
    <x v="1"/>
    <x v="3"/>
    <x v="0"/>
    <x v="4"/>
    <x v="37"/>
    <x v="3"/>
    <x v="0"/>
    <x v="0"/>
    <x v="32"/>
    <n v="1"/>
    <x v="0"/>
    <x v="1"/>
    <x v="0"/>
    <x v="0"/>
    <x v="0"/>
    <x v="0"/>
    <x v="0"/>
  </r>
  <r>
    <x v="1"/>
    <x v="5"/>
    <x v="8"/>
    <x v="42"/>
    <x v="1"/>
    <x v="3"/>
    <x v="0"/>
    <x v="4"/>
    <x v="37"/>
    <x v="3"/>
    <x v="0"/>
    <x v="0"/>
    <x v="32"/>
    <n v="2"/>
    <x v="0"/>
    <x v="1"/>
    <x v="0"/>
    <x v="0"/>
    <x v="1"/>
    <x v="0"/>
    <x v="0"/>
  </r>
  <r>
    <x v="1"/>
    <x v="5"/>
    <x v="8"/>
    <x v="42"/>
    <x v="1"/>
    <x v="3"/>
    <x v="0"/>
    <x v="4"/>
    <x v="37"/>
    <x v="3"/>
    <x v="0"/>
    <x v="1"/>
    <x v="32"/>
    <n v="1"/>
    <x v="0"/>
    <x v="0"/>
    <x v="0"/>
    <x v="0"/>
    <x v="1"/>
    <x v="0"/>
    <x v="0"/>
  </r>
  <r>
    <x v="1"/>
    <x v="5"/>
    <x v="8"/>
    <x v="42"/>
    <x v="1"/>
    <x v="3"/>
    <x v="0"/>
    <x v="8"/>
    <x v="37"/>
    <x v="3"/>
    <x v="0"/>
    <x v="0"/>
    <x v="29"/>
    <n v="1"/>
    <x v="0"/>
    <x v="0"/>
    <x v="0"/>
    <x v="0"/>
    <x v="0"/>
    <x v="0"/>
    <x v="0"/>
  </r>
  <r>
    <x v="1"/>
    <x v="5"/>
    <x v="8"/>
    <x v="42"/>
    <x v="1"/>
    <x v="1"/>
    <x v="1"/>
    <x v="2"/>
    <x v="37"/>
    <x v="3"/>
    <x v="0"/>
    <x v="0"/>
    <x v="32"/>
    <n v="1"/>
    <x v="0"/>
    <x v="1"/>
    <x v="0"/>
    <x v="0"/>
    <x v="0"/>
    <x v="0"/>
    <x v="0"/>
  </r>
  <r>
    <x v="1"/>
    <x v="5"/>
    <x v="8"/>
    <x v="42"/>
    <x v="1"/>
    <x v="1"/>
    <x v="1"/>
    <x v="8"/>
    <x v="37"/>
    <x v="3"/>
    <x v="0"/>
    <x v="1"/>
    <x v="32"/>
    <n v="1"/>
    <x v="0"/>
    <x v="0"/>
    <x v="0"/>
    <x v="0"/>
    <x v="0"/>
    <x v="0"/>
    <x v="0"/>
  </r>
  <r>
    <x v="1"/>
    <x v="5"/>
    <x v="8"/>
    <x v="42"/>
    <x v="1"/>
    <x v="2"/>
    <x v="1"/>
    <x v="1"/>
    <x v="37"/>
    <x v="3"/>
    <x v="0"/>
    <x v="0"/>
    <x v="32"/>
    <n v="2"/>
    <x v="0"/>
    <x v="0"/>
    <x v="0"/>
    <x v="0"/>
    <x v="0"/>
    <x v="0"/>
    <x v="0"/>
  </r>
  <r>
    <x v="1"/>
    <x v="5"/>
    <x v="8"/>
    <x v="42"/>
    <x v="1"/>
    <x v="2"/>
    <x v="1"/>
    <x v="1"/>
    <x v="37"/>
    <x v="3"/>
    <x v="0"/>
    <x v="0"/>
    <x v="32"/>
    <n v="1"/>
    <x v="0"/>
    <x v="0"/>
    <x v="0"/>
    <x v="0"/>
    <x v="1"/>
    <x v="0"/>
    <x v="0"/>
  </r>
  <r>
    <x v="1"/>
    <x v="5"/>
    <x v="8"/>
    <x v="43"/>
    <x v="0"/>
    <x v="0"/>
    <x v="0"/>
    <x v="0"/>
    <x v="37"/>
    <x v="3"/>
    <x v="0"/>
    <x v="0"/>
    <x v="29"/>
    <n v="1"/>
    <x v="0"/>
    <x v="0"/>
    <x v="0"/>
    <x v="0"/>
    <x v="0"/>
    <x v="0"/>
    <x v="0"/>
  </r>
  <r>
    <x v="1"/>
    <x v="5"/>
    <x v="8"/>
    <x v="43"/>
    <x v="0"/>
    <x v="0"/>
    <x v="0"/>
    <x v="0"/>
    <x v="37"/>
    <x v="3"/>
    <x v="0"/>
    <x v="0"/>
    <x v="79"/>
    <n v="5"/>
    <x v="0"/>
    <x v="0"/>
    <x v="0"/>
    <x v="0"/>
    <x v="0"/>
    <x v="0"/>
    <x v="0"/>
  </r>
  <r>
    <x v="1"/>
    <x v="5"/>
    <x v="8"/>
    <x v="43"/>
    <x v="0"/>
    <x v="0"/>
    <x v="0"/>
    <x v="0"/>
    <x v="37"/>
    <x v="3"/>
    <x v="0"/>
    <x v="0"/>
    <x v="32"/>
    <n v="4"/>
    <x v="0"/>
    <x v="0"/>
    <x v="0"/>
    <x v="0"/>
    <x v="0"/>
    <x v="0"/>
    <x v="0"/>
  </r>
  <r>
    <x v="1"/>
    <x v="5"/>
    <x v="8"/>
    <x v="43"/>
    <x v="0"/>
    <x v="0"/>
    <x v="0"/>
    <x v="0"/>
    <x v="37"/>
    <x v="3"/>
    <x v="0"/>
    <x v="0"/>
    <x v="32"/>
    <n v="2"/>
    <x v="0"/>
    <x v="1"/>
    <x v="0"/>
    <x v="0"/>
    <x v="0"/>
    <x v="0"/>
    <x v="0"/>
  </r>
  <r>
    <x v="1"/>
    <x v="5"/>
    <x v="8"/>
    <x v="43"/>
    <x v="0"/>
    <x v="0"/>
    <x v="0"/>
    <x v="1"/>
    <x v="37"/>
    <x v="3"/>
    <x v="0"/>
    <x v="0"/>
    <x v="29"/>
    <n v="1"/>
    <x v="0"/>
    <x v="1"/>
    <x v="0"/>
    <x v="0"/>
    <x v="0"/>
    <x v="0"/>
    <x v="0"/>
  </r>
  <r>
    <x v="1"/>
    <x v="5"/>
    <x v="8"/>
    <x v="43"/>
    <x v="0"/>
    <x v="0"/>
    <x v="0"/>
    <x v="1"/>
    <x v="37"/>
    <x v="3"/>
    <x v="0"/>
    <x v="0"/>
    <x v="79"/>
    <n v="2"/>
    <x v="0"/>
    <x v="0"/>
    <x v="0"/>
    <x v="0"/>
    <x v="0"/>
    <x v="0"/>
    <x v="0"/>
  </r>
  <r>
    <x v="1"/>
    <x v="5"/>
    <x v="8"/>
    <x v="43"/>
    <x v="0"/>
    <x v="0"/>
    <x v="0"/>
    <x v="1"/>
    <x v="37"/>
    <x v="3"/>
    <x v="0"/>
    <x v="0"/>
    <x v="79"/>
    <n v="1"/>
    <x v="0"/>
    <x v="1"/>
    <x v="0"/>
    <x v="0"/>
    <x v="0"/>
    <x v="0"/>
    <x v="0"/>
  </r>
  <r>
    <x v="1"/>
    <x v="5"/>
    <x v="8"/>
    <x v="43"/>
    <x v="0"/>
    <x v="0"/>
    <x v="0"/>
    <x v="1"/>
    <x v="37"/>
    <x v="3"/>
    <x v="0"/>
    <x v="0"/>
    <x v="32"/>
    <n v="2"/>
    <x v="0"/>
    <x v="0"/>
    <x v="0"/>
    <x v="0"/>
    <x v="0"/>
    <x v="0"/>
    <x v="0"/>
  </r>
  <r>
    <x v="1"/>
    <x v="5"/>
    <x v="8"/>
    <x v="43"/>
    <x v="0"/>
    <x v="0"/>
    <x v="0"/>
    <x v="1"/>
    <x v="37"/>
    <x v="3"/>
    <x v="0"/>
    <x v="0"/>
    <x v="32"/>
    <n v="3"/>
    <x v="0"/>
    <x v="1"/>
    <x v="0"/>
    <x v="0"/>
    <x v="0"/>
    <x v="0"/>
    <x v="0"/>
  </r>
  <r>
    <x v="1"/>
    <x v="5"/>
    <x v="8"/>
    <x v="43"/>
    <x v="0"/>
    <x v="0"/>
    <x v="0"/>
    <x v="1"/>
    <x v="37"/>
    <x v="3"/>
    <x v="0"/>
    <x v="1"/>
    <x v="29"/>
    <n v="1"/>
    <x v="0"/>
    <x v="1"/>
    <x v="0"/>
    <x v="0"/>
    <x v="0"/>
    <x v="0"/>
    <x v="0"/>
  </r>
  <r>
    <x v="1"/>
    <x v="5"/>
    <x v="8"/>
    <x v="43"/>
    <x v="0"/>
    <x v="0"/>
    <x v="0"/>
    <x v="2"/>
    <x v="37"/>
    <x v="3"/>
    <x v="0"/>
    <x v="0"/>
    <x v="32"/>
    <n v="1"/>
    <x v="0"/>
    <x v="0"/>
    <x v="0"/>
    <x v="0"/>
    <x v="0"/>
    <x v="0"/>
    <x v="0"/>
  </r>
  <r>
    <x v="1"/>
    <x v="5"/>
    <x v="8"/>
    <x v="43"/>
    <x v="0"/>
    <x v="0"/>
    <x v="0"/>
    <x v="2"/>
    <x v="37"/>
    <x v="3"/>
    <x v="0"/>
    <x v="0"/>
    <x v="32"/>
    <n v="2"/>
    <x v="0"/>
    <x v="1"/>
    <x v="0"/>
    <x v="0"/>
    <x v="0"/>
    <x v="0"/>
    <x v="0"/>
  </r>
  <r>
    <x v="1"/>
    <x v="5"/>
    <x v="8"/>
    <x v="43"/>
    <x v="0"/>
    <x v="3"/>
    <x v="0"/>
    <x v="0"/>
    <x v="37"/>
    <x v="3"/>
    <x v="0"/>
    <x v="0"/>
    <x v="32"/>
    <n v="3"/>
    <x v="0"/>
    <x v="0"/>
    <x v="0"/>
    <x v="0"/>
    <x v="0"/>
    <x v="0"/>
    <x v="0"/>
  </r>
  <r>
    <x v="1"/>
    <x v="5"/>
    <x v="8"/>
    <x v="43"/>
    <x v="0"/>
    <x v="3"/>
    <x v="0"/>
    <x v="1"/>
    <x v="37"/>
    <x v="3"/>
    <x v="0"/>
    <x v="0"/>
    <x v="79"/>
    <n v="1"/>
    <x v="0"/>
    <x v="1"/>
    <x v="0"/>
    <x v="0"/>
    <x v="0"/>
    <x v="0"/>
    <x v="0"/>
  </r>
  <r>
    <x v="1"/>
    <x v="5"/>
    <x v="8"/>
    <x v="43"/>
    <x v="0"/>
    <x v="3"/>
    <x v="0"/>
    <x v="1"/>
    <x v="37"/>
    <x v="3"/>
    <x v="0"/>
    <x v="0"/>
    <x v="32"/>
    <n v="1"/>
    <x v="0"/>
    <x v="1"/>
    <x v="0"/>
    <x v="0"/>
    <x v="0"/>
    <x v="0"/>
    <x v="0"/>
  </r>
  <r>
    <x v="1"/>
    <x v="5"/>
    <x v="8"/>
    <x v="43"/>
    <x v="0"/>
    <x v="3"/>
    <x v="0"/>
    <x v="2"/>
    <x v="37"/>
    <x v="3"/>
    <x v="0"/>
    <x v="1"/>
    <x v="29"/>
    <n v="1"/>
    <x v="0"/>
    <x v="1"/>
    <x v="0"/>
    <x v="0"/>
    <x v="0"/>
    <x v="0"/>
    <x v="0"/>
  </r>
  <r>
    <x v="1"/>
    <x v="5"/>
    <x v="8"/>
    <x v="43"/>
    <x v="0"/>
    <x v="2"/>
    <x v="1"/>
    <x v="0"/>
    <x v="37"/>
    <x v="3"/>
    <x v="0"/>
    <x v="0"/>
    <x v="79"/>
    <n v="2"/>
    <x v="0"/>
    <x v="0"/>
    <x v="0"/>
    <x v="0"/>
    <x v="0"/>
    <x v="0"/>
    <x v="0"/>
  </r>
  <r>
    <x v="1"/>
    <x v="5"/>
    <x v="8"/>
    <x v="43"/>
    <x v="0"/>
    <x v="2"/>
    <x v="1"/>
    <x v="0"/>
    <x v="37"/>
    <x v="3"/>
    <x v="0"/>
    <x v="0"/>
    <x v="32"/>
    <n v="1"/>
    <x v="0"/>
    <x v="1"/>
    <x v="0"/>
    <x v="0"/>
    <x v="0"/>
    <x v="0"/>
    <x v="0"/>
  </r>
  <r>
    <x v="1"/>
    <x v="5"/>
    <x v="8"/>
    <x v="43"/>
    <x v="0"/>
    <x v="2"/>
    <x v="1"/>
    <x v="1"/>
    <x v="37"/>
    <x v="3"/>
    <x v="0"/>
    <x v="1"/>
    <x v="79"/>
    <n v="1"/>
    <x v="0"/>
    <x v="0"/>
    <x v="0"/>
    <x v="0"/>
    <x v="0"/>
    <x v="0"/>
    <x v="0"/>
  </r>
  <r>
    <x v="1"/>
    <x v="5"/>
    <x v="8"/>
    <x v="43"/>
    <x v="1"/>
    <x v="5"/>
    <x v="2"/>
    <x v="1"/>
    <x v="37"/>
    <x v="3"/>
    <x v="0"/>
    <x v="0"/>
    <x v="79"/>
    <n v="1"/>
    <x v="0"/>
    <x v="0"/>
    <x v="0"/>
    <x v="0"/>
    <x v="0"/>
    <x v="0"/>
    <x v="0"/>
  </r>
  <r>
    <x v="1"/>
    <x v="5"/>
    <x v="8"/>
    <x v="43"/>
    <x v="1"/>
    <x v="5"/>
    <x v="2"/>
    <x v="2"/>
    <x v="37"/>
    <x v="3"/>
    <x v="0"/>
    <x v="0"/>
    <x v="32"/>
    <n v="1"/>
    <x v="0"/>
    <x v="0"/>
    <x v="0"/>
    <x v="0"/>
    <x v="0"/>
    <x v="0"/>
    <x v="0"/>
  </r>
  <r>
    <x v="1"/>
    <x v="5"/>
    <x v="8"/>
    <x v="43"/>
    <x v="1"/>
    <x v="5"/>
    <x v="2"/>
    <x v="3"/>
    <x v="37"/>
    <x v="3"/>
    <x v="0"/>
    <x v="0"/>
    <x v="32"/>
    <n v="1"/>
    <x v="0"/>
    <x v="0"/>
    <x v="0"/>
    <x v="0"/>
    <x v="0"/>
    <x v="0"/>
    <x v="0"/>
  </r>
  <r>
    <x v="1"/>
    <x v="5"/>
    <x v="8"/>
    <x v="43"/>
    <x v="1"/>
    <x v="5"/>
    <x v="2"/>
    <x v="9"/>
    <x v="37"/>
    <x v="3"/>
    <x v="0"/>
    <x v="1"/>
    <x v="32"/>
    <n v="1"/>
    <x v="0"/>
    <x v="0"/>
    <x v="0"/>
    <x v="0"/>
    <x v="0"/>
    <x v="0"/>
    <x v="0"/>
  </r>
  <r>
    <x v="1"/>
    <x v="5"/>
    <x v="8"/>
    <x v="43"/>
    <x v="1"/>
    <x v="0"/>
    <x v="0"/>
    <x v="0"/>
    <x v="37"/>
    <x v="3"/>
    <x v="6"/>
    <x v="0"/>
    <x v="73"/>
    <n v="1"/>
    <x v="0"/>
    <x v="0"/>
    <x v="0"/>
    <x v="0"/>
    <x v="0"/>
    <x v="0"/>
    <x v="0"/>
  </r>
  <r>
    <x v="1"/>
    <x v="5"/>
    <x v="8"/>
    <x v="43"/>
    <x v="1"/>
    <x v="0"/>
    <x v="0"/>
    <x v="0"/>
    <x v="37"/>
    <x v="3"/>
    <x v="0"/>
    <x v="0"/>
    <x v="0"/>
    <n v="1"/>
    <x v="0"/>
    <x v="1"/>
    <x v="0"/>
    <x v="0"/>
    <x v="0"/>
    <x v="0"/>
    <x v="0"/>
  </r>
  <r>
    <x v="1"/>
    <x v="5"/>
    <x v="8"/>
    <x v="43"/>
    <x v="1"/>
    <x v="0"/>
    <x v="0"/>
    <x v="0"/>
    <x v="37"/>
    <x v="3"/>
    <x v="0"/>
    <x v="0"/>
    <x v="29"/>
    <n v="1"/>
    <x v="0"/>
    <x v="0"/>
    <x v="0"/>
    <x v="0"/>
    <x v="0"/>
    <x v="0"/>
    <x v="0"/>
  </r>
  <r>
    <x v="1"/>
    <x v="5"/>
    <x v="8"/>
    <x v="43"/>
    <x v="1"/>
    <x v="0"/>
    <x v="0"/>
    <x v="0"/>
    <x v="37"/>
    <x v="3"/>
    <x v="0"/>
    <x v="0"/>
    <x v="29"/>
    <n v="1"/>
    <x v="0"/>
    <x v="1"/>
    <x v="0"/>
    <x v="0"/>
    <x v="0"/>
    <x v="0"/>
    <x v="0"/>
  </r>
  <r>
    <x v="1"/>
    <x v="5"/>
    <x v="8"/>
    <x v="43"/>
    <x v="1"/>
    <x v="0"/>
    <x v="0"/>
    <x v="0"/>
    <x v="37"/>
    <x v="3"/>
    <x v="0"/>
    <x v="0"/>
    <x v="79"/>
    <n v="3"/>
    <x v="0"/>
    <x v="0"/>
    <x v="0"/>
    <x v="0"/>
    <x v="0"/>
    <x v="0"/>
    <x v="0"/>
  </r>
  <r>
    <x v="1"/>
    <x v="5"/>
    <x v="8"/>
    <x v="43"/>
    <x v="1"/>
    <x v="0"/>
    <x v="0"/>
    <x v="0"/>
    <x v="37"/>
    <x v="3"/>
    <x v="0"/>
    <x v="0"/>
    <x v="79"/>
    <n v="2"/>
    <x v="0"/>
    <x v="1"/>
    <x v="0"/>
    <x v="0"/>
    <x v="0"/>
    <x v="0"/>
    <x v="0"/>
  </r>
  <r>
    <x v="1"/>
    <x v="5"/>
    <x v="8"/>
    <x v="43"/>
    <x v="1"/>
    <x v="0"/>
    <x v="0"/>
    <x v="0"/>
    <x v="37"/>
    <x v="3"/>
    <x v="0"/>
    <x v="0"/>
    <x v="32"/>
    <n v="5"/>
    <x v="0"/>
    <x v="0"/>
    <x v="0"/>
    <x v="0"/>
    <x v="0"/>
    <x v="0"/>
    <x v="0"/>
  </r>
  <r>
    <x v="1"/>
    <x v="5"/>
    <x v="8"/>
    <x v="43"/>
    <x v="1"/>
    <x v="0"/>
    <x v="0"/>
    <x v="0"/>
    <x v="37"/>
    <x v="3"/>
    <x v="0"/>
    <x v="0"/>
    <x v="32"/>
    <n v="2"/>
    <x v="0"/>
    <x v="1"/>
    <x v="0"/>
    <x v="0"/>
    <x v="0"/>
    <x v="0"/>
    <x v="0"/>
  </r>
  <r>
    <x v="1"/>
    <x v="5"/>
    <x v="8"/>
    <x v="43"/>
    <x v="1"/>
    <x v="0"/>
    <x v="0"/>
    <x v="1"/>
    <x v="37"/>
    <x v="3"/>
    <x v="6"/>
    <x v="1"/>
    <x v="43"/>
    <n v="1"/>
    <x v="0"/>
    <x v="0"/>
    <x v="0"/>
    <x v="0"/>
    <x v="0"/>
    <x v="0"/>
    <x v="0"/>
  </r>
  <r>
    <x v="1"/>
    <x v="5"/>
    <x v="8"/>
    <x v="43"/>
    <x v="1"/>
    <x v="0"/>
    <x v="0"/>
    <x v="1"/>
    <x v="37"/>
    <x v="3"/>
    <x v="0"/>
    <x v="0"/>
    <x v="29"/>
    <n v="1"/>
    <x v="0"/>
    <x v="0"/>
    <x v="0"/>
    <x v="0"/>
    <x v="0"/>
    <x v="0"/>
    <x v="0"/>
  </r>
  <r>
    <x v="1"/>
    <x v="5"/>
    <x v="8"/>
    <x v="43"/>
    <x v="1"/>
    <x v="0"/>
    <x v="0"/>
    <x v="1"/>
    <x v="37"/>
    <x v="3"/>
    <x v="0"/>
    <x v="0"/>
    <x v="29"/>
    <n v="1"/>
    <x v="0"/>
    <x v="1"/>
    <x v="0"/>
    <x v="0"/>
    <x v="0"/>
    <x v="0"/>
    <x v="0"/>
  </r>
  <r>
    <x v="1"/>
    <x v="5"/>
    <x v="8"/>
    <x v="43"/>
    <x v="1"/>
    <x v="0"/>
    <x v="0"/>
    <x v="1"/>
    <x v="37"/>
    <x v="3"/>
    <x v="0"/>
    <x v="0"/>
    <x v="79"/>
    <n v="2"/>
    <x v="0"/>
    <x v="0"/>
    <x v="0"/>
    <x v="0"/>
    <x v="0"/>
    <x v="0"/>
    <x v="0"/>
  </r>
  <r>
    <x v="1"/>
    <x v="5"/>
    <x v="8"/>
    <x v="43"/>
    <x v="1"/>
    <x v="0"/>
    <x v="0"/>
    <x v="1"/>
    <x v="37"/>
    <x v="3"/>
    <x v="0"/>
    <x v="0"/>
    <x v="79"/>
    <n v="3"/>
    <x v="0"/>
    <x v="1"/>
    <x v="0"/>
    <x v="0"/>
    <x v="0"/>
    <x v="0"/>
    <x v="0"/>
  </r>
  <r>
    <x v="1"/>
    <x v="5"/>
    <x v="8"/>
    <x v="43"/>
    <x v="1"/>
    <x v="0"/>
    <x v="0"/>
    <x v="1"/>
    <x v="37"/>
    <x v="3"/>
    <x v="0"/>
    <x v="0"/>
    <x v="32"/>
    <n v="6"/>
    <x v="0"/>
    <x v="0"/>
    <x v="0"/>
    <x v="0"/>
    <x v="0"/>
    <x v="0"/>
    <x v="0"/>
  </r>
  <r>
    <x v="1"/>
    <x v="5"/>
    <x v="8"/>
    <x v="43"/>
    <x v="1"/>
    <x v="0"/>
    <x v="0"/>
    <x v="1"/>
    <x v="37"/>
    <x v="3"/>
    <x v="0"/>
    <x v="0"/>
    <x v="32"/>
    <n v="3"/>
    <x v="0"/>
    <x v="1"/>
    <x v="0"/>
    <x v="0"/>
    <x v="0"/>
    <x v="0"/>
    <x v="0"/>
  </r>
  <r>
    <x v="1"/>
    <x v="5"/>
    <x v="8"/>
    <x v="43"/>
    <x v="1"/>
    <x v="0"/>
    <x v="0"/>
    <x v="2"/>
    <x v="37"/>
    <x v="3"/>
    <x v="0"/>
    <x v="0"/>
    <x v="32"/>
    <n v="1"/>
    <x v="0"/>
    <x v="0"/>
    <x v="0"/>
    <x v="0"/>
    <x v="0"/>
    <x v="0"/>
    <x v="0"/>
  </r>
  <r>
    <x v="1"/>
    <x v="5"/>
    <x v="8"/>
    <x v="43"/>
    <x v="1"/>
    <x v="0"/>
    <x v="0"/>
    <x v="2"/>
    <x v="37"/>
    <x v="3"/>
    <x v="0"/>
    <x v="0"/>
    <x v="32"/>
    <n v="2"/>
    <x v="0"/>
    <x v="1"/>
    <x v="0"/>
    <x v="0"/>
    <x v="0"/>
    <x v="0"/>
    <x v="0"/>
  </r>
  <r>
    <x v="1"/>
    <x v="5"/>
    <x v="8"/>
    <x v="43"/>
    <x v="1"/>
    <x v="0"/>
    <x v="0"/>
    <x v="3"/>
    <x v="37"/>
    <x v="3"/>
    <x v="0"/>
    <x v="0"/>
    <x v="79"/>
    <n v="1"/>
    <x v="0"/>
    <x v="1"/>
    <x v="0"/>
    <x v="0"/>
    <x v="0"/>
    <x v="0"/>
    <x v="0"/>
  </r>
  <r>
    <x v="1"/>
    <x v="5"/>
    <x v="8"/>
    <x v="43"/>
    <x v="1"/>
    <x v="0"/>
    <x v="0"/>
    <x v="3"/>
    <x v="37"/>
    <x v="3"/>
    <x v="0"/>
    <x v="0"/>
    <x v="32"/>
    <n v="2"/>
    <x v="0"/>
    <x v="1"/>
    <x v="0"/>
    <x v="0"/>
    <x v="0"/>
    <x v="0"/>
    <x v="0"/>
  </r>
  <r>
    <x v="1"/>
    <x v="5"/>
    <x v="8"/>
    <x v="43"/>
    <x v="1"/>
    <x v="0"/>
    <x v="0"/>
    <x v="3"/>
    <x v="37"/>
    <x v="3"/>
    <x v="0"/>
    <x v="1"/>
    <x v="32"/>
    <n v="1"/>
    <x v="0"/>
    <x v="1"/>
    <x v="0"/>
    <x v="0"/>
    <x v="0"/>
    <x v="0"/>
    <x v="0"/>
  </r>
  <r>
    <x v="1"/>
    <x v="5"/>
    <x v="8"/>
    <x v="43"/>
    <x v="1"/>
    <x v="0"/>
    <x v="0"/>
    <x v="4"/>
    <x v="37"/>
    <x v="3"/>
    <x v="0"/>
    <x v="0"/>
    <x v="32"/>
    <n v="3"/>
    <x v="0"/>
    <x v="0"/>
    <x v="0"/>
    <x v="0"/>
    <x v="0"/>
    <x v="0"/>
    <x v="0"/>
  </r>
  <r>
    <x v="1"/>
    <x v="5"/>
    <x v="8"/>
    <x v="43"/>
    <x v="1"/>
    <x v="0"/>
    <x v="0"/>
    <x v="4"/>
    <x v="37"/>
    <x v="3"/>
    <x v="0"/>
    <x v="0"/>
    <x v="32"/>
    <n v="2"/>
    <x v="0"/>
    <x v="1"/>
    <x v="0"/>
    <x v="0"/>
    <x v="1"/>
    <x v="0"/>
    <x v="0"/>
  </r>
  <r>
    <x v="1"/>
    <x v="5"/>
    <x v="8"/>
    <x v="43"/>
    <x v="1"/>
    <x v="0"/>
    <x v="0"/>
    <x v="4"/>
    <x v="37"/>
    <x v="3"/>
    <x v="0"/>
    <x v="1"/>
    <x v="32"/>
    <n v="1"/>
    <x v="0"/>
    <x v="1"/>
    <x v="0"/>
    <x v="0"/>
    <x v="0"/>
    <x v="0"/>
    <x v="0"/>
  </r>
  <r>
    <x v="1"/>
    <x v="5"/>
    <x v="8"/>
    <x v="43"/>
    <x v="1"/>
    <x v="0"/>
    <x v="0"/>
    <x v="5"/>
    <x v="37"/>
    <x v="3"/>
    <x v="0"/>
    <x v="0"/>
    <x v="32"/>
    <n v="1"/>
    <x v="0"/>
    <x v="1"/>
    <x v="0"/>
    <x v="0"/>
    <x v="0"/>
    <x v="0"/>
    <x v="1"/>
  </r>
  <r>
    <x v="1"/>
    <x v="5"/>
    <x v="8"/>
    <x v="43"/>
    <x v="1"/>
    <x v="0"/>
    <x v="0"/>
    <x v="8"/>
    <x v="37"/>
    <x v="3"/>
    <x v="0"/>
    <x v="0"/>
    <x v="79"/>
    <n v="1"/>
    <x v="0"/>
    <x v="0"/>
    <x v="0"/>
    <x v="0"/>
    <x v="0"/>
    <x v="0"/>
    <x v="0"/>
  </r>
  <r>
    <x v="1"/>
    <x v="5"/>
    <x v="8"/>
    <x v="43"/>
    <x v="1"/>
    <x v="0"/>
    <x v="0"/>
    <x v="8"/>
    <x v="37"/>
    <x v="3"/>
    <x v="0"/>
    <x v="0"/>
    <x v="79"/>
    <n v="1"/>
    <x v="0"/>
    <x v="1"/>
    <x v="0"/>
    <x v="0"/>
    <x v="0"/>
    <x v="0"/>
    <x v="0"/>
  </r>
  <r>
    <x v="1"/>
    <x v="5"/>
    <x v="8"/>
    <x v="43"/>
    <x v="1"/>
    <x v="0"/>
    <x v="0"/>
    <x v="6"/>
    <x v="37"/>
    <x v="3"/>
    <x v="0"/>
    <x v="0"/>
    <x v="79"/>
    <n v="1"/>
    <x v="0"/>
    <x v="1"/>
    <x v="0"/>
    <x v="0"/>
    <x v="0"/>
    <x v="0"/>
    <x v="0"/>
  </r>
  <r>
    <x v="1"/>
    <x v="5"/>
    <x v="8"/>
    <x v="43"/>
    <x v="1"/>
    <x v="0"/>
    <x v="0"/>
    <x v="6"/>
    <x v="37"/>
    <x v="3"/>
    <x v="0"/>
    <x v="0"/>
    <x v="32"/>
    <n v="1"/>
    <x v="0"/>
    <x v="0"/>
    <x v="0"/>
    <x v="0"/>
    <x v="0"/>
    <x v="0"/>
    <x v="0"/>
  </r>
  <r>
    <x v="1"/>
    <x v="5"/>
    <x v="8"/>
    <x v="43"/>
    <x v="1"/>
    <x v="3"/>
    <x v="0"/>
    <x v="1"/>
    <x v="37"/>
    <x v="3"/>
    <x v="0"/>
    <x v="0"/>
    <x v="82"/>
    <n v="1"/>
    <x v="0"/>
    <x v="0"/>
    <x v="0"/>
    <x v="0"/>
    <x v="0"/>
    <x v="0"/>
    <x v="0"/>
  </r>
  <r>
    <x v="1"/>
    <x v="5"/>
    <x v="8"/>
    <x v="43"/>
    <x v="1"/>
    <x v="3"/>
    <x v="0"/>
    <x v="2"/>
    <x v="37"/>
    <x v="3"/>
    <x v="0"/>
    <x v="1"/>
    <x v="32"/>
    <n v="1"/>
    <x v="0"/>
    <x v="0"/>
    <x v="0"/>
    <x v="0"/>
    <x v="0"/>
    <x v="0"/>
    <x v="0"/>
  </r>
  <r>
    <x v="1"/>
    <x v="5"/>
    <x v="8"/>
    <x v="43"/>
    <x v="1"/>
    <x v="3"/>
    <x v="0"/>
    <x v="3"/>
    <x v="37"/>
    <x v="3"/>
    <x v="0"/>
    <x v="0"/>
    <x v="79"/>
    <n v="2"/>
    <x v="0"/>
    <x v="1"/>
    <x v="0"/>
    <x v="0"/>
    <x v="0"/>
    <x v="0"/>
    <x v="0"/>
  </r>
  <r>
    <x v="1"/>
    <x v="5"/>
    <x v="8"/>
    <x v="43"/>
    <x v="1"/>
    <x v="3"/>
    <x v="0"/>
    <x v="4"/>
    <x v="37"/>
    <x v="3"/>
    <x v="0"/>
    <x v="0"/>
    <x v="32"/>
    <n v="1"/>
    <x v="0"/>
    <x v="0"/>
    <x v="0"/>
    <x v="0"/>
    <x v="0"/>
    <x v="0"/>
    <x v="0"/>
  </r>
  <r>
    <x v="1"/>
    <x v="5"/>
    <x v="8"/>
    <x v="43"/>
    <x v="1"/>
    <x v="3"/>
    <x v="0"/>
    <x v="5"/>
    <x v="37"/>
    <x v="3"/>
    <x v="0"/>
    <x v="0"/>
    <x v="79"/>
    <n v="1"/>
    <x v="0"/>
    <x v="1"/>
    <x v="0"/>
    <x v="0"/>
    <x v="0"/>
    <x v="0"/>
    <x v="0"/>
  </r>
  <r>
    <x v="1"/>
    <x v="5"/>
    <x v="8"/>
    <x v="43"/>
    <x v="1"/>
    <x v="3"/>
    <x v="0"/>
    <x v="5"/>
    <x v="37"/>
    <x v="3"/>
    <x v="0"/>
    <x v="0"/>
    <x v="32"/>
    <n v="1"/>
    <x v="0"/>
    <x v="1"/>
    <x v="0"/>
    <x v="0"/>
    <x v="0"/>
    <x v="0"/>
    <x v="0"/>
  </r>
  <r>
    <x v="1"/>
    <x v="5"/>
    <x v="8"/>
    <x v="43"/>
    <x v="1"/>
    <x v="3"/>
    <x v="0"/>
    <x v="8"/>
    <x v="37"/>
    <x v="3"/>
    <x v="0"/>
    <x v="1"/>
    <x v="32"/>
    <n v="1"/>
    <x v="0"/>
    <x v="0"/>
    <x v="0"/>
    <x v="0"/>
    <x v="0"/>
    <x v="0"/>
    <x v="0"/>
  </r>
  <r>
    <x v="1"/>
    <x v="5"/>
    <x v="8"/>
    <x v="43"/>
    <x v="1"/>
    <x v="3"/>
    <x v="0"/>
    <x v="9"/>
    <x v="37"/>
    <x v="3"/>
    <x v="0"/>
    <x v="0"/>
    <x v="32"/>
    <n v="1"/>
    <x v="0"/>
    <x v="0"/>
    <x v="0"/>
    <x v="0"/>
    <x v="0"/>
    <x v="0"/>
    <x v="0"/>
  </r>
  <r>
    <x v="1"/>
    <x v="5"/>
    <x v="8"/>
    <x v="43"/>
    <x v="1"/>
    <x v="1"/>
    <x v="1"/>
    <x v="1"/>
    <x v="37"/>
    <x v="3"/>
    <x v="0"/>
    <x v="0"/>
    <x v="32"/>
    <n v="1"/>
    <x v="0"/>
    <x v="0"/>
    <x v="0"/>
    <x v="0"/>
    <x v="0"/>
    <x v="0"/>
    <x v="0"/>
  </r>
  <r>
    <x v="1"/>
    <x v="5"/>
    <x v="8"/>
    <x v="43"/>
    <x v="1"/>
    <x v="2"/>
    <x v="1"/>
    <x v="0"/>
    <x v="37"/>
    <x v="3"/>
    <x v="0"/>
    <x v="0"/>
    <x v="32"/>
    <n v="1"/>
    <x v="0"/>
    <x v="1"/>
    <x v="0"/>
    <x v="0"/>
    <x v="0"/>
    <x v="0"/>
    <x v="0"/>
  </r>
  <r>
    <x v="1"/>
    <x v="5"/>
    <x v="8"/>
    <x v="43"/>
    <x v="1"/>
    <x v="2"/>
    <x v="1"/>
    <x v="1"/>
    <x v="37"/>
    <x v="3"/>
    <x v="0"/>
    <x v="0"/>
    <x v="79"/>
    <n v="1"/>
    <x v="0"/>
    <x v="0"/>
    <x v="0"/>
    <x v="0"/>
    <x v="0"/>
    <x v="0"/>
    <x v="0"/>
  </r>
  <r>
    <x v="1"/>
    <x v="5"/>
    <x v="8"/>
    <x v="43"/>
    <x v="1"/>
    <x v="2"/>
    <x v="1"/>
    <x v="1"/>
    <x v="37"/>
    <x v="3"/>
    <x v="0"/>
    <x v="0"/>
    <x v="79"/>
    <n v="1"/>
    <x v="0"/>
    <x v="1"/>
    <x v="0"/>
    <x v="0"/>
    <x v="0"/>
    <x v="0"/>
    <x v="0"/>
  </r>
  <r>
    <x v="1"/>
    <x v="5"/>
    <x v="8"/>
    <x v="43"/>
    <x v="1"/>
    <x v="2"/>
    <x v="1"/>
    <x v="1"/>
    <x v="37"/>
    <x v="3"/>
    <x v="0"/>
    <x v="0"/>
    <x v="32"/>
    <n v="1"/>
    <x v="0"/>
    <x v="1"/>
    <x v="0"/>
    <x v="0"/>
    <x v="0"/>
    <x v="0"/>
    <x v="0"/>
  </r>
  <r>
    <x v="1"/>
    <x v="5"/>
    <x v="8"/>
    <x v="43"/>
    <x v="1"/>
    <x v="2"/>
    <x v="1"/>
    <x v="2"/>
    <x v="37"/>
    <x v="3"/>
    <x v="0"/>
    <x v="0"/>
    <x v="79"/>
    <n v="1"/>
    <x v="0"/>
    <x v="0"/>
    <x v="0"/>
    <x v="0"/>
    <x v="0"/>
    <x v="0"/>
    <x v="0"/>
  </r>
  <r>
    <x v="1"/>
    <x v="5"/>
    <x v="8"/>
    <x v="43"/>
    <x v="1"/>
    <x v="2"/>
    <x v="1"/>
    <x v="2"/>
    <x v="37"/>
    <x v="3"/>
    <x v="0"/>
    <x v="0"/>
    <x v="32"/>
    <n v="1"/>
    <x v="0"/>
    <x v="0"/>
    <x v="0"/>
    <x v="0"/>
    <x v="0"/>
    <x v="0"/>
    <x v="0"/>
  </r>
  <r>
    <x v="1"/>
    <x v="5"/>
    <x v="8"/>
    <x v="44"/>
    <x v="0"/>
    <x v="4"/>
    <x v="2"/>
    <x v="2"/>
    <x v="37"/>
    <x v="3"/>
    <x v="0"/>
    <x v="1"/>
    <x v="32"/>
    <n v="1"/>
    <x v="3"/>
    <x v="0"/>
    <x v="0"/>
    <x v="0"/>
    <x v="0"/>
    <x v="0"/>
    <x v="0"/>
  </r>
  <r>
    <x v="1"/>
    <x v="5"/>
    <x v="8"/>
    <x v="44"/>
    <x v="0"/>
    <x v="0"/>
    <x v="0"/>
    <x v="2"/>
    <x v="37"/>
    <x v="3"/>
    <x v="0"/>
    <x v="0"/>
    <x v="32"/>
    <n v="1"/>
    <x v="3"/>
    <x v="0"/>
    <x v="0"/>
    <x v="0"/>
    <x v="0"/>
    <x v="0"/>
    <x v="0"/>
  </r>
  <r>
    <x v="1"/>
    <x v="5"/>
    <x v="8"/>
    <x v="44"/>
    <x v="0"/>
    <x v="0"/>
    <x v="0"/>
    <x v="3"/>
    <x v="37"/>
    <x v="3"/>
    <x v="0"/>
    <x v="0"/>
    <x v="32"/>
    <n v="1"/>
    <x v="3"/>
    <x v="1"/>
    <x v="0"/>
    <x v="0"/>
    <x v="0"/>
    <x v="0"/>
    <x v="0"/>
  </r>
  <r>
    <x v="1"/>
    <x v="5"/>
    <x v="8"/>
    <x v="44"/>
    <x v="0"/>
    <x v="0"/>
    <x v="0"/>
    <x v="3"/>
    <x v="37"/>
    <x v="3"/>
    <x v="0"/>
    <x v="1"/>
    <x v="32"/>
    <n v="1"/>
    <x v="3"/>
    <x v="1"/>
    <x v="0"/>
    <x v="0"/>
    <x v="0"/>
    <x v="0"/>
    <x v="0"/>
  </r>
  <r>
    <x v="1"/>
    <x v="5"/>
    <x v="8"/>
    <x v="44"/>
    <x v="0"/>
    <x v="0"/>
    <x v="0"/>
    <x v="3"/>
    <x v="37"/>
    <x v="3"/>
    <x v="2"/>
    <x v="1"/>
    <x v="3"/>
    <n v="1"/>
    <x v="3"/>
    <x v="0"/>
    <x v="0"/>
    <x v="0"/>
    <x v="0"/>
    <x v="0"/>
    <x v="0"/>
  </r>
  <r>
    <x v="1"/>
    <x v="5"/>
    <x v="8"/>
    <x v="44"/>
    <x v="0"/>
    <x v="0"/>
    <x v="0"/>
    <x v="4"/>
    <x v="37"/>
    <x v="3"/>
    <x v="3"/>
    <x v="1"/>
    <x v="10"/>
    <n v="1"/>
    <x v="3"/>
    <x v="0"/>
    <x v="0"/>
    <x v="0"/>
    <x v="0"/>
    <x v="0"/>
    <x v="0"/>
  </r>
  <r>
    <x v="1"/>
    <x v="5"/>
    <x v="8"/>
    <x v="44"/>
    <x v="0"/>
    <x v="0"/>
    <x v="0"/>
    <x v="5"/>
    <x v="37"/>
    <x v="3"/>
    <x v="2"/>
    <x v="1"/>
    <x v="21"/>
    <n v="1"/>
    <x v="3"/>
    <x v="0"/>
    <x v="0"/>
    <x v="0"/>
    <x v="0"/>
    <x v="0"/>
    <x v="0"/>
  </r>
  <r>
    <x v="1"/>
    <x v="5"/>
    <x v="8"/>
    <x v="44"/>
    <x v="0"/>
    <x v="0"/>
    <x v="0"/>
    <x v="8"/>
    <x v="37"/>
    <x v="3"/>
    <x v="1"/>
    <x v="1"/>
    <x v="15"/>
    <n v="1"/>
    <x v="3"/>
    <x v="0"/>
    <x v="0"/>
    <x v="0"/>
    <x v="0"/>
    <x v="0"/>
    <x v="0"/>
  </r>
  <r>
    <x v="1"/>
    <x v="5"/>
    <x v="8"/>
    <x v="44"/>
    <x v="0"/>
    <x v="0"/>
    <x v="0"/>
    <x v="8"/>
    <x v="37"/>
    <x v="3"/>
    <x v="0"/>
    <x v="1"/>
    <x v="32"/>
    <n v="1"/>
    <x v="3"/>
    <x v="0"/>
    <x v="0"/>
    <x v="0"/>
    <x v="0"/>
    <x v="0"/>
    <x v="0"/>
  </r>
  <r>
    <x v="1"/>
    <x v="5"/>
    <x v="8"/>
    <x v="44"/>
    <x v="0"/>
    <x v="3"/>
    <x v="0"/>
    <x v="0"/>
    <x v="37"/>
    <x v="3"/>
    <x v="0"/>
    <x v="0"/>
    <x v="29"/>
    <n v="1"/>
    <x v="3"/>
    <x v="0"/>
    <x v="0"/>
    <x v="0"/>
    <x v="0"/>
    <x v="0"/>
    <x v="0"/>
  </r>
  <r>
    <x v="1"/>
    <x v="5"/>
    <x v="8"/>
    <x v="44"/>
    <x v="0"/>
    <x v="3"/>
    <x v="0"/>
    <x v="2"/>
    <x v="37"/>
    <x v="3"/>
    <x v="0"/>
    <x v="1"/>
    <x v="32"/>
    <n v="1"/>
    <x v="3"/>
    <x v="0"/>
    <x v="0"/>
    <x v="0"/>
    <x v="0"/>
    <x v="0"/>
    <x v="0"/>
  </r>
  <r>
    <x v="1"/>
    <x v="5"/>
    <x v="8"/>
    <x v="44"/>
    <x v="0"/>
    <x v="3"/>
    <x v="0"/>
    <x v="3"/>
    <x v="37"/>
    <x v="3"/>
    <x v="0"/>
    <x v="1"/>
    <x v="29"/>
    <n v="1"/>
    <x v="3"/>
    <x v="1"/>
    <x v="0"/>
    <x v="0"/>
    <x v="0"/>
    <x v="0"/>
    <x v="0"/>
  </r>
  <r>
    <x v="1"/>
    <x v="5"/>
    <x v="8"/>
    <x v="44"/>
    <x v="0"/>
    <x v="3"/>
    <x v="0"/>
    <x v="4"/>
    <x v="37"/>
    <x v="3"/>
    <x v="0"/>
    <x v="0"/>
    <x v="32"/>
    <n v="1"/>
    <x v="3"/>
    <x v="1"/>
    <x v="0"/>
    <x v="0"/>
    <x v="0"/>
    <x v="0"/>
    <x v="0"/>
  </r>
  <r>
    <x v="1"/>
    <x v="5"/>
    <x v="8"/>
    <x v="44"/>
    <x v="0"/>
    <x v="1"/>
    <x v="1"/>
    <x v="4"/>
    <x v="37"/>
    <x v="3"/>
    <x v="3"/>
    <x v="1"/>
    <x v="51"/>
    <n v="1"/>
    <x v="3"/>
    <x v="0"/>
    <x v="0"/>
    <x v="0"/>
    <x v="0"/>
    <x v="0"/>
    <x v="0"/>
  </r>
  <r>
    <x v="1"/>
    <x v="5"/>
    <x v="8"/>
    <x v="44"/>
    <x v="0"/>
    <x v="1"/>
    <x v="1"/>
    <x v="4"/>
    <x v="37"/>
    <x v="3"/>
    <x v="6"/>
    <x v="1"/>
    <x v="41"/>
    <n v="1"/>
    <x v="3"/>
    <x v="0"/>
    <x v="0"/>
    <x v="0"/>
    <x v="0"/>
    <x v="0"/>
    <x v="0"/>
  </r>
  <r>
    <x v="1"/>
    <x v="5"/>
    <x v="8"/>
    <x v="44"/>
    <x v="0"/>
    <x v="1"/>
    <x v="1"/>
    <x v="8"/>
    <x v="37"/>
    <x v="3"/>
    <x v="0"/>
    <x v="1"/>
    <x v="79"/>
    <n v="1"/>
    <x v="3"/>
    <x v="0"/>
    <x v="0"/>
    <x v="0"/>
    <x v="0"/>
    <x v="0"/>
    <x v="0"/>
  </r>
  <r>
    <x v="1"/>
    <x v="5"/>
    <x v="8"/>
    <x v="44"/>
    <x v="0"/>
    <x v="1"/>
    <x v="1"/>
    <x v="9"/>
    <x v="37"/>
    <x v="3"/>
    <x v="0"/>
    <x v="0"/>
    <x v="32"/>
    <n v="1"/>
    <x v="3"/>
    <x v="1"/>
    <x v="0"/>
    <x v="0"/>
    <x v="0"/>
    <x v="0"/>
    <x v="0"/>
  </r>
  <r>
    <x v="1"/>
    <x v="5"/>
    <x v="8"/>
    <x v="44"/>
    <x v="0"/>
    <x v="2"/>
    <x v="1"/>
    <x v="1"/>
    <x v="37"/>
    <x v="3"/>
    <x v="0"/>
    <x v="0"/>
    <x v="79"/>
    <n v="1"/>
    <x v="3"/>
    <x v="1"/>
    <x v="0"/>
    <x v="0"/>
    <x v="0"/>
    <x v="0"/>
    <x v="0"/>
  </r>
  <r>
    <x v="1"/>
    <x v="5"/>
    <x v="8"/>
    <x v="44"/>
    <x v="0"/>
    <x v="2"/>
    <x v="1"/>
    <x v="4"/>
    <x v="37"/>
    <x v="3"/>
    <x v="0"/>
    <x v="1"/>
    <x v="29"/>
    <n v="1"/>
    <x v="3"/>
    <x v="1"/>
    <x v="0"/>
    <x v="0"/>
    <x v="0"/>
    <x v="0"/>
    <x v="0"/>
  </r>
  <r>
    <x v="1"/>
    <x v="5"/>
    <x v="8"/>
    <x v="44"/>
    <x v="1"/>
    <x v="5"/>
    <x v="2"/>
    <x v="2"/>
    <x v="37"/>
    <x v="3"/>
    <x v="0"/>
    <x v="0"/>
    <x v="32"/>
    <n v="1"/>
    <x v="3"/>
    <x v="1"/>
    <x v="0"/>
    <x v="0"/>
    <x v="1"/>
    <x v="0"/>
    <x v="0"/>
  </r>
  <r>
    <x v="1"/>
    <x v="5"/>
    <x v="8"/>
    <x v="44"/>
    <x v="1"/>
    <x v="5"/>
    <x v="2"/>
    <x v="4"/>
    <x v="37"/>
    <x v="3"/>
    <x v="0"/>
    <x v="0"/>
    <x v="32"/>
    <n v="1"/>
    <x v="3"/>
    <x v="1"/>
    <x v="0"/>
    <x v="0"/>
    <x v="0"/>
    <x v="0"/>
    <x v="0"/>
  </r>
  <r>
    <x v="1"/>
    <x v="5"/>
    <x v="8"/>
    <x v="44"/>
    <x v="1"/>
    <x v="5"/>
    <x v="2"/>
    <x v="8"/>
    <x v="37"/>
    <x v="3"/>
    <x v="0"/>
    <x v="0"/>
    <x v="32"/>
    <n v="1"/>
    <x v="3"/>
    <x v="0"/>
    <x v="0"/>
    <x v="0"/>
    <x v="0"/>
    <x v="0"/>
    <x v="0"/>
  </r>
  <r>
    <x v="1"/>
    <x v="5"/>
    <x v="8"/>
    <x v="44"/>
    <x v="1"/>
    <x v="5"/>
    <x v="2"/>
    <x v="9"/>
    <x v="37"/>
    <x v="3"/>
    <x v="0"/>
    <x v="0"/>
    <x v="32"/>
    <n v="1"/>
    <x v="3"/>
    <x v="0"/>
    <x v="0"/>
    <x v="0"/>
    <x v="0"/>
    <x v="0"/>
    <x v="0"/>
  </r>
  <r>
    <x v="1"/>
    <x v="5"/>
    <x v="8"/>
    <x v="44"/>
    <x v="1"/>
    <x v="0"/>
    <x v="0"/>
    <x v="0"/>
    <x v="37"/>
    <x v="3"/>
    <x v="0"/>
    <x v="0"/>
    <x v="79"/>
    <n v="1"/>
    <x v="3"/>
    <x v="1"/>
    <x v="0"/>
    <x v="0"/>
    <x v="0"/>
    <x v="0"/>
    <x v="0"/>
  </r>
  <r>
    <x v="1"/>
    <x v="5"/>
    <x v="8"/>
    <x v="44"/>
    <x v="1"/>
    <x v="0"/>
    <x v="0"/>
    <x v="1"/>
    <x v="37"/>
    <x v="3"/>
    <x v="5"/>
    <x v="0"/>
    <x v="14"/>
    <n v="1"/>
    <x v="3"/>
    <x v="0"/>
    <x v="0"/>
    <x v="0"/>
    <x v="0"/>
    <x v="0"/>
    <x v="0"/>
  </r>
  <r>
    <x v="1"/>
    <x v="5"/>
    <x v="8"/>
    <x v="44"/>
    <x v="1"/>
    <x v="0"/>
    <x v="0"/>
    <x v="1"/>
    <x v="37"/>
    <x v="3"/>
    <x v="0"/>
    <x v="0"/>
    <x v="7"/>
    <n v="1"/>
    <x v="3"/>
    <x v="1"/>
    <x v="0"/>
    <x v="0"/>
    <x v="0"/>
    <x v="0"/>
    <x v="0"/>
  </r>
  <r>
    <x v="1"/>
    <x v="5"/>
    <x v="8"/>
    <x v="44"/>
    <x v="1"/>
    <x v="0"/>
    <x v="0"/>
    <x v="1"/>
    <x v="37"/>
    <x v="3"/>
    <x v="0"/>
    <x v="0"/>
    <x v="32"/>
    <n v="1"/>
    <x v="3"/>
    <x v="1"/>
    <x v="0"/>
    <x v="0"/>
    <x v="0"/>
    <x v="0"/>
    <x v="0"/>
  </r>
  <r>
    <x v="1"/>
    <x v="5"/>
    <x v="8"/>
    <x v="44"/>
    <x v="1"/>
    <x v="0"/>
    <x v="0"/>
    <x v="2"/>
    <x v="37"/>
    <x v="3"/>
    <x v="5"/>
    <x v="1"/>
    <x v="47"/>
    <n v="1"/>
    <x v="1"/>
    <x v="1"/>
    <x v="0"/>
    <x v="0"/>
    <x v="0"/>
    <x v="0"/>
    <x v="0"/>
  </r>
  <r>
    <x v="1"/>
    <x v="5"/>
    <x v="8"/>
    <x v="44"/>
    <x v="1"/>
    <x v="0"/>
    <x v="0"/>
    <x v="2"/>
    <x v="37"/>
    <x v="3"/>
    <x v="0"/>
    <x v="0"/>
    <x v="32"/>
    <n v="1"/>
    <x v="3"/>
    <x v="1"/>
    <x v="0"/>
    <x v="0"/>
    <x v="0"/>
    <x v="0"/>
    <x v="0"/>
  </r>
  <r>
    <x v="1"/>
    <x v="5"/>
    <x v="8"/>
    <x v="44"/>
    <x v="1"/>
    <x v="0"/>
    <x v="0"/>
    <x v="2"/>
    <x v="37"/>
    <x v="3"/>
    <x v="0"/>
    <x v="1"/>
    <x v="32"/>
    <n v="1"/>
    <x v="3"/>
    <x v="1"/>
    <x v="0"/>
    <x v="0"/>
    <x v="1"/>
    <x v="0"/>
    <x v="0"/>
  </r>
  <r>
    <x v="1"/>
    <x v="5"/>
    <x v="8"/>
    <x v="44"/>
    <x v="1"/>
    <x v="0"/>
    <x v="0"/>
    <x v="3"/>
    <x v="37"/>
    <x v="3"/>
    <x v="0"/>
    <x v="0"/>
    <x v="32"/>
    <n v="3"/>
    <x v="3"/>
    <x v="1"/>
    <x v="0"/>
    <x v="0"/>
    <x v="0"/>
    <x v="0"/>
    <x v="0"/>
  </r>
  <r>
    <x v="1"/>
    <x v="5"/>
    <x v="8"/>
    <x v="44"/>
    <x v="1"/>
    <x v="0"/>
    <x v="0"/>
    <x v="4"/>
    <x v="37"/>
    <x v="3"/>
    <x v="0"/>
    <x v="0"/>
    <x v="32"/>
    <n v="1"/>
    <x v="3"/>
    <x v="1"/>
    <x v="0"/>
    <x v="0"/>
    <x v="0"/>
    <x v="0"/>
    <x v="0"/>
  </r>
  <r>
    <x v="1"/>
    <x v="5"/>
    <x v="8"/>
    <x v="44"/>
    <x v="1"/>
    <x v="0"/>
    <x v="0"/>
    <x v="4"/>
    <x v="37"/>
    <x v="3"/>
    <x v="0"/>
    <x v="1"/>
    <x v="32"/>
    <n v="2"/>
    <x v="3"/>
    <x v="1"/>
    <x v="0"/>
    <x v="0"/>
    <x v="0"/>
    <x v="0"/>
    <x v="0"/>
  </r>
  <r>
    <x v="1"/>
    <x v="5"/>
    <x v="8"/>
    <x v="44"/>
    <x v="1"/>
    <x v="0"/>
    <x v="0"/>
    <x v="8"/>
    <x v="37"/>
    <x v="3"/>
    <x v="3"/>
    <x v="0"/>
    <x v="75"/>
    <n v="1"/>
    <x v="3"/>
    <x v="0"/>
    <x v="0"/>
    <x v="0"/>
    <x v="0"/>
    <x v="0"/>
    <x v="0"/>
  </r>
  <r>
    <x v="1"/>
    <x v="5"/>
    <x v="8"/>
    <x v="44"/>
    <x v="1"/>
    <x v="3"/>
    <x v="0"/>
    <x v="0"/>
    <x v="37"/>
    <x v="3"/>
    <x v="0"/>
    <x v="0"/>
    <x v="79"/>
    <n v="2"/>
    <x v="3"/>
    <x v="0"/>
    <x v="0"/>
    <x v="0"/>
    <x v="0"/>
    <x v="0"/>
    <x v="0"/>
  </r>
  <r>
    <x v="1"/>
    <x v="5"/>
    <x v="8"/>
    <x v="44"/>
    <x v="1"/>
    <x v="3"/>
    <x v="0"/>
    <x v="0"/>
    <x v="37"/>
    <x v="3"/>
    <x v="0"/>
    <x v="0"/>
    <x v="32"/>
    <n v="1"/>
    <x v="3"/>
    <x v="1"/>
    <x v="0"/>
    <x v="0"/>
    <x v="0"/>
    <x v="0"/>
    <x v="0"/>
  </r>
  <r>
    <x v="1"/>
    <x v="5"/>
    <x v="8"/>
    <x v="44"/>
    <x v="1"/>
    <x v="3"/>
    <x v="0"/>
    <x v="1"/>
    <x v="37"/>
    <x v="3"/>
    <x v="6"/>
    <x v="0"/>
    <x v="43"/>
    <n v="1"/>
    <x v="1"/>
    <x v="1"/>
    <x v="0"/>
    <x v="0"/>
    <x v="0"/>
    <x v="0"/>
    <x v="1"/>
  </r>
  <r>
    <x v="1"/>
    <x v="5"/>
    <x v="8"/>
    <x v="44"/>
    <x v="1"/>
    <x v="3"/>
    <x v="0"/>
    <x v="2"/>
    <x v="37"/>
    <x v="3"/>
    <x v="0"/>
    <x v="0"/>
    <x v="32"/>
    <n v="2"/>
    <x v="3"/>
    <x v="1"/>
    <x v="0"/>
    <x v="0"/>
    <x v="0"/>
    <x v="0"/>
    <x v="0"/>
  </r>
  <r>
    <x v="1"/>
    <x v="5"/>
    <x v="8"/>
    <x v="44"/>
    <x v="1"/>
    <x v="3"/>
    <x v="0"/>
    <x v="3"/>
    <x v="37"/>
    <x v="3"/>
    <x v="3"/>
    <x v="1"/>
    <x v="50"/>
    <n v="1"/>
    <x v="3"/>
    <x v="0"/>
    <x v="0"/>
    <x v="0"/>
    <x v="0"/>
    <x v="0"/>
    <x v="0"/>
  </r>
  <r>
    <x v="1"/>
    <x v="5"/>
    <x v="8"/>
    <x v="44"/>
    <x v="1"/>
    <x v="1"/>
    <x v="1"/>
    <x v="1"/>
    <x v="37"/>
    <x v="3"/>
    <x v="0"/>
    <x v="0"/>
    <x v="31"/>
    <n v="1"/>
    <x v="3"/>
    <x v="1"/>
    <x v="0"/>
    <x v="0"/>
    <x v="0"/>
    <x v="0"/>
    <x v="0"/>
  </r>
  <r>
    <x v="1"/>
    <x v="5"/>
    <x v="8"/>
    <x v="44"/>
    <x v="1"/>
    <x v="1"/>
    <x v="1"/>
    <x v="2"/>
    <x v="37"/>
    <x v="3"/>
    <x v="1"/>
    <x v="0"/>
    <x v="2"/>
    <n v="1"/>
    <x v="3"/>
    <x v="1"/>
    <x v="0"/>
    <x v="0"/>
    <x v="0"/>
    <x v="0"/>
    <x v="0"/>
  </r>
  <r>
    <x v="1"/>
    <x v="5"/>
    <x v="8"/>
    <x v="44"/>
    <x v="1"/>
    <x v="1"/>
    <x v="1"/>
    <x v="2"/>
    <x v="37"/>
    <x v="3"/>
    <x v="0"/>
    <x v="1"/>
    <x v="32"/>
    <n v="1"/>
    <x v="3"/>
    <x v="0"/>
    <x v="0"/>
    <x v="0"/>
    <x v="0"/>
    <x v="0"/>
    <x v="0"/>
  </r>
  <r>
    <x v="1"/>
    <x v="5"/>
    <x v="8"/>
    <x v="44"/>
    <x v="1"/>
    <x v="1"/>
    <x v="1"/>
    <x v="3"/>
    <x v="37"/>
    <x v="3"/>
    <x v="0"/>
    <x v="0"/>
    <x v="32"/>
    <n v="1"/>
    <x v="3"/>
    <x v="0"/>
    <x v="0"/>
    <x v="0"/>
    <x v="0"/>
    <x v="0"/>
    <x v="0"/>
  </r>
  <r>
    <x v="1"/>
    <x v="5"/>
    <x v="8"/>
    <x v="44"/>
    <x v="1"/>
    <x v="1"/>
    <x v="1"/>
    <x v="4"/>
    <x v="37"/>
    <x v="3"/>
    <x v="0"/>
    <x v="0"/>
    <x v="79"/>
    <n v="1"/>
    <x v="3"/>
    <x v="1"/>
    <x v="0"/>
    <x v="0"/>
    <x v="0"/>
    <x v="0"/>
    <x v="0"/>
  </r>
  <r>
    <x v="1"/>
    <x v="5"/>
    <x v="8"/>
    <x v="44"/>
    <x v="1"/>
    <x v="1"/>
    <x v="1"/>
    <x v="8"/>
    <x v="37"/>
    <x v="3"/>
    <x v="0"/>
    <x v="1"/>
    <x v="32"/>
    <n v="1"/>
    <x v="3"/>
    <x v="0"/>
    <x v="0"/>
    <x v="0"/>
    <x v="0"/>
    <x v="0"/>
    <x v="0"/>
  </r>
  <r>
    <x v="1"/>
    <x v="5"/>
    <x v="8"/>
    <x v="44"/>
    <x v="1"/>
    <x v="2"/>
    <x v="1"/>
    <x v="0"/>
    <x v="37"/>
    <x v="3"/>
    <x v="2"/>
    <x v="0"/>
    <x v="18"/>
    <n v="1"/>
    <x v="3"/>
    <x v="0"/>
    <x v="0"/>
    <x v="0"/>
    <x v="0"/>
    <x v="0"/>
    <x v="0"/>
  </r>
  <r>
    <x v="1"/>
    <x v="5"/>
    <x v="8"/>
    <x v="44"/>
    <x v="1"/>
    <x v="2"/>
    <x v="1"/>
    <x v="2"/>
    <x v="37"/>
    <x v="3"/>
    <x v="0"/>
    <x v="0"/>
    <x v="31"/>
    <n v="1"/>
    <x v="3"/>
    <x v="1"/>
    <x v="0"/>
    <x v="0"/>
    <x v="0"/>
    <x v="0"/>
    <x v="0"/>
  </r>
  <r>
    <x v="1"/>
    <x v="5"/>
    <x v="8"/>
    <x v="44"/>
    <x v="1"/>
    <x v="2"/>
    <x v="1"/>
    <x v="2"/>
    <x v="37"/>
    <x v="3"/>
    <x v="0"/>
    <x v="0"/>
    <x v="29"/>
    <n v="1"/>
    <x v="3"/>
    <x v="1"/>
    <x v="0"/>
    <x v="0"/>
    <x v="0"/>
    <x v="0"/>
    <x v="0"/>
  </r>
  <r>
    <x v="1"/>
    <x v="5"/>
    <x v="8"/>
    <x v="44"/>
    <x v="1"/>
    <x v="2"/>
    <x v="1"/>
    <x v="2"/>
    <x v="37"/>
    <x v="3"/>
    <x v="0"/>
    <x v="0"/>
    <x v="79"/>
    <n v="1"/>
    <x v="3"/>
    <x v="0"/>
    <x v="0"/>
    <x v="0"/>
    <x v="0"/>
    <x v="0"/>
    <x v="0"/>
  </r>
  <r>
    <x v="1"/>
    <x v="5"/>
    <x v="8"/>
    <x v="44"/>
    <x v="1"/>
    <x v="2"/>
    <x v="1"/>
    <x v="2"/>
    <x v="37"/>
    <x v="3"/>
    <x v="0"/>
    <x v="0"/>
    <x v="32"/>
    <n v="1"/>
    <x v="3"/>
    <x v="1"/>
    <x v="0"/>
    <x v="0"/>
    <x v="1"/>
    <x v="0"/>
    <x v="0"/>
  </r>
  <r>
    <x v="1"/>
    <x v="5"/>
    <x v="8"/>
    <x v="44"/>
    <x v="1"/>
    <x v="2"/>
    <x v="1"/>
    <x v="3"/>
    <x v="37"/>
    <x v="3"/>
    <x v="0"/>
    <x v="1"/>
    <x v="32"/>
    <n v="1"/>
    <x v="3"/>
    <x v="0"/>
    <x v="0"/>
    <x v="0"/>
    <x v="0"/>
    <x v="0"/>
    <x v="0"/>
  </r>
  <r>
    <x v="1"/>
    <x v="5"/>
    <x v="8"/>
    <x v="44"/>
    <x v="1"/>
    <x v="2"/>
    <x v="1"/>
    <x v="4"/>
    <x v="37"/>
    <x v="3"/>
    <x v="5"/>
    <x v="1"/>
    <x v="69"/>
    <n v="1"/>
    <x v="3"/>
    <x v="0"/>
    <x v="0"/>
    <x v="0"/>
    <x v="0"/>
    <x v="0"/>
    <x v="0"/>
  </r>
  <r>
    <x v="1"/>
    <x v="5"/>
    <x v="8"/>
    <x v="44"/>
    <x v="1"/>
    <x v="2"/>
    <x v="1"/>
    <x v="4"/>
    <x v="37"/>
    <x v="3"/>
    <x v="0"/>
    <x v="0"/>
    <x v="65"/>
    <n v="1"/>
    <x v="3"/>
    <x v="1"/>
    <x v="0"/>
    <x v="0"/>
    <x v="0"/>
    <x v="0"/>
    <x v="0"/>
  </r>
  <r>
    <x v="1"/>
    <x v="5"/>
    <x v="8"/>
    <x v="44"/>
    <x v="1"/>
    <x v="2"/>
    <x v="1"/>
    <x v="8"/>
    <x v="37"/>
    <x v="3"/>
    <x v="2"/>
    <x v="0"/>
    <x v="8"/>
    <n v="1"/>
    <x v="3"/>
    <x v="1"/>
    <x v="0"/>
    <x v="0"/>
    <x v="0"/>
    <x v="0"/>
    <x v="0"/>
  </r>
  <r>
    <x v="1"/>
    <x v="5"/>
    <x v="8"/>
    <x v="44"/>
    <x v="1"/>
    <x v="2"/>
    <x v="1"/>
    <x v="6"/>
    <x v="37"/>
    <x v="3"/>
    <x v="0"/>
    <x v="1"/>
    <x v="32"/>
    <n v="1"/>
    <x v="3"/>
    <x v="1"/>
    <x v="0"/>
    <x v="0"/>
    <x v="0"/>
    <x v="0"/>
    <x v="0"/>
  </r>
  <r>
    <x v="1"/>
    <x v="6"/>
    <x v="5"/>
    <x v="9"/>
    <x v="0"/>
    <x v="0"/>
    <x v="0"/>
    <x v="0"/>
    <x v="45"/>
    <x v="2"/>
    <x v="0"/>
    <x v="0"/>
    <x v="0"/>
    <n v="1"/>
    <x v="0"/>
    <x v="0"/>
    <x v="1"/>
    <x v="0"/>
    <x v="0"/>
    <x v="0"/>
    <x v="0"/>
  </r>
  <r>
    <x v="1"/>
    <x v="6"/>
    <x v="5"/>
    <x v="9"/>
    <x v="0"/>
    <x v="0"/>
    <x v="0"/>
    <x v="0"/>
    <x v="45"/>
    <x v="2"/>
    <x v="2"/>
    <x v="0"/>
    <x v="3"/>
    <n v="1"/>
    <x v="0"/>
    <x v="1"/>
    <x v="1"/>
    <x v="0"/>
    <x v="0"/>
    <x v="0"/>
    <x v="0"/>
  </r>
  <r>
    <x v="1"/>
    <x v="6"/>
    <x v="5"/>
    <x v="9"/>
    <x v="0"/>
    <x v="0"/>
    <x v="0"/>
    <x v="1"/>
    <x v="45"/>
    <x v="2"/>
    <x v="2"/>
    <x v="0"/>
    <x v="3"/>
    <n v="1"/>
    <x v="0"/>
    <x v="1"/>
    <x v="1"/>
    <x v="0"/>
    <x v="0"/>
    <x v="0"/>
    <x v="0"/>
  </r>
  <r>
    <x v="1"/>
    <x v="6"/>
    <x v="5"/>
    <x v="9"/>
    <x v="0"/>
    <x v="0"/>
    <x v="0"/>
    <x v="3"/>
    <x v="45"/>
    <x v="2"/>
    <x v="2"/>
    <x v="0"/>
    <x v="3"/>
    <n v="1"/>
    <x v="0"/>
    <x v="1"/>
    <x v="1"/>
    <x v="0"/>
    <x v="0"/>
    <x v="0"/>
    <x v="0"/>
  </r>
  <r>
    <x v="1"/>
    <x v="6"/>
    <x v="5"/>
    <x v="9"/>
    <x v="0"/>
    <x v="2"/>
    <x v="1"/>
    <x v="0"/>
    <x v="45"/>
    <x v="2"/>
    <x v="4"/>
    <x v="1"/>
    <x v="35"/>
    <n v="1"/>
    <x v="0"/>
    <x v="0"/>
    <x v="1"/>
    <x v="0"/>
    <x v="0"/>
    <x v="0"/>
    <x v="0"/>
  </r>
  <r>
    <x v="1"/>
    <x v="6"/>
    <x v="5"/>
    <x v="9"/>
    <x v="0"/>
    <x v="2"/>
    <x v="1"/>
    <x v="1"/>
    <x v="45"/>
    <x v="2"/>
    <x v="0"/>
    <x v="1"/>
    <x v="0"/>
    <n v="1"/>
    <x v="0"/>
    <x v="1"/>
    <x v="1"/>
    <x v="0"/>
    <x v="0"/>
    <x v="0"/>
    <x v="0"/>
  </r>
  <r>
    <x v="1"/>
    <x v="6"/>
    <x v="5"/>
    <x v="9"/>
    <x v="1"/>
    <x v="0"/>
    <x v="0"/>
    <x v="0"/>
    <x v="45"/>
    <x v="2"/>
    <x v="0"/>
    <x v="0"/>
    <x v="0"/>
    <n v="1"/>
    <x v="0"/>
    <x v="1"/>
    <x v="1"/>
    <x v="0"/>
    <x v="0"/>
    <x v="0"/>
    <x v="0"/>
  </r>
  <r>
    <x v="1"/>
    <x v="6"/>
    <x v="5"/>
    <x v="9"/>
    <x v="1"/>
    <x v="0"/>
    <x v="0"/>
    <x v="0"/>
    <x v="45"/>
    <x v="2"/>
    <x v="2"/>
    <x v="0"/>
    <x v="3"/>
    <n v="1"/>
    <x v="0"/>
    <x v="0"/>
    <x v="1"/>
    <x v="0"/>
    <x v="0"/>
    <x v="0"/>
    <x v="0"/>
  </r>
  <r>
    <x v="1"/>
    <x v="6"/>
    <x v="5"/>
    <x v="9"/>
    <x v="1"/>
    <x v="0"/>
    <x v="0"/>
    <x v="0"/>
    <x v="45"/>
    <x v="2"/>
    <x v="2"/>
    <x v="0"/>
    <x v="3"/>
    <n v="2"/>
    <x v="0"/>
    <x v="1"/>
    <x v="1"/>
    <x v="0"/>
    <x v="0"/>
    <x v="0"/>
    <x v="0"/>
  </r>
  <r>
    <x v="1"/>
    <x v="6"/>
    <x v="5"/>
    <x v="9"/>
    <x v="1"/>
    <x v="0"/>
    <x v="0"/>
    <x v="1"/>
    <x v="45"/>
    <x v="2"/>
    <x v="2"/>
    <x v="0"/>
    <x v="3"/>
    <n v="1"/>
    <x v="0"/>
    <x v="1"/>
    <x v="1"/>
    <x v="0"/>
    <x v="0"/>
    <x v="0"/>
    <x v="0"/>
  </r>
  <r>
    <x v="1"/>
    <x v="6"/>
    <x v="5"/>
    <x v="9"/>
    <x v="1"/>
    <x v="0"/>
    <x v="0"/>
    <x v="3"/>
    <x v="45"/>
    <x v="2"/>
    <x v="2"/>
    <x v="0"/>
    <x v="3"/>
    <n v="1"/>
    <x v="0"/>
    <x v="1"/>
    <x v="1"/>
    <x v="0"/>
    <x v="0"/>
    <x v="0"/>
    <x v="0"/>
  </r>
  <r>
    <x v="1"/>
    <x v="6"/>
    <x v="5"/>
    <x v="9"/>
    <x v="1"/>
    <x v="3"/>
    <x v="0"/>
    <x v="2"/>
    <x v="45"/>
    <x v="2"/>
    <x v="2"/>
    <x v="0"/>
    <x v="3"/>
    <n v="1"/>
    <x v="0"/>
    <x v="1"/>
    <x v="1"/>
    <x v="0"/>
    <x v="0"/>
    <x v="0"/>
    <x v="0"/>
  </r>
  <r>
    <x v="1"/>
    <x v="6"/>
    <x v="5"/>
    <x v="9"/>
    <x v="1"/>
    <x v="1"/>
    <x v="1"/>
    <x v="2"/>
    <x v="45"/>
    <x v="2"/>
    <x v="0"/>
    <x v="0"/>
    <x v="0"/>
    <n v="1"/>
    <x v="0"/>
    <x v="1"/>
    <x v="1"/>
    <x v="0"/>
    <x v="0"/>
    <x v="0"/>
    <x v="0"/>
  </r>
  <r>
    <x v="1"/>
    <x v="6"/>
    <x v="5"/>
    <x v="9"/>
    <x v="1"/>
    <x v="1"/>
    <x v="1"/>
    <x v="3"/>
    <x v="45"/>
    <x v="2"/>
    <x v="2"/>
    <x v="0"/>
    <x v="3"/>
    <n v="1"/>
    <x v="0"/>
    <x v="1"/>
    <x v="1"/>
    <x v="0"/>
    <x v="0"/>
    <x v="0"/>
    <x v="0"/>
  </r>
  <r>
    <x v="1"/>
    <x v="6"/>
    <x v="5"/>
    <x v="9"/>
    <x v="1"/>
    <x v="2"/>
    <x v="1"/>
    <x v="4"/>
    <x v="45"/>
    <x v="2"/>
    <x v="2"/>
    <x v="0"/>
    <x v="3"/>
    <n v="1"/>
    <x v="0"/>
    <x v="1"/>
    <x v="1"/>
    <x v="0"/>
    <x v="0"/>
    <x v="0"/>
    <x v="0"/>
  </r>
  <r>
    <x v="1"/>
    <x v="6"/>
    <x v="0"/>
    <x v="11"/>
    <x v="1"/>
    <x v="2"/>
    <x v="1"/>
    <x v="2"/>
    <x v="46"/>
    <x v="1"/>
    <x v="1"/>
    <x v="1"/>
    <x v="4"/>
    <n v="1"/>
    <x v="1"/>
    <x v="0"/>
    <x v="0"/>
    <x v="0"/>
    <x v="0"/>
    <x v="0"/>
    <x v="0"/>
  </r>
  <r>
    <x v="1"/>
    <x v="6"/>
    <x v="0"/>
    <x v="13"/>
    <x v="0"/>
    <x v="0"/>
    <x v="0"/>
    <x v="1"/>
    <x v="47"/>
    <x v="0"/>
    <x v="1"/>
    <x v="0"/>
    <x v="46"/>
    <n v="1"/>
    <x v="0"/>
    <x v="0"/>
    <x v="0"/>
    <x v="0"/>
    <x v="0"/>
    <x v="0"/>
    <x v="0"/>
  </r>
  <r>
    <x v="1"/>
    <x v="6"/>
    <x v="0"/>
    <x v="13"/>
    <x v="0"/>
    <x v="0"/>
    <x v="0"/>
    <x v="1"/>
    <x v="48"/>
    <x v="0"/>
    <x v="1"/>
    <x v="0"/>
    <x v="46"/>
    <n v="1"/>
    <x v="0"/>
    <x v="0"/>
    <x v="0"/>
    <x v="0"/>
    <x v="0"/>
    <x v="0"/>
    <x v="0"/>
  </r>
  <r>
    <x v="1"/>
    <x v="6"/>
    <x v="0"/>
    <x v="13"/>
    <x v="0"/>
    <x v="0"/>
    <x v="0"/>
    <x v="3"/>
    <x v="47"/>
    <x v="0"/>
    <x v="1"/>
    <x v="1"/>
    <x v="46"/>
    <n v="1"/>
    <x v="0"/>
    <x v="0"/>
    <x v="0"/>
    <x v="0"/>
    <x v="0"/>
    <x v="0"/>
    <x v="0"/>
  </r>
  <r>
    <x v="1"/>
    <x v="6"/>
    <x v="0"/>
    <x v="13"/>
    <x v="0"/>
    <x v="0"/>
    <x v="0"/>
    <x v="3"/>
    <x v="48"/>
    <x v="0"/>
    <x v="1"/>
    <x v="1"/>
    <x v="46"/>
    <n v="1"/>
    <x v="0"/>
    <x v="1"/>
    <x v="0"/>
    <x v="0"/>
    <x v="0"/>
    <x v="0"/>
    <x v="0"/>
  </r>
  <r>
    <x v="1"/>
    <x v="6"/>
    <x v="0"/>
    <x v="13"/>
    <x v="0"/>
    <x v="3"/>
    <x v="0"/>
    <x v="1"/>
    <x v="47"/>
    <x v="0"/>
    <x v="1"/>
    <x v="0"/>
    <x v="46"/>
    <n v="1"/>
    <x v="0"/>
    <x v="1"/>
    <x v="0"/>
    <x v="0"/>
    <x v="0"/>
    <x v="0"/>
    <x v="0"/>
  </r>
  <r>
    <x v="1"/>
    <x v="6"/>
    <x v="0"/>
    <x v="13"/>
    <x v="0"/>
    <x v="3"/>
    <x v="0"/>
    <x v="1"/>
    <x v="48"/>
    <x v="0"/>
    <x v="1"/>
    <x v="0"/>
    <x v="46"/>
    <n v="1"/>
    <x v="0"/>
    <x v="1"/>
    <x v="0"/>
    <x v="0"/>
    <x v="0"/>
    <x v="0"/>
    <x v="0"/>
  </r>
  <r>
    <x v="1"/>
    <x v="6"/>
    <x v="0"/>
    <x v="13"/>
    <x v="0"/>
    <x v="3"/>
    <x v="0"/>
    <x v="2"/>
    <x v="48"/>
    <x v="0"/>
    <x v="1"/>
    <x v="0"/>
    <x v="46"/>
    <n v="1"/>
    <x v="0"/>
    <x v="1"/>
    <x v="0"/>
    <x v="0"/>
    <x v="0"/>
    <x v="0"/>
    <x v="0"/>
  </r>
  <r>
    <x v="1"/>
    <x v="6"/>
    <x v="0"/>
    <x v="13"/>
    <x v="0"/>
    <x v="3"/>
    <x v="0"/>
    <x v="4"/>
    <x v="48"/>
    <x v="0"/>
    <x v="1"/>
    <x v="1"/>
    <x v="45"/>
    <n v="1"/>
    <x v="0"/>
    <x v="0"/>
    <x v="0"/>
    <x v="0"/>
    <x v="0"/>
    <x v="0"/>
    <x v="0"/>
  </r>
  <r>
    <x v="1"/>
    <x v="6"/>
    <x v="0"/>
    <x v="13"/>
    <x v="0"/>
    <x v="3"/>
    <x v="0"/>
    <x v="4"/>
    <x v="48"/>
    <x v="0"/>
    <x v="1"/>
    <x v="1"/>
    <x v="46"/>
    <n v="1"/>
    <x v="0"/>
    <x v="1"/>
    <x v="0"/>
    <x v="0"/>
    <x v="1"/>
    <x v="0"/>
    <x v="0"/>
  </r>
  <r>
    <x v="1"/>
    <x v="6"/>
    <x v="0"/>
    <x v="13"/>
    <x v="0"/>
    <x v="1"/>
    <x v="1"/>
    <x v="3"/>
    <x v="47"/>
    <x v="0"/>
    <x v="1"/>
    <x v="0"/>
    <x v="46"/>
    <n v="1"/>
    <x v="0"/>
    <x v="1"/>
    <x v="0"/>
    <x v="0"/>
    <x v="0"/>
    <x v="0"/>
    <x v="0"/>
  </r>
  <r>
    <x v="1"/>
    <x v="6"/>
    <x v="0"/>
    <x v="13"/>
    <x v="0"/>
    <x v="1"/>
    <x v="1"/>
    <x v="3"/>
    <x v="48"/>
    <x v="0"/>
    <x v="1"/>
    <x v="0"/>
    <x v="46"/>
    <n v="1"/>
    <x v="0"/>
    <x v="1"/>
    <x v="0"/>
    <x v="0"/>
    <x v="0"/>
    <x v="0"/>
    <x v="0"/>
  </r>
  <r>
    <x v="1"/>
    <x v="6"/>
    <x v="0"/>
    <x v="13"/>
    <x v="0"/>
    <x v="2"/>
    <x v="1"/>
    <x v="3"/>
    <x v="47"/>
    <x v="0"/>
    <x v="5"/>
    <x v="0"/>
    <x v="69"/>
    <n v="1"/>
    <x v="0"/>
    <x v="1"/>
    <x v="0"/>
    <x v="0"/>
    <x v="0"/>
    <x v="0"/>
    <x v="0"/>
  </r>
  <r>
    <x v="1"/>
    <x v="6"/>
    <x v="0"/>
    <x v="13"/>
    <x v="1"/>
    <x v="0"/>
    <x v="0"/>
    <x v="1"/>
    <x v="47"/>
    <x v="0"/>
    <x v="1"/>
    <x v="0"/>
    <x v="45"/>
    <n v="1"/>
    <x v="0"/>
    <x v="0"/>
    <x v="0"/>
    <x v="0"/>
    <x v="0"/>
    <x v="0"/>
    <x v="1"/>
  </r>
  <r>
    <x v="1"/>
    <x v="6"/>
    <x v="0"/>
    <x v="13"/>
    <x v="1"/>
    <x v="0"/>
    <x v="0"/>
    <x v="1"/>
    <x v="47"/>
    <x v="0"/>
    <x v="1"/>
    <x v="0"/>
    <x v="45"/>
    <n v="1"/>
    <x v="0"/>
    <x v="1"/>
    <x v="0"/>
    <x v="0"/>
    <x v="0"/>
    <x v="0"/>
    <x v="0"/>
  </r>
  <r>
    <x v="1"/>
    <x v="6"/>
    <x v="0"/>
    <x v="13"/>
    <x v="1"/>
    <x v="0"/>
    <x v="0"/>
    <x v="1"/>
    <x v="47"/>
    <x v="0"/>
    <x v="1"/>
    <x v="0"/>
    <x v="46"/>
    <n v="1"/>
    <x v="0"/>
    <x v="0"/>
    <x v="0"/>
    <x v="0"/>
    <x v="0"/>
    <x v="0"/>
    <x v="0"/>
  </r>
  <r>
    <x v="1"/>
    <x v="6"/>
    <x v="0"/>
    <x v="13"/>
    <x v="1"/>
    <x v="0"/>
    <x v="0"/>
    <x v="1"/>
    <x v="47"/>
    <x v="0"/>
    <x v="1"/>
    <x v="0"/>
    <x v="46"/>
    <n v="1"/>
    <x v="0"/>
    <x v="1"/>
    <x v="0"/>
    <x v="0"/>
    <x v="0"/>
    <x v="0"/>
    <x v="0"/>
  </r>
  <r>
    <x v="1"/>
    <x v="6"/>
    <x v="0"/>
    <x v="13"/>
    <x v="1"/>
    <x v="0"/>
    <x v="0"/>
    <x v="1"/>
    <x v="47"/>
    <x v="0"/>
    <x v="1"/>
    <x v="1"/>
    <x v="25"/>
    <n v="1"/>
    <x v="0"/>
    <x v="0"/>
    <x v="0"/>
    <x v="0"/>
    <x v="0"/>
    <x v="0"/>
    <x v="0"/>
  </r>
  <r>
    <x v="1"/>
    <x v="6"/>
    <x v="0"/>
    <x v="13"/>
    <x v="1"/>
    <x v="0"/>
    <x v="0"/>
    <x v="1"/>
    <x v="47"/>
    <x v="0"/>
    <x v="5"/>
    <x v="0"/>
    <x v="69"/>
    <n v="1"/>
    <x v="0"/>
    <x v="1"/>
    <x v="0"/>
    <x v="0"/>
    <x v="0"/>
    <x v="0"/>
    <x v="0"/>
  </r>
  <r>
    <x v="1"/>
    <x v="6"/>
    <x v="0"/>
    <x v="13"/>
    <x v="1"/>
    <x v="0"/>
    <x v="0"/>
    <x v="2"/>
    <x v="47"/>
    <x v="0"/>
    <x v="1"/>
    <x v="0"/>
    <x v="45"/>
    <n v="1"/>
    <x v="0"/>
    <x v="0"/>
    <x v="0"/>
    <x v="0"/>
    <x v="0"/>
    <x v="0"/>
    <x v="0"/>
  </r>
  <r>
    <x v="1"/>
    <x v="6"/>
    <x v="0"/>
    <x v="13"/>
    <x v="1"/>
    <x v="0"/>
    <x v="0"/>
    <x v="2"/>
    <x v="47"/>
    <x v="0"/>
    <x v="1"/>
    <x v="0"/>
    <x v="46"/>
    <n v="1"/>
    <x v="0"/>
    <x v="0"/>
    <x v="0"/>
    <x v="0"/>
    <x v="0"/>
    <x v="0"/>
    <x v="0"/>
  </r>
  <r>
    <x v="1"/>
    <x v="6"/>
    <x v="0"/>
    <x v="13"/>
    <x v="1"/>
    <x v="0"/>
    <x v="0"/>
    <x v="2"/>
    <x v="47"/>
    <x v="0"/>
    <x v="1"/>
    <x v="0"/>
    <x v="46"/>
    <n v="1"/>
    <x v="0"/>
    <x v="1"/>
    <x v="0"/>
    <x v="0"/>
    <x v="0"/>
    <x v="0"/>
    <x v="0"/>
  </r>
  <r>
    <x v="1"/>
    <x v="6"/>
    <x v="0"/>
    <x v="13"/>
    <x v="1"/>
    <x v="0"/>
    <x v="0"/>
    <x v="2"/>
    <x v="47"/>
    <x v="0"/>
    <x v="1"/>
    <x v="1"/>
    <x v="2"/>
    <n v="1"/>
    <x v="0"/>
    <x v="0"/>
    <x v="0"/>
    <x v="0"/>
    <x v="0"/>
    <x v="0"/>
    <x v="0"/>
  </r>
  <r>
    <x v="1"/>
    <x v="6"/>
    <x v="0"/>
    <x v="13"/>
    <x v="1"/>
    <x v="0"/>
    <x v="0"/>
    <x v="3"/>
    <x v="47"/>
    <x v="0"/>
    <x v="1"/>
    <x v="0"/>
    <x v="46"/>
    <n v="1"/>
    <x v="0"/>
    <x v="0"/>
    <x v="0"/>
    <x v="0"/>
    <x v="1"/>
    <x v="0"/>
    <x v="0"/>
  </r>
  <r>
    <x v="1"/>
    <x v="6"/>
    <x v="0"/>
    <x v="13"/>
    <x v="1"/>
    <x v="0"/>
    <x v="0"/>
    <x v="3"/>
    <x v="48"/>
    <x v="0"/>
    <x v="1"/>
    <x v="0"/>
    <x v="46"/>
    <n v="1"/>
    <x v="0"/>
    <x v="0"/>
    <x v="0"/>
    <x v="0"/>
    <x v="0"/>
    <x v="0"/>
    <x v="0"/>
  </r>
  <r>
    <x v="1"/>
    <x v="6"/>
    <x v="0"/>
    <x v="13"/>
    <x v="1"/>
    <x v="0"/>
    <x v="0"/>
    <x v="4"/>
    <x v="47"/>
    <x v="0"/>
    <x v="1"/>
    <x v="0"/>
    <x v="45"/>
    <n v="1"/>
    <x v="0"/>
    <x v="0"/>
    <x v="0"/>
    <x v="0"/>
    <x v="0"/>
    <x v="0"/>
    <x v="0"/>
  </r>
  <r>
    <x v="1"/>
    <x v="6"/>
    <x v="0"/>
    <x v="13"/>
    <x v="1"/>
    <x v="0"/>
    <x v="0"/>
    <x v="4"/>
    <x v="47"/>
    <x v="0"/>
    <x v="1"/>
    <x v="0"/>
    <x v="46"/>
    <n v="1"/>
    <x v="0"/>
    <x v="1"/>
    <x v="0"/>
    <x v="0"/>
    <x v="0"/>
    <x v="0"/>
    <x v="0"/>
  </r>
  <r>
    <x v="1"/>
    <x v="6"/>
    <x v="0"/>
    <x v="13"/>
    <x v="1"/>
    <x v="0"/>
    <x v="0"/>
    <x v="4"/>
    <x v="48"/>
    <x v="0"/>
    <x v="1"/>
    <x v="0"/>
    <x v="46"/>
    <n v="1"/>
    <x v="0"/>
    <x v="0"/>
    <x v="0"/>
    <x v="0"/>
    <x v="0"/>
    <x v="0"/>
    <x v="0"/>
  </r>
  <r>
    <x v="1"/>
    <x v="6"/>
    <x v="0"/>
    <x v="13"/>
    <x v="1"/>
    <x v="0"/>
    <x v="0"/>
    <x v="4"/>
    <x v="48"/>
    <x v="0"/>
    <x v="1"/>
    <x v="0"/>
    <x v="46"/>
    <n v="2"/>
    <x v="0"/>
    <x v="1"/>
    <x v="0"/>
    <x v="0"/>
    <x v="0"/>
    <x v="0"/>
    <x v="0"/>
  </r>
  <r>
    <x v="1"/>
    <x v="6"/>
    <x v="0"/>
    <x v="13"/>
    <x v="1"/>
    <x v="3"/>
    <x v="0"/>
    <x v="3"/>
    <x v="48"/>
    <x v="0"/>
    <x v="1"/>
    <x v="0"/>
    <x v="46"/>
    <n v="1"/>
    <x v="0"/>
    <x v="0"/>
    <x v="0"/>
    <x v="0"/>
    <x v="0"/>
    <x v="0"/>
    <x v="0"/>
  </r>
  <r>
    <x v="1"/>
    <x v="6"/>
    <x v="0"/>
    <x v="13"/>
    <x v="1"/>
    <x v="1"/>
    <x v="1"/>
    <x v="1"/>
    <x v="47"/>
    <x v="0"/>
    <x v="1"/>
    <x v="0"/>
    <x v="46"/>
    <n v="1"/>
    <x v="0"/>
    <x v="0"/>
    <x v="0"/>
    <x v="0"/>
    <x v="0"/>
    <x v="0"/>
    <x v="0"/>
  </r>
  <r>
    <x v="1"/>
    <x v="6"/>
    <x v="0"/>
    <x v="13"/>
    <x v="1"/>
    <x v="1"/>
    <x v="1"/>
    <x v="1"/>
    <x v="47"/>
    <x v="0"/>
    <x v="1"/>
    <x v="1"/>
    <x v="45"/>
    <n v="1"/>
    <x v="0"/>
    <x v="0"/>
    <x v="0"/>
    <x v="0"/>
    <x v="0"/>
    <x v="0"/>
    <x v="0"/>
  </r>
  <r>
    <x v="1"/>
    <x v="6"/>
    <x v="0"/>
    <x v="13"/>
    <x v="1"/>
    <x v="1"/>
    <x v="1"/>
    <x v="1"/>
    <x v="48"/>
    <x v="0"/>
    <x v="1"/>
    <x v="0"/>
    <x v="46"/>
    <n v="1"/>
    <x v="0"/>
    <x v="0"/>
    <x v="0"/>
    <x v="0"/>
    <x v="0"/>
    <x v="0"/>
    <x v="0"/>
  </r>
  <r>
    <x v="1"/>
    <x v="6"/>
    <x v="0"/>
    <x v="13"/>
    <x v="1"/>
    <x v="1"/>
    <x v="1"/>
    <x v="1"/>
    <x v="48"/>
    <x v="0"/>
    <x v="1"/>
    <x v="1"/>
    <x v="45"/>
    <n v="1"/>
    <x v="0"/>
    <x v="0"/>
    <x v="0"/>
    <x v="0"/>
    <x v="0"/>
    <x v="0"/>
    <x v="0"/>
  </r>
  <r>
    <x v="1"/>
    <x v="6"/>
    <x v="0"/>
    <x v="13"/>
    <x v="1"/>
    <x v="1"/>
    <x v="1"/>
    <x v="2"/>
    <x v="48"/>
    <x v="0"/>
    <x v="1"/>
    <x v="0"/>
    <x v="46"/>
    <n v="1"/>
    <x v="0"/>
    <x v="1"/>
    <x v="0"/>
    <x v="0"/>
    <x v="0"/>
    <x v="0"/>
    <x v="0"/>
  </r>
  <r>
    <x v="1"/>
    <x v="6"/>
    <x v="0"/>
    <x v="13"/>
    <x v="1"/>
    <x v="1"/>
    <x v="1"/>
    <x v="3"/>
    <x v="47"/>
    <x v="0"/>
    <x v="1"/>
    <x v="0"/>
    <x v="45"/>
    <n v="1"/>
    <x v="0"/>
    <x v="0"/>
    <x v="0"/>
    <x v="0"/>
    <x v="0"/>
    <x v="0"/>
    <x v="0"/>
  </r>
  <r>
    <x v="1"/>
    <x v="6"/>
    <x v="0"/>
    <x v="13"/>
    <x v="1"/>
    <x v="1"/>
    <x v="1"/>
    <x v="4"/>
    <x v="47"/>
    <x v="0"/>
    <x v="1"/>
    <x v="1"/>
    <x v="45"/>
    <n v="1"/>
    <x v="0"/>
    <x v="1"/>
    <x v="0"/>
    <x v="0"/>
    <x v="0"/>
    <x v="0"/>
    <x v="0"/>
  </r>
  <r>
    <x v="1"/>
    <x v="6"/>
    <x v="0"/>
    <x v="13"/>
    <x v="1"/>
    <x v="2"/>
    <x v="1"/>
    <x v="1"/>
    <x v="47"/>
    <x v="0"/>
    <x v="1"/>
    <x v="0"/>
    <x v="46"/>
    <n v="1"/>
    <x v="0"/>
    <x v="0"/>
    <x v="0"/>
    <x v="0"/>
    <x v="0"/>
    <x v="0"/>
    <x v="0"/>
  </r>
  <r>
    <x v="1"/>
    <x v="6"/>
    <x v="0"/>
    <x v="13"/>
    <x v="1"/>
    <x v="2"/>
    <x v="1"/>
    <x v="1"/>
    <x v="47"/>
    <x v="0"/>
    <x v="1"/>
    <x v="0"/>
    <x v="46"/>
    <n v="1"/>
    <x v="0"/>
    <x v="1"/>
    <x v="0"/>
    <x v="0"/>
    <x v="0"/>
    <x v="0"/>
    <x v="0"/>
  </r>
  <r>
    <x v="1"/>
    <x v="6"/>
    <x v="0"/>
    <x v="13"/>
    <x v="1"/>
    <x v="2"/>
    <x v="1"/>
    <x v="2"/>
    <x v="47"/>
    <x v="0"/>
    <x v="1"/>
    <x v="0"/>
    <x v="46"/>
    <n v="1"/>
    <x v="0"/>
    <x v="1"/>
    <x v="0"/>
    <x v="0"/>
    <x v="0"/>
    <x v="0"/>
    <x v="0"/>
  </r>
  <r>
    <x v="1"/>
    <x v="6"/>
    <x v="0"/>
    <x v="13"/>
    <x v="1"/>
    <x v="2"/>
    <x v="1"/>
    <x v="2"/>
    <x v="48"/>
    <x v="0"/>
    <x v="1"/>
    <x v="0"/>
    <x v="46"/>
    <n v="1"/>
    <x v="0"/>
    <x v="1"/>
    <x v="0"/>
    <x v="0"/>
    <x v="0"/>
    <x v="0"/>
    <x v="0"/>
  </r>
  <r>
    <x v="1"/>
    <x v="6"/>
    <x v="2"/>
    <x v="17"/>
    <x v="0"/>
    <x v="0"/>
    <x v="0"/>
    <x v="0"/>
    <x v="49"/>
    <x v="0"/>
    <x v="3"/>
    <x v="0"/>
    <x v="52"/>
    <n v="1"/>
    <x v="0"/>
    <x v="1"/>
    <x v="0"/>
    <x v="0"/>
    <x v="0"/>
    <x v="0"/>
    <x v="0"/>
  </r>
  <r>
    <x v="1"/>
    <x v="6"/>
    <x v="2"/>
    <x v="17"/>
    <x v="0"/>
    <x v="0"/>
    <x v="0"/>
    <x v="0"/>
    <x v="49"/>
    <x v="0"/>
    <x v="3"/>
    <x v="1"/>
    <x v="52"/>
    <n v="2"/>
    <x v="0"/>
    <x v="1"/>
    <x v="0"/>
    <x v="0"/>
    <x v="0"/>
    <x v="0"/>
    <x v="0"/>
  </r>
  <r>
    <x v="1"/>
    <x v="6"/>
    <x v="2"/>
    <x v="17"/>
    <x v="0"/>
    <x v="0"/>
    <x v="0"/>
    <x v="1"/>
    <x v="49"/>
    <x v="0"/>
    <x v="3"/>
    <x v="0"/>
    <x v="28"/>
    <n v="1"/>
    <x v="0"/>
    <x v="0"/>
    <x v="0"/>
    <x v="0"/>
    <x v="0"/>
    <x v="0"/>
    <x v="0"/>
  </r>
  <r>
    <x v="1"/>
    <x v="6"/>
    <x v="2"/>
    <x v="17"/>
    <x v="0"/>
    <x v="0"/>
    <x v="0"/>
    <x v="1"/>
    <x v="49"/>
    <x v="0"/>
    <x v="3"/>
    <x v="1"/>
    <x v="52"/>
    <n v="1"/>
    <x v="0"/>
    <x v="0"/>
    <x v="0"/>
    <x v="0"/>
    <x v="0"/>
    <x v="0"/>
    <x v="0"/>
  </r>
  <r>
    <x v="1"/>
    <x v="6"/>
    <x v="2"/>
    <x v="17"/>
    <x v="0"/>
    <x v="0"/>
    <x v="0"/>
    <x v="1"/>
    <x v="49"/>
    <x v="0"/>
    <x v="3"/>
    <x v="1"/>
    <x v="52"/>
    <n v="1"/>
    <x v="0"/>
    <x v="1"/>
    <x v="0"/>
    <x v="0"/>
    <x v="0"/>
    <x v="0"/>
    <x v="1"/>
  </r>
  <r>
    <x v="1"/>
    <x v="6"/>
    <x v="2"/>
    <x v="17"/>
    <x v="0"/>
    <x v="0"/>
    <x v="0"/>
    <x v="1"/>
    <x v="47"/>
    <x v="0"/>
    <x v="3"/>
    <x v="1"/>
    <x v="52"/>
    <n v="4"/>
    <x v="0"/>
    <x v="0"/>
    <x v="0"/>
    <x v="0"/>
    <x v="0"/>
    <x v="0"/>
    <x v="0"/>
  </r>
  <r>
    <x v="1"/>
    <x v="6"/>
    <x v="2"/>
    <x v="17"/>
    <x v="0"/>
    <x v="0"/>
    <x v="0"/>
    <x v="1"/>
    <x v="47"/>
    <x v="0"/>
    <x v="3"/>
    <x v="1"/>
    <x v="52"/>
    <n v="4"/>
    <x v="0"/>
    <x v="1"/>
    <x v="0"/>
    <x v="0"/>
    <x v="0"/>
    <x v="0"/>
    <x v="0"/>
  </r>
  <r>
    <x v="1"/>
    <x v="6"/>
    <x v="2"/>
    <x v="17"/>
    <x v="0"/>
    <x v="0"/>
    <x v="0"/>
    <x v="1"/>
    <x v="47"/>
    <x v="0"/>
    <x v="0"/>
    <x v="0"/>
    <x v="29"/>
    <n v="1"/>
    <x v="0"/>
    <x v="0"/>
    <x v="0"/>
    <x v="0"/>
    <x v="0"/>
    <x v="0"/>
    <x v="0"/>
  </r>
  <r>
    <x v="1"/>
    <x v="6"/>
    <x v="2"/>
    <x v="17"/>
    <x v="0"/>
    <x v="0"/>
    <x v="0"/>
    <x v="2"/>
    <x v="47"/>
    <x v="0"/>
    <x v="2"/>
    <x v="1"/>
    <x v="21"/>
    <n v="1"/>
    <x v="0"/>
    <x v="1"/>
    <x v="0"/>
    <x v="0"/>
    <x v="0"/>
    <x v="0"/>
    <x v="0"/>
  </r>
  <r>
    <x v="1"/>
    <x v="6"/>
    <x v="2"/>
    <x v="17"/>
    <x v="0"/>
    <x v="0"/>
    <x v="0"/>
    <x v="2"/>
    <x v="50"/>
    <x v="0"/>
    <x v="3"/>
    <x v="1"/>
    <x v="52"/>
    <n v="1"/>
    <x v="0"/>
    <x v="0"/>
    <x v="0"/>
    <x v="0"/>
    <x v="0"/>
    <x v="0"/>
    <x v="0"/>
  </r>
  <r>
    <x v="1"/>
    <x v="6"/>
    <x v="2"/>
    <x v="17"/>
    <x v="0"/>
    <x v="0"/>
    <x v="0"/>
    <x v="2"/>
    <x v="50"/>
    <x v="0"/>
    <x v="2"/>
    <x v="1"/>
    <x v="21"/>
    <n v="1"/>
    <x v="0"/>
    <x v="0"/>
    <x v="0"/>
    <x v="0"/>
    <x v="0"/>
    <x v="0"/>
    <x v="0"/>
  </r>
  <r>
    <x v="1"/>
    <x v="6"/>
    <x v="2"/>
    <x v="17"/>
    <x v="0"/>
    <x v="0"/>
    <x v="0"/>
    <x v="2"/>
    <x v="48"/>
    <x v="0"/>
    <x v="3"/>
    <x v="1"/>
    <x v="52"/>
    <n v="1"/>
    <x v="0"/>
    <x v="1"/>
    <x v="0"/>
    <x v="0"/>
    <x v="0"/>
    <x v="0"/>
    <x v="0"/>
  </r>
  <r>
    <x v="1"/>
    <x v="6"/>
    <x v="2"/>
    <x v="17"/>
    <x v="0"/>
    <x v="0"/>
    <x v="0"/>
    <x v="2"/>
    <x v="48"/>
    <x v="0"/>
    <x v="2"/>
    <x v="1"/>
    <x v="21"/>
    <n v="1"/>
    <x v="0"/>
    <x v="0"/>
    <x v="0"/>
    <x v="0"/>
    <x v="0"/>
    <x v="0"/>
    <x v="0"/>
  </r>
  <r>
    <x v="1"/>
    <x v="6"/>
    <x v="2"/>
    <x v="17"/>
    <x v="0"/>
    <x v="0"/>
    <x v="0"/>
    <x v="3"/>
    <x v="49"/>
    <x v="0"/>
    <x v="4"/>
    <x v="0"/>
    <x v="24"/>
    <n v="1"/>
    <x v="0"/>
    <x v="1"/>
    <x v="0"/>
    <x v="0"/>
    <x v="0"/>
    <x v="0"/>
    <x v="0"/>
  </r>
  <r>
    <x v="1"/>
    <x v="6"/>
    <x v="2"/>
    <x v="17"/>
    <x v="0"/>
    <x v="0"/>
    <x v="0"/>
    <x v="3"/>
    <x v="47"/>
    <x v="0"/>
    <x v="3"/>
    <x v="1"/>
    <x v="52"/>
    <n v="1"/>
    <x v="0"/>
    <x v="0"/>
    <x v="0"/>
    <x v="0"/>
    <x v="0"/>
    <x v="0"/>
    <x v="0"/>
  </r>
  <r>
    <x v="1"/>
    <x v="6"/>
    <x v="2"/>
    <x v="17"/>
    <x v="0"/>
    <x v="0"/>
    <x v="0"/>
    <x v="3"/>
    <x v="47"/>
    <x v="0"/>
    <x v="3"/>
    <x v="1"/>
    <x v="52"/>
    <n v="1"/>
    <x v="0"/>
    <x v="1"/>
    <x v="0"/>
    <x v="0"/>
    <x v="0"/>
    <x v="0"/>
    <x v="0"/>
  </r>
  <r>
    <x v="1"/>
    <x v="6"/>
    <x v="2"/>
    <x v="17"/>
    <x v="0"/>
    <x v="0"/>
    <x v="0"/>
    <x v="3"/>
    <x v="47"/>
    <x v="0"/>
    <x v="3"/>
    <x v="1"/>
    <x v="51"/>
    <n v="1"/>
    <x v="0"/>
    <x v="1"/>
    <x v="0"/>
    <x v="0"/>
    <x v="0"/>
    <x v="0"/>
    <x v="0"/>
  </r>
  <r>
    <x v="1"/>
    <x v="6"/>
    <x v="2"/>
    <x v="17"/>
    <x v="0"/>
    <x v="0"/>
    <x v="0"/>
    <x v="3"/>
    <x v="47"/>
    <x v="0"/>
    <x v="3"/>
    <x v="1"/>
    <x v="53"/>
    <n v="1"/>
    <x v="0"/>
    <x v="0"/>
    <x v="0"/>
    <x v="0"/>
    <x v="0"/>
    <x v="0"/>
    <x v="0"/>
  </r>
  <r>
    <x v="1"/>
    <x v="6"/>
    <x v="2"/>
    <x v="17"/>
    <x v="0"/>
    <x v="0"/>
    <x v="0"/>
    <x v="3"/>
    <x v="50"/>
    <x v="0"/>
    <x v="3"/>
    <x v="1"/>
    <x v="52"/>
    <n v="2"/>
    <x v="0"/>
    <x v="1"/>
    <x v="0"/>
    <x v="0"/>
    <x v="0"/>
    <x v="0"/>
    <x v="0"/>
  </r>
  <r>
    <x v="1"/>
    <x v="6"/>
    <x v="2"/>
    <x v="17"/>
    <x v="0"/>
    <x v="0"/>
    <x v="0"/>
    <x v="3"/>
    <x v="50"/>
    <x v="0"/>
    <x v="3"/>
    <x v="1"/>
    <x v="10"/>
    <n v="1"/>
    <x v="0"/>
    <x v="1"/>
    <x v="0"/>
    <x v="0"/>
    <x v="0"/>
    <x v="0"/>
    <x v="0"/>
  </r>
  <r>
    <x v="1"/>
    <x v="6"/>
    <x v="2"/>
    <x v="17"/>
    <x v="0"/>
    <x v="0"/>
    <x v="0"/>
    <x v="3"/>
    <x v="50"/>
    <x v="0"/>
    <x v="4"/>
    <x v="1"/>
    <x v="66"/>
    <n v="1"/>
    <x v="0"/>
    <x v="1"/>
    <x v="0"/>
    <x v="0"/>
    <x v="0"/>
    <x v="0"/>
    <x v="0"/>
  </r>
  <r>
    <x v="1"/>
    <x v="6"/>
    <x v="2"/>
    <x v="17"/>
    <x v="0"/>
    <x v="0"/>
    <x v="0"/>
    <x v="3"/>
    <x v="50"/>
    <x v="0"/>
    <x v="4"/>
    <x v="1"/>
    <x v="67"/>
    <n v="1"/>
    <x v="0"/>
    <x v="1"/>
    <x v="0"/>
    <x v="0"/>
    <x v="0"/>
    <x v="0"/>
    <x v="0"/>
  </r>
  <r>
    <x v="1"/>
    <x v="6"/>
    <x v="2"/>
    <x v="17"/>
    <x v="0"/>
    <x v="0"/>
    <x v="0"/>
    <x v="3"/>
    <x v="48"/>
    <x v="0"/>
    <x v="3"/>
    <x v="0"/>
    <x v="52"/>
    <n v="1"/>
    <x v="0"/>
    <x v="0"/>
    <x v="0"/>
    <x v="0"/>
    <x v="0"/>
    <x v="0"/>
    <x v="0"/>
  </r>
  <r>
    <x v="1"/>
    <x v="6"/>
    <x v="2"/>
    <x v="17"/>
    <x v="0"/>
    <x v="0"/>
    <x v="0"/>
    <x v="3"/>
    <x v="48"/>
    <x v="0"/>
    <x v="3"/>
    <x v="1"/>
    <x v="52"/>
    <n v="1"/>
    <x v="0"/>
    <x v="0"/>
    <x v="0"/>
    <x v="0"/>
    <x v="0"/>
    <x v="0"/>
    <x v="0"/>
  </r>
  <r>
    <x v="1"/>
    <x v="6"/>
    <x v="2"/>
    <x v="17"/>
    <x v="0"/>
    <x v="0"/>
    <x v="0"/>
    <x v="3"/>
    <x v="48"/>
    <x v="0"/>
    <x v="3"/>
    <x v="1"/>
    <x v="52"/>
    <n v="2"/>
    <x v="0"/>
    <x v="1"/>
    <x v="0"/>
    <x v="0"/>
    <x v="0"/>
    <x v="0"/>
    <x v="0"/>
  </r>
  <r>
    <x v="1"/>
    <x v="6"/>
    <x v="2"/>
    <x v="17"/>
    <x v="0"/>
    <x v="0"/>
    <x v="0"/>
    <x v="3"/>
    <x v="48"/>
    <x v="0"/>
    <x v="3"/>
    <x v="1"/>
    <x v="10"/>
    <n v="1"/>
    <x v="0"/>
    <x v="1"/>
    <x v="0"/>
    <x v="0"/>
    <x v="0"/>
    <x v="0"/>
    <x v="0"/>
  </r>
  <r>
    <x v="1"/>
    <x v="6"/>
    <x v="2"/>
    <x v="17"/>
    <x v="0"/>
    <x v="0"/>
    <x v="0"/>
    <x v="3"/>
    <x v="48"/>
    <x v="0"/>
    <x v="4"/>
    <x v="1"/>
    <x v="66"/>
    <n v="1"/>
    <x v="0"/>
    <x v="1"/>
    <x v="0"/>
    <x v="0"/>
    <x v="0"/>
    <x v="0"/>
    <x v="0"/>
  </r>
  <r>
    <x v="1"/>
    <x v="6"/>
    <x v="2"/>
    <x v="17"/>
    <x v="0"/>
    <x v="0"/>
    <x v="0"/>
    <x v="3"/>
    <x v="48"/>
    <x v="0"/>
    <x v="4"/>
    <x v="1"/>
    <x v="67"/>
    <n v="1"/>
    <x v="0"/>
    <x v="1"/>
    <x v="0"/>
    <x v="0"/>
    <x v="0"/>
    <x v="0"/>
    <x v="0"/>
  </r>
  <r>
    <x v="1"/>
    <x v="6"/>
    <x v="2"/>
    <x v="17"/>
    <x v="0"/>
    <x v="0"/>
    <x v="0"/>
    <x v="4"/>
    <x v="49"/>
    <x v="0"/>
    <x v="3"/>
    <x v="1"/>
    <x v="52"/>
    <n v="1"/>
    <x v="0"/>
    <x v="1"/>
    <x v="0"/>
    <x v="0"/>
    <x v="0"/>
    <x v="0"/>
    <x v="0"/>
  </r>
  <r>
    <x v="1"/>
    <x v="6"/>
    <x v="2"/>
    <x v="17"/>
    <x v="0"/>
    <x v="0"/>
    <x v="0"/>
    <x v="4"/>
    <x v="47"/>
    <x v="0"/>
    <x v="4"/>
    <x v="1"/>
    <x v="13"/>
    <n v="1"/>
    <x v="0"/>
    <x v="1"/>
    <x v="0"/>
    <x v="0"/>
    <x v="0"/>
    <x v="0"/>
    <x v="0"/>
  </r>
  <r>
    <x v="1"/>
    <x v="6"/>
    <x v="2"/>
    <x v="17"/>
    <x v="0"/>
    <x v="0"/>
    <x v="0"/>
    <x v="4"/>
    <x v="50"/>
    <x v="0"/>
    <x v="3"/>
    <x v="1"/>
    <x v="52"/>
    <n v="3"/>
    <x v="0"/>
    <x v="1"/>
    <x v="0"/>
    <x v="0"/>
    <x v="0"/>
    <x v="0"/>
    <x v="0"/>
  </r>
  <r>
    <x v="1"/>
    <x v="6"/>
    <x v="2"/>
    <x v="17"/>
    <x v="0"/>
    <x v="0"/>
    <x v="0"/>
    <x v="4"/>
    <x v="50"/>
    <x v="0"/>
    <x v="4"/>
    <x v="1"/>
    <x v="67"/>
    <n v="1"/>
    <x v="0"/>
    <x v="0"/>
    <x v="0"/>
    <x v="0"/>
    <x v="0"/>
    <x v="0"/>
    <x v="0"/>
  </r>
  <r>
    <x v="1"/>
    <x v="6"/>
    <x v="2"/>
    <x v="17"/>
    <x v="0"/>
    <x v="0"/>
    <x v="0"/>
    <x v="4"/>
    <x v="48"/>
    <x v="0"/>
    <x v="3"/>
    <x v="1"/>
    <x v="52"/>
    <n v="1"/>
    <x v="0"/>
    <x v="0"/>
    <x v="0"/>
    <x v="0"/>
    <x v="0"/>
    <x v="0"/>
    <x v="0"/>
  </r>
  <r>
    <x v="1"/>
    <x v="6"/>
    <x v="2"/>
    <x v="17"/>
    <x v="0"/>
    <x v="0"/>
    <x v="0"/>
    <x v="4"/>
    <x v="48"/>
    <x v="0"/>
    <x v="3"/>
    <x v="1"/>
    <x v="52"/>
    <n v="3"/>
    <x v="0"/>
    <x v="1"/>
    <x v="0"/>
    <x v="0"/>
    <x v="0"/>
    <x v="0"/>
    <x v="0"/>
  </r>
  <r>
    <x v="1"/>
    <x v="6"/>
    <x v="2"/>
    <x v="17"/>
    <x v="0"/>
    <x v="0"/>
    <x v="0"/>
    <x v="4"/>
    <x v="48"/>
    <x v="0"/>
    <x v="4"/>
    <x v="1"/>
    <x v="67"/>
    <n v="1"/>
    <x v="0"/>
    <x v="0"/>
    <x v="0"/>
    <x v="0"/>
    <x v="0"/>
    <x v="0"/>
    <x v="0"/>
  </r>
  <r>
    <x v="1"/>
    <x v="6"/>
    <x v="2"/>
    <x v="17"/>
    <x v="0"/>
    <x v="0"/>
    <x v="0"/>
    <x v="6"/>
    <x v="47"/>
    <x v="0"/>
    <x v="1"/>
    <x v="1"/>
    <x v="46"/>
    <n v="1"/>
    <x v="0"/>
    <x v="1"/>
    <x v="0"/>
    <x v="0"/>
    <x v="0"/>
    <x v="0"/>
    <x v="1"/>
  </r>
  <r>
    <x v="1"/>
    <x v="6"/>
    <x v="2"/>
    <x v="17"/>
    <x v="0"/>
    <x v="0"/>
    <x v="0"/>
    <x v="6"/>
    <x v="50"/>
    <x v="0"/>
    <x v="4"/>
    <x v="1"/>
    <x v="70"/>
    <n v="1"/>
    <x v="0"/>
    <x v="1"/>
    <x v="0"/>
    <x v="0"/>
    <x v="0"/>
    <x v="0"/>
    <x v="0"/>
  </r>
  <r>
    <x v="1"/>
    <x v="6"/>
    <x v="2"/>
    <x v="17"/>
    <x v="0"/>
    <x v="0"/>
    <x v="0"/>
    <x v="6"/>
    <x v="48"/>
    <x v="0"/>
    <x v="4"/>
    <x v="1"/>
    <x v="70"/>
    <n v="1"/>
    <x v="0"/>
    <x v="1"/>
    <x v="0"/>
    <x v="0"/>
    <x v="0"/>
    <x v="0"/>
    <x v="0"/>
  </r>
  <r>
    <x v="1"/>
    <x v="6"/>
    <x v="2"/>
    <x v="17"/>
    <x v="0"/>
    <x v="3"/>
    <x v="0"/>
    <x v="1"/>
    <x v="47"/>
    <x v="0"/>
    <x v="3"/>
    <x v="1"/>
    <x v="52"/>
    <n v="2"/>
    <x v="0"/>
    <x v="1"/>
    <x v="0"/>
    <x v="0"/>
    <x v="0"/>
    <x v="0"/>
    <x v="0"/>
  </r>
  <r>
    <x v="1"/>
    <x v="6"/>
    <x v="2"/>
    <x v="17"/>
    <x v="0"/>
    <x v="3"/>
    <x v="0"/>
    <x v="2"/>
    <x v="47"/>
    <x v="0"/>
    <x v="3"/>
    <x v="1"/>
    <x v="52"/>
    <n v="1"/>
    <x v="0"/>
    <x v="1"/>
    <x v="0"/>
    <x v="0"/>
    <x v="0"/>
    <x v="0"/>
    <x v="0"/>
  </r>
  <r>
    <x v="1"/>
    <x v="6"/>
    <x v="2"/>
    <x v="17"/>
    <x v="0"/>
    <x v="3"/>
    <x v="0"/>
    <x v="2"/>
    <x v="50"/>
    <x v="0"/>
    <x v="1"/>
    <x v="0"/>
    <x v="2"/>
    <n v="1"/>
    <x v="0"/>
    <x v="0"/>
    <x v="0"/>
    <x v="0"/>
    <x v="0"/>
    <x v="0"/>
    <x v="0"/>
  </r>
  <r>
    <x v="1"/>
    <x v="6"/>
    <x v="2"/>
    <x v="17"/>
    <x v="0"/>
    <x v="3"/>
    <x v="0"/>
    <x v="2"/>
    <x v="48"/>
    <x v="0"/>
    <x v="1"/>
    <x v="0"/>
    <x v="2"/>
    <n v="1"/>
    <x v="0"/>
    <x v="0"/>
    <x v="0"/>
    <x v="0"/>
    <x v="0"/>
    <x v="0"/>
    <x v="0"/>
  </r>
  <r>
    <x v="1"/>
    <x v="6"/>
    <x v="2"/>
    <x v="17"/>
    <x v="0"/>
    <x v="3"/>
    <x v="0"/>
    <x v="3"/>
    <x v="50"/>
    <x v="0"/>
    <x v="3"/>
    <x v="1"/>
    <x v="51"/>
    <n v="1"/>
    <x v="0"/>
    <x v="1"/>
    <x v="0"/>
    <x v="0"/>
    <x v="0"/>
    <x v="0"/>
    <x v="0"/>
  </r>
  <r>
    <x v="1"/>
    <x v="6"/>
    <x v="2"/>
    <x v="17"/>
    <x v="0"/>
    <x v="3"/>
    <x v="0"/>
    <x v="3"/>
    <x v="48"/>
    <x v="0"/>
    <x v="3"/>
    <x v="1"/>
    <x v="51"/>
    <n v="1"/>
    <x v="0"/>
    <x v="1"/>
    <x v="0"/>
    <x v="0"/>
    <x v="0"/>
    <x v="0"/>
    <x v="0"/>
  </r>
  <r>
    <x v="1"/>
    <x v="6"/>
    <x v="2"/>
    <x v="17"/>
    <x v="0"/>
    <x v="3"/>
    <x v="0"/>
    <x v="4"/>
    <x v="47"/>
    <x v="0"/>
    <x v="3"/>
    <x v="1"/>
    <x v="51"/>
    <n v="1"/>
    <x v="0"/>
    <x v="0"/>
    <x v="0"/>
    <x v="0"/>
    <x v="0"/>
    <x v="0"/>
    <x v="0"/>
  </r>
  <r>
    <x v="1"/>
    <x v="6"/>
    <x v="2"/>
    <x v="17"/>
    <x v="0"/>
    <x v="3"/>
    <x v="0"/>
    <x v="5"/>
    <x v="50"/>
    <x v="0"/>
    <x v="3"/>
    <x v="1"/>
    <x v="52"/>
    <n v="1"/>
    <x v="0"/>
    <x v="1"/>
    <x v="0"/>
    <x v="0"/>
    <x v="0"/>
    <x v="0"/>
    <x v="0"/>
  </r>
  <r>
    <x v="1"/>
    <x v="6"/>
    <x v="2"/>
    <x v="17"/>
    <x v="0"/>
    <x v="3"/>
    <x v="0"/>
    <x v="5"/>
    <x v="48"/>
    <x v="0"/>
    <x v="3"/>
    <x v="1"/>
    <x v="52"/>
    <n v="1"/>
    <x v="0"/>
    <x v="1"/>
    <x v="0"/>
    <x v="0"/>
    <x v="0"/>
    <x v="0"/>
    <x v="0"/>
  </r>
  <r>
    <x v="1"/>
    <x v="6"/>
    <x v="2"/>
    <x v="17"/>
    <x v="0"/>
    <x v="1"/>
    <x v="1"/>
    <x v="2"/>
    <x v="49"/>
    <x v="0"/>
    <x v="3"/>
    <x v="1"/>
    <x v="52"/>
    <n v="1"/>
    <x v="0"/>
    <x v="1"/>
    <x v="0"/>
    <x v="0"/>
    <x v="0"/>
    <x v="0"/>
    <x v="0"/>
  </r>
  <r>
    <x v="1"/>
    <x v="6"/>
    <x v="2"/>
    <x v="17"/>
    <x v="0"/>
    <x v="1"/>
    <x v="1"/>
    <x v="2"/>
    <x v="47"/>
    <x v="0"/>
    <x v="1"/>
    <x v="0"/>
    <x v="16"/>
    <n v="1"/>
    <x v="0"/>
    <x v="1"/>
    <x v="0"/>
    <x v="0"/>
    <x v="0"/>
    <x v="0"/>
    <x v="0"/>
  </r>
  <r>
    <x v="1"/>
    <x v="6"/>
    <x v="2"/>
    <x v="17"/>
    <x v="0"/>
    <x v="1"/>
    <x v="1"/>
    <x v="3"/>
    <x v="47"/>
    <x v="0"/>
    <x v="3"/>
    <x v="1"/>
    <x v="52"/>
    <n v="1"/>
    <x v="0"/>
    <x v="0"/>
    <x v="0"/>
    <x v="0"/>
    <x v="0"/>
    <x v="0"/>
    <x v="0"/>
  </r>
  <r>
    <x v="1"/>
    <x v="6"/>
    <x v="2"/>
    <x v="17"/>
    <x v="0"/>
    <x v="1"/>
    <x v="1"/>
    <x v="3"/>
    <x v="48"/>
    <x v="0"/>
    <x v="3"/>
    <x v="1"/>
    <x v="51"/>
    <n v="1"/>
    <x v="0"/>
    <x v="1"/>
    <x v="0"/>
    <x v="0"/>
    <x v="0"/>
    <x v="0"/>
    <x v="0"/>
  </r>
  <r>
    <x v="1"/>
    <x v="6"/>
    <x v="2"/>
    <x v="17"/>
    <x v="0"/>
    <x v="1"/>
    <x v="1"/>
    <x v="5"/>
    <x v="47"/>
    <x v="0"/>
    <x v="4"/>
    <x v="1"/>
    <x v="35"/>
    <n v="1"/>
    <x v="0"/>
    <x v="1"/>
    <x v="0"/>
    <x v="0"/>
    <x v="0"/>
    <x v="0"/>
    <x v="0"/>
  </r>
  <r>
    <x v="1"/>
    <x v="6"/>
    <x v="2"/>
    <x v="17"/>
    <x v="0"/>
    <x v="2"/>
    <x v="1"/>
    <x v="0"/>
    <x v="47"/>
    <x v="0"/>
    <x v="3"/>
    <x v="0"/>
    <x v="52"/>
    <n v="1"/>
    <x v="0"/>
    <x v="1"/>
    <x v="0"/>
    <x v="0"/>
    <x v="0"/>
    <x v="0"/>
    <x v="0"/>
  </r>
  <r>
    <x v="1"/>
    <x v="6"/>
    <x v="2"/>
    <x v="17"/>
    <x v="0"/>
    <x v="2"/>
    <x v="1"/>
    <x v="0"/>
    <x v="47"/>
    <x v="0"/>
    <x v="3"/>
    <x v="0"/>
    <x v="53"/>
    <n v="1"/>
    <x v="0"/>
    <x v="0"/>
    <x v="0"/>
    <x v="0"/>
    <x v="0"/>
    <x v="0"/>
    <x v="0"/>
  </r>
  <r>
    <x v="1"/>
    <x v="6"/>
    <x v="2"/>
    <x v="17"/>
    <x v="0"/>
    <x v="2"/>
    <x v="1"/>
    <x v="1"/>
    <x v="47"/>
    <x v="0"/>
    <x v="3"/>
    <x v="0"/>
    <x v="53"/>
    <n v="1"/>
    <x v="0"/>
    <x v="0"/>
    <x v="0"/>
    <x v="0"/>
    <x v="0"/>
    <x v="0"/>
    <x v="0"/>
  </r>
  <r>
    <x v="1"/>
    <x v="6"/>
    <x v="2"/>
    <x v="17"/>
    <x v="0"/>
    <x v="2"/>
    <x v="1"/>
    <x v="1"/>
    <x v="47"/>
    <x v="0"/>
    <x v="3"/>
    <x v="1"/>
    <x v="52"/>
    <n v="2"/>
    <x v="0"/>
    <x v="1"/>
    <x v="0"/>
    <x v="0"/>
    <x v="0"/>
    <x v="0"/>
    <x v="0"/>
  </r>
  <r>
    <x v="1"/>
    <x v="6"/>
    <x v="2"/>
    <x v="17"/>
    <x v="0"/>
    <x v="2"/>
    <x v="1"/>
    <x v="1"/>
    <x v="47"/>
    <x v="0"/>
    <x v="3"/>
    <x v="1"/>
    <x v="53"/>
    <n v="1"/>
    <x v="0"/>
    <x v="1"/>
    <x v="0"/>
    <x v="0"/>
    <x v="0"/>
    <x v="0"/>
    <x v="0"/>
  </r>
  <r>
    <x v="1"/>
    <x v="6"/>
    <x v="2"/>
    <x v="17"/>
    <x v="0"/>
    <x v="2"/>
    <x v="1"/>
    <x v="2"/>
    <x v="47"/>
    <x v="0"/>
    <x v="3"/>
    <x v="1"/>
    <x v="52"/>
    <n v="2"/>
    <x v="0"/>
    <x v="0"/>
    <x v="0"/>
    <x v="0"/>
    <x v="0"/>
    <x v="0"/>
    <x v="0"/>
  </r>
  <r>
    <x v="1"/>
    <x v="6"/>
    <x v="2"/>
    <x v="17"/>
    <x v="0"/>
    <x v="2"/>
    <x v="1"/>
    <x v="2"/>
    <x v="50"/>
    <x v="0"/>
    <x v="3"/>
    <x v="1"/>
    <x v="52"/>
    <n v="1"/>
    <x v="0"/>
    <x v="0"/>
    <x v="0"/>
    <x v="0"/>
    <x v="0"/>
    <x v="0"/>
    <x v="0"/>
  </r>
  <r>
    <x v="1"/>
    <x v="6"/>
    <x v="2"/>
    <x v="17"/>
    <x v="0"/>
    <x v="2"/>
    <x v="1"/>
    <x v="2"/>
    <x v="50"/>
    <x v="0"/>
    <x v="3"/>
    <x v="1"/>
    <x v="52"/>
    <n v="1"/>
    <x v="0"/>
    <x v="1"/>
    <x v="0"/>
    <x v="0"/>
    <x v="0"/>
    <x v="0"/>
    <x v="0"/>
  </r>
  <r>
    <x v="1"/>
    <x v="6"/>
    <x v="2"/>
    <x v="17"/>
    <x v="0"/>
    <x v="2"/>
    <x v="1"/>
    <x v="2"/>
    <x v="48"/>
    <x v="0"/>
    <x v="3"/>
    <x v="1"/>
    <x v="52"/>
    <n v="1"/>
    <x v="0"/>
    <x v="0"/>
    <x v="0"/>
    <x v="0"/>
    <x v="0"/>
    <x v="0"/>
    <x v="0"/>
  </r>
  <r>
    <x v="1"/>
    <x v="6"/>
    <x v="2"/>
    <x v="17"/>
    <x v="0"/>
    <x v="2"/>
    <x v="1"/>
    <x v="2"/>
    <x v="48"/>
    <x v="0"/>
    <x v="3"/>
    <x v="1"/>
    <x v="52"/>
    <n v="1"/>
    <x v="0"/>
    <x v="1"/>
    <x v="0"/>
    <x v="0"/>
    <x v="0"/>
    <x v="0"/>
    <x v="0"/>
  </r>
  <r>
    <x v="1"/>
    <x v="6"/>
    <x v="2"/>
    <x v="17"/>
    <x v="0"/>
    <x v="2"/>
    <x v="1"/>
    <x v="3"/>
    <x v="47"/>
    <x v="0"/>
    <x v="3"/>
    <x v="1"/>
    <x v="52"/>
    <n v="2"/>
    <x v="0"/>
    <x v="0"/>
    <x v="0"/>
    <x v="0"/>
    <x v="0"/>
    <x v="0"/>
    <x v="0"/>
  </r>
  <r>
    <x v="1"/>
    <x v="6"/>
    <x v="2"/>
    <x v="17"/>
    <x v="0"/>
    <x v="2"/>
    <x v="1"/>
    <x v="3"/>
    <x v="47"/>
    <x v="0"/>
    <x v="3"/>
    <x v="1"/>
    <x v="52"/>
    <n v="1"/>
    <x v="0"/>
    <x v="1"/>
    <x v="0"/>
    <x v="0"/>
    <x v="0"/>
    <x v="0"/>
    <x v="0"/>
  </r>
  <r>
    <x v="1"/>
    <x v="6"/>
    <x v="2"/>
    <x v="17"/>
    <x v="0"/>
    <x v="2"/>
    <x v="1"/>
    <x v="3"/>
    <x v="47"/>
    <x v="0"/>
    <x v="4"/>
    <x v="1"/>
    <x v="35"/>
    <n v="1"/>
    <x v="0"/>
    <x v="1"/>
    <x v="0"/>
    <x v="0"/>
    <x v="0"/>
    <x v="0"/>
    <x v="0"/>
  </r>
  <r>
    <x v="1"/>
    <x v="6"/>
    <x v="2"/>
    <x v="17"/>
    <x v="0"/>
    <x v="2"/>
    <x v="1"/>
    <x v="3"/>
    <x v="50"/>
    <x v="0"/>
    <x v="3"/>
    <x v="1"/>
    <x v="52"/>
    <n v="1"/>
    <x v="0"/>
    <x v="1"/>
    <x v="0"/>
    <x v="0"/>
    <x v="0"/>
    <x v="0"/>
    <x v="0"/>
  </r>
  <r>
    <x v="1"/>
    <x v="6"/>
    <x v="2"/>
    <x v="17"/>
    <x v="0"/>
    <x v="2"/>
    <x v="1"/>
    <x v="3"/>
    <x v="50"/>
    <x v="0"/>
    <x v="4"/>
    <x v="1"/>
    <x v="67"/>
    <n v="1"/>
    <x v="0"/>
    <x v="0"/>
    <x v="0"/>
    <x v="0"/>
    <x v="0"/>
    <x v="0"/>
    <x v="0"/>
  </r>
  <r>
    <x v="1"/>
    <x v="6"/>
    <x v="2"/>
    <x v="17"/>
    <x v="0"/>
    <x v="2"/>
    <x v="1"/>
    <x v="3"/>
    <x v="48"/>
    <x v="0"/>
    <x v="3"/>
    <x v="1"/>
    <x v="52"/>
    <n v="2"/>
    <x v="0"/>
    <x v="1"/>
    <x v="0"/>
    <x v="0"/>
    <x v="0"/>
    <x v="0"/>
    <x v="0"/>
  </r>
  <r>
    <x v="1"/>
    <x v="6"/>
    <x v="2"/>
    <x v="17"/>
    <x v="0"/>
    <x v="2"/>
    <x v="1"/>
    <x v="3"/>
    <x v="48"/>
    <x v="0"/>
    <x v="4"/>
    <x v="1"/>
    <x v="67"/>
    <n v="1"/>
    <x v="0"/>
    <x v="0"/>
    <x v="0"/>
    <x v="0"/>
    <x v="0"/>
    <x v="0"/>
    <x v="0"/>
  </r>
  <r>
    <x v="1"/>
    <x v="6"/>
    <x v="2"/>
    <x v="17"/>
    <x v="0"/>
    <x v="2"/>
    <x v="1"/>
    <x v="3"/>
    <x v="48"/>
    <x v="0"/>
    <x v="4"/>
    <x v="1"/>
    <x v="54"/>
    <n v="1"/>
    <x v="0"/>
    <x v="0"/>
    <x v="0"/>
    <x v="0"/>
    <x v="0"/>
    <x v="0"/>
    <x v="0"/>
  </r>
  <r>
    <x v="1"/>
    <x v="6"/>
    <x v="2"/>
    <x v="17"/>
    <x v="0"/>
    <x v="2"/>
    <x v="1"/>
    <x v="4"/>
    <x v="49"/>
    <x v="0"/>
    <x v="3"/>
    <x v="1"/>
    <x v="52"/>
    <n v="1"/>
    <x v="0"/>
    <x v="1"/>
    <x v="0"/>
    <x v="0"/>
    <x v="0"/>
    <x v="0"/>
    <x v="0"/>
  </r>
  <r>
    <x v="1"/>
    <x v="6"/>
    <x v="2"/>
    <x v="17"/>
    <x v="0"/>
    <x v="2"/>
    <x v="1"/>
    <x v="4"/>
    <x v="50"/>
    <x v="0"/>
    <x v="3"/>
    <x v="1"/>
    <x v="52"/>
    <n v="1"/>
    <x v="0"/>
    <x v="1"/>
    <x v="0"/>
    <x v="0"/>
    <x v="0"/>
    <x v="0"/>
    <x v="0"/>
  </r>
  <r>
    <x v="1"/>
    <x v="6"/>
    <x v="2"/>
    <x v="17"/>
    <x v="0"/>
    <x v="2"/>
    <x v="1"/>
    <x v="4"/>
    <x v="48"/>
    <x v="0"/>
    <x v="3"/>
    <x v="1"/>
    <x v="52"/>
    <n v="1"/>
    <x v="0"/>
    <x v="1"/>
    <x v="0"/>
    <x v="0"/>
    <x v="0"/>
    <x v="0"/>
    <x v="0"/>
  </r>
  <r>
    <x v="1"/>
    <x v="6"/>
    <x v="2"/>
    <x v="17"/>
    <x v="1"/>
    <x v="0"/>
    <x v="0"/>
    <x v="0"/>
    <x v="49"/>
    <x v="0"/>
    <x v="3"/>
    <x v="0"/>
    <x v="52"/>
    <n v="1"/>
    <x v="0"/>
    <x v="0"/>
    <x v="0"/>
    <x v="0"/>
    <x v="0"/>
    <x v="0"/>
    <x v="0"/>
  </r>
  <r>
    <x v="1"/>
    <x v="6"/>
    <x v="2"/>
    <x v="17"/>
    <x v="1"/>
    <x v="0"/>
    <x v="0"/>
    <x v="0"/>
    <x v="49"/>
    <x v="0"/>
    <x v="3"/>
    <x v="1"/>
    <x v="52"/>
    <n v="1"/>
    <x v="0"/>
    <x v="0"/>
    <x v="0"/>
    <x v="0"/>
    <x v="0"/>
    <x v="0"/>
    <x v="0"/>
  </r>
  <r>
    <x v="1"/>
    <x v="6"/>
    <x v="2"/>
    <x v="17"/>
    <x v="1"/>
    <x v="0"/>
    <x v="0"/>
    <x v="0"/>
    <x v="47"/>
    <x v="0"/>
    <x v="3"/>
    <x v="0"/>
    <x v="53"/>
    <n v="1"/>
    <x v="0"/>
    <x v="1"/>
    <x v="0"/>
    <x v="0"/>
    <x v="0"/>
    <x v="0"/>
    <x v="0"/>
  </r>
  <r>
    <x v="1"/>
    <x v="6"/>
    <x v="2"/>
    <x v="17"/>
    <x v="1"/>
    <x v="0"/>
    <x v="0"/>
    <x v="1"/>
    <x v="49"/>
    <x v="0"/>
    <x v="3"/>
    <x v="0"/>
    <x v="52"/>
    <n v="1"/>
    <x v="0"/>
    <x v="0"/>
    <x v="0"/>
    <x v="0"/>
    <x v="0"/>
    <x v="0"/>
    <x v="0"/>
  </r>
  <r>
    <x v="1"/>
    <x v="6"/>
    <x v="2"/>
    <x v="17"/>
    <x v="1"/>
    <x v="0"/>
    <x v="0"/>
    <x v="1"/>
    <x v="49"/>
    <x v="0"/>
    <x v="3"/>
    <x v="0"/>
    <x v="52"/>
    <n v="1"/>
    <x v="0"/>
    <x v="1"/>
    <x v="0"/>
    <x v="0"/>
    <x v="0"/>
    <x v="0"/>
    <x v="0"/>
  </r>
  <r>
    <x v="1"/>
    <x v="6"/>
    <x v="2"/>
    <x v="17"/>
    <x v="1"/>
    <x v="0"/>
    <x v="0"/>
    <x v="1"/>
    <x v="49"/>
    <x v="0"/>
    <x v="3"/>
    <x v="0"/>
    <x v="55"/>
    <n v="1"/>
    <x v="0"/>
    <x v="1"/>
    <x v="0"/>
    <x v="0"/>
    <x v="0"/>
    <x v="0"/>
    <x v="0"/>
  </r>
  <r>
    <x v="1"/>
    <x v="6"/>
    <x v="2"/>
    <x v="17"/>
    <x v="1"/>
    <x v="0"/>
    <x v="0"/>
    <x v="1"/>
    <x v="49"/>
    <x v="0"/>
    <x v="3"/>
    <x v="1"/>
    <x v="52"/>
    <n v="1"/>
    <x v="0"/>
    <x v="1"/>
    <x v="0"/>
    <x v="0"/>
    <x v="0"/>
    <x v="0"/>
    <x v="0"/>
  </r>
  <r>
    <x v="1"/>
    <x v="6"/>
    <x v="2"/>
    <x v="17"/>
    <x v="1"/>
    <x v="0"/>
    <x v="0"/>
    <x v="1"/>
    <x v="47"/>
    <x v="0"/>
    <x v="3"/>
    <x v="0"/>
    <x v="52"/>
    <n v="2"/>
    <x v="0"/>
    <x v="0"/>
    <x v="0"/>
    <x v="0"/>
    <x v="0"/>
    <x v="0"/>
    <x v="0"/>
  </r>
  <r>
    <x v="1"/>
    <x v="6"/>
    <x v="2"/>
    <x v="17"/>
    <x v="1"/>
    <x v="0"/>
    <x v="0"/>
    <x v="1"/>
    <x v="47"/>
    <x v="0"/>
    <x v="3"/>
    <x v="0"/>
    <x v="27"/>
    <n v="1"/>
    <x v="0"/>
    <x v="1"/>
    <x v="0"/>
    <x v="0"/>
    <x v="0"/>
    <x v="0"/>
    <x v="0"/>
  </r>
  <r>
    <x v="1"/>
    <x v="6"/>
    <x v="2"/>
    <x v="17"/>
    <x v="1"/>
    <x v="0"/>
    <x v="0"/>
    <x v="1"/>
    <x v="47"/>
    <x v="0"/>
    <x v="3"/>
    <x v="1"/>
    <x v="52"/>
    <n v="1"/>
    <x v="0"/>
    <x v="0"/>
    <x v="0"/>
    <x v="0"/>
    <x v="0"/>
    <x v="0"/>
    <x v="0"/>
  </r>
  <r>
    <x v="1"/>
    <x v="6"/>
    <x v="2"/>
    <x v="17"/>
    <x v="1"/>
    <x v="0"/>
    <x v="0"/>
    <x v="1"/>
    <x v="47"/>
    <x v="0"/>
    <x v="3"/>
    <x v="1"/>
    <x v="52"/>
    <n v="5"/>
    <x v="0"/>
    <x v="1"/>
    <x v="0"/>
    <x v="0"/>
    <x v="0"/>
    <x v="0"/>
    <x v="0"/>
  </r>
  <r>
    <x v="1"/>
    <x v="6"/>
    <x v="2"/>
    <x v="17"/>
    <x v="1"/>
    <x v="0"/>
    <x v="0"/>
    <x v="1"/>
    <x v="47"/>
    <x v="0"/>
    <x v="3"/>
    <x v="1"/>
    <x v="53"/>
    <n v="1"/>
    <x v="0"/>
    <x v="1"/>
    <x v="0"/>
    <x v="0"/>
    <x v="0"/>
    <x v="0"/>
    <x v="0"/>
  </r>
  <r>
    <x v="1"/>
    <x v="6"/>
    <x v="2"/>
    <x v="17"/>
    <x v="1"/>
    <x v="0"/>
    <x v="0"/>
    <x v="1"/>
    <x v="47"/>
    <x v="0"/>
    <x v="4"/>
    <x v="1"/>
    <x v="23"/>
    <n v="1"/>
    <x v="0"/>
    <x v="1"/>
    <x v="0"/>
    <x v="0"/>
    <x v="0"/>
    <x v="0"/>
    <x v="0"/>
  </r>
  <r>
    <x v="1"/>
    <x v="6"/>
    <x v="2"/>
    <x v="17"/>
    <x v="1"/>
    <x v="0"/>
    <x v="0"/>
    <x v="1"/>
    <x v="47"/>
    <x v="0"/>
    <x v="4"/>
    <x v="1"/>
    <x v="67"/>
    <n v="1"/>
    <x v="0"/>
    <x v="1"/>
    <x v="0"/>
    <x v="0"/>
    <x v="0"/>
    <x v="0"/>
    <x v="0"/>
  </r>
  <r>
    <x v="1"/>
    <x v="6"/>
    <x v="2"/>
    <x v="17"/>
    <x v="1"/>
    <x v="0"/>
    <x v="0"/>
    <x v="2"/>
    <x v="49"/>
    <x v="0"/>
    <x v="3"/>
    <x v="0"/>
    <x v="52"/>
    <n v="4"/>
    <x v="0"/>
    <x v="1"/>
    <x v="0"/>
    <x v="0"/>
    <x v="0"/>
    <x v="0"/>
    <x v="0"/>
  </r>
  <r>
    <x v="1"/>
    <x v="6"/>
    <x v="2"/>
    <x v="17"/>
    <x v="1"/>
    <x v="0"/>
    <x v="0"/>
    <x v="2"/>
    <x v="49"/>
    <x v="0"/>
    <x v="3"/>
    <x v="1"/>
    <x v="52"/>
    <n v="1"/>
    <x v="0"/>
    <x v="0"/>
    <x v="0"/>
    <x v="0"/>
    <x v="0"/>
    <x v="0"/>
    <x v="0"/>
  </r>
  <r>
    <x v="1"/>
    <x v="6"/>
    <x v="2"/>
    <x v="17"/>
    <x v="1"/>
    <x v="0"/>
    <x v="0"/>
    <x v="2"/>
    <x v="49"/>
    <x v="0"/>
    <x v="3"/>
    <x v="1"/>
    <x v="52"/>
    <n v="1"/>
    <x v="0"/>
    <x v="1"/>
    <x v="0"/>
    <x v="0"/>
    <x v="0"/>
    <x v="0"/>
    <x v="0"/>
  </r>
  <r>
    <x v="1"/>
    <x v="6"/>
    <x v="2"/>
    <x v="17"/>
    <x v="1"/>
    <x v="0"/>
    <x v="0"/>
    <x v="2"/>
    <x v="47"/>
    <x v="0"/>
    <x v="3"/>
    <x v="0"/>
    <x v="52"/>
    <n v="1"/>
    <x v="0"/>
    <x v="1"/>
    <x v="0"/>
    <x v="0"/>
    <x v="0"/>
    <x v="0"/>
    <x v="0"/>
  </r>
  <r>
    <x v="1"/>
    <x v="6"/>
    <x v="2"/>
    <x v="17"/>
    <x v="1"/>
    <x v="0"/>
    <x v="0"/>
    <x v="2"/>
    <x v="47"/>
    <x v="0"/>
    <x v="3"/>
    <x v="1"/>
    <x v="52"/>
    <n v="4"/>
    <x v="0"/>
    <x v="1"/>
    <x v="0"/>
    <x v="0"/>
    <x v="0"/>
    <x v="0"/>
    <x v="0"/>
  </r>
  <r>
    <x v="1"/>
    <x v="6"/>
    <x v="2"/>
    <x v="17"/>
    <x v="1"/>
    <x v="0"/>
    <x v="0"/>
    <x v="2"/>
    <x v="47"/>
    <x v="0"/>
    <x v="3"/>
    <x v="1"/>
    <x v="53"/>
    <n v="1"/>
    <x v="0"/>
    <x v="0"/>
    <x v="0"/>
    <x v="0"/>
    <x v="0"/>
    <x v="0"/>
    <x v="0"/>
  </r>
  <r>
    <x v="1"/>
    <x v="6"/>
    <x v="2"/>
    <x v="17"/>
    <x v="1"/>
    <x v="0"/>
    <x v="0"/>
    <x v="2"/>
    <x v="47"/>
    <x v="0"/>
    <x v="3"/>
    <x v="1"/>
    <x v="26"/>
    <n v="1"/>
    <x v="0"/>
    <x v="1"/>
    <x v="0"/>
    <x v="0"/>
    <x v="0"/>
    <x v="0"/>
    <x v="0"/>
  </r>
  <r>
    <x v="1"/>
    <x v="6"/>
    <x v="2"/>
    <x v="17"/>
    <x v="1"/>
    <x v="0"/>
    <x v="0"/>
    <x v="2"/>
    <x v="47"/>
    <x v="0"/>
    <x v="4"/>
    <x v="1"/>
    <x v="67"/>
    <n v="1"/>
    <x v="0"/>
    <x v="0"/>
    <x v="0"/>
    <x v="0"/>
    <x v="0"/>
    <x v="0"/>
    <x v="0"/>
  </r>
  <r>
    <x v="1"/>
    <x v="6"/>
    <x v="2"/>
    <x v="17"/>
    <x v="1"/>
    <x v="0"/>
    <x v="0"/>
    <x v="2"/>
    <x v="47"/>
    <x v="0"/>
    <x v="4"/>
    <x v="1"/>
    <x v="67"/>
    <n v="1"/>
    <x v="0"/>
    <x v="1"/>
    <x v="0"/>
    <x v="0"/>
    <x v="0"/>
    <x v="0"/>
    <x v="0"/>
  </r>
  <r>
    <x v="1"/>
    <x v="6"/>
    <x v="2"/>
    <x v="17"/>
    <x v="1"/>
    <x v="0"/>
    <x v="0"/>
    <x v="2"/>
    <x v="47"/>
    <x v="0"/>
    <x v="2"/>
    <x v="0"/>
    <x v="21"/>
    <n v="1"/>
    <x v="0"/>
    <x v="1"/>
    <x v="0"/>
    <x v="0"/>
    <x v="0"/>
    <x v="0"/>
    <x v="0"/>
  </r>
  <r>
    <x v="1"/>
    <x v="6"/>
    <x v="2"/>
    <x v="17"/>
    <x v="1"/>
    <x v="0"/>
    <x v="0"/>
    <x v="2"/>
    <x v="50"/>
    <x v="0"/>
    <x v="3"/>
    <x v="1"/>
    <x v="52"/>
    <n v="2"/>
    <x v="0"/>
    <x v="1"/>
    <x v="0"/>
    <x v="0"/>
    <x v="0"/>
    <x v="0"/>
    <x v="0"/>
  </r>
  <r>
    <x v="1"/>
    <x v="6"/>
    <x v="2"/>
    <x v="17"/>
    <x v="1"/>
    <x v="0"/>
    <x v="0"/>
    <x v="2"/>
    <x v="50"/>
    <x v="0"/>
    <x v="4"/>
    <x v="1"/>
    <x v="67"/>
    <n v="1"/>
    <x v="0"/>
    <x v="1"/>
    <x v="0"/>
    <x v="0"/>
    <x v="0"/>
    <x v="0"/>
    <x v="0"/>
  </r>
  <r>
    <x v="1"/>
    <x v="6"/>
    <x v="2"/>
    <x v="17"/>
    <x v="1"/>
    <x v="0"/>
    <x v="0"/>
    <x v="2"/>
    <x v="48"/>
    <x v="0"/>
    <x v="3"/>
    <x v="1"/>
    <x v="52"/>
    <n v="1"/>
    <x v="0"/>
    <x v="0"/>
    <x v="0"/>
    <x v="0"/>
    <x v="0"/>
    <x v="0"/>
    <x v="0"/>
  </r>
  <r>
    <x v="1"/>
    <x v="6"/>
    <x v="2"/>
    <x v="17"/>
    <x v="1"/>
    <x v="0"/>
    <x v="0"/>
    <x v="2"/>
    <x v="48"/>
    <x v="0"/>
    <x v="3"/>
    <x v="1"/>
    <x v="52"/>
    <n v="2"/>
    <x v="0"/>
    <x v="1"/>
    <x v="0"/>
    <x v="0"/>
    <x v="0"/>
    <x v="0"/>
    <x v="0"/>
  </r>
  <r>
    <x v="1"/>
    <x v="6"/>
    <x v="2"/>
    <x v="17"/>
    <x v="1"/>
    <x v="0"/>
    <x v="0"/>
    <x v="2"/>
    <x v="48"/>
    <x v="0"/>
    <x v="3"/>
    <x v="1"/>
    <x v="53"/>
    <n v="1"/>
    <x v="0"/>
    <x v="1"/>
    <x v="0"/>
    <x v="0"/>
    <x v="0"/>
    <x v="0"/>
    <x v="0"/>
  </r>
  <r>
    <x v="1"/>
    <x v="6"/>
    <x v="2"/>
    <x v="17"/>
    <x v="1"/>
    <x v="0"/>
    <x v="0"/>
    <x v="2"/>
    <x v="48"/>
    <x v="0"/>
    <x v="4"/>
    <x v="1"/>
    <x v="67"/>
    <n v="1"/>
    <x v="0"/>
    <x v="1"/>
    <x v="0"/>
    <x v="0"/>
    <x v="0"/>
    <x v="0"/>
    <x v="0"/>
  </r>
  <r>
    <x v="1"/>
    <x v="6"/>
    <x v="2"/>
    <x v="17"/>
    <x v="1"/>
    <x v="0"/>
    <x v="0"/>
    <x v="3"/>
    <x v="47"/>
    <x v="0"/>
    <x v="3"/>
    <x v="1"/>
    <x v="52"/>
    <n v="3"/>
    <x v="0"/>
    <x v="0"/>
    <x v="0"/>
    <x v="0"/>
    <x v="0"/>
    <x v="0"/>
    <x v="0"/>
  </r>
  <r>
    <x v="1"/>
    <x v="6"/>
    <x v="2"/>
    <x v="17"/>
    <x v="1"/>
    <x v="0"/>
    <x v="0"/>
    <x v="3"/>
    <x v="47"/>
    <x v="0"/>
    <x v="3"/>
    <x v="1"/>
    <x v="51"/>
    <n v="1"/>
    <x v="0"/>
    <x v="1"/>
    <x v="0"/>
    <x v="0"/>
    <x v="0"/>
    <x v="0"/>
    <x v="0"/>
  </r>
  <r>
    <x v="1"/>
    <x v="6"/>
    <x v="2"/>
    <x v="17"/>
    <x v="1"/>
    <x v="0"/>
    <x v="0"/>
    <x v="3"/>
    <x v="47"/>
    <x v="0"/>
    <x v="3"/>
    <x v="1"/>
    <x v="11"/>
    <n v="1"/>
    <x v="0"/>
    <x v="0"/>
    <x v="0"/>
    <x v="0"/>
    <x v="0"/>
    <x v="0"/>
    <x v="0"/>
  </r>
  <r>
    <x v="1"/>
    <x v="6"/>
    <x v="2"/>
    <x v="17"/>
    <x v="1"/>
    <x v="0"/>
    <x v="0"/>
    <x v="3"/>
    <x v="47"/>
    <x v="0"/>
    <x v="3"/>
    <x v="1"/>
    <x v="10"/>
    <n v="1"/>
    <x v="0"/>
    <x v="0"/>
    <x v="0"/>
    <x v="0"/>
    <x v="0"/>
    <x v="0"/>
    <x v="0"/>
  </r>
  <r>
    <x v="1"/>
    <x v="6"/>
    <x v="2"/>
    <x v="17"/>
    <x v="1"/>
    <x v="0"/>
    <x v="0"/>
    <x v="3"/>
    <x v="47"/>
    <x v="0"/>
    <x v="4"/>
    <x v="0"/>
    <x v="54"/>
    <n v="1"/>
    <x v="0"/>
    <x v="1"/>
    <x v="0"/>
    <x v="0"/>
    <x v="0"/>
    <x v="0"/>
    <x v="0"/>
  </r>
  <r>
    <x v="1"/>
    <x v="6"/>
    <x v="2"/>
    <x v="17"/>
    <x v="1"/>
    <x v="0"/>
    <x v="0"/>
    <x v="3"/>
    <x v="47"/>
    <x v="0"/>
    <x v="4"/>
    <x v="1"/>
    <x v="67"/>
    <n v="2"/>
    <x v="0"/>
    <x v="1"/>
    <x v="0"/>
    <x v="0"/>
    <x v="0"/>
    <x v="0"/>
    <x v="0"/>
  </r>
  <r>
    <x v="1"/>
    <x v="6"/>
    <x v="2"/>
    <x v="17"/>
    <x v="1"/>
    <x v="0"/>
    <x v="0"/>
    <x v="3"/>
    <x v="50"/>
    <x v="0"/>
    <x v="3"/>
    <x v="0"/>
    <x v="10"/>
    <n v="1"/>
    <x v="0"/>
    <x v="1"/>
    <x v="0"/>
    <x v="0"/>
    <x v="0"/>
    <x v="0"/>
    <x v="0"/>
  </r>
  <r>
    <x v="1"/>
    <x v="6"/>
    <x v="2"/>
    <x v="17"/>
    <x v="1"/>
    <x v="0"/>
    <x v="0"/>
    <x v="3"/>
    <x v="50"/>
    <x v="0"/>
    <x v="3"/>
    <x v="1"/>
    <x v="52"/>
    <n v="2"/>
    <x v="0"/>
    <x v="1"/>
    <x v="0"/>
    <x v="0"/>
    <x v="0"/>
    <x v="0"/>
    <x v="0"/>
  </r>
  <r>
    <x v="1"/>
    <x v="6"/>
    <x v="2"/>
    <x v="17"/>
    <x v="1"/>
    <x v="0"/>
    <x v="0"/>
    <x v="3"/>
    <x v="50"/>
    <x v="0"/>
    <x v="3"/>
    <x v="1"/>
    <x v="51"/>
    <n v="1"/>
    <x v="0"/>
    <x v="1"/>
    <x v="0"/>
    <x v="0"/>
    <x v="0"/>
    <x v="0"/>
    <x v="0"/>
  </r>
  <r>
    <x v="1"/>
    <x v="6"/>
    <x v="2"/>
    <x v="17"/>
    <x v="1"/>
    <x v="0"/>
    <x v="0"/>
    <x v="3"/>
    <x v="50"/>
    <x v="0"/>
    <x v="3"/>
    <x v="1"/>
    <x v="11"/>
    <n v="1"/>
    <x v="0"/>
    <x v="1"/>
    <x v="0"/>
    <x v="0"/>
    <x v="0"/>
    <x v="0"/>
    <x v="0"/>
  </r>
  <r>
    <x v="1"/>
    <x v="6"/>
    <x v="2"/>
    <x v="17"/>
    <x v="1"/>
    <x v="0"/>
    <x v="0"/>
    <x v="3"/>
    <x v="48"/>
    <x v="0"/>
    <x v="3"/>
    <x v="0"/>
    <x v="10"/>
    <n v="1"/>
    <x v="0"/>
    <x v="1"/>
    <x v="0"/>
    <x v="0"/>
    <x v="0"/>
    <x v="0"/>
    <x v="0"/>
  </r>
  <r>
    <x v="1"/>
    <x v="6"/>
    <x v="2"/>
    <x v="17"/>
    <x v="1"/>
    <x v="0"/>
    <x v="0"/>
    <x v="3"/>
    <x v="48"/>
    <x v="0"/>
    <x v="3"/>
    <x v="1"/>
    <x v="52"/>
    <n v="3"/>
    <x v="0"/>
    <x v="1"/>
    <x v="0"/>
    <x v="0"/>
    <x v="0"/>
    <x v="0"/>
    <x v="0"/>
  </r>
  <r>
    <x v="1"/>
    <x v="6"/>
    <x v="2"/>
    <x v="17"/>
    <x v="1"/>
    <x v="0"/>
    <x v="0"/>
    <x v="3"/>
    <x v="48"/>
    <x v="0"/>
    <x v="3"/>
    <x v="1"/>
    <x v="51"/>
    <n v="1"/>
    <x v="0"/>
    <x v="1"/>
    <x v="0"/>
    <x v="0"/>
    <x v="0"/>
    <x v="0"/>
    <x v="0"/>
  </r>
  <r>
    <x v="1"/>
    <x v="6"/>
    <x v="2"/>
    <x v="17"/>
    <x v="1"/>
    <x v="0"/>
    <x v="0"/>
    <x v="3"/>
    <x v="48"/>
    <x v="0"/>
    <x v="3"/>
    <x v="1"/>
    <x v="11"/>
    <n v="1"/>
    <x v="0"/>
    <x v="1"/>
    <x v="0"/>
    <x v="0"/>
    <x v="0"/>
    <x v="0"/>
    <x v="0"/>
  </r>
  <r>
    <x v="1"/>
    <x v="6"/>
    <x v="2"/>
    <x v="17"/>
    <x v="1"/>
    <x v="0"/>
    <x v="0"/>
    <x v="4"/>
    <x v="49"/>
    <x v="0"/>
    <x v="3"/>
    <x v="0"/>
    <x v="52"/>
    <n v="1"/>
    <x v="0"/>
    <x v="1"/>
    <x v="0"/>
    <x v="0"/>
    <x v="0"/>
    <x v="0"/>
    <x v="0"/>
  </r>
  <r>
    <x v="1"/>
    <x v="6"/>
    <x v="2"/>
    <x v="17"/>
    <x v="1"/>
    <x v="0"/>
    <x v="0"/>
    <x v="4"/>
    <x v="49"/>
    <x v="0"/>
    <x v="3"/>
    <x v="1"/>
    <x v="52"/>
    <n v="1"/>
    <x v="0"/>
    <x v="1"/>
    <x v="0"/>
    <x v="0"/>
    <x v="0"/>
    <x v="0"/>
    <x v="0"/>
  </r>
  <r>
    <x v="1"/>
    <x v="6"/>
    <x v="2"/>
    <x v="17"/>
    <x v="1"/>
    <x v="0"/>
    <x v="0"/>
    <x v="4"/>
    <x v="47"/>
    <x v="0"/>
    <x v="3"/>
    <x v="1"/>
    <x v="52"/>
    <n v="1"/>
    <x v="0"/>
    <x v="1"/>
    <x v="0"/>
    <x v="0"/>
    <x v="0"/>
    <x v="0"/>
    <x v="0"/>
  </r>
  <r>
    <x v="1"/>
    <x v="6"/>
    <x v="2"/>
    <x v="17"/>
    <x v="1"/>
    <x v="0"/>
    <x v="0"/>
    <x v="4"/>
    <x v="47"/>
    <x v="0"/>
    <x v="4"/>
    <x v="1"/>
    <x v="67"/>
    <n v="1"/>
    <x v="0"/>
    <x v="1"/>
    <x v="0"/>
    <x v="0"/>
    <x v="0"/>
    <x v="0"/>
    <x v="0"/>
  </r>
  <r>
    <x v="1"/>
    <x v="6"/>
    <x v="2"/>
    <x v="17"/>
    <x v="1"/>
    <x v="0"/>
    <x v="0"/>
    <x v="4"/>
    <x v="50"/>
    <x v="0"/>
    <x v="3"/>
    <x v="1"/>
    <x v="52"/>
    <n v="1"/>
    <x v="0"/>
    <x v="0"/>
    <x v="0"/>
    <x v="0"/>
    <x v="0"/>
    <x v="0"/>
    <x v="0"/>
  </r>
  <r>
    <x v="1"/>
    <x v="6"/>
    <x v="2"/>
    <x v="17"/>
    <x v="1"/>
    <x v="0"/>
    <x v="0"/>
    <x v="4"/>
    <x v="50"/>
    <x v="0"/>
    <x v="3"/>
    <x v="1"/>
    <x v="52"/>
    <n v="1"/>
    <x v="0"/>
    <x v="1"/>
    <x v="0"/>
    <x v="0"/>
    <x v="0"/>
    <x v="0"/>
    <x v="0"/>
  </r>
  <r>
    <x v="1"/>
    <x v="6"/>
    <x v="2"/>
    <x v="17"/>
    <x v="1"/>
    <x v="0"/>
    <x v="0"/>
    <x v="4"/>
    <x v="48"/>
    <x v="0"/>
    <x v="3"/>
    <x v="1"/>
    <x v="52"/>
    <n v="1"/>
    <x v="0"/>
    <x v="0"/>
    <x v="0"/>
    <x v="0"/>
    <x v="0"/>
    <x v="0"/>
    <x v="0"/>
  </r>
  <r>
    <x v="1"/>
    <x v="6"/>
    <x v="2"/>
    <x v="17"/>
    <x v="1"/>
    <x v="0"/>
    <x v="0"/>
    <x v="4"/>
    <x v="48"/>
    <x v="0"/>
    <x v="3"/>
    <x v="1"/>
    <x v="52"/>
    <n v="1"/>
    <x v="0"/>
    <x v="1"/>
    <x v="0"/>
    <x v="0"/>
    <x v="0"/>
    <x v="0"/>
    <x v="0"/>
  </r>
  <r>
    <x v="1"/>
    <x v="6"/>
    <x v="2"/>
    <x v="17"/>
    <x v="1"/>
    <x v="0"/>
    <x v="0"/>
    <x v="4"/>
    <x v="48"/>
    <x v="0"/>
    <x v="4"/>
    <x v="1"/>
    <x v="54"/>
    <n v="1"/>
    <x v="0"/>
    <x v="1"/>
    <x v="0"/>
    <x v="0"/>
    <x v="0"/>
    <x v="0"/>
    <x v="0"/>
  </r>
  <r>
    <x v="1"/>
    <x v="6"/>
    <x v="2"/>
    <x v="17"/>
    <x v="1"/>
    <x v="0"/>
    <x v="0"/>
    <x v="4"/>
    <x v="48"/>
    <x v="0"/>
    <x v="2"/>
    <x v="1"/>
    <x v="18"/>
    <n v="1"/>
    <x v="0"/>
    <x v="0"/>
    <x v="0"/>
    <x v="0"/>
    <x v="0"/>
    <x v="0"/>
    <x v="0"/>
  </r>
  <r>
    <x v="1"/>
    <x v="6"/>
    <x v="2"/>
    <x v="17"/>
    <x v="1"/>
    <x v="0"/>
    <x v="0"/>
    <x v="5"/>
    <x v="49"/>
    <x v="0"/>
    <x v="3"/>
    <x v="0"/>
    <x v="52"/>
    <n v="1"/>
    <x v="0"/>
    <x v="1"/>
    <x v="0"/>
    <x v="0"/>
    <x v="0"/>
    <x v="0"/>
    <x v="0"/>
  </r>
  <r>
    <x v="1"/>
    <x v="6"/>
    <x v="2"/>
    <x v="17"/>
    <x v="1"/>
    <x v="0"/>
    <x v="0"/>
    <x v="5"/>
    <x v="47"/>
    <x v="0"/>
    <x v="3"/>
    <x v="1"/>
    <x v="52"/>
    <n v="1"/>
    <x v="0"/>
    <x v="0"/>
    <x v="0"/>
    <x v="0"/>
    <x v="0"/>
    <x v="0"/>
    <x v="0"/>
  </r>
  <r>
    <x v="1"/>
    <x v="6"/>
    <x v="2"/>
    <x v="17"/>
    <x v="1"/>
    <x v="0"/>
    <x v="0"/>
    <x v="5"/>
    <x v="47"/>
    <x v="0"/>
    <x v="3"/>
    <x v="1"/>
    <x v="52"/>
    <n v="1"/>
    <x v="0"/>
    <x v="1"/>
    <x v="0"/>
    <x v="0"/>
    <x v="0"/>
    <x v="0"/>
    <x v="0"/>
  </r>
  <r>
    <x v="1"/>
    <x v="6"/>
    <x v="2"/>
    <x v="17"/>
    <x v="1"/>
    <x v="0"/>
    <x v="0"/>
    <x v="5"/>
    <x v="47"/>
    <x v="0"/>
    <x v="4"/>
    <x v="1"/>
    <x v="67"/>
    <n v="1"/>
    <x v="0"/>
    <x v="0"/>
    <x v="0"/>
    <x v="0"/>
    <x v="0"/>
    <x v="0"/>
    <x v="0"/>
  </r>
  <r>
    <x v="1"/>
    <x v="6"/>
    <x v="2"/>
    <x v="17"/>
    <x v="1"/>
    <x v="0"/>
    <x v="0"/>
    <x v="5"/>
    <x v="47"/>
    <x v="0"/>
    <x v="2"/>
    <x v="1"/>
    <x v="21"/>
    <n v="1"/>
    <x v="0"/>
    <x v="0"/>
    <x v="0"/>
    <x v="0"/>
    <x v="0"/>
    <x v="0"/>
    <x v="0"/>
  </r>
  <r>
    <x v="1"/>
    <x v="6"/>
    <x v="2"/>
    <x v="17"/>
    <x v="1"/>
    <x v="0"/>
    <x v="0"/>
    <x v="5"/>
    <x v="50"/>
    <x v="0"/>
    <x v="3"/>
    <x v="0"/>
    <x v="52"/>
    <n v="1"/>
    <x v="0"/>
    <x v="1"/>
    <x v="0"/>
    <x v="0"/>
    <x v="0"/>
    <x v="0"/>
    <x v="0"/>
  </r>
  <r>
    <x v="1"/>
    <x v="6"/>
    <x v="2"/>
    <x v="17"/>
    <x v="1"/>
    <x v="0"/>
    <x v="0"/>
    <x v="5"/>
    <x v="50"/>
    <x v="0"/>
    <x v="3"/>
    <x v="1"/>
    <x v="52"/>
    <n v="1"/>
    <x v="0"/>
    <x v="0"/>
    <x v="0"/>
    <x v="0"/>
    <x v="0"/>
    <x v="0"/>
    <x v="0"/>
  </r>
  <r>
    <x v="1"/>
    <x v="6"/>
    <x v="2"/>
    <x v="17"/>
    <x v="1"/>
    <x v="0"/>
    <x v="0"/>
    <x v="5"/>
    <x v="50"/>
    <x v="0"/>
    <x v="3"/>
    <x v="1"/>
    <x v="52"/>
    <n v="1"/>
    <x v="0"/>
    <x v="1"/>
    <x v="0"/>
    <x v="0"/>
    <x v="0"/>
    <x v="0"/>
    <x v="0"/>
  </r>
  <r>
    <x v="1"/>
    <x v="6"/>
    <x v="2"/>
    <x v="17"/>
    <x v="1"/>
    <x v="0"/>
    <x v="0"/>
    <x v="5"/>
    <x v="50"/>
    <x v="0"/>
    <x v="3"/>
    <x v="1"/>
    <x v="53"/>
    <n v="1"/>
    <x v="0"/>
    <x v="0"/>
    <x v="0"/>
    <x v="0"/>
    <x v="0"/>
    <x v="0"/>
    <x v="0"/>
  </r>
  <r>
    <x v="1"/>
    <x v="6"/>
    <x v="2"/>
    <x v="17"/>
    <x v="1"/>
    <x v="0"/>
    <x v="0"/>
    <x v="5"/>
    <x v="50"/>
    <x v="0"/>
    <x v="4"/>
    <x v="1"/>
    <x v="62"/>
    <n v="1"/>
    <x v="0"/>
    <x v="1"/>
    <x v="0"/>
    <x v="0"/>
    <x v="0"/>
    <x v="0"/>
    <x v="0"/>
  </r>
  <r>
    <x v="1"/>
    <x v="6"/>
    <x v="2"/>
    <x v="17"/>
    <x v="1"/>
    <x v="0"/>
    <x v="0"/>
    <x v="5"/>
    <x v="48"/>
    <x v="0"/>
    <x v="3"/>
    <x v="0"/>
    <x v="52"/>
    <n v="1"/>
    <x v="0"/>
    <x v="1"/>
    <x v="0"/>
    <x v="0"/>
    <x v="0"/>
    <x v="0"/>
    <x v="0"/>
  </r>
  <r>
    <x v="1"/>
    <x v="6"/>
    <x v="2"/>
    <x v="17"/>
    <x v="1"/>
    <x v="0"/>
    <x v="0"/>
    <x v="5"/>
    <x v="48"/>
    <x v="0"/>
    <x v="3"/>
    <x v="1"/>
    <x v="52"/>
    <n v="1"/>
    <x v="0"/>
    <x v="0"/>
    <x v="0"/>
    <x v="0"/>
    <x v="0"/>
    <x v="0"/>
    <x v="0"/>
  </r>
  <r>
    <x v="1"/>
    <x v="6"/>
    <x v="2"/>
    <x v="17"/>
    <x v="1"/>
    <x v="0"/>
    <x v="0"/>
    <x v="5"/>
    <x v="48"/>
    <x v="0"/>
    <x v="3"/>
    <x v="1"/>
    <x v="52"/>
    <n v="1"/>
    <x v="0"/>
    <x v="1"/>
    <x v="0"/>
    <x v="0"/>
    <x v="0"/>
    <x v="0"/>
    <x v="0"/>
  </r>
  <r>
    <x v="1"/>
    <x v="6"/>
    <x v="2"/>
    <x v="17"/>
    <x v="1"/>
    <x v="0"/>
    <x v="0"/>
    <x v="5"/>
    <x v="48"/>
    <x v="0"/>
    <x v="3"/>
    <x v="1"/>
    <x v="53"/>
    <n v="1"/>
    <x v="0"/>
    <x v="0"/>
    <x v="0"/>
    <x v="0"/>
    <x v="0"/>
    <x v="0"/>
    <x v="0"/>
  </r>
  <r>
    <x v="1"/>
    <x v="6"/>
    <x v="2"/>
    <x v="17"/>
    <x v="1"/>
    <x v="0"/>
    <x v="0"/>
    <x v="5"/>
    <x v="48"/>
    <x v="0"/>
    <x v="4"/>
    <x v="1"/>
    <x v="62"/>
    <n v="1"/>
    <x v="0"/>
    <x v="1"/>
    <x v="0"/>
    <x v="0"/>
    <x v="0"/>
    <x v="0"/>
    <x v="0"/>
  </r>
  <r>
    <x v="1"/>
    <x v="6"/>
    <x v="2"/>
    <x v="17"/>
    <x v="1"/>
    <x v="0"/>
    <x v="0"/>
    <x v="5"/>
    <x v="48"/>
    <x v="0"/>
    <x v="2"/>
    <x v="1"/>
    <x v="21"/>
    <n v="1"/>
    <x v="0"/>
    <x v="1"/>
    <x v="0"/>
    <x v="0"/>
    <x v="0"/>
    <x v="0"/>
    <x v="0"/>
  </r>
  <r>
    <x v="1"/>
    <x v="6"/>
    <x v="2"/>
    <x v="17"/>
    <x v="1"/>
    <x v="0"/>
    <x v="0"/>
    <x v="8"/>
    <x v="50"/>
    <x v="0"/>
    <x v="3"/>
    <x v="1"/>
    <x v="52"/>
    <n v="1"/>
    <x v="0"/>
    <x v="1"/>
    <x v="0"/>
    <x v="0"/>
    <x v="0"/>
    <x v="0"/>
    <x v="0"/>
  </r>
  <r>
    <x v="1"/>
    <x v="6"/>
    <x v="2"/>
    <x v="17"/>
    <x v="1"/>
    <x v="0"/>
    <x v="0"/>
    <x v="8"/>
    <x v="48"/>
    <x v="0"/>
    <x v="3"/>
    <x v="1"/>
    <x v="52"/>
    <n v="1"/>
    <x v="0"/>
    <x v="0"/>
    <x v="0"/>
    <x v="0"/>
    <x v="0"/>
    <x v="0"/>
    <x v="0"/>
  </r>
  <r>
    <x v="1"/>
    <x v="6"/>
    <x v="2"/>
    <x v="17"/>
    <x v="1"/>
    <x v="0"/>
    <x v="0"/>
    <x v="8"/>
    <x v="48"/>
    <x v="0"/>
    <x v="3"/>
    <x v="1"/>
    <x v="52"/>
    <n v="1"/>
    <x v="0"/>
    <x v="1"/>
    <x v="0"/>
    <x v="0"/>
    <x v="0"/>
    <x v="0"/>
    <x v="0"/>
  </r>
  <r>
    <x v="1"/>
    <x v="6"/>
    <x v="2"/>
    <x v="17"/>
    <x v="1"/>
    <x v="0"/>
    <x v="0"/>
    <x v="6"/>
    <x v="50"/>
    <x v="0"/>
    <x v="3"/>
    <x v="1"/>
    <x v="52"/>
    <n v="1"/>
    <x v="0"/>
    <x v="1"/>
    <x v="0"/>
    <x v="0"/>
    <x v="0"/>
    <x v="0"/>
    <x v="0"/>
  </r>
  <r>
    <x v="1"/>
    <x v="6"/>
    <x v="2"/>
    <x v="17"/>
    <x v="1"/>
    <x v="0"/>
    <x v="0"/>
    <x v="6"/>
    <x v="48"/>
    <x v="0"/>
    <x v="3"/>
    <x v="1"/>
    <x v="52"/>
    <n v="1"/>
    <x v="0"/>
    <x v="1"/>
    <x v="0"/>
    <x v="0"/>
    <x v="0"/>
    <x v="0"/>
    <x v="0"/>
  </r>
  <r>
    <x v="1"/>
    <x v="6"/>
    <x v="2"/>
    <x v="17"/>
    <x v="1"/>
    <x v="3"/>
    <x v="0"/>
    <x v="1"/>
    <x v="47"/>
    <x v="0"/>
    <x v="3"/>
    <x v="1"/>
    <x v="51"/>
    <n v="1"/>
    <x v="0"/>
    <x v="0"/>
    <x v="0"/>
    <x v="0"/>
    <x v="0"/>
    <x v="0"/>
    <x v="0"/>
  </r>
  <r>
    <x v="1"/>
    <x v="6"/>
    <x v="2"/>
    <x v="17"/>
    <x v="1"/>
    <x v="3"/>
    <x v="0"/>
    <x v="2"/>
    <x v="47"/>
    <x v="0"/>
    <x v="3"/>
    <x v="1"/>
    <x v="52"/>
    <n v="2"/>
    <x v="0"/>
    <x v="1"/>
    <x v="0"/>
    <x v="0"/>
    <x v="0"/>
    <x v="0"/>
    <x v="0"/>
  </r>
  <r>
    <x v="1"/>
    <x v="6"/>
    <x v="2"/>
    <x v="17"/>
    <x v="1"/>
    <x v="3"/>
    <x v="0"/>
    <x v="3"/>
    <x v="49"/>
    <x v="0"/>
    <x v="3"/>
    <x v="1"/>
    <x v="52"/>
    <n v="1"/>
    <x v="0"/>
    <x v="0"/>
    <x v="0"/>
    <x v="0"/>
    <x v="0"/>
    <x v="0"/>
    <x v="0"/>
  </r>
  <r>
    <x v="1"/>
    <x v="6"/>
    <x v="2"/>
    <x v="17"/>
    <x v="1"/>
    <x v="3"/>
    <x v="0"/>
    <x v="3"/>
    <x v="47"/>
    <x v="0"/>
    <x v="3"/>
    <x v="0"/>
    <x v="52"/>
    <n v="1"/>
    <x v="0"/>
    <x v="1"/>
    <x v="0"/>
    <x v="0"/>
    <x v="0"/>
    <x v="0"/>
    <x v="0"/>
  </r>
  <r>
    <x v="1"/>
    <x v="6"/>
    <x v="2"/>
    <x v="17"/>
    <x v="1"/>
    <x v="3"/>
    <x v="0"/>
    <x v="3"/>
    <x v="47"/>
    <x v="0"/>
    <x v="3"/>
    <x v="1"/>
    <x v="52"/>
    <n v="1"/>
    <x v="0"/>
    <x v="0"/>
    <x v="0"/>
    <x v="0"/>
    <x v="0"/>
    <x v="0"/>
    <x v="0"/>
  </r>
  <r>
    <x v="1"/>
    <x v="6"/>
    <x v="2"/>
    <x v="17"/>
    <x v="1"/>
    <x v="3"/>
    <x v="0"/>
    <x v="3"/>
    <x v="50"/>
    <x v="0"/>
    <x v="3"/>
    <x v="1"/>
    <x v="52"/>
    <n v="1"/>
    <x v="0"/>
    <x v="0"/>
    <x v="0"/>
    <x v="0"/>
    <x v="0"/>
    <x v="0"/>
    <x v="0"/>
  </r>
  <r>
    <x v="1"/>
    <x v="6"/>
    <x v="2"/>
    <x v="17"/>
    <x v="1"/>
    <x v="3"/>
    <x v="0"/>
    <x v="3"/>
    <x v="50"/>
    <x v="0"/>
    <x v="3"/>
    <x v="1"/>
    <x v="74"/>
    <n v="1"/>
    <x v="0"/>
    <x v="1"/>
    <x v="0"/>
    <x v="0"/>
    <x v="0"/>
    <x v="0"/>
    <x v="0"/>
  </r>
  <r>
    <x v="1"/>
    <x v="6"/>
    <x v="2"/>
    <x v="17"/>
    <x v="1"/>
    <x v="3"/>
    <x v="0"/>
    <x v="3"/>
    <x v="48"/>
    <x v="0"/>
    <x v="3"/>
    <x v="1"/>
    <x v="52"/>
    <n v="1"/>
    <x v="0"/>
    <x v="0"/>
    <x v="0"/>
    <x v="0"/>
    <x v="0"/>
    <x v="0"/>
    <x v="0"/>
  </r>
  <r>
    <x v="1"/>
    <x v="6"/>
    <x v="2"/>
    <x v="17"/>
    <x v="1"/>
    <x v="3"/>
    <x v="0"/>
    <x v="3"/>
    <x v="48"/>
    <x v="0"/>
    <x v="3"/>
    <x v="1"/>
    <x v="74"/>
    <n v="1"/>
    <x v="0"/>
    <x v="1"/>
    <x v="0"/>
    <x v="0"/>
    <x v="0"/>
    <x v="0"/>
    <x v="0"/>
  </r>
  <r>
    <x v="1"/>
    <x v="6"/>
    <x v="2"/>
    <x v="17"/>
    <x v="1"/>
    <x v="3"/>
    <x v="0"/>
    <x v="3"/>
    <x v="48"/>
    <x v="0"/>
    <x v="3"/>
    <x v="1"/>
    <x v="53"/>
    <n v="1"/>
    <x v="0"/>
    <x v="1"/>
    <x v="0"/>
    <x v="0"/>
    <x v="0"/>
    <x v="0"/>
    <x v="0"/>
  </r>
  <r>
    <x v="1"/>
    <x v="6"/>
    <x v="2"/>
    <x v="17"/>
    <x v="1"/>
    <x v="3"/>
    <x v="0"/>
    <x v="4"/>
    <x v="47"/>
    <x v="0"/>
    <x v="3"/>
    <x v="1"/>
    <x v="51"/>
    <n v="1"/>
    <x v="0"/>
    <x v="1"/>
    <x v="0"/>
    <x v="0"/>
    <x v="0"/>
    <x v="0"/>
    <x v="0"/>
  </r>
  <r>
    <x v="1"/>
    <x v="6"/>
    <x v="2"/>
    <x v="17"/>
    <x v="1"/>
    <x v="3"/>
    <x v="0"/>
    <x v="4"/>
    <x v="50"/>
    <x v="0"/>
    <x v="3"/>
    <x v="1"/>
    <x v="10"/>
    <n v="1"/>
    <x v="0"/>
    <x v="1"/>
    <x v="0"/>
    <x v="0"/>
    <x v="0"/>
    <x v="0"/>
    <x v="0"/>
  </r>
  <r>
    <x v="1"/>
    <x v="6"/>
    <x v="2"/>
    <x v="17"/>
    <x v="1"/>
    <x v="3"/>
    <x v="0"/>
    <x v="4"/>
    <x v="48"/>
    <x v="0"/>
    <x v="3"/>
    <x v="1"/>
    <x v="10"/>
    <n v="1"/>
    <x v="0"/>
    <x v="1"/>
    <x v="0"/>
    <x v="0"/>
    <x v="0"/>
    <x v="0"/>
    <x v="0"/>
  </r>
  <r>
    <x v="1"/>
    <x v="6"/>
    <x v="2"/>
    <x v="17"/>
    <x v="1"/>
    <x v="3"/>
    <x v="0"/>
    <x v="5"/>
    <x v="47"/>
    <x v="0"/>
    <x v="3"/>
    <x v="1"/>
    <x v="52"/>
    <n v="1"/>
    <x v="0"/>
    <x v="0"/>
    <x v="0"/>
    <x v="0"/>
    <x v="0"/>
    <x v="0"/>
    <x v="0"/>
  </r>
  <r>
    <x v="1"/>
    <x v="6"/>
    <x v="2"/>
    <x v="17"/>
    <x v="1"/>
    <x v="3"/>
    <x v="0"/>
    <x v="5"/>
    <x v="47"/>
    <x v="0"/>
    <x v="4"/>
    <x v="1"/>
    <x v="67"/>
    <n v="1"/>
    <x v="0"/>
    <x v="0"/>
    <x v="0"/>
    <x v="0"/>
    <x v="0"/>
    <x v="0"/>
    <x v="0"/>
  </r>
  <r>
    <x v="1"/>
    <x v="6"/>
    <x v="2"/>
    <x v="17"/>
    <x v="1"/>
    <x v="3"/>
    <x v="0"/>
    <x v="5"/>
    <x v="50"/>
    <x v="0"/>
    <x v="3"/>
    <x v="1"/>
    <x v="52"/>
    <n v="1"/>
    <x v="0"/>
    <x v="0"/>
    <x v="0"/>
    <x v="0"/>
    <x v="0"/>
    <x v="0"/>
    <x v="0"/>
  </r>
  <r>
    <x v="1"/>
    <x v="6"/>
    <x v="2"/>
    <x v="17"/>
    <x v="1"/>
    <x v="3"/>
    <x v="0"/>
    <x v="5"/>
    <x v="48"/>
    <x v="0"/>
    <x v="3"/>
    <x v="1"/>
    <x v="52"/>
    <n v="1"/>
    <x v="0"/>
    <x v="0"/>
    <x v="0"/>
    <x v="0"/>
    <x v="0"/>
    <x v="0"/>
    <x v="0"/>
  </r>
  <r>
    <x v="1"/>
    <x v="6"/>
    <x v="2"/>
    <x v="17"/>
    <x v="1"/>
    <x v="3"/>
    <x v="0"/>
    <x v="8"/>
    <x v="48"/>
    <x v="0"/>
    <x v="3"/>
    <x v="1"/>
    <x v="11"/>
    <n v="1"/>
    <x v="0"/>
    <x v="1"/>
    <x v="0"/>
    <x v="0"/>
    <x v="0"/>
    <x v="0"/>
    <x v="0"/>
  </r>
  <r>
    <x v="1"/>
    <x v="6"/>
    <x v="2"/>
    <x v="17"/>
    <x v="1"/>
    <x v="1"/>
    <x v="1"/>
    <x v="2"/>
    <x v="47"/>
    <x v="0"/>
    <x v="3"/>
    <x v="0"/>
    <x v="52"/>
    <n v="1"/>
    <x v="0"/>
    <x v="1"/>
    <x v="0"/>
    <x v="0"/>
    <x v="0"/>
    <x v="0"/>
    <x v="0"/>
  </r>
  <r>
    <x v="1"/>
    <x v="6"/>
    <x v="2"/>
    <x v="17"/>
    <x v="1"/>
    <x v="1"/>
    <x v="1"/>
    <x v="2"/>
    <x v="47"/>
    <x v="0"/>
    <x v="4"/>
    <x v="0"/>
    <x v="35"/>
    <n v="1"/>
    <x v="0"/>
    <x v="1"/>
    <x v="0"/>
    <x v="0"/>
    <x v="0"/>
    <x v="0"/>
    <x v="0"/>
  </r>
  <r>
    <x v="1"/>
    <x v="6"/>
    <x v="2"/>
    <x v="17"/>
    <x v="1"/>
    <x v="1"/>
    <x v="1"/>
    <x v="2"/>
    <x v="50"/>
    <x v="0"/>
    <x v="3"/>
    <x v="1"/>
    <x v="51"/>
    <n v="1"/>
    <x v="0"/>
    <x v="1"/>
    <x v="0"/>
    <x v="0"/>
    <x v="0"/>
    <x v="0"/>
    <x v="0"/>
  </r>
  <r>
    <x v="1"/>
    <x v="6"/>
    <x v="2"/>
    <x v="17"/>
    <x v="1"/>
    <x v="1"/>
    <x v="1"/>
    <x v="2"/>
    <x v="48"/>
    <x v="0"/>
    <x v="3"/>
    <x v="1"/>
    <x v="51"/>
    <n v="1"/>
    <x v="0"/>
    <x v="1"/>
    <x v="0"/>
    <x v="0"/>
    <x v="0"/>
    <x v="0"/>
    <x v="0"/>
  </r>
  <r>
    <x v="1"/>
    <x v="6"/>
    <x v="2"/>
    <x v="17"/>
    <x v="1"/>
    <x v="2"/>
    <x v="1"/>
    <x v="0"/>
    <x v="49"/>
    <x v="0"/>
    <x v="3"/>
    <x v="0"/>
    <x v="52"/>
    <n v="1"/>
    <x v="0"/>
    <x v="1"/>
    <x v="0"/>
    <x v="0"/>
    <x v="0"/>
    <x v="0"/>
    <x v="0"/>
  </r>
  <r>
    <x v="1"/>
    <x v="6"/>
    <x v="2"/>
    <x v="17"/>
    <x v="1"/>
    <x v="2"/>
    <x v="1"/>
    <x v="0"/>
    <x v="49"/>
    <x v="0"/>
    <x v="3"/>
    <x v="1"/>
    <x v="52"/>
    <n v="1"/>
    <x v="0"/>
    <x v="1"/>
    <x v="0"/>
    <x v="0"/>
    <x v="0"/>
    <x v="0"/>
    <x v="0"/>
  </r>
  <r>
    <x v="1"/>
    <x v="6"/>
    <x v="2"/>
    <x v="17"/>
    <x v="1"/>
    <x v="2"/>
    <x v="1"/>
    <x v="1"/>
    <x v="49"/>
    <x v="0"/>
    <x v="3"/>
    <x v="0"/>
    <x v="52"/>
    <n v="1"/>
    <x v="0"/>
    <x v="1"/>
    <x v="0"/>
    <x v="0"/>
    <x v="0"/>
    <x v="0"/>
    <x v="0"/>
  </r>
  <r>
    <x v="1"/>
    <x v="6"/>
    <x v="2"/>
    <x v="17"/>
    <x v="1"/>
    <x v="2"/>
    <x v="1"/>
    <x v="1"/>
    <x v="47"/>
    <x v="0"/>
    <x v="3"/>
    <x v="0"/>
    <x v="52"/>
    <n v="1"/>
    <x v="0"/>
    <x v="0"/>
    <x v="0"/>
    <x v="0"/>
    <x v="0"/>
    <x v="0"/>
    <x v="0"/>
  </r>
  <r>
    <x v="1"/>
    <x v="6"/>
    <x v="2"/>
    <x v="17"/>
    <x v="1"/>
    <x v="2"/>
    <x v="1"/>
    <x v="1"/>
    <x v="47"/>
    <x v="0"/>
    <x v="3"/>
    <x v="1"/>
    <x v="52"/>
    <n v="2"/>
    <x v="0"/>
    <x v="1"/>
    <x v="0"/>
    <x v="0"/>
    <x v="0"/>
    <x v="0"/>
    <x v="0"/>
  </r>
  <r>
    <x v="1"/>
    <x v="6"/>
    <x v="2"/>
    <x v="17"/>
    <x v="1"/>
    <x v="2"/>
    <x v="1"/>
    <x v="1"/>
    <x v="47"/>
    <x v="0"/>
    <x v="2"/>
    <x v="1"/>
    <x v="21"/>
    <n v="1"/>
    <x v="0"/>
    <x v="1"/>
    <x v="0"/>
    <x v="0"/>
    <x v="0"/>
    <x v="0"/>
    <x v="0"/>
  </r>
  <r>
    <x v="1"/>
    <x v="6"/>
    <x v="2"/>
    <x v="17"/>
    <x v="1"/>
    <x v="2"/>
    <x v="1"/>
    <x v="1"/>
    <x v="48"/>
    <x v="0"/>
    <x v="1"/>
    <x v="0"/>
    <x v="2"/>
    <n v="1"/>
    <x v="0"/>
    <x v="1"/>
    <x v="0"/>
    <x v="0"/>
    <x v="0"/>
    <x v="0"/>
    <x v="0"/>
  </r>
  <r>
    <x v="1"/>
    <x v="6"/>
    <x v="2"/>
    <x v="17"/>
    <x v="1"/>
    <x v="2"/>
    <x v="1"/>
    <x v="2"/>
    <x v="49"/>
    <x v="0"/>
    <x v="3"/>
    <x v="0"/>
    <x v="52"/>
    <n v="1"/>
    <x v="0"/>
    <x v="0"/>
    <x v="0"/>
    <x v="0"/>
    <x v="0"/>
    <x v="0"/>
    <x v="0"/>
  </r>
  <r>
    <x v="1"/>
    <x v="6"/>
    <x v="2"/>
    <x v="17"/>
    <x v="1"/>
    <x v="2"/>
    <x v="1"/>
    <x v="2"/>
    <x v="49"/>
    <x v="0"/>
    <x v="3"/>
    <x v="1"/>
    <x v="52"/>
    <n v="2"/>
    <x v="0"/>
    <x v="1"/>
    <x v="0"/>
    <x v="0"/>
    <x v="0"/>
    <x v="0"/>
    <x v="0"/>
  </r>
  <r>
    <x v="1"/>
    <x v="6"/>
    <x v="2"/>
    <x v="17"/>
    <x v="1"/>
    <x v="2"/>
    <x v="1"/>
    <x v="2"/>
    <x v="47"/>
    <x v="0"/>
    <x v="3"/>
    <x v="0"/>
    <x v="52"/>
    <n v="1"/>
    <x v="0"/>
    <x v="1"/>
    <x v="0"/>
    <x v="0"/>
    <x v="0"/>
    <x v="0"/>
    <x v="0"/>
  </r>
  <r>
    <x v="1"/>
    <x v="6"/>
    <x v="2"/>
    <x v="17"/>
    <x v="1"/>
    <x v="2"/>
    <x v="1"/>
    <x v="2"/>
    <x v="47"/>
    <x v="0"/>
    <x v="3"/>
    <x v="1"/>
    <x v="52"/>
    <n v="1"/>
    <x v="0"/>
    <x v="0"/>
    <x v="0"/>
    <x v="0"/>
    <x v="0"/>
    <x v="0"/>
    <x v="0"/>
  </r>
  <r>
    <x v="1"/>
    <x v="6"/>
    <x v="2"/>
    <x v="17"/>
    <x v="1"/>
    <x v="2"/>
    <x v="1"/>
    <x v="2"/>
    <x v="47"/>
    <x v="0"/>
    <x v="3"/>
    <x v="1"/>
    <x v="52"/>
    <n v="2"/>
    <x v="0"/>
    <x v="1"/>
    <x v="0"/>
    <x v="0"/>
    <x v="0"/>
    <x v="0"/>
    <x v="0"/>
  </r>
  <r>
    <x v="1"/>
    <x v="6"/>
    <x v="2"/>
    <x v="17"/>
    <x v="1"/>
    <x v="2"/>
    <x v="1"/>
    <x v="2"/>
    <x v="47"/>
    <x v="0"/>
    <x v="3"/>
    <x v="1"/>
    <x v="50"/>
    <n v="1"/>
    <x v="0"/>
    <x v="1"/>
    <x v="0"/>
    <x v="0"/>
    <x v="0"/>
    <x v="0"/>
    <x v="0"/>
  </r>
  <r>
    <x v="1"/>
    <x v="6"/>
    <x v="2"/>
    <x v="17"/>
    <x v="1"/>
    <x v="2"/>
    <x v="1"/>
    <x v="2"/>
    <x v="47"/>
    <x v="0"/>
    <x v="5"/>
    <x v="0"/>
    <x v="69"/>
    <n v="1"/>
    <x v="0"/>
    <x v="1"/>
    <x v="0"/>
    <x v="0"/>
    <x v="0"/>
    <x v="0"/>
    <x v="1"/>
  </r>
  <r>
    <x v="1"/>
    <x v="6"/>
    <x v="2"/>
    <x v="17"/>
    <x v="1"/>
    <x v="2"/>
    <x v="1"/>
    <x v="3"/>
    <x v="47"/>
    <x v="0"/>
    <x v="3"/>
    <x v="1"/>
    <x v="52"/>
    <n v="2"/>
    <x v="0"/>
    <x v="1"/>
    <x v="0"/>
    <x v="0"/>
    <x v="0"/>
    <x v="0"/>
    <x v="0"/>
  </r>
  <r>
    <x v="1"/>
    <x v="6"/>
    <x v="2"/>
    <x v="17"/>
    <x v="1"/>
    <x v="2"/>
    <x v="1"/>
    <x v="3"/>
    <x v="47"/>
    <x v="0"/>
    <x v="3"/>
    <x v="1"/>
    <x v="53"/>
    <n v="1"/>
    <x v="0"/>
    <x v="0"/>
    <x v="0"/>
    <x v="0"/>
    <x v="0"/>
    <x v="0"/>
    <x v="0"/>
  </r>
  <r>
    <x v="1"/>
    <x v="6"/>
    <x v="2"/>
    <x v="17"/>
    <x v="1"/>
    <x v="2"/>
    <x v="1"/>
    <x v="3"/>
    <x v="47"/>
    <x v="0"/>
    <x v="0"/>
    <x v="0"/>
    <x v="29"/>
    <n v="1"/>
    <x v="0"/>
    <x v="0"/>
    <x v="0"/>
    <x v="0"/>
    <x v="0"/>
    <x v="0"/>
    <x v="0"/>
  </r>
  <r>
    <x v="1"/>
    <x v="6"/>
    <x v="2"/>
    <x v="17"/>
    <x v="1"/>
    <x v="2"/>
    <x v="1"/>
    <x v="3"/>
    <x v="50"/>
    <x v="0"/>
    <x v="3"/>
    <x v="1"/>
    <x v="52"/>
    <n v="2"/>
    <x v="0"/>
    <x v="1"/>
    <x v="0"/>
    <x v="0"/>
    <x v="0"/>
    <x v="0"/>
    <x v="0"/>
  </r>
  <r>
    <x v="1"/>
    <x v="6"/>
    <x v="2"/>
    <x v="17"/>
    <x v="1"/>
    <x v="2"/>
    <x v="1"/>
    <x v="3"/>
    <x v="50"/>
    <x v="0"/>
    <x v="4"/>
    <x v="1"/>
    <x v="66"/>
    <n v="1"/>
    <x v="0"/>
    <x v="1"/>
    <x v="0"/>
    <x v="0"/>
    <x v="0"/>
    <x v="0"/>
    <x v="0"/>
  </r>
  <r>
    <x v="1"/>
    <x v="6"/>
    <x v="2"/>
    <x v="17"/>
    <x v="1"/>
    <x v="2"/>
    <x v="1"/>
    <x v="3"/>
    <x v="48"/>
    <x v="0"/>
    <x v="3"/>
    <x v="1"/>
    <x v="52"/>
    <n v="2"/>
    <x v="0"/>
    <x v="1"/>
    <x v="0"/>
    <x v="0"/>
    <x v="0"/>
    <x v="0"/>
    <x v="0"/>
  </r>
  <r>
    <x v="1"/>
    <x v="6"/>
    <x v="2"/>
    <x v="17"/>
    <x v="1"/>
    <x v="2"/>
    <x v="1"/>
    <x v="3"/>
    <x v="48"/>
    <x v="0"/>
    <x v="4"/>
    <x v="1"/>
    <x v="66"/>
    <n v="1"/>
    <x v="0"/>
    <x v="1"/>
    <x v="0"/>
    <x v="0"/>
    <x v="0"/>
    <x v="0"/>
    <x v="0"/>
  </r>
  <r>
    <x v="1"/>
    <x v="6"/>
    <x v="2"/>
    <x v="17"/>
    <x v="1"/>
    <x v="2"/>
    <x v="1"/>
    <x v="4"/>
    <x v="49"/>
    <x v="0"/>
    <x v="3"/>
    <x v="1"/>
    <x v="52"/>
    <n v="1"/>
    <x v="0"/>
    <x v="1"/>
    <x v="0"/>
    <x v="0"/>
    <x v="0"/>
    <x v="0"/>
    <x v="0"/>
  </r>
  <r>
    <x v="1"/>
    <x v="6"/>
    <x v="2"/>
    <x v="17"/>
    <x v="1"/>
    <x v="2"/>
    <x v="1"/>
    <x v="4"/>
    <x v="47"/>
    <x v="0"/>
    <x v="3"/>
    <x v="0"/>
    <x v="52"/>
    <n v="1"/>
    <x v="0"/>
    <x v="1"/>
    <x v="0"/>
    <x v="0"/>
    <x v="0"/>
    <x v="0"/>
    <x v="0"/>
  </r>
  <r>
    <x v="1"/>
    <x v="6"/>
    <x v="2"/>
    <x v="17"/>
    <x v="1"/>
    <x v="2"/>
    <x v="1"/>
    <x v="4"/>
    <x v="47"/>
    <x v="0"/>
    <x v="3"/>
    <x v="1"/>
    <x v="52"/>
    <n v="1"/>
    <x v="0"/>
    <x v="1"/>
    <x v="0"/>
    <x v="0"/>
    <x v="0"/>
    <x v="0"/>
    <x v="0"/>
  </r>
  <r>
    <x v="1"/>
    <x v="6"/>
    <x v="2"/>
    <x v="17"/>
    <x v="1"/>
    <x v="2"/>
    <x v="1"/>
    <x v="4"/>
    <x v="47"/>
    <x v="0"/>
    <x v="4"/>
    <x v="1"/>
    <x v="67"/>
    <n v="1"/>
    <x v="0"/>
    <x v="0"/>
    <x v="0"/>
    <x v="0"/>
    <x v="0"/>
    <x v="0"/>
    <x v="0"/>
  </r>
  <r>
    <x v="1"/>
    <x v="6"/>
    <x v="2"/>
    <x v="17"/>
    <x v="1"/>
    <x v="2"/>
    <x v="1"/>
    <x v="4"/>
    <x v="50"/>
    <x v="0"/>
    <x v="3"/>
    <x v="0"/>
    <x v="52"/>
    <n v="1"/>
    <x v="0"/>
    <x v="1"/>
    <x v="0"/>
    <x v="0"/>
    <x v="0"/>
    <x v="0"/>
    <x v="0"/>
  </r>
  <r>
    <x v="1"/>
    <x v="6"/>
    <x v="2"/>
    <x v="17"/>
    <x v="1"/>
    <x v="2"/>
    <x v="1"/>
    <x v="4"/>
    <x v="50"/>
    <x v="0"/>
    <x v="3"/>
    <x v="1"/>
    <x v="52"/>
    <n v="1"/>
    <x v="0"/>
    <x v="0"/>
    <x v="0"/>
    <x v="0"/>
    <x v="0"/>
    <x v="0"/>
    <x v="0"/>
  </r>
  <r>
    <x v="1"/>
    <x v="6"/>
    <x v="2"/>
    <x v="17"/>
    <x v="1"/>
    <x v="2"/>
    <x v="1"/>
    <x v="4"/>
    <x v="50"/>
    <x v="0"/>
    <x v="3"/>
    <x v="1"/>
    <x v="51"/>
    <n v="1"/>
    <x v="0"/>
    <x v="0"/>
    <x v="0"/>
    <x v="0"/>
    <x v="0"/>
    <x v="0"/>
    <x v="0"/>
  </r>
  <r>
    <x v="1"/>
    <x v="6"/>
    <x v="2"/>
    <x v="17"/>
    <x v="1"/>
    <x v="2"/>
    <x v="1"/>
    <x v="4"/>
    <x v="50"/>
    <x v="0"/>
    <x v="3"/>
    <x v="1"/>
    <x v="50"/>
    <n v="1"/>
    <x v="0"/>
    <x v="0"/>
    <x v="0"/>
    <x v="0"/>
    <x v="0"/>
    <x v="0"/>
    <x v="0"/>
  </r>
  <r>
    <x v="1"/>
    <x v="6"/>
    <x v="2"/>
    <x v="17"/>
    <x v="1"/>
    <x v="2"/>
    <x v="1"/>
    <x v="4"/>
    <x v="48"/>
    <x v="0"/>
    <x v="3"/>
    <x v="0"/>
    <x v="52"/>
    <n v="1"/>
    <x v="0"/>
    <x v="1"/>
    <x v="0"/>
    <x v="0"/>
    <x v="0"/>
    <x v="0"/>
    <x v="0"/>
  </r>
  <r>
    <x v="1"/>
    <x v="6"/>
    <x v="2"/>
    <x v="17"/>
    <x v="1"/>
    <x v="2"/>
    <x v="1"/>
    <x v="4"/>
    <x v="48"/>
    <x v="0"/>
    <x v="3"/>
    <x v="1"/>
    <x v="52"/>
    <n v="1"/>
    <x v="0"/>
    <x v="0"/>
    <x v="0"/>
    <x v="0"/>
    <x v="0"/>
    <x v="0"/>
    <x v="0"/>
  </r>
  <r>
    <x v="1"/>
    <x v="6"/>
    <x v="2"/>
    <x v="17"/>
    <x v="1"/>
    <x v="2"/>
    <x v="1"/>
    <x v="4"/>
    <x v="48"/>
    <x v="0"/>
    <x v="3"/>
    <x v="1"/>
    <x v="51"/>
    <n v="1"/>
    <x v="0"/>
    <x v="0"/>
    <x v="0"/>
    <x v="0"/>
    <x v="0"/>
    <x v="0"/>
    <x v="0"/>
  </r>
  <r>
    <x v="1"/>
    <x v="6"/>
    <x v="2"/>
    <x v="17"/>
    <x v="1"/>
    <x v="2"/>
    <x v="1"/>
    <x v="4"/>
    <x v="48"/>
    <x v="0"/>
    <x v="3"/>
    <x v="1"/>
    <x v="50"/>
    <n v="1"/>
    <x v="0"/>
    <x v="0"/>
    <x v="0"/>
    <x v="0"/>
    <x v="0"/>
    <x v="0"/>
    <x v="0"/>
  </r>
  <r>
    <x v="1"/>
    <x v="6"/>
    <x v="2"/>
    <x v="17"/>
    <x v="1"/>
    <x v="2"/>
    <x v="1"/>
    <x v="5"/>
    <x v="47"/>
    <x v="0"/>
    <x v="4"/>
    <x v="1"/>
    <x v="54"/>
    <n v="1"/>
    <x v="0"/>
    <x v="1"/>
    <x v="0"/>
    <x v="0"/>
    <x v="0"/>
    <x v="0"/>
    <x v="0"/>
  </r>
  <r>
    <x v="1"/>
    <x v="6"/>
    <x v="2"/>
    <x v="17"/>
    <x v="1"/>
    <x v="2"/>
    <x v="1"/>
    <x v="5"/>
    <x v="50"/>
    <x v="0"/>
    <x v="3"/>
    <x v="1"/>
    <x v="52"/>
    <n v="1"/>
    <x v="0"/>
    <x v="1"/>
    <x v="0"/>
    <x v="0"/>
    <x v="0"/>
    <x v="0"/>
    <x v="0"/>
  </r>
  <r>
    <x v="1"/>
    <x v="6"/>
    <x v="2"/>
    <x v="17"/>
    <x v="1"/>
    <x v="2"/>
    <x v="1"/>
    <x v="5"/>
    <x v="50"/>
    <x v="0"/>
    <x v="3"/>
    <x v="1"/>
    <x v="51"/>
    <n v="1"/>
    <x v="0"/>
    <x v="1"/>
    <x v="0"/>
    <x v="0"/>
    <x v="0"/>
    <x v="0"/>
    <x v="0"/>
  </r>
  <r>
    <x v="1"/>
    <x v="6"/>
    <x v="2"/>
    <x v="17"/>
    <x v="1"/>
    <x v="2"/>
    <x v="1"/>
    <x v="5"/>
    <x v="48"/>
    <x v="0"/>
    <x v="3"/>
    <x v="1"/>
    <x v="52"/>
    <n v="1"/>
    <x v="0"/>
    <x v="1"/>
    <x v="0"/>
    <x v="0"/>
    <x v="0"/>
    <x v="0"/>
    <x v="0"/>
  </r>
  <r>
    <x v="1"/>
    <x v="6"/>
    <x v="2"/>
    <x v="17"/>
    <x v="1"/>
    <x v="2"/>
    <x v="1"/>
    <x v="5"/>
    <x v="48"/>
    <x v="0"/>
    <x v="3"/>
    <x v="1"/>
    <x v="51"/>
    <n v="1"/>
    <x v="0"/>
    <x v="1"/>
    <x v="0"/>
    <x v="0"/>
    <x v="0"/>
    <x v="0"/>
    <x v="0"/>
  </r>
  <r>
    <x v="1"/>
    <x v="6"/>
    <x v="2"/>
    <x v="17"/>
    <x v="1"/>
    <x v="2"/>
    <x v="1"/>
    <x v="9"/>
    <x v="49"/>
    <x v="0"/>
    <x v="3"/>
    <x v="0"/>
    <x v="52"/>
    <n v="1"/>
    <x v="0"/>
    <x v="1"/>
    <x v="0"/>
    <x v="0"/>
    <x v="0"/>
    <x v="0"/>
    <x v="0"/>
  </r>
  <r>
    <x v="1"/>
    <x v="6"/>
    <x v="2"/>
    <x v="17"/>
    <x v="2"/>
    <x v="0"/>
    <x v="0"/>
    <x v="1"/>
    <x v="50"/>
    <x v="0"/>
    <x v="3"/>
    <x v="1"/>
    <x v="52"/>
    <n v="1"/>
    <x v="0"/>
    <x v="1"/>
    <x v="0"/>
    <x v="0"/>
    <x v="0"/>
    <x v="0"/>
    <x v="0"/>
  </r>
  <r>
    <x v="1"/>
    <x v="6"/>
    <x v="2"/>
    <x v="17"/>
    <x v="2"/>
    <x v="0"/>
    <x v="0"/>
    <x v="1"/>
    <x v="48"/>
    <x v="0"/>
    <x v="3"/>
    <x v="1"/>
    <x v="52"/>
    <n v="1"/>
    <x v="0"/>
    <x v="1"/>
    <x v="0"/>
    <x v="0"/>
    <x v="0"/>
    <x v="0"/>
    <x v="0"/>
  </r>
  <r>
    <x v="1"/>
    <x v="6"/>
    <x v="2"/>
    <x v="17"/>
    <x v="2"/>
    <x v="0"/>
    <x v="0"/>
    <x v="2"/>
    <x v="47"/>
    <x v="0"/>
    <x v="3"/>
    <x v="0"/>
    <x v="52"/>
    <n v="1"/>
    <x v="0"/>
    <x v="1"/>
    <x v="0"/>
    <x v="0"/>
    <x v="0"/>
    <x v="0"/>
    <x v="0"/>
  </r>
  <r>
    <x v="1"/>
    <x v="6"/>
    <x v="2"/>
    <x v="17"/>
    <x v="2"/>
    <x v="0"/>
    <x v="0"/>
    <x v="2"/>
    <x v="47"/>
    <x v="0"/>
    <x v="3"/>
    <x v="1"/>
    <x v="52"/>
    <n v="1"/>
    <x v="0"/>
    <x v="1"/>
    <x v="0"/>
    <x v="0"/>
    <x v="0"/>
    <x v="0"/>
    <x v="0"/>
  </r>
  <r>
    <x v="1"/>
    <x v="6"/>
    <x v="2"/>
    <x v="17"/>
    <x v="2"/>
    <x v="0"/>
    <x v="0"/>
    <x v="2"/>
    <x v="47"/>
    <x v="0"/>
    <x v="4"/>
    <x v="1"/>
    <x v="67"/>
    <n v="1"/>
    <x v="0"/>
    <x v="1"/>
    <x v="0"/>
    <x v="0"/>
    <x v="0"/>
    <x v="0"/>
    <x v="0"/>
  </r>
  <r>
    <x v="1"/>
    <x v="6"/>
    <x v="2"/>
    <x v="17"/>
    <x v="2"/>
    <x v="0"/>
    <x v="0"/>
    <x v="2"/>
    <x v="50"/>
    <x v="0"/>
    <x v="3"/>
    <x v="1"/>
    <x v="52"/>
    <n v="1"/>
    <x v="0"/>
    <x v="1"/>
    <x v="0"/>
    <x v="0"/>
    <x v="0"/>
    <x v="0"/>
    <x v="0"/>
  </r>
  <r>
    <x v="1"/>
    <x v="6"/>
    <x v="2"/>
    <x v="17"/>
    <x v="2"/>
    <x v="0"/>
    <x v="0"/>
    <x v="2"/>
    <x v="48"/>
    <x v="0"/>
    <x v="3"/>
    <x v="1"/>
    <x v="52"/>
    <n v="1"/>
    <x v="0"/>
    <x v="1"/>
    <x v="0"/>
    <x v="0"/>
    <x v="0"/>
    <x v="0"/>
    <x v="0"/>
  </r>
  <r>
    <x v="1"/>
    <x v="6"/>
    <x v="2"/>
    <x v="17"/>
    <x v="2"/>
    <x v="0"/>
    <x v="0"/>
    <x v="8"/>
    <x v="47"/>
    <x v="0"/>
    <x v="3"/>
    <x v="1"/>
    <x v="52"/>
    <n v="1"/>
    <x v="0"/>
    <x v="0"/>
    <x v="0"/>
    <x v="0"/>
    <x v="0"/>
    <x v="0"/>
    <x v="0"/>
  </r>
  <r>
    <x v="1"/>
    <x v="6"/>
    <x v="2"/>
    <x v="17"/>
    <x v="2"/>
    <x v="3"/>
    <x v="0"/>
    <x v="1"/>
    <x v="47"/>
    <x v="0"/>
    <x v="3"/>
    <x v="1"/>
    <x v="52"/>
    <n v="1"/>
    <x v="0"/>
    <x v="0"/>
    <x v="0"/>
    <x v="0"/>
    <x v="0"/>
    <x v="0"/>
    <x v="0"/>
  </r>
  <r>
    <x v="1"/>
    <x v="6"/>
    <x v="2"/>
    <x v="17"/>
    <x v="2"/>
    <x v="3"/>
    <x v="0"/>
    <x v="3"/>
    <x v="47"/>
    <x v="0"/>
    <x v="2"/>
    <x v="1"/>
    <x v="21"/>
    <n v="1"/>
    <x v="0"/>
    <x v="0"/>
    <x v="0"/>
    <x v="0"/>
    <x v="0"/>
    <x v="0"/>
    <x v="0"/>
  </r>
  <r>
    <x v="1"/>
    <x v="6"/>
    <x v="2"/>
    <x v="17"/>
    <x v="2"/>
    <x v="3"/>
    <x v="0"/>
    <x v="5"/>
    <x v="48"/>
    <x v="0"/>
    <x v="3"/>
    <x v="1"/>
    <x v="55"/>
    <n v="1"/>
    <x v="0"/>
    <x v="0"/>
    <x v="0"/>
    <x v="0"/>
    <x v="0"/>
    <x v="0"/>
    <x v="0"/>
  </r>
  <r>
    <x v="1"/>
    <x v="6"/>
    <x v="2"/>
    <x v="17"/>
    <x v="2"/>
    <x v="2"/>
    <x v="1"/>
    <x v="2"/>
    <x v="47"/>
    <x v="0"/>
    <x v="3"/>
    <x v="1"/>
    <x v="52"/>
    <n v="1"/>
    <x v="0"/>
    <x v="0"/>
    <x v="0"/>
    <x v="0"/>
    <x v="0"/>
    <x v="0"/>
    <x v="0"/>
  </r>
  <r>
    <x v="1"/>
    <x v="6"/>
    <x v="2"/>
    <x v="17"/>
    <x v="2"/>
    <x v="2"/>
    <x v="1"/>
    <x v="2"/>
    <x v="47"/>
    <x v="0"/>
    <x v="2"/>
    <x v="1"/>
    <x v="21"/>
    <n v="1"/>
    <x v="0"/>
    <x v="0"/>
    <x v="0"/>
    <x v="0"/>
    <x v="0"/>
    <x v="0"/>
    <x v="0"/>
  </r>
  <r>
    <x v="1"/>
    <x v="6"/>
    <x v="1"/>
    <x v="19"/>
    <x v="0"/>
    <x v="0"/>
    <x v="0"/>
    <x v="0"/>
    <x v="51"/>
    <x v="2"/>
    <x v="2"/>
    <x v="0"/>
    <x v="9"/>
    <n v="2"/>
    <x v="4"/>
    <x v="0"/>
    <x v="1"/>
    <x v="0"/>
    <x v="0"/>
    <x v="0"/>
    <x v="0"/>
  </r>
  <r>
    <x v="1"/>
    <x v="6"/>
    <x v="1"/>
    <x v="19"/>
    <x v="0"/>
    <x v="0"/>
    <x v="0"/>
    <x v="0"/>
    <x v="51"/>
    <x v="2"/>
    <x v="2"/>
    <x v="0"/>
    <x v="18"/>
    <n v="1"/>
    <x v="4"/>
    <x v="0"/>
    <x v="1"/>
    <x v="0"/>
    <x v="0"/>
    <x v="0"/>
    <x v="0"/>
  </r>
  <r>
    <x v="1"/>
    <x v="6"/>
    <x v="1"/>
    <x v="19"/>
    <x v="0"/>
    <x v="0"/>
    <x v="0"/>
    <x v="1"/>
    <x v="51"/>
    <x v="2"/>
    <x v="2"/>
    <x v="0"/>
    <x v="9"/>
    <n v="1"/>
    <x v="4"/>
    <x v="1"/>
    <x v="1"/>
    <x v="0"/>
    <x v="0"/>
    <x v="0"/>
    <x v="0"/>
  </r>
  <r>
    <x v="1"/>
    <x v="6"/>
    <x v="1"/>
    <x v="19"/>
    <x v="0"/>
    <x v="0"/>
    <x v="0"/>
    <x v="1"/>
    <x v="51"/>
    <x v="2"/>
    <x v="2"/>
    <x v="0"/>
    <x v="18"/>
    <n v="1"/>
    <x v="4"/>
    <x v="0"/>
    <x v="1"/>
    <x v="0"/>
    <x v="0"/>
    <x v="0"/>
    <x v="0"/>
  </r>
  <r>
    <x v="1"/>
    <x v="6"/>
    <x v="1"/>
    <x v="19"/>
    <x v="0"/>
    <x v="0"/>
    <x v="0"/>
    <x v="1"/>
    <x v="51"/>
    <x v="2"/>
    <x v="2"/>
    <x v="0"/>
    <x v="18"/>
    <n v="1"/>
    <x v="4"/>
    <x v="1"/>
    <x v="1"/>
    <x v="0"/>
    <x v="0"/>
    <x v="0"/>
    <x v="0"/>
  </r>
  <r>
    <x v="1"/>
    <x v="6"/>
    <x v="1"/>
    <x v="19"/>
    <x v="1"/>
    <x v="0"/>
    <x v="0"/>
    <x v="1"/>
    <x v="51"/>
    <x v="2"/>
    <x v="2"/>
    <x v="0"/>
    <x v="9"/>
    <n v="2"/>
    <x v="4"/>
    <x v="1"/>
    <x v="1"/>
    <x v="0"/>
    <x v="0"/>
    <x v="0"/>
    <x v="0"/>
  </r>
  <r>
    <x v="1"/>
    <x v="6"/>
    <x v="1"/>
    <x v="19"/>
    <x v="1"/>
    <x v="0"/>
    <x v="0"/>
    <x v="1"/>
    <x v="51"/>
    <x v="2"/>
    <x v="2"/>
    <x v="0"/>
    <x v="18"/>
    <n v="3"/>
    <x v="4"/>
    <x v="0"/>
    <x v="1"/>
    <x v="0"/>
    <x v="0"/>
    <x v="0"/>
    <x v="0"/>
  </r>
  <r>
    <x v="1"/>
    <x v="6"/>
    <x v="1"/>
    <x v="19"/>
    <x v="1"/>
    <x v="0"/>
    <x v="0"/>
    <x v="2"/>
    <x v="51"/>
    <x v="2"/>
    <x v="2"/>
    <x v="0"/>
    <x v="18"/>
    <n v="2"/>
    <x v="4"/>
    <x v="1"/>
    <x v="1"/>
    <x v="0"/>
    <x v="0"/>
    <x v="0"/>
    <x v="0"/>
  </r>
  <r>
    <x v="1"/>
    <x v="6"/>
    <x v="1"/>
    <x v="19"/>
    <x v="1"/>
    <x v="0"/>
    <x v="0"/>
    <x v="4"/>
    <x v="51"/>
    <x v="2"/>
    <x v="2"/>
    <x v="1"/>
    <x v="18"/>
    <n v="1"/>
    <x v="4"/>
    <x v="1"/>
    <x v="1"/>
    <x v="0"/>
    <x v="0"/>
    <x v="0"/>
    <x v="0"/>
  </r>
  <r>
    <x v="1"/>
    <x v="6"/>
    <x v="1"/>
    <x v="19"/>
    <x v="1"/>
    <x v="3"/>
    <x v="0"/>
    <x v="0"/>
    <x v="51"/>
    <x v="2"/>
    <x v="2"/>
    <x v="0"/>
    <x v="21"/>
    <n v="1"/>
    <x v="4"/>
    <x v="0"/>
    <x v="1"/>
    <x v="0"/>
    <x v="0"/>
    <x v="0"/>
    <x v="0"/>
  </r>
  <r>
    <x v="1"/>
    <x v="6"/>
    <x v="1"/>
    <x v="19"/>
    <x v="1"/>
    <x v="3"/>
    <x v="0"/>
    <x v="2"/>
    <x v="51"/>
    <x v="2"/>
    <x v="2"/>
    <x v="0"/>
    <x v="18"/>
    <n v="1"/>
    <x v="4"/>
    <x v="1"/>
    <x v="1"/>
    <x v="0"/>
    <x v="1"/>
    <x v="0"/>
    <x v="0"/>
  </r>
  <r>
    <x v="1"/>
    <x v="6"/>
    <x v="1"/>
    <x v="22"/>
    <x v="0"/>
    <x v="0"/>
    <x v="0"/>
    <x v="0"/>
    <x v="47"/>
    <x v="0"/>
    <x v="3"/>
    <x v="0"/>
    <x v="10"/>
    <n v="1"/>
    <x v="0"/>
    <x v="1"/>
    <x v="0"/>
    <x v="0"/>
    <x v="0"/>
    <x v="0"/>
    <x v="0"/>
  </r>
  <r>
    <x v="1"/>
    <x v="6"/>
    <x v="1"/>
    <x v="22"/>
    <x v="0"/>
    <x v="0"/>
    <x v="0"/>
    <x v="1"/>
    <x v="48"/>
    <x v="0"/>
    <x v="2"/>
    <x v="1"/>
    <x v="20"/>
    <n v="1"/>
    <x v="0"/>
    <x v="0"/>
    <x v="0"/>
    <x v="0"/>
    <x v="0"/>
    <x v="0"/>
    <x v="0"/>
  </r>
  <r>
    <x v="1"/>
    <x v="6"/>
    <x v="1"/>
    <x v="22"/>
    <x v="0"/>
    <x v="0"/>
    <x v="0"/>
    <x v="1"/>
    <x v="48"/>
    <x v="0"/>
    <x v="2"/>
    <x v="1"/>
    <x v="9"/>
    <n v="1"/>
    <x v="0"/>
    <x v="1"/>
    <x v="0"/>
    <x v="0"/>
    <x v="0"/>
    <x v="0"/>
    <x v="0"/>
  </r>
  <r>
    <x v="1"/>
    <x v="6"/>
    <x v="1"/>
    <x v="22"/>
    <x v="0"/>
    <x v="0"/>
    <x v="0"/>
    <x v="2"/>
    <x v="48"/>
    <x v="0"/>
    <x v="3"/>
    <x v="1"/>
    <x v="53"/>
    <n v="1"/>
    <x v="0"/>
    <x v="0"/>
    <x v="0"/>
    <x v="0"/>
    <x v="0"/>
    <x v="0"/>
    <x v="0"/>
  </r>
  <r>
    <x v="1"/>
    <x v="6"/>
    <x v="1"/>
    <x v="22"/>
    <x v="0"/>
    <x v="0"/>
    <x v="0"/>
    <x v="3"/>
    <x v="48"/>
    <x v="0"/>
    <x v="3"/>
    <x v="1"/>
    <x v="52"/>
    <n v="1"/>
    <x v="0"/>
    <x v="1"/>
    <x v="0"/>
    <x v="0"/>
    <x v="0"/>
    <x v="0"/>
    <x v="1"/>
  </r>
  <r>
    <x v="1"/>
    <x v="6"/>
    <x v="1"/>
    <x v="22"/>
    <x v="0"/>
    <x v="0"/>
    <x v="0"/>
    <x v="4"/>
    <x v="49"/>
    <x v="0"/>
    <x v="6"/>
    <x v="0"/>
    <x v="39"/>
    <n v="1"/>
    <x v="0"/>
    <x v="1"/>
    <x v="0"/>
    <x v="0"/>
    <x v="0"/>
    <x v="0"/>
    <x v="0"/>
  </r>
  <r>
    <x v="1"/>
    <x v="6"/>
    <x v="1"/>
    <x v="22"/>
    <x v="0"/>
    <x v="0"/>
    <x v="0"/>
    <x v="6"/>
    <x v="48"/>
    <x v="0"/>
    <x v="3"/>
    <x v="1"/>
    <x v="75"/>
    <n v="1"/>
    <x v="0"/>
    <x v="0"/>
    <x v="0"/>
    <x v="0"/>
    <x v="0"/>
    <x v="0"/>
    <x v="0"/>
  </r>
  <r>
    <x v="1"/>
    <x v="6"/>
    <x v="1"/>
    <x v="22"/>
    <x v="0"/>
    <x v="3"/>
    <x v="0"/>
    <x v="0"/>
    <x v="47"/>
    <x v="0"/>
    <x v="2"/>
    <x v="0"/>
    <x v="22"/>
    <n v="1"/>
    <x v="0"/>
    <x v="0"/>
    <x v="0"/>
    <x v="0"/>
    <x v="0"/>
    <x v="0"/>
    <x v="0"/>
  </r>
  <r>
    <x v="1"/>
    <x v="6"/>
    <x v="1"/>
    <x v="22"/>
    <x v="0"/>
    <x v="3"/>
    <x v="0"/>
    <x v="3"/>
    <x v="48"/>
    <x v="0"/>
    <x v="0"/>
    <x v="0"/>
    <x v="32"/>
    <n v="1"/>
    <x v="0"/>
    <x v="0"/>
    <x v="0"/>
    <x v="0"/>
    <x v="0"/>
    <x v="0"/>
    <x v="0"/>
  </r>
  <r>
    <x v="1"/>
    <x v="6"/>
    <x v="1"/>
    <x v="22"/>
    <x v="0"/>
    <x v="3"/>
    <x v="0"/>
    <x v="4"/>
    <x v="48"/>
    <x v="0"/>
    <x v="0"/>
    <x v="1"/>
    <x v="29"/>
    <n v="1"/>
    <x v="0"/>
    <x v="0"/>
    <x v="0"/>
    <x v="0"/>
    <x v="0"/>
    <x v="0"/>
    <x v="0"/>
  </r>
  <r>
    <x v="1"/>
    <x v="6"/>
    <x v="1"/>
    <x v="22"/>
    <x v="0"/>
    <x v="1"/>
    <x v="1"/>
    <x v="3"/>
    <x v="49"/>
    <x v="0"/>
    <x v="2"/>
    <x v="1"/>
    <x v="3"/>
    <n v="1"/>
    <x v="0"/>
    <x v="0"/>
    <x v="0"/>
    <x v="0"/>
    <x v="0"/>
    <x v="0"/>
    <x v="0"/>
  </r>
  <r>
    <x v="1"/>
    <x v="6"/>
    <x v="1"/>
    <x v="22"/>
    <x v="0"/>
    <x v="1"/>
    <x v="1"/>
    <x v="5"/>
    <x v="48"/>
    <x v="0"/>
    <x v="0"/>
    <x v="1"/>
    <x v="29"/>
    <n v="1"/>
    <x v="0"/>
    <x v="0"/>
    <x v="0"/>
    <x v="0"/>
    <x v="0"/>
    <x v="0"/>
    <x v="0"/>
  </r>
  <r>
    <x v="1"/>
    <x v="6"/>
    <x v="1"/>
    <x v="22"/>
    <x v="0"/>
    <x v="1"/>
    <x v="1"/>
    <x v="8"/>
    <x v="49"/>
    <x v="0"/>
    <x v="2"/>
    <x v="1"/>
    <x v="9"/>
    <n v="1"/>
    <x v="0"/>
    <x v="1"/>
    <x v="0"/>
    <x v="0"/>
    <x v="0"/>
    <x v="0"/>
    <x v="0"/>
  </r>
  <r>
    <x v="1"/>
    <x v="6"/>
    <x v="1"/>
    <x v="22"/>
    <x v="0"/>
    <x v="2"/>
    <x v="1"/>
    <x v="1"/>
    <x v="49"/>
    <x v="0"/>
    <x v="2"/>
    <x v="1"/>
    <x v="61"/>
    <n v="1"/>
    <x v="0"/>
    <x v="0"/>
    <x v="0"/>
    <x v="0"/>
    <x v="0"/>
    <x v="0"/>
    <x v="0"/>
  </r>
  <r>
    <x v="1"/>
    <x v="6"/>
    <x v="1"/>
    <x v="22"/>
    <x v="0"/>
    <x v="2"/>
    <x v="1"/>
    <x v="2"/>
    <x v="49"/>
    <x v="0"/>
    <x v="2"/>
    <x v="1"/>
    <x v="68"/>
    <n v="1"/>
    <x v="0"/>
    <x v="1"/>
    <x v="0"/>
    <x v="0"/>
    <x v="0"/>
    <x v="0"/>
    <x v="0"/>
  </r>
  <r>
    <x v="1"/>
    <x v="6"/>
    <x v="1"/>
    <x v="22"/>
    <x v="0"/>
    <x v="2"/>
    <x v="1"/>
    <x v="3"/>
    <x v="49"/>
    <x v="0"/>
    <x v="2"/>
    <x v="1"/>
    <x v="22"/>
    <n v="1"/>
    <x v="0"/>
    <x v="0"/>
    <x v="0"/>
    <x v="0"/>
    <x v="0"/>
    <x v="0"/>
    <x v="0"/>
  </r>
  <r>
    <x v="1"/>
    <x v="6"/>
    <x v="1"/>
    <x v="22"/>
    <x v="0"/>
    <x v="2"/>
    <x v="1"/>
    <x v="4"/>
    <x v="49"/>
    <x v="0"/>
    <x v="1"/>
    <x v="1"/>
    <x v="2"/>
    <n v="1"/>
    <x v="0"/>
    <x v="0"/>
    <x v="0"/>
    <x v="0"/>
    <x v="0"/>
    <x v="0"/>
    <x v="0"/>
  </r>
  <r>
    <x v="1"/>
    <x v="6"/>
    <x v="1"/>
    <x v="22"/>
    <x v="0"/>
    <x v="2"/>
    <x v="1"/>
    <x v="4"/>
    <x v="49"/>
    <x v="0"/>
    <x v="2"/>
    <x v="1"/>
    <x v="17"/>
    <n v="1"/>
    <x v="0"/>
    <x v="1"/>
    <x v="0"/>
    <x v="0"/>
    <x v="0"/>
    <x v="0"/>
    <x v="0"/>
  </r>
  <r>
    <x v="1"/>
    <x v="6"/>
    <x v="1"/>
    <x v="22"/>
    <x v="0"/>
    <x v="2"/>
    <x v="1"/>
    <x v="4"/>
    <x v="48"/>
    <x v="0"/>
    <x v="2"/>
    <x v="1"/>
    <x v="21"/>
    <n v="1"/>
    <x v="0"/>
    <x v="0"/>
    <x v="0"/>
    <x v="0"/>
    <x v="0"/>
    <x v="0"/>
    <x v="0"/>
  </r>
  <r>
    <x v="1"/>
    <x v="6"/>
    <x v="1"/>
    <x v="22"/>
    <x v="0"/>
    <x v="2"/>
    <x v="1"/>
    <x v="8"/>
    <x v="49"/>
    <x v="0"/>
    <x v="2"/>
    <x v="1"/>
    <x v="21"/>
    <n v="1"/>
    <x v="0"/>
    <x v="1"/>
    <x v="0"/>
    <x v="0"/>
    <x v="0"/>
    <x v="0"/>
    <x v="0"/>
  </r>
  <r>
    <x v="1"/>
    <x v="6"/>
    <x v="1"/>
    <x v="22"/>
    <x v="1"/>
    <x v="7"/>
    <x v="3"/>
    <x v="2"/>
    <x v="48"/>
    <x v="0"/>
    <x v="0"/>
    <x v="1"/>
    <x v="32"/>
    <n v="1"/>
    <x v="0"/>
    <x v="1"/>
    <x v="0"/>
    <x v="0"/>
    <x v="0"/>
    <x v="0"/>
    <x v="0"/>
  </r>
  <r>
    <x v="1"/>
    <x v="6"/>
    <x v="1"/>
    <x v="22"/>
    <x v="1"/>
    <x v="0"/>
    <x v="0"/>
    <x v="0"/>
    <x v="49"/>
    <x v="0"/>
    <x v="2"/>
    <x v="0"/>
    <x v="18"/>
    <n v="1"/>
    <x v="0"/>
    <x v="1"/>
    <x v="0"/>
    <x v="0"/>
    <x v="0"/>
    <x v="0"/>
    <x v="0"/>
  </r>
  <r>
    <x v="1"/>
    <x v="6"/>
    <x v="1"/>
    <x v="22"/>
    <x v="1"/>
    <x v="0"/>
    <x v="0"/>
    <x v="0"/>
    <x v="47"/>
    <x v="0"/>
    <x v="2"/>
    <x v="0"/>
    <x v="22"/>
    <n v="2"/>
    <x v="0"/>
    <x v="0"/>
    <x v="0"/>
    <x v="0"/>
    <x v="0"/>
    <x v="0"/>
    <x v="0"/>
  </r>
  <r>
    <x v="1"/>
    <x v="6"/>
    <x v="1"/>
    <x v="22"/>
    <x v="1"/>
    <x v="0"/>
    <x v="0"/>
    <x v="1"/>
    <x v="49"/>
    <x v="0"/>
    <x v="5"/>
    <x v="0"/>
    <x v="47"/>
    <n v="1"/>
    <x v="0"/>
    <x v="0"/>
    <x v="0"/>
    <x v="0"/>
    <x v="0"/>
    <x v="0"/>
    <x v="0"/>
  </r>
  <r>
    <x v="1"/>
    <x v="6"/>
    <x v="1"/>
    <x v="22"/>
    <x v="1"/>
    <x v="0"/>
    <x v="0"/>
    <x v="1"/>
    <x v="49"/>
    <x v="0"/>
    <x v="5"/>
    <x v="0"/>
    <x v="47"/>
    <n v="1"/>
    <x v="0"/>
    <x v="1"/>
    <x v="0"/>
    <x v="0"/>
    <x v="0"/>
    <x v="0"/>
    <x v="0"/>
  </r>
  <r>
    <x v="1"/>
    <x v="6"/>
    <x v="1"/>
    <x v="22"/>
    <x v="1"/>
    <x v="0"/>
    <x v="0"/>
    <x v="1"/>
    <x v="47"/>
    <x v="0"/>
    <x v="2"/>
    <x v="0"/>
    <x v="22"/>
    <n v="1"/>
    <x v="0"/>
    <x v="0"/>
    <x v="0"/>
    <x v="0"/>
    <x v="0"/>
    <x v="0"/>
    <x v="0"/>
  </r>
  <r>
    <x v="1"/>
    <x v="6"/>
    <x v="1"/>
    <x v="22"/>
    <x v="1"/>
    <x v="0"/>
    <x v="0"/>
    <x v="2"/>
    <x v="47"/>
    <x v="0"/>
    <x v="2"/>
    <x v="0"/>
    <x v="22"/>
    <n v="1"/>
    <x v="0"/>
    <x v="0"/>
    <x v="0"/>
    <x v="0"/>
    <x v="0"/>
    <x v="0"/>
    <x v="0"/>
  </r>
  <r>
    <x v="1"/>
    <x v="6"/>
    <x v="1"/>
    <x v="22"/>
    <x v="1"/>
    <x v="0"/>
    <x v="0"/>
    <x v="2"/>
    <x v="48"/>
    <x v="0"/>
    <x v="4"/>
    <x v="1"/>
    <x v="67"/>
    <n v="1"/>
    <x v="0"/>
    <x v="1"/>
    <x v="0"/>
    <x v="0"/>
    <x v="0"/>
    <x v="0"/>
    <x v="0"/>
  </r>
  <r>
    <x v="1"/>
    <x v="6"/>
    <x v="1"/>
    <x v="22"/>
    <x v="1"/>
    <x v="0"/>
    <x v="0"/>
    <x v="2"/>
    <x v="48"/>
    <x v="0"/>
    <x v="2"/>
    <x v="0"/>
    <x v="21"/>
    <n v="1"/>
    <x v="0"/>
    <x v="1"/>
    <x v="0"/>
    <x v="0"/>
    <x v="1"/>
    <x v="0"/>
    <x v="0"/>
  </r>
  <r>
    <x v="1"/>
    <x v="6"/>
    <x v="1"/>
    <x v="22"/>
    <x v="1"/>
    <x v="0"/>
    <x v="0"/>
    <x v="3"/>
    <x v="49"/>
    <x v="0"/>
    <x v="3"/>
    <x v="1"/>
    <x v="75"/>
    <n v="1"/>
    <x v="0"/>
    <x v="1"/>
    <x v="0"/>
    <x v="0"/>
    <x v="0"/>
    <x v="0"/>
    <x v="0"/>
  </r>
  <r>
    <x v="1"/>
    <x v="6"/>
    <x v="1"/>
    <x v="22"/>
    <x v="1"/>
    <x v="0"/>
    <x v="0"/>
    <x v="3"/>
    <x v="49"/>
    <x v="0"/>
    <x v="4"/>
    <x v="1"/>
    <x v="62"/>
    <n v="1"/>
    <x v="0"/>
    <x v="1"/>
    <x v="0"/>
    <x v="0"/>
    <x v="0"/>
    <x v="0"/>
    <x v="0"/>
  </r>
  <r>
    <x v="1"/>
    <x v="6"/>
    <x v="1"/>
    <x v="22"/>
    <x v="1"/>
    <x v="0"/>
    <x v="0"/>
    <x v="3"/>
    <x v="48"/>
    <x v="0"/>
    <x v="1"/>
    <x v="0"/>
    <x v="2"/>
    <n v="1"/>
    <x v="0"/>
    <x v="0"/>
    <x v="0"/>
    <x v="0"/>
    <x v="0"/>
    <x v="0"/>
    <x v="0"/>
  </r>
  <r>
    <x v="1"/>
    <x v="6"/>
    <x v="1"/>
    <x v="22"/>
    <x v="1"/>
    <x v="0"/>
    <x v="0"/>
    <x v="3"/>
    <x v="48"/>
    <x v="0"/>
    <x v="1"/>
    <x v="1"/>
    <x v="45"/>
    <n v="1"/>
    <x v="0"/>
    <x v="1"/>
    <x v="0"/>
    <x v="0"/>
    <x v="0"/>
    <x v="0"/>
    <x v="0"/>
  </r>
  <r>
    <x v="1"/>
    <x v="6"/>
    <x v="1"/>
    <x v="22"/>
    <x v="1"/>
    <x v="0"/>
    <x v="0"/>
    <x v="3"/>
    <x v="48"/>
    <x v="0"/>
    <x v="1"/>
    <x v="1"/>
    <x v="4"/>
    <n v="1"/>
    <x v="0"/>
    <x v="1"/>
    <x v="0"/>
    <x v="0"/>
    <x v="0"/>
    <x v="0"/>
    <x v="0"/>
  </r>
  <r>
    <x v="1"/>
    <x v="6"/>
    <x v="1"/>
    <x v="22"/>
    <x v="1"/>
    <x v="0"/>
    <x v="0"/>
    <x v="3"/>
    <x v="48"/>
    <x v="0"/>
    <x v="2"/>
    <x v="0"/>
    <x v="63"/>
    <n v="1"/>
    <x v="0"/>
    <x v="1"/>
    <x v="0"/>
    <x v="0"/>
    <x v="0"/>
    <x v="0"/>
    <x v="0"/>
  </r>
  <r>
    <x v="1"/>
    <x v="6"/>
    <x v="1"/>
    <x v="22"/>
    <x v="1"/>
    <x v="0"/>
    <x v="0"/>
    <x v="4"/>
    <x v="49"/>
    <x v="0"/>
    <x v="2"/>
    <x v="1"/>
    <x v="18"/>
    <n v="1"/>
    <x v="0"/>
    <x v="1"/>
    <x v="0"/>
    <x v="0"/>
    <x v="0"/>
    <x v="0"/>
    <x v="0"/>
  </r>
  <r>
    <x v="1"/>
    <x v="6"/>
    <x v="1"/>
    <x v="22"/>
    <x v="1"/>
    <x v="0"/>
    <x v="0"/>
    <x v="4"/>
    <x v="48"/>
    <x v="0"/>
    <x v="3"/>
    <x v="0"/>
    <x v="51"/>
    <n v="1"/>
    <x v="0"/>
    <x v="1"/>
    <x v="0"/>
    <x v="0"/>
    <x v="0"/>
    <x v="0"/>
    <x v="0"/>
  </r>
  <r>
    <x v="1"/>
    <x v="6"/>
    <x v="1"/>
    <x v="22"/>
    <x v="1"/>
    <x v="0"/>
    <x v="0"/>
    <x v="4"/>
    <x v="48"/>
    <x v="0"/>
    <x v="3"/>
    <x v="1"/>
    <x v="52"/>
    <n v="1"/>
    <x v="0"/>
    <x v="0"/>
    <x v="0"/>
    <x v="0"/>
    <x v="0"/>
    <x v="0"/>
    <x v="0"/>
  </r>
  <r>
    <x v="1"/>
    <x v="6"/>
    <x v="1"/>
    <x v="22"/>
    <x v="1"/>
    <x v="0"/>
    <x v="0"/>
    <x v="4"/>
    <x v="48"/>
    <x v="0"/>
    <x v="3"/>
    <x v="1"/>
    <x v="74"/>
    <n v="1"/>
    <x v="0"/>
    <x v="1"/>
    <x v="0"/>
    <x v="0"/>
    <x v="0"/>
    <x v="0"/>
    <x v="0"/>
  </r>
  <r>
    <x v="1"/>
    <x v="6"/>
    <x v="1"/>
    <x v="22"/>
    <x v="1"/>
    <x v="0"/>
    <x v="0"/>
    <x v="5"/>
    <x v="49"/>
    <x v="0"/>
    <x v="2"/>
    <x v="0"/>
    <x v="18"/>
    <n v="1"/>
    <x v="0"/>
    <x v="0"/>
    <x v="0"/>
    <x v="0"/>
    <x v="0"/>
    <x v="0"/>
    <x v="0"/>
  </r>
  <r>
    <x v="1"/>
    <x v="6"/>
    <x v="1"/>
    <x v="22"/>
    <x v="1"/>
    <x v="0"/>
    <x v="0"/>
    <x v="8"/>
    <x v="49"/>
    <x v="0"/>
    <x v="2"/>
    <x v="0"/>
    <x v="21"/>
    <n v="1"/>
    <x v="0"/>
    <x v="0"/>
    <x v="0"/>
    <x v="0"/>
    <x v="0"/>
    <x v="0"/>
    <x v="0"/>
  </r>
  <r>
    <x v="1"/>
    <x v="6"/>
    <x v="1"/>
    <x v="22"/>
    <x v="1"/>
    <x v="0"/>
    <x v="0"/>
    <x v="8"/>
    <x v="49"/>
    <x v="0"/>
    <x v="2"/>
    <x v="1"/>
    <x v="21"/>
    <n v="1"/>
    <x v="0"/>
    <x v="1"/>
    <x v="0"/>
    <x v="0"/>
    <x v="0"/>
    <x v="0"/>
    <x v="0"/>
  </r>
  <r>
    <x v="1"/>
    <x v="6"/>
    <x v="1"/>
    <x v="22"/>
    <x v="1"/>
    <x v="3"/>
    <x v="0"/>
    <x v="3"/>
    <x v="48"/>
    <x v="0"/>
    <x v="4"/>
    <x v="0"/>
    <x v="35"/>
    <n v="1"/>
    <x v="0"/>
    <x v="0"/>
    <x v="0"/>
    <x v="0"/>
    <x v="0"/>
    <x v="0"/>
    <x v="0"/>
  </r>
  <r>
    <x v="1"/>
    <x v="6"/>
    <x v="1"/>
    <x v="22"/>
    <x v="1"/>
    <x v="3"/>
    <x v="0"/>
    <x v="8"/>
    <x v="47"/>
    <x v="0"/>
    <x v="2"/>
    <x v="0"/>
    <x v="8"/>
    <n v="1"/>
    <x v="0"/>
    <x v="1"/>
    <x v="0"/>
    <x v="0"/>
    <x v="1"/>
    <x v="0"/>
    <x v="0"/>
  </r>
  <r>
    <x v="1"/>
    <x v="6"/>
    <x v="1"/>
    <x v="22"/>
    <x v="1"/>
    <x v="1"/>
    <x v="1"/>
    <x v="3"/>
    <x v="49"/>
    <x v="0"/>
    <x v="2"/>
    <x v="1"/>
    <x v="17"/>
    <n v="1"/>
    <x v="0"/>
    <x v="0"/>
    <x v="0"/>
    <x v="0"/>
    <x v="0"/>
    <x v="0"/>
    <x v="0"/>
  </r>
  <r>
    <x v="1"/>
    <x v="6"/>
    <x v="1"/>
    <x v="22"/>
    <x v="1"/>
    <x v="1"/>
    <x v="1"/>
    <x v="3"/>
    <x v="48"/>
    <x v="0"/>
    <x v="0"/>
    <x v="1"/>
    <x v="29"/>
    <n v="1"/>
    <x v="0"/>
    <x v="0"/>
    <x v="0"/>
    <x v="0"/>
    <x v="0"/>
    <x v="0"/>
    <x v="0"/>
  </r>
  <r>
    <x v="1"/>
    <x v="6"/>
    <x v="1"/>
    <x v="22"/>
    <x v="1"/>
    <x v="1"/>
    <x v="1"/>
    <x v="5"/>
    <x v="48"/>
    <x v="0"/>
    <x v="0"/>
    <x v="1"/>
    <x v="32"/>
    <n v="1"/>
    <x v="0"/>
    <x v="0"/>
    <x v="0"/>
    <x v="0"/>
    <x v="0"/>
    <x v="0"/>
    <x v="0"/>
  </r>
  <r>
    <x v="1"/>
    <x v="6"/>
    <x v="1"/>
    <x v="22"/>
    <x v="1"/>
    <x v="1"/>
    <x v="1"/>
    <x v="8"/>
    <x v="49"/>
    <x v="0"/>
    <x v="2"/>
    <x v="0"/>
    <x v="20"/>
    <n v="1"/>
    <x v="0"/>
    <x v="0"/>
    <x v="0"/>
    <x v="0"/>
    <x v="0"/>
    <x v="0"/>
    <x v="0"/>
  </r>
  <r>
    <x v="1"/>
    <x v="6"/>
    <x v="1"/>
    <x v="22"/>
    <x v="1"/>
    <x v="2"/>
    <x v="1"/>
    <x v="1"/>
    <x v="47"/>
    <x v="0"/>
    <x v="2"/>
    <x v="0"/>
    <x v="22"/>
    <n v="1"/>
    <x v="0"/>
    <x v="1"/>
    <x v="0"/>
    <x v="0"/>
    <x v="0"/>
    <x v="0"/>
    <x v="0"/>
  </r>
  <r>
    <x v="1"/>
    <x v="6"/>
    <x v="1"/>
    <x v="22"/>
    <x v="1"/>
    <x v="2"/>
    <x v="1"/>
    <x v="1"/>
    <x v="48"/>
    <x v="0"/>
    <x v="2"/>
    <x v="0"/>
    <x v="61"/>
    <n v="1"/>
    <x v="0"/>
    <x v="1"/>
    <x v="0"/>
    <x v="0"/>
    <x v="0"/>
    <x v="0"/>
    <x v="0"/>
  </r>
  <r>
    <x v="1"/>
    <x v="6"/>
    <x v="1"/>
    <x v="22"/>
    <x v="1"/>
    <x v="2"/>
    <x v="1"/>
    <x v="2"/>
    <x v="49"/>
    <x v="0"/>
    <x v="5"/>
    <x v="0"/>
    <x v="59"/>
    <n v="1"/>
    <x v="0"/>
    <x v="1"/>
    <x v="0"/>
    <x v="0"/>
    <x v="0"/>
    <x v="0"/>
    <x v="0"/>
  </r>
  <r>
    <x v="1"/>
    <x v="6"/>
    <x v="1"/>
    <x v="22"/>
    <x v="1"/>
    <x v="2"/>
    <x v="1"/>
    <x v="2"/>
    <x v="48"/>
    <x v="0"/>
    <x v="2"/>
    <x v="1"/>
    <x v="21"/>
    <n v="1"/>
    <x v="0"/>
    <x v="1"/>
    <x v="0"/>
    <x v="0"/>
    <x v="0"/>
    <x v="0"/>
    <x v="0"/>
  </r>
  <r>
    <x v="1"/>
    <x v="6"/>
    <x v="1"/>
    <x v="22"/>
    <x v="1"/>
    <x v="2"/>
    <x v="1"/>
    <x v="3"/>
    <x v="49"/>
    <x v="0"/>
    <x v="5"/>
    <x v="0"/>
    <x v="47"/>
    <n v="1"/>
    <x v="0"/>
    <x v="1"/>
    <x v="0"/>
    <x v="0"/>
    <x v="0"/>
    <x v="0"/>
    <x v="0"/>
  </r>
  <r>
    <x v="1"/>
    <x v="6"/>
    <x v="1"/>
    <x v="22"/>
    <x v="1"/>
    <x v="2"/>
    <x v="1"/>
    <x v="3"/>
    <x v="48"/>
    <x v="0"/>
    <x v="0"/>
    <x v="1"/>
    <x v="32"/>
    <n v="1"/>
    <x v="0"/>
    <x v="1"/>
    <x v="0"/>
    <x v="0"/>
    <x v="0"/>
    <x v="0"/>
    <x v="0"/>
  </r>
  <r>
    <x v="1"/>
    <x v="6"/>
    <x v="1"/>
    <x v="22"/>
    <x v="1"/>
    <x v="2"/>
    <x v="1"/>
    <x v="4"/>
    <x v="49"/>
    <x v="0"/>
    <x v="3"/>
    <x v="1"/>
    <x v="10"/>
    <n v="1"/>
    <x v="0"/>
    <x v="1"/>
    <x v="0"/>
    <x v="0"/>
    <x v="0"/>
    <x v="0"/>
    <x v="0"/>
  </r>
  <r>
    <x v="1"/>
    <x v="6"/>
    <x v="1"/>
    <x v="22"/>
    <x v="1"/>
    <x v="2"/>
    <x v="1"/>
    <x v="4"/>
    <x v="49"/>
    <x v="0"/>
    <x v="2"/>
    <x v="1"/>
    <x v="5"/>
    <n v="1"/>
    <x v="0"/>
    <x v="0"/>
    <x v="0"/>
    <x v="0"/>
    <x v="0"/>
    <x v="0"/>
    <x v="0"/>
  </r>
  <r>
    <x v="1"/>
    <x v="6"/>
    <x v="1"/>
    <x v="22"/>
    <x v="1"/>
    <x v="2"/>
    <x v="1"/>
    <x v="5"/>
    <x v="49"/>
    <x v="0"/>
    <x v="2"/>
    <x v="1"/>
    <x v="22"/>
    <n v="1"/>
    <x v="0"/>
    <x v="0"/>
    <x v="0"/>
    <x v="0"/>
    <x v="0"/>
    <x v="0"/>
    <x v="0"/>
  </r>
  <r>
    <x v="1"/>
    <x v="6"/>
    <x v="1"/>
    <x v="22"/>
    <x v="1"/>
    <x v="2"/>
    <x v="1"/>
    <x v="6"/>
    <x v="49"/>
    <x v="0"/>
    <x v="3"/>
    <x v="1"/>
    <x v="50"/>
    <n v="1"/>
    <x v="0"/>
    <x v="0"/>
    <x v="0"/>
    <x v="0"/>
    <x v="0"/>
    <x v="0"/>
    <x v="0"/>
  </r>
  <r>
    <x v="1"/>
    <x v="6"/>
    <x v="1"/>
    <x v="22"/>
    <x v="1"/>
    <x v="2"/>
    <x v="1"/>
    <x v="9"/>
    <x v="47"/>
    <x v="0"/>
    <x v="2"/>
    <x v="0"/>
    <x v="22"/>
    <n v="1"/>
    <x v="0"/>
    <x v="0"/>
    <x v="0"/>
    <x v="0"/>
    <x v="0"/>
    <x v="0"/>
    <x v="0"/>
  </r>
  <r>
    <x v="1"/>
    <x v="6"/>
    <x v="1"/>
    <x v="26"/>
    <x v="0"/>
    <x v="0"/>
    <x v="0"/>
    <x v="1"/>
    <x v="49"/>
    <x v="0"/>
    <x v="2"/>
    <x v="1"/>
    <x v="21"/>
    <n v="1"/>
    <x v="0"/>
    <x v="1"/>
    <x v="0"/>
    <x v="0"/>
    <x v="0"/>
    <x v="0"/>
    <x v="0"/>
  </r>
  <r>
    <x v="1"/>
    <x v="6"/>
    <x v="1"/>
    <x v="26"/>
    <x v="0"/>
    <x v="0"/>
    <x v="0"/>
    <x v="3"/>
    <x v="49"/>
    <x v="0"/>
    <x v="2"/>
    <x v="1"/>
    <x v="9"/>
    <n v="1"/>
    <x v="0"/>
    <x v="1"/>
    <x v="0"/>
    <x v="0"/>
    <x v="0"/>
    <x v="0"/>
    <x v="0"/>
  </r>
  <r>
    <x v="1"/>
    <x v="6"/>
    <x v="1"/>
    <x v="26"/>
    <x v="0"/>
    <x v="0"/>
    <x v="0"/>
    <x v="4"/>
    <x v="49"/>
    <x v="0"/>
    <x v="2"/>
    <x v="1"/>
    <x v="21"/>
    <n v="1"/>
    <x v="0"/>
    <x v="0"/>
    <x v="0"/>
    <x v="0"/>
    <x v="0"/>
    <x v="0"/>
    <x v="0"/>
  </r>
  <r>
    <x v="1"/>
    <x v="6"/>
    <x v="1"/>
    <x v="26"/>
    <x v="0"/>
    <x v="0"/>
    <x v="0"/>
    <x v="5"/>
    <x v="49"/>
    <x v="0"/>
    <x v="1"/>
    <x v="1"/>
    <x v="4"/>
    <n v="1"/>
    <x v="0"/>
    <x v="1"/>
    <x v="0"/>
    <x v="0"/>
    <x v="0"/>
    <x v="0"/>
    <x v="0"/>
  </r>
  <r>
    <x v="1"/>
    <x v="6"/>
    <x v="1"/>
    <x v="26"/>
    <x v="0"/>
    <x v="0"/>
    <x v="0"/>
    <x v="8"/>
    <x v="49"/>
    <x v="0"/>
    <x v="2"/>
    <x v="0"/>
    <x v="21"/>
    <n v="1"/>
    <x v="0"/>
    <x v="1"/>
    <x v="0"/>
    <x v="0"/>
    <x v="0"/>
    <x v="0"/>
    <x v="0"/>
  </r>
  <r>
    <x v="1"/>
    <x v="6"/>
    <x v="1"/>
    <x v="26"/>
    <x v="0"/>
    <x v="2"/>
    <x v="1"/>
    <x v="2"/>
    <x v="49"/>
    <x v="0"/>
    <x v="3"/>
    <x v="1"/>
    <x v="52"/>
    <n v="1"/>
    <x v="0"/>
    <x v="0"/>
    <x v="0"/>
    <x v="0"/>
    <x v="0"/>
    <x v="0"/>
    <x v="0"/>
  </r>
  <r>
    <x v="1"/>
    <x v="6"/>
    <x v="1"/>
    <x v="26"/>
    <x v="0"/>
    <x v="2"/>
    <x v="1"/>
    <x v="3"/>
    <x v="49"/>
    <x v="0"/>
    <x v="2"/>
    <x v="1"/>
    <x v="21"/>
    <n v="1"/>
    <x v="0"/>
    <x v="1"/>
    <x v="0"/>
    <x v="0"/>
    <x v="0"/>
    <x v="0"/>
    <x v="0"/>
  </r>
  <r>
    <x v="1"/>
    <x v="6"/>
    <x v="1"/>
    <x v="26"/>
    <x v="0"/>
    <x v="2"/>
    <x v="1"/>
    <x v="4"/>
    <x v="49"/>
    <x v="0"/>
    <x v="2"/>
    <x v="1"/>
    <x v="18"/>
    <n v="1"/>
    <x v="0"/>
    <x v="0"/>
    <x v="0"/>
    <x v="0"/>
    <x v="0"/>
    <x v="0"/>
    <x v="0"/>
  </r>
  <r>
    <x v="1"/>
    <x v="6"/>
    <x v="1"/>
    <x v="26"/>
    <x v="0"/>
    <x v="2"/>
    <x v="1"/>
    <x v="5"/>
    <x v="49"/>
    <x v="0"/>
    <x v="2"/>
    <x v="1"/>
    <x v="9"/>
    <n v="1"/>
    <x v="0"/>
    <x v="1"/>
    <x v="0"/>
    <x v="0"/>
    <x v="0"/>
    <x v="0"/>
    <x v="0"/>
  </r>
  <r>
    <x v="1"/>
    <x v="6"/>
    <x v="1"/>
    <x v="26"/>
    <x v="1"/>
    <x v="0"/>
    <x v="0"/>
    <x v="0"/>
    <x v="49"/>
    <x v="0"/>
    <x v="2"/>
    <x v="1"/>
    <x v="21"/>
    <n v="1"/>
    <x v="0"/>
    <x v="0"/>
    <x v="0"/>
    <x v="0"/>
    <x v="0"/>
    <x v="0"/>
    <x v="0"/>
  </r>
  <r>
    <x v="1"/>
    <x v="6"/>
    <x v="1"/>
    <x v="26"/>
    <x v="1"/>
    <x v="0"/>
    <x v="0"/>
    <x v="1"/>
    <x v="49"/>
    <x v="0"/>
    <x v="3"/>
    <x v="0"/>
    <x v="51"/>
    <n v="1"/>
    <x v="0"/>
    <x v="1"/>
    <x v="0"/>
    <x v="0"/>
    <x v="0"/>
    <x v="0"/>
    <x v="0"/>
  </r>
  <r>
    <x v="1"/>
    <x v="6"/>
    <x v="1"/>
    <x v="26"/>
    <x v="1"/>
    <x v="0"/>
    <x v="0"/>
    <x v="1"/>
    <x v="49"/>
    <x v="0"/>
    <x v="2"/>
    <x v="0"/>
    <x v="20"/>
    <n v="1"/>
    <x v="0"/>
    <x v="1"/>
    <x v="0"/>
    <x v="0"/>
    <x v="0"/>
    <x v="0"/>
    <x v="0"/>
  </r>
  <r>
    <x v="1"/>
    <x v="6"/>
    <x v="1"/>
    <x v="26"/>
    <x v="1"/>
    <x v="0"/>
    <x v="0"/>
    <x v="1"/>
    <x v="49"/>
    <x v="0"/>
    <x v="2"/>
    <x v="0"/>
    <x v="18"/>
    <n v="3"/>
    <x v="0"/>
    <x v="1"/>
    <x v="0"/>
    <x v="0"/>
    <x v="0"/>
    <x v="0"/>
    <x v="0"/>
  </r>
  <r>
    <x v="1"/>
    <x v="6"/>
    <x v="1"/>
    <x v="26"/>
    <x v="1"/>
    <x v="0"/>
    <x v="0"/>
    <x v="1"/>
    <x v="49"/>
    <x v="0"/>
    <x v="2"/>
    <x v="0"/>
    <x v="21"/>
    <n v="1"/>
    <x v="0"/>
    <x v="0"/>
    <x v="0"/>
    <x v="0"/>
    <x v="0"/>
    <x v="0"/>
    <x v="0"/>
  </r>
  <r>
    <x v="1"/>
    <x v="6"/>
    <x v="1"/>
    <x v="26"/>
    <x v="1"/>
    <x v="0"/>
    <x v="0"/>
    <x v="2"/>
    <x v="49"/>
    <x v="0"/>
    <x v="1"/>
    <x v="1"/>
    <x v="12"/>
    <n v="1"/>
    <x v="0"/>
    <x v="0"/>
    <x v="0"/>
    <x v="0"/>
    <x v="0"/>
    <x v="0"/>
    <x v="0"/>
  </r>
  <r>
    <x v="1"/>
    <x v="6"/>
    <x v="1"/>
    <x v="26"/>
    <x v="1"/>
    <x v="0"/>
    <x v="0"/>
    <x v="2"/>
    <x v="49"/>
    <x v="0"/>
    <x v="2"/>
    <x v="0"/>
    <x v="21"/>
    <n v="1"/>
    <x v="0"/>
    <x v="1"/>
    <x v="0"/>
    <x v="0"/>
    <x v="0"/>
    <x v="0"/>
    <x v="1"/>
  </r>
  <r>
    <x v="1"/>
    <x v="6"/>
    <x v="1"/>
    <x v="26"/>
    <x v="1"/>
    <x v="0"/>
    <x v="0"/>
    <x v="2"/>
    <x v="49"/>
    <x v="0"/>
    <x v="2"/>
    <x v="0"/>
    <x v="21"/>
    <n v="1"/>
    <x v="0"/>
    <x v="1"/>
    <x v="0"/>
    <x v="0"/>
    <x v="0"/>
    <x v="0"/>
    <x v="0"/>
  </r>
  <r>
    <x v="1"/>
    <x v="6"/>
    <x v="1"/>
    <x v="26"/>
    <x v="1"/>
    <x v="0"/>
    <x v="0"/>
    <x v="3"/>
    <x v="49"/>
    <x v="0"/>
    <x v="2"/>
    <x v="1"/>
    <x v="8"/>
    <n v="1"/>
    <x v="0"/>
    <x v="1"/>
    <x v="0"/>
    <x v="0"/>
    <x v="0"/>
    <x v="0"/>
    <x v="0"/>
  </r>
  <r>
    <x v="1"/>
    <x v="6"/>
    <x v="1"/>
    <x v="26"/>
    <x v="1"/>
    <x v="0"/>
    <x v="0"/>
    <x v="4"/>
    <x v="49"/>
    <x v="0"/>
    <x v="4"/>
    <x v="0"/>
    <x v="58"/>
    <n v="1"/>
    <x v="0"/>
    <x v="0"/>
    <x v="0"/>
    <x v="0"/>
    <x v="0"/>
    <x v="0"/>
    <x v="0"/>
  </r>
  <r>
    <x v="1"/>
    <x v="6"/>
    <x v="1"/>
    <x v="26"/>
    <x v="1"/>
    <x v="0"/>
    <x v="0"/>
    <x v="4"/>
    <x v="49"/>
    <x v="0"/>
    <x v="2"/>
    <x v="1"/>
    <x v="18"/>
    <n v="1"/>
    <x v="0"/>
    <x v="1"/>
    <x v="0"/>
    <x v="0"/>
    <x v="0"/>
    <x v="0"/>
    <x v="0"/>
  </r>
  <r>
    <x v="1"/>
    <x v="6"/>
    <x v="1"/>
    <x v="26"/>
    <x v="1"/>
    <x v="0"/>
    <x v="0"/>
    <x v="5"/>
    <x v="49"/>
    <x v="0"/>
    <x v="2"/>
    <x v="1"/>
    <x v="18"/>
    <n v="1"/>
    <x v="0"/>
    <x v="0"/>
    <x v="0"/>
    <x v="0"/>
    <x v="0"/>
    <x v="0"/>
    <x v="0"/>
  </r>
  <r>
    <x v="1"/>
    <x v="6"/>
    <x v="1"/>
    <x v="26"/>
    <x v="1"/>
    <x v="0"/>
    <x v="0"/>
    <x v="8"/>
    <x v="49"/>
    <x v="0"/>
    <x v="2"/>
    <x v="0"/>
    <x v="21"/>
    <n v="1"/>
    <x v="0"/>
    <x v="0"/>
    <x v="0"/>
    <x v="0"/>
    <x v="0"/>
    <x v="0"/>
    <x v="0"/>
  </r>
  <r>
    <x v="1"/>
    <x v="6"/>
    <x v="1"/>
    <x v="26"/>
    <x v="1"/>
    <x v="0"/>
    <x v="0"/>
    <x v="8"/>
    <x v="49"/>
    <x v="0"/>
    <x v="2"/>
    <x v="1"/>
    <x v="21"/>
    <n v="1"/>
    <x v="0"/>
    <x v="0"/>
    <x v="0"/>
    <x v="0"/>
    <x v="0"/>
    <x v="0"/>
    <x v="0"/>
  </r>
  <r>
    <x v="1"/>
    <x v="6"/>
    <x v="1"/>
    <x v="26"/>
    <x v="1"/>
    <x v="3"/>
    <x v="0"/>
    <x v="0"/>
    <x v="49"/>
    <x v="0"/>
    <x v="2"/>
    <x v="0"/>
    <x v="21"/>
    <n v="1"/>
    <x v="0"/>
    <x v="1"/>
    <x v="0"/>
    <x v="0"/>
    <x v="0"/>
    <x v="0"/>
    <x v="0"/>
  </r>
  <r>
    <x v="1"/>
    <x v="6"/>
    <x v="1"/>
    <x v="26"/>
    <x v="1"/>
    <x v="3"/>
    <x v="0"/>
    <x v="4"/>
    <x v="49"/>
    <x v="0"/>
    <x v="2"/>
    <x v="1"/>
    <x v="60"/>
    <n v="1"/>
    <x v="0"/>
    <x v="0"/>
    <x v="0"/>
    <x v="0"/>
    <x v="0"/>
    <x v="0"/>
    <x v="0"/>
  </r>
  <r>
    <x v="1"/>
    <x v="6"/>
    <x v="1"/>
    <x v="26"/>
    <x v="1"/>
    <x v="1"/>
    <x v="1"/>
    <x v="4"/>
    <x v="49"/>
    <x v="0"/>
    <x v="3"/>
    <x v="0"/>
    <x v="52"/>
    <n v="1"/>
    <x v="0"/>
    <x v="0"/>
    <x v="0"/>
    <x v="0"/>
    <x v="0"/>
    <x v="0"/>
    <x v="0"/>
  </r>
  <r>
    <x v="1"/>
    <x v="6"/>
    <x v="1"/>
    <x v="26"/>
    <x v="1"/>
    <x v="1"/>
    <x v="1"/>
    <x v="4"/>
    <x v="49"/>
    <x v="0"/>
    <x v="2"/>
    <x v="0"/>
    <x v="18"/>
    <n v="1"/>
    <x v="0"/>
    <x v="1"/>
    <x v="0"/>
    <x v="0"/>
    <x v="0"/>
    <x v="0"/>
    <x v="0"/>
  </r>
  <r>
    <x v="1"/>
    <x v="6"/>
    <x v="1"/>
    <x v="26"/>
    <x v="1"/>
    <x v="1"/>
    <x v="1"/>
    <x v="6"/>
    <x v="49"/>
    <x v="0"/>
    <x v="2"/>
    <x v="1"/>
    <x v="18"/>
    <n v="1"/>
    <x v="0"/>
    <x v="1"/>
    <x v="0"/>
    <x v="0"/>
    <x v="0"/>
    <x v="0"/>
    <x v="0"/>
  </r>
  <r>
    <x v="1"/>
    <x v="6"/>
    <x v="1"/>
    <x v="26"/>
    <x v="1"/>
    <x v="2"/>
    <x v="1"/>
    <x v="2"/>
    <x v="49"/>
    <x v="0"/>
    <x v="2"/>
    <x v="0"/>
    <x v="21"/>
    <n v="1"/>
    <x v="0"/>
    <x v="1"/>
    <x v="0"/>
    <x v="0"/>
    <x v="0"/>
    <x v="0"/>
    <x v="0"/>
  </r>
  <r>
    <x v="1"/>
    <x v="6"/>
    <x v="1"/>
    <x v="26"/>
    <x v="1"/>
    <x v="2"/>
    <x v="1"/>
    <x v="2"/>
    <x v="49"/>
    <x v="0"/>
    <x v="2"/>
    <x v="1"/>
    <x v="18"/>
    <n v="1"/>
    <x v="0"/>
    <x v="0"/>
    <x v="0"/>
    <x v="0"/>
    <x v="0"/>
    <x v="0"/>
    <x v="0"/>
  </r>
  <r>
    <x v="1"/>
    <x v="6"/>
    <x v="1"/>
    <x v="26"/>
    <x v="1"/>
    <x v="2"/>
    <x v="1"/>
    <x v="2"/>
    <x v="49"/>
    <x v="0"/>
    <x v="2"/>
    <x v="1"/>
    <x v="21"/>
    <n v="1"/>
    <x v="0"/>
    <x v="1"/>
    <x v="0"/>
    <x v="0"/>
    <x v="0"/>
    <x v="0"/>
    <x v="0"/>
  </r>
  <r>
    <x v="1"/>
    <x v="6"/>
    <x v="1"/>
    <x v="26"/>
    <x v="1"/>
    <x v="2"/>
    <x v="1"/>
    <x v="3"/>
    <x v="49"/>
    <x v="0"/>
    <x v="2"/>
    <x v="0"/>
    <x v="20"/>
    <n v="1"/>
    <x v="0"/>
    <x v="0"/>
    <x v="0"/>
    <x v="0"/>
    <x v="0"/>
    <x v="0"/>
    <x v="0"/>
  </r>
  <r>
    <x v="1"/>
    <x v="6"/>
    <x v="1"/>
    <x v="26"/>
    <x v="1"/>
    <x v="2"/>
    <x v="1"/>
    <x v="3"/>
    <x v="49"/>
    <x v="0"/>
    <x v="2"/>
    <x v="0"/>
    <x v="21"/>
    <n v="1"/>
    <x v="0"/>
    <x v="1"/>
    <x v="0"/>
    <x v="0"/>
    <x v="0"/>
    <x v="0"/>
    <x v="0"/>
  </r>
  <r>
    <x v="1"/>
    <x v="6"/>
    <x v="1"/>
    <x v="26"/>
    <x v="1"/>
    <x v="2"/>
    <x v="1"/>
    <x v="3"/>
    <x v="49"/>
    <x v="0"/>
    <x v="2"/>
    <x v="1"/>
    <x v="19"/>
    <n v="1"/>
    <x v="0"/>
    <x v="1"/>
    <x v="0"/>
    <x v="0"/>
    <x v="0"/>
    <x v="0"/>
    <x v="0"/>
  </r>
  <r>
    <x v="1"/>
    <x v="6"/>
    <x v="1"/>
    <x v="26"/>
    <x v="1"/>
    <x v="2"/>
    <x v="1"/>
    <x v="3"/>
    <x v="49"/>
    <x v="0"/>
    <x v="2"/>
    <x v="1"/>
    <x v="21"/>
    <n v="1"/>
    <x v="0"/>
    <x v="0"/>
    <x v="0"/>
    <x v="0"/>
    <x v="0"/>
    <x v="0"/>
    <x v="0"/>
  </r>
  <r>
    <x v="1"/>
    <x v="6"/>
    <x v="1"/>
    <x v="26"/>
    <x v="1"/>
    <x v="2"/>
    <x v="1"/>
    <x v="5"/>
    <x v="49"/>
    <x v="0"/>
    <x v="2"/>
    <x v="1"/>
    <x v="21"/>
    <n v="1"/>
    <x v="0"/>
    <x v="0"/>
    <x v="0"/>
    <x v="0"/>
    <x v="0"/>
    <x v="0"/>
    <x v="0"/>
  </r>
  <r>
    <x v="1"/>
    <x v="6"/>
    <x v="1"/>
    <x v="26"/>
    <x v="1"/>
    <x v="2"/>
    <x v="1"/>
    <x v="5"/>
    <x v="49"/>
    <x v="0"/>
    <x v="2"/>
    <x v="1"/>
    <x v="21"/>
    <n v="1"/>
    <x v="0"/>
    <x v="1"/>
    <x v="0"/>
    <x v="0"/>
    <x v="0"/>
    <x v="0"/>
    <x v="0"/>
  </r>
  <r>
    <x v="1"/>
    <x v="6"/>
    <x v="1"/>
    <x v="26"/>
    <x v="1"/>
    <x v="2"/>
    <x v="1"/>
    <x v="8"/>
    <x v="49"/>
    <x v="0"/>
    <x v="2"/>
    <x v="0"/>
    <x v="18"/>
    <n v="1"/>
    <x v="0"/>
    <x v="1"/>
    <x v="0"/>
    <x v="0"/>
    <x v="0"/>
    <x v="0"/>
    <x v="0"/>
  </r>
  <r>
    <x v="1"/>
    <x v="6"/>
    <x v="1"/>
    <x v="26"/>
    <x v="1"/>
    <x v="2"/>
    <x v="1"/>
    <x v="8"/>
    <x v="49"/>
    <x v="0"/>
    <x v="2"/>
    <x v="1"/>
    <x v="60"/>
    <n v="1"/>
    <x v="0"/>
    <x v="1"/>
    <x v="0"/>
    <x v="0"/>
    <x v="0"/>
    <x v="0"/>
    <x v="0"/>
  </r>
  <r>
    <x v="1"/>
    <x v="6"/>
    <x v="1"/>
    <x v="26"/>
    <x v="1"/>
    <x v="2"/>
    <x v="1"/>
    <x v="8"/>
    <x v="49"/>
    <x v="0"/>
    <x v="2"/>
    <x v="1"/>
    <x v="21"/>
    <n v="1"/>
    <x v="0"/>
    <x v="1"/>
    <x v="0"/>
    <x v="0"/>
    <x v="0"/>
    <x v="0"/>
    <x v="0"/>
  </r>
  <r>
    <x v="1"/>
    <x v="6"/>
    <x v="4"/>
    <x v="53"/>
    <x v="0"/>
    <x v="0"/>
    <x v="0"/>
    <x v="1"/>
    <x v="47"/>
    <x v="0"/>
    <x v="2"/>
    <x v="0"/>
    <x v="3"/>
    <n v="1"/>
    <x v="0"/>
    <x v="1"/>
    <x v="0"/>
    <x v="0"/>
    <x v="0"/>
    <x v="0"/>
    <x v="0"/>
  </r>
  <r>
    <x v="1"/>
    <x v="6"/>
    <x v="4"/>
    <x v="53"/>
    <x v="0"/>
    <x v="0"/>
    <x v="0"/>
    <x v="1"/>
    <x v="47"/>
    <x v="0"/>
    <x v="2"/>
    <x v="0"/>
    <x v="21"/>
    <n v="1"/>
    <x v="0"/>
    <x v="0"/>
    <x v="0"/>
    <x v="0"/>
    <x v="0"/>
    <x v="0"/>
    <x v="0"/>
  </r>
  <r>
    <x v="1"/>
    <x v="6"/>
    <x v="4"/>
    <x v="53"/>
    <x v="0"/>
    <x v="0"/>
    <x v="0"/>
    <x v="1"/>
    <x v="47"/>
    <x v="0"/>
    <x v="2"/>
    <x v="0"/>
    <x v="57"/>
    <n v="1"/>
    <x v="0"/>
    <x v="1"/>
    <x v="0"/>
    <x v="0"/>
    <x v="0"/>
    <x v="0"/>
    <x v="0"/>
  </r>
  <r>
    <x v="1"/>
    <x v="6"/>
    <x v="4"/>
    <x v="53"/>
    <x v="0"/>
    <x v="0"/>
    <x v="0"/>
    <x v="4"/>
    <x v="47"/>
    <x v="0"/>
    <x v="5"/>
    <x v="0"/>
    <x v="76"/>
    <n v="1"/>
    <x v="0"/>
    <x v="1"/>
    <x v="0"/>
    <x v="0"/>
    <x v="0"/>
    <x v="0"/>
    <x v="0"/>
  </r>
  <r>
    <x v="1"/>
    <x v="6"/>
    <x v="4"/>
    <x v="53"/>
    <x v="0"/>
    <x v="3"/>
    <x v="0"/>
    <x v="6"/>
    <x v="47"/>
    <x v="0"/>
    <x v="6"/>
    <x v="1"/>
    <x v="39"/>
    <n v="1"/>
    <x v="0"/>
    <x v="0"/>
    <x v="0"/>
    <x v="0"/>
    <x v="0"/>
    <x v="0"/>
    <x v="0"/>
  </r>
  <r>
    <x v="1"/>
    <x v="6"/>
    <x v="4"/>
    <x v="53"/>
    <x v="0"/>
    <x v="1"/>
    <x v="1"/>
    <x v="4"/>
    <x v="47"/>
    <x v="0"/>
    <x v="6"/>
    <x v="0"/>
    <x v="42"/>
    <n v="1"/>
    <x v="0"/>
    <x v="1"/>
    <x v="0"/>
    <x v="0"/>
    <x v="0"/>
    <x v="0"/>
    <x v="0"/>
  </r>
  <r>
    <x v="1"/>
    <x v="6"/>
    <x v="4"/>
    <x v="53"/>
    <x v="0"/>
    <x v="2"/>
    <x v="1"/>
    <x v="3"/>
    <x v="47"/>
    <x v="0"/>
    <x v="4"/>
    <x v="0"/>
    <x v="35"/>
    <n v="1"/>
    <x v="0"/>
    <x v="1"/>
    <x v="0"/>
    <x v="0"/>
    <x v="0"/>
    <x v="0"/>
    <x v="0"/>
  </r>
  <r>
    <x v="1"/>
    <x v="6"/>
    <x v="4"/>
    <x v="53"/>
    <x v="1"/>
    <x v="0"/>
    <x v="0"/>
    <x v="1"/>
    <x v="47"/>
    <x v="0"/>
    <x v="6"/>
    <x v="0"/>
    <x v="37"/>
    <n v="2"/>
    <x v="0"/>
    <x v="1"/>
    <x v="0"/>
    <x v="0"/>
    <x v="0"/>
    <x v="0"/>
    <x v="0"/>
  </r>
  <r>
    <x v="1"/>
    <x v="6"/>
    <x v="4"/>
    <x v="53"/>
    <x v="1"/>
    <x v="0"/>
    <x v="0"/>
    <x v="1"/>
    <x v="47"/>
    <x v="0"/>
    <x v="4"/>
    <x v="1"/>
    <x v="67"/>
    <n v="1"/>
    <x v="0"/>
    <x v="1"/>
    <x v="0"/>
    <x v="0"/>
    <x v="0"/>
    <x v="0"/>
    <x v="0"/>
  </r>
  <r>
    <x v="1"/>
    <x v="6"/>
    <x v="4"/>
    <x v="53"/>
    <x v="1"/>
    <x v="0"/>
    <x v="0"/>
    <x v="1"/>
    <x v="47"/>
    <x v="0"/>
    <x v="4"/>
    <x v="1"/>
    <x v="54"/>
    <n v="1"/>
    <x v="0"/>
    <x v="1"/>
    <x v="0"/>
    <x v="0"/>
    <x v="0"/>
    <x v="0"/>
    <x v="0"/>
  </r>
  <r>
    <x v="1"/>
    <x v="6"/>
    <x v="4"/>
    <x v="53"/>
    <x v="1"/>
    <x v="0"/>
    <x v="0"/>
    <x v="2"/>
    <x v="47"/>
    <x v="0"/>
    <x v="3"/>
    <x v="0"/>
    <x v="52"/>
    <n v="1"/>
    <x v="0"/>
    <x v="1"/>
    <x v="0"/>
    <x v="0"/>
    <x v="0"/>
    <x v="0"/>
    <x v="0"/>
  </r>
  <r>
    <x v="1"/>
    <x v="6"/>
    <x v="4"/>
    <x v="53"/>
    <x v="1"/>
    <x v="0"/>
    <x v="0"/>
    <x v="2"/>
    <x v="47"/>
    <x v="0"/>
    <x v="0"/>
    <x v="0"/>
    <x v="32"/>
    <n v="2"/>
    <x v="0"/>
    <x v="1"/>
    <x v="0"/>
    <x v="0"/>
    <x v="0"/>
    <x v="0"/>
    <x v="0"/>
  </r>
  <r>
    <x v="1"/>
    <x v="6"/>
    <x v="4"/>
    <x v="53"/>
    <x v="1"/>
    <x v="0"/>
    <x v="0"/>
    <x v="3"/>
    <x v="47"/>
    <x v="0"/>
    <x v="3"/>
    <x v="0"/>
    <x v="34"/>
    <n v="2"/>
    <x v="0"/>
    <x v="1"/>
    <x v="0"/>
    <x v="0"/>
    <x v="0"/>
    <x v="0"/>
    <x v="0"/>
  </r>
  <r>
    <x v="1"/>
    <x v="6"/>
    <x v="4"/>
    <x v="53"/>
    <x v="1"/>
    <x v="0"/>
    <x v="0"/>
    <x v="3"/>
    <x v="47"/>
    <x v="0"/>
    <x v="3"/>
    <x v="1"/>
    <x v="52"/>
    <n v="1"/>
    <x v="0"/>
    <x v="1"/>
    <x v="0"/>
    <x v="0"/>
    <x v="0"/>
    <x v="0"/>
    <x v="0"/>
  </r>
  <r>
    <x v="1"/>
    <x v="6"/>
    <x v="4"/>
    <x v="53"/>
    <x v="1"/>
    <x v="0"/>
    <x v="0"/>
    <x v="3"/>
    <x v="47"/>
    <x v="0"/>
    <x v="1"/>
    <x v="0"/>
    <x v="46"/>
    <n v="1"/>
    <x v="0"/>
    <x v="1"/>
    <x v="0"/>
    <x v="0"/>
    <x v="0"/>
    <x v="0"/>
    <x v="0"/>
  </r>
  <r>
    <x v="1"/>
    <x v="6"/>
    <x v="4"/>
    <x v="53"/>
    <x v="1"/>
    <x v="0"/>
    <x v="0"/>
    <x v="3"/>
    <x v="47"/>
    <x v="0"/>
    <x v="6"/>
    <x v="0"/>
    <x v="38"/>
    <n v="1"/>
    <x v="0"/>
    <x v="1"/>
    <x v="0"/>
    <x v="0"/>
    <x v="0"/>
    <x v="0"/>
    <x v="0"/>
  </r>
  <r>
    <x v="1"/>
    <x v="6"/>
    <x v="4"/>
    <x v="53"/>
    <x v="1"/>
    <x v="0"/>
    <x v="0"/>
    <x v="4"/>
    <x v="47"/>
    <x v="0"/>
    <x v="6"/>
    <x v="1"/>
    <x v="39"/>
    <n v="1"/>
    <x v="0"/>
    <x v="0"/>
    <x v="0"/>
    <x v="0"/>
    <x v="0"/>
    <x v="0"/>
    <x v="0"/>
  </r>
  <r>
    <x v="1"/>
    <x v="6"/>
    <x v="4"/>
    <x v="53"/>
    <x v="1"/>
    <x v="3"/>
    <x v="0"/>
    <x v="5"/>
    <x v="47"/>
    <x v="0"/>
    <x v="6"/>
    <x v="0"/>
    <x v="39"/>
    <n v="1"/>
    <x v="0"/>
    <x v="1"/>
    <x v="0"/>
    <x v="0"/>
    <x v="0"/>
    <x v="0"/>
    <x v="0"/>
  </r>
  <r>
    <x v="1"/>
    <x v="6"/>
    <x v="4"/>
    <x v="53"/>
    <x v="1"/>
    <x v="1"/>
    <x v="1"/>
    <x v="3"/>
    <x v="47"/>
    <x v="0"/>
    <x v="0"/>
    <x v="1"/>
    <x v="0"/>
    <n v="1"/>
    <x v="0"/>
    <x v="1"/>
    <x v="0"/>
    <x v="0"/>
    <x v="0"/>
    <x v="0"/>
    <x v="0"/>
  </r>
  <r>
    <x v="1"/>
    <x v="6"/>
    <x v="4"/>
    <x v="53"/>
    <x v="1"/>
    <x v="2"/>
    <x v="1"/>
    <x v="1"/>
    <x v="47"/>
    <x v="0"/>
    <x v="6"/>
    <x v="1"/>
    <x v="37"/>
    <n v="1"/>
    <x v="0"/>
    <x v="0"/>
    <x v="0"/>
    <x v="0"/>
    <x v="0"/>
    <x v="0"/>
    <x v="0"/>
  </r>
  <r>
    <x v="1"/>
    <x v="6"/>
    <x v="4"/>
    <x v="53"/>
    <x v="1"/>
    <x v="2"/>
    <x v="1"/>
    <x v="2"/>
    <x v="47"/>
    <x v="0"/>
    <x v="6"/>
    <x v="0"/>
    <x v="39"/>
    <n v="1"/>
    <x v="0"/>
    <x v="1"/>
    <x v="0"/>
    <x v="0"/>
    <x v="0"/>
    <x v="0"/>
    <x v="0"/>
  </r>
  <r>
    <x v="1"/>
    <x v="6"/>
    <x v="4"/>
    <x v="53"/>
    <x v="1"/>
    <x v="2"/>
    <x v="1"/>
    <x v="2"/>
    <x v="47"/>
    <x v="0"/>
    <x v="5"/>
    <x v="1"/>
    <x v="69"/>
    <n v="1"/>
    <x v="0"/>
    <x v="1"/>
    <x v="0"/>
    <x v="0"/>
    <x v="0"/>
    <x v="0"/>
    <x v="0"/>
  </r>
  <r>
    <x v="1"/>
    <x v="6"/>
    <x v="4"/>
    <x v="53"/>
    <x v="1"/>
    <x v="2"/>
    <x v="1"/>
    <x v="3"/>
    <x v="47"/>
    <x v="0"/>
    <x v="3"/>
    <x v="1"/>
    <x v="50"/>
    <n v="1"/>
    <x v="0"/>
    <x v="1"/>
    <x v="0"/>
    <x v="0"/>
    <x v="0"/>
    <x v="0"/>
    <x v="0"/>
  </r>
  <r>
    <x v="1"/>
    <x v="6"/>
    <x v="4"/>
    <x v="53"/>
    <x v="1"/>
    <x v="2"/>
    <x v="1"/>
    <x v="3"/>
    <x v="47"/>
    <x v="0"/>
    <x v="1"/>
    <x v="0"/>
    <x v="4"/>
    <n v="1"/>
    <x v="0"/>
    <x v="1"/>
    <x v="0"/>
    <x v="0"/>
    <x v="0"/>
    <x v="0"/>
    <x v="1"/>
  </r>
  <r>
    <x v="1"/>
    <x v="6"/>
    <x v="4"/>
    <x v="53"/>
    <x v="1"/>
    <x v="2"/>
    <x v="1"/>
    <x v="4"/>
    <x v="47"/>
    <x v="0"/>
    <x v="3"/>
    <x v="1"/>
    <x v="52"/>
    <n v="1"/>
    <x v="0"/>
    <x v="1"/>
    <x v="0"/>
    <x v="0"/>
    <x v="0"/>
    <x v="0"/>
    <x v="0"/>
  </r>
  <r>
    <x v="1"/>
    <x v="6"/>
    <x v="4"/>
    <x v="53"/>
    <x v="1"/>
    <x v="2"/>
    <x v="1"/>
    <x v="4"/>
    <x v="47"/>
    <x v="0"/>
    <x v="6"/>
    <x v="0"/>
    <x v="37"/>
    <n v="1"/>
    <x v="0"/>
    <x v="1"/>
    <x v="0"/>
    <x v="0"/>
    <x v="0"/>
    <x v="0"/>
    <x v="1"/>
  </r>
  <r>
    <x v="1"/>
    <x v="6"/>
    <x v="4"/>
    <x v="5"/>
    <x v="0"/>
    <x v="0"/>
    <x v="0"/>
    <x v="1"/>
    <x v="49"/>
    <x v="0"/>
    <x v="6"/>
    <x v="0"/>
    <x v="40"/>
    <n v="1"/>
    <x v="2"/>
    <x v="1"/>
    <x v="0"/>
    <x v="0"/>
    <x v="0"/>
    <x v="0"/>
    <x v="0"/>
  </r>
  <r>
    <x v="1"/>
    <x v="6"/>
    <x v="4"/>
    <x v="5"/>
    <x v="0"/>
    <x v="0"/>
    <x v="0"/>
    <x v="1"/>
    <x v="48"/>
    <x v="0"/>
    <x v="6"/>
    <x v="0"/>
    <x v="37"/>
    <n v="1"/>
    <x v="2"/>
    <x v="1"/>
    <x v="0"/>
    <x v="0"/>
    <x v="0"/>
    <x v="0"/>
    <x v="1"/>
  </r>
  <r>
    <x v="1"/>
    <x v="6"/>
    <x v="4"/>
    <x v="5"/>
    <x v="0"/>
    <x v="0"/>
    <x v="0"/>
    <x v="2"/>
    <x v="49"/>
    <x v="0"/>
    <x v="6"/>
    <x v="0"/>
    <x v="40"/>
    <n v="1"/>
    <x v="2"/>
    <x v="1"/>
    <x v="0"/>
    <x v="0"/>
    <x v="0"/>
    <x v="0"/>
    <x v="0"/>
  </r>
  <r>
    <x v="1"/>
    <x v="6"/>
    <x v="4"/>
    <x v="5"/>
    <x v="0"/>
    <x v="0"/>
    <x v="0"/>
    <x v="2"/>
    <x v="47"/>
    <x v="0"/>
    <x v="6"/>
    <x v="1"/>
    <x v="38"/>
    <n v="1"/>
    <x v="0"/>
    <x v="0"/>
    <x v="0"/>
    <x v="0"/>
    <x v="0"/>
    <x v="0"/>
    <x v="0"/>
  </r>
  <r>
    <x v="1"/>
    <x v="6"/>
    <x v="4"/>
    <x v="5"/>
    <x v="0"/>
    <x v="0"/>
    <x v="0"/>
    <x v="3"/>
    <x v="49"/>
    <x v="0"/>
    <x v="6"/>
    <x v="1"/>
    <x v="40"/>
    <n v="1"/>
    <x v="2"/>
    <x v="0"/>
    <x v="0"/>
    <x v="0"/>
    <x v="0"/>
    <x v="0"/>
    <x v="0"/>
  </r>
  <r>
    <x v="1"/>
    <x v="6"/>
    <x v="4"/>
    <x v="5"/>
    <x v="0"/>
    <x v="0"/>
    <x v="0"/>
    <x v="3"/>
    <x v="49"/>
    <x v="0"/>
    <x v="6"/>
    <x v="1"/>
    <x v="39"/>
    <n v="1"/>
    <x v="2"/>
    <x v="0"/>
    <x v="0"/>
    <x v="0"/>
    <x v="0"/>
    <x v="0"/>
    <x v="0"/>
  </r>
  <r>
    <x v="1"/>
    <x v="6"/>
    <x v="4"/>
    <x v="5"/>
    <x v="0"/>
    <x v="0"/>
    <x v="0"/>
    <x v="3"/>
    <x v="47"/>
    <x v="0"/>
    <x v="6"/>
    <x v="0"/>
    <x v="38"/>
    <n v="1"/>
    <x v="0"/>
    <x v="1"/>
    <x v="0"/>
    <x v="0"/>
    <x v="0"/>
    <x v="0"/>
    <x v="0"/>
  </r>
  <r>
    <x v="1"/>
    <x v="6"/>
    <x v="4"/>
    <x v="5"/>
    <x v="0"/>
    <x v="0"/>
    <x v="0"/>
    <x v="3"/>
    <x v="50"/>
    <x v="0"/>
    <x v="6"/>
    <x v="0"/>
    <x v="73"/>
    <n v="1"/>
    <x v="2"/>
    <x v="1"/>
    <x v="0"/>
    <x v="0"/>
    <x v="0"/>
    <x v="0"/>
    <x v="1"/>
  </r>
  <r>
    <x v="1"/>
    <x v="6"/>
    <x v="4"/>
    <x v="5"/>
    <x v="0"/>
    <x v="0"/>
    <x v="0"/>
    <x v="3"/>
    <x v="50"/>
    <x v="0"/>
    <x v="6"/>
    <x v="0"/>
    <x v="38"/>
    <n v="1"/>
    <x v="2"/>
    <x v="1"/>
    <x v="0"/>
    <x v="0"/>
    <x v="0"/>
    <x v="0"/>
    <x v="0"/>
  </r>
  <r>
    <x v="1"/>
    <x v="6"/>
    <x v="4"/>
    <x v="5"/>
    <x v="0"/>
    <x v="0"/>
    <x v="0"/>
    <x v="3"/>
    <x v="48"/>
    <x v="0"/>
    <x v="6"/>
    <x v="1"/>
    <x v="38"/>
    <n v="1"/>
    <x v="2"/>
    <x v="0"/>
    <x v="0"/>
    <x v="0"/>
    <x v="0"/>
    <x v="0"/>
    <x v="0"/>
  </r>
  <r>
    <x v="1"/>
    <x v="6"/>
    <x v="4"/>
    <x v="5"/>
    <x v="0"/>
    <x v="0"/>
    <x v="0"/>
    <x v="4"/>
    <x v="47"/>
    <x v="0"/>
    <x v="6"/>
    <x v="1"/>
    <x v="38"/>
    <n v="1"/>
    <x v="0"/>
    <x v="1"/>
    <x v="0"/>
    <x v="0"/>
    <x v="0"/>
    <x v="0"/>
    <x v="0"/>
  </r>
  <r>
    <x v="1"/>
    <x v="6"/>
    <x v="4"/>
    <x v="5"/>
    <x v="0"/>
    <x v="0"/>
    <x v="0"/>
    <x v="4"/>
    <x v="50"/>
    <x v="0"/>
    <x v="6"/>
    <x v="1"/>
    <x v="38"/>
    <n v="1"/>
    <x v="2"/>
    <x v="1"/>
    <x v="0"/>
    <x v="0"/>
    <x v="0"/>
    <x v="0"/>
    <x v="0"/>
  </r>
  <r>
    <x v="1"/>
    <x v="6"/>
    <x v="4"/>
    <x v="5"/>
    <x v="0"/>
    <x v="0"/>
    <x v="0"/>
    <x v="5"/>
    <x v="49"/>
    <x v="0"/>
    <x v="6"/>
    <x v="1"/>
    <x v="39"/>
    <n v="1"/>
    <x v="2"/>
    <x v="1"/>
    <x v="0"/>
    <x v="0"/>
    <x v="0"/>
    <x v="0"/>
    <x v="1"/>
  </r>
  <r>
    <x v="1"/>
    <x v="6"/>
    <x v="4"/>
    <x v="5"/>
    <x v="0"/>
    <x v="0"/>
    <x v="0"/>
    <x v="8"/>
    <x v="47"/>
    <x v="0"/>
    <x v="6"/>
    <x v="0"/>
    <x v="38"/>
    <n v="1"/>
    <x v="0"/>
    <x v="0"/>
    <x v="0"/>
    <x v="0"/>
    <x v="0"/>
    <x v="0"/>
    <x v="0"/>
  </r>
  <r>
    <x v="1"/>
    <x v="6"/>
    <x v="4"/>
    <x v="5"/>
    <x v="0"/>
    <x v="0"/>
    <x v="0"/>
    <x v="8"/>
    <x v="50"/>
    <x v="0"/>
    <x v="6"/>
    <x v="0"/>
    <x v="38"/>
    <n v="1"/>
    <x v="2"/>
    <x v="0"/>
    <x v="0"/>
    <x v="0"/>
    <x v="0"/>
    <x v="0"/>
    <x v="0"/>
  </r>
  <r>
    <x v="1"/>
    <x v="6"/>
    <x v="4"/>
    <x v="5"/>
    <x v="0"/>
    <x v="0"/>
    <x v="0"/>
    <x v="6"/>
    <x v="49"/>
    <x v="0"/>
    <x v="6"/>
    <x v="1"/>
    <x v="72"/>
    <n v="1"/>
    <x v="2"/>
    <x v="1"/>
    <x v="0"/>
    <x v="0"/>
    <x v="0"/>
    <x v="0"/>
    <x v="1"/>
  </r>
  <r>
    <x v="1"/>
    <x v="6"/>
    <x v="4"/>
    <x v="5"/>
    <x v="0"/>
    <x v="3"/>
    <x v="0"/>
    <x v="2"/>
    <x v="49"/>
    <x v="0"/>
    <x v="6"/>
    <x v="1"/>
    <x v="39"/>
    <n v="1"/>
    <x v="2"/>
    <x v="0"/>
    <x v="0"/>
    <x v="0"/>
    <x v="0"/>
    <x v="0"/>
    <x v="0"/>
  </r>
  <r>
    <x v="1"/>
    <x v="6"/>
    <x v="4"/>
    <x v="5"/>
    <x v="1"/>
    <x v="0"/>
    <x v="0"/>
    <x v="0"/>
    <x v="49"/>
    <x v="0"/>
    <x v="6"/>
    <x v="0"/>
    <x v="37"/>
    <n v="1"/>
    <x v="2"/>
    <x v="1"/>
    <x v="0"/>
    <x v="0"/>
    <x v="0"/>
    <x v="0"/>
    <x v="0"/>
  </r>
  <r>
    <x v="1"/>
    <x v="6"/>
    <x v="4"/>
    <x v="5"/>
    <x v="1"/>
    <x v="0"/>
    <x v="0"/>
    <x v="0"/>
    <x v="47"/>
    <x v="0"/>
    <x v="6"/>
    <x v="0"/>
    <x v="38"/>
    <n v="1"/>
    <x v="0"/>
    <x v="0"/>
    <x v="0"/>
    <x v="0"/>
    <x v="0"/>
    <x v="0"/>
    <x v="0"/>
  </r>
  <r>
    <x v="1"/>
    <x v="6"/>
    <x v="4"/>
    <x v="5"/>
    <x v="1"/>
    <x v="0"/>
    <x v="0"/>
    <x v="0"/>
    <x v="50"/>
    <x v="0"/>
    <x v="6"/>
    <x v="0"/>
    <x v="38"/>
    <n v="2"/>
    <x v="2"/>
    <x v="0"/>
    <x v="0"/>
    <x v="0"/>
    <x v="0"/>
    <x v="0"/>
    <x v="0"/>
  </r>
  <r>
    <x v="1"/>
    <x v="6"/>
    <x v="4"/>
    <x v="5"/>
    <x v="1"/>
    <x v="0"/>
    <x v="0"/>
    <x v="0"/>
    <x v="50"/>
    <x v="0"/>
    <x v="6"/>
    <x v="0"/>
    <x v="38"/>
    <n v="1"/>
    <x v="2"/>
    <x v="1"/>
    <x v="0"/>
    <x v="0"/>
    <x v="0"/>
    <x v="0"/>
    <x v="0"/>
  </r>
  <r>
    <x v="1"/>
    <x v="6"/>
    <x v="4"/>
    <x v="5"/>
    <x v="1"/>
    <x v="0"/>
    <x v="0"/>
    <x v="0"/>
    <x v="48"/>
    <x v="0"/>
    <x v="6"/>
    <x v="0"/>
    <x v="37"/>
    <n v="2"/>
    <x v="2"/>
    <x v="0"/>
    <x v="0"/>
    <x v="0"/>
    <x v="0"/>
    <x v="0"/>
    <x v="0"/>
  </r>
  <r>
    <x v="1"/>
    <x v="6"/>
    <x v="4"/>
    <x v="5"/>
    <x v="1"/>
    <x v="0"/>
    <x v="0"/>
    <x v="1"/>
    <x v="49"/>
    <x v="0"/>
    <x v="6"/>
    <x v="0"/>
    <x v="40"/>
    <n v="1"/>
    <x v="2"/>
    <x v="1"/>
    <x v="0"/>
    <x v="0"/>
    <x v="0"/>
    <x v="0"/>
    <x v="1"/>
  </r>
  <r>
    <x v="1"/>
    <x v="6"/>
    <x v="4"/>
    <x v="5"/>
    <x v="1"/>
    <x v="0"/>
    <x v="0"/>
    <x v="1"/>
    <x v="47"/>
    <x v="0"/>
    <x v="6"/>
    <x v="0"/>
    <x v="38"/>
    <n v="1"/>
    <x v="0"/>
    <x v="1"/>
    <x v="0"/>
    <x v="0"/>
    <x v="0"/>
    <x v="0"/>
    <x v="1"/>
  </r>
  <r>
    <x v="1"/>
    <x v="6"/>
    <x v="4"/>
    <x v="5"/>
    <x v="1"/>
    <x v="0"/>
    <x v="0"/>
    <x v="1"/>
    <x v="50"/>
    <x v="0"/>
    <x v="6"/>
    <x v="0"/>
    <x v="38"/>
    <n v="1"/>
    <x v="2"/>
    <x v="0"/>
    <x v="0"/>
    <x v="0"/>
    <x v="0"/>
    <x v="0"/>
    <x v="0"/>
  </r>
  <r>
    <x v="1"/>
    <x v="6"/>
    <x v="4"/>
    <x v="5"/>
    <x v="1"/>
    <x v="0"/>
    <x v="0"/>
    <x v="1"/>
    <x v="50"/>
    <x v="0"/>
    <x v="6"/>
    <x v="0"/>
    <x v="38"/>
    <n v="1"/>
    <x v="2"/>
    <x v="1"/>
    <x v="0"/>
    <x v="0"/>
    <x v="0"/>
    <x v="0"/>
    <x v="1"/>
  </r>
  <r>
    <x v="1"/>
    <x v="6"/>
    <x v="4"/>
    <x v="5"/>
    <x v="1"/>
    <x v="0"/>
    <x v="0"/>
    <x v="1"/>
    <x v="48"/>
    <x v="0"/>
    <x v="6"/>
    <x v="0"/>
    <x v="37"/>
    <n v="1"/>
    <x v="2"/>
    <x v="1"/>
    <x v="0"/>
    <x v="0"/>
    <x v="0"/>
    <x v="0"/>
    <x v="1"/>
  </r>
  <r>
    <x v="1"/>
    <x v="6"/>
    <x v="4"/>
    <x v="5"/>
    <x v="1"/>
    <x v="0"/>
    <x v="0"/>
    <x v="2"/>
    <x v="49"/>
    <x v="0"/>
    <x v="6"/>
    <x v="0"/>
    <x v="39"/>
    <n v="1"/>
    <x v="2"/>
    <x v="1"/>
    <x v="0"/>
    <x v="0"/>
    <x v="0"/>
    <x v="0"/>
    <x v="0"/>
  </r>
  <r>
    <x v="1"/>
    <x v="6"/>
    <x v="4"/>
    <x v="5"/>
    <x v="1"/>
    <x v="0"/>
    <x v="0"/>
    <x v="2"/>
    <x v="49"/>
    <x v="0"/>
    <x v="6"/>
    <x v="1"/>
    <x v="40"/>
    <n v="1"/>
    <x v="2"/>
    <x v="1"/>
    <x v="0"/>
    <x v="0"/>
    <x v="0"/>
    <x v="0"/>
    <x v="0"/>
  </r>
  <r>
    <x v="1"/>
    <x v="6"/>
    <x v="4"/>
    <x v="5"/>
    <x v="1"/>
    <x v="0"/>
    <x v="0"/>
    <x v="2"/>
    <x v="47"/>
    <x v="0"/>
    <x v="6"/>
    <x v="0"/>
    <x v="38"/>
    <n v="1"/>
    <x v="0"/>
    <x v="1"/>
    <x v="0"/>
    <x v="0"/>
    <x v="0"/>
    <x v="0"/>
    <x v="0"/>
  </r>
  <r>
    <x v="1"/>
    <x v="6"/>
    <x v="4"/>
    <x v="5"/>
    <x v="1"/>
    <x v="0"/>
    <x v="0"/>
    <x v="2"/>
    <x v="50"/>
    <x v="0"/>
    <x v="6"/>
    <x v="0"/>
    <x v="38"/>
    <n v="1"/>
    <x v="2"/>
    <x v="1"/>
    <x v="0"/>
    <x v="0"/>
    <x v="0"/>
    <x v="0"/>
    <x v="0"/>
  </r>
  <r>
    <x v="1"/>
    <x v="6"/>
    <x v="4"/>
    <x v="5"/>
    <x v="1"/>
    <x v="0"/>
    <x v="0"/>
    <x v="2"/>
    <x v="48"/>
    <x v="0"/>
    <x v="6"/>
    <x v="0"/>
    <x v="37"/>
    <n v="1"/>
    <x v="2"/>
    <x v="1"/>
    <x v="0"/>
    <x v="0"/>
    <x v="0"/>
    <x v="0"/>
    <x v="1"/>
  </r>
  <r>
    <x v="1"/>
    <x v="6"/>
    <x v="4"/>
    <x v="5"/>
    <x v="1"/>
    <x v="0"/>
    <x v="0"/>
    <x v="3"/>
    <x v="49"/>
    <x v="0"/>
    <x v="6"/>
    <x v="0"/>
    <x v="40"/>
    <n v="1"/>
    <x v="2"/>
    <x v="0"/>
    <x v="0"/>
    <x v="0"/>
    <x v="0"/>
    <x v="0"/>
    <x v="0"/>
  </r>
  <r>
    <x v="1"/>
    <x v="6"/>
    <x v="4"/>
    <x v="5"/>
    <x v="1"/>
    <x v="0"/>
    <x v="0"/>
    <x v="3"/>
    <x v="49"/>
    <x v="0"/>
    <x v="6"/>
    <x v="0"/>
    <x v="40"/>
    <n v="1"/>
    <x v="2"/>
    <x v="1"/>
    <x v="0"/>
    <x v="0"/>
    <x v="0"/>
    <x v="0"/>
    <x v="0"/>
  </r>
  <r>
    <x v="1"/>
    <x v="6"/>
    <x v="4"/>
    <x v="5"/>
    <x v="1"/>
    <x v="0"/>
    <x v="0"/>
    <x v="3"/>
    <x v="49"/>
    <x v="0"/>
    <x v="6"/>
    <x v="1"/>
    <x v="40"/>
    <n v="1"/>
    <x v="2"/>
    <x v="0"/>
    <x v="0"/>
    <x v="0"/>
    <x v="0"/>
    <x v="0"/>
    <x v="0"/>
  </r>
  <r>
    <x v="1"/>
    <x v="6"/>
    <x v="4"/>
    <x v="5"/>
    <x v="1"/>
    <x v="0"/>
    <x v="0"/>
    <x v="3"/>
    <x v="47"/>
    <x v="0"/>
    <x v="6"/>
    <x v="0"/>
    <x v="37"/>
    <n v="1"/>
    <x v="0"/>
    <x v="1"/>
    <x v="0"/>
    <x v="0"/>
    <x v="0"/>
    <x v="0"/>
    <x v="1"/>
  </r>
  <r>
    <x v="1"/>
    <x v="6"/>
    <x v="4"/>
    <x v="5"/>
    <x v="1"/>
    <x v="0"/>
    <x v="0"/>
    <x v="3"/>
    <x v="47"/>
    <x v="0"/>
    <x v="6"/>
    <x v="0"/>
    <x v="39"/>
    <n v="1"/>
    <x v="0"/>
    <x v="1"/>
    <x v="0"/>
    <x v="0"/>
    <x v="1"/>
    <x v="0"/>
    <x v="0"/>
  </r>
  <r>
    <x v="1"/>
    <x v="6"/>
    <x v="4"/>
    <x v="5"/>
    <x v="1"/>
    <x v="0"/>
    <x v="0"/>
    <x v="3"/>
    <x v="48"/>
    <x v="0"/>
    <x v="6"/>
    <x v="0"/>
    <x v="37"/>
    <n v="1"/>
    <x v="2"/>
    <x v="1"/>
    <x v="0"/>
    <x v="0"/>
    <x v="0"/>
    <x v="0"/>
    <x v="0"/>
  </r>
  <r>
    <x v="1"/>
    <x v="6"/>
    <x v="4"/>
    <x v="5"/>
    <x v="1"/>
    <x v="0"/>
    <x v="0"/>
    <x v="3"/>
    <x v="48"/>
    <x v="0"/>
    <x v="6"/>
    <x v="0"/>
    <x v="38"/>
    <n v="1"/>
    <x v="2"/>
    <x v="0"/>
    <x v="0"/>
    <x v="0"/>
    <x v="1"/>
    <x v="0"/>
    <x v="0"/>
  </r>
  <r>
    <x v="1"/>
    <x v="6"/>
    <x v="4"/>
    <x v="5"/>
    <x v="1"/>
    <x v="0"/>
    <x v="0"/>
    <x v="4"/>
    <x v="47"/>
    <x v="0"/>
    <x v="6"/>
    <x v="0"/>
    <x v="38"/>
    <n v="1"/>
    <x v="0"/>
    <x v="0"/>
    <x v="0"/>
    <x v="0"/>
    <x v="0"/>
    <x v="0"/>
    <x v="0"/>
  </r>
  <r>
    <x v="1"/>
    <x v="6"/>
    <x v="4"/>
    <x v="5"/>
    <x v="1"/>
    <x v="0"/>
    <x v="0"/>
    <x v="4"/>
    <x v="48"/>
    <x v="0"/>
    <x v="6"/>
    <x v="0"/>
    <x v="37"/>
    <n v="1"/>
    <x v="2"/>
    <x v="1"/>
    <x v="0"/>
    <x v="0"/>
    <x v="0"/>
    <x v="0"/>
    <x v="1"/>
  </r>
  <r>
    <x v="1"/>
    <x v="6"/>
    <x v="4"/>
    <x v="5"/>
    <x v="1"/>
    <x v="0"/>
    <x v="0"/>
    <x v="5"/>
    <x v="49"/>
    <x v="0"/>
    <x v="6"/>
    <x v="1"/>
    <x v="39"/>
    <n v="1"/>
    <x v="2"/>
    <x v="0"/>
    <x v="0"/>
    <x v="0"/>
    <x v="0"/>
    <x v="0"/>
    <x v="0"/>
  </r>
  <r>
    <x v="1"/>
    <x v="6"/>
    <x v="4"/>
    <x v="5"/>
    <x v="1"/>
    <x v="0"/>
    <x v="0"/>
    <x v="5"/>
    <x v="48"/>
    <x v="0"/>
    <x v="6"/>
    <x v="0"/>
    <x v="37"/>
    <n v="1"/>
    <x v="2"/>
    <x v="1"/>
    <x v="0"/>
    <x v="0"/>
    <x v="0"/>
    <x v="0"/>
    <x v="0"/>
  </r>
  <r>
    <x v="1"/>
    <x v="6"/>
    <x v="4"/>
    <x v="5"/>
    <x v="1"/>
    <x v="1"/>
    <x v="1"/>
    <x v="3"/>
    <x v="49"/>
    <x v="0"/>
    <x v="6"/>
    <x v="0"/>
    <x v="30"/>
    <n v="1"/>
    <x v="2"/>
    <x v="0"/>
    <x v="0"/>
    <x v="0"/>
    <x v="0"/>
    <x v="0"/>
    <x v="0"/>
  </r>
  <r>
    <x v="1"/>
    <x v="6"/>
    <x v="4"/>
    <x v="5"/>
    <x v="1"/>
    <x v="1"/>
    <x v="1"/>
    <x v="4"/>
    <x v="49"/>
    <x v="0"/>
    <x v="6"/>
    <x v="1"/>
    <x v="39"/>
    <n v="1"/>
    <x v="2"/>
    <x v="1"/>
    <x v="0"/>
    <x v="0"/>
    <x v="0"/>
    <x v="0"/>
    <x v="0"/>
  </r>
  <r>
    <x v="1"/>
    <x v="6"/>
    <x v="4"/>
    <x v="5"/>
    <x v="1"/>
    <x v="1"/>
    <x v="1"/>
    <x v="5"/>
    <x v="47"/>
    <x v="0"/>
    <x v="6"/>
    <x v="0"/>
    <x v="38"/>
    <n v="1"/>
    <x v="0"/>
    <x v="1"/>
    <x v="0"/>
    <x v="0"/>
    <x v="0"/>
    <x v="0"/>
    <x v="0"/>
  </r>
  <r>
    <x v="1"/>
    <x v="6"/>
    <x v="4"/>
    <x v="5"/>
    <x v="1"/>
    <x v="1"/>
    <x v="1"/>
    <x v="5"/>
    <x v="50"/>
    <x v="0"/>
    <x v="6"/>
    <x v="0"/>
    <x v="38"/>
    <n v="1"/>
    <x v="2"/>
    <x v="1"/>
    <x v="0"/>
    <x v="0"/>
    <x v="0"/>
    <x v="0"/>
    <x v="0"/>
  </r>
  <r>
    <x v="1"/>
    <x v="6"/>
    <x v="4"/>
    <x v="5"/>
    <x v="1"/>
    <x v="2"/>
    <x v="1"/>
    <x v="3"/>
    <x v="49"/>
    <x v="0"/>
    <x v="6"/>
    <x v="0"/>
    <x v="40"/>
    <n v="1"/>
    <x v="2"/>
    <x v="1"/>
    <x v="0"/>
    <x v="0"/>
    <x v="0"/>
    <x v="0"/>
    <x v="0"/>
  </r>
  <r>
    <x v="1"/>
    <x v="6"/>
    <x v="4"/>
    <x v="5"/>
    <x v="1"/>
    <x v="2"/>
    <x v="1"/>
    <x v="5"/>
    <x v="48"/>
    <x v="0"/>
    <x v="6"/>
    <x v="0"/>
    <x v="37"/>
    <n v="1"/>
    <x v="2"/>
    <x v="1"/>
    <x v="0"/>
    <x v="0"/>
    <x v="0"/>
    <x v="0"/>
    <x v="1"/>
  </r>
  <r>
    <x v="1"/>
    <x v="6"/>
    <x v="6"/>
    <x v="32"/>
    <x v="0"/>
    <x v="0"/>
    <x v="0"/>
    <x v="0"/>
    <x v="49"/>
    <x v="0"/>
    <x v="4"/>
    <x v="0"/>
    <x v="67"/>
    <n v="1"/>
    <x v="0"/>
    <x v="0"/>
    <x v="0"/>
    <x v="0"/>
    <x v="0"/>
    <x v="0"/>
    <x v="0"/>
  </r>
  <r>
    <x v="1"/>
    <x v="6"/>
    <x v="6"/>
    <x v="32"/>
    <x v="0"/>
    <x v="0"/>
    <x v="0"/>
    <x v="0"/>
    <x v="49"/>
    <x v="0"/>
    <x v="4"/>
    <x v="0"/>
    <x v="35"/>
    <n v="1"/>
    <x v="0"/>
    <x v="0"/>
    <x v="0"/>
    <x v="0"/>
    <x v="0"/>
    <x v="0"/>
    <x v="0"/>
  </r>
  <r>
    <x v="1"/>
    <x v="6"/>
    <x v="6"/>
    <x v="32"/>
    <x v="0"/>
    <x v="0"/>
    <x v="0"/>
    <x v="1"/>
    <x v="49"/>
    <x v="0"/>
    <x v="4"/>
    <x v="0"/>
    <x v="66"/>
    <n v="1"/>
    <x v="0"/>
    <x v="1"/>
    <x v="0"/>
    <x v="0"/>
    <x v="0"/>
    <x v="0"/>
    <x v="0"/>
  </r>
  <r>
    <x v="1"/>
    <x v="6"/>
    <x v="6"/>
    <x v="32"/>
    <x v="0"/>
    <x v="0"/>
    <x v="0"/>
    <x v="1"/>
    <x v="49"/>
    <x v="0"/>
    <x v="4"/>
    <x v="1"/>
    <x v="35"/>
    <n v="1"/>
    <x v="0"/>
    <x v="0"/>
    <x v="0"/>
    <x v="0"/>
    <x v="0"/>
    <x v="0"/>
    <x v="0"/>
  </r>
  <r>
    <x v="1"/>
    <x v="6"/>
    <x v="6"/>
    <x v="32"/>
    <x v="0"/>
    <x v="0"/>
    <x v="0"/>
    <x v="1"/>
    <x v="49"/>
    <x v="0"/>
    <x v="4"/>
    <x v="1"/>
    <x v="35"/>
    <n v="1"/>
    <x v="0"/>
    <x v="1"/>
    <x v="0"/>
    <x v="0"/>
    <x v="0"/>
    <x v="0"/>
    <x v="0"/>
  </r>
  <r>
    <x v="1"/>
    <x v="6"/>
    <x v="6"/>
    <x v="32"/>
    <x v="0"/>
    <x v="0"/>
    <x v="0"/>
    <x v="2"/>
    <x v="49"/>
    <x v="0"/>
    <x v="4"/>
    <x v="0"/>
    <x v="66"/>
    <n v="1"/>
    <x v="0"/>
    <x v="1"/>
    <x v="0"/>
    <x v="0"/>
    <x v="0"/>
    <x v="0"/>
    <x v="0"/>
  </r>
  <r>
    <x v="1"/>
    <x v="6"/>
    <x v="6"/>
    <x v="32"/>
    <x v="0"/>
    <x v="0"/>
    <x v="0"/>
    <x v="2"/>
    <x v="49"/>
    <x v="0"/>
    <x v="4"/>
    <x v="0"/>
    <x v="67"/>
    <n v="1"/>
    <x v="0"/>
    <x v="0"/>
    <x v="0"/>
    <x v="0"/>
    <x v="0"/>
    <x v="0"/>
    <x v="0"/>
  </r>
  <r>
    <x v="1"/>
    <x v="6"/>
    <x v="6"/>
    <x v="32"/>
    <x v="0"/>
    <x v="0"/>
    <x v="0"/>
    <x v="2"/>
    <x v="49"/>
    <x v="0"/>
    <x v="4"/>
    <x v="1"/>
    <x v="67"/>
    <n v="1"/>
    <x v="0"/>
    <x v="1"/>
    <x v="0"/>
    <x v="0"/>
    <x v="0"/>
    <x v="0"/>
    <x v="0"/>
  </r>
  <r>
    <x v="1"/>
    <x v="6"/>
    <x v="6"/>
    <x v="32"/>
    <x v="0"/>
    <x v="0"/>
    <x v="0"/>
    <x v="4"/>
    <x v="49"/>
    <x v="0"/>
    <x v="4"/>
    <x v="1"/>
    <x v="35"/>
    <n v="1"/>
    <x v="0"/>
    <x v="1"/>
    <x v="0"/>
    <x v="0"/>
    <x v="0"/>
    <x v="0"/>
    <x v="0"/>
  </r>
  <r>
    <x v="1"/>
    <x v="6"/>
    <x v="6"/>
    <x v="32"/>
    <x v="0"/>
    <x v="1"/>
    <x v="1"/>
    <x v="2"/>
    <x v="49"/>
    <x v="0"/>
    <x v="4"/>
    <x v="0"/>
    <x v="35"/>
    <n v="1"/>
    <x v="0"/>
    <x v="1"/>
    <x v="0"/>
    <x v="0"/>
    <x v="0"/>
    <x v="0"/>
    <x v="0"/>
  </r>
  <r>
    <x v="1"/>
    <x v="6"/>
    <x v="6"/>
    <x v="32"/>
    <x v="0"/>
    <x v="1"/>
    <x v="1"/>
    <x v="5"/>
    <x v="49"/>
    <x v="0"/>
    <x v="4"/>
    <x v="1"/>
    <x v="67"/>
    <n v="1"/>
    <x v="0"/>
    <x v="1"/>
    <x v="0"/>
    <x v="0"/>
    <x v="0"/>
    <x v="0"/>
    <x v="0"/>
  </r>
  <r>
    <x v="1"/>
    <x v="6"/>
    <x v="6"/>
    <x v="32"/>
    <x v="0"/>
    <x v="2"/>
    <x v="1"/>
    <x v="1"/>
    <x v="49"/>
    <x v="0"/>
    <x v="4"/>
    <x v="1"/>
    <x v="67"/>
    <n v="1"/>
    <x v="0"/>
    <x v="0"/>
    <x v="0"/>
    <x v="0"/>
    <x v="0"/>
    <x v="0"/>
    <x v="0"/>
  </r>
  <r>
    <x v="1"/>
    <x v="6"/>
    <x v="6"/>
    <x v="32"/>
    <x v="0"/>
    <x v="2"/>
    <x v="1"/>
    <x v="2"/>
    <x v="49"/>
    <x v="0"/>
    <x v="3"/>
    <x v="1"/>
    <x v="52"/>
    <n v="1"/>
    <x v="0"/>
    <x v="1"/>
    <x v="0"/>
    <x v="0"/>
    <x v="0"/>
    <x v="0"/>
    <x v="0"/>
  </r>
  <r>
    <x v="1"/>
    <x v="6"/>
    <x v="6"/>
    <x v="32"/>
    <x v="0"/>
    <x v="2"/>
    <x v="1"/>
    <x v="2"/>
    <x v="49"/>
    <x v="0"/>
    <x v="4"/>
    <x v="0"/>
    <x v="67"/>
    <n v="1"/>
    <x v="0"/>
    <x v="1"/>
    <x v="0"/>
    <x v="0"/>
    <x v="0"/>
    <x v="0"/>
    <x v="0"/>
  </r>
  <r>
    <x v="1"/>
    <x v="6"/>
    <x v="6"/>
    <x v="32"/>
    <x v="0"/>
    <x v="2"/>
    <x v="1"/>
    <x v="5"/>
    <x v="49"/>
    <x v="0"/>
    <x v="3"/>
    <x v="1"/>
    <x v="53"/>
    <n v="1"/>
    <x v="0"/>
    <x v="1"/>
    <x v="0"/>
    <x v="0"/>
    <x v="0"/>
    <x v="0"/>
    <x v="0"/>
  </r>
  <r>
    <x v="1"/>
    <x v="6"/>
    <x v="6"/>
    <x v="32"/>
    <x v="1"/>
    <x v="0"/>
    <x v="0"/>
    <x v="1"/>
    <x v="49"/>
    <x v="0"/>
    <x v="4"/>
    <x v="0"/>
    <x v="67"/>
    <n v="1"/>
    <x v="0"/>
    <x v="1"/>
    <x v="0"/>
    <x v="0"/>
    <x v="0"/>
    <x v="0"/>
    <x v="1"/>
  </r>
  <r>
    <x v="1"/>
    <x v="6"/>
    <x v="6"/>
    <x v="32"/>
    <x v="1"/>
    <x v="0"/>
    <x v="0"/>
    <x v="1"/>
    <x v="49"/>
    <x v="0"/>
    <x v="4"/>
    <x v="0"/>
    <x v="67"/>
    <n v="2"/>
    <x v="0"/>
    <x v="1"/>
    <x v="0"/>
    <x v="0"/>
    <x v="0"/>
    <x v="0"/>
    <x v="0"/>
  </r>
  <r>
    <x v="1"/>
    <x v="6"/>
    <x v="6"/>
    <x v="32"/>
    <x v="1"/>
    <x v="0"/>
    <x v="0"/>
    <x v="1"/>
    <x v="49"/>
    <x v="0"/>
    <x v="4"/>
    <x v="0"/>
    <x v="35"/>
    <n v="1"/>
    <x v="0"/>
    <x v="1"/>
    <x v="0"/>
    <x v="0"/>
    <x v="0"/>
    <x v="0"/>
    <x v="0"/>
  </r>
  <r>
    <x v="1"/>
    <x v="6"/>
    <x v="6"/>
    <x v="32"/>
    <x v="1"/>
    <x v="0"/>
    <x v="0"/>
    <x v="1"/>
    <x v="49"/>
    <x v="0"/>
    <x v="4"/>
    <x v="1"/>
    <x v="67"/>
    <n v="2"/>
    <x v="0"/>
    <x v="1"/>
    <x v="0"/>
    <x v="0"/>
    <x v="0"/>
    <x v="0"/>
    <x v="0"/>
  </r>
  <r>
    <x v="1"/>
    <x v="6"/>
    <x v="6"/>
    <x v="32"/>
    <x v="1"/>
    <x v="0"/>
    <x v="0"/>
    <x v="2"/>
    <x v="49"/>
    <x v="0"/>
    <x v="4"/>
    <x v="1"/>
    <x v="24"/>
    <n v="1"/>
    <x v="0"/>
    <x v="1"/>
    <x v="0"/>
    <x v="0"/>
    <x v="0"/>
    <x v="0"/>
    <x v="0"/>
  </r>
  <r>
    <x v="1"/>
    <x v="6"/>
    <x v="6"/>
    <x v="32"/>
    <x v="1"/>
    <x v="0"/>
    <x v="0"/>
    <x v="3"/>
    <x v="49"/>
    <x v="0"/>
    <x v="4"/>
    <x v="0"/>
    <x v="67"/>
    <n v="1"/>
    <x v="0"/>
    <x v="1"/>
    <x v="0"/>
    <x v="0"/>
    <x v="0"/>
    <x v="0"/>
    <x v="0"/>
  </r>
  <r>
    <x v="1"/>
    <x v="6"/>
    <x v="6"/>
    <x v="32"/>
    <x v="1"/>
    <x v="0"/>
    <x v="0"/>
    <x v="4"/>
    <x v="49"/>
    <x v="0"/>
    <x v="2"/>
    <x v="1"/>
    <x v="21"/>
    <n v="1"/>
    <x v="0"/>
    <x v="0"/>
    <x v="0"/>
    <x v="0"/>
    <x v="0"/>
    <x v="0"/>
    <x v="0"/>
  </r>
  <r>
    <x v="1"/>
    <x v="6"/>
    <x v="6"/>
    <x v="32"/>
    <x v="1"/>
    <x v="0"/>
    <x v="0"/>
    <x v="5"/>
    <x v="49"/>
    <x v="0"/>
    <x v="4"/>
    <x v="1"/>
    <x v="23"/>
    <n v="1"/>
    <x v="0"/>
    <x v="1"/>
    <x v="0"/>
    <x v="0"/>
    <x v="0"/>
    <x v="0"/>
    <x v="1"/>
  </r>
  <r>
    <x v="1"/>
    <x v="6"/>
    <x v="6"/>
    <x v="32"/>
    <x v="1"/>
    <x v="3"/>
    <x v="0"/>
    <x v="2"/>
    <x v="49"/>
    <x v="0"/>
    <x v="4"/>
    <x v="0"/>
    <x v="35"/>
    <n v="1"/>
    <x v="0"/>
    <x v="1"/>
    <x v="0"/>
    <x v="0"/>
    <x v="0"/>
    <x v="0"/>
    <x v="0"/>
  </r>
  <r>
    <x v="1"/>
    <x v="6"/>
    <x v="6"/>
    <x v="32"/>
    <x v="1"/>
    <x v="1"/>
    <x v="1"/>
    <x v="1"/>
    <x v="49"/>
    <x v="0"/>
    <x v="4"/>
    <x v="0"/>
    <x v="54"/>
    <n v="1"/>
    <x v="0"/>
    <x v="1"/>
    <x v="0"/>
    <x v="0"/>
    <x v="0"/>
    <x v="0"/>
    <x v="0"/>
  </r>
  <r>
    <x v="1"/>
    <x v="6"/>
    <x v="6"/>
    <x v="32"/>
    <x v="1"/>
    <x v="1"/>
    <x v="1"/>
    <x v="3"/>
    <x v="49"/>
    <x v="0"/>
    <x v="4"/>
    <x v="0"/>
    <x v="67"/>
    <n v="1"/>
    <x v="0"/>
    <x v="1"/>
    <x v="0"/>
    <x v="0"/>
    <x v="0"/>
    <x v="0"/>
    <x v="0"/>
  </r>
  <r>
    <x v="1"/>
    <x v="6"/>
    <x v="6"/>
    <x v="32"/>
    <x v="1"/>
    <x v="2"/>
    <x v="1"/>
    <x v="1"/>
    <x v="49"/>
    <x v="0"/>
    <x v="4"/>
    <x v="0"/>
    <x v="67"/>
    <n v="1"/>
    <x v="0"/>
    <x v="1"/>
    <x v="0"/>
    <x v="0"/>
    <x v="0"/>
    <x v="0"/>
    <x v="0"/>
  </r>
  <r>
    <x v="1"/>
    <x v="6"/>
    <x v="6"/>
    <x v="32"/>
    <x v="1"/>
    <x v="2"/>
    <x v="1"/>
    <x v="1"/>
    <x v="49"/>
    <x v="0"/>
    <x v="4"/>
    <x v="0"/>
    <x v="24"/>
    <n v="1"/>
    <x v="0"/>
    <x v="1"/>
    <x v="0"/>
    <x v="0"/>
    <x v="0"/>
    <x v="0"/>
    <x v="0"/>
  </r>
  <r>
    <x v="1"/>
    <x v="6"/>
    <x v="6"/>
    <x v="32"/>
    <x v="1"/>
    <x v="2"/>
    <x v="1"/>
    <x v="2"/>
    <x v="49"/>
    <x v="0"/>
    <x v="4"/>
    <x v="1"/>
    <x v="67"/>
    <n v="1"/>
    <x v="0"/>
    <x v="1"/>
    <x v="0"/>
    <x v="0"/>
    <x v="0"/>
    <x v="0"/>
    <x v="0"/>
  </r>
  <r>
    <x v="1"/>
    <x v="6"/>
    <x v="6"/>
    <x v="56"/>
    <x v="0"/>
    <x v="5"/>
    <x v="2"/>
    <x v="6"/>
    <x v="51"/>
    <x v="2"/>
    <x v="4"/>
    <x v="1"/>
    <x v="67"/>
    <n v="1"/>
    <x v="4"/>
    <x v="0"/>
    <x v="1"/>
    <x v="0"/>
    <x v="0"/>
    <x v="0"/>
    <x v="0"/>
  </r>
  <r>
    <x v="1"/>
    <x v="6"/>
    <x v="6"/>
    <x v="56"/>
    <x v="0"/>
    <x v="0"/>
    <x v="0"/>
    <x v="1"/>
    <x v="51"/>
    <x v="2"/>
    <x v="4"/>
    <x v="0"/>
    <x v="62"/>
    <n v="1"/>
    <x v="4"/>
    <x v="0"/>
    <x v="1"/>
    <x v="0"/>
    <x v="0"/>
    <x v="0"/>
    <x v="0"/>
  </r>
  <r>
    <x v="1"/>
    <x v="6"/>
    <x v="6"/>
    <x v="56"/>
    <x v="0"/>
    <x v="0"/>
    <x v="0"/>
    <x v="4"/>
    <x v="51"/>
    <x v="2"/>
    <x v="2"/>
    <x v="1"/>
    <x v="18"/>
    <n v="1"/>
    <x v="4"/>
    <x v="0"/>
    <x v="1"/>
    <x v="0"/>
    <x v="0"/>
    <x v="0"/>
    <x v="0"/>
  </r>
  <r>
    <x v="1"/>
    <x v="6"/>
    <x v="6"/>
    <x v="56"/>
    <x v="0"/>
    <x v="0"/>
    <x v="0"/>
    <x v="5"/>
    <x v="51"/>
    <x v="2"/>
    <x v="3"/>
    <x v="1"/>
    <x v="52"/>
    <n v="1"/>
    <x v="4"/>
    <x v="0"/>
    <x v="1"/>
    <x v="0"/>
    <x v="0"/>
    <x v="0"/>
    <x v="0"/>
  </r>
  <r>
    <x v="1"/>
    <x v="6"/>
    <x v="6"/>
    <x v="56"/>
    <x v="0"/>
    <x v="0"/>
    <x v="0"/>
    <x v="8"/>
    <x v="51"/>
    <x v="2"/>
    <x v="3"/>
    <x v="1"/>
    <x v="52"/>
    <n v="1"/>
    <x v="4"/>
    <x v="0"/>
    <x v="1"/>
    <x v="0"/>
    <x v="0"/>
    <x v="0"/>
    <x v="0"/>
  </r>
  <r>
    <x v="1"/>
    <x v="6"/>
    <x v="6"/>
    <x v="56"/>
    <x v="0"/>
    <x v="3"/>
    <x v="0"/>
    <x v="2"/>
    <x v="51"/>
    <x v="2"/>
    <x v="4"/>
    <x v="1"/>
    <x v="54"/>
    <n v="1"/>
    <x v="4"/>
    <x v="0"/>
    <x v="1"/>
    <x v="0"/>
    <x v="0"/>
    <x v="0"/>
    <x v="0"/>
  </r>
  <r>
    <x v="1"/>
    <x v="6"/>
    <x v="6"/>
    <x v="56"/>
    <x v="0"/>
    <x v="3"/>
    <x v="0"/>
    <x v="3"/>
    <x v="51"/>
    <x v="2"/>
    <x v="4"/>
    <x v="1"/>
    <x v="13"/>
    <n v="1"/>
    <x v="4"/>
    <x v="0"/>
    <x v="1"/>
    <x v="0"/>
    <x v="0"/>
    <x v="0"/>
    <x v="0"/>
  </r>
  <r>
    <x v="1"/>
    <x v="6"/>
    <x v="6"/>
    <x v="56"/>
    <x v="0"/>
    <x v="2"/>
    <x v="1"/>
    <x v="0"/>
    <x v="51"/>
    <x v="2"/>
    <x v="4"/>
    <x v="0"/>
    <x v="23"/>
    <n v="1"/>
    <x v="4"/>
    <x v="1"/>
    <x v="1"/>
    <x v="0"/>
    <x v="0"/>
    <x v="0"/>
    <x v="0"/>
  </r>
  <r>
    <x v="1"/>
    <x v="6"/>
    <x v="6"/>
    <x v="56"/>
    <x v="1"/>
    <x v="0"/>
    <x v="0"/>
    <x v="8"/>
    <x v="51"/>
    <x v="2"/>
    <x v="4"/>
    <x v="0"/>
    <x v="62"/>
    <n v="1"/>
    <x v="4"/>
    <x v="0"/>
    <x v="1"/>
    <x v="0"/>
    <x v="0"/>
    <x v="0"/>
    <x v="0"/>
  </r>
  <r>
    <x v="1"/>
    <x v="6"/>
    <x v="6"/>
    <x v="56"/>
    <x v="1"/>
    <x v="2"/>
    <x v="1"/>
    <x v="8"/>
    <x v="51"/>
    <x v="2"/>
    <x v="4"/>
    <x v="0"/>
    <x v="66"/>
    <n v="1"/>
    <x v="4"/>
    <x v="1"/>
    <x v="1"/>
    <x v="0"/>
    <x v="1"/>
    <x v="0"/>
    <x v="0"/>
  </r>
  <r>
    <x v="1"/>
    <x v="6"/>
    <x v="7"/>
    <x v="33"/>
    <x v="0"/>
    <x v="0"/>
    <x v="0"/>
    <x v="1"/>
    <x v="49"/>
    <x v="0"/>
    <x v="5"/>
    <x v="0"/>
    <x v="47"/>
    <n v="1"/>
    <x v="0"/>
    <x v="1"/>
    <x v="0"/>
    <x v="0"/>
    <x v="0"/>
    <x v="0"/>
    <x v="0"/>
  </r>
  <r>
    <x v="1"/>
    <x v="6"/>
    <x v="7"/>
    <x v="33"/>
    <x v="0"/>
    <x v="0"/>
    <x v="0"/>
    <x v="1"/>
    <x v="49"/>
    <x v="0"/>
    <x v="5"/>
    <x v="0"/>
    <x v="76"/>
    <n v="1"/>
    <x v="0"/>
    <x v="0"/>
    <x v="0"/>
    <x v="0"/>
    <x v="0"/>
    <x v="0"/>
    <x v="0"/>
  </r>
  <r>
    <x v="1"/>
    <x v="6"/>
    <x v="7"/>
    <x v="33"/>
    <x v="0"/>
    <x v="0"/>
    <x v="0"/>
    <x v="1"/>
    <x v="49"/>
    <x v="0"/>
    <x v="5"/>
    <x v="0"/>
    <x v="76"/>
    <n v="1"/>
    <x v="0"/>
    <x v="1"/>
    <x v="0"/>
    <x v="0"/>
    <x v="0"/>
    <x v="0"/>
    <x v="0"/>
  </r>
  <r>
    <x v="1"/>
    <x v="6"/>
    <x v="7"/>
    <x v="33"/>
    <x v="0"/>
    <x v="0"/>
    <x v="0"/>
    <x v="2"/>
    <x v="49"/>
    <x v="0"/>
    <x v="5"/>
    <x v="0"/>
    <x v="76"/>
    <n v="2"/>
    <x v="0"/>
    <x v="1"/>
    <x v="0"/>
    <x v="0"/>
    <x v="0"/>
    <x v="0"/>
    <x v="0"/>
  </r>
  <r>
    <x v="1"/>
    <x v="6"/>
    <x v="7"/>
    <x v="33"/>
    <x v="0"/>
    <x v="2"/>
    <x v="1"/>
    <x v="1"/>
    <x v="49"/>
    <x v="0"/>
    <x v="5"/>
    <x v="1"/>
    <x v="47"/>
    <n v="1"/>
    <x v="0"/>
    <x v="1"/>
    <x v="0"/>
    <x v="0"/>
    <x v="0"/>
    <x v="0"/>
    <x v="0"/>
  </r>
  <r>
    <x v="1"/>
    <x v="6"/>
    <x v="7"/>
    <x v="33"/>
    <x v="1"/>
    <x v="0"/>
    <x v="0"/>
    <x v="0"/>
    <x v="49"/>
    <x v="0"/>
    <x v="5"/>
    <x v="0"/>
    <x v="76"/>
    <n v="1"/>
    <x v="0"/>
    <x v="0"/>
    <x v="0"/>
    <x v="0"/>
    <x v="0"/>
    <x v="0"/>
    <x v="0"/>
  </r>
  <r>
    <x v="1"/>
    <x v="6"/>
    <x v="7"/>
    <x v="33"/>
    <x v="1"/>
    <x v="0"/>
    <x v="0"/>
    <x v="1"/>
    <x v="49"/>
    <x v="0"/>
    <x v="5"/>
    <x v="0"/>
    <x v="47"/>
    <n v="1"/>
    <x v="0"/>
    <x v="1"/>
    <x v="0"/>
    <x v="0"/>
    <x v="0"/>
    <x v="0"/>
    <x v="0"/>
  </r>
  <r>
    <x v="1"/>
    <x v="6"/>
    <x v="7"/>
    <x v="33"/>
    <x v="1"/>
    <x v="0"/>
    <x v="0"/>
    <x v="1"/>
    <x v="49"/>
    <x v="0"/>
    <x v="5"/>
    <x v="0"/>
    <x v="76"/>
    <n v="4"/>
    <x v="0"/>
    <x v="1"/>
    <x v="0"/>
    <x v="0"/>
    <x v="0"/>
    <x v="0"/>
    <x v="0"/>
  </r>
  <r>
    <x v="1"/>
    <x v="6"/>
    <x v="7"/>
    <x v="33"/>
    <x v="1"/>
    <x v="0"/>
    <x v="0"/>
    <x v="2"/>
    <x v="49"/>
    <x v="0"/>
    <x v="5"/>
    <x v="0"/>
    <x v="47"/>
    <n v="1"/>
    <x v="0"/>
    <x v="1"/>
    <x v="0"/>
    <x v="0"/>
    <x v="0"/>
    <x v="0"/>
    <x v="0"/>
  </r>
  <r>
    <x v="1"/>
    <x v="6"/>
    <x v="7"/>
    <x v="33"/>
    <x v="1"/>
    <x v="0"/>
    <x v="0"/>
    <x v="2"/>
    <x v="49"/>
    <x v="0"/>
    <x v="5"/>
    <x v="0"/>
    <x v="76"/>
    <n v="2"/>
    <x v="0"/>
    <x v="0"/>
    <x v="0"/>
    <x v="0"/>
    <x v="0"/>
    <x v="0"/>
    <x v="0"/>
  </r>
  <r>
    <x v="1"/>
    <x v="6"/>
    <x v="7"/>
    <x v="33"/>
    <x v="1"/>
    <x v="0"/>
    <x v="0"/>
    <x v="2"/>
    <x v="49"/>
    <x v="0"/>
    <x v="5"/>
    <x v="0"/>
    <x v="76"/>
    <n v="1"/>
    <x v="0"/>
    <x v="1"/>
    <x v="0"/>
    <x v="0"/>
    <x v="0"/>
    <x v="0"/>
    <x v="0"/>
  </r>
  <r>
    <x v="1"/>
    <x v="6"/>
    <x v="7"/>
    <x v="33"/>
    <x v="1"/>
    <x v="0"/>
    <x v="0"/>
    <x v="3"/>
    <x v="49"/>
    <x v="0"/>
    <x v="5"/>
    <x v="0"/>
    <x v="76"/>
    <n v="1"/>
    <x v="0"/>
    <x v="0"/>
    <x v="0"/>
    <x v="0"/>
    <x v="1"/>
    <x v="0"/>
    <x v="0"/>
  </r>
  <r>
    <x v="1"/>
    <x v="6"/>
    <x v="7"/>
    <x v="33"/>
    <x v="1"/>
    <x v="2"/>
    <x v="1"/>
    <x v="1"/>
    <x v="49"/>
    <x v="0"/>
    <x v="5"/>
    <x v="0"/>
    <x v="47"/>
    <n v="1"/>
    <x v="0"/>
    <x v="1"/>
    <x v="0"/>
    <x v="0"/>
    <x v="0"/>
    <x v="0"/>
    <x v="0"/>
  </r>
  <r>
    <x v="1"/>
    <x v="6"/>
    <x v="7"/>
    <x v="33"/>
    <x v="1"/>
    <x v="2"/>
    <x v="1"/>
    <x v="1"/>
    <x v="49"/>
    <x v="0"/>
    <x v="5"/>
    <x v="0"/>
    <x v="76"/>
    <n v="3"/>
    <x v="0"/>
    <x v="0"/>
    <x v="0"/>
    <x v="0"/>
    <x v="0"/>
    <x v="0"/>
    <x v="0"/>
  </r>
  <r>
    <x v="1"/>
    <x v="6"/>
    <x v="7"/>
    <x v="33"/>
    <x v="1"/>
    <x v="2"/>
    <x v="1"/>
    <x v="1"/>
    <x v="49"/>
    <x v="0"/>
    <x v="5"/>
    <x v="0"/>
    <x v="76"/>
    <n v="2"/>
    <x v="0"/>
    <x v="1"/>
    <x v="0"/>
    <x v="0"/>
    <x v="0"/>
    <x v="0"/>
    <x v="0"/>
  </r>
  <r>
    <x v="1"/>
    <x v="6"/>
    <x v="7"/>
    <x v="35"/>
    <x v="0"/>
    <x v="0"/>
    <x v="0"/>
    <x v="0"/>
    <x v="49"/>
    <x v="0"/>
    <x v="5"/>
    <x v="0"/>
    <x v="47"/>
    <n v="1"/>
    <x v="0"/>
    <x v="0"/>
    <x v="0"/>
    <x v="0"/>
    <x v="0"/>
    <x v="0"/>
    <x v="0"/>
  </r>
  <r>
    <x v="1"/>
    <x v="6"/>
    <x v="7"/>
    <x v="35"/>
    <x v="0"/>
    <x v="0"/>
    <x v="0"/>
    <x v="0"/>
    <x v="50"/>
    <x v="0"/>
    <x v="5"/>
    <x v="0"/>
    <x v="47"/>
    <n v="1"/>
    <x v="0"/>
    <x v="0"/>
    <x v="0"/>
    <x v="0"/>
    <x v="0"/>
    <x v="0"/>
    <x v="0"/>
  </r>
  <r>
    <x v="1"/>
    <x v="6"/>
    <x v="7"/>
    <x v="35"/>
    <x v="0"/>
    <x v="0"/>
    <x v="0"/>
    <x v="0"/>
    <x v="50"/>
    <x v="0"/>
    <x v="5"/>
    <x v="0"/>
    <x v="47"/>
    <n v="6"/>
    <x v="0"/>
    <x v="1"/>
    <x v="0"/>
    <x v="0"/>
    <x v="0"/>
    <x v="0"/>
    <x v="0"/>
  </r>
  <r>
    <x v="1"/>
    <x v="6"/>
    <x v="7"/>
    <x v="35"/>
    <x v="0"/>
    <x v="0"/>
    <x v="0"/>
    <x v="1"/>
    <x v="50"/>
    <x v="0"/>
    <x v="5"/>
    <x v="0"/>
    <x v="47"/>
    <n v="1"/>
    <x v="0"/>
    <x v="0"/>
    <x v="0"/>
    <x v="0"/>
    <x v="0"/>
    <x v="0"/>
    <x v="0"/>
  </r>
  <r>
    <x v="1"/>
    <x v="6"/>
    <x v="7"/>
    <x v="35"/>
    <x v="0"/>
    <x v="0"/>
    <x v="0"/>
    <x v="1"/>
    <x v="50"/>
    <x v="0"/>
    <x v="5"/>
    <x v="0"/>
    <x v="47"/>
    <n v="3"/>
    <x v="0"/>
    <x v="1"/>
    <x v="0"/>
    <x v="0"/>
    <x v="0"/>
    <x v="0"/>
    <x v="0"/>
  </r>
  <r>
    <x v="1"/>
    <x v="6"/>
    <x v="7"/>
    <x v="35"/>
    <x v="0"/>
    <x v="0"/>
    <x v="0"/>
    <x v="2"/>
    <x v="49"/>
    <x v="0"/>
    <x v="2"/>
    <x v="0"/>
    <x v="60"/>
    <n v="1"/>
    <x v="0"/>
    <x v="1"/>
    <x v="0"/>
    <x v="0"/>
    <x v="0"/>
    <x v="0"/>
    <x v="0"/>
  </r>
  <r>
    <x v="1"/>
    <x v="6"/>
    <x v="7"/>
    <x v="35"/>
    <x v="0"/>
    <x v="2"/>
    <x v="1"/>
    <x v="3"/>
    <x v="49"/>
    <x v="0"/>
    <x v="5"/>
    <x v="1"/>
    <x v="47"/>
    <n v="1"/>
    <x v="0"/>
    <x v="1"/>
    <x v="0"/>
    <x v="0"/>
    <x v="0"/>
    <x v="0"/>
    <x v="0"/>
  </r>
  <r>
    <x v="1"/>
    <x v="6"/>
    <x v="7"/>
    <x v="35"/>
    <x v="1"/>
    <x v="0"/>
    <x v="0"/>
    <x v="1"/>
    <x v="50"/>
    <x v="0"/>
    <x v="5"/>
    <x v="0"/>
    <x v="77"/>
    <n v="1"/>
    <x v="0"/>
    <x v="0"/>
    <x v="0"/>
    <x v="0"/>
    <x v="0"/>
    <x v="0"/>
    <x v="0"/>
  </r>
  <r>
    <x v="1"/>
    <x v="6"/>
    <x v="7"/>
    <x v="35"/>
    <x v="1"/>
    <x v="0"/>
    <x v="0"/>
    <x v="2"/>
    <x v="49"/>
    <x v="0"/>
    <x v="5"/>
    <x v="0"/>
    <x v="47"/>
    <n v="2"/>
    <x v="0"/>
    <x v="1"/>
    <x v="0"/>
    <x v="0"/>
    <x v="0"/>
    <x v="0"/>
    <x v="0"/>
  </r>
  <r>
    <x v="1"/>
    <x v="6"/>
    <x v="7"/>
    <x v="35"/>
    <x v="1"/>
    <x v="0"/>
    <x v="0"/>
    <x v="3"/>
    <x v="49"/>
    <x v="0"/>
    <x v="5"/>
    <x v="0"/>
    <x v="47"/>
    <n v="1"/>
    <x v="0"/>
    <x v="1"/>
    <x v="0"/>
    <x v="0"/>
    <x v="0"/>
    <x v="0"/>
    <x v="1"/>
  </r>
  <r>
    <x v="1"/>
    <x v="6"/>
    <x v="7"/>
    <x v="35"/>
    <x v="1"/>
    <x v="0"/>
    <x v="0"/>
    <x v="3"/>
    <x v="50"/>
    <x v="0"/>
    <x v="5"/>
    <x v="0"/>
    <x v="47"/>
    <n v="1"/>
    <x v="0"/>
    <x v="1"/>
    <x v="0"/>
    <x v="0"/>
    <x v="0"/>
    <x v="0"/>
    <x v="0"/>
  </r>
  <r>
    <x v="1"/>
    <x v="6"/>
    <x v="7"/>
    <x v="35"/>
    <x v="1"/>
    <x v="0"/>
    <x v="0"/>
    <x v="4"/>
    <x v="49"/>
    <x v="0"/>
    <x v="5"/>
    <x v="0"/>
    <x v="47"/>
    <n v="1"/>
    <x v="0"/>
    <x v="1"/>
    <x v="0"/>
    <x v="0"/>
    <x v="0"/>
    <x v="0"/>
    <x v="0"/>
  </r>
  <r>
    <x v="1"/>
    <x v="6"/>
    <x v="7"/>
    <x v="35"/>
    <x v="1"/>
    <x v="0"/>
    <x v="0"/>
    <x v="4"/>
    <x v="49"/>
    <x v="0"/>
    <x v="5"/>
    <x v="0"/>
    <x v="69"/>
    <n v="1"/>
    <x v="0"/>
    <x v="1"/>
    <x v="0"/>
    <x v="0"/>
    <x v="0"/>
    <x v="0"/>
    <x v="0"/>
  </r>
  <r>
    <x v="1"/>
    <x v="6"/>
    <x v="7"/>
    <x v="35"/>
    <x v="1"/>
    <x v="3"/>
    <x v="0"/>
    <x v="2"/>
    <x v="50"/>
    <x v="0"/>
    <x v="5"/>
    <x v="1"/>
    <x v="47"/>
    <n v="1"/>
    <x v="0"/>
    <x v="1"/>
    <x v="0"/>
    <x v="0"/>
    <x v="0"/>
    <x v="0"/>
    <x v="0"/>
  </r>
  <r>
    <x v="1"/>
    <x v="6"/>
    <x v="7"/>
    <x v="35"/>
    <x v="1"/>
    <x v="1"/>
    <x v="1"/>
    <x v="2"/>
    <x v="49"/>
    <x v="0"/>
    <x v="5"/>
    <x v="0"/>
    <x v="47"/>
    <n v="1"/>
    <x v="0"/>
    <x v="1"/>
    <x v="0"/>
    <x v="0"/>
    <x v="0"/>
    <x v="0"/>
    <x v="0"/>
  </r>
  <r>
    <x v="1"/>
    <x v="6"/>
    <x v="7"/>
    <x v="35"/>
    <x v="1"/>
    <x v="1"/>
    <x v="1"/>
    <x v="3"/>
    <x v="49"/>
    <x v="0"/>
    <x v="5"/>
    <x v="1"/>
    <x v="47"/>
    <n v="1"/>
    <x v="0"/>
    <x v="1"/>
    <x v="0"/>
    <x v="0"/>
    <x v="0"/>
    <x v="0"/>
    <x v="0"/>
  </r>
  <r>
    <x v="1"/>
    <x v="6"/>
    <x v="7"/>
    <x v="35"/>
    <x v="1"/>
    <x v="2"/>
    <x v="1"/>
    <x v="1"/>
    <x v="49"/>
    <x v="0"/>
    <x v="5"/>
    <x v="0"/>
    <x v="47"/>
    <n v="3"/>
    <x v="0"/>
    <x v="1"/>
    <x v="0"/>
    <x v="0"/>
    <x v="0"/>
    <x v="0"/>
    <x v="0"/>
  </r>
  <r>
    <x v="1"/>
    <x v="6"/>
    <x v="7"/>
    <x v="35"/>
    <x v="1"/>
    <x v="2"/>
    <x v="1"/>
    <x v="3"/>
    <x v="49"/>
    <x v="0"/>
    <x v="5"/>
    <x v="0"/>
    <x v="47"/>
    <n v="1"/>
    <x v="0"/>
    <x v="1"/>
    <x v="0"/>
    <x v="0"/>
    <x v="0"/>
    <x v="0"/>
    <x v="0"/>
  </r>
  <r>
    <x v="1"/>
    <x v="6"/>
    <x v="7"/>
    <x v="35"/>
    <x v="1"/>
    <x v="2"/>
    <x v="1"/>
    <x v="4"/>
    <x v="50"/>
    <x v="0"/>
    <x v="5"/>
    <x v="0"/>
    <x v="47"/>
    <n v="1"/>
    <x v="0"/>
    <x v="1"/>
    <x v="0"/>
    <x v="0"/>
    <x v="0"/>
    <x v="0"/>
    <x v="0"/>
  </r>
  <r>
    <x v="1"/>
    <x v="6"/>
    <x v="7"/>
    <x v="36"/>
    <x v="0"/>
    <x v="5"/>
    <x v="2"/>
    <x v="0"/>
    <x v="50"/>
    <x v="0"/>
    <x v="5"/>
    <x v="0"/>
    <x v="69"/>
    <n v="1"/>
    <x v="0"/>
    <x v="0"/>
    <x v="0"/>
    <x v="0"/>
    <x v="0"/>
    <x v="0"/>
    <x v="0"/>
  </r>
  <r>
    <x v="1"/>
    <x v="6"/>
    <x v="7"/>
    <x v="36"/>
    <x v="0"/>
    <x v="0"/>
    <x v="0"/>
    <x v="0"/>
    <x v="50"/>
    <x v="0"/>
    <x v="5"/>
    <x v="0"/>
    <x v="69"/>
    <n v="1"/>
    <x v="0"/>
    <x v="1"/>
    <x v="0"/>
    <x v="0"/>
    <x v="0"/>
    <x v="0"/>
    <x v="0"/>
  </r>
  <r>
    <x v="1"/>
    <x v="6"/>
    <x v="7"/>
    <x v="36"/>
    <x v="0"/>
    <x v="0"/>
    <x v="0"/>
    <x v="1"/>
    <x v="50"/>
    <x v="0"/>
    <x v="5"/>
    <x v="0"/>
    <x v="69"/>
    <n v="3"/>
    <x v="0"/>
    <x v="1"/>
    <x v="0"/>
    <x v="0"/>
    <x v="0"/>
    <x v="0"/>
    <x v="0"/>
  </r>
  <r>
    <x v="1"/>
    <x v="6"/>
    <x v="7"/>
    <x v="36"/>
    <x v="0"/>
    <x v="0"/>
    <x v="0"/>
    <x v="2"/>
    <x v="49"/>
    <x v="0"/>
    <x v="5"/>
    <x v="1"/>
    <x v="77"/>
    <n v="1"/>
    <x v="0"/>
    <x v="0"/>
    <x v="0"/>
    <x v="0"/>
    <x v="0"/>
    <x v="0"/>
    <x v="0"/>
  </r>
  <r>
    <x v="1"/>
    <x v="6"/>
    <x v="7"/>
    <x v="36"/>
    <x v="0"/>
    <x v="0"/>
    <x v="0"/>
    <x v="2"/>
    <x v="50"/>
    <x v="0"/>
    <x v="5"/>
    <x v="0"/>
    <x v="69"/>
    <n v="1"/>
    <x v="0"/>
    <x v="0"/>
    <x v="0"/>
    <x v="0"/>
    <x v="0"/>
    <x v="0"/>
    <x v="0"/>
  </r>
  <r>
    <x v="1"/>
    <x v="6"/>
    <x v="7"/>
    <x v="36"/>
    <x v="0"/>
    <x v="0"/>
    <x v="0"/>
    <x v="2"/>
    <x v="50"/>
    <x v="0"/>
    <x v="5"/>
    <x v="0"/>
    <x v="69"/>
    <n v="1"/>
    <x v="0"/>
    <x v="1"/>
    <x v="0"/>
    <x v="0"/>
    <x v="0"/>
    <x v="0"/>
    <x v="0"/>
  </r>
  <r>
    <x v="1"/>
    <x v="6"/>
    <x v="7"/>
    <x v="36"/>
    <x v="0"/>
    <x v="2"/>
    <x v="1"/>
    <x v="1"/>
    <x v="50"/>
    <x v="0"/>
    <x v="5"/>
    <x v="1"/>
    <x v="69"/>
    <n v="1"/>
    <x v="0"/>
    <x v="1"/>
    <x v="0"/>
    <x v="0"/>
    <x v="0"/>
    <x v="0"/>
    <x v="0"/>
  </r>
  <r>
    <x v="1"/>
    <x v="6"/>
    <x v="7"/>
    <x v="36"/>
    <x v="0"/>
    <x v="2"/>
    <x v="1"/>
    <x v="2"/>
    <x v="50"/>
    <x v="0"/>
    <x v="5"/>
    <x v="0"/>
    <x v="69"/>
    <n v="1"/>
    <x v="0"/>
    <x v="0"/>
    <x v="0"/>
    <x v="0"/>
    <x v="0"/>
    <x v="0"/>
    <x v="0"/>
  </r>
  <r>
    <x v="1"/>
    <x v="6"/>
    <x v="7"/>
    <x v="36"/>
    <x v="1"/>
    <x v="0"/>
    <x v="0"/>
    <x v="1"/>
    <x v="49"/>
    <x v="0"/>
    <x v="5"/>
    <x v="0"/>
    <x v="77"/>
    <n v="1"/>
    <x v="0"/>
    <x v="0"/>
    <x v="0"/>
    <x v="0"/>
    <x v="0"/>
    <x v="0"/>
    <x v="0"/>
  </r>
  <r>
    <x v="1"/>
    <x v="6"/>
    <x v="7"/>
    <x v="36"/>
    <x v="1"/>
    <x v="0"/>
    <x v="0"/>
    <x v="1"/>
    <x v="49"/>
    <x v="0"/>
    <x v="5"/>
    <x v="0"/>
    <x v="69"/>
    <n v="1"/>
    <x v="0"/>
    <x v="0"/>
    <x v="0"/>
    <x v="0"/>
    <x v="0"/>
    <x v="0"/>
    <x v="0"/>
  </r>
  <r>
    <x v="1"/>
    <x v="6"/>
    <x v="7"/>
    <x v="36"/>
    <x v="1"/>
    <x v="0"/>
    <x v="0"/>
    <x v="1"/>
    <x v="49"/>
    <x v="0"/>
    <x v="5"/>
    <x v="0"/>
    <x v="69"/>
    <n v="1"/>
    <x v="0"/>
    <x v="1"/>
    <x v="0"/>
    <x v="0"/>
    <x v="0"/>
    <x v="0"/>
    <x v="0"/>
  </r>
  <r>
    <x v="1"/>
    <x v="6"/>
    <x v="7"/>
    <x v="36"/>
    <x v="1"/>
    <x v="0"/>
    <x v="0"/>
    <x v="1"/>
    <x v="49"/>
    <x v="0"/>
    <x v="5"/>
    <x v="1"/>
    <x v="14"/>
    <n v="1"/>
    <x v="0"/>
    <x v="0"/>
    <x v="0"/>
    <x v="0"/>
    <x v="0"/>
    <x v="0"/>
    <x v="0"/>
  </r>
  <r>
    <x v="1"/>
    <x v="6"/>
    <x v="7"/>
    <x v="36"/>
    <x v="1"/>
    <x v="0"/>
    <x v="0"/>
    <x v="1"/>
    <x v="50"/>
    <x v="0"/>
    <x v="5"/>
    <x v="0"/>
    <x v="69"/>
    <n v="2"/>
    <x v="0"/>
    <x v="1"/>
    <x v="0"/>
    <x v="0"/>
    <x v="0"/>
    <x v="0"/>
    <x v="0"/>
  </r>
  <r>
    <x v="1"/>
    <x v="6"/>
    <x v="7"/>
    <x v="36"/>
    <x v="1"/>
    <x v="0"/>
    <x v="0"/>
    <x v="2"/>
    <x v="50"/>
    <x v="0"/>
    <x v="5"/>
    <x v="0"/>
    <x v="69"/>
    <n v="1"/>
    <x v="0"/>
    <x v="0"/>
    <x v="0"/>
    <x v="0"/>
    <x v="0"/>
    <x v="0"/>
    <x v="0"/>
  </r>
  <r>
    <x v="1"/>
    <x v="6"/>
    <x v="7"/>
    <x v="36"/>
    <x v="1"/>
    <x v="0"/>
    <x v="0"/>
    <x v="3"/>
    <x v="49"/>
    <x v="0"/>
    <x v="5"/>
    <x v="0"/>
    <x v="77"/>
    <n v="1"/>
    <x v="0"/>
    <x v="0"/>
    <x v="0"/>
    <x v="0"/>
    <x v="0"/>
    <x v="0"/>
    <x v="0"/>
  </r>
  <r>
    <x v="1"/>
    <x v="6"/>
    <x v="7"/>
    <x v="36"/>
    <x v="1"/>
    <x v="0"/>
    <x v="0"/>
    <x v="3"/>
    <x v="50"/>
    <x v="0"/>
    <x v="5"/>
    <x v="0"/>
    <x v="69"/>
    <n v="1"/>
    <x v="0"/>
    <x v="1"/>
    <x v="0"/>
    <x v="0"/>
    <x v="1"/>
    <x v="0"/>
    <x v="0"/>
  </r>
  <r>
    <x v="1"/>
    <x v="6"/>
    <x v="7"/>
    <x v="36"/>
    <x v="1"/>
    <x v="0"/>
    <x v="0"/>
    <x v="4"/>
    <x v="49"/>
    <x v="0"/>
    <x v="5"/>
    <x v="0"/>
    <x v="77"/>
    <n v="1"/>
    <x v="0"/>
    <x v="0"/>
    <x v="0"/>
    <x v="0"/>
    <x v="0"/>
    <x v="0"/>
    <x v="1"/>
  </r>
  <r>
    <x v="1"/>
    <x v="6"/>
    <x v="7"/>
    <x v="36"/>
    <x v="1"/>
    <x v="0"/>
    <x v="0"/>
    <x v="5"/>
    <x v="50"/>
    <x v="0"/>
    <x v="5"/>
    <x v="0"/>
    <x v="69"/>
    <n v="1"/>
    <x v="0"/>
    <x v="0"/>
    <x v="0"/>
    <x v="0"/>
    <x v="0"/>
    <x v="0"/>
    <x v="0"/>
  </r>
  <r>
    <x v="1"/>
    <x v="6"/>
    <x v="7"/>
    <x v="36"/>
    <x v="1"/>
    <x v="1"/>
    <x v="1"/>
    <x v="1"/>
    <x v="49"/>
    <x v="0"/>
    <x v="5"/>
    <x v="0"/>
    <x v="77"/>
    <n v="1"/>
    <x v="0"/>
    <x v="1"/>
    <x v="0"/>
    <x v="0"/>
    <x v="0"/>
    <x v="0"/>
    <x v="0"/>
  </r>
  <r>
    <x v="1"/>
    <x v="6"/>
    <x v="7"/>
    <x v="36"/>
    <x v="1"/>
    <x v="1"/>
    <x v="1"/>
    <x v="2"/>
    <x v="49"/>
    <x v="0"/>
    <x v="5"/>
    <x v="0"/>
    <x v="47"/>
    <n v="1"/>
    <x v="0"/>
    <x v="0"/>
    <x v="0"/>
    <x v="0"/>
    <x v="0"/>
    <x v="0"/>
    <x v="0"/>
  </r>
  <r>
    <x v="1"/>
    <x v="6"/>
    <x v="7"/>
    <x v="36"/>
    <x v="1"/>
    <x v="1"/>
    <x v="1"/>
    <x v="3"/>
    <x v="49"/>
    <x v="0"/>
    <x v="5"/>
    <x v="0"/>
    <x v="69"/>
    <n v="1"/>
    <x v="0"/>
    <x v="0"/>
    <x v="0"/>
    <x v="0"/>
    <x v="0"/>
    <x v="0"/>
    <x v="0"/>
  </r>
  <r>
    <x v="1"/>
    <x v="6"/>
    <x v="7"/>
    <x v="36"/>
    <x v="1"/>
    <x v="2"/>
    <x v="1"/>
    <x v="1"/>
    <x v="50"/>
    <x v="0"/>
    <x v="5"/>
    <x v="0"/>
    <x v="69"/>
    <n v="2"/>
    <x v="0"/>
    <x v="1"/>
    <x v="0"/>
    <x v="0"/>
    <x v="0"/>
    <x v="0"/>
    <x v="0"/>
  </r>
  <r>
    <x v="1"/>
    <x v="6"/>
    <x v="7"/>
    <x v="36"/>
    <x v="1"/>
    <x v="2"/>
    <x v="1"/>
    <x v="2"/>
    <x v="49"/>
    <x v="0"/>
    <x v="5"/>
    <x v="1"/>
    <x v="77"/>
    <n v="1"/>
    <x v="0"/>
    <x v="0"/>
    <x v="0"/>
    <x v="1"/>
    <x v="0"/>
    <x v="0"/>
    <x v="1"/>
  </r>
  <r>
    <x v="1"/>
    <x v="6"/>
    <x v="7"/>
    <x v="36"/>
    <x v="1"/>
    <x v="2"/>
    <x v="1"/>
    <x v="3"/>
    <x v="49"/>
    <x v="0"/>
    <x v="5"/>
    <x v="0"/>
    <x v="77"/>
    <n v="1"/>
    <x v="0"/>
    <x v="0"/>
    <x v="0"/>
    <x v="0"/>
    <x v="0"/>
    <x v="0"/>
    <x v="0"/>
  </r>
  <r>
    <x v="1"/>
    <x v="6"/>
    <x v="3"/>
    <x v="38"/>
    <x v="0"/>
    <x v="0"/>
    <x v="0"/>
    <x v="0"/>
    <x v="47"/>
    <x v="0"/>
    <x v="3"/>
    <x v="0"/>
    <x v="26"/>
    <n v="1"/>
    <x v="0"/>
    <x v="0"/>
    <x v="0"/>
    <x v="0"/>
    <x v="0"/>
    <x v="0"/>
    <x v="0"/>
  </r>
  <r>
    <x v="1"/>
    <x v="6"/>
    <x v="3"/>
    <x v="38"/>
    <x v="0"/>
    <x v="0"/>
    <x v="0"/>
    <x v="0"/>
    <x v="50"/>
    <x v="0"/>
    <x v="3"/>
    <x v="0"/>
    <x v="26"/>
    <n v="1"/>
    <x v="2"/>
    <x v="0"/>
    <x v="0"/>
    <x v="0"/>
    <x v="0"/>
    <x v="0"/>
    <x v="0"/>
  </r>
  <r>
    <x v="1"/>
    <x v="6"/>
    <x v="3"/>
    <x v="38"/>
    <x v="0"/>
    <x v="0"/>
    <x v="0"/>
    <x v="1"/>
    <x v="50"/>
    <x v="0"/>
    <x v="3"/>
    <x v="0"/>
    <x v="26"/>
    <n v="1"/>
    <x v="2"/>
    <x v="0"/>
    <x v="0"/>
    <x v="0"/>
    <x v="0"/>
    <x v="0"/>
    <x v="0"/>
  </r>
  <r>
    <x v="1"/>
    <x v="6"/>
    <x v="3"/>
    <x v="38"/>
    <x v="0"/>
    <x v="0"/>
    <x v="0"/>
    <x v="1"/>
    <x v="50"/>
    <x v="0"/>
    <x v="3"/>
    <x v="0"/>
    <x v="26"/>
    <n v="2"/>
    <x v="2"/>
    <x v="1"/>
    <x v="0"/>
    <x v="0"/>
    <x v="0"/>
    <x v="0"/>
    <x v="0"/>
  </r>
  <r>
    <x v="1"/>
    <x v="6"/>
    <x v="3"/>
    <x v="38"/>
    <x v="0"/>
    <x v="0"/>
    <x v="0"/>
    <x v="4"/>
    <x v="47"/>
    <x v="0"/>
    <x v="3"/>
    <x v="1"/>
    <x v="26"/>
    <n v="2"/>
    <x v="0"/>
    <x v="0"/>
    <x v="0"/>
    <x v="0"/>
    <x v="0"/>
    <x v="0"/>
    <x v="0"/>
  </r>
  <r>
    <x v="1"/>
    <x v="6"/>
    <x v="3"/>
    <x v="38"/>
    <x v="0"/>
    <x v="0"/>
    <x v="0"/>
    <x v="4"/>
    <x v="50"/>
    <x v="0"/>
    <x v="3"/>
    <x v="1"/>
    <x v="26"/>
    <n v="1"/>
    <x v="2"/>
    <x v="1"/>
    <x v="0"/>
    <x v="0"/>
    <x v="0"/>
    <x v="0"/>
    <x v="1"/>
  </r>
  <r>
    <x v="1"/>
    <x v="6"/>
    <x v="3"/>
    <x v="38"/>
    <x v="0"/>
    <x v="3"/>
    <x v="0"/>
    <x v="1"/>
    <x v="50"/>
    <x v="0"/>
    <x v="3"/>
    <x v="0"/>
    <x v="26"/>
    <n v="1"/>
    <x v="2"/>
    <x v="1"/>
    <x v="0"/>
    <x v="0"/>
    <x v="0"/>
    <x v="0"/>
    <x v="0"/>
  </r>
  <r>
    <x v="1"/>
    <x v="6"/>
    <x v="3"/>
    <x v="38"/>
    <x v="0"/>
    <x v="3"/>
    <x v="0"/>
    <x v="1"/>
    <x v="50"/>
    <x v="0"/>
    <x v="3"/>
    <x v="1"/>
    <x v="26"/>
    <n v="1"/>
    <x v="2"/>
    <x v="0"/>
    <x v="0"/>
    <x v="0"/>
    <x v="0"/>
    <x v="0"/>
    <x v="0"/>
  </r>
  <r>
    <x v="1"/>
    <x v="6"/>
    <x v="3"/>
    <x v="38"/>
    <x v="0"/>
    <x v="3"/>
    <x v="0"/>
    <x v="3"/>
    <x v="50"/>
    <x v="0"/>
    <x v="3"/>
    <x v="1"/>
    <x v="26"/>
    <n v="1"/>
    <x v="2"/>
    <x v="0"/>
    <x v="0"/>
    <x v="0"/>
    <x v="0"/>
    <x v="0"/>
    <x v="0"/>
  </r>
  <r>
    <x v="1"/>
    <x v="6"/>
    <x v="3"/>
    <x v="38"/>
    <x v="0"/>
    <x v="2"/>
    <x v="1"/>
    <x v="1"/>
    <x v="50"/>
    <x v="0"/>
    <x v="3"/>
    <x v="0"/>
    <x v="26"/>
    <n v="1"/>
    <x v="2"/>
    <x v="1"/>
    <x v="0"/>
    <x v="0"/>
    <x v="0"/>
    <x v="0"/>
    <x v="0"/>
  </r>
  <r>
    <x v="1"/>
    <x v="6"/>
    <x v="3"/>
    <x v="38"/>
    <x v="0"/>
    <x v="2"/>
    <x v="1"/>
    <x v="4"/>
    <x v="50"/>
    <x v="0"/>
    <x v="3"/>
    <x v="1"/>
    <x v="26"/>
    <n v="1"/>
    <x v="2"/>
    <x v="1"/>
    <x v="0"/>
    <x v="0"/>
    <x v="0"/>
    <x v="0"/>
    <x v="0"/>
  </r>
  <r>
    <x v="1"/>
    <x v="6"/>
    <x v="3"/>
    <x v="38"/>
    <x v="1"/>
    <x v="0"/>
    <x v="0"/>
    <x v="0"/>
    <x v="47"/>
    <x v="0"/>
    <x v="3"/>
    <x v="0"/>
    <x v="26"/>
    <n v="1"/>
    <x v="0"/>
    <x v="0"/>
    <x v="0"/>
    <x v="0"/>
    <x v="0"/>
    <x v="0"/>
    <x v="0"/>
  </r>
  <r>
    <x v="1"/>
    <x v="6"/>
    <x v="3"/>
    <x v="38"/>
    <x v="1"/>
    <x v="0"/>
    <x v="0"/>
    <x v="1"/>
    <x v="47"/>
    <x v="0"/>
    <x v="3"/>
    <x v="0"/>
    <x v="26"/>
    <n v="1"/>
    <x v="0"/>
    <x v="1"/>
    <x v="0"/>
    <x v="0"/>
    <x v="0"/>
    <x v="0"/>
    <x v="0"/>
  </r>
  <r>
    <x v="1"/>
    <x v="6"/>
    <x v="3"/>
    <x v="38"/>
    <x v="1"/>
    <x v="0"/>
    <x v="0"/>
    <x v="1"/>
    <x v="50"/>
    <x v="0"/>
    <x v="3"/>
    <x v="0"/>
    <x v="26"/>
    <n v="1"/>
    <x v="2"/>
    <x v="1"/>
    <x v="0"/>
    <x v="0"/>
    <x v="0"/>
    <x v="0"/>
    <x v="0"/>
  </r>
  <r>
    <x v="1"/>
    <x v="6"/>
    <x v="3"/>
    <x v="38"/>
    <x v="1"/>
    <x v="0"/>
    <x v="0"/>
    <x v="1"/>
    <x v="50"/>
    <x v="0"/>
    <x v="3"/>
    <x v="1"/>
    <x v="26"/>
    <n v="1"/>
    <x v="2"/>
    <x v="1"/>
    <x v="0"/>
    <x v="0"/>
    <x v="0"/>
    <x v="0"/>
    <x v="0"/>
  </r>
  <r>
    <x v="1"/>
    <x v="6"/>
    <x v="3"/>
    <x v="38"/>
    <x v="1"/>
    <x v="0"/>
    <x v="0"/>
    <x v="2"/>
    <x v="47"/>
    <x v="0"/>
    <x v="3"/>
    <x v="0"/>
    <x v="26"/>
    <n v="1"/>
    <x v="0"/>
    <x v="0"/>
    <x v="0"/>
    <x v="0"/>
    <x v="0"/>
    <x v="0"/>
    <x v="0"/>
  </r>
  <r>
    <x v="1"/>
    <x v="6"/>
    <x v="3"/>
    <x v="38"/>
    <x v="1"/>
    <x v="0"/>
    <x v="0"/>
    <x v="2"/>
    <x v="47"/>
    <x v="0"/>
    <x v="3"/>
    <x v="0"/>
    <x v="26"/>
    <n v="1"/>
    <x v="0"/>
    <x v="1"/>
    <x v="0"/>
    <x v="0"/>
    <x v="0"/>
    <x v="0"/>
    <x v="0"/>
  </r>
  <r>
    <x v="1"/>
    <x v="6"/>
    <x v="3"/>
    <x v="38"/>
    <x v="1"/>
    <x v="0"/>
    <x v="0"/>
    <x v="3"/>
    <x v="47"/>
    <x v="0"/>
    <x v="3"/>
    <x v="1"/>
    <x v="26"/>
    <n v="1"/>
    <x v="0"/>
    <x v="0"/>
    <x v="0"/>
    <x v="0"/>
    <x v="0"/>
    <x v="0"/>
    <x v="0"/>
  </r>
  <r>
    <x v="1"/>
    <x v="6"/>
    <x v="3"/>
    <x v="38"/>
    <x v="1"/>
    <x v="0"/>
    <x v="0"/>
    <x v="3"/>
    <x v="50"/>
    <x v="0"/>
    <x v="3"/>
    <x v="0"/>
    <x v="26"/>
    <n v="1"/>
    <x v="2"/>
    <x v="0"/>
    <x v="0"/>
    <x v="0"/>
    <x v="0"/>
    <x v="0"/>
    <x v="0"/>
  </r>
  <r>
    <x v="1"/>
    <x v="6"/>
    <x v="3"/>
    <x v="38"/>
    <x v="1"/>
    <x v="0"/>
    <x v="0"/>
    <x v="3"/>
    <x v="50"/>
    <x v="0"/>
    <x v="3"/>
    <x v="1"/>
    <x v="26"/>
    <n v="1"/>
    <x v="2"/>
    <x v="1"/>
    <x v="0"/>
    <x v="0"/>
    <x v="0"/>
    <x v="0"/>
    <x v="0"/>
  </r>
  <r>
    <x v="1"/>
    <x v="6"/>
    <x v="3"/>
    <x v="38"/>
    <x v="1"/>
    <x v="0"/>
    <x v="0"/>
    <x v="8"/>
    <x v="50"/>
    <x v="0"/>
    <x v="3"/>
    <x v="1"/>
    <x v="26"/>
    <n v="1"/>
    <x v="2"/>
    <x v="1"/>
    <x v="0"/>
    <x v="0"/>
    <x v="0"/>
    <x v="0"/>
    <x v="0"/>
  </r>
  <r>
    <x v="1"/>
    <x v="6"/>
    <x v="3"/>
    <x v="38"/>
    <x v="1"/>
    <x v="3"/>
    <x v="0"/>
    <x v="4"/>
    <x v="47"/>
    <x v="0"/>
    <x v="3"/>
    <x v="0"/>
    <x v="26"/>
    <n v="1"/>
    <x v="0"/>
    <x v="0"/>
    <x v="0"/>
    <x v="0"/>
    <x v="0"/>
    <x v="0"/>
    <x v="0"/>
  </r>
  <r>
    <x v="1"/>
    <x v="6"/>
    <x v="3"/>
    <x v="38"/>
    <x v="1"/>
    <x v="1"/>
    <x v="1"/>
    <x v="2"/>
    <x v="50"/>
    <x v="0"/>
    <x v="3"/>
    <x v="0"/>
    <x v="26"/>
    <n v="1"/>
    <x v="2"/>
    <x v="1"/>
    <x v="0"/>
    <x v="0"/>
    <x v="0"/>
    <x v="0"/>
    <x v="0"/>
  </r>
  <r>
    <x v="1"/>
    <x v="6"/>
    <x v="3"/>
    <x v="38"/>
    <x v="2"/>
    <x v="0"/>
    <x v="0"/>
    <x v="1"/>
    <x v="47"/>
    <x v="0"/>
    <x v="3"/>
    <x v="0"/>
    <x v="26"/>
    <n v="1"/>
    <x v="0"/>
    <x v="0"/>
    <x v="0"/>
    <x v="0"/>
    <x v="0"/>
    <x v="0"/>
    <x v="0"/>
  </r>
  <r>
    <x v="1"/>
    <x v="6"/>
    <x v="3"/>
    <x v="38"/>
    <x v="2"/>
    <x v="0"/>
    <x v="0"/>
    <x v="1"/>
    <x v="50"/>
    <x v="0"/>
    <x v="3"/>
    <x v="1"/>
    <x v="26"/>
    <n v="1"/>
    <x v="2"/>
    <x v="1"/>
    <x v="0"/>
    <x v="0"/>
    <x v="0"/>
    <x v="0"/>
    <x v="0"/>
  </r>
  <r>
    <x v="1"/>
    <x v="6"/>
    <x v="3"/>
    <x v="40"/>
    <x v="0"/>
    <x v="0"/>
    <x v="0"/>
    <x v="0"/>
    <x v="47"/>
    <x v="0"/>
    <x v="3"/>
    <x v="0"/>
    <x v="26"/>
    <n v="1"/>
    <x v="0"/>
    <x v="0"/>
    <x v="0"/>
    <x v="0"/>
    <x v="0"/>
    <x v="0"/>
    <x v="0"/>
  </r>
  <r>
    <x v="1"/>
    <x v="6"/>
    <x v="3"/>
    <x v="40"/>
    <x v="0"/>
    <x v="0"/>
    <x v="0"/>
    <x v="1"/>
    <x v="52"/>
    <x v="2"/>
    <x v="3"/>
    <x v="0"/>
    <x v="26"/>
    <n v="1"/>
    <x v="4"/>
    <x v="0"/>
    <x v="1"/>
    <x v="0"/>
    <x v="0"/>
    <x v="0"/>
    <x v="0"/>
  </r>
  <r>
    <x v="1"/>
    <x v="6"/>
    <x v="3"/>
    <x v="40"/>
    <x v="0"/>
    <x v="0"/>
    <x v="0"/>
    <x v="1"/>
    <x v="52"/>
    <x v="2"/>
    <x v="4"/>
    <x v="0"/>
    <x v="58"/>
    <n v="1"/>
    <x v="4"/>
    <x v="1"/>
    <x v="1"/>
    <x v="0"/>
    <x v="0"/>
    <x v="0"/>
    <x v="0"/>
  </r>
  <r>
    <x v="1"/>
    <x v="6"/>
    <x v="3"/>
    <x v="40"/>
    <x v="0"/>
    <x v="0"/>
    <x v="0"/>
    <x v="1"/>
    <x v="47"/>
    <x v="0"/>
    <x v="3"/>
    <x v="1"/>
    <x v="26"/>
    <n v="1"/>
    <x v="0"/>
    <x v="0"/>
    <x v="0"/>
    <x v="0"/>
    <x v="0"/>
    <x v="0"/>
    <x v="0"/>
  </r>
  <r>
    <x v="1"/>
    <x v="6"/>
    <x v="3"/>
    <x v="40"/>
    <x v="0"/>
    <x v="0"/>
    <x v="0"/>
    <x v="2"/>
    <x v="47"/>
    <x v="0"/>
    <x v="3"/>
    <x v="1"/>
    <x v="53"/>
    <n v="1"/>
    <x v="0"/>
    <x v="0"/>
    <x v="0"/>
    <x v="0"/>
    <x v="0"/>
    <x v="0"/>
    <x v="0"/>
  </r>
  <r>
    <x v="1"/>
    <x v="6"/>
    <x v="3"/>
    <x v="40"/>
    <x v="0"/>
    <x v="0"/>
    <x v="0"/>
    <x v="2"/>
    <x v="47"/>
    <x v="0"/>
    <x v="3"/>
    <x v="1"/>
    <x v="26"/>
    <n v="1"/>
    <x v="0"/>
    <x v="0"/>
    <x v="0"/>
    <x v="0"/>
    <x v="0"/>
    <x v="0"/>
    <x v="0"/>
  </r>
  <r>
    <x v="1"/>
    <x v="6"/>
    <x v="3"/>
    <x v="40"/>
    <x v="0"/>
    <x v="0"/>
    <x v="0"/>
    <x v="3"/>
    <x v="47"/>
    <x v="0"/>
    <x v="3"/>
    <x v="1"/>
    <x v="78"/>
    <n v="1"/>
    <x v="0"/>
    <x v="0"/>
    <x v="0"/>
    <x v="0"/>
    <x v="0"/>
    <x v="0"/>
    <x v="0"/>
  </r>
  <r>
    <x v="1"/>
    <x v="6"/>
    <x v="3"/>
    <x v="40"/>
    <x v="0"/>
    <x v="0"/>
    <x v="0"/>
    <x v="3"/>
    <x v="47"/>
    <x v="0"/>
    <x v="3"/>
    <x v="1"/>
    <x v="26"/>
    <n v="3"/>
    <x v="0"/>
    <x v="0"/>
    <x v="0"/>
    <x v="0"/>
    <x v="0"/>
    <x v="0"/>
    <x v="0"/>
  </r>
  <r>
    <x v="1"/>
    <x v="6"/>
    <x v="3"/>
    <x v="40"/>
    <x v="0"/>
    <x v="0"/>
    <x v="0"/>
    <x v="4"/>
    <x v="47"/>
    <x v="0"/>
    <x v="3"/>
    <x v="1"/>
    <x v="26"/>
    <n v="1"/>
    <x v="0"/>
    <x v="1"/>
    <x v="0"/>
    <x v="0"/>
    <x v="0"/>
    <x v="0"/>
    <x v="0"/>
  </r>
  <r>
    <x v="1"/>
    <x v="6"/>
    <x v="3"/>
    <x v="40"/>
    <x v="0"/>
    <x v="3"/>
    <x v="0"/>
    <x v="4"/>
    <x v="52"/>
    <x v="2"/>
    <x v="3"/>
    <x v="1"/>
    <x v="78"/>
    <n v="1"/>
    <x v="4"/>
    <x v="0"/>
    <x v="1"/>
    <x v="0"/>
    <x v="0"/>
    <x v="0"/>
    <x v="0"/>
  </r>
  <r>
    <x v="1"/>
    <x v="6"/>
    <x v="3"/>
    <x v="40"/>
    <x v="0"/>
    <x v="3"/>
    <x v="0"/>
    <x v="5"/>
    <x v="52"/>
    <x v="2"/>
    <x v="3"/>
    <x v="1"/>
    <x v="26"/>
    <n v="1"/>
    <x v="4"/>
    <x v="0"/>
    <x v="1"/>
    <x v="0"/>
    <x v="0"/>
    <x v="0"/>
    <x v="0"/>
  </r>
  <r>
    <x v="1"/>
    <x v="6"/>
    <x v="3"/>
    <x v="40"/>
    <x v="0"/>
    <x v="1"/>
    <x v="1"/>
    <x v="2"/>
    <x v="47"/>
    <x v="0"/>
    <x v="3"/>
    <x v="1"/>
    <x v="26"/>
    <n v="1"/>
    <x v="0"/>
    <x v="1"/>
    <x v="0"/>
    <x v="0"/>
    <x v="0"/>
    <x v="0"/>
    <x v="0"/>
  </r>
  <r>
    <x v="1"/>
    <x v="6"/>
    <x v="3"/>
    <x v="40"/>
    <x v="0"/>
    <x v="1"/>
    <x v="1"/>
    <x v="3"/>
    <x v="47"/>
    <x v="0"/>
    <x v="3"/>
    <x v="1"/>
    <x v="10"/>
    <n v="1"/>
    <x v="0"/>
    <x v="0"/>
    <x v="0"/>
    <x v="0"/>
    <x v="0"/>
    <x v="0"/>
    <x v="0"/>
  </r>
  <r>
    <x v="1"/>
    <x v="6"/>
    <x v="3"/>
    <x v="40"/>
    <x v="0"/>
    <x v="2"/>
    <x v="1"/>
    <x v="1"/>
    <x v="52"/>
    <x v="2"/>
    <x v="3"/>
    <x v="0"/>
    <x v="26"/>
    <n v="1"/>
    <x v="4"/>
    <x v="0"/>
    <x v="1"/>
    <x v="0"/>
    <x v="0"/>
    <x v="0"/>
    <x v="0"/>
  </r>
  <r>
    <x v="1"/>
    <x v="6"/>
    <x v="3"/>
    <x v="40"/>
    <x v="0"/>
    <x v="2"/>
    <x v="1"/>
    <x v="1"/>
    <x v="52"/>
    <x v="2"/>
    <x v="3"/>
    <x v="0"/>
    <x v="26"/>
    <n v="1"/>
    <x v="4"/>
    <x v="1"/>
    <x v="1"/>
    <x v="0"/>
    <x v="0"/>
    <x v="0"/>
    <x v="0"/>
  </r>
  <r>
    <x v="1"/>
    <x v="6"/>
    <x v="3"/>
    <x v="40"/>
    <x v="0"/>
    <x v="2"/>
    <x v="1"/>
    <x v="3"/>
    <x v="47"/>
    <x v="0"/>
    <x v="1"/>
    <x v="1"/>
    <x v="4"/>
    <n v="1"/>
    <x v="0"/>
    <x v="1"/>
    <x v="0"/>
    <x v="0"/>
    <x v="0"/>
    <x v="0"/>
    <x v="0"/>
  </r>
  <r>
    <x v="1"/>
    <x v="6"/>
    <x v="3"/>
    <x v="40"/>
    <x v="0"/>
    <x v="2"/>
    <x v="1"/>
    <x v="8"/>
    <x v="47"/>
    <x v="0"/>
    <x v="3"/>
    <x v="1"/>
    <x v="53"/>
    <n v="1"/>
    <x v="0"/>
    <x v="0"/>
    <x v="0"/>
    <x v="0"/>
    <x v="0"/>
    <x v="0"/>
    <x v="0"/>
  </r>
  <r>
    <x v="1"/>
    <x v="6"/>
    <x v="3"/>
    <x v="40"/>
    <x v="1"/>
    <x v="4"/>
    <x v="2"/>
    <x v="5"/>
    <x v="47"/>
    <x v="0"/>
    <x v="3"/>
    <x v="1"/>
    <x v="26"/>
    <n v="1"/>
    <x v="0"/>
    <x v="0"/>
    <x v="0"/>
    <x v="0"/>
    <x v="0"/>
    <x v="0"/>
    <x v="0"/>
  </r>
  <r>
    <x v="1"/>
    <x v="6"/>
    <x v="3"/>
    <x v="40"/>
    <x v="1"/>
    <x v="0"/>
    <x v="0"/>
    <x v="1"/>
    <x v="52"/>
    <x v="2"/>
    <x v="3"/>
    <x v="0"/>
    <x v="26"/>
    <n v="3"/>
    <x v="4"/>
    <x v="1"/>
    <x v="1"/>
    <x v="0"/>
    <x v="0"/>
    <x v="0"/>
    <x v="0"/>
  </r>
  <r>
    <x v="1"/>
    <x v="6"/>
    <x v="3"/>
    <x v="40"/>
    <x v="1"/>
    <x v="0"/>
    <x v="0"/>
    <x v="3"/>
    <x v="47"/>
    <x v="0"/>
    <x v="3"/>
    <x v="1"/>
    <x v="26"/>
    <n v="1"/>
    <x v="0"/>
    <x v="0"/>
    <x v="0"/>
    <x v="0"/>
    <x v="0"/>
    <x v="0"/>
    <x v="0"/>
  </r>
  <r>
    <x v="1"/>
    <x v="6"/>
    <x v="3"/>
    <x v="40"/>
    <x v="1"/>
    <x v="0"/>
    <x v="0"/>
    <x v="3"/>
    <x v="47"/>
    <x v="0"/>
    <x v="3"/>
    <x v="1"/>
    <x v="26"/>
    <n v="1"/>
    <x v="0"/>
    <x v="1"/>
    <x v="0"/>
    <x v="0"/>
    <x v="0"/>
    <x v="0"/>
    <x v="0"/>
  </r>
  <r>
    <x v="1"/>
    <x v="6"/>
    <x v="3"/>
    <x v="40"/>
    <x v="1"/>
    <x v="0"/>
    <x v="0"/>
    <x v="4"/>
    <x v="52"/>
    <x v="2"/>
    <x v="3"/>
    <x v="0"/>
    <x v="26"/>
    <n v="1"/>
    <x v="4"/>
    <x v="0"/>
    <x v="1"/>
    <x v="0"/>
    <x v="0"/>
    <x v="0"/>
    <x v="0"/>
  </r>
  <r>
    <x v="1"/>
    <x v="6"/>
    <x v="3"/>
    <x v="40"/>
    <x v="1"/>
    <x v="0"/>
    <x v="0"/>
    <x v="4"/>
    <x v="52"/>
    <x v="2"/>
    <x v="3"/>
    <x v="0"/>
    <x v="26"/>
    <n v="1"/>
    <x v="4"/>
    <x v="1"/>
    <x v="1"/>
    <x v="0"/>
    <x v="1"/>
    <x v="0"/>
    <x v="0"/>
  </r>
  <r>
    <x v="1"/>
    <x v="6"/>
    <x v="3"/>
    <x v="40"/>
    <x v="1"/>
    <x v="0"/>
    <x v="0"/>
    <x v="4"/>
    <x v="47"/>
    <x v="0"/>
    <x v="2"/>
    <x v="1"/>
    <x v="18"/>
    <n v="1"/>
    <x v="0"/>
    <x v="1"/>
    <x v="0"/>
    <x v="0"/>
    <x v="0"/>
    <x v="0"/>
    <x v="0"/>
  </r>
  <r>
    <x v="1"/>
    <x v="6"/>
    <x v="3"/>
    <x v="40"/>
    <x v="1"/>
    <x v="0"/>
    <x v="0"/>
    <x v="5"/>
    <x v="52"/>
    <x v="2"/>
    <x v="3"/>
    <x v="0"/>
    <x v="26"/>
    <n v="2"/>
    <x v="4"/>
    <x v="1"/>
    <x v="1"/>
    <x v="0"/>
    <x v="0"/>
    <x v="0"/>
    <x v="0"/>
  </r>
  <r>
    <x v="1"/>
    <x v="6"/>
    <x v="3"/>
    <x v="40"/>
    <x v="1"/>
    <x v="0"/>
    <x v="0"/>
    <x v="5"/>
    <x v="47"/>
    <x v="0"/>
    <x v="3"/>
    <x v="1"/>
    <x v="26"/>
    <n v="1"/>
    <x v="0"/>
    <x v="0"/>
    <x v="0"/>
    <x v="0"/>
    <x v="1"/>
    <x v="0"/>
    <x v="0"/>
  </r>
  <r>
    <x v="1"/>
    <x v="6"/>
    <x v="3"/>
    <x v="40"/>
    <x v="1"/>
    <x v="3"/>
    <x v="0"/>
    <x v="1"/>
    <x v="52"/>
    <x v="2"/>
    <x v="3"/>
    <x v="0"/>
    <x v="26"/>
    <n v="1"/>
    <x v="4"/>
    <x v="0"/>
    <x v="1"/>
    <x v="0"/>
    <x v="0"/>
    <x v="0"/>
    <x v="0"/>
  </r>
  <r>
    <x v="1"/>
    <x v="6"/>
    <x v="3"/>
    <x v="40"/>
    <x v="1"/>
    <x v="3"/>
    <x v="0"/>
    <x v="3"/>
    <x v="52"/>
    <x v="2"/>
    <x v="3"/>
    <x v="0"/>
    <x v="26"/>
    <n v="1"/>
    <x v="4"/>
    <x v="0"/>
    <x v="1"/>
    <x v="0"/>
    <x v="0"/>
    <x v="0"/>
    <x v="0"/>
  </r>
  <r>
    <x v="1"/>
    <x v="6"/>
    <x v="3"/>
    <x v="40"/>
    <x v="1"/>
    <x v="3"/>
    <x v="0"/>
    <x v="3"/>
    <x v="52"/>
    <x v="2"/>
    <x v="3"/>
    <x v="1"/>
    <x v="26"/>
    <n v="1"/>
    <x v="4"/>
    <x v="1"/>
    <x v="1"/>
    <x v="0"/>
    <x v="0"/>
    <x v="0"/>
    <x v="0"/>
  </r>
  <r>
    <x v="1"/>
    <x v="6"/>
    <x v="3"/>
    <x v="40"/>
    <x v="1"/>
    <x v="1"/>
    <x v="1"/>
    <x v="2"/>
    <x v="47"/>
    <x v="0"/>
    <x v="3"/>
    <x v="1"/>
    <x v="26"/>
    <n v="1"/>
    <x v="0"/>
    <x v="0"/>
    <x v="0"/>
    <x v="0"/>
    <x v="0"/>
    <x v="0"/>
    <x v="0"/>
  </r>
  <r>
    <x v="1"/>
    <x v="6"/>
    <x v="3"/>
    <x v="40"/>
    <x v="1"/>
    <x v="2"/>
    <x v="1"/>
    <x v="0"/>
    <x v="52"/>
    <x v="2"/>
    <x v="3"/>
    <x v="0"/>
    <x v="26"/>
    <n v="2"/>
    <x v="4"/>
    <x v="0"/>
    <x v="1"/>
    <x v="0"/>
    <x v="0"/>
    <x v="0"/>
    <x v="0"/>
  </r>
  <r>
    <x v="1"/>
    <x v="6"/>
    <x v="3"/>
    <x v="40"/>
    <x v="1"/>
    <x v="2"/>
    <x v="1"/>
    <x v="4"/>
    <x v="47"/>
    <x v="0"/>
    <x v="4"/>
    <x v="0"/>
    <x v="58"/>
    <n v="1"/>
    <x v="0"/>
    <x v="1"/>
    <x v="0"/>
    <x v="0"/>
    <x v="0"/>
    <x v="0"/>
    <x v="0"/>
  </r>
  <r>
    <x v="1"/>
    <x v="6"/>
    <x v="3"/>
    <x v="40"/>
    <x v="1"/>
    <x v="2"/>
    <x v="1"/>
    <x v="5"/>
    <x v="52"/>
    <x v="2"/>
    <x v="3"/>
    <x v="1"/>
    <x v="26"/>
    <n v="1"/>
    <x v="4"/>
    <x v="1"/>
    <x v="1"/>
    <x v="0"/>
    <x v="0"/>
    <x v="0"/>
    <x v="0"/>
  </r>
  <r>
    <x v="1"/>
    <x v="6"/>
    <x v="3"/>
    <x v="40"/>
    <x v="2"/>
    <x v="0"/>
    <x v="0"/>
    <x v="1"/>
    <x v="47"/>
    <x v="0"/>
    <x v="3"/>
    <x v="1"/>
    <x v="26"/>
    <n v="1"/>
    <x v="0"/>
    <x v="1"/>
    <x v="0"/>
    <x v="0"/>
    <x v="0"/>
    <x v="0"/>
    <x v="0"/>
  </r>
  <r>
    <x v="1"/>
    <x v="6"/>
    <x v="3"/>
    <x v="40"/>
    <x v="2"/>
    <x v="0"/>
    <x v="0"/>
    <x v="5"/>
    <x v="52"/>
    <x v="2"/>
    <x v="4"/>
    <x v="0"/>
    <x v="58"/>
    <n v="1"/>
    <x v="4"/>
    <x v="1"/>
    <x v="1"/>
    <x v="0"/>
    <x v="0"/>
    <x v="0"/>
    <x v="0"/>
  </r>
  <r>
    <x v="1"/>
    <x v="6"/>
    <x v="8"/>
    <x v="41"/>
    <x v="0"/>
    <x v="5"/>
    <x v="2"/>
    <x v="5"/>
    <x v="53"/>
    <x v="3"/>
    <x v="6"/>
    <x v="0"/>
    <x v="41"/>
    <n v="1"/>
    <x v="0"/>
    <x v="0"/>
    <x v="0"/>
    <x v="0"/>
    <x v="0"/>
    <x v="0"/>
    <x v="0"/>
  </r>
  <r>
    <x v="1"/>
    <x v="6"/>
    <x v="8"/>
    <x v="41"/>
    <x v="0"/>
    <x v="0"/>
    <x v="0"/>
    <x v="0"/>
    <x v="53"/>
    <x v="3"/>
    <x v="3"/>
    <x v="1"/>
    <x v="75"/>
    <n v="1"/>
    <x v="0"/>
    <x v="1"/>
    <x v="0"/>
    <x v="1"/>
    <x v="0"/>
    <x v="0"/>
    <x v="1"/>
  </r>
  <r>
    <x v="1"/>
    <x v="6"/>
    <x v="8"/>
    <x v="41"/>
    <x v="0"/>
    <x v="0"/>
    <x v="0"/>
    <x v="1"/>
    <x v="53"/>
    <x v="3"/>
    <x v="3"/>
    <x v="0"/>
    <x v="75"/>
    <n v="1"/>
    <x v="0"/>
    <x v="0"/>
    <x v="0"/>
    <x v="0"/>
    <x v="1"/>
    <x v="0"/>
    <x v="0"/>
  </r>
  <r>
    <x v="1"/>
    <x v="6"/>
    <x v="8"/>
    <x v="41"/>
    <x v="0"/>
    <x v="0"/>
    <x v="0"/>
    <x v="1"/>
    <x v="53"/>
    <x v="3"/>
    <x v="3"/>
    <x v="0"/>
    <x v="80"/>
    <n v="1"/>
    <x v="0"/>
    <x v="0"/>
    <x v="0"/>
    <x v="0"/>
    <x v="0"/>
    <x v="0"/>
    <x v="0"/>
  </r>
  <r>
    <x v="1"/>
    <x v="6"/>
    <x v="8"/>
    <x v="41"/>
    <x v="0"/>
    <x v="0"/>
    <x v="0"/>
    <x v="1"/>
    <x v="53"/>
    <x v="3"/>
    <x v="2"/>
    <x v="0"/>
    <x v="18"/>
    <n v="1"/>
    <x v="0"/>
    <x v="1"/>
    <x v="0"/>
    <x v="0"/>
    <x v="0"/>
    <x v="0"/>
    <x v="1"/>
  </r>
  <r>
    <x v="1"/>
    <x v="6"/>
    <x v="8"/>
    <x v="41"/>
    <x v="0"/>
    <x v="0"/>
    <x v="0"/>
    <x v="1"/>
    <x v="51"/>
    <x v="2"/>
    <x v="3"/>
    <x v="0"/>
    <x v="75"/>
    <n v="1"/>
    <x v="4"/>
    <x v="1"/>
    <x v="1"/>
    <x v="0"/>
    <x v="0"/>
    <x v="0"/>
    <x v="0"/>
  </r>
  <r>
    <x v="1"/>
    <x v="6"/>
    <x v="8"/>
    <x v="41"/>
    <x v="0"/>
    <x v="0"/>
    <x v="0"/>
    <x v="2"/>
    <x v="53"/>
    <x v="3"/>
    <x v="6"/>
    <x v="1"/>
    <x v="43"/>
    <n v="1"/>
    <x v="0"/>
    <x v="1"/>
    <x v="0"/>
    <x v="0"/>
    <x v="0"/>
    <x v="0"/>
    <x v="0"/>
  </r>
  <r>
    <x v="1"/>
    <x v="6"/>
    <x v="8"/>
    <x v="41"/>
    <x v="0"/>
    <x v="0"/>
    <x v="0"/>
    <x v="2"/>
    <x v="51"/>
    <x v="2"/>
    <x v="3"/>
    <x v="0"/>
    <x v="75"/>
    <n v="1"/>
    <x v="4"/>
    <x v="1"/>
    <x v="1"/>
    <x v="0"/>
    <x v="0"/>
    <x v="0"/>
    <x v="0"/>
  </r>
  <r>
    <x v="1"/>
    <x v="6"/>
    <x v="8"/>
    <x v="41"/>
    <x v="0"/>
    <x v="0"/>
    <x v="0"/>
    <x v="3"/>
    <x v="53"/>
    <x v="3"/>
    <x v="3"/>
    <x v="0"/>
    <x v="75"/>
    <n v="1"/>
    <x v="0"/>
    <x v="0"/>
    <x v="0"/>
    <x v="0"/>
    <x v="0"/>
    <x v="0"/>
    <x v="0"/>
  </r>
  <r>
    <x v="1"/>
    <x v="6"/>
    <x v="8"/>
    <x v="41"/>
    <x v="0"/>
    <x v="0"/>
    <x v="0"/>
    <x v="3"/>
    <x v="53"/>
    <x v="3"/>
    <x v="2"/>
    <x v="1"/>
    <x v="18"/>
    <n v="1"/>
    <x v="0"/>
    <x v="1"/>
    <x v="0"/>
    <x v="0"/>
    <x v="0"/>
    <x v="0"/>
    <x v="0"/>
  </r>
  <r>
    <x v="1"/>
    <x v="6"/>
    <x v="8"/>
    <x v="41"/>
    <x v="0"/>
    <x v="0"/>
    <x v="0"/>
    <x v="4"/>
    <x v="53"/>
    <x v="3"/>
    <x v="5"/>
    <x v="0"/>
    <x v="14"/>
    <n v="1"/>
    <x v="0"/>
    <x v="1"/>
    <x v="0"/>
    <x v="0"/>
    <x v="0"/>
    <x v="0"/>
    <x v="0"/>
  </r>
  <r>
    <x v="1"/>
    <x v="6"/>
    <x v="8"/>
    <x v="41"/>
    <x v="0"/>
    <x v="3"/>
    <x v="0"/>
    <x v="2"/>
    <x v="51"/>
    <x v="2"/>
    <x v="3"/>
    <x v="0"/>
    <x v="75"/>
    <n v="1"/>
    <x v="4"/>
    <x v="1"/>
    <x v="1"/>
    <x v="0"/>
    <x v="0"/>
    <x v="0"/>
    <x v="0"/>
  </r>
  <r>
    <x v="1"/>
    <x v="6"/>
    <x v="8"/>
    <x v="41"/>
    <x v="0"/>
    <x v="3"/>
    <x v="0"/>
    <x v="3"/>
    <x v="53"/>
    <x v="3"/>
    <x v="3"/>
    <x v="0"/>
    <x v="80"/>
    <n v="1"/>
    <x v="0"/>
    <x v="0"/>
    <x v="0"/>
    <x v="0"/>
    <x v="0"/>
    <x v="0"/>
    <x v="0"/>
  </r>
  <r>
    <x v="1"/>
    <x v="6"/>
    <x v="8"/>
    <x v="41"/>
    <x v="0"/>
    <x v="2"/>
    <x v="1"/>
    <x v="2"/>
    <x v="53"/>
    <x v="3"/>
    <x v="3"/>
    <x v="1"/>
    <x v="26"/>
    <n v="1"/>
    <x v="0"/>
    <x v="1"/>
    <x v="0"/>
    <x v="0"/>
    <x v="0"/>
    <x v="0"/>
    <x v="0"/>
  </r>
  <r>
    <x v="1"/>
    <x v="6"/>
    <x v="8"/>
    <x v="41"/>
    <x v="0"/>
    <x v="2"/>
    <x v="1"/>
    <x v="4"/>
    <x v="53"/>
    <x v="3"/>
    <x v="5"/>
    <x v="0"/>
    <x v="59"/>
    <n v="1"/>
    <x v="0"/>
    <x v="1"/>
    <x v="0"/>
    <x v="0"/>
    <x v="0"/>
    <x v="0"/>
    <x v="1"/>
  </r>
  <r>
    <x v="1"/>
    <x v="6"/>
    <x v="8"/>
    <x v="41"/>
    <x v="0"/>
    <x v="2"/>
    <x v="1"/>
    <x v="4"/>
    <x v="53"/>
    <x v="3"/>
    <x v="2"/>
    <x v="1"/>
    <x v="18"/>
    <n v="1"/>
    <x v="0"/>
    <x v="1"/>
    <x v="0"/>
    <x v="0"/>
    <x v="0"/>
    <x v="0"/>
    <x v="1"/>
  </r>
  <r>
    <x v="1"/>
    <x v="6"/>
    <x v="8"/>
    <x v="41"/>
    <x v="1"/>
    <x v="5"/>
    <x v="2"/>
    <x v="5"/>
    <x v="53"/>
    <x v="3"/>
    <x v="0"/>
    <x v="1"/>
    <x v="32"/>
    <n v="1"/>
    <x v="0"/>
    <x v="0"/>
    <x v="0"/>
    <x v="0"/>
    <x v="0"/>
    <x v="0"/>
    <x v="0"/>
  </r>
  <r>
    <x v="1"/>
    <x v="6"/>
    <x v="8"/>
    <x v="41"/>
    <x v="1"/>
    <x v="5"/>
    <x v="2"/>
    <x v="9"/>
    <x v="53"/>
    <x v="3"/>
    <x v="5"/>
    <x v="0"/>
    <x v="59"/>
    <n v="1"/>
    <x v="0"/>
    <x v="0"/>
    <x v="0"/>
    <x v="0"/>
    <x v="0"/>
    <x v="0"/>
    <x v="0"/>
  </r>
  <r>
    <x v="1"/>
    <x v="6"/>
    <x v="8"/>
    <x v="41"/>
    <x v="1"/>
    <x v="4"/>
    <x v="2"/>
    <x v="6"/>
    <x v="53"/>
    <x v="3"/>
    <x v="3"/>
    <x v="1"/>
    <x v="75"/>
    <n v="1"/>
    <x v="0"/>
    <x v="0"/>
    <x v="0"/>
    <x v="1"/>
    <x v="0"/>
    <x v="0"/>
    <x v="1"/>
  </r>
  <r>
    <x v="1"/>
    <x v="6"/>
    <x v="8"/>
    <x v="41"/>
    <x v="1"/>
    <x v="0"/>
    <x v="0"/>
    <x v="1"/>
    <x v="53"/>
    <x v="3"/>
    <x v="3"/>
    <x v="0"/>
    <x v="80"/>
    <n v="1"/>
    <x v="0"/>
    <x v="0"/>
    <x v="0"/>
    <x v="0"/>
    <x v="0"/>
    <x v="0"/>
    <x v="0"/>
  </r>
  <r>
    <x v="1"/>
    <x v="6"/>
    <x v="8"/>
    <x v="41"/>
    <x v="1"/>
    <x v="0"/>
    <x v="0"/>
    <x v="1"/>
    <x v="53"/>
    <x v="3"/>
    <x v="0"/>
    <x v="0"/>
    <x v="32"/>
    <n v="2"/>
    <x v="0"/>
    <x v="1"/>
    <x v="0"/>
    <x v="0"/>
    <x v="0"/>
    <x v="0"/>
    <x v="0"/>
  </r>
  <r>
    <x v="1"/>
    <x v="6"/>
    <x v="8"/>
    <x v="41"/>
    <x v="1"/>
    <x v="0"/>
    <x v="0"/>
    <x v="1"/>
    <x v="51"/>
    <x v="2"/>
    <x v="3"/>
    <x v="1"/>
    <x v="80"/>
    <n v="1"/>
    <x v="4"/>
    <x v="1"/>
    <x v="1"/>
    <x v="0"/>
    <x v="0"/>
    <x v="0"/>
    <x v="0"/>
  </r>
  <r>
    <x v="1"/>
    <x v="6"/>
    <x v="8"/>
    <x v="41"/>
    <x v="1"/>
    <x v="0"/>
    <x v="0"/>
    <x v="2"/>
    <x v="53"/>
    <x v="3"/>
    <x v="3"/>
    <x v="0"/>
    <x v="75"/>
    <n v="1"/>
    <x v="0"/>
    <x v="0"/>
    <x v="0"/>
    <x v="0"/>
    <x v="0"/>
    <x v="0"/>
    <x v="0"/>
  </r>
  <r>
    <x v="1"/>
    <x v="6"/>
    <x v="8"/>
    <x v="41"/>
    <x v="1"/>
    <x v="0"/>
    <x v="0"/>
    <x v="2"/>
    <x v="53"/>
    <x v="3"/>
    <x v="6"/>
    <x v="0"/>
    <x v="37"/>
    <n v="1"/>
    <x v="0"/>
    <x v="1"/>
    <x v="0"/>
    <x v="0"/>
    <x v="0"/>
    <x v="0"/>
    <x v="1"/>
  </r>
  <r>
    <x v="1"/>
    <x v="6"/>
    <x v="8"/>
    <x v="41"/>
    <x v="1"/>
    <x v="0"/>
    <x v="0"/>
    <x v="2"/>
    <x v="53"/>
    <x v="3"/>
    <x v="5"/>
    <x v="0"/>
    <x v="59"/>
    <n v="1"/>
    <x v="0"/>
    <x v="0"/>
    <x v="0"/>
    <x v="0"/>
    <x v="0"/>
    <x v="0"/>
    <x v="0"/>
  </r>
  <r>
    <x v="1"/>
    <x v="6"/>
    <x v="8"/>
    <x v="41"/>
    <x v="1"/>
    <x v="0"/>
    <x v="0"/>
    <x v="3"/>
    <x v="53"/>
    <x v="3"/>
    <x v="3"/>
    <x v="1"/>
    <x v="80"/>
    <n v="1"/>
    <x v="0"/>
    <x v="0"/>
    <x v="0"/>
    <x v="1"/>
    <x v="0"/>
    <x v="0"/>
    <x v="1"/>
  </r>
  <r>
    <x v="1"/>
    <x v="6"/>
    <x v="8"/>
    <x v="41"/>
    <x v="1"/>
    <x v="0"/>
    <x v="0"/>
    <x v="3"/>
    <x v="53"/>
    <x v="3"/>
    <x v="5"/>
    <x v="0"/>
    <x v="47"/>
    <n v="1"/>
    <x v="0"/>
    <x v="1"/>
    <x v="0"/>
    <x v="0"/>
    <x v="0"/>
    <x v="0"/>
    <x v="1"/>
  </r>
  <r>
    <x v="1"/>
    <x v="6"/>
    <x v="8"/>
    <x v="41"/>
    <x v="1"/>
    <x v="0"/>
    <x v="0"/>
    <x v="3"/>
    <x v="53"/>
    <x v="3"/>
    <x v="2"/>
    <x v="0"/>
    <x v="21"/>
    <n v="1"/>
    <x v="0"/>
    <x v="1"/>
    <x v="0"/>
    <x v="0"/>
    <x v="0"/>
    <x v="0"/>
    <x v="1"/>
  </r>
  <r>
    <x v="1"/>
    <x v="6"/>
    <x v="8"/>
    <x v="41"/>
    <x v="1"/>
    <x v="0"/>
    <x v="0"/>
    <x v="3"/>
    <x v="53"/>
    <x v="3"/>
    <x v="2"/>
    <x v="0"/>
    <x v="64"/>
    <n v="1"/>
    <x v="0"/>
    <x v="1"/>
    <x v="0"/>
    <x v="0"/>
    <x v="0"/>
    <x v="0"/>
    <x v="0"/>
  </r>
  <r>
    <x v="1"/>
    <x v="6"/>
    <x v="8"/>
    <x v="41"/>
    <x v="1"/>
    <x v="0"/>
    <x v="0"/>
    <x v="4"/>
    <x v="53"/>
    <x v="3"/>
    <x v="5"/>
    <x v="0"/>
    <x v="59"/>
    <n v="1"/>
    <x v="0"/>
    <x v="1"/>
    <x v="0"/>
    <x v="0"/>
    <x v="0"/>
    <x v="0"/>
    <x v="0"/>
  </r>
  <r>
    <x v="1"/>
    <x v="6"/>
    <x v="8"/>
    <x v="41"/>
    <x v="1"/>
    <x v="0"/>
    <x v="0"/>
    <x v="5"/>
    <x v="53"/>
    <x v="3"/>
    <x v="3"/>
    <x v="0"/>
    <x v="75"/>
    <n v="1"/>
    <x v="0"/>
    <x v="0"/>
    <x v="0"/>
    <x v="0"/>
    <x v="0"/>
    <x v="0"/>
    <x v="0"/>
  </r>
  <r>
    <x v="1"/>
    <x v="6"/>
    <x v="8"/>
    <x v="41"/>
    <x v="1"/>
    <x v="0"/>
    <x v="0"/>
    <x v="5"/>
    <x v="53"/>
    <x v="3"/>
    <x v="0"/>
    <x v="0"/>
    <x v="82"/>
    <n v="1"/>
    <x v="0"/>
    <x v="0"/>
    <x v="0"/>
    <x v="0"/>
    <x v="0"/>
    <x v="0"/>
    <x v="0"/>
  </r>
  <r>
    <x v="1"/>
    <x v="6"/>
    <x v="8"/>
    <x v="41"/>
    <x v="1"/>
    <x v="0"/>
    <x v="0"/>
    <x v="5"/>
    <x v="53"/>
    <x v="3"/>
    <x v="0"/>
    <x v="0"/>
    <x v="82"/>
    <n v="1"/>
    <x v="0"/>
    <x v="1"/>
    <x v="0"/>
    <x v="0"/>
    <x v="1"/>
    <x v="0"/>
    <x v="0"/>
  </r>
  <r>
    <x v="1"/>
    <x v="6"/>
    <x v="8"/>
    <x v="41"/>
    <x v="1"/>
    <x v="0"/>
    <x v="0"/>
    <x v="5"/>
    <x v="53"/>
    <x v="3"/>
    <x v="0"/>
    <x v="1"/>
    <x v="32"/>
    <n v="1"/>
    <x v="0"/>
    <x v="0"/>
    <x v="0"/>
    <x v="0"/>
    <x v="0"/>
    <x v="0"/>
    <x v="0"/>
  </r>
  <r>
    <x v="1"/>
    <x v="6"/>
    <x v="8"/>
    <x v="41"/>
    <x v="1"/>
    <x v="3"/>
    <x v="0"/>
    <x v="1"/>
    <x v="53"/>
    <x v="3"/>
    <x v="0"/>
    <x v="1"/>
    <x v="82"/>
    <n v="1"/>
    <x v="0"/>
    <x v="1"/>
    <x v="0"/>
    <x v="1"/>
    <x v="0"/>
    <x v="0"/>
    <x v="1"/>
  </r>
  <r>
    <x v="1"/>
    <x v="6"/>
    <x v="8"/>
    <x v="41"/>
    <x v="1"/>
    <x v="3"/>
    <x v="0"/>
    <x v="3"/>
    <x v="53"/>
    <x v="3"/>
    <x v="3"/>
    <x v="0"/>
    <x v="75"/>
    <n v="1"/>
    <x v="0"/>
    <x v="0"/>
    <x v="0"/>
    <x v="0"/>
    <x v="0"/>
    <x v="0"/>
    <x v="0"/>
  </r>
  <r>
    <x v="1"/>
    <x v="6"/>
    <x v="8"/>
    <x v="41"/>
    <x v="1"/>
    <x v="3"/>
    <x v="0"/>
    <x v="4"/>
    <x v="53"/>
    <x v="3"/>
    <x v="6"/>
    <x v="0"/>
    <x v="30"/>
    <n v="1"/>
    <x v="0"/>
    <x v="0"/>
    <x v="0"/>
    <x v="0"/>
    <x v="0"/>
    <x v="0"/>
    <x v="1"/>
  </r>
  <r>
    <x v="1"/>
    <x v="6"/>
    <x v="8"/>
    <x v="41"/>
    <x v="1"/>
    <x v="3"/>
    <x v="0"/>
    <x v="4"/>
    <x v="51"/>
    <x v="2"/>
    <x v="3"/>
    <x v="1"/>
    <x v="75"/>
    <n v="1"/>
    <x v="4"/>
    <x v="1"/>
    <x v="1"/>
    <x v="1"/>
    <x v="0"/>
    <x v="0"/>
    <x v="1"/>
  </r>
  <r>
    <x v="1"/>
    <x v="6"/>
    <x v="8"/>
    <x v="41"/>
    <x v="1"/>
    <x v="3"/>
    <x v="0"/>
    <x v="5"/>
    <x v="51"/>
    <x v="2"/>
    <x v="3"/>
    <x v="0"/>
    <x v="75"/>
    <n v="1"/>
    <x v="4"/>
    <x v="1"/>
    <x v="1"/>
    <x v="0"/>
    <x v="0"/>
    <x v="0"/>
    <x v="0"/>
  </r>
  <r>
    <x v="1"/>
    <x v="6"/>
    <x v="8"/>
    <x v="41"/>
    <x v="1"/>
    <x v="3"/>
    <x v="0"/>
    <x v="8"/>
    <x v="53"/>
    <x v="3"/>
    <x v="0"/>
    <x v="0"/>
    <x v="82"/>
    <n v="1"/>
    <x v="0"/>
    <x v="0"/>
    <x v="0"/>
    <x v="0"/>
    <x v="0"/>
    <x v="0"/>
    <x v="0"/>
  </r>
  <r>
    <x v="1"/>
    <x v="6"/>
    <x v="8"/>
    <x v="41"/>
    <x v="1"/>
    <x v="1"/>
    <x v="1"/>
    <x v="3"/>
    <x v="53"/>
    <x v="3"/>
    <x v="6"/>
    <x v="0"/>
    <x v="41"/>
    <n v="1"/>
    <x v="0"/>
    <x v="1"/>
    <x v="0"/>
    <x v="0"/>
    <x v="0"/>
    <x v="0"/>
    <x v="0"/>
  </r>
  <r>
    <x v="1"/>
    <x v="6"/>
    <x v="8"/>
    <x v="41"/>
    <x v="1"/>
    <x v="2"/>
    <x v="1"/>
    <x v="2"/>
    <x v="53"/>
    <x v="3"/>
    <x v="3"/>
    <x v="0"/>
    <x v="51"/>
    <n v="1"/>
    <x v="0"/>
    <x v="0"/>
    <x v="0"/>
    <x v="0"/>
    <x v="0"/>
    <x v="0"/>
    <x v="0"/>
  </r>
  <r>
    <x v="1"/>
    <x v="6"/>
    <x v="8"/>
    <x v="41"/>
    <x v="1"/>
    <x v="2"/>
    <x v="1"/>
    <x v="2"/>
    <x v="53"/>
    <x v="3"/>
    <x v="2"/>
    <x v="0"/>
    <x v="18"/>
    <n v="1"/>
    <x v="0"/>
    <x v="1"/>
    <x v="0"/>
    <x v="0"/>
    <x v="0"/>
    <x v="0"/>
    <x v="1"/>
  </r>
  <r>
    <x v="1"/>
    <x v="6"/>
    <x v="8"/>
    <x v="41"/>
    <x v="1"/>
    <x v="2"/>
    <x v="1"/>
    <x v="2"/>
    <x v="53"/>
    <x v="3"/>
    <x v="2"/>
    <x v="1"/>
    <x v="63"/>
    <n v="1"/>
    <x v="0"/>
    <x v="0"/>
    <x v="0"/>
    <x v="0"/>
    <x v="0"/>
    <x v="0"/>
    <x v="0"/>
  </r>
  <r>
    <x v="1"/>
    <x v="6"/>
    <x v="8"/>
    <x v="41"/>
    <x v="1"/>
    <x v="2"/>
    <x v="1"/>
    <x v="6"/>
    <x v="53"/>
    <x v="3"/>
    <x v="2"/>
    <x v="1"/>
    <x v="18"/>
    <n v="1"/>
    <x v="0"/>
    <x v="1"/>
    <x v="0"/>
    <x v="0"/>
    <x v="0"/>
    <x v="0"/>
    <x v="1"/>
  </r>
  <r>
    <x v="1"/>
    <x v="6"/>
    <x v="8"/>
    <x v="42"/>
    <x v="0"/>
    <x v="0"/>
    <x v="0"/>
    <x v="0"/>
    <x v="50"/>
    <x v="0"/>
    <x v="0"/>
    <x v="0"/>
    <x v="32"/>
    <n v="1"/>
    <x v="0"/>
    <x v="0"/>
    <x v="0"/>
    <x v="0"/>
    <x v="0"/>
    <x v="0"/>
    <x v="0"/>
  </r>
  <r>
    <x v="1"/>
    <x v="6"/>
    <x v="8"/>
    <x v="42"/>
    <x v="0"/>
    <x v="0"/>
    <x v="0"/>
    <x v="0"/>
    <x v="50"/>
    <x v="0"/>
    <x v="0"/>
    <x v="0"/>
    <x v="32"/>
    <n v="1"/>
    <x v="0"/>
    <x v="1"/>
    <x v="0"/>
    <x v="0"/>
    <x v="0"/>
    <x v="0"/>
    <x v="0"/>
  </r>
  <r>
    <x v="1"/>
    <x v="6"/>
    <x v="8"/>
    <x v="42"/>
    <x v="0"/>
    <x v="0"/>
    <x v="0"/>
    <x v="0"/>
    <x v="48"/>
    <x v="0"/>
    <x v="0"/>
    <x v="0"/>
    <x v="32"/>
    <n v="1"/>
    <x v="0"/>
    <x v="0"/>
    <x v="0"/>
    <x v="0"/>
    <x v="0"/>
    <x v="0"/>
    <x v="0"/>
  </r>
  <r>
    <x v="1"/>
    <x v="6"/>
    <x v="8"/>
    <x v="42"/>
    <x v="0"/>
    <x v="0"/>
    <x v="0"/>
    <x v="0"/>
    <x v="48"/>
    <x v="0"/>
    <x v="0"/>
    <x v="0"/>
    <x v="32"/>
    <n v="1"/>
    <x v="0"/>
    <x v="1"/>
    <x v="0"/>
    <x v="0"/>
    <x v="0"/>
    <x v="0"/>
    <x v="0"/>
  </r>
  <r>
    <x v="1"/>
    <x v="6"/>
    <x v="8"/>
    <x v="42"/>
    <x v="0"/>
    <x v="0"/>
    <x v="0"/>
    <x v="1"/>
    <x v="47"/>
    <x v="0"/>
    <x v="1"/>
    <x v="0"/>
    <x v="46"/>
    <n v="1"/>
    <x v="0"/>
    <x v="1"/>
    <x v="0"/>
    <x v="0"/>
    <x v="0"/>
    <x v="0"/>
    <x v="0"/>
  </r>
  <r>
    <x v="1"/>
    <x v="6"/>
    <x v="8"/>
    <x v="42"/>
    <x v="0"/>
    <x v="0"/>
    <x v="0"/>
    <x v="1"/>
    <x v="47"/>
    <x v="0"/>
    <x v="0"/>
    <x v="0"/>
    <x v="32"/>
    <n v="1"/>
    <x v="0"/>
    <x v="1"/>
    <x v="0"/>
    <x v="0"/>
    <x v="0"/>
    <x v="0"/>
    <x v="0"/>
  </r>
  <r>
    <x v="1"/>
    <x v="6"/>
    <x v="8"/>
    <x v="42"/>
    <x v="0"/>
    <x v="0"/>
    <x v="0"/>
    <x v="1"/>
    <x v="47"/>
    <x v="0"/>
    <x v="0"/>
    <x v="1"/>
    <x v="79"/>
    <n v="1"/>
    <x v="0"/>
    <x v="1"/>
    <x v="0"/>
    <x v="0"/>
    <x v="0"/>
    <x v="0"/>
    <x v="0"/>
  </r>
  <r>
    <x v="1"/>
    <x v="6"/>
    <x v="8"/>
    <x v="42"/>
    <x v="0"/>
    <x v="0"/>
    <x v="0"/>
    <x v="1"/>
    <x v="50"/>
    <x v="0"/>
    <x v="0"/>
    <x v="0"/>
    <x v="32"/>
    <n v="1"/>
    <x v="0"/>
    <x v="0"/>
    <x v="0"/>
    <x v="0"/>
    <x v="0"/>
    <x v="0"/>
    <x v="0"/>
  </r>
  <r>
    <x v="1"/>
    <x v="6"/>
    <x v="8"/>
    <x v="42"/>
    <x v="0"/>
    <x v="0"/>
    <x v="0"/>
    <x v="1"/>
    <x v="50"/>
    <x v="0"/>
    <x v="0"/>
    <x v="0"/>
    <x v="32"/>
    <n v="1"/>
    <x v="0"/>
    <x v="1"/>
    <x v="0"/>
    <x v="0"/>
    <x v="0"/>
    <x v="0"/>
    <x v="0"/>
  </r>
  <r>
    <x v="1"/>
    <x v="6"/>
    <x v="8"/>
    <x v="42"/>
    <x v="0"/>
    <x v="0"/>
    <x v="0"/>
    <x v="1"/>
    <x v="48"/>
    <x v="0"/>
    <x v="0"/>
    <x v="0"/>
    <x v="32"/>
    <n v="1"/>
    <x v="0"/>
    <x v="0"/>
    <x v="0"/>
    <x v="0"/>
    <x v="0"/>
    <x v="0"/>
    <x v="0"/>
  </r>
  <r>
    <x v="1"/>
    <x v="6"/>
    <x v="8"/>
    <x v="42"/>
    <x v="0"/>
    <x v="0"/>
    <x v="0"/>
    <x v="1"/>
    <x v="48"/>
    <x v="0"/>
    <x v="0"/>
    <x v="0"/>
    <x v="32"/>
    <n v="2"/>
    <x v="0"/>
    <x v="1"/>
    <x v="0"/>
    <x v="0"/>
    <x v="0"/>
    <x v="0"/>
    <x v="0"/>
  </r>
  <r>
    <x v="1"/>
    <x v="6"/>
    <x v="8"/>
    <x v="42"/>
    <x v="0"/>
    <x v="0"/>
    <x v="0"/>
    <x v="1"/>
    <x v="54"/>
    <x v="0"/>
    <x v="3"/>
    <x v="1"/>
    <x v="52"/>
    <n v="1"/>
    <x v="0"/>
    <x v="1"/>
    <x v="0"/>
    <x v="0"/>
    <x v="0"/>
    <x v="0"/>
    <x v="0"/>
  </r>
  <r>
    <x v="1"/>
    <x v="6"/>
    <x v="8"/>
    <x v="42"/>
    <x v="0"/>
    <x v="0"/>
    <x v="0"/>
    <x v="1"/>
    <x v="54"/>
    <x v="0"/>
    <x v="1"/>
    <x v="0"/>
    <x v="46"/>
    <n v="1"/>
    <x v="0"/>
    <x v="1"/>
    <x v="0"/>
    <x v="0"/>
    <x v="0"/>
    <x v="0"/>
    <x v="0"/>
  </r>
  <r>
    <x v="1"/>
    <x v="6"/>
    <x v="8"/>
    <x v="42"/>
    <x v="0"/>
    <x v="0"/>
    <x v="0"/>
    <x v="1"/>
    <x v="54"/>
    <x v="0"/>
    <x v="0"/>
    <x v="0"/>
    <x v="32"/>
    <n v="1"/>
    <x v="0"/>
    <x v="1"/>
    <x v="0"/>
    <x v="0"/>
    <x v="0"/>
    <x v="0"/>
    <x v="0"/>
  </r>
  <r>
    <x v="1"/>
    <x v="6"/>
    <x v="8"/>
    <x v="42"/>
    <x v="0"/>
    <x v="0"/>
    <x v="0"/>
    <x v="1"/>
    <x v="54"/>
    <x v="0"/>
    <x v="0"/>
    <x v="1"/>
    <x v="79"/>
    <n v="1"/>
    <x v="0"/>
    <x v="1"/>
    <x v="0"/>
    <x v="0"/>
    <x v="0"/>
    <x v="0"/>
    <x v="0"/>
  </r>
  <r>
    <x v="1"/>
    <x v="6"/>
    <x v="8"/>
    <x v="42"/>
    <x v="0"/>
    <x v="0"/>
    <x v="0"/>
    <x v="2"/>
    <x v="49"/>
    <x v="0"/>
    <x v="0"/>
    <x v="0"/>
    <x v="32"/>
    <n v="1"/>
    <x v="2"/>
    <x v="1"/>
    <x v="0"/>
    <x v="0"/>
    <x v="0"/>
    <x v="0"/>
    <x v="0"/>
  </r>
  <r>
    <x v="1"/>
    <x v="6"/>
    <x v="8"/>
    <x v="42"/>
    <x v="0"/>
    <x v="0"/>
    <x v="0"/>
    <x v="2"/>
    <x v="48"/>
    <x v="0"/>
    <x v="0"/>
    <x v="0"/>
    <x v="29"/>
    <n v="1"/>
    <x v="0"/>
    <x v="1"/>
    <x v="0"/>
    <x v="0"/>
    <x v="0"/>
    <x v="0"/>
    <x v="0"/>
  </r>
  <r>
    <x v="1"/>
    <x v="6"/>
    <x v="8"/>
    <x v="42"/>
    <x v="0"/>
    <x v="0"/>
    <x v="0"/>
    <x v="2"/>
    <x v="54"/>
    <x v="0"/>
    <x v="3"/>
    <x v="0"/>
    <x v="26"/>
    <n v="1"/>
    <x v="0"/>
    <x v="1"/>
    <x v="0"/>
    <x v="0"/>
    <x v="0"/>
    <x v="0"/>
    <x v="1"/>
  </r>
  <r>
    <x v="1"/>
    <x v="6"/>
    <x v="8"/>
    <x v="42"/>
    <x v="0"/>
    <x v="0"/>
    <x v="0"/>
    <x v="3"/>
    <x v="47"/>
    <x v="0"/>
    <x v="0"/>
    <x v="1"/>
    <x v="29"/>
    <n v="1"/>
    <x v="0"/>
    <x v="0"/>
    <x v="0"/>
    <x v="0"/>
    <x v="0"/>
    <x v="0"/>
    <x v="0"/>
  </r>
  <r>
    <x v="1"/>
    <x v="6"/>
    <x v="8"/>
    <x v="42"/>
    <x v="0"/>
    <x v="0"/>
    <x v="0"/>
    <x v="3"/>
    <x v="47"/>
    <x v="0"/>
    <x v="0"/>
    <x v="1"/>
    <x v="29"/>
    <n v="1"/>
    <x v="0"/>
    <x v="1"/>
    <x v="0"/>
    <x v="0"/>
    <x v="0"/>
    <x v="0"/>
    <x v="0"/>
  </r>
  <r>
    <x v="1"/>
    <x v="6"/>
    <x v="8"/>
    <x v="42"/>
    <x v="0"/>
    <x v="0"/>
    <x v="0"/>
    <x v="3"/>
    <x v="54"/>
    <x v="0"/>
    <x v="4"/>
    <x v="1"/>
    <x v="54"/>
    <n v="1"/>
    <x v="0"/>
    <x v="1"/>
    <x v="0"/>
    <x v="0"/>
    <x v="0"/>
    <x v="0"/>
    <x v="0"/>
  </r>
  <r>
    <x v="1"/>
    <x v="6"/>
    <x v="8"/>
    <x v="42"/>
    <x v="0"/>
    <x v="0"/>
    <x v="0"/>
    <x v="3"/>
    <x v="54"/>
    <x v="0"/>
    <x v="0"/>
    <x v="1"/>
    <x v="29"/>
    <n v="1"/>
    <x v="0"/>
    <x v="0"/>
    <x v="0"/>
    <x v="0"/>
    <x v="0"/>
    <x v="0"/>
    <x v="0"/>
  </r>
  <r>
    <x v="1"/>
    <x v="6"/>
    <x v="8"/>
    <x v="42"/>
    <x v="0"/>
    <x v="0"/>
    <x v="0"/>
    <x v="3"/>
    <x v="54"/>
    <x v="0"/>
    <x v="0"/>
    <x v="1"/>
    <x v="29"/>
    <n v="1"/>
    <x v="0"/>
    <x v="1"/>
    <x v="0"/>
    <x v="0"/>
    <x v="0"/>
    <x v="0"/>
    <x v="0"/>
  </r>
  <r>
    <x v="1"/>
    <x v="6"/>
    <x v="8"/>
    <x v="42"/>
    <x v="0"/>
    <x v="0"/>
    <x v="0"/>
    <x v="4"/>
    <x v="47"/>
    <x v="0"/>
    <x v="0"/>
    <x v="0"/>
    <x v="29"/>
    <n v="1"/>
    <x v="0"/>
    <x v="1"/>
    <x v="0"/>
    <x v="0"/>
    <x v="0"/>
    <x v="0"/>
    <x v="0"/>
  </r>
  <r>
    <x v="1"/>
    <x v="6"/>
    <x v="8"/>
    <x v="42"/>
    <x v="0"/>
    <x v="0"/>
    <x v="0"/>
    <x v="4"/>
    <x v="48"/>
    <x v="0"/>
    <x v="0"/>
    <x v="0"/>
    <x v="29"/>
    <n v="1"/>
    <x v="0"/>
    <x v="1"/>
    <x v="0"/>
    <x v="0"/>
    <x v="0"/>
    <x v="0"/>
    <x v="0"/>
  </r>
  <r>
    <x v="1"/>
    <x v="6"/>
    <x v="8"/>
    <x v="42"/>
    <x v="0"/>
    <x v="0"/>
    <x v="0"/>
    <x v="4"/>
    <x v="54"/>
    <x v="0"/>
    <x v="0"/>
    <x v="0"/>
    <x v="29"/>
    <n v="1"/>
    <x v="0"/>
    <x v="1"/>
    <x v="0"/>
    <x v="0"/>
    <x v="0"/>
    <x v="0"/>
    <x v="0"/>
  </r>
  <r>
    <x v="1"/>
    <x v="6"/>
    <x v="8"/>
    <x v="42"/>
    <x v="0"/>
    <x v="0"/>
    <x v="0"/>
    <x v="4"/>
    <x v="54"/>
    <x v="0"/>
    <x v="0"/>
    <x v="1"/>
    <x v="32"/>
    <n v="1"/>
    <x v="0"/>
    <x v="1"/>
    <x v="0"/>
    <x v="0"/>
    <x v="0"/>
    <x v="0"/>
    <x v="0"/>
  </r>
  <r>
    <x v="1"/>
    <x v="6"/>
    <x v="8"/>
    <x v="42"/>
    <x v="0"/>
    <x v="0"/>
    <x v="0"/>
    <x v="9"/>
    <x v="47"/>
    <x v="0"/>
    <x v="0"/>
    <x v="1"/>
    <x v="29"/>
    <n v="1"/>
    <x v="0"/>
    <x v="0"/>
    <x v="0"/>
    <x v="0"/>
    <x v="0"/>
    <x v="0"/>
    <x v="0"/>
  </r>
  <r>
    <x v="1"/>
    <x v="6"/>
    <x v="8"/>
    <x v="42"/>
    <x v="0"/>
    <x v="3"/>
    <x v="0"/>
    <x v="2"/>
    <x v="47"/>
    <x v="0"/>
    <x v="5"/>
    <x v="0"/>
    <x v="14"/>
    <n v="1"/>
    <x v="0"/>
    <x v="1"/>
    <x v="0"/>
    <x v="0"/>
    <x v="0"/>
    <x v="0"/>
    <x v="0"/>
  </r>
  <r>
    <x v="1"/>
    <x v="6"/>
    <x v="8"/>
    <x v="42"/>
    <x v="0"/>
    <x v="3"/>
    <x v="0"/>
    <x v="2"/>
    <x v="54"/>
    <x v="0"/>
    <x v="5"/>
    <x v="0"/>
    <x v="14"/>
    <n v="1"/>
    <x v="0"/>
    <x v="1"/>
    <x v="0"/>
    <x v="0"/>
    <x v="0"/>
    <x v="0"/>
    <x v="0"/>
  </r>
  <r>
    <x v="1"/>
    <x v="6"/>
    <x v="8"/>
    <x v="42"/>
    <x v="0"/>
    <x v="3"/>
    <x v="0"/>
    <x v="3"/>
    <x v="47"/>
    <x v="0"/>
    <x v="0"/>
    <x v="1"/>
    <x v="29"/>
    <n v="1"/>
    <x v="0"/>
    <x v="1"/>
    <x v="0"/>
    <x v="0"/>
    <x v="0"/>
    <x v="0"/>
    <x v="0"/>
  </r>
  <r>
    <x v="1"/>
    <x v="6"/>
    <x v="8"/>
    <x v="42"/>
    <x v="0"/>
    <x v="3"/>
    <x v="0"/>
    <x v="3"/>
    <x v="54"/>
    <x v="0"/>
    <x v="0"/>
    <x v="1"/>
    <x v="29"/>
    <n v="1"/>
    <x v="0"/>
    <x v="1"/>
    <x v="0"/>
    <x v="0"/>
    <x v="0"/>
    <x v="0"/>
    <x v="0"/>
  </r>
  <r>
    <x v="1"/>
    <x v="6"/>
    <x v="8"/>
    <x v="42"/>
    <x v="0"/>
    <x v="3"/>
    <x v="0"/>
    <x v="8"/>
    <x v="47"/>
    <x v="0"/>
    <x v="5"/>
    <x v="0"/>
    <x v="69"/>
    <n v="1"/>
    <x v="0"/>
    <x v="1"/>
    <x v="0"/>
    <x v="0"/>
    <x v="0"/>
    <x v="0"/>
    <x v="0"/>
  </r>
  <r>
    <x v="1"/>
    <x v="6"/>
    <x v="8"/>
    <x v="42"/>
    <x v="0"/>
    <x v="3"/>
    <x v="0"/>
    <x v="8"/>
    <x v="48"/>
    <x v="0"/>
    <x v="5"/>
    <x v="0"/>
    <x v="69"/>
    <n v="1"/>
    <x v="0"/>
    <x v="1"/>
    <x v="0"/>
    <x v="0"/>
    <x v="0"/>
    <x v="0"/>
    <x v="0"/>
  </r>
  <r>
    <x v="1"/>
    <x v="6"/>
    <x v="8"/>
    <x v="42"/>
    <x v="0"/>
    <x v="3"/>
    <x v="0"/>
    <x v="8"/>
    <x v="54"/>
    <x v="0"/>
    <x v="5"/>
    <x v="0"/>
    <x v="69"/>
    <n v="1"/>
    <x v="0"/>
    <x v="1"/>
    <x v="0"/>
    <x v="0"/>
    <x v="0"/>
    <x v="0"/>
    <x v="0"/>
  </r>
  <r>
    <x v="1"/>
    <x v="6"/>
    <x v="8"/>
    <x v="42"/>
    <x v="0"/>
    <x v="1"/>
    <x v="1"/>
    <x v="1"/>
    <x v="47"/>
    <x v="0"/>
    <x v="3"/>
    <x v="0"/>
    <x v="52"/>
    <n v="1"/>
    <x v="0"/>
    <x v="1"/>
    <x v="0"/>
    <x v="0"/>
    <x v="0"/>
    <x v="0"/>
    <x v="0"/>
  </r>
  <r>
    <x v="1"/>
    <x v="6"/>
    <x v="8"/>
    <x v="42"/>
    <x v="0"/>
    <x v="1"/>
    <x v="1"/>
    <x v="1"/>
    <x v="47"/>
    <x v="0"/>
    <x v="0"/>
    <x v="0"/>
    <x v="32"/>
    <n v="1"/>
    <x v="0"/>
    <x v="1"/>
    <x v="0"/>
    <x v="0"/>
    <x v="0"/>
    <x v="0"/>
    <x v="0"/>
  </r>
  <r>
    <x v="1"/>
    <x v="6"/>
    <x v="8"/>
    <x v="42"/>
    <x v="0"/>
    <x v="1"/>
    <x v="1"/>
    <x v="1"/>
    <x v="54"/>
    <x v="0"/>
    <x v="3"/>
    <x v="0"/>
    <x v="52"/>
    <n v="1"/>
    <x v="0"/>
    <x v="1"/>
    <x v="0"/>
    <x v="0"/>
    <x v="0"/>
    <x v="0"/>
    <x v="0"/>
  </r>
  <r>
    <x v="1"/>
    <x v="6"/>
    <x v="8"/>
    <x v="42"/>
    <x v="0"/>
    <x v="1"/>
    <x v="1"/>
    <x v="2"/>
    <x v="47"/>
    <x v="0"/>
    <x v="0"/>
    <x v="0"/>
    <x v="32"/>
    <n v="1"/>
    <x v="0"/>
    <x v="1"/>
    <x v="0"/>
    <x v="0"/>
    <x v="0"/>
    <x v="0"/>
    <x v="0"/>
  </r>
  <r>
    <x v="1"/>
    <x v="6"/>
    <x v="8"/>
    <x v="42"/>
    <x v="0"/>
    <x v="2"/>
    <x v="1"/>
    <x v="0"/>
    <x v="47"/>
    <x v="0"/>
    <x v="0"/>
    <x v="0"/>
    <x v="32"/>
    <n v="1"/>
    <x v="0"/>
    <x v="1"/>
    <x v="0"/>
    <x v="0"/>
    <x v="0"/>
    <x v="0"/>
    <x v="0"/>
  </r>
  <r>
    <x v="1"/>
    <x v="6"/>
    <x v="8"/>
    <x v="42"/>
    <x v="0"/>
    <x v="2"/>
    <x v="1"/>
    <x v="0"/>
    <x v="54"/>
    <x v="0"/>
    <x v="0"/>
    <x v="0"/>
    <x v="32"/>
    <n v="1"/>
    <x v="0"/>
    <x v="1"/>
    <x v="0"/>
    <x v="0"/>
    <x v="0"/>
    <x v="0"/>
    <x v="0"/>
  </r>
  <r>
    <x v="1"/>
    <x v="6"/>
    <x v="8"/>
    <x v="42"/>
    <x v="0"/>
    <x v="2"/>
    <x v="1"/>
    <x v="1"/>
    <x v="47"/>
    <x v="0"/>
    <x v="0"/>
    <x v="0"/>
    <x v="32"/>
    <n v="1"/>
    <x v="0"/>
    <x v="1"/>
    <x v="0"/>
    <x v="0"/>
    <x v="0"/>
    <x v="0"/>
    <x v="0"/>
  </r>
  <r>
    <x v="1"/>
    <x v="6"/>
    <x v="8"/>
    <x v="42"/>
    <x v="0"/>
    <x v="2"/>
    <x v="1"/>
    <x v="1"/>
    <x v="50"/>
    <x v="0"/>
    <x v="0"/>
    <x v="0"/>
    <x v="32"/>
    <n v="1"/>
    <x v="0"/>
    <x v="0"/>
    <x v="0"/>
    <x v="0"/>
    <x v="0"/>
    <x v="0"/>
    <x v="0"/>
  </r>
  <r>
    <x v="1"/>
    <x v="6"/>
    <x v="8"/>
    <x v="42"/>
    <x v="0"/>
    <x v="2"/>
    <x v="1"/>
    <x v="1"/>
    <x v="48"/>
    <x v="0"/>
    <x v="0"/>
    <x v="0"/>
    <x v="32"/>
    <n v="1"/>
    <x v="0"/>
    <x v="0"/>
    <x v="0"/>
    <x v="0"/>
    <x v="0"/>
    <x v="0"/>
    <x v="0"/>
  </r>
  <r>
    <x v="1"/>
    <x v="6"/>
    <x v="8"/>
    <x v="42"/>
    <x v="0"/>
    <x v="2"/>
    <x v="1"/>
    <x v="1"/>
    <x v="54"/>
    <x v="0"/>
    <x v="0"/>
    <x v="0"/>
    <x v="32"/>
    <n v="1"/>
    <x v="0"/>
    <x v="1"/>
    <x v="0"/>
    <x v="0"/>
    <x v="0"/>
    <x v="0"/>
    <x v="0"/>
  </r>
  <r>
    <x v="1"/>
    <x v="6"/>
    <x v="8"/>
    <x v="42"/>
    <x v="0"/>
    <x v="2"/>
    <x v="1"/>
    <x v="2"/>
    <x v="47"/>
    <x v="0"/>
    <x v="0"/>
    <x v="1"/>
    <x v="29"/>
    <n v="1"/>
    <x v="0"/>
    <x v="1"/>
    <x v="0"/>
    <x v="0"/>
    <x v="0"/>
    <x v="0"/>
    <x v="0"/>
  </r>
  <r>
    <x v="1"/>
    <x v="6"/>
    <x v="8"/>
    <x v="42"/>
    <x v="0"/>
    <x v="2"/>
    <x v="1"/>
    <x v="2"/>
    <x v="54"/>
    <x v="0"/>
    <x v="0"/>
    <x v="1"/>
    <x v="29"/>
    <n v="1"/>
    <x v="0"/>
    <x v="1"/>
    <x v="0"/>
    <x v="0"/>
    <x v="0"/>
    <x v="0"/>
    <x v="0"/>
  </r>
  <r>
    <x v="1"/>
    <x v="6"/>
    <x v="8"/>
    <x v="42"/>
    <x v="0"/>
    <x v="2"/>
    <x v="1"/>
    <x v="4"/>
    <x v="49"/>
    <x v="0"/>
    <x v="5"/>
    <x v="0"/>
    <x v="59"/>
    <n v="1"/>
    <x v="2"/>
    <x v="1"/>
    <x v="0"/>
    <x v="0"/>
    <x v="0"/>
    <x v="0"/>
    <x v="1"/>
  </r>
  <r>
    <x v="1"/>
    <x v="6"/>
    <x v="8"/>
    <x v="42"/>
    <x v="1"/>
    <x v="0"/>
    <x v="0"/>
    <x v="0"/>
    <x v="49"/>
    <x v="0"/>
    <x v="5"/>
    <x v="1"/>
    <x v="69"/>
    <n v="1"/>
    <x v="2"/>
    <x v="1"/>
    <x v="0"/>
    <x v="0"/>
    <x v="0"/>
    <x v="0"/>
    <x v="0"/>
  </r>
  <r>
    <x v="1"/>
    <x v="6"/>
    <x v="8"/>
    <x v="42"/>
    <x v="1"/>
    <x v="0"/>
    <x v="0"/>
    <x v="0"/>
    <x v="50"/>
    <x v="0"/>
    <x v="0"/>
    <x v="0"/>
    <x v="32"/>
    <n v="1"/>
    <x v="0"/>
    <x v="1"/>
    <x v="0"/>
    <x v="0"/>
    <x v="0"/>
    <x v="0"/>
    <x v="0"/>
  </r>
  <r>
    <x v="1"/>
    <x v="6"/>
    <x v="8"/>
    <x v="42"/>
    <x v="1"/>
    <x v="0"/>
    <x v="0"/>
    <x v="0"/>
    <x v="48"/>
    <x v="0"/>
    <x v="0"/>
    <x v="0"/>
    <x v="32"/>
    <n v="1"/>
    <x v="0"/>
    <x v="1"/>
    <x v="0"/>
    <x v="0"/>
    <x v="0"/>
    <x v="0"/>
    <x v="0"/>
  </r>
  <r>
    <x v="1"/>
    <x v="6"/>
    <x v="8"/>
    <x v="42"/>
    <x v="1"/>
    <x v="0"/>
    <x v="0"/>
    <x v="0"/>
    <x v="54"/>
    <x v="0"/>
    <x v="5"/>
    <x v="0"/>
    <x v="59"/>
    <n v="1"/>
    <x v="0"/>
    <x v="1"/>
    <x v="0"/>
    <x v="0"/>
    <x v="0"/>
    <x v="0"/>
    <x v="0"/>
  </r>
  <r>
    <x v="1"/>
    <x v="6"/>
    <x v="8"/>
    <x v="42"/>
    <x v="1"/>
    <x v="0"/>
    <x v="0"/>
    <x v="1"/>
    <x v="47"/>
    <x v="0"/>
    <x v="5"/>
    <x v="0"/>
    <x v="69"/>
    <n v="1"/>
    <x v="0"/>
    <x v="1"/>
    <x v="0"/>
    <x v="0"/>
    <x v="0"/>
    <x v="0"/>
    <x v="0"/>
  </r>
  <r>
    <x v="1"/>
    <x v="6"/>
    <x v="8"/>
    <x v="42"/>
    <x v="1"/>
    <x v="0"/>
    <x v="0"/>
    <x v="1"/>
    <x v="47"/>
    <x v="0"/>
    <x v="0"/>
    <x v="0"/>
    <x v="32"/>
    <n v="1"/>
    <x v="0"/>
    <x v="0"/>
    <x v="0"/>
    <x v="0"/>
    <x v="0"/>
    <x v="0"/>
    <x v="0"/>
  </r>
  <r>
    <x v="1"/>
    <x v="6"/>
    <x v="8"/>
    <x v="42"/>
    <x v="1"/>
    <x v="0"/>
    <x v="0"/>
    <x v="1"/>
    <x v="47"/>
    <x v="0"/>
    <x v="0"/>
    <x v="0"/>
    <x v="32"/>
    <n v="3"/>
    <x v="0"/>
    <x v="1"/>
    <x v="0"/>
    <x v="0"/>
    <x v="0"/>
    <x v="0"/>
    <x v="0"/>
  </r>
  <r>
    <x v="1"/>
    <x v="6"/>
    <x v="8"/>
    <x v="42"/>
    <x v="1"/>
    <x v="0"/>
    <x v="0"/>
    <x v="1"/>
    <x v="47"/>
    <x v="0"/>
    <x v="2"/>
    <x v="0"/>
    <x v="21"/>
    <n v="1"/>
    <x v="0"/>
    <x v="1"/>
    <x v="0"/>
    <x v="0"/>
    <x v="0"/>
    <x v="0"/>
    <x v="1"/>
  </r>
  <r>
    <x v="1"/>
    <x v="6"/>
    <x v="8"/>
    <x v="42"/>
    <x v="1"/>
    <x v="0"/>
    <x v="0"/>
    <x v="1"/>
    <x v="50"/>
    <x v="0"/>
    <x v="0"/>
    <x v="0"/>
    <x v="32"/>
    <n v="1"/>
    <x v="0"/>
    <x v="0"/>
    <x v="0"/>
    <x v="0"/>
    <x v="0"/>
    <x v="0"/>
    <x v="0"/>
  </r>
  <r>
    <x v="1"/>
    <x v="6"/>
    <x v="8"/>
    <x v="42"/>
    <x v="1"/>
    <x v="0"/>
    <x v="0"/>
    <x v="1"/>
    <x v="50"/>
    <x v="0"/>
    <x v="0"/>
    <x v="0"/>
    <x v="32"/>
    <n v="1"/>
    <x v="0"/>
    <x v="0"/>
    <x v="0"/>
    <x v="0"/>
    <x v="1"/>
    <x v="0"/>
    <x v="0"/>
  </r>
  <r>
    <x v="1"/>
    <x v="6"/>
    <x v="8"/>
    <x v="42"/>
    <x v="1"/>
    <x v="0"/>
    <x v="0"/>
    <x v="1"/>
    <x v="50"/>
    <x v="0"/>
    <x v="0"/>
    <x v="0"/>
    <x v="32"/>
    <n v="2"/>
    <x v="0"/>
    <x v="1"/>
    <x v="0"/>
    <x v="0"/>
    <x v="0"/>
    <x v="0"/>
    <x v="0"/>
  </r>
  <r>
    <x v="1"/>
    <x v="6"/>
    <x v="8"/>
    <x v="42"/>
    <x v="1"/>
    <x v="0"/>
    <x v="0"/>
    <x v="1"/>
    <x v="48"/>
    <x v="0"/>
    <x v="4"/>
    <x v="1"/>
    <x v="54"/>
    <n v="1"/>
    <x v="0"/>
    <x v="1"/>
    <x v="0"/>
    <x v="0"/>
    <x v="0"/>
    <x v="0"/>
    <x v="0"/>
  </r>
  <r>
    <x v="1"/>
    <x v="6"/>
    <x v="8"/>
    <x v="42"/>
    <x v="1"/>
    <x v="0"/>
    <x v="0"/>
    <x v="1"/>
    <x v="48"/>
    <x v="0"/>
    <x v="5"/>
    <x v="0"/>
    <x v="69"/>
    <n v="1"/>
    <x v="0"/>
    <x v="1"/>
    <x v="0"/>
    <x v="0"/>
    <x v="0"/>
    <x v="0"/>
    <x v="0"/>
  </r>
  <r>
    <x v="1"/>
    <x v="6"/>
    <x v="8"/>
    <x v="42"/>
    <x v="1"/>
    <x v="0"/>
    <x v="0"/>
    <x v="1"/>
    <x v="48"/>
    <x v="0"/>
    <x v="0"/>
    <x v="0"/>
    <x v="32"/>
    <n v="1"/>
    <x v="0"/>
    <x v="0"/>
    <x v="0"/>
    <x v="0"/>
    <x v="0"/>
    <x v="0"/>
    <x v="0"/>
  </r>
  <r>
    <x v="1"/>
    <x v="6"/>
    <x v="8"/>
    <x v="42"/>
    <x v="1"/>
    <x v="0"/>
    <x v="0"/>
    <x v="1"/>
    <x v="48"/>
    <x v="0"/>
    <x v="0"/>
    <x v="0"/>
    <x v="32"/>
    <n v="3"/>
    <x v="0"/>
    <x v="1"/>
    <x v="0"/>
    <x v="0"/>
    <x v="0"/>
    <x v="0"/>
    <x v="0"/>
  </r>
  <r>
    <x v="1"/>
    <x v="6"/>
    <x v="8"/>
    <x v="42"/>
    <x v="1"/>
    <x v="0"/>
    <x v="0"/>
    <x v="1"/>
    <x v="48"/>
    <x v="0"/>
    <x v="2"/>
    <x v="0"/>
    <x v="21"/>
    <n v="1"/>
    <x v="0"/>
    <x v="1"/>
    <x v="0"/>
    <x v="0"/>
    <x v="0"/>
    <x v="0"/>
    <x v="1"/>
  </r>
  <r>
    <x v="1"/>
    <x v="6"/>
    <x v="8"/>
    <x v="42"/>
    <x v="1"/>
    <x v="0"/>
    <x v="0"/>
    <x v="1"/>
    <x v="54"/>
    <x v="0"/>
    <x v="4"/>
    <x v="1"/>
    <x v="54"/>
    <n v="1"/>
    <x v="0"/>
    <x v="1"/>
    <x v="0"/>
    <x v="0"/>
    <x v="0"/>
    <x v="0"/>
    <x v="0"/>
  </r>
  <r>
    <x v="1"/>
    <x v="6"/>
    <x v="8"/>
    <x v="42"/>
    <x v="1"/>
    <x v="0"/>
    <x v="0"/>
    <x v="1"/>
    <x v="54"/>
    <x v="0"/>
    <x v="5"/>
    <x v="0"/>
    <x v="69"/>
    <n v="1"/>
    <x v="0"/>
    <x v="1"/>
    <x v="0"/>
    <x v="0"/>
    <x v="0"/>
    <x v="0"/>
    <x v="0"/>
  </r>
  <r>
    <x v="1"/>
    <x v="6"/>
    <x v="8"/>
    <x v="42"/>
    <x v="1"/>
    <x v="0"/>
    <x v="0"/>
    <x v="1"/>
    <x v="54"/>
    <x v="0"/>
    <x v="0"/>
    <x v="0"/>
    <x v="32"/>
    <n v="1"/>
    <x v="0"/>
    <x v="0"/>
    <x v="0"/>
    <x v="0"/>
    <x v="0"/>
    <x v="0"/>
    <x v="0"/>
  </r>
  <r>
    <x v="1"/>
    <x v="6"/>
    <x v="8"/>
    <x v="42"/>
    <x v="1"/>
    <x v="0"/>
    <x v="0"/>
    <x v="1"/>
    <x v="54"/>
    <x v="0"/>
    <x v="0"/>
    <x v="0"/>
    <x v="32"/>
    <n v="3"/>
    <x v="0"/>
    <x v="1"/>
    <x v="0"/>
    <x v="0"/>
    <x v="0"/>
    <x v="0"/>
    <x v="0"/>
  </r>
  <r>
    <x v="1"/>
    <x v="6"/>
    <x v="8"/>
    <x v="42"/>
    <x v="1"/>
    <x v="0"/>
    <x v="0"/>
    <x v="1"/>
    <x v="54"/>
    <x v="0"/>
    <x v="2"/>
    <x v="0"/>
    <x v="8"/>
    <n v="1"/>
    <x v="0"/>
    <x v="1"/>
    <x v="0"/>
    <x v="0"/>
    <x v="0"/>
    <x v="0"/>
    <x v="0"/>
  </r>
  <r>
    <x v="1"/>
    <x v="6"/>
    <x v="8"/>
    <x v="42"/>
    <x v="1"/>
    <x v="0"/>
    <x v="0"/>
    <x v="1"/>
    <x v="54"/>
    <x v="0"/>
    <x v="2"/>
    <x v="0"/>
    <x v="21"/>
    <n v="1"/>
    <x v="0"/>
    <x v="1"/>
    <x v="0"/>
    <x v="0"/>
    <x v="0"/>
    <x v="0"/>
    <x v="1"/>
  </r>
  <r>
    <x v="1"/>
    <x v="6"/>
    <x v="8"/>
    <x v="42"/>
    <x v="1"/>
    <x v="0"/>
    <x v="0"/>
    <x v="2"/>
    <x v="47"/>
    <x v="0"/>
    <x v="3"/>
    <x v="1"/>
    <x v="10"/>
    <n v="1"/>
    <x v="0"/>
    <x v="1"/>
    <x v="0"/>
    <x v="0"/>
    <x v="0"/>
    <x v="0"/>
    <x v="0"/>
  </r>
  <r>
    <x v="1"/>
    <x v="6"/>
    <x v="8"/>
    <x v="42"/>
    <x v="1"/>
    <x v="0"/>
    <x v="0"/>
    <x v="2"/>
    <x v="47"/>
    <x v="0"/>
    <x v="6"/>
    <x v="0"/>
    <x v="43"/>
    <n v="1"/>
    <x v="0"/>
    <x v="1"/>
    <x v="0"/>
    <x v="0"/>
    <x v="0"/>
    <x v="0"/>
    <x v="0"/>
  </r>
  <r>
    <x v="1"/>
    <x v="6"/>
    <x v="8"/>
    <x v="42"/>
    <x v="1"/>
    <x v="0"/>
    <x v="0"/>
    <x v="2"/>
    <x v="47"/>
    <x v="0"/>
    <x v="2"/>
    <x v="0"/>
    <x v="64"/>
    <n v="1"/>
    <x v="0"/>
    <x v="1"/>
    <x v="0"/>
    <x v="0"/>
    <x v="0"/>
    <x v="0"/>
    <x v="0"/>
  </r>
  <r>
    <x v="1"/>
    <x v="6"/>
    <x v="8"/>
    <x v="42"/>
    <x v="1"/>
    <x v="0"/>
    <x v="0"/>
    <x v="2"/>
    <x v="50"/>
    <x v="0"/>
    <x v="0"/>
    <x v="0"/>
    <x v="32"/>
    <n v="1"/>
    <x v="0"/>
    <x v="0"/>
    <x v="0"/>
    <x v="0"/>
    <x v="0"/>
    <x v="0"/>
    <x v="0"/>
  </r>
  <r>
    <x v="1"/>
    <x v="6"/>
    <x v="8"/>
    <x v="42"/>
    <x v="1"/>
    <x v="0"/>
    <x v="0"/>
    <x v="2"/>
    <x v="50"/>
    <x v="0"/>
    <x v="0"/>
    <x v="0"/>
    <x v="32"/>
    <n v="1"/>
    <x v="0"/>
    <x v="1"/>
    <x v="0"/>
    <x v="0"/>
    <x v="0"/>
    <x v="0"/>
    <x v="0"/>
  </r>
  <r>
    <x v="1"/>
    <x v="6"/>
    <x v="8"/>
    <x v="42"/>
    <x v="1"/>
    <x v="0"/>
    <x v="0"/>
    <x v="2"/>
    <x v="50"/>
    <x v="0"/>
    <x v="0"/>
    <x v="0"/>
    <x v="32"/>
    <n v="2"/>
    <x v="0"/>
    <x v="1"/>
    <x v="0"/>
    <x v="0"/>
    <x v="1"/>
    <x v="0"/>
    <x v="0"/>
  </r>
  <r>
    <x v="1"/>
    <x v="6"/>
    <x v="8"/>
    <x v="42"/>
    <x v="1"/>
    <x v="0"/>
    <x v="0"/>
    <x v="2"/>
    <x v="48"/>
    <x v="0"/>
    <x v="6"/>
    <x v="0"/>
    <x v="43"/>
    <n v="1"/>
    <x v="0"/>
    <x v="1"/>
    <x v="0"/>
    <x v="0"/>
    <x v="0"/>
    <x v="0"/>
    <x v="0"/>
  </r>
  <r>
    <x v="1"/>
    <x v="6"/>
    <x v="8"/>
    <x v="42"/>
    <x v="1"/>
    <x v="0"/>
    <x v="0"/>
    <x v="2"/>
    <x v="48"/>
    <x v="0"/>
    <x v="4"/>
    <x v="1"/>
    <x v="67"/>
    <n v="1"/>
    <x v="0"/>
    <x v="1"/>
    <x v="0"/>
    <x v="0"/>
    <x v="0"/>
    <x v="0"/>
    <x v="0"/>
  </r>
  <r>
    <x v="1"/>
    <x v="6"/>
    <x v="8"/>
    <x v="42"/>
    <x v="1"/>
    <x v="0"/>
    <x v="0"/>
    <x v="2"/>
    <x v="48"/>
    <x v="0"/>
    <x v="0"/>
    <x v="0"/>
    <x v="32"/>
    <n v="1"/>
    <x v="0"/>
    <x v="0"/>
    <x v="0"/>
    <x v="0"/>
    <x v="0"/>
    <x v="0"/>
    <x v="0"/>
  </r>
  <r>
    <x v="1"/>
    <x v="6"/>
    <x v="8"/>
    <x v="42"/>
    <x v="1"/>
    <x v="0"/>
    <x v="0"/>
    <x v="2"/>
    <x v="48"/>
    <x v="0"/>
    <x v="0"/>
    <x v="0"/>
    <x v="32"/>
    <n v="1"/>
    <x v="0"/>
    <x v="1"/>
    <x v="0"/>
    <x v="0"/>
    <x v="0"/>
    <x v="0"/>
    <x v="0"/>
  </r>
  <r>
    <x v="1"/>
    <x v="6"/>
    <x v="8"/>
    <x v="42"/>
    <x v="1"/>
    <x v="0"/>
    <x v="0"/>
    <x v="2"/>
    <x v="48"/>
    <x v="0"/>
    <x v="0"/>
    <x v="0"/>
    <x v="32"/>
    <n v="2"/>
    <x v="0"/>
    <x v="1"/>
    <x v="0"/>
    <x v="0"/>
    <x v="1"/>
    <x v="0"/>
    <x v="0"/>
  </r>
  <r>
    <x v="1"/>
    <x v="6"/>
    <x v="8"/>
    <x v="42"/>
    <x v="1"/>
    <x v="0"/>
    <x v="0"/>
    <x v="2"/>
    <x v="48"/>
    <x v="0"/>
    <x v="2"/>
    <x v="0"/>
    <x v="21"/>
    <n v="1"/>
    <x v="0"/>
    <x v="1"/>
    <x v="0"/>
    <x v="0"/>
    <x v="0"/>
    <x v="0"/>
    <x v="0"/>
  </r>
  <r>
    <x v="1"/>
    <x v="6"/>
    <x v="8"/>
    <x v="42"/>
    <x v="1"/>
    <x v="0"/>
    <x v="0"/>
    <x v="2"/>
    <x v="54"/>
    <x v="0"/>
    <x v="3"/>
    <x v="1"/>
    <x v="10"/>
    <n v="1"/>
    <x v="0"/>
    <x v="1"/>
    <x v="0"/>
    <x v="0"/>
    <x v="0"/>
    <x v="0"/>
    <x v="0"/>
  </r>
  <r>
    <x v="1"/>
    <x v="6"/>
    <x v="8"/>
    <x v="42"/>
    <x v="1"/>
    <x v="0"/>
    <x v="0"/>
    <x v="2"/>
    <x v="54"/>
    <x v="0"/>
    <x v="6"/>
    <x v="0"/>
    <x v="43"/>
    <n v="1"/>
    <x v="0"/>
    <x v="1"/>
    <x v="0"/>
    <x v="0"/>
    <x v="0"/>
    <x v="0"/>
    <x v="0"/>
  </r>
  <r>
    <x v="1"/>
    <x v="6"/>
    <x v="8"/>
    <x v="42"/>
    <x v="1"/>
    <x v="0"/>
    <x v="0"/>
    <x v="2"/>
    <x v="54"/>
    <x v="0"/>
    <x v="2"/>
    <x v="0"/>
    <x v="21"/>
    <n v="1"/>
    <x v="0"/>
    <x v="1"/>
    <x v="0"/>
    <x v="0"/>
    <x v="0"/>
    <x v="0"/>
    <x v="0"/>
  </r>
  <r>
    <x v="1"/>
    <x v="6"/>
    <x v="8"/>
    <x v="42"/>
    <x v="1"/>
    <x v="0"/>
    <x v="0"/>
    <x v="2"/>
    <x v="54"/>
    <x v="0"/>
    <x v="2"/>
    <x v="0"/>
    <x v="64"/>
    <n v="1"/>
    <x v="0"/>
    <x v="1"/>
    <x v="0"/>
    <x v="0"/>
    <x v="0"/>
    <x v="0"/>
    <x v="0"/>
  </r>
  <r>
    <x v="1"/>
    <x v="6"/>
    <x v="8"/>
    <x v="42"/>
    <x v="1"/>
    <x v="0"/>
    <x v="0"/>
    <x v="3"/>
    <x v="49"/>
    <x v="0"/>
    <x v="5"/>
    <x v="0"/>
    <x v="77"/>
    <n v="1"/>
    <x v="2"/>
    <x v="1"/>
    <x v="0"/>
    <x v="0"/>
    <x v="0"/>
    <x v="0"/>
    <x v="1"/>
  </r>
  <r>
    <x v="1"/>
    <x v="6"/>
    <x v="8"/>
    <x v="42"/>
    <x v="1"/>
    <x v="0"/>
    <x v="0"/>
    <x v="3"/>
    <x v="47"/>
    <x v="0"/>
    <x v="0"/>
    <x v="0"/>
    <x v="32"/>
    <n v="1"/>
    <x v="0"/>
    <x v="1"/>
    <x v="0"/>
    <x v="0"/>
    <x v="1"/>
    <x v="0"/>
    <x v="0"/>
  </r>
  <r>
    <x v="1"/>
    <x v="6"/>
    <x v="8"/>
    <x v="42"/>
    <x v="1"/>
    <x v="0"/>
    <x v="0"/>
    <x v="3"/>
    <x v="47"/>
    <x v="0"/>
    <x v="0"/>
    <x v="1"/>
    <x v="32"/>
    <n v="2"/>
    <x v="0"/>
    <x v="1"/>
    <x v="0"/>
    <x v="0"/>
    <x v="0"/>
    <x v="0"/>
    <x v="0"/>
  </r>
  <r>
    <x v="1"/>
    <x v="6"/>
    <x v="8"/>
    <x v="42"/>
    <x v="1"/>
    <x v="0"/>
    <x v="0"/>
    <x v="3"/>
    <x v="50"/>
    <x v="0"/>
    <x v="0"/>
    <x v="0"/>
    <x v="32"/>
    <n v="1"/>
    <x v="0"/>
    <x v="0"/>
    <x v="0"/>
    <x v="0"/>
    <x v="1"/>
    <x v="0"/>
    <x v="0"/>
  </r>
  <r>
    <x v="1"/>
    <x v="6"/>
    <x v="8"/>
    <x v="42"/>
    <x v="1"/>
    <x v="0"/>
    <x v="0"/>
    <x v="3"/>
    <x v="50"/>
    <x v="0"/>
    <x v="0"/>
    <x v="0"/>
    <x v="32"/>
    <n v="1"/>
    <x v="0"/>
    <x v="1"/>
    <x v="0"/>
    <x v="0"/>
    <x v="0"/>
    <x v="0"/>
    <x v="0"/>
  </r>
  <r>
    <x v="1"/>
    <x v="6"/>
    <x v="8"/>
    <x v="42"/>
    <x v="1"/>
    <x v="0"/>
    <x v="0"/>
    <x v="3"/>
    <x v="48"/>
    <x v="0"/>
    <x v="0"/>
    <x v="0"/>
    <x v="32"/>
    <n v="1"/>
    <x v="0"/>
    <x v="0"/>
    <x v="0"/>
    <x v="0"/>
    <x v="1"/>
    <x v="0"/>
    <x v="0"/>
  </r>
  <r>
    <x v="1"/>
    <x v="6"/>
    <x v="8"/>
    <x v="42"/>
    <x v="1"/>
    <x v="0"/>
    <x v="0"/>
    <x v="3"/>
    <x v="48"/>
    <x v="0"/>
    <x v="0"/>
    <x v="0"/>
    <x v="32"/>
    <n v="1"/>
    <x v="0"/>
    <x v="1"/>
    <x v="0"/>
    <x v="0"/>
    <x v="0"/>
    <x v="0"/>
    <x v="0"/>
  </r>
  <r>
    <x v="1"/>
    <x v="6"/>
    <x v="8"/>
    <x v="42"/>
    <x v="1"/>
    <x v="0"/>
    <x v="0"/>
    <x v="3"/>
    <x v="48"/>
    <x v="0"/>
    <x v="0"/>
    <x v="0"/>
    <x v="32"/>
    <n v="1"/>
    <x v="0"/>
    <x v="1"/>
    <x v="0"/>
    <x v="0"/>
    <x v="1"/>
    <x v="0"/>
    <x v="0"/>
  </r>
  <r>
    <x v="1"/>
    <x v="6"/>
    <x v="8"/>
    <x v="42"/>
    <x v="1"/>
    <x v="0"/>
    <x v="0"/>
    <x v="3"/>
    <x v="48"/>
    <x v="0"/>
    <x v="0"/>
    <x v="1"/>
    <x v="32"/>
    <n v="2"/>
    <x v="0"/>
    <x v="1"/>
    <x v="0"/>
    <x v="0"/>
    <x v="0"/>
    <x v="0"/>
    <x v="0"/>
  </r>
  <r>
    <x v="1"/>
    <x v="6"/>
    <x v="8"/>
    <x v="42"/>
    <x v="1"/>
    <x v="0"/>
    <x v="0"/>
    <x v="3"/>
    <x v="48"/>
    <x v="0"/>
    <x v="2"/>
    <x v="0"/>
    <x v="18"/>
    <n v="1"/>
    <x v="0"/>
    <x v="1"/>
    <x v="0"/>
    <x v="0"/>
    <x v="0"/>
    <x v="0"/>
    <x v="0"/>
  </r>
  <r>
    <x v="1"/>
    <x v="6"/>
    <x v="8"/>
    <x v="42"/>
    <x v="1"/>
    <x v="0"/>
    <x v="0"/>
    <x v="3"/>
    <x v="54"/>
    <x v="0"/>
    <x v="6"/>
    <x v="0"/>
    <x v="38"/>
    <n v="1"/>
    <x v="0"/>
    <x v="1"/>
    <x v="0"/>
    <x v="0"/>
    <x v="0"/>
    <x v="0"/>
    <x v="0"/>
  </r>
  <r>
    <x v="1"/>
    <x v="6"/>
    <x v="8"/>
    <x v="42"/>
    <x v="1"/>
    <x v="0"/>
    <x v="0"/>
    <x v="3"/>
    <x v="54"/>
    <x v="0"/>
    <x v="0"/>
    <x v="0"/>
    <x v="32"/>
    <n v="1"/>
    <x v="0"/>
    <x v="1"/>
    <x v="0"/>
    <x v="0"/>
    <x v="1"/>
    <x v="0"/>
    <x v="0"/>
  </r>
  <r>
    <x v="1"/>
    <x v="6"/>
    <x v="8"/>
    <x v="42"/>
    <x v="1"/>
    <x v="0"/>
    <x v="0"/>
    <x v="3"/>
    <x v="54"/>
    <x v="0"/>
    <x v="0"/>
    <x v="1"/>
    <x v="32"/>
    <n v="2"/>
    <x v="0"/>
    <x v="1"/>
    <x v="0"/>
    <x v="0"/>
    <x v="0"/>
    <x v="0"/>
    <x v="0"/>
  </r>
  <r>
    <x v="1"/>
    <x v="6"/>
    <x v="8"/>
    <x v="42"/>
    <x v="1"/>
    <x v="0"/>
    <x v="0"/>
    <x v="3"/>
    <x v="54"/>
    <x v="0"/>
    <x v="2"/>
    <x v="0"/>
    <x v="18"/>
    <n v="1"/>
    <x v="0"/>
    <x v="1"/>
    <x v="0"/>
    <x v="0"/>
    <x v="0"/>
    <x v="0"/>
    <x v="0"/>
  </r>
  <r>
    <x v="1"/>
    <x v="6"/>
    <x v="8"/>
    <x v="42"/>
    <x v="1"/>
    <x v="0"/>
    <x v="0"/>
    <x v="4"/>
    <x v="47"/>
    <x v="0"/>
    <x v="4"/>
    <x v="0"/>
    <x v="67"/>
    <n v="1"/>
    <x v="0"/>
    <x v="1"/>
    <x v="0"/>
    <x v="0"/>
    <x v="0"/>
    <x v="0"/>
    <x v="0"/>
  </r>
  <r>
    <x v="1"/>
    <x v="6"/>
    <x v="8"/>
    <x v="42"/>
    <x v="1"/>
    <x v="0"/>
    <x v="0"/>
    <x v="4"/>
    <x v="47"/>
    <x v="0"/>
    <x v="5"/>
    <x v="0"/>
    <x v="59"/>
    <n v="1"/>
    <x v="0"/>
    <x v="1"/>
    <x v="0"/>
    <x v="0"/>
    <x v="0"/>
    <x v="0"/>
    <x v="0"/>
  </r>
  <r>
    <x v="1"/>
    <x v="6"/>
    <x v="8"/>
    <x v="42"/>
    <x v="1"/>
    <x v="0"/>
    <x v="0"/>
    <x v="4"/>
    <x v="47"/>
    <x v="0"/>
    <x v="0"/>
    <x v="0"/>
    <x v="32"/>
    <n v="1"/>
    <x v="0"/>
    <x v="1"/>
    <x v="0"/>
    <x v="0"/>
    <x v="0"/>
    <x v="0"/>
    <x v="0"/>
  </r>
  <r>
    <x v="1"/>
    <x v="6"/>
    <x v="8"/>
    <x v="42"/>
    <x v="1"/>
    <x v="0"/>
    <x v="0"/>
    <x v="4"/>
    <x v="48"/>
    <x v="0"/>
    <x v="4"/>
    <x v="0"/>
    <x v="67"/>
    <n v="1"/>
    <x v="0"/>
    <x v="1"/>
    <x v="0"/>
    <x v="0"/>
    <x v="0"/>
    <x v="0"/>
    <x v="0"/>
  </r>
  <r>
    <x v="1"/>
    <x v="6"/>
    <x v="8"/>
    <x v="42"/>
    <x v="1"/>
    <x v="0"/>
    <x v="0"/>
    <x v="4"/>
    <x v="48"/>
    <x v="0"/>
    <x v="5"/>
    <x v="0"/>
    <x v="59"/>
    <n v="1"/>
    <x v="0"/>
    <x v="1"/>
    <x v="0"/>
    <x v="0"/>
    <x v="0"/>
    <x v="0"/>
    <x v="0"/>
  </r>
  <r>
    <x v="1"/>
    <x v="6"/>
    <x v="8"/>
    <x v="42"/>
    <x v="1"/>
    <x v="0"/>
    <x v="0"/>
    <x v="4"/>
    <x v="54"/>
    <x v="0"/>
    <x v="4"/>
    <x v="0"/>
    <x v="67"/>
    <n v="1"/>
    <x v="0"/>
    <x v="1"/>
    <x v="0"/>
    <x v="0"/>
    <x v="0"/>
    <x v="0"/>
    <x v="0"/>
  </r>
  <r>
    <x v="1"/>
    <x v="6"/>
    <x v="8"/>
    <x v="42"/>
    <x v="1"/>
    <x v="0"/>
    <x v="0"/>
    <x v="4"/>
    <x v="54"/>
    <x v="0"/>
    <x v="5"/>
    <x v="0"/>
    <x v="59"/>
    <n v="1"/>
    <x v="0"/>
    <x v="1"/>
    <x v="0"/>
    <x v="0"/>
    <x v="0"/>
    <x v="0"/>
    <x v="0"/>
  </r>
  <r>
    <x v="1"/>
    <x v="6"/>
    <x v="8"/>
    <x v="42"/>
    <x v="1"/>
    <x v="0"/>
    <x v="0"/>
    <x v="4"/>
    <x v="54"/>
    <x v="0"/>
    <x v="0"/>
    <x v="0"/>
    <x v="32"/>
    <n v="2"/>
    <x v="0"/>
    <x v="1"/>
    <x v="0"/>
    <x v="0"/>
    <x v="0"/>
    <x v="0"/>
    <x v="0"/>
  </r>
  <r>
    <x v="1"/>
    <x v="6"/>
    <x v="8"/>
    <x v="42"/>
    <x v="1"/>
    <x v="0"/>
    <x v="0"/>
    <x v="5"/>
    <x v="47"/>
    <x v="0"/>
    <x v="0"/>
    <x v="0"/>
    <x v="32"/>
    <n v="1"/>
    <x v="0"/>
    <x v="0"/>
    <x v="0"/>
    <x v="0"/>
    <x v="0"/>
    <x v="0"/>
    <x v="0"/>
  </r>
  <r>
    <x v="1"/>
    <x v="6"/>
    <x v="8"/>
    <x v="42"/>
    <x v="1"/>
    <x v="0"/>
    <x v="0"/>
    <x v="5"/>
    <x v="50"/>
    <x v="0"/>
    <x v="0"/>
    <x v="0"/>
    <x v="32"/>
    <n v="1"/>
    <x v="0"/>
    <x v="1"/>
    <x v="0"/>
    <x v="0"/>
    <x v="0"/>
    <x v="0"/>
    <x v="0"/>
  </r>
  <r>
    <x v="1"/>
    <x v="6"/>
    <x v="8"/>
    <x v="42"/>
    <x v="1"/>
    <x v="0"/>
    <x v="0"/>
    <x v="5"/>
    <x v="50"/>
    <x v="0"/>
    <x v="0"/>
    <x v="0"/>
    <x v="32"/>
    <n v="1"/>
    <x v="0"/>
    <x v="1"/>
    <x v="0"/>
    <x v="0"/>
    <x v="1"/>
    <x v="0"/>
    <x v="0"/>
  </r>
  <r>
    <x v="1"/>
    <x v="6"/>
    <x v="8"/>
    <x v="42"/>
    <x v="1"/>
    <x v="0"/>
    <x v="0"/>
    <x v="5"/>
    <x v="48"/>
    <x v="0"/>
    <x v="0"/>
    <x v="0"/>
    <x v="32"/>
    <n v="1"/>
    <x v="0"/>
    <x v="1"/>
    <x v="0"/>
    <x v="0"/>
    <x v="0"/>
    <x v="0"/>
    <x v="0"/>
  </r>
  <r>
    <x v="1"/>
    <x v="6"/>
    <x v="8"/>
    <x v="42"/>
    <x v="1"/>
    <x v="0"/>
    <x v="0"/>
    <x v="5"/>
    <x v="48"/>
    <x v="0"/>
    <x v="0"/>
    <x v="0"/>
    <x v="32"/>
    <n v="1"/>
    <x v="0"/>
    <x v="1"/>
    <x v="0"/>
    <x v="0"/>
    <x v="1"/>
    <x v="0"/>
    <x v="0"/>
  </r>
  <r>
    <x v="1"/>
    <x v="6"/>
    <x v="8"/>
    <x v="42"/>
    <x v="1"/>
    <x v="0"/>
    <x v="0"/>
    <x v="5"/>
    <x v="54"/>
    <x v="0"/>
    <x v="0"/>
    <x v="0"/>
    <x v="32"/>
    <n v="1"/>
    <x v="0"/>
    <x v="0"/>
    <x v="0"/>
    <x v="0"/>
    <x v="0"/>
    <x v="0"/>
    <x v="0"/>
  </r>
  <r>
    <x v="1"/>
    <x v="6"/>
    <x v="8"/>
    <x v="42"/>
    <x v="1"/>
    <x v="0"/>
    <x v="0"/>
    <x v="8"/>
    <x v="49"/>
    <x v="0"/>
    <x v="0"/>
    <x v="0"/>
    <x v="32"/>
    <n v="1"/>
    <x v="2"/>
    <x v="1"/>
    <x v="0"/>
    <x v="0"/>
    <x v="0"/>
    <x v="0"/>
    <x v="0"/>
  </r>
  <r>
    <x v="1"/>
    <x v="6"/>
    <x v="8"/>
    <x v="42"/>
    <x v="1"/>
    <x v="0"/>
    <x v="0"/>
    <x v="8"/>
    <x v="48"/>
    <x v="0"/>
    <x v="0"/>
    <x v="0"/>
    <x v="32"/>
    <n v="1"/>
    <x v="0"/>
    <x v="1"/>
    <x v="0"/>
    <x v="0"/>
    <x v="0"/>
    <x v="0"/>
    <x v="0"/>
  </r>
  <r>
    <x v="1"/>
    <x v="6"/>
    <x v="8"/>
    <x v="42"/>
    <x v="1"/>
    <x v="0"/>
    <x v="0"/>
    <x v="8"/>
    <x v="54"/>
    <x v="0"/>
    <x v="0"/>
    <x v="0"/>
    <x v="32"/>
    <n v="1"/>
    <x v="0"/>
    <x v="1"/>
    <x v="0"/>
    <x v="0"/>
    <x v="0"/>
    <x v="0"/>
    <x v="0"/>
  </r>
  <r>
    <x v="1"/>
    <x v="6"/>
    <x v="8"/>
    <x v="42"/>
    <x v="1"/>
    <x v="3"/>
    <x v="0"/>
    <x v="0"/>
    <x v="47"/>
    <x v="0"/>
    <x v="0"/>
    <x v="0"/>
    <x v="32"/>
    <n v="1"/>
    <x v="0"/>
    <x v="1"/>
    <x v="0"/>
    <x v="0"/>
    <x v="0"/>
    <x v="0"/>
    <x v="0"/>
  </r>
  <r>
    <x v="1"/>
    <x v="6"/>
    <x v="8"/>
    <x v="42"/>
    <x v="1"/>
    <x v="3"/>
    <x v="0"/>
    <x v="0"/>
    <x v="48"/>
    <x v="0"/>
    <x v="0"/>
    <x v="0"/>
    <x v="32"/>
    <n v="1"/>
    <x v="0"/>
    <x v="1"/>
    <x v="0"/>
    <x v="0"/>
    <x v="0"/>
    <x v="0"/>
    <x v="0"/>
  </r>
  <r>
    <x v="1"/>
    <x v="6"/>
    <x v="8"/>
    <x v="42"/>
    <x v="1"/>
    <x v="3"/>
    <x v="0"/>
    <x v="0"/>
    <x v="54"/>
    <x v="0"/>
    <x v="0"/>
    <x v="0"/>
    <x v="32"/>
    <n v="1"/>
    <x v="0"/>
    <x v="1"/>
    <x v="0"/>
    <x v="0"/>
    <x v="0"/>
    <x v="0"/>
    <x v="0"/>
  </r>
  <r>
    <x v="1"/>
    <x v="6"/>
    <x v="8"/>
    <x v="42"/>
    <x v="1"/>
    <x v="3"/>
    <x v="0"/>
    <x v="2"/>
    <x v="48"/>
    <x v="0"/>
    <x v="0"/>
    <x v="0"/>
    <x v="32"/>
    <n v="1"/>
    <x v="0"/>
    <x v="1"/>
    <x v="0"/>
    <x v="0"/>
    <x v="0"/>
    <x v="0"/>
    <x v="0"/>
  </r>
  <r>
    <x v="1"/>
    <x v="6"/>
    <x v="8"/>
    <x v="42"/>
    <x v="1"/>
    <x v="3"/>
    <x v="0"/>
    <x v="2"/>
    <x v="54"/>
    <x v="0"/>
    <x v="0"/>
    <x v="0"/>
    <x v="32"/>
    <n v="1"/>
    <x v="0"/>
    <x v="1"/>
    <x v="0"/>
    <x v="0"/>
    <x v="0"/>
    <x v="0"/>
    <x v="0"/>
  </r>
  <r>
    <x v="1"/>
    <x v="6"/>
    <x v="8"/>
    <x v="42"/>
    <x v="1"/>
    <x v="3"/>
    <x v="0"/>
    <x v="4"/>
    <x v="47"/>
    <x v="0"/>
    <x v="0"/>
    <x v="0"/>
    <x v="32"/>
    <n v="1"/>
    <x v="0"/>
    <x v="1"/>
    <x v="0"/>
    <x v="0"/>
    <x v="0"/>
    <x v="0"/>
    <x v="0"/>
  </r>
  <r>
    <x v="1"/>
    <x v="6"/>
    <x v="8"/>
    <x v="42"/>
    <x v="1"/>
    <x v="3"/>
    <x v="0"/>
    <x v="4"/>
    <x v="48"/>
    <x v="0"/>
    <x v="4"/>
    <x v="0"/>
    <x v="58"/>
    <n v="1"/>
    <x v="0"/>
    <x v="1"/>
    <x v="0"/>
    <x v="0"/>
    <x v="0"/>
    <x v="0"/>
    <x v="1"/>
  </r>
  <r>
    <x v="1"/>
    <x v="6"/>
    <x v="8"/>
    <x v="42"/>
    <x v="1"/>
    <x v="3"/>
    <x v="0"/>
    <x v="4"/>
    <x v="54"/>
    <x v="0"/>
    <x v="4"/>
    <x v="0"/>
    <x v="58"/>
    <n v="1"/>
    <x v="0"/>
    <x v="1"/>
    <x v="0"/>
    <x v="0"/>
    <x v="0"/>
    <x v="0"/>
    <x v="1"/>
  </r>
  <r>
    <x v="1"/>
    <x v="6"/>
    <x v="8"/>
    <x v="42"/>
    <x v="1"/>
    <x v="1"/>
    <x v="1"/>
    <x v="1"/>
    <x v="47"/>
    <x v="0"/>
    <x v="0"/>
    <x v="0"/>
    <x v="29"/>
    <n v="1"/>
    <x v="0"/>
    <x v="1"/>
    <x v="0"/>
    <x v="0"/>
    <x v="0"/>
    <x v="0"/>
    <x v="0"/>
  </r>
  <r>
    <x v="1"/>
    <x v="6"/>
    <x v="8"/>
    <x v="42"/>
    <x v="1"/>
    <x v="1"/>
    <x v="1"/>
    <x v="1"/>
    <x v="54"/>
    <x v="0"/>
    <x v="0"/>
    <x v="0"/>
    <x v="29"/>
    <n v="1"/>
    <x v="0"/>
    <x v="1"/>
    <x v="0"/>
    <x v="0"/>
    <x v="0"/>
    <x v="0"/>
    <x v="0"/>
  </r>
  <r>
    <x v="1"/>
    <x v="6"/>
    <x v="8"/>
    <x v="42"/>
    <x v="1"/>
    <x v="1"/>
    <x v="1"/>
    <x v="2"/>
    <x v="47"/>
    <x v="0"/>
    <x v="5"/>
    <x v="0"/>
    <x v="59"/>
    <n v="1"/>
    <x v="0"/>
    <x v="1"/>
    <x v="0"/>
    <x v="0"/>
    <x v="0"/>
    <x v="0"/>
    <x v="0"/>
  </r>
  <r>
    <x v="1"/>
    <x v="6"/>
    <x v="8"/>
    <x v="42"/>
    <x v="1"/>
    <x v="1"/>
    <x v="1"/>
    <x v="2"/>
    <x v="48"/>
    <x v="0"/>
    <x v="3"/>
    <x v="0"/>
    <x v="10"/>
    <n v="1"/>
    <x v="0"/>
    <x v="1"/>
    <x v="0"/>
    <x v="0"/>
    <x v="0"/>
    <x v="0"/>
    <x v="0"/>
  </r>
  <r>
    <x v="1"/>
    <x v="6"/>
    <x v="8"/>
    <x v="42"/>
    <x v="1"/>
    <x v="1"/>
    <x v="1"/>
    <x v="2"/>
    <x v="48"/>
    <x v="0"/>
    <x v="4"/>
    <x v="1"/>
    <x v="67"/>
    <n v="1"/>
    <x v="0"/>
    <x v="1"/>
    <x v="0"/>
    <x v="0"/>
    <x v="0"/>
    <x v="0"/>
    <x v="0"/>
  </r>
  <r>
    <x v="1"/>
    <x v="6"/>
    <x v="8"/>
    <x v="42"/>
    <x v="1"/>
    <x v="1"/>
    <x v="1"/>
    <x v="2"/>
    <x v="54"/>
    <x v="0"/>
    <x v="5"/>
    <x v="0"/>
    <x v="59"/>
    <n v="1"/>
    <x v="0"/>
    <x v="1"/>
    <x v="0"/>
    <x v="0"/>
    <x v="0"/>
    <x v="0"/>
    <x v="0"/>
  </r>
  <r>
    <x v="1"/>
    <x v="6"/>
    <x v="8"/>
    <x v="42"/>
    <x v="1"/>
    <x v="1"/>
    <x v="1"/>
    <x v="3"/>
    <x v="47"/>
    <x v="0"/>
    <x v="0"/>
    <x v="1"/>
    <x v="79"/>
    <n v="1"/>
    <x v="0"/>
    <x v="0"/>
    <x v="0"/>
    <x v="0"/>
    <x v="0"/>
    <x v="0"/>
    <x v="0"/>
  </r>
  <r>
    <x v="1"/>
    <x v="6"/>
    <x v="8"/>
    <x v="42"/>
    <x v="1"/>
    <x v="1"/>
    <x v="1"/>
    <x v="3"/>
    <x v="48"/>
    <x v="0"/>
    <x v="3"/>
    <x v="0"/>
    <x v="34"/>
    <n v="1"/>
    <x v="0"/>
    <x v="1"/>
    <x v="0"/>
    <x v="0"/>
    <x v="0"/>
    <x v="0"/>
    <x v="0"/>
  </r>
  <r>
    <x v="1"/>
    <x v="6"/>
    <x v="8"/>
    <x v="42"/>
    <x v="1"/>
    <x v="1"/>
    <x v="1"/>
    <x v="3"/>
    <x v="54"/>
    <x v="0"/>
    <x v="0"/>
    <x v="1"/>
    <x v="79"/>
    <n v="1"/>
    <x v="0"/>
    <x v="0"/>
    <x v="0"/>
    <x v="0"/>
    <x v="0"/>
    <x v="0"/>
    <x v="0"/>
  </r>
  <r>
    <x v="1"/>
    <x v="6"/>
    <x v="8"/>
    <x v="42"/>
    <x v="1"/>
    <x v="1"/>
    <x v="1"/>
    <x v="4"/>
    <x v="48"/>
    <x v="0"/>
    <x v="3"/>
    <x v="1"/>
    <x v="26"/>
    <n v="1"/>
    <x v="0"/>
    <x v="1"/>
    <x v="0"/>
    <x v="0"/>
    <x v="0"/>
    <x v="0"/>
    <x v="0"/>
  </r>
  <r>
    <x v="1"/>
    <x v="6"/>
    <x v="8"/>
    <x v="42"/>
    <x v="1"/>
    <x v="1"/>
    <x v="1"/>
    <x v="4"/>
    <x v="54"/>
    <x v="0"/>
    <x v="3"/>
    <x v="1"/>
    <x v="26"/>
    <n v="1"/>
    <x v="0"/>
    <x v="1"/>
    <x v="0"/>
    <x v="0"/>
    <x v="0"/>
    <x v="0"/>
    <x v="0"/>
  </r>
  <r>
    <x v="1"/>
    <x v="6"/>
    <x v="8"/>
    <x v="42"/>
    <x v="1"/>
    <x v="2"/>
    <x v="1"/>
    <x v="1"/>
    <x v="49"/>
    <x v="0"/>
    <x v="6"/>
    <x v="0"/>
    <x v="39"/>
    <n v="1"/>
    <x v="2"/>
    <x v="1"/>
    <x v="0"/>
    <x v="0"/>
    <x v="0"/>
    <x v="0"/>
    <x v="0"/>
  </r>
  <r>
    <x v="1"/>
    <x v="6"/>
    <x v="8"/>
    <x v="42"/>
    <x v="1"/>
    <x v="2"/>
    <x v="1"/>
    <x v="1"/>
    <x v="49"/>
    <x v="0"/>
    <x v="5"/>
    <x v="0"/>
    <x v="14"/>
    <n v="1"/>
    <x v="2"/>
    <x v="1"/>
    <x v="0"/>
    <x v="0"/>
    <x v="0"/>
    <x v="0"/>
    <x v="0"/>
  </r>
  <r>
    <x v="1"/>
    <x v="6"/>
    <x v="8"/>
    <x v="42"/>
    <x v="1"/>
    <x v="2"/>
    <x v="1"/>
    <x v="1"/>
    <x v="47"/>
    <x v="0"/>
    <x v="0"/>
    <x v="0"/>
    <x v="32"/>
    <n v="1"/>
    <x v="0"/>
    <x v="1"/>
    <x v="0"/>
    <x v="0"/>
    <x v="0"/>
    <x v="0"/>
    <x v="0"/>
  </r>
  <r>
    <x v="1"/>
    <x v="6"/>
    <x v="8"/>
    <x v="42"/>
    <x v="1"/>
    <x v="2"/>
    <x v="1"/>
    <x v="1"/>
    <x v="47"/>
    <x v="0"/>
    <x v="0"/>
    <x v="1"/>
    <x v="32"/>
    <n v="1"/>
    <x v="0"/>
    <x v="1"/>
    <x v="0"/>
    <x v="0"/>
    <x v="0"/>
    <x v="0"/>
    <x v="0"/>
  </r>
  <r>
    <x v="1"/>
    <x v="6"/>
    <x v="8"/>
    <x v="42"/>
    <x v="1"/>
    <x v="2"/>
    <x v="1"/>
    <x v="1"/>
    <x v="54"/>
    <x v="0"/>
    <x v="0"/>
    <x v="0"/>
    <x v="32"/>
    <n v="1"/>
    <x v="0"/>
    <x v="1"/>
    <x v="0"/>
    <x v="0"/>
    <x v="0"/>
    <x v="0"/>
    <x v="0"/>
  </r>
  <r>
    <x v="1"/>
    <x v="6"/>
    <x v="8"/>
    <x v="42"/>
    <x v="1"/>
    <x v="2"/>
    <x v="1"/>
    <x v="1"/>
    <x v="54"/>
    <x v="0"/>
    <x v="0"/>
    <x v="1"/>
    <x v="32"/>
    <n v="1"/>
    <x v="0"/>
    <x v="1"/>
    <x v="0"/>
    <x v="0"/>
    <x v="0"/>
    <x v="0"/>
    <x v="0"/>
  </r>
  <r>
    <x v="1"/>
    <x v="6"/>
    <x v="8"/>
    <x v="42"/>
    <x v="1"/>
    <x v="2"/>
    <x v="1"/>
    <x v="2"/>
    <x v="49"/>
    <x v="0"/>
    <x v="5"/>
    <x v="0"/>
    <x v="69"/>
    <n v="1"/>
    <x v="2"/>
    <x v="1"/>
    <x v="0"/>
    <x v="0"/>
    <x v="0"/>
    <x v="0"/>
    <x v="1"/>
  </r>
  <r>
    <x v="1"/>
    <x v="6"/>
    <x v="8"/>
    <x v="42"/>
    <x v="1"/>
    <x v="2"/>
    <x v="1"/>
    <x v="2"/>
    <x v="47"/>
    <x v="0"/>
    <x v="5"/>
    <x v="0"/>
    <x v="59"/>
    <n v="1"/>
    <x v="0"/>
    <x v="0"/>
    <x v="0"/>
    <x v="0"/>
    <x v="0"/>
    <x v="0"/>
    <x v="0"/>
  </r>
  <r>
    <x v="1"/>
    <x v="6"/>
    <x v="8"/>
    <x v="42"/>
    <x v="1"/>
    <x v="2"/>
    <x v="1"/>
    <x v="2"/>
    <x v="47"/>
    <x v="0"/>
    <x v="2"/>
    <x v="0"/>
    <x v="56"/>
    <n v="1"/>
    <x v="0"/>
    <x v="1"/>
    <x v="0"/>
    <x v="0"/>
    <x v="0"/>
    <x v="0"/>
    <x v="0"/>
  </r>
  <r>
    <x v="1"/>
    <x v="6"/>
    <x v="8"/>
    <x v="42"/>
    <x v="1"/>
    <x v="2"/>
    <x v="1"/>
    <x v="2"/>
    <x v="48"/>
    <x v="0"/>
    <x v="5"/>
    <x v="0"/>
    <x v="59"/>
    <n v="1"/>
    <x v="0"/>
    <x v="0"/>
    <x v="0"/>
    <x v="0"/>
    <x v="0"/>
    <x v="0"/>
    <x v="0"/>
  </r>
  <r>
    <x v="1"/>
    <x v="6"/>
    <x v="8"/>
    <x v="42"/>
    <x v="1"/>
    <x v="2"/>
    <x v="1"/>
    <x v="2"/>
    <x v="54"/>
    <x v="0"/>
    <x v="5"/>
    <x v="0"/>
    <x v="59"/>
    <n v="1"/>
    <x v="0"/>
    <x v="0"/>
    <x v="0"/>
    <x v="0"/>
    <x v="0"/>
    <x v="0"/>
    <x v="0"/>
  </r>
  <r>
    <x v="1"/>
    <x v="6"/>
    <x v="8"/>
    <x v="42"/>
    <x v="1"/>
    <x v="2"/>
    <x v="1"/>
    <x v="2"/>
    <x v="54"/>
    <x v="0"/>
    <x v="2"/>
    <x v="0"/>
    <x v="56"/>
    <n v="1"/>
    <x v="0"/>
    <x v="1"/>
    <x v="0"/>
    <x v="0"/>
    <x v="0"/>
    <x v="0"/>
    <x v="0"/>
  </r>
  <r>
    <x v="1"/>
    <x v="6"/>
    <x v="8"/>
    <x v="42"/>
    <x v="1"/>
    <x v="2"/>
    <x v="1"/>
    <x v="3"/>
    <x v="49"/>
    <x v="0"/>
    <x v="1"/>
    <x v="0"/>
    <x v="2"/>
    <n v="1"/>
    <x v="2"/>
    <x v="1"/>
    <x v="0"/>
    <x v="0"/>
    <x v="0"/>
    <x v="0"/>
    <x v="0"/>
  </r>
  <r>
    <x v="1"/>
    <x v="6"/>
    <x v="8"/>
    <x v="42"/>
    <x v="1"/>
    <x v="2"/>
    <x v="1"/>
    <x v="3"/>
    <x v="48"/>
    <x v="0"/>
    <x v="6"/>
    <x v="0"/>
    <x v="37"/>
    <n v="1"/>
    <x v="0"/>
    <x v="1"/>
    <x v="0"/>
    <x v="0"/>
    <x v="0"/>
    <x v="0"/>
    <x v="0"/>
  </r>
  <r>
    <x v="1"/>
    <x v="6"/>
    <x v="8"/>
    <x v="42"/>
    <x v="1"/>
    <x v="2"/>
    <x v="1"/>
    <x v="5"/>
    <x v="50"/>
    <x v="0"/>
    <x v="0"/>
    <x v="0"/>
    <x v="32"/>
    <n v="1"/>
    <x v="0"/>
    <x v="1"/>
    <x v="0"/>
    <x v="0"/>
    <x v="1"/>
    <x v="0"/>
    <x v="0"/>
  </r>
  <r>
    <x v="1"/>
    <x v="6"/>
    <x v="8"/>
    <x v="42"/>
    <x v="1"/>
    <x v="2"/>
    <x v="1"/>
    <x v="5"/>
    <x v="48"/>
    <x v="0"/>
    <x v="0"/>
    <x v="0"/>
    <x v="32"/>
    <n v="1"/>
    <x v="0"/>
    <x v="1"/>
    <x v="0"/>
    <x v="0"/>
    <x v="1"/>
    <x v="0"/>
    <x v="0"/>
  </r>
  <r>
    <x v="1"/>
    <x v="6"/>
    <x v="8"/>
    <x v="42"/>
    <x v="1"/>
    <x v="2"/>
    <x v="1"/>
    <x v="8"/>
    <x v="47"/>
    <x v="0"/>
    <x v="0"/>
    <x v="0"/>
    <x v="32"/>
    <n v="1"/>
    <x v="0"/>
    <x v="0"/>
    <x v="0"/>
    <x v="0"/>
    <x v="1"/>
    <x v="0"/>
    <x v="0"/>
  </r>
  <r>
    <x v="1"/>
    <x v="6"/>
    <x v="8"/>
    <x v="42"/>
    <x v="1"/>
    <x v="2"/>
    <x v="1"/>
    <x v="8"/>
    <x v="54"/>
    <x v="0"/>
    <x v="0"/>
    <x v="0"/>
    <x v="32"/>
    <n v="1"/>
    <x v="0"/>
    <x v="0"/>
    <x v="0"/>
    <x v="0"/>
    <x v="1"/>
    <x v="0"/>
    <x v="0"/>
  </r>
  <r>
    <x v="1"/>
    <x v="6"/>
    <x v="8"/>
    <x v="42"/>
    <x v="1"/>
    <x v="2"/>
    <x v="1"/>
    <x v="6"/>
    <x v="47"/>
    <x v="0"/>
    <x v="2"/>
    <x v="1"/>
    <x v="56"/>
    <n v="1"/>
    <x v="0"/>
    <x v="1"/>
    <x v="0"/>
    <x v="0"/>
    <x v="0"/>
    <x v="0"/>
    <x v="0"/>
  </r>
  <r>
    <x v="1"/>
    <x v="6"/>
    <x v="8"/>
    <x v="42"/>
    <x v="1"/>
    <x v="2"/>
    <x v="1"/>
    <x v="6"/>
    <x v="54"/>
    <x v="0"/>
    <x v="2"/>
    <x v="1"/>
    <x v="56"/>
    <n v="1"/>
    <x v="0"/>
    <x v="1"/>
    <x v="0"/>
    <x v="0"/>
    <x v="0"/>
    <x v="0"/>
    <x v="0"/>
  </r>
  <r>
    <x v="1"/>
    <x v="6"/>
    <x v="8"/>
    <x v="42"/>
    <x v="1"/>
    <x v="2"/>
    <x v="1"/>
    <x v="9"/>
    <x v="49"/>
    <x v="0"/>
    <x v="0"/>
    <x v="0"/>
    <x v="32"/>
    <n v="1"/>
    <x v="2"/>
    <x v="1"/>
    <x v="0"/>
    <x v="0"/>
    <x v="0"/>
    <x v="0"/>
    <x v="0"/>
  </r>
  <r>
    <x v="2"/>
    <x v="7"/>
    <x v="5"/>
    <x v="9"/>
    <x v="0"/>
    <x v="5"/>
    <x v="2"/>
    <x v="8"/>
    <x v="55"/>
    <x v="0"/>
    <x v="0"/>
    <x v="0"/>
    <x v="0"/>
    <n v="1"/>
    <x v="0"/>
    <x v="1"/>
    <x v="0"/>
    <x v="0"/>
    <x v="0"/>
    <x v="0"/>
    <x v="0"/>
  </r>
  <r>
    <x v="2"/>
    <x v="7"/>
    <x v="5"/>
    <x v="9"/>
    <x v="0"/>
    <x v="0"/>
    <x v="0"/>
    <x v="2"/>
    <x v="55"/>
    <x v="0"/>
    <x v="2"/>
    <x v="0"/>
    <x v="3"/>
    <n v="2"/>
    <x v="0"/>
    <x v="1"/>
    <x v="0"/>
    <x v="0"/>
    <x v="0"/>
    <x v="0"/>
    <x v="0"/>
  </r>
  <r>
    <x v="2"/>
    <x v="7"/>
    <x v="5"/>
    <x v="9"/>
    <x v="0"/>
    <x v="0"/>
    <x v="0"/>
    <x v="3"/>
    <x v="55"/>
    <x v="0"/>
    <x v="2"/>
    <x v="0"/>
    <x v="3"/>
    <n v="1"/>
    <x v="0"/>
    <x v="1"/>
    <x v="0"/>
    <x v="0"/>
    <x v="0"/>
    <x v="0"/>
    <x v="0"/>
  </r>
  <r>
    <x v="2"/>
    <x v="7"/>
    <x v="5"/>
    <x v="9"/>
    <x v="0"/>
    <x v="0"/>
    <x v="0"/>
    <x v="5"/>
    <x v="55"/>
    <x v="0"/>
    <x v="2"/>
    <x v="0"/>
    <x v="3"/>
    <n v="1"/>
    <x v="0"/>
    <x v="0"/>
    <x v="0"/>
    <x v="0"/>
    <x v="0"/>
    <x v="0"/>
    <x v="0"/>
  </r>
  <r>
    <x v="2"/>
    <x v="7"/>
    <x v="5"/>
    <x v="9"/>
    <x v="0"/>
    <x v="2"/>
    <x v="1"/>
    <x v="1"/>
    <x v="55"/>
    <x v="0"/>
    <x v="2"/>
    <x v="0"/>
    <x v="3"/>
    <n v="1"/>
    <x v="0"/>
    <x v="1"/>
    <x v="0"/>
    <x v="0"/>
    <x v="0"/>
    <x v="0"/>
    <x v="0"/>
  </r>
  <r>
    <x v="2"/>
    <x v="7"/>
    <x v="5"/>
    <x v="9"/>
    <x v="1"/>
    <x v="2"/>
    <x v="1"/>
    <x v="1"/>
    <x v="55"/>
    <x v="0"/>
    <x v="2"/>
    <x v="0"/>
    <x v="3"/>
    <n v="1"/>
    <x v="0"/>
    <x v="1"/>
    <x v="0"/>
    <x v="0"/>
    <x v="0"/>
    <x v="0"/>
    <x v="0"/>
  </r>
  <r>
    <x v="2"/>
    <x v="7"/>
    <x v="5"/>
    <x v="9"/>
    <x v="1"/>
    <x v="2"/>
    <x v="1"/>
    <x v="2"/>
    <x v="55"/>
    <x v="0"/>
    <x v="2"/>
    <x v="0"/>
    <x v="3"/>
    <n v="1"/>
    <x v="0"/>
    <x v="1"/>
    <x v="0"/>
    <x v="0"/>
    <x v="0"/>
    <x v="0"/>
    <x v="0"/>
  </r>
  <r>
    <x v="2"/>
    <x v="7"/>
    <x v="0"/>
    <x v="11"/>
    <x v="0"/>
    <x v="5"/>
    <x v="2"/>
    <x v="4"/>
    <x v="55"/>
    <x v="0"/>
    <x v="1"/>
    <x v="0"/>
    <x v="25"/>
    <n v="1"/>
    <x v="0"/>
    <x v="1"/>
    <x v="0"/>
    <x v="0"/>
    <x v="0"/>
    <x v="0"/>
    <x v="0"/>
  </r>
  <r>
    <x v="2"/>
    <x v="7"/>
    <x v="0"/>
    <x v="11"/>
    <x v="0"/>
    <x v="0"/>
    <x v="0"/>
    <x v="1"/>
    <x v="56"/>
    <x v="4"/>
    <x v="6"/>
    <x v="0"/>
    <x v="40"/>
    <n v="1"/>
    <x v="0"/>
    <x v="1"/>
    <x v="0"/>
    <x v="0"/>
    <x v="0"/>
    <x v="0"/>
    <x v="0"/>
  </r>
  <r>
    <x v="2"/>
    <x v="7"/>
    <x v="0"/>
    <x v="11"/>
    <x v="0"/>
    <x v="0"/>
    <x v="0"/>
    <x v="1"/>
    <x v="56"/>
    <x v="4"/>
    <x v="5"/>
    <x v="0"/>
    <x v="14"/>
    <n v="1"/>
    <x v="0"/>
    <x v="1"/>
    <x v="0"/>
    <x v="0"/>
    <x v="0"/>
    <x v="0"/>
    <x v="0"/>
  </r>
  <r>
    <x v="2"/>
    <x v="7"/>
    <x v="0"/>
    <x v="11"/>
    <x v="0"/>
    <x v="0"/>
    <x v="0"/>
    <x v="1"/>
    <x v="57"/>
    <x v="0"/>
    <x v="1"/>
    <x v="0"/>
    <x v="2"/>
    <n v="1"/>
    <x v="0"/>
    <x v="1"/>
    <x v="0"/>
    <x v="0"/>
    <x v="0"/>
    <x v="0"/>
    <x v="0"/>
  </r>
  <r>
    <x v="2"/>
    <x v="7"/>
    <x v="0"/>
    <x v="11"/>
    <x v="0"/>
    <x v="0"/>
    <x v="0"/>
    <x v="1"/>
    <x v="57"/>
    <x v="0"/>
    <x v="1"/>
    <x v="0"/>
    <x v="45"/>
    <n v="1"/>
    <x v="0"/>
    <x v="1"/>
    <x v="0"/>
    <x v="0"/>
    <x v="0"/>
    <x v="0"/>
    <x v="0"/>
  </r>
  <r>
    <x v="2"/>
    <x v="7"/>
    <x v="0"/>
    <x v="11"/>
    <x v="0"/>
    <x v="0"/>
    <x v="0"/>
    <x v="1"/>
    <x v="57"/>
    <x v="0"/>
    <x v="0"/>
    <x v="0"/>
    <x v="1"/>
    <n v="1"/>
    <x v="0"/>
    <x v="1"/>
    <x v="0"/>
    <x v="0"/>
    <x v="0"/>
    <x v="0"/>
    <x v="0"/>
  </r>
  <r>
    <x v="2"/>
    <x v="7"/>
    <x v="0"/>
    <x v="11"/>
    <x v="0"/>
    <x v="0"/>
    <x v="0"/>
    <x v="1"/>
    <x v="57"/>
    <x v="0"/>
    <x v="2"/>
    <x v="0"/>
    <x v="48"/>
    <n v="1"/>
    <x v="0"/>
    <x v="0"/>
    <x v="0"/>
    <x v="0"/>
    <x v="0"/>
    <x v="0"/>
    <x v="0"/>
  </r>
  <r>
    <x v="2"/>
    <x v="7"/>
    <x v="0"/>
    <x v="11"/>
    <x v="0"/>
    <x v="0"/>
    <x v="0"/>
    <x v="2"/>
    <x v="55"/>
    <x v="0"/>
    <x v="1"/>
    <x v="0"/>
    <x v="2"/>
    <n v="1"/>
    <x v="0"/>
    <x v="0"/>
    <x v="0"/>
    <x v="0"/>
    <x v="0"/>
    <x v="0"/>
    <x v="0"/>
  </r>
  <r>
    <x v="2"/>
    <x v="7"/>
    <x v="0"/>
    <x v="11"/>
    <x v="0"/>
    <x v="0"/>
    <x v="0"/>
    <x v="2"/>
    <x v="55"/>
    <x v="0"/>
    <x v="1"/>
    <x v="0"/>
    <x v="15"/>
    <n v="1"/>
    <x v="0"/>
    <x v="1"/>
    <x v="0"/>
    <x v="0"/>
    <x v="0"/>
    <x v="0"/>
    <x v="0"/>
  </r>
  <r>
    <x v="2"/>
    <x v="7"/>
    <x v="0"/>
    <x v="11"/>
    <x v="0"/>
    <x v="0"/>
    <x v="0"/>
    <x v="2"/>
    <x v="55"/>
    <x v="0"/>
    <x v="1"/>
    <x v="1"/>
    <x v="46"/>
    <n v="1"/>
    <x v="0"/>
    <x v="1"/>
    <x v="0"/>
    <x v="0"/>
    <x v="0"/>
    <x v="0"/>
    <x v="0"/>
  </r>
  <r>
    <x v="2"/>
    <x v="7"/>
    <x v="0"/>
    <x v="11"/>
    <x v="0"/>
    <x v="0"/>
    <x v="0"/>
    <x v="2"/>
    <x v="56"/>
    <x v="4"/>
    <x v="3"/>
    <x v="0"/>
    <x v="51"/>
    <n v="1"/>
    <x v="0"/>
    <x v="1"/>
    <x v="0"/>
    <x v="0"/>
    <x v="0"/>
    <x v="0"/>
    <x v="0"/>
  </r>
  <r>
    <x v="2"/>
    <x v="7"/>
    <x v="0"/>
    <x v="11"/>
    <x v="0"/>
    <x v="0"/>
    <x v="0"/>
    <x v="2"/>
    <x v="56"/>
    <x v="4"/>
    <x v="1"/>
    <x v="0"/>
    <x v="15"/>
    <n v="1"/>
    <x v="0"/>
    <x v="0"/>
    <x v="0"/>
    <x v="0"/>
    <x v="0"/>
    <x v="0"/>
    <x v="0"/>
  </r>
  <r>
    <x v="2"/>
    <x v="7"/>
    <x v="0"/>
    <x v="11"/>
    <x v="0"/>
    <x v="0"/>
    <x v="0"/>
    <x v="2"/>
    <x v="57"/>
    <x v="0"/>
    <x v="6"/>
    <x v="0"/>
    <x v="71"/>
    <n v="1"/>
    <x v="0"/>
    <x v="1"/>
    <x v="0"/>
    <x v="0"/>
    <x v="0"/>
    <x v="0"/>
    <x v="0"/>
  </r>
  <r>
    <x v="2"/>
    <x v="7"/>
    <x v="0"/>
    <x v="11"/>
    <x v="0"/>
    <x v="0"/>
    <x v="0"/>
    <x v="2"/>
    <x v="57"/>
    <x v="0"/>
    <x v="2"/>
    <x v="0"/>
    <x v="21"/>
    <n v="1"/>
    <x v="0"/>
    <x v="0"/>
    <x v="0"/>
    <x v="0"/>
    <x v="0"/>
    <x v="0"/>
    <x v="0"/>
  </r>
  <r>
    <x v="2"/>
    <x v="7"/>
    <x v="0"/>
    <x v="11"/>
    <x v="0"/>
    <x v="0"/>
    <x v="0"/>
    <x v="3"/>
    <x v="56"/>
    <x v="4"/>
    <x v="1"/>
    <x v="0"/>
    <x v="2"/>
    <n v="1"/>
    <x v="0"/>
    <x v="1"/>
    <x v="0"/>
    <x v="0"/>
    <x v="0"/>
    <x v="0"/>
    <x v="0"/>
  </r>
  <r>
    <x v="2"/>
    <x v="7"/>
    <x v="0"/>
    <x v="11"/>
    <x v="0"/>
    <x v="0"/>
    <x v="0"/>
    <x v="3"/>
    <x v="56"/>
    <x v="4"/>
    <x v="1"/>
    <x v="0"/>
    <x v="4"/>
    <n v="1"/>
    <x v="0"/>
    <x v="1"/>
    <x v="0"/>
    <x v="0"/>
    <x v="0"/>
    <x v="0"/>
    <x v="0"/>
  </r>
  <r>
    <x v="2"/>
    <x v="7"/>
    <x v="0"/>
    <x v="11"/>
    <x v="0"/>
    <x v="0"/>
    <x v="0"/>
    <x v="3"/>
    <x v="57"/>
    <x v="0"/>
    <x v="6"/>
    <x v="0"/>
    <x v="42"/>
    <n v="1"/>
    <x v="0"/>
    <x v="0"/>
    <x v="0"/>
    <x v="0"/>
    <x v="0"/>
    <x v="0"/>
    <x v="0"/>
  </r>
  <r>
    <x v="2"/>
    <x v="7"/>
    <x v="0"/>
    <x v="11"/>
    <x v="0"/>
    <x v="3"/>
    <x v="0"/>
    <x v="0"/>
    <x v="55"/>
    <x v="0"/>
    <x v="1"/>
    <x v="0"/>
    <x v="2"/>
    <n v="1"/>
    <x v="0"/>
    <x v="0"/>
    <x v="0"/>
    <x v="0"/>
    <x v="0"/>
    <x v="0"/>
    <x v="0"/>
  </r>
  <r>
    <x v="2"/>
    <x v="7"/>
    <x v="0"/>
    <x v="11"/>
    <x v="0"/>
    <x v="3"/>
    <x v="0"/>
    <x v="1"/>
    <x v="55"/>
    <x v="0"/>
    <x v="1"/>
    <x v="0"/>
    <x v="2"/>
    <n v="1"/>
    <x v="0"/>
    <x v="0"/>
    <x v="0"/>
    <x v="0"/>
    <x v="0"/>
    <x v="0"/>
    <x v="0"/>
  </r>
  <r>
    <x v="2"/>
    <x v="7"/>
    <x v="0"/>
    <x v="11"/>
    <x v="0"/>
    <x v="3"/>
    <x v="0"/>
    <x v="1"/>
    <x v="55"/>
    <x v="0"/>
    <x v="1"/>
    <x v="0"/>
    <x v="15"/>
    <n v="1"/>
    <x v="0"/>
    <x v="0"/>
    <x v="0"/>
    <x v="0"/>
    <x v="0"/>
    <x v="0"/>
    <x v="0"/>
  </r>
  <r>
    <x v="2"/>
    <x v="7"/>
    <x v="0"/>
    <x v="11"/>
    <x v="0"/>
    <x v="3"/>
    <x v="0"/>
    <x v="1"/>
    <x v="56"/>
    <x v="4"/>
    <x v="1"/>
    <x v="0"/>
    <x v="25"/>
    <n v="1"/>
    <x v="0"/>
    <x v="1"/>
    <x v="0"/>
    <x v="0"/>
    <x v="0"/>
    <x v="0"/>
    <x v="0"/>
  </r>
  <r>
    <x v="2"/>
    <x v="7"/>
    <x v="0"/>
    <x v="11"/>
    <x v="0"/>
    <x v="3"/>
    <x v="0"/>
    <x v="2"/>
    <x v="55"/>
    <x v="0"/>
    <x v="1"/>
    <x v="1"/>
    <x v="2"/>
    <n v="1"/>
    <x v="0"/>
    <x v="1"/>
    <x v="0"/>
    <x v="0"/>
    <x v="0"/>
    <x v="0"/>
    <x v="0"/>
  </r>
  <r>
    <x v="2"/>
    <x v="7"/>
    <x v="0"/>
    <x v="11"/>
    <x v="0"/>
    <x v="3"/>
    <x v="0"/>
    <x v="2"/>
    <x v="56"/>
    <x v="4"/>
    <x v="5"/>
    <x v="0"/>
    <x v="14"/>
    <n v="1"/>
    <x v="0"/>
    <x v="0"/>
    <x v="0"/>
    <x v="0"/>
    <x v="0"/>
    <x v="0"/>
    <x v="0"/>
  </r>
  <r>
    <x v="2"/>
    <x v="7"/>
    <x v="0"/>
    <x v="11"/>
    <x v="0"/>
    <x v="3"/>
    <x v="0"/>
    <x v="2"/>
    <x v="56"/>
    <x v="4"/>
    <x v="2"/>
    <x v="0"/>
    <x v="18"/>
    <n v="1"/>
    <x v="0"/>
    <x v="1"/>
    <x v="0"/>
    <x v="0"/>
    <x v="0"/>
    <x v="0"/>
    <x v="0"/>
  </r>
  <r>
    <x v="2"/>
    <x v="7"/>
    <x v="0"/>
    <x v="11"/>
    <x v="0"/>
    <x v="3"/>
    <x v="0"/>
    <x v="3"/>
    <x v="56"/>
    <x v="4"/>
    <x v="0"/>
    <x v="0"/>
    <x v="31"/>
    <n v="1"/>
    <x v="0"/>
    <x v="1"/>
    <x v="0"/>
    <x v="0"/>
    <x v="0"/>
    <x v="0"/>
    <x v="0"/>
  </r>
  <r>
    <x v="2"/>
    <x v="7"/>
    <x v="0"/>
    <x v="11"/>
    <x v="0"/>
    <x v="3"/>
    <x v="0"/>
    <x v="8"/>
    <x v="55"/>
    <x v="0"/>
    <x v="1"/>
    <x v="1"/>
    <x v="4"/>
    <n v="1"/>
    <x v="0"/>
    <x v="1"/>
    <x v="0"/>
    <x v="0"/>
    <x v="0"/>
    <x v="0"/>
    <x v="0"/>
  </r>
  <r>
    <x v="2"/>
    <x v="7"/>
    <x v="0"/>
    <x v="11"/>
    <x v="0"/>
    <x v="2"/>
    <x v="1"/>
    <x v="1"/>
    <x v="55"/>
    <x v="0"/>
    <x v="1"/>
    <x v="0"/>
    <x v="2"/>
    <n v="1"/>
    <x v="0"/>
    <x v="0"/>
    <x v="0"/>
    <x v="0"/>
    <x v="0"/>
    <x v="0"/>
    <x v="0"/>
  </r>
  <r>
    <x v="2"/>
    <x v="7"/>
    <x v="0"/>
    <x v="11"/>
    <x v="0"/>
    <x v="2"/>
    <x v="1"/>
    <x v="1"/>
    <x v="57"/>
    <x v="0"/>
    <x v="1"/>
    <x v="0"/>
    <x v="2"/>
    <n v="1"/>
    <x v="0"/>
    <x v="1"/>
    <x v="0"/>
    <x v="0"/>
    <x v="0"/>
    <x v="0"/>
    <x v="0"/>
  </r>
  <r>
    <x v="2"/>
    <x v="7"/>
    <x v="0"/>
    <x v="11"/>
    <x v="1"/>
    <x v="0"/>
    <x v="0"/>
    <x v="3"/>
    <x v="55"/>
    <x v="0"/>
    <x v="1"/>
    <x v="0"/>
    <x v="4"/>
    <n v="1"/>
    <x v="0"/>
    <x v="1"/>
    <x v="0"/>
    <x v="0"/>
    <x v="0"/>
    <x v="0"/>
    <x v="0"/>
  </r>
  <r>
    <x v="2"/>
    <x v="7"/>
    <x v="2"/>
    <x v="15"/>
    <x v="0"/>
    <x v="0"/>
    <x v="0"/>
    <x v="1"/>
    <x v="58"/>
    <x v="6"/>
    <x v="3"/>
    <x v="1"/>
    <x v="10"/>
    <n v="1"/>
    <x v="0"/>
    <x v="1"/>
    <x v="1"/>
    <x v="0"/>
    <x v="0"/>
    <x v="0"/>
    <x v="0"/>
  </r>
  <r>
    <x v="2"/>
    <x v="7"/>
    <x v="2"/>
    <x v="15"/>
    <x v="0"/>
    <x v="0"/>
    <x v="0"/>
    <x v="2"/>
    <x v="58"/>
    <x v="6"/>
    <x v="3"/>
    <x v="0"/>
    <x v="10"/>
    <n v="1"/>
    <x v="0"/>
    <x v="1"/>
    <x v="1"/>
    <x v="0"/>
    <x v="0"/>
    <x v="0"/>
    <x v="1"/>
  </r>
  <r>
    <x v="2"/>
    <x v="7"/>
    <x v="2"/>
    <x v="15"/>
    <x v="0"/>
    <x v="0"/>
    <x v="0"/>
    <x v="2"/>
    <x v="58"/>
    <x v="6"/>
    <x v="3"/>
    <x v="1"/>
    <x v="11"/>
    <n v="1"/>
    <x v="0"/>
    <x v="1"/>
    <x v="1"/>
    <x v="0"/>
    <x v="0"/>
    <x v="0"/>
    <x v="0"/>
  </r>
  <r>
    <x v="2"/>
    <x v="7"/>
    <x v="2"/>
    <x v="15"/>
    <x v="0"/>
    <x v="0"/>
    <x v="0"/>
    <x v="2"/>
    <x v="58"/>
    <x v="6"/>
    <x v="5"/>
    <x v="1"/>
    <x v="14"/>
    <n v="1"/>
    <x v="0"/>
    <x v="1"/>
    <x v="1"/>
    <x v="0"/>
    <x v="0"/>
    <x v="0"/>
    <x v="0"/>
  </r>
  <r>
    <x v="2"/>
    <x v="7"/>
    <x v="2"/>
    <x v="15"/>
    <x v="0"/>
    <x v="3"/>
    <x v="0"/>
    <x v="2"/>
    <x v="58"/>
    <x v="6"/>
    <x v="0"/>
    <x v="0"/>
    <x v="29"/>
    <n v="1"/>
    <x v="0"/>
    <x v="1"/>
    <x v="1"/>
    <x v="0"/>
    <x v="0"/>
    <x v="0"/>
    <x v="0"/>
  </r>
  <r>
    <x v="2"/>
    <x v="7"/>
    <x v="2"/>
    <x v="15"/>
    <x v="0"/>
    <x v="2"/>
    <x v="1"/>
    <x v="2"/>
    <x v="58"/>
    <x v="6"/>
    <x v="3"/>
    <x v="1"/>
    <x v="50"/>
    <n v="1"/>
    <x v="0"/>
    <x v="1"/>
    <x v="1"/>
    <x v="0"/>
    <x v="0"/>
    <x v="0"/>
    <x v="0"/>
  </r>
  <r>
    <x v="2"/>
    <x v="7"/>
    <x v="2"/>
    <x v="15"/>
    <x v="1"/>
    <x v="2"/>
    <x v="1"/>
    <x v="2"/>
    <x v="58"/>
    <x v="6"/>
    <x v="3"/>
    <x v="1"/>
    <x v="10"/>
    <n v="1"/>
    <x v="0"/>
    <x v="1"/>
    <x v="1"/>
    <x v="0"/>
    <x v="0"/>
    <x v="0"/>
    <x v="0"/>
  </r>
  <r>
    <x v="2"/>
    <x v="7"/>
    <x v="1"/>
    <x v="24"/>
    <x v="0"/>
    <x v="0"/>
    <x v="0"/>
    <x v="0"/>
    <x v="59"/>
    <x v="1"/>
    <x v="2"/>
    <x v="0"/>
    <x v="21"/>
    <n v="1"/>
    <x v="1"/>
    <x v="0"/>
    <x v="0"/>
    <x v="0"/>
    <x v="0"/>
    <x v="0"/>
    <x v="0"/>
  </r>
  <r>
    <x v="2"/>
    <x v="7"/>
    <x v="1"/>
    <x v="24"/>
    <x v="0"/>
    <x v="0"/>
    <x v="0"/>
    <x v="1"/>
    <x v="59"/>
    <x v="1"/>
    <x v="2"/>
    <x v="0"/>
    <x v="21"/>
    <n v="1"/>
    <x v="1"/>
    <x v="1"/>
    <x v="0"/>
    <x v="0"/>
    <x v="0"/>
    <x v="0"/>
    <x v="1"/>
  </r>
  <r>
    <x v="2"/>
    <x v="7"/>
    <x v="1"/>
    <x v="24"/>
    <x v="0"/>
    <x v="2"/>
    <x v="1"/>
    <x v="1"/>
    <x v="59"/>
    <x v="1"/>
    <x v="2"/>
    <x v="0"/>
    <x v="21"/>
    <n v="2"/>
    <x v="1"/>
    <x v="1"/>
    <x v="0"/>
    <x v="0"/>
    <x v="0"/>
    <x v="0"/>
    <x v="0"/>
  </r>
  <r>
    <x v="2"/>
    <x v="7"/>
    <x v="1"/>
    <x v="24"/>
    <x v="1"/>
    <x v="0"/>
    <x v="0"/>
    <x v="0"/>
    <x v="59"/>
    <x v="1"/>
    <x v="2"/>
    <x v="0"/>
    <x v="21"/>
    <n v="1"/>
    <x v="1"/>
    <x v="0"/>
    <x v="0"/>
    <x v="0"/>
    <x v="0"/>
    <x v="0"/>
    <x v="0"/>
  </r>
  <r>
    <x v="2"/>
    <x v="7"/>
    <x v="1"/>
    <x v="24"/>
    <x v="1"/>
    <x v="0"/>
    <x v="0"/>
    <x v="1"/>
    <x v="59"/>
    <x v="1"/>
    <x v="2"/>
    <x v="0"/>
    <x v="21"/>
    <n v="1"/>
    <x v="1"/>
    <x v="0"/>
    <x v="0"/>
    <x v="0"/>
    <x v="0"/>
    <x v="0"/>
    <x v="0"/>
  </r>
  <r>
    <x v="2"/>
    <x v="7"/>
    <x v="1"/>
    <x v="24"/>
    <x v="1"/>
    <x v="0"/>
    <x v="0"/>
    <x v="2"/>
    <x v="59"/>
    <x v="1"/>
    <x v="2"/>
    <x v="0"/>
    <x v="20"/>
    <n v="1"/>
    <x v="1"/>
    <x v="0"/>
    <x v="0"/>
    <x v="0"/>
    <x v="0"/>
    <x v="0"/>
    <x v="0"/>
  </r>
  <r>
    <x v="2"/>
    <x v="7"/>
    <x v="1"/>
    <x v="24"/>
    <x v="1"/>
    <x v="2"/>
    <x v="1"/>
    <x v="0"/>
    <x v="59"/>
    <x v="1"/>
    <x v="2"/>
    <x v="0"/>
    <x v="21"/>
    <n v="1"/>
    <x v="1"/>
    <x v="1"/>
    <x v="0"/>
    <x v="0"/>
    <x v="0"/>
    <x v="0"/>
    <x v="0"/>
  </r>
  <r>
    <x v="2"/>
    <x v="7"/>
    <x v="1"/>
    <x v="24"/>
    <x v="1"/>
    <x v="2"/>
    <x v="1"/>
    <x v="1"/>
    <x v="59"/>
    <x v="1"/>
    <x v="2"/>
    <x v="0"/>
    <x v="21"/>
    <n v="1"/>
    <x v="1"/>
    <x v="1"/>
    <x v="0"/>
    <x v="0"/>
    <x v="0"/>
    <x v="0"/>
    <x v="0"/>
  </r>
  <r>
    <x v="2"/>
    <x v="7"/>
    <x v="1"/>
    <x v="52"/>
    <x v="0"/>
    <x v="5"/>
    <x v="2"/>
    <x v="5"/>
    <x v="58"/>
    <x v="6"/>
    <x v="2"/>
    <x v="1"/>
    <x v="21"/>
    <n v="1"/>
    <x v="0"/>
    <x v="1"/>
    <x v="1"/>
    <x v="0"/>
    <x v="1"/>
    <x v="0"/>
    <x v="0"/>
  </r>
  <r>
    <x v="2"/>
    <x v="7"/>
    <x v="1"/>
    <x v="52"/>
    <x v="0"/>
    <x v="0"/>
    <x v="0"/>
    <x v="0"/>
    <x v="55"/>
    <x v="0"/>
    <x v="5"/>
    <x v="0"/>
    <x v="77"/>
    <n v="1"/>
    <x v="0"/>
    <x v="1"/>
    <x v="0"/>
    <x v="0"/>
    <x v="0"/>
    <x v="0"/>
    <x v="0"/>
  </r>
  <r>
    <x v="2"/>
    <x v="7"/>
    <x v="1"/>
    <x v="52"/>
    <x v="0"/>
    <x v="0"/>
    <x v="0"/>
    <x v="1"/>
    <x v="55"/>
    <x v="0"/>
    <x v="3"/>
    <x v="0"/>
    <x v="26"/>
    <n v="1"/>
    <x v="0"/>
    <x v="0"/>
    <x v="0"/>
    <x v="0"/>
    <x v="0"/>
    <x v="0"/>
    <x v="0"/>
  </r>
  <r>
    <x v="2"/>
    <x v="7"/>
    <x v="1"/>
    <x v="52"/>
    <x v="0"/>
    <x v="0"/>
    <x v="0"/>
    <x v="1"/>
    <x v="55"/>
    <x v="0"/>
    <x v="3"/>
    <x v="0"/>
    <x v="26"/>
    <n v="1"/>
    <x v="0"/>
    <x v="1"/>
    <x v="0"/>
    <x v="0"/>
    <x v="0"/>
    <x v="0"/>
    <x v="0"/>
  </r>
  <r>
    <x v="2"/>
    <x v="7"/>
    <x v="1"/>
    <x v="52"/>
    <x v="0"/>
    <x v="0"/>
    <x v="0"/>
    <x v="1"/>
    <x v="55"/>
    <x v="0"/>
    <x v="1"/>
    <x v="0"/>
    <x v="46"/>
    <n v="1"/>
    <x v="0"/>
    <x v="1"/>
    <x v="0"/>
    <x v="0"/>
    <x v="0"/>
    <x v="0"/>
    <x v="0"/>
  </r>
  <r>
    <x v="2"/>
    <x v="7"/>
    <x v="1"/>
    <x v="52"/>
    <x v="0"/>
    <x v="0"/>
    <x v="0"/>
    <x v="1"/>
    <x v="55"/>
    <x v="0"/>
    <x v="6"/>
    <x v="0"/>
    <x v="38"/>
    <n v="1"/>
    <x v="0"/>
    <x v="1"/>
    <x v="0"/>
    <x v="0"/>
    <x v="0"/>
    <x v="0"/>
    <x v="0"/>
  </r>
  <r>
    <x v="2"/>
    <x v="7"/>
    <x v="1"/>
    <x v="52"/>
    <x v="0"/>
    <x v="0"/>
    <x v="0"/>
    <x v="1"/>
    <x v="56"/>
    <x v="4"/>
    <x v="6"/>
    <x v="0"/>
    <x v="73"/>
    <n v="1"/>
    <x v="0"/>
    <x v="0"/>
    <x v="0"/>
    <x v="0"/>
    <x v="0"/>
    <x v="0"/>
    <x v="0"/>
  </r>
  <r>
    <x v="2"/>
    <x v="7"/>
    <x v="1"/>
    <x v="52"/>
    <x v="0"/>
    <x v="0"/>
    <x v="0"/>
    <x v="1"/>
    <x v="56"/>
    <x v="4"/>
    <x v="6"/>
    <x v="0"/>
    <x v="73"/>
    <n v="1"/>
    <x v="0"/>
    <x v="1"/>
    <x v="0"/>
    <x v="0"/>
    <x v="0"/>
    <x v="0"/>
    <x v="0"/>
  </r>
  <r>
    <x v="2"/>
    <x v="7"/>
    <x v="1"/>
    <x v="52"/>
    <x v="0"/>
    <x v="0"/>
    <x v="0"/>
    <x v="1"/>
    <x v="56"/>
    <x v="4"/>
    <x v="5"/>
    <x v="0"/>
    <x v="14"/>
    <n v="1"/>
    <x v="0"/>
    <x v="0"/>
    <x v="0"/>
    <x v="0"/>
    <x v="0"/>
    <x v="0"/>
    <x v="0"/>
  </r>
  <r>
    <x v="2"/>
    <x v="7"/>
    <x v="1"/>
    <x v="52"/>
    <x v="0"/>
    <x v="0"/>
    <x v="0"/>
    <x v="1"/>
    <x v="56"/>
    <x v="4"/>
    <x v="2"/>
    <x v="0"/>
    <x v="21"/>
    <n v="1"/>
    <x v="0"/>
    <x v="0"/>
    <x v="0"/>
    <x v="0"/>
    <x v="0"/>
    <x v="0"/>
    <x v="0"/>
  </r>
  <r>
    <x v="2"/>
    <x v="7"/>
    <x v="1"/>
    <x v="52"/>
    <x v="0"/>
    <x v="0"/>
    <x v="0"/>
    <x v="1"/>
    <x v="58"/>
    <x v="6"/>
    <x v="4"/>
    <x v="1"/>
    <x v="54"/>
    <n v="1"/>
    <x v="0"/>
    <x v="0"/>
    <x v="1"/>
    <x v="0"/>
    <x v="0"/>
    <x v="0"/>
    <x v="0"/>
  </r>
  <r>
    <x v="2"/>
    <x v="7"/>
    <x v="1"/>
    <x v="52"/>
    <x v="0"/>
    <x v="0"/>
    <x v="0"/>
    <x v="1"/>
    <x v="58"/>
    <x v="6"/>
    <x v="2"/>
    <x v="0"/>
    <x v="9"/>
    <n v="1"/>
    <x v="0"/>
    <x v="1"/>
    <x v="1"/>
    <x v="0"/>
    <x v="0"/>
    <x v="0"/>
    <x v="0"/>
  </r>
  <r>
    <x v="2"/>
    <x v="7"/>
    <x v="1"/>
    <x v="52"/>
    <x v="0"/>
    <x v="0"/>
    <x v="0"/>
    <x v="1"/>
    <x v="58"/>
    <x v="6"/>
    <x v="2"/>
    <x v="0"/>
    <x v="21"/>
    <n v="1"/>
    <x v="0"/>
    <x v="1"/>
    <x v="1"/>
    <x v="0"/>
    <x v="0"/>
    <x v="0"/>
    <x v="0"/>
  </r>
  <r>
    <x v="2"/>
    <x v="7"/>
    <x v="1"/>
    <x v="52"/>
    <x v="0"/>
    <x v="0"/>
    <x v="0"/>
    <x v="2"/>
    <x v="55"/>
    <x v="0"/>
    <x v="3"/>
    <x v="0"/>
    <x v="10"/>
    <n v="1"/>
    <x v="0"/>
    <x v="1"/>
    <x v="0"/>
    <x v="0"/>
    <x v="0"/>
    <x v="0"/>
    <x v="0"/>
  </r>
  <r>
    <x v="2"/>
    <x v="7"/>
    <x v="1"/>
    <x v="52"/>
    <x v="0"/>
    <x v="0"/>
    <x v="0"/>
    <x v="2"/>
    <x v="55"/>
    <x v="0"/>
    <x v="5"/>
    <x v="0"/>
    <x v="14"/>
    <n v="1"/>
    <x v="0"/>
    <x v="1"/>
    <x v="0"/>
    <x v="0"/>
    <x v="0"/>
    <x v="0"/>
    <x v="0"/>
  </r>
  <r>
    <x v="2"/>
    <x v="7"/>
    <x v="1"/>
    <x v="52"/>
    <x v="0"/>
    <x v="0"/>
    <x v="0"/>
    <x v="2"/>
    <x v="56"/>
    <x v="4"/>
    <x v="3"/>
    <x v="0"/>
    <x v="50"/>
    <n v="1"/>
    <x v="0"/>
    <x v="1"/>
    <x v="0"/>
    <x v="0"/>
    <x v="0"/>
    <x v="0"/>
    <x v="0"/>
  </r>
  <r>
    <x v="2"/>
    <x v="7"/>
    <x v="1"/>
    <x v="52"/>
    <x v="0"/>
    <x v="0"/>
    <x v="0"/>
    <x v="2"/>
    <x v="56"/>
    <x v="4"/>
    <x v="3"/>
    <x v="0"/>
    <x v="10"/>
    <n v="1"/>
    <x v="0"/>
    <x v="0"/>
    <x v="0"/>
    <x v="0"/>
    <x v="0"/>
    <x v="0"/>
    <x v="0"/>
  </r>
  <r>
    <x v="2"/>
    <x v="7"/>
    <x v="1"/>
    <x v="52"/>
    <x v="0"/>
    <x v="0"/>
    <x v="0"/>
    <x v="2"/>
    <x v="56"/>
    <x v="4"/>
    <x v="6"/>
    <x v="0"/>
    <x v="73"/>
    <n v="1"/>
    <x v="0"/>
    <x v="1"/>
    <x v="0"/>
    <x v="0"/>
    <x v="0"/>
    <x v="0"/>
    <x v="0"/>
  </r>
  <r>
    <x v="2"/>
    <x v="7"/>
    <x v="1"/>
    <x v="52"/>
    <x v="0"/>
    <x v="0"/>
    <x v="0"/>
    <x v="2"/>
    <x v="56"/>
    <x v="4"/>
    <x v="5"/>
    <x v="0"/>
    <x v="47"/>
    <n v="1"/>
    <x v="0"/>
    <x v="0"/>
    <x v="0"/>
    <x v="0"/>
    <x v="0"/>
    <x v="0"/>
    <x v="0"/>
  </r>
  <r>
    <x v="2"/>
    <x v="7"/>
    <x v="1"/>
    <x v="52"/>
    <x v="0"/>
    <x v="0"/>
    <x v="0"/>
    <x v="2"/>
    <x v="56"/>
    <x v="4"/>
    <x v="2"/>
    <x v="0"/>
    <x v="20"/>
    <n v="1"/>
    <x v="0"/>
    <x v="1"/>
    <x v="0"/>
    <x v="0"/>
    <x v="0"/>
    <x v="0"/>
    <x v="0"/>
  </r>
  <r>
    <x v="2"/>
    <x v="7"/>
    <x v="1"/>
    <x v="52"/>
    <x v="0"/>
    <x v="0"/>
    <x v="0"/>
    <x v="2"/>
    <x v="56"/>
    <x v="4"/>
    <x v="2"/>
    <x v="0"/>
    <x v="19"/>
    <n v="1"/>
    <x v="0"/>
    <x v="0"/>
    <x v="0"/>
    <x v="0"/>
    <x v="0"/>
    <x v="0"/>
    <x v="0"/>
  </r>
  <r>
    <x v="2"/>
    <x v="7"/>
    <x v="1"/>
    <x v="52"/>
    <x v="0"/>
    <x v="0"/>
    <x v="0"/>
    <x v="2"/>
    <x v="56"/>
    <x v="4"/>
    <x v="2"/>
    <x v="1"/>
    <x v="21"/>
    <n v="1"/>
    <x v="0"/>
    <x v="1"/>
    <x v="0"/>
    <x v="0"/>
    <x v="0"/>
    <x v="0"/>
    <x v="0"/>
  </r>
  <r>
    <x v="2"/>
    <x v="7"/>
    <x v="1"/>
    <x v="52"/>
    <x v="0"/>
    <x v="0"/>
    <x v="0"/>
    <x v="2"/>
    <x v="58"/>
    <x v="6"/>
    <x v="3"/>
    <x v="0"/>
    <x v="11"/>
    <n v="1"/>
    <x v="0"/>
    <x v="1"/>
    <x v="1"/>
    <x v="0"/>
    <x v="0"/>
    <x v="0"/>
    <x v="0"/>
  </r>
  <r>
    <x v="2"/>
    <x v="7"/>
    <x v="1"/>
    <x v="52"/>
    <x v="0"/>
    <x v="0"/>
    <x v="0"/>
    <x v="3"/>
    <x v="56"/>
    <x v="4"/>
    <x v="5"/>
    <x v="0"/>
    <x v="14"/>
    <n v="1"/>
    <x v="0"/>
    <x v="1"/>
    <x v="0"/>
    <x v="0"/>
    <x v="0"/>
    <x v="0"/>
    <x v="0"/>
  </r>
  <r>
    <x v="2"/>
    <x v="7"/>
    <x v="1"/>
    <x v="52"/>
    <x v="0"/>
    <x v="0"/>
    <x v="0"/>
    <x v="3"/>
    <x v="56"/>
    <x v="4"/>
    <x v="2"/>
    <x v="1"/>
    <x v="17"/>
    <n v="1"/>
    <x v="0"/>
    <x v="1"/>
    <x v="0"/>
    <x v="0"/>
    <x v="0"/>
    <x v="0"/>
    <x v="0"/>
  </r>
  <r>
    <x v="2"/>
    <x v="7"/>
    <x v="1"/>
    <x v="52"/>
    <x v="0"/>
    <x v="0"/>
    <x v="0"/>
    <x v="3"/>
    <x v="58"/>
    <x v="6"/>
    <x v="5"/>
    <x v="0"/>
    <x v="14"/>
    <n v="1"/>
    <x v="0"/>
    <x v="1"/>
    <x v="1"/>
    <x v="0"/>
    <x v="0"/>
    <x v="0"/>
    <x v="0"/>
  </r>
  <r>
    <x v="2"/>
    <x v="7"/>
    <x v="1"/>
    <x v="52"/>
    <x v="0"/>
    <x v="0"/>
    <x v="0"/>
    <x v="4"/>
    <x v="55"/>
    <x v="0"/>
    <x v="3"/>
    <x v="0"/>
    <x v="11"/>
    <n v="1"/>
    <x v="0"/>
    <x v="1"/>
    <x v="0"/>
    <x v="0"/>
    <x v="0"/>
    <x v="0"/>
    <x v="0"/>
  </r>
  <r>
    <x v="2"/>
    <x v="7"/>
    <x v="1"/>
    <x v="52"/>
    <x v="0"/>
    <x v="0"/>
    <x v="0"/>
    <x v="4"/>
    <x v="55"/>
    <x v="0"/>
    <x v="2"/>
    <x v="0"/>
    <x v="21"/>
    <n v="1"/>
    <x v="0"/>
    <x v="0"/>
    <x v="0"/>
    <x v="0"/>
    <x v="0"/>
    <x v="0"/>
    <x v="0"/>
  </r>
  <r>
    <x v="2"/>
    <x v="7"/>
    <x v="1"/>
    <x v="52"/>
    <x v="0"/>
    <x v="3"/>
    <x v="0"/>
    <x v="1"/>
    <x v="55"/>
    <x v="0"/>
    <x v="2"/>
    <x v="0"/>
    <x v="21"/>
    <n v="1"/>
    <x v="0"/>
    <x v="0"/>
    <x v="0"/>
    <x v="0"/>
    <x v="0"/>
    <x v="0"/>
    <x v="0"/>
  </r>
  <r>
    <x v="2"/>
    <x v="7"/>
    <x v="1"/>
    <x v="52"/>
    <x v="0"/>
    <x v="3"/>
    <x v="0"/>
    <x v="1"/>
    <x v="56"/>
    <x v="4"/>
    <x v="2"/>
    <x v="0"/>
    <x v="21"/>
    <n v="1"/>
    <x v="0"/>
    <x v="0"/>
    <x v="0"/>
    <x v="0"/>
    <x v="0"/>
    <x v="0"/>
    <x v="0"/>
  </r>
  <r>
    <x v="2"/>
    <x v="7"/>
    <x v="1"/>
    <x v="52"/>
    <x v="0"/>
    <x v="3"/>
    <x v="0"/>
    <x v="1"/>
    <x v="56"/>
    <x v="4"/>
    <x v="2"/>
    <x v="0"/>
    <x v="21"/>
    <n v="1"/>
    <x v="0"/>
    <x v="1"/>
    <x v="0"/>
    <x v="0"/>
    <x v="0"/>
    <x v="0"/>
    <x v="0"/>
  </r>
  <r>
    <x v="2"/>
    <x v="7"/>
    <x v="1"/>
    <x v="52"/>
    <x v="0"/>
    <x v="3"/>
    <x v="0"/>
    <x v="1"/>
    <x v="58"/>
    <x v="6"/>
    <x v="3"/>
    <x v="0"/>
    <x v="11"/>
    <n v="1"/>
    <x v="0"/>
    <x v="0"/>
    <x v="1"/>
    <x v="0"/>
    <x v="0"/>
    <x v="0"/>
    <x v="0"/>
  </r>
  <r>
    <x v="2"/>
    <x v="7"/>
    <x v="1"/>
    <x v="52"/>
    <x v="0"/>
    <x v="3"/>
    <x v="0"/>
    <x v="1"/>
    <x v="58"/>
    <x v="6"/>
    <x v="2"/>
    <x v="0"/>
    <x v="21"/>
    <n v="1"/>
    <x v="0"/>
    <x v="0"/>
    <x v="1"/>
    <x v="0"/>
    <x v="0"/>
    <x v="0"/>
    <x v="0"/>
  </r>
  <r>
    <x v="2"/>
    <x v="7"/>
    <x v="1"/>
    <x v="52"/>
    <x v="0"/>
    <x v="3"/>
    <x v="0"/>
    <x v="1"/>
    <x v="58"/>
    <x v="6"/>
    <x v="2"/>
    <x v="1"/>
    <x v="21"/>
    <n v="1"/>
    <x v="0"/>
    <x v="1"/>
    <x v="1"/>
    <x v="0"/>
    <x v="0"/>
    <x v="0"/>
    <x v="0"/>
  </r>
  <r>
    <x v="2"/>
    <x v="7"/>
    <x v="1"/>
    <x v="52"/>
    <x v="0"/>
    <x v="3"/>
    <x v="0"/>
    <x v="2"/>
    <x v="55"/>
    <x v="0"/>
    <x v="2"/>
    <x v="0"/>
    <x v="21"/>
    <n v="1"/>
    <x v="0"/>
    <x v="1"/>
    <x v="0"/>
    <x v="0"/>
    <x v="0"/>
    <x v="0"/>
    <x v="0"/>
  </r>
  <r>
    <x v="2"/>
    <x v="7"/>
    <x v="1"/>
    <x v="52"/>
    <x v="0"/>
    <x v="3"/>
    <x v="0"/>
    <x v="2"/>
    <x v="56"/>
    <x v="4"/>
    <x v="1"/>
    <x v="0"/>
    <x v="2"/>
    <n v="1"/>
    <x v="0"/>
    <x v="1"/>
    <x v="0"/>
    <x v="0"/>
    <x v="0"/>
    <x v="0"/>
    <x v="0"/>
  </r>
  <r>
    <x v="2"/>
    <x v="7"/>
    <x v="1"/>
    <x v="52"/>
    <x v="0"/>
    <x v="3"/>
    <x v="0"/>
    <x v="2"/>
    <x v="56"/>
    <x v="4"/>
    <x v="4"/>
    <x v="0"/>
    <x v="67"/>
    <n v="1"/>
    <x v="0"/>
    <x v="1"/>
    <x v="0"/>
    <x v="0"/>
    <x v="0"/>
    <x v="0"/>
    <x v="0"/>
  </r>
  <r>
    <x v="2"/>
    <x v="7"/>
    <x v="1"/>
    <x v="52"/>
    <x v="0"/>
    <x v="3"/>
    <x v="0"/>
    <x v="2"/>
    <x v="56"/>
    <x v="4"/>
    <x v="2"/>
    <x v="0"/>
    <x v="18"/>
    <n v="1"/>
    <x v="0"/>
    <x v="0"/>
    <x v="0"/>
    <x v="0"/>
    <x v="0"/>
    <x v="0"/>
    <x v="0"/>
  </r>
  <r>
    <x v="2"/>
    <x v="7"/>
    <x v="1"/>
    <x v="52"/>
    <x v="0"/>
    <x v="3"/>
    <x v="0"/>
    <x v="2"/>
    <x v="56"/>
    <x v="4"/>
    <x v="2"/>
    <x v="0"/>
    <x v="21"/>
    <n v="1"/>
    <x v="0"/>
    <x v="1"/>
    <x v="0"/>
    <x v="0"/>
    <x v="0"/>
    <x v="0"/>
    <x v="0"/>
  </r>
  <r>
    <x v="2"/>
    <x v="7"/>
    <x v="1"/>
    <x v="52"/>
    <x v="0"/>
    <x v="3"/>
    <x v="0"/>
    <x v="3"/>
    <x v="56"/>
    <x v="4"/>
    <x v="4"/>
    <x v="1"/>
    <x v="67"/>
    <n v="1"/>
    <x v="0"/>
    <x v="1"/>
    <x v="0"/>
    <x v="0"/>
    <x v="0"/>
    <x v="0"/>
    <x v="0"/>
  </r>
  <r>
    <x v="2"/>
    <x v="7"/>
    <x v="1"/>
    <x v="52"/>
    <x v="0"/>
    <x v="2"/>
    <x v="1"/>
    <x v="1"/>
    <x v="55"/>
    <x v="0"/>
    <x v="3"/>
    <x v="0"/>
    <x v="50"/>
    <n v="1"/>
    <x v="0"/>
    <x v="1"/>
    <x v="0"/>
    <x v="0"/>
    <x v="0"/>
    <x v="0"/>
    <x v="0"/>
  </r>
  <r>
    <x v="2"/>
    <x v="7"/>
    <x v="1"/>
    <x v="52"/>
    <x v="0"/>
    <x v="2"/>
    <x v="1"/>
    <x v="1"/>
    <x v="55"/>
    <x v="0"/>
    <x v="0"/>
    <x v="0"/>
    <x v="32"/>
    <n v="1"/>
    <x v="0"/>
    <x v="1"/>
    <x v="0"/>
    <x v="0"/>
    <x v="0"/>
    <x v="0"/>
    <x v="0"/>
  </r>
  <r>
    <x v="2"/>
    <x v="7"/>
    <x v="1"/>
    <x v="52"/>
    <x v="0"/>
    <x v="2"/>
    <x v="1"/>
    <x v="1"/>
    <x v="55"/>
    <x v="0"/>
    <x v="2"/>
    <x v="0"/>
    <x v="18"/>
    <n v="2"/>
    <x v="0"/>
    <x v="1"/>
    <x v="0"/>
    <x v="0"/>
    <x v="0"/>
    <x v="0"/>
    <x v="0"/>
  </r>
  <r>
    <x v="2"/>
    <x v="7"/>
    <x v="1"/>
    <x v="52"/>
    <x v="0"/>
    <x v="2"/>
    <x v="1"/>
    <x v="1"/>
    <x v="58"/>
    <x v="6"/>
    <x v="2"/>
    <x v="0"/>
    <x v="20"/>
    <n v="1"/>
    <x v="0"/>
    <x v="1"/>
    <x v="1"/>
    <x v="0"/>
    <x v="0"/>
    <x v="0"/>
    <x v="0"/>
  </r>
  <r>
    <x v="2"/>
    <x v="7"/>
    <x v="1"/>
    <x v="52"/>
    <x v="0"/>
    <x v="2"/>
    <x v="1"/>
    <x v="2"/>
    <x v="55"/>
    <x v="0"/>
    <x v="3"/>
    <x v="0"/>
    <x v="10"/>
    <n v="1"/>
    <x v="0"/>
    <x v="1"/>
    <x v="0"/>
    <x v="0"/>
    <x v="0"/>
    <x v="0"/>
    <x v="0"/>
  </r>
  <r>
    <x v="2"/>
    <x v="7"/>
    <x v="1"/>
    <x v="52"/>
    <x v="0"/>
    <x v="2"/>
    <x v="1"/>
    <x v="2"/>
    <x v="55"/>
    <x v="0"/>
    <x v="6"/>
    <x v="0"/>
    <x v="73"/>
    <n v="1"/>
    <x v="0"/>
    <x v="1"/>
    <x v="0"/>
    <x v="0"/>
    <x v="0"/>
    <x v="0"/>
    <x v="0"/>
  </r>
  <r>
    <x v="2"/>
    <x v="7"/>
    <x v="1"/>
    <x v="52"/>
    <x v="0"/>
    <x v="2"/>
    <x v="1"/>
    <x v="2"/>
    <x v="55"/>
    <x v="0"/>
    <x v="4"/>
    <x v="1"/>
    <x v="67"/>
    <n v="1"/>
    <x v="0"/>
    <x v="1"/>
    <x v="0"/>
    <x v="0"/>
    <x v="0"/>
    <x v="0"/>
    <x v="0"/>
  </r>
  <r>
    <x v="2"/>
    <x v="7"/>
    <x v="1"/>
    <x v="52"/>
    <x v="0"/>
    <x v="2"/>
    <x v="1"/>
    <x v="3"/>
    <x v="56"/>
    <x v="4"/>
    <x v="2"/>
    <x v="1"/>
    <x v="21"/>
    <n v="1"/>
    <x v="0"/>
    <x v="1"/>
    <x v="0"/>
    <x v="0"/>
    <x v="0"/>
    <x v="0"/>
    <x v="0"/>
  </r>
  <r>
    <x v="2"/>
    <x v="7"/>
    <x v="1"/>
    <x v="52"/>
    <x v="1"/>
    <x v="0"/>
    <x v="0"/>
    <x v="2"/>
    <x v="55"/>
    <x v="0"/>
    <x v="6"/>
    <x v="0"/>
    <x v="38"/>
    <n v="1"/>
    <x v="0"/>
    <x v="1"/>
    <x v="0"/>
    <x v="0"/>
    <x v="0"/>
    <x v="0"/>
    <x v="0"/>
  </r>
  <r>
    <x v="2"/>
    <x v="7"/>
    <x v="1"/>
    <x v="52"/>
    <x v="1"/>
    <x v="0"/>
    <x v="0"/>
    <x v="4"/>
    <x v="55"/>
    <x v="0"/>
    <x v="2"/>
    <x v="0"/>
    <x v="21"/>
    <n v="1"/>
    <x v="0"/>
    <x v="0"/>
    <x v="0"/>
    <x v="0"/>
    <x v="0"/>
    <x v="0"/>
    <x v="0"/>
  </r>
  <r>
    <x v="2"/>
    <x v="7"/>
    <x v="4"/>
    <x v="30"/>
    <x v="0"/>
    <x v="5"/>
    <x v="2"/>
    <x v="2"/>
    <x v="55"/>
    <x v="0"/>
    <x v="6"/>
    <x v="0"/>
    <x v="30"/>
    <n v="1"/>
    <x v="0"/>
    <x v="1"/>
    <x v="0"/>
    <x v="0"/>
    <x v="0"/>
    <x v="0"/>
    <x v="0"/>
  </r>
  <r>
    <x v="2"/>
    <x v="7"/>
    <x v="4"/>
    <x v="30"/>
    <x v="0"/>
    <x v="0"/>
    <x v="0"/>
    <x v="1"/>
    <x v="55"/>
    <x v="0"/>
    <x v="6"/>
    <x v="0"/>
    <x v="40"/>
    <n v="2"/>
    <x v="0"/>
    <x v="1"/>
    <x v="0"/>
    <x v="0"/>
    <x v="0"/>
    <x v="0"/>
    <x v="0"/>
  </r>
  <r>
    <x v="2"/>
    <x v="7"/>
    <x v="4"/>
    <x v="30"/>
    <x v="0"/>
    <x v="0"/>
    <x v="0"/>
    <x v="1"/>
    <x v="55"/>
    <x v="0"/>
    <x v="6"/>
    <x v="0"/>
    <x v="30"/>
    <n v="3"/>
    <x v="0"/>
    <x v="1"/>
    <x v="0"/>
    <x v="0"/>
    <x v="0"/>
    <x v="0"/>
    <x v="0"/>
  </r>
  <r>
    <x v="2"/>
    <x v="7"/>
    <x v="4"/>
    <x v="30"/>
    <x v="0"/>
    <x v="0"/>
    <x v="0"/>
    <x v="1"/>
    <x v="60"/>
    <x v="0"/>
    <x v="6"/>
    <x v="1"/>
    <x v="41"/>
    <n v="1"/>
    <x v="0"/>
    <x v="1"/>
    <x v="0"/>
    <x v="0"/>
    <x v="0"/>
    <x v="0"/>
    <x v="0"/>
  </r>
  <r>
    <x v="2"/>
    <x v="7"/>
    <x v="4"/>
    <x v="30"/>
    <x v="0"/>
    <x v="0"/>
    <x v="0"/>
    <x v="2"/>
    <x v="55"/>
    <x v="0"/>
    <x v="5"/>
    <x v="0"/>
    <x v="59"/>
    <n v="1"/>
    <x v="0"/>
    <x v="1"/>
    <x v="0"/>
    <x v="0"/>
    <x v="0"/>
    <x v="0"/>
    <x v="0"/>
  </r>
  <r>
    <x v="2"/>
    <x v="7"/>
    <x v="4"/>
    <x v="30"/>
    <x v="0"/>
    <x v="0"/>
    <x v="0"/>
    <x v="3"/>
    <x v="55"/>
    <x v="0"/>
    <x v="6"/>
    <x v="1"/>
    <x v="30"/>
    <n v="1"/>
    <x v="0"/>
    <x v="1"/>
    <x v="0"/>
    <x v="0"/>
    <x v="0"/>
    <x v="0"/>
    <x v="1"/>
  </r>
  <r>
    <x v="2"/>
    <x v="7"/>
    <x v="4"/>
    <x v="30"/>
    <x v="0"/>
    <x v="0"/>
    <x v="0"/>
    <x v="3"/>
    <x v="60"/>
    <x v="0"/>
    <x v="6"/>
    <x v="1"/>
    <x v="41"/>
    <n v="1"/>
    <x v="0"/>
    <x v="0"/>
    <x v="0"/>
    <x v="0"/>
    <x v="0"/>
    <x v="0"/>
    <x v="0"/>
  </r>
  <r>
    <x v="2"/>
    <x v="7"/>
    <x v="4"/>
    <x v="30"/>
    <x v="0"/>
    <x v="0"/>
    <x v="0"/>
    <x v="4"/>
    <x v="60"/>
    <x v="0"/>
    <x v="6"/>
    <x v="1"/>
    <x v="72"/>
    <n v="1"/>
    <x v="0"/>
    <x v="0"/>
    <x v="0"/>
    <x v="0"/>
    <x v="0"/>
    <x v="0"/>
    <x v="0"/>
  </r>
  <r>
    <x v="2"/>
    <x v="7"/>
    <x v="4"/>
    <x v="30"/>
    <x v="0"/>
    <x v="0"/>
    <x v="0"/>
    <x v="4"/>
    <x v="60"/>
    <x v="0"/>
    <x v="6"/>
    <x v="1"/>
    <x v="41"/>
    <n v="1"/>
    <x v="0"/>
    <x v="0"/>
    <x v="0"/>
    <x v="0"/>
    <x v="0"/>
    <x v="0"/>
    <x v="0"/>
  </r>
  <r>
    <x v="2"/>
    <x v="7"/>
    <x v="4"/>
    <x v="30"/>
    <x v="0"/>
    <x v="3"/>
    <x v="0"/>
    <x v="4"/>
    <x v="60"/>
    <x v="0"/>
    <x v="6"/>
    <x v="1"/>
    <x v="41"/>
    <n v="1"/>
    <x v="0"/>
    <x v="0"/>
    <x v="0"/>
    <x v="0"/>
    <x v="0"/>
    <x v="0"/>
    <x v="0"/>
  </r>
  <r>
    <x v="2"/>
    <x v="7"/>
    <x v="4"/>
    <x v="30"/>
    <x v="0"/>
    <x v="2"/>
    <x v="1"/>
    <x v="2"/>
    <x v="55"/>
    <x v="0"/>
    <x v="6"/>
    <x v="0"/>
    <x v="71"/>
    <n v="1"/>
    <x v="0"/>
    <x v="1"/>
    <x v="0"/>
    <x v="0"/>
    <x v="0"/>
    <x v="0"/>
    <x v="0"/>
  </r>
  <r>
    <x v="2"/>
    <x v="7"/>
    <x v="6"/>
    <x v="54"/>
    <x v="0"/>
    <x v="0"/>
    <x v="0"/>
    <x v="1"/>
    <x v="57"/>
    <x v="0"/>
    <x v="3"/>
    <x v="0"/>
    <x v="11"/>
    <n v="1"/>
    <x v="0"/>
    <x v="1"/>
    <x v="0"/>
    <x v="0"/>
    <x v="0"/>
    <x v="0"/>
    <x v="0"/>
  </r>
  <r>
    <x v="2"/>
    <x v="7"/>
    <x v="6"/>
    <x v="54"/>
    <x v="0"/>
    <x v="0"/>
    <x v="0"/>
    <x v="1"/>
    <x v="57"/>
    <x v="0"/>
    <x v="3"/>
    <x v="0"/>
    <x v="26"/>
    <n v="1"/>
    <x v="0"/>
    <x v="1"/>
    <x v="0"/>
    <x v="0"/>
    <x v="0"/>
    <x v="0"/>
    <x v="0"/>
  </r>
  <r>
    <x v="2"/>
    <x v="7"/>
    <x v="6"/>
    <x v="54"/>
    <x v="0"/>
    <x v="0"/>
    <x v="0"/>
    <x v="1"/>
    <x v="57"/>
    <x v="0"/>
    <x v="3"/>
    <x v="0"/>
    <x v="10"/>
    <n v="1"/>
    <x v="0"/>
    <x v="1"/>
    <x v="0"/>
    <x v="0"/>
    <x v="0"/>
    <x v="0"/>
    <x v="0"/>
  </r>
  <r>
    <x v="2"/>
    <x v="7"/>
    <x v="6"/>
    <x v="54"/>
    <x v="0"/>
    <x v="0"/>
    <x v="0"/>
    <x v="1"/>
    <x v="57"/>
    <x v="0"/>
    <x v="3"/>
    <x v="1"/>
    <x v="53"/>
    <n v="1"/>
    <x v="0"/>
    <x v="1"/>
    <x v="0"/>
    <x v="0"/>
    <x v="0"/>
    <x v="0"/>
    <x v="0"/>
  </r>
  <r>
    <x v="2"/>
    <x v="7"/>
    <x v="6"/>
    <x v="54"/>
    <x v="0"/>
    <x v="0"/>
    <x v="0"/>
    <x v="1"/>
    <x v="57"/>
    <x v="0"/>
    <x v="4"/>
    <x v="0"/>
    <x v="67"/>
    <n v="1"/>
    <x v="0"/>
    <x v="1"/>
    <x v="0"/>
    <x v="0"/>
    <x v="0"/>
    <x v="0"/>
    <x v="0"/>
  </r>
  <r>
    <x v="2"/>
    <x v="7"/>
    <x v="6"/>
    <x v="54"/>
    <x v="0"/>
    <x v="0"/>
    <x v="0"/>
    <x v="1"/>
    <x v="57"/>
    <x v="0"/>
    <x v="4"/>
    <x v="0"/>
    <x v="35"/>
    <n v="1"/>
    <x v="0"/>
    <x v="1"/>
    <x v="0"/>
    <x v="0"/>
    <x v="0"/>
    <x v="0"/>
    <x v="0"/>
  </r>
  <r>
    <x v="2"/>
    <x v="7"/>
    <x v="6"/>
    <x v="54"/>
    <x v="0"/>
    <x v="0"/>
    <x v="0"/>
    <x v="1"/>
    <x v="57"/>
    <x v="0"/>
    <x v="4"/>
    <x v="0"/>
    <x v="58"/>
    <n v="2"/>
    <x v="0"/>
    <x v="1"/>
    <x v="0"/>
    <x v="0"/>
    <x v="0"/>
    <x v="0"/>
    <x v="0"/>
  </r>
  <r>
    <x v="2"/>
    <x v="7"/>
    <x v="6"/>
    <x v="54"/>
    <x v="0"/>
    <x v="0"/>
    <x v="0"/>
    <x v="1"/>
    <x v="57"/>
    <x v="0"/>
    <x v="5"/>
    <x v="0"/>
    <x v="14"/>
    <n v="1"/>
    <x v="0"/>
    <x v="1"/>
    <x v="0"/>
    <x v="0"/>
    <x v="0"/>
    <x v="0"/>
    <x v="0"/>
  </r>
  <r>
    <x v="2"/>
    <x v="7"/>
    <x v="6"/>
    <x v="54"/>
    <x v="0"/>
    <x v="0"/>
    <x v="0"/>
    <x v="1"/>
    <x v="57"/>
    <x v="0"/>
    <x v="0"/>
    <x v="0"/>
    <x v="0"/>
    <n v="1"/>
    <x v="0"/>
    <x v="1"/>
    <x v="0"/>
    <x v="0"/>
    <x v="0"/>
    <x v="0"/>
    <x v="0"/>
  </r>
  <r>
    <x v="2"/>
    <x v="7"/>
    <x v="6"/>
    <x v="54"/>
    <x v="0"/>
    <x v="0"/>
    <x v="0"/>
    <x v="1"/>
    <x v="57"/>
    <x v="0"/>
    <x v="2"/>
    <x v="0"/>
    <x v="3"/>
    <n v="1"/>
    <x v="0"/>
    <x v="1"/>
    <x v="0"/>
    <x v="0"/>
    <x v="0"/>
    <x v="0"/>
    <x v="0"/>
  </r>
  <r>
    <x v="2"/>
    <x v="7"/>
    <x v="6"/>
    <x v="54"/>
    <x v="0"/>
    <x v="0"/>
    <x v="0"/>
    <x v="1"/>
    <x v="57"/>
    <x v="0"/>
    <x v="2"/>
    <x v="0"/>
    <x v="22"/>
    <n v="2"/>
    <x v="0"/>
    <x v="0"/>
    <x v="0"/>
    <x v="0"/>
    <x v="0"/>
    <x v="0"/>
    <x v="0"/>
  </r>
  <r>
    <x v="2"/>
    <x v="7"/>
    <x v="6"/>
    <x v="54"/>
    <x v="0"/>
    <x v="0"/>
    <x v="0"/>
    <x v="1"/>
    <x v="61"/>
    <x v="4"/>
    <x v="3"/>
    <x v="0"/>
    <x v="34"/>
    <n v="1"/>
    <x v="0"/>
    <x v="1"/>
    <x v="0"/>
    <x v="0"/>
    <x v="0"/>
    <x v="0"/>
    <x v="0"/>
  </r>
  <r>
    <x v="2"/>
    <x v="7"/>
    <x v="6"/>
    <x v="54"/>
    <x v="0"/>
    <x v="0"/>
    <x v="0"/>
    <x v="1"/>
    <x v="61"/>
    <x v="4"/>
    <x v="3"/>
    <x v="0"/>
    <x v="50"/>
    <n v="1"/>
    <x v="0"/>
    <x v="1"/>
    <x v="0"/>
    <x v="0"/>
    <x v="0"/>
    <x v="0"/>
    <x v="0"/>
  </r>
  <r>
    <x v="2"/>
    <x v="7"/>
    <x v="6"/>
    <x v="54"/>
    <x v="0"/>
    <x v="0"/>
    <x v="0"/>
    <x v="1"/>
    <x v="61"/>
    <x v="4"/>
    <x v="3"/>
    <x v="0"/>
    <x v="26"/>
    <n v="2"/>
    <x v="0"/>
    <x v="1"/>
    <x v="0"/>
    <x v="0"/>
    <x v="0"/>
    <x v="0"/>
    <x v="0"/>
  </r>
  <r>
    <x v="2"/>
    <x v="7"/>
    <x v="6"/>
    <x v="54"/>
    <x v="0"/>
    <x v="0"/>
    <x v="0"/>
    <x v="1"/>
    <x v="61"/>
    <x v="4"/>
    <x v="6"/>
    <x v="0"/>
    <x v="41"/>
    <n v="1"/>
    <x v="0"/>
    <x v="1"/>
    <x v="0"/>
    <x v="0"/>
    <x v="0"/>
    <x v="0"/>
    <x v="0"/>
  </r>
  <r>
    <x v="2"/>
    <x v="7"/>
    <x v="6"/>
    <x v="54"/>
    <x v="0"/>
    <x v="0"/>
    <x v="0"/>
    <x v="1"/>
    <x v="61"/>
    <x v="4"/>
    <x v="5"/>
    <x v="0"/>
    <x v="59"/>
    <n v="1"/>
    <x v="0"/>
    <x v="1"/>
    <x v="0"/>
    <x v="0"/>
    <x v="0"/>
    <x v="0"/>
    <x v="0"/>
  </r>
  <r>
    <x v="2"/>
    <x v="7"/>
    <x v="6"/>
    <x v="54"/>
    <x v="0"/>
    <x v="0"/>
    <x v="0"/>
    <x v="1"/>
    <x v="61"/>
    <x v="4"/>
    <x v="5"/>
    <x v="0"/>
    <x v="14"/>
    <n v="1"/>
    <x v="0"/>
    <x v="1"/>
    <x v="0"/>
    <x v="0"/>
    <x v="0"/>
    <x v="0"/>
    <x v="0"/>
  </r>
  <r>
    <x v="2"/>
    <x v="7"/>
    <x v="6"/>
    <x v="54"/>
    <x v="0"/>
    <x v="0"/>
    <x v="0"/>
    <x v="1"/>
    <x v="61"/>
    <x v="4"/>
    <x v="0"/>
    <x v="0"/>
    <x v="82"/>
    <n v="1"/>
    <x v="0"/>
    <x v="1"/>
    <x v="0"/>
    <x v="0"/>
    <x v="0"/>
    <x v="0"/>
    <x v="0"/>
  </r>
  <r>
    <x v="2"/>
    <x v="7"/>
    <x v="6"/>
    <x v="54"/>
    <x v="0"/>
    <x v="0"/>
    <x v="0"/>
    <x v="1"/>
    <x v="61"/>
    <x v="4"/>
    <x v="2"/>
    <x v="0"/>
    <x v="18"/>
    <n v="1"/>
    <x v="0"/>
    <x v="1"/>
    <x v="0"/>
    <x v="0"/>
    <x v="0"/>
    <x v="0"/>
    <x v="0"/>
  </r>
  <r>
    <x v="2"/>
    <x v="7"/>
    <x v="6"/>
    <x v="54"/>
    <x v="0"/>
    <x v="0"/>
    <x v="0"/>
    <x v="1"/>
    <x v="61"/>
    <x v="4"/>
    <x v="2"/>
    <x v="0"/>
    <x v="63"/>
    <n v="1"/>
    <x v="0"/>
    <x v="0"/>
    <x v="0"/>
    <x v="0"/>
    <x v="0"/>
    <x v="0"/>
    <x v="0"/>
  </r>
  <r>
    <x v="2"/>
    <x v="7"/>
    <x v="6"/>
    <x v="54"/>
    <x v="0"/>
    <x v="0"/>
    <x v="0"/>
    <x v="2"/>
    <x v="57"/>
    <x v="0"/>
    <x v="4"/>
    <x v="0"/>
    <x v="13"/>
    <n v="1"/>
    <x v="0"/>
    <x v="0"/>
    <x v="0"/>
    <x v="0"/>
    <x v="0"/>
    <x v="0"/>
    <x v="0"/>
  </r>
  <r>
    <x v="2"/>
    <x v="7"/>
    <x v="6"/>
    <x v="54"/>
    <x v="0"/>
    <x v="0"/>
    <x v="0"/>
    <x v="2"/>
    <x v="57"/>
    <x v="0"/>
    <x v="4"/>
    <x v="1"/>
    <x v="67"/>
    <n v="1"/>
    <x v="0"/>
    <x v="0"/>
    <x v="0"/>
    <x v="0"/>
    <x v="0"/>
    <x v="0"/>
    <x v="0"/>
  </r>
  <r>
    <x v="2"/>
    <x v="7"/>
    <x v="6"/>
    <x v="54"/>
    <x v="0"/>
    <x v="0"/>
    <x v="0"/>
    <x v="2"/>
    <x v="61"/>
    <x v="4"/>
    <x v="6"/>
    <x v="0"/>
    <x v="73"/>
    <n v="1"/>
    <x v="0"/>
    <x v="1"/>
    <x v="0"/>
    <x v="0"/>
    <x v="0"/>
    <x v="0"/>
    <x v="0"/>
  </r>
  <r>
    <x v="2"/>
    <x v="7"/>
    <x v="6"/>
    <x v="54"/>
    <x v="0"/>
    <x v="0"/>
    <x v="0"/>
    <x v="2"/>
    <x v="61"/>
    <x v="4"/>
    <x v="6"/>
    <x v="0"/>
    <x v="40"/>
    <n v="1"/>
    <x v="0"/>
    <x v="1"/>
    <x v="0"/>
    <x v="0"/>
    <x v="0"/>
    <x v="0"/>
    <x v="0"/>
  </r>
  <r>
    <x v="2"/>
    <x v="7"/>
    <x v="6"/>
    <x v="54"/>
    <x v="0"/>
    <x v="0"/>
    <x v="0"/>
    <x v="2"/>
    <x v="61"/>
    <x v="4"/>
    <x v="4"/>
    <x v="0"/>
    <x v="67"/>
    <n v="1"/>
    <x v="0"/>
    <x v="1"/>
    <x v="0"/>
    <x v="0"/>
    <x v="0"/>
    <x v="0"/>
    <x v="0"/>
  </r>
  <r>
    <x v="2"/>
    <x v="7"/>
    <x v="6"/>
    <x v="54"/>
    <x v="0"/>
    <x v="0"/>
    <x v="0"/>
    <x v="2"/>
    <x v="61"/>
    <x v="4"/>
    <x v="4"/>
    <x v="0"/>
    <x v="58"/>
    <n v="1"/>
    <x v="0"/>
    <x v="0"/>
    <x v="0"/>
    <x v="0"/>
    <x v="0"/>
    <x v="0"/>
    <x v="0"/>
  </r>
  <r>
    <x v="2"/>
    <x v="7"/>
    <x v="6"/>
    <x v="54"/>
    <x v="0"/>
    <x v="0"/>
    <x v="0"/>
    <x v="2"/>
    <x v="61"/>
    <x v="4"/>
    <x v="2"/>
    <x v="0"/>
    <x v="20"/>
    <n v="1"/>
    <x v="0"/>
    <x v="1"/>
    <x v="0"/>
    <x v="0"/>
    <x v="0"/>
    <x v="0"/>
    <x v="0"/>
  </r>
  <r>
    <x v="2"/>
    <x v="7"/>
    <x v="6"/>
    <x v="54"/>
    <x v="0"/>
    <x v="0"/>
    <x v="0"/>
    <x v="3"/>
    <x v="57"/>
    <x v="0"/>
    <x v="3"/>
    <x v="0"/>
    <x v="27"/>
    <n v="1"/>
    <x v="0"/>
    <x v="0"/>
    <x v="0"/>
    <x v="0"/>
    <x v="0"/>
    <x v="0"/>
    <x v="0"/>
  </r>
  <r>
    <x v="2"/>
    <x v="7"/>
    <x v="6"/>
    <x v="54"/>
    <x v="0"/>
    <x v="0"/>
    <x v="0"/>
    <x v="3"/>
    <x v="57"/>
    <x v="0"/>
    <x v="4"/>
    <x v="0"/>
    <x v="66"/>
    <n v="1"/>
    <x v="0"/>
    <x v="0"/>
    <x v="0"/>
    <x v="0"/>
    <x v="0"/>
    <x v="0"/>
    <x v="0"/>
  </r>
  <r>
    <x v="2"/>
    <x v="7"/>
    <x v="6"/>
    <x v="54"/>
    <x v="0"/>
    <x v="0"/>
    <x v="0"/>
    <x v="3"/>
    <x v="57"/>
    <x v="0"/>
    <x v="4"/>
    <x v="0"/>
    <x v="54"/>
    <n v="1"/>
    <x v="0"/>
    <x v="1"/>
    <x v="0"/>
    <x v="0"/>
    <x v="0"/>
    <x v="0"/>
    <x v="1"/>
  </r>
  <r>
    <x v="2"/>
    <x v="7"/>
    <x v="6"/>
    <x v="54"/>
    <x v="0"/>
    <x v="0"/>
    <x v="0"/>
    <x v="3"/>
    <x v="57"/>
    <x v="0"/>
    <x v="4"/>
    <x v="1"/>
    <x v="67"/>
    <n v="1"/>
    <x v="0"/>
    <x v="1"/>
    <x v="0"/>
    <x v="0"/>
    <x v="0"/>
    <x v="0"/>
    <x v="0"/>
  </r>
  <r>
    <x v="2"/>
    <x v="7"/>
    <x v="6"/>
    <x v="54"/>
    <x v="0"/>
    <x v="0"/>
    <x v="0"/>
    <x v="3"/>
    <x v="57"/>
    <x v="0"/>
    <x v="5"/>
    <x v="0"/>
    <x v="14"/>
    <n v="1"/>
    <x v="0"/>
    <x v="1"/>
    <x v="0"/>
    <x v="0"/>
    <x v="0"/>
    <x v="0"/>
    <x v="0"/>
  </r>
  <r>
    <x v="2"/>
    <x v="7"/>
    <x v="6"/>
    <x v="54"/>
    <x v="0"/>
    <x v="0"/>
    <x v="0"/>
    <x v="3"/>
    <x v="61"/>
    <x v="4"/>
    <x v="3"/>
    <x v="1"/>
    <x v="26"/>
    <n v="1"/>
    <x v="0"/>
    <x v="1"/>
    <x v="0"/>
    <x v="0"/>
    <x v="0"/>
    <x v="0"/>
    <x v="0"/>
  </r>
  <r>
    <x v="2"/>
    <x v="7"/>
    <x v="6"/>
    <x v="54"/>
    <x v="0"/>
    <x v="0"/>
    <x v="0"/>
    <x v="5"/>
    <x v="57"/>
    <x v="0"/>
    <x v="3"/>
    <x v="1"/>
    <x v="52"/>
    <n v="1"/>
    <x v="0"/>
    <x v="1"/>
    <x v="0"/>
    <x v="0"/>
    <x v="0"/>
    <x v="0"/>
    <x v="0"/>
  </r>
  <r>
    <x v="2"/>
    <x v="7"/>
    <x v="6"/>
    <x v="54"/>
    <x v="0"/>
    <x v="0"/>
    <x v="0"/>
    <x v="5"/>
    <x v="57"/>
    <x v="0"/>
    <x v="4"/>
    <x v="1"/>
    <x v="35"/>
    <n v="1"/>
    <x v="0"/>
    <x v="1"/>
    <x v="0"/>
    <x v="0"/>
    <x v="0"/>
    <x v="0"/>
    <x v="1"/>
  </r>
  <r>
    <x v="2"/>
    <x v="7"/>
    <x v="6"/>
    <x v="54"/>
    <x v="0"/>
    <x v="2"/>
    <x v="1"/>
    <x v="1"/>
    <x v="57"/>
    <x v="0"/>
    <x v="4"/>
    <x v="0"/>
    <x v="35"/>
    <n v="1"/>
    <x v="0"/>
    <x v="1"/>
    <x v="0"/>
    <x v="0"/>
    <x v="0"/>
    <x v="0"/>
    <x v="0"/>
  </r>
  <r>
    <x v="2"/>
    <x v="7"/>
    <x v="6"/>
    <x v="54"/>
    <x v="0"/>
    <x v="2"/>
    <x v="1"/>
    <x v="1"/>
    <x v="61"/>
    <x v="4"/>
    <x v="2"/>
    <x v="0"/>
    <x v="48"/>
    <n v="1"/>
    <x v="0"/>
    <x v="1"/>
    <x v="0"/>
    <x v="0"/>
    <x v="0"/>
    <x v="0"/>
    <x v="0"/>
  </r>
  <r>
    <x v="2"/>
    <x v="7"/>
    <x v="6"/>
    <x v="54"/>
    <x v="0"/>
    <x v="2"/>
    <x v="1"/>
    <x v="2"/>
    <x v="61"/>
    <x v="4"/>
    <x v="4"/>
    <x v="0"/>
    <x v="67"/>
    <n v="2"/>
    <x v="0"/>
    <x v="1"/>
    <x v="0"/>
    <x v="0"/>
    <x v="0"/>
    <x v="0"/>
    <x v="0"/>
  </r>
  <r>
    <x v="2"/>
    <x v="7"/>
    <x v="6"/>
    <x v="54"/>
    <x v="0"/>
    <x v="2"/>
    <x v="1"/>
    <x v="4"/>
    <x v="57"/>
    <x v="0"/>
    <x v="4"/>
    <x v="0"/>
    <x v="35"/>
    <n v="1"/>
    <x v="0"/>
    <x v="1"/>
    <x v="0"/>
    <x v="0"/>
    <x v="0"/>
    <x v="0"/>
    <x v="1"/>
  </r>
  <r>
    <x v="2"/>
    <x v="7"/>
    <x v="6"/>
    <x v="54"/>
    <x v="0"/>
    <x v="2"/>
    <x v="1"/>
    <x v="5"/>
    <x v="57"/>
    <x v="0"/>
    <x v="5"/>
    <x v="0"/>
    <x v="14"/>
    <n v="1"/>
    <x v="0"/>
    <x v="1"/>
    <x v="0"/>
    <x v="0"/>
    <x v="0"/>
    <x v="0"/>
    <x v="0"/>
  </r>
  <r>
    <x v="2"/>
    <x v="7"/>
    <x v="6"/>
    <x v="54"/>
    <x v="0"/>
    <x v="2"/>
    <x v="1"/>
    <x v="8"/>
    <x v="57"/>
    <x v="0"/>
    <x v="2"/>
    <x v="0"/>
    <x v="21"/>
    <n v="1"/>
    <x v="0"/>
    <x v="1"/>
    <x v="0"/>
    <x v="0"/>
    <x v="0"/>
    <x v="0"/>
    <x v="0"/>
  </r>
  <r>
    <x v="2"/>
    <x v="7"/>
    <x v="6"/>
    <x v="54"/>
    <x v="1"/>
    <x v="0"/>
    <x v="0"/>
    <x v="2"/>
    <x v="61"/>
    <x v="4"/>
    <x v="4"/>
    <x v="0"/>
    <x v="67"/>
    <n v="1"/>
    <x v="0"/>
    <x v="1"/>
    <x v="0"/>
    <x v="0"/>
    <x v="0"/>
    <x v="0"/>
    <x v="0"/>
  </r>
  <r>
    <x v="2"/>
    <x v="7"/>
    <x v="6"/>
    <x v="54"/>
    <x v="1"/>
    <x v="0"/>
    <x v="0"/>
    <x v="3"/>
    <x v="57"/>
    <x v="0"/>
    <x v="3"/>
    <x v="0"/>
    <x v="52"/>
    <n v="1"/>
    <x v="0"/>
    <x v="1"/>
    <x v="0"/>
    <x v="0"/>
    <x v="0"/>
    <x v="0"/>
    <x v="0"/>
  </r>
  <r>
    <x v="2"/>
    <x v="7"/>
    <x v="6"/>
    <x v="54"/>
    <x v="1"/>
    <x v="0"/>
    <x v="0"/>
    <x v="3"/>
    <x v="57"/>
    <x v="0"/>
    <x v="2"/>
    <x v="0"/>
    <x v="22"/>
    <n v="1"/>
    <x v="0"/>
    <x v="1"/>
    <x v="0"/>
    <x v="0"/>
    <x v="0"/>
    <x v="0"/>
    <x v="0"/>
  </r>
  <r>
    <x v="2"/>
    <x v="7"/>
    <x v="6"/>
    <x v="54"/>
    <x v="1"/>
    <x v="0"/>
    <x v="0"/>
    <x v="3"/>
    <x v="61"/>
    <x v="4"/>
    <x v="1"/>
    <x v="0"/>
    <x v="2"/>
    <n v="1"/>
    <x v="0"/>
    <x v="1"/>
    <x v="0"/>
    <x v="0"/>
    <x v="0"/>
    <x v="0"/>
    <x v="0"/>
  </r>
  <r>
    <x v="2"/>
    <x v="7"/>
    <x v="6"/>
    <x v="54"/>
    <x v="1"/>
    <x v="0"/>
    <x v="0"/>
    <x v="3"/>
    <x v="61"/>
    <x v="4"/>
    <x v="4"/>
    <x v="0"/>
    <x v="24"/>
    <n v="1"/>
    <x v="0"/>
    <x v="1"/>
    <x v="0"/>
    <x v="0"/>
    <x v="0"/>
    <x v="0"/>
    <x v="0"/>
  </r>
  <r>
    <x v="2"/>
    <x v="7"/>
    <x v="6"/>
    <x v="54"/>
    <x v="1"/>
    <x v="0"/>
    <x v="0"/>
    <x v="3"/>
    <x v="61"/>
    <x v="4"/>
    <x v="4"/>
    <x v="1"/>
    <x v="67"/>
    <n v="1"/>
    <x v="0"/>
    <x v="1"/>
    <x v="0"/>
    <x v="0"/>
    <x v="0"/>
    <x v="0"/>
    <x v="0"/>
  </r>
  <r>
    <x v="2"/>
    <x v="7"/>
    <x v="6"/>
    <x v="54"/>
    <x v="1"/>
    <x v="0"/>
    <x v="0"/>
    <x v="4"/>
    <x v="57"/>
    <x v="0"/>
    <x v="4"/>
    <x v="0"/>
    <x v="67"/>
    <n v="1"/>
    <x v="0"/>
    <x v="1"/>
    <x v="0"/>
    <x v="0"/>
    <x v="0"/>
    <x v="0"/>
    <x v="0"/>
  </r>
  <r>
    <x v="2"/>
    <x v="7"/>
    <x v="6"/>
    <x v="54"/>
    <x v="1"/>
    <x v="2"/>
    <x v="1"/>
    <x v="2"/>
    <x v="61"/>
    <x v="4"/>
    <x v="4"/>
    <x v="0"/>
    <x v="67"/>
    <n v="1"/>
    <x v="0"/>
    <x v="1"/>
    <x v="0"/>
    <x v="0"/>
    <x v="0"/>
    <x v="0"/>
    <x v="0"/>
  </r>
  <r>
    <x v="2"/>
    <x v="7"/>
    <x v="6"/>
    <x v="54"/>
    <x v="1"/>
    <x v="2"/>
    <x v="1"/>
    <x v="4"/>
    <x v="61"/>
    <x v="4"/>
    <x v="4"/>
    <x v="0"/>
    <x v="67"/>
    <n v="1"/>
    <x v="0"/>
    <x v="1"/>
    <x v="0"/>
    <x v="0"/>
    <x v="0"/>
    <x v="0"/>
    <x v="0"/>
  </r>
  <r>
    <x v="2"/>
    <x v="7"/>
    <x v="6"/>
    <x v="56"/>
    <x v="0"/>
    <x v="5"/>
    <x v="2"/>
    <x v="5"/>
    <x v="60"/>
    <x v="0"/>
    <x v="4"/>
    <x v="1"/>
    <x v="66"/>
    <n v="1"/>
    <x v="0"/>
    <x v="0"/>
    <x v="0"/>
    <x v="0"/>
    <x v="0"/>
    <x v="0"/>
    <x v="0"/>
  </r>
  <r>
    <x v="2"/>
    <x v="7"/>
    <x v="6"/>
    <x v="56"/>
    <x v="0"/>
    <x v="4"/>
    <x v="2"/>
    <x v="4"/>
    <x v="60"/>
    <x v="0"/>
    <x v="3"/>
    <x v="1"/>
    <x v="52"/>
    <n v="1"/>
    <x v="0"/>
    <x v="0"/>
    <x v="0"/>
    <x v="0"/>
    <x v="0"/>
    <x v="0"/>
    <x v="0"/>
  </r>
  <r>
    <x v="2"/>
    <x v="7"/>
    <x v="6"/>
    <x v="56"/>
    <x v="0"/>
    <x v="4"/>
    <x v="2"/>
    <x v="6"/>
    <x v="60"/>
    <x v="0"/>
    <x v="4"/>
    <x v="1"/>
    <x v="35"/>
    <n v="1"/>
    <x v="0"/>
    <x v="0"/>
    <x v="0"/>
    <x v="0"/>
    <x v="0"/>
    <x v="0"/>
    <x v="0"/>
  </r>
  <r>
    <x v="2"/>
    <x v="7"/>
    <x v="6"/>
    <x v="56"/>
    <x v="0"/>
    <x v="0"/>
    <x v="0"/>
    <x v="4"/>
    <x v="60"/>
    <x v="0"/>
    <x v="4"/>
    <x v="1"/>
    <x v="67"/>
    <n v="1"/>
    <x v="5"/>
    <x v="0"/>
    <x v="0"/>
    <x v="0"/>
    <x v="0"/>
    <x v="0"/>
    <x v="0"/>
  </r>
  <r>
    <x v="2"/>
    <x v="7"/>
    <x v="6"/>
    <x v="56"/>
    <x v="0"/>
    <x v="0"/>
    <x v="0"/>
    <x v="4"/>
    <x v="60"/>
    <x v="0"/>
    <x v="4"/>
    <x v="1"/>
    <x v="24"/>
    <n v="1"/>
    <x v="0"/>
    <x v="0"/>
    <x v="0"/>
    <x v="0"/>
    <x v="0"/>
    <x v="0"/>
    <x v="0"/>
  </r>
  <r>
    <x v="2"/>
    <x v="7"/>
    <x v="6"/>
    <x v="56"/>
    <x v="0"/>
    <x v="0"/>
    <x v="0"/>
    <x v="5"/>
    <x v="60"/>
    <x v="0"/>
    <x v="4"/>
    <x v="1"/>
    <x v="66"/>
    <n v="1"/>
    <x v="5"/>
    <x v="0"/>
    <x v="0"/>
    <x v="0"/>
    <x v="0"/>
    <x v="0"/>
    <x v="0"/>
  </r>
  <r>
    <x v="2"/>
    <x v="7"/>
    <x v="6"/>
    <x v="56"/>
    <x v="0"/>
    <x v="0"/>
    <x v="0"/>
    <x v="5"/>
    <x v="60"/>
    <x v="0"/>
    <x v="2"/>
    <x v="1"/>
    <x v="57"/>
    <n v="1"/>
    <x v="0"/>
    <x v="0"/>
    <x v="0"/>
    <x v="0"/>
    <x v="0"/>
    <x v="0"/>
    <x v="0"/>
  </r>
  <r>
    <x v="2"/>
    <x v="7"/>
    <x v="6"/>
    <x v="56"/>
    <x v="0"/>
    <x v="0"/>
    <x v="0"/>
    <x v="9"/>
    <x v="60"/>
    <x v="0"/>
    <x v="4"/>
    <x v="1"/>
    <x v="13"/>
    <n v="1"/>
    <x v="0"/>
    <x v="0"/>
    <x v="0"/>
    <x v="0"/>
    <x v="0"/>
    <x v="0"/>
    <x v="0"/>
  </r>
  <r>
    <x v="2"/>
    <x v="7"/>
    <x v="6"/>
    <x v="56"/>
    <x v="0"/>
    <x v="3"/>
    <x v="0"/>
    <x v="5"/>
    <x v="60"/>
    <x v="0"/>
    <x v="4"/>
    <x v="1"/>
    <x v="67"/>
    <n v="1"/>
    <x v="5"/>
    <x v="0"/>
    <x v="0"/>
    <x v="0"/>
    <x v="0"/>
    <x v="0"/>
    <x v="0"/>
  </r>
  <r>
    <x v="2"/>
    <x v="7"/>
    <x v="6"/>
    <x v="56"/>
    <x v="0"/>
    <x v="2"/>
    <x v="1"/>
    <x v="2"/>
    <x v="60"/>
    <x v="0"/>
    <x v="3"/>
    <x v="1"/>
    <x v="52"/>
    <n v="1"/>
    <x v="5"/>
    <x v="0"/>
    <x v="0"/>
    <x v="0"/>
    <x v="0"/>
    <x v="0"/>
    <x v="0"/>
  </r>
  <r>
    <x v="2"/>
    <x v="7"/>
    <x v="6"/>
    <x v="56"/>
    <x v="0"/>
    <x v="2"/>
    <x v="1"/>
    <x v="3"/>
    <x v="60"/>
    <x v="0"/>
    <x v="4"/>
    <x v="1"/>
    <x v="70"/>
    <n v="1"/>
    <x v="5"/>
    <x v="1"/>
    <x v="0"/>
    <x v="0"/>
    <x v="0"/>
    <x v="0"/>
    <x v="0"/>
  </r>
  <r>
    <x v="2"/>
    <x v="7"/>
    <x v="6"/>
    <x v="56"/>
    <x v="0"/>
    <x v="2"/>
    <x v="1"/>
    <x v="4"/>
    <x v="60"/>
    <x v="0"/>
    <x v="3"/>
    <x v="1"/>
    <x v="52"/>
    <n v="1"/>
    <x v="5"/>
    <x v="1"/>
    <x v="0"/>
    <x v="0"/>
    <x v="0"/>
    <x v="0"/>
    <x v="0"/>
  </r>
  <r>
    <x v="2"/>
    <x v="7"/>
    <x v="7"/>
    <x v="35"/>
    <x v="0"/>
    <x v="0"/>
    <x v="0"/>
    <x v="1"/>
    <x v="55"/>
    <x v="0"/>
    <x v="5"/>
    <x v="0"/>
    <x v="47"/>
    <n v="2"/>
    <x v="0"/>
    <x v="0"/>
    <x v="0"/>
    <x v="0"/>
    <x v="0"/>
    <x v="0"/>
    <x v="0"/>
  </r>
  <r>
    <x v="2"/>
    <x v="7"/>
    <x v="7"/>
    <x v="35"/>
    <x v="0"/>
    <x v="0"/>
    <x v="0"/>
    <x v="1"/>
    <x v="55"/>
    <x v="0"/>
    <x v="5"/>
    <x v="0"/>
    <x v="47"/>
    <n v="2"/>
    <x v="0"/>
    <x v="1"/>
    <x v="0"/>
    <x v="0"/>
    <x v="0"/>
    <x v="0"/>
    <x v="0"/>
  </r>
  <r>
    <x v="2"/>
    <x v="7"/>
    <x v="7"/>
    <x v="35"/>
    <x v="0"/>
    <x v="0"/>
    <x v="0"/>
    <x v="2"/>
    <x v="55"/>
    <x v="0"/>
    <x v="5"/>
    <x v="0"/>
    <x v="47"/>
    <n v="2"/>
    <x v="0"/>
    <x v="1"/>
    <x v="0"/>
    <x v="0"/>
    <x v="0"/>
    <x v="0"/>
    <x v="0"/>
  </r>
  <r>
    <x v="2"/>
    <x v="7"/>
    <x v="7"/>
    <x v="35"/>
    <x v="0"/>
    <x v="0"/>
    <x v="0"/>
    <x v="5"/>
    <x v="55"/>
    <x v="0"/>
    <x v="5"/>
    <x v="1"/>
    <x v="47"/>
    <n v="1"/>
    <x v="0"/>
    <x v="1"/>
    <x v="0"/>
    <x v="0"/>
    <x v="0"/>
    <x v="0"/>
    <x v="1"/>
  </r>
  <r>
    <x v="2"/>
    <x v="7"/>
    <x v="7"/>
    <x v="35"/>
    <x v="0"/>
    <x v="2"/>
    <x v="1"/>
    <x v="5"/>
    <x v="62"/>
    <x v="0"/>
    <x v="5"/>
    <x v="1"/>
    <x v="47"/>
    <n v="1"/>
    <x v="0"/>
    <x v="0"/>
    <x v="0"/>
    <x v="0"/>
    <x v="0"/>
    <x v="0"/>
    <x v="0"/>
  </r>
  <r>
    <x v="2"/>
    <x v="7"/>
    <x v="7"/>
    <x v="35"/>
    <x v="1"/>
    <x v="0"/>
    <x v="0"/>
    <x v="1"/>
    <x v="55"/>
    <x v="0"/>
    <x v="5"/>
    <x v="0"/>
    <x v="47"/>
    <n v="1"/>
    <x v="0"/>
    <x v="1"/>
    <x v="0"/>
    <x v="0"/>
    <x v="0"/>
    <x v="0"/>
    <x v="0"/>
  </r>
  <r>
    <x v="2"/>
    <x v="7"/>
    <x v="7"/>
    <x v="35"/>
    <x v="1"/>
    <x v="0"/>
    <x v="0"/>
    <x v="3"/>
    <x v="55"/>
    <x v="0"/>
    <x v="5"/>
    <x v="0"/>
    <x v="47"/>
    <n v="1"/>
    <x v="0"/>
    <x v="1"/>
    <x v="0"/>
    <x v="0"/>
    <x v="0"/>
    <x v="0"/>
    <x v="0"/>
  </r>
  <r>
    <x v="2"/>
    <x v="7"/>
    <x v="7"/>
    <x v="35"/>
    <x v="1"/>
    <x v="3"/>
    <x v="0"/>
    <x v="4"/>
    <x v="55"/>
    <x v="0"/>
    <x v="5"/>
    <x v="0"/>
    <x v="77"/>
    <n v="1"/>
    <x v="0"/>
    <x v="1"/>
    <x v="0"/>
    <x v="0"/>
    <x v="0"/>
    <x v="0"/>
    <x v="0"/>
  </r>
  <r>
    <x v="2"/>
    <x v="7"/>
    <x v="7"/>
    <x v="35"/>
    <x v="1"/>
    <x v="2"/>
    <x v="1"/>
    <x v="1"/>
    <x v="55"/>
    <x v="0"/>
    <x v="5"/>
    <x v="0"/>
    <x v="47"/>
    <n v="1"/>
    <x v="0"/>
    <x v="1"/>
    <x v="0"/>
    <x v="0"/>
    <x v="0"/>
    <x v="0"/>
    <x v="0"/>
  </r>
  <r>
    <x v="2"/>
    <x v="7"/>
    <x v="3"/>
    <x v="39"/>
    <x v="0"/>
    <x v="5"/>
    <x v="2"/>
    <x v="5"/>
    <x v="63"/>
    <x v="0"/>
    <x v="3"/>
    <x v="1"/>
    <x v="10"/>
    <n v="1"/>
    <x v="0"/>
    <x v="1"/>
    <x v="0"/>
    <x v="1"/>
    <x v="0"/>
    <x v="0"/>
    <x v="1"/>
  </r>
  <r>
    <x v="2"/>
    <x v="7"/>
    <x v="3"/>
    <x v="39"/>
    <x v="0"/>
    <x v="5"/>
    <x v="2"/>
    <x v="6"/>
    <x v="63"/>
    <x v="0"/>
    <x v="3"/>
    <x v="1"/>
    <x v="10"/>
    <n v="1"/>
    <x v="0"/>
    <x v="0"/>
    <x v="0"/>
    <x v="1"/>
    <x v="0"/>
    <x v="0"/>
    <x v="1"/>
  </r>
  <r>
    <x v="2"/>
    <x v="7"/>
    <x v="3"/>
    <x v="39"/>
    <x v="0"/>
    <x v="0"/>
    <x v="0"/>
    <x v="3"/>
    <x v="63"/>
    <x v="0"/>
    <x v="4"/>
    <x v="1"/>
    <x v="58"/>
    <n v="1"/>
    <x v="0"/>
    <x v="1"/>
    <x v="0"/>
    <x v="0"/>
    <x v="0"/>
    <x v="0"/>
    <x v="0"/>
  </r>
  <r>
    <x v="2"/>
    <x v="7"/>
    <x v="3"/>
    <x v="39"/>
    <x v="0"/>
    <x v="0"/>
    <x v="0"/>
    <x v="4"/>
    <x v="63"/>
    <x v="0"/>
    <x v="3"/>
    <x v="1"/>
    <x v="10"/>
    <n v="1"/>
    <x v="0"/>
    <x v="1"/>
    <x v="0"/>
    <x v="0"/>
    <x v="0"/>
    <x v="0"/>
    <x v="0"/>
  </r>
  <r>
    <x v="2"/>
    <x v="7"/>
    <x v="3"/>
    <x v="39"/>
    <x v="0"/>
    <x v="0"/>
    <x v="0"/>
    <x v="4"/>
    <x v="63"/>
    <x v="0"/>
    <x v="0"/>
    <x v="1"/>
    <x v="79"/>
    <n v="2"/>
    <x v="0"/>
    <x v="0"/>
    <x v="0"/>
    <x v="0"/>
    <x v="0"/>
    <x v="0"/>
    <x v="0"/>
  </r>
  <r>
    <x v="2"/>
    <x v="7"/>
    <x v="3"/>
    <x v="39"/>
    <x v="0"/>
    <x v="0"/>
    <x v="0"/>
    <x v="8"/>
    <x v="63"/>
    <x v="0"/>
    <x v="3"/>
    <x v="1"/>
    <x v="10"/>
    <n v="1"/>
    <x v="0"/>
    <x v="0"/>
    <x v="0"/>
    <x v="1"/>
    <x v="0"/>
    <x v="0"/>
    <x v="1"/>
  </r>
  <r>
    <x v="2"/>
    <x v="7"/>
    <x v="3"/>
    <x v="39"/>
    <x v="0"/>
    <x v="0"/>
    <x v="0"/>
    <x v="8"/>
    <x v="63"/>
    <x v="0"/>
    <x v="3"/>
    <x v="1"/>
    <x v="10"/>
    <n v="1"/>
    <x v="0"/>
    <x v="0"/>
    <x v="0"/>
    <x v="0"/>
    <x v="0"/>
    <x v="0"/>
    <x v="0"/>
  </r>
  <r>
    <x v="2"/>
    <x v="7"/>
    <x v="3"/>
    <x v="39"/>
    <x v="0"/>
    <x v="3"/>
    <x v="0"/>
    <x v="3"/>
    <x v="63"/>
    <x v="0"/>
    <x v="3"/>
    <x v="1"/>
    <x v="26"/>
    <n v="1"/>
    <x v="0"/>
    <x v="0"/>
    <x v="0"/>
    <x v="0"/>
    <x v="0"/>
    <x v="0"/>
    <x v="0"/>
  </r>
  <r>
    <x v="2"/>
    <x v="7"/>
    <x v="3"/>
    <x v="39"/>
    <x v="0"/>
    <x v="3"/>
    <x v="0"/>
    <x v="8"/>
    <x v="63"/>
    <x v="0"/>
    <x v="3"/>
    <x v="1"/>
    <x v="26"/>
    <n v="1"/>
    <x v="0"/>
    <x v="0"/>
    <x v="0"/>
    <x v="0"/>
    <x v="0"/>
    <x v="0"/>
    <x v="0"/>
  </r>
  <r>
    <x v="2"/>
    <x v="7"/>
    <x v="3"/>
    <x v="39"/>
    <x v="0"/>
    <x v="3"/>
    <x v="0"/>
    <x v="9"/>
    <x v="63"/>
    <x v="0"/>
    <x v="3"/>
    <x v="1"/>
    <x v="10"/>
    <n v="1"/>
    <x v="0"/>
    <x v="0"/>
    <x v="0"/>
    <x v="0"/>
    <x v="0"/>
    <x v="0"/>
    <x v="0"/>
  </r>
  <r>
    <x v="2"/>
    <x v="7"/>
    <x v="8"/>
    <x v="43"/>
    <x v="0"/>
    <x v="0"/>
    <x v="0"/>
    <x v="1"/>
    <x v="55"/>
    <x v="0"/>
    <x v="3"/>
    <x v="0"/>
    <x v="10"/>
    <n v="1"/>
    <x v="0"/>
    <x v="0"/>
    <x v="0"/>
    <x v="0"/>
    <x v="0"/>
    <x v="0"/>
    <x v="0"/>
  </r>
  <r>
    <x v="2"/>
    <x v="7"/>
    <x v="8"/>
    <x v="43"/>
    <x v="0"/>
    <x v="0"/>
    <x v="0"/>
    <x v="1"/>
    <x v="55"/>
    <x v="0"/>
    <x v="0"/>
    <x v="0"/>
    <x v="32"/>
    <n v="1"/>
    <x v="0"/>
    <x v="0"/>
    <x v="0"/>
    <x v="0"/>
    <x v="0"/>
    <x v="0"/>
    <x v="0"/>
  </r>
  <r>
    <x v="2"/>
    <x v="7"/>
    <x v="8"/>
    <x v="43"/>
    <x v="0"/>
    <x v="0"/>
    <x v="0"/>
    <x v="1"/>
    <x v="55"/>
    <x v="0"/>
    <x v="0"/>
    <x v="0"/>
    <x v="32"/>
    <n v="1"/>
    <x v="0"/>
    <x v="1"/>
    <x v="0"/>
    <x v="0"/>
    <x v="0"/>
    <x v="0"/>
    <x v="0"/>
  </r>
  <r>
    <x v="2"/>
    <x v="7"/>
    <x v="8"/>
    <x v="43"/>
    <x v="0"/>
    <x v="0"/>
    <x v="0"/>
    <x v="2"/>
    <x v="55"/>
    <x v="0"/>
    <x v="6"/>
    <x v="0"/>
    <x v="38"/>
    <n v="1"/>
    <x v="0"/>
    <x v="1"/>
    <x v="0"/>
    <x v="0"/>
    <x v="0"/>
    <x v="0"/>
    <x v="0"/>
  </r>
  <r>
    <x v="2"/>
    <x v="7"/>
    <x v="8"/>
    <x v="43"/>
    <x v="0"/>
    <x v="3"/>
    <x v="0"/>
    <x v="0"/>
    <x v="55"/>
    <x v="0"/>
    <x v="6"/>
    <x v="0"/>
    <x v="38"/>
    <n v="1"/>
    <x v="0"/>
    <x v="0"/>
    <x v="0"/>
    <x v="0"/>
    <x v="0"/>
    <x v="0"/>
    <x v="0"/>
  </r>
  <r>
    <x v="2"/>
    <x v="7"/>
    <x v="8"/>
    <x v="43"/>
    <x v="0"/>
    <x v="2"/>
    <x v="1"/>
    <x v="0"/>
    <x v="55"/>
    <x v="0"/>
    <x v="0"/>
    <x v="0"/>
    <x v="79"/>
    <n v="1"/>
    <x v="0"/>
    <x v="1"/>
    <x v="0"/>
    <x v="0"/>
    <x v="0"/>
    <x v="0"/>
    <x v="0"/>
  </r>
  <r>
    <x v="2"/>
    <x v="7"/>
    <x v="8"/>
    <x v="43"/>
    <x v="0"/>
    <x v="2"/>
    <x v="1"/>
    <x v="8"/>
    <x v="55"/>
    <x v="0"/>
    <x v="3"/>
    <x v="0"/>
    <x v="26"/>
    <n v="1"/>
    <x v="0"/>
    <x v="1"/>
    <x v="0"/>
    <x v="0"/>
    <x v="0"/>
    <x v="0"/>
    <x v="0"/>
  </r>
  <r>
    <x v="2"/>
    <x v="7"/>
    <x v="8"/>
    <x v="43"/>
    <x v="1"/>
    <x v="0"/>
    <x v="0"/>
    <x v="2"/>
    <x v="55"/>
    <x v="0"/>
    <x v="0"/>
    <x v="0"/>
    <x v="32"/>
    <n v="1"/>
    <x v="0"/>
    <x v="1"/>
    <x v="0"/>
    <x v="0"/>
    <x v="0"/>
    <x v="0"/>
    <x v="0"/>
  </r>
  <r>
    <x v="2"/>
    <x v="8"/>
    <x v="1"/>
    <x v="52"/>
    <x v="0"/>
    <x v="0"/>
    <x v="0"/>
    <x v="1"/>
    <x v="64"/>
    <x v="4"/>
    <x v="2"/>
    <x v="1"/>
    <x v="21"/>
    <n v="1"/>
    <x v="0"/>
    <x v="1"/>
    <x v="1"/>
    <x v="0"/>
    <x v="0"/>
    <x v="0"/>
    <x v="0"/>
  </r>
  <r>
    <x v="2"/>
    <x v="8"/>
    <x v="1"/>
    <x v="52"/>
    <x v="0"/>
    <x v="0"/>
    <x v="0"/>
    <x v="1"/>
    <x v="65"/>
    <x v="0"/>
    <x v="1"/>
    <x v="0"/>
    <x v="12"/>
    <n v="1"/>
    <x v="0"/>
    <x v="0"/>
    <x v="1"/>
    <x v="0"/>
    <x v="0"/>
    <x v="0"/>
    <x v="0"/>
  </r>
  <r>
    <x v="2"/>
    <x v="8"/>
    <x v="1"/>
    <x v="52"/>
    <x v="0"/>
    <x v="0"/>
    <x v="0"/>
    <x v="1"/>
    <x v="65"/>
    <x v="0"/>
    <x v="6"/>
    <x v="1"/>
    <x v="73"/>
    <n v="1"/>
    <x v="0"/>
    <x v="0"/>
    <x v="1"/>
    <x v="0"/>
    <x v="0"/>
    <x v="0"/>
    <x v="0"/>
  </r>
  <r>
    <x v="2"/>
    <x v="8"/>
    <x v="1"/>
    <x v="52"/>
    <x v="0"/>
    <x v="0"/>
    <x v="0"/>
    <x v="1"/>
    <x v="65"/>
    <x v="0"/>
    <x v="5"/>
    <x v="0"/>
    <x v="47"/>
    <n v="1"/>
    <x v="0"/>
    <x v="1"/>
    <x v="1"/>
    <x v="0"/>
    <x v="0"/>
    <x v="0"/>
    <x v="0"/>
  </r>
  <r>
    <x v="2"/>
    <x v="8"/>
    <x v="1"/>
    <x v="52"/>
    <x v="0"/>
    <x v="0"/>
    <x v="0"/>
    <x v="1"/>
    <x v="65"/>
    <x v="0"/>
    <x v="2"/>
    <x v="1"/>
    <x v="68"/>
    <n v="1"/>
    <x v="0"/>
    <x v="1"/>
    <x v="1"/>
    <x v="0"/>
    <x v="0"/>
    <x v="0"/>
    <x v="0"/>
  </r>
  <r>
    <x v="2"/>
    <x v="8"/>
    <x v="1"/>
    <x v="52"/>
    <x v="0"/>
    <x v="0"/>
    <x v="0"/>
    <x v="1"/>
    <x v="65"/>
    <x v="0"/>
    <x v="2"/>
    <x v="1"/>
    <x v="21"/>
    <n v="1"/>
    <x v="0"/>
    <x v="0"/>
    <x v="1"/>
    <x v="0"/>
    <x v="0"/>
    <x v="0"/>
    <x v="0"/>
  </r>
  <r>
    <x v="2"/>
    <x v="8"/>
    <x v="1"/>
    <x v="52"/>
    <x v="0"/>
    <x v="0"/>
    <x v="0"/>
    <x v="2"/>
    <x v="64"/>
    <x v="4"/>
    <x v="1"/>
    <x v="0"/>
    <x v="4"/>
    <n v="1"/>
    <x v="0"/>
    <x v="0"/>
    <x v="1"/>
    <x v="0"/>
    <x v="0"/>
    <x v="0"/>
    <x v="0"/>
  </r>
  <r>
    <x v="2"/>
    <x v="8"/>
    <x v="1"/>
    <x v="52"/>
    <x v="0"/>
    <x v="0"/>
    <x v="0"/>
    <x v="2"/>
    <x v="65"/>
    <x v="0"/>
    <x v="2"/>
    <x v="1"/>
    <x v="19"/>
    <n v="1"/>
    <x v="0"/>
    <x v="1"/>
    <x v="1"/>
    <x v="0"/>
    <x v="0"/>
    <x v="0"/>
    <x v="0"/>
  </r>
  <r>
    <x v="2"/>
    <x v="8"/>
    <x v="1"/>
    <x v="52"/>
    <x v="0"/>
    <x v="0"/>
    <x v="0"/>
    <x v="3"/>
    <x v="64"/>
    <x v="4"/>
    <x v="4"/>
    <x v="1"/>
    <x v="70"/>
    <n v="1"/>
    <x v="0"/>
    <x v="0"/>
    <x v="1"/>
    <x v="0"/>
    <x v="0"/>
    <x v="0"/>
    <x v="0"/>
  </r>
  <r>
    <x v="2"/>
    <x v="8"/>
    <x v="1"/>
    <x v="52"/>
    <x v="0"/>
    <x v="0"/>
    <x v="0"/>
    <x v="3"/>
    <x v="64"/>
    <x v="4"/>
    <x v="2"/>
    <x v="0"/>
    <x v="22"/>
    <n v="1"/>
    <x v="0"/>
    <x v="1"/>
    <x v="1"/>
    <x v="0"/>
    <x v="0"/>
    <x v="0"/>
    <x v="0"/>
  </r>
  <r>
    <x v="2"/>
    <x v="8"/>
    <x v="1"/>
    <x v="52"/>
    <x v="0"/>
    <x v="0"/>
    <x v="0"/>
    <x v="3"/>
    <x v="65"/>
    <x v="0"/>
    <x v="4"/>
    <x v="1"/>
    <x v="67"/>
    <n v="1"/>
    <x v="0"/>
    <x v="0"/>
    <x v="1"/>
    <x v="0"/>
    <x v="0"/>
    <x v="0"/>
    <x v="0"/>
  </r>
  <r>
    <x v="2"/>
    <x v="8"/>
    <x v="1"/>
    <x v="52"/>
    <x v="0"/>
    <x v="0"/>
    <x v="0"/>
    <x v="8"/>
    <x v="64"/>
    <x v="4"/>
    <x v="3"/>
    <x v="1"/>
    <x v="50"/>
    <n v="1"/>
    <x v="0"/>
    <x v="1"/>
    <x v="1"/>
    <x v="0"/>
    <x v="0"/>
    <x v="0"/>
    <x v="0"/>
  </r>
  <r>
    <x v="2"/>
    <x v="8"/>
    <x v="1"/>
    <x v="52"/>
    <x v="0"/>
    <x v="3"/>
    <x v="0"/>
    <x v="1"/>
    <x v="65"/>
    <x v="0"/>
    <x v="2"/>
    <x v="1"/>
    <x v="20"/>
    <n v="1"/>
    <x v="0"/>
    <x v="1"/>
    <x v="1"/>
    <x v="0"/>
    <x v="0"/>
    <x v="0"/>
    <x v="0"/>
  </r>
  <r>
    <x v="2"/>
    <x v="8"/>
    <x v="1"/>
    <x v="52"/>
    <x v="0"/>
    <x v="3"/>
    <x v="0"/>
    <x v="2"/>
    <x v="65"/>
    <x v="0"/>
    <x v="6"/>
    <x v="0"/>
    <x v="73"/>
    <n v="1"/>
    <x v="0"/>
    <x v="0"/>
    <x v="1"/>
    <x v="0"/>
    <x v="0"/>
    <x v="0"/>
    <x v="0"/>
  </r>
  <r>
    <x v="2"/>
    <x v="8"/>
    <x v="1"/>
    <x v="52"/>
    <x v="0"/>
    <x v="3"/>
    <x v="0"/>
    <x v="3"/>
    <x v="64"/>
    <x v="4"/>
    <x v="4"/>
    <x v="1"/>
    <x v="67"/>
    <n v="1"/>
    <x v="0"/>
    <x v="1"/>
    <x v="1"/>
    <x v="0"/>
    <x v="0"/>
    <x v="0"/>
    <x v="0"/>
  </r>
  <r>
    <x v="2"/>
    <x v="8"/>
    <x v="1"/>
    <x v="52"/>
    <x v="0"/>
    <x v="3"/>
    <x v="0"/>
    <x v="3"/>
    <x v="64"/>
    <x v="4"/>
    <x v="2"/>
    <x v="1"/>
    <x v="19"/>
    <n v="1"/>
    <x v="0"/>
    <x v="0"/>
    <x v="1"/>
    <x v="0"/>
    <x v="0"/>
    <x v="0"/>
    <x v="0"/>
  </r>
  <r>
    <x v="2"/>
    <x v="8"/>
    <x v="1"/>
    <x v="52"/>
    <x v="0"/>
    <x v="3"/>
    <x v="0"/>
    <x v="4"/>
    <x v="64"/>
    <x v="4"/>
    <x v="4"/>
    <x v="1"/>
    <x v="67"/>
    <n v="1"/>
    <x v="0"/>
    <x v="1"/>
    <x v="1"/>
    <x v="0"/>
    <x v="0"/>
    <x v="0"/>
    <x v="0"/>
  </r>
  <r>
    <x v="2"/>
    <x v="8"/>
    <x v="1"/>
    <x v="52"/>
    <x v="0"/>
    <x v="3"/>
    <x v="0"/>
    <x v="4"/>
    <x v="64"/>
    <x v="4"/>
    <x v="2"/>
    <x v="0"/>
    <x v="20"/>
    <n v="1"/>
    <x v="0"/>
    <x v="1"/>
    <x v="1"/>
    <x v="0"/>
    <x v="0"/>
    <x v="0"/>
    <x v="0"/>
  </r>
  <r>
    <x v="2"/>
    <x v="8"/>
    <x v="1"/>
    <x v="52"/>
    <x v="0"/>
    <x v="2"/>
    <x v="1"/>
    <x v="3"/>
    <x v="64"/>
    <x v="4"/>
    <x v="2"/>
    <x v="1"/>
    <x v="21"/>
    <n v="1"/>
    <x v="0"/>
    <x v="0"/>
    <x v="1"/>
    <x v="0"/>
    <x v="0"/>
    <x v="0"/>
    <x v="0"/>
  </r>
  <r>
    <x v="2"/>
    <x v="8"/>
    <x v="1"/>
    <x v="52"/>
    <x v="0"/>
    <x v="2"/>
    <x v="1"/>
    <x v="4"/>
    <x v="65"/>
    <x v="0"/>
    <x v="2"/>
    <x v="1"/>
    <x v="18"/>
    <n v="1"/>
    <x v="0"/>
    <x v="0"/>
    <x v="1"/>
    <x v="0"/>
    <x v="0"/>
    <x v="0"/>
    <x v="0"/>
  </r>
  <r>
    <x v="2"/>
    <x v="8"/>
    <x v="4"/>
    <x v="30"/>
    <x v="0"/>
    <x v="0"/>
    <x v="0"/>
    <x v="0"/>
    <x v="66"/>
    <x v="3"/>
    <x v="6"/>
    <x v="0"/>
    <x v="40"/>
    <n v="1"/>
    <x v="0"/>
    <x v="0"/>
    <x v="1"/>
    <x v="0"/>
    <x v="0"/>
    <x v="0"/>
    <x v="0"/>
  </r>
  <r>
    <x v="2"/>
    <x v="8"/>
    <x v="4"/>
    <x v="30"/>
    <x v="0"/>
    <x v="0"/>
    <x v="0"/>
    <x v="1"/>
    <x v="66"/>
    <x v="3"/>
    <x v="6"/>
    <x v="0"/>
    <x v="40"/>
    <n v="2"/>
    <x v="0"/>
    <x v="1"/>
    <x v="1"/>
    <x v="0"/>
    <x v="0"/>
    <x v="0"/>
    <x v="0"/>
  </r>
  <r>
    <x v="2"/>
    <x v="8"/>
    <x v="4"/>
    <x v="30"/>
    <x v="0"/>
    <x v="0"/>
    <x v="0"/>
    <x v="1"/>
    <x v="66"/>
    <x v="3"/>
    <x v="6"/>
    <x v="0"/>
    <x v="39"/>
    <n v="1"/>
    <x v="0"/>
    <x v="1"/>
    <x v="1"/>
    <x v="0"/>
    <x v="0"/>
    <x v="0"/>
    <x v="0"/>
  </r>
  <r>
    <x v="2"/>
    <x v="8"/>
    <x v="4"/>
    <x v="30"/>
    <x v="0"/>
    <x v="0"/>
    <x v="0"/>
    <x v="1"/>
    <x v="66"/>
    <x v="3"/>
    <x v="6"/>
    <x v="0"/>
    <x v="30"/>
    <n v="3"/>
    <x v="0"/>
    <x v="1"/>
    <x v="1"/>
    <x v="0"/>
    <x v="0"/>
    <x v="0"/>
    <x v="0"/>
  </r>
  <r>
    <x v="2"/>
    <x v="8"/>
    <x v="4"/>
    <x v="30"/>
    <x v="0"/>
    <x v="0"/>
    <x v="0"/>
    <x v="2"/>
    <x v="66"/>
    <x v="3"/>
    <x v="6"/>
    <x v="0"/>
    <x v="38"/>
    <n v="1"/>
    <x v="0"/>
    <x v="1"/>
    <x v="1"/>
    <x v="0"/>
    <x v="0"/>
    <x v="0"/>
    <x v="0"/>
  </r>
  <r>
    <x v="2"/>
    <x v="8"/>
    <x v="4"/>
    <x v="30"/>
    <x v="0"/>
    <x v="0"/>
    <x v="0"/>
    <x v="2"/>
    <x v="66"/>
    <x v="3"/>
    <x v="6"/>
    <x v="0"/>
    <x v="39"/>
    <n v="1"/>
    <x v="0"/>
    <x v="0"/>
    <x v="1"/>
    <x v="0"/>
    <x v="0"/>
    <x v="0"/>
    <x v="0"/>
  </r>
  <r>
    <x v="2"/>
    <x v="8"/>
    <x v="4"/>
    <x v="30"/>
    <x v="0"/>
    <x v="0"/>
    <x v="0"/>
    <x v="2"/>
    <x v="66"/>
    <x v="3"/>
    <x v="6"/>
    <x v="0"/>
    <x v="30"/>
    <n v="1"/>
    <x v="0"/>
    <x v="1"/>
    <x v="1"/>
    <x v="0"/>
    <x v="0"/>
    <x v="0"/>
    <x v="0"/>
  </r>
  <r>
    <x v="2"/>
    <x v="8"/>
    <x v="4"/>
    <x v="30"/>
    <x v="0"/>
    <x v="0"/>
    <x v="0"/>
    <x v="8"/>
    <x v="66"/>
    <x v="3"/>
    <x v="6"/>
    <x v="0"/>
    <x v="39"/>
    <n v="1"/>
    <x v="0"/>
    <x v="1"/>
    <x v="1"/>
    <x v="0"/>
    <x v="0"/>
    <x v="0"/>
    <x v="0"/>
  </r>
  <r>
    <x v="2"/>
    <x v="8"/>
    <x v="3"/>
    <x v="3"/>
    <x v="0"/>
    <x v="0"/>
    <x v="0"/>
    <x v="1"/>
    <x v="65"/>
    <x v="0"/>
    <x v="3"/>
    <x v="0"/>
    <x v="51"/>
    <n v="1"/>
    <x v="0"/>
    <x v="1"/>
    <x v="1"/>
    <x v="0"/>
    <x v="0"/>
    <x v="0"/>
    <x v="0"/>
  </r>
  <r>
    <x v="2"/>
    <x v="8"/>
    <x v="3"/>
    <x v="3"/>
    <x v="0"/>
    <x v="0"/>
    <x v="0"/>
    <x v="1"/>
    <x v="65"/>
    <x v="0"/>
    <x v="3"/>
    <x v="0"/>
    <x v="27"/>
    <n v="2"/>
    <x v="0"/>
    <x v="1"/>
    <x v="1"/>
    <x v="0"/>
    <x v="0"/>
    <x v="0"/>
    <x v="0"/>
  </r>
  <r>
    <x v="2"/>
    <x v="8"/>
    <x v="3"/>
    <x v="3"/>
    <x v="0"/>
    <x v="0"/>
    <x v="0"/>
    <x v="1"/>
    <x v="65"/>
    <x v="0"/>
    <x v="6"/>
    <x v="0"/>
    <x v="39"/>
    <n v="1"/>
    <x v="0"/>
    <x v="1"/>
    <x v="1"/>
    <x v="0"/>
    <x v="0"/>
    <x v="0"/>
    <x v="1"/>
  </r>
  <r>
    <x v="2"/>
    <x v="8"/>
    <x v="3"/>
    <x v="3"/>
    <x v="0"/>
    <x v="0"/>
    <x v="0"/>
    <x v="2"/>
    <x v="65"/>
    <x v="0"/>
    <x v="3"/>
    <x v="0"/>
    <x v="27"/>
    <n v="2"/>
    <x v="0"/>
    <x v="1"/>
    <x v="1"/>
    <x v="0"/>
    <x v="0"/>
    <x v="0"/>
    <x v="0"/>
  </r>
  <r>
    <x v="2"/>
    <x v="8"/>
    <x v="3"/>
    <x v="3"/>
    <x v="0"/>
    <x v="3"/>
    <x v="0"/>
    <x v="3"/>
    <x v="65"/>
    <x v="0"/>
    <x v="3"/>
    <x v="0"/>
    <x v="27"/>
    <n v="1"/>
    <x v="0"/>
    <x v="0"/>
    <x v="1"/>
    <x v="0"/>
    <x v="0"/>
    <x v="0"/>
    <x v="0"/>
  </r>
  <r>
    <x v="2"/>
    <x v="8"/>
    <x v="3"/>
    <x v="3"/>
    <x v="0"/>
    <x v="2"/>
    <x v="1"/>
    <x v="3"/>
    <x v="65"/>
    <x v="0"/>
    <x v="3"/>
    <x v="0"/>
    <x v="27"/>
    <n v="1"/>
    <x v="0"/>
    <x v="1"/>
    <x v="1"/>
    <x v="0"/>
    <x v="0"/>
    <x v="0"/>
    <x v="0"/>
  </r>
  <r>
    <x v="2"/>
    <x v="8"/>
    <x v="3"/>
    <x v="3"/>
    <x v="1"/>
    <x v="3"/>
    <x v="0"/>
    <x v="2"/>
    <x v="65"/>
    <x v="0"/>
    <x v="3"/>
    <x v="0"/>
    <x v="27"/>
    <n v="1"/>
    <x v="0"/>
    <x v="1"/>
    <x v="1"/>
    <x v="0"/>
    <x v="0"/>
    <x v="0"/>
    <x v="0"/>
  </r>
  <r>
    <x v="2"/>
    <x v="9"/>
    <x v="5"/>
    <x v="9"/>
    <x v="0"/>
    <x v="0"/>
    <x v="0"/>
    <x v="0"/>
    <x v="67"/>
    <x v="2"/>
    <x v="2"/>
    <x v="0"/>
    <x v="3"/>
    <n v="3"/>
    <x v="0"/>
    <x v="1"/>
    <x v="1"/>
    <x v="0"/>
    <x v="0"/>
    <x v="0"/>
    <x v="0"/>
  </r>
  <r>
    <x v="2"/>
    <x v="9"/>
    <x v="5"/>
    <x v="9"/>
    <x v="0"/>
    <x v="0"/>
    <x v="0"/>
    <x v="1"/>
    <x v="67"/>
    <x v="2"/>
    <x v="0"/>
    <x v="0"/>
    <x v="0"/>
    <n v="1"/>
    <x v="0"/>
    <x v="1"/>
    <x v="1"/>
    <x v="0"/>
    <x v="0"/>
    <x v="0"/>
    <x v="0"/>
  </r>
  <r>
    <x v="2"/>
    <x v="9"/>
    <x v="5"/>
    <x v="9"/>
    <x v="0"/>
    <x v="0"/>
    <x v="0"/>
    <x v="1"/>
    <x v="67"/>
    <x v="2"/>
    <x v="2"/>
    <x v="0"/>
    <x v="3"/>
    <n v="2"/>
    <x v="0"/>
    <x v="0"/>
    <x v="1"/>
    <x v="0"/>
    <x v="0"/>
    <x v="0"/>
    <x v="0"/>
  </r>
  <r>
    <x v="2"/>
    <x v="9"/>
    <x v="5"/>
    <x v="9"/>
    <x v="0"/>
    <x v="0"/>
    <x v="0"/>
    <x v="1"/>
    <x v="67"/>
    <x v="2"/>
    <x v="2"/>
    <x v="0"/>
    <x v="3"/>
    <n v="3"/>
    <x v="0"/>
    <x v="1"/>
    <x v="1"/>
    <x v="0"/>
    <x v="0"/>
    <x v="0"/>
    <x v="0"/>
  </r>
  <r>
    <x v="2"/>
    <x v="9"/>
    <x v="5"/>
    <x v="9"/>
    <x v="0"/>
    <x v="0"/>
    <x v="0"/>
    <x v="2"/>
    <x v="67"/>
    <x v="2"/>
    <x v="0"/>
    <x v="0"/>
    <x v="0"/>
    <n v="1"/>
    <x v="0"/>
    <x v="1"/>
    <x v="1"/>
    <x v="0"/>
    <x v="0"/>
    <x v="0"/>
    <x v="0"/>
  </r>
  <r>
    <x v="2"/>
    <x v="9"/>
    <x v="5"/>
    <x v="9"/>
    <x v="0"/>
    <x v="0"/>
    <x v="0"/>
    <x v="2"/>
    <x v="67"/>
    <x v="2"/>
    <x v="2"/>
    <x v="0"/>
    <x v="3"/>
    <n v="1"/>
    <x v="0"/>
    <x v="1"/>
    <x v="1"/>
    <x v="0"/>
    <x v="0"/>
    <x v="0"/>
    <x v="0"/>
  </r>
  <r>
    <x v="2"/>
    <x v="9"/>
    <x v="5"/>
    <x v="9"/>
    <x v="0"/>
    <x v="0"/>
    <x v="0"/>
    <x v="2"/>
    <x v="67"/>
    <x v="2"/>
    <x v="2"/>
    <x v="1"/>
    <x v="3"/>
    <n v="1"/>
    <x v="0"/>
    <x v="1"/>
    <x v="1"/>
    <x v="0"/>
    <x v="1"/>
    <x v="0"/>
    <x v="0"/>
  </r>
  <r>
    <x v="2"/>
    <x v="9"/>
    <x v="5"/>
    <x v="9"/>
    <x v="0"/>
    <x v="3"/>
    <x v="0"/>
    <x v="0"/>
    <x v="67"/>
    <x v="2"/>
    <x v="2"/>
    <x v="0"/>
    <x v="3"/>
    <n v="1"/>
    <x v="0"/>
    <x v="1"/>
    <x v="1"/>
    <x v="0"/>
    <x v="0"/>
    <x v="0"/>
    <x v="0"/>
  </r>
  <r>
    <x v="2"/>
    <x v="9"/>
    <x v="5"/>
    <x v="9"/>
    <x v="0"/>
    <x v="2"/>
    <x v="1"/>
    <x v="0"/>
    <x v="67"/>
    <x v="2"/>
    <x v="2"/>
    <x v="0"/>
    <x v="3"/>
    <n v="1"/>
    <x v="0"/>
    <x v="1"/>
    <x v="1"/>
    <x v="0"/>
    <x v="0"/>
    <x v="0"/>
    <x v="0"/>
  </r>
  <r>
    <x v="2"/>
    <x v="9"/>
    <x v="5"/>
    <x v="9"/>
    <x v="0"/>
    <x v="2"/>
    <x v="1"/>
    <x v="2"/>
    <x v="67"/>
    <x v="2"/>
    <x v="2"/>
    <x v="0"/>
    <x v="3"/>
    <n v="3"/>
    <x v="0"/>
    <x v="1"/>
    <x v="1"/>
    <x v="0"/>
    <x v="0"/>
    <x v="0"/>
    <x v="0"/>
  </r>
  <r>
    <x v="2"/>
    <x v="9"/>
    <x v="5"/>
    <x v="9"/>
    <x v="0"/>
    <x v="2"/>
    <x v="1"/>
    <x v="2"/>
    <x v="67"/>
    <x v="2"/>
    <x v="2"/>
    <x v="1"/>
    <x v="3"/>
    <n v="1"/>
    <x v="0"/>
    <x v="1"/>
    <x v="1"/>
    <x v="0"/>
    <x v="0"/>
    <x v="0"/>
    <x v="0"/>
  </r>
  <r>
    <x v="2"/>
    <x v="9"/>
    <x v="5"/>
    <x v="9"/>
    <x v="1"/>
    <x v="0"/>
    <x v="0"/>
    <x v="0"/>
    <x v="67"/>
    <x v="2"/>
    <x v="2"/>
    <x v="0"/>
    <x v="3"/>
    <n v="1"/>
    <x v="0"/>
    <x v="1"/>
    <x v="1"/>
    <x v="0"/>
    <x v="0"/>
    <x v="0"/>
    <x v="0"/>
  </r>
  <r>
    <x v="2"/>
    <x v="9"/>
    <x v="5"/>
    <x v="9"/>
    <x v="1"/>
    <x v="0"/>
    <x v="0"/>
    <x v="1"/>
    <x v="67"/>
    <x v="2"/>
    <x v="0"/>
    <x v="0"/>
    <x v="0"/>
    <n v="1"/>
    <x v="0"/>
    <x v="1"/>
    <x v="1"/>
    <x v="0"/>
    <x v="0"/>
    <x v="0"/>
    <x v="0"/>
  </r>
  <r>
    <x v="2"/>
    <x v="9"/>
    <x v="5"/>
    <x v="9"/>
    <x v="1"/>
    <x v="0"/>
    <x v="0"/>
    <x v="1"/>
    <x v="67"/>
    <x v="2"/>
    <x v="2"/>
    <x v="0"/>
    <x v="3"/>
    <n v="1"/>
    <x v="0"/>
    <x v="1"/>
    <x v="1"/>
    <x v="0"/>
    <x v="0"/>
    <x v="0"/>
    <x v="0"/>
  </r>
  <r>
    <x v="2"/>
    <x v="9"/>
    <x v="5"/>
    <x v="9"/>
    <x v="1"/>
    <x v="0"/>
    <x v="0"/>
    <x v="3"/>
    <x v="67"/>
    <x v="2"/>
    <x v="2"/>
    <x v="0"/>
    <x v="3"/>
    <n v="1"/>
    <x v="0"/>
    <x v="0"/>
    <x v="1"/>
    <x v="0"/>
    <x v="0"/>
    <x v="0"/>
    <x v="0"/>
  </r>
  <r>
    <x v="2"/>
    <x v="9"/>
    <x v="5"/>
    <x v="9"/>
    <x v="1"/>
    <x v="0"/>
    <x v="0"/>
    <x v="4"/>
    <x v="67"/>
    <x v="2"/>
    <x v="2"/>
    <x v="0"/>
    <x v="3"/>
    <n v="1"/>
    <x v="0"/>
    <x v="1"/>
    <x v="1"/>
    <x v="0"/>
    <x v="0"/>
    <x v="0"/>
    <x v="0"/>
  </r>
  <r>
    <x v="2"/>
    <x v="9"/>
    <x v="5"/>
    <x v="9"/>
    <x v="1"/>
    <x v="3"/>
    <x v="0"/>
    <x v="2"/>
    <x v="67"/>
    <x v="2"/>
    <x v="2"/>
    <x v="0"/>
    <x v="3"/>
    <n v="1"/>
    <x v="0"/>
    <x v="1"/>
    <x v="1"/>
    <x v="0"/>
    <x v="0"/>
    <x v="0"/>
    <x v="0"/>
  </r>
  <r>
    <x v="2"/>
    <x v="9"/>
    <x v="5"/>
    <x v="9"/>
    <x v="1"/>
    <x v="1"/>
    <x v="1"/>
    <x v="2"/>
    <x v="67"/>
    <x v="2"/>
    <x v="2"/>
    <x v="0"/>
    <x v="3"/>
    <n v="1"/>
    <x v="0"/>
    <x v="1"/>
    <x v="1"/>
    <x v="0"/>
    <x v="0"/>
    <x v="0"/>
    <x v="0"/>
  </r>
  <r>
    <x v="2"/>
    <x v="9"/>
    <x v="5"/>
    <x v="9"/>
    <x v="1"/>
    <x v="2"/>
    <x v="1"/>
    <x v="1"/>
    <x v="67"/>
    <x v="2"/>
    <x v="0"/>
    <x v="0"/>
    <x v="0"/>
    <n v="1"/>
    <x v="0"/>
    <x v="1"/>
    <x v="1"/>
    <x v="0"/>
    <x v="1"/>
    <x v="0"/>
    <x v="0"/>
  </r>
  <r>
    <x v="2"/>
    <x v="9"/>
    <x v="0"/>
    <x v="11"/>
    <x v="0"/>
    <x v="0"/>
    <x v="0"/>
    <x v="1"/>
    <x v="68"/>
    <x v="0"/>
    <x v="1"/>
    <x v="0"/>
    <x v="4"/>
    <n v="1"/>
    <x v="0"/>
    <x v="1"/>
    <x v="1"/>
    <x v="0"/>
    <x v="0"/>
    <x v="0"/>
    <x v="0"/>
  </r>
  <r>
    <x v="2"/>
    <x v="9"/>
    <x v="0"/>
    <x v="11"/>
    <x v="0"/>
    <x v="0"/>
    <x v="0"/>
    <x v="4"/>
    <x v="68"/>
    <x v="0"/>
    <x v="1"/>
    <x v="0"/>
    <x v="4"/>
    <n v="1"/>
    <x v="0"/>
    <x v="1"/>
    <x v="1"/>
    <x v="0"/>
    <x v="0"/>
    <x v="0"/>
    <x v="0"/>
  </r>
  <r>
    <x v="2"/>
    <x v="9"/>
    <x v="0"/>
    <x v="11"/>
    <x v="0"/>
    <x v="0"/>
    <x v="0"/>
    <x v="4"/>
    <x v="68"/>
    <x v="0"/>
    <x v="1"/>
    <x v="1"/>
    <x v="2"/>
    <n v="2"/>
    <x v="0"/>
    <x v="1"/>
    <x v="1"/>
    <x v="0"/>
    <x v="0"/>
    <x v="0"/>
    <x v="0"/>
  </r>
  <r>
    <x v="2"/>
    <x v="9"/>
    <x v="0"/>
    <x v="11"/>
    <x v="0"/>
    <x v="2"/>
    <x v="1"/>
    <x v="2"/>
    <x v="68"/>
    <x v="0"/>
    <x v="1"/>
    <x v="1"/>
    <x v="2"/>
    <n v="1"/>
    <x v="0"/>
    <x v="0"/>
    <x v="1"/>
    <x v="0"/>
    <x v="0"/>
    <x v="0"/>
    <x v="0"/>
  </r>
  <r>
    <x v="2"/>
    <x v="9"/>
    <x v="0"/>
    <x v="11"/>
    <x v="0"/>
    <x v="2"/>
    <x v="1"/>
    <x v="4"/>
    <x v="68"/>
    <x v="0"/>
    <x v="1"/>
    <x v="1"/>
    <x v="15"/>
    <n v="1"/>
    <x v="0"/>
    <x v="1"/>
    <x v="1"/>
    <x v="0"/>
    <x v="0"/>
    <x v="0"/>
    <x v="0"/>
  </r>
  <r>
    <x v="2"/>
    <x v="9"/>
    <x v="0"/>
    <x v="11"/>
    <x v="1"/>
    <x v="2"/>
    <x v="1"/>
    <x v="2"/>
    <x v="68"/>
    <x v="0"/>
    <x v="1"/>
    <x v="1"/>
    <x v="2"/>
    <n v="1"/>
    <x v="0"/>
    <x v="1"/>
    <x v="1"/>
    <x v="0"/>
    <x v="0"/>
    <x v="0"/>
    <x v="0"/>
  </r>
  <r>
    <x v="2"/>
    <x v="9"/>
    <x v="0"/>
    <x v="11"/>
    <x v="1"/>
    <x v="2"/>
    <x v="1"/>
    <x v="2"/>
    <x v="68"/>
    <x v="0"/>
    <x v="1"/>
    <x v="1"/>
    <x v="15"/>
    <n v="1"/>
    <x v="0"/>
    <x v="1"/>
    <x v="1"/>
    <x v="0"/>
    <x v="0"/>
    <x v="0"/>
    <x v="0"/>
  </r>
  <r>
    <x v="2"/>
    <x v="9"/>
    <x v="0"/>
    <x v="11"/>
    <x v="1"/>
    <x v="2"/>
    <x v="1"/>
    <x v="3"/>
    <x v="68"/>
    <x v="0"/>
    <x v="1"/>
    <x v="1"/>
    <x v="4"/>
    <n v="1"/>
    <x v="0"/>
    <x v="1"/>
    <x v="1"/>
    <x v="0"/>
    <x v="0"/>
    <x v="0"/>
    <x v="0"/>
  </r>
  <r>
    <x v="2"/>
    <x v="9"/>
    <x v="2"/>
    <x v="57"/>
    <x v="0"/>
    <x v="5"/>
    <x v="2"/>
    <x v="1"/>
    <x v="69"/>
    <x v="0"/>
    <x v="3"/>
    <x v="0"/>
    <x v="11"/>
    <n v="1"/>
    <x v="0"/>
    <x v="1"/>
    <x v="1"/>
    <x v="0"/>
    <x v="0"/>
    <x v="0"/>
    <x v="0"/>
  </r>
  <r>
    <x v="2"/>
    <x v="9"/>
    <x v="2"/>
    <x v="57"/>
    <x v="0"/>
    <x v="0"/>
    <x v="0"/>
    <x v="0"/>
    <x v="70"/>
    <x v="0"/>
    <x v="4"/>
    <x v="0"/>
    <x v="58"/>
    <n v="1"/>
    <x v="0"/>
    <x v="0"/>
    <x v="1"/>
    <x v="0"/>
    <x v="0"/>
    <x v="0"/>
    <x v="0"/>
  </r>
  <r>
    <x v="2"/>
    <x v="9"/>
    <x v="2"/>
    <x v="57"/>
    <x v="0"/>
    <x v="0"/>
    <x v="0"/>
    <x v="0"/>
    <x v="70"/>
    <x v="0"/>
    <x v="5"/>
    <x v="1"/>
    <x v="14"/>
    <n v="1"/>
    <x v="0"/>
    <x v="1"/>
    <x v="1"/>
    <x v="0"/>
    <x v="0"/>
    <x v="0"/>
    <x v="0"/>
  </r>
  <r>
    <x v="2"/>
    <x v="9"/>
    <x v="2"/>
    <x v="57"/>
    <x v="0"/>
    <x v="0"/>
    <x v="0"/>
    <x v="1"/>
    <x v="69"/>
    <x v="0"/>
    <x v="3"/>
    <x v="0"/>
    <x v="52"/>
    <n v="2"/>
    <x v="0"/>
    <x v="1"/>
    <x v="1"/>
    <x v="0"/>
    <x v="0"/>
    <x v="0"/>
    <x v="0"/>
  </r>
  <r>
    <x v="2"/>
    <x v="9"/>
    <x v="2"/>
    <x v="57"/>
    <x v="0"/>
    <x v="0"/>
    <x v="0"/>
    <x v="1"/>
    <x v="69"/>
    <x v="0"/>
    <x v="3"/>
    <x v="0"/>
    <x v="74"/>
    <n v="1"/>
    <x v="0"/>
    <x v="1"/>
    <x v="1"/>
    <x v="0"/>
    <x v="0"/>
    <x v="0"/>
    <x v="0"/>
  </r>
  <r>
    <x v="2"/>
    <x v="9"/>
    <x v="2"/>
    <x v="57"/>
    <x v="0"/>
    <x v="0"/>
    <x v="0"/>
    <x v="1"/>
    <x v="69"/>
    <x v="0"/>
    <x v="3"/>
    <x v="0"/>
    <x v="11"/>
    <n v="1"/>
    <x v="0"/>
    <x v="1"/>
    <x v="1"/>
    <x v="0"/>
    <x v="0"/>
    <x v="0"/>
    <x v="0"/>
  </r>
  <r>
    <x v="2"/>
    <x v="9"/>
    <x v="2"/>
    <x v="57"/>
    <x v="0"/>
    <x v="0"/>
    <x v="0"/>
    <x v="1"/>
    <x v="69"/>
    <x v="0"/>
    <x v="3"/>
    <x v="0"/>
    <x v="53"/>
    <n v="1"/>
    <x v="0"/>
    <x v="1"/>
    <x v="1"/>
    <x v="0"/>
    <x v="0"/>
    <x v="0"/>
    <x v="0"/>
  </r>
  <r>
    <x v="2"/>
    <x v="9"/>
    <x v="2"/>
    <x v="57"/>
    <x v="0"/>
    <x v="0"/>
    <x v="0"/>
    <x v="1"/>
    <x v="69"/>
    <x v="0"/>
    <x v="5"/>
    <x v="0"/>
    <x v="14"/>
    <n v="2"/>
    <x v="0"/>
    <x v="1"/>
    <x v="1"/>
    <x v="0"/>
    <x v="0"/>
    <x v="0"/>
    <x v="0"/>
  </r>
  <r>
    <x v="2"/>
    <x v="9"/>
    <x v="2"/>
    <x v="57"/>
    <x v="0"/>
    <x v="0"/>
    <x v="0"/>
    <x v="1"/>
    <x v="70"/>
    <x v="0"/>
    <x v="3"/>
    <x v="0"/>
    <x v="52"/>
    <n v="3"/>
    <x v="0"/>
    <x v="1"/>
    <x v="1"/>
    <x v="0"/>
    <x v="0"/>
    <x v="0"/>
    <x v="0"/>
  </r>
  <r>
    <x v="2"/>
    <x v="9"/>
    <x v="2"/>
    <x v="57"/>
    <x v="0"/>
    <x v="0"/>
    <x v="0"/>
    <x v="1"/>
    <x v="70"/>
    <x v="0"/>
    <x v="3"/>
    <x v="0"/>
    <x v="55"/>
    <n v="1"/>
    <x v="0"/>
    <x v="1"/>
    <x v="1"/>
    <x v="0"/>
    <x v="0"/>
    <x v="0"/>
    <x v="0"/>
  </r>
  <r>
    <x v="2"/>
    <x v="9"/>
    <x v="2"/>
    <x v="57"/>
    <x v="0"/>
    <x v="0"/>
    <x v="0"/>
    <x v="1"/>
    <x v="70"/>
    <x v="0"/>
    <x v="3"/>
    <x v="1"/>
    <x v="52"/>
    <n v="1"/>
    <x v="0"/>
    <x v="1"/>
    <x v="1"/>
    <x v="0"/>
    <x v="0"/>
    <x v="0"/>
    <x v="0"/>
  </r>
  <r>
    <x v="2"/>
    <x v="9"/>
    <x v="2"/>
    <x v="57"/>
    <x v="0"/>
    <x v="0"/>
    <x v="0"/>
    <x v="1"/>
    <x v="70"/>
    <x v="0"/>
    <x v="5"/>
    <x v="0"/>
    <x v="14"/>
    <n v="1"/>
    <x v="0"/>
    <x v="0"/>
    <x v="1"/>
    <x v="0"/>
    <x v="0"/>
    <x v="0"/>
    <x v="0"/>
  </r>
  <r>
    <x v="2"/>
    <x v="9"/>
    <x v="2"/>
    <x v="57"/>
    <x v="0"/>
    <x v="0"/>
    <x v="0"/>
    <x v="1"/>
    <x v="70"/>
    <x v="0"/>
    <x v="5"/>
    <x v="0"/>
    <x v="14"/>
    <n v="4"/>
    <x v="0"/>
    <x v="1"/>
    <x v="1"/>
    <x v="0"/>
    <x v="0"/>
    <x v="0"/>
    <x v="0"/>
  </r>
  <r>
    <x v="2"/>
    <x v="9"/>
    <x v="2"/>
    <x v="57"/>
    <x v="0"/>
    <x v="0"/>
    <x v="0"/>
    <x v="1"/>
    <x v="70"/>
    <x v="0"/>
    <x v="0"/>
    <x v="0"/>
    <x v="79"/>
    <n v="1"/>
    <x v="0"/>
    <x v="0"/>
    <x v="1"/>
    <x v="0"/>
    <x v="0"/>
    <x v="0"/>
    <x v="0"/>
  </r>
  <r>
    <x v="2"/>
    <x v="9"/>
    <x v="2"/>
    <x v="57"/>
    <x v="0"/>
    <x v="0"/>
    <x v="0"/>
    <x v="1"/>
    <x v="70"/>
    <x v="0"/>
    <x v="0"/>
    <x v="0"/>
    <x v="7"/>
    <n v="1"/>
    <x v="0"/>
    <x v="1"/>
    <x v="1"/>
    <x v="0"/>
    <x v="0"/>
    <x v="0"/>
    <x v="0"/>
  </r>
  <r>
    <x v="2"/>
    <x v="9"/>
    <x v="2"/>
    <x v="57"/>
    <x v="0"/>
    <x v="0"/>
    <x v="0"/>
    <x v="1"/>
    <x v="70"/>
    <x v="0"/>
    <x v="0"/>
    <x v="0"/>
    <x v="32"/>
    <n v="1"/>
    <x v="0"/>
    <x v="1"/>
    <x v="1"/>
    <x v="0"/>
    <x v="0"/>
    <x v="0"/>
    <x v="0"/>
  </r>
  <r>
    <x v="2"/>
    <x v="9"/>
    <x v="2"/>
    <x v="57"/>
    <x v="0"/>
    <x v="0"/>
    <x v="0"/>
    <x v="1"/>
    <x v="70"/>
    <x v="0"/>
    <x v="2"/>
    <x v="0"/>
    <x v="3"/>
    <n v="1"/>
    <x v="0"/>
    <x v="1"/>
    <x v="1"/>
    <x v="0"/>
    <x v="0"/>
    <x v="0"/>
    <x v="0"/>
  </r>
  <r>
    <x v="2"/>
    <x v="9"/>
    <x v="2"/>
    <x v="57"/>
    <x v="0"/>
    <x v="0"/>
    <x v="0"/>
    <x v="1"/>
    <x v="71"/>
    <x v="0"/>
    <x v="3"/>
    <x v="0"/>
    <x v="26"/>
    <n v="1"/>
    <x v="0"/>
    <x v="1"/>
    <x v="1"/>
    <x v="0"/>
    <x v="0"/>
    <x v="0"/>
    <x v="0"/>
  </r>
  <r>
    <x v="2"/>
    <x v="9"/>
    <x v="2"/>
    <x v="57"/>
    <x v="0"/>
    <x v="0"/>
    <x v="0"/>
    <x v="1"/>
    <x v="71"/>
    <x v="0"/>
    <x v="4"/>
    <x v="0"/>
    <x v="35"/>
    <n v="1"/>
    <x v="0"/>
    <x v="1"/>
    <x v="1"/>
    <x v="0"/>
    <x v="0"/>
    <x v="0"/>
    <x v="0"/>
  </r>
  <r>
    <x v="2"/>
    <x v="9"/>
    <x v="2"/>
    <x v="57"/>
    <x v="0"/>
    <x v="0"/>
    <x v="0"/>
    <x v="1"/>
    <x v="71"/>
    <x v="0"/>
    <x v="5"/>
    <x v="0"/>
    <x v="14"/>
    <n v="3"/>
    <x v="0"/>
    <x v="1"/>
    <x v="1"/>
    <x v="0"/>
    <x v="0"/>
    <x v="0"/>
    <x v="0"/>
  </r>
  <r>
    <x v="2"/>
    <x v="9"/>
    <x v="2"/>
    <x v="57"/>
    <x v="0"/>
    <x v="0"/>
    <x v="0"/>
    <x v="1"/>
    <x v="71"/>
    <x v="0"/>
    <x v="0"/>
    <x v="0"/>
    <x v="31"/>
    <n v="1"/>
    <x v="0"/>
    <x v="1"/>
    <x v="1"/>
    <x v="0"/>
    <x v="0"/>
    <x v="0"/>
    <x v="0"/>
  </r>
  <r>
    <x v="2"/>
    <x v="9"/>
    <x v="2"/>
    <x v="57"/>
    <x v="0"/>
    <x v="0"/>
    <x v="0"/>
    <x v="1"/>
    <x v="72"/>
    <x v="4"/>
    <x v="3"/>
    <x v="0"/>
    <x v="52"/>
    <n v="1"/>
    <x v="0"/>
    <x v="1"/>
    <x v="1"/>
    <x v="0"/>
    <x v="0"/>
    <x v="0"/>
    <x v="0"/>
  </r>
  <r>
    <x v="2"/>
    <x v="9"/>
    <x v="2"/>
    <x v="57"/>
    <x v="0"/>
    <x v="0"/>
    <x v="0"/>
    <x v="1"/>
    <x v="72"/>
    <x v="4"/>
    <x v="3"/>
    <x v="0"/>
    <x v="28"/>
    <n v="1"/>
    <x v="0"/>
    <x v="1"/>
    <x v="1"/>
    <x v="0"/>
    <x v="0"/>
    <x v="0"/>
    <x v="0"/>
  </r>
  <r>
    <x v="2"/>
    <x v="9"/>
    <x v="2"/>
    <x v="57"/>
    <x v="0"/>
    <x v="0"/>
    <x v="0"/>
    <x v="1"/>
    <x v="72"/>
    <x v="4"/>
    <x v="6"/>
    <x v="0"/>
    <x v="38"/>
    <n v="1"/>
    <x v="0"/>
    <x v="1"/>
    <x v="1"/>
    <x v="0"/>
    <x v="0"/>
    <x v="0"/>
    <x v="0"/>
  </r>
  <r>
    <x v="2"/>
    <x v="9"/>
    <x v="2"/>
    <x v="57"/>
    <x v="0"/>
    <x v="0"/>
    <x v="0"/>
    <x v="1"/>
    <x v="72"/>
    <x v="4"/>
    <x v="4"/>
    <x v="0"/>
    <x v="54"/>
    <n v="1"/>
    <x v="0"/>
    <x v="1"/>
    <x v="1"/>
    <x v="0"/>
    <x v="0"/>
    <x v="0"/>
    <x v="0"/>
  </r>
  <r>
    <x v="2"/>
    <x v="9"/>
    <x v="2"/>
    <x v="57"/>
    <x v="0"/>
    <x v="0"/>
    <x v="0"/>
    <x v="1"/>
    <x v="72"/>
    <x v="4"/>
    <x v="2"/>
    <x v="0"/>
    <x v="63"/>
    <n v="1"/>
    <x v="0"/>
    <x v="1"/>
    <x v="1"/>
    <x v="0"/>
    <x v="0"/>
    <x v="0"/>
    <x v="0"/>
  </r>
  <r>
    <x v="2"/>
    <x v="9"/>
    <x v="2"/>
    <x v="57"/>
    <x v="0"/>
    <x v="0"/>
    <x v="0"/>
    <x v="2"/>
    <x v="69"/>
    <x v="0"/>
    <x v="5"/>
    <x v="0"/>
    <x v="14"/>
    <n v="1"/>
    <x v="0"/>
    <x v="1"/>
    <x v="1"/>
    <x v="0"/>
    <x v="0"/>
    <x v="0"/>
    <x v="0"/>
  </r>
  <r>
    <x v="2"/>
    <x v="9"/>
    <x v="2"/>
    <x v="57"/>
    <x v="0"/>
    <x v="0"/>
    <x v="0"/>
    <x v="2"/>
    <x v="71"/>
    <x v="0"/>
    <x v="5"/>
    <x v="0"/>
    <x v="14"/>
    <n v="2"/>
    <x v="0"/>
    <x v="1"/>
    <x v="1"/>
    <x v="0"/>
    <x v="0"/>
    <x v="0"/>
    <x v="0"/>
  </r>
  <r>
    <x v="2"/>
    <x v="9"/>
    <x v="2"/>
    <x v="57"/>
    <x v="0"/>
    <x v="0"/>
    <x v="0"/>
    <x v="2"/>
    <x v="72"/>
    <x v="4"/>
    <x v="3"/>
    <x v="0"/>
    <x v="52"/>
    <n v="1"/>
    <x v="0"/>
    <x v="1"/>
    <x v="1"/>
    <x v="0"/>
    <x v="0"/>
    <x v="0"/>
    <x v="0"/>
  </r>
  <r>
    <x v="2"/>
    <x v="9"/>
    <x v="2"/>
    <x v="57"/>
    <x v="0"/>
    <x v="0"/>
    <x v="0"/>
    <x v="2"/>
    <x v="72"/>
    <x v="4"/>
    <x v="3"/>
    <x v="0"/>
    <x v="53"/>
    <n v="1"/>
    <x v="0"/>
    <x v="1"/>
    <x v="1"/>
    <x v="0"/>
    <x v="0"/>
    <x v="0"/>
    <x v="0"/>
  </r>
  <r>
    <x v="2"/>
    <x v="9"/>
    <x v="2"/>
    <x v="57"/>
    <x v="0"/>
    <x v="0"/>
    <x v="0"/>
    <x v="2"/>
    <x v="72"/>
    <x v="4"/>
    <x v="0"/>
    <x v="0"/>
    <x v="31"/>
    <n v="1"/>
    <x v="0"/>
    <x v="1"/>
    <x v="1"/>
    <x v="0"/>
    <x v="0"/>
    <x v="0"/>
    <x v="0"/>
  </r>
  <r>
    <x v="2"/>
    <x v="9"/>
    <x v="2"/>
    <x v="57"/>
    <x v="0"/>
    <x v="0"/>
    <x v="0"/>
    <x v="3"/>
    <x v="70"/>
    <x v="0"/>
    <x v="3"/>
    <x v="0"/>
    <x v="51"/>
    <n v="1"/>
    <x v="0"/>
    <x v="1"/>
    <x v="1"/>
    <x v="0"/>
    <x v="0"/>
    <x v="0"/>
    <x v="0"/>
  </r>
  <r>
    <x v="2"/>
    <x v="9"/>
    <x v="2"/>
    <x v="57"/>
    <x v="0"/>
    <x v="0"/>
    <x v="0"/>
    <x v="3"/>
    <x v="70"/>
    <x v="0"/>
    <x v="3"/>
    <x v="0"/>
    <x v="53"/>
    <n v="1"/>
    <x v="0"/>
    <x v="1"/>
    <x v="1"/>
    <x v="0"/>
    <x v="0"/>
    <x v="0"/>
    <x v="0"/>
  </r>
  <r>
    <x v="2"/>
    <x v="9"/>
    <x v="2"/>
    <x v="57"/>
    <x v="0"/>
    <x v="0"/>
    <x v="0"/>
    <x v="3"/>
    <x v="68"/>
    <x v="0"/>
    <x v="4"/>
    <x v="1"/>
    <x v="70"/>
    <n v="1"/>
    <x v="0"/>
    <x v="0"/>
    <x v="1"/>
    <x v="0"/>
    <x v="0"/>
    <x v="0"/>
    <x v="0"/>
  </r>
  <r>
    <x v="2"/>
    <x v="9"/>
    <x v="2"/>
    <x v="57"/>
    <x v="0"/>
    <x v="0"/>
    <x v="0"/>
    <x v="3"/>
    <x v="72"/>
    <x v="4"/>
    <x v="3"/>
    <x v="0"/>
    <x v="52"/>
    <n v="2"/>
    <x v="0"/>
    <x v="1"/>
    <x v="1"/>
    <x v="0"/>
    <x v="0"/>
    <x v="0"/>
    <x v="0"/>
  </r>
  <r>
    <x v="2"/>
    <x v="9"/>
    <x v="2"/>
    <x v="57"/>
    <x v="0"/>
    <x v="0"/>
    <x v="0"/>
    <x v="3"/>
    <x v="72"/>
    <x v="4"/>
    <x v="4"/>
    <x v="0"/>
    <x v="54"/>
    <n v="1"/>
    <x v="0"/>
    <x v="1"/>
    <x v="1"/>
    <x v="0"/>
    <x v="0"/>
    <x v="0"/>
    <x v="0"/>
  </r>
  <r>
    <x v="2"/>
    <x v="9"/>
    <x v="2"/>
    <x v="57"/>
    <x v="0"/>
    <x v="0"/>
    <x v="0"/>
    <x v="3"/>
    <x v="72"/>
    <x v="4"/>
    <x v="5"/>
    <x v="0"/>
    <x v="14"/>
    <n v="1"/>
    <x v="0"/>
    <x v="1"/>
    <x v="1"/>
    <x v="0"/>
    <x v="0"/>
    <x v="0"/>
    <x v="0"/>
  </r>
  <r>
    <x v="2"/>
    <x v="9"/>
    <x v="2"/>
    <x v="57"/>
    <x v="0"/>
    <x v="0"/>
    <x v="0"/>
    <x v="4"/>
    <x v="70"/>
    <x v="0"/>
    <x v="3"/>
    <x v="0"/>
    <x v="52"/>
    <n v="1"/>
    <x v="0"/>
    <x v="1"/>
    <x v="1"/>
    <x v="0"/>
    <x v="0"/>
    <x v="0"/>
    <x v="0"/>
  </r>
  <r>
    <x v="2"/>
    <x v="9"/>
    <x v="2"/>
    <x v="57"/>
    <x v="0"/>
    <x v="0"/>
    <x v="0"/>
    <x v="8"/>
    <x v="72"/>
    <x v="4"/>
    <x v="2"/>
    <x v="0"/>
    <x v="8"/>
    <n v="1"/>
    <x v="0"/>
    <x v="1"/>
    <x v="1"/>
    <x v="0"/>
    <x v="0"/>
    <x v="0"/>
    <x v="1"/>
  </r>
  <r>
    <x v="2"/>
    <x v="9"/>
    <x v="2"/>
    <x v="57"/>
    <x v="0"/>
    <x v="0"/>
    <x v="0"/>
    <x v="9"/>
    <x v="68"/>
    <x v="0"/>
    <x v="4"/>
    <x v="1"/>
    <x v="54"/>
    <n v="1"/>
    <x v="0"/>
    <x v="0"/>
    <x v="1"/>
    <x v="0"/>
    <x v="0"/>
    <x v="0"/>
    <x v="0"/>
  </r>
  <r>
    <x v="2"/>
    <x v="9"/>
    <x v="2"/>
    <x v="57"/>
    <x v="0"/>
    <x v="3"/>
    <x v="0"/>
    <x v="8"/>
    <x v="68"/>
    <x v="0"/>
    <x v="2"/>
    <x v="1"/>
    <x v="18"/>
    <n v="1"/>
    <x v="0"/>
    <x v="1"/>
    <x v="1"/>
    <x v="0"/>
    <x v="0"/>
    <x v="0"/>
    <x v="0"/>
  </r>
  <r>
    <x v="2"/>
    <x v="9"/>
    <x v="2"/>
    <x v="57"/>
    <x v="0"/>
    <x v="1"/>
    <x v="1"/>
    <x v="3"/>
    <x v="69"/>
    <x v="0"/>
    <x v="3"/>
    <x v="0"/>
    <x v="10"/>
    <n v="1"/>
    <x v="0"/>
    <x v="1"/>
    <x v="1"/>
    <x v="0"/>
    <x v="0"/>
    <x v="0"/>
    <x v="0"/>
  </r>
  <r>
    <x v="2"/>
    <x v="9"/>
    <x v="2"/>
    <x v="57"/>
    <x v="0"/>
    <x v="1"/>
    <x v="1"/>
    <x v="3"/>
    <x v="68"/>
    <x v="0"/>
    <x v="2"/>
    <x v="1"/>
    <x v="18"/>
    <n v="1"/>
    <x v="0"/>
    <x v="0"/>
    <x v="1"/>
    <x v="0"/>
    <x v="0"/>
    <x v="0"/>
    <x v="0"/>
  </r>
  <r>
    <x v="2"/>
    <x v="9"/>
    <x v="2"/>
    <x v="57"/>
    <x v="0"/>
    <x v="1"/>
    <x v="1"/>
    <x v="4"/>
    <x v="68"/>
    <x v="0"/>
    <x v="2"/>
    <x v="1"/>
    <x v="60"/>
    <n v="1"/>
    <x v="0"/>
    <x v="0"/>
    <x v="1"/>
    <x v="0"/>
    <x v="0"/>
    <x v="0"/>
    <x v="0"/>
  </r>
  <r>
    <x v="2"/>
    <x v="9"/>
    <x v="2"/>
    <x v="57"/>
    <x v="0"/>
    <x v="1"/>
    <x v="1"/>
    <x v="5"/>
    <x v="68"/>
    <x v="0"/>
    <x v="3"/>
    <x v="1"/>
    <x v="51"/>
    <n v="1"/>
    <x v="0"/>
    <x v="1"/>
    <x v="1"/>
    <x v="0"/>
    <x v="0"/>
    <x v="0"/>
    <x v="0"/>
  </r>
  <r>
    <x v="2"/>
    <x v="9"/>
    <x v="2"/>
    <x v="57"/>
    <x v="0"/>
    <x v="1"/>
    <x v="1"/>
    <x v="5"/>
    <x v="68"/>
    <x v="0"/>
    <x v="4"/>
    <x v="1"/>
    <x v="62"/>
    <n v="1"/>
    <x v="0"/>
    <x v="0"/>
    <x v="1"/>
    <x v="0"/>
    <x v="0"/>
    <x v="0"/>
    <x v="0"/>
  </r>
  <r>
    <x v="2"/>
    <x v="9"/>
    <x v="2"/>
    <x v="57"/>
    <x v="0"/>
    <x v="1"/>
    <x v="1"/>
    <x v="5"/>
    <x v="68"/>
    <x v="0"/>
    <x v="4"/>
    <x v="1"/>
    <x v="54"/>
    <n v="1"/>
    <x v="0"/>
    <x v="1"/>
    <x v="1"/>
    <x v="0"/>
    <x v="0"/>
    <x v="0"/>
    <x v="0"/>
  </r>
  <r>
    <x v="2"/>
    <x v="9"/>
    <x v="2"/>
    <x v="57"/>
    <x v="0"/>
    <x v="1"/>
    <x v="1"/>
    <x v="8"/>
    <x v="68"/>
    <x v="0"/>
    <x v="4"/>
    <x v="1"/>
    <x v="67"/>
    <n v="1"/>
    <x v="0"/>
    <x v="0"/>
    <x v="1"/>
    <x v="0"/>
    <x v="0"/>
    <x v="0"/>
    <x v="0"/>
  </r>
  <r>
    <x v="2"/>
    <x v="9"/>
    <x v="2"/>
    <x v="57"/>
    <x v="0"/>
    <x v="1"/>
    <x v="1"/>
    <x v="8"/>
    <x v="68"/>
    <x v="0"/>
    <x v="2"/>
    <x v="1"/>
    <x v="18"/>
    <n v="1"/>
    <x v="0"/>
    <x v="0"/>
    <x v="1"/>
    <x v="0"/>
    <x v="0"/>
    <x v="0"/>
    <x v="0"/>
  </r>
  <r>
    <x v="2"/>
    <x v="9"/>
    <x v="2"/>
    <x v="57"/>
    <x v="0"/>
    <x v="2"/>
    <x v="1"/>
    <x v="0"/>
    <x v="70"/>
    <x v="0"/>
    <x v="5"/>
    <x v="0"/>
    <x v="14"/>
    <n v="1"/>
    <x v="0"/>
    <x v="1"/>
    <x v="1"/>
    <x v="0"/>
    <x v="0"/>
    <x v="0"/>
    <x v="0"/>
  </r>
  <r>
    <x v="2"/>
    <x v="9"/>
    <x v="2"/>
    <x v="57"/>
    <x v="0"/>
    <x v="2"/>
    <x v="1"/>
    <x v="0"/>
    <x v="71"/>
    <x v="0"/>
    <x v="3"/>
    <x v="0"/>
    <x v="52"/>
    <n v="1"/>
    <x v="0"/>
    <x v="1"/>
    <x v="1"/>
    <x v="0"/>
    <x v="0"/>
    <x v="0"/>
    <x v="0"/>
  </r>
  <r>
    <x v="2"/>
    <x v="9"/>
    <x v="2"/>
    <x v="57"/>
    <x v="0"/>
    <x v="2"/>
    <x v="1"/>
    <x v="0"/>
    <x v="71"/>
    <x v="0"/>
    <x v="3"/>
    <x v="0"/>
    <x v="51"/>
    <n v="1"/>
    <x v="0"/>
    <x v="1"/>
    <x v="1"/>
    <x v="0"/>
    <x v="0"/>
    <x v="0"/>
    <x v="0"/>
  </r>
  <r>
    <x v="2"/>
    <x v="9"/>
    <x v="2"/>
    <x v="57"/>
    <x v="0"/>
    <x v="2"/>
    <x v="1"/>
    <x v="1"/>
    <x v="69"/>
    <x v="0"/>
    <x v="3"/>
    <x v="0"/>
    <x v="50"/>
    <n v="1"/>
    <x v="0"/>
    <x v="1"/>
    <x v="1"/>
    <x v="0"/>
    <x v="0"/>
    <x v="0"/>
    <x v="0"/>
  </r>
  <r>
    <x v="2"/>
    <x v="9"/>
    <x v="2"/>
    <x v="57"/>
    <x v="0"/>
    <x v="2"/>
    <x v="1"/>
    <x v="1"/>
    <x v="69"/>
    <x v="0"/>
    <x v="3"/>
    <x v="0"/>
    <x v="53"/>
    <n v="1"/>
    <x v="0"/>
    <x v="1"/>
    <x v="1"/>
    <x v="0"/>
    <x v="0"/>
    <x v="0"/>
    <x v="0"/>
  </r>
  <r>
    <x v="2"/>
    <x v="9"/>
    <x v="2"/>
    <x v="57"/>
    <x v="0"/>
    <x v="2"/>
    <x v="1"/>
    <x v="1"/>
    <x v="69"/>
    <x v="0"/>
    <x v="3"/>
    <x v="0"/>
    <x v="10"/>
    <n v="1"/>
    <x v="0"/>
    <x v="1"/>
    <x v="1"/>
    <x v="0"/>
    <x v="0"/>
    <x v="0"/>
    <x v="0"/>
  </r>
  <r>
    <x v="2"/>
    <x v="9"/>
    <x v="2"/>
    <x v="57"/>
    <x v="0"/>
    <x v="2"/>
    <x v="1"/>
    <x v="1"/>
    <x v="69"/>
    <x v="0"/>
    <x v="5"/>
    <x v="0"/>
    <x v="14"/>
    <n v="2"/>
    <x v="0"/>
    <x v="1"/>
    <x v="1"/>
    <x v="0"/>
    <x v="0"/>
    <x v="0"/>
    <x v="0"/>
  </r>
  <r>
    <x v="2"/>
    <x v="9"/>
    <x v="2"/>
    <x v="57"/>
    <x v="0"/>
    <x v="2"/>
    <x v="1"/>
    <x v="1"/>
    <x v="69"/>
    <x v="0"/>
    <x v="0"/>
    <x v="0"/>
    <x v="29"/>
    <n v="1"/>
    <x v="0"/>
    <x v="1"/>
    <x v="1"/>
    <x v="0"/>
    <x v="0"/>
    <x v="0"/>
    <x v="0"/>
  </r>
  <r>
    <x v="2"/>
    <x v="9"/>
    <x v="2"/>
    <x v="57"/>
    <x v="0"/>
    <x v="2"/>
    <x v="1"/>
    <x v="1"/>
    <x v="70"/>
    <x v="0"/>
    <x v="5"/>
    <x v="0"/>
    <x v="14"/>
    <n v="1"/>
    <x v="0"/>
    <x v="1"/>
    <x v="1"/>
    <x v="0"/>
    <x v="0"/>
    <x v="0"/>
    <x v="0"/>
  </r>
  <r>
    <x v="2"/>
    <x v="9"/>
    <x v="2"/>
    <x v="57"/>
    <x v="0"/>
    <x v="2"/>
    <x v="1"/>
    <x v="1"/>
    <x v="71"/>
    <x v="0"/>
    <x v="3"/>
    <x v="0"/>
    <x v="52"/>
    <n v="2"/>
    <x v="0"/>
    <x v="1"/>
    <x v="1"/>
    <x v="0"/>
    <x v="0"/>
    <x v="0"/>
    <x v="0"/>
  </r>
  <r>
    <x v="2"/>
    <x v="9"/>
    <x v="2"/>
    <x v="57"/>
    <x v="0"/>
    <x v="2"/>
    <x v="1"/>
    <x v="1"/>
    <x v="71"/>
    <x v="0"/>
    <x v="3"/>
    <x v="1"/>
    <x v="52"/>
    <n v="1"/>
    <x v="0"/>
    <x v="1"/>
    <x v="1"/>
    <x v="0"/>
    <x v="0"/>
    <x v="0"/>
    <x v="0"/>
  </r>
  <r>
    <x v="2"/>
    <x v="9"/>
    <x v="2"/>
    <x v="57"/>
    <x v="0"/>
    <x v="2"/>
    <x v="1"/>
    <x v="1"/>
    <x v="71"/>
    <x v="0"/>
    <x v="5"/>
    <x v="0"/>
    <x v="14"/>
    <n v="1"/>
    <x v="0"/>
    <x v="1"/>
    <x v="1"/>
    <x v="0"/>
    <x v="0"/>
    <x v="0"/>
    <x v="0"/>
  </r>
  <r>
    <x v="2"/>
    <x v="9"/>
    <x v="2"/>
    <x v="57"/>
    <x v="0"/>
    <x v="2"/>
    <x v="1"/>
    <x v="1"/>
    <x v="71"/>
    <x v="0"/>
    <x v="2"/>
    <x v="0"/>
    <x v="18"/>
    <n v="1"/>
    <x v="0"/>
    <x v="1"/>
    <x v="1"/>
    <x v="0"/>
    <x v="0"/>
    <x v="0"/>
    <x v="0"/>
  </r>
  <r>
    <x v="2"/>
    <x v="9"/>
    <x v="2"/>
    <x v="57"/>
    <x v="0"/>
    <x v="2"/>
    <x v="1"/>
    <x v="1"/>
    <x v="72"/>
    <x v="4"/>
    <x v="3"/>
    <x v="0"/>
    <x v="52"/>
    <n v="1"/>
    <x v="0"/>
    <x v="1"/>
    <x v="1"/>
    <x v="0"/>
    <x v="0"/>
    <x v="0"/>
    <x v="0"/>
  </r>
  <r>
    <x v="2"/>
    <x v="9"/>
    <x v="2"/>
    <x v="57"/>
    <x v="0"/>
    <x v="2"/>
    <x v="1"/>
    <x v="1"/>
    <x v="72"/>
    <x v="4"/>
    <x v="6"/>
    <x v="0"/>
    <x v="73"/>
    <n v="1"/>
    <x v="0"/>
    <x v="1"/>
    <x v="1"/>
    <x v="0"/>
    <x v="0"/>
    <x v="0"/>
    <x v="0"/>
  </r>
  <r>
    <x v="2"/>
    <x v="9"/>
    <x v="2"/>
    <x v="57"/>
    <x v="0"/>
    <x v="2"/>
    <x v="1"/>
    <x v="1"/>
    <x v="72"/>
    <x v="4"/>
    <x v="5"/>
    <x v="0"/>
    <x v="14"/>
    <n v="1"/>
    <x v="0"/>
    <x v="1"/>
    <x v="1"/>
    <x v="0"/>
    <x v="0"/>
    <x v="0"/>
    <x v="0"/>
  </r>
  <r>
    <x v="2"/>
    <x v="9"/>
    <x v="2"/>
    <x v="57"/>
    <x v="0"/>
    <x v="2"/>
    <x v="1"/>
    <x v="1"/>
    <x v="72"/>
    <x v="4"/>
    <x v="2"/>
    <x v="0"/>
    <x v="21"/>
    <n v="2"/>
    <x v="0"/>
    <x v="1"/>
    <x v="1"/>
    <x v="0"/>
    <x v="0"/>
    <x v="0"/>
    <x v="0"/>
  </r>
  <r>
    <x v="2"/>
    <x v="9"/>
    <x v="2"/>
    <x v="57"/>
    <x v="0"/>
    <x v="2"/>
    <x v="1"/>
    <x v="2"/>
    <x v="69"/>
    <x v="0"/>
    <x v="3"/>
    <x v="0"/>
    <x v="10"/>
    <n v="1"/>
    <x v="0"/>
    <x v="1"/>
    <x v="1"/>
    <x v="0"/>
    <x v="0"/>
    <x v="0"/>
    <x v="0"/>
  </r>
  <r>
    <x v="2"/>
    <x v="9"/>
    <x v="2"/>
    <x v="57"/>
    <x v="0"/>
    <x v="2"/>
    <x v="1"/>
    <x v="2"/>
    <x v="71"/>
    <x v="0"/>
    <x v="3"/>
    <x v="0"/>
    <x v="74"/>
    <n v="1"/>
    <x v="0"/>
    <x v="1"/>
    <x v="1"/>
    <x v="0"/>
    <x v="0"/>
    <x v="0"/>
    <x v="0"/>
  </r>
  <r>
    <x v="2"/>
    <x v="9"/>
    <x v="2"/>
    <x v="57"/>
    <x v="0"/>
    <x v="2"/>
    <x v="1"/>
    <x v="2"/>
    <x v="71"/>
    <x v="0"/>
    <x v="4"/>
    <x v="0"/>
    <x v="58"/>
    <n v="1"/>
    <x v="0"/>
    <x v="1"/>
    <x v="1"/>
    <x v="0"/>
    <x v="0"/>
    <x v="0"/>
    <x v="0"/>
  </r>
  <r>
    <x v="2"/>
    <x v="9"/>
    <x v="2"/>
    <x v="57"/>
    <x v="0"/>
    <x v="2"/>
    <x v="1"/>
    <x v="2"/>
    <x v="72"/>
    <x v="4"/>
    <x v="6"/>
    <x v="1"/>
    <x v="30"/>
    <n v="1"/>
    <x v="0"/>
    <x v="1"/>
    <x v="1"/>
    <x v="0"/>
    <x v="0"/>
    <x v="0"/>
    <x v="0"/>
  </r>
  <r>
    <x v="2"/>
    <x v="9"/>
    <x v="2"/>
    <x v="57"/>
    <x v="0"/>
    <x v="2"/>
    <x v="1"/>
    <x v="2"/>
    <x v="72"/>
    <x v="4"/>
    <x v="5"/>
    <x v="0"/>
    <x v="14"/>
    <n v="1"/>
    <x v="0"/>
    <x v="1"/>
    <x v="1"/>
    <x v="0"/>
    <x v="0"/>
    <x v="0"/>
    <x v="0"/>
  </r>
  <r>
    <x v="2"/>
    <x v="9"/>
    <x v="2"/>
    <x v="57"/>
    <x v="0"/>
    <x v="2"/>
    <x v="1"/>
    <x v="3"/>
    <x v="69"/>
    <x v="0"/>
    <x v="3"/>
    <x v="0"/>
    <x v="10"/>
    <n v="2"/>
    <x v="0"/>
    <x v="1"/>
    <x v="1"/>
    <x v="0"/>
    <x v="0"/>
    <x v="0"/>
    <x v="0"/>
  </r>
  <r>
    <x v="2"/>
    <x v="9"/>
    <x v="2"/>
    <x v="57"/>
    <x v="0"/>
    <x v="2"/>
    <x v="1"/>
    <x v="3"/>
    <x v="72"/>
    <x v="4"/>
    <x v="2"/>
    <x v="0"/>
    <x v="22"/>
    <n v="1"/>
    <x v="0"/>
    <x v="1"/>
    <x v="1"/>
    <x v="0"/>
    <x v="0"/>
    <x v="0"/>
    <x v="0"/>
  </r>
  <r>
    <x v="2"/>
    <x v="9"/>
    <x v="2"/>
    <x v="57"/>
    <x v="0"/>
    <x v="2"/>
    <x v="1"/>
    <x v="4"/>
    <x v="68"/>
    <x v="0"/>
    <x v="5"/>
    <x v="1"/>
    <x v="14"/>
    <n v="1"/>
    <x v="0"/>
    <x v="0"/>
    <x v="1"/>
    <x v="0"/>
    <x v="0"/>
    <x v="0"/>
    <x v="0"/>
  </r>
  <r>
    <x v="2"/>
    <x v="9"/>
    <x v="2"/>
    <x v="57"/>
    <x v="0"/>
    <x v="2"/>
    <x v="1"/>
    <x v="4"/>
    <x v="68"/>
    <x v="0"/>
    <x v="2"/>
    <x v="1"/>
    <x v="8"/>
    <n v="1"/>
    <x v="0"/>
    <x v="1"/>
    <x v="1"/>
    <x v="0"/>
    <x v="0"/>
    <x v="0"/>
    <x v="0"/>
  </r>
  <r>
    <x v="2"/>
    <x v="9"/>
    <x v="2"/>
    <x v="57"/>
    <x v="0"/>
    <x v="2"/>
    <x v="1"/>
    <x v="5"/>
    <x v="68"/>
    <x v="0"/>
    <x v="2"/>
    <x v="1"/>
    <x v="18"/>
    <n v="1"/>
    <x v="0"/>
    <x v="1"/>
    <x v="1"/>
    <x v="0"/>
    <x v="0"/>
    <x v="0"/>
    <x v="0"/>
  </r>
  <r>
    <x v="2"/>
    <x v="9"/>
    <x v="2"/>
    <x v="57"/>
    <x v="0"/>
    <x v="2"/>
    <x v="1"/>
    <x v="5"/>
    <x v="72"/>
    <x v="4"/>
    <x v="4"/>
    <x v="0"/>
    <x v="70"/>
    <n v="1"/>
    <x v="0"/>
    <x v="1"/>
    <x v="1"/>
    <x v="0"/>
    <x v="0"/>
    <x v="0"/>
    <x v="0"/>
  </r>
  <r>
    <x v="2"/>
    <x v="9"/>
    <x v="2"/>
    <x v="57"/>
    <x v="0"/>
    <x v="2"/>
    <x v="1"/>
    <x v="6"/>
    <x v="68"/>
    <x v="0"/>
    <x v="4"/>
    <x v="1"/>
    <x v="66"/>
    <n v="1"/>
    <x v="0"/>
    <x v="0"/>
    <x v="1"/>
    <x v="0"/>
    <x v="0"/>
    <x v="0"/>
    <x v="0"/>
  </r>
  <r>
    <x v="2"/>
    <x v="9"/>
    <x v="2"/>
    <x v="57"/>
    <x v="1"/>
    <x v="0"/>
    <x v="0"/>
    <x v="0"/>
    <x v="70"/>
    <x v="0"/>
    <x v="3"/>
    <x v="0"/>
    <x v="52"/>
    <n v="1"/>
    <x v="0"/>
    <x v="1"/>
    <x v="1"/>
    <x v="0"/>
    <x v="0"/>
    <x v="0"/>
    <x v="0"/>
  </r>
  <r>
    <x v="2"/>
    <x v="9"/>
    <x v="2"/>
    <x v="57"/>
    <x v="1"/>
    <x v="0"/>
    <x v="0"/>
    <x v="0"/>
    <x v="70"/>
    <x v="0"/>
    <x v="3"/>
    <x v="0"/>
    <x v="51"/>
    <n v="1"/>
    <x v="0"/>
    <x v="0"/>
    <x v="1"/>
    <x v="0"/>
    <x v="0"/>
    <x v="0"/>
    <x v="0"/>
  </r>
  <r>
    <x v="2"/>
    <x v="9"/>
    <x v="2"/>
    <x v="57"/>
    <x v="1"/>
    <x v="0"/>
    <x v="0"/>
    <x v="0"/>
    <x v="70"/>
    <x v="0"/>
    <x v="6"/>
    <x v="0"/>
    <x v="73"/>
    <n v="1"/>
    <x v="0"/>
    <x v="1"/>
    <x v="1"/>
    <x v="0"/>
    <x v="0"/>
    <x v="0"/>
    <x v="0"/>
  </r>
  <r>
    <x v="2"/>
    <x v="9"/>
    <x v="2"/>
    <x v="57"/>
    <x v="1"/>
    <x v="0"/>
    <x v="0"/>
    <x v="1"/>
    <x v="69"/>
    <x v="0"/>
    <x v="6"/>
    <x v="0"/>
    <x v="71"/>
    <n v="1"/>
    <x v="0"/>
    <x v="1"/>
    <x v="1"/>
    <x v="0"/>
    <x v="0"/>
    <x v="0"/>
    <x v="0"/>
  </r>
  <r>
    <x v="2"/>
    <x v="9"/>
    <x v="2"/>
    <x v="57"/>
    <x v="1"/>
    <x v="0"/>
    <x v="0"/>
    <x v="1"/>
    <x v="69"/>
    <x v="0"/>
    <x v="5"/>
    <x v="0"/>
    <x v="14"/>
    <n v="1"/>
    <x v="0"/>
    <x v="1"/>
    <x v="1"/>
    <x v="0"/>
    <x v="0"/>
    <x v="0"/>
    <x v="0"/>
  </r>
  <r>
    <x v="2"/>
    <x v="9"/>
    <x v="2"/>
    <x v="57"/>
    <x v="1"/>
    <x v="0"/>
    <x v="0"/>
    <x v="1"/>
    <x v="70"/>
    <x v="0"/>
    <x v="3"/>
    <x v="0"/>
    <x v="52"/>
    <n v="1"/>
    <x v="0"/>
    <x v="1"/>
    <x v="1"/>
    <x v="0"/>
    <x v="0"/>
    <x v="0"/>
    <x v="0"/>
  </r>
  <r>
    <x v="2"/>
    <x v="9"/>
    <x v="2"/>
    <x v="57"/>
    <x v="1"/>
    <x v="0"/>
    <x v="0"/>
    <x v="1"/>
    <x v="70"/>
    <x v="0"/>
    <x v="3"/>
    <x v="0"/>
    <x v="74"/>
    <n v="1"/>
    <x v="0"/>
    <x v="1"/>
    <x v="1"/>
    <x v="0"/>
    <x v="0"/>
    <x v="0"/>
    <x v="0"/>
  </r>
  <r>
    <x v="2"/>
    <x v="9"/>
    <x v="2"/>
    <x v="57"/>
    <x v="1"/>
    <x v="0"/>
    <x v="0"/>
    <x v="1"/>
    <x v="70"/>
    <x v="0"/>
    <x v="3"/>
    <x v="0"/>
    <x v="55"/>
    <n v="1"/>
    <x v="0"/>
    <x v="1"/>
    <x v="1"/>
    <x v="0"/>
    <x v="0"/>
    <x v="0"/>
    <x v="0"/>
  </r>
  <r>
    <x v="2"/>
    <x v="9"/>
    <x v="2"/>
    <x v="57"/>
    <x v="1"/>
    <x v="0"/>
    <x v="0"/>
    <x v="1"/>
    <x v="70"/>
    <x v="0"/>
    <x v="6"/>
    <x v="0"/>
    <x v="38"/>
    <n v="1"/>
    <x v="0"/>
    <x v="0"/>
    <x v="1"/>
    <x v="0"/>
    <x v="0"/>
    <x v="0"/>
    <x v="0"/>
  </r>
  <r>
    <x v="2"/>
    <x v="9"/>
    <x v="2"/>
    <x v="57"/>
    <x v="1"/>
    <x v="0"/>
    <x v="0"/>
    <x v="1"/>
    <x v="70"/>
    <x v="0"/>
    <x v="5"/>
    <x v="0"/>
    <x v="14"/>
    <n v="3"/>
    <x v="0"/>
    <x v="0"/>
    <x v="1"/>
    <x v="0"/>
    <x v="0"/>
    <x v="0"/>
    <x v="0"/>
  </r>
  <r>
    <x v="2"/>
    <x v="9"/>
    <x v="2"/>
    <x v="57"/>
    <x v="1"/>
    <x v="0"/>
    <x v="0"/>
    <x v="1"/>
    <x v="72"/>
    <x v="4"/>
    <x v="3"/>
    <x v="0"/>
    <x v="11"/>
    <n v="1"/>
    <x v="0"/>
    <x v="1"/>
    <x v="1"/>
    <x v="0"/>
    <x v="0"/>
    <x v="0"/>
    <x v="0"/>
  </r>
  <r>
    <x v="2"/>
    <x v="9"/>
    <x v="2"/>
    <x v="57"/>
    <x v="1"/>
    <x v="0"/>
    <x v="0"/>
    <x v="1"/>
    <x v="72"/>
    <x v="4"/>
    <x v="2"/>
    <x v="0"/>
    <x v="3"/>
    <n v="1"/>
    <x v="0"/>
    <x v="1"/>
    <x v="1"/>
    <x v="0"/>
    <x v="0"/>
    <x v="0"/>
    <x v="0"/>
  </r>
  <r>
    <x v="2"/>
    <x v="9"/>
    <x v="2"/>
    <x v="57"/>
    <x v="1"/>
    <x v="0"/>
    <x v="0"/>
    <x v="2"/>
    <x v="70"/>
    <x v="0"/>
    <x v="3"/>
    <x v="0"/>
    <x v="52"/>
    <n v="1"/>
    <x v="0"/>
    <x v="1"/>
    <x v="1"/>
    <x v="0"/>
    <x v="0"/>
    <x v="0"/>
    <x v="0"/>
  </r>
  <r>
    <x v="2"/>
    <x v="9"/>
    <x v="2"/>
    <x v="57"/>
    <x v="1"/>
    <x v="0"/>
    <x v="0"/>
    <x v="2"/>
    <x v="71"/>
    <x v="0"/>
    <x v="5"/>
    <x v="0"/>
    <x v="14"/>
    <n v="1"/>
    <x v="0"/>
    <x v="1"/>
    <x v="1"/>
    <x v="0"/>
    <x v="0"/>
    <x v="0"/>
    <x v="0"/>
  </r>
  <r>
    <x v="2"/>
    <x v="9"/>
    <x v="2"/>
    <x v="57"/>
    <x v="1"/>
    <x v="0"/>
    <x v="0"/>
    <x v="2"/>
    <x v="72"/>
    <x v="4"/>
    <x v="3"/>
    <x v="0"/>
    <x v="10"/>
    <n v="1"/>
    <x v="0"/>
    <x v="1"/>
    <x v="1"/>
    <x v="0"/>
    <x v="0"/>
    <x v="0"/>
    <x v="0"/>
  </r>
  <r>
    <x v="2"/>
    <x v="9"/>
    <x v="2"/>
    <x v="57"/>
    <x v="1"/>
    <x v="0"/>
    <x v="0"/>
    <x v="2"/>
    <x v="72"/>
    <x v="4"/>
    <x v="3"/>
    <x v="0"/>
    <x v="55"/>
    <n v="1"/>
    <x v="0"/>
    <x v="1"/>
    <x v="1"/>
    <x v="0"/>
    <x v="0"/>
    <x v="0"/>
    <x v="0"/>
  </r>
  <r>
    <x v="2"/>
    <x v="9"/>
    <x v="2"/>
    <x v="57"/>
    <x v="1"/>
    <x v="0"/>
    <x v="0"/>
    <x v="2"/>
    <x v="72"/>
    <x v="4"/>
    <x v="1"/>
    <x v="0"/>
    <x v="4"/>
    <n v="1"/>
    <x v="0"/>
    <x v="1"/>
    <x v="1"/>
    <x v="0"/>
    <x v="0"/>
    <x v="0"/>
    <x v="0"/>
  </r>
  <r>
    <x v="2"/>
    <x v="9"/>
    <x v="2"/>
    <x v="57"/>
    <x v="1"/>
    <x v="0"/>
    <x v="0"/>
    <x v="3"/>
    <x v="70"/>
    <x v="0"/>
    <x v="3"/>
    <x v="0"/>
    <x v="52"/>
    <n v="2"/>
    <x v="0"/>
    <x v="1"/>
    <x v="1"/>
    <x v="0"/>
    <x v="0"/>
    <x v="0"/>
    <x v="0"/>
  </r>
  <r>
    <x v="2"/>
    <x v="9"/>
    <x v="2"/>
    <x v="57"/>
    <x v="1"/>
    <x v="0"/>
    <x v="0"/>
    <x v="3"/>
    <x v="70"/>
    <x v="0"/>
    <x v="1"/>
    <x v="1"/>
    <x v="2"/>
    <n v="1"/>
    <x v="0"/>
    <x v="1"/>
    <x v="1"/>
    <x v="0"/>
    <x v="0"/>
    <x v="0"/>
    <x v="0"/>
  </r>
  <r>
    <x v="2"/>
    <x v="9"/>
    <x v="2"/>
    <x v="57"/>
    <x v="1"/>
    <x v="0"/>
    <x v="0"/>
    <x v="3"/>
    <x v="70"/>
    <x v="0"/>
    <x v="4"/>
    <x v="0"/>
    <x v="35"/>
    <n v="1"/>
    <x v="0"/>
    <x v="1"/>
    <x v="1"/>
    <x v="0"/>
    <x v="0"/>
    <x v="0"/>
    <x v="0"/>
  </r>
  <r>
    <x v="2"/>
    <x v="9"/>
    <x v="2"/>
    <x v="57"/>
    <x v="1"/>
    <x v="0"/>
    <x v="0"/>
    <x v="3"/>
    <x v="72"/>
    <x v="4"/>
    <x v="3"/>
    <x v="0"/>
    <x v="11"/>
    <n v="1"/>
    <x v="0"/>
    <x v="1"/>
    <x v="1"/>
    <x v="0"/>
    <x v="0"/>
    <x v="0"/>
    <x v="0"/>
  </r>
  <r>
    <x v="2"/>
    <x v="9"/>
    <x v="2"/>
    <x v="57"/>
    <x v="1"/>
    <x v="0"/>
    <x v="0"/>
    <x v="4"/>
    <x v="70"/>
    <x v="0"/>
    <x v="5"/>
    <x v="0"/>
    <x v="69"/>
    <n v="2"/>
    <x v="0"/>
    <x v="0"/>
    <x v="1"/>
    <x v="0"/>
    <x v="0"/>
    <x v="0"/>
    <x v="0"/>
  </r>
  <r>
    <x v="2"/>
    <x v="9"/>
    <x v="2"/>
    <x v="57"/>
    <x v="1"/>
    <x v="0"/>
    <x v="0"/>
    <x v="5"/>
    <x v="70"/>
    <x v="0"/>
    <x v="3"/>
    <x v="0"/>
    <x v="74"/>
    <n v="1"/>
    <x v="0"/>
    <x v="0"/>
    <x v="1"/>
    <x v="0"/>
    <x v="0"/>
    <x v="0"/>
    <x v="0"/>
  </r>
  <r>
    <x v="2"/>
    <x v="9"/>
    <x v="2"/>
    <x v="57"/>
    <x v="1"/>
    <x v="0"/>
    <x v="0"/>
    <x v="5"/>
    <x v="68"/>
    <x v="0"/>
    <x v="4"/>
    <x v="1"/>
    <x v="24"/>
    <n v="1"/>
    <x v="0"/>
    <x v="0"/>
    <x v="1"/>
    <x v="0"/>
    <x v="0"/>
    <x v="0"/>
    <x v="0"/>
  </r>
  <r>
    <x v="2"/>
    <x v="9"/>
    <x v="2"/>
    <x v="57"/>
    <x v="1"/>
    <x v="0"/>
    <x v="0"/>
    <x v="8"/>
    <x v="72"/>
    <x v="4"/>
    <x v="6"/>
    <x v="0"/>
    <x v="39"/>
    <n v="1"/>
    <x v="0"/>
    <x v="1"/>
    <x v="1"/>
    <x v="0"/>
    <x v="0"/>
    <x v="0"/>
    <x v="0"/>
  </r>
  <r>
    <x v="2"/>
    <x v="9"/>
    <x v="2"/>
    <x v="57"/>
    <x v="1"/>
    <x v="1"/>
    <x v="1"/>
    <x v="3"/>
    <x v="70"/>
    <x v="0"/>
    <x v="5"/>
    <x v="0"/>
    <x v="69"/>
    <n v="1"/>
    <x v="0"/>
    <x v="1"/>
    <x v="1"/>
    <x v="0"/>
    <x v="0"/>
    <x v="0"/>
    <x v="0"/>
  </r>
  <r>
    <x v="2"/>
    <x v="9"/>
    <x v="2"/>
    <x v="57"/>
    <x v="1"/>
    <x v="2"/>
    <x v="1"/>
    <x v="1"/>
    <x v="70"/>
    <x v="0"/>
    <x v="3"/>
    <x v="0"/>
    <x v="55"/>
    <n v="1"/>
    <x v="0"/>
    <x v="1"/>
    <x v="1"/>
    <x v="0"/>
    <x v="0"/>
    <x v="0"/>
    <x v="0"/>
  </r>
  <r>
    <x v="2"/>
    <x v="9"/>
    <x v="2"/>
    <x v="57"/>
    <x v="1"/>
    <x v="2"/>
    <x v="1"/>
    <x v="1"/>
    <x v="70"/>
    <x v="0"/>
    <x v="5"/>
    <x v="0"/>
    <x v="14"/>
    <n v="1"/>
    <x v="0"/>
    <x v="1"/>
    <x v="1"/>
    <x v="0"/>
    <x v="0"/>
    <x v="0"/>
    <x v="0"/>
  </r>
  <r>
    <x v="2"/>
    <x v="9"/>
    <x v="2"/>
    <x v="57"/>
    <x v="1"/>
    <x v="2"/>
    <x v="1"/>
    <x v="1"/>
    <x v="70"/>
    <x v="0"/>
    <x v="5"/>
    <x v="0"/>
    <x v="69"/>
    <n v="1"/>
    <x v="0"/>
    <x v="1"/>
    <x v="1"/>
    <x v="0"/>
    <x v="0"/>
    <x v="0"/>
    <x v="0"/>
  </r>
  <r>
    <x v="2"/>
    <x v="9"/>
    <x v="2"/>
    <x v="57"/>
    <x v="1"/>
    <x v="2"/>
    <x v="1"/>
    <x v="1"/>
    <x v="71"/>
    <x v="0"/>
    <x v="5"/>
    <x v="0"/>
    <x v="69"/>
    <n v="1"/>
    <x v="0"/>
    <x v="1"/>
    <x v="1"/>
    <x v="0"/>
    <x v="0"/>
    <x v="0"/>
    <x v="0"/>
  </r>
  <r>
    <x v="2"/>
    <x v="9"/>
    <x v="2"/>
    <x v="57"/>
    <x v="1"/>
    <x v="2"/>
    <x v="1"/>
    <x v="1"/>
    <x v="72"/>
    <x v="4"/>
    <x v="3"/>
    <x v="0"/>
    <x v="11"/>
    <n v="1"/>
    <x v="0"/>
    <x v="1"/>
    <x v="1"/>
    <x v="0"/>
    <x v="0"/>
    <x v="0"/>
    <x v="0"/>
  </r>
  <r>
    <x v="2"/>
    <x v="9"/>
    <x v="2"/>
    <x v="57"/>
    <x v="1"/>
    <x v="2"/>
    <x v="1"/>
    <x v="2"/>
    <x v="70"/>
    <x v="0"/>
    <x v="5"/>
    <x v="0"/>
    <x v="14"/>
    <n v="1"/>
    <x v="0"/>
    <x v="0"/>
    <x v="1"/>
    <x v="0"/>
    <x v="0"/>
    <x v="0"/>
    <x v="0"/>
  </r>
  <r>
    <x v="2"/>
    <x v="9"/>
    <x v="2"/>
    <x v="57"/>
    <x v="1"/>
    <x v="2"/>
    <x v="1"/>
    <x v="2"/>
    <x v="68"/>
    <x v="0"/>
    <x v="4"/>
    <x v="1"/>
    <x v="70"/>
    <n v="1"/>
    <x v="0"/>
    <x v="1"/>
    <x v="1"/>
    <x v="0"/>
    <x v="0"/>
    <x v="0"/>
    <x v="0"/>
  </r>
  <r>
    <x v="2"/>
    <x v="9"/>
    <x v="2"/>
    <x v="57"/>
    <x v="1"/>
    <x v="2"/>
    <x v="1"/>
    <x v="2"/>
    <x v="72"/>
    <x v="4"/>
    <x v="0"/>
    <x v="0"/>
    <x v="29"/>
    <n v="1"/>
    <x v="0"/>
    <x v="1"/>
    <x v="1"/>
    <x v="0"/>
    <x v="0"/>
    <x v="0"/>
    <x v="0"/>
  </r>
  <r>
    <x v="2"/>
    <x v="9"/>
    <x v="2"/>
    <x v="57"/>
    <x v="1"/>
    <x v="2"/>
    <x v="1"/>
    <x v="3"/>
    <x v="69"/>
    <x v="0"/>
    <x v="3"/>
    <x v="0"/>
    <x v="52"/>
    <n v="1"/>
    <x v="0"/>
    <x v="1"/>
    <x v="1"/>
    <x v="0"/>
    <x v="0"/>
    <x v="0"/>
    <x v="0"/>
  </r>
  <r>
    <x v="2"/>
    <x v="9"/>
    <x v="2"/>
    <x v="57"/>
    <x v="1"/>
    <x v="2"/>
    <x v="1"/>
    <x v="3"/>
    <x v="70"/>
    <x v="0"/>
    <x v="3"/>
    <x v="0"/>
    <x v="52"/>
    <n v="1"/>
    <x v="0"/>
    <x v="1"/>
    <x v="1"/>
    <x v="0"/>
    <x v="0"/>
    <x v="0"/>
    <x v="0"/>
  </r>
  <r>
    <x v="2"/>
    <x v="9"/>
    <x v="2"/>
    <x v="57"/>
    <x v="1"/>
    <x v="2"/>
    <x v="1"/>
    <x v="3"/>
    <x v="71"/>
    <x v="0"/>
    <x v="6"/>
    <x v="0"/>
    <x v="73"/>
    <n v="1"/>
    <x v="0"/>
    <x v="1"/>
    <x v="1"/>
    <x v="0"/>
    <x v="0"/>
    <x v="0"/>
    <x v="0"/>
  </r>
  <r>
    <x v="2"/>
    <x v="9"/>
    <x v="2"/>
    <x v="57"/>
    <x v="1"/>
    <x v="2"/>
    <x v="1"/>
    <x v="3"/>
    <x v="71"/>
    <x v="0"/>
    <x v="4"/>
    <x v="0"/>
    <x v="67"/>
    <n v="1"/>
    <x v="0"/>
    <x v="1"/>
    <x v="1"/>
    <x v="0"/>
    <x v="0"/>
    <x v="0"/>
    <x v="0"/>
  </r>
  <r>
    <x v="2"/>
    <x v="9"/>
    <x v="2"/>
    <x v="57"/>
    <x v="1"/>
    <x v="2"/>
    <x v="1"/>
    <x v="3"/>
    <x v="72"/>
    <x v="4"/>
    <x v="2"/>
    <x v="0"/>
    <x v="21"/>
    <n v="1"/>
    <x v="0"/>
    <x v="1"/>
    <x v="1"/>
    <x v="0"/>
    <x v="0"/>
    <x v="0"/>
    <x v="0"/>
  </r>
  <r>
    <x v="2"/>
    <x v="9"/>
    <x v="2"/>
    <x v="57"/>
    <x v="2"/>
    <x v="2"/>
    <x v="1"/>
    <x v="2"/>
    <x v="71"/>
    <x v="0"/>
    <x v="5"/>
    <x v="0"/>
    <x v="14"/>
    <n v="1"/>
    <x v="0"/>
    <x v="1"/>
    <x v="1"/>
    <x v="0"/>
    <x v="0"/>
    <x v="0"/>
    <x v="0"/>
  </r>
  <r>
    <x v="2"/>
    <x v="9"/>
    <x v="2"/>
    <x v="15"/>
    <x v="0"/>
    <x v="0"/>
    <x v="0"/>
    <x v="0"/>
    <x v="67"/>
    <x v="2"/>
    <x v="3"/>
    <x v="0"/>
    <x v="50"/>
    <n v="1"/>
    <x v="0"/>
    <x v="0"/>
    <x v="1"/>
    <x v="0"/>
    <x v="0"/>
    <x v="0"/>
    <x v="0"/>
  </r>
  <r>
    <x v="2"/>
    <x v="9"/>
    <x v="2"/>
    <x v="15"/>
    <x v="0"/>
    <x v="0"/>
    <x v="0"/>
    <x v="0"/>
    <x v="67"/>
    <x v="2"/>
    <x v="3"/>
    <x v="0"/>
    <x v="10"/>
    <n v="1"/>
    <x v="0"/>
    <x v="1"/>
    <x v="1"/>
    <x v="0"/>
    <x v="0"/>
    <x v="0"/>
    <x v="0"/>
  </r>
  <r>
    <x v="2"/>
    <x v="9"/>
    <x v="2"/>
    <x v="15"/>
    <x v="0"/>
    <x v="0"/>
    <x v="0"/>
    <x v="0"/>
    <x v="68"/>
    <x v="0"/>
    <x v="3"/>
    <x v="0"/>
    <x v="26"/>
    <n v="1"/>
    <x v="0"/>
    <x v="1"/>
    <x v="1"/>
    <x v="0"/>
    <x v="0"/>
    <x v="0"/>
    <x v="0"/>
  </r>
  <r>
    <x v="2"/>
    <x v="9"/>
    <x v="2"/>
    <x v="15"/>
    <x v="0"/>
    <x v="0"/>
    <x v="0"/>
    <x v="0"/>
    <x v="68"/>
    <x v="0"/>
    <x v="3"/>
    <x v="0"/>
    <x v="10"/>
    <n v="3"/>
    <x v="0"/>
    <x v="1"/>
    <x v="1"/>
    <x v="0"/>
    <x v="0"/>
    <x v="0"/>
    <x v="0"/>
  </r>
  <r>
    <x v="2"/>
    <x v="9"/>
    <x v="2"/>
    <x v="15"/>
    <x v="0"/>
    <x v="0"/>
    <x v="0"/>
    <x v="1"/>
    <x v="67"/>
    <x v="2"/>
    <x v="3"/>
    <x v="0"/>
    <x v="50"/>
    <n v="1"/>
    <x v="0"/>
    <x v="1"/>
    <x v="1"/>
    <x v="0"/>
    <x v="0"/>
    <x v="0"/>
    <x v="0"/>
  </r>
  <r>
    <x v="2"/>
    <x v="9"/>
    <x v="2"/>
    <x v="15"/>
    <x v="0"/>
    <x v="0"/>
    <x v="0"/>
    <x v="1"/>
    <x v="68"/>
    <x v="0"/>
    <x v="3"/>
    <x v="0"/>
    <x v="10"/>
    <n v="1"/>
    <x v="0"/>
    <x v="0"/>
    <x v="1"/>
    <x v="0"/>
    <x v="0"/>
    <x v="0"/>
    <x v="0"/>
  </r>
  <r>
    <x v="2"/>
    <x v="9"/>
    <x v="2"/>
    <x v="15"/>
    <x v="0"/>
    <x v="0"/>
    <x v="0"/>
    <x v="2"/>
    <x v="67"/>
    <x v="2"/>
    <x v="3"/>
    <x v="0"/>
    <x v="10"/>
    <n v="1"/>
    <x v="0"/>
    <x v="1"/>
    <x v="1"/>
    <x v="0"/>
    <x v="0"/>
    <x v="0"/>
    <x v="0"/>
  </r>
  <r>
    <x v="2"/>
    <x v="9"/>
    <x v="2"/>
    <x v="15"/>
    <x v="0"/>
    <x v="0"/>
    <x v="0"/>
    <x v="2"/>
    <x v="68"/>
    <x v="0"/>
    <x v="3"/>
    <x v="0"/>
    <x v="10"/>
    <n v="1"/>
    <x v="0"/>
    <x v="1"/>
    <x v="1"/>
    <x v="0"/>
    <x v="0"/>
    <x v="0"/>
    <x v="0"/>
  </r>
  <r>
    <x v="2"/>
    <x v="9"/>
    <x v="2"/>
    <x v="15"/>
    <x v="0"/>
    <x v="0"/>
    <x v="0"/>
    <x v="3"/>
    <x v="68"/>
    <x v="0"/>
    <x v="3"/>
    <x v="1"/>
    <x v="10"/>
    <n v="2"/>
    <x v="0"/>
    <x v="1"/>
    <x v="1"/>
    <x v="0"/>
    <x v="0"/>
    <x v="0"/>
    <x v="0"/>
  </r>
  <r>
    <x v="2"/>
    <x v="9"/>
    <x v="2"/>
    <x v="15"/>
    <x v="0"/>
    <x v="0"/>
    <x v="0"/>
    <x v="4"/>
    <x v="67"/>
    <x v="2"/>
    <x v="3"/>
    <x v="0"/>
    <x v="50"/>
    <n v="1"/>
    <x v="0"/>
    <x v="0"/>
    <x v="1"/>
    <x v="0"/>
    <x v="0"/>
    <x v="0"/>
    <x v="0"/>
  </r>
  <r>
    <x v="2"/>
    <x v="9"/>
    <x v="2"/>
    <x v="15"/>
    <x v="0"/>
    <x v="3"/>
    <x v="0"/>
    <x v="1"/>
    <x v="67"/>
    <x v="2"/>
    <x v="3"/>
    <x v="0"/>
    <x v="50"/>
    <n v="1"/>
    <x v="0"/>
    <x v="1"/>
    <x v="1"/>
    <x v="0"/>
    <x v="0"/>
    <x v="0"/>
    <x v="0"/>
  </r>
  <r>
    <x v="2"/>
    <x v="9"/>
    <x v="2"/>
    <x v="15"/>
    <x v="0"/>
    <x v="3"/>
    <x v="0"/>
    <x v="2"/>
    <x v="67"/>
    <x v="2"/>
    <x v="3"/>
    <x v="0"/>
    <x v="10"/>
    <n v="1"/>
    <x v="0"/>
    <x v="1"/>
    <x v="1"/>
    <x v="0"/>
    <x v="0"/>
    <x v="0"/>
    <x v="0"/>
  </r>
  <r>
    <x v="2"/>
    <x v="9"/>
    <x v="2"/>
    <x v="15"/>
    <x v="0"/>
    <x v="2"/>
    <x v="1"/>
    <x v="2"/>
    <x v="67"/>
    <x v="2"/>
    <x v="3"/>
    <x v="0"/>
    <x v="10"/>
    <n v="1"/>
    <x v="0"/>
    <x v="1"/>
    <x v="1"/>
    <x v="0"/>
    <x v="0"/>
    <x v="0"/>
    <x v="0"/>
  </r>
  <r>
    <x v="2"/>
    <x v="9"/>
    <x v="2"/>
    <x v="15"/>
    <x v="0"/>
    <x v="2"/>
    <x v="1"/>
    <x v="3"/>
    <x v="67"/>
    <x v="2"/>
    <x v="3"/>
    <x v="0"/>
    <x v="10"/>
    <n v="1"/>
    <x v="0"/>
    <x v="1"/>
    <x v="1"/>
    <x v="0"/>
    <x v="0"/>
    <x v="0"/>
    <x v="0"/>
  </r>
  <r>
    <x v="2"/>
    <x v="9"/>
    <x v="2"/>
    <x v="15"/>
    <x v="0"/>
    <x v="2"/>
    <x v="1"/>
    <x v="5"/>
    <x v="68"/>
    <x v="0"/>
    <x v="3"/>
    <x v="0"/>
    <x v="10"/>
    <n v="1"/>
    <x v="0"/>
    <x v="1"/>
    <x v="1"/>
    <x v="0"/>
    <x v="0"/>
    <x v="0"/>
    <x v="0"/>
  </r>
  <r>
    <x v="2"/>
    <x v="9"/>
    <x v="2"/>
    <x v="15"/>
    <x v="1"/>
    <x v="0"/>
    <x v="0"/>
    <x v="1"/>
    <x v="67"/>
    <x v="2"/>
    <x v="3"/>
    <x v="0"/>
    <x v="10"/>
    <n v="1"/>
    <x v="0"/>
    <x v="0"/>
    <x v="1"/>
    <x v="0"/>
    <x v="0"/>
    <x v="0"/>
    <x v="0"/>
  </r>
  <r>
    <x v="2"/>
    <x v="9"/>
    <x v="2"/>
    <x v="15"/>
    <x v="1"/>
    <x v="0"/>
    <x v="0"/>
    <x v="1"/>
    <x v="68"/>
    <x v="0"/>
    <x v="3"/>
    <x v="0"/>
    <x v="50"/>
    <n v="1"/>
    <x v="0"/>
    <x v="1"/>
    <x v="1"/>
    <x v="0"/>
    <x v="0"/>
    <x v="0"/>
    <x v="0"/>
  </r>
  <r>
    <x v="2"/>
    <x v="9"/>
    <x v="2"/>
    <x v="15"/>
    <x v="1"/>
    <x v="0"/>
    <x v="0"/>
    <x v="4"/>
    <x v="68"/>
    <x v="0"/>
    <x v="3"/>
    <x v="0"/>
    <x v="50"/>
    <n v="1"/>
    <x v="0"/>
    <x v="1"/>
    <x v="1"/>
    <x v="0"/>
    <x v="0"/>
    <x v="0"/>
    <x v="0"/>
  </r>
  <r>
    <x v="2"/>
    <x v="9"/>
    <x v="2"/>
    <x v="15"/>
    <x v="1"/>
    <x v="3"/>
    <x v="0"/>
    <x v="3"/>
    <x v="67"/>
    <x v="2"/>
    <x v="3"/>
    <x v="0"/>
    <x v="55"/>
    <n v="1"/>
    <x v="0"/>
    <x v="1"/>
    <x v="1"/>
    <x v="0"/>
    <x v="0"/>
    <x v="0"/>
    <x v="0"/>
  </r>
  <r>
    <x v="2"/>
    <x v="9"/>
    <x v="1"/>
    <x v="21"/>
    <x v="0"/>
    <x v="0"/>
    <x v="0"/>
    <x v="0"/>
    <x v="68"/>
    <x v="0"/>
    <x v="2"/>
    <x v="0"/>
    <x v="21"/>
    <n v="3"/>
    <x v="0"/>
    <x v="0"/>
    <x v="1"/>
    <x v="0"/>
    <x v="0"/>
    <x v="0"/>
    <x v="0"/>
  </r>
  <r>
    <x v="2"/>
    <x v="9"/>
    <x v="1"/>
    <x v="21"/>
    <x v="0"/>
    <x v="0"/>
    <x v="0"/>
    <x v="1"/>
    <x v="68"/>
    <x v="0"/>
    <x v="2"/>
    <x v="0"/>
    <x v="20"/>
    <n v="2"/>
    <x v="0"/>
    <x v="1"/>
    <x v="1"/>
    <x v="0"/>
    <x v="0"/>
    <x v="0"/>
    <x v="0"/>
  </r>
  <r>
    <x v="2"/>
    <x v="9"/>
    <x v="1"/>
    <x v="21"/>
    <x v="0"/>
    <x v="0"/>
    <x v="0"/>
    <x v="1"/>
    <x v="68"/>
    <x v="0"/>
    <x v="2"/>
    <x v="0"/>
    <x v="9"/>
    <n v="1"/>
    <x v="0"/>
    <x v="0"/>
    <x v="1"/>
    <x v="0"/>
    <x v="0"/>
    <x v="0"/>
    <x v="0"/>
  </r>
  <r>
    <x v="2"/>
    <x v="9"/>
    <x v="1"/>
    <x v="21"/>
    <x v="0"/>
    <x v="0"/>
    <x v="0"/>
    <x v="1"/>
    <x v="68"/>
    <x v="0"/>
    <x v="2"/>
    <x v="0"/>
    <x v="68"/>
    <n v="1"/>
    <x v="0"/>
    <x v="0"/>
    <x v="1"/>
    <x v="0"/>
    <x v="0"/>
    <x v="0"/>
    <x v="0"/>
  </r>
  <r>
    <x v="2"/>
    <x v="9"/>
    <x v="1"/>
    <x v="21"/>
    <x v="0"/>
    <x v="0"/>
    <x v="0"/>
    <x v="1"/>
    <x v="68"/>
    <x v="0"/>
    <x v="2"/>
    <x v="0"/>
    <x v="68"/>
    <n v="1"/>
    <x v="0"/>
    <x v="1"/>
    <x v="1"/>
    <x v="0"/>
    <x v="0"/>
    <x v="0"/>
    <x v="0"/>
  </r>
  <r>
    <x v="2"/>
    <x v="9"/>
    <x v="1"/>
    <x v="21"/>
    <x v="0"/>
    <x v="0"/>
    <x v="0"/>
    <x v="1"/>
    <x v="68"/>
    <x v="0"/>
    <x v="2"/>
    <x v="0"/>
    <x v="18"/>
    <n v="1"/>
    <x v="0"/>
    <x v="1"/>
    <x v="1"/>
    <x v="0"/>
    <x v="0"/>
    <x v="0"/>
    <x v="0"/>
  </r>
  <r>
    <x v="2"/>
    <x v="9"/>
    <x v="1"/>
    <x v="21"/>
    <x v="0"/>
    <x v="0"/>
    <x v="0"/>
    <x v="1"/>
    <x v="68"/>
    <x v="0"/>
    <x v="2"/>
    <x v="0"/>
    <x v="21"/>
    <n v="1"/>
    <x v="0"/>
    <x v="0"/>
    <x v="1"/>
    <x v="0"/>
    <x v="0"/>
    <x v="0"/>
    <x v="0"/>
  </r>
  <r>
    <x v="2"/>
    <x v="9"/>
    <x v="1"/>
    <x v="21"/>
    <x v="0"/>
    <x v="0"/>
    <x v="0"/>
    <x v="1"/>
    <x v="68"/>
    <x v="0"/>
    <x v="2"/>
    <x v="0"/>
    <x v="21"/>
    <n v="1"/>
    <x v="0"/>
    <x v="1"/>
    <x v="1"/>
    <x v="0"/>
    <x v="0"/>
    <x v="0"/>
    <x v="0"/>
  </r>
  <r>
    <x v="2"/>
    <x v="9"/>
    <x v="1"/>
    <x v="21"/>
    <x v="0"/>
    <x v="0"/>
    <x v="0"/>
    <x v="2"/>
    <x v="68"/>
    <x v="0"/>
    <x v="6"/>
    <x v="1"/>
    <x v="39"/>
    <n v="1"/>
    <x v="0"/>
    <x v="1"/>
    <x v="1"/>
    <x v="0"/>
    <x v="0"/>
    <x v="0"/>
    <x v="0"/>
  </r>
  <r>
    <x v="2"/>
    <x v="9"/>
    <x v="1"/>
    <x v="21"/>
    <x v="0"/>
    <x v="0"/>
    <x v="0"/>
    <x v="3"/>
    <x v="68"/>
    <x v="0"/>
    <x v="2"/>
    <x v="0"/>
    <x v="60"/>
    <n v="1"/>
    <x v="0"/>
    <x v="1"/>
    <x v="1"/>
    <x v="0"/>
    <x v="0"/>
    <x v="0"/>
    <x v="0"/>
  </r>
  <r>
    <x v="2"/>
    <x v="9"/>
    <x v="1"/>
    <x v="21"/>
    <x v="0"/>
    <x v="0"/>
    <x v="0"/>
    <x v="3"/>
    <x v="68"/>
    <x v="0"/>
    <x v="2"/>
    <x v="0"/>
    <x v="21"/>
    <n v="1"/>
    <x v="0"/>
    <x v="1"/>
    <x v="1"/>
    <x v="0"/>
    <x v="0"/>
    <x v="0"/>
    <x v="0"/>
  </r>
  <r>
    <x v="2"/>
    <x v="9"/>
    <x v="1"/>
    <x v="21"/>
    <x v="0"/>
    <x v="0"/>
    <x v="0"/>
    <x v="4"/>
    <x v="68"/>
    <x v="0"/>
    <x v="4"/>
    <x v="1"/>
    <x v="67"/>
    <n v="1"/>
    <x v="0"/>
    <x v="1"/>
    <x v="1"/>
    <x v="0"/>
    <x v="0"/>
    <x v="0"/>
    <x v="0"/>
  </r>
  <r>
    <x v="2"/>
    <x v="9"/>
    <x v="1"/>
    <x v="21"/>
    <x v="0"/>
    <x v="0"/>
    <x v="0"/>
    <x v="4"/>
    <x v="68"/>
    <x v="0"/>
    <x v="2"/>
    <x v="0"/>
    <x v="9"/>
    <n v="1"/>
    <x v="0"/>
    <x v="1"/>
    <x v="1"/>
    <x v="0"/>
    <x v="0"/>
    <x v="0"/>
    <x v="0"/>
  </r>
  <r>
    <x v="2"/>
    <x v="9"/>
    <x v="1"/>
    <x v="21"/>
    <x v="0"/>
    <x v="0"/>
    <x v="0"/>
    <x v="5"/>
    <x v="68"/>
    <x v="0"/>
    <x v="2"/>
    <x v="0"/>
    <x v="21"/>
    <n v="1"/>
    <x v="0"/>
    <x v="1"/>
    <x v="1"/>
    <x v="0"/>
    <x v="0"/>
    <x v="0"/>
    <x v="0"/>
  </r>
  <r>
    <x v="2"/>
    <x v="9"/>
    <x v="1"/>
    <x v="21"/>
    <x v="0"/>
    <x v="3"/>
    <x v="0"/>
    <x v="2"/>
    <x v="68"/>
    <x v="0"/>
    <x v="3"/>
    <x v="1"/>
    <x v="55"/>
    <n v="1"/>
    <x v="0"/>
    <x v="0"/>
    <x v="1"/>
    <x v="0"/>
    <x v="0"/>
    <x v="0"/>
    <x v="0"/>
  </r>
  <r>
    <x v="2"/>
    <x v="9"/>
    <x v="1"/>
    <x v="21"/>
    <x v="0"/>
    <x v="3"/>
    <x v="0"/>
    <x v="3"/>
    <x v="68"/>
    <x v="0"/>
    <x v="4"/>
    <x v="1"/>
    <x v="54"/>
    <n v="1"/>
    <x v="0"/>
    <x v="0"/>
    <x v="1"/>
    <x v="0"/>
    <x v="0"/>
    <x v="0"/>
    <x v="0"/>
  </r>
  <r>
    <x v="2"/>
    <x v="9"/>
    <x v="1"/>
    <x v="21"/>
    <x v="0"/>
    <x v="3"/>
    <x v="0"/>
    <x v="4"/>
    <x v="68"/>
    <x v="0"/>
    <x v="4"/>
    <x v="1"/>
    <x v="54"/>
    <n v="1"/>
    <x v="0"/>
    <x v="0"/>
    <x v="1"/>
    <x v="0"/>
    <x v="0"/>
    <x v="0"/>
    <x v="0"/>
  </r>
  <r>
    <x v="2"/>
    <x v="9"/>
    <x v="1"/>
    <x v="21"/>
    <x v="0"/>
    <x v="1"/>
    <x v="1"/>
    <x v="1"/>
    <x v="68"/>
    <x v="0"/>
    <x v="0"/>
    <x v="0"/>
    <x v="7"/>
    <n v="1"/>
    <x v="0"/>
    <x v="1"/>
    <x v="1"/>
    <x v="0"/>
    <x v="0"/>
    <x v="0"/>
    <x v="0"/>
  </r>
  <r>
    <x v="2"/>
    <x v="9"/>
    <x v="1"/>
    <x v="21"/>
    <x v="0"/>
    <x v="1"/>
    <x v="1"/>
    <x v="2"/>
    <x v="68"/>
    <x v="0"/>
    <x v="3"/>
    <x v="1"/>
    <x v="53"/>
    <n v="1"/>
    <x v="0"/>
    <x v="0"/>
    <x v="1"/>
    <x v="0"/>
    <x v="0"/>
    <x v="0"/>
    <x v="0"/>
  </r>
  <r>
    <x v="2"/>
    <x v="9"/>
    <x v="1"/>
    <x v="21"/>
    <x v="0"/>
    <x v="1"/>
    <x v="1"/>
    <x v="2"/>
    <x v="68"/>
    <x v="0"/>
    <x v="2"/>
    <x v="1"/>
    <x v="56"/>
    <n v="1"/>
    <x v="0"/>
    <x v="1"/>
    <x v="1"/>
    <x v="0"/>
    <x v="0"/>
    <x v="0"/>
    <x v="0"/>
  </r>
  <r>
    <x v="2"/>
    <x v="9"/>
    <x v="1"/>
    <x v="21"/>
    <x v="0"/>
    <x v="1"/>
    <x v="1"/>
    <x v="3"/>
    <x v="68"/>
    <x v="0"/>
    <x v="3"/>
    <x v="1"/>
    <x v="34"/>
    <n v="1"/>
    <x v="0"/>
    <x v="1"/>
    <x v="1"/>
    <x v="0"/>
    <x v="0"/>
    <x v="0"/>
    <x v="0"/>
  </r>
  <r>
    <x v="2"/>
    <x v="9"/>
    <x v="1"/>
    <x v="21"/>
    <x v="0"/>
    <x v="1"/>
    <x v="1"/>
    <x v="3"/>
    <x v="68"/>
    <x v="0"/>
    <x v="2"/>
    <x v="1"/>
    <x v="56"/>
    <n v="1"/>
    <x v="0"/>
    <x v="0"/>
    <x v="1"/>
    <x v="0"/>
    <x v="0"/>
    <x v="0"/>
    <x v="0"/>
  </r>
  <r>
    <x v="2"/>
    <x v="9"/>
    <x v="1"/>
    <x v="21"/>
    <x v="0"/>
    <x v="1"/>
    <x v="1"/>
    <x v="4"/>
    <x v="68"/>
    <x v="0"/>
    <x v="2"/>
    <x v="1"/>
    <x v="17"/>
    <n v="1"/>
    <x v="0"/>
    <x v="0"/>
    <x v="1"/>
    <x v="0"/>
    <x v="0"/>
    <x v="0"/>
    <x v="0"/>
  </r>
  <r>
    <x v="2"/>
    <x v="9"/>
    <x v="1"/>
    <x v="21"/>
    <x v="0"/>
    <x v="2"/>
    <x v="1"/>
    <x v="0"/>
    <x v="68"/>
    <x v="0"/>
    <x v="2"/>
    <x v="0"/>
    <x v="21"/>
    <n v="1"/>
    <x v="0"/>
    <x v="1"/>
    <x v="1"/>
    <x v="0"/>
    <x v="0"/>
    <x v="0"/>
    <x v="0"/>
  </r>
  <r>
    <x v="2"/>
    <x v="9"/>
    <x v="1"/>
    <x v="21"/>
    <x v="0"/>
    <x v="2"/>
    <x v="1"/>
    <x v="1"/>
    <x v="68"/>
    <x v="0"/>
    <x v="2"/>
    <x v="0"/>
    <x v="20"/>
    <n v="1"/>
    <x v="0"/>
    <x v="0"/>
    <x v="1"/>
    <x v="0"/>
    <x v="0"/>
    <x v="0"/>
    <x v="0"/>
  </r>
  <r>
    <x v="2"/>
    <x v="9"/>
    <x v="1"/>
    <x v="21"/>
    <x v="0"/>
    <x v="2"/>
    <x v="1"/>
    <x v="1"/>
    <x v="68"/>
    <x v="0"/>
    <x v="2"/>
    <x v="0"/>
    <x v="21"/>
    <n v="1"/>
    <x v="0"/>
    <x v="1"/>
    <x v="1"/>
    <x v="0"/>
    <x v="0"/>
    <x v="0"/>
    <x v="0"/>
  </r>
  <r>
    <x v="2"/>
    <x v="9"/>
    <x v="1"/>
    <x v="21"/>
    <x v="0"/>
    <x v="2"/>
    <x v="1"/>
    <x v="2"/>
    <x v="68"/>
    <x v="0"/>
    <x v="4"/>
    <x v="1"/>
    <x v="66"/>
    <n v="1"/>
    <x v="0"/>
    <x v="0"/>
    <x v="1"/>
    <x v="0"/>
    <x v="0"/>
    <x v="0"/>
    <x v="0"/>
  </r>
  <r>
    <x v="2"/>
    <x v="9"/>
    <x v="1"/>
    <x v="21"/>
    <x v="0"/>
    <x v="2"/>
    <x v="1"/>
    <x v="2"/>
    <x v="68"/>
    <x v="0"/>
    <x v="2"/>
    <x v="0"/>
    <x v="9"/>
    <n v="1"/>
    <x v="0"/>
    <x v="0"/>
    <x v="1"/>
    <x v="0"/>
    <x v="0"/>
    <x v="0"/>
    <x v="0"/>
  </r>
  <r>
    <x v="2"/>
    <x v="9"/>
    <x v="1"/>
    <x v="21"/>
    <x v="0"/>
    <x v="2"/>
    <x v="1"/>
    <x v="2"/>
    <x v="68"/>
    <x v="0"/>
    <x v="2"/>
    <x v="1"/>
    <x v="21"/>
    <n v="1"/>
    <x v="0"/>
    <x v="0"/>
    <x v="1"/>
    <x v="0"/>
    <x v="0"/>
    <x v="0"/>
    <x v="0"/>
  </r>
  <r>
    <x v="2"/>
    <x v="9"/>
    <x v="1"/>
    <x v="21"/>
    <x v="0"/>
    <x v="2"/>
    <x v="1"/>
    <x v="3"/>
    <x v="68"/>
    <x v="0"/>
    <x v="3"/>
    <x v="1"/>
    <x v="55"/>
    <n v="1"/>
    <x v="0"/>
    <x v="0"/>
    <x v="1"/>
    <x v="0"/>
    <x v="0"/>
    <x v="0"/>
    <x v="0"/>
  </r>
  <r>
    <x v="2"/>
    <x v="9"/>
    <x v="1"/>
    <x v="21"/>
    <x v="0"/>
    <x v="2"/>
    <x v="1"/>
    <x v="3"/>
    <x v="68"/>
    <x v="0"/>
    <x v="2"/>
    <x v="1"/>
    <x v="68"/>
    <n v="1"/>
    <x v="0"/>
    <x v="1"/>
    <x v="1"/>
    <x v="0"/>
    <x v="0"/>
    <x v="0"/>
    <x v="0"/>
  </r>
  <r>
    <x v="2"/>
    <x v="9"/>
    <x v="1"/>
    <x v="21"/>
    <x v="0"/>
    <x v="2"/>
    <x v="1"/>
    <x v="4"/>
    <x v="68"/>
    <x v="0"/>
    <x v="3"/>
    <x v="1"/>
    <x v="50"/>
    <n v="1"/>
    <x v="1"/>
    <x v="1"/>
    <x v="1"/>
    <x v="0"/>
    <x v="0"/>
    <x v="0"/>
    <x v="0"/>
  </r>
  <r>
    <x v="2"/>
    <x v="9"/>
    <x v="1"/>
    <x v="21"/>
    <x v="0"/>
    <x v="2"/>
    <x v="1"/>
    <x v="4"/>
    <x v="68"/>
    <x v="0"/>
    <x v="4"/>
    <x v="1"/>
    <x v="67"/>
    <n v="1"/>
    <x v="0"/>
    <x v="0"/>
    <x v="1"/>
    <x v="0"/>
    <x v="0"/>
    <x v="0"/>
    <x v="0"/>
  </r>
  <r>
    <x v="2"/>
    <x v="9"/>
    <x v="1"/>
    <x v="21"/>
    <x v="0"/>
    <x v="2"/>
    <x v="1"/>
    <x v="4"/>
    <x v="68"/>
    <x v="0"/>
    <x v="4"/>
    <x v="1"/>
    <x v="24"/>
    <n v="1"/>
    <x v="0"/>
    <x v="0"/>
    <x v="1"/>
    <x v="0"/>
    <x v="0"/>
    <x v="0"/>
    <x v="0"/>
  </r>
  <r>
    <x v="2"/>
    <x v="9"/>
    <x v="1"/>
    <x v="21"/>
    <x v="0"/>
    <x v="2"/>
    <x v="1"/>
    <x v="4"/>
    <x v="68"/>
    <x v="0"/>
    <x v="4"/>
    <x v="1"/>
    <x v="35"/>
    <n v="1"/>
    <x v="0"/>
    <x v="0"/>
    <x v="1"/>
    <x v="0"/>
    <x v="0"/>
    <x v="0"/>
    <x v="0"/>
  </r>
  <r>
    <x v="2"/>
    <x v="9"/>
    <x v="1"/>
    <x v="21"/>
    <x v="0"/>
    <x v="2"/>
    <x v="1"/>
    <x v="4"/>
    <x v="68"/>
    <x v="0"/>
    <x v="4"/>
    <x v="1"/>
    <x v="35"/>
    <n v="1"/>
    <x v="0"/>
    <x v="1"/>
    <x v="1"/>
    <x v="0"/>
    <x v="0"/>
    <x v="0"/>
    <x v="0"/>
  </r>
  <r>
    <x v="2"/>
    <x v="9"/>
    <x v="1"/>
    <x v="21"/>
    <x v="0"/>
    <x v="2"/>
    <x v="1"/>
    <x v="5"/>
    <x v="68"/>
    <x v="0"/>
    <x v="4"/>
    <x v="1"/>
    <x v="67"/>
    <n v="1"/>
    <x v="0"/>
    <x v="0"/>
    <x v="1"/>
    <x v="0"/>
    <x v="0"/>
    <x v="0"/>
    <x v="0"/>
  </r>
  <r>
    <x v="2"/>
    <x v="9"/>
    <x v="1"/>
    <x v="21"/>
    <x v="0"/>
    <x v="2"/>
    <x v="1"/>
    <x v="5"/>
    <x v="68"/>
    <x v="0"/>
    <x v="4"/>
    <x v="1"/>
    <x v="54"/>
    <n v="1"/>
    <x v="0"/>
    <x v="0"/>
    <x v="1"/>
    <x v="0"/>
    <x v="0"/>
    <x v="0"/>
    <x v="0"/>
  </r>
  <r>
    <x v="2"/>
    <x v="9"/>
    <x v="1"/>
    <x v="21"/>
    <x v="0"/>
    <x v="2"/>
    <x v="1"/>
    <x v="5"/>
    <x v="68"/>
    <x v="0"/>
    <x v="2"/>
    <x v="1"/>
    <x v="8"/>
    <n v="1"/>
    <x v="0"/>
    <x v="0"/>
    <x v="1"/>
    <x v="0"/>
    <x v="0"/>
    <x v="0"/>
    <x v="0"/>
  </r>
  <r>
    <x v="2"/>
    <x v="9"/>
    <x v="1"/>
    <x v="21"/>
    <x v="0"/>
    <x v="2"/>
    <x v="1"/>
    <x v="6"/>
    <x v="68"/>
    <x v="0"/>
    <x v="2"/>
    <x v="1"/>
    <x v="18"/>
    <n v="1"/>
    <x v="0"/>
    <x v="1"/>
    <x v="1"/>
    <x v="0"/>
    <x v="0"/>
    <x v="0"/>
    <x v="0"/>
  </r>
  <r>
    <x v="2"/>
    <x v="9"/>
    <x v="1"/>
    <x v="21"/>
    <x v="1"/>
    <x v="0"/>
    <x v="0"/>
    <x v="1"/>
    <x v="68"/>
    <x v="0"/>
    <x v="1"/>
    <x v="0"/>
    <x v="12"/>
    <n v="1"/>
    <x v="0"/>
    <x v="1"/>
    <x v="1"/>
    <x v="0"/>
    <x v="0"/>
    <x v="0"/>
    <x v="0"/>
  </r>
  <r>
    <x v="2"/>
    <x v="9"/>
    <x v="1"/>
    <x v="21"/>
    <x v="1"/>
    <x v="0"/>
    <x v="0"/>
    <x v="1"/>
    <x v="68"/>
    <x v="0"/>
    <x v="2"/>
    <x v="0"/>
    <x v="18"/>
    <n v="1"/>
    <x v="0"/>
    <x v="1"/>
    <x v="1"/>
    <x v="0"/>
    <x v="0"/>
    <x v="0"/>
    <x v="0"/>
  </r>
  <r>
    <x v="2"/>
    <x v="9"/>
    <x v="1"/>
    <x v="21"/>
    <x v="1"/>
    <x v="0"/>
    <x v="0"/>
    <x v="1"/>
    <x v="68"/>
    <x v="0"/>
    <x v="2"/>
    <x v="0"/>
    <x v="60"/>
    <n v="1"/>
    <x v="0"/>
    <x v="1"/>
    <x v="1"/>
    <x v="0"/>
    <x v="0"/>
    <x v="0"/>
    <x v="0"/>
  </r>
  <r>
    <x v="2"/>
    <x v="9"/>
    <x v="1"/>
    <x v="21"/>
    <x v="1"/>
    <x v="0"/>
    <x v="0"/>
    <x v="1"/>
    <x v="68"/>
    <x v="0"/>
    <x v="2"/>
    <x v="0"/>
    <x v="21"/>
    <n v="1"/>
    <x v="0"/>
    <x v="0"/>
    <x v="1"/>
    <x v="0"/>
    <x v="0"/>
    <x v="0"/>
    <x v="0"/>
  </r>
  <r>
    <x v="2"/>
    <x v="9"/>
    <x v="1"/>
    <x v="21"/>
    <x v="1"/>
    <x v="0"/>
    <x v="0"/>
    <x v="2"/>
    <x v="68"/>
    <x v="0"/>
    <x v="2"/>
    <x v="0"/>
    <x v="21"/>
    <n v="1"/>
    <x v="0"/>
    <x v="1"/>
    <x v="1"/>
    <x v="0"/>
    <x v="0"/>
    <x v="0"/>
    <x v="0"/>
  </r>
  <r>
    <x v="2"/>
    <x v="9"/>
    <x v="1"/>
    <x v="21"/>
    <x v="1"/>
    <x v="0"/>
    <x v="0"/>
    <x v="4"/>
    <x v="68"/>
    <x v="0"/>
    <x v="4"/>
    <x v="0"/>
    <x v="54"/>
    <n v="1"/>
    <x v="0"/>
    <x v="0"/>
    <x v="1"/>
    <x v="0"/>
    <x v="0"/>
    <x v="0"/>
    <x v="0"/>
  </r>
  <r>
    <x v="2"/>
    <x v="9"/>
    <x v="1"/>
    <x v="21"/>
    <x v="1"/>
    <x v="3"/>
    <x v="0"/>
    <x v="3"/>
    <x v="68"/>
    <x v="0"/>
    <x v="4"/>
    <x v="1"/>
    <x v="67"/>
    <n v="1"/>
    <x v="0"/>
    <x v="0"/>
    <x v="1"/>
    <x v="0"/>
    <x v="0"/>
    <x v="0"/>
    <x v="0"/>
  </r>
  <r>
    <x v="2"/>
    <x v="9"/>
    <x v="1"/>
    <x v="21"/>
    <x v="1"/>
    <x v="1"/>
    <x v="1"/>
    <x v="2"/>
    <x v="68"/>
    <x v="0"/>
    <x v="6"/>
    <x v="0"/>
    <x v="38"/>
    <n v="1"/>
    <x v="0"/>
    <x v="1"/>
    <x v="1"/>
    <x v="0"/>
    <x v="0"/>
    <x v="0"/>
    <x v="0"/>
  </r>
  <r>
    <x v="2"/>
    <x v="9"/>
    <x v="1"/>
    <x v="21"/>
    <x v="1"/>
    <x v="1"/>
    <x v="1"/>
    <x v="4"/>
    <x v="68"/>
    <x v="0"/>
    <x v="2"/>
    <x v="1"/>
    <x v="17"/>
    <n v="1"/>
    <x v="0"/>
    <x v="0"/>
    <x v="1"/>
    <x v="0"/>
    <x v="0"/>
    <x v="0"/>
    <x v="0"/>
  </r>
  <r>
    <x v="2"/>
    <x v="9"/>
    <x v="1"/>
    <x v="21"/>
    <x v="1"/>
    <x v="2"/>
    <x v="1"/>
    <x v="1"/>
    <x v="68"/>
    <x v="0"/>
    <x v="2"/>
    <x v="0"/>
    <x v="8"/>
    <n v="1"/>
    <x v="0"/>
    <x v="1"/>
    <x v="1"/>
    <x v="0"/>
    <x v="0"/>
    <x v="0"/>
    <x v="0"/>
  </r>
  <r>
    <x v="2"/>
    <x v="9"/>
    <x v="1"/>
    <x v="21"/>
    <x v="1"/>
    <x v="2"/>
    <x v="1"/>
    <x v="1"/>
    <x v="68"/>
    <x v="0"/>
    <x v="2"/>
    <x v="0"/>
    <x v="21"/>
    <n v="2"/>
    <x v="0"/>
    <x v="1"/>
    <x v="1"/>
    <x v="0"/>
    <x v="0"/>
    <x v="0"/>
    <x v="0"/>
  </r>
  <r>
    <x v="2"/>
    <x v="9"/>
    <x v="1"/>
    <x v="21"/>
    <x v="1"/>
    <x v="2"/>
    <x v="1"/>
    <x v="2"/>
    <x v="68"/>
    <x v="0"/>
    <x v="3"/>
    <x v="1"/>
    <x v="52"/>
    <n v="1"/>
    <x v="0"/>
    <x v="0"/>
    <x v="1"/>
    <x v="0"/>
    <x v="0"/>
    <x v="0"/>
    <x v="0"/>
  </r>
  <r>
    <x v="2"/>
    <x v="9"/>
    <x v="1"/>
    <x v="21"/>
    <x v="1"/>
    <x v="2"/>
    <x v="1"/>
    <x v="2"/>
    <x v="68"/>
    <x v="0"/>
    <x v="1"/>
    <x v="1"/>
    <x v="2"/>
    <n v="1"/>
    <x v="0"/>
    <x v="1"/>
    <x v="1"/>
    <x v="0"/>
    <x v="0"/>
    <x v="0"/>
    <x v="0"/>
  </r>
  <r>
    <x v="2"/>
    <x v="9"/>
    <x v="1"/>
    <x v="21"/>
    <x v="1"/>
    <x v="2"/>
    <x v="1"/>
    <x v="3"/>
    <x v="68"/>
    <x v="0"/>
    <x v="3"/>
    <x v="0"/>
    <x v="52"/>
    <n v="1"/>
    <x v="0"/>
    <x v="1"/>
    <x v="1"/>
    <x v="0"/>
    <x v="0"/>
    <x v="0"/>
    <x v="0"/>
  </r>
  <r>
    <x v="2"/>
    <x v="9"/>
    <x v="1"/>
    <x v="21"/>
    <x v="1"/>
    <x v="2"/>
    <x v="1"/>
    <x v="3"/>
    <x v="68"/>
    <x v="0"/>
    <x v="4"/>
    <x v="1"/>
    <x v="66"/>
    <n v="1"/>
    <x v="0"/>
    <x v="0"/>
    <x v="1"/>
    <x v="0"/>
    <x v="0"/>
    <x v="0"/>
    <x v="0"/>
  </r>
  <r>
    <x v="2"/>
    <x v="9"/>
    <x v="1"/>
    <x v="21"/>
    <x v="1"/>
    <x v="2"/>
    <x v="1"/>
    <x v="3"/>
    <x v="68"/>
    <x v="0"/>
    <x v="4"/>
    <x v="1"/>
    <x v="66"/>
    <n v="1"/>
    <x v="0"/>
    <x v="1"/>
    <x v="1"/>
    <x v="0"/>
    <x v="0"/>
    <x v="0"/>
    <x v="0"/>
  </r>
  <r>
    <x v="2"/>
    <x v="9"/>
    <x v="1"/>
    <x v="21"/>
    <x v="1"/>
    <x v="2"/>
    <x v="1"/>
    <x v="3"/>
    <x v="68"/>
    <x v="0"/>
    <x v="2"/>
    <x v="1"/>
    <x v="18"/>
    <n v="1"/>
    <x v="0"/>
    <x v="1"/>
    <x v="1"/>
    <x v="0"/>
    <x v="0"/>
    <x v="0"/>
    <x v="0"/>
  </r>
  <r>
    <x v="2"/>
    <x v="9"/>
    <x v="6"/>
    <x v="54"/>
    <x v="0"/>
    <x v="0"/>
    <x v="0"/>
    <x v="0"/>
    <x v="67"/>
    <x v="2"/>
    <x v="4"/>
    <x v="0"/>
    <x v="67"/>
    <n v="3"/>
    <x v="0"/>
    <x v="1"/>
    <x v="1"/>
    <x v="0"/>
    <x v="0"/>
    <x v="0"/>
    <x v="0"/>
  </r>
  <r>
    <x v="2"/>
    <x v="9"/>
    <x v="6"/>
    <x v="54"/>
    <x v="0"/>
    <x v="0"/>
    <x v="0"/>
    <x v="0"/>
    <x v="67"/>
    <x v="2"/>
    <x v="4"/>
    <x v="0"/>
    <x v="35"/>
    <n v="1"/>
    <x v="0"/>
    <x v="0"/>
    <x v="1"/>
    <x v="0"/>
    <x v="0"/>
    <x v="0"/>
    <x v="0"/>
  </r>
  <r>
    <x v="2"/>
    <x v="9"/>
    <x v="6"/>
    <x v="54"/>
    <x v="0"/>
    <x v="0"/>
    <x v="0"/>
    <x v="0"/>
    <x v="67"/>
    <x v="2"/>
    <x v="5"/>
    <x v="0"/>
    <x v="14"/>
    <n v="2"/>
    <x v="0"/>
    <x v="1"/>
    <x v="1"/>
    <x v="0"/>
    <x v="0"/>
    <x v="0"/>
    <x v="0"/>
  </r>
  <r>
    <x v="2"/>
    <x v="9"/>
    <x v="6"/>
    <x v="54"/>
    <x v="0"/>
    <x v="0"/>
    <x v="0"/>
    <x v="0"/>
    <x v="68"/>
    <x v="0"/>
    <x v="4"/>
    <x v="0"/>
    <x v="66"/>
    <n v="1"/>
    <x v="0"/>
    <x v="0"/>
    <x v="1"/>
    <x v="0"/>
    <x v="0"/>
    <x v="0"/>
    <x v="0"/>
  </r>
  <r>
    <x v="2"/>
    <x v="9"/>
    <x v="6"/>
    <x v="54"/>
    <x v="0"/>
    <x v="0"/>
    <x v="0"/>
    <x v="0"/>
    <x v="68"/>
    <x v="0"/>
    <x v="4"/>
    <x v="0"/>
    <x v="66"/>
    <n v="2"/>
    <x v="0"/>
    <x v="1"/>
    <x v="1"/>
    <x v="0"/>
    <x v="0"/>
    <x v="0"/>
    <x v="0"/>
  </r>
  <r>
    <x v="2"/>
    <x v="9"/>
    <x v="6"/>
    <x v="54"/>
    <x v="0"/>
    <x v="0"/>
    <x v="0"/>
    <x v="0"/>
    <x v="68"/>
    <x v="0"/>
    <x v="4"/>
    <x v="0"/>
    <x v="67"/>
    <n v="1"/>
    <x v="0"/>
    <x v="0"/>
    <x v="1"/>
    <x v="0"/>
    <x v="0"/>
    <x v="0"/>
    <x v="0"/>
  </r>
  <r>
    <x v="2"/>
    <x v="9"/>
    <x v="6"/>
    <x v="54"/>
    <x v="0"/>
    <x v="0"/>
    <x v="0"/>
    <x v="0"/>
    <x v="68"/>
    <x v="0"/>
    <x v="4"/>
    <x v="0"/>
    <x v="70"/>
    <n v="1"/>
    <x v="0"/>
    <x v="1"/>
    <x v="1"/>
    <x v="0"/>
    <x v="0"/>
    <x v="0"/>
    <x v="0"/>
  </r>
  <r>
    <x v="2"/>
    <x v="9"/>
    <x v="6"/>
    <x v="54"/>
    <x v="0"/>
    <x v="0"/>
    <x v="0"/>
    <x v="0"/>
    <x v="68"/>
    <x v="0"/>
    <x v="4"/>
    <x v="1"/>
    <x v="67"/>
    <n v="1"/>
    <x v="0"/>
    <x v="1"/>
    <x v="1"/>
    <x v="0"/>
    <x v="0"/>
    <x v="0"/>
    <x v="0"/>
  </r>
  <r>
    <x v="2"/>
    <x v="9"/>
    <x v="6"/>
    <x v="54"/>
    <x v="0"/>
    <x v="0"/>
    <x v="0"/>
    <x v="0"/>
    <x v="68"/>
    <x v="0"/>
    <x v="2"/>
    <x v="0"/>
    <x v="18"/>
    <n v="1"/>
    <x v="0"/>
    <x v="1"/>
    <x v="1"/>
    <x v="0"/>
    <x v="0"/>
    <x v="0"/>
    <x v="0"/>
  </r>
  <r>
    <x v="2"/>
    <x v="9"/>
    <x v="6"/>
    <x v="54"/>
    <x v="0"/>
    <x v="0"/>
    <x v="0"/>
    <x v="1"/>
    <x v="70"/>
    <x v="0"/>
    <x v="6"/>
    <x v="0"/>
    <x v="73"/>
    <n v="1"/>
    <x v="0"/>
    <x v="1"/>
    <x v="1"/>
    <x v="0"/>
    <x v="0"/>
    <x v="0"/>
    <x v="0"/>
  </r>
  <r>
    <x v="2"/>
    <x v="9"/>
    <x v="6"/>
    <x v="54"/>
    <x v="0"/>
    <x v="0"/>
    <x v="0"/>
    <x v="1"/>
    <x v="70"/>
    <x v="0"/>
    <x v="4"/>
    <x v="0"/>
    <x v="58"/>
    <n v="1"/>
    <x v="0"/>
    <x v="1"/>
    <x v="1"/>
    <x v="0"/>
    <x v="0"/>
    <x v="0"/>
    <x v="0"/>
  </r>
  <r>
    <x v="2"/>
    <x v="9"/>
    <x v="6"/>
    <x v="54"/>
    <x v="0"/>
    <x v="0"/>
    <x v="0"/>
    <x v="1"/>
    <x v="70"/>
    <x v="0"/>
    <x v="5"/>
    <x v="0"/>
    <x v="59"/>
    <n v="1"/>
    <x v="0"/>
    <x v="1"/>
    <x v="1"/>
    <x v="0"/>
    <x v="0"/>
    <x v="0"/>
    <x v="0"/>
  </r>
  <r>
    <x v="2"/>
    <x v="9"/>
    <x v="6"/>
    <x v="54"/>
    <x v="0"/>
    <x v="0"/>
    <x v="0"/>
    <x v="1"/>
    <x v="70"/>
    <x v="0"/>
    <x v="5"/>
    <x v="0"/>
    <x v="14"/>
    <n v="1"/>
    <x v="0"/>
    <x v="0"/>
    <x v="1"/>
    <x v="0"/>
    <x v="0"/>
    <x v="0"/>
    <x v="0"/>
  </r>
  <r>
    <x v="2"/>
    <x v="9"/>
    <x v="6"/>
    <x v="54"/>
    <x v="0"/>
    <x v="0"/>
    <x v="0"/>
    <x v="1"/>
    <x v="70"/>
    <x v="0"/>
    <x v="5"/>
    <x v="0"/>
    <x v="14"/>
    <n v="3"/>
    <x v="0"/>
    <x v="1"/>
    <x v="1"/>
    <x v="0"/>
    <x v="0"/>
    <x v="0"/>
    <x v="0"/>
  </r>
  <r>
    <x v="2"/>
    <x v="9"/>
    <x v="6"/>
    <x v="54"/>
    <x v="0"/>
    <x v="0"/>
    <x v="0"/>
    <x v="1"/>
    <x v="67"/>
    <x v="2"/>
    <x v="4"/>
    <x v="0"/>
    <x v="35"/>
    <n v="1"/>
    <x v="0"/>
    <x v="0"/>
    <x v="1"/>
    <x v="0"/>
    <x v="0"/>
    <x v="0"/>
    <x v="0"/>
  </r>
  <r>
    <x v="2"/>
    <x v="9"/>
    <x v="6"/>
    <x v="54"/>
    <x v="0"/>
    <x v="0"/>
    <x v="0"/>
    <x v="1"/>
    <x v="67"/>
    <x v="2"/>
    <x v="4"/>
    <x v="1"/>
    <x v="67"/>
    <n v="1"/>
    <x v="0"/>
    <x v="1"/>
    <x v="1"/>
    <x v="0"/>
    <x v="0"/>
    <x v="0"/>
    <x v="0"/>
  </r>
  <r>
    <x v="2"/>
    <x v="9"/>
    <x v="6"/>
    <x v="54"/>
    <x v="0"/>
    <x v="0"/>
    <x v="0"/>
    <x v="1"/>
    <x v="67"/>
    <x v="2"/>
    <x v="5"/>
    <x v="0"/>
    <x v="14"/>
    <n v="1"/>
    <x v="0"/>
    <x v="1"/>
    <x v="1"/>
    <x v="0"/>
    <x v="0"/>
    <x v="0"/>
    <x v="0"/>
  </r>
  <r>
    <x v="2"/>
    <x v="9"/>
    <x v="6"/>
    <x v="54"/>
    <x v="0"/>
    <x v="0"/>
    <x v="0"/>
    <x v="1"/>
    <x v="68"/>
    <x v="0"/>
    <x v="3"/>
    <x v="0"/>
    <x v="52"/>
    <n v="1"/>
    <x v="0"/>
    <x v="1"/>
    <x v="1"/>
    <x v="0"/>
    <x v="0"/>
    <x v="0"/>
    <x v="0"/>
  </r>
  <r>
    <x v="2"/>
    <x v="9"/>
    <x v="6"/>
    <x v="54"/>
    <x v="0"/>
    <x v="0"/>
    <x v="0"/>
    <x v="1"/>
    <x v="68"/>
    <x v="0"/>
    <x v="4"/>
    <x v="0"/>
    <x v="67"/>
    <n v="2"/>
    <x v="0"/>
    <x v="0"/>
    <x v="1"/>
    <x v="0"/>
    <x v="0"/>
    <x v="0"/>
    <x v="0"/>
  </r>
  <r>
    <x v="2"/>
    <x v="9"/>
    <x v="6"/>
    <x v="54"/>
    <x v="0"/>
    <x v="0"/>
    <x v="0"/>
    <x v="1"/>
    <x v="68"/>
    <x v="0"/>
    <x v="4"/>
    <x v="0"/>
    <x v="67"/>
    <n v="1"/>
    <x v="0"/>
    <x v="1"/>
    <x v="1"/>
    <x v="0"/>
    <x v="0"/>
    <x v="0"/>
    <x v="0"/>
  </r>
  <r>
    <x v="2"/>
    <x v="9"/>
    <x v="6"/>
    <x v="54"/>
    <x v="0"/>
    <x v="0"/>
    <x v="0"/>
    <x v="1"/>
    <x v="68"/>
    <x v="0"/>
    <x v="4"/>
    <x v="0"/>
    <x v="35"/>
    <n v="2"/>
    <x v="0"/>
    <x v="1"/>
    <x v="1"/>
    <x v="0"/>
    <x v="0"/>
    <x v="0"/>
    <x v="0"/>
  </r>
  <r>
    <x v="2"/>
    <x v="9"/>
    <x v="6"/>
    <x v="54"/>
    <x v="0"/>
    <x v="0"/>
    <x v="0"/>
    <x v="1"/>
    <x v="68"/>
    <x v="0"/>
    <x v="4"/>
    <x v="1"/>
    <x v="67"/>
    <n v="1"/>
    <x v="0"/>
    <x v="0"/>
    <x v="1"/>
    <x v="0"/>
    <x v="0"/>
    <x v="0"/>
    <x v="0"/>
  </r>
  <r>
    <x v="2"/>
    <x v="9"/>
    <x v="6"/>
    <x v="54"/>
    <x v="0"/>
    <x v="0"/>
    <x v="0"/>
    <x v="1"/>
    <x v="68"/>
    <x v="0"/>
    <x v="2"/>
    <x v="0"/>
    <x v="9"/>
    <n v="1"/>
    <x v="0"/>
    <x v="1"/>
    <x v="1"/>
    <x v="0"/>
    <x v="0"/>
    <x v="0"/>
    <x v="0"/>
  </r>
  <r>
    <x v="2"/>
    <x v="9"/>
    <x v="6"/>
    <x v="54"/>
    <x v="0"/>
    <x v="0"/>
    <x v="0"/>
    <x v="1"/>
    <x v="73"/>
    <x v="0"/>
    <x v="6"/>
    <x v="0"/>
    <x v="73"/>
    <n v="1"/>
    <x v="0"/>
    <x v="1"/>
    <x v="1"/>
    <x v="0"/>
    <x v="0"/>
    <x v="0"/>
    <x v="0"/>
  </r>
  <r>
    <x v="2"/>
    <x v="9"/>
    <x v="6"/>
    <x v="54"/>
    <x v="0"/>
    <x v="0"/>
    <x v="0"/>
    <x v="1"/>
    <x v="73"/>
    <x v="0"/>
    <x v="5"/>
    <x v="0"/>
    <x v="59"/>
    <n v="1"/>
    <x v="0"/>
    <x v="1"/>
    <x v="1"/>
    <x v="0"/>
    <x v="0"/>
    <x v="0"/>
    <x v="0"/>
  </r>
  <r>
    <x v="2"/>
    <x v="9"/>
    <x v="6"/>
    <x v="54"/>
    <x v="0"/>
    <x v="0"/>
    <x v="0"/>
    <x v="1"/>
    <x v="73"/>
    <x v="0"/>
    <x v="5"/>
    <x v="0"/>
    <x v="14"/>
    <n v="1"/>
    <x v="0"/>
    <x v="0"/>
    <x v="1"/>
    <x v="0"/>
    <x v="0"/>
    <x v="0"/>
    <x v="0"/>
  </r>
  <r>
    <x v="2"/>
    <x v="9"/>
    <x v="6"/>
    <x v="54"/>
    <x v="0"/>
    <x v="0"/>
    <x v="0"/>
    <x v="1"/>
    <x v="73"/>
    <x v="0"/>
    <x v="5"/>
    <x v="0"/>
    <x v="14"/>
    <n v="3"/>
    <x v="0"/>
    <x v="1"/>
    <x v="1"/>
    <x v="0"/>
    <x v="0"/>
    <x v="0"/>
    <x v="0"/>
  </r>
  <r>
    <x v="2"/>
    <x v="9"/>
    <x v="6"/>
    <x v="54"/>
    <x v="0"/>
    <x v="0"/>
    <x v="0"/>
    <x v="1"/>
    <x v="74"/>
    <x v="4"/>
    <x v="1"/>
    <x v="0"/>
    <x v="12"/>
    <n v="1"/>
    <x v="0"/>
    <x v="1"/>
    <x v="1"/>
    <x v="0"/>
    <x v="0"/>
    <x v="0"/>
    <x v="0"/>
  </r>
  <r>
    <x v="2"/>
    <x v="9"/>
    <x v="6"/>
    <x v="54"/>
    <x v="0"/>
    <x v="0"/>
    <x v="0"/>
    <x v="1"/>
    <x v="74"/>
    <x v="4"/>
    <x v="6"/>
    <x v="0"/>
    <x v="38"/>
    <n v="1"/>
    <x v="0"/>
    <x v="1"/>
    <x v="1"/>
    <x v="0"/>
    <x v="0"/>
    <x v="0"/>
    <x v="0"/>
  </r>
  <r>
    <x v="2"/>
    <x v="9"/>
    <x v="6"/>
    <x v="54"/>
    <x v="0"/>
    <x v="0"/>
    <x v="0"/>
    <x v="1"/>
    <x v="74"/>
    <x v="4"/>
    <x v="6"/>
    <x v="0"/>
    <x v="42"/>
    <n v="1"/>
    <x v="0"/>
    <x v="1"/>
    <x v="1"/>
    <x v="0"/>
    <x v="0"/>
    <x v="0"/>
    <x v="0"/>
  </r>
  <r>
    <x v="2"/>
    <x v="9"/>
    <x v="6"/>
    <x v="54"/>
    <x v="0"/>
    <x v="0"/>
    <x v="0"/>
    <x v="1"/>
    <x v="74"/>
    <x v="4"/>
    <x v="4"/>
    <x v="0"/>
    <x v="67"/>
    <n v="1"/>
    <x v="0"/>
    <x v="0"/>
    <x v="1"/>
    <x v="0"/>
    <x v="0"/>
    <x v="0"/>
    <x v="0"/>
  </r>
  <r>
    <x v="2"/>
    <x v="9"/>
    <x v="6"/>
    <x v="54"/>
    <x v="0"/>
    <x v="0"/>
    <x v="0"/>
    <x v="1"/>
    <x v="74"/>
    <x v="4"/>
    <x v="4"/>
    <x v="0"/>
    <x v="67"/>
    <n v="2"/>
    <x v="0"/>
    <x v="1"/>
    <x v="1"/>
    <x v="0"/>
    <x v="0"/>
    <x v="0"/>
    <x v="0"/>
  </r>
  <r>
    <x v="2"/>
    <x v="9"/>
    <x v="6"/>
    <x v="54"/>
    <x v="0"/>
    <x v="0"/>
    <x v="0"/>
    <x v="1"/>
    <x v="74"/>
    <x v="4"/>
    <x v="4"/>
    <x v="0"/>
    <x v="70"/>
    <n v="1"/>
    <x v="0"/>
    <x v="1"/>
    <x v="1"/>
    <x v="0"/>
    <x v="0"/>
    <x v="0"/>
    <x v="0"/>
  </r>
  <r>
    <x v="2"/>
    <x v="9"/>
    <x v="6"/>
    <x v="54"/>
    <x v="0"/>
    <x v="0"/>
    <x v="0"/>
    <x v="1"/>
    <x v="74"/>
    <x v="4"/>
    <x v="5"/>
    <x v="0"/>
    <x v="14"/>
    <n v="1"/>
    <x v="0"/>
    <x v="1"/>
    <x v="1"/>
    <x v="0"/>
    <x v="0"/>
    <x v="0"/>
    <x v="1"/>
  </r>
  <r>
    <x v="2"/>
    <x v="9"/>
    <x v="6"/>
    <x v="54"/>
    <x v="0"/>
    <x v="0"/>
    <x v="0"/>
    <x v="2"/>
    <x v="70"/>
    <x v="0"/>
    <x v="6"/>
    <x v="0"/>
    <x v="43"/>
    <n v="1"/>
    <x v="0"/>
    <x v="1"/>
    <x v="1"/>
    <x v="0"/>
    <x v="0"/>
    <x v="0"/>
    <x v="0"/>
  </r>
  <r>
    <x v="2"/>
    <x v="9"/>
    <x v="6"/>
    <x v="54"/>
    <x v="0"/>
    <x v="0"/>
    <x v="0"/>
    <x v="2"/>
    <x v="70"/>
    <x v="0"/>
    <x v="2"/>
    <x v="0"/>
    <x v="22"/>
    <n v="1"/>
    <x v="0"/>
    <x v="1"/>
    <x v="1"/>
    <x v="0"/>
    <x v="0"/>
    <x v="0"/>
    <x v="0"/>
  </r>
  <r>
    <x v="2"/>
    <x v="9"/>
    <x v="6"/>
    <x v="54"/>
    <x v="0"/>
    <x v="0"/>
    <x v="0"/>
    <x v="2"/>
    <x v="68"/>
    <x v="0"/>
    <x v="4"/>
    <x v="0"/>
    <x v="54"/>
    <n v="1"/>
    <x v="0"/>
    <x v="1"/>
    <x v="1"/>
    <x v="0"/>
    <x v="0"/>
    <x v="0"/>
    <x v="0"/>
  </r>
  <r>
    <x v="2"/>
    <x v="9"/>
    <x v="6"/>
    <x v="54"/>
    <x v="0"/>
    <x v="0"/>
    <x v="0"/>
    <x v="2"/>
    <x v="68"/>
    <x v="0"/>
    <x v="4"/>
    <x v="1"/>
    <x v="23"/>
    <n v="1"/>
    <x v="0"/>
    <x v="1"/>
    <x v="1"/>
    <x v="0"/>
    <x v="0"/>
    <x v="0"/>
    <x v="0"/>
  </r>
  <r>
    <x v="2"/>
    <x v="9"/>
    <x v="6"/>
    <x v="54"/>
    <x v="0"/>
    <x v="0"/>
    <x v="0"/>
    <x v="2"/>
    <x v="73"/>
    <x v="0"/>
    <x v="6"/>
    <x v="0"/>
    <x v="43"/>
    <n v="1"/>
    <x v="0"/>
    <x v="1"/>
    <x v="1"/>
    <x v="0"/>
    <x v="0"/>
    <x v="0"/>
    <x v="0"/>
  </r>
  <r>
    <x v="2"/>
    <x v="9"/>
    <x v="6"/>
    <x v="54"/>
    <x v="0"/>
    <x v="0"/>
    <x v="0"/>
    <x v="2"/>
    <x v="73"/>
    <x v="0"/>
    <x v="2"/>
    <x v="0"/>
    <x v="22"/>
    <n v="1"/>
    <x v="0"/>
    <x v="1"/>
    <x v="1"/>
    <x v="0"/>
    <x v="0"/>
    <x v="0"/>
    <x v="0"/>
  </r>
  <r>
    <x v="2"/>
    <x v="9"/>
    <x v="6"/>
    <x v="54"/>
    <x v="0"/>
    <x v="0"/>
    <x v="0"/>
    <x v="2"/>
    <x v="74"/>
    <x v="4"/>
    <x v="4"/>
    <x v="0"/>
    <x v="67"/>
    <n v="2"/>
    <x v="0"/>
    <x v="1"/>
    <x v="1"/>
    <x v="0"/>
    <x v="0"/>
    <x v="0"/>
    <x v="0"/>
  </r>
  <r>
    <x v="2"/>
    <x v="9"/>
    <x v="6"/>
    <x v="54"/>
    <x v="0"/>
    <x v="0"/>
    <x v="0"/>
    <x v="2"/>
    <x v="74"/>
    <x v="4"/>
    <x v="2"/>
    <x v="0"/>
    <x v="21"/>
    <n v="1"/>
    <x v="0"/>
    <x v="1"/>
    <x v="1"/>
    <x v="0"/>
    <x v="0"/>
    <x v="0"/>
    <x v="0"/>
  </r>
  <r>
    <x v="2"/>
    <x v="9"/>
    <x v="6"/>
    <x v="54"/>
    <x v="0"/>
    <x v="0"/>
    <x v="0"/>
    <x v="2"/>
    <x v="74"/>
    <x v="4"/>
    <x v="2"/>
    <x v="0"/>
    <x v="22"/>
    <n v="1"/>
    <x v="0"/>
    <x v="1"/>
    <x v="1"/>
    <x v="0"/>
    <x v="0"/>
    <x v="0"/>
    <x v="1"/>
  </r>
  <r>
    <x v="2"/>
    <x v="9"/>
    <x v="6"/>
    <x v="54"/>
    <x v="0"/>
    <x v="0"/>
    <x v="0"/>
    <x v="2"/>
    <x v="74"/>
    <x v="4"/>
    <x v="2"/>
    <x v="1"/>
    <x v="21"/>
    <n v="1"/>
    <x v="0"/>
    <x v="1"/>
    <x v="1"/>
    <x v="0"/>
    <x v="0"/>
    <x v="0"/>
    <x v="0"/>
  </r>
  <r>
    <x v="2"/>
    <x v="9"/>
    <x v="6"/>
    <x v="54"/>
    <x v="0"/>
    <x v="0"/>
    <x v="0"/>
    <x v="3"/>
    <x v="68"/>
    <x v="0"/>
    <x v="3"/>
    <x v="0"/>
    <x v="52"/>
    <n v="1"/>
    <x v="0"/>
    <x v="1"/>
    <x v="1"/>
    <x v="0"/>
    <x v="0"/>
    <x v="0"/>
    <x v="0"/>
  </r>
  <r>
    <x v="2"/>
    <x v="9"/>
    <x v="6"/>
    <x v="54"/>
    <x v="0"/>
    <x v="0"/>
    <x v="0"/>
    <x v="4"/>
    <x v="70"/>
    <x v="0"/>
    <x v="3"/>
    <x v="0"/>
    <x v="55"/>
    <n v="1"/>
    <x v="0"/>
    <x v="1"/>
    <x v="1"/>
    <x v="0"/>
    <x v="0"/>
    <x v="0"/>
    <x v="0"/>
  </r>
  <r>
    <x v="2"/>
    <x v="9"/>
    <x v="6"/>
    <x v="54"/>
    <x v="0"/>
    <x v="0"/>
    <x v="0"/>
    <x v="4"/>
    <x v="68"/>
    <x v="0"/>
    <x v="4"/>
    <x v="1"/>
    <x v="67"/>
    <n v="1"/>
    <x v="0"/>
    <x v="1"/>
    <x v="1"/>
    <x v="0"/>
    <x v="0"/>
    <x v="0"/>
    <x v="0"/>
  </r>
  <r>
    <x v="2"/>
    <x v="9"/>
    <x v="6"/>
    <x v="54"/>
    <x v="0"/>
    <x v="0"/>
    <x v="0"/>
    <x v="4"/>
    <x v="73"/>
    <x v="0"/>
    <x v="3"/>
    <x v="0"/>
    <x v="55"/>
    <n v="1"/>
    <x v="0"/>
    <x v="1"/>
    <x v="1"/>
    <x v="0"/>
    <x v="0"/>
    <x v="0"/>
    <x v="0"/>
  </r>
  <r>
    <x v="2"/>
    <x v="9"/>
    <x v="6"/>
    <x v="54"/>
    <x v="0"/>
    <x v="0"/>
    <x v="0"/>
    <x v="5"/>
    <x v="68"/>
    <x v="0"/>
    <x v="4"/>
    <x v="0"/>
    <x v="67"/>
    <n v="1"/>
    <x v="0"/>
    <x v="0"/>
    <x v="1"/>
    <x v="0"/>
    <x v="0"/>
    <x v="0"/>
    <x v="0"/>
  </r>
  <r>
    <x v="2"/>
    <x v="9"/>
    <x v="6"/>
    <x v="54"/>
    <x v="0"/>
    <x v="0"/>
    <x v="0"/>
    <x v="8"/>
    <x v="70"/>
    <x v="0"/>
    <x v="3"/>
    <x v="1"/>
    <x v="52"/>
    <n v="1"/>
    <x v="0"/>
    <x v="1"/>
    <x v="1"/>
    <x v="0"/>
    <x v="0"/>
    <x v="0"/>
    <x v="0"/>
  </r>
  <r>
    <x v="2"/>
    <x v="9"/>
    <x v="6"/>
    <x v="54"/>
    <x v="0"/>
    <x v="0"/>
    <x v="0"/>
    <x v="8"/>
    <x v="68"/>
    <x v="0"/>
    <x v="4"/>
    <x v="1"/>
    <x v="62"/>
    <n v="1"/>
    <x v="0"/>
    <x v="1"/>
    <x v="1"/>
    <x v="0"/>
    <x v="0"/>
    <x v="0"/>
    <x v="0"/>
  </r>
  <r>
    <x v="2"/>
    <x v="9"/>
    <x v="6"/>
    <x v="54"/>
    <x v="0"/>
    <x v="0"/>
    <x v="0"/>
    <x v="8"/>
    <x v="68"/>
    <x v="0"/>
    <x v="4"/>
    <x v="1"/>
    <x v="24"/>
    <n v="1"/>
    <x v="0"/>
    <x v="1"/>
    <x v="1"/>
    <x v="0"/>
    <x v="0"/>
    <x v="0"/>
    <x v="0"/>
  </r>
  <r>
    <x v="2"/>
    <x v="9"/>
    <x v="6"/>
    <x v="54"/>
    <x v="0"/>
    <x v="0"/>
    <x v="0"/>
    <x v="8"/>
    <x v="73"/>
    <x v="0"/>
    <x v="3"/>
    <x v="1"/>
    <x v="52"/>
    <n v="1"/>
    <x v="0"/>
    <x v="1"/>
    <x v="1"/>
    <x v="0"/>
    <x v="0"/>
    <x v="0"/>
    <x v="0"/>
  </r>
  <r>
    <x v="2"/>
    <x v="9"/>
    <x v="6"/>
    <x v="54"/>
    <x v="0"/>
    <x v="3"/>
    <x v="0"/>
    <x v="0"/>
    <x v="67"/>
    <x v="2"/>
    <x v="6"/>
    <x v="0"/>
    <x v="73"/>
    <n v="1"/>
    <x v="0"/>
    <x v="1"/>
    <x v="1"/>
    <x v="0"/>
    <x v="0"/>
    <x v="0"/>
    <x v="0"/>
  </r>
  <r>
    <x v="2"/>
    <x v="9"/>
    <x v="6"/>
    <x v="54"/>
    <x v="0"/>
    <x v="3"/>
    <x v="0"/>
    <x v="1"/>
    <x v="70"/>
    <x v="0"/>
    <x v="2"/>
    <x v="0"/>
    <x v="9"/>
    <n v="1"/>
    <x v="0"/>
    <x v="1"/>
    <x v="1"/>
    <x v="0"/>
    <x v="0"/>
    <x v="0"/>
    <x v="0"/>
  </r>
  <r>
    <x v="2"/>
    <x v="9"/>
    <x v="6"/>
    <x v="54"/>
    <x v="0"/>
    <x v="3"/>
    <x v="0"/>
    <x v="1"/>
    <x v="73"/>
    <x v="0"/>
    <x v="2"/>
    <x v="0"/>
    <x v="9"/>
    <n v="1"/>
    <x v="0"/>
    <x v="1"/>
    <x v="1"/>
    <x v="0"/>
    <x v="0"/>
    <x v="0"/>
    <x v="0"/>
  </r>
  <r>
    <x v="2"/>
    <x v="9"/>
    <x v="6"/>
    <x v="54"/>
    <x v="0"/>
    <x v="2"/>
    <x v="1"/>
    <x v="1"/>
    <x v="68"/>
    <x v="0"/>
    <x v="4"/>
    <x v="0"/>
    <x v="13"/>
    <n v="1"/>
    <x v="0"/>
    <x v="1"/>
    <x v="1"/>
    <x v="0"/>
    <x v="0"/>
    <x v="0"/>
    <x v="0"/>
  </r>
  <r>
    <x v="2"/>
    <x v="9"/>
    <x v="6"/>
    <x v="54"/>
    <x v="0"/>
    <x v="2"/>
    <x v="1"/>
    <x v="2"/>
    <x v="68"/>
    <x v="0"/>
    <x v="6"/>
    <x v="0"/>
    <x v="71"/>
    <n v="1"/>
    <x v="0"/>
    <x v="1"/>
    <x v="1"/>
    <x v="0"/>
    <x v="0"/>
    <x v="0"/>
    <x v="0"/>
  </r>
  <r>
    <x v="2"/>
    <x v="9"/>
    <x v="6"/>
    <x v="54"/>
    <x v="0"/>
    <x v="2"/>
    <x v="1"/>
    <x v="2"/>
    <x v="68"/>
    <x v="0"/>
    <x v="2"/>
    <x v="1"/>
    <x v="21"/>
    <n v="1"/>
    <x v="0"/>
    <x v="1"/>
    <x v="1"/>
    <x v="0"/>
    <x v="0"/>
    <x v="0"/>
    <x v="0"/>
  </r>
  <r>
    <x v="2"/>
    <x v="9"/>
    <x v="6"/>
    <x v="54"/>
    <x v="0"/>
    <x v="2"/>
    <x v="1"/>
    <x v="2"/>
    <x v="74"/>
    <x v="4"/>
    <x v="5"/>
    <x v="0"/>
    <x v="69"/>
    <n v="1"/>
    <x v="0"/>
    <x v="1"/>
    <x v="1"/>
    <x v="0"/>
    <x v="0"/>
    <x v="0"/>
    <x v="0"/>
  </r>
  <r>
    <x v="2"/>
    <x v="9"/>
    <x v="6"/>
    <x v="54"/>
    <x v="0"/>
    <x v="2"/>
    <x v="1"/>
    <x v="2"/>
    <x v="74"/>
    <x v="4"/>
    <x v="0"/>
    <x v="0"/>
    <x v="29"/>
    <n v="1"/>
    <x v="0"/>
    <x v="1"/>
    <x v="1"/>
    <x v="0"/>
    <x v="0"/>
    <x v="0"/>
    <x v="0"/>
  </r>
  <r>
    <x v="2"/>
    <x v="9"/>
    <x v="6"/>
    <x v="54"/>
    <x v="0"/>
    <x v="2"/>
    <x v="1"/>
    <x v="4"/>
    <x v="68"/>
    <x v="0"/>
    <x v="3"/>
    <x v="1"/>
    <x v="11"/>
    <n v="1"/>
    <x v="0"/>
    <x v="1"/>
    <x v="1"/>
    <x v="0"/>
    <x v="0"/>
    <x v="0"/>
    <x v="1"/>
  </r>
  <r>
    <x v="2"/>
    <x v="9"/>
    <x v="6"/>
    <x v="54"/>
    <x v="0"/>
    <x v="2"/>
    <x v="1"/>
    <x v="4"/>
    <x v="68"/>
    <x v="0"/>
    <x v="1"/>
    <x v="1"/>
    <x v="4"/>
    <n v="1"/>
    <x v="0"/>
    <x v="1"/>
    <x v="1"/>
    <x v="0"/>
    <x v="0"/>
    <x v="0"/>
    <x v="0"/>
  </r>
  <r>
    <x v="2"/>
    <x v="9"/>
    <x v="6"/>
    <x v="54"/>
    <x v="0"/>
    <x v="2"/>
    <x v="1"/>
    <x v="5"/>
    <x v="70"/>
    <x v="0"/>
    <x v="4"/>
    <x v="0"/>
    <x v="67"/>
    <n v="1"/>
    <x v="0"/>
    <x v="1"/>
    <x v="1"/>
    <x v="0"/>
    <x v="0"/>
    <x v="0"/>
    <x v="0"/>
  </r>
  <r>
    <x v="2"/>
    <x v="9"/>
    <x v="6"/>
    <x v="54"/>
    <x v="0"/>
    <x v="2"/>
    <x v="1"/>
    <x v="5"/>
    <x v="68"/>
    <x v="0"/>
    <x v="2"/>
    <x v="1"/>
    <x v="56"/>
    <n v="1"/>
    <x v="0"/>
    <x v="0"/>
    <x v="1"/>
    <x v="0"/>
    <x v="0"/>
    <x v="0"/>
    <x v="0"/>
  </r>
  <r>
    <x v="2"/>
    <x v="9"/>
    <x v="6"/>
    <x v="54"/>
    <x v="0"/>
    <x v="2"/>
    <x v="1"/>
    <x v="5"/>
    <x v="73"/>
    <x v="0"/>
    <x v="4"/>
    <x v="0"/>
    <x v="67"/>
    <n v="1"/>
    <x v="0"/>
    <x v="1"/>
    <x v="1"/>
    <x v="0"/>
    <x v="0"/>
    <x v="0"/>
    <x v="0"/>
  </r>
  <r>
    <x v="2"/>
    <x v="9"/>
    <x v="6"/>
    <x v="54"/>
    <x v="1"/>
    <x v="0"/>
    <x v="0"/>
    <x v="0"/>
    <x v="70"/>
    <x v="0"/>
    <x v="5"/>
    <x v="0"/>
    <x v="14"/>
    <n v="1"/>
    <x v="0"/>
    <x v="1"/>
    <x v="1"/>
    <x v="0"/>
    <x v="0"/>
    <x v="0"/>
    <x v="0"/>
  </r>
  <r>
    <x v="2"/>
    <x v="9"/>
    <x v="6"/>
    <x v="54"/>
    <x v="1"/>
    <x v="0"/>
    <x v="0"/>
    <x v="0"/>
    <x v="67"/>
    <x v="2"/>
    <x v="5"/>
    <x v="0"/>
    <x v="59"/>
    <n v="1"/>
    <x v="0"/>
    <x v="1"/>
    <x v="1"/>
    <x v="0"/>
    <x v="0"/>
    <x v="0"/>
    <x v="0"/>
  </r>
  <r>
    <x v="2"/>
    <x v="9"/>
    <x v="6"/>
    <x v="54"/>
    <x v="1"/>
    <x v="0"/>
    <x v="0"/>
    <x v="0"/>
    <x v="67"/>
    <x v="2"/>
    <x v="5"/>
    <x v="0"/>
    <x v="14"/>
    <n v="1"/>
    <x v="0"/>
    <x v="0"/>
    <x v="1"/>
    <x v="0"/>
    <x v="0"/>
    <x v="0"/>
    <x v="0"/>
  </r>
  <r>
    <x v="2"/>
    <x v="9"/>
    <x v="6"/>
    <x v="54"/>
    <x v="1"/>
    <x v="0"/>
    <x v="0"/>
    <x v="0"/>
    <x v="73"/>
    <x v="0"/>
    <x v="5"/>
    <x v="0"/>
    <x v="14"/>
    <n v="1"/>
    <x v="0"/>
    <x v="1"/>
    <x v="1"/>
    <x v="0"/>
    <x v="0"/>
    <x v="0"/>
    <x v="0"/>
  </r>
  <r>
    <x v="2"/>
    <x v="9"/>
    <x v="6"/>
    <x v="54"/>
    <x v="1"/>
    <x v="0"/>
    <x v="0"/>
    <x v="1"/>
    <x v="67"/>
    <x v="2"/>
    <x v="4"/>
    <x v="0"/>
    <x v="67"/>
    <n v="1"/>
    <x v="0"/>
    <x v="0"/>
    <x v="1"/>
    <x v="0"/>
    <x v="0"/>
    <x v="0"/>
    <x v="0"/>
  </r>
  <r>
    <x v="2"/>
    <x v="9"/>
    <x v="6"/>
    <x v="54"/>
    <x v="1"/>
    <x v="0"/>
    <x v="0"/>
    <x v="1"/>
    <x v="67"/>
    <x v="2"/>
    <x v="5"/>
    <x v="0"/>
    <x v="14"/>
    <n v="1"/>
    <x v="0"/>
    <x v="0"/>
    <x v="1"/>
    <x v="0"/>
    <x v="0"/>
    <x v="0"/>
    <x v="0"/>
  </r>
  <r>
    <x v="2"/>
    <x v="9"/>
    <x v="6"/>
    <x v="54"/>
    <x v="1"/>
    <x v="0"/>
    <x v="0"/>
    <x v="1"/>
    <x v="68"/>
    <x v="0"/>
    <x v="4"/>
    <x v="0"/>
    <x v="67"/>
    <n v="1"/>
    <x v="0"/>
    <x v="1"/>
    <x v="1"/>
    <x v="0"/>
    <x v="0"/>
    <x v="0"/>
    <x v="0"/>
  </r>
  <r>
    <x v="2"/>
    <x v="9"/>
    <x v="6"/>
    <x v="54"/>
    <x v="1"/>
    <x v="0"/>
    <x v="0"/>
    <x v="2"/>
    <x v="68"/>
    <x v="0"/>
    <x v="2"/>
    <x v="1"/>
    <x v="20"/>
    <n v="1"/>
    <x v="0"/>
    <x v="1"/>
    <x v="1"/>
    <x v="0"/>
    <x v="0"/>
    <x v="0"/>
    <x v="0"/>
  </r>
  <r>
    <x v="2"/>
    <x v="9"/>
    <x v="6"/>
    <x v="54"/>
    <x v="1"/>
    <x v="0"/>
    <x v="0"/>
    <x v="2"/>
    <x v="68"/>
    <x v="0"/>
    <x v="2"/>
    <x v="1"/>
    <x v="21"/>
    <n v="1"/>
    <x v="0"/>
    <x v="1"/>
    <x v="1"/>
    <x v="0"/>
    <x v="0"/>
    <x v="0"/>
    <x v="0"/>
  </r>
  <r>
    <x v="2"/>
    <x v="9"/>
    <x v="6"/>
    <x v="54"/>
    <x v="1"/>
    <x v="0"/>
    <x v="0"/>
    <x v="3"/>
    <x v="70"/>
    <x v="0"/>
    <x v="1"/>
    <x v="0"/>
    <x v="25"/>
    <n v="1"/>
    <x v="0"/>
    <x v="1"/>
    <x v="1"/>
    <x v="0"/>
    <x v="0"/>
    <x v="0"/>
    <x v="0"/>
  </r>
  <r>
    <x v="2"/>
    <x v="9"/>
    <x v="6"/>
    <x v="54"/>
    <x v="1"/>
    <x v="0"/>
    <x v="0"/>
    <x v="3"/>
    <x v="70"/>
    <x v="0"/>
    <x v="4"/>
    <x v="0"/>
    <x v="35"/>
    <n v="1"/>
    <x v="0"/>
    <x v="1"/>
    <x v="1"/>
    <x v="0"/>
    <x v="0"/>
    <x v="0"/>
    <x v="0"/>
  </r>
  <r>
    <x v="2"/>
    <x v="9"/>
    <x v="6"/>
    <x v="54"/>
    <x v="1"/>
    <x v="0"/>
    <x v="0"/>
    <x v="3"/>
    <x v="73"/>
    <x v="0"/>
    <x v="1"/>
    <x v="0"/>
    <x v="25"/>
    <n v="1"/>
    <x v="0"/>
    <x v="1"/>
    <x v="1"/>
    <x v="0"/>
    <x v="0"/>
    <x v="0"/>
    <x v="0"/>
  </r>
  <r>
    <x v="2"/>
    <x v="9"/>
    <x v="6"/>
    <x v="54"/>
    <x v="1"/>
    <x v="0"/>
    <x v="0"/>
    <x v="3"/>
    <x v="73"/>
    <x v="0"/>
    <x v="4"/>
    <x v="0"/>
    <x v="35"/>
    <n v="1"/>
    <x v="0"/>
    <x v="1"/>
    <x v="1"/>
    <x v="0"/>
    <x v="0"/>
    <x v="0"/>
    <x v="0"/>
  </r>
  <r>
    <x v="2"/>
    <x v="9"/>
    <x v="6"/>
    <x v="54"/>
    <x v="1"/>
    <x v="0"/>
    <x v="0"/>
    <x v="4"/>
    <x v="70"/>
    <x v="0"/>
    <x v="2"/>
    <x v="0"/>
    <x v="21"/>
    <n v="1"/>
    <x v="0"/>
    <x v="1"/>
    <x v="1"/>
    <x v="0"/>
    <x v="0"/>
    <x v="0"/>
    <x v="0"/>
  </r>
  <r>
    <x v="2"/>
    <x v="9"/>
    <x v="6"/>
    <x v="54"/>
    <x v="1"/>
    <x v="0"/>
    <x v="0"/>
    <x v="4"/>
    <x v="73"/>
    <x v="0"/>
    <x v="2"/>
    <x v="0"/>
    <x v="21"/>
    <n v="1"/>
    <x v="0"/>
    <x v="1"/>
    <x v="1"/>
    <x v="0"/>
    <x v="0"/>
    <x v="0"/>
    <x v="0"/>
  </r>
  <r>
    <x v="2"/>
    <x v="9"/>
    <x v="6"/>
    <x v="54"/>
    <x v="1"/>
    <x v="1"/>
    <x v="1"/>
    <x v="3"/>
    <x v="68"/>
    <x v="0"/>
    <x v="2"/>
    <x v="0"/>
    <x v="20"/>
    <n v="1"/>
    <x v="0"/>
    <x v="1"/>
    <x v="1"/>
    <x v="0"/>
    <x v="0"/>
    <x v="0"/>
    <x v="0"/>
  </r>
  <r>
    <x v="2"/>
    <x v="9"/>
    <x v="6"/>
    <x v="54"/>
    <x v="1"/>
    <x v="1"/>
    <x v="1"/>
    <x v="5"/>
    <x v="68"/>
    <x v="0"/>
    <x v="2"/>
    <x v="0"/>
    <x v="21"/>
    <n v="1"/>
    <x v="0"/>
    <x v="1"/>
    <x v="1"/>
    <x v="0"/>
    <x v="0"/>
    <x v="0"/>
    <x v="0"/>
  </r>
  <r>
    <x v="2"/>
    <x v="9"/>
    <x v="6"/>
    <x v="54"/>
    <x v="1"/>
    <x v="2"/>
    <x v="1"/>
    <x v="3"/>
    <x v="68"/>
    <x v="0"/>
    <x v="4"/>
    <x v="0"/>
    <x v="67"/>
    <n v="1"/>
    <x v="0"/>
    <x v="1"/>
    <x v="1"/>
    <x v="0"/>
    <x v="0"/>
    <x v="0"/>
    <x v="0"/>
  </r>
  <r>
    <x v="2"/>
    <x v="9"/>
    <x v="6"/>
    <x v="54"/>
    <x v="1"/>
    <x v="2"/>
    <x v="1"/>
    <x v="3"/>
    <x v="68"/>
    <x v="0"/>
    <x v="4"/>
    <x v="0"/>
    <x v="35"/>
    <n v="1"/>
    <x v="0"/>
    <x v="1"/>
    <x v="1"/>
    <x v="0"/>
    <x v="0"/>
    <x v="0"/>
    <x v="0"/>
  </r>
  <r>
    <x v="2"/>
    <x v="9"/>
    <x v="6"/>
    <x v="54"/>
    <x v="1"/>
    <x v="2"/>
    <x v="1"/>
    <x v="3"/>
    <x v="68"/>
    <x v="0"/>
    <x v="4"/>
    <x v="1"/>
    <x v="54"/>
    <n v="1"/>
    <x v="0"/>
    <x v="1"/>
    <x v="1"/>
    <x v="0"/>
    <x v="0"/>
    <x v="0"/>
    <x v="0"/>
  </r>
  <r>
    <x v="2"/>
    <x v="9"/>
    <x v="6"/>
    <x v="54"/>
    <x v="1"/>
    <x v="2"/>
    <x v="1"/>
    <x v="8"/>
    <x v="68"/>
    <x v="0"/>
    <x v="4"/>
    <x v="1"/>
    <x v="67"/>
    <n v="1"/>
    <x v="0"/>
    <x v="1"/>
    <x v="1"/>
    <x v="0"/>
    <x v="0"/>
    <x v="0"/>
    <x v="0"/>
  </r>
  <r>
    <x v="2"/>
    <x v="9"/>
    <x v="3"/>
    <x v="39"/>
    <x v="0"/>
    <x v="0"/>
    <x v="0"/>
    <x v="0"/>
    <x v="68"/>
    <x v="0"/>
    <x v="3"/>
    <x v="0"/>
    <x v="26"/>
    <n v="2"/>
    <x v="0"/>
    <x v="1"/>
    <x v="1"/>
    <x v="0"/>
    <x v="0"/>
    <x v="0"/>
    <x v="0"/>
  </r>
  <r>
    <x v="2"/>
    <x v="9"/>
    <x v="3"/>
    <x v="39"/>
    <x v="0"/>
    <x v="0"/>
    <x v="0"/>
    <x v="0"/>
    <x v="68"/>
    <x v="0"/>
    <x v="3"/>
    <x v="0"/>
    <x v="10"/>
    <n v="1"/>
    <x v="0"/>
    <x v="0"/>
    <x v="1"/>
    <x v="0"/>
    <x v="0"/>
    <x v="0"/>
    <x v="0"/>
  </r>
  <r>
    <x v="2"/>
    <x v="9"/>
    <x v="3"/>
    <x v="39"/>
    <x v="0"/>
    <x v="0"/>
    <x v="0"/>
    <x v="1"/>
    <x v="68"/>
    <x v="0"/>
    <x v="3"/>
    <x v="0"/>
    <x v="26"/>
    <n v="4"/>
    <x v="0"/>
    <x v="0"/>
    <x v="1"/>
    <x v="0"/>
    <x v="0"/>
    <x v="0"/>
    <x v="0"/>
  </r>
  <r>
    <x v="2"/>
    <x v="9"/>
    <x v="3"/>
    <x v="39"/>
    <x v="0"/>
    <x v="0"/>
    <x v="0"/>
    <x v="1"/>
    <x v="68"/>
    <x v="0"/>
    <x v="3"/>
    <x v="0"/>
    <x v="26"/>
    <n v="7"/>
    <x v="0"/>
    <x v="1"/>
    <x v="1"/>
    <x v="0"/>
    <x v="0"/>
    <x v="0"/>
    <x v="0"/>
  </r>
  <r>
    <x v="2"/>
    <x v="9"/>
    <x v="3"/>
    <x v="39"/>
    <x v="0"/>
    <x v="0"/>
    <x v="0"/>
    <x v="2"/>
    <x v="68"/>
    <x v="0"/>
    <x v="3"/>
    <x v="0"/>
    <x v="26"/>
    <n v="1"/>
    <x v="0"/>
    <x v="1"/>
    <x v="1"/>
    <x v="0"/>
    <x v="0"/>
    <x v="0"/>
    <x v="0"/>
  </r>
  <r>
    <x v="2"/>
    <x v="9"/>
    <x v="3"/>
    <x v="39"/>
    <x v="0"/>
    <x v="0"/>
    <x v="0"/>
    <x v="3"/>
    <x v="68"/>
    <x v="0"/>
    <x v="3"/>
    <x v="1"/>
    <x v="26"/>
    <n v="1"/>
    <x v="0"/>
    <x v="1"/>
    <x v="1"/>
    <x v="0"/>
    <x v="0"/>
    <x v="0"/>
    <x v="0"/>
  </r>
  <r>
    <x v="2"/>
    <x v="9"/>
    <x v="3"/>
    <x v="39"/>
    <x v="0"/>
    <x v="0"/>
    <x v="0"/>
    <x v="6"/>
    <x v="68"/>
    <x v="0"/>
    <x v="3"/>
    <x v="1"/>
    <x v="26"/>
    <n v="1"/>
    <x v="0"/>
    <x v="0"/>
    <x v="1"/>
    <x v="0"/>
    <x v="0"/>
    <x v="0"/>
    <x v="0"/>
  </r>
  <r>
    <x v="2"/>
    <x v="9"/>
    <x v="3"/>
    <x v="39"/>
    <x v="0"/>
    <x v="2"/>
    <x v="1"/>
    <x v="1"/>
    <x v="68"/>
    <x v="0"/>
    <x v="3"/>
    <x v="1"/>
    <x v="26"/>
    <n v="1"/>
    <x v="0"/>
    <x v="1"/>
    <x v="1"/>
    <x v="0"/>
    <x v="0"/>
    <x v="0"/>
    <x v="0"/>
  </r>
  <r>
    <x v="2"/>
    <x v="9"/>
    <x v="3"/>
    <x v="39"/>
    <x v="0"/>
    <x v="2"/>
    <x v="1"/>
    <x v="2"/>
    <x v="68"/>
    <x v="0"/>
    <x v="3"/>
    <x v="0"/>
    <x v="33"/>
    <n v="1"/>
    <x v="0"/>
    <x v="1"/>
    <x v="1"/>
    <x v="0"/>
    <x v="0"/>
    <x v="0"/>
    <x v="0"/>
  </r>
  <r>
    <x v="2"/>
    <x v="9"/>
    <x v="3"/>
    <x v="39"/>
    <x v="0"/>
    <x v="2"/>
    <x v="1"/>
    <x v="2"/>
    <x v="68"/>
    <x v="0"/>
    <x v="3"/>
    <x v="0"/>
    <x v="26"/>
    <n v="1"/>
    <x v="0"/>
    <x v="1"/>
    <x v="1"/>
    <x v="0"/>
    <x v="0"/>
    <x v="0"/>
    <x v="0"/>
  </r>
  <r>
    <x v="2"/>
    <x v="9"/>
    <x v="3"/>
    <x v="39"/>
    <x v="0"/>
    <x v="2"/>
    <x v="1"/>
    <x v="2"/>
    <x v="68"/>
    <x v="0"/>
    <x v="3"/>
    <x v="1"/>
    <x v="26"/>
    <n v="1"/>
    <x v="0"/>
    <x v="1"/>
    <x v="1"/>
    <x v="0"/>
    <x v="0"/>
    <x v="0"/>
    <x v="0"/>
  </r>
  <r>
    <x v="2"/>
    <x v="9"/>
    <x v="3"/>
    <x v="39"/>
    <x v="0"/>
    <x v="2"/>
    <x v="1"/>
    <x v="3"/>
    <x v="68"/>
    <x v="0"/>
    <x v="3"/>
    <x v="1"/>
    <x v="26"/>
    <n v="1"/>
    <x v="0"/>
    <x v="1"/>
    <x v="1"/>
    <x v="0"/>
    <x v="0"/>
    <x v="0"/>
    <x v="0"/>
  </r>
  <r>
    <x v="2"/>
    <x v="9"/>
    <x v="3"/>
    <x v="39"/>
    <x v="0"/>
    <x v="2"/>
    <x v="1"/>
    <x v="4"/>
    <x v="68"/>
    <x v="0"/>
    <x v="3"/>
    <x v="1"/>
    <x v="26"/>
    <n v="1"/>
    <x v="0"/>
    <x v="1"/>
    <x v="1"/>
    <x v="0"/>
    <x v="0"/>
    <x v="0"/>
    <x v="0"/>
  </r>
  <r>
    <x v="2"/>
    <x v="9"/>
    <x v="3"/>
    <x v="39"/>
    <x v="1"/>
    <x v="0"/>
    <x v="0"/>
    <x v="0"/>
    <x v="68"/>
    <x v="0"/>
    <x v="3"/>
    <x v="0"/>
    <x v="26"/>
    <n v="1"/>
    <x v="0"/>
    <x v="0"/>
    <x v="1"/>
    <x v="0"/>
    <x v="0"/>
    <x v="0"/>
    <x v="0"/>
  </r>
  <r>
    <x v="2"/>
    <x v="9"/>
    <x v="3"/>
    <x v="39"/>
    <x v="1"/>
    <x v="0"/>
    <x v="0"/>
    <x v="0"/>
    <x v="68"/>
    <x v="0"/>
    <x v="3"/>
    <x v="0"/>
    <x v="26"/>
    <n v="1"/>
    <x v="0"/>
    <x v="1"/>
    <x v="1"/>
    <x v="0"/>
    <x v="0"/>
    <x v="0"/>
    <x v="0"/>
  </r>
  <r>
    <x v="2"/>
    <x v="9"/>
    <x v="3"/>
    <x v="39"/>
    <x v="1"/>
    <x v="0"/>
    <x v="0"/>
    <x v="1"/>
    <x v="68"/>
    <x v="0"/>
    <x v="3"/>
    <x v="0"/>
    <x v="26"/>
    <n v="1"/>
    <x v="0"/>
    <x v="0"/>
    <x v="1"/>
    <x v="0"/>
    <x v="0"/>
    <x v="0"/>
    <x v="0"/>
  </r>
  <r>
    <x v="2"/>
    <x v="9"/>
    <x v="3"/>
    <x v="39"/>
    <x v="1"/>
    <x v="0"/>
    <x v="0"/>
    <x v="1"/>
    <x v="68"/>
    <x v="0"/>
    <x v="3"/>
    <x v="0"/>
    <x v="26"/>
    <n v="1"/>
    <x v="0"/>
    <x v="1"/>
    <x v="1"/>
    <x v="0"/>
    <x v="0"/>
    <x v="0"/>
    <x v="0"/>
  </r>
  <r>
    <x v="2"/>
    <x v="9"/>
    <x v="3"/>
    <x v="39"/>
    <x v="1"/>
    <x v="0"/>
    <x v="0"/>
    <x v="4"/>
    <x v="68"/>
    <x v="0"/>
    <x v="3"/>
    <x v="0"/>
    <x v="26"/>
    <n v="1"/>
    <x v="0"/>
    <x v="0"/>
    <x v="1"/>
    <x v="0"/>
    <x v="0"/>
    <x v="0"/>
    <x v="0"/>
  </r>
  <r>
    <x v="2"/>
    <x v="9"/>
    <x v="3"/>
    <x v="39"/>
    <x v="2"/>
    <x v="0"/>
    <x v="0"/>
    <x v="0"/>
    <x v="68"/>
    <x v="0"/>
    <x v="3"/>
    <x v="0"/>
    <x v="26"/>
    <n v="1"/>
    <x v="0"/>
    <x v="0"/>
    <x v="1"/>
    <x v="0"/>
    <x v="0"/>
    <x v="0"/>
    <x v="0"/>
  </r>
  <r>
    <x v="2"/>
    <x v="9"/>
    <x v="3"/>
    <x v="39"/>
    <x v="2"/>
    <x v="0"/>
    <x v="0"/>
    <x v="3"/>
    <x v="68"/>
    <x v="0"/>
    <x v="3"/>
    <x v="1"/>
    <x v="26"/>
    <n v="1"/>
    <x v="0"/>
    <x v="0"/>
    <x v="1"/>
    <x v="0"/>
    <x v="0"/>
    <x v="0"/>
    <x v="0"/>
  </r>
  <r>
    <x v="2"/>
    <x v="9"/>
    <x v="8"/>
    <x v="43"/>
    <x v="0"/>
    <x v="0"/>
    <x v="0"/>
    <x v="1"/>
    <x v="68"/>
    <x v="0"/>
    <x v="3"/>
    <x v="0"/>
    <x v="75"/>
    <n v="1"/>
    <x v="0"/>
    <x v="1"/>
    <x v="1"/>
    <x v="0"/>
    <x v="0"/>
    <x v="0"/>
    <x v="0"/>
  </r>
  <r>
    <x v="2"/>
    <x v="9"/>
    <x v="8"/>
    <x v="43"/>
    <x v="0"/>
    <x v="0"/>
    <x v="0"/>
    <x v="1"/>
    <x v="68"/>
    <x v="0"/>
    <x v="0"/>
    <x v="0"/>
    <x v="29"/>
    <n v="1"/>
    <x v="0"/>
    <x v="1"/>
    <x v="1"/>
    <x v="0"/>
    <x v="0"/>
    <x v="0"/>
    <x v="0"/>
  </r>
  <r>
    <x v="2"/>
    <x v="9"/>
    <x v="8"/>
    <x v="43"/>
    <x v="0"/>
    <x v="0"/>
    <x v="0"/>
    <x v="2"/>
    <x v="68"/>
    <x v="0"/>
    <x v="0"/>
    <x v="0"/>
    <x v="32"/>
    <n v="1"/>
    <x v="0"/>
    <x v="1"/>
    <x v="1"/>
    <x v="0"/>
    <x v="0"/>
    <x v="0"/>
    <x v="0"/>
  </r>
  <r>
    <x v="2"/>
    <x v="9"/>
    <x v="8"/>
    <x v="43"/>
    <x v="0"/>
    <x v="0"/>
    <x v="0"/>
    <x v="2"/>
    <x v="68"/>
    <x v="0"/>
    <x v="0"/>
    <x v="1"/>
    <x v="32"/>
    <n v="1"/>
    <x v="0"/>
    <x v="1"/>
    <x v="1"/>
    <x v="0"/>
    <x v="0"/>
    <x v="0"/>
    <x v="0"/>
  </r>
  <r>
    <x v="2"/>
    <x v="9"/>
    <x v="8"/>
    <x v="43"/>
    <x v="0"/>
    <x v="0"/>
    <x v="0"/>
    <x v="3"/>
    <x v="68"/>
    <x v="0"/>
    <x v="3"/>
    <x v="1"/>
    <x v="52"/>
    <n v="1"/>
    <x v="0"/>
    <x v="0"/>
    <x v="1"/>
    <x v="0"/>
    <x v="0"/>
    <x v="0"/>
    <x v="0"/>
  </r>
  <r>
    <x v="2"/>
    <x v="9"/>
    <x v="8"/>
    <x v="43"/>
    <x v="0"/>
    <x v="3"/>
    <x v="0"/>
    <x v="2"/>
    <x v="67"/>
    <x v="2"/>
    <x v="0"/>
    <x v="0"/>
    <x v="79"/>
    <n v="1"/>
    <x v="0"/>
    <x v="0"/>
    <x v="1"/>
    <x v="0"/>
    <x v="1"/>
    <x v="0"/>
    <x v="0"/>
  </r>
  <r>
    <x v="2"/>
    <x v="9"/>
    <x v="8"/>
    <x v="43"/>
    <x v="0"/>
    <x v="3"/>
    <x v="0"/>
    <x v="2"/>
    <x v="67"/>
    <x v="2"/>
    <x v="0"/>
    <x v="1"/>
    <x v="32"/>
    <n v="1"/>
    <x v="0"/>
    <x v="0"/>
    <x v="1"/>
    <x v="0"/>
    <x v="0"/>
    <x v="0"/>
    <x v="0"/>
  </r>
  <r>
    <x v="2"/>
    <x v="9"/>
    <x v="8"/>
    <x v="43"/>
    <x v="0"/>
    <x v="3"/>
    <x v="0"/>
    <x v="5"/>
    <x v="67"/>
    <x v="2"/>
    <x v="0"/>
    <x v="0"/>
    <x v="32"/>
    <n v="1"/>
    <x v="0"/>
    <x v="0"/>
    <x v="1"/>
    <x v="0"/>
    <x v="0"/>
    <x v="0"/>
    <x v="0"/>
  </r>
  <r>
    <x v="2"/>
    <x v="9"/>
    <x v="8"/>
    <x v="43"/>
    <x v="0"/>
    <x v="1"/>
    <x v="1"/>
    <x v="4"/>
    <x v="68"/>
    <x v="0"/>
    <x v="0"/>
    <x v="1"/>
    <x v="32"/>
    <n v="1"/>
    <x v="0"/>
    <x v="1"/>
    <x v="1"/>
    <x v="0"/>
    <x v="0"/>
    <x v="0"/>
    <x v="0"/>
  </r>
  <r>
    <x v="2"/>
    <x v="9"/>
    <x v="8"/>
    <x v="43"/>
    <x v="0"/>
    <x v="2"/>
    <x v="1"/>
    <x v="4"/>
    <x v="68"/>
    <x v="0"/>
    <x v="0"/>
    <x v="0"/>
    <x v="32"/>
    <n v="1"/>
    <x v="0"/>
    <x v="1"/>
    <x v="1"/>
    <x v="0"/>
    <x v="0"/>
    <x v="0"/>
    <x v="0"/>
  </r>
  <r>
    <x v="2"/>
    <x v="9"/>
    <x v="8"/>
    <x v="43"/>
    <x v="1"/>
    <x v="0"/>
    <x v="0"/>
    <x v="1"/>
    <x v="68"/>
    <x v="0"/>
    <x v="0"/>
    <x v="0"/>
    <x v="29"/>
    <n v="1"/>
    <x v="0"/>
    <x v="1"/>
    <x v="1"/>
    <x v="0"/>
    <x v="0"/>
    <x v="0"/>
    <x v="0"/>
  </r>
  <r>
    <x v="2"/>
    <x v="9"/>
    <x v="8"/>
    <x v="43"/>
    <x v="1"/>
    <x v="0"/>
    <x v="0"/>
    <x v="1"/>
    <x v="68"/>
    <x v="0"/>
    <x v="0"/>
    <x v="0"/>
    <x v="79"/>
    <n v="1"/>
    <x v="0"/>
    <x v="1"/>
    <x v="1"/>
    <x v="0"/>
    <x v="0"/>
    <x v="0"/>
    <x v="0"/>
  </r>
  <r>
    <x v="2"/>
    <x v="9"/>
    <x v="8"/>
    <x v="43"/>
    <x v="1"/>
    <x v="0"/>
    <x v="0"/>
    <x v="1"/>
    <x v="68"/>
    <x v="0"/>
    <x v="0"/>
    <x v="1"/>
    <x v="32"/>
    <n v="1"/>
    <x v="0"/>
    <x v="0"/>
    <x v="1"/>
    <x v="0"/>
    <x v="0"/>
    <x v="0"/>
    <x v="0"/>
  </r>
  <r>
    <x v="2"/>
    <x v="9"/>
    <x v="8"/>
    <x v="43"/>
    <x v="1"/>
    <x v="0"/>
    <x v="0"/>
    <x v="2"/>
    <x v="68"/>
    <x v="0"/>
    <x v="0"/>
    <x v="0"/>
    <x v="79"/>
    <n v="1"/>
    <x v="0"/>
    <x v="1"/>
    <x v="1"/>
    <x v="0"/>
    <x v="0"/>
    <x v="0"/>
    <x v="0"/>
  </r>
  <r>
    <x v="2"/>
    <x v="9"/>
    <x v="8"/>
    <x v="43"/>
    <x v="1"/>
    <x v="2"/>
    <x v="1"/>
    <x v="2"/>
    <x v="68"/>
    <x v="0"/>
    <x v="0"/>
    <x v="0"/>
    <x v="79"/>
    <n v="1"/>
    <x v="0"/>
    <x v="1"/>
    <x v="1"/>
    <x v="0"/>
    <x v="0"/>
    <x v="0"/>
    <x v="0"/>
  </r>
  <r>
    <x v="2"/>
    <x v="9"/>
    <x v="8"/>
    <x v="44"/>
    <x v="0"/>
    <x v="0"/>
    <x v="0"/>
    <x v="1"/>
    <x v="68"/>
    <x v="0"/>
    <x v="3"/>
    <x v="0"/>
    <x v="51"/>
    <n v="1"/>
    <x v="1"/>
    <x v="0"/>
    <x v="1"/>
    <x v="0"/>
    <x v="0"/>
    <x v="0"/>
    <x v="0"/>
  </r>
  <r>
    <x v="3"/>
    <x v="10"/>
    <x v="5"/>
    <x v="7"/>
    <x v="0"/>
    <x v="0"/>
    <x v="0"/>
    <x v="2"/>
    <x v="75"/>
    <x v="1"/>
    <x v="1"/>
    <x v="0"/>
    <x v="12"/>
    <n v="1"/>
    <x v="3"/>
    <x v="1"/>
    <x v="1"/>
    <x v="0"/>
    <x v="0"/>
    <x v="0"/>
    <x v="0"/>
  </r>
  <r>
    <x v="3"/>
    <x v="10"/>
    <x v="5"/>
    <x v="7"/>
    <x v="0"/>
    <x v="0"/>
    <x v="0"/>
    <x v="3"/>
    <x v="76"/>
    <x v="1"/>
    <x v="0"/>
    <x v="1"/>
    <x v="44"/>
    <n v="1"/>
    <x v="0"/>
    <x v="1"/>
    <x v="1"/>
    <x v="0"/>
    <x v="0"/>
    <x v="0"/>
    <x v="0"/>
  </r>
  <r>
    <x v="3"/>
    <x v="10"/>
    <x v="5"/>
    <x v="7"/>
    <x v="0"/>
    <x v="3"/>
    <x v="0"/>
    <x v="0"/>
    <x v="75"/>
    <x v="1"/>
    <x v="0"/>
    <x v="0"/>
    <x v="32"/>
    <n v="1"/>
    <x v="3"/>
    <x v="1"/>
    <x v="1"/>
    <x v="0"/>
    <x v="0"/>
    <x v="0"/>
    <x v="0"/>
  </r>
  <r>
    <x v="3"/>
    <x v="10"/>
    <x v="5"/>
    <x v="7"/>
    <x v="0"/>
    <x v="3"/>
    <x v="0"/>
    <x v="2"/>
    <x v="76"/>
    <x v="1"/>
    <x v="0"/>
    <x v="1"/>
    <x v="44"/>
    <n v="1"/>
    <x v="0"/>
    <x v="0"/>
    <x v="1"/>
    <x v="0"/>
    <x v="0"/>
    <x v="0"/>
    <x v="0"/>
  </r>
  <r>
    <x v="3"/>
    <x v="10"/>
    <x v="5"/>
    <x v="7"/>
    <x v="1"/>
    <x v="5"/>
    <x v="2"/>
    <x v="3"/>
    <x v="76"/>
    <x v="1"/>
    <x v="0"/>
    <x v="0"/>
    <x v="44"/>
    <n v="1"/>
    <x v="0"/>
    <x v="1"/>
    <x v="1"/>
    <x v="0"/>
    <x v="0"/>
    <x v="0"/>
    <x v="0"/>
  </r>
  <r>
    <x v="3"/>
    <x v="10"/>
    <x v="5"/>
    <x v="7"/>
    <x v="1"/>
    <x v="4"/>
    <x v="2"/>
    <x v="8"/>
    <x v="76"/>
    <x v="1"/>
    <x v="0"/>
    <x v="1"/>
    <x v="44"/>
    <n v="1"/>
    <x v="0"/>
    <x v="0"/>
    <x v="1"/>
    <x v="0"/>
    <x v="1"/>
    <x v="0"/>
    <x v="0"/>
  </r>
  <r>
    <x v="3"/>
    <x v="10"/>
    <x v="5"/>
    <x v="7"/>
    <x v="1"/>
    <x v="4"/>
    <x v="2"/>
    <x v="6"/>
    <x v="76"/>
    <x v="1"/>
    <x v="0"/>
    <x v="0"/>
    <x v="44"/>
    <n v="1"/>
    <x v="0"/>
    <x v="0"/>
    <x v="1"/>
    <x v="0"/>
    <x v="1"/>
    <x v="0"/>
    <x v="0"/>
  </r>
  <r>
    <x v="3"/>
    <x v="10"/>
    <x v="5"/>
    <x v="7"/>
    <x v="1"/>
    <x v="0"/>
    <x v="0"/>
    <x v="2"/>
    <x v="75"/>
    <x v="1"/>
    <x v="0"/>
    <x v="0"/>
    <x v="44"/>
    <n v="1"/>
    <x v="3"/>
    <x v="1"/>
    <x v="1"/>
    <x v="0"/>
    <x v="0"/>
    <x v="0"/>
    <x v="0"/>
  </r>
  <r>
    <x v="3"/>
    <x v="10"/>
    <x v="5"/>
    <x v="7"/>
    <x v="1"/>
    <x v="0"/>
    <x v="0"/>
    <x v="3"/>
    <x v="76"/>
    <x v="1"/>
    <x v="0"/>
    <x v="0"/>
    <x v="44"/>
    <n v="1"/>
    <x v="0"/>
    <x v="0"/>
    <x v="1"/>
    <x v="0"/>
    <x v="0"/>
    <x v="0"/>
    <x v="0"/>
  </r>
  <r>
    <x v="3"/>
    <x v="10"/>
    <x v="5"/>
    <x v="7"/>
    <x v="1"/>
    <x v="0"/>
    <x v="0"/>
    <x v="3"/>
    <x v="76"/>
    <x v="1"/>
    <x v="0"/>
    <x v="0"/>
    <x v="44"/>
    <n v="1"/>
    <x v="0"/>
    <x v="1"/>
    <x v="1"/>
    <x v="0"/>
    <x v="0"/>
    <x v="0"/>
    <x v="0"/>
  </r>
  <r>
    <x v="3"/>
    <x v="10"/>
    <x v="5"/>
    <x v="7"/>
    <x v="1"/>
    <x v="0"/>
    <x v="0"/>
    <x v="8"/>
    <x v="76"/>
    <x v="1"/>
    <x v="0"/>
    <x v="0"/>
    <x v="44"/>
    <n v="1"/>
    <x v="0"/>
    <x v="1"/>
    <x v="1"/>
    <x v="0"/>
    <x v="0"/>
    <x v="0"/>
    <x v="0"/>
  </r>
  <r>
    <x v="3"/>
    <x v="10"/>
    <x v="5"/>
    <x v="7"/>
    <x v="1"/>
    <x v="3"/>
    <x v="0"/>
    <x v="3"/>
    <x v="76"/>
    <x v="1"/>
    <x v="0"/>
    <x v="1"/>
    <x v="44"/>
    <n v="1"/>
    <x v="0"/>
    <x v="1"/>
    <x v="1"/>
    <x v="0"/>
    <x v="0"/>
    <x v="0"/>
    <x v="0"/>
  </r>
  <r>
    <x v="3"/>
    <x v="10"/>
    <x v="5"/>
    <x v="7"/>
    <x v="1"/>
    <x v="3"/>
    <x v="0"/>
    <x v="5"/>
    <x v="76"/>
    <x v="1"/>
    <x v="0"/>
    <x v="0"/>
    <x v="44"/>
    <n v="1"/>
    <x v="0"/>
    <x v="1"/>
    <x v="1"/>
    <x v="0"/>
    <x v="1"/>
    <x v="0"/>
    <x v="0"/>
  </r>
  <r>
    <x v="3"/>
    <x v="10"/>
    <x v="5"/>
    <x v="7"/>
    <x v="1"/>
    <x v="3"/>
    <x v="0"/>
    <x v="8"/>
    <x v="76"/>
    <x v="1"/>
    <x v="0"/>
    <x v="0"/>
    <x v="44"/>
    <n v="1"/>
    <x v="0"/>
    <x v="0"/>
    <x v="1"/>
    <x v="0"/>
    <x v="0"/>
    <x v="0"/>
    <x v="1"/>
  </r>
  <r>
    <x v="3"/>
    <x v="10"/>
    <x v="5"/>
    <x v="7"/>
    <x v="1"/>
    <x v="3"/>
    <x v="0"/>
    <x v="6"/>
    <x v="76"/>
    <x v="1"/>
    <x v="0"/>
    <x v="0"/>
    <x v="44"/>
    <n v="1"/>
    <x v="0"/>
    <x v="0"/>
    <x v="1"/>
    <x v="0"/>
    <x v="0"/>
    <x v="0"/>
    <x v="0"/>
  </r>
  <r>
    <x v="3"/>
    <x v="10"/>
    <x v="5"/>
    <x v="7"/>
    <x v="1"/>
    <x v="1"/>
    <x v="1"/>
    <x v="3"/>
    <x v="75"/>
    <x v="1"/>
    <x v="5"/>
    <x v="1"/>
    <x v="47"/>
    <n v="1"/>
    <x v="3"/>
    <x v="1"/>
    <x v="1"/>
    <x v="0"/>
    <x v="0"/>
    <x v="0"/>
    <x v="0"/>
  </r>
  <r>
    <x v="3"/>
    <x v="10"/>
    <x v="5"/>
    <x v="7"/>
    <x v="1"/>
    <x v="1"/>
    <x v="1"/>
    <x v="4"/>
    <x v="75"/>
    <x v="1"/>
    <x v="2"/>
    <x v="1"/>
    <x v="8"/>
    <n v="1"/>
    <x v="3"/>
    <x v="1"/>
    <x v="1"/>
    <x v="0"/>
    <x v="0"/>
    <x v="0"/>
    <x v="0"/>
  </r>
  <r>
    <x v="3"/>
    <x v="10"/>
    <x v="5"/>
    <x v="7"/>
    <x v="1"/>
    <x v="1"/>
    <x v="1"/>
    <x v="8"/>
    <x v="76"/>
    <x v="1"/>
    <x v="0"/>
    <x v="0"/>
    <x v="44"/>
    <n v="1"/>
    <x v="0"/>
    <x v="1"/>
    <x v="1"/>
    <x v="0"/>
    <x v="0"/>
    <x v="0"/>
    <x v="0"/>
  </r>
  <r>
    <x v="3"/>
    <x v="10"/>
    <x v="5"/>
    <x v="7"/>
    <x v="1"/>
    <x v="2"/>
    <x v="1"/>
    <x v="5"/>
    <x v="76"/>
    <x v="1"/>
    <x v="0"/>
    <x v="0"/>
    <x v="44"/>
    <n v="1"/>
    <x v="0"/>
    <x v="1"/>
    <x v="1"/>
    <x v="0"/>
    <x v="0"/>
    <x v="0"/>
    <x v="0"/>
  </r>
  <r>
    <x v="3"/>
    <x v="10"/>
    <x v="5"/>
    <x v="8"/>
    <x v="0"/>
    <x v="0"/>
    <x v="0"/>
    <x v="1"/>
    <x v="75"/>
    <x v="1"/>
    <x v="0"/>
    <x v="0"/>
    <x v="6"/>
    <n v="1"/>
    <x v="3"/>
    <x v="1"/>
    <x v="1"/>
    <x v="0"/>
    <x v="0"/>
    <x v="0"/>
    <x v="0"/>
  </r>
  <r>
    <x v="3"/>
    <x v="10"/>
    <x v="5"/>
    <x v="8"/>
    <x v="0"/>
    <x v="0"/>
    <x v="0"/>
    <x v="1"/>
    <x v="75"/>
    <x v="1"/>
    <x v="0"/>
    <x v="0"/>
    <x v="1"/>
    <n v="1"/>
    <x v="3"/>
    <x v="1"/>
    <x v="1"/>
    <x v="0"/>
    <x v="0"/>
    <x v="0"/>
    <x v="0"/>
  </r>
  <r>
    <x v="3"/>
    <x v="10"/>
    <x v="5"/>
    <x v="8"/>
    <x v="0"/>
    <x v="2"/>
    <x v="1"/>
    <x v="4"/>
    <x v="75"/>
    <x v="1"/>
    <x v="6"/>
    <x v="1"/>
    <x v="42"/>
    <n v="1"/>
    <x v="3"/>
    <x v="1"/>
    <x v="1"/>
    <x v="0"/>
    <x v="0"/>
    <x v="0"/>
    <x v="1"/>
  </r>
  <r>
    <x v="3"/>
    <x v="10"/>
    <x v="5"/>
    <x v="8"/>
    <x v="1"/>
    <x v="5"/>
    <x v="2"/>
    <x v="10"/>
    <x v="75"/>
    <x v="1"/>
    <x v="0"/>
    <x v="1"/>
    <x v="1"/>
    <n v="1"/>
    <x v="3"/>
    <x v="0"/>
    <x v="1"/>
    <x v="0"/>
    <x v="0"/>
    <x v="0"/>
    <x v="0"/>
  </r>
  <r>
    <x v="3"/>
    <x v="10"/>
    <x v="5"/>
    <x v="8"/>
    <x v="1"/>
    <x v="0"/>
    <x v="0"/>
    <x v="2"/>
    <x v="75"/>
    <x v="1"/>
    <x v="6"/>
    <x v="0"/>
    <x v="42"/>
    <n v="1"/>
    <x v="3"/>
    <x v="1"/>
    <x v="1"/>
    <x v="0"/>
    <x v="0"/>
    <x v="0"/>
    <x v="0"/>
  </r>
  <r>
    <x v="3"/>
    <x v="10"/>
    <x v="5"/>
    <x v="8"/>
    <x v="1"/>
    <x v="0"/>
    <x v="0"/>
    <x v="4"/>
    <x v="75"/>
    <x v="1"/>
    <x v="0"/>
    <x v="1"/>
    <x v="1"/>
    <n v="1"/>
    <x v="3"/>
    <x v="1"/>
    <x v="1"/>
    <x v="0"/>
    <x v="0"/>
    <x v="0"/>
    <x v="0"/>
  </r>
  <r>
    <x v="3"/>
    <x v="10"/>
    <x v="5"/>
    <x v="8"/>
    <x v="1"/>
    <x v="0"/>
    <x v="0"/>
    <x v="5"/>
    <x v="75"/>
    <x v="1"/>
    <x v="0"/>
    <x v="0"/>
    <x v="6"/>
    <n v="1"/>
    <x v="3"/>
    <x v="1"/>
    <x v="1"/>
    <x v="0"/>
    <x v="0"/>
    <x v="0"/>
    <x v="0"/>
  </r>
  <r>
    <x v="3"/>
    <x v="10"/>
    <x v="5"/>
    <x v="8"/>
    <x v="1"/>
    <x v="0"/>
    <x v="0"/>
    <x v="5"/>
    <x v="75"/>
    <x v="1"/>
    <x v="0"/>
    <x v="1"/>
    <x v="1"/>
    <n v="1"/>
    <x v="3"/>
    <x v="0"/>
    <x v="1"/>
    <x v="0"/>
    <x v="0"/>
    <x v="0"/>
    <x v="0"/>
  </r>
  <r>
    <x v="3"/>
    <x v="10"/>
    <x v="5"/>
    <x v="8"/>
    <x v="1"/>
    <x v="3"/>
    <x v="0"/>
    <x v="5"/>
    <x v="75"/>
    <x v="1"/>
    <x v="0"/>
    <x v="1"/>
    <x v="1"/>
    <n v="1"/>
    <x v="3"/>
    <x v="0"/>
    <x v="1"/>
    <x v="0"/>
    <x v="0"/>
    <x v="0"/>
    <x v="0"/>
  </r>
  <r>
    <x v="3"/>
    <x v="10"/>
    <x v="5"/>
    <x v="8"/>
    <x v="1"/>
    <x v="1"/>
    <x v="1"/>
    <x v="3"/>
    <x v="75"/>
    <x v="1"/>
    <x v="2"/>
    <x v="1"/>
    <x v="68"/>
    <n v="1"/>
    <x v="3"/>
    <x v="1"/>
    <x v="1"/>
    <x v="0"/>
    <x v="0"/>
    <x v="0"/>
    <x v="0"/>
  </r>
  <r>
    <x v="3"/>
    <x v="10"/>
    <x v="5"/>
    <x v="8"/>
    <x v="1"/>
    <x v="1"/>
    <x v="1"/>
    <x v="10"/>
    <x v="75"/>
    <x v="1"/>
    <x v="0"/>
    <x v="1"/>
    <x v="6"/>
    <n v="1"/>
    <x v="3"/>
    <x v="0"/>
    <x v="1"/>
    <x v="0"/>
    <x v="0"/>
    <x v="0"/>
    <x v="0"/>
  </r>
  <r>
    <x v="3"/>
    <x v="10"/>
    <x v="5"/>
    <x v="8"/>
    <x v="1"/>
    <x v="2"/>
    <x v="1"/>
    <x v="2"/>
    <x v="75"/>
    <x v="1"/>
    <x v="6"/>
    <x v="0"/>
    <x v="39"/>
    <n v="1"/>
    <x v="3"/>
    <x v="1"/>
    <x v="1"/>
    <x v="0"/>
    <x v="0"/>
    <x v="0"/>
    <x v="1"/>
  </r>
  <r>
    <x v="3"/>
    <x v="10"/>
    <x v="5"/>
    <x v="8"/>
    <x v="1"/>
    <x v="2"/>
    <x v="1"/>
    <x v="2"/>
    <x v="75"/>
    <x v="1"/>
    <x v="0"/>
    <x v="0"/>
    <x v="29"/>
    <n v="1"/>
    <x v="3"/>
    <x v="1"/>
    <x v="1"/>
    <x v="0"/>
    <x v="0"/>
    <x v="0"/>
    <x v="1"/>
  </r>
  <r>
    <x v="3"/>
    <x v="10"/>
    <x v="5"/>
    <x v="9"/>
    <x v="0"/>
    <x v="0"/>
    <x v="0"/>
    <x v="2"/>
    <x v="77"/>
    <x v="0"/>
    <x v="0"/>
    <x v="0"/>
    <x v="7"/>
    <n v="1"/>
    <x v="3"/>
    <x v="1"/>
    <x v="1"/>
    <x v="0"/>
    <x v="0"/>
    <x v="0"/>
    <x v="0"/>
  </r>
  <r>
    <x v="3"/>
    <x v="10"/>
    <x v="5"/>
    <x v="9"/>
    <x v="0"/>
    <x v="0"/>
    <x v="0"/>
    <x v="3"/>
    <x v="77"/>
    <x v="0"/>
    <x v="3"/>
    <x v="1"/>
    <x v="26"/>
    <n v="1"/>
    <x v="3"/>
    <x v="0"/>
    <x v="1"/>
    <x v="0"/>
    <x v="0"/>
    <x v="0"/>
    <x v="0"/>
  </r>
  <r>
    <x v="3"/>
    <x v="10"/>
    <x v="5"/>
    <x v="9"/>
    <x v="0"/>
    <x v="1"/>
    <x v="1"/>
    <x v="2"/>
    <x v="77"/>
    <x v="0"/>
    <x v="1"/>
    <x v="0"/>
    <x v="45"/>
    <n v="1"/>
    <x v="3"/>
    <x v="1"/>
    <x v="1"/>
    <x v="0"/>
    <x v="0"/>
    <x v="0"/>
    <x v="0"/>
  </r>
  <r>
    <x v="3"/>
    <x v="10"/>
    <x v="5"/>
    <x v="9"/>
    <x v="0"/>
    <x v="1"/>
    <x v="1"/>
    <x v="3"/>
    <x v="77"/>
    <x v="0"/>
    <x v="2"/>
    <x v="1"/>
    <x v="3"/>
    <n v="1"/>
    <x v="3"/>
    <x v="1"/>
    <x v="1"/>
    <x v="0"/>
    <x v="0"/>
    <x v="0"/>
    <x v="1"/>
  </r>
  <r>
    <x v="3"/>
    <x v="10"/>
    <x v="5"/>
    <x v="9"/>
    <x v="0"/>
    <x v="2"/>
    <x v="1"/>
    <x v="1"/>
    <x v="77"/>
    <x v="0"/>
    <x v="2"/>
    <x v="1"/>
    <x v="3"/>
    <n v="1"/>
    <x v="3"/>
    <x v="0"/>
    <x v="1"/>
    <x v="0"/>
    <x v="0"/>
    <x v="0"/>
    <x v="0"/>
  </r>
  <r>
    <x v="3"/>
    <x v="10"/>
    <x v="5"/>
    <x v="9"/>
    <x v="0"/>
    <x v="2"/>
    <x v="1"/>
    <x v="1"/>
    <x v="76"/>
    <x v="1"/>
    <x v="2"/>
    <x v="0"/>
    <x v="3"/>
    <n v="1"/>
    <x v="0"/>
    <x v="1"/>
    <x v="1"/>
    <x v="0"/>
    <x v="0"/>
    <x v="0"/>
    <x v="0"/>
  </r>
  <r>
    <x v="3"/>
    <x v="10"/>
    <x v="5"/>
    <x v="9"/>
    <x v="0"/>
    <x v="2"/>
    <x v="1"/>
    <x v="2"/>
    <x v="77"/>
    <x v="0"/>
    <x v="3"/>
    <x v="1"/>
    <x v="26"/>
    <n v="1"/>
    <x v="3"/>
    <x v="0"/>
    <x v="1"/>
    <x v="0"/>
    <x v="0"/>
    <x v="0"/>
    <x v="0"/>
  </r>
  <r>
    <x v="3"/>
    <x v="10"/>
    <x v="5"/>
    <x v="9"/>
    <x v="0"/>
    <x v="2"/>
    <x v="1"/>
    <x v="3"/>
    <x v="77"/>
    <x v="0"/>
    <x v="1"/>
    <x v="1"/>
    <x v="4"/>
    <n v="1"/>
    <x v="3"/>
    <x v="1"/>
    <x v="1"/>
    <x v="0"/>
    <x v="0"/>
    <x v="0"/>
    <x v="0"/>
  </r>
  <r>
    <x v="3"/>
    <x v="10"/>
    <x v="5"/>
    <x v="9"/>
    <x v="1"/>
    <x v="5"/>
    <x v="2"/>
    <x v="5"/>
    <x v="76"/>
    <x v="1"/>
    <x v="2"/>
    <x v="0"/>
    <x v="3"/>
    <n v="1"/>
    <x v="0"/>
    <x v="0"/>
    <x v="1"/>
    <x v="0"/>
    <x v="1"/>
    <x v="0"/>
    <x v="0"/>
  </r>
  <r>
    <x v="3"/>
    <x v="10"/>
    <x v="5"/>
    <x v="9"/>
    <x v="1"/>
    <x v="5"/>
    <x v="2"/>
    <x v="8"/>
    <x v="76"/>
    <x v="1"/>
    <x v="0"/>
    <x v="0"/>
    <x v="0"/>
    <n v="1"/>
    <x v="0"/>
    <x v="0"/>
    <x v="1"/>
    <x v="0"/>
    <x v="0"/>
    <x v="0"/>
    <x v="0"/>
  </r>
  <r>
    <x v="3"/>
    <x v="10"/>
    <x v="5"/>
    <x v="9"/>
    <x v="1"/>
    <x v="5"/>
    <x v="2"/>
    <x v="6"/>
    <x v="76"/>
    <x v="1"/>
    <x v="2"/>
    <x v="0"/>
    <x v="3"/>
    <n v="1"/>
    <x v="0"/>
    <x v="1"/>
    <x v="1"/>
    <x v="0"/>
    <x v="0"/>
    <x v="0"/>
    <x v="0"/>
  </r>
  <r>
    <x v="3"/>
    <x v="10"/>
    <x v="5"/>
    <x v="9"/>
    <x v="1"/>
    <x v="5"/>
    <x v="2"/>
    <x v="9"/>
    <x v="76"/>
    <x v="1"/>
    <x v="2"/>
    <x v="0"/>
    <x v="3"/>
    <n v="1"/>
    <x v="0"/>
    <x v="0"/>
    <x v="1"/>
    <x v="0"/>
    <x v="0"/>
    <x v="0"/>
    <x v="0"/>
  </r>
  <r>
    <x v="3"/>
    <x v="10"/>
    <x v="5"/>
    <x v="9"/>
    <x v="1"/>
    <x v="0"/>
    <x v="0"/>
    <x v="0"/>
    <x v="76"/>
    <x v="1"/>
    <x v="2"/>
    <x v="0"/>
    <x v="3"/>
    <n v="1"/>
    <x v="0"/>
    <x v="0"/>
    <x v="1"/>
    <x v="0"/>
    <x v="0"/>
    <x v="0"/>
    <x v="0"/>
  </r>
  <r>
    <x v="3"/>
    <x v="10"/>
    <x v="5"/>
    <x v="9"/>
    <x v="1"/>
    <x v="0"/>
    <x v="0"/>
    <x v="0"/>
    <x v="76"/>
    <x v="1"/>
    <x v="2"/>
    <x v="0"/>
    <x v="3"/>
    <n v="2"/>
    <x v="0"/>
    <x v="1"/>
    <x v="1"/>
    <x v="0"/>
    <x v="0"/>
    <x v="0"/>
    <x v="0"/>
  </r>
  <r>
    <x v="3"/>
    <x v="10"/>
    <x v="5"/>
    <x v="9"/>
    <x v="1"/>
    <x v="0"/>
    <x v="0"/>
    <x v="1"/>
    <x v="76"/>
    <x v="1"/>
    <x v="0"/>
    <x v="0"/>
    <x v="0"/>
    <n v="1"/>
    <x v="0"/>
    <x v="1"/>
    <x v="1"/>
    <x v="0"/>
    <x v="0"/>
    <x v="0"/>
    <x v="0"/>
  </r>
  <r>
    <x v="3"/>
    <x v="10"/>
    <x v="5"/>
    <x v="9"/>
    <x v="1"/>
    <x v="0"/>
    <x v="0"/>
    <x v="1"/>
    <x v="76"/>
    <x v="1"/>
    <x v="2"/>
    <x v="0"/>
    <x v="3"/>
    <n v="1"/>
    <x v="0"/>
    <x v="1"/>
    <x v="1"/>
    <x v="0"/>
    <x v="0"/>
    <x v="0"/>
    <x v="0"/>
  </r>
  <r>
    <x v="3"/>
    <x v="10"/>
    <x v="5"/>
    <x v="9"/>
    <x v="1"/>
    <x v="0"/>
    <x v="0"/>
    <x v="2"/>
    <x v="76"/>
    <x v="1"/>
    <x v="2"/>
    <x v="0"/>
    <x v="3"/>
    <n v="1"/>
    <x v="0"/>
    <x v="1"/>
    <x v="1"/>
    <x v="0"/>
    <x v="0"/>
    <x v="0"/>
    <x v="0"/>
  </r>
  <r>
    <x v="3"/>
    <x v="10"/>
    <x v="5"/>
    <x v="9"/>
    <x v="1"/>
    <x v="0"/>
    <x v="0"/>
    <x v="3"/>
    <x v="76"/>
    <x v="1"/>
    <x v="0"/>
    <x v="0"/>
    <x v="0"/>
    <n v="1"/>
    <x v="0"/>
    <x v="1"/>
    <x v="1"/>
    <x v="0"/>
    <x v="0"/>
    <x v="0"/>
    <x v="0"/>
  </r>
  <r>
    <x v="3"/>
    <x v="10"/>
    <x v="5"/>
    <x v="9"/>
    <x v="1"/>
    <x v="0"/>
    <x v="0"/>
    <x v="4"/>
    <x v="77"/>
    <x v="0"/>
    <x v="2"/>
    <x v="1"/>
    <x v="3"/>
    <n v="1"/>
    <x v="3"/>
    <x v="1"/>
    <x v="1"/>
    <x v="0"/>
    <x v="0"/>
    <x v="0"/>
    <x v="0"/>
  </r>
  <r>
    <x v="3"/>
    <x v="10"/>
    <x v="5"/>
    <x v="9"/>
    <x v="1"/>
    <x v="0"/>
    <x v="0"/>
    <x v="8"/>
    <x v="76"/>
    <x v="1"/>
    <x v="2"/>
    <x v="0"/>
    <x v="3"/>
    <n v="1"/>
    <x v="0"/>
    <x v="1"/>
    <x v="1"/>
    <x v="0"/>
    <x v="1"/>
    <x v="0"/>
    <x v="0"/>
  </r>
  <r>
    <x v="3"/>
    <x v="10"/>
    <x v="5"/>
    <x v="9"/>
    <x v="1"/>
    <x v="3"/>
    <x v="0"/>
    <x v="0"/>
    <x v="76"/>
    <x v="1"/>
    <x v="2"/>
    <x v="0"/>
    <x v="3"/>
    <n v="1"/>
    <x v="0"/>
    <x v="1"/>
    <x v="1"/>
    <x v="0"/>
    <x v="0"/>
    <x v="0"/>
    <x v="0"/>
  </r>
  <r>
    <x v="3"/>
    <x v="10"/>
    <x v="5"/>
    <x v="9"/>
    <x v="1"/>
    <x v="3"/>
    <x v="0"/>
    <x v="3"/>
    <x v="76"/>
    <x v="1"/>
    <x v="2"/>
    <x v="0"/>
    <x v="3"/>
    <n v="1"/>
    <x v="0"/>
    <x v="0"/>
    <x v="1"/>
    <x v="0"/>
    <x v="0"/>
    <x v="0"/>
    <x v="0"/>
  </r>
  <r>
    <x v="3"/>
    <x v="10"/>
    <x v="5"/>
    <x v="9"/>
    <x v="1"/>
    <x v="3"/>
    <x v="0"/>
    <x v="4"/>
    <x v="76"/>
    <x v="1"/>
    <x v="2"/>
    <x v="0"/>
    <x v="3"/>
    <n v="1"/>
    <x v="0"/>
    <x v="0"/>
    <x v="1"/>
    <x v="0"/>
    <x v="0"/>
    <x v="0"/>
    <x v="0"/>
  </r>
  <r>
    <x v="3"/>
    <x v="10"/>
    <x v="5"/>
    <x v="9"/>
    <x v="1"/>
    <x v="1"/>
    <x v="1"/>
    <x v="3"/>
    <x v="77"/>
    <x v="0"/>
    <x v="0"/>
    <x v="1"/>
    <x v="31"/>
    <n v="2"/>
    <x v="3"/>
    <x v="0"/>
    <x v="1"/>
    <x v="0"/>
    <x v="0"/>
    <x v="0"/>
    <x v="0"/>
  </r>
  <r>
    <x v="3"/>
    <x v="10"/>
    <x v="5"/>
    <x v="9"/>
    <x v="1"/>
    <x v="1"/>
    <x v="1"/>
    <x v="3"/>
    <x v="77"/>
    <x v="0"/>
    <x v="0"/>
    <x v="1"/>
    <x v="31"/>
    <n v="1"/>
    <x v="3"/>
    <x v="1"/>
    <x v="1"/>
    <x v="0"/>
    <x v="0"/>
    <x v="0"/>
    <x v="0"/>
  </r>
  <r>
    <x v="3"/>
    <x v="10"/>
    <x v="5"/>
    <x v="9"/>
    <x v="1"/>
    <x v="1"/>
    <x v="1"/>
    <x v="3"/>
    <x v="77"/>
    <x v="0"/>
    <x v="2"/>
    <x v="1"/>
    <x v="3"/>
    <n v="2"/>
    <x v="3"/>
    <x v="0"/>
    <x v="1"/>
    <x v="0"/>
    <x v="0"/>
    <x v="0"/>
    <x v="0"/>
  </r>
  <r>
    <x v="3"/>
    <x v="10"/>
    <x v="5"/>
    <x v="9"/>
    <x v="1"/>
    <x v="1"/>
    <x v="1"/>
    <x v="4"/>
    <x v="77"/>
    <x v="0"/>
    <x v="0"/>
    <x v="1"/>
    <x v="0"/>
    <n v="1"/>
    <x v="3"/>
    <x v="0"/>
    <x v="1"/>
    <x v="0"/>
    <x v="0"/>
    <x v="0"/>
    <x v="0"/>
  </r>
  <r>
    <x v="3"/>
    <x v="10"/>
    <x v="5"/>
    <x v="9"/>
    <x v="1"/>
    <x v="1"/>
    <x v="1"/>
    <x v="4"/>
    <x v="77"/>
    <x v="0"/>
    <x v="0"/>
    <x v="1"/>
    <x v="31"/>
    <n v="1"/>
    <x v="3"/>
    <x v="1"/>
    <x v="1"/>
    <x v="0"/>
    <x v="0"/>
    <x v="0"/>
    <x v="0"/>
  </r>
  <r>
    <x v="3"/>
    <x v="10"/>
    <x v="5"/>
    <x v="9"/>
    <x v="1"/>
    <x v="1"/>
    <x v="1"/>
    <x v="4"/>
    <x v="77"/>
    <x v="0"/>
    <x v="2"/>
    <x v="1"/>
    <x v="3"/>
    <n v="1"/>
    <x v="3"/>
    <x v="0"/>
    <x v="1"/>
    <x v="0"/>
    <x v="0"/>
    <x v="0"/>
    <x v="0"/>
  </r>
  <r>
    <x v="3"/>
    <x v="10"/>
    <x v="5"/>
    <x v="9"/>
    <x v="1"/>
    <x v="1"/>
    <x v="1"/>
    <x v="5"/>
    <x v="77"/>
    <x v="0"/>
    <x v="2"/>
    <x v="1"/>
    <x v="3"/>
    <n v="1"/>
    <x v="3"/>
    <x v="0"/>
    <x v="1"/>
    <x v="0"/>
    <x v="0"/>
    <x v="0"/>
    <x v="0"/>
  </r>
  <r>
    <x v="3"/>
    <x v="10"/>
    <x v="5"/>
    <x v="9"/>
    <x v="1"/>
    <x v="2"/>
    <x v="1"/>
    <x v="1"/>
    <x v="77"/>
    <x v="0"/>
    <x v="1"/>
    <x v="1"/>
    <x v="4"/>
    <n v="1"/>
    <x v="3"/>
    <x v="1"/>
    <x v="1"/>
    <x v="0"/>
    <x v="0"/>
    <x v="0"/>
    <x v="0"/>
  </r>
  <r>
    <x v="3"/>
    <x v="10"/>
    <x v="5"/>
    <x v="9"/>
    <x v="1"/>
    <x v="2"/>
    <x v="1"/>
    <x v="3"/>
    <x v="77"/>
    <x v="0"/>
    <x v="2"/>
    <x v="1"/>
    <x v="57"/>
    <n v="1"/>
    <x v="3"/>
    <x v="1"/>
    <x v="1"/>
    <x v="0"/>
    <x v="0"/>
    <x v="0"/>
    <x v="0"/>
  </r>
  <r>
    <x v="3"/>
    <x v="10"/>
    <x v="0"/>
    <x v="11"/>
    <x v="0"/>
    <x v="0"/>
    <x v="0"/>
    <x v="1"/>
    <x v="78"/>
    <x v="3"/>
    <x v="1"/>
    <x v="0"/>
    <x v="12"/>
    <n v="1"/>
    <x v="0"/>
    <x v="0"/>
    <x v="1"/>
    <x v="0"/>
    <x v="0"/>
    <x v="0"/>
    <x v="0"/>
  </r>
  <r>
    <x v="3"/>
    <x v="10"/>
    <x v="0"/>
    <x v="11"/>
    <x v="0"/>
    <x v="1"/>
    <x v="1"/>
    <x v="10"/>
    <x v="78"/>
    <x v="3"/>
    <x v="1"/>
    <x v="1"/>
    <x v="25"/>
    <n v="1"/>
    <x v="0"/>
    <x v="1"/>
    <x v="1"/>
    <x v="1"/>
    <x v="0"/>
    <x v="0"/>
    <x v="1"/>
  </r>
  <r>
    <x v="3"/>
    <x v="10"/>
    <x v="0"/>
    <x v="11"/>
    <x v="1"/>
    <x v="5"/>
    <x v="2"/>
    <x v="5"/>
    <x v="78"/>
    <x v="3"/>
    <x v="1"/>
    <x v="1"/>
    <x v="2"/>
    <n v="1"/>
    <x v="0"/>
    <x v="0"/>
    <x v="1"/>
    <x v="0"/>
    <x v="0"/>
    <x v="0"/>
    <x v="0"/>
  </r>
  <r>
    <x v="3"/>
    <x v="10"/>
    <x v="0"/>
    <x v="11"/>
    <x v="1"/>
    <x v="5"/>
    <x v="2"/>
    <x v="8"/>
    <x v="78"/>
    <x v="3"/>
    <x v="1"/>
    <x v="1"/>
    <x v="15"/>
    <n v="1"/>
    <x v="0"/>
    <x v="0"/>
    <x v="1"/>
    <x v="1"/>
    <x v="0"/>
    <x v="0"/>
    <x v="1"/>
  </r>
  <r>
    <x v="3"/>
    <x v="10"/>
    <x v="0"/>
    <x v="11"/>
    <x v="1"/>
    <x v="5"/>
    <x v="2"/>
    <x v="9"/>
    <x v="78"/>
    <x v="3"/>
    <x v="1"/>
    <x v="1"/>
    <x v="4"/>
    <n v="1"/>
    <x v="0"/>
    <x v="0"/>
    <x v="1"/>
    <x v="0"/>
    <x v="0"/>
    <x v="0"/>
    <x v="0"/>
  </r>
  <r>
    <x v="3"/>
    <x v="10"/>
    <x v="0"/>
    <x v="11"/>
    <x v="1"/>
    <x v="5"/>
    <x v="2"/>
    <x v="7"/>
    <x v="78"/>
    <x v="3"/>
    <x v="1"/>
    <x v="0"/>
    <x v="12"/>
    <n v="1"/>
    <x v="0"/>
    <x v="0"/>
    <x v="1"/>
    <x v="0"/>
    <x v="0"/>
    <x v="0"/>
    <x v="0"/>
  </r>
  <r>
    <x v="3"/>
    <x v="10"/>
    <x v="0"/>
    <x v="11"/>
    <x v="1"/>
    <x v="0"/>
    <x v="0"/>
    <x v="6"/>
    <x v="78"/>
    <x v="3"/>
    <x v="1"/>
    <x v="1"/>
    <x v="4"/>
    <n v="1"/>
    <x v="0"/>
    <x v="1"/>
    <x v="1"/>
    <x v="1"/>
    <x v="0"/>
    <x v="0"/>
    <x v="1"/>
  </r>
  <r>
    <x v="3"/>
    <x v="10"/>
    <x v="0"/>
    <x v="11"/>
    <x v="1"/>
    <x v="3"/>
    <x v="0"/>
    <x v="5"/>
    <x v="78"/>
    <x v="3"/>
    <x v="1"/>
    <x v="0"/>
    <x v="2"/>
    <n v="1"/>
    <x v="0"/>
    <x v="0"/>
    <x v="1"/>
    <x v="0"/>
    <x v="0"/>
    <x v="0"/>
    <x v="0"/>
  </r>
  <r>
    <x v="3"/>
    <x v="10"/>
    <x v="0"/>
    <x v="11"/>
    <x v="1"/>
    <x v="3"/>
    <x v="0"/>
    <x v="5"/>
    <x v="78"/>
    <x v="3"/>
    <x v="1"/>
    <x v="1"/>
    <x v="2"/>
    <n v="1"/>
    <x v="0"/>
    <x v="0"/>
    <x v="1"/>
    <x v="1"/>
    <x v="0"/>
    <x v="0"/>
    <x v="1"/>
  </r>
  <r>
    <x v="3"/>
    <x v="10"/>
    <x v="0"/>
    <x v="11"/>
    <x v="1"/>
    <x v="3"/>
    <x v="0"/>
    <x v="6"/>
    <x v="78"/>
    <x v="3"/>
    <x v="1"/>
    <x v="1"/>
    <x v="2"/>
    <n v="1"/>
    <x v="0"/>
    <x v="0"/>
    <x v="1"/>
    <x v="1"/>
    <x v="0"/>
    <x v="0"/>
    <x v="1"/>
  </r>
  <r>
    <x v="3"/>
    <x v="10"/>
    <x v="0"/>
    <x v="11"/>
    <x v="1"/>
    <x v="1"/>
    <x v="1"/>
    <x v="8"/>
    <x v="78"/>
    <x v="3"/>
    <x v="1"/>
    <x v="1"/>
    <x v="2"/>
    <n v="1"/>
    <x v="0"/>
    <x v="1"/>
    <x v="1"/>
    <x v="1"/>
    <x v="0"/>
    <x v="0"/>
    <x v="1"/>
  </r>
  <r>
    <x v="3"/>
    <x v="10"/>
    <x v="0"/>
    <x v="11"/>
    <x v="1"/>
    <x v="1"/>
    <x v="1"/>
    <x v="10"/>
    <x v="78"/>
    <x v="3"/>
    <x v="1"/>
    <x v="1"/>
    <x v="2"/>
    <n v="1"/>
    <x v="0"/>
    <x v="1"/>
    <x v="1"/>
    <x v="1"/>
    <x v="0"/>
    <x v="0"/>
    <x v="1"/>
  </r>
  <r>
    <x v="3"/>
    <x v="10"/>
    <x v="0"/>
    <x v="11"/>
    <x v="1"/>
    <x v="2"/>
    <x v="1"/>
    <x v="3"/>
    <x v="78"/>
    <x v="3"/>
    <x v="1"/>
    <x v="1"/>
    <x v="45"/>
    <n v="1"/>
    <x v="0"/>
    <x v="1"/>
    <x v="1"/>
    <x v="0"/>
    <x v="0"/>
    <x v="0"/>
    <x v="0"/>
  </r>
  <r>
    <x v="3"/>
    <x v="10"/>
    <x v="0"/>
    <x v="11"/>
    <x v="1"/>
    <x v="2"/>
    <x v="1"/>
    <x v="4"/>
    <x v="78"/>
    <x v="3"/>
    <x v="2"/>
    <x v="1"/>
    <x v="19"/>
    <n v="1"/>
    <x v="0"/>
    <x v="0"/>
    <x v="1"/>
    <x v="0"/>
    <x v="0"/>
    <x v="0"/>
    <x v="0"/>
  </r>
  <r>
    <x v="3"/>
    <x v="10"/>
    <x v="0"/>
    <x v="11"/>
    <x v="1"/>
    <x v="2"/>
    <x v="1"/>
    <x v="8"/>
    <x v="78"/>
    <x v="3"/>
    <x v="1"/>
    <x v="1"/>
    <x v="12"/>
    <n v="1"/>
    <x v="0"/>
    <x v="1"/>
    <x v="1"/>
    <x v="1"/>
    <x v="0"/>
    <x v="0"/>
    <x v="1"/>
  </r>
  <r>
    <x v="3"/>
    <x v="10"/>
    <x v="0"/>
    <x v="13"/>
    <x v="0"/>
    <x v="1"/>
    <x v="1"/>
    <x v="4"/>
    <x v="77"/>
    <x v="0"/>
    <x v="3"/>
    <x v="1"/>
    <x v="26"/>
    <n v="1"/>
    <x v="3"/>
    <x v="0"/>
    <x v="1"/>
    <x v="0"/>
    <x v="0"/>
    <x v="0"/>
    <x v="0"/>
  </r>
  <r>
    <x v="3"/>
    <x v="10"/>
    <x v="0"/>
    <x v="13"/>
    <x v="0"/>
    <x v="1"/>
    <x v="1"/>
    <x v="4"/>
    <x v="77"/>
    <x v="0"/>
    <x v="2"/>
    <x v="1"/>
    <x v="3"/>
    <n v="1"/>
    <x v="3"/>
    <x v="0"/>
    <x v="1"/>
    <x v="0"/>
    <x v="0"/>
    <x v="0"/>
    <x v="0"/>
  </r>
  <r>
    <x v="3"/>
    <x v="10"/>
    <x v="0"/>
    <x v="13"/>
    <x v="0"/>
    <x v="1"/>
    <x v="1"/>
    <x v="5"/>
    <x v="77"/>
    <x v="0"/>
    <x v="3"/>
    <x v="1"/>
    <x v="26"/>
    <n v="1"/>
    <x v="3"/>
    <x v="1"/>
    <x v="1"/>
    <x v="0"/>
    <x v="0"/>
    <x v="0"/>
    <x v="0"/>
  </r>
  <r>
    <x v="3"/>
    <x v="10"/>
    <x v="0"/>
    <x v="13"/>
    <x v="0"/>
    <x v="1"/>
    <x v="1"/>
    <x v="5"/>
    <x v="77"/>
    <x v="0"/>
    <x v="6"/>
    <x v="1"/>
    <x v="71"/>
    <n v="1"/>
    <x v="3"/>
    <x v="1"/>
    <x v="1"/>
    <x v="0"/>
    <x v="0"/>
    <x v="0"/>
    <x v="0"/>
  </r>
  <r>
    <x v="3"/>
    <x v="10"/>
    <x v="0"/>
    <x v="13"/>
    <x v="0"/>
    <x v="1"/>
    <x v="1"/>
    <x v="5"/>
    <x v="77"/>
    <x v="0"/>
    <x v="4"/>
    <x v="1"/>
    <x v="66"/>
    <n v="1"/>
    <x v="3"/>
    <x v="0"/>
    <x v="1"/>
    <x v="0"/>
    <x v="0"/>
    <x v="0"/>
    <x v="0"/>
  </r>
  <r>
    <x v="3"/>
    <x v="10"/>
    <x v="0"/>
    <x v="13"/>
    <x v="1"/>
    <x v="3"/>
    <x v="0"/>
    <x v="2"/>
    <x v="77"/>
    <x v="0"/>
    <x v="4"/>
    <x v="1"/>
    <x v="67"/>
    <n v="1"/>
    <x v="3"/>
    <x v="0"/>
    <x v="1"/>
    <x v="0"/>
    <x v="0"/>
    <x v="0"/>
    <x v="0"/>
  </r>
  <r>
    <x v="3"/>
    <x v="10"/>
    <x v="0"/>
    <x v="13"/>
    <x v="1"/>
    <x v="1"/>
    <x v="1"/>
    <x v="3"/>
    <x v="77"/>
    <x v="0"/>
    <x v="2"/>
    <x v="1"/>
    <x v="3"/>
    <n v="1"/>
    <x v="3"/>
    <x v="1"/>
    <x v="1"/>
    <x v="0"/>
    <x v="0"/>
    <x v="0"/>
    <x v="0"/>
  </r>
  <r>
    <x v="3"/>
    <x v="10"/>
    <x v="0"/>
    <x v="13"/>
    <x v="1"/>
    <x v="1"/>
    <x v="1"/>
    <x v="4"/>
    <x v="77"/>
    <x v="0"/>
    <x v="3"/>
    <x v="1"/>
    <x v="51"/>
    <n v="1"/>
    <x v="3"/>
    <x v="0"/>
    <x v="1"/>
    <x v="0"/>
    <x v="0"/>
    <x v="0"/>
    <x v="0"/>
  </r>
  <r>
    <x v="3"/>
    <x v="10"/>
    <x v="0"/>
    <x v="13"/>
    <x v="1"/>
    <x v="1"/>
    <x v="1"/>
    <x v="4"/>
    <x v="77"/>
    <x v="0"/>
    <x v="3"/>
    <x v="1"/>
    <x v="27"/>
    <n v="1"/>
    <x v="3"/>
    <x v="1"/>
    <x v="1"/>
    <x v="0"/>
    <x v="0"/>
    <x v="0"/>
    <x v="0"/>
  </r>
  <r>
    <x v="3"/>
    <x v="10"/>
    <x v="0"/>
    <x v="13"/>
    <x v="1"/>
    <x v="1"/>
    <x v="1"/>
    <x v="4"/>
    <x v="77"/>
    <x v="0"/>
    <x v="0"/>
    <x v="1"/>
    <x v="44"/>
    <n v="1"/>
    <x v="3"/>
    <x v="1"/>
    <x v="1"/>
    <x v="0"/>
    <x v="0"/>
    <x v="0"/>
    <x v="0"/>
  </r>
  <r>
    <x v="3"/>
    <x v="10"/>
    <x v="0"/>
    <x v="13"/>
    <x v="1"/>
    <x v="1"/>
    <x v="1"/>
    <x v="4"/>
    <x v="77"/>
    <x v="0"/>
    <x v="2"/>
    <x v="1"/>
    <x v="18"/>
    <n v="1"/>
    <x v="3"/>
    <x v="1"/>
    <x v="1"/>
    <x v="0"/>
    <x v="0"/>
    <x v="0"/>
    <x v="0"/>
  </r>
  <r>
    <x v="3"/>
    <x v="10"/>
    <x v="0"/>
    <x v="13"/>
    <x v="1"/>
    <x v="1"/>
    <x v="1"/>
    <x v="4"/>
    <x v="77"/>
    <x v="0"/>
    <x v="2"/>
    <x v="1"/>
    <x v="3"/>
    <n v="1"/>
    <x v="3"/>
    <x v="0"/>
    <x v="1"/>
    <x v="0"/>
    <x v="0"/>
    <x v="0"/>
    <x v="0"/>
  </r>
  <r>
    <x v="3"/>
    <x v="10"/>
    <x v="0"/>
    <x v="13"/>
    <x v="1"/>
    <x v="1"/>
    <x v="1"/>
    <x v="4"/>
    <x v="77"/>
    <x v="0"/>
    <x v="2"/>
    <x v="1"/>
    <x v="3"/>
    <n v="1"/>
    <x v="3"/>
    <x v="1"/>
    <x v="1"/>
    <x v="0"/>
    <x v="0"/>
    <x v="0"/>
    <x v="0"/>
  </r>
  <r>
    <x v="3"/>
    <x v="10"/>
    <x v="0"/>
    <x v="13"/>
    <x v="1"/>
    <x v="1"/>
    <x v="1"/>
    <x v="4"/>
    <x v="77"/>
    <x v="0"/>
    <x v="2"/>
    <x v="1"/>
    <x v="63"/>
    <n v="1"/>
    <x v="3"/>
    <x v="0"/>
    <x v="1"/>
    <x v="0"/>
    <x v="0"/>
    <x v="0"/>
    <x v="0"/>
  </r>
  <r>
    <x v="3"/>
    <x v="10"/>
    <x v="0"/>
    <x v="13"/>
    <x v="1"/>
    <x v="1"/>
    <x v="1"/>
    <x v="5"/>
    <x v="77"/>
    <x v="0"/>
    <x v="5"/>
    <x v="1"/>
    <x v="47"/>
    <n v="1"/>
    <x v="3"/>
    <x v="0"/>
    <x v="1"/>
    <x v="0"/>
    <x v="0"/>
    <x v="0"/>
    <x v="0"/>
  </r>
  <r>
    <x v="3"/>
    <x v="10"/>
    <x v="0"/>
    <x v="13"/>
    <x v="1"/>
    <x v="1"/>
    <x v="1"/>
    <x v="5"/>
    <x v="77"/>
    <x v="0"/>
    <x v="0"/>
    <x v="1"/>
    <x v="1"/>
    <n v="1"/>
    <x v="3"/>
    <x v="1"/>
    <x v="1"/>
    <x v="0"/>
    <x v="0"/>
    <x v="0"/>
    <x v="0"/>
  </r>
  <r>
    <x v="3"/>
    <x v="10"/>
    <x v="0"/>
    <x v="13"/>
    <x v="1"/>
    <x v="1"/>
    <x v="1"/>
    <x v="8"/>
    <x v="77"/>
    <x v="0"/>
    <x v="3"/>
    <x v="1"/>
    <x v="26"/>
    <n v="1"/>
    <x v="3"/>
    <x v="1"/>
    <x v="1"/>
    <x v="0"/>
    <x v="0"/>
    <x v="0"/>
    <x v="0"/>
  </r>
  <r>
    <x v="3"/>
    <x v="10"/>
    <x v="0"/>
    <x v="13"/>
    <x v="1"/>
    <x v="1"/>
    <x v="1"/>
    <x v="8"/>
    <x v="77"/>
    <x v="0"/>
    <x v="2"/>
    <x v="1"/>
    <x v="3"/>
    <n v="2"/>
    <x v="3"/>
    <x v="0"/>
    <x v="1"/>
    <x v="0"/>
    <x v="0"/>
    <x v="0"/>
    <x v="0"/>
  </r>
  <r>
    <x v="3"/>
    <x v="10"/>
    <x v="0"/>
    <x v="13"/>
    <x v="1"/>
    <x v="1"/>
    <x v="1"/>
    <x v="6"/>
    <x v="77"/>
    <x v="0"/>
    <x v="6"/>
    <x v="1"/>
    <x v="30"/>
    <n v="1"/>
    <x v="3"/>
    <x v="0"/>
    <x v="1"/>
    <x v="0"/>
    <x v="0"/>
    <x v="0"/>
    <x v="0"/>
  </r>
  <r>
    <x v="3"/>
    <x v="10"/>
    <x v="0"/>
    <x v="13"/>
    <x v="1"/>
    <x v="1"/>
    <x v="1"/>
    <x v="6"/>
    <x v="77"/>
    <x v="0"/>
    <x v="0"/>
    <x v="1"/>
    <x v="1"/>
    <n v="1"/>
    <x v="3"/>
    <x v="1"/>
    <x v="1"/>
    <x v="0"/>
    <x v="0"/>
    <x v="0"/>
    <x v="0"/>
  </r>
  <r>
    <x v="3"/>
    <x v="10"/>
    <x v="0"/>
    <x v="13"/>
    <x v="1"/>
    <x v="1"/>
    <x v="1"/>
    <x v="9"/>
    <x v="77"/>
    <x v="0"/>
    <x v="6"/>
    <x v="1"/>
    <x v="41"/>
    <n v="1"/>
    <x v="3"/>
    <x v="0"/>
    <x v="1"/>
    <x v="0"/>
    <x v="0"/>
    <x v="0"/>
    <x v="0"/>
  </r>
  <r>
    <x v="3"/>
    <x v="10"/>
    <x v="0"/>
    <x v="13"/>
    <x v="1"/>
    <x v="2"/>
    <x v="1"/>
    <x v="4"/>
    <x v="77"/>
    <x v="0"/>
    <x v="1"/>
    <x v="0"/>
    <x v="45"/>
    <n v="1"/>
    <x v="0"/>
    <x v="1"/>
    <x v="1"/>
    <x v="0"/>
    <x v="0"/>
    <x v="0"/>
    <x v="0"/>
  </r>
  <r>
    <x v="3"/>
    <x v="10"/>
    <x v="2"/>
    <x v="58"/>
    <x v="0"/>
    <x v="5"/>
    <x v="2"/>
    <x v="2"/>
    <x v="77"/>
    <x v="0"/>
    <x v="6"/>
    <x v="1"/>
    <x v="38"/>
    <n v="1"/>
    <x v="3"/>
    <x v="0"/>
    <x v="1"/>
    <x v="0"/>
    <x v="0"/>
    <x v="0"/>
    <x v="0"/>
  </r>
  <r>
    <x v="3"/>
    <x v="10"/>
    <x v="2"/>
    <x v="58"/>
    <x v="0"/>
    <x v="5"/>
    <x v="2"/>
    <x v="3"/>
    <x v="77"/>
    <x v="0"/>
    <x v="3"/>
    <x v="1"/>
    <x v="52"/>
    <n v="1"/>
    <x v="3"/>
    <x v="0"/>
    <x v="1"/>
    <x v="0"/>
    <x v="0"/>
    <x v="0"/>
    <x v="0"/>
  </r>
  <r>
    <x v="3"/>
    <x v="10"/>
    <x v="2"/>
    <x v="58"/>
    <x v="0"/>
    <x v="5"/>
    <x v="2"/>
    <x v="8"/>
    <x v="77"/>
    <x v="0"/>
    <x v="3"/>
    <x v="1"/>
    <x v="52"/>
    <n v="1"/>
    <x v="3"/>
    <x v="0"/>
    <x v="1"/>
    <x v="0"/>
    <x v="0"/>
    <x v="0"/>
    <x v="0"/>
  </r>
  <r>
    <x v="3"/>
    <x v="10"/>
    <x v="2"/>
    <x v="58"/>
    <x v="0"/>
    <x v="0"/>
    <x v="0"/>
    <x v="1"/>
    <x v="77"/>
    <x v="0"/>
    <x v="0"/>
    <x v="1"/>
    <x v="32"/>
    <n v="1"/>
    <x v="3"/>
    <x v="0"/>
    <x v="1"/>
    <x v="0"/>
    <x v="0"/>
    <x v="0"/>
    <x v="0"/>
  </r>
  <r>
    <x v="3"/>
    <x v="10"/>
    <x v="2"/>
    <x v="58"/>
    <x v="0"/>
    <x v="0"/>
    <x v="0"/>
    <x v="2"/>
    <x v="77"/>
    <x v="0"/>
    <x v="2"/>
    <x v="1"/>
    <x v="9"/>
    <n v="1"/>
    <x v="3"/>
    <x v="0"/>
    <x v="1"/>
    <x v="0"/>
    <x v="0"/>
    <x v="0"/>
    <x v="0"/>
  </r>
  <r>
    <x v="3"/>
    <x v="10"/>
    <x v="2"/>
    <x v="58"/>
    <x v="0"/>
    <x v="0"/>
    <x v="0"/>
    <x v="3"/>
    <x v="77"/>
    <x v="0"/>
    <x v="3"/>
    <x v="1"/>
    <x v="10"/>
    <n v="1"/>
    <x v="3"/>
    <x v="0"/>
    <x v="1"/>
    <x v="0"/>
    <x v="0"/>
    <x v="0"/>
    <x v="0"/>
  </r>
  <r>
    <x v="3"/>
    <x v="10"/>
    <x v="2"/>
    <x v="58"/>
    <x v="0"/>
    <x v="0"/>
    <x v="0"/>
    <x v="5"/>
    <x v="77"/>
    <x v="0"/>
    <x v="3"/>
    <x v="1"/>
    <x v="52"/>
    <n v="1"/>
    <x v="3"/>
    <x v="0"/>
    <x v="1"/>
    <x v="0"/>
    <x v="0"/>
    <x v="0"/>
    <x v="0"/>
  </r>
  <r>
    <x v="3"/>
    <x v="10"/>
    <x v="2"/>
    <x v="58"/>
    <x v="0"/>
    <x v="3"/>
    <x v="0"/>
    <x v="3"/>
    <x v="79"/>
    <x v="3"/>
    <x v="3"/>
    <x v="1"/>
    <x v="52"/>
    <n v="1"/>
    <x v="0"/>
    <x v="1"/>
    <x v="1"/>
    <x v="0"/>
    <x v="0"/>
    <x v="0"/>
    <x v="0"/>
  </r>
  <r>
    <x v="3"/>
    <x v="10"/>
    <x v="2"/>
    <x v="58"/>
    <x v="0"/>
    <x v="3"/>
    <x v="0"/>
    <x v="3"/>
    <x v="77"/>
    <x v="0"/>
    <x v="1"/>
    <x v="1"/>
    <x v="12"/>
    <n v="1"/>
    <x v="3"/>
    <x v="1"/>
    <x v="1"/>
    <x v="1"/>
    <x v="0"/>
    <x v="0"/>
    <x v="1"/>
  </r>
  <r>
    <x v="3"/>
    <x v="10"/>
    <x v="2"/>
    <x v="58"/>
    <x v="0"/>
    <x v="3"/>
    <x v="0"/>
    <x v="4"/>
    <x v="77"/>
    <x v="0"/>
    <x v="3"/>
    <x v="1"/>
    <x v="52"/>
    <n v="1"/>
    <x v="3"/>
    <x v="1"/>
    <x v="1"/>
    <x v="0"/>
    <x v="0"/>
    <x v="0"/>
    <x v="0"/>
  </r>
  <r>
    <x v="3"/>
    <x v="10"/>
    <x v="2"/>
    <x v="58"/>
    <x v="0"/>
    <x v="3"/>
    <x v="0"/>
    <x v="5"/>
    <x v="79"/>
    <x v="3"/>
    <x v="3"/>
    <x v="1"/>
    <x v="52"/>
    <n v="1"/>
    <x v="0"/>
    <x v="1"/>
    <x v="1"/>
    <x v="0"/>
    <x v="0"/>
    <x v="0"/>
    <x v="0"/>
  </r>
  <r>
    <x v="3"/>
    <x v="10"/>
    <x v="2"/>
    <x v="58"/>
    <x v="0"/>
    <x v="3"/>
    <x v="0"/>
    <x v="6"/>
    <x v="77"/>
    <x v="0"/>
    <x v="3"/>
    <x v="1"/>
    <x v="52"/>
    <n v="1"/>
    <x v="3"/>
    <x v="0"/>
    <x v="1"/>
    <x v="0"/>
    <x v="0"/>
    <x v="0"/>
    <x v="0"/>
  </r>
  <r>
    <x v="3"/>
    <x v="10"/>
    <x v="2"/>
    <x v="58"/>
    <x v="0"/>
    <x v="1"/>
    <x v="1"/>
    <x v="1"/>
    <x v="77"/>
    <x v="0"/>
    <x v="3"/>
    <x v="0"/>
    <x v="75"/>
    <n v="1"/>
    <x v="3"/>
    <x v="0"/>
    <x v="1"/>
    <x v="0"/>
    <x v="0"/>
    <x v="0"/>
    <x v="0"/>
  </r>
  <r>
    <x v="3"/>
    <x v="10"/>
    <x v="2"/>
    <x v="58"/>
    <x v="0"/>
    <x v="1"/>
    <x v="1"/>
    <x v="2"/>
    <x v="77"/>
    <x v="0"/>
    <x v="3"/>
    <x v="0"/>
    <x v="10"/>
    <n v="1"/>
    <x v="3"/>
    <x v="0"/>
    <x v="1"/>
    <x v="0"/>
    <x v="0"/>
    <x v="0"/>
    <x v="0"/>
  </r>
  <r>
    <x v="3"/>
    <x v="10"/>
    <x v="2"/>
    <x v="58"/>
    <x v="0"/>
    <x v="1"/>
    <x v="1"/>
    <x v="2"/>
    <x v="77"/>
    <x v="0"/>
    <x v="3"/>
    <x v="1"/>
    <x v="52"/>
    <n v="1"/>
    <x v="3"/>
    <x v="0"/>
    <x v="1"/>
    <x v="0"/>
    <x v="0"/>
    <x v="0"/>
    <x v="0"/>
  </r>
  <r>
    <x v="3"/>
    <x v="10"/>
    <x v="2"/>
    <x v="58"/>
    <x v="0"/>
    <x v="1"/>
    <x v="1"/>
    <x v="2"/>
    <x v="77"/>
    <x v="0"/>
    <x v="3"/>
    <x v="1"/>
    <x v="26"/>
    <n v="2"/>
    <x v="3"/>
    <x v="1"/>
    <x v="1"/>
    <x v="0"/>
    <x v="0"/>
    <x v="0"/>
    <x v="0"/>
  </r>
  <r>
    <x v="3"/>
    <x v="10"/>
    <x v="2"/>
    <x v="58"/>
    <x v="0"/>
    <x v="1"/>
    <x v="1"/>
    <x v="2"/>
    <x v="77"/>
    <x v="0"/>
    <x v="4"/>
    <x v="1"/>
    <x v="67"/>
    <n v="1"/>
    <x v="3"/>
    <x v="0"/>
    <x v="1"/>
    <x v="0"/>
    <x v="0"/>
    <x v="0"/>
    <x v="0"/>
  </r>
  <r>
    <x v="3"/>
    <x v="10"/>
    <x v="2"/>
    <x v="58"/>
    <x v="0"/>
    <x v="1"/>
    <x v="1"/>
    <x v="2"/>
    <x v="77"/>
    <x v="0"/>
    <x v="2"/>
    <x v="0"/>
    <x v="36"/>
    <n v="1"/>
    <x v="3"/>
    <x v="0"/>
    <x v="1"/>
    <x v="0"/>
    <x v="0"/>
    <x v="0"/>
    <x v="0"/>
  </r>
  <r>
    <x v="3"/>
    <x v="10"/>
    <x v="2"/>
    <x v="58"/>
    <x v="0"/>
    <x v="1"/>
    <x v="1"/>
    <x v="3"/>
    <x v="77"/>
    <x v="0"/>
    <x v="2"/>
    <x v="1"/>
    <x v="21"/>
    <n v="1"/>
    <x v="3"/>
    <x v="0"/>
    <x v="1"/>
    <x v="0"/>
    <x v="0"/>
    <x v="0"/>
    <x v="0"/>
  </r>
  <r>
    <x v="3"/>
    <x v="10"/>
    <x v="2"/>
    <x v="58"/>
    <x v="0"/>
    <x v="1"/>
    <x v="1"/>
    <x v="4"/>
    <x v="77"/>
    <x v="0"/>
    <x v="3"/>
    <x v="1"/>
    <x v="51"/>
    <n v="1"/>
    <x v="3"/>
    <x v="0"/>
    <x v="1"/>
    <x v="0"/>
    <x v="0"/>
    <x v="0"/>
    <x v="0"/>
  </r>
  <r>
    <x v="3"/>
    <x v="10"/>
    <x v="2"/>
    <x v="58"/>
    <x v="0"/>
    <x v="1"/>
    <x v="1"/>
    <x v="4"/>
    <x v="77"/>
    <x v="0"/>
    <x v="2"/>
    <x v="1"/>
    <x v="3"/>
    <n v="1"/>
    <x v="3"/>
    <x v="0"/>
    <x v="1"/>
    <x v="1"/>
    <x v="0"/>
    <x v="0"/>
    <x v="1"/>
  </r>
  <r>
    <x v="3"/>
    <x v="10"/>
    <x v="2"/>
    <x v="58"/>
    <x v="0"/>
    <x v="1"/>
    <x v="1"/>
    <x v="5"/>
    <x v="77"/>
    <x v="0"/>
    <x v="3"/>
    <x v="1"/>
    <x v="52"/>
    <n v="1"/>
    <x v="3"/>
    <x v="0"/>
    <x v="1"/>
    <x v="0"/>
    <x v="0"/>
    <x v="0"/>
    <x v="0"/>
  </r>
  <r>
    <x v="3"/>
    <x v="10"/>
    <x v="2"/>
    <x v="58"/>
    <x v="0"/>
    <x v="1"/>
    <x v="1"/>
    <x v="5"/>
    <x v="77"/>
    <x v="0"/>
    <x v="3"/>
    <x v="1"/>
    <x v="52"/>
    <n v="1"/>
    <x v="3"/>
    <x v="1"/>
    <x v="1"/>
    <x v="0"/>
    <x v="0"/>
    <x v="0"/>
    <x v="0"/>
  </r>
  <r>
    <x v="3"/>
    <x v="10"/>
    <x v="2"/>
    <x v="58"/>
    <x v="0"/>
    <x v="1"/>
    <x v="1"/>
    <x v="8"/>
    <x v="77"/>
    <x v="0"/>
    <x v="3"/>
    <x v="1"/>
    <x v="11"/>
    <n v="1"/>
    <x v="3"/>
    <x v="0"/>
    <x v="1"/>
    <x v="0"/>
    <x v="0"/>
    <x v="0"/>
    <x v="0"/>
  </r>
  <r>
    <x v="3"/>
    <x v="10"/>
    <x v="2"/>
    <x v="58"/>
    <x v="0"/>
    <x v="2"/>
    <x v="1"/>
    <x v="0"/>
    <x v="79"/>
    <x v="3"/>
    <x v="3"/>
    <x v="0"/>
    <x v="52"/>
    <n v="1"/>
    <x v="0"/>
    <x v="1"/>
    <x v="1"/>
    <x v="0"/>
    <x v="0"/>
    <x v="0"/>
    <x v="0"/>
  </r>
  <r>
    <x v="3"/>
    <x v="10"/>
    <x v="2"/>
    <x v="58"/>
    <x v="0"/>
    <x v="2"/>
    <x v="1"/>
    <x v="1"/>
    <x v="77"/>
    <x v="0"/>
    <x v="3"/>
    <x v="0"/>
    <x v="52"/>
    <n v="2"/>
    <x v="3"/>
    <x v="1"/>
    <x v="1"/>
    <x v="0"/>
    <x v="0"/>
    <x v="0"/>
    <x v="0"/>
  </r>
  <r>
    <x v="3"/>
    <x v="10"/>
    <x v="2"/>
    <x v="58"/>
    <x v="0"/>
    <x v="2"/>
    <x v="1"/>
    <x v="1"/>
    <x v="77"/>
    <x v="0"/>
    <x v="3"/>
    <x v="1"/>
    <x v="52"/>
    <n v="1"/>
    <x v="3"/>
    <x v="0"/>
    <x v="1"/>
    <x v="0"/>
    <x v="0"/>
    <x v="0"/>
    <x v="0"/>
  </r>
  <r>
    <x v="3"/>
    <x v="10"/>
    <x v="2"/>
    <x v="58"/>
    <x v="0"/>
    <x v="2"/>
    <x v="1"/>
    <x v="1"/>
    <x v="77"/>
    <x v="0"/>
    <x v="0"/>
    <x v="0"/>
    <x v="32"/>
    <n v="1"/>
    <x v="3"/>
    <x v="1"/>
    <x v="1"/>
    <x v="0"/>
    <x v="0"/>
    <x v="0"/>
    <x v="0"/>
  </r>
  <r>
    <x v="3"/>
    <x v="10"/>
    <x v="2"/>
    <x v="58"/>
    <x v="0"/>
    <x v="2"/>
    <x v="1"/>
    <x v="2"/>
    <x v="77"/>
    <x v="0"/>
    <x v="3"/>
    <x v="0"/>
    <x v="52"/>
    <n v="1"/>
    <x v="3"/>
    <x v="1"/>
    <x v="1"/>
    <x v="0"/>
    <x v="0"/>
    <x v="0"/>
    <x v="0"/>
  </r>
  <r>
    <x v="3"/>
    <x v="10"/>
    <x v="2"/>
    <x v="58"/>
    <x v="0"/>
    <x v="2"/>
    <x v="1"/>
    <x v="2"/>
    <x v="77"/>
    <x v="0"/>
    <x v="3"/>
    <x v="0"/>
    <x v="74"/>
    <n v="1"/>
    <x v="3"/>
    <x v="1"/>
    <x v="1"/>
    <x v="0"/>
    <x v="0"/>
    <x v="0"/>
    <x v="0"/>
  </r>
  <r>
    <x v="3"/>
    <x v="10"/>
    <x v="2"/>
    <x v="58"/>
    <x v="0"/>
    <x v="2"/>
    <x v="1"/>
    <x v="2"/>
    <x v="77"/>
    <x v="0"/>
    <x v="3"/>
    <x v="1"/>
    <x v="52"/>
    <n v="1"/>
    <x v="3"/>
    <x v="1"/>
    <x v="1"/>
    <x v="0"/>
    <x v="0"/>
    <x v="0"/>
    <x v="0"/>
  </r>
  <r>
    <x v="3"/>
    <x v="10"/>
    <x v="2"/>
    <x v="58"/>
    <x v="0"/>
    <x v="2"/>
    <x v="1"/>
    <x v="2"/>
    <x v="77"/>
    <x v="0"/>
    <x v="3"/>
    <x v="1"/>
    <x v="74"/>
    <n v="1"/>
    <x v="3"/>
    <x v="0"/>
    <x v="1"/>
    <x v="1"/>
    <x v="0"/>
    <x v="0"/>
    <x v="1"/>
  </r>
  <r>
    <x v="3"/>
    <x v="10"/>
    <x v="2"/>
    <x v="58"/>
    <x v="0"/>
    <x v="2"/>
    <x v="1"/>
    <x v="2"/>
    <x v="77"/>
    <x v="0"/>
    <x v="2"/>
    <x v="1"/>
    <x v="18"/>
    <n v="1"/>
    <x v="3"/>
    <x v="1"/>
    <x v="1"/>
    <x v="0"/>
    <x v="0"/>
    <x v="0"/>
    <x v="0"/>
  </r>
  <r>
    <x v="3"/>
    <x v="10"/>
    <x v="2"/>
    <x v="58"/>
    <x v="0"/>
    <x v="2"/>
    <x v="1"/>
    <x v="3"/>
    <x v="77"/>
    <x v="0"/>
    <x v="4"/>
    <x v="1"/>
    <x v="67"/>
    <n v="1"/>
    <x v="3"/>
    <x v="1"/>
    <x v="1"/>
    <x v="1"/>
    <x v="0"/>
    <x v="0"/>
    <x v="1"/>
  </r>
  <r>
    <x v="3"/>
    <x v="10"/>
    <x v="2"/>
    <x v="58"/>
    <x v="0"/>
    <x v="2"/>
    <x v="1"/>
    <x v="4"/>
    <x v="79"/>
    <x v="3"/>
    <x v="3"/>
    <x v="1"/>
    <x v="52"/>
    <n v="1"/>
    <x v="0"/>
    <x v="1"/>
    <x v="1"/>
    <x v="1"/>
    <x v="0"/>
    <x v="0"/>
    <x v="1"/>
  </r>
  <r>
    <x v="3"/>
    <x v="10"/>
    <x v="2"/>
    <x v="58"/>
    <x v="0"/>
    <x v="2"/>
    <x v="1"/>
    <x v="4"/>
    <x v="77"/>
    <x v="0"/>
    <x v="2"/>
    <x v="1"/>
    <x v="3"/>
    <n v="1"/>
    <x v="3"/>
    <x v="1"/>
    <x v="1"/>
    <x v="0"/>
    <x v="0"/>
    <x v="0"/>
    <x v="0"/>
  </r>
  <r>
    <x v="3"/>
    <x v="10"/>
    <x v="2"/>
    <x v="58"/>
    <x v="0"/>
    <x v="2"/>
    <x v="1"/>
    <x v="4"/>
    <x v="77"/>
    <x v="0"/>
    <x v="2"/>
    <x v="1"/>
    <x v="22"/>
    <n v="1"/>
    <x v="3"/>
    <x v="0"/>
    <x v="1"/>
    <x v="0"/>
    <x v="0"/>
    <x v="0"/>
    <x v="0"/>
  </r>
  <r>
    <x v="3"/>
    <x v="10"/>
    <x v="2"/>
    <x v="58"/>
    <x v="0"/>
    <x v="2"/>
    <x v="1"/>
    <x v="8"/>
    <x v="80"/>
    <x v="0"/>
    <x v="3"/>
    <x v="1"/>
    <x v="52"/>
    <n v="1"/>
    <x v="0"/>
    <x v="0"/>
    <x v="1"/>
    <x v="1"/>
    <x v="0"/>
    <x v="0"/>
    <x v="1"/>
  </r>
  <r>
    <x v="3"/>
    <x v="10"/>
    <x v="2"/>
    <x v="58"/>
    <x v="0"/>
    <x v="2"/>
    <x v="1"/>
    <x v="8"/>
    <x v="79"/>
    <x v="3"/>
    <x v="3"/>
    <x v="0"/>
    <x v="74"/>
    <n v="1"/>
    <x v="0"/>
    <x v="1"/>
    <x v="1"/>
    <x v="0"/>
    <x v="0"/>
    <x v="0"/>
    <x v="0"/>
  </r>
  <r>
    <x v="3"/>
    <x v="10"/>
    <x v="2"/>
    <x v="58"/>
    <x v="0"/>
    <x v="2"/>
    <x v="1"/>
    <x v="6"/>
    <x v="77"/>
    <x v="0"/>
    <x v="4"/>
    <x v="1"/>
    <x v="67"/>
    <n v="1"/>
    <x v="3"/>
    <x v="0"/>
    <x v="1"/>
    <x v="0"/>
    <x v="0"/>
    <x v="0"/>
    <x v="0"/>
  </r>
  <r>
    <x v="3"/>
    <x v="10"/>
    <x v="2"/>
    <x v="58"/>
    <x v="1"/>
    <x v="5"/>
    <x v="2"/>
    <x v="4"/>
    <x v="81"/>
    <x v="0"/>
    <x v="3"/>
    <x v="1"/>
    <x v="53"/>
    <n v="1"/>
    <x v="0"/>
    <x v="1"/>
    <x v="1"/>
    <x v="1"/>
    <x v="0"/>
    <x v="0"/>
    <x v="1"/>
  </r>
  <r>
    <x v="3"/>
    <x v="10"/>
    <x v="2"/>
    <x v="58"/>
    <x v="1"/>
    <x v="5"/>
    <x v="2"/>
    <x v="4"/>
    <x v="78"/>
    <x v="3"/>
    <x v="3"/>
    <x v="1"/>
    <x v="52"/>
    <n v="1"/>
    <x v="0"/>
    <x v="1"/>
    <x v="1"/>
    <x v="1"/>
    <x v="1"/>
    <x v="0"/>
    <x v="1"/>
  </r>
  <r>
    <x v="3"/>
    <x v="10"/>
    <x v="2"/>
    <x v="58"/>
    <x v="1"/>
    <x v="5"/>
    <x v="2"/>
    <x v="5"/>
    <x v="81"/>
    <x v="0"/>
    <x v="3"/>
    <x v="1"/>
    <x v="52"/>
    <n v="1"/>
    <x v="0"/>
    <x v="1"/>
    <x v="1"/>
    <x v="1"/>
    <x v="0"/>
    <x v="0"/>
    <x v="1"/>
  </r>
  <r>
    <x v="3"/>
    <x v="10"/>
    <x v="2"/>
    <x v="58"/>
    <x v="1"/>
    <x v="5"/>
    <x v="2"/>
    <x v="5"/>
    <x v="78"/>
    <x v="3"/>
    <x v="3"/>
    <x v="1"/>
    <x v="52"/>
    <n v="1"/>
    <x v="0"/>
    <x v="1"/>
    <x v="1"/>
    <x v="1"/>
    <x v="1"/>
    <x v="0"/>
    <x v="1"/>
  </r>
  <r>
    <x v="3"/>
    <x v="10"/>
    <x v="2"/>
    <x v="58"/>
    <x v="1"/>
    <x v="5"/>
    <x v="2"/>
    <x v="8"/>
    <x v="79"/>
    <x v="3"/>
    <x v="4"/>
    <x v="1"/>
    <x v="35"/>
    <n v="1"/>
    <x v="0"/>
    <x v="1"/>
    <x v="1"/>
    <x v="1"/>
    <x v="0"/>
    <x v="0"/>
    <x v="1"/>
  </r>
  <r>
    <x v="3"/>
    <x v="10"/>
    <x v="2"/>
    <x v="58"/>
    <x v="1"/>
    <x v="5"/>
    <x v="2"/>
    <x v="9"/>
    <x v="78"/>
    <x v="3"/>
    <x v="3"/>
    <x v="1"/>
    <x v="53"/>
    <n v="1"/>
    <x v="0"/>
    <x v="1"/>
    <x v="1"/>
    <x v="1"/>
    <x v="0"/>
    <x v="0"/>
    <x v="1"/>
  </r>
  <r>
    <x v="3"/>
    <x v="10"/>
    <x v="2"/>
    <x v="58"/>
    <x v="1"/>
    <x v="0"/>
    <x v="0"/>
    <x v="1"/>
    <x v="77"/>
    <x v="0"/>
    <x v="2"/>
    <x v="1"/>
    <x v="3"/>
    <n v="1"/>
    <x v="3"/>
    <x v="1"/>
    <x v="1"/>
    <x v="1"/>
    <x v="0"/>
    <x v="0"/>
    <x v="1"/>
  </r>
  <r>
    <x v="3"/>
    <x v="10"/>
    <x v="2"/>
    <x v="58"/>
    <x v="1"/>
    <x v="0"/>
    <x v="0"/>
    <x v="1"/>
    <x v="81"/>
    <x v="0"/>
    <x v="3"/>
    <x v="1"/>
    <x v="52"/>
    <n v="1"/>
    <x v="0"/>
    <x v="1"/>
    <x v="1"/>
    <x v="1"/>
    <x v="0"/>
    <x v="0"/>
    <x v="1"/>
  </r>
  <r>
    <x v="3"/>
    <x v="10"/>
    <x v="2"/>
    <x v="58"/>
    <x v="1"/>
    <x v="0"/>
    <x v="0"/>
    <x v="2"/>
    <x v="77"/>
    <x v="0"/>
    <x v="4"/>
    <x v="1"/>
    <x v="54"/>
    <n v="1"/>
    <x v="3"/>
    <x v="0"/>
    <x v="1"/>
    <x v="1"/>
    <x v="0"/>
    <x v="0"/>
    <x v="1"/>
  </r>
  <r>
    <x v="3"/>
    <x v="10"/>
    <x v="2"/>
    <x v="58"/>
    <x v="1"/>
    <x v="0"/>
    <x v="0"/>
    <x v="2"/>
    <x v="81"/>
    <x v="0"/>
    <x v="3"/>
    <x v="1"/>
    <x v="52"/>
    <n v="1"/>
    <x v="0"/>
    <x v="1"/>
    <x v="1"/>
    <x v="1"/>
    <x v="0"/>
    <x v="0"/>
    <x v="1"/>
  </r>
  <r>
    <x v="3"/>
    <x v="10"/>
    <x v="2"/>
    <x v="58"/>
    <x v="1"/>
    <x v="0"/>
    <x v="0"/>
    <x v="3"/>
    <x v="77"/>
    <x v="0"/>
    <x v="3"/>
    <x v="1"/>
    <x v="52"/>
    <n v="1"/>
    <x v="3"/>
    <x v="1"/>
    <x v="1"/>
    <x v="0"/>
    <x v="0"/>
    <x v="0"/>
    <x v="0"/>
  </r>
  <r>
    <x v="3"/>
    <x v="10"/>
    <x v="2"/>
    <x v="58"/>
    <x v="1"/>
    <x v="0"/>
    <x v="0"/>
    <x v="3"/>
    <x v="77"/>
    <x v="0"/>
    <x v="3"/>
    <x v="1"/>
    <x v="74"/>
    <n v="1"/>
    <x v="3"/>
    <x v="1"/>
    <x v="1"/>
    <x v="0"/>
    <x v="0"/>
    <x v="0"/>
    <x v="0"/>
  </r>
  <r>
    <x v="3"/>
    <x v="10"/>
    <x v="2"/>
    <x v="58"/>
    <x v="1"/>
    <x v="0"/>
    <x v="0"/>
    <x v="3"/>
    <x v="81"/>
    <x v="0"/>
    <x v="3"/>
    <x v="1"/>
    <x v="52"/>
    <n v="1"/>
    <x v="0"/>
    <x v="1"/>
    <x v="1"/>
    <x v="1"/>
    <x v="0"/>
    <x v="0"/>
    <x v="1"/>
  </r>
  <r>
    <x v="3"/>
    <x v="10"/>
    <x v="2"/>
    <x v="58"/>
    <x v="1"/>
    <x v="0"/>
    <x v="0"/>
    <x v="4"/>
    <x v="80"/>
    <x v="0"/>
    <x v="3"/>
    <x v="0"/>
    <x v="27"/>
    <n v="1"/>
    <x v="0"/>
    <x v="0"/>
    <x v="1"/>
    <x v="0"/>
    <x v="0"/>
    <x v="0"/>
    <x v="0"/>
  </r>
  <r>
    <x v="3"/>
    <x v="10"/>
    <x v="2"/>
    <x v="58"/>
    <x v="1"/>
    <x v="0"/>
    <x v="0"/>
    <x v="4"/>
    <x v="77"/>
    <x v="0"/>
    <x v="2"/>
    <x v="1"/>
    <x v="22"/>
    <n v="1"/>
    <x v="3"/>
    <x v="0"/>
    <x v="1"/>
    <x v="0"/>
    <x v="0"/>
    <x v="0"/>
    <x v="0"/>
  </r>
  <r>
    <x v="3"/>
    <x v="10"/>
    <x v="2"/>
    <x v="58"/>
    <x v="1"/>
    <x v="0"/>
    <x v="0"/>
    <x v="5"/>
    <x v="77"/>
    <x v="0"/>
    <x v="3"/>
    <x v="1"/>
    <x v="52"/>
    <n v="1"/>
    <x v="3"/>
    <x v="0"/>
    <x v="1"/>
    <x v="1"/>
    <x v="0"/>
    <x v="0"/>
    <x v="1"/>
  </r>
  <r>
    <x v="3"/>
    <x v="10"/>
    <x v="2"/>
    <x v="58"/>
    <x v="1"/>
    <x v="0"/>
    <x v="0"/>
    <x v="8"/>
    <x v="77"/>
    <x v="0"/>
    <x v="3"/>
    <x v="1"/>
    <x v="52"/>
    <n v="1"/>
    <x v="3"/>
    <x v="1"/>
    <x v="1"/>
    <x v="0"/>
    <x v="0"/>
    <x v="0"/>
    <x v="0"/>
  </r>
  <r>
    <x v="3"/>
    <x v="10"/>
    <x v="2"/>
    <x v="58"/>
    <x v="1"/>
    <x v="0"/>
    <x v="0"/>
    <x v="6"/>
    <x v="81"/>
    <x v="0"/>
    <x v="3"/>
    <x v="1"/>
    <x v="53"/>
    <n v="1"/>
    <x v="0"/>
    <x v="1"/>
    <x v="1"/>
    <x v="1"/>
    <x v="0"/>
    <x v="0"/>
    <x v="1"/>
  </r>
  <r>
    <x v="3"/>
    <x v="10"/>
    <x v="2"/>
    <x v="58"/>
    <x v="1"/>
    <x v="0"/>
    <x v="0"/>
    <x v="6"/>
    <x v="78"/>
    <x v="3"/>
    <x v="4"/>
    <x v="0"/>
    <x v="67"/>
    <n v="1"/>
    <x v="0"/>
    <x v="0"/>
    <x v="1"/>
    <x v="0"/>
    <x v="0"/>
    <x v="0"/>
    <x v="0"/>
  </r>
  <r>
    <x v="3"/>
    <x v="10"/>
    <x v="2"/>
    <x v="58"/>
    <x v="1"/>
    <x v="3"/>
    <x v="0"/>
    <x v="1"/>
    <x v="80"/>
    <x v="0"/>
    <x v="3"/>
    <x v="0"/>
    <x v="52"/>
    <n v="1"/>
    <x v="0"/>
    <x v="1"/>
    <x v="1"/>
    <x v="0"/>
    <x v="0"/>
    <x v="0"/>
    <x v="0"/>
  </r>
  <r>
    <x v="3"/>
    <x v="10"/>
    <x v="2"/>
    <x v="58"/>
    <x v="1"/>
    <x v="3"/>
    <x v="0"/>
    <x v="2"/>
    <x v="81"/>
    <x v="0"/>
    <x v="3"/>
    <x v="1"/>
    <x v="52"/>
    <n v="1"/>
    <x v="0"/>
    <x v="1"/>
    <x v="1"/>
    <x v="1"/>
    <x v="0"/>
    <x v="0"/>
    <x v="1"/>
  </r>
  <r>
    <x v="3"/>
    <x v="10"/>
    <x v="2"/>
    <x v="58"/>
    <x v="1"/>
    <x v="3"/>
    <x v="0"/>
    <x v="2"/>
    <x v="78"/>
    <x v="3"/>
    <x v="3"/>
    <x v="1"/>
    <x v="52"/>
    <n v="1"/>
    <x v="0"/>
    <x v="1"/>
    <x v="1"/>
    <x v="1"/>
    <x v="0"/>
    <x v="0"/>
    <x v="1"/>
  </r>
  <r>
    <x v="3"/>
    <x v="10"/>
    <x v="2"/>
    <x v="58"/>
    <x v="1"/>
    <x v="3"/>
    <x v="0"/>
    <x v="3"/>
    <x v="79"/>
    <x v="3"/>
    <x v="3"/>
    <x v="0"/>
    <x v="52"/>
    <n v="1"/>
    <x v="0"/>
    <x v="0"/>
    <x v="1"/>
    <x v="0"/>
    <x v="0"/>
    <x v="0"/>
    <x v="0"/>
  </r>
  <r>
    <x v="3"/>
    <x v="10"/>
    <x v="2"/>
    <x v="58"/>
    <x v="1"/>
    <x v="3"/>
    <x v="0"/>
    <x v="3"/>
    <x v="77"/>
    <x v="0"/>
    <x v="3"/>
    <x v="1"/>
    <x v="52"/>
    <n v="1"/>
    <x v="3"/>
    <x v="1"/>
    <x v="1"/>
    <x v="0"/>
    <x v="0"/>
    <x v="0"/>
    <x v="0"/>
  </r>
  <r>
    <x v="3"/>
    <x v="10"/>
    <x v="2"/>
    <x v="58"/>
    <x v="1"/>
    <x v="3"/>
    <x v="0"/>
    <x v="8"/>
    <x v="80"/>
    <x v="0"/>
    <x v="3"/>
    <x v="1"/>
    <x v="52"/>
    <n v="1"/>
    <x v="0"/>
    <x v="0"/>
    <x v="1"/>
    <x v="1"/>
    <x v="0"/>
    <x v="0"/>
    <x v="1"/>
  </r>
  <r>
    <x v="3"/>
    <x v="10"/>
    <x v="2"/>
    <x v="58"/>
    <x v="1"/>
    <x v="3"/>
    <x v="0"/>
    <x v="8"/>
    <x v="79"/>
    <x v="3"/>
    <x v="4"/>
    <x v="0"/>
    <x v="13"/>
    <n v="1"/>
    <x v="0"/>
    <x v="0"/>
    <x v="1"/>
    <x v="0"/>
    <x v="0"/>
    <x v="0"/>
    <x v="1"/>
  </r>
  <r>
    <x v="3"/>
    <x v="10"/>
    <x v="2"/>
    <x v="58"/>
    <x v="1"/>
    <x v="3"/>
    <x v="0"/>
    <x v="8"/>
    <x v="81"/>
    <x v="0"/>
    <x v="3"/>
    <x v="0"/>
    <x v="51"/>
    <n v="1"/>
    <x v="0"/>
    <x v="0"/>
    <x v="1"/>
    <x v="0"/>
    <x v="0"/>
    <x v="0"/>
    <x v="0"/>
  </r>
  <r>
    <x v="3"/>
    <x v="10"/>
    <x v="2"/>
    <x v="58"/>
    <x v="1"/>
    <x v="3"/>
    <x v="0"/>
    <x v="9"/>
    <x v="80"/>
    <x v="0"/>
    <x v="4"/>
    <x v="1"/>
    <x v="58"/>
    <n v="1"/>
    <x v="0"/>
    <x v="0"/>
    <x v="1"/>
    <x v="1"/>
    <x v="0"/>
    <x v="0"/>
    <x v="1"/>
  </r>
  <r>
    <x v="3"/>
    <x v="10"/>
    <x v="2"/>
    <x v="58"/>
    <x v="1"/>
    <x v="1"/>
    <x v="1"/>
    <x v="1"/>
    <x v="77"/>
    <x v="0"/>
    <x v="3"/>
    <x v="0"/>
    <x v="34"/>
    <n v="1"/>
    <x v="3"/>
    <x v="0"/>
    <x v="1"/>
    <x v="0"/>
    <x v="0"/>
    <x v="0"/>
    <x v="0"/>
  </r>
  <r>
    <x v="3"/>
    <x v="10"/>
    <x v="2"/>
    <x v="58"/>
    <x v="1"/>
    <x v="1"/>
    <x v="1"/>
    <x v="1"/>
    <x v="77"/>
    <x v="0"/>
    <x v="3"/>
    <x v="1"/>
    <x v="52"/>
    <n v="1"/>
    <x v="3"/>
    <x v="1"/>
    <x v="1"/>
    <x v="0"/>
    <x v="0"/>
    <x v="0"/>
    <x v="0"/>
  </r>
  <r>
    <x v="3"/>
    <x v="10"/>
    <x v="2"/>
    <x v="58"/>
    <x v="1"/>
    <x v="1"/>
    <x v="1"/>
    <x v="1"/>
    <x v="77"/>
    <x v="0"/>
    <x v="1"/>
    <x v="1"/>
    <x v="2"/>
    <n v="1"/>
    <x v="3"/>
    <x v="1"/>
    <x v="1"/>
    <x v="0"/>
    <x v="0"/>
    <x v="0"/>
    <x v="0"/>
  </r>
  <r>
    <x v="3"/>
    <x v="10"/>
    <x v="2"/>
    <x v="58"/>
    <x v="1"/>
    <x v="1"/>
    <x v="1"/>
    <x v="1"/>
    <x v="78"/>
    <x v="3"/>
    <x v="3"/>
    <x v="1"/>
    <x v="52"/>
    <n v="1"/>
    <x v="0"/>
    <x v="0"/>
    <x v="1"/>
    <x v="1"/>
    <x v="0"/>
    <x v="0"/>
    <x v="1"/>
  </r>
  <r>
    <x v="3"/>
    <x v="10"/>
    <x v="2"/>
    <x v="58"/>
    <x v="1"/>
    <x v="1"/>
    <x v="1"/>
    <x v="2"/>
    <x v="80"/>
    <x v="0"/>
    <x v="3"/>
    <x v="0"/>
    <x v="52"/>
    <n v="1"/>
    <x v="0"/>
    <x v="1"/>
    <x v="1"/>
    <x v="0"/>
    <x v="0"/>
    <x v="0"/>
    <x v="0"/>
  </r>
  <r>
    <x v="3"/>
    <x v="10"/>
    <x v="2"/>
    <x v="58"/>
    <x v="1"/>
    <x v="1"/>
    <x v="1"/>
    <x v="2"/>
    <x v="77"/>
    <x v="0"/>
    <x v="3"/>
    <x v="0"/>
    <x v="10"/>
    <n v="1"/>
    <x v="3"/>
    <x v="0"/>
    <x v="1"/>
    <x v="0"/>
    <x v="0"/>
    <x v="0"/>
    <x v="0"/>
  </r>
  <r>
    <x v="3"/>
    <x v="10"/>
    <x v="2"/>
    <x v="58"/>
    <x v="1"/>
    <x v="1"/>
    <x v="1"/>
    <x v="2"/>
    <x v="77"/>
    <x v="0"/>
    <x v="3"/>
    <x v="1"/>
    <x v="26"/>
    <n v="1"/>
    <x v="3"/>
    <x v="1"/>
    <x v="1"/>
    <x v="0"/>
    <x v="0"/>
    <x v="0"/>
    <x v="0"/>
  </r>
  <r>
    <x v="3"/>
    <x v="10"/>
    <x v="2"/>
    <x v="58"/>
    <x v="1"/>
    <x v="1"/>
    <x v="1"/>
    <x v="2"/>
    <x v="77"/>
    <x v="0"/>
    <x v="3"/>
    <x v="1"/>
    <x v="10"/>
    <n v="1"/>
    <x v="3"/>
    <x v="0"/>
    <x v="1"/>
    <x v="0"/>
    <x v="0"/>
    <x v="0"/>
    <x v="0"/>
  </r>
  <r>
    <x v="3"/>
    <x v="10"/>
    <x v="2"/>
    <x v="58"/>
    <x v="1"/>
    <x v="1"/>
    <x v="1"/>
    <x v="2"/>
    <x v="77"/>
    <x v="0"/>
    <x v="6"/>
    <x v="0"/>
    <x v="30"/>
    <n v="1"/>
    <x v="3"/>
    <x v="1"/>
    <x v="1"/>
    <x v="0"/>
    <x v="0"/>
    <x v="0"/>
    <x v="0"/>
  </r>
  <r>
    <x v="3"/>
    <x v="10"/>
    <x v="2"/>
    <x v="58"/>
    <x v="1"/>
    <x v="1"/>
    <x v="1"/>
    <x v="2"/>
    <x v="77"/>
    <x v="0"/>
    <x v="4"/>
    <x v="1"/>
    <x v="24"/>
    <n v="1"/>
    <x v="3"/>
    <x v="0"/>
    <x v="1"/>
    <x v="0"/>
    <x v="0"/>
    <x v="0"/>
    <x v="0"/>
  </r>
  <r>
    <x v="3"/>
    <x v="10"/>
    <x v="2"/>
    <x v="58"/>
    <x v="1"/>
    <x v="1"/>
    <x v="1"/>
    <x v="2"/>
    <x v="77"/>
    <x v="0"/>
    <x v="4"/>
    <x v="1"/>
    <x v="35"/>
    <n v="1"/>
    <x v="3"/>
    <x v="1"/>
    <x v="1"/>
    <x v="0"/>
    <x v="0"/>
    <x v="0"/>
    <x v="0"/>
  </r>
  <r>
    <x v="3"/>
    <x v="10"/>
    <x v="2"/>
    <x v="58"/>
    <x v="1"/>
    <x v="1"/>
    <x v="1"/>
    <x v="2"/>
    <x v="77"/>
    <x v="0"/>
    <x v="0"/>
    <x v="0"/>
    <x v="29"/>
    <n v="1"/>
    <x v="3"/>
    <x v="1"/>
    <x v="1"/>
    <x v="0"/>
    <x v="0"/>
    <x v="0"/>
    <x v="0"/>
  </r>
  <r>
    <x v="3"/>
    <x v="10"/>
    <x v="2"/>
    <x v="58"/>
    <x v="1"/>
    <x v="1"/>
    <x v="1"/>
    <x v="2"/>
    <x v="77"/>
    <x v="0"/>
    <x v="0"/>
    <x v="0"/>
    <x v="79"/>
    <n v="1"/>
    <x v="3"/>
    <x v="0"/>
    <x v="1"/>
    <x v="0"/>
    <x v="0"/>
    <x v="0"/>
    <x v="0"/>
  </r>
  <r>
    <x v="3"/>
    <x v="10"/>
    <x v="2"/>
    <x v="58"/>
    <x v="1"/>
    <x v="1"/>
    <x v="1"/>
    <x v="2"/>
    <x v="77"/>
    <x v="0"/>
    <x v="2"/>
    <x v="1"/>
    <x v="57"/>
    <n v="1"/>
    <x v="3"/>
    <x v="0"/>
    <x v="1"/>
    <x v="0"/>
    <x v="0"/>
    <x v="0"/>
    <x v="0"/>
  </r>
  <r>
    <x v="3"/>
    <x v="10"/>
    <x v="2"/>
    <x v="58"/>
    <x v="1"/>
    <x v="1"/>
    <x v="1"/>
    <x v="3"/>
    <x v="77"/>
    <x v="0"/>
    <x v="3"/>
    <x v="0"/>
    <x v="52"/>
    <n v="1"/>
    <x v="3"/>
    <x v="1"/>
    <x v="1"/>
    <x v="0"/>
    <x v="0"/>
    <x v="0"/>
    <x v="0"/>
  </r>
  <r>
    <x v="3"/>
    <x v="10"/>
    <x v="2"/>
    <x v="58"/>
    <x v="1"/>
    <x v="1"/>
    <x v="1"/>
    <x v="3"/>
    <x v="77"/>
    <x v="0"/>
    <x v="3"/>
    <x v="1"/>
    <x v="52"/>
    <n v="2"/>
    <x v="3"/>
    <x v="1"/>
    <x v="1"/>
    <x v="0"/>
    <x v="0"/>
    <x v="0"/>
    <x v="0"/>
  </r>
  <r>
    <x v="3"/>
    <x v="10"/>
    <x v="2"/>
    <x v="58"/>
    <x v="1"/>
    <x v="1"/>
    <x v="1"/>
    <x v="3"/>
    <x v="77"/>
    <x v="0"/>
    <x v="3"/>
    <x v="1"/>
    <x v="74"/>
    <n v="1"/>
    <x v="3"/>
    <x v="0"/>
    <x v="1"/>
    <x v="0"/>
    <x v="0"/>
    <x v="0"/>
    <x v="0"/>
  </r>
  <r>
    <x v="3"/>
    <x v="10"/>
    <x v="2"/>
    <x v="58"/>
    <x v="1"/>
    <x v="1"/>
    <x v="1"/>
    <x v="3"/>
    <x v="77"/>
    <x v="0"/>
    <x v="3"/>
    <x v="1"/>
    <x v="74"/>
    <n v="1"/>
    <x v="3"/>
    <x v="1"/>
    <x v="1"/>
    <x v="1"/>
    <x v="0"/>
    <x v="0"/>
    <x v="1"/>
  </r>
  <r>
    <x v="3"/>
    <x v="10"/>
    <x v="2"/>
    <x v="58"/>
    <x v="1"/>
    <x v="1"/>
    <x v="1"/>
    <x v="3"/>
    <x v="77"/>
    <x v="0"/>
    <x v="4"/>
    <x v="1"/>
    <x v="70"/>
    <n v="1"/>
    <x v="3"/>
    <x v="0"/>
    <x v="1"/>
    <x v="1"/>
    <x v="0"/>
    <x v="0"/>
    <x v="1"/>
  </r>
  <r>
    <x v="3"/>
    <x v="10"/>
    <x v="2"/>
    <x v="58"/>
    <x v="1"/>
    <x v="1"/>
    <x v="1"/>
    <x v="3"/>
    <x v="77"/>
    <x v="0"/>
    <x v="2"/>
    <x v="1"/>
    <x v="61"/>
    <n v="1"/>
    <x v="3"/>
    <x v="0"/>
    <x v="1"/>
    <x v="1"/>
    <x v="0"/>
    <x v="0"/>
    <x v="1"/>
  </r>
  <r>
    <x v="3"/>
    <x v="10"/>
    <x v="2"/>
    <x v="58"/>
    <x v="1"/>
    <x v="1"/>
    <x v="1"/>
    <x v="3"/>
    <x v="77"/>
    <x v="0"/>
    <x v="2"/>
    <x v="1"/>
    <x v="57"/>
    <n v="1"/>
    <x v="3"/>
    <x v="0"/>
    <x v="1"/>
    <x v="0"/>
    <x v="0"/>
    <x v="0"/>
    <x v="0"/>
  </r>
  <r>
    <x v="3"/>
    <x v="10"/>
    <x v="2"/>
    <x v="58"/>
    <x v="1"/>
    <x v="1"/>
    <x v="1"/>
    <x v="4"/>
    <x v="80"/>
    <x v="0"/>
    <x v="4"/>
    <x v="0"/>
    <x v="67"/>
    <n v="1"/>
    <x v="0"/>
    <x v="0"/>
    <x v="1"/>
    <x v="0"/>
    <x v="0"/>
    <x v="0"/>
    <x v="0"/>
  </r>
  <r>
    <x v="3"/>
    <x v="10"/>
    <x v="2"/>
    <x v="58"/>
    <x v="1"/>
    <x v="1"/>
    <x v="1"/>
    <x v="4"/>
    <x v="77"/>
    <x v="0"/>
    <x v="3"/>
    <x v="1"/>
    <x v="52"/>
    <n v="2"/>
    <x v="3"/>
    <x v="1"/>
    <x v="1"/>
    <x v="0"/>
    <x v="0"/>
    <x v="0"/>
    <x v="0"/>
  </r>
  <r>
    <x v="3"/>
    <x v="10"/>
    <x v="2"/>
    <x v="58"/>
    <x v="1"/>
    <x v="1"/>
    <x v="1"/>
    <x v="5"/>
    <x v="77"/>
    <x v="0"/>
    <x v="3"/>
    <x v="1"/>
    <x v="51"/>
    <n v="1"/>
    <x v="3"/>
    <x v="1"/>
    <x v="1"/>
    <x v="0"/>
    <x v="0"/>
    <x v="0"/>
    <x v="0"/>
  </r>
  <r>
    <x v="3"/>
    <x v="10"/>
    <x v="2"/>
    <x v="58"/>
    <x v="1"/>
    <x v="1"/>
    <x v="1"/>
    <x v="5"/>
    <x v="77"/>
    <x v="0"/>
    <x v="4"/>
    <x v="1"/>
    <x v="54"/>
    <n v="1"/>
    <x v="3"/>
    <x v="0"/>
    <x v="1"/>
    <x v="0"/>
    <x v="0"/>
    <x v="0"/>
    <x v="0"/>
  </r>
  <r>
    <x v="3"/>
    <x v="10"/>
    <x v="2"/>
    <x v="58"/>
    <x v="1"/>
    <x v="1"/>
    <x v="1"/>
    <x v="6"/>
    <x v="80"/>
    <x v="0"/>
    <x v="3"/>
    <x v="1"/>
    <x v="52"/>
    <n v="1"/>
    <x v="0"/>
    <x v="1"/>
    <x v="1"/>
    <x v="1"/>
    <x v="0"/>
    <x v="0"/>
    <x v="1"/>
  </r>
  <r>
    <x v="3"/>
    <x v="10"/>
    <x v="2"/>
    <x v="58"/>
    <x v="1"/>
    <x v="1"/>
    <x v="1"/>
    <x v="6"/>
    <x v="77"/>
    <x v="0"/>
    <x v="2"/>
    <x v="1"/>
    <x v="18"/>
    <n v="1"/>
    <x v="3"/>
    <x v="0"/>
    <x v="1"/>
    <x v="0"/>
    <x v="0"/>
    <x v="0"/>
    <x v="0"/>
  </r>
  <r>
    <x v="3"/>
    <x v="10"/>
    <x v="2"/>
    <x v="58"/>
    <x v="1"/>
    <x v="2"/>
    <x v="1"/>
    <x v="1"/>
    <x v="77"/>
    <x v="0"/>
    <x v="3"/>
    <x v="0"/>
    <x v="52"/>
    <n v="1"/>
    <x v="3"/>
    <x v="0"/>
    <x v="1"/>
    <x v="0"/>
    <x v="0"/>
    <x v="0"/>
    <x v="0"/>
  </r>
  <r>
    <x v="3"/>
    <x v="10"/>
    <x v="2"/>
    <x v="58"/>
    <x v="1"/>
    <x v="2"/>
    <x v="1"/>
    <x v="1"/>
    <x v="77"/>
    <x v="0"/>
    <x v="3"/>
    <x v="0"/>
    <x v="11"/>
    <n v="1"/>
    <x v="3"/>
    <x v="0"/>
    <x v="1"/>
    <x v="0"/>
    <x v="0"/>
    <x v="0"/>
    <x v="0"/>
  </r>
  <r>
    <x v="3"/>
    <x v="10"/>
    <x v="2"/>
    <x v="58"/>
    <x v="1"/>
    <x v="2"/>
    <x v="1"/>
    <x v="1"/>
    <x v="77"/>
    <x v="0"/>
    <x v="3"/>
    <x v="0"/>
    <x v="50"/>
    <n v="1"/>
    <x v="3"/>
    <x v="0"/>
    <x v="1"/>
    <x v="0"/>
    <x v="0"/>
    <x v="0"/>
    <x v="0"/>
  </r>
  <r>
    <x v="3"/>
    <x v="10"/>
    <x v="2"/>
    <x v="58"/>
    <x v="1"/>
    <x v="2"/>
    <x v="1"/>
    <x v="1"/>
    <x v="77"/>
    <x v="0"/>
    <x v="3"/>
    <x v="0"/>
    <x v="10"/>
    <n v="1"/>
    <x v="3"/>
    <x v="0"/>
    <x v="1"/>
    <x v="0"/>
    <x v="0"/>
    <x v="0"/>
    <x v="0"/>
  </r>
  <r>
    <x v="3"/>
    <x v="10"/>
    <x v="2"/>
    <x v="58"/>
    <x v="1"/>
    <x v="2"/>
    <x v="1"/>
    <x v="1"/>
    <x v="77"/>
    <x v="0"/>
    <x v="2"/>
    <x v="0"/>
    <x v="63"/>
    <n v="1"/>
    <x v="3"/>
    <x v="0"/>
    <x v="1"/>
    <x v="0"/>
    <x v="0"/>
    <x v="0"/>
    <x v="0"/>
  </r>
  <r>
    <x v="3"/>
    <x v="10"/>
    <x v="2"/>
    <x v="58"/>
    <x v="1"/>
    <x v="2"/>
    <x v="1"/>
    <x v="2"/>
    <x v="77"/>
    <x v="0"/>
    <x v="3"/>
    <x v="1"/>
    <x v="52"/>
    <n v="1"/>
    <x v="3"/>
    <x v="0"/>
    <x v="1"/>
    <x v="1"/>
    <x v="0"/>
    <x v="0"/>
    <x v="1"/>
  </r>
  <r>
    <x v="3"/>
    <x v="10"/>
    <x v="2"/>
    <x v="58"/>
    <x v="1"/>
    <x v="2"/>
    <x v="1"/>
    <x v="2"/>
    <x v="77"/>
    <x v="0"/>
    <x v="3"/>
    <x v="1"/>
    <x v="52"/>
    <n v="1"/>
    <x v="3"/>
    <x v="0"/>
    <x v="1"/>
    <x v="0"/>
    <x v="0"/>
    <x v="0"/>
    <x v="0"/>
  </r>
  <r>
    <x v="3"/>
    <x v="10"/>
    <x v="2"/>
    <x v="58"/>
    <x v="1"/>
    <x v="2"/>
    <x v="1"/>
    <x v="2"/>
    <x v="77"/>
    <x v="0"/>
    <x v="1"/>
    <x v="1"/>
    <x v="16"/>
    <n v="1"/>
    <x v="3"/>
    <x v="1"/>
    <x v="1"/>
    <x v="0"/>
    <x v="0"/>
    <x v="0"/>
    <x v="0"/>
  </r>
  <r>
    <x v="3"/>
    <x v="10"/>
    <x v="2"/>
    <x v="58"/>
    <x v="1"/>
    <x v="2"/>
    <x v="1"/>
    <x v="4"/>
    <x v="77"/>
    <x v="0"/>
    <x v="1"/>
    <x v="1"/>
    <x v="12"/>
    <n v="1"/>
    <x v="3"/>
    <x v="1"/>
    <x v="1"/>
    <x v="0"/>
    <x v="0"/>
    <x v="0"/>
    <x v="0"/>
  </r>
  <r>
    <x v="3"/>
    <x v="10"/>
    <x v="2"/>
    <x v="58"/>
    <x v="1"/>
    <x v="2"/>
    <x v="1"/>
    <x v="4"/>
    <x v="77"/>
    <x v="0"/>
    <x v="2"/>
    <x v="1"/>
    <x v="20"/>
    <n v="1"/>
    <x v="3"/>
    <x v="1"/>
    <x v="1"/>
    <x v="0"/>
    <x v="0"/>
    <x v="0"/>
    <x v="0"/>
  </r>
  <r>
    <x v="3"/>
    <x v="10"/>
    <x v="2"/>
    <x v="58"/>
    <x v="1"/>
    <x v="2"/>
    <x v="1"/>
    <x v="4"/>
    <x v="77"/>
    <x v="0"/>
    <x v="2"/>
    <x v="1"/>
    <x v="18"/>
    <n v="1"/>
    <x v="3"/>
    <x v="1"/>
    <x v="1"/>
    <x v="0"/>
    <x v="0"/>
    <x v="0"/>
    <x v="0"/>
  </r>
  <r>
    <x v="3"/>
    <x v="10"/>
    <x v="2"/>
    <x v="58"/>
    <x v="1"/>
    <x v="2"/>
    <x v="1"/>
    <x v="5"/>
    <x v="81"/>
    <x v="0"/>
    <x v="3"/>
    <x v="0"/>
    <x v="52"/>
    <n v="1"/>
    <x v="0"/>
    <x v="1"/>
    <x v="1"/>
    <x v="0"/>
    <x v="0"/>
    <x v="0"/>
    <x v="0"/>
  </r>
  <r>
    <x v="3"/>
    <x v="10"/>
    <x v="2"/>
    <x v="58"/>
    <x v="1"/>
    <x v="2"/>
    <x v="1"/>
    <x v="6"/>
    <x v="80"/>
    <x v="0"/>
    <x v="3"/>
    <x v="0"/>
    <x v="52"/>
    <n v="1"/>
    <x v="0"/>
    <x v="1"/>
    <x v="1"/>
    <x v="0"/>
    <x v="0"/>
    <x v="0"/>
    <x v="0"/>
  </r>
  <r>
    <x v="3"/>
    <x v="10"/>
    <x v="2"/>
    <x v="58"/>
    <x v="1"/>
    <x v="2"/>
    <x v="1"/>
    <x v="9"/>
    <x v="78"/>
    <x v="3"/>
    <x v="3"/>
    <x v="1"/>
    <x v="53"/>
    <n v="1"/>
    <x v="0"/>
    <x v="1"/>
    <x v="1"/>
    <x v="1"/>
    <x v="0"/>
    <x v="0"/>
    <x v="1"/>
  </r>
  <r>
    <x v="3"/>
    <x v="10"/>
    <x v="2"/>
    <x v="15"/>
    <x v="0"/>
    <x v="0"/>
    <x v="0"/>
    <x v="1"/>
    <x v="81"/>
    <x v="0"/>
    <x v="3"/>
    <x v="1"/>
    <x v="10"/>
    <n v="1"/>
    <x v="0"/>
    <x v="1"/>
    <x v="1"/>
    <x v="0"/>
    <x v="0"/>
    <x v="0"/>
    <x v="0"/>
  </r>
  <r>
    <x v="3"/>
    <x v="10"/>
    <x v="2"/>
    <x v="15"/>
    <x v="0"/>
    <x v="0"/>
    <x v="0"/>
    <x v="1"/>
    <x v="78"/>
    <x v="3"/>
    <x v="3"/>
    <x v="0"/>
    <x v="10"/>
    <n v="1"/>
    <x v="0"/>
    <x v="1"/>
    <x v="1"/>
    <x v="0"/>
    <x v="0"/>
    <x v="0"/>
    <x v="0"/>
  </r>
  <r>
    <x v="3"/>
    <x v="10"/>
    <x v="2"/>
    <x v="15"/>
    <x v="0"/>
    <x v="3"/>
    <x v="0"/>
    <x v="0"/>
    <x v="80"/>
    <x v="0"/>
    <x v="3"/>
    <x v="0"/>
    <x v="51"/>
    <n v="1"/>
    <x v="0"/>
    <x v="0"/>
    <x v="1"/>
    <x v="0"/>
    <x v="0"/>
    <x v="0"/>
    <x v="0"/>
  </r>
  <r>
    <x v="3"/>
    <x v="10"/>
    <x v="2"/>
    <x v="15"/>
    <x v="0"/>
    <x v="3"/>
    <x v="0"/>
    <x v="5"/>
    <x v="78"/>
    <x v="3"/>
    <x v="3"/>
    <x v="0"/>
    <x v="10"/>
    <n v="1"/>
    <x v="0"/>
    <x v="0"/>
    <x v="1"/>
    <x v="0"/>
    <x v="0"/>
    <x v="0"/>
    <x v="0"/>
  </r>
  <r>
    <x v="3"/>
    <x v="10"/>
    <x v="2"/>
    <x v="15"/>
    <x v="0"/>
    <x v="1"/>
    <x v="1"/>
    <x v="2"/>
    <x v="77"/>
    <x v="0"/>
    <x v="3"/>
    <x v="1"/>
    <x v="11"/>
    <n v="1"/>
    <x v="3"/>
    <x v="1"/>
    <x v="1"/>
    <x v="0"/>
    <x v="0"/>
    <x v="0"/>
    <x v="0"/>
  </r>
  <r>
    <x v="3"/>
    <x v="10"/>
    <x v="2"/>
    <x v="15"/>
    <x v="0"/>
    <x v="1"/>
    <x v="1"/>
    <x v="8"/>
    <x v="77"/>
    <x v="0"/>
    <x v="3"/>
    <x v="1"/>
    <x v="51"/>
    <n v="1"/>
    <x v="3"/>
    <x v="1"/>
    <x v="1"/>
    <x v="0"/>
    <x v="0"/>
    <x v="0"/>
    <x v="0"/>
  </r>
  <r>
    <x v="3"/>
    <x v="10"/>
    <x v="2"/>
    <x v="15"/>
    <x v="0"/>
    <x v="1"/>
    <x v="1"/>
    <x v="7"/>
    <x v="78"/>
    <x v="3"/>
    <x v="3"/>
    <x v="0"/>
    <x v="10"/>
    <n v="1"/>
    <x v="0"/>
    <x v="1"/>
    <x v="1"/>
    <x v="0"/>
    <x v="0"/>
    <x v="0"/>
    <x v="0"/>
  </r>
  <r>
    <x v="3"/>
    <x v="10"/>
    <x v="2"/>
    <x v="15"/>
    <x v="1"/>
    <x v="5"/>
    <x v="2"/>
    <x v="3"/>
    <x v="78"/>
    <x v="3"/>
    <x v="3"/>
    <x v="0"/>
    <x v="10"/>
    <n v="1"/>
    <x v="0"/>
    <x v="0"/>
    <x v="1"/>
    <x v="0"/>
    <x v="0"/>
    <x v="0"/>
    <x v="0"/>
  </r>
  <r>
    <x v="3"/>
    <x v="10"/>
    <x v="2"/>
    <x v="15"/>
    <x v="1"/>
    <x v="5"/>
    <x v="2"/>
    <x v="3"/>
    <x v="78"/>
    <x v="3"/>
    <x v="3"/>
    <x v="0"/>
    <x v="10"/>
    <n v="1"/>
    <x v="0"/>
    <x v="1"/>
    <x v="1"/>
    <x v="0"/>
    <x v="0"/>
    <x v="0"/>
    <x v="0"/>
  </r>
  <r>
    <x v="3"/>
    <x v="10"/>
    <x v="2"/>
    <x v="15"/>
    <x v="1"/>
    <x v="5"/>
    <x v="2"/>
    <x v="4"/>
    <x v="78"/>
    <x v="3"/>
    <x v="3"/>
    <x v="0"/>
    <x v="11"/>
    <n v="1"/>
    <x v="0"/>
    <x v="0"/>
    <x v="1"/>
    <x v="0"/>
    <x v="0"/>
    <x v="0"/>
    <x v="0"/>
  </r>
  <r>
    <x v="3"/>
    <x v="10"/>
    <x v="2"/>
    <x v="15"/>
    <x v="1"/>
    <x v="5"/>
    <x v="2"/>
    <x v="5"/>
    <x v="80"/>
    <x v="0"/>
    <x v="3"/>
    <x v="0"/>
    <x v="10"/>
    <n v="1"/>
    <x v="0"/>
    <x v="1"/>
    <x v="1"/>
    <x v="0"/>
    <x v="0"/>
    <x v="0"/>
    <x v="0"/>
  </r>
  <r>
    <x v="3"/>
    <x v="10"/>
    <x v="2"/>
    <x v="15"/>
    <x v="1"/>
    <x v="5"/>
    <x v="2"/>
    <x v="5"/>
    <x v="81"/>
    <x v="0"/>
    <x v="3"/>
    <x v="0"/>
    <x v="10"/>
    <n v="1"/>
    <x v="0"/>
    <x v="1"/>
    <x v="1"/>
    <x v="0"/>
    <x v="0"/>
    <x v="0"/>
    <x v="0"/>
  </r>
  <r>
    <x v="3"/>
    <x v="10"/>
    <x v="2"/>
    <x v="15"/>
    <x v="1"/>
    <x v="5"/>
    <x v="2"/>
    <x v="9"/>
    <x v="81"/>
    <x v="0"/>
    <x v="3"/>
    <x v="0"/>
    <x v="10"/>
    <n v="1"/>
    <x v="0"/>
    <x v="1"/>
    <x v="1"/>
    <x v="0"/>
    <x v="0"/>
    <x v="0"/>
    <x v="0"/>
  </r>
  <r>
    <x v="3"/>
    <x v="10"/>
    <x v="2"/>
    <x v="15"/>
    <x v="1"/>
    <x v="5"/>
    <x v="2"/>
    <x v="10"/>
    <x v="78"/>
    <x v="3"/>
    <x v="3"/>
    <x v="1"/>
    <x v="10"/>
    <n v="1"/>
    <x v="0"/>
    <x v="0"/>
    <x v="1"/>
    <x v="0"/>
    <x v="0"/>
    <x v="0"/>
    <x v="0"/>
  </r>
  <r>
    <x v="3"/>
    <x v="10"/>
    <x v="2"/>
    <x v="15"/>
    <x v="1"/>
    <x v="0"/>
    <x v="0"/>
    <x v="0"/>
    <x v="81"/>
    <x v="0"/>
    <x v="3"/>
    <x v="0"/>
    <x v="10"/>
    <n v="1"/>
    <x v="0"/>
    <x v="1"/>
    <x v="1"/>
    <x v="0"/>
    <x v="0"/>
    <x v="0"/>
    <x v="0"/>
  </r>
  <r>
    <x v="3"/>
    <x v="10"/>
    <x v="2"/>
    <x v="15"/>
    <x v="1"/>
    <x v="0"/>
    <x v="0"/>
    <x v="1"/>
    <x v="80"/>
    <x v="0"/>
    <x v="3"/>
    <x v="0"/>
    <x v="10"/>
    <n v="1"/>
    <x v="0"/>
    <x v="1"/>
    <x v="1"/>
    <x v="0"/>
    <x v="0"/>
    <x v="0"/>
    <x v="0"/>
  </r>
  <r>
    <x v="3"/>
    <x v="10"/>
    <x v="2"/>
    <x v="15"/>
    <x v="1"/>
    <x v="0"/>
    <x v="0"/>
    <x v="1"/>
    <x v="77"/>
    <x v="0"/>
    <x v="3"/>
    <x v="0"/>
    <x v="10"/>
    <n v="1"/>
    <x v="3"/>
    <x v="1"/>
    <x v="1"/>
    <x v="0"/>
    <x v="0"/>
    <x v="0"/>
    <x v="0"/>
  </r>
  <r>
    <x v="3"/>
    <x v="10"/>
    <x v="2"/>
    <x v="15"/>
    <x v="1"/>
    <x v="0"/>
    <x v="0"/>
    <x v="1"/>
    <x v="81"/>
    <x v="0"/>
    <x v="3"/>
    <x v="0"/>
    <x v="10"/>
    <n v="1"/>
    <x v="0"/>
    <x v="1"/>
    <x v="1"/>
    <x v="0"/>
    <x v="0"/>
    <x v="0"/>
    <x v="0"/>
  </r>
  <r>
    <x v="3"/>
    <x v="10"/>
    <x v="2"/>
    <x v="15"/>
    <x v="1"/>
    <x v="0"/>
    <x v="0"/>
    <x v="1"/>
    <x v="78"/>
    <x v="3"/>
    <x v="3"/>
    <x v="0"/>
    <x v="50"/>
    <n v="2"/>
    <x v="0"/>
    <x v="1"/>
    <x v="1"/>
    <x v="0"/>
    <x v="0"/>
    <x v="0"/>
    <x v="0"/>
  </r>
  <r>
    <x v="3"/>
    <x v="10"/>
    <x v="2"/>
    <x v="15"/>
    <x v="1"/>
    <x v="0"/>
    <x v="0"/>
    <x v="1"/>
    <x v="78"/>
    <x v="3"/>
    <x v="3"/>
    <x v="0"/>
    <x v="10"/>
    <n v="1"/>
    <x v="0"/>
    <x v="1"/>
    <x v="1"/>
    <x v="0"/>
    <x v="0"/>
    <x v="0"/>
    <x v="0"/>
  </r>
  <r>
    <x v="3"/>
    <x v="10"/>
    <x v="2"/>
    <x v="15"/>
    <x v="1"/>
    <x v="0"/>
    <x v="0"/>
    <x v="2"/>
    <x v="80"/>
    <x v="0"/>
    <x v="3"/>
    <x v="0"/>
    <x v="10"/>
    <n v="1"/>
    <x v="0"/>
    <x v="1"/>
    <x v="1"/>
    <x v="0"/>
    <x v="0"/>
    <x v="0"/>
    <x v="0"/>
  </r>
  <r>
    <x v="3"/>
    <x v="10"/>
    <x v="2"/>
    <x v="15"/>
    <x v="1"/>
    <x v="0"/>
    <x v="0"/>
    <x v="2"/>
    <x v="77"/>
    <x v="0"/>
    <x v="2"/>
    <x v="0"/>
    <x v="22"/>
    <n v="1"/>
    <x v="3"/>
    <x v="1"/>
    <x v="1"/>
    <x v="0"/>
    <x v="0"/>
    <x v="0"/>
    <x v="0"/>
  </r>
  <r>
    <x v="3"/>
    <x v="10"/>
    <x v="2"/>
    <x v="15"/>
    <x v="1"/>
    <x v="0"/>
    <x v="0"/>
    <x v="2"/>
    <x v="81"/>
    <x v="0"/>
    <x v="3"/>
    <x v="0"/>
    <x v="50"/>
    <n v="1"/>
    <x v="0"/>
    <x v="1"/>
    <x v="1"/>
    <x v="0"/>
    <x v="0"/>
    <x v="0"/>
    <x v="0"/>
  </r>
  <r>
    <x v="3"/>
    <x v="10"/>
    <x v="2"/>
    <x v="15"/>
    <x v="1"/>
    <x v="0"/>
    <x v="0"/>
    <x v="2"/>
    <x v="81"/>
    <x v="0"/>
    <x v="3"/>
    <x v="0"/>
    <x v="10"/>
    <n v="1"/>
    <x v="0"/>
    <x v="1"/>
    <x v="1"/>
    <x v="0"/>
    <x v="0"/>
    <x v="0"/>
    <x v="0"/>
  </r>
  <r>
    <x v="3"/>
    <x v="10"/>
    <x v="2"/>
    <x v="15"/>
    <x v="1"/>
    <x v="0"/>
    <x v="0"/>
    <x v="4"/>
    <x v="80"/>
    <x v="0"/>
    <x v="3"/>
    <x v="0"/>
    <x v="50"/>
    <n v="1"/>
    <x v="0"/>
    <x v="1"/>
    <x v="1"/>
    <x v="0"/>
    <x v="0"/>
    <x v="0"/>
    <x v="0"/>
  </r>
  <r>
    <x v="3"/>
    <x v="10"/>
    <x v="2"/>
    <x v="15"/>
    <x v="1"/>
    <x v="0"/>
    <x v="0"/>
    <x v="4"/>
    <x v="80"/>
    <x v="0"/>
    <x v="3"/>
    <x v="0"/>
    <x v="10"/>
    <n v="1"/>
    <x v="0"/>
    <x v="1"/>
    <x v="1"/>
    <x v="0"/>
    <x v="0"/>
    <x v="0"/>
    <x v="0"/>
  </r>
  <r>
    <x v="3"/>
    <x v="10"/>
    <x v="2"/>
    <x v="15"/>
    <x v="1"/>
    <x v="0"/>
    <x v="0"/>
    <x v="4"/>
    <x v="77"/>
    <x v="0"/>
    <x v="3"/>
    <x v="1"/>
    <x v="52"/>
    <n v="1"/>
    <x v="3"/>
    <x v="1"/>
    <x v="1"/>
    <x v="0"/>
    <x v="0"/>
    <x v="0"/>
    <x v="0"/>
  </r>
  <r>
    <x v="3"/>
    <x v="10"/>
    <x v="2"/>
    <x v="15"/>
    <x v="1"/>
    <x v="0"/>
    <x v="0"/>
    <x v="4"/>
    <x v="81"/>
    <x v="0"/>
    <x v="3"/>
    <x v="0"/>
    <x v="10"/>
    <n v="1"/>
    <x v="0"/>
    <x v="1"/>
    <x v="1"/>
    <x v="0"/>
    <x v="0"/>
    <x v="0"/>
    <x v="0"/>
  </r>
  <r>
    <x v="3"/>
    <x v="10"/>
    <x v="2"/>
    <x v="15"/>
    <x v="1"/>
    <x v="0"/>
    <x v="0"/>
    <x v="8"/>
    <x v="81"/>
    <x v="0"/>
    <x v="3"/>
    <x v="0"/>
    <x v="50"/>
    <n v="1"/>
    <x v="0"/>
    <x v="1"/>
    <x v="1"/>
    <x v="0"/>
    <x v="0"/>
    <x v="0"/>
    <x v="0"/>
  </r>
  <r>
    <x v="3"/>
    <x v="10"/>
    <x v="2"/>
    <x v="15"/>
    <x v="1"/>
    <x v="0"/>
    <x v="0"/>
    <x v="6"/>
    <x v="80"/>
    <x v="0"/>
    <x v="3"/>
    <x v="0"/>
    <x v="50"/>
    <n v="1"/>
    <x v="0"/>
    <x v="0"/>
    <x v="1"/>
    <x v="0"/>
    <x v="0"/>
    <x v="0"/>
    <x v="0"/>
  </r>
  <r>
    <x v="3"/>
    <x v="10"/>
    <x v="2"/>
    <x v="15"/>
    <x v="1"/>
    <x v="0"/>
    <x v="0"/>
    <x v="6"/>
    <x v="78"/>
    <x v="3"/>
    <x v="3"/>
    <x v="1"/>
    <x v="50"/>
    <n v="1"/>
    <x v="0"/>
    <x v="1"/>
    <x v="1"/>
    <x v="0"/>
    <x v="0"/>
    <x v="0"/>
    <x v="0"/>
  </r>
  <r>
    <x v="3"/>
    <x v="10"/>
    <x v="2"/>
    <x v="15"/>
    <x v="1"/>
    <x v="3"/>
    <x v="0"/>
    <x v="3"/>
    <x v="77"/>
    <x v="0"/>
    <x v="4"/>
    <x v="1"/>
    <x v="58"/>
    <n v="1"/>
    <x v="3"/>
    <x v="1"/>
    <x v="1"/>
    <x v="0"/>
    <x v="0"/>
    <x v="0"/>
    <x v="0"/>
  </r>
  <r>
    <x v="3"/>
    <x v="10"/>
    <x v="2"/>
    <x v="15"/>
    <x v="1"/>
    <x v="3"/>
    <x v="0"/>
    <x v="4"/>
    <x v="80"/>
    <x v="0"/>
    <x v="3"/>
    <x v="0"/>
    <x v="50"/>
    <n v="1"/>
    <x v="0"/>
    <x v="0"/>
    <x v="1"/>
    <x v="0"/>
    <x v="0"/>
    <x v="0"/>
    <x v="0"/>
  </r>
  <r>
    <x v="3"/>
    <x v="10"/>
    <x v="2"/>
    <x v="15"/>
    <x v="1"/>
    <x v="3"/>
    <x v="0"/>
    <x v="8"/>
    <x v="81"/>
    <x v="0"/>
    <x v="3"/>
    <x v="0"/>
    <x v="50"/>
    <n v="1"/>
    <x v="0"/>
    <x v="1"/>
    <x v="1"/>
    <x v="0"/>
    <x v="1"/>
    <x v="0"/>
    <x v="0"/>
  </r>
  <r>
    <x v="3"/>
    <x v="10"/>
    <x v="2"/>
    <x v="15"/>
    <x v="1"/>
    <x v="3"/>
    <x v="0"/>
    <x v="6"/>
    <x v="81"/>
    <x v="0"/>
    <x v="3"/>
    <x v="0"/>
    <x v="10"/>
    <n v="1"/>
    <x v="0"/>
    <x v="1"/>
    <x v="1"/>
    <x v="0"/>
    <x v="0"/>
    <x v="0"/>
    <x v="0"/>
  </r>
  <r>
    <x v="3"/>
    <x v="10"/>
    <x v="2"/>
    <x v="15"/>
    <x v="1"/>
    <x v="3"/>
    <x v="0"/>
    <x v="6"/>
    <x v="78"/>
    <x v="3"/>
    <x v="3"/>
    <x v="1"/>
    <x v="50"/>
    <n v="1"/>
    <x v="0"/>
    <x v="0"/>
    <x v="1"/>
    <x v="0"/>
    <x v="0"/>
    <x v="0"/>
    <x v="0"/>
  </r>
  <r>
    <x v="3"/>
    <x v="10"/>
    <x v="2"/>
    <x v="15"/>
    <x v="1"/>
    <x v="3"/>
    <x v="0"/>
    <x v="6"/>
    <x v="78"/>
    <x v="3"/>
    <x v="3"/>
    <x v="1"/>
    <x v="10"/>
    <n v="2"/>
    <x v="0"/>
    <x v="1"/>
    <x v="1"/>
    <x v="0"/>
    <x v="0"/>
    <x v="0"/>
    <x v="0"/>
  </r>
  <r>
    <x v="3"/>
    <x v="10"/>
    <x v="2"/>
    <x v="15"/>
    <x v="1"/>
    <x v="3"/>
    <x v="0"/>
    <x v="9"/>
    <x v="78"/>
    <x v="3"/>
    <x v="3"/>
    <x v="0"/>
    <x v="50"/>
    <n v="1"/>
    <x v="0"/>
    <x v="0"/>
    <x v="1"/>
    <x v="0"/>
    <x v="0"/>
    <x v="0"/>
    <x v="0"/>
  </r>
  <r>
    <x v="3"/>
    <x v="10"/>
    <x v="2"/>
    <x v="15"/>
    <x v="1"/>
    <x v="1"/>
    <x v="1"/>
    <x v="2"/>
    <x v="81"/>
    <x v="0"/>
    <x v="3"/>
    <x v="1"/>
    <x v="50"/>
    <n v="1"/>
    <x v="0"/>
    <x v="1"/>
    <x v="1"/>
    <x v="0"/>
    <x v="0"/>
    <x v="0"/>
    <x v="0"/>
  </r>
  <r>
    <x v="3"/>
    <x v="10"/>
    <x v="2"/>
    <x v="15"/>
    <x v="1"/>
    <x v="1"/>
    <x v="1"/>
    <x v="4"/>
    <x v="81"/>
    <x v="0"/>
    <x v="3"/>
    <x v="0"/>
    <x v="10"/>
    <n v="1"/>
    <x v="0"/>
    <x v="1"/>
    <x v="1"/>
    <x v="0"/>
    <x v="0"/>
    <x v="0"/>
    <x v="0"/>
  </r>
  <r>
    <x v="3"/>
    <x v="10"/>
    <x v="2"/>
    <x v="15"/>
    <x v="1"/>
    <x v="1"/>
    <x v="1"/>
    <x v="4"/>
    <x v="81"/>
    <x v="0"/>
    <x v="3"/>
    <x v="1"/>
    <x v="10"/>
    <n v="1"/>
    <x v="0"/>
    <x v="1"/>
    <x v="1"/>
    <x v="0"/>
    <x v="0"/>
    <x v="0"/>
    <x v="0"/>
  </r>
  <r>
    <x v="3"/>
    <x v="10"/>
    <x v="2"/>
    <x v="15"/>
    <x v="1"/>
    <x v="1"/>
    <x v="1"/>
    <x v="10"/>
    <x v="78"/>
    <x v="3"/>
    <x v="3"/>
    <x v="0"/>
    <x v="10"/>
    <n v="1"/>
    <x v="0"/>
    <x v="1"/>
    <x v="1"/>
    <x v="0"/>
    <x v="0"/>
    <x v="0"/>
    <x v="0"/>
  </r>
  <r>
    <x v="3"/>
    <x v="10"/>
    <x v="2"/>
    <x v="15"/>
    <x v="1"/>
    <x v="1"/>
    <x v="1"/>
    <x v="7"/>
    <x v="78"/>
    <x v="3"/>
    <x v="3"/>
    <x v="0"/>
    <x v="10"/>
    <n v="1"/>
    <x v="0"/>
    <x v="0"/>
    <x v="1"/>
    <x v="0"/>
    <x v="0"/>
    <x v="0"/>
    <x v="0"/>
  </r>
  <r>
    <x v="3"/>
    <x v="10"/>
    <x v="2"/>
    <x v="15"/>
    <x v="1"/>
    <x v="2"/>
    <x v="1"/>
    <x v="1"/>
    <x v="81"/>
    <x v="0"/>
    <x v="3"/>
    <x v="0"/>
    <x v="26"/>
    <n v="1"/>
    <x v="0"/>
    <x v="1"/>
    <x v="1"/>
    <x v="0"/>
    <x v="0"/>
    <x v="0"/>
    <x v="0"/>
  </r>
  <r>
    <x v="3"/>
    <x v="10"/>
    <x v="2"/>
    <x v="15"/>
    <x v="1"/>
    <x v="2"/>
    <x v="1"/>
    <x v="2"/>
    <x v="77"/>
    <x v="0"/>
    <x v="4"/>
    <x v="1"/>
    <x v="58"/>
    <n v="1"/>
    <x v="3"/>
    <x v="1"/>
    <x v="1"/>
    <x v="0"/>
    <x v="0"/>
    <x v="0"/>
    <x v="0"/>
  </r>
  <r>
    <x v="3"/>
    <x v="10"/>
    <x v="2"/>
    <x v="15"/>
    <x v="1"/>
    <x v="2"/>
    <x v="1"/>
    <x v="5"/>
    <x v="80"/>
    <x v="0"/>
    <x v="3"/>
    <x v="0"/>
    <x v="10"/>
    <n v="1"/>
    <x v="0"/>
    <x v="0"/>
    <x v="1"/>
    <x v="0"/>
    <x v="0"/>
    <x v="0"/>
    <x v="0"/>
  </r>
  <r>
    <x v="3"/>
    <x v="10"/>
    <x v="2"/>
    <x v="15"/>
    <x v="1"/>
    <x v="2"/>
    <x v="1"/>
    <x v="5"/>
    <x v="77"/>
    <x v="0"/>
    <x v="3"/>
    <x v="0"/>
    <x v="51"/>
    <n v="1"/>
    <x v="3"/>
    <x v="1"/>
    <x v="1"/>
    <x v="0"/>
    <x v="0"/>
    <x v="0"/>
    <x v="0"/>
  </r>
  <r>
    <x v="3"/>
    <x v="10"/>
    <x v="2"/>
    <x v="15"/>
    <x v="1"/>
    <x v="2"/>
    <x v="1"/>
    <x v="8"/>
    <x v="80"/>
    <x v="0"/>
    <x v="3"/>
    <x v="0"/>
    <x v="10"/>
    <n v="1"/>
    <x v="0"/>
    <x v="1"/>
    <x v="1"/>
    <x v="0"/>
    <x v="0"/>
    <x v="0"/>
    <x v="0"/>
  </r>
  <r>
    <x v="3"/>
    <x v="10"/>
    <x v="2"/>
    <x v="16"/>
    <x v="0"/>
    <x v="1"/>
    <x v="1"/>
    <x v="4"/>
    <x v="77"/>
    <x v="0"/>
    <x v="4"/>
    <x v="1"/>
    <x v="35"/>
    <n v="1"/>
    <x v="3"/>
    <x v="1"/>
    <x v="1"/>
    <x v="0"/>
    <x v="0"/>
    <x v="0"/>
    <x v="0"/>
  </r>
  <r>
    <x v="3"/>
    <x v="10"/>
    <x v="2"/>
    <x v="16"/>
    <x v="0"/>
    <x v="1"/>
    <x v="1"/>
    <x v="4"/>
    <x v="77"/>
    <x v="0"/>
    <x v="5"/>
    <x v="1"/>
    <x v="59"/>
    <n v="1"/>
    <x v="3"/>
    <x v="0"/>
    <x v="1"/>
    <x v="0"/>
    <x v="0"/>
    <x v="0"/>
    <x v="0"/>
  </r>
  <r>
    <x v="3"/>
    <x v="10"/>
    <x v="2"/>
    <x v="16"/>
    <x v="0"/>
    <x v="1"/>
    <x v="1"/>
    <x v="4"/>
    <x v="77"/>
    <x v="0"/>
    <x v="0"/>
    <x v="1"/>
    <x v="82"/>
    <n v="1"/>
    <x v="3"/>
    <x v="1"/>
    <x v="1"/>
    <x v="0"/>
    <x v="0"/>
    <x v="0"/>
    <x v="0"/>
  </r>
  <r>
    <x v="3"/>
    <x v="10"/>
    <x v="2"/>
    <x v="16"/>
    <x v="0"/>
    <x v="1"/>
    <x v="1"/>
    <x v="4"/>
    <x v="77"/>
    <x v="0"/>
    <x v="0"/>
    <x v="1"/>
    <x v="81"/>
    <n v="1"/>
    <x v="3"/>
    <x v="1"/>
    <x v="1"/>
    <x v="0"/>
    <x v="0"/>
    <x v="0"/>
    <x v="0"/>
  </r>
  <r>
    <x v="3"/>
    <x v="10"/>
    <x v="2"/>
    <x v="16"/>
    <x v="0"/>
    <x v="1"/>
    <x v="1"/>
    <x v="4"/>
    <x v="77"/>
    <x v="0"/>
    <x v="2"/>
    <x v="1"/>
    <x v="21"/>
    <n v="1"/>
    <x v="3"/>
    <x v="0"/>
    <x v="1"/>
    <x v="0"/>
    <x v="0"/>
    <x v="0"/>
    <x v="0"/>
  </r>
  <r>
    <x v="3"/>
    <x v="10"/>
    <x v="2"/>
    <x v="16"/>
    <x v="0"/>
    <x v="1"/>
    <x v="1"/>
    <x v="5"/>
    <x v="77"/>
    <x v="0"/>
    <x v="3"/>
    <x v="1"/>
    <x v="10"/>
    <n v="1"/>
    <x v="3"/>
    <x v="1"/>
    <x v="1"/>
    <x v="0"/>
    <x v="0"/>
    <x v="0"/>
    <x v="0"/>
  </r>
  <r>
    <x v="3"/>
    <x v="10"/>
    <x v="2"/>
    <x v="16"/>
    <x v="0"/>
    <x v="1"/>
    <x v="1"/>
    <x v="5"/>
    <x v="77"/>
    <x v="0"/>
    <x v="5"/>
    <x v="1"/>
    <x v="14"/>
    <n v="1"/>
    <x v="3"/>
    <x v="1"/>
    <x v="1"/>
    <x v="0"/>
    <x v="0"/>
    <x v="0"/>
    <x v="0"/>
  </r>
  <r>
    <x v="3"/>
    <x v="10"/>
    <x v="2"/>
    <x v="16"/>
    <x v="0"/>
    <x v="1"/>
    <x v="1"/>
    <x v="5"/>
    <x v="77"/>
    <x v="0"/>
    <x v="0"/>
    <x v="1"/>
    <x v="7"/>
    <n v="1"/>
    <x v="3"/>
    <x v="0"/>
    <x v="1"/>
    <x v="0"/>
    <x v="0"/>
    <x v="0"/>
    <x v="0"/>
  </r>
  <r>
    <x v="3"/>
    <x v="10"/>
    <x v="2"/>
    <x v="16"/>
    <x v="0"/>
    <x v="1"/>
    <x v="1"/>
    <x v="5"/>
    <x v="77"/>
    <x v="0"/>
    <x v="2"/>
    <x v="1"/>
    <x v="61"/>
    <n v="1"/>
    <x v="3"/>
    <x v="1"/>
    <x v="1"/>
    <x v="0"/>
    <x v="0"/>
    <x v="0"/>
    <x v="0"/>
  </r>
  <r>
    <x v="3"/>
    <x v="10"/>
    <x v="2"/>
    <x v="16"/>
    <x v="0"/>
    <x v="1"/>
    <x v="1"/>
    <x v="5"/>
    <x v="77"/>
    <x v="0"/>
    <x v="2"/>
    <x v="1"/>
    <x v="3"/>
    <n v="1"/>
    <x v="3"/>
    <x v="0"/>
    <x v="1"/>
    <x v="0"/>
    <x v="0"/>
    <x v="0"/>
    <x v="0"/>
  </r>
  <r>
    <x v="3"/>
    <x v="10"/>
    <x v="2"/>
    <x v="16"/>
    <x v="0"/>
    <x v="1"/>
    <x v="1"/>
    <x v="8"/>
    <x v="77"/>
    <x v="0"/>
    <x v="1"/>
    <x v="1"/>
    <x v="46"/>
    <n v="1"/>
    <x v="3"/>
    <x v="1"/>
    <x v="1"/>
    <x v="0"/>
    <x v="0"/>
    <x v="0"/>
    <x v="0"/>
  </r>
  <r>
    <x v="3"/>
    <x v="10"/>
    <x v="2"/>
    <x v="16"/>
    <x v="0"/>
    <x v="1"/>
    <x v="1"/>
    <x v="8"/>
    <x v="77"/>
    <x v="0"/>
    <x v="0"/>
    <x v="1"/>
    <x v="29"/>
    <n v="1"/>
    <x v="3"/>
    <x v="1"/>
    <x v="1"/>
    <x v="0"/>
    <x v="0"/>
    <x v="0"/>
    <x v="0"/>
  </r>
  <r>
    <x v="3"/>
    <x v="10"/>
    <x v="2"/>
    <x v="16"/>
    <x v="1"/>
    <x v="1"/>
    <x v="1"/>
    <x v="4"/>
    <x v="77"/>
    <x v="0"/>
    <x v="3"/>
    <x v="1"/>
    <x v="26"/>
    <n v="1"/>
    <x v="3"/>
    <x v="0"/>
    <x v="1"/>
    <x v="0"/>
    <x v="0"/>
    <x v="0"/>
    <x v="0"/>
  </r>
  <r>
    <x v="3"/>
    <x v="10"/>
    <x v="2"/>
    <x v="16"/>
    <x v="1"/>
    <x v="1"/>
    <x v="1"/>
    <x v="4"/>
    <x v="77"/>
    <x v="0"/>
    <x v="3"/>
    <x v="1"/>
    <x v="10"/>
    <n v="1"/>
    <x v="3"/>
    <x v="0"/>
    <x v="1"/>
    <x v="0"/>
    <x v="0"/>
    <x v="0"/>
    <x v="0"/>
  </r>
  <r>
    <x v="3"/>
    <x v="10"/>
    <x v="2"/>
    <x v="16"/>
    <x v="1"/>
    <x v="1"/>
    <x v="1"/>
    <x v="4"/>
    <x v="77"/>
    <x v="0"/>
    <x v="5"/>
    <x v="1"/>
    <x v="14"/>
    <n v="1"/>
    <x v="3"/>
    <x v="0"/>
    <x v="1"/>
    <x v="0"/>
    <x v="0"/>
    <x v="0"/>
    <x v="0"/>
  </r>
  <r>
    <x v="3"/>
    <x v="10"/>
    <x v="2"/>
    <x v="16"/>
    <x v="1"/>
    <x v="1"/>
    <x v="1"/>
    <x v="4"/>
    <x v="77"/>
    <x v="0"/>
    <x v="0"/>
    <x v="1"/>
    <x v="0"/>
    <n v="1"/>
    <x v="3"/>
    <x v="0"/>
    <x v="1"/>
    <x v="0"/>
    <x v="0"/>
    <x v="0"/>
    <x v="0"/>
  </r>
  <r>
    <x v="3"/>
    <x v="10"/>
    <x v="2"/>
    <x v="16"/>
    <x v="1"/>
    <x v="1"/>
    <x v="1"/>
    <x v="4"/>
    <x v="77"/>
    <x v="0"/>
    <x v="0"/>
    <x v="1"/>
    <x v="31"/>
    <n v="1"/>
    <x v="3"/>
    <x v="1"/>
    <x v="1"/>
    <x v="0"/>
    <x v="0"/>
    <x v="0"/>
    <x v="0"/>
  </r>
  <r>
    <x v="3"/>
    <x v="10"/>
    <x v="2"/>
    <x v="16"/>
    <x v="1"/>
    <x v="1"/>
    <x v="1"/>
    <x v="4"/>
    <x v="77"/>
    <x v="0"/>
    <x v="0"/>
    <x v="1"/>
    <x v="1"/>
    <n v="2"/>
    <x v="3"/>
    <x v="1"/>
    <x v="1"/>
    <x v="0"/>
    <x v="0"/>
    <x v="0"/>
    <x v="0"/>
  </r>
  <r>
    <x v="3"/>
    <x v="10"/>
    <x v="2"/>
    <x v="16"/>
    <x v="1"/>
    <x v="1"/>
    <x v="1"/>
    <x v="4"/>
    <x v="77"/>
    <x v="0"/>
    <x v="0"/>
    <x v="1"/>
    <x v="81"/>
    <n v="1"/>
    <x v="3"/>
    <x v="1"/>
    <x v="1"/>
    <x v="0"/>
    <x v="0"/>
    <x v="0"/>
    <x v="0"/>
  </r>
  <r>
    <x v="3"/>
    <x v="10"/>
    <x v="2"/>
    <x v="16"/>
    <x v="1"/>
    <x v="1"/>
    <x v="1"/>
    <x v="4"/>
    <x v="77"/>
    <x v="0"/>
    <x v="2"/>
    <x v="1"/>
    <x v="3"/>
    <n v="2"/>
    <x v="3"/>
    <x v="0"/>
    <x v="1"/>
    <x v="0"/>
    <x v="0"/>
    <x v="0"/>
    <x v="0"/>
  </r>
  <r>
    <x v="3"/>
    <x v="10"/>
    <x v="2"/>
    <x v="16"/>
    <x v="1"/>
    <x v="1"/>
    <x v="1"/>
    <x v="4"/>
    <x v="77"/>
    <x v="0"/>
    <x v="2"/>
    <x v="1"/>
    <x v="3"/>
    <n v="1"/>
    <x v="3"/>
    <x v="1"/>
    <x v="1"/>
    <x v="0"/>
    <x v="0"/>
    <x v="0"/>
    <x v="0"/>
  </r>
  <r>
    <x v="3"/>
    <x v="10"/>
    <x v="2"/>
    <x v="16"/>
    <x v="1"/>
    <x v="1"/>
    <x v="1"/>
    <x v="4"/>
    <x v="77"/>
    <x v="0"/>
    <x v="2"/>
    <x v="1"/>
    <x v="63"/>
    <n v="1"/>
    <x v="3"/>
    <x v="1"/>
    <x v="1"/>
    <x v="0"/>
    <x v="0"/>
    <x v="0"/>
    <x v="0"/>
  </r>
  <r>
    <x v="3"/>
    <x v="10"/>
    <x v="2"/>
    <x v="16"/>
    <x v="1"/>
    <x v="1"/>
    <x v="1"/>
    <x v="5"/>
    <x v="77"/>
    <x v="0"/>
    <x v="6"/>
    <x v="1"/>
    <x v="73"/>
    <n v="1"/>
    <x v="3"/>
    <x v="0"/>
    <x v="1"/>
    <x v="0"/>
    <x v="0"/>
    <x v="0"/>
    <x v="0"/>
  </r>
  <r>
    <x v="3"/>
    <x v="10"/>
    <x v="2"/>
    <x v="16"/>
    <x v="1"/>
    <x v="1"/>
    <x v="1"/>
    <x v="5"/>
    <x v="77"/>
    <x v="0"/>
    <x v="5"/>
    <x v="1"/>
    <x v="77"/>
    <n v="1"/>
    <x v="3"/>
    <x v="0"/>
    <x v="1"/>
    <x v="0"/>
    <x v="0"/>
    <x v="0"/>
    <x v="0"/>
  </r>
  <r>
    <x v="3"/>
    <x v="10"/>
    <x v="2"/>
    <x v="16"/>
    <x v="1"/>
    <x v="1"/>
    <x v="1"/>
    <x v="5"/>
    <x v="77"/>
    <x v="0"/>
    <x v="0"/>
    <x v="1"/>
    <x v="29"/>
    <n v="1"/>
    <x v="3"/>
    <x v="0"/>
    <x v="1"/>
    <x v="0"/>
    <x v="0"/>
    <x v="0"/>
    <x v="0"/>
  </r>
  <r>
    <x v="3"/>
    <x v="10"/>
    <x v="2"/>
    <x v="16"/>
    <x v="1"/>
    <x v="1"/>
    <x v="1"/>
    <x v="5"/>
    <x v="77"/>
    <x v="0"/>
    <x v="0"/>
    <x v="1"/>
    <x v="65"/>
    <n v="1"/>
    <x v="3"/>
    <x v="0"/>
    <x v="1"/>
    <x v="0"/>
    <x v="0"/>
    <x v="0"/>
    <x v="0"/>
  </r>
  <r>
    <x v="3"/>
    <x v="10"/>
    <x v="2"/>
    <x v="16"/>
    <x v="1"/>
    <x v="1"/>
    <x v="1"/>
    <x v="5"/>
    <x v="77"/>
    <x v="0"/>
    <x v="0"/>
    <x v="1"/>
    <x v="65"/>
    <n v="1"/>
    <x v="3"/>
    <x v="1"/>
    <x v="1"/>
    <x v="0"/>
    <x v="0"/>
    <x v="0"/>
    <x v="0"/>
  </r>
  <r>
    <x v="3"/>
    <x v="10"/>
    <x v="2"/>
    <x v="16"/>
    <x v="1"/>
    <x v="1"/>
    <x v="1"/>
    <x v="5"/>
    <x v="77"/>
    <x v="0"/>
    <x v="2"/>
    <x v="1"/>
    <x v="3"/>
    <n v="1"/>
    <x v="3"/>
    <x v="0"/>
    <x v="1"/>
    <x v="0"/>
    <x v="0"/>
    <x v="0"/>
    <x v="0"/>
  </r>
  <r>
    <x v="3"/>
    <x v="10"/>
    <x v="2"/>
    <x v="16"/>
    <x v="1"/>
    <x v="1"/>
    <x v="1"/>
    <x v="8"/>
    <x v="77"/>
    <x v="0"/>
    <x v="1"/>
    <x v="1"/>
    <x v="4"/>
    <n v="1"/>
    <x v="3"/>
    <x v="0"/>
    <x v="1"/>
    <x v="0"/>
    <x v="0"/>
    <x v="0"/>
    <x v="0"/>
  </r>
  <r>
    <x v="3"/>
    <x v="10"/>
    <x v="2"/>
    <x v="16"/>
    <x v="1"/>
    <x v="1"/>
    <x v="1"/>
    <x v="8"/>
    <x v="77"/>
    <x v="0"/>
    <x v="6"/>
    <x v="1"/>
    <x v="30"/>
    <n v="1"/>
    <x v="3"/>
    <x v="0"/>
    <x v="1"/>
    <x v="0"/>
    <x v="0"/>
    <x v="0"/>
    <x v="0"/>
  </r>
  <r>
    <x v="3"/>
    <x v="10"/>
    <x v="2"/>
    <x v="16"/>
    <x v="1"/>
    <x v="1"/>
    <x v="1"/>
    <x v="8"/>
    <x v="77"/>
    <x v="0"/>
    <x v="0"/>
    <x v="1"/>
    <x v="31"/>
    <n v="1"/>
    <x v="3"/>
    <x v="0"/>
    <x v="1"/>
    <x v="0"/>
    <x v="0"/>
    <x v="0"/>
    <x v="0"/>
  </r>
  <r>
    <x v="3"/>
    <x v="10"/>
    <x v="2"/>
    <x v="16"/>
    <x v="1"/>
    <x v="1"/>
    <x v="1"/>
    <x v="8"/>
    <x v="77"/>
    <x v="0"/>
    <x v="0"/>
    <x v="1"/>
    <x v="82"/>
    <n v="1"/>
    <x v="3"/>
    <x v="0"/>
    <x v="1"/>
    <x v="0"/>
    <x v="0"/>
    <x v="0"/>
    <x v="0"/>
  </r>
  <r>
    <x v="3"/>
    <x v="10"/>
    <x v="2"/>
    <x v="16"/>
    <x v="1"/>
    <x v="1"/>
    <x v="1"/>
    <x v="8"/>
    <x v="77"/>
    <x v="0"/>
    <x v="0"/>
    <x v="1"/>
    <x v="7"/>
    <n v="1"/>
    <x v="3"/>
    <x v="1"/>
    <x v="1"/>
    <x v="0"/>
    <x v="0"/>
    <x v="0"/>
    <x v="1"/>
  </r>
  <r>
    <x v="3"/>
    <x v="10"/>
    <x v="2"/>
    <x v="16"/>
    <x v="1"/>
    <x v="1"/>
    <x v="1"/>
    <x v="8"/>
    <x v="77"/>
    <x v="0"/>
    <x v="0"/>
    <x v="1"/>
    <x v="65"/>
    <n v="1"/>
    <x v="3"/>
    <x v="0"/>
    <x v="1"/>
    <x v="0"/>
    <x v="0"/>
    <x v="0"/>
    <x v="0"/>
  </r>
  <r>
    <x v="3"/>
    <x v="10"/>
    <x v="2"/>
    <x v="16"/>
    <x v="1"/>
    <x v="1"/>
    <x v="1"/>
    <x v="8"/>
    <x v="77"/>
    <x v="0"/>
    <x v="2"/>
    <x v="1"/>
    <x v="20"/>
    <n v="1"/>
    <x v="3"/>
    <x v="0"/>
    <x v="1"/>
    <x v="0"/>
    <x v="0"/>
    <x v="0"/>
    <x v="0"/>
  </r>
  <r>
    <x v="3"/>
    <x v="10"/>
    <x v="2"/>
    <x v="16"/>
    <x v="1"/>
    <x v="1"/>
    <x v="1"/>
    <x v="6"/>
    <x v="77"/>
    <x v="0"/>
    <x v="6"/>
    <x v="1"/>
    <x v="37"/>
    <n v="1"/>
    <x v="3"/>
    <x v="0"/>
    <x v="1"/>
    <x v="0"/>
    <x v="0"/>
    <x v="0"/>
    <x v="0"/>
  </r>
  <r>
    <x v="3"/>
    <x v="10"/>
    <x v="2"/>
    <x v="16"/>
    <x v="1"/>
    <x v="1"/>
    <x v="1"/>
    <x v="6"/>
    <x v="77"/>
    <x v="0"/>
    <x v="0"/>
    <x v="1"/>
    <x v="7"/>
    <n v="1"/>
    <x v="3"/>
    <x v="0"/>
    <x v="1"/>
    <x v="0"/>
    <x v="0"/>
    <x v="0"/>
    <x v="0"/>
  </r>
  <r>
    <x v="3"/>
    <x v="10"/>
    <x v="2"/>
    <x v="16"/>
    <x v="1"/>
    <x v="1"/>
    <x v="1"/>
    <x v="6"/>
    <x v="77"/>
    <x v="0"/>
    <x v="0"/>
    <x v="1"/>
    <x v="81"/>
    <n v="1"/>
    <x v="3"/>
    <x v="1"/>
    <x v="1"/>
    <x v="0"/>
    <x v="0"/>
    <x v="0"/>
    <x v="0"/>
  </r>
  <r>
    <x v="3"/>
    <x v="10"/>
    <x v="2"/>
    <x v="16"/>
    <x v="1"/>
    <x v="1"/>
    <x v="1"/>
    <x v="10"/>
    <x v="77"/>
    <x v="0"/>
    <x v="6"/>
    <x v="1"/>
    <x v="42"/>
    <n v="1"/>
    <x v="3"/>
    <x v="0"/>
    <x v="1"/>
    <x v="0"/>
    <x v="0"/>
    <x v="0"/>
    <x v="0"/>
  </r>
  <r>
    <x v="3"/>
    <x v="10"/>
    <x v="2"/>
    <x v="17"/>
    <x v="0"/>
    <x v="5"/>
    <x v="2"/>
    <x v="3"/>
    <x v="77"/>
    <x v="0"/>
    <x v="3"/>
    <x v="1"/>
    <x v="52"/>
    <n v="1"/>
    <x v="3"/>
    <x v="0"/>
    <x v="1"/>
    <x v="0"/>
    <x v="0"/>
    <x v="0"/>
    <x v="0"/>
  </r>
  <r>
    <x v="3"/>
    <x v="10"/>
    <x v="2"/>
    <x v="17"/>
    <x v="1"/>
    <x v="0"/>
    <x v="0"/>
    <x v="1"/>
    <x v="77"/>
    <x v="0"/>
    <x v="3"/>
    <x v="1"/>
    <x v="52"/>
    <n v="1"/>
    <x v="3"/>
    <x v="1"/>
    <x v="1"/>
    <x v="0"/>
    <x v="0"/>
    <x v="0"/>
    <x v="0"/>
  </r>
  <r>
    <x v="3"/>
    <x v="10"/>
    <x v="2"/>
    <x v="17"/>
    <x v="1"/>
    <x v="0"/>
    <x v="0"/>
    <x v="2"/>
    <x v="77"/>
    <x v="0"/>
    <x v="3"/>
    <x v="1"/>
    <x v="52"/>
    <n v="1"/>
    <x v="3"/>
    <x v="1"/>
    <x v="1"/>
    <x v="0"/>
    <x v="0"/>
    <x v="0"/>
    <x v="0"/>
  </r>
  <r>
    <x v="3"/>
    <x v="10"/>
    <x v="2"/>
    <x v="17"/>
    <x v="1"/>
    <x v="0"/>
    <x v="0"/>
    <x v="5"/>
    <x v="77"/>
    <x v="0"/>
    <x v="3"/>
    <x v="1"/>
    <x v="52"/>
    <n v="1"/>
    <x v="3"/>
    <x v="0"/>
    <x v="1"/>
    <x v="0"/>
    <x v="0"/>
    <x v="0"/>
    <x v="0"/>
  </r>
  <r>
    <x v="3"/>
    <x v="10"/>
    <x v="1"/>
    <x v="21"/>
    <x v="0"/>
    <x v="0"/>
    <x v="0"/>
    <x v="0"/>
    <x v="77"/>
    <x v="0"/>
    <x v="3"/>
    <x v="0"/>
    <x v="10"/>
    <n v="1"/>
    <x v="0"/>
    <x v="1"/>
    <x v="1"/>
    <x v="0"/>
    <x v="0"/>
    <x v="0"/>
    <x v="0"/>
  </r>
  <r>
    <x v="3"/>
    <x v="10"/>
    <x v="1"/>
    <x v="21"/>
    <x v="0"/>
    <x v="0"/>
    <x v="0"/>
    <x v="1"/>
    <x v="77"/>
    <x v="0"/>
    <x v="2"/>
    <x v="1"/>
    <x v="21"/>
    <n v="1"/>
    <x v="0"/>
    <x v="0"/>
    <x v="1"/>
    <x v="0"/>
    <x v="0"/>
    <x v="0"/>
    <x v="0"/>
  </r>
  <r>
    <x v="3"/>
    <x v="10"/>
    <x v="1"/>
    <x v="21"/>
    <x v="0"/>
    <x v="0"/>
    <x v="0"/>
    <x v="2"/>
    <x v="77"/>
    <x v="0"/>
    <x v="2"/>
    <x v="0"/>
    <x v="21"/>
    <n v="1"/>
    <x v="0"/>
    <x v="1"/>
    <x v="1"/>
    <x v="0"/>
    <x v="0"/>
    <x v="0"/>
    <x v="0"/>
  </r>
  <r>
    <x v="3"/>
    <x v="10"/>
    <x v="1"/>
    <x v="21"/>
    <x v="0"/>
    <x v="0"/>
    <x v="0"/>
    <x v="3"/>
    <x v="77"/>
    <x v="0"/>
    <x v="6"/>
    <x v="0"/>
    <x v="42"/>
    <n v="1"/>
    <x v="0"/>
    <x v="1"/>
    <x v="1"/>
    <x v="0"/>
    <x v="0"/>
    <x v="0"/>
    <x v="0"/>
  </r>
  <r>
    <x v="3"/>
    <x v="10"/>
    <x v="1"/>
    <x v="21"/>
    <x v="0"/>
    <x v="0"/>
    <x v="0"/>
    <x v="5"/>
    <x v="77"/>
    <x v="0"/>
    <x v="2"/>
    <x v="1"/>
    <x v="9"/>
    <n v="2"/>
    <x v="0"/>
    <x v="0"/>
    <x v="1"/>
    <x v="0"/>
    <x v="0"/>
    <x v="0"/>
    <x v="0"/>
  </r>
  <r>
    <x v="3"/>
    <x v="10"/>
    <x v="1"/>
    <x v="21"/>
    <x v="0"/>
    <x v="1"/>
    <x v="1"/>
    <x v="5"/>
    <x v="77"/>
    <x v="0"/>
    <x v="1"/>
    <x v="1"/>
    <x v="25"/>
    <n v="1"/>
    <x v="0"/>
    <x v="1"/>
    <x v="1"/>
    <x v="0"/>
    <x v="0"/>
    <x v="0"/>
    <x v="0"/>
  </r>
  <r>
    <x v="3"/>
    <x v="10"/>
    <x v="1"/>
    <x v="21"/>
    <x v="0"/>
    <x v="2"/>
    <x v="1"/>
    <x v="4"/>
    <x v="77"/>
    <x v="0"/>
    <x v="4"/>
    <x v="1"/>
    <x v="66"/>
    <n v="1"/>
    <x v="0"/>
    <x v="1"/>
    <x v="1"/>
    <x v="0"/>
    <x v="0"/>
    <x v="0"/>
    <x v="0"/>
  </r>
  <r>
    <x v="3"/>
    <x v="10"/>
    <x v="1"/>
    <x v="21"/>
    <x v="0"/>
    <x v="2"/>
    <x v="1"/>
    <x v="4"/>
    <x v="77"/>
    <x v="0"/>
    <x v="4"/>
    <x v="1"/>
    <x v="23"/>
    <n v="1"/>
    <x v="0"/>
    <x v="1"/>
    <x v="1"/>
    <x v="0"/>
    <x v="0"/>
    <x v="0"/>
    <x v="0"/>
  </r>
  <r>
    <x v="3"/>
    <x v="10"/>
    <x v="1"/>
    <x v="21"/>
    <x v="1"/>
    <x v="0"/>
    <x v="0"/>
    <x v="5"/>
    <x v="77"/>
    <x v="0"/>
    <x v="2"/>
    <x v="0"/>
    <x v="21"/>
    <n v="1"/>
    <x v="0"/>
    <x v="0"/>
    <x v="1"/>
    <x v="0"/>
    <x v="0"/>
    <x v="0"/>
    <x v="0"/>
  </r>
  <r>
    <x v="3"/>
    <x v="10"/>
    <x v="1"/>
    <x v="21"/>
    <x v="1"/>
    <x v="2"/>
    <x v="1"/>
    <x v="0"/>
    <x v="77"/>
    <x v="0"/>
    <x v="2"/>
    <x v="0"/>
    <x v="21"/>
    <n v="1"/>
    <x v="0"/>
    <x v="0"/>
    <x v="1"/>
    <x v="0"/>
    <x v="0"/>
    <x v="0"/>
    <x v="0"/>
  </r>
  <r>
    <x v="3"/>
    <x v="10"/>
    <x v="1"/>
    <x v="21"/>
    <x v="1"/>
    <x v="2"/>
    <x v="1"/>
    <x v="1"/>
    <x v="77"/>
    <x v="0"/>
    <x v="2"/>
    <x v="0"/>
    <x v="9"/>
    <n v="1"/>
    <x v="0"/>
    <x v="0"/>
    <x v="1"/>
    <x v="0"/>
    <x v="0"/>
    <x v="0"/>
    <x v="0"/>
  </r>
  <r>
    <x v="3"/>
    <x v="10"/>
    <x v="1"/>
    <x v="21"/>
    <x v="1"/>
    <x v="2"/>
    <x v="1"/>
    <x v="1"/>
    <x v="77"/>
    <x v="0"/>
    <x v="2"/>
    <x v="0"/>
    <x v="22"/>
    <n v="1"/>
    <x v="0"/>
    <x v="1"/>
    <x v="1"/>
    <x v="0"/>
    <x v="0"/>
    <x v="0"/>
    <x v="0"/>
  </r>
  <r>
    <x v="3"/>
    <x v="10"/>
    <x v="1"/>
    <x v="21"/>
    <x v="1"/>
    <x v="2"/>
    <x v="1"/>
    <x v="3"/>
    <x v="77"/>
    <x v="0"/>
    <x v="3"/>
    <x v="1"/>
    <x v="52"/>
    <n v="1"/>
    <x v="0"/>
    <x v="1"/>
    <x v="1"/>
    <x v="0"/>
    <x v="0"/>
    <x v="0"/>
    <x v="0"/>
  </r>
  <r>
    <x v="3"/>
    <x v="10"/>
    <x v="1"/>
    <x v="22"/>
    <x v="0"/>
    <x v="0"/>
    <x v="0"/>
    <x v="1"/>
    <x v="75"/>
    <x v="1"/>
    <x v="4"/>
    <x v="1"/>
    <x v="67"/>
    <n v="1"/>
    <x v="3"/>
    <x v="1"/>
    <x v="1"/>
    <x v="0"/>
    <x v="0"/>
    <x v="0"/>
    <x v="0"/>
  </r>
  <r>
    <x v="3"/>
    <x v="10"/>
    <x v="1"/>
    <x v="22"/>
    <x v="0"/>
    <x v="0"/>
    <x v="0"/>
    <x v="4"/>
    <x v="75"/>
    <x v="1"/>
    <x v="2"/>
    <x v="1"/>
    <x v="68"/>
    <n v="1"/>
    <x v="3"/>
    <x v="0"/>
    <x v="1"/>
    <x v="0"/>
    <x v="0"/>
    <x v="0"/>
    <x v="0"/>
  </r>
  <r>
    <x v="3"/>
    <x v="10"/>
    <x v="1"/>
    <x v="22"/>
    <x v="0"/>
    <x v="0"/>
    <x v="0"/>
    <x v="4"/>
    <x v="75"/>
    <x v="1"/>
    <x v="2"/>
    <x v="1"/>
    <x v="22"/>
    <n v="1"/>
    <x v="3"/>
    <x v="0"/>
    <x v="1"/>
    <x v="0"/>
    <x v="0"/>
    <x v="0"/>
    <x v="0"/>
  </r>
  <r>
    <x v="3"/>
    <x v="10"/>
    <x v="1"/>
    <x v="22"/>
    <x v="0"/>
    <x v="0"/>
    <x v="0"/>
    <x v="5"/>
    <x v="75"/>
    <x v="1"/>
    <x v="1"/>
    <x v="1"/>
    <x v="2"/>
    <n v="1"/>
    <x v="3"/>
    <x v="1"/>
    <x v="1"/>
    <x v="0"/>
    <x v="0"/>
    <x v="0"/>
    <x v="0"/>
  </r>
  <r>
    <x v="3"/>
    <x v="10"/>
    <x v="1"/>
    <x v="22"/>
    <x v="0"/>
    <x v="3"/>
    <x v="0"/>
    <x v="2"/>
    <x v="75"/>
    <x v="1"/>
    <x v="4"/>
    <x v="1"/>
    <x v="67"/>
    <n v="1"/>
    <x v="3"/>
    <x v="0"/>
    <x v="1"/>
    <x v="0"/>
    <x v="0"/>
    <x v="0"/>
    <x v="0"/>
  </r>
  <r>
    <x v="3"/>
    <x v="10"/>
    <x v="1"/>
    <x v="22"/>
    <x v="0"/>
    <x v="3"/>
    <x v="0"/>
    <x v="4"/>
    <x v="75"/>
    <x v="1"/>
    <x v="1"/>
    <x v="1"/>
    <x v="2"/>
    <n v="1"/>
    <x v="3"/>
    <x v="0"/>
    <x v="1"/>
    <x v="0"/>
    <x v="0"/>
    <x v="0"/>
    <x v="0"/>
  </r>
  <r>
    <x v="3"/>
    <x v="10"/>
    <x v="1"/>
    <x v="22"/>
    <x v="0"/>
    <x v="1"/>
    <x v="1"/>
    <x v="3"/>
    <x v="75"/>
    <x v="1"/>
    <x v="3"/>
    <x v="1"/>
    <x v="50"/>
    <n v="1"/>
    <x v="3"/>
    <x v="1"/>
    <x v="1"/>
    <x v="0"/>
    <x v="0"/>
    <x v="0"/>
    <x v="0"/>
  </r>
  <r>
    <x v="3"/>
    <x v="10"/>
    <x v="1"/>
    <x v="22"/>
    <x v="0"/>
    <x v="1"/>
    <x v="1"/>
    <x v="3"/>
    <x v="75"/>
    <x v="1"/>
    <x v="1"/>
    <x v="1"/>
    <x v="25"/>
    <n v="1"/>
    <x v="3"/>
    <x v="1"/>
    <x v="1"/>
    <x v="0"/>
    <x v="0"/>
    <x v="0"/>
    <x v="0"/>
  </r>
  <r>
    <x v="3"/>
    <x v="10"/>
    <x v="1"/>
    <x v="22"/>
    <x v="0"/>
    <x v="1"/>
    <x v="1"/>
    <x v="3"/>
    <x v="75"/>
    <x v="1"/>
    <x v="0"/>
    <x v="1"/>
    <x v="32"/>
    <n v="1"/>
    <x v="3"/>
    <x v="1"/>
    <x v="1"/>
    <x v="0"/>
    <x v="0"/>
    <x v="0"/>
    <x v="0"/>
  </r>
  <r>
    <x v="3"/>
    <x v="10"/>
    <x v="1"/>
    <x v="22"/>
    <x v="0"/>
    <x v="2"/>
    <x v="1"/>
    <x v="1"/>
    <x v="75"/>
    <x v="1"/>
    <x v="4"/>
    <x v="1"/>
    <x v="54"/>
    <n v="1"/>
    <x v="3"/>
    <x v="0"/>
    <x v="1"/>
    <x v="0"/>
    <x v="0"/>
    <x v="0"/>
    <x v="0"/>
  </r>
  <r>
    <x v="3"/>
    <x v="10"/>
    <x v="1"/>
    <x v="22"/>
    <x v="0"/>
    <x v="2"/>
    <x v="1"/>
    <x v="3"/>
    <x v="75"/>
    <x v="1"/>
    <x v="3"/>
    <x v="1"/>
    <x v="52"/>
    <n v="1"/>
    <x v="3"/>
    <x v="1"/>
    <x v="1"/>
    <x v="0"/>
    <x v="0"/>
    <x v="0"/>
    <x v="0"/>
  </r>
  <r>
    <x v="3"/>
    <x v="10"/>
    <x v="1"/>
    <x v="22"/>
    <x v="0"/>
    <x v="2"/>
    <x v="1"/>
    <x v="3"/>
    <x v="75"/>
    <x v="1"/>
    <x v="4"/>
    <x v="1"/>
    <x v="66"/>
    <n v="1"/>
    <x v="3"/>
    <x v="0"/>
    <x v="1"/>
    <x v="0"/>
    <x v="0"/>
    <x v="0"/>
    <x v="0"/>
  </r>
  <r>
    <x v="3"/>
    <x v="10"/>
    <x v="1"/>
    <x v="22"/>
    <x v="0"/>
    <x v="2"/>
    <x v="1"/>
    <x v="4"/>
    <x v="75"/>
    <x v="1"/>
    <x v="3"/>
    <x v="1"/>
    <x v="74"/>
    <n v="1"/>
    <x v="3"/>
    <x v="1"/>
    <x v="1"/>
    <x v="0"/>
    <x v="0"/>
    <x v="0"/>
    <x v="0"/>
  </r>
  <r>
    <x v="3"/>
    <x v="10"/>
    <x v="1"/>
    <x v="22"/>
    <x v="1"/>
    <x v="5"/>
    <x v="2"/>
    <x v="4"/>
    <x v="75"/>
    <x v="1"/>
    <x v="2"/>
    <x v="1"/>
    <x v="9"/>
    <n v="1"/>
    <x v="3"/>
    <x v="1"/>
    <x v="1"/>
    <x v="0"/>
    <x v="0"/>
    <x v="0"/>
    <x v="1"/>
  </r>
  <r>
    <x v="3"/>
    <x v="10"/>
    <x v="1"/>
    <x v="22"/>
    <x v="1"/>
    <x v="0"/>
    <x v="0"/>
    <x v="1"/>
    <x v="75"/>
    <x v="1"/>
    <x v="4"/>
    <x v="0"/>
    <x v="13"/>
    <n v="1"/>
    <x v="3"/>
    <x v="0"/>
    <x v="1"/>
    <x v="0"/>
    <x v="0"/>
    <x v="0"/>
    <x v="0"/>
  </r>
  <r>
    <x v="3"/>
    <x v="10"/>
    <x v="1"/>
    <x v="22"/>
    <x v="1"/>
    <x v="0"/>
    <x v="0"/>
    <x v="3"/>
    <x v="75"/>
    <x v="1"/>
    <x v="6"/>
    <x v="0"/>
    <x v="43"/>
    <n v="1"/>
    <x v="3"/>
    <x v="0"/>
    <x v="1"/>
    <x v="0"/>
    <x v="0"/>
    <x v="0"/>
    <x v="0"/>
  </r>
  <r>
    <x v="3"/>
    <x v="10"/>
    <x v="1"/>
    <x v="22"/>
    <x v="1"/>
    <x v="0"/>
    <x v="0"/>
    <x v="4"/>
    <x v="75"/>
    <x v="1"/>
    <x v="3"/>
    <x v="1"/>
    <x v="52"/>
    <n v="1"/>
    <x v="3"/>
    <x v="1"/>
    <x v="1"/>
    <x v="0"/>
    <x v="0"/>
    <x v="0"/>
    <x v="0"/>
  </r>
  <r>
    <x v="3"/>
    <x v="10"/>
    <x v="1"/>
    <x v="22"/>
    <x v="1"/>
    <x v="0"/>
    <x v="0"/>
    <x v="4"/>
    <x v="75"/>
    <x v="1"/>
    <x v="1"/>
    <x v="0"/>
    <x v="46"/>
    <n v="1"/>
    <x v="3"/>
    <x v="1"/>
    <x v="1"/>
    <x v="0"/>
    <x v="0"/>
    <x v="0"/>
    <x v="0"/>
  </r>
  <r>
    <x v="3"/>
    <x v="10"/>
    <x v="1"/>
    <x v="22"/>
    <x v="1"/>
    <x v="0"/>
    <x v="0"/>
    <x v="5"/>
    <x v="75"/>
    <x v="1"/>
    <x v="1"/>
    <x v="0"/>
    <x v="45"/>
    <n v="1"/>
    <x v="3"/>
    <x v="1"/>
    <x v="1"/>
    <x v="0"/>
    <x v="0"/>
    <x v="0"/>
    <x v="0"/>
  </r>
  <r>
    <x v="3"/>
    <x v="10"/>
    <x v="1"/>
    <x v="22"/>
    <x v="1"/>
    <x v="0"/>
    <x v="0"/>
    <x v="6"/>
    <x v="75"/>
    <x v="1"/>
    <x v="5"/>
    <x v="1"/>
    <x v="47"/>
    <n v="1"/>
    <x v="3"/>
    <x v="0"/>
    <x v="1"/>
    <x v="0"/>
    <x v="0"/>
    <x v="0"/>
    <x v="0"/>
  </r>
  <r>
    <x v="3"/>
    <x v="10"/>
    <x v="1"/>
    <x v="22"/>
    <x v="1"/>
    <x v="3"/>
    <x v="0"/>
    <x v="3"/>
    <x v="75"/>
    <x v="1"/>
    <x v="1"/>
    <x v="1"/>
    <x v="12"/>
    <n v="1"/>
    <x v="3"/>
    <x v="0"/>
    <x v="1"/>
    <x v="0"/>
    <x v="0"/>
    <x v="0"/>
    <x v="0"/>
  </r>
  <r>
    <x v="3"/>
    <x v="10"/>
    <x v="1"/>
    <x v="22"/>
    <x v="1"/>
    <x v="3"/>
    <x v="0"/>
    <x v="5"/>
    <x v="75"/>
    <x v="1"/>
    <x v="3"/>
    <x v="1"/>
    <x v="52"/>
    <n v="1"/>
    <x v="3"/>
    <x v="0"/>
    <x v="1"/>
    <x v="0"/>
    <x v="0"/>
    <x v="0"/>
    <x v="0"/>
  </r>
  <r>
    <x v="3"/>
    <x v="10"/>
    <x v="1"/>
    <x v="22"/>
    <x v="1"/>
    <x v="1"/>
    <x v="1"/>
    <x v="2"/>
    <x v="75"/>
    <x v="1"/>
    <x v="3"/>
    <x v="1"/>
    <x v="74"/>
    <n v="1"/>
    <x v="3"/>
    <x v="0"/>
    <x v="1"/>
    <x v="0"/>
    <x v="0"/>
    <x v="0"/>
    <x v="0"/>
  </r>
  <r>
    <x v="3"/>
    <x v="10"/>
    <x v="1"/>
    <x v="22"/>
    <x v="1"/>
    <x v="1"/>
    <x v="1"/>
    <x v="2"/>
    <x v="75"/>
    <x v="1"/>
    <x v="4"/>
    <x v="1"/>
    <x v="58"/>
    <n v="1"/>
    <x v="3"/>
    <x v="1"/>
    <x v="1"/>
    <x v="0"/>
    <x v="0"/>
    <x v="0"/>
    <x v="0"/>
  </r>
  <r>
    <x v="3"/>
    <x v="10"/>
    <x v="1"/>
    <x v="22"/>
    <x v="1"/>
    <x v="1"/>
    <x v="1"/>
    <x v="3"/>
    <x v="75"/>
    <x v="1"/>
    <x v="3"/>
    <x v="1"/>
    <x v="26"/>
    <n v="1"/>
    <x v="3"/>
    <x v="1"/>
    <x v="1"/>
    <x v="0"/>
    <x v="0"/>
    <x v="0"/>
    <x v="0"/>
  </r>
  <r>
    <x v="3"/>
    <x v="10"/>
    <x v="1"/>
    <x v="22"/>
    <x v="1"/>
    <x v="1"/>
    <x v="1"/>
    <x v="3"/>
    <x v="75"/>
    <x v="1"/>
    <x v="2"/>
    <x v="1"/>
    <x v="63"/>
    <n v="1"/>
    <x v="3"/>
    <x v="0"/>
    <x v="1"/>
    <x v="0"/>
    <x v="0"/>
    <x v="0"/>
    <x v="0"/>
  </r>
  <r>
    <x v="3"/>
    <x v="10"/>
    <x v="1"/>
    <x v="22"/>
    <x v="1"/>
    <x v="1"/>
    <x v="1"/>
    <x v="4"/>
    <x v="75"/>
    <x v="1"/>
    <x v="3"/>
    <x v="1"/>
    <x v="52"/>
    <n v="1"/>
    <x v="3"/>
    <x v="0"/>
    <x v="1"/>
    <x v="0"/>
    <x v="0"/>
    <x v="0"/>
    <x v="0"/>
  </r>
  <r>
    <x v="3"/>
    <x v="10"/>
    <x v="1"/>
    <x v="22"/>
    <x v="1"/>
    <x v="1"/>
    <x v="1"/>
    <x v="4"/>
    <x v="75"/>
    <x v="1"/>
    <x v="1"/>
    <x v="1"/>
    <x v="4"/>
    <n v="1"/>
    <x v="3"/>
    <x v="1"/>
    <x v="1"/>
    <x v="0"/>
    <x v="0"/>
    <x v="0"/>
    <x v="0"/>
  </r>
  <r>
    <x v="3"/>
    <x v="10"/>
    <x v="1"/>
    <x v="22"/>
    <x v="1"/>
    <x v="1"/>
    <x v="1"/>
    <x v="5"/>
    <x v="75"/>
    <x v="1"/>
    <x v="1"/>
    <x v="1"/>
    <x v="25"/>
    <n v="1"/>
    <x v="3"/>
    <x v="0"/>
    <x v="1"/>
    <x v="0"/>
    <x v="0"/>
    <x v="0"/>
    <x v="0"/>
  </r>
  <r>
    <x v="3"/>
    <x v="10"/>
    <x v="1"/>
    <x v="22"/>
    <x v="1"/>
    <x v="1"/>
    <x v="1"/>
    <x v="5"/>
    <x v="75"/>
    <x v="1"/>
    <x v="0"/>
    <x v="1"/>
    <x v="65"/>
    <n v="1"/>
    <x v="3"/>
    <x v="1"/>
    <x v="1"/>
    <x v="0"/>
    <x v="0"/>
    <x v="0"/>
    <x v="0"/>
  </r>
  <r>
    <x v="3"/>
    <x v="10"/>
    <x v="1"/>
    <x v="22"/>
    <x v="1"/>
    <x v="1"/>
    <x v="1"/>
    <x v="5"/>
    <x v="75"/>
    <x v="1"/>
    <x v="2"/>
    <x v="0"/>
    <x v="22"/>
    <n v="1"/>
    <x v="3"/>
    <x v="1"/>
    <x v="1"/>
    <x v="0"/>
    <x v="0"/>
    <x v="0"/>
    <x v="0"/>
  </r>
  <r>
    <x v="3"/>
    <x v="10"/>
    <x v="1"/>
    <x v="22"/>
    <x v="1"/>
    <x v="1"/>
    <x v="1"/>
    <x v="8"/>
    <x v="75"/>
    <x v="1"/>
    <x v="2"/>
    <x v="1"/>
    <x v="56"/>
    <n v="1"/>
    <x v="3"/>
    <x v="0"/>
    <x v="1"/>
    <x v="0"/>
    <x v="0"/>
    <x v="0"/>
    <x v="0"/>
  </r>
  <r>
    <x v="3"/>
    <x v="10"/>
    <x v="1"/>
    <x v="22"/>
    <x v="1"/>
    <x v="1"/>
    <x v="1"/>
    <x v="8"/>
    <x v="75"/>
    <x v="1"/>
    <x v="2"/>
    <x v="1"/>
    <x v="60"/>
    <n v="1"/>
    <x v="3"/>
    <x v="0"/>
    <x v="1"/>
    <x v="0"/>
    <x v="0"/>
    <x v="0"/>
    <x v="0"/>
  </r>
  <r>
    <x v="3"/>
    <x v="10"/>
    <x v="1"/>
    <x v="22"/>
    <x v="1"/>
    <x v="1"/>
    <x v="1"/>
    <x v="8"/>
    <x v="75"/>
    <x v="1"/>
    <x v="2"/>
    <x v="1"/>
    <x v="17"/>
    <n v="1"/>
    <x v="3"/>
    <x v="0"/>
    <x v="1"/>
    <x v="0"/>
    <x v="0"/>
    <x v="0"/>
    <x v="0"/>
  </r>
  <r>
    <x v="3"/>
    <x v="10"/>
    <x v="1"/>
    <x v="22"/>
    <x v="1"/>
    <x v="1"/>
    <x v="1"/>
    <x v="6"/>
    <x v="75"/>
    <x v="1"/>
    <x v="1"/>
    <x v="1"/>
    <x v="12"/>
    <n v="1"/>
    <x v="3"/>
    <x v="0"/>
    <x v="1"/>
    <x v="0"/>
    <x v="0"/>
    <x v="0"/>
    <x v="1"/>
  </r>
  <r>
    <x v="3"/>
    <x v="10"/>
    <x v="1"/>
    <x v="22"/>
    <x v="1"/>
    <x v="1"/>
    <x v="1"/>
    <x v="6"/>
    <x v="75"/>
    <x v="1"/>
    <x v="1"/>
    <x v="1"/>
    <x v="12"/>
    <n v="1"/>
    <x v="3"/>
    <x v="0"/>
    <x v="1"/>
    <x v="0"/>
    <x v="0"/>
    <x v="0"/>
    <x v="0"/>
  </r>
  <r>
    <x v="3"/>
    <x v="10"/>
    <x v="1"/>
    <x v="22"/>
    <x v="1"/>
    <x v="1"/>
    <x v="1"/>
    <x v="6"/>
    <x v="75"/>
    <x v="1"/>
    <x v="2"/>
    <x v="1"/>
    <x v="60"/>
    <n v="2"/>
    <x v="3"/>
    <x v="0"/>
    <x v="1"/>
    <x v="0"/>
    <x v="0"/>
    <x v="0"/>
    <x v="0"/>
  </r>
  <r>
    <x v="3"/>
    <x v="10"/>
    <x v="1"/>
    <x v="22"/>
    <x v="1"/>
    <x v="1"/>
    <x v="1"/>
    <x v="10"/>
    <x v="75"/>
    <x v="1"/>
    <x v="2"/>
    <x v="1"/>
    <x v="68"/>
    <n v="1"/>
    <x v="3"/>
    <x v="0"/>
    <x v="1"/>
    <x v="0"/>
    <x v="0"/>
    <x v="0"/>
    <x v="0"/>
  </r>
  <r>
    <x v="3"/>
    <x v="10"/>
    <x v="1"/>
    <x v="22"/>
    <x v="1"/>
    <x v="2"/>
    <x v="1"/>
    <x v="1"/>
    <x v="75"/>
    <x v="1"/>
    <x v="2"/>
    <x v="0"/>
    <x v="22"/>
    <n v="1"/>
    <x v="3"/>
    <x v="0"/>
    <x v="1"/>
    <x v="0"/>
    <x v="0"/>
    <x v="0"/>
    <x v="0"/>
  </r>
  <r>
    <x v="3"/>
    <x v="10"/>
    <x v="1"/>
    <x v="22"/>
    <x v="1"/>
    <x v="2"/>
    <x v="1"/>
    <x v="2"/>
    <x v="75"/>
    <x v="1"/>
    <x v="3"/>
    <x v="0"/>
    <x v="55"/>
    <n v="1"/>
    <x v="3"/>
    <x v="1"/>
    <x v="1"/>
    <x v="0"/>
    <x v="0"/>
    <x v="0"/>
    <x v="0"/>
  </r>
  <r>
    <x v="3"/>
    <x v="10"/>
    <x v="1"/>
    <x v="22"/>
    <x v="1"/>
    <x v="2"/>
    <x v="1"/>
    <x v="4"/>
    <x v="75"/>
    <x v="1"/>
    <x v="1"/>
    <x v="1"/>
    <x v="15"/>
    <n v="1"/>
    <x v="3"/>
    <x v="1"/>
    <x v="1"/>
    <x v="0"/>
    <x v="0"/>
    <x v="0"/>
    <x v="0"/>
  </r>
  <r>
    <x v="3"/>
    <x v="10"/>
    <x v="1"/>
    <x v="22"/>
    <x v="1"/>
    <x v="2"/>
    <x v="1"/>
    <x v="4"/>
    <x v="75"/>
    <x v="1"/>
    <x v="4"/>
    <x v="1"/>
    <x v="54"/>
    <n v="1"/>
    <x v="3"/>
    <x v="1"/>
    <x v="1"/>
    <x v="0"/>
    <x v="0"/>
    <x v="0"/>
    <x v="0"/>
  </r>
  <r>
    <x v="3"/>
    <x v="10"/>
    <x v="1"/>
    <x v="22"/>
    <x v="1"/>
    <x v="2"/>
    <x v="1"/>
    <x v="4"/>
    <x v="75"/>
    <x v="1"/>
    <x v="2"/>
    <x v="1"/>
    <x v="20"/>
    <n v="1"/>
    <x v="3"/>
    <x v="1"/>
    <x v="1"/>
    <x v="0"/>
    <x v="0"/>
    <x v="0"/>
    <x v="0"/>
  </r>
  <r>
    <x v="3"/>
    <x v="10"/>
    <x v="1"/>
    <x v="22"/>
    <x v="1"/>
    <x v="2"/>
    <x v="1"/>
    <x v="5"/>
    <x v="75"/>
    <x v="1"/>
    <x v="1"/>
    <x v="1"/>
    <x v="4"/>
    <n v="1"/>
    <x v="3"/>
    <x v="1"/>
    <x v="1"/>
    <x v="0"/>
    <x v="0"/>
    <x v="0"/>
    <x v="0"/>
  </r>
  <r>
    <x v="3"/>
    <x v="10"/>
    <x v="1"/>
    <x v="22"/>
    <x v="1"/>
    <x v="2"/>
    <x v="1"/>
    <x v="5"/>
    <x v="75"/>
    <x v="1"/>
    <x v="2"/>
    <x v="1"/>
    <x v="18"/>
    <n v="1"/>
    <x v="3"/>
    <x v="0"/>
    <x v="1"/>
    <x v="0"/>
    <x v="0"/>
    <x v="0"/>
    <x v="0"/>
  </r>
  <r>
    <x v="3"/>
    <x v="10"/>
    <x v="1"/>
    <x v="23"/>
    <x v="0"/>
    <x v="0"/>
    <x v="0"/>
    <x v="1"/>
    <x v="77"/>
    <x v="0"/>
    <x v="4"/>
    <x v="1"/>
    <x v="67"/>
    <n v="1"/>
    <x v="3"/>
    <x v="0"/>
    <x v="1"/>
    <x v="0"/>
    <x v="0"/>
    <x v="0"/>
    <x v="0"/>
  </r>
  <r>
    <x v="3"/>
    <x v="10"/>
    <x v="1"/>
    <x v="23"/>
    <x v="0"/>
    <x v="0"/>
    <x v="0"/>
    <x v="1"/>
    <x v="77"/>
    <x v="0"/>
    <x v="0"/>
    <x v="0"/>
    <x v="6"/>
    <n v="1"/>
    <x v="3"/>
    <x v="1"/>
    <x v="1"/>
    <x v="0"/>
    <x v="0"/>
    <x v="0"/>
    <x v="0"/>
  </r>
  <r>
    <x v="3"/>
    <x v="10"/>
    <x v="1"/>
    <x v="23"/>
    <x v="0"/>
    <x v="0"/>
    <x v="0"/>
    <x v="2"/>
    <x v="77"/>
    <x v="0"/>
    <x v="1"/>
    <x v="1"/>
    <x v="45"/>
    <n v="1"/>
    <x v="3"/>
    <x v="0"/>
    <x v="1"/>
    <x v="0"/>
    <x v="0"/>
    <x v="0"/>
    <x v="0"/>
  </r>
  <r>
    <x v="3"/>
    <x v="10"/>
    <x v="1"/>
    <x v="23"/>
    <x v="0"/>
    <x v="0"/>
    <x v="0"/>
    <x v="2"/>
    <x v="77"/>
    <x v="0"/>
    <x v="6"/>
    <x v="1"/>
    <x v="40"/>
    <n v="1"/>
    <x v="3"/>
    <x v="1"/>
    <x v="1"/>
    <x v="0"/>
    <x v="0"/>
    <x v="0"/>
    <x v="0"/>
  </r>
  <r>
    <x v="3"/>
    <x v="10"/>
    <x v="1"/>
    <x v="23"/>
    <x v="0"/>
    <x v="0"/>
    <x v="0"/>
    <x v="2"/>
    <x v="77"/>
    <x v="0"/>
    <x v="0"/>
    <x v="1"/>
    <x v="31"/>
    <n v="1"/>
    <x v="3"/>
    <x v="1"/>
    <x v="1"/>
    <x v="0"/>
    <x v="0"/>
    <x v="0"/>
    <x v="0"/>
  </r>
  <r>
    <x v="3"/>
    <x v="10"/>
    <x v="1"/>
    <x v="23"/>
    <x v="0"/>
    <x v="0"/>
    <x v="0"/>
    <x v="2"/>
    <x v="77"/>
    <x v="0"/>
    <x v="2"/>
    <x v="1"/>
    <x v="9"/>
    <n v="1"/>
    <x v="3"/>
    <x v="1"/>
    <x v="1"/>
    <x v="0"/>
    <x v="0"/>
    <x v="0"/>
    <x v="0"/>
  </r>
  <r>
    <x v="3"/>
    <x v="10"/>
    <x v="1"/>
    <x v="23"/>
    <x v="0"/>
    <x v="0"/>
    <x v="0"/>
    <x v="3"/>
    <x v="77"/>
    <x v="0"/>
    <x v="4"/>
    <x v="1"/>
    <x v="67"/>
    <n v="1"/>
    <x v="3"/>
    <x v="1"/>
    <x v="1"/>
    <x v="0"/>
    <x v="0"/>
    <x v="0"/>
    <x v="0"/>
  </r>
  <r>
    <x v="3"/>
    <x v="10"/>
    <x v="1"/>
    <x v="23"/>
    <x v="0"/>
    <x v="0"/>
    <x v="0"/>
    <x v="3"/>
    <x v="77"/>
    <x v="0"/>
    <x v="2"/>
    <x v="1"/>
    <x v="18"/>
    <n v="1"/>
    <x v="3"/>
    <x v="1"/>
    <x v="1"/>
    <x v="0"/>
    <x v="0"/>
    <x v="0"/>
    <x v="0"/>
  </r>
  <r>
    <x v="3"/>
    <x v="10"/>
    <x v="1"/>
    <x v="23"/>
    <x v="0"/>
    <x v="0"/>
    <x v="0"/>
    <x v="4"/>
    <x v="77"/>
    <x v="0"/>
    <x v="1"/>
    <x v="1"/>
    <x v="2"/>
    <n v="1"/>
    <x v="3"/>
    <x v="1"/>
    <x v="1"/>
    <x v="0"/>
    <x v="0"/>
    <x v="0"/>
    <x v="0"/>
  </r>
  <r>
    <x v="3"/>
    <x v="10"/>
    <x v="1"/>
    <x v="23"/>
    <x v="0"/>
    <x v="0"/>
    <x v="0"/>
    <x v="4"/>
    <x v="77"/>
    <x v="0"/>
    <x v="6"/>
    <x v="1"/>
    <x v="72"/>
    <n v="1"/>
    <x v="3"/>
    <x v="1"/>
    <x v="1"/>
    <x v="0"/>
    <x v="0"/>
    <x v="0"/>
    <x v="1"/>
  </r>
  <r>
    <x v="3"/>
    <x v="10"/>
    <x v="1"/>
    <x v="23"/>
    <x v="0"/>
    <x v="0"/>
    <x v="0"/>
    <x v="4"/>
    <x v="77"/>
    <x v="0"/>
    <x v="2"/>
    <x v="0"/>
    <x v="57"/>
    <n v="1"/>
    <x v="3"/>
    <x v="1"/>
    <x v="1"/>
    <x v="0"/>
    <x v="0"/>
    <x v="0"/>
    <x v="0"/>
  </r>
  <r>
    <x v="3"/>
    <x v="10"/>
    <x v="1"/>
    <x v="23"/>
    <x v="0"/>
    <x v="0"/>
    <x v="0"/>
    <x v="4"/>
    <x v="77"/>
    <x v="0"/>
    <x v="2"/>
    <x v="1"/>
    <x v="61"/>
    <n v="1"/>
    <x v="3"/>
    <x v="1"/>
    <x v="1"/>
    <x v="0"/>
    <x v="0"/>
    <x v="0"/>
    <x v="0"/>
  </r>
  <r>
    <x v="3"/>
    <x v="10"/>
    <x v="1"/>
    <x v="23"/>
    <x v="0"/>
    <x v="0"/>
    <x v="0"/>
    <x v="5"/>
    <x v="77"/>
    <x v="0"/>
    <x v="4"/>
    <x v="1"/>
    <x v="67"/>
    <n v="1"/>
    <x v="3"/>
    <x v="1"/>
    <x v="1"/>
    <x v="0"/>
    <x v="0"/>
    <x v="0"/>
    <x v="0"/>
  </r>
  <r>
    <x v="3"/>
    <x v="10"/>
    <x v="1"/>
    <x v="23"/>
    <x v="0"/>
    <x v="0"/>
    <x v="0"/>
    <x v="7"/>
    <x v="77"/>
    <x v="0"/>
    <x v="4"/>
    <x v="1"/>
    <x v="62"/>
    <n v="1"/>
    <x v="3"/>
    <x v="1"/>
    <x v="1"/>
    <x v="0"/>
    <x v="0"/>
    <x v="0"/>
    <x v="0"/>
  </r>
  <r>
    <x v="3"/>
    <x v="10"/>
    <x v="1"/>
    <x v="23"/>
    <x v="0"/>
    <x v="3"/>
    <x v="0"/>
    <x v="3"/>
    <x v="77"/>
    <x v="0"/>
    <x v="2"/>
    <x v="1"/>
    <x v="21"/>
    <n v="1"/>
    <x v="3"/>
    <x v="0"/>
    <x v="1"/>
    <x v="0"/>
    <x v="0"/>
    <x v="0"/>
    <x v="0"/>
  </r>
  <r>
    <x v="3"/>
    <x v="10"/>
    <x v="1"/>
    <x v="23"/>
    <x v="0"/>
    <x v="3"/>
    <x v="0"/>
    <x v="5"/>
    <x v="77"/>
    <x v="0"/>
    <x v="1"/>
    <x v="1"/>
    <x v="16"/>
    <n v="1"/>
    <x v="3"/>
    <x v="0"/>
    <x v="1"/>
    <x v="0"/>
    <x v="0"/>
    <x v="0"/>
    <x v="0"/>
  </r>
  <r>
    <x v="3"/>
    <x v="10"/>
    <x v="1"/>
    <x v="23"/>
    <x v="0"/>
    <x v="3"/>
    <x v="0"/>
    <x v="5"/>
    <x v="77"/>
    <x v="0"/>
    <x v="1"/>
    <x v="1"/>
    <x v="25"/>
    <n v="1"/>
    <x v="3"/>
    <x v="1"/>
    <x v="1"/>
    <x v="0"/>
    <x v="0"/>
    <x v="0"/>
    <x v="0"/>
  </r>
  <r>
    <x v="3"/>
    <x v="10"/>
    <x v="1"/>
    <x v="23"/>
    <x v="0"/>
    <x v="1"/>
    <x v="1"/>
    <x v="1"/>
    <x v="77"/>
    <x v="0"/>
    <x v="6"/>
    <x v="0"/>
    <x v="38"/>
    <n v="1"/>
    <x v="3"/>
    <x v="1"/>
    <x v="1"/>
    <x v="0"/>
    <x v="0"/>
    <x v="0"/>
    <x v="0"/>
  </r>
  <r>
    <x v="3"/>
    <x v="10"/>
    <x v="1"/>
    <x v="23"/>
    <x v="0"/>
    <x v="1"/>
    <x v="1"/>
    <x v="2"/>
    <x v="77"/>
    <x v="0"/>
    <x v="3"/>
    <x v="0"/>
    <x v="11"/>
    <n v="1"/>
    <x v="3"/>
    <x v="1"/>
    <x v="1"/>
    <x v="0"/>
    <x v="0"/>
    <x v="0"/>
    <x v="0"/>
  </r>
  <r>
    <x v="3"/>
    <x v="10"/>
    <x v="1"/>
    <x v="23"/>
    <x v="0"/>
    <x v="1"/>
    <x v="1"/>
    <x v="2"/>
    <x v="77"/>
    <x v="0"/>
    <x v="3"/>
    <x v="1"/>
    <x v="52"/>
    <n v="1"/>
    <x v="3"/>
    <x v="1"/>
    <x v="1"/>
    <x v="0"/>
    <x v="0"/>
    <x v="0"/>
    <x v="0"/>
  </r>
  <r>
    <x v="3"/>
    <x v="10"/>
    <x v="1"/>
    <x v="23"/>
    <x v="0"/>
    <x v="1"/>
    <x v="1"/>
    <x v="2"/>
    <x v="77"/>
    <x v="0"/>
    <x v="1"/>
    <x v="0"/>
    <x v="16"/>
    <n v="1"/>
    <x v="3"/>
    <x v="1"/>
    <x v="1"/>
    <x v="0"/>
    <x v="0"/>
    <x v="0"/>
    <x v="0"/>
  </r>
  <r>
    <x v="3"/>
    <x v="10"/>
    <x v="1"/>
    <x v="23"/>
    <x v="0"/>
    <x v="1"/>
    <x v="1"/>
    <x v="3"/>
    <x v="77"/>
    <x v="0"/>
    <x v="3"/>
    <x v="1"/>
    <x v="52"/>
    <n v="1"/>
    <x v="3"/>
    <x v="1"/>
    <x v="1"/>
    <x v="0"/>
    <x v="0"/>
    <x v="0"/>
    <x v="0"/>
  </r>
  <r>
    <x v="3"/>
    <x v="10"/>
    <x v="1"/>
    <x v="23"/>
    <x v="0"/>
    <x v="1"/>
    <x v="1"/>
    <x v="4"/>
    <x v="77"/>
    <x v="0"/>
    <x v="4"/>
    <x v="1"/>
    <x v="58"/>
    <n v="1"/>
    <x v="3"/>
    <x v="1"/>
    <x v="1"/>
    <x v="0"/>
    <x v="0"/>
    <x v="0"/>
    <x v="0"/>
  </r>
  <r>
    <x v="3"/>
    <x v="10"/>
    <x v="1"/>
    <x v="23"/>
    <x v="0"/>
    <x v="2"/>
    <x v="1"/>
    <x v="1"/>
    <x v="77"/>
    <x v="0"/>
    <x v="5"/>
    <x v="0"/>
    <x v="77"/>
    <n v="1"/>
    <x v="3"/>
    <x v="1"/>
    <x v="1"/>
    <x v="0"/>
    <x v="0"/>
    <x v="0"/>
    <x v="0"/>
  </r>
  <r>
    <x v="3"/>
    <x v="10"/>
    <x v="1"/>
    <x v="23"/>
    <x v="0"/>
    <x v="2"/>
    <x v="1"/>
    <x v="2"/>
    <x v="77"/>
    <x v="0"/>
    <x v="4"/>
    <x v="1"/>
    <x v="24"/>
    <n v="1"/>
    <x v="3"/>
    <x v="0"/>
    <x v="1"/>
    <x v="0"/>
    <x v="0"/>
    <x v="0"/>
    <x v="0"/>
  </r>
  <r>
    <x v="3"/>
    <x v="10"/>
    <x v="1"/>
    <x v="23"/>
    <x v="0"/>
    <x v="2"/>
    <x v="1"/>
    <x v="2"/>
    <x v="77"/>
    <x v="0"/>
    <x v="5"/>
    <x v="1"/>
    <x v="69"/>
    <n v="1"/>
    <x v="3"/>
    <x v="1"/>
    <x v="1"/>
    <x v="0"/>
    <x v="0"/>
    <x v="0"/>
    <x v="0"/>
  </r>
  <r>
    <x v="3"/>
    <x v="10"/>
    <x v="1"/>
    <x v="23"/>
    <x v="0"/>
    <x v="2"/>
    <x v="1"/>
    <x v="2"/>
    <x v="77"/>
    <x v="0"/>
    <x v="2"/>
    <x v="1"/>
    <x v="18"/>
    <n v="1"/>
    <x v="3"/>
    <x v="1"/>
    <x v="1"/>
    <x v="0"/>
    <x v="0"/>
    <x v="0"/>
    <x v="0"/>
  </r>
  <r>
    <x v="3"/>
    <x v="10"/>
    <x v="1"/>
    <x v="23"/>
    <x v="0"/>
    <x v="2"/>
    <x v="1"/>
    <x v="3"/>
    <x v="77"/>
    <x v="0"/>
    <x v="3"/>
    <x v="1"/>
    <x v="52"/>
    <n v="1"/>
    <x v="3"/>
    <x v="1"/>
    <x v="1"/>
    <x v="0"/>
    <x v="0"/>
    <x v="0"/>
    <x v="0"/>
  </r>
  <r>
    <x v="3"/>
    <x v="10"/>
    <x v="1"/>
    <x v="23"/>
    <x v="0"/>
    <x v="2"/>
    <x v="1"/>
    <x v="3"/>
    <x v="77"/>
    <x v="0"/>
    <x v="2"/>
    <x v="1"/>
    <x v="21"/>
    <n v="1"/>
    <x v="3"/>
    <x v="1"/>
    <x v="1"/>
    <x v="0"/>
    <x v="0"/>
    <x v="0"/>
    <x v="0"/>
  </r>
  <r>
    <x v="3"/>
    <x v="10"/>
    <x v="1"/>
    <x v="23"/>
    <x v="1"/>
    <x v="0"/>
    <x v="0"/>
    <x v="1"/>
    <x v="77"/>
    <x v="0"/>
    <x v="3"/>
    <x v="0"/>
    <x v="74"/>
    <n v="1"/>
    <x v="3"/>
    <x v="1"/>
    <x v="1"/>
    <x v="0"/>
    <x v="0"/>
    <x v="0"/>
    <x v="0"/>
  </r>
  <r>
    <x v="3"/>
    <x v="10"/>
    <x v="1"/>
    <x v="23"/>
    <x v="1"/>
    <x v="0"/>
    <x v="0"/>
    <x v="1"/>
    <x v="77"/>
    <x v="0"/>
    <x v="3"/>
    <x v="0"/>
    <x v="10"/>
    <n v="1"/>
    <x v="3"/>
    <x v="1"/>
    <x v="1"/>
    <x v="0"/>
    <x v="0"/>
    <x v="0"/>
    <x v="0"/>
  </r>
  <r>
    <x v="3"/>
    <x v="10"/>
    <x v="1"/>
    <x v="23"/>
    <x v="1"/>
    <x v="0"/>
    <x v="0"/>
    <x v="1"/>
    <x v="77"/>
    <x v="0"/>
    <x v="6"/>
    <x v="0"/>
    <x v="40"/>
    <n v="1"/>
    <x v="3"/>
    <x v="1"/>
    <x v="1"/>
    <x v="0"/>
    <x v="0"/>
    <x v="0"/>
    <x v="0"/>
  </r>
  <r>
    <x v="3"/>
    <x v="10"/>
    <x v="1"/>
    <x v="23"/>
    <x v="1"/>
    <x v="0"/>
    <x v="0"/>
    <x v="1"/>
    <x v="77"/>
    <x v="0"/>
    <x v="5"/>
    <x v="0"/>
    <x v="14"/>
    <n v="1"/>
    <x v="3"/>
    <x v="0"/>
    <x v="1"/>
    <x v="0"/>
    <x v="0"/>
    <x v="0"/>
    <x v="0"/>
  </r>
  <r>
    <x v="3"/>
    <x v="10"/>
    <x v="1"/>
    <x v="23"/>
    <x v="1"/>
    <x v="0"/>
    <x v="0"/>
    <x v="1"/>
    <x v="77"/>
    <x v="0"/>
    <x v="0"/>
    <x v="0"/>
    <x v="6"/>
    <n v="1"/>
    <x v="3"/>
    <x v="1"/>
    <x v="1"/>
    <x v="0"/>
    <x v="0"/>
    <x v="0"/>
    <x v="0"/>
  </r>
  <r>
    <x v="3"/>
    <x v="10"/>
    <x v="1"/>
    <x v="23"/>
    <x v="1"/>
    <x v="0"/>
    <x v="0"/>
    <x v="1"/>
    <x v="77"/>
    <x v="0"/>
    <x v="2"/>
    <x v="0"/>
    <x v="61"/>
    <n v="1"/>
    <x v="3"/>
    <x v="1"/>
    <x v="1"/>
    <x v="0"/>
    <x v="0"/>
    <x v="0"/>
    <x v="0"/>
  </r>
  <r>
    <x v="3"/>
    <x v="10"/>
    <x v="1"/>
    <x v="23"/>
    <x v="1"/>
    <x v="0"/>
    <x v="0"/>
    <x v="1"/>
    <x v="77"/>
    <x v="0"/>
    <x v="2"/>
    <x v="0"/>
    <x v="63"/>
    <n v="1"/>
    <x v="3"/>
    <x v="1"/>
    <x v="1"/>
    <x v="0"/>
    <x v="0"/>
    <x v="0"/>
    <x v="0"/>
  </r>
  <r>
    <x v="3"/>
    <x v="10"/>
    <x v="1"/>
    <x v="23"/>
    <x v="1"/>
    <x v="0"/>
    <x v="0"/>
    <x v="1"/>
    <x v="77"/>
    <x v="0"/>
    <x v="2"/>
    <x v="0"/>
    <x v="48"/>
    <n v="2"/>
    <x v="3"/>
    <x v="1"/>
    <x v="1"/>
    <x v="0"/>
    <x v="0"/>
    <x v="0"/>
    <x v="0"/>
  </r>
  <r>
    <x v="3"/>
    <x v="10"/>
    <x v="1"/>
    <x v="23"/>
    <x v="1"/>
    <x v="0"/>
    <x v="0"/>
    <x v="1"/>
    <x v="77"/>
    <x v="0"/>
    <x v="2"/>
    <x v="1"/>
    <x v="22"/>
    <n v="1"/>
    <x v="3"/>
    <x v="0"/>
    <x v="1"/>
    <x v="0"/>
    <x v="0"/>
    <x v="0"/>
    <x v="0"/>
  </r>
  <r>
    <x v="3"/>
    <x v="10"/>
    <x v="1"/>
    <x v="23"/>
    <x v="1"/>
    <x v="0"/>
    <x v="0"/>
    <x v="2"/>
    <x v="77"/>
    <x v="0"/>
    <x v="1"/>
    <x v="0"/>
    <x v="16"/>
    <n v="1"/>
    <x v="3"/>
    <x v="1"/>
    <x v="1"/>
    <x v="0"/>
    <x v="0"/>
    <x v="0"/>
    <x v="0"/>
  </r>
  <r>
    <x v="3"/>
    <x v="10"/>
    <x v="1"/>
    <x v="23"/>
    <x v="1"/>
    <x v="0"/>
    <x v="0"/>
    <x v="2"/>
    <x v="77"/>
    <x v="0"/>
    <x v="1"/>
    <x v="1"/>
    <x v="46"/>
    <n v="1"/>
    <x v="3"/>
    <x v="0"/>
    <x v="1"/>
    <x v="0"/>
    <x v="0"/>
    <x v="0"/>
    <x v="0"/>
  </r>
  <r>
    <x v="3"/>
    <x v="10"/>
    <x v="1"/>
    <x v="23"/>
    <x v="1"/>
    <x v="0"/>
    <x v="0"/>
    <x v="2"/>
    <x v="77"/>
    <x v="0"/>
    <x v="5"/>
    <x v="0"/>
    <x v="47"/>
    <n v="1"/>
    <x v="3"/>
    <x v="1"/>
    <x v="1"/>
    <x v="0"/>
    <x v="0"/>
    <x v="0"/>
    <x v="0"/>
  </r>
  <r>
    <x v="3"/>
    <x v="10"/>
    <x v="1"/>
    <x v="23"/>
    <x v="1"/>
    <x v="0"/>
    <x v="0"/>
    <x v="2"/>
    <x v="77"/>
    <x v="0"/>
    <x v="2"/>
    <x v="0"/>
    <x v="8"/>
    <n v="1"/>
    <x v="3"/>
    <x v="1"/>
    <x v="1"/>
    <x v="0"/>
    <x v="0"/>
    <x v="0"/>
    <x v="0"/>
  </r>
  <r>
    <x v="3"/>
    <x v="10"/>
    <x v="1"/>
    <x v="23"/>
    <x v="1"/>
    <x v="0"/>
    <x v="0"/>
    <x v="3"/>
    <x v="77"/>
    <x v="0"/>
    <x v="2"/>
    <x v="0"/>
    <x v="18"/>
    <n v="1"/>
    <x v="3"/>
    <x v="1"/>
    <x v="1"/>
    <x v="0"/>
    <x v="0"/>
    <x v="0"/>
    <x v="0"/>
  </r>
  <r>
    <x v="3"/>
    <x v="10"/>
    <x v="1"/>
    <x v="23"/>
    <x v="1"/>
    <x v="0"/>
    <x v="0"/>
    <x v="3"/>
    <x v="77"/>
    <x v="0"/>
    <x v="2"/>
    <x v="0"/>
    <x v="57"/>
    <n v="1"/>
    <x v="3"/>
    <x v="1"/>
    <x v="1"/>
    <x v="0"/>
    <x v="0"/>
    <x v="0"/>
    <x v="0"/>
  </r>
  <r>
    <x v="3"/>
    <x v="10"/>
    <x v="1"/>
    <x v="23"/>
    <x v="1"/>
    <x v="0"/>
    <x v="0"/>
    <x v="3"/>
    <x v="77"/>
    <x v="0"/>
    <x v="2"/>
    <x v="1"/>
    <x v="61"/>
    <n v="1"/>
    <x v="3"/>
    <x v="1"/>
    <x v="1"/>
    <x v="0"/>
    <x v="0"/>
    <x v="0"/>
    <x v="0"/>
  </r>
  <r>
    <x v="3"/>
    <x v="10"/>
    <x v="1"/>
    <x v="23"/>
    <x v="1"/>
    <x v="0"/>
    <x v="0"/>
    <x v="5"/>
    <x v="77"/>
    <x v="0"/>
    <x v="2"/>
    <x v="1"/>
    <x v="21"/>
    <n v="1"/>
    <x v="3"/>
    <x v="0"/>
    <x v="1"/>
    <x v="0"/>
    <x v="0"/>
    <x v="0"/>
    <x v="0"/>
  </r>
  <r>
    <x v="3"/>
    <x v="10"/>
    <x v="1"/>
    <x v="23"/>
    <x v="1"/>
    <x v="3"/>
    <x v="0"/>
    <x v="2"/>
    <x v="77"/>
    <x v="0"/>
    <x v="6"/>
    <x v="0"/>
    <x v="43"/>
    <n v="1"/>
    <x v="3"/>
    <x v="1"/>
    <x v="1"/>
    <x v="0"/>
    <x v="0"/>
    <x v="0"/>
    <x v="0"/>
  </r>
  <r>
    <x v="3"/>
    <x v="10"/>
    <x v="1"/>
    <x v="23"/>
    <x v="1"/>
    <x v="3"/>
    <x v="0"/>
    <x v="2"/>
    <x v="77"/>
    <x v="0"/>
    <x v="4"/>
    <x v="1"/>
    <x v="58"/>
    <n v="1"/>
    <x v="3"/>
    <x v="1"/>
    <x v="1"/>
    <x v="0"/>
    <x v="0"/>
    <x v="0"/>
    <x v="0"/>
  </r>
  <r>
    <x v="3"/>
    <x v="10"/>
    <x v="1"/>
    <x v="23"/>
    <x v="1"/>
    <x v="3"/>
    <x v="0"/>
    <x v="5"/>
    <x v="77"/>
    <x v="0"/>
    <x v="1"/>
    <x v="1"/>
    <x v="2"/>
    <n v="1"/>
    <x v="3"/>
    <x v="1"/>
    <x v="1"/>
    <x v="0"/>
    <x v="0"/>
    <x v="0"/>
    <x v="0"/>
  </r>
  <r>
    <x v="3"/>
    <x v="10"/>
    <x v="1"/>
    <x v="23"/>
    <x v="1"/>
    <x v="1"/>
    <x v="1"/>
    <x v="1"/>
    <x v="77"/>
    <x v="0"/>
    <x v="3"/>
    <x v="0"/>
    <x v="78"/>
    <n v="1"/>
    <x v="3"/>
    <x v="1"/>
    <x v="1"/>
    <x v="0"/>
    <x v="0"/>
    <x v="0"/>
    <x v="1"/>
  </r>
  <r>
    <x v="3"/>
    <x v="10"/>
    <x v="1"/>
    <x v="23"/>
    <x v="1"/>
    <x v="1"/>
    <x v="1"/>
    <x v="1"/>
    <x v="77"/>
    <x v="0"/>
    <x v="3"/>
    <x v="1"/>
    <x v="52"/>
    <n v="1"/>
    <x v="3"/>
    <x v="0"/>
    <x v="1"/>
    <x v="0"/>
    <x v="0"/>
    <x v="0"/>
    <x v="0"/>
  </r>
  <r>
    <x v="3"/>
    <x v="10"/>
    <x v="1"/>
    <x v="23"/>
    <x v="1"/>
    <x v="1"/>
    <x v="1"/>
    <x v="2"/>
    <x v="77"/>
    <x v="0"/>
    <x v="3"/>
    <x v="0"/>
    <x v="52"/>
    <n v="1"/>
    <x v="3"/>
    <x v="1"/>
    <x v="1"/>
    <x v="0"/>
    <x v="0"/>
    <x v="0"/>
    <x v="0"/>
  </r>
  <r>
    <x v="3"/>
    <x v="10"/>
    <x v="1"/>
    <x v="23"/>
    <x v="1"/>
    <x v="1"/>
    <x v="1"/>
    <x v="2"/>
    <x v="77"/>
    <x v="0"/>
    <x v="3"/>
    <x v="1"/>
    <x v="52"/>
    <n v="1"/>
    <x v="3"/>
    <x v="0"/>
    <x v="1"/>
    <x v="0"/>
    <x v="0"/>
    <x v="0"/>
    <x v="0"/>
  </r>
  <r>
    <x v="3"/>
    <x v="10"/>
    <x v="1"/>
    <x v="23"/>
    <x v="1"/>
    <x v="1"/>
    <x v="1"/>
    <x v="2"/>
    <x v="77"/>
    <x v="0"/>
    <x v="3"/>
    <x v="1"/>
    <x v="52"/>
    <n v="1"/>
    <x v="3"/>
    <x v="1"/>
    <x v="1"/>
    <x v="0"/>
    <x v="0"/>
    <x v="0"/>
    <x v="0"/>
  </r>
  <r>
    <x v="3"/>
    <x v="10"/>
    <x v="1"/>
    <x v="23"/>
    <x v="1"/>
    <x v="1"/>
    <x v="1"/>
    <x v="2"/>
    <x v="77"/>
    <x v="0"/>
    <x v="3"/>
    <x v="1"/>
    <x v="74"/>
    <n v="1"/>
    <x v="3"/>
    <x v="0"/>
    <x v="1"/>
    <x v="0"/>
    <x v="0"/>
    <x v="0"/>
    <x v="0"/>
  </r>
  <r>
    <x v="3"/>
    <x v="10"/>
    <x v="1"/>
    <x v="23"/>
    <x v="1"/>
    <x v="1"/>
    <x v="1"/>
    <x v="2"/>
    <x v="77"/>
    <x v="0"/>
    <x v="0"/>
    <x v="0"/>
    <x v="32"/>
    <n v="1"/>
    <x v="3"/>
    <x v="1"/>
    <x v="1"/>
    <x v="0"/>
    <x v="0"/>
    <x v="0"/>
    <x v="0"/>
  </r>
  <r>
    <x v="3"/>
    <x v="10"/>
    <x v="1"/>
    <x v="23"/>
    <x v="1"/>
    <x v="1"/>
    <x v="1"/>
    <x v="3"/>
    <x v="77"/>
    <x v="0"/>
    <x v="1"/>
    <x v="1"/>
    <x v="2"/>
    <n v="1"/>
    <x v="3"/>
    <x v="0"/>
    <x v="1"/>
    <x v="0"/>
    <x v="0"/>
    <x v="0"/>
    <x v="0"/>
  </r>
  <r>
    <x v="3"/>
    <x v="10"/>
    <x v="1"/>
    <x v="23"/>
    <x v="1"/>
    <x v="1"/>
    <x v="1"/>
    <x v="3"/>
    <x v="77"/>
    <x v="0"/>
    <x v="1"/>
    <x v="1"/>
    <x v="15"/>
    <n v="1"/>
    <x v="3"/>
    <x v="1"/>
    <x v="1"/>
    <x v="0"/>
    <x v="0"/>
    <x v="0"/>
    <x v="0"/>
  </r>
  <r>
    <x v="3"/>
    <x v="10"/>
    <x v="1"/>
    <x v="23"/>
    <x v="1"/>
    <x v="1"/>
    <x v="1"/>
    <x v="3"/>
    <x v="77"/>
    <x v="0"/>
    <x v="2"/>
    <x v="1"/>
    <x v="56"/>
    <n v="1"/>
    <x v="3"/>
    <x v="0"/>
    <x v="1"/>
    <x v="0"/>
    <x v="0"/>
    <x v="0"/>
    <x v="0"/>
  </r>
  <r>
    <x v="3"/>
    <x v="10"/>
    <x v="1"/>
    <x v="23"/>
    <x v="1"/>
    <x v="1"/>
    <x v="1"/>
    <x v="5"/>
    <x v="77"/>
    <x v="0"/>
    <x v="2"/>
    <x v="1"/>
    <x v="8"/>
    <n v="1"/>
    <x v="3"/>
    <x v="0"/>
    <x v="1"/>
    <x v="0"/>
    <x v="0"/>
    <x v="0"/>
    <x v="0"/>
  </r>
  <r>
    <x v="3"/>
    <x v="10"/>
    <x v="1"/>
    <x v="23"/>
    <x v="1"/>
    <x v="1"/>
    <x v="1"/>
    <x v="9"/>
    <x v="77"/>
    <x v="0"/>
    <x v="3"/>
    <x v="1"/>
    <x v="52"/>
    <n v="1"/>
    <x v="3"/>
    <x v="1"/>
    <x v="1"/>
    <x v="0"/>
    <x v="0"/>
    <x v="0"/>
    <x v="0"/>
  </r>
  <r>
    <x v="3"/>
    <x v="10"/>
    <x v="1"/>
    <x v="23"/>
    <x v="1"/>
    <x v="2"/>
    <x v="1"/>
    <x v="1"/>
    <x v="77"/>
    <x v="0"/>
    <x v="3"/>
    <x v="0"/>
    <x v="11"/>
    <n v="1"/>
    <x v="3"/>
    <x v="0"/>
    <x v="1"/>
    <x v="0"/>
    <x v="0"/>
    <x v="0"/>
    <x v="0"/>
  </r>
  <r>
    <x v="3"/>
    <x v="10"/>
    <x v="1"/>
    <x v="23"/>
    <x v="1"/>
    <x v="2"/>
    <x v="1"/>
    <x v="1"/>
    <x v="77"/>
    <x v="0"/>
    <x v="3"/>
    <x v="0"/>
    <x v="10"/>
    <n v="1"/>
    <x v="3"/>
    <x v="0"/>
    <x v="1"/>
    <x v="0"/>
    <x v="0"/>
    <x v="0"/>
    <x v="0"/>
  </r>
  <r>
    <x v="3"/>
    <x v="10"/>
    <x v="1"/>
    <x v="23"/>
    <x v="1"/>
    <x v="2"/>
    <x v="1"/>
    <x v="1"/>
    <x v="77"/>
    <x v="0"/>
    <x v="6"/>
    <x v="0"/>
    <x v="72"/>
    <n v="1"/>
    <x v="3"/>
    <x v="1"/>
    <x v="1"/>
    <x v="0"/>
    <x v="0"/>
    <x v="0"/>
    <x v="0"/>
  </r>
  <r>
    <x v="3"/>
    <x v="10"/>
    <x v="1"/>
    <x v="23"/>
    <x v="1"/>
    <x v="2"/>
    <x v="1"/>
    <x v="1"/>
    <x v="77"/>
    <x v="0"/>
    <x v="6"/>
    <x v="0"/>
    <x v="42"/>
    <n v="1"/>
    <x v="3"/>
    <x v="1"/>
    <x v="1"/>
    <x v="0"/>
    <x v="0"/>
    <x v="0"/>
    <x v="0"/>
  </r>
  <r>
    <x v="3"/>
    <x v="10"/>
    <x v="1"/>
    <x v="23"/>
    <x v="1"/>
    <x v="2"/>
    <x v="1"/>
    <x v="1"/>
    <x v="77"/>
    <x v="0"/>
    <x v="4"/>
    <x v="1"/>
    <x v="67"/>
    <n v="1"/>
    <x v="3"/>
    <x v="1"/>
    <x v="1"/>
    <x v="0"/>
    <x v="0"/>
    <x v="0"/>
    <x v="0"/>
  </r>
  <r>
    <x v="3"/>
    <x v="10"/>
    <x v="1"/>
    <x v="23"/>
    <x v="1"/>
    <x v="2"/>
    <x v="1"/>
    <x v="1"/>
    <x v="77"/>
    <x v="0"/>
    <x v="0"/>
    <x v="0"/>
    <x v="32"/>
    <n v="1"/>
    <x v="3"/>
    <x v="1"/>
    <x v="1"/>
    <x v="0"/>
    <x v="0"/>
    <x v="0"/>
    <x v="0"/>
  </r>
  <r>
    <x v="3"/>
    <x v="10"/>
    <x v="1"/>
    <x v="23"/>
    <x v="1"/>
    <x v="2"/>
    <x v="1"/>
    <x v="1"/>
    <x v="77"/>
    <x v="0"/>
    <x v="2"/>
    <x v="0"/>
    <x v="3"/>
    <n v="1"/>
    <x v="3"/>
    <x v="1"/>
    <x v="1"/>
    <x v="0"/>
    <x v="0"/>
    <x v="0"/>
    <x v="0"/>
  </r>
  <r>
    <x v="3"/>
    <x v="10"/>
    <x v="1"/>
    <x v="23"/>
    <x v="1"/>
    <x v="2"/>
    <x v="1"/>
    <x v="2"/>
    <x v="77"/>
    <x v="0"/>
    <x v="1"/>
    <x v="0"/>
    <x v="2"/>
    <n v="1"/>
    <x v="3"/>
    <x v="1"/>
    <x v="1"/>
    <x v="0"/>
    <x v="0"/>
    <x v="0"/>
    <x v="0"/>
  </r>
  <r>
    <x v="3"/>
    <x v="10"/>
    <x v="1"/>
    <x v="23"/>
    <x v="1"/>
    <x v="2"/>
    <x v="1"/>
    <x v="2"/>
    <x v="77"/>
    <x v="0"/>
    <x v="1"/>
    <x v="1"/>
    <x v="16"/>
    <n v="1"/>
    <x v="3"/>
    <x v="0"/>
    <x v="1"/>
    <x v="0"/>
    <x v="0"/>
    <x v="0"/>
    <x v="0"/>
  </r>
  <r>
    <x v="3"/>
    <x v="10"/>
    <x v="1"/>
    <x v="23"/>
    <x v="1"/>
    <x v="2"/>
    <x v="1"/>
    <x v="2"/>
    <x v="77"/>
    <x v="0"/>
    <x v="4"/>
    <x v="0"/>
    <x v="67"/>
    <n v="1"/>
    <x v="3"/>
    <x v="1"/>
    <x v="1"/>
    <x v="0"/>
    <x v="0"/>
    <x v="0"/>
    <x v="0"/>
  </r>
  <r>
    <x v="3"/>
    <x v="10"/>
    <x v="1"/>
    <x v="23"/>
    <x v="1"/>
    <x v="2"/>
    <x v="1"/>
    <x v="2"/>
    <x v="77"/>
    <x v="0"/>
    <x v="2"/>
    <x v="1"/>
    <x v="49"/>
    <n v="1"/>
    <x v="3"/>
    <x v="1"/>
    <x v="1"/>
    <x v="0"/>
    <x v="0"/>
    <x v="0"/>
    <x v="0"/>
  </r>
  <r>
    <x v="3"/>
    <x v="10"/>
    <x v="1"/>
    <x v="23"/>
    <x v="1"/>
    <x v="2"/>
    <x v="1"/>
    <x v="4"/>
    <x v="77"/>
    <x v="0"/>
    <x v="3"/>
    <x v="1"/>
    <x v="26"/>
    <n v="1"/>
    <x v="3"/>
    <x v="1"/>
    <x v="1"/>
    <x v="0"/>
    <x v="0"/>
    <x v="0"/>
    <x v="0"/>
  </r>
  <r>
    <x v="3"/>
    <x v="10"/>
    <x v="1"/>
    <x v="23"/>
    <x v="1"/>
    <x v="2"/>
    <x v="1"/>
    <x v="4"/>
    <x v="77"/>
    <x v="0"/>
    <x v="3"/>
    <x v="1"/>
    <x v="10"/>
    <n v="1"/>
    <x v="3"/>
    <x v="1"/>
    <x v="1"/>
    <x v="0"/>
    <x v="0"/>
    <x v="0"/>
    <x v="0"/>
  </r>
  <r>
    <x v="3"/>
    <x v="10"/>
    <x v="1"/>
    <x v="23"/>
    <x v="1"/>
    <x v="2"/>
    <x v="1"/>
    <x v="4"/>
    <x v="77"/>
    <x v="0"/>
    <x v="2"/>
    <x v="0"/>
    <x v="63"/>
    <n v="1"/>
    <x v="3"/>
    <x v="1"/>
    <x v="1"/>
    <x v="0"/>
    <x v="0"/>
    <x v="0"/>
    <x v="0"/>
  </r>
  <r>
    <x v="3"/>
    <x v="10"/>
    <x v="1"/>
    <x v="23"/>
    <x v="1"/>
    <x v="2"/>
    <x v="1"/>
    <x v="5"/>
    <x v="77"/>
    <x v="0"/>
    <x v="1"/>
    <x v="1"/>
    <x v="25"/>
    <n v="1"/>
    <x v="3"/>
    <x v="0"/>
    <x v="1"/>
    <x v="0"/>
    <x v="0"/>
    <x v="0"/>
    <x v="0"/>
  </r>
  <r>
    <x v="3"/>
    <x v="10"/>
    <x v="1"/>
    <x v="23"/>
    <x v="1"/>
    <x v="2"/>
    <x v="1"/>
    <x v="6"/>
    <x v="77"/>
    <x v="0"/>
    <x v="3"/>
    <x v="1"/>
    <x v="52"/>
    <n v="1"/>
    <x v="3"/>
    <x v="0"/>
    <x v="1"/>
    <x v="0"/>
    <x v="0"/>
    <x v="0"/>
    <x v="0"/>
  </r>
  <r>
    <x v="3"/>
    <x v="10"/>
    <x v="1"/>
    <x v="49"/>
    <x v="0"/>
    <x v="0"/>
    <x v="0"/>
    <x v="2"/>
    <x v="77"/>
    <x v="0"/>
    <x v="2"/>
    <x v="1"/>
    <x v="68"/>
    <n v="1"/>
    <x v="3"/>
    <x v="1"/>
    <x v="1"/>
    <x v="0"/>
    <x v="0"/>
    <x v="0"/>
    <x v="0"/>
  </r>
  <r>
    <x v="3"/>
    <x v="10"/>
    <x v="1"/>
    <x v="49"/>
    <x v="0"/>
    <x v="0"/>
    <x v="0"/>
    <x v="3"/>
    <x v="77"/>
    <x v="0"/>
    <x v="4"/>
    <x v="1"/>
    <x v="70"/>
    <n v="1"/>
    <x v="3"/>
    <x v="1"/>
    <x v="1"/>
    <x v="0"/>
    <x v="0"/>
    <x v="0"/>
    <x v="0"/>
  </r>
  <r>
    <x v="3"/>
    <x v="10"/>
    <x v="1"/>
    <x v="49"/>
    <x v="0"/>
    <x v="3"/>
    <x v="0"/>
    <x v="9"/>
    <x v="77"/>
    <x v="0"/>
    <x v="2"/>
    <x v="1"/>
    <x v="9"/>
    <n v="1"/>
    <x v="3"/>
    <x v="0"/>
    <x v="1"/>
    <x v="0"/>
    <x v="0"/>
    <x v="0"/>
    <x v="0"/>
  </r>
  <r>
    <x v="3"/>
    <x v="10"/>
    <x v="1"/>
    <x v="49"/>
    <x v="0"/>
    <x v="1"/>
    <x v="1"/>
    <x v="2"/>
    <x v="77"/>
    <x v="0"/>
    <x v="1"/>
    <x v="1"/>
    <x v="2"/>
    <n v="1"/>
    <x v="3"/>
    <x v="1"/>
    <x v="1"/>
    <x v="0"/>
    <x v="0"/>
    <x v="0"/>
    <x v="0"/>
  </r>
  <r>
    <x v="3"/>
    <x v="10"/>
    <x v="1"/>
    <x v="49"/>
    <x v="0"/>
    <x v="1"/>
    <x v="1"/>
    <x v="3"/>
    <x v="82"/>
    <x v="1"/>
    <x v="1"/>
    <x v="1"/>
    <x v="25"/>
    <n v="1"/>
    <x v="0"/>
    <x v="0"/>
    <x v="1"/>
    <x v="0"/>
    <x v="0"/>
    <x v="0"/>
    <x v="0"/>
  </r>
  <r>
    <x v="3"/>
    <x v="10"/>
    <x v="1"/>
    <x v="49"/>
    <x v="0"/>
    <x v="1"/>
    <x v="1"/>
    <x v="4"/>
    <x v="77"/>
    <x v="0"/>
    <x v="4"/>
    <x v="1"/>
    <x v="58"/>
    <n v="1"/>
    <x v="3"/>
    <x v="1"/>
    <x v="1"/>
    <x v="0"/>
    <x v="0"/>
    <x v="0"/>
    <x v="0"/>
  </r>
  <r>
    <x v="3"/>
    <x v="10"/>
    <x v="1"/>
    <x v="49"/>
    <x v="0"/>
    <x v="1"/>
    <x v="1"/>
    <x v="4"/>
    <x v="77"/>
    <x v="0"/>
    <x v="2"/>
    <x v="1"/>
    <x v="18"/>
    <n v="1"/>
    <x v="3"/>
    <x v="0"/>
    <x v="1"/>
    <x v="0"/>
    <x v="0"/>
    <x v="0"/>
    <x v="0"/>
  </r>
  <r>
    <x v="3"/>
    <x v="10"/>
    <x v="1"/>
    <x v="49"/>
    <x v="0"/>
    <x v="2"/>
    <x v="1"/>
    <x v="5"/>
    <x v="82"/>
    <x v="1"/>
    <x v="1"/>
    <x v="1"/>
    <x v="2"/>
    <n v="1"/>
    <x v="0"/>
    <x v="1"/>
    <x v="1"/>
    <x v="0"/>
    <x v="0"/>
    <x v="0"/>
    <x v="1"/>
  </r>
  <r>
    <x v="3"/>
    <x v="10"/>
    <x v="1"/>
    <x v="49"/>
    <x v="0"/>
    <x v="2"/>
    <x v="1"/>
    <x v="8"/>
    <x v="82"/>
    <x v="1"/>
    <x v="3"/>
    <x v="1"/>
    <x v="52"/>
    <n v="1"/>
    <x v="0"/>
    <x v="1"/>
    <x v="1"/>
    <x v="0"/>
    <x v="0"/>
    <x v="0"/>
    <x v="0"/>
  </r>
  <r>
    <x v="3"/>
    <x v="10"/>
    <x v="1"/>
    <x v="49"/>
    <x v="1"/>
    <x v="0"/>
    <x v="0"/>
    <x v="1"/>
    <x v="77"/>
    <x v="0"/>
    <x v="2"/>
    <x v="0"/>
    <x v="68"/>
    <n v="1"/>
    <x v="3"/>
    <x v="1"/>
    <x v="1"/>
    <x v="0"/>
    <x v="0"/>
    <x v="0"/>
    <x v="0"/>
  </r>
  <r>
    <x v="3"/>
    <x v="10"/>
    <x v="1"/>
    <x v="49"/>
    <x v="1"/>
    <x v="0"/>
    <x v="0"/>
    <x v="3"/>
    <x v="82"/>
    <x v="1"/>
    <x v="3"/>
    <x v="1"/>
    <x v="52"/>
    <n v="1"/>
    <x v="0"/>
    <x v="1"/>
    <x v="1"/>
    <x v="0"/>
    <x v="0"/>
    <x v="0"/>
    <x v="0"/>
  </r>
  <r>
    <x v="3"/>
    <x v="10"/>
    <x v="1"/>
    <x v="49"/>
    <x v="1"/>
    <x v="0"/>
    <x v="0"/>
    <x v="3"/>
    <x v="82"/>
    <x v="1"/>
    <x v="6"/>
    <x v="1"/>
    <x v="39"/>
    <n v="1"/>
    <x v="0"/>
    <x v="1"/>
    <x v="1"/>
    <x v="0"/>
    <x v="0"/>
    <x v="0"/>
    <x v="1"/>
  </r>
  <r>
    <x v="3"/>
    <x v="10"/>
    <x v="1"/>
    <x v="49"/>
    <x v="1"/>
    <x v="0"/>
    <x v="0"/>
    <x v="8"/>
    <x v="77"/>
    <x v="0"/>
    <x v="2"/>
    <x v="0"/>
    <x v="57"/>
    <n v="1"/>
    <x v="3"/>
    <x v="1"/>
    <x v="1"/>
    <x v="0"/>
    <x v="0"/>
    <x v="0"/>
    <x v="0"/>
  </r>
  <r>
    <x v="3"/>
    <x v="10"/>
    <x v="1"/>
    <x v="49"/>
    <x v="1"/>
    <x v="3"/>
    <x v="0"/>
    <x v="6"/>
    <x v="82"/>
    <x v="1"/>
    <x v="4"/>
    <x v="1"/>
    <x v="58"/>
    <n v="1"/>
    <x v="0"/>
    <x v="1"/>
    <x v="1"/>
    <x v="0"/>
    <x v="0"/>
    <x v="0"/>
    <x v="0"/>
  </r>
  <r>
    <x v="3"/>
    <x v="10"/>
    <x v="1"/>
    <x v="49"/>
    <x v="1"/>
    <x v="1"/>
    <x v="1"/>
    <x v="2"/>
    <x v="82"/>
    <x v="1"/>
    <x v="1"/>
    <x v="1"/>
    <x v="25"/>
    <n v="1"/>
    <x v="0"/>
    <x v="0"/>
    <x v="1"/>
    <x v="0"/>
    <x v="0"/>
    <x v="0"/>
    <x v="0"/>
  </r>
  <r>
    <x v="3"/>
    <x v="10"/>
    <x v="1"/>
    <x v="49"/>
    <x v="1"/>
    <x v="1"/>
    <x v="1"/>
    <x v="2"/>
    <x v="77"/>
    <x v="0"/>
    <x v="3"/>
    <x v="1"/>
    <x v="28"/>
    <n v="1"/>
    <x v="3"/>
    <x v="0"/>
    <x v="1"/>
    <x v="0"/>
    <x v="0"/>
    <x v="0"/>
    <x v="0"/>
  </r>
  <r>
    <x v="3"/>
    <x v="10"/>
    <x v="1"/>
    <x v="49"/>
    <x v="1"/>
    <x v="1"/>
    <x v="1"/>
    <x v="3"/>
    <x v="77"/>
    <x v="0"/>
    <x v="3"/>
    <x v="1"/>
    <x v="50"/>
    <n v="1"/>
    <x v="3"/>
    <x v="0"/>
    <x v="1"/>
    <x v="0"/>
    <x v="0"/>
    <x v="0"/>
    <x v="0"/>
  </r>
  <r>
    <x v="3"/>
    <x v="10"/>
    <x v="1"/>
    <x v="49"/>
    <x v="1"/>
    <x v="1"/>
    <x v="1"/>
    <x v="3"/>
    <x v="77"/>
    <x v="0"/>
    <x v="1"/>
    <x v="1"/>
    <x v="46"/>
    <n v="1"/>
    <x v="3"/>
    <x v="0"/>
    <x v="1"/>
    <x v="0"/>
    <x v="0"/>
    <x v="0"/>
    <x v="0"/>
  </r>
  <r>
    <x v="3"/>
    <x v="10"/>
    <x v="1"/>
    <x v="49"/>
    <x v="1"/>
    <x v="1"/>
    <x v="1"/>
    <x v="5"/>
    <x v="82"/>
    <x v="1"/>
    <x v="2"/>
    <x v="1"/>
    <x v="56"/>
    <n v="1"/>
    <x v="0"/>
    <x v="1"/>
    <x v="1"/>
    <x v="0"/>
    <x v="0"/>
    <x v="0"/>
    <x v="0"/>
  </r>
  <r>
    <x v="3"/>
    <x v="10"/>
    <x v="1"/>
    <x v="49"/>
    <x v="1"/>
    <x v="1"/>
    <x v="1"/>
    <x v="5"/>
    <x v="77"/>
    <x v="0"/>
    <x v="1"/>
    <x v="1"/>
    <x v="46"/>
    <n v="1"/>
    <x v="3"/>
    <x v="1"/>
    <x v="1"/>
    <x v="0"/>
    <x v="0"/>
    <x v="0"/>
    <x v="0"/>
  </r>
  <r>
    <x v="3"/>
    <x v="10"/>
    <x v="1"/>
    <x v="49"/>
    <x v="1"/>
    <x v="1"/>
    <x v="1"/>
    <x v="5"/>
    <x v="77"/>
    <x v="0"/>
    <x v="2"/>
    <x v="0"/>
    <x v="22"/>
    <n v="1"/>
    <x v="3"/>
    <x v="1"/>
    <x v="1"/>
    <x v="0"/>
    <x v="0"/>
    <x v="0"/>
    <x v="0"/>
  </r>
  <r>
    <x v="3"/>
    <x v="10"/>
    <x v="1"/>
    <x v="49"/>
    <x v="1"/>
    <x v="1"/>
    <x v="1"/>
    <x v="6"/>
    <x v="82"/>
    <x v="1"/>
    <x v="0"/>
    <x v="1"/>
    <x v="29"/>
    <n v="1"/>
    <x v="0"/>
    <x v="1"/>
    <x v="1"/>
    <x v="0"/>
    <x v="0"/>
    <x v="0"/>
    <x v="1"/>
  </r>
  <r>
    <x v="3"/>
    <x v="10"/>
    <x v="1"/>
    <x v="49"/>
    <x v="1"/>
    <x v="1"/>
    <x v="1"/>
    <x v="6"/>
    <x v="77"/>
    <x v="0"/>
    <x v="2"/>
    <x v="1"/>
    <x v="21"/>
    <n v="1"/>
    <x v="3"/>
    <x v="0"/>
    <x v="1"/>
    <x v="0"/>
    <x v="0"/>
    <x v="0"/>
    <x v="0"/>
  </r>
  <r>
    <x v="3"/>
    <x v="10"/>
    <x v="1"/>
    <x v="49"/>
    <x v="1"/>
    <x v="1"/>
    <x v="1"/>
    <x v="9"/>
    <x v="77"/>
    <x v="0"/>
    <x v="2"/>
    <x v="1"/>
    <x v="60"/>
    <n v="1"/>
    <x v="3"/>
    <x v="0"/>
    <x v="1"/>
    <x v="0"/>
    <x v="0"/>
    <x v="0"/>
    <x v="0"/>
  </r>
  <r>
    <x v="3"/>
    <x v="10"/>
    <x v="1"/>
    <x v="49"/>
    <x v="1"/>
    <x v="2"/>
    <x v="1"/>
    <x v="2"/>
    <x v="82"/>
    <x v="1"/>
    <x v="0"/>
    <x v="1"/>
    <x v="29"/>
    <n v="1"/>
    <x v="0"/>
    <x v="1"/>
    <x v="1"/>
    <x v="0"/>
    <x v="0"/>
    <x v="0"/>
    <x v="0"/>
  </r>
  <r>
    <x v="3"/>
    <x v="10"/>
    <x v="1"/>
    <x v="49"/>
    <x v="1"/>
    <x v="2"/>
    <x v="1"/>
    <x v="3"/>
    <x v="82"/>
    <x v="1"/>
    <x v="4"/>
    <x v="1"/>
    <x v="67"/>
    <n v="1"/>
    <x v="0"/>
    <x v="1"/>
    <x v="1"/>
    <x v="0"/>
    <x v="0"/>
    <x v="0"/>
    <x v="0"/>
  </r>
  <r>
    <x v="3"/>
    <x v="10"/>
    <x v="1"/>
    <x v="27"/>
    <x v="0"/>
    <x v="0"/>
    <x v="0"/>
    <x v="4"/>
    <x v="78"/>
    <x v="3"/>
    <x v="2"/>
    <x v="1"/>
    <x v="18"/>
    <n v="1"/>
    <x v="0"/>
    <x v="1"/>
    <x v="1"/>
    <x v="0"/>
    <x v="0"/>
    <x v="0"/>
    <x v="0"/>
  </r>
  <r>
    <x v="3"/>
    <x v="10"/>
    <x v="1"/>
    <x v="27"/>
    <x v="0"/>
    <x v="3"/>
    <x v="0"/>
    <x v="3"/>
    <x v="78"/>
    <x v="3"/>
    <x v="2"/>
    <x v="0"/>
    <x v="21"/>
    <n v="1"/>
    <x v="0"/>
    <x v="1"/>
    <x v="1"/>
    <x v="0"/>
    <x v="0"/>
    <x v="0"/>
    <x v="0"/>
  </r>
  <r>
    <x v="3"/>
    <x v="10"/>
    <x v="1"/>
    <x v="27"/>
    <x v="0"/>
    <x v="2"/>
    <x v="1"/>
    <x v="1"/>
    <x v="76"/>
    <x v="1"/>
    <x v="2"/>
    <x v="0"/>
    <x v="8"/>
    <n v="1"/>
    <x v="0"/>
    <x v="0"/>
    <x v="1"/>
    <x v="0"/>
    <x v="1"/>
    <x v="0"/>
    <x v="0"/>
  </r>
  <r>
    <x v="3"/>
    <x v="10"/>
    <x v="1"/>
    <x v="27"/>
    <x v="1"/>
    <x v="5"/>
    <x v="2"/>
    <x v="1"/>
    <x v="76"/>
    <x v="1"/>
    <x v="3"/>
    <x v="1"/>
    <x v="52"/>
    <n v="1"/>
    <x v="0"/>
    <x v="0"/>
    <x v="1"/>
    <x v="0"/>
    <x v="0"/>
    <x v="0"/>
    <x v="0"/>
  </r>
  <r>
    <x v="3"/>
    <x v="10"/>
    <x v="1"/>
    <x v="27"/>
    <x v="1"/>
    <x v="5"/>
    <x v="2"/>
    <x v="2"/>
    <x v="81"/>
    <x v="0"/>
    <x v="2"/>
    <x v="1"/>
    <x v="20"/>
    <n v="1"/>
    <x v="0"/>
    <x v="1"/>
    <x v="1"/>
    <x v="0"/>
    <x v="0"/>
    <x v="0"/>
    <x v="1"/>
  </r>
  <r>
    <x v="3"/>
    <x v="10"/>
    <x v="1"/>
    <x v="27"/>
    <x v="1"/>
    <x v="5"/>
    <x v="2"/>
    <x v="4"/>
    <x v="81"/>
    <x v="0"/>
    <x v="2"/>
    <x v="0"/>
    <x v="20"/>
    <n v="1"/>
    <x v="0"/>
    <x v="0"/>
    <x v="1"/>
    <x v="0"/>
    <x v="0"/>
    <x v="0"/>
    <x v="0"/>
  </r>
  <r>
    <x v="3"/>
    <x v="10"/>
    <x v="1"/>
    <x v="27"/>
    <x v="1"/>
    <x v="5"/>
    <x v="2"/>
    <x v="4"/>
    <x v="76"/>
    <x v="1"/>
    <x v="2"/>
    <x v="0"/>
    <x v="21"/>
    <n v="1"/>
    <x v="0"/>
    <x v="0"/>
    <x v="1"/>
    <x v="0"/>
    <x v="0"/>
    <x v="0"/>
    <x v="0"/>
  </r>
  <r>
    <x v="3"/>
    <x v="10"/>
    <x v="1"/>
    <x v="27"/>
    <x v="1"/>
    <x v="5"/>
    <x v="2"/>
    <x v="4"/>
    <x v="76"/>
    <x v="1"/>
    <x v="2"/>
    <x v="1"/>
    <x v="18"/>
    <n v="1"/>
    <x v="0"/>
    <x v="0"/>
    <x v="1"/>
    <x v="0"/>
    <x v="1"/>
    <x v="0"/>
    <x v="0"/>
  </r>
  <r>
    <x v="3"/>
    <x v="10"/>
    <x v="1"/>
    <x v="27"/>
    <x v="1"/>
    <x v="5"/>
    <x v="2"/>
    <x v="8"/>
    <x v="78"/>
    <x v="3"/>
    <x v="2"/>
    <x v="0"/>
    <x v="19"/>
    <n v="1"/>
    <x v="0"/>
    <x v="0"/>
    <x v="1"/>
    <x v="0"/>
    <x v="0"/>
    <x v="0"/>
    <x v="0"/>
  </r>
  <r>
    <x v="3"/>
    <x v="10"/>
    <x v="1"/>
    <x v="27"/>
    <x v="1"/>
    <x v="5"/>
    <x v="2"/>
    <x v="6"/>
    <x v="78"/>
    <x v="3"/>
    <x v="2"/>
    <x v="0"/>
    <x v="21"/>
    <n v="1"/>
    <x v="0"/>
    <x v="0"/>
    <x v="1"/>
    <x v="0"/>
    <x v="1"/>
    <x v="0"/>
    <x v="0"/>
  </r>
  <r>
    <x v="3"/>
    <x v="10"/>
    <x v="1"/>
    <x v="27"/>
    <x v="1"/>
    <x v="0"/>
    <x v="0"/>
    <x v="1"/>
    <x v="81"/>
    <x v="0"/>
    <x v="2"/>
    <x v="1"/>
    <x v="20"/>
    <n v="1"/>
    <x v="0"/>
    <x v="1"/>
    <x v="1"/>
    <x v="0"/>
    <x v="0"/>
    <x v="0"/>
    <x v="0"/>
  </r>
  <r>
    <x v="3"/>
    <x v="10"/>
    <x v="1"/>
    <x v="27"/>
    <x v="1"/>
    <x v="0"/>
    <x v="0"/>
    <x v="1"/>
    <x v="78"/>
    <x v="3"/>
    <x v="2"/>
    <x v="0"/>
    <x v="8"/>
    <n v="1"/>
    <x v="0"/>
    <x v="0"/>
    <x v="1"/>
    <x v="0"/>
    <x v="0"/>
    <x v="0"/>
    <x v="0"/>
  </r>
  <r>
    <x v="3"/>
    <x v="10"/>
    <x v="1"/>
    <x v="27"/>
    <x v="1"/>
    <x v="0"/>
    <x v="0"/>
    <x v="4"/>
    <x v="81"/>
    <x v="0"/>
    <x v="2"/>
    <x v="1"/>
    <x v="21"/>
    <n v="1"/>
    <x v="0"/>
    <x v="1"/>
    <x v="1"/>
    <x v="0"/>
    <x v="0"/>
    <x v="0"/>
    <x v="0"/>
  </r>
  <r>
    <x v="3"/>
    <x v="10"/>
    <x v="1"/>
    <x v="27"/>
    <x v="1"/>
    <x v="0"/>
    <x v="0"/>
    <x v="5"/>
    <x v="81"/>
    <x v="0"/>
    <x v="2"/>
    <x v="0"/>
    <x v="20"/>
    <n v="1"/>
    <x v="0"/>
    <x v="1"/>
    <x v="1"/>
    <x v="0"/>
    <x v="0"/>
    <x v="0"/>
    <x v="0"/>
  </r>
  <r>
    <x v="3"/>
    <x v="10"/>
    <x v="1"/>
    <x v="27"/>
    <x v="1"/>
    <x v="0"/>
    <x v="0"/>
    <x v="5"/>
    <x v="81"/>
    <x v="0"/>
    <x v="2"/>
    <x v="1"/>
    <x v="20"/>
    <n v="1"/>
    <x v="0"/>
    <x v="0"/>
    <x v="1"/>
    <x v="0"/>
    <x v="0"/>
    <x v="0"/>
    <x v="1"/>
  </r>
  <r>
    <x v="3"/>
    <x v="10"/>
    <x v="1"/>
    <x v="27"/>
    <x v="1"/>
    <x v="0"/>
    <x v="0"/>
    <x v="5"/>
    <x v="78"/>
    <x v="3"/>
    <x v="2"/>
    <x v="1"/>
    <x v="20"/>
    <n v="1"/>
    <x v="0"/>
    <x v="1"/>
    <x v="1"/>
    <x v="0"/>
    <x v="0"/>
    <x v="0"/>
    <x v="1"/>
  </r>
  <r>
    <x v="3"/>
    <x v="10"/>
    <x v="1"/>
    <x v="27"/>
    <x v="1"/>
    <x v="0"/>
    <x v="0"/>
    <x v="5"/>
    <x v="76"/>
    <x v="1"/>
    <x v="2"/>
    <x v="0"/>
    <x v="21"/>
    <n v="1"/>
    <x v="0"/>
    <x v="0"/>
    <x v="1"/>
    <x v="0"/>
    <x v="1"/>
    <x v="0"/>
    <x v="0"/>
  </r>
  <r>
    <x v="3"/>
    <x v="10"/>
    <x v="1"/>
    <x v="27"/>
    <x v="1"/>
    <x v="0"/>
    <x v="0"/>
    <x v="7"/>
    <x v="78"/>
    <x v="3"/>
    <x v="2"/>
    <x v="0"/>
    <x v="20"/>
    <n v="1"/>
    <x v="0"/>
    <x v="0"/>
    <x v="1"/>
    <x v="0"/>
    <x v="0"/>
    <x v="0"/>
    <x v="0"/>
  </r>
  <r>
    <x v="3"/>
    <x v="10"/>
    <x v="1"/>
    <x v="27"/>
    <x v="1"/>
    <x v="3"/>
    <x v="0"/>
    <x v="2"/>
    <x v="81"/>
    <x v="0"/>
    <x v="2"/>
    <x v="1"/>
    <x v="20"/>
    <n v="1"/>
    <x v="0"/>
    <x v="0"/>
    <x v="1"/>
    <x v="0"/>
    <x v="0"/>
    <x v="0"/>
    <x v="0"/>
  </r>
  <r>
    <x v="3"/>
    <x v="10"/>
    <x v="1"/>
    <x v="27"/>
    <x v="1"/>
    <x v="3"/>
    <x v="0"/>
    <x v="2"/>
    <x v="78"/>
    <x v="3"/>
    <x v="2"/>
    <x v="1"/>
    <x v="20"/>
    <n v="1"/>
    <x v="0"/>
    <x v="1"/>
    <x v="1"/>
    <x v="0"/>
    <x v="1"/>
    <x v="0"/>
    <x v="1"/>
  </r>
  <r>
    <x v="3"/>
    <x v="10"/>
    <x v="1"/>
    <x v="27"/>
    <x v="1"/>
    <x v="3"/>
    <x v="0"/>
    <x v="3"/>
    <x v="81"/>
    <x v="0"/>
    <x v="2"/>
    <x v="1"/>
    <x v="20"/>
    <n v="1"/>
    <x v="0"/>
    <x v="0"/>
    <x v="1"/>
    <x v="0"/>
    <x v="0"/>
    <x v="0"/>
    <x v="1"/>
  </r>
  <r>
    <x v="3"/>
    <x v="10"/>
    <x v="1"/>
    <x v="27"/>
    <x v="1"/>
    <x v="3"/>
    <x v="0"/>
    <x v="3"/>
    <x v="81"/>
    <x v="0"/>
    <x v="2"/>
    <x v="1"/>
    <x v="20"/>
    <n v="1"/>
    <x v="0"/>
    <x v="1"/>
    <x v="1"/>
    <x v="0"/>
    <x v="0"/>
    <x v="0"/>
    <x v="0"/>
  </r>
  <r>
    <x v="3"/>
    <x v="10"/>
    <x v="1"/>
    <x v="27"/>
    <x v="1"/>
    <x v="3"/>
    <x v="0"/>
    <x v="3"/>
    <x v="76"/>
    <x v="1"/>
    <x v="2"/>
    <x v="0"/>
    <x v="18"/>
    <n v="1"/>
    <x v="0"/>
    <x v="1"/>
    <x v="1"/>
    <x v="0"/>
    <x v="1"/>
    <x v="0"/>
    <x v="0"/>
  </r>
  <r>
    <x v="3"/>
    <x v="10"/>
    <x v="1"/>
    <x v="27"/>
    <x v="1"/>
    <x v="3"/>
    <x v="0"/>
    <x v="3"/>
    <x v="76"/>
    <x v="1"/>
    <x v="2"/>
    <x v="0"/>
    <x v="21"/>
    <n v="1"/>
    <x v="0"/>
    <x v="1"/>
    <x v="1"/>
    <x v="0"/>
    <x v="0"/>
    <x v="0"/>
    <x v="0"/>
  </r>
  <r>
    <x v="3"/>
    <x v="10"/>
    <x v="1"/>
    <x v="27"/>
    <x v="1"/>
    <x v="3"/>
    <x v="0"/>
    <x v="3"/>
    <x v="76"/>
    <x v="1"/>
    <x v="2"/>
    <x v="1"/>
    <x v="20"/>
    <n v="1"/>
    <x v="0"/>
    <x v="0"/>
    <x v="1"/>
    <x v="0"/>
    <x v="1"/>
    <x v="0"/>
    <x v="0"/>
  </r>
  <r>
    <x v="3"/>
    <x v="10"/>
    <x v="1"/>
    <x v="27"/>
    <x v="1"/>
    <x v="3"/>
    <x v="0"/>
    <x v="5"/>
    <x v="78"/>
    <x v="3"/>
    <x v="2"/>
    <x v="0"/>
    <x v="20"/>
    <n v="1"/>
    <x v="0"/>
    <x v="0"/>
    <x v="1"/>
    <x v="0"/>
    <x v="0"/>
    <x v="0"/>
    <x v="1"/>
  </r>
  <r>
    <x v="3"/>
    <x v="10"/>
    <x v="1"/>
    <x v="27"/>
    <x v="1"/>
    <x v="3"/>
    <x v="0"/>
    <x v="5"/>
    <x v="78"/>
    <x v="3"/>
    <x v="2"/>
    <x v="0"/>
    <x v="20"/>
    <n v="1"/>
    <x v="0"/>
    <x v="0"/>
    <x v="1"/>
    <x v="0"/>
    <x v="0"/>
    <x v="0"/>
    <x v="0"/>
  </r>
  <r>
    <x v="3"/>
    <x v="10"/>
    <x v="1"/>
    <x v="27"/>
    <x v="1"/>
    <x v="3"/>
    <x v="0"/>
    <x v="5"/>
    <x v="78"/>
    <x v="3"/>
    <x v="2"/>
    <x v="1"/>
    <x v="21"/>
    <n v="1"/>
    <x v="0"/>
    <x v="1"/>
    <x v="1"/>
    <x v="0"/>
    <x v="0"/>
    <x v="0"/>
    <x v="0"/>
  </r>
  <r>
    <x v="3"/>
    <x v="10"/>
    <x v="1"/>
    <x v="27"/>
    <x v="1"/>
    <x v="3"/>
    <x v="0"/>
    <x v="5"/>
    <x v="76"/>
    <x v="1"/>
    <x v="2"/>
    <x v="0"/>
    <x v="21"/>
    <n v="1"/>
    <x v="0"/>
    <x v="1"/>
    <x v="1"/>
    <x v="0"/>
    <x v="0"/>
    <x v="0"/>
    <x v="0"/>
  </r>
  <r>
    <x v="3"/>
    <x v="10"/>
    <x v="1"/>
    <x v="27"/>
    <x v="1"/>
    <x v="3"/>
    <x v="0"/>
    <x v="8"/>
    <x v="81"/>
    <x v="0"/>
    <x v="2"/>
    <x v="1"/>
    <x v="20"/>
    <n v="1"/>
    <x v="0"/>
    <x v="0"/>
    <x v="1"/>
    <x v="0"/>
    <x v="0"/>
    <x v="0"/>
    <x v="0"/>
  </r>
  <r>
    <x v="3"/>
    <x v="10"/>
    <x v="1"/>
    <x v="27"/>
    <x v="1"/>
    <x v="3"/>
    <x v="0"/>
    <x v="8"/>
    <x v="81"/>
    <x v="0"/>
    <x v="2"/>
    <x v="1"/>
    <x v="18"/>
    <n v="1"/>
    <x v="0"/>
    <x v="1"/>
    <x v="1"/>
    <x v="0"/>
    <x v="0"/>
    <x v="0"/>
    <x v="0"/>
  </r>
  <r>
    <x v="3"/>
    <x v="10"/>
    <x v="1"/>
    <x v="27"/>
    <x v="1"/>
    <x v="3"/>
    <x v="0"/>
    <x v="6"/>
    <x v="81"/>
    <x v="0"/>
    <x v="2"/>
    <x v="1"/>
    <x v="18"/>
    <n v="1"/>
    <x v="0"/>
    <x v="1"/>
    <x v="1"/>
    <x v="0"/>
    <x v="0"/>
    <x v="0"/>
    <x v="0"/>
  </r>
  <r>
    <x v="3"/>
    <x v="10"/>
    <x v="1"/>
    <x v="27"/>
    <x v="1"/>
    <x v="3"/>
    <x v="0"/>
    <x v="9"/>
    <x v="81"/>
    <x v="0"/>
    <x v="2"/>
    <x v="1"/>
    <x v="20"/>
    <n v="1"/>
    <x v="0"/>
    <x v="0"/>
    <x v="1"/>
    <x v="0"/>
    <x v="0"/>
    <x v="0"/>
    <x v="1"/>
  </r>
  <r>
    <x v="3"/>
    <x v="10"/>
    <x v="1"/>
    <x v="27"/>
    <x v="1"/>
    <x v="3"/>
    <x v="0"/>
    <x v="10"/>
    <x v="81"/>
    <x v="0"/>
    <x v="2"/>
    <x v="0"/>
    <x v="20"/>
    <n v="1"/>
    <x v="0"/>
    <x v="0"/>
    <x v="1"/>
    <x v="0"/>
    <x v="0"/>
    <x v="0"/>
    <x v="0"/>
  </r>
  <r>
    <x v="3"/>
    <x v="10"/>
    <x v="1"/>
    <x v="27"/>
    <x v="1"/>
    <x v="3"/>
    <x v="0"/>
    <x v="7"/>
    <x v="76"/>
    <x v="1"/>
    <x v="2"/>
    <x v="0"/>
    <x v="20"/>
    <n v="1"/>
    <x v="0"/>
    <x v="1"/>
    <x v="1"/>
    <x v="0"/>
    <x v="0"/>
    <x v="0"/>
    <x v="0"/>
  </r>
  <r>
    <x v="3"/>
    <x v="10"/>
    <x v="1"/>
    <x v="27"/>
    <x v="1"/>
    <x v="1"/>
    <x v="1"/>
    <x v="5"/>
    <x v="76"/>
    <x v="1"/>
    <x v="2"/>
    <x v="1"/>
    <x v="68"/>
    <n v="1"/>
    <x v="0"/>
    <x v="1"/>
    <x v="1"/>
    <x v="0"/>
    <x v="0"/>
    <x v="0"/>
    <x v="0"/>
  </r>
  <r>
    <x v="3"/>
    <x v="10"/>
    <x v="1"/>
    <x v="27"/>
    <x v="1"/>
    <x v="1"/>
    <x v="1"/>
    <x v="6"/>
    <x v="78"/>
    <x v="3"/>
    <x v="2"/>
    <x v="1"/>
    <x v="18"/>
    <n v="1"/>
    <x v="0"/>
    <x v="0"/>
    <x v="1"/>
    <x v="0"/>
    <x v="0"/>
    <x v="0"/>
    <x v="0"/>
  </r>
  <r>
    <x v="3"/>
    <x v="10"/>
    <x v="1"/>
    <x v="27"/>
    <x v="1"/>
    <x v="1"/>
    <x v="1"/>
    <x v="6"/>
    <x v="76"/>
    <x v="1"/>
    <x v="2"/>
    <x v="0"/>
    <x v="8"/>
    <n v="1"/>
    <x v="0"/>
    <x v="1"/>
    <x v="1"/>
    <x v="0"/>
    <x v="0"/>
    <x v="0"/>
    <x v="0"/>
  </r>
  <r>
    <x v="3"/>
    <x v="10"/>
    <x v="1"/>
    <x v="27"/>
    <x v="1"/>
    <x v="1"/>
    <x v="1"/>
    <x v="7"/>
    <x v="78"/>
    <x v="3"/>
    <x v="2"/>
    <x v="0"/>
    <x v="20"/>
    <n v="1"/>
    <x v="0"/>
    <x v="0"/>
    <x v="1"/>
    <x v="0"/>
    <x v="0"/>
    <x v="0"/>
    <x v="0"/>
  </r>
  <r>
    <x v="3"/>
    <x v="10"/>
    <x v="1"/>
    <x v="27"/>
    <x v="1"/>
    <x v="2"/>
    <x v="1"/>
    <x v="1"/>
    <x v="76"/>
    <x v="1"/>
    <x v="2"/>
    <x v="0"/>
    <x v="20"/>
    <n v="1"/>
    <x v="0"/>
    <x v="0"/>
    <x v="1"/>
    <x v="0"/>
    <x v="0"/>
    <x v="0"/>
    <x v="0"/>
  </r>
  <r>
    <x v="3"/>
    <x v="10"/>
    <x v="1"/>
    <x v="27"/>
    <x v="1"/>
    <x v="2"/>
    <x v="1"/>
    <x v="3"/>
    <x v="81"/>
    <x v="0"/>
    <x v="2"/>
    <x v="0"/>
    <x v="20"/>
    <n v="1"/>
    <x v="0"/>
    <x v="0"/>
    <x v="1"/>
    <x v="0"/>
    <x v="1"/>
    <x v="0"/>
    <x v="0"/>
  </r>
  <r>
    <x v="3"/>
    <x v="10"/>
    <x v="1"/>
    <x v="27"/>
    <x v="1"/>
    <x v="2"/>
    <x v="1"/>
    <x v="6"/>
    <x v="78"/>
    <x v="3"/>
    <x v="2"/>
    <x v="0"/>
    <x v="18"/>
    <n v="1"/>
    <x v="0"/>
    <x v="0"/>
    <x v="1"/>
    <x v="0"/>
    <x v="0"/>
    <x v="0"/>
    <x v="0"/>
  </r>
  <r>
    <x v="3"/>
    <x v="10"/>
    <x v="4"/>
    <x v="4"/>
    <x v="0"/>
    <x v="5"/>
    <x v="2"/>
    <x v="1"/>
    <x v="83"/>
    <x v="3"/>
    <x v="6"/>
    <x v="1"/>
    <x v="41"/>
    <n v="1"/>
    <x v="0"/>
    <x v="0"/>
    <x v="1"/>
    <x v="0"/>
    <x v="0"/>
    <x v="0"/>
    <x v="1"/>
  </r>
  <r>
    <x v="3"/>
    <x v="10"/>
    <x v="4"/>
    <x v="4"/>
    <x v="0"/>
    <x v="5"/>
    <x v="2"/>
    <x v="7"/>
    <x v="83"/>
    <x v="3"/>
    <x v="6"/>
    <x v="0"/>
    <x v="41"/>
    <n v="1"/>
    <x v="0"/>
    <x v="0"/>
    <x v="1"/>
    <x v="0"/>
    <x v="0"/>
    <x v="0"/>
    <x v="1"/>
  </r>
  <r>
    <x v="3"/>
    <x v="10"/>
    <x v="4"/>
    <x v="4"/>
    <x v="0"/>
    <x v="0"/>
    <x v="0"/>
    <x v="1"/>
    <x v="83"/>
    <x v="3"/>
    <x v="6"/>
    <x v="0"/>
    <x v="41"/>
    <n v="2"/>
    <x v="0"/>
    <x v="0"/>
    <x v="1"/>
    <x v="0"/>
    <x v="0"/>
    <x v="0"/>
    <x v="1"/>
  </r>
  <r>
    <x v="3"/>
    <x v="10"/>
    <x v="4"/>
    <x v="4"/>
    <x v="0"/>
    <x v="0"/>
    <x v="0"/>
    <x v="1"/>
    <x v="83"/>
    <x v="3"/>
    <x v="6"/>
    <x v="1"/>
    <x v="41"/>
    <n v="1"/>
    <x v="0"/>
    <x v="0"/>
    <x v="1"/>
    <x v="0"/>
    <x v="0"/>
    <x v="0"/>
    <x v="1"/>
  </r>
  <r>
    <x v="3"/>
    <x v="10"/>
    <x v="4"/>
    <x v="4"/>
    <x v="0"/>
    <x v="0"/>
    <x v="0"/>
    <x v="3"/>
    <x v="83"/>
    <x v="3"/>
    <x v="6"/>
    <x v="0"/>
    <x v="41"/>
    <n v="1"/>
    <x v="0"/>
    <x v="0"/>
    <x v="1"/>
    <x v="0"/>
    <x v="0"/>
    <x v="0"/>
    <x v="1"/>
  </r>
  <r>
    <x v="3"/>
    <x v="10"/>
    <x v="4"/>
    <x v="4"/>
    <x v="0"/>
    <x v="0"/>
    <x v="0"/>
    <x v="4"/>
    <x v="83"/>
    <x v="3"/>
    <x v="6"/>
    <x v="1"/>
    <x v="41"/>
    <n v="2"/>
    <x v="0"/>
    <x v="0"/>
    <x v="1"/>
    <x v="0"/>
    <x v="0"/>
    <x v="0"/>
    <x v="1"/>
  </r>
  <r>
    <x v="3"/>
    <x v="10"/>
    <x v="4"/>
    <x v="4"/>
    <x v="0"/>
    <x v="0"/>
    <x v="0"/>
    <x v="5"/>
    <x v="83"/>
    <x v="3"/>
    <x v="6"/>
    <x v="1"/>
    <x v="42"/>
    <n v="1"/>
    <x v="0"/>
    <x v="0"/>
    <x v="1"/>
    <x v="1"/>
    <x v="0"/>
    <x v="0"/>
    <x v="1"/>
  </r>
  <r>
    <x v="3"/>
    <x v="10"/>
    <x v="4"/>
    <x v="4"/>
    <x v="0"/>
    <x v="0"/>
    <x v="0"/>
    <x v="8"/>
    <x v="83"/>
    <x v="3"/>
    <x v="6"/>
    <x v="1"/>
    <x v="41"/>
    <n v="1"/>
    <x v="0"/>
    <x v="0"/>
    <x v="1"/>
    <x v="1"/>
    <x v="0"/>
    <x v="0"/>
    <x v="1"/>
  </r>
  <r>
    <x v="3"/>
    <x v="10"/>
    <x v="4"/>
    <x v="4"/>
    <x v="0"/>
    <x v="3"/>
    <x v="0"/>
    <x v="10"/>
    <x v="83"/>
    <x v="3"/>
    <x v="6"/>
    <x v="0"/>
    <x v="41"/>
    <n v="1"/>
    <x v="0"/>
    <x v="0"/>
    <x v="1"/>
    <x v="0"/>
    <x v="0"/>
    <x v="0"/>
    <x v="1"/>
  </r>
  <r>
    <x v="3"/>
    <x v="10"/>
    <x v="4"/>
    <x v="4"/>
    <x v="0"/>
    <x v="1"/>
    <x v="1"/>
    <x v="10"/>
    <x v="83"/>
    <x v="3"/>
    <x v="6"/>
    <x v="1"/>
    <x v="41"/>
    <n v="1"/>
    <x v="0"/>
    <x v="0"/>
    <x v="1"/>
    <x v="1"/>
    <x v="0"/>
    <x v="0"/>
    <x v="1"/>
  </r>
  <r>
    <x v="3"/>
    <x v="10"/>
    <x v="4"/>
    <x v="4"/>
    <x v="1"/>
    <x v="5"/>
    <x v="2"/>
    <x v="8"/>
    <x v="83"/>
    <x v="3"/>
    <x v="6"/>
    <x v="0"/>
    <x v="41"/>
    <n v="1"/>
    <x v="0"/>
    <x v="0"/>
    <x v="1"/>
    <x v="0"/>
    <x v="0"/>
    <x v="0"/>
    <x v="1"/>
  </r>
  <r>
    <x v="3"/>
    <x v="10"/>
    <x v="4"/>
    <x v="4"/>
    <x v="1"/>
    <x v="5"/>
    <x v="2"/>
    <x v="9"/>
    <x v="83"/>
    <x v="3"/>
    <x v="6"/>
    <x v="0"/>
    <x v="37"/>
    <n v="1"/>
    <x v="0"/>
    <x v="0"/>
    <x v="1"/>
    <x v="0"/>
    <x v="0"/>
    <x v="0"/>
    <x v="0"/>
  </r>
  <r>
    <x v="3"/>
    <x v="10"/>
    <x v="4"/>
    <x v="4"/>
    <x v="1"/>
    <x v="0"/>
    <x v="0"/>
    <x v="1"/>
    <x v="83"/>
    <x v="3"/>
    <x v="6"/>
    <x v="0"/>
    <x v="38"/>
    <n v="1"/>
    <x v="0"/>
    <x v="0"/>
    <x v="1"/>
    <x v="0"/>
    <x v="0"/>
    <x v="0"/>
    <x v="0"/>
  </r>
  <r>
    <x v="3"/>
    <x v="10"/>
    <x v="4"/>
    <x v="4"/>
    <x v="1"/>
    <x v="0"/>
    <x v="0"/>
    <x v="2"/>
    <x v="83"/>
    <x v="3"/>
    <x v="6"/>
    <x v="0"/>
    <x v="37"/>
    <n v="1"/>
    <x v="0"/>
    <x v="1"/>
    <x v="1"/>
    <x v="0"/>
    <x v="0"/>
    <x v="0"/>
    <x v="0"/>
  </r>
  <r>
    <x v="3"/>
    <x v="10"/>
    <x v="4"/>
    <x v="4"/>
    <x v="1"/>
    <x v="0"/>
    <x v="0"/>
    <x v="3"/>
    <x v="83"/>
    <x v="3"/>
    <x v="6"/>
    <x v="0"/>
    <x v="37"/>
    <n v="1"/>
    <x v="0"/>
    <x v="0"/>
    <x v="1"/>
    <x v="0"/>
    <x v="0"/>
    <x v="0"/>
    <x v="0"/>
  </r>
  <r>
    <x v="3"/>
    <x v="10"/>
    <x v="4"/>
    <x v="4"/>
    <x v="1"/>
    <x v="0"/>
    <x v="0"/>
    <x v="3"/>
    <x v="83"/>
    <x v="3"/>
    <x v="6"/>
    <x v="1"/>
    <x v="37"/>
    <n v="1"/>
    <x v="0"/>
    <x v="0"/>
    <x v="1"/>
    <x v="0"/>
    <x v="1"/>
    <x v="0"/>
    <x v="0"/>
  </r>
  <r>
    <x v="3"/>
    <x v="10"/>
    <x v="4"/>
    <x v="4"/>
    <x v="1"/>
    <x v="0"/>
    <x v="0"/>
    <x v="6"/>
    <x v="83"/>
    <x v="3"/>
    <x v="6"/>
    <x v="1"/>
    <x v="41"/>
    <n v="1"/>
    <x v="0"/>
    <x v="0"/>
    <x v="1"/>
    <x v="1"/>
    <x v="0"/>
    <x v="0"/>
    <x v="1"/>
  </r>
  <r>
    <x v="3"/>
    <x v="10"/>
    <x v="4"/>
    <x v="4"/>
    <x v="1"/>
    <x v="0"/>
    <x v="0"/>
    <x v="9"/>
    <x v="83"/>
    <x v="3"/>
    <x v="6"/>
    <x v="1"/>
    <x v="38"/>
    <n v="1"/>
    <x v="0"/>
    <x v="0"/>
    <x v="1"/>
    <x v="1"/>
    <x v="0"/>
    <x v="0"/>
    <x v="1"/>
  </r>
  <r>
    <x v="3"/>
    <x v="10"/>
    <x v="4"/>
    <x v="4"/>
    <x v="1"/>
    <x v="0"/>
    <x v="0"/>
    <x v="10"/>
    <x v="83"/>
    <x v="3"/>
    <x v="6"/>
    <x v="1"/>
    <x v="37"/>
    <n v="1"/>
    <x v="0"/>
    <x v="0"/>
    <x v="1"/>
    <x v="0"/>
    <x v="0"/>
    <x v="0"/>
    <x v="0"/>
  </r>
  <r>
    <x v="3"/>
    <x v="10"/>
    <x v="4"/>
    <x v="4"/>
    <x v="1"/>
    <x v="3"/>
    <x v="0"/>
    <x v="3"/>
    <x v="83"/>
    <x v="3"/>
    <x v="6"/>
    <x v="1"/>
    <x v="39"/>
    <n v="1"/>
    <x v="0"/>
    <x v="0"/>
    <x v="1"/>
    <x v="0"/>
    <x v="0"/>
    <x v="0"/>
    <x v="0"/>
  </r>
  <r>
    <x v="3"/>
    <x v="10"/>
    <x v="4"/>
    <x v="4"/>
    <x v="1"/>
    <x v="3"/>
    <x v="0"/>
    <x v="4"/>
    <x v="83"/>
    <x v="3"/>
    <x v="6"/>
    <x v="0"/>
    <x v="41"/>
    <n v="1"/>
    <x v="0"/>
    <x v="0"/>
    <x v="1"/>
    <x v="0"/>
    <x v="0"/>
    <x v="0"/>
    <x v="1"/>
  </r>
  <r>
    <x v="3"/>
    <x v="10"/>
    <x v="4"/>
    <x v="4"/>
    <x v="1"/>
    <x v="3"/>
    <x v="0"/>
    <x v="5"/>
    <x v="83"/>
    <x v="3"/>
    <x v="6"/>
    <x v="0"/>
    <x v="41"/>
    <n v="1"/>
    <x v="0"/>
    <x v="0"/>
    <x v="1"/>
    <x v="0"/>
    <x v="0"/>
    <x v="0"/>
    <x v="0"/>
  </r>
  <r>
    <x v="3"/>
    <x v="10"/>
    <x v="4"/>
    <x v="4"/>
    <x v="1"/>
    <x v="1"/>
    <x v="1"/>
    <x v="2"/>
    <x v="83"/>
    <x v="3"/>
    <x v="6"/>
    <x v="1"/>
    <x v="37"/>
    <n v="1"/>
    <x v="0"/>
    <x v="0"/>
    <x v="1"/>
    <x v="1"/>
    <x v="0"/>
    <x v="0"/>
    <x v="1"/>
  </r>
  <r>
    <x v="3"/>
    <x v="10"/>
    <x v="4"/>
    <x v="4"/>
    <x v="1"/>
    <x v="2"/>
    <x v="1"/>
    <x v="4"/>
    <x v="83"/>
    <x v="3"/>
    <x v="6"/>
    <x v="1"/>
    <x v="37"/>
    <n v="1"/>
    <x v="0"/>
    <x v="1"/>
    <x v="1"/>
    <x v="0"/>
    <x v="0"/>
    <x v="0"/>
    <x v="0"/>
  </r>
  <r>
    <x v="3"/>
    <x v="10"/>
    <x v="4"/>
    <x v="53"/>
    <x v="0"/>
    <x v="0"/>
    <x v="0"/>
    <x v="1"/>
    <x v="77"/>
    <x v="0"/>
    <x v="4"/>
    <x v="0"/>
    <x v="35"/>
    <n v="1"/>
    <x v="3"/>
    <x v="1"/>
    <x v="1"/>
    <x v="0"/>
    <x v="0"/>
    <x v="0"/>
    <x v="1"/>
  </r>
  <r>
    <x v="3"/>
    <x v="10"/>
    <x v="4"/>
    <x v="53"/>
    <x v="0"/>
    <x v="0"/>
    <x v="0"/>
    <x v="2"/>
    <x v="77"/>
    <x v="0"/>
    <x v="6"/>
    <x v="1"/>
    <x v="43"/>
    <n v="1"/>
    <x v="3"/>
    <x v="1"/>
    <x v="1"/>
    <x v="0"/>
    <x v="0"/>
    <x v="0"/>
    <x v="0"/>
  </r>
  <r>
    <x v="3"/>
    <x v="10"/>
    <x v="4"/>
    <x v="53"/>
    <x v="0"/>
    <x v="0"/>
    <x v="0"/>
    <x v="3"/>
    <x v="77"/>
    <x v="0"/>
    <x v="6"/>
    <x v="0"/>
    <x v="37"/>
    <n v="1"/>
    <x v="3"/>
    <x v="1"/>
    <x v="1"/>
    <x v="0"/>
    <x v="0"/>
    <x v="0"/>
    <x v="0"/>
  </r>
  <r>
    <x v="3"/>
    <x v="10"/>
    <x v="4"/>
    <x v="53"/>
    <x v="0"/>
    <x v="0"/>
    <x v="0"/>
    <x v="4"/>
    <x v="77"/>
    <x v="0"/>
    <x v="2"/>
    <x v="1"/>
    <x v="20"/>
    <n v="1"/>
    <x v="3"/>
    <x v="1"/>
    <x v="1"/>
    <x v="0"/>
    <x v="0"/>
    <x v="0"/>
    <x v="0"/>
  </r>
  <r>
    <x v="3"/>
    <x v="10"/>
    <x v="4"/>
    <x v="53"/>
    <x v="0"/>
    <x v="0"/>
    <x v="0"/>
    <x v="8"/>
    <x v="77"/>
    <x v="0"/>
    <x v="0"/>
    <x v="1"/>
    <x v="79"/>
    <n v="1"/>
    <x v="3"/>
    <x v="1"/>
    <x v="1"/>
    <x v="0"/>
    <x v="0"/>
    <x v="0"/>
    <x v="0"/>
  </r>
  <r>
    <x v="3"/>
    <x v="10"/>
    <x v="4"/>
    <x v="53"/>
    <x v="0"/>
    <x v="0"/>
    <x v="0"/>
    <x v="6"/>
    <x v="77"/>
    <x v="0"/>
    <x v="0"/>
    <x v="0"/>
    <x v="31"/>
    <n v="1"/>
    <x v="3"/>
    <x v="1"/>
    <x v="1"/>
    <x v="0"/>
    <x v="0"/>
    <x v="0"/>
    <x v="0"/>
  </r>
  <r>
    <x v="3"/>
    <x v="10"/>
    <x v="4"/>
    <x v="53"/>
    <x v="0"/>
    <x v="1"/>
    <x v="1"/>
    <x v="4"/>
    <x v="77"/>
    <x v="0"/>
    <x v="6"/>
    <x v="1"/>
    <x v="30"/>
    <n v="1"/>
    <x v="3"/>
    <x v="1"/>
    <x v="1"/>
    <x v="0"/>
    <x v="0"/>
    <x v="0"/>
    <x v="0"/>
  </r>
  <r>
    <x v="3"/>
    <x v="10"/>
    <x v="4"/>
    <x v="53"/>
    <x v="0"/>
    <x v="2"/>
    <x v="1"/>
    <x v="6"/>
    <x v="77"/>
    <x v="0"/>
    <x v="6"/>
    <x v="0"/>
    <x v="42"/>
    <n v="1"/>
    <x v="3"/>
    <x v="1"/>
    <x v="1"/>
    <x v="0"/>
    <x v="0"/>
    <x v="0"/>
    <x v="1"/>
  </r>
  <r>
    <x v="3"/>
    <x v="10"/>
    <x v="4"/>
    <x v="53"/>
    <x v="1"/>
    <x v="0"/>
    <x v="0"/>
    <x v="0"/>
    <x v="77"/>
    <x v="0"/>
    <x v="6"/>
    <x v="0"/>
    <x v="38"/>
    <n v="1"/>
    <x v="3"/>
    <x v="1"/>
    <x v="1"/>
    <x v="0"/>
    <x v="0"/>
    <x v="0"/>
    <x v="1"/>
  </r>
  <r>
    <x v="3"/>
    <x v="10"/>
    <x v="4"/>
    <x v="53"/>
    <x v="1"/>
    <x v="0"/>
    <x v="0"/>
    <x v="1"/>
    <x v="77"/>
    <x v="0"/>
    <x v="3"/>
    <x v="0"/>
    <x v="52"/>
    <n v="1"/>
    <x v="3"/>
    <x v="1"/>
    <x v="1"/>
    <x v="0"/>
    <x v="0"/>
    <x v="0"/>
    <x v="0"/>
  </r>
  <r>
    <x v="3"/>
    <x v="10"/>
    <x v="4"/>
    <x v="53"/>
    <x v="1"/>
    <x v="0"/>
    <x v="0"/>
    <x v="1"/>
    <x v="77"/>
    <x v="0"/>
    <x v="6"/>
    <x v="0"/>
    <x v="38"/>
    <n v="1"/>
    <x v="3"/>
    <x v="1"/>
    <x v="1"/>
    <x v="0"/>
    <x v="0"/>
    <x v="0"/>
    <x v="0"/>
  </r>
  <r>
    <x v="3"/>
    <x v="10"/>
    <x v="4"/>
    <x v="53"/>
    <x v="1"/>
    <x v="0"/>
    <x v="0"/>
    <x v="1"/>
    <x v="77"/>
    <x v="0"/>
    <x v="6"/>
    <x v="0"/>
    <x v="40"/>
    <n v="1"/>
    <x v="3"/>
    <x v="1"/>
    <x v="1"/>
    <x v="0"/>
    <x v="0"/>
    <x v="0"/>
    <x v="1"/>
  </r>
  <r>
    <x v="3"/>
    <x v="10"/>
    <x v="4"/>
    <x v="53"/>
    <x v="1"/>
    <x v="0"/>
    <x v="0"/>
    <x v="1"/>
    <x v="77"/>
    <x v="0"/>
    <x v="5"/>
    <x v="0"/>
    <x v="59"/>
    <n v="1"/>
    <x v="3"/>
    <x v="1"/>
    <x v="1"/>
    <x v="0"/>
    <x v="0"/>
    <x v="0"/>
    <x v="0"/>
  </r>
  <r>
    <x v="3"/>
    <x v="10"/>
    <x v="4"/>
    <x v="53"/>
    <x v="1"/>
    <x v="0"/>
    <x v="0"/>
    <x v="1"/>
    <x v="81"/>
    <x v="0"/>
    <x v="6"/>
    <x v="0"/>
    <x v="39"/>
    <n v="1"/>
    <x v="0"/>
    <x v="1"/>
    <x v="1"/>
    <x v="0"/>
    <x v="0"/>
    <x v="0"/>
    <x v="0"/>
  </r>
  <r>
    <x v="3"/>
    <x v="10"/>
    <x v="4"/>
    <x v="53"/>
    <x v="1"/>
    <x v="0"/>
    <x v="0"/>
    <x v="2"/>
    <x v="77"/>
    <x v="0"/>
    <x v="6"/>
    <x v="0"/>
    <x v="37"/>
    <n v="1"/>
    <x v="3"/>
    <x v="0"/>
    <x v="1"/>
    <x v="0"/>
    <x v="0"/>
    <x v="0"/>
    <x v="0"/>
  </r>
  <r>
    <x v="3"/>
    <x v="10"/>
    <x v="4"/>
    <x v="53"/>
    <x v="1"/>
    <x v="0"/>
    <x v="0"/>
    <x v="2"/>
    <x v="77"/>
    <x v="0"/>
    <x v="6"/>
    <x v="0"/>
    <x v="37"/>
    <n v="2"/>
    <x v="3"/>
    <x v="1"/>
    <x v="1"/>
    <x v="0"/>
    <x v="0"/>
    <x v="0"/>
    <x v="0"/>
  </r>
  <r>
    <x v="3"/>
    <x v="10"/>
    <x v="4"/>
    <x v="53"/>
    <x v="1"/>
    <x v="0"/>
    <x v="0"/>
    <x v="2"/>
    <x v="77"/>
    <x v="0"/>
    <x v="6"/>
    <x v="0"/>
    <x v="38"/>
    <n v="1"/>
    <x v="3"/>
    <x v="1"/>
    <x v="1"/>
    <x v="0"/>
    <x v="0"/>
    <x v="0"/>
    <x v="0"/>
  </r>
  <r>
    <x v="3"/>
    <x v="10"/>
    <x v="4"/>
    <x v="53"/>
    <x v="1"/>
    <x v="0"/>
    <x v="0"/>
    <x v="2"/>
    <x v="77"/>
    <x v="0"/>
    <x v="6"/>
    <x v="0"/>
    <x v="42"/>
    <n v="1"/>
    <x v="3"/>
    <x v="1"/>
    <x v="1"/>
    <x v="0"/>
    <x v="0"/>
    <x v="0"/>
    <x v="0"/>
  </r>
  <r>
    <x v="3"/>
    <x v="10"/>
    <x v="4"/>
    <x v="53"/>
    <x v="1"/>
    <x v="0"/>
    <x v="0"/>
    <x v="2"/>
    <x v="77"/>
    <x v="0"/>
    <x v="0"/>
    <x v="0"/>
    <x v="29"/>
    <n v="1"/>
    <x v="3"/>
    <x v="1"/>
    <x v="1"/>
    <x v="0"/>
    <x v="0"/>
    <x v="0"/>
    <x v="0"/>
  </r>
  <r>
    <x v="3"/>
    <x v="10"/>
    <x v="4"/>
    <x v="53"/>
    <x v="1"/>
    <x v="0"/>
    <x v="0"/>
    <x v="2"/>
    <x v="81"/>
    <x v="0"/>
    <x v="6"/>
    <x v="0"/>
    <x v="37"/>
    <n v="1"/>
    <x v="0"/>
    <x v="1"/>
    <x v="1"/>
    <x v="0"/>
    <x v="0"/>
    <x v="0"/>
    <x v="0"/>
  </r>
  <r>
    <x v="3"/>
    <x v="10"/>
    <x v="4"/>
    <x v="53"/>
    <x v="1"/>
    <x v="0"/>
    <x v="0"/>
    <x v="2"/>
    <x v="81"/>
    <x v="0"/>
    <x v="6"/>
    <x v="0"/>
    <x v="39"/>
    <n v="1"/>
    <x v="0"/>
    <x v="1"/>
    <x v="1"/>
    <x v="0"/>
    <x v="0"/>
    <x v="0"/>
    <x v="0"/>
  </r>
  <r>
    <x v="3"/>
    <x v="10"/>
    <x v="4"/>
    <x v="53"/>
    <x v="1"/>
    <x v="0"/>
    <x v="0"/>
    <x v="2"/>
    <x v="81"/>
    <x v="0"/>
    <x v="6"/>
    <x v="1"/>
    <x v="39"/>
    <n v="1"/>
    <x v="0"/>
    <x v="1"/>
    <x v="1"/>
    <x v="0"/>
    <x v="0"/>
    <x v="0"/>
    <x v="0"/>
  </r>
  <r>
    <x v="3"/>
    <x v="10"/>
    <x v="4"/>
    <x v="53"/>
    <x v="1"/>
    <x v="0"/>
    <x v="0"/>
    <x v="3"/>
    <x v="77"/>
    <x v="0"/>
    <x v="3"/>
    <x v="0"/>
    <x v="27"/>
    <n v="1"/>
    <x v="3"/>
    <x v="1"/>
    <x v="1"/>
    <x v="0"/>
    <x v="0"/>
    <x v="0"/>
    <x v="1"/>
  </r>
  <r>
    <x v="3"/>
    <x v="10"/>
    <x v="4"/>
    <x v="53"/>
    <x v="1"/>
    <x v="0"/>
    <x v="0"/>
    <x v="3"/>
    <x v="77"/>
    <x v="0"/>
    <x v="6"/>
    <x v="0"/>
    <x v="38"/>
    <n v="1"/>
    <x v="3"/>
    <x v="1"/>
    <x v="1"/>
    <x v="0"/>
    <x v="1"/>
    <x v="0"/>
    <x v="0"/>
  </r>
  <r>
    <x v="3"/>
    <x v="10"/>
    <x v="4"/>
    <x v="53"/>
    <x v="1"/>
    <x v="0"/>
    <x v="0"/>
    <x v="3"/>
    <x v="77"/>
    <x v="0"/>
    <x v="6"/>
    <x v="0"/>
    <x v="30"/>
    <n v="1"/>
    <x v="3"/>
    <x v="0"/>
    <x v="1"/>
    <x v="0"/>
    <x v="0"/>
    <x v="0"/>
    <x v="0"/>
  </r>
  <r>
    <x v="3"/>
    <x v="10"/>
    <x v="4"/>
    <x v="53"/>
    <x v="1"/>
    <x v="0"/>
    <x v="0"/>
    <x v="3"/>
    <x v="77"/>
    <x v="0"/>
    <x v="6"/>
    <x v="0"/>
    <x v="42"/>
    <n v="1"/>
    <x v="3"/>
    <x v="1"/>
    <x v="1"/>
    <x v="0"/>
    <x v="0"/>
    <x v="0"/>
    <x v="0"/>
  </r>
  <r>
    <x v="3"/>
    <x v="10"/>
    <x v="4"/>
    <x v="53"/>
    <x v="1"/>
    <x v="0"/>
    <x v="0"/>
    <x v="3"/>
    <x v="77"/>
    <x v="0"/>
    <x v="6"/>
    <x v="1"/>
    <x v="37"/>
    <n v="1"/>
    <x v="3"/>
    <x v="1"/>
    <x v="1"/>
    <x v="0"/>
    <x v="0"/>
    <x v="0"/>
    <x v="0"/>
  </r>
  <r>
    <x v="3"/>
    <x v="10"/>
    <x v="4"/>
    <x v="53"/>
    <x v="1"/>
    <x v="0"/>
    <x v="0"/>
    <x v="3"/>
    <x v="77"/>
    <x v="0"/>
    <x v="6"/>
    <x v="1"/>
    <x v="40"/>
    <n v="1"/>
    <x v="3"/>
    <x v="1"/>
    <x v="1"/>
    <x v="0"/>
    <x v="0"/>
    <x v="0"/>
    <x v="0"/>
  </r>
  <r>
    <x v="3"/>
    <x v="10"/>
    <x v="4"/>
    <x v="53"/>
    <x v="1"/>
    <x v="0"/>
    <x v="0"/>
    <x v="4"/>
    <x v="77"/>
    <x v="0"/>
    <x v="6"/>
    <x v="0"/>
    <x v="37"/>
    <n v="1"/>
    <x v="3"/>
    <x v="1"/>
    <x v="1"/>
    <x v="0"/>
    <x v="0"/>
    <x v="0"/>
    <x v="0"/>
  </r>
  <r>
    <x v="3"/>
    <x v="10"/>
    <x v="4"/>
    <x v="53"/>
    <x v="1"/>
    <x v="0"/>
    <x v="0"/>
    <x v="4"/>
    <x v="77"/>
    <x v="0"/>
    <x v="5"/>
    <x v="0"/>
    <x v="59"/>
    <n v="1"/>
    <x v="3"/>
    <x v="1"/>
    <x v="1"/>
    <x v="0"/>
    <x v="0"/>
    <x v="0"/>
    <x v="0"/>
  </r>
  <r>
    <x v="3"/>
    <x v="10"/>
    <x v="4"/>
    <x v="53"/>
    <x v="1"/>
    <x v="0"/>
    <x v="0"/>
    <x v="5"/>
    <x v="77"/>
    <x v="0"/>
    <x v="0"/>
    <x v="0"/>
    <x v="31"/>
    <n v="1"/>
    <x v="3"/>
    <x v="1"/>
    <x v="1"/>
    <x v="0"/>
    <x v="0"/>
    <x v="0"/>
    <x v="0"/>
  </r>
  <r>
    <x v="3"/>
    <x v="10"/>
    <x v="4"/>
    <x v="53"/>
    <x v="1"/>
    <x v="0"/>
    <x v="0"/>
    <x v="8"/>
    <x v="77"/>
    <x v="0"/>
    <x v="0"/>
    <x v="0"/>
    <x v="32"/>
    <n v="1"/>
    <x v="3"/>
    <x v="1"/>
    <x v="1"/>
    <x v="0"/>
    <x v="0"/>
    <x v="0"/>
    <x v="0"/>
  </r>
  <r>
    <x v="3"/>
    <x v="10"/>
    <x v="4"/>
    <x v="53"/>
    <x v="1"/>
    <x v="0"/>
    <x v="0"/>
    <x v="9"/>
    <x v="77"/>
    <x v="0"/>
    <x v="3"/>
    <x v="0"/>
    <x v="52"/>
    <n v="1"/>
    <x v="3"/>
    <x v="1"/>
    <x v="1"/>
    <x v="0"/>
    <x v="0"/>
    <x v="0"/>
    <x v="0"/>
  </r>
  <r>
    <x v="3"/>
    <x v="10"/>
    <x v="4"/>
    <x v="53"/>
    <x v="1"/>
    <x v="0"/>
    <x v="0"/>
    <x v="9"/>
    <x v="77"/>
    <x v="0"/>
    <x v="6"/>
    <x v="0"/>
    <x v="39"/>
    <n v="1"/>
    <x v="3"/>
    <x v="1"/>
    <x v="1"/>
    <x v="0"/>
    <x v="1"/>
    <x v="0"/>
    <x v="0"/>
  </r>
  <r>
    <x v="3"/>
    <x v="10"/>
    <x v="4"/>
    <x v="53"/>
    <x v="1"/>
    <x v="3"/>
    <x v="0"/>
    <x v="1"/>
    <x v="77"/>
    <x v="0"/>
    <x v="2"/>
    <x v="1"/>
    <x v="22"/>
    <n v="1"/>
    <x v="3"/>
    <x v="1"/>
    <x v="1"/>
    <x v="0"/>
    <x v="0"/>
    <x v="0"/>
    <x v="0"/>
  </r>
  <r>
    <x v="3"/>
    <x v="10"/>
    <x v="4"/>
    <x v="53"/>
    <x v="1"/>
    <x v="3"/>
    <x v="0"/>
    <x v="3"/>
    <x v="77"/>
    <x v="0"/>
    <x v="6"/>
    <x v="0"/>
    <x v="37"/>
    <n v="1"/>
    <x v="3"/>
    <x v="0"/>
    <x v="1"/>
    <x v="0"/>
    <x v="1"/>
    <x v="0"/>
    <x v="0"/>
  </r>
  <r>
    <x v="3"/>
    <x v="10"/>
    <x v="4"/>
    <x v="53"/>
    <x v="1"/>
    <x v="3"/>
    <x v="0"/>
    <x v="3"/>
    <x v="77"/>
    <x v="0"/>
    <x v="6"/>
    <x v="0"/>
    <x v="42"/>
    <n v="1"/>
    <x v="3"/>
    <x v="1"/>
    <x v="1"/>
    <x v="0"/>
    <x v="0"/>
    <x v="0"/>
    <x v="0"/>
  </r>
  <r>
    <x v="3"/>
    <x v="10"/>
    <x v="4"/>
    <x v="53"/>
    <x v="1"/>
    <x v="3"/>
    <x v="0"/>
    <x v="3"/>
    <x v="81"/>
    <x v="0"/>
    <x v="3"/>
    <x v="1"/>
    <x v="27"/>
    <n v="1"/>
    <x v="0"/>
    <x v="1"/>
    <x v="1"/>
    <x v="0"/>
    <x v="0"/>
    <x v="0"/>
    <x v="0"/>
  </r>
  <r>
    <x v="3"/>
    <x v="10"/>
    <x v="4"/>
    <x v="53"/>
    <x v="1"/>
    <x v="3"/>
    <x v="0"/>
    <x v="3"/>
    <x v="81"/>
    <x v="0"/>
    <x v="6"/>
    <x v="0"/>
    <x v="37"/>
    <n v="1"/>
    <x v="0"/>
    <x v="1"/>
    <x v="1"/>
    <x v="0"/>
    <x v="0"/>
    <x v="0"/>
    <x v="1"/>
  </r>
  <r>
    <x v="3"/>
    <x v="10"/>
    <x v="4"/>
    <x v="53"/>
    <x v="1"/>
    <x v="3"/>
    <x v="0"/>
    <x v="3"/>
    <x v="81"/>
    <x v="0"/>
    <x v="6"/>
    <x v="0"/>
    <x v="39"/>
    <n v="1"/>
    <x v="0"/>
    <x v="1"/>
    <x v="1"/>
    <x v="0"/>
    <x v="0"/>
    <x v="0"/>
    <x v="0"/>
  </r>
  <r>
    <x v="3"/>
    <x v="10"/>
    <x v="4"/>
    <x v="53"/>
    <x v="1"/>
    <x v="3"/>
    <x v="0"/>
    <x v="4"/>
    <x v="81"/>
    <x v="0"/>
    <x v="6"/>
    <x v="0"/>
    <x v="39"/>
    <n v="1"/>
    <x v="0"/>
    <x v="1"/>
    <x v="1"/>
    <x v="0"/>
    <x v="0"/>
    <x v="0"/>
    <x v="1"/>
  </r>
  <r>
    <x v="3"/>
    <x v="10"/>
    <x v="4"/>
    <x v="53"/>
    <x v="1"/>
    <x v="3"/>
    <x v="0"/>
    <x v="6"/>
    <x v="77"/>
    <x v="0"/>
    <x v="6"/>
    <x v="1"/>
    <x v="39"/>
    <n v="1"/>
    <x v="3"/>
    <x v="1"/>
    <x v="1"/>
    <x v="0"/>
    <x v="0"/>
    <x v="0"/>
    <x v="1"/>
  </r>
  <r>
    <x v="3"/>
    <x v="10"/>
    <x v="4"/>
    <x v="53"/>
    <x v="1"/>
    <x v="3"/>
    <x v="0"/>
    <x v="6"/>
    <x v="81"/>
    <x v="0"/>
    <x v="6"/>
    <x v="1"/>
    <x v="30"/>
    <n v="1"/>
    <x v="0"/>
    <x v="0"/>
    <x v="1"/>
    <x v="0"/>
    <x v="0"/>
    <x v="0"/>
    <x v="0"/>
  </r>
  <r>
    <x v="3"/>
    <x v="10"/>
    <x v="4"/>
    <x v="53"/>
    <x v="1"/>
    <x v="1"/>
    <x v="1"/>
    <x v="2"/>
    <x v="77"/>
    <x v="0"/>
    <x v="0"/>
    <x v="0"/>
    <x v="29"/>
    <n v="1"/>
    <x v="3"/>
    <x v="1"/>
    <x v="1"/>
    <x v="0"/>
    <x v="0"/>
    <x v="0"/>
    <x v="0"/>
  </r>
  <r>
    <x v="3"/>
    <x v="10"/>
    <x v="4"/>
    <x v="53"/>
    <x v="1"/>
    <x v="1"/>
    <x v="1"/>
    <x v="3"/>
    <x v="77"/>
    <x v="0"/>
    <x v="6"/>
    <x v="0"/>
    <x v="37"/>
    <n v="1"/>
    <x v="3"/>
    <x v="1"/>
    <x v="1"/>
    <x v="0"/>
    <x v="0"/>
    <x v="0"/>
    <x v="0"/>
  </r>
  <r>
    <x v="3"/>
    <x v="10"/>
    <x v="4"/>
    <x v="53"/>
    <x v="1"/>
    <x v="1"/>
    <x v="1"/>
    <x v="3"/>
    <x v="77"/>
    <x v="0"/>
    <x v="6"/>
    <x v="1"/>
    <x v="37"/>
    <n v="1"/>
    <x v="3"/>
    <x v="1"/>
    <x v="1"/>
    <x v="0"/>
    <x v="0"/>
    <x v="0"/>
    <x v="0"/>
  </r>
  <r>
    <x v="3"/>
    <x v="10"/>
    <x v="4"/>
    <x v="53"/>
    <x v="1"/>
    <x v="1"/>
    <x v="1"/>
    <x v="3"/>
    <x v="77"/>
    <x v="0"/>
    <x v="6"/>
    <x v="1"/>
    <x v="39"/>
    <n v="1"/>
    <x v="3"/>
    <x v="1"/>
    <x v="1"/>
    <x v="0"/>
    <x v="0"/>
    <x v="0"/>
    <x v="0"/>
  </r>
  <r>
    <x v="3"/>
    <x v="10"/>
    <x v="4"/>
    <x v="53"/>
    <x v="1"/>
    <x v="1"/>
    <x v="1"/>
    <x v="4"/>
    <x v="77"/>
    <x v="0"/>
    <x v="3"/>
    <x v="0"/>
    <x v="27"/>
    <n v="1"/>
    <x v="3"/>
    <x v="1"/>
    <x v="1"/>
    <x v="0"/>
    <x v="0"/>
    <x v="0"/>
    <x v="0"/>
  </r>
  <r>
    <x v="3"/>
    <x v="10"/>
    <x v="4"/>
    <x v="53"/>
    <x v="1"/>
    <x v="1"/>
    <x v="1"/>
    <x v="5"/>
    <x v="77"/>
    <x v="0"/>
    <x v="6"/>
    <x v="0"/>
    <x v="43"/>
    <n v="1"/>
    <x v="3"/>
    <x v="1"/>
    <x v="1"/>
    <x v="0"/>
    <x v="0"/>
    <x v="0"/>
    <x v="1"/>
  </r>
  <r>
    <x v="3"/>
    <x v="10"/>
    <x v="4"/>
    <x v="53"/>
    <x v="1"/>
    <x v="2"/>
    <x v="1"/>
    <x v="2"/>
    <x v="77"/>
    <x v="0"/>
    <x v="3"/>
    <x v="0"/>
    <x v="52"/>
    <n v="1"/>
    <x v="3"/>
    <x v="1"/>
    <x v="1"/>
    <x v="0"/>
    <x v="0"/>
    <x v="0"/>
    <x v="0"/>
  </r>
  <r>
    <x v="3"/>
    <x v="10"/>
    <x v="4"/>
    <x v="53"/>
    <x v="1"/>
    <x v="2"/>
    <x v="1"/>
    <x v="2"/>
    <x v="77"/>
    <x v="0"/>
    <x v="3"/>
    <x v="0"/>
    <x v="27"/>
    <n v="1"/>
    <x v="3"/>
    <x v="1"/>
    <x v="1"/>
    <x v="0"/>
    <x v="0"/>
    <x v="0"/>
    <x v="0"/>
  </r>
  <r>
    <x v="3"/>
    <x v="10"/>
    <x v="4"/>
    <x v="53"/>
    <x v="1"/>
    <x v="2"/>
    <x v="1"/>
    <x v="3"/>
    <x v="77"/>
    <x v="0"/>
    <x v="6"/>
    <x v="0"/>
    <x v="37"/>
    <n v="1"/>
    <x v="3"/>
    <x v="1"/>
    <x v="1"/>
    <x v="0"/>
    <x v="0"/>
    <x v="0"/>
    <x v="0"/>
  </r>
  <r>
    <x v="3"/>
    <x v="10"/>
    <x v="4"/>
    <x v="53"/>
    <x v="1"/>
    <x v="2"/>
    <x v="1"/>
    <x v="4"/>
    <x v="77"/>
    <x v="0"/>
    <x v="6"/>
    <x v="0"/>
    <x v="37"/>
    <n v="1"/>
    <x v="3"/>
    <x v="1"/>
    <x v="1"/>
    <x v="0"/>
    <x v="0"/>
    <x v="0"/>
    <x v="1"/>
  </r>
  <r>
    <x v="3"/>
    <x v="10"/>
    <x v="4"/>
    <x v="5"/>
    <x v="0"/>
    <x v="5"/>
    <x v="2"/>
    <x v="3"/>
    <x v="75"/>
    <x v="1"/>
    <x v="6"/>
    <x v="0"/>
    <x v="37"/>
    <n v="1"/>
    <x v="3"/>
    <x v="1"/>
    <x v="1"/>
    <x v="0"/>
    <x v="0"/>
    <x v="0"/>
    <x v="0"/>
  </r>
  <r>
    <x v="3"/>
    <x v="10"/>
    <x v="4"/>
    <x v="5"/>
    <x v="0"/>
    <x v="0"/>
    <x v="0"/>
    <x v="1"/>
    <x v="83"/>
    <x v="3"/>
    <x v="6"/>
    <x v="1"/>
    <x v="40"/>
    <n v="1"/>
    <x v="2"/>
    <x v="0"/>
    <x v="1"/>
    <x v="1"/>
    <x v="0"/>
    <x v="0"/>
    <x v="1"/>
  </r>
  <r>
    <x v="3"/>
    <x v="10"/>
    <x v="4"/>
    <x v="5"/>
    <x v="0"/>
    <x v="0"/>
    <x v="0"/>
    <x v="1"/>
    <x v="75"/>
    <x v="1"/>
    <x v="6"/>
    <x v="0"/>
    <x v="37"/>
    <n v="1"/>
    <x v="3"/>
    <x v="0"/>
    <x v="1"/>
    <x v="0"/>
    <x v="0"/>
    <x v="0"/>
    <x v="0"/>
  </r>
  <r>
    <x v="3"/>
    <x v="10"/>
    <x v="4"/>
    <x v="5"/>
    <x v="0"/>
    <x v="0"/>
    <x v="0"/>
    <x v="2"/>
    <x v="78"/>
    <x v="3"/>
    <x v="6"/>
    <x v="0"/>
    <x v="41"/>
    <n v="1"/>
    <x v="2"/>
    <x v="0"/>
    <x v="1"/>
    <x v="0"/>
    <x v="0"/>
    <x v="0"/>
    <x v="0"/>
  </r>
  <r>
    <x v="3"/>
    <x v="10"/>
    <x v="4"/>
    <x v="5"/>
    <x v="0"/>
    <x v="0"/>
    <x v="0"/>
    <x v="3"/>
    <x v="75"/>
    <x v="1"/>
    <x v="6"/>
    <x v="0"/>
    <x v="43"/>
    <n v="1"/>
    <x v="3"/>
    <x v="1"/>
    <x v="1"/>
    <x v="0"/>
    <x v="0"/>
    <x v="0"/>
    <x v="1"/>
  </r>
  <r>
    <x v="3"/>
    <x v="10"/>
    <x v="4"/>
    <x v="5"/>
    <x v="0"/>
    <x v="0"/>
    <x v="0"/>
    <x v="8"/>
    <x v="75"/>
    <x v="1"/>
    <x v="4"/>
    <x v="0"/>
    <x v="66"/>
    <n v="1"/>
    <x v="3"/>
    <x v="1"/>
    <x v="1"/>
    <x v="0"/>
    <x v="0"/>
    <x v="0"/>
    <x v="1"/>
  </r>
  <r>
    <x v="3"/>
    <x v="10"/>
    <x v="4"/>
    <x v="5"/>
    <x v="0"/>
    <x v="3"/>
    <x v="0"/>
    <x v="3"/>
    <x v="83"/>
    <x v="3"/>
    <x v="6"/>
    <x v="1"/>
    <x v="40"/>
    <n v="1"/>
    <x v="2"/>
    <x v="0"/>
    <x v="1"/>
    <x v="1"/>
    <x v="0"/>
    <x v="0"/>
    <x v="1"/>
  </r>
  <r>
    <x v="3"/>
    <x v="10"/>
    <x v="4"/>
    <x v="5"/>
    <x v="0"/>
    <x v="3"/>
    <x v="0"/>
    <x v="5"/>
    <x v="75"/>
    <x v="1"/>
    <x v="6"/>
    <x v="1"/>
    <x v="37"/>
    <n v="1"/>
    <x v="3"/>
    <x v="0"/>
    <x v="1"/>
    <x v="0"/>
    <x v="0"/>
    <x v="0"/>
    <x v="0"/>
  </r>
  <r>
    <x v="3"/>
    <x v="10"/>
    <x v="4"/>
    <x v="5"/>
    <x v="0"/>
    <x v="3"/>
    <x v="0"/>
    <x v="6"/>
    <x v="78"/>
    <x v="3"/>
    <x v="6"/>
    <x v="1"/>
    <x v="41"/>
    <n v="1"/>
    <x v="2"/>
    <x v="0"/>
    <x v="1"/>
    <x v="0"/>
    <x v="0"/>
    <x v="0"/>
    <x v="1"/>
  </r>
  <r>
    <x v="3"/>
    <x v="10"/>
    <x v="4"/>
    <x v="5"/>
    <x v="0"/>
    <x v="3"/>
    <x v="0"/>
    <x v="9"/>
    <x v="83"/>
    <x v="3"/>
    <x v="6"/>
    <x v="1"/>
    <x v="40"/>
    <n v="1"/>
    <x v="2"/>
    <x v="0"/>
    <x v="1"/>
    <x v="1"/>
    <x v="0"/>
    <x v="0"/>
    <x v="1"/>
  </r>
  <r>
    <x v="3"/>
    <x v="10"/>
    <x v="4"/>
    <x v="5"/>
    <x v="0"/>
    <x v="3"/>
    <x v="0"/>
    <x v="10"/>
    <x v="83"/>
    <x v="3"/>
    <x v="6"/>
    <x v="1"/>
    <x v="40"/>
    <n v="1"/>
    <x v="2"/>
    <x v="0"/>
    <x v="1"/>
    <x v="1"/>
    <x v="0"/>
    <x v="0"/>
    <x v="1"/>
  </r>
  <r>
    <x v="3"/>
    <x v="10"/>
    <x v="4"/>
    <x v="5"/>
    <x v="0"/>
    <x v="1"/>
    <x v="1"/>
    <x v="4"/>
    <x v="75"/>
    <x v="1"/>
    <x v="6"/>
    <x v="1"/>
    <x v="38"/>
    <n v="1"/>
    <x v="3"/>
    <x v="1"/>
    <x v="1"/>
    <x v="0"/>
    <x v="0"/>
    <x v="0"/>
    <x v="0"/>
  </r>
  <r>
    <x v="3"/>
    <x v="10"/>
    <x v="4"/>
    <x v="5"/>
    <x v="0"/>
    <x v="1"/>
    <x v="1"/>
    <x v="8"/>
    <x v="75"/>
    <x v="1"/>
    <x v="6"/>
    <x v="1"/>
    <x v="38"/>
    <n v="1"/>
    <x v="3"/>
    <x v="0"/>
    <x v="1"/>
    <x v="0"/>
    <x v="0"/>
    <x v="0"/>
    <x v="0"/>
  </r>
  <r>
    <x v="3"/>
    <x v="10"/>
    <x v="4"/>
    <x v="5"/>
    <x v="0"/>
    <x v="2"/>
    <x v="1"/>
    <x v="3"/>
    <x v="75"/>
    <x v="1"/>
    <x v="6"/>
    <x v="0"/>
    <x v="39"/>
    <n v="1"/>
    <x v="3"/>
    <x v="1"/>
    <x v="1"/>
    <x v="0"/>
    <x v="0"/>
    <x v="0"/>
    <x v="1"/>
  </r>
  <r>
    <x v="3"/>
    <x v="10"/>
    <x v="4"/>
    <x v="5"/>
    <x v="1"/>
    <x v="5"/>
    <x v="2"/>
    <x v="4"/>
    <x v="78"/>
    <x v="3"/>
    <x v="6"/>
    <x v="0"/>
    <x v="71"/>
    <n v="1"/>
    <x v="2"/>
    <x v="0"/>
    <x v="1"/>
    <x v="0"/>
    <x v="0"/>
    <x v="0"/>
    <x v="0"/>
  </r>
  <r>
    <x v="3"/>
    <x v="10"/>
    <x v="4"/>
    <x v="5"/>
    <x v="1"/>
    <x v="5"/>
    <x v="2"/>
    <x v="5"/>
    <x v="75"/>
    <x v="1"/>
    <x v="6"/>
    <x v="0"/>
    <x v="39"/>
    <n v="1"/>
    <x v="3"/>
    <x v="0"/>
    <x v="1"/>
    <x v="0"/>
    <x v="0"/>
    <x v="0"/>
    <x v="0"/>
  </r>
  <r>
    <x v="3"/>
    <x v="10"/>
    <x v="4"/>
    <x v="5"/>
    <x v="1"/>
    <x v="5"/>
    <x v="2"/>
    <x v="8"/>
    <x v="78"/>
    <x v="3"/>
    <x v="6"/>
    <x v="1"/>
    <x v="71"/>
    <n v="1"/>
    <x v="2"/>
    <x v="0"/>
    <x v="1"/>
    <x v="0"/>
    <x v="0"/>
    <x v="0"/>
    <x v="0"/>
  </r>
  <r>
    <x v="3"/>
    <x v="10"/>
    <x v="4"/>
    <x v="5"/>
    <x v="1"/>
    <x v="5"/>
    <x v="2"/>
    <x v="8"/>
    <x v="83"/>
    <x v="3"/>
    <x v="6"/>
    <x v="1"/>
    <x v="40"/>
    <n v="1"/>
    <x v="2"/>
    <x v="0"/>
    <x v="1"/>
    <x v="0"/>
    <x v="0"/>
    <x v="0"/>
    <x v="0"/>
  </r>
  <r>
    <x v="3"/>
    <x v="10"/>
    <x v="4"/>
    <x v="5"/>
    <x v="1"/>
    <x v="5"/>
    <x v="2"/>
    <x v="6"/>
    <x v="78"/>
    <x v="3"/>
    <x v="6"/>
    <x v="0"/>
    <x v="71"/>
    <n v="1"/>
    <x v="2"/>
    <x v="0"/>
    <x v="1"/>
    <x v="0"/>
    <x v="0"/>
    <x v="0"/>
    <x v="1"/>
  </r>
  <r>
    <x v="3"/>
    <x v="10"/>
    <x v="4"/>
    <x v="5"/>
    <x v="1"/>
    <x v="5"/>
    <x v="2"/>
    <x v="9"/>
    <x v="78"/>
    <x v="3"/>
    <x v="6"/>
    <x v="0"/>
    <x v="71"/>
    <n v="1"/>
    <x v="2"/>
    <x v="0"/>
    <x v="1"/>
    <x v="0"/>
    <x v="0"/>
    <x v="0"/>
    <x v="1"/>
  </r>
  <r>
    <x v="3"/>
    <x v="10"/>
    <x v="4"/>
    <x v="5"/>
    <x v="1"/>
    <x v="5"/>
    <x v="2"/>
    <x v="9"/>
    <x v="78"/>
    <x v="3"/>
    <x v="6"/>
    <x v="0"/>
    <x v="71"/>
    <n v="1"/>
    <x v="2"/>
    <x v="0"/>
    <x v="1"/>
    <x v="0"/>
    <x v="0"/>
    <x v="0"/>
    <x v="0"/>
  </r>
  <r>
    <x v="3"/>
    <x v="10"/>
    <x v="4"/>
    <x v="5"/>
    <x v="1"/>
    <x v="5"/>
    <x v="2"/>
    <x v="7"/>
    <x v="83"/>
    <x v="3"/>
    <x v="6"/>
    <x v="1"/>
    <x v="40"/>
    <n v="1"/>
    <x v="2"/>
    <x v="0"/>
    <x v="1"/>
    <x v="0"/>
    <x v="0"/>
    <x v="0"/>
    <x v="0"/>
  </r>
  <r>
    <x v="3"/>
    <x v="10"/>
    <x v="4"/>
    <x v="5"/>
    <x v="1"/>
    <x v="0"/>
    <x v="0"/>
    <x v="0"/>
    <x v="75"/>
    <x v="1"/>
    <x v="6"/>
    <x v="0"/>
    <x v="43"/>
    <n v="1"/>
    <x v="3"/>
    <x v="1"/>
    <x v="1"/>
    <x v="0"/>
    <x v="0"/>
    <x v="0"/>
    <x v="0"/>
  </r>
  <r>
    <x v="3"/>
    <x v="10"/>
    <x v="4"/>
    <x v="5"/>
    <x v="1"/>
    <x v="0"/>
    <x v="0"/>
    <x v="0"/>
    <x v="75"/>
    <x v="1"/>
    <x v="6"/>
    <x v="0"/>
    <x v="41"/>
    <n v="1"/>
    <x v="3"/>
    <x v="1"/>
    <x v="1"/>
    <x v="0"/>
    <x v="0"/>
    <x v="0"/>
    <x v="0"/>
  </r>
  <r>
    <x v="3"/>
    <x v="10"/>
    <x v="4"/>
    <x v="5"/>
    <x v="1"/>
    <x v="0"/>
    <x v="0"/>
    <x v="1"/>
    <x v="75"/>
    <x v="1"/>
    <x v="6"/>
    <x v="0"/>
    <x v="73"/>
    <n v="1"/>
    <x v="3"/>
    <x v="1"/>
    <x v="1"/>
    <x v="0"/>
    <x v="0"/>
    <x v="0"/>
    <x v="0"/>
  </r>
  <r>
    <x v="3"/>
    <x v="10"/>
    <x v="4"/>
    <x v="5"/>
    <x v="1"/>
    <x v="0"/>
    <x v="0"/>
    <x v="1"/>
    <x v="75"/>
    <x v="1"/>
    <x v="6"/>
    <x v="0"/>
    <x v="38"/>
    <n v="1"/>
    <x v="3"/>
    <x v="1"/>
    <x v="1"/>
    <x v="0"/>
    <x v="0"/>
    <x v="0"/>
    <x v="0"/>
  </r>
  <r>
    <x v="3"/>
    <x v="10"/>
    <x v="4"/>
    <x v="5"/>
    <x v="1"/>
    <x v="0"/>
    <x v="0"/>
    <x v="1"/>
    <x v="75"/>
    <x v="1"/>
    <x v="6"/>
    <x v="0"/>
    <x v="41"/>
    <n v="1"/>
    <x v="3"/>
    <x v="1"/>
    <x v="1"/>
    <x v="0"/>
    <x v="0"/>
    <x v="0"/>
    <x v="1"/>
  </r>
  <r>
    <x v="3"/>
    <x v="10"/>
    <x v="4"/>
    <x v="5"/>
    <x v="1"/>
    <x v="0"/>
    <x v="0"/>
    <x v="2"/>
    <x v="75"/>
    <x v="1"/>
    <x v="3"/>
    <x v="0"/>
    <x v="26"/>
    <n v="1"/>
    <x v="3"/>
    <x v="1"/>
    <x v="1"/>
    <x v="0"/>
    <x v="0"/>
    <x v="0"/>
    <x v="0"/>
  </r>
  <r>
    <x v="3"/>
    <x v="10"/>
    <x v="4"/>
    <x v="5"/>
    <x v="1"/>
    <x v="0"/>
    <x v="0"/>
    <x v="4"/>
    <x v="78"/>
    <x v="3"/>
    <x v="6"/>
    <x v="0"/>
    <x v="71"/>
    <n v="1"/>
    <x v="2"/>
    <x v="0"/>
    <x v="1"/>
    <x v="0"/>
    <x v="0"/>
    <x v="0"/>
    <x v="1"/>
  </r>
  <r>
    <x v="3"/>
    <x v="10"/>
    <x v="4"/>
    <x v="5"/>
    <x v="1"/>
    <x v="0"/>
    <x v="0"/>
    <x v="4"/>
    <x v="83"/>
    <x v="3"/>
    <x v="6"/>
    <x v="0"/>
    <x v="40"/>
    <n v="1"/>
    <x v="2"/>
    <x v="1"/>
    <x v="1"/>
    <x v="0"/>
    <x v="0"/>
    <x v="0"/>
    <x v="0"/>
  </r>
  <r>
    <x v="3"/>
    <x v="10"/>
    <x v="4"/>
    <x v="5"/>
    <x v="1"/>
    <x v="0"/>
    <x v="0"/>
    <x v="4"/>
    <x v="75"/>
    <x v="1"/>
    <x v="0"/>
    <x v="0"/>
    <x v="6"/>
    <n v="1"/>
    <x v="3"/>
    <x v="0"/>
    <x v="1"/>
    <x v="0"/>
    <x v="0"/>
    <x v="0"/>
    <x v="0"/>
  </r>
  <r>
    <x v="3"/>
    <x v="10"/>
    <x v="4"/>
    <x v="5"/>
    <x v="1"/>
    <x v="0"/>
    <x v="0"/>
    <x v="5"/>
    <x v="75"/>
    <x v="1"/>
    <x v="6"/>
    <x v="0"/>
    <x v="43"/>
    <n v="1"/>
    <x v="3"/>
    <x v="1"/>
    <x v="1"/>
    <x v="0"/>
    <x v="0"/>
    <x v="0"/>
    <x v="0"/>
  </r>
  <r>
    <x v="3"/>
    <x v="10"/>
    <x v="4"/>
    <x v="5"/>
    <x v="1"/>
    <x v="0"/>
    <x v="0"/>
    <x v="5"/>
    <x v="75"/>
    <x v="1"/>
    <x v="6"/>
    <x v="0"/>
    <x v="39"/>
    <n v="1"/>
    <x v="3"/>
    <x v="1"/>
    <x v="1"/>
    <x v="0"/>
    <x v="0"/>
    <x v="0"/>
    <x v="1"/>
  </r>
  <r>
    <x v="3"/>
    <x v="10"/>
    <x v="4"/>
    <x v="5"/>
    <x v="1"/>
    <x v="0"/>
    <x v="0"/>
    <x v="8"/>
    <x v="75"/>
    <x v="1"/>
    <x v="6"/>
    <x v="1"/>
    <x v="42"/>
    <n v="1"/>
    <x v="3"/>
    <x v="1"/>
    <x v="1"/>
    <x v="0"/>
    <x v="0"/>
    <x v="0"/>
    <x v="1"/>
  </r>
  <r>
    <x v="3"/>
    <x v="10"/>
    <x v="4"/>
    <x v="5"/>
    <x v="1"/>
    <x v="0"/>
    <x v="0"/>
    <x v="6"/>
    <x v="83"/>
    <x v="3"/>
    <x v="6"/>
    <x v="1"/>
    <x v="40"/>
    <n v="1"/>
    <x v="2"/>
    <x v="0"/>
    <x v="1"/>
    <x v="1"/>
    <x v="0"/>
    <x v="0"/>
    <x v="1"/>
  </r>
  <r>
    <x v="3"/>
    <x v="10"/>
    <x v="4"/>
    <x v="5"/>
    <x v="1"/>
    <x v="0"/>
    <x v="0"/>
    <x v="7"/>
    <x v="83"/>
    <x v="3"/>
    <x v="6"/>
    <x v="1"/>
    <x v="40"/>
    <n v="1"/>
    <x v="2"/>
    <x v="0"/>
    <x v="1"/>
    <x v="1"/>
    <x v="0"/>
    <x v="0"/>
    <x v="1"/>
  </r>
  <r>
    <x v="3"/>
    <x v="10"/>
    <x v="4"/>
    <x v="5"/>
    <x v="1"/>
    <x v="3"/>
    <x v="0"/>
    <x v="0"/>
    <x v="75"/>
    <x v="1"/>
    <x v="6"/>
    <x v="0"/>
    <x v="37"/>
    <n v="1"/>
    <x v="3"/>
    <x v="0"/>
    <x v="1"/>
    <x v="0"/>
    <x v="0"/>
    <x v="0"/>
    <x v="0"/>
  </r>
  <r>
    <x v="3"/>
    <x v="10"/>
    <x v="4"/>
    <x v="5"/>
    <x v="1"/>
    <x v="3"/>
    <x v="0"/>
    <x v="0"/>
    <x v="75"/>
    <x v="1"/>
    <x v="6"/>
    <x v="0"/>
    <x v="37"/>
    <n v="1"/>
    <x v="3"/>
    <x v="1"/>
    <x v="1"/>
    <x v="0"/>
    <x v="0"/>
    <x v="0"/>
    <x v="0"/>
  </r>
  <r>
    <x v="3"/>
    <x v="10"/>
    <x v="4"/>
    <x v="5"/>
    <x v="1"/>
    <x v="3"/>
    <x v="0"/>
    <x v="2"/>
    <x v="75"/>
    <x v="1"/>
    <x v="6"/>
    <x v="0"/>
    <x v="40"/>
    <n v="1"/>
    <x v="3"/>
    <x v="1"/>
    <x v="1"/>
    <x v="0"/>
    <x v="0"/>
    <x v="0"/>
    <x v="0"/>
  </r>
  <r>
    <x v="3"/>
    <x v="10"/>
    <x v="4"/>
    <x v="5"/>
    <x v="1"/>
    <x v="3"/>
    <x v="0"/>
    <x v="6"/>
    <x v="78"/>
    <x v="3"/>
    <x v="6"/>
    <x v="0"/>
    <x v="71"/>
    <n v="1"/>
    <x v="2"/>
    <x v="0"/>
    <x v="1"/>
    <x v="0"/>
    <x v="0"/>
    <x v="0"/>
    <x v="1"/>
  </r>
  <r>
    <x v="3"/>
    <x v="10"/>
    <x v="4"/>
    <x v="5"/>
    <x v="1"/>
    <x v="1"/>
    <x v="1"/>
    <x v="1"/>
    <x v="78"/>
    <x v="3"/>
    <x v="6"/>
    <x v="0"/>
    <x v="71"/>
    <n v="1"/>
    <x v="2"/>
    <x v="0"/>
    <x v="1"/>
    <x v="0"/>
    <x v="0"/>
    <x v="0"/>
    <x v="1"/>
  </r>
  <r>
    <x v="3"/>
    <x v="10"/>
    <x v="4"/>
    <x v="5"/>
    <x v="1"/>
    <x v="1"/>
    <x v="1"/>
    <x v="1"/>
    <x v="75"/>
    <x v="1"/>
    <x v="6"/>
    <x v="1"/>
    <x v="30"/>
    <n v="1"/>
    <x v="3"/>
    <x v="1"/>
    <x v="1"/>
    <x v="0"/>
    <x v="0"/>
    <x v="0"/>
    <x v="0"/>
  </r>
  <r>
    <x v="3"/>
    <x v="10"/>
    <x v="4"/>
    <x v="5"/>
    <x v="1"/>
    <x v="1"/>
    <x v="1"/>
    <x v="2"/>
    <x v="75"/>
    <x v="1"/>
    <x v="6"/>
    <x v="0"/>
    <x v="38"/>
    <n v="1"/>
    <x v="3"/>
    <x v="1"/>
    <x v="1"/>
    <x v="0"/>
    <x v="0"/>
    <x v="0"/>
    <x v="1"/>
  </r>
  <r>
    <x v="3"/>
    <x v="10"/>
    <x v="4"/>
    <x v="5"/>
    <x v="1"/>
    <x v="1"/>
    <x v="1"/>
    <x v="3"/>
    <x v="75"/>
    <x v="1"/>
    <x v="6"/>
    <x v="0"/>
    <x v="37"/>
    <n v="1"/>
    <x v="3"/>
    <x v="1"/>
    <x v="1"/>
    <x v="0"/>
    <x v="0"/>
    <x v="0"/>
    <x v="0"/>
  </r>
  <r>
    <x v="3"/>
    <x v="10"/>
    <x v="4"/>
    <x v="5"/>
    <x v="1"/>
    <x v="1"/>
    <x v="1"/>
    <x v="3"/>
    <x v="75"/>
    <x v="1"/>
    <x v="6"/>
    <x v="1"/>
    <x v="39"/>
    <n v="1"/>
    <x v="3"/>
    <x v="0"/>
    <x v="1"/>
    <x v="0"/>
    <x v="0"/>
    <x v="0"/>
    <x v="0"/>
  </r>
  <r>
    <x v="3"/>
    <x v="10"/>
    <x v="4"/>
    <x v="5"/>
    <x v="1"/>
    <x v="1"/>
    <x v="1"/>
    <x v="3"/>
    <x v="75"/>
    <x v="1"/>
    <x v="6"/>
    <x v="1"/>
    <x v="42"/>
    <n v="1"/>
    <x v="3"/>
    <x v="1"/>
    <x v="1"/>
    <x v="0"/>
    <x v="0"/>
    <x v="0"/>
    <x v="0"/>
  </r>
  <r>
    <x v="3"/>
    <x v="10"/>
    <x v="4"/>
    <x v="5"/>
    <x v="1"/>
    <x v="1"/>
    <x v="1"/>
    <x v="4"/>
    <x v="75"/>
    <x v="1"/>
    <x v="6"/>
    <x v="1"/>
    <x v="30"/>
    <n v="1"/>
    <x v="3"/>
    <x v="1"/>
    <x v="1"/>
    <x v="0"/>
    <x v="0"/>
    <x v="0"/>
    <x v="0"/>
  </r>
  <r>
    <x v="3"/>
    <x v="10"/>
    <x v="4"/>
    <x v="5"/>
    <x v="1"/>
    <x v="1"/>
    <x v="1"/>
    <x v="5"/>
    <x v="78"/>
    <x v="3"/>
    <x v="6"/>
    <x v="1"/>
    <x v="41"/>
    <n v="1"/>
    <x v="2"/>
    <x v="0"/>
    <x v="1"/>
    <x v="0"/>
    <x v="0"/>
    <x v="0"/>
    <x v="1"/>
  </r>
  <r>
    <x v="3"/>
    <x v="10"/>
    <x v="4"/>
    <x v="5"/>
    <x v="1"/>
    <x v="1"/>
    <x v="1"/>
    <x v="8"/>
    <x v="75"/>
    <x v="1"/>
    <x v="6"/>
    <x v="1"/>
    <x v="30"/>
    <n v="1"/>
    <x v="3"/>
    <x v="0"/>
    <x v="1"/>
    <x v="0"/>
    <x v="0"/>
    <x v="0"/>
    <x v="0"/>
  </r>
  <r>
    <x v="3"/>
    <x v="10"/>
    <x v="4"/>
    <x v="5"/>
    <x v="1"/>
    <x v="1"/>
    <x v="1"/>
    <x v="6"/>
    <x v="84"/>
    <x v="0"/>
    <x v="6"/>
    <x v="1"/>
    <x v="41"/>
    <n v="1"/>
    <x v="2"/>
    <x v="0"/>
    <x v="1"/>
    <x v="0"/>
    <x v="0"/>
    <x v="0"/>
    <x v="0"/>
  </r>
  <r>
    <x v="3"/>
    <x v="10"/>
    <x v="4"/>
    <x v="5"/>
    <x v="1"/>
    <x v="1"/>
    <x v="1"/>
    <x v="6"/>
    <x v="83"/>
    <x v="3"/>
    <x v="6"/>
    <x v="1"/>
    <x v="40"/>
    <n v="1"/>
    <x v="2"/>
    <x v="0"/>
    <x v="1"/>
    <x v="1"/>
    <x v="0"/>
    <x v="0"/>
    <x v="1"/>
  </r>
  <r>
    <x v="3"/>
    <x v="10"/>
    <x v="4"/>
    <x v="5"/>
    <x v="1"/>
    <x v="1"/>
    <x v="1"/>
    <x v="6"/>
    <x v="75"/>
    <x v="1"/>
    <x v="6"/>
    <x v="0"/>
    <x v="30"/>
    <n v="1"/>
    <x v="3"/>
    <x v="0"/>
    <x v="1"/>
    <x v="0"/>
    <x v="0"/>
    <x v="0"/>
    <x v="0"/>
  </r>
  <r>
    <x v="3"/>
    <x v="10"/>
    <x v="4"/>
    <x v="5"/>
    <x v="1"/>
    <x v="1"/>
    <x v="1"/>
    <x v="9"/>
    <x v="75"/>
    <x v="1"/>
    <x v="6"/>
    <x v="1"/>
    <x v="30"/>
    <n v="1"/>
    <x v="3"/>
    <x v="0"/>
    <x v="1"/>
    <x v="0"/>
    <x v="0"/>
    <x v="0"/>
    <x v="1"/>
  </r>
  <r>
    <x v="3"/>
    <x v="10"/>
    <x v="4"/>
    <x v="5"/>
    <x v="1"/>
    <x v="1"/>
    <x v="1"/>
    <x v="7"/>
    <x v="83"/>
    <x v="3"/>
    <x v="6"/>
    <x v="0"/>
    <x v="40"/>
    <n v="1"/>
    <x v="2"/>
    <x v="0"/>
    <x v="1"/>
    <x v="0"/>
    <x v="0"/>
    <x v="0"/>
    <x v="0"/>
  </r>
  <r>
    <x v="3"/>
    <x v="10"/>
    <x v="4"/>
    <x v="5"/>
    <x v="1"/>
    <x v="1"/>
    <x v="1"/>
    <x v="7"/>
    <x v="83"/>
    <x v="3"/>
    <x v="6"/>
    <x v="1"/>
    <x v="40"/>
    <n v="1"/>
    <x v="2"/>
    <x v="0"/>
    <x v="1"/>
    <x v="0"/>
    <x v="0"/>
    <x v="0"/>
    <x v="1"/>
  </r>
  <r>
    <x v="3"/>
    <x v="10"/>
    <x v="4"/>
    <x v="5"/>
    <x v="1"/>
    <x v="1"/>
    <x v="1"/>
    <x v="7"/>
    <x v="83"/>
    <x v="3"/>
    <x v="6"/>
    <x v="1"/>
    <x v="40"/>
    <n v="1"/>
    <x v="2"/>
    <x v="0"/>
    <x v="1"/>
    <x v="0"/>
    <x v="0"/>
    <x v="0"/>
    <x v="0"/>
  </r>
  <r>
    <x v="3"/>
    <x v="10"/>
    <x v="4"/>
    <x v="5"/>
    <x v="1"/>
    <x v="2"/>
    <x v="1"/>
    <x v="1"/>
    <x v="75"/>
    <x v="1"/>
    <x v="6"/>
    <x v="0"/>
    <x v="30"/>
    <n v="1"/>
    <x v="3"/>
    <x v="1"/>
    <x v="1"/>
    <x v="0"/>
    <x v="0"/>
    <x v="0"/>
    <x v="0"/>
  </r>
  <r>
    <x v="3"/>
    <x v="10"/>
    <x v="4"/>
    <x v="5"/>
    <x v="1"/>
    <x v="2"/>
    <x v="1"/>
    <x v="5"/>
    <x v="83"/>
    <x v="3"/>
    <x v="6"/>
    <x v="1"/>
    <x v="40"/>
    <n v="1"/>
    <x v="2"/>
    <x v="0"/>
    <x v="1"/>
    <x v="1"/>
    <x v="0"/>
    <x v="0"/>
    <x v="1"/>
  </r>
  <r>
    <x v="3"/>
    <x v="10"/>
    <x v="4"/>
    <x v="5"/>
    <x v="1"/>
    <x v="2"/>
    <x v="1"/>
    <x v="5"/>
    <x v="75"/>
    <x v="1"/>
    <x v="6"/>
    <x v="0"/>
    <x v="37"/>
    <n v="1"/>
    <x v="3"/>
    <x v="1"/>
    <x v="1"/>
    <x v="0"/>
    <x v="0"/>
    <x v="0"/>
    <x v="1"/>
  </r>
  <r>
    <x v="3"/>
    <x v="10"/>
    <x v="4"/>
    <x v="5"/>
    <x v="1"/>
    <x v="2"/>
    <x v="1"/>
    <x v="5"/>
    <x v="75"/>
    <x v="1"/>
    <x v="6"/>
    <x v="1"/>
    <x v="39"/>
    <n v="1"/>
    <x v="3"/>
    <x v="1"/>
    <x v="1"/>
    <x v="0"/>
    <x v="0"/>
    <x v="0"/>
    <x v="0"/>
  </r>
  <r>
    <x v="3"/>
    <x v="10"/>
    <x v="4"/>
    <x v="5"/>
    <x v="1"/>
    <x v="2"/>
    <x v="1"/>
    <x v="8"/>
    <x v="83"/>
    <x v="3"/>
    <x v="6"/>
    <x v="0"/>
    <x v="40"/>
    <n v="1"/>
    <x v="2"/>
    <x v="0"/>
    <x v="1"/>
    <x v="0"/>
    <x v="0"/>
    <x v="0"/>
    <x v="0"/>
  </r>
  <r>
    <x v="3"/>
    <x v="10"/>
    <x v="6"/>
    <x v="32"/>
    <x v="0"/>
    <x v="0"/>
    <x v="0"/>
    <x v="1"/>
    <x v="77"/>
    <x v="0"/>
    <x v="3"/>
    <x v="0"/>
    <x v="11"/>
    <n v="1"/>
    <x v="3"/>
    <x v="1"/>
    <x v="1"/>
    <x v="0"/>
    <x v="0"/>
    <x v="0"/>
    <x v="0"/>
  </r>
  <r>
    <x v="3"/>
    <x v="10"/>
    <x v="6"/>
    <x v="32"/>
    <x v="0"/>
    <x v="0"/>
    <x v="0"/>
    <x v="3"/>
    <x v="77"/>
    <x v="0"/>
    <x v="4"/>
    <x v="1"/>
    <x v="67"/>
    <n v="1"/>
    <x v="3"/>
    <x v="1"/>
    <x v="1"/>
    <x v="0"/>
    <x v="0"/>
    <x v="0"/>
    <x v="0"/>
  </r>
  <r>
    <x v="3"/>
    <x v="10"/>
    <x v="6"/>
    <x v="32"/>
    <x v="0"/>
    <x v="0"/>
    <x v="0"/>
    <x v="3"/>
    <x v="77"/>
    <x v="0"/>
    <x v="4"/>
    <x v="1"/>
    <x v="58"/>
    <n v="1"/>
    <x v="3"/>
    <x v="1"/>
    <x v="1"/>
    <x v="0"/>
    <x v="0"/>
    <x v="0"/>
    <x v="0"/>
  </r>
  <r>
    <x v="3"/>
    <x v="10"/>
    <x v="6"/>
    <x v="32"/>
    <x v="0"/>
    <x v="0"/>
    <x v="0"/>
    <x v="4"/>
    <x v="77"/>
    <x v="0"/>
    <x v="3"/>
    <x v="1"/>
    <x v="26"/>
    <n v="1"/>
    <x v="3"/>
    <x v="1"/>
    <x v="1"/>
    <x v="0"/>
    <x v="0"/>
    <x v="0"/>
    <x v="0"/>
  </r>
  <r>
    <x v="3"/>
    <x v="10"/>
    <x v="6"/>
    <x v="32"/>
    <x v="0"/>
    <x v="3"/>
    <x v="0"/>
    <x v="3"/>
    <x v="77"/>
    <x v="0"/>
    <x v="0"/>
    <x v="1"/>
    <x v="31"/>
    <n v="1"/>
    <x v="3"/>
    <x v="1"/>
    <x v="1"/>
    <x v="0"/>
    <x v="0"/>
    <x v="0"/>
    <x v="0"/>
  </r>
  <r>
    <x v="3"/>
    <x v="10"/>
    <x v="6"/>
    <x v="32"/>
    <x v="0"/>
    <x v="3"/>
    <x v="0"/>
    <x v="5"/>
    <x v="77"/>
    <x v="0"/>
    <x v="2"/>
    <x v="1"/>
    <x v="21"/>
    <n v="1"/>
    <x v="3"/>
    <x v="1"/>
    <x v="1"/>
    <x v="0"/>
    <x v="0"/>
    <x v="0"/>
    <x v="0"/>
  </r>
  <r>
    <x v="3"/>
    <x v="10"/>
    <x v="6"/>
    <x v="32"/>
    <x v="0"/>
    <x v="1"/>
    <x v="1"/>
    <x v="4"/>
    <x v="77"/>
    <x v="0"/>
    <x v="3"/>
    <x v="1"/>
    <x v="52"/>
    <n v="1"/>
    <x v="3"/>
    <x v="0"/>
    <x v="1"/>
    <x v="0"/>
    <x v="0"/>
    <x v="0"/>
    <x v="0"/>
  </r>
  <r>
    <x v="3"/>
    <x v="10"/>
    <x v="6"/>
    <x v="32"/>
    <x v="0"/>
    <x v="1"/>
    <x v="1"/>
    <x v="8"/>
    <x v="77"/>
    <x v="0"/>
    <x v="4"/>
    <x v="1"/>
    <x v="66"/>
    <n v="1"/>
    <x v="3"/>
    <x v="1"/>
    <x v="1"/>
    <x v="0"/>
    <x v="0"/>
    <x v="0"/>
    <x v="0"/>
  </r>
  <r>
    <x v="3"/>
    <x v="10"/>
    <x v="6"/>
    <x v="32"/>
    <x v="0"/>
    <x v="1"/>
    <x v="1"/>
    <x v="6"/>
    <x v="77"/>
    <x v="0"/>
    <x v="4"/>
    <x v="1"/>
    <x v="54"/>
    <n v="1"/>
    <x v="3"/>
    <x v="1"/>
    <x v="1"/>
    <x v="0"/>
    <x v="0"/>
    <x v="0"/>
    <x v="0"/>
  </r>
  <r>
    <x v="3"/>
    <x v="10"/>
    <x v="6"/>
    <x v="32"/>
    <x v="0"/>
    <x v="1"/>
    <x v="1"/>
    <x v="6"/>
    <x v="77"/>
    <x v="0"/>
    <x v="2"/>
    <x v="1"/>
    <x v="21"/>
    <n v="1"/>
    <x v="3"/>
    <x v="0"/>
    <x v="1"/>
    <x v="0"/>
    <x v="0"/>
    <x v="0"/>
    <x v="0"/>
  </r>
  <r>
    <x v="3"/>
    <x v="10"/>
    <x v="6"/>
    <x v="32"/>
    <x v="0"/>
    <x v="2"/>
    <x v="1"/>
    <x v="4"/>
    <x v="77"/>
    <x v="0"/>
    <x v="4"/>
    <x v="1"/>
    <x v="67"/>
    <n v="1"/>
    <x v="3"/>
    <x v="1"/>
    <x v="1"/>
    <x v="0"/>
    <x v="0"/>
    <x v="0"/>
    <x v="0"/>
  </r>
  <r>
    <x v="3"/>
    <x v="10"/>
    <x v="6"/>
    <x v="32"/>
    <x v="0"/>
    <x v="2"/>
    <x v="1"/>
    <x v="4"/>
    <x v="77"/>
    <x v="0"/>
    <x v="4"/>
    <x v="1"/>
    <x v="58"/>
    <n v="1"/>
    <x v="3"/>
    <x v="1"/>
    <x v="1"/>
    <x v="0"/>
    <x v="0"/>
    <x v="0"/>
    <x v="0"/>
  </r>
  <r>
    <x v="3"/>
    <x v="10"/>
    <x v="6"/>
    <x v="32"/>
    <x v="1"/>
    <x v="5"/>
    <x v="2"/>
    <x v="3"/>
    <x v="77"/>
    <x v="0"/>
    <x v="4"/>
    <x v="1"/>
    <x v="58"/>
    <n v="1"/>
    <x v="3"/>
    <x v="0"/>
    <x v="1"/>
    <x v="0"/>
    <x v="0"/>
    <x v="0"/>
    <x v="0"/>
  </r>
  <r>
    <x v="3"/>
    <x v="10"/>
    <x v="6"/>
    <x v="32"/>
    <x v="1"/>
    <x v="4"/>
    <x v="2"/>
    <x v="8"/>
    <x v="77"/>
    <x v="0"/>
    <x v="3"/>
    <x v="0"/>
    <x v="80"/>
    <n v="1"/>
    <x v="3"/>
    <x v="1"/>
    <x v="1"/>
    <x v="0"/>
    <x v="0"/>
    <x v="0"/>
    <x v="0"/>
  </r>
  <r>
    <x v="3"/>
    <x v="10"/>
    <x v="6"/>
    <x v="32"/>
    <x v="1"/>
    <x v="0"/>
    <x v="0"/>
    <x v="1"/>
    <x v="77"/>
    <x v="0"/>
    <x v="6"/>
    <x v="0"/>
    <x v="39"/>
    <n v="1"/>
    <x v="3"/>
    <x v="1"/>
    <x v="1"/>
    <x v="0"/>
    <x v="0"/>
    <x v="0"/>
    <x v="0"/>
  </r>
  <r>
    <x v="3"/>
    <x v="10"/>
    <x v="6"/>
    <x v="32"/>
    <x v="1"/>
    <x v="0"/>
    <x v="0"/>
    <x v="1"/>
    <x v="77"/>
    <x v="0"/>
    <x v="2"/>
    <x v="0"/>
    <x v="21"/>
    <n v="1"/>
    <x v="3"/>
    <x v="1"/>
    <x v="1"/>
    <x v="0"/>
    <x v="0"/>
    <x v="0"/>
    <x v="0"/>
  </r>
  <r>
    <x v="3"/>
    <x v="10"/>
    <x v="6"/>
    <x v="32"/>
    <x v="1"/>
    <x v="0"/>
    <x v="0"/>
    <x v="2"/>
    <x v="77"/>
    <x v="0"/>
    <x v="3"/>
    <x v="0"/>
    <x v="26"/>
    <n v="1"/>
    <x v="3"/>
    <x v="1"/>
    <x v="1"/>
    <x v="0"/>
    <x v="0"/>
    <x v="0"/>
    <x v="0"/>
  </r>
  <r>
    <x v="3"/>
    <x v="10"/>
    <x v="6"/>
    <x v="32"/>
    <x v="1"/>
    <x v="0"/>
    <x v="0"/>
    <x v="2"/>
    <x v="77"/>
    <x v="0"/>
    <x v="4"/>
    <x v="0"/>
    <x v="67"/>
    <n v="1"/>
    <x v="3"/>
    <x v="1"/>
    <x v="1"/>
    <x v="0"/>
    <x v="0"/>
    <x v="0"/>
    <x v="0"/>
  </r>
  <r>
    <x v="3"/>
    <x v="10"/>
    <x v="6"/>
    <x v="32"/>
    <x v="1"/>
    <x v="0"/>
    <x v="0"/>
    <x v="2"/>
    <x v="77"/>
    <x v="0"/>
    <x v="4"/>
    <x v="1"/>
    <x v="58"/>
    <n v="1"/>
    <x v="3"/>
    <x v="1"/>
    <x v="1"/>
    <x v="0"/>
    <x v="0"/>
    <x v="0"/>
    <x v="0"/>
  </r>
  <r>
    <x v="3"/>
    <x v="10"/>
    <x v="6"/>
    <x v="32"/>
    <x v="1"/>
    <x v="0"/>
    <x v="0"/>
    <x v="2"/>
    <x v="77"/>
    <x v="0"/>
    <x v="5"/>
    <x v="1"/>
    <x v="14"/>
    <n v="1"/>
    <x v="3"/>
    <x v="0"/>
    <x v="1"/>
    <x v="0"/>
    <x v="0"/>
    <x v="0"/>
    <x v="0"/>
  </r>
  <r>
    <x v="3"/>
    <x v="10"/>
    <x v="6"/>
    <x v="32"/>
    <x v="1"/>
    <x v="0"/>
    <x v="0"/>
    <x v="3"/>
    <x v="77"/>
    <x v="0"/>
    <x v="4"/>
    <x v="1"/>
    <x v="58"/>
    <n v="1"/>
    <x v="3"/>
    <x v="0"/>
    <x v="1"/>
    <x v="0"/>
    <x v="0"/>
    <x v="0"/>
    <x v="0"/>
  </r>
  <r>
    <x v="3"/>
    <x v="10"/>
    <x v="6"/>
    <x v="32"/>
    <x v="1"/>
    <x v="0"/>
    <x v="0"/>
    <x v="3"/>
    <x v="77"/>
    <x v="0"/>
    <x v="4"/>
    <x v="1"/>
    <x v="58"/>
    <n v="1"/>
    <x v="3"/>
    <x v="1"/>
    <x v="1"/>
    <x v="0"/>
    <x v="0"/>
    <x v="0"/>
    <x v="0"/>
  </r>
  <r>
    <x v="3"/>
    <x v="10"/>
    <x v="6"/>
    <x v="32"/>
    <x v="1"/>
    <x v="0"/>
    <x v="0"/>
    <x v="3"/>
    <x v="77"/>
    <x v="0"/>
    <x v="2"/>
    <x v="1"/>
    <x v="68"/>
    <n v="1"/>
    <x v="3"/>
    <x v="0"/>
    <x v="1"/>
    <x v="0"/>
    <x v="0"/>
    <x v="0"/>
    <x v="0"/>
  </r>
  <r>
    <x v="3"/>
    <x v="10"/>
    <x v="6"/>
    <x v="32"/>
    <x v="1"/>
    <x v="0"/>
    <x v="0"/>
    <x v="4"/>
    <x v="77"/>
    <x v="0"/>
    <x v="5"/>
    <x v="1"/>
    <x v="14"/>
    <n v="1"/>
    <x v="3"/>
    <x v="0"/>
    <x v="1"/>
    <x v="0"/>
    <x v="0"/>
    <x v="0"/>
    <x v="0"/>
  </r>
  <r>
    <x v="3"/>
    <x v="10"/>
    <x v="6"/>
    <x v="32"/>
    <x v="1"/>
    <x v="0"/>
    <x v="0"/>
    <x v="4"/>
    <x v="77"/>
    <x v="0"/>
    <x v="2"/>
    <x v="0"/>
    <x v="20"/>
    <n v="1"/>
    <x v="3"/>
    <x v="1"/>
    <x v="1"/>
    <x v="0"/>
    <x v="0"/>
    <x v="0"/>
    <x v="0"/>
  </r>
  <r>
    <x v="3"/>
    <x v="10"/>
    <x v="6"/>
    <x v="32"/>
    <x v="1"/>
    <x v="3"/>
    <x v="0"/>
    <x v="2"/>
    <x v="77"/>
    <x v="0"/>
    <x v="4"/>
    <x v="1"/>
    <x v="58"/>
    <n v="1"/>
    <x v="3"/>
    <x v="0"/>
    <x v="1"/>
    <x v="0"/>
    <x v="0"/>
    <x v="0"/>
    <x v="0"/>
  </r>
  <r>
    <x v="3"/>
    <x v="10"/>
    <x v="6"/>
    <x v="32"/>
    <x v="1"/>
    <x v="3"/>
    <x v="0"/>
    <x v="8"/>
    <x v="77"/>
    <x v="0"/>
    <x v="4"/>
    <x v="1"/>
    <x v="58"/>
    <n v="1"/>
    <x v="3"/>
    <x v="1"/>
    <x v="1"/>
    <x v="0"/>
    <x v="0"/>
    <x v="0"/>
    <x v="0"/>
  </r>
  <r>
    <x v="3"/>
    <x v="10"/>
    <x v="6"/>
    <x v="32"/>
    <x v="1"/>
    <x v="1"/>
    <x v="1"/>
    <x v="1"/>
    <x v="77"/>
    <x v="0"/>
    <x v="0"/>
    <x v="0"/>
    <x v="32"/>
    <n v="1"/>
    <x v="3"/>
    <x v="1"/>
    <x v="1"/>
    <x v="0"/>
    <x v="0"/>
    <x v="0"/>
    <x v="0"/>
  </r>
  <r>
    <x v="3"/>
    <x v="10"/>
    <x v="6"/>
    <x v="32"/>
    <x v="1"/>
    <x v="1"/>
    <x v="1"/>
    <x v="2"/>
    <x v="77"/>
    <x v="0"/>
    <x v="3"/>
    <x v="0"/>
    <x v="11"/>
    <n v="1"/>
    <x v="3"/>
    <x v="1"/>
    <x v="1"/>
    <x v="0"/>
    <x v="0"/>
    <x v="0"/>
    <x v="0"/>
  </r>
  <r>
    <x v="3"/>
    <x v="10"/>
    <x v="6"/>
    <x v="32"/>
    <x v="1"/>
    <x v="1"/>
    <x v="1"/>
    <x v="2"/>
    <x v="77"/>
    <x v="0"/>
    <x v="4"/>
    <x v="1"/>
    <x v="58"/>
    <n v="1"/>
    <x v="3"/>
    <x v="1"/>
    <x v="1"/>
    <x v="0"/>
    <x v="0"/>
    <x v="0"/>
    <x v="0"/>
  </r>
  <r>
    <x v="3"/>
    <x v="10"/>
    <x v="6"/>
    <x v="32"/>
    <x v="1"/>
    <x v="1"/>
    <x v="1"/>
    <x v="2"/>
    <x v="77"/>
    <x v="0"/>
    <x v="2"/>
    <x v="0"/>
    <x v="60"/>
    <n v="1"/>
    <x v="3"/>
    <x v="1"/>
    <x v="1"/>
    <x v="0"/>
    <x v="0"/>
    <x v="0"/>
    <x v="0"/>
  </r>
  <r>
    <x v="3"/>
    <x v="10"/>
    <x v="6"/>
    <x v="32"/>
    <x v="1"/>
    <x v="1"/>
    <x v="1"/>
    <x v="3"/>
    <x v="77"/>
    <x v="0"/>
    <x v="4"/>
    <x v="1"/>
    <x v="67"/>
    <n v="1"/>
    <x v="3"/>
    <x v="1"/>
    <x v="1"/>
    <x v="0"/>
    <x v="0"/>
    <x v="0"/>
    <x v="0"/>
  </r>
  <r>
    <x v="3"/>
    <x v="10"/>
    <x v="6"/>
    <x v="32"/>
    <x v="1"/>
    <x v="1"/>
    <x v="1"/>
    <x v="3"/>
    <x v="77"/>
    <x v="0"/>
    <x v="2"/>
    <x v="1"/>
    <x v="63"/>
    <n v="1"/>
    <x v="3"/>
    <x v="0"/>
    <x v="1"/>
    <x v="0"/>
    <x v="0"/>
    <x v="0"/>
    <x v="0"/>
  </r>
  <r>
    <x v="3"/>
    <x v="10"/>
    <x v="6"/>
    <x v="32"/>
    <x v="1"/>
    <x v="1"/>
    <x v="1"/>
    <x v="3"/>
    <x v="77"/>
    <x v="0"/>
    <x v="2"/>
    <x v="1"/>
    <x v="21"/>
    <n v="1"/>
    <x v="3"/>
    <x v="0"/>
    <x v="1"/>
    <x v="0"/>
    <x v="0"/>
    <x v="0"/>
    <x v="0"/>
  </r>
  <r>
    <x v="3"/>
    <x v="10"/>
    <x v="6"/>
    <x v="32"/>
    <x v="1"/>
    <x v="1"/>
    <x v="1"/>
    <x v="4"/>
    <x v="77"/>
    <x v="0"/>
    <x v="4"/>
    <x v="1"/>
    <x v="66"/>
    <n v="1"/>
    <x v="3"/>
    <x v="1"/>
    <x v="1"/>
    <x v="0"/>
    <x v="0"/>
    <x v="0"/>
    <x v="0"/>
  </r>
  <r>
    <x v="3"/>
    <x v="10"/>
    <x v="6"/>
    <x v="32"/>
    <x v="1"/>
    <x v="1"/>
    <x v="1"/>
    <x v="4"/>
    <x v="77"/>
    <x v="0"/>
    <x v="4"/>
    <x v="1"/>
    <x v="23"/>
    <n v="1"/>
    <x v="3"/>
    <x v="1"/>
    <x v="1"/>
    <x v="0"/>
    <x v="0"/>
    <x v="0"/>
    <x v="0"/>
  </r>
  <r>
    <x v="3"/>
    <x v="10"/>
    <x v="6"/>
    <x v="32"/>
    <x v="1"/>
    <x v="1"/>
    <x v="1"/>
    <x v="4"/>
    <x v="77"/>
    <x v="0"/>
    <x v="4"/>
    <x v="1"/>
    <x v="54"/>
    <n v="1"/>
    <x v="3"/>
    <x v="0"/>
    <x v="1"/>
    <x v="0"/>
    <x v="0"/>
    <x v="0"/>
    <x v="0"/>
  </r>
  <r>
    <x v="3"/>
    <x v="10"/>
    <x v="6"/>
    <x v="32"/>
    <x v="1"/>
    <x v="1"/>
    <x v="1"/>
    <x v="4"/>
    <x v="77"/>
    <x v="0"/>
    <x v="4"/>
    <x v="1"/>
    <x v="54"/>
    <n v="1"/>
    <x v="3"/>
    <x v="1"/>
    <x v="1"/>
    <x v="0"/>
    <x v="0"/>
    <x v="0"/>
    <x v="0"/>
  </r>
  <r>
    <x v="3"/>
    <x v="10"/>
    <x v="6"/>
    <x v="32"/>
    <x v="1"/>
    <x v="1"/>
    <x v="1"/>
    <x v="4"/>
    <x v="77"/>
    <x v="0"/>
    <x v="0"/>
    <x v="1"/>
    <x v="32"/>
    <n v="1"/>
    <x v="3"/>
    <x v="1"/>
    <x v="1"/>
    <x v="0"/>
    <x v="0"/>
    <x v="0"/>
    <x v="0"/>
  </r>
  <r>
    <x v="3"/>
    <x v="10"/>
    <x v="6"/>
    <x v="32"/>
    <x v="1"/>
    <x v="1"/>
    <x v="1"/>
    <x v="5"/>
    <x v="77"/>
    <x v="0"/>
    <x v="3"/>
    <x v="1"/>
    <x v="52"/>
    <n v="1"/>
    <x v="3"/>
    <x v="1"/>
    <x v="1"/>
    <x v="0"/>
    <x v="0"/>
    <x v="0"/>
    <x v="0"/>
  </r>
  <r>
    <x v="3"/>
    <x v="10"/>
    <x v="6"/>
    <x v="32"/>
    <x v="1"/>
    <x v="1"/>
    <x v="1"/>
    <x v="5"/>
    <x v="77"/>
    <x v="0"/>
    <x v="4"/>
    <x v="0"/>
    <x v="23"/>
    <n v="1"/>
    <x v="3"/>
    <x v="1"/>
    <x v="1"/>
    <x v="0"/>
    <x v="0"/>
    <x v="0"/>
    <x v="0"/>
  </r>
  <r>
    <x v="3"/>
    <x v="10"/>
    <x v="6"/>
    <x v="32"/>
    <x v="1"/>
    <x v="1"/>
    <x v="1"/>
    <x v="5"/>
    <x v="77"/>
    <x v="0"/>
    <x v="4"/>
    <x v="1"/>
    <x v="62"/>
    <n v="1"/>
    <x v="3"/>
    <x v="1"/>
    <x v="1"/>
    <x v="0"/>
    <x v="0"/>
    <x v="0"/>
    <x v="0"/>
  </r>
  <r>
    <x v="3"/>
    <x v="10"/>
    <x v="6"/>
    <x v="32"/>
    <x v="1"/>
    <x v="1"/>
    <x v="1"/>
    <x v="5"/>
    <x v="77"/>
    <x v="0"/>
    <x v="4"/>
    <x v="1"/>
    <x v="13"/>
    <n v="1"/>
    <x v="3"/>
    <x v="0"/>
    <x v="1"/>
    <x v="0"/>
    <x v="0"/>
    <x v="0"/>
    <x v="0"/>
  </r>
  <r>
    <x v="3"/>
    <x v="10"/>
    <x v="6"/>
    <x v="32"/>
    <x v="1"/>
    <x v="1"/>
    <x v="1"/>
    <x v="5"/>
    <x v="77"/>
    <x v="0"/>
    <x v="4"/>
    <x v="1"/>
    <x v="24"/>
    <n v="1"/>
    <x v="3"/>
    <x v="1"/>
    <x v="1"/>
    <x v="0"/>
    <x v="0"/>
    <x v="0"/>
    <x v="0"/>
  </r>
  <r>
    <x v="3"/>
    <x v="10"/>
    <x v="6"/>
    <x v="32"/>
    <x v="1"/>
    <x v="1"/>
    <x v="1"/>
    <x v="8"/>
    <x v="77"/>
    <x v="0"/>
    <x v="3"/>
    <x v="1"/>
    <x v="52"/>
    <n v="1"/>
    <x v="3"/>
    <x v="1"/>
    <x v="1"/>
    <x v="0"/>
    <x v="0"/>
    <x v="0"/>
    <x v="0"/>
  </r>
  <r>
    <x v="3"/>
    <x v="10"/>
    <x v="6"/>
    <x v="32"/>
    <x v="1"/>
    <x v="1"/>
    <x v="1"/>
    <x v="8"/>
    <x v="77"/>
    <x v="0"/>
    <x v="4"/>
    <x v="1"/>
    <x v="54"/>
    <n v="1"/>
    <x v="3"/>
    <x v="0"/>
    <x v="1"/>
    <x v="0"/>
    <x v="0"/>
    <x v="0"/>
    <x v="0"/>
  </r>
  <r>
    <x v="3"/>
    <x v="10"/>
    <x v="6"/>
    <x v="32"/>
    <x v="1"/>
    <x v="1"/>
    <x v="1"/>
    <x v="8"/>
    <x v="77"/>
    <x v="0"/>
    <x v="2"/>
    <x v="1"/>
    <x v="21"/>
    <n v="1"/>
    <x v="3"/>
    <x v="0"/>
    <x v="1"/>
    <x v="0"/>
    <x v="0"/>
    <x v="0"/>
    <x v="0"/>
  </r>
  <r>
    <x v="3"/>
    <x v="10"/>
    <x v="6"/>
    <x v="32"/>
    <x v="1"/>
    <x v="2"/>
    <x v="1"/>
    <x v="1"/>
    <x v="77"/>
    <x v="0"/>
    <x v="6"/>
    <x v="0"/>
    <x v="41"/>
    <n v="1"/>
    <x v="3"/>
    <x v="1"/>
    <x v="1"/>
    <x v="0"/>
    <x v="0"/>
    <x v="0"/>
    <x v="0"/>
  </r>
  <r>
    <x v="3"/>
    <x v="10"/>
    <x v="6"/>
    <x v="32"/>
    <x v="1"/>
    <x v="2"/>
    <x v="1"/>
    <x v="2"/>
    <x v="77"/>
    <x v="0"/>
    <x v="3"/>
    <x v="0"/>
    <x v="26"/>
    <n v="1"/>
    <x v="3"/>
    <x v="1"/>
    <x v="1"/>
    <x v="0"/>
    <x v="0"/>
    <x v="0"/>
    <x v="0"/>
  </r>
  <r>
    <x v="3"/>
    <x v="10"/>
    <x v="6"/>
    <x v="32"/>
    <x v="1"/>
    <x v="2"/>
    <x v="1"/>
    <x v="4"/>
    <x v="77"/>
    <x v="0"/>
    <x v="6"/>
    <x v="0"/>
    <x v="37"/>
    <n v="1"/>
    <x v="3"/>
    <x v="1"/>
    <x v="1"/>
    <x v="0"/>
    <x v="0"/>
    <x v="0"/>
    <x v="0"/>
  </r>
  <r>
    <x v="3"/>
    <x v="10"/>
    <x v="6"/>
    <x v="32"/>
    <x v="1"/>
    <x v="2"/>
    <x v="1"/>
    <x v="5"/>
    <x v="77"/>
    <x v="0"/>
    <x v="4"/>
    <x v="1"/>
    <x v="66"/>
    <n v="1"/>
    <x v="3"/>
    <x v="0"/>
    <x v="1"/>
    <x v="1"/>
    <x v="0"/>
    <x v="0"/>
    <x v="1"/>
  </r>
  <r>
    <x v="3"/>
    <x v="10"/>
    <x v="7"/>
    <x v="33"/>
    <x v="0"/>
    <x v="0"/>
    <x v="0"/>
    <x v="8"/>
    <x v="76"/>
    <x v="1"/>
    <x v="5"/>
    <x v="0"/>
    <x v="76"/>
    <n v="1"/>
    <x v="0"/>
    <x v="1"/>
    <x v="1"/>
    <x v="0"/>
    <x v="0"/>
    <x v="0"/>
    <x v="0"/>
  </r>
  <r>
    <x v="3"/>
    <x v="10"/>
    <x v="7"/>
    <x v="33"/>
    <x v="1"/>
    <x v="5"/>
    <x v="2"/>
    <x v="4"/>
    <x v="76"/>
    <x v="1"/>
    <x v="5"/>
    <x v="0"/>
    <x v="76"/>
    <n v="1"/>
    <x v="0"/>
    <x v="0"/>
    <x v="1"/>
    <x v="0"/>
    <x v="0"/>
    <x v="0"/>
    <x v="1"/>
  </r>
  <r>
    <x v="3"/>
    <x v="10"/>
    <x v="7"/>
    <x v="33"/>
    <x v="1"/>
    <x v="5"/>
    <x v="2"/>
    <x v="10"/>
    <x v="76"/>
    <x v="1"/>
    <x v="5"/>
    <x v="0"/>
    <x v="76"/>
    <n v="1"/>
    <x v="0"/>
    <x v="1"/>
    <x v="1"/>
    <x v="0"/>
    <x v="0"/>
    <x v="0"/>
    <x v="1"/>
  </r>
  <r>
    <x v="3"/>
    <x v="10"/>
    <x v="7"/>
    <x v="33"/>
    <x v="1"/>
    <x v="0"/>
    <x v="0"/>
    <x v="2"/>
    <x v="76"/>
    <x v="1"/>
    <x v="5"/>
    <x v="0"/>
    <x v="76"/>
    <n v="1"/>
    <x v="0"/>
    <x v="1"/>
    <x v="1"/>
    <x v="0"/>
    <x v="0"/>
    <x v="0"/>
    <x v="1"/>
  </r>
  <r>
    <x v="3"/>
    <x v="10"/>
    <x v="7"/>
    <x v="33"/>
    <x v="1"/>
    <x v="0"/>
    <x v="0"/>
    <x v="2"/>
    <x v="76"/>
    <x v="1"/>
    <x v="5"/>
    <x v="0"/>
    <x v="76"/>
    <n v="1"/>
    <x v="0"/>
    <x v="1"/>
    <x v="1"/>
    <x v="0"/>
    <x v="0"/>
    <x v="0"/>
    <x v="0"/>
  </r>
  <r>
    <x v="3"/>
    <x v="10"/>
    <x v="7"/>
    <x v="33"/>
    <x v="1"/>
    <x v="0"/>
    <x v="0"/>
    <x v="3"/>
    <x v="76"/>
    <x v="1"/>
    <x v="5"/>
    <x v="0"/>
    <x v="76"/>
    <n v="1"/>
    <x v="0"/>
    <x v="1"/>
    <x v="1"/>
    <x v="0"/>
    <x v="1"/>
    <x v="0"/>
    <x v="0"/>
  </r>
  <r>
    <x v="3"/>
    <x v="10"/>
    <x v="7"/>
    <x v="33"/>
    <x v="1"/>
    <x v="0"/>
    <x v="0"/>
    <x v="4"/>
    <x v="76"/>
    <x v="1"/>
    <x v="5"/>
    <x v="0"/>
    <x v="76"/>
    <n v="2"/>
    <x v="0"/>
    <x v="1"/>
    <x v="1"/>
    <x v="0"/>
    <x v="0"/>
    <x v="0"/>
    <x v="0"/>
  </r>
  <r>
    <x v="3"/>
    <x v="10"/>
    <x v="7"/>
    <x v="33"/>
    <x v="1"/>
    <x v="3"/>
    <x v="0"/>
    <x v="2"/>
    <x v="76"/>
    <x v="1"/>
    <x v="5"/>
    <x v="0"/>
    <x v="47"/>
    <n v="1"/>
    <x v="0"/>
    <x v="1"/>
    <x v="1"/>
    <x v="0"/>
    <x v="0"/>
    <x v="0"/>
    <x v="0"/>
  </r>
  <r>
    <x v="3"/>
    <x v="10"/>
    <x v="7"/>
    <x v="33"/>
    <x v="1"/>
    <x v="3"/>
    <x v="0"/>
    <x v="5"/>
    <x v="76"/>
    <x v="1"/>
    <x v="5"/>
    <x v="0"/>
    <x v="47"/>
    <n v="1"/>
    <x v="0"/>
    <x v="0"/>
    <x v="1"/>
    <x v="0"/>
    <x v="0"/>
    <x v="0"/>
    <x v="0"/>
  </r>
  <r>
    <x v="3"/>
    <x v="10"/>
    <x v="7"/>
    <x v="33"/>
    <x v="1"/>
    <x v="3"/>
    <x v="0"/>
    <x v="5"/>
    <x v="76"/>
    <x v="1"/>
    <x v="5"/>
    <x v="0"/>
    <x v="47"/>
    <n v="1"/>
    <x v="0"/>
    <x v="1"/>
    <x v="1"/>
    <x v="0"/>
    <x v="0"/>
    <x v="0"/>
    <x v="0"/>
  </r>
  <r>
    <x v="3"/>
    <x v="10"/>
    <x v="7"/>
    <x v="33"/>
    <x v="1"/>
    <x v="3"/>
    <x v="0"/>
    <x v="5"/>
    <x v="76"/>
    <x v="1"/>
    <x v="5"/>
    <x v="0"/>
    <x v="76"/>
    <n v="1"/>
    <x v="0"/>
    <x v="1"/>
    <x v="1"/>
    <x v="0"/>
    <x v="0"/>
    <x v="0"/>
    <x v="0"/>
  </r>
  <r>
    <x v="3"/>
    <x v="10"/>
    <x v="7"/>
    <x v="33"/>
    <x v="1"/>
    <x v="3"/>
    <x v="0"/>
    <x v="7"/>
    <x v="76"/>
    <x v="1"/>
    <x v="5"/>
    <x v="0"/>
    <x v="76"/>
    <n v="1"/>
    <x v="0"/>
    <x v="1"/>
    <x v="1"/>
    <x v="0"/>
    <x v="0"/>
    <x v="0"/>
    <x v="1"/>
  </r>
  <r>
    <x v="3"/>
    <x v="10"/>
    <x v="7"/>
    <x v="34"/>
    <x v="1"/>
    <x v="6"/>
    <x v="3"/>
    <x v="5"/>
    <x v="76"/>
    <x v="1"/>
    <x v="5"/>
    <x v="0"/>
    <x v="47"/>
    <n v="1"/>
    <x v="0"/>
    <x v="0"/>
    <x v="1"/>
    <x v="0"/>
    <x v="0"/>
    <x v="0"/>
    <x v="0"/>
  </r>
  <r>
    <x v="3"/>
    <x v="10"/>
    <x v="7"/>
    <x v="34"/>
    <x v="1"/>
    <x v="5"/>
    <x v="2"/>
    <x v="5"/>
    <x v="76"/>
    <x v="1"/>
    <x v="5"/>
    <x v="0"/>
    <x v="47"/>
    <n v="1"/>
    <x v="0"/>
    <x v="0"/>
    <x v="1"/>
    <x v="0"/>
    <x v="0"/>
    <x v="0"/>
    <x v="0"/>
  </r>
  <r>
    <x v="3"/>
    <x v="10"/>
    <x v="7"/>
    <x v="34"/>
    <x v="1"/>
    <x v="4"/>
    <x v="2"/>
    <x v="5"/>
    <x v="76"/>
    <x v="1"/>
    <x v="5"/>
    <x v="0"/>
    <x v="47"/>
    <n v="1"/>
    <x v="0"/>
    <x v="0"/>
    <x v="1"/>
    <x v="0"/>
    <x v="0"/>
    <x v="0"/>
    <x v="0"/>
  </r>
  <r>
    <x v="3"/>
    <x v="10"/>
    <x v="7"/>
    <x v="34"/>
    <x v="1"/>
    <x v="0"/>
    <x v="0"/>
    <x v="1"/>
    <x v="76"/>
    <x v="1"/>
    <x v="5"/>
    <x v="0"/>
    <x v="47"/>
    <n v="1"/>
    <x v="0"/>
    <x v="1"/>
    <x v="1"/>
    <x v="0"/>
    <x v="0"/>
    <x v="0"/>
    <x v="0"/>
  </r>
  <r>
    <x v="3"/>
    <x v="10"/>
    <x v="7"/>
    <x v="34"/>
    <x v="1"/>
    <x v="0"/>
    <x v="0"/>
    <x v="2"/>
    <x v="76"/>
    <x v="1"/>
    <x v="5"/>
    <x v="0"/>
    <x v="47"/>
    <n v="1"/>
    <x v="0"/>
    <x v="0"/>
    <x v="1"/>
    <x v="0"/>
    <x v="0"/>
    <x v="0"/>
    <x v="0"/>
  </r>
  <r>
    <x v="3"/>
    <x v="10"/>
    <x v="7"/>
    <x v="34"/>
    <x v="1"/>
    <x v="0"/>
    <x v="0"/>
    <x v="2"/>
    <x v="76"/>
    <x v="1"/>
    <x v="5"/>
    <x v="0"/>
    <x v="47"/>
    <n v="1"/>
    <x v="0"/>
    <x v="1"/>
    <x v="1"/>
    <x v="0"/>
    <x v="0"/>
    <x v="0"/>
    <x v="0"/>
  </r>
  <r>
    <x v="3"/>
    <x v="10"/>
    <x v="7"/>
    <x v="34"/>
    <x v="1"/>
    <x v="0"/>
    <x v="0"/>
    <x v="3"/>
    <x v="76"/>
    <x v="1"/>
    <x v="5"/>
    <x v="0"/>
    <x v="47"/>
    <n v="1"/>
    <x v="0"/>
    <x v="1"/>
    <x v="1"/>
    <x v="0"/>
    <x v="0"/>
    <x v="0"/>
    <x v="0"/>
  </r>
  <r>
    <x v="3"/>
    <x v="10"/>
    <x v="7"/>
    <x v="34"/>
    <x v="1"/>
    <x v="0"/>
    <x v="0"/>
    <x v="4"/>
    <x v="76"/>
    <x v="1"/>
    <x v="5"/>
    <x v="0"/>
    <x v="47"/>
    <n v="1"/>
    <x v="0"/>
    <x v="0"/>
    <x v="1"/>
    <x v="0"/>
    <x v="0"/>
    <x v="0"/>
    <x v="0"/>
  </r>
  <r>
    <x v="3"/>
    <x v="10"/>
    <x v="7"/>
    <x v="34"/>
    <x v="1"/>
    <x v="3"/>
    <x v="0"/>
    <x v="0"/>
    <x v="76"/>
    <x v="1"/>
    <x v="5"/>
    <x v="0"/>
    <x v="47"/>
    <n v="1"/>
    <x v="0"/>
    <x v="0"/>
    <x v="1"/>
    <x v="0"/>
    <x v="0"/>
    <x v="0"/>
    <x v="0"/>
  </r>
  <r>
    <x v="3"/>
    <x v="10"/>
    <x v="7"/>
    <x v="34"/>
    <x v="1"/>
    <x v="3"/>
    <x v="0"/>
    <x v="1"/>
    <x v="76"/>
    <x v="1"/>
    <x v="5"/>
    <x v="0"/>
    <x v="47"/>
    <n v="1"/>
    <x v="0"/>
    <x v="1"/>
    <x v="1"/>
    <x v="0"/>
    <x v="0"/>
    <x v="0"/>
    <x v="0"/>
  </r>
  <r>
    <x v="3"/>
    <x v="10"/>
    <x v="7"/>
    <x v="34"/>
    <x v="1"/>
    <x v="3"/>
    <x v="0"/>
    <x v="3"/>
    <x v="76"/>
    <x v="1"/>
    <x v="5"/>
    <x v="0"/>
    <x v="47"/>
    <n v="1"/>
    <x v="0"/>
    <x v="1"/>
    <x v="1"/>
    <x v="0"/>
    <x v="1"/>
    <x v="0"/>
    <x v="0"/>
  </r>
  <r>
    <x v="3"/>
    <x v="10"/>
    <x v="7"/>
    <x v="34"/>
    <x v="1"/>
    <x v="3"/>
    <x v="0"/>
    <x v="5"/>
    <x v="81"/>
    <x v="0"/>
    <x v="5"/>
    <x v="0"/>
    <x v="47"/>
    <n v="1"/>
    <x v="1"/>
    <x v="0"/>
    <x v="0"/>
    <x v="0"/>
    <x v="0"/>
    <x v="0"/>
    <x v="0"/>
  </r>
  <r>
    <x v="3"/>
    <x v="10"/>
    <x v="7"/>
    <x v="34"/>
    <x v="1"/>
    <x v="3"/>
    <x v="0"/>
    <x v="5"/>
    <x v="76"/>
    <x v="1"/>
    <x v="5"/>
    <x v="0"/>
    <x v="47"/>
    <n v="1"/>
    <x v="0"/>
    <x v="0"/>
    <x v="1"/>
    <x v="0"/>
    <x v="0"/>
    <x v="0"/>
    <x v="0"/>
  </r>
  <r>
    <x v="3"/>
    <x v="10"/>
    <x v="7"/>
    <x v="34"/>
    <x v="1"/>
    <x v="2"/>
    <x v="1"/>
    <x v="4"/>
    <x v="76"/>
    <x v="1"/>
    <x v="5"/>
    <x v="0"/>
    <x v="47"/>
    <n v="2"/>
    <x v="0"/>
    <x v="1"/>
    <x v="1"/>
    <x v="0"/>
    <x v="0"/>
    <x v="0"/>
    <x v="0"/>
  </r>
  <r>
    <x v="3"/>
    <x v="10"/>
    <x v="7"/>
    <x v="34"/>
    <x v="1"/>
    <x v="2"/>
    <x v="1"/>
    <x v="8"/>
    <x v="76"/>
    <x v="1"/>
    <x v="5"/>
    <x v="0"/>
    <x v="47"/>
    <n v="1"/>
    <x v="0"/>
    <x v="1"/>
    <x v="1"/>
    <x v="0"/>
    <x v="0"/>
    <x v="0"/>
    <x v="0"/>
  </r>
  <r>
    <x v="3"/>
    <x v="10"/>
    <x v="7"/>
    <x v="55"/>
    <x v="0"/>
    <x v="3"/>
    <x v="0"/>
    <x v="4"/>
    <x v="76"/>
    <x v="1"/>
    <x v="5"/>
    <x v="0"/>
    <x v="59"/>
    <n v="1"/>
    <x v="0"/>
    <x v="0"/>
    <x v="1"/>
    <x v="0"/>
    <x v="0"/>
    <x v="0"/>
    <x v="0"/>
  </r>
  <r>
    <x v="3"/>
    <x v="10"/>
    <x v="7"/>
    <x v="55"/>
    <x v="1"/>
    <x v="5"/>
    <x v="2"/>
    <x v="10"/>
    <x v="76"/>
    <x v="1"/>
    <x v="5"/>
    <x v="0"/>
    <x v="59"/>
    <n v="1"/>
    <x v="0"/>
    <x v="1"/>
    <x v="1"/>
    <x v="0"/>
    <x v="0"/>
    <x v="0"/>
    <x v="0"/>
  </r>
  <r>
    <x v="3"/>
    <x v="10"/>
    <x v="7"/>
    <x v="55"/>
    <x v="1"/>
    <x v="0"/>
    <x v="0"/>
    <x v="3"/>
    <x v="76"/>
    <x v="1"/>
    <x v="5"/>
    <x v="0"/>
    <x v="59"/>
    <n v="1"/>
    <x v="0"/>
    <x v="0"/>
    <x v="1"/>
    <x v="0"/>
    <x v="1"/>
    <x v="0"/>
    <x v="0"/>
  </r>
  <r>
    <x v="3"/>
    <x v="10"/>
    <x v="7"/>
    <x v="55"/>
    <x v="1"/>
    <x v="0"/>
    <x v="0"/>
    <x v="4"/>
    <x v="76"/>
    <x v="1"/>
    <x v="5"/>
    <x v="0"/>
    <x v="59"/>
    <n v="1"/>
    <x v="0"/>
    <x v="1"/>
    <x v="1"/>
    <x v="0"/>
    <x v="0"/>
    <x v="0"/>
    <x v="0"/>
  </r>
  <r>
    <x v="3"/>
    <x v="10"/>
    <x v="7"/>
    <x v="55"/>
    <x v="1"/>
    <x v="0"/>
    <x v="0"/>
    <x v="8"/>
    <x v="76"/>
    <x v="1"/>
    <x v="5"/>
    <x v="0"/>
    <x v="59"/>
    <n v="1"/>
    <x v="0"/>
    <x v="0"/>
    <x v="1"/>
    <x v="0"/>
    <x v="0"/>
    <x v="0"/>
    <x v="0"/>
  </r>
  <r>
    <x v="3"/>
    <x v="10"/>
    <x v="7"/>
    <x v="55"/>
    <x v="1"/>
    <x v="3"/>
    <x v="0"/>
    <x v="0"/>
    <x v="76"/>
    <x v="1"/>
    <x v="5"/>
    <x v="0"/>
    <x v="14"/>
    <n v="1"/>
    <x v="0"/>
    <x v="1"/>
    <x v="1"/>
    <x v="0"/>
    <x v="0"/>
    <x v="0"/>
    <x v="0"/>
  </r>
  <r>
    <x v="3"/>
    <x v="10"/>
    <x v="7"/>
    <x v="55"/>
    <x v="1"/>
    <x v="3"/>
    <x v="0"/>
    <x v="2"/>
    <x v="76"/>
    <x v="1"/>
    <x v="5"/>
    <x v="0"/>
    <x v="59"/>
    <n v="1"/>
    <x v="0"/>
    <x v="1"/>
    <x v="1"/>
    <x v="0"/>
    <x v="0"/>
    <x v="0"/>
    <x v="0"/>
  </r>
  <r>
    <x v="3"/>
    <x v="10"/>
    <x v="7"/>
    <x v="55"/>
    <x v="1"/>
    <x v="3"/>
    <x v="0"/>
    <x v="5"/>
    <x v="76"/>
    <x v="1"/>
    <x v="5"/>
    <x v="1"/>
    <x v="14"/>
    <n v="1"/>
    <x v="0"/>
    <x v="0"/>
    <x v="1"/>
    <x v="0"/>
    <x v="0"/>
    <x v="0"/>
    <x v="0"/>
  </r>
  <r>
    <x v="3"/>
    <x v="10"/>
    <x v="7"/>
    <x v="55"/>
    <x v="1"/>
    <x v="3"/>
    <x v="0"/>
    <x v="6"/>
    <x v="76"/>
    <x v="1"/>
    <x v="5"/>
    <x v="0"/>
    <x v="14"/>
    <n v="1"/>
    <x v="0"/>
    <x v="0"/>
    <x v="1"/>
    <x v="0"/>
    <x v="0"/>
    <x v="0"/>
    <x v="0"/>
  </r>
  <r>
    <x v="3"/>
    <x v="10"/>
    <x v="7"/>
    <x v="55"/>
    <x v="1"/>
    <x v="3"/>
    <x v="0"/>
    <x v="10"/>
    <x v="76"/>
    <x v="1"/>
    <x v="5"/>
    <x v="0"/>
    <x v="14"/>
    <n v="1"/>
    <x v="0"/>
    <x v="0"/>
    <x v="1"/>
    <x v="0"/>
    <x v="0"/>
    <x v="0"/>
    <x v="0"/>
  </r>
  <r>
    <x v="3"/>
    <x v="10"/>
    <x v="7"/>
    <x v="55"/>
    <x v="1"/>
    <x v="1"/>
    <x v="1"/>
    <x v="3"/>
    <x v="76"/>
    <x v="1"/>
    <x v="5"/>
    <x v="0"/>
    <x v="59"/>
    <n v="1"/>
    <x v="0"/>
    <x v="0"/>
    <x v="1"/>
    <x v="0"/>
    <x v="1"/>
    <x v="0"/>
    <x v="0"/>
  </r>
  <r>
    <x v="3"/>
    <x v="10"/>
    <x v="7"/>
    <x v="55"/>
    <x v="1"/>
    <x v="2"/>
    <x v="1"/>
    <x v="2"/>
    <x v="76"/>
    <x v="1"/>
    <x v="5"/>
    <x v="0"/>
    <x v="59"/>
    <n v="1"/>
    <x v="0"/>
    <x v="1"/>
    <x v="1"/>
    <x v="0"/>
    <x v="1"/>
    <x v="0"/>
    <x v="0"/>
  </r>
  <r>
    <x v="3"/>
    <x v="10"/>
    <x v="7"/>
    <x v="55"/>
    <x v="1"/>
    <x v="2"/>
    <x v="1"/>
    <x v="4"/>
    <x v="76"/>
    <x v="1"/>
    <x v="5"/>
    <x v="0"/>
    <x v="59"/>
    <n v="1"/>
    <x v="0"/>
    <x v="0"/>
    <x v="1"/>
    <x v="0"/>
    <x v="1"/>
    <x v="0"/>
    <x v="0"/>
  </r>
  <r>
    <x v="3"/>
    <x v="10"/>
    <x v="7"/>
    <x v="36"/>
    <x v="0"/>
    <x v="0"/>
    <x v="0"/>
    <x v="1"/>
    <x v="77"/>
    <x v="0"/>
    <x v="5"/>
    <x v="0"/>
    <x v="69"/>
    <n v="1"/>
    <x v="0"/>
    <x v="1"/>
    <x v="1"/>
    <x v="0"/>
    <x v="0"/>
    <x v="0"/>
    <x v="0"/>
  </r>
  <r>
    <x v="3"/>
    <x v="10"/>
    <x v="7"/>
    <x v="36"/>
    <x v="0"/>
    <x v="0"/>
    <x v="0"/>
    <x v="2"/>
    <x v="77"/>
    <x v="0"/>
    <x v="5"/>
    <x v="0"/>
    <x v="14"/>
    <n v="1"/>
    <x v="0"/>
    <x v="1"/>
    <x v="1"/>
    <x v="0"/>
    <x v="0"/>
    <x v="0"/>
    <x v="0"/>
  </r>
  <r>
    <x v="3"/>
    <x v="10"/>
    <x v="7"/>
    <x v="36"/>
    <x v="0"/>
    <x v="0"/>
    <x v="0"/>
    <x v="2"/>
    <x v="77"/>
    <x v="0"/>
    <x v="5"/>
    <x v="0"/>
    <x v="69"/>
    <n v="1"/>
    <x v="0"/>
    <x v="1"/>
    <x v="1"/>
    <x v="0"/>
    <x v="0"/>
    <x v="0"/>
    <x v="0"/>
  </r>
  <r>
    <x v="3"/>
    <x v="10"/>
    <x v="7"/>
    <x v="36"/>
    <x v="0"/>
    <x v="3"/>
    <x v="0"/>
    <x v="2"/>
    <x v="85"/>
    <x v="1"/>
    <x v="5"/>
    <x v="1"/>
    <x v="69"/>
    <n v="1"/>
    <x v="0"/>
    <x v="1"/>
    <x v="1"/>
    <x v="0"/>
    <x v="0"/>
    <x v="0"/>
    <x v="0"/>
  </r>
  <r>
    <x v="3"/>
    <x v="10"/>
    <x v="7"/>
    <x v="36"/>
    <x v="0"/>
    <x v="2"/>
    <x v="1"/>
    <x v="1"/>
    <x v="77"/>
    <x v="0"/>
    <x v="5"/>
    <x v="1"/>
    <x v="14"/>
    <n v="1"/>
    <x v="0"/>
    <x v="0"/>
    <x v="1"/>
    <x v="1"/>
    <x v="0"/>
    <x v="0"/>
    <x v="1"/>
  </r>
  <r>
    <x v="3"/>
    <x v="10"/>
    <x v="7"/>
    <x v="36"/>
    <x v="0"/>
    <x v="2"/>
    <x v="1"/>
    <x v="2"/>
    <x v="77"/>
    <x v="0"/>
    <x v="5"/>
    <x v="0"/>
    <x v="69"/>
    <n v="1"/>
    <x v="0"/>
    <x v="1"/>
    <x v="1"/>
    <x v="0"/>
    <x v="0"/>
    <x v="0"/>
    <x v="0"/>
  </r>
  <r>
    <x v="3"/>
    <x v="10"/>
    <x v="7"/>
    <x v="36"/>
    <x v="0"/>
    <x v="2"/>
    <x v="1"/>
    <x v="4"/>
    <x v="77"/>
    <x v="0"/>
    <x v="5"/>
    <x v="0"/>
    <x v="69"/>
    <n v="1"/>
    <x v="0"/>
    <x v="1"/>
    <x v="1"/>
    <x v="0"/>
    <x v="0"/>
    <x v="0"/>
    <x v="0"/>
  </r>
  <r>
    <x v="3"/>
    <x v="10"/>
    <x v="7"/>
    <x v="36"/>
    <x v="1"/>
    <x v="5"/>
    <x v="2"/>
    <x v="5"/>
    <x v="85"/>
    <x v="1"/>
    <x v="5"/>
    <x v="1"/>
    <x v="77"/>
    <n v="1"/>
    <x v="0"/>
    <x v="1"/>
    <x v="1"/>
    <x v="0"/>
    <x v="0"/>
    <x v="0"/>
    <x v="0"/>
  </r>
  <r>
    <x v="3"/>
    <x v="10"/>
    <x v="7"/>
    <x v="36"/>
    <x v="1"/>
    <x v="5"/>
    <x v="2"/>
    <x v="8"/>
    <x v="78"/>
    <x v="3"/>
    <x v="5"/>
    <x v="0"/>
    <x v="14"/>
    <n v="1"/>
    <x v="0"/>
    <x v="0"/>
    <x v="1"/>
    <x v="0"/>
    <x v="0"/>
    <x v="0"/>
    <x v="0"/>
  </r>
  <r>
    <x v="3"/>
    <x v="10"/>
    <x v="7"/>
    <x v="36"/>
    <x v="1"/>
    <x v="5"/>
    <x v="2"/>
    <x v="6"/>
    <x v="85"/>
    <x v="1"/>
    <x v="5"/>
    <x v="0"/>
    <x v="77"/>
    <n v="1"/>
    <x v="0"/>
    <x v="0"/>
    <x v="1"/>
    <x v="0"/>
    <x v="0"/>
    <x v="0"/>
    <x v="0"/>
  </r>
  <r>
    <x v="3"/>
    <x v="10"/>
    <x v="7"/>
    <x v="36"/>
    <x v="1"/>
    <x v="5"/>
    <x v="2"/>
    <x v="10"/>
    <x v="85"/>
    <x v="1"/>
    <x v="5"/>
    <x v="0"/>
    <x v="77"/>
    <n v="1"/>
    <x v="0"/>
    <x v="0"/>
    <x v="1"/>
    <x v="0"/>
    <x v="0"/>
    <x v="0"/>
    <x v="0"/>
  </r>
  <r>
    <x v="3"/>
    <x v="10"/>
    <x v="7"/>
    <x v="36"/>
    <x v="1"/>
    <x v="5"/>
    <x v="2"/>
    <x v="10"/>
    <x v="78"/>
    <x v="3"/>
    <x v="5"/>
    <x v="0"/>
    <x v="14"/>
    <n v="1"/>
    <x v="0"/>
    <x v="0"/>
    <x v="1"/>
    <x v="0"/>
    <x v="0"/>
    <x v="0"/>
    <x v="0"/>
  </r>
  <r>
    <x v="3"/>
    <x v="10"/>
    <x v="7"/>
    <x v="36"/>
    <x v="1"/>
    <x v="0"/>
    <x v="0"/>
    <x v="0"/>
    <x v="85"/>
    <x v="1"/>
    <x v="5"/>
    <x v="0"/>
    <x v="77"/>
    <n v="1"/>
    <x v="0"/>
    <x v="0"/>
    <x v="1"/>
    <x v="0"/>
    <x v="0"/>
    <x v="0"/>
    <x v="0"/>
  </r>
  <r>
    <x v="3"/>
    <x v="10"/>
    <x v="7"/>
    <x v="36"/>
    <x v="1"/>
    <x v="0"/>
    <x v="0"/>
    <x v="0"/>
    <x v="78"/>
    <x v="3"/>
    <x v="5"/>
    <x v="0"/>
    <x v="14"/>
    <n v="1"/>
    <x v="0"/>
    <x v="0"/>
    <x v="1"/>
    <x v="0"/>
    <x v="0"/>
    <x v="0"/>
    <x v="0"/>
  </r>
  <r>
    <x v="3"/>
    <x v="10"/>
    <x v="7"/>
    <x v="36"/>
    <x v="1"/>
    <x v="0"/>
    <x v="0"/>
    <x v="1"/>
    <x v="85"/>
    <x v="1"/>
    <x v="5"/>
    <x v="0"/>
    <x v="77"/>
    <n v="1"/>
    <x v="0"/>
    <x v="0"/>
    <x v="1"/>
    <x v="0"/>
    <x v="0"/>
    <x v="0"/>
    <x v="0"/>
  </r>
  <r>
    <x v="3"/>
    <x v="10"/>
    <x v="7"/>
    <x v="36"/>
    <x v="1"/>
    <x v="0"/>
    <x v="0"/>
    <x v="1"/>
    <x v="85"/>
    <x v="1"/>
    <x v="5"/>
    <x v="0"/>
    <x v="77"/>
    <n v="1"/>
    <x v="0"/>
    <x v="0"/>
    <x v="1"/>
    <x v="0"/>
    <x v="1"/>
    <x v="0"/>
    <x v="0"/>
  </r>
  <r>
    <x v="3"/>
    <x v="10"/>
    <x v="7"/>
    <x v="36"/>
    <x v="1"/>
    <x v="0"/>
    <x v="0"/>
    <x v="1"/>
    <x v="85"/>
    <x v="1"/>
    <x v="5"/>
    <x v="0"/>
    <x v="69"/>
    <n v="2"/>
    <x v="0"/>
    <x v="0"/>
    <x v="1"/>
    <x v="0"/>
    <x v="0"/>
    <x v="0"/>
    <x v="0"/>
  </r>
  <r>
    <x v="3"/>
    <x v="10"/>
    <x v="7"/>
    <x v="36"/>
    <x v="1"/>
    <x v="0"/>
    <x v="0"/>
    <x v="1"/>
    <x v="77"/>
    <x v="0"/>
    <x v="5"/>
    <x v="0"/>
    <x v="69"/>
    <n v="1"/>
    <x v="0"/>
    <x v="1"/>
    <x v="1"/>
    <x v="0"/>
    <x v="0"/>
    <x v="0"/>
    <x v="0"/>
  </r>
  <r>
    <x v="3"/>
    <x v="10"/>
    <x v="7"/>
    <x v="36"/>
    <x v="1"/>
    <x v="0"/>
    <x v="0"/>
    <x v="1"/>
    <x v="77"/>
    <x v="0"/>
    <x v="5"/>
    <x v="0"/>
    <x v="69"/>
    <n v="1"/>
    <x v="0"/>
    <x v="1"/>
    <x v="1"/>
    <x v="0"/>
    <x v="1"/>
    <x v="0"/>
    <x v="0"/>
  </r>
  <r>
    <x v="3"/>
    <x v="10"/>
    <x v="7"/>
    <x v="36"/>
    <x v="1"/>
    <x v="0"/>
    <x v="0"/>
    <x v="2"/>
    <x v="77"/>
    <x v="0"/>
    <x v="5"/>
    <x v="0"/>
    <x v="69"/>
    <n v="1"/>
    <x v="0"/>
    <x v="1"/>
    <x v="1"/>
    <x v="0"/>
    <x v="0"/>
    <x v="0"/>
    <x v="0"/>
  </r>
  <r>
    <x v="3"/>
    <x v="10"/>
    <x v="7"/>
    <x v="36"/>
    <x v="1"/>
    <x v="0"/>
    <x v="0"/>
    <x v="2"/>
    <x v="78"/>
    <x v="3"/>
    <x v="5"/>
    <x v="0"/>
    <x v="14"/>
    <n v="1"/>
    <x v="0"/>
    <x v="1"/>
    <x v="1"/>
    <x v="0"/>
    <x v="0"/>
    <x v="0"/>
    <x v="0"/>
  </r>
  <r>
    <x v="3"/>
    <x v="10"/>
    <x v="7"/>
    <x v="36"/>
    <x v="1"/>
    <x v="0"/>
    <x v="0"/>
    <x v="2"/>
    <x v="78"/>
    <x v="3"/>
    <x v="5"/>
    <x v="1"/>
    <x v="14"/>
    <n v="1"/>
    <x v="0"/>
    <x v="0"/>
    <x v="1"/>
    <x v="1"/>
    <x v="0"/>
    <x v="0"/>
    <x v="1"/>
  </r>
  <r>
    <x v="3"/>
    <x v="10"/>
    <x v="7"/>
    <x v="36"/>
    <x v="1"/>
    <x v="0"/>
    <x v="0"/>
    <x v="3"/>
    <x v="77"/>
    <x v="0"/>
    <x v="5"/>
    <x v="0"/>
    <x v="69"/>
    <n v="1"/>
    <x v="0"/>
    <x v="0"/>
    <x v="1"/>
    <x v="0"/>
    <x v="0"/>
    <x v="0"/>
    <x v="0"/>
  </r>
  <r>
    <x v="3"/>
    <x v="10"/>
    <x v="7"/>
    <x v="36"/>
    <x v="1"/>
    <x v="0"/>
    <x v="0"/>
    <x v="3"/>
    <x v="77"/>
    <x v="0"/>
    <x v="5"/>
    <x v="0"/>
    <x v="69"/>
    <n v="1"/>
    <x v="0"/>
    <x v="1"/>
    <x v="1"/>
    <x v="0"/>
    <x v="0"/>
    <x v="0"/>
    <x v="0"/>
  </r>
  <r>
    <x v="3"/>
    <x v="10"/>
    <x v="7"/>
    <x v="36"/>
    <x v="1"/>
    <x v="0"/>
    <x v="0"/>
    <x v="3"/>
    <x v="78"/>
    <x v="3"/>
    <x v="5"/>
    <x v="0"/>
    <x v="14"/>
    <n v="2"/>
    <x v="0"/>
    <x v="0"/>
    <x v="1"/>
    <x v="0"/>
    <x v="0"/>
    <x v="0"/>
    <x v="0"/>
  </r>
  <r>
    <x v="3"/>
    <x v="10"/>
    <x v="7"/>
    <x v="36"/>
    <x v="1"/>
    <x v="0"/>
    <x v="0"/>
    <x v="5"/>
    <x v="85"/>
    <x v="1"/>
    <x v="5"/>
    <x v="0"/>
    <x v="77"/>
    <n v="1"/>
    <x v="0"/>
    <x v="0"/>
    <x v="1"/>
    <x v="0"/>
    <x v="0"/>
    <x v="0"/>
    <x v="0"/>
  </r>
  <r>
    <x v="3"/>
    <x v="10"/>
    <x v="7"/>
    <x v="36"/>
    <x v="1"/>
    <x v="0"/>
    <x v="0"/>
    <x v="9"/>
    <x v="78"/>
    <x v="3"/>
    <x v="5"/>
    <x v="0"/>
    <x v="14"/>
    <n v="1"/>
    <x v="0"/>
    <x v="1"/>
    <x v="1"/>
    <x v="0"/>
    <x v="0"/>
    <x v="0"/>
    <x v="0"/>
  </r>
  <r>
    <x v="3"/>
    <x v="10"/>
    <x v="7"/>
    <x v="36"/>
    <x v="1"/>
    <x v="0"/>
    <x v="0"/>
    <x v="7"/>
    <x v="78"/>
    <x v="3"/>
    <x v="5"/>
    <x v="1"/>
    <x v="14"/>
    <n v="1"/>
    <x v="0"/>
    <x v="1"/>
    <x v="1"/>
    <x v="1"/>
    <x v="0"/>
    <x v="0"/>
    <x v="1"/>
  </r>
  <r>
    <x v="3"/>
    <x v="10"/>
    <x v="7"/>
    <x v="36"/>
    <x v="1"/>
    <x v="3"/>
    <x v="0"/>
    <x v="2"/>
    <x v="85"/>
    <x v="1"/>
    <x v="5"/>
    <x v="0"/>
    <x v="77"/>
    <n v="1"/>
    <x v="0"/>
    <x v="0"/>
    <x v="1"/>
    <x v="0"/>
    <x v="1"/>
    <x v="0"/>
    <x v="0"/>
  </r>
  <r>
    <x v="3"/>
    <x v="10"/>
    <x v="7"/>
    <x v="36"/>
    <x v="1"/>
    <x v="3"/>
    <x v="0"/>
    <x v="2"/>
    <x v="77"/>
    <x v="0"/>
    <x v="5"/>
    <x v="1"/>
    <x v="77"/>
    <n v="1"/>
    <x v="0"/>
    <x v="1"/>
    <x v="1"/>
    <x v="1"/>
    <x v="1"/>
    <x v="0"/>
    <x v="1"/>
  </r>
  <r>
    <x v="3"/>
    <x v="10"/>
    <x v="7"/>
    <x v="36"/>
    <x v="1"/>
    <x v="3"/>
    <x v="0"/>
    <x v="3"/>
    <x v="85"/>
    <x v="1"/>
    <x v="5"/>
    <x v="0"/>
    <x v="69"/>
    <n v="2"/>
    <x v="0"/>
    <x v="0"/>
    <x v="1"/>
    <x v="0"/>
    <x v="0"/>
    <x v="0"/>
    <x v="0"/>
  </r>
  <r>
    <x v="3"/>
    <x v="10"/>
    <x v="7"/>
    <x v="36"/>
    <x v="1"/>
    <x v="3"/>
    <x v="0"/>
    <x v="4"/>
    <x v="85"/>
    <x v="1"/>
    <x v="5"/>
    <x v="0"/>
    <x v="69"/>
    <n v="1"/>
    <x v="0"/>
    <x v="0"/>
    <x v="1"/>
    <x v="0"/>
    <x v="0"/>
    <x v="0"/>
    <x v="0"/>
  </r>
  <r>
    <x v="3"/>
    <x v="10"/>
    <x v="7"/>
    <x v="36"/>
    <x v="1"/>
    <x v="3"/>
    <x v="0"/>
    <x v="8"/>
    <x v="85"/>
    <x v="1"/>
    <x v="5"/>
    <x v="0"/>
    <x v="69"/>
    <n v="1"/>
    <x v="0"/>
    <x v="0"/>
    <x v="1"/>
    <x v="0"/>
    <x v="0"/>
    <x v="0"/>
    <x v="0"/>
  </r>
  <r>
    <x v="3"/>
    <x v="10"/>
    <x v="7"/>
    <x v="36"/>
    <x v="1"/>
    <x v="3"/>
    <x v="0"/>
    <x v="8"/>
    <x v="77"/>
    <x v="0"/>
    <x v="5"/>
    <x v="1"/>
    <x v="69"/>
    <n v="1"/>
    <x v="0"/>
    <x v="0"/>
    <x v="1"/>
    <x v="1"/>
    <x v="0"/>
    <x v="0"/>
    <x v="1"/>
  </r>
  <r>
    <x v="3"/>
    <x v="10"/>
    <x v="7"/>
    <x v="36"/>
    <x v="1"/>
    <x v="3"/>
    <x v="0"/>
    <x v="9"/>
    <x v="78"/>
    <x v="3"/>
    <x v="5"/>
    <x v="0"/>
    <x v="14"/>
    <n v="1"/>
    <x v="0"/>
    <x v="0"/>
    <x v="1"/>
    <x v="0"/>
    <x v="0"/>
    <x v="0"/>
    <x v="0"/>
  </r>
  <r>
    <x v="3"/>
    <x v="10"/>
    <x v="7"/>
    <x v="36"/>
    <x v="1"/>
    <x v="3"/>
    <x v="0"/>
    <x v="10"/>
    <x v="85"/>
    <x v="1"/>
    <x v="5"/>
    <x v="0"/>
    <x v="77"/>
    <n v="1"/>
    <x v="0"/>
    <x v="0"/>
    <x v="1"/>
    <x v="0"/>
    <x v="0"/>
    <x v="0"/>
    <x v="0"/>
  </r>
  <r>
    <x v="3"/>
    <x v="10"/>
    <x v="7"/>
    <x v="36"/>
    <x v="1"/>
    <x v="1"/>
    <x v="1"/>
    <x v="3"/>
    <x v="77"/>
    <x v="0"/>
    <x v="5"/>
    <x v="0"/>
    <x v="69"/>
    <n v="1"/>
    <x v="0"/>
    <x v="1"/>
    <x v="1"/>
    <x v="0"/>
    <x v="0"/>
    <x v="0"/>
    <x v="0"/>
  </r>
  <r>
    <x v="3"/>
    <x v="10"/>
    <x v="7"/>
    <x v="36"/>
    <x v="1"/>
    <x v="2"/>
    <x v="1"/>
    <x v="0"/>
    <x v="77"/>
    <x v="0"/>
    <x v="5"/>
    <x v="0"/>
    <x v="69"/>
    <n v="1"/>
    <x v="0"/>
    <x v="0"/>
    <x v="1"/>
    <x v="0"/>
    <x v="0"/>
    <x v="0"/>
    <x v="0"/>
  </r>
  <r>
    <x v="3"/>
    <x v="10"/>
    <x v="7"/>
    <x v="36"/>
    <x v="1"/>
    <x v="2"/>
    <x v="1"/>
    <x v="1"/>
    <x v="85"/>
    <x v="1"/>
    <x v="5"/>
    <x v="0"/>
    <x v="69"/>
    <n v="1"/>
    <x v="0"/>
    <x v="1"/>
    <x v="1"/>
    <x v="0"/>
    <x v="0"/>
    <x v="0"/>
    <x v="0"/>
  </r>
  <r>
    <x v="3"/>
    <x v="10"/>
    <x v="7"/>
    <x v="36"/>
    <x v="1"/>
    <x v="2"/>
    <x v="1"/>
    <x v="1"/>
    <x v="85"/>
    <x v="1"/>
    <x v="5"/>
    <x v="0"/>
    <x v="69"/>
    <n v="1"/>
    <x v="0"/>
    <x v="1"/>
    <x v="1"/>
    <x v="0"/>
    <x v="1"/>
    <x v="0"/>
    <x v="0"/>
  </r>
  <r>
    <x v="3"/>
    <x v="10"/>
    <x v="7"/>
    <x v="36"/>
    <x v="1"/>
    <x v="2"/>
    <x v="1"/>
    <x v="3"/>
    <x v="85"/>
    <x v="1"/>
    <x v="5"/>
    <x v="0"/>
    <x v="69"/>
    <n v="1"/>
    <x v="0"/>
    <x v="0"/>
    <x v="1"/>
    <x v="0"/>
    <x v="0"/>
    <x v="0"/>
    <x v="0"/>
  </r>
  <r>
    <x v="3"/>
    <x v="10"/>
    <x v="7"/>
    <x v="36"/>
    <x v="1"/>
    <x v="2"/>
    <x v="1"/>
    <x v="8"/>
    <x v="77"/>
    <x v="0"/>
    <x v="5"/>
    <x v="1"/>
    <x v="69"/>
    <n v="1"/>
    <x v="0"/>
    <x v="1"/>
    <x v="1"/>
    <x v="1"/>
    <x v="0"/>
    <x v="0"/>
    <x v="1"/>
  </r>
  <r>
    <x v="3"/>
    <x v="10"/>
    <x v="3"/>
    <x v="39"/>
    <x v="0"/>
    <x v="0"/>
    <x v="0"/>
    <x v="0"/>
    <x v="78"/>
    <x v="3"/>
    <x v="4"/>
    <x v="0"/>
    <x v="58"/>
    <n v="1"/>
    <x v="0"/>
    <x v="0"/>
    <x v="1"/>
    <x v="0"/>
    <x v="0"/>
    <x v="0"/>
    <x v="0"/>
  </r>
  <r>
    <x v="3"/>
    <x v="10"/>
    <x v="3"/>
    <x v="39"/>
    <x v="0"/>
    <x v="0"/>
    <x v="0"/>
    <x v="1"/>
    <x v="78"/>
    <x v="3"/>
    <x v="3"/>
    <x v="0"/>
    <x v="26"/>
    <n v="1"/>
    <x v="0"/>
    <x v="1"/>
    <x v="1"/>
    <x v="0"/>
    <x v="0"/>
    <x v="0"/>
    <x v="0"/>
  </r>
  <r>
    <x v="3"/>
    <x v="10"/>
    <x v="3"/>
    <x v="39"/>
    <x v="0"/>
    <x v="2"/>
    <x v="1"/>
    <x v="0"/>
    <x v="78"/>
    <x v="3"/>
    <x v="3"/>
    <x v="0"/>
    <x v="26"/>
    <n v="1"/>
    <x v="0"/>
    <x v="0"/>
    <x v="1"/>
    <x v="0"/>
    <x v="0"/>
    <x v="0"/>
    <x v="0"/>
  </r>
  <r>
    <x v="3"/>
    <x v="10"/>
    <x v="3"/>
    <x v="39"/>
    <x v="1"/>
    <x v="5"/>
    <x v="2"/>
    <x v="5"/>
    <x v="78"/>
    <x v="3"/>
    <x v="3"/>
    <x v="0"/>
    <x v="26"/>
    <n v="1"/>
    <x v="0"/>
    <x v="0"/>
    <x v="1"/>
    <x v="0"/>
    <x v="0"/>
    <x v="0"/>
    <x v="0"/>
  </r>
  <r>
    <x v="3"/>
    <x v="10"/>
    <x v="3"/>
    <x v="39"/>
    <x v="1"/>
    <x v="5"/>
    <x v="2"/>
    <x v="8"/>
    <x v="78"/>
    <x v="3"/>
    <x v="3"/>
    <x v="0"/>
    <x v="26"/>
    <n v="1"/>
    <x v="0"/>
    <x v="0"/>
    <x v="1"/>
    <x v="0"/>
    <x v="0"/>
    <x v="0"/>
    <x v="0"/>
  </r>
  <r>
    <x v="3"/>
    <x v="10"/>
    <x v="3"/>
    <x v="39"/>
    <x v="1"/>
    <x v="5"/>
    <x v="2"/>
    <x v="6"/>
    <x v="78"/>
    <x v="3"/>
    <x v="3"/>
    <x v="0"/>
    <x v="26"/>
    <n v="1"/>
    <x v="0"/>
    <x v="0"/>
    <x v="1"/>
    <x v="0"/>
    <x v="0"/>
    <x v="0"/>
    <x v="0"/>
  </r>
  <r>
    <x v="3"/>
    <x v="10"/>
    <x v="3"/>
    <x v="39"/>
    <x v="1"/>
    <x v="5"/>
    <x v="2"/>
    <x v="6"/>
    <x v="78"/>
    <x v="3"/>
    <x v="3"/>
    <x v="0"/>
    <x v="26"/>
    <n v="1"/>
    <x v="0"/>
    <x v="1"/>
    <x v="1"/>
    <x v="0"/>
    <x v="0"/>
    <x v="0"/>
    <x v="0"/>
  </r>
  <r>
    <x v="3"/>
    <x v="10"/>
    <x v="3"/>
    <x v="39"/>
    <x v="1"/>
    <x v="5"/>
    <x v="2"/>
    <x v="10"/>
    <x v="78"/>
    <x v="3"/>
    <x v="3"/>
    <x v="0"/>
    <x v="26"/>
    <n v="1"/>
    <x v="0"/>
    <x v="1"/>
    <x v="1"/>
    <x v="0"/>
    <x v="0"/>
    <x v="0"/>
    <x v="0"/>
  </r>
  <r>
    <x v="3"/>
    <x v="10"/>
    <x v="3"/>
    <x v="39"/>
    <x v="1"/>
    <x v="3"/>
    <x v="0"/>
    <x v="8"/>
    <x v="78"/>
    <x v="3"/>
    <x v="3"/>
    <x v="0"/>
    <x v="26"/>
    <n v="1"/>
    <x v="0"/>
    <x v="1"/>
    <x v="1"/>
    <x v="0"/>
    <x v="0"/>
    <x v="0"/>
    <x v="0"/>
  </r>
  <r>
    <x v="3"/>
    <x v="10"/>
    <x v="3"/>
    <x v="39"/>
    <x v="1"/>
    <x v="1"/>
    <x v="1"/>
    <x v="5"/>
    <x v="78"/>
    <x v="3"/>
    <x v="3"/>
    <x v="1"/>
    <x v="26"/>
    <n v="1"/>
    <x v="0"/>
    <x v="1"/>
    <x v="1"/>
    <x v="0"/>
    <x v="0"/>
    <x v="0"/>
    <x v="1"/>
  </r>
  <r>
    <x v="3"/>
    <x v="10"/>
    <x v="3"/>
    <x v="39"/>
    <x v="1"/>
    <x v="1"/>
    <x v="1"/>
    <x v="8"/>
    <x v="78"/>
    <x v="3"/>
    <x v="3"/>
    <x v="0"/>
    <x v="26"/>
    <n v="1"/>
    <x v="0"/>
    <x v="1"/>
    <x v="1"/>
    <x v="0"/>
    <x v="0"/>
    <x v="0"/>
    <x v="0"/>
  </r>
  <r>
    <x v="3"/>
    <x v="10"/>
    <x v="3"/>
    <x v="40"/>
    <x v="0"/>
    <x v="5"/>
    <x v="2"/>
    <x v="3"/>
    <x v="83"/>
    <x v="3"/>
    <x v="3"/>
    <x v="1"/>
    <x v="26"/>
    <n v="1"/>
    <x v="0"/>
    <x v="0"/>
    <x v="1"/>
    <x v="0"/>
    <x v="0"/>
    <x v="0"/>
    <x v="0"/>
  </r>
  <r>
    <x v="3"/>
    <x v="10"/>
    <x v="3"/>
    <x v="40"/>
    <x v="0"/>
    <x v="5"/>
    <x v="2"/>
    <x v="8"/>
    <x v="83"/>
    <x v="3"/>
    <x v="3"/>
    <x v="1"/>
    <x v="26"/>
    <n v="1"/>
    <x v="0"/>
    <x v="0"/>
    <x v="1"/>
    <x v="0"/>
    <x v="0"/>
    <x v="0"/>
    <x v="0"/>
  </r>
  <r>
    <x v="3"/>
    <x v="10"/>
    <x v="3"/>
    <x v="40"/>
    <x v="0"/>
    <x v="5"/>
    <x v="2"/>
    <x v="6"/>
    <x v="83"/>
    <x v="3"/>
    <x v="3"/>
    <x v="1"/>
    <x v="78"/>
    <n v="1"/>
    <x v="0"/>
    <x v="0"/>
    <x v="1"/>
    <x v="0"/>
    <x v="0"/>
    <x v="0"/>
    <x v="0"/>
  </r>
  <r>
    <x v="3"/>
    <x v="10"/>
    <x v="3"/>
    <x v="40"/>
    <x v="0"/>
    <x v="5"/>
    <x v="2"/>
    <x v="9"/>
    <x v="83"/>
    <x v="3"/>
    <x v="3"/>
    <x v="1"/>
    <x v="26"/>
    <n v="1"/>
    <x v="0"/>
    <x v="0"/>
    <x v="1"/>
    <x v="0"/>
    <x v="0"/>
    <x v="0"/>
    <x v="0"/>
  </r>
  <r>
    <x v="3"/>
    <x v="10"/>
    <x v="3"/>
    <x v="40"/>
    <x v="0"/>
    <x v="5"/>
    <x v="2"/>
    <x v="7"/>
    <x v="83"/>
    <x v="3"/>
    <x v="3"/>
    <x v="1"/>
    <x v="26"/>
    <n v="1"/>
    <x v="0"/>
    <x v="0"/>
    <x v="1"/>
    <x v="0"/>
    <x v="0"/>
    <x v="0"/>
    <x v="0"/>
  </r>
  <r>
    <x v="3"/>
    <x v="10"/>
    <x v="3"/>
    <x v="40"/>
    <x v="0"/>
    <x v="0"/>
    <x v="0"/>
    <x v="1"/>
    <x v="77"/>
    <x v="0"/>
    <x v="3"/>
    <x v="0"/>
    <x v="78"/>
    <n v="2"/>
    <x v="3"/>
    <x v="1"/>
    <x v="1"/>
    <x v="0"/>
    <x v="0"/>
    <x v="0"/>
    <x v="0"/>
  </r>
  <r>
    <x v="3"/>
    <x v="10"/>
    <x v="3"/>
    <x v="40"/>
    <x v="0"/>
    <x v="0"/>
    <x v="0"/>
    <x v="1"/>
    <x v="77"/>
    <x v="0"/>
    <x v="3"/>
    <x v="1"/>
    <x v="26"/>
    <n v="1"/>
    <x v="3"/>
    <x v="0"/>
    <x v="1"/>
    <x v="0"/>
    <x v="0"/>
    <x v="0"/>
    <x v="0"/>
  </r>
  <r>
    <x v="3"/>
    <x v="10"/>
    <x v="3"/>
    <x v="40"/>
    <x v="0"/>
    <x v="0"/>
    <x v="0"/>
    <x v="1"/>
    <x v="76"/>
    <x v="1"/>
    <x v="3"/>
    <x v="0"/>
    <x v="26"/>
    <n v="1"/>
    <x v="2"/>
    <x v="1"/>
    <x v="1"/>
    <x v="0"/>
    <x v="0"/>
    <x v="0"/>
    <x v="1"/>
  </r>
  <r>
    <x v="3"/>
    <x v="10"/>
    <x v="3"/>
    <x v="40"/>
    <x v="0"/>
    <x v="0"/>
    <x v="0"/>
    <x v="2"/>
    <x v="77"/>
    <x v="0"/>
    <x v="3"/>
    <x v="0"/>
    <x v="78"/>
    <n v="1"/>
    <x v="3"/>
    <x v="0"/>
    <x v="1"/>
    <x v="0"/>
    <x v="0"/>
    <x v="0"/>
    <x v="0"/>
  </r>
  <r>
    <x v="3"/>
    <x v="10"/>
    <x v="3"/>
    <x v="40"/>
    <x v="0"/>
    <x v="0"/>
    <x v="0"/>
    <x v="2"/>
    <x v="77"/>
    <x v="0"/>
    <x v="3"/>
    <x v="1"/>
    <x v="26"/>
    <n v="1"/>
    <x v="3"/>
    <x v="1"/>
    <x v="1"/>
    <x v="0"/>
    <x v="0"/>
    <x v="0"/>
    <x v="0"/>
  </r>
  <r>
    <x v="3"/>
    <x v="10"/>
    <x v="3"/>
    <x v="40"/>
    <x v="0"/>
    <x v="0"/>
    <x v="0"/>
    <x v="2"/>
    <x v="77"/>
    <x v="0"/>
    <x v="4"/>
    <x v="1"/>
    <x v="58"/>
    <n v="1"/>
    <x v="3"/>
    <x v="1"/>
    <x v="1"/>
    <x v="0"/>
    <x v="0"/>
    <x v="0"/>
    <x v="0"/>
  </r>
  <r>
    <x v="3"/>
    <x v="10"/>
    <x v="3"/>
    <x v="40"/>
    <x v="0"/>
    <x v="0"/>
    <x v="0"/>
    <x v="2"/>
    <x v="83"/>
    <x v="3"/>
    <x v="3"/>
    <x v="0"/>
    <x v="33"/>
    <n v="1"/>
    <x v="0"/>
    <x v="0"/>
    <x v="1"/>
    <x v="0"/>
    <x v="0"/>
    <x v="0"/>
    <x v="0"/>
  </r>
  <r>
    <x v="3"/>
    <x v="10"/>
    <x v="3"/>
    <x v="40"/>
    <x v="0"/>
    <x v="0"/>
    <x v="0"/>
    <x v="5"/>
    <x v="77"/>
    <x v="0"/>
    <x v="4"/>
    <x v="1"/>
    <x v="58"/>
    <n v="1"/>
    <x v="3"/>
    <x v="1"/>
    <x v="1"/>
    <x v="0"/>
    <x v="0"/>
    <x v="0"/>
    <x v="0"/>
  </r>
  <r>
    <x v="3"/>
    <x v="10"/>
    <x v="3"/>
    <x v="40"/>
    <x v="0"/>
    <x v="3"/>
    <x v="0"/>
    <x v="4"/>
    <x v="76"/>
    <x v="1"/>
    <x v="3"/>
    <x v="1"/>
    <x v="26"/>
    <n v="1"/>
    <x v="2"/>
    <x v="0"/>
    <x v="1"/>
    <x v="1"/>
    <x v="0"/>
    <x v="0"/>
    <x v="1"/>
  </r>
  <r>
    <x v="3"/>
    <x v="10"/>
    <x v="3"/>
    <x v="40"/>
    <x v="0"/>
    <x v="3"/>
    <x v="0"/>
    <x v="5"/>
    <x v="77"/>
    <x v="0"/>
    <x v="3"/>
    <x v="1"/>
    <x v="26"/>
    <n v="1"/>
    <x v="3"/>
    <x v="0"/>
    <x v="1"/>
    <x v="0"/>
    <x v="0"/>
    <x v="0"/>
    <x v="0"/>
  </r>
  <r>
    <x v="3"/>
    <x v="10"/>
    <x v="3"/>
    <x v="40"/>
    <x v="0"/>
    <x v="1"/>
    <x v="1"/>
    <x v="2"/>
    <x v="83"/>
    <x v="3"/>
    <x v="3"/>
    <x v="1"/>
    <x v="10"/>
    <n v="1"/>
    <x v="0"/>
    <x v="0"/>
    <x v="1"/>
    <x v="0"/>
    <x v="0"/>
    <x v="0"/>
    <x v="0"/>
  </r>
  <r>
    <x v="3"/>
    <x v="10"/>
    <x v="3"/>
    <x v="40"/>
    <x v="0"/>
    <x v="1"/>
    <x v="1"/>
    <x v="4"/>
    <x v="83"/>
    <x v="3"/>
    <x v="4"/>
    <x v="0"/>
    <x v="58"/>
    <n v="1"/>
    <x v="0"/>
    <x v="1"/>
    <x v="1"/>
    <x v="0"/>
    <x v="0"/>
    <x v="0"/>
    <x v="0"/>
  </r>
  <r>
    <x v="3"/>
    <x v="10"/>
    <x v="3"/>
    <x v="40"/>
    <x v="0"/>
    <x v="2"/>
    <x v="1"/>
    <x v="1"/>
    <x v="77"/>
    <x v="0"/>
    <x v="3"/>
    <x v="1"/>
    <x v="26"/>
    <n v="1"/>
    <x v="3"/>
    <x v="1"/>
    <x v="1"/>
    <x v="0"/>
    <x v="0"/>
    <x v="0"/>
    <x v="0"/>
  </r>
  <r>
    <x v="3"/>
    <x v="10"/>
    <x v="3"/>
    <x v="40"/>
    <x v="0"/>
    <x v="2"/>
    <x v="1"/>
    <x v="1"/>
    <x v="83"/>
    <x v="3"/>
    <x v="3"/>
    <x v="1"/>
    <x v="33"/>
    <n v="1"/>
    <x v="0"/>
    <x v="0"/>
    <x v="1"/>
    <x v="0"/>
    <x v="0"/>
    <x v="0"/>
    <x v="0"/>
  </r>
  <r>
    <x v="3"/>
    <x v="10"/>
    <x v="3"/>
    <x v="40"/>
    <x v="0"/>
    <x v="2"/>
    <x v="1"/>
    <x v="2"/>
    <x v="77"/>
    <x v="0"/>
    <x v="3"/>
    <x v="0"/>
    <x v="26"/>
    <n v="1"/>
    <x v="3"/>
    <x v="1"/>
    <x v="1"/>
    <x v="0"/>
    <x v="0"/>
    <x v="0"/>
    <x v="0"/>
  </r>
  <r>
    <x v="3"/>
    <x v="10"/>
    <x v="3"/>
    <x v="40"/>
    <x v="0"/>
    <x v="2"/>
    <x v="1"/>
    <x v="2"/>
    <x v="83"/>
    <x v="3"/>
    <x v="3"/>
    <x v="1"/>
    <x v="26"/>
    <n v="1"/>
    <x v="0"/>
    <x v="0"/>
    <x v="1"/>
    <x v="0"/>
    <x v="0"/>
    <x v="0"/>
    <x v="0"/>
  </r>
  <r>
    <x v="3"/>
    <x v="10"/>
    <x v="3"/>
    <x v="40"/>
    <x v="0"/>
    <x v="2"/>
    <x v="1"/>
    <x v="3"/>
    <x v="77"/>
    <x v="0"/>
    <x v="4"/>
    <x v="0"/>
    <x v="58"/>
    <n v="1"/>
    <x v="3"/>
    <x v="1"/>
    <x v="1"/>
    <x v="0"/>
    <x v="0"/>
    <x v="0"/>
    <x v="0"/>
  </r>
  <r>
    <x v="3"/>
    <x v="10"/>
    <x v="3"/>
    <x v="40"/>
    <x v="0"/>
    <x v="2"/>
    <x v="1"/>
    <x v="4"/>
    <x v="77"/>
    <x v="0"/>
    <x v="3"/>
    <x v="1"/>
    <x v="26"/>
    <n v="1"/>
    <x v="3"/>
    <x v="1"/>
    <x v="1"/>
    <x v="0"/>
    <x v="0"/>
    <x v="0"/>
    <x v="0"/>
  </r>
  <r>
    <x v="3"/>
    <x v="10"/>
    <x v="3"/>
    <x v="40"/>
    <x v="0"/>
    <x v="2"/>
    <x v="1"/>
    <x v="4"/>
    <x v="83"/>
    <x v="3"/>
    <x v="3"/>
    <x v="1"/>
    <x v="26"/>
    <n v="1"/>
    <x v="0"/>
    <x v="0"/>
    <x v="1"/>
    <x v="0"/>
    <x v="0"/>
    <x v="0"/>
    <x v="0"/>
  </r>
  <r>
    <x v="3"/>
    <x v="10"/>
    <x v="3"/>
    <x v="40"/>
    <x v="1"/>
    <x v="5"/>
    <x v="2"/>
    <x v="3"/>
    <x v="76"/>
    <x v="1"/>
    <x v="3"/>
    <x v="1"/>
    <x v="34"/>
    <n v="1"/>
    <x v="2"/>
    <x v="1"/>
    <x v="1"/>
    <x v="0"/>
    <x v="0"/>
    <x v="0"/>
    <x v="1"/>
  </r>
  <r>
    <x v="3"/>
    <x v="10"/>
    <x v="3"/>
    <x v="40"/>
    <x v="1"/>
    <x v="5"/>
    <x v="2"/>
    <x v="5"/>
    <x v="77"/>
    <x v="0"/>
    <x v="3"/>
    <x v="1"/>
    <x v="52"/>
    <n v="1"/>
    <x v="3"/>
    <x v="0"/>
    <x v="1"/>
    <x v="0"/>
    <x v="0"/>
    <x v="0"/>
    <x v="0"/>
  </r>
  <r>
    <x v="3"/>
    <x v="10"/>
    <x v="3"/>
    <x v="40"/>
    <x v="1"/>
    <x v="5"/>
    <x v="2"/>
    <x v="5"/>
    <x v="83"/>
    <x v="3"/>
    <x v="3"/>
    <x v="1"/>
    <x v="26"/>
    <n v="1"/>
    <x v="0"/>
    <x v="1"/>
    <x v="1"/>
    <x v="0"/>
    <x v="0"/>
    <x v="0"/>
    <x v="0"/>
  </r>
  <r>
    <x v="3"/>
    <x v="10"/>
    <x v="3"/>
    <x v="40"/>
    <x v="1"/>
    <x v="5"/>
    <x v="2"/>
    <x v="5"/>
    <x v="76"/>
    <x v="1"/>
    <x v="3"/>
    <x v="1"/>
    <x v="26"/>
    <n v="2"/>
    <x v="2"/>
    <x v="0"/>
    <x v="1"/>
    <x v="0"/>
    <x v="0"/>
    <x v="0"/>
    <x v="1"/>
  </r>
  <r>
    <x v="3"/>
    <x v="10"/>
    <x v="3"/>
    <x v="40"/>
    <x v="1"/>
    <x v="5"/>
    <x v="2"/>
    <x v="8"/>
    <x v="77"/>
    <x v="0"/>
    <x v="3"/>
    <x v="1"/>
    <x v="52"/>
    <n v="1"/>
    <x v="3"/>
    <x v="0"/>
    <x v="1"/>
    <x v="0"/>
    <x v="0"/>
    <x v="0"/>
    <x v="0"/>
  </r>
  <r>
    <x v="3"/>
    <x v="10"/>
    <x v="3"/>
    <x v="40"/>
    <x v="1"/>
    <x v="5"/>
    <x v="2"/>
    <x v="8"/>
    <x v="83"/>
    <x v="3"/>
    <x v="3"/>
    <x v="1"/>
    <x v="33"/>
    <n v="1"/>
    <x v="0"/>
    <x v="0"/>
    <x v="1"/>
    <x v="0"/>
    <x v="0"/>
    <x v="0"/>
    <x v="0"/>
  </r>
  <r>
    <x v="3"/>
    <x v="10"/>
    <x v="3"/>
    <x v="40"/>
    <x v="1"/>
    <x v="5"/>
    <x v="2"/>
    <x v="8"/>
    <x v="76"/>
    <x v="1"/>
    <x v="3"/>
    <x v="0"/>
    <x v="10"/>
    <n v="1"/>
    <x v="2"/>
    <x v="0"/>
    <x v="1"/>
    <x v="0"/>
    <x v="1"/>
    <x v="0"/>
    <x v="1"/>
  </r>
  <r>
    <x v="3"/>
    <x v="10"/>
    <x v="3"/>
    <x v="40"/>
    <x v="1"/>
    <x v="5"/>
    <x v="2"/>
    <x v="8"/>
    <x v="76"/>
    <x v="1"/>
    <x v="3"/>
    <x v="1"/>
    <x v="26"/>
    <n v="1"/>
    <x v="2"/>
    <x v="0"/>
    <x v="1"/>
    <x v="0"/>
    <x v="0"/>
    <x v="0"/>
    <x v="1"/>
  </r>
  <r>
    <x v="3"/>
    <x v="10"/>
    <x v="3"/>
    <x v="40"/>
    <x v="1"/>
    <x v="5"/>
    <x v="2"/>
    <x v="9"/>
    <x v="83"/>
    <x v="3"/>
    <x v="3"/>
    <x v="0"/>
    <x v="33"/>
    <n v="1"/>
    <x v="0"/>
    <x v="0"/>
    <x v="1"/>
    <x v="0"/>
    <x v="0"/>
    <x v="0"/>
    <x v="0"/>
  </r>
  <r>
    <x v="3"/>
    <x v="10"/>
    <x v="3"/>
    <x v="40"/>
    <x v="1"/>
    <x v="5"/>
    <x v="2"/>
    <x v="9"/>
    <x v="83"/>
    <x v="3"/>
    <x v="3"/>
    <x v="1"/>
    <x v="26"/>
    <n v="1"/>
    <x v="0"/>
    <x v="0"/>
    <x v="1"/>
    <x v="0"/>
    <x v="0"/>
    <x v="0"/>
    <x v="0"/>
  </r>
  <r>
    <x v="3"/>
    <x v="10"/>
    <x v="3"/>
    <x v="40"/>
    <x v="1"/>
    <x v="4"/>
    <x v="2"/>
    <x v="5"/>
    <x v="77"/>
    <x v="0"/>
    <x v="3"/>
    <x v="1"/>
    <x v="52"/>
    <n v="1"/>
    <x v="3"/>
    <x v="0"/>
    <x v="1"/>
    <x v="0"/>
    <x v="0"/>
    <x v="0"/>
    <x v="0"/>
  </r>
  <r>
    <x v="3"/>
    <x v="10"/>
    <x v="3"/>
    <x v="40"/>
    <x v="1"/>
    <x v="0"/>
    <x v="0"/>
    <x v="0"/>
    <x v="77"/>
    <x v="0"/>
    <x v="3"/>
    <x v="0"/>
    <x v="78"/>
    <n v="1"/>
    <x v="3"/>
    <x v="1"/>
    <x v="1"/>
    <x v="0"/>
    <x v="0"/>
    <x v="0"/>
    <x v="0"/>
  </r>
  <r>
    <x v="3"/>
    <x v="10"/>
    <x v="3"/>
    <x v="40"/>
    <x v="1"/>
    <x v="0"/>
    <x v="0"/>
    <x v="1"/>
    <x v="77"/>
    <x v="0"/>
    <x v="4"/>
    <x v="0"/>
    <x v="58"/>
    <n v="1"/>
    <x v="3"/>
    <x v="0"/>
    <x v="1"/>
    <x v="0"/>
    <x v="0"/>
    <x v="0"/>
    <x v="1"/>
  </r>
  <r>
    <x v="3"/>
    <x v="10"/>
    <x v="3"/>
    <x v="40"/>
    <x v="1"/>
    <x v="0"/>
    <x v="0"/>
    <x v="1"/>
    <x v="77"/>
    <x v="0"/>
    <x v="4"/>
    <x v="0"/>
    <x v="58"/>
    <n v="1"/>
    <x v="3"/>
    <x v="0"/>
    <x v="1"/>
    <x v="0"/>
    <x v="0"/>
    <x v="0"/>
    <x v="0"/>
  </r>
  <r>
    <x v="3"/>
    <x v="10"/>
    <x v="3"/>
    <x v="40"/>
    <x v="1"/>
    <x v="0"/>
    <x v="0"/>
    <x v="1"/>
    <x v="77"/>
    <x v="0"/>
    <x v="4"/>
    <x v="0"/>
    <x v="58"/>
    <n v="2"/>
    <x v="3"/>
    <x v="1"/>
    <x v="1"/>
    <x v="0"/>
    <x v="0"/>
    <x v="0"/>
    <x v="0"/>
  </r>
  <r>
    <x v="3"/>
    <x v="10"/>
    <x v="3"/>
    <x v="40"/>
    <x v="1"/>
    <x v="0"/>
    <x v="0"/>
    <x v="1"/>
    <x v="77"/>
    <x v="0"/>
    <x v="4"/>
    <x v="1"/>
    <x v="58"/>
    <n v="1"/>
    <x v="3"/>
    <x v="0"/>
    <x v="1"/>
    <x v="0"/>
    <x v="0"/>
    <x v="0"/>
    <x v="0"/>
  </r>
  <r>
    <x v="3"/>
    <x v="10"/>
    <x v="3"/>
    <x v="40"/>
    <x v="1"/>
    <x v="0"/>
    <x v="0"/>
    <x v="1"/>
    <x v="76"/>
    <x v="1"/>
    <x v="3"/>
    <x v="0"/>
    <x v="10"/>
    <n v="1"/>
    <x v="2"/>
    <x v="0"/>
    <x v="1"/>
    <x v="0"/>
    <x v="0"/>
    <x v="0"/>
    <x v="1"/>
  </r>
  <r>
    <x v="3"/>
    <x v="10"/>
    <x v="3"/>
    <x v="40"/>
    <x v="1"/>
    <x v="0"/>
    <x v="0"/>
    <x v="2"/>
    <x v="77"/>
    <x v="0"/>
    <x v="3"/>
    <x v="0"/>
    <x v="78"/>
    <n v="1"/>
    <x v="3"/>
    <x v="1"/>
    <x v="1"/>
    <x v="0"/>
    <x v="0"/>
    <x v="0"/>
    <x v="0"/>
  </r>
  <r>
    <x v="3"/>
    <x v="10"/>
    <x v="3"/>
    <x v="40"/>
    <x v="1"/>
    <x v="0"/>
    <x v="0"/>
    <x v="2"/>
    <x v="76"/>
    <x v="1"/>
    <x v="3"/>
    <x v="1"/>
    <x v="26"/>
    <n v="1"/>
    <x v="2"/>
    <x v="1"/>
    <x v="1"/>
    <x v="0"/>
    <x v="0"/>
    <x v="0"/>
    <x v="1"/>
  </r>
  <r>
    <x v="3"/>
    <x v="10"/>
    <x v="3"/>
    <x v="40"/>
    <x v="1"/>
    <x v="0"/>
    <x v="0"/>
    <x v="3"/>
    <x v="77"/>
    <x v="0"/>
    <x v="3"/>
    <x v="1"/>
    <x v="52"/>
    <n v="1"/>
    <x v="3"/>
    <x v="0"/>
    <x v="1"/>
    <x v="0"/>
    <x v="0"/>
    <x v="0"/>
    <x v="0"/>
  </r>
  <r>
    <x v="3"/>
    <x v="10"/>
    <x v="3"/>
    <x v="40"/>
    <x v="1"/>
    <x v="0"/>
    <x v="0"/>
    <x v="3"/>
    <x v="77"/>
    <x v="0"/>
    <x v="3"/>
    <x v="1"/>
    <x v="26"/>
    <n v="1"/>
    <x v="3"/>
    <x v="1"/>
    <x v="1"/>
    <x v="0"/>
    <x v="0"/>
    <x v="0"/>
    <x v="0"/>
  </r>
  <r>
    <x v="3"/>
    <x v="10"/>
    <x v="3"/>
    <x v="40"/>
    <x v="1"/>
    <x v="0"/>
    <x v="0"/>
    <x v="5"/>
    <x v="76"/>
    <x v="1"/>
    <x v="3"/>
    <x v="1"/>
    <x v="26"/>
    <n v="1"/>
    <x v="2"/>
    <x v="1"/>
    <x v="1"/>
    <x v="0"/>
    <x v="0"/>
    <x v="0"/>
    <x v="1"/>
  </r>
  <r>
    <x v="3"/>
    <x v="10"/>
    <x v="3"/>
    <x v="40"/>
    <x v="1"/>
    <x v="0"/>
    <x v="0"/>
    <x v="8"/>
    <x v="76"/>
    <x v="1"/>
    <x v="3"/>
    <x v="1"/>
    <x v="26"/>
    <n v="1"/>
    <x v="2"/>
    <x v="0"/>
    <x v="1"/>
    <x v="0"/>
    <x v="0"/>
    <x v="0"/>
    <x v="1"/>
  </r>
  <r>
    <x v="3"/>
    <x v="10"/>
    <x v="3"/>
    <x v="40"/>
    <x v="1"/>
    <x v="0"/>
    <x v="0"/>
    <x v="6"/>
    <x v="83"/>
    <x v="3"/>
    <x v="3"/>
    <x v="0"/>
    <x v="78"/>
    <n v="1"/>
    <x v="0"/>
    <x v="1"/>
    <x v="1"/>
    <x v="0"/>
    <x v="0"/>
    <x v="0"/>
    <x v="0"/>
  </r>
  <r>
    <x v="3"/>
    <x v="10"/>
    <x v="3"/>
    <x v="40"/>
    <x v="1"/>
    <x v="3"/>
    <x v="0"/>
    <x v="1"/>
    <x v="77"/>
    <x v="0"/>
    <x v="4"/>
    <x v="0"/>
    <x v="58"/>
    <n v="1"/>
    <x v="3"/>
    <x v="0"/>
    <x v="1"/>
    <x v="0"/>
    <x v="0"/>
    <x v="0"/>
    <x v="0"/>
  </r>
  <r>
    <x v="3"/>
    <x v="10"/>
    <x v="3"/>
    <x v="40"/>
    <x v="1"/>
    <x v="3"/>
    <x v="0"/>
    <x v="2"/>
    <x v="77"/>
    <x v="0"/>
    <x v="3"/>
    <x v="0"/>
    <x v="26"/>
    <n v="1"/>
    <x v="3"/>
    <x v="1"/>
    <x v="1"/>
    <x v="0"/>
    <x v="0"/>
    <x v="0"/>
    <x v="0"/>
  </r>
  <r>
    <x v="3"/>
    <x v="10"/>
    <x v="3"/>
    <x v="40"/>
    <x v="1"/>
    <x v="3"/>
    <x v="0"/>
    <x v="2"/>
    <x v="77"/>
    <x v="0"/>
    <x v="3"/>
    <x v="1"/>
    <x v="52"/>
    <n v="1"/>
    <x v="3"/>
    <x v="0"/>
    <x v="1"/>
    <x v="0"/>
    <x v="0"/>
    <x v="0"/>
    <x v="0"/>
  </r>
  <r>
    <x v="3"/>
    <x v="10"/>
    <x v="3"/>
    <x v="40"/>
    <x v="1"/>
    <x v="3"/>
    <x v="0"/>
    <x v="2"/>
    <x v="83"/>
    <x v="3"/>
    <x v="3"/>
    <x v="0"/>
    <x v="33"/>
    <n v="1"/>
    <x v="0"/>
    <x v="0"/>
    <x v="1"/>
    <x v="0"/>
    <x v="0"/>
    <x v="0"/>
    <x v="0"/>
  </r>
  <r>
    <x v="3"/>
    <x v="10"/>
    <x v="3"/>
    <x v="40"/>
    <x v="1"/>
    <x v="3"/>
    <x v="0"/>
    <x v="3"/>
    <x v="77"/>
    <x v="0"/>
    <x v="3"/>
    <x v="1"/>
    <x v="26"/>
    <n v="1"/>
    <x v="3"/>
    <x v="1"/>
    <x v="1"/>
    <x v="0"/>
    <x v="0"/>
    <x v="0"/>
    <x v="0"/>
  </r>
  <r>
    <x v="3"/>
    <x v="10"/>
    <x v="3"/>
    <x v="40"/>
    <x v="1"/>
    <x v="3"/>
    <x v="0"/>
    <x v="3"/>
    <x v="83"/>
    <x v="3"/>
    <x v="3"/>
    <x v="0"/>
    <x v="33"/>
    <n v="1"/>
    <x v="0"/>
    <x v="0"/>
    <x v="1"/>
    <x v="0"/>
    <x v="0"/>
    <x v="0"/>
    <x v="0"/>
  </r>
  <r>
    <x v="3"/>
    <x v="10"/>
    <x v="3"/>
    <x v="40"/>
    <x v="1"/>
    <x v="3"/>
    <x v="0"/>
    <x v="3"/>
    <x v="83"/>
    <x v="3"/>
    <x v="3"/>
    <x v="0"/>
    <x v="78"/>
    <n v="1"/>
    <x v="0"/>
    <x v="0"/>
    <x v="1"/>
    <x v="0"/>
    <x v="0"/>
    <x v="0"/>
    <x v="0"/>
  </r>
  <r>
    <x v="3"/>
    <x v="10"/>
    <x v="3"/>
    <x v="40"/>
    <x v="1"/>
    <x v="3"/>
    <x v="0"/>
    <x v="4"/>
    <x v="76"/>
    <x v="1"/>
    <x v="3"/>
    <x v="0"/>
    <x v="10"/>
    <n v="1"/>
    <x v="2"/>
    <x v="0"/>
    <x v="1"/>
    <x v="0"/>
    <x v="0"/>
    <x v="0"/>
    <x v="1"/>
  </r>
  <r>
    <x v="3"/>
    <x v="10"/>
    <x v="3"/>
    <x v="40"/>
    <x v="1"/>
    <x v="3"/>
    <x v="0"/>
    <x v="4"/>
    <x v="76"/>
    <x v="1"/>
    <x v="3"/>
    <x v="1"/>
    <x v="26"/>
    <n v="1"/>
    <x v="2"/>
    <x v="0"/>
    <x v="1"/>
    <x v="0"/>
    <x v="1"/>
    <x v="0"/>
    <x v="1"/>
  </r>
  <r>
    <x v="3"/>
    <x v="10"/>
    <x v="3"/>
    <x v="40"/>
    <x v="1"/>
    <x v="3"/>
    <x v="0"/>
    <x v="4"/>
    <x v="76"/>
    <x v="1"/>
    <x v="3"/>
    <x v="1"/>
    <x v="10"/>
    <n v="1"/>
    <x v="2"/>
    <x v="0"/>
    <x v="1"/>
    <x v="0"/>
    <x v="0"/>
    <x v="0"/>
    <x v="1"/>
  </r>
  <r>
    <x v="3"/>
    <x v="10"/>
    <x v="3"/>
    <x v="40"/>
    <x v="1"/>
    <x v="3"/>
    <x v="0"/>
    <x v="5"/>
    <x v="77"/>
    <x v="0"/>
    <x v="3"/>
    <x v="1"/>
    <x v="52"/>
    <n v="1"/>
    <x v="3"/>
    <x v="1"/>
    <x v="1"/>
    <x v="0"/>
    <x v="0"/>
    <x v="0"/>
    <x v="0"/>
  </r>
  <r>
    <x v="3"/>
    <x v="10"/>
    <x v="3"/>
    <x v="40"/>
    <x v="1"/>
    <x v="3"/>
    <x v="0"/>
    <x v="5"/>
    <x v="83"/>
    <x v="3"/>
    <x v="3"/>
    <x v="1"/>
    <x v="78"/>
    <n v="1"/>
    <x v="0"/>
    <x v="0"/>
    <x v="1"/>
    <x v="0"/>
    <x v="0"/>
    <x v="0"/>
    <x v="0"/>
  </r>
  <r>
    <x v="3"/>
    <x v="10"/>
    <x v="3"/>
    <x v="40"/>
    <x v="1"/>
    <x v="3"/>
    <x v="0"/>
    <x v="8"/>
    <x v="83"/>
    <x v="3"/>
    <x v="3"/>
    <x v="0"/>
    <x v="33"/>
    <n v="2"/>
    <x v="0"/>
    <x v="0"/>
    <x v="1"/>
    <x v="0"/>
    <x v="0"/>
    <x v="0"/>
    <x v="0"/>
  </r>
  <r>
    <x v="3"/>
    <x v="10"/>
    <x v="3"/>
    <x v="40"/>
    <x v="1"/>
    <x v="3"/>
    <x v="0"/>
    <x v="9"/>
    <x v="83"/>
    <x v="3"/>
    <x v="3"/>
    <x v="0"/>
    <x v="78"/>
    <n v="1"/>
    <x v="0"/>
    <x v="0"/>
    <x v="1"/>
    <x v="0"/>
    <x v="0"/>
    <x v="0"/>
    <x v="0"/>
  </r>
  <r>
    <x v="3"/>
    <x v="10"/>
    <x v="3"/>
    <x v="40"/>
    <x v="1"/>
    <x v="1"/>
    <x v="1"/>
    <x v="1"/>
    <x v="77"/>
    <x v="0"/>
    <x v="3"/>
    <x v="1"/>
    <x v="78"/>
    <n v="1"/>
    <x v="3"/>
    <x v="1"/>
    <x v="1"/>
    <x v="0"/>
    <x v="0"/>
    <x v="0"/>
    <x v="0"/>
  </r>
  <r>
    <x v="3"/>
    <x v="10"/>
    <x v="3"/>
    <x v="40"/>
    <x v="1"/>
    <x v="1"/>
    <x v="1"/>
    <x v="2"/>
    <x v="77"/>
    <x v="0"/>
    <x v="3"/>
    <x v="1"/>
    <x v="26"/>
    <n v="1"/>
    <x v="3"/>
    <x v="0"/>
    <x v="1"/>
    <x v="0"/>
    <x v="0"/>
    <x v="0"/>
    <x v="0"/>
  </r>
  <r>
    <x v="3"/>
    <x v="10"/>
    <x v="3"/>
    <x v="40"/>
    <x v="1"/>
    <x v="1"/>
    <x v="1"/>
    <x v="3"/>
    <x v="77"/>
    <x v="0"/>
    <x v="3"/>
    <x v="0"/>
    <x v="26"/>
    <n v="1"/>
    <x v="3"/>
    <x v="1"/>
    <x v="1"/>
    <x v="0"/>
    <x v="0"/>
    <x v="0"/>
    <x v="0"/>
  </r>
  <r>
    <x v="3"/>
    <x v="10"/>
    <x v="3"/>
    <x v="40"/>
    <x v="1"/>
    <x v="1"/>
    <x v="1"/>
    <x v="3"/>
    <x v="77"/>
    <x v="0"/>
    <x v="4"/>
    <x v="0"/>
    <x v="58"/>
    <n v="1"/>
    <x v="3"/>
    <x v="1"/>
    <x v="1"/>
    <x v="0"/>
    <x v="0"/>
    <x v="0"/>
    <x v="0"/>
  </r>
  <r>
    <x v="3"/>
    <x v="10"/>
    <x v="3"/>
    <x v="40"/>
    <x v="1"/>
    <x v="1"/>
    <x v="1"/>
    <x v="3"/>
    <x v="77"/>
    <x v="0"/>
    <x v="4"/>
    <x v="1"/>
    <x v="58"/>
    <n v="1"/>
    <x v="3"/>
    <x v="1"/>
    <x v="1"/>
    <x v="0"/>
    <x v="0"/>
    <x v="0"/>
    <x v="0"/>
  </r>
  <r>
    <x v="3"/>
    <x v="10"/>
    <x v="3"/>
    <x v="40"/>
    <x v="1"/>
    <x v="1"/>
    <x v="1"/>
    <x v="3"/>
    <x v="83"/>
    <x v="3"/>
    <x v="3"/>
    <x v="1"/>
    <x v="78"/>
    <n v="1"/>
    <x v="0"/>
    <x v="1"/>
    <x v="1"/>
    <x v="0"/>
    <x v="0"/>
    <x v="0"/>
    <x v="0"/>
  </r>
  <r>
    <x v="3"/>
    <x v="10"/>
    <x v="3"/>
    <x v="40"/>
    <x v="1"/>
    <x v="1"/>
    <x v="1"/>
    <x v="4"/>
    <x v="76"/>
    <x v="1"/>
    <x v="3"/>
    <x v="0"/>
    <x v="26"/>
    <n v="1"/>
    <x v="2"/>
    <x v="1"/>
    <x v="1"/>
    <x v="0"/>
    <x v="0"/>
    <x v="0"/>
    <x v="0"/>
  </r>
  <r>
    <x v="3"/>
    <x v="10"/>
    <x v="3"/>
    <x v="40"/>
    <x v="1"/>
    <x v="1"/>
    <x v="1"/>
    <x v="9"/>
    <x v="83"/>
    <x v="3"/>
    <x v="3"/>
    <x v="0"/>
    <x v="33"/>
    <n v="1"/>
    <x v="0"/>
    <x v="0"/>
    <x v="1"/>
    <x v="0"/>
    <x v="0"/>
    <x v="0"/>
    <x v="0"/>
  </r>
  <r>
    <x v="3"/>
    <x v="10"/>
    <x v="3"/>
    <x v="40"/>
    <x v="1"/>
    <x v="2"/>
    <x v="1"/>
    <x v="1"/>
    <x v="77"/>
    <x v="0"/>
    <x v="4"/>
    <x v="0"/>
    <x v="58"/>
    <n v="1"/>
    <x v="3"/>
    <x v="0"/>
    <x v="1"/>
    <x v="0"/>
    <x v="0"/>
    <x v="0"/>
    <x v="0"/>
  </r>
  <r>
    <x v="3"/>
    <x v="10"/>
    <x v="3"/>
    <x v="40"/>
    <x v="1"/>
    <x v="2"/>
    <x v="1"/>
    <x v="1"/>
    <x v="76"/>
    <x v="1"/>
    <x v="3"/>
    <x v="0"/>
    <x v="27"/>
    <n v="1"/>
    <x v="2"/>
    <x v="0"/>
    <x v="1"/>
    <x v="0"/>
    <x v="0"/>
    <x v="0"/>
    <x v="1"/>
  </r>
  <r>
    <x v="3"/>
    <x v="10"/>
    <x v="3"/>
    <x v="40"/>
    <x v="1"/>
    <x v="2"/>
    <x v="1"/>
    <x v="2"/>
    <x v="77"/>
    <x v="0"/>
    <x v="3"/>
    <x v="0"/>
    <x v="27"/>
    <n v="1"/>
    <x v="3"/>
    <x v="1"/>
    <x v="1"/>
    <x v="0"/>
    <x v="0"/>
    <x v="0"/>
    <x v="0"/>
  </r>
  <r>
    <x v="3"/>
    <x v="10"/>
    <x v="3"/>
    <x v="40"/>
    <x v="1"/>
    <x v="2"/>
    <x v="1"/>
    <x v="4"/>
    <x v="83"/>
    <x v="3"/>
    <x v="3"/>
    <x v="0"/>
    <x v="33"/>
    <n v="1"/>
    <x v="0"/>
    <x v="1"/>
    <x v="1"/>
    <x v="0"/>
    <x v="0"/>
    <x v="0"/>
    <x v="0"/>
  </r>
  <r>
    <x v="3"/>
    <x v="10"/>
    <x v="3"/>
    <x v="40"/>
    <x v="1"/>
    <x v="2"/>
    <x v="1"/>
    <x v="4"/>
    <x v="76"/>
    <x v="1"/>
    <x v="3"/>
    <x v="1"/>
    <x v="26"/>
    <n v="1"/>
    <x v="2"/>
    <x v="0"/>
    <x v="1"/>
    <x v="0"/>
    <x v="0"/>
    <x v="0"/>
    <x v="1"/>
  </r>
  <r>
    <x v="3"/>
    <x v="10"/>
    <x v="3"/>
    <x v="40"/>
    <x v="2"/>
    <x v="0"/>
    <x v="0"/>
    <x v="4"/>
    <x v="83"/>
    <x v="3"/>
    <x v="3"/>
    <x v="0"/>
    <x v="78"/>
    <n v="1"/>
    <x v="0"/>
    <x v="0"/>
    <x v="1"/>
    <x v="0"/>
    <x v="0"/>
    <x v="0"/>
    <x v="0"/>
  </r>
  <r>
    <x v="3"/>
    <x v="10"/>
    <x v="8"/>
    <x v="42"/>
    <x v="0"/>
    <x v="5"/>
    <x v="2"/>
    <x v="8"/>
    <x v="85"/>
    <x v="1"/>
    <x v="0"/>
    <x v="1"/>
    <x v="32"/>
    <n v="1"/>
    <x v="0"/>
    <x v="0"/>
    <x v="1"/>
    <x v="1"/>
    <x v="0"/>
    <x v="0"/>
    <x v="1"/>
  </r>
  <r>
    <x v="3"/>
    <x v="10"/>
    <x v="8"/>
    <x v="42"/>
    <x v="0"/>
    <x v="5"/>
    <x v="2"/>
    <x v="6"/>
    <x v="85"/>
    <x v="1"/>
    <x v="0"/>
    <x v="1"/>
    <x v="32"/>
    <n v="1"/>
    <x v="0"/>
    <x v="0"/>
    <x v="1"/>
    <x v="1"/>
    <x v="0"/>
    <x v="0"/>
    <x v="1"/>
  </r>
  <r>
    <x v="3"/>
    <x v="10"/>
    <x v="8"/>
    <x v="42"/>
    <x v="0"/>
    <x v="5"/>
    <x v="2"/>
    <x v="10"/>
    <x v="85"/>
    <x v="1"/>
    <x v="0"/>
    <x v="1"/>
    <x v="32"/>
    <n v="1"/>
    <x v="0"/>
    <x v="0"/>
    <x v="1"/>
    <x v="1"/>
    <x v="0"/>
    <x v="0"/>
    <x v="1"/>
  </r>
  <r>
    <x v="3"/>
    <x v="10"/>
    <x v="8"/>
    <x v="42"/>
    <x v="0"/>
    <x v="5"/>
    <x v="2"/>
    <x v="7"/>
    <x v="85"/>
    <x v="1"/>
    <x v="0"/>
    <x v="1"/>
    <x v="32"/>
    <n v="1"/>
    <x v="0"/>
    <x v="0"/>
    <x v="1"/>
    <x v="1"/>
    <x v="0"/>
    <x v="0"/>
    <x v="1"/>
  </r>
  <r>
    <x v="3"/>
    <x v="10"/>
    <x v="8"/>
    <x v="42"/>
    <x v="0"/>
    <x v="5"/>
    <x v="2"/>
    <x v="7"/>
    <x v="78"/>
    <x v="3"/>
    <x v="0"/>
    <x v="1"/>
    <x v="32"/>
    <n v="1"/>
    <x v="0"/>
    <x v="0"/>
    <x v="1"/>
    <x v="1"/>
    <x v="0"/>
    <x v="0"/>
    <x v="1"/>
  </r>
  <r>
    <x v="3"/>
    <x v="10"/>
    <x v="8"/>
    <x v="42"/>
    <x v="0"/>
    <x v="0"/>
    <x v="0"/>
    <x v="1"/>
    <x v="85"/>
    <x v="1"/>
    <x v="0"/>
    <x v="0"/>
    <x v="32"/>
    <n v="1"/>
    <x v="0"/>
    <x v="0"/>
    <x v="1"/>
    <x v="0"/>
    <x v="0"/>
    <x v="0"/>
    <x v="0"/>
  </r>
  <r>
    <x v="3"/>
    <x v="10"/>
    <x v="8"/>
    <x v="42"/>
    <x v="0"/>
    <x v="0"/>
    <x v="0"/>
    <x v="1"/>
    <x v="78"/>
    <x v="3"/>
    <x v="0"/>
    <x v="1"/>
    <x v="32"/>
    <n v="1"/>
    <x v="0"/>
    <x v="0"/>
    <x v="1"/>
    <x v="1"/>
    <x v="0"/>
    <x v="0"/>
    <x v="1"/>
  </r>
  <r>
    <x v="3"/>
    <x v="10"/>
    <x v="8"/>
    <x v="42"/>
    <x v="0"/>
    <x v="0"/>
    <x v="0"/>
    <x v="4"/>
    <x v="85"/>
    <x v="1"/>
    <x v="0"/>
    <x v="1"/>
    <x v="32"/>
    <n v="1"/>
    <x v="0"/>
    <x v="0"/>
    <x v="1"/>
    <x v="1"/>
    <x v="0"/>
    <x v="0"/>
    <x v="1"/>
  </r>
  <r>
    <x v="3"/>
    <x v="10"/>
    <x v="8"/>
    <x v="42"/>
    <x v="0"/>
    <x v="0"/>
    <x v="0"/>
    <x v="9"/>
    <x v="78"/>
    <x v="3"/>
    <x v="0"/>
    <x v="1"/>
    <x v="32"/>
    <n v="1"/>
    <x v="0"/>
    <x v="0"/>
    <x v="1"/>
    <x v="1"/>
    <x v="0"/>
    <x v="0"/>
    <x v="1"/>
  </r>
  <r>
    <x v="3"/>
    <x v="10"/>
    <x v="8"/>
    <x v="42"/>
    <x v="0"/>
    <x v="3"/>
    <x v="0"/>
    <x v="0"/>
    <x v="85"/>
    <x v="1"/>
    <x v="0"/>
    <x v="0"/>
    <x v="32"/>
    <n v="1"/>
    <x v="0"/>
    <x v="0"/>
    <x v="1"/>
    <x v="0"/>
    <x v="0"/>
    <x v="0"/>
    <x v="0"/>
  </r>
  <r>
    <x v="3"/>
    <x v="10"/>
    <x v="8"/>
    <x v="42"/>
    <x v="0"/>
    <x v="3"/>
    <x v="0"/>
    <x v="0"/>
    <x v="85"/>
    <x v="1"/>
    <x v="0"/>
    <x v="1"/>
    <x v="32"/>
    <n v="1"/>
    <x v="0"/>
    <x v="0"/>
    <x v="1"/>
    <x v="0"/>
    <x v="0"/>
    <x v="0"/>
    <x v="0"/>
  </r>
  <r>
    <x v="3"/>
    <x v="10"/>
    <x v="8"/>
    <x v="42"/>
    <x v="0"/>
    <x v="3"/>
    <x v="0"/>
    <x v="2"/>
    <x v="85"/>
    <x v="1"/>
    <x v="0"/>
    <x v="1"/>
    <x v="32"/>
    <n v="2"/>
    <x v="0"/>
    <x v="0"/>
    <x v="1"/>
    <x v="1"/>
    <x v="0"/>
    <x v="0"/>
    <x v="1"/>
  </r>
  <r>
    <x v="3"/>
    <x v="10"/>
    <x v="8"/>
    <x v="42"/>
    <x v="1"/>
    <x v="5"/>
    <x v="2"/>
    <x v="1"/>
    <x v="85"/>
    <x v="1"/>
    <x v="0"/>
    <x v="1"/>
    <x v="32"/>
    <n v="1"/>
    <x v="0"/>
    <x v="0"/>
    <x v="1"/>
    <x v="1"/>
    <x v="0"/>
    <x v="0"/>
    <x v="1"/>
  </r>
  <r>
    <x v="3"/>
    <x v="10"/>
    <x v="8"/>
    <x v="42"/>
    <x v="1"/>
    <x v="5"/>
    <x v="2"/>
    <x v="3"/>
    <x v="85"/>
    <x v="1"/>
    <x v="0"/>
    <x v="0"/>
    <x v="32"/>
    <n v="1"/>
    <x v="0"/>
    <x v="0"/>
    <x v="1"/>
    <x v="0"/>
    <x v="0"/>
    <x v="0"/>
    <x v="0"/>
  </r>
  <r>
    <x v="3"/>
    <x v="10"/>
    <x v="8"/>
    <x v="42"/>
    <x v="1"/>
    <x v="5"/>
    <x v="2"/>
    <x v="3"/>
    <x v="85"/>
    <x v="1"/>
    <x v="0"/>
    <x v="1"/>
    <x v="32"/>
    <n v="3"/>
    <x v="0"/>
    <x v="0"/>
    <x v="1"/>
    <x v="1"/>
    <x v="0"/>
    <x v="0"/>
    <x v="1"/>
  </r>
  <r>
    <x v="3"/>
    <x v="10"/>
    <x v="8"/>
    <x v="42"/>
    <x v="1"/>
    <x v="5"/>
    <x v="2"/>
    <x v="3"/>
    <x v="78"/>
    <x v="3"/>
    <x v="0"/>
    <x v="0"/>
    <x v="32"/>
    <n v="1"/>
    <x v="0"/>
    <x v="0"/>
    <x v="1"/>
    <x v="0"/>
    <x v="1"/>
    <x v="0"/>
    <x v="0"/>
  </r>
  <r>
    <x v="3"/>
    <x v="10"/>
    <x v="8"/>
    <x v="42"/>
    <x v="1"/>
    <x v="5"/>
    <x v="2"/>
    <x v="3"/>
    <x v="78"/>
    <x v="3"/>
    <x v="0"/>
    <x v="1"/>
    <x v="32"/>
    <n v="1"/>
    <x v="0"/>
    <x v="0"/>
    <x v="1"/>
    <x v="1"/>
    <x v="0"/>
    <x v="0"/>
    <x v="1"/>
  </r>
  <r>
    <x v="3"/>
    <x v="10"/>
    <x v="8"/>
    <x v="42"/>
    <x v="1"/>
    <x v="5"/>
    <x v="2"/>
    <x v="4"/>
    <x v="85"/>
    <x v="1"/>
    <x v="0"/>
    <x v="1"/>
    <x v="32"/>
    <n v="1"/>
    <x v="0"/>
    <x v="0"/>
    <x v="1"/>
    <x v="1"/>
    <x v="0"/>
    <x v="0"/>
    <x v="1"/>
  </r>
  <r>
    <x v="3"/>
    <x v="10"/>
    <x v="8"/>
    <x v="42"/>
    <x v="1"/>
    <x v="5"/>
    <x v="2"/>
    <x v="5"/>
    <x v="85"/>
    <x v="1"/>
    <x v="0"/>
    <x v="1"/>
    <x v="32"/>
    <n v="1"/>
    <x v="0"/>
    <x v="0"/>
    <x v="1"/>
    <x v="1"/>
    <x v="0"/>
    <x v="0"/>
    <x v="1"/>
  </r>
  <r>
    <x v="3"/>
    <x v="10"/>
    <x v="8"/>
    <x v="42"/>
    <x v="1"/>
    <x v="5"/>
    <x v="2"/>
    <x v="5"/>
    <x v="78"/>
    <x v="3"/>
    <x v="0"/>
    <x v="1"/>
    <x v="32"/>
    <n v="1"/>
    <x v="0"/>
    <x v="0"/>
    <x v="1"/>
    <x v="1"/>
    <x v="0"/>
    <x v="0"/>
    <x v="1"/>
  </r>
  <r>
    <x v="3"/>
    <x v="10"/>
    <x v="8"/>
    <x v="42"/>
    <x v="1"/>
    <x v="5"/>
    <x v="2"/>
    <x v="8"/>
    <x v="85"/>
    <x v="1"/>
    <x v="0"/>
    <x v="1"/>
    <x v="32"/>
    <n v="2"/>
    <x v="0"/>
    <x v="0"/>
    <x v="1"/>
    <x v="1"/>
    <x v="0"/>
    <x v="0"/>
    <x v="1"/>
  </r>
  <r>
    <x v="3"/>
    <x v="10"/>
    <x v="8"/>
    <x v="42"/>
    <x v="1"/>
    <x v="5"/>
    <x v="2"/>
    <x v="8"/>
    <x v="85"/>
    <x v="1"/>
    <x v="0"/>
    <x v="1"/>
    <x v="32"/>
    <n v="1"/>
    <x v="0"/>
    <x v="0"/>
    <x v="1"/>
    <x v="0"/>
    <x v="0"/>
    <x v="0"/>
    <x v="0"/>
  </r>
  <r>
    <x v="3"/>
    <x v="10"/>
    <x v="8"/>
    <x v="42"/>
    <x v="1"/>
    <x v="5"/>
    <x v="2"/>
    <x v="8"/>
    <x v="78"/>
    <x v="3"/>
    <x v="0"/>
    <x v="0"/>
    <x v="29"/>
    <n v="1"/>
    <x v="0"/>
    <x v="0"/>
    <x v="1"/>
    <x v="0"/>
    <x v="0"/>
    <x v="0"/>
    <x v="0"/>
  </r>
  <r>
    <x v="3"/>
    <x v="10"/>
    <x v="8"/>
    <x v="42"/>
    <x v="1"/>
    <x v="5"/>
    <x v="2"/>
    <x v="8"/>
    <x v="78"/>
    <x v="3"/>
    <x v="0"/>
    <x v="1"/>
    <x v="32"/>
    <n v="1"/>
    <x v="0"/>
    <x v="0"/>
    <x v="1"/>
    <x v="1"/>
    <x v="1"/>
    <x v="0"/>
    <x v="1"/>
  </r>
  <r>
    <x v="3"/>
    <x v="10"/>
    <x v="8"/>
    <x v="42"/>
    <x v="1"/>
    <x v="5"/>
    <x v="2"/>
    <x v="8"/>
    <x v="78"/>
    <x v="3"/>
    <x v="0"/>
    <x v="1"/>
    <x v="32"/>
    <n v="1"/>
    <x v="0"/>
    <x v="0"/>
    <x v="1"/>
    <x v="0"/>
    <x v="1"/>
    <x v="0"/>
    <x v="0"/>
  </r>
  <r>
    <x v="3"/>
    <x v="10"/>
    <x v="8"/>
    <x v="42"/>
    <x v="1"/>
    <x v="5"/>
    <x v="2"/>
    <x v="6"/>
    <x v="85"/>
    <x v="1"/>
    <x v="0"/>
    <x v="1"/>
    <x v="32"/>
    <n v="1"/>
    <x v="0"/>
    <x v="0"/>
    <x v="1"/>
    <x v="1"/>
    <x v="0"/>
    <x v="0"/>
    <x v="1"/>
  </r>
  <r>
    <x v="3"/>
    <x v="10"/>
    <x v="8"/>
    <x v="42"/>
    <x v="1"/>
    <x v="5"/>
    <x v="2"/>
    <x v="6"/>
    <x v="78"/>
    <x v="3"/>
    <x v="0"/>
    <x v="1"/>
    <x v="32"/>
    <n v="1"/>
    <x v="0"/>
    <x v="0"/>
    <x v="1"/>
    <x v="0"/>
    <x v="0"/>
    <x v="0"/>
    <x v="0"/>
  </r>
  <r>
    <x v="3"/>
    <x v="10"/>
    <x v="8"/>
    <x v="42"/>
    <x v="1"/>
    <x v="5"/>
    <x v="2"/>
    <x v="9"/>
    <x v="85"/>
    <x v="1"/>
    <x v="0"/>
    <x v="0"/>
    <x v="32"/>
    <n v="1"/>
    <x v="0"/>
    <x v="1"/>
    <x v="1"/>
    <x v="0"/>
    <x v="1"/>
    <x v="0"/>
    <x v="0"/>
  </r>
  <r>
    <x v="3"/>
    <x v="10"/>
    <x v="8"/>
    <x v="42"/>
    <x v="1"/>
    <x v="5"/>
    <x v="2"/>
    <x v="10"/>
    <x v="78"/>
    <x v="3"/>
    <x v="0"/>
    <x v="1"/>
    <x v="32"/>
    <n v="1"/>
    <x v="0"/>
    <x v="0"/>
    <x v="1"/>
    <x v="1"/>
    <x v="0"/>
    <x v="0"/>
    <x v="1"/>
  </r>
  <r>
    <x v="3"/>
    <x v="10"/>
    <x v="8"/>
    <x v="42"/>
    <x v="1"/>
    <x v="5"/>
    <x v="2"/>
    <x v="7"/>
    <x v="78"/>
    <x v="3"/>
    <x v="0"/>
    <x v="1"/>
    <x v="32"/>
    <n v="1"/>
    <x v="0"/>
    <x v="0"/>
    <x v="1"/>
    <x v="1"/>
    <x v="0"/>
    <x v="0"/>
    <x v="1"/>
  </r>
  <r>
    <x v="3"/>
    <x v="10"/>
    <x v="8"/>
    <x v="42"/>
    <x v="1"/>
    <x v="4"/>
    <x v="2"/>
    <x v="5"/>
    <x v="78"/>
    <x v="3"/>
    <x v="0"/>
    <x v="0"/>
    <x v="29"/>
    <n v="1"/>
    <x v="0"/>
    <x v="0"/>
    <x v="1"/>
    <x v="0"/>
    <x v="0"/>
    <x v="0"/>
    <x v="0"/>
  </r>
  <r>
    <x v="3"/>
    <x v="10"/>
    <x v="8"/>
    <x v="42"/>
    <x v="1"/>
    <x v="4"/>
    <x v="2"/>
    <x v="5"/>
    <x v="78"/>
    <x v="3"/>
    <x v="0"/>
    <x v="1"/>
    <x v="32"/>
    <n v="1"/>
    <x v="0"/>
    <x v="0"/>
    <x v="1"/>
    <x v="1"/>
    <x v="0"/>
    <x v="0"/>
    <x v="1"/>
  </r>
  <r>
    <x v="3"/>
    <x v="10"/>
    <x v="8"/>
    <x v="42"/>
    <x v="1"/>
    <x v="4"/>
    <x v="2"/>
    <x v="6"/>
    <x v="78"/>
    <x v="3"/>
    <x v="0"/>
    <x v="1"/>
    <x v="32"/>
    <n v="1"/>
    <x v="0"/>
    <x v="0"/>
    <x v="1"/>
    <x v="1"/>
    <x v="0"/>
    <x v="0"/>
    <x v="1"/>
  </r>
  <r>
    <x v="3"/>
    <x v="10"/>
    <x v="8"/>
    <x v="42"/>
    <x v="1"/>
    <x v="4"/>
    <x v="2"/>
    <x v="9"/>
    <x v="78"/>
    <x v="3"/>
    <x v="0"/>
    <x v="0"/>
    <x v="29"/>
    <n v="1"/>
    <x v="0"/>
    <x v="0"/>
    <x v="1"/>
    <x v="0"/>
    <x v="0"/>
    <x v="0"/>
    <x v="0"/>
  </r>
  <r>
    <x v="3"/>
    <x v="10"/>
    <x v="8"/>
    <x v="42"/>
    <x v="1"/>
    <x v="0"/>
    <x v="0"/>
    <x v="0"/>
    <x v="85"/>
    <x v="1"/>
    <x v="0"/>
    <x v="0"/>
    <x v="79"/>
    <n v="1"/>
    <x v="0"/>
    <x v="0"/>
    <x v="1"/>
    <x v="0"/>
    <x v="1"/>
    <x v="0"/>
    <x v="0"/>
  </r>
  <r>
    <x v="3"/>
    <x v="10"/>
    <x v="8"/>
    <x v="42"/>
    <x v="1"/>
    <x v="0"/>
    <x v="0"/>
    <x v="0"/>
    <x v="85"/>
    <x v="1"/>
    <x v="0"/>
    <x v="1"/>
    <x v="32"/>
    <n v="1"/>
    <x v="0"/>
    <x v="1"/>
    <x v="1"/>
    <x v="1"/>
    <x v="0"/>
    <x v="0"/>
    <x v="1"/>
  </r>
  <r>
    <x v="3"/>
    <x v="10"/>
    <x v="8"/>
    <x v="42"/>
    <x v="1"/>
    <x v="0"/>
    <x v="0"/>
    <x v="0"/>
    <x v="78"/>
    <x v="3"/>
    <x v="0"/>
    <x v="1"/>
    <x v="32"/>
    <n v="1"/>
    <x v="0"/>
    <x v="0"/>
    <x v="1"/>
    <x v="1"/>
    <x v="0"/>
    <x v="0"/>
    <x v="1"/>
  </r>
  <r>
    <x v="3"/>
    <x v="10"/>
    <x v="8"/>
    <x v="42"/>
    <x v="1"/>
    <x v="0"/>
    <x v="0"/>
    <x v="1"/>
    <x v="85"/>
    <x v="1"/>
    <x v="0"/>
    <x v="0"/>
    <x v="32"/>
    <n v="1"/>
    <x v="0"/>
    <x v="1"/>
    <x v="1"/>
    <x v="0"/>
    <x v="0"/>
    <x v="0"/>
    <x v="0"/>
  </r>
  <r>
    <x v="3"/>
    <x v="10"/>
    <x v="8"/>
    <x v="42"/>
    <x v="1"/>
    <x v="0"/>
    <x v="0"/>
    <x v="1"/>
    <x v="85"/>
    <x v="1"/>
    <x v="0"/>
    <x v="1"/>
    <x v="32"/>
    <n v="4"/>
    <x v="0"/>
    <x v="0"/>
    <x v="1"/>
    <x v="1"/>
    <x v="0"/>
    <x v="0"/>
    <x v="1"/>
  </r>
  <r>
    <x v="3"/>
    <x v="10"/>
    <x v="8"/>
    <x v="42"/>
    <x v="1"/>
    <x v="0"/>
    <x v="0"/>
    <x v="1"/>
    <x v="85"/>
    <x v="1"/>
    <x v="0"/>
    <x v="1"/>
    <x v="32"/>
    <n v="1"/>
    <x v="0"/>
    <x v="1"/>
    <x v="1"/>
    <x v="1"/>
    <x v="0"/>
    <x v="0"/>
    <x v="1"/>
  </r>
  <r>
    <x v="3"/>
    <x v="10"/>
    <x v="8"/>
    <x v="42"/>
    <x v="1"/>
    <x v="0"/>
    <x v="0"/>
    <x v="1"/>
    <x v="78"/>
    <x v="3"/>
    <x v="0"/>
    <x v="0"/>
    <x v="32"/>
    <n v="1"/>
    <x v="0"/>
    <x v="1"/>
    <x v="1"/>
    <x v="0"/>
    <x v="1"/>
    <x v="0"/>
    <x v="0"/>
  </r>
  <r>
    <x v="3"/>
    <x v="10"/>
    <x v="8"/>
    <x v="42"/>
    <x v="1"/>
    <x v="0"/>
    <x v="0"/>
    <x v="2"/>
    <x v="85"/>
    <x v="1"/>
    <x v="0"/>
    <x v="0"/>
    <x v="29"/>
    <n v="1"/>
    <x v="0"/>
    <x v="1"/>
    <x v="1"/>
    <x v="0"/>
    <x v="0"/>
    <x v="0"/>
    <x v="0"/>
  </r>
  <r>
    <x v="3"/>
    <x v="10"/>
    <x v="8"/>
    <x v="42"/>
    <x v="1"/>
    <x v="0"/>
    <x v="0"/>
    <x v="2"/>
    <x v="85"/>
    <x v="1"/>
    <x v="0"/>
    <x v="1"/>
    <x v="32"/>
    <n v="3"/>
    <x v="0"/>
    <x v="0"/>
    <x v="1"/>
    <x v="1"/>
    <x v="0"/>
    <x v="0"/>
    <x v="1"/>
  </r>
  <r>
    <x v="3"/>
    <x v="10"/>
    <x v="8"/>
    <x v="42"/>
    <x v="1"/>
    <x v="0"/>
    <x v="0"/>
    <x v="2"/>
    <x v="85"/>
    <x v="1"/>
    <x v="0"/>
    <x v="1"/>
    <x v="32"/>
    <n v="1"/>
    <x v="0"/>
    <x v="1"/>
    <x v="1"/>
    <x v="1"/>
    <x v="0"/>
    <x v="0"/>
    <x v="1"/>
  </r>
  <r>
    <x v="3"/>
    <x v="10"/>
    <x v="8"/>
    <x v="42"/>
    <x v="1"/>
    <x v="0"/>
    <x v="0"/>
    <x v="2"/>
    <x v="78"/>
    <x v="3"/>
    <x v="0"/>
    <x v="0"/>
    <x v="32"/>
    <n v="1"/>
    <x v="0"/>
    <x v="0"/>
    <x v="1"/>
    <x v="0"/>
    <x v="1"/>
    <x v="0"/>
    <x v="0"/>
  </r>
  <r>
    <x v="3"/>
    <x v="10"/>
    <x v="8"/>
    <x v="42"/>
    <x v="1"/>
    <x v="0"/>
    <x v="0"/>
    <x v="3"/>
    <x v="85"/>
    <x v="1"/>
    <x v="0"/>
    <x v="1"/>
    <x v="32"/>
    <n v="1"/>
    <x v="0"/>
    <x v="0"/>
    <x v="1"/>
    <x v="1"/>
    <x v="0"/>
    <x v="0"/>
    <x v="1"/>
  </r>
  <r>
    <x v="3"/>
    <x v="10"/>
    <x v="8"/>
    <x v="42"/>
    <x v="1"/>
    <x v="0"/>
    <x v="0"/>
    <x v="3"/>
    <x v="85"/>
    <x v="1"/>
    <x v="0"/>
    <x v="1"/>
    <x v="32"/>
    <n v="1"/>
    <x v="0"/>
    <x v="1"/>
    <x v="1"/>
    <x v="1"/>
    <x v="0"/>
    <x v="0"/>
    <x v="1"/>
  </r>
  <r>
    <x v="3"/>
    <x v="10"/>
    <x v="8"/>
    <x v="42"/>
    <x v="1"/>
    <x v="0"/>
    <x v="0"/>
    <x v="4"/>
    <x v="85"/>
    <x v="1"/>
    <x v="0"/>
    <x v="0"/>
    <x v="32"/>
    <n v="1"/>
    <x v="0"/>
    <x v="1"/>
    <x v="1"/>
    <x v="0"/>
    <x v="1"/>
    <x v="0"/>
    <x v="0"/>
  </r>
  <r>
    <x v="3"/>
    <x v="10"/>
    <x v="8"/>
    <x v="42"/>
    <x v="1"/>
    <x v="0"/>
    <x v="0"/>
    <x v="4"/>
    <x v="85"/>
    <x v="1"/>
    <x v="0"/>
    <x v="1"/>
    <x v="32"/>
    <n v="2"/>
    <x v="0"/>
    <x v="0"/>
    <x v="1"/>
    <x v="1"/>
    <x v="0"/>
    <x v="0"/>
    <x v="1"/>
  </r>
  <r>
    <x v="3"/>
    <x v="10"/>
    <x v="8"/>
    <x v="42"/>
    <x v="1"/>
    <x v="0"/>
    <x v="0"/>
    <x v="4"/>
    <x v="78"/>
    <x v="3"/>
    <x v="0"/>
    <x v="0"/>
    <x v="32"/>
    <n v="1"/>
    <x v="0"/>
    <x v="0"/>
    <x v="1"/>
    <x v="0"/>
    <x v="1"/>
    <x v="0"/>
    <x v="0"/>
  </r>
  <r>
    <x v="3"/>
    <x v="10"/>
    <x v="8"/>
    <x v="42"/>
    <x v="1"/>
    <x v="0"/>
    <x v="0"/>
    <x v="5"/>
    <x v="85"/>
    <x v="1"/>
    <x v="0"/>
    <x v="0"/>
    <x v="32"/>
    <n v="1"/>
    <x v="0"/>
    <x v="1"/>
    <x v="1"/>
    <x v="0"/>
    <x v="0"/>
    <x v="0"/>
    <x v="0"/>
  </r>
  <r>
    <x v="3"/>
    <x v="10"/>
    <x v="8"/>
    <x v="42"/>
    <x v="1"/>
    <x v="0"/>
    <x v="0"/>
    <x v="5"/>
    <x v="85"/>
    <x v="1"/>
    <x v="0"/>
    <x v="1"/>
    <x v="32"/>
    <n v="1"/>
    <x v="0"/>
    <x v="1"/>
    <x v="1"/>
    <x v="1"/>
    <x v="0"/>
    <x v="0"/>
    <x v="1"/>
  </r>
  <r>
    <x v="3"/>
    <x v="10"/>
    <x v="8"/>
    <x v="42"/>
    <x v="1"/>
    <x v="0"/>
    <x v="0"/>
    <x v="5"/>
    <x v="78"/>
    <x v="3"/>
    <x v="0"/>
    <x v="1"/>
    <x v="32"/>
    <n v="1"/>
    <x v="0"/>
    <x v="1"/>
    <x v="1"/>
    <x v="1"/>
    <x v="0"/>
    <x v="0"/>
    <x v="1"/>
  </r>
  <r>
    <x v="3"/>
    <x v="10"/>
    <x v="8"/>
    <x v="42"/>
    <x v="1"/>
    <x v="3"/>
    <x v="0"/>
    <x v="1"/>
    <x v="85"/>
    <x v="1"/>
    <x v="0"/>
    <x v="1"/>
    <x v="32"/>
    <n v="1"/>
    <x v="0"/>
    <x v="0"/>
    <x v="1"/>
    <x v="1"/>
    <x v="0"/>
    <x v="0"/>
    <x v="1"/>
  </r>
  <r>
    <x v="3"/>
    <x v="10"/>
    <x v="8"/>
    <x v="42"/>
    <x v="1"/>
    <x v="3"/>
    <x v="0"/>
    <x v="2"/>
    <x v="85"/>
    <x v="1"/>
    <x v="0"/>
    <x v="0"/>
    <x v="32"/>
    <n v="1"/>
    <x v="0"/>
    <x v="0"/>
    <x v="1"/>
    <x v="1"/>
    <x v="0"/>
    <x v="0"/>
    <x v="1"/>
  </r>
  <r>
    <x v="3"/>
    <x v="10"/>
    <x v="8"/>
    <x v="42"/>
    <x v="1"/>
    <x v="3"/>
    <x v="0"/>
    <x v="2"/>
    <x v="85"/>
    <x v="1"/>
    <x v="0"/>
    <x v="1"/>
    <x v="32"/>
    <n v="2"/>
    <x v="0"/>
    <x v="0"/>
    <x v="1"/>
    <x v="1"/>
    <x v="0"/>
    <x v="0"/>
    <x v="1"/>
  </r>
  <r>
    <x v="3"/>
    <x v="10"/>
    <x v="8"/>
    <x v="42"/>
    <x v="1"/>
    <x v="3"/>
    <x v="0"/>
    <x v="3"/>
    <x v="85"/>
    <x v="1"/>
    <x v="0"/>
    <x v="1"/>
    <x v="32"/>
    <n v="2"/>
    <x v="0"/>
    <x v="0"/>
    <x v="1"/>
    <x v="1"/>
    <x v="0"/>
    <x v="0"/>
    <x v="1"/>
  </r>
  <r>
    <x v="3"/>
    <x v="10"/>
    <x v="8"/>
    <x v="42"/>
    <x v="1"/>
    <x v="3"/>
    <x v="0"/>
    <x v="3"/>
    <x v="78"/>
    <x v="3"/>
    <x v="0"/>
    <x v="0"/>
    <x v="29"/>
    <n v="1"/>
    <x v="0"/>
    <x v="0"/>
    <x v="1"/>
    <x v="0"/>
    <x v="0"/>
    <x v="0"/>
    <x v="0"/>
  </r>
  <r>
    <x v="3"/>
    <x v="10"/>
    <x v="8"/>
    <x v="42"/>
    <x v="1"/>
    <x v="3"/>
    <x v="0"/>
    <x v="3"/>
    <x v="78"/>
    <x v="3"/>
    <x v="0"/>
    <x v="0"/>
    <x v="32"/>
    <n v="1"/>
    <x v="0"/>
    <x v="0"/>
    <x v="1"/>
    <x v="0"/>
    <x v="1"/>
    <x v="0"/>
    <x v="0"/>
  </r>
  <r>
    <x v="3"/>
    <x v="10"/>
    <x v="8"/>
    <x v="42"/>
    <x v="1"/>
    <x v="3"/>
    <x v="0"/>
    <x v="3"/>
    <x v="78"/>
    <x v="3"/>
    <x v="0"/>
    <x v="0"/>
    <x v="32"/>
    <n v="1"/>
    <x v="0"/>
    <x v="1"/>
    <x v="1"/>
    <x v="0"/>
    <x v="0"/>
    <x v="0"/>
    <x v="0"/>
  </r>
  <r>
    <x v="3"/>
    <x v="10"/>
    <x v="8"/>
    <x v="42"/>
    <x v="1"/>
    <x v="3"/>
    <x v="0"/>
    <x v="4"/>
    <x v="85"/>
    <x v="1"/>
    <x v="0"/>
    <x v="1"/>
    <x v="32"/>
    <n v="4"/>
    <x v="0"/>
    <x v="0"/>
    <x v="1"/>
    <x v="1"/>
    <x v="0"/>
    <x v="0"/>
    <x v="1"/>
  </r>
  <r>
    <x v="3"/>
    <x v="10"/>
    <x v="8"/>
    <x v="42"/>
    <x v="1"/>
    <x v="3"/>
    <x v="0"/>
    <x v="4"/>
    <x v="85"/>
    <x v="1"/>
    <x v="0"/>
    <x v="1"/>
    <x v="32"/>
    <n v="1"/>
    <x v="0"/>
    <x v="0"/>
    <x v="1"/>
    <x v="0"/>
    <x v="0"/>
    <x v="0"/>
    <x v="0"/>
  </r>
  <r>
    <x v="3"/>
    <x v="10"/>
    <x v="8"/>
    <x v="42"/>
    <x v="1"/>
    <x v="3"/>
    <x v="0"/>
    <x v="5"/>
    <x v="85"/>
    <x v="1"/>
    <x v="0"/>
    <x v="1"/>
    <x v="32"/>
    <n v="2"/>
    <x v="0"/>
    <x v="0"/>
    <x v="1"/>
    <x v="1"/>
    <x v="0"/>
    <x v="0"/>
    <x v="1"/>
  </r>
  <r>
    <x v="3"/>
    <x v="10"/>
    <x v="8"/>
    <x v="42"/>
    <x v="1"/>
    <x v="3"/>
    <x v="0"/>
    <x v="5"/>
    <x v="85"/>
    <x v="1"/>
    <x v="0"/>
    <x v="1"/>
    <x v="32"/>
    <n v="1"/>
    <x v="0"/>
    <x v="0"/>
    <x v="1"/>
    <x v="0"/>
    <x v="0"/>
    <x v="0"/>
    <x v="0"/>
  </r>
  <r>
    <x v="3"/>
    <x v="10"/>
    <x v="8"/>
    <x v="42"/>
    <x v="1"/>
    <x v="3"/>
    <x v="0"/>
    <x v="5"/>
    <x v="78"/>
    <x v="3"/>
    <x v="0"/>
    <x v="1"/>
    <x v="32"/>
    <n v="1"/>
    <x v="0"/>
    <x v="0"/>
    <x v="1"/>
    <x v="1"/>
    <x v="0"/>
    <x v="0"/>
    <x v="1"/>
  </r>
  <r>
    <x v="3"/>
    <x v="10"/>
    <x v="8"/>
    <x v="42"/>
    <x v="1"/>
    <x v="3"/>
    <x v="0"/>
    <x v="6"/>
    <x v="85"/>
    <x v="1"/>
    <x v="0"/>
    <x v="1"/>
    <x v="32"/>
    <n v="1"/>
    <x v="0"/>
    <x v="0"/>
    <x v="1"/>
    <x v="1"/>
    <x v="0"/>
    <x v="0"/>
    <x v="1"/>
  </r>
  <r>
    <x v="3"/>
    <x v="10"/>
    <x v="8"/>
    <x v="42"/>
    <x v="1"/>
    <x v="3"/>
    <x v="0"/>
    <x v="6"/>
    <x v="85"/>
    <x v="1"/>
    <x v="0"/>
    <x v="1"/>
    <x v="32"/>
    <n v="1"/>
    <x v="0"/>
    <x v="0"/>
    <x v="1"/>
    <x v="0"/>
    <x v="0"/>
    <x v="0"/>
    <x v="0"/>
  </r>
  <r>
    <x v="3"/>
    <x v="10"/>
    <x v="8"/>
    <x v="42"/>
    <x v="1"/>
    <x v="3"/>
    <x v="0"/>
    <x v="9"/>
    <x v="85"/>
    <x v="1"/>
    <x v="0"/>
    <x v="1"/>
    <x v="32"/>
    <n v="1"/>
    <x v="0"/>
    <x v="0"/>
    <x v="1"/>
    <x v="0"/>
    <x v="0"/>
    <x v="0"/>
    <x v="0"/>
  </r>
  <r>
    <x v="3"/>
    <x v="10"/>
    <x v="8"/>
    <x v="42"/>
    <x v="1"/>
    <x v="2"/>
    <x v="1"/>
    <x v="1"/>
    <x v="85"/>
    <x v="1"/>
    <x v="0"/>
    <x v="1"/>
    <x v="32"/>
    <n v="1"/>
    <x v="0"/>
    <x v="0"/>
    <x v="1"/>
    <x v="1"/>
    <x v="0"/>
    <x v="0"/>
    <x v="1"/>
  </r>
  <r>
    <x v="3"/>
    <x v="10"/>
    <x v="8"/>
    <x v="43"/>
    <x v="0"/>
    <x v="5"/>
    <x v="2"/>
    <x v="3"/>
    <x v="75"/>
    <x v="1"/>
    <x v="3"/>
    <x v="1"/>
    <x v="75"/>
    <n v="1"/>
    <x v="3"/>
    <x v="1"/>
    <x v="1"/>
    <x v="0"/>
    <x v="0"/>
    <x v="0"/>
    <x v="0"/>
  </r>
  <r>
    <x v="3"/>
    <x v="10"/>
    <x v="8"/>
    <x v="43"/>
    <x v="0"/>
    <x v="5"/>
    <x v="2"/>
    <x v="3"/>
    <x v="75"/>
    <x v="1"/>
    <x v="5"/>
    <x v="0"/>
    <x v="47"/>
    <n v="1"/>
    <x v="3"/>
    <x v="0"/>
    <x v="1"/>
    <x v="0"/>
    <x v="0"/>
    <x v="0"/>
    <x v="0"/>
  </r>
  <r>
    <x v="3"/>
    <x v="10"/>
    <x v="8"/>
    <x v="43"/>
    <x v="0"/>
    <x v="0"/>
    <x v="0"/>
    <x v="1"/>
    <x v="75"/>
    <x v="1"/>
    <x v="3"/>
    <x v="0"/>
    <x v="27"/>
    <n v="1"/>
    <x v="3"/>
    <x v="1"/>
    <x v="1"/>
    <x v="0"/>
    <x v="0"/>
    <x v="0"/>
    <x v="0"/>
  </r>
  <r>
    <x v="3"/>
    <x v="10"/>
    <x v="8"/>
    <x v="43"/>
    <x v="0"/>
    <x v="0"/>
    <x v="0"/>
    <x v="1"/>
    <x v="75"/>
    <x v="1"/>
    <x v="2"/>
    <x v="0"/>
    <x v="18"/>
    <n v="1"/>
    <x v="3"/>
    <x v="1"/>
    <x v="1"/>
    <x v="0"/>
    <x v="0"/>
    <x v="0"/>
    <x v="1"/>
  </r>
  <r>
    <x v="3"/>
    <x v="10"/>
    <x v="8"/>
    <x v="43"/>
    <x v="0"/>
    <x v="0"/>
    <x v="0"/>
    <x v="1"/>
    <x v="75"/>
    <x v="1"/>
    <x v="2"/>
    <x v="1"/>
    <x v="18"/>
    <n v="1"/>
    <x v="3"/>
    <x v="1"/>
    <x v="1"/>
    <x v="0"/>
    <x v="0"/>
    <x v="0"/>
    <x v="0"/>
  </r>
  <r>
    <x v="3"/>
    <x v="10"/>
    <x v="8"/>
    <x v="43"/>
    <x v="0"/>
    <x v="0"/>
    <x v="0"/>
    <x v="2"/>
    <x v="75"/>
    <x v="1"/>
    <x v="0"/>
    <x v="1"/>
    <x v="82"/>
    <n v="1"/>
    <x v="3"/>
    <x v="1"/>
    <x v="1"/>
    <x v="0"/>
    <x v="0"/>
    <x v="0"/>
    <x v="0"/>
  </r>
  <r>
    <x v="3"/>
    <x v="10"/>
    <x v="8"/>
    <x v="43"/>
    <x v="0"/>
    <x v="0"/>
    <x v="0"/>
    <x v="3"/>
    <x v="75"/>
    <x v="1"/>
    <x v="4"/>
    <x v="0"/>
    <x v="67"/>
    <n v="1"/>
    <x v="3"/>
    <x v="1"/>
    <x v="1"/>
    <x v="0"/>
    <x v="0"/>
    <x v="0"/>
    <x v="0"/>
  </r>
  <r>
    <x v="3"/>
    <x v="10"/>
    <x v="8"/>
    <x v="43"/>
    <x v="0"/>
    <x v="0"/>
    <x v="0"/>
    <x v="4"/>
    <x v="75"/>
    <x v="1"/>
    <x v="3"/>
    <x v="1"/>
    <x v="52"/>
    <n v="1"/>
    <x v="3"/>
    <x v="0"/>
    <x v="1"/>
    <x v="0"/>
    <x v="0"/>
    <x v="0"/>
    <x v="0"/>
  </r>
  <r>
    <x v="3"/>
    <x v="10"/>
    <x v="8"/>
    <x v="43"/>
    <x v="0"/>
    <x v="0"/>
    <x v="0"/>
    <x v="4"/>
    <x v="75"/>
    <x v="1"/>
    <x v="5"/>
    <x v="1"/>
    <x v="47"/>
    <n v="1"/>
    <x v="3"/>
    <x v="1"/>
    <x v="1"/>
    <x v="0"/>
    <x v="0"/>
    <x v="0"/>
    <x v="0"/>
  </r>
  <r>
    <x v="3"/>
    <x v="10"/>
    <x v="8"/>
    <x v="43"/>
    <x v="0"/>
    <x v="0"/>
    <x v="0"/>
    <x v="4"/>
    <x v="75"/>
    <x v="1"/>
    <x v="5"/>
    <x v="1"/>
    <x v="69"/>
    <n v="1"/>
    <x v="3"/>
    <x v="1"/>
    <x v="1"/>
    <x v="0"/>
    <x v="0"/>
    <x v="0"/>
    <x v="0"/>
  </r>
  <r>
    <x v="3"/>
    <x v="10"/>
    <x v="8"/>
    <x v="43"/>
    <x v="0"/>
    <x v="0"/>
    <x v="0"/>
    <x v="4"/>
    <x v="75"/>
    <x v="1"/>
    <x v="0"/>
    <x v="1"/>
    <x v="29"/>
    <n v="1"/>
    <x v="3"/>
    <x v="0"/>
    <x v="1"/>
    <x v="0"/>
    <x v="0"/>
    <x v="0"/>
    <x v="0"/>
  </r>
  <r>
    <x v="3"/>
    <x v="10"/>
    <x v="8"/>
    <x v="43"/>
    <x v="0"/>
    <x v="0"/>
    <x v="0"/>
    <x v="5"/>
    <x v="75"/>
    <x v="1"/>
    <x v="2"/>
    <x v="1"/>
    <x v="21"/>
    <n v="1"/>
    <x v="3"/>
    <x v="1"/>
    <x v="1"/>
    <x v="0"/>
    <x v="0"/>
    <x v="0"/>
    <x v="0"/>
  </r>
  <r>
    <x v="3"/>
    <x v="10"/>
    <x v="8"/>
    <x v="43"/>
    <x v="0"/>
    <x v="0"/>
    <x v="0"/>
    <x v="6"/>
    <x v="75"/>
    <x v="1"/>
    <x v="3"/>
    <x v="1"/>
    <x v="27"/>
    <n v="1"/>
    <x v="3"/>
    <x v="1"/>
    <x v="1"/>
    <x v="0"/>
    <x v="0"/>
    <x v="0"/>
    <x v="0"/>
  </r>
  <r>
    <x v="3"/>
    <x v="10"/>
    <x v="8"/>
    <x v="43"/>
    <x v="0"/>
    <x v="3"/>
    <x v="0"/>
    <x v="1"/>
    <x v="75"/>
    <x v="1"/>
    <x v="3"/>
    <x v="1"/>
    <x v="52"/>
    <n v="2"/>
    <x v="3"/>
    <x v="1"/>
    <x v="1"/>
    <x v="0"/>
    <x v="0"/>
    <x v="0"/>
    <x v="0"/>
  </r>
  <r>
    <x v="3"/>
    <x v="10"/>
    <x v="8"/>
    <x v="43"/>
    <x v="0"/>
    <x v="3"/>
    <x v="0"/>
    <x v="2"/>
    <x v="75"/>
    <x v="1"/>
    <x v="2"/>
    <x v="0"/>
    <x v="56"/>
    <n v="1"/>
    <x v="3"/>
    <x v="1"/>
    <x v="1"/>
    <x v="0"/>
    <x v="0"/>
    <x v="0"/>
    <x v="0"/>
  </r>
  <r>
    <x v="3"/>
    <x v="10"/>
    <x v="8"/>
    <x v="43"/>
    <x v="0"/>
    <x v="3"/>
    <x v="0"/>
    <x v="2"/>
    <x v="75"/>
    <x v="1"/>
    <x v="2"/>
    <x v="1"/>
    <x v="60"/>
    <n v="1"/>
    <x v="3"/>
    <x v="1"/>
    <x v="1"/>
    <x v="0"/>
    <x v="0"/>
    <x v="0"/>
    <x v="0"/>
  </r>
  <r>
    <x v="3"/>
    <x v="10"/>
    <x v="8"/>
    <x v="43"/>
    <x v="0"/>
    <x v="3"/>
    <x v="0"/>
    <x v="3"/>
    <x v="75"/>
    <x v="1"/>
    <x v="3"/>
    <x v="1"/>
    <x v="52"/>
    <n v="1"/>
    <x v="3"/>
    <x v="0"/>
    <x v="1"/>
    <x v="0"/>
    <x v="0"/>
    <x v="0"/>
    <x v="0"/>
  </r>
  <r>
    <x v="3"/>
    <x v="10"/>
    <x v="8"/>
    <x v="43"/>
    <x v="0"/>
    <x v="3"/>
    <x v="0"/>
    <x v="3"/>
    <x v="75"/>
    <x v="1"/>
    <x v="1"/>
    <x v="1"/>
    <x v="16"/>
    <n v="1"/>
    <x v="3"/>
    <x v="0"/>
    <x v="1"/>
    <x v="0"/>
    <x v="0"/>
    <x v="0"/>
    <x v="0"/>
  </r>
  <r>
    <x v="3"/>
    <x v="10"/>
    <x v="8"/>
    <x v="43"/>
    <x v="0"/>
    <x v="3"/>
    <x v="0"/>
    <x v="3"/>
    <x v="75"/>
    <x v="1"/>
    <x v="2"/>
    <x v="1"/>
    <x v="8"/>
    <n v="1"/>
    <x v="3"/>
    <x v="1"/>
    <x v="1"/>
    <x v="0"/>
    <x v="0"/>
    <x v="0"/>
    <x v="0"/>
  </r>
  <r>
    <x v="3"/>
    <x v="10"/>
    <x v="8"/>
    <x v="43"/>
    <x v="0"/>
    <x v="1"/>
    <x v="1"/>
    <x v="2"/>
    <x v="75"/>
    <x v="1"/>
    <x v="3"/>
    <x v="1"/>
    <x v="52"/>
    <n v="1"/>
    <x v="3"/>
    <x v="1"/>
    <x v="1"/>
    <x v="0"/>
    <x v="0"/>
    <x v="0"/>
    <x v="0"/>
  </r>
  <r>
    <x v="3"/>
    <x v="10"/>
    <x v="8"/>
    <x v="43"/>
    <x v="0"/>
    <x v="1"/>
    <x v="1"/>
    <x v="3"/>
    <x v="75"/>
    <x v="1"/>
    <x v="3"/>
    <x v="0"/>
    <x v="26"/>
    <n v="1"/>
    <x v="3"/>
    <x v="1"/>
    <x v="1"/>
    <x v="0"/>
    <x v="0"/>
    <x v="0"/>
    <x v="1"/>
  </r>
  <r>
    <x v="3"/>
    <x v="10"/>
    <x v="8"/>
    <x v="43"/>
    <x v="0"/>
    <x v="1"/>
    <x v="1"/>
    <x v="3"/>
    <x v="75"/>
    <x v="1"/>
    <x v="3"/>
    <x v="1"/>
    <x v="52"/>
    <n v="1"/>
    <x v="3"/>
    <x v="1"/>
    <x v="1"/>
    <x v="0"/>
    <x v="0"/>
    <x v="0"/>
    <x v="0"/>
  </r>
  <r>
    <x v="3"/>
    <x v="10"/>
    <x v="8"/>
    <x v="43"/>
    <x v="0"/>
    <x v="1"/>
    <x v="1"/>
    <x v="3"/>
    <x v="75"/>
    <x v="1"/>
    <x v="0"/>
    <x v="1"/>
    <x v="82"/>
    <n v="1"/>
    <x v="3"/>
    <x v="0"/>
    <x v="1"/>
    <x v="0"/>
    <x v="0"/>
    <x v="0"/>
    <x v="0"/>
  </r>
  <r>
    <x v="3"/>
    <x v="10"/>
    <x v="8"/>
    <x v="43"/>
    <x v="0"/>
    <x v="1"/>
    <x v="1"/>
    <x v="4"/>
    <x v="75"/>
    <x v="1"/>
    <x v="5"/>
    <x v="1"/>
    <x v="69"/>
    <n v="1"/>
    <x v="3"/>
    <x v="1"/>
    <x v="1"/>
    <x v="0"/>
    <x v="0"/>
    <x v="0"/>
    <x v="0"/>
  </r>
  <r>
    <x v="3"/>
    <x v="10"/>
    <x v="8"/>
    <x v="43"/>
    <x v="0"/>
    <x v="1"/>
    <x v="1"/>
    <x v="8"/>
    <x v="75"/>
    <x v="1"/>
    <x v="0"/>
    <x v="1"/>
    <x v="32"/>
    <n v="1"/>
    <x v="3"/>
    <x v="0"/>
    <x v="1"/>
    <x v="0"/>
    <x v="0"/>
    <x v="0"/>
    <x v="0"/>
  </r>
  <r>
    <x v="3"/>
    <x v="10"/>
    <x v="8"/>
    <x v="43"/>
    <x v="0"/>
    <x v="2"/>
    <x v="1"/>
    <x v="1"/>
    <x v="75"/>
    <x v="1"/>
    <x v="3"/>
    <x v="1"/>
    <x v="52"/>
    <n v="1"/>
    <x v="3"/>
    <x v="0"/>
    <x v="1"/>
    <x v="0"/>
    <x v="0"/>
    <x v="0"/>
    <x v="0"/>
  </r>
  <r>
    <x v="3"/>
    <x v="10"/>
    <x v="8"/>
    <x v="43"/>
    <x v="1"/>
    <x v="0"/>
    <x v="0"/>
    <x v="0"/>
    <x v="75"/>
    <x v="1"/>
    <x v="5"/>
    <x v="0"/>
    <x v="47"/>
    <n v="1"/>
    <x v="3"/>
    <x v="0"/>
    <x v="1"/>
    <x v="0"/>
    <x v="0"/>
    <x v="0"/>
    <x v="0"/>
  </r>
  <r>
    <x v="3"/>
    <x v="10"/>
    <x v="8"/>
    <x v="43"/>
    <x v="1"/>
    <x v="0"/>
    <x v="0"/>
    <x v="1"/>
    <x v="75"/>
    <x v="1"/>
    <x v="6"/>
    <x v="0"/>
    <x v="43"/>
    <n v="1"/>
    <x v="3"/>
    <x v="1"/>
    <x v="1"/>
    <x v="0"/>
    <x v="0"/>
    <x v="0"/>
    <x v="0"/>
  </r>
  <r>
    <x v="3"/>
    <x v="10"/>
    <x v="8"/>
    <x v="43"/>
    <x v="1"/>
    <x v="0"/>
    <x v="0"/>
    <x v="1"/>
    <x v="75"/>
    <x v="1"/>
    <x v="5"/>
    <x v="1"/>
    <x v="47"/>
    <n v="1"/>
    <x v="3"/>
    <x v="0"/>
    <x v="1"/>
    <x v="0"/>
    <x v="0"/>
    <x v="0"/>
    <x v="0"/>
  </r>
  <r>
    <x v="3"/>
    <x v="10"/>
    <x v="8"/>
    <x v="43"/>
    <x v="1"/>
    <x v="0"/>
    <x v="0"/>
    <x v="2"/>
    <x v="75"/>
    <x v="1"/>
    <x v="3"/>
    <x v="0"/>
    <x v="26"/>
    <n v="1"/>
    <x v="3"/>
    <x v="1"/>
    <x v="1"/>
    <x v="0"/>
    <x v="0"/>
    <x v="0"/>
    <x v="0"/>
  </r>
  <r>
    <x v="3"/>
    <x v="10"/>
    <x v="8"/>
    <x v="43"/>
    <x v="1"/>
    <x v="0"/>
    <x v="0"/>
    <x v="2"/>
    <x v="75"/>
    <x v="1"/>
    <x v="6"/>
    <x v="0"/>
    <x v="39"/>
    <n v="1"/>
    <x v="3"/>
    <x v="1"/>
    <x v="1"/>
    <x v="0"/>
    <x v="0"/>
    <x v="0"/>
    <x v="1"/>
  </r>
  <r>
    <x v="3"/>
    <x v="10"/>
    <x v="8"/>
    <x v="43"/>
    <x v="1"/>
    <x v="0"/>
    <x v="0"/>
    <x v="2"/>
    <x v="75"/>
    <x v="1"/>
    <x v="6"/>
    <x v="1"/>
    <x v="38"/>
    <n v="1"/>
    <x v="3"/>
    <x v="1"/>
    <x v="1"/>
    <x v="0"/>
    <x v="0"/>
    <x v="0"/>
    <x v="1"/>
  </r>
  <r>
    <x v="3"/>
    <x v="10"/>
    <x v="8"/>
    <x v="43"/>
    <x v="1"/>
    <x v="0"/>
    <x v="0"/>
    <x v="3"/>
    <x v="75"/>
    <x v="1"/>
    <x v="3"/>
    <x v="0"/>
    <x v="27"/>
    <n v="1"/>
    <x v="3"/>
    <x v="1"/>
    <x v="1"/>
    <x v="0"/>
    <x v="0"/>
    <x v="0"/>
    <x v="1"/>
  </r>
  <r>
    <x v="3"/>
    <x v="10"/>
    <x v="8"/>
    <x v="43"/>
    <x v="1"/>
    <x v="0"/>
    <x v="0"/>
    <x v="3"/>
    <x v="75"/>
    <x v="1"/>
    <x v="0"/>
    <x v="1"/>
    <x v="82"/>
    <n v="1"/>
    <x v="3"/>
    <x v="0"/>
    <x v="1"/>
    <x v="0"/>
    <x v="0"/>
    <x v="0"/>
    <x v="0"/>
  </r>
  <r>
    <x v="3"/>
    <x v="10"/>
    <x v="8"/>
    <x v="43"/>
    <x v="1"/>
    <x v="0"/>
    <x v="0"/>
    <x v="3"/>
    <x v="75"/>
    <x v="1"/>
    <x v="0"/>
    <x v="1"/>
    <x v="32"/>
    <n v="1"/>
    <x v="3"/>
    <x v="0"/>
    <x v="1"/>
    <x v="0"/>
    <x v="0"/>
    <x v="0"/>
    <x v="0"/>
  </r>
  <r>
    <x v="3"/>
    <x v="10"/>
    <x v="8"/>
    <x v="43"/>
    <x v="1"/>
    <x v="0"/>
    <x v="0"/>
    <x v="3"/>
    <x v="75"/>
    <x v="1"/>
    <x v="0"/>
    <x v="1"/>
    <x v="32"/>
    <n v="1"/>
    <x v="3"/>
    <x v="1"/>
    <x v="1"/>
    <x v="0"/>
    <x v="0"/>
    <x v="0"/>
    <x v="0"/>
  </r>
  <r>
    <x v="3"/>
    <x v="10"/>
    <x v="8"/>
    <x v="43"/>
    <x v="1"/>
    <x v="0"/>
    <x v="0"/>
    <x v="4"/>
    <x v="75"/>
    <x v="1"/>
    <x v="3"/>
    <x v="1"/>
    <x v="52"/>
    <n v="1"/>
    <x v="3"/>
    <x v="0"/>
    <x v="1"/>
    <x v="0"/>
    <x v="0"/>
    <x v="0"/>
    <x v="0"/>
  </r>
  <r>
    <x v="3"/>
    <x v="10"/>
    <x v="8"/>
    <x v="43"/>
    <x v="1"/>
    <x v="0"/>
    <x v="0"/>
    <x v="4"/>
    <x v="75"/>
    <x v="1"/>
    <x v="0"/>
    <x v="0"/>
    <x v="29"/>
    <n v="1"/>
    <x v="3"/>
    <x v="1"/>
    <x v="1"/>
    <x v="0"/>
    <x v="0"/>
    <x v="0"/>
    <x v="0"/>
  </r>
  <r>
    <x v="3"/>
    <x v="10"/>
    <x v="8"/>
    <x v="43"/>
    <x v="1"/>
    <x v="0"/>
    <x v="0"/>
    <x v="4"/>
    <x v="75"/>
    <x v="1"/>
    <x v="0"/>
    <x v="0"/>
    <x v="32"/>
    <n v="1"/>
    <x v="3"/>
    <x v="1"/>
    <x v="1"/>
    <x v="0"/>
    <x v="1"/>
    <x v="0"/>
    <x v="0"/>
  </r>
  <r>
    <x v="3"/>
    <x v="10"/>
    <x v="8"/>
    <x v="43"/>
    <x v="1"/>
    <x v="3"/>
    <x v="0"/>
    <x v="3"/>
    <x v="75"/>
    <x v="1"/>
    <x v="2"/>
    <x v="1"/>
    <x v="19"/>
    <n v="1"/>
    <x v="3"/>
    <x v="1"/>
    <x v="1"/>
    <x v="0"/>
    <x v="0"/>
    <x v="0"/>
    <x v="0"/>
  </r>
  <r>
    <x v="3"/>
    <x v="10"/>
    <x v="8"/>
    <x v="43"/>
    <x v="1"/>
    <x v="3"/>
    <x v="0"/>
    <x v="4"/>
    <x v="75"/>
    <x v="1"/>
    <x v="1"/>
    <x v="1"/>
    <x v="12"/>
    <n v="1"/>
    <x v="3"/>
    <x v="0"/>
    <x v="1"/>
    <x v="0"/>
    <x v="0"/>
    <x v="0"/>
    <x v="0"/>
  </r>
  <r>
    <x v="3"/>
    <x v="10"/>
    <x v="8"/>
    <x v="43"/>
    <x v="1"/>
    <x v="3"/>
    <x v="0"/>
    <x v="4"/>
    <x v="75"/>
    <x v="1"/>
    <x v="2"/>
    <x v="0"/>
    <x v="20"/>
    <n v="1"/>
    <x v="3"/>
    <x v="1"/>
    <x v="1"/>
    <x v="0"/>
    <x v="0"/>
    <x v="0"/>
    <x v="0"/>
  </r>
  <r>
    <x v="3"/>
    <x v="10"/>
    <x v="8"/>
    <x v="43"/>
    <x v="1"/>
    <x v="3"/>
    <x v="0"/>
    <x v="5"/>
    <x v="75"/>
    <x v="1"/>
    <x v="2"/>
    <x v="1"/>
    <x v="18"/>
    <n v="1"/>
    <x v="3"/>
    <x v="1"/>
    <x v="1"/>
    <x v="0"/>
    <x v="0"/>
    <x v="0"/>
    <x v="0"/>
  </r>
  <r>
    <x v="3"/>
    <x v="10"/>
    <x v="8"/>
    <x v="43"/>
    <x v="1"/>
    <x v="1"/>
    <x v="1"/>
    <x v="2"/>
    <x v="75"/>
    <x v="1"/>
    <x v="0"/>
    <x v="1"/>
    <x v="32"/>
    <n v="1"/>
    <x v="3"/>
    <x v="1"/>
    <x v="1"/>
    <x v="0"/>
    <x v="0"/>
    <x v="0"/>
    <x v="0"/>
  </r>
  <r>
    <x v="3"/>
    <x v="10"/>
    <x v="8"/>
    <x v="43"/>
    <x v="1"/>
    <x v="1"/>
    <x v="1"/>
    <x v="2"/>
    <x v="75"/>
    <x v="1"/>
    <x v="2"/>
    <x v="0"/>
    <x v="36"/>
    <n v="1"/>
    <x v="3"/>
    <x v="0"/>
    <x v="1"/>
    <x v="0"/>
    <x v="0"/>
    <x v="0"/>
    <x v="0"/>
  </r>
  <r>
    <x v="3"/>
    <x v="10"/>
    <x v="8"/>
    <x v="43"/>
    <x v="1"/>
    <x v="1"/>
    <x v="1"/>
    <x v="3"/>
    <x v="75"/>
    <x v="1"/>
    <x v="5"/>
    <x v="1"/>
    <x v="69"/>
    <n v="1"/>
    <x v="3"/>
    <x v="1"/>
    <x v="1"/>
    <x v="0"/>
    <x v="0"/>
    <x v="0"/>
    <x v="0"/>
  </r>
  <r>
    <x v="3"/>
    <x v="10"/>
    <x v="8"/>
    <x v="43"/>
    <x v="1"/>
    <x v="2"/>
    <x v="1"/>
    <x v="3"/>
    <x v="75"/>
    <x v="1"/>
    <x v="5"/>
    <x v="0"/>
    <x v="14"/>
    <n v="1"/>
    <x v="3"/>
    <x v="1"/>
    <x v="1"/>
    <x v="0"/>
    <x v="0"/>
    <x v="0"/>
    <x v="0"/>
  </r>
  <r>
    <x v="3"/>
    <x v="10"/>
    <x v="8"/>
    <x v="43"/>
    <x v="1"/>
    <x v="2"/>
    <x v="1"/>
    <x v="3"/>
    <x v="75"/>
    <x v="1"/>
    <x v="0"/>
    <x v="0"/>
    <x v="6"/>
    <n v="1"/>
    <x v="3"/>
    <x v="1"/>
    <x v="1"/>
    <x v="0"/>
    <x v="0"/>
    <x v="0"/>
    <x v="1"/>
  </r>
  <r>
    <x v="3"/>
    <x v="10"/>
    <x v="8"/>
    <x v="43"/>
    <x v="1"/>
    <x v="2"/>
    <x v="1"/>
    <x v="5"/>
    <x v="75"/>
    <x v="1"/>
    <x v="2"/>
    <x v="1"/>
    <x v="21"/>
    <n v="1"/>
    <x v="3"/>
    <x v="1"/>
    <x v="1"/>
    <x v="0"/>
    <x v="0"/>
    <x v="0"/>
    <x v="1"/>
  </r>
  <r>
    <x v="4"/>
    <x v="11"/>
    <x v="1"/>
    <x v="19"/>
    <x v="0"/>
    <x v="0"/>
    <x v="0"/>
    <x v="1"/>
    <x v="86"/>
    <x v="0"/>
    <x v="1"/>
    <x v="0"/>
    <x v="12"/>
    <n v="2"/>
    <x v="0"/>
    <x v="1"/>
    <x v="0"/>
    <x v="0"/>
    <x v="0"/>
    <x v="0"/>
    <x v="0"/>
  </r>
  <r>
    <x v="4"/>
    <x v="11"/>
    <x v="1"/>
    <x v="19"/>
    <x v="0"/>
    <x v="0"/>
    <x v="0"/>
    <x v="1"/>
    <x v="86"/>
    <x v="0"/>
    <x v="4"/>
    <x v="0"/>
    <x v="67"/>
    <n v="1"/>
    <x v="0"/>
    <x v="0"/>
    <x v="0"/>
    <x v="0"/>
    <x v="0"/>
    <x v="0"/>
    <x v="0"/>
  </r>
  <r>
    <x v="4"/>
    <x v="11"/>
    <x v="1"/>
    <x v="19"/>
    <x v="0"/>
    <x v="0"/>
    <x v="0"/>
    <x v="1"/>
    <x v="86"/>
    <x v="0"/>
    <x v="2"/>
    <x v="0"/>
    <x v="18"/>
    <n v="3"/>
    <x v="0"/>
    <x v="0"/>
    <x v="0"/>
    <x v="0"/>
    <x v="0"/>
    <x v="0"/>
    <x v="0"/>
  </r>
  <r>
    <x v="4"/>
    <x v="11"/>
    <x v="1"/>
    <x v="19"/>
    <x v="0"/>
    <x v="0"/>
    <x v="0"/>
    <x v="1"/>
    <x v="86"/>
    <x v="0"/>
    <x v="2"/>
    <x v="0"/>
    <x v="18"/>
    <n v="2"/>
    <x v="0"/>
    <x v="1"/>
    <x v="0"/>
    <x v="0"/>
    <x v="0"/>
    <x v="0"/>
    <x v="0"/>
  </r>
  <r>
    <x v="4"/>
    <x v="11"/>
    <x v="1"/>
    <x v="19"/>
    <x v="0"/>
    <x v="0"/>
    <x v="0"/>
    <x v="1"/>
    <x v="86"/>
    <x v="0"/>
    <x v="2"/>
    <x v="0"/>
    <x v="21"/>
    <n v="1"/>
    <x v="0"/>
    <x v="1"/>
    <x v="0"/>
    <x v="0"/>
    <x v="0"/>
    <x v="0"/>
    <x v="0"/>
  </r>
  <r>
    <x v="4"/>
    <x v="11"/>
    <x v="1"/>
    <x v="19"/>
    <x v="0"/>
    <x v="0"/>
    <x v="0"/>
    <x v="1"/>
    <x v="86"/>
    <x v="0"/>
    <x v="2"/>
    <x v="0"/>
    <x v="57"/>
    <n v="1"/>
    <x v="0"/>
    <x v="0"/>
    <x v="0"/>
    <x v="0"/>
    <x v="0"/>
    <x v="0"/>
    <x v="0"/>
  </r>
  <r>
    <x v="4"/>
    <x v="11"/>
    <x v="1"/>
    <x v="19"/>
    <x v="0"/>
    <x v="0"/>
    <x v="0"/>
    <x v="2"/>
    <x v="86"/>
    <x v="0"/>
    <x v="2"/>
    <x v="0"/>
    <x v="18"/>
    <n v="1"/>
    <x v="0"/>
    <x v="0"/>
    <x v="0"/>
    <x v="0"/>
    <x v="0"/>
    <x v="0"/>
    <x v="0"/>
  </r>
  <r>
    <x v="4"/>
    <x v="11"/>
    <x v="1"/>
    <x v="19"/>
    <x v="0"/>
    <x v="0"/>
    <x v="0"/>
    <x v="2"/>
    <x v="86"/>
    <x v="0"/>
    <x v="2"/>
    <x v="0"/>
    <x v="61"/>
    <n v="1"/>
    <x v="0"/>
    <x v="0"/>
    <x v="0"/>
    <x v="0"/>
    <x v="0"/>
    <x v="0"/>
    <x v="0"/>
  </r>
  <r>
    <x v="4"/>
    <x v="11"/>
    <x v="1"/>
    <x v="19"/>
    <x v="0"/>
    <x v="0"/>
    <x v="0"/>
    <x v="2"/>
    <x v="86"/>
    <x v="0"/>
    <x v="2"/>
    <x v="0"/>
    <x v="61"/>
    <n v="1"/>
    <x v="0"/>
    <x v="1"/>
    <x v="0"/>
    <x v="0"/>
    <x v="0"/>
    <x v="0"/>
    <x v="0"/>
  </r>
  <r>
    <x v="4"/>
    <x v="11"/>
    <x v="1"/>
    <x v="19"/>
    <x v="0"/>
    <x v="0"/>
    <x v="0"/>
    <x v="2"/>
    <x v="86"/>
    <x v="0"/>
    <x v="2"/>
    <x v="0"/>
    <x v="17"/>
    <n v="1"/>
    <x v="0"/>
    <x v="1"/>
    <x v="0"/>
    <x v="0"/>
    <x v="0"/>
    <x v="0"/>
    <x v="0"/>
  </r>
  <r>
    <x v="4"/>
    <x v="11"/>
    <x v="1"/>
    <x v="19"/>
    <x v="0"/>
    <x v="2"/>
    <x v="1"/>
    <x v="1"/>
    <x v="86"/>
    <x v="0"/>
    <x v="1"/>
    <x v="0"/>
    <x v="12"/>
    <n v="1"/>
    <x v="0"/>
    <x v="0"/>
    <x v="0"/>
    <x v="0"/>
    <x v="0"/>
    <x v="0"/>
    <x v="0"/>
  </r>
  <r>
    <x v="4"/>
    <x v="11"/>
    <x v="1"/>
    <x v="19"/>
    <x v="0"/>
    <x v="2"/>
    <x v="1"/>
    <x v="2"/>
    <x v="86"/>
    <x v="0"/>
    <x v="2"/>
    <x v="0"/>
    <x v="18"/>
    <n v="1"/>
    <x v="0"/>
    <x v="1"/>
    <x v="0"/>
    <x v="0"/>
    <x v="0"/>
    <x v="0"/>
    <x v="0"/>
  </r>
  <r>
    <x v="4"/>
    <x v="11"/>
    <x v="1"/>
    <x v="19"/>
    <x v="0"/>
    <x v="2"/>
    <x v="1"/>
    <x v="2"/>
    <x v="86"/>
    <x v="0"/>
    <x v="2"/>
    <x v="0"/>
    <x v="17"/>
    <n v="1"/>
    <x v="0"/>
    <x v="1"/>
    <x v="0"/>
    <x v="0"/>
    <x v="0"/>
    <x v="0"/>
    <x v="0"/>
  </r>
  <r>
    <x v="4"/>
    <x v="11"/>
    <x v="1"/>
    <x v="19"/>
    <x v="1"/>
    <x v="0"/>
    <x v="0"/>
    <x v="1"/>
    <x v="86"/>
    <x v="0"/>
    <x v="1"/>
    <x v="0"/>
    <x v="12"/>
    <n v="1"/>
    <x v="0"/>
    <x v="1"/>
    <x v="0"/>
    <x v="0"/>
    <x v="0"/>
    <x v="0"/>
    <x v="0"/>
  </r>
  <r>
    <x v="4"/>
    <x v="11"/>
    <x v="1"/>
    <x v="19"/>
    <x v="1"/>
    <x v="0"/>
    <x v="0"/>
    <x v="1"/>
    <x v="86"/>
    <x v="0"/>
    <x v="1"/>
    <x v="0"/>
    <x v="25"/>
    <n v="2"/>
    <x v="0"/>
    <x v="1"/>
    <x v="0"/>
    <x v="0"/>
    <x v="0"/>
    <x v="0"/>
    <x v="0"/>
  </r>
  <r>
    <x v="4"/>
    <x v="11"/>
    <x v="1"/>
    <x v="19"/>
    <x v="1"/>
    <x v="0"/>
    <x v="0"/>
    <x v="1"/>
    <x v="86"/>
    <x v="0"/>
    <x v="4"/>
    <x v="0"/>
    <x v="70"/>
    <n v="1"/>
    <x v="0"/>
    <x v="0"/>
    <x v="0"/>
    <x v="0"/>
    <x v="0"/>
    <x v="0"/>
    <x v="0"/>
  </r>
  <r>
    <x v="4"/>
    <x v="11"/>
    <x v="1"/>
    <x v="19"/>
    <x v="1"/>
    <x v="0"/>
    <x v="0"/>
    <x v="1"/>
    <x v="86"/>
    <x v="0"/>
    <x v="2"/>
    <x v="0"/>
    <x v="18"/>
    <n v="1"/>
    <x v="0"/>
    <x v="1"/>
    <x v="0"/>
    <x v="0"/>
    <x v="0"/>
    <x v="0"/>
    <x v="0"/>
  </r>
  <r>
    <x v="4"/>
    <x v="11"/>
    <x v="1"/>
    <x v="19"/>
    <x v="1"/>
    <x v="0"/>
    <x v="0"/>
    <x v="2"/>
    <x v="86"/>
    <x v="0"/>
    <x v="2"/>
    <x v="0"/>
    <x v="18"/>
    <n v="1"/>
    <x v="0"/>
    <x v="0"/>
    <x v="0"/>
    <x v="0"/>
    <x v="0"/>
    <x v="0"/>
    <x v="0"/>
  </r>
  <r>
    <x v="4"/>
    <x v="11"/>
    <x v="1"/>
    <x v="19"/>
    <x v="1"/>
    <x v="0"/>
    <x v="0"/>
    <x v="2"/>
    <x v="86"/>
    <x v="0"/>
    <x v="2"/>
    <x v="0"/>
    <x v="18"/>
    <n v="1"/>
    <x v="0"/>
    <x v="1"/>
    <x v="0"/>
    <x v="0"/>
    <x v="0"/>
    <x v="0"/>
    <x v="0"/>
  </r>
  <r>
    <x v="4"/>
    <x v="11"/>
    <x v="1"/>
    <x v="19"/>
    <x v="1"/>
    <x v="1"/>
    <x v="1"/>
    <x v="1"/>
    <x v="86"/>
    <x v="0"/>
    <x v="2"/>
    <x v="0"/>
    <x v="8"/>
    <n v="1"/>
    <x v="0"/>
    <x v="1"/>
    <x v="0"/>
    <x v="0"/>
    <x v="0"/>
    <x v="0"/>
    <x v="0"/>
  </r>
  <r>
    <x v="4"/>
    <x v="11"/>
    <x v="1"/>
    <x v="51"/>
    <x v="0"/>
    <x v="0"/>
    <x v="0"/>
    <x v="0"/>
    <x v="87"/>
    <x v="1"/>
    <x v="4"/>
    <x v="0"/>
    <x v="67"/>
    <n v="1"/>
    <x v="0"/>
    <x v="1"/>
    <x v="1"/>
    <x v="0"/>
    <x v="0"/>
    <x v="0"/>
    <x v="0"/>
  </r>
  <r>
    <x v="4"/>
    <x v="11"/>
    <x v="1"/>
    <x v="51"/>
    <x v="0"/>
    <x v="0"/>
    <x v="0"/>
    <x v="1"/>
    <x v="87"/>
    <x v="1"/>
    <x v="2"/>
    <x v="0"/>
    <x v="21"/>
    <n v="1"/>
    <x v="0"/>
    <x v="1"/>
    <x v="1"/>
    <x v="0"/>
    <x v="0"/>
    <x v="0"/>
    <x v="0"/>
  </r>
  <r>
    <x v="4"/>
    <x v="11"/>
    <x v="1"/>
    <x v="51"/>
    <x v="0"/>
    <x v="0"/>
    <x v="0"/>
    <x v="1"/>
    <x v="88"/>
    <x v="6"/>
    <x v="1"/>
    <x v="0"/>
    <x v="12"/>
    <n v="1"/>
    <x v="0"/>
    <x v="1"/>
    <x v="1"/>
    <x v="0"/>
    <x v="0"/>
    <x v="0"/>
    <x v="0"/>
  </r>
  <r>
    <x v="4"/>
    <x v="11"/>
    <x v="1"/>
    <x v="51"/>
    <x v="0"/>
    <x v="0"/>
    <x v="0"/>
    <x v="1"/>
    <x v="88"/>
    <x v="6"/>
    <x v="4"/>
    <x v="0"/>
    <x v="67"/>
    <n v="1"/>
    <x v="0"/>
    <x v="0"/>
    <x v="1"/>
    <x v="0"/>
    <x v="0"/>
    <x v="0"/>
    <x v="0"/>
  </r>
  <r>
    <x v="4"/>
    <x v="11"/>
    <x v="1"/>
    <x v="51"/>
    <x v="0"/>
    <x v="0"/>
    <x v="0"/>
    <x v="1"/>
    <x v="88"/>
    <x v="6"/>
    <x v="2"/>
    <x v="0"/>
    <x v="21"/>
    <n v="1"/>
    <x v="0"/>
    <x v="1"/>
    <x v="1"/>
    <x v="0"/>
    <x v="0"/>
    <x v="0"/>
    <x v="0"/>
  </r>
  <r>
    <x v="4"/>
    <x v="11"/>
    <x v="1"/>
    <x v="51"/>
    <x v="0"/>
    <x v="0"/>
    <x v="0"/>
    <x v="1"/>
    <x v="88"/>
    <x v="6"/>
    <x v="2"/>
    <x v="0"/>
    <x v="22"/>
    <n v="1"/>
    <x v="0"/>
    <x v="1"/>
    <x v="1"/>
    <x v="0"/>
    <x v="0"/>
    <x v="0"/>
    <x v="0"/>
  </r>
  <r>
    <x v="4"/>
    <x v="11"/>
    <x v="1"/>
    <x v="51"/>
    <x v="0"/>
    <x v="0"/>
    <x v="0"/>
    <x v="2"/>
    <x v="88"/>
    <x v="6"/>
    <x v="4"/>
    <x v="0"/>
    <x v="67"/>
    <n v="1"/>
    <x v="0"/>
    <x v="1"/>
    <x v="1"/>
    <x v="0"/>
    <x v="0"/>
    <x v="0"/>
    <x v="0"/>
  </r>
  <r>
    <x v="4"/>
    <x v="11"/>
    <x v="1"/>
    <x v="51"/>
    <x v="0"/>
    <x v="0"/>
    <x v="0"/>
    <x v="3"/>
    <x v="87"/>
    <x v="1"/>
    <x v="2"/>
    <x v="0"/>
    <x v="22"/>
    <n v="1"/>
    <x v="0"/>
    <x v="0"/>
    <x v="1"/>
    <x v="0"/>
    <x v="0"/>
    <x v="0"/>
    <x v="0"/>
  </r>
  <r>
    <x v="4"/>
    <x v="11"/>
    <x v="1"/>
    <x v="51"/>
    <x v="0"/>
    <x v="3"/>
    <x v="0"/>
    <x v="3"/>
    <x v="87"/>
    <x v="1"/>
    <x v="3"/>
    <x v="0"/>
    <x v="51"/>
    <n v="1"/>
    <x v="0"/>
    <x v="1"/>
    <x v="1"/>
    <x v="0"/>
    <x v="0"/>
    <x v="0"/>
    <x v="0"/>
  </r>
  <r>
    <x v="4"/>
    <x v="11"/>
    <x v="1"/>
    <x v="51"/>
    <x v="0"/>
    <x v="1"/>
    <x v="1"/>
    <x v="0"/>
    <x v="87"/>
    <x v="1"/>
    <x v="3"/>
    <x v="0"/>
    <x v="52"/>
    <n v="1"/>
    <x v="0"/>
    <x v="0"/>
    <x v="1"/>
    <x v="0"/>
    <x v="0"/>
    <x v="0"/>
    <x v="0"/>
  </r>
  <r>
    <x v="4"/>
    <x v="11"/>
    <x v="1"/>
    <x v="51"/>
    <x v="0"/>
    <x v="1"/>
    <x v="1"/>
    <x v="4"/>
    <x v="87"/>
    <x v="1"/>
    <x v="1"/>
    <x v="0"/>
    <x v="2"/>
    <n v="1"/>
    <x v="0"/>
    <x v="1"/>
    <x v="1"/>
    <x v="0"/>
    <x v="0"/>
    <x v="0"/>
    <x v="0"/>
  </r>
  <r>
    <x v="4"/>
    <x v="11"/>
    <x v="1"/>
    <x v="51"/>
    <x v="0"/>
    <x v="1"/>
    <x v="1"/>
    <x v="8"/>
    <x v="87"/>
    <x v="1"/>
    <x v="2"/>
    <x v="0"/>
    <x v="19"/>
    <n v="1"/>
    <x v="0"/>
    <x v="1"/>
    <x v="1"/>
    <x v="0"/>
    <x v="0"/>
    <x v="0"/>
    <x v="0"/>
  </r>
  <r>
    <x v="4"/>
    <x v="11"/>
    <x v="1"/>
    <x v="51"/>
    <x v="1"/>
    <x v="0"/>
    <x v="0"/>
    <x v="1"/>
    <x v="87"/>
    <x v="1"/>
    <x v="3"/>
    <x v="0"/>
    <x v="52"/>
    <n v="1"/>
    <x v="0"/>
    <x v="0"/>
    <x v="1"/>
    <x v="0"/>
    <x v="0"/>
    <x v="0"/>
    <x v="0"/>
  </r>
  <r>
    <x v="4"/>
    <x v="11"/>
    <x v="1"/>
    <x v="51"/>
    <x v="1"/>
    <x v="0"/>
    <x v="0"/>
    <x v="1"/>
    <x v="88"/>
    <x v="6"/>
    <x v="2"/>
    <x v="0"/>
    <x v="8"/>
    <n v="1"/>
    <x v="0"/>
    <x v="1"/>
    <x v="1"/>
    <x v="0"/>
    <x v="0"/>
    <x v="0"/>
    <x v="0"/>
  </r>
  <r>
    <x v="4"/>
    <x v="11"/>
    <x v="1"/>
    <x v="51"/>
    <x v="1"/>
    <x v="0"/>
    <x v="0"/>
    <x v="1"/>
    <x v="88"/>
    <x v="6"/>
    <x v="2"/>
    <x v="0"/>
    <x v="21"/>
    <n v="1"/>
    <x v="0"/>
    <x v="0"/>
    <x v="1"/>
    <x v="0"/>
    <x v="0"/>
    <x v="0"/>
    <x v="0"/>
  </r>
  <r>
    <x v="4"/>
    <x v="11"/>
    <x v="1"/>
    <x v="51"/>
    <x v="1"/>
    <x v="0"/>
    <x v="0"/>
    <x v="4"/>
    <x v="87"/>
    <x v="1"/>
    <x v="3"/>
    <x v="0"/>
    <x v="52"/>
    <n v="1"/>
    <x v="0"/>
    <x v="1"/>
    <x v="1"/>
    <x v="0"/>
    <x v="0"/>
    <x v="0"/>
    <x v="0"/>
  </r>
  <r>
    <x v="4"/>
    <x v="11"/>
    <x v="1"/>
    <x v="51"/>
    <x v="1"/>
    <x v="1"/>
    <x v="1"/>
    <x v="1"/>
    <x v="87"/>
    <x v="1"/>
    <x v="3"/>
    <x v="1"/>
    <x v="51"/>
    <n v="1"/>
    <x v="0"/>
    <x v="1"/>
    <x v="1"/>
    <x v="1"/>
    <x v="0"/>
    <x v="0"/>
    <x v="1"/>
  </r>
  <r>
    <x v="4"/>
    <x v="11"/>
    <x v="1"/>
    <x v="51"/>
    <x v="1"/>
    <x v="2"/>
    <x v="1"/>
    <x v="1"/>
    <x v="87"/>
    <x v="1"/>
    <x v="3"/>
    <x v="0"/>
    <x v="52"/>
    <n v="1"/>
    <x v="0"/>
    <x v="1"/>
    <x v="1"/>
    <x v="0"/>
    <x v="0"/>
    <x v="0"/>
    <x v="0"/>
  </r>
  <r>
    <x v="4"/>
    <x v="11"/>
    <x v="1"/>
    <x v="51"/>
    <x v="1"/>
    <x v="2"/>
    <x v="1"/>
    <x v="5"/>
    <x v="87"/>
    <x v="1"/>
    <x v="2"/>
    <x v="1"/>
    <x v="21"/>
    <n v="1"/>
    <x v="0"/>
    <x v="0"/>
    <x v="1"/>
    <x v="0"/>
    <x v="0"/>
    <x v="0"/>
    <x v="0"/>
  </r>
  <r>
    <x v="4"/>
    <x v="11"/>
    <x v="7"/>
    <x v="35"/>
    <x v="0"/>
    <x v="0"/>
    <x v="0"/>
    <x v="0"/>
    <x v="87"/>
    <x v="1"/>
    <x v="5"/>
    <x v="0"/>
    <x v="47"/>
    <n v="1"/>
    <x v="0"/>
    <x v="1"/>
    <x v="1"/>
    <x v="0"/>
    <x v="0"/>
    <x v="0"/>
    <x v="0"/>
  </r>
  <r>
    <x v="4"/>
    <x v="11"/>
    <x v="7"/>
    <x v="35"/>
    <x v="0"/>
    <x v="0"/>
    <x v="0"/>
    <x v="1"/>
    <x v="87"/>
    <x v="1"/>
    <x v="5"/>
    <x v="0"/>
    <x v="47"/>
    <n v="2"/>
    <x v="0"/>
    <x v="0"/>
    <x v="1"/>
    <x v="0"/>
    <x v="0"/>
    <x v="0"/>
    <x v="0"/>
  </r>
  <r>
    <x v="4"/>
    <x v="11"/>
    <x v="7"/>
    <x v="35"/>
    <x v="0"/>
    <x v="0"/>
    <x v="0"/>
    <x v="1"/>
    <x v="87"/>
    <x v="1"/>
    <x v="5"/>
    <x v="0"/>
    <x v="47"/>
    <n v="5"/>
    <x v="0"/>
    <x v="1"/>
    <x v="1"/>
    <x v="0"/>
    <x v="0"/>
    <x v="0"/>
    <x v="0"/>
  </r>
  <r>
    <x v="4"/>
    <x v="11"/>
    <x v="7"/>
    <x v="35"/>
    <x v="0"/>
    <x v="1"/>
    <x v="1"/>
    <x v="1"/>
    <x v="87"/>
    <x v="1"/>
    <x v="5"/>
    <x v="0"/>
    <x v="47"/>
    <n v="1"/>
    <x v="0"/>
    <x v="1"/>
    <x v="1"/>
    <x v="0"/>
    <x v="0"/>
    <x v="0"/>
    <x v="0"/>
  </r>
  <r>
    <x v="4"/>
    <x v="11"/>
    <x v="7"/>
    <x v="35"/>
    <x v="0"/>
    <x v="2"/>
    <x v="1"/>
    <x v="0"/>
    <x v="87"/>
    <x v="1"/>
    <x v="5"/>
    <x v="0"/>
    <x v="47"/>
    <n v="1"/>
    <x v="0"/>
    <x v="1"/>
    <x v="1"/>
    <x v="0"/>
    <x v="0"/>
    <x v="0"/>
    <x v="0"/>
  </r>
  <r>
    <x v="4"/>
    <x v="11"/>
    <x v="7"/>
    <x v="35"/>
    <x v="0"/>
    <x v="2"/>
    <x v="1"/>
    <x v="1"/>
    <x v="87"/>
    <x v="1"/>
    <x v="5"/>
    <x v="0"/>
    <x v="47"/>
    <n v="2"/>
    <x v="0"/>
    <x v="0"/>
    <x v="1"/>
    <x v="0"/>
    <x v="0"/>
    <x v="0"/>
    <x v="0"/>
  </r>
  <r>
    <x v="4"/>
    <x v="11"/>
    <x v="7"/>
    <x v="35"/>
    <x v="0"/>
    <x v="2"/>
    <x v="1"/>
    <x v="1"/>
    <x v="87"/>
    <x v="1"/>
    <x v="5"/>
    <x v="0"/>
    <x v="47"/>
    <n v="3"/>
    <x v="0"/>
    <x v="1"/>
    <x v="1"/>
    <x v="0"/>
    <x v="0"/>
    <x v="0"/>
    <x v="0"/>
  </r>
  <r>
    <x v="4"/>
    <x v="11"/>
    <x v="7"/>
    <x v="35"/>
    <x v="0"/>
    <x v="2"/>
    <x v="1"/>
    <x v="1"/>
    <x v="87"/>
    <x v="1"/>
    <x v="5"/>
    <x v="1"/>
    <x v="47"/>
    <n v="1"/>
    <x v="0"/>
    <x v="0"/>
    <x v="1"/>
    <x v="0"/>
    <x v="0"/>
    <x v="0"/>
    <x v="0"/>
  </r>
  <r>
    <x v="4"/>
    <x v="11"/>
    <x v="7"/>
    <x v="35"/>
    <x v="1"/>
    <x v="0"/>
    <x v="0"/>
    <x v="1"/>
    <x v="87"/>
    <x v="1"/>
    <x v="5"/>
    <x v="0"/>
    <x v="47"/>
    <n v="1"/>
    <x v="0"/>
    <x v="0"/>
    <x v="1"/>
    <x v="0"/>
    <x v="0"/>
    <x v="0"/>
    <x v="0"/>
  </r>
  <r>
    <x v="4"/>
    <x v="11"/>
    <x v="7"/>
    <x v="35"/>
    <x v="1"/>
    <x v="0"/>
    <x v="0"/>
    <x v="1"/>
    <x v="87"/>
    <x v="1"/>
    <x v="5"/>
    <x v="0"/>
    <x v="47"/>
    <n v="2"/>
    <x v="0"/>
    <x v="1"/>
    <x v="1"/>
    <x v="0"/>
    <x v="0"/>
    <x v="0"/>
    <x v="0"/>
  </r>
  <r>
    <x v="4"/>
    <x v="11"/>
    <x v="7"/>
    <x v="35"/>
    <x v="1"/>
    <x v="2"/>
    <x v="1"/>
    <x v="1"/>
    <x v="87"/>
    <x v="1"/>
    <x v="5"/>
    <x v="0"/>
    <x v="47"/>
    <n v="1"/>
    <x v="0"/>
    <x v="0"/>
    <x v="1"/>
    <x v="0"/>
    <x v="0"/>
    <x v="0"/>
    <x v="0"/>
  </r>
  <r>
    <x v="4"/>
    <x v="11"/>
    <x v="7"/>
    <x v="35"/>
    <x v="1"/>
    <x v="2"/>
    <x v="1"/>
    <x v="1"/>
    <x v="87"/>
    <x v="1"/>
    <x v="5"/>
    <x v="0"/>
    <x v="47"/>
    <n v="2"/>
    <x v="0"/>
    <x v="1"/>
    <x v="1"/>
    <x v="0"/>
    <x v="0"/>
    <x v="0"/>
    <x v="0"/>
  </r>
  <r>
    <x v="4"/>
    <x v="12"/>
    <x v="2"/>
    <x v="15"/>
    <x v="0"/>
    <x v="0"/>
    <x v="0"/>
    <x v="2"/>
    <x v="89"/>
    <x v="2"/>
    <x v="3"/>
    <x v="0"/>
    <x v="10"/>
    <n v="1"/>
    <x v="0"/>
    <x v="1"/>
    <x v="1"/>
    <x v="0"/>
    <x v="0"/>
    <x v="0"/>
    <x v="0"/>
  </r>
  <r>
    <x v="4"/>
    <x v="12"/>
    <x v="2"/>
    <x v="15"/>
    <x v="0"/>
    <x v="0"/>
    <x v="0"/>
    <x v="2"/>
    <x v="89"/>
    <x v="2"/>
    <x v="0"/>
    <x v="0"/>
    <x v="29"/>
    <n v="1"/>
    <x v="0"/>
    <x v="1"/>
    <x v="1"/>
    <x v="0"/>
    <x v="0"/>
    <x v="0"/>
    <x v="0"/>
  </r>
  <r>
    <x v="4"/>
    <x v="12"/>
    <x v="2"/>
    <x v="15"/>
    <x v="1"/>
    <x v="0"/>
    <x v="0"/>
    <x v="0"/>
    <x v="89"/>
    <x v="2"/>
    <x v="3"/>
    <x v="0"/>
    <x v="11"/>
    <n v="1"/>
    <x v="0"/>
    <x v="1"/>
    <x v="1"/>
    <x v="0"/>
    <x v="0"/>
    <x v="0"/>
    <x v="0"/>
  </r>
  <r>
    <x v="4"/>
    <x v="12"/>
    <x v="2"/>
    <x v="15"/>
    <x v="1"/>
    <x v="0"/>
    <x v="0"/>
    <x v="0"/>
    <x v="89"/>
    <x v="2"/>
    <x v="3"/>
    <x v="0"/>
    <x v="10"/>
    <n v="1"/>
    <x v="0"/>
    <x v="1"/>
    <x v="1"/>
    <x v="0"/>
    <x v="0"/>
    <x v="0"/>
    <x v="0"/>
  </r>
  <r>
    <x v="4"/>
    <x v="12"/>
    <x v="2"/>
    <x v="15"/>
    <x v="1"/>
    <x v="0"/>
    <x v="0"/>
    <x v="1"/>
    <x v="89"/>
    <x v="2"/>
    <x v="3"/>
    <x v="0"/>
    <x v="52"/>
    <n v="1"/>
    <x v="0"/>
    <x v="0"/>
    <x v="1"/>
    <x v="0"/>
    <x v="0"/>
    <x v="0"/>
    <x v="0"/>
  </r>
  <r>
    <x v="4"/>
    <x v="12"/>
    <x v="2"/>
    <x v="15"/>
    <x v="1"/>
    <x v="0"/>
    <x v="0"/>
    <x v="1"/>
    <x v="89"/>
    <x v="2"/>
    <x v="3"/>
    <x v="0"/>
    <x v="50"/>
    <n v="1"/>
    <x v="0"/>
    <x v="1"/>
    <x v="1"/>
    <x v="0"/>
    <x v="0"/>
    <x v="0"/>
    <x v="0"/>
  </r>
  <r>
    <x v="4"/>
    <x v="12"/>
    <x v="2"/>
    <x v="15"/>
    <x v="1"/>
    <x v="0"/>
    <x v="0"/>
    <x v="1"/>
    <x v="89"/>
    <x v="2"/>
    <x v="3"/>
    <x v="0"/>
    <x v="10"/>
    <n v="2"/>
    <x v="0"/>
    <x v="1"/>
    <x v="1"/>
    <x v="0"/>
    <x v="0"/>
    <x v="0"/>
    <x v="0"/>
  </r>
  <r>
    <x v="4"/>
    <x v="12"/>
    <x v="2"/>
    <x v="15"/>
    <x v="1"/>
    <x v="0"/>
    <x v="0"/>
    <x v="2"/>
    <x v="89"/>
    <x v="2"/>
    <x v="3"/>
    <x v="0"/>
    <x v="10"/>
    <n v="1"/>
    <x v="0"/>
    <x v="1"/>
    <x v="1"/>
    <x v="0"/>
    <x v="0"/>
    <x v="0"/>
    <x v="0"/>
  </r>
  <r>
    <x v="4"/>
    <x v="12"/>
    <x v="1"/>
    <x v="51"/>
    <x v="0"/>
    <x v="0"/>
    <x v="0"/>
    <x v="0"/>
    <x v="89"/>
    <x v="2"/>
    <x v="0"/>
    <x v="0"/>
    <x v="31"/>
    <n v="1"/>
    <x v="0"/>
    <x v="1"/>
    <x v="1"/>
    <x v="0"/>
    <x v="0"/>
    <x v="0"/>
    <x v="0"/>
  </r>
  <r>
    <x v="4"/>
    <x v="12"/>
    <x v="1"/>
    <x v="51"/>
    <x v="0"/>
    <x v="0"/>
    <x v="0"/>
    <x v="0"/>
    <x v="89"/>
    <x v="2"/>
    <x v="2"/>
    <x v="0"/>
    <x v="21"/>
    <n v="1"/>
    <x v="0"/>
    <x v="1"/>
    <x v="1"/>
    <x v="0"/>
    <x v="0"/>
    <x v="0"/>
    <x v="0"/>
  </r>
  <r>
    <x v="4"/>
    <x v="12"/>
    <x v="1"/>
    <x v="51"/>
    <x v="0"/>
    <x v="0"/>
    <x v="0"/>
    <x v="0"/>
    <x v="89"/>
    <x v="2"/>
    <x v="2"/>
    <x v="0"/>
    <x v="57"/>
    <n v="1"/>
    <x v="0"/>
    <x v="1"/>
    <x v="1"/>
    <x v="0"/>
    <x v="0"/>
    <x v="0"/>
    <x v="0"/>
  </r>
  <r>
    <x v="4"/>
    <x v="12"/>
    <x v="1"/>
    <x v="51"/>
    <x v="0"/>
    <x v="0"/>
    <x v="0"/>
    <x v="0"/>
    <x v="89"/>
    <x v="2"/>
    <x v="2"/>
    <x v="0"/>
    <x v="22"/>
    <n v="1"/>
    <x v="0"/>
    <x v="0"/>
    <x v="1"/>
    <x v="0"/>
    <x v="0"/>
    <x v="0"/>
    <x v="0"/>
  </r>
  <r>
    <x v="4"/>
    <x v="12"/>
    <x v="1"/>
    <x v="51"/>
    <x v="0"/>
    <x v="0"/>
    <x v="0"/>
    <x v="1"/>
    <x v="89"/>
    <x v="2"/>
    <x v="2"/>
    <x v="0"/>
    <x v="20"/>
    <n v="1"/>
    <x v="0"/>
    <x v="0"/>
    <x v="1"/>
    <x v="0"/>
    <x v="0"/>
    <x v="0"/>
    <x v="0"/>
  </r>
  <r>
    <x v="4"/>
    <x v="12"/>
    <x v="1"/>
    <x v="51"/>
    <x v="0"/>
    <x v="0"/>
    <x v="0"/>
    <x v="1"/>
    <x v="90"/>
    <x v="0"/>
    <x v="4"/>
    <x v="0"/>
    <x v="67"/>
    <n v="1"/>
    <x v="0"/>
    <x v="1"/>
    <x v="0"/>
    <x v="0"/>
    <x v="0"/>
    <x v="0"/>
    <x v="0"/>
  </r>
  <r>
    <x v="4"/>
    <x v="12"/>
    <x v="1"/>
    <x v="51"/>
    <x v="0"/>
    <x v="0"/>
    <x v="0"/>
    <x v="1"/>
    <x v="90"/>
    <x v="0"/>
    <x v="4"/>
    <x v="0"/>
    <x v="58"/>
    <n v="1"/>
    <x v="0"/>
    <x v="1"/>
    <x v="0"/>
    <x v="0"/>
    <x v="0"/>
    <x v="0"/>
    <x v="0"/>
  </r>
  <r>
    <x v="4"/>
    <x v="12"/>
    <x v="1"/>
    <x v="51"/>
    <x v="0"/>
    <x v="0"/>
    <x v="0"/>
    <x v="2"/>
    <x v="89"/>
    <x v="2"/>
    <x v="2"/>
    <x v="0"/>
    <x v="17"/>
    <n v="1"/>
    <x v="0"/>
    <x v="1"/>
    <x v="1"/>
    <x v="0"/>
    <x v="0"/>
    <x v="0"/>
    <x v="0"/>
  </r>
  <r>
    <x v="4"/>
    <x v="12"/>
    <x v="1"/>
    <x v="51"/>
    <x v="0"/>
    <x v="0"/>
    <x v="0"/>
    <x v="2"/>
    <x v="90"/>
    <x v="0"/>
    <x v="4"/>
    <x v="0"/>
    <x v="67"/>
    <n v="1"/>
    <x v="0"/>
    <x v="1"/>
    <x v="0"/>
    <x v="0"/>
    <x v="0"/>
    <x v="0"/>
    <x v="0"/>
  </r>
  <r>
    <x v="4"/>
    <x v="12"/>
    <x v="1"/>
    <x v="51"/>
    <x v="0"/>
    <x v="3"/>
    <x v="0"/>
    <x v="3"/>
    <x v="90"/>
    <x v="0"/>
    <x v="1"/>
    <x v="0"/>
    <x v="4"/>
    <n v="1"/>
    <x v="0"/>
    <x v="1"/>
    <x v="0"/>
    <x v="0"/>
    <x v="0"/>
    <x v="0"/>
    <x v="0"/>
  </r>
  <r>
    <x v="4"/>
    <x v="12"/>
    <x v="1"/>
    <x v="51"/>
    <x v="0"/>
    <x v="2"/>
    <x v="1"/>
    <x v="2"/>
    <x v="91"/>
    <x v="0"/>
    <x v="2"/>
    <x v="0"/>
    <x v="21"/>
    <n v="1"/>
    <x v="0"/>
    <x v="1"/>
    <x v="0"/>
    <x v="0"/>
    <x v="0"/>
    <x v="0"/>
    <x v="0"/>
  </r>
  <r>
    <x v="4"/>
    <x v="12"/>
    <x v="1"/>
    <x v="51"/>
    <x v="0"/>
    <x v="2"/>
    <x v="1"/>
    <x v="3"/>
    <x v="91"/>
    <x v="0"/>
    <x v="2"/>
    <x v="1"/>
    <x v="18"/>
    <n v="1"/>
    <x v="0"/>
    <x v="1"/>
    <x v="0"/>
    <x v="1"/>
    <x v="0"/>
    <x v="0"/>
    <x v="1"/>
  </r>
  <r>
    <x v="4"/>
    <x v="12"/>
    <x v="1"/>
    <x v="51"/>
    <x v="1"/>
    <x v="0"/>
    <x v="0"/>
    <x v="0"/>
    <x v="89"/>
    <x v="2"/>
    <x v="4"/>
    <x v="0"/>
    <x v="62"/>
    <n v="1"/>
    <x v="0"/>
    <x v="0"/>
    <x v="1"/>
    <x v="0"/>
    <x v="0"/>
    <x v="0"/>
    <x v="0"/>
  </r>
  <r>
    <x v="4"/>
    <x v="12"/>
    <x v="1"/>
    <x v="51"/>
    <x v="1"/>
    <x v="0"/>
    <x v="0"/>
    <x v="0"/>
    <x v="89"/>
    <x v="2"/>
    <x v="4"/>
    <x v="0"/>
    <x v="54"/>
    <n v="1"/>
    <x v="0"/>
    <x v="1"/>
    <x v="1"/>
    <x v="0"/>
    <x v="0"/>
    <x v="0"/>
    <x v="0"/>
  </r>
  <r>
    <x v="4"/>
    <x v="12"/>
    <x v="1"/>
    <x v="51"/>
    <x v="1"/>
    <x v="0"/>
    <x v="0"/>
    <x v="0"/>
    <x v="89"/>
    <x v="2"/>
    <x v="2"/>
    <x v="0"/>
    <x v="63"/>
    <n v="1"/>
    <x v="0"/>
    <x v="1"/>
    <x v="1"/>
    <x v="0"/>
    <x v="0"/>
    <x v="0"/>
    <x v="0"/>
  </r>
  <r>
    <x v="4"/>
    <x v="12"/>
    <x v="1"/>
    <x v="51"/>
    <x v="1"/>
    <x v="0"/>
    <x v="0"/>
    <x v="1"/>
    <x v="91"/>
    <x v="0"/>
    <x v="1"/>
    <x v="0"/>
    <x v="45"/>
    <n v="1"/>
    <x v="0"/>
    <x v="1"/>
    <x v="0"/>
    <x v="0"/>
    <x v="0"/>
    <x v="0"/>
    <x v="0"/>
  </r>
  <r>
    <x v="4"/>
    <x v="12"/>
    <x v="1"/>
    <x v="51"/>
    <x v="1"/>
    <x v="0"/>
    <x v="0"/>
    <x v="1"/>
    <x v="91"/>
    <x v="0"/>
    <x v="4"/>
    <x v="0"/>
    <x v="67"/>
    <n v="1"/>
    <x v="0"/>
    <x v="0"/>
    <x v="0"/>
    <x v="0"/>
    <x v="0"/>
    <x v="0"/>
    <x v="0"/>
  </r>
  <r>
    <x v="4"/>
    <x v="12"/>
    <x v="1"/>
    <x v="51"/>
    <x v="1"/>
    <x v="0"/>
    <x v="0"/>
    <x v="1"/>
    <x v="91"/>
    <x v="0"/>
    <x v="2"/>
    <x v="0"/>
    <x v="18"/>
    <n v="1"/>
    <x v="0"/>
    <x v="1"/>
    <x v="0"/>
    <x v="0"/>
    <x v="0"/>
    <x v="0"/>
    <x v="0"/>
  </r>
  <r>
    <x v="4"/>
    <x v="12"/>
    <x v="1"/>
    <x v="51"/>
    <x v="1"/>
    <x v="0"/>
    <x v="0"/>
    <x v="1"/>
    <x v="89"/>
    <x v="2"/>
    <x v="4"/>
    <x v="0"/>
    <x v="13"/>
    <n v="1"/>
    <x v="0"/>
    <x v="1"/>
    <x v="1"/>
    <x v="0"/>
    <x v="0"/>
    <x v="0"/>
    <x v="0"/>
  </r>
  <r>
    <x v="4"/>
    <x v="12"/>
    <x v="1"/>
    <x v="51"/>
    <x v="1"/>
    <x v="0"/>
    <x v="0"/>
    <x v="1"/>
    <x v="89"/>
    <x v="2"/>
    <x v="2"/>
    <x v="0"/>
    <x v="18"/>
    <n v="1"/>
    <x v="0"/>
    <x v="0"/>
    <x v="1"/>
    <x v="0"/>
    <x v="0"/>
    <x v="0"/>
    <x v="0"/>
  </r>
  <r>
    <x v="4"/>
    <x v="12"/>
    <x v="1"/>
    <x v="51"/>
    <x v="1"/>
    <x v="0"/>
    <x v="0"/>
    <x v="1"/>
    <x v="89"/>
    <x v="2"/>
    <x v="2"/>
    <x v="0"/>
    <x v="21"/>
    <n v="2"/>
    <x v="0"/>
    <x v="1"/>
    <x v="1"/>
    <x v="0"/>
    <x v="0"/>
    <x v="0"/>
    <x v="0"/>
  </r>
  <r>
    <x v="4"/>
    <x v="12"/>
    <x v="1"/>
    <x v="51"/>
    <x v="1"/>
    <x v="0"/>
    <x v="0"/>
    <x v="1"/>
    <x v="90"/>
    <x v="0"/>
    <x v="3"/>
    <x v="0"/>
    <x v="51"/>
    <n v="1"/>
    <x v="0"/>
    <x v="1"/>
    <x v="0"/>
    <x v="0"/>
    <x v="0"/>
    <x v="0"/>
    <x v="0"/>
  </r>
  <r>
    <x v="4"/>
    <x v="12"/>
    <x v="1"/>
    <x v="51"/>
    <x v="1"/>
    <x v="0"/>
    <x v="0"/>
    <x v="1"/>
    <x v="90"/>
    <x v="0"/>
    <x v="2"/>
    <x v="1"/>
    <x v="21"/>
    <n v="1"/>
    <x v="0"/>
    <x v="1"/>
    <x v="0"/>
    <x v="0"/>
    <x v="0"/>
    <x v="0"/>
    <x v="0"/>
  </r>
  <r>
    <x v="4"/>
    <x v="12"/>
    <x v="1"/>
    <x v="51"/>
    <x v="1"/>
    <x v="0"/>
    <x v="0"/>
    <x v="2"/>
    <x v="91"/>
    <x v="0"/>
    <x v="1"/>
    <x v="1"/>
    <x v="12"/>
    <n v="1"/>
    <x v="0"/>
    <x v="1"/>
    <x v="0"/>
    <x v="1"/>
    <x v="0"/>
    <x v="0"/>
    <x v="1"/>
  </r>
  <r>
    <x v="4"/>
    <x v="12"/>
    <x v="1"/>
    <x v="51"/>
    <x v="1"/>
    <x v="0"/>
    <x v="0"/>
    <x v="2"/>
    <x v="91"/>
    <x v="0"/>
    <x v="2"/>
    <x v="0"/>
    <x v="18"/>
    <n v="1"/>
    <x v="0"/>
    <x v="1"/>
    <x v="0"/>
    <x v="0"/>
    <x v="0"/>
    <x v="0"/>
    <x v="0"/>
  </r>
  <r>
    <x v="4"/>
    <x v="12"/>
    <x v="1"/>
    <x v="51"/>
    <x v="1"/>
    <x v="0"/>
    <x v="0"/>
    <x v="2"/>
    <x v="89"/>
    <x v="2"/>
    <x v="2"/>
    <x v="0"/>
    <x v="56"/>
    <n v="1"/>
    <x v="0"/>
    <x v="0"/>
    <x v="1"/>
    <x v="0"/>
    <x v="0"/>
    <x v="0"/>
    <x v="0"/>
  </r>
  <r>
    <x v="4"/>
    <x v="12"/>
    <x v="1"/>
    <x v="51"/>
    <x v="1"/>
    <x v="0"/>
    <x v="0"/>
    <x v="2"/>
    <x v="90"/>
    <x v="0"/>
    <x v="3"/>
    <x v="0"/>
    <x v="52"/>
    <n v="1"/>
    <x v="0"/>
    <x v="1"/>
    <x v="0"/>
    <x v="0"/>
    <x v="0"/>
    <x v="0"/>
    <x v="0"/>
  </r>
  <r>
    <x v="4"/>
    <x v="12"/>
    <x v="1"/>
    <x v="51"/>
    <x v="1"/>
    <x v="0"/>
    <x v="0"/>
    <x v="2"/>
    <x v="90"/>
    <x v="0"/>
    <x v="3"/>
    <x v="1"/>
    <x v="26"/>
    <n v="1"/>
    <x v="0"/>
    <x v="1"/>
    <x v="0"/>
    <x v="0"/>
    <x v="0"/>
    <x v="0"/>
    <x v="0"/>
  </r>
  <r>
    <x v="4"/>
    <x v="12"/>
    <x v="1"/>
    <x v="51"/>
    <x v="1"/>
    <x v="0"/>
    <x v="0"/>
    <x v="2"/>
    <x v="90"/>
    <x v="0"/>
    <x v="2"/>
    <x v="0"/>
    <x v="9"/>
    <n v="1"/>
    <x v="0"/>
    <x v="1"/>
    <x v="0"/>
    <x v="0"/>
    <x v="0"/>
    <x v="0"/>
    <x v="0"/>
  </r>
  <r>
    <x v="4"/>
    <x v="12"/>
    <x v="1"/>
    <x v="51"/>
    <x v="1"/>
    <x v="3"/>
    <x v="0"/>
    <x v="2"/>
    <x v="91"/>
    <x v="0"/>
    <x v="2"/>
    <x v="0"/>
    <x v="18"/>
    <n v="1"/>
    <x v="0"/>
    <x v="1"/>
    <x v="0"/>
    <x v="0"/>
    <x v="0"/>
    <x v="0"/>
    <x v="0"/>
  </r>
  <r>
    <x v="4"/>
    <x v="12"/>
    <x v="1"/>
    <x v="51"/>
    <x v="1"/>
    <x v="3"/>
    <x v="0"/>
    <x v="2"/>
    <x v="89"/>
    <x v="2"/>
    <x v="2"/>
    <x v="1"/>
    <x v="18"/>
    <n v="1"/>
    <x v="0"/>
    <x v="1"/>
    <x v="1"/>
    <x v="1"/>
    <x v="0"/>
    <x v="0"/>
    <x v="1"/>
  </r>
  <r>
    <x v="4"/>
    <x v="12"/>
    <x v="1"/>
    <x v="51"/>
    <x v="1"/>
    <x v="3"/>
    <x v="0"/>
    <x v="2"/>
    <x v="90"/>
    <x v="0"/>
    <x v="2"/>
    <x v="0"/>
    <x v="20"/>
    <n v="1"/>
    <x v="0"/>
    <x v="1"/>
    <x v="0"/>
    <x v="0"/>
    <x v="0"/>
    <x v="0"/>
    <x v="0"/>
  </r>
  <r>
    <x v="4"/>
    <x v="12"/>
    <x v="1"/>
    <x v="51"/>
    <x v="1"/>
    <x v="2"/>
    <x v="1"/>
    <x v="1"/>
    <x v="89"/>
    <x v="2"/>
    <x v="1"/>
    <x v="0"/>
    <x v="15"/>
    <n v="1"/>
    <x v="0"/>
    <x v="1"/>
    <x v="1"/>
    <x v="0"/>
    <x v="0"/>
    <x v="0"/>
    <x v="0"/>
  </r>
  <r>
    <x v="4"/>
    <x v="12"/>
    <x v="1"/>
    <x v="51"/>
    <x v="1"/>
    <x v="2"/>
    <x v="1"/>
    <x v="2"/>
    <x v="89"/>
    <x v="2"/>
    <x v="2"/>
    <x v="0"/>
    <x v="8"/>
    <n v="1"/>
    <x v="0"/>
    <x v="1"/>
    <x v="1"/>
    <x v="0"/>
    <x v="0"/>
    <x v="0"/>
    <x v="0"/>
  </r>
  <r>
    <x v="4"/>
    <x v="12"/>
    <x v="1"/>
    <x v="51"/>
    <x v="1"/>
    <x v="2"/>
    <x v="1"/>
    <x v="2"/>
    <x v="90"/>
    <x v="0"/>
    <x v="4"/>
    <x v="1"/>
    <x v="70"/>
    <n v="1"/>
    <x v="0"/>
    <x v="1"/>
    <x v="0"/>
    <x v="0"/>
    <x v="0"/>
    <x v="0"/>
    <x v="0"/>
  </r>
  <r>
    <x v="4"/>
    <x v="12"/>
    <x v="1"/>
    <x v="51"/>
    <x v="1"/>
    <x v="2"/>
    <x v="1"/>
    <x v="4"/>
    <x v="90"/>
    <x v="0"/>
    <x v="3"/>
    <x v="0"/>
    <x v="51"/>
    <n v="1"/>
    <x v="0"/>
    <x v="1"/>
    <x v="0"/>
    <x v="0"/>
    <x v="0"/>
    <x v="0"/>
    <x v="0"/>
  </r>
  <r>
    <x v="4"/>
    <x v="12"/>
    <x v="1"/>
    <x v="51"/>
    <x v="2"/>
    <x v="0"/>
    <x v="0"/>
    <x v="0"/>
    <x v="89"/>
    <x v="2"/>
    <x v="2"/>
    <x v="0"/>
    <x v="21"/>
    <n v="1"/>
    <x v="0"/>
    <x v="0"/>
    <x v="1"/>
    <x v="0"/>
    <x v="0"/>
    <x v="0"/>
    <x v="0"/>
  </r>
  <r>
    <x v="4"/>
    <x v="12"/>
    <x v="3"/>
    <x v="39"/>
    <x v="0"/>
    <x v="0"/>
    <x v="0"/>
    <x v="0"/>
    <x v="89"/>
    <x v="2"/>
    <x v="4"/>
    <x v="0"/>
    <x v="58"/>
    <n v="1"/>
    <x v="0"/>
    <x v="0"/>
    <x v="1"/>
    <x v="0"/>
    <x v="0"/>
    <x v="0"/>
    <x v="0"/>
  </r>
  <r>
    <x v="4"/>
    <x v="12"/>
    <x v="3"/>
    <x v="39"/>
    <x v="0"/>
    <x v="0"/>
    <x v="0"/>
    <x v="1"/>
    <x v="89"/>
    <x v="2"/>
    <x v="3"/>
    <x v="0"/>
    <x v="26"/>
    <n v="1"/>
    <x v="0"/>
    <x v="1"/>
    <x v="1"/>
    <x v="0"/>
    <x v="0"/>
    <x v="0"/>
    <x v="0"/>
  </r>
  <r>
    <x v="4"/>
    <x v="12"/>
    <x v="3"/>
    <x v="39"/>
    <x v="0"/>
    <x v="0"/>
    <x v="0"/>
    <x v="1"/>
    <x v="89"/>
    <x v="2"/>
    <x v="4"/>
    <x v="0"/>
    <x v="58"/>
    <n v="1"/>
    <x v="0"/>
    <x v="1"/>
    <x v="1"/>
    <x v="0"/>
    <x v="0"/>
    <x v="0"/>
    <x v="0"/>
  </r>
  <r>
    <x v="4"/>
    <x v="12"/>
    <x v="3"/>
    <x v="39"/>
    <x v="0"/>
    <x v="0"/>
    <x v="0"/>
    <x v="2"/>
    <x v="89"/>
    <x v="2"/>
    <x v="3"/>
    <x v="0"/>
    <x v="26"/>
    <n v="1"/>
    <x v="0"/>
    <x v="1"/>
    <x v="1"/>
    <x v="0"/>
    <x v="0"/>
    <x v="0"/>
    <x v="0"/>
  </r>
  <r>
    <x v="4"/>
    <x v="12"/>
    <x v="3"/>
    <x v="39"/>
    <x v="0"/>
    <x v="3"/>
    <x v="0"/>
    <x v="4"/>
    <x v="89"/>
    <x v="2"/>
    <x v="3"/>
    <x v="0"/>
    <x v="26"/>
    <n v="1"/>
    <x v="0"/>
    <x v="1"/>
    <x v="1"/>
    <x v="0"/>
    <x v="0"/>
    <x v="0"/>
    <x v="0"/>
  </r>
  <r>
    <x v="4"/>
    <x v="12"/>
    <x v="3"/>
    <x v="39"/>
    <x v="1"/>
    <x v="0"/>
    <x v="0"/>
    <x v="1"/>
    <x v="89"/>
    <x v="2"/>
    <x v="3"/>
    <x v="0"/>
    <x v="26"/>
    <n v="1"/>
    <x v="0"/>
    <x v="0"/>
    <x v="1"/>
    <x v="0"/>
    <x v="0"/>
    <x v="0"/>
    <x v="0"/>
  </r>
  <r>
    <x v="4"/>
    <x v="12"/>
    <x v="3"/>
    <x v="39"/>
    <x v="1"/>
    <x v="0"/>
    <x v="0"/>
    <x v="2"/>
    <x v="89"/>
    <x v="2"/>
    <x v="3"/>
    <x v="0"/>
    <x v="26"/>
    <n v="1"/>
    <x v="0"/>
    <x v="1"/>
    <x v="1"/>
    <x v="0"/>
    <x v="0"/>
    <x v="0"/>
    <x v="0"/>
  </r>
  <r>
    <x v="4"/>
    <x v="12"/>
    <x v="3"/>
    <x v="39"/>
    <x v="1"/>
    <x v="0"/>
    <x v="0"/>
    <x v="2"/>
    <x v="89"/>
    <x v="2"/>
    <x v="4"/>
    <x v="0"/>
    <x v="58"/>
    <n v="1"/>
    <x v="0"/>
    <x v="1"/>
    <x v="1"/>
    <x v="0"/>
    <x v="0"/>
    <x v="0"/>
    <x v="0"/>
  </r>
  <r>
    <x v="4"/>
    <x v="12"/>
    <x v="3"/>
    <x v="39"/>
    <x v="1"/>
    <x v="2"/>
    <x v="1"/>
    <x v="1"/>
    <x v="89"/>
    <x v="2"/>
    <x v="3"/>
    <x v="0"/>
    <x v="26"/>
    <n v="1"/>
    <x v="0"/>
    <x v="0"/>
    <x v="1"/>
    <x v="0"/>
    <x v="0"/>
    <x v="0"/>
    <x v="0"/>
  </r>
  <r>
    <x v="4"/>
    <x v="12"/>
    <x v="3"/>
    <x v="39"/>
    <x v="1"/>
    <x v="2"/>
    <x v="1"/>
    <x v="1"/>
    <x v="89"/>
    <x v="2"/>
    <x v="4"/>
    <x v="0"/>
    <x v="58"/>
    <n v="1"/>
    <x v="0"/>
    <x v="1"/>
    <x v="1"/>
    <x v="0"/>
    <x v="0"/>
    <x v="0"/>
    <x v="0"/>
  </r>
  <r>
    <x v="4"/>
    <x v="12"/>
    <x v="3"/>
    <x v="39"/>
    <x v="1"/>
    <x v="2"/>
    <x v="1"/>
    <x v="2"/>
    <x v="89"/>
    <x v="2"/>
    <x v="3"/>
    <x v="0"/>
    <x v="26"/>
    <n v="1"/>
    <x v="0"/>
    <x v="1"/>
    <x v="1"/>
    <x v="0"/>
    <x v="0"/>
    <x v="0"/>
    <x v="0"/>
  </r>
  <r>
    <x v="4"/>
    <x v="12"/>
    <x v="3"/>
    <x v="39"/>
    <x v="2"/>
    <x v="0"/>
    <x v="0"/>
    <x v="1"/>
    <x v="89"/>
    <x v="2"/>
    <x v="3"/>
    <x v="0"/>
    <x v="26"/>
    <n v="1"/>
    <x v="0"/>
    <x v="1"/>
    <x v="1"/>
    <x v="0"/>
    <x v="0"/>
    <x v="0"/>
    <x v="0"/>
  </r>
  <r>
    <x v="4"/>
    <x v="12"/>
    <x v="3"/>
    <x v="39"/>
    <x v="2"/>
    <x v="0"/>
    <x v="0"/>
    <x v="1"/>
    <x v="89"/>
    <x v="2"/>
    <x v="4"/>
    <x v="0"/>
    <x v="58"/>
    <n v="1"/>
    <x v="0"/>
    <x v="1"/>
    <x v="1"/>
    <x v="0"/>
    <x v="0"/>
    <x v="0"/>
    <x v="0"/>
  </r>
  <r>
    <x v="4"/>
    <x v="12"/>
    <x v="8"/>
    <x v="43"/>
    <x v="0"/>
    <x v="0"/>
    <x v="0"/>
    <x v="0"/>
    <x v="89"/>
    <x v="2"/>
    <x v="0"/>
    <x v="1"/>
    <x v="29"/>
    <n v="1"/>
    <x v="0"/>
    <x v="1"/>
    <x v="1"/>
    <x v="0"/>
    <x v="0"/>
    <x v="0"/>
    <x v="0"/>
  </r>
  <r>
    <x v="4"/>
    <x v="12"/>
    <x v="8"/>
    <x v="43"/>
    <x v="0"/>
    <x v="0"/>
    <x v="0"/>
    <x v="1"/>
    <x v="89"/>
    <x v="2"/>
    <x v="3"/>
    <x v="0"/>
    <x v="75"/>
    <n v="1"/>
    <x v="0"/>
    <x v="1"/>
    <x v="1"/>
    <x v="0"/>
    <x v="0"/>
    <x v="0"/>
    <x v="0"/>
  </r>
  <r>
    <x v="4"/>
    <x v="12"/>
    <x v="8"/>
    <x v="43"/>
    <x v="0"/>
    <x v="0"/>
    <x v="0"/>
    <x v="1"/>
    <x v="89"/>
    <x v="2"/>
    <x v="0"/>
    <x v="0"/>
    <x v="29"/>
    <n v="1"/>
    <x v="0"/>
    <x v="1"/>
    <x v="1"/>
    <x v="0"/>
    <x v="0"/>
    <x v="0"/>
    <x v="0"/>
  </r>
  <r>
    <x v="4"/>
    <x v="12"/>
    <x v="8"/>
    <x v="43"/>
    <x v="0"/>
    <x v="0"/>
    <x v="0"/>
    <x v="2"/>
    <x v="89"/>
    <x v="2"/>
    <x v="0"/>
    <x v="0"/>
    <x v="29"/>
    <n v="1"/>
    <x v="0"/>
    <x v="1"/>
    <x v="1"/>
    <x v="0"/>
    <x v="0"/>
    <x v="0"/>
    <x v="0"/>
  </r>
  <r>
    <x v="4"/>
    <x v="12"/>
    <x v="8"/>
    <x v="43"/>
    <x v="0"/>
    <x v="3"/>
    <x v="0"/>
    <x v="5"/>
    <x v="89"/>
    <x v="2"/>
    <x v="0"/>
    <x v="0"/>
    <x v="32"/>
    <n v="1"/>
    <x v="0"/>
    <x v="1"/>
    <x v="1"/>
    <x v="0"/>
    <x v="0"/>
    <x v="0"/>
    <x v="0"/>
  </r>
  <r>
    <x v="4"/>
    <x v="12"/>
    <x v="8"/>
    <x v="43"/>
    <x v="1"/>
    <x v="0"/>
    <x v="0"/>
    <x v="0"/>
    <x v="89"/>
    <x v="2"/>
    <x v="0"/>
    <x v="0"/>
    <x v="32"/>
    <n v="1"/>
    <x v="0"/>
    <x v="1"/>
    <x v="1"/>
    <x v="0"/>
    <x v="0"/>
    <x v="0"/>
    <x v="0"/>
  </r>
  <r>
    <x v="4"/>
    <x v="12"/>
    <x v="8"/>
    <x v="43"/>
    <x v="1"/>
    <x v="0"/>
    <x v="0"/>
    <x v="1"/>
    <x v="89"/>
    <x v="2"/>
    <x v="0"/>
    <x v="0"/>
    <x v="29"/>
    <n v="1"/>
    <x v="0"/>
    <x v="0"/>
    <x v="1"/>
    <x v="0"/>
    <x v="0"/>
    <x v="0"/>
    <x v="0"/>
  </r>
  <r>
    <x v="4"/>
    <x v="12"/>
    <x v="8"/>
    <x v="43"/>
    <x v="1"/>
    <x v="0"/>
    <x v="0"/>
    <x v="1"/>
    <x v="89"/>
    <x v="2"/>
    <x v="0"/>
    <x v="0"/>
    <x v="79"/>
    <n v="1"/>
    <x v="0"/>
    <x v="1"/>
    <x v="1"/>
    <x v="0"/>
    <x v="0"/>
    <x v="0"/>
    <x v="0"/>
  </r>
  <r>
    <x v="4"/>
    <x v="12"/>
    <x v="8"/>
    <x v="43"/>
    <x v="1"/>
    <x v="0"/>
    <x v="0"/>
    <x v="1"/>
    <x v="89"/>
    <x v="2"/>
    <x v="0"/>
    <x v="0"/>
    <x v="32"/>
    <n v="1"/>
    <x v="0"/>
    <x v="1"/>
    <x v="1"/>
    <x v="0"/>
    <x v="0"/>
    <x v="0"/>
    <x v="0"/>
  </r>
  <r>
    <x v="4"/>
    <x v="13"/>
    <x v="5"/>
    <x v="9"/>
    <x v="1"/>
    <x v="5"/>
    <x v="2"/>
    <x v="8"/>
    <x v="92"/>
    <x v="3"/>
    <x v="2"/>
    <x v="0"/>
    <x v="3"/>
    <n v="1"/>
    <x v="0"/>
    <x v="0"/>
    <x v="0"/>
    <x v="0"/>
    <x v="0"/>
    <x v="0"/>
    <x v="0"/>
  </r>
  <r>
    <x v="4"/>
    <x v="13"/>
    <x v="5"/>
    <x v="9"/>
    <x v="1"/>
    <x v="0"/>
    <x v="0"/>
    <x v="2"/>
    <x v="92"/>
    <x v="3"/>
    <x v="2"/>
    <x v="1"/>
    <x v="3"/>
    <n v="1"/>
    <x v="0"/>
    <x v="1"/>
    <x v="0"/>
    <x v="0"/>
    <x v="0"/>
    <x v="0"/>
    <x v="0"/>
  </r>
  <r>
    <x v="4"/>
    <x v="13"/>
    <x v="5"/>
    <x v="9"/>
    <x v="1"/>
    <x v="0"/>
    <x v="0"/>
    <x v="4"/>
    <x v="92"/>
    <x v="3"/>
    <x v="2"/>
    <x v="0"/>
    <x v="3"/>
    <n v="1"/>
    <x v="0"/>
    <x v="1"/>
    <x v="0"/>
    <x v="0"/>
    <x v="1"/>
    <x v="0"/>
    <x v="0"/>
  </r>
  <r>
    <x v="4"/>
    <x v="13"/>
    <x v="5"/>
    <x v="9"/>
    <x v="1"/>
    <x v="0"/>
    <x v="0"/>
    <x v="5"/>
    <x v="92"/>
    <x v="3"/>
    <x v="2"/>
    <x v="1"/>
    <x v="3"/>
    <n v="1"/>
    <x v="0"/>
    <x v="0"/>
    <x v="0"/>
    <x v="0"/>
    <x v="0"/>
    <x v="0"/>
    <x v="0"/>
  </r>
  <r>
    <x v="4"/>
    <x v="13"/>
    <x v="5"/>
    <x v="9"/>
    <x v="1"/>
    <x v="1"/>
    <x v="1"/>
    <x v="1"/>
    <x v="92"/>
    <x v="3"/>
    <x v="2"/>
    <x v="0"/>
    <x v="3"/>
    <n v="1"/>
    <x v="0"/>
    <x v="0"/>
    <x v="0"/>
    <x v="0"/>
    <x v="0"/>
    <x v="0"/>
    <x v="0"/>
  </r>
  <r>
    <x v="4"/>
    <x v="13"/>
    <x v="5"/>
    <x v="9"/>
    <x v="1"/>
    <x v="1"/>
    <x v="1"/>
    <x v="3"/>
    <x v="92"/>
    <x v="3"/>
    <x v="2"/>
    <x v="0"/>
    <x v="3"/>
    <n v="1"/>
    <x v="0"/>
    <x v="1"/>
    <x v="0"/>
    <x v="0"/>
    <x v="0"/>
    <x v="0"/>
    <x v="1"/>
  </r>
  <r>
    <x v="4"/>
    <x v="13"/>
    <x v="5"/>
    <x v="9"/>
    <x v="1"/>
    <x v="1"/>
    <x v="1"/>
    <x v="3"/>
    <x v="92"/>
    <x v="3"/>
    <x v="2"/>
    <x v="1"/>
    <x v="3"/>
    <n v="1"/>
    <x v="0"/>
    <x v="0"/>
    <x v="0"/>
    <x v="0"/>
    <x v="0"/>
    <x v="0"/>
    <x v="0"/>
  </r>
  <r>
    <x v="4"/>
    <x v="13"/>
    <x v="1"/>
    <x v="51"/>
    <x v="0"/>
    <x v="5"/>
    <x v="2"/>
    <x v="3"/>
    <x v="93"/>
    <x v="1"/>
    <x v="2"/>
    <x v="0"/>
    <x v="21"/>
    <n v="1"/>
    <x v="0"/>
    <x v="0"/>
    <x v="1"/>
    <x v="0"/>
    <x v="0"/>
    <x v="0"/>
    <x v="0"/>
  </r>
  <r>
    <x v="4"/>
    <x v="13"/>
    <x v="1"/>
    <x v="51"/>
    <x v="0"/>
    <x v="5"/>
    <x v="2"/>
    <x v="8"/>
    <x v="94"/>
    <x v="1"/>
    <x v="3"/>
    <x v="1"/>
    <x v="51"/>
    <n v="1"/>
    <x v="0"/>
    <x v="0"/>
    <x v="1"/>
    <x v="0"/>
    <x v="0"/>
    <x v="0"/>
    <x v="0"/>
  </r>
  <r>
    <x v="4"/>
    <x v="13"/>
    <x v="1"/>
    <x v="51"/>
    <x v="0"/>
    <x v="5"/>
    <x v="2"/>
    <x v="6"/>
    <x v="94"/>
    <x v="1"/>
    <x v="2"/>
    <x v="1"/>
    <x v="57"/>
    <n v="1"/>
    <x v="0"/>
    <x v="0"/>
    <x v="1"/>
    <x v="0"/>
    <x v="0"/>
    <x v="0"/>
    <x v="0"/>
  </r>
  <r>
    <x v="4"/>
    <x v="13"/>
    <x v="1"/>
    <x v="51"/>
    <x v="0"/>
    <x v="0"/>
    <x v="0"/>
    <x v="1"/>
    <x v="93"/>
    <x v="1"/>
    <x v="2"/>
    <x v="0"/>
    <x v="8"/>
    <n v="1"/>
    <x v="0"/>
    <x v="1"/>
    <x v="1"/>
    <x v="0"/>
    <x v="0"/>
    <x v="0"/>
    <x v="0"/>
  </r>
  <r>
    <x v="4"/>
    <x v="13"/>
    <x v="1"/>
    <x v="51"/>
    <x v="0"/>
    <x v="0"/>
    <x v="0"/>
    <x v="1"/>
    <x v="93"/>
    <x v="1"/>
    <x v="2"/>
    <x v="0"/>
    <x v="22"/>
    <n v="1"/>
    <x v="0"/>
    <x v="0"/>
    <x v="1"/>
    <x v="0"/>
    <x v="0"/>
    <x v="0"/>
    <x v="0"/>
  </r>
  <r>
    <x v="4"/>
    <x v="13"/>
    <x v="1"/>
    <x v="51"/>
    <x v="0"/>
    <x v="0"/>
    <x v="0"/>
    <x v="1"/>
    <x v="95"/>
    <x v="0"/>
    <x v="2"/>
    <x v="0"/>
    <x v="18"/>
    <n v="1"/>
    <x v="0"/>
    <x v="0"/>
    <x v="0"/>
    <x v="0"/>
    <x v="0"/>
    <x v="0"/>
    <x v="0"/>
  </r>
  <r>
    <x v="4"/>
    <x v="13"/>
    <x v="1"/>
    <x v="51"/>
    <x v="0"/>
    <x v="0"/>
    <x v="0"/>
    <x v="3"/>
    <x v="94"/>
    <x v="1"/>
    <x v="5"/>
    <x v="1"/>
    <x v="47"/>
    <n v="1"/>
    <x v="0"/>
    <x v="0"/>
    <x v="1"/>
    <x v="0"/>
    <x v="0"/>
    <x v="0"/>
    <x v="0"/>
  </r>
  <r>
    <x v="4"/>
    <x v="13"/>
    <x v="1"/>
    <x v="51"/>
    <x v="0"/>
    <x v="0"/>
    <x v="0"/>
    <x v="4"/>
    <x v="92"/>
    <x v="3"/>
    <x v="2"/>
    <x v="1"/>
    <x v="21"/>
    <n v="1"/>
    <x v="0"/>
    <x v="1"/>
    <x v="0"/>
    <x v="1"/>
    <x v="0"/>
    <x v="0"/>
    <x v="1"/>
  </r>
  <r>
    <x v="4"/>
    <x v="13"/>
    <x v="1"/>
    <x v="51"/>
    <x v="0"/>
    <x v="0"/>
    <x v="0"/>
    <x v="4"/>
    <x v="94"/>
    <x v="1"/>
    <x v="5"/>
    <x v="1"/>
    <x v="47"/>
    <n v="1"/>
    <x v="0"/>
    <x v="0"/>
    <x v="1"/>
    <x v="0"/>
    <x v="0"/>
    <x v="0"/>
    <x v="0"/>
  </r>
  <r>
    <x v="4"/>
    <x v="13"/>
    <x v="1"/>
    <x v="51"/>
    <x v="0"/>
    <x v="0"/>
    <x v="0"/>
    <x v="4"/>
    <x v="94"/>
    <x v="1"/>
    <x v="2"/>
    <x v="1"/>
    <x v="20"/>
    <n v="1"/>
    <x v="0"/>
    <x v="0"/>
    <x v="1"/>
    <x v="0"/>
    <x v="0"/>
    <x v="0"/>
    <x v="0"/>
  </r>
  <r>
    <x v="4"/>
    <x v="13"/>
    <x v="1"/>
    <x v="51"/>
    <x v="0"/>
    <x v="0"/>
    <x v="0"/>
    <x v="5"/>
    <x v="92"/>
    <x v="3"/>
    <x v="1"/>
    <x v="0"/>
    <x v="12"/>
    <n v="1"/>
    <x v="0"/>
    <x v="0"/>
    <x v="0"/>
    <x v="0"/>
    <x v="0"/>
    <x v="0"/>
    <x v="0"/>
  </r>
  <r>
    <x v="4"/>
    <x v="13"/>
    <x v="1"/>
    <x v="51"/>
    <x v="0"/>
    <x v="0"/>
    <x v="0"/>
    <x v="5"/>
    <x v="94"/>
    <x v="1"/>
    <x v="5"/>
    <x v="1"/>
    <x v="47"/>
    <n v="1"/>
    <x v="0"/>
    <x v="0"/>
    <x v="1"/>
    <x v="0"/>
    <x v="0"/>
    <x v="0"/>
    <x v="0"/>
  </r>
  <r>
    <x v="4"/>
    <x v="13"/>
    <x v="1"/>
    <x v="51"/>
    <x v="0"/>
    <x v="0"/>
    <x v="0"/>
    <x v="5"/>
    <x v="93"/>
    <x v="1"/>
    <x v="3"/>
    <x v="1"/>
    <x v="52"/>
    <n v="1"/>
    <x v="0"/>
    <x v="0"/>
    <x v="1"/>
    <x v="0"/>
    <x v="0"/>
    <x v="0"/>
    <x v="0"/>
  </r>
  <r>
    <x v="4"/>
    <x v="13"/>
    <x v="1"/>
    <x v="51"/>
    <x v="0"/>
    <x v="0"/>
    <x v="0"/>
    <x v="8"/>
    <x v="92"/>
    <x v="3"/>
    <x v="4"/>
    <x v="0"/>
    <x v="24"/>
    <n v="1"/>
    <x v="0"/>
    <x v="1"/>
    <x v="0"/>
    <x v="0"/>
    <x v="0"/>
    <x v="0"/>
    <x v="0"/>
  </r>
  <r>
    <x v="4"/>
    <x v="13"/>
    <x v="1"/>
    <x v="51"/>
    <x v="0"/>
    <x v="3"/>
    <x v="0"/>
    <x v="1"/>
    <x v="95"/>
    <x v="0"/>
    <x v="2"/>
    <x v="0"/>
    <x v="21"/>
    <n v="1"/>
    <x v="0"/>
    <x v="0"/>
    <x v="0"/>
    <x v="0"/>
    <x v="0"/>
    <x v="0"/>
    <x v="0"/>
  </r>
  <r>
    <x v="4"/>
    <x v="13"/>
    <x v="1"/>
    <x v="51"/>
    <x v="0"/>
    <x v="3"/>
    <x v="0"/>
    <x v="2"/>
    <x v="93"/>
    <x v="1"/>
    <x v="2"/>
    <x v="0"/>
    <x v="21"/>
    <n v="1"/>
    <x v="0"/>
    <x v="1"/>
    <x v="1"/>
    <x v="0"/>
    <x v="0"/>
    <x v="0"/>
    <x v="0"/>
  </r>
  <r>
    <x v="4"/>
    <x v="13"/>
    <x v="1"/>
    <x v="51"/>
    <x v="0"/>
    <x v="3"/>
    <x v="0"/>
    <x v="4"/>
    <x v="94"/>
    <x v="1"/>
    <x v="3"/>
    <x v="1"/>
    <x v="51"/>
    <n v="1"/>
    <x v="0"/>
    <x v="0"/>
    <x v="1"/>
    <x v="0"/>
    <x v="0"/>
    <x v="0"/>
    <x v="0"/>
  </r>
  <r>
    <x v="4"/>
    <x v="13"/>
    <x v="1"/>
    <x v="51"/>
    <x v="0"/>
    <x v="3"/>
    <x v="0"/>
    <x v="4"/>
    <x v="94"/>
    <x v="1"/>
    <x v="5"/>
    <x v="1"/>
    <x v="47"/>
    <n v="1"/>
    <x v="0"/>
    <x v="0"/>
    <x v="1"/>
    <x v="0"/>
    <x v="0"/>
    <x v="0"/>
    <x v="0"/>
  </r>
  <r>
    <x v="4"/>
    <x v="13"/>
    <x v="1"/>
    <x v="51"/>
    <x v="0"/>
    <x v="3"/>
    <x v="0"/>
    <x v="4"/>
    <x v="94"/>
    <x v="1"/>
    <x v="5"/>
    <x v="1"/>
    <x v="47"/>
    <n v="1"/>
    <x v="0"/>
    <x v="1"/>
    <x v="1"/>
    <x v="0"/>
    <x v="0"/>
    <x v="0"/>
    <x v="0"/>
  </r>
  <r>
    <x v="4"/>
    <x v="13"/>
    <x v="1"/>
    <x v="51"/>
    <x v="0"/>
    <x v="3"/>
    <x v="0"/>
    <x v="8"/>
    <x v="94"/>
    <x v="1"/>
    <x v="3"/>
    <x v="1"/>
    <x v="51"/>
    <n v="1"/>
    <x v="0"/>
    <x v="0"/>
    <x v="1"/>
    <x v="0"/>
    <x v="0"/>
    <x v="0"/>
    <x v="0"/>
  </r>
  <r>
    <x v="4"/>
    <x v="13"/>
    <x v="1"/>
    <x v="51"/>
    <x v="0"/>
    <x v="3"/>
    <x v="0"/>
    <x v="8"/>
    <x v="94"/>
    <x v="1"/>
    <x v="5"/>
    <x v="1"/>
    <x v="47"/>
    <n v="1"/>
    <x v="0"/>
    <x v="0"/>
    <x v="1"/>
    <x v="0"/>
    <x v="0"/>
    <x v="0"/>
    <x v="0"/>
  </r>
  <r>
    <x v="4"/>
    <x v="13"/>
    <x v="1"/>
    <x v="51"/>
    <x v="0"/>
    <x v="3"/>
    <x v="0"/>
    <x v="8"/>
    <x v="94"/>
    <x v="1"/>
    <x v="2"/>
    <x v="1"/>
    <x v="57"/>
    <n v="1"/>
    <x v="0"/>
    <x v="0"/>
    <x v="1"/>
    <x v="0"/>
    <x v="0"/>
    <x v="0"/>
    <x v="0"/>
  </r>
  <r>
    <x v="4"/>
    <x v="13"/>
    <x v="1"/>
    <x v="51"/>
    <x v="0"/>
    <x v="3"/>
    <x v="0"/>
    <x v="6"/>
    <x v="94"/>
    <x v="1"/>
    <x v="2"/>
    <x v="1"/>
    <x v="57"/>
    <n v="1"/>
    <x v="0"/>
    <x v="0"/>
    <x v="1"/>
    <x v="0"/>
    <x v="0"/>
    <x v="0"/>
    <x v="0"/>
  </r>
  <r>
    <x v="4"/>
    <x v="13"/>
    <x v="1"/>
    <x v="51"/>
    <x v="0"/>
    <x v="1"/>
    <x v="1"/>
    <x v="4"/>
    <x v="94"/>
    <x v="1"/>
    <x v="5"/>
    <x v="1"/>
    <x v="47"/>
    <n v="1"/>
    <x v="0"/>
    <x v="0"/>
    <x v="1"/>
    <x v="0"/>
    <x v="0"/>
    <x v="0"/>
    <x v="0"/>
  </r>
  <r>
    <x v="4"/>
    <x v="13"/>
    <x v="1"/>
    <x v="51"/>
    <x v="0"/>
    <x v="1"/>
    <x v="1"/>
    <x v="5"/>
    <x v="94"/>
    <x v="1"/>
    <x v="3"/>
    <x v="1"/>
    <x v="51"/>
    <n v="1"/>
    <x v="0"/>
    <x v="0"/>
    <x v="1"/>
    <x v="0"/>
    <x v="0"/>
    <x v="0"/>
    <x v="0"/>
  </r>
  <r>
    <x v="4"/>
    <x v="13"/>
    <x v="1"/>
    <x v="51"/>
    <x v="0"/>
    <x v="2"/>
    <x v="1"/>
    <x v="1"/>
    <x v="92"/>
    <x v="3"/>
    <x v="4"/>
    <x v="0"/>
    <x v="67"/>
    <n v="1"/>
    <x v="0"/>
    <x v="0"/>
    <x v="0"/>
    <x v="0"/>
    <x v="0"/>
    <x v="0"/>
    <x v="0"/>
  </r>
  <r>
    <x v="4"/>
    <x v="13"/>
    <x v="1"/>
    <x v="51"/>
    <x v="0"/>
    <x v="2"/>
    <x v="1"/>
    <x v="1"/>
    <x v="93"/>
    <x v="1"/>
    <x v="4"/>
    <x v="0"/>
    <x v="67"/>
    <n v="1"/>
    <x v="0"/>
    <x v="0"/>
    <x v="1"/>
    <x v="0"/>
    <x v="0"/>
    <x v="0"/>
    <x v="0"/>
  </r>
  <r>
    <x v="4"/>
    <x v="13"/>
    <x v="1"/>
    <x v="51"/>
    <x v="0"/>
    <x v="2"/>
    <x v="1"/>
    <x v="3"/>
    <x v="94"/>
    <x v="1"/>
    <x v="5"/>
    <x v="1"/>
    <x v="47"/>
    <n v="1"/>
    <x v="0"/>
    <x v="0"/>
    <x v="1"/>
    <x v="0"/>
    <x v="0"/>
    <x v="0"/>
    <x v="0"/>
  </r>
  <r>
    <x v="4"/>
    <x v="13"/>
    <x v="1"/>
    <x v="51"/>
    <x v="0"/>
    <x v="2"/>
    <x v="1"/>
    <x v="4"/>
    <x v="94"/>
    <x v="1"/>
    <x v="5"/>
    <x v="1"/>
    <x v="47"/>
    <n v="2"/>
    <x v="0"/>
    <x v="0"/>
    <x v="1"/>
    <x v="0"/>
    <x v="0"/>
    <x v="0"/>
    <x v="0"/>
  </r>
  <r>
    <x v="4"/>
    <x v="13"/>
    <x v="1"/>
    <x v="51"/>
    <x v="0"/>
    <x v="2"/>
    <x v="1"/>
    <x v="5"/>
    <x v="94"/>
    <x v="1"/>
    <x v="3"/>
    <x v="1"/>
    <x v="51"/>
    <n v="1"/>
    <x v="0"/>
    <x v="0"/>
    <x v="1"/>
    <x v="0"/>
    <x v="0"/>
    <x v="0"/>
    <x v="0"/>
  </r>
  <r>
    <x v="4"/>
    <x v="13"/>
    <x v="1"/>
    <x v="51"/>
    <x v="0"/>
    <x v="2"/>
    <x v="1"/>
    <x v="5"/>
    <x v="93"/>
    <x v="1"/>
    <x v="4"/>
    <x v="1"/>
    <x v="23"/>
    <n v="1"/>
    <x v="0"/>
    <x v="0"/>
    <x v="1"/>
    <x v="0"/>
    <x v="0"/>
    <x v="0"/>
    <x v="0"/>
  </r>
  <r>
    <x v="4"/>
    <x v="13"/>
    <x v="1"/>
    <x v="51"/>
    <x v="1"/>
    <x v="5"/>
    <x v="2"/>
    <x v="6"/>
    <x v="92"/>
    <x v="3"/>
    <x v="2"/>
    <x v="0"/>
    <x v="17"/>
    <n v="1"/>
    <x v="0"/>
    <x v="0"/>
    <x v="0"/>
    <x v="0"/>
    <x v="0"/>
    <x v="0"/>
    <x v="0"/>
  </r>
  <r>
    <x v="4"/>
    <x v="13"/>
    <x v="1"/>
    <x v="51"/>
    <x v="1"/>
    <x v="5"/>
    <x v="2"/>
    <x v="6"/>
    <x v="92"/>
    <x v="3"/>
    <x v="2"/>
    <x v="1"/>
    <x v="21"/>
    <n v="1"/>
    <x v="0"/>
    <x v="0"/>
    <x v="0"/>
    <x v="0"/>
    <x v="0"/>
    <x v="0"/>
    <x v="0"/>
  </r>
  <r>
    <x v="4"/>
    <x v="13"/>
    <x v="1"/>
    <x v="51"/>
    <x v="1"/>
    <x v="0"/>
    <x v="0"/>
    <x v="0"/>
    <x v="92"/>
    <x v="3"/>
    <x v="2"/>
    <x v="0"/>
    <x v="21"/>
    <n v="1"/>
    <x v="0"/>
    <x v="1"/>
    <x v="0"/>
    <x v="0"/>
    <x v="0"/>
    <x v="0"/>
    <x v="0"/>
  </r>
  <r>
    <x v="4"/>
    <x v="13"/>
    <x v="1"/>
    <x v="51"/>
    <x v="1"/>
    <x v="0"/>
    <x v="0"/>
    <x v="0"/>
    <x v="93"/>
    <x v="1"/>
    <x v="1"/>
    <x v="0"/>
    <x v="12"/>
    <n v="1"/>
    <x v="0"/>
    <x v="1"/>
    <x v="1"/>
    <x v="0"/>
    <x v="0"/>
    <x v="0"/>
    <x v="0"/>
  </r>
  <r>
    <x v="4"/>
    <x v="13"/>
    <x v="1"/>
    <x v="51"/>
    <x v="1"/>
    <x v="0"/>
    <x v="0"/>
    <x v="1"/>
    <x v="92"/>
    <x v="3"/>
    <x v="2"/>
    <x v="0"/>
    <x v="21"/>
    <n v="1"/>
    <x v="0"/>
    <x v="0"/>
    <x v="0"/>
    <x v="0"/>
    <x v="0"/>
    <x v="0"/>
    <x v="0"/>
  </r>
  <r>
    <x v="4"/>
    <x v="13"/>
    <x v="1"/>
    <x v="51"/>
    <x v="1"/>
    <x v="0"/>
    <x v="0"/>
    <x v="1"/>
    <x v="93"/>
    <x v="1"/>
    <x v="2"/>
    <x v="0"/>
    <x v="20"/>
    <n v="1"/>
    <x v="0"/>
    <x v="0"/>
    <x v="1"/>
    <x v="0"/>
    <x v="0"/>
    <x v="0"/>
    <x v="0"/>
  </r>
  <r>
    <x v="4"/>
    <x v="13"/>
    <x v="1"/>
    <x v="51"/>
    <x v="1"/>
    <x v="0"/>
    <x v="0"/>
    <x v="1"/>
    <x v="93"/>
    <x v="1"/>
    <x v="2"/>
    <x v="0"/>
    <x v="19"/>
    <n v="1"/>
    <x v="0"/>
    <x v="1"/>
    <x v="1"/>
    <x v="0"/>
    <x v="0"/>
    <x v="0"/>
    <x v="0"/>
  </r>
  <r>
    <x v="4"/>
    <x v="13"/>
    <x v="1"/>
    <x v="51"/>
    <x v="1"/>
    <x v="0"/>
    <x v="0"/>
    <x v="1"/>
    <x v="93"/>
    <x v="1"/>
    <x v="2"/>
    <x v="1"/>
    <x v="9"/>
    <n v="1"/>
    <x v="0"/>
    <x v="0"/>
    <x v="1"/>
    <x v="1"/>
    <x v="0"/>
    <x v="0"/>
    <x v="1"/>
  </r>
  <r>
    <x v="4"/>
    <x v="13"/>
    <x v="1"/>
    <x v="51"/>
    <x v="1"/>
    <x v="0"/>
    <x v="0"/>
    <x v="1"/>
    <x v="93"/>
    <x v="1"/>
    <x v="2"/>
    <x v="1"/>
    <x v="18"/>
    <n v="1"/>
    <x v="0"/>
    <x v="1"/>
    <x v="1"/>
    <x v="0"/>
    <x v="0"/>
    <x v="0"/>
    <x v="0"/>
  </r>
  <r>
    <x v="4"/>
    <x v="13"/>
    <x v="1"/>
    <x v="51"/>
    <x v="1"/>
    <x v="0"/>
    <x v="0"/>
    <x v="2"/>
    <x v="95"/>
    <x v="0"/>
    <x v="2"/>
    <x v="0"/>
    <x v="21"/>
    <n v="1"/>
    <x v="0"/>
    <x v="1"/>
    <x v="0"/>
    <x v="0"/>
    <x v="1"/>
    <x v="0"/>
    <x v="0"/>
  </r>
  <r>
    <x v="4"/>
    <x v="13"/>
    <x v="1"/>
    <x v="51"/>
    <x v="1"/>
    <x v="0"/>
    <x v="0"/>
    <x v="4"/>
    <x v="92"/>
    <x v="3"/>
    <x v="1"/>
    <x v="1"/>
    <x v="4"/>
    <n v="1"/>
    <x v="0"/>
    <x v="1"/>
    <x v="0"/>
    <x v="0"/>
    <x v="0"/>
    <x v="0"/>
    <x v="0"/>
  </r>
  <r>
    <x v="4"/>
    <x v="13"/>
    <x v="1"/>
    <x v="51"/>
    <x v="1"/>
    <x v="0"/>
    <x v="0"/>
    <x v="4"/>
    <x v="92"/>
    <x v="3"/>
    <x v="2"/>
    <x v="0"/>
    <x v="18"/>
    <n v="1"/>
    <x v="0"/>
    <x v="0"/>
    <x v="0"/>
    <x v="0"/>
    <x v="1"/>
    <x v="0"/>
    <x v="0"/>
  </r>
  <r>
    <x v="4"/>
    <x v="13"/>
    <x v="1"/>
    <x v="51"/>
    <x v="1"/>
    <x v="0"/>
    <x v="0"/>
    <x v="4"/>
    <x v="94"/>
    <x v="1"/>
    <x v="3"/>
    <x v="1"/>
    <x v="51"/>
    <n v="1"/>
    <x v="0"/>
    <x v="1"/>
    <x v="1"/>
    <x v="0"/>
    <x v="0"/>
    <x v="0"/>
    <x v="0"/>
  </r>
  <r>
    <x v="4"/>
    <x v="13"/>
    <x v="1"/>
    <x v="51"/>
    <x v="1"/>
    <x v="0"/>
    <x v="0"/>
    <x v="5"/>
    <x v="92"/>
    <x v="3"/>
    <x v="1"/>
    <x v="1"/>
    <x v="12"/>
    <n v="1"/>
    <x v="0"/>
    <x v="1"/>
    <x v="0"/>
    <x v="1"/>
    <x v="0"/>
    <x v="0"/>
    <x v="1"/>
  </r>
  <r>
    <x v="4"/>
    <x v="13"/>
    <x v="1"/>
    <x v="51"/>
    <x v="1"/>
    <x v="0"/>
    <x v="0"/>
    <x v="8"/>
    <x v="95"/>
    <x v="0"/>
    <x v="2"/>
    <x v="0"/>
    <x v="21"/>
    <n v="1"/>
    <x v="0"/>
    <x v="0"/>
    <x v="0"/>
    <x v="0"/>
    <x v="1"/>
    <x v="0"/>
    <x v="0"/>
  </r>
  <r>
    <x v="4"/>
    <x v="13"/>
    <x v="1"/>
    <x v="51"/>
    <x v="1"/>
    <x v="0"/>
    <x v="0"/>
    <x v="9"/>
    <x v="92"/>
    <x v="3"/>
    <x v="4"/>
    <x v="1"/>
    <x v="70"/>
    <n v="1"/>
    <x v="0"/>
    <x v="0"/>
    <x v="0"/>
    <x v="0"/>
    <x v="0"/>
    <x v="0"/>
    <x v="1"/>
  </r>
  <r>
    <x v="4"/>
    <x v="13"/>
    <x v="1"/>
    <x v="51"/>
    <x v="1"/>
    <x v="0"/>
    <x v="0"/>
    <x v="9"/>
    <x v="92"/>
    <x v="3"/>
    <x v="2"/>
    <x v="1"/>
    <x v="56"/>
    <n v="1"/>
    <x v="0"/>
    <x v="0"/>
    <x v="0"/>
    <x v="0"/>
    <x v="0"/>
    <x v="0"/>
    <x v="0"/>
  </r>
  <r>
    <x v="4"/>
    <x v="13"/>
    <x v="1"/>
    <x v="51"/>
    <x v="1"/>
    <x v="0"/>
    <x v="0"/>
    <x v="9"/>
    <x v="93"/>
    <x v="1"/>
    <x v="3"/>
    <x v="0"/>
    <x v="55"/>
    <n v="1"/>
    <x v="0"/>
    <x v="0"/>
    <x v="1"/>
    <x v="0"/>
    <x v="0"/>
    <x v="0"/>
    <x v="0"/>
  </r>
  <r>
    <x v="4"/>
    <x v="13"/>
    <x v="1"/>
    <x v="51"/>
    <x v="1"/>
    <x v="0"/>
    <x v="0"/>
    <x v="10"/>
    <x v="92"/>
    <x v="3"/>
    <x v="2"/>
    <x v="1"/>
    <x v="21"/>
    <n v="1"/>
    <x v="0"/>
    <x v="1"/>
    <x v="0"/>
    <x v="0"/>
    <x v="0"/>
    <x v="0"/>
    <x v="0"/>
  </r>
  <r>
    <x v="4"/>
    <x v="13"/>
    <x v="1"/>
    <x v="51"/>
    <x v="1"/>
    <x v="3"/>
    <x v="0"/>
    <x v="0"/>
    <x v="93"/>
    <x v="1"/>
    <x v="3"/>
    <x v="0"/>
    <x v="52"/>
    <n v="1"/>
    <x v="0"/>
    <x v="0"/>
    <x v="1"/>
    <x v="0"/>
    <x v="0"/>
    <x v="0"/>
    <x v="0"/>
  </r>
  <r>
    <x v="4"/>
    <x v="13"/>
    <x v="1"/>
    <x v="51"/>
    <x v="1"/>
    <x v="3"/>
    <x v="0"/>
    <x v="2"/>
    <x v="93"/>
    <x v="1"/>
    <x v="2"/>
    <x v="0"/>
    <x v="21"/>
    <n v="1"/>
    <x v="0"/>
    <x v="0"/>
    <x v="1"/>
    <x v="0"/>
    <x v="0"/>
    <x v="0"/>
    <x v="0"/>
  </r>
  <r>
    <x v="4"/>
    <x v="13"/>
    <x v="1"/>
    <x v="51"/>
    <x v="1"/>
    <x v="3"/>
    <x v="0"/>
    <x v="2"/>
    <x v="95"/>
    <x v="0"/>
    <x v="2"/>
    <x v="0"/>
    <x v="18"/>
    <n v="1"/>
    <x v="0"/>
    <x v="1"/>
    <x v="0"/>
    <x v="0"/>
    <x v="1"/>
    <x v="0"/>
    <x v="0"/>
  </r>
  <r>
    <x v="4"/>
    <x v="13"/>
    <x v="1"/>
    <x v="51"/>
    <x v="1"/>
    <x v="3"/>
    <x v="0"/>
    <x v="3"/>
    <x v="92"/>
    <x v="3"/>
    <x v="2"/>
    <x v="1"/>
    <x v="21"/>
    <n v="1"/>
    <x v="0"/>
    <x v="1"/>
    <x v="0"/>
    <x v="0"/>
    <x v="0"/>
    <x v="0"/>
    <x v="0"/>
  </r>
  <r>
    <x v="4"/>
    <x v="13"/>
    <x v="1"/>
    <x v="51"/>
    <x v="1"/>
    <x v="3"/>
    <x v="0"/>
    <x v="3"/>
    <x v="93"/>
    <x v="1"/>
    <x v="2"/>
    <x v="1"/>
    <x v="20"/>
    <n v="1"/>
    <x v="0"/>
    <x v="1"/>
    <x v="1"/>
    <x v="0"/>
    <x v="0"/>
    <x v="0"/>
    <x v="0"/>
  </r>
  <r>
    <x v="4"/>
    <x v="13"/>
    <x v="1"/>
    <x v="51"/>
    <x v="1"/>
    <x v="3"/>
    <x v="0"/>
    <x v="3"/>
    <x v="93"/>
    <x v="1"/>
    <x v="2"/>
    <x v="1"/>
    <x v="21"/>
    <n v="1"/>
    <x v="0"/>
    <x v="1"/>
    <x v="1"/>
    <x v="0"/>
    <x v="0"/>
    <x v="0"/>
    <x v="0"/>
  </r>
  <r>
    <x v="4"/>
    <x v="13"/>
    <x v="1"/>
    <x v="51"/>
    <x v="1"/>
    <x v="3"/>
    <x v="0"/>
    <x v="6"/>
    <x v="92"/>
    <x v="3"/>
    <x v="4"/>
    <x v="0"/>
    <x v="35"/>
    <n v="1"/>
    <x v="0"/>
    <x v="1"/>
    <x v="0"/>
    <x v="0"/>
    <x v="0"/>
    <x v="0"/>
    <x v="0"/>
  </r>
  <r>
    <x v="4"/>
    <x v="13"/>
    <x v="1"/>
    <x v="51"/>
    <x v="1"/>
    <x v="3"/>
    <x v="0"/>
    <x v="6"/>
    <x v="92"/>
    <x v="3"/>
    <x v="2"/>
    <x v="0"/>
    <x v="68"/>
    <n v="1"/>
    <x v="0"/>
    <x v="0"/>
    <x v="0"/>
    <x v="0"/>
    <x v="0"/>
    <x v="0"/>
    <x v="0"/>
  </r>
  <r>
    <x v="4"/>
    <x v="13"/>
    <x v="1"/>
    <x v="51"/>
    <x v="1"/>
    <x v="3"/>
    <x v="0"/>
    <x v="6"/>
    <x v="92"/>
    <x v="3"/>
    <x v="2"/>
    <x v="1"/>
    <x v="18"/>
    <n v="1"/>
    <x v="0"/>
    <x v="0"/>
    <x v="0"/>
    <x v="0"/>
    <x v="0"/>
    <x v="0"/>
    <x v="0"/>
  </r>
  <r>
    <x v="4"/>
    <x v="13"/>
    <x v="1"/>
    <x v="51"/>
    <x v="1"/>
    <x v="3"/>
    <x v="0"/>
    <x v="6"/>
    <x v="93"/>
    <x v="1"/>
    <x v="2"/>
    <x v="0"/>
    <x v="68"/>
    <n v="1"/>
    <x v="0"/>
    <x v="0"/>
    <x v="1"/>
    <x v="0"/>
    <x v="0"/>
    <x v="0"/>
    <x v="0"/>
  </r>
  <r>
    <x v="4"/>
    <x v="13"/>
    <x v="1"/>
    <x v="51"/>
    <x v="1"/>
    <x v="3"/>
    <x v="0"/>
    <x v="7"/>
    <x v="92"/>
    <x v="3"/>
    <x v="2"/>
    <x v="1"/>
    <x v="21"/>
    <n v="1"/>
    <x v="0"/>
    <x v="0"/>
    <x v="0"/>
    <x v="0"/>
    <x v="0"/>
    <x v="0"/>
    <x v="0"/>
  </r>
  <r>
    <x v="4"/>
    <x v="13"/>
    <x v="1"/>
    <x v="51"/>
    <x v="1"/>
    <x v="1"/>
    <x v="1"/>
    <x v="2"/>
    <x v="92"/>
    <x v="3"/>
    <x v="2"/>
    <x v="0"/>
    <x v="8"/>
    <n v="1"/>
    <x v="0"/>
    <x v="0"/>
    <x v="0"/>
    <x v="0"/>
    <x v="0"/>
    <x v="0"/>
    <x v="0"/>
  </r>
  <r>
    <x v="4"/>
    <x v="13"/>
    <x v="1"/>
    <x v="51"/>
    <x v="1"/>
    <x v="1"/>
    <x v="1"/>
    <x v="2"/>
    <x v="94"/>
    <x v="1"/>
    <x v="5"/>
    <x v="1"/>
    <x v="47"/>
    <n v="1"/>
    <x v="0"/>
    <x v="0"/>
    <x v="1"/>
    <x v="0"/>
    <x v="0"/>
    <x v="0"/>
    <x v="0"/>
  </r>
  <r>
    <x v="4"/>
    <x v="13"/>
    <x v="1"/>
    <x v="51"/>
    <x v="1"/>
    <x v="1"/>
    <x v="1"/>
    <x v="4"/>
    <x v="92"/>
    <x v="3"/>
    <x v="1"/>
    <x v="1"/>
    <x v="2"/>
    <n v="1"/>
    <x v="0"/>
    <x v="1"/>
    <x v="0"/>
    <x v="1"/>
    <x v="0"/>
    <x v="0"/>
    <x v="1"/>
  </r>
  <r>
    <x v="4"/>
    <x v="13"/>
    <x v="1"/>
    <x v="51"/>
    <x v="1"/>
    <x v="1"/>
    <x v="1"/>
    <x v="4"/>
    <x v="92"/>
    <x v="3"/>
    <x v="2"/>
    <x v="1"/>
    <x v="8"/>
    <n v="1"/>
    <x v="0"/>
    <x v="0"/>
    <x v="0"/>
    <x v="0"/>
    <x v="0"/>
    <x v="0"/>
    <x v="0"/>
  </r>
  <r>
    <x v="4"/>
    <x v="13"/>
    <x v="1"/>
    <x v="51"/>
    <x v="1"/>
    <x v="1"/>
    <x v="1"/>
    <x v="5"/>
    <x v="92"/>
    <x v="3"/>
    <x v="4"/>
    <x v="1"/>
    <x v="67"/>
    <n v="1"/>
    <x v="0"/>
    <x v="1"/>
    <x v="0"/>
    <x v="0"/>
    <x v="0"/>
    <x v="0"/>
    <x v="1"/>
  </r>
  <r>
    <x v="4"/>
    <x v="13"/>
    <x v="1"/>
    <x v="51"/>
    <x v="1"/>
    <x v="1"/>
    <x v="1"/>
    <x v="8"/>
    <x v="92"/>
    <x v="3"/>
    <x v="2"/>
    <x v="1"/>
    <x v="21"/>
    <n v="1"/>
    <x v="0"/>
    <x v="0"/>
    <x v="0"/>
    <x v="0"/>
    <x v="0"/>
    <x v="0"/>
    <x v="0"/>
  </r>
  <r>
    <x v="4"/>
    <x v="13"/>
    <x v="1"/>
    <x v="51"/>
    <x v="1"/>
    <x v="1"/>
    <x v="1"/>
    <x v="9"/>
    <x v="92"/>
    <x v="3"/>
    <x v="4"/>
    <x v="0"/>
    <x v="35"/>
    <n v="1"/>
    <x v="0"/>
    <x v="0"/>
    <x v="0"/>
    <x v="0"/>
    <x v="0"/>
    <x v="0"/>
    <x v="0"/>
  </r>
  <r>
    <x v="4"/>
    <x v="13"/>
    <x v="1"/>
    <x v="51"/>
    <x v="1"/>
    <x v="1"/>
    <x v="1"/>
    <x v="9"/>
    <x v="92"/>
    <x v="3"/>
    <x v="4"/>
    <x v="0"/>
    <x v="54"/>
    <n v="1"/>
    <x v="0"/>
    <x v="1"/>
    <x v="0"/>
    <x v="1"/>
    <x v="0"/>
    <x v="0"/>
    <x v="1"/>
  </r>
  <r>
    <x v="4"/>
    <x v="13"/>
    <x v="1"/>
    <x v="51"/>
    <x v="1"/>
    <x v="1"/>
    <x v="1"/>
    <x v="9"/>
    <x v="92"/>
    <x v="3"/>
    <x v="2"/>
    <x v="1"/>
    <x v="21"/>
    <n v="1"/>
    <x v="0"/>
    <x v="1"/>
    <x v="0"/>
    <x v="0"/>
    <x v="0"/>
    <x v="0"/>
    <x v="0"/>
  </r>
  <r>
    <x v="4"/>
    <x v="13"/>
    <x v="1"/>
    <x v="51"/>
    <x v="1"/>
    <x v="1"/>
    <x v="1"/>
    <x v="10"/>
    <x v="92"/>
    <x v="3"/>
    <x v="2"/>
    <x v="0"/>
    <x v="19"/>
    <n v="1"/>
    <x v="0"/>
    <x v="1"/>
    <x v="0"/>
    <x v="0"/>
    <x v="0"/>
    <x v="0"/>
    <x v="0"/>
  </r>
  <r>
    <x v="4"/>
    <x v="13"/>
    <x v="1"/>
    <x v="51"/>
    <x v="1"/>
    <x v="2"/>
    <x v="1"/>
    <x v="1"/>
    <x v="92"/>
    <x v="3"/>
    <x v="4"/>
    <x v="1"/>
    <x v="35"/>
    <n v="1"/>
    <x v="0"/>
    <x v="0"/>
    <x v="0"/>
    <x v="0"/>
    <x v="0"/>
    <x v="0"/>
    <x v="0"/>
  </r>
  <r>
    <x v="4"/>
    <x v="13"/>
    <x v="1"/>
    <x v="51"/>
    <x v="1"/>
    <x v="2"/>
    <x v="1"/>
    <x v="1"/>
    <x v="93"/>
    <x v="1"/>
    <x v="2"/>
    <x v="1"/>
    <x v="18"/>
    <n v="1"/>
    <x v="0"/>
    <x v="1"/>
    <x v="1"/>
    <x v="1"/>
    <x v="0"/>
    <x v="0"/>
    <x v="1"/>
  </r>
  <r>
    <x v="4"/>
    <x v="13"/>
    <x v="1"/>
    <x v="51"/>
    <x v="1"/>
    <x v="2"/>
    <x v="1"/>
    <x v="2"/>
    <x v="92"/>
    <x v="3"/>
    <x v="4"/>
    <x v="1"/>
    <x v="70"/>
    <n v="1"/>
    <x v="0"/>
    <x v="1"/>
    <x v="0"/>
    <x v="0"/>
    <x v="0"/>
    <x v="0"/>
    <x v="0"/>
  </r>
  <r>
    <x v="4"/>
    <x v="13"/>
    <x v="1"/>
    <x v="51"/>
    <x v="1"/>
    <x v="2"/>
    <x v="1"/>
    <x v="2"/>
    <x v="92"/>
    <x v="3"/>
    <x v="5"/>
    <x v="0"/>
    <x v="77"/>
    <n v="1"/>
    <x v="0"/>
    <x v="1"/>
    <x v="0"/>
    <x v="0"/>
    <x v="0"/>
    <x v="0"/>
    <x v="0"/>
  </r>
  <r>
    <x v="4"/>
    <x v="13"/>
    <x v="1"/>
    <x v="51"/>
    <x v="1"/>
    <x v="2"/>
    <x v="1"/>
    <x v="2"/>
    <x v="92"/>
    <x v="3"/>
    <x v="2"/>
    <x v="1"/>
    <x v="8"/>
    <n v="1"/>
    <x v="0"/>
    <x v="1"/>
    <x v="0"/>
    <x v="0"/>
    <x v="0"/>
    <x v="0"/>
    <x v="0"/>
  </r>
  <r>
    <x v="4"/>
    <x v="13"/>
    <x v="1"/>
    <x v="51"/>
    <x v="1"/>
    <x v="2"/>
    <x v="1"/>
    <x v="2"/>
    <x v="93"/>
    <x v="1"/>
    <x v="2"/>
    <x v="1"/>
    <x v="57"/>
    <n v="1"/>
    <x v="0"/>
    <x v="0"/>
    <x v="1"/>
    <x v="1"/>
    <x v="0"/>
    <x v="0"/>
    <x v="1"/>
  </r>
  <r>
    <x v="4"/>
    <x v="13"/>
    <x v="1"/>
    <x v="51"/>
    <x v="1"/>
    <x v="2"/>
    <x v="1"/>
    <x v="3"/>
    <x v="92"/>
    <x v="3"/>
    <x v="3"/>
    <x v="1"/>
    <x v="50"/>
    <n v="1"/>
    <x v="0"/>
    <x v="0"/>
    <x v="0"/>
    <x v="0"/>
    <x v="0"/>
    <x v="0"/>
    <x v="0"/>
  </r>
  <r>
    <x v="4"/>
    <x v="13"/>
    <x v="1"/>
    <x v="51"/>
    <x v="1"/>
    <x v="2"/>
    <x v="1"/>
    <x v="3"/>
    <x v="92"/>
    <x v="3"/>
    <x v="2"/>
    <x v="0"/>
    <x v="21"/>
    <n v="1"/>
    <x v="0"/>
    <x v="1"/>
    <x v="0"/>
    <x v="0"/>
    <x v="0"/>
    <x v="0"/>
    <x v="1"/>
  </r>
  <r>
    <x v="4"/>
    <x v="13"/>
    <x v="1"/>
    <x v="51"/>
    <x v="1"/>
    <x v="2"/>
    <x v="1"/>
    <x v="3"/>
    <x v="94"/>
    <x v="1"/>
    <x v="3"/>
    <x v="1"/>
    <x v="52"/>
    <n v="1"/>
    <x v="0"/>
    <x v="1"/>
    <x v="1"/>
    <x v="0"/>
    <x v="0"/>
    <x v="0"/>
    <x v="0"/>
  </r>
  <r>
    <x v="4"/>
    <x v="13"/>
    <x v="1"/>
    <x v="51"/>
    <x v="1"/>
    <x v="2"/>
    <x v="1"/>
    <x v="4"/>
    <x v="92"/>
    <x v="3"/>
    <x v="4"/>
    <x v="0"/>
    <x v="54"/>
    <n v="1"/>
    <x v="0"/>
    <x v="1"/>
    <x v="0"/>
    <x v="0"/>
    <x v="0"/>
    <x v="0"/>
    <x v="1"/>
  </r>
  <r>
    <x v="4"/>
    <x v="13"/>
    <x v="1"/>
    <x v="51"/>
    <x v="1"/>
    <x v="2"/>
    <x v="1"/>
    <x v="4"/>
    <x v="92"/>
    <x v="3"/>
    <x v="2"/>
    <x v="0"/>
    <x v="56"/>
    <n v="1"/>
    <x v="0"/>
    <x v="0"/>
    <x v="0"/>
    <x v="0"/>
    <x v="0"/>
    <x v="0"/>
    <x v="0"/>
  </r>
  <r>
    <x v="4"/>
    <x v="13"/>
    <x v="1"/>
    <x v="51"/>
    <x v="1"/>
    <x v="2"/>
    <x v="1"/>
    <x v="4"/>
    <x v="93"/>
    <x v="1"/>
    <x v="2"/>
    <x v="0"/>
    <x v="20"/>
    <n v="1"/>
    <x v="0"/>
    <x v="0"/>
    <x v="1"/>
    <x v="0"/>
    <x v="0"/>
    <x v="0"/>
    <x v="0"/>
  </r>
  <r>
    <x v="4"/>
    <x v="13"/>
    <x v="1"/>
    <x v="51"/>
    <x v="1"/>
    <x v="2"/>
    <x v="1"/>
    <x v="5"/>
    <x v="92"/>
    <x v="3"/>
    <x v="1"/>
    <x v="0"/>
    <x v="12"/>
    <n v="1"/>
    <x v="0"/>
    <x v="1"/>
    <x v="0"/>
    <x v="0"/>
    <x v="0"/>
    <x v="0"/>
    <x v="0"/>
  </r>
  <r>
    <x v="4"/>
    <x v="13"/>
    <x v="1"/>
    <x v="51"/>
    <x v="1"/>
    <x v="2"/>
    <x v="1"/>
    <x v="5"/>
    <x v="93"/>
    <x v="1"/>
    <x v="2"/>
    <x v="1"/>
    <x v="20"/>
    <n v="1"/>
    <x v="0"/>
    <x v="1"/>
    <x v="1"/>
    <x v="0"/>
    <x v="0"/>
    <x v="0"/>
    <x v="0"/>
  </r>
  <r>
    <x v="4"/>
    <x v="13"/>
    <x v="1"/>
    <x v="51"/>
    <x v="1"/>
    <x v="2"/>
    <x v="1"/>
    <x v="8"/>
    <x v="92"/>
    <x v="3"/>
    <x v="3"/>
    <x v="0"/>
    <x v="52"/>
    <n v="1"/>
    <x v="0"/>
    <x v="1"/>
    <x v="0"/>
    <x v="0"/>
    <x v="0"/>
    <x v="0"/>
    <x v="0"/>
  </r>
  <r>
    <x v="4"/>
    <x v="13"/>
    <x v="1"/>
    <x v="51"/>
    <x v="1"/>
    <x v="2"/>
    <x v="1"/>
    <x v="8"/>
    <x v="92"/>
    <x v="3"/>
    <x v="2"/>
    <x v="0"/>
    <x v="22"/>
    <n v="1"/>
    <x v="0"/>
    <x v="1"/>
    <x v="0"/>
    <x v="0"/>
    <x v="0"/>
    <x v="0"/>
    <x v="0"/>
  </r>
  <r>
    <x v="4"/>
    <x v="13"/>
    <x v="1"/>
    <x v="51"/>
    <x v="2"/>
    <x v="5"/>
    <x v="2"/>
    <x v="4"/>
    <x v="93"/>
    <x v="1"/>
    <x v="2"/>
    <x v="0"/>
    <x v="21"/>
    <n v="1"/>
    <x v="0"/>
    <x v="0"/>
    <x v="1"/>
    <x v="0"/>
    <x v="0"/>
    <x v="0"/>
    <x v="0"/>
  </r>
  <r>
    <x v="4"/>
    <x v="13"/>
    <x v="1"/>
    <x v="51"/>
    <x v="2"/>
    <x v="0"/>
    <x v="0"/>
    <x v="8"/>
    <x v="92"/>
    <x v="3"/>
    <x v="2"/>
    <x v="0"/>
    <x v="20"/>
    <n v="1"/>
    <x v="0"/>
    <x v="1"/>
    <x v="0"/>
    <x v="0"/>
    <x v="0"/>
    <x v="0"/>
    <x v="0"/>
  </r>
  <r>
    <x v="4"/>
    <x v="13"/>
    <x v="1"/>
    <x v="51"/>
    <x v="2"/>
    <x v="0"/>
    <x v="0"/>
    <x v="8"/>
    <x v="93"/>
    <x v="1"/>
    <x v="2"/>
    <x v="0"/>
    <x v="20"/>
    <n v="1"/>
    <x v="0"/>
    <x v="1"/>
    <x v="1"/>
    <x v="0"/>
    <x v="0"/>
    <x v="0"/>
    <x v="0"/>
  </r>
  <r>
    <x v="4"/>
    <x v="13"/>
    <x v="7"/>
    <x v="35"/>
    <x v="0"/>
    <x v="2"/>
    <x v="1"/>
    <x v="0"/>
    <x v="96"/>
    <x v="1"/>
    <x v="5"/>
    <x v="0"/>
    <x v="47"/>
    <n v="1"/>
    <x v="0"/>
    <x v="0"/>
    <x v="1"/>
    <x v="0"/>
    <x v="0"/>
    <x v="0"/>
    <x v="0"/>
  </r>
  <r>
    <x v="4"/>
    <x v="13"/>
    <x v="7"/>
    <x v="35"/>
    <x v="1"/>
    <x v="5"/>
    <x v="2"/>
    <x v="9"/>
    <x v="93"/>
    <x v="1"/>
    <x v="5"/>
    <x v="1"/>
    <x v="47"/>
    <n v="1"/>
    <x v="0"/>
    <x v="0"/>
    <x v="1"/>
    <x v="0"/>
    <x v="0"/>
    <x v="0"/>
    <x v="0"/>
  </r>
  <r>
    <x v="4"/>
    <x v="13"/>
    <x v="7"/>
    <x v="35"/>
    <x v="1"/>
    <x v="0"/>
    <x v="0"/>
    <x v="0"/>
    <x v="96"/>
    <x v="1"/>
    <x v="5"/>
    <x v="0"/>
    <x v="47"/>
    <n v="1"/>
    <x v="0"/>
    <x v="1"/>
    <x v="1"/>
    <x v="0"/>
    <x v="0"/>
    <x v="0"/>
    <x v="0"/>
  </r>
  <r>
    <x v="4"/>
    <x v="13"/>
    <x v="7"/>
    <x v="35"/>
    <x v="1"/>
    <x v="0"/>
    <x v="0"/>
    <x v="0"/>
    <x v="93"/>
    <x v="1"/>
    <x v="5"/>
    <x v="0"/>
    <x v="47"/>
    <n v="2"/>
    <x v="0"/>
    <x v="0"/>
    <x v="1"/>
    <x v="0"/>
    <x v="0"/>
    <x v="0"/>
    <x v="0"/>
  </r>
  <r>
    <x v="4"/>
    <x v="13"/>
    <x v="7"/>
    <x v="35"/>
    <x v="1"/>
    <x v="0"/>
    <x v="0"/>
    <x v="0"/>
    <x v="93"/>
    <x v="1"/>
    <x v="5"/>
    <x v="0"/>
    <x v="47"/>
    <n v="1"/>
    <x v="0"/>
    <x v="1"/>
    <x v="1"/>
    <x v="0"/>
    <x v="0"/>
    <x v="0"/>
    <x v="0"/>
  </r>
  <r>
    <x v="4"/>
    <x v="13"/>
    <x v="7"/>
    <x v="35"/>
    <x v="1"/>
    <x v="0"/>
    <x v="0"/>
    <x v="1"/>
    <x v="96"/>
    <x v="1"/>
    <x v="5"/>
    <x v="0"/>
    <x v="47"/>
    <n v="1"/>
    <x v="0"/>
    <x v="0"/>
    <x v="1"/>
    <x v="0"/>
    <x v="0"/>
    <x v="0"/>
    <x v="0"/>
  </r>
  <r>
    <x v="4"/>
    <x v="13"/>
    <x v="7"/>
    <x v="35"/>
    <x v="1"/>
    <x v="0"/>
    <x v="0"/>
    <x v="2"/>
    <x v="96"/>
    <x v="1"/>
    <x v="5"/>
    <x v="0"/>
    <x v="47"/>
    <n v="1"/>
    <x v="0"/>
    <x v="1"/>
    <x v="1"/>
    <x v="0"/>
    <x v="0"/>
    <x v="0"/>
    <x v="0"/>
  </r>
  <r>
    <x v="4"/>
    <x v="13"/>
    <x v="7"/>
    <x v="35"/>
    <x v="1"/>
    <x v="0"/>
    <x v="0"/>
    <x v="3"/>
    <x v="96"/>
    <x v="1"/>
    <x v="5"/>
    <x v="0"/>
    <x v="47"/>
    <n v="1"/>
    <x v="0"/>
    <x v="1"/>
    <x v="1"/>
    <x v="0"/>
    <x v="0"/>
    <x v="0"/>
    <x v="0"/>
  </r>
  <r>
    <x v="4"/>
    <x v="13"/>
    <x v="7"/>
    <x v="35"/>
    <x v="1"/>
    <x v="0"/>
    <x v="0"/>
    <x v="3"/>
    <x v="93"/>
    <x v="1"/>
    <x v="5"/>
    <x v="0"/>
    <x v="47"/>
    <n v="1"/>
    <x v="0"/>
    <x v="1"/>
    <x v="1"/>
    <x v="0"/>
    <x v="0"/>
    <x v="0"/>
    <x v="0"/>
  </r>
  <r>
    <x v="4"/>
    <x v="13"/>
    <x v="7"/>
    <x v="35"/>
    <x v="1"/>
    <x v="0"/>
    <x v="0"/>
    <x v="4"/>
    <x v="96"/>
    <x v="1"/>
    <x v="5"/>
    <x v="0"/>
    <x v="47"/>
    <n v="1"/>
    <x v="0"/>
    <x v="0"/>
    <x v="1"/>
    <x v="0"/>
    <x v="0"/>
    <x v="0"/>
    <x v="0"/>
  </r>
  <r>
    <x v="4"/>
    <x v="13"/>
    <x v="7"/>
    <x v="35"/>
    <x v="1"/>
    <x v="0"/>
    <x v="0"/>
    <x v="4"/>
    <x v="93"/>
    <x v="1"/>
    <x v="5"/>
    <x v="0"/>
    <x v="47"/>
    <n v="1"/>
    <x v="0"/>
    <x v="0"/>
    <x v="1"/>
    <x v="0"/>
    <x v="0"/>
    <x v="0"/>
    <x v="0"/>
  </r>
  <r>
    <x v="4"/>
    <x v="13"/>
    <x v="7"/>
    <x v="35"/>
    <x v="1"/>
    <x v="0"/>
    <x v="0"/>
    <x v="4"/>
    <x v="93"/>
    <x v="1"/>
    <x v="5"/>
    <x v="0"/>
    <x v="47"/>
    <n v="1"/>
    <x v="0"/>
    <x v="1"/>
    <x v="1"/>
    <x v="0"/>
    <x v="0"/>
    <x v="0"/>
    <x v="0"/>
  </r>
  <r>
    <x v="4"/>
    <x v="13"/>
    <x v="7"/>
    <x v="35"/>
    <x v="1"/>
    <x v="0"/>
    <x v="0"/>
    <x v="9"/>
    <x v="93"/>
    <x v="1"/>
    <x v="5"/>
    <x v="0"/>
    <x v="47"/>
    <n v="1"/>
    <x v="0"/>
    <x v="1"/>
    <x v="1"/>
    <x v="0"/>
    <x v="0"/>
    <x v="0"/>
    <x v="0"/>
  </r>
  <r>
    <x v="4"/>
    <x v="13"/>
    <x v="7"/>
    <x v="35"/>
    <x v="1"/>
    <x v="0"/>
    <x v="0"/>
    <x v="10"/>
    <x v="93"/>
    <x v="1"/>
    <x v="5"/>
    <x v="1"/>
    <x v="47"/>
    <n v="1"/>
    <x v="0"/>
    <x v="0"/>
    <x v="1"/>
    <x v="0"/>
    <x v="0"/>
    <x v="0"/>
    <x v="0"/>
  </r>
  <r>
    <x v="4"/>
    <x v="13"/>
    <x v="7"/>
    <x v="35"/>
    <x v="1"/>
    <x v="3"/>
    <x v="0"/>
    <x v="1"/>
    <x v="93"/>
    <x v="1"/>
    <x v="5"/>
    <x v="0"/>
    <x v="47"/>
    <n v="1"/>
    <x v="0"/>
    <x v="0"/>
    <x v="1"/>
    <x v="0"/>
    <x v="0"/>
    <x v="0"/>
    <x v="0"/>
  </r>
  <r>
    <x v="4"/>
    <x v="13"/>
    <x v="7"/>
    <x v="35"/>
    <x v="1"/>
    <x v="3"/>
    <x v="0"/>
    <x v="2"/>
    <x v="96"/>
    <x v="1"/>
    <x v="5"/>
    <x v="0"/>
    <x v="47"/>
    <n v="1"/>
    <x v="0"/>
    <x v="1"/>
    <x v="1"/>
    <x v="0"/>
    <x v="0"/>
    <x v="0"/>
    <x v="0"/>
  </r>
  <r>
    <x v="4"/>
    <x v="13"/>
    <x v="7"/>
    <x v="35"/>
    <x v="1"/>
    <x v="3"/>
    <x v="0"/>
    <x v="4"/>
    <x v="96"/>
    <x v="1"/>
    <x v="5"/>
    <x v="0"/>
    <x v="47"/>
    <n v="2"/>
    <x v="0"/>
    <x v="0"/>
    <x v="1"/>
    <x v="0"/>
    <x v="0"/>
    <x v="0"/>
    <x v="0"/>
  </r>
  <r>
    <x v="4"/>
    <x v="13"/>
    <x v="7"/>
    <x v="35"/>
    <x v="1"/>
    <x v="3"/>
    <x v="0"/>
    <x v="4"/>
    <x v="93"/>
    <x v="1"/>
    <x v="5"/>
    <x v="0"/>
    <x v="47"/>
    <n v="1"/>
    <x v="0"/>
    <x v="1"/>
    <x v="1"/>
    <x v="0"/>
    <x v="0"/>
    <x v="0"/>
    <x v="0"/>
  </r>
  <r>
    <x v="4"/>
    <x v="13"/>
    <x v="7"/>
    <x v="35"/>
    <x v="1"/>
    <x v="3"/>
    <x v="0"/>
    <x v="9"/>
    <x v="96"/>
    <x v="1"/>
    <x v="5"/>
    <x v="0"/>
    <x v="47"/>
    <n v="1"/>
    <x v="0"/>
    <x v="0"/>
    <x v="1"/>
    <x v="0"/>
    <x v="0"/>
    <x v="0"/>
    <x v="0"/>
  </r>
  <r>
    <x v="4"/>
    <x v="13"/>
    <x v="7"/>
    <x v="35"/>
    <x v="1"/>
    <x v="3"/>
    <x v="0"/>
    <x v="9"/>
    <x v="93"/>
    <x v="1"/>
    <x v="5"/>
    <x v="0"/>
    <x v="47"/>
    <n v="1"/>
    <x v="0"/>
    <x v="0"/>
    <x v="1"/>
    <x v="0"/>
    <x v="0"/>
    <x v="0"/>
    <x v="0"/>
  </r>
  <r>
    <x v="4"/>
    <x v="13"/>
    <x v="7"/>
    <x v="35"/>
    <x v="1"/>
    <x v="3"/>
    <x v="0"/>
    <x v="10"/>
    <x v="93"/>
    <x v="1"/>
    <x v="5"/>
    <x v="1"/>
    <x v="47"/>
    <n v="1"/>
    <x v="0"/>
    <x v="0"/>
    <x v="1"/>
    <x v="1"/>
    <x v="0"/>
    <x v="0"/>
    <x v="1"/>
  </r>
  <r>
    <x v="4"/>
    <x v="13"/>
    <x v="7"/>
    <x v="35"/>
    <x v="1"/>
    <x v="2"/>
    <x v="1"/>
    <x v="0"/>
    <x v="93"/>
    <x v="1"/>
    <x v="5"/>
    <x v="0"/>
    <x v="47"/>
    <n v="1"/>
    <x v="0"/>
    <x v="0"/>
    <x v="1"/>
    <x v="0"/>
    <x v="0"/>
    <x v="0"/>
    <x v="0"/>
  </r>
  <r>
    <x v="4"/>
    <x v="13"/>
    <x v="7"/>
    <x v="35"/>
    <x v="1"/>
    <x v="2"/>
    <x v="1"/>
    <x v="0"/>
    <x v="93"/>
    <x v="1"/>
    <x v="5"/>
    <x v="0"/>
    <x v="47"/>
    <n v="1"/>
    <x v="0"/>
    <x v="1"/>
    <x v="1"/>
    <x v="0"/>
    <x v="0"/>
    <x v="0"/>
    <x v="0"/>
  </r>
  <r>
    <x v="4"/>
    <x v="13"/>
    <x v="3"/>
    <x v="38"/>
    <x v="0"/>
    <x v="0"/>
    <x v="0"/>
    <x v="5"/>
    <x v="92"/>
    <x v="3"/>
    <x v="3"/>
    <x v="1"/>
    <x v="26"/>
    <n v="1"/>
    <x v="0"/>
    <x v="0"/>
    <x v="0"/>
    <x v="0"/>
    <x v="0"/>
    <x v="0"/>
    <x v="1"/>
  </r>
  <r>
    <x v="4"/>
    <x v="13"/>
    <x v="3"/>
    <x v="38"/>
    <x v="0"/>
    <x v="1"/>
    <x v="1"/>
    <x v="6"/>
    <x v="92"/>
    <x v="3"/>
    <x v="3"/>
    <x v="1"/>
    <x v="26"/>
    <n v="1"/>
    <x v="0"/>
    <x v="0"/>
    <x v="0"/>
    <x v="0"/>
    <x v="0"/>
    <x v="0"/>
    <x v="1"/>
  </r>
  <r>
    <x v="4"/>
    <x v="13"/>
    <x v="3"/>
    <x v="38"/>
    <x v="1"/>
    <x v="5"/>
    <x v="2"/>
    <x v="7"/>
    <x v="92"/>
    <x v="3"/>
    <x v="3"/>
    <x v="1"/>
    <x v="26"/>
    <n v="1"/>
    <x v="0"/>
    <x v="0"/>
    <x v="0"/>
    <x v="0"/>
    <x v="0"/>
    <x v="0"/>
    <x v="1"/>
  </r>
  <r>
    <x v="4"/>
    <x v="13"/>
    <x v="3"/>
    <x v="38"/>
    <x v="1"/>
    <x v="0"/>
    <x v="0"/>
    <x v="0"/>
    <x v="92"/>
    <x v="3"/>
    <x v="3"/>
    <x v="1"/>
    <x v="26"/>
    <n v="1"/>
    <x v="0"/>
    <x v="0"/>
    <x v="0"/>
    <x v="0"/>
    <x v="0"/>
    <x v="0"/>
    <x v="1"/>
  </r>
  <r>
    <x v="4"/>
    <x v="13"/>
    <x v="3"/>
    <x v="38"/>
    <x v="1"/>
    <x v="0"/>
    <x v="0"/>
    <x v="8"/>
    <x v="92"/>
    <x v="3"/>
    <x v="3"/>
    <x v="1"/>
    <x v="26"/>
    <n v="1"/>
    <x v="0"/>
    <x v="1"/>
    <x v="0"/>
    <x v="0"/>
    <x v="0"/>
    <x v="0"/>
    <x v="1"/>
  </r>
  <r>
    <x v="4"/>
    <x v="13"/>
    <x v="3"/>
    <x v="38"/>
    <x v="1"/>
    <x v="3"/>
    <x v="0"/>
    <x v="10"/>
    <x v="92"/>
    <x v="3"/>
    <x v="3"/>
    <x v="1"/>
    <x v="26"/>
    <n v="2"/>
    <x v="0"/>
    <x v="0"/>
    <x v="0"/>
    <x v="0"/>
    <x v="0"/>
    <x v="0"/>
    <x v="1"/>
  </r>
  <r>
    <x v="4"/>
    <x v="13"/>
    <x v="3"/>
    <x v="38"/>
    <x v="1"/>
    <x v="1"/>
    <x v="1"/>
    <x v="3"/>
    <x v="92"/>
    <x v="3"/>
    <x v="3"/>
    <x v="0"/>
    <x v="26"/>
    <n v="1"/>
    <x v="0"/>
    <x v="0"/>
    <x v="0"/>
    <x v="0"/>
    <x v="0"/>
    <x v="0"/>
    <x v="1"/>
  </r>
  <r>
    <x v="4"/>
    <x v="13"/>
    <x v="3"/>
    <x v="38"/>
    <x v="1"/>
    <x v="1"/>
    <x v="1"/>
    <x v="9"/>
    <x v="92"/>
    <x v="3"/>
    <x v="3"/>
    <x v="1"/>
    <x v="26"/>
    <n v="1"/>
    <x v="0"/>
    <x v="0"/>
    <x v="0"/>
    <x v="0"/>
    <x v="0"/>
    <x v="0"/>
    <x v="1"/>
  </r>
  <r>
    <x v="4"/>
    <x v="13"/>
    <x v="3"/>
    <x v="38"/>
    <x v="1"/>
    <x v="2"/>
    <x v="1"/>
    <x v="0"/>
    <x v="92"/>
    <x v="3"/>
    <x v="3"/>
    <x v="0"/>
    <x v="26"/>
    <n v="1"/>
    <x v="0"/>
    <x v="0"/>
    <x v="0"/>
    <x v="0"/>
    <x v="0"/>
    <x v="0"/>
    <x v="1"/>
  </r>
  <r>
    <x v="4"/>
    <x v="13"/>
    <x v="3"/>
    <x v="38"/>
    <x v="1"/>
    <x v="2"/>
    <x v="1"/>
    <x v="3"/>
    <x v="92"/>
    <x v="3"/>
    <x v="3"/>
    <x v="0"/>
    <x v="26"/>
    <n v="1"/>
    <x v="0"/>
    <x v="0"/>
    <x v="0"/>
    <x v="0"/>
    <x v="0"/>
    <x v="0"/>
    <x v="1"/>
  </r>
  <r>
    <x v="5"/>
    <x v="14"/>
    <x v="5"/>
    <x v="8"/>
    <x v="0"/>
    <x v="0"/>
    <x v="0"/>
    <x v="1"/>
    <x v="97"/>
    <x v="0"/>
    <x v="0"/>
    <x v="0"/>
    <x v="6"/>
    <n v="1"/>
    <x v="0"/>
    <x v="0"/>
    <x v="0"/>
    <x v="0"/>
    <x v="0"/>
    <x v="0"/>
    <x v="0"/>
  </r>
  <r>
    <x v="5"/>
    <x v="14"/>
    <x v="5"/>
    <x v="8"/>
    <x v="0"/>
    <x v="0"/>
    <x v="0"/>
    <x v="1"/>
    <x v="97"/>
    <x v="0"/>
    <x v="0"/>
    <x v="0"/>
    <x v="6"/>
    <n v="1"/>
    <x v="0"/>
    <x v="1"/>
    <x v="0"/>
    <x v="0"/>
    <x v="0"/>
    <x v="0"/>
    <x v="0"/>
  </r>
  <r>
    <x v="5"/>
    <x v="14"/>
    <x v="5"/>
    <x v="8"/>
    <x v="0"/>
    <x v="0"/>
    <x v="0"/>
    <x v="1"/>
    <x v="97"/>
    <x v="0"/>
    <x v="0"/>
    <x v="0"/>
    <x v="44"/>
    <n v="1"/>
    <x v="0"/>
    <x v="0"/>
    <x v="0"/>
    <x v="0"/>
    <x v="0"/>
    <x v="0"/>
    <x v="0"/>
  </r>
  <r>
    <x v="5"/>
    <x v="14"/>
    <x v="5"/>
    <x v="8"/>
    <x v="0"/>
    <x v="0"/>
    <x v="0"/>
    <x v="1"/>
    <x v="98"/>
    <x v="0"/>
    <x v="0"/>
    <x v="0"/>
    <x v="1"/>
    <n v="1"/>
    <x v="0"/>
    <x v="1"/>
    <x v="0"/>
    <x v="0"/>
    <x v="0"/>
    <x v="0"/>
    <x v="0"/>
  </r>
  <r>
    <x v="5"/>
    <x v="14"/>
    <x v="5"/>
    <x v="8"/>
    <x v="0"/>
    <x v="0"/>
    <x v="0"/>
    <x v="1"/>
    <x v="98"/>
    <x v="0"/>
    <x v="0"/>
    <x v="1"/>
    <x v="1"/>
    <n v="1"/>
    <x v="0"/>
    <x v="1"/>
    <x v="0"/>
    <x v="0"/>
    <x v="0"/>
    <x v="0"/>
    <x v="0"/>
  </r>
  <r>
    <x v="5"/>
    <x v="14"/>
    <x v="5"/>
    <x v="8"/>
    <x v="0"/>
    <x v="0"/>
    <x v="0"/>
    <x v="2"/>
    <x v="97"/>
    <x v="0"/>
    <x v="0"/>
    <x v="0"/>
    <x v="1"/>
    <n v="1"/>
    <x v="0"/>
    <x v="0"/>
    <x v="0"/>
    <x v="0"/>
    <x v="0"/>
    <x v="0"/>
    <x v="0"/>
  </r>
  <r>
    <x v="5"/>
    <x v="14"/>
    <x v="5"/>
    <x v="8"/>
    <x v="0"/>
    <x v="0"/>
    <x v="0"/>
    <x v="2"/>
    <x v="97"/>
    <x v="0"/>
    <x v="0"/>
    <x v="1"/>
    <x v="1"/>
    <n v="1"/>
    <x v="0"/>
    <x v="1"/>
    <x v="0"/>
    <x v="0"/>
    <x v="0"/>
    <x v="0"/>
    <x v="0"/>
  </r>
  <r>
    <x v="5"/>
    <x v="14"/>
    <x v="5"/>
    <x v="8"/>
    <x v="0"/>
    <x v="0"/>
    <x v="0"/>
    <x v="2"/>
    <x v="98"/>
    <x v="0"/>
    <x v="0"/>
    <x v="0"/>
    <x v="6"/>
    <n v="1"/>
    <x v="0"/>
    <x v="1"/>
    <x v="0"/>
    <x v="0"/>
    <x v="0"/>
    <x v="0"/>
    <x v="0"/>
  </r>
  <r>
    <x v="5"/>
    <x v="14"/>
    <x v="5"/>
    <x v="8"/>
    <x v="0"/>
    <x v="0"/>
    <x v="0"/>
    <x v="3"/>
    <x v="97"/>
    <x v="0"/>
    <x v="0"/>
    <x v="0"/>
    <x v="6"/>
    <n v="1"/>
    <x v="0"/>
    <x v="1"/>
    <x v="0"/>
    <x v="0"/>
    <x v="0"/>
    <x v="0"/>
    <x v="0"/>
  </r>
  <r>
    <x v="5"/>
    <x v="14"/>
    <x v="5"/>
    <x v="8"/>
    <x v="0"/>
    <x v="0"/>
    <x v="0"/>
    <x v="3"/>
    <x v="98"/>
    <x v="0"/>
    <x v="0"/>
    <x v="0"/>
    <x v="1"/>
    <n v="1"/>
    <x v="0"/>
    <x v="0"/>
    <x v="0"/>
    <x v="0"/>
    <x v="0"/>
    <x v="0"/>
    <x v="0"/>
  </r>
  <r>
    <x v="5"/>
    <x v="14"/>
    <x v="5"/>
    <x v="8"/>
    <x v="0"/>
    <x v="3"/>
    <x v="0"/>
    <x v="1"/>
    <x v="97"/>
    <x v="0"/>
    <x v="0"/>
    <x v="0"/>
    <x v="1"/>
    <n v="1"/>
    <x v="0"/>
    <x v="0"/>
    <x v="0"/>
    <x v="0"/>
    <x v="0"/>
    <x v="0"/>
    <x v="0"/>
  </r>
  <r>
    <x v="5"/>
    <x v="14"/>
    <x v="5"/>
    <x v="8"/>
    <x v="0"/>
    <x v="3"/>
    <x v="0"/>
    <x v="2"/>
    <x v="97"/>
    <x v="0"/>
    <x v="0"/>
    <x v="1"/>
    <x v="1"/>
    <n v="1"/>
    <x v="0"/>
    <x v="0"/>
    <x v="0"/>
    <x v="0"/>
    <x v="0"/>
    <x v="0"/>
    <x v="0"/>
  </r>
  <r>
    <x v="5"/>
    <x v="14"/>
    <x v="5"/>
    <x v="8"/>
    <x v="0"/>
    <x v="3"/>
    <x v="0"/>
    <x v="3"/>
    <x v="97"/>
    <x v="0"/>
    <x v="0"/>
    <x v="0"/>
    <x v="1"/>
    <n v="1"/>
    <x v="0"/>
    <x v="1"/>
    <x v="0"/>
    <x v="0"/>
    <x v="0"/>
    <x v="0"/>
    <x v="0"/>
  </r>
  <r>
    <x v="5"/>
    <x v="14"/>
    <x v="5"/>
    <x v="8"/>
    <x v="0"/>
    <x v="3"/>
    <x v="0"/>
    <x v="4"/>
    <x v="97"/>
    <x v="0"/>
    <x v="0"/>
    <x v="0"/>
    <x v="1"/>
    <n v="1"/>
    <x v="0"/>
    <x v="0"/>
    <x v="0"/>
    <x v="0"/>
    <x v="0"/>
    <x v="0"/>
    <x v="0"/>
  </r>
  <r>
    <x v="5"/>
    <x v="14"/>
    <x v="5"/>
    <x v="8"/>
    <x v="0"/>
    <x v="2"/>
    <x v="1"/>
    <x v="1"/>
    <x v="98"/>
    <x v="0"/>
    <x v="0"/>
    <x v="0"/>
    <x v="31"/>
    <n v="1"/>
    <x v="0"/>
    <x v="0"/>
    <x v="0"/>
    <x v="0"/>
    <x v="0"/>
    <x v="0"/>
    <x v="0"/>
  </r>
  <r>
    <x v="5"/>
    <x v="14"/>
    <x v="5"/>
    <x v="8"/>
    <x v="1"/>
    <x v="5"/>
    <x v="2"/>
    <x v="2"/>
    <x v="98"/>
    <x v="0"/>
    <x v="0"/>
    <x v="0"/>
    <x v="44"/>
    <n v="1"/>
    <x v="0"/>
    <x v="0"/>
    <x v="0"/>
    <x v="0"/>
    <x v="1"/>
    <x v="0"/>
    <x v="0"/>
  </r>
  <r>
    <x v="5"/>
    <x v="14"/>
    <x v="5"/>
    <x v="8"/>
    <x v="1"/>
    <x v="0"/>
    <x v="0"/>
    <x v="2"/>
    <x v="97"/>
    <x v="0"/>
    <x v="0"/>
    <x v="0"/>
    <x v="6"/>
    <n v="1"/>
    <x v="0"/>
    <x v="1"/>
    <x v="0"/>
    <x v="0"/>
    <x v="0"/>
    <x v="0"/>
    <x v="0"/>
  </r>
  <r>
    <x v="5"/>
    <x v="14"/>
    <x v="5"/>
    <x v="8"/>
    <x v="1"/>
    <x v="3"/>
    <x v="0"/>
    <x v="2"/>
    <x v="98"/>
    <x v="0"/>
    <x v="0"/>
    <x v="0"/>
    <x v="1"/>
    <n v="1"/>
    <x v="0"/>
    <x v="1"/>
    <x v="0"/>
    <x v="0"/>
    <x v="0"/>
    <x v="0"/>
    <x v="0"/>
  </r>
  <r>
    <x v="5"/>
    <x v="14"/>
    <x v="5"/>
    <x v="8"/>
    <x v="1"/>
    <x v="3"/>
    <x v="0"/>
    <x v="3"/>
    <x v="98"/>
    <x v="0"/>
    <x v="0"/>
    <x v="0"/>
    <x v="44"/>
    <n v="1"/>
    <x v="0"/>
    <x v="0"/>
    <x v="0"/>
    <x v="0"/>
    <x v="1"/>
    <x v="0"/>
    <x v="0"/>
  </r>
  <r>
    <x v="5"/>
    <x v="14"/>
    <x v="5"/>
    <x v="8"/>
    <x v="1"/>
    <x v="1"/>
    <x v="1"/>
    <x v="2"/>
    <x v="97"/>
    <x v="0"/>
    <x v="0"/>
    <x v="0"/>
    <x v="1"/>
    <n v="1"/>
    <x v="0"/>
    <x v="1"/>
    <x v="0"/>
    <x v="0"/>
    <x v="1"/>
    <x v="0"/>
    <x v="0"/>
  </r>
  <r>
    <x v="5"/>
    <x v="14"/>
    <x v="5"/>
    <x v="9"/>
    <x v="0"/>
    <x v="5"/>
    <x v="2"/>
    <x v="2"/>
    <x v="99"/>
    <x v="5"/>
    <x v="2"/>
    <x v="0"/>
    <x v="3"/>
    <n v="1"/>
    <x v="0"/>
    <x v="1"/>
    <x v="1"/>
    <x v="0"/>
    <x v="0"/>
    <x v="0"/>
    <x v="0"/>
  </r>
  <r>
    <x v="5"/>
    <x v="14"/>
    <x v="5"/>
    <x v="9"/>
    <x v="0"/>
    <x v="0"/>
    <x v="0"/>
    <x v="1"/>
    <x v="99"/>
    <x v="5"/>
    <x v="2"/>
    <x v="1"/>
    <x v="3"/>
    <n v="1"/>
    <x v="0"/>
    <x v="1"/>
    <x v="1"/>
    <x v="0"/>
    <x v="0"/>
    <x v="0"/>
    <x v="0"/>
  </r>
  <r>
    <x v="5"/>
    <x v="14"/>
    <x v="5"/>
    <x v="9"/>
    <x v="0"/>
    <x v="0"/>
    <x v="0"/>
    <x v="2"/>
    <x v="99"/>
    <x v="5"/>
    <x v="2"/>
    <x v="0"/>
    <x v="3"/>
    <n v="2"/>
    <x v="0"/>
    <x v="1"/>
    <x v="1"/>
    <x v="0"/>
    <x v="0"/>
    <x v="0"/>
    <x v="0"/>
  </r>
  <r>
    <x v="5"/>
    <x v="14"/>
    <x v="5"/>
    <x v="9"/>
    <x v="0"/>
    <x v="0"/>
    <x v="0"/>
    <x v="2"/>
    <x v="99"/>
    <x v="5"/>
    <x v="2"/>
    <x v="1"/>
    <x v="3"/>
    <n v="1"/>
    <x v="0"/>
    <x v="1"/>
    <x v="1"/>
    <x v="0"/>
    <x v="0"/>
    <x v="0"/>
    <x v="0"/>
  </r>
  <r>
    <x v="5"/>
    <x v="14"/>
    <x v="5"/>
    <x v="9"/>
    <x v="0"/>
    <x v="0"/>
    <x v="0"/>
    <x v="2"/>
    <x v="99"/>
    <x v="5"/>
    <x v="2"/>
    <x v="1"/>
    <x v="3"/>
    <n v="1"/>
    <x v="0"/>
    <x v="1"/>
    <x v="1"/>
    <x v="0"/>
    <x v="1"/>
    <x v="0"/>
    <x v="0"/>
  </r>
  <r>
    <x v="5"/>
    <x v="14"/>
    <x v="5"/>
    <x v="9"/>
    <x v="0"/>
    <x v="0"/>
    <x v="0"/>
    <x v="3"/>
    <x v="99"/>
    <x v="5"/>
    <x v="2"/>
    <x v="0"/>
    <x v="3"/>
    <n v="1"/>
    <x v="0"/>
    <x v="1"/>
    <x v="1"/>
    <x v="0"/>
    <x v="0"/>
    <x v="0"/>
    <x v="0"/>
  </r>
  <r>
    <x v="5"/>
    <x v="14"/>
    <x v="5"/>
    <x v="9"/>
    <x v="1"/>
    <x v="0"/>
    <x v="0"/>
    <x v="1"/>
    <x v="99"/>
    <x v="5"/>
    <x v="0"/>
    <x v="0"/>
    <x v="0"/>
    <n v="1"/>
    <x v="0"/>
    <x v="1"/>
    <x v="1"/>
    <x v="0"/>
    <x v="0"/>
    <x v="0"/>
    <x v="0"/>
  </r>
  <r>
    <x v="5"/>
    <x v="14"/>
    <x v="5"/>
    <x v="9"/>
    <x v="1"/>
    <x v="0"/>
    <x v="0"/>
    <x v="2"/>
    <x v="99"/>
    <x v="5"/>
    <x v="2"/>
    <x v="0"/>
    <x v="3"/>
    <n v="1"/>
    <x v="0"/>
    <x v="1"/>
    <x v="1"/>
    <x v="0"/>
    <x v="0"/>
    <x v="0"/>
    <x v="0"/>
  </r>
  <r>
    <x v="5"/>
    <x v="14"/>
    <x v="5"/>
    <x v="9"/>
    <x v="1"/>
    <x v="0"/>
    <x v="0"/>
    <x v="3"/>
    <x v="99"/>
    <x v="5"/>
    <x v="2"/>
    <x v="0"/>
    <x v="3"/>
    <n v="1"/>
    <x v="0"/>
    <x v="1"/>
    <x v="1"/>
    <x v="0"/>
    <x v="0"/>
    <x v="0"/>
    <x v="0"/>
  </r>
  <r>
    <x v="5"/>
    <x v="14"/>
    <x v="5"/>
    <x v="9"/>
    <x v="1"/>
    <x v="0"/>
    <x v="0"/>
    <x v="5"/>
    <x v="99"/>
    <x v="5"/>
    <x v="2"/>
    <x v="0"/>
    <x v="3"/>
    <n v="1"/>
    <x v="0"/>
    <x v="1"/>
    <x v="1"/>
    <x v="0"/>
    <x v="1"/>
    <x v="0"/>
    <x v="0"/>
  </r>
  <r>
    <x v="5"/>
    <x v="14"/>
    <x v="2"/>
    <x v="15"/>
    <x v="0"/>
    <x v="0"/>
    <x v="0"/>
    <x v="1"/>
    <x v="99"/>
    <x v="5"/>
    <x v="3"/>
    <x v="0"/>
    <x v="11"/>
    <n v="1"/>
    <x v="0"/>
    <x v="0"/>
    <x v="1"/>
    <x v="0"/>
    <x v="0"/>
    <x v="0"/>
    <x v="0"/>
  </r>
  <r>
    <x v="5"/>
    <x v="14"/>
    <x v="2"/>
    <x v="15"/>
    <x v="0"/>
    <x v="0"/>
    <x v="0"/>
    <x v="1"/>
    <x v="99"/>
    <x v="5"/>
    <x v="3"/>
    <x v="0"/>
    <x v="10"/>
    <n v="1"/>
    <x v="0"/>
    <x v="0"/>
    <x v="1"/>
    <x v="0"/>
    <x v="0"/>
    <x v="0"/>
    <x v="0"/>
  </r>
  <r>
    <x v="5"/>
    <x v="14"/>
    <x v="2"/>
    <x v="15"/>
    <x v="0"/>
    <x v="0"/>
    <x v="0"/>
    <x v="1"/>
    <x v="99"/>
    <x v="5"/>
    <x v="3"/>
    <x v="0"/>
    <x v="10"/>
    <n v="2"/>
    <x v="0"/>
    <x v="1"/>
    <x v="1"/>
    <x v="0"/>
    <x v="0"/>
    <x v="0"/>
    <x v="0"/>
  </r>
  <r>
    <x v="5"/>
    <x v="14"/>
    <x v="2"/>
    <x v="15"/>
    <x v="0"/>
    <x v="0"/>
    <x v="0"/>
    <x v="1"/>
    <x v="99"/>
    <x v="5"/>
    <x v="3"/>
    <x v="0"/>
    <x v="55"/>
    <n v="2"/>
    <x v="0"/>
    <x v="1"/>
    <x v="1"/>
    <x v="0"/>
    <x v="0"/>
    <x v="0"/>
    <x v="0"/>
  </r>
  <r>
    <x v="5"/>
    <x v="14"/>
    <x v="2"/>
    <x v="15"/>
    <x v="0"/>
    <x v="0"/>
    <x v="0"/>
    <x v="2"/>
    <x v="99"/>
    <x v="5"/>
    <x v="3"/>
    <x v="0"/>
    <x v="10"/>
    <n v="1"/>
    <x v="0"/>
    <x v="1"/>
    <x v="1"/>
    <x v="0"/>
    <x v="0"/>
    <x v="0"/>
    <x v="0"/>
  </r>
  <r>
    <x v="5"/>
    <x v="14"/>
    <x v="2"/>
    <x v="15"/>
    <x v="0"/>
    <x v="3"/>
    <x v="0"/>
    <x v="1"/>
    <x v="99"/>
    <x v="5"/>
    <x v="3"/>
    <x v="0"/>
    <x v="10"/>
    <n v="1"/>
    <x v="0"/>
    <x v="0"/>
    <x v="1"/>
    <x v="0"/>
    <x v="0"/>
    <x v="0"/>
    <x v="0"/>
  </r>
  <r>
    <x v="5"/>
    <x v="14"/>
    <x v="2"/>
    <x v="15"/>
    <x v="0"/>
    <x v="3"/>
    <x v="0"/>
    <x v="1"/>
    <x v="99"/>
    <x v="5"/>
    <x v="3"/>
    <x v="1"/>
    <x v="10"/>
    <n v="1"/>
    <x v="0"/>
    <x v="1"/>
    <x v="1"/>
    <x v="0"/>
    <x v="0"/>
    <x v="0"/>
    <x v="0"/>
  </r>
  <r>
    <x v="5"/>
    <x v="14"/>
    <x v="2"/>
    <x v="15"/>
    <x v="1"/>
    <x v="0"/>
    <x v="0"/>
    <x v="3"/>
    <x v="99"/>
    <x v="5"/>
    <x v="3"/>
    <x v="0"/>
    <x v="10"/>
    <n v="1"/>
    <x v="0"/>
    <x v="1"/>
    <x v="1"/>
    <x v="0"/>
    <x v="0"/>
    <x v="0"/>
    <x v="0"/>
  </r>
  <r>
    <x v="5"/>
    <x v="14"/>
    <x v="2"/>
    <x v="15"/>
    <x v="1"/>
    <x v="0"/>
    <x v="0"/>
    <x v="4"/>
    <x v="99"/>
    <x v="5"/>
    <x v="3"/>
    <x v="1"/>
    <x v="10"/>
    <n v="1"/>
    <x v="0"/>
    <x v="1"/>
    <x v="1"/>
    <x v="0"/>
    <x v="1"/>
    <x v="0"/>
    <x v="0"/>
  </r>
  <r>
    <x v="5"/>
    <x v="14"/>
    <x v="2"/>
    <x v="47"/>
    <x v="0"/>
    <x v="5"/>
    <x v="2"/>
    <x v="2"/>
    <x v="100"/>
    <x v="0"/>
    <x v="0"/>
    <x v="0"/>
    <x v="29"/>
    <n v="1"/>
    <x v="0"/>
    <x v="1"/>
    <x v="0"/>
    <x v="0"/>
    <x v="0"/>
    <x v="0"/>
    <x v="0"/>
  </r>
  <r>
    <x v="5"/>
    <x v="14"/>
    <x v="2"/>
    <x v="47"/>
    <x v="0"/>
    <x v="5"/>
    <x v="2"/>
    <x v="3"/>
    <x v="100"/>
    <x v="0"/>
    <x v="3"/>
    <x v="0"/>
    <x v="52"/>
    <n v="1"/>
    <x v="0"/>
    <x v="1"/>
    <x v="0"/>
    <x v="0"/>
    <x v="0"/>
    <x v="0"/>
    <x v="0"/>
  </r>
  <r>
    <x v="5"/>
    <x v="14"/>
    <x v="2"/>
    <x v="47"/>
    <x v="0"/>
    <x v="5"/>
    <x v="2"/>
    <x v="4"/>
    <x v="100"/>
    <x v="0"/>
    <x v="3"/>
    <x v="0"/>
    <x v="52"/>
    <n v="1"/>
    <x v="0"/>
    <x v="1"/>
    <x v="0"/>
    <x v="0"/>
    <x v="0"/>
    <x v="0"/>
    <x v="0"/>
  </r>
  <r>
    <x v="5"/>
    <x v="14"/>
    <x v="2"/>
    <x v="47"/>
    <x v="0"/>
    <x v="0"/>
    <x v="0"/>
    <x v="1"/>
    <x v="101"/>
    <x v="0"/>
    <x v="4"/>
    <x v="0"/>
    <x v="67"/>
    <n v="1"/>
    <x v="0"/>
    <x v="1"/>
    <x v="0"/>
    <x v="0"/>
    <x v="0"/>
    <x v="0"/>
    <x v="0"/>
  </r>
  <r>
    <x v="5"/>
    <x v="14"/>
    <x v="2"/>
    <x v="47"/>
    <x v="0"/>
    <x v="0"/>
    <x v="0"/>
    <x v="1"/>
    <x v="100"/>
    <x v="0"/>
    <x v="3"/>
    <x v="0"/>
    <x v="52"/>
    <n v="1"/>
    <x v="0"/>
    <x v="1"/>
    <x v="0"/>
    <x v="0"/>
    <x v="0"/>
    <x v="0"/>
    <x v="0"/>
  </r>
  <r>
    <x v="5"/>
    <x v="14"/>
    <x v="2"/>
    <x v="47"/>
    <x v="0"/>
    <x v="0"/>
    <x v="0"/>
    <x v="1"/>
    <x v="100"/>
    <x v="0"/>
    <x v="4"/>
    <x v="0"/>
    <x v="67"/>
    <n v="1"/>
    <x v="0"/>
    <x v="1"/>
    <x v="0"/>
    <x v="1"/>
    <x v="0"/>
    <x v="0"/>
    <x v="1"/>
  </r>
  <r>
    <x v="5"/>
    <x v="14"/>
    <x v="2"/>
    <x v="47"/>
    <x v="0"/>
    <x v="0"/>
    <x v="0"/>
    <x v="1"/>
    <x v="100"/>
    <x v="0"/>
    <x v="4"/>
    <x v="0"/>
    <x v="67"/>
    <n v="1"/>
    <x v="0"/>
    <x v="1"/>
    <x v="0"/>
    <x v="0"/>
    <x v="0"/>
    <x v="0"/>
    <x v="0"/>
  </r>
  <r>
    <x v="5"/>
    <x v="14"/>
    <x v="2"/>
    <x v="47"/>
    <x v="0"/>
    <x v="0"/>
    <x v="0"/>
    <x v="1"/>
    <x v="100"/>
    <x v="0"/>
    <x v="2"/>
    <x v="0"/>
    <x v="3"/>
    <n v="1"/>
    <x v="0"/>
    <x v="1"/>
    <x v="0"/>
    <x v="0"/>
    <x v="0"/>
    <x v="0"/>
    <x v="0"/>
  </r>
  <r>
    <x v="5"/>
    <x v="14"/>
    <x v="2"/>
    <x v="47"/>
    <x v="0"/>
    <x v="0"/>
    <x v="0"/>
    <x v="1"/>
    <x v="102"/>
    <x v="0"/>
    <x v="3"/>
    <x v="1"/>
    <x v="53"/>
    <n v="1"/>
    <x v="0"/>
    <x v="1"/>
    <x v="0"/>
    <x v="0"/>
    <x v="0"/>
    <x v="0"/>
    <x v="0"/>
  </r>
  <r>
    <x v="5"/>
    <x v="14"/>
    <x v="2"/>
    <x v="47"/>
    <x v="0"/>
    <x v="0"/>
    <x v="0"/>
    <x v="1"/>
    <x v="103"/>
    <x v="4"/>
    <x v="3"/>
    <x v="0"/>
    <x v="11"/>
    <n v="1"/>
    <x v="0"/>
    <x v="0"/>
    <x v="0"/>
    <x v="0"/>
    <x v="0"/>
    <x v="0"/>
    <x v="0"/>
  </r>
  <r>
    <x v="5"/>
    <x v="14"/>
    <x v="2"/>
    <x v="47"/>
    <x v="0"/>
    <x v="0"/>
    <x v="0"/>
    <x v="1"/>
    <x v="103"/>
    <x v="4"/>
    <x v="3"/>
    <x v="0"/>
    <x v="10"/>
    <n v="1"/>
    <x v="0"/>
    <x v="1"/>
    <x v="0"/>
    <x v="0"/>
    <x v="0"/>
    <x v="0"/>
    <x v="0"/>
  </r>
  <r>
    <x v="5"/>
    <x v="14"/>
    <x v="2"/>
    <x v="47"/>
    <x v="0"/>
    <x v="0"/>
    <x v="0"/>
    <x v="1"/>
    <x v="103"/>
    <x v="4"/>
    <x v="2"/>
    <x v="0"/>
    <x v="3"/>
    <n v="1"/>
    <x v="0"/>
    <x v="1"/>
    <x v="0"/>
    <x v="0"/>
    <x v="0"/>
    <x v="0"/>
    <x v="0"/>
  </r>
  <r>
    <x v="5"/>
    <x v="14"/>
    <x v="2"/>
    <x v="47"/>
    <x v="0"/>
    <x v="0"/>
    <x v="0"/>
    <x v="1"/>
    <x v="104"/>
    <x v="1"/>
    <x v="3"/>
    <x v="0"/>
    <x v="52"/>
    <n v="1"/>
    <x v="0"/>
    <x v="1"/>
    <x v="1"/>
    <x v="0"/>
    <x v="0"/>
    <x v="0"/>
    <x v="0"/>
  </r>
  <r>
    <x v="5"/>
    <x v="14"/>
    <x v="2"/>
    <x v="47"/>
    <x v="0"/>
    <x v="0"/>
    <x v="0"/>
    <x v="1"/>
    <x v="104"/>
    <x v="1"/>
    <x v="3"/>
    <x v="0"/>
    <x v="10"/>
    <n v="2"/>
    <x v="0"/>
    <x v="1"/>
    <x v="1"/>
    <x v="0"/>
    <x v="0"/>
    <x v="0"/>
    <x v="0"/>
  </r>
  <r>
    <x v="5"/>
    <x v="14"/>
    <x v="2"/>
    <x v="47"/>
    <x v="0"/>
    <x v="0"/>
    <x v="0"/>
    <x v="1"/>
    <x v="104"/>
    <x v="1"/>
    <x v="2"/>
    <x v="0"/>
    <x v="3"/>
    <n v="1"/>
    <x v="0"/>
    <x v="1"/>
    <x v="1"/>
    <x v="0"/>
    <x v="0"/>
    <x v="0"/>
    <x v="0"/>
  </r>
  <r>
    <x v="5"/>
    <x v="14"/>
    <x v="2"/>
    <x v="47"/>
    <x v="0"/>
    <x v="0"/>
    <x v="0"/>
    <x v="1"/>
    <x v="99"/>
    <x v="5"/>
    <x v="3"/>
    <x v="0"/>
    <x v="52"/>
    <n v="1"/>
    <x v="0"/>
    <x v="0"/>
    <x v="1"/>
    <x v="0"/>
    <x v="0"/>
    <x v="0"/>
    <x v="0"/>
  </r>
  <r>
    <x v="5"/>
    <x v="14"/>
    <x v="2"/>
    <x v="47"/>
    <x v="0"/>
    <x v="0"/>
    <x v="0"/>
    <x v="1"/>
    <x v="99"/>
    <x v="5"/>
    <x v="3"/>
    <x v="0"/>
    <x v="52"/>
    <n v="5"/>
    <x v="0"/>
    <x v="1"/>
    <x v="1"/>
    <x v="0"/>
    <x v="0"/>
    <x v="0"/>
    <x v="0"/>
  </r>
  <r>
    <x v="5"/>
    <x v="14"/>
    <x v="2"/>
    <x v="47"/>
    <x v="0"/>
    <x v="0"/>
    <x v="0"/>
    <x v="1"/>
    <x v="99"/>
    <x v="5"/>
    <x v="3"/>
    <x v="0"/>
    <x v="51"/>
    <n v="1"/>
    <x v="0"/>
    <x v="1"/>
    <x v="1"/>
    <x v="0"/>
    <x v="0"/>
    <x v="0"/>
    <x v="0"/>
  </r>
  <r>
    <x v="5"/>
    <x v="14"/>
    <x v="2"/>
    <x v="47"/>
    <x v="0"/>
    <x v="0"/>
    <x v="0"/>
    <x v="1"/>
    <x v="99"/>
    <x v="5"/>
    <x v="3"/>
    <x v="0"/>
    <x v="11"/>
    <n v="1"/>
    <x v="0"/>
    <x v="1"/>
    <x v="1"/>
    <x v="0"/>
    <x v="0"/>
    <x v="0"/>
    <x v="0"/>
  </r>
  <r>
    <x v="5"/>
    <x v="14"/>
    <x v="2"/>
    <x v="47"/>
    <x v="0"/>
    <x v="0"/>
    <x v="0"/>
    <x v="1"/>
    <x v="99"/>
    <x v="5"/>
    <x v="3"/>
    <x v="0"/>
    <x v="55"/>
    <n v="1"/>
    <x v="0"/>
    <x v="1"/>
    <x v="1"/>
    <x v="0"/>
    <x v="0"/>
    <x v="0"/>
    <x v="0"/>
  </r>
  <r>
    <x v="5"/>
    <x v="14"/>
    <x v="2"/>
    <x v="47"/>
    <x v="0"/>
    <x v="0"/>
    <x v="0"/>
    <x v="1"/>
    <x v="99"/>
    <x v="5"/>
    <x v="4"/>
    <x v="0"/>
    <x v="66"/>
    <n v="1"/>
    <x v="0"/>
    <x v="1"/>
    <x v="1"/>
    <x v="0"/>
    <x v="0"/>
    <x v="0"/>
    <x v="0"/>
  </r>
  <r>
    <x v="5"/>
    <x v="14"/>
    <x v="2"/>
    <x v="47"/>
    <x v="0"/>
    <x v="0"/>
    <x v="0"/>
    <x v="1"/>
    <x v="99"/>
    <x v="5"/>
    <x v="4"/>
    <x v="0"/>
    <x v="23"/>
    <n v="1"/>
    <x v="0"/>
    <x v="1"/>
    <x v="1"/>
    <x v="0"/>
    <x v="0"/>
    <x v="0"/>
    <x v="0"/>
  </r>
  <r>
    <x v="5"/>
    <x v="14"/>
    <x v="2"/>
    <x v="47"/>
    <x v="0"/>
    <x v="0"/>
    <x v="0"/>
    <x v="1"/>
    <x v="99"/>
    <x v="5"/>
    <x v="4"/>
    <x v="0"/>
    <x v="54"/>
    <n v="1"/>
    <x v="0"/>
    <x v="1"/>
    <x v="1"/>
    <x v="0"/>
    <x v="0"/>
    <x v="0"/>
    <x v="0"/>
  </r>
  <r>
    <x v="5"/>
    <x v="14"/>
    <x v="2"/>
    <x v="47"/>
    <x v="0"/>
    <x v="0"/>
    <x v="0"/>
    <x v="1"/>
    <x v="99"/>
    <x v="5"/>
    <x v="0"/>
    <x v="0"/>
    <x v="79"/>
    <n v="1"/>
    <x v="0"/>
    <x v="0"/>
    <x v="1"/>
    <x v="0"/>
    <x v="0"/>
    <x v="0"/>
    <x v="0"/>
  </r>
  <r>
    <x v="5"/>
    <x v="14"/>
    <x v="2"/>
    <x v="47"/>
    <x v="0"/>
    <x v="0"/>
    <x v="0"/>
    <x v="1"/>
    <x v="99"/>
    <x v="5"/>
    <x v="0"/>
    <x v="0"/>
    <x v="32"/>
    <n v="1"/>
    <x v="0"/>
    <x v="0"/>
    <x v="1"/>
    <x v="0"/>
    <x v="0"/>
    <x v="0"/>
    <x v="0"/>
  </r>
  <r>
    <x v="5"/>
    <x v="14"/>
    <x v="2"/>
    <x v="47"/>
    <x v="0"/>
    <x v="0"/>
    <x v="0"/>
    <x v="2"/>
    <x v="101"/>
    <x v="0"/>
    <x v="3"/>
    <x v="0"/>
    <x v="10"/>
    <n v="1"/>
    <x v="0"/>
    <x v="1"/>
    <x v="0"/>
    <x v="0"/>
    <x v="0"/>
    <x v="0"/>
    <x v="0"/>
  </r>
  <r>
    <x v="5"/>
    <x v="14"/>
    <x v="2"/>
    <x v="47"/>
    <x v="0"/>
    <x v="0"/>
    <x v="0"/>
    <x v="2"/>
    <x v="101"/>
    <x v="0"/>
    <x v="3"/>
    <x v="1"/>
    <x v="26"/>
    <n v="1"/>
    <x v="0"/>
    <x v="1"/>
    <x v="0"/>
    <x v="0"/>
    <x v="0"/>
    <x v="0"/>
    <x v="0"/>
  </r>
  <r>
    <x v="5"/>
    <x v="14"/>
    <x v="2"/>
    <x v="47"/>
    <x v="0"/>
    <x v="0"/>
    <x v="0"/>
    <x v="2"/>
    <x v="101"/>
    <x v="0"/>
    <x v="4"/>
    <x v="0"/>
    <x v="23"/>
    <n v="1"/>
    <x v="0"/>
    <x v="0"/>
    <x v="0"/>
    <x v="0"/>
    <x v="0"/>
    <x v="0"/>
    <x v="0"/>
  </r>
  <r>
    <x v="5"/>
    <x v="14"/>
    <x v="2"/>
    <x v="47"/>
    <x v="0"/>
    <x v="0"/>
    <x v="0"/>
    <x v="2"/>
    <x v="100"/>
    <x v="0"/>
    <x v="3"/>
    <x v="0"/>
    <x v="55"/>
    <n v="1"/>
    <x v="0"/>
    <x v="1"/>
    <x v="0"/>
    <x v="0"/>
    <x v="0"/>
    <x v="0"/>
    <x v="0"/>
  </r>
  <r>
    <x v="5"/>
    <x v="14"/>
    <x v="2"/>
    <x v="47"/>
    <x v="0"/>
    <x v="0"/>
    <x v="0"/>
    <x v="2"/>
    <x v="103"/>
    <x v="4"/>
    <x v="3"/>
    <x v="0"/>
    <x v="26"/>
    <n v="1"/>
    <x v="0"/>
    <x v="1"/>
    <x v="0"/>
    <x v="0"/>
    <x v="0"/>
    <x v="0"/>
    <x v="0"/>
  </r>
  <r>
    <x v="5"/>
    <x v="14"/>
    <x v="2"/>
    <x v="47"/>
    <x v="0"/>
    <x v="0"/>
    <x v="0"/>
    <x v="2"/>
    <x v="103"/>
    <x v="4"/>
    <x v="3"/>
    <x v="0"/>
    <x v="27"/>
    <n v="1"/>
    <x v="0"/>
    <x v="1"/>
    <x v="0"/>
    <x v="0"/>
    <x v="0"/>
    <x v="0"/>
    <x v="0"/>
  </r>
  <r>
    <x v="5"/>
    <x v="14"/>
    <x v="2"/>
    <x v="47"/>
    <x v="0"/>
    <x v="0"/>
    <x v="0"/>
    <x v="2"/>
    <x v="103"/>
    <x v="4"/>
    <x v="3"/>
    <x v="0"/>
    <x v="55"/>
    <n v="1"/>
    <x v="0"/>
    <x v="1"/>
    <x v="0"/>
    <x v="0"/>
    <x v="0"/>
    <x v="0"/>
    <x v="0"/>
  </r>
  <r>
    <x v="5"/>
    <x v="14"/>
    <x v="2"/>
    <x v="47"/>
    <x v="0"/>
    <x v="0"/>
    <x v="0"/>
    <x v="2"/>
    <x v="104"/>
    <x v="1"/>
    <x v="3"/>
    <x v="0"/>
    <x v="26"/>
    <n v="1"/>
    <x v="0"/>
    <x v="1"/>
    <x v="1"/>
    <x v="0"/>
    <x v="0"/>
    <x v="0"/>
    <x v="0"/>
  </r>
  <r>
    <x v="5"/>
    <x v="14"/>
    <x v="2"/>
    <x v="47"/>
    <x v="0"/>
    <x v="0"/>
    <x v="0"/>
    <x v="2"/>
    <x v="104"/>
    <x v="1"/>
    <x v="3"/>
    <x v="0"/>
    <x v="27"/>
    <n v="1"/>
    <x v="0"/>
    <x v="1"/>
    <x v="1"/>
    <x v="0"/>
    <x v="0"/>
    <x v="0"/>
    <x v="0"/>
  </r>
  <r>
    <x v="5"/>
    <x v="14"/>
    <x v="2"/>
    <x v="47"/>
    <x v="0"/>
    <x v="0"/>
    <x v="0"/>
    <x v="2"/>
    <x v="104"/>
    <x v="1"/>
    <x v="3"/>
    <x v="0"/>
    <x v="55"/>
    <n v="1"/>
    <x v="0"/>
    <x v="1"/>
    <x v="1"/>
    <x v="0"/>
    <x v="0"/>
    <x v="0"/>
    <x v="0"/>
  </r>
  <r>
    <x v="5"/>
    <x v="14"/>
    <x v="2"/>
    <x v="47"/>
    <x v="0"/>
    <x v="0"/>
    <x v="0"/>
    <x v="2"/>
    <x v="99"/>
    <x v="5"/>
    <x v="3"/>
    <x v="0"/>
    <x v="52"/>
    <n v="2"/>
    <x v="0"/>
    <x v="1"/>
    <x v="1"/>
    <x v="0"/>
    <x v="0"/>
    <x v="0"/>
    <x v="0"/>
  </r>
  <r>
    <x v="5"/>
    <x v="14"/>
    <x v="2"/>
    <x v="47"/>
    <x v="0"/>
    <x v="0"/>
    <x v="0"/>
    <x v="2"/>
    <x v="99"/>
    <x v="5"/>
    <x v="3"/>
    <x v="0"/>
    <x v="51"/>
    <n v="1"/>
    <x v="0"/>
    <x v="1"/>
    <x v="1"/>
    <x v="0"/>
    <x v="0"/>
    <x v="0"/>
    <x v="0"/>
  </r>
  <r>
    <x v="5"/>
    <x v="14"/>
    <x v="2"/>
    <x v="47"/>
    <x v="0"/>
    <x v="0"/>
    <x v="0"/>
    <x v="2"/>
    <x v="99"/>
    <x v="5"/>
    <x v="3"/>
    <x v="1"/>
    <x v="52"/>
    <n v="1"/>
    <x v="0"/>
    <x v="1"/>
    <x v="1"/>
    <x v="0"/>
    <x v="0"/>
    <x v="0"/>
    <x v="0"/>
  </r>
  <r>
    <x v="5"/>
    <x v="14"/>
    <x v="2"/>
    <x v="47"/>
    <x v="0"/>
    <x v="0"/>
    <x v="0"/>
    <x v="3"/>
    <x v="101"/>
    <x v="0"/>
    <x v="3"/>
    <x v="0"/>
    <x v="26"/>
    <n v="1"/>
    <x v="0"/>
    <x v="1"/>
    <x v="0"/>
    <x v="0"/>
    <x v="0"/>
    <x v="0"/>
    <x v="0"/>
  </r>
  <r>
    <x v="5"/>
    <x v="14"/>
    <x v="2"/>
    <x v="47"/>
    <x v="0"/>
    <x v="0"/>
    <x v="0"/>
    <x v="3"/>
    <x v="101"/>
    <x v="0"/>
    <x v="0"/>
    <x v="1"/>
    <x v="1"/>
    <n v="1"/>
    <x v="0"/>
    <x v="0"/>
    <x v="0"/>
    <x v="0"/>
    <x v="0"/>
    <x v="0"/>
    <x v="0"/>
  </r>
  <r>
    <x v="5"/>
    <x v="14"/>
    <x v="2"/>
    <x v="47"/>
    <x v="0"/>
    <x v="0"/>
    <x v="0"/>
    <x v="3"/>
    <x v="100"/>
    <x v="0"/>
    <x v="3"/>
    <x v="0"/>
    <x v="52"/>
    <n v="1"/>
    <x v="0"/>
    <x v="0"/>
    <x v="0"/>
    <x v="0"/>
    <x v="0"/>
    <x v="0"/>
    <x v="0"/>
  </r>
  <r>
    <x v="5"/>
    <x v="14"/>
    <x v="2"/>
    <x v="47"/>
    <x v="0"/>
    <x v="0"/>
    <x v="0"/>
    <x v="3"/>
    <x v="100"/>
    <x v="0"/>
    <x v="3"/>
    <x v="0"/>
    <x v="55"/>
    <n v="1"/>
    <x v="0"/>
    <x v="1"/>
    <x v="0"/>
    <x v="1"/>
    <x v="0"/>
    <x v="0"/>
    <x v="1"/>
  </r>
  <r>
    <x v="5"/>
    <x v="14"/>
    <x v="2"/>
    <x v="47"/>
    <x v="0"/>
    <x v="0"/>
    <x v="0"/>
    <x v="3"/>
    <x v="103"/>
    <x v="4"/>
    <x v="5"/>
    <x v="0"/>
    <x v="59"/>
    <n v="1"/>
    <x v="0"/>
    <x v="1"/>
    <x v="0"/>
    <x v="0"/>
    <x v="0"/>
    <x v="0"/>
    <x v="0"/>
  </r>
  <r>
    <x v="5"/>
    <x v="14"/>
    <x v="2"/>
    <x v="47"/>
    <x v="0"/>
    <x v="0"/>
    <x v="0"/>
    <x v="3"/>
    <x v="104"/>
    <x v="1"/>
    <x v="5"/>
    <x v="0"/>
    <x v="59"/>
    <n v="1"/>
    <x v="0"/>
    <x v="1"/>
    <x v="1"/>
    <x v="0"/>
    <x v="0"/>
    <x v="0"/>
    <x v="0"/>
  </r>
  <r>
    <x v="5"/>
    <x v="14"/>
    <x v="2"/>
    <x v="47"/>
    <x v="0"/>
    <x v="0"/>
    <x v="0"/>
    <x v="3"/>
    <x v="99"/>
    <x v="5"/>
    <x v="3"/>
    <x v="0"/>
    <x v="11"/>
    <n v="1"/>
    <x v="0"/>
    <x v="1"/>
    <x v="1"/>
    <x v="0"/>
    <x v="0"/>
    <x v="0"/>
    <x v="0"/>
  </r>
  <r>
    <x v="5"/>
    <x v="14"/>
    <x v="2"/>
    <x v="47"/>
    <x v="0"/>
    <x v="0"/>
    <x v="0"/>
    <x v="4"/>
    <x v="99"/>
    <x v="5"/>
    <x v="4"/>
    <x v="1"/>
    <x v="67"/>
    <n v="1"/>
    <x v="0"/>
    <x v="0"/>
    <x v="1"/>
    <x v="0"/>
    <x v="0"/>
    <x v="0"/>
    <x v="0"/>
  </r>
  <r>
    <x v="5"/>
    <x v="14"/>
    <x v="2"/>
    <x v="47"/>
    <x v="0"/>
    <x v="0"/>
    <x v="0"/>
    <x v="6"/>
    <x v="101"/>
    <x v="0"/>
    <x v="3"/>
    <x v="0"/>
    <x v="51"/>
    <n v="1"/>
    <x v="0"/>
    <x v="1"/>
    <x v="0"/>
    <x v="0"/>
    <x v="0"/>
    <x v="0"/>
    <x v="0"/>
  </r>
  <r>
    <x v="5"/>
    <x v="14"/>
    <x v="2"/>
    <x v="47"/>
    <x v="0"/>
    <x v="3"/>
    <x v="0"/>
    <x v="1"/>
    <x v="100"/>
    <x v="0"/>
    <x v="4"/>
    <x v="1"/>
    <x v="66"/>
    <n v="1"/>
    <x v="0"/>
    <x v="1"/>
    <x v="0"/>
    <x v="0"/>
    <x v="0"/>
    <x v="0"/>
    <x v="0"/>
  </r>
  <r>
    <x v="5"/>
    <x v="14"/>
    <x v="2"/>
    <x v="47"/>
    <x v="0"/>
    <x v="3"/>
    <x v="0"/>
    <x v="2"/>
    <x v="100"/>
    <x v="0"/>
    <x v="3"/>
    <x v="0"/>
    <x v="52"/>
    <n v="1"/>
    <x v="0"/>
    <x v="0"/>
    <x v="0"/>
    <x v="1"/>
    <x v="1"/>
    <x v="0"/>
    <x v="1"/>
  </r>
  <r>
    <x v="5"/>
    <x v="14"/>
    <x v="2"/>
    <x v="47"/>
    <x v="0"/>
    <x v="3"/>
    <x v="0"/>
    <x v="2"/>
    <x v="100"/>
    <x v="0"/>
    <x v="3"/>
    <x v="0"/>
    <x v="10"/>
    <n v="1"/>
    <x v="0"/>
    <x v="1"/>
    <x v="0"/>
    <x v="0"/>
    <x v="0"/>
    <x v="0"/>
    <x v="0"/>
  </r>
  <r>
    <x v="5"/>
    <x v="14"/>
    <x v="2"/>
    <x v="47"/>
    <x v="0"/>
    <x v="3"/>
    <x v="0"/>
    <x v="2"/>
    <x v="100"/>
    <x v="0"/>
    <x v="3"/>
    <x v="1"/>
    <x v="52"/>
    <n v="1"/>
    <x v="0"/>
    <x v="0"/>
    <x v="0"/>
    <x v="1"/>
    <x v="0"/>
    <x v="0"/>
    <x v="1"/>
  </r>
  <r>
    <x v="5"/>
    <x v="14"/>
    <x v="2"/>
    <x v="47"/>
    <x v="0"/>
    <x v="3"/>
    <x v="0"/>
    <x v="2"/>
    <x v="100"/>
    <x v="0"/>
    <x v="4"/>
    <x v="0"/>
    <x v="66"/>
    <n v="1"/>
    <x v="0"/>
    <x v="1"/>
    <x v="0"/>
    <x v="0"/>
    <x v="0"/>
    <x v="0"/>
    <x v="0"/>
  </r>
  <r>
    <x v="5"/>
    <x v="14"/>
    <x v="2"/>
    <x v="47"/>
    <x v="0"/>
    <x v="3"/>
    <x v="0"/>
    <x v="2"/>
    <x v="99"/>
    <x v="5"/>
    <x v="3"/>
    <x v="0"/>
    <x v="52"/>
    <n v="1"/>
    <x v="0"/>
    <x v="1"/>
    <x v="1"/>
    <x v="0"/>
    <x v="0"/>
    <x v="0"/>
    <x v="0"/>
  </r>
  <r>
    <x v="5"/>
    <x v="14"/>
    <x v="2"/>
    <x v="47"/>
    <x v="0"/>
    <x v="3"/>
    <x v="0"/>
    <x v="3"/>
    <x v="100"/>
    <x v="0"/>
    <x v="2"/>
    <x v="1"/>
    <x v="20"/>
    <n v="1"/>
    <x v="0"/>
    <x v="1"/>
    <x v="0"/>
    <x v="0"/>
    <x v="0"/>
    <x v="0"/>
    <x v="0"/>
  </r>
  <r>
    <x v="5"/>
    <x v="14"/>
    <x v="2"/>
    <x v="47"/>
    <x v="0"/>
    <x v="3"/>
    <x v="0"/>
    <x v="3"/>
    <x v="103"/>
    <x v="4"/>
    <x v="3"/>
    <x v="1"/>
    <x v="11"/>
    <n v="1"/>
    <x v="0"/>
    <x v="1"/>
    <x v="0"/>
    <x v="0"/>
    <x v="0"/>
    <x v="0"/>
    <x v="0"/>
  </r>
  <r>
    <x v="5"/>
    <x v="14"/>
    <x v="2"/>
    <x v="47"/>
    <x v="0"/>
    <x v="3"/>
    <x v="0"/>
    <x v="3"/>
    <x v="104"/>
    <x v="1"/>
    <x v="3"/>
    <x v="1"/>
    <x v="11"/>
    <n v="1"/>
    <x v="0"/>
    <x v="1"/>
    <x v="1"/>
    <x v="0"/>
    <x v="0"/>
    <x v="0"/>
    <x v="0"/>
  </r>
  <r>
    <x v="5"/>
    <x v="14"/>
    <x v="2"/>
    <x v="47"/>
    <x v="0"/>
    <x v="1"/>
    <x v="1"/>
    <x v="3"/>
    <x v="101"/>
    <x v="0"/>
    <x v="3"/>
    <x v="1"/>
    <x v="51"/>
    <n v="1"/>
    <x v="0"/>
    <x v="1"/>
    <x v="0"/>
    <x v="1"/>
    <x v="0"/>
    <x v="0"/>
    <x v="1"/>
  </r>
  <r>
    <x v="5"/>
    <x v="14"/>
    <x v="2"/>
    <x v="47"/>
    <x v="0"/>
    <x v="2"/>
    <x v="1"/>
    <x v="1"/>
    <x v="103"/>
    <x v="4"/>
    <x v="5"/>
    <x v="0"/>
    <x v="69"/>
    <n v="1"/>
    <x v="0"/>
    <x v="1"/>
    <x v="0"/>
    <x v="0"/>
    <x v="0"/>
    <x v="0"/>
    <x v="0"/>
  </r>
  <r>
    <x v="5"/>
    <x v="14"/>
    <x v="2"/>
    <x v="47"/>
    <x v="0"/>
    <x v="2"/>
    <x v="1"/>
    <x v="1"/>
    <x v="104"/>
    <x v="1"/>
    <x v="5"/>
    <x v="0"/>
    <x v="69"/>
    <n v="1"/>
    <x v="0"/>
    <x v="1"/>
    <x v="1"/>
    <x v="0"/>
    <x v="0"/>
    <x v="0"/>
    <x v="0"/>
  </r>
  <r>
    <x v="5"/>
    <x v="14"/>
    <x v="2"/>
    <x v="47"/>
    <x v="0"/>
    <x v="2"/>
    <x v="1"/>
    <x v="1"/>
    <x v="99"/>
    <x v="5"/>
    <x v="3"/>
    <x v="0"/>
    <x v="10"/>
    <n v="1"/>
    <x v="0"/>
    <x v="0"/>
    <x v="1"/>
    <x v="0"/>
    <x v="0"/>
    <x v="0"/>
    <x v="0"/>
  </r>
  <r>
    <x v="5"/>
    <x v="14"/>
    <x v="2"/>
    <x v="47"/>
    <x v="0"/>
    <x v="2"/>
    <x v="1"/>
    <x v="1"/>
    <x v="99"/>
    <x v="5"/>
    <x v="3"/>
    <x v="1"/>
    <x v="52"/>
    <n v="1"/>
    <x v="0"/>
    <x v="1"/>
    <x v="1"/>
    <x v="0"/>
    <x v="0"/>
    <x v="0"/>
    <x v="0"/>
  </r>
  <r>
    <x v="5"/>
    <x v="14"/>
    <x v="2"/>
    <x v="47"/>
    <x v="0"/>
    <x v="2"/>
    <x v="1"/>
    <x v="2"/>
    <x v="99"/>
    <x v="5"/>
    <x v="3"/>
    <x v="1"/>
    <x v="11"/>
    <n v="1"/>
    <x v="0"/>
    <x v="1"/>
    <x v="1"/>
    <x v="1"/>
    <x v="0"/>
    <x v="0"/>
    <x v="1"/>
  </r>
  <r>
    <x v="5"/>
    <x v="14"/>
    <x v="2"/>
    <x v="47"/>
    <x v="0"/>
    <x v="2"/>
    <x v="1"/>
    <x v="2"/>
    <x v="99"/>
    <x v="5"/>
    <x v="4"/>
    <x v="0"/>
    <x v="66"/>
    <n v="1"/>
    <x v="0"/>
    <x v="1"/>
    <x v="1"/>
    <x v="0"/>
    <x v="0"/>
    <x v="0"/>
    <x v="0"/>
  </r>
  <r>
    <x v="5"/>
    <x v="14"/>
    <x v="2"/>
    <x v="47"/>
    <x v="1"/>
    <x v="0"/>
    <x v="0"/>
    <x v="1"/>
    <x v="99"/>
    <x v="5"/>
    <x v="3"/>
    <x v="0"/>
    <x v="28"/>
    <n v="2"/>
    <x v="0"/>
    <x v="1"/>
    <x v="1"/>
    <x v="0"/>
    <x v="0"/>
    <x v="0"/>
    <x v="0"/>
  </r>
  <r>
    <x v="5"/>
    <x v="14"/>
    <x v="2"/>
    <x v="47"/>
    <x v="1"/>
    <x v="0"/>
    <x v="0"/>
    <x v="2"/>
    <x v="99"/>
    <x v="5"/>
    <x v="3"/>
    <x v="0"/>
    <x v="52"/>
    <n v="1"/>
    <x v="0"/>
    <x v="1"/>
    <x v="1"/>
    <x v="0"/>
    <x v="0"/>
    <x v="0"/>
    <x v="0"/>
  </r>
  <r>
    <x v="5"/>
    <x v="14"/>
    <x v="2"/>
    <x v="47"/>
    <x v="1"/>
    <x v="3"/>
    <x v="0"/>
    <x v="2"/>
    <x v="103"/>
    <x v="4"/>
    <x v="4"/>
    <x v="0"/>
    <x v="67"/>
    <n v="1"/>
    <x v="0"/>
    <x v="1"/>
    <x v="0"/>
    <x v="0"/>
    <x v="0"/>
    <x v="0"/>
    <x v="0"/>
  </r>
  <r>
    <x v="5"/>
    <x v="14"/>
    <x v="2"/>
    <x v="47"/>
    <x v="1"/>
    <x v="3"/>
    <x v="0"/>
    <x v="3"/>
    <x v="100"/>
    <x v="0"/>
    <x v="3"/>
    <x v="0"/>
    <x v="52"/>
    <n v="1"/>
    <x v="0"/>
    <x v="1"/>
    <x v="0"/>
    <x v="0"/>
    <x v="0"/>
    <x v="0"/>
    <x v="0"/>
  </r>
  <r>
    <x v="5"/>
    <x v="14"/>
    <x v="2"/>
    <x v="47"/>
    <x v="1"/>
    <x v="1"/>
    <x v="1"/>
    <x v="1"/>
    <x v="103"/>
    <x v="4"/>
    <x v="4"/>
    <x v="0"/>
    <x v="67"/>
    <n v="1"/>
    <x v="0"/>
    <x v="1"/>
    <x v="0"/>
    <x v="0"/>
    <x v="0"/>
    <x v="0"/>
    <x v="0"/>
  </r>
  <r>
    <x v="5"/>
    <x v="14"/>
    <x v="2"/>
    <x v="47"/>
    <x v="1"/>
    <x v="1"/>
    <x v="1"/>
    <x v="1"/>
    <x v="104"/>
    <x v="1"/>
    <x v="4"/>
    <x v="0"/>
    <x v="67"/>
    <n v="1"/>
    <x v="0"/>
    <x v="1"/>
    <x v="1"/>
    <x v="0"/>
    <x v="0"/>
    <x v="0"/>
    <x v="0"/>
  </r>
  <r>
    <x v="5"/>
    <x v="14"/>
    <x v="1"/>
    <x v="27"/>
    <x v="0"/>
    <x v="5"/>
    <x v="2"/>
    <x v="1"/>
    <x v="97"/>
    <x v="0"/>
    <x v="2"/>
    <x v="0"/>
    <x v="21"/>
    <n v="1"/>
    <x v="0"/>
    <x v="1"/>
    <x v="0"/>
    <x v="0"/>
    <x v="0"/>
    <x v="0"/>
    <x v="0"/>
  </r>
  <r>
    <x v="5"/>
    <x v="14"/>
    <x v="1"/>
    <x v="27"/>
    <x v="0"/>
    <x v="0"/>
    <x v="0"/>
    <x v="0"/>
    <x v="97"/>
    <x v="0"/>
    <x v="2"/>
    <x v="0"/>
    <x v="18"/>
    <n v="1"/>
    <x v="0"/>
    <x v="0"/>
    <x v="0"/>
    <x v="0"/>
    <x v="0"/>
    <x v="0"/>
    <x v="0"/>
  </r>
  <r>
    <x v="5"/>
    <x v="14"/>
    <x v="1"/>
    <x v="27"/>
    <x v="0"/>
    <x v="0"/>
    <x v="0"/>
    <x v="1"/>
    <x v="97"/>
    <x v="0"/>
    <x v="2"/>
    <x v="0"/>
    <x v="20"/>
    <n v="1"/>
    <x v="0"/>
    <x v="0"/>
    <x v="0"/>
    <x v="0"/>
    <x v="0"/>
    <x v="0"/>
    <x v="0"/>
  </r>
  <r>
    <x v="5"/>
    <x v="14"/>
    <x v="1"/>
    <x v="27"/>
    <x v="0"/>
    <x v="0"/>
    <x v="0"/>
    <x v="2"/>
    <x v="97"/>
    <x v="0"/>
    <x v="2"/>
    <x v="0"/>
    <x v="18"/>
    <n v="1"/>
    <x v="0"/>
    <x v="1"/>
    <x v="0"/>
    <x v="0"/>
    <x v="0"/>
    <x v="0"/>
    <x v="0"/>
  </r>
  <r>
    <x v="5"/>
    <x v="14"/>
    <x v="1"/>
    <x v="27"/>
    <x v="0"/>
    <x v="0"/>
    <x v="0"/>
    <x v="2"/>
    <x v="97"/>
    <x v="0"/>
    <x v="2"/>
    <x v="0"/>
    <x v="21"/>
    <n v="1"/>
    <x v="0"/>
    <x v="0"/>
    <x v="0"/>
    <x v="0"/>
    <x v="0"/>
    <x v="0"/>
    <x v="0"/>
  </r>
  <r>
    <x v="5"/>
    <x v="14"/>
    <x v="1"/>
    <x v="27"/>
    <x v="0"/>
    <x v="0"/>
    <x v="0"/>
    <x v="2"/>
    <x v="97"/>
    <x v="0"/>
    <x v="2"/>
    <x v="1"/>
    <x v="18"/>
    <n v="1"/>
    <x v="0"/>
    <x v="0"/>
    <x v="0"/>
    <x v="0"/>
    <x v="0"/>
    <x v="0"/>
    <x v="0"/>
  </r>
  <r>
    <x v="5"/>
    <x v="14"/>
    <x v="1"/>
    <x v="27"/>
    <x v="0"/>
    <x v="0"/>
    <x v="0"/>
    <x v="5"/>
    <x v="97"/>
    <x v="0"/>
    <x v="2"/>
    <x v="0"/>
    <x v="8"/>
    <n v="1"/>
    <x v="0"/>
    <x v="1"/>
    <x v="0"/>
    <x v="0"/>
    <x v="0"/>
    <x v="0"/>
    <x v="0"/>
  </r>
  <r>
    <x v="5"/>
    <x v="14"/>
    <x v="1"/>
    <x v="27"/>
    <x v="0"/>
    <x v="3"/>
    <x v="0"/>
    <x v="0"/>
    <x v="97"/>
    <x v="0"/>
    <x v="2"/>
    <x v="0"/>
    <x v="20"/>
    <n v="2"/>
    <x v="0"/>
    <x v="0"/>
    <x v="0"/>
    <x v="0"/>
    <x v="0"/>
    <x v="0"/>
    <x v="0"/>
  </r>
  <r>
    <x v="5"/>
    <x v="14"/>
    <x v="1"/>
    <x v="27"/>
    <x v="0"/>
    <x v="3"/>
    <x v="0"/>
    <x v="1"/>
    <x v="97"/>
    <x v="0"/>
    <x v="2"/>
    <x v="0"/>
    <x v="21"/>
    <n v="1"/>
    <x v="0"/>
    <x v="0"/>
    <x v="0"/>
    <x v="0"/>
    <x v="0"/>
    <x v="0"/>
    <x v="0"/>
  </r>
  <r>
    <x v="5"/>
    <x v="14"/>
    <x v="1"/>
    <x v="27"/>
    <x v="0"/>
    <x v="1"/>
    <x v="1"/>
    <x v="4"/>
    <x v="97"/>
    <x v="0"/>
    <x v="2"/>
    <x v="1"/>
    <x v="21"/>
    <n v="1"/>
    <x v="0"/>
    <x v="0"/>
    <x v="0"/>
    <x v="0"/>
    <x v="0"/>
    <x v="0"/>
    <x v="0"/>
  </r>
  <r>
    <x v="5"/>
    <x v="14"/>
    <x v="1"/>
    <x v="27"/>
    <x v="0"/>
    <x v="2"/>
    <x v="1"/>
    <x v="0"/>
    <x v="97"/>
    <x v="0"/>
    <x v="2"/>
    <x v="0"/>
    <x v="20"/>
    <n v="2"/>
    <x v="0"/>
    <x v="0"/>
    <x v="0"/>
    <x v="0"/>
    <x v="0"/>
    <x v="0"/>
    <x v="0"/>
  </r>
  <r>
    <x v="5"/>
    <x v="14"/>
    <x v="1"/>
    <x v="27"/>
    <x v="0"/>
    <x v="2"/>
    <x v="1"/>
    <x v="0"/>
    <x v="97"/>
    <x v="0"/>
    <x v="2"/>
    <x v="0"/>
    <x v="20"/>
    <n v="1"/>
    <x v="0"/>
    <x v="1"/>
    <x v="0"/>
    <x v="0"/>
    <x v="0"/>
    <x v="0"/>
    <x v="0"/>
  </r>
  <r>
    <x v="5"/>
    <x v="14"/>
    <x v="1"/>
    <x v="27"/>
    <x v="0"/>
    <x v="2"/>
    <x v="1"/>
    <x v="0"/>
    <x v="97"/>
    <x v="0"/>
    <x v="2"/>
    <x v="0"/>
    <x v="18"/>
    <n v="1"/>
    <x v="0"/>
    <x v="0"/>
    <x v="0"/>
    <x v="0"/>
    <x v="0"/>
    <x v="0"/>
    <x v="0"/>
  </r>
  <r>
    <x v="5"/>
    <x v="14"/>
    <x v="1"/>
    <x v="27"/>
    <x v="1"/>
    <x v="3"/>
    <x v="0"/>
    <x v="8"/>
    <x v="97"/>
    <x v="0"/>
    <x v="4"/>
    <x v="1"/>
    <x v="23"/>
    <n v="1"/>
    <x v="0"/>
    <x v="0"/>
    <x v="0"/>
    <x v="0"/>
    <x v="0"/>
    <x v="0"/>
    <x v="0"/>
  </r>
  <r>
    <x v="5"/>
    <x v="14"/>
    <x v="1"/>
    <x v="52"/>
    <x v="0"/>
    <x v="5"/>
    <x v="2"/>
    <x v="2"/>
    <x v="105"/>
    <x v="6"/>
    <x v="3"/>
    <x v="0"/>
    <x v="52"/>
    <n v="1"/>
    <x v="0"/>
    <x v="0"/>
    <x v="0"/>
    <x v="0"/>
    <x v="0"/>
    <x v="0"/>
    <x v="0"/>
  </r>
  <r>
    <x v="5"/>
    <x v="14"/>
    <x v="1"/>
    <x v="52"/>
    <x v="0"/>
    <x v="0"/>
    <x v="0"/>
    <x v="0"/>
    <x v="105"/>
    <x v="6"/>
    <x v="2"/>
    <x v="1"/>
    <x v="61"/>
    <n v="1"/>
    <x v="0"/>
    <x v="0"/>
    <x v="0"/>
    <x v="0"/>
    <x v="0"/>
    <x v="0"/>
    <x v="0"/>
  </r>
  <r>
    <x v="5"/>
    <x v="14"/>
    <x v="1"/>
    <x v="52"/>
    <x v="0"/>
    <x v="0"/>
    <x v="0"/>
    <x v="1"/>
    <x v="104"/>
    <x v="1"/>
    <x v="3"/>
    <x v="0"/>
    <x v="11"/>
    <n v="1"/>
    <x v="0"/>
    <x v="0"/>
    <x v="1"/>
    <x v="0"/>
    <x v="0"/>
    <x v="0"/>
    <x v="0"/>
  </r>
  <r>
    <x v="5"/>
    <x v="14"/>
    <x v="1"/>
    <x v="52"/>
    <x v="0"/>
    <x v="0"/>
    <x v="0"/>
    <x v="1"/>
    <x v="99"/>
    <x v="5"/>
    <x v="3"/>
    <x v="0"/>
    <x v="52"/>
    <n v="1"/>
    <x v="0"/>
    <x v="0"/>
    <x v="1"/>
    <x v="0"/>
    <x v="0"/>
    <x v="0"/>
    <x v="0"/>
  </r>
  <r>
    <x v="5"/>
    <x v="14"/>
    <x v="1"/>
    <x v="52"/>
    <x v="0"/>
    <x v="0"/>
    <x v="0"/>
    <x v="1"/>
    <x v="99"/>
    <x v="5"/>
    <x v="3"/>
    <x v="0"/>
    <x v="52"/>
    <n v="1"/>
    <x v="0"/>
    <x v="1"/>
    <x v="1"/>
    <x v="0"/>
    <x v="0"/>
    <x v="0"/>
    <x v="0"/>
  </r>
  <r>
    <x v="5"/>
    <x v="14"/>
    <x v="1"/>
    <x v="52"/>
    <x v="0"/>
    <x v="0"/>
    <x v="0"/>
    <x v="1"/>
    <x v="99"/>
    <x v="5"/>
    <x v="3"/>
    <x v="0"/>
    <x v="55"/>
    <n v="1"/>
    <x v="0"/>
    <x v="0"/>
    <x v="1"/>
    <x v="0"/>
    <x v="0"/>
    <x v="0"/>
    <x v="0"/>
  </r>
  <r>
    <x v="5"/>
    <x v="14"/>
    <x v="1"/>
    <x v="52"/>
    <x v="0"/>
    <x v="0"/>
    <x v="0"/>
    <x v="1"/>
    <x v="99"/>
    <x v="5"/>
    <x v="6"/>
    <x v="0"/>
    <x v="41"/>
    <n v="1"/>
    <x v="0"/>
    <x v="0"/>
    <x v="1"/>
    <x v="0"/>
    <x v="0"/>
    <x v="0"/>
    <x v="0"/>
  </r>
  <r>
    <x v="5"/>
    <x v="14"/>
    <x v="1"/>
    <x v="52"/>
    <x v="0"/>
    <x v="0"/>
    <x v="0"/>
    <x v="1"/>
    <x v="99"/>
    <x v="5"/>
    <x v="4"/>
    <x v="0"/>
    <x v="67"/>
    <n v="1"/>
    <x v="0"/>
    <x v="0"/>
    <x v="1"/>
    <x v="0"/>
    <x v="0"/>
    <x v="0"/>
    <x v="0"/>
  </r>
  <r>
    <x v="5"/>
    <x v="14"/>
    <x v="1"/>
    <x v="52"/>
    <x v="0"/>
    <x v="0"/>
    <x v="0"/>
    <x v="1"/>
    <x v="99"/>
    <x v="5"/>
    <x v="4"/>
    <x v="0"/>
    <x v="54"/>
    <n v="1"/>
    <x v="0"/>
    <x v="1"/>
    <x v="1"/>
    <x v="0"/>
    <x v="0"/>
    <x v="0"/>
    <x v="0"/>
  </r>
  <r>
    <x v="5"/>
    <x v="14"/>
    <x v="1"/>
    <x v="52"/>
    <x v="0"/>
    <x v="0"/>
    <x v="0"/>
    <x v="1"/>
    <x v="99"/>
    <x v="5"/>
    <x v="5"/>
    <x v="0"/>
    <x v="47"/>
    <n v="1"/>
    <x v="0"/>
    <x v="1"/>
    <x v="1"/>
    <x v="0"/>
    <x v="0"/>
    <x v="0"/>
    <x v="0"/>
  </r>
  <r>
    <x v="5"/>
    <x v="14"/>
    <x v="1"/>
    <x v="52"/>
    <x v="0"/>
    <x v="0"/>
    <x v="0"/>
    <x v="1"/>
    <x v="99"/>
    <x v="5"/>
    <x v="2"/>
    <x v="0"/>
    <x v="9"/>
    <n v="1"/>
    <x v="0"/>
    <x v="0"/>
    <x v="1"/>
    <x v="0"/>
    <x v="0"/>
    <x v="0"/>
    <x v="0"/>
  </r>
  <r>
    <x v="5"/>
    <x v="14"/>
    <x v="1"/>
    <x v="52"/>
    <x v="0"/>
    <x v="0"/>
    <x v="0"/>
    <x v="1"/>
    <x v="99"/>
    <x v="5"/>
    <x v="2"/>
    <x v="0"/>
    <x v="19"/>
    <n v="1"/>
    <x v="0"/>
    <x v="0"/>
    <x v="1"/>
    <x v="0"/>
    <x v="0"/>
    <x v="0"/>
    <x v="0"/>
  </r>
  <r>
    <x v="5"/>
    <x v="14"/>
    <x v="1"/>
    <x v="52"/>
    <x v="0"/>
    <x v="0"/>
    <x v="0"/>
    <x v="1"/>
    <x v="99"/>
    <x v="5"/>
    <x v="2"/>
    <x v="0"/>
    <x v="8"/>
    <n v="1"/>
    <x v="0"/>
    <x v="1"/>
    <x v="1"/>
    <x v="0"/>
    <x v="0"/>
    <x v="0"/>
    <x v="0"/>
  </r>
  <r>
    <x v="5"/>
    <x v="14"/>
    <x v="1"/>
    <x v="52"/>
    <x v="0"/>
    <x v="0"/>
    <x v="0"/>
    <x v="2"/>
    <x v="104"/>
    <x v="1"/>
    <x v="1"/>
    <x v="1"/>
    <x v="46"/>
    <n v="1"/>
    <x v="0"/>
    <x v="0"/>
    <x v="1"/>
    <x v="0"/>
    <x v="0"/>
    <x v="0"/>
    <x v="0"/>
  </r>
  <r>
    <x v="5"/>
    <x v="14"/>
    <x v="1"/>
    <x v="52"/>
    <x v="0"/>
    <x v="0"/>
    <x v="0"/>
    <x v="2"/>
    <x v="105"/>
    <x v="6"/>
    <x v="3"/>
    <x v="1"/>
    <x v="52"/>
    <n v="1"/>
    <x v="0"/>
    <x v="0"/>
    <x v="0"/>
    <x v="0"/>
    <x v="0"/>
    <x v="0"/>
    <x v="0"/>
  </r>
  <r>
    <x v="5"/>
    <x v="14"/>
    <x v="1"/>
    <x v="52"/>
    <x v="0"/>
    <x v="0"/>
    <x v="0"/>
    <x v="2"/>
    <x v="105"/>
    <x v="6"/>
    <x v="2"/>
    <x v="1"/>
    <x v="8"/>
    <n v="1"/>
    <x v="0"/>
    <x v="1"/>
    <x v="0"/>
    <x v="0"/>
    <x v="0"/>
    <x v="0"/>
    <x v="0"/>
  </r>
  <r>
    <x v="5"/>
    <x v="14"/>
    <x v="1"/>
    <x v="52"/>
    <x v="0"/>
    <x v="0"/>
    <x v="0"/>
    <x v="2"/>
    <x v="99"/>
    <x v="5"/>
    <x v="3"/>
    <x v="0"/>
    <x v="11"/>
    <n v="1"/>
    <x v="0"/>
    <x v="1"/>
    <x v="1"/>
    <x v="0"/>
    <x v="0"/>
    <x v="0"/>
    <x v="0"/>
  </r>
  <r>
    <x v="5"/>
    <x v="14"/>
    <x v="1"/>
    <x v="52"/>
    <x v="0"/>
    <x v="0"/>
    <x v="0"/>
    <x v="3"/>
    <x v="99"/>
    <x v="5"/>
    <x v="0"/>
    <x v="0"/>
    <x v="65"/>
    <n v="1"/>
    <x v="0"/>
    <x v="1"/>
    <x v="1"/>
    <x v="0"/>
    <x v="0"/>
    <x v="0"/>
    <x v="0"/>
  </r>
  <r>
    <x v="5"/>
    <x v="14"/>
    <x v="1"/>
    <x v="52"/>
    <x v="0"/>
    <x v="0"/>
    <x v="0"/>
    <x v="3"/>
    <x v="99"/>
    <x v="5"/>
    <x v="2"/>
    <x v="0"/>
    <x v="18"/>
    <n v="1"/>
    <x v="0"/>
    <x v="0"/>
    <x v="1"/>
    <x v="0"/>
    <x v="0"/>
    <x v="0"/>
    <x v="0"/>
  </r>
  <r>
    <x v="5"/>
    <x v="14"/>
    <x v="1"/>
    <x v="52"/>
    <x v="0"/>
    <x v="0"/>
    <x v="0"/>
    <x v="4"/>
    <x v="104"/>
    <x v="1"/>
    <x v="1"/>
    <x v="1"/>
    <x v="2"/>
    <n v="1"/>
    <x v="0"/>
    <x v="0"/>
    <x v="1"/>
    <x v="0"/>
    <x v="0"/>
    <x v="0"/>
    <x v="0"/>
  </r>
  <r>
    <x v="5"/>
    <x v="14"/>
    <x v="1"/>
    <x v="52"/>
    <x v="0"/>
    <x v="0"/>
    <x v="0"/>
    <x v="4"/>
    <x v="104"/>
    <x v="1"/>
    <x v="1"/>
    <x v="1"/>
    <x v="12"/>
    <n v="1"/>
    <x v="0"/>
    <x v="0"/>
    <x v="1"/>
    <x v="0"/>
    <x v="0"/>
    <x v="0"/>
    <x v="0"/>
  </r>
  <r>
    <x v="5"/>
    <x v="14"/>
    <x v="1"/>
    <x v="52"/>
    <x v="0"/>
    <x v="0"/>
    <x v="0"/>
    <x v="4"/>
    <x v="104"/>
    <x v="1"/>
    <x v="4"/>
    <x v="1"/>
    <x v="66"/>
    <n v="1"/>
    <x v="0"/>
    <x v="1"/>
    <x v="1"/>
    <x v="0"/>
    <x v="0"/>
    <x v="0"/>
    <x v="0"/>
  </r>
  <r>
    <x v="5"/>
    <x v="14"/>
    <x v="1"/>
    <x v="52"/>
    <x v="0"/>
    <x v="0"/>
    <x v="0"/>
    <x v="4"/>
    <x v="104"/>
    <x v="1"/>
    <x v="2"/>
    <x v="1"/>
    <x v="18"/>
    <n v="1"/>
    <x v="0"/>
    <x v="0"/>
    <x v="1"/>
    <x v="0"/>
    <x v="0"/>
    <x v="0"/>
    <x v="0"/>
  </r>
  <r>
    <x v="5"/>
    <x v="14"/>
    <x v="1"/>
    <x v="52"/>
    <x v="0"/>
    <x v="0"/>
    <x v="0"/>
    <x v="5"/>
    <x v="104"/>
    <x v="1"/>
    <x v="2"/>
    <x v="1"/>
    <x v="18"/>
    <n v="1"/>
    <x v="0"/>
    <x v="0"/>
    <x v="1"/>
    <x v="0"/>
    <x v="0"/>
    <x v="0"/>
    <x v="0"/>
  </r>
  <r>
    <x v="5"/>
    <x v="14"/>
    <x v="1"/>
    <x v="52"/>
    <x v="0"/>
    <x v="0"/>
    <x v="0"/>
    <x v="5"/>
    <x v="99"/>
    <x v="5"/>
    <x v="2"/>
    <x v="0"/>
    <x v="21"/>
    <n v="1"/>
    <x v="0"/>
    <x v="0"/>
    <x v="1"/>
    <x v="0"/>
    <x v="0"/>
    <x v="0"/>
    <x v="0"/>
  </r>
  <r>
    <x v="5"/>
    <x v="14"/>
    <x v="1"/>
    <x v="52"/>
    <x v="0"/>
    <x v="0"/>
    <x v="0"/>
    <x v="8"/>
    <x v="104"/>
    <x v="1"/>
    <x v="4"/>
    <x v="1"/>
    <x v="58"/>
    <n v="1"/>
    <x v="0"/>
    <x v="0"/>
    <x v="1"/>
    <x v="0"/>
    <x v="0"/>
    <x v="0"/>
    <x v="0"/>
  </r>
  <r>
    <x v="5"/>
    <x v="14"/>
    <x v="1"/>
    <x v="52"/>
    <x v="0"/>
    <x v="0"/>
    <x v="0"/>
    <x v="8"/>
    <x v="104"/>
    <x v="1"/>
    <x v="0"/>
    <x v="1"/>
    <x v="65"/>
    <n v="1"/>
    <x v="0"/>
    <x v="0"/>
    <x v="1"/>
    <x v="0"/>
    <x v="0"/>
    <x v="0"/>
    <x v="0"/>
  </r>
  <r>
    <x v="5"/>
    <x v="14"/>
    <x v="1"/>
    <x v="52"/>
    <x v="0"/>
    <x v="0"/>
    <x v="0"/>
    <x v="6"/>
    <x v="104"/>
    <x v="1"/>
    <x v="3"/>
    <x v="1"/>
    <x v="52"/>
    <n v="1"/>
    <x v="0"/>
    <x v="1"/>
    <x v="1"/>
    <x v="0"/>
    <x v="0"/>
    <x v="0"/>
    <x v="0"/>
  </r>
  <r>
    <x v="5"/>
    <x v="14"/>
    <x v="1"/>
    <x v="52"/>
    <x v="0"/>
    <x v="0"/>
    <x v="0"/>
    <x v="9"/>
    <x v="104"/>
    <x v="1"/>
    <x v="3"/>
    <x v="1"/>
    <x v="52"/>
    <n v="1"/>
    <x v="0"/>
    <x v="0"/>
    <x v="1"/>
    <x v="0"/>
    <x v="0"/>
    <x v="0"/>
    <x v="0"/>
  </r>
  <r>
    <x v="5"/>
    <x v="14"/>
    <x v="1"/>
    <x v="52"/>
    <x v="0"/>
    <x v="3"/>
    <x v="0"/>
    <x v="0"/>
    <x v="104"/>
    <x v="1"/>
    <x v="4"/>
    <x v="1"/>
    <x v="58"/>
    <n v="1"/>
    <x v="0"/>
    <x v="0"/>
    <x v="1"/>
    <x v="0"/>
    <x v="0"/>
    <x v="0"/>
    <x v="0"/>
  </r>
  <r>
    <x v="5"/>
    <x v="14"/>
    <x v="1"/>
    <x v="52"/>
    <x v="0"/>
    <x v="3"/>
    <x v="0"/>
    <x v="0"/>
    <x v="99"/>
    <x v="5"/>
    <x v="0"/>
    <x v="0"/>
    <x v="0"/>
    <n v="1"/>
    <x v="0"/>
    <x v="0"/>
    <x v="1"/>
    <x v="0"/>
    <x v="0"/>
    <x v="0"/>
    <x v="0"/>
  </r>
  <r>
    <x v="5"/>
    <x v="14"/>
    <x v="1"/>
    <x v="52"/>
    <x v="0"/>
    <x v="3"/>
    <x v="0"/>
    <x v="1"/>
    <x v="105"/>
    <x v="6"/>
    <x v="4"/>
    <x v="1"/>
    <x v="23"/>
    <n v="1"/>
    <x v="0"/>
    <x v="0"/>
    <x v="0"/>
    <x v="0"/>
    <x v="0"/>
    <x v="0"/>
    <x v="0"/>
  </r>
  <r>
    <x v="5"/>
    <x v="14"/>
    <x v="1"/>
    <x v="52"/>
    <x v="0"/>
    <x v="3"/>
    <x v="0"/>
    <x v="1"/>
    <x v="105"/>
    <x v="6"/>
    <x v="2"/>
    <x v="0"/>
    <x v="21"/>
    <n v="1"/>
    <x v="0"/>
    <x v="1"/>
    <x v="0"/>
    <x v="0"/>
    <x v="0"/>
    <x v="0"/>
    <x v="0"/>
  </r>
  <r>
    <x v="5"/>
    <x v="14"/>
    <x v="1"/>
    <x v="52"/>
    <x v="0"/>
    <x v="3"/>
    <x v="0"/>
    <x v="1"/>
    <x v="99"/>
    <x v="5"/>
    <x v="2"/>
    <x v="0"/>
    <x v="9"/>
    <n v="1"/>
    <x v="0"/>
    <x v="0"/>
    <x v="1"/>
    <x v="0"/>
    <x v="0"/>
    <x v="0"/>
    <x v="0"/>
  </r>
  <r>
    <x v="5"/>
    <x v="14"/>
    <x v="1"/>
    <x v="52"/>
    <x v="0"/>
    <x v="3"/>
    <x v="0"/>
    <x v="1"/>
    <x v="99"/>
    <x v="5"/>
    <x v="2"/>
    <x v="0"/>
    <x v="21"/>
    <n v="1"/>
    <x v="0"/>
    <x v="0"/>
    <x v="1"/>
    <x v="0"/>
    <x v="0"/>
    <x v="0"/>
    <x v="0"/>
  </r>
  <r>
    <x v="5"/>
    <x v="14"/>
    <x v="1"/>
    <x v="52"/>
    <x v="0"/>
    <x v="3"/>
    <x v="0"/>
    <x v="1"/>
    <x v="99"/>
    <x v="5"/>
    <x v="2"/>
    <x v="0"/>
    <x v="21"/>
    <n v="1"/>
    <x v="0"/>
    <x v="1"/>
    <x v="1"/>
    <x v="0"/>
    <x v="0"/>
    <x v="0"/>
    <x v="0"/>
  </r>
  <r>
    <x v="5"/>
    <x v="14"/>
    <x v="1"/>
    <x v="52"/>
    <x v="0"/>
    <x v="3"/>
    <x v="0"/>
    <x v="2"/>
    <x v="105"/>
    <x v="6"/>
    <x v="2"/>
    <x v="0"/>
    <x v="21"/>
    <n v="1"/>
    <x v="0"/>
    <x v="1"/>
    <x v="0"/>
    <x v="0"/>
    <x v="1"/>
    <x v="0"/>
    <x v="0"/>
  </r>
  <r>
    <x v="5"/>
    <x v="14"/>
    <x v="1"/>
    <x v="52"/>
    <x v="0"/>
    <x v="3"/>
    <x v="0"/>
    <x v="2"/>
    <x v="99"/>
    <x v="5"/>
    <x v="1"/>
    <x v="0"/>
    <x v="46"/>
    <n v="1"/>
    <x v="0"/>
    <x v="0"/>
    <x v="1"/>
    <x v="0"/>
    <x v="0"/>
    <x v="0"/>
    <x v="0"/>
  </r>
  <r>
    <x v="5"/>
    <x v="14"/>
    <x v="1"/>
    <x v="52"/>
    <x v="0"/>
    <x v="3"/>
    <x v="0"/>
    <x v="2"/>
    <x v="99"/>
    <x v="5"/>
    <x v="4"/>
    <x v="0"/>
    <x v="23"/>
    <n v="1"/>
    <x v="0"/>
    <x v="0"/>
    <x v="1"/>
    <x v="0"/>
    <x v="0"/>
    <x v="0"/>
    <x v="0"/>
  </r>
  <r>
    <x v="5"/>
    <x v="14"/>
    <x v="1"/>
    <x v="52"/>
    <x v="0"/>
    <x v="3"/>
    <x v="0"/>
    <x v="2"/>
    <x v="99"/>
    <x v="5"/>
    <x v="2"/>
    <x v="0"/>
    <x v="18"/>
    <n v="1"/>
    <x v="0"/>
    <x v="1"/>
    <x v="1"/>
    <x v="0"/>
    <x v="0"/>
    <x v="0"/>
    <x v="0"/>
  </r>
  <r>
    <x v="5"/>
    <x v="14"/>
    <x v="1"/>
    <x v="52"/>
    <x v="0"/>
    <x v="3"/>
    <x v="0"/>
    <x v="3"/>
    <x v="105"/>
    <x v="6"/>
    <x v="4"/>
    <x v="0"/>
    <x v="67"/>
    <n v="1"/>
    <x v="0"/>
    <x v="1"/>
    <x v="0"/>
    <x v="0"/>
    <x v="0"/>
    <x v="0"/>
    <x v="0"/>
  </r>
  <r>
    <x v="5"/>
    <x v="14"/>
    <x v="1"/>
    <x v="52"/>
    <x v="0"/>
    <x v="3"/>
    <x v="0"/>
    <x v="3"/>
    <x v="99"/>
    <x v="5"/>
    <x v="5"/>
    <x v="1"/>
    <x v="59"/>
    <n v="1"/>
    <x v="0"/>
    <x v="0"/>
    <x v="1"/>
    <x v="0"/>
    <x v="0"/>
    <x v="0"/>
    <x v="0"/>
  </r>
  <r>
    <x v="5"/>
    <x v="14"/>
    <x v="1"/>
    <x v="52"/>
    <x v="0"/>
    <x v="3"/>
    <x v="0"/>
    <x v="8"/>
    <x v="104"/>
    <x v="1"/>
    <x v="1"/>
    <x v="1"/>
    <x v="2"/>
    <n v="1"/>
    <x v="0"/>
    <x v="0"/>
    <x v="1"/>
    <x v="0"/>
    <x v="0"/>
    <x v="0"/>
    <x v="0"/>
  </r>
  <r>
    <x v="5"/>
    <x v="14"/>
    <x v="1"/>
    <x v="52"/>
    <x v="0"/>
    <x v="3"/>
    <x v="0"/>
    <x v="8"/>
    <x v="104"/>
    <x v="1"/>
    <x v="1"/>
    <x v="1"/>
    <x v="46"/>
    <n v="1"/>
    <x v="0"/>
    <x v="0"/>
    <x v="1"/>
    <x v="0"/>
    <x v="0"/>
    <x v="0"/>
    <x v="0"/>
  </r>
  <r>
    <x v="5"/>
    <x v="14"/>
    <x v="1"/>
    <x v="52"/>
    <x v="0"/>
    <x v="3"/>
    <x v="0"/>
    <x v="7"/>
    <x v="104"/>
    <x v="1"/>
    <x v="1"/>
    <x v="1"/>
    <x v="15"/>
    <n v="1"/>
    <x v="0"/>
    <x v="0"/>
    <x v="1"/>
    <x v="0"/>
    <x v="0"/>
    <x v="0"/>
    <x v="0"/>
  </r>
  <r>
    <x v="5"/>
    <x v="14"/>
    <x v="1"/>
    <x v="52"/>
    <x v="0"/>
    <x v="1"/>
    <x v="1"/>
    <x v="1"/>
    <x v="104"/>
    <x v="1"/>
    <x v="2"/>
    <x v="1"/>
    <x v="21"/>
    <n v="1"/>
    <x v="0"/>
    <x v="0"/>
    <x v="1"/>
    <x v="0"/>
    <x v="0"/>
    <x v="0"/>
    <x v="0"/>
  </r>
  <r>
    <x v="5"/>
    <x v="14"/>
    <x v="1"/>
    <x v="52"/>
    <x v="0"/>
    <x v="1"/>
    <x v="1"/>
    <x v="5"/>
    <x v="104"/>
    <x v="1"/>
    <x v="1"/>
    <x v="1"/>
    <x v="2"/>
    <n v="1"/>
    <x v="0"/>
    <x v="0"/>
    <x v="1"/>
    <x v="0"/>
    <x v="0"/>
    <x v="0"/>
    <x v="0"/>
  </r>
  <r>
    <x v="5"/>
    <x v="14"/>
    <x v="1"/>
    <x v="52"/>
    <x v="0"/>
    <x v="1"/>
    <x v="1"/>
    <x v="8"/>
    <x v="104"/>
    <x v="1"/>
    <x v="3"/>
    <x v="1"/>
    <x v="52"/>
    <n v="1"/>
    <x v="0"/>
    <x v="1"/>
    <x v="1"/>
    <x v="0"/>
    <x v="0"/>
    <x v="0"/>
    <x v="0"/>
  </r>
  <r>
    <x v="5"/>
    <x v="14"/>
    <x v="1"/>
    <x v="52"/>
    <x v="0"/>
    <x v="1"/>
    <x v="1"/>
    <x v="8"/>
    <x v="104"/>
    <x v="1"/>
    <x v="2"/>
    <x v="1"/>
    <x v="20"/>
    <n v="1"/>
    <x v="0"/>
    <x v="0"/>
    <x v="1"/>
    <x v="0"/>
    <x v="0"/>
    <x v="0"/>
    <x v="0"/>
  </r>
  <r>
    <x v="5"/>
    <x v="14"/>
    <x v="1"/>
    <x v="52"/>
    <x v="0"/>
    <x v="1"/>
    <x v="1"/>
    <x v="8"/>
    <x v="104"/>
    <x v="1"/>
    <x v="2"/>
    <x v="1"/>
    <x v="18"/>
    <n v="1"/>
    <x v="0"/>
    <x v="1"/>
    <x v="1"/>
    <x v="0"/>
    <x v="0"/>
    <x v="0"/>
    <x v="0"/>
  </r>
  <r>
    <x v="5"/>
    <x v="14"/>
    <x v="1"/>
    <x v="52"/>
    <x v="0"/>
    <x v="2"/>
    <x v="1"/>
    <x v="0"/>
    <x v="105"/>
    <x v="6"/>
    <x v="2"/>
    <x v="0"/>
    <x v="68"/>
    <n v="1"/>
    <x v="0"/>
    <x v="0"/>
    <x v="0"/>
    <x v="0"/>
    <x v="0"/>
    <x v="0"/>
    <x v="0"/>
  </r>
  <r>
    <x v="5"/>
    <x v="14"/>
    <x v="1"/>
    <x v="52"/>
    <x v="0"/>
    <x v="2"/>
    <x v="1"/>
    <x v="1"/>
    <x v="105"/>
    <x v="6"/>
    <x v="3"/>
    <x v="1"/>
    <x v="10"/>
    <n v="1"/>
    <x v="0"/>
    <x v="1"/>
    <x v="0"/>
    <x v="0"/>
    <x v="0"/>
    <x v="0"/>
    <x v="0"/>
  </r>
  <r>
    <x v="5"/>
    <x v="14"/>
    <x v="1"/>
    <x v="52"/>
    <x v="0"/>
    <x v="2"/>
    <x v="1"/>
    <x v="1"/>
    <x v="99"/>
    <x v="5"/>
    <x v="1"/>
    <x v="0"/>
    <x v="4"/>
    <n v="1"/>
    <x v="0"/>
    <x v="0"/>
    <x v="1"/>
    <x v="0"/>
    <x v="0"/>
    <x v="0"/>
    <x v="0"/>
  </r>
  <r>
    <x v="5"/>
    <x v="14"/>
    <x v="1"/>
    <x v="52"/>
    <x v="0"/>
    <x v="2"/>
    <x v="1"/>
    <x v="1"/>
    <x v="99"/>
    <x v="5"/>
    <x v="4"/>
    <x v="0"/>
    <x v="67"/>
    <n v="1"/>
    <x v="0"/>
    <x v="0"/>
    <x v="1"/>
    <x v="0"/>
    <x v="0"/>
    <x v="0"/>
    <x v="0"/>
  </r>
  <r>
    <x v="5"/>
    <x v="14"/>
    <x v="1"/>
    <x v="52"/>
    <x v="0"/>
    <x v="2"/>
    <x v="1"/>
    <x v="1"/>
    <x v="99"/>
    <x v="5"/>
    <x v="5"/>
    <x v="0"/>
    <x v="69"/>
    <n v="1"/>
    <x v="0"/>
    <x v="0"/>
    <x v="1"/>
    <x v="0"/>
    <x v="0"/>
    <x v="0"/>
    <x v="0"/>
  </r>
  <r>
    <x v="5"/>
    <x v="14"/>
    <x v="1"/>
    <x v="52"/>
    <x v="0"/>
    <x v="2"/>
    <x v="1"/>
    <x v="1"/>
    <x v="99"/>
    <x v="5"/>
    <x v="2"/>
    <x v="0"/>
    <x v="21"/>
    <n v="2"/>
    <x v="0"/>
    <x v="0"/>
    <x v="1"/>
    <x v="0"/>
    <x v="0"/>
    <x v="0"/>
    <x v="0"/>
  </r>
  <r>
    <x v="5"/>
    <x v="14"/>
    <x v="1"/>
    <x v="52"/>
    <x v="0"/>
    <x v="2"/>
    <x v="1"/>
    <x v="1"/>
    <x v="99"/>
    <x v="5"/>
    <x v="2"/>
    <x v="0"/>
    <x v="21"/>
    <n v="1"/>
    <x v="0"/>
    <x v="1"/>
    <x v="1"/>
    <x v="0"/>
    <x v="0"/>
    <x v="0"/>
    <x v="0"/>
  </r>
  <r>
    <x v="5"/>
    <x v="14"/>
    <x v="1"/>
    <x v="52"/>
    <x v="0"/>
    <x v="2"/>
    <x v="1"/>
    <x v="1"/>
    <x v="99"/>
    <x v="5"/>
    <x v="2"/>
    <x v="1"/>
    <x v="21"/>
    <n v="1"/>
    <x v="0"/>
    <x v="1"/>
    <x v="1"/>
    <x v="0"/>
    <x v="0"/>
    <x v="0"/>
    <x v="0"/>
  </r>
  <r>
    <x v="5"/>
    <x v="14"/>
    <x v="1"/>
    <x v="52"/>
    <x v="0"/>
    <x v="2"/>
    <x v="1"/>
    <x v="2"/>
    <x v="104"/>
    <x v="1"/>
    <x v="1"/>
    <x v="1"/>
    <x v="2"/>
    <n v="1"/>
    <x v="0"/>
    <x v="0"/>
    <x v="1"/>
    <x v="0"/>
    <x v="0"/>
    <x v="0"/>
    <x v="0"/>
  </r>
  <r>
    <x v="5"/>
    <x v="14"/>
    <x v="1"/>
    <x v="52"/>
    <x v="0"/>
    <x v="2"/>
    <x v="1"/>
    <x v="2"/>
    <x v="104"/>
    <x v="1"/>
    <x v="1"/>
    <x v="1"/>
    <x v="15"/>
    <n v="1"/>
    <x v="0"/>
    <x v="0"/>
    <x v="1"/>
    <x v="0"/>
    <x v="0"/>
    <x v="0"/>
    <x v="0"/>
  </r>
  <r>
    <x v="5"/>
    <x v="14"/>
    <x v="1"/>
    <x v="52"/>
    <x v="0"/>
    <x v="2"/>
    <x v="1"/>
    <x v="2"/>
    <x v="99"/>
    <x v="5"/>
    <x v="0"/>
    <x v="1"/>
    <x v="32"/>
    <n v="1"/>
    <x v="0"/>
    <x v="0"/>
    <x v="1"/>
    <x v="0"/>
    <x v="0"/>
    <x v="0"/>
    <x v="0"/>
  </r>
  <r>
    <x v="5"/>
    <x v="14"/>
    <x v="1"/>
    <x v="52"/>
    <x v="0"/>
    <x v="2"/>
    <x v="1"/>
    <x v="3"/>
    <x v="104"/>
    <x v="1"/>
    <x v="1"/>
    <x v="1"/>
    <x v="2"/>
    <n v="1"/>
    <x v="0"/>
    <x v="0"/>
    <x v="1"/>
    <x v="0"/>
    <x v="0"/>
    <x v="0"/>
    <x v="0"/>
  </r>
  <r>
    <x v="5"/>
    <x v="14"/>
    <x v="1"/>
    <x v="52"/>
    <x v="0"/>
    <x v="2"/>
    <x v="1"/>
    <x v="3"/>
    <x v="104"/>
    <x v="1"/>
    <x v="2"/>
    <x v="1"/>
    <x v="8"/>
    <n v="1"/>
    <x v="0"/>
    <x v="0"/>
    <x v="1"/>
    <x v="0"/>
    <x v="0"/>
    <x v="0"/>
    <x v="0"/>
  </r>
  <r>
    <x v="5"/>
    <x v="14"/>
    <x v="1"/>
    <x v="52"/>
    <x v="0"/>
    <x v="2"/>
    <x v="1"/>
    <x v="3"/>
    <x v="105"/>
    <x v="6"/>
    <x v="4"/>
    <x v="1"/>
    <x v="66"/>
    <n v="1"/>
    <x v="0"/>
    <x v="0"/>
    <x v="0"/>
    <x v="0"/>
    <x v="0"/>
    <x v="0"/>
    <x v="0"/>
  </r>
  <r>
    <x v="5"/>
    <x v="14"/>
    <x v="1"/>
    <x v="52"/>
    <x v="0"/>
    <x v="2"/>
    <x v="1"/>
    <x v="5"/>
    <x v="99"/>
    <x v="5"/>
    <x v="2"/>
    <x v="1"/>
    <x v="20"/>
    <n v="1"/>
    <x v="0"/>
    <x v="1"/>
    <x v="1"/>
    <x v="0"/>
    <x v="0"/>
    <x v="0"/>
    <x v="0"/>
  </r>
  <r>
    <x v="5"/>
    <x v="14"/>
    <x v="1"/>
    <x v="52"/>
    <x v="0"/>
    <x v="2"/>
    <x v="1"/>
    <x v="8"/>
    <x v="104"/>
    <x v="1"/>
    <x v="2"/>
    <x v="1"/>
    <x v="18"/>
    <n v="2"/>
    <x v="0"/>
    <x v="0"/>
    <x v="1"/>
    <x v="0"/>
    <x v="0"/>
    <x v="0"/>
    <x v="0"/>
  </r>
  <r>
    <x v="5"/>
    <x v="14"/>
    <x v="1"/>
    <x v="52"/>
    <x v="1"/>
    <x v="0"/>
    <x v="0"/>
    <x v="1"/>
    <x v="99"/>
    <x v="5"/>
    <x v="1"/>
    <x v="0"/>
    <x v="46"/>
    <n v="1"/>
    <x v="0"/>
    <x v="0"/>
    <x v="1"/>
    <x v="0"/>
    <x v="0"/>
    <x v="0"/>
    <x v="0"/>
  </r>
  <r>
    <x v="5"/>
    <x v="14"/>
    <x v="1"/>
    <x v="52"/>
    <x v="1"/>
    <x v="0"/>
    <x v="0"/>
    <x v="1"/>
    <x v="99"/>
    <x v="5"/>
    <x v="4"/>
    <x v="0"/>
    <x v="35"/>
    <n v="1"/>
    <x v="0"/>
    <x v="1"/>
    <x v="1"/>
    <x v="0"/>
    <x v="0"/>
    <x v="0"/>
    <x v="0"/>
  </r>
  <r>
    <x v="5"/>
    <x v="14"/>
    <x v="1"/>
    <x v="52"/>
    <x v="1"/>
    <x v="0"/>
    <x v="0"/>
    <x v="1"/>
    <x v="99"/>
    <x v="5"/>
    <x v="2"/>
    <x v="0"/>
    <x v="8"/>
    <n v="1"/>
    <x v="0"/>
    <x v="1"/>
    <x v="1"/>
    <x v="0"/>
    <x v="0"/>
    <x v="0"/>
    <x v="0"/>
  </r>
  <r>
    <x v="5"/>
    <x v="14"/>
    <x v="1"/>
    <x v="52"/>
    <x v="1"/>
    <x v="0"/>
    <x v="0"/>
    <x v="3"/>
    <x v="104"/>
    <x v="1"/>
    <x v="2"/>
    <x v="0"/>
    <x v="20"/>
    <n v="1"/>
    <x v="0"/>
    <x v="1"/>
    <x v="1"/>
    <x v="0"/>
    <x v="0"/>
    <x v="0"/>
    <x v="0"/>
  </r>
  <r>
    <x v="5"/>
    <x v="14"/>
    <x v="1"/>
    <x v="52"/>
    <x v="1"/>
    <x v="3"/>
    <x v="0"/>
    <x v="2"/>
    <x v="104"/>
    <x v="1"/>
    <x v="4"/>
    <x v="0"/>
    <x v="67"/>
    <n v="1"/>
    <x v="0"/>
    <x v="1"/>
    <x v="1"/>
    <x v="0"/>
    <x v="0"/>
    <x v="0"/>
    <x v="0"/>
  </r>
  <r>
    <x v="5"/>
    <x v="14"/>
    <x v="4"/>
    <x v="53"/>
    <x v="0"/>
    <x v="0"/>
    <x v="0"/>
    <x v="1"/>
    <x v="106"/>
    <x v="0"/>
    <x v="3"/>
    <x v="0"/>
    <x v="52"/>
    <n v="1"/>
    <x v="0"/>
    <x v="1"/>
    <x v="0"/>
    <x v="0"/>
    <x v="0"/>
    <x v="0"/>
    <x v="0"/>
  </r>
  <r>
    <x v="5"/>
    <x v="14"/>
    <x v="4"/>
    <x v="53"/>
    <x v="0"/>
    <x v="0"/>
    <x v="0"/>
    <x v="1"/>
    <x v="106"/>
    <x v="0"/>
    <x v="3"/>
    <x v="0"/>
    <x v="27"/>
    <n v="1"/>
    <x v="0"/>
    <x v="1"/>
    <x v="0"/>
    <x v="0"/>
    <x v="0"/>
    <x v="0"/>
    <x v="0"/>
  </r>
  <r>
    <x v="5"/>
    <x v="14"/>
    <x v="4"/>
    <x v="53"/>
    <x v="0"/>
    <x v="0"/>
    <x v="0"/>
    <x v="1"/>
    <x v="106"/>
    <x v="0"/>
    <x v="6"/>
    <x v="0"/>
    <x v="37"/>
    <n v="1"/>
    <x v="0"/>
    <x v="0"/>
    <x v="0"/>
    <x v="0"/>
    <x v="0"/>
    <x v="0"/>
    <x v="0"/>
  </r>
  <r>
    <x v="5"/>
    <x v="14"/>
    <x v="4"/>
    <x v="53"/>
    <x v="0"/>
    <x v="0"/>
    <x v="0"/>
    <x v="1"/>
    <x v="106"/>
    <x v="0"/>
    <x v="6"/>
    <x v="0"/>
    <x v="40"/>
    <n v="1"/>
    <x v="0"/>
    <x v="1"/>
    <x v="0"/>
    <x v="0"/>
    <x v="0"/>
    <x v="0"/>
    <x v="0"/>
  </r>
  <r>
    <x v="5"/>
    <x v="14"/>
    <x v="4"/>
    <x v="53"/>
    <x v="0"/>
    <x v="0"/>
    <x v="0"/>
    <x v="1"/>
    <x v="106"/>
    <x v="0"/>
    <x v="6"/>
    <x v="0"/>
    <x v="43"/>
    <n v="1"/>
    <x v="0"/>
    <x v="1"/>
    <x v="0"/>
    <x v="0"/>
    <x v="0"/>
    <x v="0"/>
    <x v="0"/>
  </r>
  <r>
    <x v="5"/>
    <x v="14"/>
    <x v="4"/>
    <x v="53"/>
    <x v="0"/>
    <x v="0"/>
    <x v="0"/>
    <x v="1"/>
    <x v="106"/>
    <x v="0"/>
    <x v="6"/>
    <x v="0"/>
    <x v="39"/>
    <n v="1"/>
    <x v="0"/>
    <x v="0"/>
    <x v="0"/>
    <x v="0"/>
    <x v="0"/>
    <x v="0"/>
    <x v="0"/>
  </r>
  <r>
    <x v="5"/>
    <x v="14"/>
    <x v="4"/>
    <x v="53"/>
    <x v="0"/>
    <x v="0"/>
    <x v="0"/>
    <x v="1"/>
    <x v="106"/>
    <x v="0"/>
    <x v="6"/>
    <x v="0"/>
    <x v="72"/>
    <n v="1"/>
    <x v="0"/>
    <x v="0"/>
    <x v="0"/>
    <x v="0"/>
    <x v="0"/>
    <x v="0"/>
    <x v="0"/>
  </r>
  <r>
    <x v="5"/>
    <x v="14"/>
    <x v="4"/>
    <x v="53"/>
    <x v="0"/>
    <x v="0"/>
    <x v="0"/>
    <x v="1"/>
    <x v="106"/>
    <x v="0"/>
    <x v="6"/>
    <x v="0"/>
    <x v="30"/>
    <n v="1"/>
    <x v="0"/>
    <x v="1"/>
    <x v="0"/>
    <x v="0"/>
    <x v="0"/>
    <x v="0"/>
    <x v="0"/>
  </r>
  <r>
    <x v="5"/>
    <x v="14"/>
    <x v="4"/>
    <x v="53"/>
    <x v="0"/>
    <x v="0"/>
    <x v="0"/>
    <x v="2"/>
    <x v="106"/>
    <x v="0"/>
    <x v="6"/>
    <x v="0"/>
    <x v="39"/>
    <n v="1"/>
    <x v="0"/>
    <x v="1"/>
    <x v="0"/>
    <x v="0"/>
    <x v="0"/>
    <x v="0"/>
    <x v="0"/>
  </r>
  <r>
    <x v="5"/>
    <x v="14"/>
    <x v="4"/>
    <x v="53"/>
    <x v="0"/>
    <x v="0"/>
    <x v="0"/>
    <x v="2"/>
    <x v="106"/>
    <x v="0"/>
    <x v="6"/>
    <x v="0"/>
    <x v="30"/>
    <n v="1"/>
    <x v="0"/>
    <x v="0"/>
    <x v="0"/>
    <x v="0"/>
    <x v="0"/>
    <x v="0"/>
    <x v="0"/>
  </r>
  <r>
    <x v="5"/>
    <x v="14"/>
    <x v="4"/>
    <x v="53"/>
    <x v="0"/>
    <x v="0"/>
    <x v="0"/>
    <x v="2"/>
    <x v="106"/>
    <x v="0"/>
    <x v="6"/>
    <x v="0"/>
    <x v="42"/>
    <n v="1"/>
    <x v="0"/>
    <x v="1"/>
    <x v="0"/>
    <x v="0"/>
    <x v="0"/>
    <x v="0"/>
    <x v="0"/>
  </r>
  <r>
    <x v="5"/>
    <x v="14"/>
    <x v="4"/>
    <x v="53"/>
    <x v="0"/>
    <x v="0"/>
    <x v="0"/>
    <x v="3"/>
    <x v="106"/>
    <x v="0"/>
    <x v="3"/>
    <x v="0"/>
    <x v="27"/>
    <n v="1"/>
    <x v="0"/>
    <x v="1"/>
    <x v="0"/>
    <x v="0"/>
    <x v="0"/>
    <x v="0"/>
    <x v="0"/>
  </r>
  <r>
    <x v="5"/>
    <x v="14"/>
    <x v="4"/>
    <x v="53"/>
    <x v="0"/>
    <x v="0"/>
    <x v="0"/>
    <x v="3"/>
    <x v="106"/>
    <x v="0"/>
    <x v="6"/>
    <x v="0"/>
    <x v="42"/>
    <n v="1"/>
    <x v="0"/>
    <x v="1"/>
    <x v="0"/>
    <x v="0"/>
    <x v="0"/>
    <x v="0"/>
    <x v="0"/>
  </r>
  <r>
    <x v="5"/>
    <x v="14"/>
    <x v="4"/>
    <x v="53"/>
    <x v="0"/>
    <x v="3"/>
    <x v="0"/>
    <x v="1"/>
    <x v="106"/>
    <x v="0"/>
    <x v="6"/>
    <x v="0"/>
    <x v="39"/>
    <n v="2"/>
    <x v="0"/>
    <x v="1"/>
    <x v="0"/>
    <x v="0"/>
    <x v="0"/>
    <x v="0"/>
    <x v="0"/>
  </r>
  <r>
    <x v="5"/>
    <x v="14"/>
    <x v="4"/>
    <x v="53"/>
    <x v="0"/>
    <x v="3"/>
    <x v="0"/>
    <x v="1"/>
    <x v="106"/>
    <x v="0"/>
    <x v="6"/>
    <x v="0"/>
    <x v="30"/>
    <n v="1"/>
    <x v="0"/>
    <x v="1"/>
    <x v="0"/>
    <x v="0"/>
    <x v="0"/>
    <x v="0"/>
    <x v="0"/>
  </r>
  <r>
    <x v="5"/>
    <x v="14"/>
    <x v="4"/>
    <x v="53"/>
    <x v="0"/>
    <x v="3"/>
    <x v="0"/>
    <x v="2"/>
    <x v="106"/>
    <x v="0"/>
    <x v="6"/>
    <x v="0"/>
    <x v="39"/>
    <n v="1"/>
    <x v="0"/>
    <x v="1"/>
    <x v="0"/>
    <x v="0"/>
    <x v="0"/>
    <x v="0"/>
    <x v="0"/>
  </r>
  <r>
    <x v="5"/>
    <x v="14"/>
    <x v="4"/>
    <x v="53"/>
    <x v="0"/>
    <x v="3"/>
    <x v="0"/>
    <x v="2"/>
    <x v="106"/>
    <x v="0"/>
    <x v="6"/>
    <x v="0"/>
    <x v="30"/>
    <n v="1"/>
    <x v="0"/>
    <x v="1"/>
    <x v="0"/>
    <x v="0"/>
    <x v="0"/>
    <x v="0"/>
    <x v="0"/>
  </r>
  <r>
    <x v="5"/>
    <x v="14"/>
    <x v="4"/>
    <x v="53"/>
    <x v="0"/>
    <x v="3"/>
    <x v="0"/>
    <x v="3"/>
    <x v="106"/>
    <x v="0"/>
    <x v="6"/>
    <x v="0"/>
    <x v="30"/>
    <n v="1"/>
    <x v="0"/>
    <x v="1"/>
    <x v="0"/>
    <x v="0"/>
    <x v="0"/>
    <x v="0"/>
    <x v="0"/>
  </r>
  <r>
    <x v="5"/>
    <x v="14"/>
    <x v="4"/>
    <x v="53"/>
    <x v="0"/>
    <x v="3"/>
    <x v="0"/>
    <x v="5"/>
    <x v="106"/>
    <x v="0"/>
    <x v="6"/>
    <x v="0"/>
    <x v="37"/>
    <n v="1"/>
    <x v="0"/>
    <x v="1"/>
    <x v="0"/>
    <x v="0"/>
    <x v="0"/>
    <x v="0"/>
    <x v="0"/>
  </r>
  <r>
    <x v="5"/>
    <x v="14"/>
    <x v="4"/>
    <x v="53"/>
    <x v="0"/>
    <x v="2"/>
    <x v="1"/>
    <x v="2"/>
    <x v="106"/>
    <x v="0"/>
    <x v="6"/>
    <x v="0"/>
    <x v="37"/>
    <n v="1"/>
    <x v="0"/>
    <x v="1"/>
    <x v="0"/>
    <x v="0"/>
    <x v="0"/>
    <x v="0"/>
    <x v="0"/>
  </r>
  <r>
    <x v="5"/>
    <x v="14"/>
    <x v="4"/>
    <x v="53"/>
    <x v="1"/>
    <x v="0"/>
    <x v="0"/>
    <x v="1"/>
    <x v="106"/>
    <x v="0"/>
    <x v="6"/>
    <x v="0"/>
    <x v="39"/>
    <n v="1"/>
    <x v="0"/>
    <x v="1"/>
    <x v="0"/>
    <x v="0"/>
    <x v="1"/>
    <x v="0"/>
    <x v="0"/>
  </r>
  <r>
    <x v="5"/>
    <x v="14"/>
    <x v="4"/>
    <x v="53"/>
    <x v="1"/>
    <x v="0"/>
    <x v="0"/>
    <x v="2"/>
    <x v="106"/>
    <x v="0"/>
    <x v="6"/>
    <x v="0"/>
    <x v="38"/>
    <n v="1"/>
    <x v="0"/>
    <x v="1"/>
    <x v="0"/>
    <x v="0"/>
    <x v="0"/>
    <x v="0"/>
    <x v="0"/>
  </r>
  <r>
    <x v="5"/>
    <x v="14"/>
    <x v="4"/>
    <x v="53"/>
    <x v="1"/>
    <x v="0"/>
    <x v="0"/>
    <x v="2"/>
    <x v="106"/>
    <x v="0"/>
    <x v="6"/>
    <x v="0"/>
    <x v="40"/>
    <n v="1"/>
    <x v="0"/>
    <x v="1"/>
    <x v="0"/>
    <x v="0"/>
    <x v="0"/>
    <x v="0"/>
    <x v="0"/>
  </r>
  <r>
    <x v="5"/>
    <x v="14"/>
    <x v="4"/>
    <x v="53"/>
    <x v="1"/>
    <x v="3"/>
    <x v="0"/>
    <x v="3"/>
    <x v="106"/>
    <x v="0"/>
    <x v="6"/>
    <x v="0"/>
    <x v="39"/>
    <n v="1"/>
    <x v="0"/>
    <x v="1"/>
    <x v="0"/>
    <x v="0"/>
    <x v="0"/>
    <x v="0"/>
    <x v="0"/>
  </r>
  <r>
    <x v="5"/>
    <x v="14"/>
    <x v="3"/>
    <x v="3"/>
    <x v="0"/>
    <x v="0"/>
    <x v="0"/>
    <x v="1"/>
    <x v="106"/>
    <x v="0"/>
    <x v="3"/>
    <x v="0"/>
    <x v="34"/>
    <n v="1"/>
    <x v="0"/>
    <x v="1"/>
    <x v="0"/>
    <x v="0"/>
    <x v="0"/>
    <x v="0"/>
    <x v="0"/>
  </r>
  <r>
    <x v="5"/>
    <x v="14"/>
    <x v="3"/>
    <x v="3"/>
    <x v="0"/>
    <x v="0"/>
    <x v="0"/>
    <x v="1"/>
    <x v="106"/>
    <x v="0"/>
    <x v="3"/>
    <x v="0"/>
    <x v="27"/>
    <n v="2"/>
    <x v="0"/>
    <x v="1"/>
    <x v="0"/>
    <x v="0"/>
    <x v="0"/>
    <x v="0"/>
    <x v="0"/>
  </r>
  <r>
    <x v="5"/>
    <x v="14"/>
    <x v="3"/>
    <x v="3"/>
    <x v="0"/>
    <x v="0"/>
    <x v="0"/>
    <x v="2"/>
    <x v="106"/>
    <x v="0"/>
    <x v="3"/>
    <x v="0"/>
    <x v="27"/>
    <n v="1"/>
    <x v="0"/>
    <x v="1"/>
    <x v="0"/>
    <x v="0"/>
    <x v="0"/>
    <x v="0"/>
    <x v="0"/>
  </r>
  <r>
    <x v="5"/>
    <x v="14"/>
    <x v="3"/>
    <x v="3"/>
    <x v="0"/>
    <x v="0"/>
    <x v="0"/>
    <x v="3"/>
    <x v="106"/>
    <x v="0"/>
    <x v="3"/>
    <x v="1"/>
    <x v="27"/>
    <n v="1"/>
    <x v="0"/>
    <x v="1"/>
    <x v="0"/>
    <x v="0"/>
    <x v="0"/>
    <x v="0"/>
    <x v="0"/>
  </r>
  <r>
    <x v="5"/>
    <x v="14"/>
    <x v="3"/>
    <x v="3"/>
    <x v="0"/>
    <x v="3"/>
    <x v="0"/>
    <x v="2"/>
    <x v="106"/>
    <x v="0"/>
    <x v="3"/>
    <x v="0"/>
    <x v="26"/>
    <n v="2"/>
    <x v="0"/>
    <x v="1"/>
    <x v="0"/>
    <x v="0"/>
    <x v="0"/>
    <x v="0"/>
    <x v="0"/>
  </r>
  <r>
    <x v="5"/>
    <x v="14"/>
    <x v="3"/>
    <x v="3"/>
    <x v="0"/>
    <x v="3"/>
    <x v="0"/>
    <x v="2"/>
    <x v="106"/>
    <x v="0"/>
    <x v="3"/>
    <x v="0"/>
    <x v="27"/>
    <n v="1"/>
    <x v="0"/>
    <x v="1"/>
    <x v="0"/>
    <x v="0"/>
    <x v="0"/>
    <x v="0"/>
    <x v="0"/>
  </r>
  <r>
    <x v="5"/>
    <x v="14"/>
    <x v="3"/>
    <x v="3"/>
    <x v="0"/>
    <x v="3"/>
    <x v="0"/>
    <x v="3"/>
    <x v="106"/>
    <x v="0"/>
    <x v="3"/>
    <x v="0"/>
    <x v="27"/>
    <n v="1"/>
    <x v="0"/>
    <x v="1"/>
    <x v="0"/>
    <x v="0"/>
    <x v="0"/>
    <x v="0"/>
    <x v="0"/>
  </r>
  <r>
    <x v="5"/>
    <x v="14"/>
    <x v="3"/>
    <x v="3"/>
    <x v="0"/>
    <x v="2"/>
    <x v="1"/>
    <x v="1"/>
    <x v="106"/>
    <x v="0"/>
    <x v="3"/>
    <x v="0"/>
    <x v="27"/>
    <n v="1"/>
    <x v="0"/>
    <x v="1"/>
    <x v="0"/>
    <x v="0"/>
    <x v="0"/>
    <x v="0"/>
    <x v="0"/>
  </r>
  <r>
    <x v="5"/>
    <x v="14"/>
    <x v="3"/>
    <x v="3"/>
    <x v="0"/>
    <x v="2"/>
    <x v="1"/>
    <x v="4"/>
    <x v="106"/>
    <x v="0"/>
    <x v="3"/>
    <x v="1"/>
    <x v="52"/>
    <n v="1"/>
    <x v="0"/>
    <x v="1"/>
    <x v="0"/>
    <x v="0"/>
    <x v="0"/>
    <x v="0"/>
    <x v="0"/>
  </r>
  <r>
    <x v="5"/>
    <x v="14"/>
    <x v="3"/>
    <x v="3"/>
    <x v="1"/>
    <x v="3"/>
    <x v="0"/>
    <x v="2"/>
    <x v="106"/>
    <x v="0"/>
    <x v="3"/>
    <x v="0"/>
    <x v="27"/>
    <n v="1"/>
    <x v="0"/>
    <x v="1"/>
    <x v="0"/>
    <x v="0"/>
    <x v="0"/>
    <x v="0"/>
    <x v="0"/>
  </r>
  <r>
    <x v="5"/>
    <x v="14"/>
    <x v="3"/>
    <x v="39"/>
    <x v="0"/>
    <x v="0"/>
    <x v="0"/>
    <x v="1"/>
    <x v="99"/>
    <x v="5"/>
    <x v="3"/>
    <x v="0"/>
    <x v="26"/>
    <n v="7"/>
    <x v="0"/>
    <x v="1"/>
    <x v="1"/>
    <x v="0"/>
    <x v="0"/>
    <x v="0"/>
    <x v="0"/>
  </r>
  <r>
    <x v="5"/>
    <x v="14"/>
    <x v="3"/>
    <x v="39"/>
    <x v="0"/>
    <x v="0"/>
    <x v="0"/>
    <x v="1"/>
    <x v="99"/>
    <x v="5"/>
    <x v="3"/>
    <x v="1"/>
    <x v="26"/>
    <n v="1"/>
    <x v="0"/>
    <x v="1"/>
    <x v="1"/>
    <x v="0"/>
    <x v="0"/>
    <x v="0"/>
    <x v="0"/>
  </r>
  <r>
    <x v="5"/>
    <x v="14"/>
    <x v="3"/>
    <x v="39"/>
    <x v="0"/>
    <x v="0"/>
    <x v="0"/>
    <x v="1"/>
    <x v="99"/>
    <x v="5"/>
    <x v="4"/>
    <x v="0"/>
    <x v="58"/>
    <n v="2"/>
    <x v="0"/>
    <x v="1"/>
    <x v="1"/>
    <x v="0"/>
    <x v="0"/>
    <x v="0"/>
    <x v="0"/>
  </r>
  <r>
    <x v="5"/>
    <x v="14"/>
    <x v="3"/>
    <x v="39"/>
    <x v="0"/>
    <x v="0"/>
    <x v="0"/>
    <x v="2"/>
    <x v="99"/>
    <x v="5"/>
    <x v="3"/>
    <x v="0"/>
    <x v="26"/>
    <n v="1"/>
    <x v="0"/>
    <x v="1"/>
    <x v="1"/>
    <x v="0"/>
    <x v="0"/>
    <x v="0"/>
    <x v="0"/>
  </r>
  <r>
    <x v="5"/>
    <x v="14"/>
    <x v="3"/>
    <x v="39"/>
    <x v="0"/>
    <x v="0"/>
    <x v="0"/>
    <x v="2"/>
    <x v="99"/>
    <x v="5"/>
    <x v="4"/>
    <x v="0"/>
    <x v="58"/>
    <n v="1"/>
    <x v="0"/>
    <x v="1"/>
    <x v="1"/>
    <x v="0"/>
    <x v="0"/>
    <x v="0"/>
    <x v="0"/>
  </r>
  <r>
    <x v="5"/>
    <x v="14"/>
    <x v="3"/>
    <x v="39"/>
    <x v="1"/>
    <x v="0"/>
    <x v="0"/>
    <x v="1"/>
    <x v="99"/>
    <x v="5"/>
    <x v="4"/>
    <x v="0"/>
    <x v="58"/>
    <n v="1"/>
    <x v="0"/>
    <x v="1"/>
    <x v="1"/>
    <x v="0"/>
    <x v="0"/>
    <x v="0"/>
    <x v="0"/>
  </r>
  <r>
    <x v="5"/>
    <x v="14"/>
    <x v="3"/>
    <x v="39"/>
    <x v="1"/>
    <x v="0"/>
    <x v="0"/>
    <x v="3"/>
    <x v="99"/>
    <x v="5"/>
    <x v="3"/>
    <x v="0"/>
    <x v="26"/>
    <n v="1"/>
    <x v="0"/>
    <x v="0"/>
    <x v="1"/>
    <x v="0"/>
    <x v="0"/>
    <x v="0"/>
    <x v="0"/>
  </r>
  <r>
    <x v="6"/>
    <x v="15"/>
    <x v="5"/>
    <x v="10"/>
    <x v="0"/>
    <x v="5"/>
    <x v="2"/>
    <x v="8"/>
    <x v="107"/>
    <x v="1"/>
    <x v="0"/>
    <x v="1"/>
    <x v="6"/>
    <n v="1"/>
    <x v="0"/>
    <x v="0"/>
    <x v="1"/>
    <x v="0"/>
    <x v="0"/>
    <x v="0"/>
    <x v="0"/>
  </r>
  <r>
    <x v="6"/>
    <x v="15"/>
    <x v="5"/>
    <x v="10"/>
    <x v="0"/>
    <x v="0"/>
    <x v="0"/>
    <x v="5"/>
    <x v="107"/>
    <x v="1"/>
    <x v="0"/>
    <x v="1"/>
    <x v="6"/>
    <n v="1"/>
    <x v="0"/>
    <x v="0"/>
    <x v="1"/>
    <x v="0"/>
    <x v="0"/>
    <x v="0"/>
    <x v="0"/>
  </r>
  <r>
    <x v="6"/>
    <x v="15"/>
    <x v="5"/>
    <x v="10"/>
    <x v="0"/>
    <x v="0"/>
    <x v="0"/>
    <x v="6"/>
    <x v="107"/>
    <x v="1"/>
    <x v="0"/>
    <x v="1"/>
    <x v="6"/>
    <n v="1"/>
    <x v="0"/>
    <x v="0"/>
    <x v="1"/>
    <x v="0"/>
    <x v="0"/>
    <x v="0"/>
    <x v="0"/>
  </r>
  <r>
    <x v="6"/>
    <x v="15"/>
    <x v="5"/>
    <x v="10"/>
    <x v="0"/>
    <x v="3"/>
    <x v="0"/>
    <x v="2"/>
    <x v="107"/>
    <x v="1"/>
    <x v="0"/>
    <x v="1"/>
    <x v="6"/>
    <n v="1"/>
    <x v="0"/>
    <x v="0"/>
    <x v="1"/>
    <x v="0"/>
    <x v="0"/>
    <x v="0"/>
    <x v="0"/>
  </r>
  <r>
    <x v="6"/>
    <x v="15"/>
    <x v="5"/>
    <x v="10"/>
    <x v="0"/>
    <x v="3"/>
    <x v="0"/>
    <x v="4"/>
    <x v="107"/>
    <x v="1"/>
    <x v="0"/>
    <x v="1"/>
    <x v="6"/>
    <n v="1"/>
    <x v="0"/>
    <x v="0"/>
    <x v="1"/>
    <x v="0"/>
    <x v="0"/>
    <x v="0"/>
    <x v="0"/>
  </r>
  <r>
    <x v="6"/>
    <x v="15"/>
    <x v="5"/>
    <x v="10"/>
    <x v="0"/>
    <x v="1"/>
    <x v="1"/>
    <x v="4"/>
    <x v="107"/>
    <x v="1"/>
    <x v="0"/>
    <x v="1"/>
    <x v="6"/>
    <n v="1"/>
    <x v="0"/>
    <x v="1"/>
    <x v="1"/>
    <x v="0"/>
    <x v="0"/>
    <x v="0"/>
    <x v="0"/>
  </r>
  <r>
    <x v="6"/>
    <x v="15"/>
    <x v="5"/>
    <x v="10"/>
    <x v="0"/>
    <x v="2"/>
    <x v="1"/>
    <x v="1"/>
    <x v="107"/>
    <x v="1"/>
    <x v="0"/>
    <x v="0"/>
    <x v="6"/>
    <n v="1"/>
    <x v="0"/>
    <x v="0"/>
    <x v="1"/>
    <x v="0"/>
    <x v="0"/>
    <x v="0"/>
    <x v="0"/>
  </r>
  <r>
    <x v="6"/>
    <x v="15"/>
    <x v="5"/>
    <x v="10"/>
    <x v="0"/>
    <x v="2"/>
    <x v="1"/>
    <x v="4"/>
    <x v="107"/>
    <x v="1"/>
    <x v="0"/>
    <x v="1"/>
    <x v="6"/>
    <n v="1"/>
    <x v="0"/>
    <x v="0"/>
    <x v="1"/>
    <x v="0"/>
    <x v="0"/>
    <x v="0"/>
    <x v="0"/>
  </r>
  <r>
    <x v="6"/>
    <x v="15"/>
    <x v="5"/>
    <x v="10"/>
    <x v="1"/>
    <x v="0"/>
    <x v="0"/>
    <x v="4"/>
    <x v="107"/>
    <x v="1"/>
    <x v="0"/>
    <x v="0"/>
    <x v="6"/>
    <n v="1"/>
    <x v="0"/>
    <x v="1"/>
    <x v="1"/>
    <x v="0"/>
    <x v="1"/>
    <x v="0"/>
    <x v="0"/>
  </r>
  <r>
    <x v="6"/>
    <x v="15"/>
    <x v="2"/>
    <x v="59"/>
    <x v="0"/>
    <x v="0"/>
    <x v="0"/>
    <x v="1"/>
    <x v="108"/>
    <x v="2"/>
    <x v="3"/>
    <x v="0"/>
    <x v="52"/>
    <n v="1"/>
    <x v="0"/>
    <x v="1"/>
    <x v="1"/>
    <x v="0"/>
    <x v="0"/>
    <x v="0"/>
    <x v="1"/>
  </r>
  <r>
    <x v="6"/>
    <x v="15"/>
    <x v="2"/>
    <x v="59"/>
    <x v="0"/>
    <x v="0"/>
    <x v="0"/>
    <x v="1"/>
    <x v="108"/>
    <x v="2"/>
    <x v="3"/>
    <x v="1"/>
    <x v="52"/>
    <n v="1"/>
    <x v="0"/>
    <x v="1"/>
    <x v="1"/>
    <x v="0"/>
    <x v="0"/>
    <x v="0"/>
    <x v="0"/>
  </r>
  <r>
    <x v="6"/>
    <x v="15"/>
    <x v="2"/>
    <x v="59"/>
    <x v="0"/>
    <x v="0"/>
    <x v="0"/>
    <x v="1"/>
    <x v="108"/>
    <x v="2"/>
    <x v="6"/>
    <x v="0"/>
    <x v="38"/>
    <n v="1"/>
    <x v="0"/>
    <x v="1"/>
    <x v="1"/>
    <x v="0"/>
    <x v="0"/>
    <x v="0"/>
    <x v="0"/>
  </r>
  <r>
    <x v="6"/>
    <x v="15"/>
    <x v="2"/>
    <x v="59"/>
    <x v="0"/>
    <x v="0"/>
    <x v="0"/>
    <x v="1"/>
    <x v="108"/>
    <x v="2"/>
    <x v="6"/>
    <x v="0"/>
    <x v="72"/>
    <n v="1"/>
    <x v="0"/>
    <x v="1"/>
    <x v="1"/>
    <x v="0"/>
    <x v="0"/>
    <x v="0"/>
    <x v="0"/>
  </r>
  <r>
    <x v="6"/>
    <x v="15"/>
    <x v="2"/>
    <x v="59"/>
    <x v="0"/>
    <x v="0"/>
    <x v="0"/>
    <x v="1"/>
    <x v="108"/>
    <x v="2"/>
    <x v="4"/>
    <x v="0"/>
    <x v="62"/>
    <n v="1"/>
    <x v="0"/>
    <x v="0"/>
    <x v="1"/>
    <x v="0"/>
    <x v="0"/>
    <x v="0"/>
    <x v="0"/>
  </r>
  <r>
    <x v="6"/>
    <x v="15"/>
    <x v="2"/>
    <x v="59"/>
    <x v="0"/>
    <x v="0"/>
    <x v="0"/>
    <x v="2"/>
    <x v="108"/>
    <x v="2"/>
    <x v="3"/>
    <x v="0"/>
    <x v="10"/>
    <n v="1"/>
    <x v="0"/>
    <x v="1"/>
    <x v="1"/>
    <x v="0"/>
    <x v="0"/>
    <x v="0"/>
    <x v="0"/>
  </r>
  <r>
    <x v="6"/>
    <x v="15"/>
    <x v="2"/>
    <x v="59"/>
    <x v="0"/>
    <x v="3"/>
    <x v="0"/>
    <x v="0"/>
    <x v="108"/>
    <x v="2"/>
    <x v="3"/>
    <x v="0"/>
    <x v="10"/>
    <n v="1"/>
    <x v="0"/>
    <x v="0"/>
    <x v="1"/>
    <x v="0"/>
    <x v="0"/>
    <x v="0"/>
    <x v="0"/>
  </r>
  <r>
    <x v="6"/>
    <x v="15"/>
    <x v="2"/>
    <x v="59"/>
    <x v="0"/>
    <x v="3"/>
    <x v="0"/>
    <x v="2"/>
    <x v="108"/>
    <x v="2"/>
    <x v="3"/>
    <x v="0"/>
    <x v="50"/>
    <n v="1"/>
    <x v="0"/>
    <x v="0"/>
    <x v="1"/>
    <x v="0"/>
    <x v="0"/>
    <x v="0"/>
    <x v="0"/>
  </r>
  <r>
    <x v="6"/>
    <x v="15"/>
    <x v="2"/>
    <x v="59"/>
    <x v="0"/>
    <x v="3"/>
    <x v="0"/>
    <x v="3"/>
    <x v="108"/>
    <x v="2"/>
    <x v="3"/>
    <x v="0"/>
    <x v="52"/>
    <n v="1"/>
    <x v="0"/>
    <x v="0"/>
    <x v="1"/>
    <x v="0"/>
    <x v="0"/>
    <x v="0"/>
    <x v="0"/>
  </r>
  <r>
    <x v="6"/>
    <x v="15"/>
    <x v="2"/>
    <x v="59"/>
    <x v="0"/>
    <x v="3"/>
    <x v="0"/>
    <x v="3"/>
    <x v="108"/>
    <x v="2"/>
    <x v="2"/>
    <x v="0"/>
    <x v="17"/>
    <n v="1"/>
    <x v="0"/>
    <x v="0"/>
    <x v="1"/>
    <x v="0"/>
    <x v="0"/>
    <x v="0"/>
    <x v="0"/>
  </r>
  <r>
    <x v="6"/>
    <x v="15"/>
    <x v="2"/>
    <x v="59"/>
    <x v="1"/>
    <x v="0"/>
    <x v="0"/>
    <x v="0"/>
    <x v="108"/>
    <x v="2"/>
    <x v="3"/>
    <x v="0"/>
    <x v="51"/>
    <n v="1"/>
    <x v="0"/>
    <x v="1"/>
    <x v="1"/>
    <x v="0"/>
    <x v="0"/>
    <x v="0"/>
    <x v="0"/>
  </r>
  <r>
    <x v="6"/>
    <x v="15"/>
    <x v="1"/>
    <x v="52"/>
    <x v="0"/>
    <x v="5"/>
    <x v="2"/>
    <x v="4"/>
    <x v="108"/>
    <x v="2"/>
    <x v="3"/>
    <x v="1"/>
    <x v="74"/>
    <n v="1"/>
    <x v="0"/>
    <x v="0"/>
    <x v="1"/>
    <x v="0"/>
    <x v="0"/>
    <x v="0"/>
    <x v="0"/>
  </r>
  <r>
    <x v="6"/>
    <x v="15"/>
    <x v="1"/>
    <x v="52"/>
    <x v="0"/>
    <x v="5"/>
    <x v="2"/>
    <x v="8"/>
    <x v="108"/>
    <x v="2"/>
    <x v="4"/>
    <x v="1"/>
    <x v="67"/>
    <n v="1"/>
    <x v="0"/>
    <x v="1"/>
    <x v="1"/>
    <x v="0"/>
    <x v="0"/>
    <x v="0"/>
    <x v="0"/>
  </r>
  <r>
    <x v="6"/>
    <x v="15"/>
    <x v="1"/>
    <x v="52"/>
    <x v="0"/>
    <x v="0"/>
    <x v="0"/>
    <x v="3"/>
    <x v="108"/>
    <x v="2"/>
    <x v="2"/>
    <x v="1"/>
    <x v="8"/>
    <n v="1"/>
    <x v="0"/>
    <x v="1"/>
    <x v="1"/>
    <x v="0"/>
    <x v="0"/>
    <x v="0"/>
    <x v="0"/>
  </r>
  <r>
    <x v="6"/>
    <x v="15"/>
    <x v="1"/>
    <x v="52"/>
    <x v="0"/>
    <x v="0"/>
    <x v="0"/>
    <x v="3"/>
    <x v="108"/>
    <x v="2"/>
    <x v="2"/>
    <x v="1"/>
    <x v="21"/>
    <n v="1"/>
    <x v="0"/>
    <x v="1"/>
    <x v="1"/>
    <x v="0"/>
    <x v="0"/>
    <x v="0"/>
    <x v="0"/>
  </r>
  <r>
    <x v="6"/>
    <x v="15"/>
    <x v="1"/>
    <x v="52"/>
    <x v="0"/>
    <x v="0"/>
    <x v="0"/>
    <x v="5"/>
    <x v="109"/>
    <x v="0"/>
    <x v="1"/>
    <x v="0"/>
    <x v="2"/>
    <n v="1"/>
    <x v="0"/>
    <x v="1"/>
    <x v="0"/>
    <x v="0"/>
    <x v="0"/>
    <x v="0"/>
    <x v="0"/>
  </r>
  <r>
    <x v="6"/>
    <x v="15"/>
    <x v="1"/>
    <x v="52"/>
    <x v="0"/>
    <x v="3"/>
    <x v="0"/>
    <x v="1"/>
    <x v="109"/>
    <x v="0"/>
    <x v="2"/>
    <x v="0"/>
    <x v="18"/>
    <n v="1"/>
    <x v="0"/>
    <x v="1"/>
    <x v="0"/>
    <x v="0"/>
    <x v="0"/>
    <x v="0"/>
    <x v="0"/>
  </r>
  <r>
    <x v="6"/>
    <x v="15"/>
    <x v="1"/>
    <x v="52"/>
    <x v="0"/>
    <x v="3"/>
    <x v="0"/>
    <x v="2"/>
    <x v="109"/>
    <x v="0"/>
    <x v="2"/>
    <x v="0"/>
    <x v="60"/>
    <n v="1"/>
    <x v="0"/>
    <x v="1"/>
    <x v="0"/>
    <x v="0"/>
    <x v="0"/>
    <x v="0"/>
    <x v="0"/>
  </r>
  <r>
    <x v="6"/>
    <x v="15"/>
    <x v="1"/>
    <x v="52"/>
    <x v="0"/>
    <x v="3"/>
    <x v="0"/>
    <x v="2"/>
    <x v="108"/>
    <x v="2"/>
    <x v="4"/>
    <x v="1"/>
    <x v="67"/>
    <n v="1"/>
    <x v="0"/>
    <x v="0"/>
    <x v="1"/>
    <x v="0"/>
    <x v="0"/>
    <x v="0"/>
    <x v="0"/>
  </r>
  <r>
    <x v="6"/>
    <x v="15"/>
    <x v="1"/>
    <x v="52"/>
    <x v="0"/>
    <x v="3"/>
    <x v="0"/>
    <x v="3"/>
    <x v="109"/>
    <x v="0"/>
    <x v="3"/>
    <x v="0"/>
    <x v="74"/>
    <n v="1"/>
    <x v="0"/>
    <x v="0"/>
    <x v="0"/>
    <x v="0"/>
    <x v="0"/>
    <x v="0"/>
    <x v="0"/>
  </r>
  <r>
    <x v="6"/>
    <x v="15"/>
    <x v="1"/>
    <x v="52"/>
    <x v="0"/>
    <x v="3"/>
    <x v="0"/>
    <x v="3"/>
    <x v="109"/>
    <x v="0"/>
    <x v="4"/>
    <x v="0"/>
    <x v="70"/>
    <n v="1"/>
    <x v="0"/>
    <x v="1"/>
    <x v="0"/>
    <x v="0"/>
    <x v="0"/>
    <x v="0"/>
    <x v="0"/>
  </r>
  <r>
    <x v="6"/>
    <x v="15"/>
    <x v="1"/>
    <x v="52"/>
    <x v="0"/>
    <x v="3"/>
    <x v="0"/>
    <x v="3"/>
    <x v="108"/>
    <x v="2"/>
    <x v="2"/>
    <x v="1"/>
    <x v="18"/>
    <n v="1"/>
    <x v="0"/>
    <x v="1"/>
    <x v="1"/>
    <x v="0"/>
    <x v="0"/>
    <x v="0"/>
    <x v="0"/>
  </r>
  <r>
    <x v="6"/>
    <x v="15"/>
    <x v="1"/>
    <x v="52"/>
    <x v="0"/>
    <x v="3"/>
    <x v="0"/>
    <x v="4"/>
    <x v="108"/>
    <x v="2"/>
    <x v="5"/>
    <x v="0"/>
    <x v="59"/>
    <n v="1"/>
    <x v="0"/>
    <x v="0"/>
    <x v="1"/>
    <x v="0"/>
    <x v="0"/>
    <x v="0"/>
    <x v="0"/>
  </r>
  <r>
    <x v="6"/>
    <x v="15"/>
    <x v="4"/>
    <x v="5"/>
    <x v="1"/>
    <x v="3"/>
    <x v="0"/>
    <x v="3"/>
    <x v="110"/>
    <x v="3"/>
    <x v="6"/>
    <x v="1"/>
    <x v="39"/>
    <n v="1"/>
    <x v="1"/>
    <x v="1"/>
    <x v="0"/>
    <x v="0"/>
    <x v="0"/>
    <x v="0"/>
    <x v="1"/>
  </r>
  <r>
    <x v="6"/>
    <x v="15"/>
    <x v="7"/>
    <x v="35"/>
    <x v="0"/>
    <x v="5"/>
    <x v="2"/>
    <x v="1"/>
    <x v="111"/>
    <x v="3"/>
    <x v="5"/>
    <x v="0"/>
    <x v="77"/>
    <n v="1"/>
    <x v="0"/>
    <x v="1"/>
    <x v="0"/>
    <x v="0"/>
    <x v="0"/>
    <x v="0"/>
    <x v="0"/>
  </r>
  <r>
    <x v="6"/>
    <x v="15"/>
    <x v="7"/>
    <x v="35"/>
    <x v="0"/>
    <x v="5"/>
    <x v="2"/>
    <x v="2"/>
    <x v="112"/>
    <x v="3"/>
    <x v="5"/>
    <x v="0"/>
    <x v="47"/>
    <n v="1"/>
    <x v="0"/>
    <x v="0"/>
    <x v="0"/>
    <x v="0"/>
    <x v="0"/>
    <x v="0"/>
    <x v="0"/>
  </r>
  <r>
    <x v="6"/>
    <x v="15"/>
    <x v="7"/>
    <x v="35"/>
    <x v="0"/>
    <x v="5"/>
    <x v="2"/>
    <x v="2"/>
    <x v="110"/>
    <x v="3"/>
    <x v="5"/>
    <x v="1"/>
    <x v="47"/>
    <n v="1"/>
    <x v="0"/>
    <x v="1"/>
    <x v="0"/>
    <x v="0"/>
    <x v="0"/>
    <x v="0"/>
    <x v="0"/>
  </r>
  <r>
    <x v="6"/>
    <x v="15"/>
    <x v="7"/>
    <x v="35"/>
    <x v="0"/>
    <x v="0"/>
    <x v="0"/>
    <x v="0"/>
    <x v="112"/>
    <x v="3"/>
    <x v="5"/>
    <x v="0"/>
    <x v="47"/>
    <n v="1"/>
    <x v="0"/>
    <x v="1"/>
    <x v="0"/>
    <x v="0"/>
    <x v="0"/>
    <x v="0"/>
    <x v="0"/>
  </r>
  <r>
    <x v="6"/>
    <x v="15"/>
    <x v="7"/>
    <x v="35"/>
    <x v="0"/>
    <x v="0"/>
    <x v="0"/>
    <x v="0"/>
    <x v="112"/>
    <x v="3"/>
    <x v="5"/>
    <x v="1"/>
    <x v="47"/>
    <n v="1"/>
    <x v="0"/>
    <x v="1"/>
    <x v="0"/>
    <x v="0"/>
    <x v="0"/>
    <x v="0"/>
    <x v="0"/>
  </r>
  <r>
    <x v="6"/>
    <x v="15"/>
    <x v="7"/>
    <x v="35"/>
    <x v="0"/>
    <x v="0"/>
    <x v="0"/>
    <x v="1"/>
    <x v="112"/>
    <x v="3"/>
    <x v="5"/>
    <x v="0"/>
    <x v="47"/>
    <n v="3"/>
    <x v="0"/>
    <x v="0"/>
    <x v="0"/>
    <x v="0"/>
    <x v="0"/>
    <x v="0"/>
    <x v="0"/>
  </r>
  <r>
    <x v="6"/>
    <x v="15"/>
    <x v="7"/>
    <x v="35"/>
    <x v="0"/>
    <x v="0"/>
    <x v="0"/>
    <x v="1"/>
    <x v="112"/>
    <x v="3"/>
    <x v="5"/>
    <x v="0"/>
    <x v="47"/>
    <n v="3"/>
    <x v="0"/>
    <x v="1"/>
    <x v="0"/>
    <x v="0"/>
    <x v="0"/>
    <x v="0"/>
    <x v="0"/>
  </r>
  <r>
    <x v="6"/>
    <x v="15"/>
    <x v="7"/>
    <x v="35"/>
    <x v="0"/>
    <x v="0"/>
    <x v="0"/>
    <x v="1"/>
    <x v="111"/>
    <x v="3"/>
    <x v="5"/>
    <x v="0"/>
    <x v="47"/>
    <n v="3"/>
    <x v="0"/>
    <x v="1"/>
    <x v="0"/>
    <x v="0"/>
    <x v="0"/>
    <x v="0"/>
    <x v="0"/>
  </r>
  <r>
    <x v="6"/>
    <x v="15"/>
    <x v="7"/>
    <x v="35"/>
    <x v="0"/>
    <x v="0"/>
    <x v="0"/>
    <x v="1"/>
    <x v="111"/>
    <x v="3"/>
    <x v="5"/>
    <x v="1"/>
    <x v="47"/>
    <n v="1"/>
    <x v="0"/>
    <x v="1"/>
    <x v="0"/>
    <x v="0"/>
    <x v="0"/>
    <x v="0"/>
    <x v="0"/>
  </r>
  <r>
    <x v="6"/>
    <x v="15"/>
    <x v="7"/>
    <x v="35"/>
    <x v="0"/>
    <x v="0"/>
    <x v="0"/>
    <x v="1"/>
    <x v="111"/>
    <x v="3"/>
    <x v="5"/>
    <x v="1"/>
    <x v="76"/>
    <n v="1"/>
    <x v="0"/>
    <x v="0"/>
    <x v="0"/>
    <x v="0"/>
    <x v="0"/>
    <x v="0"/>
    <x v="0"/>
  </r>
  <r>
    <x v="6"/>
    <x v="15"/>
    <x v="7"/>
    <x v="35"/>
    <x v="0"/>
    <x v="0"/>
    <x v="0"/>
    <x v="2"/>
    <x v="112"/>
    <x v="3"/>
    <x v="5"/>
    <x v="0"/>
    <x v="47"/>
    <n v="1"/>
    <x v="0"/>
    <x v="1"/>
    <x v="0"/>
    <x v="0"/>
    <x v="0"/>
    <x v="0"/>
    <x v="0"/>
  </r>
  <r>
    <x v="6"/>
    <x v="15"/>
    <x v="7"/>
    <x v="35"/>
    <x v="0"/>
    <x v="3"/>
    <x v="0"/>
    <x v="1"/>
    <x v="112"/>
    <x v="3"/>
    <x v="5"/>
    <x v="0"/>
    <x v="47"/>
    <n v="1"/>
    <x v="0"/>
    <x v="1"/>
    <x v="0"/>
    <x v="0"/>
    <x v="0"/>
    <x v="0"/>
    <x v="0"/>
  </r>
  <r>
    <x v="6"/>
    <x v="15"/>
    <x v="7"/>
    <x v="35"/>
    <x v="0"/>
    <x v="3"/>
    <x v="0"/>
    <x v="1"/>
    <x v="112"/>
    <x v="3"/>
    <x v="5"/>
    <x v="1"/>
    <x v="47"/>
    <n v="1"/>
    <x v="0"/>
    <x v="0"/>
    <x v="0"/>
    <x v="0"/>
    <x v="0"/>
    <x v="0"/>
    <x v="0"/>
  </r>
  <r>
    <x v="6"/>
    <x v="15"/>
    <x v="7"/>
    <x v="35"/>
    <x v="0"/>
    <x v="3"/>
    <x v="0"/>
    <x v="1"/>
    <x v="110"/>
    <x v="3"/>
    <x v="5"/>
    <x v="1"/>
    <x v="47"/>
    <n v="1"/>
    <x v="0"/>
    <x v="1"/>
    <x v="0"/>
    <x v="0"/>
    <x v="0"/>
    <x v="0"/>
    <x v="0"/>
  </r>
  <r>
    <x v="6"/>
    <x v="15"/>
    <x v="7"/>
    <x v="35"/>
    <x v="0"/>
    <x v="3"/>
    <x v="0"/>
    <x v="3"/>
    <x v="110"/>
    <x v="3"/>
    <x v="5"/>
    <x v="1"/>
    <x v="47"/>
    <n v="1"/>
    <x v="0"/>
    <x v="0"/>
    <x v="0"/>
    <x v="0"/>
    <x v="0"/>
    <x v="0"/>
    <x v="0"/>
  </r>
  <r>
    <x v="6"/>
    <x v="15"/>
    <x v="7"/>
    <x v="35"/>
    <x v="0"/>
    <x v="3"/>
    <x v="0"/>
    <x v="3"/>
    <x v="111"/>
    <x v="3"/>
    <x v="5"/>
    <x v="0"/>
    <x v="47"/>
    <n v="1"/>
    <x v="0"/>
    <x v="1"/>
    <x v="0"/>
    <x v="0"/>
    <x v="0"/>
    <x v="0"/>
    <x v="0"/>
  </r>
  <r>
    <x v="6"/>
    <x v="15"/>
    <x v="7"/>
    <x v="35"/>
    <x v="0"/>
    <x v="3"/>
    <x v="0"/>
    <x v="4"/>
    <x v="110"/>
    <x v="3"/>
    <x v="5"/>
    <x v="0"/>
    <x v="47"/>
    <n v="1"/>
    <x v="0"/>
    <x v="0"/>
    <x v="0"/>
    <x v="0"/>
    <x v="0"/>
    <x v="0"/>
    <x v="0"/>
  </r>
  <r>
    <x v="6"/>
    <x v="15"/>
    <x v="7"/>
    <x v="35"/>
    <x v="0"/>
    <x v="3"/>
    <x v="0"/>
    <x v="8"/>
    <x v="110"/>
    <x v="3"/>
    <x v="5"/>
    <x v="0"/>
    <x v="47"/>
    <n v="1"/>
    <x v="0"/>
    <x v="1"/>
    <x v="0"/>
    <x v="0"/>
    <x v="0"/>
    <x v="0"/>
    <x v="0"/>
  </r>
  <r>
    <x v="6"/>
    <x v="15"/>
    <x v="7"/>
    <x v="35"/>
    <x v="0"/>
    <x v="2"/>
    <x v="1"/>
    <x v="0"/>
    <x v="112"/>
    <x v="3"/>
    <x v="5"/>
    <x v="0"/>
    <x v="47"/>
    <n v="1"/>
    <x v="0"/>
    <x v="1"/>
    <x v="0"/>
    <x v="0"/>
    <x v="0"/>
    <x v="0"/>
    <x v="0"/>
  </r>
  <r>
    <x v="6"/>
    <x v="15"/>
    <x v="7"/>
    <x v="35"/>
    <x v="0"/>
    <x v="2"/>
    <x v="1"/>
    <x v="1"/>
    <x v="112"/>
    <x v="3"/>
    <x v="5"/>
    <x v="0"/>
    <x v="47"/>
    <n v="2"/>
    <x v="0"/>
    <x v="1"/>
    <x v="0"/>
    <x v="0"/>
    <x v="0"/>
    <x v="0"/>
    <x v="0"/>
  </r>
  <r>
    <x v="6"/>
    <x v="15"/>
    <x v="7"/>
    <x v="35"/>
    <x v="0"/>
    <x v="2"/>
    <x v="1"/>
    <x v="2"/>
    <x v="111"/>
    <x v="3"/>
    <x v="5"/>
    <x v="0"/>
    <x v="47"/>
    <n v="2"/>
    <x v="0"/>
    <x v="1"/>
    <x v="0"/>
    <x v="0"/>
    <x v="0"/>
    <x v="0"/>
    <x v="0"/>
  </r>
  <r>
    <x v="6"/>
    <x v="15"/>
    <x v="7"/>
    <x v="35"/>
    <x v="0"/>
    <x v="2"/>
    <x v="1"/>
    <x v="2"/>
    <x v="111"/>
    <x v="3"/>
    <x v="5"/>
    <x v="0"/>
    <x v="69"/>
    <n v="1"/>
    <x v="0"/>
    <x v="1"/>
    <x v="0"/>
    <x v="0"/>
    <x v="0"/>
    <x v="0"/>
    <x v="0"/>
  </r>
  <r>
    <x v="6"/>
    <x v="15"/>
    <x v="7"/>
    <x v="35"/>
    <x v="1"/>
    <x v="0"/>
    <x v="0"/>
    <x v="0"/>
    <x v="112"/>
    <x v="3"/>
    <x v="5"/>
    <x v="0"/>
    <x v="47"/>
    <n v="1"/>
    <x v="0"/>
    <x v="1"/>
    <x v="0"/>
    <x v="0"/>
    <x v="0"/>
    <x v="0"/>
    <x v="0"/>
  </r>
  <r>
    <x v="6"/>
    <x v="15"/>
    <x v="7"/>
    <x v="35"/>
    <x v="1"/>
    <x v="0"/>
    <x v="0"/>
    <x v="1"/>
    <x v="110"/>
    <x v="3"/>
    <x v="5"/>
    <x v="0"/>
    <x v="47"/>
    <n v="1"/>
    <x v="0"/>
    <x v="1"/>
    <x v="0"/>
    <x v="0"/>
    <x v="0"/>
    <x v="0"/>
    <x v="0"/>
  </r>
  <r>
    <x v="6"/>
    <x v="15"/>
    <x v="7"/>
    <x v="35"/>
    <x v="1"/>
    <x v="0"/>
    <x v="0"/>
    <x v="1"/>
    <x v="111"/>
    <x v="3"/>
    <x v="5"/>
    <x v="1"/>
    <x v="47"/>
    <n v="1"/>
    <x v="0"/>
    <x v="1"/>
    <x v="0"/>
    <x v="0"/>
    <x v="0"/>
    <x v="0"/>
    <x v="0"/>
  </r>
  <r>
    <x v="6"/>
    <x v="15"/>
    <x v="7"/>
    <x v="35"/>
    <x v="1"/>
    <x v="0"/>
    <x v="0"/>
    <x v="2"/>
    <x v="110"/>
    <x v="3"/>
    <x v="5"/>
    <x v="0"/>
    <x v="47"/>
    <n v="1"/>
    <x v="0"/>
    <x v="1"/>
    <x v="0"/>
    <x v="0"/>
    <x v="0"/>
    <x v="0"/>
    <x v="0"/>
  </r>
  <r>
    <x v="6"/>
    <x v="15"/>
    <x v="7"/>
    <x v="35"/>
    <x v="1"/>
    <x v="0"/>
    <x v="0"/>
    <x v="5"/>
    <x v="112"/>
    <x v="3"/>
    <x v="5"/>
    <x v="1"/>
    <x v="47"/>
    <n v="1"/>
    <x v="0"/>
    <x v="0"/>
    <x v="0"/>
    <x v="0"/>
    <x v="0"/>
    <x v="0"/>
    <x v="0"/>
  </r>
  <r>
    <x v="6"/>
    <x v="15"/>
    <x v="7"/>
    <x v="35"/>
    <x v="1"/>
    <x v="3"/>
    <x v="0"/>
    <x v="5"/>
    <x v="110"/>
    <x v="3"/>
    <x v="5"/>
    <x v="0"/>
    <x v="47"/>
    <n v="1"/>
    <x v="0"/>
    <x v="1"/>
    <x v="0"/>
    <x v="0"/>
    <x v="0"/>
    <x v="0"/>
    <x v="0"/>
  </r>
  <r>
    <x v="6"/>
    <x v="15"/>
    <x v="7"/>
    <x v="35"/>
    <x v="1"/>
    <x v="2"/>
    <x v="1"/>
    <x v="0"/>
    <x v="112"/>
    <x v="3"/>
    <x v="5"/>
    <x v="0"/>
    <x v="47"/>
    <n v="1"/>
    <x v="0"/>
    <x v="0"/>
    <x v="0"/>
    <x v="0"/>
    <x v="0"/>
    <x v="0"/>
    <x v="0"/>
  </r>
  <r>
    <x v="6"/>
    <x v="15"/>
    <x v="7"/>
    <x v="35"/>
    <x v="1"/>
    <x v="2"/>
    <x v="1"/>
    <x v="1"/>
    <x v="112"/>
    <x v="3"/>
    <x v="5"/>
    <x v="0"/>
    <x v="47"/>
    <n v="2"/>
    <x v="0"/>
    <x v="0"/>
    <x v="0"/>
    <x v="0"/>
    <x v="0"/>
    <x v="0"/>
    <x v="0"/>
  </r>
  <r>
    <x v="6"/>
    <x v="15"/>
    <x v="8"/>
    <x v="42"/>
    <x v="0"/>
    <x v="5"/>
    <x v="2"/>
    <x v="4"/>
    <x v="108"/>
    <x v="2"/>
    <x v="0"/>
    <x v="1"/>
    <x v="32"/>
    <n v="1"/>
    <x v="0"/>
    <x v="1"/>
    <x v="1"/>
    <x v="0"/>
    <x v="0"/>
    <x v="0"/>
    <x v="0"/>
  </r>
  <r>
    <x v="6"/>
    <x v="15"/>
    <x v="8"/>
    <x v="42"/>
    <x v="0"/>
    <x v="0"/>
    <x v="0"/>
    <x v="1"/>
    <x v="108"/>
    <x v="2"/>
    <x v="0"/>
    <x v="0"/>
    <x v="29"/>
    <n v="1"/>
    <x v="0"/>
    <x v="0"/>
    <x v="1"/>
    <x v="0"/>
    <x v="0"/>
    <x v="0"/>
    <x v="0"/>
  </r>
  <r>
    <x v="6"/>
    <x v="15"/>
    <x v="8"/>
    <x v="42"/>
    <x v="0"/>
    <x v="0"/>
    <x v="0"/>
    <x v="1"/>
    <x v="108"/>
    <x v="2"/>
    <x v="0"/>
    <x v="0"/>
    <x v="32"/>
    <n v="1"/>
    <x v="0"/>
    <x v="1"/>
    <x v="1"/>
    <x v="0"/>
    <x v="0"/>
    <x v="0"/>
    <x v="0"/>
  </r>
  <r>
    <x v="6"/>
    <x v="15"/>
    <x v="8"/>
    <x v="42"/>
    <x v="0"/>
    <x v="0"/>
    <x v="0"/>
    <x v="5"/>
    <x v="108"/>
    <x v="2"/>
    <x v="0"/>
    <x v="0"/>
    <x v="32"/>
    <n v="1"/>
    <x v="0"/>
    <x v="1"/>
    <x v="1"/>
    <x v="0"/>
    <x v="0"/>
    <x v="0"/>
    <x v="0"/>
  </r>
  <r>
    <x v="6"/>
    <x v="15"/>
    <x v="8"/>
    <x v="42"/>
    <x v="0"/>
    <x v="0"/>
    <x v="0"/>
    <x v="9"/>
    <x v="108"/>
    <x v="2"/>
    <x v="0"/>
    <x v="0"/>
    <x v="32"/>
    <n v="1"/>
    <x v="0"/>
    <x v="1"/>
    <x v="1"/>
    <x v="0"/>
    <x v="0"/>
    <x v="0"/>
    <x v="0"/>
  </r>
  <r>
    <x v="6"/>
    <x v="15"/>
    <x v="8"/>
    <x v="42"/>
    <x v="0"/>
    <x v="3"/>
    <x v="0"/>
    <x v="1"/>
    <x v="108"/>
    <x v="2"/>
    <x v="0"/>
    <x v="0"/>
    <x v="29"/>
    <n v="1"/>
    <x v="0"/>
    <x v="0"/>
    <x v="1"/>
    <x v="0"/>
    <x v="0"/>
    <x v="0"/>
    <x v="0"/>
  </r>
  <r>
    <x v="6"/>
    <x v="15"/>
    <x v="8"/>
    <x v="42"/>
    <x v="0"/>
    <x v="3"/>
    <x v="0"/>
    <x v="2"/>
    <x v="108"/>
    <x v="2"/>
    <x v="0"/>
    <x v="0"/>
    <x v="32"/>
    <n v="1"/>
    <x v="0"/>
    <x v="0"/>
    <x v="1"/>
    <x v="0"/>
    <x v="0"/>
    <x v="0"/>
    <x v="0"/>
  </r>
  <r>
    <x v="6"/>
    <x v="15"/>
    <x v="8"/>
    <x v="42"/>
    <x v="0"/>
    <x v="3"/>
    <x v="0"/>
    <x v="5"/>
    <x v="108"/>
    <x v="2"/>
    <x v="0"/>
    <x v="0"/>
    <x v="32"/>
    <n v="1"/>
    <x v="0"/>
    <x v="1"/>
    <x v="1"/>
    <x v="0"/>
    <x v="0"/>
    <x v="0"/>
    <x v="0"/>
  </r>
  <r>
    <x v="6"/>
    <x v="15"/>
    <x v="8"/>
    <x v="42"/>
    <x v="1"/>
    <x v="0"/>
    <x v="0"/>
    <x v="1"/>
    <x v="108"/>
    <x v="2"/>
    <x v="3"/>
    <x v="0"/>
    <x v="75"/>
    <n v="1"/>
    <x v="0"/>
    <x v="1"/>
    <x v="1"/>
    <x v="0"/>
    <x v="0"/>
    <x v="0"/>
    <x v="0"/>
  </r>
  <r>
    <x v="6"/>
    <x v="15"/>
    <x v="8"/>
    <x v="42"/>
    <x v="1"/>
    <x v="0"/>
    <x v="0"/>
    <x v="2"/>
    <x v="108"/>
    <x v="2"/>
    <x v="0"/>
    <x v="0"/>
    <x v="29"/>
    <n v="1"/>
    <x v="0"/>
    <x v="1"/>
    <x v="1"/>
    <x v="0"/>
    <x v="0"/>
    <x v="0"/>
    <x v="0"/>
  </r>
  <r>
    <x v="6"/>
    <x v="15"/>
    <x v="8"/>
    <x v="42"/>
    <x v="1"/>
    <x v="3"/>
    <x v="0"/>
    <x v="1"/>
    <x v="108"/>
    <x v="2"/>
    <x v="0"/>
    <x v="0"/>
    <x v="32"/>
    <n v="1"/>
    <x v="0"/>
    <x v="0"/>
    <x v="1"/>
    <x v="0"/>
    <x v="0"/>
    <x v="0"/>
    <x v="0"/>
  </r>
  <r>
    <x v="6"/>
    <x v="16"/>
    <x v="1"/>
    <x v="51"/>
    <x v="0"/>
    <x v="0"/>
    <x v="0"/>
    <x v="1"/>
    <x v="113"/>
    <x v="0"/>
    <x v="3"/>
    <x v="0"/>
    <x v="27"/>
    <n v="1"/>
    <x v="0"/>
    <x v="1"/>
    <x v="0"/>
    <x v="0"/>
    <x v="0"/>
    <x v="0"/>
    <x v="0"/>
  </r>
  <r>
    <x v="6"/>
    <x v="16"/>
    <x v="1"/>
    <x v="51"/>
    <x v="0"/>
    <x v="0"/>
    <x v="0"/>
    <x v="1"/>
    <x v="113"/>
    <x v="0"/>
    <x v="4"/>
    <x v="0"/>
    <x v="67"/>
    <n v="1"/>
    <x v="0"/>
    <x v="1"/>
    <x v="0"/>
    <x v="0"/>
    <x v="0"/>
    <x v="0"/>
    <x v="0"/>
  </r>
  <r>
    <x v="6"/>
    <x v="16"/>
    <x v="1"/>
    <x v="51"/>
    <x v="0"/>
    <x v="0"/>
    <x v="0"/>
    <x v="1"/>
    <x v="113"/>
    <x v="0"/>
    <x v="4"/>
    <x v="1"/>
    <x v="67"/>
    <n v="2"/>
    <x v="0"/>
    <x v="0"/>
    <x v="0"/>
    <x v="0"/>
    <x v="0"/>
    <x v="0"/>
    <x v="0"/>
  </r>
  <r>
    <x v="6"/>
    <x v="16"/>
    <x v="1"/>
    <x v="51"/>
    <x v="0"/>
    <x v="0"/>
    <x v="0"/>
    <x v="1"/>
    <x v="113"/>
    <x v="0"/>
    <x v="5"/>
    <x v="0"/>
    <x v="77"/>
    <n v="2"/>
    <x v="0"/>
    <x v="1"/>
    <x v="0"/>
    <x v="0"/>
    <x v="0"/>
    <x v="0"/>
    <x v="0"/>
  </r>
  <r>
    <x v="6"/>
    <x v="16"/>
    <x v="1"/>
    <x v="51"/>
    <x v="0"/>
    <x v="0"/>
    <x v="0"/>
    <x v="1"/>
    <x v="113"/>
    <x v="0"/>
    <x v="2"/>
    <x v="0"/>
    <x v="8"/>
    <n v="1"/>
    <x v="0"/>
    <x v="0"/>
    <x v="0"/>
    <x v="0"/>
    <x v="0"/>
    <x v="0"/>
    <x v="0"/>
  </r>
  <r>
    <x v="6"/>
    <x v="16"/>
    <x v="1"/>
    <x v="51"/>
    <x v="0"/>
    <x v="0"/>
    <x v="0"/>
    <x v="2"/>
    <x v="113"/>
    <x v="0"/>
    <x v="3"/>
    <x v="0"/>
    <x v="50"/>
    <n v="1"/>
    <x v="0"/>
    <x v="1"/>
    <x v="0"/>
    <x v="0"/>
    <x v="0"/>
    <x v="0"/>
    <x v="0"/>
  </r>
  <r>
    <x v="6"/>
    <x v="16"/>
    <x v="1"/>
    <x v="51"/>
    <x v="0"/>
    <x v="0"/>
    <x v="0"/>
    <x v="2"/>
    <x v="113"/>
    <x v="0"/>
    <x v="2"/>
    <x v="1"/>
    <x v="20"/>
    <n v="1"/>
    <x v="0"/>
    <x v="1"/>
    <x v="0"/>
    <x v="0"/>
    <x v="0"/>
    <x v="0"/>
    <x v="0"/>
  </r>
  <r>
    <x v="6"/>
    <x v="16"/>
    <x v="1"/>
    <x v="51"/>
    <x v="0"/>
    <x v="0"/>
    <x v="0"/>
    <x v="3"/>
    <x v="113"/>
    <x v="0"/>
    <x v="5"/>
    <x v="0"/>
    <x v="77"/>
    <n v="1"/>
    <x v="0"/>
    <x v="0"/>
    <x v="0"/>
    <x v="0"/>
    <x v="0"/>
    <x v="0"/>
    <x v="0"/>
  </r>
  <r>
    <x v="6"/>
    <x v="16"/>
    <x v="1"/>
    <x v="51"/>
    <x v="0"/>
    <x v="3"/>
    <x v="0"/>
    <x v="2"/>
    <x v="113"/>
    <x v="0"/>
    <x v="2"/>
    <x v="0"/>
    <x v="18"/>
    <n v="1"/>
    <x v="0"/>
    <x v="0"/>
    <x v="0"/>
    <x v="0"/>
    <x v="0"/>
    <x v="0"/>
    <x v="0"/>
  </r>
  <r>
    <x v="6"/>
    <x v="16"/>
    <x v="1"/>
    <x v="51"/>
    <x v="0"/>
    <x v="3"/>
    <x v="0"/>
    <x v="3"/>
    <x v="113"/>
    <x v="0"/>
    <x v="3"/>
    <x v="1"/>
    <x v="52"/>
    <n v="1"/>
    <x v="0"/>
    <x v="1"/>
    <x v="0"/>
    <x v="0"/>
    <x v="0"/>
    <x v="0"/>
    <x v="0"/>
  </r>
  <r>
    <x v="6"/>
    <x v="16"/>
    <x v="1"/>
    <x v="51"/>
    <x v="0"/>
    <x v="3"/>
    <x v="0"/>
    <x v="4"/>
    <x v="113"/>
    <x v="0"/>
    <x v="2"/>
    <x v="0"/>
    <x v="19"/>
    <n v="1"/>
    <x v="0"/>
    <x v="1"/>
    <x v="0"/>
    <x v="0"/>
    <x v="0"/>
    <x v="0"/>
    <x v="0"/>
  </r>
  <r>
    <x v="6"/>
    <x v="16"/>
    <x v="1"/>
    <x v="51"/>
    <x v="1"/>
    <x v="0"/>
    <x v="0"/>
    <x v="1"/>
    <x v="113"/>
    <x v="0"/>
    <x v="5"/>
    <x v="0"/>
    <x v="77"/>
    <n v="1"/>
    <x v="0"/>
    <x v="1"/>
    <x v="0"/>
    <x v="0"/>
    <x v="0"/>
    <x v="0"/>
    <x v="0"/>
  </r>
  <r>
    <x v="6"/>
    <x v="16"/>
    <x v="1"/>
    <x v="51"/>
    <x v="1"/>
    <x v="3"/>
    <x v="0"/>
    <x v="1"/>
    <x v="113"/>
    <x v="0"/>
    <x v="4"/>
    <x v="0"/>
    <x v="54"/>
    <n v="1"/>
    <x v="0"/>
    <x v="1"/>
    <x v="0"/>
    <x v="0"/>
    <x v="0"/>
    <x v="0"/>
    <x v="0"/>
  </r>
  <r>
    <x v="6"/>
    <x v="16"/>
    <x v="1"/>
    <x v="51"/>
    <x v="1"/>
    <x v="3"/>
    <x v="0"/>
    <x v="3"/>
    <x v="113"/>
    <x v="0"/>
    <x v="2"/>
    <x v="0"/>
    <x v="18"/>
    <n v="1"/>
    <x v="0"/>
    <x v="1"/>
    <x v="0"/>
    <x v="0"/>
    <x v="1"/>
    <x v="0"/>
    <x v="0"/>
  </r>
  <r>
    <x v="6"/>
    <x v="17"/>
    <x v="2"/>
    <x v="59"/>
    <x v="0"/>
    <x v="5"/>
    <x v="2"/>
    <x v="2"/>
    <x v="114"/>
    <x v="4"/>
    <x v="3"/>
    <x v="1"/>
    <x v="50"/>
    <n v="1"/>
    <x v="0"/>
    <x v="1"/>
    <x v="0"/>
    <x v="0"/>
    <x v="0"/>
    <x v="0"/>
    <x v="0"/>
  </r>
  <r>
    <x v="6"/>
    <x v="17"/>
    <x v="2"/>
    <x v="59"/>
    <x v="0"/>
    <x v="5"/>
    <x v="2"/>
    <x v="4"/>
    <x v="114"/>
    <x v="4"/>
    <x v="3"/>
    <x v="1"/>
    <x v="50"/>
    <n v="1"/>
    <x v="0"/>
    <x v="1"/>
    <x v="0"/>
    <x v="1"/>
    <x v="0"/>
    <x v="0"/>
    <x v="1"/>
  </r>
  <r>
    <x v="6"/>
    <x v="17"/>
    <x v="2"/>
    <x v="59"/>
    <x v="0"/>
    <x v="0"/>
    <x v="0"/>
    <x v="1"/>
    <x v="115"/>
    <x v="5"/>
    <x v="3"/>
    <x v="0"/>
    <x v="52"/>
    <n v="1"/>
    <x v="0"/>
    <x v="1"/>
    <x v="0"/>
    <x v="0"/>
    <x v="0"/>
    <x v="0"/>
    <x v="0"/>
  </r>
  <r>
    <x v="6"/>
    <x v="17"/>
    <x v="2"/>
    <x v="59"/>
    <x v="0"/>
    <x v="0"/>
    <x v="0"/>
    <x v="1"/>
    <x v="115"/>
    <x v="5"/>
    <x v="3"/>
    <x v="0"/>
    <x v="10"/>
    <n v="1"/>
    <x v="0"/>
    <x v="0"/>
    <x v="0"/>
    <x v="0"/>
    <x v="0"/>
    <x v="0"/>
    <x v="0"/>
  </r>
  <r>
    <x v="6"/>
    <x v="17"/>
    <x v="2"/>
    <x v="59"/>
    <x v="0"/>
    <x v="0"/>
    <x v="0"/>
    <x v="1"/>
    <x v="115"/>
    <x v="5"/>
    <x v="3"/>
    <x v="0"/>
    <x v="28"/>
    <n v="1"/>
    <x v="0"/>
    <x v="0"/>
    <x v="0"/>
    <x v="0"/>
    <x v="0"/>
    <x v="0"/>
    <x v="0"/>
  </r>
  <r>
    <x v="6"/>
    <x v="17"/>
    <x v="2"/>
    <x v="59"/>
    <x v="0"/>
    <x v="0"/>
    <x v="0"/>
    <x v="1"/>
    <x v="116"/>
    <x v="0"/>
    <x v="3"/>
    <x v="0"/>
    <x v="52"/>
    <n v="1"/>
    <x v="0"/>
    <x v="1"/>
    <x v="0"/>
    <x v="0"/>
    <x v="0"/>
    <x v="0"/>
    <x v="0"/>
  </r>
  <r>
    <x v="6"/>
    <x v="17"/>
    <x v="2"/>
    <x v="59"/>
    <x v="0"/>
    <x v="0"/>
    <x v="0"/>
    <x v="1"/>
    <x v="116"/>
    <x v="0"/>
    <x v="3"/>
    <x v="0"/>
    <x v="55"/>
    <n v="1"/>
    <x v="0"/>
    <x v="1"/>
    <x v="0"/>
    <x v="0"/>
    <x v="0"/>
    <x v="0"/>
    <x v="0"/>
  </r>
  <r>
    <x v="6"/>
    <x v="17"/>
    <x v="2"/>
    <x v="59"/>
    <x v="0"/>
    <x v="0"/>
    <x v="0"/>
    <x v="1"/>
    <x v="116"/>
    <x v="0"/>
    <x v="0"/>
    <x v="0"/>
    <x v="32"/>
    <n v="2"/>
    <x v="0"/>
    <x v="1"/>
    <x v="0"/>
    <x v="0"/>
    <x v="0"/>
    <x v="0"/>
    <x v="0"/>
  </r>
  <r>
    <x v="6"/>
    <x v="17"/>
    <x v="2"/>
    <x v="59"/>
    <x v="0"/>
    <x v="0"/>
    <x v="0"/>
    <x v="1"/>
    <x v="114"/>
    <x v="4"/>
    <x v="3"/>
    <x v="1"/>
    <x v="52"/>
    <n v="1"/>
    <x v="0"/>
    <x v="1"/>
    <x v="0"/>
    <x v="1"/>
    <x v="0"/>
    <x v="0"/>
    <x v="1"/>
  </r>
  <r>
    <x v="6"/>
    <x v="17"/>
    <x v="2"/>
    <x v="59"/>
    <x v="0"/>
    <x v="0"/>
    <x v="0"/>
    <x v="2"/>
    <x v="114"/>
    <x v="4"/>
    <x v="3"/>
    <x v="1"/>
    <x v="50"/>
    <n v="1"/>
    <x v="0"/>
    <x v="1"/>
    <x v="0"/>
    <x v="1"/>
    <x v="0"/>
    <x v="0"/>
    <x v="1"/>
  </r>
  <r>
    <x v="6"/>
    <x v="17"/>
    <x v="2"/>
    <x v="59"/>
    <x v="0"/>
    <x v="0"/>
    <x v="0"/>
    <x v="2"/>
    <x v="114"/>
    <x v="4"/>
    <x v="2"/>
    <x v="1"/>
    <x v="9"/>
    <n v="1"/>
    <x v="0"/>
    <x v="1"/>
    <x v="0"/>
    <x v="0"/>
    <x v="0"/>
    <x v="0"/>
    <x v="0"/>
  </r>
  <r>
    <x v="6"/>
    <x v="17"/>
    <x v="2"/>
    <x v="59"/>
    <x v="0"/>
    <x v="0"/>
    <x v="0"/>
    <x v="3"/>
    <x v="115"/>
    <x v="5"/>
    <x v="3"/>
    <x v="0"/>
    <x v="10"/>
    <n v="1"/>
    <x v="0"/>
    <x v="1"/>
    <x v="0"/>
    <x v="0"/>
    <x v="0"/>
    <x v="0"/>
    <x v="0"/>
  </r>
  <r>
    <x v="6"/>
    <x v="17"/>
    <x v="2"/>
    <x v="59"/>
    <x v="0"/>
    <x v="0"/>
    <x v="0"/>
    <x v="3"/>
    <x v="116"/>
    <x v="0"/>
    <x v="3"/>
    <x v="0"/>
    <x v="51"/>
    <n v="1"/>
    <x v="0"/>
    <x v="1"/>
    <x v="0"/>
    <x v="0"/>
    <x v="0"/>
    <x v="0"/>
    <x v="0"/>
  </r>
  <r>
    <x v="6"/>
    <x v="17"/>
    <x v="2"/>
    <x v="59"/>
    <x v="0"/>
    <x v="0"/>
    <x v="0"/>
    <x v="3"/>
    <x v="116"/>
    <x v="0"/>
    <x v="0"/>
    <x v="0"/>
    <x v="79"/>
    <n v="1"/>
    <x v="0"/>
    <x v="1"/>
    <x v="0"/>
    <x v="0"/>
    <x v="0"/>
    <x v="0"/>
    <x v="0"/>
  </r>
  <r>
    <x v="6"/>
    <x v="17"/>
    <x v="2"/>
    <x v="59"/>
    <x v="0"/>
    <x v="0"/>
    <x v="0"/>
    <x v="3"/>
    <x v="114"/>
    <x v="4"/>
    <x v="3"/>
    <x v="1"/>
    <x v="50"/>
    <n v="1"/>
    <x v="0"/>
    <x v="1"/>
    <x v="0"/>
    <x v="1"/>
    <x v="0"/>
    <x v="0"/>
    <x v="1"/>
  </r>
  <r>
    <x v="6"/>
    <x v="17"/>
    <x v="2"/>
    <x v="59"/>
    <x v="0"/>
    <x v="0"/>
    <x v="0"/>
    <x v="4"/>
    <x v="115"/>
    <x v="5"/>
    <x v="4"/>
    <x v="0"/>
    <x v="35"/>
    <n v="1"/>
    <x v="0"/>
    <x v="1"/>
    <x v="0"/>
    <x v="0"/>
    <x v="0"/>
    <x v="0"/>
    <x v="0"/>
  </r>
  <r>
    <x v="6"/>
    <x v="17"/>
    <x v="2"/>
    <x v="59"/>
    <x v="0"/>
    <x v="3"/>
    <x v="0"/>
    <x v="1"/>
    <x v="115"/>
    <x v="5"/>
    <x v="1"/>
    <x v="0"/>
    <x v="15"/>
    <n v="1"/>
    <x v="0"/>
    <x v="1"/>
    <x v="0"/>
    <x v="0"/>
    <x v="0"/>
    <x v="0"/>
    <x v="0"/>
  </r>
  <r>
    <x v="6"/>
    <x v="17"/>
    <x v="2"/>
    <x v="59"/>
    <x v="0"/>
    <x v="3"/>
    <x v="0"/>
    <x v="1"/>
    <x v="116"/>
    <x v="0"/>
    <x v="3"/>
    <x v="0"/>
    <x v="52"/>
    <n v="1"/>
    <x v="0"/>
    <x v="1"/>
    <x v="0"/>
    <x v="0"/>
    <x v="0"/>
    <x v="0"/>
    <x v="0"/>
  </r>
  <r>
    <x v="6"/>
    <x v="17"/>
    <x v="2"/>
    <x v="59"/>
    <x v="0"/>
    <x v="3"/>
    <x v="0"/>
    <x v="1"/>
    <x v="116"/>
    <x v="0"/>
    <x v="3"/>
    <x v="0"/>
    <x v="53"/>
    <n v="1"/>
    <x v="0"/>
    <x v="1"/>
    <x v="0"/>
    <x v="0"/>
    <x v="0"/>
    <x v="0"/>
    <x v="0"/>
  </r>
  <r>
    <x v="6"/>
    <x v="17"/>
    <x v="2"/>
    <x v="59"/>
    <x v="0"/>
    <x v="3"/>
    <x v="0"/>
    <x v="2"/>
    <x v="116"/>
    <x v="0"/>
    <x v="3"/>
    <x v="0"/>
    <x v="10"/>
    <n v="1"/>
    <x v="0"/>
    <x v="1"/>
    <x v="0"/>
    <x v="0"/>
    <x v="0"/>
    <x v="0"/>
    <x v="0"/>
  </r>
  <r>
    <x v="6"/>
    <x v="17"/>
    <x v="2"/>
    <x v="59"/>
    <x v="0"/>
    <x v="3"/>
    <x v="0"/>
    <x v="2"/>
    <x v="116"/>
    <x v="0"/>
    <x v="0"/>
    <x v="0"/>
    <x v="79"/>
    <n v="1"/>
    <x v="0"/>
    <x v="1"/>
    <x v="0"/>
    <x v="0"/>
    <x v="0"/>
    <x v="0"/>
    <x v="0"/>
  </r>
  <r>
    <x v="6"/>
    <x v="17"/>
    <x v="2"/>
    <x v="59"/>
    <x v="0"/>
    <x v="3"/>
    <x v="0"/>
    <x v="3"/>
    <x v="115"/>
    <x v="5"/>
    <x v="3"/>
    <x v="0"/>
    <x v="52"/>
    <n v="1"/>
    <x v="0"/>
    <x v="1"/>
    <x v="0"/>
    <x v="0"/>
    <x v="0"/>
    <x v="0"/>
    <x v="0"/>
  </r>
  <r>
    <x v="6"/>
    <x v="17"/>
    <x v="2"/>
    <x v="59"/>
    <x v="0"/>
    <x v="3"/>
    <x v="0"/>
    <x v="3"/>
    <x v="116"/>
    <x v="0"/>
    <x v="3"/>
    <x v="0"/>
    <x v="52"/>
    <n v="1"/>
    <x v="0"/>
    <x v="1"/>
    <x v="0"/>
    <x v="0"/>
    <x v="0"/>
    <x v="0"/>
    <x v="0"/>
  </r>
  <r>
    <x v="6"/>
    <x v="17"/>
    <x v="2"/>
    <x v="59"/>
    <x v="0"/>
    <x v="3"/>
    <x v="0"/>
    <x v="3"/>
    <x v="114"/>
    <x v="4"/>
    <x v="3"/>
    <x v="1"/>
    <x v="51"/>
    <n v="1"/>
    <x v="0"/>
    <x v="0"/>
    <x v="0"/>
    <x v="0"/>
    <x v="0"/>
    <x v="0"/>
    <x v="0"/>
  </r>
  <r>
    <x v="6"/>
    <x v="17"/>
    <x v="2"/>
    <x v="59"/>
    <x v="0"/>
    <x v="3"/>
    <x v="0"/>
    <x v="8"/>
    <x v="115"/>
    <x v="5"/>
    <x v="4"/>
    <x v="0"/>
    <x v="62"/>
    <n v="1"/>
    <x v="0"/>
    <x v="1"/>
    <x v="0"/>
    <x v="0"/>
    <x v="0"/>
    <x v="0"/>
    <x v="0"/>
  </r>
  <r>
    <x v="6"/>
    <x v="17"/>
    <x v="2"/>
    <x v="59"/>
    <x v="0"/>
    <x v="2"/>
    <x v="1"/>
    <x v="1"/>
    <x v="115"/>
    <x v="5"/>
    <x v="3"/>
    <x v="1"/>
    <x v="53"/>
    <n v="1"/>
    <x v="0"/>
    <x v="1"/>
    <x v="0"/>
    <x v="0"/>
    <x v="0"/>
    <x v="0"/>
    <x v="0"/>
  </r>
  <r>
    <x v="6"/>
    <x v="17"/>
    <x v="2"/>
    <x v="59"/>
    <x v="0"/>
    <x v="2"/>
    <x v="1"/>
    <x v="1"/>
    <x v="115"/>
    <x v="5"/>
    <x v="2"/>
    <x v="0"/>
    <x v="21"/>
    <n v="1"/>
    <x v="0"/>
    <x v="1"/>
    <x v="0"/>
    <x v="1"/>
    <x v="0"/>
    <x v="0"/>
    <x v="1"/>
  </r>
  <r>
    <x v="6"/>
    <x v="17"/>
    <x v="2"/>
    <x v="59"/>
    <x v="0"/>
    <x v="2"/>
    <x v="1"/>
    <x v="2"/>
    <x v="114"/>
    <x v="4"/>
    <x v="4"/>
    <x v="1"/>
    <x v="67"/>
    <n v="1"/>
    <x v="0"/>
    <x v="1"/>
    <x v="0"/>
    <x v="0"/>
    <x v="0"/>
    <x v="0"/>
    <x v="0"/>
  </r>
  <r>
    <x v="6"/>
    <x v="17"/>
    <x v="2"/>
    <x v="59"/>
    <x v="1"/>
    <x v="0"/>
    <x v="0"/>
    <x v="1"/>
    <x v="115"/>
    <x v="5"/>
    <x v="3"/>
    <x v="0"/>
    <x v="52"/>
    <n v="1"/>
    <x v="0"/>
    <x v="1"/>
    <x v="0"/>
    <x v="0"/>
    <x v="0"/>
    <x v="0"/>
    <x v="0"/>
  </r>
  <r>
    <x v="6"/>
    <x v="17"/>
    <x v="2"/>
    <x v="59"/>
    <x v="1"/>
    <x v="0"/>
    <x v="0"/>
    <x v="1"/>
    <x v="115"/>
    <x v="5"/>
    <x v="3"/>
    <x v="0"/>
    <x v="10"/>
    <n v="1"/>
    <x v="0"/>
    <x v="1"/>
    <x v="0"/>
    <x v="0"/>
    <x v="0"/>
    <x v="0"/>
    <x v="0"/>
  </r>
  <r>
    <x v="6"/>
    <x v="17"/>
    <x v="2"/>
    <x v="59"/>
    <x v="1"/>
    <x v="0"/>
    <x v="0"/>
    <x v="2"/>
    <x v="116"/>
    <x v="0"/>
    <x v="3"/>
    <x v="0"/>
    <x v="51"/>
    <n v="1"/>
    <x v="0"/>
    <x v="1"/>
    <x v="0"/>
    <x v="0"/>
    <x v="0"/>
    <x v="0"/>
    <x v="0"/>
  </r>
  <r>
    <x v="6"/>
    <x v="17"/>
    <x v="2"/>
    <x v="59"/>
    <x v="1"/>
    <x v="0"/>
    <x v="0"/>
    <x v="2"/>
    <x v="114"/>
    <x v="4"/>
    <x v="3"/>
    <x v="1"/>
    <x v="52"/>
    <n v="1"/>
    <x v="0"/>
    <x v="1"/>
    <x v="0"/>
    <x v="0"/>
    <x v="0"/>
    <x v="0"/>
    <x v="0"/>
  </r>
  <r>
    <x v="6"/>
    <x v="17"/>
    <x v="2"/>
    <x v="59"/>
    <x v="1"/>
    <x v="0"/>
    <x v="0"/>
    <x v="5"/>
    <x v="114"/>
    <x v="4"/>
    <x v="3"/>
    <x v="1"/>
    <x v="52"/>
    <n v="1"/>
    <x v="0"/>
    <x v="1"/>
    <x v="0"/>
    <x v="1"/>
    <x v="0"/>
    <x v="0"/>
    <x v="1"/>
  </r>
  <r>
    <x v="6"/>
    <x v="17"/>
    <x v="1"/>
    <x v="52"/>
    <x v="0"/>
    <x v="0"/>
    <x v="0"/>
    <x v="1"/>
    <x v="116"/>
    <x v="0"/>
    <x v="4"/>
    <x v="0"/>
    <x v="13"/>
    <n v="1"/>
    <x v="0"/>
    <x v="0"/>
    <x v="0"/>
    <x v="0"/>
    <x v="0"/>
    <x v="0"/>
    <x v="0"/>
  </r>
  <r>
    <x v="6"/>
    <x v="17"/>
    <x v="1"/>
    <x v="52"/>
    <x v="0"/>
    <x v="0"/>
    <x v="0"/>
    <x v="1"/>
    <x v="116"/>
    <x v="0"/>
    <x v="4"/>
    <x v="0"/>
    <x v="54"/>
    <n v="1"/>
    <x v="0"/>
    <x v="0"/>
    <x v="0"/>
    <x v="0"/>
    <x v="0"/>
    <x v="0"/>
    <x v="0"/>
  </r>
  <r>
    <x v="6"/>
    <x v="17"/>
    <x v="1"/>
    <x v="52"/>
    <x v="0"/>
    <x v="0"/>
    <x v="0"/>
    <x v="1"/>
    <x v="116"/>
    <x v="0"/>
    <x v="2"/>
    <x v="1"/>
    <x v="21"/>
    <n v="1"/>
    <x v="0"/>
    <x v="1"/>
    <x v="0"/>
    <x v="0"/>
    <x v="0"/>
    <x v="0"/>
    <x v="0"/>
  </r>
  <r>
    <x v="6"/>
    <x v="17"/>
    <x v="1"/>
    <x v="52"/>
    <x v="0"/>
    <x v="0"/>
    <x v="0"/>
    <x v="2"/>
    <x v="116"/>
    <x v="0"/>
    <x v="2"/>
    <x v="0"/>
    <x v="9"/>
    <n v="1"/>
    <x v="0"/>
    <x v="0"/>
    <x v="0"/>
    <x v="0"/>
    <x v="0"/>
    <x v="0"/>
    <x v="0"/>
  </r>
  <r>
    <x v="6"/>
    <x v="17"/>
    <x v="1"/>
    <x v="52"/>
    <x v="0"/>
    <x v="0"/>
    <x v="0"/>
    <x v="4"/>
    <x v="116"/>
    <x v="0"/>
    <x v="2"/>
    <x v="1"/>
    <x v="21"/>
    <n v="1"/>
    <x v="0"/>
    <x v="0"/>
    <x v="0"/>
    <x v="0"/>
    <x v="0"/>
    <x v="0"/>
    <x v="0"/>
  </r>
  <r>
    <x v="6"/>
    <x v="17"/>
    <x v="1"/>
    <x v="52"/>
    <x v="0"/>
    <x v="3"/>
    <x v="0"/>
    <x v="1"/>
    <x v="116"/>
    <x v="0"/>
    <x v="2"/>
    <x v="0"/>
    <x v="8"/>
    <n v="1"/>
    <x v="0"/>
    <x v="1"/>
    <x v="0"/>
    <x v="0"/>
    <x v="0"/>
    <x v="0"/>
    <x v="0"/>
  </r>
  <r>
    <x v="6"/>
    <x v="17"/>
    <x v="1"/>
    <x v="52"/>
    <x v="0"/>
    <x v="3"/>
    <x v="0"/>
    <x v="2"/>
    <x v="116"/>
    <x v="0"/>
    <x v="6"/>
    <x v="0"/>
    <x v="73"/>
    <n v="1"/>
    <x v="0"/>
    <x v="0"/>
    <x v="0"/>
    <x v="0"/>
    <x v="0"/>
    <x v="0"/>
    <x v="0"/>
  </r>
  <r>
    <x v="6"/>
    <x v="17"/>
    <x v="1"/>
    <x v="52"/>
    <x v="0"/>
    <x v="3"/>
    <x v="0"/>
    <x v="2"/>
    <x v="116"/>
    <x v="0"/>
    <x v="4"/>
    <x v="0"/>
    <x v="67"/>
    <n v="2"/>
    <x v="0"/>
    <x v="0"/>
    <x v="0"/>
    <x v="0"/>
    <x v="0"/>
    <x v="0"/>
    <x v="0"/>
  </r>
  <r>
    <x v="6"/>
    <x v="17"/>
    <x v="1"/>
    <x v="52"/>
    <x v="0"/>
    <x v="3"/>
    <x v="0"/>
    <x v="2"/>
    <x v="116"/>
    <x v="0"/>
    <x v="2"/>
    <x v="1"/>
    <x v="21"/>
    <n v="1"/>
    <x v="0"/>
    <x v="1"/>
    <x v="0"/>
    <x v="0"/>
    <x v="0"/>
    <x v="0"/>
    <x v="0"/>
  </r>
  <r>
    <x v="6"/>
    <x v="17"/>
    <x v="1"/>
    <x v="52"/>
    <x v="0"/>
    <x v="3"/>
    <x v="0"/>
    <x v="3"/>
    <x v="116"/>
    <x v="0"/>
    <x v="4"/>
    <x v="1"/>
    <x v="58"/>
    <n v="1"/>
    <x v="0"/>
    <x v="0"/>
    <x v="0"/>
    <x v="0"/>
    <x v="0"/>
    <x v="0"/>
    <x v="0"/>
  </r>
  <r>
    <x v="6"/>
    <x v="17"/>
    <x v="1"/>
    <x v="52"/>
    <x v="0"/>
    <x v="3"/>
    <x v="0"/>
    <x v="3"/>
    <x v="116"/>
    <x v="0"/>
    <x v="2"/>
    <x v="0"/>
    <x v="20"/>
    <n v="1"/>
    <x v="0"/>
    <x v="1"/>
    <x v="0"/>
    <x v="0"/>
    <x v="0"/>
    <x v="0"/>
    <x v="0"/>
  </r>
  <r>
    <x v="6"/>
    <x v="17"/>
    <x v="1"/>
    <x v="52"/>
    <x v="0"/>
    <x v="3"/>
    <x v="0"/>
    <x v="3"/>
    <x v="116"/>
    <x v="0"/>
    <x v="2"/>
    <x v="1"/>
    <x v="57"/>
    <n v="1"/>
    <x v="0"/>
    <x v="1"/>
    <x v="0"/>
    <x v="0"/>
    <x v="0"/>
    <x v="0"/>
    <x v="0"/>
  </r>
  <r>
    <x v="6"/>
    <x v="17"/>
    <x v="1"/>
    <x v="52"/>
    <x v="0"/>
    <x v="3"/>
    <x v="0"/>
    <x v="3"/>
    <x v="116"/>
    <x v="0"/>
    <x v="2"/>
    <x v="1"/>
    <x v="22"/>
    <n v="1"/>
    <x v="0"/>
    <x v="1"/>
    <x v="0"/>
    <x v="0"/>
    <x v="0"/>
    <x v="0"/>
    <x v="0"/>
  </r>
  <r>
    <x v="6"/>
    <x v="17"/>
    <x v="1"/>
    <x v="52"/>
    <x v="0"/>
    <x v="3"/>
    <x v="0"/>
    <x v="4"/>
    <x v="116"/>
    <x v="0"/>
    <x v="2"/>
    <x v="1"/>
    <x v="8"/>
    <n v="2"/>
    <x v="0"/>
    <x v="0"/>
    <x v="0"/>
    <x v="0"/>
    <x v="0"/>
    <x v="0"/>
    <x v="0"/>
  </r>
  <r>
    <x v="6"/>
    <x v="17"/>
    <x v="1"/>
    <x v="52"/>
    <x v="0"/>
    <x v="3"/>
    <x v="0"/>
    <x v="4"/>
    <x v="116"/>
    <x v="0"/>
    <x v="2"/>
    <x v="1"/>
    <x v="8"/>
    <n v="1"/>
    <x v="0"/>
    <x v="1"/>
    <x v="0"/>
    <x v="0"/>
    <x v="0"/>
    <x v="0"/>
    <x v="0"/>
  </r>
  <r>
    <x v="6"/>
    <x v="17"/>
    <x v="1"/>
    <x v="52"/>
    <x v="0"/>
    <x v="3"/>
    <x v="0"/>
    <x v="5"/>
    <x v="116"/>
    <x v="0"/>
    <x v="1"/>
    <x v="0"/>
    <x v="45"/>
    <n v="1"/>
    <x v="0"/>
    <x v="0"/>
    <x v="0"/>
    <x v="0"/>
    <x v="0"/>
    <x v="0"/>
    <x v="0"/>
  </r>
  <r>
    <x v="6"/>
    <x v="17"/>
    <x v="1"/>
    <x v="52"/>
    <x v="0"/>
    <x v="3"/>
    <x v="0"/>
    <x v="5"/>
    <x v="116"/>
    <x v="0"/>
    <x v="4"/>
    <x v="1"/>
    <x v="67"/>
    <n v="1"/>
    <x v="0"/>
    <x v="0"/>
    <x v="0"/>
    <x v="0"/>
    <x v="0"/>
    <x v="0"/>
    <x v="0"/>
  </r>
  <r>
    <x v="6"/>
    <x v="17"/>
    <x v="1"/>
    <x v="52"/>
    <x v="0"/>
    <x v="3"/>
    <x v="0"/>
    <x v="8"/>
    <x v="116"/>
    <x v="0"/>
    <x v="2"/>
    <x v="1"/>
    <x v="18"/>
    <n v="1"/>
    <x v="0"/>
    <x v="0"/>
    <x v="0"/>
    <x v="0"/>
    <x v="0"/>
    <x v="0"/>
    <x v="0"/>
  </r>
  <r>
    <x v="6"/>
    <x v="17"/>
    <x v="1"/>
    <x v="52"/>
    <x v="1"/>
    <x v="5"/>
    <x v="2"/>
    <x v="3"/>
    <x v="116"/>
    <x v="0"/>
    <x v="3"/>
    <x v="0"/>
    <x v="51"/>
    <n v="1"/>
    <x v="0"/>
    <x v="0"/>
    <x v="0"/>
    <x v="0"/>
    <x v="0"/>
    <x v="0"/>
    <x v="0"/>
  </r>
  <r>
    <x v="6"/>
    <x v="17"/>
    <x v="1"/>
    <x v="52"/>
    <x v="1"/>
    <x v="0"/>
    <x v="0"/>
    <x v="2"/>
    <x v="116"/>
    <x v="0"/>
    <x v="3"/>
    <x v="0"/>
    <x v="52"/>
    <n v="1"/>
    <x v="0"/>
    <x v="1"/>
    <x v="0"/>
    <x v="0"/>
    <x v="0"/>
    <x v="0"/>
    <x v="0"/>
  </r>
  <r>
    <x v="6"/>
    <x v="17"/>
    <x v="1"/>
    <x v="52"/>
    <x v="1"/>
    <x v="0"/>
    <x v="0"/>
    <x v="3"/>
    <x v="116"/>
    <x v="0"/>
    <x v="3"/>
    <x v="1"/>
    <x v="52"/>
    <n v="1"/>
    <x v="0"/>
    <x v="1"/>
    <x v="0"/>
    <x v="0"/>
    <x v="0"/>
    <x v="0"/>
    <x v="0"/>
  </r>
  <r>
    <x v="6"/>
    <x v="17"/>
    <x v="1"/>
    <x v="52"/>
    <x v="1"/>
    <x v="0"/>
    <x v="0"/>
    <x v="5"/>
    <x v="116"/>
    <x v="0"/>
    <x v="4"/>
    <x v="0"/>
    <x v="67"/>
    <n v="1"/>
    <x v="0"/>
    <x v="1"/>
    <x v="0"/>
    <x v="0"/>
    <x v="0"/>
    <x v="0"/>
    <x v="0"/>
  </r>
  <r>
    <x v="6"/>
    <x v="17"/>
    <x v="1"/>
    <x v="52"/>
    <x v="1"/>
    <x v="3"/>
    <x v="0"/>
    <x v="4"/>
    <x v="116"/>
    <x v="0"/>
    <x v="2"/>
    <x v="0"/>
    <x v="21"/>
    <n v="1"/>
    <x v="0"/>
    <x v="0"/>
    <x v="0"/>
    <x v="0"/>
    <x v="0"/>
    <x v="0"/>
    <x v="0"/>
  </r>
  <r>
    <x v="6"/>
    <x v="17"/>
    <x v="1"/>
    <x v="52"/>
    <x v="1"/>
    <x v="3"/>
    <x v="0"/>
    <x v="4"/>
    <x v="116"/>
    <x v="0"/>
    <x v="2"/>
    <x v="1"/>
    <x v="21"/>
    <n v="1"/>
    <x v="0"/>
    <x v="0"/>
    <x v="0"/>
    <x v="0"/>
    <x v="0"/>
    <x v="0"/>
    <x v="0"/>
  </r>
  <r>
    <x v="6"/>
    <x v="17"/>
    <x v="1"/>
    <x v="52"/>
    <x v="1"/>
    <x v="2"/>
    <x v="1"/>
    <x v="2"/>
    <x v="116"/>
    <x v="0"/>
    <x v="2"/>
    <x v="0"/>
    <x v="21"/>
    <n v="1"/>
    <x v="0"/>
    <x v="1"/>
    <x v="0"/>
    <x v="0"/>
    <x v="0"/>
    <x v="0"/>
    <x v="0"/>
  </r>
  <r>
    <x v="6"/>
    <x v="17"/>
    <x v="1"/>
    <x v="52"/>
    <x v="1"/>
    <x v="2"/>
    <x v="1"/>
    <x v="3"/>
    <x v="116"/>
    <x v="0"/>
    <x v="3"/>
    <x v="1"/>
    <x v="52"/>
    <n v="1"/>
    <x v="0"/>
    <x v="1"/>
    <x v="0"/>
    <x v="0"/>
    <x v="0"/>
    <x v="0"/>
    <x v="0"/>
  </r>
  <r>
    <x v="6"/>
    <x v="18"/>
    <x v="2"/>
    <x v="59"/>
    <x v="0"/>
    <x v="0"/>
    <x v="0"/>
    <x v="1"/>
    <x v="117"/>
    <x v="1"/>
    <x v="3"/>
    <x v="0"/>
    <x v="52"/>
    <n v="1"/>
    <x v="0"/>
    <x v="1"/>
    <x v="0"/>
    <x v="0"/>
    <x v="0"/>
    <x v="0"/>
    <x v="1"/>
  </r>
  <r>
    <x v="6"/>
    <x v="18"/>
    <x v="2"/>
    <x v="59"/>
    <x v="0"/>
    <x v="0"/>
    <x v="0"/>
    <x v="1"/>
    <x v="117"/>
    <x v="1"/>
    <x v="6"/>
    <x v="0"/>
    <x v="38"/>
    <n v="1"/>
    <x v="0"/>
    <x v="1"/>
    <x v="0"/>
    <x v="0"/>
    <x v="0"/>
    <x v="0"/>
    <x v="0"/>
  </r>
  <r>
    <x v="6"/>
    <x v="18"/>
    <x v="2"/>
    <x v="59"/>
    <x v="0"/>
    <x v="0"/>
    <x v="0"/>
    <x v="2"/>
    <x v="117"/>
    <x v="1"/>
    <x v="3"/>
    <x v="0"/>
    <x v="10"/>
    <n v="1"/>
    <x v="0"/>
    <x v="1"/>
    <x v="0"/>
    <x v="0"/>
    <x v="0"/>
    <x v="0"/>
    <x v="0"/>
  </r>
  <r>
    <x v="6"/>
    <x v="18"/>
    <x v="2"/>
    <x v="59"/>
    <x v="0"/>
    <x v="0"/>
    <x v="0"/>
    <x v="2"/>
    <x v="117"/>
    <x v="1"/>
    <x v="0"/>
    <x v="0"/>
    <x v="1"/>
    <n v="1"/>
    <x v="0"/>
    <x v="1"/>
    <x v="0"/>
    <x v="0"/>
    <x v="0"/>
    <x v="0"/>
    <x v="0"/>
  </r>
  <r>
    <x v="6"/>
    <x v="18"/>
    <x v="2"/>
    <x v="59"/>
    <x v="0"/>
    <x v="3"/>
    <x v="0"/>
    <x v="8"/>
    <x v="117"/>
    <x v="1"/>
    <x v="4"/>
    <x v="0"/>
    <x v="62"/>
    <n v="1"/>
    <x v="0"/>
    <x v="1"/>
    <x v="0"/>
    <x v="0"/>
    <x v="0"/>
    <x v="0"/>
    <x v="0"/>
  </r>
  <r>
    <x v="6"/>
    <x v="18"/>
    <x v="2"/>
    <x v="59"/>
    <x v="0"/>
    <x v="1"/>
    <x v="1"/>
    <x v="4"/>
    <x v="117"/>
    <x v="1"/>
    <x v="3"/>
    <x v="1"/>
    <x v="51"/>
    <n v="1"/>
    <x v="0"/>
    <x v="1"/>
    <x v="0"/>
    <x v="0"/>
    <x v="0"/>
    <x v="0"/>
    <x v="0"/>
  </r>
  <r>
    <x v="6"/>
    <x v="18"/>
    <x v="2"/>
    <x v="59"/>
    <x v="1"/>
    <x v="0"/>
    <x v="0"/>
    <x v="0"/>
    <x v="117"/>
    <x v="1"/>
    <x v="3"/>
    <x v="0"/>
    <x v="51"/>
    <n v="1"/>
    <x v="0"/>
    <x v="1"/>
    <x v="0"/>
    <x v="0"/>
    <x v="0"/>
    <x v="0"/>
    <x v="0"/>
  </r>
  <r>
    <x v="6"/>
    <x v="18"/>
    <x v="2"/>
    <x v="59"/>
    <x v="1"/>
    <x v="0"/>
    <x v="0"/>
    <x v="5"/>
    <x v="117"/>
    <x v="1"/>
    <x v="4"/>
    <x v="0"/>
    <x v="67"/>
    <n v="1"/>
    <x v="0"/>
    <x v="1"/>
    <x v="0"/>
    <x v="0"/>
    <x v="0"/>
    <x v="0"/>
    <x v="0"/>
  </r>
  <r>
    <x v="6"/>
    <x v="18"/>
    <x v="2"/>
    <x v="59"/>
    <x v="1"/>
    <x v="2"/>
    <x v="1"/>
    <x v="1"/>
    <x v="117"/>
    <x v="1"/>
    <x v="4"/>
    <x v="0"/>
    <x v="54"/>
    <n v="1"/>
    <x v="0"/>
    <x v="1"/>
    <x v="0"/>
    <x v="0"/>
    <x v="0"/>
    <x v="0"/>
    <x v="0"/>
  </r>
  <r>
    <x v="7"/>
    <x v="19"/>
    <x v="5"/>
    <x v="7"/>
    <x v="0"/>
    <x v="0"/>
    <x v="0"/>
    <x v="0"/>
    <x v="118"/>
    <x v="3"/>
    <x v="0"/>
    <x v="0"/>
    <x v="44"/>
    <n v="1"/>
    <x v="0"/>
    <x v="0"/>
    <x v="0"/>
    <x v="0"/>
    <x v="0"/>
    <x v="0"/>
    <x v="0"/>
  </r>
  <r>
    <x v="7"/>
    <x v="19"/>
    <x v="5"/>
    <x v="7"/>
    <x v="0"/>
    <x v="0"/>
    <x v="0"/>
    <x v="1"/>
    <x v="118"/>
    <x v="3"/>
    <x v="0"/>
    <x v="0"/>
    <x v="81"/>
    <n v="1"/>
    <x v="0"/>
    <x v="0"/>
    <x v="0"/>
    <x v="0"/>
    <x v="0"/>
    <x v="0"/>
    <x v="0"/>
  </r>
  <r>
    <x v="7"/>
    <x v="19"/>
    <x v="5"/>
    <x v="7"/>
    <x v="0"/>
    <x v="3"/>
    <x v="0"/>
    <x v="0"/>
    <x v="118"/>
    <x v="3"/>
    <x v="0"/>
    <x v="1"/>
    <x v="44"/>
    <n v="2"/>
    <x v="0"/>
    <x v="0"/>
    <x v="0"/>
    <x v="1"/>
    <x v="0"/>
    <x v="0"/>
    <x v="1"/>
  </r>
  <r>
    <x v="7"/>
    <x v="19"/>
    <x v="5"/>
    <x v="7"/>
    <x v="0"/>
    <x v="3"/>
    <x v="0"/>
    <x v="0"/>
    <x v="118"/>
    <x v="3"/>
    <x v="0"/>
    <x v="1"/>
    <x v="44"/>
    <n v="1"/>
    <x v="0"/>
    <x v="1"/>
    <x v="0"/>
    <x v="1"/>
    <x v="0"/>
    <x v="0"/>
    <x v="1"/>
  </r>
  <r>
    <x v="7"/>
    <x v="19"/>
    <x v="5"/>
    <x v="7"/>
    <x v="0"/>
    <x v="3"/>
    <x v="0"/>
    <x v="1"/>
    <x v="118"/>
    <x v="3"/>
    <x v="0"/>
    <x v="0"/>
    <x v="81"/>
    <n v="1"/>
    <x v="0"/>
    <x v="0"/>
    <x v="0"/>
    <x v="0"/>
    <x v="0"/>
    <x v="0"/>
    <x v="0"/>
  </r>
  <r>
    <x v="7"/>
    <x v="19"/>
    <x v="5"/>
    <x v="7"/>
    <x v="0"/>
    <x v="3"/>
    <x v="0"/>
    <x v="2"/>
    <x v="118"/>
    <x v="3"/>
    <x v="0"/>
    <x v="0"/>
    <x v="44"/>
    <n v="1"/>
    <x v="0"/>
    <x v="1"/>
    <x v="0"/>
    <x v="0"/>
    <x v="0"/>
    <x v="0"/>
    <x v="0"/>
  </r>
  <r>
    <x v="7"/>
    <x v="19"/>
    <x v="5"/>
    <x v="7"/>
    <x v="0"/>
    <x v="3"/>
    <x v="0"/>
    <x v="2"/>
    <x v="118"/>
    <x v="3"/>
    <x v="0"/>
    <x v="1"/>
    <x v="44"/>
    <n v="1"/>
    <x v="0"/>
    <x v="1"/>
    <x v="0"/>
    <x v="0"/>
    <x v="0"/>
    <x v="0"/>
    <x v="0"/>
  </r>
  <r>
    <x v="7"/>
    <x v="19"/>
    <x v="5"/>
    <x v="7"/>
    <x v="0"/>
    <x v="3"/>
    <x v="0"/>
    <x v="4"/>
    <x v="118"/>
    <x v="3"/>
    <x v="0"/>
    <x v="0"/>
    <x v="1"/>
    <n v="1"/>
    <x v="0"/>
    <x v="1"/>
    <x v="0"/>
    <x v="0"/>
    <x v="0"/>
    <x v="0"/>
    <x v="0"/>
  </r>
  <r>
    <x v="7"/>
    <x v="19"/>
    <x v="5"/>
    <x v="7"/>
    <x v="0"/>
    <x v="3"/>
    <x v="0"/>
    <x v="6"/>
    <x v="118"/>
    <x v="3"/>
    <x v="0"/>
    <x v="0"/>
    <x v="44"/>
    <n v="1"/>
    <x v="0"/>
    <x v="0"/>
    <x v="0"/>
    <x v="0"/>
    <x v="0"/>
    <x v="0"/>
    <x v="0"/>
  </r>
  <r>
    <x v="7"/>
    <x v="19"/>
    <x v="5"/>
    <x v="7"/>
    <x v="1"/>
    <x v="0"/>
    <x v="0"/>
    <x v="0"/>
    <x v="118"/>
    <x v="3"/>
    <x v="0"/>
    <x v="1"/>
    <x v="44"/>
    <n v="1"/>
    <x v="0"/>
    <x v="1"/>
    <x v="0"/>
    <x v="1"/>
    <x v="0"/>
    <x v="0"/>
    <x v="1"/>
  </r>
  <r>
    <x v="7"/>
    <x v="19"/>
    <x v="5"/>
    <x v="7"/>
    <x v="1"/>
    <x v="0"/>
    <x v="0"/>
    <x v="3"/>
    <x v="118"/>
    <x v="3"/>
    <x v="0"/>
    <x v="1"/>
    <x v="44"/>
    <n v="1"/>
    <x v="0"/>
    <x v="0"/>
    <x v="0"/>
    <x v="0"/>
    <x v="1"/>
    <x v="0"/>
    <x v="0"/>
  </r>
  <r>
    <x v="7"/>
    <x v="19"/>
    <x v="4"/>
    <x v="5"/>
    <x v="0"/>
    <x v="3"/>
    <x v="0"/>
    <x v="9"/>
    <x v="119"/>
    <x v="3"/>
    <x v="6"/>
    <x v="1"/>
    <x v="30"/>
    <n v="1"/>
    <x v="0"/>
    <x v="0"/>
    <x v="0"/>
    <x v="0"/>
    <x v="0"/>
    <x v="0"/>
    <x v="0"/>
  </r>
  <r>
    <x v="7"/>
    <x v="19"/>
    <x v="7"/>
    <x v="33"/>
    <x v="0"/>
    <x v="5"/>
    <x v="2"/>
    <x v="10"/>
    <x v="118"/>
    <x v="3"/>
    <x v="5"/>
    <x v="0"/>
    <x v="76"/>
    <n v="1"/>
    <x v="0"/>
    <x v="0"/>
    <x v="0"/>
    <x v="0"/>
    <x v="0"/>
    <x v="0"/>
    <x v="0"/>
  </r>
  <r>
    <x v="7"/>
    <x v="19"/>
    <x v="7"/>
    <x v="33"/>
    <x v="0"/>
    <x v="0"/>
    <x v="0"/>
    <x v="1"/>
    <x v="118"/>
    <x v="3"/>
    <x v="5"/>
    <x v="0"/>
    <x v="76"/>
    <n v="1"/>
    <x v="0"/>
    <x v="1"/>
    <x v="0"/>
    <x v="0"/>
    <x v="0"/>
    <x v="0"/>
    <x v="0"/>
  </r>
  <r>
    <x v="7"/>
    <x v="19"/>
    <x v="7"/>
    <x v="33"/>
    <x v="0"/>
    <x v="0"/>
    <x v="0"/>
    <x v="2"/>
    <x v="118"/>
    <x v="3"/>
    <x v="5"/>
    <x v="0"/>
    <x v="76"/>
    <n v="1"/>
    <x v="0"/>
    <x v="0"/>
    <x v="0"/>
    <x v="0"/>
    <x v="0"/>
    <x v="0"/>
    <x v="0"/>
  </r>
  <r>
    <x v="7"/>
    <x v="19"/>
    <x v="7"/>
    <x v="33"/>
    <x v="0"/>
    <x v="3"/>
    <x v="0"/>
    <x v="0"/>
    <x v="118"/>
    <x v="3"/>
    <x v="5"/>
    <x v="0"/>
    <x v="76"/>
    <n v="1"/>
    <x v="0"/>
    <x v="0"/>
    <x v="0"/>
    <x v="0"/>
    <x v="0"/>
    <x v="0"/>
    <x v="0"/>
  </r>
  <r>
    <x v="7"/>
    <x v="19"/>
    <x v="7"/>
    <x v="33"/>
    <x v="0"/>
    <x v="3"/>
    <x v="0"/>
    <x v="2"/>
    <x v="118"/>
    <x v="3"/>
    <x v="5"/>
    <x v="0"/>
    <x v="76"/>
    <n v="1"/>
    <x v="0"/>
    <x v="0"/>
    <x v="0"/>
    <x v="0"/>
    <x v="1"/>
    <x v="0"/>
    <x v="0"/>
  </r>
  <r>
    <x v="7"/>
    <x v="19"/>
    <x v="7"/>
    <x v="33"/>
    <x v="0"/>
    <x v="3"/>
    <x v="0"/>
    <x v="3"/>
    <x v="118"/>
    <x v="3"/>
    <x v="5"/>
    <x v="0"/>
    <x v="76"/>
    <n v="1"/>
    <x v="0"/>
    <x v="0"/>
    <x v="0"/>
    <x v="0"/>
    <x v="0"/>
    <x v="0"/>
    <x v="0"/>
  </r>
  <r>
    <x v="7"/>
    <x v="19"/>
    <x v="7"/>
    <x v="33"/>
    <x v="0"/>
    <x v="1"/>
    <x v="1"/>
    <x v="2"/>
    <x v="118"/>
    <x v="3"/>
    <x v="5"/>
    <x v="0"/>
    <x v="76"/>
    <n v="1"/>
    <x v="0"/>
    <x v="0"/>
    <x v="0"/>
    <x v="0"/>
    <x v="0"/>
    <x v="0"/>
    <x v="0"/>
  </r>
  <r>
    <x v="7"/>
    <x v="19"/>
    <x v="7"/>
    <x v="33"/>
    <x v="1"/>
    <x v="0"/>
    <x v="0"/>
    <x v="8"/>
    <x v="118"/>
    <x v="3"/>
    <x v="5"/>
    <x v="0"/>
    <x v="76"/>
    <n v="1"/>
    <x v="0"/>
    <x v="0"/>
    <x v="0"/>
    <x v="0"/>
    <x v="0"/>
    <x v="0"/>
    <x v="0"/>
  </r>
  <r>
    <x v="7"/>
    <x v="19"/>
    <x v="7"/>
    <x v="33"/>
    <x v="1"/>
    <x v="2"/>
    <x v="1"/>
    <x v="1"/>
    <x v="118"/>
    <x v="3"/>
    <x v="5"/>
    <x v="0"/>
    <x v="76"/>
    <n v="1"/>
    <x v="0"/>
    <x v="1"/>
    <x v="0"/>
    <x v="0"/>
    <x v="0"/>
    <x v="0"/>
    <x v="0"/>
  </r>
  <r>
    <x v="7"/>
    <x v="19"/>
    <x v="8"/>
    <x v="60"/>
    <x v="0"/>
    <x v="0"/>
    <x v="0"/>
    <x v="0"/>
    <x v="118"/>
    <x v="3"/>
    <x v="0"/>
    <x v="0"/>
    <x v="32"/>
    <n v="1"/>
    <x v="0"/>
    <x v="1"/>
    <x v="0"/>
    <x v="0"/>
    <x v="0"/>
    <x v="0"/>
    <x v="0"/>
  </r>
  <r>
    <x v="7"/>
    <x v="19"/>
    <x v="8"/>
    <x v="60"/>
    <x v="0"/>
    <x v="0"/>
    <x v="0"/>
    <x v="1"/>
    <x v="118"/>
    <x v="3"/>
    <x v="0"/>
    <x v="1"/>
    <x v="32"/>
    <n v="3"/>
    <x v="0"/>
    <x v="1"/>
    <x v="0"/>
    <x v="0"/>
    <x v="0"/>
    <x v="0"/>
    <x v="0"/>
  </r>
  <r>
    <x v="7"/>
    <x v="19"/>
    <x v="8"/>
    <x v="60"/>
    <x v="0"/>
    <x v="0"/>
    <x v="0"/>
    <x v="1"/>
    <x v="120"/>
    <x v="0"/>
    <x v="0"/>
    <x v="0"/>
    <x v="29"/>
    <n v="1"/>
    <x v="0"/>
    <x v="1"/>
    <x v="0"/>
    <x v="0"/>
    <x v="0"/>
    <x v="0"/>
    <x v="0"/>
  </r>
  <r>
    <x v="7"/>
    <x v="19"/>
    <x v="8"/>
    <x v="60"/>
    <x v="0"/>
    <x v="0"/>
    <x v="0"/>
    <x v="1"/>
    <x v="121"/>
    <x v="0"/>
    <x v="0"/>
    <x v="0"/>
    <x v="44"/>
    <n v="1"/>
    <x v="0"/>
    <x v="1"/>
    <x v="1"/>
    <x v="0"/>
    <x v="0"/>
    <x v="0"/>
    <x v="0"/>
  </r>
  <r>
    <x v="7"/>
    <x v="19"/>
    <x v="8"/>
    <x v="60"/>
    <x v="0"/>
    <x v="0"/>
    <x v="0"/>
    <x v="1"/>
    <x v="121"/>
    <x v="0"/>
    <x v="0"/>
    <x v="0"/>
    <x v="32"/>
    <n v="1"/>
    <x v="0"/>
    <x v="0"/>
    <x v="1"/>
    <x v="0"/>
    <x v="0"/>
    <x v="0"/>
    <x v="0"/>
  </r>
  <r>
    <x v="7"/>
    <x v="19"/>
    <x v="8"/>
    <x v="60"/>
    <x v="0"/>
    <x v="0"/>
    <x v="0"/>
    <x v="1"/>
    <x v="121"/>
    <x v="0"/>
    <x v="0"/>
    <x v="0"/>
    <x v="32"/>
    <n v="3"/>
    <x v="0"/>
    <x v="1"/>
    <x v="1"/>
    <x v="0"/>
    <x v="0"/>
    <x v="0"/>
    <x v="0"/>
  </r>
  <r>
    <x v="7"/>
    <x v="19"/>
    <x v="8"/>
    <x v="60"/>
    <x v="0"/>
    <x v="3"/>
    <x v="0"/>
    <x v="0"/>
    <x v="118"/>
    <x v="3"/>
    <x v="0"/>
    <x v="0"/>
    <x v="32"/>
    <n v="1"/>
    <x v="0"/>
    <x v="0"/>
    <x v="0"/>
    <x v="0"/>
    <x v="0"/>
    <x v="0"/>
    <x v="0"/>
  </r>
  <r>
    <x v="7"/>
    <x v="19"/>
    <x v="8"/>
    <x v="60"/>
    <x v="0"/>
    <x v="3"/>
    <x v="0"/>
    <x v="0"/>
    <x v="118"/>
    <x v="3"/>
    <x v="0"/>
    <x v="1"/>
    <x v="32"/>
    <n v="1"/>
    <x v="0"/>
    <x v="0"/>
    <x v="0"/>
    <x v="0"/>
    <x v="0"/>
    <x v="0"/>
    <x v="0"/>
  </r>
  <r>
    <x v="7"/>
    <x v="19"/>
    <x v="8"/>
    <x v="60"/>
    <x v="0"/>
    <x v="3"/>
    <x v="0"/>
    <x v="0"/>
    <x v="118"/>
    <x v="3"/>
    <x v="0"/>
    <x v="1"/>
    <x v="32"/>
    <n v="1"/>
    <x v="0"/>
    <x v="1"/>
    <x v="0"/>
    <x v="0"/>
    <x v="0"/>
    <x v="0"/>
    <x v="0"/>
  </r>
  <r>
    <x v="7"/>
    <x v="19"/>
    <x v="8"/>
    <x v="60"/>
    <x v="0"/>
    <x v="3"/>
    <x v="0"/>
    <x v="0"/>
    <x v="120"/>
    <x v="0"/>
    <x v="0"/>
    <x v="0"/>
    <x v="32"/>
    <n v="1"/>
    <x v="0"/>
    <x v="1"/>
    <x v="0"/>
    <x v="0"/>
    <x v="0"/>
    <x v="0"/>
    <x v="0"/>
  </r>
  <r>
    <x v="7"/>
    <x v="19"/>
    <x v="8"/>
    <x v="60"/>
    <x v="0"/>
    <x v="3"/>
    <x v="0"/>
    <x v="1"/>
    <x v="118"/>
    <x v="3"/>
    <x v="0"/>
    <x v="0"/>
    <x v="32"/>
    <n v="1"/>
    <x v="0"/>
    <x v="1"/>
    <x v="0"/>
    <x v="0"/>
    <x v="0"/>
    <x v="0"/>
    <x v="0"/>
  </r>
  <r>
    <x v="7"/>
    <x v="19"/>
    <x v="8"/>
    <x v="60"/>
    <x v="0"/>
    <x v="3"/>
    <x v="0"/>
    <x v="1"/>
    <x v="118"/>
    <x v="3"/>
    <x v="0"/>
    <x v="1"/>
    <x v="32"/>
    <n v="1"/>
    <x v="0"/>
    <x v="1"/>
    <x v="0"/>
    <x v="0"/>
    <x v="0"/>
    <x v="0"/>
    <x v="0"/>
  </r>
  <r>
    <x v="7"/>
    <x v="19"/>
    <x v="8"/>
    <x v="60"/>
    <x v="0"/>
    <x v="3"/>
    <x v="0"/>
    <x v="2"/>
    <x v="121"/>
    <x v="0"/>
    <x v="0"/>
    <x v="0"/>
    <x v="32"/>
    <n v="1"/>
    <x v="0"/>
    <x v="1"/>
    <x v="1"/>
    <x v="0"/>
    <x v="1"/>
    <x v="0"/>
    <x v="0"/>
  </r>
  <r>
    <x v="7"/>
    <x v="19"/>
    <x v="8"/>
    <x v="60"/>
    <x v="0"/>
    <x v="3"/>
    <x v="0"/>
    <x v="2"/>
    <x v="121"/>
    <x v="0"/>
    <x v="0"/>
    <x v="1"/>
    <x v="32"/>
    <n v="1"/>
    <x v="0"/>
    <x v="1"/>
    <x v="1"/>
    <x v="0"/>
    <x v="0"/>
    <x v="0"/>
    <x v="0"/>
  </r>
  <r>
    <x v="7"/>
    <x v="19"/>
    <x v="8"/>
    <x v="60"/>
    <x v="0"/>
    <x v="3"/>
    <x v="0"/>
    <x v="3"/>
    <x v="121"/>
    <x v="0"/>
    <x v="0"/>
    <x v="0"/>
    <x v="32"/>
    <n v="1"/>
    <x v="0"/>
    <x v="1"/>
    <x v="1"/>
    <x v="0"/>
    <x v="0"/>
    <x v="0"/>
    <x v="0"/>
  </r>
  <r>
    <x v="7"/>
    <x v="19"/>
    <x v="8"/>
    <x v="60"/>
    <x v="0"/>
    <x v="2"/>
    <x v="1"/>
    <x v="1"/>
    <x v="121"/>
    <x v="0"/>
    <x v="0"/>
    <x v="0"/>
    <x v="44"/>
    <n v="1"/>
    <x v="0"/>
    <x v="1"/>
    <x v="1"/>
    <x v="0"/>
    <x v="0"/>
    <x v="0"/>
    <x v="0"/>
  </r>
  <r>
    <x v="7"/>
    <x v="19"/>
    <x v="8"/>
    <x v="60"/>
    <x v="0"/>
    <x v="2"/>
    <x v="1"/>
    <x v="2"/>
    <x v="121"/>
    <x v="0"/>
    <x v="0"/>
    <x v="0"/>
    <x v="32"/>
    <n v="1"/>
    <x v="0"/>
    <x v="1"/>
    <x v="1"/>
    <x v="0"/>
    <x v="0"/>
    <x v="0"/>
    <x v="0"/>
  </r>
  <r>
    <x v="7"/>
    <x v="19"/>
    <x v="8"/>
    <x v="60"/>
    <x v="1"/>
    <x v="5"/>
    <x v="2"/>
    <x v="4"/>
    <x v="118"/>
    <x v="3"/>
    <x v="0"/>
    <x v="1"/>
    <x v="32"/>
    <n v="1"/>
    <x v="0"/>
    <x v="1"/>
    <x v="0"/>
    <x v="0"/>
    <x v="0"/>
    <x v="0"/>
    <x v="0"/>
  </r>
  <r>
    <x v="7"/>
    <x v="19"/>
    <x v="8"/>
    <x v="60"/>
    <x v="1"/>
    <x v="5"/>
    <x v="2"/>
    <x v="8"/>
    <x v="120"/>
    <x v="0"/>
    <x v="0"/>
    <x v="0"/>
    <x v="32"/>
    <n v="1"/>
    <x v="0"/>
    <x v="1"/>
    <x v="0"/>
    <x v="0"/>
    <x v="0"/>
    <x v="0"/>
    <x v="0"/>
  </r>
  <r>
    <x v="7"/>
    <x v="19"/>
    <x v="8"/>
    <x v="60"/>
    <x v="1"/>
    <x v="0"/>
    <x v="0"/>
    <x v="0"/>
    <x v="118"/>
    <x v="3"/>
    <x v="0"/>
    <x v="0"/>
    <x v="32"/>
    <n v="1"/>
    <x v="0"/>
    <x v="1"/>
    <x v="0"/>
    <x v="0"/>
    <x v="0"/>
    <x v="0"/>
    <x v="0"/>
  </r>
  <r>
    <x v="7"/>
    <x v="19"/>
    <x v="8"/>
    <x v="60"/>
    <x v="1"/>
    <x v="0"/>
    <x v="0"/>
    <x v="0"/>
    <x v="120"/>
    <x v="0"/>
    <x v="0"/>
    <x v="1"/>
    <x v="32"/>
    <n v="1"/>
    <x v="0"/>
    <x v="1"/>
    <x v="0"/>
    <x v="0"/>
    <x v="0"/>
    <x v="0"/>
    <x v="0"/>
  </r>
  <r>
    <x v="7"/>
    <x v="19"/>
    <x v="8"/>
    <x v="60"/>
    <x v="1"/>
    <x v="0"/>
    <x v="0"/>
    <x v="1"/>
    <x v="118"/>
    <x v="3"/>
    <x v="0"/>
    <x v="0"/>
    <x v="32"/>
    <n v="1"/>
    <x v="0"/>
    <x v="1"/>
    <x v="0"/>
    <x v="0"/>
    <x v="0"/>
    <x v="0"/>
    <x v="0"/>
  </r>
  <r>
    <x v="7"/>
    <x v="19"/>
    <x v="8"/>
    <x v="60"/>
    <x v="1"/>
    <x v="0"/>
    <x v="0"/>
    <x v="1"/>
    <x v="118"/>
    <x v="3"/>
    <x v="0"/>
    <x v="1"/>
    <x v="32"/>
    <n v="1"/>
    <x v="0"/>
    <x v="1"/>
    <x v="0"/>
    <x v="0"/>
    <x v="1"/>
    <x v="0"/>
    <x v="0"/>
  </r>
  <r>
    <x v="7"/>
    <x v="19"/>
    <x v="8"/>
    <x v="60"/>
    <x v="1"/>
    <x v="0"/>
    <x v="0"/>
    <x v="1"/>
    <x v="120"/>
    <x v="0"/>
    <x v="0"/>
    <x v="0"/>
    <x v="32"/>
    <n v="2"/>
    <x v="0"/>
    <x v="1"/>
    <x v="0"/>
    <x v="0"/>
    <x v="0"/>
    <x v="0"/>
    <x v="0"/>
  </r>
  <r>
    <x v="7"/>
    <x v="19"/>
    <x v="8"/>
    <x v="60"/>
    <x v="1"/>
    <x v="0"/>
    <x v="0"/>
    <x v="1"/>
    <x v="121"/>
    <x v="0"/>
    <x v="0"/>
    <x v="0"/>
    <x v="32"/>
    <n v="5"/>
    <x v="0"/>
    <x v="1"/>
    <x v="1"/>
    <x v="0"/>
    <x v="0"/>
    <x v="0"/>
    <x v="0"/>
  </r>
  <r>
    <x v="7"/>
    <x v="19"/>
    <x v="8"/>
    <x v="60"/>
    <x v="1"/>
    <x v="0"/>
    <x v="0"/>
    <x v="1"/>
    <x v="121"/>
    <x v="0"/>
    <x v="0"/>
    <x v="0"/>
    <x v="32"/>
    <n v="1"/>
    <x v="0"/>
    <x v="1"/>
    <x v="1"/>
    <x v="0"/>
    <x v="1"/>
    <x v="0"/>
    <x v="0"/>
  </r>
  <r>
    <x v="7"/>
    <x v="19"/>
    <x v="8"/>
    <x v="60"/>
    <x v="1"/>
    <x v="0"/>
    <x v="0"/>
    <x v="2"/>
    <x v="118"/>
    <x v="3"/>
    <x v="0"/>
    <x v="0"/>
    <x v="32"/>
    <n v="1"/>
    <x v="0"/>
    <x v="1"/>
    <x v="0"/>
    <x v="0"/>
    <x v="0"/>
    <x v="0"/>
    <x v="0"/>
  </r>
  <r>
    <x v="7"/>
    <x v="19"/>
    <x v="8"/>
    <x v="60"/>
    <x v="1"/>
    <x v="0"/>
    <x v="0"/>
    <x v="2"/>
    <x v="120"/>
    <x v="0"/>
    <x v="0"/>
    <x v="0"/>
    <x v="32"/>
    <n v="1"/>
    <x v="0"/>
    <x v="1"/>
    <x v="0"/>
    <x v="0"/>
    <x v="0"/>
    <x v="0"/>
    <x v="0"/>
  </r>
  <r>
    <x v="7"/>
    <x v="19"/>
    <x v="8"/>
    <x v="60"/>
    <x v="1"/>
    <x v="0"/>
    <x v="0"/>
    <x v="2"/>
    <x v="121"/>
    <x v="0"/>
    <x v="0"/>
    <x v="0"/>
    <x v="32"/>
    <n v="1"/>
    <x v="0"/>
    <x v="1"/>
    <x v="1"/>
    <x v="0"/>
    <x v="0"/>
    <x v="0"/>
    <x v="0"/>
  </r>
  <r>
    <x v="7"/>
    <x v="19"/>
    <x v="8"/>
    <x v="60"/>
    <x v="1"/>
    <x v="0"/>
    <x v="0"/>
    <x v="5"/>
    <x v="120"/>
    <x v="0"/>
    <x v="0"/>
    <x v="0"/>
    <x v="32"/>
    <n v="1"/>
    <x v="0"/>
    <x v="1"/>
    <x v="0"/>
    <x v="0"/>
    <x v="0"/>
    <x v="0"/>
    <x v="0"/>
  </r>
  <r>
    <x v="7"/>
    <x v="19"/>
    <x v="8"/>
    <x v="60"/>
    <x v="1"/>
    <x v="3"/>
    <x v="0"/>
    <x v="3"/>
    <x v="118"/>
    <x v="3"/>
    <x v="0"/>
    <x v="1"/>
    <x v="32"/>
    <n v="1"/>
    <x v="0"/>
    <x v="1"/>
    <x v="0"/>
    <x v="0"/>
    <x v="0"/>
    <x v="0"/>
    <x v="0"/>
  </r>
  <r>
    <x v="7"/>
    <x v="19"/>
    <x v="8"/>
    <x v="60"/>
    <x v="1"/>
    <x v="3"/>
    <x v="0"/>
    <x v="3"/>
    <x v="120"/>
    <x v="0"/>
    <x v="0"/>
    <x v="1"/>
    <x v="32"/>
    <n v="1"/>
    <x v="0"/>
    <x v="1"/>
    <x v="0"/>
    <x v="0"/>
    <x v="0"/>
    <x v="0"/>
    <x v="0"/>
  </r>
  <r>
    <x v="7"/>
    <x v="19"/>
    <x v="8"/>
    <x v="60"/>
    <x v="1"/>
    <x v="3"/>
    <x v="0"/>
    <x v="4"/>
    <x v="120"/>
    <x v="0"/>
    <x v="0"/>
    <x v="0"/>
    <x v="32"/>
    <n v="1"/>
    <x v="0"/>
    <x v="1"/>
    <x v="0"/>
    <x v="0"/>
    <x v="1"/>
    <x v="0"/>
    <x v="0"/>
  </r>
  <r>
    <x v="7"/>
    <x v="19"/>
    <x v="8"/>
    <x v="60"/>
    <x v="1"/>
    <x v="3"/>
    <x v="0"/>
    <x v="4"/>
    <x v="120"/>
    <x v="0"/>
    <x v="0"/>
    <x v="1"/>
    <x v="32"/>
    <n v="1"/>
    <x v="0"/>
    <x v="1"/>
    <x v="0"/>
    <x v="0"/>
    <x v="0"/>
    <x v="0"/>
    <x v="0"/>
  </r>
  <r>
    <x v="7"/>
    <x v="19"/>
    <x v="8"/>
    <x v="60"/>
    <x v="1"/>
    <x v="3"/>
    <x v="0"/>
    <x v="5"/>
    <x v="121"/>
    <x v="0"/>
    <x v="0"/>
    <x v="0"/>
    <x v="29"/>
    <n v="1"/>
    <x v="0"/>
    <x v="1"/>
    <x v="1"/>
    <x v="0"/>
    <x v="0"/>
    <x v="0"/>
    <x v="0"/>
  </r>
  <r>
    <x v="7"/>
    <x v="19"/>
    <x v="8"/>
    <x v="60"/>
    <x v="1"/>
    <x v="1"/>
    <x v="1"/>
    <x v="1"/>
    <x v="120"/>
    <x v="0"/>
    <x v="0"/>
    <x v="1"/>
    <x v="32"/>
    <n v="1"/>
    <x v="0"/>
    <x v="1"/>
    <x v="0"/>
    <x v="0"/>
    <x v="0"/>
    <x v="0"/>
    <x v="0"/>
  </r>
  <r>
    <x v="7"/>
    <x v="19"/>
    <x v="8"/>
    <x v="60"/>
    <x v="2"/>
    <x v="0"/>
    <x v="0"/>
    <x v="5"/>
    <x v="120"/>
    <x v="0"/>
    <x v="0"/>
    <x v="1"/>
    <x v="32"/>
    <n v="1"/>
    <x v="0"/>
    <x v="1"/>
    <x v="0"/>
    <x v="0"/>
    <x v="0"/>
    <x v="0"/>
    <x v="0"/>
  </r>
  <r>
    <x v="7"/>
    <x v="19"/>
    <x v="8"/>
    <x v="44"/>
    <x v="0"/>
    <x v="2"/>
    <x v="1"/>
    <x v="2"/>
    <x v="118"/>
    <x v="3"/>
    <x v="0"/>
    <x v="0"/>
    <x v="32"/>
    <n v="1"/>
    <x v="1"/>
    <x v="1"/>
    <x v="0"/>
    <x v="0"/>
    <x v="0"/>
    <x v="0"/>
    <x v="0"/>
  </r>
  <r>
    <x v="8"/>
    <x v="20"/>
    <x v="5"/>
    <x v="8"/>
    <x v="0"/>
    <x v="0"/>
    <x v="0"/>
    <x v="1"/>
    <x v="122"/>
    <x v="2"/>
    <x v="0"/>
    <x v="0"/>
    <x v="1"/>
    <n v="1"/>
    <x v="0"/>
    <x v="1"/>
    <x v="1"/>
    <x v="0"/>
    <x v="0"/>
    <x v="0"/>
    <x v="0"/>
  </r>
  <r>
    <x v="8"/>
    <x v="20"/>
    <x v="5"/>
    <x v="8"/>
    <x v="0"/>
    <x v="0"/>
    <x v="0"/>
    <x v="3"/>
    <x v="122"/>
    <x v="2"/>
    <x v="0"/>
    <x v="0"/>
    <x v="1"/>
    <n v="1"/>
    <x v="0"/>
    <x v="1"/>
    <x v="1"/>
    <x v="0"/>
    <x v="0"/>
    <x v="0"/>
    <x v="0"/>
  </r>
  <r>
    <x v="8"/>
    <x v="20"/>
    <x v="5"/>
    <x v="8"/>
    <x v="0"/>
    <x v="3"/>
    <x v="0"/>
    <x v="6"/>
    <x v="122"/>
    <x v="2"/>
    <x v="0"/>
    <x v="1"/>
    <x v="6"/>
    <n v="1"/>
    <x v="0"/>
    <x v="0"/>
    <x v="1"/>
    <x v="0"/>
    <x v="0"/>
    <x v="0"/>
    <x v="0"/>
  </r>
  <r>
    <x v="8"/>
    <x v="20"/>
    <x v="5"/>
    <x v="8"/>
    <x v="0"/>
    <x v="1"/>
    <x v="1"/>
    <x v="9"/>
    <x v="122"/>
    <x v="2"/>
    <x v="0"/>
    <x v="0"/>
    <x v="1"/>
    <n v="1"/>
    <x v="0"/>
    <x v="1"/>
    <x v="1"/>
    <x v="0"/>
    <x v="0"/>
    <x v="0"/>
    <x v="0"/>
  </r>
  <r>
    <x v="8"/>
    <x v="20"/>
    <x v="5"/>
    <x v="8"/>
    <x v="1"/>
    <x v="5"/>
    <x v="2"/>
    <x v="6"/>
    <x v="122"/>
    <x v="2"/>
    <x v="0"/>
    <x v="0"/>
    <x v="1"/>
    <n v="1"/>
    <x v="0"/>
    <x v="1"/>
    <x v="1"/>
    <x v="0"/>
    <x v="0"/>
    <x v="0"/>
    <x v="0"/>
  </r>
  <r>
    <x v="8"/>
    <x v="20"/>
    <x v="5"/>
    <x v="8"/>
    <x v="1"/>
    <x v="5"/>
    <x v="2"/>
    <x v="9"/>
    <x v="122"/>
    <x v="2"/>
    <x v="0"/>
    <x v="1"/>
    <x v="6"/>
    <n v="1"/>
    <x v="0"/>
    <x v="0"/>
    <x v="1"/>
    <x v="0"/>
    <x v="0"/>
    <x v="0"/>
    <x v="0"/>
  </r>
  <r>
    <x v="8"/>
    <x v="20"/>
    <x v="5"/>
    <x v="8"/>
    <x v="1"/>
    <x v="0"/>
    <x v="0"/>
    <x v="2"/>
    <x v="122"/>
    <x v="2"/>
    <x v="0"/>
    <x v="0"/>
    <x v="6"/>
    <n v="1"/>
    <x v="0"/>
    <x v="1"/>
    <x v="1"/>
    <x v="0"/>
    <x v="0"/>
    <x v="0"/>
    <x v="0"/>
  </r>
  <r>
    <x v="8"/>
    <x v="20"/>
    <x v="5"/>
    <x v="8"/>
    <x v="1"/>
    <x v="3"/>
    <x v="0"/>
    <x v="4"/>
    <x v="122"/>
    <x v="2"/>
    <x v="0"/>
    <x v="0"/>
    <x v="1"/>
    <n v="1"/>
    <x v="0"/>
    <x v="0"/>
    <x v="1"/>
    <x v="0"/>
    <x v="0"/>
    <x v="0"/>
    <x v="0"/>
  </r>
  <r>
    <x v="8"/>
    <x v="20"/>
    <x v="5"/>
    <x v="8"/>
    <x v="1"/>
    <x v="3"/>
    <x v="0"/>
    <x v="9"/>
    <x v="122"/>
    <x v="2"/>
    <x v="0"/>
    <x v="0"/>
    <x v="1"/>
    <n v="2"/>
    <x v="0"/>
    <x v="1"/>
    <x v="1"/>
    <x v="0"/>
    <x v="0"/>
    <x v="0"/>
    <x v="0"/>
  </r>
  <r>
    <x v="8"/>
    <x v="20"/>
    <x v="5"/>
    <x v="8"/>
    <x v="1"/>
    <x v="3"/>
    <x v="0"/>
    <x v="9"/>
    <x v="122"/>
    <x v="2"/>
    <x v="0"/>
    <x v="1"/>
    <x v="6"/>
    <n v="1"/>
    <x v="0"/>
    <x v="0"/>
    <x v="1"/>
    <x v="0"/>
    <x v="0"/>
    <x v="0"/>
    <x v="0"/>
  </r>
  <r>
    <x v="8"/>
    <x v="20"/>
    <x v="5"/>
    <x v="8"/>
    <x v="1"/>
    <x v="1"/>
    <x v="1"/>
    <x v="9"/>
    <x v="122"/>
    <x v="2"/>
    <x v="0"/>
    <x v="0"/>
    <x v="6"/>
    <n v="1"/>
    <x v="0"/>
    <x v="0"/>
    <x v="1"/>
    <x v="0"/>
    <x v="0"/>
    <x v="0"/>
    <x v="0"/>
  </r>
  <r>
    <x v="8"/>
    <x v="20"/>
    <x v="5"/>
    <x v="8"/>
    <x v="1"/>
    <x v="1"/>
    <x v="1"/>
    <x v="7"/>
    <x v="122"/>
    <x v="2"/>
    <x v="0"/>
    <x v="1"/>
    <x v="6"/>
    <n v="1"/>
    <x v="0"/>
    <x v="0"/>
    <x v="1"/>
    <x v="0"/>
    <x v="0"/>
    <x v="0"/>
    <x v="1"/>
  </r>
  <r>
    <x v="8"/>
    <x v="20"/>
    <x v="5"/>
    <x v="10"/>
    <x v="0"/>
    <x v="5"/>
    <x v="2"/>
    <x v="6"/>
    <x v="123"/>
    <x v="0"/>
    <x v="2"/>
    <x v="0"/>
    <x v="3"/>
    <n v="1"/>
    <x v="2"/>
    <x v="0"/>
    <x v="0"/>
    <x v="0"/>
    <x v="0"/>
    <x v="0"/>
    <x v="0"/>
  </r>
  <r>
    <x v="8"/>
    <x v="20"/>
    <x v="5"/>
    <x v="10"/>
    <x v="0"/>
    <x v="4"/>
    <x v="2"/>
    <x v="5"/>
    <x v="123"/>
    <x v="0"/>
    <x v="2"/>
    <x v="0"/>
    <x v="3"/>
    <n v="2"/>
    <x v="2"/>
    <x v="0"/>
    <x v="0"/>
    <x v="0"/>
    <x v="0"/>
    <x v="0"/>
    <x v="0"/>
  </r>
  <r>
    <x v="8"/>
    <x v="20"/>
    <x v="5"/>
    <x v="10"/>
    <x v="0"/>
    <x v="0"/>
    <x v="0"/>
    <x v="4"/>
    <x v="123"/>
    <x v="0"/>
    <x v="2"/>
    <x v="0"/>
    <x v="3"/>
    <n v="1"/>
    <x v="2"/>
    <x v="0"/>
    <x v="0"/>
    <x v="0"/>
    <x v="1"/>
    <x v="0"/>
    <x v="0"/>
  </r>
  <r>
    <x v="8"/>
    <x v="20"/>
    <x v="5"/>
    <x v="10"/>
    <x v="0"/>
    <x v="3"/>
    <x v="0"/>
    <x v="2"/>
    <x v="123"/>
    <x v="0"/>
    <x v="2"/>
    <x v="0"/>
    <x v="3"/>
    <n v="2"/>
    <x v="2"/>
    <x v="0"/>
    <x v="0"/>
    <x v="0"/>
    <x v="0"/>
    <x v="0"/>
    <x v="0"/>
  </r>
  <r>
    <x v="8"/>
    <x v="20"/>
    <x v="5"/>
    <x v="10"/>
    <x v="0"/>
    <x v="3"/>
    <x v="0"/>
    <x v="4"/>
    <x v="123"/>
    <x v="0"/>
    <x v="2"/>
    <x v="0"/>
    <x v="3"/>
    <n v="2"/>
    <x v="2"/>
    <x v="0"/>
    <x v="0"/>
    <x v="0"/>
    <x v="0"/>
    <x v="0"/>
    <x v="0"/>
  </r>
  <r>
    <x v="8"/>
    <x v="20"/>
    <x v="5"/>
    <x v="10"/>
    <x v="0"/>
    <x v="3"/>
    <x v="0"/>
    <x v="8"/>
    <x v="123"/>
    <x v="0"/>
    <x v="2"/>
    <x v="0"/>
    <x v="3"/>
    <n v="1"/>
    <x v="2"/>
    <x v="0"/>
    <x v="0"/>
    <x v="0"/>
    <x v="0"/>
    <x v="0"/>
    <x v="0"/>
  </r>
  <r>
    <x v="8"/>
    <x v="20"/>
    <x v="5"/>
    <x v="10"/>
    <x v="0"/>
    <x v="3"/>
    <x v="0"/>
    <x v="6"/>
    <x v="123"/>
    <x v="0"/>
    <x v="2"/>
    <x v="0"/>
    <x v="3"/>
    <n v="3"/>
    <x v="2"/>
    <x v="0"/>
    <x v="0"/>
    <x v="0"/>
    <x v="0"/>
    <x v="0"/>
    <x v="0"/>
  </r>
  <r>
    <x v="8"/>
    <x v="20"/>
    <x v="5"/>
    <x v="10"/>
    <x v="0"/>
    <x v="3"/>
    <x v="0"/>
    <x v="10"/>
    <x v="123"/>
    <x v="0"/>
    <x v="2"/>
    <x v="0"/>
    <x v="3"/>
    <n v="1"/>
    <x v="2"/>
    <x v="0"/>
    <x v="0"/>
    <x v="0"/>
    <x v="0"/>
    <x v="0"/>
    <x v="0"/>
  </r>
  <r>
    <x v="8"/>
    <x v="20"/>
    <x v="5"/>
    <x v="10"/>
    <x v="0"/>
    <x v="2"/>
    <x v="1"/>
    <x v="8"/>
    <x v="123"/>
    <x v="0"/>
    <x v="2"/>
    <x v="0"/>
    <x v="3"/>
    <n v="1"/>
    <x v="2"/>
    <x v="0"/>
    <x v="0"/>
    <x v="0"/>
    <x v="0"/>
    <x v="0"/>
    <x v="0"/>
  </r>
  <r>
    <x v="8"/>
    <x v="20"/>
    <x v="0"/>
    <x v="13"/>
    <x v="0"/>
    <x v="5"/>
    <x v="2"/>
    <x v="7"/>
    <x v="123"/>
    <x v="0"/>
    <x v="1"/>
    <x v="1"/>
    <x v="46"/>
    <n v="1"/>
    <x v="0"/>
    <x v="0"/>
    <x v="0"/>
    <x v="1"/>
    <x v="0"/>
    <x v="0"/>
    <x v="1"/>
  </r>
  <r>
    <x v="8"/>
    <x v="20"/>
    <x v="0"/>
    <x v="13"/>
    <x v="0"/>
    <x v="0"/>
    <x v="0"/>
    <x v="2"/>
    <x v="123"/>
    <x v="0"/>
    <x v="1"/>
    <x v="0"/>
    <x v="46"/>
    <n v="1"/>
    <x v="0"/>
    <x v="1"/>
    <x v="0"/>
    <x v="0"/>
    <x v="0"/>
    <x v="0"/>
    <x v="1"/>
  </r>
  <r>
    <x v="8"/>
    <x v="20"/>
    <x v="0"/>
    <x v="13"/>
    <x v="0"/>
    <x v="3"/>
    <x v="0"/>
    <x v="3"/>
    <x v="123"/>
    <x v="0"/>
    <x v="1"/>
    <x v="1"/>
    <x v="46"/>
    <n v="1"/>
    <x v="0"/>
    <x v="0"/>
    <x v="0"/>
    <x v="1"/>
    <x v="0"/>
    <x v="0"/>
    <x v="1"/>
  </r>
  <r>
    <x v="8"/>
    <x v="20"/>
    <x v="0"/>
    <x v="13"/>
    <x v="0"/>
    <x v="1"/>
    <x v="1"/>
    <x v="8"/>
    <x v="123"/>
    <x v="0"/>
    <x v="1"/>
    <x v="0"/>
    <x v="46"/>
    <n v="1"/>
    <x v="0"/>
    <x v="1"/>
    <x v="0"/>
    <x v="0"/>
    <x v="0"/>
    <x v="0"/>
    <x v="0"/>
  </r>
  <r>
    <x v="8"/>
    <x v="20"/>
    <x v="0"/>
    <x v="13"/>
    <x v="0"/>
    <x v="1"/>
    <x v="1"/>
    <x v="7"/>
    <x v="123"/>
    <x v="0"/>
    <x v="1"/>
    <x v="1"/>
    <x v="46"/>
    <n v="1"/>
    <x v="0"/>
    <x v="0"/>
    <x v="0"/>
    <x v="1"/>
    <x v="0"/>
    <x v="0"/>
    <x v="1"/>
  </r>
  <r>
    <x v="8"/>
    <x v="20"/>
    <x v="0"/>
    <x v="13"/>
    <x v="1"/>
    <x v="0"/>
    <x v="0"/>
    <x v="1"/>
    <x v="123"/>
    <x v="0"/>
    <x v="1"/>
    <x v="0"/>
    <x v="46"/>
    <n v="1"/>
    <x v="0"/>
    <x v="0"/>
    <x v="0"/>
    <x v="0"/>
    <x v="0"/>
    <x v="0"/>
    <x v="0"/>
  </r>
  <r>
    <x v="8"/>
    <x v="20"/>
    <x v="0"/>
    <x v="13"/>
    <x v="1"/>
    <x v="0"/>
    <x v="0"/>
    <x v="4"/>
    <x v="123"/>
    <x v="0"/>
    <x v="1"/>
    <x v="0"/>
    <x v="46"/>
    <n v="1"/>
    <x v="0"/>
    <x v="1"/>
    <x v="0"/>
    <x v="0"/>
    <x v="0"/>
    <x v="0"/>
    <x v="0"/>
  </r>
  <r>
    <x v="8"/>
    <x v="20"/>
    <x v="0"/>
    <x v="13"/>
    <x v="1"/>
    <x v="3"/>
    <x v="0"/>
    <x v="4"/>
    <x v="123"/>
    <x v="0"/>
    <x v="1"/>
    <x v="0"/>
    <x v="46"/>
    <n v="1"/>
    <x v="0"/>
    <x v="1"/>
    <x v="0"/>
    <x v="0"/>
    <x v="0"/>
    <x v="0"/>
    <x v="0"/>
  </r>
  <r>
    <x v="8"/>
    <x v="20"/>
    <x v="0"/>
    <x v="13"/>
    <x v="1"/>
    <x v="2"/>
    <x v="1"/>
    <x v="2"/>
    <x v="123"/>
    <x v="0"/>
    <x v="1"/>
    <x v="1"/>
    <x v="46"/>
    <n v="1"/>
    <x v="0"/>
    <x v="1"/>
    <x v="0"/>
    <x v="1"/>
    <x v="0"/>
    <x v="0"/>
    <x v="1"/>
  </r>
  <r>
    <x v="8"/>
    <x v="20"/>
    <x v="1"/>
    <x v="25"/>
    <x v="0"/>
    <x v="0"/>
    <x v="0"/>
    <x v="0"/>
    <x v="124"/>
    <x v="0"/>
    <x v="2"/>
    <x v="0"/>
    <x v="64"/>
    <n v="1"/>
    <x v="0"/>
    <x v="0"/>
    <x v="1"/>
    <x v="0"/>
    <x v="0"/>
    <x v="0"/>
    <x v="0"/>
  </r>
  <r>
    <x v="8"/>
    <x v="20"/>
    <x v="1"/>
    <x v="25"/>
    <x v="0"/>
    <x v="3"/>
    <x v="0"/>
    <x v="10"/>
    <x v="124"/>
    <x v="0"/>
    <x v="2"/>
    <x v="1"/>
    <x v="64"/>
    <n v="1"/>
    <x v="0"/>
    <x v="0"/>
    <x v="1"/>
    <x v="0"/>
    <x v="0"/>
    <x v="0"/>
    <x v="0"/>
  </r>
  <r>
    <x v="8"/>
    <x v="20"/>
    <x v="1"/>
    <x v="25"/>
    <x v="0"/>
    <x v="2"/>
    <x v="1"/>
    <x v="3"/>
    <x v="124"/>
    <x v="0"/>
    <x v="2"/>
    <x v="0"/>
    <x v="64"/>
    <n v="1"/>
    <x v="0"/>
    <x v="0"/>
    <x v="1"/>
    <x v="0"/>
    <x v="0"/>
    <x v="0"/>
    <x v="0"/>
  </r>
  <r>
    <x v="8"/>
    <x v="20"/>
    <x v="1"/>
    <x v="25"/>
    <x v="1"/>
    <x v="5"/>
    <x v="2"/>
    <x v="6"/>
    <x v="124"/>
    <x v="0"/>
    <x v="2"/>
    <x v="0"/>
    <x v="64"/>
    <n v="2"/>
    <x v="0"/>
    <x v="0"/>
    <x v="1"/>
    <x v="0"/>
    <x v="0"/>
    <x v="0"/>
    <x v="0"/>
  </r>
  <r>
    <x v="8"/>
    <x v="20"/>
    <x v="1"/>
    <x v="25"/>
    <x v="1"/>
    <x v="5"/>
    <x v="2"/>
    <x v="9"/>
    <x v="124"/>
    <x v="0"/>
    <x v="2"/>
    <x v="0"/>
    <x v="64"/>
    <n v="1"/>
    <x v="0"/>
    <x v="0"/>
    <x v="1"/>
    <x v="0"/>
    <x v="0"/>
    <x v="0"/>
    <x v="0"/>
  </r>
  <r>
    <x v="8"/>
    <x v="20"/>
    <x v="1"/>
    <x v="25"/>
    <x v="1"/>
    <x v="0"/>
    <x v="0"/>
    <x v="9"/>
    <x v="124"/>
    <x v="0"/>
    <x v="2"/>
    <x v="1"/>
    <x v="64"/>
    <n v="1"/>
    <x v="0"/>
    <x v="0"/>
    <x v="1"/>
    <x v="0"/>
    <x v="0"/>
    <x v="0"/>
    <x v="0"/>
  </r>
  <r>
    <x v="8"/>
    <x v="20"/>
    <x v="1"/>
    <x v="25"/>
    <x v="1"/>
    <x v="3"/>
    <x v="0"/>
    <x v="4"/>
    <x v="124"/>
    <x v="0"/>
    <x v="2"/>
    <x v="1"/>
    <x v="64"/>
    <n v="1"/>
    <x v="0"/>
    <x v="0"/>
    <x v="1"/>
    <x v="0"/>
    <x v="0"/>
    <x v="0"/>
    <x v="1"/>
  </r>
  <r>
    <x v="8"/>
    <x v="20"/>
    <x v="1"/>
    <x v="27"/>
    <x v="0"/>
    <x v="0"/>
    <x v="0"/>
    <x v="1"/>
    <x v="125"/>
    <x v="6"/>
    <x v="2"/>
    <x v="0"/>
    <x v="20"/>
    <n v="1"/>
    <x v="0"/>
    <x v="0"/>
    <x v="1"/>
    <x v="0"/>
    <x v="0"/>
    <x v="0"/>
    <x v="0"/>
  </r>
  <r>
    <x v="8"/>
    <x v="20"/>
    <x v="1"/>
    <x v="27"/>
    <x v="0"/>
    <x v="2"/>
    <x v="1"/>
    <x v="2"/>
    <x v="125"/>
    <x v="6"/>
    <x v="2"/>
    <x v="0"/>
    <x v="20"/>
    <n v="1"/>
    <x v="0"/>
    <x v="1"/>
    <x v="1"/>
    <x v="0"/>
    <x v="0"/>
    <x v="0"/>
    <x v="0"/>
  </r>
  <r>
    <x v="8"/>
    <x v="20"/>
    <x v="1"/>
    <x v="27"/>
    <x v="0"/>
    <x v="2"/>
    <x v="1"/>
    <x v="9"/>
    <x v="126"/>
    <x v="2"/>
    <x v="4"/>
    <x v="1"/>
    <x v="67"/>
    <n v="1"/>
    <x v="0"/>
    <x v="1"/>
    <x v="1"/>
    <x v="1"/>
    <x v="0"/>
    <x v="0"/>
    <x v="1"/>
  </r>
  <r>
    <x v="8"/>
    <x v="20"/>
    <x v="1"/>
    <x v="27"/>
    <x v="1"/>
    <x v="5"/>
    <x v="2"/>
    <x v="5"/>
    <x v="125"/>
    <x v="6"/>
    <x v="2"/>
    <x v="1"/>
    <x v="20"/>
    <n v="1"/>
    <x v="0"/>
    <x v="0"/>
    <x v="1"/>
    <x v="0"/>
    <x v="0"/>
    <x v="0"/>
    <x v="0"/>
  </r>
  <r>
    <x v="8"/>
    <x v="20"/>
    <x v="1"/>
    <x v="27"/>
    <x v="1"/>
    <x v="5"/>
    <x v="2"/>
    <x v="5"/>
    <x v="126"/>
    <x v="2"/>
    <x v="2"/>
    <x v="1"/>
    <x v="20"/>
    <n v="1"/>
    <x v="0"/>
    <x v="0"/>
    <x v="1"/>
    <x v="0"/>
    <x v="0"/>
    <x v="0"/>
    <x v="0"/>
  </r>
  <r>
    <x v="8"/>
    <x v="20"/>
    <x v="1"/>
    <x v="27"/>
    <x v="1"/>
    <x v="5"/>
    <x v="2"/>
    <x v="10"/>
    <x v="126"/>
    <x v="2"/>
    <x v="2"/>
    <x v="1"/>
    <x v="20"/>
    <n v="1"/>
    <x v="0"/>
    <x v="0"/>
    <x v="1"/>
    <x v="0"/>
    <x v="0"/>
    <x v="0"/>
    <x v="0"/>
  </r>
  <r>
    <x v="8"/>
    <x v="20"/>
    <x v="1"/>
    <x v="27"/>
    <x v="1"/>
    <x v="0"/>
    <x v="0"/>
    <x v="1"/>
    <x v="125"/>
    <x v="6"/>
    <x v="2"/>
    <x v="0"/>
    <x v="9"/>
    <n v="1"/>
    <x v="0"/>
    <x v="1"/>
    <x v="1"/>
    <x v="0"/>
    <x v="0"/>
    <x v="0"/>
    <x v="0"/>
  </r>
  <r>
    <x v="8"/>
    <x v="20"/>
    <x v="1"/>
    <x v="27"/>
    <x v="1"/>
    <x v="0"/>
    <x v="0"/>
    <x v="1"/>
    <x v="125"/>
    <x v="6"/>
    <x v="2"/>
    <x v="1"/>
    <x v="20"/>
    <n v="1"/>
    <x v="0"/>
    <x v="0"/>
    <x v="1"/>
    <x v="0"/>
    <x v="0"/>
    <x v="0"/>
    <x v="1"/>
  </r>
  <r>
    <x v="8"/>
    <x v="20"/>
    <x v="1"/>
    <x v="27"/>
    <x v="1"/>
    <x v="0"/>
    <x v="0"/>
    <x v="1"/>
    <x v="126"/>
    <x v="2"/>
    <x v="2"/>
    <x v="1"/>
    <x v="20"/>
    <n v="1"/>
    <x v="0"/>
    <x v="0"/>
    <x v="1"/>
    <x v="0"/>
    <x v="0"/>
    <x v="0"/>
    <x v="1"/>
  </r>
  <r>
    <x v="8"/>
    <x v="20"/>
    <x v="1"/>
    <x v="27"/>
    <x v="1"/>
    <x v="0"/>
    <x v="0"/>
    <x v="3"/>
    <x v="125"/>
    <x v="6"/>
    <x v="2"/>
    <x v="0"/>
    <x v="20"/>
    <n v="1"/>
    <x v="0"/>
    <x v="0"/>
    <x v="1"/>
    <x v="0"/>
    <x v="0"/>
    <x v="0"/>
    <x v="1"/>
  </r>
  <r>
    <x v="8"/>
    <x v="20"/>
    <x v="1"/>
    <x v="27"/>
    <x v="1"/>
    <x v="0"/>
    <x v="0"/>
    <x v="3"/>
    <x v="126"/>
    <x v="2"/>
    <x v="2"/>
    <x v="0"/>
    <x v="20"/>
    <n v="1"/>
    <x v="0"/>
    <x v="0"/>
    <x v="1"/>
    <x v="0"/>
    <x v="0"/>
    <x v="0"/>
    <x v="1"/>
  </r>
  <r>
    <x v="8"/>
    <x v="20"/>
    <x v="1"/>
    <x v="27"/>
    <x v="1"/>
    <x v="0"/>
    <x v="0"/>
    <x v="5"/>
    <x v="125"/>
    <x v="6"/>
    <x v="2"/>
    <x v="1"/>
    <x v="20"/>
    <n v="1"/>
    <x v="0"/>
    <x v="0"/>
    <x v="1"/>
    <x v="0"/>
    <x v="0"/>
    <x v="0"/>
    <x v="0"/>
  </r>
  <r>
    <x v="8"/>
    <x v="20"/>
    <x v="1"/>
    <x v="27"/>
    <x v="1"/>
    <x v="0"/>
    <x v="0"/>
    <x v="5"/>
    <x v="126"/>
    <x v="2"/>
    <x v="2"/>
    <x v="1"/>
    <x v="20"/>
    <n v="1"/>
    <x v="0"/>
    <x v="0"/>
    <x v="1"/>
    <x v="0"/>
    <x v="0"/>
    <x v="0"/>
    <x v="0"/>
  </r>
  <r>
    <x v="8"/>
    <x v="20"/>
    <x v="1"/>
    <x v="27"/>
    <x v="1"/>
    <x v="0"/>
    <x v="0"/>
    <x v="9"/>
    <x v="126"/>
    <x v="2"/>
    <x v="2"/>
    <x v="1"/>
    <x v="18"/>
    <n v="1"/>
    <x v="0"/>
    <x v="0"/>
    <x v="1"/>
    <x v="0"/>
    <x v="0"/>
    <x v="0"/>
    <x v="0"/>
  </r>
  <r>
    <x v="8"/>
    <x v="20"/>
    <x v="1"/>
    <x v="27"/>
    <x v="1"/>
    <x v="0"/>
    <x v="0"/>
    <x v="10"/>
    <x v="126"/>
    <x v="2"/>
    <x v="2"/>
    <x v="1"/>
    <x v="18"/>
    <n v="1"/>
    <x v="0"/>
    <x v="0"/>
    <x v="1"/>
    <x v="0"/>
    <x v="0"/>
    <x v="0"/>
    <x v="0"/>
  </r>
  <r>
    <x v="8"/>
    <x v="20"/>
    <x v="1"/>
    <x v="27"/>
    <x v="1"/>
    <x v="0"/>
    <x v="0"/>
    <x v="7"/>
    <x v="126"/>
    <x v="2"/>
    <x v="2"/>
    <x v="0"/>
    <x v="20"/>
    <n v="1"/>
    <x v="0"/>
    <x v="0"/>
    <x v="1"/>
    <x v="0"/>
    <x v="0"/>
    <x v="0"/>
    <x v="0"/>
  </r>
  <r>
    <x v="8"/>
    <x v="20"/>
    <x v="1"/>
    <x v="27"/>
    <x v="1"/>
    <x v="0"/>
    <x v="0"/>
    <x v="7"/>
    <x v="126"/>
    <x v="2"/>
    <x v="2"/>
    <x v="0"/>
    <x v="21"/>
    <n v="1"/>
    <x v="0"/>
    <x v="0"/>
    <x v="1"/>
    <x v="0"/>
    <x v="0"/>
    <x v="0"/>
    <x v="0"/>
  </r>
  <r>
    <x v="8"/>
    <x v="20"/>
    <x v="1"/>
    <x v="27"/>
    <x v="1"/>
    <x v="3"/>
    <x v="0"/>
    <x v="4"/>
    <x v="125"/>
    <x v="6"/>
    <x v="2"/>
    <x v="1"/>
    <x v="21"/>
    <n v="1"/>
    <x v="0"/>
    <x v="0"/>
    <x v="1"/>
    <x v="0"/>
    <x v="0"/>
    <x v="0"/>
    <x v="1"/>
  </r>
  <r>
    <x v="8"/>
    <x v="20"/>
    <x v="1"/>
    <x v="27"/>
    <x v="1"/>
    <x v="3"/>
    <x v="0"/>
    <x v="9"/>
    <x v="125"/>
    <x v="6"/>
    <x v="2"/>
    <x v="0"/>
    <x v="20"/>
    <n v="1"/>
    <x v="0"/>
    <x v="0"/>
    <x v="1"/>
    <x v="0"/>
    <x v="0"/>
    <x v="0"/>
    <x v="0"/>
  </r>
  <r>
    <x v="8"/>
    <x v="20"/>
    <x v="1"/>
    <x v="27"/>
    <x v="1"/>
    <x v="3"/>
    <x v="0"/>
    <x v="10"/>
    <x v="126"/>
    <x v="2"/>
    <x v="2"/>
    <x v="0"/>
    <x v="20"/>
    <n v="1"/>
    <x v="0"/>
    <x v="0"/>
    <x v="1"/>
    <x v="0"/>
    <x v="0"/>
    <x v="0"/>
    <x v="0"/>
  </r>
  <r>
    <x v="8"/>
    <x v="20"/>
    <x v="1"/>
    <x v="27"/>
    <x v="1"/>
    <x v="2"/>
    <x v="1"/>
    <x v="10"/>
    <x v="125"/>
    <x v="6"/>
    <x v="2"/>
    <x v="0"/>
    <x v="20"/>
    <n v="1"/>
    <x v="0"/>
    <x v="0"/>
    <x v="1"/>
    <x v="0"/>
    <x v="0"/>
    <x v="0"/>
    <x v="0"/>
  </r>
  <r>
    <x v="8"/>
    <x v="20"/>
    <x v="1"/>
    <x v="27"/>
    <x v="1"/>
    <x v="2"/>
    <x v="1"/>
    <x v="10"/>
    <x v="125"/>
    <x v="6"/>
    <x v="2"/>
    <x v="1"/>
    <x v="21"/>
    <n v="1"/>
    <x v="0"/>
    <x v="0"/>
    <x v="1"/>
    <x v="0"/>
    <x v="0"/>
    <x v="0"/>
    <x v="1"/>
  </r>
  <r>
    <x v="8"/>
    <x v="20"/>
    <x v="1"/>
    <x v="27"/>
    <x v="1"/>
    <x v="2"/>
    <x v="1"/>
    <x v="10"/>
    <x v="126"/>
    <x v="2"/>
    <x v="2"/>
    <x v="1"/>
    <x v="21"/>
    <n v="1"/>
    <x v="0"/>
    <x v="0"/>
    <x v="1"/>
    <x v="0"/>
    <x v="0"/>
    <x v="0"/>
    <x v="1"/>
  </r>
  <r>
    <x v="8"/>
    <x v="20"/>
    <x v="4"/>
    <x v="30"/>
    <x v="0"/>
    <x v="0"/>
    <x v="0"/>
    <x v="1"/>
    <x v="125"/>
    <x v="6"/>
    <x v="6"/>
    <x v="0"/>
    <x v="30"/>
    <n v="1"/>
    <x v="0"/>
    <x v="1"/>
    <x v="1"/>
    <x v="0"/>
    <x v="0"/>
    <x v="0"/>
    <x v="0"/>
  </r>
  <r>
    <x v="8"/>
    <x v="20"/>
    <x v="4"/>
    <x v="30"/>
    <x v="0"/>
    <x v="0"/>
    <x v="0"/>
    <x v="2"/>
    <x v="125"/>
    <x v="6"/>
    <x v="6"/>
    <x v="0"/>
    <x v="40"/>
    <n v="1"/>
    <x v="0"/>
    <x v="1"/>
    <x v="1"/>
    <x v="0"/>
    <x v="0"/>
    <x v="0"/>
    <x v="0"/>
  </r>
  <r>
    <x v="8"/>
    <x v="20"/>
    <x v="4"/>
    <x v="30"/>
    <x v="0"/>
    <x v="0"/>
    <x v="0"/>
    <x v="2"/>
    <x v="125"/>
    <x v="6"/>
    <x v="6"/>
    <x v="0"/>
    <x v="30"/>
    <n v="1"/>
    <x v="0"/>
    <x v="1"/>
    <x v="1"/>
    <x v="0"/>
    <x v="0"/>
    <x v="0"/>
    <x v="0"/>
  </r>
  <r>
    <x v="8"/>
    <x v="20"/>
    <x v="4"/>
    <x v="30"/>
    <x v="0"/>
    <x v="1"/>
    <x v="1"/>
    <x v="4"/>
    <x v="125"/>
    <x v="6"/>
    <x v="6"/>
    <x v="1"/>
    <x v="30"/>
    <n v="1"/>
    <x v="0"/>
    <x v="0"/>
    <x v="1"/>
    <x v="0"/>
    <x v="0"/>
    <x v="0"/>
    <x v="1"/>
  </r>
  <r>
    <x v="8"/>
    <x v="20"/>
    <x v="4"/>
    <x v="30"/>
    <x v="1"/>
    <x v="0"/>
    <x v="0"/>
    <x v="1"/>
    <x v="125"/>
    <x v="6"/>
    <x v="6"/>
    <x v="0"/>
    <x v="30"/>
    <n v="2"/>
    <x v="0"/>
    <x v="1"/>
    <x v="1"/>
    <x v="0"/>
    <x v="0"/>
    <x v="0"/>
    <x v="0"/>
  </r>
  <r>
    <x v="8"/>
    <x v="20"/>
    <x v="4"/>
    <x v="30"/>
    <x v="1"/>
    <x v="0"/>
    <x v="0"/>
    <x v="2"/>
    <x v="125"/>
    <x v="6"/>
    <x v="6"/>
    <x v="0"/>
    <x v="30"/>
    <n v="2"/>
    <x v="0"/>
    <x v="1"/>
    <x v="1"/>
    <x v="0"/>
    <x v="0"/>
    <x v="0"/>
    <x v="0"/>
  </r>
  <r>
    <x v="8"/>
    <x v="20"/>
    <x v="4"/>
    <x v="30"/>
    <x v="1"/>
    <x v="3"/>
    <x v="0"/>
    <x v="2"/>
    <x v="125"/>
    <x v="6"/>
    <x v="6"/>
    <x v="1"/>
    <x v="30"/>
    <n v="1"/>
    <x v="0"/>
    <x v="1"/>
    <x v="1"/>
    <x v="0"/>
    <x v="0"/>
    <x v="0"/>
    <x v="1"/>
  </r>
  <r>
    <x v="8"/>
    <x v="20"/>
    <x v="4"/>
    <x v="30"/>
    <x v="1"/>
    <x v="1"/>
    <x v="1"/>
    <x v="5"/>
    <x v="125"/>
    <x v="6"/>
    <x v="6"/>
    <x v="1"/>
    <x v="30"/>
    <n v="1"/>
    <x v="0"/>
    <x v="1"/>
    <x v="1"/>
    <x v="0"/>
    <x v="0"/>
    <x v="0"/>
    <x v="0"/>
  </r>
  <r>
    <x v="8"/>
    <x v="20"/>
    <x v="7"/>
    <x v="33"/>
    <x v="0"/>
    <x v="5"/>
    <x v="2"/>
    <x v="3"/>
    <x v="124"/>
    <x v="0"/>
    <x v="5"/>
    <x v="0"/>
    <x v="76"/>
    <n v="1"/>
    <x v="0"/>
    <x v="0"/>
    <x v="1"/>
    <x v="0"/>
    <x v="0"/>
    <x v="0"/>
    <x v="0"/>
  </r>
  <r>
    <x v="8"/>
    <x v="20"/>
    <x v="7"/>
    <x v="33"/>
    <x v="0"/>
    <x v="0"/>
    <x v="0"/>
    <x v="7"/>
    <x v="122"/>
    <x v="2"/>
    <x v="5"/>
    <x v="1"/>
    <x v="59"/>
    <n v="1"/>
    <x v="0"/>
    <x v="0"/>
    <x v="1"/>
    <x v="0"/>
    <x v="0"/>
    <x v="0"/>
    <x v="0"/>
  </r>
  <r>
    <x v="8"/>
    <x v="20"/>
    <x v="7"/>
    <x v="33"/>
    <x v="0"/>
    <x v="3"/>
    <x v="0"/>
    <x v="0"/>
    <x v="124"/>
    <x v="0"/>
    <x v="5"/>
    <x v="0"/>
    <x v="76"/>
    <n v="1"/>
    <x v="0"/>
    <x v="0"/>
    <x v="1"/>
    <x v="0"/>
    <x v="0"/>
    <x v="0"/>
    <x v="0"/>
  </r>
  <r>
    <x v="8"/>
    <x v="20"/>
    <x v="7"/>
    <x v="33"/>
    <x v="0"/>
    <x v="2"/>
    <x v="1"/>
    <x v="1"/>
    <x v="124"/>
    <x v="0"/>
    <x v="5"/>
    <x v="0"/>
    <x v="76"/>
    <n v="1"/>
    <x v="0"/>
    <x v="1"/>
    <x v="1"/>
    <x v="0"/>
    <x v="0"/>
    <x v="0"/>
    <x v="0"/>
  </r>
  <r>
    <x v="8"/>
    <x v="20"/>
    <x v="7"/>
    <x v="33"/>
    <x v="0"/>
    <x v="2"/>
    <x v="1"/>
    <x v="9"/>
    <x v="122"/>
    <x v="2"/>
    <x v="5"/>
    <x v="0"/>
    <x v="59"/>
    <n v="1"/>
    <x v="0"/>
    <x v="0"/>
    <x v="1"/>
    <x v="0"/>
    <x v="0"/>
    <x v="0"/>
    <x v="0"/>
  </r>
  <r>
    <x v="8"/>
    <x v="20"/>
    <x v="7"/>
    <x v="33"/>
    <x v="1"/>
    <x v="5"/>
    <x v="2"/>
    <x v="8"/>
    <x v="122"/>
    <x v="2"/>
    <x v="5"/>
    <x v="0"/>
    <x v="14"/>
    <n v="1"/>
    <x v="0"/>
    <x v="1"/>
    <x v="1"/>
    <x v="0"/>
    <x v="0"/>
    <x v="0"/>
    <x v="0"/>
  </r>
  <r>
    <x v="8"/>
    <x v="20"/>
    <x v="7"/>
    <x v="33"/>
    <x v="1"/>
    <x v="5"/>
    <x v="2"/>
    <x v="6"/>
    <x v="122"/>
    <x v="2"/>
    <x v="5"/>
    <x v="0"/>
    <x v="14"/>
    <n v="1"/>
    <x v="0"/>
    <x v="0"/>
    <x v="1"/>
    <x v="0"/>
    <x v="0"/>
    <x v="0"/>
    <x v="0"/>
  </r>
  <r>
    <x v="8"/>
    <x v="20"/>
    <x v="7"/>
    <x v="33"/>
    <x v="1"/>
    <x v="5"/>
    <x v="2"/>
    <x v="9"/>
    <x v="122"/>
    <x v="2"/>
    <x v="5"/>
    <x v="0"/>
    <x v="14"/>
    <n v="1"/>
    <x v="0"/>
    <x v="0"/>
    <x v="1"/>
    <x v="0"/>
    <x v="0"/>
    <x v="0"/>
    <x v="0"/>
  </r>
  <r>
    <x v="8"/>
    <x v="20"/>
    <x v="7"/>
    <x v="33"/>
    <x v="1"/>
    <x v="5"/>
    <x v="2"/>
    <x v="9"/>
    <x v="122"/>
    <x v="2"/>
    <x v="5"/>
    <x v="1"/>
    <x v="59"/>
    <n v="1"/>
    <x v="0"/>
    <x v="0"/>
    <x v="1"/>
    <x v="0"/>
    <x v="0"/>
    <x v="0"/>
    <x v="0"/>
  </r>
  <r>
    <x v="8"/>
    <x v="20"/>
    <x v="7"/>
    <x v="33"/>
    <x v="1"/>
    <x v="0"/>
    <x v="0"/>
    <x v="1"/>
    <x v="124"/>
    <x v="0"/>
    <x v="5"/>
    <x v="0"/>
    <x v="76"/>
    <n v="1"/>
    <x v="0"/>
    <x v="0"/>
    <x v="1"/>
    <x v="0"/>
    <x v="0"/>
    <x v="0"/>
    <x v="0"/>
  </r>
  <r>
    <x v="8"/>
    <x v="20"/>
    <x v="7"/>
    <x v="33"/>
    <x v="1"/>
    <x v="0"/>
    <x v="0"/>
    <x v="2"/>
    <x v="124"/>
    <x v="0"/>
    <x v="5"/>
    <x v="0"/>
    <x v="76"/>
    <n v="1"/>
    <x v="0"/>
    <x v="1"/>
    <x v="1"/>
    <x v="0"/>
    <x v="0"/>
    <x v="0"/>
    <x v="0"/>
  </r>
  <r>
    <x v="8"/>
    <x v="20"/>
    <x v="7"/>
    <x v="33"/>
    <x v="1"/>
    <x v="0"/>
    <x v="0"/>
    <x v="3"/>
    <x v="124"/>
    <x v="0"/>
    <x v="5"/>
    <x v="0"/>
    <x v="76"/>
    <n v="1"/>
    <x v="0"/>
    <x v="0"/>
    <x v="1"/>
    <x v="0"/>
    <x v="0"/>
    <x v="0"/>
    <x v="0"/>
  </r>
  <r>
    <x v="8"/>
    <x v="20"/>
    <x v="7"/>
    <x v="33"/>
    <x v="1"/>
    <x v="0"/>
    <x v="0"/>
    <x v="3"/>
    <x v="124"/>
    <x v="0"/>
    <x v="5"/>
    <x v="0"/>
    <x v="76"/>
    <n v="1"/>
    <x v="0"/>
    <x v="1"/>
    <x v="1"/>
    <x v="0"/>
    <x v="0"/>
    <x v="0"/>
    <x v="0"/>
  </r>
  <r>
    <x v="8"/>
    <x v="20"/>
    <x v="7"/>
    <x v="33"/>
    <x v="1"/>
    <x v="0"/>
    <x v="0"/>
    <x v="4"/>
    <x v="124"/>
    <x v="0"/>
    <x v="5"/>
    <x v="0"/>
    <x v="76"/>
    <n v="1"/>
    <x v="0"/>
    <x v="0"/>
    <x v="1"/>
    <x v="0"/>
    <x v="1"/>
    <x v="0"/>
    <x v="0"/>
  </r>
  <r>
    <x v="8"/>
    <x v="20"/>
    <x v="7"/>
    <x v="33"/>
    <x v="1"/>
    <x v="0"/>
    <x v="0"/>
    <x v="9"/>
    <x v="124"/>
    <x v="0"/>
    <x v="5"/>
    <x v="0"/>
    <x v="76"/>
    <n v="1"/>
    <x v="0"/>
    <x v="0"/>
    <x v="1"/>
    <x v="0"/>
    <x v="0"/>
    <x v="0"/>
    <x v="0"/>
  </r>
  <r>
    <x v="8"/>
    <x v="20"/>
    <x v="7"/>
    <x v="33"/>
    <x v="1"/>
    <x v="3"/>
    <x v="0"/>
    <x v="1"/>
    <x v="124"/>
    <x v="0"/>
    <x v="5"/>
    <x v="0"/>
    <x v="76"/>
    <n v="1"/>
    <x v="0"/>
    <x v="0"/>
    <x v="1"/>
    <x v="0"/>
    <x v="0"/>
    <x v="0"/>
    <x v="0"/>
  </r>
  <r>
    <x v="8"/>
    <x v="20"/>
    <x v="7"/>
    <x v="33"/>
    <x v="1"/>
    <x v="3"/>
    <x v="0"/>
    <x v="1"/>
    <x v="124"/>
    <x v="0"/>
    <x v="5"/>
    <x v="0"/>
    <x v="76"/>
    <n v="1"/>
    <x v="0"/>
    <x v="1"/>
    <x v="1"/>
    <x v="0"/>
    <x v="0"/>
    <x v="0"/>
    <x v="0"/>
  </r>
  <r>
    <x v="8"/>
    <x v="20"/>
    <x v="7"/>
    <x v="33"/>
    <x v="1"/>
    <x v="3"/>
    <x v="0"/>
    <x v="3"/>
    <x v="124"/>
    <x v="0"/>
    <x v="5"/>
    <x v="0"/>
    <x v="76"/>
    <n v="1"/>
    <x v="0"/>
    <x v="1"/>
    <x v="1"/>
    <x v="0"/>
    <x v="0"/>
    <x v="0"/>
    <x v="0"/>
  </r>
  <r>
    <x v="8"/>
    <x v="20"/>
    <x v="7"/>
    <x v="33"/>
    <x v="1"/>
    <x v="3"/>
    <x v="0"/>
    <x v="5"/>
    <x v="122"/>
    <x v="2"/>
    <x v="5"/>
    <x v="0"/>
    <x v="14"/>
    <n v="1"/>
    <x v="0"/>
    <x v="0"/>
    <x v="1"/>
    <x v="0"/>
    <x v="0"/>
    <x v="0"/>
    <x v="0"/>
  </r>
  <r>
    <x v="8"/>
    <x v="20"/>
    <x v="7"/>
    <x v="33"/>
    <x v="1"/>
    <x v="3"/>
    <x v="0"/>
    <x v="9"/>
    <x v="122"/>
    <x v="2"/>
    <x v="5"/>
    <x v="0"/>
    <x v="14"/>
    <n v="1"/>
    <x v="0"/>
    <x v="0"/>
    <x v="1"/>
    <x v="0"/>
    <x v="0"/>
    <x v="0"/>
    <x v="0"/>
  </r>
  <r>
    <x v="8"/>
    <x v="20"/>
    <x v="7"/>
    <x v="33"/>
    <x v="1"/>
    <x v="1"/>
    <x v="1"/>
    <x v="7"/>
    <x v="122"/>
    <x v="2"/>
    <x v="5"/>
    <x v="1"/>
    <x v="59"/>
    <n v="1"/>
    <x v="0"/>
    <x v="0"/>
    <x v="1"/>
    <x v="1"/>
    <x v="0"/>
    <x v="0"/>
    <x v="1"/>
  </r>
  <r>
    <x v="8"/>
    <x v="20"/>
    <x v="7"/>
    <x v="33"/>
    <x v="1"/>
    <x v="2"/>
    <x v="1"/>
    <x v="2"/>
    <x v="124"/>
    <x v="0"/>
    <x v="5"/>
    <x v="0"/>
    <x v="76"/>
    <n v="1"/>
    <x v="0"/>
    <x v="1"/>
    <x v="1"/>
    <x v="0"/>
    <x v="0"/>
    <x v="0"/>
    <x v="0"/>
  </r>
  <r>
    <x v="8"/>
    <x v="20"/>
    <x v="7"/>
    <x v="33"/>
    <x v="1"/>
    <x v="2"/>
    <x v="1"/>
    <x v="3"/>
    <x v="122"/>
    <x v="2"/>
    <x v="5"/>
    <x v="1"/>
    <x v="14"/>
    <n v="1"/>
    <x v="0"/>
    <x v="0"/>
    <x v="1"/>
    <x v="1"/>
    <x v="0"/>
    <x v="0"/>
    <x v="1"/>
  </r>
  <r>
    <x v="8"/>
    <x v="20"/>
    <x v="7"/>
    <x v="33"/>
    <x v="1"/>
    <x v="2"/>
    <x v="1"/>
    <x v="8"/>
    <x v="122"/>
    <x v="2"/>
    <x v="5"/>
    <x v="1"/>
    <x v="14"/>
    <n v="1"/>
    <x v="0"/>
    <x v="0"/>
    <x v="1"/>
    <x v="1"/>
    <x v="0"/>
    <x v="0"/>
    <x v="1"/>
  </r>
  <r>
    <x v="8"/>
    <x v="20"/>
    <x v="7"/>
    <x v="34"/>
    <x v="0"/>
    <x v="5"/>
    <x v="2"/>
    <x v="2"/>
    <x v="123"/>
    <x v="0"/>
    <x v="5"/>
    <x v="1"/>
    <x v="47"/>
    <n v="1"/>
    <x v="0"/>
    <x v="1"/>
    <x v="0"/>
    <x v="0"/>
    <x v="1"/>
    <x v="0"/>
    <x v="0"/>
  </r>
  <r>
    <x v="8"/>
    <x v="20"/>
    <x v="7"/>
    <x v="34"/>
    <x v="0"/>
    <x v="3"/>
    <x v="0"/>
    <x v="3"/>
    <x v="123"/>
    <x v="0"/>
    <x v="5"/>
    <x v="0"/>
    <x v="47"/>
    <n v="1"/>
    <x v="0"/>
    <x v="0"/>
    <x v="0"/>
    <x v="0"/>
    <x v="0"/>
    <x v="0"/>
    <x v="0"/>
  </r>
  <r>
    <x v="8"/>
    <x v="20"/>
    <x v="7"/>
    <x v="34"/>
    <x v="0"/>
    <x v="3"/>
    <x v="0"/>
    <x v="10"/>
    <x v="123"/>
    <x v="0"/>
    <x v="5"/>
    <x v="1"/>
    <x v="47"/>
    <n v="1"/>
    <x v="0"/>
    <x v="0"/>
    <x v="0"/>
    <x v="0"/>
    <x v="0"/>
    <x v="0"/>
    <x v="0"/>
  </r>
  <r>
    <x v="8"/>
    <x v="20"/>
    <x v="7"/>
    <x v="34"/>
    <x v="0"/>
    <x v="2"/>
    <x v="1"/>
    <x v="0"/>
    <x v="127"/>
    <x v="2"/>
    <x v="5"/>
    <x v="0"/>
    <x v="47"/>
    <n v="1"/>
    <x v="0"/>
    <x v="0"/>
    <x v="1"/>
    <x v="0"/>
    <x v="0"/>
    <x v="0"/>
    <x v="0"/>
  </r>
  <r>
    <x v="8"/>
    <x v="20"/>
    <x v="7"/>
    <x v="34"/>
    <x v="1"/>
    <x v="5"/>
    <x v="2"/>
    <x v="3"/>
    <x v="123"/>
    <x v="0"/>
    <x v="5"/>
    <x v="0"/>
    <x v="47"/>
    <n v="1"/>
    <x v="0"/>
    <x v="0"/>
    <x v="0"/>
    <x v="0"/>
    <x v="0"/>
    <x v="0"/>
    <x v="0"/>
  </r>
  <r>
    <x v="8"/>
    <x v="20"/>
    <x v="7"/>
    <x v="34"/>
    <x v="1"/>
    <x v="5"/>
    <x v="2"/>
    <x v="8"/>
    <x v="127"/>
    <x v="2"/>
    <x v="5"/>
    <x v="0"/>
    <x v="47"/>
    <n v="1"/>
    <x v="0"/>
    <x v="0"/>
    <x v="1"/>
    <x v="0"/>
    <x v="0"/>
    <x v="0"/>
    <x v="0"/>
  </r>
  <r>
    <x v="8"/>
    <x v="20"/>
    <x v="7"/>
    <x v="34"/>
    <x v="1"/>
    <x v="5"/>
    <x v="2"/>
    <x v="7"/>
    <x v="128"/>
    <x v="3"/>
    <x v="5"/>
    <x v="0"/>
    <x v="47"/>
    <n v="1"/>
    <x v="0"/>
    <x v="0"/>
    <x v="0"/>
    <x v="0"/>
    <x v="0"/>
    <x v="0"/>
    <x v="0"/>
  </r>
  <r>
    <x v="8"/>
    <x v="20"/>
    <x v="7"/>
    <x v="34"/>
    <x v="1"/>
    <x v="0"/>
    <x v="0"/>
    <x v="0"/>
    <x v="128"/>
    <x v="3"/>
    <x v="5"/>
    <x v="0"/>
    <x v="47"/>
    <n v="1"/>
    <x v="0"/>
    <x v="1"/>
    <x v="0"/>
    <x v="0"/>
    <x v="0"/>
    <x v="0"/>
    <x v="0"/>
  </r>
  <r>
    <x v="8"/>
    <x v="20"/>
    <x v="7"/>
    <x v="34"/>
    <x v="1"/>
    <x v="0"/>
    <x v="0"/>
    <x v="0"/>
    <x v="127"/>
    <x v="2"/>
    <x v="5"/>
    <x v="0"/>
    <x v="47"/>
    <n v="1"/>
    <x v="0"/>
    <x v="1"/>
    <x v="1"/>
    <x v="0"/>
    <x v="0"/>
    <x v="0"/>
    <x v="0"/>
  </r>
  <r>
    <x v="8"/>
    <x v="20"/>
    <x v="7"/>
    <x v="34"/>
    <x v="1"/>
    <x v="0"/>
    <x v="0"/>
    <x v="1"/>
    <x v="127"/>
    <x v="2"/>
    <x v="5"/>
    <x v="0"/>
    <x v="47"/>
    <n v="1"/>
    <x v="0"/>
    <x v="0"/>
    <x v="1"/>
    <x v="1"/>
    <x v="0"/>
    <x v="0"/>
    <x v="1"/>
  </r>
  <r>
    <x v="8"/>
    <x v="20"/>
    <x v="7"/>
    <x v="34"/>
    <x v="1"/>
    <x v="0"/>
    <x v="0"/>
    <x v="1"/>
    <x v="127"/>
    <x v="2"/>
    <x v="5"/>
    <x v="0"/>
    <x v="47"/>
    <n v="1"/>
    <x v="0"/>
    <x v="1"/>
    <x v="1"/>
    <x v="0"/>
    <x v="0"/>
    <x v="0"/>
    <x v="0"/>
  </r>
  <r>
    <x v="8"/>
    <x v="20"/>
    <x v="7"/>
    <x v="34"/>
    <x v="1"/>
    <x v="0"/>
    <x v="0"/>
    <x v="2"/>
    <x v="123"/>
    <x v="0"/>
    <x v="5"/>
    <x v="0"/>
    <x v="47"/>
    <n v="2"/>
    <x v="0"/>
    <x v="1"/>
    <x v="0"/>
    <x v="0"/>
    <x v="0"/>
    <x v="0"/>
    <x v="0"/>
  </r>
  <r>
    <x v="8"/>
    <x v="20"/>
    <x v="7"/>
    <x v="34"/>
    <x v="1"/>
    <x v="0"/>
    <x v="0"/>
    <x v="2"/>
    <x v="128"/>
    <x v="3"/>
    <x v="5"/>
    <x v="0"/>
    <x v="77"/>
    <n v="1"/>
    <x v="0"/>
    <x v="1"/>
    <x v="0"/>
    <x v="0"/>
    <x v="0"/>
    <x v="0"/>
    <x v="0"/>
  </r>
  <r>
    <x v="8"/>
    <x v="20"/>
    <x v="7"/>
    <x v="34"/>
    <x v="1"/>
    <x v="0"/>
    <x v="0"/>
    <x v="3"/>
    <x v="128"/>
    <x v="3"/>
    <x v="5"/>
    <x v="1"/>
    <x v="77"/>
    <n v="1"/>
    <x v="0"/>
    <x v="0"/>
    <x v="0"/>
    <x v="0"/>
    <x v="0"/>
    <x v="0"/>
    <x v="0"/>
  </r>
  <r>
    <x v="8"/>
    <x v="20"/>
    <x v="7"/>
    <x v="34"/>
    <x v="1"/>
    <x v="0"/>
    <x v="0"/>
    <x v="5"/>
    <x v="128"/>
    <x v="3"/>
    <x v="5"/>
    <x v="1"/>
    <x v="47"/>
    <n v="1"/>
    <x v="0"/>
    <x v="0"/>
    <x v="0"/>
    <x v="0"/>
    <x v="0"/>
    <x v="0"/>
    <x v="0"/>
  </r>
  <r>
    <x v="8"/>
    <x v="20"/>
    <x v="7"/>
    <x v="34"/>
    <x v="1"/>
    <x v="0"/>
    <x v="0"/>
    <x v="9"/>
    <x v="128"/>
    <x v="3"/>
    <x v="5"/>
    <x v="0"/>
    <x v="47"/>
    <n v="1"/>
    <x v="0"/>
    <x v="1"/>
    <x v="0"/>
    <x v="0"/>
    <x v="0"/>
    <x v="0"/>
    <x v="0"/>
  </r>
  <r>
    <x v="8"/>
    <x v="20"/>
    <x v="7"/>
    <x v="34"/>
    <x v="1"/>
    <x v="0"/>
    <x v="0"/>
    <x v="9"/>
    <x v="127"/>
    <x v="2"/>
    <x v="5"/>
    <x v="0"/>
    <x v="47"/>
    <n v="1"/>
    <x v="0"/>
    <x v="1"/>
    <x v="1"/>
    <x v="0"/>
    <x v="0"/>
    <x v="0"/>
    <x v="0"/>
  </r>
  <r>
    <x v="8"/>
    <x v="20"/>
    <x v="7"/>
    <x v="34"/>
    <x v="1"/>
    <x v="3"/>
    <x v="0"/>
    <x v="1"/>
    <x v="128"/>
    <x v="3"/>
    <x v="5"/>
    <x v="0"/>
    <x v="47"/>
    <n v="1"/>
    <x v="0"/>
    <x v="1"/>
    <x v="0"/>
    <x v="0"/>
    <x v="0"/>
    <x v="0"/>
    <x v="0"/>
  </r>
  <r>
    <x v="8"/>
    <x v="20"/>
    <x v="7"/>
    <x v="34"/>
    <x v="1"/>
    <x v="3"/>
    <x v="0"/>
    <x v="4"/>
    <x v="123"/>
    <x v="0"/>
    <x v="5"/>
    <x v="1"/>
    <x v="47"/>
    <n v="1"/>
    <x v="0"/>
    <x v="1"/>
    <x v="0"/>
    <x v="1"/>
    <x v="1"/>
    <x v="0"/>
    <x v="1"/>
  </r>
  <r>
    <x v="8"/>
    <x v="20"/>
    <x v="7"/>
    <x v="34"/>
    <x v="1"/>
    <x v="3"/>
    <x v="0"/>
    <x v="4"/>
    <x v="128"/>
    <x v="3"/>
    <x v="5"/>
    <x v="1"/>
    <x v="47"/>
    <n v="1"/>
    <x v="0"/>
    <x v="1"/>
    <x v="0"/>
    <x v="0"/>
    <x v="0"/>
    <x v="0"/>
    <x v="0"/>
  </r>
  <r>
    <x v="8"/>
    <x v="20"/>
    <x v="7"/>
    <x v="34"/>
    <x v="1"/>
    <x v="3"/>
    <x v="0"/>
    <x v="4"/>
    <x v="127"/>
    <x v="2"/>
    <x v="5"/>
    <x v="1"/>
    <x v="47"/>
    <n v="1"/>
    <x v="0"/>
    <x v="1"/>
    <x v="1"/>
    <x v="1"/>
    <x v="0"/>
    <x v="0"/>
    <x v="1"/>
  </r>
  <r>
    <x v="8"/>
    <x v="20"/>
    <x v="7"/>
    <x v="34"/>
    <x v="1"/>
    <x v="3"/>
    <x v="0"/>
    <x v="8"/>
    <x v="128"/>
    <x v="3"/>
    <x v="5"/>
    <x v="1"/>
    <x v="47"/>
    <n v="1"/>
    <x v="0"/>
    <x v="0"/>
    <x v="0"/>
    <x v="0"/>
    <x v="0"/>
    <x v="0"/>
    <x v="0"/>
  </r>
  <r>
    <x v="8"/>
    <x v="20"/>
    <x v="7"/>
    <x v="34"/>
    <x v="1"/>
    <x v="3"/>
    <x v="0"/>
    <x v="8"/>
    <x v="127"/>
    <x v="2"/>
    <x v="5"/>
    <x v="1"/>
    <x v="47"/>
    <n v="1"/>
    <x v="0"/>
    <x v="0"/>
    <x v="1"/>
    <x v="1"/>
    <x v="0"/>
    <x v="0"/>
    <x v="1"/>
  </r>
  <r>
    <x v="8"/>
    <x v="20"/>
    <x v="7"/>
    <x v="34"/>
    <x v="1"/>
    <x v="2"/>
    <x v="1"/>
    <x v="1"/>
    <x v="123"/>
    <x v="0"/>
    <x v="5"/>
    <x v="0"/>
    <x v="47"/>
    <n v="1"/>
    <x v="0"/>
    <x v="0"/>
    <x v="0"/>
    <x v="0"/>
    <x v="0"/>
    <x v="0"/>
    <x v="0"/>
  </r>
  <r>
    <x v="8"/>
    <x v="20"/>
    <x v="7"/>
    <x v="34"/>
    <x v="1"/>
    <x v="2"/>
    <x v="1"/>
    <x v="1"/>
    <x v="123"/>
    <x v="0"/>
    <x v="5"/>
    <x v="0"/>
    <x v="47"/>
    <n v="1"/>
    <x v="0"/>
    <x v="1"/>
    <x v="0"/>
    <x v="0"/>
    <x v="0"/>
    <x v="0"/>
    <x v="0"/>
  </r>
  <r>
    <x v="8"/>
    <x v="20"/>
    <x v="7"/>
    <x v="34"/>
    <x v="1"/>
    <x v="2"/>
    <x v="1"/>
    <x v="1"/>
    <x v="128"/>
    <x v="3"/>
    <x v="5"/>
    <x v="1"/>
    <x v="47"/>
    <n v="1"/>
    <x v="0"/>
    <x v="1"/>
    <x v="0"/>
    <x v="0"/>
    <x v="0"/>
    <x v="0"/>
    <x v="0"/>
  </r>
  <r>
    <x v="8"/>
    <x v="20"/>
    <x v="7"/>
    <x v="34"/>
    <x v="1"/>
    <x v="2"/>
    <x v="1"/>
    <x v="1"/>
    <x v="127"/>
    <x v="2"/>
    <x v="5"/>
    <x v="0"/>
    <x v="47"/>
    <n v="1"/>
    <x v="0"/>
    <x v="0"/>
    <x v="1"/>
    <x v="0"/>
    <x v="0"/>
    <x v="0"/>
    <x v="0"/>
  </r>
  <r>
    <x v="8"/>
    <x v="20"/>
    <x v="7"/>
    <x v="34"/>
    <x v="1"/>
    <x v="2"/>
    <x v="1"/>
    <x v="6"/>
    <x v="123"/>
    <x v="0"/>
    <x v="5"/>
    <x v="0"/>
    <x v="47"/>
    <n v="1"/>
    <x v="0"/>
    <x v="0"/>
    <x v="0"/>
    <x v="0"/>
    <x v="0"/>
    <x v="0"/>
    <x v="0"/>
  </r>
  <r>
    <x v="8"/>
    <x v="20"/>
    <x v="7"/>
    <x v="34"/>
    <x v="1"/>
    <x v="2"/>
    <x v="1"/>
    <x v="6"/>
    <x v="128"/>
    <x v="3"/>
    <x v="5"/>
    <x v="0"/>
    <x v="47"/>
    <n v="1"/>
    <x v="0"/>
    <x v="0"/>
    <x v="0"/>
    <x v="0"/>
    <x v="0"/>
    <x v="0"/>
    <x v="0"/>
  </r>
  <r>
    <x v="8"/>
    <x v="20"/>
    <x v="7"/>
    <x v="34"/>
    <x v="1"/>
    <x v="2"/>
    <x v="1"/>
    <x v="6"/>
    <x v="127"/>
    <x v="2"/>
    <x v="5"/>
    <x v="0"/>
    <x v="47"/>
    <n v="1"/>
    <x v="0"/>
    <x v="0"/>
    <x v="1"/>
    <x v="0"/>
    <x v="0"/>
    <x v="0"/>
    <x v="0"/>
  </r>
  <r>
    <x v="8"/>
    <x v="20"/>
    <x v="7"/>
    <x v="55"/>
    <x v="0"/>
    <x v="0"/>
    <x v="0"/>
    <x v="1"/>
    <x v="127"/>
    <x v="2"/>
    <x v="5"/>
    <x v="0"/>
    <x v="59"/>
    <n v="1"/>
    <x v="0"/>
    <x v="0"/>
    <x v="1"/>
    <x v="0"/>
    <x v="0"/>
    <x v="0"/>
    <x v="0"/>
  </r>
  <r>
    <x v="8"/>
    <x v="20"/>
    <x v="7"/>
    <x v="55"/>
    <x v="0"/>
    <x v="0"/>
    <x v="0"/>
    <x v="2"/>
    <x v="127"/>
    <x v="2"/>
    <x v="5"/>
    <x v="0"/>
    <x v="59"/>
    <n v="1"/>
    <x v="0"/>
    <x v="0"/>
    <x v="1"/>
    <x v="0"/>
    <x v="0"/>
    <x v="0"/>
    <x v="0"/>
  </r>
  <r>
    <x v="8"/>
    <x v="20"/>
    <x v="7"/>
    <x v="55"/>
    <x v="0"/>
    <x v="0"/>
    <x v="0"/>
    <x v="3"/>
    <x v="127"/>
    <x v="2"/>
    <x v="5"/>
    <x v="1"/>
    <x v="69"/>
    <n v="1"/>
    <x v="0"/>
    <x v="0"/>
    <x v="1"/>
    <x v="0"/>
    <x v="0"/>
    <x v="0"/>
    <x v="0"/>
  </r>
  <r>
    <x v="8"/>
    <x v="20"/>
    <x v="7"/>
    <x v="55"/>
    <x v="0"/>
    <x v="3"/>
    <x v="0"/>
    <x v="4"/>
    <x v="127"/>
    <x v="2"/>
    <x v="5"/>
    <x v="0"/>
    <x v="59"/>
    <n v="1"/>
    <x v="0"/>
    <x v="0"/>
    <x v="1"/>
    <x v="0"/>
    <x v="0"/>
    <x v="0"/>
    <x v="0"/>
  </r>
  <r>
    <x v="8"/>
    <x v="20"/>
    <x v="7"/>
    <x v="55"/>
    <x v="0"/>
    <x v="2"/>
    <x v="1"/>
    <x v="0"/>
    <x v="127"/>
    <x v="2"/>
    <x v="5"/>
    <x v="0"/>
    <x v="59"/>
    <n v="2"/>
    <x v="0"/>
    <x v="0"/>
    <x v="1"/>
    <x v="0"/>
    <x v="0"/>
    <x v="0"/>
    <x v="0"/>
  </r>
  <r>
    <x v="8"/>
    <x v="20"/>
    <x v="7"/>
    <x v="55"/>
    <x v="0"/>
    <x v="2"/>
    <x v="1"/>
    <x v="1"/>
    <x v="127"/>
    <x v="2"/>
    <x v="5"/>
    <x v="0"/>
    <x v="69"/>
    <n v="1"/>
    <x v="0"/>
    <x v="1"/>
    <x v="1"/>
    <x v="0"/>
    <x v="0"/>
    <x v="0"/>
    <x v="0"/>
  </r>
  <r>
    <x v="8"/>
    <x v="20"/>
    <x v="7"/>
    <x v="55"/>
    <x v="1"/>
    <x v="5"/>
    <x v="2"/>
    <x v="3"/>
    <x v="127"/>
    <x v="2"/>
    <x v="5"/>
    <x v="0"/>
    <x v="59"/>
    <n v="1"/>
    <x v="0"/>
    <x v="1"/>
    <x v="1"/>
    <x v="0"/>
    <x v="0"/>
    <x v="0"/>
    <x v="0"/>
  </r>
  <r>
    <x v="8"/>
    <x v="20"/>
    <x v="7"/>
    <x v="55"/>
    <x v="1"/>
    <x v="0"/>
    <x v="0"/>
    <x v="0"/>
    <x v="127"/>
    <x v="2"/>
    <x v="5"/>
    <x v="0"/>
    <x v="69"/>
    <n v="1"/>
    <x v="0"/>
    <x v="0"/>
    <x v="1"/>
    <x v="0"/>
    <x v="0"/>
    <x v="0"/>
    <x v="0"/>
  </r>
  <r>
    <x v="8"/>
    <x v="20"/>
    <x v="7"/>
    <x v="55"/>
    <x v="1"/>
    <x v="0"/>
    <x v="0"/>
    <x v="2"/>
    <x v="127"/>
    <x v="2"/>
    <x v="5"/>
    <x v="0"/>
    <x v="59"/>
    <n v="1"/>
    <x v="0"/>
    <x v="0"/>
    <x v="1"/>
    <x v="0"/>
    <x v="0"/>
    <x v="0"/>
    <x v="0"/>
  </r>
  <r>
    <x v="8"/>
    <x v="20"/>
    <x v="7"/>
    <x v="55"/>
    <x v="1"/>
    <x v="0"/>
    <x v="0"/>
    <x v="5"/>
    <x v="127"/>
    <x v="2"/>
    <x v="5"/>
    <x v="0"/>
    <x v="59"/>
    <n v="1"/>
    <x v="0"/>
    <x v="0"/>
    <x v="1"/>
    <x v="0"/>
    <x v="0"/>
    <x v="0"/>
    <x v="0"/>
  </r>
  <r>
    <x v="8"/>
    <x v="20"/>
    <x v="7"/>
    <x v="55"/>
    <x v="1"/>
    <x v="3"/>
    <x v="0"/>
    <x v="0"/>
    <x v="127"/>
    <x v="2"/>
    <x v="5"/>
    <x v="0"/>
    <x v="59"/>
    <n v="1"/>
    <x v="0"/>
    <x v="0"/>
    <x v="1"/>
    <x v="0"/>
    <x v="0"/>
    <x v="0"/>
    <x v="0"/>
  </r>
  <r>
    <x v="8"/>
    <x v="20"/>
    <x v="7"/>
    <x v="55"/>
    <x v="1"/>
    <x v="3"/>
    <x v="0"/>
    <x v="1"/>
    <x v="127"/>
    <x v="2"/>
    <x v="5"/>
    <x v="0"/>
    <x v="14"/>
    <n v="1"/>
    <x v="0"/>
    <x v="0"/>
    <x v="1"/>
    <x v="0"/>
    <x v="0"/>
    <x v="0"/>
    <x v="0"/>
  </r>
  <r>
    <x v="8"/>
    <x v="20"/>
    <x v="7"/>
    <x v="55"/>
    <x v="1"/>
    <x v="2"/>
    <x v="1"/>
    <x v="1"/>
    <x v="127"/>
    <x v="2"/>
    <x v="5"/>
    <x v="0"/>
    <x v="59"/>
    <n v="2"/>
    <x v="0"/>
    <x v="0"/>
    <x v="1"/>
    <x v="0"/>
    <x v="0"/>
    <x v="0"/>
    <x v="0"/>
  </r>
  <r>
    <x v="8"/>
    <x v="20"/>
    <x v="3"/>
    <x v="3"/>
    <x v="0"/>
    <x v="3"/>
    <x v="0"/>
    <x v="3"/>
    <x v="126"/>
    <x v="2"/>
    <x v="3"/>
    <x v="1"/>
    <x v="27"/>
    <n v="1"/>
    <x v="0"/>
    <x v="0"/>
    <x v="1"/>
    <x v="0"/>
    <x v="1"/>
    <x v="0"/>
    <x v="0"/>
  </r>
  <r>
    <x v="8"/>
    <x v="20"/>
    <x v="3"/>
    <x v="3"/>
    <x v="1"/>
    <x v="5"/>
    <x v="2"/>
    <x v="8"/>
    <x v="126"/>
    <x v="2"/>
    <x v="3"/>
    <x v="1"/>
    <x v="27"/>
    <n v="1"/>
    <x v="0"/>
    <x v="1"/>
    <x v="1"/>
    <x v="0"/>
    <x v="0"/>
    <x v="0"/>
    <x v="0"/>
  </r>
  <r>
    <x v="8"/>
    <x v="20"/>
    <x v="3"/>
    <x v="3"/>
    <x v="1"/>
    <x v="5"/>
    <x v="2"/>
    <x v="6"/>
    <x v="126"/>
    <x v="2"/>
    <x v="3"/>
    <x v="1"/>
    <x v="27"/>
    <n v="1"/>
    <x v="0"/>
    <x v="0"/>
    <x v="1"/>
    <x v="1"/>
    <x v="0"/>
    <x v="0"/>
    <x v="1"/>
  </r>
  <r>
    <x v="8"/>
    <x v="20"/>
    <x v="3"/>
    <x v="3"/>
    <x v="1"/>
    <x v="5"/>
    <x v="2"/>
    <x v="9"/>
    <x v="126"/>
    <x v="2"/>
    <x v="3"/>
    <x v="1"/>
    <x v="27"/>
    <n v="1"/>
    <x v="0"/>
    <x v="0"/>
    <x v="1"/>
    <x v="0"/>
    <x v="0"/>
    <x v="0"/>
    <x v="0"/>
  </r>
  <r>
    <x v="8"/>
    <x v="20"/>
    <x v="3"/>
    <x v="3"/>
    <x v="1"/>
    <x v="5"/>
    <x v="2"/>
    <x v="7"/>
    <x v="126"/>
    <x v="2"/>
    <x v="3"/>
    <x v="1"/>
    <x v="27"/>
    <n v="1"/>
    <x v="0"/>
    <x v="0"/>
    <x v="1"/>
    <x v="0"/>
    <x v="0"/>
    <x v="0"/>
    <x v="0"/>
  </r>
  <r>
    <x v="8"/>
    <x v="20"/>
    <x v="3"/>
    <x v="3"/>
    <x v="1"/>
    <x v="0"/>
    <x v="0"/>
    <x v="1"/>
    <x v="126"/>
    <x v="2"/>
    <x v="3"/>
    <x v="0"/>
    <x v="27"/>
    <n v="1"/>
    <x v="0"/>
    <x v="1"/>
    <x v="1"/>
    <x v="1"/>
    <x v="1"/>
    <x v="0"/>
    <x v="1"/>
  </r>
  <r>
    <x v="8"/>
    <x v="20"/>
    <x v="3"/>
    <x v="3"/>
    <x v="1"/>
    <x v="0"/>
    <x v="0"/>
    <x v="5"/>
    <x v="126"/>
    <x v="2"/>
    <x v="3"/>
    <x v="1"/>
    <x v="27"/>
    <n v="1"/>
    <x v="0"/>
    <x v="0"/>
    <x v="1"/>
    <x v="1"/>
    <x v="0"/>
    <x v="0"/>
    <x v="1"/>
  </r>
  <r>
    <x v="8"/>
    <x v="20"/>
    <x v="3"/>
    <x v="3"/>
    <x v="1"/>
    <x v="3"/>
    <x v="0"/>
    <x v="6"/>
    <x v="126"/>
    <x v="2"/>
    <x v="3"/>
    <x v="1"/>
    <x v="27"/>
    <n v="1"/>
    <x v="0"/>
    <x v="0"/>
    <x v="1"/>
    <x v="0"/>
    <x v="0"/>
    <x v="0"/>
    <x v="0"/>
  </r>
  <r>
    <x v="8"/>
    <x v="20"/>
    <x v="3"/>
    <x v="3"/>
    <x v="1"/>
    <x v="3"/>
    <x v="0"/>
    <x v="9"/>
    <x v="126"/>
    <x v="2"/>
    <x v="3"/>
    <x v="1"/>
    <x v="27"/>
    <n v="2"/>
    <x v="0"/>
    <x v="0"/>
    <x v="1"/>
    <x v="0"/>
    <x v="0"/>
    <x v="0"/>
    <x v="0"/>
  </r>
  <r>
    <x v="8"/>
    <x v="20"/>
    <x v="3"/>
    <x v="3"/>
    <x v="1"/>
    <x v="2"/>
    <x v="1"/>
    <x v="1"/>
    <x v="126"/>
    <x v="2"/>
    <x v="3"/>
    <x v="1"/>
    <x v="27"/>
    <n v="1"/>
    <x v="0"/>
    <x v="0"/>
    <x v="1"/>
    <x v="1"/>
    <x v="0"/>
    <x v="0"/>
    <x v="1"/>
  </r>
  <r>
    <x v="8"/>
    <x v="20"/>
    <x v="3"/>
    <x v="3"/>
    <x v="1"/>
    <x v="2"/>
    <x v="1"/>
    <x v="8"/>
    <x v="126"/>
    <x v="2"/>
    <x v="3"/>
    <x v="1"/>
    <x v="27"/>
    <n v="1"/>
    <x v="0"/>
    <x v="0"/>
    <x v="1"/>
    <x v="1"/>
    <x v="0"/>
    <x v="0"/>
    <x v="1"/>
  </r>
  <r>
    <x v="8"/>
    <x v="20"/>
    <x v="3"/>
    <x v="3"/>
    <x v="1"/>
    <x v="2"/>
    <x v="1"/>
    <x v="8"/>
    <x v="126"/>
    <x v="2"/>
    <x v="3"/>
    <x v="1"/>
    <x v="27"/>
    <n v="1"/>
    <x v="0"/>
    <x v="1"/>
    <x v="1"/>
    <x v="1"/>
    <x v="0"/>
    <x v="0"/>
    <x v="1"/>
  </r>
  <r>
    <x v="8"/>
    <x v="20"/>
    <x v="3"/>
    <x v="3"/>
    <x v="1"/>
    <x v="2"/>
    <x v="1"/>
    <x v="9"/>
    <x v="126"/>
    <x v="2"/>
    <x v="3"/>
    <x v="1"/>
    <x v="27"/>
    <n v="1"/>
    <x v="0"/>
    <x v="1"/>
    <x v="1"/>
    <x v="0"/>
    <x v="0"/>
    <x v="0"/>
    <x v="0"/>
  </r>
  <r>
    <x v="8"/>
    <x v="20"/>
    <x v="3"/>
    <x v="39"/>
    <x v="0"/>
    <x v="5"/>
    <x v="2"/>
    <x v="7"/>
    <x v="129"/>
    <x v="2"/>
    <x v="3"/>
    <x v="0"/>
    <x v="26"/>
    <n v="1"/>
    <x v="0"/>
    <x v="0"/>
    <x v="1"/>
    <x v="0"/>
    <x v="0"/>
    <x v="0"/>
    <x v="0"/>
  </r>
  <r>
    <x v="8"/>
    <x v="20"/>
    <x v="3"/>
    <x v="39"/>
    <x v="0"/>
    <x v="0"/>
    <x v="0"/>
    <x v="10"/>
    <x v="129"/>
    <x v="2"/>
    <x v="3"/>
    <x v="1"/>
    <x v="26"/>
    <n v="1"/>
    <x v="0"/>
    <x v="0"/>
    <x v="1"/>
    <x v="0"/>
    <x v="0"/>
    <x v="0"/>
    <x v="1"/>
  </r>
  <r>
    <x v="8"/>
    <x v="20"/>
    <x v="3"/>
    <x v="39"/>
    <x v="0"/>
    <x v="1"/>
    <x v="1"/>
    <x v="1"/>
    <x v="129"/>
    <x v="2"/>
    <x v="3"/>
    <x v="0"/>
    <x v="26"/>
    <n v="1"/>
    <x v="0"/>
    <x v="0"/>
    <x v="1"/>
    <x v="0"/>
    <x v="0"/>
    <x v="0"/>
    <x v="0"/>
  </r>
  <r>
    <x v="8"/>
    <x v="20"/>
    <x v="3"/>
    <x v="39"/>
    <x v="1"/>
    <x v="5"/>
    <x v="2"/>
    <x v="5"/>
    <x v="129"/>
    <x v="2"/>
    <x v="3"/>
    <x v="0"/>
    <x v="26"/>
    <n v="1"/>
    <x v="0"/>
    <x v="1"/>
    <x v="1"/>
    <x v="0"/>
    <x v="0"/>
    <x v="0"/>
    <x v="0"/>
  </r>
  <r>
    <x v="8"/>
    <x v="20"/>
    <x v="3"/>
    <x v="39"/>
    <x v="1"/>
    <x v="5"/>
    <x v="2"/>
    <x v="6"/>
    <x v="129"/>
    <x v="2"/>
    <x v="3"/>
    <x v="1"/>
    <x v="26"/>
    <n v="1"/>
    <x v="0"/>
    <x v="1"/>
    <x v="1"/>
    <x v="0"/>
    <x v="0"/>
    <x v="0"/>
    <x v="1"/>
  </r>
  <r>
    <x v="8"/>
    <x v="20"/>
    <x v="3"/>
    <x v="39"/>
    <x v="1"/>
    <x v="0"/>
    <x v="0"/>
    <x v="1"/>
    <x v="129"/>
    <x v="2"/>
    <x v="3"/>
    <x v="0"/>
    <x v="26"/>
    <n v="1"/>
    <x v="0"/>
    <x v="1"/>
    <x v="1"/>
    <x v="0"/>
    <x v="0"/>
    <x v="0"/>
    <x v="0"/>
  </r>
  <r>
    <x v="8"/>
    <x v="20"/>
    <x v="3"/>
    <x v="39"/>
    <x v="1"/>
    <x v="0"/>
    <x v="0"/>
    <x v="2"/>
    <x v="129"/>
    <x v="2"/>
    <x v="3"/>
    <x v="1"/>
    <x v="26"/>
    <n v="1"/>
    <x v="0"/>
    <x v="1"/>
    <x v="1"/>
    <x v="0"/>
    <x v="0"/>
    <x v="0"/>
    <x v="0"/>
  </r>
  <r>
    <x v="8"/>
    <x v="20"/>
    <x v="3"/>
    <x v="39"/>
    <x v="1"/>
    <x v="0"/>
    <x v="0"/>
    <x v="4"/>
    <x v="129"/>
    <x v="2"/>
    <x v="3"/>
    <x v="0"/>
    <x v="26"/>
    <n v="1"/>
    <x v="0"/>
    <x v="1"/>
    <x v="1"/>
    <x v="0"/>
    <x v="1"/>
    <x v="0"/>
    <x v="0"/>
  </r>
  <r>
    <x v="8"/>
    <x v="20"/>
    <x v="3"/>
    <x v="39"/>
    <x v="1"/>
    <x v="3"/>
    <x v="0"/>
    <x v="3"/>
    <x v="129"/>
    <x v="2"/>
    <x v="3"/>
    <x v="0"/>
    <x v="26"/>
    <n v="1"/>
    <x v="0"/>
    <x v="0"/>
    <x v="1"/>
    <x v="0"/>
    <x v="0"/>
    <x v="0"/>
    <x v="0"/>
  </r>
  <r>
    <x v="8"/>
    <x v="20"/>
    <x v="3"/>
    <x v="39"/>
    <x v="1"/>
    <x v="3"/>
    <x v="0"/>
    <x v="5"/>
    <x v="129"/>
    <x v="2"/>
    <x v="3"/>
    <x v="1"/>
    <x v="26"/>
    <n v="1"/>
    <x v="0"/>
    <x v="1"/>
    <x v="1"/>
    <x v="0"/>
    <x v="1"/>
    <x v="0"/>
    <x v="0"/>
  </r>
  <r>
    <x v="8"/>
    <x v="20"/>
    <x v="3"/>
    <x v="39"/>
    <x v="2"/>
    <x v="0"/>
    <x v="0"/>
    <x v="1"/>
    <x v="129"/>
    <x v="2"/>
    <x v="3"/>
    <x v="0"/>
    <x v="26"/>
    <n v="1"/>
    <x v="0"/>
    <x v="0"/>
    <x v="1"/>
    <x v="0"/>
    <x v="0"/>
    <x v="0"/>
    <x v="0"/>
  </r>
  <r>
    <x v="8"/>
    <x v="20"/>
    <x v="8"/>
    <x v="41"/>
    <x v="0"/>
    <x v="3"/>
    <x v="0"/>
    <x v="6"/>
    <x v="124"/>
    <x v="0"/>
    <x v="3"/>
    <x v="0"/>
    <x v="80"/>
    <n v="1"/>
    <x v="0"/>
    <x v="0"/>
    <x v="1"/>
    <x v="0"/>
    <x v="0"/>
    <x v="0"/>
    <x v="0"/>
  </r>
  <r>
    <x v="8"/>
    <x v="20"/>
    <x v="8"/>
    <x v="41"/>
    <x v="1"/>
    <x v="5"/>
    <x v="2"/>
    <x v="8"/>
    <x v="124"/>
    <x v="0"/>
    <x v="3"/>
    <x v="0"/>
    <x v="75"/>
    <n v="2"/>
    <x v="0"/>
    <x v="0"/>
    <x v="1"/>
    <x v="0"/>
    <x v="0"/>
    <x v="0"/>
    <x v="0"/>
  </r>
  <r>
    <x v="8"/>
    <x v="20"/>
    <x v="8"/>
    <x v="41"/>
    <x v="1"/>
    <x v="5"/>
    <x v="2"/>
    <x v="10"/>
    <x v="124"/>
    <x v="0"/>
    <x v="3"/>
    <x v="0"/>
    <x v="75"/>
    <n v="1"/>
    <x v="0"/>
    <x v="0"/>
    <x v="1"/>
    <x v="0"/>
    <x v="0"/>
    <x v="0"/>
    <x v="0"/>
  </r>
  <r>
    <x v="8"/>
    <x v="20"/>
    <x v="8"/>
    <x v="41"/>
    <x v="1"/>
    <x v="4"/>
    <x v="2"/>
    <x v="6"/>
    <x v="124"/>
    <x v="0"/>
    <x v="3"/>
    <x v="0"/>
    <x v="75"/>
    <n v="2"/>
    <x v="0"/>
    <x v="0"/>
    <x v="1"/>
    <x v="0"/>
    <x v="0"/>
    <x v="0"/>
    <x v="0"/>
  </r>
  <r>
    <x v="8"/>
    <x v="20"/>
    <x v="8"/>
    <x v="41"/>
    <x v="1"/>
    <x v="3"/>
    <x v="0"/>
    <x v="5"/>
    <x v="124"/>
    <x v="0"/>
    <x v="3"/>
    <x v="0"/>
    <x v="75"/>
    <n v="1"/>
    <x v="0"/>
    <x v="0"/>
    <x v="1"/>
    <x v="0"/>
    <x v="0"/>
    <x v="0"/>
    <x v="0"/>
  </r>
  <r>
    <x v="8"/>
    <x v="20"/>
    <x v="8"/>
    <x v="41"/>
    <x v="1"/>
    <x v="3"/>
    <x v="0"/>
    <x v="10"/>
    <x v="124"/>
    <x v="0"/>
    <x v="3"/>
    <x v="0"/>
    <x v="75"/>
    <n v="1"/>
    <x v="0"/>
    <x v="0"/>
    <x v="1"/>
    <x v="0"/>
    <x v="0"/>
    <x v="0"/>
    <x v="0"/>
  </r>
  <r>
    <x v="8"/>
    <x v="20"/>
    <x v="8"/>
    <x v="41"/>
    <x v="1"/>
    <x v="3"/>
    <x v="0"/>
    <x v="10"/>
    <x v="124"/>
    <x v="0"/>
    <x v="3"/>
    <x v="1"/>
    <x v="75"/>
    <n v="1"/>
    <x v="0"/>
    <x v="0"/>
    <x v="1"/>
    <x v="0"/>
    <x v="0"/>
    <x v="0"/>
    <x v="0"/>
  </r>
  <r>
    <x v="8"/>
    <x v="20"/>
    <x v="8"/>
    <x v="41"/>
    <x v="1"/>
    <x v="3"/>
    <x v="0"/>
    <x v="7"/>
    <x v="124"/>
    <x v="0"/>
    <x v="3"/>
    <x v="0"/>
    <x v="75"/>
    <n v="1"/>
    <x v="0"/>
    <x v="0"/>
    <x v="1"/>
    <x v="0"/>
    <x v="0"/>
    <x v="0"/>
    <x v="0"/>
  </r>
  <r>
    <x v="8"/>
    <x v="20"/>
    <x v="8"/>
    <x v="41"/>
    <x v="1"/>
    <x v="2"/>
    <x v="1"/>
    <x v="4"/>
    <x v="124"/>
    <x v="0"/>
    <x v="3"/>
    <x v="0"/>
    <x v="75"/>
    <n v="1"/>
    <x v="0"/>
    <x v="0"/>
    <x v="1"/>
    <x v="0"/>
    <x v="0"/>
    <x v="0"/>
    <x v="0"/>
  </r>
  <r>
    <x v="8"/>
    <x v="20"/>
    <x v="8"/>
    <x v="41"/>
    <x v="1"/>
    <x v="2"/>
    <x v="1"/>
    <x v="6"/>
    <x v="124"/>
    <x v="0"/>
    <x v="0"/>
    <x v="0"/>
    <x v="29"/>
    <n v="1"/>
    <x v="0"/>
    <x v="0"/>
    <x v="1"/>
    <x v="0"/>
    <x v="0"/>
    <x v="0"/>
    <x v="0"/>
  </r>
  <r>
    <x v="8"/>
    <x v="21"/>
    <x v="5"/>
    <x v="6"/>
    <x v="1"/>
    <x v="5"/>
    <x v="2"/>
    <x v="4"/>
    <x v="130"/>
    <x v="2"/>
    <x v="0"/>
    <x v="1"/>
    <x v="31"/>
    <n v="1"/>
    <x v="0"/>
    <x v="1"/>
    <x v="1"/>
    <x v="0"/>
    <x v="0"/>
    <x v="0"/>
    <x v="0"/>
  </r>
  <r>
    <x v="8"/>
    <x v="21"/>
    <x v="5"/>
    <x v="6"/>
    <x v="1"/>
    <x v="5"/>
    <x v="2"/>
    <x v="6"/>
    <x v="130"/>
    <x v="2"/>
    <x v="0"/>
    <x v="1"/>
    <x v="31"/>
    <n v="1"/>
    <x v="0"/>
    <x v="0"/>
    <x v="1"/>
    <x v="0"/>
    <x v="1"/>
    <x v="0"/>
    <x v="0"/>
  </r>
  <r>
    <x v="8"/>
    <x v="21"/>
    <x v="5"/>
    <x v="6"/>
    <x v="1"/>
    <x v="5"/>
    <x v="2"/>
    <x v="9"/>
    <x v="130"/>
    <x v="2"/>
    <x v="0"/>
    <x v="0"/>
    <x v="31"/>
    <n v="1"/>
    <x v="0"/>
    <x v="1"/>
    <x v="1"/>
    <x v="0"/>
    <x v="0"/>
    <x v="0"/>
    <x v="0"/>
  </r>
  <r>
    <x v="8"/>
    <x v="21"/>
    <x v="5"/>
    <x v="6"/>
    <x v="1"/>
    <x v="0"/>
    <x v="0"/>
    <x v="2"/>
    <x v="130"/>
    <x v="2"/>
    <x v="0"/>
    <x v="0"/>
    <x v="31"/>
    <n v="1"/>
    <x v="0"/>
    <x v="1"/>
    <x v="1"/>
    <x v="0"/>
    <x v="0"/>
    <x v="0"/>
    <x v="0"/>
  </r>
  <r>
    <x v="8"/>
    <x v="21"/>
    <x v="5"/>
    <x v="6"/>
    <x v="1"/>
    <x v="0"/>
    <x v="0"/>
    <x v="6"/>
    <x v="130"/>
    <x v="2"/>
    <x v="0"/>
    <x v="0"/>
    <x v="31"/>
    <n v="1"/>
    <x v="0"/>
    <x v="0"/>
    <x v="1"/>
    <x v="0"/>
    <x v="0"/>
    <x v="0"/>
    <x v="0"/>
  </r>
  <r>
    <x v="8"/>
    <x v="21"/>
    <x v="5"/>
    <x v="6"/>
    <x v="1"/>
    <x v="3"/>
    <x v="0"/>
    <x v="3"/>
    <x v="130"/>
    <x v="2"/>
    <x v="0"/>
    <x v="0"/>
    <x v="31"/>
    <n v="1"/>
    <x v="0"/>
    <x v="1"/>
    <x v="1"/>
    <x v="0"/>
    <x v="0"/>
    <x v="0"/>
    <x v="0"/>
  </r>
  <r>
    <x v="8"/>
    <x v="21"/>
    <x v="5"/>
    <x v="6"/>
    <x v="1"/>
    <x v="3"/>
    <x v="0"/>
    <x v="4"/>
    <x v="130"/>
    <x v="2"/>
    <x v="0"/>
    <x v="0"/>
    <x v="31"/>
    <n v="1"/>
    <x v="0"/>
    <x v="1"/>
    <x v="1"/>
    <x v="0"/>
    <x v="0"/>
    <x v="0"/>
    <x v="0"/>
  </r>
  <r>
    <x v="8"/>
    <x v="21"/>
    <x v="5"/>
    <x v="6"/>
    <x v="1"/>
    <x v="3"/>
    <x v="0"/>
    <x v="4"/>
    <x v="130"/>
    <x v="2"/>
    <x v="0"/>
    <x v="1"/>
    <x v="31"/>
    <n v="1"/>
    <x v="0"/>
    <x v="1"/>
    <x v="1"/>
    <x v="0"/>
    <x v="0"/>
    <x v="0"/>
    <x v="0"/>
  </r>
  <r>
    <x v="8"/>
    <x v="21"/>
    <x v="5"/>
    <x v="6"/>
    <x v="1"/>
    <x v="3"/>
    <x v="0"/>
    <x v="6"/>
    <x v="130"/>
    <x v="2"/>
    <x v="0"/>
    <x v="1"/>
    <x v="31"/>
    <n v="1"/>
    <x v="0"/>
    <x v="1"/>
    <x v="1"/>
    <x v="0"/>
    <x v="0"/>
    <x v="0"/>
    <x v="0"/>
  </r>
  <r>
    <x v="8"/>
    <x v="21"/>
    <x v="5"/>
    <x v="6"/>
    <x v="1"/>
    <x v="2"/>
    <x v="1"/>
    <x v="1"/>
    <x v="130"/>
    <x v="2"/>
    <x v="0"/>
    <x v="0"/>
    <x v="31"/>
    <n v="1"/>
    <x v="0"/>
    <x v="1"/>
    <x v="1"/>
    <x v="0"/>
    <x v="0"/>
    <x v="0"/>
    <x v="0"/>
  </r>
  <r>
    <x v="8"/>
    <x v="21"/>
    <x v="5"/>
    <x v="6"/>
    <x v="1"/>
    <x v="2"/>
    <x v="1"/>
    <x v="4"/>
    <x v="130"/>
    <x v="2"/>
    <x v="0"/>
    <x v="1"/>
    <x v="31"/>
    <n v="1"/>
    <x v="0"/>
    <x v="1"/>
    <x v="1"/>
    <x v="0"/>
    <x v="0"/>
    <x v="0"/>
    <x v="0"/>
  </r>
  <r>
    <x v="8"/>
    <x v="21"/>
    <x v="5"/>
    <x v="7"/>
    <x v="1"/>
    <x v="0"/>
    <x v="0"/>
    <x v="0"/>
    <x v="130"/>
    <x v="2"/>
    <x v="0"/>
    <x v="0"/>
    <x v="44"/>
    <n v="1"/>
    <x v="6"/>
    <x v="1"/>
    <x v="1"/>
    <x v="0"/>
    <x v="0"/>
    <x v="0"/>
    <x v="0"/>
  </r>
  <r>
    <x v="8"/>
    <x v="21"/>
    <x v="5"/>
    <x v="7"/>
    <x v="1"/>
    <x v="0"/>
    <x v="0"/>
    <x v="1"/>
    <x v="130"/>
    <x v="2"/>
    <x v="0"/>
    <x v="0"/>
    <x v="44"/>
    <n v="1"/>
    <x v="6"/>
    <x v="1"/>
    <x v="1"/>
    <x v="0"/>
    <x v="1"/>
    <x v="0"/>
    <x v="0"/>
  </r>
  <r>
    <x v="8"/>
    <x v="21"/>
    <x v="5"/>
    <x v="7"/>
    <x v="1"/>
    <x v="0"/>
    <x v="0"/>
    <x v="2"/>
    <x v="130"/>
    <x v="2"/>
    <x v="0"/>
    <x v="0"/>
    <x v="44"/>
    <n v="1"/>
    <x v="6"/>
    <x v="0"/>
    <x v="1"/>
    <x v="0"/>
    <x v="0"/>
    <x v="0"/>
    <x v="0"/>
  </r>
  <r>
    <x v="8"/>
    <x v="21"/>
    <x v="5"/>
    <x v="7"/>
    <x v="1"/>
    <x v="0"/>
    <x v="0"/>
    <x v="2"/>
    <x v="130"/>
    <x v="2"/>
    <x v="0"/>
    <x v="0"/>
    <x v="44"/>
    <n v="3"/>
    <x v="6"/>
    <x v="1"/>
    <x v="1"/>
    <x v="0"/>
    <x v="0"/>
    <x v="0"/>
    <x v="0"/>
  </r>
  <r>
    <x v="8"/>
    <x v="21"/>
    <x v="5"/>
    <x v="7"/>
    <x v="1"/>
    <x v="0"/>
    <x v="0"/>
    <x v="2"/>
    <x v="130"/>
    <x v="2"/>
    <x v="0"/>
    <x v="0"/>
    <x v="44"/>
    <n v="1"/>
    <x v="6"/>
    <x v="1"/>
    <x v="1"/>
    <x v="0"/>
    <x v="1"/>
    <x v="0"/>
    <x v="0"/>
  </r>
  <r>
    <x v="8"/>
    <x v="21"/>
    <x v="5"/>
    <x v="7"/>
    <x v="1"/>
    <x v="0"/>
    <x v="0"/>
    <x v="2"/>
    <x v="130"/>
    <x v="2"/>
    <x v="0"/>
    <x v="1"/>
    <x v="44"/>
    <n v="1"/>
    <x v="6"/>
    <x v="1"/>
    <x v="1"/>
    <x v="0"/>
    <x v="0"/>
    <x v="0"/>
    <x v="0"/>
  </r>
  <r>
    <x v="8"/>
    <x v="21"/>
    <x v="5"/>
    <x v="7"/>
    <x v="1"/>
    <x v="0"/>
    <x v="0"/>
    <x v="3"/>
    <x v="130"/>
    <x v="2"/>
    <x v="0"/>
    <x v="0"/>
    <x v="44"/>
    <n v="2"/>
    <x v="6"/>
    <x v="1"/>
    <x v="1"/>
    <x v="0"/>
    <x v="0"/>
    <x v="0"/>
    <x v="0"/>
  </r>
  <r>
    <x v="8"/>
    <x v="21"/>
    <x v="5"/>
    <x v="7"/>
    <x v="1"/>
    <x v="0"/>
    <x v="0"/>
    <x v="4"/>
    <x v="130"/>
    <x v="2"/>
    <x v="0"/>
    <x v="0"/>
    <x v="44"/>
    <n v="1"/>
    <x v="6"/>
    <x v="1"/>
    <x v="1"/>
    <x v="0"/>
    <x v="0"/>
    <x v="0"/>
    <x v="0"/>
  </r>
  <r>
    <x v="8"/>
    <x v="21"/>
    <x v="5"/>
    <x v="7"/>
    <x v="1"/>
    <x v="0"/>
    <x v="0"/>
    <x v="5"/>
    <x v="130"/>
    <x v="2"/>
    <x v="0"/>
    <x v="0"/>
    <x v="44"/>
    <n v="1"/>
    <x v="6"/>
    <x v="1"/>
    <x v="1"/>
    <x v="0"/>
    <x v="0"/>
    <x v="0"/>
    <x v="0"/>
  </r>
  <r>
    <x v="8"/>
    <x v="21"/>
    <x v="5"/>
    <x v="7"/>
    <x v="1"/>
    <x v="3"/>
    <x v="0"/>
    <x v="3"/>
    <x v="130"/>
    <x v="2"/>
    <x v="0"/>
    <x v="0"/>
    <x v="44"/>
    <n v="1"/>
    <x v="6"/>
    <x v="1"/>
    <x v="1"/>
    <x v="0"/>
    <x v="0"/>
    <x v="0"/>
    <x v="0"/>
  </r>
  <r>
    <x v="8"/>
    <x v="21"/>
    <x v="5"/>
    <x v="7"/>
    <x v="1"/>
    <x v="3"/>
    <x v="0"/>
    <x v="3"/>
    <x v="130"/>
    <x v="2"/>
    <x v="0"/>
    <x v="0"/>
    <x v="44"/>
    <n v="1"/>
    <x v="6"/>
    <x v="1"/>
    <x v="1"/>
    <x v="0"/>
    <x v="1"/>
    <x v="0"/>
    <x v="0"/>
  </r>
  <r>
    <x v="8"/>
    <x v="21"/>
    <x v="5"/>
    <x v="9"/>
    <x v="0"/>
    <x v="3"/>
    <x v="0"/>
    <x v="9"/>
    <x v="131"/>
    <x v="3"/>
    <x v="2"/>
    <x v="0"/>
    <x v="3"/>
    <n v="1"/>
    <x v="0"/>
    <x v="1"/>
    <x v="1"/>
    <x v="0"/>
    <x v="0"/>
    <x v="0"/>
    <x v="0"/>
  </r>
  <r>
    <x v="8"/>
    <x v="21"/>
    <x v="5"/>
    <x v="9"/>
    <x v="0"/>
    <x v="2"/>
    <x v="1"/>
    <x v="0"/>
    <x v="131"/>
    <x v="3"/>
    <x v="2"/>
    <x v="0"/>
    <x v="3"/>
    <n v="1"/>
    <x v="0"/>
    <x v="1"/>
    <x v="1"/>
    <x v="0"/>
    <x v="0"/>
    <x v="0"/>
    <x v="0"/>
  </r>
  <r>
    <x v="8"/>
    <x v="21"/>
    <x v="5"/>
    <x v="9"/>
    <x v="0"/>
    <x v="2"/>
    <x v="1"/>
    <x v="2"/>
    <x v="131"/>
    <x v="3"/>
    <x v="2"/>
    <x v="1"/>
    <x v="3"/>
    <n v="1"/>
    <x v="0"/>
    <x v="1"/>
    <x v="1"/>
    <x v="0"/>
    <x v="0"/>
    <x v="0"/>
    <x v="0"/>
  </r>
  <r>
    <x v="8"/>
    <x v="21"/>
    <x v="5"/>
    <x v="9"/>
    <x v="1"/>
    <x v="0"/>
    <x v="0"/>
    <x v="0"/>
    <x v="131"/>
    <x v="3"/>
    <x v="2"/>
    <x v="1"/>
    <x v="3"/>
    <n v="1"/>
    <x v="0"/>
    <x v="1"/>
    <x v="1"/>
    <x v="0"/>
    <x v="0"/>
    <x v="0"/>
    <x v="0"/>
  </r>
  <r>
    <x v="8"/>
    <x v="21"/>
    <x v="5"/>
    <x v="9"/>
    <x v="1"/>
    <x v="0"/>
    <x v="0"/>
    <x v="1"/>
    <x v="131"/>
    <x v="3"/>
    <x v="2"/>
    <x v="0"/>
    <x v="3"/>
    <n v="1"/>
    <x v="0"/>
    <x v="1"/>
    <x v="1"/>
    <x v="0"/>
    <x v="0"/>
    <x v="0"/>
    <x v="0"/>
  </r>
  <r>
    <x v="8"/>
    <x v="21"/>
    <x v="5"/>
    <x v="9"/>
    <x v="1"/>
    <x v="3"/>
    <x v="0"/>
    <x v="3"/>
    <x v="131"/>
    <x v="3"/>
    <x v="0"/>
    <x v="0"/>
    <x v="0"/>
    <n v="1"/>
    <x v="0"/>
    <x v="1"/>
    <x v="1"/>
    <x v="0"/>
    <x v="0"/>
    <x v="0"/>
    <x v="0"/>
  </r>
  <r>
    <x v="8"/>
    <x v="21"/>
    <x v="5"/>
    <x v="9"/>
    <x v="1"/>
    <x v="2"/>
    <x v="1"/>
    <x v="0"/>
    <x v="131"/>
    <x v="3"/>
    <x v="2"/>
    <x v="0"/>
    <x v="3"/>
    <n v="2"/>
    <x v="0"/>
    <x v="0"/>
    <x v="1"/>
    <x v="0"/>
    <x v="0"/>
    <x v="0"/>
    <x v="0"/>
  </r>
  <r>
    <x v="8"/>
    <x v="21"/>
    <x v="5"/>
    <x v="9"/>
    <x v="1"/>
    <x v="2"/>
    <x v="1"/>
    <x v="0"/>
    <x v="131"/>
    <x v="3"/>
    <x v="2"/>
    <x v="0"/>
    <x v="3"/>
    <n v="2"/>
    <x v="0"/>
    <x v="1"/>
    <x v="1"/>
    <x v="0"/>
    <x v="0"/>
    <x v="0"/>
    <x v="0"/>
  </r>
  <r>
    <x v="8"/>
    <x v="21"/>
    <x v="5"/>
    <x v="9"/>
    <x v="1"/>
    <x v="2"/>
    <x v="1"/>
    <x v="1"/>
    <x v="131"/>
    <x v="3"/>
    <x v="2"/>
    <x v="0"/>
    <x v="3"/>
    <n v="1"/>
    <x v="0"/>
    <x v="0"/>
    <x v="1"/>
    <x v="0"/>
    <x v="0"/>
    <x v="0"/>
    <x v="0"/>
  </r>
  <r>
    <x v="8"/>
    <x v="21"/>
    <x v="5"/>
    <x v="9"/>
    <x v="1"/>
    <x v="2"/>
    <x v="1"/>
    <x v="2"/>
    <x v="131"/>
    <x v="3"/>
    <x v="2"/>
    <x v="0"/>
    <x v="3"/>
    <n v="1"/>
    <x v="0"/>
    <x v="1"/>
    <x v="1"/>
    <x v="0"/>
    <x v="1"/>
    <x v="0"/>
    <x v="0"/>
  </r>
  <r>
    <x v="8"/>
    <x v="21"/>
    <x v="5"/>
    <x v="9"/>
    <x v="1"/>
    <x v="2"/>
    <x v="1"/>
    <x v="4"/>
    <x v="131"/>
    <x v="3"/>
    <x v="2"/>
    <x v="0"/>
    <x v="3"/>
    <n v="1"/>
    <x v="0"/>
    <x v="0"/>
    <x v="1"/>
    <x v="0"/>
    <x v="0"/>
    <x v="0"/>
    <x v="0"/>
  </r>
  <r>
    <x v="8"/>
    <x v="21"/>
    <x v="5"/>
    <x v="9"/>
    <x v="1"/>
    <x v="2"/>
    <x v="1"/>
    <x v="4"/>
    <x v="131"/>
    <x v="3"/>
    <x v="2"/>
    <x v="0"/>
    <x v="3"/>
    <n v="1"/>
    <x v="0"/>
    <x v="1"/>
    <x v="1"/>
    <x v="0"/>
    <x v="0"/>
    <x v="0"/>
    <x v="0"/>
  </r>
  <r>
    <x v="8"/>
    <x v="21"/>
    <x v="5"/>
    <x v="9"/>
    <x v="2"/>
    <x v="2"/>
    <x v="1"/>
    <x v="2"/>
    <x v="131"/>
    <x v="3"/>
    <x v="2"/>
    <x v="0"/>
    <x v="3"/>
    <n v="1"/>
    <x v="0"/>
    <x v="0"/>
    <x v="1"/>
    <x v="0"/>
    <x v="0"/>
    <x v="0"/>
    <x v="0"/>
  </r>
  <r>
    <x v="8"/>
    <x v="21"/>
    <x v="0"/>
    <x v="12"/>
    <x v="1"/>
    <x v="5"/>
    <x v="2"/>
    <x v="2"/>
    <x v="132"/>
    <x v="6"/>
    <x v="1"/>
    <x v="0"/>
    <x v="25"/>
    <n v="1"/>
    <x v="0"/>
    <x v="0"/>
    <x v="1"/>
    <x v="0"/>
    <x v="0"/>
    <x v="0"/>
    <x v="1"/>
  </r>
  <r>
    <x v="8"/>
    <x v="21"/>
    <x v="0"/>
    <x v="12"/>
    <x v="1"/>
    <x v="0"/>
    <x v="0"/>
    <x v="1"/>
    <x v="133"/>
    <x v="6"/>
    <x v="3"/>
    <x v="0"/>
    <x v="27"/>
    <n v="1"/>
    <x v="0"/>
    <x v="1"/>
    <x v="1"/>
    <x v="0"/>
    <x v="0"/>
    <x v="0"/>
    <x v="0"/>
  </r>
  <r>
    <x v="8"/>
    <x v="21"/>
    <x v="0"/>
    <x v="12"/>
    <x v="1"/>
    <x v="0"/>
    <x v="0"/>
    <x v="1"/>
    <x v="132"/>
    <x v="6"/>
    <x v="1"/>
    <x v="1"/>
    <x v="12"/>
    <n v="1"/>
    <x v="0"/>
    <x v="1"/>
    <x v="1"/>
    <x v="0"/>
    <x v="1"/>
    <x v="0"/>
    <x v="1"/>
  </r>
  <r>
    <x v="8"/>
    <x v="21"/>
    <x v="0"/>
    <x v="12"/>
    <x v="1"/>
    <x v="0"/>
    <x v="0"/>
    <x v="2"/>
    <x v="133"/>
    <x v="6"/>
    <x v="1"/>
    <x v="0"/>
    <x v="2"/>
    <n v="1"/>
    <x v="0"/>
    <x v="1"/>
    <x v="1"/>
    <x v="0"/>
    <x v="0"/>
    <x v="0"/>
    <x v="0"/>
  </r>
  <r>
    <x v="8"/>
    <x v="21"/>
    <x v="0"/>
    <x v="12"/>
    <x v="1"/>
    <x v="0"/>
    <x v="0"/>
    <x v="3"/>
    <x v="132"/>
    <x v="6"/>
    <x v="1"/>
    <x v="1"/>
    <x v="2"/>
    <n v="1"/>
    <x v="0"/>
    <x v="1"/>
    <x v="1"/>
    <x v="0"/>
    <x v="0"/>
    <x v="0"/>
    <x v="1"/>
  </r>
  <r>
    <x v="8"/>
    <x v="21"/>
    <x v="0"/>
    <x v="12"/>
    <x v="1"/>
    <x v="0"/>
    <x v="0"/>
    <x v="4"/>
    <x v="133"/>
    <x v="6"/>
    <x v="6"/>
    <x v="0"/>
    <x v="41"/>
    <n v="1"/>
    <x v="0"/>
    <x v="1"/>
    <x v="1"/>
    <x v="0"/>
    <x v="0"/>
    <x v="0"/>
    <x v="0"/>
  </r>
  <r>
    <x v="8"/>
    <x v="21"/>
    <x v="0"/>
    <x v="12"/>
    <x v="1"/>
    <x v="0"/>
    <x v="0"/>
    <x v="5"/>
    <x v="133"/>
    <x v="6"/>
    <x v="4"/>
    <x v="0"/>
    <x v="66"/>
    <n v="1"/>
    <x v="0"/>
    <x v="1"/>
    <x v="1"/>
    <x v="0"/>
    <x v="0"/>
    <x v="0"/>
    <x v="0"/>
  </r>
  <r>
    <x v="8"/>
    <x v="21"/>
    <x v="0"/>
    <x v="12"/>
    <x v="1"/>
    <x v="3"/>
    <x v="0"/>
    <x v="1"/>
    <x v="132"/>
    <x v="6"/>
    <x v="1"/>
    <x v="0"/>
    <x v="16"/>
    <n v="1"/>
    <x v="0"/>
    <x v="0"/>
    <x v="1"/>
    <x v="0"/>
    <x v="0"/>
    <x v="0"/>
    <x v="1"/>
  </r>
  <r>
    <x v="8"/>
    <x v="21"/>
    <x v="0"/>
    <x v="12"/>
    <x v="1"/>
    <x v="3"/>
    <x v="0"/>
    <x v="2"/>
    <x v="133"/>
    <x v="6"/>
    <x v="1"/>
    <x v="0"/>
    <x v="4"/>
    <n v="1"/>
    <x v="0"/>
    <x v="1"/>
    <x v="1"/>
    <x v="0"/>
    <x v="0"/>
    <x v="0"/>
    <x v="0"/>
  </r>
  <r>
    <x v="8"/>
    <x v="21"/>
    <x v="0"/>
    <x v="12"/>
    <x v="1"/>
    <x v="3"/>
    <x v="0"/>
    <x v="2"/>
    <x v="132"/>
    <x v="6"/>
    <x v="1"/>
    <x v="0"/>
    <x v="15"/>
    <n v="1"/>
    <x v="0"/>
    <x v="1"/>
    <x v="1"/>
    <x v="0"/>
    <x v="0"/>
    <x v="0"/>
    <x v="1"/>
  </r>
  <r>
    <x v="8"/>
    <x v="21"/>
    <x v="0"/>
    <x v="12"/>
    <x v="1"/>
    <x v="3"/>
    <x v="0"/>
    <x v="3"/>
    <x v="132"/>
    <x v="6"/>
    <x v="1"/>
    <x v="0"/>
    <x v="2"/>
    <n v="1"/>
    <x v="0"/>
    <x v="1"/>
    <x v="1"/>
    <x v="0"/>
    <x v="0"/>
    <x v="0"/>
    <x v="1"/>
  </r>
  <r>
    <x v="8"/>
    <x v="21"/>
    <x v="0"/>
    <x v="12"/>
    <x v="1"/>
    <x v="2"/>
    <x v="1"/>
    <x v="1"/>
    <x v="132"/>
    <x v="6"/>
    <x v="1"/>
    <x v="0"/>
    <x v="16"/>
    <n v="1"/>
    <x v="0"/>
    <x v="1"/>
    <x v="1"/>
    <x v="0"/>
    <x v="0"/>
    <x v="0"/>
    <x v="1"/>
  </r>
  <r>
    <x v="8"/>
    <x v="21"/>
    <x v="0"/>
    <x v="12"/>
    <x v="1"/>
    <x v="2"/>
    <x v="1"/>
    <x v="2"/>
    <x v="132"/>
    <x v="6"/>
    <x v="1"/>
    <x v="0"/>
    <x v="2"/>
    <n v="1"/>
    <x v="0"/>
    <x v="1"/>
    <x v="1"/>
    <x v="0"/>
    <x v="0"/>
    <x v="0"/>
    <x v="1"/>
  </r>
  <r>
    <x v="8"/>
    <x v="21"/>
    <x v="0"/>
    <x v="12"/>
    <x v="1"/>
    <x v="2"/>
    <x v="1"/>
    <x v="4"/>
    <x v="132"/>
    <x v="6"/>
    <x v="1"/>
    <x v="1"/>
    <x v="12"/>
    <n v="1"/>
    <x v="0"/>
    <x v="1"/>
    <x v="1"/>
    <x v="0"/>
    <x v="0"/>
    <x v="0"/>
    <x v="1"/>
  </r>
  <r>
    <x v="8"/>
    <x v="21"/>
    <x v="0"/>
    <x v="13"/>
    <x v="1"/>
    <x v="0"/>
    <x v="0"/>
    <x v="3"/>
    <x v="134"/>
    <x v="2"/>
    <x v="1"/>
    <x v="0"/>
    <x v="45"/>
    <n v="1"/>
    <x v="0"/>
    <x v="0"/>
    <x v="1"/>
    <x v="0"/>
    <x v="0"/>
    <x v="0"/>
    <x v="0"/>
  </r>
  <r>
    <x v="8"/>
    <x v="21"/>
    <x v="0"/>
    <x v="13"/>
    <x v="1"/>
    <x v="0"/>
    <x v="0"/>
    <x v="3"/>
    <x v="134"/>
    <x v="2"/>
    <x v="1"/>
    <x v="0"/>
    <x v="46"/>
    <n v="1"/>
    <x v="0"/>
    <x v="0"/>
    <x v="1"/>
    <x v="0"/>
    <x v="0"/>
    <x v="0"/>
    <x v="0"/>
  </r>
  <r>
    <x v="8"/>
    <x v="21"/>
    <x v="0"/>
    <x v="13"/>
    <x v="1"/>
    <x v="0"/>
    <x v="0"/>
    <x v="3"/>
    <x v="134"/>
    <x v="2"/>
    <x v="1"/>
    <x v="1"/>
    <x v="46"/>
    <n v="1"/>
    <x v="0"/>
    <x v="0"/>
    <x v="1"/>
    <x v="0"/>
    <x v="0"/>
    <x v="0"/>
    <x v="0"/>
  </r>
  <r>
    <x v="8"/>
    <x v="21"/>
    <x v="0"/>
    <x v="13"/>
    <x v="1"/>
    <x v="0"/>
    <x v="0"/>
    <x v="4"/>
    <x v="134"/>
    <x v="2"/>
    <x v="1"/>
    <x v="0"/>
    <x v="46"/>
    <n v="1"/>
    <x v="0"/>
    <x v="0"/>
    <x v="1"/>
    <x v="0"/>
    <x v="0"/>
    <x v="0"/>
    <x v="0"/>
  </r>
  <r>
    <x v="8"/>
    <x v="21"/>
    <x v="0"/>
    <x v="13"/>
    <x v="1"/>
    <x v="0"/>
    <x v="0"/>
    <x v="4"/>
    <x v="134"/>
    <x v="2"/>
    <x v="1"/>
    <x v="0"/>
    <x v="46"/>
    <n v="1"/>
    <x v="0"/>
    <x v="1"/>
    <x v="1"/>
    <x v="0"/>
    <x v="0"/>
    <x v="0"/>
    <x v="0"/>
  </r>
  <r>
    <x v="8"/>
    <x v="21"/>
    <x v="0"/>
    <x v="13"/>
    <x v="1"/>
    <x v="0"/>
    <x v="0"/>
    <x v="4"/>
    <x v="134"/>
    <x v="2"/>
    <x v="1"/>
    <x v="1"/>
    <x v="46"/>
    <n v="1"/>
    <x v="0"/>
    <x v="0"/>
    <x v="1"/>
    <x v="0"/>
    <x v="0"/>
    <x v="0"/>
    <x v="0"/>
  </r>
  <r>
    <x v="8"/>
    <x v="21"/>
    <x v="0"/>
    <x v="13"/>
    <x v="1"/>
    <x v="0"/>
    <x v="0"/>
    <x v="5"/>
    <x v="134"/>
    <x v="2"/>
    <x v="1"/>
    <x v="0"/>
    <x v="45"/>
    <n v="1"/>
    <x v="0"/>
    <x v="0"/>
    <x v="1"/>
    <x v="0"/>
    <x v="0"/>
    <x v="0"/>
    <x v="1"/>
  </r>
  <r>
    <x v="8"/>
    <x v="21"/>
    <x v="0"/>
    <x v="13"/>
    <x v="1"/>
    <x v="3"/>
    <x v="0"/>
    <x v="8"/>
    <x v="134"/>
    <x v="2"/>
    <x v="1"/>
    <x v="0"/>
    <x v="46"/>
    <n v="1"/>
    <x v="0"/>
    <x v="0"/>
    <x v="1"/>
    <x v="0"/>
    <x v="0"/>
    <x v="0"/>
    <x v="0"/>
  </r>
  <r>
    <x v="8"/>
    <x v="21"/>
    <x v="0"/>
    <x v="13"/>
    <x v="1"/>
    <x v="2"/>
    <x v="1"/>
    <x v="1"/>
    <x v="134"/>
    <x v="2"/>
    <x v="1"/>
    <x v="0"/>
    <x v="46"/>
    <n v="1"/>
    <x v="0"/>
    <x v="0"/>
    <x v="1"/>
    <x v="0"/>
    <x v="0"/>
    <x v="0"/>
    <x v="0"/>
  </r>
  <r>
    <x v="8"/>
    <x v="21"/>
    <x v="0"/>
    <x v="13"/>
    <x v="1"/>
    <x v="2"/>
    <x v="1"/>
    <x v="2"/>
    <x v="134"/>
    <x v="2"/>
    <x v="1"/>
    <x v="0"/>
    <x v="46"/>
    <n v="1"/>
    <x v="0"/>
    <x v="0"/>
    <x v="1"/>
    <x v="0"/>
    <x v="0"/>
    <x v="0"/>
    <x v="0"/>
  </r>
  <r>
    <x v="8"/>
    <x v="21"/>
    <x v="0"/>
    <x v="13"/>
    <x v="1"/>
    <x v="2"/>
    <x v="1"/>
    <x v="4"/>
    <x v="134"/>
    <x v="2"/>
    <x v="1"/>
    <x v="0"/>
    <x v="46"/>
    <n v="1"/>
    <x v="0"/>
    <x v="0"/>
    <x v="1"/>
    <x v="0"/>
    <x v="0"/>
    <x v="0"/>
    <x v="0"/>
  </r>
  <r>
    <x v="8"/>
    <x v="21"/>
    <x v="0"/>
    <x v="14"/>
    <x v="0"/>
    <x v="3"/>
    <x v="0"/>
    <x v="2"/>
    <x v="131"/>
    <x v="3"/>
    <x v="2"/>
    <x v="0"/>
    <x v="48"/>
    <n v="1"/>
    <x v="2"/>
    <x v="0"/>
    <x v="1"/>
    <x v="0"/>
    <x v="0"/>
    <x v="0"/>
    <x v="0"/>
  </r>
  <r>
    <x v="8"/>
    <x v="21"/>
    <x v="0"/>
    <x v="14"/>
    <x v="0"/>
    <x v="2"/>
    <x v="1"/>
    <x v="0"/>
    <x v="131"/>
    <x v="3"/>
    <x v="2"/>
    <x v="0"/>
    <x v="48"/>
    <n v="1"/>
    <x v="2"/>
    <x v="1"/>
    <x v="1"/>
    <x v="0"/>
    <x v="0"/>
    <x v="0"/>
    <x v="0"/>
  </r>
  <r>
    <x v="8"/>
    <x v="21"/>
    <x v="0"/>
    <x v="14"/>
    <x v="1"/>
    <x v="5"/>
    <x v="2"/>
    <x v="5"/>
    <x v="131"/>
    <x v="3"/>
    <x v="2"/>
    <x v="0"/>
    <x v="48"/>
    <n v="1"/>
    <x v="2"/>
    <x v="1"/>
    <x v="1"/>
    <x v="0"/>
    <x v="0"/>
    <x v="0"/>
    <x v="0"/>
  </r>
  <r>
    <x v="8"/>
    <x v="21"/>
    <x v="0"/>
    <x v="14"/>
    <x v="1"/>
    <x v="5"/>
    <x v="2"/>
    <x v="8"/>
    <x v="131"/>
    <x v="3"/>
    <x v="2"/>
    <x v="0"/>
    <x v="48"/>
    <n v="1"/>
    <x v="2"/>
    <x v="0"/>
    <x v="1"/>
    <x v="0"/>
    <x v="0"/>
    <x v="0"/>
    <x v="0"/>
  </r>
  <r>
    <x v="8"/>
    <x v="21"/>
    <x v="0"/>
    <x v="14"/>
    <x v="1"/>
    <x v="5"/>
    <x v="2"/>
    <x v="6"/>
    <x v="131"/>
    <x v="3"/>
    <x v="2"/>
    <x v="0"/>
    <x v="48"/>
    <n v="1"/>
    <x v="2"/>
    <x v="0"/>
    <x v="1"/>
    <x v="0"/>
    <x v="0"/>
    <x v="0"/>
    <x v="0"/>
  </r>
  <r>
    <x v="8"/>
    <x v="21"/>
    <x v="0"/>
    <x v="14"/>
    <x v="1"/>
    <x v="4"/>
    <x v="2"/>
    <x v="8"/>
    <x v="131"/>
    <x v="3"/>
    <x v="2"/>
    <x v="1"/>
    <x v="36"/>
    <n v="1"/>
    <x v="2"/>
    <x v="1"/>
    <x v="1"/>
    <x v="0"/>
    <x v="0"/>
    <x v="0"/>
    <x v="0"/>
  </r>
  <r>
    <x v="8"/>
    <x v="21"/>
    <x v="0"/>
    <x v="14"/>
    <x v="1"/>
    <x v="0"/>
    <x v="0"/>
    <x v="1"/>
    <x v="131"/>
    <x v="3"/>
    <x v="2"/>
    <x v="0"/>
    <x v="48"/>
    <n v="1"/>
    <x v="2"/>
    <x v="1"/>
    <x v="1"/>
    <x v="0"/>
    <x v="0"/>
    <x v="0"/>
    <x v="0"/>
  </r>
  <r>
    <x v="8"/>
    <x v="21"/>
    <x v="0"/>
    <x v="14"/>
    <x v="1"/>
    <x v="0"/>
    <x v="0"/>
    <x v="6"/>
    <x v="131"/>
    <x v="3"/>
    <x v="2"/>
    <x v="0"/>
    <x v="48"/>
    <n v="1"/>
    <x v="2"/>
    <x v="1"/>
    <x v="1"/>
    <x v="0"/>
    <x v="0"/>
    <x v="0"/>
    <x v="0"/>
  </r>
  <r>
    <x v="8"/>
    <x v="21"/>
    <x v="0"/>
    <x v="14"/>
    <x v="1"/>
    <x v="3"/>
    <x v="0"/>
    <x v="1"/>
    <x v="131"/>
    <x v="3"/>
    <x v="2"/>
    <x v="0"/>
    <x v="36"/>
    <n v="1"/>
    <x v="2"/>
    <x v="0"/>
    <x v="1"/>
    <x v="0"/>
    <x v="0"/>
    <x v="0"/>
    <x v="0"/>
  </r>
  <r>
    <x v="8"/>
    <x v="21"/>
    <x v="0"/>
    <x v="14"/>
    <x v="1"/>
    <x v="3"/>
    <x v="0"/>
    <x v="1"/>
    <x v="131"/>
    <x v="3"/>
    <x v="2"/>
    <x v="0"/>
    <x v="48"/>
    <n v="1"/>
    <x v="2"/>
    <x v="1"/>
    <x v="1"/>
    <x v="0"/>
    <x v="0"/>
    <x v="0"/>
    <x v="0"/>
  </r>
  <r>
    <x v="8"/>
    <x v="21"/>
    <x v="0"/>
    <x v="14"/>
    <x v="1"/>
    <x v="3"/>
    <x v="0"/>
    <x v="3"/>
    <x v="131"/>
    <x v="3"/>
    <x v="2"/>
    <x v="1"/>
    <x v="48"/>
    <n v="1"/>
    <x v="2"/>
    <x v="0"/>
    <x v="1"/>
    <x v="0"/>
    <x v="0"/>
    <x v="0"/>
    <x v="0"/>
  </r>
  <r>
    <x v="8"/>
    <x v="21"/>
    <x v="0"/>
    <x v="14"/>
    <x v="1"/>
    <x v="3"/>
    <x v="0"/>
    <x v="9"/>
    <x v="131"/>
    <x v="3"/>
    <x v="2"/>
    <x v="0"/>
    <x v="48"/>
    <n v="1"/>
    <x v="2"/>
    <x v="0"/>
    <x v="1"/>
    <x v="0"/>
    <x v="0"/>
    <x v="0"/>
    <x v="0"/>
  </r>
  <r>
    <x v="8"/>
    <x v="21"/>
    <x v="0"/>
    <x v="14"/>
    <x v="1"/>
    <x v="2"/>
    <x v="1"/>
    <x v="0"/>
    <x v="131"/>
    <x v="3"/>
    <x v="2"/>
    <x v="0"/>
    <x v="48"/>
    <n v="1"/>
    <x v="2"/>
    <x v="0"/>
    <x v="1"/>
    <x v="0"/>
    <x v="0"/>
    <x v="0"/>
    <x v="0"/>
  </r>
  <r>
    <x v="8"/>
    <x v="21"/>
    <x v="0"/>
    <x v="14"/>
    <x v="1"/>
    <x v="2"/>
    <x v="1"/>
    <x v="1"/>
    <x v="131"/>
    <x v="3"/>
    <x v="2"/>
    <x v="0"/>
    <x v="48"/>
    <n v="1"/>
    <x v="2"/>
    <x v="1"/>
    <x v="1"/>
    <x v="0"/>
    <x v="0"/>
    <x v="0"/>
    <x v="0"/>
  </r>
  <r>
    <x v="8"/>
    <x v="21"/>
    <x v="0"/>
    <x v="14"/>
    <x v="1"/>
    <x v="2"/>
    <x v="1"/>
    <x v="3"/>
    <x v="131"/>
    <x v="3"/>
    <x v="2"/>
    <x v="0"/>
    <x v="48"/>
    <n v="1"/>
    <x v="2"/>
    <x v="0"/>
    <x v="1"/>
    <x v="0"/>
    <x v="1"/>
    <x v="0"/>
    <x v="0"/>
  </r>
  <r>
    <x v="8"/>
    <x v="21"/>
    <x v="1"/>
    <x v="19"/>
    <x v="0"/>
    <x v="0"/>
    <x v="0"/>
    <x v="1"/>
    <x v="131"/>
    <x v="3"/>
    <x v="2"/>
    <x v="0"/>
    <x v="9"/>
    <n v="1"/>
    <x v="0"/>
    <x v="0"/>
    <x v="1"/>
    <x v="0"/>
    <x v="0"/>
    <x v="0"/>
    <x v="0"/>
  </r>
  <r>
    <x v="8"/>
    <x v="21"/>
    <x v="1"/>
    <x v="19"/>
    <x v="0"/>
    <x v="0"/>
    <x v="0"/>
    <x v="1"/>
    <x v="131"/>
    <x v="3"/>
    <x v="2"/>
    <x v="0"/>
    <x v="18"/>
    <n v="1"/>
    <x v="0"/>
    <x v="0"/>
    <x v="1"/>
    <x v="0"/>
    <x v="0"/>
    <x v="0"/>
    <x v="0"/>
  </r>
  <r>
    <x v="8"/>
    <x v="21"/>
    <x v="1"/>
    <x v="19"/>
    <x v="1"/>
    <x v="5"/>
    <x v="2"/>
    <x v="4"/>
    <x v="131"/>
    <x v="3"/>
    <x v="2"/>
    <x v="0"/>
    <x v="9"/>
    <n v="1"/>
    <x v="0"/>
    <x v="0"/>
    <x v="1"/>
    <x v="0"/>
    <x v="0"/>
    <x v="0"/>
    <x v="0"/>
  </r>
  <r>
    <x v="8"/>
    <x v="21"/>
    <x v="1"/>
    <x v="19"/>
    <x v="1"/>
    <x v="5"/>
    <x v="2"/>
    <x v="4"/>
    <x v="131"/>
    <x v="3"/>
    <x v="2"/>
    <x v="1"/>
    <x v="18"/>
    <n v="1"/>
    <x v="0"/>
    <x v="0"/>
    <x v="1"/>
    <x v="0"/>
    <x v="0"/>
    <x v="0"/>
    <x v="0"/>
  </r>
  <r>
    <x v="8"/>
    <x v="21"/>
    <x v="1"/>
    <x v="19"/>
    <x v="1"/>
    <x v="5"/>
    <x v="2"/>
    <x v="4"/>
    <x v="132"/>
    <x v="6"/>
    <x v="2"/>
    <x v="0"/>
    <x v="18"/>
    <n v="1"/>
    <x v="0"/>
    <x v="0"/>
    <x v="1"/>
    <x v="0"/>
    <x v="0"/>
    <x v="0"/>
    <x v="0"/>
  </r>
  <r>
    <x v="8"/>
    <x v="21"/>
    <x v="1"/>
    <x v="19"/>
    <x v="1"/>
    <x v="5"/>
    <x v="2"/>
    <x v="5"/>
    <x v="131"/>
    <x v="3"/>
    <x v="2"/>
    <x v="0"/>
    <x v="18"/>
    <n v="1"/>
    <x v="0"/>
    <x v="1"/>
    <x v="1"/>
    <x v="0"/>
    <x v="0"/>
    <x v="0"/>
    <x v="0"/>
  </r>
  <r>
    <x v="8"/>
    <x v="21"/>
    <x v="1"/>
    <x v="19"/>
    <x v="1"/>
    <x v="5"/>
    <x v="2"/>
    <x v="5"/>
    <x v="131"/>
    <x v="3"/>
    <x v="2"/>
    <x v="1"/>
    <x v="9"/>
    <n v="1"/>
    <x v="0"/>
    <x v="0"/>
    <x v="1"/>
    <x v="0"/>
    <x v="0"/>
    <x v="0"/>
    <x v="0"/>
  </r>
  <r>
    <x v="8"/>
    <x v="21"/>
    <x v="1"/>
    <x v="19"/>
    <x v="1"/>
    <x v="5"/>
    <x v="2"/>
    <x v="5"/>
    <x v="131"/>
    <x v="3"/>
    <x v="2"/>
    <x v="1"/>
    <x v="18"/>
    <n v="1"/>
    <x v="0"/>
    <x v="0"/>
    <x v="1"/>
    <x v="0"/>
    <x v="0"/>
    <x v="0"/>
    <x v="0"/>
  </r>
  <r>
    <x v="8"/>
    <x v="21"/>
    <x v="1"/>
    <x v="19"/>
    <x v="1"/>
    <x v="5"/>
    <x v="2"/>
    <x v="8"/>
    <x v="131"/>
    <x v="3"/>
    <x v="2"/>
    <x v="0"/>
    <x v="18"/>
    <n v="1"/>
    <x v="0"/>
    <x v="1"/>
    <x v="1"/>
    <x v="0"/>
    <x v="0"/>
    <x v="0"/>
    <x v="0"/>
  </r>
  <r>
    <x v="8"/>
    <x v="21"/>
    <x v="1"/>
    <x v="19"/>
    <x v="1"/>
    <x v="5"/>
    <x v="2"/>
    <x v="8"/>
    <x v="131"/>
    <x v="3"/>
    <x v="2"/>
    <x v="1"/>
    <x v="9"/>
    <n v="1"/>
    <x v="0"/>
    <x v="0"/>
    <x v="1"/>
    <x v="0"/>
    <x v="0"/>
    <x v="0"/>
    <x v="0"/>
  </r>
  <r>
    <x v="8"/>
    <x v="21"/>
    <x v="1"/>
    <x v="19"/>
    <x v="1"/>
    <x v="5"/>
    <x v="2"/>
    <x v="9"/>
    <x v="131"/>
    <x v="3"/>
    <x v="2"/>
    <x v="0"/>
    <x v="9"/>
    <n v="1"/>
    <x v="0"/>
    <x v="1"/>
    <x v="1"/>
    <x v="0"/>
    <x v="0"/>
    <x v="0"/>
    <x v="0"/>
  </r>
  <r>
    <x v="8"/>
    <x v="21"/>
    <x v="1"/>
    <x v="19"/>
    <x v="1"/>
    <x v="0"/>
    <x v="0"/>
    <x v="0"/>
    <x v="131"/>
    <x v="3"/>
    <x v="2"/>
    <x v="0"/>
    <x v="18"/>
    <n v="1"/>
    <x v="0"/>
    <x v="0"/>
    <x v="1"/>
    <x v="0"/>
    <x v="0"/>
    <x v="0"/>
    <x v="0"/>
  </r>
  <r>
    <x v="8"/>
    <x v="21"/>
    <x v="1"/>
    <x v="19"/>
    <x v="1"/>
    <x v="0"/>
    <x v="0"/>
    <x v="1"/>
    <x v="131"/>
    <x v="3"/>
    <x v="2"/>
    <x v="0"/>
    <x v="9"/>
    <n v="2"/>
    <x v="0"/>
    <x v="0"/>
    <x v="1"/>
    <x v="0"/>
    <x v="0"/>
    <x v="0"/>
    <x v="0"/>
  </r>
  <r>
    <x v="8"/>
    <x v="21"/>
    <x v="1"/>
    <x v="19"/>
    <x v="1"/>
    <x v="0"/>
    <x v="0"/>
    <x v="1"/>
    <x v="132"/>
    <x v="6"/>
    <x v="2"/>
    <x v="0"/>
    <x v="18"/>
    <n v="1"/>
    <x v="0"/>
    <x v="0"/>
    <x v="1"/>
    <x v="0"/>
    <x v="0"/>
    <x v="0"/>
    <x v="0"/>
  </r>
  <r>
    <x v="8"/>
    <x v="21"/>
    <x v="1"/>
    <x v="19"/>
    <x v="1"/>
    <x v="0"/>
    <x v="0"/>
    <x v="3"/>
    <x v="131"/>
    <x v="3"/>
    <x v="2"/>
    <x v="0"/>
    <x v="18"/>
    <n v="1"/>
    <x v="0"/>
    <x v="1"/>
    <x v="1"/>
    <x v="0"/>
    <x v="0"/>
    <x v="0"/>
    <x v="0"/>
  </r>
  <r>
    <x v="8"/>
    <x v="21"/>
    <x v="1"/>
    <x v="19"/>
    <x v="1"/>
    <x v="0"/>
    <x v="0"/>
    <x v="4"/>
    <x v="131"/>
    <x v="3"/>
    <x v="2"/>
    <x v="0"/>
    <x v="18"/>
    <n v="2"/>
    <x v="0"/>
    <x v="0"/>
    <x v="1"/>
    <x v="0"/>
    <x v="1"/>
    <x v="0"/>
    <x v="0"/>
  </r>
  <r>
    <x v="8"/>
    <x v="21"/>
    <x v="1"/>
    <x v="19"/>
    <x v="1"/>
    <x v="0"/>
    <x v="0"/>
    <x v="4"/>
    <x v="131"/>
    <x v="3"/>
    <x v="2"/>
    <x v="0"/>
    <x v="18"/>
    <n v="1"/>
    <x v="0"/>
    <x v="1"/>
    <x v="1"/>
    <x v="0"/>
    <x v="0"/>
    <x v="0"/>
    <x v="0"/>
  </r>
  <r>
    <x v="8"/>
    <x v="21"/>
    <x v="1"/>
    <x v="19"/>
    <x v="1"/>
    <x v="0"/>
    <x v="0"/>
    <x v="8"/>
    <x v="133"/>
    <x v="6"/>
    <x v="2"/>
    <x v="0"/>
    <x v="18"/>
    <n v="1"/>
    <x v="0"/>
    <x v="0"/>
    <x v="1"/>
    <x v="0"/>
    <x v="0"/>
    <x v="0"/>
    <x v="0"/>
  </r>
  <r>
    <x v="8"/>
    <x v="21"/>
    <x v="1"/>
    <x v="19"/>
    <x v="1"/>
    <x v="0"/>
    <x v="0"/>
    <x v="8"/>
    <x v="132"/>
    <x v="6"/>
    <x v="2"/>
    <x v="0"/>
    <x v="18"/>
    <n v="1"/>
    <x v="0"/>
    <x v="0"/>
    <x v="1"/>
    <x v="0"/>
    <x v="0"/>
    <x v="0"/>
    <x v="0"/>
  </r>
  <r>
    <x v="8"/>
    <x v="21"/>
    <x v="1"/>
    <x v="19"/>
    <x v="1"/>
    <x v="0"/>
    <x v="0"/>
    <x v="9"/>
    <x v="131"/>
    <x v="3"/>
    <x v="2"/>
    <x v="0"/>
    <x v="9"/>
    <n v="1"/>
    <x v="0"/>
    <x v="0"/>
    <x v="1"/>
    <x v="0"/>
    <x v="0"/>
    <x v="0"/>
    <x v="0"/>
  </r>
  <r>
    <x v="8"/>
    <x v="21"/>
    <x v="1"/>
    <x v="19"/>
    <x v="1"/>
    <x v="0"/>
    <x v="0"/>
    <x v="9"/>
    <x v="131"/>
    <x v="3"/>
    <x v="2"/>
    <x v="0"/>
    <x v="18"/>
    <n v="1"/>
    <x v="0"/>
    <x v="1"/>
    <x v="1"/>
    <x v="0"/>
    <x v="0"/>
    <x v="0"/>
    <x v="0"/>
  </r>
  <r>
    <x v="8"/>
    <x v="21"/>
    <x v="1"/>
    <x v="19"/>
    <x v="1"/>
    <x v="3"/>
    <x v="0"/>
    <x v="1"/>
    <x v="131"/>
    <x v="3"/>
    <x v="2"/>
    <x v="0"/>
    <x v="9"/>
    <n v="1"/>
    <x v="0"/>
    <x v="0"/>
    <x v="1"/>
    <x v="0"/>
    <x v="0"/>
    <x v="0"/>
    <x v="0"/>
  </r>
  <r>
    <x v="8"/>
    <x v="21"/>
    <x v="1"/>
    <x v="19"/>
    <x v="1"/>
    <x v="3"/>
    <x v="0"/>
    <x v="1"/>
    <x v="132"/>
    <x v="6"/>
    <x v="2"/>
    <x v="0"/>
    <x v="18"/>
    <n v="1"/>
    <x v="0"/>
    <x v="1"/>
    <x v="1"/>
    <x v="0"/>
    <x v="1"/>
    <x v="0"/>
    <x v="0"/>
  </r>
  <r>
    <x v="8"/>
    <x v="21"/>
    <x v="1"/>
    <x v="19"/>
    <x v="1"/>
    <x v="3"/>
    <x v="0"/>
    <x v="2"/>
    <x v="133"/>
    <x v="6"/>
    <x v="2"/>
    <x v="0"/>
    <x v="9"/>
    <n v="1"/>
    <x v="0"/>
    <x v="0"/>
    <x v="1"/>
    <x v="0"/>
    <x v="0"/>
    <x v="0"/>
    <x v="0"/>
  </r>
  <r>
    <x v="8"/>
    <x v="21"/>
    <x v="1"/>
    <x v="19"/>
    <x v="1"/>
    <x v="3"/>
    <x v="0"/>
    <x v="2"/>
    <x v="133"/>
    <x v="6"/>
    <x v="2"/>
    <x v="0"/>
    <x v="18"/>
    <n v="1"/>
    <x v="0"/>
    <x v="0"/>
    <x v="1"/>
    <x v="0"/>
    <x v="0"/>
    <x v="0"/>
    <x v="0"/>
  </r>
  <r>
    <x v="8"/>
    <x v="21"/>
    <x v="1"/>
    <x v="19"/>
    <x v="1"/>
    <x v="3"/>
    <x v="0"/>
    <x v="3"/>
    <x v="131"/>
    <x v="3"/>
    <x v="2"/>
    <x v="0"/>
    <x v="5"/>
    <n v="1"/>
    <x v="0"/>
    <x v="0"/>
    <x v="1"/>
    <x v="0"/>
    <x v="0"/>
    <x v="0"/>
    <x v="0"/>
  </r>
  <r>
    <x v="8"/>
    <x v="21"/>
    <x v="1"/>
    <x v="19"/>
    <x v="1"/>
    <x v="3"/>
    <x v="0"/>
    <x v="3"/>
    <x v="132"/>
    <x v="6"/>
    <x v="2"/>
    <x v="1"/>
    <x v="18"/>
    <n v="1"/>
    <x v="0"/>
    <x v="1"/>
    <x v="1"/>
    <x v="0"/>
    <x v="0"/>
    <x v="0"/>
    <x v="0"/>
  </r>
  <r>
    <x v="8"/>
    <x v="21"/>
    <x v="1"/>
    <x v="19"/>
    <x v="1"/>
    <x v="3"/>
    <x v="0"/>
    <x v="4"/>
    <x v="131"/>
    <x v="3"/>
    <x v="2"/>
    <x v="0"/>
    <x v="9"/>
    <n v="2"/>
    <x v="0"/>
    <x v="1"/>
    <x v="1"/>
    <x v="0"/>
    <x v="0"/>
    <x v="0"/>
    <x v="0"/>
  </r>
  <r>
    <x v="8"/>
    <x v="21"/>
    <x v="1"/>
    <x v="19"/>
    <x v="1"/>
    <x v="3"/>
    <x v="0"/>
    <x v="4"/>
    <x v="131"/>
    <x v="3"/>
    <x v="2"/>
    <x v="0"/>
    <x v="18"/>
    <n v="1"/>
    <x v="0"/>
    <x v="1"/>
    <x v="1"/>
    <x v="0"/>
    <x v="0"/>
    <x v="0"/>
    <x v="0"/>
  </r>
  <r>
    <x v="8"/>
    <x v="21"/>
    <x v="1"/>
    <x v="19"/>
    <x v="1"/>
    <x v="3"/>
    <x v="0"/>
    <x v="5"/>
    <x v="131"/>
    <x v="3"/>
    <x v="2"/>
    <x v="0"/>
    <x v="9"/>
    <n v="1"/>
    <x v="0"/>
    <x v="1"/>
    <x v="1"/>
    <x v="0"/>
    <x v="0"/>
    <x v="0"/>
    <x v="0"/>
  </r>
  <r>
    <x v="8"/>
    <x v="21"/>
    <x v="1"/>
    <x v="19"/>
    <x v="1"/>
    <x v="3"/>
    <x v="0"/>
    <x v="5"/>
    <x v="131"/>
    <x v="3"/>
    <x v="2"/>
    <x v="0"/>
    <x v="18"/>
    <n v="1"/>
    <x v="0"/>
    <x v="0"/>
    <x v="1"/>
    <x v="0"/>
    <x v="0"/>
    <x v="0"/>
    <x v="0"/>
  </r>
  <r>
    <x v="8"/>
    <x v="21"/>
    <x v="1"/>
    <x v="19"/>
    <x v="1"/>
    <x v="3"/>
    <x v="0"/>
    <x v="5"/>
    <x v="133"/>
    <x v="6"/>
    <x v="2"/>
    <x v="0"/>
    <x v="18"/>
    <n v="1"/>
    <x v="0"/>
    <x v="0"/>
    <x v="1"/>
    <x v="0"/>
    <x v="0"/>
    <x v="0"/>
    <x v="0"/>
  </r>
  <r>
    <x v="8"/>
    <x v="21"/>
    <x v="1"/>
    <x v="19"/>
    <x v="1"/>
    <x v="3"/>
    <x v="0"/>
    <x v="8"/>
    <x v="132"/>
    <x v="6"/>
    <x v="1"/>
    <x v="0"/>
    <x v="12"/>
    <n v="1"/>
    <x v="0"/>
    <x v="1"/>
    <x v="1"/>
    <x v="0"/>
    <x v="0"/>
    <x v="0"/>
    <x v="0"/>
  </r>
  <r>
    <x v="8"/>
    <x v="21"/>
    <x v="1"/>
    <x v="19"/>
    <x v="1"/>
    <x v="2"/>
    <x v="1"/>
    <x v="1"/>
    <x v="131"/>
    <x v="3"/>
    <x v="2"/>
    <x v="0"/>
    <x v="8"/>
    <n v="1"/>
    <x v="0"/>
    <x v="1"/>
    <x v="1"/>
    <x v="0"/>
    <x v="0"/>
    <x v="0"/>
    <x v="0"/>
  </r>
  <r>
    <x v="8"/>
    <x v="21"/>
    <x v="1"/>
    <x v="19"/>
    <x v="1"/>
    <x v="2"/>
    <x v="1"/>
    <x v="4"/>
    <x v="131"/>
    <x v="3"/>
    <x v="2"/>
    <x v="1"/>
    <x v="18"/>
    <n v="1"/>
    <x v="0"/>
    <x v="0"/>
    <x v="1"/>
    <x v="0"/>
    <x v="0"/>
    <x v="0"/>
    <x v="0"/>
  </r>
  <r>
    <x v="8"/>
    <x v="21"/>
    <x v="1"/>
    <x v="22"/>
    <x v="0"/>
    <x v="1"/>
    <x v="1"/>
    <x v="2"/>
    <x v="131"/>
    <x v="3"/>
    <x v="2"/>
    <x v="0"/>
    <x v="60"/>
    <n v="1"/>
    <x v="0"/>
    <x v="0"/>
    <x v="1"/>
    <x v="0"/>
    <x v="0"/>
    <x v="0"/>
    <x v="0"/>
  </r>
  <r>
    <x v="8"/>
    <x v="21"/>
    <x v="1"/>
    <x v="22"/>
    <x v="0"/>
    <x v="2"/>
    <x v="1"/>
    <x v="1"/>
    <x v="131"/>
    <x v="3"/>
    <x v="3"/>
    <x v="0"/>
    <x v="26"/>
    <n v="1"/>
    <x v="0"/>
    <x v="0"/>
    <x v="1"/>
    <x v="0"/>
    <x v="0"/>
    <x v="0"/>
    <x v="0"/>
  </r>
  <r>
    <x v="8"/>
    <x v="21"/>
    <x v="1"/>
    <x v="22"/>
    <x v="1"/>
    <x v="0"/>
    <x v="0"/>
    <x v="1"/>
    <x v="131"/>
    <x v="3"/>
    <x v="5"/>
    <x v="0"/>
    <x v="14"/>
    <n v="1"/>
    <x v="0"/>
    <x v="0"/>
    <x v="1"/>
    <x v="0"/>
    <x v="0"/>
    <x v="0"/>
    <x v="0"/>
  </r>
  <r>
    <x v="8"/>
    <x v="21"/>
    <x v="1"/>
    <x v="22"/>
    <x v="1"/>
    <x v="0"/>
    <x v="0"/>
    <x v="1"/>
    <x v="131"/>
    <x v="3"/>
    <x v="2"/>
    <x v="0"/>
    <x v="9"/>
    <n v="1"/>
    <x v="0"/>
    <x v="1"/>
    <x v="1"/>
    <x v="0"/>
    <x v="0"/>
    <x v="0"/>
    <x v="0"/>
  </r>
  <r>
    <x v="8"/>
    <x v="21"/>
    <x v="1"/>
    <x v="22"/>
    <x v="1"/>
    <x v="0"/>
    <x v="0"/>
    <x v="1"/>
    <x v="131"/>
    <x v="3"/>
    <x v="2"/>
    <x v="0"/>
    <x v="17"/>
    <n v="1"/>
    <x v="0"/>
    <x v="0"/>
    <x v="1"/>
    <x v="0"/>
    <x v="0"/>
    <x v="0"/>
    <x v="0"/>
  </r>
  <r>
    <x v="8"/>
    <x v="21"/>
    <x v="1"/>
    <x v="22"/>
    <x v="1"/>
    <x v="0"/>
    <x v="0"/>
    <x v="4"/>
    <x v="131"/>
    <x v="3"/>
    <x v="3"/>
    <x v="0"/>
    <x v="11"/>
    <n v="1"/>
    <x v="0"/>
    <x v="1"/>
    <x v="1"/>
    <x v="0"/>
    <x v="0"/>
    <x v="0"/>
    <x v="0"/>
  </r>
  <r>
    <x v="8"/>
    <x v="21"/>
    <x v="1"/>
    <x v="22"/>
    <x v="1"/>
    <x v="0"/>
    <x v="0"/>
    <x v="4"/>
    <x v="131"/>
    <x v="3"/>
    <x v="0"/>
    <x v="0"/>
    <x v="0"/>
    <n v="1"/>
    <x v="0"/>
    <x v="1"/>
    <x v="1"/>
    <x v="0"/>
    <x v="0"/>
    <x v="0"/>
    <x v="0"/>
  </r>
  <r>
    <x v="8"/>
    <x v="21"/>
    <x v="1"/>
    <x v="22"/>
    <x v="1"/>
    <x v="0"/>
    <x v="0"/>
    <x v="6"/>
    <x v="131"/>
    <x v="3"/>
    <x v="2"/>
    <x v="0"/>
    <x v="9"/>
    <n v="1"/>
    <x v="0"/>
    <x v="0"/>
    <x v="1"/>
    <x v="0"/>
    <x v="0"/>
    <x v="0"/>
    <x v="0"/>
  </r>
  <r>
    <x v="8"/>
    <x v="21"/>
    <x v="1"/>
    <x v="22"/>
    <x v="1"/>
    <x v="3"/>
    <x v="0"/>
    <x v="8"/>
    <x v="131"/>
    <x v="3"/>
    <x v="2"/>
    <x v="1"/>
    <x v="18"/>
    <n v="1"/>
    <x v="0"/>
    <x v="0"/>
    <x v="1"/>
    <x v="0"/>
    <x v="0"/>
    <x v="0"/>
    <x v="0"/>
  </r>
  <r>
    <x v="8"/>
    <x v="21"/>
    <x v="1"/>
    <x v="22"/>
    <x v="1"/>
    <x v="3"/>
    <x v="0"/>
    <x v="8"/>
    <x v="131"/>
    <x v="3"/>
    <x v="2"/>
    <x v="1"/>
    <x v="22"/>
    <n v="1"/>
    <x v="0"/>
    <x v="1"/>
    <x v="1"/>
    <x v="0"/>
    <x v="1"/>
    <x v="0"/>
    <x v="0"/>
  </r>
  <r>
    <x v="8"/>
    <x v="21"/>
    <x v="1"/>
    <x v="22"/>
    <x v="1"/>
    <x v="1"/>
    <x v="1"/>
    <x v="2"/>
    <x v="131"/>
    <x v="3"/>
    <x v="2"/>
    <x v="0"/>
    <x v="22"/>
    <n v="1"/>
    <x v="0"/>
    <x v="0"/>
    <x v="1"/>
    <x v="0"/>
    <x v="0"/>
    <x v="0"/>
    <x v="0"/>
  </r>
  <r>
    <x v="8"/>
    <x v="21"/>
    <x v="1"/>
    <x v="22"/>
    <x v="1"/>
    <x v="1"/>
    <x v="1"/>
    <x v="2"/>
    <x v="131"/>
    <x v="3"/>
    <x v="2"/>
    <x v="1"/>
    <x v="22"/>
    <n v="1"/>
    <x v="0"/>
    <x v="1"/>
    <x v="1"/>
    <x v="0"/>
    <x v="0"/>
    <x v="0"/>
    <x v="1"/>
  </r>
  <r>
    <x v="8"/>
    <x v="21"/>
    <x v="1"/>
    <x v="22"/>
    <x v="1"/>
    <x v="2"/>
    <x v="1"/>
    <x v="1"/>
    <x v="131"/>
    <x v="3"/>
    <x v="2"/>
    <x v="0"/>
    <x v="22"/>
    <n v="1"/>
    <x v="0"/>
    <x v="1"/>
    <x v="1"/>
    <x v="0"/>
    <x v="0"/>
    <x v="0"/>
    <x v="0"/>
  </r>
  <r>
    <x v="8"/>
    <x v="21"/>
    <x v="1"/>
    <x v="23"/>
    <x v="1"/>
    <x v="0"/>
    <x v="0"/>
    <x v="1"/>
    <x v="130"/>
    <x v="2"/>
    <x v="2"/>
    <x v="0"/>
    <x v="5"/>
    <n v="1"/>
    <x v="6"/>
    <x v="1"/>
    <x v="1"/>
    <x v="0"/>
    <x v="0"/>
    <x v="0"/>
    <x v="0"/>
  </r>
  <r>
    <x v="8"/>
    <x v="21"/>
    <x v="1"/>
    <x v="23"/>
    <x v="1"/>
    <x v="0"/>
    <x v="0"/>
    <x v="1"/>
    <x v="130"/>
    <x v="2"/>
    <x v="2"/>
    <x v="0"/>
    <x v="61"/>
    <n v="1"/>
    <x v="6"/>
    <x v="0"/>
    <x v="1"/>
    <x v="0"/>
    <x v="0"/>
    <x v="0"/>
    <x v="0"/>
  </r>
  <r>
    <x v="8"/>
    <x v="21"/>
    <x v="1"/>
    <x v="23"/>
    <x v="1"/>
    <x v="0"/>
    <x v="0"/>
    <x v="1"/>
    <x v="130"/>
    <x v="2"/>
    <x v="2"/>
    <x v="0"/>
    <x v="61"/>
    <n v="1"/>
    <x v="6"/>
    <x v="1"/>
    <x v="1"/>
    <x v="0"/>
    <x v="0"/>
    <x v="0"/>
    <x v="1"/>
  </r>
  <r>
    <x v="8"/>
    <x v="21"/>
    <x v="1"/>
    <x v="23"/>
    <x v="1"/>
    <x v="0"/>
    <x v="0"/>
    <x v="1"/>
    <x v="130"/>
    <x v="2"/>
    <x v="2"/>
    <x v="0"/>
    <x v="61"/>
    <n v="4"/>
    <x v="6"/>
    <x v="1"/>
    <x v="1"/>
    <x v="0"/>
    <x v="0"/>
    <x v="0"/>
    <x v="0"/>
  </r>
  <r>
    <x v="8"/>
    <x v="21"/>
    <x v="1"/>
    <x v="23"/>
    <x v="1"/>
    <x v="0"/>
    <x v="0"/>
    <x v="2"/>
    <x v="130"/>
    <x v="2"/>
    <x v="2"/>
    <x v="0"/>
    <x v="61"/>
    <n v="1"/>
    <x v="6"/>
    <x v="1"/>
    <x v="1"/>
    <x v="0"/>
    <x v="0"/>
    <x v="0"/>
    <x v="0"/>
  </r>
  <r>
    <x v="8"/>
    <x v="21"/>
    <x v="1"/>
    <x v="23"/>
    <x v="1"/>
    <x v="0"/>
    <x v="0"/>
    <x v="2"/>
    <x v="130"/>
    <x v="2"/>
    <x v="2"/>
    <x v="1"/>
    <x v="61"/>
    <n v="1"/>
    <x v="6"/>
    <x v="1"/>
    <x v="1"/>
    <x v="0"/>
    <x v="0"/>
    <x v="0"/>
    <x v="0"/>
  </r>
  <r>
    <x v="8"/>
    <x v="21"/>
    <x v="1"/>
    <x v="23"/>
    <x v="1"/>
    <x v="0"/>
    <x v="0"/>
    <x v="3"/>
    <x v="130"/>
    <x v="2"/>
    <x v="2"/>
    <x v="0"/>
    <x v="61"/>
    <n v="1"/>
    <x v="6"/>
    <x v="1"/>
    <x v="1"/>
    <x v="0"/>
    <x v="0"/>
    <x v="0"/>
    <x v="0"/>
  </r>
  <r>
    <x v="8"/>
    <x v="21"/>
    <x v="1"/>
    <x v="23"/>
    <x v="1"/>
    <x v="0"/>
    <x v="0"/>
    <x v="3"/>
    <x v="130"/>
    <x v="2"/>
    <x v="2"/>
    <x v="0"/>
    <x v="63"/>
    <n v="1"/>
    <x v="6"/>
    <x v="1"/>
    <x v="1"/>
    <x v="0"/>
    <x v="0"/>
    <x v="0"/>
    <x v="1"/>
  </r>
  <r>
    <x v="8"/>
    <x v="21"/>
    <x v="1"/>
    <x v="23"/>
    <x v="1"/>
    <x v="0"/>
    <x v="0"/>
    <x v="4"/>
    <x v="130"/>
    <x v="2"/>
    <x v="2"/>
    <x v="0"/>
    <x v="61"/>
    <n v="1"/>
    <x v="6"/>
    <x v="1"/>
    <x v="1"/>
    <x v="0"/>
    <x v="0"/>
    <x v="0"/>
    <x v="0"/>
  </r>
  <r>
    <x v="8"/>
    <x v="21"/>
    <x v="1"/>
    <x v="23"/>
    <x v="1"/>
    <x v="0"/>
    <x v="0"/>
    <x v="5"/>
    <x v="130"/>
    <x v="2"/>
    <x v="2"/>
    <x v="0"/>
    <x v="61"/>
    <n v="1"/>
    <x v="6"/>
    <x v="1"/>
    <x v="1"/>
    <x v="0"/>
    <x v="0"/>
    <x v="0"/>
    <x v="1"/>
  </r>
  <r>
    <x v="8"/>
    <x v="21"/>
    <x v="1"/>
    <x v="23"/>
    <x v="1"/>
    <x v="3"/>
    <x v="0"/>
    <x v="3"/>
    <x v="130"/>
    <x v="2"/>
    <x v="2"/>
    <x v="0"/>
    <x v="61"/>
    <n v="1"/>
    <x v="6"/>
    <x v="0"/>
    <x v="1"/>
    <x v="0"/>
    <x v="0"/>
    <x v="0"/>
    <x v="1"/>
  </r>
  <r>
    <x v="8"/>
    <x v="21"/>
    <x v="1"/>
    <x v="23"/>
    <x v="1"/>
    <x v="3"/>
    <x v="0"/>
    <x v="4"/>
    <x v="130"/>
    <x v="2"/>
    <x v="2"/>
    <x v="0"/>
    <x v="57"/>
    <n v="1"/>
    <x v="6"/>
    <x v="1"/>
    <x v="1"/>
    <x v="0"/>
    <x v="0"/>
    <x v="0"/>
    <x v="1"/>
  </r>
  <r>
    <x v="8"/>
    <x v="21"/>
    <x v="1"/>
    <x v="23"/>
    <x v="1"/>
    <x v="3"/>
    <x v="0"/>
    <x v="5"/>
    <x v="130"/>
    <x v="2"/>
    <x v="2"/>
    <x v="1"/>
    <x v="57"/>
    <n v="1"/>
    <x v="6"/>
    <x v="1"/>
    <x v="1"/>
    <x v="1"/>
    <x v="0"/>
    <x v="0"/>
    <x v="1"/>
  </r>
  <r>
    <x v="8"/>
    <x v="21"/>
    <x v="1"/>
    <x v="23"/>
    <x v="1"/>
    <x v="2"/>
    <x v="1"/>
    <x v="8"/>
    <x v="130"/>
    <x v="2"/>
    <x v="2"/>
    <x v="1"/>
    <x v="61"/>
    <n v="1"/>
    <x v="6"/>
    <x v="1"/>
    <x v="1"/>
    <x v="0"/>
    <x v="0"/>
    <x v="0"/>
    <x v="0"/>
  </r>
  <r>
    <x v="8"/>
    <x v="21"/>
    <x v="1"/>
    <x v="27"/>
    <x v="0"/>
    <x v="5"/>
    <x v="2"/>
    <x v="8"/>
    <x v="131"/>
    <x v="3"/>
    <x v="2"/>
    <x v="1"/>
    <x v="17"/>
    <n v="1"/>
    <x v="0"/>
    <x v="1"/>
    <x v="1"/>
    <x v="1"/>
    <x v="0"/>
    <x v="0"/>
    <x v="1"/>
  </r>
  <r>
    <x v="8"/>
    <x v="21"/>
    <x v="1"/>
    <x v="27"/>
    <x v="0"/>
    <x v="0"/>
    <x v="0"/>
    <x v="1"/>
    <x v="131"/>
    <x v="3"/>
    <x v="2"/>
    <x v="1"/>
    <x v="20"/>
    <n v="1"/>
    <x v="0"/>
    <x v="1"/>
    <x v="1"/>
    <x v="0"/>
    <x v="0"/>
    <x v="0"/>
    <x v="0"/>
  </r>
  <r>
    <x v="8"/>
    <x v="21"/>
    <x v="1"/>
    <x v="27"/>
    <x v="0"/>
    <x v="3"/>
    <x v="0"/>
    <x v="0"/>
    <x v="131"/>
    <x v="3"/>
    <x v="2"/>
    <x v="0"/>
    <x v="20"/>
    <n v="1"/>
    <x v="0"/>
    <x v="0"/>
    <x v="1"/>
    <x v="0"/>
    <x v="0"/>
    <x v="0"/>
    <x v="0"/>
  </r>
  <r>
    <x v="8"/>
    <x v="21"/>
    <x v="1"/>
    <x v="27"/>
    <x v="0"/>
    <x v="3"/>
    <x v="0"/>
    <x v="2"/>
    <x v="131"/>
    <x v="3"/>
    <x v="2"/>
    <x v="0"/>
    <x v="21"/>
    <n v="1"/>
    <x v="0"/>
    <x v="0"/>
    <x v="1"/>
    <x v="0"/>
    <x v="0"/>
    <x v="0"/>
    <x v="0"/>
  </r>
  <r>
    <x v="8"/>
    <x v="21"/>
    <x v="1"/>
    <x v="27"/>
    <x v="0"/>
    <x v="3"/>
    <x v="0"/>
    <x v="3"/>
    <x v="131"/>
    <x v="3"/>
    <x v="4"/>
    <x v="0"/>
    <x v="54"/>
    <n v="1"/>
    <x v="1"/>
    <x v="0"/>
    <x v="1"/>
    <x v="0"/>
    <x v="0"/>
    <x v="0"/>
    <x v="0"/>
  </r>
  <r>
    <x v="8"/>
    <x v="21"/>
    <x v="1"/>
    <x v="27"/>
    <x v="0"/>
    <x v="3"/>
    <x v="0"/>
    <x v="5"/>
    <x v="131"/>
    <x v="3"/>
    <x v="2"/>
    <x v="1"/>
    <x v="21"/>
    <n v="1"/>
    <x v="0"/>
    <x v="1"/>
    <x v="1"/>
    <x v="0"/>
    <x v="0"/>
    <x v="0"/>
    <x v="0"/>
  </r>
  <r>
    <x v="8"/>
    <x v="21"/>
    <x v="1"/>
    <x v="27"/>
    <x v="0"/>
    <x v="2"/>
    <x v="1"/>
    <x v="0"/>
    <x v="131"/>
    <x v="3"/>
    <x v="2"/>
    <x v="0"/>
    <x v="20"/>
    <n v="1"/>
    <x v="0"/>
    <x v="0"/>
    <x v="1"/>
    <x v="0"/>
    <x v="0"/>
    <x v="0"/>
    <x v="0"/>
  </r>
  <r>
    <x v="8"/>
    <x v="21"/>
    <x v="1"/>
    <x v="27"/>
    <x v="0"/>
    <x v="2"/>
    <x v="1"/>
    <x v="2"/>
    <x v="131"/>
    <x v="3"/>
    <x v="2"/>
    <x v="0"/>
    <x v="20"/>
    <n v="1"/>
    <x v="0"/>
    <x v="0"/>
    <x v="1"/>
    <x v="0"/>
    <x v="0"/>
    <x v="0"/>
    <x v="0"/>
  </r>
  <r>
    <x v="8"/>
    <x v="21"/>
    <x v="1"/>
    <x v="27"/>
    <x v="1"/>
    <x v="5"/>
    <x v="2"/>
    <x v="3"/>
    <x v="132"/>
    <x v="6"/>
    <x v="2"/>
    <x v="0"/>
    <x v="20"/>
    <n v="1"/>
    <x v="0"/>
    <x v="1"/>
    <x v="1"/>
    <x v="0"/>
    <x v="0"/>
    <x v="0"/>
    <x v="1"/>
  </r>
  <r>
    <x v="8"/>
    <x v="21"/>
    <x v="1"/>
    <x v="27"/>
    <x v="1"/>
    <x v="5"/>
    <x v="2"/>
    <x v="8"/>
    <x v="131"/>
    <x v="3"/>
    <x v="2"/>
    <x v="1"/>
    <x v="20"/>
    <n v="2"/>
    <x v="0"/>
    <x v="0"/>
    <x v="1"/>
    <x v="0"/>
    <x v="0"/>
    <x v="0"/>
    <x v="0"/>
  </r>
  <r>
    <x v="8"/>
    <x v="21"/>
    <x v="1"/>
    <x v="27"/>
    <x v="1"/>
    <x v="0"/>
    <x v="0"/>
    <x v="0"/>
    <x v="131"/>
    <x v="3"/>
    <x v="2"/>
    <x v="0"/>
    <x v="20"/>
    <n v="1"/>
    <x v="0"/>
    <x v="0"/>
    <x v="1"/>
    <x v="0"/>
    <x v="0"/>
    <x v="0"/>
    <x v="0"/>
  </r>
  <r>
    <x v="8"/>
    <x v="21"/>
    <x v="1"/>
    <x v="27"/>
    <x v="1"/>
    <x v="0"/>
    <x v="0"/>
    <x v="1"/>
    <x v="131"/>
    <x v="3"/>
    <x v="4"/>
    <x v="0"/>
    <x v="70"/>
    <n v="1"/>
    <x v="0"/>
    <x v="0"/>
    <x v="1"/>
    <x v="0"/>
    <x v="0"/>
    <x v="0"/>
    <x v="0"/>
  </r>
  <r>
    <x v="8"/>
    <x v="21"/>
    <x v="1"/>
    <x v="27"/>
    <x v="1"/>
    <x v="0"/>
    <x v="0"/>
    <x v="1"/>
    <x v="131"/>
    <x v="3"/>
    <x v="2"/>
    <x v="0"/>
    <x v="20"/>
    <n v="1"/>
    <x v="0"/>
    <x v="0"/>
    <x v="1"/>
    <x v="0"/>
    <x v="0"/>
    <x v="0"/>
    <x v="0"/>
  </r>
  <r>
    <x v="8"/>
    <x v="21"/>
    <x v="1"/>
    <x v="27"/>
    <x v="1"/>
    <x v="0"/>
    <x v="0"/>
    <x v="1"/>
    <x v="131"/>
    <x v="3"/>
    <x v="2"/>
    <x v="0"/>
    <x v="20"/>
    <n v="1"/>
    <x v="0"/>
    <x v="0"/>
    <x v="1"/>
    <x v="0"/>
    <x v="1"/>
    <x v="0"/>
    <x v="0"/>
  </r>
  <r>
    <x v="8"/>
    <x v="21"/>
    <x v="1"/>
    <x v="27"/>
    <x v="1"/>
    <x v="0"/>
    <x v="0"/>
    <x v="1"/>
    <x v="131"/>
    <x v="3"/>
    <x v="2"/>
    <x v="0"/>
    <x v="20"/>
    <n v="2"/>
    <x v="0"/>
    <x v="1"/>
    <x v="1"/>
    <x v="0"/>
    <x v="0"/>
    <x v="0"/>
    <x v="0"/>
  </r>
  <r>
    <x v="8"/>
    <x v="21"/>
    <x v="1"/>
    <x v="27"/>
    <x v="1"/>
    <x v="0"/>
    <x v="0"/>
    <x v="1"/>
    <x v="132"/>
    <x v="6"/>
    <x v="2"/>
    <x v="0"/>
    <x v="18"/>
    <n v="1"/>
    <x v="0"/>
    <x v="0"/>
    <x v="1"/>
    <x v="0"/>
    <x v="0"/>
    <x v="0"/>
    <x v="0"/>
  </r>
  <r>
    <x v="8"/>
    <x v="21"/>
    <x v="1"/>
    <x v="27"/>
    <x v="1"/>
    <x v="0"/>
    <x v="0"/>
    <x v="2"/>
    <x v="131"/>
    <x v="3"/>
    <x v="2"/>
    <x v="0"/>
    <x v="20"/>
    <n v="1"/>
    <x v="0"/>
    <x v="0"/>
    <x v="1"/>
    <x v="0"/>
    <x v="0"/>
    <x v="0"/>
    <x v="0"/>
  </r>
  <r>
    <x v="8"/>
    <x v="21"/>
    <x v="1"/>
    <x v="27"/>
    <x v="1"/>
    <x v="0"/>
    <x v="0"/>
    <x v="2"/>
    <x v="131"/>
    <x v="3"/>
    <x v="2"/>
    <x v="0"/>
    <x v="21"/>
    <n v="1"/>
    <x v="0"/>
    <x v="1"/>
    <x v="1"/>
    <x v="0"/>
    <x v="0"/>
    <x v="0"/>
    <x v="0"/>
  </r>
  <r>
    <x v="8"/>
    <x v="21"/>
    <x v="1"/>
    <x v="27"/>
    <x v="1"/>
    <x v="0"/>
    <x v="0"/>
    <x v="2"/>
    <x v="132"/>
    <x v="6"/>
    <x v="2"/>
    <x v="0"/>
    <x v="18"/>
    <n v="1"/>
    <x v="0"/>
    <x v="1"/>
    <x v="1"/>
    <x v="0"/>
    <x v="0"/>
    <x v="0"/>
    <x v="0"/>
  </r>
  <r>
    <x v="8"/>
    <x v="21"/>
    <x v="1"/>
    <x v="27"/>
    <x v="1"/>
    <x v="0"/>
    <x v="0"/>
    <x v="3"/>
    <x v="135"/>
    <x v="4"/>
    <x v="2"/>
    <x v="0"/>
    <x v="20"/>
    <n v="1"/>
    <x v="0"/>
    <x v="1"/>
    <x v="0"/>
    <x v="0"/>
    <x v="0"/>
    <x v="0"/>
    <x v="0"/>
  </r>
  <r>
    <x v="8"/>
    <x v="21"/>
    <x v="1"/>
    <x v="27"/>
    <x v="1"/>
    <x v="0"/>
    <x v="0"/>
    <x v="3"/>
    <x v="135"/>
    <x v="4"/>
    <x v="2"/>
    <x v="1"/>
    <x v="20"/>
    <n v="1"/>
    <x v="0"/>
    <x v="1"/>
    <x v="0"/>
    <x v="0"/>
    <x v="0"/>
    <x v="0"/>
    <x v="0"/>
  </r>
  <r>
    <x v="8"/>
    <x v="21"/>
    <x v="1"/>
    <x v="27"/>
    <x v="1"/>
    <x v="0"/>
    <x v="0"/>
    <x v="3"/>
    <x v="131"/>
    <x v="3"/>
    <x v="2"/>
    <x v="0"/>
    <x v="20"/>
    <n v="1"/>
    <x v="0"/>
    <x v="1"/>
    <x v="1"/>
    <x v="0"/>
    <x v="0"/>
    <x v="0"/>
    <x v="0"/>
  </r>
  <r>
    <x v="8"/>
    <x v="21"/>
    <x v="1"/>
    <x v="27"/>
    <x v="1"/>
    <x v="0"/>
    <x v="0"/>
    <x v="4"/>
    <x v="135"/>
    <x v="4"/>
    <x v="2"/>
    <x v="0"/>
    <x v="20"/>
    <n v="1"/>
    <x v="0"/>
    <x v="0"/>
    <x v="0"/>
    <x v="0"/>
    <x v="0"/>
    <x v="0"/>
    <x v="0"/>
  </r>
  <r>
    <x v="8"/>
    <x v="21"/>
    <x v="1"/>
    <x v="27"/>
    <x v="1"/>
    <x v="0"/>
    <x v="0"/>
    <x v="4"/>
    <x v="131"/>
    <x v="3"/>
    <x v="2"/>
    <x v="1"/>
    <x v="22"/>
    <n v="1"/>
    <x v="0"/>
    <x v="1"/>
    <x v="1"/>
    <x v="0"/>
    <x v="0"/>
    <x v="0"/>
    <x v="0"/>
  </r>
  <r>
    <x v="8"/>
    <x v="21"/>
    <x v="1"/>
    <x v="27"/>
    <x v="1"/>
    <x v="0"/>
    <x v="0"/>
    <x v="5"/>
    <x v="132"/>
    <x v="6"/>
    <x v="2"/>
    <x v="0"/>
    <x v="18"/>
    <n v="1"/>
    <x v="0"/>
    <x v="0"/>
    <x v="1"/>
    <x v="0"/>
    <x v="0"/>
    <x v="0"/>
    <x v="0"/>
  </r>
  <r>
    <x v="8"/>
    <x v="21"/>
    <x v="1"/>
    <x v="27"/>
    <x v="1"/>
    <x v="0"/>
    <x v="0"/>
    <x v="8"/>
    <x v="132"/>
    <x v="6"/>
    <x v="2"/>
    <x v="0"/>
    <x v="20"/>
    <n v="1"/>
    <x v="0"/>
    <x v="0"/>
    <x v="1"/>
    <x v="0"/>
    <x v="0"/>
    <x v="0"/>
    <x v="1"/>
  </r>
  <r>
    <x v="8"/>
    <x v="21"/>
    <x v="1"/>
    <x v="27"/>
    <x v="1"/>
    <x v="3"/>
    <x v="0"/>
    <x v="2"/>
    <x v="131"/>
    <x v="3"/>
    <x v="2"/>
    <x v="1"/>
    <x v="9"/>
    <n v="1"/>
    <x v="0"/>
    <x v="0"/>
    <x v="1"/>
    <x v="0"/>
    <x v="0"/>
    <x v="0"/>
    <x v="0"/>
  </r>
  <r>
    <x v="8"/>
    <x v="21"/>
    <x v="1"/>
    <x v="27"/>
    <x v="1"/>
    <x v="3"/>
    <x v="0"/>
    <x v="2"/>
    <x v="132"/>
    <x v="6"/>
    <x v="2"/>
    <x v="1"/>
    <x v="20"/>
    <n v="1"/>
    <x v="0"/>
    <x v="1"/>
    <x v="1"/>
    <x v="0"/>
    <x v="0"/>
    <x v="0"/>
    <x v="1"/>
  </r>
  <r>
    <x v="8"/>
    <x v="21"/>
    <x v="1"/>
    <x v="27"/>
    <x v="1"/>
    <x v="3"/>
    <x v="0"/>
    <x v="2"/>
    <x v="132"/>
    <x v="6"/>
    <x v="2"/>
    <x v="1"/>
    <x v="20"/>
    <n v="1"/>
    <x v="0"/>
    <x v="1"/>
    <x v="1"/>
    <x v="0"/>
    <x v="1"/>
    <x v="0"/>
    <x v="1"/>
  </r>
  <r>
    <x v="8"/>
    <x v="21"/>
    <x v="1"/>
    <x v="27"/>
    <x v="1"/>
    <x v="3"/>
    <x v="0"/>
    <x v="3"/>
    <x v="131"/>
    <x v="3"/>
    <x v="2"/>
    <x v="0"/>
    <x v="20"/>
    <n v="1"/>
    <x v="0"/>
    <x v="0"/>
    <x v="1"/>
    <x v="0"/>
    <x v="0"/>
    <x v="0"/>
    <x v="0"/>
  </r>
  <r>
    <x v="8"/>
    <x v="21"/>
    <x v="1"/>
    <x v="27"/>
    <x v="1"/>
    <x v="3"/>
    <x v="0"/>
    <x v="3"/>
    <x v="131"/>
    <x v="3"/>
    <x v="2"/>
    <x v="1"/>
    <x v="68"/>
    <n v="1"/>
    <x v="0"/>
    <x v="1"/>
    <x v="1"/>
    <x v="0"/>
    <x v="1"/>
    <x v="0"/>
    <x v="0"/>
  </r>
  <r>
    <x v="8"/>
    <x v="21"/>
    <x v="1"/>
    <x v="27"/>
    <x v="1"/>
    <x v="3"/>
    <x v="0"/>
    <x v="3"/>
    <x v="132"/>
    <x v="6"/>
    <x v="2"/>
    <x v="0"/>
    <x v="20"/>
    <n v="1"/>
    <x v="0"/>
    <x v="1"/>
    <x v="1"/>
    <x v="0"/>
    <x v="1"/>
    <x v="0"/>
    <x v="1"/>
  </r>
  <r>
    <x v="8"/>
    <x v="21"/>
    <x v="1"/>
    <x v="27"/>
    <x v="1"/>
    <x v="3"/>
    <x v="0"/>
    <x v="4"/>
    <x v="131"/>
    <x v="3"/>
    <x v="2"/>
    <x v="0"/>
    <x v="20"/>
    <n v="1"/>
    <x v="0"/>
    <x v="1"/>
    <x v="1"/>
    <x v="0"/>
    <x v="0"/>
    <x v="0"/>
    <x v="0"/>
  </r>
  <r>
    <x v="8"/>
    <x v="21"/>
    <x v="1"/>
    <x v="27"/>
    <x v="1"/>
    <x v="3"/>
    <x v="0"/>
    <x v="4"/>
    <x v="131"/>
    <x v="3"/>
    <x v="2"/>
    <x v="0"/>
    <x v="9"/>
    <n v="1"/>
    <x v="0"/>
    <x v="1"/>
    <x v="1"/>
    <x v="0"/>
    <x v="1"/>
    <x v="0"/>
    <x v="0"/>
  </r>
  <r>
    <x v="8"/>
    <x v="21"/>
    <x v="1"/>
    <x v="27"/>
    <x v="1"/>
    <x v="3"/>
    <x v="0"/>
    <x v="4"/>
    <x v="131"/>
    <x v="3"/>
    <x v="2"/>
    <x v="0"/>
    <x v="18"/>
    <n v="1"/>
    <x v="0"/>
    <x v="0"/>
    <x v="1"/>
    <x v="0"/>
    <x v="0"/>
    <x v="0"/>
    <x v="0"/>
  </r>
  <r>
    <x v="8"/>
    <x v="21"/>
    <x v="1"/>
    <x v="27"/>
    <x v="1"/>
    <x v="3"/>
    <x v="0"/>
    <x v="4"/>
    <x v="131"/>
    <x v="3"/>
    <x v="2"/>
    <x v="0"/>
    <x v="18"/>
    <n v="1"/>
    <x v="0"/>
    <x v="1"/>
    <x v="1"/>
    <x v="0"/>
    <x v="0"/>
    <x v="0"/>
    <x v="0"/>
  </r>
  <r>
    <x v="8"/>
    <x v="21"/>
    <x v="1"/>
    <x v="27"/>
    <x v="1"/>
    <x v="3"/>
    <x v="0"/>
    <x v="5"/>
    <x v="132"/>
    <x v="6"/>
    <x v="2"/>
    <x v="0"/>
    <x v="20"/>
    <n v="1"/>
    <x v="0"/>
    <x v="0"/>
    <x v="1"/>
    <x v="0"/>
    <x v="0"/>
    <x v="0"/>
    <x v="0"/>
  </r>
  <r>
    <x v="8"/>
    <x v="21"/>
    <x v="1"/>
    <x v="27"/>
    <x v="1"/>
    <x v="3"/>
    <x v="0"/>
    <x v="5"/>
    <x v="132"/>
    <x v="6"/>
    <x v="2"/>
    <x v="1"/>
    <x v="20"/>
    <n v="1"/>
    <x v="0"/>
    <x v="0"/>
    <x v="1"/>
    <x v="0"/>
    <x v="0"/>
    <x v="0"/>
    <x v="0"/>
  </r>
  <r>
    <x v="8"/>
    <x v="21"/>
    <x v="1"/>
    <x v="27"/>
    <x v="1"/>
    <x v="3"/>
    <x v="0"/>
    <x v="6"/>
    <x v="131"/>
    <x v="3"/>
    <x v="2"/>
    <x v="0"/>
    <x v="21"/>
    <n v="1"/>
    <x v="0"/>
    <x v="1"/>
    <x v="1"/>
    <x v="0"/>
    <x v="1"/>
    <x v="0"/>
    <x v="0"/>
  </r>
  <r>
    <x v="8"/>
    <x v="21"/>
    <x v="1"/>
    <x v="27"/>
    <x v="1"/>
    <x v="2"/>
    <x v="1"/>
    <x v="4"/>
    <x v="135"/>
    <x v="4"/>
    <x v="2"/>
    <x v="1"/>
    <x v="20"/>
    <n v="1"/>
    <x v="0"/>
    <x v="1"/>
    <x v="0"/>
    <x v="0"/>
    <x v="0"/>
    <x v="0"/>
    <x v="0"/>
  </r>
  <r>
    <x v="8"/>
    <x v="21"/>
    <x v="1"/>
    <x v="27"/>
    <x v="1"/>
    <x v="2"/>
    <x v="1"/>
    <x v="4"/>
    <x v="135"/>
    <x v="4"/>
    <x v="2"/>
    <x v="1"/>
    <x v="18"/>
    <n v="1"/>
    <x v="0"/>
    <x v="1"/>
    <x v="0"/>
    <x v="0"/>
    <x v="0"/>
    <x v="0"/>
    <x v="0"/>
  </r>
  <r>
    <x v="8"/>
    <x v="21"/>
    <x v="1"/>
    <x v="27"/>
    <x v="1"/>
    <x v="2"/>
    <x v="1"/>
    <x v="8"/>
    <x v="135"/>
    <x v="4"/>
    <x v="0"/>
    <x v="1"/>
    <x v="32"/>
    <n v="1"/>
    <x v="0"/>
    <x v="1"/>
    <x v="0"/>
    <x v="0"/>
    <x v="0"/>
    <x v="0"/>
    <x v="0"/>
  </r>
  <r>
    <x v="8"/>
    <x v="21"/>
    <x v="4"/>
    <x v="30"/>
    <x v="0"/>
    <x v="3"/>
    <x v="0"/>
    <x v="6"/>
    <x v="131"/>
    <x v="3"/>
    <x v="6"/>
    <x v="0"/>
    <x v="30"/>
    <n v="1"/>
    <x v="0"/>
    <x v="0"/>
    <x v="1"/>
    <x v="0"/>
    <x v="0"/>
    <x v="0"/>
    <x v="0"/>
  </r>
  <r>
    <x v="8"/>
    <x v="21"/>
    <x v="4"/>
    <x v="30"/>
    <x v="1"/>
    <x v="5"/>
    <x v="2"/>
    <x v="3"/>
    <x v="131"/>
    <x v="3"/>
    <x v="6"/>
    <x v="0"/>
    <x v="30"/>
    <n v="1"/>
    <x v="0"/>
    <x v="0"/>
    <x v="1"/>
    <x v="0"/>
    <x v="1"/>
    <x v="0"/>
    <x v="0"/>
  </r>
  <r>
    <x v="8"/>
    <x v="21"/>
    <x v="4"/>
    <x v="30"/>
    <x v="1"/>
    <x v="0"/>
    <x v="0"/>
    <x v="0"/>
    <x v="131"/>
    <x v="3"/>
    <x v="6"/>
    <x v="0"/>
    <x v="30"/>
    <n v="1"/>
    <x v="0"/>
    <x v="0"/>
    <x v="1"/>
    <x v="0"/>
    <x v="0"/>
    <x v="0"/>
    <x v="0"/>
  </r>
  <r>
    <x v="8"/>
    <x v="21"/>
    <x v="4"/>
    <x v="30"/>
    <x v="1"/>
    <x v="0"/>
    <x v="0"/>
    <x v="1"/>
    <x v="131"/>
    <x v="3"/>
    <x v="6"/>
    <x v="0"/>
    <x v="30"/>
    <n v="1"/>
    <x v="0"/>
    <x v="0"/>
    <x v="1"/>
    <x v="0"/>
    <x v="0"/>
    <x v="0"/>
    <x v="0"/>
  </r>
  <r>
    <x v="8"/>
    <x v="21"/>
    <x v="4"/>
    <x v="30"/>
    <x v="1"/>
    <x v="0"/>
    <x v="0"/>
    <x v="1"/>
    <x v="131"/>
    <x v="3"/>
    <x v="6"/>
    <x v="0"/>
    <x v="30"/>
    <n v="1"/>
    <x v="0"/>
    <x v="1"/>
    <x v="1"/>
    <x v="0"/>
    <x v="0"/>
    <x v="0"/>
    <x v="0"/>
  </r>
  <r>
    <x v="8"/>
    <x v="21"/>
    <x v="4"/>
    <x v="30"/>
    <x v="1"/>
    <x v="0"/>
    <x v="0"/>
    <x v="1"/>
    <x v="131"/>
    <x v="3"/>
    <x v="6"/>
    <x v="0"/>
    <x v="30"/>
    <n v="1"/>
    <x v="0"/>
    <x v="1"/>
    <x v="1"/>
    <x v="0"/>
    <x v="1"/>
    <x v="0"/>
    <x v="0"/>
  </r>
  <r>
    <x v="8"/>
    <x v="21"/>
    <x v="4"/>
    <x v="30"/>
    <x v="1"/>
    <x v="0"/>
    <x v="0"/>
    <x v="3"/>
    <x v="131"/>
    <x v="3"/>
    <x v="6"/>
    <x v="0"/>
    <x v="41"/>
    <n v="1"/>
    <x v="0"/>
    <x v="0"/>
    <x v="1"/>
    <x v="0"/>
    <x v="0"/>
    <x v="0"/>
    <x v="1"/>
  </r>
  <r>
    <x v="8"/>
    <x v="21"/>
    <x v="4"/>
    <x v="30"/>
    <x v="1"/>
    <x v="0"/>
    <x v="0"/>
    <x v="4"/>
    <x v="131"/>
    <x v="3"/>
    <x v="6"/>
    <x v="0"/>
    <x v="30"/>
    <n v="1"/>
    <x v="0"/>
    <x v="0"/>
    <x v="1"/>
    <x v="0"/>
    <x v="0"/>
    <x v="0"/>
    <x v="0"/>
  </r>
  <r>
    <x v="8"/>
    <x v="21"/>
    <x v="4"/>
    <x v="30"/>
    <x v="1"/>
    <x v="0"/>
    <x v="0"/>
    <x v="5"/>
    <x v="131"/>
    <x v="3"/>
    <x v="6"/>
    <x v="0"/>
    <x v="30"/>
    <n v="1"/>
    <x v="0"/>
    <x v="0"/>
    <x v="1"/>
    <x v="0"/>
    <x v="0"/>
    <x v="0"/>
    <x v="0"/>
  </r>
  <r>
    <x v="8"/>
    <x v="21"/>
    <x v="4"/>
    <x v="30"/>
    <x v="1"/>
    <x v="0"/>
    <x v="0"/>
    <x v="5"/>
    <x v="131"/>
    <x v="3"/>
    <x v="6"/>
    <x v="0"/>
    <x v="30"/>
    <n v="1"/>
    <x v="0"/>
    <x v="1"/>
    <x v="1"/>
    <x v="0"/>
    <x v="0"/>
    <x v="0"/>
    <x v="0"/>
  </r>
  <r>
    <x v="8"/>
    <x v="21"/>
    <x v="4"/>
    <x v="30"/>
    <x v="1"/>
    <x v="0"/>
    <x v="0"/>
    <x v="8"/>
    <x v="131"/>
    <x v="3"/>
    <x v="6"/>
    <x v="0"/>
    <x v="39"/>
    <n v="1"/>
    <x v="0"/>
    <x v="0"/>
    <x v="1"/>
    <x v="0"/>
    <x v="0"/>
    <x v="0"/>
    <x v="0"/>
  </r>
  <r>
    <x v="8"/>
    <x v="21"/>
    <x v="4"/>
    <x v="30"/>
    <x v="1"/>
    <x v="3"/>
    <x v="0"/>
    <x v="8"/>
    <x v="131"/>
    <x v="3"/>
    <x v="6"/>
    <x v="0"/>
    <x v="40"/>
    <n v="1"/>
    <x v="0"/>
    <x v="0"/>
    <x v="1"/>
    <x v="0"/>
    <x v="1"/>
    <x v="0"/>
    <x v="0"/>
  </r>
  <r>
    <x v="8"/>
    <x v="21"/>
    <x v="4"/>
    <x v="30"/>
    <x v="1"/>
    <x v="3"/>
    <x v="0"/>
    <x v="9"/>
    <x v="131"/>
    <x v="3"/>
    <x v="6"/>
    <x v="0"/>
    <x v="41"/>
    <n v="1"/>
    <x v="0"/>
    <x v="1"/>
    <x v="1"/>
    <x v="0"/>
    <x v="0"/>
    <x v="0"/>
    <x v="0"/>
  </r>
  <r>
    <x v="8"/>
    <x v="21"/>
    <x v="6"/>
    <x v="31"/>
    <x v="0"/>
    <x v="3"/>
    <x v="0"/>
    <x v="0"/>
    <x v="136"/>
    <x v="2"/>
    <x v="4"/>
    <x v="0"/>
    <x v="70"/>
    <n v="1"/>
    <x v="0"/>
    <x v="0"/>
    <x v="1"/>
    <x v="0"/>
    <x v="0"/>
    <x v="0"/>
    <x v="1"/>
  </r>
  <r>
    <x v="8"/>
    <x v="21"/>
    <x v="6"/>
    <x v="31"/>
    <x v="0"/>
    <x v="3"/>
    <x v="0"/>
    <x v="2"/>
    <x v="131"/>
    <x v="3"/>
    <x v="2"/>
    <x v="1"/>
    <x v="17"/>
    <n v="1"/>
    <x v="0"/>
    <x v="0"/>
    <x v="1"/>
    <x v="0"/>
    <x v="0"/>
    <x v="0"/>
    <x v="0"/>
  </r>
  <r>
    <x v="8"/>
    <x v="21"/>
    <x v="6"/>
    <x v="31"/>
    <x v="1"/>
    <x v="6"/>
    <x v="3"/>
    <x v="8"/>
    <x v="131"/>
    <x v="3"/>
    <x v="3"/>
    <x v="0"/>
    <x v="52"/>
    <n v="1"/>
    <x v="0"/>
    <x v="0"/>
    <x v="1"/>
    <x v="0"/>
    <x v="0"/>
    <x v="0"/>
    <x v="1"/>
  </r>
  <r>
    <x v="8"/>
    <x v="21"/>
    <x v="6"/>
    <x v="31"/>
    <x v="1"/>
    <x v="5"/>
    <x v="2"/>
    <x v="4"/>
    <x v="131"/>
    <x v="3"/>
    <x v="4"/>
    <x v="0"/>
    <x v="13"/>
    <n v="1"/>
    <x v="0"/>
    <x v="0"/>
    <x v="1"/>
    <x v="0"/>
    <x v="0"/>
    <x v="0"/>
    <x v="0"/>
  </r>
  <r>
    <x v="8"/>
    <x v="21"/>
    <x v="6"/>
    <x v="31"/>
    <x v="1"/>
    <x v="5"/>
    <x v="2"/>
    <x v="8"/>
    <x v="131"/>
    <x v="3"/>
    <x v="4"/>
    <x v="1"/>
    <x v="67"/>
    <n v="1"/>
    <x v="0"/>
    <x v="0"/>
    <x v="1"/>
    <x v="0"/>
    <x v="0"/>
    <x v="0"/>
    <x v="1"/>
  </r>
  <r>
    <x v="8"/>
    <x v="21"/>
    <x v="6"/>
    <x v="31"/>
    <x v="1"/>
    <x v="0"/>
    <x v="0"/>
    <x v="1"/>
    <x v="137"/>
    <x v="0"/>
    <x v="2"/>
    <x v="0"/>
    <x v="21"/>
    <n v="1"/>
    <x v="0"/>
    <x v="1"/>
    <x v="0"/>
    <x v="0"/>
    <x v="0"/>
    <x v="0"/>
    <x v="0"/>
  </r>
  <r>
    <x v="8"/>
    <x v="21"/>
    <x v="6"/>
    <x v="31"/>
    <x v="1"/>
    <x v="0"/>
    <x v="0"/>
    <x v="1"/>
    <x v="136"/>
    <x v="2"/>
    <x v="4"/>
    <x v="0"/>
    <x v="70"/>
    <n v="2"/>
    <x v="0"/>
    <x v="0"/>
    <x v="1"/>
    <x v="0"/>
    <x v="0"/>
    <x v="0"/>
    <x v="1"/>
  </r>
  <r>
    <x v="8"/>
    <x v="21"/>
    <x v="6"/>
    <x v="31"/>
    <x v="1"/>
    <x v="0"/>
    <x v="0"/>
    <x v="5"/>
    <x v="131"/>
    <x v="3"/>
    <x v="4"/>
    <x v="0"/>
    <x v="54"/>
    <n v="1"/>
    <x v="0"/>
    <x v="1"/>
    <x v="1"/>
    <x v="0"/>
    <x v="0"/>
    <x v="0"/>
    <x v="0"/>
  </r>
  <r>
    <x v="8"/>
    <x v="21"/>
    <x v="6"/>
    <x v="31"/>
    <x v="1"/>
    <x v="0"/>
    <x v="0"/>
    <x v="6"/>
    <x v="137"/>
    <x v="0"/>
    <x v="4"/>
    <x v="0"/>
    <x v="67"/>
    <n v="1"/>
    <x v="0"/>
    <x v="1"/>
    <x v="0"/>
    <x v="0"/>
    <x v="0"/>
    <x v="0"/>
    <x v="0"/>
  </r>
  <r>
    <x v="8"/>
    <x v="21"/>
    <x v="6"/>
    <x v="31"/>
    <x v="1"/>
    <x v="3"/>
    <x v="0"/>
    <x v="1"/>
    <x v="131"/>
    <x v="3"/>
    <x v="4"/>
    <x v="0"/>
    <x v="66"/>
    <n v="1"/>
    <x v="0"/>
    <x v="1"/>
    <x v="1"/>
    <x v="0"/>
    <x v="0"/>
    <x v="0"/>
    <x v="0"/>
  </r>
  <r>
    <x v="8"/>
    <x v="21"/>
    <x v="6"/>
    <x v="31"/>
    <x v="1"/>
    <x v="3"/>
    <x v="0"/>
    <x v="1"/>
    <x v="136"/>
    <x v="2"/>
    <x v="4"/>
    <x v="0"/>
    <x v="70"/>
    <n v="2"/>
    <x v="0"/>
    <x v="0"/>
    <x v="1"/>
    <x v="0"/>
    <x v="0"/>
    <x v="0"/>
    <x v="1"/>
  </r>
  <r>
    <x v="8"/>
    <x v="21"/>
    <x v="6"/>
    <x v="31"/>
    <x v="1"/>
    <x v="3"/>
    <x v="0"/>
    <x v="3"/>
    <x v="131"/>
    <x v="3"/>
    <x v="4"/>
    <x v="1"/>
    <x v="67"/>
    <n v="1"/>
    <x v="0"/>
    <x v="0"/>
    <x v="1"/>
    <x v="0"/>
    <x v="1"/>
    <x v="0"/>
    <x v="1"/>
  </r>
  <r>
    <x v="8"/>
    <x v="21"/>
    <x v="6"/>
    <x v="31"/>
    <x v="1"/>
    <x v="3"/>
    <x v="0"/>
    <x v="4"/>
    <x v="131"/>
    <x v="3"/>
    <x v="4"/>
    <x v="0"/>
    <x v="24"/>
    <n v="1"/>
    <x v="0"/>
    <x v="0"/>
    <x v="1"/>
    <x v="0"/>
    <x v="0"/>
    <x v="0"/>
    <x v="0"/>
  </r>
  <r>
    <x v="8"/>
    <x v="21"/>
    <x v="6"/>
    <x v="31"/>
    <x v="1"/>
    <x v="3"/>
    <x v="0"/>
    <x v="4"/>
    <x v="131"/>
    <x v="3"/>
    <x v="4"/>
    <x v="0"/>
    <x v="24"/>
    <n v="1"/>
    <x v="0"/>
    <x v="1"/>
    <x v="1"/>
    <x v="0"/>
    <x v="0"/>
    <x v="0"/>
    <x v="1"/>
  </r>
  <r>
    <x v="8"/>
    <x v="21"/>
    <x v="6"/>
    <x v="31"/>
    <x v="1"/>
    <x v="3"/>
    <x v="0"/>
    <x v="4"/>
    <x v="136"/>
    <x v="2"/>
    <x v="2"/>
    <x v="1"/>
    <x v="56"/>
    <n v="1"/>
    <x v="0"/>
    <x v="0"/>
    <x v="1"/>
    <x v="0"/>
    <x v="0"/>
    <x v="0"/>
    <x v="1"/>
  </r>
  <r>
    <x v="8"/>
    <x v="21"/>
    <x v="6"/>
    <x v="31"/>
    <x v="1"/>
    <x v="3"/>
    <x v="0"/>
    <x v="8"/>
    <x v="131"/>
    <x v="3"/>
    <x v="4"/>
    <x v="0"/>
    <x v="23"/>
    <n v="1"/>
    <x v="0"/>
    <x v="1"/>
    <x v="1"/>
    <x v="0"/>
    <x v="0"/>
    <x v="0"/>
    <x v="0"/>
  </r>
  <r>
    <x v="8"/>
    <x v="21"/>
    <x v="6"/>
    <x v="31"/>
    <x v="1"/>
    <x v="3"/>
    <x v="0"/>
    <x v="8"/>
    <x v="131"/>
    <x v="3"/>
    <x v="2"/>
    <x v="1"/>
    <x v="17"/>
    <n v="1"/>
    <x v="0"/>
    <x v="0"/>
    <x v="1"/>
    <x v="0"/>
    <x v="0"/>
    <x v="0"/>
    <x v="0"/>
  </r>
  <r>
    <x v="8"/>
    <x v="21"/>
    <x v="6"/>
    <x v="31"/>
    <x v="1"/>
    <x v="2"/>
    <x v="1"/>
    <x v="2"/>
    <x v="136"/>
    <x v="2"/>
    <x v="4"/>
    <x v="0"/>
    <x v="70"/>
    <n v="1"/>
    <x v="0"/>
    <x v="0"/>
    <x v="1"/>
    <x v="0"/>
    <x v="0"/>
    <x v="0"/>
    <x v="1"/>
  </r>
  <r>
    <x v="8"/>
    <x v="21"/>
    <x v="6"/>
    <x v="31"/>
    <x v="1"/>
    <x v="2"/>
    <x v="1"/>
    <x v="4"/>
    <x v="131"/>
    <x v="3"/>
    <x v="4"/>
    <x v="0"/>
    <x v="66"/>
    <n v="1"/>
    <x v="0"/>
    <x v="1"/>
    <x v="1"/>
    <x v="0"/>
    <x v="0"/>
    <x v="0"/>
    <x v="1"/>
  </r>
  <r>
    <x v="8"/>
    <x v="21"/>
    <x v="6"/>
    <x v="31"/>
    <x v="1"/>
    <x v="2"/>
    <x v="1"/>
    <x v="5"/>
    <x v="137"/>
    <x v="0"/>
    <x v="4"/>
    <x v="1"/>
    <x v="13"/>
    <n v="1"/>
    <x v="0"/>
    <x v="0"/>
    <x v="0"/>
    <x v="0"/>
    <x v="0"/>
    <x v="0"/>
    <x v="0"/>
  </r>
  <r>
    <x v="8"/>
    <x v="21"/>
    <x v="7"/>
    <x v="33"/>
    <x v="1"/>
    <x v="0"/>
    <x v="0"/>
    <x v="1"/>
    <x v="138"/>
    <x v="0"/>
    <x v="5"/>
    <x v="1"/>
    <x v="76"/>
    <n v="1"/>
    <x v="0"/>
    <x v="1"/>
    <x v="0"/>
    <x v="1"/>
    <x v="0"/>
    <x v="0"/>
    <x v="1"/>
  </r>
  <r>
    <x v="8"/>
    <x v="21"/>
    <x v="7"/>
    <x v="33"/>
    <x v="1"/>
    <x v="0"/>
    <x v="0"/>
    <x v="3"/>
    <x v="138"/>
    <x v="0"/>
    <x v="5"/>
    <x v="1"/>
    <x v="76"/>
    <n v="1"/>
    <x v="0"/>
    <x v="0"/>
    <x v="0"/>
    <x v="1"/>
    <x v="0"/>
    <x v="0"/>
    <x v="1"/>
  </r>
  <r>
    <x v="8"/>
    <x v="21"/>
    <x v="7"/>
    <x v="33"/>
    <x v="1"/>
    <x v="3"/>
    <x v="0"/>
    <x v="2"/>
    <x v="138"/>
    <x v="0"/>
    <x v="5"/>
    <x v="1"/>
    <x v="76"/>
    <n v="1"/>
    <x v="0"/>
    <x v="0"/>
    <x v="0"/>
    <x v="1"/>
    <x v="0"/>
    <x v="0"/>
    <x v="1"/>
  </r>
  <r>
    <x v="8"/>
    <x v="21"/>
    <x v="7"/>
    <x v="33"/>
    <x v="1"/>
    <x v="2"/>
    <x v="1"/>
    <x v="1"/>
    <x v="138"/>
    <x v="0"/>
    <x v="5"/>
    <x v="1"/>
    <x v="76"/>
    <n v="1"/>
    <x v="0"/>
    <x v="0"/>
    <x v="0"/>
    <x v="1"/>
    <x v="0"/>
    <x v="0"/>
    <x v="1"/>
  </r>
  <r>
    <x v="8"/>
    <x v="21"/>
    <x v="7"/>
    <x v="55"/>
    <x v="1"/>
    <x v="5"/>
    <x v="2"/>
    <x v="8"/>
    <x v="134"/>
    <x v="2"/>
    <x v="5"/>
    <x v="0"/>
    <x v="59"/>
    <n v="1"/>
    <x v="0"/>
    <x v="1"/>
    <x v="1"/>
    <x v="0"/>
    <x v="0"/>
    <x v="0"/>
    <x v="0"/>
  </r>
  <r>
    <x v="8"/>
    <x v="21"/>
    <x v="7"/>
    <x v="55"/>
    <x v="1"/>
    <x v="0"/>
    <x v="0"/>
    <x v="1"/>
    <x v="134"/>
    <x v="2"/>
    <x v="5"/>
    <x v="0"/>
    <x v="59"/>
    <n v="1"/>
    <x v="0"/>
    <x v="1"/>
    <x v="1"/>
    <x v="0"/>
    <x v="0"/>
    <x v="0"/>
    <x v="0"/>
  </r>
  <r>
    <x v="8"/>
    <x v="21"/>
    <x v="7"/>
    <x v="55"/>
    <x v="1"/>
    <x v="0"/>
    <x v="0"/>
    <x v="3"/>
    <x v="134"/>
    <x v="2"/>
    <x v="5"/>
    <x v="0"/>
    <x v="59"/>
    <n v="1"/>
    <x v="0"/>
    <x v="1"/>
    <x v="1"/>
    <x v="0"/>
    <x v="1"/>
    <x v="0"/>
    <x v="0"/>
  </r>
  <r>
    <x v="8"/>
    <x v="21"/>
    <x v="7"/>
    <x v="55"/>
    <x v="1"/>
    <x v="3"/>
    <x v="0"/>
    <x v="5"/>
    <x v="134"/>
    <x v="2"/>
    <x v="5"/>
    <x v="0"/>
    <x v="59"/>
    <n v="1"/>
    <x v="0"/>
    <x v="1"/>
    <x v="1"/>
    <x v="0"/>
    <x v="1"/>
    <x v="0"/>
    <x v="0"/>
  </r>
  <r>
    <x v="8"/>
    <x v="21"/>
    <x v="7"/>
    <x v="35"/>
    <x v="1"/>
    <x v="5"/>
    <x v="2"/>
    <x v="3"/>
    <x v="131"/>
    <x v="3"/>
    <x v="5"/>
    <x v="0"/>
    <x v="47"/>
    <n v="1"/>
    <x v="0"/>
    <x v="0"/>
    <x v="1"/>
    <x v="0"/>
    <x v="0"/>
    <x v="0"/>
    <x v="0"/>
  </r>
  <r>
    <x v="8"/>
    <x v="21"/>
    <x v="7"/>
    <x v="35"/>
    <x v="1"/>
    <x v="5"/>
    <x v="2"/>
    <x v="4"/>
    <x v="131"/>
    <x v="3"/>
    <x v="5"/>
    <x v="0"/>
    <x v="47"/>
    <n v="1"/>
    <x v="0"/>
    <x v="0"/>
    <x v="1"/>
    <x v="0"/>
    <x v="0"/>
    <x v="0"/>
    <x v="0"/>
  </r>
  <r>
    <x v="8"/>
    <x v="21"/>
    <x v="7"/>
    <x v="35"/>
    <x v="1"/>
    <x v="0"/>
    <x v="0"/>
    <x v="1"/>
    <x v="131"/>
    <x v="3"/>
    <x v="5"/>
    <x v="0"/>
    <x v="47"/>
    <n v="2"/>
    <x v="0"/>
    <x v="0"/>
    <x v="1"/>
    <x v="0"/>
    <x v="0"/>
    <x v="0"/>
    <x v="0"/>
  </r>
  <r>
    <x v="8"/>
    <x v="21"/>
    <x v="7"/>
    <x v="35"/>
    <x v="1"/>
    <x v="0"/>
    <x v="0"/>
    <x v="1"/>
    <x v="131"/>
    <x v="3"/>
    <x v="5"/>
    <x v="0"/>
    <x v="47"/>
    <n v="1"/>
    <x v="0"/>
    <x v="1"/>
    <x v="1"/>
    <x v="0"/>
    <x v="0"/>
    <x v="0"/>
    <x v="0"/>
  </r>
  <r>
    <x v="8"/>
    <x v="21"/>
    <x v="7"/>
    <x v="35"/>
    <x v="1"/>
    <x v="0"/>
    <x v="0"/>
    <x v="2"/>
    <x v="131"/>
    <x v="3"/>
    <x v="5"/>
    <x v="0"/>
    <x v="47"/>
    <n v="1"/>
    <x v="0"/>
    <x v="0"/>
    <x v="1"/>
    <x v="0"/>
    <x v="0"/>
    <x v="0"/>
    <x v="0"/>
  </r>
  <r>
    <x v="8"/>
    <x v="21"/>
    <x v="7"/>
    <x v="35"/>
    <x v="1"/>
    <x v="0"/>
    <x v="0"/>
    <x v="2"/>
    <x v="131"/>
    <x v="3"/>
    <x v="5"/>
    <x v="0"/>
    <x v="47"/>
    <n v="2"/>
    <x v="0"/>
    <x v="1"/>
    <x v="1"/>
    <x v="0"/>
    <x v="0"/>
    <x v="0"/>
    <x v="0"/>
  </r>
  <r>
    <x v="8"/>
    <x v="21"/>
    <x v="7"/>
    <x v="35"/>
    <x v="1"/>
    <x v="0"/>
    <x v="0"/>
    <x v="3"/>
    <x v="131"/>
    <x v="3"/>
    <x v="5"/>
    <x v="0"/>
    <x v="47"/>
    <n v="1"/>
    <x v="0"/>
    <x v="0"/>
    <x v="1"/>
    <x v="0"/>
    <x v="0"/>
    <x v="0"/>
    <x v="0"/>
  </r>
  <r>
    <x v="8"/>
    <x v="21"/>
    <x v="7"/>
    <x v="35"/>
    <x v="1"/>
    <x v="0"/>
    <x v="0"/>
    <x v="4"/>
    <x v="131"/>
    <x v="3"/>
    <x v="5"/>
    <x v="0"/>
    <x v="47"/>
    <n v="1"/>
    <x v="0"/>
    <x v="0"/>
    <x v="1"/>
    <x v="0"/>
    <x v="1"/>
    <x v="0"/>
    <x v="0"/>
  </r>
  <r>
    <x v="8"/>
    <x v="21"/>
    <x v="7"/>
    <x v="35"/>
    <x v="1"/>
    <x v="0"/>
    <x v="0"/>
    <x v="4"/>
    <x v="131"/>
    <x v="3"/>
    <x v="5"/>
    <x v="0"/>
    <x v="47"/>
    <n v="2"/>
    <x v="0"/>
    <x v="1"/>
    <x v="1"/>
    <x v="0"/>
    <x v="0"/>
    <x v="0"/>
    <x v="0"/>
  </r>
  <r>
    <x v="8"/>
    <x v="21"/>
    <x v="7"/>
    <x v="35"/>
    <x v="1"/>
    <x v="0"/>
    <x v="0"/>
    <x v="5"/>
    <x v="131"/>
    <x v="3"/>
    <x v="5"/>
    <x v="0"/>
    <x v="47"/>
    <n v="1"/>
    <x v="0"/>
    <x v="0"/>
    <x v="1"/>
    <x v="0"/>
    <x v="1"/>
    <x v="0"/>
    <x v="0"/>
  </r>
  <r>
    <x v="8"/>
    <x v="21"/>
    <x v="7"/>
    <x v="35"/>
    <x v="1"/>
    <x v="0"/>
    <x v="0"/>
    <x v="5"/>
    <x v="131"/>
    <x v="3"/>
    <x v="5"/>
    <x v="0"/>
    <x v="47"/>
    <n v="1"/>
    <x v="0"/>
    <x v="1"/>
    <x v="1"/>
    <x v="0"/>
    <x v="0"/>
    <x v="0"/>
    <x v="0"/>
  </r>
  <r>
    <x v="8"/>
    <x v="21"/>
    <x v="7"/>
    <x v="35"/>
    <x v="1"/>
    <x v="0"/>
    <x v="0"/>
    <x v="8"/>
    <x v="131"/>
    <x v="3"/>
    <x v="5"/>
    <x v="0"/>
    <x v="47"/>
    <n v="1"/>
    <x v="0"/>
    <x v="0"/>
    <x v="1"/>
    <x v="0"/>
    <x v="0"/>
    <x v="0"/>
    <x v="0"/>
  </r>
  <r>
    <x v="8"/>
    <x v="21"/>
    <x v="7"/>
    <x v="35"/>
    <x v="1"/>
    <x v="3"/>
    <x v="0"/>
    <x v="2"/>
    <x v="131"/>
    <x v="3"/>
    <x v="5"/>
    <x v="0"/>
    <x v="47"/>
    <n v="1"/>
    <x v="0"/>
    <x v="0"/>
    <x v="1"/>
    <x v="0"/>
    <x v="0"/>
    <x v="0"/>
    <x v="0"/>
  </r>
  <r>
    <x v="8"/>
    <x v="21"/>
    <x v="7"/>
    <x v="35"/>
    <x v="1"/>
    <x v="3"/>
    <x v="0"/>
    <x v="4"/>
    <x v="131"/>
    <x v="3"/>
    <x v="5"/>
    <x v="0"/>
    <x v="47"/>
    <n v="1"/>
    <x v="0"/>
    <x v="0"/>
    <x v="1"/>
    <x v="0"/>
    <x v="0"/>
    <x v="0"/>
    <x v="0"/>
  </r>
  <r>
    <x v="8"/>
    <x v="21"/>
    <x v="7"/>
    <x v="35"/>
    <x v="1"/>
    <x v="3"/>
    <x v="0"/>
    <x v="4"/>
    <x v="131"/>
    <x v="3"/>
    <x v="5"/>
    <x v="1"/>
    <x v="47"/>
    <n v="1"/>
    <x v="0"/>
    <x v="0"/>
    <x v="1"/>
    <x v="0"/>
    <x v="1"/>
    <x v="0"/>
    <x v="0"/>
  </r>
  <r>
    <x v="8"/>
    <x v="21"/>
    <x v="7"/>
    <x v="35"/>
    <x v="1"/>
    <x v="3"/>
    <x v="0"/>
    <x v="9"/>
    <x v="131"/>
    <x v="3"/>
    <x v="5"/>
    <x v="0"/>
    <x v="47"/>
    <n v="1"/>
    <x v="0"/>
    <x v="0"/>
    <x v="1"/>
    <x v="0"/>
    <x v="0"/>
    <x v="0"/>
    <x v="0"/>
  </r>
  <r>
    <x v="8"/>
    <x v="21"/>
    <x v="7"/>
    <x v="35"/>
    <x v="1"/>
    <x v="1"/>
    <x v="1"/>
    <x v="4"/>
    <x v="131"/>
    <x v="3"/>
    <x v="5"/>
    <x v="1"/>
    <x v="47"/>
    <n v="1"/>
    <x v="0"/>
    <x v="1"/>
    <x v="1"/>
    <x v="0"/>
    <x v="0"/>
    <x v="0"/>
    <x v="0"/>
  </r>
  <r>
    <x v="8"/>
    <x v="21"/>
    <x v="7"/>
    <x v="35"/>
    <x v="1"/>
    <x v="2"/>
    <x v="1"/>
    <x v="1"/>
    <x v="131"/>
    <x v="3"/>
    <x v="5"/>
    <x v="0"/>
    <x v="47"/>
    <n v="2"/>
    <x v="0"/>
    <x v="1"/>
    <x v="1"/>
    <x v="0"/>
    <x v="0"/>
    <x v="0"/>
    <x v="0"/>
  </r>
  <r>
    <x v="8"/>
    <x v="21"/>
    <x v="7"/>
    <x v="35"/>
    <x v="1"/>
    <x v="2"/>
    <x v="1"/>
    <x v="2"/>
    <x v="131"/>
    <x v="3"/>
    <x v="5"/>
    <x v="0"/>
    <x v="47"/>
    <n v="1"/>
    <x v="0"/>
    <x v="0"/>
    <x v="1"/>
    <x v="0"/>
    <x v="0"/>
    <x v="0"/>
    <x v="0"/>
  </r>
  <r>
    <x v="8"/>
    <x v="21"/>
    <x v="7"/>
    <x v="35"/>
    <x v="1"/>
    <x v="2"/>
    <x v="1"/>
    <x v="2"/>
    <x v="131"/>
    <x v="3"/>
    <x v="5"/>
    <x v="0"/>
    <x v="47"/>
    <n v="1"/>
    <x v="0"/>
    <x v="1"/>
    <x v="1"/>
    <x v="0"/>
    <x v="0"/>
    <x v="0"/>
    <x v="0"/>
  </r>
  <r>
    <x v="8"/>
    <x v="21"/>
    <x v="7"/>
    <x v="35"/>
    <x v="1"/>
    <x v="2"/>
    <x v="1"/>
    <x v="3"/>
    <x v="131"/>
    <x v="3"/>
    <x v="5"/>
    <x v="0"/>
    <x v="47"/>
    <n v="2"/>
    <x v="0"/>
    <x v="1"/>
    <x v="1"/>
    <x v="0"/>
    <x v="0"/>
    <x v="0"/>
    <x v="0"/>
  </r>
  <r>
    <x v="8"/>
    <x v="21"/>
    <x v="7"/>
    <x v="35"/>
    <x v="1"/>
    <x v="2"/>
    <x v="1"/>
    <x v="9"/>
    <x v="131"/>
    <x v="3"/>
    <x v="5"/>
    <x v="0"/>
    <x v="47"/>
    <n v="1"/>
    <x v="0"/>
    <x v="0"/>
    <x v="1"/>
    <x v="0"/>
    <x v="0"/>
    <x v="0"/>
    <x v="0"/>
  </r>
  <r>
    <x v="8"/>
    <x v="21"/>
    <x v="7"/>
    <x v="35"/>
    <x v="2"/>
    <x v="0"/>
    <x v="0"/>
    <x v="4"/>
    <x v="131"/>
    <x v="3"/>
    <x v="5"/>
    <x v="0"/>
    <x v="47"/>
    <n v="1"/>
    <x v="0"/>
    <x v="1"/>
    <x v="1"/>
    <x v="0"/>
    <x v="0"/>
    <x v="0"/>
    <x v="0"/>
  </r>
  <r>
    <x v="8"/>
    <x v="21"/>
    <x v="7"/>
    <x v="36"/>
    <x v="0"/>
    <x v="5"/>
    <x v="2"/>
    <x v="10"/>
    <x v="134"/>
    <x v="2"/>
    <x v="5"/>
    <x v="0"/>
    <x v="77"/>
    <n v="1"/>
    <x v="0"/>
    <x v="1"/>
    <x v="1"/>
    <x v="0"/>
    <x v="0"/>
    <x v="0"/>
    <x v="0"/>
  </r>
  <r>
    <x v="8"/>
    <x v="21"/>
    <x v="7"/>
    <x v="36"/>
    <x v="1"/>
    <x v="0"/>
    <x v="0"/>
    <x v="1"/>
    <x v="139"/>
    <x v="0"/>
    <x v="5"/>
    <x v="0"/>
    <x v="14"/>
    <n v="1"/>
    <x v="0"/>
    <x v="0"/>
    <x v="0"/>
    <x v="0"/>
    <x v="0"/>
    <x v="0"/>
    <x v="0"/>
  </r>
  <r>
    <x v="8"/>
    <x v="21"/>
    <x v="7"/>
    <x v="36"/>
    <x v="1"/>
    <x v="0"/>
    <x v="0"/>
    <x v="1"/>
    <x v="139"/>
    <x v="0"/>
    <x v="2"/>
    <x v="0"/>
    <x v="17"/>
    <n v="1"/>
    <x v="0"/>
    <x v="0"/>
    <x v="0"/>
    <x v="0"/>
    <x v="0"/>
    <x v="0"/>
    <x v="0"/>
  </r>
  <r>
    <x v="8"/>
    <x v="21"/>
    <x v="7"/>
    <x v="36"/>
    <x v="1"/>
    <x v="0"/>
    <x v="0"/>
    <x v="2"/>
    <x v="139"/>
    <x v="0"/>
    <x v="5"/>
    <x v="0"/>
    <x v="14"/>
    <n v="1"/>
    <x v="0"/>
    <x v="0"/>
    <x v="0"/>
    <x v="0"/>
    <x v="0"/>
    <x v="0"/>
    <x v="1"/>
  </r>
  <r>
    <x v="8"/>
    <x v="21"/>
    <x v="7"/>
    <x v="36"/>
    <x v="1"/>
    <x v="0"/>
    <x v="0"/>
    <x v="3"/>
    <x v="139"/>
    <x v="0"/>
    <x v="2"/>
    <x v="1"/>
    <x v="18"/>
    <n v="1"/>
    <x v="0"/>
    <x v="0"/>
    <x v="0"/>
    <x v="0"/>
    <x v="0"/>
    <x v="0"/>
    <x v="1"/>
  </r>
  <r>
    <x v="8"/>
    <x v="21"/>
    <x v="7"/>
    <x v="36"/>
    <x v="1"/>
    <x v="0"/>
    <x v="0"/>
    <x v="4"/>
    <x v="134"/>
    <x v="2"/>
    <x v="5"/>
    <x v="0"/>
    <x v="77"/>
    <n v="1"/>
    <x v="0"/>
    <x v="1"/>
    <x v="1"/>
    <x v="0"/>
    <x v="0"/>
    <x v="0"/>
    <x v="0"/>
  </r>
  <r>
    <x v="8"/>
    <x v="21"/>
    <x v="7"/>
    <x v="36"/>
    <x v="1"/>
    <x v="0"/>
    <x v="0"/>
    <x v="8"/>
    <x v="134"/>
    <x v="2"/>
    <x v="5"/>
    <x v="0"/>
    <x v="77"/>
    <n v="1"/>
    <x v="0"/>
    <x v="1"/>
    <x v="1"/>
    <x v="0"/>
    <x v="0"/>
    <x v="0"/>
    <x v="0"/>
  </r>
  <r>
    <x v="8"/>
    <x v="21"/>
    <x v="7"/>
    <x v="36"/>
    <x v="1"/>
    <x v="0"/>
    <x v="0"/>
    <x v="8"/>
    <x v="139"/>
    <x v="0"/>
    <x v="5"/>
    <x v="0"/>
    <x v="14"/>
    <n v="1"/>
    <x v="0"/>
    <x v="0"/>
    <x v="0"/>
    <x v="0"/>
    <x v="0"/>
    <x v="0"/>
    <x v="0"/>
  </r>
  <r>
    <x v="8"/>
    <x v="21"/>
    <x v="7"/>
    <x v="36"/>
    <x v="1"/>
    <x v="0"/>
    <x v="0"/>
    <x v="9"/>
    <x v="134"/>
    <x v="2"/>
    <x v="5"/>
    <x v="0"/>
    <x v="77"/>
    <n v="1"/>
    <x v="0"/>
    <x v="0"/>
    <x v="1"/>
    <x v="0"/>
    <x v="0"/>
    <x v="0"/>
    <x v="0"/>
  </r>
  <r>
    <x v="8"/>
    <x v="21"/>
    <x v="7"/>
    <x v="36"/>
    <x v="1"/>
    <x v="3"/>
    <x v="0"/>
    <x v="2"/>
    <x v="134"/>
    <x v="2"/>
    <x v="5"/>
    <x v="0"/>
    <x v="77"/>
    <n v="1"/>
    <x v="0"/>
    <x v="0"/>
    <x v="1"/>
    <x v="0"/>
    <x v="0"/>
    <x v="0"/>
    <x v="0"/>
  </r>
  <r>
    <x v="8"/>
    <x v="21"/>
    <x v="7"/>
    <x v="36"/>
    <x v="1"/>
    <x v="3"/>
    <x v="0"/>
    <x v="8"/>
    <x v="139"/>
    <x v="0"/>
    <x v="2"/>
    <x v="1"/>
    <x v="17"/>
    <n v="1"/>
    <x v="0"/>
    <x v="0"/>
    <x v="0"/>
    <x v="0"/>
    <x v="0"/>
    <x v="0"/>
    <x v="0"/>
  </r>
  <r>
    <x v="8"/>
    <x v="21"/>
    <x v="7"/>
    <x v="36"/>
    <x v="1"/>
    <x v="3"/>
    <x v="0"/>
    <x v="9"/>
    <x v="134"/>
    <x v="2"/>
    <x v="5"/>
    <x v="0"/>
    <x v="77"/>
    <n v="1"/>
    <x v="0"/>
    <x v="0"/>
    <x v="1"/>
    <x v="0"/>
    <x v="0"/>
    <x v="0"/>
    <x v="0"/>
  </r>
  <r>
    <x v="8"/>
    <x v="21"/>
    <x v="7"/>
    <x v="36"/>
    <x v="1"/>
    <x v="1"/>
    <x v="1"/>
    <x v="4"/>
    <x v="134"/>
    <x v="2"/>
    <x v="5"/>
    <x v="0"/>
    <x v="77"/>
    <n v="1"/>
    <x v="0"/>
    <x v="0"/>
    <x v="1"/>
    <x v="0"/>
    <x v="0"/>
    <x v="0"/>
    <x v="0"/>
  </r>
  <r>
    <x v="8"/>
    <x v="21"/>
    <x v="7"/>
    <x v="36"/>
    <x v="1"/>
    <x v="2"/>
    <x v="1"/>
    <x v="1"/>
    <x v="134"/>
    <x v="2"/>
    <x v="5"/>
    <x v="0"/>
    <x v="14"/>
    <n v="1"/>
    <x v="0"/>
    <x v="1"/>
    <x v="1"/>
    <x v="0"/>
    <x v="0"/>
    <x v="0"/>
    <x v="0"/>
  </r>
  <r>
    <x v="8"/>
    <x v="21"/>
    <x v="7"/>
    <x v="36"/>
    <x v="1"/>
    <x v="2"/>
    <x v="1"/>
    <x v="2"/>
    <x v="134"/>
    <x v="2"/>
    <x v="5"/>
    <x v="0"/>
    <x v="77"/>
    <n v="1"/>
    <x v="0"/>
    <x v="1"/>
    <x v="1"/>
    <x v="0"/>
    <x v="1"/>
    <x v="0"/>
    <x v="0"/>
  </r>
  <r>
    <x v="8"/>
    <x v="21"/>
    <x v="7"/>
    <x v="36"/>
    <x v="1"/>
    <x v="2"/>
    <x v="1"/>
    <x v="4"/>
    <x v="134"/>
    <x v="2"/>
    <x v="5"/>
    <x v="0"/>
    <x v="77"/>
    <n v="1"/>
    <x v="0"/>
    <x v="1"/>
    <x v="1"/>
    <x v="0"/>
    <x v="0"/>
    <x v="0"/>
    <x v="0"/>
  </r>
  <r>
    <x v="8"/>
    <x v="21"/>
    <x v="3"/>
    <x v="3"/>
    <x v="0"/>
    <x v="0"/>
    <x v="0"/>
    <x v="0"/>
    <x v="131"/>
    <x v="3"/>
    <x v="3"/>
    <x v="0"/>
    <x v="27"/>
    <n v="1"/>
    <x v="0"/>
    <x v="1"/>
    <x v="1"/>
    <x v="0"/>
    <x v="0"/>
    <x v="0"/>
    <x v="0"/>
  </r>
  <r>
    <x v="8"/>
    <x v="21"/>
    <x v="3"/>
    <x v="3"/>
    <x v="0"/>
    <x v="3"/>
    <x v="0"/>
    <x v="4"/>
    <x v="131"/>
    <x v="3"/>
    <x v="3"/>
    <x v="0"/>
    <x v="27"/>
    <n v="1"/>
    <x v="0"/>
    <x v="1"/>
    <x v="1"/>
    <x v="0"/>
    <x v="0"/>
    <x v="0"/>
    <x v="0"/>
  </r>
  <r>
    <x v="8"/>
    <x v="21"/>
    <x v="3"/>
    <x v="3"/>
    <x v="1"/>
    <x v="0"/>
    <x v="0"/>
    <x v="0"/>
    <x v="131"/>
    <x v="3"/>
    <x v="3"/>
    <x v="0"/>
    <x v="34"/>
    <n v="1"/>
    <x v="0"/>
    <x v="0"/>
    <x v="1"/>
    <x v="0"/>
    <x v="0"/>
    <x v="0"/>
    <x v="0"/>
  </r>
  <r>
    <x v="8"/>
    <x v="21"/>
    <x v="3"/>
    <x v="3"/>
    <x v="1"/>
    <x v="0"/>
    <x v="0"/>
    <x v="0"/>
    <x v="131"/>
    <x v="3"/>
    <x v="3"/>
    <x v="0"/>
    <x v="27"/>
    <n v="1"/>
    <x v="0"/>
    <x v="1"/>
    <x v="1"/>
    <x v="0"/>
    <x v="0"/>
    <x v="0"/>
    <x v="0"/>
  </r>
  <r>
    <x v="8"/>
    <x v="21"/>
    <x v="3"/>
    <x v="3"/>
    <x v="1"/>
    <x v="0"/>
    <x v="0"/>
    <x v="1"/>
    <x v="131"/>
    <x v="3"/>
    <x v="3"/>
    <x v="0"/>
    <x v="27"/>
    <n v="2"/>
    <x v="0"/>
    <x v="0"/>
    <x v="1"/>
    <x v="0"/>
    <x v="0"/>
    <x v="0"/>
    <x v="0"/>
  </r>
  <r>
    <x v="8"/>
    <x v="21"/>
    <x v="3"/>
    <x v="3"/>
    <x v="1"/>
    <x v="0"/>
    <x v="0"/>
    <x v="1"/>
    <x v="131"/>
    <x v="3"/>
    <x v="3"/>
    <x v="0"/>
    <x v="27"/>
    <n v="1"/>
    <x v="0"/>
    <x v="1"/>
    <x v="1"/>
    <x v="0"/>
    <x v="0"/>
    <x v="0"/>
    <x v="0"/>
  </r>
  <r>
    <x v="8"/>
    <x v="21"/>
    <x v="3"/>
    <x v="3"/>
    <x v="1"/>
    <x v="0"/>
    <x v="0"/>
    <x v="2"/>
    <x v="131"/>
    <x v="3"/>
    <x v="3"/>
    <x v="0"/>
    <x v="27"/>
    <n v="1"/>
    <x v="0"/>
    <x v="0"/>
    <x v="1"/>
    <x v="0"/>
    <x v="1"/>
    <x v="0"/>
    <x v="0"/>
  </r>
  <r>
    <x v="8"/>
    <x v="21"/>
    <x v="3"/>
    <x v="3"/>
    <x v="1"/>
    <x v="0"/>
    <x v="0"/>
    <x v="4"/>
    <x v="131"/>
    <x v="3"/>
    <x v="3"/>
    <x v="0"/>
    <x v="27"/>
    <n v="2"/>
    <x v="0"/>
    <x v="0"/>
    <x v="1"/>
    <x v="0"/>
    <x v="0"/>
    <x v="0"/>
    <x v="0"/>
  </r>
  <r>
    <x v="8"/>
    <x v="21"/>
    <x v="3"/>
    <x v="3"/>
    <x v="1"/>
    <x v="0"/>
    <x v="0"/>
    <x v="4"/>
    <x v="131"/>
    <x v="3"/>
    <x v="3"/>
    <x v="0"/>
    <x v="27"/>
    <n v="2"/>
    <x v="0"/>
    <x v="1"/>
    <x v="1"/>
    <x v="0"/>
    <x v="0"/>
    <x v="0"/>
    <x v="0"/>
  </r>
  <r>
    <x v="8"/>
    <x v="21"/>
    <x v="3"/>
    <x v="3"/>
    <x v="1"/>
    <x v="3"/>
    <x v="0"/>
    <x v="2"/>
    <x v="131"/>
    <x v="3"/>
    <x v="3"/>
    <x v="0"/>
    <x v="27"/>
    <n v="1"/>
    <x v="0"/>
    <x v="1"/>
    <x v="1"/>
    <x v="0"/>
    <x v="0"/>
    <x v="0"/>
    <x v="1"/>
  </r>
  <r>
    <x v="8"/>
    <x v="21"/>
    <x v="3"/>
    <x v="38"/>
    <x v="0"/>
    <x v="3"/>
    <x v="0"/>
    <x v="4"/>
    <x v="131"/>
    <x v="3"/>
    <x v="1"/>
    <x v="0"/>
    <x v="12"/>
    <n v="1"/>
    <x v="0"/>
    <x v="0"/>
    <x v="1"/>
    <x v="0"/>
    <x v="0"/>
    <x v="0"/>
    <x v="0"/>
  </r>
  <r>
    <x v="8"/>
    <x v="21"/>
    <x v="3"/>
    <x v="38"/>
    <x v="0"/>
    <x v="2"/>
    <x v="1"/>
    <x v="1"/>
    <x v="131"/>
    <x v="3"/>
    <x v="3"/>
    <x v="0"/>
    <x v="26"/>
    <n v="1"/>
    <x v="0"/>
    <x v="1"/>
    <x v="1"/>
    <x v="0"/>
    <x v="0"/>
    <x v="0"/>
    <x v="0"/>
  </r>
  <r>
    <x v="8"/>
    <x v="21"/>
    <x v="3"/>
    <x v="38"/>
    <x v="1"/>
    <x v="5"/>
    <x v="2"/>
    <x v="4"/>
    <x v="131"/>
    <x v="3"/>
    <x v="3"/>
    <x v="0"/>
    <x v="26"/>
    <n v="1"/>
    <x v="0"/>
    <x v="0"/>
    <x v="1"/>
    <x v="0"/>
    <x v="0"/>
    <x v="0"/>
    <x v="0"/>
  </r>
  <r>
    <x v="8"/>
    <x v="21"/>
    <x v="3"/>
    <x v="38"/>
    <x v="1"/>
    <x v="5"/>
    <x v="2"/>
    <x v="5"/>
    <x v="131"/>
    <x v="3"/>
    <x v="3"/>
    <x v="1"/>
    <x v="26"/>
    <n v="1"/>
    <x v="0"/>
    <x v="0"/>
    <x v="1"/>
    <x v="0"/>
    <x v="0"/>
    <x v="0"/>
    <x v="0"/>
  </r>
  <r>
    <x v="8"/>
    <x v="21"/>
    <x v="3"/>
    <x v="38"/>
    <x v="1"/>
    <x v="5"/>
    <x v="2"/>
    <x v="8"/>
    <x v="131"/>
    <x v="3"/>
    <x v="3"/>
    <x v="0"/>
    <x v="26"/>
    <n v="1"/>
    <x v="0"/>
    <x v="0"/>
    <x v="1"/>
    <x v="0"/>
    <x v="1"/>
    <x v="0"/>
    <x v="0"/>
  </r>
  <r>
    <x v="8"/>
    <x v="21"/>
    <x v="3"/>
    <x v="38"/>
    <x v="1"/>
    <x v="0"/>
    <x v="0"/>
    <x v="1"/>
    <x v="131"/>
    <x v="3"/>
    <x v="3"/>
    <x v="0"/>
    <x v="26"/>
    <n v="1"/>
    <x v="0"/>
    <x v="1"/>
    <x v="1"/>
    <x v="0"/>
    <x v="0"/>
    <x v="0"/>
    <x v="0"/>
  </r>
  <r>
    <x v="8"/>
    <x v="21"/>
    <x v="3"/>
    <x v="38"/>
    <x v="1"/>
    <x v="0"/>
    <x v="0"/>
    <x v="2"/>
    <x v="131"/>
    <x v="3"/>
    <x v="3"/>
    <x v="0"/>
    <x v="26"/>
    <n v="1"/>
    <x v="0"/>
    <x v="0"/>
    <x v="1"/>
    <x v="0"/>
    <x v="0"/>
    <x v="0"/>
    <x v="0"/>
  </r>
  <r>
    <x v="8"/>
    <x v="21"/>
    <x v="3"/>
    <x v="38"/>
    <x v="1"/>
    <x v="0"/>
    <x v="0"/>
    <x v="4"/>
    <x v="131"/>
    <x v="3"/>
    <x v="3"/>
    <x v="0"/>
    <x v="26"/>
    <n v="1"/>
    <x v="0"/>
    <x v="1"/>
    <x v="1"/>
    <x v="0"/>
    <x v="0"/>
    <x v="0"/>
    <x v="1"/>
  </r>
  <r>
    <x v="8"/>
    <x v="21"/>
    <x v="3"/>
    <x v="38"/>
    <x v="1"/>
    <x v="0"/>
    <x v="0"/>
    <x v="8"/>
    <x v="131"/>
    <x v="3"/>
    <x v="2"/>
    <x v="0"/>
    <x v="18"/>
    <n v="1"/>
    <x v="0"/>
    <x v="0"/>
    <x v="1"/>
    <x v="0"/>
    <x v="0"/>
    <x v="0"/>
    <x v="0"/>
  </r>
  <r>
    <x v="8"/>
    <x v="21"/>
    <x v="3"/>
    <x v="38"/>
    <x v="1"/>
    <x v="0"/>
    <x v="0"/>
    <x v="9"/>
    <x v="131"/>
    <x v="3"/>
    <x v="3"/>
    <x v="0"/>
    <x v="26"/>
    <n v="1"/>
    <x v="0"/>
    <x v="0"/>
    <x v="1"/>
    <x v="0"/>
    <x v="0"/>
    <x v="0"/>
    <x v="0"/>
  </r>
  <r>
    <x v="8"/>
    <x v="21"/>
    <x v="3"/>
    <x v="38"/>
    <x v="1"/>
    <x v="3"/>
    <x v="0"/>
    <x v="5"/>
    <x v="131"/>
    <x v="3"/>
    <x v="3"/>
    <x v="0"/>
    <x v="26"/>
    <n v="1"/>
    <x v="0"/>
    <x v="0"/>
    <x v="1"/>
    <x v="0"/>
    <x v="0"/>
    <x v="0"/>
    <x v="0"/>
  </r>
  <r>
    <x v="8"/>
    <x v="21"/>
    <x v="3"/>
    <x v="38"/>
    <x v="1"/>
    <x v="2"/>
    <x v="1"/>
    <x v="1"/>
    <x v="131"/>
    <x v="3"/>
    <x v="3"/>
    <x v="0"/>
    <x v="26"/>
    <n v="1"/>
    <x v="0"/>
    <x v="0"/>
    <x v="1"/>
    <x v="0"/>
    <x v="0"/>
    <x v="0"/>
    <x v="0"/>
  </r>
  <r>
    <x v="8"/>
    <x v="21"/>
    <x v="3"/>
    <x v="38"/>
    <x v="2"/>
    <x v="0"/>
    <x v="0"/>
    <x v="4"/>
    <x v="131"/>
    <x v="3"/>
    <x v="3"/>
    <x v="0"/>
    <x v="26"/>
    <n v="1"/>
    <x v="0"/>
    <x v="0"/>
    <x v="1"/>
    <x v="0"/>
    <x v="0"/>
    <x v="0"/>
    <x v="0"/>
  </r>
  <r>
    <x v="8"/>
    <x v="21"/>
    <x v="3"/>
    <x v="39"/>
    <x v="1"/>
    <x v="5"/>
    <x v="2"/>
    <x v="1"/>
    <x v="136"/>
    <x v="2"/>
    <x v="3"/>
    <x v="0"/>
    <x v="26"/>
    <n v="1"/>
    <x v="0"/>
    <x v="1"/>
    <x v="1"/>
    <x v="0"/>
    <x v="0"/>
    <x v="0"/>
    <x v="0"/>
  </r>
  <r>
    <x v="8"/>
    <x v="21"/>
    <x v="3"/>
    <x v="39"/>
    <x v="1"/>
    <x v="5"/>
    <x v="2"/>
    <x v="4"/>
    <x v="132"/>
    <x v="6"/>
    <x v="3"/>
    <x v="0"/>
    <x v="26"/>
    <n v="1"/>
    <x v="0"/>
    <x v="0"/>
    <x v="1"/>
    <x v="0"/>
    <x v="1"/>
    <x v="0"/>
    <x v="0"/>
  </r>
  <r>
    <x v="8"/>
    <x v="21"/>
    <x v="3"/>
    <x v="39"/>
    <x v="1"/>
    <x v="5"/>
    <x v="2"/>
    <x v="5"/>
    <x v="132"/>
    <x v="6"/>
    <x v="3"/>
    <x v="1"/>
    <x v="26"/>
    <n v="1"/>
    <x v="0"/>
    <x v="1"/>
    <x v="1"/>
    <x v="0"/>
    <x v="0"/>
    <x v="0"/>
    <x v="0"/>
  </r>
  <r>
    <x v="8"/>
    <x v="21"/>
    <x v="3"/>
    <x v="39"/>
    <x v="1"/>
    <x v="0"/>
    <x v="0"/>
    <x v="1"/>
    <x v="136"/>
    <x v="2"/>
    <x v="3"/>
    <x v="0"/>
    <x v="26"/>
    <n v="1"/>
    <x v="0"/>
    <x v="0"/>
    <x v="1"/>
    <x v="0"/>
    <x v="1"/>
    <x v="0"/>
    <x v="0"/>
  </r>
  <r>
    <x v="8"/>
    <x v="21"/>
    <x v="3"/>
    <x v="39"/>
    <x v="1"/>
    <x v="0"/>
    <x v="0"/>
    <x v="1"/>
    <x v="136"/>
    <x v="2"/>
    <x v="3"/>
    <x v="0"/>
    <x v="26"/>
    <n v="1"/>
    <x v="0"/>
    <x v="1"/>
    <x v="1"/>
    <x v="0"/>
    <x v="0"/>
    <x v="0"/>
    <x v="0"/>
  </r>
  <r>
    <x v="8"/>
    <x v="21"/>
    <x v="3"/>
    <x v="39"/>
    <x v="1"/>
    <x v="0"/>
    <x v="0"/>
    <x v="2"/>
    <x v="136"/>
    <x v="2"/>
    <x v="3"/>
    <x v="0"/>
    <x v="26"/>
    <n v="1"/>
    <x v="0"/>
    <x v="1"/>
    <x v="1"/>
    <x v="0"/>
    <x v="0"/>
    <x v="0"/>
    <x v="0"/>
  </r>
  <r>
    <x v="8"/>
    <x v="21"/>
    <x v="3"/>
    <x v="39"/>
    <x v="1"/>
    <x v="0"/>
    <x v="0"/>
    <x v="3"/>
    <x v="136"/>
    <x v="2"/>
    <x v="3"/>
    <x v="0"/>
    <x v="26"/>
    <n v="1"/>
    <x v="0"/>
    <x v="1"/>
    <x v="1"/>
    <x v="0"/>
    <x v="0"/>
    <x v="0"/>
    <x v="0"/>
  </r>
  <r>
    <x v="8"/>
    <x v="21"/>
    <x v="3"/>
    <x v="39"/>
    <x v="1"/>
    <x v="0"/>
    <x v="0"/>
    <x v="5"/>
    <x v="132"/>
    <x v="6"/>
    <x v="3"/>
    <x v="1"/>
    <x v="26"/>
    <n v="1"/>
    <x v="0"/>
    <x v="1"/>
    <x v="1"/>
    <x v="0"/>
    <x v="0"/>
    <x v="0"/>
    <x v="0"/>
  </r>
  <r>
    <x v="8"/>
    <x v="21"/>
    <x v="3"/>
    <x v="39"/>
    <x v="1"/>
    <x v="3"/>
    <x v="0"/>
    <x v="2"/>
    <x v="136"/>
    <x v="2"/>
    <x v="3"/>
    <x v="0"/>
    <x v="78"/>
    <n v="1"/>
    <x v="0"/>
    <x v="1"/>
    <x v="1"/>
    <x v="0"/>
    <x v="0"/>
    <x v="0"/>
    <x v="0"/>
  </r>
  <r>
    <x v="8"/>
    <x v="21"/>
    <x v="3"/>
    <x v="39"/>
    <x v="1"/>
    <x v="3"/>
    <x v="0"/>
    <x v="4"/>
    <x v="132"/>
    <x v="6"/>
    <x v="3"/>
    <x v="0"/>
    <x v="26"/>
    <n v="1"/>
    <x v="0"/>
    <x v="1"/>
    <x v="1"/>
    <x v="0"/>
    <x v="0"/>
    <x v="0"/>
    <x v="1"/>
  </r>
  <r>
    <x v="8"/>
    <x v="21"/>
    <x v="3"/>
    <x v="39"/>
    <x v="1"/>
    <x v="3"/>
    <x v="0"/>
    <x v="4"/>
    <x v="132"/>
    <x v="6"/>
    <x v="3"/>
    <x v="0"/>
    <x v="26"/>
    <n v="1"/>
    <x v="0"/>
    <x v="1"/>
    <x v="1"/>
    <x v="0"/>
    <x v="1"/>
    <x v="0"/>
    <x v="0"/>
  </r>
  <r>
    <x v="8"/>
    <x v="21"/>
    <x v="3"/>
    <x v="39"/>
    <x v="1"/>
    <x v="3"/>
    <x v="0"/>
    <x v="4"/>
    <x v="132"/>
    <x v="6"/>
    <x v="3"/>
    <x v="1"/>
    <x v="26"/>
    <n v="1"/>
    <x v="0"/>
    <x v="1"/>
    <x v="1"/>
    <x v="0"/>
    <x v="0"/>
    <x v="0"/>
    <x v="0"/>
  </r>
  <r>
    <x v="8"/>
    <x v="21"/>
    <x v="3"/>
    <x v="39"/>
    <x v="1"/>
    <x v="3"/>
    <x v="0"/>
    <x v="5"/>
    <x v="132"/>
    <x v="6"/>
    <x v="3"/>
    <x v="0"/>
    <x v="26"/>
    <n v="1"/>
    <x v="0"/>
    <x v="1"/>
    <x v="1"/>
    <x v="0"/>
    <x v="1"/>
    <x v="0"/>
    <x v="0"/>
  </r>
  <r>
    <x v="8"/>
    <x v="21"/>
    <x v="3"/>
    <x v="39"/>
    <x v="2"/>
    <x v="3"/>
    <x v="0"/>
    <x v="4"/>
    <x v="136"/>
    <x v="2"/>
    <x v="3"/>
    <x v="0"/>
    <x v="26"/>
    <n v="1"/>
    <x v="0"/>
    <x v="0"/>
    <x v="1"/>
    <x v="0"/>
    <x v="0"/>
    <x v="0"/>
    <x v="0"/>
  </r>
  <r>
    <x v="8"/>
    <x v="21"/>
    <x v="8"/>
    <x v="41"/>
    <x v="0"/>
    <x v="3"/>
    <x v="0"/>
    <x v="2"/>
    <x v="134"/>
    <x v="2"/>
    <x v="0"/>
    <x v="1"/>
    <x v="65"/>
    <n v="1"/>
    <x v="0"/>
    <x v="0"/>
    <x v="1"/>
    <x v="0"/>
    <x v="0"/>
    <x v="0"/>
    <x v="0"/>
  </r>
  <r>
    <x v="8"/>
    <x v="21"/>
    <x v="8"/>
    <x v="41"/>
    <x v="0"/>
    <x v="3"/>
    <x v="0"/>
    <x v="5"/>
    <x v="134"/>
    <x v="2"/>
    <x v="0"/>
    <x v="1"/>
    <x v="82"/>
    <n v="1"/>
    <x v="0"/>
    <x v="0"/>
    <x v="1"/>
    <x v="0"/>
    <x v="0"/>
    <x v="0"/>
    <x v="0"/>
  </r>
  <r>
    <x v="8"/>
    <x v="21"/>
    <x v="8"/>
    <x v="41"/>
    <x v="1"/>
    <x v="3"/>
    <x v="0"/>
    <x v="3"/>
    <x v="134"/>
    <x v="2"/>
    <x v="0"/>
    <x v="1"/>
    <x v="65"/>
    <n v="1"/>
    <x v="0"/>
    <x v="0"/>
    <x v="1"/>
    <x v="1"/>
    <x v="0"/>
    <x v="0"/>
    <x v="1"/>
  </r>
  <r>
    <x v="8"/>
    <x v="21"/>
    <x v="8"/>
    <x v="41"/>
    <x v="1"/>
    <x v="3"/>
    <x v="0"/>
    <x v="4"/>
    <x v="134"/>
    <x v="2"/>
    <x v="0"/>
    <x v="0"/>
    <x v="82"/>
    <n v="1"/>
    <x v="0"/>
    <x v="1"/>
    <x v="1"/>
    <x v="0"/>
    <x v="0"/>
    <x v="0"/>
    <x v="0"/>
  </r>
  <r>
    <x v="8"/>
    <x v="21"/>
    <x v="8"/>
    <x v="41"/>
    <x v="1"/>
    <x v="1"/>
    <x v="1"/>
    <x v="8"/>
    <x v="134"/>
    <x v="2"/>
    <x v="0"/>
    <x v="1"/>
    <x v="32"/>
    <n v="1"/>
    <x v="0"/>
    <x v="0"/>
    <x v="1"/>
    <x v="0"/>
    <x v="0"/>
    <x v="0"/>
    <x v="0"/>
  </r>
  <r>
    <x v="8"/>
    <x v="21"/>
    <x v="8"/>
    <x v="42"/>
    <x v="0"/>
    <x v="0"/>
    <x v="0"/>
    <x v="5"/>
    <x v="131"/>
    <x v="3"/>
    <x v="0"/>
    <x v="0"/>
    <x v="32"/>
    <n v="1"/>
    <x v="0"/>
    <x v="1"/>
    <x v="1"/>
    <x v="0"/>
    <x v="0"/>
    <x v="0"/>
    <x v="0"/>
  </r>
  <r>
    <x v="8"/>
    <x v="21"/>
    <x v="8"/>
    <x v="42"/>
    <x v="0"/>
    <x v="2"/>
    <x v="1"/>
    <x v="8"/>
    <x v="131"/>
    <x v="3"/>
    <x v="0"/>
    <x v="0"/>
    <x v="32"/>
    <n v="1"/>
    <x v="0"/>
    <x v="1"/>
    <x v="1"/>
    <x v="0"/>
    <x v="0"/>
    <x v="0"/>
    <x v="0"/>
  </r>
  <r>
    <x v="8"/>
    <x v="21"/>
    <x v="8"/>
    <x v="42"/>
    <x v="1"/>
    <x v="5"/>
    <x v="2"/>
    <x v="5"/>
    <x v="131"/>
    <x v="3"/>
    <x v="3"/>
    <x v="0"/>
    <x v="33"/>
    <n v="1"/>
    <x v="0"/>
    <x v="1"/>
    <x v="1"/>
    <x v="0"/>
    <x v="0"/>
    <x v="0"/>
    <x v="0"/>
  </r>
  <r>
    <x v="8"/>
    <x v="21"/>
    <x v="8"/>
    <x v="42"/>
    <x v="1"/>
    <x v="0"/>
    <x v="0"/>
    <x v="0"/>
    <x v="131"/>
    <x v="3"/>
    <x v="0"/>
    <x v="0"/>
    <x v="32"/>
    <n v="1"/>
    <x v="0"/>
    <x v="0"/>
    <x v="1"/>
    <x v="0"/>
    <x v="0"/>
    <x v="0"/>
    <x v="0"/>
  </r>
  <r>
    <x v="8"/>
    <x v="21"/>
    <x v="8"/>
    <x v="42"/>
    <x v="1"/>
    <x v="0"/>
    <x v="0"/>
    <x v="0"/>
    <x v="131"/>
    <x v="3"/>
    <x v="0"/>
    <x v="0"/>
    <x v="32"/>
    <n v="2"/>
    <x v="0"/>
    <x v="1"/>
    <x v="1"/>
    <x v="0"/>
    <x v="0"/>
    <x v="0"/>
    <x v="0"/>
  </r>
  <r>
    <x v="8"/>
    <x v="21"/>
    <x v="8"/>
    <x v="42"/>
    <x v="1"/>
    <x v="0"/>
    <x v="0"/>
    <x v="1"/>
    <x v="131"/>
    <x v="3"/>
    <x v="3"/>
    <x v="0"/>
    <x v="26"/>
    <n v="1"/>
    <x v="0"/>
    <x v="1"/>
    <x v="1"/>
    <x v="0"/>
    <x v="0"/>
    <x v="0"/>
    <x v="0"/>
  </r>
  <r>
    <x v="8"/>
    <x v="21"/>
    <x v="8"/>
    <x v="42"/>
    <x v="1"/>
    <x v="0"/>
    <x v="0"/>
    <x v="1"/>
    <x v="131"/>
    <x v="3"/>
    <x v="0"/>
    <x v="0"/>
    <x v="32"/>
    <n v="1"/>
    <x v="0"/>
    <x v="0"/>
    <x v="1"/>
    <x v="0"/>
    <x v="0"/>
    <x v="0"/>
    <x v="0"/>
  </r>
  <r>
    <x v="8"/>
    <x v="21"/>
    <x v="8"/>
    <x v="42"/>
    <x v="1"/>
    <x v="0"/>
    <x v="0"/>
    <x v="1"/>
    <x v="131"/>
    <x v="3"/>
    <x v="0"/>
    <x v="0"/>
    <x v="32"/>
    <n v="1"/>
    <x v="0"/>
    <x v="1"/>
    <x v="1"/>
    <x v="0"/>
    <x v="0"/>
    <x v="0"/>
    <x v="0"/>
  </r>
  <r>
    <x v="8"/>
    <x v="21"/>
    <x v="8"/>
    <x v="42"/>
    <x v="1"/>
    <x v="0"/>
    <x v="0"/>
    <x v="2"/>
    <x v="131"/>
    <x v="3"/>
    <x v="0"/>
    <x v="0"/>
    <x v="29"/>
    <n v="1"/>
    <x v="0"/>
    <x v="1"/>
    <x v="1"/>
    <x v="0"/>
    <x v="0"/>
    <x v="0"/>
    <x v="0"/>
  </r>
  <r>
    <x v="8"/>
    <x v="21"/>
    <x v="8"/>
    <x v="42"/>
    <x v="1"/>
    <x v="0"/>
    <x v="0"/>
    <x v="2"/>
    <x v="131"/>
    <x v="3"/>
    <x v="0"/>
    <x v="0"/>
    <x v="32"/>
    <n v="2"/>
    <x v="0"/>
    <x v="1"/>
    <x v="1"/>
    <x v="0"/>
    <x v="0"/>
    <x v="0"/>
    <x v="0"/>
  </r>
  <r>
    <x v="8"/>
    <x v="21"/>
    <x v="8"/>
    <x v="42"/>
    <x v="1"/>
    <x v="0"/>
    <x v="0"/>
    <x v="3"/>
    <x v="131"/>
    <x v="3"/>
    <x v="0"/>
    <x v="0"/>
    <x v="32"/>
    <n v="1"/>
    <x v="0"/>
    <x v="0"/>
    <x v="1"/>
    <x v="0"/>
    <x v="0"/>
    <x v="0"/>
    <x v="0"/>
  </r>
  <r>
    <x v="8"/>
    <x v="21"/>
    <x v="8"/>
    <x v="42"/>
    <x v="1"/>
    <x v="0"/>
    <x v="0"/>
    <x v="3"/>
    <x v="131"/>
    <x v="3"/>
    <x v="2"/>
    <x v="0"/>
    <x v="18"/>
    <n v="1"/>
    <x v="0"/>
    <x v="1"/>
    <x v="1"/>
    <x v="0"/>
    <x v="0"/>
    <x v="0"/>
    <x v="0"/>
  </r>
  <r>
    <x v="8"/>
    <x v="21"/>
    <x v="8"/>
    <x v="42"/>
    <x v="1"/>
    <x v="0"/>
    <x v="0"/>
    <x v="4"/>
    <x v="131"/>
    <x v="3"/>
    <x v="0"/>
    <x v="0"/>
    <x v="32"/>
    <n v="1"/>
    <x v="0"/>
    <x v="1"/>
    <x v="1"/>
    <x v="0"/>
    <x v="0"/>
    <x v="0"/>
    <x v="0"/>
  </r>
  <r>
    <x v="8"/>
    <x v="21"/>
    <x v="8"/>
    <x v="42"/>
    <x v="1"/>
    <x v="0"/>
    <x v="0"/>
    <x v="4"/>
    <x v="131"/>
    <x v="3"/>
    <x v="0"/>
    <x v="1"/>
    <x v="32"/>
    <n v="1"/>
    <x v="0"/>
    <x v="0"/>
    <x v="1"/>
    <x v="0"/>
    <x v="0"/>
    <x v="0"/>
    <x v="0"/>
  </r>
  <r>
    <x v="8"/>
    <x v="21"/>
    <x v="8"/>
    <x v="42"/>
    <x v="1"/>
    <x v="0"/>
    <x v="0"/>
    <x v="5"/>
    <x v="131"/>
    <x v="3"/>
    <x v="3"/>
    <x v="0"/>
    <x v="26"/>
    <n v="1"/>
    <x v="0"/>
    <x v="0"/>
    <x v="1"/>
    <x v="0"/>
    <x v="0"/>
    <x v="0"/>
    <x v="1"/>
  </r>
  <r>
    <x v="8"/>
    <x v="21"/>
    <x v="8"/>
    <x v="42"/>
    <x v="1"/>
    <x v="0"/>
    <x v="0"/>
    <x v="5"/>
    <x v="131"/>
    <x v="3"/>
    <x v="6"/>
    <x v="0"/>
    <x v="39"/>
    <n v="1"/>
    <x v="0"/>
    <x v="1"/>
    <x v="1"/>
    <x v="0"/>
    <x v="0"/>
    <x v="0"/>
    <x v="1"/>
  </r>
  <r>
    <x v="8"/>
    <x v="21"/>
    <x v="8"/>
    <x v="42"/>
    <x v="1"/>
    <x v="3"/>
    <x v="0"/>
    <x v="3"/>
    <x v="131"/>
    <x v="3"/>
    <x v="0"/>
    <x v="0"/>
    <x v="32"/>
    <n v="2"/>
    <x v="0"/>
    <x v="0"/>
    <x v="1"/>
    <x v="0"/>
    <x v="0"/>
    <x v="0"/>
    <x v="0"/>
  </r>
  <r>
    <x v="8"/>
    <x v="21"/>
    <x v="8"/>
    <x v="42"/>
    <x v="1"/>
    <x v="3"/>
    <x v="0"/>
    <x v="3"/>
    <x v="131"/>
    <x v="3"/>
    <x v="0"/>
    <x v="0"/>
    <x v="32"/>
    <n v="1"/>
    <x v="0"/>
    <x v="1"/>
    <x v="1"/>
    <x v="0"/>
    <x v="0"/>
    <x v="0"/>
    <x v="0"/>
  </r>
  <r>
    <x v="8"/>
    <x v="21"/>
    <x v="8"/>
    <x v="42"/>
    <x v="1"/>
    <x v="3"/>
    <x v="0"/>
    <x v="4"/>
    <x v="131"/>
    <x v="3"/>
    <x v="0"/>
    <x v="1"/>
    <x v="32"/>
    <n v="1"/>
    <x v="0"/>
    <x v="1"/>
    <x v="1"/>
    <x v="0"/>
    <x v="1"/>
    <x v="0"/>
    <x v="0"/>
  </r>
  <r>
    <x v="8"/>
    <x v="21"/>
    <x v="8"/>
    <x v="42"/>
    <x v="1"/>
    <x v="3"/>
    <x v="0"/>
    <x v="5"/>
    <x v="131"/>
    <x v="3"/>
    <x v="0"/>
    <x v="0"/>
    <x v="32"/>
    <n v="1"/>
    <x v="0"/>
    <x v="1"/>
    <x v="1"/>
    <x v="0"/>
    <x v="0"/>
    <x v="0"/>
    <x v="0"/>
  </r>
  <r>
    <x v="8"/>
    <x v="21"/>
    <x v="8"/>
    <x v="42"/>
    <x v="1"/>
    <x v="3"/>
    <x v="0"/>
    <x v="8"/>
    <x v="131"/>
    <x v="3"/>
    <x v="0"/>
    <x v="0"/>
    <x v="79"/>
    <n v="1"/>
    <x v="0"/>
    <x v="1"/>
    <x v="1"/>
    <x v="0"/>
    <x v="0"/>
    <x v="0"/>
    <x v="0"/>
  </r>
  <r>
    <x v="8"/>
    <x v="21"/>
    <x v="8"/>
    <x v="42"/>
    <x v="1"/>
    <x v="3"/>
    <x v="0"/>
    <x v="6"/>
    <x v="131"/>
    <x v="3"/>
    <x v="0"/>
    <x v="1"/>
    <x v="32"/>
    <n v="1"/>
    <x v="0"/>
    <x v="0"/>
    <x v="1"/>
    <x v="0"/>
    <x v="0"/>
    <x v="0"/>
    <x v="0"/>
  </r>
  <r>
    <x v="8"/>
    <x v="21"/>
    <x v="8"/>
    <x v="42"/>
    <x v="1"/>
    <x v="2"/>
    <x v="1"/>
    <x v="0"/>
    <x v="131"/>
    <x v="3"/>
    <x v="0"/>
    <x v="0"/>
    <x v="32"/>
    <n v="1"/>
    <x v="0"/>
    <x v="1"/>
    <x v="1"/>
    <x v="0"/>
    <x v="0"/>
    <x v="0"/>
    <x v="0"/>
  </r>
  <r>
    <x v="8"/>
    <x v="21"/>
    <x v="8"/>
    <x v="42"/>
    <x v="1"/>
    <x v="2"/>
    <x v="1"/>
    <x v="9"/>
    <x v="131"/>
    <x v="3"/>
    <x v="0"/>
    <x v="0"/>
    <x v="32"/>
    <n v="1"/>
    <x v="0"/>
    <x v="1"/>
    <x v="1"/>
    <x v="0"/>
    <x v="0"/>
    <x v="0"/>
    <x v="0"/>
  </r>
  <r>
    <x v="9"/>
    <x v="22"/>
    <x v="5"/>
    <x v="7"/>
    <x v="0"/>
    <x v="0"/>
    <x v="0"/>
    <x v="1"/>
    <x v="140"/>
    <x v="3"/>
    <x v="0"/>
    <x v="0"/>
    <x v="44"/>
    <n v="1"/>
    <x v="0"/>
    <x v="0"/>
    <x v="1"/>
    <x v="0"/>
    <x v="0"/>
    <x v="0"/>
    <x v="0"/>
  </r>
  <r>
    <x v="9"/>
    <x v="22"/>
    <x v="5"/>
    <x v="7"/>
    <x v="0"/>
    <x v="3"/>
    <x v="0"/>
    <x v="3"/>
    <x v="140"/>
    <x v="3"/>
    <x v="0"/>
    <x v="0"/>
    <x v="44"/>
    <n v="1"/>
    <x v="0"/>
    <x v="0"/>
    <x v="1"/>
    <x v="0"/>
    <x v="0"/>
    <x v="0"/>
    <x v="0"/>
  </r>
  <r>
    <x v="9"/>
    <x v="22"/>
    <x v="5"/>
    <x v="7"/>
    <x v="1"/>
    <x v="6"/>
    <x v="3"/>
    <x v="8"/>
    <x v="140"/>
    <x v="3"/>
    <x v="0"/>
    <x v="0"/>
    <x v="44"/>
    <n v="1"/>
    <x v="0"/>
    <x v="0"/>
    <x v="1"/>
    <x v="0"/>
    <x v="1"/>
    <x v="0"/>
    <x v="0"/>
  </r>
  <r>
    <x v="9"/>
    <x v="22"/>
    <x v="5"/>
    <x v="7"/>
    <x v="1"/>
    <x v="0"/>
    <x v="0"/>
    <x v="3"/>
    <x v="140"/>
    <x v="3"/>
    <x v="0"/>
    <x v="0"/>
    <x v="44"/>
    <n v="1"/>
    <x v="0"/>
    <x v="1"/>
    <x v="1"/>
    <x v="0"/>
    <x v="1"/>
    <x v="0"/>
    <x v="0"/>
  </r>
  <r>
    <x v="9"/>
    <x v="22"/>
    <x v="5"/>
    <x v="7"/>
    <x v="1"/>
    <x v="0"/>
    <x v="0"/>
    <x v="6"/>
    <x v="140"/>
    <x v="3"/>
    <x v="0"/>
    <x v="0"/>
    <x v="44"/>
    <n v="1"/>
    <x v="0"/>
    <x v="1"/>
    <x v="1"/>
    <x v="0"/>
    <x v="0"/>
    <x v="0"/>
    <x v="0"/>
  </r>
  <r>
    <x v="9"/>
    <x v="22"/>
    <x v="5"/>
    <x v="7"/>
    <x v="1"/>
    <x v="3"/>
    <x v="0"/>
    <x v="2"/>
    <x v="140"/>
    <x v="3"/>
    <x v="0"/>
    <x v="0"/>
    <x v="44"/>
    <n v="1"/>
    <x v="0"/>
    <x v="0"/>
    <x v="1"/>
    <x v="0"/>
    <x v="0"/>
    <x v="0"/>
    <x v="0"/>
  </r>
  <r>
    <x v="9"/>
    <x v="22"/>
    <x v="5"/>
    <x v="7"/>
    <x v="1"/>
    <x v="3"/>
    <x v="0"/>
    <x v="2"/>
    <x v="140"/>
    <x v="3"/>
    <x v="0"/>
    <x v="0"/>
    <x v="44"/>
    <n v="1"/>
    <x v="0"/>
    <x v="1"/>
    <x v="1"/>
    <x v="0"/>
    <x v="1"/>
    <x v="0"/>
    <x v="0"/>
  </r>
  <r>
    <x v="9"/>
    <x v="22"/>
    <x v="5"/>
    <x v="10"/>
    <x v="0"/>
    <x v="5"/>
    <x v="2"/>
    <x v="2"/>
    <x v="141"/>
    <x v="2"/>
    <x v="2"/>
    <x v="1"/>
    <x v="3"/>
    <n v="1"/>
    <x v="1"/>
    <x v="0"/>
    <x v="1"/>
    <x v="0"/>
    <x v="0"/>
    <x v="0"/>
    <x v="0"/>
  </r>
  <r>
    <x v="9"/>
    <x v="22"/>
    <x v="5"/>
    <x v="10"/>
    <x v="0"/>
    <x v="5"/>
    <x v="2"/>
    <x v="5"/>
    <x v="141"/>
    <x v="2"/>
    <x v="0"/>
    <x v="1"/>
    <x v="44"/>
    <n v="1"/>
    <x v="1"/>
    <x v="0"/>
    <x v="1"/>
    <x v="0"/>
    <x v="0"/>
    <x v="0"/>
    <x v="0"/>
  </r>
  <r>
    <x v="9"/>
    <x v="22"/>
    <x v="5"/>
    <x v="10"/>
    <x v="0"/>
    <x v="5"/>
    <x v="2"/>
    <x v="8"/>
    <x v="141"/>
    <x v="2"/>
    <x v="2"/>
    <x v="1"/>
    <x v="3"/>
    <n v="1"/>
    <x v="1"/>
    <x v="0"/>
    <x v="1"/>
    <x v="0"/>
    <x v="0"/>
    <x v="0"/>
    <x v="0"/>
  </r>
  <r>
    <x v="9"/>
    <x v="22"/>
    <x v="5"/>
    <x v="10"/>
    <x v="0"/>
    <x v="5"/>
    <x v="2"/>
    <x v="6"/>
    <x v="141"/>
    <x v="2"/>
    <x v="2"/>
    <x v="1"/>
    <x v="3"/>
    <n v="1"/>
    <x v="1"/>
    <x v="0"/>
    <x v="1"/>
    <x v="0"/>
    <x v="0"/>
    <x v="0"/>
    <x v="0"/>
  </r>
  <r>
    <x v="9"/>
    <x v="22"/>
    <x v="5"/>
    <x v="10"/>
    <x v="0"/>
    <x v="0"/>
    <x v="0"/>
    <x v="4"/>
    <x v="141"/>
    <x v="2"/>
    <x v="2"/>
    <x v="1"/>
    <x v="3"/>
    <n v="1"/>
    <x v="1"/>
    <x v="1"/>
    <x v="1"/>
    <x v="0"/>
    <x v="0"/>
    <x v="0"/>
    <x v="0"/>
  </r>
  <r>
    <x v="9"/>
    <x v="22"/>
    <x v="5"/>
    <x v="10"/>
    <x v="0"/>
    <x v="3"/>
    <x v="0"/>
    <x v="9"/>
    <x v="141"/>
    <x v="2"/>
    <x v="2"/>
    <x v="1"/>
    <x v="3"/>
    <n v="1"/>
    <x v="1"/>
    <x v="0"/>
    <x v="1"/>
    <x v="0"/>
    <x v="0"/>
    <x v="0"/>
    <x v="0"/>
  </r>
  <r>
    <x v="9"/>
    <x v="22"/>
    <x v="0"/>
    <x v="13"/>
    <x v="0"/>
    <x v="5"/>
    <x v="2"/>
    <x v="6"/>
    <x v="142"/>
    <x v="0"/>
    <x v="1"/>
    <x v="0"/>
    <x v="45"/>
    <n v="2"/>
    <x v="0"/>
    <x v="0"/>
    <x v="0"/>
    <x v="0"/>
    <x v="0"/>
    <x v="0"/>
    <x v="0"/>
  </r>
  <r>
    <x v="9"/>
    <x v="22"/>
    <x v="0"/>
    <x v="13"/>
    <x v="0"/>
    <x v="5"/>
    <x v="2"/>
    <x v="6"/>
    <x v="142"/>
    <x v="0"/>
    <x v="1"/>
    <x v="1"/>
    <x v="45"/>
    <n v="1"/>
    <x v="0"/>
    <x v="0"/>
    <x v="0"/>
    <x v="0"/>
    <x v="0"/>
    <x v="0"/>
    <x v="0"/>
  </r>
  <r>
    <x v="9"/>
    <x v="22"/>
    <x v="0"/>
    <x v="13"/>
    <x v="0"/>
    <x v="5"/>
    <x v="2"/>
    <x v="7"/>
    <x v="142"/>
    <x v="0"/>
    <x v="1"/>
    <x v="1"/>
    <x v="45"/>
    <n v="1"/>
    <x v="0"/>
    <x v="0"/>
    <x v="0"/>
    <x v="0"/>
    <x v="0"/>
    <x v="0"/>
    <x v="0"/>
  </r>
  <r>
    <x v="9"/>
    <x v="22"/>
    <x v="0"/>
    <x v="13"/>
    <x v="0"/>
    <x v="0"/>
    <x v="0"/>
    <x v="4"/>
    <x v="142"/>
    <x v="0"/>
    <x v="1"/>
    <x v="1"/>
    <x v="45"/>
    <n v="1"/>
    <x v="0"/>
    <x v="0"/>
    <x v="0"/>
    <x v="0"/>
    <x v="0"/>
    <x v="0"/>
    <x v="0"/>
  </r>
  <r>
    <x v="9"/>
    <x v="22"/>
    <x v="0"/>
    <x v="13"/>
    <x v="0"/>
    <x v="0"/>
    <x v="0"/>
    <x v="5"/>
    <x v="142"/>
    <x v="0"/>
    <x v="1"/>
    <x v="0"/>
    <x v="45"/>
    <n v="1"/>
    <x v="0"/>
    <x v="1"/>
    <x v="0"/>
    <x v="0"/>
    <x v="0"/>
    <x v="0"/>
    <x v="0"/>
  </r>
  <r>
    <x v="9"/>
    <x v="22"/>
    <x v="0"/>
    <x v="13"/>
    <x v="0"/>
    <x v="0"/>
    <x v="0"/>
    <x v="9"/>
    <x v="142"/>
    <x v="0"/>
    <x v="1"/>
    <x v="0"/>
    <x v="45"/>
    <n v="1"/>
    <x v="0"/>
    <x v="0"/>
    <x v="0"/>
    <x v="0"/>
    <x v="0"/>
    <x v="0"/>
    <x v="0"/>
  </r>
  <r>
    <x v="9"/>
    <x v="22"/>
    <x v="0"/>
    <x v="13"/>
    <x v="0"/>
    <x v="3"/>
    <x v="0"/>
    <x v="3"/>
    <x v="142"/>
    <x v="0"/>
    <x v="1"/>
    <x v="0"/>
    <x v="45"/>
    <n v="1"/>
    <x v="0"/>
    <x v="1"/>
    <x v="0"/>
    <x v="0"/>
    <x v="0"/>
    <x v="0"/>
    <x v="0"/>
  </r>
  <r>
    <x v="9"/>
    <x v="22"/>
    <x v="0"/>
    <x v="13"/>
    <x v="0"/>
    <x v="3"/>
    <x v="0"/>
    <x v="6"/>
    <x v="142"/>
    <x v="0"/>
    <x v="1"/>
    <x v="0"/>
    <x v="45"/>
    <n v="1"/>
    <x v="0"/>
    <x v="0"/>
    <x v="0"/>
    <x v="0"/>
    <x v="0"/>
    <x v="0"/>
    <x v="0"/>
  </r>
  <r>
    <x v="9"/>
    <x v="22"/>
    <x v="0"/>
    <x v="13"/>
    <x v="0"/>
    <x v="1"/>
    <x v="1"/>
    <x v="10"/>
    <x v="142"/>
    <x v="0"/>
    <x v="1"/>
    <x v="0"/>
    <x v="45"/>
    <n v="1"/>
    <x v="0"/>
    <x v="0"/>
    <x v="0"/>
    <x v="0"/>
    <x v="0"/>
    <x v="0"/>
    <x v="0"/>
  </r>
  <r>
    <x v="9"/>
    <x v="22"/>
    <x v="0"/>
    <x v="13"/>
    <x v="1"/>
    <x v="4"/>
    <x v="2"/>
    <x v="8"/>
    <x v="142"/>
    <x v="0"/>
    <x v="1"/>
    <x v="0"/>
    <x v="45"/>
    <n v="1"/>
    <x v="0"/>
    <x v="0"/>
    <x v="0"/>
    <x v="0"/>
    <x v="0"/>
    <x v="0"/>
    <x v="0"/>
  </r>
  <r>
    <x v="9"/>
    <x v="22"/>
    <x v="0"/>
    <x v="13"/>
    <x v="1"/>
    <x v="0"/>
    <x v="0"/>
    <x v="5"/>
    <x v="142"/>
    <x v="0"/>
    <x v="1"/>
    <x v="0"/>
    <x v="45"/>
    <n v="1"/>
    <x v="0"/>
    <x v="0"/>
    <x v="0"/>
    <x v="0"/>
    <x v="0"/>
    <x v="0"/>
    <x v="0"/>
  </r>
  <r>
    <x v="9"/>
    <x v="22"/>
    <x v="0"/>
    <x v="13"/>
    <x v="1"/>
    <x v="2"/>
    <x v="1"/>
    <x v="1"/>
    <x v="142"/>
    <x v="0"/>
    <x v="1"/>
    <x v="0"/>
    <x v="45"/>
    <n v="1"/>
    <x v="0"/>
    <x v="0"/>
    <x v="0"/>
    <x v="0"/>
    <x v="0"/>
    <x v="0"/>
    <x v="0"/>
  </r>
  <r>
    <x v="9"/>
    <x v="22"/>
    <x v="1"/>
    <x v="52"/>
    <x v="0"/>
    <x v="5"/>
    <x v="2"/>
    <x v="4"/>
    <x v="143"/>
    <x v="0"/>
    <x v="3"/>
    <x v="1"/>
    <x v="52"/>
    <n v="1"/>
    <x v="0"/>
    <x v="1"/>
    <x v="0"/>
    <x v="0"/>
    <x v="0"/>
    <x v="0"/>
    <x v="0"/>
  </r>
  <r>
    <x v="9"/>
    <x v="22"/>
    <x v="1"/>
    <x v="52"/>
    <x v="0"/>
    <x v="5"/>
    <x v="2"/>
    <x v="5"/>
    <x v="143"/>
    <x v="0"/>
    <x v="4"/>
    <x v="1"/>
    <x v="54"/>
    <n v="1"/>
    <x v="0"/>
    <x v="0"/>
    <x v="0"/>
    <x v="0"/>
    <x v="0"/>
    <x v="0"/>
    <x v="0"/>
  </r>
  <r>
    <x v="9"/>
    <x v="22"/>
    <x v="1"/>
    <x v="52"/>
    <x v="0"/>
    <x v="5"/>
    <x v="2"/>
    <x v="8"/>
    <x v="143"/>
    <x v="0"/>
    <x v="2"/>
    <x v="1"/>
    <x v="57"/>
    <n v="1"/>
    <x v="0"/>
    <x v="1"/>
    <x v="0"/>
    <x v="0"/>
    <x v="0"/>
    <x v="0"/>
    <x v="0"/>
  </r>
  <r>
    <x v="9"/>
    <x v="22"/>
    <x v="1"/>
    <x v="52"/>
    <x v="0"/>
    <x v="4"/>
    <x v="2"/>
    <x v="4"/>
    <x v="143"/>
    <x v="0"/>
    <x v="2"/>
    <x v="1"/>
    <x v="60"/>
    <n v="1"/>
    <x v="0"/>
    <x v="0"/>
    <x v="0"/>
    <x v="0"/>
    <x v="0"/>
    <x v="0"/>
    <x v="0"/>
  </r>
  <r>
    <x v="9"/>
    <x v="22"/>
    <x v="1"/>
    <x v="52"/>
    <x v="0"/>
    <x v="0"/>
    <x v="0"/>
    <x v="6"/>
    <x v="143"/>
    <x v="0"/>
    <x v="4"/>
    <x v="1"/>
    <x v="67"/>
    <n v="1"/>
    <x v="0"/>
    <x v="0"/>
    <x v="0"/>
    <x v="0"/>
    <x v="0"/>
    <x v="0"/>
    <x v="0"/>
  </r>
  <r>
    <x v="9"/>
    <x v="22"/>
    <x v="1"/>
    <x v="52"/>
    <x v="0"/>
    <x v="0"/>
    <x v="0"/>
    <x v="10"/>
    <x v="144"/>
    <x v="3"/>
    <x v="3"/>
    <x v="1"/>
    <x v="51"/>
    <n v="1"/>
    <x v="1"/>
    <x v="0"/>
    <x v="0"/>
    <x v="0"/>
    <x v="0"/>
    <x v="0"/>
    <x v="0"/>
  </r>
  <r>
    <x v="9"/>
    <x v="22"/>
    <x v="1"/>
    <x v="52"/>
    <x v="0"/>
    <x v="0"/>
    <x v="0"/>
    <x v="10"/>
    <x v="144"/>
    <x v="3"/>
    <x v="2"/>
    <x v="1"/>
    <x v="18"/>
    <n v="1"/>
    <x v="1"/>
    <x v="1"/>
    <x v="0"/>
    <x v="0"/>
    <x v="0"/>
    <x v="0"/>
    <x v="0"/>
  </r>
  <r>
    <x v="9"/>
    <x v="22"/>
    <x v="1"/>
    <x v="52"/>
    <x v="0"/>
    <x v="3"/>
    <x v="0"/>
    <x v="5"/>
    <x v="143"/>
    <x v="0"/>
    <x v="1"/>
    <x v="1"/>
    <x v="46"/>
    <n v="1"/>
    <x v="0"/>
    <x v="0"/>
    <x v="0"/>
    <x v="0"/>
    <x v="0"/>
    <x v="0"/>
    <x v="0"/>
  </r>
  <r>
    <x v="9"/>
    <x v="22"/>
    <x v="1"/>
    <x v="52"/>
    <x v="0"/>
    <x v="3"/>
    <x v="0"/>
    <x v="6"/>
    <x v="144"/>
    <x v="3"/>
    <x v="4"/>
    <x v="1"/>
    <x v="35"/>
    <n v="1"/>
    <x v="1"/>
    <x v="1"/>
    <x v="0"/>
    <x v="0"/>
    <x v="0"/>
    <x v="0"/>
    <x v="0"/>
  </r>
  <r>
    <x v="9"/>
    <x v="22"/>
    <x v="1"/>
    <x v="52"/>
    <x v="2"/>
    <x v="3"/>
    <x v="0"/>
    <x v="3"/>
    <x v="143"/>
    <x v="0"/>
    <x v="4"/>
    <x v="1"/>
    <x v="67"/>
    <n v="1"/>
    <x v="0"/>
    <x v="0"/>
    <x v="0"/>
    <x v="0"/>
    <x v="0"/>
    <x v="0"/>
    <x v="0"/>
  </r>
  <r>
    <x v="9"/>
    <x v="22"/>
    <x v="4"/>
    <x v="5"/>
    <x v="0"/>
    <x v="5"/>
    <x v="2"/>
    <x v="1"/>
    <x v="145"/>
    <x v="3"/>
    <x v="6"/>
    <x v="1"/>
    <x v="37"/>
    <n v="1"/>
    <x v="2"/>
    <x v="0"/>
    <x v="1"/>
    <x v="0"/>
    <x v="0"/>
    <x v="0"/>
    <x v="0"/>
  </r>
  <r>
    <x v="9"/>
    <x v="22"/>
    <x v="4"/>
    <x v="5"/>
    <x v="0"/>
    <x v="5"/>
    <x v="2"/>
    <x v="4"/>
    <x v="146"/>
    <x v="1"/>
    <x v="6"/>
    <x v="1"/>
    <x v="71"/>
    <n v="1"/>
    <x v="0"/>
    <x v="0"/>
    <x v="1"/>
    <x v="0"/>
    <x v="0"/>
    <x v="0"/>
    <x v="0"/>
  </r>
  <r>
    <x v="9"/>
    <x v="22"/>
    <x v="4"/>
    <x v="5"/>
    <x v="0"/>
    <x v="5"/>
    <x v="2"/>
    <x v="5"/>
    <x v="147"/>
    <x v="3"/>
    <x v="6"/>
    <x v="1"/>
    <x v="37"/>
    <n v="1"/>
    <x v="2"/>
    <x v="0"/>
    <x v="1"/>
    <x v="0"/>
    <x v="0"/>
    <x v="0"/>
    <x v="0"/>
  </r>
  <r>
    <x v="9"/>
    <x v="22"/>
    <x v="4"/>
    <x v="5"/>
    <x v="0"/>
    <x v="5"/>
    <x v="2"/>
    <x v="5"/>
    <x v="146"/>
    <x v="1"/>
    <x v="6"/>
    <x v="0"/>
    <x v="71"/>
    <n v="1"/>
    <x v="0"/>
    <x v="0"/>
    <x v="1"/>
    <x v="0"/>
    <x v="0"/>
    <x v="0"/>
    <x v="0"/>
  </r>
  <r>
    <x v="9"/>
    <x v="22"/>
    <x v="4"/>
    <x v="5"/>
    <x v="0"/>
    <x v="5"/>
    <x v="2"/>
    <x v="6"/>
    <x v="148"/>
    <x v="1"/>
    <x v="6"/>
    <x v="1"/>
    <x v="40"/>
    <n v="1"/>
    <x v="5"/>
    <x v="0"/>
    <x v="0"/>
    <x v="0"/>
    <x v="0"/>
    <x v="0"/>
    <x v="0"/>
  </r>
  <r>
    <x v="9"/>
    <x v="22"/>
    <x v="4"/>
    <x v="5"/>
    <x v="0"/>
    <x v="5"/>
    <x v="2"/>
    <x v="6"/>
    <x v="146"/>
    <x v="1"/>
    <x v="6"/>
    <x v="1"/>
    <x v="72"/>
    <n v="1"/>
    <x v="0"/>
    <x v="0"/>
    <x v="1"/>
    <x v="0"/>
    <x v="0"/>
    <x v="0"/>
    <x v="0"/>
  </r>
  <r>
    <x v="9"/>
    <x v="22"/>
    <x v="4"/>
    <x v="5"/>
    <x v="0"/>
    <x v="5"/>
    <x v="2"/>
    <x v="6"/>
    <x v="146"/>
    <x v="1"/>
    <x v="6"/>
    <x v="1"/>
    <x v="41"/>
    <n v="1"/>
    <x v="0"/>
    <x v="0"/>
    <x v="1"/>
    <x v="0"/>
    <x v="0"/>
    <x v="0"/>
    <x v="0"/>
  </r>
  <r>
    <x v="9"/>
    <x v="22"/>
    <x v="4"/>
    <x v="5"/>
    <x v="0"/>
    <x v="5"/>
    <x v="2"/>
    <x v="9"/>
    <x v="146"/>
    <x v="1"/>
    <x v="6"/>
    <x v="1"/>
    <x v="72"/>
    <n v="1"/>
    <x v="0"/>
    <x v="0"/>
    <x v="1"/>
    <x v="0"/>
    <x v="0"/>
    <x v="0"/>
    <x v="0"/>
  </r>
  <r>
    <x v="9"/>
    <x v="22"/>
    <x v="4"/>
    <x v="5"/>
    <x v="0"/>
    <x v="4"/>
    <x v="2"/>
    <x v="1"/>
    <x v="141"/>
    <x v="2"/>
    <x v="6"/>
    <x v="0"/>
    <x v="39"/>
    <n v="1"/>
    <x v="0"/>
    <x v="0"/>
    <x v="1"/>
    <x v="0"/>
    <x v="0"/>
    <x v="0"/>
    <x v="0"/>
  </r>
  <r>
    <x v="9"/>
    <x v="22"/>
    <x v="4"/>
    <x v="5"/>
    <x v="0"/>
    <x v="4"/>
    <x v="2"/>
    <x v="1"/>
    <x v="147"/>
    <x v="3"/>
    <x v="6"/>
    <x v="0"/>
    <x v="39"/>
    <n v="1"/>
    <x v="2"/>
    <x v="0"/>
    <x v="1"/>
    <x v="0"/>
    <x v="0"/>
    <x v="0"/>
    <x v="0"/>
  </r>
  <r>
    <x v="9"/>
    <x v="22"/>
    <x v="4"/>
    <x v="5"/>
    <x v="0"/>
    <x v="4"/>
    <x v="2"/>
    <x v="3"/>
    <x v="141"/>
    <x v="2"/>
    <x v="6"/>
    <x v="0"/>
    <x v="41"/>
    <n v="1"/>
    <x v="0"/>
    <x v="0"/>
    <x v="1"/>
    <x v="0"/>
    <x v="0"/>
    <x v="0"/>
    <x v="0"/>
  </r>
  <r>
    <x v="9"/>
    <x v="22"/>
    <x v="4"/>
    <x v="5"/>
    <x v="0"/>
    <x v="4"/>
    <x v="2"/>
    <x v="3"/>
    <x v="147"/>
    <x v="3"/>
    <x v="6"/>
    <x v="0"/>
    <x v="41"/>
    <n v="1"/>
    <x v="2"/>
    <x v="0"/>
    <x v="1"/>
    <x v="0"/>
    <x v="0"/>
    <x v="0"/>
    <x v="0"/>
  </r>
  <r>
    <x v="9"/>
    <x v="22"/>
    <x v="4"/>
    <x v="5"/>
    <x v="0"/>
    <x v="4"/>
    <x v="2"/>
    <x v="4"/>
    <x v="141"/>
    <x v="2"/>
    <x v="6"/>
    <x v="0"/>
    <x v="41"/>
    <n v="1"/>
    <x v="0"/>
    <x v="0"/>
    <x v="1"/>
    <x v="0"/>
    <x v="0"/>
    <x v="0"/>
    <x v="0"/>
  </r>
  <r>
    <x v="9"/>
    <x v="22"/>
    <x v="4"/>
    <x v="5"/>
    <x v="0"/>
    <x v="4"/>
    <x v="2"/>
    <x v="4"/>
    <x v="147"/>
    <x v="3"/>
    <x v="6"/>
    <x v="0"/>
    <x v="41"/>
    <n v="1"/>
    <x v="2"/>
    <x v="0"/>
    <x v="1"/>
    <x v="0"/>
    <x v="0"/>
    <x v="0"/>
    <x v="0"/>
  </r>
  <r>
    <x v="9"/>
    <x v="22"/>
    <x v="4"/>
    <x v="5"/>
    <x v="0"/>
    <x v="4"/>
    <x v="2"/>
    <x v="5"/>
    <x v="141"/>
    <x v="2"/>
    <x v="6"/>
    <x v="0"/>
    <x v="41"/>
    <n v="1"/>
    <x v="0"/>
    <x v="0"/>
    <x v="1"/>
    <x v="0"/>
    <x v="0"/>
    <x v="0"/>
    <x v="0"/>
  </r>
  <r>
    <x v="9"/>
    <x v="22"/>
    <x v="4"/>
    <x v="5"/>
    <x v="0"/>
    <x v="4"/>
    <x v="2"/>
    <x v="5"/>
    <x v="147"/>
    <x v="3"/>
    <x v="6"/>
    <x v="0"/>
    <x v="41"/>
    <n v="1"/>
    <x v="2"/>
    <x v="0"/>
    <x v="1"/>
    <x v="0"/>
    <x v="0"/>
    <x v="0"/>
    <x v="0"/>
  </r>
  <r>
    <x v="9"/>
    <x v="22"/>
    <x v="4"/>
    <x v="5"/>
    <x v="0"/>
    <x v="4"/>
    <x v="2"/>
    <x v="8"/>
    <x v="141"/>
    <x v="2"/>
    <x v="6"/>
    <x v="0"/>
    <x v="41"/>
    <n v="1"/>
    <x v="0"/>
    <x v="0"/>
    <x v="1"/>
    <x v="0"/>
    <x v="0"/>
    <x v="0"/>
    <x v="0"/>
  </r>
  <r>
    <x v="9"/>
    <x v="22"/>
    <x v="4"/>
    <x v="5"/>
    <x v="0"/>
    <x v="4"/>
    <x v="2"/>
    <x v="8"/>
    <x v="147"/>
    <x v="3"/>
    <x v="6"/>
    <x v="0"/>
    <x v="41"/>
    <n v="1"/>
    <x v="2"/>
    <x v="0"/>
    <x v="1"/>
    <x v="0"/>
    <x v="0"/>
    <x v="0"/>
    <x v="0"/>
  </r>
  <r>
    <x v="9"/>
    <x v="22"/>
    <x v="4"/>
    <x v="5"/>
    <x v="0"/>
    <x v="0"/>
    <x v="0"/>
    <x v="0"/>
    <x v="147"/>
    <x v="3"/>
    <x v="6"/>
    <x v="0"/>
    <x v="37"/>
    <n v="2"/>
    <x v="2"/>
    <x v="1"/>
    <x v="1"/>
    <x v="0"/>
    <x v="0"/>
    <x v="0"/>
    <x v="0"/>
  </r>
  <r>
    <x v="9"/>
    <x v="22"/>
    <x v="4"/>
    <x v="5"/>
    <x v="0"/>
    <x v="0"/>
    <x v="0"/>
    <x v="0"/>
    <x v="145"/>
    <x v="3"/>
    <x v="6"/>
    <x v="0"/>
    <x v="37"/>
    <n v="1"/>
    <x v="2"/>
    <x v="0"/>
    <x v="1"/>
    <x v="0"/>
    <x v="0"/>
    <x v="0"/>
    <x v="0"/>
  </r>
  <r>
    <x v="9"/>
    <x v="22"/>
    <x v="4"/>
    <x v="5"/>
    <x v="0"/>
    <x v="0"/>
    <x v="0"/>
    <x v="0"/>
    <x v="145"/>
    <x v="3"/>
    <x v="6"/>
    <x v="0"/>
    <x v="39"/>
    <n v="1"/>
    <x v="2"/>
    <x v="0"/>
    <x v="1"/>
    <x v="0"/>
    <x v="0"/>
    <x v="0"/>
    <x v="0"/>
  </r>
  <r>
    <x v="9"/>
    <x v="22"/>
    <x v="4"/>
    <x v="5"/>
    <x v="0"/>
    <x v="0"/>
    <x v="0"/>
    <x v="1"/>
    <x v="141"/>
    <x v="2"/>
    <x v="6"/>
    <x v="0"/>
    <x v="37"/>
    <n v="1"/>
    <x v="0"/>
    <x v="0"/>
    <x v="1"/>
    <x v="0"/>
    <x v="0"/>
    <x v="0"/>
    <x v="0"/>
  </r>
  <r>
    <x v="9"/>
    <x v="22"/>
    <x v="4"/>
    <x v="5"/>
    <x v="0"/>
    <x v="0"/>
    <x v="0"/>
    <x v="1"/>
    <x v="141"/>
    <x v="2"/>
    <x v="6"/>
    <x v="0"/>
    <x v="37"/>
    <n v="1"/>
    <x v="0"/>
    <x v="1"/>
    <x v="1"/>
    <x v="0"/>
    <x v="0"/>
    <x v="0"/>
    <x v="0"/>
  </r>
  <r>
    <x v="9"/>
    <x v="22"/>
    <x v="4"/>
    <x v="5"/>
    <x v="0"/>
    <x v="0"/>
    <x v="0"/>
    <x v="1"/>
    <x v="141"/>
    <x v="2"/>
    <x v="6"/>
    <x v="0"/>
    <x v="39"/>
    <n v="1"/>
    <x v="0"/>
    <x v="1"/>
    <x v="1"/>
    <x v="0"/>
    <x v="0"/>
    <x v="0"/>
    <x v="1"/>
  </r>
  <r>
    <x v="9"/>
    <x v="22"/>
    <x v="4"/>
    <x v="5"/>
    <x v="0"/>
    <x v="0"/>
    <x v="0"/>
    <x v="1"/>
    <x v="147"/>
    <x v="3"/>
    <x v="6"/>
    <x v="1"/>
    <x v="37"/>
    <n v="1"/>
    <x v="2"/>
    <x v="1"/>
    <x v="1"/>
    <x v="0"/>
    <x v="0"/>
    <x v="0"/>
    <x v="0"/>
  </r>
  <r>
    <x v="9"/>
    <x v="22"/>
    <x v="4"/>
    <x v="5"/>
    <x v="0"/>
    <x v="0"/>
    <x v="0"/>
    <x v="1"/>
    <x v="148"/>
    <x v="1"/>
    <x v="6"/>
    <x v="0"/>
    <x v="30"/>
    <n v="1"/>
    <x v="5"/>
    <x v="0"/>
    <x v="0"/>
    <x v="0"/>
    <x v="0"/>
    <x v="0"/>
    <x v="0"/>
  </r>
  <r>
    <x v="9"/>
    <x v="22"/>
    <x v="4"/>
    <x v="5"/>
    <x v="0"/>
    <x v="0"/>
    <x v="0"/>
    <x v="1"/>
    <x v="145"/>
    <x v="3"/>
    <x v="3"/>
    <x v="0"/>
    <x v="52"/>
    <n v="1"/>
    <x v="2"/>
    <x v="1"/>
    <x v="1"/>
    <x v="0"/>
    <x v="0"/>
    <x v="0"/>
    <x v="0"/>
  </r>
  <r>
    <x v="9"/>
    <x v="22"/>
    <x v="4"/>
    <x v="5"/>
    <x v="0"/>
    <x v="0"/>
    <x v="0"/>
    <x v="3"/>
    <x v="141"/>
    <x v="2"/>
    <x v="6"/>
    <x v="0"/>
    <x v="41"/>
    <n v="2"/>
    <x v="0"/>
    <x v="0"/>
    <x v="1"/>
    <x v="0"/>
    <x v="0"/>
    <x v="0"/>
    <x v="0"/>
  </r>
  <r>
    <x v="9"/>
    <x v="22"/>
    <x v="4"/>
    <x v="5"/>
    <x v="0"/>
    <x v="0"/>
    <x v="0"/>
    <x v="3"/>
    <x v="147"/>
    <x v="3"/>
    <x v="6"/>
    <x v="0"/>
    <x v="41"/>
    <n v="2"/>
    <x v="2"/>
    <x v="0"/>
    <x v="1"/>
    <x v="0"/>
    <x v="0"/>
    <x v="0"/>
    <x v="0"/>
  </r>
  <r>
    <x v="9"/>
    <x v="22"/>
    <x v="4"/>
    <x v="5"/>
    <x v="0"/>
    <x v="0"/>
    <x v="0"/>
    <x v="3"/>
    <x v="146"/>
    <x v="1"/>
    <x v="6"/>
    <x v="1"/>
    <x v="41"/>
    <n v="1"/>
    <x v="0"/>
    <x v="0"/>
    <x v="1"/>
    <x v="0"/>
    <x v="0"/>
    <x v="0"/>
    <x v="1"/>
  </r>
  <r>
    <x v="9"/>
    <x v="22"/>
    <x v="4"/>
    <x v="5"/>
    <x v="0"/>
    <x v="0"/>
    <x v="0"/>
    <x v="4"/>
    <x v="141"/>
    <x v="2"/>
    <x v="6"/>
    <x v="0"/>
    <x v="38"/>
    <n v="1"/>
    <x v="0"/>
    <x v="0"/>
    <x v="1"/>
    <x v="0"/>
    <x v="0"/>
    <x v="0"/>
    <x v="0"/>
  </r>
  <r>
    <x v="9"/>
    <x v="22"/>
    <x v="4"/>
    <x v="5"/>
    <x v="0"/>
    <x v="0"/>
    <x v="0"/>
    <x v="4"/>
    <x v="141"/>
    <x v="2"/>
    <x v="6"/>
    <x v="0"/>
    <x v="41"/>
    <n v="2"/>
    <x v="0"/>
    <x v="0"/>
    <x v="1"/>
    <x v="0"/>
    <x v="0"/>
    <x v="0"/>
    <x v="0"/>
  </r>
  <r>
    <x v="9"/>
    <x v="22"/>
    <x v="4"/>
    <x v="5"/>
    <x v="0"/>
    <x v="0"/>
    <x v="0"/>
    <x v="4"/>
    <x v="147"/>
    <x v="3"/>
    <x v="6"/>
    <x v="0"/>
    <x v="38"/>
    <n v="1"/>
    <x v="2"/>
    <x v="0"/>
    <x v="1"/>
    <x v="0"/>
    <x v="0"/>
    <x v="0"/>
    <x v="0"/>
  </r>
  <r>
    <x v="9"/>
    <x v="22"/>
    <x v="4"/>
    <x v="5"/>
    <x v="0"/>
    <x v="0"/>
    <x v="0"/>
    <x v="4"/>
    <x v="147"/>
    <x v="3"/>
    <x v="6"/>
    <x v="0"/>
    <x v="41"/>
    <n v="1"/>
    <x v="2"/>
    <x v="0"/>
    <x v="1"/>
    <x v="0"/>
    <x v="0"/>
    <x v="0"/>
    <x v="0"/>
  </r>
  <r>
    <x v="9"/>
    <x v="22"/>
    <x v="4"/>
    <x v="5"/>
    <x v="0"/>
    <x v="0"/>
    <x v="0"/>
    <x v="9"/>
    <x v="141"/>
    <x v="2"/>
    <x v="6"/>
    <x v="0"/>
    <x v="41"/>
    <n v="1"/>
    <x v="0"/>
    <x v="1"/>
    <x v="1"/>
    <x v="0"/>
    <x v="0"/>
    <x v="0"/>
    <x v="0"/>
  </r>
  <r>
    <x v="9"/>
    <x v="22"/>
    <x v="4"/>
    <x v="5"/>
    <x v="0"/>
    <x v="0"/>
    <x v="0"/>
    <x v="9"/>
    <x v="147"/>
    <x v="3"/>
    <x v="6"/>
    <x v="0"/>
    <x v="41"/>
    <n v="1"/>
    <x v="2"/>
    <x v="1"/>
    <x v="1"/>
    <x v="0"/>
    <x v="0"/>
    <x v="0"/>
    <x v="0"/>
  </r>
  <r>
    <x v="9"/>
    <x v="22"/>
    <x v="4"/>
    <x v="5"/>
    <x v="0"/>
    <x v="0"/>
    <x v="0"/>
    <x v="9"/>
    <x v="147"/>
    <x v="3"/>
    <x v="6"/>
    <x v="1"/>
    <x v="41"/>
    <n v="1"/>
    <x v="2"/>
    <x v="0"/>
    <x v="1"/>
    <x v="0"/>
    <x v="0"/>
    <x v="0"/>
    <x v="0"/>
  </r>
  <r>
    <x v="9"/>
    <x v="22"/>
    <x v="4"/>
    <x v="5"/>
    <x v="0"/>
    <x v="0"/>
    <x v="0"/>
    <x v="9"/>
    <x v="146"/>
    <x v="1"/>
    <x v="6"/>
    <x v="1"/>
    <x v="72"/>
    <n v="1"/>
    <x v="0"/>
    <x v="0"/>
    <x v="1"/>
    <x v="0"/>
    <x v="0"/>
    <x v="0"/>
    <x v="0"/>
  </r>
  <r>
    <x v="9"/>
    <x v="22"/>
    <x v="4"/>
    <x v="5"/>
    <x v="0"/>
    <x v="0"/>
    <x v="0"/>
    <x v="10"/>
    <x v="145"/>
    <x v="3"/>
    <x v="6"/>
    <x v="1"/>
    <x v="37"/>
    <n v="1"/>
    <x v="2"/>
    <x v="0"/>
    <x v="1"/>
    <x v="0"/>
    <x v="0"/>
    <x v="0"/>
    <x v="1"/>
  </r>
  <r>
    <x v="9"/>
    <x v="22"/>
    <x v="4"/>
    <x v="5"/>
    <x v="0"/>
    <x v="3"/>
    <x v="0"/>
    <x v="0"/>
    <x v="147"/>
    <x v="3"/>
    <x v="6"/>
    <x v="0"/>
    <x v="37"/>
    <n v="2"/>
    <x v="2"/>
    <x v="0"/>
    <x v="1"/>
    <x v="0"/>
    <x v="0"/>
    <x v="0"/>
    <x v="0"/>
  </r>
  <r>
    <x v="9"/>
    <x v="22"/>
    <x v="4"/>
    <x v="5"/>
    <x v="0"/>
    <x v="3"/>
    <x v="0"/>
    <x v="0"/>
    <x v="145"/>
    <x v="3"/>
    <x v="6"/>
    <x v="0"/>
    <x v="37"/>
    <n v="2"/>
    <x v="2"/>
    <x v="0"/>
    <x v="1"/>
    <x v="0"/>
    <x v="0"/>
    <x v="0"/>
    <x v="0"/>
  </r>
  <r>
    <x v="9"/>
    <x v="22"/>
    <x v="4"/>
    <x v="5"/>
    <x v="0"/>
    <x v="3"/>
    <x v="0"/>
    <x v="1"/>
    <x v="141"/>
    <x v="2"/>
    <x v="6"/>
    <x v="0"/>
    <x v="37"/>
    <n v="1"/>
    <x v="0"/>
    <x v="0"/>
    <x v="1"/>
    <x v="0"/>
    <x v="0"/>
    <x v="0"/>
    <x v="0"/>
  </r>
  <r>
    <x v="9"/>
    <x v="22"/>
    <x v="4"/>
    <x v="5"/>
    <x v="0"/>
    <x v="3"/>
    <x v="0"/>
    <x v="1"/>
    <x v="141"/>
    <x v="2"/>
    <x v="6"/>
    <x v="0"/>
    <x v="39"/>
    <n v="1"/>
    <x v="0"/>
    <x v="0"/>
    <x v="1"/>
    <x v="0"/>
    <x v="0"/>
    <x v="0"/>
    <x v="0"/>
  </r>
  <r>
    <x v="9"/>
    <x v="22"/>
    <x v="4"/>
    <x v="5"/>
    <x v="0"/>
    <x v="3"/>
    <x v="0"/>
    <x v="2"/>
    <x v="141"/>
    <x v="2"/>
    <x v="6"/>
    <x v="0"/>
    <x v="41"/>
    <n v="1"/>
    <x v="0"/>
    <x v="0"/>
    <x v="1"/>
    <x v="0"/>
    <x v="0"/>
    <x v="0"/>
    <x v="0"/>
  </r>
  <r>
    <x v="9"/>
    <x v="22"/>
    <x v="4"/>
    <x v="5"/>
    <x v="0"/>
    <x v="3"/>
    <x v="0"/>
    <x v="2"/>
    <x v="141"/>
    <x v="2"/>
    <x v="6"/>
    <x v="0"/>
    <x v="41"/>
    <n v="1"/>
    <x v="0"/>
    <x v="1"/>
    <x v="1"/>
    <x v="0"/>
    <x v="0"/>
    <x v="0"/>
    <x v="0"/>
  </r>
  <r>
    <x v="9"/>
    <x v="22"/>
    <x v="4"/>
    <x v="5"/>
    <x v="0"/>
    <x v="3"/>
    <x v="0"/>
    <x v="2"/>
    <x v="147"/>
    <x v="3"/>
    <x v="6"/>
    <x v="0"/>
    <x v="41"/>
    <n v="1"/>
    <x v="2"/>
    <x v="0"/>
    <x v="1"/>
    <x v="0"/>
    <x v="0"/>
    <x v="0"/>
    <x v="0"/>
  </r>
  <r>
    <x v="9"/>
    <x v="22"/>
    <x v="4"/>
    <x v="5"/>
    <x v="0"/>
    <x v="3"/>
    <x v="0"/>
    <x v="2"/>
    <x v="147"/>
    <x v="3"/>
    <x v="6"/>
    <x v="0"/>
    <x v="41"/>
    <n v="1"/>
    <x v="2"/>
    <x v="1"/>
    <x v="1"/>
    <x v="0"/>
    <x v="0"/>
    <x v="0"/>
    <x v="0"/>
  </r>
  <r>
    <x v="9"/>
    <x v="22"/>
    <x v="4"/>
    <x v="5"/>
    <x v="0"/>
    <x v="3"/>
    <x v="0"/>
    <x v="2"/>
    <x v="148"/>
    <x v="1"/>
    <x v="6"/>
    <x v="1"/>
    <x v="40"/>
    <n v="1"/>
    <x v="5"/>
    <x v="1"/>
    <x v="0"/>
    <x v="0"/>
    <x v="0"/>
    <x v="0"/>
    <x v="0"/>
  </r>
  <r>
    <x v="9"/>
    <x v="22"/>
    <x v="4"/>
    <x v="5"/>
    <x v="0"/>
    <x v="3"/>
    <x v="0"/>
    <x v="3"/>
    <x v="141"/>
    <x v="2"/>
    <x v="6"/>
    <x v="0"/>
    <x v="41"/>
    <n v="1"/>
    <x v="0"/>
    <x v="0"/>
    <x v="1"/>
    <x v="0"/>
    <x v="0"/>
    <x v="0"/>
    <x v="1"/>
  </r>
  <r>
    <x v="9"/>
    <x v="22"/>
    <x v="4"/>
    <x v="5"/>
    <x v="0"/>
    <x v="3"/>
    <x v="0"/>
    <x v="3"/>
    <x v="147"/>
    <x v="3"/>
    <x v="6"/>
    <x v="0"/>
    <x v="72"/>
    <n v="1"/>
    <x v="2"/>
    <x v="0"/>
    <x v="1"/>
    <x v="0"/>
    <x v="0"/>
    <x v="0"/>
    <x v="0"/>
  </r>
  <r>
    <x v="9"/>
    <x v="22"/>
    <x v="4"/>
    <x v="5"/>
    <x v="0"/>
    <x v="3"/>
    <x v="0"/>
    <x v="3"/>
    <x v="147"/>
    <x v="3"/>
    <x v="6"/>
    <x v="0"/>
    <x v="41"/>
    <n v="1"/>
    <x v="2"/>
    <x v="0"/>
    <x v="1"/>
    <x v="0"/>
    <x v="0"/>
    <x v="0"/>
    <x v="1"/>
  </r>
  <r>
    <x v="9"/>
    <x v="22"/>
    <x v="4"/>
    <x v="5"/>
    <x v="0"/>
    <x v="3"/>
    <x v="0"/>
    <x v="3"/>
    <x v="148"/>
    <x v="1"/>
    <x v="6"/>
    <x v="1"/>
    <x v="30"/>
    <n v="1"/>
    <x v="5"/>
    <x v="1"/>
    <x v="0"/>
    <x v="0"/>
    <x v="0"/>
    <x v="0"/>
    <x v="0"/>
  </r>
  <r>
    <x v="9"/>
    <x v="22"/>
    <x v="4"/>
    <x v="5"/>
    <x v="0"/>
    <x v="3"/>
    <x v="0"/>
    <x v="4"/>
    <x v="141"/>
    <x v="2"/>
    <x v="6"/>
    <x v="0"/>
    <x v="38"/>
    <n v="1"/>
    <x v="0"/>
    <x v="0"/>
    <x v="1"/>
    <x v="0"/>
    <x v="0"/>
    <x v="0"/>
    <x v="0"/>
  </r>
  <r>
    <x v="9"/>
    <x v="22"/>
    <x v="4"/>
    <x v="5"/>
    <x v="0"/>
    <x v="3"/>
    <x v="0"/>
    <x v="4"/>
    <x v="146"/>
    <x v="1"/>
    <x v="6"/>
    <x v="1"/>
    <x v="71"/>
    <n v="1"/>
    <x v="0"/>
    <x v="0"/>
    <x v="1"/>
    <x v="0"/>
    <x v="0"/>
    <x v="0"/>
    <x v="0"/>
  </r>
  <r>
    <x v="9"/>
    <x v="22"/>
    <x v="4"/>
    <x v="5"/>
    <x v="0"/>
    <x v="3"/>
    <x v="0"/>
    <x v="5"/>
    <x v="141"/>
    <x v="2"/>
    <x v="6"/>
    <x v="1"/>
    <x v="38"/>
    <n v="1"/>
    <x v="0"/>
    <x v="0"/>
    <x v="1"/>
    <x v="0"/>
    <x v="0"/>
    <x v="0"/>
    <x v="0"/>
  </r>
  <r>
    <x v="9"/>
    <x v="22"/>
    <x v="4"/>
    <x v="5"/>
    <x v="0"/>
    <x v="3"/>
    <x v="0"/>
    <x v="5"/>
    <x v="148"/>
    <x v="1"/>
    <x v="6"/>
    <x v="1"/>
    <x v="30"/>
    <n v="1"/>
    <x v="5"/>
    <x v="0"/>
    <x v="0"/>
    <x v="0"/>
    <x v="0"/>
    <x v="0"/>
    <x v="0"/>
  </r>
  <r>
    <x v="9"/>
    <x v="22"/>
    <x v="4"/>
    <x v="5"/>
    <x v="0"/>
    <x v="3"/>
    <x v="0"/>
    <x v="5"/>
    <x v="146"/>
    <x v="1"/>
    <x v="6"/>
    <x v="1"/>
    <x v="41"/>
    <n v="1"/>
    <x v="0"/>
    <x v="0"/>
    <x v="1"/>
    <x v="0"/>
    <x v="0"/>
    <x v="0"/>
    <x v="0"/>
  </r>
  <r>
    <x v="9"/>
    <x v="22"/>
    <x v="4"/>
    <x v="5"/>
    <x v="0"/>
    <x v="3"/>
    <x v="0"/>
    <x v="8"/>
    <x v="147"/>
    <x v="3"/>
    <x v="6"/>
    <x v="0"/>
    <x v="39"/>
    <n v="1"/>
    <x v="2"/>
    <x v="0"/>
    <x v="1"/>
    <x v="0"/>
    <x v="0"/>
    <x v="0"/>
    <x v="0"/>
  </r>
  <r>
    <x v="9"/>
    <x v="22"/>
    <x v="4"/>
    <x v="5"/>
    <x v="0"/>
    <x v="3"/>
    <x v="0"/>
    <x v="8"/>
    <x v="146"/>
    <x v="1"/>
    <x v="6"/>
    <x v="1"/>
    <x v="72"/>
    <n v="1"/>
    <x v="0"/>
    <x v="0"/>
    <x v="1"/>
    <x v="0"/>
    <x v="0"/>
    <x v="0"/>
    <x v="0"/>
  </r>
  <r>
    <x v="9"/>
    <x v="22"/>
    <x v="4"/>
    <x v="5"/>
    <x v="0"/>
    <x v="3"/>
    <x v="0"/>
    <x v="8"/>
    <x v="146"/>
    <x v="1"/>
    <x v="6"/>
    <x v="1"/>
    <x v="41"/>
    <n v="1"/>
    <x v="0"/>
    <x v="0"/>
    <x v="1"/>
    <x v="0"/>
    <x v="0"/>
    <x v="0"/>
    <x v="0"/>
  </r>
  <r>
    <x v="9"/>
    <x v="22"/>
    <x v="4"/>
    <x v="5"/>
    <x v="1"/>
    <x v="5"/>
    <x v="2"/>
    <x v="2"/>
    <x v="145"/>
    <x v="3"/>
    <x v="6"/>
    <x v="0"/>
    <x v="37"/>
    <n v="1"/>
    <x v="2"/>
    <x v="0"/>
    <x v="1"/>
    <x v="0"/>
    <x v="0"/>
    <x v="0"/>
    <x v="0"/>
  </r>
  <r>
    <x v="9"/>
    <x v="22"/>
    <x v="4"/>
    <x v="5"/>
    <x v="1"/>
    <x v="5"/>
    <x v="2"/>
    <x v="2"/>
    <x v="145"/>
    <x v="3"/>
    <x v="6"/>
    <x v="0"/>
    <x v="37"/>
    <n v="1"/>
    <x v="2"/>
    <x v="0"/>
    <x v="1"/>
    <x v="0"/>
    <x v="1"/>
    <x v="0"/>
    <x v="0"/>
  </r>
  <r>
    <x v="9"/>
    <x v="22"/>
    <x v="4"/>
    <x v="5"/>
    <x v="1"/>
    <x v="0"/>
    <x v="0"/>
    <x v="0"/>
    <x v="141"/>
    <x v="2"/>
    <x v="6"/>
    <x v="0"/>
    <x v="37"/>
    <n v="1"/>
    <x v="0"/>
    <x v="0"/>
    <x v="1"/>
    <x v="0"/>
    <x v="0"/>
    <x v="0"/>
    <x v="0"/>
  </r>
  <r>
    <x v="9"/>
    <x v="22"/>
    <x v="4"/>
    <x v="5"/>
    <x v="1"/>
    <x v="0"/>
    <x v="0"/>
    <x v="1"/>
    <x v="145"/>
    <x v="3"/>
    <x v="6"/>
    <x v="0"/>
    <x v="37"/>
    <n v="1"/>
    <x v="2"/>
    <x v="0"/>
    <x v="1"/>
    <x v="0"/>
    <x v="0"/>
    <x v="0"/>
    <x v="0"/>
  </r>
  <r>
    <x v="9"/>
    <x v="22"/>
    <x v="4"/>
    <x v="5"/>
    <x v="1"/>
    <x v="0"/>
    <x v="0"/>
    <x v="2"/>
    <x v="141"/>
    <x v="2"/>
    <x v="6"/>
    <x v="0"/>
    <x v="37"/>
    <n v="1"/>
    <x v="0"/>
    <x v="1"/>
    <x v="1"/>
    <x v="0"/>
    <x v="1"/>
    <x v="0"/>
    <x v="0"/>
  </r>
  <r>
    <x v="9"/>
    <x v="22"/>
    <x v="4"/>
    <x v="5"/>
    <x v="1"/>
    <x v="0"/>
    <x v="0"/>
    <x v="3"/>
    <x v="147"/>
    <x v="3"/>
    <x v="6"/>
    <x v="1"/>
    <x v="37"/>
    <n v="1"/>
    <x v="2"/>
    <x v="1"/>
    <x v="1"/>
    <x v="0"/>
    <x v="0"/>
    <x v="0"/>
    <x v="0"/>
  </r>
  <r>
    <x v="9"/>
    <x v="22"/>
    <x v="4"/>
    <x v="5"/>
    <x v="1"/>
    <x v="0"/>
    <x v="0"/>
    <x v="4"/>
    <x v="141"/>
    <x v="2"/>
    <x v="6"/>
    <x v="0"/>
    <x v="37"/>
    <n v="1"/>
    <x v="0"/>
    <x v="0"/>
    <x v="1"/>
    <x v="0"/>
    <x v="0"/>
    <x v="0"/>
    <x v="0"/>
  </r>
  <r>
    <x v="9"/>
    <x v="22"/>
    <x v="4"/>
    <x v="5"/>
    <x v="1"/>
    <x v="0"/>
    <x v="0"/>
    <x v="5"/>
    <x v="147"/>
    <x v="3"/>
    <x v="6"/>
    <x v="0"/>
    <x v="37"/>
    <n v="1"/>
    <x v="2"/>
    <x v="1"/>
    <x v="1"/>
    <x v="0"/>
    <x v="0"/>
    <x v="0"/>
    <x v="1"/>
  </r>
  <r>
    <x v="9"/>
    <x v="22"/>
    <x v="4"/>
    <x v="5"/>
    <x v="1"/>
    <x v="3"/>
    <x v="0"/>
    <x v="0"/>
    <x v="147"/>
    <x v="3"/>
    <x v="6"/>
    <x v="0"/>
    <x v="37"/>
    <n v="1"/>
    <x v="2"/>
    <x v="1"/>
    <x v="1"/>
    <x v="0"/>
    <x v="0"/>
    <x v="0"/>
    <x v="0"/>
  </r>
  <r>
    <x v="9"/>
    <x v="22"/>
    <x v="4"/>
    <x v="5"/>
    <x v="1"/>
    <x v="3"/>
    <x v="0"/>
    <x v="1"/>
    <x v="145"/>
    <x v="3"/>
    <x v="6"/>
    <x v="0"/>
    <x v="37"/>
    <n v="1"/>
    <x v="2"/>
    <x v="0"/>
    <x v="1"/>
    <x v="0"/>
    <x v="0"/>
    <x v="0"/>
    <x v="0"/>
  </r>
  <r>
    <x v="9"/>
    <x v="22"/>
    <x v="4"/>
    <x v="5"/>
    <x v="1"/>
    <x v="3"/>
    <x v="0"/>
    <x v="3"/>
    <x v="141"/>
    <x v="2"/>
    <x v="6"/>
    <x v="0"/>
    <x v="37"/>
    <n v="1"/>
    <x v="0"/>
    <x v="0"/>
    <x v="1"/>
    <x v="0"/>
    <x v="1"/>
    <x v="0"/>
    <x v="1"/>
  </r>
  <r>
    <x v="9"/>
    <x v="22"/>
    <x v="4"/>
    <x v="5"/>
    <x v="1"/>
    <x v="3"/>
    <x v="0"/>
    <x v="3"/>
    <x v="145"/>
    <x v="3"/>
    <x v="6"/>
    <x v="0"/>
    <x v="37"/>
    <n v="1"/>
    <x v="2"/>
    <x v="0"/>
    <x v="1"/>
    <x v="0"/>
    <x v="0"/>
    <x v="0"/>
    <x v="0"/>
  </r>
  <r>
    <x v="9"/>
    <x v="22"/>
    <x v="4"/>
    <x v="5"/>
    <x v="1"/>
    <x v="3"/>
    <x v="0"/>
    <x v="4"/>
    <x v="147"/>
    <x v="3"/>
    <x v="6"/>
    <x v="1"/>
    <x v="37"/>
    <n v="1"/>
    <x v="2"/>
    <x v="1"/>
    <x v="1"/>
    <x v="0"/>
    <x v="0"/>
    <x v="0"/>
    <x v="0"/>
  </r>
  <r>
    <x v="9"/>
    <x v="22"/>
    <x v="4"/>
    <x v="5"/>
    <x v="1"/>
    <x v="3"/>
    <x v="0"/>
    <x v="5"/>
    <x v="141"/>
    <x v="2"/>
    <x v="6"/>
    <x v="0"/>
    <x v="37"/>
    <n v="1"/>
    <x v="0"/>
    <x v="0"/>
    <x v="1"/>
    <x v="0"/>
    <x v="0"/>
    <x v="0"/>
    <x v="0"/>
  </r>
  <r>
    <x v="9"/>
    <x v="22"/>
    <x v="4"/>
    <x v="5"/>
    <x v="1"/>
    <x v="3"/>
    <x v="0"/>
    <x v="5"/>
    <x v="147"/>
    <x v="3"/>
    <x v="6"/>
    <x v="0"/>
    <x v="37"/>
    <n v="1"/>
    <x v="2"/>
    <x v="1"/>
    <x v="1"/>
    <x v="0"/>
    <x v="1"/>
    <x v="0"/>
    <x v="0"/>
  </r>
  <r>
    <x v="9"/>
    <x v="22"/>
    <x v="4"/>
    <x v="5"/>
    <x v="1"/>
    <x v="3"/>
    <x v="0"/>
    <x v="5"/>
    <x v="147"/>
    <x v="3"/>
    <x v="6"/>
    <x v="1"/>
    <x v="37"/>
    <n v="1"/>
    <x v="2"/>
    <x v="0"/>
    <x v="1"/>
    <x v="0"/>
    <x v="1"/>
    <x v="0"/>
    <x v="0"/>
  </r>
  <r>
    <x v="9"/>
    <x v="22"/>
    <x v="4"/>
    <x v="5"/>
    <x v="1"/>
    <x v="3"/>
    <x v="0"/>
    <x v="8"/>
    <x v="145"/>
    <x v="3"/>
    <x v="6"/>
    <x v="0"/>
    <x v="37"/>
    <n v="1"/>
    <x v="2"/>
    <x v="0"/>
    <x v="1"/>
    <x v="0"/>
    <x v="0"/>
    <x v="0"/>
    <x v="0"/>
  </r>
  <r>
    <x v="9"/>
    <x v="22"/>
    <x v="4"/>
    <x v="5"/>
    <x v="1"/>
    <x v="1"/>
    <x v="1"/>
    <x v="10"/>
    <x v="147"/>
    <x v="3"/>
    <x v="6"/>
    <x v="0"/>
    <x v="39"/>
    <n v="1"/>
    <x v="2"/>
    <x v="0"/>
    <x v="1"/>
    <x v="0"/>
    <x v="0"/>
    <x v="0"/>
    <x v="0"/>
  </r>
  <r>
    <x v="9"/>
    <x v="22"/>
    <x v="6"/>
    <x v="31"/>
    <x v="0"/>
    <x v="5"/>
    <x v="2"/>
    <x v="6"/>
    <x v="145"/>
    <x v="3"/>
    <x v="4"/>
    <x v="0"/>
    <x v="35"/>
    <n v="1"/>
    <x v="0"/>
    <x v="1"/>
    <x v="1"/>
    <x v="0"/>
    <x v="0"/>
    <x v="0"/>
    <x v="1"/>
  </r>
  <r>
    <x v="9"/>
    <x v="22"/>
    <x v="6"/>
    <x v="31"/>
    <x v="0"/>
    <x v="5"/>
    <x v="2"/>
    <x v="7"/>
    <x v="145"/>
    <x v="3"/>
    <x v="4"/>
    <x v="0"/>
    <x v="67"/>
    <n v="1"/>
    <x v="0"/>
    <x v="0"/>
    <x v="1"/>
    <x v="0"/>
    <x v="0"/>
    <x v="0"/>
    <x v="1"/>
  </r>
  <r>
    <x v="9"/>
    <x v="22"/>
    <x v="6"/>
    <x v="31"/>
    <x v="0"/>
    <x v="4"/>
    <x v="2"/>
    <x v="0"/>
    <x v="145"/>
    <x v="3"/>
    <x v="4"/>
    <x v="0"/>
    <x v="70"/>
    <n v="1"/>
    <x v="0"/>
    <x v="0"/>
    <x v="1"/>
    <x v="0"/>
    <x v="0"/>
    <x v="0"/>
    <x v="0"/>
  </r>
  <r>
    <x v="9"/>
    <x v="22"/>
    <x v="6"/>
    <x v="31"/>
    <x v="0"/>
    <x v="4"/>
    <x v="2"/>
    <x v="4"/>
    <x v="145"/>
    <x v="3"/>
    <x v="4"/>
    <x v="0"/>
    <x v="54"/>
    <n v="1"/>
    <x v="0"/>
    <x v="1"/>
    <x v="1"/>
    <x v="0"/>
    <x v="0"/>
    <x v="0"/>
    <x v="1"/>
  </r>
  <r>
    <x v="9"/>
    <x v="22"/>
    <x v="6"/>
    <x v="31"/>
    <x v="0"/>
    <x v="0"/>
    <x v="0"/>
    <x v="1"/>
    <x v="145"/>
    <x v="3"/>
    <x v="4"/>
    <x v="1"/>
    <x v="35"/>
    <n v="1"/>
    <x v="0"/>
    <x v="0"/>
    <x v="1"/>
    <x v="0"/>
    <x v="0"/>
    <x v="0"/>
    <x v="1"/>
  </r>
  <r>
    <x v="9"/>
    <x v="22"/>
    <x v="6"/>
    <x v="31"/>
    <x v="0"/>
    <x v="3"/>
    <x v="0"/>
    <x v="0"/>
    <x v="145"/>
    <x v="3"/>
    <x v="4"/>
    <x v="0"/>
    <x v="70"/>
    <n v="1"/>
    <x v="0"/>
    <x v="0"/>
    <x v="1"/>
    <x v="0"/>
    <x v="0"/>
    <x v="0"/>
    <x v="0"/>
  </r>
  <r>
    <x v="9"/>
    <x v="22"/>
    <x v="6"/>
    <x v="31"/>
    <x v="0"/>
    <x v="3"/>
    <x v="0"/>
    <x v="2"/>
    <x v="145"/>
    <x v="3"/>
    <x v="4"/>
    <x v="0"/>
    <x v="66"/>
    <n v="1"/>
    <x v="0"/>
    <x v="1"/>
    <x v="1"/>
    <x v="0"/>
    <x v="0"/>
    <x v="0"/>
    <x v="1"/>
  </r>
  <r>
    <x v="9"/>
    <x v="22"/>
    <x v="6"/>
    <x v="31"/>
    <x v="0"/>
    <x v="3"/>
    <x v="0"/>
    <x v="2"/>
    <x v="145"/>
    <x v="3"/>
    <x v="4"/>
    <x v="1"/>
    <x v="66"/>
    <n v="1"/>
    <x v="0"/>
    <x v="0"/>
    <x v="1"/>
    <x v="0"/>
    <x v="0"/>
    <x v="0"/>
    <x v="1"/>
  </r>
  <r>
    <x v="9"/>
    <x v="22"/>
    <x v="6"/>
    <x v="31"/>
    <x v="0"/>
    <x v="3"/>
    <x v="0"/>
    <x v="3"/>
    <x v="145"/>
    <x v="3"/>
    <x v="4"/>
    <x v="1"/>
    <x v="24"/>
    <n v="1"/>
    <x v="0"/>
    <x v="0"/>
    <x v="1"/>
    <x v="0"/>
    <x v="0"/>
    <x v="0"/>
    <x v="1"/>
  </r>
  <r>
    <x v="9"/>
    <x v="22"/>
    <x v="6"/>
    <x v="31"/>
    <x v="0"/>
    <x v="3"/>
    <x v="0"/>
    <x v="4"/>
    <x v="145"/>
    <x v="3"/>
    <x v="4"/>
    <x v="0"/>
    <x v="67"/>
    <n v="1"/>
    <x v="0"/>
    <x v="1"/>
    <x v="1"/>
    <x v="0"/>
    <x v="0"/>
    <x v="0"/>
    <x v="1"/>
  </r>
  <r>
    <x v="9"/>
    <x v="22"/>
    <x v="6"/>
    <x v="31"/>
    <x v="0"/>
    <x v="2"/>
    <x v="1"/>
    <x v="1"/>
    <x v="145"/>
    <x v="3"/>
    <x v="3"/>
    <x v="0"/>
    <x v="26"/>
    <n v="1"/>
    <x v="0"/>
    <x v="0"/>
    <x v="1"/>
    <x v="0"/>
    <x v="0"/>
    <x v="0"/>
    <x v="1"/>
  </r>
  <r>
    <x v="9"/>
    <x v="22"/>
    <x v="6"/>
    <x v="31"/>
    <x v="0"/>
    <x v="2"/>
    <x v="1"/>
    <x v="2"/>
    <x v="145"/>
    <x v="3"/>
    <x v="4"/>
    <x v="0"/>
    <x v="70"/>
    <n v="1"/>
    <x v="0"/>
    <x v="0"/>
    <x v="1"/>
    <x v="0"/>
    <x v="0"/>
    <x v="0"/>
    <x v="1"/>
  </r>
  <r>
    <x v="9"/>
    <x v="22"/>
    <x v="6"/>
    <x v="31"/>
    <x v="0"/>
    <x v="2"/>
    <x v="1"/>
    <x v="3"/>
    <x v="145"/>
    <x v="3"/>
    <x v="4"/>
    <x v="0"/>
    <x v="24"/>
    <n v="1"/>
    <x v="0"/>
    <x v="0"/>
    <x v="1"/>
    <x v="0"/>
    <x v="0"/>
    <x v="0"/>
    <x v="1"/>
  </r>
  <r>
    <x v="9"/>
    <x v="22"/>
    <x v="6"/>
    <x v="31"/>
    <x v="1"/>
    <x v="0"/>
    <x v="0"/>
    <x v="1"/>
    <x v="145"/>
    <x v="3"/>
    <x v="4"/>
    <x v="0"/>
    <x v="66"/>
    <n v="1"/>
    <x v="0"/>
    <x v="0"/>
    <x v="1"/>
    <x v="0"/>
    <x v="0"/>
    <x v="0"/>
    <x v="1"/>
  </r>
  <r>
    <x v="9"/>
    <x v="22"/>
    <x v="6"/>
    <x v="31"/>
    <x v="1"/>
    <x v="3"/>
    <x v="0"/>
    <x v="1"/>
    <x v="145"/>
    <x v="3"/>
    <x v="3"/>
    <x v="0"/>
    <x v="52"/>
    <n v="1"/>
    <x v="0"/>
    <x v="1"/>
    <x v="1"/>
    <x v="0"/>
    <x v="0"/>
    <x v="0"/>
    <x v="0"/>
  </r>
  <r>
    <x v="9"/>
    <x v="22"/>
    <x v="6"/>
    <x v="31"/>
    <x v="1"/>
    <x v="1"/>
    <x v="1"/>
    <x v="2"/>
    <x v="145"/>
    <x v="3"/>
    <x v="4"/>
    <x v="0"/>
    <x v="70"/>
    <n v="1"/>
    <x v="0"/>
    <x v="0"/>
    <x v="1"/>
    <x v="0"/>
    <x v="0"/>
    <x v="0"/>
    <x v="0"/>
  </r>
  <r>
    <x v="9"/>
    <x v="22"/>
    <x v="6"/>
    <x v="31"/>
    <x v="1"/>
    <x v="1"/>
    <x v="1"/>
    <x v="9"/>
    <x v="145"/>
    <x v="3"/>
    <x v="4"/>
    <x v="0"/>
    <x v="62"/>
    <n v="1"/>
    <x v="0"/>
    <x v="1"/>
    <x v="1"/>
    <x v="0"/>
    <x v="0"/>
    <x v="0"/>
    <x v="1"/>
  </r>
  <r>
    <x v="9"/>
    <x v="22"/>
    <x v="6"/>
    <x v="31"/>
    <x v="1"/>
    <x v="1"/>
    <x v="1"/>
    <x v="9"/>
    <x v="145"/>
    <x v="3"/>
    <x v="4"/>
    <x v="0"/>
    <x v="67"/>
    <n v="1"/>
    <x v="0"/>
    <x v="1"/>
    <x v="1"/>
    <x v="0"/>
    <x v="0"/>
    <x v="0"/>
    <x v="1"/>
  </r>
  <r>
    <x v="9"/>
    <x v="22"/>
    <x v="6"/>
    <x v="31"/>
    <x v="1"/>
    <x v="2"/>
    <x v="1"/>
    <x v="9"/>
    <x v="145"/>
    <x v="3"/>
    <x v="4"/>
    <x v="0"/>
    <x v="62"/>
    <n v="1"/>
    <x v="0"/>
    <x v="1"/>
    <x v="1"/>
    <x v="0"/>
    <x v="0"/>
    <x v="0"/>
    <x v="1"/>
  </r>
  <r>
    <x v="9"/>
    <x v="22"/>
    <x v="7"/>
    <x v="34"/>
    <x v="0"/>
    <x v="5"/>
    <x v="2"/>
    <x v="1"/>
    <x v="144"/>
    <x v="3"/>
    <x v="5"/>
    <x v="0"/>
    <x v="47"/>
    <n v="1"/>
    <x v="0"/>
    <x v="0"/>
    <x v="0"/>
    <x v="0"/>
    <x v="0"/>
    <x v="0"/>
    <x v="0"/>
  </r>
  <r>
    <x v="9"/>
    <x v="22"/>
    <x v="7"/>
    <x v="34"/>
    <x v="0"/>
    <x v="5"/>
    <x v="2"/>
    <x v="4"/>
    <x v="149"/>
    <x v="3"/>
    <x v="5"/>
    <x v="0"/>
    <x v="47"/>
    <n v="2"/>
    <x v="0"/>
    <x v="0"/>
    <x v="1"/>
    <x v="0"/>
    <x v="0"/>
    <x v="0"/>
    <x v="0"/>
  </r>
  <r>
    <x v="9"/>
    <x v="22"/>
    <x v="7"/>
    <x v="34"/>
    <x v="0"/>
    <x v="5"/>
    <x v="2"/>
    <x v="5"/>
    <x v="144"/>
    <x v="3"/>
    <x v="5"/>
    <x v="0"/>
    <x v="47"/>
    <n v="1"/>
    <x v="0"/>
    <x v="0"/>
    <x v="0"/>
    <x v="0"/>
    <x v="0"/>
    <x v="0"/>
    <x v="0"/>
  </r>
  <r>
    <x v="9"/>
    <x v="22"/>
    <x v="7"/>
    <x v="34"/>
    <x v="0"/>
    <x v="5"/>
    <x v="2"/>
    <x v="7"/>
    <x v="144"/>
    <x v="3"/>
    <x v="5"/>
    <x v="0"/>
    <x v="47"/>
    <n v="2"/>
    <x v="0"/>
    <x v="0"/>
    <x v="0"/>
    <x v="0"/>
    <x v="0"/>
    <x v="0"/>
    <x v="0"/>
  </r>
  <r>
    <x v="9"/>
    <x v="22"/>
    <x v="7"/>
    <x v="34"/>
    <x v="0"/>
    <x v="4"/>
    <x v="2"/>
    <x v="5"/>
    <x v="149"/>
    <x v="3"/>
    <x v="5"/>
    <x v="0"/>
    <x v="47"/>
    <n v="1"/>
    <x v="0"/>
    <x v="0"/>
    <x v="1"/>
    <x v="0"/>
    <x v="0"/>
    <x v="0"/>
    <x v="0"/>
  </r>
  <r>
    <x v="9"/>
    <x v="22"/>
    <x v="7"/>
    <x v="34"/>
    <x v="0"/>
    <x v="4"/>
    <x v="2"/>
    <x v="8"/>
    <x v="149"/>
    <x v="3"/>
    <x v="5"/>
    <x v="0"/>
    <x v="47"/>
    <n v="1"/>
    <x v="0"/>
    <x v="0"/>
    <x v="1"/>
    <x v="0"/>
    <x v="0"/>
    <x v="0"/>
    <x v="0"/>
  </r>
  <r>
    <x v="9"/>
    <x v="22"/>
    <x v="7"/>
    <x v="34"/>
    <x v="0"/>
    <x v="4"/>
    <x v="2"/>
    <x v="9"/>
    <x v="149"/>
    <x v="3"/>
    <x v="5"/>
    <x v="0"/>
    <x v="47"/>
    <n v="1"/>
    <x v="0"/>
    <x v="0"/>
    <x v="1"/>
    <x v="0"/>
    <x v="0"/>
    <x v="0"/>
    <x v="0"/>
  </r>
  <r>
    <x v="9"/>
    <x v="22"/>
    <x v="7"/>
    <x v="34"/>
    <x v="0"/>
    <x v="4"/>
    <x v="2"/>
    <x v="10"/>
    <x v="149"/>
    <x v="3"/>
    <x v="5"/>
    <x v="0"/>
    <x v="47"/>
    <n v="1"/>
    <x v="0"/>
    <x v="0"/>
    <x v="1"/>
    <x v="0"/>
    <x v="0"/>
    <x v="0"/>
    <x v="0"/>
  </r>
  <r>
    <x v="9"/>
    <x v="22"/>
    <x v="7"/>
    <x v="34"/>
    <x v="0"/>
    <x v="0"/>
    <x v="0"/>
    <x v="0"/>
    <x v="150"/>
    <x v="0"/>
    <x v="5"/>
    <x v="0"/>
    <x v="47"/>
    <n v="1"/>
    <x v="0"/>
    <x v="1"/>
    <x v="0"/>
    <x v="0"/>
    <x v="0"/>
    <x v="0"/>
    <x v="0"/>
  </r>
  <r>
    <x v="9"/>
    <x v="22"/>
    <x v="7"/>
    <x v="34"/>
    <x v="0"/>
    <x v="0"/>
    <x v="0"/>
    <x v="1"/>
    <x v="144"/>
    <x v="3"/>
    <x v="5"/>
    <x v="0"/>
    <x v="47"/>
    <n v="1"/>
    <x v="0"/>
    <x v="0"/>
    <x v="0"/>
    <x v="0"/>
    <x v="0"/>
    <x v="0"/>
    <x v="0"/>
  </r>
  <r>
    <x v="9"/>
    <x v="22"/>
    <x v="7"/>
    <x v="34"/>
    <x v="0"/>
    <x v="0"/>
    <x v="0"/>
    <x v="1"/>
    <x v="144"/>
    <x v="3"/>
    <x v="5"/>
    <x v="0"/>
    <x v="47"/>
    <n v="1"/>
    <x v="0"/>
    <x v="1"/>
    <x v="0"/>
    <x v="0"/>
    <x v="0"/>
    <x v="0"/>
    <x v="0"/>
  </r>
  <r>
    <x v="9"/>
    <x v="22"/>
    <x v="7"/>
    <x v="34"/>
    <x v="0"/>
    <x v="0"/>
    <x v="0"/>
    <x v="2"/>
    <x v="150"/>
    <x v="0"/>
    <x v="5"/>
    <x v="0"/>
    <x v="47"/>
    <n v="1"/>
    <x v="0"/>
    <x v="0"/>
    <x v="0"/>
    <x v="0"/>
    <x v="0"/>
    <x v="0"/>
    <x v="0"/>
  </r>
  <r>
    <x v="9"/>
    <x v="22"/>
    <x v="7"/>
    <x v="34"/>
    <x v="0"/>
    <x v="0"/>
    <x v="0"/>
    <x v="4"/>
    <x v="150"/>
    <x v="0"/>
    <x v="5"/>
    <x v="0"/>
    <x v="76"/>
    <n v="1"/>
    <x v="0"/>
    <x v="1"/>
    <x v="0"/>
    <x v="0"/>
    <x v="0"/>
    <x v="0"/>
    <x v="0"/>
  </r>
  <r>
    <x v="9"/>
    <x v="22"/>
    <x v="7"/>
    <x v="34"/>
    <x v="0"/>
    <x v="0"/>
    <x v="0"/>
    <x v="4"/>
    <x v="144"/>
    <x v="3"/>
    <x v="5"/>
    <x v="0"/>
    <x v="47"/>
    <n v="1"/>
    <x v="0"/>
    <x v="1"/>
    <x v="0"/>
    <x v="0"/>
    <x v="0"/>
    <x v="0"/>
    <x v="0"/>
  </r>
  <r>
    <x v="9"/>
    <x v="22"/>
    <x v="7"/>
    <x v="34"/>
    <x v="0"/>
    <x v="3"/>
    <x v="0"/>
    <x v="0"/>
    <x v="144"/>
    <x v="3"/>
    <x v="5"/>
    <x v="0"/>
    <x v="47"/>
    <n v="1"/>
    <x v="0"/>
    <x v="0"/>
    <x v="0"/>
    <x v="0"/>
    <x v="0"/>
    <x v="0"/>
    <x v="0"/>
  </r>
  <r>
    <x v="9"/>
    <x v="22"/>
    <x v="7"/>
    <x v="34"/>
    <x v="0"/>
    <x v="3"/>
    <x v="0"/>
    <x v="2"/>
    <x v="150"/>
    <x v="0"/>
    <x v="5"/>
    <x v="0"/>
    <x v="76"/>
    <n v="1"/>
    <x v="0"/>
    <x v="1"/>
    <x v="0"/>
    <x v="0"/>
    <x v="0"/>
    <x v="0"/>
    <x v="0"/>
  </r>
  <r>
    <x v="9"/>
    <x v="22"/>
    <x v="7"/>
    <x v="34"/>
    <x v="0"/>
    <x v="3"/>
    <x v="0"/>
    <x v="2"/>
    <x v="149"/>
    <x v="3"/>
    <x v="5"/>
    <x v="1"/>
    <x v="47"/>
    <n v="1"/>
    <x v="0"/>
    <x v="0"/>
    <x v="1"/>
    <x v="0"/>
    <x v="0"/>
    <x v="0"/>
    <x v="0"/>
  </r>
  <r>
    <x v="9"/>
    <x v="22"/>
    <x v="7"/>
    <x v="34"/>
    <x v="0"/>
    <x v="3"/>
    <x v="0"/>
    <x v="5"/>
    <x v="150"/>
    <x v="0"/>
    <x v="5"/>
    <x v="0"/>
    <x v="47"/>
    <n v="1"/>
    <x v="0"/>
    <x v="1"/>
    <x v="0"/>
    <x v="0"/>
    <x v="0"/>
    <x v="0"/>
    <x v="0"/>
  </r>
  <r>
    <x v="9"/>
    <x v="22"/>
    <x v="7"/>
    <x v="34"/>
    <x v="0"/>
    <x v="3"/>
    <x v="0"/>
    <x v="5"/>
    <x v="144"/>
    <x v="3"/>
    <x v="5"/>
    <x v="0"/>
    <x v="47"/>
    <n v="1"/>
    <x v="0"/>
    <x v="1"/>
    <x v="0"/>
    <x v="0"/>
    <x v="0"/>
    <x v="0"/>
    <x v="0"/>
  </r>
  <r>
    <x v="9"/>
    <x v="22"/>
    <x v="7"/>
    <x v="34"/>
    <x v="0"/>
    <x v="3"/>
    <x v="0"/>
    <x v="8"/>
    <x v="149"/>
    <x v="3"/>
    <x v="5"/>
    <x v="0"/>
    <x v="69"/>
    <n v="1"/>
    <x v="0"/>
    <x v="0"/>
    <x v="1"/>
    <x v="0"/>
    <x v="0"/>
    <x v="0"/>
    <x v="0"/>
  </r>
  <r>
    <x v="9"/>
    <x v="22"/>
    <x v="7"/>
    <x v="34"/>
    <x v="0"/>
    <x v="3"/>
    <x v="0"/>
    <x v="9"/>
    <x v="149"/>
    <x v="3"/>
    <x v="5"/>
    <x v="0"/>
    <x v="47"/>
    <n v="1"/>
    <x v="0"/>
    <x v="0"/>
    <x v="1"/>
    <x v="0"/>
    <x v="0"/>
    <x v="0"/>
    <x v="0"/>
  </r>
  <r>
    <x v="9"/>
    <x v="22"/>
    <x v="7"/>
    <x v="34"/>
    <x v="0"/>
    <x v="1"/>
    <x v="1"/>
    <x v="8"/>
    <x v="149"/>
    <x v="3"/>
    <x v="5"/>
    <x v="0"/>
    <x v="47"/>
    <n v="1"/>
    <x v="0"/>
    <x v="0"/>
    <x v="1"/>
    <x v="0"/>
    <x v="0"/>
    <x v="0"/>
    <x v="0"/>
  </r>
  <r>
    <x v="9"/>
    <x v="22"/>
    <x v="7"/>
    <x v="34"/>
    <x v="0"/>
    <x v="2"/>
    <x v="1"/>
    <x v="0"/>
    <x v="144"/>
    <x v="3"/>
    <x v="5"/>
    <x v="0"/>
    <x v="47"/>
    <n v="1"/>
    <x v="0"/>
    <x v="1"/>
    <x v="0"/>
    <x v="0"/>
    <x v="0"/>
    <x v="0"/>
    <x v="0"/>
  </r>
  <r>
    <x v="9"/>
    <x v="22"/>
    <x v="7"/>
    <x v="34"/>
    <x v="0"/>
    <x v="2"/>
    <x v="1"/>
    <x v="4"/>
    <x v="149"/>
    <x v="3"/>
    <x v="5"/>
    <x v="0"/>
    <x v="47"/>
    <n v="1"/>
    <x v="0"/>
    <x v="0"/>
    <x v="1"/>
    <x v="0"/>
    <x v="0"/>
    <x v="0"/>
    <x v="0"/>
  </r>
  <r>
    <x v="9"/>
    <x v="22"/>
    <x v="7"/>
    <x v="34"/>
    <x v="1"/>
    <x v="5"/>
    <x v="2"/>
    <x v="4"/>
    <x v="150"/>
    <x v="0"/>
    <x v="5"/>
    <x v="1"/>
    <x v="47"/>
    <n v="1"/>
    <x v="0"/>
    <x v="1"/>
    <x v="0"/>
    <x v="0"/>
    <x v="0"/>
    <x v="0"/>
    <x v="0"/>
  </r>
  <r>
    <x v="9"/>
    <x v="22"/>
    <x v="7"/>
    <x v="34"/>
    <x v="1"/>
    <x v="0"/>
    <x v="0"/>
    <x v="0"/>
    <x v="150"/>
    <x v="0"/>
    <x v="5"/>
    <x v="0"/>
    <x v="47"/>
    <n v="1"/>
    <x v="0"/>
    <x v="1"/>
    <x v="0"/>
    <x v="0"/>
    <x v="0"/>
    <x v="0"/>
    <x v="0"/>
  </r>
  <r>
    <x v="9"/>
    <x v="22"/>
    <x v="7"/>
    <x v="34"/>
    <x v="1"/>
    <x v="0"/>
    <x v="0"/>
    <x v="3"/>
    <x v="150"/>
    <x v="0"/>
    <x v="5"/>
    <x v="0"/>
    <x v="47"/>
    <n v="1"/>
    <x v="0"/>
    <x v="0"/>
    <x v="0"/>
    <x v="0"/>
    <x v="0"/>
    <x v="0"/>
    <x v="0"/>
  </r>
  <r>
    <x v="9"/>
    <x v="22"/>
    <x v="7"/>
    <x v="34"/>
    <x v="1"/>
    <x v="0"/>
    <x v="0"/>
    <x v="3"/>
    <x v="149"/>
    <x v="3"/>
    <x v="5"/>
    <x v="0"/>
    <x v="47"/>
    <n v="1"/>
    <x v="0"/>
    <x v="0"/>
    <x v="1"/>
    <x v="0"/>
    <x v="0"/>
    <x v="0"/>
    <x v="0"/>
  </r>
  <r>
    <x v="9"/>
    <x v="22"/>
    <x v="7"/>
    <x v="34"/>
    <x v="1"/>
    <x v="3"/>
    <x v="0"/>
    <x v="0"/>
    <x v="144"/>
    <x v="3"/>
    <x v="5"/>
    <x v="0"/>
    <x v="47"/>
    <n v="1"/>
    <x v="0"/>
    <x v="0"/>
    <x v="0"/>
    <x v="0"/>
    <x v="0"/>
    <x v="0"/>
    <x v="0"/>
  </r>
  <r>
    <x v="9"/>
    <x v="22"/>
    <x v="7"/>
    <x v="34"/>
    <x v="1"/>
    <x v="3"/>
    <x v="0"/>
    <x v="1"/>
    <x v="144"/>
    <x v="3"/>
    <x v="5"/>
    <x v="0"/>
    <x v="47"/>
    <n v="1"/>
    <x v="0"/>
    <x v="0"/>
    <x v="0"/>
    <x v="0"/>
    <x v="0"/>
    <x v="0"/>
    <x v="0"/>
  </r>
  <r>
    <x v="9"/>
    <x v="22"/>
    <x v="7"/>
    <x v="34"/>
    <x v="1"/>
    <x v="3"/>
    <x v="0"/>
    <x v="4"/>
    <x v="144"/>
    <x v="3"/>
    <x v="5"/>
    <x v="0"/>
    <x v="47"/>
    <n v="3"/>
    <x v="0"/>
    <x v="0"/>
    <x v="0"/>
    <x v="0"/>
    <x v="0"/>
    <x v="0"/>
    <x v="0"/>
  </r>
  <r>
    <x v="9"/>
    <x v="22"/>
    <x v="7"/>
    <x v="34"/>
    <x v="1"/>
    <x v="3"/>
    <x v="0"/>
    <x v="8"/>
    <x v="150"/>
    <x v="0"/>
    <x v="5"/>
    <x v="0"/>
    <x v="47"/>
    <n v="1"/>
    <x v="0"/>
    <x v="1"/>
    <x v="0"/>
    <x v="0"/>
    <x v="0"/>
    <x v="0"/>
    <x v="0"/>
  </r>
  <r>
    <x v="9"/>
    <x v="22"/>
    <x v="7"/>
    <x v="34"/>
    <x v="1"/>
    <x v="3"/>
    <x v="0"/>
    <x v="10"/>
    <x v="150"/>
    <x v="0"/>
    <x v="5"/>
    <x v="0"/>
    <x v="47"/>
    <n v="1"/>
    <x v="0"/>
    <x v="1"/>
    <x v="0"/>
    <x v="0"/>
    <x v="0"/>
    <x v="0"/>
    <x v="0"/>
  </r>
  <r>
    <x v="9"/>
    <x v="22"/>
    <x v="7"/>
    <x v="35"/>
    <x v="0"/>
    <x v="5"/>
    <x v="2"/>
    <x v="9"/>
    <x v="151"/>
    <x v="3"/>
    <x v="5"/>
    <x v="1"/>
    <x v="47"/>
    <n v="1"/>
    <x v="2"/>
    <x v="0"/>
    <x v="0"/>
    <x v="0"/>
    <x v="0"/>
    <x v="0"/>
    <x v="0"/>
  </r>
  <r>
    <x v="9"/>
    <x v="22"/>
    <x v="7"/>
    <x v="35"/>
    <x v="0"/>
    <x v="0"/>
    <x v="0"/>
    <x v="1"/>
    <x v="151"/>
    <x v="3"/>
    <x v="5"/>
    <x v="0"/>
    <x v="47"/>
    <n v="2"/>
    <x v="2"/>
    <x v="1"/>
    <x v="0"/>
    <x v="0"/>
    <x v="0"/>
    <x v="0"/>
    <x v="0"/>
  </r>
  <r>
    <x v="9"/>
    <x v="22"/>
    <x v="7"/>
    <x v="35"/>
    <x v="0"/>
    <x v="0"/>
    <x v="0"/>
    <x v="3"/>
    <x v="151"/>
    <x v="3"/>
    <x v="5"/>
    <x v="1"/>
    <x v="47"/>
    <n v="1"/>
    <x v="2"/>
    <x v="1"/>
    <x v="0"/>
    <x v="0"/>
    <x v="0"/>
    <x v="0"/>
    <x v="0"/>
  </r>
  <r>
    <x v="9"/>
    <x v="22"/>
    <x v="7"/>
    <x v="35"/>
    <x v="0"/>
    <x v="0"/>
    <x v="0"/>
    <x v="4"/>
    <x v="151"/>
    <x v="3"/>
    <x v="5"/>
    <x v="1"/>
    <x v="47"/>
    <n v="1"/>
    <x v="2"/>
    <x v="0"/>
    <x v="0"/>
    <x v="0"/>
    <x v="0"/>
    <x v="0"/>
    <x v="0"/>
  </r>
  <r>
    <x v="9"/>
    <x v="22"/>
    <x v="7"/>
    <x v="35"/>
    <x v="0"/>
    <x v="0"/>
    <x v="0"/>
    <x v="8"/>
    <x v="151"/>
    <x v="3"/>
    <x v="5"/>
    <x v="1"/>
    <x v="47"/>
    <n v="1"/>
    <x v="2"/>
    <x v="1"/>
    <x v="0"/>
    <x v="0"/>
    <x v="0"/>
    <x v="0"/>
    <x v="0"/>
  </r>
  <r>
    <x v="9"/>
    <x v="22"/>
    <x v="7"/>
    <x v="35"/>
    <x v="0"/>
    <x v="0"/>
    <x v="0"/>
    <x v="6"/>
    <x v="151"/>
    <x v="3"/>
    <x v="5"/>
    <x v="1"/>
    <x v="47"/>
    <n v="1"/>
    <x v="2"/>
    <x v="1"/>
    <x v="0"/>
    <x v="0"/>
    <x v="0"/>
    <x v="0"/>
    <x v="0"/>
  </r>
  <r>
    <x v="9"/>
    <x v="22"/>
    <x v="7"/>
    <x v="35"/>
    <x v="0"/>
    <x v="3"/>
    <x v="0"/>
    <x v="1"/>
    <x v="151"/>
    <x v="3"/>
    <x v="5"/>
    <x v="0"/>
    <x v="47"/>
    <n v="1"/>
    <x v="2"/>
    <x v="0"/>
    <x v="0"/>
    <x v="0"/>
    <x v="0"/>
    <x v="0"/>
    <x v="0"/>
  </r>
  <r>
    <x v="9"/>
    <x v="22"/>
    <x v="7"/>
    <x v="35"/>
    <x v="0"/>
    <x v="3"/>
    <x v="0"/>
    <x v="4"/>
    <x v="151"/>
    <x v="3"/>
    <x v="5"/>
    <x v="1"/>
    <x v="47"/>
    <n v="2"/>
    <x v="2"/>
    <x v="0"/>
    <x v="0"/>
    <x v="0"/>
    <x v="0"/>
    <x v="0"/>
    <x v="0"/>
  </r>
  <r>
    <x v="9"/>
    <x v="22"/>
    <x v="7"/>
    <x v="35"/>
    <x v="0"/>
    <x v="3"/>
    <x v="0"/>
    <x v="6"/>
    <x v="151"/>
    <x v="3"/>
    <x v="5"/>
    <x v="1"/>
    <x v="47"/>
    <n v="1"/>
    <x v="2"/>
    <x v="1"/>
    <x v="0"/>
    <x v="0"/>
    <x v="0"/>
    <x v="0"/>
    <x v="0"/>
  </r>
  <r>
    <x v="9"/>
    <x v="22"/>
    <x v="7"/>
    <x v="35"/>
    <x v="0"/>
    <x v="2"/>
    <x v="1"/>
    <x v="5"/>
    <x v="151"/>
    <x v="3"/>
    <x v="5"/>
    <x v="1"/>
    <x v="47"/>
    <n v="1"/>
    <x v="2"/>
    <x v="0"/>
    <x v="0"/>
    <x v="0"/>
    <x v="0"/>
    <x v="0"/>
    <x v="0"/>
  </r>
  <r>
    <x v="9"/>
    <x v="22"/>
    <x v="7"/>
    <x v="35"/>
    <x v="1"/>
    <x v="0"/>
    <x v="0"/>
    <x v="3"/>
    <x v="151"/>
    <x v="3"/>
    <x v="5"/>
    <x v="0"/>
    <x v="47"/>
    <n v="1"/>
    <x v="2"/>
    <x v="0"/>
    <x v="0"/>
    <x v="0"/>
    <x v="0"/>
    <x v="0"/>
    <x v="0"/>
  </r>
  <r>
    <x v="9"/>
    <x v="22"/>
    <x v="7"/>
    <x v="36"/>
    <x v="0"/>
    <x v="3"/>
    <x v="0"/>
    <x v="8"/>
    <x v="144"/>
    <x v="3"/>
    <x v="6"/>
    <x v="1"/>
    <x v="41"/>
    <n v="1"/>
    <x v="2"/>
    <x v="0"/>
    <x v="0"/>
    <x v="0"/>
    <x v="0"/>
    <x v="0"/>
    <x v="0"/>
  </r>
  <r>
    <x v="9"/>
    <x v="22"/>
    <x v="3"/>
    <x v="3"/>
    <x v="0"/>
    <x v="5"/>
    <x v="2"/>
    <x v="8"/>
    <x v="149"/>
    <x v="3"/>
    <x v="3"/>
    <x v="1"/>
    <x v="34"/>
    <n v="1"/>
    <x v="2"/>
    <x v="0"/>
    <x v="1"/>
    <x v="0"/>
    <x v="0"/>
    <x v="0"/>
    <x v="0"/>
  </r>
  <r>
    <x v="9"/>
    <x v="22"/>
    <x v="3"/>
    <x v="3"/>
    <x v="0"/>
    <x v="0"/>
    <x v="0"/>
    <x v="1"/>
    <x v="149"/>
    <x v="3"/>
    <x v="3"/>
    <x v="1"/>
    <x v="34"/>
    <n v="1"/>
    <x v="2"/>
    <x v="0"/>
    <x v="1"/>
    <x v="0"/>
    <x v="0"/>
    <x v="0"/>
    <x v="0"/>
  </r>
  <r>
    <x v="9"/>
    <x v="22"/>
    <x v="3"/>
    <x v="3"/>
    <x v="0"/>
    <x v="0"/>
    <x v="0"/>
    <x v="2"/>
    <x v="149"/>
    <x v="3"/>
    <x v="3"/>
    <x v="1"/>
    <x v="34"/>
    <n v="1"/>
    <x v="2"/>
    <x v="0"/>
    <x v="1"/>
    <x v="0"/>
    <x v="0"/>
    <x v="0"/>
    <x v="0"/>
  </r>
  <r>
    <x v="9"/>
    <x v="22"/>
    <x v="3"/>
    <x v="3"/>
    <x v="0"/>
    <x v="0"/>
    <x v="0"/>
    <x v="3"/>
    <x v="149"/>
    <x v="3"/>
    <x v="3"/>
    <x v="1"/>
    <x v="34"/>
    <n v="3"/>
    <x v="2"/>
    <x v="0"/>
    <x v="1"/>
    <x v="0"/>
    <x v="0"/>
    <x v="0"/>
    <x v="0"/>
  </r>
  <r>
    <x v="9"/>
    <x v="22"/>
    <x v="3"/>
    <x v="3"/>
    <x v="0"/>
    <x v="0"/>
    <x v="0"/>
    <x v="6"/>
    <x v="149"/>
    <x v="3"/>
    <x v="3"/>
    <x v="1"/>
    <x v="34"/>
    <n v="1"/>
    <x v="2"/>
    <x v="0"/>
    <x v="1"/>
    <x v="0"/>
    <x v="0"/>
    <x v="0"/>
    <x v="0"/>
  </r>
  <r>
    <x v="9"/>
    <x v="22"/>
    <x v="3"/>
    <x v="3"/>
    <x v="1"/>
    <x v="5"/>
    <x v="2"/>
    <x v="3"/>
    <x v="149"/>
    <x v="3"/>
    <x v="3"/>
    <x v="1"/>
    <x v="34"/>
    <n v="1"/>
    <x v="2"/>
    <x v="0"/>
    <x v="1"/>
    <x v="0"/>
    <x v="0"/>
    <x v="0"/>
    <x v="0"/>
  </r>
  <r>
    <x v="9"/>
    <x v="22"/>
    <x v="3"/>
    <x v="3"/>
    <x v="1"/>
    <x v="4"/>
    <x v="2"/>
    <x v="2"/>
    <x v="149"/>
    <x v="3"/>
    <x v="3"/>
    <x v="0"/>
    <x v="34"/>
    <n v="1"/>
    <x v="2"/>
    <x v="0"/>
    <x v="1"/>
    <x v="0"/>
    <x v="0"/>
    <x v="0"/>
    <x v="0"/>
  </r>
  <r>
    <x v="9"/>
    <x v="22"/>
    <x v="3"/>
    <x v="3"/>
    <x v="1"/>
    <x v="3"/>
    <x v="0"/>
    <x v="1"/>
    <x v="149"/>
    <x v="3"/>
    <x v="3"/>
    <x v="0"/>
    <x v="34"/>
    <n v="1"/>
    <x v="2"/>
    <x v="0"/>
    <x v="1"/>
    <x v="0"/>
    <x v="0"/>
    <x v="0"/>
    <x v="0"/>
  </r>
  <r>
    <x v="9"/>
    <x v="22"/>
    <x v="3"/>
    <x v="3"/>
    <x v="1"/>
    <x v="3"/>
    <x v="0"/>
    <x v="4"/>
    <x v="149"/>
    <x v="3"/>
    <x v="3"/>
    <x v="0"/>
    <x v="34"/>
    <n v="1"/>
    <x v="2"/>
    <x v="0"/>
    <x v="1"/>
    <x v="0"/>
    <x v="0"/>
    <x v="0"/>
    <x v="0"/>
  </r>
  <r>
    <x v="9"/>
    <x v="22"/>
    <x v="3"/>
    <x v="39"/>
    <x v="0"/>
    <x v="5"/>
    <x v="2"/>
    <x v="2"/>
    <x v="146"/>
    <x v="1"/>
    <x v="3"/>
    <x v="1"/>
    <x v="26"/>
    <n v="1"/>
    <x v="0"/>
    <x v="0"/>
    <x v="1"/>
    <x v="0"/>
    <x v="0"/>
    <x v="0"/>
    <x v="0"/>
  </r>
  <r>
    <x v="9"/>
    <x v="22"/>
    <x v="3"/>
    <x v="39"/>
    <x v="0"/>
    <x v="5"/>
    <x v="2"/>
    <x v="8"/>
    <x v="146"/>
    <x v="1"/>
    <x v="3"/>
    <x v="1"/>
    <x v="26"/>
    <n v="1"/>
    <x v="0"/>
    <x v="0"/>
    <x v="1"/>
    <x v="1"/>
    <x v="0"/>
    <x v="0"/>
    <x v="1"/>
  </r>
  <r>
    <x v="9"/>
    <x v="22"/>
    <x v="3"/>
    <x v="39"/>
    <x v="0"/>
    <x v="5"/>
    <x v="2"/>
    <x v="8"/>
    <x v="146"/>
    <x v="1"/>
    <x v="3"/>
    <x v="1"/>
    <x v="26"/>
    <n v="1"/>
    <x v="0"/>
    <x v="1"/>
    <x v="1"/>
    <x v="0"/>
    <x v="0"/>
    <x v="0"/>
    <x v="0"/>
  </r>
  <r>
    <x v="9"/>
    <x v="22"/>
    <x v="3"/>
    <x v="39"/>
    <x v="0"/>
    <x v="5"/>
    <x v="2"/>
    <x v="6"/>
    <x v="146"/>
    <x v="1"/>
    <x v="3"/>
    <x v="1"/>
    <x v="26"/>
    <n v="1"/>
    <x v="0"/>
    <x v="0"/>
    <x v="1"/>
    <x v="1"/>
    <x v="0"/>
    <x v="0"/>
    <x v="1"/>
  </r>
  <r>
    <x v="9"/>
    <x v="22"/>
    <x v="3"/>
    <x v="39"/>
    <x v="0"/>
    <x v="5"/>
    <x v="2"/>
    <x v="6"/>
    <x v="146"/>
    <x v="1"/>
    <x v="3"/>
    <x v="1"/>
    <x v="26"/>
    <n v="1"/>
    <x v="0"/>
    <x v="0"/>
    <x v="1"/>
    <x v="0"/>
    <x v="0"/>
    <x v="0"/>
    <x v="0"/>
  </r>
  <r>
    <x v="9"/>
    <x v="22"/>
    <x v="3"/>
    <x v="39"/>
    <x v="0"/>
    <x v="5"/>
    <x v="2"/>
    <x v="9"/>
    <x v="146"/>
    <x v="1"/>
    <x v="3"/>
    <x v="1"/>
    <x v="10"/>
    <n v="1"/>
    <x v="0"/>
    <x v="0"/>
    <x v="1"/>
    <x v="0"/>
    <x v="0"/>
    <x v="0"/>
    <x v="0"/>
  </r>
  <r>
    <x v="9"/>
    <x v="22"/>
    <x v="3"/>
    <x v="39"/>
    <x v="0"/>
    <x v="0"/>
    <x v="0"/>
    <x v="2"/>
    <x v="146"/>
    <x v="1"/>
    <x v="3"/>
    <x v="1"/>
    <x v="26"/>
    <n v="1"/>
    <x v="0"/>
    <x v="0"/>
    <x v="1"/>
    <x v="1"/>
    <x v="0"/>
    <x v="0"/>
    <x v="1"/>
  </r>
  <r>
    <x v="9"/>
    <x v="22"/>
    <x v="3"/>
    <x v="39"/>
    <x v="0"/>
    <x v="0"/>
    <x v="0"/>
    <x v="3"/>
    <x v="146"/>
    <x v="1"/>
    <x v="3"/>
    <x v="1"/>
    <x v="26"/>
    <n v="1"/>
    <x v="0"/>
    <x v="0"/>
    <x v="1"/>
    <x v="1"/>
    <x v="0"/>
    <x v="0"/>
    <x v="1"/>
  </r>
  <r>
    <x v="9"/>
    <x v="22"/>
    <x v="3"/>
    <x v="39"/>
    <x v="0"/>
    <x v="0"/>
    <x v="0"/>
    <x v="3"/>
    <x v="146"/>
    <x v="1"/>
    <x v="3"/>
    <x v="1"/>
    <x v="26"/>
    <n v="1"/>
    <x v="0"/>
    <x v="0"/>
    <x v="1"/>
    <x v="0"/>
    <x v="0"/>
    <x v="0"/>
    <x v="1"/>
  </r>
  <r>
    <x v="9"/>
    <x v="22"/>
    <x v="3"/>
    <x v="39"/>
    <x v="0"/>
    <x v="0"/>
    <x v="0"/>
    <x v="3"/>
    <x v="146"/>
    <x v="1"/>
    <x v="3"/>
    <x v="1"/>
    <x v="26"/>
    <n v="1"/>
    <x v="0"/>
    <x v="0"/>
    <x v="1"/>
    <x v="0"/>
    <x v="0"/>
    <x v="0"/>
    <x v="0"/>
  </r>
  <r>
    <x v="9"/>
    <x v="22"/>
    <x v="3"/>
    <x v="39"/>
    <x v="0"/>
    <x v="3"/>
    <x v="0"/>
    <x v="2"/>
    <x v="146"/>
    <x v="1"/>
    <x v="3"/>
    <x v="1"/>
    <x v="26"/>
    <n v="1"/>
    <x v="0"/>
    <x v="0"/>
    <x v="1"/>
    <x v="0"/>
    <x v="0"/>
    <x v="0"/>
    <x v="0"/>
  </r>
  <r>
    <x v="9"/>
    <x v="22"/>
    <x v="3"/>
    <x v="39"/>
    <x v="0"/>
    <x v="3"/>
    <x v="0"/>
    <x v="4"/>
    <x v="146"/>
    <x v="1"/>
    <x v="3"/>
    <x v="1"/>
    <x v="26"/>
    <n v="1"/>
    <x v="0"/>
    <x v="0"/>
    <x v="1"/>
    <x v="0"/>
    <x v="0"/>
    <x v="0"/>
    <x v="0"/>
  </r>
  <r>
    <x v="9"/>
    <x v="22"/>
    <x v="3"/>
    <x v="39"/>
    <x v="0"/>
    <x v="2"/>
    <x v="1"/>
    <x v="1"/>
    <x v="146"/>
    <x v="1"/>
    <x v="3"/>
    <x v="1"/>
    <x v="26"/>
    <n v="1"/>
    <x v="0"/>
    <x v="0"/>
    <x v="1"/>
    <x v="0"/>
    <x v="0"/>
    <x v="0"/>
    <x v="0"/>
  </r>
  <r>
    <x v="9"/>
    <x v="22"/>
    <x v="3"/>
    <x v="39"/>
    <x v="0"/>
    <x v="2"/>
    <x v="1"/>
    <x v="2"/>
    <x v="146"/>
    <x v="1"/>
    <x v="3"/>
    <x v="1"/>
    <x v="26"/>
    <n v="1"/>
    <x v="0"/>
    <x v="0"/>
    <x v="1"/>
    <x v="0"/>
    <x v="0"/>
    <x v="0"/>
    <x v="0"/>
  </r>
  <r>
    <x v="9"/>
    <x v="22"/>
    <x v="3"/>
    <x v="39"/>
    <x v="1"/>
    <x v="1"/>
    <x v="1"/>
    <x v="4"/>
    <x v="146"/>
    <x v="1"/>
    <x v="3"/>
    <x v="1"/>
    <x v="26"/>
    <n v="1"/>
    <x v="0"/>
    <x v="0"/>
    <x v="1"/>
    <x v="0"/>
    <x v="0"/>
    <x v="0"/>
    <x v="0"/>
  </r>
  <r>
    <x v="9"/>
    <x v="22"/>
    <x v="3"/>
    <x v="40"/>
    <x v="0"/>
    <x v="5"/>
    <x v="2"/>
    <x v="4"/>
    <x v="145"/>
    <x v="3"/>
    <x v="3"/>
    <x v="0"/>
    <x v="33"/>
    <n v="1"/>
    <x v="2"/>
    <x v="0"/>
    <x v="1"/>
    <x v="0"/>
    <x v="0"/>
    <x v="0"/>
    <x v="0"/>
  </r>
  <r>
    <x v="9"/>
    <x v="22"/>
    <x v="3"/>
    <x v="40"/>
    <x v="0"/>
    <x v="5"/>
    <x v="2"/>
    <x v="4"/>
    <x v="140"/>
    <x v="3"/>
    <x v="3"/>
    <x v="0"/>
    <x v="33"/>
    <n v="1"/>
    <x v="2"/>
    <x v="0"/>
    <x v="1"/>
    <x v="0"/>
    <x v="0"/>
    <x v="0"/>
    <x v="0"/>
  </r>
  <r>
    <x v="9"/>
    <x v="22"/>
    <x v="3"/>
    <x v="40"/>
    <x v="0"/>
    <x v="0"/>
    <x v="0"/>
    <x v="0"/>
    <x v="145"/>
    <x v="3"/>
    <x v="3"/>
    <x v="0"/>
    <x v="33"/>
    <n v="2"/>
    <x v="2"/>
    <x v="0"/>
    <x v="1"/>
    <x v="0"/>
    <x v="0"/>
    <x v="0"/>
    <x v="0"/>
  </r>
  <r>
    <x v="9"/>
    <x v="22"/>
    <x v="3"/>
    <x v="40"/>
    <x v="0"/>
    <x v="0"/>
    <x v="0"/>
    <x v="0"/>
    <x v="140"/>
    <x v="3"/>
    <x v="3"/>
    <x v="0"/>
    <x v="33"/>
    <n v="2"/>
    <x v="2"/>
    <x v="0"/>
    <x v="1"/>
    <x v="0"/>
    <x v="0"/>
    <x v="0"/>
    <x v="0"/>
  </r>
  <r>
    <x v="9"/>
    <x v="22"/>
    <x v="3"/>
    <x v="40"/>
    <x v="0"/>
    <x v="0"/>
    <x v="0"/>
    <x v="2"/>
    <x v="145"/>
    <x v="3"/>
    <x v="3"/>
    <x v="0"/>
    <x v="33"/>
    <n v="1"/>
    <x v="2"/>
    <x v="0"/>
    <x v="1"/>
    <x v="0"/>
    <x v="0"/>
    <x v="0"/>
    <x v="0"/>
  </r>
  <r>
    <x v="9"/>
    <x v="22"/>
    <x v="3"/>
    <x v="40"/>
    <x v="0"/>
    <x v="0"/>
    <x v="0"/>
    <x v="2"/>
    <x v="145"/>
    <x v="3"/>
    <x v="3"/>
    <x v="0"/>
    <x v="33"/>
    <n v="1"/>
    <x v="2"/>
    <x v="1"/>
    <x v="1"/>
    <x v="0"/>
    <x v="0"/>
    <x v="0"/>
    <x v="0"/>
  </r>
  <r>
    <x v="9"/>
    <x v="22"/>
    <x v="3"/>
    <x v="40"/>
    <x v="0"/>
    <x v="0"/>
    <x v="0"/>
    <x v="2"/>
    <x v="140"/>
    <x v="3"/>
    <x v="3"/>
    <x v="0"/>
    <x v="33"/>
    <n v="1"/>
    <x v="2"/>
    <x v="0"/>
    <x v="1"/>
    <x v="0"/>
    <x v="0"/>
    <x v="0"/>
    <x v="0"/>
  </r>
  <r>
    <x v="9"/>
    <x v="22"/>
    <x v="3"/>
    <x v="40"/>
    <x v="0"/>
    <x v="0"/>
    <x v="0"/>
    <x v="2"/>
    <x v="140"/>
    <x v="3"/>
    <x v="3"/>
    <x v="0"/>
    <x v="33"/>
    <n v="1"/>
    <x v="2"/>
    <x v="1"/>
    <x v="1"/>
    <x v="0"/>
    <x v="0"/>
    <x v="0"/>
    <x v="0"/>
  </r>
  <r>
    <x v="9"/>
    <x v="22"/>
    <x v="3"/>
    <x v="40"/>
    <x v="0"/>
    <x v="3"/>
    <x v="0"/>
    <x v="0"/>
    <x v="145"/>
    <x v="3"/>
    <x v="3"/>
    <x v="0"/>
    <x v="33"/>
    <n v="1"/>
    <x v="2"/>
    <x v="1"/>
    <x v="1"/>
    <x v="0"/>
    <x v="0"/>
    <x v="0"/>
    <x v="0"/>
  </r>
  <r>
    <x v="9"/>
    <x v="22"/>
    <x v="3"/>
    <x v="40"/>
    <x v="0"/>
    <x v="3"/>
    <x v="0"/>
    <x v="0"/>
    <x v="140"/>
    <x v="3"/>
    <x v="3"/>
    <x v="0"/>
    <x v="33"/>
    <n v="1"/>
    <x v="2"/>
    <x v="1"/>
    <x v="1"/>
    <x v="0"/>
    <x v="0"/>
    <x v="0"/>
    <x v="0"/>
  </r>
  <r>
    <x v="9"/>
    <x v="22"/>
    <x v="3"/>
    <x v="40"/>
    <x v="0"/>
    <x v="2"/>
    <x v="1"/>
    <x v="1"/>
    <x v="145"/>
    <x v="3"/>
    <x v="3"/>
    <x v="0"/>
    <x v="33"/>
    <n v="2"/>
    <x v="2"/>
    <x v="0"/>
    <x v="1"/>
    <x v="0"/>
    <x v="0"/>
    <x v="0"/>
    <x v="0"/>
  </r>
  <r>
    <x v="9"/>
    <x v="22"/>
    <x v="3"/>
    <x v="40"/>
    <x v="0"/>
    <x v="2"/>
    <x v="1"/>
    <x v="1"/>
    <x v="145"/>
    <x v="3"/>
    <x v="3"/>
    <x v="0"/>
    <x v="33"/>
    <n v="1"/>
    <x v="2"/>
    <x v="1"/>
    <x v="1"/>
    <x v="0"/>
    <x v="0"/>
    <x v="0"/>
    <x v="0"/>
  </r>
  <r>
    <x v="9"/>
    <x v="22"/>
    <x v="3"/>
    <x v="40"/>
    <x v="0"/>
    <x v="2"/>
    <x v="1"/>
    <x v="1"/>
    <x v="140"/>
    <x v="3"/>
    <x v="3"/>
    <x v="0"/>
    <x v="33"/>
    <n v="1"/>
    <x v="2"/>
    <x v="0"/>
    <x v="1"/>
    <x v="0"/>
    <x v="0"/>
    <x v="0"/>
    <x v="0"/>
  </r>
  <r>
    <x v="9"/>
    <x v="22"/>
    <x v="3"/>
    <x v="40"/>
    <x v="0"/>
    <x v="2"/>
    <x v="1"/>
    <x v="1"/>
    <x v="140"/>
    <x v="3"/>
    <x v="3"/>
    <x v="0"/>
    <x v="33"/>
    <n v="1"/>
    <x v="2"/>
    <x v="1"/>
    <x v="1"/>
    <x v="0"/>
    <x v="0"/>
    <x v="0"/>
    <x v="0"/>
  </r>
  <r>
    <x v="9"/>
    <x v="22"/>
    <x v="3"/>
    <x v="40"/>
    <x v="0"/>
    <x v="2"/>
    <x v="1"/>
    <x v="1"/>
    <x v="140"/>
    <x v="3"/>
    <x v="3"/>
    <x v="0"/>
    <x v="33"/>
    <n v="1"/>
    <x v="0"/>
    <x v="0"/>
    <x v="1"/>
    <x v="0"/>
    <x v="0"/>
    <x v="0"/>
    <x v="0"/>
  </r>
  <r>
    <x v="9"/>
    <x v="22"/>
    <x v="3"/>
    <x v="40"/>
    <x v="0"/>
    <x v="2"/>
    <x v="1"/>
    <x v="3"/>
    <x v="145"/>
    <x v="3"/>
    <x v="3"/>
    <x v="0"/>
    <x v="33"/>
    <n v="1"/>
    <x v="2"/>
    <x v="1"/>
    <x v="1"/>
    <x v="0"/>
    <x v="0"/>
    <x v="0"/>
    <x v="0"/>
  </r>
  <r>
    <x v="9"/>
    <x v="22"/>
    <x v="3"/>
    <x v="40"/>
    <x v="0"/>
    <x v="2"/>
    <x v="1"/>
    <x v="3"/>
    <x v="140"/>
    <x v="3"/>
    <x v="3"/>
    <x v="0"/>
    <x v="33"/>
    <n v="1"/>
    <x v="2"/>
    <x v="1"/>
    <x v="1"/>
    <x v="0"/>
    <x v="0"/>
    <x v="0"/>
    <x v="0"/>
  </r>
  <r>
    <x v="9"/>
    <x v="22"/>
    <x v="3"/>
    <x v="40"/>
    <x v="2"/>
    <x v="0"/>
    <x v="0"/>
    <x v="0"/>
    <x v="145"/>
    <x v="3"/>
    <x v="3"/>
    <x v="0"/>
    <x v="33"/>
    <n v="1"/>
    <x v="2"/>
    <x v="1"/>
    <x v="1"/>
    <x v="0"/>
    <x v="0"/>
    <x v="0"/>
    <x v="0"/>
  </r>
  <r>
    <x v="9"/>
    <x v="22"/>
    <x v="3"/>
    <x v="40"/>
    <x v="2"/>
    <x v="0"/>
    <x v="0"/>
    <x v="0"/>
    <x v="140"/>
    <x v="3"/>
    <x v="3"/>
    <x v="0"/>
    <x v="33"/>
    <n v="1"/>
    <x v="2"/>
    <x v="1"/>
    <x v="1"/>
    <x v="0"/>
    <x v="0"/>
    <x v="0"/>
    <x v="0"/>
  </r>
  <r>
    <x v="9"/>
    <x v="23"/>
    <x v="5"/>
    <x v="6"/>
    <x v="0"/>
    <x v="0"/>
    <x v="0"/>
    <x v="1"/>
    <x v="152"/>
    <x v="1"/>
    <x v="0"/>
    <x v="1"/>
    <x v="31"/>
    <n v="1"/>
    <x v="0"/>
    <x v="1"/>
    <x v="1"/>
    <x v="0"/>
    <x v="0"/>
    <x v="0"/>
    <x v="0"/>
  </r>
  <r>
    <x v="9"/>
    <x v="23"/>
    <x v="5"/>
    <x v="6"/>
    <x v="0"/>
    <x v="0"/>
    <x v="0"/>
    <x v="2"/>
    <x v="152"/>
    <x v="1"/>
    <x v="0"/>
    <x v="1"/>
    <x v="31"/>
    <n v="1"/>
    <x v="0"/>
    <x v="0"/>
    <x v="1"/>
    <x v="0"/>
    <x v="0"/>
    <x v="0"/>
    <x v="0"/>
  </r>
  <r>
    <x v="9"/>
    <x v="23"/>
    <x v="5"/>
    <x v="6"/>
    <x v="0"/>
    <x v="0"/>
    <x v="0"/>
    <x v="3"/>
    <x v="152"/>
    <x v="1"/>
    <x v="0"/>
    <x v="1"/>
    <x v="31"/>
    <n v="2"/>
    <x v="0"/>
    <x v="0"/>
    <x v="1"/>
    <x v="0"/>
    <x v="0"/>
    <x v="0"/>
    <x v="0"/>
  </r>
  <r>
    <x v="9"/>
    <x v="23"/>
    <x v="5"/>
    <x v="6"/>
    <x v="0"/>
    <x v="0"/>
    <x v="0"/>
    <x v="5"/>
    <x v="152"/>
    <x v="1"/>
    <x v="0"/>
    <x v="1"/>
    <x v="31"/>
    <n v="1"/>
    <x v="0"/>
    <x v="0"/>
    <x v="1"/>
    <x v="0"/>
    <x v="0"/>
    <x v="0"/>
    <x v="0"/>
  </r>
  <r>
    <x v="9"/>
    <x v="23"/>
    <x v="5"/>
    <x v="6"/>
    <x v="0"/>
    <x v="0"/>
    <x v="0"/>
    <x v="8"/>
    <x v="152"/>
    <x v="1"/>
    <x v="0"/>
    <x v="1"/>
    <x v="31"/>
    <n v="1"/>
    <x v="0"/>
    <x v="0"/>
    <x v="1"/>
    <x v="0"/>
    <x v="0"/>
    <x v="0"/>
    <x v="0"/>
  </r>
  <r>
    <x v="9"/>
    <x v="23"/>
    <x v="5"/>
    <x v="6"/>
    <x v="0"/>
    <x v="3"/>
    <x v="0"/>
    <x v="4"/>
    <x v="152"/>
    <x v="1"/>
    <x v="0"/>
    <x v="1"/>
    <x v="31"/>
    <n v="1"/>
    <x v="0"/>
    <x v="0"/>
    <x v="1"/>
    <x v="0"/>
    <x v="0"/>
    <x v="0"/>
    <x v="0"/>
  </r>
  <r>
    <x v="9"/>
    <x v="23"/>
    <x v="5"/>
    <x v="6"/>
    <x v="0"/>
    <x v="2"/>
    <x v="1"/>
    <x v="2"/>
    <x v="152"/>
    <x v="1"/>
    <x v="0"/>
    <x v="1"/>
    <x v="31"/>
    <n v="1"/>
    <x v="0"/>
    <x v="1"/>
    <x v="1"/>
    <x v="0"/>
    <x v="0"/>
    <x v="0"/>
    <x v="0"/>
  </r>
  <r>
    <x v="9"/>
    <x v="23"/>
    <x v="5"/>
    <x v="7"/>
    <x v="0"/>
    <x v="5"/>
    <x v="2"/>
    <x v="8"/>
    <x v="152"/>
    <x v="1"/>
    <x v="0"/>
    <x v="1"/>
    <x v="44"/>
    <n v="1"/>
    <x v="0"/>
    <x v="0"/>
    <x v="1"/>
    <x v="1"/>
    <x v="0"/>
    <x v="0"/>
    <x v="1"/>
  </r>
  <r>
    <x v="9"/>
    <x v="23"/>
    <x v="5"/>
    <x v="7"/>
    <x v="0"/>
    <x v="5"/>
    <x v="2"/>
    <x v="9"/>
    <x v="152"/>
    <x v="1"/>
    <x v="0"/>
    <x v="1"/>
    <x v="44"/>
    <n v="1"/>
    <x v="0"/>
    <x v="0"/>
    <x v="1"/>
    <x v="1"/>
    <x v="0"/>
    <x v="0"/>
    <x v="1"/>
  </r>
  <r>
    <x v="9"/>
    <x v="23"/>
    <x v="5"/>
    <x v="7"/>
    <x v="0"/>
    <x v="0"/>
    <x v="0"/>
    <x v="0"/>
    <x v="152"/>
    <x v="1"/>
    <x v="0"/>
    <x v="1"/>
    <x v="44"/>
    <n v="1"/>
    <x v="0"/>
    <x v="0"/>
    <x v="1"/>
    <x v="1"/>
    <x v="0"/>
    <x v="0"/>
    <x v="1"/>
  </r>
  <r>
    <x v="9"/>
    <x v="23"/>
    <x v="5"/>
    <x v="7"/>
    <x v="0"/>
    <x v="0"/>
    <x v="0"/>
    <x v="1"/>
    <x v="152"/>
    <x v="1"/>
    <x v="0"/>
    <x v="1"/>
    <x v="44"/>
    <n v="4"/>
    <x v="0"/>
    <x v="0"/>
    <x v="1"/>
    <x v="1"/>
    <x v="0"/>
    <x v="0"/>
    <x v="1"/>
  </r>
  <r>
    <x v="9"/>
    <x v="23"/>
    <x v="5"/>
    <x v="7"/>
    <x v="0"/>
    <x v="3"/>
    <x v="0"/>
    <x v="3"/>
    <x v="152"/>
    <x v="1"/>
    <x v="0"/>
    <x v="1"/>
    <x v="44"/>
    <n v="1"/>
    <x v="0"/>
    <x v="0"/>
    <x v="1"/>
    <x v="0"/>
    <x v="0"/>
    <x v="0"/>
    <x v="0"/>
  </r>
  <r>
    <x v="9"/>
    <x v="23"/>
    <x v="5"/>
    <x v="7"/>
    <x v="0"/>
    <x v="3"/>
    <x v="0"/>
    <x v="4"/>
    <x v="152"/>
    <x v="1"/>
    <x v="0"/>
    <x v="1"/>
    <x v="44"/>
    <n v="1"/>
    <x v="0"/>
    <x v="0"/>
    <x v="1"/>
    <x v="1"/>
    <x v="0"/>
    <x v="0"/>
    <x v="1"/>
  </r>
  <r>
    <x v="9"/>
    <x v="23"/>
    <x v="5"/>
    <x v="7"/>
    <x v="0"/>
    <x v="1"/>
    <x v="1"/>
    <x v="8"/>
    <x v="152"/>
    <x v="1"/>
    <x v="0"/>
    <x v="1"/>
    <x v="44"/>
    <n v="1"/>
    <x v="0"/>
    <x v="0"/>
    <x v="1"/>
    <x v="1"/>
    <x v="0"/>
    <x v="0"/>
    <x v="1"/>
  </r>
  <r>
    <x v="9"/>
    <x v="23"/>
    <x v="5"/>
    <x v="8"/>
    <x v="0"/>
    <x v="0"/>
    <x v="0"/>
    <x v="0"/>
    <x v="152"/>
    <x v="1"/>
    <x v="0"/>
    <x v="0"/>
    <x v="1"/>
    <n v="1"/>
    <x v="0"/>
    <x v="0"/>
    <x v="1"/>
    <x v="0"/>
    <x v="0"/>
    <x v="0"/>
    <x v="0"/>
  </r>
  <r>
    <x v="9"/>
    <x v="23"/>
    <x v="5"/>
    <x v="8"/>
    <x v="0"/>
    <x v="0"/>
    <x v="0"/>
    <x v="0"/>
    <x v="153"/>
    <x v="1"/>
    <x v="0"/>
    <x v="0"/>
    <x v="1"/>
    <n v="1"/>
    <x v="0"/>
    <x v="0"/>
    <x v="1"/>
    <x v="0"/>
    <x v="0"/>
    <x v="0"/>
    <x v="0"/>
  </r>
  <r>
    <x v="9"/>
    <x v="23"/>
    <x v="5"/>
    <x v="8"/>
    <x v="0"/>
    <x v="0"/>
    <x v="0"/>
    <x v="1"/>
    <x v="153"/>
    <x v="1"/>
    <x v="0"/>
    <x v="0"/>
    <x v="1"/>
    <n v="1"/>
    <x v="0"/>
    <x v="1"/>
    <x v="1"/>
    <x v="0"/>
    <x v="0"/>
    <x v="0"/>
    <x v="0"/>
  </r>
  <r>
    <x v="9"/>
    <x v="23"/>
    <x v="5"/>
    <x v="8"/>
    <x v="0"/>
    <x v="0"/>
    <x v="0"/>
    <x v="2"/>
    <x v="152"/>
    <x v="1"/>
    <x v="0"/>
    <x v="0"/>
    <x v="1"/>
    <n v="1"/>
    <x v="0"/>
    <x v="1"/>
    <x v="1"/>
    <x v="0"/>
    <x v="0"/>
    <x v="0"/>
    <x v="0"/>
  </r>
  <r>
    <x v="9"/>
    <x v="23"/>
    <x v="5"/>
    <x v="8"/>
    <x v="0"/>
    <x v="3"/>
    <x v="0"/>
    <x v="0"/>
    <x v="153"/>
    <x v="1"/>
    <x v="0"/>
    <x v="0"/>
    <x v="6"/>
    <n v="1"/>
    <x v="0"/>
    <x v="0"/>
    <x v="1"/>
    <x v="0"/>
    <x v="0"/>
    <x v="0"/>
    <x v="0"/>
  </r>
  <r>
    <x v="9"/>
    <x v="23"/>
    <x v="5"/>
    <x v="8"/>
    <x v="0"/>
    <x v="3"/>
    <x v="0"/>
    <x v="0"/>
    <x v="153"/>
    <x v="1"/>
    <x v="0"/>
    <x v="0"/>
    <x v="6"/>
    <n v="1"/>
    <x v="0"/>
    <x v="1"/>
    <x v="1"/>
    <x v="0"/>
    <x v="0"/>
    <x v="0"/>
    <x v="0"/>
  </r>
  <r>
    <x v="9"/>
    <x v="23"/>
    <x v="5"/>
    <x v="8"/>
    <x v="0"/>
    <x v="3"/>
    <x v="0"/>
    <x v="2"/>
    <x v="152"/>
    <x v="1"/>
    <x v="0"/>
    <x v="0"/>
    <x v="6"/>
    <n v="1"/>
    <x v="0"/>
    <x v="1"/>
    <x v="1"/>
    <x v="0"/>
    <x v="0"/>
    <x v="0"/>
    <x v="0"/>
  </r>
  <r>
    <x v="9"/>
    <x v="23"/>
    <x v="5"/>
    <x v="8"/>
    <x v="0"/>
    <x v="3"/>
    <x v="0"/>
    <x v="4"/>
    <x v="152"/>
    <x v="1"/>
    <x v="0"/>
    <x v="0"/>
    <x v="1"/>
    <n v="1"/>
    <x v="0"/>
    <x v="0"/>
    <x v="1"/>
    <x v="0"/>
    <x v="0"/>
    <x v="0"/>
    <x v="0"/>
  </r>
  <r>
    <x v="9"/>
    <x v="23"/>
    <x v="5"/>
    <x v="8"/>
    <x v="0"/>
    <x v="1"/>
    <x v="1"/>
    <x v="1"/>
    <x v="152"/>
    <x v="1"/>
    <x v="0"/>
    <x v="0"/>
    <x v="6"/>
    <n v="1"/>
    <x v="0"/>
    <x v="1"/>
    <x v="1"/>
    <x v="0"/>
    <x v="0"/>
    <x v="0"/>
    <x v="0"/>
  </r>
  <r>
    <x v="9"/>
    <x v="23"/>
    <x v="5"/>
    <x v="8"/>
    <x v="0"/>
    <x v="1"/>
    <x v="1"/>
    <x v="3"/>
    <x v="152"/>
    <x v="1"/>
    <x v="0"/>
    <x v="1"/>
    <x v="1"/>
    <n v="1"/>
    <x v="0"/>
    <x v="1"/>
    <x v="1"/>
    <x v="0"/>
    <x v="0"/>
    <x v="0"/>
    <x v="0"/>
  </r>
  <r>
    <x v="9"/>
    <x v="23"/>
    <x v="5"/>
    <x v="8"/>
    <x v="0"/>
    <x v="2"/>
    <x v="1"/>
    <x v="4"/>
    <x v="153"/>
    <x v="1"/>
    <x v="2"/>
    <x v="0"/>
    <x v="3"/>
    <n v="1"/>
    <x v="0"/>
    <x v="1"/>
    <x v="1"/>
    <x v="0"/>
    <x v="0"/>
    <x v="0"/>
    <x v="0"/>
  </r>
  <r>
    <x v="9"/>
    <x v="23"/>
    <x v="5"/>
    <x v="8"/>
    <x v="1"/>
    <x v="0"/>
    <x v="0"/>
    <x v="0"/>
    <x v="153"/>
    <x v="1"/>
    <x v="0"/>
    <x v="0"/>
    <x v="1"/>
    <n v="1"/>
    <x v="0"/>
    <x v="1"/>
    <x v="1"/>
    <x v="0"/>
    <x v="0"/>
    <x v="0"/>
    <x v="0"/>
  </r>
  <r>
    <x v="9"/>
    <x v="23"/>
    <x v="5"/>
    <x v="8"/>
    <x v="1"/>
    <x v="0"/>
    <x v="0"/>
    <x v="1"/>
    <x v="153"/>
    <x v="1"/>
    <x v="0"/>
    <x v="0"/>
    <x v="6"/>
    <n v="1"/>
    <x v="0"/>
    <x v="0"/>
    <x v="1"/>
    <x v="0"/>
    <x v="0"/>
    <x v="0"/>
    <x v="0"/>
  </r>
  <r>
    <x v="9"/>
    <x v="23"/>
    <x v="5"/>
    <x v="8"/>
    <x v="1"/>
    <x v="0"/>
    <x v="0"/>
    <x v="3"/>
    <x v="153"/>
    <x v="1"/>
    <x v="0"/>
    <x v="0"/>
    <x v="6"/>
    <n v="1"/>
    <x v="0"/>
    <x v="1"/>
    <x v="1"/>
    <x v="0"/>
    <x v="0"/>
    <x v="0"/>
    <x v="0"/>
  </r>
  <r>
    <x v="9"/>
    <x v="23"/>
    <x v="5"/>
    <x v="8"/>
    <x v="1"/>
    <x v="3"/>
    <x v="0"/>
    <x v="0"/>
    <x v="153"/>
    <x v="1"/>
    <x v="0"/>
    <x v="0"/>
    <x v="1"/>
    <n v="1"/>
    <x v="0"/>
    <x v="1"/>
    <x v="1"/>
    <x v="0"/>
    <x v="0"/>
    <x v="0"/>
    <x v="0"/>
  </r>
  <r>
    <x v="9"/>
    <x v="23"/>
    <x v="5"/>
    <x v="8"/>
    <x v="1"/>
    <x v="3"/>
    <x v="0"/>
    <x v="10"/>
    <x v="152"/>
    <x v="1"/>
    <x v="0"/>
    <x v="0"/>
    <x v="1"/>
    <n v="1"/>
    <x v="0"/>
    <x v="0"/>
    <x v="1"/>
    <x v="0"/>
    <x v="0"/>
    <x v="0"/>
    <x v="0"/>
  </r>
  <r>
    <x v="9"/>
    <x v="23"/>
    <x v="5"/>
    <x v="8"/>
    <x v="1"/>
    <x v="1"/>
    <x v="1"/>
    <x v="2"/>
    <x v="152"/>
    <x v="1"/>
    <x v="0"/>
    <x v="0"/>
    <x v="1"/>
    <n v="1"/>
    <x v="0"/>
    <x v="1"/>
    <x v="1"/>
    <x v="0"/>
    <x v="0"/>
    <x v="0"/>
    <x v="0"/>
  </r>
  <r>
    <x v="9"/>
    <x v="23"/>
    <x v="5"/>
    <x v="8"/>
    <x v="1"/>
    <x v="2"/>
    <x v="1"/>
    <x v="1"/>
    <x v="153"/>
    <x v="1"/>
    <x v="0"/>
    <x v="0"/>
    <x v="6"/>
    <n v="1"/>
    <x v="0"/>
    <x v="1"/>
    <x v="1"/>
    <x v="0"/>
    <x v="0"/>
    <x v="0"/>
    <x v="0"/>
  </r>
  <r>
    <x v="9"/>
    <x v="23"/>
    <x v="0"/>
    <x v="46"/>
    <x v="0"/>
    <x v="5"/>
    <x v="2"/>
    <x v="3"/>
    <x v="154"/>
    <x v="3"/>
    <x v="1"/>
    <x v="1"/>
    <x v="25"/>
    <n v="1"/>
    <x v="2"/>
    <x v="0"/>
    <x v="0"/>
    <x v="0"/>
    <x v="0"/>
    <x v="0"/>
    <x v="0"/>
  </r>
  <r>
    <x v="9"/>
    <x v="23"/>
    <x v="0"/>
    <x v="46"/>
    <x v="0"/>
    <x v="5"/>
    <x v="2"/>
    <x v="5"/>
    <x v="154"/>
    <x v="3"/>
    <x v="1"/>
    <x v="1"/>
    <x v="2"/>
    <n v="2"/>
    <x v="2"/>
    <x v="0"/>
    <x v="0"/>
    <x v="0"/>
    <x v="0"/>
    <x v="0"/>
    <x v="0"/>
  </r>
  <r>
    <x v="9"/>
    <x v="23"/>
    <x v="0"/>
    <x v="46"/>
    <x v="0"/>
    <x v="5"/>
    <x v="2"/>
    <x v="6"/>
    <x v="154"/>
    <x v="3"/>
    <x v="1"/>
    <x v="1"/>
    <x v="4"/>
    <n v="1"/>
    <x v="2"/>
    <x v="0"/>
    <x v="0"/>
    <x v="0"/>
    <x v="0"/>
    <x v="0"/>
    <x v="0"/>
  </r>
  <r>
    <x v="9"/>
    <x v="23"/>
    <x v="0"/>
    <x v="46"/>
    <x v="0"/>
    <x v="5"/>
    <x v="2"/>
    <x v="9"/>
    <x v="154"/>
    <x v="3"/>
    <x v="1"/>
    <x v="1"/>
    <x v="25"/>
    <n v="1"/>
    <x v="2"/>
    <x v="0"/>
    <x v="0"/>
    <x v="0"/>
    <x v="0"/>
    <x v="0"/>
    <x v="0"/>
  </r>
  <r>
    <x v="9"/>
    <x v="23"/>
    <x v="0"/>
    <x v="46"/>
    <x v="0"/>
    <x v="0"/>
    <x v="0"/>
    <x v="3"/>
    <x v="154"/>
    <x v="3"/>
    <x v="1"/>
    <x v="1"/>
    <x v="2"/>
    <n v="1"/>
    <x v="2"/>
    <x v="0"/>
    <x v="0"/>
    <x v="0"/>
    <x v="0"/>
    <x v="0"/>
    <x v="0"/>
  </r>
  <r>
    <x v="9"/>
    <x v="23"/>
    <x v="0"/>
    <x v="46"/>
    <x v="0"/>
    <x v="0"/>
    <x v="0"/>
    <x v="6"/>
    <x v="154"/>
    <x v="3"/>
    <x v="1"/>
    <x v="1"/>
    <x v="2"/>
    <n v="1"/>
    <x v="2"/>
    <x v="0"/>
    <x v="0"/>
    <x v="0"/>
    <x v="0"/>
    <x v="0"/>
    <x v="0"/>
  </r>
  <r>
    <x v="9"/>
    <x v="23"/>
    <x v="0"/>
    <x v="46"/>
    <x v="0"/>
    <x v="0"/>
    <x v="0"/>
    <x v="9"/>
    <x v="154"/>
    <x v="3"/>
    <x v="1"/>
    <x v="1"/>
    <x v="2"/>
    <n v="1"/>
    <x v="2"/>
    <x v="0"/>
    <x v="0"/>
    <x v="0"/>
    <x v="0"/>
    <x v="0"/>
    <x v="0"/>
  </r>
  <r>
    <x v="9"/>
    <x v="23"/>
    <x v="0"/>
    <x v="46"/>
    <x v="0"/>
    <x v="3"/>
    <x v="0"/>
    <x v="4"/>
    <x v="154"/>
    <x v="3"/>
    <x v="1"/>
    <x v="1"/>
    <x v="25"/>
    <n v="1"/>
    <x v="2"/>
    <x v="0"/>
    <x v="0"/>
    <x v="0"/>
    <x v="0"/>
    <x v="0"/>
    <x v="0"/>
  </r>
  <r>
    <x v="9"/>
    <x v="23"/>
    <x v="0"/>
    <x v="46"/>
    <x v="0"/>
    <x v="3"/>
    <x v="0"/>
    <x v="5"/>
    <x v="154"/>
    <x v="3"/>
    <x v="1"/>
    <x v="1"/>
    <x v="2"/>
    <n v="1"/>
    <x v="2"/>
    <x v="0"/>
    <x v="0"/>
    <x v="0"/>
    <x v="0"/>
    <x v="0"/>
    <x v="0"/>
  </r>
  <r>
    <x v="9"/>
    <x v="23"/>
    <x v="0"/>
    <x v="46"/>
    <x v="0"/>
    <x v="3"/>
    <x v="0"/>
    <x v="9"/>
    <x v="154"/>
    <x v="3"/>
    <x v="1"/>
    <x v="1"/>
    <x v="2"/>
    <n v="1"/>
    <x v="2"/>
    <x v="0"/>
    <x v="0"/>
    <x v="0"/>
    <x v="0"/>
    <x v="0"/>
    <x v="0"/>
  </r>
  <r>
    <x v="9"/>
    <x v="23"/>
    <x v="0"/>
    <x v="46"/>
    <x v="0"/>
    <x v="1"/>
    <x v="1"/>
    <x v="2"/>
    <x v="154"/>
    <x v="3"/>
    <x v="1"/>
    <x v="1"/>
    <x v="2"/>
    <n v="1"/>
    <x v="2"/>
    <x v="1"/>
    <x v="0"/>
    <x v="0"/>
    <x v="0"/>
    <x v="0"/>
    <x v="0"/>
  </r>
  <r>
    <x v="9"/>
    <x v="23"/>
    <x v="1"/>
    <x v="19"/>
    <x v="0"/>
    <x v="5"/>
    <x v="2"/>
    <x v="4"/>
    <x v="152"/>
    <x v="1"/>
    <x v="1"/>
    <x v="1"/>
    <x v="12"/>
    <n v="1"/>
    <x v="0"/>
    <x v="0"/>
    <x v="1"/>
    <x v="0"/>
    <x v="0"/>
    <x v="0"/>
    <x v="0"/>
  </r>
  <r>
    <x v="9"/>
    <x v="23"/>
    <x v="1"/>
    <x v="19"/>
    <x v="0"/>
    <x v="5"/>
    <x v="2"/>
    <x v="4"/>
    <x v="152"/>
    <x v="1"/>
    <x v="2"/>
    <x v="1"/>
    <x v="9"/>
    <n v="3"/>
    <x v="0"/>
    <x v="0"/>
    <x v="1"/>
    <x v="0"/>
    <x v="0"/>
    <x v="0"/>
    <x v="0"/>
  </r>
  <r>
    <x v="9"/>
    <x v="23"/>
    <x v="1"/>
    <x v="19"/>
    <x v="0"/>
    <x v="5"/>
    <x v="2"/>
    <x v="8"/>
    <x v="152"/>
    <x v="1"/>
    <x v="2"/>
    <x v="1"/>
    <x v="9"/>
    <n v="1"/>
    <x v="0"/>
    <x v="0"/>
    <x v="1"/>
    <x v="0"/>
    <x v="0"/>
    <x v="0"/>
    <x v="0"/>
  </r>
  <r>
    <x v="9"/>
    <x v="23"/>
    <x v="1"/>
    <x v="19"/>
    <x v="0"/>
    <x v="5"/>
    <x v="2"/>
    <x v="8"/>
    <x v="152"/>
    <x v="1"/>
    <x v="2"/>
    <x v="1"/>
    <x v="36"/>
    <n v="1"/>
    <x v="0"/>
    <x v="0"/>
    <x v="1"/>
    <x v="0"/>
    <x v="0"/>
    <x v="0"/>
    <x v="0"/>
  </r>
  <r>
    <x v="9"/>
    <x v="23"/>
    <x v="1"/>
    <x v="19"/>
    <x v="0"/>
    <x v="0"/>
    <x v="0"/>
    <x v="2"/>
    <x v="152"/>
    <x v="1"/>
    <x v="2"/>
    <x v="1"/>
    <x v="9"/>
    <n v="1"/>
    <x v="0"/>
    <x v="0"/>
    <x v="1"/>
    <x v="0"/>
    <x v="0"/>
    <x v="0"/>
    <x v="0"/>
  </r>
  <r>
    <x v="9"/>
    <x v="23"/>
    <x v="1"/>
    <x v="19"/>
    <x v="0"/>
    <x v="0"/>
    <x v="0"/>
    <x v="8"/>
    <x v="152"/>
    <x v="1"/>
    <x v="2"/>
    <x v="1"/>
    <x v="18"/>
    <n v="1"/>
    <x v="0"/>
    <x v="0"/>
    <x v="1"/>
    <x v="0"/>
    <x v="0"/>
    <x v="0"/>
    <x v="0"/>
  </r>
  <r>
    <x v="9"/>
    <x v="23"/>
    <x v="1"/>
    <x v="19"/>
    <x v="0"/>
    <x v="3"/>
    <x v="0"/>
    <x v="3"/>
    <x v="152"/>
    <x v="1"/>
    <x v="2"/>
    <x v="1"/>
    <x v="18"/>
    <n v="1"/>
    <x v="0"/>
    <x v="0"/>
    <x v="1"/>
    <x v="0"/>
    <x v="0"/>
    <x v="0"/>
    <x v="0"/>
  </r>
  <r>
    <x v="9"/>
    <x v="23"/>
    <x v="1"/>
    <x v="19"/>
    <x v="0"/>
    <x v="3"/>
    <x v="0"/>
    <x v="5"/>
    <x v="152"/>
    <x v="1"/>
    <x v="2"/>
    <x v="1"/>
    <x v="9"/>
    <n v="1"/>
    <x v="0"/>
    <x v="0"/>
    <x v="1"/>
    <x v="0"/>
    <x v="0"/>
    <x v="0"/>
    <x v="0"/>
  </r>
  <r>
    <x v="9"/>
    <x v="23"/>
    <x v="1"/>
    <x v="19"/>
    <x v="0"/>
    <x v="3"/>
    <x v="0"/>
    <x v="10"/>
    <x v="152"/>
    <x v="1"/>
    <x v="2"/>
    <x v="1"/>
    <x v="9"/>
    <n v="1"/>
    <x v="0"/>
    <x v="0"/>
    <x v="1"/>
    <x v="0"/>
    <x v="0"/>
    <x v="0"/>
    <x v="0"/>
  </r>
  <r>
    <x v="9"/>
    <x v="23"/>
    <x v="1"/>
    <x v="19"/>
    <x v="0"/>
    <x v="1"/>
    <x v="1"/>
    <x v="3"/>
    <x v="152"/>
    <x v="1"/>
    <x v="2"/>
    <x v="1"/>
    <x v="18"/>
    <n v="1"/>
    <x v="0"/>
    <x v="0"/>
    <x v="1"/>
    <x v="0"/>
    <x v="0"/>
    <x v="0"/>
    <x v="0"/>
  </r>
  <r>
    <x v="9"/>
    <x v="23"/>
    <x v="4"/>
    <x v="53"/>
    <x v="0"/>
    <x v="4"/>
    <x v="2"/>
    <x v="4"/>
    <x v="155"/>
    <x v="0"/>
    <x v="6"/>
    <x v="0"/>
    <x v="39"/>
    <n v="1"/>
    <x v="0"/>
    <x v="0"/>
    <x v="1"/>
    <x v="0"/>
    <x v="0"/>
    <x v="0"/>
    <x v="0"/>
  </r>
  <r>
    <x v="9"/>
    <x v="23"/>
    <x v="4"/>
    <x v="53"/>
    <x v="0"/>
    <x v="4"/>
    <x v="2"/>
    <x v="5"/>
    <x v="155"/>
    <x v="0"/>
    <x v="6"/>
    <x v="0"/>
    <x v="39"/>
    <n v="1"/>
    <x v="0"/>
    <x v="0"/>
    <x v="1"/>
    <x v="0"/>
    <x v="0"/>
    <x v="0"/>
    <x v="0"/>
  </r>
  <r>
    <x v="9"/>
    <x v="23"/>
    <x v="4"/>
    <x v="53"/>
    <x v="0"/>
    <x v="4"/>
    <x v="2"/>
    <x v="8"/>
    <x v="155"/>
    <x v="0"/>
    <x v="6"/>
    <x v="0"/>
    <x v="39"/>
    <n v="1"/>
    <x v="0"/>
    <x v="0"/>
    <x v="1"/>
    <x v="0"/>
    <x v="0"/>
    <x v="0"/>
    <x v="0"/>
  </r>
  <r>
    <x v="9"/>
    <x v="23"/>
    <x v="4"/>
    <x v="53"/>
    <x v="0"/>
    <x v="0"/>
    <x v="0"/>
    <x v="3"/>
    <x v="155"/>
    <x v="0"/>
    <x v="6"/>
    <x v="0"/>
    <x v="39"/>
    <n v="2"/>
    <x v="0"/>
    <x v="0"/>
    <x v="1"/>
    <x v="0"/>
    <x v="0"/>
    <x v="0"/>
    <x v="0"/>
  </r>
  <r>
    <x v="9"/>
    <x v="23"/>
    <x v="4"/>
    <x v="53"/>
    <x v="0"/>
    <x v="0"/>
    <x v="0"/>
    <x v="4"/>
    <x v="155"/>
    <x v="0"/>
    <x v="6"/>
    <x v="0"/>
    <x v="39"/>
    <n v="1"/>
    <x v="0"/>
    <x v="0"/>
    <x v="1"/>
    <x v="0"/>
    <x v="0"/>
    <x v="0"/>
    <x v="0"/>
  </r>
  <r>
    <x v="9"/>
    <x v="23"/>
    <x v="4"/>
    <x v="53"/>
    <x v="0"/>
    <x v="0"/>
    <x v="0"/>
    <x v="5"/>
    <x v="155"/>
    <x v="0"/>
    <x v="6"/>
    <x v="0"/>
    <x v="39"/>
    <n v="2"/>
    <x v="0"/>
    <x v="0"/>
    <x v="1"/>
    <x v="0"/>
    <x v="0"/>
    <x v="0"/>
    <x v="0"/>
  </r>
  <r>
    <x v="9"/>
    <x v="23"/>
    <x v="4"/>
    <x v="53"/>
    <x v="0"/>
    <x v="0"/>
    <x v="0"/>
    <x v="6"/>
    <x v="155"/>
    <x v="0"/>
    <x v="6"/>
    <x v="0"/>
    <x v="39"/>
    <n v="1"/>
    <x v="0"/>
    <x v="0"/>
    <x v="1"/>
    <x v="0"/>
    <x v="0"/>
    <x v="0"/>
    <x v="0"/>
  </r>
  <r>
    <x v="9"/>
    <x v="23"/>
    <x v="4"/>
    <x v="53"/>
    <x v="0"/>
    <x v="3"/>
    <x v="0"/>
    <x v="2"/>
    <x v="155"/>
    <x v="0"/>
    <x v="6"/>
    <x v="0"/>
    <x v="39"/>
    <n v="2"/>
    <x v="0"/>
    <x v="0"/>
    <x v="1"/>
    <x v="0"/>
    <x v="0"/>
    <x v="0"/>
    <x v="0"/>
  </r>
  <r>
    <x v="9"/>
    <x v="23"/>
    <x v="4"/>
    <x v="53"/>
    <x v="0"/>
    <x v="3"/>
    <x v="0"/>
    <x v="5"/>
    <x v="155"/>
    <x v="0"/>
    <x v="6"/>
    <x v="0"/>
    <x v="39"/>
    <n v="1"/>
    <x v="0"/>
    <x v="0"/>
    <x v="1"/>
    <x v="0"/>
    <x v="0"/>
    <x v="0"/>
    <x v="0"/>
  </r>
  <r>
    <x v="9"/>
    <x v="23"/>
    <x v="4"/>
    <x v="53"/>
    <x v="0"/>
    <x v="3"/>
    <x v="0"/>
    <x v="10"/>
    <x v="155"/>
    <x v="0"/>
    <x v="6"/>
    <x v="0"/>
    <x v="39"/>
    <n v="1"/>
    <x v="0"/>
    <x v="0"/>
    <x v="1"/>
    <x v="0"/>
    <x v="0"/>
    <x v="0"/>
    <x v="0"/>
  </r>
  <r>
    <x v="9"/>
    <x v="23"/>
    <x v="4"/>
    <x v="5"/>
    <x v="0"/>
    <x v="0"/>
    <x v="0"/>
    <x v="0"/>
    <x v="153"/>
    <x v="1"/>
    <x v="6"/>
    <x v="0"/>
    <x v="37"/>
    <n v="1"/>
    <x v="0"/>
    <x v="1"/>
    <x v="1"/>
    <x v="0"/>
    <x v="0"/>
    <x v="0"/>
    <x v="0"/>
  </r>
  <r>
    <x v="9"/>
    <x v="23"/>
    <x v="4"/>
    <x v="5"/>
    <x v="0"/>
    <x v="0"/>
    <x v="0"/>
    <x v="1"/>
    <x v="153"/>
    <x v="1"/>
    <x v="6"/>
    <x v="0"/>
    <x v="37"/>
    <n v="1"/>
    <x v="0"/>
    <x v="1"/>
    <x v="1"/>
    <x v="0"/>
    <x v="0"/>
    <x v="0"/>
    <x v="1"/>
  </r>
  <r>
    <x v="9"/>
    <x v="23"/>
    <x v="4"/>
    <x v="5"/>
    <x v="0"/>
    <x v="0"/>
    <x v="0"/>
    <x v="1"/>
    <x v="153"/>
    <x v="1"/>
    <x v="6"/>
    <x v="0"/>
    <x v="37"/>
    <n v="1"/>
    <x v="0"/>
    <x v="1"/>
    <x v="1"/>
    <x v="0"/>
    <x v="0"/>
    <x v="0"/>
    <x v="0"/>
  </r>
  <r>
    <x v="9"/>
    <x v="23"/>
    <x v="4"/>
    <x v="5"/>
    <x v="0"/>
    <x v="3"/>
    <x v="0"/>
    <x v="0"/>
    <x v="153"/>
    <x v="1"/>
    <x v="6"/>
    <x v="0"/>
    <x v="40"/>
    <n v="1"/>
    <x v="0"/>
    <x v="0"/>
    <x v="1"/>
    <x v="0"/>
    <x v="0"/>
    <x v="0"/>
    <x v="0"/>
  </r>
  <r>
    <x v="9"/>
    <x v="23"/>
    <x v="4"/>
    <x v="5"/>
    <x v="0"/>
    <x v="1"/>
    <x v="1"/>
    <x v="5"/>
    <x v="153"/>
    <x v="1"/>
    <x v="6"/>
    <x v="1"/>
    <x v="37"/>
    <n v="1"/>
    <x v="0"/>
    <x v="1"/>
    <x v="1"/>
    <x v="0"/>
    <x v="0"/>
    <x v="0"/>
    <x v="0"/>
  </r>
  <r>
    <x v="9"/>
    <x v="23"/>
    <x v="4"/>
    <x v="5"/>
    <x v="1"/>
    <x v="0"/>
    <x v="0"/>
    <x v="0"/>
    <x v="153"/>
    <x v="1"/>
    <x v="6"/>
    <x v="0"/>
    <x v="40"/>
    <n v="1"/>
    <x v="0"/>
    <x v="0"/>
    <x v="1"/>
    <x v="0"/>
    <x v="0"/>
    <x v="0"/>
    <x v="1"/>
  </r>
  <r>
    <x v="9"/>
    <x v="23"/>
    <x v="4"/>
    <x v="5"/>
    <x v="1"/>
    <x v="0"/>
    <x v="0"/>
    <x v="1"/>
    <x v="153"/>
    <x v="1"/>
    <x v="6"/>
    <x v="0"/>
    <x v="40"/>
    <n v="1"/>
    <x v="0"/>
    <x v="0"/>
    <x v="1"/>
    <x v="0"/>
    <x v="0"/>
    <x v="0"/>
    <x v="0"/>
  </r>
  <r>
    <x v="9"/>
    <x v="23"/>
    <x v="4"/>
    <x v="5"/>
    <x v="1"/>
    <x v="0"/>
    <x v="0"/>
    <x v="2"/>
    <x v="153"/>
    <x v="1"/>
    <x v="6"/>
    <x v="0"/>
    <x v="37"/>
    <n v="1"/>
    <x v="0"/>
    <x v="1"/>
    <x v="1"/>
    <x v="0"/>
    <x v="0"/>
    <x v="0"/>
    <x v="0"/>
  </r>
  <r>
    <x v="9"/>
    <x v="23"/>
    <x v="4"/>
    <x v="5"/>
    <x v="1"/>
    <x v="0"/>
    <x v="0"/>
    <x v="2"/>
    <x v="153"/>
    <x v="1"/>
    <x v="6"/>
    <x v="0"/>
    <x v="40"/>
    <n v="1"/>
    <x v="0"/>
    <x v="1"/>
    <x v="1"/>
    <x v="0"/>
    <x v="0"/>
    <x v="0"/>
    <x v="0"/>
  </r>
  <r>
    <x v="9"/>
    <x v="23"/>
    <x v="4"/>
    <x v="5"/>
    <x v="1"/>
    <x v="0"/>
    <x v="0"/>
    <x v="3"/>
    <x v="153"/>
    <x v="1"/>
    <x v="6"/>
    <x v="0"/>
    <x v="40"/>
    <n v="1"/>
    <x v="0"/>
    <x v="0"/>
    <x v="1"/>
    <x v="0"/>
    <x v="0"/>
    <x v="0"/>
    <x v="0"/>
  </r>
  <r>
    <x v="9"/>
    <x v="23"/>
    <x v="4"/>
    <x v="5"/>
    <x v="1"/>
    <x v="0"/>
    <x v="0"/>
    <x v="5"/>
    <x v="153"/>
    <x v="1"/>
    <x v="6"/>
    <x v="0"/>
    <x v="30"/>
    <n v="1"/>
    <x v="0"/>
    <x v="0"/>
    <x v="1"/>
    <x v="0"/>
    <x v="0"/>
    <x v="0"/>
    <x v="1"/>
  </r>
  <r>
    <x v="9"/>
    <x v="23"/>
    <x v="4"/>
    <x v="5"/>
    <x v="1"/>
    <x v="3"/>
    <x v="0"/>
    <x v="1"/>
    <x v="153"/>
    <x v="1"/>
    <x v="6"/>
    <x v="0"/>
    <x v="40"/>
    <n v="2"/>
    <x v="0"/>
    <x v="0"/>
    <x v="1"/>
    <x v="0"/>
    <x v="0"/>
    <x v="0"/>
    <x v="0"/>
  </r>
  <r>
    <x v="9"/>
    <x v="23"/>
    <x v="4"/>
    <x v="5"/>
    <x v="1"/>
    <x v="3"/>
    <x v="0"/>
    <x v="4"/>
    <x v="153"/>
    <x v="1"/>
    <x v="6"/>
    <x v="0"/>
    <x v="37"/>
    <n v="1"/>
    <x v="0"/>
    <x v="1"/>
    <x v="1"/>
    <x v="0"/>
    <x v="0"/>
    <x v="0"/>
    <x v="1"/>
  </r>
  <r>
    <x v="9"/>
    <x v="23"/>
    <x v="4"/>
    <x v="5"/>
    <x v="1"/>
    <x v="3"/>
    <x v="0"/>
    <x v="4"/>
    <x v="153"/>
    <x v="1"/>
    <x v="6"/>
    <x v="0"/>
    <x v="40"/>
    <n v="1"/>
    <x v="0"/>
    <x v="0"/>
    <x v="1"/>
    <x v="0"/>
    <x v="0"/>
    <x v="0"/>
    <x v="0"/>
  </r>
  <r>
    <x v="9"/>
    <x v="23"/>
    <x v="4"/>
    <x v="5"/>
    <x v="1"/>
    <x v="3"/>
    <x v="0"/>
    <x v="5"/>
    <x v="153"/>
    <x v="1"/>
    <x v="6"/>
    <x v="1"/>
    <x v="40"/>
    <n v="1"/>
    <x v="0"/>
    <x v="0"/>
    <x v="1"/>
    <x v="0"/>
    <x v="0"/>
    <x v="0"/>
    <x v="0"/>
  </r>
  <r>
    <x v="9"/>
    <x v="23"/>
    <x v="4"/>
    <x v="5"/>
    <x v="1"/>
    <x v="1"/>
    <x v="1"/>
    <x v="0"/>
    <x v="153"/>
    <x v="1"/>
    <x v="6"/>
    <x v="0"/>
    <x v="40"/>
    <n v="1"/>
    <x v="0"/>
    <x v="0"/>
    <x v="1"/>
    <x v="0"/>
    <x v="0"/>
    <x v="0"/>
    <x v="0"/>
  </r>
  <r>
    <x v="9"/>
    <x v="23"/>
    <x v="4"/>
    <x v="5"/>
    <x v="1"/>
    <x v="1"/>
    <x v="1"/>
    <x v="2"/>
    <x v="153"/>
    <x v="1"/>
    <x v="6"/>
    <x v="0"/>
    <x v="37"/>
    <n v="1"/>
    <x v="0"/>
    <x v="0"/>
    <x v="1"/>
    <x v="0"/>
    <x v="0"/>
    <x v="0"/>
    <x v="0"/>
  </r>
  <r>
    <x v="9"/>
    <x v="23"/>
    <x v="4"/>
    <x v="5"/>
    <x v="1"/>
    <x v="1"/>
    <x v="1"/>
    <x v="2"/>
    <x v="153"/>
    <x v="1"/>
    <x v="6"/>
    <x v="1"/>
    <x v="37"/>
    <n v="1"/>
    <x v="0"/>
    <x v="1"/>
    <x v="1"/>
    <x v="0"/>
    <x v="0"/>
    <x v="0"/>
    <x v="0"/>
  </r>
  <r>
    <x v="9"/>
    <x v="23"/>
    <x v="4"/>
    <x v="5"/>
    <x v="1"/>
    <x v="2"/>
    <x v="1"/>
    <x v="4"/>
    <x v="153"/>
    <x v="1"/>
    <x v="6"/>
    <x v="0"/>
    <x v="37"/>
    <n v="1"/>
    <x v="0"/>
    <x v="0"/>
    <x v="1"/>
    <x v="0"/>
    <x v="0"/>
    <x v="0"/>
    <x v="1"/>
  </r>
  <r>
    <x v="9"/>
    <x v="23"/>
    <x v="4"/>
    <x v="5"/>
    <x v="1"/>
    <x v="2"/>
    <x v="1"/>
    <x v="6"/>
    <x v="153"/>
    <x v="1"/>
    <x v="6"/>
    <x v="0"/>
    <x v="30"/>
    <n v="1"/>
    <x v="0"/>
    <x v="0"/>
    <x v="1"/>
    <x v="0"/>
    <x v="0"/>
    <x v="0"/>
    <x v="1"/>
  </r>
  <r>
    <x v="9"/>
    <x v="23"/>
    <x v="6"/>
    <x v="31"/>
    <x v="0"/>
    <x v="0"/>
    <x v="0"/>
    <x v="2"/>
    <x v="156"/>
    <x v="2"/>
    <x v="2"/>
    <x v="1"/>
    <x v="3"/>
    <n v="1"/>
    <x v="0"/>
    <x v="0"/>
    <x v="1"/>
    <x v="0"/>
    <x v="0"/>
    <x v="0"/>
    <x v="1"/>
  </r>
  <r>
    <x v="9"/>
    <x v="23"/>
    <x v="6"/>
    <x v="31"/>
    <x v="0"/>
    <x v="0"/>
    <x v="0"/>
    <x v="3"/>
    <x v="156"/>
    <x v="2"/>
    <x v="4"/>
    <x v="1"/>
    <x v="35"/>
    <n v="1"/>
    <x v="0"/>
    <x v="0"/>
    <x v="1"/>
    <x v="0"/>
    <x v="0"/>
    <x v="0"/>
    <x v="1"/>
  </r>
  <r>
    <x v="9"/>
    <x v="23"/>
    <x v="6"/>
    <x v="31"/>
    <x v="0"/>
    <x v="0"/>
    <x v="0"/>
    <x v="3"/>
    <x v="156"/>
    <x v="2"/>
    <x v="2"/>
    <x v="1"/>
    <x v="3"/>
    <n v="1"/>
    <x v="0"/>
    <x v="0"/>
    <x v="1"/>
    <x v="0"/>
    <x v="0"/>
    <x v="0"/>
    <x v="1"/>
  </r>
  <r>
    <x v="9"/>
    <x v="23"/>
    <x v="6"/>
    <x v="31"/>
    <x v="0"/>
    <x v="0"/>
    <x v="0"/>
    <x v="4"/>
    <x v="156"/>
    <x v="2"/>
    <x v="5"/>
    <x v="1"/>
    <x v="47"/>
    <n v="1"/>
    <x v="0"/>
    <x v="0"/>
    <x v="1"/>
    <x v="0"/>
    <x v="0"/>
    <x v="0"/>
    <x v="1"/>
  </r>
  <r>
    <x v="9"/>
    <x v="23"/>
    <x v="6"/>
    <x v="31"/>
    <x v="0"/>
    <x v="0"/>
    <x v="0"/>
    <x v="4"/>
    <x v="156"/>
    <x v="2"/>
    <x v="2"/>
    <x v="1"/>
    <x v="18"/>
    <n v="1"/>
    <x v="0"/>
    <x v="0"/>
    <x v="1"/>
    <x v="0"/>
    <x v="0"/>
    <x v="0"/>
    <x v="1"/>
  </r>
  <r>
    <x v="9"/>
    <x v="23"/>
    <x v="6"/>
    <x v="31"/>
    <x v="0"/>
    <x v="0"/>
    <x v="0"/>
    <x v="5"/>
    <x v="156"/>
    <x v="2"/>
    <x v="0"/>
    <x v="1"/>
    <x v="1"/>
    <n v="1"/>
    <x v="0"/>
    <x v="0"/>
    <x v="1"/>
    <x v="0"/>
    <x v="0"/>
    <x v="0"/>
    <x v="1"/>
  </r>
  <r>
    <x v="9"/>
    <x v="23"/>
    <x v="6"/>
    <x v="31"/>
    <x v="0"/>
    <x v="0"/>
    <x v="0"/>
    <x v="8"/>
    <x v="156"/>
    <x v="2"/>
    <x v="0"/>
    <x v="1"/>
    <x v="0"/>
    <n v="1"/>
    <x v="0"/>
    <x v="0"/>
    <x v="1"/>
    <x v="0"/>
    <x v="0"/>
    <x v="0"/>
    <x v="0"/>
  </r>
  <r>
    <x v="9"/>
    <x v="23"/>
    <x v="6"/>
    <x v="31"/>
    <x v="0"/>
    <x v="3"/>
    <x v="0"/>
    <x v="2"/>
    <x v="156"/>
    <x v="2"/>
    <x v="4"/>
    <x v="0"/>
    <x v="24"/>
    <n v="1"/>
    <x v="0"/>
    <x v="0"/>
    <x v="1"/>
    <x v="0"/>
    <x v="0"/>
    <x v="0"/>
    <x v="1"/>
  </r>
  <r>
    <x v="9"/>
    <x v="23"/>
    <x v="6"/>
    <x v="31"/>
    <x v="0"/>
    <x v="3"/>
    <x v="0"/>
    <x v="3"/>
    <x v="156"/>
    <x v="2"/>
    <x v="5"/>
    <x v="1"/>
    <x v="14"/>
    <n v="1"/>
    <x v="0"/>
    <x v="0"/>
    <x v="1"/>
    <x v="0"/>
    <x v="0"/>
    <x v="0"/>
    <x v="1"/>
  </r>
  <r>
    <x v="9"/>
    <x v="23"/>
    <x v="6"/>
    <x v="31"/>
    <x v="0"/>
    <x v="3"/>
    <x v="0"/>
    <x v="3"/>
    <x v="156"/>
    <x v="2"/>
    <x v="2"/>
    <x v="1"/>
    <x v="19"/>
    <n v="1"/>
    <x v="0"/>
    <x v="1"/>
    <x v="1"/>
    <x v="0"/>
    <x v="0"/>
    <x v="0"/>
    <x v="1"/>
  </r>
  <r>
    <x v="9"/>
    <x v="23"/>
    <x v="6"/>
    <x v="31"/>
    <x v="0"/>
    <x v="3"/>
    <x v="0"/>
    <x v="4"/>
    <x v="156"/>
    <x v="2"/>
    <x v="4"/>
    <x v="1"/>
    <x v="67"/>
    <n v="1"/>
    <x v="0"/>
    <x v="0"/>
    <x v="1"/>
    <x v="0"/>
    <x v="0"/>
    <x v="0"/>
    <x v="1"/>
  </r>
  <r>
    <x v="9"/>
    <x v="23"/>
    <x v="6"/>
    <x v="31"/>
    <x v="0"/>
    <x v="1"/>
    <x v="1"/>
    <x v="3"/>
    <x v="156"/>
    <x v="2"/>
    <x v="2"/>
    <x v="1"/>
    <x v="3"/>
    <n v="1"/>
    <x v="0"/>
    <x v="1"/>
    <x v="1"/>
    <x v="0"/>
    <x v="0"/>
    <x v="0"/>
    <x v="1"/>
  </r>
  <r>
    <x v="9"/>
    <x v="23"/>
    <x v="6"/>
    <x v="31"/>
    <x v="0"/>
    <x v="1"/>
    <x v="1"/>
    <x v="4"/>
    <x v="156"/>
    <x v="2"/>
    <x v="6"/>
    <x v="1"/>
    <x v="39"/>
    <n v="1"/>
    <x v="0"/>
    <x v="0"/>
    <x v="1"/>
    <x v="0"/>
    <x v="0"/>
    <x v="0"/>
    <x v="1"/>
  </r>
  <r>
    <x v="9"/>
    <x v="23"/>
    <x v="6"/>
    <x v="31"/>
    <x v="0"/>
    <x v="2"/>
    <x v="1"/>
    <x v="8"/>
    <x v="156"/>
    <x v="2"/>
    <x v="2"/>
    <x v="1"/>
    <x v="18"/>
    <n v="1"/>
    <x v="0"/>
    <x v="0"/>
    <x v="1"/>
    <x v="0"/>
    <x v="0"/>
    <x v="0"/>
    <x v="1"/>
  </r>
  <r>
    <x v="9"/>
    <x v="23"/>
    <x v="6"/>
    <x v="32"/>
    <x v="0"/>
    <x v="5"/>
    <x v="2"/>
    <x v="1"/>
    <x v="155"/>
    <x v="0"/>
    <x v="2"/>
    <x v="0"/>
    <x v="3"/>
    <n v="1"/>
    <x v="0"/>
    <x v="1"/>
    <x v="1"/>
    <x v="0"/>
    <x v="0"/>
    <x v="0"/>
    <x v="0"/>
  </r>
  <r>
    <x v="9"/>
    <x v="23"/>
    <x v="6"/>
    <x v="32"/>
    <x v="0"/>
    <x v="5"/>
    <x v="2"/>
    <x v="2"/>
    <x v="155"/>
    <x v="0"/>
    <x v="2"/>
    <x v="0"/>
    <x v="21"/>
    <n v="1"/>
    <x v="0"/>
    <x v="0"/>
    <x v="1"/>
    <x v="0"/>
    <x v="0"/>
    <x v="0"/>
    <x v="0"/>
  </r>
  <r>
    <x v="9"/>
    <x v="23"/>
    <x v="6"/>
    <x v="32"/>
    <x v="0"/>
    <x v="5"/>
    <x v="2"/>
    <x v="6"/>
    <x v="155"/>
    <x v="0"/>
    <x v="3"/>
    <x v="0"/>
    <x v="52"/>
    <n v="1"/>
    <x v="0"/>
    <x v="0"/>
    <x v="1"/>
    <x v="0"/>
    <x v="0"/>
    <x v="0"/>
    <x v="0"/>
  </r>
  <r>
    <x v="9"/>
    <x v="23"/>
    <x v="6"/>
    <x v="32"/>
    <x v="0"/>
    <x v="4"/>
    <x v="2"/>
    <x v="5"/>
    <x v="155"/>
    <x v="0"/>
    <x v="4"/>
    <x v="0"/>
    <x v="62"/>
    <n v="1"/>
    <x v="0"/>
    <x v="0"/>
    <x v="1"/>
    <x v="0"/>
    <x v="0"/>
    <x v="0"/>
    <x v="0"/>
  </r>
  <r>
    <x v="9"/>
    <x v="23"/>
    <x v="6"/>
    <x v="32"/>
    <x v="0"/>
    <x v="0"/>
    <x v="0"/>
    <x v="0"/>
    <x v="155"/>
    <x v="0"/>
    <x v="4"/>
    <x v="0"/>
    <x v="70"/>
    <n v="1"/>
    <x v="0"/>
    <x v="0"/>
    <x v="1"/>
    <x v="0"/>
    <x v="0"/>
    <x v="0"/>
    <x v="0"/>
  </r>
  <r>
    <x v="9"/>
    <x v="23"/>
    <x v="6"/>
    <x v="32"/>
    <x v="0"/>
    <x v="0"/>
    <x v="0"/>
    <x v="4"/>
    <x v="155"/>
    <x v="0"/>
    <x v="2"/>
    <x v="1"/>
    <x v="22"/>
    <n v="1"/>
    <x v="0"/>
    <x v="0"/>
    <x v="1"/>
    <x v="0"/>
    <x v="0"/>
    <x v="0"/>
    <x v="0"/>
  </r>
  <r>
    <x v="9"/>
    <x v="23"/>
    <x v="6"/>
    <x v="32"/>
    <x v="0"/>
    <x v="3"/>
    <x v="0"/>
    <x v="2"/>
    <x v="155"/>
    <x v="0"/>
    <x v="4"/>
    <x v="0"/>
    <x v="23"/>
    <n v="1"/>
    <x v="0"/>
    <x v="0"/>
    <x v="1"/>
    <x v="0"/>
    <x v="0"/>
    <x v="0"/>
    <x v="0"/>
  </r>
  <r>
    <x v="9"/>
    <x v="23"/>
    <x v="6"/>
    <x v="32"/>
    <x v="0"/>
    <x v="3"/>
    <x v="0"/>
    <x v="3"/>
    <x v="155"/>
    <x v="0"/>
    <x v="4"/>
    <x v="0"/>
    <x v="35"/>
    <n v="1"/>
    <x v="0"/>
    <x v="0"/>
    <x v="1"/>
    <x v="0"/>
    <x v="0"/>
    <x v="0"/>
    <x v="0"/>
  </r>
  <r>
    <x v="9"/>
    <x v="23"/>
    <x v="6"/>
    <x v="32"/>
    <x v="0"/>
    <x v="3"/>
    <x v="0"/>
    <x v="4"/>
    <x v="155"/>
    <x v="0"/>
    <x v="1"/>
    <x v="1"/>
    <x v="2"/>
    <n v="1"/>
    <x v="0"/>
    <x v="0"/>
    <x v="1"/>
    <x v="0"/>
    <x v="0"/>
    <x v="0"/>
    <x v="0"/>
  </r>
  <r>
    <x v="9"/>
    <x v="23"/>
    <x v="6"/>
    <x v="32"/>
    <x v="0"/>
    <x v="3"/>
    <x v="0"/>
    <x v="4"/>
    <x v="155"/>
    <x v="0"/>
    <x v="2"/>
    <x v="1"/>
    <x v="18"/>
    <n v="1"/>
    <x v="0"/>
    <x v="1"/>
    <x v="1"/>
    <x v="0"/>
    <x v="0"/>
    <x v="0"/>
    <x v="0"/>
  </r>
  <r>
    <x v="9"/>
    <x v="23"/>
    <x v="6"/>
    <x v="32"/>
    <x v="0"/>
    <x v="3"/>
    <x v="0"/>
    <x v="5"/>
    <x v="153"/>
    <x v="1"/>
    <x v="3"/>
    <x v="1"/>
    <x v="52"/>
    <n v="1"/>
    <x v="0"/>
    <x v="0"/>
    <x v="1"/>
    <x v="0"/>
    <x v="0"/>
    <x v="0"/>
    <x v="0"/>
  </r>
  <r>
    <x v="9"/>
    <x v="23"/>
    <x v="6"/>
    <x v="32"/>
    <x v="0"/>
    <x v="1"/>
    <x v="1"/>
    <x v="8"/>
    <x v="153"/>
    <x v="1"/>
    <x v="3"/>
    <x v="1"/>
    <x v="74"/>
    <n v="1"/>
    <x v="0"/>
    <x v="0"/>
    <x v="1"/>
    <x v="0"/>
    <x v="0"/>
    <x v="0"/>
    <x v="0"/>
  </r>
  <r>
    <x v="9"/>
    <x v="23"/>
    <x v="6"/>
    <x v="32"/>
    <x v="0"/>
    <x v="2"/>
    <x v="1"/>
    <x v="0"/>
    <x v="153"/>
    <x v="1"/>
    <x v="2"/>
    <x v="0"/>
    <x v="22"/>
    <n v="1"/>
    <x v="0"/>
    <x v="0"/>
    <x v="1"/>
    <x v="0"/>
    <x v="0"/>
    <x v="0"/>
    <x v="0"/>
  </r>
  <r>
    <x v="9"/>
    <x v="23"/>
    <x v="6"/>
    <x v="32"/>
    <x v="0"/>
    <x v="2"/>
    <x v="1"/>
    <x v="1"/>
    <x v="153"/>
    <x v="1"/>
    <x v="0"/>
    <x v="0"/>
    <x v="65"/>
    <n v="1"/>
    <x v="0"/>
    <x v="0"/>
    <x v="1"/>
    <x v="0"/>
    <x v="0"/>
    <x v="0"/>
    <x v="0"/>
  </r>
  <r>
    <x v="9"/>
    <x v="23"/>
    <x v="6"/>
    <x v="32"/>
    <x v="0"/>
    <x v="2"/>
    <x v="1"/>
    <x v="4"/>
    <x v="155"/>
    <x v="0"/>
    <x v="4"/>
    <x v="1"/>
    <x v="24"/>
    <n v="1"/>
    <x v="0"/>
    <x v="0"/>
    <x v="1"/>
    <x v="0"/>
    <x v="0"/>
    <x v="0"/>
    <x v="0"/>
  </r>
  <r>
    <x v="9"/>
    <x v="23"/>
    <x v="6"/>
    <x v="32"/>
    <x v="0"/>
    <x v="2"/>
    <x v="1"/>
    <x v="9"/>
    <x v="155"/>
    <x v="0"/>
    <x v="1"/>
    <x v="0"/>
    <x v="2"/>
    <n v="1"/>
    <x v="0"/>
    <x v="0"/>
    <x v="1"/>
    <x v="0"/>
    <x v="0"/>
    <x v="0"/>
    <x v="0"/>
  </r>
  <r>
    <x v="9"/>
    <x v="23"/>
    <x v="6"/>
    <x v="32"/>
    <x v="1"/>
    <x v="0"/>
    <x v="0"/>
    <x v="2"/>
    <x v="155"/>
    <x v="0"/>
    <x v="3"/>
    <x v="1"/>
    <x v="52"/>
    <n v="1"/>
    <x v="0"/>
    <x v="0"/>
    <x v="1"/>
    <x v="0"/>
    <x v="0"/>
    <x v="0"/>
    <x v="0"/>
  </r>
  <r>
    <x v="9"/>
    <x v="23"/>
    <x v="6"/>
    <x v="32"/>
    <x v="1"/>
    <x v="3"/>
    <x v="0"/>
    <x v="3"/>
    <x v="153"/>
    <x v="1"/>
    <x v="2"/>
    <x v="1"/>
    <x v="57"/>
    <n v="1"/>
    <x v="0"/>
    <x v="0"/>
    <x v="1"/>
    <x v="0"/>
    <x v="0"/>
    <x v="0"/>
    <x v="0"/>
  </r>
  <r>
    <x v="9"/>
    <x v="23"/>
    <x v="6"/>
    <x v="32"/>
    <x v="1"/>
    <x v="3"/>
    <x v="0"/>
    <x v="8"/>
    <x v="155"/>
    <x v="0"/>
    <x v="2"/>
    <x v="0"/>
    <x v="8"/>
    <n v="1"/>
    <x v="0"/>
    <x v="1"/>
    <x v="1"/>
    <x v="0"/>
    <x v="0"/>
    <x v="0"/>
    <x v="0"/>
  </r>
  <r>
    <x v="9"/>
    <x v="23"/>
    <x v="6"/>
    <x v="32"/>
    <x v="1"/>
    <x v="1"/>
    <x v="1"/>
    <x v="8"/>
    <x v="153"/>
    <x v="1"/>
    <x v="4"/>
    <x v="1"/>
    <x v="23"/>
    <n v="1"/>
    <x v="0"/>
    <x v="0"/>
    <x v="1"/>
    <x v="0"/>
    <x v="0"/>
    <x v="0"/>
    <x v="0"/>
  </r>
  <r>
    <x v="9"/>
    <x v="23"/>
    <x v="6"/>
    <x v="32"/>
    <x v="1"/>
    <x v="1"/>
    <x v="1"/>
    <x v="8"/>
    <x v="155"/>
    <x v="0"/>
    <x v="2"/>
    <x v="0"/>
    <x v="21"/>
    <n v="1"/>
    <x v="0"/>
    <x v="1"/>
    <x v="1"/>
    <x v="0"/>
    <x v="0"/>
    <x v="0"/>
    <x v="0"/>
  </r>
  <r>
    <x v="9"/>
    <x v="23"/>
    <x v="6"/>
    <x v="32"/>
    <x v="1"/>
    <x v="1"/>
    <x v="1"/>
    <x v="7"/>
    <x v="155"/>
    <x v="0"/>
    <x v="2"/>
    <x v="0"/>
    <x v="21"/>
    <n v="1"/>
    <x v="0"/>
    <x v="0"/>
    <x v="1"/>
    <x v="0"/>
    <x v="0"/>
    <x v="0"/>
    <x v="0"/>
  </r>
  <r>
    <x v="9"/>
    <x v="23"/>
    <x v="6"/>
    <x v="32"/>
    <x v="2"/>
    <x v="4"/>
    <x v="2"/>
    <x v="4"/>
    <x v="155"/>
    <x v="0"/>
    <x v="3"/>
    <x v="0"/>
    <x v="55"/>
    <n v="1"/>
    <x v="0"/>
    <x v="0"/>
    <x v="1"/>
    <x v="0"/>
    <x v="0"/>
    <x v="0"/>
    <x v="0"/>
  </r>
  <r>
    <x v="9"/>
    <x v="23"/>
    <x v="7"/>
    <x v="34"/>
    <x v="0"/>
    <x v="0"/>
    <x v="0"/>
    <x v="6"/>
    <x v="153"/>
    <x v="1"/>
    <x v="5"/>
    <x v="1"/>
    <x v="47"/>
    <n v="1"/>
    <x v="0"/>
    <x v="0"/>
    <x v="1"/>
    <x v="0"/>
    <x v="0"/>
    <x v="0"/>
    <x v="0"/>
  </r>
  <r>
    <x v="9"/>
    <x v="23"/>
    <x v="7"/>
    <x v="34"/>
    <x v="1"/>
    <x v="0"/>
    <x v="0"/>
    <x v="1"/>
    <x v="153"/>
    <x v="1"/>
    <x v="5"/>
    <x v="0"/>
    <x v="47"/>
    <n v="1"/>
    <x v="0"/>
    <x v="1"/>
    <x v="1"/>
    <x v="0"/>
    <x v="0"/>
    <x v="0"/>
    <x v="0"/>
  </r>
  <r>
    <x v="9"/>
    <x v="23"/>
    <x v="7"/>
    <x v="34"/>
    <x v="1"/>
    <x v="0"/>
    <x v="0"/>
    <x v="1"/>
    <x v="153"/>
    <x v="1"/>
    <x v="5"/>
    <x v="1"/>
    <x v="47"/>
    <n v="1"/>
    <x v="0"/>
    <x v="1"/>
    <x v="1"/>
    <x v="0"/>
    <x v="0"/>
    <x v="0"/>
    <x v="0"/>
  </r>
  <r>
    <x v="9"/>
    <x v="23"/>
    <x v="7"/>
    <x v="34"/>
    <x v="1"/>
    <x v="0"/>
    <x v="0"/>
    <x v="4"/>
    <x v="153"/>
    <x v="1"/>
    <x v="5"/>
    <x v="0"/>
    <x v="47"/>
    <n v="1"/>
    <x v="0"/>
    <x v="0"/>
    <x v="1"/>
    <x v="0"/>
    <x v="0"/>
    <x v="0"/>
    <x v="0"/>
  </r>
  <r>
    <x v="9"/>
    <x v="23"/>
    <x v="7"/>
    <x v="34"/>
    <x v="1"/>
    <x v="3"/>
    <x v="0"/>
    <x v="2"/>
    <x v="153"/>
    <x v="1"/>
    <x v="5"/>
    <x v="1"/>
    <x v="47"/>
    <n v="1"/>
    <x v="0"/>
    <x v="0"/>
    <x v="1"/>
    <x v="0"/>
    <x v="0"/>
    <x v="0"/>
    <x v="0"/>
  </r>
  <r>
    <x v="9"/>
    <x v="23"/>
    <x v="7"/>
    <x v="34"/>
    <x v="1"/>
    <x v="1"/>
    <x v="1"/>
    <x v="5"/>
    <x v="153"/>
    <x v="1"/>
    <x v="5"/>
    <x v="1"/>
    <x v="47"/>
    <n v="1"/>
    <x v="0"/>
    <x v="0"/>
    <x v="1"/>
    <x v="0"/>
    <x v="0"/>
    <x v="0"/>
    <x v="0"/>
  </r>
  <r>
    <x v="9"/>
    <x v="23"/>
    <x v="7"/>
    <x v="34"/>
    <x v="1"/>
    <x v="1"/>
    <x v="1"/>
    <x v="8"/>
    <x v="153"/>
    <x v="1"/>
    <x v="5"/>
    <x v="1"/>
    <x v="47"/>
    <n v="1"/>
    <x v="0"/>
    <x v="0"/>
    <x v="1"/>
    <x v="0"/>
    <x v="0"/>
    <x v="0"/>
    <x v="0"/>
  </r>
  <r>
    <x v="9"/>
    <x v="23"/>
    <x v="7"/>
    <x v="34"/>
    <x v="1"/>
    <x v="2"/>
    <x v="1"/>
    <x v="3"/>
    <x v="153"/>
    <x v="1"/>
    <x v="5"/>
    <x v="1"/>
    <x v="47"/>
    <n v="1"/>
    <x v="0"/>
    <x v="1"/>
    <x v="1"/>
    <x v="0"/>
    <x v="0"/>
    <x v="0"/>
    <x v="0"/>
  </r>
  <r>
    <x v="9"/>
    <x v="23"/>
    <x v="7"/>
    <x v="55"/>
    <x v="1"/>
    <x v="0"/>
    <x v="0"/>
    <x v="1"/>
    <x v="153"/>
    <x v="1"/>
    <x v="3"/>
    <x v="0"/>
    <x v="10"/>
    <n v="1"/>
    <x v="0"/>
    <x v="1"/>
    <x v="1"/>
    <x v="0"/>
    <x v="0"/>
    <x v="0"/>
    <x v="0"/>
  </r>
  <r>
    <x v="9"/>
    <x v="23"/>
    <x v="7"/>
    <x v="55"/>
    <x v="1"/>
    <x v="0"/>
    <x v="0"/>
    <x v="2"/>
    <x v="153"/>
    <x v="1"/>
    <x v="5"/>
    <x v="0"/>
    <x v="59"/>
    <n v="1"/>
    <x v="0"/>
    <x v="1"/>
    <x v="1"/>
    <x v="0"/>
    <x v="0"/>
    <x v="0"/>
    <x v="0"/>
  </r>
  <r>
    <x v="9"/>
    <x v="23"/>
    <x v="7"/>
    <x v="55"/>
    <x v="1"/>
    <x v="0"/>
    <x v="0"/>
    <x v="4"/>
    <x v="153"/>
    <x v="1"/>
    <x v="5"/>
    <x v="0"/>
    <x v="59"/>
    <n v="1"/>
    <x v="0"/>
    <x v="1"/>
    <x v="1"/>
    <x v="0"/>
    <x v="0"/>
    <x v="0"/>
    <x v="0"/>
  </r>
  <r>
    <x v="9"/>
    <x v="23"/>
    <x v="7"/>
    <x v="55"/>
    <x v="1"/>
    <x v="2"/>
    <x v="1"/>
    <x v="1"/>
    <x v="153"/>
    <x v="1"/>
    <x v="5"/>
    <x v="0"/>
    <x v="59"/>
    <n v="1"/>
    <x v="0"/>
    <x v="1"/>
    <x v="1"/>
    <x v="0"/>
    <x v="0"/>
    <x v="0"/>
    <x v="0"/>
  </r>
  <r>
    <x v="9"/>
    <x v="23"/>
    <x v="3"/>
    <x v="38"/>
    <x v="0"/>
    <x v="5"/>
    <x v="2"/>
    <x v="5"/>
    <x v="152"/>
    <x v="1"/>
    <x v="3"/>
    <x v="1"/>
    <x v="26"/>
    <n v="1"/>
    <x v="0"/>
    <x v="0"/>
    <x v="1"/>
    <x v="0"/>
    <x v="0"/>
    <x v="0"/>
    <x v="0"/>
  </r>
  <r>
    <x v="9"/>
    <x v="23"/>
    <x v="3"/>
    <x v="38"/>
    <x v="0"/>
    <x v="0"/>
    <x v="0"/>
    <x v="1"/>
    <x v="152"/>
    <x v="1"/>
    <x v="3"/>
    <x v="1"/>
    <x v="26"/>
    <n v="1"/>
    <x v="0"/>
    <x v="0"/>
    <x v="1"/>
    <x v="0"/>
    <x v="0"/>
    <x v="0"/>
    <x v="0"/>
  </r>
  <r>
    <x v="9"/>
    <x v="23"/>
    <x v="3"/>
    <x v="38"/>
    <x v="0"/>
    <x v="0"/>
    <x v="0"/>
    <x v="3"/>
    <x v="152"/>
    <x v="1"/>
    <x v="3"/>
    <x v="0"/>
    <x v="26"/>
    <n v="1"/>
    <x v="0"/>
    <x v="1"/>
    <x v="1"/>
    <x v="0"/>
    <x v="0"/>
    <x v="0"/>
    <x v="0"/>
  </r>
  <r>
    <x v="9"/>
    <x v="23"/>
    <x v="3"/>
    <x v="38"/>
    <x v="0"/>
    <x v="0"/>
    <x v="0"/>
    <x v="4"/>
    <x v="152"/>
    <x v="1"/>
    <x v="3"/>
    <x v="1"/>
    <x v="26"/>
    <n v="1"/>
    <x v="0"/>
    <x v="1"/>
    <x v="1"/>
    <x v="0"/>
    <x v="0"/>
    <x v="0"/>
    <x v="0"/>
  </r>
  <r>
    <x v="9"/>
    <x v="23"/>
    <x v="3"/>
    <x v="38"/>
    <x v="0"/>
    <x v="1"/>
    <x v="1"/>
    <x v="10"/>
    <x v="152"/>
    <x v="1"/>
    <x v="3"/>
    <x v="1"/>
    <x v="26"/>
    <n v="1"/>
    <x v="0"/>
    <x v="0"/>
    <x v="1"/>
    <x v="0"/>
    <x v="0"/>
    <x v="0"/>
    <x v="1"/>
  </r>
  <r>
    <x v="9"/>
    <x v="23"/>
    <x v="3"/>
    <x v="38"/>
    <x v="0"/>
    <x v="2"/>
    <x v="1"/>
    <x v="4"/>
    <x v="152"/>
    <x v="1"/>
    <x v="3"/>
    <x v="1"/>
    <x v="26"/>
    <n v="1"/>
    <x v="0"/>
    <x v="0"/>
    <x v="1"/>
    <x v="0"/>
    <x v="0"/>
    <x v="0"/>
    <x v="0"/>
  </r>
  <r>
    <x v="9"/>
    <x v="23"/>
    <x v="3"/>
    <x v="38"/>
    <x v="0"/>
    <x v="2"/>
    <x v="1"/>
    <x v="8"/>
    <x v="152"/>
    <x v="1"/>
    <x v="3"/>
    <x v="1"/>
    <x v="26"/>
    <n v="1"/>
    <x v="0"/>
    <x v="0"/>
    <x v="1"/>
    <x v="0"/>
    <x v="0"/>
    <x v="0"/>
    <x v="0"/>
  </r>
  <r>
    <x v="9"/>
    <x v="23"/>
    <x v="3"/>
    <x v="38"/>
    <x v="1"/>
    <x v="0"/>
    <x v="0"/>
    <x v="2"/>
    <x v="152"/>
    <x v="1"/>
    <x v="3"/>
    <x v="1"/>
    <x v="26"/>
    <n v="1"/>
    <x v="0"/>
    <x v="1"/>
    <x v="1"/>
    <x v="0"/>
    <x v="0"/>
    <x v="0"/>
    <x v="0"/>
  </r>
  <r>
    <x v="9"/>
    <x v="23"/>
    <x v="3"/>
    <x v="38"/>
    <x v="1"/>
    <x v="3"/>
    <x v="0"/>
    <x v="1"/>
    <x v="152"/>
    <x v="1"/>
    <x v="3"/>
    <x v="0"/>
    <x v="26"/>
    <n v="1"/>
    <x v="0"/>
    <x v="1"/>
    <x v="1"/>
    <x v="0"/>
    <x v="0"/>
    <x v="0"/>
    <x v="0"/>
  </r>
  <r>
    <x v="9"/>
    <x v="23"/>
    <x v="3"/>
    <x v="38"/>
    <x v="1"/>
    <x v="1"/>
    <x v="1"/>
    <x v="1"/>
    <x v="152"/>
    <x v="1"/>
    <x v="3"/>
    <x v="0"/>
    <x v="26"/>
    <n v="1"/>
    <x v="0"/>
    <x v="1"/>
    <x v="1"/>
    <x v="0"/>
    <x v="0"/>
    <x v="0"/>
    <x v="0"/>
  </r>
  <r>
    <x v="9"/>
    <x v="23"/>
    <x v="3"/>
    <x v="38"/>
    <x v="1"/>
    <x v="1"/>
    <x v="1"/>
    <x v="9"/>
    <x v="152"/>
    <x v="1"/>
    <x v="3"/>
    <x v="0"/>
    <x v="26"/>
    <n v="1"/>
    <x v="0"/>
    <x v="0"/>
    <x v="1"/>
    <x v="0"/>
    <x v="0"/>
    <x v="0"/>
    <x v="0"/>
  </r>
  <r>
    <x v="9"/>
    <x v="23"/>
    <x v="3"/>
    <x v="38"/>
    <x v="1"/>
    <x v="2"/>
    <x v="1"/>
    <x v="2"/>
    <x v="152"/>
    <x v="1"/>
    <x v="3"/>
    <x v="0"/>
    <x v="26"/>
    <n v="1"/>
    <x v="0"/>
    <x v="1"/>
    <x v="1"/>
    <x v="0"/>
    <x v="0"/>
    <x v="0"/>
    <x v="0"/>
  </r>
  <r>
    <x v="9"/>
    <x v="23"/>
    <x v="3"/>
    <x v="38"/>
    <x v="2"/>
    <x v="2"/>
    <x v="1"/>
    <x v="1"/>
    <x v="152"/>
    <x v="1"/>
    <x v="3"/>
    <x v="0"/>
    <x v="26"/>
    <n v="1"/>
    <x v="0"/>
    <x v="0"/>
    <x v="1"/>
    <x v="0"/>
    <x v="0"/>
    <x v="0"/>
    <x v="0"/>
  </r>
  <r>
    <x v="9"/>
    <x v="23"/>
    <x v="3"/>
    <x v="39"/>
    <x v="0"/>
    <x v="5"/>
    <x v="2"/>
    <x v="2"/>
    <x v="152"/>
    <x v="1"/>
    <x v="3"/>
    <x v="1"/>
    <x v="26"/>
    <n v="1"/>
    <x v="0"/>
    <x v="0"/>
    <x v="1"/>
    <x v="0"/>
    <x v="0"/>
    <x v="0"/>
    <x v="0"/>
  </r>
  <r>
    <x v="9"/>
    <x v="23"/>
    <x v="3"/>
    <x v="39"/>
    <x v="0"/>
    <x v="5"/>
    <x v="2"/>
    <x v="5"/>
    <x v="152"/>
    <x v="1"/>
    <x v="3"/>
    <x v="1"/>
    <x v="26"/>
    <n v="1"/>
    <x v="0"/>
    <x v="0"/>
    <x v="1"/>
    <x v="0"/>
    <x v="0"/>
    <x v="0"/>
    <x v="0"/>
  </r>
  <r>
    <x v="9"/>
    <x v="23"/>
    <x v="3"/>
    <x v="39"/>
    <x v="0"/>
    <x v="0"/>
    <x v="0"/>
    <x v="2"/>
    <x v="152"/>
    <x v="1"/>
    <x v="3"/>
    <x v="1"/>
    <x v="26"/>
    <n v="1"/>
    <x v="0"/>
    <x v="1"/>
    <x v="1"/>
    <x v="0"/>
    <x v="0"/>
    <x v="0"/>
    <x v="0"/>
  </r>
  <r>
    <x v="9"/>
    <x v="23"/>
    <x v="3"/>
    <x v="39"/>
    <x v="0"/>
    <x v="0"/>
    <x v="0"/>
    <x v="3"/>
    <x v="152"/>
    <x v="1"/>
    <x v="3"/>
    <x v="1"/>
    <x v="26"/>
    <n v="1"/>
    <x v="0"/>
    <x v="0"/>
    <x v="1"/>
    <x v="0"/>
    <x v="0"/>
    <x v="0"/>
    <x v="0"/>
  </r>
  <r>
    <x v="9"/>
    <x v="23"/>
    <x v="3"/>
    <x v="39"/>
    <x v="0"/>
    <x v="3"/>
    <x v="0"/>
    <x v="3"/>
    <x v="152"/>
    <x v="1"/>
    <x v="3"/>
    <x v="1"/>
    <x v="26"/>
    <n v="1"/>
    <x v="0"/>
    <x v="0"/>
    <x v="1"/>
    <x v="0"/>
    <x v="0"/>
    <x v="0"/>
    <x v="0"/>
  </r>
  <r>
    <x v="9"/>
    <x v="23"/>
    <x v="3"/>
    <x v="39"/>
    <x v="0"/>
    <x v="3"/>
    <x v="0"/>
    <x v="4"/>
    <x v="152"/>
    <x v="1"/>
    <x v="3"/>
    <x v="1"/>
    <x v="26"/>
    <n v="1"/>
    <x v="0"/>
    <x v="1"/>
    <x v="1"/>
    <x v="0"/>
    <x v="0"/>
    <x v="0"/>
    <x v="0"/>
  </r>
  <r>
    <x v="9"/>
    <x v="23"/>
    <x v="3"/>
    <x v="39"/>
    <x v="0"/>
    <x v="3"/>
    <x v="0"/>
    <x v="5"/>
    <x v="152"/>
    <x v="1"/>
    <x v="3"/>
    <x v="1"/>
    <x v="26"/>
    <n v="1"/>
    <x v="0"/>
    <x v="0"/>
    <x v="1"/>
    <x v="0"/>
    <x v="0"/>
    <x v="0"/>
    <x v="0"/>
  </r>
  <r>
    <x v="9"/>
    <x v="23"/>
    <x v="3"/>
    <x v="39"/>
    <x v="0"/>
    <x v="2"/>
    <x v="1"/>
    <x v="1"/>
    <x v="152"/>
    <x v="1"/>
    <x v="3"/>
    <x v="0"/>
    <x v="78"/>
    <n v="1"/>
    <x v="0"/>
    <x v="0"/>
    <x v="1"/>
    <x v="0"/>
    <x v="0"/>
    <x v="0"/>
    <x v="0"/>
  </r>
  <r>
    <x v="9"/>
    <x v="23"/>
    <x v="3"/>
    <x v="39"/>
    <x v="1"/>
    <x v="0"/>
    <x v="0"/>
    <x v="1"/>
    <x v="152"/>
    <x v="1"/>
    <x v="3"/>
    <x v="0"/>
    <x v="26"/>
    <n v="1"/>
    <x v="0"/>
    <x v="0"/>
    <x v="1"/>
    <x v="0"/>
    <x v="0"/>
    <x v="0"/>
    <x v="0"/>
  </r>
  <r>
    <x v="9"/>
    <x v="23"/>
    <x v="3"/>
    <x v="39"/>
    <x v="1"/>
    <x v="0"/>
    <x v="0"/>
    <x v="4"/>
    <x v="152"/>
    <x v="1"/>
    <x v="3"/>
    <x v="0"/>
    <x v="26"/>
    <n v="1"/>
    <x v="0"/>
    <x v="1"/>
    <x v="1"/>
    <x v="0"/>
    <x v="0"/>
    <x v="0"/>
    <x v="0"/>
  </r>
  <r>
    <x v="9"/>
    <x v="23"/>
    <x v="3"/>
    <x v="39"/>
    <x v="1"/>
    <x v="3"/>
    <x v="0"/>
    <x v="4"/>
    <x v="152"/>
    <x v="1"/>
    <x v="3"/>
    <x v="1"/>
    <x v="26"/>
    <n v="1"/>
    <x v="0"/>
    <x v="0"/>
    <x v="1"/>
    <x v="1"/>
    <x v="0"/>
    <x v="0"/>
    <x v="1"/>
  </r>
  <r>
    <x v="9"/>
    <x v="23"/>
    <x v="3"/>
    <x v="39"/>
    <x v="1"/>
    <x v="3"/>
    <x v="0"/>
    <x v="5"/>
    <x v="152"/>
    <x v="1"/>
    <x v="3"/>
    <x v="0"/>
    <x v="26"/>
    <n v="1"/>
    <x v="0"/>
    <x v="1"/>
    <x v="1"/>
    <x v="0"/>
    <x v="1"/>
    <x v="0"/>
    <x v="0"/>
  </r>
  <r>
    <x v="9"/>
    <x v="23"/>
    <x v="3"/>
    <x v="40"/>
    <x v="0"/>
    <x v="5"/>
    <x v="2"/>
    <x v="8"/>
    <x v="155"/>
    <x v="0"/>
    <x v="3"/>
    <x v="1"/>
    <x v="26"/>
    <n v="1"/>
    <x v="2"/>
    <x v="0"/>
    <x v="1"/>
    <x v="0"/>
    <x v="0"/>
    <x v="0"/>
    <x v="0"/>
  </r>
  <r>
    <x v="9"/>
    <x v="23"/>
    <x v="3"/>
    <x v="40"/>
    <x v="0"/>
    <x v="5"/>
    <x v="2"/>
    <x v="10"/>
    <x v="155"/>
    <x v="0"/>
    <x v="3"/>
    <x v="1"/>
    <x v="26"/>
    <n v="1"/>
    <x v="2"/>
    <x v="0"/>
    <x v="1"/>
    <x v="0"/>
    <x v="0"/>
    <x v="0"/>
    <x v="0"/>
  </r>
  <r>
    <x v="9"/>
    <x v="23"/>
    <x v="3"/>
    <x v="40"/>
    <x v="0"/>
    <x v="0"/>
    <x v="0"/>
    <x v="5"/>
    <x v="155"/>
    <x v="0"/>
    <x v="3"/>
    <x v="1"/>
    <x v="33"/>
    <n v="1"/>
    <x v="2"/>
    <x v="0"/>
    <x v="1"/>
    <x v="1"/>
    <x v="0"/>
    <x v="0"/>
    <x v="1"/>
  </r>
  <r>
    <x v="9"/>
    <x v="23"/>
    <x v="3"/>
    <x v="40"/>
    <x v="0"/>
    <x v="0"/>
    <x v="0"/>
    <x v="10"/>
    <x v="155"/>
    <x v="0"/>
    <x v="3"/>
    <x v="1"/>
    <x v="33"/>
    <n v="1"/>
    <x v="2"/>
    <x v="0"/>
    <x v="1"/>
    <x v="1"/>
    <x v="0"/>
    <x v="0"/>
    <x v="1"/>
  </r>
  <r>
    <x v="9"/>
    <x v="23"/>
    <x v="3"/>
    <x v="40"/>
    <x v="0"/>
    <x v="3"/>
    <x v="0"/>
    <x v="1"/>
    <x v="155"/>
    <x v="0"/>
    <x v="3"/>
    <x v="1"/>
    <x v="33"/>
    <n v="1"/>
    <x v="2"/>
    <x v="0"/>
    <x v="1"/>
    <x v="1"/>
    <x v="0"/>
    <x v="0"/>
    <x v="1"/>
  </r>
  <r>
    <x v="9"/>
    <x v="23"/>
    <x v="3"/>
    <x v="40"/>
    <x v="0"/>
    <x v="3"/>
    <x v="0"/>
    <x v="2"/>
    <x v="155"/>
    <x v="0"/>
    <x v="3"/>
    <x v="1"/>
    <x v="33"/>
    <n v="1"/>
    <x v="2"/>
    <x v="1"/>
    <x v="1"/>
    <x v="1"/>
    <x v="0"/>
    <x v="0"/>
    <x v="1"/>
  </r>
  <r>
    <x v="9"/>
    <x v="23"/>
    <x v="3"/>
    <x v="40"/>
    <x v="0"/>
    <x v="3"/>
    <x v="0"/>
    <x v="2"/>
    <x v="155"/>
    <x v="0"/>
    <x v="3"/>
    <x v="1"/>
    <x v="26"/>
    <n v="1"/>
    <x v="2"/>
    <x v="0"/>
    <x v="1"/>
    <x v="0"/>
    <x v="0"/>
    <x v="0"/>
    <x v="0"/>
  </r>
  <r>
    <x v="9"/>
    <x v="23"/>
    <x v="3"/>
    <x v="40"/>
    <x v="0"/>
    <x v="3"/>
    <x v="0"/>
    <x v="2"/>
    <x v="155"/>
    <x v="0"/>
    <x v="3"/>
    <x v="1"/>
    <x v="26"/>
    <n v="1"/>
    <x v="2"/>
    <x v="1"/>
    <x v="1"/>
    <x v="0"/>
    <x v="0"/>
    <x v="0"/>
    <x v="0"/>
  </r>
  <r>
    <x v="9"/>
    <x v="23"/>
    <x v="3"/>
    <x v="40"/>
    <x v="0"/>
    <x v="3"/>
    <x v="0"/>
    <x v="6"/>
    <x v="155"/>
    <x v="0"/>
    <x v="3"/>
    <x v="1"/>
    <x v="26"/>
    <n v="1"/>
    <x v="2"/>
    <x v="0"/>
    <x v="1"/>
    <x v="0"/>
    <x v="0"/>
    <x v="0"/>
    <x v="0"/>
  </r>
  <r>
    <x v="9"/>
    <x v="23"/>
    <x v="3"/>
    <x v="40"/>
    <x v="0"/>
    <x v="2"/>
    <x v="1"/>
    <x v="2"/>
    <x v="155"/>
    <x v="0"/>
    <x v="3"/>
    <x v="1"/>
    <x v="26"/>
    <n v="1"/>
    <x v="2"/>
    <x v="0"/>
    <x v="1"/>
    <x v="0"/>
    <x v="0"/>
    <x v="0"/>
    <x v="0"/>
  </r>
  <r>
    <x v="9"/>
    <x v="23"/>
    <x v="3"/>
    <x v="40"/>
    <x v="0"/>
    <x v="2"/>
    <x v="1"/>
    <x v="3"/>
    <x v="155"/>
    <x v="0"/>
    <x v="3"/>
    <x v="1"/>
    <x v="33"/>
    <n v="1"/>
    <x v="2"/>
    <x v="0"/>
    <x v="1"/>
    <x v="1"/>
    <x v="0"/>
    <x v="0"/>
    <x v="1"/>
  </r>
  <r>
    <x v="9"/>
    <x v="23"/>
    <x v="3"/>
    <x v="40"/>
    <x v="1"/>
    <x v="5"/>
    <x v="2"/>
    <x v="2"/>
    <x v="155"/>
    <x v="0"/>
    <x v="3"/>
    <x v="1"/>
    <x v="33"/>
    <n v="2"/>
    <x v="2"/>
    <x v="0"/>
    <x v="1"/>
    <x v="1"/>
    <x v="0"/>
    <x v="0"/>
    <x v="1"/>
  </r>
  <r>
    <x v="9"/>
    <x v="23"/>
    <x v="3"/>
    <x v="40"/>
    <x v="1"/>
    <x v="0"/>
    <x v="0"/>
    <x v="3"/>
    <x v="155"/>
    <x v="0"/>
    <x v="3"/>
    <x v="1"/>
    <x v="33"/>
    <n v="1"/>
    <x v="2"/>
    <x v="0"/>
    <x v="1"/>
    <x v="1"/>
    <x v="0"/>
    <x v="0"/>
    <x v="1"/>
  </r>
  <r>
    <x v="9"/>
    <x v="23"/>
    <x v="3"/>
    <x v="40"/>
    <x v="1"/>
    <x v="0"/>
    <x v="0"/>
    <x v="3"/>
    <x v="155"/>
    <x v="0"/>
    <x v="3"/>
    <x v="1"/>
    <x v="26"/>
    <n v="1"/>
    <x v="2"/>
    <x v="0"/>
    <x v="1"/>
    <x v="1"/>
    <x v="0"/>
    <x v="0"/>
    <x v="1"/>
  </r>
  <r>
    <x v="9"/>
    <x v="23"/>
    <x v="3"/>
    <x v="40"/>
    <x v="1"/>
    <x v="3"/>
    <x v="0"/>
    <x v="0"/>
    <x v="155"/>
    <x v="0"/>
    <x v="3"/>
    <x v="1"/>
    <x v="33"/>
    <n v="1"/>
    <x v="2"/>
    <x v="0"/>
    <x v="1"/>
    <x v="1"/>
    <x v="0"/>
    <x v="0"/>
    <x v="1"/>
  </r>
  <r>
    <x v="9"/>
    <x v="23"/>
    <x v="3"/>
    <x v="40"/>
    <x v="1"/>
    <x v="3"/>
    <x v="0"/>
    <x v="0"/>
    <x v="155"/>
    <x v="0"/>
    <x v="3"/>
    <x v="1"/>
    <x v="26"/>
    <n v="1"/>
    <x v="2"/>
    <x v="0"/>
    <x v="1"/>
    <x v="0"/>
    <x v="0"/>
    <x v="0"/>
    <x v="0"/>
  </r>
  <r>
    <x v="9"/>
    <x v="23"/>
    <x v="3"/>
    <x v="40"/>
    <x v="1"/>
    <x v="3"/>
    <x v="0"/>
    <x v="1"/>
    <x v="155"/>
    <x v="0"/>
    <x v="3"/>
    <x v="1"/>
    <x v="33"/>
    <n v="2"/>
    <x v="2"/>
    <x v="0"/>
    <x v="1"/>
    <x v="1"/>
    <x v="0"/>
    <x v="0"/>
    <x v="1"/>
  </r>
  <r>
    <x v="9"/>
    <x v="23"/>
    <x v="3"/>
    <x v="40"/>
    <x v="1"/>
    <x v="3"/>
    <x v="0"/>
    <x v="1"/>
    <x v="155"/>
    <x v="0"/>
    <x v="3"/>
    <x v="1"/>
    <x v="26"/>
    <n v="1"/>
    <x v="2"/>
    <x v="0"/>
    <x v="1"/>
    <x v="0"/>
    <x v="0"/>
    <x v="0"/>
    <x v="0"/>
  </r>
  <r>
    <x v="9"/>
    <x v="23"/>
    <x v="3"/>
    <x v="40"/>
    <x v="1"/>
    <x v="3"/>
    <x v="0"/>
    <x v="5"/>
    <x v="155"/>
    <x v="0"/>
    <x v="3"/>
    <x v="1"/>
    <x v="26"/>
    <n v="1"/>
    <x v="2"/>
    <x v="0"/>
    <x v="1"/>
    <x v="0"/>
    <x v="0"/>
    <x v="0"/>
    <x v="0"/>
  </r>
  <r>
    <x v="9"/>
    <x v="23"/>
    <x v="3"/>
    <x v="40"/>
    <x v="1"/>
    <x v="2"/>
    <x v="1"/>
    <x v="5"/>
    <x v="155"/>
    <x v="0"/>
    <x v="3"/>
    <x v="1"/>
    <x v="26"/>
    <n v="1"/>
    <x v="2"/>
    <x v="0"/>
    <x v="1"/>
    <x v="0"/>
    <x v="0"/>
    <x v="0"/>
    <x v="0"/>
  </r>
  <r>
    <x v="9"/>
    <x v="23"/>
    <x v="3"/>
    <x v="40"/>
    <x v="2"/>
    <x v="4"/>
    <x v="2"/>
    <x v="2"/>
    <x v="155"/>
    <x v="0"/>
    <x v="3"/>
    <x v="1"/>
    <x v="33"/>
    <n v="1"/>
    <x v="2"/>
    <x v="0"/>
    <x v="1"/>
    <x v="1"/>
    <x v="0"/>
    <x v="0"/>
    <x v="1"/>
  </r>
  <r>
    <x v="9"/>
    <x v="23"/>
    <x v="3"/>
    <x v="40"/>
    <x v="2"/>
    <x v="4"/>
    <x v="2"/>
    <x v="6"/>
    <x v="155"/>
    <x v="0"/>
    <x v="3"/>
    <x v="1"/>
    <x v="33"/>
    <n v="1"/>
    <x v="2"/>
    <x v="0"/>
    <x v="1"/>
    <x v="1"/>
    <x v="0"/>
    <x v="0"/>
    <x v="1"/>
  </r>
  <r>
    <x v="9"/>
    <x v="23"/>
    <x v="3"/>
    <x v="40"/>
    <x v="2"/>
    <x v="3"/>
    <x v="0"/>
    <x v="5"/>
    <x v="155"/>
    <x v="0"/>
    <x v="3"/>
    <x v="1"/>
    <x v="26"/>
    <n v="1"/>
    <x v="2"/>
    <x v="0"/>
    <x v="1"/>
    <x v="0"/>
    <x v="0"/>
    <x v="0"/>
    <x v="0"/>
  </r>
  <r>
    <x v="9"/>
    <x v="24"/>
    <x v="0"/>
    <x v="46"/>
    <x v="0"/>
    <x v="5"/>
    <x v="2"/>
    <x v="4"/>
    <x v="157"/>
    <x v="1"/>
    <x v="1"/>
    <x v="0"/>
    <x v="2"/>
    <n v="2"/>
    <x v="0"/>
    <x v="0"/>
    <x v="0"/>
    <x v="0"/>
    <x v="0"/>
    <x v="0"/>
    <x v="0"/>
  </r>
  <r>
    <x v="9"/>
    <x v="24"/>
    <x v="0"/>
    <x v="46"/>
    <x v="0"/>
    <x v="5"/>
    <x v="2"/>
    <x v="6"/>
    <x v="158"/>
    <x v="2"/>
    <x v="1"/>
    <x v="0"/>
    <x v="2"/>
    <n v="1"/>
    <x v="0"/>
    <x v="0"/>
    <x v="0"/>
    <x v="0"/>
    <x v="0"/>
    <x v="0"/>
    <x v="0"/>
  </r>
  <r>
    <x v="9"/>
    <x v="24"/>
    <x v="0"/>
    <x v="46"/>
    <x v="0"/>
    <x v="5"/>
    <x v="2"/>
    <x v="10"/>
    <x v="157"/>
    <x v="1"/>
    <x v="1"/>
    <x v="0"/>
    <x v="2"/>
    <n v="1"/>
    <x v="0"/>
    <x v="0"/>
    <x v="0"/>
    <x v="0"/>
    <x v="0"/>
    <x v="0"/>
    <x v="0"/>
  </r>
  <r>
    <x v="9"/>
    <x v="24"/>
    <x v="0"/>
    <x v="46"/>
    <x v="0"/>
    <x v="5"/>
    <x v="2"/>
    <x v="7"/>
    <x v="157"/>
    <x v="1"/>
    <x v="1"/>
    <x v="0"/>
    <x v="2"/>
    <n v="1"/>
    <x v="0"/>
    <x v="0"/>
    <x v="0"/>
    <x v="0"/>
    <x v="0"/>
    <x v="0"/>
    <x v="0"/>
  </r>
  <r>
    <x v="9"/>
    <x v="24"/>
    <x v="0"/>
    <x v="46"/>
    <x v="0"/>
    <x v="0"/>
    <x v="0"/>
    <x v="6"/>
    <x v="157"/>
    <x v="1"/>
    <x v="1"/>
    <x v="0"/>
    <x v="2"/>
    <n v="1"/>
    <x v="0"/>
    <x v="0"/>
    <x v="0"/>
    <x v="0"/>
    <x v="0"/>
    <x v="0"/>
    <x v="0"/>
  </r>
  <r>
    <x v="9"/>
    <x v="24"/>
    <x v="0"/>
    <x v="46"/>
    <x v="0"/>
    <x v="0"/>
    <x v="0"/>
    <x v="7"/>
    <x v="158"/>
    <x v="2"/>
    <x v="1"/>
    <x v="0"/>
    <x v="2"/>
    <n v="1"/>
    <x v="0"/>
    <x v="0"/>
    <x v="0"/>
    <x v="0"/>
    <x v="0"/>
    <x v="0"/>
    <x v="0"/>
  </r>
  <r>
    <x v="9"/>
    <x v="24"/>
    <x v="0"/>
    <x v="46"/>
    <x v="0"/>
    <x v="3"/>
    <x v="0"/>
    <x v="3"/>
    <x v="157"/>
    <x v="1"/>
    <x v="1"/>
    <x v="0"/>
    <x v="2"/>
    <n v="1"/>
    <x v="0"/>
    <x v="0"/>
    <x v="0"/>
    <x v="0"/>
    <x v="0"/>
    <x v="0"/>
    <x v="0"/>
  </r>
  <r>
    <x v="9"/>
    <x v="24"/>
    <x v="0"/>
    <x v="46"/>
    <x v="0"/>
    <x v="3"/>
    <x v="0"/>
    <x v="4"/>
    <x v="158"/>
    <x v="2"/>
    <x v="1"/>
    <x v="0"/>
    <x v="2"/>
    <n v="2"/>
    <x v="0"/>
    <x v="0"/>
    <x v="0"/>
    <x v="0"/>
    <x v="0"/>
    <x v="0"/>
    <x v="0"/>
  </r>
  <r>
    <x v="9"/>
    <x v="24"/>
    <x v="0"/>
    <x v="46"/>
    <x v="0"/>
    <x v="3"/>
    <x v="0"/>
    <x v="8"/>
    <x v="158"/>
    <x v="2"/>
    <x v="1"/>
    <x v="0"/>
    <x v="2"/>
    <n v="1"/>
    <x v="0"/>
    <x v="0"/>
    <x v="0"/>
    <x v="0"/>
    <x v="0"/>
    <x v="0"/>
    <x v="0"/>
  </r>
  <r>
    <x v="9"/>
    <x v="24"/>
    <x v="0"/>
    <x v="46"/>
    <x v="0"/>
    <x v="3"/>
    <x v="0"/>
    <x v="10"/>
    <x v="158"/>
    <x v="2"/>
    <x v="1"/>
    <x v="0"/>
    <x v="2"/>
    <n v="1"/>
    <x v="0"/>
    <x v="0"/>
    <x v="0"/>
    <x v="0"/>
    <x v="0"/>
    <x v="0"/>
    <x v="0"/>
  </r>
  <r>
    <x v="9"/>
    <x v="24"/>
    <x v="0"/>
    <x v="46"/>
    <x v="0"/>
    <x v="1"/>
    <x v="1"/>
    <x v="5"/>
    <x v="157"/>
    <x v="1"/>
    <x v="1"/>
    <x v="0"/>
    <x v="2"/>
    <n v="1"/>
    <x v="0"/>
    <x v="1"/>
    <x v="0"/>
    <x v="0"/>
    <x v="0"/>
    <x v="0"/>
    <x v="0"/>
  </r>
  <r>
    <x v="9"/>
    <x v="24"/>
    <x v="0"/>
    <x v="46"/>
    <x v="0"/>
    <x v="1"/>
    <x v="1"/>
    <x v="8"/>
    <x v="158"/>
    <x v="2"/>
    <x v="1"/>
    <x v="0"/>
    <x v="2"/>
    <n v="1"/>
    <x v="0"/>
    <x v="0"/>
    <x v="0"/>
    <x v="0"/>
    <x v="0"/>
    <x v="0"/>
    <x v="0"/>
  </r>
  <r>
    <x v="9"/>
    <x v="24"/>
    <x v="0"/>
    <x v="46"/>
    <x v="0"/>
    <x v="2"/>
    <x v="1"/>
    <x v="10"/>
    <x v="157"/>
    <x v="1"/>
    <x v="1"/>
    <x v="0"/>
    <x v="2"/>
    <n v="1"/>
    <x v="0"/>
    <x v="0"/>
    <x v="0"/>
    <x v="0"/>
    <x v="0"/>
    <x v="0"/>
    <x v="0"/>
  </r>
  <r>
    <x v="9"/>
    <x v="24"/>
    <x v="0"/>
    <x v="46"/>
    <x v="0"/>
    <x v="2"/>
    <x v="1"/>
    <x v="10"/>
    <x v="158"/>
    <x v="2"/>
    <x v="1"/>
    <x v="0"/>
    <x v="2"/>
    <n v="2"/>
    <x v="0"/>
    <x v="0"/>
    <x v="0"/>
    <x v="0"/>
    <x v="0"/>
    <x v="0"/>
    <x v="0"/>
  </r>
  <r>
    <x v="9"/>
    <x v="24"/>
    <x v="1"/>
    <x v="20"/>
    <x v="0"/>
    <x v="0"/>
    <x v="0"/>
    <x v="10"/>
    <x v="159"/>
    <x v="3"/>
    <x v="3"/>
    <x v="1"/>
    <x v="51"/>
    <n v="1"/>
    <x v="0"/>
    <x v="1"/>
    <x v="0"/>
    <x v="0"/>
    <x v="0"/>
    <x v="0"/>
    <x v="0"/>
  </r>
  <r>
    <x v="9"/>
    <x v="24"/>
    <x v="1"/>
    <x v="20"/>
    <x v="0"/>
    <x v="3"/>
    <x v="0"/>
    <x v="3"/>
    <x v="159"/>
    <x v="3"/>
    <x v="2"/>
    <x v="0"/>
    <x v="21"/>
    <n v="1"/>
    <x v="0"/>
    <x v="1"/>
    <x v="0"/>
    <x v="0"/>
    <x v="0"/>
    <x v="0"/>
    <x v="0"/>
  </r>
  <r>
    <x v="9"/>
    <x v="24"/>
    <x v="1"/>
    <x v="20"/>
    <x v="0"/>
    <x v="2"/>
    <x v="1"/>
    <x v="2"/>
    <x v="159"/>
    <x v="3"/>
    <x v="2"/>
    <x v="1"/>
    <x v="21"/>
    <n v="1"/>
    <x v="0"/>
    <x v="1"/>
    <x v="0"/>
    <x v="0"/>
    <x v="0"/>
    <x v="0"/>
    <x v="0"/>
  </r>
  <r>
    <x v="9"/>
    <x v="24"/>
    <x v="1"/>
    <x v="20"/>
    <x v="0"/>
    <x v="2"/>
    <x v="1"/>
    <x v="3"/>
    <x v="159"/>
    <x v="3"/>
    <x v="2"/>
    <x v="0"/>
    <x v="8"/>
    <n v="1"/>
    <x v="0"/>
    <x v="1"/>
    <x v="0"/>
    <x v="0"/>
    <x v="0"/>
    <x v="0"/>
    <x v="0"/>
  </r>
  <r>
    <x v="9"/>
    <x v="24"/>
    <x v="1"/>
    <x v="20"/>
    <x v="1"/>
    <x v="5"/>
    <x v="2"/>
    <x v="2"/>
    <x v="159"/>
    <x v="3"/>
    <x v="2"/>
    <x v="0"/>
    <x v="68"/>
    <n v="1"/>
    <x v="0"/>
    <x v="0"/>
    <x v="0"/>
    <x v="0"/>
    <x v="0"/>
    <x v="0"/>
    <x v="0"/>
  </r>
  <r>
    <x v="9"/>
    <x v="24"/>
    <x v="1"/>
    <x v="20"/>
    <x v="1"/>
    <x v="5"/>
    <x v="2"/>
    <x v="8"/>
    <x v="159"/>
    <x v="3"/>
    <x v="2"/>
    <x v="0"/>
    <x v="20"/>
    <n v="1"/>
    <x v="0"/>
    <x v="0"/>
    <x v="0"/>
    <x v="0"/>
    <x v="0"/>
    <x v="0"/>
    <x v="0"/>
  </r>
  <r>
    <x v="9"/>
    <x v="24"/>
    <x v="1"/>
    <x v="20"/>
    <x v="1"/>
    <x v="5"/>
    <x v="2"/>
    <x v="6"/>
    <x v="159"/>
    <x v="3"/>
    <x v="2"/>
    <x v="0"/>
    <x v="18"/>
    <n v="1"/>
    <x v="0"/>
    <x v="1"/>
    <x v="0"/>
    <x v="0"/>
    <x v="0"/>
    <x v="0"/>
    <x v="0"/>
  </r>
  <r>
    <x v="9"/>
    <x v="24"/>
    <x v="1"/>
    <x v="20"/>
    <x v="1"/>
    <x v="5"/>
    <x v="2"/>
    <x v="9"/>
    <x v="159"/>
    <x v="3"/>
    <x v="2"/>
    <x v="0"/>
    <x v="21"/>
    <n v="1"/>
    <x v="0"/>
    <x v="0"/>
    <x v="0"/>
    <x v="0"/>
    <x v="0"/>
    <x v="0"/>
    <x v="0"/>
  </r>
  <r>
    <x v="9"/>
    <x v="24"/>
    <x v="1"/>
    <x v="20"/>
    <x v="1"/>
    <x v="0"/>
    <x v="0"/>
    <x v="5"/>
    <x v="159"/>
    <x v="3"/>
    <x v="2"/>
    <x v="0"/>
    <x v="21"/>
    <n v="1"/>
    <x v="0"/>
    <x v="1"/>
    <x v="0"/>
    <x v="0"/>
    <x v="0"/>
    <x v="0"/>
    <x v="0"/>
  </r>
  <r>
    <x v="9"/>
    <x v="24"/>
    <x v="1"/>
    <x v="20"/>
    <x v="1"/>
    <x v="0"/>
    <x v="0"/>
    <x v="8"/>
    <x v="159"/>
    <x v="3"/>
    <x v="2"/>
    <x v="0"/>
    <x v="20"/>
    <n v="1"/>
    <x v="0"/>
    <x v="0"/>
    <x v="0"/>
    <x v="0"/>
    <x v="0"/>
    <x v="0"/>
    <x v="0"/>
  </r>
  <r>
    <x v="9"/>
    <x v="24"/>
    <x v="1"/>
    <x v="20"/>
    <x v="1"/>
    <x v="3"/>
    <x v="0"/>
    <x v="3"/>
    <x v="159"/>
    <x v="3"/>
    <x v="2"/>
    <x v="0"/>
    <x v="21"/>
    <n v="1"/>
    <x v="0"/>
    <x v="1"/>
    <x v="0"/>
    <x v="0"/>
    <x v="0"/>
    <x v="0"/>
    <x v="0"/>
  </r>
  <r>
    <x v="9"/>
    <x v="24"/>
    <x v="1"/>
    <x v="20"/>
    <x v="1"/>
    <x v="3"/>
    <x v="0"/>
    <x v="6"/>
    <x v="159"/>
    <x v="3"/>
    <x v="2"/>
    <x v="0"/>
    <x v="20"/>
    <n v="1"/>
    <x v="0"/>
    <x v="0"/>
    <x v="0"/>
    <x v="0"/>
    <x v="0"/>
    <x v="0"/>
    <x v="0"/>
  </r>
  <r>
    <x v="9"/>
    <x v="24"/>
    <x v="1"/>
    <x v="20"/>
    <x v="1"/>
    <x v="3"/>
    <x v="0"/>
    <x v="6"/>
    <x v="159"/>
    <x v="3"/>
    <x v="2"/>
    <x v="0"/>
    <x v="8"/>
    <n v="1"/>
    <x v="0"/>
    <x v="0"/>
    <x v="0"/>
    <x v="0"/>
    <x v="0"/>
    <x v="0"/>
    <x v="0"/>
  </r>
  <r>
    <x v="9"/>
    <x v="24"/>
    <x v="1"/>
    <x v="20"/>
    <x v="1"/>
    <x v="3"/>
    <x v="0"/>
    <x v="6"/>
    <x v="159"/>
    <x v="3"/>
    <x v="2"/>
    <x v="0"/>
    <x v="22"/>
    <n v="1"/>
    <x v="0"/>
    <x v="0"/>
    <x v="0"/>
    <x v="0"/>
    <x v="0"/>
    <x v="0"/>
    <x v="0"/>
  </r>
  <r>
    <x v="9"/>
    <x v="24"/>
    <x v="1"/>
    <x v="48"/>
    <x v="0"/>
    <x v="5"/>
    <x v="2"/>
    <x v="1"/>
    <x v="158"/>
    <x v="2"/>
    <x v="2"/>
    <x v="0"/>
    <x v="60"/>
    <n v="1"/>
    <x v="0"/>
    <x v="1"/>
    <x v="0"/>
    <x v="0"/>
    <x v="0"/>
    <x v="0"/>
    <x v="0"/>
  </r>
  <r>
    <x v="9"/>
    <x v="24"/>
    <x v="1"/>
    <x v="48"/>
    <x v="0"/>
    <x v="5"/>
    <x v="2"/>
    <x v="4"/>
    <x v="158"/>
    <x v="2"/>
    <x v="2"/>
    <x v="1"/>
    <x v="21"/>
    <n v="1"/>
    <x v="0"/>
    <x v="0"/>
    <x v="0"/>
    <x v="0"/>
    <x v="0"/>
    <x v="0"/>
    <x v="0"/>
  </r>
  <r>
    <x v="9"/>
    <x v="24"/>
    <x v="1"/>
    <x v="48"/>
    <x v="0"/>
    <x v="0"/>
    <x v="0"/>
    <x v="0"/>
    <x v="158"/>
    <x v="2"/>
    <x v="2"/>
    <x v="0"/>
    <x v="68"/>
    <n v="1"/>
    <x v="0"/>
    <x v="0"/>
    <x v="0"/>
    <x v="0"/>
    <x v="0"/>
    <x v="0"/>
    <x v="0"/>
  </r>
  <r>
    <x v="9"/>
    <x v="24"/>
    <x v="1"/>
    <x v="48"/>
    <x v="0"/>
    <x v="0"/>
    <x v="0"/>
    <x v="1"/>
    <x v="158"/>
    <x v="2"/>
    <x v="2"/>
    <x v="0"/>
    <x v="18"/>
    <n v="1"/>
    <x v="0"/>
    <x v="0"/>
    <x v="0"/>
    <x v="0"/>
    <x v="0"/>
    <x v="0"/>
    <x v="0"/>
  </r>
  <r>
    <x v="9"/>
    <x v="24"/>
    <x v="1"/>
    <x v="48"/>
    <x v="0"/>
    <x v="0"/>
    <x v="0"/>
    <x v="5"/>
    <x v="158"/>
    <x v="2"/>
    <x v="2"/>
    <x v="1"/>
    <x v="18"/>
    <n v="1"/>
    <x v="0"/>
    <x v="0"/>
    <x v="0"/>
    <x v="0"/>
    <x v="0"/>
    <x v="0"/>
    <x v="0"/>
  </r>
  <r>
    <x v="9"/>
    <x v="24"/>
    <x v="1"/>
    <x v="48"/>
    <x v="0"/>
    <x v="3"/>
    <x v="0"/>
    <x v="0"/>
    <x v="160"/>
    <x v="6"/>
    <x v="2"/>
    <x v="0"/>
    <x v="68"/>
    <n v="1"/>
    <x v="0"/>
    <x v="0"/>
    <x v="0"/>
    <x v="0"/>
    <x v="0"/>
    <x v="0"/>
    <x v="0"/>
  </r>
  <r>
    <x v="9"/>
    <x v="24"/>
    <x v="1"/>
    <x v="48"/>
    <x v="0"/>
    <x v="3"/>
    <x v="0"/>
    <x v="0"/>
    <x v="158"/>
    <x v="2"/>
    <x v="2"/>
    <x v="0"/>
    <x v="68"/>
    <n v="1"/>
    <x v="0"/>
    <x v="0"/>
    <x v="0"/>
    <x v="0"/>
    <x v="0"/>
    <x v="0"/>
    <x v="0"/>
  </r>
  <r>
    <x v="9"/>
    <x v="24"/>
    <x v="1"/>
    <x v="48"/>
    <x v="0"/>
    <x v="3"/>
    <x v="0"/>
    <x v="1"/>
    <x v="160"/>
    <x v="6"/>
    <x v="2"/>
    <x v="0"/>
    <x v="68"/>
    <n v="1"/>
    <x v="0"/>
    <x v="1"/>
    <x v="0"/>
    <x v="0"/>
    <x v="0"/>
    <x v="0"/>
    <x v="0"/>
  </r>
  <r>
    <x v="9"/>
    <x v="24"/>
    <x v="1"/>
    <x v="48"/>
    <x v="0"/>
    <x v="3"/>
    <x v="0"/>
    <x v="1"/>
    <x v="160"/>
    <x v="6"/>
    <x v="2"/>
    <x v="0"/>
    <x v="22"/>
    <n v="1"/>
    <x v="0"/>
    <x v="0"/>
    <x v="0"/>
    <x v="0"/>
    <x v="0"/>
    <x v="0"/>
    <x v="0"/>
  </r>
  <r>
    <x v="9"/>
    <x v="24"/>
    <x v="1"/>
    <x v="48"/>
    <x v="0"/>
    <x v="3"/>
    <x v="0"/>
    <x v="2"/>
    <x v="158"/>
    <x v="2"/>
    <x v="2"/>
    <x v="0"/>
    <x v="8"/>
    <n v="1"/>
    <x v="0"/>
    <x v="0"/>
    <x v="0"/>
    <x v="0"/>
    <x v="0"/>
    <x v="0"/>
    <x v="0"/>
  </r>
  <r>
    <x v="9"/>
    <x v="24"/>
    <x v="1"/>
    <x v="48"/>
    <x v="0"/>
    <x v="3"/>
    <x v="0"/>
    <x v="8"/>
    <x v="161"/>
    <x v="0"/>
    <x v="1"/>
    <x v="1"/>
    <x v="2"/>
    <n v="1"/>
    <x v="0"/>
    <x v="1"/>
    <x v="0"/>
    <x v="0"/>
    <x v="0"/>
    <x v="0"/>
    <x v="0"/>
  </r>
  <r>
    <x v="9"/>
    <x v="24"/>
    <x v="1"/>
    <x v="48"/>
    <x v="0"/>
    <x v="1"/>
    <x v="1"/>
    <x v="8"/>
    <x v="158"/>
    <x v="2"/>
    <x v="2"/>
    <x v="1"/>
    <x v="21"/>
    <n v="1"/>
    <x v="0"/>
    <x v="1"/>
    <x v="0"/>
    <x v="0"/>
    <x v="0"/>
    <x v="0"/>
    <x v="0"/>
  </r>
  <r>
    <x v="9"/>
    <x v="24"/>
    <x v="1"/>
    <x v="48"/>
    <x v="0"/>
    <x v="1"/>
    <x v="1"/>
    <x v="9"/>
    <x v="158"/>
    <x v="2"/>
    <x v="2"/>
    <x v="1"/>
    <x v="21"/>
    <n v="1"/>
    <x v="0"/>
    <x v="1"/>
    <x v="0"/>
    <x v="0"/>
    <x v="0"/>
    <x v="0"/>
    <x v="0"/>
  </r>
  <r>
    <x v="9"/>
    <x v="24"/>
    <x v="1"/>
    <x v="48"/>
    <x v="0"/>
    <x v="2"/>
    <x v="1"/>
    <x v="0"/>
    <x v="158"/>
    <x v="2"/>
    <x v="2"/>
    <x v="0"/>
    <x v="21"/>
    <n v="1"/>
    <x v="0"/>
    <x v="0"/>
    <x v="0"/>
    <x v="0"/>
    <x v="0"/>
    <x v="0"/>
    <x v="0"/>
  </r>
  <r>
    <x v="9"/>
    <x v="24"/>
    <x v="1"/>
    <x v="48"/>
    <x v="0"/>
    <x v="2"/>
    <x v="1"/>
    <x v="1"/>
    <x v="160"/>
    <x v="6"/>
    <x v="2"/>
    <x v="0"/>
    <x v="56"/>
    <n v="1"/>
    <x v="0"/>
    <x v="0"/>
    <x v="0"/>
    <x v="0"/>
    <x v="1"/>
    <x v="0"/>
    <x v="0"/>
  </r>
  <r>
    <x v="9"/>
    <x v="24"/>
    <x v="1"/>
    <x v="48"/>
    <x v="0"/>
    <x v="2"/>
    <x v="1"/>
    <x v="1"/>
    <x v="160"/>
    <x v="6"/>
    <x v="2"/>
    <x v="0"/>
    <x v="56"/>
    <n v="1"/>
    <x v="0"/>
    <x v="1"/>
    <x v="0"/>
    <x v="0"/>
    <x v="0"/>
    <x v="0"/>
    <x v="0"/>
  </r>
  <r>
    <x v="9"/>
    <x v="24"/>
    <x v="1"/>
    <x v="48"/>
    <x v="0"/>
    <x v="2"/>
    <x v="1"/>
    <x v="3"/>
    <x v="158"/>
    <x v="2"/>
    <x v="2"/>
    <x v="0"/>
    <x v="68"/>
    <n v="1"/>
    <x v="0"/>
    <x v="0"/>
    <x v="0"/>
    <x v="0"/>
    <x v="0"/>
    <x v="0"/>
    <x v="0"/>
  </r>
  <r>
    <x v="9"/>
    <x v="24"/>
    <x v="1"/>
    <x v="48"/>
    <x v="0"/>
    <x v="2"/>
    <x v="1"/>
    <x v="4"/>
    <x v="158"/>
    <x v="2"/>
    <x v="2"/>
    <x v="0"/>
    <x v="68"/>
    <n v="1"/>
    <x v="0"/>
    <x v="1"/>
    <x v="0"/>
    <x v="0"/>
    <x v="0"/>
    <x v="0"/>
    <x v="0"/>
  </r>
  <r>
    <x v="9"/>
    <x v="24"/>
    <x v="1"/>
    <x v="48"/>
    <x v="0"/>
    <x v="2"/>
    <x v="1"/>
    <x v="4"/>
    <x v="158"/>
    <x v="2"/>
    <x v="2"/>
    <x v="0"/>
    <x v="18"/>
    <n v="1"/>
    <x v="0"/>
    <x v="1"/>
    <x v="0"/>
    <x v="0"/>
    <x v="0"/>
    <x v="0"/>
    <x v="0"/>
  </r>
  <r>
    <x v="9"/>
    <x v="24"/>
    <x v="1"/>
    <x v="48"/>
    <x v="0"/>
    <x v="2"/>
    <x v="1"/>
    <x v="5"/>
    <x v="160"/>
    <x v="6"/>
    <x v="2"/>
    <x v="0"/>
    <x v="18"/>
    <n v="1"/>
    <x v="0"/>
    <x v="0"/>
    <x v="0"/>
    <x v="0"/>
    <x v="0"/>
    <x v="0"/>
    <x v="0"/>
  </r>
  <r>
    <x v="9"/>
    <x v="24"/>
    <x v="1"/>
    <x v="48"/>
    <x v="0"/>
    <x v="2"/>
    <x v="1"/>
    <x v="10"/>
    <x v="160"/>
    <x v="6"/>
    <x v="2"/>
    <x v="0"/>
    <x v="18"/>
    <n v="1"/>
    <x v="0"/>
    <x v="1"/>
    <x v="0"/>
    <x v="0"/>
    <x v="0"/>
    <x v="0"/>
    <x v="0"/>
  </r>
  <r>
    <x v="9"/>
    <x v="24"/>
    <x v="1"/>
    <x v="48"/>
    <x v="0"/>
    <x v="2"/>
    <x v="1"/>
    <x v="10"/>
    <x v="158"/>
    <x v="2"/>
    <x v="2"/>
    <x v="0"/>
    <x v="56"/>
    <n v="1"/>
    <x v="0"/>
    <x v="0"/>
    <x v="0"/>
    <x v="0"/>
    <x v="0"/>
    <x v="0"/>
    <x v="0"/>
  </r>
  <r>
    <x v="9"/>
    <x v="24"/>
    <x v="1"/>
    <x v="48"/>
    <x v="1"/>
    <x v="0"/>
    <x v="0"/>
    <x v="1"/>
    <x v="158"/>
    <x v="2"/>
    <x v="2"/>
    <x v="0"/>
    <x v="68"/>
    <n v="1"/>
    <x v="0"/>
    <x v="1"/>
    <x v="0"/>
    <x v="0"/>
    <x v="0"/>
    <x v="0"/>
    <x v="0"/>
  </r>
  <r>
    <x v="9"/>
    <x v="24"/>
    <x v="1"/>
    <x v="48"/>
    <x v="1"/>
    <x v="0"/>
    <x v="0"/>
    <x v="3"/>
    <x v="160"/>
    <x v="6"/>
    <x v="2"/>
    <x v="0"/>
    <x v="8"/>
    <n v="1"/>
    <x v="0"/>
    <x v="1"/>
    <x v="0"/>
    <x v="0"/>
    <x v="0"/>
    <x v="0"/>
    <x v="0"/>
  </r>
  <r>
    <x v="9"/>
    <x v="24"/>
    <x v="1"/>
    <x v="48"/>
    <x v="1"/>
    <x v="3"/>
    <x v="0"/>
    <x v="6"/>
    <x v="158"/>
    <x v="2"/>
    <x v="2"/>
    <x v="0"/>
    <x v="18"/>
    <n v="1"/>
    <x v="0"/>
    <x v="1"/>
    <x v="0"/>
    <x v="0"/>
    <x v="0"/>
    <x v="0"/>
    <x v="0"/>
  </r>
  <r>
    <x v="9"/>
    <x v="24"/>
    <x v="1"/>
    <x v="48"/>
    <x v="1"/>
    <x v="1"/>
    <x v="1"/>
    <x v="2"/>
    <x v="160"/>
    <x v="6"/>
    <x v="1"/>
    <x v="0"/>
    <x v="12"/>
    <n v="1"/>
    <x v="0"/>
    <x v="0"/>
    <x v="0"/>
    <x v="0"/>
    <x v="0"/>
    <x v="0"/>
    <x v="0"/>
  </r>
  <r>
    <x v="9"/>
    <x v="24"/>
    <x v="1"/>
    <x v="48"/>
    <x v="1"/>
    <x v="1"/>
    <x v="1"/>
    <x v="8"/>
    <x v="158"/>
    <x v="2"/>
    <x v="2"/>
    <x v="1"/>
    <x v="21"/>
    <n v="1"/>
    <x v="0"/>
    <x v="0"/>
    <x v="0"/>
    <x v="0"/>
    <x v="0"/>
    <x v="0"/>
    <x v="0"/>
  </r>
  <r>
    <x v="9"/>
    <x v="24"/>
    <x v="1"/>
    <x v="48"/>
    <x v="1"/>
    <x v="2"/>
    <x v="1"/>
    <x v="3"/>
    <x v="160"/>
    <x v="6"/>
    <x v="2"/>
    <x v="0"/>
    <x v="68"/>
    <n v="1"/>
    <x v="0"/>
    <x v="1"/>
    <x v="0"/>
    <x v="0"/>
    <x v="0"/>
    <x v="0"/>
    <x v="0"/>
  </r>
  <r>
    <x v="9"/>
    <x v="24"/>
    <x v="1"/>
    <x v="48"/>
    <x v="1"/>
    <x v="2"/>
    <x v="1"/>
    <x v="4"/>
    <x v="158"/>
    <x v="2"/>
    <x v="2"/>
    <x v="0"/>
    <x v="18"/>
    <n v="1"/>
    <x v="0"/>
    <x v="1"/>
    <x v="0"/>
    <x v="0"/>
    <x v="0"/>
    <x v="0"/>
    <x v="0"/>
  </r>
  <r>
    <x v="9"/>
    <x v="24"/>
    <x v="1"/>
    <x v="48"/>
    <x v="2"/>
    <x v="3"/>
    <x v="0"/>
    <x v="0"/>
    <x v="160"/>
    <x v="6"/>
    <x v="2"/>
    <x v="0"/>
    <x v="68"/>
    <n v="1"/>
    <x v="0"/>
    <x v="1"/>
    <x v="0"/>
    <x v="0"/>
    <x v="0"/>
    <x v="0"/>
    <x v="0"/>
  </r>
  <r>
    <x v="9"/>
    <x v="24"/>
    <x v="4"/>
    <x v="5"/>
    <x v="0"/>
    <x v="5"/>
    <x v="2"/>
    <x v="3"/>
    <x v="162"/>
    <x v="1"/>
    <x v="6"/>
    <x v="1"/>
    <x v="72"/>
    <n v="1"/>
    <x v="0"/>
    <x v="0"/>
    <x v="0"/>
    <x v="0"/>
    <x v="0"/>
    <x v="0"/>
    <x v="0"/>
  </r>
  <r>
    <x v="9"/>
    <x v="24"/>
    <x v="4"/>
    <x v="5"/>
    <x v="0"/>
    <x v="5"/>
    <x v="2"/>
    <x v="5"/>
    <x v="162"/>
    <x v="1"/>
    <x v="0"/>
    <x v="1"/>
    <x v="32"/>
    <n v="1"/>
    <x v="0"/>
    <x v="0"/>
    <x v="0"/>
    <x v="0"/>
    <x v="0"/>
    <x v="0"/>
    <x v="1"/>
  </r>
  <r>
    <x v="9"/>
    <x v="24"/>
    <x v="4"/>
    <x v="5"/>
    <x v="0"/>
    <x v="5"/>
    <x v="2"/>
    <x v="9"/>
    <x v="162"/>
    <x v="1"/>
    <x v="6"/>
    <x v="1"/>
    <x v="72"/>
    <n v="1"/>
    <x v="0"/>
    <x v="0"/>
    <x v="0"/>
    <x v="0"/>
    <x v="0"/>
    <x v="0"/>
    <x v="1"/>
  </r>
  <r>
    <x v="9"/>
    <x v="24"/>
    <x v="4"/>
    <x v="5"/>
    <x v="0"/>
    <x v="3"/>
    <x v="0"/>
    <x v="0"/>
    <x v="162"/>
    <x v="1"/>
    <x v="6"/>
    <x v="0"/>
    <x v="41"/>
    <n v="1"/>
    <x v="0"/>
    <x v="0"/>
    <x v="0"/>
    <x v="0"/>
    <x v="0"/>
    <x v="0"/>
    <x v="0"/>
  </r>
  <r>
    <x v="9"/>
    <x v="24"/>
    <x v="4"/>
    <x v="5"/>
    <x v="0"/>
    <x v="3"/>
    <x v="0"/>
    <x v="4"/>
    <x v="162"/>
    <x v="1"/>
    <x v="6"/>
    <x v="1"/>
    <x v="72"/>
    <n v="1"/>
    <x v="0"/>
    <x v="0"/>
    <x v="0"/>
    <x v="0"/>
    <x v="0"/>
    <x v="0"/>
    <x v="0"/>
  </r>
  <r>
    <x v="9"/>
    <x v="24"/>
    <x v="4"/>
    <x v="5"/>
    <x v="0"/>
    <x v="3"/>
    <x v="0"/>
    <x v="5"/>
    <x v="162"/>
    <x v="1"/>
    <x v="6"/>
    <x v="1"/>
    <x v="72"/>
    <n v="1"/>
    <x v="0"/>
    <x v="0"/>
    <x v="0"/>
    <x v="0"/>
    <x v="0"/>
    <x v="0"/>
    <x v="1"/>
  </r>
  <r>
    <x v="9"/>
    <x v="24"/>
    <x v="4"/>
    <x v="5"/>
    <x v="1"/>
    <x v="5"/>
    <x v="2"/>
    <x v="4"/>
    <x v="162"/>
    <x v="1"/>
    <x v="6"/>
    <x v="0"/>
    <x v="72"/>
    <n v="1"/>
    <x v="0"/>
    <x v="0"/>
    <x v="0"/>
    <x v="0"/>
    <x v="0"/>
    <x v="0"/>
    <x v="1"/>
  </r>
  <r>
    <x v="9"/>
    <x v="24"/>
    <x v="4"/>
    <x v="5"/>
    <x v="1"/>
    <x v="5"/>
    <x v="2"/>
    <x v="8"/>
    <x v="162"/>
    <x v="1"/>
    <x v="6"/>
    <x v="0"/>
    <x v="72"/>
    <n v="1"/>
    <x v="0"/>
    <x v="0"/>
    <x v="0"/>
    <x v="0"/>
    <x v="0"/>
    <x v="0"/>
    <x v="0"/>
  </r>
  <r>
    <x v="9"/>
    <x v="24"/>
    <x v="4"/>
    <x v="5"/>
    <x v="1"/>
    <x v="5"/>
    <x v="2"/>
    <x v="8"/>
    <x v="162"/>
    <x v="1"/>
    <x v="6"/>
    <x v="1"/>
    <x v="72"/>
    <n v="1"/>
    <x v="0"/>
    <x v="0"/>
    <x v="0"/>
    <x v="0"/>
    <x v="0"/>
    <x v="0"/>
    <x v="0"/>
  </r>
  <r>
    <x v="9"/>
    <x v="24"/>
    <x v="4"/>
    <x v="5"/>
    <x v="1"/>
    <x v="5"/>
    <x v="2"/>
    <x v="7"/>
    <x v="162"/>
    <x v="1"/>
    <x v="6"/>
    <x v="0"/>
    <x v="72"/>
    <n v="1"/>
    <x v="0"/>
    <x v="0"/>
    <x v="0"/>
    <x v="0"/>
    <x v="0"/>
    <x v="0"/>
    <x v="0"/>
  </r>
  <r>
    <x v="9"/>
    <x v="24"/>
    <x v="4"/>
    <x v="5"/>
    <x v="1"/>
    <x v="3"/>
    <x v="0"/>
    <x v="5"/>
    <x v="162"/>
    <x v="1"/>
    <x v="6"/>
    <x v="1"/>
    <x v="72"/>
    <n v="1"/>
    <x v="0"/>
    <x v="0"/>
    <x v="0"/>
    <x v="0"/>
    <x v="0"/>
    <x v="0"/>
    <x v="1"/>
  </r>
  <r>
    <x v="9"/>
    <x v="24"/>
    <x v="7"/>
    <x v="36"/>
    <x v="0"/>
    <x v="5"/>
    <x v="2"/>
    <x v="9"/>
    <x v="157"/>
    <x v="1"/>
    <x v="5"/>
    <x v="0"/>
    <x v="14"/>
    <n v="1"/>
    <x v="0"/>
    <x v="0"/>
    <x v="0"/>
    <x v="0"/>
    <x v="0"/>
    <x v="0"/>
    <x v="0"/>
  </r>
  <r>
    <x v="9"/>
    <x v="24"/>
    <x v="7"/>
    <x v="36"/>
    <x v="0"/>
    <x v="0"/>
    <x v="0"/>
    <x v="0"/>
    <x v="157"/>
    <x v="1"/>
    <x v="5"/>
    <x v="0"/>
    <x v="14"/>
    <n v="1"/>
    <x v="0"/>
    <x v="0"/>
    <x v="0"/>
    <x v="0"/>
    <x v="0"/>
    <x v="0"/>
    <x v="0"/>
  </r>
  <r>
    <x v="9"/>
    <x v="24"/>
    <x v="7"/>
    <x v="36"/>
    <x v="0"/>
    <x v="3"/>
    <x v="0"/>
    <x v="0"/>
    <x v="157"/>
    <x v="1"/>
    <x v="5"/>
    <x v="0"/>
    <x v="14"/>
    <n v="1"/>
    <x v="0"/>
    <x v="0"/>
    <x v="0"/>
    <x v="0"/>
    <x v="0"/>
    <x v="0"/>
    <x v="0"/>
  </r>
  <r>
    <x v="9"/>
    <x v="24"/>
    <x v="7"/>
    <x v="36"/>
    <x v="0"/>
    <x v="2"/>
    <x v="1"/>
    <x v="1"/>
    <x v="157"/>
    <x v="1"/>
    <x v="5"/>
    <x v="0"/>
    <x v="14"/>
    <n v="1"/>
    <x v="0"/>
    <x v="0"/>
    <x v="0"/>
    <x v="0"/>
    <x v="0"/>
    <x v="0"/>
    <x v="0"/>
  </r>
  <r>
    <x v="9"/>
    <x v="24"/>
    <x v="7"/>
    <x v="36"/>
    <x v="1"/>
    <x v="5"/>
    <x v="2"/>
    <x v="4"/>
    <x v="157"/>
    <x v="1"/>
    <x v="5"/>
    <x v="1"/>
    <x v="14"/>
    <n v="1"/>
    <x v="0"/>
    <x v="1"/>
    <x v="0"/>
    <x v="0"/>
    <x v="1"/>
    <x v="0"/>
    <x v="0"/>
  </r>
  <r>
    <x v="9"/>
    <x v="24"/>
    <x v="7"/>
    <x v="36"/>
    <x v="1"/>
    <x v="5"/>
    <x v="2"/>
    <x v="5"/>
    <x v="157"/>
    <x v="1"/>
    <x v="5"/>
    <x v="1"/>
    <x v="14"/>
    <n v="1"/>
    <x v="0"/>
    <x v="0"/>
    <x v="0"/>
    <x v="0"/>
    <x v="1"/>
    <x v="0"/>
    <x v="0"/>
  </r>
  <r>
    <x v="9"/>
    <x v="24"/>
    <x v="7"/>
    <x v="36"/>
    <x v="1"/>
    <x v="0"/>
    <x v="0"/>
    <x v="1"/>
    <x v="157"/>
    <x v="1"/>
    <x v="5"/>
    <x v="0"/>
    <x v="14"/>
    <n v="1"/>
    <x v="0"/>
    <x v="0"/>
    <x v="0"/>
    <x v="0"/>
    <x v="0"/>
    <x v="0"/>
    <x v="0"/>
  </r>
  <r>
    <x v="9"/>
    <x v="24"/>
    <x v="7"/>
    <x v="36"/>
    <x v="1"/>
    <x v="3"/>
    <x v="0"/>
    <x v="1"/>
    <x v="157"/>
    <x v="1"/>
    <x v="5"/>
    <x v="0"/>
    <x v="14"/>
    <n v="1"/>
    <x v="0"/>
    <x v="0"/>
    <x v="0"/>
    <x v="0"/>
    <x v="0"/>
    <x v="0"/>
    <x v="0"/>
  </r>
  <r>
    <x v="9"/>
    <x v="24"/>
    <x v="7"/>
    <x v="36"/>
    <x v="1"/>
    <x v="3"/>
    <x v="0"/>
    <x v="4"/>
    <x v="157"/>
    <x v="1"/>
    <x v="5"/>
    <x v="0"/>
    <x v="14"/>
    <n v="1"/>
    <x v="0"/>
    <x v="0"/>
    <x v="0"/>
    <x v="0"/>
    <x v="0"/>
    <x v="0"/>
    <x v="0"/>
  </r>
  <r>
    <x v="9"/>
    <x v="24"/>
    <x v="7"/>
    <x v="36"/>
    <x v="1"/>
    <x v="3"/>
    <x v="0"/>
    <x v="5"/>
    <x v="157"/>
    <x v="1"/>
    <x v="5"/>
    <x v="0"/>
    <x v="14"/>
    <n v="1"/>
    <x v="0"/>
    <x v="0"/>
    <x v="0"/>
    <x v="0"/>
    <x v="0"/>
    <x v="0"/>
    <x v="0"/>
  </r>
  <r>
    <x v="9"/>
    <x v="24"/>
    <x v="7"/>
    <x v="36"/>
    <x v="1"/>
    <x v="2"/>
    <x v="1"/>
    <x v="1"/>
    <x v="157"/>
    <x v="1"/>
    <x v="5"/>
    <x v="0"/>
    <x v="14"/>
    <n v="1"/>
    <x v="0"/>
    <x v="1"/>
    <x v="0"/>
    <x v="0"/>
    <x v="0"/>
    <x v="0"/>
    <x v="0"/>
  </r>
  <r>
    <x v="10"/>
    <x v="25"/>
    <x v="5"/>
    <x v="9"/>
    <x v="1"/>
    <x v="5"/>
    <x v="2"/>
    <x v="8"/>
    <x v="163"/>
    <x v="3"/>
    <x v="2"/>
    <x v="1"/>
    <x v="3"/>
    <n v="1"/>
    <x v="0"/>
    <x v="1"/>
    <x v="1"/>
    <x v="0"/>
    <x v="0"/>
    <x v="0"/>
    <x v="0"/>
  </r>
  <r>
    <x v="10"/>
    <x v="25"/>
    <x v="5"/>
    <x v="9"/>
    <x v="1"/>
    <x v="0"/>
    <x v="0"/>
    <x v="0"/>
    <x v="164"/>
    <x v="3"/>
    <x v="0"/>
    <x v="0"/>
    <x v="0"/>
    <n v="1"/>
    <x v="0"/>
    <x v="1"/>
    <x v="0"/>
    <x v="0"/>
    <x v="0"/>
    <x v="0"/>
    <x v="0"/>
  </r>
  <r>
    <x v="10"/>
    <x v="25"/>
    <x v="5"/>
    <x v="9"/>
    <x v="1"/>
    <x v="0"/>
    <x v="0"/>
    <x v="0"/>
    <x v="164"/>
    <x v="3"/>
    <x v="2"/>
    <x v="0"/>
    <x v="3"/>
    <n v="1"/>
    <x v="0"/>
    <x v="1"/>
    <x v="0"/>
    <x v="0"/>
    <x v="0"/>
    <x v="0"/>
    <x v="0"/>
  </r>
  <r>
    <x v="10"/>
    <x v="25"/>
    <x v="5"/>
    <x v="9"/>
    <x v="1"/>
    <x v="0"/>
    <x v="0"/>
    <x v="1"/>
    <x v="164"/>
    <x v="3"/>
    <x v="2"/>
    <x v="0"/>
    <x v="3"/>
    <n v="1"/>
    <x v="0"/>
    <x v="1"/>
    <x v="0"/>
    <x v="0"/>
    <x v="0"/>
    <x v="0"/>
    <x v="0"/>
  </r>
  <r>
    <x v="10"/>
    <x v="25"/>
    <x v="5"/>
    <x v="9"/>
    <x v="1"/>
    <x v="0"/>
    <x v="0"/>
    <x v="1"/>
    <x v="163"/>
    <x v="3"/>
    <x v="2"/>
    <x v="0"/>
    <x v="3"/>
    <n v="1"/>
    <x v="0"/>
    <x v="1"/>
    <x v="1"/>
    <x v="0"/>
    <x v="0"/>
    <x v="0"/>
    <x v="0"/>
  </r>
  <r>
    <x v="10"/>
    <x v="25"/>
    <x v="5"/>
    <x v="9"/>
    <x v="1"/>
    <x v="0"/>
    <x v="0"/>
    <x v="2"/>
    <x v="164"/>
    <x v="3"/>
    <x v="2"/>
    <x v="0"/>
    <x v="3"/>
    <n v="2"/>
    <x v="0"/>
    <x v="1"/>
    <x v="0"/>
    <x v="0"/>
    <x v="0"/>
    <x v="0"/>
    <x v="0"/>
  </r>
  <r>
    <x v="10"/>
    <x v="25"/>
    <x v="5"/>
    <x v="9"/>
    <x v="1"/>
    <x v="0"/>
    <x v="0"/>
    <x v="5"/>
    <x v="164"/>
    <x v="3"/>
    <x v="2"/>
    <x v="0"/>
    <x v="3"/>
    <n v="1"/>
    <x v="0"/>
    <x v="0"/>
    <x v="0"/>
    <x v="0"/>
    <x v="1"/>
    <x v="0"/>
    <x v="0"/>
  </r>
  <r>
    <x v="10"/>
    <x v="25"/>
    <x v="5"/>
    <x v="9"/>
    <x v="1"/>
    <x v="0"/>
    <x v="0"/>
    <x v="5"/>
    <x v="164"/>
    <x v="3"/>
    <x v="2"/>
    <x v="0"/>
    <x v="3"/>
    <n v="1"/>
    <x v="0"/>
    <x v="1"/>
    <x v="0"/>
    <x v="0"/>
    <x v="1"/>
    <x v="0"/>
    <x v="0"/>
  </r>
  <r>
    <x v="10"/>
    <x v="25"/>
    <x v="5"/>
    <x v="9"/>
    <x v="1"/>
    <x v="0"/>
    <x v="0"/>
    <x v="5"/>
    <x v="163"/>
    <x v="3"/>
    <x v="2"/>
    <x v="0"/>
    <x v="3"/>
    <n v="1"/>
    <x v="0"/>
    <x v="0"/>
    <x v="1"/>
    <x v="0"/>
    <x v="1"/>
    <x v="0"/>
    <x v="0"/>
  </r>
  <r>
    <x v="10"/>
    <x v="25"/>
    <x v="5"/>
    <x v="9"/>
    <x v="1"/>
    <x v="0"/>
    <x v="0"/>
    <x v="5"/>
    <x v="163"/>
    <x v="3"/>
    <x v="2"/>
    <x v="0"/>
    <x v="3"/>
    <n v="1"/>
    <x v="0"/>
    <x v="1"/>
    <x v="1"/>
    <x v="0"/>
    <x v="0"/>
    <x v="0"/>
    <x v="0"/>
  </r>
  <r>
    <x v="10"/>
    <x v="25"/>
    <x v="5"/>
    <x v="9"/>
    <x v="1"/>
    <x v="0"/>
    <x v="0"/>
    <x v="5"/>
    <x v="163"/>
    <x v="3"/>
    <x v="2"/>
    <x v="0"/>
    <x v="3"/>
    <n v="1"/>
    <x v="0"/>
    <x v="1"/>
    <x v="1"/>
    <x v="0"/>
    <x v="1"/>
    <x v="0"/>
    <x v="0"/>
  </r>
  <r>
    <x v="10"/>
    <x v="25"/>
    <x v="5"/>
    <x v="9"/>
    <x v="1"/>
    <x v="0"/>
    <x v="0"/>
    <x v="6"/>
    <x v="164"/>
    <x v="3"/>
    <x v="2"/>
    <x v="0"/>
    <x v="3"/>
    <n v="1"/>
    <x v="0"/>
    <x v="0"/>
    <x v="0"/>
    <x v="0"/>
    <x v="0"/>
    <x v="0"/>
    <x v="0"/>
  </r>
  <r>
    <x v="10"/>
    <x v="25"/>
    <x v="5"/>
    <x v="9"/>
    <x v="1"/>
    <x v="0"/>
    <x v="0"/>
    <x v="6"/>
    <x v="164"/>
    <x v="3"/>
    <x v="2"/>
    <x v="0"/>
    <x v="3"/>
    <n v="1"/>
    <x v="0"/>
    <x v="1"/>
    <x v="0"/>
    <x v="0"/>
    <x v="0"/>
    <x v="0"/>
    <x v="0"/>
  </r>
  <r>
    <x v="10"/>
    <x v="25"/>
    <x v="5"/>
    <x v="9"/>
    <x v="1"/>
    <x v="0"/>
    <x v="0"/>
    <x v="6"/>
    <x v="163"/>
    <x v="3"/>
    <x v="2"/>
    <x v="0"/>
    <x v="3"/>
    <n v="1"/>
    <x v="0"/>
    <x v="0"/>
    <x v="1"/>
    <x v="0"/>
    <x v="0"/>
    <x v="0"/>
    <x v="0"/>
  </r>
  <r>
    <x v="10"/>
    <x v="25"/>
    <x v="5"/>
    <x v="9"/>
    <x v="1"/>
    <x v="0"/>
    <x v="0"/>
    <x v="6"/>
    <x v="163"/>
    <x v="3"/>
    <x v="2"/>
    <x v="0"/>
    <x v="3"/>
    <n v="1"/>
    <x v="0"/>
    <x v="1"/>
    <x v="1"/>
    <x v="0"/>
    <x v="0"/>
    <x v="0"/>
    <x v="0"/>
  </r>
  <r>
    <x v="10"/>
    <x v="25"/>
    <x v="5"/>
    <x v="9"/>
    <x v="1"/>
    <x v="3"/>
    <x v="0"/>
    <x v="2"/>
    <x v="164"/>
    <x v="3"/>
    <x v="2"/>
    <x v="0"/>
    <x v="3"/>
    <n v="1"/>
    <x v="0"/>
    <x v="0"/>
    <x v="0"/>
    <x v="0"/>
    <x v="1"/>
    <x v="0"/>
    <x v="0"/>
  </r>
  <r>
    <x v="10"/>
    <x v="25"/>
    <x v="5"/>
    <x v="9"/>
    <x v="1"/>
    <x v="3"/>
    <x v="0"/>
    <x v="2"/>
    <x v="163"/>
    <x v="3"/>
    <x v="2"/>
    <x v="0"/>
    <x v="3"/>
    <n v="1"/>
    <x v="0"/>
    <x v="0"/>
    <x v="1"/>
    <x v="0"/>
    <x v="0"/>
    <x v="0"/>
    <x v="0"/>
  </r>
  <r>
    <x v="10"/>
    <x v="25"/>
    <x v="5"/>
    <x v="9"/>
    <x v="1"/>
    <x v="3"/>
    <x v="0"/>
    <x v="2"/>
    <x v="163"/>
    <x v="3"/>
    <x v="2"/>
    <x v="0"/>
    <x v="3"/>
    <n v="1"/>
    <x v="0"/>
    <x v="0"/>
    <x v="1"/>
    <x v="0"/>
    <x v="1"/>
    <x v="0"/>
    <x v="0"/>
  </r>
  <r>
    <x v="10"/>
    <x v="25"/>
    <x v="5"/>
    <x v="9"/>
    <x v="1"/>
    <x v="3"/>
    <x v="0"/>
    <x v="2"/>
    <x v="163"/>
    <x v="3"/>
    <x v="2"/>
    <x v="0"/>
    <x v="3"/>
    <n v="1"/>
    <x v="0"/>
    <x v="1"/>
    <x v="1"/>
    <x v="0"/>
    <x v="0"/>
    <x v="0"/>
    <x v="0"/>
  </r>
  <r>
    <x v="10"/>
    <x v="25"/>
    <x v="5"/>
    <x v="9"/>
    <x v="1"/>
    <x v="3"/>
    <x v="0"/>
    <x v="6"/>
    <x v="163"/>
    <x v="3"/>
    <x v="2"/>
    <x v="0"/>
    <x v="3"/>
    <n v="1"/>
    <x v="0"/>
    <x v="0"/>
    <x v="1"/>
    <x v="0"/>
    <x v="0"/>
    <x v="0"/>
    <x v="1"/>
  </r>
  <r>
    <x v="10"/>
    <x v="25"/>
    <x v="5"/>
    <x v="9"/>
    <x v="1"/>
    <x v="3"/>
    <x v="0"/>
    <x v="6"/>
    <x v="163"/>
    <x v="3"/>
    <x v="2"/>
    <x v="0"/>
    <x v="3"/>
    <n v="1"/>
    <x v="0"/>
    <x v="0"/>
    <x v="1"/>
    <x v="0"/>
    <x v="0"/>
    <x v="0"/>
    <x v="0"/>
  </r>
  <r>
    <x v="10"/>
    <x v="25"/>
    <x v="5"/>
    <x v="9"/>
    <x v="1"/>
    <x v="3"/>
    <x v="0"/>
    <x v="6"/>
    <x v="163"/>
    <x v="3"/>
    <x v="2"/>
    <x v="0"/>
    <x v="3"/>
    <n v="1"/>
    <x v="0"/>
    <x v="1"/>
    <x v="1"/>
    <x v="0"/>
    <x v="0"/>
    <x v="0"/>
    <x v="0"/>
  </r>
  <r>
    <x v="10"/>
    <x v="25"/>
    <x v="5"/>
    <x v="9"/>
    <x v="1"/>
    <x v="3"/>
    <x v="0"/>
    <x v="10"/>
    <x v="164"/>
    <x v="3"/>
    <x v="2"/>
    <x v="0"/>
    <x v="3"/>
    <n v="1"/>
    <x v="0"/>
    <x v="1"/>
    <x v="0"/>
    <x v="0"/>
    <x v="0"/>
    <x v="0"/>
    <x v="0"/>
  </r>
  <r>
    <x v="10"/>
    <x v="25"/>
    <x v="5"/>
    <x v="9"/>
    <x v="1"/>
    <x v="3"/>
    <x v="0"/>
    <x v="10"/>
    <x v="163"/>
    <x v="3"/>
    <x v="2"/>
    <x v="0"/>
    <x v="3"/>
    <n v="1"/>
    <x v="0"/>
    <x v="1"/>
    <x v="1"/>
    <x v="0"/>
    <x v="0"/>
    <x v="0"/>
    <x v="0"/>
  </r>
  <r>
    <x v="10"/>
    <x v="25"/>
    <x v="5"/>
    <x v="9"/>
    <x v="1"/>
    <x v="2"/>
    <x v="1"/>
    <x v="2"/>
    <x v="164"/>
    <x v="3"/>
    <x v="2"/>
    <x v="0"/>
    <x v="3"/>
    <n v="1"/>
    <x v="0"/>
    <x v="1"/>
    <x v="0"/>
    <x v="0"/>
    <x v="0"/>
    <x v="0"/>
    <x v="0"/>
  </r>
  <r>
    <x v="10"/>
    <x v="25"/>
    <x v="0"/>
    <x v="45"/>
    <x v="1"/>
    <x v="5"/>
    <x v="2"/>
    <x v="6"/>
    <x v="165"/>
    <x v="3"/>
    <x v="1"/>
    <x v="0"/>
    <x v="25"/>
    <n v="1"/>
    <x v="0"/>
    <x v="0"/>
    <x v="0"/>
    <x v="0"/>
    <x v="0"/>
    <x v="0"/>
    <x v="0"/>
  </r>
  <r>
    <x v="10"/>
    <x v="25"/>
    <x v="0"/>
    <x v="45"/>
    <x v="1"/>
    <x v="0"/>
    <x v="0"/>
    <x v="1"/>
    <x v="165"/>
    <x v="3"/>
    <x v="1"/>
    <x v="0"/>
    <x v="12"/>
    <n v="1"/>
    <x v="0"/>
    <x v="1"/>
    <x v="0"/>
    <x v="0"/>
    <x v="0"/>
    <x v="0"/>
    <x v="0"/>
  </r>
  <r>
    <x v="10"/>
    <x v="25"/>
    <x v="0"/>
    <x v="45"/>
    <x v="1"/>
    <x v="0"/>
    <x v="0"/>
    <x v="3"/>
    <x v="165"/>
    <x v="3"/>
    <x v="1"/>
    <x v="0"/>
    <x v="25"/>
    <n v="1"/>
    <x v="0"/>
    <x v="1"/>
    <x v="0"/>
    <x v="0"/>
    <x v="0"/>
    <x v="0"/>
    <x v="0"/>
  </r>
  <r>
    <x v="10"/>
    <x v="25"/>
    <x v="0"/>
    <x v="45"/>
    <x v="1"/>
    <x v="0"/>
    <x v="0"/>
    <x v="8"/>
    <x v="165"/>
    <x v="3"/>
    <x v="1"/>
    <x v="0"/>
    <x v="15"/>
    <n v="1"/>
    <x v="0"/>
    <x v="0"/>
    <x v="0"/>
    <x v="0"/>
    <x v="0"/>
    <x v="0"/>
    <x v="1"/>
  </r>
  <r>
    <x v="10"/>
    <x v="25"/>
    <x v="0"/>
    <x v="45"/>
    <x v="1"/>
    <x v="0"/>
    <x v="0"/>
    <x v="6"/>
    <x v="165"/>
    <x v="3"/>
    <x v="1"/>
    <x v="0"/>
    <x v="2"/>
    <n v="1"/>
    <x v="0"/>
    <x v="1"/>
    <x v="0"/>
    <x v="0"/>
    <x v="0"/>
    <x v="0"/>
    <x v="0"/>
  </r>
  <r>
    <x v="10"/>
    <x v="25"/>
    <x v="0"/>
    <x v="45"/>
    <x v="1"/>
    <x v="3"/>
    <x v="0"/>
    <x v="3"/>
    <x v="165"/>
    <x v="3"/>
    <x v="1"/>
    <x v="0"/>
    <x v="2"/>
    <n v="1"/>
    <x v="0"/>
    <x v="1"/>
    <x v="0"/>
    <x v="0"/>
    <x v="0"/>
    <x v="0"/>
    <x v="0"/>
  </r>
  <r>
    <x v="10"/>
    <x v="25"/>
    <x v="0"/>
    <x v="45"/>
    <x v="1"/>
    <x v="3"/>
    <x v="0"/>
    <x v="8"/>
    <x v="165"/>
    <x v="3"/>
    <x v="1"/>
    <x v="0"/>
    <x v="2"/>
    <n v="1"/>
    <x v="0"/>
    <x v="1"/>
    <x v="0"/>
    <x v="0"/>
    <x v="0"/>
    <x v="0"/>
    <x v="0"/>
  </r>
  <r>
    <x v="10"/>
    <x v="25"/>
    <x v="0"/>
    <x v="14"/>
    <x v="1"/>
    <x v="5"/>
    <x v="2"/>
    <x v="5"/>
    <x v="166"/>
    <x v="3"/>
    <x v="2"/>
    <x v="0"/>
    <x v="36"/>
    <n v="1"/>
    <x v="0"/>
    <x v="0"/>
    <x v="1"/>
    <x v="0"/>
    <x v="0"/>
    <x v="0"/>
    <x v="0"/>
  </r>
  <r>
    <x v="10"/>
    <x v="25"/>
    <x v="0"/>
    <x v="14"/>
    <x v="1"/>
    <x v="5"/>
    <x v="2"/>
    <x v="8"/>
    <x v="166"/>
    <x v="3"/>
    <x v="2"/>
    <x v="0"/>
    <x v="36"/>
    <n v="2"/>
    <x v="0"/>
    <x v="0"/>
    <x v="1"/>
    <x v="0"/>
    <x v="0"/>
    <x v="0"/>
    <x v="0"/>
  </r>
  <r>
    <x v="10"/>
    <x v="25"/>
    <x v="0"/>
    <x v="14"/>
    <x v="1"/>
    <x v="5"/>
    <x v="2"/>
    <x v="6"/>
    <x v="166"/>
    <x v="3"/>
    <x v="2"/>
    <x v="1"/>
    <x v="48"/>
    <n v="1"/>
    <x v="0"/>
    <x v="0"/>
    <x v="1"/>
    <x v="1"/>
    <x v="0"/>
    <x v="0"/>
    <x v="1"/>
  </r>
  <r>
    <x v="10"/>
    <x v="25"/>
    <x v="0"/>
    <x v="14"/>
    <x v="1"/>
    <x v="0"/>
    <x v="0"/>
    <x v="1"/>
    <x v="166"/>
    <x v="3"/>
    <x v="2"/>
    <x v="1"/>
    <x v="48"/>
    <n v="1"/>
    <x v="0"/>
    <x v="1"/>
    <x v="1"/>
    <x v="1"/>
    <x v="0"/>
    <x v="0"/>
    <x v="1"/>
  </r>
  <r>
    <x v="10"/>
    <x v="25"/>
    <x v="0"/>
    <x v="14"/>
    <x v="1"/>
    <x v="0"/>
    <x v="0"/>
    <x v="6"/>
    <x v="166"/>
    <x v="3"/>
    <x v="2"/>
    <x v="1"/>
    <x v="49"/>
    <n v="1"/>
    <x v="0"/>
    <x v="1"/>
    <x v="1"/>
    <x v="1"/>
    <x v="0"/>
    <x v="0"/>
    <x v="1"/>
  </r>
  <r>
    <x v="10"/>
    <x v="25"/>
    <x v="0"/>
    <x v="14"/>
    <x v="1"/>
    <x v="0"/>
    <x v="0"/>
    <x v="9"/>
    <x v="166"/>
    <x v="3"/>
    <x v="2"/>
    <x v="0"/>
    <x v="48"/>
    <n v="1"/>
    <x v="0"/>
    <x v="1"/>
    <x v="1"/>
    <x v="0"/>
    <x v="0"/>
    <x v="0"/>
    <x v="0"/>
  </r>
  <r>
    <x v="10"/>
    <x v="25"/>
    <x v="0"/>
    <x v="14"/>
    <x v="1"/>
    <x v="3"/>
    <x v="0"/>
    <x v="4"/>
    <x v="166"/>
    <x v="3"/>
    <x v="2"/>
    <x v="0"/>
    <x v="48"/>
    <n v="1"/>
    <x v="0"/>
    <x v="0"/>
    <x v="1"/>
    <x v="0"/>
    <x v="0"/>
    <x v="0"/>
    <x v="1"/>
  </r>
  <r>
    <x v="10"/>
    <x v="25"/>
    <x v="0"/>
    <x v="14"/>
    <x v="1"/>
    <x v="3"/>
    <x v="0"/>
    <x v="4"/>
    <x v="166"/>
    <x v="3"/>
    <x v="2"/>
    <x v="0"/>
    <x v="48"/>
    <n v="1"/>
    <x v="0"/>
    <x v="1"/>
    <x v="1"/>
    <x v="0"/>
    <x v="1"/>
    <x v="0"/>
    <x v="0"/>
  </r>
  <r>
    <x v="10"/>
    <x v="25"/>
    <x v="0"/>
    <x v="14"/>
    <x v="1"/>
    <x v="3"/>
    <x v="0"/>
    <x v="9"/>
    <x v="166"/>
    <x v="3"/>
    <x v="2"/>
    <x v="1"/>
    <x v="36"/>
    <n v="1"/>
    <x v="0"/>
    <x v="0"/>
    <x v="1"/>
    <x v="1"/>
    <x v="0"/>
    <x v="0"/>
    <x v="1"/>
  </r>
  <r>
    <x v="10"/>
    <x v="25"/>
    <x v="0"/>
    <x v="14"/>
    <x v="1"/>
    <x v="1"/>
    <x v="1"/>
    <x v="3"/>
    <x v="166"/>
    <x v="3"/>
    <x v="2"/>
    <x v="0"/>
    <x v="49"/>
    <n v="1"/>
    <x v="0"/>
    <x v="1"/>
    <x v="1"/>
    <x v="1"/>
    <x v="0"/>
    <x v="0"/>
    <x v="1"/>
  </r>
  <r>
    <x v="10"/>
    <x v="25"/>
    <x v="0"/>
    <x v="14"/>
    <x v="1"/>
    <x v="2"/>
    <x v="1"/>
    <x v="3"/>
    <x v="166"/>
    <x v="3"/>
    <x v="2"/>
    <x v="1"/>
    <x v="48"/>
    <n v="1"/>
    <x v="0"/>
    <x v="0"/>
    <x v="1"/>
    <x v="1"/>
    <x v="0"/>
    <x v="0"/>
    <x v="1"/>
  </r>
  <r>
    <x v="10"/>
    <x v="25"/>
    <x v="1"/>
    <x v="61"/>
    <x v="0"/>
    <x v="0"/>
    <x v="0"/>
    <x v="0"/>
    <x v="165"/>
    <x v="3"/>
    <x v="2"/>
    <x v="0"/>
    <x v="21"/>
    <n v="1"/>
    <x v="0"/>
    <x v="1"/>
    <x v="0"/>
    <x v="0"/>
    <x v="0"/>
    <x v="0"/>
    <x v="0"/>
  </r>
  <r>
    <x v="10"/>
    <x v="25"/>
    <x v="1"/>
    <x v="61"/>
    <x v="0"/>
    <x v="0"/>
    <x v="0"/>
    <x v="0"/>
    <x v="163"/>
    <x v="3"/>
    <x v="2"/>
    <x v="1"/>
    <x v="60"/>
    <n v="1"/>
    <x v="0"/>
    <x v="0"/>
    <x v="1"/>
    <x v="0"/>
    <x v="0"/>
    <x v="0"/>
    <x v="0"/>
  </r>
  <r>
    <x v="10"/>
    <x v="25"/>
    <x v="1"/>
    <x v="61"/>
    <x v="0"/>
    <x v="0"/>
    <x v="0"/>
    <x v="1"/>
    <x v="166"/>
    <x v="3"/>
    <x v="2"/>
    <x v="0"/>
    <x v="61"/>
    <n v="1"/>
    <x v="0"/>
    <x v="1"/>
    <x v="1"/>
    <x v="0"/>
    <x v="0"/>
    <x v="0"/>
    <x v="0"/>
  </r>
  <r>
    <x v="10"/>
    <x v="25"/>
    <x v="1"/>
    <x v="61"/>
    <x v="0"/>
    <x v="0"/>
    <x v="0"/>
    <x v="1"/>
    <x v="163"/>
    <x v="3"/>
    <x v="2"/>
    <x v="0"/>
    <x v="61"/>
    <n v="1"/>
    <x v="0"/>
    <x v="1"/>
    <x v="1"/>
    <x v="0"/>
    <x v="0"/>
    <x v="0"/>
    <x v="0"/>
  </r>
  <r>
    <x v="10"/>
    <x v="25"/>
    <x v="1"/>
    <x v="61"/>
    <x v="0"/>
    <x v="0"/>
    <x v="0"/>
    <x v="1"/>
    <x v="167"/>
    <x v="0"/>
    <x v="4"/>
    <x v="0"/>
    <x v="62"/>
    <n v="1"/>
    <x v="0"/>
    <x v="0"/>
    <x v="1"/>
    <x v="0"/>
    <x v="0"/>
    <x v="0"/>
    <x v="0"/>
  </r>
  <r>
    <x v="10"/>
    <x v="25"/>
    <x v="1"/>
    <x v="61"/>
    <x v="0"/>
    <x v="0"/>
    <x v="0"/>
    <x v="1"/>
    <x v="168"/>
    <x v="3"/>
    <x v="2"/>
    <x v="1"/>
    <x v="21"/>
    <n v="1"/>
    <x v="0"/>
    <x v="1"/>
    <x v="0"/>
    <x v="0"/>
    <x v="0"/>
    <x v="0"/>
    <x v="1"/>
  </r>
  <r>
    <x v="10"/>
    <x v="25"/>
    <x v="1"/>
    <x v="61"/>
    <x v="0"/>
    <x v="0"/>
    <x v="0"/>
    <x v="1"/>
    <x v="169"/>
    <x v="3"/>
    <x v="4"/>
    <x v="0"/>
    <x v="62"/>
    <n v="1"/>
    <x v="0"/>
    <x v="0"/>
    <x v="0"/>
    <x v="0"/>
    <x v="0"/>
    <x v="0"/>
    <x v="0"/>
  </r>
  <r>
    <x v="10"/>
    <x v="25"/>
    <x v="1"/>
    <x v="61"/>
    <x v="0"/>
    <x v="0"/>
    <x v="0"/>
    <x v="1"/>
    <x v="169"/>
    <x v="3"/>
    <x v="2"/>
    <x v="0"/>
    <x v="60"/>
    <n v="1"/>
    <x v="0"/>
    <x v="0"/>
    <x v="0"/>
    <x v="0"/>
    <x v="0"/>
    <x v="0"/>
    <x v="0"/>
  </r>
  <r>
    <x v="10"/>
    <x v="25"/>
    <x v="1"/>
    <x v="61"/>
    <x v="0"/>
    <x v="0"/>
    <x v="0"/>
    <x v="2"/>
    <x v="167"/>
    <x v="0"/>
    <x v="1"/>
    <x v="0"/>
    <x v="4"/>
    <n v="1"/>
    <x v="0"/>
    <x v="1"/>
    <x v="1"/>
    <x v="0"/>
    <x v="0"/>
    <x v="0"/>
    <x v="0"/>
  </r>
  <r>
    <x v="10"/>
    <x v="25"/>
    <x v="1"/>
    <x v="61"/>
    <x v="0"/>
    <x v="0"/>
    <x v="0"/>
    <x v="2"/>
    <x v="170"/>
    <x v="0"/>
    <x v="2"/>
    <x v="0"/>
    <x v="56"/>
    <n v="1"/>
    <x v="0"/>
    <x v="0"/>
    <x v="1"/>
    <x v="0"/>
    <x v="0"/>
    <x v="0"/>
    <x v="0"/>
  </r>
  <r>
    <x v="10"/>
    <x v="25"/>
    <x v="1"/>
    <x v="61"/>
    <x v="0"/>
    <x v="0"/>
    <x v="0"/>
    <x v="2"/>
    <x v="170"/>
    <x v="0"/>
    <x v="2"/>
    <x v="1"/>
    <x v="19"/>
    <n v="1"/>
    <x v="0"/>
    <x v="1"/>
    <x v="1"/>
    <x v="0"/>
    <x v="0"/>
    <x v="0"/>
    <x v="0"/>
  </r>
  <r>
    <x v="10"/>
    <x v="25"/>
    <x v="1"/>
    <x v="61"/>
    <x v="0"/>
    <x v="0"/>
    <x v="0"/>
    <x v="2"/>
    <x v="171"/>
    <x v="3"/>
    <x v="2"/>
    <x v="1"/>
    <x v="19"/>
    <n v="1"/>
    <x v="0"/>
    <x v="1"/>
    <x v="0"/>
    <x v="0"/>
    <x v="0"/>
    <x v="0"/>
    <x v="0"/>
  </r>
  <r>
    <x v="10"/>
    <x v="25"/>
    <x v="1"/>
    <x v="61"/>
    <x v="0"/>
    <x v="0"/>
    <x v="0"/>
    <x v="2"/>
    <x v="169"/>
    <x v="3"/>
    <x v="1"/>
    <x v="0"/>
    <x v="4"/>
    <n v="1"/>
    <x v="0"/>
    <x v="1"/>
    <x v="0"/>
    <x v="0"/>
    <x v="0"/>
    <x v="0"/>
    <x v="0"/>
  </r>
  <r>
    <x v="10"/>
    <x v="25"/>
    <x v="1"/>
    <x v="61"/>
    <x v="0"/>
    <x v="0"/>
    <x v="0"/>
    <x v="3"/>
    <x v="172"/>
    <x v="4"/>
    <x v="2"/>
    <x v="1"/>
    <x v="21"/>
    <n v="1"/>
    <x v="0"/>
    <x v="1"/>
    <x v="1"/>
    <x v="0"/>
    <x v="0"/>
    <x v="0"/>
    <x v="0"/>
  </r>
  <r>
    <x v="10"/>
    <x v="25"/>
    <x v="1"/>
    <x v="61"/>
    <x v="0"/>
    <x v="0"/>
    <x v="0"/>
    <x v="6"/>
    <x v="165"/>
    <x v="3"/>
    <x v="2"/>
    <x v="1"/>
    <x v="18"/>
    <n v="1"/>
    <x v="0"/>
    <x v="1"/>
    <x v="0"/>
    <x v="0"/>
    <x v="0"/>
    <x v="0"/>
    <x v="0"/>
  </r>
  <r>
    <x v="10"/>
    <x v="25"/>
    <x v="1"/>
    <x v="61"/>
    <x v="0"/>
    <x v="3"/>
    <x v="0"/>
    <x v="2"/>
    <x v="172"/>
    <x v="4"/>
    <x v="2"/>
    <x v="0"/>
    <x v="21"/>
    <n v="1"/>
    <x v="0"/>
    <x v="1"/>
    <x v="1"/>
    <x v="0"/>
    <x v="0"/>
    <x v="0"/>
    <x v="0"/>
  </r>
  <r>
    <x v="10"/>
    <x v="25"/>
    <x v="1"/>
    <x v="61"/>
    <x v="0"/>
    <x v="3"/>
    <x v="0"/>
    <x v="3"/>
    <x v="167"/>
    <x v="0"/>
    <x v="3"/>
    <x v="1"/>
    <x v="74"/>
    <n v="1"/>
    <x v="0"/>
    <x v="1"/>
    <x v="1"/>
    <x v="0"/>
    <x v="0"/>
    <x v="0"/>
    <x v="0"/>
  </r>
  <r>
    <x v="10"/>
    <x v="25"/>
    <x v="1"/>
    <x v="61"/>
    <x v="0"/>
    <x v="3"/>
    <x v="0"/>
    <x v="3"/>
    <x v="167"/>
    <x v="0"/>
    <x v="2"/>
    <x v="0"/>
    <x v="18"/>
    <n v="1"/>
    <x v="0"/>
    <x v="1"/>
    <x v="1"/>
    <x v="0"/>
    <x v="0"/>
    <x v="0"/>
    <x v="0"/>
  </r>
  <r>
    <x v="10"/>
    <x v="25"/>
    <x v="1"/>
    <x v="61"/>
    <x v="0"/>
    <x v="3"/>
    <x v="0"/>
    <x v="3"/>
    <x v="169"/>
    <x v="3"/>
    <x v="3"/>
    <x v="1"/>
    <x v="74"/>
    <n v="1"/>
    <x v="0"/>
    <x v="1"/>
    <x v="0"/>
    <x v="0"/>
    <x v="0"/>
    <x v="0"/>
    <x v="0"/>
  </r>
  <r>
    <x v="10"/>
    <x v="25"/>
    <x v="1"/>
    <x v="61"/>
    <x v="0"/>
    <x v="3"/>
    <x v="0"/>
    <x v="3"/>
    <x v="169"/>
    <x v="3"/>
    <x v="2"/>
    <x v="0"/>
    <x v="18"/>
    <n v="1"/>
    <x v="0"/>
    <x v="1"/>
    <x v="0"/>
    <x v="0"/>
    <x v="0"/>
    <x v="0"/>
    <x v="0"/>
  </r>
  <r>
    <x v="10"/>
    <x v="25"/>
    <x v="1"/>
    <x v="61"/>
    <x v="0"/>
    <x v="1"/>
    <x v="1"/>
    <x v="4"/>
    <x v="167"/>
    <x v="0"/>
    <x v="2"/>
    <x v="1"/>
    <x v="56"/>
    <n v="1"/>
    <x v="0"/>
    <x v="0"/>
    <x v="1"/>
    <x v="0"/>
    <x v="0"/>
    <x v="0"/>
    <x v="0"/>
  </r>
  <r>
    <x v="10"/>
    <x v="25"/>
    <x v="1"/>
    <x v="61"/>
    <x v="0"/>
    <x v="1"/>
    <x v="1"/>
    <x v="4"/>
    <x v="172"/>
    <x v="4"/>
    <x v="4"/>
    <x v="0"/>
    <x v="70"/>
    <n v="1"/>
    <x v="0"/>
    <x v="0"/>
    <x v="1"/>
    <x v="0"/>
    <x v="0"/>
    <x v="0"/>
    <x v="1"/>
  </r>
  <r>
    <x v="10"/>
    <x v="25"/>
    <x v="1"/>
    <x v="61"/>
    <x v="0"/>
    <x v="1"/>
    <x v="1"/>
    <x v="4"/>
    <x v="169"/>
    <x v="3"/>
    <x v="2"/>
    <x v="1"/>
    <x v="56"/>
    <n v="1"/>
    <x v="0"/>
    <x v="0"/>
    <x v="0"/>
    <x v="0"/>
    <x v="0"/>
    <x v="0"/>
    <x v="0"/>
  </r>
  <r>
    <x v="10"/>
    <x v="25"/>
    <x v="1"/>
    <x v="61"/>
    <x v="1"/>
    <x v="5"/>
    <x v="2"/>
    <x v="4"/>
    <x v="163"/>
    <x v="3"/>
    <x v="2"/>
    <x v="0"/>
    <x v="21"/>
    <n v="1"/>
    <x v="0"/>
    <x v="0"/>
    <x v="1"/>
    <x v="0"/>
    <x v="0"/>
    <x v="0"/>
    <x v="0"/>
  </r>
  <r>
    <x v="10"/>
    <x v="25"/>
    <x v="1"/>
    <x v="61"/>
    <x v="1"/>
    <x v="5"/>
    <x v="2"/>
    <x v="5"/>
    <x v="166"/>
    <x v="3"/>
    <x v="2"/>
    <x v="1"/>
    <x v="8"/>
    <n v="1"/>
    <x v="0"/>
    <x v="0"/>
    <x v="1"/>
    <x v="0"/>
    <x v="0"/>
    <x v="0"/>
    <x v="1"/>
  </r>
  <r>
    <x v="10"/>
    <x v="25"/>
    <x v="1"/>
    <x v="61"/>
    <x v="1"/>
    <x v="5"/>
    <x v="2"/>
    <x v="5"/>
    <x v="165"/>
    <x v="3"/>
    <x v="5"/>
    <x v="0"/>
    <x v="14"/>
    <n v="1"/>
    <x v="0"/>
    <x v="0"/>
    <x v="0"/>
    <x v="0"/>
    <x v="0"/>
    <x v="0"/>
    <x v="0"/>
  </r>
  <r>
    <x v="10"/>
    <x v="25"/>
    <x v="1"/>
    <x v="61"/>
    <x v="1"/>
    <x v="5"/>
    <x v="2"/>
    <x v="5"/>
    <x v="165"/>
    <x v="3"/>
    <x v="2"/>
    <x v="0"/>
    <x v="18"/>
    <n v="1"/>
    <x v="0"/>
    <x v="0"/>
    <x v="0"/>
    <x v="0"/>
    <x v="0"/>
    <x v="0"/>
    <x v="0"/>
  </r>
  <r>
    <x v="10"/>
    <x v="25"/>
    <x v="1"/>
    <x v="61"/>
    <x v="1"/>
    <x v="5"/>
    <x v="2"/>
    <x v="5"/>
    <x v="168"/>
    <x v="3"/>
    <x v="2"/>
    <x v="1"/>
    <x v="18"/>
    <n v="1"/>
    <x v="0"/>
    <x v="0"/>
    <x v="0"/>
    <x v="0"/>
    <x v="0"/>
    <x v="0"/>
    <x v="0"/>
  </r>
  <r>
    <x v="10"/>
    <x v="25"/>
    <x v="1"/>
    <x v="61"/>
    <x v="1"/>
    <x v="5"/>
    <x v="2"/>
    <x v="8"/>
    <x v="166"/>
    <x v="3"/>
    <x v="2"/>
    <x v="0"/>
    <x v="18"/>
    <n v="1"/>
    <x v="0"/>
    <x v="0"/>
    <x v="1"/>
    <x v="0"/>
    <x v="0"/>
    <x v="0"/>
    <x v="0"/>
  </r>
  <r>
    <x v="10"/>
    <x v="25"/>
    <x v="1"/>
    <x v="61"/>
    <x v="1"/>
    <x v="5"/>
    <x v="2"/>
    <x v="8"/>
    <x v="173"/>
    <x v="3"/>
    <x v="2"/>
    <x v="0"/>
    <x v="18"/>
    <n v="1"/>
    <x v="0"/>
    <x v="0"/>
    <x v="1"/>
    <x v="0"/>
    <x v="0"/>
    <x v="0"/>
    <x v="0"/>
  </r>
  <r>
    <x v="10"/>
    <x v="25"/>
    <x v="1"/>
    <x v="61"/>
    <x v="1"/>
    <x v="5"/>
    <x v="2"/>
    <x v="6"/>
    <x v="166"/>
    <x v="3"/>
    <x v="2"/>
    <x v="1"/>
    <x v="22"/>
    <n v="1"/>
    <x v="0"/>
    <x v="1"/>
    <x v="1"/>
    <x v="0"/>
    <x v="0"/>
    <x v="0"/>
    <x v="0"/>
  </r>
  <r>
    <x v="10"/>
    <x v="25"/>
    <x v="1"/>
    <x v="61"/>
    <x v="1"/>
    <x v="5"/>
    <x v="2"/>
    <x v="6"/>
    <x v="165"/>
    <x v="3"/>
    <x v="2"/>
    <x v="1"/>
    <x v="20"/>
    <n v="1"/>
    <x v="0"/>
    <x v="0"/>
    <x v="0"/>
    <x v="0"/>
    <x v="0"/>
    <x v="0"/>
    <x v="0"/>
  </r>
  <r>
    <x v="10"/>
    <x v="25"/>
    <x v="1"/>
    <x v="61"/>
    <x v="1"/>
    <x v="5"/>
    <x v="2"/>
    <x v="6"/>
    <x v="163"/>
    <x v="3"/>
    <x v="2"/>
    <x v="1"/>
    <x v="21"/>
    <n v="1"/>
    <x v="0"/>
    <x v="1"/>
    <x v="1"/>
    <x v="0"/>
    <x v="1"/>
    <x v="0"/>
    <x v="0"/>
  </r>
  <r>
    <x v="10"/>
    <x v="25"/>
    <x v="1"/>
    <x v="61"/>
    <x v="1"/>
    <x v="5"/>
    <x v="2"/>
    <x v="6"/>
    <x v="171"/>
    <x v="3"/>
    <x v="2"/>
    <x v="1"/>
    <x v="21"/>
    <n v="1"/>
    <x v="0"/>
    <x v="1"/>
    <x v="0"/>
    <x v="0"/>
    <x v="1"/>
    <x v="0"/>
    <x v="0"/>
  </r>
  <r>
    <x v="10"/>
    <x v="25"/>
    <x v="1"/>
    <x v="61"/>
    <x v="1"/>
    <x v="5"/>
    <x v="2"/>
    <x v="6"/>
    <x v="171"/>
    <x v="3"/>
    <x v="2"/>
    <x v="1"/>
    <x v="22"/>
    <n v="1"/>
    <x v="0"/>
    <x v="0"/>
    <x v="0"/>
    <x v="0"/>
    <x v="0"/>
    <x v="0"/>
    <x v="0"/>
  </r>
  <r>
    <x v="10"/>
    <x v="25"/>
    <x v="1"/>
    <x v="61"/>
    <x v="1"/>
    <x v="5"/>
    <x v="2"/>
    <x v="9"/>
    <x v="163"/>
    <x v="3"/>
    <x v="2"/>
    <x v="1"/>
    <x v="9"/>
    <n v="1"/>
    <x v="0"/>
    <x v="0"/>
    <x v="1"/>
    <x v="0"/>
    <x v="0"/>
    <x v="0"/>
    <x v="0"/>
  </r>
  <r>
    <x v="10"/>
    <x v="25"/>
    <x v="1"/>
    <x v="61"/>
    <x v="1"/>
    <x v="5"/>
    <x v="2"/>
    <x v="9"/>
    <x v="173"/>
    <x v="3"/>
    <x v="2"/>
    <x v="1"/>
    <x v="21"/>
    <n v="1"/>
    <x v="0"/>
    <x v="0"/>
    <x v="1"/>
    <x v="0"/>
    <x v="0"/>
    <x v="0"/>
    <x v="1"/>
  </r>
  <r>
    <x v="10"/>
    <x v="25"/>
    <x v="1"/>
    <x v="61"/>
    <x v="1"/>
    <x v="5"/>
    <x v="2"/>
    <x v="10"/>
    <x v="165"/>
    <x v="3"/>
    <x v="2"/>
    <x v="1"/>
    <x v="20"/>
    <n v="1"/>
    <x v="0"/>
    <x v="0"/>
    <x v="0"/>
    <x v="0"/>
    <x v="0"/>
    <x v="0"/>
    <x v="0"/>
  </r>
  <r>
    <x v="10"/>
    <x v="25"/>
    <x v="1"/>
    <x v="61"/>
    <x v="1"/>
    <x v="5"/>
    <x v="2"/>
    <x v="10"/>
    <x v="165"/>
    <x v="3"/>
    <x v="2"/>
    <x v="1"/>
    <x v="57"/>
    <n v="1"/>
    <x v="0"/>
    <x v="0"/>
    <x v="0"/>
    <x v="0"/>
    <x v="0"/>
    <x v="0"/>
    <x v="0"/>
  </r>
  <r>
    <x v="10"/>
    <x v="25"/>
    <x v="1"/>
    <x v="61"/>
    <x v="1"/>
    <x v="5"/>
    <x v="2"/>
    <x v="7"/>
    <x v="166"/>
    <x v="3"/>
    <x v="2"/>
    <x v="1"/>
    <x v="21"/>
    <n v="1"/>
    <x v="0"/>
    <x v="0"/>
    <x v="1"/>
    <x v="0"/>
    <x v="0"/>
    <x v="0"/>
    <x v="0"/>
  </r>
  <r>
    <x v="10"/>
    <x v="25"/>
    <x v="1"/>
    <x v="61"/>
    <x v="1"/>
    <x v="5"/>
    <x v="2"/>
    <x v="7"/>
    <x v="165"/>
    <x v="3"/>
    <x v="2"/>
    <x v="0"/>
    <x v="22"/>
    <n v="1"/>
    <x v="0"/>
    <x v="0"/>
    <x v="0"/>
    <x v="0"/>
    <x v="0"/>
    <x v="0"/>
    <x v="0"/>
  </r>
  <r>
    <x v="10"/>
    <x v="25"/>
    <x v="1"/>
    <x v="61"/>
    <x v="1"/>
    <x v="5"/>
    <x v="2"/>
    <x v="7"/>
    <x v="173"/>
    <x v="3"/>
    <x v="2"/>
    <x v="1"/>
    <x v="20"/>
    <n v="1"/>
    <x v="0"/>
    <x v="0"/>
    <x v="1"/>
    <x v="0"/>
    <x v="0"/>
    <x v="0"/>
    <x v="0"/>
  </r>
  <r>
    <x v="10"/>
    <x v="25"/>
    <x v="1"/>
    <x v="61"/>
    <x v="1"/>
    <x v="0"/>
    <x v="0"/>
    <x v="1"/>
    <x v="163"/>
    <x v="3"/>
    <x v="3"/>
    <x v="0"/>
    <x v="52"/>
    <n v="1"/>
    <x v="0"/>
    <x v="0"/>
    <x v="1"/>
    <x v="0"/>
    <x v="0"/>
    <x v="0"/>
    <x v="1"/>
  </r>
  <r>
    <x v="10"/>
    <x v="25"/>
    <x v="1"/>
    <x v="61"/>
    <x v="1"/>
    <x v="0"/>
    <x v="0"/>
    <x v="1"/>
    <x v="167"/>
    <x v="0"/>
    <x v="4"/>
    <x v="0"/>
    <x v="13"/>
    <n v="1"/>
    <x v="0"/>
    <x v="1"/>
    <x v="1"/>
    <x v="0"/>
    <x v="0"/>
    <x v="0"/>
    <x v="0"/>
  </r>
  <r>
    <x v="10"/>
    <x v="25"/>
    <x v="1"/>
    <x v="61"/>
    <x v="1"/>
    <x v="0"/>
    <x v="0"/>
    <x v="1"/>
    <x v="167"/>
    <x v="0"/>
    <x v="4"/>
    <x v="1"/>
    <x v="58"/>
    <n v="1"/>
    <x v="0"/>
    <x v="0"/>
    <x v="1"/>
    <x v="0"/>
    <x v="0"/>
    <x v="0"/>
    <x v="0"/>
  </r>
  <r>
    <x v="10"/>
    <x v="25"/>
    <x v="1"/>
    <x v="61"/>
    <x v="1"/>
    <x v="0"/>
    <x v="0"/>
    <x v="1"/>
    <x v="167"/>
    <x v="0"/>
    <x v="0"/>
    <x v="0"/>
    <x v="32"/>
    <n v="1"/>
    <x v="0"/>
    <x v="0"/>
    <x v="1"/>
    <x v="0"/>
    <x v="0"/>
    <x v="0"/>
    <x v="0"/>
  </r>
  <r>
    <x v="10"/>
    <x v="25"/>
    <x v="1"/>
    <x v="61"/>
    <x v="1"/>
    <x v="0"/>
    <x v="0"/>
    <x v="1"/>
    <x v="167"/>
    <x v="0"/>
    <x v="2"/>
    <x v="1"/>
    <x v="8"/>
    <n v="1"/>
    <x v="0"/>
    <x v="0"/>
    <x v="1"/>
    <x v="0"/>
    <x v="0"/>
    <x v="0"/>
    <x v="0"/>
  </r>
  <r>
    <x v="10"/>
    <x v="25"/>
    <x v="1"/>
    <x v="61"/>
    <x v="1"/>
    <x v="0"/>
    <x v="0"/>
    <x v="1"/>
    <x v="167"/>
    <x v="0"/>
    <x v="2"/>
    <x v="1"/>
    <x v="17"/>
    <n v="1"/>
    <x v="0"/>
    <x v="0"/>
    <x v="1"/>
    <x v="0"/>
    <x v="0"/>
    <x v="0"/>
    <x v="0"/>
  </r>
  <r>
    <x v="10"/>
    <x v="25"/>
    <x v="1"/>
    <x v="61"/>
    <x v="1"/>
    <x v="0"/>
    <x v="0"/>
    <x v="1"/>
    <x v="167"/>
    <x v="0"/>
    <x v="2"/>
    <x v="1"/>
    <x v="17"/>
    <n v="1"/>
    <x v="0"/>
    <x v="1"/>
    <x v="1"/>
    <x v="0"/>
    <x v="0"/>
    <x v="0"/>
    <x v="1"/>
  </r>
  <r>
    <x v="10"/>
    <x v="25"/>
    <x v="1"/>
    <x v="61"/>
    <x v="1"/>
    <x v="0"/>
    <x v="0"/>
    <x v="1"/>
    <x v="173"/>
    <x v="3"/>
    <x v="6"/>
    <x v="0"/>
    <x v="71"/>
    <n v="1"/>
    <x v="0"/>
    <x v="1"/>
    <x v="1"/>
    <x v="0"/>
    <x v="0"/>
    <x v="0"/>
    <x v="0"/>
  </r>
  <r>
    <x v="10"/>
    <x v="25"/>
    <x v="1"/>
    <x v="61"/>
    <x v="1"/>
    <x v="0"/>
    <x v="0"/>
    <x v="1"/>
    <x v="170"/>
    <x v="0"/>
    <x v="1"/>
    <x v="0"/>
    <x v="12"/>
    <n v="1"/>
    <x v="0"/>
    <x v="1"/>
    <x v="1"/>
    <x v="0"/>
    <x v="0"/>
    <x v="0"/>
    <x v="1"/>
  </r>
  <r>
    <x v="10"/>
    <x v="25"/>
    <x v="1"/>
    <x v="61"/>
    <x v="1"/>
    <x v="0"/>
    <x v="0"/>
    <x v="1"/>
    <x v="170"/>
    <x v="0"/>
    <x v="2"/>
    <x v="1"/>
    <x v="21"/>
    <n v="1"/>
    <x v="0"/>
    <x v="1"/>
    <x v="1"/>
    <x v="0"/>
    <x v="0"/>
    <x v="0"/>
    <x v="0"/>
  </r>
  <r>
    <x v="10"/>
    <x v="25"/>
    <x v="1"/>
    <x v="61"/>
    <x v="1"/>
    <x v="0"/>
    <x v="0"/>
    <x v="1"/>
    <x v="172"/>
    <x v="4"/>
    <x v="1"/>
    <x v="0"/>
    <x v="2"/>
    <n v="1"/>
    <x v="0"/>
    <x v="0"/>
    <x v="1"/>
    <x v="0"/>
    <x v="0"/>
    <x v="0"/>
    <x v="0"/>
  </r>
  <r>
    <x v="10"/>
    <x v="25"/>
    <x v="1"/>
    <x v="61"/>
    <x v="1"/>
    <x v="0"/>
    <x v="0"/>
    <x v="1"/>
    <x v="172"/>
    <x v="4"/>
    <x v="4"/>
    <x v="0"/>
    <x v="62"/>
    <n v="1"/>
    <x v="0"/>
    <x v="1"/>
    <x v="1"/>
    <x v="0"/>
    <x v="0"/>
    <x v="0"/>
    <x v="0"/>
  </r>
  <r>
    <x v="10"/>
    <x v="25"/>
    <x v="1"/>
    <x v="61"/>
    <x v="1"/>
    <x v="0"/>
    <x v="0"/>
    <x v="1"/>
    <x v="172"/>
    <x v="4"/>
    <x v="2"/>
    <x v="0"/>
    <x v="19"/>
    <n v="1"/>
    <x v="0"/>
    <x v="1"/>
    <x v="1"/>
    <x v="0"/>
    <x v="0"/>
    <x v="0"/>
    <x v="0"/>
  </r>
  <r>
    <x v="10"/>
    <x v="25"/>
    <x v="1"/>
    <x v="61"/>
    <x v="1"/>
    <x v="0"/>
    <x v="0"/>
    <x v="1"/>
    <x v="172"/>
    <x v="4"/>
    <x v="2"/>
    <x v="0"/>
    <x v="8"/>
    <n v="1"/>
    <x v="0"/>
    <x v="0"/>
    <x v="1"/>
    <x v="0"/>
    <x v="0"/>
    <x v="0"/>
    <x v="0"/>
  </r>
  <r>
    <x v="10"/>
    <x v="25"/>
    <x v="1"/>
    <x v="61"/>
    <x v="1"/>
    <x v="0"/>
    <x v="0"/>
    <x v="1"/>
    <x v="172"/>
    <x v="4"/>
    <x v="2"/>
    <x v="1"/>
    <x v="9"/>
    <n v="1"/>
    <x v="0"/>
    <x v="0"/>
    <x v="1"/>
    <x v="0"/>
    <x v="0"/>
    <x v="0"/>
    <x v="1"/>
  </r>
  <r>
    <x v="10"/>
    <x v="25"/>
    <x v="1"/>
    <x v="61"/>
    <x v="1"/>
    <x v="0"/>
    <x v="0"/>
    <x v="1"/>
    <x v="172"/>
    <x v="4"/>
    <x v="2"/>
    <x v="1"/>
    <x v="60"/>
    <n v="1"/>
    <x v="0"/>
    <x v="0"/>
    <x v="1"/>
    <x v="0"/>
    <x v="0"/>
    <x v="0"/>
    <x v="0"/>
  </r>
  <r>
    <x v="10"/>
    <x v="25"/>
    <x v="1"/>
    <x v="61"/>
    <x v="1"/>
    <x v="0"/>
    <x v="0"/>
    <x v="1"/>
    <x v="169"/>
    <x v="3"/>
    <x v="4"/>
    <x v="0"/>
    <x v="13"/>
    <n v="1"/>
    <x v="0"/>
    <x v="1"/>
    <x v="0"/>
    <x v="0"/>
    <x v="0"/>
    <x v="0"/>
    <x v="0"/>
  </r>
  <r>
    <x v="10"/>
    <x v="25"/>
    <x v="1"/>
    <x v="61"/>
    <x v="1"/>
    <x v="0"/>
    <x v="0"/>
    <x v="1"/>
    <x v="169"/>
    <x v="3"/>
    <x v="0"/>
    <x v="0"/>
    <x v="32"/>
    <n v="1"/>
    <x v="0"/>
    <x v="0"/>
    <x v="0"/>
    <x v="0"/>
    <x v="0"/>
    <x v="0"/>
    <x v="0"/>
  </r>
  <r>
    <x v="10"/>
    <x v="25"/>
    <x v="1"/>
    <x v="61"/>
    <x v="1"/>
    <x v="0"/>
    <x v="0"/>
    <x v="1"/>
    <x v="169"/>
    <x v="3"/>
    <x v="2"/>
    <x v="1"/>
    <x v="8"/>
    <n v="1"/>
    <x v="0"/>
    <x v="0"/>
    <x v="0"/>
    <x v="0"/>
    <x v="0"/>
    <x v="0"/>
    <x v="0"/>
  </r>
  <r>
    <x v="10"/>
    <x v="25"/>
    <x v="1"/>
    <x v="61"/>
    <x v="1"/>
    <x v="0"/>
    <x v="0"/>
    <x v="1"/>
    <x v="169"/>
    <x v="3"/>
    <x v="2"/>
    <x v="1"/>
    <x v="17"/>
    <n v="1"/>
    <x v="0"/>
    <x v="0"/>
    <x v="0"/>
    <x v="0"/>
    <x v="0"/>
    <x v="0"/>
    <x v="0"/>
  </r>
  <r>
    <x v="10"/>
    <x v="25"/>
    <x v="1"/>
    <x v="61"/>
    <x v="1"/>
    <x v="0"/>
    <x v="0"/>
    <x v="1"/>
    <x v="169"/>
    <x v="3"/>
    <x v="2"/>
    <x v="1"/>
    <x v="17"/>
    <n v="1"/>
    <x v="0"/>
    <x v="1"/>
    <x v="0"/>
    <x v="0"/>
    <x v="0"/>
    <x v="0"/>
    <x v="1"/>
  </r>
  <r>
    <x v="10"/>
    <x v="25"/>
    <x v="1"/>
    <x v="61"/>
    <x v="1"/>
    <x v="0"/>
    <x v="0"/>
    <x v="2"/>
    <x v="165"/>
    <x v="3"/>
    <x v="2"/>
    <x v="0"/>
    <x v="18"/>
    <n v="1"/>
    <x v="0"/>
    <x v="1"/>
    <x v="0"/>
    <x v="0"/>
    <x v="0"/>
    <x v="0"/>
    <x v="0"/>
  </r>
  <r>
    <x v="10"/>
    <x v="25"/>
    <x v="1"/>
    <x v="61"/>
    <x v="1"/>
    <x v="0"/>
    <x v="0"/>
    <x v="2"/>
    <x v="165"/>
    <x v="3"/>
    <x v="2"/>
    <x v="0"/>
    <x v="63"/>
    <n v="1"/>
    <x v="0"/>
    <x v="0"/>
    <x v="0"/>
    <x v="0"/>
    <x v="0"/>
    <x v="0"/>
    <x v="0"/>
  </r>
  <r>
    <x v="10"/>
    <x v="25"/>
    <x v="1"/>
    <x v="61"/>
    <x v="1"/>
    <x v="0"/>
    <x v="0"/>
    <x v="2"/>
    <x v="173"/>
    <x v="3"/>
    <x v="2"/>
    <x v="0"/>
    <x v="18"/>
    <n v="1"/>
    <x v="0"/>
    <x v="1"/>
    <x v="1"/>
    <x v="0"/>
    <x v="0"/>
    <x v="0"/>
    <x v="0"/>
  </r>
  <r>
    <x v="10"/>
    <x v="25"/>
    <x v="1"/>
    <x v="61"/>
    <x v="1"/>
    <x v="0"/>
    <x v="0"/>
    <x v="2"/>
    <x v="170"/>
    <x v="0"/>
    <x v="2"/>
    <x v="0"/>
    <x v="18"/>
    <n v="1"/>
    <x v="0"/>
    <x v="1"/>
    <x v="1"/>
    <x v="0"/>
    <x v="0"/>
    <x v="0"/>
    <x v="0"/>
  </r>
  <r>
    <x v="10"/>
    <x v="25"/>
    <x v="1"/>
    <x v="61"/>
    <x v="1"/>
    <x v="0"/>
    <x v="0"/>
    <x v="2"/>
    <x v="172"/>
    <x v="4"/>
    <x v="2"/>
    <x v="0"/>
    <x v="56"/>
    <n v="1"/>
    <x v="0"/>
    <x v="1"/>
    <x v="1"/>
    <x v="0"/>
    <x v="0"/>
    <x v="0"/>
    <x v="0"/>
  </r>
  <r>
    <x v="10"/>
    <x v="25"/>
    <x v="1"/>
    <x v="61"/>
    <x v="1"/>
    <x v="0"/>
    <x v="0"/>
    <x v="2"/>
    <x v="172"/>
    <x v="4"/>
    <x v="2"/>
    <x v="1"/>
    <x v="19"/>
    <n v="1"/>
    <x v="0"/>
    <x v="1"/>
    <x v="1"/>
    <x v="0"/>
    <x v="0"/>
    <x v="0"/>
    <x v="1"/>
  </r>
  <r>
    <x v="10"/>
    <x v="25"/>
    <x v="1"/>
    <x v="61"/>
    <x v="1"/>
    <x v="0"/>
    <x v="0"/>
    <x v="3"/>
    <x v="165"/>
    <x v="3"/>
    <x v="2"/>
    <x v="0"/>
    <x v="18"/>
    <n v="1"/>
    <x v="0"/>
    <x v="0"/>
    <x v="0"/>
    <x v="0"/>
    <x v="0"/>
    <x v="0"/>
    <x v="0"/>
  </r>
  <r>
    <x v="10"/>
    <x v="25"/>
    <x v="1"/>
    <x v="61"/>
    <x v="1"/>
    <x v="0"/>
    <x v="0"/>
    <x v="3"/>
    <x v="167"/>
    <x v="0"/>
    <x v="3"/>
    <x v="1"/>
    <x v="52"/>
    <n v="1"/>
    <x v="0"/>
    <x v="1"/>
    <x v="1"/>
    <x v="0"/>
    <x v="0"/>
    <x v="0"/>
    <x v="0"/>
  </r>
  <r>
    <x v="10"/>
    <x v="25"/>
    <x v="1"/>
    <x v="61"/>
    <x v="1"/>
    <x v="0"/>
    <x v="0"/>
    <x v="3"/>
    <x v="170"/>
    <x v="0"/>
    <x v="2"/>
    <x v="0"/>
    <x v="60"/>
    <n v="1"/>
    <x v="0"/>
    <x v="1"/>
    <x v="1"/>
    <x v="0"/>
    <x v="0"/>
    <x v="0"/>
    <x v="0"/>
  </r>
  <r>
    <x v="10"/>
    <x v="25"/>
    <x v="1"/>
    <x v="61"/>
    <x v="1"/>
    <x v="0"/>
    <x v="0"/>
    <x v="3"/>
    <x v="172"/>
    <x v="4"/>
    <x v="3"/>
    <x v="1"/>
    <x v="75"/>
    <n v="1"/>
    <x v="0"/>
    <x v="1"/>
    <x v="1"/>
    <x v="0"/>
    <x v="0"/>
    <x v="0"/>
    <x v="0"/>
  </r>
  <r>
    <x v="10"/>
    <x v="25"/>
    <x v="1"/>
    <x v="61"/>
    <x v="1"/>
    <x v="0"/>
    <x v="0"/>
    <x v="3"/>
    <x v="172"/>
    <x v="4"/>
    <x v="4"/>
    <x v="0"/>
    <x v="23"/>
    <n v="1"/>
    <x v="0"/>
    <x v="1"/>
    <x v="1"/>
    <x v="0"/>
    <x v="0"/>
    <x v="0"/>
    <x v="0"/>
  </r>
  <r>
    <x v="10"/>
    <x v="25"/>
    <x v="1"/>
    <x v="61"/>
    <x v="1"/>
    <x v="0"/>
    <x v="0"/>
    <x v="3"/>
    <x v="169"/>
    <x v="3"/>
    <x v="3"/>
    <x v="1"/>
    <x v="52"/>
    <n v="1"/>
    <x v="0"/>
    <x v="1"/>
    <x v="0"/>
    <x v="0"/>
    <x v="0"/>
    <x v="0"/>
    <x v="0"/>
  </r>
  <r>
    <x v="10"/>
    <x v="25"/>
    <x v="1"/>
    <x v="61"/>
    <x v="1"/>
    <x v="0"/>
    <x v="0"/>
    <x v="4"/>
    <x v="166"/>
    <x v="3"/>
    <x v="4"/>
    <x v="0"/>
    <x v="54"/>
    <n v="1"/>
    <x v="0"/>
    <x v="1"/>
    <x v="1"/>
    <x v="0"/>
    <x v="0"/>
    <x v="0"/>
    <x v="0"/>
  </r>
  <r>
    <x v="10"/>
    <x v="25"/>
    <x v="1"/>
    <x v="61"/>
    <x v="1"/>
    <x v="0"/>
    <x v="0"/>
    <x v="4"/>
    <x v="165"/>
    <x v="3"/>
    <x v="2"/>
    <x v="0"/>
    <x v="20"/>
    <n v="1"/>
    <x v="0"/>
    <x v="0"/>
    <x v="0"/>
    <x v="0"/>
    <x v="0"/>
    <x v="0"/>
    <x v="0"/>
  </r>
  <r>
    <x v="10"/>
    <x v="25"/>
    <x v="1"/>
    <x v="61"/>
    <x v="1"/>
    <x v="0"/>
    <x v="0"/>
    <x v="4"/>
    <x v="174"/>
    <x v="0"/>
    <x v="2"/>
    <x v="1"/>
    <x v="21"/>
    <n v="1"/>
    <x v="0"/>
    <x v="1"/>
    <x v="1"/>
    <x v="0"/>
    <x v="1"/>
    <x v="0"/>
    <x v="0"/>
  </r>
  <r>
    <x v="10"/>
    <x v="25"/>
    <x v="1"/>
    <x v="61"/>
    <x v="1"/>
    <x v="0"/>
    <x v="0"/>
    <x v="4"/>
    <x v="175"/>
    <x v="4"/>
    <x v="2"/>
    <x v="1"/>
    <x v="21"/>
    <n v="1"/>
    <x v="0"/>
    <x v="1"/>
    <x v="1"/>
    <x v="0"/>
    <x v="1"/>
    <x v="0"/>
    <x v="0"/>
  </r>
  <r>
    <x v="10"/>
    <x v="25"/>
    <x v="1"/>
    <x v="61"/>
    <x v="1"/>
    <x v="0"/>
    <x v="0"/>
    <x v="4"/>
    <x v="170"/>
    <x v="0"/>
    <x v="2"/>
    <x v="0"/>
    <x v="18"/>
    <n v="1"/>
    <x v="0"/>
    <x v="1"/>
    <x v="1"/>
    <x v="0"/>
    <x v="1"/>
    <x v="0"/>
    <x v="1"/>
  </r>
  <r>
    <x v="10"/>
    <x v="25"/>
    <x v="1"/>
    <x v="61"/>
    <x v="1"/>
    <x v="0"/>
    <x v="0"/>
    <x v="4"/>
    <x v="172"/>
    <x v="4"/>
    <x v="1"/>
    <x v="0"/>
    <x v="4"/>
    <n v="1"/>
    <x v="0"/>
    <x v="1"/>
    <x v="1"/>
    <x v="0"/>
    <x v="0"/>
    <x v="0"/>
    <x v="0"/>
  </r>
  <r>
    <x v="10"/>
    <x v="25"/>
    <x v="1"/>
    <x v="61"/>
    <x v="1"/>
    <x v="0"/>
    <x v="0"/>
    <x v="5"/>
    <x v="166"/>
    <x v="3"/>
    <x v="2"/>
    <x v="0"/>
    <x v="21"/>
    <n v="1"/>
    <x v="0"/>
    <x v="1"/>
    <x v="1"/>
    <x v="0"/>
    <x v="0"/>
    <x v="0"/>
    <x v="1"/>
  </r>
  <r>
    <x v="10"/>
    <x v="25"/>
    <x v="1"/>
    <x v="61"/>
    <x v="1"/>
    <x v="0"/>
    <x v="0"/>
    <x v="5"/>
    <x v="165"/>
    <x v="3"/>
    <x v="2"/>
    <x v="0"/>
    <x v="20"/>
    <n v="1"/>
    <x v="0"/>
    <x v="1"/>
    <x v="0"/>
    <x v="0"/>
    <x v="0"/>
    <x v="0"/>
    <x v="0"/>
  </r>
  <r>
    <x v="10"/>
    <x v="25"/>
    <x v="1"/>
    <x v="61"/>
    <x v="1"/>
    <x v="0"/>
    <x v="0"/>
    <x v="5"/>
    <x v="168"/>
    <x v="3"/>
    <x v="2"/>
    <x v="0"/>
    <x v="19"/>
    <n v="1"/>
    <x v="0"/>
    <x v="1"/>
    <x v="0"/>
    <x v="0"/>
    <x v="0"/>
    <x v="0"/>
    <x v="0"/>
  </r>
  <r>
    <x v="10"/>
    <x v="25"/>
    <x v="1"/>
    <x v="61"/>
    <x v="1"/>
    <x v="0"/>
    <x v="0"/>
    <x v="8"/>
    <x v="174"/>
    <x v="0"/>
    <x v="2"/>
    <x v="1"/>
    <x v="21"/>
    <n v="1"/>
    <x v="0"/>
    <x v="0"/>
    <x v="1"/>
    <x v="0"/>
    <x v="0"/>
    <x v="0"/>
    <x v="1"/>
  </r>
  <r>
    <x v="10"/>
    <x v="25"/>
    <x v="1"/>
    <x v="61"/>
    <x v="1"/>
    <x v="0"/>
    <x v="0"/>
    <x v="8"/>
    <x v="175"/>
    <x v="4"/>
    <x v="2"/>
    <x v="1"/>
    <x v="21"/>
    <n v="1"/>
    <x v="0"/>
    <x v="0"/>
    <x v="1"/>
    <x v="0"/>
    <x v="0"/>
    <x v="0"/>
    <x v="1"/>
  </r>
  <r>
    <x v="10"/>
    <x v="25"/>
    <x v="1"/>
    <x v="61"/>
    <x v="1"/>
    <x v="0"/>
    <x v="0"/>
    <x v="8"/>
    <x v="163"/>
    <x v="3"/>
    <x v="2"/>
    <x v="0"/>
    <x v="22"/>
    <n v="1"/>
    <x v="0"/>
    <x v="0"/>
    <x v="1"/>
    <x v="0"/>
    <x v="0"/>
    <x v="0"/>
    <x v="0"/>
  </r>
  <r>
    <x v="10"/>
    <x v="25"/>
    <x v="1"/>
    <x v="61"/>
    <x v="1"/>
    <x v="0"/>
    <x v="0"/>
    <x v="8"/>
    <x v="173"/>
    <x v="3"/>
    <x v="2"/>
    <x v="0"/>
    <x v="60"/>
    <n v="1"/>
    <x v="0"/>
    <x v="0"/>
    <x v="1"/>
    <x v="0"/>
    <x v="0"/>
    <x v="0"/>
    <x v="0"/>
  </r>
  <r>
    <x v="10"/>
    <x v="25"/>
    <x v="1"/>
    <x v="61"/>
    <x v="1"/>
    <x v="0"/>
    <x v="0"/>
    <x v="8"/>
    <x v="170"/>
    <x v="0"/>
    <x v="2"/>
    <x v="0"/>
    <x v="60"/>
    <n v="1"/>
    <x v="0"/>
    <x v="1"/>
    <x v="1"/>
    <x v="0"/>
    <x v="0"/>
    <x v="0"/>
    <x v="0"/>
  </r>
  <r>
    <x v="10"/>
    <x v="25"/>
    <x v="1"/>
    <x v="61"/>
    <x v="1"/>
    <x v="0"/>
    <x v="0"/>
    <x v="8"/>
    <x v="170"/>
    <x v="0"/>
    <x v="2"/>
    <x v="0"/>
    <x v="22"/>
    <n v="1"/>
    <x v="0"/>
    <x v="0"/>
    <x v="1"/>
    <x v="0"/>
    <x v="0"/>
    <x v="0"/>
    <x v="0"/>
  </r>
  <r>
    <x v="10"/>
    <x v="25"/>
    <x v="1"/>
    <x v="61"/>
    <x v="1"/>
    <x v="0"/>
    <x v="0"/>
    <x v="6"/>
    <x v="163"/>
    <x v="3"/>
    <x v="2"/>
    <x v="1"/>
    <x v="21"/>
    <n v="1"/>
    <x v="0"/>
    <x v="0"/>
    <x v="1"/>
    <x v="0"/>
    <x v="0"/>
    <x v="0"/>
    <x v="0"/>
  </r>
  <r>
    <x v="10"/>
    <x v="25"/>
    <x v="1"/>
    <x v="61"/>
    <x v="1"/>
    <x v="0"/>
    <x v="0"/>
    <x v="6"/>
    <x v="170"/>
    <x v="0"/>
    <x v="2"/>
    <x v="1"/>
    <x v="18"/>
    <n v="1"/>
    <x v="0"/>
    <x v="0"/>
    <x v="1"/>
    <x v="0"/>
    <x v="0"/>
    <x v="0"/>
    <x v="0"/>
  </r>
  <r>
    <x v="10"/>
    <x v="25"/>
    <x v="1"/>
    <x v="61"/>
    <x v="1"/>
    <x v="0"/>
    <x v="0"/>
    <x v="7"/>
    <x v="165"/>
    <x v="3"/>
    <x v="4"/>
    <x v="0"/>
    <x v="35"/>
    <n v="1"/>
    <x v="0"/>
    <x v="1"/>
    <x v="0"/>
    <x v="0"/>
    <x v="0"/>
    <x v="0"/>
    <x v="0"/>
  </r>
  <r>
    <x v="10"/>
    <x v="25"/>
    <x v="1"/>
    <x v="61"/>
    <x v="1"/>
    <x v="0"/>
    <x v="0"/>
    <x v="7"/>
    <x v="165"/>
    <x v="3"/>
    <x v="2"/>
    <x v="1"/>
    <x v="21"/>
    <n v="1"/>
    <x v="0"/>
    <x v="0"/>
    <x v="0"/>
    <x v="0"/>
    <x v="0"/>
    <x v="0"/>
    <x v="0"/>
  </r>
  <r>
    <x v="10"/>
    <x v="25"/>
    <x v="1"/>
    <x v="61"/>
    <x v="1"/>
    <x v="0"/>
    <x v="0"/>
    <x v="7"/>
    <x v="170"/>
    <x v="0"/>
    <x v="4"/>
    <x v="0"/>
    <x v="35"/>
    <n v="1"/>
    <x v="0"/>
    <x v="0"/>
    <x v="1"/>
    <x v="0"/>
    <x v="0"/>
    <x v="0"/>
    <x v="0"/>
  </r>
  <r>
    <x v="10"/>
    <x v="25"/>
    <x v="1"/>
    <x v="61"/>
    <x v="1"/>
    <x v="3"/>
    <x v="0"/>
    <x v="1"/>
    <x v="169"/>
    <x v="3"/>
    <x v="1"/>
    <x v="0"/>
    <x v="2"/>
    <n v="1"/>
    <x v="0"/>
    <x v="1"/>
    <x v="0"/>
    <x v="0"/>
    <x v="0"/>
    <x v="0"/>
    <x v="1"/>
  </r>
  <r>
    <x v="10"/>
    <x v="25"/>
    <x v="1"/>
    <x v="61"/>
    <x v="1"/>
    <x v="3"/>
    <x v="0"/>
    <x v="2"/>
    <x v="173"/>
    <x v="3"/>
    <x v="2"/>
    <x v="0"/>
    <x v="20"/>
    <n v="1"/>
    <x v="0"/>
    <x v="0"/>
    <x v="1"/>
    <x v="0"/>
    <x v="0"/>
    <x v="0"/>
    <x v="0"/>
  </r>
  <r>
    <x v="10"/>
    <x v="25"/>
    <x v="1"/>
    <x v="61"/>
    <x v="1"/>
    <x v="3"/>
    <x v="0"/>
    <x v="2"/>
    <x v="172"/>
    <x v="4"/>
    <x v="2"/>
    <x v="0"/>
    <x v="21"/>
    <n v="1"/>
    <x v="0"/>
    <x v="1"/>
    <x v="1"/>
    <x v="0"/>
    <x v="0"/>
    <x v="0"/>
    <x v="0"/>
  </r>
  <r>
    <x v="10"/>
    <x v="25"/>
    <x v="1"/>
    <x v="61"/>
    <x v="1"/>
    <x v="3"/>
    <x v="0"/>
    <x v="3"/>
    <x v="166"/>
    <x v="3"/>
    <x v="5"/>
    <x v="1"/>
    <x v="14"/>
    <n v="1"/>
    <x v="0"/>
    <x v="1"/>
    <x v="1"/>
    <x v="0"/>
    <x v="0"/>
    <x v="0"/>
    <x v="0"/>
  </r>
  <r>
    <x v="10"/>
    <x v="25"/>
    <x v="1"/>
    <x v="61"/>
    <x v="1"/>
    <x v="3"/>
    <x v="0"/>
    <x v="3"/>
    <x v="173"/>
    <x v="3"/>
    <x v="5"/>
    <x v="1"/>
    <x v="14"/>
    <n v="1"/>
    <x v="0"/>
    <x v="1"/>
    <x v="1"/>
    <x v="0"/>
    <x v="0"/>
    <x v="0"/>
    <x v="0"/>
  </r>
  <r>
    <x v="10"/>
    <x v="25"/>
    <x v="1"/>
    <x v="61"/>
    <x v="1"/>
    <x v="3"/>
    <x v="0"/>
    <x v="3"/>
    <x v="172"/>
    <x v="4"/>
    <x v="1"/>
    <x v="0"/>
    <x v="12"/>
    <n v="1"/>
    <x v="0"/>
    <x v="0"/>
    <x v="1"/>
    <x v="0"/>
    <x v="0"/>
    <x v="0"/>
    <x v="0"/>
  </r>
  <r>
    <x v="10"/>
    <x v="25"/>
    <x v="1"/>
    <x v="61"/>
    <x v="1"/>
    <x v="3"/>
    <x v="0"/>
    <x v="4"/>
    <x v="163"/>
    <x v="3"/>
    <x v="2"/>
    <x v="1"/>
    <x v="9"/>
    <n v="1"/>
    <x v="0"/>
    <x v="1"/>
    <x v="1"/>
    <x v="0"/>
    <x v="0"/>
    <x v="0"/>
    <x v="0"/>
  </r>
  <r>
    <x v="10"/>
    <x v="25"/>
    <x v="1"/>
    <x v="61"/>
    <x v="1"/>
    <x v="3"/>
    <x v="0"/>
    <x v="4"/>
    <x v="170"/>
    <x v="0"/>
    <x v="2"/>
    <x v="0"/>
    <x v="18"/>
    <n v="1"/>
    <x v="0"/>
    <x v="0"/>
    <x v="1"/>
    <x v="0"/>
    <x v="0"/>
    <x v="0"/>
    <x v="1"/>
  </r>
  <r>
    <x v="10"/>
    <x v="25"/>
    <x v="1"/>
    <x v="61"/>
    <x v="1"/>
    <x v="3"/>
    <x v="0"/>
    <x v="4"/>
    <x v="170"/>
    <x v="0"/>
    <x v="2"/>
    <x v="1"/>
    <x v="20"/>
    <n v="1"/>
    <x v="0"/>
    <x v="0"/>
    <x v="1"/>
    <x v="0"/>
    <x v="1"/>
    <x v="0"/>
    <x v="1"/>
  </r>
  <r>
    <x v="10"/>
    <x v="25"/>
    <x v="1"/>
    <x v="61"/>
    <x v="1"/>
    <x v="3"/>
    <x v="0"/>
    <x v="5"/>
    <x v="170"/>
    <x v="0"/>
    <x v="2"/>
    <x v="1"/>
    <x v="8"/>
    <n v="1"/>
    <x v="0"/>
    <x v="0"/>
    <x v="1"/>
    <x v="0"/>
    <x v="0"/>
    <x v="0"/>
    <x v="1"/>
  </r>
  <r>
    <x v="10"/>
    <x v="25"/>
    <x v="1"/>
    <x v="61"/>
    <x v="1"/>
    <x v="3"/>
    <x v="0"/>
    <x v="8"/>
    <x v="166"/>
    <x v="3"/>
    <x v="2"/>
    <x v="1"/>
    <x v="20"/>
    <n v="1"/>
    <x v="0"/>
    <x v="1"/>
    <x v="1"/>
    <x v="0"/>
    <x v="0"/>
    <x v="0"/>
    <x v="0"/>
  </r>
  <r>
    <x v="10"/>
    <x v="25"/>
    <x v="1"/>
    <x v="61"/>
    <x v="1"/>
    <x v="3"/>
    <x v="0"/>
    <x v="8"/>
    <x v="166"/>
    <x v="3"/>
    <x v="2"/>
    <x v="1"/>
    <x v="8"/>
    <n v="1"/>
    <x v="0"/>
    <x v="1"/>
    <x v="1"/>
    <x v="0"/>
    <x v="0"/>
    <x v="0"/>
    <x v="0"/>
  </r>
  <r>
    <x v="10"/>
    <x v="25"/>
    <x v="1"/>
    <x v="61"/>
    <x v="1"/>
    <x v="3"/>
    <x v="0"/>
    <x v="8"/>
    <x v="165"/>
    <x v="3"/>
    <x v="4"/>
    <x v="1"/>
    <x v="70"/>
    <n v="1"/>
    <x v="0"/>
    <x v="0"/>
    <x v="0"/>
    <x v="0"/>
    <x v="0"/>
    <x v="0"/>
    <x v="0"/>
  </r>
  <r>
    <x v="10"/>
    <x v="25"/>
    <x v="1"/>
    <x v="61"/>
    <x v="1"/>
    <x v="3"/>
    <x v="0"/>
    <x v="8"/>
    <x v="173"/>
    <x v="3"/>
    <x v="2"/>
    <x v="1"/>
    <x v="17"/>
    <n v="1"/>
    <x v="0"/>
    <x v="1"/>
    <x v="1"/>
    <x v="0"/>
    <x v="0"/>
    <x v="0"/>
    <x v="0"/>
  </r>
  <r>
    <x v="10"/>
    <x v="25"/>
    <x v="1"/>
    <x v="61"/>
    <x v="1"/>
    <x v="3"/>
    <x v="0"/>
    <x v="8"/>
    <x v="168"/>
    <x v="3"/>
    <x v="4"/>
    <x v="1"/>
    <x v="67"/>
    <n v="1"/>
    <x v="0"/>
    <x v="0"/>
    <x v="0"/>
    <x v="0"/>
    <x v="0"/>
    <x v="0"/>
    <x v="1"/>
  </r>
  <r>
    <x v="10"/>
    <x v="25"/>
    <x v="1"/>
    <x v="61"/>
    <x v="1"/>
    <x v="3"/>
    <x v="0"/>
    <x v="6"/>
    <x v="174"/>
    <x v="0"/>
    <x v="4"/>
    <x v="1"/>
    <x v="67"/>
    <n v="1"/>
    <x v="0"/>
    <x v="0"/>
    <x v="1"/>
    <x v="0"/>
    <x v="0"/>
    <x v="0"/>
    <x v="0"/>
  </r>
  <r>
    <x v="10"/>
    <x v="25"/>
    <x v="1"/>
    <x v="61"/>
    <x v="1"/>
    <x v="3"/>
    <x v="0"/>
    <x v="6"/>
    <x v="175"/>
    <x v="4"/>
    <x v="4"/>
    <x v="1"/>
    <x v="67"/>
    <n v="1"/>
    <x v="0"/>
    <x v="0"/>
    <x v="1"/>
    <x v="0"/>
    <x v="0"/>
    <x v="0"/>
    <x v="0"/>
  </r>
  <r>
    <x v="10"/>
    <x v="25"/>
    <x v="1"/>
    <x v="61"/>
    <x v="1"/>
    <x v="3"/>
    <x v="0"/>
    <x v="6"/>
    <x v="163"/>
    <x v="3"/>
    <x v="3"/>
    <x v="1"/>
    <x v="50"/>
    <n v="1"/>
    <x v="0"/>
    <x v="0"/>
    <x v="1"/>
    <x v="0"/>
    <x v="0"/>
    <x v="0"/>
    <x v="0"/>
  </r>
  <r>
    <x v="10"/>
    <x v="25"/>
    <x v="1"/>
    <x v="61"/>
    <x v="1"/>
    <x v="3"/>
    <x v="0"/>
    <x v="6"/>
    <x v="163"/>
    <x v="3"/>
    <x v="2"/>
    <x v="1"/>
    <x v="21"/>
    <n v="1"/>
    <x v="0"/>
    <x v="0"/>
    <x v="1"/>
    <x v="0"/>
    <x v="0"/>
    <x v="0"/>
    <x v="0"/>
  </r>
  <r>
    <x v="10"/>
    <x v="25"/>
    <x v="1"/>
    <x v="61"/>
    <x v="1"/>
    <x v="3"/>
    <x v="0"/>
    <x v="6"/>
    <x v="173"/>
    <x v="3"/>
    <x v="2"/>
    <x v="1"/>
    <x v="61"/>
    <n v="1"/>
    <x v="0"/>
    <x v="0"/>
    <x v="1"/>
    <x v="0"/>
    <x v="0"/>
    <x v="0"/>
    <x v="0"/>
  </r>
  <r>
    <x v="10"/>
    <x v="25"/>
    <x v="1"/>
    <x v="61"/>
    <x v="1"/>
    <x v="3"/>
    <x v="0"/>
    <x v="6"/>
    <x v="170"/>
    <x v="0"/>
    <x v="2"/>
    <x v="1"/>
    <x v="61"/>
    <n v="1"/>
    <x v="0"/>
    <x v="0"/>
    <x v="1"/>
    <x v="0"/>
    <x v="0"/>
    <x v="0"/>
    <x v="0"/>
  </r>
  <r>
    <x v="10"/>
    <x v="25"/>
    <x v="1"/>
    <x v="61"/>
    <x v="1"/>
    <x v="3"/>
    <x v="0"/>
    <x v="6"/>
    <x v="168"/>
    <x v="3"/>
    <x v="2"/>
    <x v="1"/>
    <x v="21"/>
    <n v="1"/>
    <x v="0"/>
    <x v="0"/>
    <x v="0"/>
    <x v="0"/>
    <x v="0"/>
    <x v="0"/>
    <x v="1"/>
  </r>
  <r>
    <x v="10"/>
    <x v="25"/>
    <x v="1"/>
    <x v="61"/>
    <x v="1"/>
    <x v="3"/>
    <x v="0"/>
    <x v="6"/>
    <x v="168"/>
    <x v="3"/>
    <x v="2"/>
    <x v="1"/>
    <x v="57"/>
    <n v="1"/>
    <x v="0"/>
    <x v="0"/>
    <x v="0"/>
    <x v="0"/>
    <x v="0"/>
    <x v="0"/>
    <x v="0"/>
  </r>
  <r>
    <x v="10"/>
    <x v="25"/>
    <x v="1"/>
    <x v="61"/>
    <x v="1"/>
    <x v="3"/>
    <x v="0"/>
    <x v="9"/>
    <x v="174"/>
    <x v="0"/>
    <x v="4"/>
    <x v="1"/>
    <x v="54"/>
    <n v="1"/>
    <x v="0"/>
    <x v="0"/>
    <x v="1"/>
    <x v="0"/>
    <x v="0"/>
    <x v="0"/>
    <x v="0"/>
  </r>
  <r>
    <x v="10"/>
    <x v="25"/>
    <x v="1"/>
    <x v="61"/>
    <x v="1"/>
    <x v="3"/>
    <x v="0"/>
    <x v="9"/>
    <x v="174"/>
    <x v="0"/>
    <x v="2"/>
    <x v="1"/>
    <x v="21"/>
    <n v="1"/>
    <x v="0"/>
    <x v="1"/>
    <x v="1"/>
    <x v="0"/>
    <x v="0"/>
    <x v="0"/>
    <x v="0"/>
  </r>
  <r>
    <x v="10"/>
    <x v="25"/>
    <x v="1"/>
    <x v="61"/>
    <x v="1"/>
    <x v="3"/>
    <x v="0"/>
    <x v="9"/>
    <x v="175"/>
    <x v="4"/>
    <x v="4"/>
    <x v="1"/>
    <x v="54"/>
    <n v="1"/>
    <x v="0"/>
    <x v="0"/>
    <x v="1"/>
    <x v="0"/>
    <x v="0"/>
    <x v="0"/>
    <x v="0"/>
  </r>
  <r>
    <x v="10"/>
    <x v="25"/>
    <x v="1"/>
    <x v="61"/>
    <x v="1"/>
    <x v="3"/>
    <x v="0"/>
    <x v="9"/>
    <x v="175"/>
    <x v="4"/>
    <x v="2"/>
    <x v="1"/>
    <x v="21"/>
    <n v="1"/>
    <x v="0"/>
    <x v="1"/>
    <x v="1"/>
    <x v="0"/>
    <x v="0"/>
    <x v="0"/>
    <x v="0"/>
  </r>
  <r>
    <x v="10"/>
    <x v="25"/>
    <x v="1"/>
    <x v="61"/>
    <x v="1"/>
    <x v="3"/>
    <x v="0"/>
    <x v="10"/>
    <x v="166"/>
    <x v="3"/>
    <x v="2"/>
    <x v="1"/>
    <x v="60"/>
    <n v="1"/>
    <x v="0"/>
    <x v="1"/>
    <x v="1"/>
    <x v="0"/>
    <x v="0"/>
    <x v="0"/>
    <x v="1"/>
  </r>
  <r>
    <x v="10"/>
    <x v="25"/>
    <x v="1"/>
    <x v="61"/>
    <x v="1"/>
    <x v="3"/>
    <x v="0"/>
    <x v="10"/>
    <x v="165"/>
    <x v="3"/>
    <x v="2"/>
    <x v="0"/>
    <x v="57"/>
    <n v="1"/>
    <x v="0"/>
    <x v="0"/>
    <x v="0"/>
    <x v="0"/>
    <x v="0"/>
    <x v="0"/>
    <x v="0"/>
  </r>
  <r>
    <x v="10"/>
    <x v="25"/>
    <x v="1"/>
    <x v="61"/>
    <x v="1"/>
    <x v="3"/>
    <x v="0"/>
    <x v="7"/>
    <x v="166"/>
    <x v="3"/>
    <x v="4"/>
    <x v="1"/>
    <x v="70"/>
    <n v="1"/>
    <x v="0"/>
    <x v="0"/>
    <x v="1"/>
    <x v="0"/>
    <x v="0"/>
    <x v="0"/>
    <x v="0"/>
  </r>
  <r>
    <x v="10"/>
    <x v="25"/>
    <x v="1"/>
    <x v="61"/>
    <x v="1"/>
    <x v="1"/>
    <x v="1"/>
    <x v="4"/>
    <x v="170"/>
    <x v="0"/>
    <x v="2"/>
    <x v="1"/>
    <x v="19"/>
    <n v="1"/>
    <x v="0"/>
    <x v="0"/>
    <x v="1"/>
    <x v="0"/>
    <x v="0"/>
    <x v="0"/>
    <x v="0"/>
  </r>
  <r>
    <x v="10"/>
    <x v="25"/>
    <x v="1"/>
    <x v="61"/>
    <x v="1"/>
    <x v="1"/>
    <x v="1"/>
    <x v="6"/>
    <x v="174"/>
    <x v="0"/>
    <x v="2"/>
    <x v="1"/>
    <x v="60"/>
    <n v="1"/>
    <x v="0"/>
    <x v="1"/>
    <x v="1"/>
    <x v="0"/>
    <x v="0"/>
    <x v="0"/>
    <x v="0"/>
  </r>
  <r>
    <x v="10"/>
    <x v="25"/>
    <x v="1"/>
    <x v="61"/>
    <x v="1"/>
    <x v="1"/>
    <x v="1"/>
    <x v="6"/>
    <x v="175"/>
    <x v="4"/>
    <x v="2"/>
    <x v="1"/>
    <x v="60"/>
    <n v="1"/>
    <x v="0"/>
    <x v="1"/>
    <x v="1"/>
    <x v="0"/>
    <x v="0"/>
    <x v="0"/>
    <x v="0"/>
  </r>
  <r>
    <x v="10"/>
    <x v="25"/>
    <x v="1"/>
    <x v="61"/>
    <x v="1"/>
    <x v="1"/>
    <x v="1"/>
    <x v="9"/>
    <x v="169"/>
    <x v="3"/>
    <x v="2"/>
    <x v="0"/>
    <x v="60"/>
    <n v="1"/>
    <x v="0"/>
    <x v="0"/>
    <x v="0"/>
    <x v="0"/>
    <x v="0"/>
    <x v="0"/>
    <x v="0"/>
  </r>
  <r>
    <x v="10"/>
    <x v="25"/>
    <x v="1"/>
    <x v="61"/>
    <x v="1"/>
    <x v="1"/>
    <x v="1"/>
    <x v="7"/>
    <x v="168"/>
    <x v="3"/>
    <x v="2"/>
    <x v="1"/>
    <x v="21"/>
    <n v="1"/>
    <x v="0"/>
    <x v="0"/>
    <x v="0"/>
    <x v="0"/>
    <x v="0"/>
    <x v="0"/>
    <x v="1"/>
  </r>
  <r>
    <x v="10"/>
    <x v="25"/>
    <x v="1"/>
    <x v="61"/>
    <x v="1"/>
    <x v="2"/>
    <x v="1"/>
    <x v="1"/>
    <x v="172"/>
    <x v="4"/>
    <x v="1"/>
    <x v="0"/>
    <x v="2"/>
    <n v="1"/>
    <x v="0"/>
    <x v="1"/>
    <x v="1"/>
    <x v="0"/>
    <x v="0"/>
    <x v="0"/>
    <x v="0"/>
  </r>
  <r>
    <x v="10"/>
    <x v="25"/>
    <x v="1"/>
    <x v="61"/>
    <x v="1"/>
    <x v="2"/>
    <x v="1"/>
    <x v="1"/>
    <x v="172"/>
    <x v="4"/>
    <x v="6"/>
    <x v="0"/>
    <x v="39"/>
    <n v="1"/>
    <x v="0"/>
    <x v="1"/>
    <x v="1"/>
    <x v="0"/>
    <x v="0"/>
    <x v="0"/>
    <x v="0"/>
  </r>
  <r>
    <x v="10"/>
    <x v="25"/>
    <x v="1"/>
    <x v="61"/>
    <x v="1"/>
    <x v="2"/>
    <x v="1"/>
    <x v="2"/>
    <x v="172"/>
    <x v="4"/>
    <x v="1"/>
    <x v="0"/>
    <x v="15"/>
    <n v="1"/>
    <x v="0"/>
    <x v="1"/>
    <x v="1"/>
    <x v="0"/>
    <x v="0"/>
    <x v="0"/>
    <x v="1"/>
  </r>
  <r>
    <x v="10"/>
    <x v="25"/>
    <x v="1"/>
    <x v="61"/>
    <x v="1"/>
    <x v="2"/>
    <x v="1"/>
    <x v="2"/>
    <x v="172"/>
    <x v="4"/>
    <x v="2"/>
    <x v="1"/>
    <x v="57"/>
    <n v="1"/>
    <x v="0"/>
    <x v="0"/>
    <x v="1"/>
    <x v="0"/>
    <x v="0"/>
    <x v="0"/>
    <x v="0"/>
  </r>
  <r>
    <x v="10"/>
    <x v="25"/>
    <x v="1"/>
    <x v="61"/>
    <x v="1"/>
    <x v="2"/>
    <x v="1"/>
    <x v="2"/>
    <x v="171"/>
    <x v="3"/>
    <x v="4"/>
    <x v="1"/>
    <x v="70"/>
    <n v="1"/>
    <x v="0"/>
    <x v="1"/>
    <x v="0"/>
    <x v="0"/>
    <x v="0"/>
    <x v="0"/>
    <x v="1"/>
  </r>
  <r>
    <x v="10"/>
    <x v="25"/>
    <x v="1"/>
    <x v="61"/>
    <x v="1"/>
    <x v="2"/>
    <x v="1"/>
    <x v="4"/>
    <x v="172"/>
    <x v="4"/>
    <x v="3"/>
    <x v="1"/>
    <x v="50"/>
    <n v="1"/>
    <x v="0"/>
    <x v="1"/>
    <x v="1"/>
    <x v="0"/>
    <x v="0"/>
    <x v="0"/>
    <x v="1"/>
  </r>
  <r>
    <x v="10"/>
    <x v="25"/>
    <x v="1"/>
    <x v="61"/>
    <x v="1"/>
    <x v="2"/>
    <x v="1"/>
    <x v="5"/>
    <x v="167"/>
    <x v="0"/>
    <x v="2"/>
    <x v="1"/>
    <x v="18"/>
    <n v="1"/>
    <x v="0"/>
    <x v="0"/>
    <x v="1"/>
    <x v="0"/>
    <x v="0"/>
    <x v="0"/>
    <x v="0"/>
  </r>
  <r>
    <x v="10"/>
    <x v="25"/>
    <x v="1"/>
    <x v="61"/>
    <x v="1"/>
    <x v="2"/>
    <x v="1"/>
    <x v="5"/>
    <x v="168"/>
    <x v="3"/>
    <x v="3"/>
    <x v="0"/>
    <x v="52"/>
    <n v="1"/>
    <x v="0"/>
    <x v="0"/>
    <x v="0"/>
    <x v="0"/>
    <x v="0"/>
    <x v="0"/>
    <x v="0"/>
  </r>
  <r>
    <x v="10"/>
    <x v="25"/>
    <x v="1"/>
    <x v="61"/>
    <x v="1"/>
    <x v="2"/>
    <x v="1"/>
    <x v="5"/>
    <x v="169"/>
    <x v="3"/>
    <x v="2"/>
    <x v="1"/>
    <x v="18"/>
    <n v="1"/>
    <x v="0"/>
    <x v="0"/>
    <x v="0"/>
    <x v="0"/>
    <x v="0"/>
    <x v="0"/>
    <x v="0"/>
  </r>
  <r>
    <x v="10"/>
    <x v="25"/>
    <x v="1"/>
    <x v="61"/>
    <x v="1"/>
    <x v="2"/>
    <x v="1"/>
    <x v="8"/>
    <x v="168"/>
    <x v="3"/>
    <x v="4"/>
    <x v="1"/>
    <x v="70"/>
    <n v="1"/>
    <x v="0"/>
    <x v="1"/>
    <x v="0"/>
    <x v="0"/>
    <x v="0"/>
    <x v="0"/>
    <x v="0"/>
  </r>
  <r>
    <x v="10"/>
    <x v="25"/>
    <x v="1"/>
    <x v="61"/>
    <x v="1"/>
    <x v="2"/>
    <x v="1"/>
    <x v="9"/>
    <x v="165"/>
    <x v="3"/>
    <x v="2"/>
    <x v="1"/>
    <x v="56"/>
    <n v="1"/>
    <x v="0"/>
    <x v="0"/>
    <x v="0"/>
    <x v="0"/>
    <x v="0"/>
    <x v="0"/>
    <x v="0"/>
  </r>
  <r>
    <x v="10"/>
    <x v="25"/>
    <x v="1"/>
    <x v="61"/>
    <x v="1"/>
    <x v="2"/>
    <x v="1"/>
    <x v="9"/>
    <x v="165"/>
    <x v="3"/>
    <x v="2"/>
    <x v="1"/>
    <x v="21"/>
    <n v="1"/>
    <x v="0"/>
    <x v="0"/>
    <x v="0"/>
    <x v="0"/>
    <x v="0"/>
    <x v="0"/>
    <x v="0"/>
  </r>
  <r>
    <x v="10"/>
    <x v="25"/>
    <x v="1"/>
    <x v="61"/>
    <x v="1"/>
    <x v="2"/>
    <x v="1"/>
    <x v="9"/>
    <x v="173"/>
    <x v="3"/>
    <x v="2"/>
    <x v="0"/>
    <x v="21"/>
    <n v="1"/>
    <x v="0"/>
    <x v="0"/>
    <x v="1"/>
    <x v="0"/>
    <x v="0"/>
    <x v="0"/>
    <x v="0"/>
  </r>
  <r>
    <x v="10"/>
    <x v="25"/>
    <x v="1"/>
    <x v="61"/>
    <x v="1"/>
    <x v="2"/>
    <x v="1"/>
    <x v="9"/>
    <x v="171"/>
    <x v="3"/>
    <x v="2"/>
    <x v="1"/>
    <x v="18"/>
    <n v="1"/>
    <x v="0"/>
    <x v="0"/>
    <x v="0"/>
    <x v="0"/>
    <x v="0"/>
    <x v="0"/>
    <x v="1"/>
  </r>
  <r>
    <x v="10"/>
    <x v="25"/>
    <x v="1"/>
    <x v="61"/>
    <x v="1"/>
    <x v="2"/>
    <x v="1"/>
    <x v="10"/>
    <x v="163"/>
    <x v="3"/>
    <x v="2"/>
    <x v="1"/>
    <x v="21"/>
    <n v="1"/>
    <x v="0"/>
    <x v="0"/>
    <x v="1"/>
    <x v="0"/>
    <x v="0"/>
    <x v="0"/>
    <x v="0"/>
  </r>
  <r>
    <x v="10"/>
    <x v="25"/>
    <x v="1"/>
    <x v="61"/>
    <x v="1"/>
    <x v="2"/>
    <x v="1"/>
    <x v="10"/>
    <x v="171"/>
    <x v="3"/>
    <x v="2"/>
    <x v="1"/>
    <x v="21"/>
    <n v="1"/>
    <x v="0"/>
    <x v="0"/>
    <x v="0"/>
    <x v="0"/>
    <x v="0"/>
    <x v="0"/>
    <x v="0"/>
  </r>
  <r>
    <x v="10"/>
    <x v="25"/>
    <x v="1"/>
    <x v="61"/>
    <x v="1"/>
    <x v="2"/>
    <x v="1"/>
    <x v="7"/>
    <x v="163"/>
    <x v="3"/>
    <x v="2"/>
    <x v="0"/>
    <x v="21"/>
    <n v="1"/>
    <x v="0"/>
    <x v="0"/>
    <x v="1"/>
    <x v="0"/>
    <x v="0"/>
    <x v="0"/>
    <x v="0"/>
  </r>
  <r>
    <x v="10"/>
    <x v="25"/>
    <x v="1"/>
    <x v="61"/>
    <x v="1"/>
    <x v="2"/>
    <x v="1"/>
    <x v="7"/>
    <x v="163"/>
    <x v="3"/>
    <x v="2"/>
    <x v="1"/>
    <x v="21"/>
    <n v="1"/>
    <x v="0"/>
    <x v="0"/>
    <x v="1"/>
    <x v="0"/>
    <x v="0"/>
    <x v="0"/>
    <x v="0"/>
  </r>
  <r>
    <x v="10"/>
    <x v="25"/>
    <x v="1"/>
    <x v="61"/>
    <x v="2"/>
    <x v="0"/>
    <x v="0"/>
    <x v="1"/>
    <x v="170"/>
    <x v="0"/>
    <x v="2"/>
    <x v="0"/>
    <x v="8"/>
    <n v="1"/>
    <x v="0"/>
    <x v="0"/>
    <x v="1"/>
    <x v="0"/>
    <x v="0"/>
    <x v="0"/>
    <x v="0"/>
  </r>
  <r>
    <x v="10"/>
    <x v="25"/>
    <x v="1"/>
    <x v="61"/>
    <x v="2"/>
    <x v="0"/>
    <x v="0"/>
    <x v="4"/>
    <x v="165"/>
    <x v="3"/>
    <x v="2"/>
    <x v="0"/>
    <x v="21"/>
    <n v="1"/>
    <x v="0"/>
    <x v="0"/>
    <x v="0"/>
    <x v="0"/>
    <x v="0"/>
    <x v="0"/>
    <x v="0"/>
  </r>
  <r>
    <x v="10"/>
    <x v="25"/>
    <x v="1"/>
    <x v="61"/>
    <x v="2"/>
    <x v="0"/>
    <x v="0"/>
    <x v="9"/>
    <x v="163"/>
    <x v="3"/>
    <x v="2"/>
    <x v="1"/>
    <x v="21"/>
    <n v="1"/>
    <x v="0"/>
    <x v="0"/>
    <x v="1"/>
    <x v="0"/>
    <x v="0"/>
    <x v="0"/>
    <x v="0"/>
  </r>
  <r>
    <x v="10"/>
    <x v="25"/>
    <x v="7"/>
    <x v="33"/>
    <x v="1"/>
    <x v="0"/>
    <x v="0"/>
    <x v="5"/>
    <x v="176"/>
    <x v="3"/>
    <x v="5"/>
    <x v="1"/>
    <x v="76"/>
    <n v="1"/>
    <x v="0"/>
    <x v="1"/>
    <x v="1"/>
    <x v="0"/>
    <x v="0"/>
    <x v="0"/>
    <x v="0"/>
  </r>
  <r>
    <x v="10"/>
    <x v="25"/>
    <x v="7"/>
    <x v="33"/>
    <x v="1"/>
    <x v="0"/>
    <x v="0"/>
    <x v="8"/>
    <x v="176"/>
    <x v="3"/>
    <x v="5"/>
    <x v="0"/>
    <x v="76"/>
    <n v="2"/>
    <x v="0"/>
    <x v="1"/>
    <x v="1"/>
    <x v="0"/>
    <x v="0"/>
    <x v="0"/>
    <x v="0"/>
  </r>
  <r>
    <x v="10"/>
    <x v="25"/>
    <x v="7"/>
    <x v="33"/>
    <x v="1"/>
    <x v="0"/>
    <x v="0"/>
    <x v="9"/>
    <x v="176"/>
    <x v="3"/>
    <x v="5"/>
    <x v="0"/>
    <x v="76"/>
    <n v="1"/>
    <x v="0"/>
    <x v="1"/>
    <x v="1"/>
    <x v="0"/>
    <x v="0"/>
    <x v="0"/>
    <x v="0"/>
  </r>
  <r>
    <x v="10"/>
    <x v="25"/>
    <x v="7"/>
    <x v="33"/>
    <x v="1"/>
    <x v="3"/>
    <x v="0"/>
    <x v="1"/>
    <x v="176"/>
    <x v="3"/>
    <x v="5"/>
    <x v="0"/>
    <x v="76"/>
    <n v="1"/>
    <x v="0"/>
    <x v="1"/>
    <x v="1"/>
    <x v="0"/>
    <x v="0"/>
    <x v="0"/>
    <x v="0"/>
  </r>
  <r>
    <x v="10"/>
    <x v="25"/>
    <x v="7"/>
    <x v="33"/>
    <x v="1"/>
    <x v="3"/>
    <x v="0"/>
    <x v="3"/>
    <x v="176"/>
    <x v="3"/>
    <x v="5"/>
    <x v="0"/>
    <x v="47"/>
    <n v="2"/>
    <x v="0"/>
    <x v="1"/>
    <x v="1"/>
    <x v="0"/>
    <x v="0"/>
    <x v="0"/>
    <x v="0"/>
  </r>
  <r>
    <x v="10"/>
    <x v="25"/>
    <x v="7"/>
    <x v="33"/>
    <x v="1"/>
    <x v="3"/>
    <x v="0"/>
    <x v="3"/>
    <x v="176"/>
    <x v="3"/>
    <x v="5"/>
    <x v="0"/>
    <x v="76"/>
    <n v="1"/>
    <x v="0"/>
    <x v="1"/>
    <x v="1"/>
    <x v="0"/>
    <x v="0"/>
    <x v="0"/>
    <x v="0"/>
  </r>
  <r>
    <x v="10"/>
    <x v="25"/>
    <x v="7"/>
    <x v="33"/>
    <x v="1"/>
    <x v="2"/>
    <x v="1"/>
    <x v="2"/>
    <x v="176"/>
    <x v="3"/>
    <x v="5"/>
    <x v="0"/>
    <x v="76"/>
    <n v="1"/>
    <x v="0"/>
    <x v="1"/>
    <x v="1"/>
    <x v="0"/>
    <x v="0"/>
    <x v="0"/>
    <x v="0"/>
  </r>
  <r>
    <x v="10"/>
    <x v="25"/>
    <x v="7"/>
    <x v="34"/>
    <x v="1"/>
    <x v="5"/>
    <x v="2"/>
    <x v="3"/>
    <x v="165"/>
    <x v="3"/>
    <x v="5"/>
    <x v="1"/>
    <x v="47"/>
    <n v="1"/>
    <x v="0"/>
    <x v="0"/>
    <x v="0"/>
    <x v="0"/>
    <x v="0"/>
    <x v="0"/>
    <x v="0"/>
  </r>
  <r>
    <x v="10"/>
    <x v="25"/>
    <x v="7"/>
    <x v="34"/>
    <x v="1"/>
    <x v="5"/>
    <x v="2"/>
    <x v="8"/>
    <x v="165"/>
    <x v="3"/>
    <x v="5"/>
    <x v="0"/>
    <x v="47"/>
    <n v="1"/>
    <x v="0"/>
    <x v="0"/>
    <x v="0"/>
    <x v="0"/>
    <x v="0"/>
    <x v="0"/>
    <x v="0"/>
  </r>
  <r>
    <x v="10"/>
    <x v="25"/>
    <x v="7"/>
    <x v="34"/>
    <x v="1"/>
    <x v="5"/>
    <x v="2"/>
    <x v="6"/>
    <x v="165"/>
    <x v="3"/>
    <x v="5"/>
    <x v="0"/>
    <x v="47"/>
    <n v="1"/>
    <x v="0"/>
    <x v="0"/>
    <x v="0"/>
    <x v="0"/>
    <x v="0"/>
    <x v="0"/>
    <x v="0"/>
  </r>
  <r>
    <x v="10"/>
    <x v="25"/>
    <x v="7"/>
    <x v="34"/>
    <x v="1"/>
    <x v="5"/>
    <x v="2"/>
    <x v="9"/>
    <x v="165"/>
    <x v="3"/>
    <x v="5"/>
    <x v="0"/>
    <x v="47"/>
    <n v="1"/>
    <x v="0"/>
    <x v="0"/>
    <x v="0"/>
    <x v="0"/>
    <x v="0"/>
    <x v="0"/>
    <x v="0"/>
  </r>
  <r>
    <x v="10"/>
    <x v="25"/>
    <x v="7"/>
    <x v="34"/>
    <x v="1"/>
    <x v="0"/>
    <x v="0"/>
    <x v="2"/>
    <x v="165"/>
    <x v="3"/>
    <x v="5"/>
    <x v="0"/>
    <x v="77"/>
    <n v="1"/>
    <x v="0"/>
    <x v="1"/>
    <x v="0"/>
    <x v="0"/>
    <x v="0"/>
    <x v="0"/>
    <x v="0"/>
  </r>
  <r>
    <x v="10"/>
    <x v="25"/>
    <x v="7"/>
    <x v="34"/>
    <x v="1"/>
    <x v="0"/>
    <x v="0"/>
    <x v="3"/>
    <x v="165"/>
    <x v="3"/>
    <x v="5"/>
    <x v="0"/>
    <x v="47"/>
    <n v="1"/>
    <x v="0"/>
    <x v="0"/>
    <x v="0"/>
    <x v="0"/>
    <x v="0"/>
    <x v="0"/>
    <x v="0"/>
  </r>
  <r>
    <x v="10"/>
    <x v="25"/>
    <x v="7"/>
    <x v="34"/>
    <x v="1"/>
    <x v="0"/>
    <x v="0"/>
    <x v="4"/>
    <x v="165"/>
    <x v="3"/>
    <x v="5"/>
    <x v="0"/>
    <x v="47"/>
    <n v="1"/>
    <x v="0"/>
    <x v="0"/>
    <x v="0"/>
    <x v="0"/>
    <x v="0"/>
    <x v="0"/>
    <x v="0"/>
  </r>
  <r>
    <x v="10"/>
    <x v="25"/>
    <x v="7"/>
    <x v="34"/>
    <x v="1"/>
    <x v="0"/>
    <x v="0"/>
    <x v="4"/>
    <x v="165"/>
    <x v="3"/>
    <x v="5"/>
    <x v="0"/>
    <x v="47"/>
    <n v="1"/>
    <x v="0"/>
    <x v="0"/>
    <x v="0"/>
    <x v="0"/>
    <x v="1"/>
    <x v="0"/>
    <x v="0"/>
  </r>
  <r>
    <x v="10"/>
    <x v="25"/>
    <x v="7"/>
    <x v="34"/>
    <x v="1"/>
    <x v="0"/>
    <x v="0"/>
    <x v="4"/>
    <x v="165"/>
    <x v="3"/>
    <x v="5"/>
    <x v="0"/>
    <x v="47"/>
    <n v="2"/>
    <x v="0"/>
    <x v="1"/>
    <x v="0"/>
    <x v="0"/>
    <x v="0"/>
    <x v="0"/>
    <x v="0"/>
  </r>
  <r>
    <x v="10"/>
    <x v="25"/>
    <x v="7"/>
    <x v="34"/>
    <x v="1"/>
    <x v="0"/>
    <x v="0"/>
    <x v="5"/>
    <x v="165"/>
    <x v="3"/>
    <x v="5"/>
    <x v="0"/>
    <x v="47"/>
    <n v="1"/>
    <x v="0"/>
    <x v="0"/>
    <x v="0"/>
    <x v="0"/>
    <x v="1"/>
    <x v="0"/>
    <x v="0"/>
  </r>
  <r>
    <x v="10"/>
    <x v="25"/>
    <x v="7"/>
    <x v="34"/>
    <x v="1"/>
    <x v="0"/>
    <x v="0"/>
    <x v="6"/>
    <x v="165"/>
    <x v="3"/>
    <x v="5"/>
    <x v="1"/>
    <x v="77"/>
    <n v="1"/>
    <x v="0"/>
    <x v="1"/>
    <x v="0"/>
    <x v="0"/>
    <x v="0"/>
    <x v="0"/>
    <x v="0"/>
  </r>
  <r>
    <x v="10"/>
    <x v="25"/>
    <x v="7"/>
    <x v="34"/>
    <x v="1"/>
    <x v="3"/>
    <x v="0"/>
    <x v="3"/>
    <x v="165"/>
    <x v="3"/>
    <x v="5"/>
    <x v="0"/>
    <x v="47"/>
    <n v="1"/>
    <x v="0"/>
    <x v="1"/>
    <x v="0"/>
    <x v="0"/>
    <x v="0"/>
    <x v="0"/>
    <x v="0"/>
  </r>
  <r>
    <x v="10"/>
    <x v="25"/>
    <x v="7"/>
    <x v="34"/>
    <x v="1"/>
    <x v="1"/>
    <x v="1"/>
    <x v="2"/>
    <x v="165"/>
    <x v="3"/>
    <x v="5"/>
    <x v="0"/>
    <x v="47"/>
    <n v="1"/>
    <x v="0"/>
    <x v="0"/>
    <x v="0"/>
    <x v="0"/>
    <x v="0"/>
    <x v="0"/>
    <x v="0"/>
  </r>
  <r>
    <x v="10"/>
    <x v="25"/>
    <x v="7"/>
    <x v="34"/>
    <x v="1"/>
    <x v="2"/>
    <x v="1"/>
    <x v="2"/>
    <x v="165"/>
    <x v="3"/>
    <x v="5"/>
    <x v="1"/>
    <x v="47"/>
    <n v="1"/>
    <x v="0"/>
    <x v="1"/>
    <x v="0"/>
    <x v="0"/>
    <x v="0"/>
    <x v="0"/>
    <x v="0"/>
  </r>
  <r>
    <x v="10"/>
    <x v="25"/>
    <x v="7"/>
    <x v="55"/>
    <x v="0"/>
    <x v="0"/>
    <x v="0"/>
    <x v="1"/>
    <x v="177"/>
    <x v="3"/>
    <x v="5"/>
    <x v="0"/>
    <x v="59"/>
    <n v="1"/>
    <x v="0"/>
    <x v="1"/>
    <x v="0"/>
    <x v="0"/>
    <x v="0"/>
    <x v="0"/>
    <x v="0"/>
  </r>
  <r>
    <x v="10"/>
    <x v="25"/>
    <x v="7"/>
    <x v="55"/>
    <x v="1"/>
    <x v="5"/>
    <x v="2"/>
    <x v="8"/>
    <x v="177"/>
    <x v="3"/>
    <x v="5"/>
    <x v="0"/>
    <x v="14"/>
    <n v="1"/>
    <x v="0"/>
    <x v="1"/>
    <x v="0"/>
    <x v="0"/>
    <x v="0"/>
    <x v="0"/>
    <x v="0"/>
  </r>
  <r>
    <x v="10"/>
    <x v="25"/>
    <x v="7"/>
    <x v="55"/>
    <x v="1"/>
    <x v="5"/>
    <x v="2"/>
    <x v="10"/>
    <x v="177"/>
    <x v="3"/>
    <x v="5"/>
    <x v="0"/>
    <x v="59"/>
    <n v="1"/>
    <x v="0"/>
    <x v="0"/>
    <x v="0"/>
    <x v="0"/>
    <x v="0"/>
    <x v="0"/>
    <x v="0"/>
  </r>
  <r>
    <x v="10"/>
    <x v="25"/>
    <x v="7"/>
    <x v="55"/>
    <x v="1"/>
    <x v="0"/>
    <x v="0"/>
    <x v="4"/>
    <x v="177"/>
    <x v="3"/>
    <x v="5"/>
    <x v="0"/>
    <x v="59"/>
    <n v="1"/>
    <x v="0"/>
    <x v="0"/>
    <x v="0"/>
    <x v="0"/>
    <x v="0"/>
    <x v="0"/>
    <x v="0"/>
  </r>
  <r>
    <x v="10"/>
    <x v="25"/>
    <x v="7"/>
    <x v="55"/>
    <x v="1"/>
    <x v="3"/>
    <x v="0"/>
    <x v="3"/>
    <x v="177"/>
    <x v="3"/>
    <x v="5"/>
    <x v="0"/>
    <x v="59"/>
    <n v="1"/>
    <x v="0"/>
    <x v="0"/>
    <x v="0"/>
    <x v="0"/>
    <x v="0"/>
    <x v="0"/>
    <x v="0"/>
  </r>
  <r>
    <x v="10"/>
    <x v="25"/>
    <x v="7"/>
    <x v="55"/>
    <x v="1"/>
    <x v="3"/>
    <x v="0"/>
    <x v="8"/>
    <x v="177"/>
    <x v="3"/>
    <x v="5"/>
    <x v="0"/>
    <x v="59"/>
    <n v="1"/>
    <x v="0"/>
    <x v="1"/>
    <x v="0"/>
    <x v="0"/>
    <x v="0"/>
    <x v="0"/>
    <x v="0"/>
  </r>
  <r>
    <x v="10"/>
    <x v="25"/>
    <x v="7"/>
    <x v="55"/>
    <x v="1"/>
    <x v="2"/>
    <x v="1"/>
    <x v="3"/>
    <x v="177"/>
    <x v="3"/>
    <x v="5"/>
    <x v="1"/>
    <x v="59"/>
    <n v="1"/>
    <x v="0"/>
    <x v="0"/>
    <x v="0"/>
    <x v="0"/>
    <x v="0"/>
    <x v="0"/>
    <x v="0"/>
  </r>
  <r>
    <x v="10"/>
    <x v="25"/>
    <x v="8"/>
    <x v="42"/>
    <x v="0"/>
    <x v="3"/>
    <x v="0"/>
    <x v="9"/>
    <x v="170"/>
    <x v="0"/>
    <x v="0"/>
    <x v="0"/>
    <x v="32"/>
    <n v="1"/>
    <x v="0"/>
    <x v="1"/>
    <x v="1"/>
    <x v="1"/>
    <x v="0"/>
    <x v="0"/>
    <x v="1"/>
  </r>
  <r>
    <x v="10"/>
    <x v="25"/>
    <x v="8"/>
    <x v="42"/>
    <x v="1"/>
    <x v="5"/>
    <x v="2"/>
    <x v="4"/>
    <x v="165"/>
    <x v="3"/>
    <x v="0"/>
    <x v="0"/>
    <x v="32"/>
    <n v="1"/>
    <x v="0"/>
    <x v="0"/>
    <x v="0"/>
    <x v="0"/>
    <x v="1"/>
    <x v="0"/>
    <x v="0"/>
  </r>
  <r>
    <x v="10"/>
    <x v="25"/>
    <x v="8"/>
    <x v="42"/>
    <x v="1"/>
    <x v="5"/>
    <x v="2"/>
    <x v="5"/>
    <x v="165"/>
    <x v="3"/>
    <x v="0"/>
    <x v="0"/>
    <x v="32"/>
    <n v="1"/>
    <x v="0"/>
    <x v="1"/>
    <x v="0"/>
    <x v="0"/>
    <x v="1"/>
    <x v="0"/>
    <x v="0"/>
  </r>
  <r>
    <x v="10"/>
    <x v="25"/>
    <x v="8"/>
    <x v="42"/>
    <x v="1"/>
    <x v="5"/>
    <x v="2"/>
    <x v="9"/>
    <x v="165"/>
    <x v="3"/>
    <x v="0"/>
    <x v="1"/>
    <x v="32"/>
    <n v="1"/>
    <x v="0"/>
    <x v="0"/>
    <x v="0"/>
    <x v="0"/>
    <x v="0"/>
    <x v="0"/>
    <x v="0"/>
  </r>
  <r>
    <x v="10"/>
    <x v="25"/>
    <x v="8"/>
    <x v="42"/>
    <x v="1"/>
    <x v="5"/>
    <x v="2"/>
    <x v="10"/>
    <x v="165"/>
    <x v="3"/>
    <x v="0"/>
    <x v="1"/>
    <x v="32"/>
    <n v="1"/>
    <x v="0"/>
    <x v="0"/>
    <x v="0"/>
    <x v="0"/>
    <x v="0"/>
    <x v="0"/>
    <x v="0"/>
  </r>
  <r>
    <x v="10"/>
    <x v="25"/>
    <x v="8"/>
    <x v="42"/>
    <x v="1"/>
    <x v="5"/>
    <x v="2"/>
    <x v="7"/>
    <x v="165"/>
    <x v="3"/>
    <x v="0"/>
    <x v="1"/>
    <x v="32"/>
    <n v="2"/>
    <x v="0"/>
    <x v="0"/>
    <x v="0"/>
    <x v="0"/>
    <x v="0"/>
    <x v="0"/>
    <x v="0"/>
  </r>
  <r>
    <x v="10"/>
    <x v="25"/>
    <x v="8"/>
    <x v="42"/>
    <x v="1"/>
    <x v="4"/>
    <x v="2"/>
    <x v="8"/>
    <x v="165"/>
    <x v="3"/>
    <x v="0"/>
    <x v="1"/>
    <x v="32"/>
    <n v="1"/>
    <x v="0"/>
    <x v="0"/>
    <x v="0"/>
    <x v="0"/>
    <x v="0"/>
    <x v="0"/>
    <x v="0"/>
  </r>
  <r>
    <x v="10"/>
    <x v="25"/>
    <x v="8"/>
    <x v="42"/>
    <x v="1"/>
    <x v="0"/>
    <x v="0"/>
    <x v="4"/>
    <x v="165"/>
    <x v="3"/>
    <x v="0"/>
    <x v="0"/>
    <x v="29"/>
    <n v="1"/>
    <x v="0"/>
    <x v="0"/>
    <x v="0"/>
    <x v="0"/>
    <x v="0"/>
    <x v="0"/>
    <x v="0"/>
  </r>
  <r>
    <x v="10"/>
    <x v="25"/>
    <x v="8"/>
    <x v="42"/>
    <x v="1"/>
    <x v="0"/>
    <x v="0"/>
    <x v="4"/>
    <x v="170"/>
    <x v="0"/>
    <x v="0"/>
    <x v="1"/>
    <x v="32"/>
    <n v="1"/>
    <x v="0"/>
    <x v="1"/>
    <x v="1"/>
    <x v="1"/>
    <x v="1"/>
    <x v="0"/>
    <x v="1"/>
  </r>
  <r>
    <x v="10"/>
    <x v="25"/>
    <x v="8"/>
    <x v="42"/>
    <x v="1"/>
    <x v="0"/>
    <x v="0"/>
    <x v="5"/>
    <x v="165"/>
    <x v="3"/>
    <x v="0"/>
    <x v="1"/>
    <x v="32"/>
    <n v="1"/>
    <x v="0"/>
    <x v="0"/>
    <x v="0"/>
    <x v="0"/>
    <x v="0"/>
    <x v="0"/>
    <x v="0"/>
  </r>
  <r>
    <x v="10"/>
    <x v="25"/>
    <x v="8"/>
    <x v="42"/>
    <x v="1"/>
    <x v="0"/>
    <x v="0"/>
    <x v="5"/>
    <x v="170"/>
    <x v="0"/>
    <x v="0"/>
    <x v="0"/>
    <x v="32"/>
    <n v="1"/>
    <x v="0"/>
    <x v="1"/>
    <x v="1"/>
    <x v="0"/>
    <x v="0"/>
    <x v="0"/>
    <x v="0"/>
  </r>
  <r>
    <x v="10"/>
    <x v="25"/>
    <x v="8"/>
    <x v="42"/>
    <x v="1"/>
    <x v="0"/>
    <x v="0"/>
    <x v="5"/>
    <x v="170"/>
    <x v="0"/>
    <x v="0"/>
    <x v="1"/>
    <x v="32"/>
    <n v="1"/>
    <x v="0"/>
    <x v="1"/>
    <x v="1"/>
    <x v="1"/>
    <x v="1"/>
    <x v="0"/>
    <x v="1"/>
  </r>
  <r>
    <x v="10"/>
    <x v="25"/>
    <x v="8"/>
    <x v="42"/>
    <x v="1"/>
    <x v="0"/>
    <x v="0"/>
    <x v="6"/>
    <x v="165"/>
    <x v="3"/>
    <x v="0"/>
    <x v="1"/>
    <x v="32"/>
    <n v="1"/>
    <x v="0"/>
    <x v="0"/>
    <x v="0"/>
    <x v="0"/>
    <x v="0"/>
    <x v="0"/>
    <x v="0"/>
  </r>
  <r>
    <x v="10"/>
    <x v="25"/>
    <x v="8"/>
    <x v="42"/>
    <x v="1"/>
    <x v="0"/>
    <x v="0"/>
    <x v="6"/>
    <x v="170"/>
    <x v="0"/>
    <x v="0"/>
    <x v="0"/>
    <x v="32"/>
    <n v="1"/>
    <x v="0"/>
    <x v="0"/>
    <x v="1"/>
    <x v="0"/>
    <x v="0"/>
    <x v="0"/>
    <x v="0"/>
  </r>
  <r>
    <x v="10"/>
    <x v="25"/>
    <x v="8"/>
    <x v="42"/>
    <x v="1"/>
    <x v="0"/>
    <x v="0"/>
    <x v="9"/>
    <x v="165"/>
    <x v="3"/>
    <x v="0"/>
    <x v="1"/>
    <x v="29"/>
    <n v="1"/>
    <x v="0"/>
    <x v="0"/>
    <x v="0"/>
    <x v="0"/>
    <x v="0"/>
    <x v="0"/>
    <x v="0"/>
  </r>
  <r>
    <x v="10"/>
    <x v="25"/>
    <x v="8"/>
    <x v="42"/>
    <x v="1"/>
    <x v="0"/>
    <x v="0"/>
    <x v="9"/>
    <x v="165"/>
    <x v="3"/>
    <x v="0"/>
    <x v="1"/>
    <x v="32"/>
    <n v="1"/>
    <x v="0"/>
    <x v="0"/>
    <x v="0"/>
    <x v="0"/>
    <x v="0"/>
    <x v="0"/>
    <x v="0"/>
  </r>
  <r>
    <x v="10"/>
    <x v="25"/>
    <x v="8"/>
    <x v="42"/>
    <x v="1"/>
    <x v="3"/>
    <x v="0"/>
    <x v="4"/>
    <x v="165"/>
    <x v="3"/>
    <x v="0"/>
    <x v="1"/>
    <x v="32"/>
    <n v="1"/>
    <x v="0"/>
    <x v="0"/>
    <x v="0"/>
    <x v="0"/>
    <x v="1"/>
    <x v="0"/>
    <x v="0"/>
  </r>
  <r>
    <x v="10"/>
    <x v="25"/>
    <x v="8"/>
    <x v="42"/>
    <x v="1"/>
    <x v="3"/>
    <x v="0"/>
    <x v="5"/>
    <x v="165"/>
    <x v="3"/>
    <x v="0"/>
    <x v="1"/>
    <x v="32"/>
    <n v="2"/>
    <x v="0"/>
    <x v="0"/>
    <x v="0"/>
    <x v="0"/>
    <x v="1"/>
    <x v="0"/>
    <x v="0"/>
  </r>
  <r>
    <x v="10"/>
    <x v="25"/>
    <x v="8"/>
    <x v="42"/>
    <x v="1"/>
    <x v="3"/>
    <x v="0"/>
    <x v="5"/>
    <x v="170"/>
    <x v="0"/>
    <x v="0"/>
    <x v="1"/>
    <x v="32"/>
    <n v="1"/>
    <x v="0"/>
    <x v="0"/>
    <x v="1"/>
    <x v="1"/>
    <x v="0"/>
    <x v="0"/>
    <x v="1"/>
  </r>
  <r>
    <x v="10"/>
    <x v="25"/>
    <x v="8"/>
    <x v="42"/>
    <x v="1"/>
    <x v="3"/>
    <x v="0"/>
    <x v="8"/>
    <x v="165"/>
    <x v="3"/>
    <x v="0"/>
    <x v="0"/>
    <x v="32"/>
    <n v="1"/>
    <x v="0"/>
    <x v="1"/>
    <x v="0"/>
    <x v="0"/>
    <x v="1"/>
    <x v="0"/>
    <x v="0"/>
  </r>
  <r>
    <x v="10"/>
    <x v="25"/>
    <x v="8"/>
    <x v="42"/>
    <x v="1"/>
    <x v="3"/>
    <x v="0"/>
    <x v="8"/>
    <x v="170"/>
    <x v="0"/>
    <x v="0"/>
    <x v="0"/>
    <x v="7"/>
    <n v="1"/>
    <x v="0"/>
    <x v="1"/>
    <x v="1"/>
    <x v="1"/>
    <x v="0"/>
    <x v="0"/>
    <x v="1"/>
  </r>
  <r>
    <x v="10"/>
    <x v="25"/>
    <x v="8"/>
    <x v="42"/>
    <x v="1"/>
    <x v="3"/>
    <x v="0"/>
    <x v="8"/>
    <x v="170"/>
    <x v="0"/>
    <x v="0"/>
    <x v="1"/>
    <x v="32"/>
    <n v="1"/>
    <x v="0"/>
    <x v="1"/>
    <x v="1"/>
    <x v="1"/>
    <x v="0"/>
    <x v="0"/>
    <x v="1"/>
  </r>
  <r>
    <x v="10"/>
    <x v="25"/>
    <x v="8"/>
    <x v="42"/>
    <x v="1"/>
    <x v="3"/>
    <x v="0"/>
    <x v="6"/>
    <x v="165"/>
    <x v="3"/>
    <x v="0"/>
    <x v="1"/>
    <x v="32"/>
    <n v="1"/>
    <x v="0"/>
    <x v="0"/>
    <x v="0"/>
    <x v="0"/>
    <x v="1"/>
    <x v="0"/>
    <x v="0"/>
  </r>
  <r>
    <x v="10"/>
    <x v="25"/>
    <x v="8"/>
    <x v="42"/>
    <x v="1"/>
    <x v="3"/>
    <x v="0"/>
    <x v="6"/>
    <x v="170"/>
    <x v="0"/>
    <x v="0"/>
    <x v="0"/>
    <x v="32"/>
    <n v="1"/>
    <x v="0"/>
    <x v="1"/>
    <x v="1"/>
    <x v="1"/>
    <x v="1"/>
    <x v="0"/>
    <x v="1"/>
  </r>
  <r>
    <x v="10"/>
    <x v="25"/>
    <x v="8"/>
    <x v="42"/>
    <x v="1"/>
    <x v="1"/>
    <x v="1"/>
    <x v="7"/>
    <x v="170"/>
    <x v="0"/>
    <x v="0"/>
    <x v="0"/>
    <x v="32"/>
    <n v="1"/>
    <x v="0"/>
    <x v="0"/>
    <x v="1"/>
    <x v="0"/>
    <x v="0"/>
    <x v="0"/>
    <x v="0"/>
  </r>
  <r>
    <x v="10"/>
    <x v="25"/>
    <x v="8"/>
    <x v="42"/>
    <x v="1"/>
    <x v="2"/>
    <x v="1"/>
    <x v="2"/>
    <x v="165"/>
    <x v="3"/>
    <x v="0"/>
    <x v="1"/>
    <x v="32"/>
    <n v="1"/>
    <x v="0"/>
    <x v="1"/>
    <x v="0"/>
    <x v="0"/>
    <x v="0"/>
    <x v="0"/>
    <x v="0"/>
  </r>
  <r>
    <x v="10"/>
    <x v="25"/>
    <x v="8"/>
    <x v="42"/>
    <x v="1"/>
    <x v="2"/>
    <x v="1"/>
    <x v="7"/>
    <x v="165"/>
    <x v="3"/>
    <x v="0"/>
    <x v="0"/>
    <x v="32"/>
    <n v="1"/>
    <x v="0"/>
    <x v="1"/>
    <x v="0"/>
    <x v="0"/>
    <x v="0"/>
    <x v="0"/>
    <x v="0"/>
  </r>
  <r>
    <x v="10"/>
    <x v="26"/>
    <x v="5"/>
    <x v="9"/>
    <x v="0"/>
    <x v="5"/>
    <x v="2"/>
    <x v="1"/>
    <x v="178"/>
    <x v="3"/>
    <x v="2"/>
    <x v="0"/>
    <x v="3"/>
    <n v="1"/>
    <x v="0"/>
    <x v="0"/>
    <x v="0"/>
    <x v="0"/>
    <x v="0"/>
    <x v="0"/>
    <x v="0"/>
  </r>
  <r>
    <x v="10"/>
    <x v="26"/>
    <x v="5"/>
    <x v="9"/>
    <x v="0"/>
    <x v="5"/>
    <x v="2"/>
    <x v="1"/>
    <x v="179"/>
    <x v="0"/>
    <x v="2"/>
    <x v="0"/>
    <x v="3"/>
    <n v="1"/>
    <x v="0"/>
    <x v="0"/>
    <x v="0"/>
    <x v="0"/>
    <x v="0"/>
    <x v="0"/>
    <x v="0"/>
  </r>
  <r>
    <x v="10"/>
    <x v="26"/>
    <x v="5"/>
    <x v="9"/>
    <x v="0"/>
    <x v="5"/>
    <x v="2"/>
    <x v="6"/>
    <x v="178"/>
    <x v="3"/>
    <x v="2"/>
    <x v="0"/>
    <x v="3"/>
    <n v="1"/>
    <x v="0"/>
    <x v="1"/>
    <x v="0"/>
    <x v="0"/>
    <x v="0"/>
    <x v="0"/>
    <x v="0"/>
  </r>
  <r>
    <x v="10"/>
    <x v="26"/>
    <x v="5"/>
    <x v="9"/>
    <x v="0"/>
    <x v="0"/>
    <x v="0"/>
    <x v="0"/>
    <x v="178"/>
    <x v="3"/>
    <x v="0"/>
    <x v="0"/>
    <x v="0"/>
    <n v="1"/>
    <x v="0"/>
    <x v="0"/>
    <x v="0"/>
    <x v="0"/>
    <x v="0"/>
    <x v="0"/>
    <x v="0"/>
  </r>
  <r>
    <x v="10"/>
    <x v="26"/>
    <x v="5"/>
    <x v="9"/>
    <x v="0"/>
    <x v="0"/>
    <x v="0"/>
    <x v="1"/>
    <x v="178"/>
    <x v="3"/>
    <x v="2"/>
    <x v="0"/>
    <x v="3"/>
    <n v="1"/>
    <x v="0"/>
    <x v="0"/>
    <x v="0"/>
    <x v="0"/>
    <x v="0"/>
    <x v="0"/>
    <x v="0"/>
  </r>
  <r>
    <x v="10"/>
    <x v="26"/>
    <x v="5"/>
    <x v="9"/>
    <x v="0"/>
    <x v="0"/>
    <x v="0"/>
    <x v="3"/>
    <x v="178"/>
    <x v="3"/>
    <x v="0"/>
    <x v="0"/>
    <x v="0"/>
    <n v="1"/>
    <x v="0"/>
    <x v="1"/>
    <x v="0"/>
    <x v="0"/>
    <x v="0"/>
    <x v="0"/>
    <x v="0"/>
  </r>
  <r>
    <x v="10"/>
    <x v="26"/>
    <x v="5"/>
    <x v="9"/>
    <x v="0"/>
    <x v="0"/>
    <x v="0"/>
    <x v="3"/>
    <x v="179"/>
    <x v="0"/>
    <x v="0"/>
    <x v="0"/>
    <x v="0"/>
    <n v="1"/>
    <x v="0"/>
    <x v="1"/>
    <x v="0"/>
    <x v="0"/>
    <x v="0"/>
    <x v="0"/>
    <x v="0"/>
  </r>
  <r>
    <x v="10"/>
    <x v="26"/>
    <x v="5"/>
    <x v="9"/>
    <x v="0"/>
    <x v="3"/>
    <x v="0"/>
    <x v="0"/>
    <x v="178"/>
    <x v="3"/>
    <x v="2"/>
    <x v="0"/>
    <x v="3"/>
    <n v="1"/>
    <x v="0"/>
    <x v="1"/>
    <x v="0"/>
    <x v="0"/>
    <x v="0"/>
    <x v="0"/>
    <x v="0"/>
  </r>
  <r>
    <x v="10"/>
    <x v="26"/>
    <x v="5"/>
    <x v="9"/>
    <x v="0"/>
    <x v="2"/>
    <x v="1"/>
    <x v="2"/>
    <x v="178"/>
    <x v="3"/>
    <x v="2"/>
    <x v="1"/>
    <x v="3"/>
    <n v="1"/>
    <x v="0"/>
    <x v="0"/>
    <x v="0"/>
    <x v="1"/>
    <x v="0"/>
    <x v="0"/>
    <x v="1"/>
  </r>
  <r>
    <x v="10"/>
    <x v="26"/>
    <x v="5"/>
    <x v="9"/>
    <x v="0"/>
    <x v="2"/>
    <x v="1"/>
    <x v="2"/>
    <x v="179"/>
    <x v="0"/>
    <x v="2"/>
    <x v="1"/>
    <x v="3"/>
    <n v="1"/>
    <x v="0"/>
    <x v="0"/>
    <x v="0"/>
    <x v="1"/>
    <x v="0"/>
    <x v="0"/>
    <x v="1"/>
  </r>
  <r>
    <x v="10"/>
    <x v="26"/>
    <x v="5"/>
    <x v="9"/>
    <x v="0"/>
    <x v="2"/>
    <x v="1"/>
    <x v="3"/>
    <x v="178"/>
    <x v="3"/>
    <x v="2"/>
    <x v="1"/>
    <x v="3"/>
    <n v="1"/>
    <x v="0"/>
    <x v="0"/>
    <x v="0"/>
    <x v="0"/>
    <x v="0"/>
    <x v="0"/>
    <x v="0"/>
  </r>
  <r>
    <x v="10"/>
    <x v="26"/>
    <x v="5"/>
    <x v="9"/>
    <x v="0"/>
    <x v="2"/>
    <x v="1"/>
    <x v="3"/>
    <x v="179"/>
    <x v="0"/>
    <x v="2"/>
    <x v="1"/>
    <x v="3"/>
    <n v="1"/>
    <x v="0"/>
    <x v="0"/>
    <x v="0"/>
    <x v="0"/>
    <x v="0"/>
    <x v="0"/>
    <x v="0"/>
  </r>
  <r>
    <x v="10"/>
    <x v="26"/>
    <x v="5"/>
    <x v="9"/>
    <x v="1"/>
    <x v="5"/>
    <x v="2"/>
    <x v="8"/>
    <x v="178"/>
    <x v="3"/>
    <x v="0"/>
    <x v="0"/>
    <x v="0"/>
    <n v="1"/>
    <x v="0"/>
    <x v="1"/>
    <x v="0"/>
    <x v="0"/>
    <x v="0"/>
    <x v="0"/>
    <x v="0"/>
  </r>
  <r>
    <x v="10"/>
    <x v="26"/>
    <x v="5"/>
    <x v="9"/>
    <x v="1"/>
    <x v="5"/>
    <x v="2"/>
    <x v="8"/>
    <x v="179"/>
    <x v="0"/>
    <x v="0"/>
    <x v="0"/>
    <x v="0"/>
    <n v="1"/>
    <x v="0"/>
    <x v="1"/>
    <x v="0"/>
    <x v="0"/>
    <x v="0"/>
    <x v="0"/>
    <x v="0"/>
  </r>
  <r>
    <x v="10"/>
    <x v="26"/>
    <x v="5"/>
    <x v="9"/>
    <x v="1"/>
    <x v="5"/>
    <x v="2"/>
    <x v="9"/>
    <x v="178"/>
    <x v="3"/>
    <x v="2"/>
    <x v="0"/>
    <x v="3"/>
    <n v="2"/>
    <x v="0"/>
    <x v="0"/>
    <x v="0"/>
    <x v="0"/>
    <x v="0"/>
    <x v="0"/>
    <x v="0"/>
  </r>
  <r>
    <x v="10"/>
    <x v="26"/>
    <x v="5"/>
    <x v="9"/>
    <x v="1"/>
    <x v="5"/>
    <x v="2"/>
    <x v="9"/>
    <x v="179"/>
    <x v="0"/>
    <x v="2"/>
    <x v="0"/>
    <x v="3"/>
    <n v="1"/>
    <x v="0"/>
    <x v="0"/>
    <x v="0"/>
    <x v="0"/>
    <x v="0"/>
    <x v="0"/>
    <x v="0"/>
  </r>
  <r>
    <x v="10"/>
    <x v="26"/>
    <x v="5"/>
    <x v="9"/>
    <x v="1"/>
    <x v="3"/>
    <x v="0"/>
    <x v="8"/>
    <x v="178"/>
    <x v="3"/>
    <x v="2"/>
    <x v="0"/>
    <x v="3"/>
    <n v="1"/>
    <x v="0"/>
    <x v="1"/>
    <x v="0"/>
    <x v="0"/>
    <x v="1"/>
    <x v="0"/>
    <x v="0"/>
  </r>
  <r>
    <x v="10"/>
    <x v="26"/>
    <x v="5"/>
    <x v="9"/>
    <x v="1"/>
    <x v="3"/>
    <x v="0"/>
    <x v="8"/>
    <x v="179"/>
    <x v="0"/>
    <x v="2"/>
    <x v="0"/>
    <x v="3"/>
    <n v="1"/>
    <x v="0"/>
    <x v="1"/>
    <x v="0"/>
    <x v="0"/>
    <x v="1"/>
    <x v="0"/>
    <x v="0"/>
  </r>
  <r>
    <x v="10"/>
    <x v="26"/>
    <x v="5"/>
    <x v="9"/>
    <x v="1"/>
    <x v="2"/>
    <x v="1"/>
    <x v="4"/>
    <x v="178"/>
    <x v="3"/>
    <x v="2"/>
    <x v="1"/>
    <x v="3"/>
    <n v="1"/>
    <x v="0"/>
    <x v="1"/>
    <x v="0"/>
    <x v="1"/>
    <x v="0"/>
    <x v="0"/>
    <x v="1"/>
  </r>
  <r>
    <x v="10"/>
    <x v="26"/>
    <x v="5"/>
    <x v="9"/>
    <x v="1"/>
    <x v="2"/>
    <x v="1"/>
    <x v="4"/>
    <x v="179"/>
    <x v="0"/>
    <x v="2"/>
    <x v="1"/>
    <x v="3"/>
    <n v="1"/>
    <x v="0"/>
    <x v="1"/>
    <x v="0"/>
    <x v="1"/>
    <x v="0"/>
    <x v="0"/>
    <x v="1"/>
  </r>
  <r>
    <x v="10"/>
    <x v="26"/>
    <x v="5"/>
    <x v="9"/>
    <x v="1"/>
    <x v="2"/>
    <x v="1"/>
    <x v="5"/>
    <x v="178"/>
    <x v="3"/>
    <x v="2"/>
    <x v="0"/>
    <x v="3"/>
    <n v="1"/>
    <x v="0"/>
    <x v="0"/>
    <x v="0"/>
    <x v="0"/>
    <x v="0"/>
    <x v="0"/>
    <x v="0"/>
  </r>
  <r>
    <x v="10"/>
    <x v="26"/>
    <x v="1"/>
    <x v="61"/>
    <x v="0"/>
    <x v="3"/>
    <x v="0"/>
    <x v="9"/>
    <x v="178"/>
    <x v="3"/>
    <x v="2"/>
    <x v="1"/>
    <x v="21"/>
    <n v="1"/>
    <x v="0"/>
    <x v="0"/>
    <x v="0"/>
    <x v="0"/>
    <x v="0"/>
    <x v="0"/>
    <x v="0"/>
  </r>
  <r>
    <x v="10"/>
    <x v="26"/>
    <x v="1"/>
    <x v="61"/>
    <x v="0"/>
    <x v="3"/>
    <x v="0"/>
    <x v="9"/>
    <x v="179"/>
    <x v="0"/>
    <x v="2"/>
    <x v="1"/>
    <x v="21"/>
    <n v="1"/>
    <x v="0"/>
    <x v="0"/>
    <x v="0"/>
    <x v="0"/>
    <x v="0"/>
    <x v="0"/>
    <x v="0"/>
  </r>
  <r>
    <x v="10"/>
    <x v="26"/>
    <x v="1"/>
    <x v="61"/>
    <x v="0"/>
    <x v="2"/>
    <x v="1"/>
    <x v="6"/>
    <x v="178"/>
    <x v="3"/>
    <x v="2"/>
    <x v="1"/>
    <x v="60"/>
    <n v="1"/>
    <x v="0"/>
    <x v="0"/>
    <x v="0"/>
    <x v="0"/>
    <x v="0"/>
    <x v="0"/>
    <x v="0"/>
  </r>
  <r>
    <x v="10"/>
    <x v="26"/>
    <x v="1"/>
    <x v="61"/>
    <x v="0"/>
    <x v="2"/>
    <x v="1"/>
    <x v="6"/>
    <x v="179"/>
    <x v="0"/>
    <x v="2"/>
    <x v="1"/>
    <x v="60"/>
    <n v="1"/>
    <x v="0"/>
    <x v="0"/>
    <x v="0"/>
    <x v="0"/>
    <x v="0"/>
    <x v="0"/>
    <x v="0"/>
  </r>
  <r>
    <x v="10"/>
    <x v="26"/>
    <x v="1"/>
    <x v="61"/>
    <x v="1"/>
    <x v="5"/>
    <x v="2"/>
    <x v="8"/>
    <x v="178"/>
    <x v="3"/>
    <x v="2"/>
    <x v="1"/>
    <x v="21"/>
    <n v="1"/>
    <x v="0"/>
    <x v="0"/>
    <x v="0"/>
    <x v="0"/>
    <x v="0"/>
    <x v="0"/>
    <x v="0"/>
  </r>
  <r>
    <x v="10"/>
    <x v="26"/>
    <x v="1"/>
    <x v="61"/>
    <x v="1"/>
    <x v="5"/>
    <x v="2"/>
    <x v="8"/>
    <x v="178"/>
    <x v="3"/>
    <x v="2"/>
    <x v="1"/>
    <x v="21"/>
    <n v="1"/>
    <x v="0"/>
    <x v="1"/>
    <x v="0"/>
    <x v="0"/>
    <x v="0"/>
    <x v="0"/>
    <x v="0"/>
  </r>
  <r>
    <x v="10"/>
    <x v="26"/>
    <x v="1"/>
    <x v="61"/>
    <x v="1"/>
    <x v="5"/>
    <x v="2"/>
    <x v="8"/>
    <x v="179"/>
    <x v="0"/>
    <x v="2"/>
    <x v="1"/>
    <x v="21"/>
    <n v="1"/>
    <x v="0"/>
    <x v="0"/>
    <x v="0"/>
    <x v="0"/>
    <x v="0"/>
    <x v="0"/>
    <x v="0"/>
  </r>
  <r>
    <x v="10"/>
    <x v="26"/>
    <x v="1"/>
    <x v="61"/>
    <x v="1"/>
    <x v="5"/>
    <x v="2"/>
    <x v="8"/>
    <x v="179"/>
    <x v="0"/>
    <x v="2"/>
    <x v="1"/>
    <x v="21"/>
    <n v="1"/>
    <x v="0"/>
    <x v="1"/>
    <x v="0"/>
    <x v="0"/>
    <x v="0"/>
    <x v="0"/>
    <x v="0"/>
  </r>
  <r>
    <x v="10"/>
    <x v="26"/>
    <x v="1"/>
    <x v="61"/>
    <x v="1"/>
    <x v="5"/>
    <x v="2"/>
    <x v="6"/>
    <x v="178"/>
    <x v="3"/>
    <x v="2"/>
    <x v="1"/>
    <x v="21"/>
    <n v="1"/>
    <x v="0"/>
    <x v="0"/>
    <x v="0"/>
    <x v="0"/>
    <x v="0"/>
    <x v="0"/>
    <x v="0"/>
  </r>
  <r>
    <x v="10"/>
    <x v="26"/>
    <x v="1"/>
    <x v="61"/>
    <x v="1"/>
    <x v="5"/>
    <x v="2"/>
    <x v="6"/>
    <x v="179"/>
    <x v="0"/>
    <x v="2"/>
    <x v="1"/>
    <x v="21"/>
    <n v="1"/>
    <x v="0"/>
    <x v="0"/>
    <x v="0"/>
    <x v="0"/>
    <x v="0"/>
    <x v="0"/>
    <x v="0"/>
  </r>
  <r>
    <x v="10"/>
    <x v="26"/>
    <x v="1"/>
    <x v="61"/>
    <x v="1"/>
    <x v="0"/>
    <x v="0"/>
    <x v="3"/>
    <x v="178"/>
    <x v="3"/>
    <x v="5"/>
    <x v="1"/>
    <x v="47"/>
    <n v="1"/>
    <x v="0"/>
    <x v="0"/>
    <x v="0"/>
    <x v="0"/>
    <x v="0"/>
    <x v="0"/>
    <x v="0"/>
  </r>
  <r>
    <x v="10"/>
    <x v="26"/>
    <x v="1"/>
    <x v="61"/>
    <x v="1"/>
    <x v="0"/>
    <x v="0"/>
    <x v="3"/>
    <x v="179"/>
    <x v="0"/>
    <x v="5"/>
    <x v="1"/>
    <x v="47"/>
    <n v="1"/>
    <x v="0"/>
    <x v="0"/>
    <x v="0"/>
    <x v="0"/>
    <x v="0"/>
    <x v="0"/>
    <x v="0"/>
  </r>
  <r>
    <x v="10"/>
    <x v="26"/>
    <x v="1"/>
    <x v="61"/>
    <x v="1"/>
    <x v="0"/>
    <x v="0"/>
    <x v="5"/>
    <x v="178"/>
    <x v="3"/>
    <x v="4"/>
    <x v="0"/>
    <x v="67"/>
    <n v="1"/>
    <x v="0"/>
    <x v="1"/>
    <x v="0"/>
    <x v="0"/>
    <x v="0"/>
    <x v="0"/>
    <x v="0"/>
  </r>
  <r>
    <x v="10"/>
    <x v="26"/>
    <x v="1"/>
    <x v="61"/>
    <x v="1"/>
    <x v="0"/>
    <x v="0"/>
    <x v="5"/>
    <x v="179"/>
    <x v="0"/>
    <x v="4"/>
    <x v="0"/>
    <x v="67"/>
    <n v="1"/>
    <x v="0"/>
    <x v="1"/>
    <x v="0"/>
    <x v="0"/>
    <x v="0"/>
    <x v="0"/>
    <x v="0"/>
  </r>
  <r>
    <x v="10"/>
    <x v="26"/>
    <x v="1"/>
    <x v="61"/>
    <x v="1"/>
    <x v="0"/>
    <x v="0"/>
    <x v="8"/>
    <x v="178"/>
    <x v="3"/>
    <x v="2"/>
    <x v="0"/>
    <x v="60"/>
    <n v="1"/>
    <x v="0"/>
    <x v="1"/>
    <x v="0"/>
    <x v="0"/>
    <x v="0"/>
    <x v="0"/>
    <x v="0"/>
  </r>
  <r>
    <x v="10"/>
    <x v="26"/>
    <x v="1"/>
    <x v="61"/>
    <x v="1"/>
    <x v="0"/>
    <x v="0"/>
    <x v="8"/>
    <x v="178"/>
    <x v="3"/>
    <x v="2"/>
    <x v="0"/>
    <x v="21"/>
    <n v="1"/>
    <x v="0"/>
    <x v="1"/>
    <x v="0"/>
    <x v="0"/>
    <x v="0"/>
    <x v="0"/>
    <x v="1"/>
  </r>
  <r>
    <x v="10"/>
    <x v="26"/>
    <x v="1"/>
    <x v="61"/>
    <x v="1"/>
    <x v="0"/>
    <x v="0"/>
    <x v="8"/>
    <x v="179"/>
    <x v="0"/>
    <x v="2"/>
    <x v="0"/>
    <x v="60"/>
    <n v="1"/>
    <x v="0"/>
    <x v="1"/>
    <x v="0"/>
    <x v="0"/>
    <x v="0"/>
    <x v="0"/>
    <x v="0"/>
  </r>
  <r>
    <x v="10"/>
    <x v="26"/>
    <x v="1"/>
    <x v="61"/>
    <x v="1"/>
    <x v="0"/>
    <x v="0"/>
    <x v="8"/>
    <x v="179"/>
    <x v="0"/>
    <x v="2"/>
    <x v="0"/>
    <x v="21"/>
    <n v="1"/>
    <x v="0"/>
    <x v="1"/>
    <x v="0"/>
    <x v="0"/>
    <x v="0"/>
    <x v="0"/>
    <x v="1"/>
  </r>
  <r>
    <x v="10"/>
    <x v="26"/>
    <x v="1"/>
    <x v="61"/>
    <x v="1"/>
    <x v="0"/>
    <x v="0"/>
    <x v="6"/>
    <x v="178"/>
    <x v="3"/>
    <x v="2"/>
    <x v="1"/>
    <x v="18"/>
    <n v="1"/>
    <x v="0"/>
    <x v="0"/>
    <x v="0"/>
    <x v="0"/>
    <x v="0"/>
    <x v="0"/>
    <x v="0"/>
  </r>
  <r>
    <x v="10"/>
    <x v="26"/>
    <x v="1"/>
    <x v="61"/>
    <x v="1"/>
    <x v="0"/>
    <x v="0"/>
    <x v="6"/>
    <x v="179"/>
    <x v="0"/>
    <x v="2"/>
    <x v="1"/>
    <x v="18"/>
    <n v="1"/>
    <x v="0"/>
    <x v="0"/>
    <x v="0"/>
    <x v="0"/>
    <x v="0"/>
    <x v="0"/>
    <x v="0"/>
  </r>
  <r>
    <x v="10"/>
    <x v="26"/>
    <x v="1"/>
    <x v="61"/>
    <x v="1"/>
    <x v="3"/>
    <x v="0"/>
    <x v="4"/>
    <x v="178"/>
    <x v="3"/>
    <x v="2"/>
    <x v="1"/>
    <x v="20"/>
    <n v="1"/>
    <x v="0"/>
    <x v="0"/>
    <x v="0"/>
    <x v="0"/>
    <x v="0"/>
    <x v="0"/>
    <x v="0"/>
  </r>
  <r>
    <x v="10"/>
    <x v="26"/>
    <x v="1"/>
    <x v="61"/>
    <x v="1"/>
    <x v="3"/>
    <x v="0"/>
    <x v="4"/>
    <x v="179"/>
    <x v="0"/>
    <x v="2"/>
    <x v="1"/>
    <x v="20"/>
    <n v="1"/>
    <x v="0"/>
    <x v="0"/>
    <x v="0"/>
    <x v="0"/>
    <x v="0"/>
    <x v="0"/>
    <x v="0"/>
  </r>
  <r>
    <x v="10"/>
    <x v="26"/>
    <x v="1"/>
    <x v="61"/>
    <x v="1"/>
    <x v="3"/>
    <x v="0"/>
    <x v="5"/>
    <x v="178"/>
    <x v="3"/>
    <x v="2"/>
    <x v="1"/>
    <x v="20"/>
    <n v="1"/>
    <x v="0"/>
    <x v="0"/>
    <x v="0"/>
    <x v="0"/>
    <x v="0"/>
    <x v="0"/>
    <x v="0"/>
  </r>
  <r>
    <x v="10"/>
    <x v="26"/>
    <x v="1"/>
    <x v="61"/>
    <x v="1"/>
    <x v="3"/>
    <x v="0"/>
    <x v="5"/>
    <x v="179"/>
    <x v="0"/>
    <x v="2"/>
    <x v="1"/>
    <x v="20"/>
    <n v="1"/>
    <x v="0"/>
    <x v="0"/>
    <x v="0"/>
    <x v="0"/>
    <x v="0"/>
    <x v="0"/>
    <x v="0"/>
  </r>
  <r>
    <x v="10"/>
    <x v="26"/>
    <x v="1"/>
    <x v="61"/>
    <x v="1"/>
    <x v="3"/>
    <x v="0"/>
    <x v="8"/>
    <x v="178"/>
    <x v="3"/>
    <x v="2"/>
    <x v="0"/>
    <x v="18"/>
    <n v="1"/>
    <x v="0"/>
    <x v="0"/>
    <x v="0"/>
    <x v="0"/>
    <x v="0"/>
    <x v="0"/>
    <x v="0"/>
  </r>
  <r>
    <x v="10"/>
    <x v="26"/>
    <x v="1"/>
    <x v="61"/>
    <x v="1"/>
    <x v="3"/>
    <x v="0"/>
    <x v="8"/>
    <x v="179"/>
    <x v="0"/>
    <x v="2"/>
    <x v="0"/>
    <x v="18"/>
    <n v="1"/>
    <x v="0"/>
    <x v="0"/>
    <x v="0"/>
    <x v="0"/>
    <x v="0"/>
    <x v="0"/>
    <x v="0"/>
  </r>
  <r>
    <x v="10"/>
    <x v="26"/>
    <x v="1"/>
    <x v="61"/>
    <x v="1"/>
    <x v="3"/>
    <x v="0"/>
    <x v="9"/>
    <x v="178"/>
    <x v="3"/>
    <x v="3"/>
    <x v="1"/>
    <x v="11"/>
    <n v="1"/>
    <x v="0"/>
    <x v="0"/>
    <x v="0"/>
    <x v="0"/>
    <x v="0"/>
    <x v="0"/>
    <x v="1"/>
  </r>
  <r>
    <x v="10"/>
    <x v="26"/>
    <x v="1"/>
    <x v="61"/>
    <x v="1"/>
    <x v="3"/>
    <x v="0"/>
    <x v="9"/>
    <x v="179"/>
    <x v="0"/>
    <x v="3"/>
    <x v="1"/>
    <x v="11"/>
    <n v="1"/>
    <x v="0"/>
    <x v="0"/>
    <x v="0"/>
    <x v="0"/>
    <x v="0"/>
    <x v="0"/>
    <x v="1"/>
  </r>
  <r>
    <x v="10"/>
    <x v="26"/>
    <x v="1"/>
    <x v="61"/>
    <x v="1"/>
    <x v="2"/>
    <x v="1"/>
    <x v="7"/>
    <x v="178"/>
    <x v="3"/>
    <x v="2"/>
    <x v="1"/>
    <x v="21"/>
    <n v="1"/>
    <x v="0"/>
    <x v="1"/>
    <x v="0"/>
    <x v="0"/>
    <x v="0"/>
    <x v="0"/>
    <x v="0"/>
  </r>
  <r>
    <x v="10"/>
    <x v="26"/>
    <x v="1"/>
    <x v="61"/>
    <x v="1"/>
    <x v="2"/>
    <x v="1"/>
    <x v="7"/>
    <x v="179"/>
    <x v="0"/>
    <x v="2"/>
    <x v="1"/>
    <x v="21"/>
    <n v="1"/>
    <x v="0"/>
    <x v="1"/>
    <x v="0"/>
    <x v="0"/>
    <x v="0"/>
    <x v="0"/>
    <x v="0"/>
  </r>
  <r>
    <x v="10"/>
    <x v="26"/>
    <x v="8"/>
    <x v="42"/>
    <x v="0"/>
    <x v="5"/>
    <x v="2"/>
    <x v="8"/>
    <x v="179"/>
    <x v="0"/>
    <x v="0"/>
    <x v="0"/>
    <x v="32"/>
    <n v="1"/>
    <x v="0"/>
    <x v="0"/>
    <x v="0"/>
    <x v="0"/>
    <x v="0"/>
    <x v="0"/>
    <x v="0"/>
  </r>
  <r>
    <x v="10"/>
    <x v="26"/>
    <x v="8"/>
    <x v="42"/>
    <x v="0"/>
    <x v="3"/>
    <x v="0"/>
    <x v="1"/>
    <x v="178"/>
    <x v="3"/>
    <x v="0"/>
    <x v="0"/>
    <x v="32"/>
    <n v="1"/>
    <x v="0"/>
    <x v="0"/>
    <x v="0"/>
    <x v="0"/>
    <x v="0"/>
    <x v="0"/>
    <x v="0"/>
  </r>
  <r>
    <x v="10"/>
    <x v="26"/>
    <x v="8"/>
    <x v="42"/>
    <x v="0"/>
    <x v="3"/>
    <x v="0"/>
    <x v="1"/>
    <x v="178"/>
    <x v="3"/>
    <x v="0"/>
    <x v="0"/>
    <x v="32"/>
    <n v="1"/>
    <x v="0"/>
    <x v="1"/>
    <x v="0"/>
    <x v="0"/>
    <x v="0"/>
    <x v="0"/>
    <x v="0"/>
  </r>
  <r>
    <x v="10"/>
    <x v="26"/>
    <x v="8"/>
    <x v="42"/>
    <x v="0"/>
    <x v="3"/>
    <x v="0"/>
    <x v="1"/>
    <x v="179"/>
    <x v="0"/>
    <x v="0"/>
    <x v="0"/>
    <x v="32"/>
    <n v="1"/>
    <x v="0"/>
    <x v="1"/>
    <x v="0"/>
    <x v="0"/>
    <x v="0"/>
    <x v="0"/>
    <x v="0"/>
  </r>
  <r>
    <x v="10"/>
    <x v="26"/>
    <x v="8"/>
    <x v="42"/>
    <x v="1"/>
    <x v="5"/>
    <x v="2"/>
    <x v="3"/>
    <x v="179"/>
    <x v="0"/>
    <x v="0"/>
    <x v="0"/>
    <x v="32"/>
    <n v="1"/>
    <x v="0"/>
    <x v="1"/>
    <x v="0"/>
    <x v="0"/>
    <x v="1"/>
    <x v="0"/>
    <x v="0"/>
  </r>
  <r>
    <x v="10"/>
    <x v="26"/>
    <x v="8"/>
    <x v="42"/>
    <x v="1"/>
    <x v="5"/>
    <x v="2"/>
    <x v="8"/>
    <x v="178"/>
    <x v="3"/>
    <x v="0"/>
    <x v="0"/>
    <x v="32"/>
    <n v="1"/>
    <x v="0"/>
    <x v="1"/>
    <x v="0"/>
    <x v="0"/>
    <x v="0"/>
    <x v="0"/>
    <x v="0"/>
  </r>
  <r>
    <x v="10"/>
    <x v="26"/>
    <x v="8"/>
    <x v="42"/>
    <x v="1"/>
    <x v="5"/>
    <x v="2"/>
    <x v="8"/>
    <x v="179"/>
    <x v="0"/>
    <x v="0"/>
    <x v="0"/>
    <x v="32"/>
    <n v="1"/>
    <x v="0"/>
    <x v="1"/>
    <x v="0"/>
    <x v="0"/>
    <x v="0"/>
    <x v="0"/>
    <x v="0"/>
  </r>
  <r>
    <x v="10"/>
    <x v="26"/>
    <x v="8"/>
    <x v="42"/>
    <x v="1"/>
    <x v="5"/>
    <x v="2"/>
    <x v="10"/>
    <x v="178"/>
    <x v="3"/>
    <x v="0"/>
    <x v="0"/>
    <x v="32"/>
    <n v="1"/>
    <x v="0"/>
    <x v="1"/>
    <x v="0"/>
    <x v="0"/>
    <x v="0"/>
    <x v="0"/>
    <x v="0"/>
  </r>
  <r>
    <x v="10"/>
    <x v="26"/>
    <x v="8"/>
    <x v="42"/>
    <x v="1"/>
    <x v="5"/>
    <x v="2"/>
    <x v="10"/>
    <x v="179"/>
    <x v="0"/>
    <x v="0"/>
    <x v="0"/>
    <x v="32"/>
    <n v="1"/>
    <x v="0"/>
    <x v="1"/>
    <x v="0"/>
    <x v="0"/>
    <x v="0"/>
    <x v="0"/>
    <x v="0"/>
  </r>
  <r>
    <x v="10"/>
    <x v="26"/>
    <x v="8"/>
    <x v="42"/>
    <x v="1"/>
    <x v="5"/>
    <x v="2"/>
    <x v="7"/>
    <x v="179"/>
    <x v="0"/>
    <x v="0"/>
    <x v="1"/>
    <x v="32"/>
    <n v="1"/>
    <x v="0"/>
    <x v="0"/>
    <x v="0"/>
    <x v="0"/>
    <x v="0"/>
    <x v="0"/>
    <x v="0"/>
  </r>
  <r>
    <x v="10"/>
    <x v="26"/>
    <x v="8"/>
    <x v="42"/>
    <x v="1"/>
    <x v="4"/>
    <x v="2"/>
    <x v="5"/>
    <x v="178"/>
    <x v="3"/>
    <x v="0"/>
    <x v="0"/>
    <x v="32"/>
    <n v="1"/>
    <x v="0"/>
    <x v="1"/>
    <x v="0"/>
    <x v="0"/>
    <x v="0"/>
    <x v="0"/>
    <x v="0"/>
  </r>
  <r>
    <x v="10"/>
    <x v="26"/>
    <x v="8"/>
    <x v="42"/>
    <x v="1"/>
    <x v="4"/>
    <x v="2"/>
    <x v="5"/>
    <x v="179"/>
    <x v="0"/>
    <x v="0"/>
    <x v="0"/>
    <x v="32"/>
    <n v="1"/>
    <x v="0"/>
    <x v="1"/>
    <x v="0"/>
    <x v="0"/>
    <x v="0"/>
    <x v="0"/>
    <x v="0"/>
  </r>
  <r>
    <x v="10"/>
    <x v="26"/>
    <x v="8"/>
    <x v="42"/>
    <x v="1"/>
    <x v="0"/>
    <x v="0"/>
    <x v="3"/>
    <x v="178"/>
    <x v="3"/>
    <x v="0"/>
    <x v="0"/>
    <x v="32"/>
    <n v="1"/>
    <x v="0"/>
    <x v="1"/>
    <x v="0"/>
    <x v="0"/>
    <x v="1"/>
    <x v="0"/>
    <x v="0"/>
  </r>
  <r>
    <x v="10"/>
    <x v="26"/>
    <x v="8"/>
    <x v="42"/>
    <x v="1"/>
    <x v="0"/>
    <x v="0"/>
    <x v="3"/>
    <x v="179"/>
    <x v="0"/>
    <x v="0"/>
    <x v="0"/>
    <x v="32"/>
    <n v="1"/>
    <x v="0"/>
    <x v="1"/>
    <x v="0"/>
    <x v="0"/>
    <x v="1"/>
    <x v="0"/>
    <x v="0"/>
  </r>
  <r>
    <x v="10"/>
    <x v="26"/>
    <x v="8"/>
    <x v="42"/>
    <x v="1"/>
    <x v="0"/>
    <x v="0"/>
    <x v="5"/>
    <x v="179"/>
    <x v="0"/>
    <x v="0"/>
    <x v="0"/>
    <x v="32"/>
    <n v="1"/>
    <x v="0"/>
    <x v="0"/>
    <x v="0"/>
    <x v="0"/>
    <x v="1"/>
    <x v="0"/>
    <x v="0"/>
  </r>
  <r>
    <x v="10"/>
    <x v="26"/>
    <x v="8"/>
    <x v="42"/>
    <x v="1"/>
    <x v="0"/>
    <x v="0"/>
    <x v="5"/>
    <x v="179"/>
    <x v="0"/>
    <x v="0"/>
    <x v="1"/>
    <x v="32"/>
    <n v="1"/>
    <x v="0"/>
    <x v="1"/>
    <x v="0"/>
    <x v="0"/>
    <x v="1"/>
    <x v="0"/>
    <x v="0"/>
  </r>
  <r>
    <x v="10"/>
    <x v="26"/>
    <x v="8"/>
    <x v="42"/>
    <x v="1"/>
    <x v="0"/>
    <x v="0"/>
    <x v="8"/>
    <x v="178"/>
    <x v="3"/>
    <x v="0"/>
    <x v="0"/>
    <x v="32"/>
    <n v="1"/>
    <x v="0"/>
    <x v="1"/>
    <x v="0"/>
    <x v="0"/>
    <x v="0"/>
    <x v="0"/>
    <x v="0"/>
  </r>
  <r>
    <x v="10"/>
    <x v="26"/>
    <x v="8"/>
    <x v="42"/>
    <x v="1"/>
    <x v="0"/>
    <x v="0"/>
    <x v="8"/>
    <x v="179"/>
    <x v="0"/>
    <x v="0"/>
    <x v="0"/>
    <x v="32"/>
    <n v="1"/>
    <x v="0"/>
    <x v="1"/>
    <x v="0"/>
    <x v="0"/>
    <x v="0"/>
    <x v="0"/>
    <x v="0"/>
  </r>
  <r>
    <x v="10"/>
    <x v="26"/>
    <x v="8"/>
    <x v="42"/>
    <x v="1"/>
    <x v="0"/>
    <x v="0"/>
    <x v="6"/>
    <x v="178"/>
    <x v="3"/>
    <x v="0"/>
    <x v="1"/>
    <x v="29"/>
    <n v="1"/>
    <x v="0"/>
    <x v="0"/>
    <x v="0"/>
    <x v="0"/>
    <x v="0"/>
    <x v="0"/>
    <x v="0"/>
  </r>
  <r>
    <x v="10"/>
    <x v="26"/>
    <x v="8"/>
    <x v="42"/>
    <x v="1"/>
    <x v="0"/>
    <x v="0"/>
    <x v="6"/>
    <x v="179"/>
    <x v="0"/>
    <x v="0"/>
    <x v="0"/>
    <x v="32"/>
    <n v="2"/>
    <x v="0"/>
    <x v="0"/>
    <x v="0"/>
    <x v="0"/>
    <x v="0"/>
    <x v="0"/>
    <x v="0"/>
  </r>
  <r>
    <x v="10"/>
    <x v="26"/>
    <x v="8"/>
    <x v="42"/>
    <x v="1"/>
    <x v="0"/>
    <x v="0"/>
    <x v="6"/>
    <x v="179"/>
    <x v="0"/>
    <x v="0"/>
    <x v="1"/>
    <x v="29"/>
    <n v="1"/>
    <x v="0"/>
    <x v="0"/>
    <x v="0"/>
    <x v="0"/>
    <x v="0"/>
    <x v="0"/>
    <x v="0"/>
  </r>
  <r>
    <x v="10"/>
    <x v="26"/>
    <x v="8"/>
    <x v="42"/>
    <x v="1"/>
    <x v="0"/>
    <x v="0"/>
    <x v="9"/>
    <x v="178"/>
    <x v="3"/>
    <x v="0"/>
    <x v="0"/>
    <x v="32"/>
    <n v="1"/>
    <x v="0"/>
    <x v="0"/>
    <x v="0"/>
    <x v="0"/>
    <x v="0"/>
    <x v="0"/>
    <x v="0"/>
  </r>
  <r>
    <x v="10"/>
    <x v="26"/>
    <x v="8"/>
    <x v="42"/>
    <x v="1"/>
    <x v="0"/>
    <x v="0"/>
    <x v="9"/>
    <x v="178"/>
    <x v="3"/>
    <x v="0"/>
    <x v="0"/>
    <x v="32"/>
    <n v="1"/>
    <x v="0"/>
    <x v="1"/>
    <x v="0"/>
    <x v="0"/>
    <x v="1"/>
    <x v="0"/>
    <x v="0"/>
  </r>
  <r>
    <x v="10"/>
    <x v="26"/>
    <x v="8"/>
    <x v="42"/>
    <x v="1"/>
    <x v="0"/>
    <x v="0"/>
    <x v="9"/>
    <x v="179"/>
    <x v="0"/>
    <x v="0"/>
    <x v="0"/>
    <x v="32"/>
    <n v="1"/>
    <x v="0"/>
    <x v="0"/>
    <x v="0"/>
    <x v="0"/>
    <x v="0"/>
    <x v="0"/>
    <x v="0"/>
  </r>
  <r>
    <x v="10"/>
    <x v="26"/>
    <x v="8"/>
    <x v="42"/>
    <x v="1"/>
    <x v="0"/>
    <x v="0"/>
    <x v="9"/>
    <x v="179"/>
    <x v="0"/>
    <x v="0"/>
    <x v="0"/>
    <x v="32"/>
    <n v="1"/>
    <x v="0"/>
    <x v="1"/>
    <x v="0"/>
    <x v="0"/>
    <x v="1"/>
    <x v="0"/>
    <x v="0"/>
  </r>
  <r>
    <x v="10"/>
    <x v="26"/>
    <x v="8"/>
    <x v="42"/>
    <x v="1"/>
    <x v="0"/>
    <x v="0"/>
    <x v="10"/>
    <x v="178"/>
    <x v="3"/>
    <x v="0"/>
    <x v="0"/>
    <x v="29"/>
    <n v="1"/>
    <x v="0"/>
    <x v="0"/>
    <x v="0"/>
    <x v="0"/>
    <x v="0"/>
    <x v="0"/>
    <x v="0"/>
  </r>
  <r>
    <x v="10"/>
    <x v="26"/>
    <x v="8"/>
    <x v="42"/>
    <x v="1"/>
    <x v="0"/>
    <x v="0"/>
    <x v="10"/>
    <x v="178"/>
    <x v="3"/>
    <x v="0"/>
    <x v="1"/>
    <x v="29"/>
    <n v="1"/>
    <x v="0"/>
    <x v="1"/>
    <x v="0"/>
    <x v="0"/>
    <x v="0"/>
    <x v="0"/>
    <x v="0"/>
  </r>
  <r>
    <x v="10"/>
    <x v="26"/>
    <x v="8"/>
    <x v="42"/>
    <x v="1"/>
    <x v="0"/>
    <x v="0"/>
    <x v="10"/>
    <x v="179"/>
    <x v="0"/>
    <x v="0"/>
    <x v="0"/>
    <x v="29"/>
    <n v="1"/>
    <x v="0"/>
    <x v="0"/>
    <x v="0"/>
    <x v="0"/>
    <x v="0"/>
    <x v="0"/>
    <x v="0"/>
  </r>
  <r>
    <x v="10"/>
    <x v="26"/>
    <x v="8"/>
    <x v="42"/>
    <x v="1"/>
    <x v="0"/>
    <x v="0"/>
    <x v="10"/>
    <x v="179"/>
    <x v="0"/>
    <x v="0"/>
    <x v="0"/>
    <x v="32"/>
    <n v="1"/>
    <x v="0"/>
    <x v="1"/>
    <x v="0"/>
    <x v="0"/>
    <x v="1"/>
    <x v="0"/>
    <x v="0"/>
  </r>
  <r>
    <x v="10"/>
    <x v="26"/>
    <x v="8"/>
    <x v="42"/>
    <x v="1"/>
    <x v="0"/>
    <x v="0"/>
    <x v="10"/>
    <x v="179"/>
    <x v="0"/>
    <x v="0"/>
    <x v="1"/>
    <x v="29"/>
    <n v="1"/>
    <x v="0"/>
    <x v="1"/>
    <x v="0"/>
    <x v="0"/>
    <x v="0"/>
    <x v="0"/>
    <x v="0"/>
  </r>
  <r>
    <x v="10"/>
    <x v="26"/>
    <x v="8"/>
    <x v="42"/>
    <x v="1"/>
    <x v="3"/>
    <x v="0"/>
    <x v="3"/>
    <x v="179"/>
    <x v="0"/>
    <x v="0"/>
    <x v="0"/>
    <x v="32"/>
    <n v="1"/>
    <x v="0"/>
    <x v="0"/>
    <x v="0"/>
    <x v="0"/>
    <x v="0"/>
    <x v="0"/>
    <x v="0"/>
  </r>
  <r>
    <x v="10"/>
    <x v="26"/>
    <x v="8"/>
    <x v="42"/>
    <x v="1"/>
    <x v="3"/>
    <x v="0"/>
    <x v="5"/>
    <x v="179"/>
    <x v="0"/>
    <x v="0"/>
    <x v="0"/>
    <x v="32"/>
    <n v="1"/>
    <x v="0"/>
    <x v="1"/>
    <x v="0"/>
    <x v="0"/>
    <x v="1"/>
    <x v="0"/>
    <x v="0"/>
  </r>
  <r>
    <x v="10"/>
    <x v="26"/>
    <x v="8"/>
    <x v="42"/>
    <x v="1"/>
    <x v="3"/>
    <x v="0"/>
    <x v="8"/>
    <x v="178"/>
    <x v="3"/>
    <x v="0"/>
    <x v="1"/>
    <x v="32"/>
    <n v="1"/>
    <x v="0"/>
    <x v="1"/>
    <x v="0"/>
    <x v="0"/>
    <x v="0"/>
    <x v="0"/>
    <x v="0"/>
  </r>
  <r>
    <x v="10"/>
    <x v="26"/>
    <x v="8"/>
    <x v="42"/>
    <x v="1"/>
    <x v="3"/>
    <x v="0"/>
    <x v="8"/>
    <x v="179"/>
    <x v="0"/>
    <x v="0"/>
    <x v="0"/>
    <x v="7"/>
    <n v="1"/>
    <x v="0"/>
    <x v="1"/>
    <x v="0"/>
    <x v="0"/>
    <x v="0"/>
    <x v="0"/>
    <x v="0"/>
  </r>
  <r>
    <x v="10"/>
    <x v="26"/>
    <x v="8"/>
    <x v="42"/>
    <x v="1"/>
    <x v="3"/>
    <x v="0"/>
    <x v="8"/>
    <x v="179"/>
    <x v="0"/>
    <x v="0"/>
    <x v="0"/>
    <x v="32"/>
    <n v="1"/>
    <x v="0"/>
    <x v="1"/>
    <x v="0"/>
    <x v="0"/>
    <x v="0"/>
    <x v="0"/>
    <x v="0"/>
  </r>
  <r>
    <x v="10"/>
    <x v="26"/>
    <x v="8"/>
    <x v="42"/>
    <x v="1"/>
    <x v="3"/>
    <x v="0"/>
    <x v="8"/>
    <x v="179"/>
    <x v="0"/>
    <x v="0"/>
    <x v="1"/>
    <x v="32"/>
    <n v="1"/>
    <x v="0"/>
    <x v="1"/>
    <x v="0"/>
    <x v="0"/>
    <x v="0"/>
    <x v="0"/>
    <x v="0"/>
  </r>
  <r>
    <x v="10"/>
    <x v="26"/>
    <x v="8"/>
    <x v="42"/>
    <x v="1"/>
    <x v="3"/>
    <x v="0"/>
    <x v="6"/>
    <x v="178"/>
    <x v="3"/>
    <x v="0"/>
    <x v="0"/>
    <x v="32"/>
    <n v="1"/>
    <x v="0"/>
    <x v="0"/>
    <x v="0"/>
    <x v="0"/>
    <x v="0"/>
    <x v="0"/>
    <x v="0"/>
  </r>
  <r>
    <x v="10"/>
    <x v="26"/>
    <x v="8"/>
    <x v="42"/>
    <x v="1"/>
    <x v="3"/>
    <x v="0"/>
    <x v="6"/>
    <x v="179"/>
    <x v="0"/>
    <x v="0"/>
    <x v="0"/>
    <x v="32"/>
    <n v="1"/>
    <x v="0"/>
    <x v="0"/>
    <x v="0"/>
    <x v="0"/>
    <x v="0"/>
    <x v="0"/>
    <x v="0"/>
  </r>
  <r>
    <x v="10"/>
    <x v="26"/>
    <x v="8"/>
    <x v="42"/>
    <x v="1"/>
    <x v="3"/>
    <x v="0"/>
    <x v="6"/>
    <x v="179"/>
    <x v="0"/>
    <x v="0"/>
    <x v="0"/>
    <x v="32"/>
    <n v="1"/>
    <x v="0"/>
    <x v="1"/>
    <x v="0"/>
    <x v="0"/>
    <x v="1"/>
    <x v="0"/>
    <x v="0"/>
  </r>
  <r>
    <x v="10"/>
    <x v="26"/>
    <x v="8"/>
    <x v="42"/>
    <x v="1"/>
    <x v="3"/>
    <x v="0"/>
    <x v="10"/>
    <x v="179"/>
    <x v="0"/>
    <x v="0"/>
    <x v="0"/>
    <x v="29"/>
    <n v="1"/>
    <x v="0"/>
    <x v="0"/>
    <x v="0"/>
    <x v="0"/>
    <x v="0"/>
    <x v="0"/>
    <x v="0"/>
  </r>
  <r>
    <x v="10"/>
    <x v="26"/>
    <x v="8"/>
    <x v="42"/>
    <x v="1"/>
    <x v="3"/>
    <x v="0"/>
    <x v="10"/>
    <x v="179"/>
    <x v="0"/>
    <x v="0"/>
    <x v="0"/>
    <x v="32"/>
    <n v="1"/>
    <x v="0"/>
    <x v="1"/>
    <x v="0"/>
    <x v="0"/>
    <x v="0"/>
    <x v="0"/>
    <x v="0"/>
  </r>
  <r>
    <x v="10"/>
    <x v="26"/>
    <x v="8"/>
    <x v="42"/>
    <x v="1"/>
    <x v="1"/>
    <x v="1"/>
    <x v="3"/>
    <x v="178"/>
    <x v="3"/>
    <x v="0"/>
    <x v="0"/>
    <x v="32"/>
    <n v="1"/>
    <x v="0"/>
    <x v="1"/>
    <x v="0"/>
    <x v="0"/>
    <x v="0"/>
    <x v="0"/>
    <x v="0"/>
  </r>
  <r>
    <x v="10"/>
    <x v="26"/>
    <x v="8"/>
    <x v="42"/>
    <x v="1"/>
    <x v="1"/>
    <x v="1"/>
    <x v="3"/>
    <x v="179"/>
    <x v="0"/>
    <x v="0"/>
    <x v="0"/>
    <x v="32"/>
    <n v="1"/>
    <x v="0"/>
    <x v="1"/>
    <x v="0"/>
    <x v="0"/>
    <x v="0"/>
    <x v="0"/>
    <x v="0"/>
  </r>
  <r>
    <x v="11"/>
    <x v="27"/>
    <x v="5"/>
    <x v="7"/>
    <x v="0"/>
    <x v="3"/>
    <x v="0"/>
    <x v="1"/>
    <x v="180"/>
    <x v="3"/>
    <x v="0"/>
    <x v="0"/>
    <x v="44"/>
    <n v="1"/>
    <x v="0"/>
    <x v="1"/>
    <x v="1"/>
    <x v="0"/>
    <x v="0"/>
    <x v="0"/>
    <x v="0"/>
  </r>
  <r>
    <x v="11"/>
    <x v="27"/>
    <x v="5"/>
    <x v="7"/>
    <x v="0"/>
    <x v="3"/>
    <x v="0"/>
    <x v="4"/>
    <x v="180"/>
    <x v="3"/>
    <x v="0"/>
    <x v="1"/>
    <x v="44"/>
    <n v="1"/>
    <x v="0"/>
    <x v="1"/>
    <x v="1"/>
    <x v="0"/>
    <x v="0"/>
    <x v="0"/>
    <x v="0"/>
  </r>
  <r>
    <x v="11"/>
    <x v="27"/>
    <x v="5"/>
    <x v="7"/>
    <x v="1"/>
    <x v="5"/>
    <x v="2"/>
    <x v="8"/>
    <x v="180"/>
    <x v="3"/>
    <x v="0"/>
    <x v="0"/>
    <x v="44"/>
    <n v="1"/>
    <x v="0"/>
    <x v="1"/>
    <x v="1"/>
    <x v="0"/>
    <x v="1"/>
    <x v="0"/>
    <x v="0"/>
  </r>
  <r>
    <x v="11"/>
    <x v="27"/>
    <x v="5"/>
    <x v="7"/>
    <x v="1"/>
    <x v="5"/>
    <x v="2"/>
    <x v="6"/>
    <x v="180"/>
    <x v="3"/>
    <x v="0"/>
    <x v="0"/>
    <x v="44"/>
    <n v="1"/>
    <x v="0"/>
    <x v="1"/>
    <x v="1"/>
    <x v="0"/>
    <x v="0"/>
    <x v="0"/>
    <x v="0"/>
  </r>
  <r>
    <x v="11"/>
    <x v="27"/>
    <x v="5"/>
    <x v="7"/>
    <x v="1"/>
    <x v="0"/>
    <x v="0"/>
    <x v="0"/>
    <x v="180"/>
    <x v="3"/>
    <x v="0"/>
    <x v="0"/>
    <x v="44"/>
    <n v="2"/>
    <x v="0"/>
    <x v="1"/>
    <x v="1"/>
    <x v="0"/>
    <x v="0"/>
    <x v="0"/>
    <x v="0"/>
  </r>
  <r>
    <x v="11"/>
    <x v="27"/>
    <x v="5"/>
    <x v="7"/>
    <x v="1"/>
    <x v="0"/>
    <x v="0"/>
    <x v="1"/>
    <x v="180"/>
    <x v="3"/>
    <x v="0"/>
    <x v="0"/>
    <x v="44"/>
    <n v="3"/>
    <x v="0"/>
    <x v="1"/>
    <x v="1"/>
    <x v="0"/>
    <x v="0"/>
    <x v="0"/>
    <x v="0"/>
  </r>
  <r>
    <x v="11"/>
    <x v="27"/>
    <x v="5"/>
    <x v="7"/>
    <x v="1"/>
    <x v="0"/>
    <x v="0"/>
    <x v="1"/>
    <x v="180"/>
    <x v="3"/>
    <x v="0"/>
    <x v="0"/>
    <x v="44"/>
    <n v="2"/>
    <x v="0"/>
    <x v="1"/>
    <x v="1"/>
    <x v="0"/>
    <x v="1"/>
    <x v="0"/>
    <x v="0"/>
  </r>
  <r>
    <x v="11"/>
    <x v="27"/>
    <x v="5"/>
    <x v="7"/>
    <x v="1"/>
    <x v="0"/>
    <x v="0"/>
    <x v="2"/>
    <x v="180"/>
    <x v="3"/>
    <x v="0"/>
    <x v="0"/>
    <x v="44"/>
    <n v="1"/>
    <x v="0"/>
    <x v="1"/>
    <x v="1"/>
    <x v="0"/>
    <x v="0"/>
    <x v="0"/>
    <x v="0"/>
  </r>
  <r>
    <x v="11"/>
    <x v="27"/>
    <x v="5"/>
    <x v="7"/>
    <x v="1"/>
    <x v="0"/>
    <x v="0"/>
    <x v="3"/>
    <x v="180"/>
    <x v="3"/>
    <x v="0"/>
    <x v="0"/>
    <x v="44"/>
    <n v="1"/>
    <x v="0"/>
    <x v="1"/>
    <x v="1"/>
    <x v="0"/>
    <x v="0"/>
    <x v="0"/>
    <x v="0"/>
  </r>
  <r>
    <x v="11"/>
    <x v="27"/>
    <x v="5"/>
    <x v="7"/>
    <x v="1"/>
    <x v="0"/>
    <x v="0"/>
    <x v="4"/>
    <x v="180"/>
    <x v="3"/>
    <x v="0"/>
    <x v="0"/>
    <x v="44"/>
    <n v="1"/>
    <x v="0"/>
    <x v="1"/>
    <x v="1"/>
    <x v="0"/>
    <x v="0"/>
    <x v="0"/>
    <x v="0"/>
  </r>
  <r>
    <x v="11"/>
    <x v="27"/>
    <x v="5"/>
    <x v="7"/>
    <x v="1"/>
    <x v="0"/>
    <x v="0"/>
    <x v="5"/>
    <x v="180"/>
    <x v="3"/>
    <x v="0"/>
    <x v="0"/>
    <x v="44"/>
    <n v="1"/>
    <x v="0"/>
    <x v="1"/>
    <x v="1"/>
    <x v="0"/>
    <x v="0"/>
    <x v="0"/>
    <x v="0"/>
  </r>
  <r>
    <x v="11"/>
    <x v="27"/>
    <x v="5"/>
    <x v="7"/>
    <x v="1"/>
    <x v="0"/>
    <x v="0"/>
    <x v="9"/>
    <x v="180"/>
    <x v="3"/>
    <x v="0"/>
    <x v="1"/>
    <x v="44"/>
    <n v="1"/>
    <x v="0"/>
    <x v="0"/>
    <x v="1"/>
    <x v="0"/>
    <x v="0"/>
    <x v="0"/>
    <x v="0"/>
  </r>
  <r>
    <x v="11"/>
    <x v="27"/>
    <x v="5"/>
    <x v="7"/>
    <x v="1"/>
    <x v="3"/>
    <x v="0"/>
    <x v="0"/>
    <x v="180"/>
    <x v="3"/>
    <x v="0"/>
    <x v="0"/>
    <x v="44"/>
    <n v="1"/>
    <x v="0"/>
    <x v="1"/>
    <x v="1"/>
    <x v="0"/>
    <x v="0"/>
    <x v="0"/>
    <x v="0"/>
  </r>
  <r>
    <x v="11"/>
    <x v="27"/>
    <x v="5"/>
    <x v="7"/>
    <x v="1"/>
    <x v="3"/>
    <x v="0"/>
    <x v="2"/>
    <x v="180"/>
    <x v="3"/>
    <x v="0"/>
    <x v="0"/>
    <x v="44"/>
    <n v="1"/>
    <x v="0"/>
    <x v="1"/>
    <x v="1"/>
    <x v="0"/>
    <x v="0"/>
    <x v="0"/>
    <x v="0"/>
  </r>
  <r>
    <x v="11"/>
    <x v="27"/>
    <x v="5"/>
    <x v="7"/>
    <x v="1"/>
    <x v="3"/>
    <x v="0"/>
    <x v="8"/>
    <x v="180"/>
    <x v="3"/>
    <x v="0"/>
    <x v="0"/>
    <x v="44"/>
    <n v="1"/>
    <x v="0"/>
    <x v="0"/>
    <x v="1"/>
    <x v="0"/>
    <x v="0"/>
    <x v="0"/>
    <x v="0"/>
  </r>
  <r>
    <x v="11"/>
    <x v="27"/>
    <x v="0"/>
    <x v="13"/>
    <x v="0"/>
    <x v="0"/>
    <x v="0"/>
    <x v="1"/>
    <x v="181"/>
    <x v="6"/>
    <x v="1"/>
    <x v="0"/>
    <x v="45"/>
    <n v="1"/>
    <x v="0"/>
    <x v="1"/>
    <x v="1"/>
    <x v="0"/>
    <x v="0"/>
    <x v="0"/>
    <x v="1"/>
  </r>
  <r>
    <x v="11"/>
    <x v="27"/>
    <x v="0"/>
    <x v="13"/>
    <x v="0"/>
    <x v="0"/>
    <x v="0"/>
    <x v="1"/>
    <x v="181"/>
    <x v="6"/>
    <x v="1"/>
    <x v="0"/>
    <x v="45"/>
    <n v="1"/>
    <x v="0"/>
    <x v="1"/>
    <x v="1"/>
    <x v="0"/>
    <x v="0"/>
    <x v="0"/>
    <x v="0"/>
  </r>
  <r>
    <x v="11"/>
    <x v="27"/>
    <x v="0"/>
    <x v="13"/>
    <x v="0"/>
    <x v="0"/>
    <x v="0"/>
    <x v="1"/>
    <x v="181"/>
    <x v="6"/>
    <x v="1"/>
    <x v="0"/>
    <x v="46"/>
    <n v="1"/>
    <x v="0"/>
    <x v="1"/>
    <x v="1"/>
    <x v="0"/>
    <x v="0"/>
    <x v="0"/>
    <x v="0"/>
  </r>
  <r>
    <x v="11"/>
    <x v="27"/>
    <x v="0"/>
    <x v="13"/>
    <x v="0"/>
    <x v="1"/>
    <x v="1"/>
    <x v="2"/>
    <x v="181"/>
    <x v="6"/>
    <x v="1"/>
    <x v="0"/>
    <x v="46"/>
    <n v="1"/>
    <x v="0"/>
    <x v="1"/>
    <x v="1"/>
    <x v="0"/>
    <x v="0"/>
    <x v="0"/>
    <x v="0"/>
  </r>
  <r>
    <x v="11"/>
    <x v="27"/>
    <x v="0"/>
    <x v="13"/>
    <x v="1"/>
    <x v="0"/>
    <x v="0"/>
    <x v="1"/>
    <x v="181"/>
    <x v="6"/>
    <x v="1"/>
    <x v="0"/>
    <x v="46"/>
    <n v="1"/>
    <x v="0"/>
    <x v="1"/>
    <x v="1"/>
    <x v="0"/>
    <x v="0"/>
    <x v="0"/>
    <x v="0"/>
  </r>
  <r>
    <x v="11"/>
    <x v="27"/>
    <x v="0"/>
    <x v="13"/>
    <x v="1"/>
    <x v="2"/>
    <x v="1"/>
    <x v="1"/>
    <x v="181"/>
    <x v="6"/>
    <x v="1"/>
    <x v="0"/>
    <x v="45"/>
    <n v="1"/>
    <x v="0"/>
    <x v="1"/>
    <x v="1"/>
    <x v="0"/>
    <x v="0"/>
    <x v="0"/>
    <x v="0"/>
  </r>
  <r>
    <x v="11"/>
    <x v="27"/>
    <x v="0"/>
    <x v="13"/>
    <x v="1"/>
    <x v="2"/>
    <x v="1"/>
    <x v="1"/>
    <x v="181"/>
    <x v="6"/>
    <x v="1"/>
    <x v="0"/>
    <x v="46"/>
    <n v="1"/>
    <x v="0"/>
    <x v="1"/>
    <x v="1"/>
    <x v="0"/>
    <x v="0"/>
    <x v="0"/>
    <x v="0"/>
  </r>
  <r>
    <x v="11"/>
    <x v="27"/>
    <x v="1"/>
    <x v="50"/>
    <x v="1"/>
    <x v="0"/>
    <x v="0"/>
    <x v="1"/>
    <x v="182"/>
    <x v="0"/>
    <x v="2"/>
    <x v="0"/>
    <x v="68"/>
    <n v="1"/>
    <x v="0"/>
    <x v="1"/>
    <x v="0"/>
    <x v="0"/>
    <x v="0"/>
    <x v="0"/>
    <x v="0"/>
  </r>
  <r>
    <x v="11"/>
    <x v="27"/>
    <x v="1"/>
    <x v="50"/>
    <x v="1"/>
    <x v="0"/>
    <x v="0"/>
    <x v="1"/>
    <x v="182"/>
    <x v="0"/>
    <x v="2"/>
    <x v="0"/>
    <x v="18"/>
    <n v="1"/>
    <x v="0"/>
    <x v="0"/>
    <x v="0"/>
    <x v="0"/>
    <x v="0"/>
    <x v="0"/>
    <x v="0"/>
  </r>
  <r>
    <x v="11"/>
    <x v="27"/>
    <x v="1"/>
    <x v="50"/>
    <x v="1"/>
    <x v="0"/>
    <x v="0"/>
    <x v="1"/>
    <x v="182"/>
    <x v="0"/>
    <x v="2"/>
    <x v="0"/>
    <x v="18"/>
    <n v="1"/>
    <x v="0"/>
    <x v="1"/>
    <x v="0"/>
    <x v="0"/>
    <x v="0"/>
    <x v="0"/>
    <x v="0"/>
  </r>
  <r>
    <x v="11"/>
    <x v="27"/>
    <x v="1"/>
    <x v="50"/>
    <x v="1"/>
    <x v="0"/>
    <x v="0"/>
    <x v="1"/>
    <x v="182"/>
    <x v="0"/>
    <x v="2"/>
    <x v="1"/>
    <x v="18"/>
    <n v="1"/>
    <x v="0"/>
    <x v="1"/>
    <x v="0"/>
    <x v="0"/>
    <x v="0"/>
    <x v="0"/>
    <x v="0"/>
  </r>
  <r>
    <x v="11"/>
    <x v="27"/>
    <x v="1"/>
    <x v="50"/>
    <x v="1"/>
    <x v="0"/>
    <x v="0"/>
    <x v="2"/>
    <x v="182"/>
    <x v="0"/>
    <x v="1"/>
    <x v="0"/>
    <x v="4"/>
    <n v="1"/>
    <x v="0"/>
    <x v="1"/>
    <x v="0"/>
    <x v="0"/>
    <x v="0"/>
    <x v="0"/>
    <x v="0"/>
  </r>
  <r>
    <x v="11"/>
    <x v="27"/>
    <x v="1"/>
    <x v="50"/>
    <x v="1"/>
    <x v="0"/>
    <x v="0"/>
    <x v="2"/>
    <x v="182"/>
    <x v="0"/>
    <x v="0"/>
    <x v="0"/>
    <x v="32"/>
    <n v="1"/>
    <x v="0"/>
    <x v="1"/>
    <x v="0"/>
    <x v="0"/>
    <x v="0"/>
    <x v="0"/>
    <x v="0"/>
  </r>
  <r>
    <x v="11"/>
    <x v="27"/>
    <x v="1"/>
    <x v="50"/>
    <x v="1"/>
    <x v="0"/>
    <x v="0"/>
    <x v="6"/>
    <x v="182"/>
    <x v="0"/>
    <x v="2"/>
    <x v="0"/>
    <x v="22"/>
    <n v="1"/>
    <x v="0"/>
    <x v="0"/>
    <x v="0"/>
    <x v="0"/>
    <x v="0"/>
    <x v="0"/>
    <x v="0"/>
  </r>
  <r>
    <x v="11"/>
    <x v="27"/>
    <x v="1"/>
    <x v="50"/>
    <x v="1"/>
    <x v="3"/>
    <x v="0"/>
    <x v="1"/>
    <x v="182"/>
    <x v="0"/>
    <x v="2"/>
    <x v="0"/>
    <x v="8"/>
    <n v="1"/>
    <x v="0"/>
    <x v="1"/>
    <x v="0"/>
    <x v="0"/>
    <x v="0"/>
    <x v="0"/>
    <x v="0"/>
  </r>
  <r>
    <x v="11"/>
    <x v="27"/>
    <x v="1"/>
    <x v="50"/>
    <x v="1"/>
    <x v="2"/>
    <x v="1"/>
    <x v="5"/>
    <x v="182"/>
    <x v="0"/>
    <x v="4"/>
    <x v="1"/>
    <x v="24"/>
    <n v="1"/>
    <x v="0"/>
    <x v="1"/>
    <x v="0"/>
    <x v="0"/>
    <x v="0"/>
    <x v="0"/>
    <x v="0"/>
  </r>
  <r>
    <x v="11"/>
    <x v="27"/>
    <x v="4"/>
    <x v="30"/>
    <x v="0"/>
    <x v="0"/>
    <x v="0"/>
    <x v="2"/>
    <x v="180"/>
    <x v="3"/>
    <x v="6"/>
    <x v="0"/>
    <x v="30"/>
    <n v="1"/>
    <x v="0"/>
    <x v="1"/>
    <x v="1"/>
    <x v="0"/>
    <x v="0"/>
    <x v="0"/>
    <x v="0"/>
  </r>
  <r>
    <x v="11"/>
    <x v="27"/>
    <x v="4"/>
    <x v="30"/>
    <x v="1"/>
    <x v="0"/>
    <x v="0"/>
    <x v="1"/>
    <x v="180"/>
    <x v="3"/>
    <x v="6"/>
    <x v="0"/>
    <x v="30"/>
    <n v="2"/>
    <x v="0"/>
    <x v="0"/>
    <x v="1"/>
    <x v="0"/>
    <x v="0"/>
    <x v="0"/>
    <x v="0"/>
  </r>
  <r>
    <x v="11"/>
    <x v="27"/>
    <x v="4"/>
    <x v="30"/>
    <x v="1"/>
    <x v="0"/>
    <x v="0"/>
    <x v="1"/>
    <x v="180"/>
    <x v="3"/>
    <x v="6"/>
    <x v="0"/>
    <x v="30"/>
    <n v="1"/>
    <x v="0"/>
    <x v="1"/>
    <x v="1"/>
    <x v="0"/>
    <x v="0"/>
    <x v="0"/>
    <x v="0"/>
  </r>
  <r>
    <x v="11"/>
    <x v="27"/>
    <x v="4"/>
    <x v="30"/>
    <x v="1"/>
    <x v="0"/>
    <x v="0"/>
    <x v="2"/>
    <x v="180"/>
    <x v="3"/>
    <x v="6"/>
    <x v="0"/>
    <x v="30"/>
    <n v="2"/>
    <x v="0"/>
    <x v="1"/>
    <x v="1"/>
    <x v="0"/>
    <x v="0"/>
    <x v="0"/>
    <x v="0"/>
  </r>
  <r>
    <x v="11"/>
    <x v="27"/>
    <x v="4"/>
    <x v="30"/>
    <x v="1"/>
    <x v="0"/>
    <x v="0"/>
    <x v="2"/>
    <x v="180"/>
    <x v="3"/>
    <x v="6"/>
    <x v="0"/>
    <x v="30"/>
    <n v="1"/>
    <x v="0"/>
    <x v="1"/>
    <x v="1"/>
    <x v="0"/>
    <x v="1"/>
    <x v="0"/>
    <x v="1"/>
  </r>
  <r>
    <x v="11"/>
    <x v="27"/>
    <x v="4"/>
    <x v="30"/>
    <x v="1"/>
    <x v="0"/>
    <x v="0"/>
    <x v="5"/>
    <x v="180"/>
    <x v="3"/>
    <x v="6"/>
    <x v="0"/>
    <x v="30"/>
    <n v="1"/>
    <x v="0"/>
    <x v="1"/>
    <x v="1"/>
    <x v="0"/>
    <x v="0"/>
    <x v="0"/>
    <x v="0"/>
  </r>
  <r>
    <x v="11"/>
    <x v="27"/>
    <x v="4"/>
    <x v="30"/>
    <x v="1"/>
    <x v="3"/>
    <x v="0"/>
    <x v="2"/>
    <x v="180"/>
    <x v="3"/>
    <x v="6"/>
    <x v="0"/>
    <x v="30"/>
    <n v="1"/>
    <x v="0"/>
    <x v="1"/>
    <x v="1"/>
    <x v="0"/>
    <x v="1"/>
    <x v="0"/>
    <x v="0"/>
  </r>
  <r>
    <x v="11"/>
    <x v="27"/>
    <x v="4"/>
    <x v="30"/>
    <x v="1"/>
    <x v="3"/>
    <x v="0"/>
    <x v="3"/>
    <x v="180"/>
    <x v="3"/>
    <x v="6"/>
    <x v="0"/>
    <x v="30"/>
    <n v="1"/>
    <x v="0"/>
    <x v="1"/>
    <x v="1"/>
    <x v="0"/>
    <x v="0"/>
    <x v="0"/>
    <x v="0"/>
  </r>
  <r>
    <x v="11"/>
    <x v="27"/>
    <x v="4"/>
    <x v="30"/>
    <x v="1"/>
    <x v="3"/>
    <x v="0"/>
    <x v="5"/>
    <x v="180"/>
    <x v="3"/>
    <x v="6"/>
    <x v="0"/>
    <x v="30"/>
    <n v="1"/>
    <x v="0"/>
    <x v="0"/>
    <x v="1"/>
    <x v="0"/>
    <x v="0"/>
    <x v="0"/>
    <x v="1"/>
  </r>
  <r>
    <x v="11"/>
    <x v="27"/>
    <x v="4"/>
    <x v="5"/>
    <x v="0"/>
    <x v="0"/>
    <x v="0"/>
    <x v="1"/>
    <x v="180"/>
    <x v="3"/>
    <x v="6"/>
    <x v="1"/>
    <x v="40"/>
    <n v="1"/>
    <x v="0"/>
    <x v="1"/>
    <x v="1"/>
    <x v="0"/>
    <x v="0"/>
    <x v="0"/>
    <x v="0"/>
  </r>
  <r>
    <x v="11"/>
    <x v="27"/>
    <x v="4"/>
    <x v="5"/>
    <x v="0"/>
    <x v="0"/>
    <x v="0"/>
    <x v="1"/>
    <x v="180"/>
    <x v="3"/>
    <x v="6"/>
    <x v="1"/>
    <x v="30"/>
    <n v="1"/>
    <x v="0"/>
    <x v="0"/>
    <x v="1"/>
    <x v="0"/>
    <x v="0"/>
    <x v="0"/>
    <x v="0"/>
  </r>
  <r>
    <x v="11"/>
    <x v="27"/>
    <x v="4"/>
    <x v="5"/>
    <x v="0"/>
    <x v="0"/>
    <x v="0"/>
    <x v="2"/>
    <x v="180"/>
    <x v="3"/>
    <x v="6"/>
    <x v="0"/>
    <x v="43"/>
    <n v="1"/>
    <x v="2"/>
    <x v="0"/>
    <x v="1"/>
    <x v="0"/>
    <x v="0"/>
    <x v="0"/>
    <x v="0"/>
  </r>
  <r>
    <x v="11"/>
    <x v="27"/>
    <x v="4"/>
    <x v="5"/>
    <x v="0"/>
    <x v="0"/>
    <x v="0"/>
    <x v="3"/>
    <x v="180"/>
    <x v="3"/>
    <x v="6"/>
    <x v="1"/>
    <x v="39"/>
    <n v="1"/>
    <x v="2"/>
    <x v="0"/>
    <x v="1"/>
    <x v="0"/>
    <x v="0"/>
    <x v="0"/>
    <x v="0"/>
  </r>
  <r>
    <x v="11"/>
    <x v="27"/>
    <x v="4"/>
    <x v="5"/>
    <x v="0"/>
    <x v="0"/>
    <x v="0"/>
    <x v="6"/>
    <x v="180"/>
    <x v="3"/>
    <x v="6"/>
    <x v="1"/>
    <x v="40"/>
    <n v="1"/>
    <x v="2"/>
    <x v="0"/>
    <x v="1"/>
    <x v="0"/>
    <x v="0"/>
    <x v="0"/>
    <x v="0"/>
  </r>
  <r>
    <x v="11"/>
    <x v="27"/>
    <x v="4"/>
    <x v="5"/>
    <x v="0"/>
    <x v="0"/>
    <x v="0"/>
    <x v="10"/>
    <x v="180"/>
    <x v="3"/>
    <x v="6"/>
    <x v="1"/>
    <x v="39"/>
    <n v="1"/>
    <x v="2"/>
    <x v="0"/>
    <x v="1"/>
    <x v="0"/>
    <x v="0"/>
    <x v="0"/>
    <x v="0"/>
  </r>
  <r>
    <x v="11"/>
    <x v="27"/>
    <x v="4"/>
    <x v="5"/>
    <x v="0"/>
    <x v="3"/>
    <x v="0"/>
    <x v="1"/>
    <x v="180"/>
    <x v="3"/>
    <x v="6"/>
    <x v="0"/>
    <x v="43"/>
    <n v="1"/>
    <x v="2"/>
    <x v="0"/>
    <x v="1"/>
    <x v="0"/>
    <x v="0"/>
    <x v="0"/>
    <x v="0"/>
  </r>
  <r>
    <x v="11"/>
    <x v="27"/>
    <x v="4"/>
    <x v="5"/>
    <x v="0"/>
    <x v="3"/>
    <x v="0"/>
    <x v="4"/>
    <x v="180"/>
    <x v="3"/>
    <x v="6"/>
    <x v="1"/>
    <x v="30"/>
    <n v="1"/>
    <x v="0"/>
    <x v="1"/>
    <x v="1"/>
    <x v="0"/>
    <x v="0"/>
    <x v="0"/>
    <x v="0"/>
  </r>
  <r>
    <x v="11"/>
    <x v="27"/>
    <x v="4"/>
    <x v="5"/>
    <x v="0"/>
    <x v="3"/>
    <x v="0"/>
    <x v="6"/>
    <x v="180"/>
    <x v="3"/>
    <x v="6"/>
    <x v="1"/>
    <x v="30"/>
    <n v="1"/>
    <x v="0"/>
    <x v="0"/>
    <x v="1"/>
    <x v="0"/>
    <x v="0"/>
    <x v="0"/>
    <x v="0"/>
  </r>
  <r>
    <x v="11"/>
    <x v="27"/>
    <x v="4"/>
    <x v="5"/>
    <x v="1"/>
    <x v="5"/>
    <x v="2"/>
    <x v="5"/>
    <x v="180"/>
    <x v="3"/>
    <x v="6"/>
    <x v="1"/>
    <x v="39"/>
    <n v="1"/>
    <x v="2"/>
    <x v="1"/>
    <x v="1"/>
    <x v="0"/>
    <x v="0"/>
    <x v="0"/>
    <x v="0"/>
  </r>
  <r>
    <x v="11"/>
    <x v="27"/>
    <x v="4"/>
    <x v="5"/>
    <x v="1"/>
    <x v="5"/>
    <x v="2"/>
    <x v="8"/>
    <x v="180"/>
    <x v="3"/>
    <x v="6"/>
    <x v="0"/>
    <x v="43"/>
    <n v="1"/>
    <x v="2"/>
    <x v="1"/>
    <x v="1"/>
    <x v="0"/>
    <x v="0"/>
    <x v="0"/>
    <x v="1"/>
  </r>
  <r>
    <x v="11"/>
    <x v="27"/>
    <x v="4"/>
    <x v="5"/>
    <x v="1"/>
    <x v="5"/>
    <x v="2"/>
    <x v="8"/>
    <x v="180"/>
    <x v="3"/>
    <x v="6"/>
    <x v="1"/>
    <x v="40"/>
    <n v="1"/>
    <x v="2"/>
    <x v="1"/>
    <x v="1"/>
    <x v="0"/>
    <x v="0"/>
    <x v="0"/>
    <x v="0"/>
  </r>
  <r>
    <x v="11"/>
    <x v="27"/>
    <x v="4"/>
    <x v="5"/>
    <x v="1"/>
    <x v="5"/>
    <x v="2"/>
    <x v="9"/>
    <x v="180"/>
    <x v="3"/>
    <x v="6"/>
    <x v="1"/>
    <x v="30"/>
    <n v="1"/>
    <x v="2"/>
    <x v="0"/>
    <x v="1"/>
    <x v="0"/>
    <x v="0"/>
    <x v="0"/>
    <x v="0"/>
  </r>
  <r>
    <x v="11"/>
    <x v="27"/>
    <x v="4"/>
    <x v="5"/>
    <x v="1"/>
    <x v="4"/>
    <x v="2"/>
    <x v="1"/>
    <x v="180"/>
    <x v="3"/>
    <x v="6"/>
    <x v="1"/>
    <x v="30"/>
    <n v="1"/>
    <x v="0"/>
    <x v="0"/>
    <x v="1"/>
    <x v="0"/>
    <x v="0"/>
    <x v="0"/>
    <x v="0"/>
  </r>
  <r>
    <x v="11"/>
    <x v="27"/>
    <x v="4"/>
    <x v="5"/>
    <x v="1"/>
    <x v="0"/>
    <x v="0"/>
    <x v="1"/>
    <x v="180"/>
    <x v="3"/>
    <x v="6"/>
    <x v="0"/>
    <x v="43"/>
    <n v="3"/>
    <x v="2"/>
    <x v="0"/>
    <x v="1"/>
    <x v="0"/>
    <x v="0"/>
    <x v="0"/>
    <x v="0"/>
  </r>
  <r>
    <x v="11"/>
    <x v="27"/>
    <x v="4"/>
    <x v="5"/>
    <x v="1"/>
    <x v="0"/>
    <x v="0"/>
    <x v="1"/>
    <x v="180"/>
    <x v="3"/>
    <x v="6"/>
    <x v="0"/>
    <x v="43"/>
    <n v="1"/>
    <x v="2"/>
    <x v="0"/>
    <x v="1"/>
    <x v="0"/>
    <x v="1"/>
    <x v="0"/>
    <x v="0"/>
  </r>
  <r>
    <x v="11"/>
    <x v="27"/>
    <x v="4"/>
    <x v="5"/>
    <x v="1"/>
    <x v="0"/>
    <x v="0"/>
    <x v="1"/>
    <x v="180"/>
    <x v="3"/>
    <x v="6"/>
    <x v="0"/>
    <x v="43"/>
    <n v="1"/>
    <x v="2"/>
    <x v="1"/>
    <x v="1"/>
    <x v="0"/>
    <x v="0"/>
    <x v="0"/>
    <x v="0"/>
  </r>
  <r>
    <x v="11"/>
    <x v="27"/>
    <x v="4"/>
    <x v="5"/>
    <x v="1"/>
    <x v="0"/>
    <x v="0"/>
    <x v="1"/>
    <x v="180"/>
    <x v="3"/>
    <x v="6"/>
    <x v="0"/>
    <x v="39"/>
    <n v="1"/>
    <x v="2"/>
    <x v="1"/>
    <x v="1"/>
    <x v="0"/>
    <x v="0"/>
    <x v="0"/>
    <x v="0"/>
  </r>
  <r>
    <x v="11"/>
    <x v="27"/>
    <x v="4"/>
    <x v="5"/>
    <x v="1"/>
    <x v="0"/>
    <x v="0"/>
    <x v="1"/>
    <x v="180"/>
    <x v="3"/>
    <x v="6"/>
    <x v="1"/>
    <x v="30"/>
    <n v="2"/>
    <x v="0"/>
    <x v="0"/>
    <x v="1"/>
    <x v="0"/>
    <x v="0"/>
    <x v="0"/>
    <x v="0"/>
  </r>
  <r>
    <x v="11"/>
    <x v="27"/>
    <x v="4"/>
    <x v="5"/>
    <x v="1"/>
    <x v="0"/>
    <x v="0"/>
    <x v="2"/>
    <x v="180"/>
    <x v="3"/>
    <x v="6"/>
    <x v="0"/>
    <x v="43"/>
    <n v="2"/>
    <x v="2"/>
    <x v="1"/>
    <x v="1"/>
    <x v="0"/>
    <x v="0"/>
    <x v="0"/>
    <x v="0"/>
  </r>
  <r>
    <x v="11"/>
    <x v="27"/>
    <x v="4"/>
    <x v="5"/>
    <x v="1"/>
    <x v="0"/>
    <x v="0"/>
    <x v="2"/>
    <x v="180"/>
    <x v="3"/>
    <x v="6"/>
    <x v="0"/>
    <x v="30"/>
    <n v="1"/>
    <x v="0"/>
    <x v="0"/>
    <x v="1"/>
    <x v="0"/>
    <x v="0"/>
    <x v="0"/>
    <x v="0"/>
  </r>
  <r>
    <x v="11"/>
    <x v="27"/>
    <x v="4"/>
    <x v="5"/>
    <x v="1"/>
    <x v="0"/>
    <x v="0"/>
    <x v="2"/>
    <x v="180"/>
    <x v="3"/>
    <x v="6"/>
    <x v="1"/>
    <x v="30"/>
    <n v="1"/>
    <x v="0"/>
    <x v="1"/>
    <x v="1"/>
    <x v="0"/>
    <x v="0"/>
    <x v="0"/>
    <x v="1"/>
  </r>
  <r>
    <x v="11"/>
    <x v="27"/>
    <x v="4"/>
    <x v="5"/>
    <x v="1"/>
    <x v="0"/>
    <x v="0"/>
    <x v="3"/>
    <x v="180"/>
    <x v="3"/>
    <x v="6"/>
    <x v="0"/>
    <x v="43"/>
    <n v="1"/>
    <x v="2"/>
    <x v="1"/>
    <x v="1"/>
    <x v="0"/>
    <x v="0"/>
    <x v="0"/>
    <x v="0"/>
  </r>
  <r>
    <x v="11"/>
    <x v="27"/>
    <x v="4"/>
    <x v="5"/>
    <x v="1"/>
    <x v="0"/>
    <x v="0"/>
    <x v="3"/>
    <x v="180"/>
    <x v="3"/>
    <x v="6"/>
    <x v="1"/>
    <x v="30"/>
    <n v="1"/>
    <x v="0"/>
    <x v="0"/>
    <x v="1"/>
    <x v="0"/>
    <x v="0"/>
    <x v="0"/>
    <x v="1"/>
  </r>
  <r>
    <x v="11"/>
    <x v="27"/>
    <x v="4"/>
    <x v="5"/>
    <x v="1"/>
    <x v="0"/>
    <x v="0"/>
    <x v="3"/>
    <x v="180"/>
    <x v="3"/>
    <x v="6"/>
    <x v="1"/>
    <x v="30"/>
    <n v="1"/>
    <x v="0"/>
    <x v="0"/>
    <x v="1"/>
    <x v="0"/>
    <x v="0"/>
    <x v="0"/>
    <x v="0"/>
  </r>
  <r>
    <x v="11"/>
    <x v="27"/>
    <x v="4"/>
    <x v="5"/>
    <x v="1"/>
    <x v="0"/>
    <x v="0"/>
    <x v="4"/>
    <x v="180"/>
    <x v="3"/>
    <x v="6"/>
    <x v="0"/>
    <x v="43"/>
    <n v="1"/>
    <x v="2"/>
    <x v="0"/>
    <x v="1"/>
    <x v="0"/>
    <x v="0"/>
    <x v="0"/>
    <x v="0"/>
  </r>
  <r>
    <x v="11"/>
    <x v="27"/>
    <x v="4"/>
    <x v="5"/>
    <x v="1"/>
    <x v="0"/>
    <x v="0"/>
    <x v="4"/>
    <x v="180"/>
    <x v="3"/>
    <x v="6"/>
    <x v="0"/>
    <x v="43"/>
    <n v="1"/>
    <x v="2"/>
    <x v="1"/>
    <x v="1"/>
    <x v="0"/>
    <x v="0"/>
    <x v="0"/>
    <x v="1"/>
  </r>
  <r>
    <x v="11"/>
    <x v="27"/>
    <x v="4"/>
    <x v="5"/>
    <x v="1"/>
    <x v="0"/>
    <x v="0"/>
    <x v="4"/>
    <x v="180"/>
    <x v="3"/>
    <x v="6"/>
    <x v="1"/>
    <x v="40"/>
    <n v="1"/>
    <x v="2"/>
    <x v="0"/>
    <x v="1"/>
    <x v="0"/>
    <x v="0"/>
    <x v="0"/>
    <x v="0"/>
  </r>
  <r>
    <x v="11"/>
    <x v="27"/>
    <x v="4"/>
    <x v="5"/>
    <x v="1"/>
    <x v="0"/>
    <x v="0"/>
    <x v="4"/>
    <x v="180"/>
    <x v="3"/>
    <x v="6"/>
    <x v="1"/>
    <x v="39"/>
    <n v="1"/>
    <x v="2"/>
    <x v="1"/>
    <x v="1"/>
    <x v="0"/>
    <x v="0"/>
    <x v="0"/>
    <x v="0"/>
  </r>
  <r>
    <x v="11"/>
    <x v="27"/>
    <x v="4"/>
    <x v="5"/>
    <x v="1"/>
    <x v="0"/>
    <x v="0"/>
    <x v="4"/>
    <x v="180"/>
    <x v="3"/>
    <x v="6"/>
    <x v="1"/>
    <x v="30"/>
    <n v="1"/>
    <x v="2"/>
    <x v="0"/>
    <x v="1"/>
    <x v="0"/>
    <x v="0"/>
    <x v="0"/>
    <x v="0"/>
  </r>
  <r>
    <x v="11"/>
    <x v="27"/>
    <x v="4"/>
    <x v="5"/>
    <x v="1"/>
    <x v="0"/>
    <x v="0"/>
    <x v="4"/>
    <x v="180"/>
    <x v="3"/>
    <x v="6"/>
    <x v="1"/>
    <x v="30"/>
    <n v="1"/>
    <x v="2"/>
    <x v="0"/>
    <x v="1"/>
    <x v="0"/>
    <x v="1"/>
    <x v="0"/>
    <x v="0"/>
  </r>
  <r>
    <x v="11"/>
    <x v="27"/>
    <x v="4"/>
    <x v="5"/>
    <x v="1"/>
    <x v="0"/>
    <x v="0"/>
    <x v="5"/>
    <x v="180"/>
    <x v="3"/>
    <x v="3"/>
    <x v="0"/>
    <x v="27"/>
    <n v="1"/>
    <x v="2"/>
    <x v="0"/>
    <x v="1"/>
    <x v="0"/>
    <x v="0"/>
    <x v="0"/>
    <x v="0"/>
  </r>
  <r>
    <x v="11"/>
    <x v="27"/>
    <x v="4"/>
    <x v="5"/>
    <x v="1"/>
    <x v="0"/>
    <x v="0"/>
    <x v="5"/>
    <x v="180"/>
    <x v="3"/>
    <x v="6"/>
    <x v="0"/>
    <x v="43"/>
    <n v="1"/>
    <x v="2"/>
    <x v="1"/>
    <x v="1"/>
    <x v="0"/>
    <x v="0"/>
    <x v="0"/>
    <x v="0"/>
  </r>
  <r>
    <x v="11"/>
    <x v="27"/>
    <x v="4"/>
    <x v="5"/>
    <x v="1"/>
    <x v="0"/>
    <x v="0"/>
    <x v="5"/>
    <x v="180"/>
    <x v="3"/>
    <x v="6"/>
    <x v="1"/>
    <x v="30"/>
    <n v="1"/>
    <x v="2"/>
    <x v="0"/>
    <x v="1"/>
    <x v="0"/>
    <x v="0"/>
    <x v="0"/>
    <x v="0"/>
  </r>
  <r>
    <x v="11"/>
    <x v="27"/>
    <x v="4"/>
    <x v="5"/>
    <x v="1"/>
    <x v="0"/>
    <x v="0"/>
    <x v="8"/>
    <x v="180"/>
    <x v="3"/>
    <x v="6"/>
    <x v="1"/>
    <x v="39"/>
    <n v="1"/>
    <x v="2"/>
    <x v="0"/>
    <x v="1"/>
    <x v="0"/>
    <x v="0"/>
    <x v="0"/>
    <x v="0"/>
  </r>
  <r>
    <x v="11"/>
    <x v="27"/>
    <x v="4"/>
    <x v="5"/>
    <x v="1"/>
    <x v="3"/>
    <x v="0"/>
    <x v="2"/>
    <x v="180"/>
    <x v="3"/>
    <x v="6"/>
    <x v="0"/>
    <x v="43"/>
    <n v="1"/>
    <x v="2"/>
    <x v="1"/>
    <x v="1"/>
    <x v="0"/>
    <x v="0"/>
    <x v="0"/>
    <x v="1"/>
  </r>
  <r>
    <x v="11"/>
    <x v="27"/>
    <x v="4"/>
    <x v="5"/>
    <x v="1"/>
    <x v="3"/>
    <x v="0"/>
    <x v="2"/>
    <x v="180"/>
    <x v="3"/>
    <x v="6"/>
    <x v="0"/>
    <x v="43"/>
    <n v="1"/>
    <x v="2"/>
    <x v="1"/>
    <x v="1"/>
    <x v="0"/>
    <x v="0"/>
    <x v="0"/>
    <x v="0"/>
  </r>
  <r>
    <x v="11"/>
    <x v="27"/>
    <x v="4"/>
    <x v="5"/>
    <x v="1"/>
    <x v="3"/>
    <x v="0"/>
    <x v="3"/>
    <x v="180"/>
    <x v="3"/>
    <x v="6"/>
    <x v="0"/>
    <x v="43"/>
    <n v="1"/>
    <x v="2"/>
    <x v="1"/>
    <x v="1"/>
    <x v="0"/>
    <x v="0"/>
    <x v="0"/>
    <x v="0"/>
  </r>
  <r>
    <x v="11"/>
    <x v="27"/>
    <x v="4"/>
    <x v="5"/>
    <x v="1"/>
    <x v="3"/>
    <x v="0"/>
    <x v="3"/>
    <x v="180"/>
    <x v="3"/>
    <x v="6"/>
    <x v="1"/>
    <x v="40"/>
    <n v="1"/>
    <x v="2"/>
    <x v="0"/>
    <x v="1"/>
    <x v="0"/>
    <x v="0"/>
    <x v="0"/>
    <x v="0"/>
  </r>
  <r>
    <x v="11"/>
    <x v="27"/>
    <x v="4"/>
    <x v="5"/>
    <x v="1"/>
    <x v="3"/>
    <x v="0"/>
    <x v="3"/>
    <x v="180"/>
    <x v="3"/>
    <x v="6"/>
    <x v="1"/>
    <x v="39"/>
    <n v="1"/>
    <x v="2"/>
    <x v="0"/>
    <x v="1"/>
    <x v="0"/>
    <x v="0"/>
    <x v="0"/>
    <x v="0"/>
  </r>
  <r>
    <x v="11"/>
    <x v="27"/>
    <x v="4"/>
    <x v="5"/>
    <x v="1"/>
    <x v="3"/>
    <x v="0"/>
    <x v="3"/>
    <x v="180"/>
    <x v="3"/>
    <x v="6"/>
    <x v="1"/>
    <x v="30"/>
    <n v="1"/>
    <x v="0"/>
    <x v="0"/>
    <x v="1"/>
    <x v="0"/>
    <x v="0"/>
    <x v="0"/>
    <x v="0"/>
  </r>
  <r>
    <x v="11"/>
    <x v="27"/>
    <x v="4"/>
    <x v="5"/>
    <x v="1"/>
    <x v="3"/>
    <x v="0"/>
    <x v="4"/>
    <x v="180"/>
    <x v="3"/>
    <x v="6"/>
    <x v="0"/>
    <x v="30"/>
    <n v="1"/>
    <x v="0"/>
    <x v="1"/>
    <x v="1"/>
    <x v="0"/>
    <x v="1"/>
    <x v="0"/>
    <x v="1"/>
  </r>
  <r>
    <x v="11"/>
    <x v="27"/>
    <x v="4"/>
    <x v="5"/>
    <x v="1"/>
    <x v="3"/>
    <x v="0"/>
    <x v="4"/>
    <x v="180"/>
    <x v="3"/>
    <x v="6"/>
    <x v="1"/>
    <x v="30"/>
    <n v="1"/>
    <x v="0"/>
    <x v="0"/>
    <x v="1"/>
    <x v="0"/>
    <x v="0"/>
    <x v="0"/>
    <x v="1"/>
  </r>
  <r>
    <x v="11"/>
    <x v="27"/>
    <x v="4"/>
    <x v="5"/>
    <x v="1"/>
    <x v="3"/>
    <x v="0"/>
    <x v="5"/>
    <x v="180"/>
    <x v="3"/>
    <x v="6"/>
    <x v="1"/>
    <x v="40"/>
    <n v="1"/>
    <x v="2"/>
    <x v="0"/>
    <x v="1"/>
    <x v="0"/>
    <x v="1"/>
    <x v="0"/>
    <x v="0"/>
  </r>
  <r>
    <x v="11"/>
    <x v="27"/>
    <x v="4"/>
    <x v="5"/>
    <x v="1"/>
    <x v="3"/>
    <x v="0"/>
    <x v="5"/>
    <x v="180"/>
    <x v="3"/>
    <x v="6"/>
    <x v="1"/>
    <x v="39"/>
    <n v="2"/>
    <x v="2"/>
    <x v="0"/>
    <x v="1"/>
    <x v="0"/>
    <x v="0"/>
    <x v="0"/>
    <x v="0"/>
  </r>
  <r>
    <x v="11"/>
    <x v="27"/>
    <x v="4"/>
    <x v="5"/>
    <x v="1"/>
    <x v="3"/>
    <x v="0"/>
    <x v="5"/>
    <x v="180"/>
    <x v="3"/>
    <x v="6"/>
    <x v="1"/>
    <x v="30"/>
    <n v="1"/>
    <x v="2"/>
    <x v="0"/>
    <x v="1"/>
    <x v="0"/>
    <x v="0"/>
    <x v="0"/>
    <x v="0"/>
  </r>
  <r>
    <x v="11"/>
    <x v="27"/>
    <x v="4"/>
    <x v="5"/>
    <x v="1"/>
    <x v="3"/>
    <x v="0"/>
    <x v="8"/>
    <x v="180"/>
    <x v="3"/>
    <x v="6"/>
    <x v="1"/>
    <x v="30"/>
    <n v="2"/>
    <x v="2"/>
    <x v="0"/>
    <x v="1"/>
    <x v="0"/>
    <x v="0"/>
    <x v="0"/>
    <x v="0"/>
  </r>
  <r>
    <x v="11"/>
    <x v="27"/>
    <x v="4"/>
    <x v="5"/>
    <x v="1"/>
    <x v="3"/>
    <x v="0"/>
    <x v="9"/>
    <x v="180"/>
    <x v="3"/>
    <x v="6"/>
    <x v="1"/>
    <x v="30"/>
    <n v="1"/>
    <x v="2"/>
    <x v="0"/>
    <x v="1"/>
    <x v="0"/>
    <x v="0"/>
    <x v="0"/>
    <x v="0"/>
  </r>
  <r>
    <x v="11"/>
    <x v="27"/>
    <x v="4"/>
    <x v="5"/>
    <x v="1"/>
    <x v="1"/>
    <x v="1"/>
    <x v="2"/>
    <x v="180"/>
    <x v="3"/>
    <x v="6"/>
    <x v="1"/>
    <x v="40"/>
    <n v="1"/>
    <x v="2"/>
    <x v="0"/>
    <x v="1"/>
    <x v="0"/>
    <x v="0"/>
    <x v="0"/>
    <x v="0"/>
  </r>
  <r>
    <x v="11"/>
    <x v="27"/>
    <x v="4"/>
    <x v="5"/>
    <x v="1"/>
    <x v="1"/>
    <x v="1"/>
    <x v="4"/>
    <x v="180"/>
    <x v="3"/>
    <x v="6"/>
    <x v="1"/>
    <x v="30"/>
    <n v="1"/>
    <x v="0"/>
    <x v="0"/>
    <x v="1"/>
    <x v="0"/>
    <x v="0"/>
    <x v="0"/>
    <x v="0"/>
  </r>
  <r>
    <x v="11"/>
    <x v="27"/>
    <x v="4"/>
    <x v="5"/>
    <x v="1"/>
    <x v="1"/>
    <x v="1"/>
    <x v="9"/>
    <x v="180"/>
    <x v="3"/>
    <x v="6"/>
    <x v="1"/>
    <x v="30"/>
    <n v="1"/>
    <x v="2"/>
    <x v="0"/>
    <x v="1"/>
    <x v="0"/>
    <x v="0"/>
    <x v="0"/>
    <x v="1"/>
  </r>
  <r>
    <x v="11"/>
    <x v="27"/>
    <x v="7"/>
    <x v="33"/>
    <x v="0"/>
    <x v="0"/>
    <x v="0"/>
    <x v="1"/>
    <x v="180"/>
    <x v="3"/>
    <x v="5"/>
    <x v="0"/>
    <x v="76"/>
    <n v="1"/>
    <x v="0"/>
    <x v="0"/>
    <x v="1"/>
    <x v="0"/>
    <x v="0"/>
    <x v="0"/>
    <x v="0"/>
  </r>
  <r>
    <x v="11"/>
    <x v="27"/>
    <x v="7"/>
    <x v="33"/>
    <x v="1"/>
    <x v="5"/>
    <x v="2"/>
    <x v="5"/>
    <x v="180"/>
    <x v="3"/>
    <x v="5"/>
    <x v="0"/>
    <x v="76"/>
    <n v="1"/>
    <x v="0"/>
    <x v="1"/>
    <x v="1"/>
    <x v="0"/>
    <x v="0"/>
    <x v="0"/>
    <x v="0"/>
  </r>
  <r>
    <x v="11"/>
    <x v="27"/>
    <x v="7"/>
    <x v="33"/>
    <x v="1"/>
    <x v="0"/>
    <x v="0"/>
    <x v="0"/>
    <x v="180"/>
    <x v="3"/>
    <x v="5"/>
    <x v="1"/>
    <x v="76"/>
    <n v="1"/>
    <x v="0"/>
    <x v="1"/>
    <x v="1"/>
    <x v="0"/>
    <x v="0"/>
    <x v="0"/>
    <x v="0"/>
  </r>
  <r>
    <x v="11"/>
    <x v="27"/>
    <x v="7"/>
    <x v="33"/>
    <x v="1"/>
    <x v="0"/>
    <x v="0"/>
    <x v="1"/>
    <x v="180"/>
    <x v="3"/>
    <x v="5"/>
    <x v="0"/>
    <x v="47"/>
    <n v="1"/>
    <x v="0"/>
    <x v="1"/>
    <x v="1"/>
    <x v="0"/>
    <x v="0"/>
    <x v="0"/>
    <x v="0"/>
  </r>
  <r>
    <x v="11"/>
    <x v="27"/>
    <x v="7"/>
    <x v="33"/>
    <x v="1"/>
    <x v="0"/>
    <x v="0"/>
    <x v="1"/>
    <x v="180"/>
    <x v="3"/>
    <x v="5"/>
    <x v="0"/>
    <x v="76"/>
    <n v="2"/>
    <x v="0"/>
    <x v="0"/>
    <x v="1"/>
    <x v="0"/>
    <x v="0"/>
    <x v="0"/>
    <x v="0"/>
  </r>
  <r>
    <x v="11"/>
    <x v="27"/>
    <x v="7"/>
    <x v="33"/>
    <x v="1"/>
    <x v="0"/>
    <x v="0"/>
    <x v="1"/>
    <x v="180"/>
    <x v="3"/>
    <x v="5"/>
    <x v="0"/>
    <x v="76"/>
    <n v="1"/>
    <x v="0"/>
    <x v="1"/>
    <x v="1"/>
    <x v="0"/>
    <x v="0"/>
    <x v="0"/>
    <x v="0"/>
  </r>
  <r>
    <x v="11"/>
    <x v="27"/>
    <x v="7"/>
    <x v="33"/>
    <x v="1"/>
    <x v="0"/>
    <x v="0"/>
    <x v="2"/>
    <x v="180"/>
    <x v="3"/>
    <x v="5"/>
    <x v="0"/>
    <x v="76"/>
    <n v="2"/>
    <x v="0"/>
    <x v="1"/>
    <x v="1"/>
    <x v="0"/>
    <x v="0"/>
    <x v="0"/>
    <x v="0"/>
  </r>
  <r>
    <x v="11"/>
    <x v="27"/>
    <x v="7"/>
    <x v="33"/>
    <x v="1"/>
    <x v="0"/>
    <x v="0"/>
    <x v="3"/>
    <x v="180"/>
    <x v="3"/>
    <x v="5"/>
    <x v="0"/>
    <x v="76"/>
    <n v="1"/>
    <x v="0"/>
    <x v="0"/>
    <x v="1"/>
    <x v="0"/>
    <x v="0"/>
    <x v="0"/>
    <x v="0"/>
  </r>
  <r>
    <x v="11"/>
    <x v="27"/>
    <x v="7"/>
    <x v="33"/>
    <x v="1"/>
    <x v="0"/>
    <x v="0"/>
    <x v="4"/>
    <x v="180"/>
    <x v="3"/>
    <x v="5"/>
    <x v="0"/>
    <x v="76"/>
    <n v="1"/>
    <x v="0"/>
    <x v="1"/>
    <x v="1"/>
    <x v="0"/>
    <x v="1"/>
    <x v="0"/>
    <x v="0"/>
  </r>
  <r>
    <x v="11"/>
    <x v="27"/>
    <x v="7"/>
    <x v="33"/>
    <x v="1"/>
    <x v="0"/>
    <x v="0"/>
    <x v="5"/>
    <x v="180"/>
    <x v="3"/>
    <x v="5"/>
    <x v="0"/>
    <x v="76"/>
    <n v="1"/>
    <x v="0"/>
    <x v="1"/>
    <x v="1"/>
    <x v="0"/>
    <x v="1"/>
    <x v="0"/>
    <x v="0"/>
  </r>
  <r>
    <x v="11"/>
    <x v="27"/>
    <x v="7"/>
    <x v="33"/>
    <x v="1"/>
    <x v="3"/>
    <x v="0"/>
    <x v="2"/>
    <x v="180"/>
    <x v="3"/>
    <x v="5"/>
    <x v="0"/>
    <x v="76"/>
    <n v="1"/>
    <x v="0"/>
    <x v="0"/>
    <x v="1"/>
    <x v="0"/>
    <x v="0"/>
    <x v="0"/>
    <x v="0"/>
  </r>
  <r>
    <x v="11"/>
    <x v="27"/>
    <x v="7"/>
    <x v="33"/>
    <x v="1"/>
    <x v="3"/>
    <x v="0"/>
    <x v="2"/>
    <x v="180"/>
    <x v="3"/>
    <x v="5"/>
    <x v="0"/>
    <x v="76"/>
    <n v="1"/>
    <x v="0"/>
    <x v="1"/>
    <x v="1"/>
    <x v="0"/>
    <x v="1"/>
    <x v="0"/>
    <x v="0"/>
  </r>
  <r>
    <x v="11"/>
    <x v="27"/>
    <x v="7"/>
    <x v="33"/>
    <x v="1"/>
    <x v="3"/>
    <x v="0"/>
    <x v="3"/>
    <x v="180"/>
    <x v="3"/>
    <x v="5"/>
    <x v="0"/>
    <x v="76"/>
    <n v="1"/>
    <x v="0"/>
    <x v="0"/>
    <x v="1"/>
    <x v="0"/>
    <x v="0"/>
    <x v="0"/>
    <x v="0"/>
  </r>
  <r>
    <x v="11"/>
    <x v="27"/>
    <x v="7"/>
    <x v="33"/>
    <x v="1"/>
    <x v="3"/>
    <x v="0"/>
    <x v="3"/>
    <x v="180"/>
    <x v="3"/>
    <x v="5"/>
    <x v="0"/>
    <x v="76"/>
    <n v="1"/>
    <x v="0"/>
    <x v="1"/>
    <x v="1"/>
    <x v="0"/>
    <x v="0"/>
    <x v="0"/>
    <x v="0"/>
  </r>
  <r>
    <x v="11"/>
    <x v="27"/>
    <x v="7"/>
    <x v="33"/>
    <x v="1"/>
    <x v="3"/>
    <x v="0"/>
    <x v="6"/>
    <x v="180"/>
    <x v="3"/>
    <x v="5"/>
    <x v="0"/>
    <x v="76"/>
    <n v="1"/>
    <x v="0"/>
    <x v="0"/>
    <x v="1"/>
    <x v="0"/>
    <x v="0"/>
    <x v="0"/>
    <x v="0"/>
  </r>
  <r>
    <x v="11"/>
    <x v="27"/>
    <x v="7"/>
    <x v="33"/>
    <x v="1"/>
    <x v="2"/>
    <x v="1"/>
    <x v="1"/>
    <x v="180"/>
    <x v="3"/>
    <x v="5"/>
    <x v="0"/>
    <x v="76"/>
    <n v="1"/>
    <x v="0"/>
    <x v="0"/>
    <x v="1"/>
    <x v="0"/>
    <x v="0"/>
    <x v="0"/>
    <x v="0"/>
  </r>
  <r>
    <x v="11"/>
    <x v="27"/>
    <x v="7"/>
    <x v="33"/>
    <x v="1"/>
    <x v="2"/>
    <x v="1"/>
    <x v="2"/>
    <x v="180"/>
    <x v="3"/>
    <x v="5"/>
    <x v="1"/>
    <x v="76"/>
    <n v="1"/>
    <x v="0"/>
    <x v="0"/>
    <x v="1"/>
    <x v="0"/>
    <x v="0"/>
    <x v="0"/>
    <x v="0"/>
  </r>
  <r>
    <x v="11"/>
    <x v="27"/>
    <x v="7"/>
    <x v="33"/>
    <x v="1"/>
    <x v="2"/>
    <x v="1"/>
    <x v="3"/>
    <x v="180"/>
    <x v="3"/>
    <x v="5"/>
    <x v="0"/>
    <x v="76"/>
    <n v="1"/>
    <x v="0"/>
    <x v="1"/>
    <x v="1"/>
    <x v="0"/>
    <x v="1"/>
    <x v="0"/>
    <x v="0"/>
  </r>
  <r>
    <x v="11"/>
    <x v="27"/>
    <x v="7"/>
    <x v="34"/>
    <x v="0"/>
    <x v="0"/>
    <x v="0"/>
    <x v="0"/>
    <x v="180"/>
    <x v="3"/>
    <x v="5"/>
    <x v="0"/>
    <x v="47"/>
    <n v="1"/>
    <x v="0"/>
    <x v="0"/>
    <x v="1"/>
    <x v="0"/>
    <x v="0"/>
    <x v="0"/>
    <x v="0"/>
  </r>
  <r>
    <x v="11"/>
    <x v="27"/>
    <x v="7"/>
    <x v="34"/>
    <x v="0"/>
    <x v="0"/>
    <x v="0"/>
    <x v="1"/>
    <x v="180"/>
    <x v="3"/>
    <x v="5"/>
    <x v="0"/>
    <x v="47"/>
    <n v="1"/>
    <x v="0"/>
    <x v="0"/>
    <x v="1"/>
    <x v="0"/>
    <x v="0"/>
    <x v="0"/>
    <x v="0"/>
  </r>
  <r>
    <x v="11"/>
    <x v="27"/>
    <x v="7"/>
    <x v="34"/>
    <x v="0"/>
    <x v="2"/>
    <x v="1"/>
    <x v="1"/>
    <x v="180"/>
    <x v="3"/>
    <x v="5"/>
    <x v="0"/>
    <x v="47"/>
    <n v="1"/>
    <x v="0"/>
    <x v="0"/>
    <x v="1"/>
    <x v="0"/>
    <x v="0"/>
    <x v="0"/>
    <x v="0"/>
  </r>
  <r>
    <x v="11"/>
    <x v="27"/>
    <x v="7"/>
    <x v="34"/>
    <x v="1"/>
    <x v="0"/>
    <x v="0"/>
    <x v="0"/>
    <x v="180"/>
    <x v="3"/>
    <x v="5"/>
    <x v="0"/>
    <x v="47"/>
    <n v="2"/>
    <x v="0"/>
    <x v="0"/>
    <x v="1"/>
    <x v="0"/>
    <x v="0"/>
    <x v="0"/>
    <x v="0"/>
  </r>
  <r>
    <x v="11"/>
    <x v="27"/>
    <x v="7"/>
    <x v="34"/>
    <x v="1"/>
    <x v="0"/>
    <x v="0"/>
    <x v="1"/>
    <x v="180"/>
    <x v="3"/>
    <x v="5"/>
    <x v="0"/>
    <x v="47"/>
    <n v="2"/>
    <x v="0"/>
    <x v="1"/>
    <x v="1"/>
    <x v="0"/>
    <x v="0"/>
    <x v="0"/>
    <x v="0"/>
  </r>
  <r>
    <x v="11"/>
    <x v="27"/>
    <x v="7"/>
    <x v="34"/>
    <x v="1"/>
    <x v="0"/>
    <x v="0"/>
    <x v="2"/>
    <x v="180"/>
    <x v="3"/>
    <x v="5"/>
    <x v="0"/>
    <x v="47"/>
    <n v="1"/>
    <x v="0"/>
    <x v="0"/>
    <x v="1"/>
    <x v="0"/>
    <x v="1"/>
    <x v="0"/>
    <x v="0"/>
  </r>
  <r>
    <x v="11"/>
    <x v="27"/>
    <x v="7"/>
    <x v="34"/>
    <x v="1"/>
    <x v="0"/>
    <x v="0"/>
    <x v="2"/>
    <x v="180"/>
    <x v="3"/>
    <x v="5"/>
    <x v="0"/>
    <x v="47"/>
    <n v="1"/>
    <x v="0"/>
    <x v="1"/>
    <x v="1"/>
    <x v="0"/>
    <x v="0"/>
    <x v="0"/>
    <x v="0"/>
  </r>
  <r>
    <x v="11"/>
    <x v="27"/>
    <x v="7"/>
    <x v="34"/>
    <x v="1"/>
    <x v="0"/>
    <x v="0"/>
    <x v="3"/>
    <x v="180"/>
    <x v="3"/>
    <x v="5"/>
    <x v="0"/>
    <x v="47"/>
    <n v="1"/>
    <x v="0"/>
    <x v="0"/>
    <x v="1"/>
    <x v="0"/>
    <x v="0"/>
    <x v="0"/>
    <x v="0"/>
  </r>
  <r>
    <x v="11"/>
    <x v="27"/>
    <x v="7"/>
    <x v="34"/>
    <x v="1"/>
    <x v="0"/>
    <x v="0"/>
    <x v="4"/>
    <x v="180"/>
    <x v="3"/>
    <x v="5"/>
    <x v="0"/>
    <x v="47"/>
    <n v="1"/>
    <x v="0"/>
    <x v="0"/>
    <x v="1"/>
    <x v="0"/>
    <x v="0"/>
    <x v="0"/>
    <x v="0"/>
  </r>
  <r>
    <x v="11"/>
    <x v="27"/>
    <x v="7"/>
    <x v="34"/>
    <x v="1"/>
    <x v="3"/>
    <x v="0"/>
    <x v="3"/>
    <x v="180"/>
    <x v="3"/>
    <x v="5"/>
    <x v="0"/>
    <x v="47"/>
    <n v="1"/>
    <x v="0"/>
    <x v="0"/>
    <x v="1"/>
    <x v="0"/>
    <x v="0"/>
    <x v="0"/>
    <x v="0"/>
  </r>
  <r>
    <x v="11"/>
    <x v="27"/>
    <x v="7"/>
    <x v="34"/>
    <x v="1"/>
    <x v="3"/>
    <x v="0"/>
    <x v="4"/>
    <x v="180"/>
    <x v="3"/>
    <x v="5"/>
    <x v="0"/>
    <x v="47"/>
    <n v="1"/>
    <x v="0"/>
    <x v="1"/>
    <x v="1"/>
    <x v="0"/>
    <x v="0"/>
    <x v="0"/>
    <x v="0"/>
  </r>
  <r>
    <x v="11"/>
    <x v="27"/>
    <x v="7"/>
    <x v="34"/>
    <x v="1"/>
    <x v="3"/>
    <x v="0"/>
    <x v="5"/>
    <x v="180"/>
    <x v="3"/>
    <x v="5"/>
    <x v="0"/>
    <x v="47"/>
    <n v="1"/>
    <x v="0"/>
    <x v="0"/>
    <x v="1"/>
    <x v="0"/>
    <x v="0"/>
    <x v="0"/>
    <x v="0"/>
  </r>
  <r>
    <x v="11"/>
    <x v="27"/>
    <x v="7"/>
    <x v="34"/>
    <x v="1"/>
    <x v="3"/>
    <x v="0"/>
    <x v="8"/>
    <x v="180"/>
    <x v="3"/>
    <x v="5"/>
    <x v="0"/>
    <x v="47"/>
    <n v="1"/>
    <x v="0"/>
    <x v="0"/>
    <x v="1"/>
    <x v="0"/>
    <x v="0"/>
    <x v="0"/>
    <x v="0"/>
  </r>
  <r>
    <x v="11"/>
    <x v="27"/>
    <x v="7"/>
    <x v="34"/>
    <x v="1"/>
    <x v="1"/>
    <x v="1"/>
    <x v="3"/>
    <x v="180"/>
    <x v="3"/>
    <x v="5"/>
    <x v="0"/>
    <x v="47"/>
    <n v="1"/>
    <x v="0"/>
    <x v="0"/>
    <x v="1"/>
    <x v="0"/>
    <x v="0"/>
    <x v="0"/>
    <x v="0"/>
  </r>
  <r>
    <x v="11"/>
    <x v="27"/>
    <x v="7"/>
    <x v="34"/>
    <x v="1"/>
    <x v="1"/>
    <x v="1"/>
    <x v="9"/>
    <x v="180"/>
    <x v="3"/>
    <x v="5"/>
    <x v="0"/>
    <x v="47"/>
    <n v="1"/>
    <x v="0"/>
    <x v="0"/>
    <x v="1"/>
    <x v="0"/>
    <x v="0"/>
    <x v="0"/>
    <x v="0"/>
  </r>
  <r>
    <x v="11"/>
    <x v="27"/>
    <x v="7"/>
    <x v="34"/>
    <x v="1"/>
    <x v="2"/>
    <x v="1"/>
    <x v="1"/>
    <x v="180"/>
    <x v="3"/>
    <x v="5"/>
    <x v="0"/>
    <x v="47"/>
    <n v="1"/>
    <x v="0"/>
    <x v="1"/>
    <x v="1"/>
    <x v="0"/>
    <x v="0"/>
    <x v="0"/>
    <x v="0"/>
  </r>
  <r>
    <x v="11"/>
    <x v="27"/>
    <x v="7"/>
    <x v="34"/>
    <x v="1"/>
    <x v="2"/>
    <x v="1"/>
    <x v="2"/>
    <x v="180"/>
    <x v="3"/>
    <x v="5"/>
    <x v="0"/>
    <x v="47"/>
    <n v="1"/>
    <x v="0"/>
    <x v="0"/>
    <x v="1"/>
    <x v="0"/>
    <x v="0"/>
    <x v="0"/>
    <x v="0"/>
  </r>
  <r>
    <x v="11"/>
    <x v="27"/>
    <x v="7"/>
    <x v="55"/>
    <x v="0"/>
    <x v="0"/>
    <x v="0"/>
    <x v="1"/>
    <x v="180"/>
    <x v="3"/>
    <x v="5"/>
    <x v="0"/>
    <x v="59"/>
    <n v="1"/>
    <x v="0"/>
    <x v="1"/>
    <x v="1"/>
    <x v="0"/>
    <x v="0"/>
    <x v="0"/>
    <x v="0"/>
  </r>
  <r>
    <x v="11"/>
    <x v="27"/>
    <x v="7"/>
    <x v="55"/>
    <x v="0"/>
    <x v="0"/>
    <x v="0"/>
    <x v="2"/>
    <x v="180"/>
    <x v="3"/>
    <x v="5"/>
    <x v="0"/>
    <x v="14"/>
    <n v="1"/>
    <x v="0"/>
    <x v="1"/>
    <x v="1"/>
    <x v="0"/>
    <x v="0"/>
    <x v="0"/>
    <x v="0"/>
  </r>
  <r>
    <x v="11"/>
    <x v="27"/>
    <x v="7"/>
    <x v="55"/>
    <x v="1"/>
    <x v="0"/>
    <x v="0"/>
    <x v="0"/>
    <x v="180"/>
    <x v="3"/>
    <x v="5"/>
    <x v="0"/>
    <x v="14"/>
    <n v="1"/>
    <x v="0"/>
    <x v="0"/>
    <x v="1"/>
    <x v="0"/>
    <x v="0"/>
    <x v="0"/>
    <x v="0"/>
  </r>
  <r>
    <x v="11"/>
    <x v="27"/>
    <x v="7"/>
    <x v="55"/>
    <x v="1"/>
    <x v="0"/>
    <x v="0"/>
    <x v="1"/>
    <x v="180"/>
    <x v="3"/>
    <x v="5"/>
    <x v="0"/>
    <x v="59"/>
    <n v="2"/>
    <x v="0"/>
    <x v="0"/>
    <x v="1"/>
    <x v="0"/>
    <x v="0"/>
    <x v="0"/>
    <x v="0"/>
  </r>
  <r>
    <x v="11"/>
    <x v="27"/>
    <x v="7"/>
    <x v="55"/>
    <x v="1"/>
    <x v="0"/>
    <x v="0"/>
    <x v="1"/>
    <x v="180"/>
    <x v="3"/>
    <x v="5"/>
    <x v="0"/>
    <x v="59"/>
    <n v="1"/>
    <x v="0"/>
    <x v="1"/>
    <x v="1"/>
    <x v="0"/>
    <x v="0"/>
    <x v="0"/>
    <x v="0"/>
  </r>
  <r>
    <x v="11"/>
    <x v="27"/>
    <x v="7"/>
    <x v="55"/>
    <x v="1"/>
    <x v="0"/>
    <x v="0"/>
    <x v="2"/>
    <x v="180"/>
    <x v="3"/>
    <x v="5"/>
    <x v="0"/>
    <x v="59"/>
    <n v="2"/>
    <x v="0"/>
    <x v="1"/>
    <x v="1"/>
    <x v="0"/>
    <x v="0"/>
    <x v="0"/>
    <x v="0"/>
  </r>
  <r>
    <x v="11"/>
    <x v="27"/>
    <x v="7"/>
    <x v="55"/>
    <x v="1"/>
    <x v="0"/>
    <x v="0"/>
    <x v="2"/>
    <x v="180"/>
    <x v="3"/>
    <x v="5"/>
    <x v="0"/>
    <x v="14"/>
    <n v="1"/>
    <x v="0"/>
    <x v="0"/>
    <x v="1"/>
    <x v="0"/>
    <x v="0"/>
    <x v="0"/>
    <x v="0"/>
  </r>
  <r>
    <x v="11"/>
    <x v="27"/>
    <x v="7"/>
    <x v="55"/>
    <x v="1"/>
    <x v="0"/>
    <x v="0"/>
    <x v="3"/>
    <x v="180"/>
    <x v="3"/>
    <x v="5"/>
    <x v="0"/>
    <x v="59"/>
    <n v="1"/>
    <x v="0"/>
    <x v="0"/>
    <x v="1"/>
    <x v="0"/>
    <x v="0"/>
    <x v="0"/>
    <x v="0"/>
  </r>
  <r>
    <x v="11"/>
    <x v="27"/>
    <x v="7"/>
    <x v="55"/>
    <x v="1"/>
    <x v="0"/>
    <x v="0"/>
    <x v="3"/>
    <x v="180"/>
    <x v="3"/>
    <x v="5"/>
    <x v="0"/>
    <x v="59"/>
    <n v="1"/>
    <x v="0"/>
    <x v="1"/>
    <x v="1"/>
    <x v="0"/>
    <x v="1"/>
    <x v="0"/>
    <x v="0"/>
  </r>
  <r>
    <x v="11"/>
    <x v="27"/>
    <x v="7"/>
    <x v="55"/>
    <x v="1"/>
    <x v="0"/>
    <x v="0"/>
    <x v="3"/>
    <x v="180"/>
    <x v="3"/>
    <x v="5"/>
    <x v="0"/>
    <x v="14"/>
    <n v="1"/>
    <x v="0"/>
    <x v="0"/>
    <x v="1"/>
    <x v="0"/>
    <x v="0"/>
    <x v="0"/>
    <x v="0"/>
  </r>
  <r>
    <x v="11"/>
    <x v="27"/>
    <x v="7"/>
    <x v="55"/>
    <x v="1"/>
    <x v="3"/>
    <x v="0"/>
    <x v="0"/>
    <x v="180"/>
    <x v="3"/>
    <x v="5"/>
    <x v="0"/>
    <x v="14"/>
    <n v="1"/>
    <x v="0"/>
    <x v="0"/>
    <x v="1"/>
    <x v="0"/>
    <x v="0"/>
    <x v="0"/>
    <x v="0"/>
  </r>
  <r>
    <x v="11"/>
    <x v="27"/>
    <x v="7"/>
    <x v="55"/>
    <x v="1"/>
    <x v="3"/>
    <x v="0"/>
    <x v="2"/>
    <x v="180"/>
    <x v="3"/>
    <x v="5"/>
    <x v="0"/>
    <x v="59"/>
    <n v="1"/>
    <x v="0"/>
    <x v="0"/>
    <x v="1"/>
    <x v="0"/>
    <x v="0"/>
    <x v="0"/>
    <x v="0"/>
  </r>
  <r>
    <x v="11"/>
    <x v="27"/>
    <x v="7"/>
    <x v="55"/>
    <x v="1"/>
    <x v="3"/>
    <x v="0"/>
    <x v="8"/>
    <x v="180"/>
    <x v="3"/>
    <x v="5"/>
    <x v="0"/>
    <x v="59"/>
    <n v="1"/>
    <x v="0"/>
    <x v="1"/>
    <x v="1"/>
    <x v="0"/>
    <x v="1"/>
    <x v="0"/>
    <x v="0"/>
  </r>
  <r>
    <x v="11"/>
    <x v="27"/>
    <x v="7"/>
    <x v="55"/>
    <x v="1"/>
    <x v="2"/>
    <x v="1"/>
    <x v="2"/>
    <x v="180"/>
    <x v="3"/>
    <x v="5"/>
    <x v="0"/>
    <x v="59"/>
    <n v="1"/>
    <x v="0"/>
    <x v="0"/>
    <x v="1"/>
    <x v="0"/>
    <x v="0"/>
    <x v="0"/>
    <x v="0"/>
  </r>
  <r>
    <x v="11"/>
    <x v="27"/>
    <x v="7"/>
    <x v="55"/>
    <x v="1"/>
    <x v="2"/>
    <x v="1"/>
    <x v="3"/>
    <x v="180"/>
    <x v="3"/>
    <x v="5"/>
    <x v="0"/>
    <x v="59"/>
    <n v="1"/>
    <x v="0"/>
    <x v="0"/>
    <x v="1"/>
    <x v="0"/>
    <x v="0"/>
    <x v="0"/>
    <x v="0"/>
  </r>
  <r>
    <x v="11"/>
    <x v="27"/>
    <x v="7"/>
    <x v="55"/>
    <x v="1"/>
    <x v="2"/>
    <x v="1"/>
    <x v="3"/>
    <x v="180"/>
    <x v="3"/>
    <x v="5"/>
    <x v="0"/>
    <x v="59"/>
    <n v="1"/>
    <x v="0"/>
    <x v="1"/>
    <x v="1"/>
    <x v="0"/>
    <x v="1"/>
    <x v="0"/>
    <x v="0"/>
  </r>
  <r>
    <x v="11"/>
    <x v="27"/>
    <x v="7"/>
    <x v="55"/>
    <x v="1"/>
    <x v="2"/>
    <x v="1"/>
    <x v="8"/>
    <x v="180"/>
    <x v="3"/>
    <x v="5"/>
    <x v="0"/>
    <x v="59"/>
    <n v="1"/>
    <x v="0"/>
    <x v="0"/>
    <x v="1"/>
    <x v="0"/>
    <x v="1"/>
    <x v="0"/>
    <x v="0"/>
  </r>
  <r>
    <x v="11"/>
    <x v="27"/>
    <x v="3"/>
    <x v="40"/>
    <x v="0"/>
    <x v="0"/>
    <x v="0"/>
    <x v="3"/>
    <x v="183"/>
    <x v="0"/>
    <x v="3"/>
    <x v="0"/>
    <x v="26"/>
    <n v="1"/>
    <x v="0"/>
    <x v="1"/>
    <x v="0"/>
    <x v="0"/>
    <x v="0"/>
    <x v="0"/>
    <x v="0"/>
  </r>
  <r>
    <x v="11"/>
    <x v="27"/>
    <x v="3"/>
    <x v="40"/>
    <x v="1"/>
    <x v="0"/>
    <x v="0"/>
    <x v="2"/>
    <x v="180"/>
    <x v="3"/>
    <x v="3"/>
    <x v="0"/>
    <x v="26"/>
    <n v="1"/>
    <x v="2"/>
    <x v="1"/>
    <x v="1"/>
    <x v="0"/>
    <x v="0"/>
    <x v="0"/>
    <x v="0"/>
  </r>
  <r>
    <x v="11"/>
    <x v="27"/>
    <x v="3"/>
    <x v="40"/>
    <x v="1"/>
    <x v="0"/>
    <x v="0"/>
    <x v="5"/>
    <x v="180"/>
    <x v="3"/>
    <x v="3"/>
    <x v="0"/>
    <x v="26"/>
    <n v="1"/>
    <x v="2"/>
    <x v="1"/>
    <x v="1"/>
    <x v="0"/>
    <x v="0"/>
    <x v="0"/>
    <x v="0"/>
  </r>
  <r>
    <x v="11"/>
    <x v="27"/>
    <x v="3"/>
    <x v="40"/>
    <x v="1"/>
    <x v="0"/>
    <x v="0"/>
    <x v="5"/>
    <x v="180"/>
    <x v="3"/>
    <x v="3"/>
    <x v="1"/>
    <x v="10"/>
    <n v="1"/>
    <x v="2"/>
    <x v="0"/>
    <x v="1"/>
    <x v="0"/>
    <x v="0"/>
    <x v="0"/>
    <x v="0"/>
  </r>
  <r>
    <x v="11"/>
    <x v="27"/>
    <x v="3"/>
    <x v="40"/>
    <x v="1"/>
    <x v="3"/>
    <x v="0"/>
    <x v="4"/>
    <x v="180"/>
    <x v="3"/>
    <x v="3"/>
    <x v="1"/>
    <x v="26"/>
    <n v="1"/>
    <x v="0"/>
    <x v="0"/>
    <x v="0"/>
    <x v="0"/>
    <x v="0"/>
    <x v="0"/>
    <x v="0"/>
  </r>
  <r>
    <x v="11"/>
    <x v="27"/>
    <x v="3"/>
    <x v="40"/>
    <x v="1"/>
    <x v="3"/>
    <x v="0"/>
    <x v="5"/>
    <x v="180"/>
    <x v="3"/>
    <x v="3"/>
    <x v="0"/>
    <x v="26"/>
    <n v="1"/>
    <x v="2"/>
    <x v="0"/>
    <x v="1"/>
    <x v="0"/>
    <x v="0"/>
    <x v="0"/>
    <x v="0"/>
  </r>
  <r>
    <x v="11"/>
    <x v="27"/>
    <x v="3"/>
    <x v="40"/>
    <x v="1"/>
    <x v="2"/>
    <x v="1"/>
    <x v="1"/>
    <x v="180"/>
    <x v="3"/>
    <x v="3"/>
    <x v="0"/>
    <x v="26"/>
    <n v="1"/>
    <x v="2"/>
    <x v="1"/>
    <x v="1"/>
    <x v="0"/>
    <x v="0"/>
    <x v="0"/>
    <x v="0"/>
  </r>
  <r>
    <x v="11"/>
    <x v="27"/>
    <x v="3"/>
    <x v="40"/>
    <x v="2"/>
    <x v="3"/>
    <x v="0"/>
    <x v="2"/>
    <x v="180"/>
    <x v="3"/>
    <x v="3"/>
    <x v="0"/>
    <x v="26"/>
    <n v="1"/>
    <x v="2"/>
    <x v="1"/>
    <x v="1"/>
    <x v="0"/>
    <x v="0"/>
    <x v="0"/>
    <x v="0"/>
  </r>
  <r>
    <x v="11"/>
    <x v="27"/>
    <x v="3"/>
    <x v="40"/>
    <x v="2"/>
    <x v="3"/>
    <x v="0"/>
    <x v="6"/>
    <x v="180"/>
    <x v="3"/>
    <x v="3"/>
    <x v="0"/>
    <x v="26"/>
    <n v="1"/>
    <x v="2"/>
    <x v="0"/>
    <x v="1"/>
    <x v="0"/>
    <x v="0"/>
    <x v="0"/>
    <x v="0"/>
  </r>
  <r>
    <x v="11"/>
    <x v="28"/>
    <x v="5"/>
    <x v="8"/>
    <x v="0"/>
    <x v="0"/>
    <x v="0"/>
    <x v="1"/>
    <x v="184"/>
    <x v="3"/>
    <x v="0"/>
    <x v="0"/>
    <x v="31"/>
    <n v="1"/>
    <x v="0"/>
    <x v="1"/>
    <x v="0"/>
    <x v="0"/>
    <x v="0"/>
    <x v="0"/>
    <x v="0"/>
  </r>
  <r>
    <x v="11"/>
    <x v="28"/>
    <x v="5"/>
    <x v="8"/>
    <x v="0"/>
    <x v="0"/>
    <x v="0"/>
    <x v="1"/>
    <x v="184"/>
    <x v="3"/>
    <x v="0"/>
    <x v="0"/>
    <x v="1"/>
    <n v="2"/>
    <x v="0"/>
    <x v="1"/>
    <x v="0"/>
    <x v="0"/>
    <x v="0"/>
    <x v="0"/>
    <x v="0"/>
  </r>
  <r>
    <x v="11"/>
    <x v="28"/>
    <x v="5"/>
    <x v="8"/>
    <x v="0"/>
    <x v="0"/>
    <x v="0"/>
    <x v="1"/>
    <x v="184"/>
    <x v="3"/>
    <x v="0"/>
    <x v="1"/>
    <x v="1"/>
    <n v="1"/>
    <x v="0"/>
    <x v="1"/>
    <x v="0"/>
    <x v="0"/>
    <x v="0"/>
    <x v="0"/>
    <x v="0"/>
  </r>
  <r>
    <x v="11"/>
    <x v="28"/>
    <x v="5"/>
    <x v="8"/>
    <x v="0"/>
    <x v="0"/>
    <x v="0"/>
    <x v="2"/>
    <x v="184"/>
    <x v="3"/>
    <x v="0"/>
    <x v="0"/>
    <x v="1"/>
    <n v="1"/>
    <x v="0"/>
    <x v="1"/>
    <x v="0"/>
    <x v="0"/>
    <x v="0"/>
    <x v="0"/>
    <x v="0"/>
  </r>
  <r>
    <x v="11"/>
    <x v="28"/>
    <x v="5"/>
    <x v="8"/>
    <x v="0"/>
    <x v="2"/>
    <x v="1"/>
    <x v="2"/>
    <x v="184"/>
    <x v="3"/>
    <x v="0"/>
    <x v="0"/>
    <x v="1"/>
    <n v="1"/>
    <x v="0"/>
    <x v="1"/>
    <x v="0"/>
    <x v="0"/>
    <x v="0"/>
    <x v="0"/>
    <x v="0"/>
  </r>
  <r>
    <x v="11"/>
    <x v="28"/>
    <x v="5"/>
    <x v="8"/>
    <x v="1"/>
    <x v="0"/>
    <x v="0"/>
    <x v="2"/>
    <x v="184"/>
    <x v="3"/>
    <x v="0"/>
    <x v="0"/>
    <x v="6"/>
    <n v="1"/>
    <x v="0"/>
    <x v="1"/>
    <x v="0"/>
    <x v="0"/>
    <x v="0"/>
    <x v="0"/>
    <x v="0"/>
  </r>
  <r>
    <x v="11"/>
    <x v="28"/>
    <x v="0"/>
    <x v="11"/>
    <x v="0"/>
    <x v="0"/>
    <x v="0"/>
    <x v="0"/>
    <x v="185"/>
    <x v="3"/>
    <x v="1"/>
    <x v="1"/>
    <x v="46"/>
    <n v="1"/>
    <x v="0"/>
    <x v="1"/>
    <x v="0"/>
    <x v="0"/>
    <x v="0"/>
    <x v="0"/>
    <x v="0"/>
  </r>
  <r>
    <x v="11"/>
    <x v="28"/>
    <x v="0"/>
    <x v="11"/>
    <x v="0"/>
    <x v="0"/>
    <x v="0"/>
    <x v="1"/>
    <x v="185"/>
    <x v="3"/>
    <x v="1"/>
    <x v="0"/>
    <x v="45"/>
    <n v="1"/>
    <x v="0"/>
    <x v="1"/>
    <x v="0"/>
    <x v="0"/>
    <x v="0"/>
    <x v="0"/>
    <x v="0"/>
  </r>
  <r>
    <x v="11"/>
    <x v="28"/>
    <x v="0"/>
    <x v="11"/>
    <x v="0"/>
    <x v="0"/>
    <x v="0"/>
    <x v="1"/>
    <x v="185"/>
    <x v="3"/>
    <x v="1"/>
    <x v="1"/>
    <x v="15"/>
    <n v="1"/>
    <x v="0"/>
    <x v="0"/>
    <x v="0"/>
    <x v="0"/>
    <x v="0"/>
    <x v="0"/>
    <x v="0"/>
  </r>
  <r>
    <x v="11"/>
    <x v="28"/>
    <x v="0"/>
    <x v="11"/>
    <x v="0"/>
    <x v="0"/>
    <x v="0"/>
    <x v="1"/>
    <x v="186"/>
    <x v="2"/>
    <x v="1"/>
    <x v="0"/>
    <x v="25"/>
    <n v="1"/>
    <x v="0"/>
    <x v="1"/>
    <x v="1"/>
    <x v="0"/>
    <x v="0"/>
    <x v="0"/>
    <x v="1"/>
  </r>
  <r>
    <x v="11"/>
    <x v="28"/>
    <x v="0"/>
    <x v="11"/>
    <x v="0"/>
    <x v="0"/>
    <x v="0"/>
    <x v="2"/>
    <x v="185"/>
    <x v="3"/>
    <x v="1"/>
    <x v="0"/>
    <x v="15"/>
    <n v="1"/>
    <x v="0"/>
    <x v="1"/>
    <x v="0"/>
    <x v="0"/>
    <x v="0"/>
    <x v="0"/>
    <x v="0"/>
  </r>
  <r>
    <x v="11"/>
    <x v="28"/>
    <x v="0"/>
    <x v="11"/>
    <x v="0"/>
    <x v="3"/>
    <x v="0"/>
    <x v="1"/>
    <x v="186"/>
    <x v="2"/>
    <x v="1"/>
    <x v="0"/>
    <x v="4"/>
    <n v="1"/>
    <x v="0"/>
    <x v="0"/>
    <x v="1"/>
    <x v="0"/>
    <x v="0"/>
    <x v="0"/>
    <x v="0"/>
  </r>
  <r>
    <x v="11"/>
    <x v="28"/>
    <x v="0"/>
    <x v="11"/>
    <x v="0"/>
    <x v="2"/>
    <x v="1"/>
    <x v="1"/>
    <x v="185"/>
    <x v="3"/>
    <x v="1"/>
    <x v="0"/>
    <x v="2"/>
    <n v="1"/>
    <x v="0"/>
    <x v="1"/>
    <x v="0"/>
    <x v="0"/>
    <x v="0"/>
    <x v="0"/>
    <x v="0"/>
  </r>
  <r>
    <x v="11"/>
    <x v="28"/>
    <x v="0"/>
    <x v="11"/>
    <x v="0"/>
    <x v="2"/>
    <x v="1"/>
    <x v="1"/>
    <x v="185"/>
    <x v="3"/>
    <x v="1"/>
    <x v="0"/>
    <x v="4"/>
    <n v="1"/>
    <x v="0"/>
    <x v="1"/>
    <x v="0"/>
    <x v="0"/>
    <x v="0"/>
    <x v="0"/>
    <x v="0"/>
  </r>
  <r>
    <x v="11"/>
    <x v="28"/>
    <x v="0"/>
    <x v="11"/>
    <x v="0"/>
    <x v="2"/>
    <x v="1"/>
    <x v="1"/>
    <x v="185"/>
    <x v="3"/>
    <x v="1"/>
    <x v="1"/>
    <x v="46"/>
    <n v="1"/>
    <x v="0"/>
    <x v="1"/>
    <x v="0"/>
    <x v="0"/>
    <x v="0"/>
    <x v="0"/>
    <x v="0"/>
  </r>
  <r>
    <x v="11"/>
    <x v="28"/>
    <x v="0"/>
    <x v="11"/>
    <x v="0"/>
    <x v="2"/>
    <x v="1"/>
    <x v="1"/>
    <x v="186"/>
    <x v="2"/>
    <x v="1"/>
    <x v="0"/>
    <x v="46"/>
    <n v="1"/>
    <x v="0"/>
    <x v="0"/>
    <x v="1"/>
    <x v="0"/>
    <x v="0"/>
    <x v="0"/>
    <x v="0"/>
  </r>
  <r>
    <x v="11"/>
    <x v="28"/>
    <x v="0"/>
    <x v="11"/>
    <x v="0"/>
    <x v="2"/>
    <x v="1"/>
    <x v="1"/>
    <x v="186"/>
    <x v="2"/>
    <x v="1"/>
    <x v="1"/>
    <x v="2"/>
    <n v="1"/>
    <x v="0"/>
    <x v="0"/>
    <x v="1"/>
    <x v="0"/>
    <x v="0"/>
    <x v="0"/>
    <x v="0"/>
  </r>
  <r>
    <x v="11"/>
    <x v="28"/>
    <x v="0"/>
    <x v="11"/>
    <x v="0"/>
    <x v="2"/>
    <x v="1"/>
    <x v="1"/>
    <x v="186"/>
    <x v="2"/>
    <x v="1"/>
    <x v="1"/>
    <x v="25"/>
    <n v="1"/>
    <x v="0"/>
    <x v="0"/>
    <x v="1"/>
    <x v="0"/>
    <x v="0"/>
    <x v="0"/>
    <x v="0"/>
  </r>
  <r>
    <x v="11"/>
    <x v="28"/>
    <x v="0"/>
    <x v="11"/>
    <x v="0"/>
    <x v="2"/>
    <x v="1"/>
    <x v="2"/>
    <x v="186"/>
    <x v="2"/>
    <x v="1"/>
    <x v="0"/>
    <x v="2"/>
    <n v="1"/>
    <x v="0"/>
    <x v="0"/>
    <x v="1"/>
    <x v="0"/>
    <x v="0"/>
    <x v="0"/>
    <x v="0"/>
  </r>
  <r>
    <x v="11"/>
    <x v="28"/>
    <x v="0"/>
    <x v="11"/>
    <x v="1"/>
    <x v="5"/>
    <x v="2"/>
    <x v="2"/>
    <x v="185"/>
    <x v="3"/>
    <x v="1"/>
    <x v="0"/>
    <x v="16"/>
    <n v="1"/>
    <x v="0"/>
    <x v="1"/>
    <x v="0"/>
    <x v="0"/>
    <x v="0"/>
    <x v="0"/>
    <x v="0"/>
  </r>
  <r>
    <x v="11"/>
    <x v="28"/>
    <x v="0"/>
    <x v="11"/>
    <x v="1"/>
    <x v="0"/>
    <x v="0"/>
    <x v="1"/>
    <x v="185"/>
    <x v="3"/>
    <x v="1"/>
    <x v="0"/>
    <x v="15"/>
    <n v="2"/>
    <x v="0"/>
    <x v="1"/>
    <x v="0"/>
    <x v="0"/>
    <x v="0"/>
    <x v="0"/>
    <x v="0"/>
  </r>
  <r>
    <x v="11"/>
    <x v="28"/>
    <x v="0"/>
    <x v="11"/>
    <x v="1"/>
    <x v="0"/>
    <x v="0"/>
    <x v="1"/>
    <x v="185"/>
    <x v="3"/>
    <x v="1"/>
    <x v="0"/>
    <x v="4"/>
    <n v="1"/>
    <x v="0"/>
    <x v="0"/>
    <x v="0"/>
    <x v="0"/>
    <x v="0"/>
    <x v="0"/>
    <x v="0"/>
  </r>
  <r>
    <x v="11"/>
    <x v="28"/>
    <x v="0"/>
    <x v="11"/>
    <x v="1"/>
    <x v="0"/>
    <x v="0"/>
    <x v="1"/>
    <x v="186"/>
    <x v="2"/>
    <x v="1"/>
    <x v="0"/>
    <x v="15"/>
    <n v="1"/>
    <x v="0"/>
    <x v="0"/>
    <x v="1"/>
    <x v="0"/>
    <x v="0"/>
    <x v="0"/>
    <x v="0"/>
  </r>
  <r>
    <x v="11"/>
    <x v="28"/>
    <x v="0"/>
    <x v="11"/>
    <x v="1"/>
    <x v="0"/>
    <x v="0"/>
    <x v="2"/>
    <x v="186"/>
    <x v="2"/>
    <x v="1"/>
    <x v="0"/>
    <x v="15"/>
    <n v="1"/>
    <x v="0"/>
    <x v="0"/>
    <x v="1"/>
    <x v="0"/>
    <x v="0"/>
    <x v="0"/>
    <x v="0"/>
  </r>
  <r>
    <x v="11"/>
    <x v="28"/>
    <x v="0"/>
    <x v="11"/>
    <x v="1"/>
    <x v="0"/>
    <x v="0"/>
    <x v="2"/>
    <x v="186"/>
    <x v="2"/>
    <x v="1"/>
    <x v="1"/>
    <x v="15"/>
    <n v="1"/>
    <x v="0"/>
    <x v="0"/>
    <x v="1"/>
    <x v="0"/>
    <x v="0"/>
    <x v="0"/>
    <x v="0"/>
  </r>
  <r>
    <x v="11"/>
    <x v="28"/>
    <x v="0"/>
    <x v="11"/>
    <x v="1"/>
    <x v="0"/>
    <x v="0"/>
    <x v="5"/>
    <x v="186"/>
    <x v="2"/>
    <x v="2"/>
    <x v="0"/>
    <x v="68"/>
    <n v="1"/>
    <x v="0"/>
    <x v="0"/>
    <x v="1"/>
    <x v="0"/>
    <x v="0"/>
    <x v="0"/>
    <x v="0"/>
  </r>
  <r>
    <x v="11"/>
    <x v="28"/>
    <x v="0"/>
    <x v="11"/>
    <x v="1"/>
    <x v="3"/>
    <x v="0"/>
    <x v="1"/>
    <x v="185"/>
    <x v="3"/>
    <x v="1"/>
    <x v="0"/>
    <x v="15"/>
    <n v="1"/>
    <x v="0"/>
    <x v="0"/>
    <x v="0"/>
    <x v="0"/>
    <x v="0"/>
    <x v="0"/>
    <x v="0"/>
  </r>
  <r>
    <x v="11"/>
    <x v="28"/>
    <x v="0"/>
    <x v="11"/>
    <x v="1"/>
    <x v="3"/>
    <x v="0"/>
    <x v="2"/>
    <x v="186"/>
    <x v="2"/>
    <x v="1"/>
    <x v="0"/>
    <x v="4"/>
    <n v="1"/>
    <x v="0"/>
    <x v="0"/>
    <x v="1"/>
    <x v="0"/>
    <x v="0"/>
    <x v="0"/>
    <x v="0"/>
  </r>
  <r>
    <x v="11"/>
    <x v="28"/>
    <x v="0"/>
    <x v="11"/>
    <x v="1"/>
    <x v="2"/>
    <x v="1"/>
    <x v="1"/>
    <x v="185"/>
    <x v="3"/>
    <x v="1"/>
    <x v="0"/>
    <x v="2"/>
    <n v="1"/>
    <x v="0"/>
    <x v="1"/>
    <x v="0"/>
    <x v="0"/>
    <x v="0"/>
    <x v="0"/>
    <x v="0"/>
  </r>
  <r>
    <x v="11"/>
    <x v="28"/>
    <x v="0"/>
    <x v="11"/>
    <x v="1"/>
    <x v="2"/>
    <x v="1"/>
    <x v="1"/>
    <x v="185"/>
    <x v="3"/>
    <x v="1"/>
    <x v="0"/>
    <x v="15"/>
    <n v="1"/>
    <x v="0"/>
    <x v="1"/>
    <x v="0"/>
    <x v="0"/>
    <x v="0"/>
    <x v="0"/>
    <x v="0"/>
  </r>
  <r>
    <x v="11"/>
    <x v="28"/>
    <x v="0"/>
    <x v="11"/>
    <x v="1"/>
    <x v="2"/>
    <x v="1"/>
    <x v="2"/>
    <x v="185"/>
    <x v="3"/>
    <x v="1"/>
    <x v="1"/>
    <x v="2"/>
    <n v="1"/>
    <x v="0"/>
    <x v="1"/>
    <x v="0"/>
    <x v="0"/>
    <x v="0"/>
    <x v="0"/>
    <x v="0"/>
  </r>
  <r>
    <x v="11"/>
    <x v="28"/>
    <x v="0"/>
    <x v="11"/>
    <x v="1"/>
    <x v="2"/>
    <x v="1"/>
    <x v="3"/>
    <x v="186"/>
    <x v="2"/>
    <x v="1"/>
    <x v="0"/>
    <x v="2"/>
    <n v="1"/>
    <x v="0"/>
    <x v="0"/>
    <x v="1"/>
    <x v="0"/>
    <x v="0"/>
    <x v="0"/>
    <x v="0"/>
  </r>
  <r>
    <x v="11"/>
    <x v="28"/>
    <x v="0"/>
    <x v="11"/>
    <x v="1"/>
    <x v="2"/>
    <x v="1"/>
    <x v="8"/>
    <x v="186"/>
    <x v="2"/>
    <x v="1"/>
    <x v="1"/>
    <x v="2"/>
    <n v="1"/>
    <x v="0"/>
    <x v="1"/>
    <x v="1"/>
    <x v="0"/>
    <x v="0"/>
    <x v="0"/>
    <x v="1"/>
  </r>
  <r>
    <x v="11"/>
    <x v="28"/>
    <x v="2"/>
    <x v="58"/>
    <x v="0"/>
    <x v="0"/>
    <x v="0"/>
    <x v="1"/>
    <x v="187"/>
    <x v="2"/>
    <x v="3"/>
    <x v="0"/>
    <x v="52"/>
    <n v="2"/>
    <x v="0"/>
    <x v="1"/>
    <x v="1"/>
    <x v="0"/>
    <x v="0"/>
    <x v="0"/>
    <x v="0"/>
  </r>
  <r>
    <x v="11"/>
    <x v="28"/>
    <x v="2"/>
    <x v="58"/>
    <x v="0"/>
    <x v="0"/>
    <x v="0"/>
    <x v="1"/>
    <x v="187"/>
    <x v="2"/>
    <x v="3"/>
    <x v="0"/>
    <x v="53"/>
    <n v="1"/>
    <x v="0"/>
    <x v="1"/>
    <x v="1"/>
    <x v="0"/>
    <x v="0"/>
    <x v="0"/>
    <x v="0"/>
  </r>
  <r>
    <x v="11"/>
    <x v="28"/>
    <x v="2"/>
    <x v="58"/>
    <x v="0"/>
    <x v="0"/>
    <x v="0"/>
    <x v="4"/>
    <x v="187"/>
    <x v="2"/>
    <x v="6"/>
    <x v="1"/>
    <x v="42"/>
    <n v="1"/>
    <x v="0"/>
    <x v="0"/>
    <x v="1"/>
    <x v="0"/>
    <x v="0"/>
    <x v="0"/>
    <x v="0"/>
  </r>
  <r>
    <x v="11"/>
    <x v="28"/>
    <x v="2"/>
    <x v="58"/>
    <x v="0"/>
    <x v="3"/>
    <x v="0"/>
    <x v="1"/>
    <x v="187"/>
    <x v="2"/>
    <x v="3"/>
    <x v="0"/>
    <x v="10"/>
    <n v="1"/>
    <x v="0"/>
    <x v="1"/>
    <x v="1"/>
    <x v="0"/>
    <x v="0"/>
    <x v="0"/>
    <x v="0"/>
  </r>
  <r>
    <x v="11"/>
    <x v="28"/>
    <x v="2"/>
    <x v="58"/>
    <x v="0"/>
    <x v="3"/>
    <x v="0"/>
    <x v="2"/>
    <x v="187"/>
    <x v="2"/>
    <x v="2"/>
    <x v="0"/>
    <x v="20"/>
    <n v="1"/>
    <x v="0"/>
    <x v="1"/>
    <x v="1"/>
    <x v="0"/>
    <x v="0"/>
    <x v="0"/>
    <x v="0"/>
  </r>
  <r>
    <x v="11"/>
    <x v="28"/>
    <x v="2"/>
    <x v="58"/>
    <x v="0"/>
    <x v="3"/>
    <x v="0"/>
    <x v="3"/>
    <x v="187"/>
    <x v="2"/>
    <x v="3"/>
    <x v="1"/>
    <x v="53"/>
    <n v="1"/>
    <x v="0"/>
    <x v="0"/>
    <x v="1"/>
    <x v="0"/>
    <x v="0"/>
    <x v="0"/>
    <x v="0"/>
  </r>
  <r>
    <x v="11"/>
    <x v="28"/>
    <x v="2"/>
    <x v="58"/>
    <x v="0"/>
    <x v="2"/>
    <x v="1"/>
    <x v="1"/>
    <x v="187"/>
    <x v="2"/>
    <x v="3"/>
    <x v="0"/>
    <x v="52"/>
    <n v="1"/>
    <x v="0"/>
    <x v="0"/>
    <x v="1"/>
    <x v="0"/>
    <x v="0"/>
    <x v="0"/>
    <x v="0"/>
  </r>
  <r>
    <x v="11"/>
    <x v="28"/>
    <x v="2"/>
    <x v="58"/>
    <x v="1"/>
    <x v="0"/>
    <x v="0"/>
    <x v="1"/>
    <x v="187"/>
    <x v="2"/>
    <x v="3"/>
    <x v="0"/>
    <x v="52"/>
    <n v="1"/>
    <x v="0"/>
    <x v="1"/>
    <x v="1"/>
    <x v="0"/>
    <x v="0"/>
    <x v="0"/>
    <x v="0"/>
  </r>
  <r>
    <x v="11"/>
    <x v="28"/>
    <x v="2"/>
    <x v="58"/>
    <x v="1"/>
    <x v="0"/>
    <x v="0"/>
    <x v="1"/>
    <x v="187"/>
    <x v="2"/>
    <x v="3"/>
    <x v="1"/>
    <x v="52"/>
    <n v="1"/>
    <x v="0"/>
    <x v="0"/>
    <x v="1"/>
    <x v="0"/>
    <x v="0"/>
    <x v="0"/>
    <x v="0"/>
  </r>
  <r>
    <x v="11"/>
    <x v="28"/>
    <x v="2"/>
    <x v="58"/>
    <x v="1"/>
    <x v="0"/>
    <x v="0"/>
    <x v="1"/>
    <x v="187"/>
    <x v="2"/>
    <x v="5"/>
    <x v="0"/>
    <x v="14"/>
    <n v="1"/>
    <x v="0"/>
    <x v="1"/>
    <x v="1"/>
    <x v="0"/>
    <x v="0"/>
    <x v="0"/>
    <x v="0"/>
  </r>
  <r>
    <x v="11"/>
    <x v="28"/>
    <x v="2"/>
    <x v="58"/>
    <x v="1"/>
    <x v="0"/>
    <x v="0"/>
    <x v="8"/>
    <x v="187"/>
    <x v="2"/>
    <x v="3"/>
    <x v="1"/>
    <x v="52"/>
    <n v="1"/>
    <x v="0"/>
    <x v="0"/>
    <x v="1"/>
    <x v="0"/>
    <x v="0"/>
    <x v="0"/>
    <x v="0"/>
  </r>
  <r>
    <x v="11"/>
    <x v="28"/>
    <x v="2"/>
    <x v="58"/>
    <x v="1"/>
    <x v="3"/>
    <x v="0"/>
    <x v="6"/>
    <x v="187"/>
    <x v="2"/>
    <x v="3"/>
    <x v="0"/>
    <x v="52"/>
    <n v="1"/>
    <x v="0"/>
    <x v="1"/>
    <x v="1"/>
    <x v="0"/>
    <x v="0"/>
    <x v="0"/>
    <x v="0"/>
  </r>
  <r>
    <x v="11"/>
    <x v="28"/>
    <x v="2"/>
    <x v="58"/>
    <x v="1"/>
    <x v="1"/>
    <x v="1"/>
    <x v="5"/>
    <x v="187"/>
    <x v="2"/>
    <x v="3"/>
    <x v="1"/>
    <x v="51"/>
    <n v="1"/>
    <x v="0"/>
    <x v="1"/>
    <x v="1"/>
    <x v="0"/>
    <x v="0"/>
    <x v="0"/>
    <x v="0"/>
  </r>
  <r>
    <x v="11"/>
    <x v="28"/>
    <x v="2"/>
    <x v="58"/>
    <x v="1"/>
    <x v="2"/>
    <x v="1"/>
    <x v="1"/>
    <x v="187"/>
    <x v="2"/>
    <x v="3"/>
    <x v="0"/>
    <x v="52"/>
    <n v="1"/>
    <x v="0"/>
    <x v="0"/>
    <x v="1"/>
    <x v="0"/>
    <x v="0"/>
    <x v="0"/>
    <x v="0"/>
  </r>
  <r>
    <x v="11"/>
    <x v="28"/>
    <x v="2"/>
    <x v="58"/>
    <x v="1"/>
    <x v="2"/>
    <x v="1"/>
    <x v="3"/>
    <x v="187"/>
    <x v="2"/>
    <x v="3"/>
    <x v="0"/>
    <x v="51"/>
    <n v="1"/>
    <x v="0"/>
    <x v="1"/>
    <x v="1"/>
    <x v="0"/>
    <x v="0"/>
    <x v="0"/>
    <x v="0"/>
  </r>
  <r>
    <x v="11"/>
    <x v="28"/>
    <x v="2"/>
    <x v="15"/>
    <x v="0"/>
    <x v="0"/>
    <x v="0"/>
    <x v="0"/>
    <x v="187"/>
    <x v="2"/>
    <x v="3"/>
    <x v="0"/>
    <x v="10"/>
    <n v="1"/>
    <x v="0"/>
    <x v="1"/>
    <x v="1"/>
    <x v="0"/>
    <x v="0"/>
    <x v="0"/>
    <x v="0"/>
  </r>
  <r>
    <x v="11"/>
    <x v="28"/>
    <x v="2"/>
    <x v="15"/>
    <x v="0"/>
    <x v="0"/>
    <x v="0"/>
    <x v="1"/>
    <x v="188"/>
    <x v="3"/>
    <x v="3"/>
    <x v="0"/>
    <x v="50"/>
    <n v="1"/>
    <x v="0"/>
    <x v="0"/>
    <x v="0"/>
    <x v="0"/>
    <x v="0"/>
    <x v="0"/>
    <x v="0"/>
  </r>
  <r>
    <x v="11"/>
    <x v="28"/>
    <x v="2"/>
    <x v="15"/>
    <x v="0"/>
    <x v="0"/>
    <x v="0"/>
    <x v="1"/>
    <x v="188"/>
    <x v="3"/>
    <x v="3"/>
    <x v="0"/>
    <x v="10"/>
    <n v="2"/>
    <x v="0"/>
    <x v="1"/>
    <x v="0"/>
    <x v="0"/>
    <x v="0"/>
    <x v="0"/>
    <x v="0"/>
  </r>
  <r>
    <x v="11"/>
    <x v="28"/>
    <x v="2"/>
    <x v="15"/>
    <x v="0"/>
    <x v="0"/>
    <x v="0"/>
    <x v="1"/>
    <x v="187"/>
    <x v="2"/>
    <x v="3"/>
    <x v="0"/>
    <x v="50"/>
    <n v="1"/>
    <x v="0"/>
    <x v="1"/>
    <x v="1"/>
    <x v="0"/>
    <x v="0"/>
    <x v="0"/>
    <x v="0"/>
  </r>
  <r>
    <x v="11"/>
    <x v="28"/>
    <x v="2"/>
    <x v="15"/>
    <x v="0"/>
    <x v="0"/>
    <x v="0"/>
    <x v="1"/>
    <x v="187"/>
    <x v="2"/>
    <x v="3"/>
    <x v="0"/>
    <x v="10"/>
    <n v="3"/>
    <x v="0"/>
    <x v="1"/>
    <x v="1"/>
    <x v="0"/>
    <x v="0"/>
    <x v="0"/>
    <x v="0"/>
  </r>
  <r>
    <x v="11"/>
    <x v="28"/>
    <x v="2"/>
    <x v="15"/>
    <x v="0"/>
    <x v="0"/>
    <x v="0"/>
    <x v="2"/>
    <x v="188"/>
    <x v="3"/>
    <x v="3"/>
    <x v="0"/>
    <x v="10"/>
    <n v="1"/>
    <x v="0"/>
    <x v="0"/>
    <x v="0"/>
    <x v="1"/>
    <x v="0"/>
    <x v="0"/>
    <x v="1"/>
  </r>
  <r>
    <x v="11"/>
    <x v="28"/>
    <x v="2"/>
    <x v="15"/>
    <x v="0"/>
    <x v="0"/>
    <x v="0"/>
    <x v="2"/>
    <x v="187"/>
    <x v="2"/>
    <x v="3"/>
    <x v="1"/>
    <x v="10"/>
    <n v="1"/>
    <x v="0"/>
    <x v="1"/>
    <x v="1"/>
    <x v="0"/>
    <x v="0"/>
    <x v="0"/>
    <x v="0"/>
  </r>
  <r>
    <x v="11"/>
    <x v="28"/>
    <x v="2"/>
    <x v="15"/>
    <x v="0"/>
    <x v="0"/>
    <x v="0"/>
    <x v="3"/>
    <x v="187"/>
    <x v="2"/>
    <x v="3"/>
    <x v="0"/>
    <x v="10"/>
    <n v="1"/>
    <x v="0"/>
    <x v="1"/>
    <x v="1"/>
    <x v="0"/>
    <x v="0"/>
    <x v="0"/>
    <x v="0"/>
  </r>
  <r>
    <x v="11"/>
    <x v="28"/>
    <x v="2"/>
    <x v="15"/>
    <x v="0"/>
    <x v="3"/>
    <x v="0"/>
    <x v="1"/>
    <x v="188"/>
    <x v="3"/>
    <x v="3"/>
    <x v="0"/>
    <x v="50"/>
    <n v="1"/>
    <x v="0"/>
    <x v="0"/>
    <x v="0"/>
    <x v="0"/>
    <x v="0"/>
    <x v="0"/>
    <x v="0"/>
  </r>
  <r>
    <x v="11"/>
    <x v="28"/>
    <x v="2"/>
    <x v="15"/>
    <x v="1"/>
    <x v="5"/>
    <x v="2"/>
    <x v="5"/>
    <x v="187"/>
    <x v="2"/>
    <x v="3"/>
    <x v="0"/>
    <x v="10"/>
    <n v="1"/>
    <x v="0"/>
    <x v="1"/>
    <x v="1"/>
    <x v="0"/>
    <x v="0"/>
    <x v="0"/>
    <x v="0"/>
  </r>
  <r>
    <x v="11"/>
    <x v="28"/>
    <x v="2"/>
    <x v="15"/>
    <x v="1"/>
    <x v="0"/>
    <x v="0"/>
    <x v="0"/>
    <x v="188"/>
    <x v="3"/>
    <x v="3"/>
    <x v="0"/>
    <x v="10"/>
    <n v="1"/>
    <x v="0"/>
    <x v="0"/>
    <x v="0"/>
    <x v="1"/>
    <x v="0"/>
    <x v="0"/>
    <x v="1"/>
  </r>
  <r>
    <x v="11"/>
    <x v="28"/>
    <x v="2"/>
    <x v="15"/>
    <x v="1"/>
    <x v="0"/>
    <x v="0"/>
    <x v="0"/>
    <x v="187"/>
    <x v="2"/>
    <x v="3"/>
    <x v="0"/>
    <x v="50"/>
    <n v="1"/>
    <x v="0"/>
    <x v="1"/>
    <x v="1"/>
    <x v="0"/>
    <x v="0"/>
    <x v="0"/>
    <x v="0"/>
  </r>
  <r>
    <x v="11"/>
    <x v="28"/>
    <x v="2"/>
    <x v="15"/>
    <x v="1"/>
    <x v="0"/>
    <x v="0"/>
    <x v="0"/>
    <x v="187"/>
    <x v="2"/>
    <x v="3"/>
    <x v="0"/>
    <x v="10"/>
    <n v="1"/>
    <x v="0"/>
    <x v="1"/>
    <x v="1"/>
    <x v="0"/>
    <x v="0"/>
    <x v="0"/>
    <x v="0"/>
  </r>
  <r>
    <x v="11"/>
    <x v="28"/>
    <x v="2"/>
    <x v="15"/>
    <x v="1"/>
    <x v="0"/>
    <x v="0"/>
    <x v="1"/>
    <x v="188"/>
    <x v="3"/>
    <x v="3"/>
    <x v="0"/>
    <x v="10"/>
    <n v="1"/>
    <x v="0"/>
    <x v="1"/>
    <x v="0"/>
    <x v="0"/>
    <x v="0"/>
    <x v="0"/>
    <x v="0"/>
  </r>
  <r>
    <x v="11"/>
    <x v="28"/>
    <x v="2"/>
    <x v="15"/>
    <x v="1"/>
    <x v="0"/>
    <x v="0"/>
    <x v="1"/>
    <x v="187"/>
    <x v="2"/>
    <x v="3"/>
    <x v="0"/>
    <x v="10"/>
    <n v="1"/>
    <x v="0"/>
    <x v="1"/>
    <x v="1"/>
    <x v="0"/>
    <x v="0"/>
    <x v="0"/>
    <x v="0"/>
  </r>
  <r>
    <x v="11"/>
    <x v="28"/>
    <x v="2"/>
    <x v="15"/>
    <x v="1"/>
    <x v="0"/>
    <x v="0"/>
    <x v="1"/>
    <x v="187"/>
    <x v="2"/>
    <x v="3"/>
    <x v="0"/>
    <x v="28"/>
    <n v="1"/>
    <x v="0"/>
    <x v="1"/>
    <x v="1"/>
    <x v="0"/>
    <x v="0"/>
    <x v="0"/>
    <x v="0"/>
  </r>
  <r>
    <x v="11"/>
    <x v="28"/>
    <x v="2"/>
    <x v="15"/>
    <x v="1"/>
    <x v="0"/>
    <x v="0"/>
    <x v="1"/>
    <x v="187"/>
    <x v="2"/>
    <x v="3"/>
    <x v="1"/>
    <x v="10"/>
    <n v="1"/>
    <x v="0"/>
    <x v="0"/>
    <x v="1"/>
    <x v="0"/>
    <x v="0"/>
    <x v="0"/>
    <x v="0"/>
  </r>
  <r>
    <x v="11"/>
    <x v="28"/>
    <x v="2"/>
    <x v="15"/>
    <x v="1"/>
    <x v="0"/>
    <x v="0"/>
    <x v="3"/>
    <x v="188"/>
    <x v="3"/>
    <x v="3"/>
    <x v="0"/>
    <x v="10"/>
    <n v="1"/>
    <x v="0"/>
    <x v="1"/>
    <x v="0"/>
    <x v="0"/>
    <x v="0"/>
    <x v="0"/>
    <x v="0"/>
  </r>
  <r>
    <x v="11"/>
    <x v="28"/>
    <x v="2"/>
    <x v="15"/>
    <x v="1"/>
    <x v="0"/>
    <x v="0"/>
    <x v="3"/>
    <x v="187"/>
    <x v="2"/>
    <x v="3"/>
    <x v="0"/>
    <x v="10"/>
    <n v="2"/>
    <x v="0"/>
    <x v="1"/>
    <x v="1"/>
    <x v="0"/>
    <x v="0"/>
    <x v="0"/>
    <x v="0"/>
  </r>
  <r>
    <x v="11"/>
    <x v="28"/>
    <x v="2"/>
    <x v="15"/>
    <x v="1"/>
    <x v="0"/>
    <x v="0"/>
    <x v="4"/>
    <x v="187"/>
    <x v="2"/>
    <x v="3"/>
    <x v="0"/>
    <x v="10"/>
    <n v="1"/>
    <x v="0"/>
    <x v="1"/>
    <x v="1"/>
    <x v="0"/>
    <x v="0"/>
    <x v="0"/>
    <x v="0"/>
  </r>
  <r>
    <x v="11"/>
    <x v="28"/>
    <x v="2"/>
    <x v="15"/>
    <x v="1"/>
    <x v="3"/>
    <x v="0"/>
    <x v="1"/>
    <x v="188"/>
    <x v="3"/>
    <x v="3"/>
    <x v="0"/>
    <x v="10"/>
    <n v="1"/>
    <x v="0"/>
    <x v="1"/>
    <x v="0"/>
    <x v="0"/>
    <x v="0"/>
    <x v="0"/>
    <x v="0"/>
  </r>
  <r>
    <x v="11"/>
    <x v="28"/>
    <x v="2"/>
    <x v="15"/>
    <x v="1"/>
    <x v="3"/>
    <x v="0"/>
    <x v="1"/>
    <x v="187"/>
    <x v="2"/>
    <x v="3"/>
    <x v="0"/>
    <x v="10"/>
    <n v="1"/>
    <x v="0"/>
    <x v="1"/>
    <x v="1"/>
    <x v="0"/>
    <x v="1"/>
    <x v="0"/>
    <x v="0"/>
  </r>
  <r>
    <x v="11"/>
    <x v="28"/>
    <x v="2"/>
    <x v="15"/>
    <x v="1"/>
    <x v="3"/>
    <x v="0"/>
    <x v="4"/>
    <x v="187"/>
    <x v="2"/>
    <x v="3"/>
    <x v="0"/>
    <x v="10"/>
    <n v="1"/>
    <x v="0"/>
    <x v="1"/>
    <x v="1"/>
    <x v="0"/>
    <x v="0"/>
    <x v="0"/>
    <x v="0"/>
  </r>
  <r>
    <x v="11"/>
    <x v="28"/>
    <x v="2"/>
    <x v="15"/>
    <x v="1"/>
    <x v="3"/>
    <x v="0"/>
    <x v="8"/>
    <x v="187"/>
    <x v="2"/>
    <x v="3"/>
    <x v="0"/>
    <x v="10"/>
    <n v="1"/>
    <x v="0"/>
    <x v="1"/>
    <x v="1"/>
    <x v="0"/>
    <x v="0"/>
    <x v="0"/>
    <x v="0"/>
  </r>
  <r>
    <x v="11"/>
    <x v="28"/>
    <x v="2"/>
    <x v="15"/>
    <x v="1"/>
    <x v="1"/>
    <x v="1"/>
    <x v="5"/>
    <x v="187"/>
    <x v="2"/>
    <x v="3"/>
    <x v="1"/>
    <x v="10"/>
    <n v="1"/>
    <x v="0"/>
    <x v="1"/>
    <x v="1"/>
    <x v="1"/>
    <x v="0"/>
    <x v="0"/>
    <x v="1"/>
  </r>
  <r>
    <x v="11"/>
    <x v="28"/>
    <x v="2"/>
    <x v="15"/>
    <x v="1"/>
    <x v="2"/>
    <x v="1"/>
    <x v="1"/>
    <x v="187"/>
    <x v="2"/>
    <x v="3"/>
    <x v="0"/>
    <x v="10"/>
    <n v="1"/>
    <x v="0"/>
    <x v="1"/>
    <x v="1"/>
    <x v="0"/>
    <x v="0"/>
    <x v="0"/>
    <x v="0"/>
  </r>
  <r>
    <x v="11"/>
    <x v="28"/>
    <x v="2"/>
    <x v="15"/>
    <x v="1"/>
    <x v="2"/>
    <x v="1"/>
    <x v="1"/>
    <x v="187"/>
    <x v="2"/>
    <x v="3"/>
    <x v="0"/>
    <x v="55"/>
    <n v="1"/>
    <x v="0"/>
    <x v="1"/>
    <x v="1"/>
    <x v="0"/>
    <x v="0"/>
    <x v="0"/>
    <x v="0"/>
  </r>
  <r>
    <x v="11"/>
    <x v="28"/>
    <x v="1"/>
    <x v="50"/>
    <x v="0"/>
    <x v="0"/>
    <x v="0"/>
    <x v="1"/>
    <x v="189"/>
    <x v="0"/>
    <x v="2"/>
    <x v="1"/>
    <x v="18"/>
    <n v="1"/>
    <x v="0"/>
    <x v="0"/>
    <x v="1"/>
    <x v="0"/>
    <x v="0"/>
    <x v="0"/>
    <x v="0"/>
  </r>
  <r>
    <x v="11"/>
    <x v="28"/>
    <x v="1"/>
    <x v="50"/>
    <x v="0"/>
    <x v="0"/>
    <x v="0"/>
    <x v="1"/>
    <x v="188"/>
    <x v="3"/>
    <x v="2"/>
    <x v="0"/>
    <x v="21"/>
    <n v="1"/>
    <x v="0"/>
    <x v="0"/>
    <x v="0"/>
    <x v="0"/>
    <x v="0"/>
    <x v="0"/>
    <x v="0"/>
  </r>
  <r>
    <x v="11"/>
    <x v="28"/>
    <x v="1"/>
    <x v="50"/>
    <x v="0"/>
    <x v="0"/>
    <x v="0"/>
    <x v="1"/>
    <x v="188"/>
    <x v="3"/>
    <x v="2"/>
    <x v="1"/>
    <x v="18"/>
    <n v="1"/>
    <x v="0"/>
    <x v="0"/>
    <x v="0"/>
    <x v="0"/>
    <x v="0"/>
    <x v="0"/>
    <x v="0"/>
  </r>
  <r>
    <x v="11"/>
    <x v="28"/>
    <x v="1"/>
    <x v="50"/>
    <x v="0"/>
    <x v="0"/>
    <x v="0"/>
    <x v="1"/>
    <x v="185"/>
    <x v="3"/>
    <x v="2"/>
    <x v="0"/>
    <x v="60"/>
    <n v="1"/>
    <x v="0"/>
    <x v="1"/>
    <x v="0"/>
    <x v="0"/>
    <x v="0"/>
    <x v="0"/>
    <x v="0"/>
  </r>
  <r>
    <x v="11"/>
    <x v="28"/>
    <x v="1"/>
    <x v="50"/>
    <x v="0"/>
    <x v="0"/>
    <x v="0"/>
    <x v="1"/>
    <x v="185"/>
    <x v="3"/>
    <x v="2"/>
    <x v="1"/>
    <x v="17"/>
    <n v="1"/>
    <x v="0"/>
    <x v="1"/>
    <x v="0"/>
    <x v="0"/>
    <x v="0"/>
    <x v="0"/>
    <x v="0"/>
  </r>
  <r>
    <x v="11"/>
    <x v="28"/>
    <x v="1"/>
    <x v="50"/>
    <x v="0"/>
    <x v="0"/>
    <x v="0"/>
    <x v="1"/>
    <x v="190"/>
    <x v="4"/>
    <x v="3"/>
    <x v="0"/>
    <x v="52"/>
    <n v="1"/>
    <x v="0"/>
    <x v="1"/>
    <x v="1"/>
    <x v="0"/>
    <x v="0"/>
    <x v="0"/>
    <x v="0"/>
  </r>
  <r>
    <x v="11"/>
    <x v="28"/>
    <x v="1"/>
    <x v="50"/>
    <x v="0"/>
    <x v="0"/>
    <x v="0"/>
    <x v="2"/>
    <x v="189"/>
    <x v="0"/>
    <x v="2"/>
    <x v="0"/>
    <x v="18"/>
    <n v="1"/>
    <x v="0"/>
    <x v="0"/>
    <x v="1"/>
    <x v="0"/>
    <x v="0"/>
    <x v="0"/>
    <x v="0"/>
  </r>
  <r>
    <x v="11"/>
    <x v="28"/>
    <x v="1"/>
    <x v="50"/>
    <x v="0"/>
    <x v="0"/>
    <x v="0"/>
    <x v="2"/>
    <x v="188"/>
    <x v="3"/>
    <x v="2"/>
    <x v="1"/>
    <x v="18"/>
    <n v="1"/>
    <x v="0"/>
    <x v="1"/>
    <x v="0"/>
    <x v="0"/>
    <x v="0"/>
    <x v="0"/>
    <x v="0"/>
  </r>
  <r>
    <x v="11"/>
    <x v="28"/>
    <x v="1"/>
    <x v="50"/>
    <x v="0"/>
    <x v="0"/>
    <x v="0"/>
    <x v="2"/>
    <x v="190"/>
    <x v="4"/>
    <x v="6"/>
    <x v="1"/>
    <x v="37"/>
    <n v="1"/>
    <x v="0"/>
    <x v="0"/>
    <x v="1"/>
    <x v="0"/>
    <x v="0"/>
    <x v="0"/>
    <x v="0"/>
  </r>
  <r>
    <x v="11"/>
    <x v="28"/>
    <x v="1"/>
    <x v="50"/>
    <x v="0"/>
    <x v="0"/>
    <x v="0"/>
    <x v="3"/>
    <x v="188"/>
    <x v="3"/>
    <x v="2"/>
    <x v="1"/>
    <x v="18"/>
    <n v="1"/>
    <x v="0"/>
    <x v="1"/>
    <x v="0"/>
    <x v="0"/>
    <x v="0"/>
    <x v="0"/>
    <x v="0"/>
  </r>
  <r>
    <x v="11"/>
    <x v="28"/>
    <x v="1"/>
    <x v="50"/>
    <x v="0"/>
    <x v="0"/>
    <x v="0"/>
    <x v="4"/>
    <x v="190"/>
    <x v="4"/>
    <x v="2"/>
    <x v="1"/>
    <x v="21"/>
    <n v="1"/>
    <x v="0"/>
    <x v="1"/>
    <x v="1"/>
    <x v="0"/>
    <x v="0"/>
    <x v="0"/>
    <x v="0"/>
  </r>
  <r>
    <x v="11"/>
    <x v="28"/>
    <x v="1"/>
    <x v="50"/>
    <x v="0"/>
    <x v="0"/>
    <x v="0"/>
    <x v="8"/>
    <x v="190"/>
    <x v="4"/>
    <x v="1"/>
    <x v="1"/>
    <x v="2"/>
    <n v="1"/>
    <x v="0"/>
    <x v="0"/>
    <x v="1"/>
    <x v="1"/>
    <x v="0"/>
    <x v="0"/>
    <x v="1"/>
  </r>
  <r>
    <x v="11"/>
    <x v="28"/>
    <x v="1"/>
    <x v="50"/>
    <x v="0"/>
    <x v="3"/>
    <x v="0"/>
    <x v="1"/>
    <x v="185"/>
    <x v="3"/>
    <x v="1"/>
    <x v="0"/>
    <x v="12"/>
    <n v="1"/>
    <x v="0"/>
    <x v="1"/>
    <x v="0"/>
    <x v="0"/>
    <x v="0"/>
    <x v="0"/>
    <x v="0"/>
  </r>
  <r>
    <x v="11"/>
    <x v="28"/>
    <x v="1"/>
    <x v="50"/>
    <x v="0"/>
    <x v="3"/>
    <x v="0"/>
    <x v="2"/>
    <x v="185"/>
    <x v="3"/>
    <x v="4"/>
    <x v="0"/>
    <x v="70"/>
    <n v="1"/>
    <x v="0"/>
    <x v="0"/>
    <x v="0"/>
    <x v="0"/>
    <x v="0"/>
    <x v="0"/>
    <x v="0"/>
  </r>
  <r>
    <x v="11"/>
    <x v="28"/>
    <x v="1"/>
    <x v="50"/>
    <x v="0"/>
    <x v="3"/>
    <x v="0"/>
    <x v="2"/>
    <x v="185"/>
    <x v="3"/>
    <x v="2"/>
    <x v="0"/>
    <x v="21"/>
    <n v="1"/>
    <x v="0"/>
    <x v="0"/>
    <x v="0"/>
    <x v="0"/>
    <x v="0"/>
    <x v="0"/>
    <x v="0"/>
  </r>
  <r>
    <x v="11"/>
    <x v="28"/>
    <x v="1"/>
    <x v="50"/>
    <x v="0"/>
    <x v="3"/>
    <x v="0"/>
    <x v="3"/>
    <x v="188"/>
    <x v="3"/>
    <x v="2"/>
    <x v="1"/>
    <x v="21"/>
    <n v="1"/>
    <x v="0"/>
    <x v="0"/>
    <x v="0"/>
    <x v="0"/>
    <x v="0"/>
    <x v="0"/>
    <x v="0"/>
  </r>
  <r>
    <x v="11"/>
    <x v="28"/>
    <x v="1"/>
    <x v="50"/>
    <x v="0"/>
    <x v="3"/>
    <x v="0"/>
    <x v="5"/>
    <x v="185"/>
    <x v="3"/>
    <x v="2"/>
    <x v="1"/>
    <x v="8"/>
    <n v="1"/>
    <x v="0"/>
    <x v="0"/>
    <x v="0"/>
    <x v="0"/>
    <x v="0"/>
    <x v="0"/>
    <x v="0"/>
  </r>
  <r>
    <x v="11"/>
    <x v="28"/>
    <x v="1"/>
    <x v="50"/>
    <x v="0"/>
    <x v="2"/>
    <x v="1"/>
    <x v="0"/>
    <x v="187"/>
    <x v="2"/>
    <x v="2"/>
    <x v="0"/>
    <x v="8"/>
    <n v="1"/>
    <x v="0"/>
    <x v="1"/>
    <x v="1"/>
    <x v="0"/>
    <x v="0"/>
    <x v="0"/>
    <x v="0"/>
  </r>
  <r>
    <x v="11"/>
    <x v="28"/>
    <x v="1"/>
    <x v="50"/>
    <x v="0"/>
    <x v="2"/>
    <x v="1"/>
    <x v="1"/>
    <x v="188"/>
    <x v="3"/>
    <x v="2"/>
    <x v="0"/>
    <x v="68"/>
    <n v="1"/>
    <x v="0"/>
    <x v="0"/>
    <x v="0"/>
    <x v="0"/>
    <x v="0"/>
    <x v="0"/>
    <x v="0"/>
  </r>
  <r>
    <x v="11"/>
    <x v="28"/>
    <x v="1"/>
    <x v="50"/>
    <x v="0"/>
    <x v="2"/>
    <x v="1"/>
    <x v="1"/>
    <x v="188"/>
    <x v="3"/>
    <x v="2"/>
    <x v="0"/>
    <x v="21"/>
    <n v="1"/>
    <x v="0"/>
    <x v="0"/>
    <x v="0"/>
    <x v="0"/>
    <x v="0"/>
    <x v="0"/>
    <x v="0"/>
  </r>
  <r>
    <x v="11"/>
    <x v="28"/>
    <x v="1"/>
    <x v="50"/>
    <x v="0"/>
    <x v="2"/>
    <x v="1"/>
    <x v="1"/>
    <x v="185"/>
    <x v="3"/>
    <x v="2"/>
    <x v="0"/>
    <x v="68"/>
    <n v="1"/>
    <x v="0"/>
    <x v="1"/>
    <x v="0"/>
    <x v="0"/>
    <x v="0"/>
    <x v="0"/>
    <x v="0"/>
  </r>
  <r>
    <x v="11"/>
    <x v="28"/>
    <x v="1"/>
    <x v="50"/>
    <x v="0"/>
    <x v="2"/>
    <x v="1"/>
    <x v="1"/>
    <x v="185"/>
    <x v="3"/>
    <x v="2"/>
    <x v="0"/>
    <x v="21"/>
    <n v="1"/>
    <x v="0"/>
    <x v="0"/>
    <x v="0"/>
    <x v="0"/>
    <x v="0"/>
    <x v="0"/>
    <x v="0"/>
  </r>
  <r>
    <x v="11"/>
    <x v="28"/>
    <x v="1"/>
    <x v="50"/>
    <x v="0"/>
    <x v="2"/>
    <x v="1"/>
    <x v="2"/>
    <x v="188"/>
    <x v="3"/>
    <x v="2"/>
    <x v="0"/>
    <x v="21"/>
    <n v="1"/>
    <x v="0"/>
    <x v="1"/>
    <x v="0"/>
    <x v="0"/>
    <x v="0"/>
    <x v="0"/>
    <x v="0"/>
  </r>
  <r>
    <x v="11"/>
    <x v="28"/>
    <x v="1"/>
    <x v="50"/>
    <x v="0"/>
    <x v="2"/>
    <x v="1"/>
    <x v="3"/>
    <x v="190"/>
    <x v="4"/>
    <x v="1"/>
    <x v="1"/>
    <x v="4"/>
    <n v="1"/>
    <x v="0"/>
    <x v="1"/>
    <x v="1"/>
    <x v="1"/>
    <x v="0"/>
    <x v="0"/>
    <x v="1"/>
  </r>
  <r>
    <x v="11"/>
    <x v="28"/>
    <x v="1"/>
    <x v="50"/>
    <x v="1"/>
    <x v="0"/>
    <x v="0"/>
    <x v="1"/>
    <x v="189"/>
    <x v="0"/>
    <x v="2"/>
    <x v="0"/>
    <x v="60"/>
    <n v="1"/>
    <x v="0"/>
    <x v="1"/>
    <x v="1"/>
    <x v="0"/>
    <x v="0"/>
    <x v="0"/>
    <x v="0"/>
  </r>
  <r>
    <x v="11"/>
    <x v="28"/>
    <x v="1"/>
    <x v="50"/>
    <x v="1"/>
    <x v="0"/>
    <x v="0"/>
    <x v="1"/>
    <x v="188"/>
    <x v="3"/>
    <x v="2"/>
    <x v="0"/>
    <x v="8"/>
    <n v="1"/>
    <x v="0"/>
    <x v="1"/>
    <x v="0"/>
    <x v="0"/>
    <x v="0"/>
    <x v="0"/>
    <x v="0"/>
  </r>
  <r>
    <x v="11"/>
    <x v="28"/>
    <x v="1"/>
    <x v="50"/>
    <x v="1"/>
    <x v="0"/>
    <x v="0"/>
    <x v="1"/>
    <x v="185"/>
    <x v="3"/>
    <x v="5"/>
    <x v="0"/>
    <x v="14"/>
    <n v="1"/>
    <x v="0"/>
    <x v="1"/>
    <x v="0"/>
    <x v="0"/>
    <x v="0"/>
    <x v="0"/>
    <x v="0"/>
  </r>
  <r>
    <x v="11"/>
    <x v="28"/>
    <x v="1"/>
    <x v="50"/>
    <x v="1"/>
    <x v="0"/>
    <x v="0"/>
    <x v="1"/>
    <x v="185"/>
    <x v="3"/>
    <x v="2"/>
    <x v="0"/>
    <x v="22"/>
    <n v="1"/>
    <x v="0"/>
    <x v="1"/>
    <x v="0"/>
    <x v="0"/>
    <x v="0"/>
    <x v="0"/>
    <x v="0"/>
  </r>
  <r>
    <x v="11"/>
    <x v="28"/>
    <x v="1"/>
    <x v="50"/>
    <x v="1"/>
    <x v="0"/>
    <x v="0"/>
    <x v="2"/>
    <x v="188"/>
    <x v="3"/>
    <x v="6"/>
    <x v="0"/>
    <x v="30"/>
    <n v="1"/>
    <x v="0"/>
    <x v="1"/>
    <x v="0"/>
    <x v="0"/>
    <x v="0"/>
    <x v="0"/>
    <x v="0"/>
  </r>
  <r>
    <x v="11"/>
    <x v="28"/>
    <x v="1"/>
    <x v="50"/>
    <x v="1"/>
    <x v="0"/>
    <x v="0"/>
    <x v="2"/>
    <x v="187"/>
    <x v="2"/>
    <x v="2"/>
    <x v="0"/>
    <x v="22"/>
    <n v="1"/>
    <x v="0"/>
    <x v="1"/>
    <x v="1"/>
    <x v="0"/>
    <x v="0"/>
    <x v="0"/>
    <x v="0"/>
  </r>
  <r>
    <x v="11"/>
    <x v="28"/>
    <x v="1"/>
    <x v="50"/>
    <x v="1"/>
    <x v="0"/>
    <x v="0"/>
    <x v="3"/>
    <x v="190"/>
    <x v="4"/>
    <x v="2"/>
    <x v="0"/>
    <x v="21"/>
    <n v="1"/>
    <x v="0"/>
    <x v="0"/>
    <x v="1"/>
    <x v="0"/>
    <x v="1"/>
    <x v="0"/>
    <x v="0"/>
  </r>
  <r>
    <x v="11"/>
    <x v="28"/>
    <x v="1"/>
    <x v="50"/>
    <x v="1"/>
    <x v="0"/>
    <x v="0"/>
    <x v="4"/>
    <x v="189"/>
    <x v="0"/>
    <x v="2"/>
    <x v="1"/>
    <x v="22"/>
    <n v="1"/>
    <x v="0"/>
    <x v="0"/>
    <x v="1"/>
    <x v="1"/>
    <x v="0"/>
    <x v="0"/>
    <x v="1"/>
  </r>
  <r>
    <x v="11"/>
    <x v="28"/>
    <x v="1"/>
    <x v="50"/>
    <x v="1"/>
    <x v="0"/>
    <x v="0"/>
    <x v="4"/>
    <x v="188"/>
    <x v="3"/>
    <x v="2"/>
    <x v="0"/>
    <x v="21"/>
    <n v="1"/>
    <x v="0"/>
    <x v="0"/>
    <x v="0"/>
    <x v="0"/>
    <x v="1"/>
    <x v="0"/>
    <x v="0"/>
  </r>
  <r>
    <x v="11"/>
    <x v="28"/>
    <x v="1"/>
    <x v="50"/>
    <x v="1"/>
    <x v="0"/>
    <x v="0"/>
    <x v="5"/>
    <x v="189"/>
    <x v="0"/>
    <x v="2"/>
    <x v="0"/>
    <x v="22"/>
    <n v="1"/>
    <x v="0"/>
    <x v="0"/>
    <x v="1"/>
    <x v="0"/>
    <x v="0"/>
    <x v="0"/>
    <x v="0"/>
  </r>
  <r>
    <x v="11"/>
    <x v="28"/>
    <x v="1"/>
    <x v="50"/>
    <x v="1"/>
    <x v="3"/>
    <x v="0"/>
    <x v="1"/>
    <x v="185"/>
    <x v="3"/>
    <x v="1"/>
    <x v="0"/>
    <x v="12"/>
    <n v="1"/>
    <x v="0"/>
    <x v="0"/>
    <x v="0"/>
    <x v="0"/>
    <x v="0"/>
    <x v="0"/>
    <x v="0"/>
  </r>
  <r>
    <x v="11"/>
    <x v="28"/>
    <x v="1"/>
    <x v="50"/>
    <x v="1"/>
    <x v="3"/>
    <x v="0"/>
    <x v="1"/>
    <x v="185"/>
    <x v="3"/>
    <x v="2"/>
    <x v="0"/>
    <x v="8"/>
    <n v="1"/>
    <x v="0"/>
    <x v="0"/>
    <x v="0"/>
    <x v="0"/>
    <x v="0"/>
    <x v="0"/>
    <x v="0"/>
  </r>
  <r>
    <x v="11"/>
    <x v="28"/>
    <x v="1"/>
    <x v="50"/>
    <x v="1"/>
    <x v="3"/>
    <x v="0"/>
    <x v="2"/>
    <x v="188"/>
    <x v="3"/>
    <x v="2"/>
    <x v="0"/>
    <x v="21"/>
    <n v="1"/>
    <x v="0"/>
    <x v="0"/>
    <x v="0"/>
    <x v="0"/>
    <x v="0"/>
    <x v="0"/>
    <x v="0"/>
  </r>
  <r>
    <x v="11"/>
    <x v="28"/>
    <x v="1"/>
    <x v="50"/>
    <x v="1"/>
    <x v="3"/>
    <x v="0"/>
    <x v="5"/>
    <x v="189"/>
    <x v="0"/>
    <x v="2"/>
    <x v="1"/>
    <x v="8"/>
    <n v="1"/>
    <x v="0"/>
    <x v="1"/>
    <x v="1"/>
    <x v="1"/>
    <x v="0"/>
    <x v="0"/>
    <x v="1"/>
  </r>
  <r>
    <x v="11"/>
    <x v="28"/>
    <x v="1"/>
    <x v="50"/>
    <x v="1"/>
    <x v="3"/>
    <x v="0"/>
    <x v="5"/>
    <x v="185"/>
    <x v="3"/>
    <x v="2"/>
    <x v="0"/>
    <x v="21"/>
    <n v="1"/>
    <x v="0"/>
    <x v="1"/>
    <x v="0"/>
    <x v="0"/>
    <x v="0"/>
    <x v="0"/>
    <x v="0"/>
  </r>
  <r>
    <x v="11"/>
    <x v="28"/>
    <x v="1"/>
    <x v="50"/>
    <x v="1"/>
    <x v="3"/>
    <x v="0"/>
    <x v="8"/>
    <x v="185"/>
    <x v="3"/>
    <x v="2"/>
    <x v="0"/>
    <x v="20"/>
    <n v="1"/>
    <x v="0"/>
    <x v="1"/>
    <x v="0"/>
    <x v="0"/>
    <x v="0"/>
    <x v="0"/>
    <x v="0"/>
  </r>
  <r>
    <x v="11"/>
    <x v="28"/>
    <x v="1"/>
    <x v="50"/>
    <x v="1"/>
    <x v="3"/>
    <x v="0"/>
    <x v="8"/>
    <x v="185"/>
    <x v="3"/>
    <x v="2"/>
    <x v="0"/>
    <x v="8"/>
    <n v="1"/>
    <x v="0"/>
    <x v="1"/>
    <x v="0"/>
    <x v="0"/>
    <x v="1"/>
    <x v="0"/>
    <x v="0"/>
  </r>
  <r>
    <x v="11"/>
    <x v="28"/>
    <x v="1"/>
    <x v="50"/>
    <x v="1"/>
    <x v="1"/>
    <x v="1"/>
    <x v="1"/>
    <x v="190"/>
    <x v="4"/>
    <x v="2"/>
    <x v="1"/>
    <x v="21"/>
    <n v="1"/>
    <x v="0"/>
    <x v="0"/>
    <x v="1"/>
    <x v="0"/>
    <x v="0"/>
    <x v="0"/>
    <x v="0"/>
  </r>
  <r>
    <x v="11"/>
    <x v="28"/>
    <x v="1"/>
    <x v="50"/>
    <x v="1"/>
    <x v="1"/>
    <x v="1"/>
    <x v="8"/>
    <x v="189"/>
    <x v="0"/>
    <x v="4"/>
    <x v="1"/>
    <x v="62"/>
    <n v="1"/>
    <x v="0"/>
    <x v="1"/>
    <x v="1"/>
    <x v="1"/>
    <x v="0"/>
    <x v="0"/>
    <x v="1"/>
  </r>
  <r>
    <x v="11"/>
    <x v="28"/>
    <x v="1"/>
    <x v="50"/>
    <x v="1"/>
    <x v="2"/>
    <x v="1"/>
    <x v="1"/>
    <x v="189"/>
    <x v="0"/>
    <x v="2"/>
    <x v="0"/>
    <x v="56"/>
    <n v="1"/>
    <x v="0"/>
    <x v="1"/>
    <x v="1"/>
    <x v="0"/>
    <x v="0"/>
    <x v="0"/>
    <x v="0"/>
  </r>
  <r>
    <x v="11"/>
    <x v="28"/>
    <x v="1"/>
    <x v="50"/>
    <x v="1"/>
    <x v="2"/>
    <x v="1"/>
    <x v="1"/>
    <x v="185"/>
    <x v="3"/>
    <x v="1"/>
    <x v="1"/>
    <x v="2"/>
    <n v="1"/>
    <x v="0"/>
    <x v="0"/>
    <x v="0"/>
    <x v="0"/>
    <x v="0"/>
    <x v="0"/>
    <x v="1"/>
  </r>
  <r>
    <x v="11"/>
    <x v="28"/>
    <x v="1"/>
    <x v="50"/>
    <x v="1"/>
    <x v="2"/>
    <x v="1"/>
    <x v="2"/>
    <x v="189"/>
    <x v="0"/>
    <x v="2"/>
    <x v="1"/>
    <x v="56"/>
    <n v="1"/>
    <x v="0"/>
    <x v="1"/>
    <x v="1"/>
    <x v="1"/>
    <x v="0"/>
    <x v="0"/>
    <x v="1"/>
  </r>
  <r>
    <x v="11"/>
    <x v="28"/>
    <x v="1"/>
    <x v="50"/>
    <x v="1"/>
    <x v="2"/>
    <x v="1"/>
    <x v="2"/>
    <x v="185"/>
    <x v="3"/>
    <x v="2"/>
    <x v="0"/>
    <x v="18"/>
    <n v="1"/>
    <x v="0"/>
    <x v="1"/>
    <x v="0"/>
    <x v="0"/>
    <x v="1"/>
    <x v="0"/>
    <x v="0"/>
  </r>
  <r>
    <x v="11"/>
    <x v="28"/>
    <x v="1"/>
    <x v="50"/>
    <x v="1"/>
    <x v="2"/>
    <x v="1"/>
    <x v="3"/>
    <x v="189"/>
    <x v="0"/>
    <x v="2"/>
    <x v="1"/>
    <x v="21"/>
    <n v="1"/>
    <x v="0"/>
    <x v="1"/>
    <x v="1"/>
    <x v="0"/>
    <x v="0"/>
    <x v="0"/>
    <x v="0"/>
  </r>
  <r>
    <x v="11"/>
    <x v="28"/>
    <x v="1"/>
    <x v="50"/>
    <x v="1"/>
    <x v="2"/>
    <x v="1"/>
    <x v="3"/>
    <x v="188"/>
    <x v="3"/>
    <x v="5"/>
    <x v="0"/>
    <x v="47"/>
    <n v="1"/>
    <x v="0"/>
    <x v="0"/>
    <x v="0"/>
    <x v="0"/>
    <x v="0"/>
    <x v="0"/>
    <x v="0"/>
  </r>
  <r>
    <x v="11"/>
    <x v="28"/>
    <x v="1"/>
    <x v="50"/>
    <x v="1"/>
    <x v="2"/>
    <x v="1"/>
    <x v="3"/>
    <x v="188"/>
    <x v="3"/>
    <x v="2"/>
    <x v="1"/>
    <x v="21"/>
    <n v="1"/>
    <x v="0"/>
    <x v="1"/>
    <x v="0"/>
    <x v="0"/>
    <x v="0"/>
    <x v="0"/>
    <x v="0"/>
  </r>
  <r>
    <x v="11"/>
    <x v="28"/>
    <x v="4"/>
    <x v="53"/>
    <x v="0"/>
    <x v="0"/>
    <x v="0"/>
    <x v="0"/>
    <x v="187"/>
    <x v="2"/>
    <x v="6"/>
    <x v="0"/>
    <x v="37"/>
    <n v="1"/>
    <x v="0"/>
    <x v="1"/>
    <x v="1"/>
    <x v="0"/>
    <x v="0"/>
    <x v="0"/>
    <x v="0"/>
  </r>
  <r>
    <x v="11"/>
    <x v="28"/>
    <x v="4"/>
    <x v="53"/>
    <x v="0"/>
    <x v="0"/>
    <x v="0"/>
    <x v="0"/>
    <x v="187"/>
    <x v="2"/>
    <x v="6"/>
    <x v="0"/>
    <x v="40"/>
    <n v="1"/>
    <x v="0"/>
    <x v="1"/>
    <x v="1"/>
    <x v="0"/>
    <x v="0"/>
    <x v="0"/>
    <x v="0"/>
  </r>
  <r>
    <x v="11"/>
    <x v="28"/>
    <x v="4"/>
    <x v="53"/>
    <x v="0"/>
    <x v="0"/>
    <x v="0"/>
    <x v="0"/>
    <x v="187"/>
    <x v="2"/>
    <x v="6"/>
    <x v="0"/>
    <x v="39"/>
    <n v="1"/>
    <x v="4"/>
    <x v="0"/>
    <x v="1"/>
    <x v="0"/>
    <x v="0"/>
    <x v="0"/>
    <x v="0"/>
  </r>
  <r>
    <x v="11"/>
    <x v="28"/>
    <x v="4"/>
    <x v="53"/>
    <x v="0"/>
    <x v="0"/>
    <x v="0"/>
    <x v="0"/>
    <x v="187"/>
    <x v="2"/>
    <x v="6"/>
    <x v="0"/>
    <x v="39"/>
    <n v="1"/>
    <x v="0"/>
    <x v="1"/>
    <x v="1"/>
    <x v="0"/>
    <x v="0"/>
    <x v="0"/>
    <x v="0"/>
  </r>
  <r>
    <x v="11"/>
    <x v="28"/>
    <x v="4"/>
    <x v="53"/>
    <x v="0"/>
    <x v="0"/>
    <x v="0"/>
    <x v="0"/>
    <x v="187"/>
    <x v="2"/>
    <x v="6"/>
    <x v="0"/>
    <x v="30"/>
    <n v="1"/>
    <x v="0"/>
    <x v="1"/>
    <x v="1"/>
    <x v="0"/>
    <x v="0"/>
    <x v="0"/>
    <x v="0"/>
  </r>
  <r>
    <x v="11"/>
    <x v="28"/>
    <x v="4"/>
    <x v="53"/>
    <x v="0"/>
    <x v="0"/>
    <x v="0"/>
    <x v="0"/>
    <x v="186"/>
    <x v="2"/>
    <x v="6"/>
    <x v="0"/>
    <x v="40"/>
    <n v="1"/>
    <x v="4"/>
    <x v="0"/>
    <x v="1"/>
    <x v="0"/>
    <x v="0"/>
    <x v="0"/>
    <x v="0"/>
  </r>
  <r>
    <x v="11"/>
    <x v="28"/>
    <x v="4"/>
    <x v="53"/>
    <x v="0"/>
    <x v="0"/>
    <x v="0"/>
    <x v="1"/>
    <x v="187"/>
    <x v="2"/>
    <x v="6"/>
    <x v="0"/>
    <x v="73"/>
    <n v="1"/>
    <x v="4"/>
    <x v="1"/>
    <x v="1"/>
    <x v="0"/>
    <x v="0"/>
    <x v="0"/>
    <x v="0"/>
  </r>
  <r>
    <x v="11"/>
    <x v="28"/>
    <x v="4"/>
    <x v="53"/>
    <x v="0"/>
    <x v="0"/>
    <x v="0"/>
    <x v="1"/>
    <x v="187"/>
    <x v="2"/>
    <x v="6"/>
    <x v="0"/>
    <x v="37"/>
    <n v="1"/>
    <x v="4"/>
    <x v="1"/>
    <x v="1"/>
    <x v="0"/>
    <x v="0"/>
    <x v="0"/>
    <x v="0"/>
  </r>
  <r>
    <x v="11"/>
    <x v="28"/>
    <x v="4"/>
    <x v="53"/>
    <x v="0"/>
    <x v="0"/>
    <x v="0"/>
    <x v="1"/>
    <x v="187"/>
    <x v="2"/>
    <x v="6"/>
    <x v="0"/>
    <x v="38"/>
    <n v="1"/>
    <x v="4"/>
    <x v="0"/>
    <x v="1"/>
    <x v="0"/>
    <x v="0"/>
    <x v="0"/>
    <x v="0"/>
  </r>
  <r>
    <x v="11"/>
    <x v="28"/>
    <x v="4"/>
    <x v="53"/>
    <x v="0"/>
    <x v="0"/>
    <x v="0"/>
    <x v="1"/>
    <x v="186"/>
    <x v="2"/>
    <x v="6"/>
    <x v="0"/>
    <x v="40"/>
    <n v="1"/>
    <x v="4"/>
    <x v="0"/>
    <x v="1"/>
    <x v="0"/>
    <x v="0"/>
    <x v="0"/>
    <x v="1"/>
  </r>
  <r>
    <x v="11"/>
    <x v="28"/>
    <x v="4"/>
    <x v="53"/>
    <x v="0"/>
    <x v="0"/>
    <x v="0"/>
    <x v="1"/>
    <x v="186"/>
    <x v="2"/>
    <x v="6"/>
    <x v="0"/>
    <x v="40"/>
    <n v="1"/>
    <x v="4"/>
    <x v="1"/>
    <x v="1"/>
    <x v="0"/>
    <x v="0"/>
    <x v="0"/>
    <x v="0"/>
  </r>
  <r>
    <x v="11"/>
    <x v="28"/>
    <x v="4"/>
    <x v="53"/>
    <x v="0"/>
    <x v="0"/>
    <x v="0"/>
    <x v="1"/>
    <x v="186"/>
    <x v="2"/>
    <x v="6"/>
    <x v="0"/>
    <x v="39"/>
    <n v="1"/>
    <x v="4"/>
    <x v="0"/>
    <x v="1"/>
    <x v="0"/>
    <x v="0"/>
    <x v="0"/>
    <x v="0"/>
  </r>
  <r>
    <x v="11"/>
    <x v="28"/>
    <x v="4"/>
    <x v="53"/>
    <x v="0"/>
    <x v="0"/>
    <x v="0"/>
    <x v="1"/>
    <x v="186"/>
    <x v="2"/>
    <x v="6"/>
    <x v="0"/>
    <x v="39"/>
    <n v="1"/>
    <x v="4"/>
    <x v="1"/>
    <x v="1"/>
    <x v="0"/>
    <x v="0"/>
    <x v="0"/>
    <x v="0"/>
  </r>
  <r>
    <x v="11"/>
    <x v="28"/>
    <x v="4"/>
    <x v="53"/>
    <x v="0"/>
    <x v="0"/>
    <x v="0"/>
    <x v="1"/>
    <x v="186"/>
    <x v="2"/>
    <x v="6"/>
    <x v="0"/>
    <x v="30"/>
    <n v="2"/>
    <x v="4"/>
    <x v="1"/>
    <x v="1"/>
    <x v="0"/>
    <x v="0"/>
    <x v="0"/>
    <x v="0"/>
  </r>
  <r>
    <x v="11"/>
    <x v="28"/>
    <x v="4"/>
    <x v="53"/>
    <x v="0"/>
    <x v="0"/>
    <x v="0"/>
    <x v="2"/>
    <x v="187"/>
    <x v="2"/>
    <x v="6"/>
    <x v="1"/>
    <x v="39"/>
    <n v="1"/>
    <x v="4"/>
    <x v="0"/>
    <x v="1"/>
    <x v="0"/>
    <x v="0"/>
    <x v="0"/>
    <x v="0"/>
  </r>
  <r>
    <x v="11"/>
    <x v="28"/>
    <x v="4"/>
    <x v="53"/>
    <x v="0"/>
    <x v="3"/>
    <x v="0"/>
    <x v="0"/>
    <x v="187"/>
    <x v="2"/>
    <x v="6"/>
    <x v="0"/>
    <x v="39"/>
    <n v="1"/>
    <x v="4"/>
    <x v="0"/>
    <x v="1"/>
    <x v="0"/>
    <x v="0"/>
    <x v="0"/>
    <x v="0"/>
  </r>
  <r>
    <x v="11"/>
    <x v="28"/>
    <x v="4"/>
    <x v="53"/>
    <x v="1"/>
    <x v="0"/>
    <x v="0"/>
    <x v="0"/>
    <x v="187"/>
    <x v="2"/>
    <x v="6"/>
    <x v="0"/>
    <x v="37"/>
    <n v="1"/>
    <x v="4"/>
    <x v="1"/>
    <x v="1"/>
    <x v="0"/>
    <x v="0"/>
    <x v="0"/>
    <x v="0"/>
  </r>
  <r>
    <x v="11"/>
    <x v="28"/>
    <x v="4"/>
    <x v="53"/>
    <x v="1"/>
    <x v="0"/>
    <x v="0"/>
    <x v="0"/>
    <x v="187"/>
    <x v="2"/>
    <x v="6"/>
    <x v="0"/>
    <x v="39"/>
    <n v="1"/>
    <x v="4"/>
    <x v="0"/>
    <x v="1"/>
    <x v="0"/>
    <x v="0"/>
    <x v="0"/>
    <x v="0"/>
  </r>
  <r>
    <x v="11"/>
    <x v="28"/>
    <x v="4"/>
    <x v="53"/>
    <x v="1"/>
    <x v="0"/>
    <x v="0"/>
    <x v="0"/>
    <x v="187"/>
    <x v="2"/>
    <x v="6"/>
    <x v="0"/>
    <x v="39"/>
    <n v="1"/>
    <x v="4"/>
    <x v="1"/>
    <x v="1"/>
    <x v="0"/>
    <x v="0"/>
    <x v="0"/>
    <x v="0"/>
  </r>
  <r>
    <x v="11"/>
    <x v="28"/>
    <x v="4"/>
    <x v="53"/>
    <x v="1"/>
    <x v="0"/>
    <x v="0"/>
    <x v="0"/>
    <x v="187"/>
    <x v="2"/>
    <x v="6"/>
    <x v="0"/>
    <x v="42"/>
    <n v="1"/>
    <x v="4"/>
    <x v="0"/>
    <x v="1"/>
    <x v="0"/>
    <x v="0"/>
    <x v="0"/>
    <x v="0"/>
  </r>
  <r>
    <x v="11"/>
    <x v="28"/>
    <x v="4"/>
    <x v="53"/>
    <x v="1"/>
    <x v="0"/>
    <x v="0"/>
    <x v="0"/>
    <x v="186"/>
    <x v="2"/>
    <x v="6"/>
    <x v="0"/>
    <x v="40"/>
    <n v="1"/>
    <x v="4"/>
    <x v="0"/>
    <x v="1"/>
    <x v="0"/>
    <x v="0"/>
    <x v="0"/>
    <x v="0"/>
  </r>
  <r>
    <x v="11"/>
    <x v="28"/>
    <x v="4"/>
    <x v="53"/>
    <x v="1"/>
    <x v="0"/>
    <x v="0"/>
    <x v="1"/>
    <x v="187"/>
    <x v="2"/>
    <x v="6"/>
    <x v="0"/>
    <x v="43"/>
    <n v="1"/>
    <x v="4"/>
    <x v="1"/>
    <x v="1"/>
    <x v="0"/>
    <x v="0"/>
    <x v="0"/>
    <x v="1"/>
  </r>
  <r>
    <x v="11"/>
    <x v="28"/>
    <x v="4"/>
    <x v="53"/>
    <x v="1"/>
    <x v="0"/>
    <x v="0"/>
    <x v="1"/>
    <x v="187"/>
    <x v="2"/>
    <x v="6"/>
    <x v="0"/>
    <x v="43"/>
    <n v="1"/>
    <x v="4"/>
    <x v="1"/>
    <x v="1"/>
    <x v="0"/>
    <x v="0"/>
    <x v="0"/>
    <x v="0"/>
  </r>
  <r>
    <x v="11"/>
    <x v="28"/>
    <x v="4"/>
    <x v="53"/>
    <x v="1"/>
    <x v="0"/>
    <x v="0"/>
    <x v="1"/>
    <x v="187"/>
    <x v="2"/>
    <x v="6"/>
    <x v="0"/>
    <x v="39"/>
    <n v="1"/>
    <x v="4"/>
    <x v="0"/>
    <x v="1"/>
    <x v="0"/>
    <x v="0"/>
    <x v="0"/>
    <x v="1"/>
  </r>
  <r>
    <x v="11"/>
    <x v="28"/>
    <x v="4"/>
    <x v="53"/>
    <x v="1"/>
    <x v="0"/>
    <x v="0"/>
    <x v="1"/>
    <x v="187"/>
    <x v="2"/>
    <x v="6"/>
    <x v="0"/>
    <x v="39"/>
    <n v="1"/>
    <x v="4"/>
    <x v="0"/>
    <x v="1"/>
    <x v="0"/>
    <x v="0"/>
    <x v="0"/>
    <x v="0"/>
  </r>
  <r>
    <x v="11"/>
    <x v="28"/>
    <x v="4"/>
    <x v="53"/>
    <x v="1"/>
    <x v="0"/>
    <x v="0"/>
    <x v="1"/>
    <x v="187"/>
    <x v="2"/>
    <x v="6"/>
    <x v="0"/>
    <x v="39"/>
    <n v="1"/>
    <x v="4"/>
    <x v="1"/>
    <x v="1"/>
    <x v="0"/>
    <x v="0"/>
    <x v="0"/>
    <x v="0"/>
  </r>
  <r>
    <x v="11"/>
    <x v="28"/>
    <x v="4"/>
    <x v="53"/>
    <x v="1"/>
    <x v="0"/>
    <x v="0"/>
    <x v="1"/>
    <x v="187"/>
    <x v="2"/>
    <x v="6"/>
    <x v="0"/>
    <x v="39"/>
    <n v="1"/>
    <x v="0"/>
    <x v="1"/>
    <x v="1"/>
    <x v="0"/>
    <x v="0"/>
    <x v="0"/>
    <x v="0"/>
  </r>
  <r>
    <x v="11"/>
    <x v="28"/>
    <x v="4"/>
    <x v="53"/>
    <x v="1"/>
    <x v="0"/>
    <x v="0"/>
    <x v="1"/>
    <x v="187"/>
    <x v="2"/>
    <x v="0"/>
    <x v="0"/>
    <x v="32"/>
    <n v="1"/>
    <x v="4"/>
    <x v="1"/>
    <x v="1"/>
    <x v="0"/>
    <x v="0"/>
    <x v="0"/>
    <x v="0"/>
  </r>
  <r>
    <x v="11"/>
    <x v="28"/>
    <x v="4"/>
    <x v="53"/>
    <x v="1"/>
    <x v="0"/>
    <x v="0"/>
    <x v="1"/>
    <x v="186"/>
    <x v="2"/>
    <x v="6"/>
    <x v="0"/>
    <x v="39"/>
    <n v="1"/>
    <x v="4"/>
    <x v="0"/>
    <x v="1"/>
    <x v="0"/>
    <x v="0"/>
    <x v="0"/>
    <x v="0"/>
  </r>
  <r>
    <x v="11"/>
    <x v="28"/>
    <x v="4"/>
    <x v="53"/>
    <x v="1"/>
    <x v="0"/>
    <x v="0"/>
    <x v="1"/>
    <x v="186"/>
    <x v="2"/>
    <x v="6"/>
    <x v="0"/>
    <x v="39"/>
    <n v="1"/>
    <x v="4"/>
    <x v="1"/>
    <x v="1"/>
    <x v="0"/>
    <x v="0"/>
    <x v="0"/>
    <x v="1"/>
  </r>
  <r>
    <x v="11"/>
    <x v="28"/>
    <x v="4"/>
    <x v="53"/>
    <x v="1"/>
    <x v="0"/>
    <x v="0"/>
    <x v="1"/>
    <x v="186"/>
    <x v="2"/>
    <x v="6"/>
    <x v="0"/>
    <x v="39"/>
    <n v="2"/>
    <x v="4"/>
    <x v="1"/>
    <x v="1"/>
    <x v="0"/>
    <x v="0"/>
    <x v="0"/>
    <x v="0"/>
  </r>
  <r>
    <x v="11"/>
    <x v="28"/>
    <x v="4"/>
    <x v="53"/>
    <x v="1"/>
    <x v="0"/>
    <x v="0"/>
    <x v="2"/>
    <x v="187"/>
    <x v="2"/>
    <x v="6"/>
    <x v="0"/>
    <x v="39"/>
    <n v="1"/>
    <x v="4"/>
    <x v="1"/>
    <x v="1"/>
    <x v="0"/>
    <x v="0"/>
    <x v="0"/>
    <x v="1"/>
  </r>
  <r>
    <x v="11"/>
    <x v="28"/>
    <x v="4"/>
    <x v="53"/>
    <x v="1"/>
    <x v="0"/>
    <x v="0"/>
    <x v="2"/>
    <x v="187"/>
    <x v="2"/>
    <x v="6"/>
    <x v="0"/>
    <x v="39"/>
    <n v="2"/>
    <x v="4"/>
    <x v="1"/>
    <x v="1"/>
    <x v="0"/>
    <x v="0"/>
    <x v="0"/>
    <x v="0"/>
  </r>
  <r>
    <x v="11"/>
    <x v="28"/>
    <x v="4"/>
    <x v="53"/>
    <x v="1"/>
    <x v="0"/>
    <x v="0"/>
    <x v="2"/>
    <x v="187"/>
    <x v="2"/>
    <x v="6"/>
    <x v="1"/>
    <x v="39"/>
    <n v="1"/>
    <x v="0"/>
    <x v="1"/>
    <x v="1"/>
    <x v="0"/>
    <x v="0"/>
    <x v="0"/>
    <x v="0"/>
  </r>
  <r>
    <x v="11"/>
    <x v="28"/>
    <x v="4"/>
    <x v="53"/>
    <x v="1"/>
    <x v="0"/>
    <x v="0"/>
    <x v="3"/>
    <x v="187"/>
    <x v="2"/>
    <x v="6"/>
    <x v="0"/>
    <x v="39"/>
    <n v="1"/>
    <x v="4"/>
    <x v="1"/>
    <x v="1"/>
    <x v="0"/>
    <x v="0"/>
    <x v="0"/>
    <x v="0"/>
  </r>
  <r>
    <x v="11"/>
    <x v="28"/>
    <x v="4"/>
    <x v="53"/>
    <x v="1"/>
    <x v="0"/>
    <x v="0"/>
    <x v="4"/>
    <x v="187"/>
    <x v="2"/>
    <x v="6"/>
    <x v="0"/>
    <x v="39"/>
    <n v="1"/>
    <x v="4"/>
    <x v="1"/>
    <x v="1"/>
    <x v="0"/>
    <x v="0"/>
    <x v="0"/>
    <x v="0"/>
  </r>
  <r>
    <x v="11"/>
    <x v="28"/>
    <x v="4"/>
    <x v="53"/>
    <x v="1"/>
    <x v="3"/>
    <x v="0"/>
    <x v="1"/>
    <x v="186"/>
    <x v="2"/>
    <x v="6"/>
    <x v="0"/>
    <x v="39"/>
    <n v="1"/>
    <x v="4"/>
    <x v="1"/>
    <x v="1"/>
    <x v="0"/>
    <x v="0"/>
    <x v="0"/>
    <x v="0"/>
  </r>
  <r>
    <x v="11"/>
    <x v="28"/>
    <x v="4"/>
    <x v="53"/>
    <x v="1"/>
    <x v="3"/>
    <x v="0"/>
    <x v="1"/>
    <x v="186"/>
    <x v="2"/>
    <x v="6"/>
    <x v="0"/>
    <x v="30"/>
    <n v="1"/>
    <x v="4"/>
    <x v="0"/>
    <x v="1"/>
    <x v="0"/>
    <x v="0"/>
    <x v="0"/>
    <x v="0"/>
  </r>
  <r>
    <x v="11"/>
    <x v="28"/>
    <x v="4"/>
    <x v="53"/>
    <x v="1"/>
    <x v="1"/>
    <x v="1"/>
    <x v="1"/>
    <x v="187"/>
    <x v="2"/>
    <x v="6"/>
    <x v="0"/>
    <x v="39"/>
    <n v="1"/>
    <x v="4"/>
    <x v="1"/>
    <x v="1"/>
    <x v="0"/>
    <x v="0"/>
    <x v="0"/>
    <x v="1"/>
  </r>
  <r>
    <x v="11"/>
    <x v="28"/>
    <x v="4"/>
    <x v="53"/>
    <x v="1"/>
    <x v="1"/>
    <x v="1"/>
    <x v="3"/>
    <x v="187"/>
    <x v="2"/>
    <x v="3"/>
    <x v="0"/>
    <x v="27"/>
    <n v="1"/>
    <x v="4"/>
    <x v="1"/>
    <x v="1"/>
    <x v="0"/>
    <x v="0"/>
    <x v="0"/>
    <x v="0"/>
  </r>
  <r>
    <x v="11"/>
    <x v="28"/>
    <x v="4"/>
    <x v="5"/>
    <x v="0"/>
    <x v="0"/>
    <x v="0"/>
    <x v="0"/>
    <x v="187"/>
    <x v="2"/>
    <x v="3"/>
    <x v="0"/>
    <x v="26"/>
    <n v="1"/>
    <x v="4"/>
    <x v="1"/>
    <x v="1"/>
    <x v="0"/>
    <x v="0"/>
    <x v="0"/>
    <x v="0"/>
  </r>
  <r>
    <x v="11"/>
    <x v="28"/>
    <x v="4"/>
    <x v="5"/>
    <x v="0"/>
    <x v="0"/>
    <x v="0"/>
    <x v="0"/>
    <x v="187"/>
    <x v="2"/>
    <x v="3"/>
    <x v="0"/>
    <x v="27"/>
    <n v="1"/>
    <x v="4"/>
    <x v="0"/>
    <x v="1"/>
    <x v="0"/>
    <x v="0"/>
    <x v="0"/>
    <x v="0"/>
  </r>
  <r>
    <x v="11"/>
    <x v="28"/>
    <x v="4"/>
    <x v="5"/>
    <x v="0"/>
    <x v="0"/>
    <x v="0"/>
    <x v="0"/>
    <x v="187"/>
    <x v="2"/>
    <x v="6"/>
    <x v="0"/>
    <x v="40"/>
    <n v="1"/>
    <x v="4"/>
    <x v="1"/>
    <x v="1"/>
    <x v="0"/>
    <x v="0"/>
    <x v="0"/>
    <x v="0"/>
  </r>
  <r>
    <x v="11"/>
    <x v="28"/>
    <x v="4"/>
    <x v="5"/>
    <x v="0"/>
    <x v="0"/>
    <x v="0"/>
    <x v="0"/>
    <x v="187"/>
    <x v="2"/>
    <x v="6"/>
    <x v="0"/>
    <x v="43"/>
    <n v="1"/>
    <x v="4"/>
    <x v="0"/>
    <x v="1"/>
    <x v="0"/>
    <x v="0"/>
    <x v="0"/>
    <x v="0"/>
  </r>
  <r>
    <x v="11"/>
    <x v="28"/>
    <x v="4"/>
    <x v="5"/>
    <x v="0"/>
    <x v="0"/>
    <x v="0"/>
    <x v="0"/>
    <x v="187"/>
    <x v="2"/>
    <x v="6"/>
    <x v="0"/>
    <x v="30"/>
    <n v="1"/>
    <x v="4"/>
    <x v="0"/>
    <x v="1"/>
    <x v="0"/>
    <x v="0"/>
    <x v="0"/>
    <x v="0"/>
  </r>
  <r>
    <x v="11"/>
    <x v="28"/>
    <x v="4"/>
    <x v="5"/>
    <x v="0"/>
    <x v="0"/>
    <x v="0"/>
    <x v="0"/>
    <x v="187"/>
    <x v="2"/>
    <x v="6"/>
    <x v="0"/>
    <x v="30"/>
    <n v="2"/>
    <x v="4"/>
    <x v="1"/>
    <x v="1"/>
    <x v="0"/>
    <x v="0"/>
    <x v="0"/>
    <x v="0"/>
  </r>
  <r>
    <x v="11"/>
    <x v="28"/>
    <x v="4"/>
    <x v="5"/>
    <x v="0"/>
    <x v="0"/>
    <x v="0"/>
    <x v="0"/>
    <x v="187"/>
    <x v="2"/>
    <x v="2"/>
    <x v="0"/>
    <x v="19"/>
    <n v="1"/>
    <x v="4"/>
    <x v="1"/>
    <x v="1"/>
    <x v="0"/>
    <x v="0"/>
    <x v="0"/>
    <x v="0"/>
  </r>
  <r>
    <x v="11"/>
    <x v="28"/>
    <x v="4"/>
    <x v="5"/>
    <x v="0"/>
    <x v="0"/>
    <x v="0"/>
    <x v="0"/>
    <x v="186"/>
    <x v="2"/>
    <x v="6"/>
    <x v="0"/>
    <x v="37"/>
    <n v="2"/>
    <x v="0"/>
    <x v="1"/>
    <x v="1"/>
    <x v="0"/>
    <x v="0"/>
    <x v="0"/>
    <x v="0"/>
  </r>
  <r>
    <x v="11"/>
    <x v="28"/>
    <x v="4"/>
    <x v="5"/>
    <x v="0"/>
    <x v="0"/>
    <x v="0"/>
    <x v="0"/>
    <x v="186"/>
    <x v="2"/>
    <x v="6"/>
    <x v="0"/>
    <x v="43"/>
    <n v="1"/>
    <x v="4"/>
    <x v="1"/>
    <x v="1"/>
    <x v="0"/>
    <x v="0"/>
    <x v="0"/>
    <x v="0"/>
  </r>
  <r>
    <x v="11"/>
    <x v="28"/>
    <x v="4"/>
    <x v="5"/>
    <x v="0"/>
    <x v="0"/>
    <x v="0"/>
    <x v="0"/>
    <x v="186"/>
    <x v="2"/>
    <x v="6"/>
    <x v="0"/>
    <x v="39"/>
    <n v="1"/>
    <x v="0"/>
    <x v="0"/>
    <x v="1"/>
    <x v="0"/>
    <x v="0"/>
    <x v="0"/>
    <x v="0"/>
  </r>
  <r>
    <x v="11"/>
    <x v="28"/>
    <x v="4"/>
    <x v="5"/>
    <x v="0"/>
    <x v="0"/>
    <x v="0"/>
    <x v="1"/>
    <x v="187"/>
    <x v="2"/>
    <x v="6"/>
    <x v="0"/>
    <x v="40"/>
    <n v="1"/>
    <x v="4"/>
    <x v="0"/>
    <x v="1"/>
    <x v="0"/>
    <x v="0"/>
    <x v="0"/>
    <x v="0"/>
  </r>
  <r>
    <x v="11"/>
    <x v="28"/>
    <x v="4"/>
    <x v="5"/>
    <x v="0"/>
    <x v="0"/>
    <x v="0"/>
    <x v="1"/>
    <x v="187"/>
    <x v="2"/>
    <x v="6"/>
    <x v="0"/>
    <x v="43"/>
    <n v="2"/>
    <x v="4"/>
    <x v="0"/>
    <x v="1"/>
    <x v="0"/>
    <x v="0"/>
    <x v="0"/>
    <x v="0"/>
  </r>
  <r>
    <x v="11"/>
    <x v="28"/>
    <x v="4"/>
    <x v="5"/>
    <x v="0"/>
    <x v="0"/>
    <x v="0"/>
    <x v="1"/>
    <x v="187"/>
    <x v="2"/>
    <x v="6"/>
    <x v="0"/>
    <x v="43"/>
    <n v="2"/>
    <x v="4"/>
    <x v="1"/>
    <x v="1"/>
    <x v="0"/>
    <x v="0"/>
    <x v="0"/>
    <x v="0"/>
  </r>
  <r>
    <x v="11"/>
    <x v="28"/>
    <x v="4"/>
    <x v="5"/>
    <x v="0"/>
    <x v="0"/>
    <x v="0"/>
    <x v="1"/>
    <x v="187"/>
    <x v="2"/>
    <x v="6"/>
    <x v="0"/>
    <x v="41"/>
    <n v="1"/>
    <x v="4"/>
    <x v="1"/>
    <x v="1"/>
    <x v="0"/>
    <x v="0"/>
    <x v="0"/>
    <x v="0"/>
  </r>
  <r>
    <x v="11"/>
    <x v="28"/>
    <x v="4"/>
    <x v="5"/>
    <x v="0"/>
    <x v="0"/>
    <x v="0"/>
    <x v="1"/>
    <x v="187"/>
    <x v="2"/>
    <x v="6"/>
    <x v="0"/>
    <x v="30"/>
    <n v="1"/>
    <x v="4"/>
    <x v="0"/>
    <x v="1"/>
    <x v="0"/>
    <x v="0"/>
    <x v="0"/>
    <x v="0"/>
  </r>
  <r>
    <x v="11"/>
    <x v="28"/>
    <x v="4"/>
    <x v="5"/>
    <x v="0"/>
    <x v="0"/>
    <x v="0"/>
    <x v="1"/>
    <x v="187"/>
    <x v="2"/>
    <x v="6"/>
    <x v="0"/>
    <x v="30"/>
    <n v="2"/>
    <x v="4"/>
    <x v="1"/>
    <x v="1"/>
    <x v="0"/>
    <x v="0"/>
    <x v="0"/>
    <x v="0"/>
  </r>
  <r>
    <x v="11"/>
    <x v="28"/>
    <x v="4"/>
    <x v="5"/>
    <x v="0"/>
    <x v="0"/>
    <x v="0"/>
    <x v="1"/>
    <x v="187"/>
    <x v="2"/>
    <x v="6"/>
    <x v="0"/>
    <x v="42"/>
    <n v="1"/>
    <x v="4"/>
    <x v="1"/>
    <x v="1"/>
    <x v="0"/>
    <x v="0"/>
    <x v="0"/>
    <x v="0"/>
  </r>
  <r>
    <x v="11"/>
    <x v="28"/>
    <x v="4"/>
    <x v="5"/>
    <x v="0"/>
    <x v="0"/>
    <x v="0"/>
    <x v="1"/>
    <x v="186"/>
    <x v="2"/>
    <x v="3"/>
    <x v="0"/>
    <x v="27"/>
    <n v="1"/>
    <x v="4"/>
    <x v="0"/>
    <x v="1"/>
    <x v="0"/>
    <x v="0"/>
    <x v="0"/>
    <x v="0"/>
  </r>
  <r>
    <x v="11"/>
    <x v="28"/>
    <x v="4"/>
    <x v="5"/>
    <x v="0"/>
    <x v="0"/>
    <x v="0"/>
    <x v="1"/>
    <x v="186"/>
    <x v="2"/>
    <x v="3"/>
    <x v="0"/>
    <x v="27"/>
    <n v="1"/>
    <x v="4"/>
    <x v="1"/>
    <x v="1"/>
    <x v="0"/>
    <x v="0"/>
    <x v="0"/>
    <x v="0"/>
  </r>
  <r>
    <x v="11"/>
    <x v="28"/>
    <x v="4"/>
    <x v="5"/>
    <x v="0"/>
    <x v="0"/>
    <x v="0"/>
    <x v="1"/>
    <x v="186"/>
    <x v="2"/>
    <x v="3"/>
    <x v="0"/>
    <x v="27"/>
    <n v="1"/>
    <x v="0"/>
    <x v="1"/>
    <x v="1"/>
    <x v="0"/>
    <x v="0"/>
    <x v="0"/>
    <x v="0"/>
  </r>
  <r>
    <x v="11"/>
    <x v="28"/>
    <x v="4"/>
    <x v="5"/>
    <x v="0"/>
    <x v="0"/>
    <x v="0"/>
    <x v="1"/>
    <x v="186"/>
    <x v="2"/>
    <x v="6"/>
    <x v="0"/>
    <x v="40"/>
    <n v="2"/>
    <x v="4"/>
    <x v="0"/>
    <x v="1"/>
    <x v="0"/>
    <x v="0"/>
    <x v="0"/>
    <x v="0"/>
  </r>
  <r>
    <x v="11"/>
    <x v="28"/>
    <x v="4"/>
    <x v="5"/>
    <x v="0"/>
    <x v="0"/>
    <x v="0"/>
    <x v="1"/>
    <x v="186"/>
    <x v="2"/>
    <x v="6"/>
    <x v="0"/>
    <x v="40"/>
    <n v="1"/>
    <x v="4"/>
    <x v="1"/>
    <x v="1"/>
    <x v="0"/>
    <x v="0"/>
    <x v="0"/>
    <x v="0"/>
  </r>
  <r>
    <x v="11"/>
    <x v="28"/>
    <x v="4"/>
    <x v="5"/>
    <x v="0"/>
    <x v="0"/>
    <x v="0"/>
    <x v="1"/>
    <x v="186"/>
    <x v="2"/>
    <x v="6"/>
    <x v="0"/>
    <x v="40"/>
    <n v="1"/>
    <x v="0"/>
    <x v="0"/>
    <x v="1"/>
    <x v="0"/>
    <x v="0"/>
    <x v="0"/>
    <x v="0"/>
  </r>
  <r>
    <x v="11"/>
    <x v="28"/>
    <x v="4"/>
    <x v="5"/>
    <x v="0"/>
    <x v="0"/>
    <x v="0"/>
    <x v="1"/>
    <x v="186"/>
    <x v="2"/>
    <x v="6"/>
    <x v="0"/>
    <x v="43"/>
    <n v="2"/>
    <x v="4"/>
    <x v="0"/>
    <x v="1"/>
    <x v="0"/>
    <x v="0"/>
    <x v="0"/>
    <x v="0"/>
  </r>
  <r>
    <x v="11"/>
    <x v="28"/>
    <x v="4"/>
    <x v="5"/>
    <x v="0"/>
    <x v="0"/>
    <x v="0"/>
    <x v="1"/>
    <x v="186"/>
    <x v="2"/>
    <x v="6"/>
    <x v="0"/>
    <x v="43"/>
    <n v="3"/>
    <x v="4"/>
    <x v="1"/>
    <x v="1"/>
    <x v="0"/>
    <x v="0"/>
    <x v="0"/>
    <x v="0"/>
  </r>
  <r>
    <x v="11"/>
    <x v="28"/>
    <x v="4"/>
    <x v="5"/>
    <x v="0"/>
    <x v="0"/>
    <x v="0"/>
    <x v="1"/>
    <x v="186"/>
    <x v="2"/>
    <x v="6"/>
    <x v="0"/>
    <x v="30"/>
    <n v="1"/>
    <x v="4"/>
    <x v="0"/>
    <x v="1"/>
    <x v="0"/>
    <x v="0"/>
    <x v="0"/>
    <x v="0"/>
  </r>
  <r>
    <x v="11"/>
    <x v="28"/>
    <x v="4"/>
    <x v="5"/>
    <x v="0"/>
    <x v="0"/>
    <x v="0"/>
    <x v="1"/>
    <x v="186"/>
    <x v="2"/>
    <x v="6"/>
    <x v="0"/>
    <x v="30"/>
    <n v="3"/>
    <x v="4"/>
    <x v="1"/>
    <x v="1"/>
    <x v="0"/>
    <x v="0"/>
    <x v="0"/>
    <x v="0"/>
  </r>
  <r>
    <x v="11"/>
    <x v="28"/>
    <x v="4"/>
    <x v="5"/>
    <x v="0"/>
    <x v="0"/>
    <x v="0"/>
    <x v="1"/>
    <x v="186"/>
    <x v="2"/>
    <x v="6"/>
    <x v="1"/>
    <x v="30"/>
    <n v="1"/>
    <x v="4"/>
    <x v="1"/>
    <x v="1"/>
    <x v="0"/>
    <x v="0"/>
    <x v="0"/>
    <x v="0"/>
  </r>
  <r>
    <x v="11"/>
    <x v="28"/>
    <x v="4"/>
    <x v="5"/>
    <x v="0"/>
    <x v="0"/>
    <x v="0"/>
    <x v="2"/>
    <x v="187"/>
    <x v="2"/>
    <x v="6"/>
    <x v="0"/>
    <x v="37"/>
    <n v="1"/>
    <x v="4"/>
    <x v="1"/>
    <x v="1"/>
    <x v="0"/>
    <x v="0"/>
    <x v="0"/>
    <x v="0"/>
  </r>
  <r>
    <x v="11"/>
    <x v="28"/>
    <x v="4"/>
    <x v="5"/>
    <x v="0"/>
    <x v="0"/>
    <x v="0"/>
    <x v="2"/>
    <x v="186"/>
    <x v="2"/>
    <x v="6"/>
    <x v="0"/>
    <x v="30"/>
    <n v="1"/>
    <x v="4"/>
    <x v="0"/>
    <x v="1"/>
    <x v="0"/>
    <x v="0"/>
    <x v="0"/>
    <x v="0"/>
  </r>
  <r>
    <x v="11"/>
    <x v="28"/>
    <x v="4"/>
    <x v="5"/>
    <x v="0"/>
    <x v="0"/>
    <x v="0"/>
    <x v="2"/>
    <x v="186"/>
    <x v="2"/>
    <x v="6"/>
    <x v="0"/>
    <x v="30"/>
    <n v="1"/>
    <x v="4"/>
    <x v="1"/>
    <x v="1"/>
    <x v="0"/>
    <x v="0"/>
    <x v="0"/>
    <x v="0"/>
  </r>
  <r>
    <x v="11"/>
    <x v="28"/>
    <x v="4"/>
    <x v="5"/>
    <x v="0"/>
    <x v="0"/>
    <x v="0"/>
    <x v="2"/>
    <x v="186"/>
    <x v="2"/>
    <x v="6"/>
    <x v="0"/>
    <x v="30"/>
    <n v="1"/>
    <x v="0"/>
    <x v="1"/>
    <x v="1"/>
    <x v="0"/>
    <x v="0"/>
    <x v="0"/>
    <x v="0"/>
  </r>
  <r>
    <x v="11"/>
    <x v="28"/>
    <x v="4"/>
    <x v="5"/>
    <x v="0"/>
    <x v="0"/>
    <x v="0"/>
    <x v="2"/>
    <x v="190"/>
    <x v="4"/>
    <x v="6"/>
    <x v="1"/>
    <x v="30"/>
    <n v="1"/>
    <x v="2"/>
    <x v="1"/>
    <x v="1"/>
    <x v="0"/>
    <x v="0"/>
    <x v="0"/>
    <x v="0"/>
  </r>
  <r>
    <x v="11"/>
    <x v="28"/>
    <x v="4"/>
    <x v="5"/>
    <x v="0"/>
    <x v="0"/>
    <x v="0"/>
    <x v="3"/>
    <x v="190"/>
    <x v="4"/>
    <x v="6"/>
    <x v="1"/>
    <x v="39"/>
    <n v="2"/>
    <x v="2"/>
    <x v="1"/>
    <x v="1"/>
    <x v="0"/>
    <x v="0"/>
    <x v="0"/>
    <x v="1"/>
  </r>
  <r>
    <x v="11"/>
    <x v="28"/>
    <x v="4"/>
    <x v="5"/>
    <x v="0"/>
    <x v="0"/>
    <x v="0"/>
    <x v="4"/>
    <x v="186"/>
    <x v="2"/>
    <x v="6"/>
    <x v="0"/>
    <x v="30"/>
    <n v="1"/>
    <x v="4"/>
    <x v="1"/>
    <x v="1"/>
    <x v="0"/>
    <x v="0"/>
    <x v="0"/>
    <x v="0"/>
  </r>
  <r>
    <x v="11"/>
    <x v="28"/>
    <x v="4"/>
    <x v="5"/>
    <x v="0"/>
    <x v="0"/>
    <x v="0"/>
    <x v="4"/>
    <x v="190"/>
    <x v="4"/>
    <x v="6"/>
    <x v="1"/>
    <x v="39"/>
    <n v="1"/>
    <x v="2"/>
    <x v="0"/>
    <x v="1"/>
    <x v="0"/>
    <x v="0"/>
    <x v="0"/>
    <x v="0"/>
  </r>
  <r>
    <x v="11"/>
    <x v="28"/>
    <x v="4"/>
    <x v="5"/>
    <x v="0"/>
    <x v="0"/>
    <x v="0"/>
    <x v="5"/>
    <x v="190"/>
    <x v="4"/>
    <x v="6"/>
    <x v="1"/>
    <x v="40"/>
    <n v="1"/>
    <x v="2"/>
    <x v="0"/>
    <x v="1"/>
    <x v="0"/>
    <x v="0"/>
    <x v="0"/>
    <x v="0"/>
  </r>
  <r>
    <x v="11"/>
    <x v="28"/>
    <x v="4"/>
    <x v="5"/>
    <x v="0"/>
    <x v="0"/>
    <x v="0"/>
    <x v="8"/>
    <x v="190"/>
    <x v="4"/>
    <x v="6"/>
    <x v="0"/>
    <x v="30"/>
    <n v="1"/>
    <x v="2"/>
    <x v="1"/>
    <x v="1"/>
    <x v="0"/>
    <x v="0"/>
    <x v="0"/>
    <x v="0"/>
  </r>
  <r>
    <x v="11"/>
    <x v="28"/>
    <x v="4"/>
    <x v="5"/>
    <x v="0"/>
    <x v="3"/>
    <x v="0"/>
    <x v="1"/>
    <x v="186"/>
    <x v="2"/>
    <x v="6"/>
    <x v="0"/>
    <x v="40"/>
    <n v="1"/>
    <x v="4"/>
    <x v="1"/>
    <x v="1"/>
    <x v="0"/>
    <x v="0"/>
    <x v="0"/>
    <x v="0"/>
  </r>
  <r>
    <x v="11"/>
    <x v="28"/>
    <x v="4"/>
    <x v="5"/>
    <x v="0"/>
    <x v="3"/>
    <x v="0"/>
    <x v="2"/>
    <x v="186"/>
    <x v="2"/>
    <x v="6"/>
    <x v="1"/>
    <x v="30"/>
    <n v="1"/>
    <x v="4"/>
    <x v="1"/>
    <x v="1"/>
    <x v="0"/>
    <x v="0"/>
    <x v="0"/>
    <x v="0"/>
  </r>
  <r>
    <x v="11"/>
    <x v="28"/>
    <x v="4"/>
    <x v="5"/>
    <x v="0"/>
    <x v="3"/>
    <x v="0"/>
    <x v="3"/>
    <x v="186"/>
    <x v="2"/>
    <x v="6"/>
    <x v="0"/>
    <x v="30"/>
    <n v="1"/>
    <x v="4"/>
    <x v="1"/>
    <x v="1"/>
    <x v="0"/>
    <x v="0"/>
    <x v="0"/>
    <x v="0"/>
  </r>
  <r>
    <x v="11"/>
    <x v="28"/>
    <x v="4"/>
    <x v="5"/>
    <x v="0"/>
    <x v="3"/>
    <x v="0"/>
    <x v="4"/>
    <x v="190"/>
    <x v="4"/>
    <x v="6"/>
    <x v="1"/>
    <x v="40"/>
    <n v="1"/>
    <x v="2"/>
    <x v="1"/>
    <x v="1"/>
    <x v="0"/>
    <x v="0"/>
    <x v="0"/>
    <x v="1"/>
  </r>
  <r>
    <x v="11"/>
    <x v="28"/>
    <x v="4"/>
    <x v="5"/>
    <x v="0"/>
    <x v="3"/>
    <x v="0"/>
    <x v="4"/>
    <x v="190"/>
    <x v="4"/>
    <x v="6"/>
    <x v="1"/>
    <x v="40"/>
    <n v="1"/>
    <x v="2"/>
    <x v="1"/>
    <x v="1"/>
    <x v="0"/>
    <x v="0"/>
    <x v="0"/>
    <x v="0"/>
  </r>
  <r>
    <x v="11"/>
    <x v="28"/>
    <x v="4"/>
    <x v="5"/>
    <x v="0"/>
    <x v="3"/>
    <x v="0"/>
    <x v="5"/>
    <x v="191"/>
    <x v="1"/>
    <x v="6"/>
    <x v="1"/>
    <x v="39"/>
    <n v="1"/>
    <x v="0"/>
    <x v="0"/>
    <x v="1"/>
    <x v="0"/>
    <x v="0"/>
    <x v="0"/>
    <x v="0"/>
  </r>
  <r>
    <x v="11"/>
    <x v="28"/>
    <x v="4"/>
    <x v="5"/>
    <x v="0"/>
    <x v="1"/>
    <x v="1"/>
    <x v="0"/>
    <x v="187"/>
    <x v="2"/>
    <x v="6"/>
    <x v="0"/>
    <x v="30"/>
    <n v="1"/>
    <x v="4"/>
    <x v="0"/>
    <x v="1"/>
    <x v="0"/>
    <x v="0"/>
    <x v="0"/>
    <x v="0"/>
  </r>
  <r>
    <x v="11"/>
    <x v="28"/>
    <x v="4"/>
    <x v="5"/>
    <x v="0"/>
    <x v="1"/>
    <x v="1"/>
    <x v="3"/>
    <x v="190"/>
    <x v="4"/>
    <x v="6"/>
    <x v="1"/>
    <x v="37"/>
    <n v="1"/>
    <x v="2"/>
    <x v="0"/>
    <x v="1"/>
    <x v="0"/>
    <x v="0"/>
    <x v="0"/>
    <x v="0"/>
  </r>
  <r>
    <x v="11"/>
    <x v="28"/>
    <x v="4"/>
    <x v="5"/>
    <x v="0"/>
    <x v="2"/>
    <x v="1"/>
    <x v="1"/>
    <x v="191"/>
    <x v="1"/>
    <x v="6"/>
    <x v="1"/>
    <x v="37"/>
    <n v="1"/>
    <x v="0"/>
    <x v="0"/>
    <x v="1"/>
    <x v="0"/>
    <x v="0"/>
    <x v="0"/>
    <x v="0"/>
  </r>
  <r>
    <x v="11"/>
    <x v="28"/>
    <x v="4"/>
    <x v="5"/>
    <x v="0"/>
    <x v="2"/>
    <x v="1"/>
    <x v="1"/>
    <x v="187"/>
    <x v="2"/>
    <x v="3"/>
    <x v="0"/>
    <x v="33"/>
    <n v="1"/>
    <x v="4"/>
    <x v="0"/>
    <x v="1"/>
    <x v="0"/>
    <x v="0"/>
    <x v="0"/>
    <x v="0"/>
  </r>
  <r>
    <x v="11"/>
    <x v="28"/>
    <x v="4"/>
    <x v="5"/>
    <x v="1"/>
    <x v="5"/>
    <x v="2"/>
    <x v="1"/>
    <x v="186"/>
    <x v="2"/>
    <x v="6"/>
    <x v="0"/>
    <x v="40"/>
    <n v="1"/>
    <x v="4"/>
    <x v="1"/>
    <x v="1"/>
    <x v="0"/>
    <x v="0"/>
    <x v="0"/>
    <x v="0"/>
  </r>
  <r>
    <x v="11"/>
    <x v="28"/>
    <x v="4"/>
    <x v="5"/>
    <x v="1"/>
    <x v="5"/>
    <x v="2"/>
    <x v="8"/>
    <x v="191"/>
    <x v="1"/>
    <x v="6"/>
    <x v="0"/>
    <x v="43"/>
    <n v="1"/>
    <x v="0"/>
    <x v="0"/>
    <x v="1"/>
    <x v="0"/>
    <x v="0"/>
    <x v="0"/>
    <x v="0"/>
  </r>
  <r>
    <x v="11"/>
    <x v="28"/>
    <x v="4"/>
    <x v="5"/>
    <x v="1"/>
    <x v="0"/>
    <x v="0"/>
    <x v="0"/>
    <x v="187"/>
    <x v="2"/>
    <x v="6"/>
    <x v="0"/>
    <x v="30"/>
    <n v="1"/>
    <x v="4"/>
    <x v="1"/>
    <x v="1"/>
    <x v="0"/>
    <x v="0"/>
    <x v="0"/>
    <x v="0"/>
  </r>
  <r>
    <x v="11"/>
    <x v="28"/>
    <x v="4"/>
    <x v="5"/>
    <x v="1"/>
    <x v="0"/>
    <x v="0"/>
    <x v="0"/>
    <x v="186"/>
    <x v="2"/>
    <x v="6"/>
    <x v="0"/>
    <x v="37"/>
    <n v="1"/>
    <x v="4"/>
    <x v="1"/>
    <x v="1"/>
    <x v="0"/>
    <x v="0"/>
    <x v="0"/>
    <x v="0"/>
  </r>
  <r>
    <x v="11"/>
    <x v="28"/>
    <x v="4"/>
    <x v="5"/>
    <x v="1"/>
    <x v="0"/>
    <x v="0"/>
    <x v="0"/>
    <x v="186"/>
    <x v="2"/>
    <x v="6"/>
    <x v="0"/>
    <x v="39"/>
    <n v="1"/>
    <x v="0"/>
    <x v="1"/>
    <x v="1"/>
    <x v="0"/>
    <x v="0"/>
    <x v="0"/>
    <x v="0"/>
  </r>
  <r>
    <x v="11"/>
    <x v="28"/>
    <x v="4"/>
    <x v="5"/>
    <x v="1"/>
    <x v="0"/>
    <x v="0"/>
    <x v="0"/>
    <x v="186"/>
    <x v="2"/>
    <x v="6"/>
    <x v="0"/>
    <x v="42"/>
    <n v="1"/>
    <x v="4"/>
    <x v="1"/>
    <x v="1"/>
    <x v="0"/>
    <x v="0"/>
    <x v="0"/>
    <x v="0"/>
  </r>
  <r>
    <x v="11"/>
    <x v="28"/>
    <x v="4"/>
    <x v="5"/>
    <x v="1"/>
    <x v="0"/>
    <x v="0"/>
    <x v="1"/>
    <x v="191"/>
    <x v="1"/>
    <x v="6"/>
    <x v="0"/>
    <x v="43"/>
    <n v="5"/>
    <x v="0"/>
    <x v="0"/>
    <x v="1"/>
    <x v="0"/>
    <x v="0"/>
    <x v="0"/>
    <x v="0"/>
  </r>
  <r>
    <x v="11"/>
    <x v="28"/>
    <x v="4"/>
    <x v="5"/>
    <x v="1"/>
    <x v="0"/>
    <x v="0"/>
    <x v="1"/>
    <x v="187"/>
    <x v="2"/>
    <x v="6"/>
    <x v="0"/>
    <x v="37"/>
    <n v="1"/>
    <x v="4"/>
    <x v="1"/>
    <x v="1"/>
    <x v="0"/>
    <x v="0"/>
    <x v="0"/>
    <x v="1"/>
  </r>
  <r>
    <x v="11"/>
    <x v="28"/>
    <x v="4"/>
    <x v="5"/>
    <x v="1"/>
    <x v="0"/>
    <x v="0"/>
    <x v="1"/>
    <x v="187"/>
    <x v="2"/>
    <x v="6"/>
    <x v="0"/>
    <x v="40"/>
    <n v="1"/>
    <x v="4"/>
    <x v="1"/>
    <x v="1"/>
    <x v="0"/>
    <x v="0"/>
    <x v="0"/>
    <x v="0"/>
  </r>
  <r>
    <x v="11"/>
    <x v="28"/>
    <x v="4"/>
    <x v="5"/>
    <x v="1"/>
    <x v="0"/>
    <x v="0"/>
    <x v="1"/>
    <x v="186"/>
    <x v="2"/>
    <x v="6"/>
    <x v="0"/>
    <x v="40"/>
    <n v="1"/>
    <x v="4"/>
    <x v="0"/>
    <x v="1"/>
    <x v="0"/>
    <x v="0"/>
    <x v="0"/>
    <x v="1"/>
  </r>
  <r>
    <x v="11"/>
    <x v="28"/>
    <x v="4"/>
    <x v="5"/>
    <x v="1"/>
    <x v="0"/>
    <x v="0"/>
    <x v="1"/>
    <x v="186"/>
    <x v="2"/>
    <x v="6"/>
    <x v="0"/>
    <x v="40"/>
    <n v="1"/>
    <x v="4"/>
    <x v="1"/>
    <x v="1"/>
    <x v="0"/>
    <x v="0"/>
    <x v="0"/>
    <x v="0"/>
  </r>
  <r>
    <x v="11"/>
    <x v="28"/>
    <x v="4"/>
    <x v="5"/>
    <x v="1"/>
    <x v="0"/>
    <x v="0"/>
    <x v="1"/>
    <x v="186"/>
    <x v="2"/>
    <x v="6"/>
    <x v="0"/>
    <x v="43"/>
    <n v="1"/>
    <x v="4"/>
    <x v="1"/>
    <x v="1"/>
    <x v="0"/>
    <x v="0"/>
    <x v="0"/>
    <x v="0"/>
  </r>
  <r>
    <x v="11"/>
    <x v="28"/>
    <x v="4"/>
    <x v="5"/>
    <x v="1"/>
    <x v="0"/>
    <x v="0"/>
    <x v="1"/>
    <x v="186"/>
    <x v="2"/>
    <x v="6"/>
    <x v="0"/>
    <x v="39"/>
    <n v="2"/>
    <x v="0"/>
    <x v="1"/>
    <x v="1"/>
    <x v="0"/>
    <x v="0"/>
    <x v="0"/>
    <x v="0"/>
  </r>
  <r>
    <x v="11"/>
    <x v="28"/>
    <x v="4"/>
    <x v="5"/>
    <x v="1"/>
    <x v="0"/>
    <x v="0"/>
    <x v="1"/>
    <x v="186"/>
    <x v="2"/>
    <x v="6"/>
    <x v="0"/>
    <x v="30"/>
    <n v="1"/>
    <x v="4"/>
    <x v="1"/>
    <x v="1"/>
    <x v="0"/>
    <x v="0"/>
    <x v="0"/>
    <x v="1"/>
  </r>
  <r>
    <x v="11"/>
    <x v="28"/>
    <x v="4"/>
    <x v="5"/>
    <x v="1"/>
    <x v="0"/>
    <x v="0"/>
    <x v="1"/>
    <x v="186"/>
    <x v="2"/>
    <x v="6"/>
    <x v="0"/>
    <x v="30"/>
    <n v="2"/>
    <x v="4"/>
    <x v="1"/>
    <x v="1"/>
    <x v="0"/>
    <x v="0"/>
    <x v="0"/>
    <x v="0"/>
  </r>
  <r>
    <x v="11"/>
    <x v="28"/>
    <x v="4"/>
    <x v="5"/>
    <x v="1"/>
    <x v="0"/>
    <x v="0"/>
    <x v="1"/>
    <x v="186"/>
    <x v="2"/>
    <x v="6"/>
    <x v="0"/>
    <x v="30"/>
    <n v="1"/>
    <x v="4"/>
    <x v="1"/>
    <x v="1"/>
    <x v="0"/>
    <x v="1"/>
    <x v="0"/>
    <x v="0"/>
  </r>
  <r>
    <x v="11"/>
    <x v="28"/>
    <x v="4"/>
    <x v="5"/>
    <x v="1"/>
    <x v="0"/>
    <x v="0"/>
    <x v="2"/>
    <x v="191"/>
    <x v="1"/>
    <x v="6"/>
    <x v="0"/>
    <x v="43"/>
    <n v="1"/>
    <x v="0"/>
    <x v="1"/>
    <x v="1"/>
    <x v="0"/>
    <x v="1"/>
    <x v="0"/>
    <x v="0"/>
  </r>
  <r>
    <x v="11"/>
    <x v="28"/>
    <x v="4"/>
    <x v="5"/>
    <x v="1"/>
    <x v="0"/>
    <x v="0"/>
    <x v="2"/>
    <x v="186"/>
    <x v="2"/>
    <x v="6"/>
    <x v="0"/>
    <x v="30"/>
    <n v="1"/>
    <x v="4"/>
    <x v="0"/>
    <x v="1"/>
    <x v="0"/>
    <x v="0"/>
    <x v="0"/>
    <x v="0"/>
  </r>
  <r>
    <x v="11"/>
    <x v="28"/>
    <x v="4"/>
    <x v="5"/>
    <x v="1"/>
    <x v="0"/>
    <x v="0"/>
    <x v="2"/>
    <x v="186"/>
    <x v="2"/>
    <x v="6"/>
    <x v="1"/>
    <x v="39"/>
    <n v="1"/>
    <x v="0"/>
    <x v="1"/>
    <x v="1"/>
    <x v="0"/>
    <x v="1"/>
    <x v="0"/>
    <x v="0"/>
  </r>
  <r>
    <x v="11"/>
    <x v="28"/>
    <x v="4"/>
    <x v="5"/>
    <x v="1"/>
    <x v="0"/>
    <x v="0"/>
    <x v="2"/>
    <x v="190"/>
    <x v="4"/>
    <x v="6"/>
    <x v="1"/>
    <x v="30"/>
    <n v="1"/>
    <x v="2"/>
    <x v="0"/>
    <x v="1"/>
    <x v="0"/>
    <x v="0"/>
    <x v="0"/>
    <x v="0"/>
  </r>
  <r>
    <x v="11"/>
    <x v="28"/>
    <x v="4"/>
    <x v="5"/>
    <x v="1"/>
    <x v="0"/>
    <x v="0"/>
    <x v="3"/>
    <x v="191"/>
    <x v="1"/>
    <x v="6"/>
    <x v="0"/>
    <x v="43"/>
    <n v="1"/>
    <x v="0"/>
    <x v="1"/>
    <x v="1"/>
    <x v="0"/>
    <x v="0"/>
    <x v="0"/>
    <x v="1"/>
  </r>
  <r>
    <x v="11"/>
    <x v="28"/>
    <x v="4"/>
    <x v="5"/>
    <x v="1"/>
    <x v="0"/>
    <x v="0"/>
    <x v="3"/>
    <x v="187"/>
    <x v="2"/>
    <x v="6"/>
    <x v="0"/>
    <x v="40"/>
    <n v="1"/>
    <x v="4"/>
    <x v="0"/>
    <x v="1"/>
    <x v="0"/>
    <x v="0"/>
    <x v="0"/>
    <x v="0"/>
  </r>
  <r>
    <x v="11"/>
    <x v="28"/>
    <x v="4"/>
    <x v="5"/>
    <x v="1"/>
    <x v="0"/>
    <x v="0"/>
    <x v="3"/>
    <x v="190"/>
    <x v="4"/>
    <x v="6"/>
    <x v="1"/>
    <x v="39"/>
    <n v="1"/>
    <x v="2"/>
    <x v="1"/>
    <x v="1"/>
    <x v="0"/>
    <x v="0"/>
    <x v="0"/>
    <x v="0"/>
  </r>
  <r>
    <x v="11"/>
    <x v="28"/>
    <x v="4"/>
    <x v="5"/>
    <x v="1"/>
    <x v="0"/>
    <x v="0"/>
    <x v="4"/>
    <x v="191"/>
    <x v="1"/>
    <x v="6"/>
    <x v="0"/>
    <x v="43"/>
    <n v="1"/>
    <x v="0"/>
    <x v="1"/>
    <x v="1"/>
    <x v="0"/>
    <x v="0"/>
    <x v="0"/>
    <x v="0"/>
  </r>
  <r>
    <x v="11"/>
    <x v="28"/>
    <x v="4"/>
    <x v="5"/>
    <x v="1"/>
    <x v="0"/>
    <x v="0"/>
    <x v="4"/>
    <x v="191"/>
    <x v="1"/>
    <x v="6"/>
    <x v="1"/>
    <x v="37"/>
    <n v="1"/>
    <x v="0"/>
    <x v="1"/>
    <x v="1"/>
    <x v="0"/>
    <x v="0"/>
    <x v="0"/>
    <x v="0"/>
  </r>
  <r>
    <x v="11"/>
    <x v="28"/>
    <x v="4"/>
    <x v="5"/>
    <x v="1"/>
    <x v="0"/>
    <x v="0"/>
    <x v="5"/>
    <x v="187"/>
    <x v="2"/>
    <x v="6"/>
    <x v="0"/>
    <x v="41"/>
    <n v="1"/>
    <x v="4"/>
    <x v="0"/>
    <x v="1"/>
    <x v="0"/>
    <x v="0"/>
    <x v="0"/>
    <x v="1"/>
  </r>
  <r>
    <x v="11"/>
    <x v="28"/>
    <x v="4"/>
    <x v="5"/>
    <x v="1"/>
    <x v="0"/>
    <x v="0"/>
    <x v="5"/>
    <x v="190"/>
    <x v="4"/>
    <x v="6"/>
    <x v="1"/>
    <x v="40"/>
    <n v="1"/>
    <x v="2"/>
    <x v="1"/>
    <x v="1"/>
    <x v="0"/>
    <x v="0"/>
    <x v="0"/>
    <x v="0"/>
  </r>
  <r>
    <x v="11"/>
    <x v="28"/>
    <x v="4"/>
    <x v="5"/>
    <x v="1"/>
    <x v="0"/>
    <x v="0"/>
    <x v="5"/>
    <x v="190"/>
    <x v="4"/>
    <x v="6"/>
    <x v="1"/>
    <x v="39"/>
    <n v="1"/>
    <x v="2"/>
    <x v="1"/>
    <x v="1"/>
    <x v="0"/>
    <x v="0"/>
    <x v="0"/>
    <x v="0"/>
  </r>
  <r>
    <x v="11"/>
    <x v="28"/>
    <x v="4"/>
    <x v="5"/>
    <x v="1"/>
    <x v="3"/>
    <x v="0"/>
    <x v="1"/>
    <x v="191"/>
    <x v="1"/>
    <x v="6"/>
    <x v="0"/>
    <x v="43"/>
    <n v="1"/>
    <x v="0"/>
    <x v="0"/>
    <x v="1"/>
    <x v="0"/>
    <x v="0"/>
    <x v="0"/>
    <x v="0"/>
  </r>
  <r>
    <x v="11"/>
    <x v="28"/>
    <x v="4"/>
    <x v="5"/>
    <x v="1"/>
    <x v="3"/>
    <x v="0"/>
    <x v="1"/>
    <x v="186"/>
    <x v="2"/>
    <x v="6"/>
    <x v="0"/>
    <x v="43"/>
    <n v="1"/>
    <x v="4"/>
    <x v="1"/>
    <x v="1"/>
    <x v="0"/>
    <x v="0"/>
    <x v="0"/>
    <x v="0"/>
  </r>
  <r>
    <x v="11"/>
    <x v="28"/>
    <x v="4"/>
    <x v="5"/>
    <x v="1"/>
    <x v="3"/>
    <x v="0"/>
    <x v="2"/>
    <x v="187"/>
    <x v="2"/>
    <x v="6"/>
    <x v="0"/>
    <x v="40"/>
    <n v="1"/>
    <x v="4"/>
    <x v="1"/>
    <x v="1"/>
    <x v="0"/>
    <x v="0"/>
    <x v="0"/>
    <x v="0"/>
  </r>
  <r>
    <x v="11"/>
    <x v="28"/>
    <x v="4"/>
    <x v="5"/>
    <x v="1"/>
    <x v="3"/>
    <x v="0"/>
    <x v="2"/>
    <x v="187"/>
    <x v="2"/>
    <x v="6"/>
    <x v="0"/>
    <x v="30"/>
    <n v="1"/>
    <x v="4"/>
    <x v="0"/>
    <x v="1"/>
    <x v="0"/>
    <x v="0"/>
    <x v="0"/>
    <x v="0"/>
  </r>
  <r>
    <x v="11"/>
    <x v="28"/>
    <x v="4"/>
    <x v="5"/>
    <x v="1"/>
    <x v="3"/>
    <x v="0"/>
    <x v="3"/>
    <x v="187"/>
    <x v="2"/>
    <x v="6"/>
    <x v="1"/>
    <x v="41"/>
    <n v="1"/>
    <x v="4"/>
    <x v="0"/>
    <x v="1"/>
    <x v="0"/>
    <x v="0"/>
    <x v="0"/>
    <x v="0"/>
  </r>
  <r>
    <x v="11"/>
    <x v="28"/>
    <x v="4"/>
    <x v="5"/>
    <x v="1"/>
    <x v="3"/>
    <x v="0"/>
    <x v="5"/>
    <x v="191"/>
    <x v="1"/>
    <x v="6"/>
    <x v="1"/>
    <x v="40"/>
    <n v="1"/>
    <x v="0"/>
    <x v="0"/>
    <x v="1"/>
    <x v="0"/>
    <x v="0"/>
    <x v="0"/>
    <x v="0"/>
  </r>
  <r>
    <x v="11"/>
    <x v="28"/>
    <x v="4"/>
    <x v="5"/>
    <x v="1"/>
    <x v="1"/>
    <x v="1"/>
    <x v="1"/>
    <x v="186"/>
    <x v="2"/>
    <x v="3"/>
    <x v="0"/>
    <x v="27"/>
    <n v="1"/>
    <x v="4"/>
    <x v="1"/>
    <x v="1"/>
    <x v="0"/>
    <x v="0"/>
    <x v="0"/>
    <x v="0"/>
  </r>
  <r>
    <x v="11"/>
    <x v="28"/>
    <x v="4"/>
    <x v="5"/>
    <x v="1"/>
    <x v="1"/>
    <x v="1"/>
    <x v="2"/>
    <x v="186"/>
    <x v="2"/>
    <x v="6"/>
    <x v="0"/>
    <x v="43"/>
    <n v="1"/>
    <x v="4"/>
    <x v="1"/>
    <x v="1"/>
    <x v="0"/>
    <x v="0"/>
    <x v="0"/>
    <x v="0"/>
  </r>
  <r>
    <x v="11"/>
    <x v="28"/>
    <x v="4"/>
    <x v="5"/>
    <x v="1"/>
    <x v="1"/>
    <x v="1"/>
    <x v="3"/>
    <x v="190"/>
    <x v="4"/>
    <x v="6"/>
    <x v="1"/>
    <x v="30"/>
    <n v="1"/>
    <x v="2"/>
    <x v="1"/>
    <x v="1"/>
    <x v="0"/>
    <x v="0"/>
    <x v="0"/>
    <x v="0"/>
  </r>
  <r>
    <x v="11"/>
    <x v="28"/>
    <x v="4"/>
    <x v="5"/>
    <x v="1"/>
    <x v="1"/>
    <x v="1"/>
    <x v="4"/>
    <x v="186"/>
    <x v="2"/>
    <x v="6"/>
    <x v="0"/>
    <x v="30"/>
    <n v="1"/>
    <x v="4"/>
    <x v="1"/>
    <x v="1"/>
    <x v="0"/>
    <x v="0"/>
    <x v="0"/>
    <x v="1"/>
  </r>
  <r>
    <x v="11"/>
    <x v="28"/>
    <x v="6"/>
    <x v="31"/>
    <x v="0"/>
    <x v="0"/>
    <x v="0"/>
    <x v="1"/>
    <x v="187"/>
    <x v="2"/>
    <x v="4"/>
    <x v="0"/>
    <x v="67"/>
    <n v="1"/>
    <x v="4"/>
    <x v="1"/>
    <x v="1"/>
    <x v="0"/>
    <x v="0"/>
    <x v="0"/>
    <x v="0"/>
  </r>
  <r>
    <x v="11"/>
    <x v="28"/>
    <x v="6"/>
    <x v="31"/>
    <x v="0"/>
    <x v="0"/>
    <x v="0"/>
    <x v="6"/>
    <x v="187"/>
    <x v="2"/>
    <x v="4"/>
    <x v="0"/>
    <x v="66"/>
    <n v="1"/>
    <x v="4"/>
    <x v="1"/>
    <x v="1"/>
    <x v="0"/>
    <x v="0"/>
    <x v="0"/>
    <x v="0"/>
  </r>
  <r>
    <x v="11"/>
    <x v="28"/>
    <x v="6"/>
    <x v="31"/>
    <x v="0"/>
    <x v="3"/>
    <x v="0"/>
    <x v="4"/>
    <x v="187"/>
    <x v="2"/>
    <x v="4"/>
    <x v="0"/>
    <x v="23"/>
    <n v="1"/>
    <x v="4"/>
    <x v="1"/>
    <x v="1"/>
    <x v="0"/>
    <x v="0"/>
    <x v="0"/>
    <x v="0"/>
  </r>
  <r>
    <x v="11"/>
    <x v="28"/>
    <x v="6"/>
    <x v="31"/>
    <x v="1"/>
    <x v="0"/>
    <x v="0"/>
    <x v="0"/>
    <x v="187"/>
    <x v="2"/>
    <x v="4"/>
    <x v="0"/>
    <x v="67"/>
    <n v="1"/>
    <x v="4"/>
    <x v="0"/>
    <x v="1"/>
    <x v="0"/>
    <x v="0"/>
    <x v="0"/>
    <x v="0"/>
  </r>
  <r>
    <x v="11"/>
    <x v="28"/>
    <x v="6"/>
    <x v="31"/>
    <x v="1"/>
    <x v="0"/>
    <x v="0"/>
    <x v="4"/>
    <x v="187"/>
    <x v="2"/>
    <x v="4"/>
    <x v="1"/>
    <x v="67"/>
    <n v="1"/>
    <x v="4"/>
    <x v="1"/>
    <x v="1"/>
    <x v="0"/>
    <x v="0"/>
    <x v="0"/>
    <x v="1"/>
  </r>
  <r>
    <x v="11"/>
    <x v="28"/>
    <x v="7"/>
    <x v="34"/>
    <x v="0"/>
    <x v="5"/>
    <x v="2"/>
    <x v="9"/>
    <x v="192"/>
    <x v="0"/>
    <x v="5"/>
    <x v="0"/>
    <x v="14"/>
    <n v="1"/>
    <x v="0"/>
    <x v="1"/>
    <x v="0"/>
    <x v="0"/>
    <x v="0"/>
    <x v="0"/>
    <x v="0"/>
  </r>
  <r>
    <x v="11"/>
    <x v="28"/>
    <x v="7"/>
    <x v="34"/>
    <x v="0"/>
    <x v="0"/>
    <x v="0"/>
    <x v="1"/>
    <x v="192"/>
    <x v="0"/>
    <x v="5"/>
    <x v="0"/>
    <x v="14"/>
    <n v="1"/>
    <x v="0"/>
    <x v="1"/>
    <x v="0"/>
    <x v="0"/>
    <x v="0"/>
    <x v="0"/>
    <x v="0"/>
  </r>
  <r>
    <x v="11"/>
    <x v="28"/>
    <x v="7"/>
    <x v="34"/>
    <x v="0"/>
    <x v="0"/>
    <x v="0"/>
    <x v="1"/>
    <x v="186"/>
    <x v="2"/>
    <x v="5"/>
    <x v="0"/>
    <x v="47"/>
    <n v="2"/>
    <x v="0"/>
    <x v="1"/>
    <x v="1"/>
    <x v="0"/>
    <x v="0"/>
    <x v="0"/>
    <x v="0"/>
  </r>
  <r>
    <x v="11"/>
    <x v="28"/>
    <x v="7"/>
    <x v="34"/>
    <x v="0"/>
    <x v="0"/>
    <x v="0"/>
    <x v="2"/>
    <x v="192"/>
    <x v="0"/>
    <x v="5"/>
    <x v="1"/>
    <x v="76"/>
    <n v="1"/>
    <x v="0"/>
    <x v="1"/>
    <x v="0"/>
    <x v="0"/>
    <x v="0"/>
    <x v="0"/>
    <x v="0"/>
  </r>
  <r>
    <x v="11"/>
    <x v="28"/>
    <x v="7"/>
    <x v="34"/>
    <x v="0"/>
    <x v="3"/>
    <x v="0"/>
    <x v="3"/>
    <x v="192"/>
    <x v="0"/>
    <x v="5"/>
    <x v="0"/>
    <x v="47"/>
    <n v="1"/>
    <x v="0"/>
    <x v="1"/>
    <x v="0"/>
    <x v="0"/>
    <x v="0"/>
    <x v="0"/>
    <x v="0"/>
  </r>
  <r>
    <x v="11"/>
    <x v="28"/>
    <x v="7"/>
    <x v="34"/>
    <x v="1"/>
    <x v="0"/>
    <x v="0"/>
    <x v="1"/>
    <x v="186"/>
    <x v="2"/>
    <x v="5"/>
    <x v="0"/>
    <x v="47"/>
    <n v="1"/>
    <x v="0"/>
    <x v="0"/>
    <x v="1"/>
    <x v="0"/>
    <x v="0"/>
    <x v="0"/>
    <x v="0"/>
  </r>
  <r>
    <x v="11"/>
    <x v="28"/>
    <x v="7"/>
    <x v="34"/>
    <x v="1"/>
    <x v="0"/>
    <x v="0"/>
    <x v="1"/>
    <x v="186"/>
    <x v="2"/>
    <x v="5"/>
    <x v="0"/>
    <x v="47"/>
    <n v="1"/>
    <x v="0"/>
    <x v="1"/>
    <x v="1"/>
    <x v="0"/>
    <x v="0"/>
    <x v="0"/>
    <x v="0"/>
  </r>
  <r>
    <x v="11"/>
    <x v="28"/>
    <x v="7"/>
    <x v="34"/>
    <x v="1"/>
    <x v="0"/>
    <x v="0"/>
    <x v="2"/>
    <x v="192"/>
    <x v="0"/>
    <x v="5"/>
    <x v="0"/>
    <x v="76"/>
    <n v="1"/>
    <x v="0"/>
    <x v="1"/>
    <x v="0"/>
    <x v="0"/>
    <x v="0"/>
    <x v="0"/>
    <x v="0"/>
  </r>
  <r>
    <x v="11"/>
    <x v="28"/>
    <x v="7"/>
    <x v="34"/>
    <x v="1"/>
    <x v="0"/>
    <x v="0"/>
    <x v="3"/>
    <x v="192"/>
    <x v="0"/>
    <x v="5"/>
    <x v="0"/>
    <x v="47"/>
    <n v="1"/>
    <x v="0"/>
    <x v="1"/>
    <x v="0"/>
    <x v="0"/>
    <x v="0"/>
    <x v="0"/>
    <x v="0"/>
  </r>
  <r>
    <x v="11"/>
    <x v="28"/>
    <x v="7"/>
    <x v="34"/>
    <x v="1"/>
    <x v="0"/>
    <x v="0"/>
    <x v="4"/>
    <x v="192"/>
    <x v="0"/>
    <x v="5"/>
    <x v="0"/>
    <x v="47"/>
    <n v="1"/>
    <x v="0"/>
    <x v="0"/>
    <x v="0"/>
    <x v="0"/>
    <x v="0"/>
    <x v="0"/>
    <x v="0"/>
  </r>
  <r>
    <x v="11"/>
    <x v="28"/>
    <x v="7"/>
    <x v="34"/>
    <x v="1"/>
    <x v="0"/>
    <x v="0"/>
    <x v="5"/>
    <x v="192"/>
    <x v="0"/>
    <x v="5"/>
    <x v="0"/>
    <x v="47"/>
    <n v="1"/>
    <x v="0"/>
    <x v="1"/>
    <x v="0"/>
    <x v="0"/>
    <x v="0"/>
    <x v="0"/>
    <x v="0"/>
  </r>
  <r>
    <x v="11"/>
    <x v="28"/>
    <x v="7"/>
    <x v="34"/>
    <x v="1"/>
    <x v="0"/>
    <x v="0"/>
    <x v="5"/>
    <x v="192"/>
    <x v="0"/>
    <x v="5"/>
    <x v="1"/>
    <x v="47"/>
    <n v="1"/>
    <x v="0"/>
    <x v="1"/>
    <x v="0"/>
    <x v="0"/>
    <x v="0"/>
    <x v="0"/>
    <x v="0"/>
  </r>
  <r>
    <x v="11"/>
    <x v="28"/>
    <x v="7"/>
    <x v="34"/>
    <x v="1"/>
    <x v="0"/>
    <x v="0"/>
    <x v="8"/>
    <x v="192"/>
    <x v="0"/>
    <x v="5"/>
    <x v="0"/>
    <x v="47"/>
    <n v="2"/>
    <x v="0"/>
    <x v="0"/>
    <x v="0"/>
    <x v="0"/>
    <x v="0"/>
    <x v="0"/>
    <x v="0"/>
  </r>
  <r>
    <x v="11"/>
    <x v="28"/>
    <x v="7"/>
    <x v="34"/>
    <x v="1"/>
    <x v="0"/>
    <x v="0"/>
    <x v="8"/>
    <x v="192"/>
    <x v="0"/>
    <x v="5"/>
    <x v="0"/>
    <x v="47"/>
    <n v="1"/>
    <x v="0"/>
    <x v="1"/>
    <x v="0"/>
    <x v="0"/>
    <x v="0"/>
    <x v="0"/>
    <x v="0"/>
  </r>
  <r>
    <x v="11"/>
    <x v="28"/>
    <x v="7"/>
    <x v="34"/>
    <x v="1"/>
    <x v="0"/>
    <x v="0"/>
    <x v="8"/>
    <x v="192"/>
    <x v="0"/>
    <x v="5"/>
    <x v="0"/>
    <x v="14"/>
    <n v="1"/>
    <x v="0"/>
    <x v="0"/>
    <x v="0"/>
    <x v="0"/>
    <x v="0"/>
    <x v="0"/>
    <x v="0"/>
  </r>
  <r>
    <x v="11"/>
    <x v="28"/>
    <x v="7"/>
    <x v="34"/>
    <x v="1"/>
    <x v="3"/>
    <x v="0"/>
    <x v="2"/>
    <x v="192"/>
    <x v="0"/>
    <x v="5"/>
    <x v="0"/>
    <x v="59"/>
    <n v="1"/>
    <x v="0"/>
    <x v="1"/>
    <x v="0"/>
    <x v="0"/>
    <x v="0"/>
    <x v="0"/>
    <x v="0"/>
  </r>
  <r>
    <x v="11"/>
    <x v="28"/>
    <x v="7"/>
    <x v="34"/>
    <x v="1"/>
    <x v="3"/>
    <x v="0"/>
    <x v="9"/>
    <x v="192"/>
    <x v="0"/>
    <x v="5"/>
    <x v="0"/>
    <x v="47"/>
    <n v="1"/>
    <x v="0"/>
    <x v="1"/>
    <x v="0"/>
    <x v="0"/>
    <x v="0"/>
    <x v="0"/>
    <x v="0"/>
  </r>
  <r>
    <x v="11"/>
    <x v="28"/>
    <x v="7"/>
    <x v="34"/>
    <x v="1"/>
    <x v="1"/>
    <x v="1"/>
    <x v="2"/>
    <x v="192"/>
    <x v="0"/>
    <x v="5"/>
    <x v="0"/>
    <x v="47"/>
    <n v="1"/>
    <x v="0"/>
    <x v="1"/>
    <x v="0"/>
    <x v="0"/>
    <x v="0"/>
    <x v="0"/>
    <x v="1"/>
  </r>
  <r>
    <x v="11"/>
    <x v="28"/>
    <x v="7"/>
    <x v="34"/>
    <x v="1"/>
    <x v="2"/>
    <x v="1"/>
    <x v="1"/>
    <x v="186"/>
    <x v="2"/>
    <x v="5"/>
    <x v="0"/>
    <x v="47"/>
    <n v="1"/>
    <x v="0"/>
    <x v="1"/>
    <x v="1"/>
    <x v="0"/>
    <x v="0"/>
    <x v="0"/>
    <x v="0"/>
  </r>
  <r>
    <x v="11"/>
    <x v="28"/>
    <x v="7"/>
    <x v="34"/>
    <x v="1"/>
    <x v="2"/>
    <x v="1"/>
    <x v="2"/>
    <x v="186"/>
    <x v="2"/>
    <x v="5"/>
    <x v="1"/>
    <x v="47"/>
    <n v="1"/>
    <x v="0"/>
    <x v="1"/>
    <x v="1"/>
    <x v="0"/>
    <x v="0"/>
    <x v="0"/>
    <x v="0"/>
  </r>
  <r>
    <x v="11"/>
    <x v="28"/>
    <x v="7"/>
    <x v="34"/>
    <x v="1"/>
    <x v="2"/>
    <x v="1"/>
    <x v="3"/>
    <x v="186"/>
    <x v="2"/>
    <x v="5"/>
    <x v="0"/>
    <x v="47"/>
    <n v="1"/>
    <x v="0"/>
    <x v="1"/>
    <x v="1"/>
    <x v="0"/>
    <x v="0"/>
    <x v="0"/>
    <x v="0"/>
  </r>
  <r>
    <x v="11"/>
    <x v="28"/>
    <x v="7"/>
    <x v="34"/>
    <x v="1"/>
    <x v="2"/>
    <x v="1"/>
    <x v="5"/>
    <x v="192"/>
    <x v="0"/>
    <x v="5"/>
    <x v="1"/>
    <x v="47"/>
    <n v="1"/>
    <x v="0"/>
    <x v="0"/>
    <x v="0"/>
    <x v="0"/>
    <x v="0"/>
    <x v="0"/>
    <x v="0"/>
  </r>
  <r>
    <x v="11"/>
    <x v="28"/>
    <x v="7"/>
    <x v="34"/>
    <x v="1"/>
    <x v="2"/>
    <x v="1"/>
    <x v="5"/>
    <x v="192"/>
    <x v="0"/>
    <x v="5"/>
    <x v="1"/>
    <x v="47"/>
    <n v="1"/>
    <x v="0"/>
    <x v="1"/>
    <x v="0"/>
    <x v="0"/>
    <x v="0"/>
    <x v="0"/>
    <x v="0"/>
  </r>
  <r>
    <x v="11"/>
    <x v="28"/>
    <x v="7"/>
    <x v="34"/>
    <x v="1"/>
    <x v="2"/>
    <x v="1"/>
    <x v="8"/>
    <x v="186"/>
    <x v="2"/>
    <x v="5"/>
    <x v="0"/>
    <x v="77"/>
    <n v="1"/>
    <x v="0"/>
    <x v="1"/>
    <x v="1"/>
    <x v="0"/>
    <x v="0"/>
    <x v="0"/>
    <x v="0"/>
  </r>
  <r>
    <x v="11"/>
    <x v="28"/>
    <x v="7"/>
    <x v="34"/>
    <x v="1"/>
    <x v="2"/>
    <x v="1"/>
    <x v="6"/>
    <x v="192"/>
    <x v="0"/>
    <x v="5"/>
    <x v="0"/>
    <x v="47"/>
    <n v="1"/>
    <x v="0"/>
    <x v="0"/>
    <x v="0"/>
    <x v="0"/>
    <x v="0"/>
    <x v="0"/>
    <x v="0"/>
  </r>
  <r>
    <x v="11"/>
    <x v="28"/>
    <x v="3"/>
    <x v="39"/>
    <x v="0"/>
    <x v="0"/>
    <x v="0"/>
    <x v="1"/>
    <x v="186"/>
    <x v="2"/>
    <x v="3"/>
    <x v="0"/>
    <x v="26"/>
    <n v="5"/>
    <x v="0"/>
    <x v="0"/>
    <x v="1"/>
    <x v="0"/>
    <x v="0"/>
    <x v="0"/>
    <x v="0"/>
  </r>
  <r>
    <x v="11"/>
    <x v="28"/>
    <x v="3"/>
    <x v="39"/>
    <x v="0"/>
    <x v="0"/>
    <x v="0"/>
    <x v="1"/>
    <x v="186"/>
    <x v="2"/>
    <x v="5"/>
    <x v="0"/>
    <x v="14"/>
    <n v="1"/>
    <x v="0"/>
    <x v="1"/>
    <x v="1"/>
    <x v="0"/>
    <x v="0"/>
    <x v="0"/>
    <x v="0"/>
  </r>
  <r>
    <x v="11"/>
    <x v="28"/>
    <x v="3"/>
    <x v="39"/>
    <x v="0"/>
    <x v="0"/>
    <x v="0"/>
    <x v="3"/>
    <x v="186"/>
    <x v="2"/>
    <x v="3"/>
    <x v="0"/>
    <x v="33"/>
    <n v="1"/>
    <x v="0"/>
    <x v="1"/>
    <x v="1"/>
    <x v="0"/>
    <x v="0"/>
    <x v="0"/>
    <x v="0"/>
  </r>
  <r>
    <x v="11"/>
    <x v="28"/>
    <x v="3"/>
    <x v="39"/>
    <x v="1"/>
    <x v="0"/>
    <x v="0"/>
    <x v="0"/>
    <x v="186"/>
    <x v="2"/>
    <x v="3"/>
    <x v="0"/>
    <x v="26"/>
    <n v="1"/>
    <x v="0"/>
    <x v="0"/>
    <x v="1"/>
    <x v="0"/>
    <x v="0"/>
    <x v="0"/>
    <x v="0"/>
  </r>
  <r>
    <x v="11"/>
    <x v="28"/>
    <x v="3"/>
    <x v="39"/>
    <x v="1"/>
    <x v="0"/>
    <x v="0"/>
    <x v="1"/>
    <x v="186"/>
    <x v="2"/>
    <x v="3"/>
    <x v="0"/>
    <x v="26"/>
    <n v="1"/>
    <x v="0"/>
    <x v="1"/>
    <x v="1"/>
    <x v="0"/>
    <x v="0"/>
    <x v="0"/>
    <x v="0"/>
  </r>
  <r>
    <x v="11"/>
    <x v="28"/>
    <x v="3"/>
    <x v="39"/>
    <x v="1"/>
    <x v="0"/>
    <x v="0"/>
    <x v="2"/>
    <x v="186"/>
    <x v="2"/>
    <x v="3"/>
    <x v="0"/>
    <x v="34"/>
    <n v="1"/>
    <x v="0"/>
    <x v="1"/>
    <x v="1"/>
    <x v="0"/>
    <x v="0"/>
    <x v="0"/>
    <x v="0"/>
  </r>
  <r>
    <x v="11"/>
    <x v="28"/>
    <x v="3"/>
    <x v="40"/>
    <x v="0"/>
    <x v="0"/>
    <x v="0"/>
    <x v="0"/>
    <x v="187"/>
    <x v="2"/>
    <x v="3"/>
    <x v="0"/>
    <x v="26"/>
    <n v="1"/>
    <x v="4"/>
    <x v="1"/>
    <x v="1"/>
    <x v="0"/>
    <x v="0"/>
    <x v="0"/>
    <x v="0"/>
  </r>
  <r>
    <x v="11"/>
    <x v="28"/>
    <x v="3"/>
    <x v="40"/>
    <x v="0"/>
    <x v="0"/>
    <x v="0"/>
    <x v="1"/>
    <x v="187"/>
    <x v="2"/>
    <x v="3"/>
    <x v="0"/>
    <x v="26"/>
    <n v="1"/>
    <x v="4"/>
    <x v="0"/>
    <x v="1"/>
    <x v="0"/>
    <x v="0"/>
    <x v="0"/>
    <x v="0"/>
  </r>
  <r>
    <x v="11"/>
    <x v="28"/>
    <x v="3"/>
    <x v="40"/>
    <x v="0"/>
    <x v="0"/>
    <x v="0"/>
    <x v="1"/>
    <x v="187"/>
    <x v="2"/>
    <x v="4"/>
    <x v="0"/>
    <x v="58"/>
    <n v="1"/>
    <x v="4"/>
    <x v="1"/>
    <x v="1"/>
    <x v="0"/>
    <x v="0"/>
    <x v="0"/>
    <x v="0"/>
  </r>
  <r>
    <x v="11"/>
    <x v="28"/>
    <x v="3"/>
    <x v="40"/>
    <x v="0"/>
    <x v="0"/>
    <x v="0"/>
    <x v="1"/>
    <x v="186"/>
    <x v="2"/>
    <x v="3"/>
    <x v="0"/>
    <x v="26"/>
    <n v="2"/>
    <x v="4"/>
    <x v="1"/>
    <x v="1"/>
    <x v="0"/>
    <x v="0"/>
    <x v="0"/>
    <x v="0"/>
  </r>
  <r>
    <x v="11"/>
    <x v="28"/>
    <x v="3"/>
    <x v="40"/>
    <x v="0"/>
    <x v="0"/>
    <x v="0"/>
    <x v="2"/>
    <x v="186"/>
    <x v="2"/>
    <x v="3"/>
    <x v="0"/>
    <x v="10"/>
    <n v="1"/>
    <x v="4"/>
    <x v="0"/>
    <x v="1"/>
    <x v="0"/>
    <x v="0"/>
    <x v="0"/>
    <x v="0"/>
  </r>
  <r>
    <x v="11"/>
    <x v="28"/>
    <x v="3"/>
    <x v="40"/>
    <x v="0"/>
    <x v="3"/>
    <x v="0"/>
    <x v="1"/>
    <x v="186"/>
    <x v="2"/>
    <x v="3"/>
    <x v="0"/>
    <x v="26"/>
    <n v="1"/>
    <x v="4"/>
    <x v="1"/>
    <x v="1"/>
    <x v="0"/>
    <x v="0"/>
    <x v="0"/>
    <x v="0"/>
  </r>
  <r>
    <x v="11"/>
    <x v="28"/>
    <x v="3"/>
    <x v="40"/>
    <x v="0"/>
    <x v="3"/>
    <x v="0"/>
    <x v="3"/>
    <x v="186"/>
    <x v="2"/>
    <x v="3"/>
    <x v="1"/>
    <x v="34"/>
    <n v="1"/>
    <x v="4"/>
    <x v="0"/>
    <x v="1"/>
    <x v="0"/>
    <x v="0"/>
    <x v="0"/>
    <x v="0"/>
  </r>
  <r>
    <x v="11"/>
    <x v="28"/>
    <x v="3"/>
    <x v="40"/>
    <x v="0"/>
    <x v="2"/>
    <x v="1"/>
    <x v="1"/>
    <x v="187"/>
    <x v="2"/>
    <x v="3"/>
    <x v="0"/>
    <x v="26"/>
    <n v="1"/>
    <x v="4"/>
    <x v="0"/>
    <x v="1"/>
    <x v="0"/>
    <x v="0"/>
    <x v="0"/>
    <x v="0"/>
  </r>
  <r>
    <x v="11"/>
    <x v="28"/>
    <x v="3"/>
    <x v="40"/>
    <x v="0"/>
    <x v="2"/>
    <x v="1"/>
    <x v="1"/>
    <x v="187"/>
    <x v="2"/>
    <x v="3"/>
    <x v="0"/>
    <x v="26"/>
    <n v="1"/>
    <x v="4"/>
    <x v="1"/>
    <x v="1"/>
    <x v="0"/>
    <x v="0"/>
    <x v="0"/>
    <x v="0"/>
  </r>
  <r>
    <x v="11"/>
    <x v="28"/>
    <x v="3"/>
    <x v="40"/>
    <x v="0"/>
    <x v="2"/>
    <x v="1"/>
    <x v="1"/>
    <x v="186"/>
    <x v="2"/>
    <x v="3"/>
    <x v="0"/>
    <x v="26"/>
    <n v="1"/>
    <x v="4"/>
    <x v="1"/>
    <x v="1"/>
    <x v="0"/>
    <x v="0"/>
    <x v="0"/>
    <x v="0"/>
  </r>
  <r>
    <x v="11"/>
    <x v="28"/>
    <x v="3"/>
    <x v="40"/>
    <x v="0"/>
    <x v="2"/>
    <x v="1"/>
    <x v="2"/>
    <x v="186"/>
    <x v="2"/>
    <x v="3"/>
    <x v="0"/>
    <x v="10"/>
    <n v="1"/>
    <x v="4"/>
    <x v="1"/>
    <x v="1"/>
    <x v="0"/>
    <x v="0"/>
    <x v="0"/>
    <x v="0"/>
  </r>
  <r>
    <x v="11"/>
    <x v="28"/>
    <x v="3"/>
    <x v="40"/>
    <x v="0"/>
    <x v="2"/>
    <x v="1"/>
    <x v="2"/>
    <x v="186"/>
    <x v="2"/>
    <x v="4"/>
    <x v="0"/>
    <x v="58"/>
    <n v="1"/>
    <x v="4"/>
    <x v="1"/>
    <x v="1"/>
    <x v="0"/>
    <x v="0"/>
    <x v="0"/>
    <x v="0"/>
  </r>
  <r>
    <x v="11"/>
    <x v="28"/>
    <x v="3"/>
    <x v="40"/>
    <x v="1"/>
    <x v="0"/>
    <x v="0"/>
    <x v="0"/>
    <x v="187"/>
    <x v="2"/>
    <x v="3"/>
    <x v="0"/>
    <x v="33"/>
    <n v="1"/>
    <x v="4"/>
    <x v="1"/>
    <x v="1"/>
    <x v="0"/>
    <x v="0"/>
    <x v="0"/>
    <x v="0"/>
  </r>
  <r>
    <x v="11"/>
    <x v="28"/>
    <x v="3"/>
    <x v="40"/>
    <x v="1"/>
    <x v="0"/>
    <x v="0"/>
    <x v="0"/>
    <x v="187"/>
    <x v="2"/>
    <x v="3"/>
    <x v="0"/>
    <x v="10"/>
    <n v="1"/>
    <x v="4"/>
    <x v="0"/>
    <x v="1"/>
    <x v="0"/>
    <x v="0"/>
    <x v="0"/>
    <x v="0"/>
  </r>
  <r>
    <x v="11"/>
    <x v="28"/>
    <x v="3"/>
    <x v="40"/>
    <x v="1"/>
    <x v="0"/>
    <x v="0"/>
    <x v="0"/>
    <x v="187"/>
    <x v="2"/>
    <x v="3"/>
    <x v="0"/>
    <x v="10"/>
    <n v="1"/>
    <x v="4"/>
    <x v="1"/>
    <x v="1"/>
    <x v="0"/>
    <x v="0"/>
    <x v="0"/>
    <x v="0"/>
  </r>
  <r>
    <x v="11"/>
    <x v="28"/>
    <x v="3"/>
    <x v="40"/>
    <x v="1"/>
    <x v="0"/>
    <x v="0"/>
    <x v="0"/>
    <x v="186"/>
    <x v="2"/>
    <x v="3"/>
    <x v="0"/>
    <x v="26"/>
    <n v="1"/>
    <x v="4"/>
    <x v="1"/>
    <x v="1"/>
    <x v="0"/>
    <x v="0"/>
    <x v="0"/>
    <x v="0"/>
  </r>
  <r>
    <x v="11"/>
    <x v="28"/>
    <x v="3"/>
    <x v="40"/>
    <x v="1"/>
    <x v="0"/>
    <x v="0"/>
    <x v="1"/>
    <x v="187"/>
    <x v="2"/>
    <x v="4"/>
    <x v="0"/>
    <x v="58"/>
    <n v="1"/>
    <x v="4"/>
    <x v="1"/>
    <x v="1"/>
    <x v="0"/>
    <x v="0"/>
    <x v="0"/>
    <x v="0"/>
  </r>
  <r>
    <x v="11"/>
    <x v="28"/>
    <x v="3"/>
    <x v="40"/>
    <x v="1"/>
    <x v="0"/>
    <x v="0"/>
    <x v="1"/>
    <x v="186"/>
    <x v="2"/>
    <x v="3"/>
    <x v="0"/>
    <x v="26"/>
    <n v="1"/>
    <x v="4"/>
    <x v="0"/>
    <x v="1"/>
    <x v="0"/>
    <x v="0"/>
    <x v="0"/>
    <x v="0"/>
  </r>
  <r>
    <x v="11"/>
    <x v="28"/>
    <x v="3"/>
    <x v="40"/>
    <x v="1"/>
    <x v="0"/>
    <x v="0"/>
    <x v="1"/>
    <x v="186"/>
    <x v="2"/>
    <x v="3"/>
    <x v="0"/>
    <x v="26"/>
    <n v="1"/>
    <x v="4"/>
    <x v="1"/>
    <x v="1"/>
    <x v="0"/>
    <x v="0"/>
    <x v="0"/>
    <x v="0"/>
  </r>
  <r>
    <x v="11"/>
    <x v="28"/>
    <x v="3"/>
    <x v="40"/>
    <x v="1"/>
    <x v="0"/>
    <x v="0"/>
    <x v="1"/>
    <x v="186"/>
    <x v="2"/>
    <x v="3"/>
    <x v="0"/>
    <x v="27"/>
    <n v="1"/>
    <x v="4"/>
    <x v="1"/>
    <x v="1"/>
    <x v="0"/>
    <x v="0"/>
    <x v="0"/>
    <x v="0"/>
  </r>
  <r>
    <x v="11"/>
    <x v="28"/>
    <x v="3"/>
    <x v="40"/>
    <x v="1"/>
    <x v="0"/>
    <x v="0"/>
    <x v="2"/>
    <x v="186"/>
    <x v="2"/>
    <x v="3"/>
    <x v="0"/>
    <x v="26"/>
    <n v="1"/>
    <x v="4"/>
    <x v="0"/>
    <x v="1"/>
    <x v="0"/>
    <x v="0"/>
    <x v="0"/>
    <x v="0"/>
  </r>
  <r>
    <x v="11"/>
    <x v="28"/>
    <x v="3"/>
    <x v="40"/>
    <x v="1"/>
    <x v="0"/>
    <x v="0"/>
    <x v="2"/>
    <x v="186"/>
    <x v="2"/>
    <x v="3"/>
    <x v="0"/>
    <x v="26"/>
    <n v="1"/>
    <x v="4"/>
    <x v="1"/>
    <x v="1"/>
    <x v="0"/>
    <x v="0"/>
    <x v="0"/>
    <x v="0"/>
  </r>
  <r>
    <x v="11"/>
    <x v="28"/>
    <x v="3"/>
    <x v="40"/>
    <x v="1"/>
    <x v="2"/>
    <x v="1"/>
    <x v="1"/>
    <x v="187"/>
    <x v="2"/>
    <x v="3"/>
    <x v="0"/>
    <x v="33"/>
    <n v="1"/>
    <x v="4"/>
    <x v="1"/>
    <x v="1"/>
    <x v="0"/>
    <x v="0"/>
    <x v="0"/>
    <x v="0"/>
  </r>
  <r>
    <x v="11"/>
    <x v="28"/>
    <x v="3"/>
    <x v="40"/>
    <x v="1"/>
    <x v="2"/>
    <x v="1"/>
    <x v="1"/>
    <x v="187"/>
    <x v="2"/>
    <x v="3"/>
    <x v="0"/>
    <x v="27"/>
    <n v="1"/>
    <x v="4"/>
    <x v="1"/>
    <x v="1"/>
    <x v="0"/>
    <x v="0"/>
    <x v="0"/>
    <x v="0"/>
  </r>
  <r>
    <x v="11"/>
    <x v="28"/>
    <x v="3"/>
    <x v="40"/>
    <x v="1"/>
    <x v="2"/>
    <x v="1"/>
    <x v="2"/>
    <x v="186"/>
    <x v="2"/>
    <x v="3"/>
    <x v="1"/>
    <x v="26"/>
    <n v="1"/>
    <x v="4"/>
    <x v="0"/>
    <x v="1"/>
    <x v="0"/>
    <x v="0"/>
    <x v="0"/>
    <x v="0"/>
  </r>
  <r>
    <x v="11"/>
    <x v="28"/>
    <x v="3"/>
    <x v="40"/>
    <x v="1"/>
    <x v="2"/>
    <x v="1"/>
    <x v="4"/>
    <x v="186"/>
    <x v="2"/>
    <x v="3"/>
    <x v="0"/>
    <x v="26"/>
    <n v="1"/>
    <x v="4"/>
    <x v="0"/>
    <x v="1"/>
    <x v="0"/>
    <x v="0"/>
    <x v="0"/>
    <x v="0"/>
  </r>
  <r>
    <x v="11"/>
    <x v="28"/>
    <x v="8"/>
    <x v="43"/>
    <x v="0"/>
    <x v="0"/>
    <x v="0"/>
    <x v="0"/>
    <x v="187"/>
    <x v="2"/>
    <x v="0"/>
    <x v="0"/>
    <x v="32"/>
    <n v="1"/>
    <x v="4"/>
    <x v="0"/>
    <x v="1"/>
    <x v="0"/>
    <x v="0"/>
    <x v="0"/>
    <x v="0"/>
  </r>
  <r>
    <x v="11"/>
    <x v="28"/>
    <x v="8"/>
    <x v="43"/>
    <x v="0"/>
    <x v="0"/>
    <x v="0"/>
    <x v="1"/>
    <x v="185"/>
    <x v="3"/>
    <x v="3"/>
    <x v="0"/>
    <x v="75"/>
    <n v="1"/>
    <x v="0"/>
    <x v="1"/>
    <x v="0"/>
    <x v="0"/>
    <x v="0"/>
    <x v="0"/>
    <x v="0"/>
  </r>
  <r>
    <x v="11"/>
    <x v="28"/>
    <x v="8"/>
    <x v="43"/>
    <x v="0"/>
    <x v="0"/>
    <x v="0"/>
    <x v="1"/>
    <x v="185"/>
    <x v="3"/>
    <x v="0"/>
    <x v="0"/>
    <x v="29"/>
    <n v="1"/>
    <x v="0"/>
    <x v="0"/>
    <x v="0"/>
    <x v="0"/>
    <x v="0"/>
    <x v="0"/>
    <x v="0"/>
  </r>
  <r>
    <x v="11"/>
    <x v="28"/>
    <x v="8"/>
    <x v="43"/>
    <x v="0"/>
    <x v="0"/>
    <x v="0"/>
    <x v="1"/>
    <x v="185"/>
    <x v="3"/>
    <x v="0"/>
    <x v="0"/>
    <x v="32"/>
    <n v="2"/>
    <x v="0"/>
    <x v="0"/>
    <x v="0"/>
    <x v="0"/>
    <x v="0"/>
    <x v="0"/>
    <x v="0"/>
  </r>
  <r>
    <x v="11"/>
    <x v="28"/>
    <x v="8"/>
    <x v="43"/>
    <x v="0"/>
    <x v="0"/>
    <x v="0"/>
    <x v="1"/>
    <x v="185"/>
    <x v="3"/>
    <x v="0"/>
    <x v="0"/>
    <x v="32"/>
    <n v="1"/>
    <x v="0"/>
    <x v="1"/>
    <x v="0"/>
    <x v="0"/>
    <x v="0"/>
    <x v="0"/>
    <x v="0"/>
  </r>
  <r>
    <x v="11"/>
    <x v="28"/>
    <x v="8"/>
    <x v="43"/>
    <x v="0"/>
    <x v="0"/>
    <x v="0"/>
    <x v="1"/>
    <x v="185"/>
    <x v="3"/>
    <x v="0"/>
    <x v="1"/>
    <x v="29"/>
    <n v="1"/>
    <x v="0"/>
    <x v="1"/>
    <x v="0"/>
    <x v="0"/>
    <x v="0"/>
    <x v="0"/>
    <x v="0"/>
  </r>
  <r>
    <x v="11"/>
    <x v="28"/>
    <x v="8"/>
    <x v="43"/>
    <x v="0"/>
    <x v="0"/>
    <x v="0"/>
    <x v="1"/>
    <x v="187"/>
    <x v="2"/>
    <x v="0"/>
    <x v="0"/>
    <x v="32"/>
    <n v="1"/>
    <x v="4"/>
    <x v="0"/>
    <x v="1"/>
    <x v="0"/>
    <x v="0"/>
    <x v="0"/>
    <x v="0"/>
  </r>
  <r>
    <x v="11"/>
    <x v="28"/>
    <x v="8"/>
    <x v="43"/>
    <x v="0"/>
    <x v="0"/>
    <x v="0"/>
    <x v="1"/>
    <x v="186"/>
    <x v="2"/>
    <x v="3"/>
    <x v="1"/>
    <x v="52"/>
    <n v="1"/>
    <x v="0"/>
    <x v="1"/>
    <x v="1"/>
    <x v="0"/>
    <x v="0"/>
    <x v="0"/>
    <x v="0"/>
  </r>
  <r>
    <x v="11"/>
    <x v="28"/>
    <x v="8"/>
    <x v="43"/>
    <x v="0"/>
    <x v="0"/>
    <x v="0"/>
    <x v="1"/>
    <x v="186"/>
    <x v="2"/>
    <x v="0"/>
    <x v="0"/>
    <x v="32"/>
    <n v="1"/>
    <x v="0"/>
    <x v="1"/>
    <x v="1"/>
    <x v="0"/>
    <x v="0"/>
    <x v="0"/>
    <x v="0"/>
  </r>
  <r>
    <x v="11"/>
    <x v="28"/>
    <x v="8"/>
    <x v="43"/>
    <x v="0"/>
    <x v="0"/>
    <x v="0"/>
    <x v="2"/>
    <x v="185"/>
    <x v="3"/>
    <x v="0"/>
    <x v="0"/>
    <x v="32"/>
    <n v="1"/>
    <x v="0"/>
    <x v="0"/>
    <x v="0"/>
    <x v="0"/>
    <x v="0"/>
    <x v="0"/>
    <x v="0"/>
  </r>
  <r>
    <x v="11"/>
    <x v="28"/>
    <x v="8"/>
    <x v="43"/>
    <x v="0"/>
    <x v="0"/>
    <x v="0"/>
    <x v="2"/>
    <x v="185"/>
    <x v="3"/>
    <x v="0"/>
    <x v="0"/>
    <x v="32"/>
    <n v="1"/>
    <x v="0"/>
    <x v="1"/>
    <x v="0"/>
    <x v="0"/>
    <x v="0"/>
    <x v="0"/>
    <x v="0"/>
  </r>
  <r>
    <x v="11"/>
    <x v="28"/>
    <x v="8"/>
    <x v="43"/>
    <x v="0"/>
    <x v="0"/>
    <x v="0"/>
    <x v="2"/>
    <x v="187"/>
    <x v="2"/>
    <x v="0"/>
    <x v="0"/>
    <x v="32"/>
    <n v="1"/>
    <x v="4"/>
    <x v="1"/>
    <x v="1"/>
    <x v="0"/>
    <x v="0"/>
    <x v="0"/>
    <x v="0"/>
  </r>
  <r>
    <x v="11"/>
    <x v="28"/>
    <x v="8"/>
    <x v="43"/>
    <x v="0"/>
    <x v="3"/>
    <x v="0"/>
    <x v="0"/>
    <x v="187"/>
    <x v="2"/>
    <x v="0"/>
    <x v="1"/>
    <x v="32"/>
    <n v="1"/>
    <x v="4"/>
    <x v="0"/>
    <x v="1"/>
    <x v="0"/>
    <x v="0"/>
    <x v="0"/>
    <x v="0"/>
  </r>
  <r>
    <x v="11"/>
    <x v="28"/>
    <x v="8"/>
    <x v="43"/>
    <x v="0"/>
    <x v="3"/>
    <x v="0"/>
    <x v="2"/>
    <x v="186"/>
    <x v="2"/>
    <x v="0"/>
    <x v="1"/>
    <x v="79"/>
    <n v="1"/>
    <x v="0"/>
    <x v="1"/>
    <x v="1"/>
    <x v="0"/>
    <x v="0"/>
    <x v="0"/>
    <x v="0"/>
  </r>
  <r>
    <x v="11"/>
    <x v="28"/>
    <x v="8"/>
    <x v="43"/>
    <x v="0"/>
    <x v="3"/>
    <x v="0"/>
    <x v="5"/>
    <x v="187"/>
    <x v="2"/>
    <x v="0"/>
    <x v="1"/>
    <x v="32"/>
    <n v="1"/>
    <x v="4"/>
    <x v="0"/>
    <x v="1"/>
    <x v="0"/>
    <x v="0"/>
    <x v="0"/>
    <x v="0"/>
  </r>
  <r>
    <x v="11"/>
    <x v="28"/>
    <x v="8"/>
    <x v="43"/>
    <x v="0"/>
    <x v="2"/>
    <x v="1"/>
    <x v="1"/>
    <x v="187"/>
    <x v="2"/>
    <x v="6"/>
    <x v="1"/>
    <x v="42"/>
    <n v="1"/>
    <x v="4"/>
    <x v="1"/>
    <x v="1"/>
    <x v="0"/>
    <x v="0"/>
    <x v="0"/>
    <x v="0"/>
  </r>
  <r>
    <x v="11"/>
    <x v="28"/>
    <x v="8"/>
    <x v="43"/>
    <x v="1"/>
    <x v="0"/>
    <x v="0"/>
    <x v="1"/>
    <x v="185"/>
    <x v="3"/>
    <x v="0"/>
    <x v="0"/>
    <x v="32"/>
    <n v="1"/>
    <x v="0"/>
    <x v="0"/>
    <x v="0"/>
    <x v="0"/>
    <x v="0"/>
    <x v="0"/>
    <x v="0"/>
  </r>
  <r>
    <x v="11"/>
    <x v="28"/>
    <x v="8"/>
    <x v="43"/>
    <x v="1"/>
    <x v="0"/>
    <x v="0"/>
    <x v="1"/>
    <x v="186"/>
    <x v="2"/>
    <x v="0"/>
    <x v="0"/>
    <x v="32"/>
    <n v="1"/>
    <x v="0"/>
    <x v="1"/>
    <x v="1"/>
    <x v="0"/>
    <x v="0"/>
    <x v="0"/>
    <x v="0"/>
  </r>
  <r>
    <x v="11"/>
    <x v="28"/>
    <x v="8"/>
    <x v="43"/>
    <x v="1"/>
    <x v="0"/>
    <x v="0"/>
    <x v="1"/>
    <x v="186"/>
    <x v="2"/>
    <x v="0"/>
    <x v="1"/>
    <x v="32"/>
    <n v="1"/>
    <x v="0"/>
    <x v="1"/>
    <x v="1"/>
    <x v="0"/>
    <x v="0"/>
    <x v="0"/>
    <x v="0"/>
  </r>
  <r>
    <x v="11"/>
    <x v="28"/>
    <x v="8"/>
    <x v="43"/>
    <x v="1"/>
    <x v="0"/>
    <x v="0"/>
    <x v="4"/>
    <x v="185"/>
    <x v="3"/>
    <x v="0"/>
    <x v="0"/>
    <x v="79"/>
    <n v="1"/>
    <x v="0"/>
    <x v="0"/>
    <x v="0"/>
    <x v="0"/>
    <x v="0"/>
    <x v="0"/>
    <x v="0"/>
  </r>
  <r>
    <x v="11"/>
    <x v="28"/>
    <x v="8"/>
    <x v="43"/>
    <x v="1"/>
    <x v="0"/>
    <x v="0"/>
    <x v="4"/>
    <x v="185"/>
    <x v="3"/>
    <x v="0"/>
    <x v="0"/>
    <x v="32"/>
    <n v="1"/>
    <x v="0"/>
    <x v="0"/>
    <x v="0"/>
    <x v="0"/>
    <x v="0"/>
    <x v="0"/>
    <x v="0"/>
  </r>
  <r>
    <x v="11"/>
    <x v="28"/>
    <x v="8"/>
    <x v="43"/>
    <x v="1"/>
    <x v="0"/>
    <x v="0"/>
    <x v="5"/>
    <x v="185"/>
    <x v="3"/>
    <x v="0"/>
    <x v="0"/>
    <x v="32"/>
    <n v="1"/>
    <x v="0"/>
    <x v="1"/>
    <x v="0"/>
    <x v="0"/>
    <x v="0"/>
    <x v="0"/>
    <x v="0"/>
  </r>
  <r>
    <x v="11"/>
    <x v="28"/>
    <x v="8"/>
    <x v="43"/>
    <x v="1"/>
    <x v="3"/>
    <x v="0"/>
    <x v="2"/>
    <x v="185"/>
    <x v="3"/>
    <x v="0"/>
    <x v="0"/>
    <x v="32"/>
    <n v="1"/>
    <x v="0"/>
    <x v="0"/>
    <x v="0"/>
    <x v="0"/>
    <x v="0"/>
    <x v="0"/>
    <x v="0"/>
  </r>
  <r>
    <x v="11"/>
    <x v="28"/>
    <x v="8"/>
    <x v="43"/>
    <x v="1"/>
    <x v="3"/>
    <x v="0"/>
    <x v="3"/>
    <x v="185"/>
    <x v="3"/>
    <x v="0"/>
    <x v="0"/>
    <x v="32"/>
    <n v="1"/>
    <x v="0"/>
    <x v="0"/>
    <x v="0"/>
    <x v="0"/>
    <x v="0"/>
    <x v="0"/>
    <x v="0"/>
  </r>
  <r>
    <x v="11"/>
    <x v="28"/>
    <x v="8"/>
    <x v="43"/>
    <x v="1"/>
    <x v="2"/>
    <x v="1"/>
    <x v="1"/>
    <x v="186"/>
    <x v="2"/>
    <x v="0"/>
    <x v="0"/>
    <x v="29"/>
    <n v="1"/>
    <x v="0"/>
    <x v="1"/>
    <x v="1"/>
    <x v="0"/>
    <x v="0"/>
    <x v="0"/>
    <x v="0"/>
  </r>
  <r>
    <x v="11"/>
    <x v="28"/>
    <x v="8"/>
    <x v="43"/>
    <x v="1"/>
    <x v="2"/>
    <x v="1"/>
    <x v="2"/>
    <x v="186"/>
    <x v="2"/>
    <x v="0"/>
    <x v="1"/>
    <x v="29"/>
    <n v="1"/>
    <x v="0"/>
    <x v="1"/>
    <x v="1"/>
    <x v="0"/>
    <x v="0"/>
    <x v="0"/>
    <x v="0"/>
  </r>
  <r>
    <x v="11"/>
    <x v="28"/>
    <x v="8"/>
    <x v="43"/>
    <x v="1"/>
    <x v="2"/>
    <x v="1"/>
    <x v="8"/>
    <x v="187"/>
    <x v="2"/>
    <x v="0"/>
    <x v="0"/>
    <x v="29"/>
    <n v="1"/>
    <x v="4"/>
    <x v="0"/>
    <x v="1"/>
    <x v="0"/>
    <x v="0"/>
    <x v="0"/>
    <x v="0"/>
  </r>
  <r>
    <x v="11"/>
    <x v="28"/>
    <x v="8"/>
    <x v="44"/>
    <x v="0"/>
    <x v="3"/>
    <x v="0"/>
    <x v="3"/>
    <x v="187"/>
    <x v="2"/>
    <x v="0"/>
    <x v="0"/>
    <x v="32"/>
    <n v="1"/>
    <x v="1"/>
    <x v="1"/>
    <x v="1"/>
    <x v="0"/>
    <x v="0"/>
    <x v="0"/>
    <x v="0"/>
  </r>
  <r>
    <x v="11"/>
    <x v="28"/>
    <x v="8"/>
    <x v="44"/>
    <x v="1"/>
    <x v="0"/>
    <x v="0"/>
    <x v="3"/>
    <x v="187"/>
    <x v="2"/>
    <x v="6"/>
    <x v="1"/>
    <x v="73"/>
    <n v="1"/>
    <x v="1"/>
    <x v="0"/>
    <x v="1"/>
    <x v="0"/>
    <x v="0"/>
    <x v="0"/>
    <x v="0"/>
  </r>
  <r>
    <x v="11"/>
    <x v="29"/>
    <x v="5"/>
    <x v="6"/>
    <x v="0"/>
    <x v="5"/>
    <x v="2"/>
    <x v="3"/>
    <x v="193"/>
    <x v="1"/>
    <x v="0"/>
    <x v="1"/>
    <x v="31"/>
    <n v="1"/>
    <x v="0"/>
    <x v="0"/>
    <x v="1"/>
    <x v="1"/>
    <x v="0"/>
    <x v="0"/>
    <x v="1"/>
  </r>
  <r>
    <x v="11"/>
    <x v="29"/>
    <x v="5"/>
    <x v="6"/>
    <x v="0"/>
    <x v="5"/>
    <x v="2"/>
    <x v="5"/>
    <x v="193"/>
    <x v="1"/>
    <x v="0"/>
    <x v="1"/>
    <x v="31"/>
    <n v="1"/>
    <x v="0"/>
    <x v="0"/>
    <x v="1"/>
    <x v="1"/>
    <x v="0"/>
    <x v="0"/>
    <x v="1"/>
  </r>
  <r>
    <x v="11"/>
    <x v="29"/>
    <x v="5"/>
    <x v="6"/>
    <x v="0"/>
    <x v="0"/>
    <x v="0"/>
    <x v="1"/>
    <x v="193"/>
    <x v="1"/>
    <x v="0"/>
    <x v="1"/>
    <x v="81"/>
    <n v="1"/>
    <x v="0"/>
    <x v="0"/>
    <x v="1"/>
    <x v="1"/>
    <x v="0"/>
    <x v="0"/>
    <x v="1"/>
  </r>
  <r>
    <x v="11"/>
    <x v="29"/>
    <x v="5"/>
    <x v="6"/>
    <x v="0"/>
    <x v="0"/>
    <x v="0"/>
    <x v="2"/>
    <x v="193"/>
    <x v="1"/>
    <x v="0"/>
    <x v="0"/>
    <x v="31"/>
    <n v="1"/>
    <x v="0"/>
    <x v="1"/>
    <x v="1"/>
    <x v="0"/>
    <x v="0"/>
    <x v="0"/>
    <x v="0"/>
  </r>
  <r>
    <x v="11"/>
    <x v="29"/>
    <x v="5"/>
    <x v="6"/>
    <x v="0"/>
    <x v="0"/>
    <x v="0"/>
    <x v="3"/>
    <x v="193"/>
    <x v="1"/>
    <x v="0"/>
    <x v="0"/>
    <x v="31"/>
    <n v="1"/>
    <x v="0"/>
    <x v="1"/>
    <x v="1"/>
    <x v="0"/>
    <x v="1"/>
    <x v="0"/>
    <x v="0"/>
  </r>
  <r>
    <x v="11"/>
    <x v="29"/>
    <x v="5"/>
    <x v="6"/>
    <x v="1"/>
    <x v="0"/>
    <x v="0"/>
    <x v="2"/>
    <x v="193"/>
    <x v="1"/>
    <x v="0"/>
    <x v="0"/>
    <x v="0"/>
    <n v="1"/>
    <x v="0"/>
    <x v="1"/>
    <x v="1"/>
    <x v="0"/>
    <x v="0"/>
    <x v="0"/>
    <x v="0"/>
  </r>
  <r>
    <x v="11"/>
    <x v="29"/>
    <x v="5"/>
    <x v="6"/>
    <x v="1"/>
    <x v="0"/>
    <x v="0"/>
    <x v="2"/>
    <x v="193"/>
    <x v="1"/>
    <x v="0"/>
    <x v="0"/>
    <x v="31"/>
    <n v="1"/>
    <x v="0"/>
    <x v="1"/>
    <x v="1"/>
    <x v="0"/>
    <x v="0"/>
    <x v="0"/>
    <x v="0"/>
  </r>
  <r>
    <x v="11"/>
    <x v="29"/>
    <x v="5"/>
    <x v="6"/>
    <x v="1"/>
    <x v="0"/>
    <x v="0"/>
    <x v="3"/>
    <x v="193"/>
    <x v="1"/>
    <x v="0"/>
    <x v="1"/>
    <x v="31"/>
    <n v="1"/>
    <x v="0"/>
    <x v="1"/>
    <x v="1"/>
    <x v="1"/>
    <x v="0"/>
    <x v="0"/>
    <x v="1"/>
  </r>
  <r>
    <x v="11"/>
    <x v="29"/>
    <x v="5"/>
    <x v="6"/>
    <x v="1"/>
    <x v="1"/>
    <x v="1"/>
    <x v="4"/>
    <x v="193"/>
    <x v="1"/>
    <x v="0"/>
    <x v="1"/>
    <x v="31"/>
    <n v="1"/>
    <x v="0"/>
    <x v="0"/>
    <x v="1"/>
    <x v="0"/>
    <x v="0"/>
    <x v="0"/>
    <x v="0"/>
  </r>
  <r>
    <x v="11"/>
    <x v="29"/>
    <x v="5"/>
    <x v="7"/>
    <x v="0"/>
    <x v="0"/>
    <x v="0"/>
    <x v="0"/>
    <x v="194"/>
    <x v="0"/>
    <x v="0"/>
    <x v="0"/>
    <x v="44"/>
    <n v="1"/>
    <x v="0"/>
    <x v="1"/>
    <x v="1"/>
    <x v="0"/>
    <x v="0"/>
    <x v="0"/>
    <x v="0"/>
  </r>
  <r>
    <x v="11"/>
    <x v="29"/>
    <x v="5"/>
    <x v="7"/>
    <x v="0"/>
    <x v="0"/>
    <x v="0"/>
    <x v="1"/>
    <x v="194"/>
    <x v="0"/>
    <x v="0"/>
    <x v="0"/>
    <x v="1"/>
    <n v="1"/>
    <x v="0"/>
    <x v="1"/>
    <x v="1"/>
    <x v="0"/>
    <x v="0"/>
    <x v="0"/>
    <x v="0"/>
  </r>
  <r>
    <x v="11"/>
    <x v="29"/>
    <x v="5"/>
    <x v="7"/>
    <x v="0"/>
    <x v="0"/>
    <x v="0"/>
    <x v="1"/>
    <x v="194"/>
    <x v="0"/>
    <x v="0"/>
    <x v="0"/>
    <x v="44"/>
    <n v="1"/>
    <x v="0"/>
    <x v="0"/>
    <x v="1"/>
    <x v="0"/>
    <x v="0"/>
    <x v="0"/>
    <x v="0"/>
  </r>
  <r>
    <x v="11"/>
    <x v="29"/>
    <x v="5"/>
    <x v="7"/>
    <x v="0"/>
    <x v="0"/>
    <x v="0"/>
    <x v="1"/>
    <x v="194"/>
    <x v="0"/>
    <x v="0"/>
    <x v="0"/>
    <x v="44"/>
    <n v="1"/>
    <x v="0"/>
    <x v="1"/>
    <x v="1"/>
    <x v="0"/>
    <x v="0"/>
    <x v="0"/>
    <x v="0"/>
  </r>
  <r>
    <x v="11"/>
    <x v="29"/>
    <x v="5"/>
    <x v="7"/>
    <x v="0"/>
    <x v="3"/>
    <x v="0"/>
    <x v="5"/>
    <x v="194"/>
    <x v="0"/>
    <x v="0"/>
    <x v="1"/>
    <x v="44"/>
    <n v="1"/>
    <x v="0"/>
    <x v="0"/>
    <x v="1"/>
    <x v="0"/>
    <x v="0"/>
    <x v="0"/>
    <x v="0"/>
  </r>
  <r>
    <x v="11"/>
    <x v="29"/>
    <x v="5"/>
    <x v="7"/>
    <x v="1"/>
    <x v="0"/>
    <x v="0"/>
    <x v="0"/>
    <x v="194"/>
    <x v="0"/>
    <x v="0"/>
    <x v="0"/>
    <x v="44"/>
    <n v="1"/>
    <x v="0"/>
    <x v="0"/>
    <x v="1"/>
    <x v="0"/>
    <x v="0"/>
    <x v="0"/>
    <x v="0"/>
  </r>
  <r>
    <x v="11"/>
    <x v="29"/>
    <x v="5"/>
    <x v="7"/>
    <x v="1"/>
    <x v="0"/>
    <x v="0"/>
    <x v="1"/>
    <x v="194"/>
    <x v="0"/>
    <x v="0"/>
    <x v="0"/>
    <x v="1"/>
    <n v="1"/>
    <x v="0"/>
    <x v="1"/>
    <x v="1"/>
    <x v="0"/>
    <x v="0"/>
    <x v="0"/>
    <x v="0"/>
  </r>
  <r>
    <x v="11"/>
    <x v="29"/>
    <x v="5"/>
    <x v="7"/>
    <x v="1"/>
    <x v="0"/>
    <x v="0"/>
    <x v="2"/>
    <x v="194"/>
    <x v="0"/>
    <x v="0"/>
    <x v="0"/>
    <x v="44"/>
    <n v="1"/>
    <x v="0"/>
    <x v="1"/>
    <x v="1"/>
    <x v="0"/>
    <x v="0"/>
    <x v="0"/>
    <x v="0"/>
  </r>
  <r>
    <x v="11"/>
    <x v="29"/>
    <x v="5"/>
    <x v="7"/>
    <x v="1"/>
    <x v="0"/>
    <x v="0"/>
    <x v="2"/>
    <x v="194"/>
    <x v="0"/>
    <x v="0"/>
    <x v="1"/>
    <x v="44"/>
    <n v="1"/>
    <x v="0"/>
    <x v="1"/>
    <x v="1"/>
    <x v="0"/>
    <x v="0"/>
    <x v="0"/>
    <x v="0"/>
  </r>
  <r>
    <x v="11"/>
    <x v="29"/>
    <x v="5"/>
    <x v="7"/>
    <x v="1"/>
    <x v="2"/>
    <x v="1"/>
    <x v="3"/>
    <x v="194"/>
    <x v="0"/>
    <x v="0"/>
    <x v="0"/>
    <x v="65"/>
    <n v="1"/>
    <x v="0"/>
    <x v="1"/>
    <x v="1"/>
    <x v="0"/>
    <x v="0"/>
    <x v="0"/>
    <x v="0"/>
  </r>
  <r>
    <x v="11"/>
    <x v="29"/>
    <x v="5"/>
    <x v="8"/>
    <x v="0"/>
    <x v="3"/>
    <x v="0"/>
    <x v="5"/>
    <x v="194"/>
    <x v="0"/>
    <x v="0"/>
    <x v="0"/>
    <x v="44"/>
    <n v="1"/>
    <x v="1"/>
    <x v="0"/>
    <x v="1"/>
    <x v="0"/>
    <x v="0"/>
    <x v="0"/>
    <x v="0"/>
  </r>
  <r>
    <x v="11"/>
    <x v="29"/>
    <x v="5"/>
    <x v="8"/>
    <x v="0"/>
    <x v="1"/>
    <x v="1"/>
    <x v="5"/>
    <x v="194"/>
    <x v="0"/>
    <x v="2"/>
    <x v="1"/>
    <x v="3"/>
    <n v="1"/>
    <x v="1"/>
    <x v="1"/>
    <x v="1"/>
    <x v="0"/>
    <x v="0"/>
    <x v="0"/>
    <x v="0"/>
  </r>
  <r>
    <x v="11"/>
    <x v="29"/>
    <x v="5"/>
    <x v="10"/>
    <x v="0"/>
    <x v="0"/>
    <x v="0"/>
    <x v="1"/>
    <x v="194"/>
    <x v="0"/>
    <x v="0"/>
    <x v="0"/>
    <x v="1"/>
    <n v="1"/>
    <x v="2"/>
    <x v="0"/>
    <x v="1"/>
    <x v="0"/>
    <x v="0"/>
    <x v="0"/>
    <x v="0"/>
  </r>
  <r>
    <x v="11"/>
    <x v="29"/>
    <x v="5"/>
    <x v="10"/>
    <x v="0"/>
    <x v="0"/>
    <x v="0"/>
    <x v="1"/>
    <x v="194"/>
    <x v="0"/>
    <x v="0"/>
    <x v="1"/>
    <x v="81"/>
    <n v="1"/>
    <x v="2"/>
    <x v="0"/>
    <x v="1"/>
    <x v="0"/>
    <x v="0"/>
    <x v="0"/>
    <x v="0"/>
  </r>
  <r>
    <x v="11"/>
    <x v="29"/>
    <x v="5"/>
    <x v="10"/>
    <x v="0"/>
    <x v="0"/>
    <x v="0"/>
    <x v="2"/>
    <x v="194"/>
    <x v="0"/>
    <x v="0"/>
    <x v="0"/>
    <x v="1"/>
    <n v="1"/>
    <x v="2"/>
    <x v="0"/>
    <x v="1"/>
    <x v="0"/>
    <x v="0"/>
    <x v="0"/>
    <x v="0"/>
  </r>
  <r>
    <x v="11"/>
    <x v="29"/>
    <x v="5"/>
    <x v="10"/>
    <x v="0"/>
    <x v="0"/>
    <x v="0"/>
    <x v="2"/>
    <x v="194"/>
    <x v="0"/>
    <x v="0"/>
    <x v="0"/>
    <x v="44"/>
    <n v="1"/>
    <x v="2"/>
    <x v="0"/>
    <x v="1"/>
    <x v="0"/>
    <x v="0"/>
    <x v="0"/>
    <x v="0"/>
  </r>
  <r>
    <x v="11"/>
    <x v="29"/>
    <x v="5"/>
    <x v="10"/>
    <x v="0"/>
    <x v="0"/>
    <x v="0"/>
    <x v="3"/>
    <x v="195"/>
    <x v="0"/>
    <x v="2"/>
    <x v="1"/>
    <x v="49"/>
    <n v="1"/>
    <x v="1"/>
    <x v="0"/>
    <x v="0"/>
    <x v="0"/>
    <x v="0"/>
    <x v="0"/>
    <x v="0"/>
  </r>
  <r>
    <x v="11"/>
    <x v="29"/>
    <x v="5"/>
    <x v="10"/>
    <x v="0"/>
    <x v="0"/>
    <x v="0"/>
    <x v="3"/>
    <x v="194"/>
    <x v="0"/>
    <x v="0"/>
    <x v="0"/>
    <x v="1"/>
    <n v="1"/>
    <x v="2"/>
    <x v="0"/>
    <x v="1"/>
    <x v="0"/>
    <x v="0"/>
    <x v="0"/>
    <x v="0"/>
  </r>
  <r>
    <x v="11"/>
    <x v="29"/>
    <x v="5"/>
    <x v="10"/>
    <x v="0"/>
    <x v="0"/>
    <x v="0"/>
    <x v="3"/>
    <x v="194"/>
    <x v="0"/>
    <x v="0"/>
    <x v="1"/>
    <x v="1"/>
    <n v="1"/>
    <x v="2"/>
    <x v="1"/>
    <x v="1"/>
    <x v="0"/>
    <x v="0"/>
    <x v="0"/>
    <x v="0"/>
  </r>
  <r>
    <x v="11"/>
    <x v="29"/>
    <x v="5"/>
    <x v="10"/>
    <x v="0"/>
    <x v="3"/>
    <x v="0"/>
    <x v="1"/>
    <x v="194"/>
    <x v="0"/>
    <x v="0"/>
    <x v="1"/>
    <x v="1"/>
    <n v="1"/>
    <x v="2"/>
    <x v="1"/>
    <x v="1"/>
    <x v="0"/>
    <x v="0"/>
    <x v="0"/>
    <x v="0"/>
  </r>
  <r>
    <x v="11"/>
    <x v="29"/>
    <x v="5"/>
    <x v="10"/>
    <x v="0"/>
    <x v="3"/>
    <x v="0"/>
    <x v="2"/>
    <x v="194"/>
    <x v="0"/>
    <x v="0"/>
    <x v="1"/>
    <x v="1"/>
    <n v="1"/>
    <x v="2"/>
    <x v="0"/>
    <x v="1"/>
    <x v="0"/>
    <x v="0"/>
    <x v="0"/>
    <x v="0"/>
  </r>
  <r>
    <x v="11"/>
    <x v="29"/>
    <x v="5"/>
    <x v="10"/>
    <x v="0"/>
    <x v="3"/>
    <x v="0"/>
    <x v="2"/>
    <x v="194"/>
    <x v="0"/>
    <x v="0"/>
    <x v="1"/>
    <x v="81"/>
    <n v="1"/>
    <x v="2"/>
    <x v="0"/>
    <x v="1"/>
    <x v="1"/>
    <x v="0"/>
    <x v="0"/>
    <x v="1"/>
  </r>
  <r>
    <x v="11"/>
    <x v="29"/>
    <x v="5"/>
    <x v="10"/>
    <x v="0"/>
    <x v="3"/>
    <x v="0"/>
    <x v="3"/>
    <x v="194"/>
    <x v="0"/>
    <x v="0"/>
    <x v="1"/>
    <x v="81"/>
    <n v="1"/>
    <x v="2"/>
    <x v="0"/>
    <x v="1"/>
    <x v="0"/>
    <x v="0"/>
    <x v="0"/>
    <x v="0"/>
  </r>
  <r>
    <x v="11"/>
    <x v="29"/>
    <x v="5"/>
    <x v="10"/>
    <x v="0"/>
    <x v="2"/>
    <x v="1"/>
    <x v="1"/>
    <x v="194"/>
    <x v="0"/>
    <x v="0"/>
    <x v="1"/>
    <x v="81"/>
    <n v="1"/>
    <x v="2"/>
    <x v="1"/>
    <x v="1"/>
    <x v="0"/>
    <x v="0"/>
    <x v="0"/>
    <x v="0"/>
  </r>
  <r>
    <x v="11"/>
    <x v="29"/>
    <x v="5"/>
    <x v="10"/>
    <x v="0"/>
    <x v="2"/>
    <x v="1"/>
    <x v="2"/>
    <x v="194"/>
    <x v="0"/>
    <x v="0"/>
    <x v="1"/>
    <x v="81"/>
    <n v="1"/>
    <x v="2"/>
    <x v="0"/>
    <x v="1"/>
    <x v="0"/>
    <x v="0"/>
    <x v="0"/>
    <x v="0"/>
  </r>
  <r>
    <x v="11"/>
    <x v="29"/>
    <x v="5"/>
    <x v="10"/>
    <x v="0"/>
    <x v="2"/>
    <x v="1"/>
    <x v="3"/>
    <x v="194"/>
    <x v="0"/>
    <x v="0"/>
    <x v="1"/>
    <x v="6"/>
    <n v="1"/>
    <x v="2"/>
    <x v="0"/>
    <x v="1"/>
    <x v="1"/>
    <x v="0"/>
    <x v="0"/>
    <x v="1"/>
  </r>
  <r>
    <x v="11"/>
    <x v="29"/>
    <x v="5"/>
    <x v="10"/>
    <x v="1"/>
    <x v="0"/>
    <x v="0"/>
    <x v="1"/>
    <x v="194"/>
    <x v="0"/>
    <x v="0"/>
    <x v="0"/>
    <x v="31"/>
    <n v="1"/>
    <x v="2"/>
    <x v="1"/>
    <x v="1"/>
    <x v="0"/>
    <x v="0"/>
    <x v="0"/>
    <x v="0"/>
  </r>
  <r>
    <x v="11"/>
    <x v="29"/>
    <x v="5"/>
    <x v="10"/>
    <x v="1"/>
    <x v="0"/>
    <x v="0"/>
    <x v="2"/>
    <x v="194"/>
    <x v="0"/>
    <x v="0"/>
    <x v="0"/>
    <x v="1"/>
    <n v="1"/>
    <x v="2"/>
    <x v="0"/>
    <x v="1"/>
    <x v="0"/>
    <x v="0"/>
    <x v="0"/>
    <x v="0"/>
  </r>
  <r>
    <x v="11"/>
    <x v="29"/>
    <x v="5"/>
    <x v="10"/>
    <x v="1"/>
    <x v="0"/>
    <x v="0"/>
    <x v="4"/>
    <x v="194"/>
    <x v="0"/>
    <x v="0"/>
    <x v="1"/>
    <x v="1"/>
    <n v="1"/>
    <x v="2"/>
    <x v="0"/>
    <x v="1"/>
    <x v="0"/>
    <x v="0"/>
    <x v="0"/>
    <x v="0"/>
  </r>
  <r>
    <x v="11"/>
    <x v="29"/>
    <x v="5"/>
    <x v="10"/>
    <x v="1"/>
    <x v="1"/>
    <x v="1"/>
    <x v="2"/>
    <x v="195"/>
    <x v="0"/>
    <x v="2"/>
    <x v="1"/>
    <x v="49"/>
    <n v="1"/>
    <x v="1"/>
    <x v="0"/>
    <x v="0"/>
    <x v="0"/>
    <x v="0"/>
    <x v="0"/>
    <x v="0"/>
  </r>
  <r>
    <x v="11"/>
    <x v="29"/>
    <x v="5"/>
    <x v="10"/>
    <x v="1"/>
    <x v="1"/>
    <x v="1"/>
    <x v="2"/>
    <x v="194"/>
    <x v="0"/>
    <x v="0"/>
    <x v="0"/>
    <x v="81"/>
    <n v="1"/>
    <x v="2"/>
    <x v="1"/>
    <x v="1"/>
    <x v="0"/>
    <x v="0"/>
    <x v="0"/>
    <x v="0"/>
  </r>
  <r>
    <x v="11"/>
    <x v="29"/>
    <x v="5"/>
    <x v="10"/>
    <x v="1"/>
    <x v="1"/>
    <x v="1"/>
    <x v="2"/>
    <x v="194"/>
    <x v="0"/>
    <x v="0"/>
    <x v="1"/>
    <x v="81"/>
    <n v="1"/>
    <x v="2"/>
    <x v="1"/>
    <x v="1"/>
    <x v="0"/>
    <x v="0"/>
    <x v="0"/>
    <x v="0"/>
  </r>
  <r>
    <x v="11"/>
    <x v="29"/>
    <x v="5"/>
    <x v="10"/>
    <x v="1"/>
    <x v="2"/>
    <x v="1"/>
    <x v="1"/>
    <x v="194"/>
    <x v="0"/>
    <x v="0"/>
    <x v="0"/>
    <x v="81"/>
    <n v="1"/>
    <x v="2"/>
    <x v="0"/>
    <x v="1"/>
    <x v="0"/>
    <x v="0"/>
    <x v="0"/>
    <x v="0"/>
  </r>
  <r>
    <x v="11"/>
    <x v="29"/>
    <x v="0"/>
    <x v="13"/>
    <x v="0"/>
    <x v="0"/>
    <x v="0"/>
    <x v="3"/>
    <x v="196"/>
    <x v="3"/>
    <x v="1"/>
    <x v="1"/>
    <x v="46"/>
    <n v="1"/>
    <x v="1"/>
    <x v="0"/>
    <x v="0"/>
    <x v="0"/>
    <x v="0"/>
    <x v="0"/>
    <x v="0"/>
  </r>
  <r>
    <x v="11"/>
    <x v="29"/>
    <x v="2"/>
    <x v="15"/>
    <x v="0"/>
    <x v="0"/>
    <x v="0"/>
    <x v="1"/>
    <x v="195"/>
    <x v="0"/>
    <x v="3"/>
    <x v="0"/>
    <x v="50"/>
    <n v="1"/>
    <x v="0"/>
    <x v="1"/>
    <x v="0"/>
    <x v="0"/>
    <x v="0"/>
    <x v="0"/>
    <x v="0"/>
  </r>
  <r>
    <x v="11"/>
    <x v="29"/>
    <x v="2"/>
    <x v="15"/>
    <x v="0"/>
    <x v="0"/>
    <x v="0"/>
    <x v="1"/>
    <x v="195"/>
    <x v="0"/>
    <x v="3"/>
    <x v="0"/>
    <x v="10"/>
    <n v="1"/>
    <x v="0"/>
    <x v="1"/>
    <x v="0"/>
    <x v="0"/>
    <x v="0"/>
    <x v="0"/>
    <x v="0"/>
  </r>
  <r>
    <x v="11"/>
    <x v="29"/>
    <x v="2"/>
    <x v="15"/>
    <x v="0"/>
    <x v="0"/>
    <x v="0"/>
    <x v="2"/>
    <x v="195"/>
    <x v="0"/>
    <x v="3"/>
    <x v="1"/>
    <x v="10"/>
    <n v="1"/>
    <x v="0"/>
    <x v="1"/>
    <x v="0"/>
    <x v="0"/>
    <x v="0"/>
    <x v="0"/>
    <x v="0"/>
  </r>
  <r>
    <x v="11"/>
    <x v="29"/>
    <x v="2"/>
    <x v="15"/>
    <x v="0"/>
    <x v="1"/>
    <x v="1"/>
    <x v="2"/>
    <x v="195"/>
    <x v="0"/>
    <x v="3"/>
    <x v="0"/>
    <x v="10"/>
    <n v="1"/>
    <x v="0"/>
    <x v="1"/>
    <x v="0"/>
    <x v="0"/>
    <x v="0"/>
    <x v="0"/>
    <x v="0"/>
  </r>
  <r>
    <x v="11"/>
    <x v="29"/>
    <x v="2"/>
    <x v="15"/>
    <x v="0"/>
    <x v="1"/>
    <x v="1"/>
    <x v="4"/>
    <x v="195"/>
    <x v="0"/>
    <x v="3"/>
    <x v="0"/>
    <x v="55"/>
    <n v="1"/>
    <x v="0"/>
    <x v="1"/>
    <x v="0"/>
    <x v="0"/>
    <x v="0"/>
    <x v="0"/>
    <x v="0"/>
  </r>
  <r>
    <x v="11"/>
    <x v="29"/>
    <x v="2"/>
    <x v="15"/>
    <x v="1"/>
    <x v="0"/>
    <x v="0"/>
    <x v="1"/>
    <x v="195"/>
    <x v="0"/>
    <x v="3"/>
    <x v="0"/>
    <x v="10"/>
    <n v="1"/>
    <x v="0"/>
    <x v="1"/>
    <x v="0"/>
    <x v="0"/>
    <x v="0"/>
    <x v="0"/>
    <x v="0"/>
  </r>
  <r>
    <x v="11"/>
    <x v="29"/>
    <x v="2"/>
    <x v="15"/>
    <x v="1"/>
    <x v="0"/>
    <x v="0"/>
    <x v="1"/>
    <x v="195"/>
    <x v="0"/>
    <x v="3"/>
    <x v="1"/>
    <x v="11"/>
    <n v="1"/>
    <x v="0"/>
    <x v="1"/>
    <x v="0"/>
    <x v="0"/>
    <x v="0"/>
    <x v="0"/>
    <x v="0"/>
  </r>
  <r>
    <x v="11"/>
    <x v="29"/>
    <x v="2"/>
    <x v="15"/>
    <x v="1"/>
    <x v="0"/>
    <x v="0"/>
    <x v="2"/>
    <x v="195"/>
    <x v="0"/>
    <x v="3"/>
    <x v="1"/>
    <x v="10"/>
    <n v="1"/>
    <x v="0"/>
    <x v="1"/>
    <x v="0"/>
    <x v="0"/>
    <x v="0"/>
    <x v="0"/>
    <x v="0"/>
  </r>
  <r>
    <x v="11"/>
    <x v="29"/>
    <x v="2"/>
    <x v="15"/>
    <x v="1"/>
    <x v="0"/>
    <x v="0"/>
    <x v="4"/>
    <x v="195"/>
    <x v="0"/>
    <x v="3"/>
    <x v="0"/>
    <x v="52"/>
    <n v="1"/>
    <x v="0"/>
    <x v="1"/>
    <x v="0"/>
    <x v="0"/>
    <x v="0"/>
    <x v="0"/>
    <x v="0"/>
  </r>
  <r>
    <x v="11"/>
    <x v="29"/>
    <x v="2"/>
    <x v="62"/>
    <x v="0"/>
    <x v="0"/>
    <x v="0"/>
    <x v="1"/>
    <x v="194"/>
    <x v="0"/>
    <x v="3"/>
    <x v="1"/>
    <x v="10"/>
    <n v="1"/>
    <x v="1"/>
    <x v="0"/>
    <x v="1"/>
    <x v="0"/>
    <x v="0"/>
    <x v="0"/>
    <x v="0"/>
  </r>
  <r>
    <x v="11"/>
    <x v="29"/>
    <x v="2"/>
    <x v="62"/>
    <x v="0"/>
    <x v="0"/>
    <x v="0"/>
    <x v="2"/>
    <x v="194"/>
    <x v="0"/>
    <x v="3"/>
    <x v="1"/>
    <x v="10"/>
    <n v="1"/>
    <x v="1"/>
    <x v="0"/>
    <x v="1"/>
    <x v="0"/>
    <x v="0"/>
    <x v="0"/>
    <x v="0"/>
  </r>
  <r>
    <x v="11"/>
    <x v="29"/>
    <x v="2"/>
    <x v="62"/>
    <x v="0"/>
    <x v="0"/>
    <x v="0"/>
    <x v="3"/>
    <x v="194"/>
    <x v="0"/>
    <x v="3"/>
    <x v="1"/>
    <x v="26"/>
    <n v="1"/>
    <x v="1"/>
    <x v="1"/>
    <x v="1"/>
    <x v="0"/>
    <x v="0"/>
    <x v="0"/>
    <x v="0"/>
  </r>
  <r>
    <x v="11"/>
    <x v="29"/>
    <x v="2"/>
    <x v="62"/>
    <x v="0"/>
    <x v="1"/>
    <x v="1"/>
    <x v="2"/>
    <x v="194"/>
    <x v="0"/>
    <x v="3"/>
    <x v="0"/>
    <x v="55"/>
    <n v="1"/>
    <x v="1"/>
    <x v="0"/>
    <x v="1"/>
    <x v="0"/>
    <x v="0"/>
    <x v="0"/>
    <x v="0"/>
  </r>
  <r>
    <x v="11"/>
    <x v="29"/>
    <x v="2"/>
    <x v="62"/>
    <x v="0"/>
    <x v="1"/>
    <x v="1"/>
    <x v="2"/>
    <x v="194"/>
    <x v="0"/>
    <x v="0"/>
    <x v="1"/>
    <x v="65"/>
    <n v="1"/>
    <x v="1"/>
    <x v="0"/>
    <x v="1"/>
    <x v="0"/>
    <x v="0"/>
    <x v="0"/>
    <x v="0"/>
  </r>
  <r>
    <x v="11"/>
    <x v="29"/>
    <x v="2"/>
    <x v="62"/>
    <x v="0"/>
    <x v="1"/>
    <x v="1"/>
    <x v="4"/>
    <x v="195"/>
    <x v="0"/>
    <x v="3"/>
    <x v="1"/>
    <x v="10"/>
    <n v="1"/>
    <x v="1"/>
    <x v="1"/>
    <x v="0"/>
    <x v="0"/>
    <x v="0"/>
    <x v="0"/>
    <x v="0"/>
  </r>
  <r>
    <x v="11"/>
    <x v="29"/>
    <x v="2"/>
    <x v="62"/>
    <x v="0"/>
    <x v="1"/>
    <x v="1"/>
    <x v="5"/>
    <x v="195"/>
    <x v="0"/>
    <x v="3"/>
    <x v="1"/>
    <x v="52"/>
    <n v="1"/>
    <x v="1"/>
    <x v="1"/>
    <x v="0"/>
    <x v="0"/>
    <x v="0"/>
    <x v="0"/>
    <x v="0"/>
  </r>
  <r>
    <x v="11"/>
    <x v="29"/>
    <x v="2"/>
    <x v="62"/>
    <x v="0"/>
    <x v="2"/>
    <x v="1"/>
    <x v="8"/>
    <x v="195"/>
    <x v="0"/>
    <x v="2"/>
    <x v="1"/>
    <x v="68"/>
    <n v="1"/>
    <x v="1"/>
    <x v="0"/>
    <x v="0"/>
    <x v="0"/>
    <x v="0"/>
    <x v="0"/>
    <x v="0"/>
  </r>
  <r>
    <x v="11"/>
    <x v="29"/>
    <x v="2"/>
    <x v="62"/>
    <x v="1"/>
    <x v="0"/>
    <x v="0"/>
    <x v="4"/>
    <x v="195"/>
    <x v="0"/>
    <x v="3"/>
    <x v="1"/>
    <x v="55"/>
    <n v="1"/>
    <x v="1"/>
    <x v="0"/>
    <x v="0"/>
    <x v="0"/>
    <x v="0"/>
    <x v="0"/>
    <x v="0"/>
  </r>
  <r>
    <x v="11"/>
    <x v="29"/>
    <x v="2"/>
    <x v="62"/>
    <x v="1"/>
    <x v="1"/>
    <x v="1"/>
    <x v="1"/>
    <x v="195"/>
    <x v="0"/>
    <x v="4"/>
    <x v="1"/>
    <x v="58"/>
    <n v="1"/>
    <x v="1"/>
    <x v="0"/>
    <x v="0"/>
    <x v="0"/>
    <x v="0"/>
    <x v="0"/>
    <x v="0"/>
  </r>
  <r>
    <x v="11"/>
    <x v="29"/>
    <x v="1"/>
    <x v="50"/>
    <x v="0"/>
    <x v="0"/>
    <x v="0"/>
    <x v="1"/>
    <x v="195"/>
    <x v="0"/>
    <x v="3"/>
    <x v="0"/>
    <x v="27"/>
    <n v="1"/>
    <x v="0"/>
    <x v="1"/>
    <x v="0"/>
    <x v="0"/>
    <x v="0"/>
    <x v="0"/>
    <x v="0"/>
  </r>
  <r>
    <x v="11"/>
    <x v="29"/>
    <x v="1"/>
    <x v="50"/>
    <x v="0"/>
    <x v="0"/>
    <x v="0"/>
    <x v="2"/>
    <x v="195"/>
    <x v="0"/>
    <x v="2"/>
    <x v="0"/>
    <x v="8"/>
    <n v="1"/>
    <x v="0"/>
    <x v="0"/>
    <x v="0"/>
    <x v="0"/>
    <x v="0"/>
    <x v="0"/>
    <x v="0"/>
  </r>
  <r>
    <x v="11"/>
    <x v="29"/>
    <x v="1"/>
    <x v="50"/>
    <x v="0"/>
    <x v="0"/>
    <x v="0"/>
    <x v="2"/>
    <x v="194"/>
    <x v="0"/>
    <x v="6"/>
    <x v="1"/>
    <x v="37"/>
    <n v="1"/>
    <x v="1"/>
    <x v="0"/>
    <x v="1"/>
    <x v="0"/>
    <x v="0"/>
    <x v="0"/>
    <x v="0"/>
  </r>
  <r>
    <x v="11"/>
    <x v="29"/>
    <x v="1"/>
    <x v="50"/>
    <x v="0"/>
    <x v="0"/>
    <x v="0"/>
    <x v="3"/>
    <x v="194"/>
    <x v="0"/>
    <x v="1"/>
    <x v="1"/>
    <x v="15"/>
    <n v="1"/>
    <x v="1"/>
    <x v="1"/>
    <x v="1"/>
    <x v="0"/>
    <x v="0"/>
    <x v="0"/>
    <x v="0"/>
  </r>
  <r>
    <x v="11"/>
    <x v="29"/>
    <x v="1"/>
    <x v="50"/>
    <x v="0"/>
    <x v="0"/>
    <x v="0"/>
    <x v="3"/>
    <x v="194"/>
    <x v="0"/>
    <x v="0"/>
    <x v="1"/>
    <x v="65"/>
    <n v="1"/>
    <x v="1"/>
    <x v="1"/>
    <x v="1"/>
    <x v="0"/>
    <x v="0"/>
    <x v="0"/>
    <x v="0"/>
  </r>
  <r>
    <x v="11"/>
    <x v="29"/>
    <x v="1"/>
    <x v="50"/>
    <x v="0"/>
    <x v="3"/>
    <x v="0"/>
    <x v="4"/>
    <x v="194"/>
    <x v="0"/>
    <x v="0"/>
    <x v="1"/>
    <x v="44"/>
    <n v="1"/>
    <x v="1"/>
    <x v="0"/>
    <x v="1"/>
    <x v="0"/>
    <x v="0"/>
    <x v="0"/>
    <x v="0"/>
  </r>
  <r>
    <x v="11"/>
    <x v="29"/>
    <x v="1"/>
    <x v="50"/>
    <x v="0"/>
    <x v="1"/>
    <x v="1"/>
    <x v="8"/>
    <x v="197"/>
    <x v="0"/>
    <x v="4"/>
    <x v="1"/>
    <x v="24"/>
    <n v="1"/>
    <x v="1"/>
    <x v="0"/>
    <x v="0"/>
    <x v="0"/>
    <x v="0"/>
    <x v="0"/>
    <x v="0"/>
  </r>
  <r>
    <x v="11"/>
    <x v="29"/>
    <x v="1"/>
    <x v="50"/>
    <x v="0"/>
    <x v="2"/>
    <x v="1"/>
    <x v="2"/>
    <x v="195"/>
    <x v="0"/>
    <x v="1"/>
    <x v="0"/>
    <x v="15"/>
    <n v="1"/>
    <x v="1"/>
    <x v="0"/>
    <x v="0"/>
    <x v="0"/>
    <x v="0"/>
    <x v="0"/>
    <x v="0"/>
  </r>
  <r>
    <x v="11"/>
    <x v="29"/>
    <x v="1"/>
    <x v="50"/>
    <x v="0"/>
    <x v="2"/>
    <x v="1"/>
    <x v="3"/>
    <x v="195"/>
    <x v="0"/>
    <x v="4"/>
    <x v="1"/>
    <x v="70"/>
    <n v="1"/>
    <x v="0"/>
    <x v="1"/>
    <x v="0"/>
    <x v="0"/>
    <x v="0"/>
    <x v="0"/>
    <x v="0"/>
  </r>
  <r>
    <x v="11"/>
    <x v="29"/>
    <x v="1"/>
    <x v="50"/>
    <x v="0"/>
    <x v="2"/>
    <x v="1"/>
    <x v="5"/>
    <x v="195"/>
    <x v="0"/>
    <x v="2"/>
    <x v="0"/>
    <x v="8"/>
    <n v="1"/>
    <x v="0"/>
    <x v="1"/>
    <x v="0"/>
    <x v="0"/>
    <x v="0"/>
    <x v="0"/>
    <x v="0"/>
  </r>
  <r>
    <x v="11"/>
    <x v="29"/>
    <x v="1"/>
    <x v="50"/>
    <x v="0"/>
    <x v="2"/>
    <x v="1"/>
    <x v="8"/>
    <x v="194"/>
    <x v="0"/>
    <x v="1"/>
    <x v="1"/>
    <x v="2"/>
    <n v="1"/>
    <x v="1"/>
    <x v="1"/>
    <x v="1"/>
    <x v="0"/>
    <x v="0"/>
    <x v="0"/>
    <x v="0"/>
  </r>
  <r>
    <x v="11"/>
    <x v="29"/>
    <x v="1"/>
    <x v="50"/>
    <x v="0"/>
    <x v="2"/>
    <x v="1"/>
    <x v="6"/>
    <x v="195"/>
    <x v="0"/>
    <x v="2"/>
    <x v="1"/>
    <x v="9"/>
    <n v="1"/>
    <x v="0"/>
    <x v="0"/>
    <x v="0"/>
    <x v="0"/>
    <x v="0"/>
    <x v="0"/>
    <x v="0"/>
  </r>
  <r>
    <x v="11"/>
    <x v="29"/>
    <x v="1"/>
    <x v="50"/>
    <x v="1"/>
    <x v="0"/>
    <x v="0"/>
    <x v="1"/>
    <x v="195"/>
    <x v="0"/>
    <x v="3"/>
    <x v="0"/>
    <x v="53"/>
    <n v="1"/>
    <x v="0"/>
    <x v="0"/>
    <x v="0"/>
    <x v="0"/>
    <x v="0"/>
    <x v="0"/>
    <x v="0"/>
  </r>
  <r>
    <x v="11"/>
    <x v="29"/>
    <x v="1"/>
    <x v="50"/>
    <x v="1"/>
    <x v="0"/>
    <x v="0"/>
    <x v="1"/>
    <x v="195"/>
    <x v="0"/>
    <x v="1"/>
    <x v="0"/>
    <x v="16"/>
    <n v="1"/>
    <x v="0"/>
    <x v="1"/>
    <x v="0"/>
    <x v="0"/>
    <x v="0"/>
    <x v="0"/>
    <x v="0"/>
  </r>
  <r>
    <x v="11"/>
    <x v="29"/>
    <x v="1"/>
    <x v="50"/>
    <x v="1"/>
    <x v="0"/>
    <x v="0"/>
    <x v="1"/>
    <x v="195"/>
    <x v="0"/>
    <x v="1"/>
    <x v="0"/>
    <x v="12"/>
    <n v="1"/>
    <x v="0"/>
    <x v="1"/>
    <x v="0"/>
    <x v="0"/>
    <x v="0"/>
    <x v="0"/>
    <x v="0"/>
  </r>
  <r>
    <x v="11"/>
    <x v="29"/>
    <x v="1"/>
    <x v="50"/>
    <x v="1"/>
    <x v="0"/>
    <x v="0"/>
    <x v="1"/>
    <x v="195"/>
    <x v="0"/>
    <x v="2"/>
    <x v="0"/>
    <x v="57"/>
    <n v="1"/>
    <x v="0"/>
    <x v="0"/>
    <x v="0"/>
    <x v="0"/>
    <x v="0"/>
    <x v="0"/>
    <x v="0"/>
  </r>
  <r>
    <x v="11"/>
    <x v="29"/>
    <x v="1"/>
    <x v="50"/>
    <x v="1"/>
    <x v="0"/>
    <x v="0"/>
    <x v="3"/>
    <x v="195"/>
    <x v="0"/>
    <x v="2"/>
    <x v="1"/>
    <x v="19"/>
    <n v="1"/>
    <x v="0"/>
    <x v="0"/>
    <x v="0"/>
    <x v="0"/>
    <x v="0"/>
    <x v="0"/>
    <x v="0"/>
  </r>
  <r>
    <x v="11"/>
    <x v="29"/>
    <x v="1"/>
    <x v="50"/>
    <x v="1"/>
    <x v="0"/>
    <x v="0"/>
    <x v="4"/>
    <x v="195"/>
    <x v="0"/>
    <x v="4"/>
    <x v="1"/>
    <x v="67"/>
    <n v="1"/>
    <x v="0"/>
    <x v="1"/>
    <x v="0"/>
    <x v="0"/>
    <x v="0"/>
    <x v="0"/>
    <x v="0"/>
  </r>
  <r>
    <x v="11"/>
    <x v="29"/>
    <x v="1"/>
    <x v="50"/>
    <x v="1"/>
    <x v="1"/>
    <x v="1"/>
    <x v="2"/>
    <x v="195"/>
    <x v="0"/>
    <x v="4"/>
    <x v="0"/>
    <x v="58"/>
    <n v="1"/>
    <x v="0"/>
    <x v="1"/>
    <x v="0"/>
    <x v="0"/>
    <x v="0"/>
    <x v="0"/>
    <x v="0"/>
  </r>
  <r>
    <x v="11"/>
    <x v="29"/>
    <x v="1"/>
    <x v="50"/>
    <x v="1"/>
    <x v="1"/>
    <x v="1"/>
    <x v="3"/>
    <x v="195"/>
    <x v="0"/>
    <x v="1"/>
    <x v="0"/>
    <x v="4"/>
    <n v="1"/>
    <x v="0"/>
    <x v="1"/>
    <x v="0"/>
    <x v="0"/>
    <x v="0"/>
    <x v="0"/>
    <x v="0"/>
  </r>
  <r>
    <x v="11"/>
    <x v="29"/>
    <x v="1"/>
    <x v="50"/>
    <x v="1"/>
    <x v="1"/>
    <x v="1"/>
    <x v="4"/>
    <x v="195"/>
    <x v="0"/>
    <x v="2"/>
    <x v="1"/>
    <x v="8"/>
    <n v="1"/>
    <x v="1"/>
    <x v="1"/>
    <x v="0"/>
    <x v="0"/>
    <x v="0"/>
    <x v="0"/>
    <x v="0"/>
  </r>
  <r>
    <x v="11"/>
    <x v="29"/>
    <x v="1"/>
    <x v="50"/>
    <x v="1"/>
    <x v="1"/>
    <x v="1"/>
    <x v="8"/>
    <x v="195"/>
    <x v="0"/>
    <x v="2"/>
    <x v="0"/>
    <x v="56"/>
    <n v="1"/>
    <x v="0"/>
    <x v="0"/>
    <x v="0"/>
    <x v="0"/>
    <x v="0"/>
    <x v="0"/>
    <x v="0"/>
  </r>
  <r>
    <x v="11"/>
    <x v="29"/>
    <x v="1"/>
    <x v="50"/>
    <x v="1"/>
    <x v="2"/>
    <x v="1"/>
    <x v="1"/>
    <x v="195"/>
    <x v="0"/>
    <x v="1"/>
    <x v="0"/>
    <x v="2"/>
    <n v="1"/>
    <x v="0"/>
    <x v="0"/>
    <x v="0"/>
    <x v="0"/>
    <x v="0"/>
    <x v="0"/>
    <x v="0"/>
  </r>
  <r>
    <x v="11"/>
    <x v="29"/>
    <x v="1"/>
    <x v="50"/>
    <x v="1"/>
    <x v="2"/>
    <x v="1"/>
    <x v="3"/>
    <x v="195"/>
    <x v="0"/>
    <x v="2"/>
    <x v="1"/>
    <x v="61"/>
    <n v="1"/>
    <x v="0"/>
    <x v="1"/>
    <x v="0"/>
    <x v="0"/>
    <x v="0"/>
    <x v="0"/>
    <x v="0"/>
  </r>
  <r>
    <x v="11"/>
    <x v="29"/>
    <x v="4"/>
    <x v="53"/>
    <x v="0"/>
    <x v="0"/>
    <x v="0"/>
    <x v="1"/>
    <x v="198"/>
    <x v="0"/>
    <x v="6"/>
    <x v="0"/>
    <x v="37"/>
    <n v="1"/>
    <x v="0"/>
    <x v="1"/>
    <x v="1"/>
    <x v="0"/>
    <x v="0"/>
    <x v="0"/>
    <x v="0"/>
  </r>
  <r>
    <x v="11"/>
    <x v="29"/>
    <x v="4"/>
    <x v="53"/>
    <x v="0"/>
    <x v="0"/>
    <x v="0"/>
    <x v="1"/>
    <x v="198"/>
    <x v="0"/>
    <x v="6"/>
    <x v="0"/>
    <x v="40"/>
    <n v="1"/>
    <x v="0"/>
    <x v="0"/>
    <x v="1"/>
    <x v="0"/>
    <x v="0"/>
    <x v="0"/>
    <x v="0"/>
  </r>
  <r>
    <x v="11"/>
    <x v="29"/>
    <x v="4"/>
    <x v="53"/>
    <x v="0"/>
    <x v="0"/>
    <x v="0"/>
    <x v="1"/>
    <x v="198"/>
    <x v="0"/>
    <x v="6"/>
    <x v="0"/>
    <x v="39"/>
    <n v="1"/>
    <x v="0"/>
    <x v="0"/>
    <x v="1"/>
    <x v="0"/>
    <x v="0"/>
    <x v="0"/>
    <x v="1"/>
  </r>
  <r>
    <x v="11"/>
    <x v="29"/>
    <x v="4"/>
    <x v="53"/>
    <x v="0"/>
    <x v="0"/>
    <x v="0"/>
    <x v="1"/>
    <x v="198"/>
    <x v="0"/>
    <x v="6"/>
    <x v="0"/>
    <x v="39"/>
    <n v="1"/>
    <x v="0"/>
    <x v="0"/>
    <x v="1"/>
    <x v="0"/>
    <x v="0"/>
    <x v="0"/>
    <x v="0"/>
  </r>
  <r>
    <x v="11"/>
    <x v="29"/>
    <x v="4"/>
    <x v="53"/>
    <x v="0"/>
    <x v="0"/>
    <x v="0"/>
    <x v="1"/>
    <x v="198"/>
    <x v="0"/>
    <x v="6"/>
    <x v="0"/>
    <x v="39"/>
    <n v="1"/>
    <x v="0"/>
    <x v="1"/>
    <x v="1"/>
    <x v="0"/>
    <x v="0"/>
    <x v="0"/>
    <x v="0"/>
  </r>
  <r>
    <x v="11"/>
    <x v="29"/>
    <x v="4"/>
    <x v="53"/>
    <x v="0"/>
    <x v="0"/>
    <x v="0"/>
    <x v="2"/>
    <x v="193"/>
    <x v="1"/>
    <x v="6"/>
    <x v="0"/>
    <x v="39"/>
    <n v="1"/>
    <x v="0"/>
    <x v="1"/>
    <x v="1"/>
    <x v="0"/>
    <x v="0"/>
    <x v="0"/>
    <x v="0"/>
  </r>
  <r>
    <x v="11"/>
    <x v="29"/>
    <x v="4"/>
    <x v="53"/>
    <x v="0"/>
    <x v="0"/>
    <x v="0"/>
    <x v="3"/>
    <x v="193"/>
    <x v="1"/>
    <x v="6"/>
    <x v="1"/>
    <x v="40"/>
    <n v="1"/>
    <x v="0"/>
    <x v="1"/>
    <x v="1"/>
    <x v="0"/>
    <x v="0"/>
    <x v="0"/>
    <x v="0"/>
  </r>
  <r>
    <x v="11"/>
    <x v="29"/>
    <x v="4"/>
    <x v="53"/>
    <x v="0"/>
    <x v="0"/>
    <x v="0"/>
    <x v="3"/>
    <x v="193"/>
    <x v="1"/>
    <x v="6"/>
    <x v="1"/>
    <x v="39"/>
    <n v="1"/>
    <x v="0"/>
    <x v="0"/>
    <x v="1"/>
    <x v="0"/>
    <x v="0"/>
    <x v="0"/>
    <x v="0"/>
  </r>
  <r>
    <x v="11"/>
    <x v="29"/>
    <x v="4"/>
    <x v="53"/>
    <x v="0"/>
    <x v="0"/>
    <x v="0"/>
    <x v="3"/>
    <x v="193"/>
    <x v="1"/>
    <x v="6"/>
    <x v="1"/>
    <x v="39"/>
    <n v="1"/>
    <x v="0"/>
    <x v="1"/>
    <x v="1"/>
    <x v="0"/>
    <x v="0"/>
    <x v="0"/>
    <x v="0"/>
  </r>
  <r>
    <x v="11"/>
    <x v="29"/>
    <x v="4"/>
    <x v="53"/>
    <x v="0"/>
    <x v="2"/>
    <x v="1"/>
    <x v="3"/>
    <x v="198"/>
    <x v="0"/>
    <x v="6"/>
    <x v="0"/>
    <x v="39"/>
    <n v="1"/>
    <x v="0"/>
    <x v="0"/>
    <x v="1"/>
    <x v="0"/>
    <x v="0"/>
    <x v="0"/>
    <x v="0"/>
  </r>
  <r>
    <x v="11"/>
    <x v="29"/>
    <x v="4"/>
    <x v="53"/>
    <x v="0"/>
    <x v="2"/>
    <x v="1"/>
    <x v="9"/>
    <x v="193"/>
    <x v="1"/>
    <x v="6"/>
    <x v="1"/>
    <x v="39"/>
    <n v="1"/>
    <x v="0"/>
    <x v="0"/>
    <x v="1"/>
    <x v="0"/>
    <x v="0"/>
    <x v="0"/>
    <x v="0"/>
  </r>
  <r>
    <x v="11"/>
    <x v="29"/>
    <x v="4"/>
    <x v="53"/>
    <x v="1"/>
    <x v="0"/>
    <x v="0"/>
    <x v="0"/>
    <x v="193"/>
    <x v="1"/>
    <x v="6"/>
    <x v="0"/>
    <x v="39"/>
    <n v="1"/>
    <x v="0"/>
    <x v="0"/>
    <x v="1"/>
    <x v="0"/>
    <x v="0"/>
    <x v="0"/>
    <x v="0"/>
  </r>
  <r>
    <x v="11"/>
    <x v="29"/>
    <x v="4"/>
    <x v="53"/>
    <x v="1"/>
    <x v="0"/>
    <x v="0"/>
    <x v="1"/>
    <x v="198"/>
    <x v="0"/>
    <x v="6"/>
    <x v="0"/>
    <x v="37"/>
    <n v="1"/>
    <x v="0"/>
    <x v="1"/>
    <x v="1"/>
    <x v="0"/>
    <x v="0"/>
    <x v="0"/>
    <x v="0"/>
  </r>
  <r>
    <x v="11"/>
    <x v="29"/>
    <x v="4"/>
    <x v="53"/>
    <x v="1"/>
    <x v="0"/>
    <x v="0"/>
    <x v="1"/>
    <x v="198"/>
    <x v="0"/>
    <x v="6"/>
    <x v="0"/>
    <x v="38"/>
    <n v="1"/>
    <x v="0"/>
    <x v="1"/>
    <x v="1"/>
    <x v="0"/>
    <x v="0"/>
    <x v="0"/>
    <x v="0"/>
  </r>
  <r>
    <x v="11"/>
    <x v="29"/>
    <x v="4"/>
    <x v="53"/>
    <x v="1"/>
    <x v="0"/>
    <x v="0"/>
    <x v="1"/>
    <x v="198"/>
    <x v="0"/>
    <x v="6"/>
    <x v="0"/>
    <x v="39"/>
    <n v="1"/>
    <x v="0"/>
    <x v="1"/>
    <x v="1"/>
    <x v="0"/>
    <x v="0"/>
    <x v="0"/>
    <x v="0"/>
  </r>
  <r>
    <x v="11"/>
    <x v="29"/>
    <x v="4"/>
    <x v="53"/>
    <x v="1"/>
    <x v="0"/>
    <x v="0"/>
    <x v="1"/>
    <x v="193"/>
    <x v="1"/>
    <x v="6"/>
    <x v="0"/>
    <x v="43"/>
    <n v="1"/>
    <x v="0"/>
    <x v="1"/>
    <x v="1"/>
    <x v="0"/>
    <x v="0"/>
    <x v="0"/>
    <x v="0"/>
  </r>
  <r>
    <x v="11"/>
    <x v="29"/>
    <x v="4"/>
    <x v="53"/>
    <x v="1"/>
    <x v="0"/>
    <x v="0"/>
    <x v="1"/>
    <x v="193"/>
    <x v="1"/>
    <x v="6"/>
    <x v="0"/>
    <x v="39"/>
    <n v="1"/>
    <x v="0"/>
    <x v="1"/>
    <x v="1"/>
    <x v="0"/>
    <x v="0"/>
    <x v="0"/>
    <x v="0"/>
  </r>
  <r>
    <x v="11"/>
    <x v="29"/>
    <x v="4"/>
    <x v="53"/>
    <x v="1"/>
    <x v="0"/>
    <x v="0"/>
    <x v="2"/>
    <x v="193"/>
    <x v="1"/>
    <x v="6"/>
    <x v="0"/>
    <x v="39"/>
    <n v="1"/>
    <x v="0"/>
    <x v="1"/>
    <x v="1"/>
    <x v="0"/>
    <x v="0"/>
    <x v="0"/>
    <x v="1"/>
  </r>
  <r>
    <x v="11"/>
    <x v="29"/>
    <x v="4"/>
    <x v="53"/>
    <x v="1"/>
    <x v="0"/>
    <x v="0"/>
    <x v="8"/>
    <x v="198"/>
    <x v="0"/>
    <x v="6"/>
    <x v="0"/>
    <x v="39"/>
    <n v="1"/>
    <x v="0"/>
    <x v="1"/>
    <x v="1"/>
    <x v="0"/>
    <x v="0"/>
    <x v="0"/>
    <x v="0"/>
  </r>
  <r>
    <x v="11"/>
    <x v="29"/>
    <x v="4"/>
    <x v="53"/>
    <x v="1"/>
    <x v="1"/>
    <x v="1"/>
    <x v="2"/>
    <x v="193"/>
    <x v="1"/>
    <x v="6"/>
    <x v="0"/>
    <x v="39"/>
    <n v="1"/>
    <x v="0"/>
    <x v="1"/>
    <x v="1"/>
    <x v="0"/>
    <x v="0"/>
    <x v="0"/>
    <x v="1"/>
  </r>
  <r>
    <x v="11"/>
    <x v="29"/>
    <x v="4"/>
    <x v="53"/>
    <x v="1"/>
    <x v="2"/>
    <x v="1"/>
    <x v="8"/>
    <x v="193"/>
    <x v="1"/>
    <x v="2"/>
    <x v="0"/>
    <x v="60"/>
    <n v="1"/>
    <x v="0"/>
    <x v="1"/>
    <x v="1"/>
    <x v="0"/>
    <x v="0"/>
    <x v="0"/>
    <x v="0"/>
  </r>
  <r>
    <x v="11"/>
    <x v="29"/>
    <x v="4"/>
    <x v="5"/>
    <x v="0"/>
    <x v="5"/>
    <x v="2"/>
    <x v="10"/>
    <x v="199"/>
    <x v="3"/>
    <x v="6"/>
    <x v="1"/>
    <x v="37"/>
    <n v="1"/>
    <x v="1"/>
    <x v="0"/>
    <x v="0"/>
    <x v="0"/>
    <x v="0"/>
    <x v="0"/>
    <x v="0"/>
  </r>
  <r>
    <x v="11"/>
    <x v="29"/>
    <x v="4"/>
    <x v="5"/>
    <x v="0"/>
    <x v="0"/>
    <x v="0"/>
    <x v="0"/>
    <x v="194"/>
    <x v="0"/>
    <x v="6"/>
    <x v="0"/>
    <x v="40"/>
    <n v="1"/>
    <x v="2"/>
    <x v="1"/>
    <x v="1"/>
    <x v="0"/>
    <x v="1"/>
    <x v="0"/>
    <x v="0"/>
  </r>
  <r>
    <x v="11"/>
    <x v="29"/>
    <x v="4"/>
    <x v="5"/>
    <x v="0"/>
    <x v="0"/>
    <x v="0"/>
    <x v="0"/>
    <x v="194"/>
    <x v="0"/>
    <x v="6"/>
    <x v="0"/>
    <x v="39"/>
    <n v="2"/>
    <x v="2"/>
    <x v="0"/>
    <x v="1"/>
    <x v="0"/>
    <x v="0"/>
    <x v="0"/>
    <x v="0"/>
  </r>
  <r>
    <x v="11"/>
    <x v="29"/>
    <x v="4"/>
    <x v="5"/>
    <x v="0"/>
    <x v="0"/>
    <x v="0"/>
    <x v="1"/>
    <x v="194"/>
    <x v="0"/>
    <x v="6"/>
    <x v="0"/>
    <x v="40"/>
    <n v="1"/>
    <x v="2"/>
    <x v="1"/>
    <x v="1"/>
    <x v="0"/>
    <x v="0"/>
    <x v="0"/>
    <x v="1"/>
  </r>
  <r>
    <x v="11"/>
    <x v="29"/>
    <x v="4"/>
    <x v="5"/>
    <x v="0"/>
    <x v="0"/>
    <x v="0"/>
    <x v="1"/>
    <x v="194"/>
    <x v="0"/>
    <x v="6"/>
    <x v="0"/>
    <x v="39"/>
    <n v="1"/>
    <x v="2"/>
    <x v="0"/>
    <x v="1"/>
    <x v="0"/>
    <x v="0"/>
    <x v="0"/>
    <x v="0"/>
  </r>
  <r>
    <x v="11"/>
    <x v="29"/>
    <x v="4"/>
    <x v="5"/>
    <x v="0"/>
    <x v="0"/>
    <x v="0"/>
    <x v="1"/>
    <x v="194"/>
    <x v="0"/>
    <x v="6"/>
    <x v="0"/>
    <x v="39"/>
    <n v="1"/>
    <x v="2"/>
    <x v="1"/>
    <x v="1"/>
    <x v="0"/>
    <x v="0"/>
    <x v="0"/>
    <x v="0"/>
  </r>
  <r>
    <x v="11"/>
    <x v="29"/>
    <x v="4"/>
    <x v="5"/>
    <x v="0"/>
    <x v="0"/>
    <x v="0"/>
    <x v="2"/>
    <x v="194"/>
    <x v="0"/>
    <x v="3"/>
    <x v="1"/>
    <x v="27"/>
    <n v="1"/>
    <x v="2"/>
    <x v="0"/>
    <x v="1"/>
    <x v="0"/>
    <x v="0"/>
    <x v="0"/>
    <x v="1"/>
  </r>
  <r>
    <x v="11"/>
    <x v="29"/>
    <x v="4"/>
    <x v="5"/>
    <x v="0"/>
    <x v="0"/>
    <x v="0"/>
    <x v="2"/>
    <x v="194"/>
    <x v="0"/>
    <x v="6"/>
    <x v="0"/>
    <x v="73"/>
    <n v="1"/>
    <x v="2"/>
    <x v="1"/>
    <x v="1"/>
    <x v="0"/>
    <x v="0"/>
    <x v="0"/>
    <x v="1"/>
  </r>
  <r>
    <x v="11"/>
    <x v="29"/>
    <x v="4"/>
    <x v="5"/>
    <x v="0"/>
    <x v="0"/>
    <x v="0"/>
    <x v="2"/>
    <x v="194"/>
    <x v="0"/>
    <x v="6"/>
    <x v="0"/>
    <x v="37"/>
    <n v="1"/>
    <x v="2"/>
    <x v="1"/>
    <x v="1"/>
    <x v="0"/>
    <x v="0"/>
    <x v="0"/>
    <x v="0"/>
  </r>
  <r>
    <x v="11"/>
    <x v="29"/>
    <x v="4"/>
    <x v="5"/>
    <x v="0"/>
    <x v="0"/>
    <x v="0"/>
    <x v="2"/>
    <x v="199"/>
    <x v="3"/>
    <x v="6"/>
    <x v="1"/>
    <x v="37"/>
    <n v="1"/>
    <x v="1"/>
    <x v="1"/>
    <x v="0"/>
    <x v="0"/>
    <x v="0"/>
    <x v="0"/>
    <x v="0"/>
  </r>
  <r>
    <x v="11"/>
    <x v="29"/>
    <x v="4"/>
    <x v="5"/>
    <x v="0"/>
    <x v="0"/>
    <x v="0"/>
    <x v="2"/>
    <x v="199"/>
    <x v="3"/>
    <x v="6"/>
    <x v="1"/>
    <x v="40"/>
    <n v="1"/>
    <x v="1"/>
    <x v="0"/>
    <x v="0"/>
    <x v="0"/>
    <x v="0"/>
    <x v="0"/>
    <x v="0"/>
  </r>
  <r>
    <x v="11"/>
    <x v="29"/>
    <x v="4"/>
    <x v="5"/>
    <x v="0"/>
    <x v="0"/>
    <x v="0"/>
    <x v="2"/>
    <x v="196"/>
    <x v="3"/>
    <x v="6"/>
    <x v="1"/>
    <x v="38"/>
    <n v="1"/>
    <x v="1"/>
    <x v="0"/>
    <x v="0"/>
    <x v="0"/>
    <x v="0"/>
    <x v="0"/>
    <x v="0"/>
  </r>
  <r>
    <x v="11"/>
    <x v="29"/>
    <x v="4"/>
    <x v="5"/>
    <x v="0"/>
    <x v="0"/>
    <x v="0"/>
    <x v="3"/>
    <x v="194"/>
    <x v="0"/>
    <x v="6"/>
    <x v="0"/>
    <x v="40"/>
    <n v="1"/>
    <x v="2"/>
    <x v="1"/>
    <x v="1"/>
    <x v="0"/>
    <x v="0"/>
    <x v="0"/>
    <x v="1"/>
  </r>
  <r>
    <x v="11"/>
    <x v="29"/>
    <x v="4"/>
    <x v="5"/>
    <x v="0"/>
    <x v="0"/>
    <x v="0"/>
    <x v="3"/>
    <x v="194"/>
    <x v="0"/>
    <x v="6"/>
    <x v="0"/>
    <x v="39"/>
    <n v="1"/>
    <x v="2"/>
    <x v="1"/>
    <x v="1"/>
    <x v="0"/>
    <x v="0"/>
    <x v="0"/>
    <x v="1"/>
  </r>
  <r>
    <x v="11"/>
    <x v="29"/>
    <x v="4"/>
    <x v="5"/>
    <x v="0"/>
    <x v="0"/>
    <x v="0"/>
    <x v="3"/>
    <x v="199"/>
    <x v="3"/>
    <x v="6"/>
    <x v="1"/>
    <x v="40"/>
    <n v="1"/>
    <x v="1"/>
    <x v="0"/>
    <x v="0"/>
    <x v="0"/>
    <x v="0"/>
    <x v="0"/>
    <x v="0"/>
  </r>
  <r>
    <x v="11"/>
    <x v="29"/>
    <x v="4"/>
    <x v="5"/>
    <x v="0"/>
    <x v="0"/>
    <x v="0"/>
    <x v="4"/>
    <x v="193"/>
    <x v="1"/>
    <x v="6"/>
    <x v="0"/>
    <x v="41"/>
    <n v="1"/>
    <x v="2"/>
    <x v="1"/>
    <x v="1"/>
    <x v="0"/>
    <x v="0"/>
    <x v="0"/>
    <x v="1"/>
  </r>
  <r>
    <x v="11"/>
    <x v="29"/>
    <x v="4"/>
    <x v="5"/>
    <x v="0"/>
    <x v="0"/>
    <x v="0"/>
    <x v="4"/>
    <x v="193"/>
    <x v="1"/>
    <x v="6"/>
    <x v="1"/>
    <x v="41"/>
    <n v="1"/>
    <x v="2"/>
    <x v="0"/>
    <x v="1"/>
    <x v="0"/>
    <x v="0"/>
    <x v="0"/>
    <x v="0"/>
  </r>
  <r>
    <x v="11"/>
    <x v="29"/>
    <x v="4"/>
    <x v="5"/>
    <x v="0"/>
    <x v="0"/>
    <x v="0"/>
    <x v="4"/>
    <x v="194"/>
    <x v="0"/>
    <x v="6"/>
    <x v="1"/>
    <x v="41"/>
    <n v="1"/>
    <x v="2"/>
    <x v="0"/>
    <x v="1"/>
    <x v="0"/>
    <x v="0"/>
    <x v="0"/>
    <x v="0"/>
  </r>
  <r>
    <x v="11"/>
    <x v="29"/>
    <x v="4"/>
    <x v="5"/>
    <x v="0"/>
    <x v="0"/>
    <x v="0"/>
    <x v="5"/>
    <x v="193"/>
    <x v="1"/>
    <x v="6"/>
    <x v="1"/>
    <x v="72"/>
    <n v="1"/>
    <x v="2"/>
    <x v="0"/>
    <x v="1"/>
    <x v="0"/>
    <x v="0"/>
    <x v="0"/>
    <x v="0"/>
  </r>
  <r>
    <x v="11"/>
    <x v="29"/>
    <x v="4"/>
    <x v="5"/>
    <x v="0"/>
    <x v="3"/>
    <x v="0"/>
    <x v="2"/>
    <x v="194"/>
    <x v="0"/>
    <x v="3"/>
    <x v="1"/>
    <x v="27"/>
    <n v="1"/>
    <x v="2"/>
    <x v="0"/>
    <x v="1"/>
    <x v="0"/>
    <x v="0"/>
    <x v="0"/>
    <x v="0"/>
  </r>
  <r>
    <x v="11"/>
    <x v="29"/>
    <x v="4"/>
    <x v="5"/>
    <x v="0"/>
    <x v="3"/>
    <x v="0"/>
    <x v="3"/>
    <x v="194"/>
    <x v="0"/>
    <x v="6"/>
    <x v="1"/>
    <x v="40"/>
    <n v="1"/>
    <x v="2"/>
    <x v="0"/>
    <x v="1"/>
    <x v="0"/>
    <x v="0"/>
    <x v="0"/>
    <x v="0"/>
  </r>
  <r>
    <x v="11"/>
    <x v="29"/>
    <x v="4"/>
    <x v="5"/>
    <x v="0"/>
    <x v="3"/>
    <x v="0"/>
    <x v="4"/>
    <x v="194"/>
    <x v="0"/>
    <x v="6"/>
    <x v="0"/>
    <x v="39"/>
    <n v="1"/>
    <x v="2"/>
    <x v="0"/>
    <x v="1"/>
    <x v="0"/>
    <x v="0"/>
    <x v="0"/>
    <x v="0"/>
  </r>
  <r>
    <x v="11"/>
    <x v="29"/>
    <x v="4"/>
    <x v="5"/>
    <x v="0"/>
    <x v="3"/>
    <x v="0"/>
    <x v="4"/>
    <x v="199"/>
    <x v="3"/>
    <x v="6"/>
    <x v="1"/>
    <x v="39"/>
    <n v="2"/>
    <x v="1"/>
    <x v="0"/>
    <x v="0"/>
    <x v="0"/>
    <x v="0"/>
    <x v="0"/>
    <x v="0"/>
  </r>
  <r>
    <x v="11"/>
    <x v="29"/>
    <x v="4"/>
    <x v="5"/>
    <x v="0"/>
    <x v="3"/>
    <x v="0"/>
    <x v="5"/>
    <x v="194"/>
    <x v="0"/>
    <x v="6"/>
    <x v="1"/>
    <x v="39"/>
    <n v="1"/>
    <x v="2"/>
    <x v="1"/>
    <x v="1"/>
    <x v="0"/>
    <x v="0"/>
    <x v="0"/>
    <x v="0"/>
  </r>
  <r>
    <x v="11"/>
    <x v="29"/>
    <x v="4"/>
    <x v="5"/>
    <x v="0"/>
    <x v="1"/>
    <x v="1"/>
    <x v="3"/>
    <x v="199"/>
    <x v="3"/>
    <x v="6"/>
    <x v="1"/>
    <x v="40"/>
    <n v="1"/>
    <x v="1"/>
    <x v="1"/>
    <x v="0"/>
    <x v="0"/>
    <x v="0"/>
    <x v="0"/>
    <x v="0"/>
  </r>
  <r>
    <x v="11"/>
    <x v="29"/>
    <x v="4"/>
    <x v="5"/>
    <x v="0"/>
    <x v="1"/>
    <x v="1"/>
    <x v="3"/>
    <x v="199"/>
    <x v="3"/>
    <x v="6"/>
    <x v="1"/>
    <x v="39"/>
    <n v="1"/>
    <x v="1"/>
    <x v="0"/>
    <x v="0"/>
    <x v="0"/>
    <x v="0"/>
    <x v="0"/>
    <x v="0"/>
  </r>
  <r>
    <x v="11"/>
    <x v="29"/>
    <x v="4"/>
    <x v="5"/>
    <x v="0"/>
    <x v="1"/>
    <x v="1"/>
    <x v="8"/>
    <x v="194"/>
    <x v="0"/>
    <x v="6"/>
    <x v="1"/>
    <x v="41"/>
    <n v="1"/>
    <x v="2"/>
    <x v="1"/>
    <x v="1"/>
    <x v="0"/>
    <x v="0"/>
    <x v="0"/>
    <x v="0"/>
  </r>
  <r>
    <x v="11"/>
    <x v="29"/>
    <x v="4"/>
    <x v="5"/>
    <x v="0"/>
    <x v="1"/>
    <x v="1"/>
    <x v="9"/>
    <x v="193"/>
    <x v="1"/>
    <x v="6"/>
    <x v="1"/>
    <x v="41"/>
    <n v="1"/>
    <x v="2"/>
    <x v="1"/>
    <x v="1"/>
    <x v="0"/>
    <x v="0"/>
    <x v="0"/>
    <x v="1"/>
  </r>
  <r>
    <x v="11"/>
    <x v="29"/>
    <x v="4"/>
    <x v="5"/>
    <x v="0"/>
    <x v="2"/>
    <x v="1"/>
    <x v="4"/>
    <x v="193"/>
    <x v="1"/>
    <x v="6"/>
    <x v="1"/>
    <x v="41"/>
    <n v="1"/>
    <x v="2"/>
    <x v="1"/>
    <x v="1"/>
    <x v="0"/>
    <x v="0"/>
    <x v="0"/>
    <x v="1"/>
  </r>
  <r>
    <x v="11"/>
    <x v="29"/>
    <x v="4"/>
    <x v="5"/>
    <x v="0"/>
    <x v="2"/>
    <x v="1"/>
    <x v="4"/>
    <x v="193"/>
    <x v="1"/>
    <x v="6"/>
    <x v="1"/>
    <x v="41"/>
    <n v="1"/>
    <x v="2"/>
    <x v="1"/>
    <x v="1"/>
    <x v="0"/>
    <x v="0"/>
    <x v="0"/>
    <x v="0"/>
  </r>
  <r>
    <x v="11"/>
    <x v="29"/>
    <x v="4"/>
    <x v="5"/>
    <x v="0"/>
    <x v="2"/>
    <x v="1"/>
    <x v="8"/>
    <x v="194"/>
    <x v="0"/>
    <x v="6"/>
    <x v="0"/>
    <x v="41"/>
    <n v="1"/>
    <x v="2"/>
    <x v="0"/>
    <x v="1"/>
    <x v="0"/>
    <x v="0"/>
    <x v="0"/>
    <x v="0"/>
  </r>
  <r>
    <x v="11"/>
    <x v="29"/>
    <x v="4"/>
    <x v="5"/>
    <x v="1"/>
    <x v="0"/>
    <x v="0"/>
    <x v="0"/>
    <x v="194"/>
    <x v="0"/>
    <x v="6"/>
    <x v="0"/>
    <x v="40"/>
    <n v="1"/>
    <x v="2"/>
    <x v="1"/>
    <x v="1"/>
    <x v="0"/>
    <x v="0"/>
    <x v="0"/>
    <x v="0"/>
  </r>
  <r>
    <x v="11"/>
    <x v="29"/>
    <x v="4"/>
    <x v="5"/>
    <x v="1"/>
    <x v="0"/>
    <x v="0"/>
    <x v="0"/>
    <x v="194"/>
    <x v="0"/>
    <x v="6"/>
    <x v="0"/>
    <x v="42"/>
    <n v="1"/>
    <x v="2"/>
    <x v="1"/>
    <x v="1"/>
    <x v="0"/>
    <x v="0"/>
    <x v="0"/>
    <x v="0"/>
  </r>
  <r>
    <x v="11"/>
    <x v="29"/>
    <x v="4"/>
    <x v="5"/>
    <x v="1"/>
    <x v="0"/>
    <x v="0"/>
    <x v="1"/>
    <x v="194"/>
    <x v="0"/>
    <x v="6"/>
    <x v="0"/>
    <x v="37"/>
    <n v="1"/>
    <x v="2"/>
    <x v="0"/>
    <x v="1"/>
    <x v="0"/>
    <x v="0"/>
    <x v="0"/>
    <x v="1"/>
  </r>
  <r>
    <x v="11"/>
    <x v="29"/>
    <x v="4"/>
    <x v="5"/>
    <x v="1"/>
    <x v="0"/>
    <x v="0"/>
    <x v="1"/>
    <x v="194"/>
    <x v="0"/>
    <x v="6"/>
    <x v="0"/>
    <x v="37"/>
    <n v="1"/>
    <x v="2"/>
    <x v="0"/>
    <x v="1"/>
    <x v="0"/>
    <x v="0"/>
    <x v="0"/>
    <x v="0"/>
  </r>
  <r>
    <x v="11"/>
    <x v="29"/>
    <x v="4"/>
    <x v="5"/>
    <x v="1"/>
    <x v="0"/>
    <x v="0"/>
    <x v="1"/>
    <x v="194"/>
    <x v="0"/>
    <x v="6"/>
    <x v="0"/>
    <x v="37"/>
    <n v="1"/>
    <x v="2"/>
    <x v="1"/>
    <x v="1"/>
    <x v="0"/>
    <x v="0"/>
    <x v="0"/>
    <x v="0"/>
  </r>
  <r>
    <x v="11"/>
    <x v="29"/>
    <x v="4"/>
    <x v="5"/>
    <x v="1"/>
    <x v="0"/>
    <x v="0"/>
    <x v="1"/>
    <x v="194"/>
    <x v="0"/>
    <x v="6"/>
    <x v="0"/>
    <x v="40"/>
    <n v="1"/>
    <x v="2"/>
    <x v="0"/>
    <x v="1"/>
    <x v="0"/>
    <x v="0"/>
    <x v="0"/>
    <x v="0"/>
  </r>
  <r>
    <x v="11"/>
    <x v="29"/>
    <x v="4"/>
    <x v="5"/>
    <x v="1"/>
    <x v="0"/>
    <x v="0"/>
    <x v="1"/>
    <x v="194"/>
    <x v="0"/>
    <x v="6"/>
    <x v="0"/>
    <x v="40"/>
    <n v="1"/>
    <x v="2"/>
    <x v="1"/>
    <x v="1"/>
    <x v="0"/>
    <x v="1"/>
    <x v="0"/>
    <x v="0"/>
  </r>
  <r>
    <x v="11"/>
    <x v="29"/>
    <x v="4"/>
    <x v="5"/>
    <x v="1"/>
    <x v="0"/>
    <x v="0"/>
    <x v="2"/>
    <x v="194"/>
    <x v="0"/>
    <x v="6"/>
    <x v="0"/>
    <x v="37"/>
    <n v="1"/>
    <x v="2"/>
    <x v="1"/>
    <x v="1"/>
    <x v="0"/>
    <x v="0"/>
    <x v="0"/>
    <x v="1"/>
  </r>
  <r>
    <x v="11"/>
    <x v="29"/>
    <x v="4"/>
    <x v="5"/>
    <x v="1"/>
    <x v="0"/>
    <x v="0"/>
    <x v="2"/>
    <x v="194"/>
    <x v="0"/>
    <x v="6"/>
    <x v="0"/>
    <x v="30"/>
    <n v="1"/>
    <x v="2"/>
    <x v="1"/>
    <x v="1"/>
    <x v="0"/>
    <x v="0"/>
    <x v="0"/>
    <x v="0"/>
  </r>
  <r>
    <x v="11"/>
    <x v="29"/>
    <x v="4"/>
    <x v="5"/>
    <x v="1"/>
    <x v="0"/>
    <x v="0"/>
    <x v="4"/>
    <x v="194"/>
    <x v="0"/>
    <x v="6"/>
    <x v="0"/>
    <x v="37"/>
    <n v="1"/>
    <x v="2"/>
    <x v="1"/>
    <x v="1"/>
    <x v="0"/>
    <x v="0"/>
    <x v="0"/>
    <x v="0"/>
  </r>
  <r>
    <x v="11"/>
    <x v="29"/>
    <x v="4"/>
    <x v="5"/>
    <x v="1"/>
    <x v="0"/>
    <x v="0"/>
    <x v="5"/>
    <x v="194"/>
    <x v="0"/>
    <x v="6"/>
    <x v="0"/>
    <x v="43"/>
    <n v="1"/>
    <x v="2"/>
    <x v="0"/>
    <x v="1"/>
    <x v="0"/>
    <x v="0"/>
    <x v="0"/>
    <x v="0"/>
  </r>
  <r>
    <x v="11"/>
    <x v="29"/>
    <x v="4"/>
    <x v="5"/>
    <x v="1"/>
    <x v="0"/>
    <x v="0"/>
    <x v="8"/>
    <x v="194"/>
    <x v="0"/>
    <x v="6"/>
    <x v="1"/>
    <x v="37"/>
    <n v="1"/>
    <x v="2"/>
    <x v="1"/>
    <x v="1"/>
    <x v="0"/>
    <x v="0"/>
    <x v="0"/>
    <x v="0"/>
  </r>
  <r>
    <x v="11"/>
    <x v="29"/>
    <x v="4"/>
    <x v="5"/>
    <x v="1"/>
    <x v="3"/>
    <x v="0"/>
    <x v="1"/>
    <x v="194"/>
    <x v="0"/>
    <x v="6"/>
    <x v="0"/>
    <x v="40"/>
    <n v="1"/>
    <x v="2"/>
    <x v="1"/>
    <x v="1"/>
    <x v="0"/>
    <x v="0"/>
    <x v="0"/>
    <x v="0"/>
  </r>
  <r>
    <x v="11"/>
    <x v="29"/>
    <x v="4"/>
    <x v="5"/>
    <x v="1"/>
    <x v="3"/>
    <x v="0"/>
    <x v="1"/>
    <x v="194"/>
    <x v="0"/>
    <x v="6"/>
    <x v="0"/>
    <x v="40"/>
    <n v="1"/>
    <x v="2"/>
    <x v="1"/>
    <x v="1"/>
    <x v="0"/>
    <x v="1"/>
    <x v="0"/>
    <x v="0"/>
  </r>
  <r>
    <x v="11"/>
    <x v="29"/>
    <x v="4"/>
    <x v="5"/>
    <x v="1"/>
    <x v="3"/>
    <x v="0"/>
    <x v="2"/>
    <x v="194"/>
    <x v="0"/>
    <x v="6"/>
    <x v="0"/>
    <x v="39"/>
    <n v="1"/>
    <x v="2"/>
    <x v="1"/>
    <x v="1"/>
    <x v="0"/>
    <x v="0"/>
    <x v="0"/>
    <x v="1"/>
  </r>
  <r>
    <x v="11"/>
    <x v="29"/>
    <x v="4"/>
    <x v="5"/>
    <x v="1"/>
    <x v="3"/>
    <x v="0"/>
    <x v="4"/>
    <x v="194"/>
    <x v="0"/>
    <x v="6"/>
    <x v="0"/>
    <x v="37"/>
    <n v="1"/>
    <x v="2"/>
    <x v="1"/>
    <x v="1"/>
    <x v="0"/>
    <x v="0"/>
    <x v="0"/>
    <x v="1"/>
  </r>
  <r>
    <x v="11"/>
    <x v="29"/>
    <x v="6"/>
    <x v="32"/>
    <x v="0"/>
    <x v="0"/>
    <x v="0"/>
    <x v="4"/>
    <x v="200"/>
    <x v="3"/>
    <x v="2"/>
    <x v="1"/>
    <x v="21"/>
    <n v="1"/>
    <x v="0"/>
    <x v="0"/>
    <x v="1"/>
    <x v="0"/>
    <x v="0"/>
    <x v="0"/>
    <x v="0"/>
  </r>
  <r>
    <x v="11"/>
    <x v="29"/>
    <x v="6"/>
    <x v="32"/>
    <x v="0"/>
    <x v="3"/>
    <x v="0"/>
    <x v="2"/>
    <x v="200"/>
    <x v="3"/>
    <x v="2"/>
    <x v="1"/>
    <x v="18"/>
    <n v="1"/>
    <x v="0"/>
    <x v="0"/>
    <x v="1"/>
    <x v="0"/>
    <x v="0"/>
    <x v="0"/>
    <x v="0"/>
  </r>
  <r>
    <x v="11"/>
    <x v="29"/>
    <x v="6"/>
    <x v="32"/>
    <x v="0"/>
    <x v="1"/>
    <x v="1"/>
    <x v="8"/>
    <x v="200"/>
    <x v="3"/>
    <x v="4"/>
    <x v="0"/>
    <x v="67"/>
    <n v="1"/>
    <x v="0"/>
    <x v="1"/>
    <x v="1"/>
    <x v="0"/>
    <x v="0"/>
    <x v="0"/>
    <x v="0"/>
  </r>
  <r>
    <x v="11"/>
    <x v="29"/>
    <x v="6"/>
    <x v="32"/>
    <x v="0"/>
    <x v="2"/>
    <x v="1"/>
    <x v="1"/>
    <x v="200"/>
    <x v="3"/>
    <x v="1"/>
    <x v="0"/>
    <x v="15"/>
    <n v="1"/>
    <x v="0"/>
    <x v="1"/>
    <x v="1"/>
    <x v="0"/>
    <x v="0"/>
    <x v="0"/>
    <x v="0"/>
  </r>
  <r>
    <x v="11"/>
    <x v="29"/>
    <x v="6"/>
    <x v="32"/>
    <x v="1"/>
    <x v="0"/>
    <x v="0"/>
    <x v="0"/>
    <x v="200"/>
    <x v="3"/>
    <x v="4"/>
    <x v="0"/>
    <x v="67"/>
    <n v="1"/>
    <x v="0"/>
    <x v="0"/>
    <x v="1"/>
    <x v="0"/>
    <x v="0"/>
    <x v="0"/>
    <x v="0"/>
  </r>
  <r>
    <x v="11"/>
    <x v="29"/>
    <x v="6"/>
    <x v="32"/>
    <x v="1"/>
    <x v="0"/>
    <x v="0"/>
    <x v="3"/>
    <x v="200"/>
    <x v="3"/>
    <x v="5"/>
    <x v="0"/>
    <x v="14"/>
    <n v="1"/>
    <x v="0"/>
    <x v="0"/>
    <x v="1"/>
    <x v="0"/>
    <x v="0"/>
    <x v="0"/>
    <x v="0"/>
  </r>
  <r>
    <x v="11"/>
    <x v="29"/>
    <x v="6"/>
    <x v="32"/>
    <x v="1"/>
    <x v="0"/>
    <x v="0"/>
    <x v="5"/>
    <x v="200"/>
    <x v="3"/>
    <x v="4"/>
    <x v="1"/>
    <x v="67"/>
    <n v="1"/>
    <x v="0"/>
    <x v="1"/>
    <x v="1"/>
    <x v="0"/>
    <x v="0"/>
    <x v="0"/>
    <x v="0"/>
  </r>
  <r>
    <x v="11"/>
    <x v="29"/>
    <x v="6"/>
    <x v="32"/>
    <x v="1"/>
    <x v="2"/>
    <x v="1"/>
    <x v="0"/>
    <x v="200"/>
    <x v="3"/>
    <x v="4"/>
    <x v="0"/>
    <x v="67"/>
    <n v="1"/>
    <x v="0"/>
    <x v="0"/>
    <x v="1"/>
    <x v="0"/>
    <x v="0"/>
    <x v="0"/>
    <x v="0"/>
  </r>
  <r>
    <x v="11"/>
    <x v="29"/>
    <x v="7"/>
    <x v="33"/>
    <x v="0"/>
    <x v="0"/>
    <x v="0"/>
    <x v="1"/>
    <x v="194"/>
    <x v="0"/>
    <x v="5"/>
    <x v="0"/>
    <x v="47"/>
    <n v="1"/>
    <x v="0"/>
    <x v="0"/>
    <x v="1"/>
    <x v="0"/>
    <x v="0"/>
    <x v="0"/>
    <x v="0"/>
  </r>
  <r>
    <x v="11"/>
    <x v="29"/>
    <x v="7"/>
    <x v="33"/>
    <x v="0"/>
    <x v="0"/>
    <x v="0"/>
    <x v="2"/>
    <x v="194"/>
    <x v="0"/>
    <x v="5"/>
    <x v="0"/>
    <x v="47"/>
    <n v="1"/>
    <x v="0"/>
    <x v="1"/>
    <x v="1"/>
    <x v="0"/>
    <x v="0"/>
    <x v="0"/>
    <x v="0"/>
  </r>
  <r>
    <x v="11"/>
    <x v="29"/>
    <x v="7"/>
    <x v="33"/>
    <x v="0"/>
    <x v="0"/>
    <x v="0"/>
    <x v="8"/>
    <x v="194"/>
    <x v="0"/>
    <x v="5"/>
    <x v="1"/>
    <x v="47"/>
    <n v="1"/>
    <x v="0"/>
    <x v="0"/>
    <x v="1"/>
    <x v="0"/>
    <x v="0"/>
    <x v="0"/>
    <x v="1"/>
  </r>
  <r>
    <x v="11"/>
    <x v="29"/>
    <x v="7"/>
    <x v="33"/>
    <x v="0"/>
    <x v="2"/>
    <x v="1"/>
    <x v="2"/>
    <x v="194"/>
    <x v="0"/>
    <x v="5"/>
    <x v="0"/>
    <x v="47"/>
    <n v="1"/>
    <x v="0"/>
    <x v="1"/>
    <x v="1"/>
    <x v="0"/>
    <x v="0"/>
    <x v="0"/>
    <x v="0"/>
  </r>
  <r>
    <x v="11"/>
    <x v="29"/>
    <x v="7"/>
    <x v="33"/>
    <x v="1"/>
    <x v="0"/>
    <x v="0"/>
    <x v="3"/>
    <x v="194"/>
    <x v="0"/>
    <x v="5"/>
    <x v="0"/>
    <x v="47"/>
    <n v="1"/>
    <x v="0"/>
    <x v="1"/>
    <x v="1"/>
    <x v="0"/>
    <x v="0"/>
    <x v="0"/>
    <x v="0"/>
  </r>
  <r>
    <x v="11"/>
    <x v="29"/>
    <x v="7"/>
    <x v="33"/>
    <x v="1"/>
    <x v="0"/>
    <x v="0"/>
    <x v="4"/>
    <x v="194"/>
    <x v="0"/>
    <x v="5"/>
    <x v="0"/>
    <x v="47"/>
    <n v="1"/>
    <x v="0"/>
    <x v="1"/>
    <x v="1"/>
    <x v="0"/>
    <x v="1"/>
    <x v="0"/>
    <x v="0"/>
  </r>
  <r>
    <x v="11"/>
    <x v="29"/>
    <x v="7"/>
    <x v="33"/>
    <x v="1"/>
    <x v="0"/>
    <x v="0"/>
    <x v="5"/>
    <x v="194"/>
    <x v="0"/>
    <x v="5"/>
    <x v="0"/>
    <x v="47"/>
    <n v="1"/>
    <x v="0"/>
    <x v="1"/>
    <x v="1"/>
    <x v="0"/>
    <x v="0"/>
    <x v="0"/>
    <x v="0"/>
  </r>
  <r>
    <x v="11"/>
    <x v="29"/>
    <x v="7"/>
    <x v="33"/>
    <x v="1"/>
    <x v="0"/>
    <x v="0"/>
    <x v="5"/>
    <x v="194"/>
    <x v="0"/>
    <x v="5"/>
    <x v="0"/>
    <x v="47"/>
    <n v="1"/>
    <x v="0"/>
    <x v="1"/>
    <x v="1"/>
    <x v="0"/>
    <x v="1"/>
    <x v="0"/>
    <x v="0"/>
  </r>
  <r>
    <x v="11"/>
    <x v="29"/>
    <x v="7"/>
    <x v="33"/>
    <x v="1"/>
    <x v="3"/>
    <x v="0"/>
    <x v="3"/>
    <x v="194"/>
    <x v="0"/>
    <x v="5"/>
    <x v="0"/>
    <x v="47"/>
    <n v="1"/>
    <x v="0"/>
    <x v="1"/>
    <x v="1"/>
    <x v="0"/>
    <x v="0"/>
    <x v="0"/>
    <x v="0"/>
  </r>
  <r>
    <x v="11"/>
    <x v="29"/>
    <x v="7"/>
    <x v="33"/>
    <x v="1"/>
    <x v="3"/>
    <x v="0"/>
    <x v="4"/>
    <x v="194"/>
    <x v="0"/>
    <x v="5"/>
    <x v="0"/>
    <x v="47"/>
    <n v="1"/>
    <x v="0"/>
    <x v="1"/>
    <x v="1"/>
    <x v="0"/>
    <x v="0"/>
    <x v="0"/>
    <x v="0"/>
  </r>
  <r>
    <x v="11"/>
    <x v="29"/>
    <x v="7"/>
    <x v="33"/>
    <x v="1"/>
    <x v="2"/>
    <x v="1"/>
    <x v="1"/>
    <x v="194"/>
    <x v="0"/>
    <x v="5"/>
    <x v="0"/>
    <x v="47"/>
    <n v="1"/>
    <x v="0"/>
    <x v="1"/>
    <x v="1"/>
    <x v="0"/>
    <x v="0"/>
    <x v="0"/>
    <x v="0"/>
  </r>
  <r>
    <x v="11"/>
    <x v="29"/>
    <x v="7"/>
    <x v="34"/>
    <x v="0"/>
    <x v="5"/>
    <x v="2"/>
    <x v="5"/>
    <x v="194"/>
    <x v="0"/>
    <x v="5"/>
    <x v="1"/>
    <x v="14"/>
    <n v="1"/>
    <x v="0"/>
    <x v="1"/>
    <x v="1"/>
    <x v="0"/>
    <x v="0"/>
    <x v="0"/>
    <x v="0"/>
  </r>
  <r>
    <x v="11"/>
    <x v="29"/>
    <x v="7"/>
    <x v="34"/>
    <x v="0"/>
    <x v="0"/>
    <x v="0"/>
    <x v="8"/>
    <x v="194"/>
    <x v="0"/>
    <x v="5"/>
    <x v="0"/>
    <x v="47"/>
    <n v="1"/>
    <x v="0"/>
    <x v="0"/>
    <x v="1"/>
    <x v="0"/>
    <x v="0"/>
    <x v="0"/>
    <x v="0"/>
  </r>
  <r>
    <x v="11"/>
    <x v="29"/>
    <x v="7"/>
    <x v="34"/>
    <x v="0"/>
    <x v="0"/>
    <x v="0"/>
    <x v="9"/>
    <x v="201"/>
    <x v="1"/>
    <x v="5"/>
    <x v="1"/>
    <x v="47"/>
    <n v="1"/>
    <x v="0"/>
    <x v="0"/>
    <x v="1"/>
    <x v="0"/>
    <x v="0"/>
    <x v="0"/>
    <x v="0"/>
  </r>
  <r>
    <x v="11"/>
    <x v="29"/>
    <x v="7"/>
    <x v="34"/>
    <x v="0"/>
    <x v="0"/>
    <x v="0"/>
    <x v="7"/>
    <x v="201"/>
    <x v="1"/>
    <x v="5"/>
    <x v="0"/>
    <x v="47"/>
    <n v="1"/>
    <x v="0"/>
    <x v="0"/>
    <x v="1"/>
    <x v="0"/>
    <x v="0"/>
    <x v="0"/>
    <x v="0"/>
  </r>
  <r>
    <x v="11"/>
    <x v="29"/>
    <x v="7"/>
    <x v="34"/>
    <x v="0"/>
    <x v="3"/>
    <x v="0"/>
    <x v="4"/>
    <x v="194"/>
    <x v="0"/>
    <x v="5"/>
    <x v="1"/>
    <x v="77"/>
    <n v="1"/>
    <x v="0"/>
    <x v="0"/>
    <x v="1"/>
    <x v="0"/>
    <x v="0"/>
    <x v="0"/>
    <x v="0"/>
  </r>
  <r>
    <x v="11"/>
    <x v="29"/>
    <x v="7"/>
    <x v="34"/>
    <x v="0"/>
    <x v="1"/>
    <x v="1"/>
    <x v="8"/>
    <x v="194"/>
    <x v="0"/>
    <x v="5"/>
    <x v="0"/>
    <x v="47"/>
    <n v="1"/>
    <x v="0"/>
    <x v="0"/>
    <x v="1"/>
    <x v="0"/>
    <x v="0"/>
    <x v="0"/>
    <x v="0"/>
  </r>
  <r>
    <x v="11"/>
    <x v="29"/>
    <x v="7"/>
    <x v="34"/>
    <x v="0"/>
    <x v="2"/>
    <x v="1"/>
    <x v="2"/>
    <x v="194"/>
    <x v="0"/>
    <x v="5"/>
    <x v="1"/>
    <x v="47"/>
    <n v="1"/>
    <x v="0"/>
    <x v="1"/>
    <x v="1"/>
    <x v="0"/>
    <x v="0"/>
    <x v="0"/>
    <x v="0"/>
  </r>
  <r>
    <x v="11"/>
    <x v="29"/>
    <x v="7"/>
    <x v="34"/>
    <x v="0"/>
    <x v="2"/>
    <x v="1"/>
    <x v="3"/>
    <x v="201"/>
    <x v="1"/>
    <x v="5"/>
    <x v="1"/>
    <x v="47"/>
    <n v="1"/>
    <x v="0"/>
    <x v="1"/>
    <x v="1"/>
    <x v="0"/>
    <x v="0"/>
    <x v="0"/>
    <x v="0"/>
  </r>
  <r>
    <x v="11"/>
    <x v="29"/>
    <x v="7"/>
    <x v="34"/>
    <x v="0"/>
    <x v="2"/>
    <x v="1"/>
    <x v="3"/>
    <x v="194"/>
    <x v="0"/>
    <x v="5"/>
    <x v="1"/>
    <x v="47"/>
    <n v="1"/>
    <x v="0"/>
    <x v="0"/>
    <x v="1"/>
    <x v="0"/>
    <x v="0"/>
    <x v="0"/>
    <x v="0"/>
  </r>
  <r>
    <x v="11"/>
    <x v="29"/>
    <x v="7"/>
    <x v="34"/>
    <x v="0"/>
    <x v="2"/>
    <x v="1"/>
    <x v="4"/>
    <x v="194"/>
    <x v="0"/>
    <x v="5"/>
    <x v="0"/>
    <x v="47"/>
    <n v="1"/>
    <x v="0"/>
    <x v="0"/>
    <x v="1"/>
    <x v="0"/>
    <x v="0"/>
    <x v="0"/>
    <x v="0"/>
  </r>
  <r>
    <x v="11"/>
    <x v="29"/>
    <x v="7"/>
    <x v="34"/>
    <x v="1"/>
    <x v="0"/>
    <x v="0"/>
    <x v="1"/>
    <x v="201"/>
    <x v="1"/>
    <x v="5"/>
    <x v="1"/>
    <x v="47"/>
    <n v="1"/>
    <x v="0"/>
    <x v="1"/>
    <x v="1"/>
    <x v="0"/>
    <x v="0"/>
    <x v="0"/>
    <x v="0"/>
  </r>
  <r>
    <x v="11"/>
    <x v="29"/>
    <x v="7"/>
    <x v="34"/>
    <x v="1"/>
    <x v="0"/>
    <x v="0"/>
    <x v="4"/>
    <x v="201"/>
    <x v="1"/>
    <x v="5"/>
    <x v="0"/>
    <x v="47"/>
    <n v="1"/>
    <x v="0"/>
    <x v="0"/>
    <x v="1"/>
    <x v="0"/>
    <x v="0"/>
    <x v="0"/>
    <x v="0"/>
  </r>
  <r>
    <x v="11"/>
    <x v="29"/>
    <x v="7"/>
    <x v="34"/>
    <x v="1"/>
    <x v="1"/>
    <x v="1"/>
    <x v="3"/>
    <x v="194"/>
    <x v="0"/>
    <x v="5"/>
    <x v="1"/>
    <x v="47"/>
    <n v="1"/>
    <x v="0"/>
    <x v="0"/>
    <x v="1"/>
    <x v="0"/>
    <x v="0"/>
    <x v="0"/>
    <x v="0"/>
  </r>
  <r>
    <x v="11"/>
    <x v="29"/>
    <x v="7"/>
    <x v="34"/>
    <x v="1"/>
    <x v="1"/>
    <x v="1"/>
    <x v="4"/>
    <x v="201"/>
    <x v="1"/>
    <x v="5"/>
    <x v="0"/>
    <x v="47"/>
    <n v="1"/>
    <x v="0"/>
    <x v="1"/>
    <x v="1"/>
    <x v="0"/>
    <x v="0"/>
    <x v="0"/>
    <x v="0"/>
  </r>
  <r>
    <x v="11"/>
    <x v="29"/>
    <x v="7"/>
    <x v="34"/>
    <x v="1"/>
    <x v="1"/>
    <x v="1"/>
    <x v="4"/>
    <x v="194"/>
    <x v="0"/>
    <x v="5"/>
    <x v="0"/>
    <x v="47"/>
    <n v="2"/>
    <x v="0"/>
    <x v="1"/>
    <x v="1"/>
    <x v="0"/>
    <x v="0"/>
    <x v="0"/>
    <x v="0"/>
  </r>
  <r>
    <x v="11"/>
    <x v="29"/>
    <x v="7"/>
    <x v="34"/>
    <x v="1"/>
    <x v="1"/>
    <x v="1"/>
    <x v="5"/>
    <x v="201"/>
    <x v="1"/>
    <x v="5"/>
    <x v="1"/>
    <x v="47"/>
    <n v="1"/>
    <x v="0"/>
    <x v="0"/>
    <x v="1"/>
    <x v="0"/>
    <x v="0"/>
    <x v="0"/>
    <x v="0"/>
  </r>
  <r>
    <x v="11"/>
    <x v="29"/>
    <x v="7"/>
    <x v="34"/>
    <x v="1"/>
    <x v="2"/>
    <x v="1"/>
    <x v="4"/>
    <x v="194"/>
    <x v="0"/>
    <x v="5"/>
    <x v="0"/>
    <x v="47"/>
    <n v="1"/>
    <x v="0"/>
    <x v="1"/>
    <x v="1"/>
    <x v="0"/>
    <x v="0"/>
    <x v="0"/>
    <x v="0"/>
  </r>
  <r>
    <x v="11"/>
    <x v="29"/>
    <x v="7"/>
    <x v="34"/>
    <x v="1"/>
    <x v="2"/>
    <x v="1"/>
    <x v="4"/>
    <x v="194"/>
    <x v="0"/>
    <x v="5"/>
    <x v="1"/>
    <x v="14"/>
    <n v="1"/>
    <x v="0"/>
    <x v="0"/>
    <x v="1"/>
    <x v="0"/>
    <x v="0"/>
    <x v="0"/>
    <x v="0"/>
  </r>
  <r>
    <x v="11"/>
    <x v="29"/>
    <x v="7"/>
    <x v="34"/>
    <x v="1"/>
    <x v="2"/>
    <x v="1"/>
    <x v="4"/>
    <x v="194"/>
    <x v="0"/>
    <x v="5"/>
    <x v="1"/>
    <x v="76"/>
    <n v="1"/>
    <x v="0"/>
    <x v="0"/>
    <x v="1"/>
    <x v="0"/>
    <x v="0"/>
    <x v="0"/>
    <x v="0"/>
  </r>
  <r>
    <x v="11"/>
    <x v="29"/>
    <x v="7"/>
    <x v="34"/>
    <x v="1"/>
    <x v="2"/>
    <x v="1"/>
    <x v="8"/>
    <x v="201"/>
    <x v="1"/>
    <x v="5"/>
    <x v="1"/>
    <x v="47"/>
    <n v="1"/>
    <x v="0"/>
    <x v="1"/>
    <x v="1"/>
    <x v="0"/>
    <x v="0"/>
    <x v="0"/>
    <x v="0"/>
  </r>
  <r>
    <x v="11"/>
    <x v="29"/>
    <x v="3"/>
    <x v="37"/>
    <x v="0"/>
    <x v="0"/>
    <x v="0"/>
    <x v="3"/>
    <x v="196"/>
    <x v="3"/>
    <x v="0"/>
    <x v="1"/>
    <x v="65"/>
    <n v="1"/>
    <x v="1"/>
    <x v="0"/>
    <x v="0"/>
    <x v="0"/>
    <x v="0"/>
    <x v="0"/>
    <x v="0"/>
  </r>
  <r>
    <x v="11"/>
    <x v="29"/>
    <x v="3"/>
    <x v="37"/>
    <x v="0"/>
    <x v="0"/>
    <x v="0"/>
    <x v="4"/>
    <x v="194"/>
    <x v="0"/>
    <x v="4"/>
    <x v="1"/>
    <x v="58"/>
    <n v="1"/>
    <x v="0"/>
    <x v="0"/>
    <x v="1"/>
    <x v="0"/>
    <x v="0"/>
    <x v="0"/>
    <x v="0"/>
  </r>
  <r>
    <x v="11"/>
    <x v="29"/>
    <x v="3"/>
    <x v="37"/>
    <x v="0"/>
    <x v="0"/>
    <x v="0"/>
    <x v="5"/>
    <x v="196"/>
    <x v="3"/>
    <x v="3"/>
    <x v="1"/>
    <x v="26"/>
    <n v="1"/>
    <x v="1"/>
    <x v="0"/>
    <x v="0"/>
    <x v="0"/>
    <x v="0"/>
    <x v="0"/>
    <x v="0"/>
  </r>
  <r>
    <x v="11"/>
    <x v="29"/>
    <x v="3"/>
    <x v="37"/>
    <x v="0"/>
    <x v="3"/>
    <x v="0"/>
    <x v="2"/>
    <x v="196"/>
    <x v="3"/>
    <x v="4"/>
    <x v="1"/>
    <x v="58"/>
    <n v="1"/>
    <x v="1"/>
    <x v="0"/>
    <x v="0"/>
    <x v="0"/>
    <x v="0"/>
    <x v="0"/>
    <x v="0"/>
  </r>
  <r>
    <x v="11"/>
    <x v="29"/>
    <x v="3"/>
    <x v="37"/>
    <x v="0"/>
    <x v="3"/>
    <x v="0"/>
    <x v="4"/>
    <x v="196"/>
    <x v="3"/>
    <x v="4"/>
    <x v="1"/>
    <x v="58"/>
    <n v="1"/>
    <x v="1"/>
    <x v="1"/>
    <x v="0"/>
    <x v="0"/>
    <x v="0"/>
    <x v="0"/>
    <x v="0"/>
  </r>
  <r>
    <x v="11"/>
    <x v="29"/>
    <x v="3"/>
    <x v="37"/>
    <x v="0"/>
    <x v="3"/>
    <x v="0"/>
    <x v="5"/>
    <x v="194"/>
    <x v="0"/>
    <x v="4"/>
    <x v="1"/>
    <x v="58"/>
    <n v="1"/>
    <x v="2"/>
    <x v="0"/>
    <x v="1"/>
    <x v="1"/>
    <x v="0"/>
    <x v="0"/>
    <x v="1"/>
  </r>
  <r>
    <x v="11"/>
    <x v="29"/>
    <x v="3"/>
    <x v="37"/>
    <x v="0"/>
    <x v="1"/>
    <x v="1"/>
    <x v="4"/>
    <x v="194"/>
    <x v="0"/>
    <x v="4"/>
    <x v="1"/>
    <x v="58"/>
    <n v="1"/>
    <x v="1"/>
    <x v="0"/>
    <x v="1"/>
    <x v="0"/>
    <x v="0"/>
    <x v="0"/>
    <x v="0"/>
  </r>
  <r>
    <x v="11"/>
    <x v="29"/>
    <x v="3"/>
    <x v="3"/>
    <x v="0"/>
    <x v="0"/>
    <x v="0"/>
    <x v="2"/>
    <x v="194"/>
    <x v="0"/>
    <x v="3"/>
    <x v="1"/>
    <x v="27"/>
    <n v="1"/>
    <x v="0"/>
    <x v="0"/>
    <x v="1"/>
    <x v="0"/>
    <x v="0"/>
    <x v="0"/>
    <x v="0"/>
  </r>
  <r>
    <x v="11"/>
    <x v="29"/>
    <x v="3"/>
    <x v="3"/>
    <x v="0"/>
    <x v="0"/>
    <x v="0"/>
    <x v="2"/>
    <x v="194"/>
    <x v="0"/>
    <x v="3"/>
    <x v="1"/>
    <x v="27"/>
    <n v="1"/>
    <x v="1"/>
    <x v="0"/>
    <x v="1"/>
    <x v="0"/>
    <x v="0"/>
    <x v="0"/>
    <x v="1"/>
  </r>
  <r>
    <x v="11"/>
    <x v="29"/>
    <x v="3"/>
    <x v="40"/>
    <x v="0"/>
    <x v="5"/>
    <x v="2"/>
    <x v="5"/>
    <x v="193"/>
    <x v="1"/>
    <x v="4"/>
    <x v="1"/>
    <x v="58"/>
    <n v="1"/>
    <x v="2"/>
    <x v="0"/>
    <x v="1"/>
    <x v="0"/>
    <x v="0"/>
    <x v="0"/>
    <x v="0"/>
  </r>
  <r>
    <x v="11"/>
    <x v="29"/>
    <x v="3"/>
    <x v="40"/>
    <x v="0"/>
    <x v="0"/>
    <x v="0"/>
    <x v="1"/>
    <x v="202"/>
    <x v="1"/>
    <x v="3"/>
    <x v="0"/>
    <x v="34"/>
    <n v="1"/>
    <x v="0"/>
    <x v="1"/>
    <x v="1"/>
    <x v="0"/>
    <x v="0"/>
    <x v="0"/>
    <x v="1"/>
  </r>
  <r>
    <x v="11"/>
    <x v="29"/>
    <x v="3"/>
    <x v="40"/>
    <x v="0"/>
    <x v="0"/>
    <x v="0"/>
    <x v="1"/>
    <x v="199"/>
    <x v="3"/>
    <x v="3"/>
    <x v="1"/>
    <x v="10"/>
    <n v="1"/>
    <x v="1"/>
    <x v="0"/>
    <x v="0"/>
    <x v="0"/>
    <x v="0"/>
    <x v="0"/>
    <x v="0"/>
  </r>
  <r>
    <x v="11"/>
    <x v="29"/>
    <x v="3"/>
    <x v="40"/>
    <x v="0"/>
    <x v="0"/>
    <x v="0"/>
    <x v="2"/>
    <x v="195"/>
    <x v="0"/>
    <x v="3"/>
    <x v="1"/>
    <x v="26"/>
    <n v="1"/>
    <x v="1"/>
    <x v="0"/>
    <x v="0"/>
    <x v="0"/>
    <x v="0"/>
    <x v="0"/>
    <x v="0"/>
  </r>
  <r>
    <x v="11"/>
    <x v="29"/>
    <x v="3"/>
    <x v="40"/>
    <x v="0"/>
    <x v="0"/>
    <x v="0"/>
    <x v="2"/>
    <x v="202"/>
    <x v="1"/>
    <x v="3"/>
    <x v="1"/>
    <x v="26"/>
    <n v="1"/>
    <x v="0"/>
    <x v="0"/>
    <x v="1"/>
    <x v="0"/>
    <x v="0"/>
    <x v="0"/>
    <x v="1"/>
  </r>
  <r>
    <x v="11"/>
    <x v="29"/>
    <x v="3"/>
    <x v="40"/>
    <x v="0"/>
    <x v="0"/>
    <x v="0"/>
    <x v="2"/>
    <x v="203"/>
    <x v="2"/>
    <x v="3"/>
    <x v="1"/>
    <x v="26"/>
    <n v="1"/>
    <x v="1"/>
    <x v="1"/>
    <x v="1"/>
    <x v="0"/>
    <x v="0"/>
    <x v="0"/>
    <x v="0"/>
  </r>
  <r>
    <x v="11"/>
    <x v="29"/>
    <x v="3"/>
    <x v="40"/>
    <x v="0"/>
    <x v="0"/>
    <x v="0"/>
    <x v="5"/>
    <x v="193"/>
    <x v="1"/>
    <x v="3"/>
    <x v="1"/>
    <x v="26"/>
    <n v="1"/>
    <x v="2"/>
    <x v="0"/>
    <x v="1"/>
    <x v="0"/>
    <x v="0"/>
    <x v="0"/>
    <x v="1"/>
  </r>
  <r>
    <x v="11"/>
    <x v="29"/>
    <x v="3"/>
    <x v="40"/>
    <x v="0"/>
    <x v="0"/>
    <x v="0"/>
    <x v="5"/>
    <x v="199"/>
    <x v="3"/>
    <x v="3"/>
    <x v="1"/>
    <x v="26"/>
    <n v="1"/>
    <x v="1"/>
    <x v="0"/>
    <x v="0"/>
    <x v="0"/>
    <x v="0"/>
    <x v="0"/>
    <x v="0"/>
  </r>
  <r>
    <x v="11"/>
    <x v="29"/>
    <x v="3"/>
    <x v="40"/>
    <x v="0"/>
    <x v="3"/>
    <x v="0"/>
    <x v="3"/>
    <x v="193"/>
    <x v="1"/>
    <x v="3"/>
    <x v="1"/>
    <x v="26"/>
    <n v="1"/>
    <x v="2"/>
    <x v="1"/>
    <x v="1"/>
    <x v="0"/>
    <x v="0"/>
    <x v="0"/>
    <x v="0"/>
  </r>
  <r>
    <x v="11"/>
    <x v="29"/>
    <x v="3"/>
    <x v="40"/>
    <x v="0"/>
    <x v="3"/>
    <x v="0"/>
    <x v="3"/>
    <x v="194"/>
    <x v="0"/>
    <x v="4"/>
    <x v="1"/>
    <x v="58"/>
    <n v="1"/>
    <x v="1"/>
    <x v="0"/>
    <x v="1"/>
    <x v="0"/>
    <x v="0"/>
    <x v="0"/>
    <x v="0"/>
  </r>
  <r>
    <x v="11"/>
    <x v="29"/>
    <x v="3"/>
    <x v="40"/>
    <x v="0"/>
    <x v="3"/>
    <x v="0"/>
    <x v="4"/>
    <x v="193"/>
    <x v="1"/>
    <x v="3"/>
    <x v="1"/>
    <x v="26"/>
    <n v="1"/>
    <x v="2"/>
    <x v="0"/>
    <x v="1"/>
    <x v="0"/>
    <x v="0"/>
    <x v="0"/>
    <x v="1"/>
  </r>
  <r>
    <x v="11"/>
    <x v="29"/>
    <x v="3"/>
    <x v="40"/>
    <x v="0"/>
    <x v="3"/>
    <x v="0"/>
    <x v="4"/>
    <x v="199"/>
    <x v="3"/>
    <x v="3"/>
    <x v="1"/>
    <x v="26"/>
    <n v="1"/>
    <x v="1"/>
    <x v="0"/>
    <x v="0"/>
    <x v="0"/>
    <x v="0"/>
    <x v="0"/>
    <x v="0"/>
  </r>
  <r>
    <x v="11"/>
    <x v="29"/>
    <x v="3"/>
    <x v="40"/>
    <x v="0"/>
    <x v="3"/>
    <x v="0"/>
    <x v="5"/>
    <x v="193"/>
    <x v="1"/>
    <x v="3"/>
    <x v="0"/>
    <x v="26"/>
    <n v="1"/>
    <x v="2"/>
    <x v="1"/>
    <x v="1"/>
    <x v="0"/>
    <x v="0"/>
    <x v="0"/>
    <x v="1"/>
  </r>
  <r>
    <x v="11"/>
    <x v="29"/>
    <x v="3"/>
    <x v="40"/>
    <x v="0"/>
    <x v="3"/>
    <x v="0"/>
    <x v="5"/>
    <x v="193"/>
    <x v="1"/>
    <x v="3"/>
    <x v="1"/>
    <x v="26"/>
    <n v="1"/>
    <x v="2"/>
    <x v="0"/>
    <x v="1"/>
    <x v="0"/>
    <x v="0"/>
    <x v="0"/>
    <x v="0"/>
  </r>
  <r>
    <x v="11"/>
    <x v="29"/>
    <x v="3"/>
    <x v="40"/>
    <x v="0"/>
    <x v="3"/>
    <x v="0"/>
    <x v="5"/>
    <x v="194"/>
    <x v="0"/>
    <x v="3"/>
    <x v="1"/>
    <x v="34"/>
    <n v="1"/>
    <x v="1"/>
    <x v="0"/>
    <x v="1"/>
    <x v="0"/>
    <x v="0"/>
    <x v="0"/>
    <x v="0"/>
  </r>
  <r>
    <x v="11"/>
    <x v="29"/>
    <x v="3"/>
    <x v="40"/>
    <x v="0"/>
    <x v="1"/>
    <x v="1"/>
    <x v="4"/>
    <x v="195"/>
    <x v="0"/>
    <x v="3"/>
    <x v="1"/>
    <x v="26"/>
    <n v="1"/>
    <x v="0"/>
    <x v="0"/>
    <x v="0"/>
    <x v="0"/>
    <x v="0"/>
    <x v="0"/>
    <x v="0"/>
  </r>
  <r>
    <x v="11"/>
    <x v="29"/>
    <x v="3"/>
    <x v="40"/>
    <x v="0"/>
    <x v="1"/>
    <x v="1"/>
    <x v="4"/>
    <x v="193"/>
    <x v="1"/>
    <x v="3"/>
    <x v="1"/>
    <x v="26"/>
    <n v="1"/>
    <x v="2"/>
    <x v="1"/>
    <x v="1"/>
    <x v="0"/>
    <x v="0"/>
    <x v="0"/>
    <x v="1"/>
  </r>
  <r>
    <x v="11"/>
    <x v="29"/>
    <x v="3"/>
    <x v="40"/>
    <x v="0"/>
    <x v="1"/>
    <x v="1"/>
    <x v="4"/>
    <x v="199"/>
    <x v="3"/>
    <x v="3"/>
    <x v="1"/>
    <x v="26"/>
    <n v="1"/>
    <x v="1"/>
    <x v="0"/>
    <x v="0"/>
    <x v="0"/>
    <x v="0"/>
    <x v="0"/>
    <x v="0"/>
  </r>
  <r>
    <x v="11"/>
    <x v="29"/>
    <x v="3"/>
    <x v="40"/>
    <x v="0"/>
    <x v="1"/>
    <x v="1"/>
    <x v="5"/>
    <x v="194"/>
    <x v="0"/>
    <x v="3"/>
    <x v="1"/>
    <x v="26"/>
    <n v="1"/>
    <x v="1"/>
    <x v="0"/>
    <x v="1"/>
    <x v="0"/>
    <x v="0"/>
    <x v="0"/>
    <x v="0"/>
  </r>
  <r>
    <x v="11"/>
    <x v="29"/>
    <x v="3"/>
    <x v="40"/>
    <x v="0"/>
    <x v="1"/>
    <x v="1"/>
    <x v="6"/>
    <x v="195"/>
    <x v="0"/>
    <x v="3"/>
    <x v="1"/>
    <x v="10"/>
    <n v="1"/>
    <x v="1"/>
    <x v="0"/>
    <x v="0"/>
    <x v="0"/>
    <x v="0"/>
    <x v="0"/>
    <x v="0"/>
  </r>
  <r>
    <x v="11"/>
    <x v="29"/>
    <x v="3"/>
    <x v="40"/>
    <x v="0"/>
    <x v="2"/>
    <x v="1"/>
    <x v="2"/>
    <x v="202"/>
    <x v="1"/>
    <x v="3"/>
    <x v="0"/>
    <x v="34"/>
    <n v="1"/>
    <x v="0"/>
    <x v="1"/>
    <x v="1"/>
    <x v="0"/>
    <x v="0"/>
    <x v="0"/>
    <x v="1"/>
  </r>
  <r>
    <x v="11"/>
    <x v="29"/>
    <x v="3"/>
    <x v="40"/>
    <x v="0"/>
    <x v="2"/>
    <x v="1"/>
    <x v="2"/>
    <x v="193"/>
    <x v="1"/>
    <x v="3"/>
    <x v="1"/>
    <x v="10"/>
    <n v="1"/>
    <x v="2"/>
    <x v="0"/>
    <x v="1"/>
    <x v="0"/>
    <x v="0"/>
    <x v="0"/>
    <x v="1"/>
  </r>
  <r>
    <x v="11"/>
    <x v="29"/>
    <x v="3"/>
    <x v="40"/>
    <x v="0"/>
    <x v="2"/>
    <x v="1"/>
    <x v="2"/>
    <x v="203"/>
    <x v="2"/>
    <x v="3"/>
    <x v="1"/>
    <x v="26"/>
    <n v="1"/>
    <x v="1"/>
    <x v="0"/>
    <x v="1"/>
    <x v="0"/>
    <x v="0"/>
    <x v="0"/>
    <x v="0"/>
  </r>
  <r>
    <x v="11"/>
    <x v="29"/>
    <x v="3"/>
    <x v="40"/>
    <x v="0"/>
    <x v="2"/>
    <x v="1"/>
    <x v="3"/>
    <x v="202"/>
    <x v="1"/>
    <x v="3"/>
    <x v="1"/>
    <x v="26"/>
    <n v="1"/>
    <x v="0"/>
    <x v="0"/>
    <x v="1"/>
    <x v="0"/>
    <x v="0"/>
    <x v="0"/>
    <x v="0"/>
  </r>
  <r>
    <x v="11"/>
    <x v="29"/>
    <x v="3"/>
    <x v="40"/>
    <x v="0"/>
    <x v="2"/>
    <x v="1"/>
    <x v="3"/>
    <x v="193"/>
    <x v="1"/>
    <x v="3"/>
    <x v="1"/>
    <x v="26"/>
    <n v="1"/>
    <x v="2"/>
    <x v="1"/>
    <x v="1"/>
    <x v="0"/>
    <x v="0"/>
    <x v="0"/>
    <x v="0"/>
  </r>
  <r>
    <x v="11"/>
    <x v="29"/>
    <x v="3"/>
    <x v="40"/>
    <x v="0"/>
    <x v="2"/>
    <x v="1"/>
    <x v="4"/>
    <x v="195"/>
    <x v="0"/>
    <x v="3"/>
    <x v="1"/>
    <x v="26"/>
    <n v="1"/>
    <x v="1"/>
    <x v="0"/>
    <x v="0"/>
    <x v="0"/>
    <x v="0"/>
    <x v="0"/>
    <x v="0"/>
  </r>
  <r>
    <x v="11"/>
    <x v="29"/>
    <x v="3"/>
    <x v="40"/>
    <x v="0"/>
    <x v="2"/>
    <x v="1"/>
    <x v="4"/>
    <x v="193"/>
    <x v="1"/>
    <x v="3"/>
    <x v="1"/>
    <x v="26"/>
    <n v="1"/>
    <x v="2"/>
    <x v="0"/>
    <x v="1"/>
    <x v="0"/>
    <x v="0"/>
    <x v="0"/>
    <x v="0"/>
  </r>
  <r>
    <x v="11"/>
    <x v="29"/>
    <x v="3"/>
    <x v="40"/>
    <x v="0"/>
    <x v="2"/>
    <x v="1"/>
    <x v="4"/>
    <x v="199"/>
    <x v="3"/>
    <x v="3"/>
    <x v="1"/>
    <x v="26"/>
    <n v="1"/>
    <x v="1"/>
    <x v="0"/>
    <x v="0"/>
    <x v="0"/>
    <x v="0"/>
    <x v="0"/>
    <x v="0"/>
  </r>
  <r>
    <x v="11"/>
    <x v="29"/>
    <x v="3"/>
    <x v="40"/>
    <x v="0"/>
    <x v="2"/>
    <x v="1"/>
    <x v="5"/>
    <x v="195"/>
    <x v="0"/>
    <x v="3"/>
    <x v="1"/>
    <x v="26"/>
    <n v="1"/>
    <x v="1"/>
    <x v="0"/>
    <x v="0"/>
    <x v="0"/>
    <x v="0"/>
    <x v="0"/>
    <x v="0"/>
  </r>
  <r>
    <x v="11"/>
    <x v="29"/>
    <x v="3"/>
    <x v="40"/>
    <x v="0"/>
    <x v="2"/>
    <x v="1"/>
    <x v="5"/>
    <x v="202"/>
    <x v="1"/>
    <x v="3"/>
    <x v="1"/>
    <x v="26"/>
    <n v="1"/>
    <x v="0"/>
    <x v="1"/>
    <x v="1"/>
    <x v="0"/>
    <x v="0"/>
    <x v="0"/>
    <x v="1"/>
  </r>
  <r>
    <x v="11"/>
    <x v="29"/>
    <x v="3"/>
    <x v="40"/>
    <x v="0"/>
    <x v="2"/>
    <x v="1"/>
    <x v="5"/>
    <x v="193"/>
    <x v="1"/>
    <x v="3"/>
    <x v="1"/>
    <x v="26"/>
    <n v="1"/>
    <x v="2"/>
    <x v="1"/>
    <x v="1"/>
    <x v="0"/>
    <x v="0"/>
    <x v="0"/>
    <x v="1"/>
  </r>
  <r>
    <x v="11"/>
    <x v="29"/>
    <x v="3"/>
    <x v="40"/>
    <x v="0"/>
    <x v="2"/>
    <x v="1"/>
    <x v="8"/>
    <x v="195"/>
    <x v="0"/>
    <x v="3"/>
    <x v="1"/>
    <x v="26"/>
    <n v="1"/>
    <x v="0"/>
    <x v="0"/>
    <x v="0"/>
    <x v="0"/>
    <x v="0"/>
    <x v="0"/>
    <x v="0"/>
  </r>
  <r>
    <x v="11"/>
    <x v="29"/>
    <x v="3"/>
    <x v="40"/>
    <x v="1"/>
    <x v="5"/>
    <x v="2"/>
    <x v="5"/>
    <x v="204"/>
    <x v="1"/>
    <x v="3"/>
    <x v="1"/>
    <x v="26"/>
    <n v="1"/>
    <x v="2"/>
    <x v="0"/>
    <x v="1"/>
    <x v="0"/>
    <x v="0"/>
    <x v="0"/>
    <x v="0"/>
  </r>
  <r>
    <x v="11"/>
    <x v="29"/>
    <x v="3"/>
    <x v="40"/>
    <x v="1"/>
    <x v="0"/>
    <x v="0"/>
    <x v="1"/>
    <x v="195"/>
    <x v="0"/>
    <x v="3"/>
    <x v="1"/>
    <x v="26"/>
    <n v="1"/>
    <x v="1"/>
    <x v="0"/>
    <x v="0"/>
    <x v="0"/>
    <x v="0"/>
    <x v="0"/>
    <x v="0"/>
  </r>
  <r>
    <x v="11"/>
    <x v="29"/>
    <x v="3"/>
    <x v="40"/>
    <x v="1"/>
    <x v="0"/>
    <x v="0"/>
    <x v="3"/>
    <x v="195"/>
    <x v="0"/>
    <x v="3"/>
    <x v="1"/>
    <x v="26"/>
    <n v="1"/>
    <x v="1"/>
    <x v="1"/>
    <x v="0"/>
    <x v="0"/>
    <x v="0"/>
    <x v="0"/>
    <x v="0"/>
  </r>
  <r>
    <x v="11"/>
    <x v="29"/>
    <x v="3"/>
    <x v="40"/>
    <x v="1"/>
    <x v="0"/>
    <x v="0"/>
    <x v="3"/>
    <x v="193"/>
    <x v="1"/>
    <x v="3"/>
    <x v="1"/>
    <x v="26"/>
    <n v="1"/>
    <x v="2"/>
    <x v="0"/>
    <x v="1"/>
    <x v="0"/>
    <x v="0"/>
    <x v="0"/>
    <x v="0"/>
  </r>
  <r>
    <x v="11"/>
    <x v="29"/>
    <x v="3"/>
    <x v="40"/>
    <x v="1"/>
    <x v="1"/>
    <x v="1"/>
    <x v="2"/>
    <x v="193"/>
    <x v="1"/>
    <x v="3"/>
    <x v="1"/>
    <x v="26"/>
    <n v="1"/>
    <x v="2"/>
    <x v="0"/>
    <x v="1"/>
    <x v="0"/>
    <x v="0"/>
    <x v="0"/>
    <x v="0"/>
  </r>
  <r>
    <x v="11"/>
    <x v="29"/>
    <x v="3"/>
    <x v="40"/>
    <x v="1"/>
    <x v="1"/>
    <x v="1"/>
    <x v="2"/>
    <x v="193"/>
    <x v="1"/>
    <x v="3"/>
    <x v="1"/>
    <x v="26"/>
    <n v="1"/>
    <x v="2"/>
    <x v="1"/>
    <x v="1"/>
    <x v="0"/>
    <x v="0"/>
    <x v="0"/>
    <x v="0"/>
  </r>
  <r>
    <x v="11"/>
    <x v="29"/>
    <x v="3"/>
    <x v="40"/>
    <x v="1"/>
    <x v="2"/>
    <x v="1"/>
    <x v="2"/>
    <x v="193"/>
    <x v="1"/>
    <x v="3"/>
    <x v="1"/>
    <x v="26"/>
    <n v="1"/>
    <x v="2"/>
    <x v="0"/>
    <x v="1"/>
    <x v="0"/>
    <x v="0"/>
    <x v="0"/>
    <x v="0"/>
  </r>
  <r>
    <x v="11"/>
    <x v="29"/>
    <x v="3"/>
    <x v="40"/>
    <x v="1"/>
    <x v="2"/>
    <x v="1"/>
    <x v="2"/>
    <x v="193"/>
    <x v="1"/>
    <x v="3"/>
    <x v="1"/>
    <x v="26"/>
    <n v="1"/>
    <x v="2"/>
    <x v="1"/>
    <x v="1"/>
    <x v="0"/>
    <x v="0"/>
    <x v="0"/>
    <x v="1"/>
  </r>
  <r>
    <x v="11"/>
    <x v="29"/>
    <x v="3"/>
    <x v="40"/>
    <x v="1"/>
    <x v="2"/>
    <x v="1"/>
    <x v="3"/>
    <x v="202"/>
    <x v="1"/>
    <x v="3"/>
    <x v="1"/>
    <x v="26"/>
    <n v="1"/>
    <x v="0"/>
    <x v="1"/>
    <x v="1"/>
    <x v="0"/>
    <x v="0"/>
    <x v="0"/>
    <x v="1"/>
  </r>
  <r>
    <x v="11"/>
    <x v="29"/>
    <x v="3"/>
    <x v="40"/>
    <x v="1"/>
    <x v="2"/>
    <x v="1"/>
    <x v="3"/>
    <x v="193"/>
    <x v="1"/>
    <x v="3"/>
    <x v="1"/>
    <x v="26"/>
    <n v="1"/>
    <x v="2"/>
    <x v="1"/>
    <x v="1"/>
    <x v="0"/>
    <x v="0"/>
    <x v="0"/>
    <x v="1"/>
  </r>
  <r>
    <x v="11"/>
    <x v="29"/>
    <x v="8"/>
    <x v="41"/>
    <x v="0"/>
    <x v="5"/>
    <x v="2"/>
    <x v="1"/>
    <x v="194"/>
    <x v="0"/>
    <x v="0"/>
    <x v="1"/>
    <x v="82"/>
    <n v="1"/>
    <x v="0"/>
    <x v="0"/>
    <x v="1"/>
    <x v="1"/>
    <x v="0"/>
    <x v="0"/>
    <x v="1"/>
  </r>
  <r>
    <x v="11"/>
    <x v="29"/>
    <x v="8"/>
    <x v="41"/>
    <x v="0"/>
    <x v="0"/>
    <x v="0"/>
    <x v="1"/>
    <x v="194"/>
    <x v="0"/>
    <x v="0"/>
    <x v="1"/>
    <x v="82"/>
    <n v="3"/>
    <x v="0"/>
    <x v="0"/>
    <x v="1"/>
    <x v="1"/>
    <x v="0"/>
    <x v="0"/>
    <x v="1"/>
  </r>
  <r>
    <x v="11"/>
    <x v="29"/>
    <x v="8"/>
    <x v="44"/>
    <x v="0"/>
    <x v="5"/>
    <x v="2"/>
    <x v="8"/>
    <x v="194"/>
    <x v="0"/>
    <x v="0"/>
    <x v="1"/>
    <x v="65"/>
    <n v="1"/>
    <x v="1"/>
    <x v="0"/>
    <x v="1"/>
    <x v="0"/>
    <x v="0"/>
    <x v="0"/>
    <x v="0"/>
  </r>
  <r>
    <x v="11"/>
    <x v="29"/>
    <x v="8"/>
    <x v="44"/>
    <x v="0"/>
    <x v="0"/>
    <x v="0"/>
    <x v="1"/>
    <x v="199"/>
    <x v="3"/>
    <x v="6"/>
    <x v="1"/>
    <x v="42"/>
    <n v="1"/>
    <x v="0"/>
    <x v="0"/>
    <x v="0"/>
    <x v="1"/>
    <x v="0"/>
    <x v="0"/>
    <x v="1"/>
  </r>
  <r>
    <x v="11"/>
    <x v="29"/>
    <x v="8"/>
    <x v="44"/>
    <x v="0"/>
    <x v="0"/>
    <x v="0"/>
    <x v="1"/>
    <x v="199"/>
    <x v="3"/>
    <x v="0"/>
    <x v="1"/>
    <x v="32"/>
    <n v="1"/>
    <x v="0"/>
    <x v="0"/>
    <x v="0"/>
    <x v="1"/>
    <x v="0"/>
    <x v="0"/>
    <x v="1"/>
  </r>
  <r>
    <x v="11"/>
    <x v="29"/>
    <x v="8"/>
    <x v="44"/>
    <x v="0"/>
    <x v="0"/>
    <x v="0"/>
    <x v="2"/>
    <x v="194"/>
    <x v="0"/>
    <x v="0"/>
    <x v="1"/>
    <x v="82"/>
    <n v="1"/>
    <x v="1"/>
    <x v="0"/>
    <x v="1"/>
    <x v="1"/>
    <x v="0"/>
    <x v="0"/>
    <x v="1"/>
  </r>
  <r>
    <x v="11"/>
    <x v="29"/>
    <x v="8"/>
    <x v="44"/>
    <x v="0"/>
    <x v="0"/>
    <x v="0"/>
    <x v="2"/>
    <x v="194"/>
    <x v="0"/>
    <x v="0"/>
    <x v="1"/>
    <x v="65"/>
    <n v="1"/>
    <x v="1"/>
    <x v="0"/>
    <x v="1"/>
    <x v="0"/>
    <x v="0"/>
    <x v="0"/>
    <x v="0"/>
  </r>
  <r>
    <x v="11"/>
    <x v="29"/>
    <x v="8"/>
    <x v="44"/>
    <x v="0"/>
    <x v="0"/>
    <x v="0"/>
    <x v="2"/>
    <x v="199"/>
    <x v="3"/>
    <x v="6"/>
    <x v="1"/>
    <x v="42"/>
    <n v="1"/>
    <x v="0"/>
    <x v="1"/>
    <x v="0"/>
    <x v="1"/>
    <x v="0"/>
    <x v="0"/>
    <x v="1"/>
  </r>
  <r>
    <x v="11"/>
    <x v="29"/>
    <x v="8"/>
    <x v="44"/>
    <x v="0"/>
    <x v="0"/>
    <x v="0"/>
    <x v="2"/>
    <x v="199"/>
    <x v="3"/>
    <x v="0"/>
    <x v="1"/>
    <x v="32"/>
    <n v="2"/>
    <x v="0"/>
    <x v="0"/>
    <x v="0"/>
    <x v="1"/>
    <x v="0"/>
    <x v="0"/>
    <x v="1"/>
  </r>
  <r>
    <x v="11"/>
    <x v="29"/>
    <x v="8"/>
    <x v="44"/>
    <x v="0"/>
    <x v="0"/>
    <x v="0"/>
    <x v="4"/>
    <x v="195"/>
    <x v="0"/>
    <x v="0"/>
    <x v="1"/>
    <x v="65"/>
    <n v="1"/>
    <x v="1"/>
    <x v="1"/>
    <x v="0"/>
    <x v="0"/>
    <x v="0"/>
    <x v="0"/>
    <x v="0"/>
  </r>
  <r>
    <x v="11"/>
    <x v="29"/>
    <x v="8"/>
    <x v="44"/>
    <x v="0"/>
    <x v="0"/>
    <x v="0"/>
    <x v="8"/>
    <x v="199"/>
    <x v="3"/>
    <x v="0"/>
    <x v="1"/>
    <x v="32"/>
    <n v="1"/>
    <x v="0"/>
    <x v="0"/>
    <x v="0"/>
    <x v="1"/>
    <x v="0"/>
    <x v="0"/>
    <x v="1"/>
  </r>
  <r>
    <x v="11"/>
    <x v="29"/>
    <x v="8"/>
    <x v="44"/>
    <x v="0"/>
    <x v="3"/>
    <x v="0"/>
    <x v="2"/>
    <x v="199"/>
    <x v="3"/>
    <x v="0"/>
    <x v="1"/>
    <x v="32"/>
    <n v="1"/>
    <x v="0"/>
    <x v="0"/>
    <x v="0"/>
    <x v="1"/>
    <x v="0"/>
    <x v="0"/>
    <x v="1"/>
  </r>
  <r>
    <x v="11"/>
    <x v="29"/>
    <x v="8"/>
    <x v="44"/>
    <x v="0"/>
    <x v="3"/>
    <x v="0"/>
    <x v="2"/>
    <x v="199"/>
    <x v="3"/>
    <x v="0"/>
    <x v="1"/>
    <x v="32"/>
    <n v="2"/>
    <x v="0"/>
    <x v="1"/>
    <x v="0"/>
    <x v="1"/>
    <x v="0"/>
    <x v="0"/>
    <x v="1"/>
  </r>
  <r>
    <x v="11"/>
    <x v="29"/>
    <x v="8"/>
    <x v="44"/>
    <x v="0"/>
    <x v="3"/>
    <x v="0"/>
    <x v="3"/>
    <x v="199"/>
    <x v="3"/>
    <x v="0"/>
    <x v="1"/>
    <x v="32"/>
    <n v="1"/>
    <x v="0"/>
    <x v="0"/>
    <x v="0"/>
    <x v="1"/>
    <x v="0"/>
    <x v="0"/>
    <x v="1"/>
  </r>
  <r>
    <x v="11"/>
    <x v="29"/>
    <x v="8"/>
    <x v="44"/>
    <x v="0"/>
    <x v="3"/>
    <x v="0"/>
    <x v="3"/>
    <x v="199"/>
    <x v="3"/>
    <x v="0"/>
    <x v="1"/>
    <x v="32"/>
    <n v="1"/>
    <x v="1"/>
    <x v="0"/>
    <x v="0"/>
    <x v="0"/>
    <x v="0"/>
    <x v="0"/>
    <x v="0"/>
  </r>
  <r>
    <x v="11"/>
    <x v="29"/>
    <x v="8"/>
    <x v="44"/>
    <x v="0"/>
    <x v="3"/>
    <x v="0"/>
    <x v="3"/>
    <x v="199"/>
    <x v="3"/>
    <x v="0"/>
    <x v="1"/>
    <x v="32"/>
    <n v="1"/>
    <x v="1"/>
    <x v="1"/>
    <x v="0"/>
    <x v="0"/>
    <x v="0"/>
    <x v="0"/>
    <x v="0"/>
  </r>
  <r>
    <x v="11"/>
    <x v="29"/>
    <x v="8"/>
    <x v="44"/>
    <x v="0"/>
    <x v="3"/>
    <x v="0"/>
    <x v="4"/>
    <x v="194"/>
    <x v="0"/>
    <x v="0"/>
    <x v="1"/>
    <x v="32"/>
    <n v="1"/>
    <x v="1"/>
    <x v="0"/>
    <x v="1"/>
    <x v="0"/>
    <x v="0"/>
    <x v="0"/>
    <x v="1"/>
  </r>
  <r>
    <x v="11"/>
    <x v="29"/>
    <x v="8"/>
    <x v="44"/>
    <x v="0"/>
    <x v="3"/>
    <x v="0"/>
    <x v="5"/>
    <x v="194"/>
    <x v="0"/>
    <x v="3"/>
    <x v="1"/>
    <x v="80"/>
    <n v="1"/>
    <x v="1"/>
    <x v="0"/>
    <x v="1"/>
    <x v="1"/>
    <x v="0"/>
    <x v="0"/>
    <x v="1"/>
  </r>
  <r>
    <x v="11"/>
    <x v="29"/>
    <x v="8"/>
    <x v="44"/>
    <x v="0"/>
    <x v="1"/>
    <x v="1"/>
    <x v="4"/>
    <x v="194"/>
    <x v="0"/>
    <x v="0"/>
    <x v="1"/>
    <x v="32"/>
    <n v="1"/>
    <x v="1"/>
    <x v="0"/>
    <x v="1"/>
    <x v="0"/>
    <x v="0"/>
    <x v="0"/>
    <x v="0"/>
  </r>
  <r>
    <x v="11"/>
    <x v="29"/>
    <x v="8"/>
    <x v="44"/>
    <x v="0"/>
    <x v="2"/>
    <x v="1"/>
    <x v="1"/>
    <x v="194"/>
    <x v="0"/>
    <x v="0"/>
    <x v="1"/>
    <x v="82"/>
    <n v="1"/>
    <x v="1"/>
    <x v="0"/>
    <x v="1"/>
    <x v="1"/>
    <x v="0"/>
    <x v="0"/>
    <x v="1"/>
  </r>
  <r>
    <x v="11"/>
    <x v="29"/>
    <x v="8"/>
    <x v="44"/>
    <x v="0"/>
    <x v="2"/>
    <x v="1"/>
    <x v="2"/>
    <x v="194"/>
    <x v="0"/>
    <x v="3"/>
    <x v="1"/>
    <x v="75"/>
    <n v="1"/>
    <x v="1"/>
    <x v="0"/>
    <x v="1"/>
    <x v="1"/>
    <x v="0"/>
    <x v="0"/>
    <x v="1"/>
  </r>
  <r>
    <x v="11"/>
    <x v="29"/>
    <x v="8"/>
    <x v="44"/>
    <x v="0"/>
    <x v="2"/>
    <x v="1"/>
    <x v="2"/>
    <x v="194"/>
    <x v="0"/>
    <x v="3"/>
    <x v="1"/>
    <x v="80"/>
    <n v="1"/>
    <x v="1"/>
    <x v="0"/>
    <x v="1"/>
    <x v="0"/>
    <x v="0"/>
    <x v="0"/>
    <x v="0"/>
  </r>
  <r>
    <x v="11"/>
    <x v="29"/>
    <x v="8"/>
    <x v="44"/>
    <x v="0"/>
    <x v="2"/>
    <x v="1"/>
    <x v="4"/>
    <x v="194"/>
    <x v="0"/>
    <x v="0"/>
    <x v="1"/>
    <x v="82"/>
    <n v="1"/>
    <x v="1"/>
    <x v="0"/>
    <x v="1"/>
    <x v="1"/>
    <x v="0"/>
    <x v="0"/>
    <x v="1"/>
  </r>
  <r>
    <x v="11"/>
    <x v="29"/>
    <x v="8"/>
    <x v="44"/>
    <x v="1"/>
    <x v="2"/>
    <x v="1"/>
    <x v="1"/>
    <x v="194"/>
    <x v="0"/>
    <x v="3"/>
    <x v="1"/>
    <x v="75"/>
    <n v="1"/>
    <x v="1"/>
    <x v="0"/>
    <x v="1"/>
    <x v="1"/>
    <x v="0"/>
    <x v="0"/>
    <x v="1"/>
  </r>
  <r>
    <x v="11"/>
    <x v="29"/>
    <x v="8"/>
    <x v="44"/>
    <x v="1"/>
    <x v="2"/>
    <x v="1"/>
    <x v="3"/>
    <x v="194"/>
    <x v="0"/>
    <x v="0"/>
    <x v="1"/>
    <x v="82"/>
    <n v="1"/>
    <x v="1"/>
    <x v="0"/>
    <x v="1"/>
    <x v="1"/>
    <x v="0"/>
    <x v="0"/>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8DF9D7D-C595-4519-BAC2-3B5BA88AD699}" name="TablaDinámica8" cacheId="0" applyNumberFormats="0" applyBorderFormats="0" applyFontFormats="0" applyPatternFormats="0" applyAlignmentFormats="0" applyWidthHeightFormats="1" dataCaption="Valores" grandTotalCaption="TOTAL" updatedVersion="8" minRefreshableVersion="3" itemPrintTitles="1" createdVersion="6" indent="0" outline="1" outlineData="1" multipleFieldFilters="0" rowHeaderCaption="Subsector Productivo">
  <location ref="S51:U62" firstHeaderRow="0" firstDataRow="1" firstDataCol="1"/>
  <pivotFields count="21">
    <pivotField showAll="0">
      <items count="14">
        <item x="0"/>
        <item m="1" x="12"/>
        <item x="1"/>
        <item x="2"/>
        <item x="3"/>
        <item x="4"/>
        <item x="5"/>
        <item x="6"/>
        <item x="7"/>
        <item x="8"/>
        <item x="9"/>
        <item x="10"/>
        <item x="11"/>
        <item t="default"/>
      </items>
    </pivotField>
    <pivotField axis="axisRow" showAll="0" measureFilter="1" sortType="descending">
      <items count="36">
        <item x="3"/>
        <item x="0"/>
        <item x="27"/>
        <item x="25"/>
        <item x="22"/>
        <item x="15"/>
        <item x="11"/>
        <item x="20"/>
        <item x="12"/>
        <item x="10"/>
        <item x="7"/>
        <item m="1" x="32"/>
        <item x="1"/>
        <item x="28"/>
        <item x="23"/>
        <item x="2"/>
        <item x="4"/>
        <item x="13"/>
        <item x="24"/>
        <item x="16"/>
        <item x="5"/>
        <item x="26"/>
        <item x="17"/>
        <item m="1" x="31"/>
        <item x="6"/>
        <item x="8"/>
        <item x="21"/>
        <item x="29"/>
        <item x="9"/>
        <item x="19"/>
        <item x="14"/>
        <item m="1" x="30"/>
        <item x="18"/>
        <item m="1" x="34"/>
        <item m="1" x="33"/>
        <item t="default"/>
      </items>
      <autoSortScope>
        <pivotArea dataOnly="0" outline="0" fieldPosition="0">
          <references count="1">
            <reference field="4294967294" count="1" selected="0">
              <x v="0"/>
            </reference>
          </references>
        </pivotArea>
      </autoSortScope>
    </pivotField>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showAll="0"/>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1"/>
  </rowFields>
  <rowItems count="11">
    <i>
      <x v="16"/>
    </i>
    <i>
      <x v="20"/>
    </i>
    <i>
      <x/>
    </i>
    <i>
      <x v="9"/>
    </i>
    <i>
      <x v="24"/>
    </i>
    <i>
      <x v="28"/>
    </i>
    <i>
      <x v="13"/>
    </i>
    <i>
      <x v="26"/>
    </i>
    <i>
      <x v="27"/>
    </i>
    <i>
      <x v="30"/>
    </i>
    <i t="grand">
      <x/>
    </i>
  </rowItems>
  <colFields count="1">
    <field x="-2"/>
  </colFields>
  <colItems count="2">
    <i>
      <x/>
    </i>
    <i i="1">
      <x v="1"/>
    </i>
  </colItems>
  <dataFields count="2">
    <dataField name="Personas Egresadas" fld="13" baseField="1" baseItem="20" numFmtId="3"/>
    <dataField name="%" fld="13" showDataAs="percentOfTotal" baseField="1" baseItem="20" numFmtId="164"/>
  </dataFields>
  <formats count="60">
    <format dxfId="78">
      <pivotArea dataOnly="0" labelOnly="1" outline="0" fieldPosition="0">
        <references count="1">
          <reference field="4294967294" count="1">
            <x v="0"/>
          </reference>
        </references>
      </pivotArea>
    </format>
    <format dxfId="77">
      <pivotArea dataOnly="0" labelOnly="1" outline="0" fieldPosition="0">
        <references count="1">
          <reference field="4294967294" count="1">
            <x v="0"/>
          </reference>
        </references>
      </pivotArea>
    </format>
    <format dxfId="76">
      <pivotArea outline="0" fieldPosition="0">
        <references count="1">
          <reference field="4294967294" count="1">
            <x v="0"/>
          </reference>
        </references>
      </pivotArea>
    </format>
    <format dxfId="75">
      <pivotArea type="all" dataOnly="0" outline="0" fieldPosition="0"/>
    </format>
    <format dxfId="74">
      <pivotArea field="1" type="button" dataOnly="0" labelOnly="1" outline="0" axis="axisRow" fieldPosition="0"/>
    </format>
    <format dxfId="73">
      <pivotArea dataOnly="0" labelOnly="1" grandRow="1" outline="0" fieldPosition="0"/>
    </format>
    <format dxfId="72">
      <pivotArea dataOnly="0" labelOnly="1" outline="0" fieldPosition="0">
        <references count="1">
          <reference field="4294967294" count="1">
            <x v="0"/>
          </reference>
        </references>
      </pivotArea>
    </format>
    <format dxfId="71">
      <pivotArea type="all" dataOnly="0" outline="0" fieldPosition="0"/>
    </format>
    <format dxfId="70">
      <pivotArea field="1" type="button" dataOnly="0" labelOnly="1" outline="0" axis="axisRow" fieldPosition="0"/>
    </format>
    <format dxfId="69">
      <pivotArea dataOnly="0" labelOnly="1" grandRow="1" outline="0" fieldPosition="0"/>
    </format>
    <format dxfId="68">
      <pivotArea dataOnly="0" labelOnly="1" outline="0" fieldPosition="0">
        <references count="1">
          <reference field="4294967294" count="1">
            <x v="0"/>
          </reference>
        </references>
      </pivotArea>
    </format>
    <format dxfId="67">
      <pivotArea field="1" type="button" dataOnly="0" labelOnly="1" outline="0" axis="axisRow" fieldPosition="0"/>
    </format>
    <format dxfId="66">
      <pivotArea dataOnly="0" labelOnly="1" outline="0" fieldPosition="0">
        <references count="1">
          <reference field="4294967294" count="1">
            <x v="0"/>
          </reference>
        </references>
      </pivotArea>
    </format>
    <format dxfId="65">
      <pivotArea field="1" type="button" dataOnly="0" labelOnly="1" outline="0" axis="axisRow" fieldPosition="0"/>
    </format>
    <format dxfId="64">
      <pivotArea dataOnly="0" labelOnly="1" outline="0" fieldPosition="0">
        <references count="1">
          <reference field="4294967294" count="1">
            <x v="0"/>
          </reference>
        </references>
      </pivotArea>
    </format>
    <format dxfId="63">
      <pivotArea dataOnly="0" labelOnly="1" grandRow="1" outline="0" fieldPosition="0"/>
    </format>
    <format dxfId="62">
      <pivotArea grandRow="1" outline="0" collapsedLevelsAreSubtotals="1" fieldPosition="0"/>
    </format>
    <format dxfId="61">
      <pivotArea dataOnly="0" labelOnly="1" grandRow="1" outline="0" fieldPosition="0"/>
    </format>
    <format dxfId="60">
      <pivotArea type="all" dataOnly="0" outline="0" fieldPosition="0"/>
    </format>
    <format dxfId="59">
      <pivotArea outline="0" collapsedLevelsAreSubtotals="1" fieldPosition="0"/>
    </format>
    <format dxfId="58">
      <pivotArea dataOnly="0" labelOnly="1" grandRow="1" outline="0" fieldPosition="0"/>
    </format>
    <format dxfId="57">
      <pivotArea collapsedLevelsAreSubtotals="1" fieldPosition="0">
        <references count="1">
          <reference field="1" count="10">
            <x v="0"/>
            <x v="3"/>
            <x v="9"/>
            <x v="10"/>
            <x v="11"/>
            <x v="14"/>
            <x v="16"/>
            <x v="20"/>
            <x v="24"/>
            <x v="26"/>
          </reference>
        </references>
      </pivotArea>
    </format>
    <format dxfId="56">
      <pivotArea collapsedLevelsAreSubtotals="1" fieldPosition="0">
        <references count="1">
          <reference field="1" count="10">
            <x v="0"/>
            <x v="3"/>
            <x v="9"/>
            <x v="10"/>
            <x v="11"/>
            <x v="14"/>
            <x v="16"/>
            <x v="20"/>
            <x v="24"/>
            <x v="26"/>
          </reference>
        </references>
      </pivotArea>
    </format>
    <format dxfId="55">
      <pivotArea collapsedLevelsAreSubtotals="1" fieldPosition="0">
        <references count="1">
          <reference field="1" count="10">
            <x v="0"/>
            <x v="3"/>
            <x v="9"/>
            <x v="10"/>
            <x v="11"/>
            <x v="14"/>
            <x v="16"/>
            <x v="20"/>
            <x v="24"/>
            <x v="26"/>
          </reference>
        </references>
      </pivotArea>
    </format>
    <format dxfId="54">
      <pivotArea collapsedLevelsAreSubtotals="1" fieldPosition="0">
        <references count="1">
          <reference field="1" count="10">
            <x v="0"/>
            <x v="3"/>
            <x v="9"/>
            <x v="10"/>
            <x v="11"/>
            <x v="14"/>
            <x v="16"/>
            <x v="20"/>
            <x v="24"/>
            <x v="26"/>
          </reference>
        </references>
      </pivotArea>
    </format>
    <format dxfId="53">
      <pivotArea field="1" type="button" dataOnly="0" labelOnly="1" outline="0" axis="axisRow" fieldPosition="0"/>
    </format>
    <format dxfId="52">
      <pivotArea dataOnly="0" labelOnly="1" outline="0" fieldPosition="0">
        <references count="1">
          <reference field="4294967294" count="1">
            <x v="0"/>
          </reference>
        </references>
      </pivotArea>
    </format>
    <format dxfId="51">
      <pivotArea dataOnly="0" labelOnly="1" outline="0" fieldPosition="0">
        <references count="1">
          <reference field="4294967294" count="1">
            <x v="0"/>
          </reference>
        </references>
      </pivotArea>
    </format>
    <format dxfId="50">
      <pivotArea field="1" type="button" dataOnly="0" labelOnly="1" outline="0" axis="axisRow" fieldPosition="0"/>
    </format>
    <format dxfId="49">
      <pivotArea grandRow="1" outline="0" collapsedLevelsAreSubtotals="1" fieldPosition="0"/>
    </format>
    <format dxfId="48">
      <pivotArea dataOnly="0" labelOnly="1" grandRow="1" outline="0" fieldPosition="0"/>
    </format>
    <format dxfId="47">
      <pivotArea dataOnly="0" labelOnly="1" grandRow="1" outline="0" fieldPosition="0"/>
    </format>
    <format dxfId="46">
      <pivotArea collapsedLevelsAreSubtotals="1" fieldPosition="0">
        <references count="1">
          <reference field="1" count="10">
            <x v="0"/>
            <x v="3"/>
            <x v="9"/>
            <x v="10"/>
            <x v="16"/>
            <x v="20"/>
            <x v="24"/>
            <x v="26"/>
            <x v="28"/>
            <x v="29"/>
          </reference>
        </references>
      </pivotArea>
    </format>
    <format dxfId="45">
      <pivotArea grandRow="1" outline="0" collapsedLevelsAreSubtotals="1" fieldPosition="0"/>
    </format>
    <format dxfId="44">
      <pivotArea field="1" grandRow="1" outline="0" collapsedLevelsAreSubtotals="1" axis="axisRow" fieldPosition="0">
        <references count="1">
          <reference field="4294967294" count="1" selected="0">
            <x v="0"/>
          </reference>
        </references>
      </pivotArea>
    </format>
    <format dxfId="43">
      <pivotArea type="all" dataOnly="0" outline="0" fieldPosition="0"/>
    </format>
    <format dxfId="42">
      <pivotArea outline="0" collapsedLevelsAreSubtotals="1" fieldPosition="0"/>
    </format>
    <format dxfId="41">
      <pivotArea dataOnly="0" labelOnly="1" outline="0" fieldPosition="0">
        <references count="1">
          <reference field="4294967294" count="1">
            <x v="0"/>
          </reference>
        </references>
      </pivotArea>
    </format>
    <format dxfId="40">
      <pivotArea field="1" type="button" dataOnly="0" labelOnly="1" outline="0" axis="axisRow" fieldPosition="0"/>
    </format>
    <format dxfId="39">
      <pivotArea dataOnly="0" labelOnly="1" outline="0" fieldPosition="0">
        <references count="1">
          <reference field="4294967294" count="1">
            <x v="0"/>
          </reference>
        </references>
      </pivotArea>
    </format>
    <format dxfId="38">
      <pivotArea dataOnly="0" labelOnly="1" outline="0" fieldPosition="0">
        <references count="1">
          <reference field="4294967294" count="1">
            <x v="0"/>
          </reference>
        </references>
      </pivotArea>
    </format>
    <format dxfId="37">
      <pivotArea dataOnly="0" labelOnly="1" outline="0" fieldPosition="0">
        <references count="1">
          <reference field="4294967294" count="1">
            <x v="0"/>
          </reference>
        </references>
      </pivotArea>
    </format>
    <format dxfId="36">
      <pivotArea collapsedLevelsAreSubtotals="1" fieldPosition="0">
        <references count="1">
          <reference field="1" count="10">
            <x v="0"/>
            <x v="3"/>
            <x v="9"/>
            <x v="10"/>
            <x v="14"/>
            <x v="16"/>
            <x v="20"/>
            <x v="24"/>
            <x v="26"/>
            <x v="27"/>
          </reference>
        </references>
      </pivotArea>
    </format>
    <format dxfId="35">
      <pivotArea outline="0" fieldPosition="0">
        <references count="1">
          <reference field="4294967294" count="1">
            <x v="1"/>
          </reference>
        </references>
      </pivotArea>
    </format>
    <format dxfId="34">
      <pivotArea dataOnly="0" labelOnly="1" outline="0" fieldPosition="0">
        <references count="1">
          <reference field="4294967294" count="1">
            <x v="1"/>
          </reference>
        </references>
      </pivotArea>
    </format>
    <format dxfId="33">
      <pivotArea field="1" type="button" dataOnly="0" labelOnly="1" outline="0" axis="axisRow" fieldPosition="0"/>
    </format>
    <format dxfId="32">
      <pivotArea dataOnly="0" labelOnly="1" outline="0" fieldPosition="0">
        <references count="1">
          <reference field="4294967294" count="2">
            <x v="0"/>
            <x v="1"/>
          </reference>
        </references>
      </pivotArea>
    </format>
    <format dxfId="31">
      <pivotArea field="1" type="button" dataOnly="0" labelOnly="1" outline="0" axis="axisRow" fieldPosition="0"/>
    </format>
    <format dxfId="30">
      <pivotArea dataOnly="0" labelOnly="1" outline="0" fieldPosition="0">
        <references count="1">
          <reference field="4294967294" count="2">
            <x v="0"/>
            <x v="1"/>
          </reference>
        </references>
      </pivotArea>
    </format>
    <format dxfId="29">
      <pivotArea grandRow="1" outline="0" collapsedLevelsAreSubtotals="1" fieldPosition="0"/>
    </format>
    <format dxfId="28">
      <pivotArea dataOnly="0" labelOnly="1" grandRow="1" outline="0" fieldPosition="0"/>
    </format>
    <format dxfId="27">
      <pivotArea grandRow="1" outline="0" collapsedLevelsAreSubtotals="1" fieldPosition="0"/>
    </format>
    <format dxfId="26">
      <pivotArea dataOnly="0" labelOnly="1" grandRow="1" outline="0" fieldPosition="0"/>
    </format>
    <format dxfId="25">
      <pivotArea collapsedLevelsAreSubtotals="1" fieldPosition="0">
        <references count="1">
          <reference field="1" count="0"/>
        </references>
      </pivotArea>
    </format>
    <format dxfId="24">
      <pivotArea dataOnly="0" labelOnly="1" fieldPosition="0">
        <references count="1">
          <reference field="1" count="0"/>
        </references>
      </pivotArea>
    </format>
    <format dxfId="23">
      <pivotArea collapsedLevelsAreSubtotals="1" fieldPosition="0">
        <references count="1">
          <reference field="1" count="0"/>
        </references>
      </pivotArea>
    </format>
    <format dxfId="22">
      <pivotArea dataOnly="0" labelOnly="1" fieldPosition="0">
        <references count="1">
          <reference field="1" count="0"/>
        </references>
      </pivotArea>
    </format>
    <format dxfId="21">
      <pivotArea collapsedLevelsAreSubtotals="1" fieldPosition="0">
        <references count="1">
          <reference field="1" count="0"/>
        </references>
      </pivotArea>
    </format>
    <format dxfId="20">
      <pivotArea dataOnly="0" labelOnly="1" outline="0" fieldPosition="0">
        <references count="1">
          <reference field="4294967294" count="1">
            <x v="1"/>
          </reference>
        </references>
      </pivotArea>
    </format>
    <format dxfId="19">
      <pivotArea grandRow="1" outline="0" collapsedLevelsAreSubtotals="1" fieldPosition="0"/>
    </format>
  </formats>
  <pivotTableStyleInfo name="PivotStyleDark6" showRowHeaders="1" showColHeaders="1" showRowStripes="0" showColStripes="0" showLastColumn="1"/>
  <filters count="1">
    <filter fld="1" type="count" evalOrder="-1" id="2"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altText="Subsector Productivo"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3E05EB8-E683-47B9-B1EF-9D9A628FC8AC}" name="TablaDinámica4" cacheId="0" applyNumberFormats="0" applyBorderFormats="0" applyFontFormats="0" applyPatternFormats="0" applyAlignmentFormats="0" applyWidthHeightFormats="1" dataCaption="Valores" grandTotalCaption="TOTAL" updatedVersion="8" minRefreshableVersion="3" itemPrintTitles="1" createdVersion="6" indent="0" outline="1" outlineData="1" multipleFieldFilters="0" rowHeaderCaption="Centro Ejecutor">
  <location ref="O51:Q62" firstHeaderRow="0" firstDataRow="1"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axis="axisRow" showAll="0" measureFilter="1" sortType="descending">
      <items count="68">
        <item x="58"/>
        <item x="59"/>
        <item x="57"/>
        <item m="1" x="64"/>
        <item m="1" x="63"/>
        <item x="37"/>
        <item x="3"/>
        <item x="29"/>
        <item x="41"/>
        <item x="15"/>
        <item x="33"/>
        <item x="16"/>
        <item x="31"/>
        <item x="17"/>
        <item x="19"/>
        <item x="18"/>
        <item x="34"/>
        <item x="12"/>
        <item x="20"/>
        <item x="21"/>
        <item x="22"/>
        <item x="23"/>
        <item x="45"/>
        <item x="24"/>
        <item x="42"/>
        <item x="25"/>
        <item x="48"/>
        <item x="13"/>
        <item x="49"/>
        <item x="47"/>
        <item x="26"/>
        <item m="1" x="65"/>
        <item x="14"/>
        <item x="54"/>
        <item x="27"/>
        <item x="50"/>
        <item x="1"/>
        <item x="51"/>
        <item x="60"/>
        <item x="61"/>
        <item x="52"/>
        <item x="55"/>
        <item x="53"/>
        <item x="35"/>
        <item x="2"/>
        <item x="43"/>
        <item x="8"/>
        <item x="38"/>
        <item x="9"/>
        <item x="30"/>
        <item x="39"/>
        <item x="10"/>
        <item x="46"/>
        <item x="62"/>
        <item x="28"/>
        <item x="5"/>
        <item x="56"/>
        <item x="36"/>
        <item x="40"/>
        <item x="44"/>
        <item x="4"/>
        <item x="7"/>
        <item x="0"/>
        <item x="32"/>
        <item m="1" x="66"/>
        <item x="6"/>
        <item x="11"/>
        <item t="default"/>
      </items>
      <autoSortScope>
        <pivotArea dataOnly="0" outline="0" fieldPosition="0">
          <references count="1">
            <reference field="4294967294" count="1" selected="0">
              <x v="1"/>
            </reference>
          </references>
        </pivotArea>
      </autoSortScope>
    </pivotField>
    <pivotField showAll="0"/>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3"/>
  </rowFields>
  <rowItems count="11">
    <i>
      <x v="55"/>
    </i>
    <i>
      <x v="24"/>
    </i>
    <i>
      <x v="13"/>
    </i>
    <i>
      <x v="58"/>
    </i>
    <i>
      <x v="42"/>
    </i>
    <i>
      <x v="30"/>
    </i>
    <i>
      <x v="12"/>
    </i>
    <i>
      <x v="9"/>
    </i>
    <i>
      <x v="16"/>
    </i>
    <i>
      <x v="14"/>
    </i>
    <i t="grand">
      <x/>
    </i>
  </rowItems>
  <colFields count="1">
    <field x="-2"/>
  </colFields>
  <colItems count="2">
    <i>
      <x/>
    </i>
    <i i="1">
      <x v="1"/>
    </i>
  </colItems>
  <dataFields count="2">
    <dataField name="Personas Egresadas" fld="13" baseField="0" baseItem="0"/>
    <dataField name="%" fld="13" showDataAs="percentOfTotal" baseField="3" baseItem="0" numFmtId="164"/>
  </dataFields>
  <formats count="102">
    <format dxfId="180">
      <pivotArea type="all" dataOnly="0" outline="0" fieldPosition="0"/>
    </format>
    <format dxfId="179">
      <pivotArea outline="0" collapsedLevelsAreSubtotals="1" fieldPosition="0"/>
    </format>
    <format dxfId="178">
      <pivotArea field="3" type="button" dataOnly="0" labelOnly="1" outline="0" axis="axisRow" fieldPosition="0"/>
    </format>
    <format dxfId="177">
      <pivotArea dataOnly="0" labelOnly="1" fieldPosition="0">
        <references count="1">
          <reference field="3" count="10">
            <x v="3"/>
            <x v="9"/>
            <x v="12"/>
            <x v="13"/>
            <x v="30"/>
            <x v="43"/>
            <x v="47"/>
            <x v="51"/>
            <x v="53"/>
            <x v="56"/>
          </reference>
        </references>
      </pivotArea>
    </format>
    <format dxfId="176">
      <pivotArea dataOnly="0" labelOnly="1" grandRow="1" outline="0" fieldPosition="0"/>
    </format>
    <format dxfId="175">
      <pivotArea dataOnly="0" labelOnly="1" outline="0" fieldPosition="0">
        <references count="1">
          <reference field="4294967294" count="2">
            <x v="0"/>
            <x v="1"/>
          </reference>
        </references>
      </pivotArea>
    </format>
    <format dxfId="174">
      <pivotArea grandRow="1" outline="0" collapsedLevelsAreSubtotals="1" fieldPosition="0"/>
    </format>
    <format dxfId="173">
      <pivotArea dataOnly="0" labelOnly="1" grandRow="1" outline="0" fieldPosition="0"/>
    </format>
    <format dxfId="172">
      <pivotArea field="3" type="button" dataOnly="0" labelOnly="1" outline="0" axis="axisRow" fieldPosition="0"/>
    </format>
    <format dxfId="171">
      <pivotArea dataOnly="0" labelOnly="1" outline="0" fieldPosition="0">
        <references count="1">
          <reference field="4294967294" count="2">
            <x v="0"/>
            <x v="1"/>
          </reference>
        </references>
      </pivotArea>
    </format>
    <format dxfId="170">
      <pivotArea dataOnly="0" labelOnly="1" fieldPosition="0">
        <references count="1">
          <reference field="3" count="10">
            <x v="3"/>
            <x v="9"/>
            <x v="12"/>
            <x v="13"/>
            <x v="30"/>
            <x v="43"/>
            <x v="47"/>
            <x v="51"/>
            <x v="53"/>
            <x v="56"/>
          </reference>
        </references>
      </pivotArea>
    </format>
    <format dxfId="169">
      <pivotArea dataOnly="0" labelOnly="1" grandRow="1" outline="0" fieldPosition="0"/>
    </format>
    <format dxfId="168">
      <pivotArea dataOnly="0" labelOnly="1" fieldPosition="0">
        <references count="1">
          <reference field="3" count="10">
            <x v="14"/>
            <x v="19"/>
            <x v="21"/>
            <x v="23"/>
            <x v="25"/>
            <x v="30"/>
            <x v="34"/>
            <x v="39"/>
            <x v="40"/>
            <x v="54"/>
          </reference>
        </references>
      </pivotArea>
    </format>
    <format dxfId="167">
      <pivotArea collapsedLevelsAreSubtotals="1" fieldPosition="0">
        <references count="1">
          <reference field="3" count="10">
            <x v="14"/>
            <x v="19"/>
            <x v="21"/>
            <x v="23"/>
            <x v="25"/>
            <x v="30"/>
            <x v="34"/>
            <x v="39"/>
            <x v="40"/>
            <x v="54"/>
          </reference>
        </references>
      </pivotArea>
    </format>
    <format dxfId="166">
      <pivotArea collapsedLevelsAreSubtotals="1" fieldPosition="0">
        <references count="1">
          <reference field="3" count="10">
            <x v="14"/>
            <x v="19"/>
            <x v="21"/>
            <x v="23"/>
            <x v="25"/>
            <x v="30"/>
            <x v="34"/>
            <x v="39"/>
            <x v="40"/>
            <x v="54"/>
          </reference>
        </references>
      </pivotArea>
    </format>
    <format dxfId="165">
      <pivotArea collapsedLevelsAreSubtotals="1" fieldPosition="0">
        <references count="1">
          <reference field="3" count="10">
            <x v="14"/>
            <x v="19"/>
            <x v="21"/>
            <x v="23"/>
            <x v="25"/>
            <x v="30"/>
            <x v="34"/>
            <x v="39"/>
            <x v="40"/>
            <x v="54"/>
          </reference>
        </references>
      </pivotArea>
    </format>
    <format dxfId="164">
      <pivotArea collapsedLevelsAreSubtotals="1" fieldPosition="0">
        <references count="1">
          <reference field="3" count="10">
            <x v="14"/>
            <x v="19"/>
            <x v="21"/>
            <x v="23"/>
            <x v="25"/>
            <x v="30"/>
            <x v="34"/>
            <x v="39"/>
            <x v="40"/>
            <x v="54"/>
          </reference>
        </references>
      </pivotArea>
    </format>
    <format dxfId="163">
      <pivotArea collapsedLevelsAreSubtotals="1" fieldPosition="0">
        <references count="1">
          <reference field="3" count="10">
            <x v="14"/>
            <x v="19"/>
            <x v="21"/>
            <x v="23"/>
            <x v="25"/>
            <x v="30"/>
            <x v="34"/>
            <x v="39"/>
            <x v="40"/>
            <x v="54"/>
          </reference>
        </references>
      </pivotArea>
    </format>
    <format dxfId="162">
      <pivotArea dataOnly="0" labelOnly="1" outline="0" fieldPosition="0">
        <references count="1">
          <reference field="4294967294" count="2">
            <x v="0"/>
            <x v="1"/>
          </reference>
        </references>
      </pivotArea>
    </format>
    <format dxfId="161">
      <pivotArea dataOnly="0" labelOnly="1" outline="0" fieldPosition="0">
        <references count="1">
          <reference field="4294967294" count="2">
            <x v="0"/>
            <x v="1"/>
          </reference>
        </references>
      </pivotArea>
    </format>
    <format dxfId="160">
      <pivotArea dataOnly="0" labelOnly="1" outline="0" fieldPosition="0">
        <references count="1">
          <reference field="4294967294" count="2">
            <x v="0"/>
            <x v="1"/>
          </reference>
        </references>
      </pivotArea>
    </format>
    <format dxfId="159">
      <pivotArea collapsedLevelsAreSubtotals="1" fieldPosition="0">
        <references count="1">
          <reference field="3" count="10">
            <x v="3"/>
            <x v="9"/>
            <x v="12"/>
            <x v="13"/>
            <x v="14"/>
            <x v="30"/>
            <x v="43"/>
            <x v="47"/>
            <x v="53"/>
            <x v="56"/>
          </reference>
        </references>
      </pivotArea>
    </format>
    <format dxfId="158">
      <pivotArea dataOnly="0" labelOnly="1" fieldPosition="0">
        <references count="1">
          <reference field="3" count="10">
            <x v="3"/>
            <x v="9"/>
            <x v="12"/>
            <x v="13"/>
            <x v="14"/>
            <x v="30"/>
            <x v="43"/>
            <x v="47"/>
            <x v="53"/>
            <x v="56"/>
          </reference>
        </references>
      </pivotArea>
    </format>
    <format dxfId="157">
      <pivotArea collapsedLevelsAreSubtotals="1" fieldPosition="0">
        <references count="1">
          <reference field="3" count="10">
            <x v="3"/>
            <x v="9"/>
            <x v="12"/>
            <x v="13"/>
            <x v="14"/>
            <x v="30"/>
            <x v="43"/>
            <x v="47"/>
            <x v="53"/>
            <x v="56"/>
          </reference>
        </references>
      </pivotArea>
    </format>
    <format dxfId="156">
      <pivotArea dataOnly="0" labelOnly="1" outline="0" fieldPosition="0">
        <references count="1">
          <reference field="4294967294" count="1">
            <x v="0"/>
          </reference>
        </references>
      </pivotArea>
    </format>
    <format dxfId="155">
      <pivotArea field="3" type="button" dataOnly="0" labelOnly="1" outline="0" axis="axisRow" fieldPosition="0"/>
    </format>
    <format dxfId="154">
      <pivotArea dataOnly="0" labelOnly="1" outline="0" fieldPosition="0">
        <references count="1">
          <reference field="4294967294" count="1">
            <x v="1"/>
          </reference>
        </references>
      </pivotArea>
    </format>
    <format dxfId="153">
      <pivotArea dataOnly="0" labelOnly="1" grandRow="1" outline="0" fieldPosition="0"/>
    </format>
    <format dxfId="152">
      <pivotArea grandRow="1" outline="0" collapsedLevelsAreSubtotals="1" fieldPosition="0"/>
    </format>
    <format dxfId="151">
      <pivotArea dataOnly="0" labelOnly="1" fieldPosition="0">
        <references count="1">
          <reference field="3" count="1">
            <x v="51"/>
          </reference>
        </references>
      </pivotArea>
    </format>
    <format dxfId="150">
      <pivotArea type="all" dataOnly="0" outline="0" fieldPosition="0"/>
    </format>
    <format dxfId="149">
      <pivotArea outline="0" collapsedLevelsAreSubtotals="1" fieldPosition="0"/>
    </format>
    <format dxfId="148">
      <pivotArea field="3" type="button" dataOnly="0" labelOnly="1" outline="0" axis="axisRow" fieldPosition="0"/>
    </format>
    <format dxfId="147">
      <pivotArea dataOnly="0" labelOnly="1" fieldPosition="0">
        <references count="1">
          <reference field="3" count="10">
            <x v="3"/>
            <x v="9"/>
            <x v="12"/>
            <x v="13"/>
            <x v="30"/>
            <x v="43"/>
            <x v="47"/>
            <x v="51"/>
            <x v="53"/>
            <x v="56"/>
          </reference>
        </references>
      </pivotArea>
    </format>
    <format dxfId="146">
      <pivotArea dataOnly="0" labelOnly="1" outline="0" fieldPosition="0">
        <references count="1">
          <reference field="4294967294" count="2">
            <x v="0"/>
            <x v="1"/>
          </reference>
        </references>
      </pivotArea>
    </format>
    <format dxfId="145">
      <pivotArea field="3" type="button" dataOnly="0" labelOnly="1" outline="0" axis="axisRow" fieldPosition="0"/>
    </format>
    <format dxfId="144">
      <pivotArea dataOnly="0" labelOnly="1" outline="0" fieldPosition="0">
        <references count="1">
          <reference field="4294967294" count="2">
            <x v="0"/>
            <x v="1"/>
          </reference>
        </references>
      </pivotArea>
    </format>
    <format dxfId="143">
      <pivotArea field="3" type="button" dataOnly="0" labelOnly="1" outline="0" axis="axisRow" fieldPosition="0"/>
    </format>
    <format dxfId="142">
      <pivotArea dataOnly="0" labelOnly="1" outline="0" fieldPosition="0">
        <references count="1">
          <reference field="4294967294" count="2">
            <x v="0"/>
            <x v="1"/>
          </reference>
        </references>
      </pivotArea>
    </format>
    <format dxfId="141">
      <pivotArea field="3" type="button" dataOnly="0" labelOnly="1" outline="0" axis="axisRow" fieldPosition="0"/>
    </format>
    <format dxfId="140">
      <pivotArea dataOnly="0" labelOnly="1" outline="0" fieldPosition="0">
        <references count="1">
          <reference field="4294967294" count="2">
            <x v="0"/>
            <x v="1"/>
          </reference>
        </references>
      </pivotArea>
    </format>
    <format dxfId="139">
      <pivotArea dataOnly="0" labelOnly="1" outline="0" fieldPosition="0">
        <references count="1">
          <reference field="4294967294" count="2">
            <x v="0"/>
            <x v="1"/>
          </reference>
        </references>
      </pivotArea>
    </format>
    <format dxfId="138">
      <pivotArea field="3" type="button" dataOnly="0" labelOnly="1" outline="0" axis="axisRow" fieldPosition="0"/>
    </format>
    <format dxfId="137">
      <pivotArea dataOnly="0" labelOnly="1" outline="0" fieldPosition="0">
        <references count="1">
          <reference field="4294967294" count="2">
            <x v="0"/>
            <x v="1"/>
          </reference>
        </references>
      </pivotArea>
    </format>
    <format dxfId="136">
      <pivotArea collapsedLevelsAreSubtotals="1" fieldPosition="0">
        <references count="2">
          <reference field="4294967294" count="1" selected="0">
            <x v="0"/>
          </reference>
          <reference field="3" count="5">
            <x v="17"/>
            <x v="22"/>
            <x v="27"/>
            <x v="32"/>
            <x v="52"/>
          </reference>
        </references>
      </pivotArea>
    </format>
    <format dxfId="135">
      <pivotArea dataOnly="0" labelOnly="1" fieldPosition="0">
        <references count="1">
          <reference field="3" count="5">
            <x v="17"/>
            <x v="22"/>
            <x v="27"/>
            <x v="32"/>
            <x v="52"/>
          </reference>
        </references>
      </pivotArea>
    </format>
    <format dxfId="134">
      <pivotArea collapsedLevelsAreSubtotals="1" fieldPosition="0">
        <references count="1">
          <reference field="3" count="6">
            <x v="3"/>
            <x v="17"/>
            <x v="22"/>
            <x v="27"/>
            <x v="32"/>
            <x v="52"/>
          </reference>
        </references>
      </pivotArea>
    </format>
    <format dxfId="133">
      <pivotArea dataOnly="0" labelOnly="1" fieldPosition="0">
        <references count="1">
          <reference field="3" count="6">
            <x v="3"/>
            <x v="17"/>
            <x v="22"/>
            <x v="27"/>
            <x v="32"/>
            <x v="52"/>
          </reference>
        </references>
      </pivotArea>
    </format>
    <format dxfId="132">
      <pivotArea collapsedLevelsAreSubtotals="1" fieldPosition="0">
        <references count="2">
          <reference field="4294967294" count="1" selected="0">
            <x v="0"/>
          </reference>
          <reference field="3" count="3">
            <x v="4"/>
            <x v="46"/>
            <x v="48"/>
          </reference>
        </references>
      </pivotArea>
    </format>
    <format dxfId="131">
      <pivotArea dataOnly="0" labelOnly="1" fieldPosition="0">
        <references count="1">
          <reference field="3" count="7">
            <x v="0"/>
            <x v="1"/>
            <x v="2"/>
            <x v="11"/>
            <x v="15"/>
            <x v="29"/>
            <x v="44"/>
          </reference>
        </references>
      </pivotArea>
    </format>
    <format dxfId="130">
      <pivotArea collapsedLevelsAreSubtotals="1" fieldPosition="0">
        <references count="1">
          <reference field="3" count="5">
            <x v="7"/>
            <x v="42"/>
            <x v="49"/>
            <x v="55"/>
            <x v="60"/>
          </reference>
        </references>
      </pivotArea>
    </format>
    <format dxfId="129">
      <pivotArea dataOnly="0" labelOnly="1" fieldPosition="0">
        <references count="1">
          <reference field="3" count="5">
            <x v="7"/>
            <x v="42"/>
            <x v="49"/>
            <x v="55"/>
            <x v="60"/>
          </reference>
        </references>
      </pivotArea>
    </format>
    <format dxfId="128">
      <pivotArea collapsedLevelsAreSubtotals="1" fieldPosition="0">
        <references count="1">
          <reference field="3" count="5">
            <x v="8"/>
            <x v="24"/>
            <x v="38"/>
            <x v="45"/>
            <x v="59"/>
          </reference>
        </references>
      </pivotArea>
    </format>
    <format dxfId="127">
      <pivotArea dataOnly="0" labelOnly="1" fieldPosition="0">
        <references count="1">
          <reference field="3" count="5">
            <x v="8"/>
            <x v="24"/>
            <x v="38"/>
            <x v="45"/>
            <x v="59"/>
          </reference>
        </references>
      </pivotArea>
    </format>
    <format dxfId="126">
      <pivotArea collapsedLevelsAreSubtotals="1" fieldPosition="0">
        <references count="1">
          <reference field="3" count="5">
            <x v="5"/>
            <x v="6"/>
            <x v="47"/>
            <x v="50"/>
            <x v="58"/>
          </reference>
        </references>
      </pivotArea>
    </format>
    <format dxfId="125">
      <pivotArea dataOnly="0" labelOnly="1" fieldPosition="0">
        <references count="1">
          <reference field="3" count="5">
            <x v="5"/>
            <x v="6"/>
            <x v="47"/>
            <x v="50"/>
            <x v="58"/>
          </reference>
        </references>
      </pivotArea>
    </format>
    <format dxfId="124">
      <pivotArea outline="0" collapsedLevelsAreSubtotals="1" fieldPosition="0"/>
    </format>
    <format dxfId="123">
      <pivotArea dataOnly="0" labelOnly="1" fieldPosition="0">
        <references count="1">
          <reference field="3" count="3">
            <x v="12"/>
            <x v="33"/>
            <x v="56"/>
          </reference>
        </references>
      </pivotArea>
    </format>
    <format dxfId="122">
      <pivotArea collapsedLevelsAreSubtotals="1" fieldPosition="0">
        <references count="1">
          <reference field="3" count="5">
            <x v="10"/>
            <x v="16"/>
            <x v="41"/>
            <x v="43"/>
            <x v="57"/>
          </reference>
        </references>
      </pivotArea>
    </format>
    <format dxfId="121">
      <pivotArea outline="0" collapsedLevelsAreSubtotals="1" fieldPosition="0">
        <references count="1">
          <reference field="4294967294" count="1" selected="0">
            <x v="0"/>
          </reference>
        </references>
      </pivotArea>
    </format>
    <format dxfId="120">
      <pivotArea outline="0" collapsedLevelsAreSubtotals="1" fieldPosition="0">
        <references count="1">
          <reference field="4294967294" count="1" selected="0">
            <x v="0"/>
          </reference>
        </references>
      </pivotArea>
    </format>
    <format dxfId="119">
      <pivotArea outline="0" collapsedLevelsAreSubtotals="1" fieldPosition="0">
        <references count="1">
          <reference field="4294967294" count="1" selected="0">
            <x v="0"/>
          </reference>
        </references>
      </pivotArea>
    </format>
    <format dxfId="118">
      <pivotArea outline="0" collapsedLevelsAreSubtotals="1" fieldPosition="0">
        <references count="1">
          <reference field="4294967294" count="1" selected="0">
            <x v="0"/>
          </reference>
        </references>
      </pivotArea>
    </format>
    <format dxfId="117">
      <pivotArea outline="0" collapsedLevelsAreSubtotals="1" fieldPosition="0">
        <references count="1">
          <reference field="4294967294" count="1" selected="0">
            <x v="0"/>
          </reference>
        </references>
      </pivotArea>
    </format>
    <format dxfId="116">
      <pivotArea outline="0" collapsedLevelsAreSubtotals="1" fieldPosition="0">
        <references count="1">
          <reference field="4294967294" count="1" selected="0">
            <x v="0"/>
          </reference>
        </references>
      </pivotArea>
    </format>
    <format dxfId="115">
      <pivotArea outline="0" collapsedLevelsAreSubtotals="1" fieldPosition="0">
        <references count="1">
          <reference field="4294967294" count="1" selected="0">
            <x v="0"/>
          </reference>
        </references>
      </pivotArea>
    </format>
    <format dxfId="114">
      <pivotArea outline="0" collapsedLevelsAreSubtotals="1" fieldPosition="0">
        <references count="1">
          <reference field="4294967294" count="1" selected="0">
            <x v="0"/>
          </reference>
        </references>
      </pivotArea>
    </format>
    <format dxfId="113">
      <pivotArea outline="0" collapsedLevelsAreSubtotals="1" fieldPosition="0">
        <references count="1">
          <reference field="4294967294" count="1" selected="0">
            <x v="0"/>
          </reference>
        </references>
      </pivotArea>
    </format>
    <format dxfId="112">
      <pivotArea outline="0" collapsedLevelsAreSubtotals="1" fieldPosition="0">
        <references count="1">
          <reference field="4294967294" count="1" selected="0">
            <x v="0"/>
          </reference>
        </references>
      </pivotArea>
    </format>
    <format dxfId="111">
      <pivotArea collapsedLevelsAreSubtotals="1" fieldPosition="0">
        <references count="2">
          <reference field="4294967294" count="1" selected="0">
            <x v="1"/>
          </reference>
          <reference field="3" count="1">
            <x v="25"/>
          </reference>
        </references>
      </pivotArea>
    </format>
    <format dxfId="110">
      <pivotArea field="3" type="button" dataOnly="0" labelOnly="1" outline="0" axis="axisRow" fieldPosition="0"/>
    </format>
    <format dxfId="109">
      <pivotArea dataOnly="0" labelOnly="1" outline="0" fieldPosition="0">
        <references count="1">
          <reference field="4294967294" count="2">
            <x v="0"/>
            <x v="1"/>
          </reference>
        </references>
      </pivotArea>
    </format>
    <format dxfId="108">
      <pivotArea field="3" type="button" dataOnly="0" labelOnly="1" outline="0" axis="axisRow" fieldPosition="0"/>
    </format>
    <format dxfId="107">
      <pivotArea dataOnly="0" labelOnly="1" outline="0" fieldPosition="0">
        <references count="1">
          <reference field="4294967294" count="2">
            <x v="0"/>
            <x v="1"/>
          </reference>
        </references>
      </pivotArea>
    </format>
    <format dxfId="106">
      <pivotArea field="3" type="button" dataOnly="0" labelOnly="1" outline="0" axis="axisRow" fieldPosition="0"/>
    </format>
    <format dxfId="105">
      <pivotArea dataOnly="0" labelOnly="1" outline="0" fieldPosition="0">
        <references count="1">
          <reference field="4294967294" count="2">
            <x v="0"/>
            <x v="1"/>
          </reference>
        </references>
      </pivotArea>
    </format>
    <format dxfId="104">
      <pivotArea grandRow="1" outline="0" collapsedLevelsAreSubtotals="1" fieldPosition="0"/>
    </format>
    <format dxfId="103">
      <pivotArea dataOnly="0" labelOnly="1" grandRow="1" outline="0" fieldPosition="0"/>
    </format>
    <format dxfId="102">
      <pivotArea grandRow="1" outline="0" collapsedLevelsAreSubtotals="1" fieldPosition="0"/>
    </format>
    <format dxfId="101">
      <pivotArea dataOnly="0" labelOnly="1" grandRow="1" outline="0" fieldPosition="0"/>
    </format>
    <format dxfId="100">
      <pivotArea collapsedLevelsAreSubtotals="1" fieldPosition="0">
        <references count="1">
          <reference field="3" count="0"/>
        </references>
      </pivotArea>
    </format>
    <format dxfId="99">
      <pivotArea dataOnly="0" labelOnly="1" fieldPosition="0">
        <references count="1">
          <reference field="3" count="50">
            <x v="0"/>
            <x v="1"/>
            <x v="2"/>
            <x v="3"/>
            <x v="6"/>
            <x v="7"/>
            <x v="8"/>
            <x v="9"/>
            <x v="10"/>
            <x v="11"/>
            <x v="13"/>
            <x v="14"/>
            <x v="16"/>
            <x v="18"/>
            <x v="19"/>
            <x v="20"/>
            <x v="21"/>
            <x v="23"/>
            <x v="24"/>
            <x v="25"/>
            <x v="26"/>
            <x v="27"/>
            <x v="28"/>
            <x v="29"/>
            <x v="30"/>
            <x v="31"/>
            <x v="32"/>
            <x v="33"/>
            <x v="34"/>
            <x v="35"/>
            <x v="36"/>
            <x v="37"/>
            <x v="39"/>
            <x v="40"/>
            <x v="41"/>
            <x v="42"/>
            <x v="43"/>
            <x v="45"/>
            <x v="46"/>
            <x v="47"/>
            <x v="48"/>
            <x v="49"/>
            <x v="51"/>
            <x v="52"/>
            <x v="54"/>
            <x v="55"/>
            <x v="56"/>
            <x v="57"/>
            <x v="58"/>
            <x v="59"/>
          </reference>
        </references>
      </pivotArea>
    </format>
    <format dxfId="98">
      <pivotArea dataOnly="0" labelOnly="1" fieldPosition="0">
        <references count="1">
          <reference field="3" count="4">
            <x v="5"/>
            <x v="12"/>
            <x v="53"/>
            <x v="62"/>
          </reference>
        </references>
      </pivotArea>
    </format>
    <format dxfId="97">
      <pivotArea collapsedLevelsAreSubtotals="1" fieldPosition="0">
        <references count="1">
          <reference field="3" count="0"/>
        </references>
      </pivotArea>
    </format>
    <format dxfId="96">
      <pivotArea dataOnly="0" labelOnly="1" fieldPosition="0">
        <references count="1">
          <reference field="3" count="50">
            <x v="0"/>
            <x v="1"/>
            <x v="2"/>
            <x v="3"/>
            <x v="6"/>
            <x v="7"/>
            <x v="8"/>
            <x v="9"/>
            <x v="10"/>
            <x v="11"/>
            <x v="13"/>
            <x v="14"/>
            <x v="16"/>
            <x v="18"/>
            <x v="19"/>
            <x v="20"/>
            <x v="21"/>
            <x v="23"/>
            <x v="24"/>
            <x v="25"/>
            <x v="26"/>
            <x v="27"/>
            <x v="28"/>
            <x v="29"/>
            <x v="30"/>
            <x v="31"/>
            <x v="32"/>
            <x v="33"/>
            <x v="34"/>
            <x v="35"/>
            <x v="36"/>
            <x v="37"/>
            <x v="39"/>
            <x v="40"/>
            <x v="41"/>
            <x v="42"/>
            <x v="43"/>
            <x v="45"/>
            <x v="46"/>
            <x v="47"/>
            <x v="48"/>
            <x v="49"/>
            <x v="51"/>
            <x v="52"/>
            <x v="54"/>
            <x v="55"/>
            <x v="56"/>
            <x v="57"/>
            <x v="58"/>
            <x v="59"/>
          </reference>
        </references>
      </pivotArea>
    </format>
    <format dxfId="95">
      <pivotArea dataOnly="0" labelOnly="1" fieldPosition="0">
        <references count="1">
          <reference field="3" count="4">
            <x v="5"/>
            <x v="12"/>
            <x v="53"/>
            <x v="62"/>
          </reference>
        </references>
      </pivotArea>
    </format>
    <format dxfId="94">
      <pivotArea collapsedLevelsAreSubtotals="1" fieldPosition="0">
        <references count="1">
          <reference field="3" count="0"/>
        </references>
      </pivotArea>
    </format>
    <format dxfId="93">
      <pivotArea dataOnly="0" labelOnly="1" fieldPosition="0">
        <references count="1">
          <reference field="3" count="50">
            <x v="0"/>
            <x v="1"/>
            <x v="2"/>
            <x v="3"/>
            <x v="6"/>
            <x v="7"/>
            <x v="8"/>
            <x v="9"/>
            <x v="10"/>
            <x v="11"/>
            <x v="13"/>
            <x v="14"/>
            <x v="16"/>
            <x v="18"/>
            <x v="19"/>
            <x v="20"/>
            <x v="21"/>
            <x v="23"/>
            <x v="24"/>
            <x v="25"/>
            <x v="26"/>
            <x v="27"/>
            <x v="28"/>
            <x v="29"/>
            <x v="30"/>
            <x v="31"/>
            <x v="32"/>
            <x v="33"/>
            <x v="34"/>
            <x v="35"/>
            <x v="36"/>
            <x v="37"/>
            <x v="39"/>
            <x v="40"/>
            <x v="41"/>
            <x v="42"/>
            <x v="43"/>
            <x v="45"/>
            <x v="46"/>
            <x v="47"/>
            <x v="48"/>
            <x v="49"/>
            <x v="51"/>
            <x v="52"/>
            <x v="54"/>
            <x v="55"/>
            <x v="56"/>
            <x v="57"/>
            <x v="58"/>
            <x v="59"/>
          </reference>
        </references>
      </pivotArea>
    </format>
    <format dxfId="92">
      <pivotArea dataOnly="0" labelOnly="1" fieldPosition="0">
        <references count="1">
          <reference field="3" count="4">
            <x v="5"/>
            <x v="12"/>
            <x v="53"/>
            <x v="62"/>
          </reference>
        </references>
      </pivotArea>
    </format>
    <format dxfId="91">
      <pivotArea collapsedLevelsAreSubtotals="1" fieldPosition="0">
        <references count="1">
          <reference field="3" count="0"/>
        </references>
      </pivotArea>
    </format>
    <format dxfId="90">
      <pivotArea dataOnly="0" labelOnly="1" fieldPosition="0">
        <references count="1">
          <reference field="3" count="50">
            <x v="0"/>
            <x v="1"/>
            <x v="2"/>
            <x v="3"/>
            <x v="6"/>
            <x v="7"/>
            <x v="8"/>
            <x v="9"/>
            <x v="10"/>
            <x v="11"/>
            <x v="13"/>
            <x v="14"/>
            <x v="16"/>
            <x v="18"/>
            <x v="19"/>
            <x v="20"/>
            <x v="21"/>
            <x v="23"/>
            <x v="24"/>
            <x v="25"/>
            <x v="26"/>
            <x v="27"/>
            <x v="28"/>
            <x v="29"/>
            <x v="30"/>
            <x v="31"/>
            <x v="32"/>
            <x v="33"/>
            <x v="34"/>
            <x v="35"/>
            <x v="36"/>
            <x v="37"/>
            <x v="39"/>
            <x v="40"/>
            <x v="41"/>
            <x v="42"/>
            <x v="43"/>
            <x v="45"/>
            <x v="46"/>
            <x v="47"/>
            <x v="48"/>
            <x v="49"/>
            <x v="51"/>
            <x v="52"/>
            <x v="54"/>
            <x v="55"/>
            <x v="56"/>
            <x v="57"/>
            <x v="58"/>
            <x v="59"/>
          </reference>
        </references>
      </pivotArea>
    </format>
    <format dxfId="89">
      <pivotArea dataOnly="0" labelOnly="1" fieldPosition="0">
        <references count="1">
          <reference field="3" count="4">
            <x v="5"/>
            <x v="12"/>
            <x v="53"/>
            <x v="62"/>
          </reference>
        </references>
      </pivotArea>
    </format>
    <format dxfId="88">
      <pivotArea dataOnly="0" labelOnly="1" fieldPosition="0">
        <references count="1">
          <reference field="3" count="50">
            <x v="0"/>
            <x v="1"/>
            <x v="2"/>
            <x v="3"/>
            <x v="6"/>
            <x v="7"/>
            <x v="8"/>
            <x v="9"/>
            <x v="10"/>
            <x v="11"/>
            <x v="13"/>
            <x v="14"/>
            <x v="16"/>
            <x v="18"/>
            <x v="19"/>
            <x v="20"/>
            <x v="21"/>
            <x v="23"/>
            <x v="24"/>
            <x v="25"/>
            <x v="26"/>
            <x v="27"/>
            <x v="28"/>
            <x v="29"/>
            <x v="30"/>
            <x v="31"/>
            <x v="32"/>
            <x v="33"/>
            <x v="34"/>
            <x v="35"/>
            <x v="36"/>
            <x v="37"/>
            <x v="39"/>
            <x v="40"/>
            <x v="41"/>
            <x v="42"/>
            <x v="43"/>
            <x v="45"/>
            <x v="46"/>
            <x v="47"/>
            <x v="48"/>
            <x v="49"/>
            <x v="51"/>
            <x v="52"/>
            <x v="54"/>
            <x v="55"/>
            <x v="56"/>
            <x v="57"/>
            <x v="58"/>
            <x v="59"/>
          </reference>
        </references>
      </pivotArea>
    </format>
    <format dxfId="87">
      <pivotArea dataOnly="0" labelOnly="1" fieldPosition="0">
        <references count="1">
          <reference field="3" count="4">
            <x v="5"/>
            <x v="12"/>
            <x v="53"/>
            <x v="62"/>
          </reference>
        </references>
      </pivotArea>
    </format>
    <format dxfId="86">
      <pivotArea grandRow="1" outline="0" collapsedLevelsAreSubtotals="1" fieldPosition="0"/>
    </format>
    <format dxfId="85">
      <pivotArea field="3" grandRow="1" outline="0" collapsedLevelsAreSubtotals="1" axis="axisRow" fieldPosition="0">
        <references count="1">
          <reference field="4294967294" count="1" selected="0">
            <x v="1"/>
          </reference>
        </references>
      </pivotArea>
    </format>
    <format dxfId="84">
      <pivotArea collapsedLevelsAreSubtotals="1" fieldPosition="0">
        <references count="1">
          <reference field="3" count="0"/>
        </references>
      </pivotArea>
    </format>
    <format dxfId="83">
      <pivotArea dataOnly="0" labelOnly="1" fieldPosition="0">
        <references count="1">
          <reference field="3" count="50">
            <x v="0"/>
            <x v="1"/>
            <x v="3"/>
            <x v="4"/>
            <x v="5"/>
            <x v="6"/>
            <x v="8"/>
            <x v="9"/>
            <x v="10"/>
            <x v="12"/>
            <x v="13"/>
            <x v="14"/>
            <x v="15"/>
            <x v="16"/>
            <x v="18"/>
            <x v="19"/>
            <x v="20"/>
            <x v="21"/>
            <x v="22"/>
            <x v="23"/>
            <x v="24"/>
            <x v="25"/>
            <x v="27"/>
            <x v="28"/>
            <x v="29"/>
            <x v="30"/>
            <x v="31"/>
            <x v="32"/>
            <x v="34"/>
            <x v="35"/>
            <x v="37"/>
            <x v="39"/>
            <x v="40"/>
            <x v="41"/>
            <x v="42"/>
            <x v="43"/>
            <x v="44"/>
            <x v="45"/>
            <x v="46"/>
            <x v="48"/>
            <x v="49"/>
            <x v="50"/>
            <x v="51"/>
            <x v="52"/>
            <x v="54"/>
            <x v="55"/>
            <x v="56"/>
            <x v="57"/>
            <x v="58"/>
            <x v="59"/>
          </reference>
        </references>
      </pivotArea>
    </format>
    <format dxfId="82">
      <pivotArea dataOnly="0" labelOnly="1" fieldPosition="0">
        <references count="1">
          <reference field="3" count="12">
            <x v="2"/>
            <x v="7"/>
            <x v="11"/>
            <x v="17"/>
            <x v="26"/>
            <x v="33"/>
            <x v="36"/>
            <x v="38"/>
            <x v="47"/>
            <x v="53"/>
            <x v="61"/>
            <x v="62"/>
          </reference>
        </references>
      </pivotArea>
    </format>
    <format dxfId="81">
      <pivotArea collapsedLevelsAreSubtotals="1" fieldPosition="0">
        <references count="1">
          <reference field="3" count="0"/>
        </references>
      </pivotArea>
    </format>
    <format dxfId="80">
      <pivotArea dataOnly="0" labelOnly="1" fieldPosition="0">
        <references count="1">
          <reference field="3" count="50">
            <x v="0"/>
            <x v="1"/>
            <x v="3"/>
            <x v="4"/>
            <x v="5"/>
            <x v="6"/>
            <x v="8"/>
            <x v="9"/>
            <x v="10"/>
            <x v="12"/>
            <x v="13"/>
            <x v="14"/>
            <x v="15"/>
            <x v="16"/>
            <x v="18"/>
            <x v="19"/>
            <x v="20"/>
            <x v="21"/>
            <x v="22"/>
            <x v="23"/>
            <x v="24"/>
            <x v="25"/>
            <x v="27"/>
            <x v="28"/>
            <x v="29"/>
            <x v="30"/>
            <x v="31"/>
            <x v="32"/>
            <x v="34"/>
            <x v="35"/>
            <x v="37"/>
            <x v="39"/>
            <x v="40"/>
            <x v="41"/>
            <x v="42"/>
            <x v="43"/>
            <x v="44"/>
            <x v="45"/>
            <x v="46"/>
            <x v="48"/>
            <x v="49"/>
            <x v="50"/>
            <x v="51"/>
            <x v="52"/>
            <x v="54"/>
            <x v="55"/>
            <x v="56"/>
            <x v="57"/>
            <x v="58"/>
            <x v="59"/>
          </reference>
        </references>
      </pivotArea>
    </format>
    <format dxfId="79">
      <pivotArea dataOnly="0" labelOnly="1" fieldPosition="0">
        <references count="1">
          <reference field="3" count="12">
            <x v="2"/>
            <x v="7"/>
            <x v="11"/>
            <x v="17"/>
            <x v="26"/>
            <x v="33"/>
            <x v="36"/>
            <x v="38"/>
            <x v="47"/>
            <x v="53"/>
            <x v="61"/>
            <x v="62"/>
          </reference>
        </references>
      </pivotArea>
    </format>
  </formats>
  <pivotTableStyleInfo name="PivotStyleDark6" showRowHeaders="1" showColHeaders="1" showRowStripes="0" showColStripes="0" showLastColumn="1"/>
  <filters count="1">
    <filter fld="3" type="count" evalOrder="-1" id="4"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53037289-9209-4D63-9AEB-A076BC32AB67}" name="TablaDinámica6" cacheId="0" applyNumberFormats="0" applyBorderFormats="0" applyFontFormats="0" applyPatternFormats="0" applyAlignmentFormats="0" applyWidthHeightFormats="1" dataCaption="Valores" grandTotalCaption="TOTAL" updatedVersion="8" minRefreshableVersion="3" itemPrintTitles="1" createdVersion="6" indent="0" outline="1" outlineData="1" multipleFieldFilters="0" rowHeaderCaption="Nombre del Programa">
  <location ref="S71:U82" firstHeaderRow="0" firstDataRow="1"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showAll="0"/>
    <pivotField showAll="0"/>
    <pivotField showAll="0"/>
    <pivotField showAll="0"/>
    <pivotField axis="axisRow" showAll="0" measureFilter="1" sortType="descending">
      <items count="349">
        <item x="119"/>
        <item m="1" x="281"/>
        <item x="10"/>
        <item x="150"/>
        <item x="21"/>
        <item m="1" x="214"/>
        <item m="1" x="266"/>
        <item m="1" x="312"/>
        <item m="1" x="280"/>
        <item m="1" x="343"/>
        <item m="1" x="252"/>
        <item m="1" x="306"/>
        <item x="131"/>
        <item x="7"/>
        <item m="1" x="260"/>
        <item x="11"/>
        <item x="137"/>
        <item m="1" x="237"/>
        <item x="17"/>
        <item x="112"/>
        <item m="1" x="209"/>
        <item x="23"/>
        <item m="1" x="211"/>
        <item x="1"/>
        <item m="1" x="239"/>
        <item m="1" x="254"/>
        <item m="1" x="314"/>
        <item m="1" x="288"/>
        <item m="1" x="231"/>
        <item m="1" x="340"/>
        <item x="180"/>
        <item x="185"/>
        <item m="1" x="247"/>
        <item m="1" x="309"/>
        <item m="1" x="249"/>
        <item m="1" x="250"/>
        <item m="1" x="334"/>
        <item x="163"/>
        <item x="177"/>
        <item x="170"/>
        <item x="42"/>
        <item m="1" x="272"/>
        <item m="1" x="331"/>
        <item m="1" x="346"/>
        <item m="1" x="283"/>
        <item m="1" x="320"/>
        <item x="86"/>
        <item x="43"/>
        <item x="8"/>
        <item x="35"/>
        <item m="1" x="256"/>
        <item x="55"/>
        <item m="1" x="296"/>
        <item m="1" x="292"/>
        <item x="56"/>
        <item x="57"/>
        <item x="2"/>
        <item m="1" x="345"/>
        <item x="92"/>
        <item m="1" x="282"/>
        <item m="1" x="276"/>
        <item m="1" x="210"/>
        <item x="113"/>
        <item m="1" x="308"/>
        <item x="19"/>
        <item x="9"/>
        <item x="53"/>
        <item x="49"/>
        <item m="1" x="255"/>
        <item x="195"/>
        <item m="1" x="284"/>
        <item x="202"/>
        <item m="1" x="333"/>
        <item x="193"/>
        <item x="194"/>
        <item x="196"/>
        <item x="69"/>
        <item m="1" x="307"/>
        <item x="30"/>
        <item x="36"/>
        <item x="29"/>
        <item x="47"/>
        <item m="1" x="273"/>
        <item x="77"/>
        <item x="70"/>
        <item x="71"/>
        <item m="1" x="219"/>
        <item x="149"/>
        <item m="1" x="336"/>
        <item m="1" x="317"/>
        <item x="138"/>
        <item x="97"/>
        <item x="106"/>
        <item x="178"/>
        <item x="116"/>
        <item x="66"/>
        <item x="102"/>
        <item m="1" x="339"/>
        <item x="61"/>
        <item x="20"/>
        <item m="1" x="274"/>
        <item m="1" x="240"/>
        <item m="1" x="241"/>
        <item x="38"/>
        <item x="37"/>
        <item m="1" x="293"/>
        <item m="1" x="223"/>
        <item x="155"/>
        <item x="151"/>
        <item x="81"/>
        <item x="169"/>
        <item m="1" x="300"/>
        <item m="1" x="338"/>
        <item x="76"/>
        <item x="15"/>
        <item x="68"/>
        <item m="1" x="277"/>
        <item m="1" x="347"/>
        <item m="1" x="341"/>
        <item x="111"/>
        <item x="190"/>
        <item x="73"/>
        <item x="50"/>
        <item x="48"/>
        <item x="54"/>
        <item m="1" x="291"/>
        <item x="159"/>
        <item m="1" x="315"/>
        <item x="74"/>
        <item x="6"/>
        <item x="124"/>
        <item m="1" x="344"/>
        <item x="173"/>
        <item m="1" x="329"/>
        <item m="1" x="212"/>
        <item m="1" x="275"/>
        <item x="34"/>
        <item x="41"/>
        <item x="65"/>
        <item x="72"/>
        <item x="109"/>
        <item m="1" x="311"/>
        <item x="164"/>
        <item m="1" x="248"/>
        <item x="199"/>
        <item m="1" x="337"/>
        <item m="1" x="319"/>
        <item x="192"/>
        <item x="176"/>
        <item x="46"/>
        <item m="1" x="321"/>
        <item x="5"/>
        <item x="83"/>
        <item m="1" x="327"/>
        <item m="1" x="325"/>
        <item m="1" x="310"/>
        <item m="1" x="285"/>
        <item x="25"/>
        <item m="1" x="298"/>
        <item x="114"/>
        <item m="1" x="286"/>
        <item x="172"/>
        <item m="1" x="213"/>
        <item m="1" x="224"/>
        <item m="1" x="301"/>
        <item m="1" x="287"/>
        <item x="161"/>
        <item x="165"/>
        <item x="31"/>
        <item m="1" x="267"/>
        <item m="1" x="302"/>
        <item m="1" x="278"/>
        <item m="1" x="221"/>
        <item x="145"/>
        <item m="1" x="289"/>
        <item m="1" x="245"/>
        <item m="1" x="322"/>
        <item m="1" x="295"/>
        <item x="103"/>
        <item x="3"/>
        <item x="60"/>
        <item x="64"/>
        <item x="78"/>
        <item x="100"/>
        <item x="118"/>
        <item m="1" x="232"/>
        <item x="123"/>
        <item x="128"/>
        <item m="1" x="323"/>
        <item x="143"/>
        <item x="140"/>
        <item x="0"/>
        <item m="1" x="313"/>
        <item m="1" x="207"/>
        <item m="1" x="258"/>
        <item x="117"/>
        <item m="1" x="230"/>
        <item m="1" x="342"/>
        <item x="135"/>
        <item x="174"/>
        <item x="182"/>
        <item x="82"/>
        <item m="1" x="299"/>
        <item x="4"/>
        <item m="1" x="208"/>
        <item m="1" x="222"/>
        <item m="1" x="270"/>
        <item m="1" x="318"/>
        <item x="179"/>
        <item m="1" x="326"/>
        <item x="95"/>
        <item x="101"/>
        <item m="1" x="335"/>
        <item m="1" x="263"/>
        <item x="204"/>
        <item m="1" x="330"/>
        <item x="26"/>
        <item m="1" x="261"/>
        <item m="1" x="269"/>
        <item m="1" x="205"/>
        <item m="1" x="206"/>
        <item x="16"/>
        <item x="79"/>
        <item m="1" x="279"/>
        <item m="1" x="304"/>
        <item x="144"/>
        <item x="154"/>
        <item m="1" x="290"/>
        <item m="1" x="243"/>
        <item m="1" x="262"/>
        <item x="166"/>
        <item x="200"/>
        <item m="1" x="217"/>
        <item m="1" x="226"/>
        <item m="1" x="229"/>
        <item m="1" x="236"/>
        <item x="132"/>
        <item x="133"/>
        <item m="1" x="332"/>
        <item x="142"/>
        <item m="1" x="265"/>
        <item x="175"/>
        <item m="1" x="294"/>
        <item m="1" x="268"/>
        <item m="1" x="305"/>
        <item m="1" x="257"/>
        <item m="1" x="324"/>
        <item m="1" x="235"/>
        <item x="147"/>
        <item m="1" x="244"/>
        <item x="189"/>
        <item x="188"/>
        <item x="184"/>
        <item m="1" x="264"/>
        <item x="27"/>
        <item x="75"/>
        <item x="110"/>
        <item m="1" x="271"/>
        <item x="171"/>
        <item x="167"/>
        <item m="1" x="215"/>
        <item m="1" x="303"/>
        <item x="67"/>
        <item x="89"/>
        <item x="120"/>
        <item m="1" x="233"/>
        <item x="122"/>
        <item x="127"/>
        <item x="187"/>
        <item x="201"/>
        <item x="14"/>
        <item x="44"/>
        <item x="51"/>
        <item x="58"/>
        <item m="1" x="316"/>
        <item m="1" x="228"/>
        <item x="121"/>
        <item m="1" x="328"/>
        <item m="1" x="234"/>
        <item x="156"/>
        <item m="1" x="242"/>
        <item m="1" x="246"/>
        <item x="168"/>
        <item m="1" x="297"/>
        <item x="18"/>
        <item x="12"/>
        <item m="1" x="220"/>
        <item x="80"/>
        <item x="87"/>
        <item x="98"/>
        <item m="1" x="251"/>
        <item x="84"/>
        <item x="91"/>
        <item m="1" x="225"/>
        <item x="130"/>
        <item x="153"/>
        <item x="198"/>
        <item m="1" x="259"/>
        <item x="13"/>
        <item x="28"/>
        <item m="1" x="218"/>
        <item x="104"/>
        <item m="1" x="227"/>
        <item x="158"/>
        <item m="1" x="253"/>
        <item x="24"/>
        <item m="1" x="216"/>
        <item x="93"/>
        <item x="108"/>
        <item x="107"/>
        <item x="136"/>
        <item m="1" x="238"/>
        <item x="186"/>
        <item x="40"/>
        <item x="59"/>
        <item x="90"/>
        <item x="99"/>
        <item x="125"/>
        <item x="139"/>
        <item x="152"/>
        <item x="62"/>
        <item x="63"/>
        <item x="85"/>
        <item x="183"/>
        <item x="203"/>
        <item x="45"/>
        <item x="88"/>
        <item x="94"/>
        <item x="126"/>
        <item x="141"/>
        <item x="160"/>
        <item x="22"/>
        <item x="32"/>
        <item x="33"/>
        <item x="39"/>
        <item x="52"/>
        <item x="96"/>
        <item x="105"/>
        <item x="115"/>
        <item x="129"/>
        <item x="134"/>
        <item x="146"/>
        <item x="148"/>
        <item x="157"/>
        <item x="162"/>
        <item x="181"/>
        <item x="191"/>
        <item x="197"/>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8"/>
  </rowFields>
  <rowItems count="11">
    <i>
      <x v="104"/>
    </i>
    <i>
      <x v="157"/>
    </i>
    <i>
      <x v="216"/>
    </i>
    <i>
      <x v="254"/>
    </i>
    <i>
      <x v="48"/>
    </i>
    <i>
      <x v="78"/>
    </i>
    <i>
      <x v="83"/>
    </i>
    <i>
      <x v="13"/>
    </i>
    <i>
      <x v="81"/>
    </i>
    <i>
      <x v="64"/>
    </i>
    <i t="grand">
      <x/>
    </i>
  </rowItems>
  <colFields count="1">
    <field x="-2"/>
  </colFields>
  <colItems count="2">
    <i>
      <x/>
    </i>
    <i i="1">
      <x v="1"/>
    </i>
  </colItems>
  <dataFields count="2">
    <dataField name="Personas Egresadas" fld="13" baseField="8" baseItem="104" numFmtId="3"/>
    <dataField name="%" fld="13" showDataAs="percentOfTotal" baseField="8" baseItem="0" numFmtId="164"/>
  </dataFields>
  <formats count="71">
    <format dxfId="251">
      <pivotArea dataOnly="0" labelOnly="1" outline="0" fieldPosition="0">
        <references count="1">
          <reference field="4294967294" count="2">
            <x v="0"/>
            <x v="1"/>
          </reference>
        </references>
      </pivotArea>
    </format>
    <format dxfId="250">
      <pivotArea type="all" dataOnly="0" outline="0" fieldPosition="0"/>
    </format>
    <format dxfId="249">
      <pivotArea outline="0" collapsedLevelsAreSubtotals="1" fieldPosition="0"/>
    </format>
    <format dxfId="248">
      <pivotArea field="8" type="button" dataOnly="0" labelOnly="1" outline="0" axis="axisRow" fieldPosition="0"/>
    </format>
    <format dxfId="247">
      <pivotArea dataOnly="0" labelOnly="1" fieldPosition="0">
        <references count="1">
          <reference field="8" count="10">
            <x v="0"/>
            <x v="13"/>
            <x v="48"/>
            <x v="49"/>
            <x v="67"/>
            <x v="74"/>
            <x v="78"/>
            <x v="80"/>
            <x v="103"/>
            <x v="104"/>
          </reference>
        </references>
      </pivotArea>
    </format>
    <format dxfId="246">
      <pivotArea dataOnly="0" labelOnly="1" grandRow="1" outline="0" fieldPosition="0"/>
    </format>
    <format dxfId="245">
      <pivotArea dataOnly="0" labelOnly="1" outline="0" fieldPosition="0">
        <references count="1">
          <reference field="4294967294" count="2">
            <x v="0"/>
            <x v="1"/>
          </reference>
        </references>
      </pivotArea>
    </format>
    <format dxfId="244">
      <pivotArea field="8" type="button" dataOnly="0" labelOnly="1" outline="0" axis="axisRow" fieldPosition="0"/>
    </format>
    <format dxfId="243">
      <pivotArea dataOnly="0" labelOnly="1" outline="0" fieldPosition="0">
        <references count="1">
          <reference field="4294967294" count="2">
            <x v="0"/>
            <x v="1"/>
          </reference>
        </references>
      </pivotArea>
    </format>
    <format dxfId="242">
      <pivotArea field="8" type="button" dataOnly="0" labelOnly="1" outline="0" axis="axisRow" fieldPosition="0"/>
    </format>
    <format dxfId="241">
      <pivotArea dataOnly="0" labelOnly="1" outline="0" fieldPosition="0">
        <references count="1">
          <reference field="4294967294" count="2">
            <x v="0"/>
            <x v="1"/>
          </reference>
        </references>
      </pivotArea>
    </format>
    <format dxfId="240">
      <pivotArea grandRow="1" outline="0" collapsedLevelsAreSubtotals="1" fieldPosition="0"/>
    </format>
    <format dxfId="239">
      <pivotArea dataOnly="0" labelOnly="1" grandRow="1" outline="0" fieldPosition="0"/>
    </format>
    <format dxfId="238">
      <pivotArea type="all" dataOnly="0" outline="0" fieldPosition="0"/>
    </format>
    <format dxfId="237">
      <pivotArea outline="0" collapsedLevelsAreSubtotals="1" fieldPosition="0"/>
    </format>
    <format dxfId="236">
      <pivotArea dataOnly="0" labelOnly="1" fieldPosition="0">
        <references count="1">
          <reference field="8" count="10">
            <x v="0"/>
            <x v="13"/>
            <x v="48"/>
            <x v="49"/>
            <x v="67"/>
            <x v="74"/>
            <x v="78"/>
            <x v="80"/>
            <x v="103"/>
            <x v="104"/>
          </reference>
        </references>
      </pivotArea>
    </format>
    <format dxfId="235">
      <pivotArea dataOnly="0" labelOnly="1" grandRow="1" outline="0" fieldPosition="0"/>
    </format>
    <format dxfId="234">
      <pivotArea grandRow="1" outline="0" collapsedLevelsAreSubtotals="1" fieldPosition="0"/>
    </format>
    <format dxfId="233">
      <pivotArea dataOnly="0" labelOnly="1" grandRow="1" outline="0" fieldPosition="0"/>
    </format>
    <format dxfId="232">
      <pivotArea grandRow="1" outline="0" collapsedLevelsAreSubtotals="1" fieldPosition="0"/>
    </format>
    <format dxfId="231">
      <pivotArea dataOnly="0" labelOnly="1" grandRow="1" outline="0" fieldPosition="0"/>
    </format>
    <format dxfId="230">
      <pivotArea dataOnly="0" labelOnly="1" grandRow="1" outline="0" fieldPosition="0"/>
    </format>
    <format dxfId="229">
      <pivotArea field="8" grandRow="1" outline="0" collapsedLevelsAreSubtotals="1" axis="axisRow" fieldPosition="0">
        <references count="1">
          <reference field="4294967294" count="1" selected="0">
            <x v="1"/>
          </reference>
        </references>
      </pivotArea>
    </format>
    <format dxfId="228">
      <pivotArea field="8" grandRow="1" outline="0" collapsedLevelsAreSubtotals="1" axis="axisRow" fieldPosition="0">
        <references count="1">
          <reference field="4294967294" count="1" selected="0">
            <x v="0"/>
          </reference>
        </references>
      </pivotArea>
    </format>
    <format dxfId="227">
      <pivotArea field="8" type="button" dataOnly="0" labelOnly="1" outline="0" axis="axisRow" fieldPosition="0"/>
    </format>
    <format dxfId="226">
      <pivotArea dataOnly="0" labelOnly="1" outline="0" fieldPosition="0">
        <references count="1">
          <reference field="4294967294" count="2">
            <x v="0"/>
            <x v="1"/>
          </reference>
        </references>
      </pivotArea>
    </format>
    <format dxfId="225">
      <pivotArea field="8" type="button" dataOnly="0" labelOnly="1" outline="0" axis="axisRow" fieldPosition="0"/>
    </format>
    <format dxfId="224">
      <pivotArea dataOnly="0" labelOnly="1" outline="0" fieldPosition="0">
        <references count="1">
          <reference field="4294967294" count="2">
            <x v="0"/>
            <x v="1"/>
          </reference>
        </references>
      </pivotArea>
    </format>
    <format dxfId="223">
      <pivotArea outline="0" fieldPosition="0">
        <references count="1">
          <reference field="4294967294" count="1">
            <x v="0"/>
          </reference>
        </references>
      </pivotArea>
    </format>
    <format dxfId="222">
      <pivotArea field="8" type="button" dataOnly="0" labelOnly="1" outline="0" axis="axisRow" fieldPosition="0"/>
    </format>
    <format dxfId="221">
      <pivotArea dataOnly="0" labelOnly="1" outline="0" fieldPosition="0">
        <references count="1">
          <reference field="4294967294" count="2">
            <x v="0"/>
            <x v="1"/>
          </reference>
        </references>
      </pivotArea>
    </format>
    <format dxfId="220">
      <pivotArea field="8" type="button" dataOnly="0" labelOnly="1" outline="0" axis="axisRow" fieldPosition="0"/>
    </format>
    <format dxfId="219">
      <pivotArea dataOnly="0" labelOnly="1" outline="0" fieldPosition="0">
        <references count="1">
          <reference field="4294967294" count="2">
            <x v="0"/>
            <x v="1"/>
          </reference>
        </references>
      </pivotArea>
    </format>
    <format dxfId="218">
      <pivotArea dataOnly="0" labelOnly="1" fieldPosition="0">
        <references count="1">
          <reference field="8" count="0"/>
        </references>
      </pivotArea>
    </format>
    <format dxfId="217">
      <pivotArea dataOnly="0" labelOnly="1" fieldPosition="0">
        <references count="1">
          <reference field="8" count="0"/>
        </references>
      </pivotArea>
    </format>
    <format dxfId="216">
      <pivotArea field="8" type="button" dataOnly="0" labelOnly="1" outline="0" axis="axisRow" fieldPosition="0"/>
    </format>
    <format dxfId="215">
      <pivotArea dataOnly="0" labelOnly="1" outline="0" fieldPosition="0">
        <references count="1">
          <reference field="4294967294" count="2">
            <x v="0"/>
            <x v="1"/>
          </reference>
        </references>
      </pivotArea>
    </format>
    <format dxfId="214">
      <pivotArea field="8" type="button" dataOnly="0" labelOnly="1" outline="0" axis="axisRow" fieldPosition="0"/>
    </format>
    <format dxfId="213">
      <pivotArea dataOnly="0" labelOnly="1" outline="0" fieldPosition="0">
        <references count="1">
          <reference field="4294967294" count="2">
            <x v="0"/>
            <x v="1"/>
          </reference>
        </references>
      </pivotArea>
    </format>
    <format dxfId="212">
      <pivotArea grandRow="1" outline="0" collapsedLevelsAreSubtotals="1" fieldPosition="0"/>
    </format>
    <format dxfId="211">
      <pivotArea dataOnly="0" labelOnly="1" grandRow="1" outline="0" fieldPosition="0"/>
    </format>
    <format dxfId="210">
      <pivotArea grandRow="1" outline="0" collapsedLevelsAreSubtotals="1" fieldPosition="0"/>
    </format>
    <format dxfId="209">
      <pivotArea dataOnly="0" labelOnly="1" grandRow="1" outline="0" fieldPosition="0"/>
    </format>
    <format dxfId="208">
      <pivotArea dataOnly="0" labelOnly="1" fieldPosition="0">
        <references count="1">
          <reference field="8" count="50">
            <x v="21"/>
            <x v="22"/>
            <x v="25"/>
            <x v="30"/>
            <x v="31"/>
            <x v="32"/>
            <x v="40"/>
            <x v="48"/>
            <x v="51"/>
            <x v="54"/>
            <x v="64"/>
            <x v="65"/>
            <x v="66"/>
            <x v="67"/>
            <x v="69"/>
            <x v="74"/>
            <x v="75"/>
            <x v="78"/>
            <x v="80"/>
            <x v="81"/>
            <x v="83"/>
            <x v="93"/>
            <x v="94"/>
            <x v="95"/>
            <x v="99"/>
            <x v="101"/>
            <x v="104"/>
            <x v="105"/>
            <x v="107"/>
            <x v="109"/>
            <x v="113"/>
            <x v="122"/>
            <x v="123"/>
            <x v="143"/>
            <x v="149"/>
            <x v="152"/>
            <x v="157"/>
            <x v="158"/>
            <x v="182"/>
            <x v="183"/>
            <x v="198"/>
            <x v="203"/>
            <x v="207"/>
            <x v="216"/>
            <x v="247"/>
            <x v="248"/>
            <x v="249"/>
            <x v="250"/>
            <x v="251"/>
            <x v="252"/>
          </reference>
        </references>
      </pivotArea>
    </format>
    <format dxfId="207">
      <pivotArea dataOnly="0" labelOnly="1" fieldPosition="0">
        <references count="1">
          <reference field="8" count="34">
            <x v="0"/>
            <x v="2"/>
            <x v="13"/>
            <x v="16"/>
            <x v="23"/>
            <x v="24"/>
            <x v="27"/>
            <x v="42"/>
            <x v="49"/>
            <x v="60"/>
            <x v="79"/>
            <x v="84"/>
            <x v="102"/>
            <x v="111"/>
            <x v="121"/>
            <x v="124"/>
            <x v="129"/>
            <x v="138"/>
            <x v="140"/>
            <x v="144"/>
            <x v="155"/>
            <x v="156"/>
            <x v="159"/>
            <x v="174"/>
            <x v="178"/>
            <x v="184"/>
            <x v="189"/>
            <x v="191"/>
            <x v="200"/>
            <x v="205"/>
            <x v="221"/>
            <x v="235"/>
            <x v="236"/>
            <x v="241"/>
          </reference>
        </references>
      </pivotArea>
    </format>
    <format dxfId="206">
      <pivotArea dataOnly="0" labelOnly="1" fieldPosition="0">
        <references count="1">
          <reference field="8" count="50">
            <x v="21"/>
            <x v="22"/>
            <x v="25"/>
            <x v="30"/>
            <x v="31"/>
            <x v="32"/>
            <x v="40"/>
            <x v="48"/>
            <x v="51"/>
            <x v="54"/>
            <x v="64"/>
            <x v="65"/>
            <x v="66"/>
            <x v="67"/>
            <x v="69"/>
            <x v="74"/>
            <x v="75"/>
            <x v="78"/>
            <x v="80"/>
            <x v="81"/>
            <x v="83"/>
            <x v="93"/>
            <x v="94"/>
            <x v="95"/>
            <x v="99"/>
            <x v="101"/>
            <x v="104"/>
            <x v="105"/>
            <x v="107"/>
            <x v="109"/>
            <x v="113"/>
            <x v="122"/>
            <x v="123"/>
            <x v="143"/>
            <x v="149"/>
            <x v="152"/>
            <x v="157"/>
            <x v="158"/>
            <x v="182"/>
            <x v="183"/>
            <x v="198"/>
            <x v="203"/>
            <x v="207"/>
            <x v="216"/>
            <x v="247"/>
            <x v="248"/>
            <x v="249"/>
            <x v="250"/>
            <x v="251"/>
            <x v="252"/>
          </reference>
        </references>
      </pivotArea>
    </format>
    <format dxfId="205">
      <pivotArea dataOnly="0" labelOnly="1" fieldPosition="0">
        <references count="1">
          <reference field="8" count="34">
            <x v="0"/>
            <x v="2"/>
            <x v="13"/>
            <x v="16"/>
            <x v="23"/>
            <x v="24"/>
            <x v="27"/>
            <x v="42"/>
            <x v="49"/>
            <x v="60"/>
            <x v="79"/>
            <x v="84"/>
            <x v="102"/>
            <x v="111"/>
            <x v="121"/>
            <x v="124"/>
            <x v="129"/>
            <x v="138"/>
            <x v="140"/>
            <x v="144"/>
            <x v="155"/>
            <x v="156"/>
            <x v="159"/>
            <x v="174"/>
            <x v="178"/>
            <x v="184"/>
            <x v="189"/>
            <x v="191"/>
            <x v="200"/>
            <x v="205"/>
            <x v="221"/>
            <x v="235"/>
            <x v="236"/>
            <x v="241"/>
          </reference>
        </references>
      </pivotArea>
    </format>
    <format dxfId="204">
      <pivotArea outline="0" collapsedLevelsAreSubtotals="1" fieldPosition="0"/>
    </format>
    <format dxfId="203">
      <pivotArea dataOnly="0" labelOnly="1" fieldPosition="0">
        <references count="1">
          <reference field="8" count="50">
            <x v="2"/>
            <x v="12"/>
            <x v="21"/>
            <x v="22"/>
            <x v="24"/>
            <x v="30"/>
            <x v="31"/>
            <x v="32"/>
            <x v="40"/>
            <x v="48"/>
            <x v="49"/>
            <x v="51"/>
            <x v="58"/>
            <x v="64"/>
            <x v="65"/>
            <x v="66"/>
            <x v="67"/>
            <x v="69"/>
            <x v="74"/>
            <x v="78"/>
            <x v="79"/>
            <x v="80"/>
            <x v="81"/>
            <x v="83"/>
            <x v="86"/>
            <x v="93"/>
            <x v="95"/>
            <x v="99"/>
            <x v="104"/>
            <x v="105"/>
            <x v="106"/>
            <x v="109"/>
            <x v="113"/>
            <x v="120"/>
            <x v="122"/>
            <x v="139"/>
            <x v="152"/>
            <x v="157"/>
            <x v="158"/>
            <x v="167"/>
            <x v="175"/>
            <x v="182"/>
            <x v="187"/>
            <x v="200"/>
            <x v="203"/>
            <x v="211"/>
            <x v="216"/>
            <x v="250"/>
            <x v="251"/>
            <x v="255"/>
          </reference>
        </references>
      </pivotArea>
    </format>
    <format dxfId="202">
      <pivotArea dataOnly="0" labelOnly="1" fieldPosition="0">
        <references count="1">
          <reference field="8" count="50">
            <x v="13"/>
            <x v="16"/>
            <x v="19"/>
            <x v="23"/>
            <x v="25"/>
            <x v="28"/>
            <x v="37"/>
            <x v="54"/>
            <x v="55"/>
            <x v="60"/>
            <x v="75"/>
            <x v="91"/>
            <x v="92"/>
            <x v="94"/>
            <x v="96"/>
            <x v="101"/>
            <x v="107"/>
            <x v="115"/>
            <x v="121"/>
            <x v="123"/>
            <x v="128"/>
            <x v="133"/>
            <x v="137"/>
            <x v="143"/>
            <x v="149"/>
            <x v="159"/>
            <x v="174"/>
            <x v="176"/>
            <x v="183"/>
            <x v="184"/>
            <x v="190"/>
            <x v="197"/>
            <x v="198"/>
            <x v="199"/>
            <x v="201"/>
            <x v="205"/>
            <x v="207"/>
            <x v="220"/>
            <x v="221"/>
            <x v="225"/>
            <x v="231"/>
            <x v="241"/>
            <x v="247"/>
            <x v="248"/>
            <x v="249"/>
            <x v="252"/>
            <x v="253"/>
            <x v="256"/>
            <x v="257"/>
            <x v="259"/>
          </reference>
        </references>
      </pivotArea>
    </format>
    <format dxfId="201">
      <pivotArea dataOnly="0" labelOnly="1" fieldPosition="0">
        <references count="1">
          <reference field="8" count="37">
            <x v="0"/>
            <x v="11"/>
            <x v="20"/>
            <x v="27"/>
            <x v="34"/>
            <x v="42"/>
            <x v="56"/>
            <x v="62"/>
            <x v="63"/>
            <x v="76"/>
            <x v="84"/>
            <x v="102"/>
            <x v="103"/>
            <x v="111"/>
            <x v="124"/>
            <x v="129"/>
            <x v="132"/>
            <x v="135"/>
            <x v="138"/>
            <x v="140"/>
            <x v="142"/>
            <x v="144"/>
            <x v="150"/>
            <x v="155"/>
            <x v="156"/>
            <x v="166"/>
            <x v="178"/>
            <x v="189"/>
            <x v="191"/>
            <x v="222"/>
            <x v="226"/>
            <x v="227"/>
            <x v="232"/>
            <x v="235"/>
            <x v="236"/>
            <x v="254"/>
            <x v="258"/>
          </reference>
        </references>
      </pivotArea>
    </format>
    <format dxfId="200">
      <pivotArea dataOnly="0" labelOnly="1" fieldPosition="0">
        <references count="1">
          <reference field="8" count="50">
            <x v="2"/>
            <x v="12"/>
            <x v="16"/>
            <x v="20"/>
            <x v="21"/>
            <x v="22"/>
            <x v="24"/>
            <x v="30"/>
            <x v="31"/>
            <x v="32"/>
            <x v="37"/>
            <x v="40"/>
            <x v="48"/>
            <x v="51"/>
            <x v="58"/>
            <x v="64"/>
            <x v="65"/>
            <x v="66"/>
            <x v="67"/>
            <x v="74"/>
            <x v="78"/>
            <x v="80"/>
            <x v="81"/>
            <x v="83"/>
            <x v="92"/>
            <x v="93"/>
            <x v="95"/>
            <x v="104"/>
            <x v="106"/>
            <x v="109"/>
            <x v="113"/>
            <x v="122"/>
            <x v="123"/>
            <x v="132"/>
            <x v="137"/>
            <x v="149"/>
            <x v="157"/>
            <x v="158"/>
            <x v="167"/>
            <x v="171"/>
            <x v="175"/>
            <x v="182"/>
            <x v="190"/>
            <x v="203"/>
            <x v="205"/>
            <x v="216"/>
            <x v="221"/>
            <x v="251"/>
            <x v="255"/>
            <x v="260"/>
          </reference>
        </references>
      </pivotArea>
    </format>
    <format dxfId="199">
      <pivotArea dataOnly="0" labelOnly="1" fieldPosition="0">
        <references count="1">
          <reference field="8" count="50">
            <x v="19"/>
            <x v="25"/>
            <x v="28"/>
            <x v="44"/>
            <x v="49"/>
            <x v="54"/>
            <x v="55"/>
            <x v="69"/>
            <x v="73"/>
            <x v="75"/>
            <x v="79"/>
            <x v="86"/>
            <x v="94"/>
            <x v="96"/>
            <x v="99"/>
            <x v="101"/>
            <x v="105"/>
            <x v="107"/>
            <x v="115"/>
            <x v="120"/>
            <x v="128"/>
            <x v="139"/>
            <x v="143"/>
            <x v="147"/>
            <x v="150"/>
            <x v="152"/>
            <x v="159"/>
            <x v="174"/>
            <x v="178"/>
            <x v="183"/>
            <x v="187"/>
            <x v="197"/>
            <x v="198"/>
            <x v="199"/>
            <x v="200"/>
            <x v="208"/>
            <x v="211"/>
            <x v="220"/>
            <x v="222"/>
            <x v="225"/>
            <x v="226"/>
            <x v="231"/>
            <x v="233"/>
            <x v="241"/>
            <x v="248"/>
            <x v="250"/>
            <x v="254"/>
            <x v="256"/>
            <x v="259"/>
            <x v="267"/>
          </reference>
        </references>
      </pivotArea>
    </format>
    <format dxfId="198">
      <pivotArea dataOnly="0" labelOnly="1" fieldPosition="0">
        <references count="1">
          <reference field="8" count="50">
            <x v="11"/>
            <x v="13"/>
            <x v="17"/>
            <x v="18"/>
            <x v="23"/>
            <x v="27"/>
            <x v="38"/>
            <x v="42"/>
            <x v="46"/>
            <x v="60"/>
            <x v="76"/>
            <x v="84"/>
            <x v="85"/>
            <x v="91"/>
            <x v="98"/>
            <x v="103"/>
            <x v="110"/>
            <x v="114"/>
            <x v="121"/>
            <x v="124"/>
            <x v="127"/>
            <x v="129"/>
            <x v="130"/>
            <x v="131"/>
            <x v="133"/>
            <x v="135"/>
            <x v="140"/>
            <x v="144"/>
            <x v="168"/>
            <x v="172"/>
            <x v="176"/>
            <x v="179"/>
            <x v="181"/>
            <x v="184"/>
            <x v="193"/>
            <x v="201"/>
            <x v="206"/>
            <x v="207"/>
            <x v="213"/>
            <x v="235"/>
            <x v="247"/>
            <x v="249"/>
            <x v="252"/>
            <x v="253"/>
            <x v="257"/>
            <x v="261"/>
            <x v="262"/>
            <x v="264"/>
            <x v="266"/>
            <x v="268"/>
          </reference>
        </references>
      </pivotArea>
    </format>
    <format dxfId="197">
      <pivotArea dataOnly="0" labelOnly="1" fieldPosition="0">
        <references count="1">
          <reference field="8" count="30">
            <x v="0"/>
            <x v="10"/>
            <x v="34"/>
            <x v="35"/>
            <x v="56"/>
            <x v="62"/>
            <x v="63"/>
            <x v="82"/>
            <x v="102"/>
            <x v="111"/>
            <x v="119"/>
            <x v="138"/>
            <x v="142"/>
            <x v="151"/>
            <x v="155"/>
            <x v="156"/>
            <x v="166"/>
            <x v="180"/>
            <x v="189"/>
            <x v="191"/>
            <x v="209"/>
            <x v="227"/>
            <x v="232"/>
            <x v="234"/>
            <x v="236"/>
            <x v="245"/>
            <x v="258"/>
            <x v="263"/>
            <x v="265"/>
            <x v="269"/>
          </reference>
        </references>
      </pivotArea>
    </format>
    <format dxfId="196">
      <pivotArea dataOnly="0" labelOnly="1" fieldPosition="0">
        <references count="1">
          <reference field="8" count="50">
            <x v="2"/>
            <x v="12"/>
            <x v="16"/>
            <x v="20"/>
            <x v="21"/>
            <x v="22"/>
            <x v="24"/>
            <x v="30"/>
            <x v="31"/>
            <x v="32"/>
            <x v="37"/>
            <x v="40"/>
            <x v="48"/>
            <x v="51"/>
            <x v="58"/>
            <x v="64"/>
            <x v="65"/>
            <x v="66"/>
            <x v="67"/>
            <x v="74"/>
            <x v="78"/>
            <x v="80"/>
            <x v="81"/>
            <x v="83"/>
            <x v="92"/>
            <x v="93"/>
            <x v="95"/>
            <x v="104"/>
            <x v="106"/>
            <x v="109"/>
            <x v="113"/>
            <x v="122"/>
            <x v="123"/>
            <x v="132"/>
            <x v="137"/>
            <x v="149"/>
            <x v="157"/>
            <x v="158"/>
            <x v="167"/>
            <x v="171"/>
            <x v="175"/>
            <x v="182"/>
            <x v="190"/>
            <x v="203"/>
            <x v="205"/>
            <x v="216"/>
            <x v="221"/>
            <x v="251"/>
            <x v="255"/>
            <x v="260"/>
          </reference>
        </references>
      </pivotArea>
    </format>
    <format dxfId="195">
      <pivotArea dataOnly="0" labelOnly="1" fieldPosition="0">
        <references count="1">
          <reference field="8" count="50">
            <x v="19"/>
            <x v="25"/>
            <x v="28"/>
            <x v="44"/>
            <x v="49"/>
            <x v="54"/>
            <x v="55"/>
            <x v="69"/>
            <x v="73"/>
            <x v="75"/>
            <x v="79"/>
            <x v="86"/>
            <x v="94"/>
            <x v="96"/>
            <x v="99"/>
            <x v="101"/>
            <x v="105"/>
            <x v="107"/>
            <x v="115"/>
            <x v="120"/>
            <x v="128"/>
            <x v="139"/>
            <x v="143"/>
            <x v="147"/>
            <x v="150"/>
            <x v="152"/>
            <x v="159"/>
            <x v="174"/>
            <x v="178"/>
            <x v="183"/>
            <x v="187"/>
            <x v="197"/>
            <x v="198"/>
            <x v="199"/>
            <x v="200"/>
            <x v="208"/>
            <x v="211"/>
            <x v="220"/>
            <x v="222"/>
            <x v="225"/>
            <x v="226"/>
            <x v="231"/>
            <x v="233"/>
            <x v="241"/>
            <x v="248"/>
            <x v="250"/>
            <x v="254"/>
            <x v="256"/>
            <x v="259"/>
            <x v="267"/>
          </reference>
        </references>
      </pivotArea>
    </format>
    <format dxfId="194">
      <pivotArea dataOnly="0" labelOnly="1" fieldPosition="0">
        <references count="1">
          <reference field="8" count="50">
            <x v="11"/>
            <x v="13"/>
            <x v="17"/>
            <x v="18"/>
            <x v="23"/>
            <x v="27"/>
            <x v="38"/>
            <x v="42"/>
            <x v="46"/>
            <x v="60"/>
            <x v="76"/>
            <x v="84"/>
            <x v="85"/>
            <x v="91"/>
            <x v="98"/>
            <x v="103"/>
            <x v="110"/>
            <x v="114"/>
            <x v="121"/>
            <x v="124"/>
            <x v="127"/>
            <x v="129"/>
            <x v="130"/>
            <x v="131"/>
            <x v="133"/>
            <x v="135"/>
            <x v="140"/>
            <x v="144"/>
            <x v="168"/>
            <x v="172"/>
            <x v="176"/>
            <x v="179"/>
            <x v="181"/>
            <x v="184"/>
            <x v="193"/>
            <x v="201"/>
            <x v="206"/>
            <x v="207"/>
            <x v="213"/>
            <x v="235"/>
            <x v="247"/>
            <x v="249"/>
            <x v="252"/>
            <x v="253"/>
            <x v="257"/>
            <x v="261"/>
            <x v="262"/>
            <x v="264"/>
            <x v="266"/>
            <x v="268"/>
          </reference>
        </references>
      </pivotArea>
    </format>
    <format dxfId="193">
      <pivotArea dataOnly="0" labelOnly="1" fieldPosition="0">
        <references count="1">
          <reference field="8" count="30">
            <x v="0"/>
            <x v="10"/>
            <x v="34"/>
            <x v="35"/>
            <x v="56"/>
            <x v="62"/>
            <x v="63"/>
            <x v="82"/>
            <x v="102"/>
            <x v="111"/>
            <x v="119"/>
            <x v="138"/>
            <x v="142"/>
            <x v="151"/>
            <x v="155"/>
            <x v="156"/>
            <x v="166"/>
            <x v="180"/>
            <x v="189"/>
            <x v="191"/>
            <x v="209"/>
            <x v="227"/>
            <x v="232"/>
            <x v="234"/>
            <x v="236"/>
            <x v="245"/>
            <x v="258"/>
            <x v="263"/>
            <x v="265"/>
            <x v="269"/>
          </reference>
        </references>
      </pivotArea>
    </format>
    <format dxfId="192">
      <pivotArea dataOnly="0" labelOnly="1" fieldPosition="0">
        <references count="1">
          <reference field="8" count="50">
            <x v="2"/>
            <x v="12"/>
            <x v="13"/>
            <x v="15"/>
            <x v="16"/>
            <x v="17"/>
            <x v="18"/>
            <x v="20"/>
            <x v="21"/>
            <x v="22"/>
            <x v="24"/>
            <x v="30"/>
            <x v="31"/>
            <x v="32"/>
            <x v="37"/>
            <x v="40"/>
            <x v="48"/>
            <x v="51"/>
            <x v="58"/>
            <x v="64"/>
            <x v="65"/>
            <x v="66"/>
            <x v="67"/>
            <x v="74"/>
            <x v="78"/>
            <x v="80"/>
            <x v="81"/>
            <x v="83"/>
            <x v="84"/>
            <x v="93"/>
            <x v="94"/>
            <x v="96"/>
            <x v="101"/>
            <x v="104"/>
            <x v="106"/>
            <x v="109"/>
            <x v="113"/>
            <x v="122"/>
            <x v="123"/>
            <x v="149"/>
            <x v="152"/>
            <x v="157"/>
            <x v="167"/>
            <x v="175"/>
            <x v="182"/>
            <x v="203"/>
            <x v="216"/>
            <x v="231"/>
            <x v="251"/>
            <x v="255"/>
          </reference>
        </references>
      </pivotArea>
    </format>
    <format dxfId="191">
      <pivotArea dataOnly="0" labelOnly="1" fieldPosition="0">
        <references count="1">
          <reference field="8" count="50">
            <x v="19"/>
            <x v="28"/>
            <x v="49"/>
            <x v="55"/>
            <x v="61"/>
            <x v="69"/>
            <x v="73"/>
            <x v="75"/>
            <x v="76"/>
            <x v="79"/>
            <x v="86"/>
            <x v="92"/>
            <x v="95"/>
            <x v="99"/>
            <x v="103"/>
            <x v="105"/>
            <x v="107"/>
            <x v="114"/>
            <x v="115"/>
            <x v="120"/>
            <x v="129"/>
            <x v="132"/>
            <x v="137"/>
            <x v="143"/>
            <x v="144"/>
            <x v="146"/>
            <x v="147"/>
            <x v="158"/>
            <x v="159"/>
            <x v="171"/>
            <x v="190"/>
            <x v="191"/>
            <x v="197"/>
            <x v="198"/>
            <x v="199"/>
            <x v="200"/>
            <x v="205"/>
            <x v="208"/>
            <x v="211"/>
            <x v="220"/>
            <x v="221"/>
            <x v="222"/>
            <x v="226"/>
            <x v="241"/>
            <x v="248"/>
            <x v="249"/>
            <x v="250"/>
            <x v="260"/>
            <x v="267"/>
            <x v="271"/>
          </reference>
        </references>
      </pivotArea>
    </format>
    <format dxfId="190">
      <pivotArea dataOnly="0" labelOnly="1" fieldPosition="0">
        <references count="1">
          <reference field="8" count="50">
            <x v="11"/>
            <x v="14"/>
            <x v="23"/>
            <x v="25"/>
            <x v="38"/>
            <x v="42"/>
            <x v="44"/>
            <x v="54"/>
            <x v="56"/>
            <x v="60"/>
            <x v="85"/>
            <x v="102"/>
            <x v="108"/>
            <x v="127"/>
            <x v="128"/>
            <x v="139"/>
            <x v="140"/>
            <x v="148"/>
            <x v="150"/>
            <x v="156"/>
            <x v="166"/>
            <x v="173"/>
            <x v="174"/>
            <x v="176"/>
            <x v="178"/>
            <x v="183"/>
            <x v="184"/>
            <x v="185"/>
            <x v="186"/>
            <x v="187"/>
            <x v="193"/>
            <x v="206"/>
            <x v="207"/>
            <x v="209"/>
            <x v="213"/>
            <x v="225"/>
            <x v="233"/>
            <x v="247"/>
            <x v="252"/>
            <x v="253"/>
            <x v="254"/>
            <x v="256"/>
            <x v="257"/>
            <x v="259"/>
            <x v="261"/>
            <x v="263"/>
            <x v="264"/>
            <x v="268"/>
            <x v="276"/>
            <x v="281"/>
          </reference>
        </references>
      </pivotArea>
    </format>
    <format dxfId="189">
      <pivotArea dataOnly="0" labelOnly="1" fieldPosition="0">
        <references count="1">
          <reference field="8" count="50">
            <x v="10"/>
            <x v="27"/>
            <x v="34"/>
            <x v="35"/>
            <x v="39"/>
            <x v="43"/>
            <x v="46"/>
            <x v="63"/>
            <x v="71"/>
            <x v="91"/>
            <x v="98"/>
            <x v="110"/>
            <x v="111"/>
            <x v="121"/>
            <x v="124"/>
            <x v="130"/>
            <x v="131"/>
            <x v="133"/>
            <x v="134"/>
            <x v="135"/>
            <x v="138"/>
            <x v="153"/>
            <x v="155"/>
            <x v="161"/>
            <x v="168"/>
            <x v="172"/>
            <x v="179"/>
            <x v="181"/>
            <x v="201"/>
            <x v="214"/>
            <x v="219"/>
            <x v="227"/>
            <x v="232"/>
            <x v="235"/>
            <x v="236"/>
            <x v="237"/>
            <x v="244"/>
            <x v="262"/>
            <x v="265"/>
            <x v="266"/>
            <x v="272"/>
            <x v="273"/>
            <x v="274"/>
            <x v="275"/>
            <x v="277"/>
            <x v="278"/>
            <x v="279"/>
            <x v="280"/>
            <x v="282"/>
            <x v="283"/>
          </reference>
        </references>
      </pivotArea>
    </format>
    <format dxfId="188">
      <pivotArea dataOnly="0" labelOnly="1" fieldPosition="0">
        <references count="1">
          <reference field="8" count="16">
            <x v="0"/>
            <x v="9"/>
            <x v="62"/>
            <x v="82"/>
            <x v="119"/>
            <x v="142"/>
            <x v="151"/>
            <x v="160"/>
            <x v="180"/>
            <x v="189"/>
            <x v="210"/>
            <x v="234"/>
            <x v="245"/>
            <x v="258"/>
            <x v="269"/>
            <x v="270"/>
          </reference>
        </references>
      </pivotArea>
    </format>
    <format dxfId="187">
      <pivotArea dataOnly="0" labelOnly="1" fieldPosition="0">
        <references count="1">
          <reference field="8" count="50">
            <x v="2"/>
            <x v="12"/>
            <x v="13"/>
            <x v="15"/>
            <x v="16"/>
            <x v="17"/>
            <x v="18"/>
            <x v="20"/>
            <x v="21"/>
            <x v="22"/>
            <x v="24"/>
            <x v="30"/>
            <x v="31"/>
            <x v="32"/>
            <x v="37"/>
            <x v="40"/>
            <x v="48"/>
            <x v="51"/>
            <x v="58"/>
            <x v="64"/>
            <x v="65"/>
            <x v="66"/>
            <x v="67"/>
            <x v="74"/>
            <x v="78"/>
            <x v="80"/>
            <x v="81"/>
            <x v="83"/>
            <x v="84"/>
            <x v="93"/>
            <x v="94"/>
            <x v="96"/>
            <x v="101"/>
            <x v="104"/>
            <x v="106"/>
            <x v="109"/>
            <x v="113"/>
            <x v="122"/>
            <x v="123"/>
            <x v="149"/>
            <x v="152"/>
            <x v="157"/>
            <x v="167"/>
            <x v="175"/>
            <x v="182"/>
            <x v="203"/>
            <x v="216"/>
            <x v="231"/>
            <x v="251"/>
            <x v="255"/>
          </reference>
        </references>
      </pivotArea>
    </format>
    <format dxfId="186">
      <pivotArea dataOnly="0" labelOnly="1" fieldPosition="0">
        <references count="1">
          <reference field="8" count="50">
            <x v="19"/>
            <x v="28"/>
            <x v="49"/>
            <x v="55"/>
            <x v="61"/>
            <x v="69"/>
            <x v="73"/>
            <x v="75"/>
            <x v="76"/>
            <x v="79"/>
            <x v="86"/>
            <x v="92"/>
            <x v="95"/>
            <x v="99"/>
            <x v="103"/>
            <x v="105"/>
            <x v="107"/>
            <x v="114"/>
            <x v="115"/>
            <x v="120"/>
            <x v="129"/>
            <x v="132"/>
            <x v="137"/>
            <x v="143"/>
            <x v="144"/>
            <x v="146"/>
            <x v="147"/>
            <x v="158"/>
            <x v="159"/>
            <x v="171"/>
            <x v="190"/>
            <x v="191"/>
            <x v="197"/>
            <x v="198"/>
            <x v="199"/>
            <x v="200"/>
            <x v="205"/>
            <x v="208"/>
            <x v="211"/>
            <x v="220"/>
            <x v="221"/>
            <x v="222"/>
            <x v="226"/>
            <x v="241"/>
            <x v="248"/>
            <x v="249"/>
            <x v="250"/>
            <x v="260"/>
            <x v="267"/>
            <x v="271"/>
          </reference>
        </references>
      </pivotArea>
    </format>
    <format dxfId="185">
      <pivotArea dataOnly="0" labelOnly="1" fieldPosition="0">
        <references count="1">
          <reference field="8" count="50">
            <x v="11"/>
            <x v="14"/>
            <x v="23"/>
            <x v="25"/>
            <x v="38"/>
            <x v="42"/>
            <x v="44"/>
            <x v="54"/>
            <x v="56"/>
            <x v="60"/>
            <x v="85"/>
            <x v="102"/>
            <x v="108"/>
            <x v="127"/>
            <x v="128"/>
            <x v="139"/>
            <x v="140"/>
            <x v="148"/>
            <x v="150"/>
            <x v="156"/>
            <x v="166"/>
            <x v="173"/>
            <x v="174"/>
            <x v="176"/>
            <x v="178"/>
            <x v="183"/>
            <x v="184"/>
            <x v="185"/>
            <x v="186"/>
            <x v="187"/>
            <x v="193"/>
            <x v="206"/>
            <x v="207"/>
            <x v="209"/>
            <x v="213"/>
            <x v="225"/>
            <x v="233"/>
            <x v="247"/>
            <x v="252"/>
            <x v="253"/>
            <x v="254"/>
            <x v="256"/>
            <x v="257"/>
            <x v="259"/>
            <x v="261"/>
            <x v="263"/>
            <x v="264"/>
            <x v="268"/>
            <x v="276"/>
            <x v="281"/>
          </reference>
        </references>
      </pivotArea>
    </format>
    <format dxfId="184">
      <pivotArea dataOnly="0" labelOnly="1" fieldPosition="0">
        <references count="1">
          <reference field="8" count="50">
            <x v="10"/>
            <x v="27"/>
            <x v="34"/>
            <x v="35"/>
            <x v="39"/>
            <x v="43"/>
            <x v="46"/>
            <x v="63"/>
            <x v="71"/>
            <x v="91"/>
            <x v="98"/>
            <x v="110"/>
            <x v="111"/>
            <x v="121"/>
            <x v="124"/>
            <x v="130"/>
            <x v="131"/>
            <x v="133"/>
            <x v="134"/>
            <x v="135"/>
            <x v="138"/>
            <x v="153"/>
            <x v="155"/>
            <x v="161"/>
            <x v="168"/>
            <x v="172"/>
            <x v="179"/>
            <x v="181"/>
            <x v="201"/>
            <x v="214"/>
            <x v="219"/>
            <x v="227"/>
            <x v="232"/>
            <x v="235"/>
            <x v="236"/>
            <x v="237"/>
            <x v="244"/>
            <x v="262"/>
            <x v="265"/>
            <x v="266"/>
            <x v="272"/>
            <x v="273"/>
            <x v="274"/>
            <x v="275"/>
            <x v="277"/>
            <x v="278"/>
            <x v="279"/>
            <x v="280"/>
            <x v="282"/>
            <x v="283"/>
          </reference>
        </references>
      </pivotArea>
    </format>
    <format dxfId="183">
      <pivotArea dataOnly="0" labelOnly="1" fieldPosition="0">
        <references count="1">
          <reference field="8" count="16">
            <x v="0"/>
            <x v="9"/>
            <x v="62"/>
            <x v="82"/>
            <x v="119"/>
            <x v="142"/>
            <x v="151"/>
            <x v="160"/>
            <x v="180"/>
            <x v="189"/>
            <x v="210"/>
            <x v="234"/>
            <x v="245"/>
            <x v="258"/>
            <x v="269"/>
            <x v="270"/>
          </reference>
        </references>
      </pivotArea>
    </format>
    <format dxfId="182">
      <pivotArea collapsedLevelsAreSubtotals="1" fieldPosition="0">
        <references count="1">
          <reference field="8" count="0"/>
        </references>
      </pivotArea>
    </format>
    <format dxfId="181">
      <pivotArea collapsedLevelsAreSubtotals="1" fieldPosition="0">
        <references count="1">
          <reference field="8" count="0"/>
        </references>
      </pivotArea>
    </format>
  </formats>
  <pivotTableStyleInfo name="PivotStyleDark6" showRowHeaders="1" showColHeaders="1" showRowStripes="0" showColStripes="0" showLastColumn="1"/>
  <filters count="1">
    <filter fld="8" type="count" evalOrder="-1" id="6"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2835A92E-EB7D-4B8C-BEA7-66F52B5E838D}" name="TablaDinámica3" cacheId="0" applyNumberFormats="0" applyBorderFormats="0" applyFontFormats="0" applyPatternFormats="0" applyAlignmentFormats="0" applyWidthHeightFormats="1" dataCaption="Valores" grandTotalCaption="TOTAL" updatedVersion="8" minRefreshableVersion="3" itemPrintTitles="1" createdVersion="6" indent="0" outline="1" outlineData="1" multipleFieldFilters="0" rowHeaderCaption="Provincia_x000a_       Cantón de Residencia">
  <location ref="S91:U182" firstHeaderRow="0" firstDataRow="1"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showAll="0"/>
    <pivotField showAll="0"/>
    <pivotField showAll="0"/>
    <pivotField showAll="0"/>
    <pivotField showAll="0"/>
    <pivotField showAll="0"/>
    <pivotField name="Provincia de Residencia" axis="axisRow" showAll="0">
      <items count="9">
        <item x="3"/>
        <item x="1"/>
        <item x="6"/>
        <item x="4"/>
        <item x="5"/>
        <item x="0"/>
        <item x="2"/>
        <item m="1" x="7"/>
        <item t="default"/>
      </items>
    </pivotField>
    <pivotField showAll="0"/>
    <pivotField name="Cantón de Residencia" axis="axisRow" showAll="0" sortType="ascending">
      <items count="87">
        <item x="73"/>
        <item x="5"/>
        <item x="52"/>
        <item x="20"/>
        <item x="16"/>
        <item x="9"/>
        <item x="74"/>
        <item x="37"/>
        <item x="66"/>
        <item x="62"/>
        <item x="0"/>
        <item m="1" x="84"/>
        <item x="38"/>
        <item x="40"/>
        <item x="2"/>
        <item x="6"/>
        <item x="31"/>
        <item x="68"/>
        <item x="18"/>
        <item x="49"/>
        <item x="15"/>
        <item x="19"/>
        <item x="29"/>
        <item x="23"/>
        <item x="82"/>
        <item x="8"/>
        <item x="1"/>
        <item x="51"/>
        <item x="59"/>
        <item x="34"/>
        <item x="67"/>
        <item x="71"/>
        <item x="45"/>
        <item x="43"/>
        <item x="12"/>
        <item x="36"/>
        <item x="39"/>
        <item x="47"/>
        <item x="33"/>
        <item x="77"/>
        <item x="56"/>
        <item x="79"/>
        <item m="1" x="83"/>
        <item x="61"/>
        <item x="60"/>
        <item x="72"/>
        <item x="11"/>
        <item x="41"/>
        <item x="25"/>
        <item x="75"/>
        <item x="44"/>
        <item x="50"/>
        <item x="4"/>
        <item x="7"/>
        <item x="3"/>
        <item x="53"/>
        <item x="14"/>
        <item x="81"/>
        <item x="32"/>
        <item x="63"/>
        <item x="65"/>
        <item x="78"/>
        <item x="26"/>
        <item x="13"/>
        <item x="21"/>
        <item x="80"/>
        <item x="24"/>
        <item x="35"/>
        <item x="10"/>
        <item x="57"/>
        <item x="54"/>
        <item x="30"/>
        <item x="70"/>
        <item x="58"/>
        <item m="1" x="85"/>
        <item x="69"/>
        <item x="76"/>
        <item x="48"/>
        <item x="22"/>
        <item x="42"/>
        <item x="46"/>
        <item x="64"/>
        <item x="27"/>
        <item x="55"/>
        <item x="17"/>
        <item x="28"/>
        <item t="default"/>
      </items>
    </pivotField>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2">
    <field x="10"/>
    <field x="12"/>
  </rowFields>
  <rowItems count="91">
    <i>
      <x/>
    </i>
    <i r="1">
      <x v="2"/>
    </i>
    <i r="1">
      <x v="6"/>
    </i>
    <i r="1">
      <x v="27"/>
    </i>
    <i r="1">
      <x v="29"/>
    </i>
    <i r="1">
      <x v="38"/>
    </i>
    <i r="1">
      <x v="46"/>
    </i>
    <i r="1">
      <x v="49"/>
    </i>
    <i r="1">
      <x v="51"/>
    </i>
    <i r="1">
      <x v="55"/>
    </i>
    <i r="1">
      <x v="61"/>
    </i>
    <i r="1">
      <x v="62"/>
    </i>
    <i r="1">
      <x v="65"/>
    </i>
    <i r="1">
      <x v="68"/>
    </i>
    <i r="1">
      <x v="82"/>
    </i>
    <i r="1">
      <x v="83"/>
    </i>
    <i r="1">
      <x v="85"/>
    </i>
    <i>
      <x v="1"/>
    </i>
    <i r="1">
      <x v="4"/>
    </i>
    <i r="1">
      <x v="14"/>
    </i>
    <i r="1">
      <x v="20"/>
    </i>
    <i r="1">
      <x v="32"/>
    </i>
    <i r="1">
      <x v="34"/>
    </i>
    <i r="1">
      <x v="48"/>
    </i>
    <i r="1">
      <x v="52"/>
    </i>
    <i r="1">
      <x v="80"/>
    </i>
    <i>
      <x v="2"/>
    </i>
    <i r="1">
      <x/>
    </i>
    <i r="1">
      <x v="7"/>
    </i>
    <i r="1">
      <x v="12"/>
    </i>
    <i r="1">
      <x v="13"/>
    </i>
    <i r="1">
      <x v="31"/>
    </i>
    <i r="1">
      <x v="33"/>
    </i>
    <i r="1">
      <x v="36"/>
    </i>
    <i r="1">
      <x v="45"/>
    </i>
    <i r="1">
      <x v="47"/>
    </i>
    <i r="1">
      <x v="71"/>
    </i>
    <i r="1">
      <x v="79"/>
    </i>
    <i>
      <x v="3"/>
    </i>
    <i r="1">
      <x v="8"/>
    </i>
    <i r="1">
      <x v="9"/>
    </i>
    <i r="1">
      <x v="23"/>
    </i>
    <i r="1">
      <x v="30"/>
    </i>
    <i r="1">
      <x v="63"/>
    </i>
    <i r="1">
      <x v="66"/>
    </i>
    <i r="1">
      <x v="67"/>
    </i>
    <i r="1">
      <x v="70"/>
    </i>
    <i r="1">
      <x v="72"/>
    </i>
    <i r="1">
      <x v="73"/>
    </i>
    <i>
      <x v="4"/>
    </i>
    <i r="1">
      <x v="28"/>
    </i>
    <i r="1">
      <x v="37"/>
    </i>
    <i r="1">
      <x v="39"/>
    </i>
    <i r="1">
      <x v="56"/>
    </i>
    <i r="1">
      <x v="75"/>
    </i>
    <i r="1">
      <x v="76"/>
    </i>
    <i>
      <x v="5"/>
    </i>
    <i r="1">
      <x v="10"/>
    </i>
    <i r="1">
      <x v="15"/>
    </i>
    <i r="1">
      <x v="16"/>
    </i>
    <i r="1">
      <x v="22"/>
    </i>
    <i r="1">
      <x v="24"/>
    </i>
    <i r="1">
      <x v="26"/>
    </i>
    <i r="1">
      <x v="41"/>
    </i>
    <i r="1">
      <x v="50"/>
    </i>
    <i r="1">
      <x v="53"/>
    </i>
    <i r="1">
      <x v="57"/>
    </i>
    <i r="1">
      <x v="58"/>
    </i>
    <i r="1">
      <x v="60"/>
    </i>
    <i>
      <x v="6"/>
    </i>
    <i r="1">
      <x v="1"/>
    </i>
    <i r="1">
      <x v="3"/>
    </i>
    <i r="1">
      <x v="5"/>
    </i>
    <i r="1">
      <x v="17"/>
    </i>
    <i r="1">
      <x v="18"/>
    </i>
    <i r="1">
      <x v="19"/>
    </i>
    <i r="1">
      <x v="21"/>
    </i>
    <i r="1">
      <x v="25"/>
    </i>
    <i r="1">
      <x v="35"/>
    </i>
    <i r="1">
      <x v="40"/>
    </i>
    <i r="1">
      <x v="43"/>
    </i>
    <i r="1">
      <x v="44"/>
    </i>
    <i r="1">
      <x v="54"/>
    </i>
    <i r="1">
      <x v="59"/>
    </i>
    <i r="1">
      <x v="64"/>
    </i>
    <i r="1">
      <x v="69"/>
    </i>
    <i r="1">
      <x v="77"/>
    </i>
    <i r="1">
      <x v="78"/>
    </i>
    <i r="1">
      <x v="81"/>
    </i>
    <i r="1">
      <x v="84"/>
    </i>
    <i t="grand">
      <x/>
    </i>
  </rowItems>
  <colFields count="1">
    <field x="-2"/>
  </colFields>
  <colItems count="2">
    <i>
      <x/>
    </i>
    <i i="1">
      <x v="1"/>
    </i>
  </colItems>
  <dataFields count="2">
    <dataField name="Personas Egresadas" fld="13" baseField="0" baseItem="0" numFmtId="3"/>
    <dataField name="%" fld="13" showDataAs="percentOfTotal" baseField="10" baseItem="0" numFmtId="164"/>
  </dataFields>
  <formats count="86">
    <format dxfId="337">
      <pivotArea field="10" type="button" dataOnly="0" labelOnly="1" outline="0" axis="axisRow" fieldPosition="0"/>
    </format>
    <format dxfId="336">
      <pivotArea field="12" type="button" dataOnly="0" labelOnly="1" outline="0" axis="axisRow" fieldPosition="1"/>
    </format>
    <format dxfId="335">
      <pivotArea dataOnly="0" labelOnly="1" outline="0" axis="axisValues" fieldPosition="0"/>
    </format>
    <format dxfId="334">
      <pivotArea field="10" type="button" dataOnly="0" labelOnly="1" outline="0" axis="axisRow" fieldPosition="0"/>
    </format>
    <format dxfId="333">
      <pivotArea field="12" type="button" dataOnly="0" labelOnly="1" outline="0" axis="axisRow" fieldPosition="1"/>
    </format>
    <format dxfId="332">
      <pivotArea dataOnly="0" labelOnly="1" outline="0" axis="axisValues" fieldPosition="0"/>
    </format>
    <format dxfId="331">
      <pivotArea field="12" type="button" dataOnly="0" labelOnly="1" outline="0" axis="axisRow" fieldPosition="1"/>
    </format>
    <format dxfId="330">
      <pivotArea dataOnly="0" labelOnly="1" outline="0" axis="axisValues" fieldPosition="0"/>
    </format>
    <format dxfId="329">
      <pivotArea dataOnly="0" labelOnly="1" grandRow="1" outline="0" fieldPosition="0"/>
    </format>
    <format dxfId="328">
      <pivotArea grandRow="1" outline="0" collapsedLevelsAreSubtotals="1" fieldPosition="0"/>
    </format>
    <format dxfId="327">
      <pivotArea dataOnly="0" labelOnly="1" grandRow="1" outline="0" fieldPosition="0"/>
    </format>
    <format dxfId="326">
      <pivotArea grandRow="1" outline="0" collapsedLevelsAreSubtotals="1" fieldPosition="0"/>
    </format>
    <format dxfId="325">
      <pivotArea dataOnly="0" labelOnly="1" grandRow="1" outline="0" fieldPosition="0"/>
    </format>
    <format dxfId="324">
      <pivotArea outline="0" collapsedLevelsAreSubtotals="1" fieldPosition="0"/>
    </format>
    <format dxfId="323">
      <pivotArea type="all" dataOnly="0" outline="0" fieldPosition="0"/>
    </format>
    <format dxfId="322">
      <pivotArea outline="0" collapsedLevelsAreSubtotals="1" fieldPosition="0"/>
    </format>
    <format dxfId="321">
      <pivotArea dataOnly="0" labelOnly="1" fieldPosition="0">
        <references count="2">
          <reference field="10" count="1" selected="0">
            <x v="1"/>
          </reference>
          <reference field="12" count="8">
            <x v="4"/>
            <x v="14"/>
            <x v="20"/>
            <x v="32"/>
            <x v="34"/>
            <x v="48"/>
            <x v="52"/>
            <x v="80"/>
          </reference>
        </references>
      </pivotArea>
    </format>
    <format dxfId="320">
      <pivotArea dataOnly="0" labelOnly="1" outline="0" axis="axisValues" fieldPosition="0"/>
    </format>
    <format dxfId="319">
      <pivotArea type="all" dataOnly="0" outline="0" fieldPosition="0"/>
    </format>
    <format dxfId="318">
      <pivotArea dataOnly="0" labelOnly="1" outline="0" axis="axisValues" fieldPosition="0"/>
    </format>
    <format dxfId="317">
      <pivotArea outline="0" fieldPosition="0">
        <references count="1">
          <reference field="4294967294" count="1">
            <x v="1"/>
          </reference>
        </references>
      </pivotArea>
    </format>
    <format dxfId="316">
      <pivotArea dataOnly="0" labelOnly="1" outline="0" fieldPosition="0">
        <references count="1">
          <reference field="4294967294" count="1">
            <x v="1"/>
          </reference>
        </references>
      </pivotArea>
    </format>
    <format dxfId="315">
      <pivotArea dataOnly="0" labelOnly="1" outline="0" fieldPosition="0">
        <references count="1">
          <reference field="4294967294" count="2">
            <x v="0"/>
            <x v="1"/>
          </reference>
        </references>
      </pivotArea>
    </format>
    <format dxfId="314">
      <pivotArea type="all" dataOnly="0" outline="0" fieldPosition="0"/>
    </format>
    <format dxfId="313">
      <pivotArea outline="0" collapsedLevelsAreSubtotals="1" fieldPosition="0"/>
    </format>
    <format dxfId="312">
      <pivotArea dataOnly="0" labelOnly="1" fieldPosition="0">
        <references count="2">
          <reference field="10" count="1" selected="0">
            <x v="1"/>
          </reference>
          <reference field="12" count="8">
            <x v="4"/>
            <x v="14"/>
            <x v="20"/>
            <x v="32"/>
            <x v="34"/>
            <x v="48"/>
            <x v="52"/>
            <x v="80"/>
          </reference>
        </references>
      </pivotArea>
    </format>
    <format dxfId="311">
      <pivotArea dataOnly="0" labelOnly="1" outline="0" fieldPosition="0">
        <references count="1">
          <reference field="4294967294" count="2">
            <x v="0"/>
            <x v="1"/>
          </reference>
        </references>
      </pivotArea>
    </format>
    <format dxfId="310">
      <pivotArea outline="0" collapsedLevelsAreSubtotals="1" fieldPosition="0"/>
    </format>
    <format dxfId="309">
      <pivotArea dataOnly="0" labelOnly="1" outline="0" fieldPosition="0">
        <references count="1">
          <reference field="4294967294" count="2">
            <x v="0"/>
            <x v="1"/>
          </reference>
        </references>
      </pivotArea>
    </format>
    <format dxfId="308">
      <pivotArea dataOnly="0" labelOnly="1" outline="0" fieldPosition="0">
        <references count="1">
          <reference field="4294967294" count="2">
            <x v="0"/>
            <x v="1"/>
          </reference>
        </references>
      </pivotArea>
    </format>
    <format dxfId="307">
      <pivotArea field="10" type="button" dataOnly="0" labelOnly="1" outline="0" axis="axisRow" fieldPosition="0"/>
    </format>
    <format dxfId="306">
      <pivotArea dataOnly="0" labelOnly="1" outline="0" fieldPosition="0">
        <references count="1">
          <reference field="4294967294" count="2">
            <x v="0"/>
            <x v="1"/>
          </reference>
        </references>
      </pivotArea>
    </format>
    <format dxfId="305">
      <pivotArea field="10" type="button" dataOnly="0" labelOnly="1" outline="0" axis="axisRow" fieldPosition="0"/>
    </format>
    <format dxfId="304">
      <pivotArea dataOnly="0" labelOnly="1" outline="0" fieldPosition="0">
        <references count="1">
          <reference field="4294967294" count="2">
            <x v="0"/>
            <x v="1"/>
          </reference>
        </references>
      </pivotArea>
    </format>
    <format dxfId="303">
      <pivotArea grandRow="1" outline="0" collapsedLevelsAreSubtotals="1" fieldPosition="0"/>
    </format>
    <format dxfId="302">
      <pivotArea dataOnly="0" labelOnly="1" grandRow="1" outline="0" fieldPosition="0"/>
    </format>
    <format dxfId="301">
      <pivotArea grandRow="1" outline="0" collapsedLevelsAreSubtotals="1" fieldPosition="0"/>
    </format>
    <format dxfId="300">
      <pivotArea dataOnly="0" labelOnly="1" grandRow="1" outline="0" fieldPosition="0"/>
    </format>
    <format dxfId="299">
      <pivotArea collapsedLevelsAreSubtotals="1" fieldPosition="0">
        <references count="1">
          <reference field="10" count="1">
            <x v="0"/>
          </reference>
        </references>
      </pivotArea>
    </format>
    <format dxfId="298">
      <pivotArea collapsedLevelsAreSubtotals="1" fieldPosition="0">
        <references count="2">
          <reference field="10" count="1" selected="0">
            <x v="0"/>
          </reference>
          <reference field="12" count="16">
            <x v="2"/>
            <x v="6"/>
            <x v="27"/>
            <x v="29"/>
            <x v="38"/>
            <x v="46"/>
            <x v="49"/>
            <x v="51"/>
            <x v="55"/>
            <x v="61"/>
            <x v="62"/>
            <x v="65"/>
            <x v="68"/>
            <x v="82"/>
            <x v="83"/>
            <x v="85"/>
          </reference>
        </references>
      </pivotArea>
    </format>
    <format dxfId="297">
      <pivotArea collapsedLevelsAreSubtotals="1" fieldPosition="0">
        <references count="1">
          <reference field="10" count="1">
            <x v="1"/>
          </reference>
        </references>
      </pivotArea>
    </format>
    <format dxfId="296">
      <pivotArea collapsedLevelsAreSubtotals="1" fieldPosition="0">
        <references count="2">
          <reference field="10" count="1" selected="0">
            <x v="1"/>
          </reference>
          <reference field="12" count="7">
            <x v="14"/>
            <x v="20"/>
            <x v="32"/>
            <x v="34"/>
            <x v="48"/>
            <x v="52"/>
            <x v="80"/>
          </reference>
        </references>
      </pivotArea>
    </format>
    <format dxfId="295">
      <pivotArea collapsedLevelsAreSubtotals="1" fieldPosition="0">
        <references count="1">
          <reference field="10" count="1">
            <x v="2"/>
          </reference>
        </references>
      </pivotArea>
    </format>
    <format dxfId="294">
      <pivotArea collapsedLevelsAreSubtotals="1" fieldPosition="0">
        <references count="2">
          <reference field="10" count="1" selected="0">
            <x v="2"/>
          </reference>
          <reference field="12" count="11">
            <x v="0"/>
            <x v="7"/>
            <x v="12"/>
            <x v="13"/>
            <x v="31"/>
            <x v="33"/>
            <x v="36"/>
            <x v="45"/>
            <x v="47"/>
            <x v="71"/>
            <x v="79"/>
          </reference>
        </references>
      </pivotArea>
    </format>
    <format dxfId="293">
      <pivotArea collapsedLevelsAreSubtotals="1" fieldPosition="0">
        <references count="1">
          <reference field="10" count="1">
            <x v="3"/>
          </reference>
        </references>
      </pivotArea>
    </format>
    <format dxfId="292">
      <pivotArea collapsedLevelsAreSubtotals="1" fieldPosition="0">
        <references count="2">
          <reference field="10" count="1" selected="0">
            <x v="3"/>
          </reference>
          <reference field="12" count="10">
            <x v="8"/>
            <x v="9"/>
            <x v="23"/>
            <x v="30"/>
            <x v="63"/>
            <x v="66"/>
            <x v="67"/>
            <x v="70"/>
            <x v="72"/>
            <x v="73"/>
          </reference>
        </references>
      </pivotArea>
    </format>
    <format dxfId="291">
      <pivotArea collapsedLevelsAreSubtotals="1" fieldPosition="0">
        <references count="1">
          <reference field="10" count="1">
            <x v="4"/>
          </reference>
        </references>
      </pivotArea>
    </format>
    <format dxfId="290">
      <pivotArea collapsedLevelsAreSubtotals="1" fieldPosition="0">
        <references count="2">
          <reference field="10" count="1" selected="0">
            <x v="4"/>
          </reference>
          <reference field="12" count="6">
            <x v="28"/>
            <x v="37"/>
            <x v="39"/>
            <x v="56"/>
            <x v="75"/>
            <x v="76"/>
          </reference>
        </references>
      </pivotArea>
    </format>
    <format dxfId="289">
      <pivotArea collapsedLevelsAreSubtotals="1" fieldPosition="0">
        <references count="1">
          <reference field="10" count="1">
            <x v="5"/>
          </reference>
        </references>
      </pivotArea>
    </format>
    <format dxfId="288">
      <pivotArea collapsedLevelsAreSubtotals="1" fieldPosition="0">
        <references count="2">
          <reference field="10" count="1" selected="0">
            <x v="5"/>
          </reference>
          <reference field="12" count="11">
            <x v="10"/>
            <x v="15"/>
            <x v="16"/>
            <x v="22"/>
            <x v="24"/>
            <x v="26"/>
            <x v="41"/>
            <x v="50"/>
            <x v="53"/>
            <x v="58"/>
            <x v="60"/>
          </reference>
        </references>
      </pivotArea>
    </format>
    <format dxfId="287">
      <pivotArea collapsedLevelsAreSubtotals="1" fieldPosition="0">
        <references count="1">
          <reference field="10" count="1">
            <x v="6"/>
          </reference>
        </references>
      </pivotArea>
    </format>
    <format dxfId="286">
      <pivotArea collapsedLevelsAreSubtotals="1" fieldPosition="0">
        <references count="2">
          <reference field="10" count="1" selected="0">
            <x v="6"/>
          </reference>
          <reference field="12" count="20">
            <x v="1"/>
            <x v="3"/>
            <x v="5"/>
            <x v="17"/>
            <x v="18"/>
            <x v="19"/>
            <x v="21"/>
            <x v="25"/>
            <x v="35"/>
            <x v="40"/>
            <x v="43"/>
            <x v="44"/>
            <x v="54"/>
            <x v="59"/>
            <x v="64"/>
            <x v="69"/>
            <x v="77"/>
            <x v="78"/>
            <x v="81"/>
            <x v="84"/>
          </reference>
        </references>
      </pivotArea>
    </format>
    <format dxfId="285">
      <pivotArea dataOnly="0" labelOnly="1" fieldPosition="0">
        <references count="1">
          <reference field="10" count="0"/>
        </references>
      </pivotArea>
    </format>
    <format dxfId="284">
      <pivotArea dataOnly="0" labelOnly="1" fieldPosition="0">
        <references count="2">
          <reference field="10" count="1" selected="0">
            <x v="0"/>
          </reference>
          <reference field="12" count="16">
            <x v="2"/>
            <x v="6"/>
            <x v="27"/>
            <x v="29"/>
            <x v="38"/>
            <x v="46"/>
            <x v="49"/>
            <x v="51"/>
            <x v="55"/>
            <x v="61"/>
            <x v="62"/>
            <x v="65"/>
            <x v="68"/>
            <x v="82"/>
            <x v="83"/>
            <x v="85"/>
          </reference>
        </references>
      </pivotArea>
    </format>
    <format dxfId="283">
      <pivotArea dataOnly="0" labelOnly="1" fieldPosition="0">
        <references count="2">
          <reference field="10" count="1" selected="0">
            <x v="1"/>
          </reference>
          <reference field="12" count="7">
            <x v="14"/>
            <x v="20"/>
            <x v="32"/>
            <x v="34"/>
            <x v="48"/>
            <x v="52"/>
            <x v="80"/>
          </reference>
        </references>
      </pivotArea>
    </format>
    <format dxfId="282">
      <pivotArea dataOnly="0" labelOnly="1" fieldPosition="0">
        <references count="2">
          <reference field="10" count="1" selected="0">
            <x v="2"/>
          </reference>
          <reference field="12" count="11">
            <x v="0"/>
            <x v="7"/>
            <x v="12"/>
            <x v="13"/>
            <x v="31"/>
            <x v="33"/>
            <x v="36"/>
            <x v="45"/>
            <x v="47"/>
            <x v="71"/>
            <x v="79"/>
          </reference>
        </references>
      </pivotArea>
    </format>
    <format dxfId="281">
      <pivotArea dataOnly="0" labelOnly="1" fieldPosition="0">
        <references count="2">
          <reference field="10" count="1" selected="0">
            <x v="3"/>
          </reference>
          <reference field="12" count="10">
            <x v="8"/>
            <x v="9"/>
            <x v="23"/>
            <x v="30"/>
            <x v="63"/>
            <x v="66"/>
            <x v="67"/>
            <x v="70"/>
            <x v="72"/>
            <x v="73"/>
          </reference>
        </references>
      </pivotArea>
    </format>
    <format dxfId="280">
      <pivotArea dataOnly="0" labelOnly="1" fieldPosition="0">
        <references count="2">
          <reference field="10" count="1" selected="0">
            <x v="4"/>
          </reference>
          <reference field="12" count="6">
            <x v="28"/>
            <x v="37"/>
            <x v="39"/>
            <x v="56"/>
            <x v="75"/>
            <x v="76"/>
          </reference>
        </references>
      </pivotArea>
    </format>
    <format dxfId="279">
      <pivotArea dataOnly="0" labelOnly="1" fieldPosition="0">
        <references count="2">
          <reference field="10" count="1" selected="0">
            <x v="5"/>
          </reference>
          <reference field="12" count="11">
            <x v="10"/>
            <x v="15"/>
            <x v="16"/>
            <x v="22"/>
            <x v="24"/>
            <x v="26"/>
            <x v="41"/>
            <x v="50"/>
            <x v="53"/>
            <x v="58"/>
            <x v="60"/>
          </reference>
        </references>
      </pivotArea>
    </format>
    <format dxfId="278">
      <pivotArea dataOnly="0" labelOnly="1" fieldPosition="0">
        <references count="2">
          <reference field="10" count="1" selected="0">
            <x v="6"/>
          </reference>
          <reference field="12" count="20">
            <x v="1"/>
            <x v="3"/>
            <x v="5"/>
            <x v="17"/>
            <x v="18"/>
            <x v="19"/>
            <x v="21"/>
            <x v="25"/>
            <x v="35"/>
            <x v="40"/>
            <x v="43"/>
            <x v="44"/>
            <x v="54"/>
            <x v="59"/>
            <x v="64"/>
            <x v="69"/>
            <x v="77"/>
            <x v="78"/>
            <x v="81"/>
            <x v="84"/>
          </reference>
        </references>
      </pivotArea>
    </format>
    <format dxfId="277">
      <pivotArea collapsedLevelsAreSubtotals="1" fieldPosition="0">
        <references count="1">
          <reference field="10" count="1">
            <x v="0"/>
          </reference>
        </references>
      </pivotArea>
    </format>
    <format dxfId="276">
      <pivotArea collapsedLevelsAreSubtotals="1" fieldPosition="0">
        <references count="2">
          <reference field="10" count="1" selected="0">
            <x v="0"/>
          </reference>
          <reference field="12" count="16">
            <x v="2"/>
            <x v="6"/>
            <x v="27"/>
            <x v="29"/>
            <x v="38"/>
            <x v="46"/>
            <x v="49"/>
            <x v="51"/>
            <x v="55"/>
            <x v="61"/>
            <x v="62"/>
            <x v="65"/>
            <x v="68"/>
            <x v="82"/>
            <x v="83"/>
            <x v="85"/>
          </reference>
        </references>
      </pivotArea>
    </format>
    <format dxfId="275">
      <pivotArea collapsedLevelsAreSubtotals="1" fieldPosition="0">
        <references count="1">
          <reference field="10" count="1">
            <x v="1"/>
          </reference>
        </references>
      </pivotArea>
    </format>
    <format dxfId="274">
      <pivotArea collapsedLevelsAreSubtotals="1" fieldPosition="0">
        <references count="2">
          <reference field="10" count="1" selected="0">
            <x v="1"/>
          </reference>
          <reference field="12" count="7">
            <x v="14"/>
            <x v="20"/>
            <x v="32"/>
            <x v="34"/>
            <x v="48"/>
            <x v="52"/>
            <x v="80"/>
          </reference>
        </references>
      </pivotArea>
    </format>
    <format dxfId="273">
      <pivotArea collapsedLevelsAreSubtotals="1" fieldPosition="0">
        <references count="1">
          <reference field="10" count="1">
            <x v="2"/>
          </reference>
        </references>
      </pivotArea>
    </format>
    <format dxfId="272">
      <pivotArea collapsedLevelsAreSubtotals="1" fieldPosition="0">
        <references count="2">
          <reference field="10" count="1" selected="0">
            <x v="2"/>
          </reference>
          <reference field="12" count="11">
            <x v="0"/>
            <x v="7"/>
            <x v="12"/>
            <x v="13"/>
            <x v="31"/>
            <x v="33"/>
            <x v="36"/>
            <x v="45"/>
            <x v="47"/>
            <x v="71"/>
            <x v="79"/>
          </reference>
        </references>
      </pivotArea>
    </format>
    <format dxfId="271">
      <pivotArea collapsedLevelsAreSubtotals="1" fieldPosition="0">
        <references count="1">
          <reference field="10" count="1">
            <x v="3"/>
          </reference>
        </references>
      </pivotArea>
    </format>
    <format dxfId="270">
      <pivotArea collapsedLevelsAreSubtotals="1" fieldPosition="0">
        <references count="2">
          <reference field="10" count="1" selected="0">
            <x v="3"/>
          </reference>
          <reference field="12" count="10">
            <x v="8"/>
            <x v="9"/>
            <x v="23"/>
            <x v="30"/>
            <x v="63"/>
            <x v="66"/>
            <x v="67"/>
            <x v="70"/>
            <x v="72"/>
            <x v="73"/>
          </reference>
        </references>
      </pivotArea>
    </format>
    <format dxfId="269">
      <pivotArea collapsedLevelsAreSubtotals="1" fieldPosition="0">
        <references count="1">
          <reference field="10" count="1">
            <x v="4"/>
          </reference>
        </references>
      </pivotArea>
    </format>
    <format dxfId="268">
      <pivotArea collapsedLevelsAreSubtotals="1" fieldPosition="0">
        <references count="2">
          <reference field="10" count="1" selected="0">
            <x v="4"/>
          </reference>
          <reference field="12" count="6">
            <x v="28"/>
            <x v="37"/>
            <x v="39"/>
            <x v="56"/>
            <x v="75"/>
            <x v="76"/>
          </reference>
        </references>
      </pivotArea>
    </format>
    <format dxfId="267">
      <pivotArea collapsedLevelsAreSubtotals="1" fieldPosition="0">
        <references count="1">
          <reference field="10" count="1">
            <x v="5"/>
          </reference>
        </references>
      </pivotArea>
    </format>
    <format dxfId="266">
      <pivotArea collapsedLevelsAreSubtotals="1" fieldPosition="0">
        <references count="2">
          <reference field="10" count="1" selected="0">
            <x v="5"/>
          </reference>
          <reference field="12" count="11">
            <x v="10"/>
            <x v="15"/>
            <x v="16"/>
            <x v="22"/>
            <x v="24"/>
            <x v="26"/>
            <x v="41"/>
            <x v="50"/>
            <x v="53"/>
            <x v="58"/>
            <x v="60"/>
          </reference>
        </references>
      </pivotArea>
    </format>
    <format dxfId="265">
      <pivotArea collapsedLevelsAreSubtotals="1" fieldPosition="0">
        <references count="1">
          <reference field="10" count="1">
            <x v="6"/>
          </reference>
        </references>
      </pivotArea>
    </format>
    <format dxfId="264">
      <pivotArea collapsedLevelsAreSubtotals="1" fieldPosition="0">
        <references count="2">
          <reference field="10" count="1" selected="0">
            <x v="6"/>
          </reference>
          <reference field="12" count="20">
            <x v="1"/>
            <x v="3"/>
            <x v="5"/>
            <x v="17"/>
            <x v="18"/>
            <x v="19"/>
            <x v="21"/>
            <x v="25"/>
            <x v="35"/>
            <x v="40"/>
            <x v="43"/>
            <x v="44"/>
            <x v="54"/>
            <x v="59"/>
            <x v="64"/>
            <x v="69"/>
            <x v="77"/>
            <x v="78"/>
            <x v="81"/>
            <x v="84"/>
          </reference>
        </references>
      </pivotArea>
    </format>
    <format dxfId="263">
      <pivotArea dataOnly="0" labelOnly="1" fieldPosition="0">
        <references count="1">
          <reference field="10" count="0"/>
        </references>
      </pivotArea>
    </format>
    <format dxfId="262">
      <pivotArea dataOnly="0" labelOnly="1" fieldPosition="0">
        <references count="2">
          <reference field="10" count="1" selected="0">
            <x v="0"/>
          </reference>
          <reference field="12" count="16">
            <x v="2"/>
            <x v="6"/>
            <x v="27"/>
            <x v="29"/>
            <x v="38"/>
            <x v="46"/>
            <x v="49"/>
            <x v="51"/>
            <x v="55"/>
            <x v="61"/>
            <x v="62"/>
            <x v="65"/>
            <x v="68"/>
            <x v="82"/>
            <x v="83"/>
            <x v="85"/>
          </reference>
        </references>
      </pivotArea>
    </format>
    <format dxfId="261">
      <pivotArea dataOnly="0" labelOnly="1" fieldPosition="0">
        <references count="2">
          <reference field="10" count="1" selected="0">
            <x v="1"/>
          </reference>
          <reference field="12" count="7">
            <x v="14"/>
            <x v="20"/>
            <x v="32"/>
            <x v="34"/>
            <x v="48"/>
            <x v="52"/>
            <x v="80"/>
          </reference>
        </references>
      </pivotArea>
    </format>
    <format dxfId="260">
      <pivotArea dataOnly="0" labelOnly="1" fieldPosition="0">
        <references count="2">
          <reference field="10" count="1" selected="0">
            <x v="2"/>
          </reference>
          <reference field="12" count="11">
            <x v="0"/>
            <x v="7"/>
            <x v="12"/>
            <x v="13"/>
            <x v="31"/>
            <x v="33"/>
            <x v="36"/>
            <x v="45"/>
            <x v="47"/>
            <x v="71"/>
            <x v="79"/>
          </reference>
        </references>
      </pivotArea>
    </format>
    <format dxfId="259">
      <pivotArea dataOnly="0" labelOnly="1" fieldPosition="0">
        <references count="2">
          <reference field="10" count="1" selected="0">
            <x v="3"/>
          </reference>
          <reference field="12" count="10">
            <x v="8"/>
            <x v="9"/>
            <x v="23"/>
            <x v="30"/>
            <x v="63"/>
            <x v="66"/>
            <x v="67"/>
            <x v="70"/>
            <x v="72"/>
            <x v="73"/>
          </reference>
        </references>
      </pivotArea>
    </format>
    <format dxfId="258">
      <pivotArea dataOnly="0" labelOnly="1" fieldPosition="0">
        <references count="2">
          <reference field="10" count="1" selected="0">
            <x v="4"/>
          </reference>
          <reference field="12" count="6">
            <x v="28"/>
            <x v="37"/>
            <x v="39"/>
            <x v="56"/>
            <x v="75"/>
            <x v="76"/>
          </reference>
        </references>
      </pivotArea>
    </format>
    <format dxfId="257">
      <pivotArea dataOnly="0" labelOnly="1" fieldPosition="0">
        <references count="2">
          <reference field="10" count="1" selected="0">
            <x v="5"/>
          </reference>
          <reference field="12" count="11">
            <x v="10"/>
            <x v="15"/>
            <x v="16"/>
            <x v="22"/>
            <x v="24"/>
            <x v="26"/>
            <x v="41"/>
            <x v="50"/>
            <x v="53"/>
            <x v="58"/>
            <x v="60"/>
          </reference>
        </references>
      </pivotArea>
    </format>
    <format dxfId="256">
      <pivotArea dataOnly="0" labelOnly="1" fieldPosition="0">
        <references count="2">
          <reference field="10" count="1" selected="0">
            <x v="6"/>
          </reference>
          <reference field="12" count="20">
            <x v="1"/>
            <x v="3"/>
            <x v="5"/>
            <x v="17"/>
            <x v="18"/>
            <x v="19"/>
            <x v="21"/>
            <x v="25"/>
            <x v="35"/>
            <x v="40"/>
            <x v="43"/>
            <x v="44"/>
            <x v="54"/>
            <x v="59"/>
            <x v="64"/>
            <x v="69"/>
            <x v="77"/>
            <x v="78"/>
            <x v="81"/>
            <x v="84"/>
          </reference>
        </references>
      </pivotArea>
    </format>
    <format dxfId="255">
      <pivotArea field="10" type="button" dataOnly="0" labelOnly="1" outline="0" axis="axisRow" fieldPosition="0"/>
    </format>
    <format dxfId="254">
      <pivotArea dataOnly="0" labelOnly="1" fieldPosition="0">
        <references count="2">
          <reference field="10" count="1" selected="0">
            <x v="0"/>
          </reference>
          <reference field="12" count="1">
            <x v="74"/>
          </reference>
        </references>
      </pivotArea>
    </format>
    <format dxfId="253">
      <pivotArea dataOnly="0" labelOnly="1" fieldPosition="0">
        <references count="2">
          <reference field="10" count="1" selected="0">
            <x v="0"/>
          </reference>
          <reference field="12" count="1">
            <x v="74"/>
          </reference>
        </references>
      </pivotArea>
    </format>
    <format dxfId="252">
      <pivotArea collapsedLevelsAreSubtotals="1" fieldPosition="0">
        <references count="2">
          <reference field="10" count="1" selected="0">
            <x v="0"/>
          </reference>
          <reference field="12" count="1">
            <x v="74"/>
          </reference>
        </references>
      </pivotArea>
    </format>
  </formats>
  <pivotTableStyleInfo name="PivotStyleMedium17"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551DDD67-7B3F-40A9-AA7D-0B3BFCFBFEA6}" name="TablaDinámica6" cacheId="0"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9">
  <location ref="A139:D153" firstHeaderRow="1" firstDataRow="2" firstDataCol="1"/>
  <pivotFields count="21">
    <pivotField axis="axisRow" showAll="0" sortType="ascending">
      <items count="14">
        <item x="0"/>
        <item x="1"/>
        <item x="2"/>
        <item x="3"/>
        <item x="4"/>
        <item x="5"/>
        <item x="6"/>
        <item x="7"/>
        <item x="8"/>
        <item x="9"/>
        <item x="10"/>
        <item x="11"/>
        <item m="1" x="12"/>
        <item t="default"/>
      </items>
      <autoSortScope>
        <pivotArea dataOnly="0" outline="0" fieldPosition="0">
          <references count="1">
            <reference field="4294967294" count="1" selected="0">
              <x v="0"/>
            </reference>
          </references>
        </pivotArea>
      </autoSortScope>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Col" showAll="0" sortType="descending">
      <items count="7">
        <item x="0"/>
        <item x="1"/>
        <item h="1" m="1" x="3"/>
        <item h="1" m="1" x="4"/>
        <item h="1" m="1" x="5"/>
        <item h="1" x="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0"/>
  </rowFields>
  <rowItems count="13">
    <i>
      <x v="7"/>
    </i>
    <i>
      <x/>
    </i>
    <i>
      <x v="6"/>
    </i>
    <i>
      <x v="5"/>
    </i>
    <i>
      <x v="4"/>
    </i>
    <i>
      <x v="10"/>
    </i>
    <i>
      <x v="9"/>
    </i>
    <i>
      <x v="8"/>
    </i>
    <i>
      <x v="2"/>
    </i>
    <i>
      <x v="11"/>
    </i>
    <i>
      <x v="3"/>
    </i>
    <i>
      <x v="1"/>
    </i>
    <i t="grand">
      <x/>
    </i>
  </rowItems>
  <colFields count="1">
    <field x="4"/>
  </colFields>
  <colItems count="3">
    <i>
      <x v="1"/>
    </i>
    <i>
      <x/>
    </i>
    <i t="grand">
      <x/>
    </i>
  </colItems>
  <dataFields count="1">
    <dataField name="Suma de Egresados" fld="13" baseField="0" baseItem="0"/>
  </dataFields>
  <chartFormats count="16">
    <chartFormat chart="0" format="0" series="1">
      <pivotArea type="data" outline="0" fieldPosition="0">
        <references count="1">
          <reference field="4294967294" count="1" selected="0">
            <x v="0"/>
          </reference>
        </references>
      </pivotArea>
    </chartFormat>
    <chartFormat chart="5" format="1" series="1">
      <pivotArea type="data" outline="0" fieldPosition="0">
        <references count="1">
          <reference field="4294967294" count="1" selected="0">
            <x v="0"/>
          </reference>
        </references>
      </pivotArea>
    </chartFormat>
    <chartFormat chart="5" format="2" series="1">
      <pivotArea type="data" outline="0" fieldPosition="0">
        <references count="2">
          <reference field="4294967294" count="1" selected="0">
            <x v="0"/>
          </reference>
          <reference field="4" count="1" selected="0">
            <x v="1"/>
          </reference>
        </references>
      </pivotArea>
    </chartFormat>
    <chartFormat chart="0" format="1" series="1">
      <pivotArea type="data" outline="0" fieldPosition="0">
        <references count="2">
          <reference field="4294967294" count="1" selected="0">
            <x v="0"/>
          </reference>
          <reference field="4" count="1" selected="0">
            <x v="1"/>
          </reference>
        </references>
      </pivotArea>
    </chartFormat>
    <chartFormat chart="0" format="2" series="1">
      <pivotArea type="data" outline="0" fieldPosition="0">
        <references count="2">
          <reference field="4294967294" count="1" selected="0">
            <x v="0"/>
          </reference>
          <reference field="4" count="1" selected="0">
            <x v="0"/>
          </reference>
        </references>
      </pivotArea>
    </chartFormat>
    <chartFormat chart="0" format="3">
      <pivotArea type="data" outline="0" fieldPosition="0">
        <references count="3">
          <reference field="4294967294" count="1" selected="0">
            <x v="0"/>
          </reference>
          <reference field="0" count="1" selected="0">
            <x v="1"/>
          </reference>
          <reference field="4" count="1" selected="0">
            <x v="1"/>
          </reference>
        </references>
      </pivotArea>
    </chartFormat>
    <chartFormat chart="0" format="4">
      <pivotArea type="data" outline="0" fieldPosition="0">
        <references count="3">
          <reference field="4294967294" count="1" selected="0">
            <x v="0"/>
          </reference>
          <reference field="0" count="1" selected="0">
            <x v="1"/>
          </reference>
          <reference field="4" count="1" selected="0">
            <x v="0"/>
          </reference>
        </references>
      </pivotArea>
    </chartFormat>
    <chartFormat chart="8" format="9" series="1">
      <pivotArea type="data" outline="0" fieldPosition="0">
        <references count="2">
          <reference field="4294967294" count="1" selected="0">
            <x v="0"/>
          </reference>
          <reference field="4" count="1" selected="0">
            <x v="1"/>
          </reference>
        </references>
      </pivotArea>
    </chartFormat>
    <chartFormat chart="8" format="10">
      <pivotArea type="data" outline="0" fieldPosition="0">
        <references count="3">
          <reference field="4294967294" count="1" selected="0">
            <x v="0"/>
          </reference>
          <reference field="0" count="1" selected="0">
            <x v="1"/>
          </reference>
          <reference field="4" count="1" selected="0">
            <x v="1"/>
          </reference>
        </references>
      </pivotArea>
    </chartFormat>
    <chartFormat chart="8" format="11" series="1">
      <pivotArea type="data" outline="0" fieldPosition="0">
        <references count="2">
          <reference field="4294967294" count="1" selected="0">
            <x v="0"/>
          </reference>
          <reference field="4" count="1" selected="0">
            <x v="0"/>
          </reference>
        </references>
      </pivotArea>
    </chartFormat>
    <chartFormat chart="8" format="12">
      <pivotArea type="data" outline="0" fieldPosition="0">
        <references count="3">
          <reference field="4294967294" count="1" selected="0">
            <x v="0"/>
          </reference>
          <reference field="0" count="1" selected="0">
            <x v="1"/>
          </reference>
          <reference field="4" count="1" selected="0">
            <x v="0"/>
          </reference>
        </references>
      </pivotArea>
    </chartFormat>
    <chartFormat chart="8" format="13" series="1">
      <pivotArea type="data" outline="0" fieldPosition="0">
        <references count="1">
          <reference field="4294967294" count="1" selected="0">
            <x v="0"/>
          </reference>
        </references>
      </pivotArea>
    </chartFormat>
    <chartFormat chart="8" format="14" series="1">
      <pivotArea type="data" outline="0" fieldPosition="0">
        <references count="2">
          <reference field="4294967294" count="1" selected="0">
            <x v="0"/>
          </reference>
          <reference field="4" count="1" selected="0">
            <x v="2"/>
          </reference>
        </references>
      </pivotArea>
    </chartFormat>
    <chartFormat chart="8" format="15" series="1">
      <pivotArea type="data" outline="0" fieldPosition="0">
        <references count="2">
          <reference field="4294967294" count="1" selected="0">
            <x v="0"/>
          </reference>
          <reference field="4" count="1" selected="0">
            <x v="3"/>
          </reference>
        </references>
      </pivotArea>
    </chartFormat>
    <chartFormat chart="0" format="5" series="1">
      <pivotArea type="data" outline="0" fieldPosition="0">
        <references count="2">
          <reference field="4294967294" count="1" selected="0">
            <x v="0"/>
          </reference>
          <reference field="4" count="1" selected="0">
            <x v="2"/>
          </reference>
        </references>
      </pivotArea>
    </chartFormat>
    <chartFormat chart="0" format="6" series="1">
      <pivotArea type="data" outline="0" fieldPosition="0">
        <references count="2">
          <reference field="4294967294" count="1" selected="0">
            <x v="0"/>
          </reference>
          <reference field="4"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64708D79-C588-4902-AA8A-D58352E2DEB3}" name="Nombre del Programa"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165:C176" firstHeaderRow="0" firstDataRow="1" firstDataCol="1"/>
  <pivotFields count="21">
    <pivotField showAll="0">
      <items count="14">
        <item x="0"/>
        <item m="1" x="12"/>
        <item x="1"/>
        <item x="2"/>
        <item x="3"/>
        <item x="4"/>
        <item x="5"/>
        <item x="6"/>
        <item x="7"/>
        <item x="8"/>
        <item x="9"/>
        <item x="10"/>
        <item x="11"/>
        <item t="default"/>
      </items>
    </pivotField>
    <pivotField axis="axisRow" showAll="0" measureFilter="1" sortType="descending">
      <items count="36">
        <item x="3"/>
        <item x="0"/>
        <item x="27"/>
        <item x="25"/>
        <item x="22"/>
        <item x="15"/>
        <item x="11"/>
        <item x="20"/>
        <item x="12"/>
        <item x="10"/>
        <item x="7"/>
        <item m="1" x="32"/>
        <item x="1"/>
        <item x="28"/>
        <item x="23"/>
        <item x="2"/>
        <item x="4"/>
        <item x="13"/>
        <item x="24"/>
        <item x="16"/>
        <item x="5"/>
        <item x="26"/>
        <item x="17"/>
        <item m="1" x="31"/>
        <item x="6"/>
        <item x="8"/>
        <item x="21"/>
        <item x="29"/>
        <item x="9"/>
        <item x="19"/>
        <item x="14"/>
        <item m="1" x="30"/>
        <item x="18"/>
        <item m="1" x="34"/>
        <item m="1" x="33"/>
        <item t="default"/>
      </items>
      <autoSortScope>
        <pivotArea dataOnly="0" outline="0" fieldPosition="0">
          <references count="1">
            <reference field="4294967294" count="1" selected="0">
              <x v="0"/>
            </reference>
          </references>
        </pivotArea>
      </autoSortScope>
    </pivotField>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showAll="0"/>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1"/>
  </rowFields>
  <rowItems count="11">
    <i>
      <x v="16"/>
    </i>
    <i>
      <x v="20"/>
    </i>
    <i>
      <x/>
    </i>
    <i>
      <x v="9"/>
    </i>
    <i>
      <x v="24"/>
    </i>
    <i>
      <x v="28"/>
    </i>
    <i>
      <x v="13"/>
    </i>
    <i>
      <x v="26"/>
    </i>
    <i>
      <x v="27"/>
    </i>
    <i>
      <x v="30"/>
    </i>
    <i t="grand">
      <x/>
    </i>
  </rowItems>
  <colFields count="1">
    <field x="-2"/>
  </colFields>
  <colItems count="2">
    <i>
      <x/>
    </i>
    <i i="1">
      <x v="1"/>
    </i>
  </colItems>
  <dataFields count="2">
    <dataField name="Personas Egresadas" fld="13" baseField="1" baseItem="20" numFmtId="3"/>
    <dataField name="%" fld="13" showDataAs="percentOfTotal" baseField="1" baseItem="20" numFmtId="164"/>
  </dataFields>
  <formats count="3">
    <format dxfId="12">
      <pivotArea dataOnly="0" labelOnly="1" outline="0" fieldPosition="0">
        <references count="1">
          <reference field="4294967294" count="2">
            <x v="0"/>
            <x v="1"/>
          </reference>
        </references>
      </pivotArea>
    </format>
    <format dxfId="11">
      <pivotArea dataOnly="0" labelOnly="1" outline="0" fieldPosition="0">
        <references count="1">
          <reference field="4294967294" count="2">
            <x v="0"/>
            <x v="1"/>
          </reference>
        </references>
      </pivotArea>
    </format>
    <format dxfId="10">
      <pivotArea outline="0" fieldPosition="0">
        <references count="1">
          <reference field="4294967294" count="1">
            <x v="0"/>
          </reference>
        </references>
      </pivotArea>
    </format>
  </formats>
  <pivotTableStyleInfo name="PivotStyleLight16" showRowHeaders="1" showColHeaders="1" showRowStripes="0" showColStripes="0" showLastColumn="1"/>
  <filters count="1">
    <filter fld="1" type="count" evalOrder="-1" id="1"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E482D855-84B1-4304-8AC5-C23A71E5D1C5}" name="TablaDinámica14"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J78:L81" firstHeaderRow="0" firstDataRow="1" firstDataCol="1" rowPageCount="1" colPageCount="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Page" showAll="0">
      <items count="7">
        <item x="0"/>
        <item x="1"/>
        <item m="1" x="3"/>
        <item m="1" x="4"/>
        <item m="1" x="5"/>
        <item x="2"/>
        <item t="default"/>
      </items>
    </pivotField>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axis="axisRow" showAll="0">
      <items count="3">
        <item x="0"/>
        <item x="1"/>
        <item t="default"/>
      </items>
    </pivotField>
    <pivotField showAll="0"/>
    <pivotField showAll="0"/>
    <pivotField showAll="0"/>
    <pivotField showAll="0">
      <items count="4">
        <item m="1" x="2"/>
        <item x="0"/>
        <item x="1"/>
        <item t="default"/>
      </items>
    </pivotField>
    <pivotField showAll="0">
      <items count="3">
        <item x="0"/>
        <item x="1"/>
        <item t="default"/>
      </items>
    </pivotField>
  </pivotFields>
  <rowFields count="1">
    <field x="15"/>
  </rowFields>
  <rowItems count="3">
    <i>
      <x/>
    </i>
    <i>
      <x v="1"/>
    </i>
    <i t="grand">
      <x/>
    </i>
  </rowItems>
  <colFields count="1">
    <field x="-2"/>
  </colFields>
  <colItems count="2">
    <i>
      <x/>
    </i>
    <i i="1">
      <x v="1"/>
    </i>
  </colItems>
  <pageFields count="1">
    <pageField fld="4" hier="-1"/>
  </pageFields>
  <dataFields count="2">
    <dataField name="Suma de Egresados" fld="13" baseField="0" baseItem="0"/>
    <dataField name="Suma de Egresados2" fld="13" showDataAs="percentOfTotal" baseField="4"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6F06F5BB-4540-4783-988A-7EA0BB5E556C}" name="TablaDinámica5" cacheId="0"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16">
  <location ref="A110:B113" firstHeaderRow="1" firstDataRow="1" firstDataCol="1" rowPageCount="1" colPageCount="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Page" showAll="0" sortType="ascending">
      <items count="7">
        <item x="0"/>
        <item m="1" x="4"/>
        <item x="1"/>
        <item m="1" x="3"/>
        <item x="2"/>
        <item m="1" x="5"/>
        <item t="default"/>
      </items>
    </pivotField>
    <pivotField showAll="0"/>
    <pivotField showAll="0"/>
    <pivotField showAll="0"/>
    <pivotField showAll="0"/>
    <pivotField showAll="0"/>
    <pivotField showAll="0"/>
    <pivotField axis="axisRow" showAll="0">
      <items count="7">
        <item m="1" x="2"/>
        <item m="1" x="5"/>
        <item x="1"/>
        <item x="0"/>
        <item m="1" x="4"/>
        <item m="1" x="3"/>
        <item t="default"/>
      </items>
    </pivotField>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11"/>
  </rowFields>
  <rowItems count="3">
    <i>
      <x v="2"/>
    </i>
    <i>
      <x v="3"/>
    </i>
    <i t="grand">
      <x/>
    </i>
  </rowItems>
  <colItems count="1">
    <i/>
  </colItems>
  <pageFields count="1">
    <pageField fld="4" item="2" hier="-1"/>
  </pageFields>
  <dataFields count="1">
    <dataField name="Suma de Egresados" fld="13" baseField="0" baseItem="0" numFmtId="3"/>
  </dataFields>
  <formats count="1">
    <format dxfId="13">
      <pivotArea outline="0" collapsedLevelsAreSubtotals="1" fieldPosition="0"/>
    </format>
  </formats>
  <chartFormats count="14">
    <chartFormat chart="7" format="0" series="1">
      <pivotArea type="data" outline="0" fieldPosition="0">
        <references count="1">
          <reference field="4294967294" count="1" selected="0">
            <x v="0"/>
          </reference>
        </references>
      </pivotArea>
    </chartFormat>
    <chartFormat chart="7" format="1">
      <pivotArea type="data" outline="0" fieldPosition="0">
        <references count="2">
          <reference field="4294967294" count="1" selected="0">
            <x v="0"/>
          </reference>
          <reference field="4" count="1" selected="0">
            <x v="0"/>
          </reference>
        </references>
      </pivotArea>
    </chartFormat>
    <chartFormat chart="7" format="2">
      <pivotArea type="data" outline="0" fieldPosition="0">
        <references count="2">
          <reference field="4294967294" count="1" selected="0">
            <x v="0"/>
          </reference>
          <reference field="4" count="1" selected="0">
            <x v="2"/>
          </reference>
        </references>
      </pivotArea>
    </chartFormat>
    <chartFormat chart="7" format="3">
      <pivotArea type="data" outline="0" fieldPosition="0">
        <references count="2">
          <reference field="4294967294" count="1" selected="0">
            <x v="0"/>
          </reference>
          <reference field="11" count="1" selected="0">
            <x v="1"/>
          </reference>
        </references>
      </pivotArea>
    </chartFormat>
    <chartFormat chart="7" format="4">
      <pivotArea type="data" outline="0" fieldPosition="0">
        <references count="2">
          <reference field="4294967294" count="1" selected="0">
            <x v="0"/>
          </reference>
          <reference field="11" count="1" selected="0">
            <x v="0"/>
          </reference>
        </references>
      </pivotArea>
    </chartFormat>
    <chartFormat chart="15" format="8" series="1">
      <pivotArea type="data" outline="0" fieldPosition="0">
        <references count="1">
          <reference field="4294967294" count="1" selected="0">
            <x v="0"/>
          </reference>
        </references>
      </pivotArea>
    </chartFormat>
    <chartFormat chart="15" format="9">
      <pivotArea type="data" outline="0" fieldPosition="0">
        <references count="2">
          <reference field="4294967294" count="1" selected="0">
            <x v="0"/>
          </reference>
          <reference field="11" count="1" selected="0">
            <x v="0"/>
          </reference>
        </references>
      </pivotArea>
    </chartFormat>
    <chartFormat chart="15" format="10">
      <pivotArea type="data" outline="0" fieldPosition="0">
        <references count="2">
          <reference field="4294967294" count="1" selected="0">
            <x v="0"/>
          </reference>
          <reference field="11" count="1" selected="0">
            <x v="1"/>
          </reference>
        </references>
      </pivotArea>
    </chartFormat>
    <chartFormat chart="15" format="11">
      <pivotArea type="data" outline="0" fieldPosition="0">
        <references count="2">
          <reference field="4294967294" count="1" selected="0">
            <x v="0"/>
          </reference>
          <reference field="11" count="1" selected="0">
            <x v="3"/>
          </reference>
        </references>
      </pivotArea>
    </chartFormat>
    <chartFormat chart="7" format="5">
      <pivotArea type="data" outline="0" fieldPosition="0">
        <references count="2">
          <reference field="4294967294" count="1" selected="0">
            <x v="0"/>
          </reference>
          <reference field="11" count="1" selected="0">
            <x v="2"/>
          </reference>
        </references>
      </pivotArea>
    </chartFormat>
    <chartFormat chart="7" format="6">
      <pivotArea type="data" outline="0" fieldPosition="0">
        <references count="2">
          <reference field="4294967294" count="1" selected="0">
            <x v="0"/>
          </reference>
          <reference field="11" count="1" selected="0">
            <x v="3"/>
          </reference>
        </references>
      </pivotArea>
    </chartFormat>
    <chartFormat chart="15" format="12">
      <pivotArea type="data" outline="0" fieldPosition="0">
        <references count="2">
          <reference field="4294967294" count="1" selected="0">
            <x v="0"/>
          </reference>
          <reference field="11" count="1" selected="0">
            <x v="2"/>
          </reference>
        </references>
      </pivotArea>
    </chartFormat>
    <chartFormat chart="15" format="13">
      <pivotArea type="data" outline="0" fieldPosition="0">
        <references count="2">
          <reference field="4294967294" count="1" selected="0">
            <x v="0"/>
          </reference>
          <reference field="11" count="1" selected="0">
            <x v="4"/>
          </reference>
        </references>
      </pivotArea>
    </chartFormat>
    <chartFormat chart="7" format="7">
      <pivotArea type="data" outline="0" fieldPosition="0">
        <references count="2">
          <reference field="4294967294" count="1" selected="0">
            <x v="0"/>
          </reference>
          <reference field="11"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C6B83588-9889-45CB-89E6-D6DE9D436EAB}" name="TablaDinámica12"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269:I279" firstHeaderRow="1" firstDataRow="2"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showAll="0"/>
    <pivotField axis="axisRow" showAll="0">
      <items count="10">
        <item x="6"/>
        <item x="7"/>
        <item x="5"/>
        <item x="4"/>
        <item x="0"/>
        <item x="3"/>
        <item x="1"/>
        <item x="2"/>
        <item m="1" x="8"/>
        <item t="default"/>
      </items>
    </pivotField>
    <pivotField showAll="0"/>
    <pivotField showAll="0"/>
    <pivotField showAll="0"/>
    <pivotField axis="axisCol" showAll="0">
      <items count="9">
        <item x="1"/>
        <item x="0"/>
        <item x="4"/>
        <item x="3"/>
        <item m="1" x="7"/>
        <item x="2"/>
        <item x="6"/>
        <item x="5"/>
        <item t="default"/>
      </items>
    </pivotField>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5"/>
  </rowFields>
  <rowItems count="9">
    <i>
      <x/>
    </i>
    <i>
      <x v="1"/>
    </i>
    <i>
      <x v="2"/>
    </i>
    <i>
      <x v="3"/>
    </i>
    <i>
      <x v="4"/>
    </i>
    <i>
      <x v="5"/>
    </i>
    <i>
      <x v="6"/>
    </i>
    <i>
      <x v="7"/>
    </i>
    <i t="grand">
      <x/>
    </i>
  </rowItems>
  <colFields count="1">
    <field x="9"/>
  </colFields>
  <colItems count="8">
    <i>
      <x/>
    </i>
    <i>
      <x v="1"/>
    </i>
    <i>
      <x v="2"/>
    </i>
    <i>
      <x v="3"/>
    </i>
    <i>
      <x v="5"/>
    </i>
    <i>
      <x v="6"/>
    </i>
    <i>
      <x v="7"/>
    </i>
    <i t="grand">
      <x/>
    </i>
  </colItems>
  <dataFields count="1">
    <dataField name="Suma de Egresados" fld="1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FAE3E13C-9528-43A3-B666-C0223B407E66}" name="TablaDinámica2" cacheId="0"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6">
  <location ref="A56:D64" firstHeaderRow="1" firstDataRow="2" firstDataCol="1" rowPageCount="1" colPageCount="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Col" showAll="0" sortType="descending">
      <items count="7">
        <item h="1" m="1" x="5"/>
        <item h="1" x="2"/>
        <item h="1" m="1" x="3"/>
        <item x="1"/>
        <item h="1" m="1" x="4"/>
        <item x="0"/>
        <item t="default"/>
      </items>
    </pivotField>
    <pivotField axis="axisRow" showAll="0">
      <items count="10">
        <item x="6"/>
        <item x="7"/>
        <item x="5"/>
        <item x="4"/>
        <item x="0"/>
        <item x="3"/>
        <item x="1"/>
        <item x="2"/>
        <item m="1" x="8"/>
        <item t="default"/>
      </items>
    </pivotField>
    <pivotField axis="axisPage" multipleItemSelectionAllowed="1" showAll="0">
      <items count="6">
        <item h="1" x="3"/>
        <item x="2"/>
        <item x="0"/>
        <item x="1"/>
        <item h="1" m="1" x="4"/>
        <item t="default"/>
      </items>
    </pivotField>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5"/>
  </rowFields>
  <rowItems count="7">
    <i>
      <x v="2"/>
    </i>
    <i>
      <x v="3"/>
    </i>
    <i>
      <x v="4"/>
    </i>
    <i>
      <x v="5"/>
    </i>
    <i>
      <x v="6"/>
    </i>
    <i>
      <x v="7"/>
    </i>
    <i t="grand">
      <x/>
    </i>
  </rowItems>
  <colFields count="1">
    <field x="4"/>
  </colFields>
  <colItems count="3">
    <i>
      <x v="3"/>
    </i>
    <i>
      <x v="5"/>
    </i>
    <i t="grand">
      <x/>
    </i>
  </colItems>
  <pageFields count="1">
    <pageField fld="6" hier="-1"/>
  </pageFields>
  <dataFields count="1">
    <dataField name="Suma de Egresados" fld="13" baseField="0" baseItem="0"/>
  </dataFields>
  <chartFormats count="10">
    <chartFormat chart="0" format="0" series="1">
      <pivotArea type="data" outline="0" fieldPosition="0">
        <references count="2">
          <reference field="4294967294" count="1" selected="0">
            <x v="0"/>
          </reference>
          <reference field="4" count="1" selected="0">
            <x v="5"/>
          </reference>
        </references>
      </pivotArea>
    </chartFormat>
    <chartFormat chart="0" format="1" series="1">
      <pivotArea type="data" outline="0" fieldPosition="0">
        <references count="2">
          <reference field="4294967294" count="1" selected="0">
            <x v="0"/>
          </reference>
          <reference field="4" count="1" selected="0">
            <x v="3"/>
          </reference>
        </references>
      </pivotArea>
    </chartFormat>
    <chartFormat chart="5" format="4" series="1">
      <pivotArea type="data" outline="0" fieldPosition="0">
        <references count="2">
          <reference field="4294967294" count="1" selected="0">
            <x v="0"/>
          </reference>
          <reference field="4" count="1" selected="0">
            <x v="3"/>
          </reference>
        </references>
      </pivotArea>
    </chartFormat>
    <chartFormat chart="5" format="5" series="1">
      <pivotArea type="data" outline="0" fieldPosition="0">
        <references count="2">
          <reference field="4294967294" count="1" selected="0">
            <x v="0"/>
          </reference>
          <reference field="4" count="1" selected="0">
            <x v="5"/>
          </reference>
        </references>
      </pivotArea>
    </chartFormat>
    <chartFormat chart="0" format="2" series="1">
      <pivotArea type="data" outline="0" fieldPosition="0">
        <references count="1">
          <reference field="4294967294" count="1" selected="0">
            <x v="0"/>
          </reference>
        </references>
      </pivotArea>
    </chartFormat>
    <chartFormat chart="5" format="6" series="1">
      <pivotArea type="data" outline="0" fieldPosition="0">
        <references count="1">
          <reference field="4294967294" count="1" selected="0">
            <x v="0"/>
          </reference>
        </references>
      </pivotArea>
    </chartFormat>
    <chartFormat chart="0" format="4" series="1">
      <pivotArea type="data" outline="0" fieldPosition="0">
        <references count="2">
          <reference field="4294967294" count="1" selected="0">
            <x v="0"/>
          </reference>
          <reference field="4" count="1" selected="0">
            <x v="4"/>
          </reference>
        </references>
      </pivotArea>
    </chartFormat>
    <chartFormat chart="5" format="7" series="1">
      <pivotArea type="data" outline="0" fieldPosition="0">
        <references count="2">
          <reference field="4294967294" count="1" selected="0">
            <x v="0"/>
          </reference>
          <reference field="4" count="1" selected="0">
            <x v="4"/>
          </reference>
        </references>
      </pivotArea>
    </chartFormat>
    <chartFormat chart="0" format="5" series="1">
      <pivotArea type="data" outline="0" fieldPosition="0">
        <references count="2">
          <reference field="4294967294" count="1" selected="0">
            <x v="0"/>
          </reference>
          <reference field="4" count="1" selected="0">
            <x v="2"/>
          </reference>
        </references>
      </pivotArea>
    </chartFormat>
    <chartFormat chart="0" format="6">
      <pivotArea type="data" outline="0" fieldPosition="0">
        <references count="3">
          <reference field="4294967294" count="1" selected="0">
            <x v="0"/>
          </reference>
          <reference field="4" count="1" selected="0">
            <x v="3"/>
          </reference>
          <reference field="5"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221D9309-6562-4A95-9210-395E457FD319}" name="TablaDinámica1"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chartFormat="16">
  <location ref="K108:M111" firstHeaderRow="0" firstDataRow="1" firstDataCol="1" rowPageCount="1" colPageCount="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Row" showAll="0" sortType="ascending">
      <items count="7">
        <item x="0"/>
        <item h="1" m="1" x="4"/>
        <item x="1"/>
        <item h="1" m="1" x="3"/>
        <item h="1" x="2"/>
        <item h="1" m="1" x="5"/>
        <item t="default"/>
      </items>
    </pivotField>
    <pivotField showAll="0"/>
    <pivotField showAll="0"/>
    <pivotField showAll="0"/>
    <pivotField showAll="0"/>
    <pivotField showAll="0"/>
    <pivotField showAll="0"/>
    <pivotField axis="axisPage" showAll="0">
      <items count="7">
        <item m="1" x="2"/>
        <item m="1" x="5"/>
        <item x="1"/>
        <item x="0"/>
        <item m="1" x="4"/>
        <item m="1" x="3"/>
        <item t="default"/>
      </items>
    </pivotField>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4"/>
  </rowFields>
  <rowItems count="3">
    <i>
      <x/>
    </i>
    <i>
      <x v="2"/>
    </i>
    <i t="grand">
      <x/>
    </i>
  </rowItems>
  <colFields count="1">
    <field x="-2"/>
  </colFields>
  <colItems count="2">
    <i>
      <x/>
    </i>
    <i i="1">
      <x v="1"/>
    </i>
  </colItems>
  <pageFields count="1">
    <pageField fld="11" item="3" hier="-1"/>
  </pageFields>
  <dataFields count="2">
    <dataField name="Suma de Egresados" fld="13" baseField="0" baseItem="0" numFmtId="3"/>
    <dataField name="Suma de Egresados2" fld="13" showDataAs="percentOfTotal" baseField="4" baseItem="0" numFmtId="10"/>
  </dataFields>
  <formats count="2">
    <format dxfId="15">
      <pivotArea outline="0" collapsedLevelsAreSubtotals="1" fieldPosition="0"/>
    </format>
    <format dxfId="14">
      <pivotArea outline="0" fieldPosition="0">
        <references count="1">
          <reference field="4294967294" count="1">
            <x v="1"/>
          </reference>
        </references>
      </pivotArea>
    </format>
  </formats>
  <chartFormats count="11">
    <chartFormat chart="7" format="0" series="1">
      <pivotArea type="data" outline="0" fieldPosition="0">
        <references count="1">
          <reference field="4294967294" count="1" selected="0">
            <x v="0"/>
          </reference>
        </references>
      </pivotArea>
    </chartFormat>
    <chartFormat chart="7" format="1">
      <pivotArea type="data" outline="0" fieldPosition="0">
        <references count="2">
          <reference field="4294967294" count="1" selected="0">
            <x v="0"/>
          </reference>
          <reference field="4" count="1" selected="0">
            <x v="0"/>
          </reference>
        </references>
      </pivotArea>
    </chartFormat>
    <chartFormat chart="7" format="2">
      <pivotArea type="data" outline="0" fieldPosition="0">
        <references count="2">
          <reference field="4294967294" count="1" selected="0">
            <x v="0"/>
          </reference>
          <reference field="4" count="1" selected="0">
            <x v="2"/>
          </reference>
        </references>
      </pivotArea>
    </chartFormat>
    <chartFormat chart="10" format="6" series="1">
      <pivotArea type="data" outline="0" fieldPosition="0">
        <references count="1">
          <reference field="4294967294" count="1" selected="0">
            <x v="0"/>
          </reference>
        </references>
      </pivotArea>
    </chartFormat>
    <chartFormat chart="10" format="7">
      <pivotArea type="data" outline="0" fieldPosition="0">
        <references count="2">
          <reference field="4294967294" count="1" selected="0">
            <x v="0"/>
          </reference>
          <reference field="4" count="1" selected="0">
            <x v="0"/>
          </reference>
        </references>
      </pivotArea>
    </chartFormat>
    <chartFormat chart="10" format="8">
      <pivotArea type="data" outline="0" fieldPosition="0">
        <references count="2">
          <reference field="4294967294" count="1" selected="0">
            <x v="0"/>
          </reference>
          <reference field="4" count="1" selected="0">
            <x v="2"/>
          </reference>
        </references>
      </pivotArea>
    </chartFormat>
    <chartFormat chart="7" format="3">
      <pivotArea type="data" outline="0" fieldPosition="0">
        <references count="2">
          <reference field="4294967294" count="1" selected="0">
            <x v="0"/>
          </reference>
          <reference field="11" count="1" selected="0">
            <x v="1"/>
          </reference>
        </references>
      </pivotArea>
    </chartFormat>
    <chartFormat chart="7" format="4">
      <pivotArea type="data" outline="0" fieldPosition="0">
        <references count="2">
          <reference field="4294967294" count="1" selected="0">
            <x v="0"/>
          </reference>
          <reference field="11" count="1" selected="0">
            <x v="0"/>
          </reference>
        </references>
      </pivotArea>
    </chartFormat>
    <chartFormat chart="15" format="8" series="1">
      <pivotArea type="data" outline="0" fieldPosition="0">
        <references count="1">
          <reference field="4294967294" count="1" selected="0">
            <x v="0"/>
          </reference>
        </references>
      </pivotArea>
    </chartFormat>
    <chartFormat chart="15" format="9">
      <pivotArea type="data" outline="0" fieldPosition="0">
        <references count="2">
          <reference field="4294967294" count="1" selected="0">
            <x v="0"/>
          </reference>
          <reference field="11" count="1" selected="0">
            <x v="0"/>
          </reference>
        </references>
      </pivotArea>
    </chartFormat>
    <chartFormat chart="15" format="10">
      <pivotArea type="data" outline="0" fieldPosition="0">
        <references count="2">
          <reference field="4294967294" count="1" selected="0">
            <x v="0"/>
          </reference>
          <reference field="11" count="1" selected="0">
            <x v="1"/>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F2FCA15A-53E2-4688-B106-6398B4CE0FE7}" name="TablaDinámica11"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306:C317" firstHeaderRow="0" firstDataRow="1"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showAll="0"/>
    <pivotField showAll="0"/>
    <pivotField showAll="0"/>
    <pivotField showAll="0"/>
    <pivotField axis="axisRow" showAll="0" measureFilter="1" sortType="descending">
      <items count="349">
        <item x="119"/>
        <item m="1" x="281"/>
        <item x="10"/>
        <item x="150"/>
        <item x="21"/>
        <item m="1" x="214"/>
        <item m="1" x="266"/>
        <item m="1" x="312"/>
        <item m="1" x="280"/>
        <item m="1" x="343"/>
        <item m="1" x="252"/>
        <item m="1" x="306"/>
        <item x="131"/>
        <item x="7"/>
        <item m="1" x="260"/>
        <item x="11"/>
        <item x="137"/>
        <item m="1" x="237"/>
        <item x="17"/>
        <item x="112"/>
        <item m="1" x="209"/>
        <item x="23"/>
        <item m="1" x="211"/>
        <item x="1"/>
        <item m="1" x="239"/>
        <item m="1" x="254"/>
        <item m="1" x="314"/>
        <item m="1" x="288"/>
        <item m="1" x="231"/>
        <item m="1" x="340"/>
        <item x="180"/>
        <item x="185"/>
        <item m="1" x="247"/>
        <item m="1" x="309"/>
        <item m="1" x="249"/>
        <item m="1" x="250"/>
        <item m="1" x="334"/>
        <item x="163"/>
        <item x="177"/>
        <item x="170"/>
        <item x="42"/>
        <item m="1" x="272"/>
        <item m="1" x="331"/>
        <item m="1" x="346"/>
        <item m="1" x="283"/>
        <item m="1" x="320"/>
        <item x="86"/>
        <item x="43"/>
        <item x="8"/>
        <item x="35"/>
        <item m="1" x="256"/>
        <item x="55"/>
        <item m="1" x="296"/>
        <item m="1" x="292"/>
        <item x="56"/>
        <item x="57"/>
        <item x="2"/>
        <item m="1" x="345"/>
        <item x="92"/>
        <item m="1" x="282"/>
        <item m="1" x="276"/>
        <item m="1" x="210"/>
        <item x="113"/>
        <item m="1" x="308"/>
        <item x="19"/>
        <item x="9"/>
        <item x="53"/>
        <item x="49"/>
        <item m="1" x="255"/>
        <item x="195"/>
        <item m="1" x="284"/>
        <item x="202"/>
        <item m="1" x="333"/>
        <item x="193"/>
        <item x="194"/>
        <item x="196"/>
        <item x="69"/>
        <item m="1" x="307"/>
        <item x="30"/>
        <item x="36"/>
        <item x="29"/>
        <item x="47"/>
        <item m="1" x="273"/>
        <item x="77"/>
        <item x="70"/>
        <item x="71"/>
        <item m="1" x="219"/>
        <item x="149"/>
        <item m="1" x="336"/>
        <item m="1" x="317"/>
        <item x="138"/>
        <item x="97"/>
        <item x="106"/>
        <item x="178"/>
        <item x="116"/>
        <item x="66"/>
        <item x="102"/>
        <item m="1" x="339"/>
        <item x="61"/>
        <item x="20"/>
        <item m="1" x="274"/>
        <item m="1" x="240"/>
        <item m="1" x="241"/>
        <item x="38"/>
        <item x="37"/>
        <item m="1" x="293"/>
        <item m="1" x="223"/>
        <item x="155"/>
        <item x="151"/>
        <item x="81"/>
        <item x="169"/>
        <item m="1" x="300"/>
        <item m="1" x="338"/>
        <item x="76"/>
        <item x="15"/>
        <item x="68"/>
        <item m="1" x="277"/>
        <item m="1" x="347"/>
        <item m="1" x="341"/>
        <item x="111"/>
        <item x="190"/>
        <item x="73"/>
        <item x="50"/>
        <item x="48"/>
        <item x="54"/>
        <item m="1" x="291"/>
        <item x="159"/>
        <item m="1" x="315"/>
        <item x="74"/>
        <item x="6"/>
        <item x="124"/>
        <item m="1" x="344"/>
        <item x="173"/>
        <item m="1" x="329"/>
        <item m="1" x="212"/>
        <item m="1" x="275"/>
        <item x="34"/>
        <item x="41"/>
        <item x="65"/>
        <item x="72"/>
        <item x="109"/>
        <item m="1" x="311"/>
        <item x="164"/>
        <item m="1" x="248"/>
        <item x="199"/>
        <item m="1" x="337"/>
        <item m="1" x="319"/>
        <item x="192"/>
        <item x="176"/>
        <item x="46"/>
        <item m="1" x="321"/>
        <item x="5"/>
        <item x="83"/>
        <item m="1" x="327"/>
        <item m="1" x="325"/>
        <item m="1" x="310"/>
        <item m="1" x="285"/>
        <item x="25"/>
        <item m="1" x="298"/>
        <item x="114"/>
        <item m="1" x="286"/>
        <item x="172"/>
        <item m="1" x="213"/>
        <item m="1" x="224"/>
        <item m="1" x="301"/>
        <item m="1" x="287"/>
        <item x="161"/>
        <item x="165"/>
        <item x="31"/>
        <item m="1" x="267"/>
        <item m="1" x="302"/>
        <item m="1" x="278"/>
        <item m="1" x="221"/>
        <item x="145"/>
        <item m="1" x="289"/>
        <item m="1" x="245"/>
        <item m="1" x="322"/>
        <item m="1" x="295"/>
        <item x="103"/>
        <item x="3"/>
        <item x="60"/>
        <item x="64"/>
        <item x="78"/>
        <item x="100"/>
        <item x="118"/>
        <item m="1" x="232"/>
        <item x="123"/>
        <item x="128"/>
        <item m="1" x="323"/>
        <item x="143"/>
        <item x="140"/>
        <item x="0"/>
        <item m="1" x="313"/>
        <item m="1" x="207"/>
        <item m="1" x="258"/>
        <item x="117"/>
        <item m="1" x="230"/>
        <item m="1" x="342"/>
        <item x="135"/>
        <item x="174"/>
        <item x="182"/>
        <item x="82"/>
        <item m="1" x="299"/>
        <item x="4"/>
        <item m="1" x="208"/>
        <item m="1" x="222"/>
        <item m="1" x="270"/>
        <item m="1" x="318"/>
        <item x="179"/>
        <item m="1" x="326"/>
        <item x="95"/>
        <item x="101"/>
        <item m="1" x="335"/>
        <item m="1" x="263"/>
        <item x="204"/>
        <item m="1" x="330"/>
        <item x="26"/>
        <item m="1" x="261"/>
        <item m="1" x="269"/>
        <item m="1" x="205"/>
        <item m="1" x="206"/>
        <item x="16"/>
        <item x="79"/>
        <item m="1" x="279"/>
        <item m="1" x="304"/>
        <item x="144"/>
        <item x="154"/>
        <item m="1" x="290"/>
        <item m="1" x="243"/>
        <item m="1" x="262"/>
        <item x="166"/>
        <item x="200"/>
        <item m="1" x="217"/>
        <item m="1" x="226"/>
        <item m="1" x="229"/>
        <item m="1" x="236"/>
        <item x="132"/>
        <item x="133"/>
        <item m="1" x="332"/>
        <item x="142"/>
        <item m="1" x="265"/>
        <item x="175"/>
        <item m="1" x="294"/>
        <item m="1" x="268"/>
        <item m="1" x="305"/>
        <item m="1" x="257"/>
        <item m="1" x="324"/>
        <item m="1" x="235"/>
        <item x="147"/>
        <item m="1" x="244"/>
        <item x="189"/>
        <item x="188"/>
        <item x="184"/>
        <item m="1" x="264"/>
        <item x="27"/>
        <item x="75"/>
        <item x="110"/>
        <item m="1" x="271"/>
        <item x="171"/>
        <item x="167"/>
        <item m="1" x="215"/>
        <item m="1" x="303"/>
        <item x="67"/>
        <item x="89"/>
        <item x="120"/>
        <item m="1" x="233"/>
        <item x="122"/>
        <item x="127"/>
        <item x="187"/>
        <item x="201"/>
        <item x="14"/>
        <item x="44"/>
        <item x="51"/>
        <item x="58"/>
        <item m="1" x="316"/>
        <item m="1" x="228"/>
        <item x="121"/>
        <item m="1" x="328"/>
        <item m="1" x="234"/>
        <item x="156"/>
        <item m="1" x="242"/>
        <item m="1" x="246"/>
        <item x="168"/>
        <item m="1" x="297"/>
        <item x="18"/>
        <item x="12"/>
        <item m="1" x="220"/>
        <item x="80"/>
        <item x="87"/>
        <item x="98"/>
        <item m="1" x="251"/>
        <item x="84"/>
        <item x="91"/>
        <item m="1" x="225"/>
        <item x="130"/>
        <item x="153"/>
        <item x="198"/>
        <item m="1" x="259"/>
        <item x="13"/>
        <item x="28"/>
        <item m="1" x="218"/>
        <item x="104"/>
        <item m="1" x="227"/>
        <item x="158"/>
        <item m="1" x="253"/>
        <item x="24"/>
        <item m="1" x="216"/>
        <item x="93"/>
        <item x="108"/>
        <item x="107"/>
        <item x="136"/>
        <item m="1" x="238"/>
        <item x="186"/>
        <item x="40"/>
        <item x="59"/>
        <item x="90"/>
        <item x="99"/>
        <item x="125"/>
        <item x="139"/>
        <item x="152"/>
        <item x="62"/>
        <item x="63"/>
        <item x="85"/>
        <item x="183"/>
        <item x="203"/>
        <item x="45"/>
        <item x="88"/>
        <item x="94"/>
        <item x="126"/>
        <item x="141"/>
        <item x="160"/>
        <item x="22"/>
        <item x="32"/>
        <item x="33"/>
        <item x="39"/>
        <item x="52"/>
        <item x="96"/>
        <item x="105"/>
        <item x="115"/>
        <item x="129"/>
        <item x="134"/>
        <item x="146"/>
        <item x="148"/>
        <item x="157"/>
        <item x="162"/>
        <item x="181"/>
        <item x="191"/>
        <item x="197"/>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8"/>
  </rowFields>
  <rowItems count="11">
    <i>
      <x v="104"/>
    </i>
    <i>
      <x v="157"/>
    </i>
    <i>
      <x v="216"/>
    </i>
    <i>
      <x v="254"/>
    </i>
    <i>
      <x v="48"/>
    </i>
    <i>
      <x v="78"/>
    </i>
    <i>
      <x v="83"/>
    </i>
    <i>
      <x v="13"/>
    </i>
    <i>
      <x v="81"/>
    </i>
    <i>
      <x v="64"/>
    </i>
    <i t="grand">
      <x/>
    </i>
  </rowItems>
  <colFields count="1">
    <field x="-2"/>
  </colFields>
  <colItems count="2">
    <i>
      <x/>
    </i>
    <i i="1">
      <x v="1"/>
    </i>
  </colItems>
  <dataFields count="2">
    <dataField name="Personas Egresadas" fld="13" baseField="8" baseItem="104"/>
    <dataField name="%" fld="13" showDataAs="percentOfTotal" baseField="8" baseItem="0" numFmtId="164"/>
  </dataFields>
  <formats count="2">
    <format dxfId="17">
      <pivotArea dataOnly="0" labelOnly="1" outline="0" fieldPosition="0">
        <references count="1">
          <reference field="4294967294" count="2">
            <x v="0"/>
            <x v="1"/>
          </reference>
        </references>
      </pivotArea>
    </format>
    <format dxfId="16">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filters count="1">
    <filter fld="8" type="count" evalOrder="-1" id="1"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44CFAB77-8BB9-40B8-84A5-65FE8EB87C0E}" name="TablaDinámica15"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74:C78" firstHeaderRow="0" firstDataRow="1"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Row" showAll="0">
      <items count="7">
        <item x="0"/>
        <item x="1"/>
        <item m="1" x="3"/>
        <item m="1" x="4"/>
        <item m="1" x="5"/>
        <item x="2"/>
        <item t="default"/>
      </items>
    </pivotField>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4"/>
  </rowFields>
  <rowItems count="4">
    <i>
      <x/>
    </i>
    <i>
      <x v="1"/>
    </i>
    <i>
      <x v="5"/>
    </i>
    <i t="grand">
      <x/>
    </i>
  </rowItems>
  <colFields count="1">
    <field x="-2"/>
  </colFields>
  <colItems count="2">
    <i>
      <x/>
    </i>
    <i i="1">
      <x v="1"/>
    </i>
  </colItems>
  <dataFields count="2">
    <dataField name="Suma de Egresados" fld="13" baseField="0" baseItem="0"/>
    <dataField name="Suma de Egresados2" fld="13" showDataAs="percentOfTotal" baseField="4"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4.xml><?xml version="1.0" encoding="utf-8"?>
<pivotTableDefinition xmlns="http://schemas.openxmlformats.org/spreadsheetml/2006/main" xmlns:mc="http://schemas.openxmlformats.org/markup-compatibility/2006" xmlns:xr="http://schemas.microsoft.com/office/spreadsheetml/2014/revision" mc:Ignorable="xr" xr:uid="{D954B12C-F2E7-4787-A898-A617CC65CE28}" name="TablaDinámica10"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287:B295" firstHeaderRow="1" firstDataRow="1"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showAll="0"/>
    <pivotField showAll="0"/>
    <pivotField showAll="0"/>
    <pivotField showAll="0"/>
    <pivotField showAll="0"/>
    <pivotField axis="axisRow" showAll="0">
      <items count="9">
        <item x="1"/>
        <item x="0"/>
        <item x="4"/>
        <item x="3"/>
        <item m="1" x="7"/>
        <item x="2"/>
        <item x="6"/>
        <item x="5"/>
        <item t="default"/>
      </items>
    </pivotField>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9"/>
  </rowFields>
  <rowItems count="8">
    <i>
      <x/>
    </i>
    <i>
      <x v="1"/>
    </i>
    <i>
      <x v="2"/>
    </i>
    <i>
      <x v="3"/>
    </i>
    <i>
      <x v="5"/>
    </i>
    <i>
      <x v="6"/>
    </i>
    <i>
      <x v="7"/>
    </i>
    <i t="grand">
      <x/>
    </i>
  </rowItems>
  <colItems count="1">
    <i/>
  </colItems>
  <dataFields count="1">
    <dataField name="Suma de Egresados" fld="1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5.xml><?xml version="1.0" encoding="utf-8"?>
<pivotTableDefinition xmlns="http://schemas.openxmlformats.org/spreadsheetml/2006/main" xmlns:mc="http://schemas.openxmlformats.org/markup-compatibility/2006" xmlns:xr="http://schemas.microsoft.com/office/spreadsheetml/2014/revision" mc:Ignorable="xr" xr:uid="{CA9729B6-0A88-4E08-B78C-97B44EBCBF72}" name="TablaDinámica18"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90:C93" firstHeaderRow="0" firstDataRow="1" firstDataCol="1" rowPageCount="1" colPageCount="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Page" showAll="0">
      <items count="7">
        <item x="0"/>
        <item x="1"/>
        <item m="1" x="3"/>
        <item m="1" x="4"/>
        <item m="1" x="5"/>
        <item x="2"/>
        <item t="default"/>
      </items>
    </pivotField>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axis="axisRow" showAll="0">
      <items count="5">
        <item m="1" x="2"/>
        <item m="1" x="3"/>
        <item x="0"/>
        <item x="1"/>
        <item t="default"/>
      </items>
    </pivotField>
    <pivotField showAll="0"/>
    <pivotField showAll="0"/>
    <pivotField showAll="0">
      <items count="4">
        <item m="1" x="2"/>
        <item x="0"/>
        <item x="1"/>
        <item t="default"/>
      </items>
    </pivotField>
    <pivotField showAll="0">
      <items count="3">
        <item x="0"/>
        <item x="1"/>
        <item t="default"/>
      </items>
    </pivotField>
  </pivotFields>
  <rowFields count="1">
    <field x="16"/>
  </rowFields>
  <rowItems count="3">
    <i>
      <x v="2"/>
    </i>
    <i>
      <x v="3"/>
    </i>
    <i t="grand">
      <x/>
    </i>
  </rowItems>
  <colFields count="1">
    <field x="-2"/>
  </colFields>
  <colItems count="2">
    <i>
      <x/>
    </i>
    <i i="1">
      <x v="1"/>
    </i>
  </colItems>
  <pageFields count="1">
    <pageField fld="4" hier="-1"/>
  </pageFields>
  <dataFields count="2">
    <dataField name="Suma de Egresados" fld="13" baseField="0" baseItem="0"/>
    <dataField name="Suma de Egresados2" fld="13" showDataAs="percentOfTotal" baseField="4"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6.xml><?xml version="1.0" encoding="utf-8"?>
<pivotTableDefinition xmlns="http://schemas.openxmlformats.org/spreadsheetml/2006/main" xmlns:mc="http://schemas.openxmlformats.org/markup-compatibility/2006" xmlns:xr="http://schemas.microsoft.com/office/spreadsheetml/2014/revision" mc:Ignorable="xr" xr:uid="{A541C45F-FE2C-46E9-BD22-2CB7855D8160}" name="TablaDinámica17"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J97:L100" firstHeaderRow="0" firstDataRow="1" firstDataCol="1" rowPageCount="1" colPageCount="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Page" showAll="0">
      <items count="7">
        <item x="0"/>
        <item x="1"/>
        <item m="1" x="3"/>
        <item m="1" x="4"/>
        <item m="1" x="5"/>
        <item x="2"/>
        <item t="default"/>
      </items>
    </pivotField>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axis="axisRow" showAll="0">
      <items count="4">
        <item x="0"/>
        <item x="1"/>
        <item m="1" x="2"/>
        <item t="default"/>
      </items>
    </pivotField>
    <pivotField showAll="0"/>
    <pivotField showAll="0">
      <items count="4">
        <item m="1" x="2"/>
        <item x="0"/>
        <item x="1"/>
        <item t="default"/>
      </items>
    </pivotField>
    <pivotField showAll="0">
      <items count="3">
        <item x="0"/>
        <item x="1"/>
        <item t="default"/>
      </items>
    </pivotField>
  </pivotFields>
  <rowFields count="1">
    <field x="17"/>
  </rowFields>
  <rowItems count="3">
    <i>
      <x/>
    </i>
    <i>
      <x v="1"/>
    </i>
    <i t="grand">
      <x/>
    </i>
  </rowItems>
  <colFields count="1">
    <field x="-2"/>
  </colFields>
  <colItems count="2">
    <i>
      <x/>
    </i>
    <i i="1">
      <x v="1"/>
    </i>
  </colItems>
  <pageFields count="1">
    <pageField fld="4" hier="-1"/>
  </pageFields>
  <dataFields count="2">
    <dataField name="Suma de Egresados" fld="13" baseField="0" baseItem="0"/>
    <dataField name="Suma de Egresados2" fld="13" showDataAs="percentOfTotal" baseField="4"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7.xml><?xml version="1.0" encoding="utf-8"?>
<pivotTableDefinition xmlns="http://schemas.openxmlformats.org/spreadsheetml/2006/main" xmlns:mc="http://schemas.openxmlformats.org/markup-compatibility/2006" xmlns:xr="http://schemas.microsoft.com/office/spreadsheetml/2014/revision" mc:Ignorable="xr" xr:uid="{BD235D7D-85B7-4A38-B50F-33D445CE3674}" name="TablaDinámica3" cacheId="0"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9">
  <location ref="A3:D16" firstHeaderRow="1" firstDataRow="2"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Col" showAll="0" sortType="descending">
      <items count="7">
        <item h="1" m="1" x="5"/>
        <item h="1" x="2"/>
        <item h="1" m="1" x="3"/>
        <item x="1"/>
        <item h="1" m="1" x="4"/>
        <item x="0"/>
        <item t="default"/>
      </items>
    </pivotField>
    <pivotField showAll="0"/>
    <pivotField showAll="0"/>
    <pivotField axis="axisRow" showAll="0">
      <items count="13">
        <item x="0"/>
        <item x="1"/>
        <item x="2"/>
        <item x="3"/>
        <item x="4"/>
        <item x="5"/>
        <item x="8"/>
        <item x="6"/>
        <item x="9"/>
        <item x="10"/>
        <item x="7"/>
        <item m="1" x="11"/>
        <item t="default"/>
      </items>
    </pivotField>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7"/>
  </rowFields>
  <rowItems count="12">
    <i>
      <x/>
    </i>
    <i>
      <x v="1"/>
    </i>
    <i>
      <x v="2"/>
    </i>
    <i>
      <x v="3"/>
    </i>
    <i>
      <x v="4"/>
    </i>
    <i>
      <x v="5"/>
    </i>
    <i>
      <x v="6"/>
    </i>
    <i>
      <x v="7"/>
    </i>
    <i>
      <x v="8"/>
    </i>
    <i>
      <x v="9"/>
    </i>
    <i>
      <x v="10"/>
    </i>
    <i t="grand">
      <x/>
    </i>
  </rowItems>
  <colFields count="1">
    <field x="4"/>
  </colFields>
  <colItems count="3">
    <i>
      <x v="3"/>
    </i>
    <i>
      <x v="5"/>
    </i>
    <i t="grand">
      <x/>
    </i>
  </colItems>
  <dataFields count="1">
    <dataField name="Suma de Egresados" fld="13" baseField="0" baseItem="0"/>
  </dataFields>
  <chartFormats count="10">
    <chartFormat chart="3" format="0" series="1">
      <pivotArea type="data" outline="0" fieldPosition="0">
        <references count="2">
          <reference field="4294967294" count="1" selected="0">
            <x v="0"/>
          </reference>
          <reference field="4" count="1" selected="0">
            <x v="5"/>
          </reference>
        </references>
      </pivotArea>
    </chartFormat>
    <chartFormat chart="3" format="1" series="1">
      <pivotArea type="data" outline="0" fieldPosition="0">
        <references count="2">
          <reference field="4294967294" count="1" selected="0">
            <x v="0"/>
          </reference>
          <reference field="4" count="1" selected="0">
            <x v="3"/>
          </reference>
        </references>
      </pivotArea>
    </chartFormat>
    <chartFormat chart="7" format="4" series="1">
      <pivotArea type="data" outline="0" fieldPosition="0">
        <references count="2">
          <reference field="4294967294" count="1" selected="0">
            <x v="0"/>
          </reference>
          <reference field="4" count="1" selected="0">
            <x v="3"/>
          </reference>
        </references>
      </pivotArea>
    </chartFormat>
    <chartFormat chart="7" format="5" series="1">
      <pivotArea type="data" outline="0" fieldPosition="0">
        <references count="2">
          <reference field="4294967294" count="1" selected="0">
            <x v="0"/>
          </reference>
          <reference field="4" count="1" selected="0">
            <x v="5"/>
          </reference>
        </references>
      </pivotArea>
    </chartFormat>
    <chartFormat chart="3" format="2" series="1">
      <pivotArea type="data" outline="0" fieldPosition="0">
        <references count="1">
          <reference field="4294967294" count="1" selected="0">
            <x v="0"/>
          </reference>
        </references>
      </pivotArea>
    </chartFormat>
    <chartFormat chart="7" format="6" series="1">
      <pivotArea type="data" outline="0" fieldPosition="0">
        <references count="1">
          <reference field="4294967294" count="1" selected="0">
            <x v="0"/>
          </reference>
        </references>
      </pivotArea>
    </chartFormat>
    <chartFormat chart="3" format="4" series="1">
      <pivotArea type="data" outline="0" fieldPosition="0">
        <references count="2">
          <reference field="4294967294" count="1" selected="0">
            <x v="0"/>
          </reference>
          <reference field="4" count="1" selected="0">
            <x v="4"/>
          </reference>
        </references>
      </pivotArea>
    </chartFormat>
    <chartFormat chart="7" format="7" series="1">
      <pivotArea type="data" outline="0" fieldPosition="0">
        <references count="2">
          <reference field="4294967294" count="1" selected="0">
            <x v="0"/>
          </reference>
          <reference field="4" count="1" selected="0">
            <x v="4"/>
          </reference>
        </references>
      </pivotArea>
    </chartFormat>
    <chartFormat chart="3" format="5" series="1">
      <pivotArea type="data" outline="0" fieldPosition="0">
        <references count="2">
          <reference field="4294967294" count="1" selected="0">
            <x v="0"/>
          </reference>
          <reference field="4" count="1" selected="0">
            <x v="2"/>
          </reference>
        </references>
      </pivotArea>
    </chartFormat>
    <chartFormat chart="7" format="8" series="1">
      <pivotArea type="data" outline="0" fieldPosition="0">
        <references count="2">
          <reference field="4294967294" count="1" selected="0">
            <x v="0"/>
          </reference>
          <reference field="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8.xml><?xml version="1.0" encoding="utf-8"?>
<pivotTableDefinition xmlns="http://schemas.openxmlformats.org/spreadsheetml/2006/main" xmlns:mc="http://schemas.openxmlformats.org/markup-compatibility/2006" xmlns:xr="http://schemas.microsoft.com/office/spreadsheetml/2014/revision" mc:Ignorable="xr" xr:uid="{1773CD95-FF5A-4E55-BE53-CE6CC9D45AE4}" name="TablaDinámica7" cacheId="0"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4">
  <location ref="A248:D257" firstHeaderRow="1" firstDataRow="2" firstDataCol="1"/>
  <pivotFields count="21">
    <pivotField showAll="0"/>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Col" showAll="0">
      <items count="7">
        <item x="0"/>
        <item x="1"/>
        <item h="1" m="1" x="3"/>
        <item h="1" m="1" x="4"/>
        <item h="1" m="1" x="5"/>
        <item h="1" x="2"/>
        <item t="default"/>
      </items>
    </pivotField>
    <pivotField showAll="0"/>
    <pivotField showAll="0"/>
    <pivotField showAll="0"/>
    <pivotField showAll="0"/>
    <pivotField axis="axisRow" showAll="0" sortType="ascending">
      <items count="9">
        <item x="1"/>
        <item x="0"/>
        <item x="4"/>
        <item x="3"/>
        <item m="1" x="7"/>
        <item x="2"/>
        <item x="6"/>
        <item x="5"/>
        <item t="default"/>
      </items>
      <autoSortScope>
        <pivotArea dataOnly="0" outline="0" fieldPosition="0">
          <references count="1">
            <reference field="4294967294" count="1" selected="0">
              <x v="0"/>
            </reference>
          </references>
        </pivotArea>
      </autoSortScope>
    </pivotField>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9"/>
  </rowFields>
  <rowItems count="8">
    <i>
      <x v="7"/>
    </i>
    <i>
      <x v="6"/>
    </i>
    <i>
      <x v="2"/>
    </i>
    <i>
      <x v="5"/>
    </i>
    <i>
      <x v="1"/>
    </i>
    <i>
      <x v="3"/>
    </i>
    <i>
      <x/>
    </i>
    <i t="grand">
      <x/>
    </i>
  </rowItems>
  <colFields count="1">
    <field x="4"/>
  </colFields>
  <colItems count="3">
    <i>
      <x/>
    </i>
    <i>
      <x v="1"/>
    </i>
    <i t="grand">
      <x/>
    </i>
  </colItems>
  <dataFields count="1">
    <dataField name="Suma de Egresados" fld="13" baseField="0" baseItem="0"/>
  </dataFields>
  <chartFormats count="8">
    <chartFormat chart="0" format="0" series="1">
      <pivotArea type="data" outline="0" fieldPosition="0">
        <references count="2">
          <reference field="4294967294" count="1" selected="0">
            <x v="0"/>
          </reference>
          <reference field="4" count="1" selected="0">
            <x v="1"/>
          </reference>
        </references>
      </pivotArea>
    </chartFormat>
    <chartFormat chart="0" format="1" series="1">
      <pivotArea type="data" outline="0" fieldPosition="0">
        <references count="2">
          <reference field="4294967294" count="1" selected="0">
            <x v="0"/>
          </reference>
          <reference field="4" count="1" selected="0">
            <x v="0"/>
          </reference>
        </references>
      </pivotArea>
    </chartFormat>
    <chartFormat chart="3" format="4" series="1">
      <pivotArea type="data" outline="0" fieldPosition="0">
        <references count="2">
          <reference field="4294967294" count="1" selected="0">
            <x v="0"/>
          </reference>
          <reference field="4" count="1" selected="0">
            <x v="0"/>
          </reference>
        </references>
      </pivotArea>
    </chartFormat>
    <chartFormat chart="3" format="5" series="1">
      <pivotArea type="data" outline="0" fieldPosition="0">
        <references count="2">
          <reference field="4294967294" count="1" selected="0">
            <x v="0"/>
          </reference>
          <reference field="4" count="1" selected="0">
            <x v="1"/>
          </reference>
        </references>
      </pivotArea>
    </chartFormat>
    <chartFormat chart="3" format="6" series="1">
      <pivotArea type="data" outline="0" fieldPosition="0">
        <references count="2">
          <reference field="4294967294" count="1" selected="0">
            <x v="0"/>
          </reference>
          <reference field="4" count="1" selected="0">
            <x v="2"/>
          </reference>
        </references>
      </pivotArea>
    </chartFormat>
    <chartFormat chart="3" format="7" series="1">
      <pivotArea type="data" outline="0" fieldPosition="0">
        <references count="2">
          <reference field="4294967294" count="1" selected="0">
            <x v="0"/>
          </reference>
          <reference field="4" count="1" selected="0">
            <x v="3"/>
          </reference>
        </references>
      </pivotArea>
    </chartFormat>
    <chartFormat chart="0" format="2" series="1">
      <pivotArea type="data" outline="0" fieldPosition="0">
        <references count="2">
          <reference field="4294967294" count="1" selected="0">
            <x v="0"/>
          </reference>
          <reference field="4" count="1" selected="0">
            <x v="2"/>
          </reference>
        </references>
      </pivotArea>
    </chartFormat>
    <chartFormat chart="0" format="3" series="1">
      <pivotArea type="data" outline="0" fieldPosition="0">
        <references count="2">
          <reference field="4294967294" count="1" selected="0">
            <x v="0"/>
          </reference>
          <reference field="4"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9.xml><?xml version="1.0" encoding="utf-8"?>
<pivotTableDefinition xmlns="http://schemas.openxmlformats.org/spreadsheetml/2006/main" xmlns:mc="http://schemas.openxmlformats.org/markup-compatibility/2006" xmlns:xr="http://schemas.microsoft.com/office/spreadsheetml/2014/revision" mc:Ignorable="xr" xr:uid="{CE20DFF7-EAB4-4843-AE90-8CEED0E5E67D}" name="TablaDinámica8" cacheId="0"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9">
  <location ref="A202:D213" firstHeaderRow="1" firstDataRow="2" firstDataCol="1"/>
  <pivotFields count="21">
    <pivotField showAll="0">
      <items count="14">
        <item x="0"/>
        <item m="1" x="12"/>
        <item x="1"/>
        <item x="2"/>
        <item x="3"/>
        <item x="4"/>
        <item x="5"/>
        <item x="6"/>
        <item x="7"/>
        <item x="8"/>
        <item x="9"/>
        <item x="10"/>
        <item x="11"/>
        <item t="default"/>
      </items>
    </pivotField>
    <pivotField showAll="0"/>
    <pivotField axis="axisRow" showAll="0" sortType="ascending">
      <items count="33">
        <item m="1" x="23"/>
        <item m="1" x="18"/>
        <item m="1" x="26"/>
        <item m="1" x="19"/>
        <item m="1" x="21"/>
        <item m="1" x="20"/>
        <item m="1" x="31"/>
        <item m="1" x="27"/>
        <item m="1" x="28"/>
        <item m="1" x="17"/>
        <item m="1" x="12"/>
        <item m="1" x="9"/>
        <item m="1" x="11"/>
        <item m="1" x="10"/>
        <item m="1" x="16"/>
        <item m="1" x="15"/>
        <item m="1" x="14"/>
        <item m="1" x="13"/>
        <item m="1" x="24"/>
        <item m="1" x="29"/>
        <item m="1" x="30"/>
        <item m="1" x="25"/>
        <item m="1" x="22"/>
        <item x="0"/>
        <item x="1"/>
        <item x="2"/>
        <item x="3"/>
        <item x="4"/>
        <item x="5"/>
        <item x="6"/>
        <item x="7"/>
        <item x="8"/>
        <item t="default"/>
      </items>
      <autoSortScope>
        <pivotArea dataOnly="0" outline="0" fieldPosition="0">
          <references count="1">
            <reference field="4294967294" count="1" selected="0">
              <x v="0"/>
            </reference>
          </references>
        </pivotArea>
      </autoSortScope>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Col" showAll="0" sortType="descending">
      <items count="7">
        <item h="1" m="1" x="5"/>
        <item h="1" x="2"/>
        <item h="1" m="1" x="3"/>
        <item x="1"/>
        <item h="1" m="1" x="4"/>
        <item x="0"/>
        <item t="default"/>
      </items>
    </pivotField>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2"/>
  </rowFields>
  <rowItems count="10">
    <i>
      <x v="29"/>
    </i>
    <i>
      <x v="23"/>
    </i>
    <i>
      <x v="28"/>
    </i>
    <i>
      <x v="31"/>
    </i>
    <i>
      <x v="30"/>
    </i>
    <i>
      <x v="26"/>
    </i>
    <i>
      <x v="27"/>
    </i>
    <i>
      <x v="25"/>
    </i>
    <i>
      <x v="24"/>
    </i>
    <i t="grand">
      <x/>
    </i>
  </rowItems>
  <colFields count="1">
    <field x="4"/>
  </colFields>
  <colItems count="3">
    <i>
      <x v="3"/>
    </i>
    <i>
      <x v="5"/>
    </i>
    <i t="grand">
      <x/>
    </i>
  </colItems>
  <dataFields count="1">
    <dataField name="Suma de Egresados" fld="13" baseField="0" baseItem="0"/>
  </dataFields>
  <chartFormats count="9">
    <chartFormat chart="2" format="0" series="1">
      <pivotArea type="data" outline="0" fieldPosition="0">
        <references count="1">
          <reference field="4294967294" count="1" selected="0">
            <x v="0"/>
          </reference>
        </references>
      </pivotArea>
    </chartFormat>
    <chartFormat chart="2" format="1" series="1">
      <pivotArea type="data" outline="0" fieldPosition="0">
        <references count="2">
          <reference field="4294967294" count="1" selected="0">
            <x v="0"/>
          </reference>
          <reference field="4" count="1" selected="0">
            <x v="3"/>
          </reference>
        </references>
      </pivotArea>
    </chartFormat>
    <chartFormat chart="2" format="2" series="1">
      <pivotArea type="data" outline="0" fieldPosition="0">
        <references count="2">
          <reference field="4294967294" count="1" selected="0">
            <x v="0"/>
          </reference>
          <reference field="4" count="1" selected="0">
            <x v="5"/>
          </reference>
        </references>
      </pivotArea>
    </chartFormat>
    <chartFormat chart="8" format="5" series="1">
      <pivotArea type="data" outline="0" fieldPosition="0">
        <references count="2">
          <reference field="4294967294" count="1" selected="0">
            <x v="0"/>
          </reference>
          <reference field="4" count="1" selected="0">
            <x v="3"/>
          </reference>
        </references>
      </pivotArea>
    </chartFormat>
    <chartFormat chart="8" format="6" series="1">
      <pivotArea type="data" outline="0" fieldPosition="0">
        <references count="2">
          <reference field="4294967294" count="1" selected="0">
            <x v="0"/>
          </reference>
          <reference field="4" count="1" selected="0">
            <x v="5"/>
          </reference>
        </references>
      </pivotArea>
    </chartFormat>
    <chartFormat chart="8" format="7" series="1">
      <pivotArea type="data" outline="0" fieldPosition="0">
        <references count="1">
          <reference field="4294967294" count="1" selected="0">
            <x v="0"/>
          </reference>
        </references>
      </pivotArea>
    </chartFormat>
    <chartFormat chart="8" format="8" series="1">
      <pivotArea type="data" outline="0" fieldPosition="0">
        <references count="2">
          <reference field="4294967294" count="1" selected="0">
            <x v="0"/>
          </reference>
          <reference field="4" count="1" selected="0">
            <x v="4"/>
          </reference>
        </references>
      </pivotArea>
    </chartFormat>
    <chartFormat chart="2" format="3" series="1">
      <pivotArea type="data" outline="0" fieldPosition="0">
        <references count="2">
          <reference field="4294967294" count="1" selected="0">
            <x v="0"/>
          </reference>
          <reference field="4" count="1" selected="0">
            <x v="4"/>
          </reference>
        </references>
      </pivotArea>
    </chartFormat>
    <chartFormat chart="8" format="9" series="1">
      <pivotArea type="data" outline="0" fieldPosition="0">
        <references count="2">
          <reference field="4294967294" count="1" selected="0">
            <x v="0"/>
          </reference>
          <reference field="4"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0.xml><?xml version="1.0" encoding="utf-8"?>
<pivotTableDefinition xmlns="http://schemas.openxmlformats.org/spreadsheetml/2006/main" xmlns:mc="http://schemas.openxmlformats.org/markup-compatibility/2006" xmlns:xr="http://schemas.microsoft.com/office/spreadsheetml/2014/revision" mc:Ignorable="xr" xr:uid="{06A7D962-F1C9-45E5-9EFC-573EFA4D53BA}" name="TablaDinámica9"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A229:C240" firstHeaderRow="0" firstDataRow="1"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axis="axisRow" showAll="0" measureFilter="1" sortType="descending">
      <items count="68">
        <item x="58"/>
        <item x="59"/>
        <item x="57"/>
        <item m="1" x="64"/>
        <item m="1" x="63"/>
        <item x="37"/>
        <item x="3"/>
        <item x="29"/>
        <item x="41"/>
        <item x="15"/>
        <item x="33"/>
        <item x="16"/>
        <item x="31"/>
        <item x="17"/>
        <item x="19"/>
        <item x="18"/>
        <item x="34"/>
        <item x="12"/>
        <item x="20"/>
        <item x="21"/>
        <item x="22"/>
        <item x="23"/>
        <item x="45"/>
        <item x="24"/>
        <item x="42"/>
        <item x="25"/>
        <item x="48"/>
        <item x="13"/>
        <item x="49"/>
        <item x="47"/>
        <item x="26"/>
        <item m="1" x="65"/>
        <item x="14"/>
        <item x="54"/>
        <item x="27"/>
        <item x="50"/>
        <item x="1"/>
        <item x="51"/>
        <item x="60"/>
        <item x="61"/>
        <item x="52"/>
        <item x="55"/>
        <item x="53"/>
        <item x="35"/>
        <item x="2"/>
        <item x="43"/>
        <item x="8"/>
        <item x="38"/>
        <item x="9"/>
        <item x="30"/>
        <item x="39"/>
        <item x="10"/>
        <item x="46"/>
        <item x="62"/>
        <item x="28"/>
        <item x="5"/>
        <item x="56"/>
        <item x="36"/>
        <item x="40"/>
        <item x="44"/>
        <item x="4"/>
        <item x="7"/>
        <item x="0"/>
        <item x="32"/>
        <item m="1" x="66"/>
        <item x="6"/>
        <item x="11"/>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3"/>
  </rowFields>
  <rowItems count="11">
    <i>
      <x v="55"/>
    </i>
    <i>
      <x v="24"/>
    </i>
    <i>
      <x v="13"/>
    </i>
    <i>
      <x v="58"/>
    </i>
    <i>
      <x v="42"/>
    </i>
    <i>
      <x v="30"/>
    </i>
    <i>
      <x v="12"/>
    </i>
    <i>
      <x v="9"/>
    </i>
    <i>
      <x v="16"/>
    </i>
    <i>
      <x v="14"/>
    </i>
    <i t="grand">
      <x/>
    </i>
  </rowItems>
  <colFields count="1">
    <field x="-2"/>
  </colFields>
  <colItems count="2">
    <i>
      <x/>
    </i>
    <i i="1">
      <x v="1"/>
    </i>
  </colItems>
  <dataFields count="2">
    <dataField name="Suma de Egresados" fld="13" baseField="0" baseItem="0"/>
    <dataField name="%" fld="13" showDataAs="percentOfTotal" baseField="3" baseItem="0" numFmtId="164"/>
  </dataFields>
  <pivotTableStyleInfo name="PivotStyleLight16" showRowHeaders="1" showColHeaders="1" showRowStripes="0" showColStripes="0" showLastColumn="1"/>
  <filters count="1">
    <filter fld="3" type="count" evalOrder="-1" id="1" iMeasureFld="0">
      <autoFilter ref="A1">
        <filterColumn colId="0">
          <top10 val="10" filterVal="10"/>
        </filterColumn>
      </autoFilter>
    </filter>
  </filters>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1.xml><?xml version="1.0" encoding="utf-8"?>
<pivotTableDefinition xmlns="http://schemas.openxmlformats.org/spreadsheetml/2006/main" xmlns:mc="http://schemas.openxmlformats.org/markup-compatibility/2006" xmlns:xr="http://schemas.microsoft.com/office/spreadsheetml/2014/revision" mc:Ignorable="xr" xr:uid="{1F873D9A-A53F-42FA-880E-28ADF0E42CD2}" name="TablaDinámica4" cacheId="0" applyNumberFormats="0" applyBorderFormats="0" applyFontFormats="0" applyPatternFormats="0" applyAlignmentFormats="0" applyWidthHeightFormats="1" dataCaption="Valores" updatedVersion="8" minRefreshableVersion="3" rowGrandTotals="0" itemPrintTitles="1" createdVersion="6" indent="0" outline="1" outlineData="1" multipleFieldFilters="0" chartFormat="10">
  <location ref="A38:B41" firstHeaderRow="1" firstDataRow="1" firstDataCol="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showAll="0"/>
    <pivotField showAll="0"/>
    <pivotField axis="axisRow" showAll="0">
      <items count="6">
        <item h="1" x="3"/>
        <item x="2"/>
        <item x="0"/>
        <item x="1"/>
        <item h="1" m="1" x="4"/>
        <item t="default"/>
      </items>
    </pivotField>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6"/>
  </rowFields>
  <rowItems count="3">
    <i>
      <x v="1"/>
    </i>
    <i>
      <x v="2"/>
    </i>
    <i>
      <x v="3"/>
    </i>
  </rowItems>
  <colItems count="1">
    <i/>
  </colItems>
  <dataFields count="1">
    <dataField name="Suma de Egresados" fld="13" baseField="0" baseItem="0"/>
  </dataFields>
  <chartFormats count="8">
    <chartFormat chart="6" format="0" series="1">
      <pivotArea type="data" outline="0" fieldPosition="0">
        <references count="1">
          <reference field="4294967294" count="1" selected="0">
            <x v="0"/>
          </reference>
        </references>
      </pivotArea>
    </chartFormat>
    <chartFormat chart="6" format="1">
      <pivotArea type="data" outline="0" fieldPosition="0">
        <references count="2">
          <reference field="4294967294" count="1" selected="0">
            <x v="0"/>
          </reference>
          <reference field="6" count="1" selected="0">
            <x v="3"/>
          </reference>
        </references>
      </pivotArea>
    </chartFormat>
    <chartFormat chart="6" format="2">
      <pivotArea type="data" outline="0" fieldPosition="0">
        <references count="2">
          <reference field="4294967294" count="1" selected="0">
            <x v="0"/>
          </reference>
          <reference field="6" count="1" selected="0">
            <x v="2"/>
          </reference>
        </references>
      </pivotArea>
    </chartFormat>
    <chartFormat chart="6" format="3">
      <pivotArea type="data" outline="0" fieldPosition="0">
        <references count="2">
          <reference field="4294967294" count="1" selected="0">
            <x v="0"/>
          </reference>
          <reference field="6" count="1" selected="0">
            <x v="1"/>
          </reference>
        </references>
      </pivotArea>
    </chartFormat>
    <chartFormat chart="9" format="8" series="1">
      <pivotArea type="data" outline="0" fieldPosition="0">
        <references count="1">
          <reference field="4294967294" count="1" selected="0">
            <x v="0"/>
          </reference>
        </references>
      </pivotArea>
    </chartFormat>
    <chartFormat chart="9" format="9">
      <pivotArea type="data" outline="0" fieldPosition="0">
        <references count="2">
          <reference field="4294967294" count="1" selected="0">
            <x v="0"/>
          </reference>
          <reference field="6" count="1" selected="0">
            <x v="1"/>
          </reference>
        </references>
      </pivotArea>
    </chartFormat>
    <chartFormat chart="9" format="10">
      <pivotArea type="data" outline="0" fieldPosition="0">
        <references count="2">
          <reference field="4294967294" count="1" selected="0">
            <x v="0"/>
          </reference>
          <reference field="6" count="1" selected="0">
            <x v="2"/>
          </reference>
        </references>
      </pivotArea>
    </chartFormat>
    <chartFormat chart="9" format="11">
      <pivotArea type="data" outline="0" fieldPosition="0">
        <references count="2">
          <reference field="4294967294" count="1" selected="0">
            <x v="0"/>
          </reference>
          <reference field="6" count="1" selected="0">
            <x v="3"/>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2.xml><?xml version="1.0" encoding="utf-8"?>
<pivotTableDefinition xmlns="http://schemas.openxmlformats.org/spreadsheetml/2006/main" xmlns:mc="http://schemas.openxmlformats.org/markup-compatibility/2006" xmlns:xr="http://schemas.microsoft.com/office/spreadsheetml/2014/revision" mc:Ignorable="xr" xr:uid="{87E801CD-AB76-4EB8-9D2C-79F933751C89}" name="TablaDinámica13" cacheId="0" applyNumberFormats="0" applyBorderFormats="0" applyFontFormats="0" applyPatternFormats="0" applyAlignmentFormats="0" applyWidthHeightFormats="1" dataCaption="Valores" updatedVersion="8" minRefreshableVersion="3" itemPrintTitles="1" createdVersion="6" indent="0" outline="1" outlineData="1" multipleFieldFilters="0" chartFormat="6">
  <location ref="A119:B122" firstHeaderRow="1" firstDataRow="1" firstDataCol="1" rowPageCount="1" colPageCount="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Page" showAll="0" sortType="descending">
      <items count="7">
        <item x="1"/>
        <item x="0"/>
        <item m="1" x="3"/>
        <item m="1" x="4"/>
        <item m="1" x="5"/>
        <item x="2"/>
        <item t="default"/>
      </items>
      <autoSortScope>
        <pivotArea dataOnly="0" outline="0" fieldPosition="0">
          <references count="1">
            <reference field="4294967294" count="1" selected="0">
              <x v="0"/>
            </reference>
          </references>
        </pivotArea>
      </autoSortScope>
    </pivotField>
    <pivotField showAll="0"/>
    <pivotField showAll="0"/>
    <pivotField showAll="0"/>
    <pivotField showAll="0"/>
    <pivotField showAll="0"/>
    <pivotField showAll="0"/>
    <pivotField axis="axisRow" showAll="0">
      <items count="7">
        <item m="1" x="2"/>
        <item m="1" x="5"/>
        <item x="1"/>
        <item x="0"/>
        <item m="1" x="4"/>
        <item m="1" x="3"/>
        <item t="default"/>
      </items>
    </pivotField>
    <pivotField showAll="0"/>
    <pivotField dataField="1" showAll="0"/>
    <pivotField showAll="0">
      <items count="8">
        <item x="1"/>
        <item x="4"/>
        <item x="5"/>
        <item x="6"/>
        <item x="2"/>
        <item x="0"/>
        <item x="3"/>
        <item t="default"/>
      </items>
    </pivotField>
    <pivotField showAll="0"/>
    <pivotField showAll="0"/>
    <pivotField showAll="0"/>
    <pivotField showAll="0"/>
    <pivotField showAll="0">
      <items count="4">
        <item m="1" x="2"/>
        <item x="0"/>
        <item x="1"/>
        <item t="default"/>
      </items>
    </pivotField>
    <pivotField showAll="0">
      <items count="3">
        <item x="0"/>
        <item x="1"/>
        <item t="default"/>
      </items>
    </pivotField>
  </pivotFields>
  <rowFields count="1">
    <field x="11"/>
  </rowFields>
  <rowItems count="3">
    <i>
      <x v="2"/>
    </i>
    <i>
      <x v="3"/>
    </i>
    <i t="grand">
      <x/>
    </i>
  </rowItems>
  <colItems count="1">
    <i/>
  </colItems>
  <pageFields count="1">
    <pageField fld="4" item="1" hier="-1"/>
  </pageFields>
  <dataFields count="1">
    <dataField name="Suma de Egresados" fld="13" baseField="0" baseItem="0" numFmtId="3"/>
  </dataFields>
  <formats count="1">
    <format dxfId="18">
      <pivotArea outline="0" collapsedLevelsAreSubtotals="1" fieldPosition="0"/>
    </format>
  </formats>
  <chartFormats count="14">
    <chartFormat chart="0" format="0" series="1">
      <pivotArea type="data" outline="0" fieldPosition="0">
        <references count="1">
          <reference field="4294967294" count="1" selected="0">
            <x v="0"/>
          </reference>
        </references>
      </pivotArea>
    </chartFormat>
    <chartFormat chart="0" format="1">
      <pivotArea type="data" outline="0" fieldPosition="0">
        <references count="2">
          <reference field="4294967294" count="1" selected="0">
            <x v="0"/>
          </reference>
          <reference field="4" count="1" selected="0">
            <x v="0"/>
          </reference>
        </references>
      </pivotArea>
    </chartFormat>
    <chartFormat chart="0" format="2">
      <pivotArea type="data" outline="0" fieldPosition="0">
        <references count="2">
          <reference field="4294967294" count="1" selected="0">
            <x v="0"/>
          </reference>
          <reference field="4" count="1" selected="0">
            <x v="1"/>
          </reference>
        </references>
      </pivotArea>
    </chartFormat>
    <chartFormat chart="0" format="3">
      <pivotArea type="data" outline="0" fieldPosition="0">
        <references count="2">
          <reference field="4294967294" count="1" selected="0">
            <x v="0"/>
          </reference>
          <reference field="11" count="1" selected="0">
            <x v="1"/>
          </reference>
        </references>
      </pivotArea>
    </chartFormat>
    <chartFormat chart="0" format="4">
      <pivotArea type="data" outline="0" fieldPosition="0">
        <references count="2">
          <reference field="4294967294" count="1" selected="0">
            <x v="0"/>
          </reference>
          <reference field="11" count="1" selected="0">
            <x v="0"/>
          </reference>
        </references>
      </pivotArea>
    </chartFormat>
    <chartFormat chart="5" format="8" series="1">
      <pivotArea type="data" outline="0" fieldPosition="0">
        <references count="1">
          <reference field="4294967294" count="1" selected="0">
            <x v="0"/>
          </reference>
        </references>
      </pivotArea>
    </chartFormat>
    <chartFormat chart="5" format="9">
      <pivotArea type="data" outline="0" fieldPosition="0">
        <references count="2">
          <reference field="4294967294" count="1" selected="0">
            <x v="0"/>
          </reference>
          <reference field="11" count="1" selected="0">
            <x v="0"/>
          </reference>
        </references>
      </pivotArea>
    </chartFormat>
    <chartFormat chart="5" format="10">
      <pivotArea type="data" outline="0" fieldPosition="0">
        <references count="2">
          <reference field="4294967294" count="1" selected="0">
            <x v="0"/>
          </reference>
          <reference field="11" count="1" selected="0">
            <x v="1"/>
          </reference>
        </references>
      </pivotArea>
    </chartFormat>
    <chartFormat chart="5" format="11">
      <pivotArea type="data" outline="0" fieldPosition="0">
        <references count="2">
          <reference field="4294967294" count="1" selected="0">
            <x v="0"/>
          </reference>
          <reference field="11" count="1" selected="0">
            <x v="2"/>
          </reference>
        </references>
      </pivotArea>
    </chartFormat>
    <chartFormat chart="5" format="12">
      <pivotArea type="data" outline="0" fieldPosition="0">
        <references count="2">
          <reference field="4294967294" count="1" selected="0">
            <x v="0"/>
          </reference>
          <reference field="11" count="1" selected="0">
            <x v="3"/>
          </reference>
        </references>
      </pivotArea>
    </chartFormat>
    <chartFormat chart="0" format="5">
      <pivotArea type="data" outline="0" fieldPosition="0">
        <references count="2">
          <reference field="4294967294" count="1" selected="0">
            <x v="0"/>
          </reference>
          <reference field="11" count="1" selected="0">
            <x v="2"/>
          </reference>
        </references>
      </pivotArea>
    </chartFormat>
    <chartFormat chart="0" format="6">
      <pivotArea type="data" outline="0" fieldPosition="0">
        <references count="2">
          <reference field="4294967294" count="1" selected="0">
            <x v="0"/>
          </reference>
          <reference field="11" count="1" selected="0">
            <x v="3"/>
          </reference>
        </references>
      </pivotArea>
    </chartFormat>
    <chartFormat chart="5" format="13">
      <pivotArea type="data" outline="0" fieldPosition="0">
        <references count="2">
          <reference field="4294967294" count="1" selected="0">
            <x v="0"/>
          </reference>
          <reference field="11" count="1" selected="0">
            <x v="4"/>
          </reference>
        </references>
      </pivotArea>
    </chartFormat>
    <chartFormat chart="0" format="7">
      <pivotArea type="data" outline="0" fieldPosition="0">
        <references count="2">
          <reference field="4294967294" count="1" selected="0">
            <x v="0"/>
          </reference>
          <reference field="11"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3.xml><?xml version="1.0" encoding="utf-8"?>
<pivotTableDefinition xmlns="http://schemas.openxmlformats.org/spreadsheetml/2006/main" xmlns:mc="http://schemas.openxmlformats.org/markup-compatibility/2006" xmlns:xr="http://schemas.microsoft.com/office/spreadsheetml/2014/revision" mc:Ignorable="xr" xr:uid="{A3B2A1BD-495D-46EA-BFCF-86B0C3E2357B}" name="TablaDinámica16" cacheId="0" applyNumberFormats="0" applyBorderFormats="0" applyFontFormats="0" applyPatternFormats="0" applyAlignmentFormats="0" applyWidthHeightFormats="1" dataCaption="Valores" updatedVersion="8" minRefreshableVersion="3" useAutoFormatting="1" itemPrintTitles="1" createdVersion="6" indent="0" outline="1" outlineData="1" multipleFieldFilters="0">
  <location ref="J88:L91" firstHeaderRow="0" firstDataRow="1" firstDataCol="1" rowPageCount="1" colPageCount="1"/>
  <pivotFields count="21">
    <pivotField showAll="0">
      <items count="14">
        <item x="0"/>
        <item m="1" x="12"/>
        <item x="1"/>
        <item x="2"/>
        <item x="3"/>
        <item x="4"/>
        <item x="5"/>
        <item x="6"/>
        <item x="7"/>
        <item x="8"/>
        <item x="9"/>
        <item x="10"/>
        <item x="11"/>
        <item t="default"/>
      </items>
    </pivotField>
    <pivotField showAll="0"/>
    <pivotField showAll="0">
      <items count="33">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 t="default"/>
      </items>
    </pivotField>
    <pivotField showAll="0">
      <items count="68">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 t="default"/>
      </items>
    </pivotField>
    <pivotField axis="axisPage" showAll="0">
      <items count="7">
        <item x="0"/>
        <item x="1"/>
        <item m="1" x="3"/>
        <item m="1" x="4"/>
        <item m="1" x="5"/>
        <item x="2"/>
        <item t="default"/>
      </items>
    </pivotField>
    <pivotField showAll="0"/>
    <pivotField showAll="0"/>
    <pivotField showAll="0"/>
    <pivotField showAll="0"/>
    <pivotField showAll="0"/>
    <pivotField showAll="0"/>
    <pivotField showAll="0"/>
    <pivotField showAll="0"/>
    <pivotField dataField="1" showAll="0"/>
    <pivotField showAll="0">
      <items count="8">
        <item x="1"/>
        <item x="4"/>
        <item x="5"/>
        <item x="6"/>
        <item x="2"/>
        <item x="0"/>
        <item x="3"/>
        <item t="default"/>
      </items>
    </pivotField>
    <pivotField showAll="0"/>
    <pivotField showAll="0"/>
    <pivotField showAll="0"/>
    <pivotField axis="axisRow" showAll="0">
      <items count="6">
        <item x="0"/>
        <item m="1" x="2"/>
        <item x="1"/>
        <item m="1" x="3"/>
        <item m="1" x="4"/>
        <item t="default"/>
      </items>
    </pivotField>
    <pivotField showAll="0">
      <items count="4">
        <item m="1" x="2"/>
        <item x="0"/>
        <item x="1"/>
        <item t="default"/>
      </items>
    </pivotField>
    <pivotField showAll="0">
      <items count="3">
        <item x="0"/>
        <item x="1"/>
        <item t="default"/>
      </items>
    </pivotField>
  </pivotFields>
  <rowFields count="1">
    <field x="18"/>
  </rowFields>
  <rowItems count="3">
    <i>
      <x/>
    </i>
    <i>
      <x v="2"/>
    </i>
    <i t="grand">
      <x/>
    </i>
  </rowItems>
  <colFields count="1">
    <field x="-2"/>
  </colFields>
  <colItems count="2">
    <i>
      <x/>
    </i>
    <i i="1">
      <x v="1"/>
    </i>
  </colItems>
  <pageFields count="1">
    <pageField fld="4" hier="-1"/>
  </pageFields>
  <dataFields count="2">
    <dataField name="Suma de Egresados" fld="13" baseField="0" baseItem="0"/>
    <dataField name="Suma de Egresados2" fld="13" showDataAs="percentOfTotal" baseField="4" baseItem="0" numFmtId="1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4.xml><?xml version="1.0" encoding="utf-8"?>
<pivotTableDefinition xmlns="http://schemas.openxmlformats.org/spreadsheetml/2006/main" xmlns:mc="http://schemas.openxmlformats.org/markup-compatibility/2006" xmlns:xr="http://schemas.microsoft.com/office/spreadsheetml/2014/revision" mc:Ignorable="xr" xr:uid="{00ECF679-091C-483B-9756-DF52565C3F7D}" name="TablaDinámica15" cacheId="0" applyNumberFormats="0" applyBorderFormats="0" applyFontFormats="0" applyPatternFormats="0" applyAlignmentFormats="0" applyWidthHeightFormats="1" dataCaption="Valores" updatedVersion="8" minRefreshableVersion="3" useAutoFormatting="1" itemPrintTitles="1" createdVersion="6" indent="0" compact="0" compactData="0" multipleFieldFilters="0">
  <location ref="A4:C88" firstHeaderRow="1" firstDataRow="1" firstDataCol="2"/>
  <pivotFields count="21">
    <pivotField compact="0" outline="0" showAll="0" defaultSubtotal="0">
      <items count="13">
        <item x="0"/>
        <item m="1" x="12"/>
        <item x="1"/>
        <item x="2"/>
        <item x="3"/>
        <item x="4"/>
        <item x="5"/>
        <item x="6"/>
        <item x="7"/>
        <item x="8"/>
        <item x="9"/>
        <item x="10"/>
        <item x="1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32">
        <item x="5"/>
        <item x="0"/>
        <item x="2"/>
        <item x="1"/>
        <item x="4"/>
        <item x="6"/>
        <item x="7"/>
        <item x="3"/>
        <item x="8"/>
        <item m="1" x="14"/>
        <item m="1" x="25"/>
        <item m="1" x="9"/>
        <item m="1" x="24"/>
        <item m="1" x="11"/>
        <item m="1" x="10"/>
        <item m="1" x="13"/>
        <item m="1" x="29"/>
        <item m="1" x="15"/>
        <item m="1" x="30"/>
        <item m="1" x="16"/>
        <item m="1" x="12"/>
        <item m="1" x="17"/>
        <item m="1" x="23"/>
        <item m="1" x="18"/>
        <item m="1" x="26"/>
        <item m="1" x="19"/>
        <item m="1" x="21"/>
        <item m="1" x="20"/>
        <item m="1" x="31"/>
        <item m="1" x="27"/>
        <item m="1" x="28"/>
        <item m="1" x="22"/>
      </items>
      <extLst>
        <ext xmlns:x14="http://schemas.microsoft.com/office/spreadsheetml/2009/9/main" uri="{2946ED86-A175-432a-8AC1-64E0C546D7DE}">
          <x14:pivotField fillDownLabels="1"/>
        </ext>
      </extLst>
    </pivotField>
    <pivotField compact="0" outline="0" showAll="0" defaultSubtotal="0">
      <items count="67">
        <item x="58"/>
        <item x="59"/>
        <item x="57"/>
        <item m="1" x="64"/>
        <item m="1" x="63"/>
        <item x="11"/>
        <item x="6"/>
        <item x="7"/>
        <item x="37"/>
        <item x="3"/>
        <item x="29"/>
        <item x="41"/>
        <item x="15"/>
        <item x="33"/>
        <item x="16"/>
        <item x="31"/>
        <item x="17"/>
        <item x="19"/>
        <item x="18"/>
        <item x="34"/>
        <item x="12"/>
        <item x="20"/>
        <item x="21"/>
        <item x="32"/>
        <item x="22"/>
        <item x="23"/>
        <item x="45"/>
        <item x="24"/>
        <item x="42"/>
        <item x="25"/>
        <item x="48"/>
        <item x="13"/>
        <item x="49"/>
        <item x="47"/>
        <item x="26"/>
        <item x="4"/>
        <item m="1" x="65"/>
        <item x="0"/>
        <item x="14"/>
        <item x="54"/>
        <item x="27"/>
        <item x="50"/>
        <item x="1"/>
        <item x="51"/>
        <item x="60"/>
        <item x="61"/>
        <item x="52"/>
        <item m="1" x="66"/>
        <item x="55"/>
        <item x="53"/>
        <item x="35"/>
        <item x="2"/>
        <item x="43"/>
        <item x="8"/>
        <item x="38"/>
        <item x="9"/>
        <item x="30"/>
        <item x="39"/>
        <item x="10"/>
        <item x="46"/>
        <item x="62"/>
        <item x="28"/>
        <item x="5"/>
        <item x="56"/>
        <item x="36"/>
        <item x="40"/>
        <item x="4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3"/>
        <item x="1"/>
        <item x="6"/>
        <item x="4"/>
        <item x="5"/>
        <item x="0"/>
        <item x="2"/>
        <item m="1" x="7"/>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6">
        <item x="73"/>
        <item x="5"/>
        <item x="52"/>
        <item x="20"/>
        <item x="16"/>
        <item x="9"/>
        <item x="74"/>
        <item x="37"/>
        <item x="66"/>
        <item x="62"/>
        <item x="0"/>
        <item x="38"/>
        <item x="40"/>
        <item x="2"/>
        <item x="6"/>
        <item x="31"/>
        <item x="68"/>
        <item x="18"/>
        <item x="49"/>
        <item x="15"/>
        <item x="19"/>
        <item x="29"/>
        <item x="23"/>
        <item x="82"/>
        <item x="8"/>
        <item x="1"/>
        <item x="51"/>
        <item x="59"/>
        <item x="34"/>
        <item x="67"/>
        <item x="71"/>
        <item x="45"/>
        <item x="43"/>
        <item x="12"/>
        <item x="36"/>
        <item x="39"/>
        <item x="47"/>
        <item x="33"/>
        <item x="77"/>
        <item x="56"/>
        <item x="79"/>
        <item x="61"/>
        <item x="60"/>
        <item x="72"/>
        <item x="11"/>
        <item x="41"/>
        <item x="25"/>
        <item x="75"/>
        <item x="44"/>
        <item x="50"/>
        <item x="4"/>
        <item x="7"/>
        <item x="3"/>
        <item x="53"/>
        <item x="14"/>
        <item x="32"/>
        <item x="63"/>
        <item x="65"/>
        <item x="78"/>
        <item x="26"/>
        <item x="13"/>
        <item x="21"/>
        <item x="80"/>
        <item x="24"/>
        <item x="35"/>
        <item x="10"/>
        <item x="57"/>
        <item x="54"/>
        <item x="30"/>
        <item x="70"/>
        <item x="58"/>
        <item x="69"/>
        <item x="76"/>
        <item x="48"/>
        <item x="22"/>
        <item x="42"/>
        <item x="46"/>
        <item x="64"/>
        <item x="27"/>
        <item x="55"/>
        <item x="17"/>
        <item x="28"/>
        <item m="1" x="85"/>
        <item m="1" x="84"/>
        <item m="1" x="83"/>
        <item x="81"/>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ubtotalTop="0" showAll="0" defaultSubtotal="0">
      <items count="7">
        <item x="1"/>
        <item x="4"/>
        <item x="5"/>
        <item x="6"/>
        <item x="2"/>
        <item x="0"/>
        <item x="3"/>
      </items>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items count="3">
        <item m="1" x="2"/>
        <item x="0"/>
        <item x="1"/>
      </items>
      <extLst>
        <ext xmlns:x14="http://schemas.microsoft.com/office/spreadsheetml/2009/9/main" uri="{2946ED86-A175-432a-8AC1-64E0C546D7DE}">
          <x14:pivotField fillDownLabels="1"/>
        </ext>
      </extLst>
    </pivotField>
    <pivotField compact="0" outline="0" subtotalTop="0" showAll="0" defaultSubtotal="0">
      <items count="2">
        <item x="0"/>
        <item x="1"/>
      </items>
      <extLst>
        <ext xmlns:x14="http://schemas.microsoft.com/office/spreadsheetml/2009/9/main" uri="{2946ED86-A175-432a-8AC1-64E0C546D7DE}">
          <x14:pivotField fillDownLabels="1"/>
        </ext>
      </extLst>
    </pivotField>
  </pivotFields>
  <rowFields count="2">
    <field x="10"/>
    <field x="12"/>
  </rowFields>
  <rowItems count="84">
    <i>
      <x/>
      <x v="2"/>
    </i>
    <i r="1">
      <x v="6"/>
    </i>
    <i r="1">
      <x v="26"/>
    </i>
    <i r="1">
      <x v="28"/>
    </i>
    <i r="1">
      <x v="37"/>
    </i>
    <i r="1">
      <x v="44"/>
    </i>
    <i r="1">
      <x v="47"/>
    </i>
    <i r="1">
      <x v="49"/>
    </i>
    <i r="1">
      <x v="53"/>
    </i>
    <i r="1">
      <x v="58"/>
    </i>
    <i r="1">
      <x v="59"/>
    </i>
    <i r="1">
      <x v="62"/>
    </i>
    <i r="1">
      <x v="65"/>
    </i>
    <i r="1">
      <x v="78"/>
    </i>
    <i r="1">
      <x v="79"/>
    </i>
    <i r="1">
      <x v="81"/>
    </i>
    <i>
      <x v="1"/>
      <x v="4"/>
    </i>
    <i r="1">
      <x v="13"/>
    </i>
    <i r="1">
      <x v="19"/>
    </i>
    <i r="1">
      <x v="31"/>
    </i>
    <i r="1">
      <x v="33"/>
    </i>
    <i r="1">
      <x v="46"/>
    </i>
    <i r="1">
      <x v="50"/>
    </i>
    <i r="1">
      <x v="76"/>
    </i>
    <i>
      <x v="2"/>
      <x/>
    </i>
    <i r="1">
      <x v="7"/>
    </i>
    <i r="1">
      <x v="11"/>
    </i>
    <i r="1">
      <x v="12"/>
    </i>
    <i r="1">
      <x v="30"/>
    </i>
    <i r="1">
      <x v="32"/>
    </i>
    <i r="1">
      <x v="35"/>
    </i>
    <i r="1">
      <x v="43"/>
    </i>
    <i r="1">
      <x v="45"/>
    </i>
    <i r="1">
      <x v="68"/>
    </i>
    <i r="1">
      <x v="75"/>
    </i>
    <i>
      <x v="3"/>
      <x v="8"/>
    </i>
    <i r="1">
      <x v="9"/>
    </i>
    <i r="1">
      <x v="22"/>
    </i>
    <i r="1">
      <x v="29"/>
    </i>
    <i r="1">
      <x v="60"/>
    </i>
    <i r="1">
      <x v="63"/>
    </i>
    <i r="1">
      <x v="64"/>
    </i>
    <i r="1">
      <x v="67"/>
    </i>
    <i r="1">
      <x v="69"/>
    </i>
    <i r="1">
      <x v="70"/>
    </i>
    <i>
      <x v="4"/>
      <x v="27"/>
    </i>
    <i r="1">
      <x v="36"/>
    </i>
    <i r="1">
      <x v="38"/>
    </i>
    <i r="1">
      <x v="54"/>
    </i>
    <i r="1">
      <x v="71"/>
    </i>
    <i r="1">
      <x v="72"/>
    </i>
    <i>
      <x v="5"/>
      <x v="10"/>
    </i>
    <i r="1">
      <x v="14"/>
    </i>
    <i r="1">
      <x v="15"/>
    </i>
    <i r="1">
      <x v="21"/>
    </i>
    <i r="1">
      <x v="23"/>
    </i>
    <i r="1">
      <x v="25"/>
    </i>
    <i r="1">
      <x v="40"/>
    </i>
    <i r="1">
      <x v="48"/>
    </i>
    <i r="1">
      <x v="51"/>
    </i>
    <i r="1">
      <x v="55"/>
    </i>
    <i r="1">
      <x v="57"/>
    </i>
    <i r="1">
      <x v="85"/>
    </i>
    <i>
      <x v="6"/>
      <x v="1"/>
    </i>
    <i r="1">
      <x v="3"/>
    </i>
    <i r="1">
      <x v="5"/>
    </i>
    <i r="1">
      <x v="16"/>
    </i>
    <i r="1">
      <x v="17"/>
    </i>
    <i r="1">
      <x v="18"/>
    </i>
    <i r="1">
      <x v="20"/>
    </i>
    <i r="1">
      <x v="24"/>
    </i>
    <i r="1">
      <x v="34"/>
    </i>
    <i r="1">
      <x v="39"/>
    </i>
    <i r="1">
      <x v="41"/>
    </i>
    <i r="1">
      <x v="42"/>
    </i>
    <i r="1">
      <x v="52"/>
    </i>
    <i r="1">
      <x v="56"/>
    </i>
    <i r="1">
      <x v="61"/>
    </i>
    <i r="1">
      <x v="66"/>
    </i>
    <i r="1">
      <x v="73"/>
    </i>
    <i r="1">
      <x v="74"/>
    </i>
    <i r="1">
      <x v="77"/>
    </i>
    <i r="1">
      <x v="80"/>
    </i>
    <i t="grand">
      <x/>
    </i>
  </rowItems>
  <colItems count="1">
    <i/>
  </colItems>
  <dataFields count="1">
    <dataField name="Suma de Egresados" fld="13"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tipunid" xr10:uid="{05E21A43-1089-4583-8911-F20E8DC60083}" sourceName="tipunid">
  <pivotTables>
    <pivotTable tabId="2" name="TablaDinámica8"/>
    <pivotTable tabId="2" name="Nombre del Programa"/>
    <pivotTable tabId="2" name="TablaDinámica10"/>
    <pivotTable tabId="2" name="TablaDinámica11"/>
    <pivotTable tabId="2" name="TablaDinámica13"/>
    <pivotTable tabId="2" name="TablaDinámica15"/>
    <pivotTable tabId="2" name="TablaDinámica2"/>
    <pivotTable tabId="2" name="TablaDinámica3"/>
    <pivotTable tabId="2" name="TablaDinámica4"/>
    <pivotTable tabId="2" name="TablaDinámica5"/>
    <pivotTable tabId="2" name="TablaDinámica6"/>
    <pivotTable tabId="2" name="TablaDinámica9"/>
    <pivotTable tabId="3" name="TablaDinámica15"/>
    <pivotTable tabId="4" name="TablaDinámica8"/>
    <pivotTable tabId="4" name="TablaDinámica3"/>
    <pivotTable tabId="2" name="TablaDinámica1"/>
    <pivotTable tabId="2" name="TablaDinámica14"/>
    <pivotTable tabId="2" name="TablaDinámica16"/>
    <pivotTable tabId="2" name="TablaDinámica17"/>
    <pivotTable tabId="2" name="TablaDinámica18"/>
    <pivotTable tabId="2" name="TablaDinámica12"/>
    <pivotTable tabId="2" name="TablaDinámica7"/>
    <pivotTable tabId="4" name="TablaDinámica4"/>
    <pivotTable tabId="4" name="TablaDinámica6"/>
  </pivotTables>
  <data>
    <tabular pivotCacheId="1624787962">
      <items count="32">
        <i x="5" s="1"/>
        <i x="0" s="1"/>
        <i x="2" s="1"/>
        <i x="1" s="1"/>
        <i x="4" s="1"/>
        <i x="6" s="1"/>
        <i x="7" s="1"/>
        <i x="3" s="1"/>
        <i x="8" s="1"/>
        <i x="14" s="1" nd="1"/>
        <i x="25" s="1" nd="1"/>
        <i x="9" s="1" nd="1"/>
        <i x="24" s="1" nd="1"/>
        <i x="11" s="1" nd="1"/>
        <i x="10" s="1" nd="1"/>
        <i x="13" s="1" nd="1"/>
        <i x="29" s="1" nd="1"/>
        <i x="15" s="1" nd="1"/>
        <i x="30" s="1" nd="1"/>
        <i x="16" s="1" nd="1"/>
        <i x="12" s="1" nd="1"/>
        <i x="17" s="1" nd="1"/>
        <i x="23" s="1" nd="1"/>
        <i x="18" s="1" nd="1"/>
        <i x="26" s="1" nd="1"/>
        <i x="19" s="1" nd="1"/>
        <i x="21" s="1" nd="1"/>
        <i x="20" s="1" nd="1"/>
        <i x="31" s="1" nd="1"/>
        <i x="27" s="1" nd="1"/>
        <i x="28" s="1" nd="1"/>
        <i x="22" s="1"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COD_SECTOR" xr10:uid="{EBE28C16-C853-47BA-91E8-5A8295A16F34}" sourceName="COD_SECTOR">
  <pivotTables>
    <pivotTable tabId="2" name="TablaDinámica6"/>
    <pivotTable tabId="2" name="Nombre del Programa"/>
    <pivotTable tabId="2" name="TablaDinámica10"/>
    <pivotTable tabId="2" name="TablaDinámica11"/>
    <pivotTable tabId="2" name="TablaDinámica13"/>
    <pivotTable tabId="2" name="TablaDinámica15"/>
    <pivotTable tabId="2" name="TablaDinámica2"/>
    <pivotTable tabId="2" name="TablaDinámica3"/>
    <pivotTable tabId="2" name="TablaDinámica4"/>
    <pivotTable tabId="2" name="TablaDinámica5"/>
    <pivotTable tabId="2" name="TablaDinámica8"/>
    <pivotTable tabId="2" name="TablaDinámica9"/>
    <pivotTable tabId="3" name="TablaDinámica15"/>
    <pivotTable tabId="4" name="TablaDinámica8"/>
    <pivotTable tabId="4" name="TablaDinámica3"/>
    <pivotTable tabId="2" name="TablaDinámica1"/>
    <pivotTable tabId="2" name="TablaDinámica14"/>
    <pivotTable tabId="2" name="TablaDinámica16"/>
    <pivotTable tabId="2" name="TablaDinámica17"/>
    <pivotTable tabId="2" name="TablaDinámica18"/>
    <pivotTable tabId="2" name="TablaDinámica12"/>
    <pivotTable tabId="4" name="TablaDinámica4"/>
    <pivotTable tabId="4" name="TablaDinámica6"/>
  </pivotTables>
  <data>
    <tabular pivotCacheId="1624787962" showMissing="0">
      <items count="13">
        <i x="0" s="1"/>
        <i x="1" s="1"/>
        <i x="2" s="1"/>
        <i x="3" s="1"/>
        <i x="4" s="1"/>
        <i x="5" s="1"/>
        <i x="6" s="1"/>
        <i x="7" s="1"/>
        <i x="8" s="1"/>
        <i x="9" s="1"/>
        <i x="10" s="1"/>
        <i x="11" s="1"/>
        <i x="12" s="1" nd="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COD_UNIDAD" xr10:uid="{5E168558-A13C-4173-BF35-6BFC1BA771CF}" sourceName="COD_UNIDAD">
  <pivotTables>
    <pivotTable tabId="2" name="TablaDinámica15"/>
    <pivotTable tabId="2" name="Nombre del Programa"/>
    <pivotTable tabId="2" name="TablaDinámica1"/>
    <pivotTable tabId="2" name="TablaDinámica10"/>
    <pivotTable tabId="2" name="TablaDinámica11"/>
    <pivotTable tabId="2" name="TablaDinámica12"/>
    <pivotTable tabId="2" name="TablaDinámica13"/>
    <pivotTable tabId="2" name="TablaDinámica2"/>
    <pivotTable tabId="2" name="TablaDinámica3"/>
    <pivotTable tabId="2" name="TablaDinámica4"/>
    <pivotTable tabId="2" name="TablaDinámica5"/>
    <pivotTable tabId="2" name="TablaDinámica6"/>
    <pivotTable tabId="2" name="TablaDinámica7"/>
    <pivotTable tabId="2" name="TablaDinámica8"/>
    <pivotTable tabId="2" name="TablaDinámica9"/>
    <pivotTable tabId="4" name="TablaDinámica3"/>
    <pivotTable tabId="4" name="TablaDinámica8"/>
    <pivotTable tabId="3" name="TablaDinámica15"/>
    <pivotTable tabId="2" name="TablaDinámica14"/>
    <pivotTable tabId="2" name="TablaDinámica16"/>
    <pivotTable tabId="2" name="TablaDinámica17"/>
    <pivotTable tabId="2" name="TablaDinámica18"/>
    <pivotTable tabId="4" name="TablaDinámica4"/>
    <pivotTable tabId="4" name="TablaDinámica6"/>
  </pivotTables>
  <data>
    <tabular pivotCacheId="1624787962">
      <items count="67">
        <i x="58" s="1"/>
        <i x="59" s="1"/>
        <i x="57" s="1"/>
        <i x="11" s="1"/>
        <i x="6" s="1"/>
        <i x="7" s="1"/>
        <i x="37" s="1"/>
        <i x="3" s="1"/>
        <i x="29" s="1"/>
        <i x="41" s="1"/>
        <i x="15" s="1"/>
        <i x="33" s="1"/>
        <i x="16" s="1"/>
        <i x="31" s="1"/>
        <i x="17" s="1"/>
        <i x="19" s="1"/>
        <i x="18" s="1"/>
        <i x="34" s="1"/>
        <i x="12" s="1"/>
        <i x="20" s="1"/>
        <i x="21" s="1"/>
        <i x="32" s="1"/>
        <i x="22" s="1"/>
        <i x="23" s="1"/>
        <i x="45" s="1"/>
        <i x="24" s="1"/>
        <i x="42" s="1"/>
        <i x="25" s="1"/>
        <i x="48" s="1"/>
        <i x="13" s="1"/>
        <i x="49" s="1"/>
        <i x="47" s="1"/>
        <i x="26" s="1"/>
        <i x="4" s="1"/>
        <i x="0" s="1"/>
        <i x="14" s="1"/>
        <i x="54" s="1"/>
        <i x="27" s="1"/>
        <i x="50" s="1"/>
        <i x="1" s="1"/>
        <i x="51" s="1"/>
        <i x="60" s="1"/>
        <i x="61" s="1"/>
        <i x="52" s="1"/>
        <i x="55" s="1"/>
        <i x="53" s="1"/>
        <i x="35" s="1"/>
        <i x="2" s="1"/>
        <i x="43" s="1"/>
        <i x="8" s="1"/>
        <i x="38" s="1"/>
        <i x="9" s="1"/>
        <i x="30" s="1"/>
        <i x="39" s="1"/>
        <i x="10" s="1"/>
        <i x="46" s="1"/>
        <i x="62" s="1"/>
        <i x="28" s="1"/>
        <i x="5" s="1"/>
        <i x="56" s="1"/>
        <i x="36" s="1"/>
        <i x="40" s="1"/>
        <i x="44" s="1"/>
        <i x="64" s="1" nd="1"/>
        <i x="63" s="1" nd="1"/>
        <i x="65" s="1" nd="1"/>
        <i x="66" s="1" nd="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idioma_ingles" xr10:uid="{B57FBB75-5986-4AA6-AE65-AF0688207ED9}" sourceName="idioma_ingles">
  <pivotTables>
    <pivotTable tabId="2" name="TablaDinámica15"/>
    <pivotTable tabId="2" name="Nombre del Programa"/>
    <pivotTable tabId="2" name="TablaDinámica1"/>
    <pivotTable tabId="2" name="TablaDinámica10"/>
    <pivotTable tabId="2" name="TablaDinámica11"/>
    <pivotTable tabId="2" name="TablaDinámica12"/>
    <pivotTable tabId="2" name="TablaDinámica13"/>
    <pivotTable tabId="2" name="TablaDinámica14"/>
    <pivotTable tabId="2" name="TablaDinámica16"/>
    <pivotTable tabId="2" name="TablaDinámica17"/>
    <pivotTable tabId="2" name="TablaDinámica18"/>
    <pivotTable tabId="2" name="TablaDinámica2"/>
    <pivotTable tabId="2" name="TablaDinámica3"/>
    <pivotTable tabId="2" name="TablaDinámica4"/>
    <pivotTable tabId="2" name="TablaDinámica5"/>
    <pivotTable tabId="2" name="TablaDinámica6"/>
    <pivotTable tabId="2" name="TablaDinámica7"/>
    <pivotTable tabId="2" name="TablaDinámica8"/>
    <pivotTable tabId="2" name="TablaDinámica9"/>
    <pivotTable tabId="4" name="TablaDinámica3"/>
    <pivotTable tabId="4" name="TablaDinámica8"/>
    <pivotTable tabId="3" name="TablaDinámica15"/>
    <pivotTable tabId="4" name="TablaDinámica4"/>
    <pivotTable tabId="4" name="TablaDinámica6"/>
  </pivotTables>
  <data>
    <tabular pivotCacheId="1624787962" showMissing="0">
      <items count="3">
        <i x="0" s="1"/>
        <i x="1" s="1"/>
        <i x="2" s="1" nd="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BD1" xr10:uid="{C5F1F109-4128-4962-9917-99C87CEF7729}" sourceName="SBD">
  <pivotTables>
    <pivotTable tabId="2" name="TablaDinámica15"/>
    <pivotTable tabId="2" name="Nombre del Programa"/>
    <pivotTable tabId="2" name="TablaDinámica1"/>
    <pivotTable tabId="2" name="TablaDinámica10"/>
    <pivotTable tabId="2" name="TablaDinámica11"/>
    <pivotTable tabId="2" name="TablaDinámica12"/>
    <pivotTable tabId="2" name="TablaDinámica13"/>
    <pivotTable tabId="2" name="TablaDinámica14"/>
    <pivotTable tabId="2" name="TablaDinámica16"/>
    <pivotTable tabId="2" name="TablaDinámica17"/>
    <pivotTable tabId="2" name="TablaDinámica18"/>
    <pivotTable tabId="2" name="TablaDinámica2"/>
    <pivotTable tabId="2" name="TablaDinámica3"/>
    <pivotTable tabId="2" name="TablaDinámica4"/>
    <pivotTable tabId="2" name="TablaDinámica5"/>
    <pivotTable tabId="2" name="TablaDinámica6"/>
    <pivotTable tabId="2" name="TablaDinámica7"/>
    <pivotTable tabId="2" name="TablaDinámica8"/>
    <pivotTable tabId="2" name="TablaDinámica9"/>
    <pivotTable tabId="4" name="TablaDinámica3"/>
    <pivotTable tabId="4" name="TablaDinámica4"/>
    <pivotTable tabId="4" name="TablaDinámica6"/>
    <pivotTable tabId="4" name="TablaDinámica8"/>
    <pivotTable tabId="3" name="TablaDinámica15"/>
  </pivotTables>
  <data>
    <tabular pivotCacheId="1624787962">
      <items count="2">
        <i x="0" s="1"/>
        <i x="1" s="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Modalidad" xr10:uid="{68737643-2238-4E77-B5EA-552E8F7CFE8F}" sourceName="Modalidad">
  <pivotTables>
    <pivotTable tabId="2" name="TablaDinámica15"/>
    <pivotTable tabId="2" name="Nombre del Programa"/>
    <pivotTable tabId="2" name="TablaDinámica1"/>
    <pivotTable tabId="2" name="TablaDinámica10"/>
    <pivotTable tabId="2" name="TablaDinámica11"/>
    <pivotTable tabId="2" name="TablaDinámica12"/>
    <pivotTable tabId="2" name="TablaDinámica13"/>
    <pivotTable tabId="2" name="TablaDinámica14"/>
    <pivotTable tabId="2" name="TablaDinámica16"/>
    <pivotTable tabId="2" name="TablaDinámica17"/>
    <pivotTable tabId="2" name="TablaDinámica18"/>
    <pivotTable tabId="2" name="TablaDinámica2"/>
    <pivotTable tabId="2" name="TablaDinámica3"/>
    <pivotTable tabId="2" name="TablaDinámica4"/>
    <pivotTable tabId="2" name="TablaDinámica5"/>
    <pivotTable tabId="2" name="TablaDinámica6"/>
    <pivotTable tabId="2" name="TablaDinámica7"/>
    <pivotTable tabId="2" name="TablaDinámica8"/>
    <pivotTable tabId="2" name="TablaDinámica9"/>
    <pivotTable tabId="4" name="TablaDinámica3"/>
    <pivotTable tabId="4" name="TablaDinámica4"/>
    <pivotTable tabId="4" name="TablaDinámica6"/>
    <pivotTable tabId="4" name="TablaDinámica8"/>
    <pivotTable tabId="3" name="TablaDinámica15"/>
  </pivotTables>
  <data>
    <tabular pivotCacheId="1624787962">
      <items count="7">
        <i x="1" s="1"/>
        <i x="4" s="1"/>
        <i x="5" s="1"/>
        <i x="6" s="1"/>
        <i x="2" s="1"/>
        <i x="0" s="1"/>
        <i x="3" s="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ipunid 1" xr10:uid="{84220FBC-37D5-446D-8ECB-84FC21463C4E}" cache="SegmentaciónDeDatos_tipunid" caption="Unidad Regional" columnCount="2" style="SlicerStyleDark1" rowHeight="324000"/>
  <slicer name="COD_SECTOR" xr10:uid="{6A4F15BD-501B-4328-BFEC-8F98DD5718E5}" cache="SegmentaciónDeDatos_COD_SECTOR" caption="Sector Productivo" columnCount="3" style="SlicerStyleDark6" rowHeight="360000"/>
  <slicer name="idioma_ingles 1" xr10:uid="{A1DC45D8-9C93-4C12-933F-83D56CF9BD7A}" cache="SegmentaciónDeDatos_idioma_ingles" caption="idioma_ingles" style="SlicerStyleLight5" rowHeight="241300"/>
  <slicer name="SBD 1" xr10:uid="{D01E52D3-B1E9-4700-9E22-65C8FF35DDB1}" cache="SegmentaciónDeDatos_SBD1" caption="SBD" rowHeight="241300"/>
  <slicer name="Modalidad 1" xr10:uid="{2C326829-10FC-4361-A45F-0D8FCC6FCD1B}" cache="SegmentaciónDeDatos_Modalidad" caption="Modalidad" columnCount="2" style="SlicerStyleLight4"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tipunid" xr10:uid="{B5050640-A4BB-44FA-AE05-5088A7B8E997}" cache="SegmentaciónDeDatos_tipunid" caption="tipunid" columnCount="2" rowHeight="241300"/>
  <slicer name="COD_UNIDAD" xr10:uid="{1FFF93B5-0471-4FDE-B859-2AC2080400EE}" cache="SegmentaciónDeDatos_COD_UNIDAD" caption="Centro Ejecutor" startItem="3" style="SlicerStyleDark1" rowHeight="241300"/>
  <slicer name="idioma_ingles" xr10:uid="{6864B7EB-15FD-4611-BE6F-E76057BE087B}" cache="SegmentaciónDeDatos_idioma_ingles" caption="idioma_ingles" rowHeight="241300"/>
  <slicer name="SBD" xr10:uid="{86EA50DD-4711-4242-AD14-4B367DC1314C}" cache="SegmentaciónDeDatos_SBD1" caption="SBD" rowHeight="241300"/>
  <slicer name="Modalidad" xr10:uid="{3F907C77-6CF3-4C2E-8C46-2451D7270707}" cache="SegmentaciónDeDatos_Modalidad" caption="Modalidad"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40BA256-D086-42BB-A2A9-86ED60D15039}" name="Tabla1" displayName="Tabla1" ref="A2:U13670" totalsRowShown="0" headerRowDxfId="9" headerRowBorderDxfId="8">
  <autoFilter ref="A2:U13670" xr:uid="{440BA256-D086-42BB-A2A9-86ED60D15039}"/>
  <tableColumns count="21">
    <tableColumn id="1" xr3:uid="{4B82FD90-AC79-47F1-92C0-C21EBA89B347}" name="COD_SECTOR" dataDxfId="7"/>
    <tableColumn id="2" xr3:uid="{908C341E-649C-4EB5-B96C-301C98C26824}" name="Cod_Subs_actualizada" dataDxfId="6"/>
    <tableColumn id="3" xr3:uid="{C8DF0AEC-27FD-4A05-9E4C-E6953C778895}" name="tipunid"/>
    <tableColumn id="4" xr3:uid="{41786B8A-5CEA-4E7E-8641-04D6896E88EB}" name="COD_UNIDAD" dataDxfId="5"/>
    <tableColumn id="5" xr3:uid="{F6B7FB0D-4FA2-4CC5-8D19-768526AC4D4C}" name="SEXO" dataDxfId="4"/>
    <tableColumn id="6" xr3:uid="{F5C8AA77-75D4-4E77-8A1C-7A2C7DE61D6B}" name="Nv_ACADe" dataDxfId="3"/>
    <tableColumn id="14" xr3:uid="{F9B176F8-B691-4454-89E5-42461A2D48C4}" name="Nivel_academico_agrupado" dataDxfId="2"/>
    <tableColumn id="7" xr3:uid="{D30FC277-81C0-4C3D-AB78-0F0EC52A016F}" name="q"/>
    <tableColumn id="8" xr3:uid="{1DEEE5A3-C0FF-4FBD-9438-79D97A374A02}" name="NOM_PROGRA" dataDxfId="1"/>
    <tableColumn id="9" xr3:uid="{86BAE3CB-B18D-41AA-87F7-92CA91F3E532}" name="CUALIFICA"/>
    <tableColumn id="10" xr3:uid="{55A8B245-A044-49B3-A06B-7A75E3E7C7B3}" name="PROV_EST" dataDxfId="0"/>
    <tableColumn id="11" xr3:uid="{2ABDFF74-8934-4BCC-B03E-ED50412DA068}" name="TRABAJO"/>
    <tableColumn id="12" xr3:uid="{4DC41F33-E4E5-44B9-AEF4-6267D244DDEC}" name="cantestu"/>
    <tableColumn id="13" xr3:uid="{303F31A9-91ED-4739-87D5-A847CF60F534}" name="Egresados"/>
    <tableColumn id="15" xr3:uid="{C2A44FC7-B5E5-4C87-AAE1-54D02996B4AD}" name="Modalidad"/>
    <tableColumn id="16" xr3:uid="{2E8E4C93-EB15-4AB9-94EA-25D4D4B90791}" name="Marca_ANE"/>
    <tableColumn id="17" xr3:uid="{16631FC2-701B-408F-A163-384C1816A9BC}" name="Area_clave"/>
    <tableColumn id="18" xr3:uid="{F90E21FA-48CA-4C4B-83E2-8248C747DA38}" name="PYME"/>
    <tableColumn id="19" xr3:uid="{CB2B40E3-055C-4074-A6F7-0C16342399D8}" name="Ref_Puente"/>
    <tableColumn id="21" xr3:uid="{F0F958FD-A07B-4919-9758-1B22389F3C9C}" name="idioma_ingles"/>
    <tableColumn id="20" xr3:uid="{5DD08C7B-D2BF-4677-AD8B-C686C764D6CA}" name="SBD"/>
  </tableColumns>
  <tableStyleInfo name="TableStyleLight9"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pivotTable" Target="../pivotTables/pivotTable3.xml"/><Relationship Id="rId7" Type="http://schemas.microsoft.com/office/2007/relationships/slicer" Target="../slicers/slicer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pivotTable" Target="../pivotTables/pivotTable4.xml"/></Relationships>
</file>

<file path=xl/worksheets/_rels/sheet2.xml.rels><?xml version="1.0" encoding="UTF-8" standalone="yes"?>
<Relationships xmlns="http://schemas.openxmlformats.org/package/2006/relationships"><Relationship Id="rId8" Type="http://schemas.openxmlformats.org/officeDocument/2006/relationships/pivotTable" Target="../pivotTables/pivotTable12.xml"/><Relationship Id="rId13" Type="http://schemas.openxmlformats.org/officeDocument/2006/relationships/pivotTable" Target="../pivotTables/pivotTable17.xml"/><Relationship Id="rId18" Type="http://schemas.openxmlformats.org/officeDocument/2006/relationships/pivotTable" Target="../pivotTables/pivotTable22.xml"/><Relationship Id="rId3" Type="http://schemas.openxmlformats.org/officeDocument/2006/relationships/pivotTable" Target="../pivotTables/pivotTable7.xml"/><Relationship Id="rId21" Type="http://schemas.openxmlformats.org/officeDocument/2006/relationships/drawing" Target="../drawings/drawing4.xml"/><Relationship Id="rId7" Type="http://schemas.openxmlformats.org/officeDocument/2006/relationships/pivotTable" Target="../pivotTables/pivotTable11.xml"/><Relationship Id="rId12" Type="http://schemas.openxmlformats.org/officeDocument/2006/relationships/pivotTable" Target="../pivotTables/pivotTable16.xml"/><Relationship Id="rId17" Type="http://schemas.openxmlformats.org/officeDocument/2006/relationships/pivotTable" Target="../pivotTables/pivotTable21.xml"/><Relationship Id="rId2" Type="http://schemas.openxmlformats.org/officeDocument/2006/relationships/pivotTable" Target="../pivotTables/pivotTable6.xml"/><Relationship Id="rId16" Type="http://schemas.openxmlformats.org/officeDocument/2006/relationships/pivotTable" Target="../pivotTables/pivotTable20.xml"/><Relationship Id="rId20" Type="http://schemas.openxmlformats.org/officeDocument/2006/relationships/printerSettings" Target="../printerSettings/printerSettings2.bin"/><Relationship Id="rId1" Type="http://schemas.openxmlformats.org/officeDocument/2006/relationships/pivotTable" Target="../pivotTables/pivotTable5.xml"/><Relationship Id="rId6" Type="http://schemas.openxmlformats.org/officeDocument/2006/relationships/pivotTable" Target="../pivotTables/pivotTable10.xml"/><Relationship Id="rId11" Type="http://schemas.openxmlformats.org/officeDocument/2006/relationships/pivotTable" Target="../pivotTables/pivotTable15.xml"/><Relationship Id="rId5" Type="http://schemas.openxmlformats.org/officeDocument/2006/relationships/pivotTable" Target="../pivotTables/pivotTable9.xml"/><Relationship Id="rId15" Type="http://schemas.openxmlformats.org/officeDocument/2006/relationships/pivotTable" Target="../pivotTables/pivotTable19.xml"/><Relationship Id="rId10" Type="http://schemas.openxmlformats.org/officeDocument/2006/relationships/pivotTable" Target="../pivotTables/pivotTable14.xml"/><Relationship Id="rId19" Type="http://schemas.openxmlformats.org/officeDocument/2006/relationships/pivotTable" Target="../pivotTables/pivotTable23.xml"/><Relationship Id="rId4" Type="http://schemas.openxmlformats.org/officeDocument/2006/relationships/pivotTable" Target="../pivotTables/pivotTable8.xml"/><Relationship Id="rId9" Type="http://schemas.openxmlformats.org/officeDocument/2006/relationships/pivotTable" Target="../pivotTables/pivotTable13.xml"/><Relationship Id="rId14" Type="http://schemas.openxmlformats.org/officeDocument/2006/relationships/pivotTable" Target="../pivotTables/pivotTable18.xml"/><Relationship Id="rId22" Type="http://schemas.microsoft.com/office/2007/relationships/slicer" Target="../slicers/slicer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ivotTable" Target="../pivotTables/pivotTable24.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C98CC-86F8-4FFC-B4D9-2EB4CBEAF496}">
  <sheetPr codeName="Hoja1"/>
  <dimension ref="A1:AE290"/>
  <sheetViews>
    <sheetView showGridLines="0" tabSelected="1" zoomScale="55" zoomScaleNormal="55" workbookViewId="0">
      <selection activeCell="A134" sqref="A134"/>
    </sheetView>
  </sheetViews>
  <sheetFormatPr baseColWidth="10" defaultRowHeight="14.5" x14ac:dyDescent="0.35"/>
  <cols>
    <col min="3" max="3" width="19.1796875" customWidth="1"/>
    <col min="4" max="4" width="12.453125" bestFit="1" customWidth="1"/>
    <col min="13" max="13" width="19.81640625" customWidth="1"/>
    <col min="14" max="14" width="1.54296875" customWidth="1"/>
    <col min="15" max="15" width="63" bestFit="1" customWidth="1"/>
    <col min="16" max="16" width="30.1796875" bestFit="1" customWidth="1"/>
    <col min="17" max="17" width="17.1796875" customWidth="1"/>
    <col min="18" max="18" width="1.54296875" customWidth="1"/>
    <col min="19" max="19" width="86.7265625" customWidth="1"/>
    <col min="20" max="20" width="33.81640625" bestFit="1" customWidth="1"/>
    <col min="21" max="21" width="22.453125" customWidth="1"/>
    <col min="22" max="22" width="2.453125" customWidth="1"/>
    <col min="23" max="23" width="11.453125" style="13"/>
    <col min="24" max="24" width="17.1796875" style="13" customWidth="1"/>
    <col min="25" max="25" width="11.453125" style="13"/>
    <col min="26" max="26" width="10.1796875" bestFit="1" customWidth="1"/>
  </cols>
  <sheetData>
    <row r="1" spans="1:25" x14ac:dyDescent="0.35">
      <c r="E1" s="63" t="s">
        <v>521</v>
      </c>
      <c r="F1" s="63"/>
      <c r="G1" s="63"/>
      <c r="H1" s="63"/>
      <c r="I1" s="63"/>
      <c r="J1" s="63"/>
      <c r="K1" s="63"/>
      <c r="L1" s="63"/>
      <c r="M1" s="63"/>
      <c r="N1" s="63"/>
      <c r="O1" s="63"/>
      <c r="P1" s="63"/>
      <c r="Q1" s="63"/>
      <c r="R1" s="63"/>
      <c r="S1" s="63"/>
      <c r="T1" s="63"/>
      <c r="U1" s="63"/>
      <c r="V1" s="63"/>
      <c r="Y1" s="41"/>
    </row>
    <row r="2" spans="1:25" ht="23.25" customHeight="1" x14ac:dyDescent="0.35">
      <c r="E2" s="63"/>
      <c r="F2" s="63"/>
      <c r="G2" s="63"/>
      <c r="H2" s="63"/>
      <c r="I2" s="63"/>
      <c r="J2" s="63"/>
      <c r="K2" s="63"/>
      <c r="L2" s="63"/>
      <c r="M2" s="63"/>
      <c r="N2" s="63"/>
      <c r="O2" s="63"/>
      <c r="P2" s="63"/>
      <c r="Q2" s="63"/>
      <c r="R2" s="63"/>
      <c r="S2" s="63"/>
      <c r="T2" s="63"/>
      <c r="U2" s="63"/>
      <c r="V2" s="63"/>
      <c r="Y2" s="41"/>
    </row>
    <row r="3" spans="1:25" ht="18" customHeight="1" x14ac:dyDescent="0.35">
      <c r="E3" s="63"/>
      <c r="F3" s="63"/>
      <c r="G3" s="63"/>
      <c r="H3" s="63"/>
      <c r="I3" s="63"/>
      <c r="J3" s="63"/>
      <c r="K3" s="63"/>
      <c r="L3" s="63"/>
      <c r="M3" s="63"/>
      <c r="N3" s="63"/>
      <c r="O3" s="63"/>
      <c r="P3" s="63"/>
      <c r="Q3" s="63"/>
      <c r="R3" s="63"/>
      <c r="S3" s="63"/>
      <c r="T3" s="63"/>
      <c r="U3" s="63"/>
      <c r="V3" s="63"/>
      <c r="Y3" s="41"/>
    </row>
    <row r="4" spans="1:25" ht="18.75" customHeight="1" x14ac:dyDescent="0.35">
      <c r="D4" s="13"/>
      <c r="E4" s="63"/>
      <c r="F4" s="63"/>
      <c r="G4" s="63"/>
      <c r="H4" s="63"/>
      <c r="I4" s="63"/>
      <c r="J4" s="63"/>
      <c r="K4" s="63"/>
      <c r="L4" s="63"/>
      <c r="M4" s="63"/>
      <c r="N4" s="63"/>
      <c r="O4" s="63"/>
      <c r="P4" s="63"/>
      <c r="Q4" s="63"/>
      <c r="R4" s="63"/>
      <c r="S4" s="63"/>
      <c r="T4" s="63"/>
      <c r="U4" s="63"/>
      <c r="V4" s="63"/>
      <c r="Y4" s="41"/>
    </row>
    <row r="5" spans="1:25" ht="37.5" customHeight="1" x14ac:dyDescent="0.35">
      <c r="E5" s="63"/>
      <c r="F5" s="63"/>
      <c r="G5" s="63"/>
      <c r="H5" s="63"/>
      <c r="I5" s="63"/>
      <c r="J5" s="63"/>
      <c r="K5" s="63"/>
      <c r="L5" s="63"/>
      <c r="M5" s="63"/>
      <c r="N5" s="63"/>
      <c r="O5" s="63"/>
      <c r="P5" s="63"/>
      <c r="Q5" s="63"/>
      <c r="R5" s="63"/>
      <c r="S5" s="63"/>
      <c r="T5" s="63"/>
      <c r="U5" s="63"/>
      <c r="V5" s="63"/>
      <c r="W5" s="60" t="s">
        <v>463</v>
      </c>
      <c r="X5" s="60"/>
      <c r="Y5" s="61"/>
    </row>
    <row r="6" spans="1:25" x14ac:dyDescent="0.35">
      <c r="A6" s="14"/>
      <c r="B6" s="14"/>
      <c r="C6" s="14"/>
      <c r="D6" s="14"/>
      <c r="E6" s="14"/>
      <c r="F6" s="14"/>
      <c r="G6" s="14"/>
      <c r="H6" s="14"/>
      <c r="I6" s="14"/>
      <c r="J6" s="14"/>
      <c r="K6" s="14"/>
      <c r="L6" s="14"/>
      <c r="M6" s="14"/>
      <c r="N6" s="14"/>
      <c r="O6" s="14"/>
      <c r="P6" s="14"/>
      <c r="Q6" s="14"/>
      <c r="R6" s="14"/>
      <c r="S6" s="14"/>
      <c r="T6" s="14"/>
      <c r="U6" s="14"/>
      <c r="V6" s="14"/>
      <c r="W6" s="60"/>
      <c r="X6" s="60"/>
      <c r="Y6" s="61"/>
    </row>
    <row r="7" spans="1:25" x14ac:dyDescent="0.35">
      <c r="A7" s="14"/>
      <c r="B7" s="14"/>
      <c r="C7" s="14"/>
      <c r="D7" s="14"/>
      <c r="E7" s="14"/>
      <c r="F7" s="14"/>
      <c r="G7" s="14"/>
      <c r="H7" s="14"/>
      <c r="I7" s="14"/>
      <c r="J7" s="14"/>
      <c r="K7" s="14"/>
      <c r="L7" s="14"/>
      <c r="M7" s="14"/>
      <c r="N7" s="14"/>
      <c r="O7" s="14"/>
      <c r="P7" s="14"/>
      <c r="Q7" s="14"/>
      <c r="R7" s="14"/>
      <c r="S7" s="14"/>
      <c r="T7" s="14"/>
      <c r="U7" s="14"/>
      <c r="V7" s="14"/>
      <c r="W7" s="42"/>
      <c r="X7" s="42"/>
      <c r="Y7" s="43"/>
    </row>
    <row r="8" spans="1:25" x14ac:dyDescent="0.35">
      <c r="A8" s="14"/>
      <c r="B8" s="14"/>
      <c r="C8" s="14"/>
      <c r="D8" s="14"/>
      <c r="E8" s="14"/>
      <c r="F8" s="14"/>
      <c r="G8" s="14"/>
      <c r="H8" s="14"/>
      <c r="I8" s="14"/>
      <c r="J8" s="14"/>
      <c r="K8" s="14"/>
      <c r="L8" s="14"/>
      <c r="M8" s="14"/>
      <c r="N8" s="14"/>
      <c r="O8" s="14"/>
      <c r="P8" s="14"/>
      <c r="Q8" s="14"/>
      <c r="R8" s="14"/>
      <c r="S8" s="14"/>
      <c r="T8" s="14"/>
      <c r="U8" s="14"/>
      <c r="V8" s="14"/>
      <c r="W8" s="42"/>
      <c r="X8" s="42"/>
      <c r="Y8" s="43"/>
    </row>
    <row r="9" spans="1:25" x14ac:dyDescent="0.35">
      <c r="A9" s="14"/>
      <c r="B9" s="14"/>
      <c r="C9" s="14"/>
      <c r="D9" s="14"/>
      <c r="E9" s="14"/>
      <c r="F9" s="14"/>
      <c r="G9" s="14"/>
      <c r="H9" s="14"/>
      <c r="I9" s="14"/>
      <c r="J9" s="14"/>
      <c r="K9" s="14"/>
      <c r="L9" s="14"/>
      <c r="M9" s="14"/>
      <c r="N9" s="14"/>
      <c r="O9" s="14"/>
      <c r="P9" s="14"/>
      <c r="Q9" s="14"/>
      <c r="R9" s="14"/>
      <c r="S9" s="14"/>
      <c r="T9" s="14"/>
      <c r="U9" s="14"/>
      <c r="V9" s="14"/>
      <c r="W9" s="42"/>
      <c r="X9" s="42"/>
      <c r="Y9" s="43"/>
    </row>
    <row r="10" spans="1:25" x14ac:dyDescent="0.35">
      <c r="A10" s="14"/>
      <c r="B10" s="14"/>
      <c r="C10" s="14"/>
      <c r="D10" s="14"/>
      <c r="E10" s="14"/>
      <c r="F10" s="14"/>
      <c r="G10" s="14"/>
      <c r="H10" s="14"/>
      <c r="I10" s="14"/>
      <c r="J10" s="14"/>
      <c r="K10" s="14"/>
      <c r="L10" s="14"/>
      <c r="M10" s="14"/>
      <c r="N10" s="14"/>
      <c r="O10" s="14"/>
      <c r="P10" s="14"/>
      <c r="Q10" s="14"/>
      <c r="R10" s="14"/>
      <c r="S10" s="14"/>
      <c r="T10" s="14"/>
      <c r="U10" s="14"/>
      <c r="V10" s="14"/>
      <c r="W10" s="42"/>
      <c r="X10" s="42"/>
      <c r="Y10" s="43"/>
    </row>
    <row r="11" spans="1:25" x14ac:dyDescent="0.35">
      <c r="A11" s="14"/>
      <c r="B11" s="14"/>
      <c r="C11" s="14"/>
      <c r="D11" s="14"/>
      <c r="E11" s="14"/>
      <c r="F11" s="14"/>
      <c r="G11" s="14"/>
      <c r="H11" s="14"/>
      <c r="I11" s="14"/>
      <c r="J11" s="14"/>
      <c r="K11" s="14"/>
      <c r="L11" s="14"/>
      <c r="M11" s="14"/>
      <c r="N11" s="14"/>
      <c r="O11" s="14"/>
      <c r="P11" s="14"/>
      <c r="Q11" s="14"/>
      <c r="R11" s="14"/>
      <c r="S11" s="14"/>
      <c r="T11" s="14"/>
      <c r="U11" s="14"/>
      <c r="V11" s="14"/>
      <c r="W11" s="42"/>
      <c r="X11" s="42"/>
      <c r="Y11" s="43"/>
    </row>
    <row r="12" spans="1:25" x14ac:dyDescent="0.35">
      <c r="A12" s="14"/>
      <c r="B12" s="14"/>
      <c r="C12" s="14"/>
      <c r="D12" s="14"/>
      <c r="E12" s="14"/>
      <c r="F12" s="14"/>
      <c r="G12" s="14"/>
      <c r="H12" s="14"/>
      <c r="I12" s="14"/>
      <c r="J12" s="14"/>
      <c r="K12" s="14"/>
      <c r="L12" s="14"/>
      <c r="M12" s="14"/>
      <c r="N12" s="14"/>
      <c r="O12" s="14"/>
      <c r="P12" s="14"/>
      <c r="Q12" s="14"/>
      <c r="R12" s="14"/>
      <c r="S12" s="14"/>
      <c r="T12" s="14"/>
      <c r="U12" s="14"/>
      <c r="V12" s="14"/>
      <c r="W12" s="42"/>
      <c r="X12" s="42"/>
      <c r="Y12" s="43"/>
    </row>
    <row r="13" spans="1:25" ht="59.25" customHeight="1" x14ac:dyDescent="0.35">
      <c r="A13" s="14"/>
      <c r="B13" s="14"/>
      <c r="C13" s="14"/>
      <c r="D13" s="14"/>
      <c r="E13" s="14"/>
      <c r="F13" s="14"/>
      <c r="G13" s="14"/>
      <c r="H13" s="15"/>
      <c r="I13" s="14"/>
      <c r="J13" s="14"/>
      <c r="K13" s="14"/>
      <c r="L13" s="14"/>
      <c r="M13" s="14"/>
      <c r="N13" s="14"/>
      <c r="O13" s="14"/>
      <c r="P13" s="14"/>
      <c r="Q13" s="14"/>
      <c r="R13" s="14"/>
      <c r="S13" s="14"/>
      <c r="T13" s="14"/>
      <c r="U13" s="14"/>
      <c r="V13" s="14"/>
      <c r="W13" s="42"/>
      <c r="X13" s="42"/>
      <c r="Y13" s="43"/>
    </row>
    <row r="14" spans="1:25" ht="59.25" customHeight="1" x14ac:dyDescent="0.35">
      <c r="A14" s="14"/>
      <c r="B14" s="14"/>
      <c r="C14" s="14"/>
      <c r="D14" s="14"/>
      <c r="E14" s="14"/>
      <c r="F14" s="14"/>
      <c r="G14" s="14"/>
      <c r="H14" s="15"/>
      <c r="I14" s="14"/>
      <c r="J14" s="14"/>
      <c r="K14" s="14"/>
      <c r="L14" s="14"/>
      <c r="M14" s="14"/>
      <c r="N14" s="14"/>
      <c r="O14" s="14"/>
      <c r="P14" s="14"/>
      <c r="Q14" s="14"/>
      <c r="R14" s="14"/>
      <c r="S14" s="14"/>
      <c r="T14" s="14"/>
      <c r="U14" s="14"/>
      <c r="V14" s="14"/>
      <c r="W14" s="42"/>
      <c r="X14" s="42"/>
      <c r="Y14" s="43"/>
    </row>
    <row r="15" spans="1:25" x14ac:dyDescent="0.35">
      <c r="A15" s="14"/>
      <c r="B15" s="14"/>
      <c r="C15" s="14"/>
      <c r="D15" s="14"/>
      <c r="E15" s="14"/>
      <c r="F15" s="14"/>
      <c r="G15" s="14"/>
      <c r="H15" s="15"/>
      <c r="I15" s="14"/>
      <c r="J15" s="14"/>
      <c r="K15" s="14"/>
      <c r="L15" s="14"/>
      <c r="M15" s="14"/>
      <c r="N15" s="14"/>
      <c r="O15" s="14"/>
      <c r="P15" s="14"/>
      <c r="Q15" s="14"/>
      <c r="R15" s="14"/>
      <c r="S15" s="14"/>
      <c r="T15" s="14"/>
      <c r="U15" s="14"/>
      <c r="V15" s="14"/>
      <c r="W15" s="42"/>
      <c r="X15" s="42"/>
      <c r="Y15" s="43"/>
    </row>
    <row r="16" spans="1:25" x14ac:dyDescent="0.35">
      <c r="A16" s="14"/>
      <c r="B16" s="14"/>
      <c r="C16" s="14"/>
      <c r="D16" s="14"/>
      <c r="E16" s="14"/>
      <c r="F16" s="14"/>
      <c r="G16" s="14"/>
      <c r="H16" s="15"/>
      <c r="I16" s="14"/>
      <c r="J16" s="14"/>
      <c r="K16" s="14"/>
      <c r="L16" s="14"/>
      <c r="M16" s="14"/>
      <c r="N16" s="14"/>
      <c r="O16" s="14"/>
      <c r="P16" s="14"/>
      <c r="Q16" s="14"/>
      <c r="R16" s="14"/>
      <c r="S16" s="14"/>
      <c r="T16" s="14"/>
      <c r="U16" s="14"/>
      <c r="V16" s="14"/>
      <c r="W16" s="42"/>
      <c r="X16" s="42"/>
      <c r="Y16" s="43"/>
    </row>
    <row r="17" spans="1:25" x14ac:dyDescent="0.35">
      <c r="A17" s="14"/>
      <c r="B17" s="14"/>
      <c r="C17" s="14"/>
      <c r="D17" s="14"/>
      <c r="E17" s="14"/>
      <c r="F17" s="14"/>
      <c r="G17" s="14"/>
      <c r="H17" s="15"/>
      <c r="I17" s="14"/>
      <c r="J17" s="14"/>
      <c r="K17" s="14"/>
      <c r="L17" s="14"/>
      <c r="M17" s="14"/>
      <c r="N17" s="14"/>
      <c r="O17" s="14"/>
      <c r="P17" s="14"/>
      <c r="Q17" s="14"/>
      <c r="R17" s="14"/>
      <c r="S17" s="14"/>
      <c r="T17" s="14"/>
      <c r="U17" s="14"/>
      <c r="V17" s="14"/>
      <c r="W17" s="42"/>
      <c r="X17" s="42"/>
      <c r="Y17" s="43"/>
    </row>
    <row r="18" spans="1:25" x14ac:dyDescent="0.35">
      <c r="A18" s="14"/>
      <c r="B18" s="14"/>
      <c r="C18" s="14"/>
      <c r="D18" s="14"/>
      <c r="E18" s="14"/>
      <c r="F18" s="14"/>
      <c r="G18" s="14"/>
      <c r="H18" s="15"/>
      <c r="I18" s="14"/>
      <c r="J18" s="14"/>
      <c r="K18" s="14"/>
      <c r="L18" s="14"/>
      <c r="M18" s="14"/>
      <c r="N18" s="14"/>
      <c r="O18" s="14"/>
      <c r="P18" s="14"/>
      <c r="Q18" s="14"/>
      <c r="R18" s="14"/>
      <c r="S18" s="14"/>
      <c r="T18" s="14"/>
      <c r="U18" s="14"/>
      <c r="V18" s="14"/>
      <c r="W18" s="42"/>
      <c r="X18" s="42"/>
      <c r="Y18" s="43"/>
    </row>
    <row r="19" spans="1:25" x14ac:dyDescent="0.35">
      <c r="A19" s="14"/>
      <c r="B19" s="14"/>
      <c r="C19" s="14"/>
      <c r="D19" s="14"/>
      <c r="E19" s="14"/>
      <c r="F19" s="14"/>
      <c r="G19" s="14"/>
      <c r="H19" s="15"/>
      <c r="I19" s="14"/>
      <c r="J19" s="14"/>
      <c r="K19" s="14"/>
      <c r="L19" s="14"/>
      <c r="M19" s="14"/>
      <c r="N19" s="14"/>
      <c r="O19" s="14"/>
      <c r="P19" s="14"/>
      <c r="Q19" s="14"/>
      <c r="R19" s="14"/>
      <c r="S19" s="14"/>
      <c r="T19" s="14"/>
      <c r="U19" s="14"/>
      <c r="V19" s="14"/>
      <c r="W19" s="42"/>
      <c r="X19" s="42"/>
      <c r="Y19" s="43"/>
    </row>
    <row r="20" spans="1:25" x14ac:dyDescent="0.35">
      <c r="A20" s="14"/>
      <c r="B20" s="14"/>
      <c r="C20" s="14"/>
      <c r="D20" s="14"/>
      <c r="E20" s="14"/>
      <c r="F20" s="14"/>
      <c r="G20" s="14"/>
      <c r="H20" s="15"/>
      <c r="I20" s="14"/>
      <c r="J20" s="14"/>
      <c r="K20" s="14"/>
      <c r="L20" s="14"/>
      <c r="M20" s="14"/>
      <c r="N20" s="14"/>
      <c r="O20" s="14"/>
      <c r="P20" s="14"/>
      <c r="Q20" s="14"/>
      <c r="R20" s="14"/>
      <c r="S20" s="14"/>
      <c r="T20" s="14"/>
      <c r="U20" s="14"/>
      <c r="V20" s="14"/>
      <c r="W20" s="42"/>
      <c r="X20" s="42"/>
      <c r="Y20" s="43"/>
    </row>
    <row r="21" spans="1:25" x14ac:dyDescent="0.35">
      <c r="A21" s="14"/>
      <c r="B21" s="14"/>
      <c r="C21" s="14"/>
      <c r="D21" s="14"/>
      <c r="E21" s="14"/>
      <c r="F21" s="14"/>
      <c r="G21" s="14"/>
      <c r="H21" s="15"/>
      <c r="I21" s="14"/>
      <c r="J21" s="14"/>
      <c r="K21" s="14"/>
      <c r="L21" s="14"/>
      <c r="M21" s="14"/>
      <c r="N21" s="14"/>
      <c r="O21" s="14"/>
      <c r="P21" s="14"/>
      <c r="Q21" s="14"/>
      <c r="R21" s="14"/>
      <c r="S21" s="14"/>
      <c r="T21" s="14"/>
      <c r="U21" s="14"/>
      <c r="V21" s="14"/>
      <c r="W21" s="42"/>
      <c r="X21" s="42"/>
      <c r="Y21" s="43"/>
    </row>
    <row r="22" spans="1:25" x14ac:dyDescent="0.35">
      <c r="A22" s="14"/>
      <c r="B22" s="14"/>
      <c r="C22" s="14"/>
      <c r="D22" s="14"/>
      <c r="E22" s="14"/>
      <c r="F22" s="14"/>
      <c r="G22" s="14"/>
      <c r="H22" s="15"/>
      <c r="I22" s="14"/>
      <c r="J22" s="14"/>
      <c r="K22" s="14"/>
      <c r="L22" s="14"/>
      <c r="M22" s="14"/>
      <c r="N22" s="14"/>
      <c r="O22" s="14"/>
      <c r="P22" s="14"/>
      <c r="Q22" s="14"/>
      <c r="R22" s="14"/>
      <c r="S22" s="14"/>
      <c r="T22" s="14"/>
      <c r="U22" s="14"/>
      <c r="V22" s="14"/>
      <c r="W22" s="42"/>
      <c r="X22" s="42"/>
      <c r="Y22" s="43"/>
    </row>
    <row r="23" spans="1:25" x14ac:dyDescent="0.35">
      <c r="A23" s="14"/>
      <c r="B23" s="14"/>
      <c r="C23" s="14"/>
      <c r="D23" s="14"/>
      <c r="E23" s="14"/>
      <c r="F23" s="14"/>
      <c r="G23" s="14"/>
      <c r="H23" s="15"/>
      <c r="I23" s="14"/>
      <c r="J23" s="14"/>
      <c r="K23" s="14"/>
      <c r="L23" s="14"/>
      <c r="M23" s="14"/>
      <c r="N23" s="14"/>
      <c r="O23" s="14"/>
      <c r="P23" s="14"/>
      <c r="Q23" s="14"/>
      <c r="R23" s="14"/>
      <c r="S23" s="14"/>
      <c r="T23" s="14"/>
      <c r="U23" s="14"/>
      <c r="V23" s="14"/>
      <c r="W23" s="42"/>
      <c r="X23" s="42"/>
      <c r="Y23" s="43"/>
    </row>
    <row r="24" spans="1:25" ht="17.5" x14ac:dyDescent="0.35">
      <c r="A24" s="57" t="s">
        <v>522</v>
      </c>
      <c r="B24" s="57"/>
      <c r="C24" s="57"/>
      <c r="D24" s="57"/>
      <c r="E24" s="57"/>
      <c r="F24" s="57"/>
      <c r="G24" s="57"/>
      <c r="H24" s="57"/>
      <c r="I24" s="57"/>
      <c r="J24" s="57"/>
      <c r="K24" s="57"/>
      <c r="L24" s="57"/>
      <c r="M24" s="57"/>
      <c r="N24" s="57"/>
      <c r="O24" s="57"/>
      <c r="P24" s="58"/>
      <c r="Q24" s="58"/>
      <c r="R24" s="58"/>
      <c r="S24" s="58"/>
      <c r="T24" s="58"/>
      <c r="U24" s="58"/>
      <c r="V24" s="14"/>
      <c r="W24" s="42"/>
      <c r="X24" s="42"/>
      <c r="Y24" s="43"/>
    </row>
    <row r="25" spans="1:25" ht="26" x14ac:dyDescent="0.6">
      <c r="A25" s="20" t="s">
        <v>227</v>
      </c>
      <c r="B25" s="21"/>
      <c r="C25" s="21"/>
      <c r="D25" s="21"/>
      <c r="E25" s="21"/>
      <c r="F25" s="21"/>
      <c r="G25" s="21"/>
      <c r="H25" s="21"/>
      <c r="I25" s="22"/>
      <c r="J25" s="21"/>
      <c r="K25" s="21"/>
      <c r="L25" s="21"/>
      <c r="M25" s="21"/>
      <c r="N25" s="21"/>
      <c r="O25" s="21"/>
      <c r="P25" s="21"/>
      <c r="Q25" s="23"/>
      <c r="R25" s="23"/>
      <c r="S25" s="23"/>
      <c r="T25" s="23"/>
      <c r="U25" s="23"/>
      <c r="V25" s="23"/>
      <c r="W25" s="44"/>
      <c r="X25" s="44"/>
      <c r="Y25" s="45"/>
    </row>
    <row r="26" spans="1:25" ht="36.75" customHeight="1" x14ac:dyDescent="0.35">
      <c r="W26" s="44"/>
      <c r="X26" s="44"/>
      <c r="Y26" s="45"/>
    </row>
    <row r="27" spans="1:25" x14ac:dyDescent="0.35">
      <c r="W27" s="44"/>
      <c r="X27" s="44"/>
      <c r="Y27" s="45"/>
    </row>
    <row r="28" spans="1:25" x14ac:dyDescent="0.35">
      <c r="W28" s="44"/>
      <c r="X28" s="44"/>
      <c r="Y28" s="45"/>
    </row>
    <row r="29" spans="1:25" x14ac:dyDescent="0.35">
      <c r="W29" s="44"/>
      <c r="X29" s="44"/>
      <c r="Y29" s="45"/>
    </row>
    <row r="30" spans="1:25" x14ac:dyDescent="0.35">
      <c r="W30" s="44"/>
      <c r="X30" s="44"/>
      <c r="Y30" s="45"/>
    </row>
    <row r="31" spans="1:25" x14ac:dyDescent="0.35">
      <c r="W31" s="44"/>
      <c r="X31" s="44"/>
      <c r="Y31" s="45"/>
    </row>
    <row r="32" spans="1:25" x14ac:dyDescent="0.35">
      <c r="W32" s="44"/>
      <c r="X32" s="44"/>
      <c r="Y32" s="45"/>
    </row>
    <row r="33" spans="17:25" x14ac:dyDescent="0.35">
      <c r="W33" s="44"/>
      <c r="X33" s="44"/>
      <c r="Y33" s="45"/>
    </row>
    <row r="34" spans="17:25" x14ac:dyDescent="0.35">
      <c r="W34" s="44"/>
      <c r="X34" s="44"/>
      <c r="Y34" s="45"/>
    </row>
    <row r="35" spans="17:25" x14ac:dyDescent="0.35">
      <c r="W35" s="44"/>
      <c r="X35" s="44"/>
      <c r="Y35" s="45"/>
    </row>
    <row r="36" spans="17:25" x14ac:dyDescent="0.35">
      <c r="W36" s="44"/>
      <c r="X36" s="44"/>
      <c r="Y36" s="45"/>
    </row>
    <row r="37" spans="17:25" x14ac:dyDescent="0.35">
      <c r="W37" s="44"/>
      <c r="X37" s="44"/>
      <c r="Y37" s="45"/>
    </row>
    <row r="38" spans="17:25" x14ac:dyDescent="0.35">
      <c r="W38" s="44"/>
      <c r="X38" s="44"/>
      <c r="Y38" s="45"/>
    </row>
    <row r="39" spans="17:25" x14ac:dyDescent="0.35">
      <c r="W39" s="44"/>
      <c r="X39" s="44"/>
      <c r="Y39" s="45"/>
    </row>
    <row r="40" spans="17:25" x14ac:dyDescent="0.35">
      <c r="W40" s="44"/>
      <c r="X40" s="44"/>
      <c r="Y40" s="45"/>
    </row>
    <row r="41" spans="17:25" x14ac:dyDescent="0.35">
      <c r="W41" s="44"/>
      <c r="X41" s="44"/>
      <c r="Y41" s="45"/>
    </row>
    <row r="42" spans="17:25" x14ac:dyDescent="0.35">
      <c r="W42" s="44"/>
      <c r="X42" s="44"/>
      <c r="Y42" s="45"/>
    </row>
    <row r="43" spans="17:25" x14ac:dyDescent="0.35">
      <c r="W43" s="44"/>
      <c r="X43" s="44"/>
      <c r="Y43" s="45"/>
    </row>
    <row r="44" spans="17:25" x14ac:dyDescent="0.35">
      <c r="W44" s="44"/>
      <c r="X44" s="44"/>
      <c r="Y44" s="45"/>
    </row>
    <row r="45" spans="17:25" ht="24" customHeight="1" x14ac:dyDescent="0.45">
      <c r="Q45" s="7"/>
      <c r="W45" s="44"/>
      <c r="X45" s="44"/>
      <c r="Y45" s="45"/>
    </row>
    <row r="46" spans="17:25" x14ac:dyDescent="0.35">
      <c r="W46" s="44"/>
      <c r="X46" s="44"/>
      <c r="Y46" s="45"/>
    </row>
    <row r="47" spans="17:25" x14ac:dyDescent="0.35">
      <c r="W47" s="44"/>
      <c r="X47" s="44"/>
      <c r="Y47" s="45"/>
    </row>
    <row r="48" spans="17:25" x14ac:dyDescent="0.35">
      <c r="W48" s="44"/>
      <c r="X48" s="44"/>
      <c r="Y48" s="45"/>
    </row>
    <row r="49" spans="1:25" x14ac:dyDescent="0.35">
      <c r="W49" s="44"/>
      <c r="X49" s="44"/>
      <c r="Y49" s="45"/>
    </row>
    <row r="50" spans="1:25" ht="24.5" x14ac:dyDescent="0.7">
      <c r="O50" s="62" t="s">
        <v>223</v>
      </c>
      <c r="P50" s="62"/>
      <c r="Q50" s="62"/>
      <c r="S50" s="62" t="s">
        <v>221</v>
      </c>
      <c r="T50" s="62"/>
      <c r="U50" s="62"/>
      <c r="V50" s="35"/>
      <c r="W50" s="44"/>
      <c r="X50" s="44"/>
      <c r="Y50" s="45"/>
    </row>
    <row r="51" spans="1:25" ht="23.5" x14ac:dyDescent="0.35">
      <c r="O51" s="73" t="s">
        <v>224</v>
      </c>
      <c r="P51" s="74" t="s">
        <v>216</v>
      </c>
      <c r="Q51" s="75" t="s">
        <v>217</v>
      </c>
      <c r="S51" s="69" t="s">
        <v>219</v>
      </c>
      <c r="T51" s="70" t="s">
        <v>216</v>
      </c>
      <c r="U51" s="39" t="s">
        <v>217</v>
      </c>
      <c r="V51" s="39"/>
      <c r="W51" s="44"/>
      <c r="X51" s="44"/>
      <c r="Y51" s="45"/>
    </row>
    <row r="52" spans="1:25" ht="21" x14ac:dyDescent="0.5">
      <c r="O52" s="36" t="s">
        <v>46</v>
      </c>
      <c r="P52" s="76">
        <v>953</v>
      </c>
      <c r="Q52" s="38">
        <v>0.15274883795480046</v>
      </c>
      <c r="S52" s="36" t="s">
        <v>133</v>
      </c>
      <c r="T52" s="37">
        <v>6101</v>
      </c>
      <c r="U52" s="38">
        <v>0.40872244925303142</v>
      </c>
      <c r="V52" s="38"/>
      <c r="W52" s="44"/>
      <c r="X52" s="44"/>
      <c r="Y52" s="45"/>
    </row>
    <row r="53" spans="1:25" ht="21" x14ac:dyDescent="0.5">
      <c r="O53" s="36" t="s">
        <v>150</v>
      </c>
      <c r="P53" s="76">
        <v>733</v>
      </c>
      <c r="Q53" s="38">
        <v>0.1174867767270396</v>
      </c>
      <c r="S53" s="36" t="s">
        <v>151</v>
      </c>
      <c r="T53" s="37">
        <v>3284</v>
      </c>
      <c r="U53" s="38">
        <v>0.22000401956186777</v>
      </c>
      <c r="V53" s="38"/>
      <c r="W53" s="44"/>
      <c r="X53" s="44"/>
      <c r="Y53" s="45"/>
    </row>
    <row r="54" spans="1:25" ht="21" x14ac:dyDescent="0.5">
      <c r="O54" s="36" t="s">
        <v>71</v>
      </c>
      <c r="P54" s="76">
        <v>722</v>
      </c>
      <c r="Q54" s="38">
        <v>0.11572367366565155</v>
      </c>
      <c r="S54" s="36" t="s">
        <v>54</v>
      </c>
      <c r="T54" s="37">
        <v>1927</v>
      </c>
      <c r="U54" s="38">
        <v>0.12909492865277686</v>
      </c>
      <c r="V54" s="38"/>
      <c r="W54" s="44"/>
      <c r="X54" s="44"/>
      <c r="Y54" s="45"/>
    </row>
    <row r="55" spans="1:25" ht="21" x14ac:dyDescent="0.5">
      <c r="O55" s="36" t="s">
        <v>118</v>
      </c>
      <c r="P55" s="76">
        <v>661</v>
      </c>
      <c r="Q55" s="38">
        <v>0.1059464657797724</v>
      </c>
      <c r="S55" s="36" t="s">
        <v>172</v>
      </c>
      <c r="T55" s="37">
        <v>1024</v>
      </c>
      <c r="U55" s="38">
        <v>6.8600522543042802E-2</v>
      </c>
      <c r="V55" s="38"/>
      <c r="W55" s="44"/>
      <c r="X55" s="44"/>
      <c r="Y55" s="45"/>
    </row>
    <row r="56" spans="1:25" ht="21" x14ac:dyDescent="0.5">
      <c r="O56" s="36" t="s">
        <v>104</v>
      </c>
      <c r="P56" s="76">
        <v>656</v>
      </c>
      <c r="Q56" s="38">
        <v>0.10514505529732329</v>
      </c>
      <c r="S56" s="36" t="s">
        <v>163</v>
      </c>
      <c r="T56" s="37">
        <v>928</v>
      </c>
      <c r="U56" s="38">
        <v>6.2169223554632544E-2</v>
      </c>
      <c r="V56" s="38"/>
      <c r="W56" s="44"/>
      <c r="X56" s="44"/>
      <c r="Y56" s="45"/>
    </row>
    <row r="57" spans="1:25" ht="21" x14ac:dyDescent="0.5">
      <c r="O57" s="36" t="s">
        <v>91</v>
      </c>
      <c r="P57" s="76">
        <v>541</v>
      </c>
      <c r="Q57" s="38">
        <v>8.6712614200993743E-2</v>
      </c>
      <c r="S57" s="36" t="s">
        <v>169</v>
      </c>
      <c r="T57" s="37">
        <v>400</v>
      </c>
      <c r="U57" s="38">
        <v>2.6797079118376099E-2</v>
      </c>
      <c r="V57" s="38"/>
      <c r="W57" s="44"/>
      <c r="X57" s="44"/>
      <c r="Y57" s="45"/>
    </row>
    <row r="58" spans="1:25" ht="21" x14ac:dyDescent="0.5">
      <c r="O58" s="36" t="s">
        <v>108</v>
      </c>
      <c r="P58" s="76">
        <v>537</v>
      </c>
      <c r="Q58" s="38">
        <v>8.607148581503446E-2</v>
      </c>
      <c r="S58" s="36" t="s">
        <v>195</v>
      </c>
      <c r="T58" s="37">
        <v>378</v>
      </c>
      <c r="U58" s="38">
        <v>2.5323239766865412E-2</v>
      </c>
      <c r="V58" s="38"/>
      <c r="W58" s="44"/>
      <c r="X58" s="44"/>
      <c r="Y58" s="45"/>
    </row>
    <row r="59" spans="1:25" ht="21" x14ac:dyDescent="0.5">
      <c r="O59" s="36" t="s">
        <v>142</v>
      </c>
      <c r="P59" s="76">
        <v>508</v>
      </c>
      <c r="Q59" s="38">
        <v>8.1423305016829622E-2</v>
      </c>
      <c r="S59" s="36" t="s">
        <v>185</v>
      </c>
      <c r="T59" s="37">
        <v>351</v>
      </c>
      <c r="U59" s="38">
        <v>2.3514436926375025E-2</v>
      </c>
      <c r="V59" s="38"/>
      <c r="W59" s="44"/>
      <c r="X59" s="44"/>
      <c r="Y59" s="45"/>
    </row>
    <row r="60" spans="1:25" ht="21" x14ac:dyDescent="0.5">
      <c r="O60" s="36" t="s">
        <v>114</v>
      </c>
      <c r="P60" s="76">
        <v>493</v>
      </c>
      <c r="Q60" s="38">
        <v>7.901907356948229E-2</v>
      </c>
      <c r="S60" s="36" t="s">
        <v>196</v>
      </c>
      <c r="T60" s="37">
        <v>276</v>
      </c>
      <c r="U60" s="38">
        <v>1.8489984591679508E-2</v>
      </c>
      <c r="V60" s="38"/>
      <c r="W60" s="44"/>
      <c r="X60" s="44"/>
      <c r="Y60" s="45"/>
    </row>
    <row r="61" spans="1:25" ht="21" x14ac:dyDescent="0.5">
      <c r="O61" s="36" t="s">
        <v>78</v>
      </c>
      <c r="P61" s="76">
        <v>435</v>
      </c>
      <c r="Q61" s="38">
        <v>6.9722711973072601E-2</v>
      </c>
      <c r="S61" s="36" t="s">
        <v>179</v>
      </c>
      <c r="T61" s="37">
        <v>258</v>
      </c>
      <c r="U61" s="38">
        <v>1.7284116031352582E-2</v>
      </c>
      <c r="V61" s="38"/>
      <c r="W61" s="44"/>
      <c r="X61" s="44"/>
      <c r="Y61" s="45"/>
    </row>
    <row r="62" spans="1:25" ht="23.5" x14ac:dyDescent="0.55000000000000004">
      <c r="A62" s="8"/>
      <c r="O62" s="71" t="s">
        <v>220</v>
      </c>
      <c r="P62" s="72">
        <v>6239</v>
      </c>
      <c r="Q62" s="40">
        <v>1</v>
      </c>
      <c r="S62" s="71" t="s">
        <v>220</v>
      </c>
      <c r="T62" s="72">
        <v>14927</v>
      </c>
      <c r="U62" s="40">
        <v>1</v>
      </c>
      <c r="V62" s="40"/>
      <c r="W62" s="44"/>
      <c r="X62" s="44"/>
      <c r="Y62" s="45"/>
    </row>
    <row r="63" spans="1:25" x14ac:dyDescent="0.35">
      <c r="W63" s="44"/>
      <c r="X63" s="44"/>
      <c r="Y63" s="45"/>
    </row>
    <row r="64" spans="1:25" x14ac:dyDescent="0.35">
      <c r="W64" s="44"/>
      <c r="X64" s="44"/>
      <c r="Y64" s="45"/>
    </row>
    <row r="65" spans="19:25" x14ac:dyDescent="0.35">
      <c r="W65" s="44"/>
      <c r="X65" s="44"/>
      <c r="Y65" s="45"/>
    </row>
    <row r="66" spans="19:25" x14ac:dyDescent="0.35">
      <c r="W66" s="44"/>
      <c r="X66" s="44"/>
      <c r="Y66" s="45"/>
    </row>
    <row r="67" spans="19:25" x14ac:dyDescent="0.35">
      <c r="W67" s="44"/>
      <c r="X67" s="44"/>
      <c r="Y67" s="45"/>
    </row>
    <row r="68" spans="19:25" x14ac:dyDescent="0.35">
      <c r="W68" s="44"/>
      <c r="X68" s="44"/>
      <c r="Y68" s="45"/>
    </row>
    <row r="69" spans="19:25" ht="17.5" x14ac:dyDescent="0.35">
      <c r="S69" s="18"/>
      <c r="T69" s="19"/>
      <c r="U69" s="25"/>
      <c r="V69" s="25"/>
      <c r="W69" s="44"/>
      <c r="X69" s="44"/>
      <c r="Y69" s="45"/>
    </row>
    <row r="70" spans="19:25" ht="24.5" x14ac:dyDescent="0.7">
      <c r="S70" s="62" t="s">
        <v>280</v>
      </c>
      <c r="T70" s="62"/>
      <c r="U70" s="62"/>
      <c r="W70" s="44"/>
      <c r="X70" s="44"/>
      <c r="Y70" s="45"/>
    </row>
    <row r="71" spans="19:25" ht="23.5" x14ac:dyDescent="0.35">
      <c r="S71" s="77" t="s">
        <v>222</v>
      </c>
      <c r="T71" s="78" t="s">
        <v>216</v>
      </c>
      <c r="U71" s="78" t="s">
        <v>217</v>
      </c>
      <c r="W71" s="46"/>
      <c r="X71" s="47"/>
      <c r="Y71" s="48"/>
    </row>
    <row r="72" spans="19:25" ht="21" x14ac:dyDescent="0.35">
      <c r="S72" s="80" t="s">
        <v>152</v>
      </c>
      <c r="T72" s="83">
        <v>3130</v>
      </c>
      <c r="U72" s="84">
        <v>0.29395191585274227</v>
      </c>
      <c r="W72" s="44"/>
      <c r="X72" s="44"/>
      <c r="Y72" s="45"/>
    </row>
    <row r="73" spans="19:25" ht="21.5" thickBot="1" x14ac:dyDescent="0.4">
      <c r="S73" s="80" t="s">
        <v>237</v>
      </c>
      <c r="T73" s="83">
        <v>3119</v>
      </c>
      <c r="U73" s="84">
        <v>0.29291885800150264</v>
      </c>
      <c r="W73" s="44"/>
      <c r="X73" s="44"/>
      <c r="Y73" s="45"/>
    </row>
    <row r="74" spans="19:25" ht="21" x14ac:dyDescent="0.35">
      <c r="S74" s="80" t="s">
        <v>272</v>
      </c>
      <c r="T74" s="83">
        <v>1573</v>
      </c>
      <c r="U74" s="84">
        <v>0.14772727272727273</v>
      </c>
      <c r="W74" s="44"/>
      <c r="X74" s="44"/>
      <c r="Y74" s="45"/>
    </row>
    <row r="75" spans="19:25" ht="21" x14ac:dyDescent="0.35">
      <c r="S75" s="80" t="s">
        <v>326</v>
      </c>
      <c r="T75" s="83">
        <v>567</v>
      </c>
      <c r="U75" s="84">
        <v>5.3249436513899323E-2</v>
      </c>
      <c r="W75" s="44"/>
      <c r="X75" s="44"/>
      <c r="Y75" s="45"/>
    </row>
    <row r="76" spans="19:25" ht="21.5" thickBot="1" x14ac:dyDescent="0.4">
      <c r="S76" s="80" t="s">
        <v>70</v>
      </c>
      <c r="T76" s="83">
        <v>546</v>
      </c>
      <c r="U76" s="84">
        <v>5.127723516153268E-2</v>
      </c>
      <c r="W76" s="44"/>
      <c r="X76" s="44"/>
      <c r="Y76" s="45"/>
    </row>
    <row r="77" spans="19:25" ht="21" x14ac:dyDescent="0.35">
      <c r="S77" s="80" t="s">
        <v>135</v>
      </c>
      <c r="T77" s="83">
        <v>479</v>
      </c>
      <c r="U77" s="84">
        <v>4.4984973703981967E-2</v>
      </c>
      <c r="W77" s="44"/>
      <c r="X77" s="44"/>
      <c r="Y77" s="45"/>
    </row>
    <row r="78" spans="19:25" ht="21.5" thickBot="1" x14ac:dyDescent="0.4">
      <c r="S78" s="80" t="s">
        <v>174</v>
      </c>
      <c r="T78" s="83">
        <v>430</v>
      </c>
      <c r="U78" s="84">
        <v>4.0383170548459801E-2</v>
      </c>
      <c r="W78" s="44"/>
      <c r="X78" s="44"/>
      <c r="Y78" s="45"/>
    </row>
    <row r="79" spans="19:25" ht="21" x14ac:dyDescent="0.35">
      <c r="S79" s="80" t="s">
        <v>56</v>
      </c>
      <c r="T79" s="83">
        <v>327</v>
      </c>
      <c r="U79" s="84">
        <v>3.0709992486851991E-2</v>
      </c>
      <c r="W79" s="44"/>
      <c r="X79" s="44"/>
      <c r="Y79" s="45"/>
    </row>
    <row r="80" spans="19:25" ht="21.5" thickBot="1" x14ac:dyDescent="0.4">
      <c r="S80" s="80" t="s">
        <v>165</v>
      </c>
      <c r="T80" s="83">
        <v>257</v>
      </c>
      <c r="U80" s="84">
        <v>2.4135987978963186E-2</v>
      </c>
      <c r="W80" s="44"/>
      <c r="X80" s="44"/>
      <c r="Y80" s="45"/>
    </row>
    <row r="81" spans="1:25" ht="21" x14ac:dyDescent="0.35">
      <c r="S81" s="80" t="s">
        <v>324</v>
      </c>
      <c r="T81" s="83">
        <v>220</v>
      </c>
      <c r="U81" s="84">
        <v>2.0661157024793389E-2</v>
      </c>
      <c r="W81" s="44"/>
      <c r="X81" s="44"/>
      <c r="Y81" s="45"/>
    </row>
    <row r="82" spans="1:25" ht="24" thickBot="1" x14ac:dyDescent="0.4">
      <c r="S82" s="79" t="s">
        <v>220</v>
      </c>
      <c r="T82" s="81">
        <v>10648</v>
      </c>
      <c r="U82" s="82">
        <v>1</v>
      </c>
      <c r="W82" s="44"/>
      <c r="X82" s="44"/>
      <c r="Y82" s="45"/>
    </row>
    <row r="83" spans="1:25" x14ac:dyDescent="0.35">
      <c r="W83" s="44"/>
      <c r="X83" s="44"/>
      <c r="Y83" s="45"/>
    </row>
    <row r="84" spans="1:25" x14ac:dyDescent="0.35">
      <c r="W84" s="44"/>
      <c r="X84" s="44"/>
      <c r="Y84" s="45"/>
    </row>
    <row r="85" spans="1:25" x14ac:dyDescent="0.35">
      <c r="W85" s="44"/>
      <c r="X85" s="44"/>
      <c r="Y85" s="45"/>
    </row>
    <row r="86" spans="1:25" ht="15" thickBot="1" x14ac:dyDescent="0.4">
      <c r="W86" s="44"/>
      <c r="X86" s="44"/>
      <c r="Y86" s="45"/>
    </row>
    <row r="87" spans="1:25" x14ac:dyDescent="0.35">
      <c r="W87" s="44"/>
      <c r="X87" s="44"/>
      <c r="Y87" s="45"/>
    </row>
    <row r="88" spans="1:25" x14ac:dyDescent="0.35">
      <c r="W88" s="44"/>
      <c r="X88" s="44"/>
      <c r="Y88" s="45"/>
    </row>
    <row r="89" spans="1:25" x14ac:dyDescent="0.35">
      <c r="W89" s="44"/>
      <c r="X89" s="44"/>
      <c r="Y89" s="45"/>
    </row>
    <row r="90" spans="1:25" ht="24.5" x14ac:dyDescent="0.7">
      <c r="S90" s="62" t="s">
        <v>309</v>
      </c>
      <c r="T90" s="62"/>
      <c r="U90" s="62"/>
      <c r="W90" s="44"/>
      <c r="X90" s="44"/>
      <c r="Y90" s="45"/>
    </row>
    <row r="91" spans="1:25" ht="47" x14ac:dyDescent="0.7">
      <c r="P91" s="32"/>
      <c r="Q91" s="32"/>
      <c r="R91" s="32"/>
      <c r="S91" s="56" t="s">
        <v>305</v>
      </c>
      <c r="T91" s="51" t="s">
        <v>216</v>
      </c>
      <c r="U91" s="51" t="s">
        <v>217</v>
      </c>
      <c r="W91" s="44"/>
      <c r="X91" s="44"/>
      <c r="Y91" s="45"/>
    </row>
    <row r="92" spans="1:25" ht="33.5" x14ac:dyDescent="0.7">
      <c r="A92" s="59" t="s">
        <v>228</v>
      </c>
      <c r="B92" s="59"/>
      <c r="C92" s="59"/>
      <c r="D92" s="59"/>
      <c r="E92" s="59"/>
      <c r="F92" s="59"/>
      <c r="G92" s="59"/>
      <c r="H92" s="59"/>
      <c r="I92" s="59"/>
      <c r="J92" s="59"/>
      <c r="K92" s="59"/>
      <c r="L92" s="59"/>
      <c r="M92" s="59"/>
      <c r="N92" s="59"/>
      <c r="O92" s="59"/>
      <c r="P92" s="59"/>
      <c r="Q92" s="59"/>
      <c r="R92" s="32"/>
      <c r="S92" s="36" t="s">
        <v>18</v>
      </c>
      <c r="T92" s="37">
        <v>4138</v>
      </c>
      <c r="U92" s="38">
        <v>0.24271218253269985</v>
      </c>
      <c r="W92" s="44"/>
      <c r="X92" s="44"/>
      <c r="Y92" s="45"/>
    </row>
    <row r="93" spans="1:25" ht="21" x14ac:dyDescent="0.5">
      <c r="S93" s="55" t="s">
        <v>18</v>
      </c>
      <c r="T93" s="37">
        <v>839</v>
      </c>
      <c r="U93" s="38">
        <v>4.921109742506892E-2</v>
      </c>
      <c r="W93" s="44"/>
      <c r="X93" s="44"/>
      <c r="Y93" s="45"/>
    </row>
    <row r="94" spans="1:25" ht="21" x14ac:dyDescent="0.5">
      <c r="S94" s="55" t="s">
        <v>127</v>
      </c>
      <c r="T94" s="37">
        <v>43</v>
      </c>
      <c r="U94" s="38">
        <v>2.5221420611179542E-3</v>
      </c>
      <c r="W94" s="44"/>
      <c r="X94" s="44"/>
      <c r="Y94" s="45"/>
    </row>
    <row r="95" spans="1:25" ht="21" x14ac:dyDescent="0.5">
      <c r="S95" s="55" t="s">
        <v>73</v>
      </c>
      <c r="T95" s="37">
        <v>295</v>
      </c>
      <c r="U95" s="38">
        <v>1.7303067628599917E-2</v>
      </c>
      <c r="W95" s="44"/>
      <c r="X95" s="44"/>
      <c r="Y95" s="45"/>
    </row>
    <row r="96" spans="1:25" ht="21" x14ac:dyDescent="0.5">
      <c r="S96" s="55" t="s">
        <v>122</v>
      </c>
      <c r="T96" s="37">
        <v>60</v>
      </c>
      <c r="U96" s="38">
        <v>3.5192679922576102E-3</v>
      </c>
      <c r="W96" s="44"/>
      <c r="X96" s="44"/>
      <c r="Y96" s="45"/>
    </row>
    <row r="97" spans="19:30" ht="21" x14ac:dyDescent="0.5">
      <c r="S97" s="55" t="s">
        <v>149</v>
      </c>
      <c r="T97" s="37">
        <v>160</v>
      </c>
      <c r="U97" s="38">
        <v>9.3847146460202951E-3</v>
      </c>
      <c r="W97" s="44"/>
      <c r="X97" s="44"/>
      <c r="Y97" s="45"/>
    </row>
    <row r="98" spans="19:30" ht="21" x14ac:dyDescent="0.5">
      <c r="S98" s="55" t="s">
        <v>19</v>
      </c>
      <c r="T98" s="37">
        <v>234</v>
      </c>
      <c r="U98" s="38">
        <v>1.372514516980468E-2</v>
      </c>
      <c r="W98" s="44"/>
      <c r="X98" s="44"/>
      <c r="Y98" s="45"/>
    </row>
    <row r="99" spans="19:30" ht="21" x14ac:dyDescent="0.5">
      <c r="S99" s="55" t="s">
        <v>128</v>
      </c>
      <c r="T99" s="37">
        <v>134</v>
      </c>
      <c r="U99" s="38">
        <v>7.8596985160419974E-3</v>
      </c>
      <c r="W99" s="44"/>
      <c r="X99" s="44"/>
      <c r="Y99" s="45"/>
    </row>
    <row r="100" spans="19:30" ht="21" x14ac:dyDescent="0.5">
      <c r="S100" s="55" t="s">
        <v>93</v>
      </c>
      <c r="T100" s="37">
        <v>150</v>
      </c>
      <c r="U100" s="38">
        <v>8.7981699806440258E-3</v>
      </c>
      <c r="W100" s="44"/>
      <c r="X100" s="44"/>
      <c r="Y100" s="45"/>
    </row>
    <row r="101" spans="19:30" ht="21" x14ac:dyDescent="0.5">
      <c r="S101" s="55" t="s">
        <v>77</v>
      </c>
      <c r="T101" s="37">
        <v>116</v>
      </c>
      <c r="U101" s="38">
        <v>6.8039181183647138E-3</v>
      </c>
      <c r="W101" s="44"/>
      <c r="X101" s="44"/>
      <c r="Y101" s="45"/>
    </row>
    <row r="102" spans="19:30" ht="21" x14ac:dyDescent="0.5">
      <c r="S102" s="55" t="s">
        <v>125</v>
      </c>
      <c r="T102" s="37">
        <v>83</v>
      </c>
      <c r="U102" s="38">
        <v>4.868320722623028E-3</v>
      </c>
      <c r="W102" s="44"/>
      <c r="X102" s="44"/>
      <c r="Y102" s="45"/>
    </row>
    <row r="103" spans="19:30" ht="21" x14ac:dyDescent="0.5">
      <c r="S103" s="55" t="s">
        <v>100</v>
      </c>
      <c r="T103" s="37">
        <v>1152</v>
      </c>
      <c r="U103" s="38">
        <v>6.756994545134612E-2</v>
      </c>
      <c r="W103" s="44"/>
      <c r="X103" s="44"/>
      <c r="Y103" s="45"/>
    </row>
    <row r="104" spans="19:30" ht="21" x14ac:dyDescent="0.5">
      <c r="S104" s="55" t="s">
        <v>129</v>
      </c>
      <c r="T104" s="37">
        <v>24</v>
      </c>
      <c r="U104" s="38">
        <v>1.4077071969030442E-3</v>
      </c>
      <c r="W104" s="44"/>
      <c r="X104" s="44"/>
      <c r="Y104" s="45"/>
    </row>
    <row r="105" spans="19:30" ht="21" x14ac:dyDescent="0.5">
      <c r="S105" s="55" t="s">
        <v>43</v>
      </c>
      <c r="T105" s="37">
        <v>475</v>
      </c>
      <c r="U105" s="38">
        <v>2.7860871605372751E-2</v>
      </c>
      <c r="W105" s="44"/>
      <c r="X105" s="44"/>
      <c r="Y105" s="45"/>
    </row>
    <row r="106" spans="19:30" ht="21" x14ac:dyDescent="0.5">
      <c r="S106" s="55" t="s">
        <v>121</v>
      </c>
      <c r="T106" s="37">
        <v>241</v>
      </c>
      <c r="U106" s="38">
        <v>1.4135726435568069E-2</v>
      </c>
      <c r="W106" s="44"/>
      <c r="X106" s="44"/>
      <c r="Y106" s="45"/>
    </row>
    <row r="107" spans="19:30" ht="21" x14ac:dyDescent="0.5">
      <c r="S107" s="55" t="s">
        <v>155</v>
      </c>
      <c r="T107" s="37">
        <v>116</v>
      </c>
      <c r="U107" s="38">
        <v>6.8039181183647138E-3</v>
      </c>
      <c r="W107" s="44"/>
      <c r="X107" s="44"/>
      <c r="Y107" s="45"/>
    </row>
    <row r="108" spans="19:30" ht="21" x14ac:dyDescent="0.5">
      <c r="S108" s="55" t="s">
        <v>143</v>
      </c>
      <c r="T108" s="37">
        <v>16</v>
      </c>
      <c r="U108" s="38">
        <v>9.3847146460202945E-4</v>
      </c>
      <c r="W108" s="44"/>
      <c r="X108" s="44"/>
      <c r="Y108" s="45"/>
      <c r="AD108" s="16"/>
    </row>
    <row r="109" spans="19:30" ht="21" x14ac:dyDescent="0.5">
      <c r="S109" s="36" t="s">
        <v>64</v>
      </c>
      <c r="T109" s="37">
        <v>1141</v>
      </c>
      <c r="U109" s="38">
        <v>6.6924746319432224E-2</v>
      </c>
      <c r="W109" s="44"/>
      <c r="X109" s="44"/>
      <c r="Y109" s="45"/>
      <c r="AD109" s="16"/>
    </row>
    <row r="110" spans="19:30" ht="17.5" x14ac:dyDescent="0.35">
      <c r="S110" s="66" t="s">
        <v>287</v>
      </c>
      <c r="T110" s="67">
        <v>23</v>
      </c>
      <c r="U110" s="68">
        <v>1.3490527303654173E-3</v>
      </c>
      <c r="W110" s="44"/>
      <c r="X110" s="44"/>
      <c r="Y110" s="45"/>
      <c r="AD110" s="16"/>
    </row>
    <row r="111" spans="19:30" ht="21" x14ac:dyDescent="0.5">
      <c r="S111" s="55" t="s">
        <v>64</v>
      </c>
      <c r="T111" s="37">
        <v>320</v>
      </c>
      <c r="U111" s="38">
        <v>1.876942929204059E-2</v>
      </c>
      <c r="W111" s="44"/>
      <c r="X111" s="44"/>
      <c r="Y111" s="45"/>
      <c r="AD111" s="16"/>
    </row>
    <row r="112" spans="19:30" ht="21" x14ac:dyDescent="0.5">
      <c r="S112" s="55" t="s">
        <v>68</v>
      </c>
      <c r="T112" s="37">
        <v>132</v>
      </c>
      <c r="U112" s="38">
        <v>7.7423895829667432E-3</v>
      </c>
      <c r="W112" s="44"/>
      <c r="X112" s="44"/>
      <c r="Y112" s="45"/>
    </row>
    <row r="113" spans="1:31" ht="21" x14ac:dyDescent="0.5">
      <c r="S113" s="55" t="s">
        <v>141</v>
      </c>
      <c r="T113" s="37">
        <v>78</v>
      </c>
      <c r="U113" s="38">
        <v>4.5750483899348934E-3</v>
      </c>
      <c r="W113" s="44"/>
      <c r="X113" s="44"/>
      <c r="Y113" s="45"/>
    </row>
    <row r="114" spans="1:31" ht="21" x14ac:dyDescent="0.5">
      <c r="S114" s="55" t="s">
        <v>67</v>
      </c>
      <c r="T114" s="37">
        <v>142</v>
      </c>
      <c r="U114" s="38">
        <v>8.3289342483430107E-3</v>
      </c>
      <c r="W114" s="44"/>
      <c r="X114" s="44"/>
      <c r="Y114" s="45"/>
    </row>
    <row r="115" spans="1:31" ht="21" x14ac:dyDescent="0.5">
      <c r="S115" s="55" t="s">
        <v>65</v>
      </c>
      <c r="T115" s="37">
        <v>78</v>
      </c>
      <c r="U115" s="38">
        <v>4.5750483899348934E-3</v>
      </c>
      <c r="W115" s="44"/>
      <c r="X115" s="44"/>
      <c r="Y115" s="45"/>
      <c r="AB115" s="1"/>
      <c r="AE115" s="16"/>
    </row>
    <row r="116" spans="1:31" ht="21" x14ac:dyDescent="0.5">
      <c r="S116" s="55" t="s">
        <v>66</v>
      </c>
      <c r="T116" s="37">
        <v>135</v>
      </c>
      <c r="U116" s="38">
        <v>7.9183529825796236E-3</v>
      </c>
      <c r="W116" s="44"/>
      <c r="X116" s="44"/>
      <c r="Y116" s="45"/>
      <c r="AB116" s="1"/>
      <c r="AE116" s="16"/>
    </row>
    <row r="117" spans="1:31" ht="21" x14ac:dyDescent="0.5">
      <c r="S117" s="55" t="s">
        <v>154</v>
      </c>
      <c r="T117" s="37">
        <v>233</v>
      </c>
      <c r="U117" s="38">
        <v>1.3666490703267054E-2</v>
      </c>
      <c r="W117" s="44"/>
      <c r="X117" s="44"/>
      <c r="Y117" s="45"/>
      <c r="AB117" s="1"/>
      <c r="AE117" s="16"/>
    </row>
    <row r="118" spans="1:31" ht="21" x14ac:dyDescent="0.5">
      <c r="S118" s="36" t="s">
        <v>48</v>
      </c>
      <c r="T118" s="37">
        <v>2073</v>
      </c>
      <c r="U118" s="38">
        <v>0.12159070913250045</v>
      </c>
      <c r="W118" s="44"/>
      <c r="X118" s="44"/>
      <c r="Y118" s="45"/>
      <c r="AB118" s="1"/>
      <c r="AE118" s="16"/>
    </row>
    <row r="119" spans="1:31" ht="21" x14ac:dyDescent="0.5">
      <c r="S119" s="55" t="s">
        <v>89</v>
      </c>
      <c r="T119" s="37">
        <v>108</v>
      </c>
      <c r="U119" s="38">
        <v>6.3346823860636987E-3</v>
      </c>
      <c r="W119" s="44"/>
      <c r="X119" s="44"/>
      <c r="Y119" s="45"/>
    </row>
    <row r="120" spans="1:31" ht="33.5" x14ac:dyDescent="0.75">
      <c r="A120" s="24"/>
      <c r="S120" s="55" t="s">
        <v>123</v>
      </c>
      <c r="T120" s="37">
        <v>276</v>
      </c>
      <c r="U120" s="38">
        <v>1.6188632764385008E-2</v>
      </c>
      <c r="W120" s="44"/>
      <c r="X120" s="44"/>
      <c r="Y120" s="45"/>
    </row>
    <row r="121" spans="1:31" ht="21" x14ac:dyDescent="0.5">
      <c r="S121" s="55" t="s">
        <v>105</v>
      </c>
      <c r="T121" s="37">
        <v>129</v>
      </c>
      <c r="U121" s="38">
        <v>7.5664261833538627E-3</v>
      </c>
      <c r="W121" s="44"/>
      <c r="X121" s="44"/>
      <c r="Y121" s="45"/>
    </row>
    <row r="122" spans="1:31" ht="21" x14ac:dyDescent="0.5">
      <c r="S122" s="55" t="s">
        <v>51</v>
      </c>
      <c r="T122" s="37">
        <v>229</v>
      </c>
      <c r="U122" s="38">
        <v>1.3431872837116547E-2</v>
      </c>
      <c r="W122" s="44"/>
      <c r="X122" s="44"/>
      <c r="Y122" s="45"/>
    </row>
    <row r="123" spans="1:31" ht="21" x14ac:dyDescent="0.5">
      <c r="S123" s="55" t="s">
        <v>160</v>
      </c>
      <c r="T123" s="37">
        <v>42</v>
      </c>
      <c r="U123" s="38">
        <v>2.4634875945803271E-3</v>
      </c>
      <c r="W123" s="44"/>
      <c r="X123" s="44"/>
      <c r="Y123" s="45"/>
    </row>
    <row r="124" spans="1:31" ht="21" x14ac:dyDescent="0.5">
      <c r="S124" s="55" t="s">
        <v>156</v>
      </c>
      <c r="T124" s="37">
        <v>156</v>
      </c>
      <c r="U124" s="38">
        <v>9.1500967798697867E-3</v>
      </c>
      <c r="W124" s="44"/>
      <c r="X124" s="44"/>
      <c r="Y124" s="45"/>
    </row>
    <row r="125" spans="1:31" ht="21" x14ac:dyDescent="0.5">
      <c r="S125" s="55" t="s">
        <v>106</v>
      </c>
      <c r="T125" s="37">
        <v>410</v>
      </c>
      <c r="U125" s="38">
        <v>2.4048331280427004E-2</v>
      </c>
      <c r="W125" s="44"/>
      <c r="X125" s="44"/>
      <c r="Y125" s="45"/>
    </row>
    <row r="126" spans="1:31" ht="21" x14ac:dyDescent="0.5">
      <c r="S126" s="55" t="s">
        <v>103</v>
      </c>
      <c r="T126" s="37">
        <v>47</v>
      </c>
      <c r="U126" s="38">
        <v>2.7567599272684614E-3</v>
      </c>
      <c r="W126" s="44"/>
      <c r="X126" s="44"/>
      <c r="Y126" s="45"/>
    </row>
    <row r="127" spans="1:31" ht="21" x14ac:dyDescent="0.5">
      <c r="S127" s="55" t="s">
        <v>49</v>
      </c>
      <c r="T127" s="37">
        <v>216</v>
      </c>
      <c r="U127" s="38">
        <v>1.2669364772127397E-2</v>
      </c>
      <c r="W127" s="44"/>
      <c r="X127" s="44"/>
      <c r="Y127" s="45"/>
    </row>
    <row r="128" spans="1:31" ht="21" x14ac:dyDescent="0.5">
      <c r="S128" s="55" t="s">
        <v>148</v>
      </c>
      <c r="T128" s="37">
        <v>377</v>
      </c>
      <c r="U128" s="38">
        <v>2.2112733884685317E-2</v>
      </c>
      <c r="W128" s="44"/>
      <c r="X128" s="44"/>
      <c r="Y128" s="45"/>
    </row>
    <row r="129" spans="1:25" ht="21" x14ac:dyDescent="0.5">
      <c r="S129" s="55" t="s">
        <v>102</v>
      </c>
      <c r="T129" s="37">
        <v>83</v>
      </c>
      <c r="U129" s="38">
        <v>4.868320722623028E-3</v>
      </c>
      <c r="W129" s="44"/>
      <c r="X129" s="44"/>
      <c r="Y129" s="45"/>
    </row>
    <row r="130" spans="1:25" ht="21" x14ac:dyDescent="0.5">
      <c r="S130" s="36" t="s">
        <v>75</v>
      </c>
      <c r="T130" s="37">
        <v>1257</v>
      </c>
      <c r="U130" s="38">
        <v>7.3728664437796937E-2</v>
      </c>
      <c r="W130" s="44"/>
      <c r="X130" s="44"/>
      <c r="Y130" s="45"/>
    </row>
    <row r="131" spans="1:25" ht="21" x14ac:dyDescent="0.5">
      <c r="S131" s="55" t="s">
        <v>109</v>
      </c>
      <c r="T131" s="37">
        <v>97</v>
      </c>
      <c r="U131" s="38">
        <v>5.6894832541498032E-3</v>
      </c>
      <c r="W131" s="44"/>
      <c r="X131" s="44"/>
      <c r="Y131" s="45"/>
    </row>
    <row r="132" spans="1:25" ht="33.5" x14ac:dyDescent="0.5">
      <c r="A132" s="59" t="s">
        <v>281</v>
      </c>
      <c r="B132" s="59"/>
      <c r="C132" s="59"/>
      <c r="D132" s="59"/>
      <c r="E132" s="59"/>
      <c r="F132" s="59"/>
      <c r="G132" s="59"/>
      <c r="H132" s="59"/>
      <c r="I132" s="59"/>
      <c r="J132" s="59"/>
      <c r="K132" s="59"/>
      <c r="L132" s="59"/>
      <c r="M132" s="59"/>
      <c r="N132" s="59"/>
      <c r="O132" s="59"/>
      <c r="P132" s="59"/>
      <c r="Q132" s="59"/>
      <c r="S132" s="55" t="s">
        <v>110</v>
      </c>
      <c r="T132" s="37">
        <v>57</v>
      </c>
      <c r="U132" s="38">
        <v>3.3433045926447298E-3</v>
      </c>
      <c r="W132" s="44"/>
      <c r="X132" s="44"/>
      <c r="Y132" s="45"/>
    </row>
    <row r="133" spans="1:25" ht="21" x14ac:dyDescent="0.5">
      <c r="S133" s="55" t="s">
        <v>96</v>
      </c>
      <c r="T133" s="37">
        <v>47</v>
      </c>
      <c r="U133" s="38">
        <v>2.7567599272684614E-3</v>
      </c>
      <c r="W133" s="44"/>
      <c r="X133" s="44"/>
      <c r="Y133" s="45"/>
    </row>
    <row r="134" spans="1:25" ht="21" x14ac:dyDescent="0.5">
      <c r="S134" s="55" t="s">
        <v>75</v>
      </c>
      <c r="T134" s="37">
        <v>435</v>
      </c>
      <c r="U134" s="38">
        <v>2.5514692943867677E-2</v>
      </c>
      <c r="W134" s="44"/>
      <c r="X134" s="44"/>
      <c r="Y134" s="45"/>
    </row>
    <row r="135" spans="1:25" ht="21" x14ac:dyDescent="0.5">
      <c r="S135" s="55" t="s">
        <v>99</v>
      </c>
      <c r="T135" s="37">
        <v>38</v>
      </c>
      <c r="U135" s="38">
        <v>2.22886972842982E-3</v>
      </c>
      <c r="W135" s="44"/>
      <c r="X135" s="44"/>
      <c r="Y135" s="45"/>
    </row>
    <row r="136" spans="1:25" ht="21" x14ac:dyDescent="0.5">
      <c r="S136" s="55" t="s">
        <v>112</v>
      </c>
      <c r="T136" s="37">
        <v>52</v>
      </c>
      <c r="U136" s="38">
        <v>3.0500322599565956E-3</v>
      </c>
      <c r="W136" s="44"/>
      <c r="X136" s="44"/>
      <c r="Y136" s="45"/>
    </row>
    <row r="137" spans="1:25" ht="21" x14ac:dyDescent="0.5">
      <c r="S137" s="55" t="s">
        <v>92</v>
      </c>
      <c r="T137" s="37">
        <v>128</v>
      </c>
      <c r="U137" s="38">
        <v>7.5077717168162356E-3</v>
      </c>
      <c r="W137" s="44"/>
      <c r="X137" s="44"/>
      <c r="Y137" s="45"/>
    </row>
    <row r="138" spans="1:25" ht="21" x14ac:dyDescent="0.5">
      <c r="S138" s="55" t="s">
        <v>76</v>
      </c>
      <c r="T138" s="37">
        <v>91</v>
      </c>
      <c r="U138" s="38">
        <v>5.3375564549240423E-3</v>
      </c>
      <c r="W138" s="44"/>
      <c r="X138" s="44"/>
      <c r="Y138" s="45"/>
    </row>
    <row r="139" spans="1:25" ht="21" x14ac:dyDescent="0.5">
      <c r="S139" s="55" t="s">
        <v>98</v>
      </c>
      <c r="T139" s="37">
        <v>64</v>
      </c>
      <c r="U139" s="38">
        <v>3.7538858584081178E-3</v>
      </c>
      <c r="W139" s="44"/>
      <c r="X139" s="44"/>
      <c r="Y139" s="45"/>
    </row>
    <row r="140" spans="1:25" ht="21" x14ac:dyDescent="0.5">
      <c r="S140" s="55" t="s">
        <v>111</v>
      </c>
      <c r="T140" s="37">
        <v>248</v>
      </c>
      <c r="U140" s="38">
        <v>1.4546307701331456E-2</v>
      </c>
      <c r="W140" s="44"/>
      <c r="X140" s="44"/>
      <c r="Y140" s="45"/>
    </row>
    <row r="141" spans="1:25" ht="21" x14ac:dyDescent="0.5">
      <c r="S141" s="36" t="s">
        <v>34</v>
      </c>
      <c r="T141" s="37">
        <v>1988</v>
      </c>
      <c r="U141" s="38">
        <v>0.11660507947680215</v>
      </c>
      <c r="W141" s="44"/>
      <c r="X141" s="44"/>
      <c r="Y141" s="45"/>
    </row>
    <row r="142" spans="1:25" ht="21" x14ac:dyDescent="0.5">
      <c r="S142" s="55" t="s">
        <v>39</v>
      </c>
      <c r="T142" s="37">
        <v>279</v>
      </c>
      <c r="U142" s="38">
        <v>1.6364596163997887E-2</v>
      </c>
      <c r="W142" s="44"/>
      <c r="X142" s="44"/>
      <c r="Y142" s="45"/>
    </row>
    <row r="143" spans="1:25" ht="21" x14ac:dyDescent="0.5">
      <c r="S143" s="55" t="s">
        <v>34</v>
      </c>
      <c r="T143" s="37">
        <v>811</v>
      </c>
      <c r="U143" s="38">
        <v>4.7568772362015364E-2</v>
      </c>
      <c r="W143" s="44"/>
      <c r="X143" s="44"/>
      <c r="Y143" s="45"/>
    </row>
    <row r="144" spans="1:25" ht="21" x14ac:dyDescent="0.5">
      <c r="S144" s="55" t="s">
        <v>115</v>
      </c>
      <c r="T144" s="37">
        <v>118</v>
      </c>
      <c r="U144" s="38">
        <v>6.9212270514399672E-3</v>
      </c>
      <c r="W144" s="44"/>
      <c r="X144" s="44"/>
      <c r="Y144" s="45"/>
    </row>
    <row r="145" spans="19:25" ht="21" x14ac:dyDescent="0.5">
      <c r="S145" s="55" t="s">
        <v>35</v>
      </c>
      <c r="T145" s="37">
        <v>430</v>
      </c>
      <c r="U145" s="38">
        <v>2.5221420611179542E-2</v>
      </c>
      <c r="W145" s="44"/>
      <c r="X145" s="44"/>
      <c r="Y145" s="45"/>
    </row>
    <row r="146" spans="19:25" ht="21" x14ac:dyDescent="0.5">
      <c r="S146" s="55" t="s">
        <v>37</v>
      </c>
      <c r="T146" s="37">
        <v>178</v>
      </c>
      <c r="U146" s="38">
        <v>1.0440495043697578E-2</v>
      </c>
      <c r="W146" s="44"/>
      <c r="X146" s="44"/>
      <c r="Y146" s="45"/>
    </row>
    <row r="147" spans="19:25" ht="21" x14ac:dyDescent="0.5">
      <c r="S147" s="55" t="s">
        <v>328</v>
      </c>
      <c r="T147" s="37">
        <v>172</v>
      </c>
      <c r="U147" s="38">
        <v>1.0088568244471817E-2</v>
      </c>
      <c r="W147" s="44"/>
      <c r="X147" s="44"/>
      <c r="Y147" s="45"/>
    </row>
    <row r="148" spans="19:25" ht="21" x14ac:dyDescent="0.5">
      <c r="S148" s="36" t="s">
        <v>57</v>
      </c>
      <c r="T148" s="37">
        <v>2404</v>
      </c>
      <c r="U148" s="38">
        <v>0.14100533755645492</v>
      </c>
      <c r="W148" s="44"/>
      <c r="X148" s="44"/>
      <c r="Y148" s="45"/>
    </row>
    <row r="149" spans="19:25" ht="21" x14ac:dyDescent="0.5">
      <c r="S149" s="55" t="s">
        <v>60</v>
      </c>
      <c r="T149" s="37">
        <v>189</v>
      </c>
      <c r="U149" s="38">
        <v>1.1085694175611473E-2</v>
      </c>
      <c r="W149" s="44"/>
      <c r="X149" s="44"/>
      <c r="Y149" s="45"/>
    </row>
    <row r="150" spans="19:25" ht="21" x14ac:dyDescent="0.5">
      <c r="S150" s="55" t="s">
        <v>61</v>
      </c>
      <c r="T150" s="37">
        <v>181</v>
      </c>
      <c r="U150" s="38">
        <v>1.0616458443310458E-2</v>
      </c>
      <c r="W150" s="44"/>
      <c r="X150" s="44"/>
      <c r="Y150" s="45"/>
    </row>
    <row r="151" spans="19:25" ht="21" x14ac:dyDescent="0.5">
      <c r="S151" s="55" t="s">
        <v>58</v>
      </c>
      <c r="T151" s="37">
        <v>241</v>
      </c>
      <c r="U151" s="38">
        <v>1.4135726435568069E-2</v>
      </c>
      <c r="W151" s="44"/>
      <c r="X151" s="44"/>
      <c r="Y151" s="45"/>
    </row>
    <row r="152" spans="19:25" ht="21" x14ac:dyDescent="0.5">
      <c r="S152" s="55" t="s">
        <v>130</v>
      </c>
      <c r="T152" s="37">
        <v>174</v>
      </c>
      <c r="U152" s="38">
        <v>1.0205877177547069E-2</v>
      </c>
      <c r="W152" s="44"/>
      <c r="X152" s="44"/>
      <c r="Y152" s="45"/>
    </row>
    <row r="153" spans="19:25" ht="21" x14ac:dyDescent="0.5">
      <c r="S153" s="55" t="s">
        <v>366</v>
      </c>
      <c r="T153" s="37">
        <v>53</v>
      </c>
      <c r="U153" s="38">
        <v>3.1086867264942227E-3</v>
      </c>
      <c r="W153" s="44"/>
      <c r="X153" s="44"/>
      <c r="Y153" s="45"/>
    </row>
    <row r="154" spans="19:25" ht="21" x14ac:dyDescent="0.5">
      <c r="S154" s="55" t="s">
        <v>62</v>
      </c>
      <c r="T154" s="37">
        <v>195</v>
      </c>
      <c r="U154" s="38">
        <v>1.1437620974837234E-2</v>
      </c>
      <c r="W154" s="44"/>
      <c r="X154" s="44"/>
      <c r="Y154" s="45"/>
    </row>
    <row r="155" spans="19:25" ht="21" x14ac:dyDescent="0.5">
      <c r="S155" s="55" t="s">
        <v>132</v>
      </c>
      <c r="T155" s="37">
        <v>103</v>
      </c>
      <c r="U155" s="38">
        <v>6.0414100533755649E-3</v>
      </c>
      <c r="W155" s="44"/>
      <c r="X155" s="44"/>
      <c r="Y155" s="45"/>
    </row>
    <row r="156" spans="19:25" ht="21" x14ac:dyDescent="0.5">
      <c r="S156" s="55" t="s">
        <v>136</v>
      </c>
      <c r="T156" s="37">
        <v>217</v>
      </c>
      <c r="U156" s="38">
        <v>1.2728019238665024E-2</v>
      </c>
      <c r="W156" s="44"/>
      <c r="X156" s="44"/>
      <c r="Y156" s="45"/>
    </row>
    <row r="157" spans="19:25" ht="21" x14ac:dyDescent="0.5">
      <c r="S157" s="55" t="s">
        <v>162</v>
      </c>
      <c r="T157" s="37">
        <v>28</v>
      </c>
      <c r="U157" s="38">
        <v>1.6423250630535516E-3</v>
      </c>
      <c r="W157" s="44"/>
      <c r="X157" s="44"/>
      <c r="Y157" s="45"/>
    </row>
    <row r="158" spans="19:25" ht="17.5" x14ac:dyDescent="0.35">
      <c r="S158" s="66" t="s">
        <v>405</v>
      </c>
      <c r="T158" s="67">
        <v>15</v>
      </c>
      <c r="U158" s="68">
        <v>8.7981699806440256E-4</v>
      </c>
      <c r="W158" s="44"/>
      <c r="X158" s="44"/>
      <c r="Y158" s="45"/>
    </row>
    <row r="159" spans="19:25" ht="21" x14ac:dyDescent="0.5">
      <c r="S159" s="55" t="s">
        <v>57</v>
      </c>
      <c r="T159" s="37">
        <v>973</v>
      </c>
      <c r="U159" s="38">
        <v>5.7070795941110919E-2</v>
      </c>
      <c r="W159" s="44"/>
      <c r="X159" s="44"/>
      <c r="Y159" s="45"/>
    </row>
    <row r="160" spans="19:25" ht="21" x14ac:dyDescent="0.5">
      <c r="S160" s="55" t="s">
        <v>153</v>
      </c>
      <c r="T160" s="37">
        <v>35</v>
      </c>
      <c r="U160" s="38">
        <v>2.0529063288169396E-3</v>
      </c>
      <c r="W160" s="44"/>
      <c r="X160" s="44"/>
      <c r="Y160" s="45"/>
    </row>
    <row r="161" spans="19:25" ht="21" x14ac:dyDescent="0.5">
      <c r="S161" s="36" t="s">
        <v>22</v>
      </c>
      <c r="T161" s="37">
        <v>4048</v>
      </c>
      <c r="U161" s="38">
        <v>0.23743328054431345</v>
      </c>
      <c r="W161" s="44"/>
      <c r="X161" s="44"/>
      <c r="Y161" s="45"/>
    </row>
    <row r="162" spans="19:25" ht="21" x14ac:dyDescent="0.5">
      <c r="S162" s="55" t="s">
        <v>144</v>
      </c>
      <c r="T162" s="37">
        <v>24</v>
      </c>
      <c r="U162" s="38">
        <v>1.4077071969030442E-3</v>
      </c>
      <c r="W162" s="44"/>
      <c r="X162" s="44"/>
      <c r="Y162" s="45"/>
    </row>
    <row r="163" spans="19:25" ht="21" x14ac:dyDescent="0.5">
      <c r="S163" s="55" t="s">
        <v>82</v>
      </c>
      <c r="T163" s="37">
        <v>324</v>
      </c>
      <c r="U163" s="38">
        <v>1.9004047158191095E-2</v>
      </c>
      <c r="W163" s="47"/>
      <c r="X163" s="47"/>
      <c r="Y163" s="48"/>
    </row>
    <row r="164" spans="19:25" ht="21" x14ac:dyDescent="0.5">
      <c r="S164" s="55" t="s">
        <v>45</v>
      </c>
      <c r="T164" s="37">
        <v>210</v>
      </c>
      <c r="U164" s="38">
        <v>1.2317437972901637E-2</v>
      </c>
      <c r="W164" s="44"/>
      <c r="X164" s="44"/>
      <c r="Y164" s="45"/>
    </row>
    <row r="165" spans="19:25" ht="21" x14ac:dyDescent="0.5">
      <c r="S165" s="55" t="s">
        <v>23</v>
      </c>
      <c r="T165" s="37">
        <v>131</v>
      </c>
      <c r="U165" s="38">
        <v>7.683735116429116E-3</v>
      </c>
      <c r="W165" s="44"/>
      <c r="X165" s="44"/>
      <c r="Y165" s="45"/>
    </row>
    <row r="166" spans="19:25" ht="21" x14ac:dyDescent="0.5">
      <c r="S166" s="55" t="s">
        <v>79</v>
      </c>
      <c r="T166" s="37">
        <v>614</v>
      </c>
      <c r="U166" s="38">
        <v>3.6013842454102878E-2</v>
      </c>
      <c r="W166" s="44"/>
      <c r="X166" s="44"/>
      <c r="Y166" s="45"/>
    </row>
    <row r="167" spans="19:25" ht="21" x14ac:dyDescent="0.5">
      <c r="S167" s="55" t="s">
        <v>139</v>
      </c>
      <c r="T167" s="37">
        <v>42</v>
      </c>
      <c r="U167" s="38">
        <v>2.4634875945803271E-3</v>
      </c>
      <c r="W167" s="44"/>
      <c r="X167" s="44"/>
      <c r="Y167" s="45"/>
    </row>
    <row r="168" spans="19:25" ht="21" x14ac:dyDescent="0.5">
      <c r="S168" s="55" t="s">
        <v>95</v>
      </c>
      <c r="T168" s="37">
        <v>56</v>
      </c>
      <c r="U168" s="38">
        <v>3.2846501261071031E-3</v>
      </c>
      <c r="W168" s="44"/>
      <c r="X168" s="44"/>
      <c r="Y168" s="45"/>
    </row>
    <row r="169" spans="19:25" ht="21" x14ac:dyDescent="0.5">
      <c r="S169" s="55" t="s">
        <v>83</v>
      </c>
      <c r="T169" s="37">
        <v>177</v>
      </c>
      <c r="U169" s="38">
        <v>1.0381840577159952E-2</v>
      </c>
      <c r="W169" s="44"/>
      <c r="X169" s="44"/>
      <c r="Y169" s="45"/>
    </row>
    <row r="170" spans="19:25" ht="21" x14ac:dyDescent="0.5">
      <c r="S170" s="55" t="s">
        <v>140</v>
      </c>
      <c r="T170" s="37">
        <v>66</v>
      </c>
      <c r="U170" s="38">
        <v>3.8711947914833716E-3</v>
      </c>
      <c r="W170" s="44"/>
      <c r="X170" s="44"/>
      <c r="Y170" s="45"/>
    </row>
    <row r="171" spans="19:25" ht="21" x14ac:dyDescent="0.5">
      <c r="S171" s="55" t="s">
        <v>97</v>
      </c>
      <c r="T171" s="37">
        <v>81</v>
      </c>
      <c r="U171" s="38">
        <v>4.7510117895477738E-3</v>
      </c>
      <c r="W171" s="44"/>
      <c r="X171" s="44"/>
      <c r="Y171" s="45"/>
    </row>
    <row r="172" spans="19:25" ht="21" x14ac:dyDescent="0.5">
      <c r="S172" s="55" t="s">
        <v>86</v>
      </c>
      <c r="T172" s="37">
        <v>190</v>
      </c>
      <c r="U172" s="38">
        <v>1.11443486421491E-2</v>
      </c>
      <c r="W172" s="44"/>
      <c r="X172" s="44"/>
      <c r="Y172" s="45"/>
    </row>
    <row r="173" spans="19:25" ht="21" x14ac:dyDescent="0.5">
      <c r="S173" s="55" t="s">
        <v>94</v>
      </c>
      <c r="T173" s="37">
        <v>105</v>
      </c>
      <c r="U173" s="38">
        <v>6.1587189864508183E-3</v>
      </c>
      <c r="W173" s="44"/>
      <c r="X173" s="44"/>
      <c r="Y173" s="45"/>
    </row>
    <row r="174" spans="19:25" ht="21" x14ac:dyDescent="0.5">
      <c r="S174" s="55" t="s">
        <v>28</v>
      </c>
      <c r="T174" s="37">
        <v>458</v>
      </c>
      <c r="U174" s="38">
        <v>2.6863745674233094E-2</v>
      </c>
      <c r="W174" s="44"/>
      <c r="X174" s="44"/>
      <c r="Y174" s="45"/>
    </row>
    <row r="175" spans="19:25" ht="21" x14ac:dyDescent="0.5">
      <c r="S175" s="55" t="s">
        <v>87</v>
      </c>
      <c r="T175" s="37">
        <v>142</v>
      </c>
      <c r="U175" s="38">
        <v>8.3289342483430107E-3</v>
      </c>
      <c r="W175" s="44"/>
      <c r="X175" s="44"/>
      <c r="Y175" s="45"/>
    </row>
    <row r="176" spans="19:25" ht="21" x14ac:dyDescent="0.5">
      <c r="S176" s="55" t="s">
        <v>22</v>
      </c>
      <c r="T176" s="37">
        <v>979</v>
      </c>
      <c r="U176" s="38">
        <v>5.7422722740336676E-2</v>
      </c>
      <c r="W176" s="44"/>
      <c r="X176" s="44"/>
      <c r="Y176" s="45"/>
    </row>
    <row r="177" spans="1:25" ht="21" x14ac:dyDescent="0.5">
      <c r="S177" s="55" t="s">
        <v>81</v>
      </c>
      <c r="T177" s="37">
        <v>102</v>
      </c>
      <c r="U177" s="38">
        <v>5.9827555868379378E-3</v>
      </c>
      <c r="W177" s="44"/>
      <c r="X177" s="44"/>
      <c r="Y177" s="45"/>
    </row>
    <row r="178" spans="1:25" ht="21" x14ac:dyDescent="0.5">
      <c r="S178" s="55" t="s">
        <v>138</v>
      </c>
      <c r="T178" s="37">
        <v>108</v>
      </c>
      <c r="U178" s="38">
        <v>6.3346823860636987E-3</v>
      </c>
      <c r="W178" s="44"/>
      <c r="X178" s="44"/>
      <c r="Y178" s="45"/>
    </row>
    <row r="179" spans="1:25" ht="21" x14ac:dyDescent="0.5">
      <c r="S179" s="55" t="s">
        <v>31</v>
      </c>
      <c r="T179" s="37">
        <v>138</v>
      </c>
      <c r="U179" s="38">
        <v>8.094316382192504E-3</v>
      </c>
      <c r="W179" s="44"/>
      <c r="X179" s="44"/>
      <c r="Y179" s="45"/>
    </row>
    <row r="180" spans="1:25" ht="21" x14ac:dyDescent="0.5">
      <c r="A180" s="26"/>
      <c r="S180" s="55" t="s">
        <v>90</v>
      </c>
      <c r="T180" s="37">
        <v>22</v>
      </c>
      <c r="U180" s="38">
        <v>1.2903982638277905E-3</v>
      </c>
      <c r="W180" s="44"/>
      <c r="X180" s="44"/>
      <c r="Y180" s="45"/>
    </row>
    <row r="181" spans="1:25" ht="21" x14ac:dyDescent="0.5">
      <c r="A181" s="49"/>
      <c r="B181" s="49"/>
      <c r="C181" s="49"/>
      <c r="D181" s="49"/>
      <c r="E181" s="49"/>
      <c r="F181" s="49"/>
      <c r="G181" s="49"/>
      <c r="H181" s="49"/>
      <c r="I181" s="49"/>
      <c r="J181" s="49"/>
      <c r="K181" s="49"/>
      <c r="L181" s="49"/>
      <c r="M181" s="49"/>
      <c r="N181" s="49"/>
      <c r="O181" s="49"/>
      <c r="P181" s="49"/>
      <c r="Q181" s="49"/>
      <c r="R181" s="49"/>
      <c r="S181" s="55" t="s">
        <v>113</v>
      </c>
      <c r="T181" s="37">
        <v>79</v>
      </c>
      <c r="U181" s="38">
        <v>4.6337028564725205E-3</v>
      </c>
      <c r="V181" s="49"/>
      <c r="W181" s="49"/>
      <c r="X181" s="49"/>
      <c r="Y181" s="50"/>
    </row>
    <row r="182" spans="1:25" ht="23.5" x14ac:dyDescent="0.55000000000000004">
      <c r="A182" s="26" t="s">
        <v>295</v>
      </c>
      <c r="S182" s="52" t="s">
        <v>220</v>
      </c>
      <c r="T182" s="53">
        <v>17049</v>
      </c>
      <c r="U182" s="54">
        <v>1</v>
      </c>
    </row>
    <row r="183" spans="1:25" ht="21" x14ac:dyDescent="0.5">
      <c r="A183" s="27" t="s">
        <v>406</v>
      </c>
    </row>
    <row r="189" spans="1:25" x14ac:dyDescent="0.35">
      <c r="W189" s="34"/>
      <c r="X189" s="34"/>
      <c r="Y189" s="34"/>
    </row>
    <row r="243" spans="23:25" x14ac:dyDescent="0.35">
      <c r="W243" s="34"/>
      <c r="X243" s="34"/>
      <c r="Y243" s="34"/>
    </row>
    <row r="270" spans="23:25" x14ac:dyDescent="0.35">
      <c r="W270" s="34"/>
      <c r="X270" s="34"/>
      <c r="Y270" s="34"/>
    </row>
    <row r="290" ht="15" thickBot="1" x14ac:dyDescent="0.4"/>
  </sheetData>
  <mergeCells count="8">
    <mergeCell ref="A132:Q132"/>
    <mergeCell ref="W5:Y6"/>
    <mergeCell ref="S90:U90"/>
    <mergeCell ref="O50:Q50"/>
    <mergeCell ref="S50:U50"/>
    <mergeCell ref="S70:U70"/>
    <mergeCell ref="A92:Q92"/>
    <mergeCell ref="E1:V5"/>
  </mergeCells>
  <pageMargins left="0.7" right="0.7" top="0.75" bottom="0.75" header="0.3" footer="0.3"/>
  <pageSetup paperSize="9" orientation="portrait" horizontalDpi="360" verticalDpi="360" r:id="rId5"/>
  <drawing r:id="rId6"/>
  <extLst>
    <ext xmlns:x14="http://schemas.microsoft.com/office/spreadsheetml/2009/9/main" uri="{A8765BA9-456A-4dab-B4F3-ACF838C121DE}">
      <x14:slicerList>
        <x14:slicer r:id="rId7"/>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B5DF2-1CAE-485F-AA9B-6067D7830951}">
  <sheetPr codeName="Hoja2"/>
  <dimension ref="A1:U439"/>
  <sheetViews>
    <sheetView topLeftCell="A69" zoomScale="85" zoomScaleNormal="85" workbookViewId="0">
      <selection activeCell="D95" sqref="D95"/>
    </sheetView>
  </sheetViews>
  <sheetFormatPr baseColWidth="10" defaultRowHeight="14.5" x14ac:dyDescent="0.35"/>
  <cols>
    <col min="1" max="1" width="32" bestFit="1" customWidth="1"/>
    <col min="2" max="2" width="17" bestFit="1" customWidth="1"/>
    <col min="3" max="3" width="6.81640625" bestFit="1" customWidth="1"/>
    <col min="4" max="5" width="18.7265625" bestFit="1" customWidth="1"/>
    <col min="6" max="8" width="8.54296875" bestFit="1" customWidth="1"/>
    <col min="9" max="9" width="11.7265625" bestFit="1" customWidth="1"/>
    <col min="10" max="10" width="16.6328125" bestFit="1" customWidth="1"/>
    <col min="11" max="11" width="17" bestFit="1" customWidth="1"/>
    <col min="12" max="13" width="18" bestFit="1" customWidth="1"/>
    <col min="14" max="14" width="37.54296875" customWidth="1"/>
  </cols>
  <sheetData>
    <row r="1" spans="1:21" x14ac:dyDescent="0.35">
      <c r="A1" t="s">
        <v>201</v>
      </c>
      <c r="U1" s="3" t="s">
        <v>212</v>
      </c>
    </row>
    <row r="3" spans="1:21" x14ac:dyDescent="0.35">
      <c r="A3" s="5" t="s">
        <v>205</v>
      </c>
      <c r="B3" s="5" t="s">
        <v>204</v>
      </c>
    </row>
    <row r="4" spans="1:21" x14ac:dyDescent="0.35">
      <c r="A4" s="5" t="s">
        <v>202</v>
      </c>
      <c r="B4" t="s">
        <v>25</v>
      </c>
      <c r="C4" t="s">
        <v>14</v>
      </c>
      <c r="D4" t="s">
        <v>203</v>
      </c>
      <c r="G4" t="s">
        <v>206</v>
      </c>
      <c r="H4" t="s">
        <v>207</v>
      </c>
      <c r="I4" t="s">
        <v>211</v>
      </c>
      <c r="J4" t="s">
        <v>206</v>
      </c>
      <c r="K4" t="s">
        <v>207</v>
      </c>
      <c r="L4" t="s">
        <v>211</v>
      </c>
    </row>
    <row r="5" spans="1:21" x14ac:dyDescent="0.35">
      <c r="A5" s="6" t="s">
        <v>52</v>
      </c>
      <c r="B5" s="65">
        <v>1678</v>
      </c>
      <c r="C5" s="65">
        <v>1339</v>
      </c>
      <c r="D5" s="65">
        <v>3017</v>
      </c>
      <c r="G5">
        <f>+-GETPIVOTDATA("Egresados",$A$3,"SEXO","Hombre","q","De 15 a 19")</f>
        <v>-1339</v>
      </c>
      <c r="H5">
        <f>GETPIVOTDATA("Egresados",$A$3,"SEXO","Mujer","q","De 15 a 19")</f>
        <v>1678</v>
      </c>
      <c r="I5">
        <f>+GETPIVOTDATA("Egresados",$A$3,"q","De 15 a 19")</f>
        <v>3017</v>
      </c>
      <c r="J5">
        <f>+GETPIVOTDATA("Egresados",$A$3,"SEXO","Hombre","q","De 15 a 19")</f>
        <v>1339</v>
      </c>
      <c r="K5">
        <f>GETPIVOTDATA("Egresados",$A$3,"SEXO","Mujer","q","De 15 a 19")</f>
        <v>1678</v>
      </c>
    </row>
    <row r="6" spans="1:21" x14ac:dyDescent="0.35">
      <c r="A6" s="6" t="s">
        <v>16</v>
      </c>
      <c r="B6" s="65">
        <v>3026</v>
      </c>
      <c r="C6" s="65">
        <v>2424</v>
      </c>
      <c r="D6" s="65">
        <v>5450</v>
      </c>
      <c r="G6">
        <f>-GETPIVOTDATA("Egresados",$A$3,"SEXO","Hombre","q","De 20 a 24")</f>
        <v>-2424</v>
      </c>
      <c r="H6">
        <f>GETPIVOTDATA("Egresados",$A$3,"SEXO","Mujer","q","De 20 a 24")</f>
        <v>3026</v>
      </c>
      <c r="I6">
        <f>+GETPIVOTDATA("Egresados",$A$3,"q","De 20 a 24")</f>
        <v>5450</v>
      </c>
      <c r="J6">
        <f>+GETPIVOTDATA("Egresados",$A$3,"SEXO","Hombre","q","De 20 a 24")</f>
        <v>2424</v>
      </c>
      <c r="K6">
        <f>GETPIVOTDATA("Egresados",$A$3,"SEXO","Mujer","q","De 20 a 24")</f>
        <v>3026</v>
      </c>
    </row>
    <row r="7" spans="1:21" x14ac:dyDescent="0.35">
      <c r="A7" s="6" t="s">
        <v>20</v>
      </c>
      <c r="B7" s="65">
        <v>1672</v>
      </c>
      <c r="C7" s="65">
        <v>1055</v>
      </c>
      <c r="D7" s="65">
        <v>2727</v>
      </c>
      <c r="G7">
        <f>-GETPIVOTDATA("Egresados",$A$3,"SEXO","Hombre","q","De 25 a 29")</f>
        <v>-1055</v>
      </c>
      <c r="H7">
        <f>GETPIVOTDATA("Egresados",$A$3,"SEXO","Mujer","q","De 25 a 29")</f>
        <v>1672</v>
      </c>
      <c r="I7">
        <f>+GETPIVOTDATA("Egresados",$A$3,"q","De 25 a 29")</f>
        <v>2727</v>
      </c>
      <c r="J7">
        <f>+GETPIVOTDATA("Egresados",$A$3,"SEXO","Hombre","q","De 25 a 29")</f>
        <v>1055</v>
      </c>
      <c r="K7">
        <f>GETPIVOTDATA("Egresados",$A$3,"SEXO","Mujer","q","De 25 a 29")</f>
        <v>1672</v>
      </c>
    </row>
    <row r="8" spans="1:21" x14ac:dyDescent="0.35">
      <c r="A8" s="6" t="s">
        <v>27</v>
      </c>
      <c r="B8" s="65">
        <v>1203</v>
      </c>
      <c r="C8" s="65">
        <v>664</v>
      </c>
      <c r="D8" s="65">
        <v>1867</v>
      </c>
      <c r="G8">
        <f>-GETPIVOTDATA("Egresados",$A$3,"SEXO","Hombre","q","De 30 a 34")</f>
        <v>-664</v>
      </c>
      <c r="H8">
        <f>GETPIVOTDATA("Egresados",$A$3,"SEXO","Mujer","q","De 30 a 34")</f>
        <v>1203</v>
      </c>
      <c r="I8">
        <f>+GETPIVOTDATA("Egresados",$A$3,"q","De 30 a 34")</f>
        <v>1867</v>
      </c>
      <c r="J8">
        <f>+GETPIVOTDATA("Egresados",$A$3,"SEXO","Hombre","q","De 30 a 34")</f>
        <v>664</v>
      </c>
      <c r="K8">
        <f>GETPIVOTDATA("Egresados",$A$3,"SEXO","Mujer","q","De 30 a 34")</f>
        <v>1203</v>
      </c>
    </row>
    <row r="9" spans="1:21" x14ac:dyDescent="0.35">
      <c r="A9" s="6" t="s">
        <v>30</v>
      </c>
      <c r="B9" s="65">
        <v>998</v>
      </c>
      <c r="C9" s="65">
        <v>485</v>
      </c>
      <c r="D9" s="65">
        <v>1483</v>
      </c>
      <c r="G9">
        <f>-GETPIVOTDATA("Egresados",$A$3,"SEXO","Hombre","q","De 35 a 39")</f>
        <v>-485</v>
      </c>
      <c r="H9">
        <f>GETPIVOTDATA("Egresados",$A$3,"SEXO","Mujer","q","De 35 a 39")</f>
        <v>998</v>
      </c>
      <c r="I9">
        <f>+GETPIVOTDATA("Egresados",$A$3,"q","De 35 a 39")</f>
        <v>1483</v>
      </c>
      <c r="J9">
        <f>+GETPIVOTDATA("Egresados",$A$3,"SEXO","Hombre","q","De 35 a 39")</f>
        <v>485</v>
      </c>
      <c r="K9">
        <f>GETPIVOTDATA("Egresados",$A$3,"SEXO","Mujer","q","De 35 a 39")</f>
        <v>998</v>
      </c>
    </row>
    <row r="10" spans="1:21" x14ac:dyDescent="0.35">
      <c r="A10" s="6" t="s">
        <v>36</v>
      </c>
      <c r="B10" s="65">
        <v>667</v>
      </c>
      <c r="C10" s="65">
        <v>292</v>
      </c>
      <c r="D10" s="65">
        <v>959</v>
      </c>
      <c r="G10">
        <f>-GETPIVOTDATA("Egresados",$A$3,"SEXO","Hombre","q","De 40 a 44")</f>
        <v>-292</v>
      </c>
      <c r="H10">
        <f>GETPIVOTDATA("Egresados",$A$3,"SEXO","Mujer","q","De 40 a 44")</f>
        <v>667</v>
      </c>
      <c r="I10">
        <f>+GETPIVOTDATA("Egresados",$A$3,"q","De 40 a 44")</f>
        <v>959</v>
      </c>
      <c r="J10">
        <f>+GETPIVOTDATA("Egresados",$A$3,"SEXO","Hombre","q","De 40 a 44")</f>
        <v>292</v>
      </c>
      <c r="K10">
        <f>GETPIVOTDATA("Egresados",$A$3,"SEXO","Mujer","q","De 40 a 44")</f>
        <v>667</v>
      </c>
    </row>
    <row r="11" spans="1:21" x14ac:dyDescent="0.35">
      <c r="A11" s="6" t="s">
        <v>24</v>
      </c>
      <c r="B11" s="65">
        <v>430</v>
      </c>
      <c r="C11" s="65">
        <v>208</v>
      </c>
      <c r="D11" s="65">
        <v>638</v>
      </c>
      <c r="G11">
        <f>-GETPIVOTDATA("Egresados",$A$3,"SEXO","Hombre","q","De 45 a 49")</f>
        <v>-208</v>
      </c>
      <c r="H11">
        <f>GETPIVOTDATA("Egresados",$A$3,"SEXO","Mujer","q","De 45 a 49")</f>
        <v>430</v>
      </c>
      <c r="I11">
        <f>+GETPIVOTDATA("Egresados",$A$3,"q","De 45 a 49")</f>
        <v>638</v>
      </c>
      <c r="J11">
        <f>+GETPIVOTDATA("Egresados",$A$3,"SEXO","Hombre","q","De 45 a 49")</f>
        <v>208</v>
      </c>
      <c r="K11">
        <f>GETPIVOTDATA("Egresados",$A$3,"SEXO","Mujer","q","De 45 a 49")</f>
        <v>430</v>
      </c>
    </row>
    <row r="12" spans="1:21" x14ac:dyDescent="0.35">
      <c r="A12" s="6" t="s">
        <v>40</v>
      </c>
      <c r="B12" s="65">
        <v>241</v>
      </c>
      <c r="C12" s="65">
        <v>101</v>
      </c>
      <c r="D12" s="65">
        <v>342</v>
      </c>
      <c r="G12">
        <f>-GETPIVOTDATA("Egresados",$A$3,"SEXO","Hombre","q","De 50 a 54")</f>
        <v>-101</v>
      </c>
      <c r="H12">
        <f>GETPIVOTDATA("Egresados",$A$3,"SEXO","Mujer","q","De 50 a 54")</f>
        <v>241</v>
      </c>
      <c r="I12">
        <f>+GETPIVOTDATA("Egresados",$A$3,"q","De 50 a 54")</f>
        <v>342</v>
      </c>
      <c r="J12">
        <f>+GETPIVOTDATA("Egresados",$A$3,"SEXO","Hombre","q","De 50 a 54")</f>
        <v>101</v>
      </c>
      <c r="K12">
        <f>GETPIVOTDATA("Egresados",$A$3,"SEXO","Mujer","q","De 50 a 54")</f>
        <v>241</v>
      </c>
    </row>
    <row r="13" spans="1:21" x14ac:dyDescent="0.35">
      <c r="A13" s="6" t="s">
        <v>74</v>
      </c>
      <c r="B13" s="65">
        <v>166</v>
      </c>
      <c r="C13" s="65">
        <v>74</v>
      </c>
      <c r="D13" s="65">
        <v>240</v>
      </c>
      <c r="G13">
        <f>-GETPIVOTDATA("Egresados",$A$3,"SEXO","Hombre","q","De 55 a 59")</f>
        <v>-74</v>
      </c>
      <c r="H13">
        <f>GETPIVOTDATA("Egresados",$A$3,"SEXO","Mujer","q","De 55 a 59")</f>
        <v>166</v>
      </c>
      <c r="I13">
        <f>+GETPIVOTDATA("Egresados",$A$3,"q","De 55 a 59")</f>
        <v>240</v>
      </c>
      <c r="J13">
        <f>+GETPIVOTDATA("Egresados",$A$3,"SEXO","Hombre","q","De 55 a 59")</f>
        <v>74</v>
      </c>
      <c r="K13">
        <f>GETPIVOTDATA("Egresados",$A$3,"SEXO","Mujer","q","De 55 a 59")</f>
        <v>166</v>
      </c>
    </row>
    <row r="14" spans="1:21" x14ac:dyDescent="0.35">
      <c r="A14" s="6" t="s">
        <v>47</v>
      </c>
      <c r="B14" s="65">
        <v>73</v>
      </c>
      <c r="C14" s="65">
        <v>47</v>
      </c>
      <c r="D14" s="65">
        <v>120</v>
      </c>
      <c r="G14">
        <f>-GETPIVOTDATA("Egresados",$A$3,"SEXO","Hombre","q","De 60 a 64")</f>
        <v>-47</v>
      </c>
      <c r="H14">
        <f>GETPIVOTDATA("Egresados",$A$3,"SEXO","Mujer","q","De 60 a 64")</f>
        <v>73</v>
      </c>
      <c r="I14">
        <f>+GETPIVOTDATA("Egresados",$A$3,"q","De 60 a 64")</f>
        <v>120</v>
      </c>
      <c r="J14">
        <f>+GETPIVOTDATA("Egresados",$A$3,"SEXO","Hombre","q","De 60 a 64")</f>
        <v>47</v>
      </c>
      <c r="K14">
        <f>GETPIVOTDATA("Egresados",$A$3,"SEXO","Mujer","q","De 60 a 64")</f>
        <v>73</v>
      </c>
    </row>
    <row r="15" spans="1:21" x14ac:dyDescent="0.35">
      <c r="A15" s="6" t="s">
        <v>50</v>
      </c>
      <c r="B15" s="65">
        <v>52</v>
      </c>
      <c r="C15" s="65">
        <v>25</v>
      </c>
      <c r="D15" s="65">
        <v>77</v>
      </c>
      <c r="G15">
        <f>-GETPIVOTDATA("Egresados",$A$3,"SEXO","Hombre","q","De 65 ó mas")</f>
        <v>-25</v>
      </c>
      <c r="H15">
        <f>GETPIVOTDATA("Egresados",$A$3,"SEXO","Mujer","q","De 65 ó mas")</f>
        <v>52</v>
      </c>
      <c r="I15">
        <f>+GETPIVOTDATA("Egresados",$A$3,"q","De 65 ó mas")</f>
        <v>77</v>
      </c>
      <c r="J15">
        <f>+GETPIVOTDATA("Egresados",$A$3,"SEXO","Hombre","q","De 65 ó mas")</f>
        <v>25</v>
      </c>
      <c r="K15">
        <f>GETPIVOTDATA("Egresados",$A$3,"SEXO","Mujer","q","De 65 ó mas")</f>
        <v>52</v>
      </c>
    </row>
    <row r="16" spans="1:21" x14ac:dyDescent="0.35">
      <c r="A16" s="6" t="s">
        <v>203</v>
      </c>
      <c r="B16" s="65">
        <v>10206</v>
      </c>
      <c r="C16" s="65">
        <v>6714</v>
      </c>
      <c r="D16" s="65">
        <v>16920</v>
      </c>
      <c r="G16">
        <f>SUM(G5:G15)</f>
        <v>-6714</v>
      </c>
      <c r="H16">
        <f>SUM(H5:H15)</f>
        <v>10206</v>
      </c>
      <c r="I16">
        <f>SUM(I5:I15)</f>
        <v>16920</v>
      </c>
      <c r="J16">
        <f>+GETPIVOTDATA("Egresados",$A$3,"SEXO","Hombre")</f>
        <v>6714</v>
      </c>
      <c r="K16">
        <f>SUM(K5:K15)</f>
        <v>10206</v>
      </c>
    </row>
    <row r="18" spans="1:1" x14ac:dyDescent="0.35">
      <c r="A18" s="6"/>
    </row>
    <row r="19" spans="1:1" x14ac:dyDescent="0.35">
      <c r="A19" s="6"/>
    </row>
    <row r="20" spans="1:1" x14ac:dyDescent="0.35">
      <c r="A20" s="6"/>
    </row>
    <row r="21" spans="1:1" x14ac:dyDescent="0.35">
      <c r="A21" s="6"/>
    </row>
    <row r="22" spans="1:1" x14ac:dyDescent="0.35">
      <c r="A22" s="6"/>
    </row>
    <row r="23" spans="1:1" x14ac:dyDescent="0.35">
      <c r="A23" s="6"/>
    </row>
    <row r="24" spans="1:1" x14ac:dyDescent="0.35">
      <c r="A24" s="6"/>
    </row>
    <row r="25" spans="1:1" x14ac:dyDescent="0.35">
      <c r="A25" s="6"/>
    </row>
    <row r="26" spans="1:1" x14ac:dyDescent="0.35">
      <c r="A26" s="6"/>
    </row>
    <row r="27" spans="1:1" x14ac:dyDescent="0.35">
      <c r="A27" s="6"/>
    </row>
    <row r="28" spans="1:1" x14ac:dyDescent="0.35">
      <c r="A28" s="6"/>
    </row>
    <row r="29" spans="1:1" x14ac:dyDescent="0.35">
      <c r="A29" s="6"/>
    </row>
    <row r="30" spans="1:1" x14ac:dyDescent="0.35">
      <c r="A30" s="6"/>
    </row>
    <row r="31" spans="1:1" x14ac:dyDescent="0.35">
      <c r="A31" s="6"/>
    </row>
    <row r="32" spans="1:1" x14ac:dyDescent="0.35">
      <c r="A32" s="6"/>
    </row>
    <row r="33" spans="1:2" x14ac:dyDescent="0.35">
      <c r="A33" s="6"/>
    </row>
    <row r="34" spans="1:2" x14ac:dyDescent="0.35">
      <c r="A34" s="6"/>
    </row>
    <row r="38" spans="1:2" x14ac:dyDescent="0.35">
      <c r="A38" s="5" t="s">
        <v>202</v>
      </c>
      <c r="B38" t="s">
        <v>205</v>
      </c>
    </row>
    <row r="39" spans="1:2" x14ac:dyDescent="0.35">
      <c r="A39" s="6" t="s">
        <v>214</v>
      </c>
      <c r="B39" s="65">
        <v>606</v>
      </c>
    </row>
    <row r="40" spans="1:2" x14ac:dyDescent="0.35">
      <c r="A40" s="6" t="s">
        <v>215</v>
      </c>
      <c r="B40" s="65">
        <v>11786</v>
      </c>
    </row>
    <row r="41" spans="1:2" x14ac:dyDescent="0.35">
      <c r="A41" s="6" t="s">
        <v>29</v>
      </c>
      <c r="B41" s="65">
        <v>4652</v>
      </c>
    </row>
    <row r="54" spans="1:4" x14ac:dyDescent="0.35">
      <c r="A54" s="5" t="s">
        <v>213</v>
      </c>
      <c r="B54" t="s">
        <v>365</v>
      </c>
    </row>
    <row r="56" spans="1:4" x14ac:dyDescent="0.35">
      <c r="A56" s="5" t="s">
        <v>205</v>
      </c>
      <c r="B56" s="5" t="s">
        <v>204</v>
      </c>
    </row>
    <row r="57" spans="1:4" x14ac:dyDescent="0.35">
      <c r="A57" s="5" t="s">
        <v>202</v>
      </c>
      <c r="B57" t="s">
        <v>25</v>
      </c>
      <c r="C57" t="s">
        <v>14</v>
      </c>
      <c r="D57" t="s">
        <v>203</v>
      </c>
    </row>
    <row r="58" spans="1:4" x14ac:dyDescent="0.35">
      <c r="A58" s="6" t="s">
        <v>33</v>
      </c>
      <c r="B58" s="65">
        <v>351</v>
      </c>
      <c r="C58" s="65">
        <v>189</v>
      </c>
      <c r="D58" s="65">
        <v>540</v>
      </c>
    </row>
    <row r="59" spans="1:4" x14ac:dyDescent="0.35">
      <c r="A59" s="6" t="s">
        <v>38</v>
      </c>
      <c r="B59" s="65">
        <v>29</v>
      </c>
      <c r="C59" s="65">
        <v>32</v>
      </c>
      <c r="D59" s="65">
        <v>61</v>
      </c>
    </row>
    <row r="60" spans="1:4" x14ac:dyDescent="0.35">
      <c r="A60" s="6" t="s">
        <v>26</v>
      </c>
      <c r="B60" s="65">
        <v>5664</v>
      </c>
      <c r="C60" s="65">
        <v>3756</v>
      </c>
      <c r="D60" s="65">
        <v>9420</v>
      </c>
    </row>
    <row r="61" spans="1:4" x14ac:dyDescent="0.35">
      <c r="A61" s="6" t="s">
        <v>15</v>
      </c>
      <c r="B61" s="65">
        <v>1291</v>
      </c>
      <c r="C61" s="65">
        <v>975</v>
      </c>
      <c r="D61" s="65">
        <v>2266</v>
      </c>
    </row>
    <row r="62" spans="1:4" x14ac:dyDescent="0.35">
      <c r="A62" s="6" t="s">
        <v>29</v>
      </c>
      <c r="B62" s="65">
        <v>1052</v>
      </c>
      <c r="C62" s="65">
        <v>455</v>
      </c>
      <c r="D62" s="65">
        <v>1507</v>
      </c>
    </row>
    <row r="63" spans="1:4" x14ac:dyDescent="0.35">
      <c r="A63" s="6" t="s">
        <v>21</v>
      </c>
      <c r="B63" s="65">
        <v>1814</v>
      </c>
      <c r="C63" s="65">
        <v>1307</v>
      </c>
      <c r="D63" s="65">
        <v>3121</v>
      </c>
    </row>
    <row r="64" spans="1:4" x14ac:dyDescent="0.35">
      <c r="A64" s="6" t="s">
        <v>203</v>
      </c>
      <c r="B64" s="65">
        <v>10201</v>
      </c>
      <c r="C64" s="65">
        <v>6714</v>
      </c>
      <c r="D64" s="65">
        <v>16915</v>
      </c>
    </row>
    <row r="65" spans="1:16" ht="24" customHeight="1" x14ac:dyDescent="0.35"/>
    <row r="66" spans="1:16" ht="24" customHeight="1" x14ac:dyDescent="0.35"/>
    <row r="67" spans="1:16" ht="24" customHeight="1" x14ac:dyDescent="0.35"/>
    <row r="68" spans="1:16" ht="24" customHeight="1" x14ac:dyDescent="0.35"/>
    <row r="69" spans="1:16" ht="24" customHeight="1" x14ac:dyDescent="0.35"/>
    <row r="70" spans="1:16" ht="24" customHeight="1" x14ac:dyDescent="0.35"/>
    <row r="71" spans="1:16" ht="24" customHeight="1" x14ac:dyDescent="0.35"/>
    <row r="74" spans="1:16" ht="33.5" x14ac:dyDescent="0.75">
      <c r="A74" s="5" t="s">
        <v>202</v>
      </c>
      <c r="B74" t="s">
        <v>205</v>
      </c>
      <c r="C74" t="s">
        <v>225</v>
      </c>
      <c r="E74" t="s">
        <v>226</v>
      </c>
      <c r="F74" s="28" t="s">
        <v>217</v>
      </c>
      <c r="I74" s="12" t="s">
        <v>218</v>
      </c>
    </row>
    <row r="75" spans="1:16" ht="21" x14ac:dyDescent="0.5">
      <c r="A75" s="6" t="s">
        <v>14</v>
      </c>
      <c r="B75" s="65">
        <v>6714</v>
      </c>
      <c r="C75" s="17">
        <v>0.39380608833362662</v>
      </c>
      <c r="D75" t="s">
        <v>206</v>
      </c>
      <c r="E75" s="11">
        <f>IFERROR(+GETPIVOTDATA("Suma de Egresados",$A$74,"SEXO","Hombre"), " ")</f>
        <v>6714</v>
      </c>
      <c r="F75" s="16">
        <f>IFERROR(+GETPIVOTDATA("Suma de Egresados2",$A$74,"SEXO","Hombre"), " ")</f>
        <v>0.39380608833362662</v>
      </c>
      <c r="J75" s="26" t="s">
        <v>262</v>
      </c>
    </row>
    <row r="76" spans="1:16" x14ac:dyDescent="0.35">
      <c r="A76" s="6" t="s">
        <v>25</v>
      </c>
      <c r="B76" s="65">
        <v>10206</v>
      </c>
      <c r="C76" s="17">
        <v>0.59862748548301958</v>
      </c>
      <c r="D76" t="s">
        <v>207</v>
      </c>
      <c r="E76" s="11">
        <f>IFERROR(+GETPIVOTDATA("Suma de Egresados",$A$74,"SEXO","Mujer"), " ")</f>
        <v>10206</v>
      </c>
      <c r="F76" s="16">
        <f>IFERROR(+GETPIVOTDATA("Suma de Egresados2",$A$74,"SEXO","Mujer"), " ")</f>
        <v>0.59862748548301958</v>
      </c>
      <c r="H76" s="11"/>
      <c r="J76" s="5" t="s">
        <v>4</v>
      </c>
      <c r="K76" t="s">
        <v>261</v>
      </c>
    </row>
    <row r="77" spans="1:16" x14ac:dyDescent="0.35">
      <c r="A77" s="6" t="s">
        <v>364</v>
      </c>
      <c r="B77" s="65">
        <v>129</v>
      </c>
      <c r="C77" s="17">
        <v>7.5664261833538627E-3</v>
      </c>
      <c r="D77" t="s">
        <v>211</v>
      </c>
      <c r="E77" s="11">
        <f>+GETPIVOTDATA("Suma de Egresados",$A$74)</f>
        <v>17049</v>
      </c>
      <c r="F77" s="16">
        <f>+GETPIVOTDATA("Suma de Egresados2",$A$74)</f>
        <v>1</v>
      </c>
      <c r="N77" s="21"/>
      <c r="O77" s="21"/>
      <c r="P77" s="21"/>
    </row>
    <row r="78" spans="1:16" x14ac:dyDescent="0.35">
      <c r="A78" s="6" t="s">
        <v>203</v>
      </c>
      <c r="B78" s="65">
        <v>17049</v>
      </c>
      <c r="C78" s="17">
        <v>1</v>
      </c>
      <c r="J78" s="5" t="s">
        <v>202</v>
      </c>
      <c r="K78" t="s">
        <v>205</v>
      </c>
      <c r="L78" t="s">
        <v>225</v>
      </c>
      <c r="N78" s="21"/>
      <c r="O78" s="30" t="s">
        <v>226</v>
      </c>
      <c r="P78" s="30" t="s">
        <v>217</v>
      </c>
    </row>
    <row r="79" spans="1:16" x14ac:dyDescent="0.35">
      <c r="J79" s="6">
        <v>0</v>
      </c>
      <c r="K79" s="65">
        <v>7041</v>
      </c>
      <c r="L79" s="17">
        <v>0.41298609889143056</v>
      </c>
      <c r="N79" s="21" t="s">
        <v>266</v>
      </c>
      <c r="O79" s="33">
        <f>+GETPIVOTDATA("Suma de Egresados",$J$78,"Marca_ANE",0)</f>
        <v>7041</v>
      </c>
      <c r="P79" s="29">
        <f>+GETPIVOTDATA("Suma de Egresados2",$J$78,"Marca_ANE",0)</f>
        <v>0.41298609889143056</v>
      </c>
    </row>
    <row r="80" spans="1:16" x14ac:dyDescent="0.35">
      <c r="J80" s="6">
        <v>1</v>
      </c>
      <c r="K80" s="65">
        <v>10008</v>
      </c>
      <c r="L80" s="17">
        <v>0.58701390110856944</v>
      </c>
      <c r="N80" s="21" t="s">
        <v>265</v>
      </c>
      <c r="O80" s="33">
        <f>IFERROR(+GETPIVOTDATA("Suma de Egresados",$J$78,"Marca_ANE",1), " ")</f>
        <v>10008</v>
      </c>
      <c r="P80" s="29">
        <f>IFERROR(+GETPIVOTDATA("Suma de Egresados2",$J$78,"Marca_ANE",1), " ")</f>
        <v>0.58701390110856944</v>
      </c>
    </row>
    <row r="81" spans="1:16" x14ac:dyDescent="0.35">
      <c r="J81" s="6" t="s">
        <v>203</v>
      </c>
      <c r="K81" s="65">
        <v>17049</v>
      </c>
      <c r="L81" s="17">
        <v>1</v>
      </c>
      <c r="N81" s="21"/>
      <c r="O81" s="21"/>
      <c r="P81" s="21"/>
    </row>
    <row r="85" spans="1:16" ht="21" x14ac:dyDescent="0.5">
      <c r="J85" s="26" t="s">
        <v>263</v>
      </c>
    </row>
    <row r="86" spans="1:16" x14ac:dyDescent="0.35">
      <c r="J86" s="5" t="s">
        <v>4</v>
      </c>
      <c r="K86" t="s">
        <v>261</v>
      </c>
    </row>
    <row r="87" spans="1:16" ht="21" x14ac:dyDescent="0.5">
      <c r="A87" s="26" t="s">
        <v>269</v>
      </c>
    </row>
    <row r="88" spans="1:16" x14ac:dyDescent="0.35">
      <c r="A88" s="5" t="s">
        <v>4</v>
      </c>
      <c r="B88" t="s">
        <v>261</v>
      </c>
      <c r="J88" s="5" t="s">
        <v>202</v>
      </c>
      <c r="K88" t="s">
        <v>205</v>
      </c>
      <c r="L88" t="s">
        <v>225</v>
      </c>
      <c r="O88" s="30" t="s">
        <v>226</v>
      </c>
      <c r="P88" s="30" t="s">
        <v>217</v>
      </c>
    </row>
    <row r="89" spans="1:16" x14ac:dyDescent="0.35">
      <c r="J89" s="6" t="s">
        <v>258</v>
      </c>
      <c r="K89" s="65">
        <v>16574</v>
      </c>
      <c r="L89" s="17">
        <v>0.97213912839462724</v>
      </c>
      <c r="N89" s="21" t="s">
        <v>266</v>
      </c>
      <c r="O89" s="11">
        <f>+GETPIVOTDATA("Suma de Egresados",$J$88,"Ref_Puente","No")</f>
        <v>16574</v>
      </c>
      <c r="P89" s="16">
        <f>+GETPIVOTDATA("Suma de Egresados2",$J$88,"Ref_Puente","No")</f>
        <v>0.97213912839462724</v>
      </c>
    </row>
    <row r="90" spans="1:16" x14ac:dyDescent="0.35">
      <c r="A90" s="5" t="s">
        <v>202</v>
      </c>
      <c r="B90" t="s">
        <v>205</v>
      </c>
      <c r="C90" t="s">
        <v>225</v>
      </c>
      <c r="E90" t="s">
        <v>226</v>
      </c>
      <c r="F90" s="28" t="s">
        <v>217</v>
      </c>
      <c r="J90" s="6" t="s">
        <v>271</v>
      </c>
      <c r="K90" s="65">
        <v>475</v>
      </c>
      <c r="L90" s="17">
        <v>2.7860871605372751E-2</v>
      </c>
      <c r="N90" t="s">
        <v>267</v>
      </c>
      <c r="O90" s="11">
        <f>IFERROR(+GETPIVOTDATA("Suma de Egresados",$J$88,"Ref_Puente","sÍ"), " ")</f>
        <v>475</v>
      </c>
      <c r="P90" s="16">
        <f>IFERROR(+GETPIVOTDATA("Suma de Egresados2",$J$88,"Ref_Puente","sÍ"), " ")</f>
        <v>2.7860871605372751E-2</v>
      </c>
    </row>
    <row r="91" spans="1:16" x14ac:dyDescent="0.35">
      <c r="A91" s="6" t="s">
        <v>464</v>
      </c>
      <c r="B91" s="65">
        <v>7891</v>
      </c>
      <c r="C91" s="17">
        <v>0.46284239544841338</v>
      </c>
      <c r="D91" t="s">
        <v>270</v>
      </c>
      <c r="E91" s="11">
        <f>+GETPIVOTDATA("Suma de Egresados",$A$90,"Area_clave","#¡NULO!")</f>
        <v>7891</v>
      </c>
      <c r="F91" s="16">
        <f>+GETPIVOTDATA("Suma de Egresados2",$A$90,"Area_clave","#¡NULO!")</f>
        <v>0.46284239544841338</v>
      </c>
      <c r="J91" s="6" t="s">
        <v>203</v>
      </c>
      <c r="K91" s="65">
        <v>17049</v>
      </c>
      <c r="L91" s="17">
        <v>1</v>
      </c>
      <c r="O91" t="s">
        <v>279</v>
      </c>
    </row>
    <row r="92" spans="1:16" x14ac:dyDescent="0.35">
      <c r="A92" s="6">
        <v>1</v>
      </c>
      <c r="B92" s="65">
        <v>9158</v>
      </c>
      <c r="C92" s="17">
        <v>0.53715760455158656</v>
      </c>
      <c r="D92" t="s">
        <v>520</v>
      </c>
      <c r="E92" s="11">
        <f>+++GETPIVOTDATA("Suma de Egresados",$A$90,"Area_clave",1)</f>
        <v>9158</v>
      </c>
      <c r="F92" s="16">
        <f>+GETPIVOTDATA("Suma de Egresados2",$A$90,"Area_clave",1)</f>
        <v>0.53715760455158656</v>
      </c>
    </row>
    <row r="93" spans="1:16" x14ac:dyDescent="0.35">
      <c r="A93" s="6" t="s">
        <v>203</v>
      </c>
      <c r="B93" s="65">
        <v>17049</v>
      </c>
      <c r="C93" s="17">
        <v>1</v>
      </c>
    </row>
    <row r="94" spans="1:16" ht="21" x14ac:dyDescent="0.5">
      <c r="J94" s="26" t="s">
        <v>264</v>
      </c>
    </row>
    <row r="95" spans="1:16" x14ac:dyDescent="0.35">
      <c r="J95" s="5" t="s">
        <v>4</v>
      </c>
      <c r="K95" t="s">
        <v>261</v>
      </c>
    </row>
    <row r="97" spans="1:16" x14ac:dyDescent="0.35">
      <c r="J97" s="5" t="s">
        <v>202</v>
      </c>
      <c r="K97" t="s">
        <v>205</v>
      </c>
      <c r="L97" t="s">
        <v>225</v>
      </c>
      <c r="O97" s="30" t="s">
        <v>226</v>
      </c>
      <c r="P97" s="30" t="s">
        <v>217</v>
      </c>
    </row>
    <row r="98" spans="1:16" x14ac:dyDescent="0.35">
      <c r="J98" s="6" t="s">
        <v>234</v>
      </c>
      <c r="K98" s="65">
        <v>16522</v>
      </c>
      <c r="L98" s="17">
        <v>0.96908909613467065</v>
      </c>
      <c r="N98" t="s">
        <v>266</v>
      </c>
      <c r="O98" s="11">
        <f>+GETPIVOTDATA("Suma de Egresados",$J$97,"PYME","(en blanco)")</f>
        <v>16522</v>
      </c>
      <c r="P98" s="16">
        <f>+GETPIVOTDATA("Suma de Egresados2",$J$97,"PYME","(en blanco)")</f>
        <v>0.96908909613467065</v>
      </c>
    </row>
    <row r="99" spans="1:16" x14ac:dyDescent="0.35">
      <c r="J99" s="6" t="s">
        <v>243</v>
      </c>
      <c r="K99" s="65">
        <v>527</v>
      </c>
      <c r="L99" s="17">
        <v>3.0910903865329346E-2</v>
      </c>
      <c r="N99" t="s">
        <v>268</v>
      </c>
      <c r="O99" s="11">
        <f>IFERROR(+GETPIVOTDATA("Suma de Egresados",$J$97,"PYME","S"), " ")</f>
        <v>527</v>
      </c>
      <c r="P99" s="16">
        <f>IFERROR(+GETPIVOTDATA("Suma de Egresados2",$J$97,"PYME","S"), " ")</f>
        <v>3.0910903865329346E-2</v>
      </c>
    </row>
    <row r="100" spans="1:16" x14ac:dyDescent="0.35">
      <c r="J100" s="6" t="s">
        <v>203</v>
      </c>
      <c r="K100" s="65">
        <v>17049</v>
      </c>
      <c r="L100" s="17">
        <v>1</v>
      </c>
    </row>
    <row r="106" spans="1:16" x14ac:dyDescent="0.35">
      <c r="K106" s="5" t="s">
        <v>10</v>
      </c>
      <c r="L106" t="s">
        <v>278</v>
      </c>
    </row>
    <row r="108" spans="1:16" x14ac:dyDescent="0.35">
      <c r="A108" s="5" t="s">
        <v>4</v>
      </c>
      <c r="B108" t="s">
        <v>25</v>
      </c>
      <c r="K108" s="5" t="s">
        <v>202</v>
      </c>
      <c r="L108" t="s">
        <v>205</v>
      </c>
      <c r="M108" t="s">
        <v>225</v>
      </c>
    </row>
    <row r="109" spans="1:16" x14ac:dyDescent="0.35">
      <c r="K109" s="6" t="s">
        <v>14</v>
      </c>
      <c r="L109" s="11">
        <v>4678</v>
      </c>
      <c r="M109" s="17">
        <v>0.37307600287104237</v>
      </c>
    </row>
    <row r="110" spans="1:16" x14ac:dyDescent="0.35">
      <c r="A110" s="5" t="s">
        <v>202</v>
      </c>
      <c r="B110" t="s">
        <v>205</v>
      </c>
      <c r="K110" s="6" t="s">
        <v>25</v>
      </c>
      <c r="L110" s="11">
        <v>7861</v>
      </c>
      <c r="M110" s="17">
        <v>0.62692399712895763</v>
      </c>
    </row>
    <row r="111" spans="1:16" x14ac:dyDescent="0.35">
      <c r="A111" s="6" t="s">
        <v>363</v>
      </c>
      <c r="B111" s="11">
        <v>2345</v>
      </c>
      <c r="C111" t="s">
        <v>229</v>
      </c>
      <c r="K111" s="6" t="s">
        <v>203</v>
      </c>
      <c r="L111" s="11">
        <v>12539</v>
      </c>
      <c r="M111" s="17">
        <v>1</v>
      </c>
    </row>
    <row r="112" spans="1:16" x14ac:dyDescent="0.35">
      <c r="A112" s="6" t="s">
        <v>278</v>
      </c>
      <c r="B112" s="11">
        <v>7861</v>
      </c>
      <c r="C112" t="s">
        <v>230</v>
      </c>
    </row>
    <row r="113" spans="1:6" x14ac:dyDescent="0.35">
      <c r="A113" s="6" t="s">
        <v>203</v>
      </c>
      <c r="B113" s="11">
        <v>10206</v>
      </c>
    </row>
    <row r="117" spans="1:6" x14ac:dyDescent="0.35">
      <c r="A117" s="5" t="s">
        <v>4</v>
      </c>
      <c r="B117" t="s">
        <v>14</v>
      </c>
    </row>
    <row r="119" spans="1:6" x14ac:dyDescent="0.35">
      <c r="A119" s="5" t="s">
        <v>202</v>
      </c>
      <c r="B119" t="s">
        <v>205</v>
      </c>
    </row>
    <row r="120" spans="1:6" x14ac:dyDescent="0.35">
      <c r="A120" s="6" t="s">
        <v>363</v>
      </c>
      <c r="B120" s="11">
        <v>2036</v>
      </c>
      <c r="C120" t="s">
        <v>229</v>
      </c>
      <c r="E120" s="11"/>
      <c r="F120" s="16"/>
    </row>
    <row r="121" spans="1:6" x14ac:dyDescent="0.35">
      <c r="A121" s="6" t="s">
        <v>278</v>
      </c>
      <c r="B121" s="11">
        <v>4678</v>
      </c>
      <c r="C121" t="s">
        <v>230</v>
      </c>
      <c r="E121" s="11"/>
      <c r="F121" s="16"/>
    </row>
    <row r="122" spans="1:6" x14ac:dyDescent="0.35">
      <c r="A122" s="6" t="s">
        <v>203</v>
      </c>
      <c r="B122" s="11">
        <v>6714</v>
      </c>
      <c r="E122" s="11"/>
    </row>
    <row r="139" spans="1:4" x14ac:dyDescent="0.35">
      <c r="A139" s="5" t="s">
        <v>205</v>
      </c>
      <c r="B139" s="5" t="s">
        <v>204</v>
      </c>
    </row>
    <row r="140" spans="1:4" x14ac:dyDescent="0.35">
      <c r="A140" s="5" t="s">
        <v>202</v>
      </c>
      <c r="B140" t="s">
        <v>25</v>
      </c>
      <c r="C140" t="s">
        <v>14</v>
      </c>
      <c r="D140" t="s">
        <v>203</v>
      </c>
    </row>
    <row r="141" spans="1:4" x14ac:dyDescent="0.35">
      <c r="A141" s="6" t="s">
        <v>181</v>
      </c>
      <c r="B141" s="65">
        <v>28</v>
      </c>
      <c r="C141" s="65">
        <v>40</v>
      </c>
      <c r="D141" s="65">
        <v>68</v>
      </c>
    </row>
    <row r="142" spans="1:4" x14ac:dyDescent="0.35">
      <c r="A142" s="6" t="s">
        <v>12</v>
      </c>
      <c r="B142" s="65">
        <v>48</v>
      </c>
      <c r="C142" s="65">
        <v>91</v>
      </c>
      <c r="D142" s="65">
        <v>139</v>
      </c>
    </row>
    <row r="143" spans="1:4" x14ac:dyDescent="0.35">
      <c r="A143" s="6" t="s">
        <v>251</v>
      </c>
      <c r="B143" s="65">
        <v>34</v>
      </c>
      <c r="C143" s="65">
        <v>136</v>
      </c>
      <c r="D143" s="65">
        <v>170</v>
      </c>
    </row>
    <row r="144" spans="1:4" x14ac:dyDescent="0.35">
      <c r="A144" s="6" t="s">
        <v>178</v>
      </c>
      <c r="B144" s="65">
        <v>31</v>
      </c>
      <c r="C144" s="65">
        <v>227</v>
      </c>
      <c r="D144" s="65">
        <v>258</v>
      </c>
    </row>
    <row r="145" spans="1:4" x14ac:dyDescent="0.35">
      <c r="A145" s="6" t="s">
        <v>175</v>
      </c>
      <c r="B145" s="65">
        <v>159</v>
      </c>
      <c r="C145" s="65">
        <v>104</v>
      </c>
      <c r="D145" s="65">
        <v>263</v>
      </c>
    </row>
    <row r="146" spans="1:4" x14ac:dyDescent="0.35">
      <c r="A146" s="6" t="s">
        <v>190</v>
      </c>
      <c r="B146" s="65">
        <v>304</v>
      </c>
      <c r="C146" s="65">
        <v>45</v>
      </c>
      <c r="D146" s="65">
        <v>349</v>
      </c>
    </row>
    <row r="147" spans="1:4" x14ac:dyDescent="0.35">
      <c r="A147" s="6" t="s">
        <v>187</v>
      </c>
      <c r="B147" s="65">
        <v>138</v>
      </c>
      <c r="C147" s="65">
        <v>367</v>
      </c>
      <c r="D147" s="65">
        <v>505</v>
      </c>
    </row>
    <row r="148" spans="1:4" x14ac:dyDescent="0.35">
      <c r="A148" s="6" t="s">
        <v>183</v>
      </c>
      <c r="B148" s="65">
        <v>447</v>
      </c>
      <c r="C148" s="65">
        <v>83</v>
      </c>
      <c r="D148" s="65">
        <v>530</v>
      </c>
    </row>
    <row r="149" spans="1:4" x14ac:dyDescent="0.35">
      <c r="A149" s="6" t="s">
        <v>166</v>
      </c>
      <c r="B149" s="65">
        <v>133</v>
      </c>
      <c r="C149" s="65">
        <v>519</v>
      </c>
      <c r="D149" s="65">
        <v>652</v>
      </c>
    </row>
    <row r="150" spans="1:4" x14ac:dyDescent="0.35">
      <c r="A150" s="6" t="s">
        <v>194</v>
      </c>
      <c r="B150" s="65">
        <v>430</v>
      </c>
      <c r="C150" s="65">
        <v>392</v>
      </c>
      <c r="D150" s="65">
        <v>822</v>
      </c>
    </row>
    <row r="151" spans="1:4" x14ac:dyDescent="0.35">
      <c r="A151" s="6" t="s">
        <v>171</v>
      </c>
      <c r="B151" s="65">
        <v>753</v>
      </c>
      <c r="C151" s="65">
        <v>270</v>
      </c>
      <c r="D151" s="65">
        <v>1023</v>
      </c>
    </row>
    <row r="152" spans="1:4" x14ac:dyDescent="0.35">
      <c r="A152" s="6" t="s">
        <v>53</v>
      </c>
      <c r="B152" s="65">
        <v>7701</v>
      </c>
      <c r="C152" s="65">
        <v>4440</v>
      </c>
      <c r="D152" s="65">
        <v>12141</v>
      </c>
    </row>
    <row r="153" spans="1:4" x14ac:dyDescent="0.35">
      <c r="A153" s="6" t="s">
        <v>203</v>
      </c>
      <c r="B153" s="65">
        <v>10206</v>
      </c>
      <c r="C153" s="65">
        <v>6714</v>
      </c>
      <c r="D153" s="65">
        <v>16920</v>
      </c>
    </row>
    <row r="164" spans="1:3" x14ac:dyDescent="0.35">
      <c r="A164" s="6" t="s">
        <v>208</v>
      </c>
    </row>
    <row r="165" spans="1:3" x14ac:dyDescent="0.35">
      <c r="A165" s="5" t="s">
        <v>202</v>
      </c>
      <c r="B165" s="10" t="s">
        <v>216</v>
      </c>
      <c r="C165" s="10" t="s">
        <v>217</v>
      </c>
    </row>
    <row r="166" spans="1:3" x14ac:dyDescent="0.35">
      <c r="A166" s="6" t="s">
        <v>133</v>
      </c>
      <c r="B166" s="11">
        <v>6101</v>
      </c>
      <c r="C166" s="9">
        <v>0.40872244925303142</v>
      </c>
    </row>
    <row r="167" spans="1:3" x14ac:dyDescent="0.35">
      <c r="A167" s="6" t="s">
        <v>151</v>
      </c>
      <c r="B167" s="11">
        <v>3284</v>
      </c>
      <c r="C167" s="9">
        <v>0.22000401956186777</v>
      </c>
    </row>
    <row r="168" spans="1:3" x14ac:dyDescent="0.35">
      <c r="A168" s="6" t="s">
        <v>54</v>
      </c>
      <c r="B168" s="11">
        <v>1927</v>
      </c>
      <c r="C168" s="9">
        <v>0.12909492865277686</v>
      </c>
    </row>
    <row r="169" spans="1:3" x14ac:dyDescent="0.35">
      <c r="A169" s="6" t="s">
        <v>172</v>
      </c>
      <c r="B169" s="11">
        <v>1024</v>
      </c>
      <c r="C169" s="9">
        <v>6.8600522543042802E-2</v>
      </c>
    </row>
    <row r="170" spans="1:3" x14ac:dyDescent="0.35">
      <c r="A170" s="6" t="s">
        <v>163</v>
      </c>
      <c r="B170" s="11">
        <v>928</v>
      </c>
      <c r="C170" s="9">
        <v>6.2169223554632544E-2</v>
      </c>
    </row>
    <row r="171" spans="1:3" x14ac:dyDescent="0.35">
      <c r="A171" s="6" t="s">
        <v>169</v>
      </c>
      <c r="B171" s="11">
        <v>400</v>
      </c>
      <c r="C171" s="9">
        <v>2.6797079118376099E-2</v>
      </c>
    </row>
    <row r="172" spans="1:3" x14ac:dyDescent="0.35">
      <c r="A172" s="6" t="s">
        <v>195</v>
      </c>
      <c r="B172" s="11">
        <v>378</v>
      </c>
      <c r="C172" s="9">
        <v>2.5323239766865412E-2</v>
      </c>
    </row>
    <row r="173" spans="1:3" x14ac:dyDescent="0.35">
      <c r="A173" s="6" t="s">
        <v>185</v>
      </c>
      <c r="B173" s="11">
        <v>351</v>
      </c>
      <c r="C173" s="9">
        <v>2.3514436926375025E-2</v>
      </c>
    </row>
    <row r="174" spans="1:3" x14ac:dyDescent="0.35">
      <c r="A174" s="6" t="s">
        <v>196</v>
      </c>
      <c r="B174" s="11">
        <v>276</v>
      </c>
      <c r="C174" s="9">
        <v>1.8489984591679508E-2</v>
      </c>
    </row>
    <row r="175" spans="1:3" x14ac:dyDescent="0.35">
      <c r="A175" s="6" t="s">
        <v>179</v>
      </c>
      <c r="B175" s="11">
        <v>258</v>
      </c>
      <c r="C175" s="9">
        <v>1.7284116031352582E-2</v>
      </c>
    </row>
    <row r="176" spans="1:3" x14ac:dyDescent="0.35">
      <c r="A176" s="6" t="s">
        <v>203</v>
      </c>
      <c r="B176" s="11">
        <v>14927</v>
      </c>
      <c r="C176" s="9">
        <v>1</v>
      </c>
    </row>
    <row r="202" spans="1:4" x14ac:dyDescent="0.35">
      <c r="A202" s="5" t="s">
        <v>205</v>
      </c>
      <c r="B202" s="5" t="s">
        <v>204</v>
      </c>
    </row>
    <row r="203" spans="1:4" x14ac:dyDescent="0.35">
      <c r="A203" s="5" t="s">
        <v>202</v>
      </c>
      <c r="B203" t="s">
        <v>25</v>
      </c>
      <c r="C203" t="s">
        <v>14</v>
      </c>
      <c r="D203" t="s">
        <v>203</v>
      </c>
    </row>
    <row r="204" spans="1:4" x14ac:dyDescent="0.35">
      <c r="A204" s="6" t="s">
        <v>513</v>
      </c>
      <c r="B204" s="65">
        <v>493</v>
      </c>
      <c r="C204" s="65">
        <v>479</v>
      </c>
      <c r="D204" s="65">
        <v>972</v>
      </c>
    </row>
    <row r="205" spans="1:4" x14ac:dyDescent="0.35">
      <c r="A205" s="6" t="s">
        <v>507</v>
      </c>
      <c r="B205" s="65">
        <v>723</v>
      </c>
      <c r="C205" s="65">
        <v>507</v>
      </c>
      <c r="D205" s="65">
        <v>1230</v>
      </c>
    </row>
    <row r="206" spans="1:4" x14ac:dyDescent="0.35">
      <c r="A206" s="6" t="s">
        <v>512</v>
      </c>
      <c r="B206" s="65">
        <v>850</v>
      </c>
      <c r="C206" s="65">
        <v>517</v>
      </c>
      <c r="D206" s="65">
        <v>1367</v>
      </c>
    </row>
    <row r="207" spans="1:4" x14ac:dyDescent="0.35">
      <c r="A207" s="6" t="s">
        <v>515</v>
      </c>
      <c r="B207" s="65">
        <v>1124</v>
      </c>
      <c r="C207" s="65">
        <v>544</v>
      </c>
      <c r="D207" s="65">
        <v>1668</v>
      </c>
    </row>
    <row r="208" spans="1:4" x14ac:dyDescent="0.35">
      <c r="A208" s="6" t="s">
        <v>514</v>
      </c>
      <c r="B208" s="65">
        <v>1250</v>
      </c>
      <c r="C208" s="65">
        <v>452</v>
      </c>
      <c r="D208" s="65">
        <v>1702</v>
      </c>
    </row>
    <row r="209" spans="1:4" x14ac:dyDescent="0.35">
      <c r="A209" s="6" t="s">
        <v>510</v>
      </c>
      <c r="B209" s="65">
        <v>1026</v>
      </c>
      <c r="C209" s="65">
        <v>733</v>
      </c>
      <c r="D209" s="65">
        <v>1759</v>
      </c>
    </row>
    <row r="210" spans="1:4" x14ac:dyDescent="0.35">
      <c r="A210" s="6" t="s">
        <v>511</v>
      </c>
      <c r="B210" s="65">
        <v>1276</v>
      </c>
      <c r="C210" s="65">
        <v>810</v>
      </c>
      <c r="D210" s="65">
        <v>2086</v>
      </c>
    </row>
    <row r="211" spans="1:4" x14ac:dyDescent="0.35">
      <c r="A211" s="6" t="s">
        <v>509</v>
      </c>
      <c r="B211" s="65">
        <v>1238</v>
      </c>
      <c r="C211" s="65">
        <v>1051</v>
      </c>
      <c r="D211" s="65">
        <v>2289</v>
      </c>
    </row>
    <row r="212" spans="1:4" x14ac:dyDescent="0.35">
      <c r="A212" s="6" t="s">
        <v>508</v>
      </c>
      <c r="B212" s="65">
        <v>2226</v>
      </c>
      <c r="C212" s="65">
        <v>1621</v>
      </c>
      <c r="D212" s="65">
        <v>3847</v>
      </c>
    </row>
    <row r="213" spans="1:4" x14ac:dyDescent="0.35">
      <c r="A213" s="6" t="s">
        <v>203</v>
      </c>
      <c r="B213" s="65">
        <v>10206</v>
      </c>
      <c r="C213" s="65">
        <v>6714</v>
      </c>
      <c r="D213" s="65">
        <v>16920</v>
      </c>
    </row>
    <row r="228" spans="1:3" x14ac:dyDescent="0.35">
      <c r="A228" s="6" t="s">
        <v>209</v>
      </c>
    </row>
    <row r="229" spans="1:3" x14ac:dyDescent="0.35">
      <c r="A229" s="5" t="s">
        <v>202</v>
      </c>
      <c r="B229" t="s">
        <v>205</v>
      </c>
      <c r="C229" t="s">
        <v>217</v>
      </c>
    </row>
    <row r="230" spans="1:3" x14ac:dyDescent="0.35">
      <c r="A230" s="6" t="s">
        <v>46</v>
      </c>
      <c r="B230" s="65">
        <v>953</v>
      </c>
      <c r="C230" s="9">
        <v>0.15274883795480046</v>
      </c>
    </row>
    <row r="231" spans="1:3" x14ac:dyDescent="0.35">
      <c r="A231" s="6" t="s">
        <v>150</v>
      </c>
      <c r="B231" s="65">
        <v>733</v>
      </c>
      <c r="C231" s="9">
        <v>0.1174867767270396</v>
      </c>
    </row>
    <row r="232" spans="1:3" x14ac:dyDescent="0.35">
      <c r="A232" s="6" t="s">
        <v>71</v>
      </c>
      <c r="B232" s="65">
        <v>722</v>
      </c>
      <c r="C232" s="9">
        <v>0.11572367366565155</v>
      </c>
    </row>
    <row r="233" spans="1:3" x14ac:dyDescent="0.35">
      <c r="A233" s="6" t="s">
        <v>118</v>
      </c>
      <c r="B233" s="65">
        <v>661</v>
      </c>
      <c r="C233" s="9">
        <v>0.1059464657797724</v>
      </c>
    </row>
    <row r="234" spans="1:3" x14ac:dyDescent="0.35">
      <c r="A234" s="6" t="s">
        <v>104</v>
      </c>
      <c r="B234" s="65">
        <v>656</v>
      </c>
      <c r="C234" s="9">
        <v>0.10514505529732329</v>
      </c>
    </row>
    <row r="235" spans="1:3" x14ac:dyDescent="0.35">
      <c r="A235" s="6" t="s">
        <v>91</v>
      </c>
      <c r="B235" s="65">
        <v>541</v>
      </c>
      <c r="C235" s="9">
        <v>8.6712614200993743E-2</v>
      </c>
    </row>
    <row r="236" spans="1:3" x14ac:dyDescent="0.35">
      <c r="A236" s="6" t="s">
        <v>108</v>
      </c>
      <c r="B236" s="65">
        <v>537</v>
      </c>
      <c r="C236" s="9">
        <v>8.607148581503446E-2</v>
      </c>
    </row>
    <row r="237" spans="1:3" x14ac:dyDescent="0.35">
      <c r="A237" s="6" t="s">
        <v>142</v>
      </c>
      <c r="B237" s="65">
        <v>508</v>
      </c>
      <c r="C237" s="9">
        <v>8.1423305016829622E-2</v>
      </c>
    </row>
    <row r="238" spans="1:3" x14ac:dyDescent="0.35">
      <c r="A238" s="6" t="s">
        <v>114</v>
      </c>
      <c r="B238" s="65">
        <v>493</v>
      </c>
      <c r="C238" s="9">
        <v>7.901907356948229E-2</v>
      </c>
    </row>
    <row r="239" spans="1:3" x14ac:dyDescent="0.35">
      <c r="A239" s="6" t="s">
        <v>78</v>
      </c>
      <c r="B239" s="65">
        <v>435</v>
      </c>
      <c r="C239" s="9">
        <v>6.9722711973072601E-2</v>
      </c>
    </row>
    <row r="240" spans="1:3" x14ac:dyDescent="0.35">
      <c r="A240" s="6" t="s">
        <v>203</v>
      </c>
      <c r="B240" s="65">
        <v>6239</v>
      </c>
      <c r="C240" s="9">
        <v>1</v>
      </c>
    </row>
    <row r="243" spans="1:4" x14ac:dyDescent="0.35">
      <c r="A243" s="6"/>
      <c r="C243" s="9"/>
    </row>
    <row r="244" spans="1:4" x14ac:dyDescent="0.35">
      <c r="A244" s="6"/>
      <c r="C244" s="9"/>
    </row>
    <row r="248" spans="1:4" x14ac:dyDescent="0.35">
      <c r="A248" s="5" t="s">
        <v>205</v>
      </c>
      <c r="B248" s="5" t="s">
        <v>204</v>
      </c>
    </row>
    <row r="249" spans="1:4" x14ac:dyDescent="0.35">
      <c r="A249" s="5" t="s">
        <v>202</v>
      </c>
      <c r="B249" t="s">
        <v>14</v>
      </c>
      <c r="C249" t="s">
        <v>25</v>
      </c>
      <c r="D249" t="s">
        <v>203</v>
      </c>
    </row>
    <row r="250" spans="1:4" x14ac:dyDescent="0.35">
      <c r="A250" s="6" t="s">
        <v>379</v>
      </c>
      <c r="B250" s="65">
        <v>101</v>
      </c>
      <c r="C250" s="65">
        <v>19</v>
      </c>
      <c r="D250" s="65">
        <v>120</v>
      </c>
    </row>
    <row r="251" spans="1:4" x14ac:dyDescent="0.35">
      <c r="A251" s="6" t="s">
        <v>350</v>
      </c>
      <c r="B251" s="65">
        <v>72</v>
      </c>
      <c r="C251" s="65">
        <v>73</v>
      </c>
      <c r="D251" s="65">
        <v>145</v>
      </c>
    </row>
    <row r="252" spans="1:4" x14ac:dyDescent="0.35">
      <c r="A252" s="6" t="s">
        <v>158</v>
      </c>
      <c r="B252" s="65">
        <v>170</v>
      </c>
      <c r="C252" s="65">
        <v>102</v>
      </c>
      <c r="D252" s="65">
        <v>272</v>
      </c>
    </row>
    <row r="253" spans="1:4" x14ac:dyDescent="0.35">
      <c r="A253" s="6" t="s">
        <v>297</v>
      </c>
      <c r="B253" s="65">
        <v>380</v>
      </c>
      <c r="C253" s="65">
        <v>516</v>
      </c>
      <c r="D253" s="65">
        <v>896</v>
      </c>
    </row>
    <row r="254" spans="1:4" x14ac:dyDescent="0.35">
      <c r="A254" s="6" t="s">
        <v>42</v>
      </c>
      <c r="B254" s="65">
        <v>1704</v>
      </c>
      <c r="C254" s="65">
        <v>2704</v>
      </c>
      <c r="D254" s="65">
        <v>4408</v>
      </c>
    </row>
    <row r="255" spans="1:4" x14ac:dyDescent="0.35">
      <c r="A255" s="6" t="s">
        <v>72</v>
      </c>
      <c r="B255" s="65">
        <v>1665</v>
      </c>
      <c r="C255" s="65">
        <v>3221</v>
      </c>
      <c r="D255" s="65">
        <v>4886</v>
      </c>
    </row>
    <row r="256" spans="1:4" x14ac:dyDescent="0.35">
      <c r="A256" s="6" t="s">
        <v>17</v>
      </c>
      <c r="B256" s="65">
        <v>2622</v>
      </c>
      <c r="C256" s="65">
        <v>3571</v>
      </c>
      <c r="D256" s="65">
        <v>6193</v>
      </c>
    </row>
    <row r="257" spans="1:9" x14ac:dyDescent="0.35">
      <c r="A257" s="6" t="s">
        <v>203</v>
      </c>
      <c r="B257" s="65">
        <v>6714</v>
      </c>
      <c r="C257" s="65">
        <v>10206</v>
      </c>
      <c r="D257" s="65">
        <v>16920</v>
      </c>
    </row>
    <row r="269" spans="1:9" x14ac:dyDescent="0.35">
      <c r="A269" s="5" t="s">
        <v>205</v>
      </c>
      <c r="B269" s="5" t="s">
        <v>204</v>
      </c>
    </row>
    <row r="270" spans="1:9" x14ac:dyDescent="0.35">
      <c r="A270" s="5" t="s">
        <v>202</v>
      </c>
      <c r="B270" t="s">
        <v>17</v>
      </c>
      <c r="C270" t="s">
        <v>42</v>
      </c>
      <c r="D270" t="s">
        <v>158</v>
      </c>
      <c r="E270" t="s">
        <v>72</v>
      </c>
      <c r="F270" t="s">
        <v>297</v>
      </c>
      <c r="G270" t="s">
        <v>350</v>
      </c>
      <c r="H270" t="s">
        <v>379</v>
      </c>
      <c r="I270" t="s">
        <v>203</v>
      </c>
    </row>
    <row r="271" spans="1:9" x14ac:dyDescent="0.35">
      <c r="A271" s="6" t="s">
        <v>325</v>
      </c>
      <c r="B271" s="65">
        <v>2</v>
      </c>
      <c r="C271" s="65"/>
      <c r="D271" s="65"/>
      <c r="E271" s="65">
        <v>2</v>
      </c>
      <c r="F271" s="65"/>
      <c r="G271" s="65"/>
      <c r="H271" s="65"/>
      <c r="I271" s="65">
        <v>4</v>
      </c>
    </row>
    <row r="272" spans="1:9" x14ac:dyDescent="0.35">
      <c r="A272" s="6" t="s">
        <v>412</v>
      </c>
      <c r="B272" s="65"/>
      <c r="C272" s="65">
        <v>1</v>
      </c>
      <c r="D272" s="65"/>
      <c r="E272" s="65"/>
      <c r="F272" s="65"/>
      <c r="G272" s="65"/>
      <c r="H272" s="65"/>
      <c r="I272" s="65">
        <v>1</v>
      </c>
    </row>
    <row r="273" spans="1:9" x14ac:dyDescent="0.35">
      <c r="A273" s="6" t="s">
        <v>33</v>
      </c>
      <c r="B273" s="65">
        <v>117</v>
      </c>
      <c r="C273" s="65">
        <v>115</v>
      </c>
      <c r="D273" s="65">
        <v>2</v>
      </c>
      <c r="E273" s="65">
        <v>263</v>
      </c>
      <c r="F273" s="65">
        <v>36</v>
      </c>
      <c r="G273" s="65">
        <v>8</v>
      </c>
      <c r="H273" s="65">
        <v>1</v>
      </c>
      <c r="I273" s="65">
        <v>542</v>
      </c>
    </row>
    <row r="274" spans="1:9" x14ac:dyDescent="0.35">
      <c r="A274" s="6" t="s">
        <v>38</v>
      </c>
      <c r="B274" s="65">
        <v>7</v>
      </c>
      <c r="C274" s="65">
        <v>26</v>
      </c>
      <c r="D274" s="65"/>
      <c r="E274" s="65">
        <v>26</v>
      </c>
      <c r="F274" s="65">
        <v>5</v>
      </c>
      <c r="G274" s="65"/>
      <c r="H274" s="65"/>
      <c r="I274" s="65">
        <v>64</v>
      </c>
    </row>
    <row r="275" spans="1:9" x14ac:dyDescent="0.35">
      <c r="A275" s="6" t="s">
        <v>26</v>
      </c>
      <c r="B275" s="65">
        <v>3690</v>
      </c>
      <c r="C275" s="65">
        <v>2498</v>
      </c>
      <c r="D275" s="65">
        <v>159</v>
      </c>
      <c r="E275" s="65">
        <v>2450</v>
      </c>
      <c r="F275" s="65">
        <v>553</v>
      </c>
      <c r="G275" s="65">
        <v>67</v>
      </c>
      <c r="H275" s="65">
        <v>88</v>
      </c>
      <c r="I275" s="65">
        <v>9505</v>
      </c>
    </row>
    <row r="276" spans="1:9" x14ac:dyDescent="0.35">
      <c r="A276" s="6" t="s">
        <v>15</v>
      </c>
      <c r="B276" s="65">
        <v>482</v>
      </c>
      <c r="C276" s="65">
        <v>532</v>
      </c>
      <c r="D276" s="65">
        <v>28</v>
      </c>
      <c r="E276" s="65">
        <v>1051</v>
      </c>
      <c r="F276" s="65">
        <v>140</v>
      </c>
      <c r="G276" s="65">
        <v>34</v>
      </c>
      <c r="H276" s="65">
        <v>14</v>
      </c>
      <c r="I276" s="65">
        <v>2281</v>
      </c>
    </row>
    <row r="277" spans="1:9" x14ac:dyDescent="0.35">
      <c r="A277" s="6" t="s">
        <v>29</v>
      </c>
      <c r="B277" s="65">
        <v>600</v>
      </c>
      <c r="C277" s="65">
        <v>455</v>
      </c>
      <c r="D277" s="65">
        <v>25</v>
      </c>
      <c r="E277" s="65">
        <v>388</v>
      </c>
      <c r="F277" s="65">
        <v>39</v>
      </c>
      <c r="G277" s="65">
        <v>6</v>
      </c>
      <c r="H277" s="65"/>
      <c r="I277" s="65">
        <v>1513</v>
      </c>
    </row>
    <row r="278" spans="1:9" x14ac:dyDescent="0.35">
      <c r="A278" s="6" t="s">
        <v>21</v>
      </c>
      <c r="B278" s="65">
        <v>1328</v>
      </c>
      <c r="C278" s="65">
        <v>827</v>
      </c>
      <c r="D278" s="65">
        <v>59</v>
      </c>
      <c r="E278" s="65">
        <v>744</v>
      </c>
      <c r="F278" s="65">
        <v>132</v>
      </c>
      <c r="G278" s="65">
        <v>31</v>
      </c>
      <c r="H278" s="65">
        <v>18</v>
      </c>
      <c r="I278" s="65">
        <v>3139</v>
      </c>
    </row>
    <row r="279" spans="1:9" x14ac:dyDescent="0.35">
      <c r="A279" s="6" t="s">
        <v>203</v>
      </c>
      <c r="B279" s="65">
        <v>6226</v>
      </c>
      <c r="C279" s="65">
        <v>4454</v>
      </c>
      <c r="D279" s="65">
        <v>273</v>
      </c>
      <c r="E279" s="65">
        <v>4924</v>
      </c>
      <c r="F279" s="65">
        <v>905</v>
      </c>
      <c r="G279" s="65">
        <v>146</v>
      </c>
      <c r="H279" s="65">
        <v>121</v>
      </c>
      <c r="I279" s="65">
        <v>17049</v>
      </c>
    </row>
    <row r="287" spans="1:9" x14ac:dyDescent="0.35">
      <c r="A287" s="5" t="s">
        <v>202</v>
      </c>
      <c r="B287" t="s">
        <v>205</v>
      </c>
    </row>
    <row r="288" spans="1:9" x14ac:dyDescent="0.35">
      <c r="A288" s="6" t="s">
        <v>17</v>
      </c>
      <c r="B288" s="65">
        <v>6226</v>
      </c>
    </row>
    <row r="289" spans="1:2" x14ac:dyDescent="0.35">
      <c r="A289" s="6" t="s">
        <v>42</v>
      </c>
      <c r="B289" s="65">
        <v>4454</v>
      </c>
    </row>
    <row r="290" spans="1:2" x14ac:dyDescent="0.35">
      <c r="A290" s="6" t="s">
        <v>158</v>
      </c>
      <c r="B290" s="65">
        <v>273</v>
      </c>
    </row>
    <row r="291" spans="1:2" x14ac:dyDescent="0.35">
      <c r="A291" s="6" t="s">
        <v>72</v>
      </c>
      <c r="B291" s="65">
        <v>4924</v>
      </c>
    </row>
    <row r="292" spans="1:2" x14ac:dyDescent="0.35">
      <c r="A292" s="6" t="s">
        <v>297</v>
      </c>
      <c r="B292" s="65">
        <v>905</v>
      </c>
    </row>
    <row r="293" spans="1:2" x14ac:dyDescent="0.35">
      <c r="A293" s="6" t="s">
        <v>350</v>
      </c>
      <c r="B293" s="65">
        <v>146</v>
      </c>
    </row>
    <row r="294" spans="1:2" x14ac:dyDescent="0.35">
      <c r="A294" s="6" t="s">
        <v>379</v>
      </c>
      <c r="B294" s="65">
        <v>121</v>
      </c>
    </row>
    <row r="295" spans="1:2" x14ac:dyDescent="0.35">
      <c r="A295" s="6" t="s">
        <v>203</v>
      </c>
      <c r="B295" s="65">
        <v>17049</v>
      </c>
    </row>
    <row r="305" spans="1:3" x14ac:dyDescent="0.35">
      <c r="A305" s="6" t="s">
        <v>210</v>
      </c>
    </row>
    <row r="306" spans="1:3" x14ac:dyDescent="0.35">
      <c r="A306" s="5" t="s">
        <v>202</v>
      </c>
      <c r="B306" s="10" t="s">
        <v>216</v>
      </c>
      <c r="C306" s="10" t="s">
        <v>217</v>
      </c>
    </row>
    <row r="307" spans="1:3" x14ac:dyDescent="0.35">
      <c r="A307" s="6" t="s">
        <v>152</v>
      </c>
      <c r="B307" s="65">
        <v>3130</v>
      </c>
      <c r="C307" s="9">
        <v>0.29395191585274227</v>
      </c>
    </row>
    <row r="308" spans="1:3" x14ac:dyDescent="0.35">
      <c r="A308" s="6" t="s">
        <v>237</v>
      </c>
      <c r="B308" s="65">
        <v>3119</v>
      </c>
      <c r="C308" s="9">
        <v>0.29291885800150264</v>
      </c>
    </row>
    <row r="309" spans="1:3" x14ac:dyDescent="0.35">
      <c r="A309" s="6" t="s">
        <v>272</v>
      </c>
      <c r="B309" s="65">
        <v>1573</v>
      </c>
      <c r="C309" s="9">
        <v>0.14772727272727273</v>
      </c>
    </row>
    <row r="310" spans="1:3" x14ac:dyDescent="0.35">
      <c r="A310" s="6" t="s">
        <v>326</v>
      </c>
      <c r="B310" s="65">
        <v>567</v>
      </c>
      <c r="C310" s="9">
        <v>5.3249436513899323E-2</v>
      </c>
    </row>
    <row r="311" spans="1:3" x14ac:dyDescent="0.35">
      <c r="A311" s="6" t="s">
        <v>70</v>
      </c>
      <c r="B311" s="65">
        <v>546</v>
      </c>
      <c r="C311" s="9">
        <v>5.127723516153268E-2</v>
      </c>
    </row>
    <row r="312" spans="1:3" x14ac:dyDescent="0.35">
      <c r="A312" s="6" t="s">
        <v>135</v>
      </c>
      <c r="B312" s="65">
        <v>479</v>
      </c>
      <c r="C312" s="9">
        <v>4.4984973703981967E-2</v>
      </c>
    </row>
    <row r="313" spans="1:3" x14ac:dyDescent="0.35">
      <c r="A313" s="6" t="s">
        <v>174</v>
      </c>
      <c r="B313" s="65">
        <v>430</v>
      </c>
      <c r="C313" s="9">
        <v>4.0383170548459801E-2</v>
      </c>
    </row>
    <row r="314" spans="1:3" x14ac:dyDescent="0.35">
      <c r="A314" s="6" t="s">
        <v>56</v>
      </c>
      <c r="B314" s="65">
        <v>327</v>
      </c>
      <c r="C314" s="9">
        <v>3.0709992486851991E-2</v>
      </c>
    </row>
    <row r="315" spans="1:3" x14ac:dyDescent="0.35">
      <c r="A315" s="6" t="s">
        <v>165</v>
      </c>
      <c r="B315" s="65">
        <v>257</v>
      </c>
      <c r="C315" s="9">
        <v>2.4135987978963186E-2</v>
      </c>
    </row>
    <row r="316" spans="1:3" x14ac:dyDescent="0.35">
      <c r="A316" s="6" t="s">
        <v>324</v>
      </c>
      <c r="B316" s="65">
        <v>220</v>
      </c>
      <c r="C316" s="9">
        <v>2.0661157024793389E-2</v>
      </c>
    </row>
    <row r="317" spans="1:3" x14ac:dyDescent="0.35">
      <c r="A317" s="6" t="s">
        <v>203</v>
      </c>
      <c r="B317" s="65">
        <v>10648</v>
      </c>
      <c r="C317" s="9">
        <v>1</v>
      </c>
    </row>
    <row r="439" spans="1:1" x14ac:dyDescent="0.35">
      <c r="A439" s="6"/>
    </row>
  </sheetData>
  <pageMargins left="0.7" right="0.7" top="0.75" bottom="0.75" header="0.3" footer="0.3"/>
  <pageSetup paperSize="9" orientation="portrait" horizontalDpi="360" verticalDpi="360" r:id="rId20"/>
  <drawing r:id="rId21"/>
  <extLst>
    <ext xmlns:x14="http://schemas.microsoft.com/office/spreadsheetml/2009/9/main" uri="{A8765BA9-456A-4dab-B4F3-ACF838C121DE}">
      <x14:slicerList>
        <x14:slicer r:id="rId22"/>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3E405-E15E-475F-AC4E-C3E56B5B1189}">
  <sheetPr codeName="Hoja3"/>
  <dimension ref="A3:I88"/>
  <sheetViews>
    <sheetView topLeftCell="A61" zoomScale="110" zoomScaleNormal="110" workbookViewId="0">
      <selection activeCell="L2" sqref="L2"/>
    </sheetView>
  </sheetViews>
  <sheetFormatPr baseColWidth="10" defaultRowHeight="14.5" x14ac:dyDescent="0.35"/>
  <cols>
    <col min="1" max="1" width="24.1796875" bestFit="1" customWidth="1"/>
    <col min="2" max="2" width="19.08984375" bestFit="1" customWidth="1"/>
    <col min="3" max="3" width="17.1796875" bestFit="1" customWidth="1"/>
  </cols>
  <sheetData>
    <row r="3" spans="1:9" x14ac:dyDescent="0.35">
      <c r="H3" t="s">
        <v>282</v>
      </c>
    </row>
    <row r="4" spans="1:9" x14ac:dyDescent="0.35">
      <c r="A4" s="5" t="s">
        <v>9</v>
      </c>
      <c r="B4" s="5" t="s">
        <v>11</v>
      </c>
      <c r="C4" t="s">
        <v>205</v>
      </c>
      <c r="F4" s="1" t="s">
        <v>18</v>
      </c>
      <c r="G4" t="s">
        <v>100</v>
      </c>
      <c r="H4">
        <v>1152</v>
      </c>
      <c r="I4" s="16">
        <f t="shared" ref="I4:I35" si="0">+H4/$H$87</f>
        <v>6.756994545134612E-2</v>
      </c>
    </row>
    <row r="5" spans="1:9" x14ac:dyDescent="0.35">
      <c r="A5" t="s">
        <v>18</v>
      </c>
      <c r="B5" t="s">
        <v>18</v>
      </c>
      <c r="C5" s="65">
        <v>839</v>
      </c>
      <c r="F5" s="1" t="s">
        <v>22</v>
      </c>
      <c r="G5" t="s">
        <v>22</v>
      </c>
      <c r="H5">
        <v>979</v>
      </c>
      <c r="I5" s="16">
        <f t="shared" si="0"/>
        <v>5.7422722740336676E-2</v>
      </c>
    </row>
    <row r="6" spans="1:9" x14ac:dyDescent="0.35">
      <c r="A6" t="s">
        <v>18</v>
      </c>
      <c r="B6" t="s">
        <v>127</v>
      </c>
      <c r="C6" s="65">
        <v>43</v>
      </c>
      <c r="F6" s="1" t="s">
        <v>57</v>
      </c>
      <c r="G6" t="s">
        <v>57</v>
      </c>
      <c r="H6">
        <v>973</v>
      </c>
      <c r="I6" s="16">
        <f t="shared" si="0"/>
        <v>5.7070795941110919E-2</v>
      </c>
    </row>
    <row r="7" spans="1:9" x14ac:dyDescent="0.35">
      <c r="A7" t="s">
        <v>18</v>
      </c>
      <c r="B7" t="s">
        <v>73</v>
      </c>
      <c r="C7" s="65">
        <v>295</v>
      </c>
      <c r="F7" s="1" t="s">
        <v>18</v>
      </c>
      <c r="G7" t="s">
        <v>18</v>
      </c>
      <c r="H7">
        <v>839</v>
      </c>
      <c r="I7" s="16">
        <f t="shared" si="0"/>
        <v>4.921109742506892E-2</v>
      </c>
    </row>
    <row r="8" spans="1:9" x14ac:dyDescent="0.35">
      <c r="A8" t="s">
        <v>18</v>
      </c>
      <c r="B8" t="s">
        <v>122</v>
      </c>
      <c r="C8" s="65">
        <v>60</v>
      </c>
      <c r="F8" s="1" t="s">
        <v>34</v>
      </c>
      <c r="G8" t="s">
        <v>34</v>
      </c>
      <c r="H8">
        <v>811</v>
      </c>
      <c r="I8" s="16">
        <f t="shared" si="0"/>
        <v>4.7568772362015364E-2</v>
      </c>
    </row>
    <row r="9" spans="1:9" x14ac:dyDescent="0.35">
      <c r="A9" t="s">
        <v>18</v>
      </c>
      <c r="B9" t="s">
        <v>149</v>
      </c>
      <c r="C9" s="65">
        <v>160</v>
      </c>
      <c r="F9" s="1" t="s">
        <v>22</v>
      </c>
      <c r="G9" t="s">
        <v>79</v>
      </c>
      <c r="H9">
        <v>614</v>
      </c>
      <c r="I9" s="16">
        <f t="shared" si="0"/>
        <v>3.6013842454102878E-2</v>
      </c>
    </row>
    <row r="10" spans="1:9" x14ac:dyDescent="0.35">
      <c r="A10" t="s">
        <v>18</v>
      </c>
      <c r="B10" t="s">
        <v>19</v>
      </c>
      <c r="C10" s="65">
        <v>234</v>
      </c>
      <c r="F10" s="1" t="s">
        <v>18</v>
      </c>
      <c r="G10" t="s">
        <v>43</v>
      </c>
      <c r="H10">
        <v>475</v>
      </c>
      <c r="I10" s="16">
        <f t="shared" si="0"/>
        <v>2.7860871605372751E-2</v>
      </c>
    </row>
    <row r="11" spans="1:9" x14ac:dyDescent="0.35">
      <c r="A11" t="s">
        <v>18</v>
      </c>
      <c r="B11" t="s">
        <v>128</v>
      </c>
      <c r="C11" s="65">
        <v>134</v>
      </c>
      <c r="F11" s="1" t="s">
        <v>22</v>
      </c>
      <c r="G11" t="s">
        <v>28</v>
      </c>
      <c r="H11">
        <v>458</v>
      </c>
      <c r="I11" s="16">
        <f t="shared" si="0"/>
        <v>2.6863745674233094E-2</v>
      </c>
    </row>
    <row r="12" spans="1:9" x14ac:dyDescent="0.35">
      <c r="A12" t="s">
        <v>18</v>
      </c>
      <c r="B12" t="s">
        <v>93</v>
      </c>
      <c r="C12" s="65">
        <v>150</v>
      </c>
      <c r="F12" s="1" t="s">
        <v>75</v>
      </c>
      <c r="G12" t="s">
        <v>75</v>
      </c>
      <c r="H12">
        <v>435</v>
      </c>
      <c r="I12" s="16">
        <f t="shared" si="0"/>
        <v>2.5514692943867677E-2</v>
      </c>
    </row>
    <row r="13" spans="1:9" x14ac:dyDescent="0.35">
      <c r="A13" t="s">
        <v>18</v>
      </c>
      <c r="B13" t="s">
        <v>77</v>
      </c>
      <c r="C13" s="65">
        <v>116</v>
      </c>
      <c r="F13" s="1" t="s">
        <v>34</v>
      </c>
      <c r="G13" t="s">
        <v>35</v>
      </c>
      <c r="H13">
        <v>430</v>
      </c>
      <c r="I13" s="16">
        <f t="shared" si="0"/>
        <v>2.5221420611179542E-2</v>
      </c>
    </row>
    <row r="14" spans="1:9" x14ac:dyDescent="0.35">
      <c r="A14" t="s">
        <v>18</v>
      </c>
      <c r="B14" t="s">
        <v>125</v>
      </c>
      <c r="C14" s="65">
        <v>83</v>
      </c>
      <c r="F14" s="1" t="s">
        <v>48</v>
      </c>
      <c r="G14" t="s">
        <v>106</v>
      </c>
      <c r="H14">
        <v>410</v>
      </c>
      <c r="I14" s="16">
        <f t="shared" si="0"/>
        <v>2.4048331280427004E-2</v>
      </c>
    </row>
    <row r="15" spans="1:9" x14ac:dyDescent="0.35">
      <c r="A15" t="s">
        <v>18</v>
      </c>
      <c r="B15" t="s">
        <v>100</v>
      </c>
      <c r="C15" s="65">
        <v>1152</v>
      </c>
      <c r="F15" s="1" t="s">
        <v>48</v>
      </c>
      <c r="G15" t="s">
        <v>148</v>
      </c>
      <c r="H15">
        <v>377</v>
      </c>
      <c r="I15" s="16">
        <f t="shared" si="0"/>
        <v>2.2112733884685317E-2</v>
      </c>
    </row>
    <row r="16" spans="1:9" x14ac:dyDescent="0.35">
      <c r="A16" t="s">
        <v>18</v>
      </c>
      <c r="B16" t="s">
        <v>129</v>
      </c>
      <c r="C16" s="65">
        <v>24</v>
      </c>
      <c r="F16" s="1" t="s">
        <v>22</v>
      </c>
      <c r="G16" t="s">
        <v>82</v>
      </c>
      <c r="H16">
        <v>324</v>
      </c>
      <c r="I16" s="16">
        <f t="shared" si="0"/>
        <v>1.9004047158191095E-2</v>
      </c>
    </row>
    <row r="17" spans="1:9" x14ac:dyDescent="0.35">
      <c r="A17" t="s">
        <v>18</v>
      </c>
      <c r="B17" t="s">
        <v>43</v>
      </c>
      <c r="C17" s="65">
        <v>475</v>
      </c>
      <c r="F17" s="1" t="s">
        <v>64</v>
      </c>
      <c r="G17" t="s">
        <v>64</v>
      </c>
      <c r="H17">
        <v>320</v>
      </c>
      <c r="I17" s="16">
        <f t="shared" si="0"/>
        <v>1.876942929204059E-2</v>
      </c>
    </row>
    <row r="18" spans="1:9" x14ac:dyDescent="0.35">
      <c r="A18" t="s">
        <v>18</v>
      </c>
      <c r="B18" t="s">
        <v>121</v>
      </c>
      <c r="C18" s="65">
        <v>241</v>
      </c>
      <c r="F18" s="1" t="s">
        <v>18</v>
      </c>
      <c r="G18" t="s">
        <v>73</v>
      </c>
      <c r="H18">
        <v>295</v>
      </c>
      <c r="I18" s="16">
        <f t="shared" si="0"/>
        <v>1.7303067628599917E-2</v>
      </c>
    </row>
    <row r="19" spans="1:9" x14ac:dyDescent="0.35">
      <c r="A19" t="s">
        <v>18</v>
      </c>
      <c r="B19" t="s">
        <v>155</v>
      </c>
      <c r="C19" s="65">
        <v>116</v>
      </c>
      <c r="F19" s="2" t="s">
        <v>34</v>
      </c>
      <c r="G19" t="s">
        <v>39</v>
      </c>
      <c r="H19">
        <v>279</v>
      </c>
      <c r="I19" s="16">
        <f t="shared" si="0"/>
        <v>1.6364596163997887E-2</v>
      </c>
    </row>
    <row r="20" spans="1:9" x14ac:dyDescent="0.35">
      <c r="A20" t="s">
        <v>18</v>
      </c>
      <c r="B20" t="s">
        <v>143</v>
      </c>
      <c r="C20" s="65">
        <v>16</v>
      </c>
      <c r="F20" s="1" t="s">
        <v>48</v>
      </c>
      <c r="G20" t="s">
        <v>123</v>
      </c>
      <c r="H20">
        <v>276</v>
      </c>
      <c r="I20" s="16">
        <f t="shared" si="0"/>
        <v>1.6188632764385008E-2</v>
      </c>
    </row>
    <row r="21" spans="1:9" x14ac:dyDescent="0.35">
      <c r="A21" t="s">
        <v>64</v>
      </c>
      <c r="B21" t="s">
        <v>287</v>
      </c>
      <c r="C21" s="65">
        <v>23</v>
      </c>
      <c r="F21" s="64" t="s">
        <v>75</v>
      </c>
      <c r="G21" t="s">
        <v>111</v>
      </c>
      <c r="H21">
        <v>248</v>
      </c>
      <c r="I21" s="16">
        <f t="shared" si="0"/>
        <v>1.4546307701331456E-2</v>
      </c>
    </row>
    <row r="22" spans="1:9" x14ac:dyDescent="0.35">
      <c r="A22" t="s">
        <v>64</v>
      </c>
      <c r="B22" t="s">
        <v>64</v>
      </c>
      <c r="C22" s="65">
        <v>320</v>
      </c>
      <c r="F22" s="1" t="s">
        <v>18</v>
      </c>
      <c r="G22" t="s">
        <v>121</v>
      </c>
      <c r="H22">
        <v>241</v>
      </c>
      <c r="I22" s="16">
        <f t="shared" si="0"/>
        <v>1.4135726435568069E-2</v>
      </c>
    </row>
    <row r="23" spans="1:9" x14ac:dyDescent="0.35">
      <c r="A23" t="s">
        <v>64</v>
      </c>
      <c r="B23" t="s">
        <v>68</v>
      </c>
      <c r="C23" s="65">
        <v>132</v>
      </c>
      <c r="F23" s="1" t="s">
        <v>57</v>
      </c>
      <c r="G23" t="s">
        <v>58</v>
      </c>
      <c r="H23">
        <v>241</v>
      </c>
      <c r="I23" s="16">
        <f t="shared" si="0"/>
        <v>1.4135726435568069E-2</v>
      </c>
    </row>
    <row r="24" spans="1:9" x14ac:dyDescent="0.35">
      <c r="A24" t="s">
        <v>64</v>
      </c>
      <c r="B24" t="s">
        <v>141</v>
      </c>
      <c r="C24" s="65">
        <v>78</v>
      </c>
      <c r="F24" s="1" t="s">
        <v>18</v>
      </c>
      <c r="G24" t="s">
        <v>19</v>
      </c>
      <c r="H24">
        <v>234</v>
      </c>
      <c r="I24" s="16">
        <f t="shared" si="0"/>
        <v>1.372514516980468E-2</v>
      </c>
    </row>
    <row r="25" spans="1:9" x14ac:dyDescent="0.35">
      <c r="A25" t="s">
        <v>64</v>
      </c>
      <c r="B25" t="s">
        <v>67</v>
      </c>
      <c r="C25" s="65">
        <v>142</v>
      </c>
      <c r="F25" s="64" t="s">
        <v>64</v>
      </c>
      <c r="G25" t="s">
        <v>154</v>
      </c>
      <c r="H25">
        <v>233</v>
      </c>
      <c r="I25" s="16">
        <f t="shared" si="0"/>
        <v>1.3666490703267054E-2</v>
      </c>
    </row>
    <row r="26" spans="1:9" x14ac:dyDescent="0.35">
      <c r="A26" t="s">
        <v>64</v>
      </c>
      <c r="B26" t="s">
        <v>65</v>
      </c>
      <c r="C26" s="65">
        <v>78</v>
      </c>
      <c r="F26" s="1" t="s">
        <v>48</v>
      </c>
      <c r="G26" t="s">
        <v>51</v>
      </c>
      <c r="H26">
        <v>229</v>
      </c>
      <c r="I26" s="16">
        <f t="shared" si="0"/>
        <v>1.3431872837116547E-2</v>
      </c>
    </row>
    <row r="27" spans="1:9" x14ac:dyDescent="0.35">
      <c r="A27" t="s">
        <v>64</v>
      </c>
      <c r="B27" t="s">
        <v>66</v>
      </c>
      <c r="C27" s="65">
        <v>135</v>
      </c>
      <c r="F27" s="2" t="s">
        <v>57</v>
      </c>
      <c r="G27" t="s">
        <v>136</v>
      </c>
      <c r="H27">
        <v>217</v>
      </c>
      <c r="I27" s="16">
        <f t="shared" si="0"/>
        <v>1.2728019238665024E-2</v>
      </c>
    </row>
    <row r="28" spans="1:9" x14ac:dyDescent="0.35">
      <c r="A28" t="s">
        <v>64</v>
      </c>
      <c r="B28" t="s">
        <v>154</v>
      </c>
      <c r="C28" s="65">
        <v>233</v>
      </c>
      <c r="F28" s="1" t="s">
        <v>48</v>
      </c>
      <c r="G28" t="s">
        <v>49</v>
      </c>
      <c r="H28">
        <v>216</v>
      </c>
      <c r="I28" s="16">
        <f t="shared" si="0"/>
        <v>1.2669364772127397E-2</v>
      </c>
    </row>
    <row r="29" spans="1:9" x14ac:dyDescent="0.35">
      <c r="A29" t="s">
        <v>48</v>
      </c>
      <c r="B29" t="s">
        <v>89</v>
      </c>
      <c r="C29" s="65">
        <v>108</v>
      </c>
      <c r="F29" s="1" t="s">
        <v>22</v>
      </c>
      <c r="G29" t="s">
        <v>45</v>
      </c>
      <c r="H29">
        <v>210</v>
      </c>
      <c r="I29" s="16">
        <f t="shared" si="0"/>
        <v>1.2317437972901637E-2</v>
      </c>
    </row>
    <row r="30" spans="1:9" x14ac:dyDescent="0.35">
      <c r="A30" t="s">
        <v>48</v>
      </c>
      <c r="B30" t="s">
        <v>123</v>
      </c>
      <c r="C30" s="65">
        <v>276</v>
      </c>
      <c r="F30" s="1" t="s">
        <v>57</v>
      </c>
      <c r="G30" t="s">
        <v>62</v>
      </c>
      <c r="H30">
        <v>195</v>
      </c>
      <c r="I30" s="16">
        <f t="shared" si="0"/>
        <v>1.1437620974837234E-2</v>
      </c>
    </row>
    <row r="31" spans="1:9" x14ac:dyDescent="0.35">
      <c r="A31" t="s">
        <v>48</v>
      </c>
      <c r="B31" t="s">
        <v>105</v>
      </c>
      <c r="C31" s="65">
        <v>129</v>
      </c>
      <c r="F31" s="1" t="s">
        <v>22</v>
      </c>
      <c r="G31" t="s">
        <v>86</v>
      </c>
      <c r="H31">
        <v>190</v>
      </c>
      <c r="I31" s="16">
        <f t="shared" si="0"/>
        <v>1.11443486421491E-2</v>
      </c>
    </row>
    <row r="32" spans="1:9" x14ac:dyDescent="0.35">
      <c r="A32" t="s">
        <v>48</v>
      </c>
      <c r="B32" t="s">
        <v>51</v>
      </c>
      <c r="C32" s="65">
        <v>229</v>
      </c>
      <c r="F32" s="1" t="s">
        <v>57</v>
      </c>
      <c r="G32" t="s">
        <v>60</v>
      </c>
      <c r="H32">
        <v>189</v>
      </c>
      <c r="I32" s="16">
        <f t="shared" si="0"/>
        <v>1.1085694175611473E-2</v>
      </c>
    </row>
    <row r="33" spans="1:9" x14ac:dyDescent="0.35">
      <c r="A33" t="s">
        <v>48</v>
      </c>
      <c r="B33" t="s">
        <v>160</v>
      </c>
      <c r="C33" s="65">
        <v>42</v>
      </c>
      <c r="F33" s="1" t="s">
        <v>57</v>
      </c>
      <c r="G33" t="s">
        <v>61</v>
      </c>
      <c r="H33">
        <v>181</v>
      </c>
      <c r="I33" s="16">
        <f t="shared" si="0"/>
        <v>1.0616458443310458E-2</v>
      </c>
    </row>
    <row r="34" spans="1:9" x14ac:dyDescent="0.35">
      <c r="A34" t="s">
        <v>48</v>
      </c>
      <c r="B34" t="s">
        <v>156</v>
      </c>
      <c r="C34" s="65">
        <v>156</v>
      </c>
      <c r="F34" s="1" t="s">
        <v>34</v>
      </c>
      <c r="G34" t="s">
        <v>37</v>
      </c>
      <c r="H34">
        <v>178</v>
      </c>
      <c r="I34" s="16">
        <f t="shared" si="0"/>
        <v>1.0440495043697578E-2</v>
      </c>
    </row>
    <row r="35" spans="1:9" x14ac:dyDescent="0.35">
      <c r="A35" t="s">
        <v>48</v>
      </c>
      <c r="B35" t="s">
        <v>106</v>
      </c>
      <c r="C35" s="65">
        <v>410</v>
      </c>
      <c r="F35" s="1" t="s">
        <v>22</v>
      </c>
      <c r="G35" t="s">
        <v>83</v>
      </c>
      <c r="H35">
        <v>177</v>
      </c>
      <c r="I35" s="16">
        <f t="shared" si="0"/>
        <v>1.0381840577159952E-2</v>
      </c>
    </row>
    <row r="36" spans="1:9" x14ac:dyDescent="0.35">
      <c r="A36" t="s">
        <v>48</v>
      </c>
      <c r="B36" t="s">
        <v>103</v>
      </c>
      <c r="C36" s="65">
        <v>47</v>
      </c>
      <c r="F36" s="1" t="s">
        <v>57</v>
      </c>
      <c r="G36" t="s">
        <v>130</v>
      </c>
      <c r="H36">
        <v>174</v>
      </c>
      <c r="I36" s="16">
        <f t="shared" ref="I36:I67" si="1">+H36/$H$87</f>
        <v>1.0205877177547069E-2</v>
      </c>
    </row>
    <row r="37" spans="1:9" x14ac:dyDescent="0.35">
      <c r="A37" t="s">
        <v>48</v>
      </c>
      <c r="B37" t="s">
        <v>49</v>
      </c>
      <c r="C37" s="65">
        <v>216</v>
      </c>
      <c r="F37" s="64" t="s">
        <v>34</v>
      </c>
      <c r="G37" t="s">
        <v>328</v>
      </c>
      <c r="H37">
        <v>172</v>
      </c>
      <c r="I37" s="16">
        <f t="shared" si="1"/>
        <v>1.0088568244471817E-2</v>
      </c>
    </row>
    <row r="38" spans="1:9" x14ac:dyDescent="0.35">
      <c r="A38" t="s">
        <v>48</v>
      </c>
      <c r="B38" t="s">
        <v>148</v>
      </c>
      <c r="C38" s="65">
        <v>377</v>
      </c>
      <c r="F38" s="2" t="s">
        <v>18</v>
      </c>
      <c r="G38" t="s">
        <v>149</v>
      </c>
      <c r="H38">
        <v>160</v>
      </c>
      <c r="I38" s="16">
        <f t="shared" si="1"/>
        <v>9.3847146460202951E-3</v>
      </c>
    </row>
    <row r="39" spans="1:9" x14ac:dyDescent="0.35">
      <c r="A39" t="s">
        <v>48</v>
      </c>
      <c r="B39" t="s">
        <v>102</v>
      </c>
      <c r="C39" s="65">
        <v>83</v>
      </c>
      <c r="F39" s="1" t="s">
        <v>48</v>
      </c>
      <c r="G39" t="s">
        <v>156</v>
      </c>
      <c r="H39">
        <v>156</v>
      </c>
      <c r="I39" s="16">
        <f t="shared" si="1"/>
        <v>9.1500967798697867E-3</v>
      </c>
    </row>
    <row r="40" spans="1:9" x14ac:dyDescent="0.35">
      <c r="A40" t="s">
        <v>75</v>
      </c>
      <c r="B40" t="s">
        <v>109</v>
      </c>
      <c r="C40" s="65">
        <v>97</v>
      </c>
      <c r="F40" s="1" t="s">
        <v>18</v>
      </c>
      <c r="G40" t="s">
        <v>93</v>
      </c>
      <c r="H40">
        <v>150</v>
      </c>
      <c r="I40" s="16">
        <f t="shared" si="1"/>
        <v>8.7981699806440258E-3</v>
      </c>
    </row>
    <row r="41" spans="1:9" x14ac:dyDescent="0.35">
      <c r="A41" t="s">
        <v>75</v>
      </c>
      <c r="B41" t="s">
        <v>110</v>
      </c>
      <c r="C41" s="65">
        <v>57</v>
      </c>
      <c r="F41" s="1" t="s">
        <v>64</v>
      </c>
      <c r="G41" t="s">
        <v>67</v>
      </c>
      <c r="H41">
        <v>142</v>
      </c>
      <c r="I41" s="16">
        <f t="shared" si="1"/>
        <v>8.3289342483430107E-3</v>
      </c>
    </row>
    <row r="42" spans="1:9" x14ac:dyDescent="0.35">
      <c r="A42" t="s">
        <v>75</v>
      </c>
      <c r="B42" t="s">
        <v>96</v>
      </c>
      <c r="C42" s="65">
        <v>47</v>
      </c>
      <c r="F42" s="1" t="s">
        <v>22</v>
      </c>
      <c r="G42" t="s">
        <v>87</v>
      </c>
      <c r="H42">
        <v>142</v>
      </c>
      <c r="I42" s="16">
        <f t="shared" si="1"/>
        <v>8.3289342483430107E-3</v>
      </c>
    </row>
    <row r="43" spans="1:9" x14ac:dyDescent="0.35">
      <c r="A43" t="s">
        <v>75</v>
      </c>
      <c r="B43" t="s">
        <v>75</v>
      </c>
      <c r="C43" s="65">
        <v>435</v>
      </c>
      <c r="F43" s="1" t="s">
        <v>22</v>
      </c>
      <c r="G43" t="s">
        <v>31</v>
      </c>
      <c r="H43">
        <v>138</v>
      </c>
      <c r="I43" s="16">
        <f t="shared" si="1"/>
        <v>8.094316382192504E-3</v>
      </c>
    </row>
    <row r="44" spans="1:9" x14ac:dyDescent="0.35">
      <c r="A44" t="s">
        <v>75</v>
      </c>
      <c r="B44" t="s">
        <v>99</v>
      </c>
      <c r="C44" s="65">
        <v>38</v>
      </c>
      <c r="F44" s="1" t="s">
        <v>64</v>
      </c>
      <c r="G44" t="s">
        <v>66</v>
      </c>
      <c r="H44">
        <v>135</v>
      </c>
      <c r="I44" s="16">
        <f t="shared" si="1"/>
        <v>7.9183529825796236E-3</v>
      </c>
    </row>
    <row r="45" spans="1:9" x14ac:dyDescent="0.35">
      <c r="A45" t="s">
        <v>75</v>
      </c>
      <c r="B45" t="s">
        <v>112</v>
      </c>
      <c r="C45" s="65">
        <v>52</v>
      </c>
      <c r="F45" s="1" t="s">
        <v>18</v>
      </c>
      <c r="G45" t="s">
        <v>128</v>
      </c>
      <c r="H45">
        <v>134</v>
      </c>
      <c r="I45" s="16">
        <f t="shared" si="1"/>
        <v>7.8596985160419974E-3</v>
      </c>
    </row>
    <row r="46" spans="1:9" x14ac:dyDescent="0.35">
      <c r="A46" t="s">
        <v>75</v>
      </c>
      <c r="B46" t="s">
        <v>92</v>
      </c>
      <c r="C46" s="65">
        <v>128</v>
      </c>
      <c r="F46" s="1" t="s">
        <v>64</v>
      </c>
      <c r="G46" t="s">
        <v>68</v>
      </c>
      <c r="H46">
        <v>132</v>
      </c>
      <c r="I46" s="16">
        <f t="shared" si="1"/>
        <v>7.7423895829667432E-3</v>
      </c>
    </row>
    <row r="47" spans="1:9" x14ac:dyDescent="0.35">
      <c r="A47" t="s">
        <v>75</v>
      </c>
      <c r="B47" t="s">
        <v>76</v>
      </c>
      <c r="C47" s="65">
        <v>91</v>
      </c>
      <c r="F47" s="1" t="s">
        <v>22</v>
      </c>
      <c r="G47" t="s">
        <v>23</v>
      </c>
      <c r="H47">
        <v>131</v>
      </c>
      <c r="I47" s="16">
        <f t="shared" si="1"/>
        <v>7.683735116429116E-3</v>
      </c>
    </row>
    <row r="48" spans="1:9" x14ac:dyDescent="0.35">
      <c r="A48" t="s">
        <v>75</v>
      </c>
      <c r="B48" t="s">
        <v>98</v>
      </c>
      <c r="C48" s="65">
        <v>64</v>
      </c>
      <c r="F48" s="2" t="s">
        <v>48</v>
      </c>
      <c r="G48" t="s">
        <v>105</v>
      </c>
      <c r="H48">
        <v>129</v>
      </c>
      <c r="I48" s="16">
        <f t="shared" si="1"/>
        <v>7.5664261833538627E-3</v>
      </c>
    </row>
    <row r="49" spans="1:9" x14ac:dyDescent="0.35">
      <c r="A49" t="s">
        <v>75</v>
      </c>
      <c r="B49" t="s">
        <v>111</v>
      </c>
      <c r="C49" s="65">
        <v>248</v>
      </c>
      <c r="F49" s="1" t="s">
        <v>75</v>
      </c>
      <c r="G49" t="s">
        <v>92</v>
      </c>
      <c r="H49">
        <v>128</v>
      </c>
      <c r="I49" s="16">
        <f t="shared" si="1"/>
        <v>7.5077717168162356E-3</v>
      </c>
    </row>
    <row r="50" spans="1:9" x14ac:dyDescent="0.35">
      <c r="A50" t="s">
        <v>34</v>
      </c>
      <c r="B50" t="s">
        <v>39</v>
      </c>
      <c r="C50" s="65">
        <v>279</v>
      </c>
      <c r="F50" s="1" t="s">
        <v>34</v>
      </c>
      <c r="G50" t="s">
        <v>115</v>
      </c>
      <c r="H50">
        <v>118</v>
      </c>
      <c r="I50" s="16">
        <f t="shared" si="1"/>
        <v>6.9212270514399672E-3</v>
      </c>
    </row>
    <row r="51" spans="1:9" x14ac:dyDescent="0.35">
      <c r="A51" t="s">
        <v>34</v>
      </c>
      <c r="B51" t="s">
        <v>34</v>
      </c>
      <c r="C51" s="65">
        <v>811</v>
      </c>
      <c r="F51" s="1" t="s">
        <v>18</v>
      </c>
      <c r="G51" t="s">
        <v>77</v>
      </c>
      <c r="H51">
        <v>116</v>
      </c>
      <c r="I51" s="16">
        <f t="shared" si="1"/>
        <v>6.8039181183647138E-3</v>
      </c>
    </row>
    <row r="52" spans="1:9" x14ac:dyDescent="0.35">
      <c r="A52" t="s">
        <v>34</v>
      </c>
      <c r="B52" t="s">
        <v>115</v>
      </c>
      <c r="C52" s="65">
        <v>118</v>
      </c>
      <c r="F52" s="1" t="s">
        <v>18</v>
      </c>
      <c r="G52" t="s">
        <v>155</v>
      </c>
      <c r="H52">
        <v>116</v>
      </c>
      <c r="I52" s="16">
        <f t="shared" si="1"/>
        <v>6.8039181183647138E-3</v>
      </c>
    </row>
    <row r="53" spans="1:9" x14ac:dyDescent="0.35">
      <c r="A53" t="s">
        <v>34</v>
      </c>
      <c r="B53" t="s">
        <v>35</v>
      </c>
      <c r="C53" s="65">
        <v>430</v>
      </c>
      <c r="F53" s="1" t="s">
        <v>48</v>
      </c>
      <c r="G53" t="s">
        <v>89</v>
      </c>
      <c r="H53">
        <v>108</v>
      </c>
      <c r="I53" s="16">
        <f t="shared" si="1"/>
        <v>6.3346823860636987E-3</v>
      </c>
    </row>
    <row r="54" spans="1:9" x14ac:dyDescent="0.35">
      <c r="A54" t="s">
        <v>34</v>
      </c>
      <c r="B54" t="s">
        <v>37</v>
      </c>
      <c r="C54" s="65">
        <v>178</v>
      </c>
      <c r="F54" s="2" t="s">
        <v>22</v>
      </c>
      <c r="G54" t="s">
        <v>138</v>
      </c>
      <c r="H54">
        <v>108</v>
      </c>
      <c r="I54" s="16">
        <f t="shared" si="1"/>
        <v>6.3346823860636987E-3</v>
      </c>
    </row>
    <row r="55" spans="1:9" x14ac:dyDescent="0.35">
      <c r="A55" t="s">
        <v>34</v>
      </c>
      <c r="B55" t="s">
        <v>328</v>
      </c>
      <c r="C55" s="65">
        <v>172</v>
      </c>
      <c r="F55" s="1" t="s">
        <v>22</v>
      </c>
      <c r="G55" t="s">
        <v>94</v>
      </c>
      <c r="H55">
        <v>105</v>
      </c>
      <c r="I55" s="16">
        <f t="shared" si="1"/>
        <v>6.1587189864508183E-3</v>
      </c>
    </row>
    <row r="56" spans="1:9" x14ac:dyDescent="0.35">
      <c r="A56" t="s">
        <v>57</v>
      </c>
      <c r="B56" t="s">
        <v>60</v>
      </c>
      <c r="C56" s="65">
        <v>189</v>
      </c>
      <c r="F56" s="1" t="s">
        <v>57</v>
      </c>
      <c r="G56" t="s">
        <v>132</v>
      </c>
      <c r="H56">
        <v>103</v>
      </c>
      <c r="I56" s="16">
        <f t="shared" si="1"/>
        <v>6.0414100533755649E-3</v>
      </c>
    </row>
    <row r="57" spans="1:9" x14ac:dyDescent="0.35">
      <c r="A57" t="s">
        <v>57</v>
      </c>
      <c r="B57" t="s">
        <v>61</v>
      </c>
      <c r="C57" s="65">
        <v>181</v>
      </c>
      <c r="F57" s="1" t="s">
        <v>22</v>
      </c>
      <c r="G57" t="s">
        <v>81</v>
      </c>
      <c r="H57">
        <v>102</v>
      </c>
      <c r="I57" s="16">
        <f t="shared" si="1"/>
        <v>5.9827555868379378E-3</v>
      </c>
    </row>
    <row r="58" spans="1:9" x14ac:dyDescent="0.35">
      <c r="A58" t="s">
        <v>57</v>
      </c>
      <c r="B58" t="s">
        <v>58</v>
      </c>
      <c r="C58" s="65">
        <v>241</v>
      </c>
      <c r="F58" s="1" t="s">
        <v>75</v>
      </c>
      <c r="G58" t="s">
        <v>109</v>
      </c>
      <c r="H58">
        <v>97</v>
      </c>
      <c r="I58" s="16">
        <f t="shared" si="1"/>
        <v>5.6894832541498032E-3</v>
      </c>
    </row>
    <row r="59" spans="1:9" x14ac:dyDescent="0.35">
      <c r="A59" t="s">
        <v>57</v>
      </c>
      <c r="B59" t="s">
        <v>130</v>
      </c>
      <c r="C59" s="65">
        <v>174</v>
      </c>
      <c r="F59" s="1" t="s">
        <v>75</v>
      </c>
      <c r="G59" t="s">
        <v>76</v>
      </c>
      <c r="H59">
        <v>91</v>
      </c>
      <c r="I59" s="16">
        <f t="shared" si="1"/>
        <v>5.3375564549240423E-3</v>
      </c>
    </row>
    <row r="60" spans="1:9" x14ac:dyDescent="0.35">
      <c r="A60" t="s">
        <v>57</v>
      </c>
      <c r="B60" t="s">
        <v>366</v>
      </c>
      <c r="C60" s="65">
        <v>53</v>
      </c>
      <c r="F60" s="1" t="s">
        <v>18</v>
      </c>
      <c r="G60" t="s">
        <v>125</v>
      </c>
      <c r="H60">
        <v>83</v>
      </c>
      <c r="I60" s="16">
        <f t="shared" si="1"/>
        <v>4.868320722623028E-3</v>
      </c>
    </row>
    <row r="61" spans="1:9" x14ac:dyDescent="0.35">
      <c r="A61" t="s">
        <v>57</v>
      </c>
      <c r="B61" t="s">
        <v>62</v>
      </c>
      <c r="C61" s="65">
        <v>195</v>
      </c>
      <c r="F61" s="64" t="s">
        <v>48</v>
      </c>
      <c r="G61" t="s">
        <v>102</v>
      </c>
      <c r="H61">
        <v>83</v>
      </c>
      <c r="I61" s="16">
        <f t="shared" si="1"/>
        <v>4.868320722623028E-3</v>
      </c>
    </row>
    <row r="62" spans="1:9" x14ac:dyDescent="0.35">
      <c r="A62" t="s">
        <v>57</v>
      </c>
      <c r="B62" t="s">
        <v>132</v>
      </c>
      <c r="C62" s="65">
        <v>103</v>
      </c>
      <c r="F62" s="1" t="s">
        <v>22</v>
      </c>
      <c r="G62" t="s">
        <v>97</v>
      </c>
      <c r="H62">
        <v>81</v>
      </c>
      <c r="I62" s="16">
        <f t="shared" si="1"/>
        <v>4.7510117895477738E-3</v>
      </c>
    </row>
    <row r="63" spans="1:9" x14ac:dyDescent="0.35">
      <c r="A63" t="s">
        <v>57</v>
      </c>
      <c r="B63" t="s">
        <v>136</v>
      </c>
      <c r="C63" s="65">
        <v>217</v>
      </c>
      <c r="F63" s="64" t="s">
        <v>22</v>
      </c>
      <c r="G63" t="s">
        <v>113</v>
      </c>
      <c r="H63">
        <v>79</v>
      </c>
      <c r="I63" s="16">
        <f t="shared" si="1"/>
        <v>4.6337028564725205E-3</v>
      </c>
    </row>
    <row r="64" spans="1:9" x14ac:dyDescent="0.35">
      <c r="A64" t="s">
        <v>57</v>
      </c>
      <c r="B64" t="s">
        <v>162</v>
      </c>
      <c r="C64" s="65">
        <v>28</v>
      </c>
      <c r="F64" s="1" t="s">
        <v>64</v>
      </c>
      <c r="G64" t="s">
        <v>141</v>
      </c>
      <c r="H64">
        <v>78</v>
      </c>
      <c r="I64" s="16">
        <f t="shared" si="1"/>
        <v>4.5750483899348934E-3</v>
      </c>
    </row>
    <row r="65" spans="1:9" x14ac:dyDescent="0.35">
      <c r="A65" t="s">
        <v>57</v>
      </c>
      <c r="B65" t="s">
        <v>57</v>
      </c>
      <c r="C65" s="65">
        <v>973</v>
      </c>
      <c r="F65" s="1" t="s">
        <v>64</v>
      </c>
      <c r="G65" t="s">
        <v>65</v>
      </c>
      <c r="H65">
        <v>78</v>
      </c>
      <c r="I65" s="16">
        <f t="shared" si="1"/>
        <v>4.5750483899348934E-3</v>
      </c>
    </row>
    <row r="66" spans="1:9" x14ac:dyDescent="0.35">
      <c r="A66" t="s">
        <v>57</v>
      </c>
      <c r="B66" t="s">
        <v>153</v>
      </c>
      <c r="C66" s="65">
        <v>35</v>
      </c>
      <c r="F66" s="2" t="s">
        <v>22</v>
      </c>
      <c r="G66" t="s">
        <v>140</v>
      </c>
      <c r="H66">
        <v>66</v>
      </c>
      <c r="I66" s="16">
        <f t="shared" si="1"/>
        <v>3.8711947914833716E-3</v>
      </c>
    </row>
    <row r="67" spans="1:9" x14ac:dyDescent="0.35">
      <c r="A67" t="s">
        <v>57</v>
      </c>
      <c r="B67" t="s">
        <v>405</v>
      </c>
      <c r="C67" s="65">
        <v>15</v>
      </c>
      <c r="F67" s="1" t="s">
        <v>75</v>
      </c>
      <c r="G67" t="s">
        <v>98</v>
      </c>
      <c r="H67">
        <v>64</v>
      </c>
      <c r="I67" s="16">
        <f t="shared" si="1"/>
        <v>3.7538858584081178E-3</v>
      </c>
    </row>
    <row r="68" spans="1:9" x14ac:dyDescent="0.35">
      <c r="A68" t="s">
        <v>22</v>
      </c>
      <c r="B68" t="s">
        <v>144</v>
      </c>
      <c r="C68" s="65">
        <v>24</v>
      </c>
      <c r="F68" s="1" t="s">
        <v>18</v>
      </c>
      <c r="G68" t="s">
        <v>122</v>
      </c>
      <c r="H68">
        <v>60</v>
      </c>
      <c r="I68" s="16">
        <f t="shared" ref="I68:I86" si="2">+H68/$H$87</f>
        <v>3.5192679922576102E-3</v>
      </c>
    </row>
    <row r="69" spans="1:9" x14ac:dyDescent="0.35">
      <c r="A69" t="s">
        <v>22</v>
      </c>
      <c r="B69" t="s">
        <v>82</v>
      </c>
      <c r="C69" s="65">
        <v>324</v>
      </c>
      <c r="F69" s="1" t="s">
        <v>75</v>
      </c>
      <c r="G69" t="s">
        <v>110</v>
      </c>
      <c r="H69">
        <v>57</v>
      </c>
      <c r="I69" s="16">
        <f t="shared" si="2"/>
        <v>3.3433045926447298E-3</v>
      </c>
    </row>
    <row r="70" spans="1:9" x14ac:dyDescent="0.35">
      <c r="A70" t="s">
        <v>22</v>
      </c>
      <c r="B70" t="s">
        <v>45</v>
      </c>
      <c r="C70" s="65">
        <v>210</v>
      </c>
      <c r="F70" s="1" t="s">
        <v>22</v>
      </c>
      <c r="G70" t="s">
        <v>95</v>
      </c>
      <c r="H70">
        <v>56</v>
      </c>
      <c r="I70" s="16">
        <f t="shared" si="2"/>
        <v>3.2846501261071031E-3</v>
      </c>
    </row>
    <row r="71" spans="1:9" x14ac:dyDescent="0.35">
      <c r="A71" t="s">
        <v>22</v>
      </c>
      <c r="B71" t="s">
        <v>23</v>
      </c>
      <c r="C71" s="65">
        <v>131</v>
      </c>
      <c r="F71" s="1" t="s">
        <v>57</v>
      </c>
      <c r="G71" t="s">
        <v>366</v>
      </c>
      <c r="H71">
        <v>53</v>
      </c>
      <c r="I71" s="16">
        <f t="shared" si="2"/>
        <v>3.1086867264942227E-3</v>
      </c>
    </row>
    <row r="72" spans="1:9" x14ac:dyDescent="0.35">
      <c r="A72" t="s">
        <v>22</v>
      </c>
      <c r="B72" t="s">
        <v>79</v>
      </c>
      <c r="C72" s="65">
        <v>614</v>
      </c>
      <c r="F72" s="1" t="s">
        <v>75</v>
      </c>
      <c r="G72" t="s">
        <v>112</v>
      </c>
      <c r="H72">
        <v>52</v>
      </c>
      <c r="I72" s="16">
        <f t="shared" si="2"/>
        <v>3.0500322599565956E-3</v>
      </c>
    </row>
    <row r="73" spans="1:9" x14ac:dyDescent="0.35">
      <c r="A73" t="s">
        <v>22</v>
      </c>
      <c r="B73" t="s">
        <v>139</v>
      </c>
      <c r="C73" s="65">
        <v>42</v>
      </c>
      <c r="F73" s="1" t="s">
        <v>48</v>
      </c>
      <c r="G73" t="s">
        <v>103</v>
      </c>
      <c r="H73">
        <v>47</v>
      </c>
      <c r="I73" s="16">
        <f t="shared" si="2"/>
        <v>2.7567599272684614E-3</v>
      </c>
    </row>
    <row r="74" spans="1:9" x14ac:dyDescent="0.35">
      <c r="A74" t="s">
        <v>22</v>
      </c>
      <c r="B74" t="s">
        <v>95</v>
      </c>
      <c r="C74" s="65">
        <v>56</v>
      </c>
      <c r="F74" s="1" t="s">
        <v>75</v>
      </c>
      <c r="G74" t="s">
        <v>96</v>
      </c>
      <c r="H74">
        <v>47</v>
      </c>
      <c r="I74" s="16">
        <f t="shared" si="2"/>
        <v>2.7567599272684614E-3</v>
      </c>
    </row>
    <row r="75" spans="1:9" x14ac:dyDescent="0.35">
      <c r="A75" t="s">
        <v>22</v>
      </c>
      <c r="B75" t="s">
        <v>83</v>
      </c>
      <c r="C75" s="65">
        <v>177</v>
      </c>
      <c r="F75" s="1" t="s">
        <v>18</v>
      </c>
      <c r="G75" t="s">
        <v>127</v>
      </c>
      <c r="H75">
        <v>43</v>
      </c>
      <c r="I75" s="16">
        <f t="shared" si="2"/>
        <v>2.5221420611179542E-3</v>
      </c>
    </row>
    <row r="76" spans="1:9" x14ac:dyDescent="0.35">
      <c r="A76" t="s">
        <v>22</v>
      </c>
      <c r="B76" t="s">
        <v>140</v>
      </c>
      <c r="C76" s="65">
        <v>66</v>
      </c>
      <c r="F76" s="1" t="s">
        <v>48</v>
      </c>
      <c r="G76" t="s">
        <v>160</v>
      </c>
      <c r="H76">
        <v>42</v>
      </c>
      <c r="I76" s="16">
        <f t="shared" si="2"/>
        <v>2.4634875945803271E-3</v>
      </c>
    </row>
    <row r="77" spans="1:9" x14ac:dyDescent="0.35">
      <c r="A77" t="s">
        <v>22</v>
      </c>
      <c r="B77" t="s">
        <v>97</v>
      </c>
      <c r="C77" s="65">
        <v>81</v>
      </c>
      <c r="F77" s="1" t="s">
        <v>22</v>
      </c>
      <c r="G77" t="s">
        <v>139</v>
      </c>
      <c r="H77">
        <v>42</v>
      </c>
      <c r="I77" s="16">
        <f t="shared" si="2"/>
        <v>2.4634875945803271E-3</v>
      </c>
    </row>
    <row r="78" spans="1:9" x14ac:dyDescent="0.35">
      <c r="A78" t="s">
        <v>22</v>
      </c>
      <c r="B78" t="s">
        <v>86</v>
      </c>
      <c r="C78" s="65">
        <v>190</v>
      </c>
      <c r="F78" s="1" t="s">
        <v>75</v>
      </c>
      <c r="G78" t="s">
        <v>99</v>
      </c>
      <c r="H78">
        <v>38</v>
      </c>
      <c r="I78" s="16">
        <f t="shared" si="2"/>
        <v>2.22886972842982E-3</v>
      </c>
    </row>
    <row r="79" spans="1:9" x14ac:dyDescent="0.35">
      <c r="A79" t="s">
        <v>22</v>
      </c>
      <c r="B79" t="s">
        <v>94</v>
      </c>
      <c r="C79" s="65">
        <v>105</v>
      </c>
      <c r="F79" s="1" t="s">
        <v>57</v>
      </c>
      <c r="G79" t="s">
        <v>153</v>
      </c>
      <c r="H79">
        <v>35</v>
      </c>
      <c r="I79" s="16">
        <f t="shared" si="2"/>
        <v>2.0529063288169396E-3</v>
      </c>
    </row>
    <row r="80" spans="1:9" x14ac:dyDescent="0.35">
      <c r="A80" t="s">
        <v>22</v>
      </c>
      <c r="B80" t="s">
        <v>28</v>
      </c>
      <c r="C80" s="65">
        <v>458</v>
      </c>
      <c r="F80" s="1" t="s">
        <v>57</v>
      </c>
      <c r="G80" t="s">
        <v>162</v>
      </c>
      <c r="H80">
        <v>28</v>
      </c>
      <c r="I80" s="16">
        <f t="shared" si="2"/>
        <v>1.6423250630535516E-3</v>
      </c>
    </row>
    <row r="81" spans="1:9" x14ac:dyDescent="0.35">
      <c r="A81" t="s">
        <v>22</v>
      </c>
      <c r="B81" t="s">
        <v>87</v>
      </c>
      <c r="C81" s="65">
        <v>142</v>
      </c>
      <c r="F81" s="1" t="s">
        <v>18</v>
      </c>
      <c r="G81" t="s">
        <v>129</v>
      </c>
      <c r="H81">
        <v>24</v>
      </c>
      <c r="I81" s="16">
        <f t="shared" si="2"/>
        <v>1.4077071969030442E-3</v>
      </c>
    </row>
    <row r="82" spans="1:9" x14ac:dyDescent="0.35">
      <c r="A82" t="s">
        <v>22</v>
      </c>
      <c r="B82" t="s">
        <v>22</v>
      </c>
      <c r="C82" s="65">
        <v>979</v>
      </c>
      <c r="F82" s="1" t="s">
        <v>22</v>
      </c>
      <c r="G82" t="s">
        <v>144</v>
      </c>
      <c r="H82">
        <v>24</v>
      </c>
      <c r="I82" s="16">
        <f t="shared" si="2"/>
        <v>1.4077071969030442E-3</v>
      </c>
    </row>
    <row r="83" spans="1:9" x14ac:dyDescent="0.35">
      <c r="A83" t="s">
        <v>22</v>
      </c>
      <c r="B83" t="s">
        <v>81</v>
      </c>
      <c r="C83" s="65">
        <v>102</v>
      </c>
      <c r="F83" s="1" t="s">
        <v>64</v>
      </c>
      <c r="G83" t="s">
        <v>287</v>
      </c>
      <c r="H83">
        <v>23</v>
      </c>
      <c r="I83" s="16">
        <f t="shared" si="2"/>
        <v>1.3490527303654173E-3</v>
      </c>
    </row>
    <row r="84" spans="1:9" x14ac:dyDescent="0.35">
      <c r="A84" t="s">
        <v>22</v>
      </c>
      <c r="B84" t="s">
        <v>138</v>
      </c>
      <c r="C84" s="65">
        <v>108</v>
      </c>
      <c r="F84" s="1" t="s">
        <v>22</v>
      </c>
      <c r="G84" t="s">
        <v>90</v>
      </c>
      <c r="H84">
        <v>22</v>
      </c>
      <c r="I84" s="16">
        <f t="shared" si="2"/>
        <v>1.2903982638277905E-3</v>
      </c>
    </row>
    <row r="85" spans="1:9" x14ac:dyDescent="0.35">
      <c r="A85" t="s">
        <v>22</v>
      </c>
      <c r="B85" t="s">
        <v>31</v>
      </c>
      <c r="C85" s="65">
        <v>138</v>
      </c>
      <c r="F85" s="64" t="s">
        <v>18</v>
      </c>
      <c r="G85" t="s">
        <v>143</v>
      </c>
      <c r="H85">
        <v>16</v>
      </c>
      <c r="I85" s="16">
        <f t="shared" si="2"/>
        <v>9.3847146460202945E-4</v>
      </c>
    </row>
    <row r="86" spans="1:9" x14ac:dyDescent="0.35">
      <c r="A86" t="s">
        <v>22</v>
      </c>
      <c r="B86" t="s">
        <v>90</v>
      </c>
      <c r="C86" s="65">
        <v>22</v>
      </c>
      <c r="F86" s="2" t="s">
        <v>57</v>
      </c>
      <c r="G86" t="s">
        <v>405</v>
      </c>
      <c r="H86">
        <v>15</v>
      </c>
      <c r="I86" s="16">
        <f t="shared" si="2"/>
        <v>8.7981699806440256E-4</v>
      </c>
    </row>
    <row r="87" spans="1:9" x14ac:dyDescent="0.35">
      <c r="A87" t="s">
        <v>22</v>
      </c>
      <c r="B87" t="s">
        <v>113</v>
      </c>
      <c r="C87" s="65">
        <v>79</v>
      </c>
      <c r="F87" s="31" t="s">
        <v>203</v>
      </c>
      <c r="G87" s="31"/>
      <c r="H87" s="31">
        <v>17049</v>
      </c>
      <c r="I87" s="16">
        <f t="shared" ref="I87" si="3">+H87/$H$87</f>
        <v>1</v>
      </c>
    </row>
    <row r="88" spans="1:9" x14ac:dyDescent="0.35">
      <c r="A88" t="s">
        <v>203</v>
      </c>
      <c r="C88" s="65">
        <v>17049</v>
      </c>
    </row>
  </sheetData>
  <sortState xmlns:xlrd2="http://schemas.microsoft.com/office/spreadsheetml/2017/richdata2" ref="F4:H86">
    <sortCondition descending="1" ref="H4:H86"/>
  </sortState>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27462-9F3A-4D3A-91F9-1951455239A5}">
  <sheetPr codeName="Hoja4">
    <tabColor rgb="FF92D050"/>
  </sheetPr>
  <dimension ref="A1:U13670"/>
  <sheetViews>
    <sheetView topLeftCell="A13626" zoomScale="90" zoomScaleNormal="90" workbookViewId="0">
      <selection activeCell="C13670" sqref="C13670"/>
    </sheetView>
  </sheetViews>
  <sheetFormatPr baseColWidth="10" defaultRowHeight="14.5" x14ac:dyDescent="0.35"/>
  <cols>
    <col min="1" max="1" width="14.7265625" customWidth="1"/>
    <col min="2" max="2" width="22.54296875" customWidth="1"/>
    <col min="3" max="3" width="21.81640625" customWidth="1"/>
    <col min="4" max="4" width="48" customWidth="1"/>
    <col min="6" max="7" width="28.453125" customWidth="1"/>
    <col min="9" max="9" width="18.1796875" customWidth="1"/>
    <col min="10" max="10" width="12.453125" customWidth="1"/>
    <col min="11" max="11" width="12.1796875" customWidth="1"/>
    <col min="14" max="14" width="12" customWidth="1"/>
    <col min="18" max="18" width="14.7265625" customWidth="1"/>
    <col min="21" max="21" width="10.90625" customWidth="1"/>
  </cols>
  <sheetData>
    <row r="1" spans="1:21" ht="16.5" customHeight="1" x14ac:dyDescent="0.35">
      <c r="A1" s="3" t="s">
        <v>519</v>
      </c>
    </row>
    <row r="2" spans="1:21" x14ac:dyDescent="0.35">
      <c r="A2" s="4" t="s">
        <v>0</v>
      </c>
      <c r="B2" s="4" t="s">
        <v>1</v>
      </c>
      <c r="C2" s="4" t="s">
        <v>2</v>
      </c>
      <c r="D2" s="4" t="s">
        <v>3</v>
      </c>
      <c r="E2" s="4" t="s">
        <v>4</v>
      </c>
      <c r="F2" s="4" t="s">
        <v>5</v>
      </c>
      <c r="G2" s="4" t="s">
        <v>213</v>
      </c>
      <c r="H2" s="4" t="s">
        <v>6</v>
      </c>
      <c r="I2" s="4" t="s">
        <v>7</v>
      </c>
      <c r="J2" s="4" t="s">
        <v>8</v>
      </c>
      <c r="K2" s="4" t="s">
        <v>9</v>
      </c>
      <c r="L2" s="4" t="s">
        <v>10</v>
      </c>
      <c r="M2" s="4" t="s">
        <v>11</v>
      </c>
      <c r="N2" s="4" t="s">
        <v>200</v>
      </c>
      <c r="O2" s="4" t="s">
        <v>236</v>
      </c>
      <c r="P2" s="4" t="s">
        <v>238</v>
      </c>
      <c r="Q2" s="4" t="s">
        <v>407</v>
      </c>
      <c r="R2" s="4" t="s">
        <v>255</v>
      </c>
      <c r="S2" s="4" t="s">
        <v>256</v>
      </c>
      <c r="T2" s="4" t="s">
        <v>257</v>
      </c>
      <c r="U2" s="4" t="s">
        <v>408</v>
      </c>
    </row>
    <row r="3" spans="1:21" x14ac:dyDescent="0.35">
      <c r="A3" s="2" t="s">
        <v>12</v>
      </c>
      <c r="B3" s="1" t="s">
        <v>239</v>
      </c>
      <c r="C3" t="s">
        <v>507</v>
      </c>
      <c r="D3" s="1" t="s">
        <v>316</v>
      </c>
      <c r="E3" s="1" t="s">
        <v>14</v>
      </c>
      <c r="F3" s="1" t="s">
        <v>26</v>
      </c>
      <c r="G3" s="1" t="s">
        <v>215</v>
      </c>
      <c r="H3" t="s">
        <v>52</v>
      </c>
      <c r="I3" s="1" t="s">
        <v>317</v>
      </c>
      <c r="J3" t="s">
        <v>42</v>
      </c>
      <c r="K3" s="1" t="s">
        <v>57</v>
      </c>
      <c r="L3" t="s">
        <v>278</v>
      </c>
      <c r="M3" t="s">
        <v>60</v>
      </c>
      <c r="N3">
        <v>1</v>
      </c>
      <c r="O3" t="s">
        <v>232</v>
      </c>
      <c r="P3">
        <v>0</v>
      </c>
      <c r="Q3" t="s">
        <v>464</v>
      </c>
      <c r="R3" t="s">
        <v>234</v>
      </c>
      <c r="S3" t="s">
        <v>258</v>
      </c>
      <c r="T3" t="s">
        <v>259</v>
      </c>
      <c r="U3" t="s">
        <v>443</v>
      </c>
    </row>
    <row r="4" spans="1:21" x14ac:dyDescent="0.35">
      <c r="A4" s="2" t="s">
        <v>12</v>
      </c>
      <c r="B4" s="1" t="s">
        <v>239</v>
      </c>
      <c r="C4" t="s">
        <v>507</v>
      </c>
      <c r="D4" s="1" t="s">
        <v>316</v>
      </c>
      <c r="E4" s="1" t="s">
        <v>14</v>
      </c>
      <c r="F4" s="1" t="s">
        <v>26</v>
      </c>
      <c r="G4" s="1" t="s">
        <v>215</v>
      </c>
      <c r="H4" t="s">
        <v>52</v>
      </c>
      <c r="I4" s="1" t="s">
        <v>317</v>
      </c>
      <c r="J4" t="s">
        <v>42</v>
      </c>
      <c r="K4" s="1" t="s">
        <v>57</v>
      </c>
      <c r="L4" t="s">
        <v>278</v>
      </c>
      <c r="M4" t="s">
        <v>60</v>
      </c>
      <c r="N4">
        <v>1</v>
      </c>
      <c r="O4" t="s">
        <v>232</v>
      </c>
      <c r="P4">
        <v>1</v>
      </c>
      <c r="Q4" t="s">
        <v>464</v>
      </c>
      <c r="R4" t="s">
        <v>234</v>
      </c>
      <c r="S4" t="s">
        <v>258</v>
      </c>
      <c r="T4" t="s">
        <v>259</v>
      </c>
      <c r="U4" t="s">
        <v>444</v>
      </c>
    </row>
    <row r="5" spans="1:21" x14ac:dyDescent="0.35">
      <c r="A5" s="2" t="s">
        <v>12</v>
      </c>
      <c r="B5" s="1" t="s">
        <v>239</v>
      </c>
      <c r="C5" t="s">
        <v>507</v>
      </c>
      <c r="D5" s="1" t="s">
        <v>316</v>
      </c>
      <c r="E5" s="1" t="s">
        <v>14</v>
      </c>
      <c r="F5" s="1" t="s">
        <v>26</v>
      </c>
      <c r="G5" s="1" t="s">
        <v>215</v>
      </c>
      <c r="H5" t="s">
        <v>52</v>
      </c>
      <c r="I5" s="1" t="s">
        <v>317</v>
      </c>
      <c r="J5" t="s">
        <v>42</v>
      </c>
      <c r="K5" s="1" t="s">
        <v>57</v>
      </c>
      <c r="L5" t="s">
        <v>278</v>
      </c>
      <c r="M5" t="s">
        <v>62</v>
      </c>
      <c r="N5">
        <v>1</v>
      </c>
      <c r="O5" t="s">
        <v>232</v>
      </c>
      <c r="P5">
        <v>0</v>
      </c>
      <c r="Q5" t="s">
        <v>464</v>
      </c>
      <c r="R5" t="s">
        <v>234</v>
      </c>
      <c r="S5" t="s">
        <v>258</v>
      </c>
      <c r="T5" t="s">
        <v>259</v>
      </c>
      <c r="U5" t="s">
        <v>443</v>
      </c>
    </row>
    <row r="6" spans="1:21" x14ac:dyDescent="0.35">
      <c r="A6" s="2" t="s">
        <v>12</v>
      </c>
      <c r="B6" s="1" t="s">
        <v>239</v>
      </c>
      <c r="C6" t="s">
        <v>507</v>
      </c>
      <c r="D6" s="1" t="s">
        <v>316</v>
      </c>
      <c r="E6" s="1" t="s">
        <v>14</v>
      </c>
      <c r="F6" s="1" t="s">
        <v>26</v>
      </c>
      <c r="G6" s="1" t="s">
        <v>215</v>
      </c>
      <c r="H6" t="s">
        <v>16</v>
      </c>
      <c r="I6" s="1" t="s">
        <v>317</v>
      </c>
      <c r="J6" t="s">
        <v>42</v>
      </c>
      <c r="K6" s="1" t="s">
        <v>64</v>
      </c>
      <c r="L6" t="s">
        <v>278</v>
      </c>
      <c r="M6" t="s">
        <v>64</v>
      </c>
      <c r="N6">
        <v>1</v>
      </c>
      <c r="O6" t="s">
        <v>234</v>
      </c>
      <c r="P6">
        <v>1</v>
      </c>
      <c r="Q6" t="s">
        <v>464</v>
      </c>
      <c r="R6" t="s">
        <v>234</v>
      </c>
      <c r="S6" t="s">
        <v>258</v>
      </c>
      <c r="T6" t="s">
        <v>259</v>
      </c>
      <c r="U6" t="s">
        <v>443</v>
      </c>
    </row>
    <row r="7" spans="1:21" x14ac:dyDescent="0.35">
      <c r="A7" s="2" t="s">
        <v>12</v>
      </c>
      <c r="B7" s="1" t="s">
        <v>239</v>
      </c>
      <c r="C7" t="s">
        <v>507</v>
      </c>
      <c r="D7" s="1" t="s">
        <v>316</v>
      </c>
      <c r="E7" s="1" t="s">
        <v>14</v>
      </c>
      <c r="F7" s="1" t="s">
        <v>26</v>
      </c>
      <c r="G7" s="1" t="s">
        <v>215</v>
      </c>
      <c r="H7" t="s">
        <v>16</v>
      </c>
      <c r="I7" s="1" t="s">
        <v>317</v>
      </c>
      <c r="J7" t="s">
        <v>42</v>
      </c>
      <c r="K7" s="1" t="s">
        <v>22</v>
      </c>
      <c r="L7" t="s">
        <v>278</v>
      </c>
      <c r="M7" t="s">
        <v>28</v>
      </c>
      <c r="N7">
        <v>1</v>
      </c>
      <c r="O7" t="s">
        <v>232</v>
      </c>
      <c r="P7">
        <v>0</v>
      </c>
      <c r="Q7" t="s">
        <v>464</v>
      </c>
      <c r="R7" t="s">
        <v>234</v>
      </c>
      <c r="S7" t="s">
        <v>258</v>
      </c>
      <c r="T7" t="s">
        <v>259</v>
      </c>
      <c r="U7" t="s">
        <v>443</v>
      </c>
    </row>
    <row r="8" spans="1:21" x14ac:dyDescent="0.35">
      <c r="A8" s="2" t="s">
        <v>12</v>
      </c>
      <c r="B8" s="1" t="s">
        <v>239</v>
      </c>
      <c r="C8" t="s">
        <v>507</v>
      </c>
      <c r="D8" s="1" t="s">
        <v>316</v>
      </c>
      <c r="E8" s="1" t="s">
        <v>14</v>
      </c>
      <c r="F8" s="1" t="s">
        <v>26</v>
      </c>
      <c r="G8" s="1" t="s">
        <v>215</v>
      </c>
      <c r="H8" t="s">
        <v>20</v>
      </c>
      <c r="I8" s="1" t="s">
        <v>317</v>
      </c>
      <c r="J8" t="s">
        <v>42</v>
      </c>
      <c r="K8" s="1" t="s">
        <v>64</v>
      </c>
      <c r="L8" t="s">
        <v>278</v>
      </c>
      <c r="M8" t="s">
        <v>66</v>
      </c>
      <c r="N8">
        <v>1</v>
      </c>
      <c r="O8" t="s">
        <v>234</v>
      </c>
      <c r="P8">
        <v>0</v>
      </c>
      <c r="Q8" t="s">
        <v>464</v>
      </c>
      <c r="R8" t="s">
        <v>234</v>
      </c>
      <c r="S8" t="s">
        <v>258</v>
      </c>
      <c r="T8" t="s">
        <v>259</v>
      </c>
      <c r="U8" t="s">
        <v>443</v>
      </c>
    </row>
    <row r="9" spans="1:21" x14ac:dyDescent="0.35">
      <c r="A9" s="2" t="s">
        <v>12</v>
      </c>
      <c r="B9" s="1" t="s">
        <v>239</v>
      </c>
      <c r="C9" t="s">
        <v>507</v>
      </c>
      <c r="D9" s="1" t="s">
        <v>316</v>
      </c>
      <c r="E9" s="1" t="s">
        <v>14</v>
      </c>
      <c r="F9" s="1" t="s">
        <v>26</v>
      </c>
      <c r="G9" s="1" t="s">
        <v>215</v>
      </c>
      <c r="H9" t="s">
        <v>20</v>
      </c>
      <c r="I9" s="1" t="s">
        <v>317</v>
      </c>
      <c r="J9" t="s">
        <v>42</v>
      </c>
      <c r="K9" s="1" t="s">
        <v>64</v>
      </c>
      <c r="L9" t="s">
        <v>363</v>
      </c>
      <c r="M9" t="s">
        <v>66</v>
      </c>
      <c r="N9">
        <v>1</v>
      </c>
      <c r="O9" t="s">
        <v>234</v>
      </c>
      <c r="P9">
        <v>1</v>
      </c>
      <c r="Q9" t="s">
        <v>464</v>
      </c>
      <c r="R9" t="s">
        <v>234</v>
      </c>
      <c r="S9" t="s">
        <v>258</v>
      </c>
      <c r="T9" t="s">
        <v>259</v>
      </c>
      <c r="U9" t="s">
        <v>444</v>
      </c>
    </row>
    <row r="10" spans="1:21" x14ac:dyDescent="0.35">
      <c r="A10" s="2" t="s">
        <v>12</v>
      </c>
      <c r="B10" s="1" t="s">
        <v>239</v>
      </c>
      <c r="C10" t="s">
        <v>507</v>
      </c>
      <c r="D10" s="1" t="s">
        <v>316</v>
      </c>
      <c r="E10" s="1" t="s">
        <v>14</v>
      </c>
      <c r="F10" s="1" t="s">
        <v>26</v>
      </c>
      <c r="G10" s="1" t="s">
        <v>215</v>
      </c>
      <c r="H10" t="s">
        <v>20</v>
      </c>
      <c r="I10" s="1" t="s">
        <v>317</v>
      </c>
      <c r="J10" t="s">
        <v>42</v>
      </c>
      <c r="K10" s="1" t="s">
        <v>22</v>
      </c>
      <c r="L10" t="s">
        <v>278</v>
      </c>
      <c r="M10" t="s">
        <v>144</v>
      </c>
      <c r="N10">
        <v>1</v>
      </c>
      <c r="O10" t="s">
        <v>232</v>
      </c>
      <c r="P10">
        <v>1</v>
      </c>
      <c r="Q10" t="s">
        <v>464</v>
      </c>
      <c r="R10" t="s">
        <v>234</v>
      </c>
      <c r="S10" t="s">
        <v>258</v>
      </c>
      <c r="T10" t="s">
        <v>259</v>
      </c>
      <c r="U10" t="s">
        <v>443</v>
      </c>
    </row>
    <row r="11" spans="1:21" x14ac:dyDescent="0.35">
      <c r="A11" s="2" t="s">
        <v>12</v>
      </c>
      <c r="B11" s="1" t="s">
        <v>239</v>
      </c>
      <c r="C11" t="s">
        <v>507</v>
      </c>
      <c r="D11" s="1" t="s">
        <v>316</v>
      </c>
      <c r="E11" s="1" t="s">
        <v>14</v>
      </c>
      <c r="F11" s="1" t="s">
        <v>26</v>
      </c>
      <c r="G11" s="1" t="s">
        <v>215</v>
      </c>
      <c r="H11" t="s">
        <v>27</v>
      </c>
      <c r="I11" s="1" t="s">
        <v>317</v>
      </c>
      <c r="J11" t="s">
        <v>42</v>
      </c>
      <c r="K11" s="1" t="s">
        <v>57</v>
      </c>
      <c r="L11" t="s">
        <v>278</v>
      </c>
      <c r="M11" t="s">
        <v>61</v>
      </c>
      <c r="N11">
        <v>1</v>
      </c>
      <c r="O11" t="s">
        <v>232</v>
      </c>
      <c r="P11">
        <v>1</v>
      </c>
      <c r="Q11" t="s">
        <v>464</v>
      </c>
      <c r="R11" t="s">
        <v>234</v>
      </c>
      <c r="S11" t="s">
        <v>258</v>
      </c>
      <c r="T11" t="s">
        <v>259</v>
      </c>
      <c r="U11" t="s">
        <v>443</v>
      </c>
    </row>
    <row r="12" spans="1:21" x14ac:dyDescent="0.35">
      <c r="A12" s="2" t="s">
        <v>12</v>
      </c>
      <c r="B12" s="1" t="s">
        <v>239</v>
      </c>
      <c r="C12" t="s">
        <v>507</v>
      </c>
      <c r="D12" s="1" t="s">
        <v>316</v>
      </c>
      <c r="E12" s="1" t="s">
        <v>14</v>
      </c>
      <c r="F12" s="1" t="s">
        <v>26</v>
      </c>
      <c r="G12" s="1" t="s">
        <v>215</v>
      </c>
      <c r="H12" t="s">
        <v>27</v>
      </c>
      <c r="I12" s="1" t="s">
        <v>317</v>
      </c>
      <c r="J12" t="s">
        <v>42</v>
      </c>
      <c r="K12" s="1" t="s">
        <v>57</v>
      </c>
      <c r="L12" t="s">
        <v>278</v>
      </c>
      <c r="M12" t="s">
        <v>162</v>
      </c>
      <c r="N12">
        <v>1</v>
      </c>
      <c r="O12" t="s">
        <v>234</v>
      </c>
      <c r="P12">
        <v>0</v>
      </c>
      <c r="Q12" t="s">
        <v>464</v>
      </c>
      <c r="R12" t="s">
        <v>234</v>
      </c>
      <c r="S12" t="s">
        <v>258</v>
      </c>
      <c r="T12" t="s">
        <v>259</v>
      </c>
      <c r="U12" t="s">
        <v>443</v>
      </c>
    </row>
    <row r="13" spans="1:21" x14ac:dyDescent="0.35">
      <c r="A13" s="2" t="s">
        <v>12</v>
      </c>
      <c r="B13" s="1" t="s">
        <v>239</v>
      </c>
      <c r="C13" t="s">
        <v>507</v>
      </c>
      <c r="D13" s="1" t="s">
        <v>316</v>
      </c>
      <c r="E13" s="1" t="s">
        <v>14</v>
      </c>
      <c r="F13" s="1" t="s">
        <v>26</v>
      </c>
      <c r="G13" s="1" t="s">
        <v>215</v>
      </c>
      <c r="H13" t="s">
        <v>27</v>
      </c>
      <c r="I13" s="1" t="s">
        <v>317</v>
      </c>
      <c r="J13" t="s">
        <v>42</v>
      </c>
      <c r="K13" s="1" t="s">
        <v>57</v>
      </c>
      <c r="L13" t="s">
        <v>363</v>
      </c>
      <c r="M13" t="s">
        <v>60</v>
      </c>
      <c r="N13">
        <v>1</v>
      </c>
      <c r="O13" t="s">
        <v>232</v>
      </c>
      <c r="P13">
        <v>0</v>
      </c>
      <c r="Q13" t="s">
        <v>464</v>
      </c>
      <c r="R13" t="s">
        <v>234</v>
      </c>
      <c r="S13" t="s">
        <v>258</v>
      </c>
      <c r="T13" t="s">
        <v>259</v>
      </c>
      <c r="U13" t="s">
        <v>443</v>
      </c>
    </row>
    <row r="14" spans="1:21" x14ac:dyDescent="0.35">
      <c r="A14" s="2" t="s">
        <v>12</v>
      </c>
      <c r="B14" s="1" t="s">
        <v>239</v>
      </c>
      <c r="C14" t="s">
        <v>507</v>
      </c>
      <c r="D14" s="1" t="s">
        <v>316</v>
      </c>
      <c r="E14" s="1" t="s">
        <v>14</v>
      </c>
      <c r="F14" s="1" t="s">
        <v>29</v>
      </c>
      <c r="G14" s="1" t="s">
        <v>29</v>
      </c>
      <c r="H14" t="s">
        <v>27</v>
      </c>
      <c r="I14" s="1" t="s">
        <v>317</v>
      </c>
      <c r="J14" t="s">
        <v>42</v>
      </c>
      <c r="K14" s="1" t="s">
        <v>22</v>
      </c>
      <c r="L14" t="s">
        <v>363</v>
      </c>
      <c r="M14" t="s">
        <v>83</v>
      </c>
      <c r="N14">
        <v>1</v>
      </c>
      <c r="O14" t="s">
        <v>234</v>
      </c>
      <c r="P14">
        <v>1</v>
      </c>
      <c r="Q14" t="s">
        <v>464</v>
      </c>
      <c r="R14" t="s">
        <v>234</v>
      </c>
      <c r="S14" t="s">
        <v>258</v>
      </c>
      <c r="T14" t="s">
        <v>259</v>
      </c>
      <c r="U14" t="s">
        <v>444</v>
      </c>
    </row>
    <row r="15" spans="1:21" x14ac:dyDescent="0.35">
      <c r="A15" s="2" t="s">
        <v>12</v>
      </c>
      <c r="B15" s="1" t="s">
        <v>239</v>
      </c>
      <c r="C15" t="s">
        <v>507</v>
      </c>
      <c r="D15" s="1" t="s">
        <v>316</v>
      </c>
      <c r="E15" s="1" t="s">
        <v>14</v>
      </c>
      <c r="F15" s="1" t="s">
        <v>29</v>
      </c>
      <c r="G15" s="1" t="s">
        <v>29</v>
      </c>
      <c r="H15" t="s">
        <v>30</v>
      </c>
      <c r="I15" s="1" t="s">
        <v>317</v>
      </c>
      <c r="J15" t="s">
        <v>42</v>
      </c>
      <c r="K15" s="1" t="s">
        <v>22</v>
      </c>
      <c r="L15" t="s">
        <v>363</v>
      </c>
      <c r="M15" t="s">
        <v>45</v>
      </c>
      <c r="N15">
        <v>1</v>
      </c>
      <c r="O15" t="s">
        <v>234</v>
      </c>
      <c r="P15">
        <v>1</v>
      </c>
      <c r="Q15" t="s">
        <v>464</v>
      </c>
      <c r="R15" t="s">
        <v>234</v>
      </c>
      <c r="S15" t="s">
        <v>258</v>
      </c>
      <c r="T15" t="s">
        <v>259</v>
      </c>
      <c r="U15" t="s">
        <v>444</v>
      </c>
    </row>
    <row r="16" spans="1:21" x14ac:dyDescent="0.35">
      <c r="A16" s="2" t="s">
        <v>12</v>
      </c>
      <c r="B16" s="1" t="s">
        <v>239</v>
      </c>
      <c r="C16" t="s">
        <v>507</v>
      </c>
      <c r="D16" s="1" t="s">
        <v>316</v>
      </c>
      <c r="E16" s="1" t="s">
        <v>14</v>
      </c>
      <c r="F16" s="1" t="s">
        <v>29</v>
      </c>
      <c r="G16" s="1" t="s">
        <v>29</v>
      </c>
      <c r="H16" t="s">
        <v>36</v>
      </c>
      <c r="I16" s="1" t="s">
        <v>317</v>
      </c>
      <c r="J16" t="s">
        <v>42</v>
      </c>
      <c r="K16" s="1" t="s">
        <v>18</v>
      </c>
      <c r="L16" t="s">
        <v>363</v>
      </c>
      <c r="M16" t="s">
        <v>43</v>
      </c>
      <c r="N16">
        <v>1</v>
      </c>
      <c r="O16" t="s">
        <v>234</v>
      </c>
      <c r="P16">
        <v>1</v>
      </c>
      <c r="Q16" t="s">
        <v>464</v>
      </c>
      <c r="R16" t="s">
        <v>234</v>
      </c>
      <c r="S16" t="s">
        <v>258</v>
      </c>
      <c r="T16" t="s">
        <v>259</v>
      </c>
      <c r="U16" t="s">
        <v>444</v>
      </c>
    </row>
    <row r="17" spans="1:21" x14ac:dyDescent="0.35">
      <c r="A17" s="2" t="s">
        <v>12</v>
      </c>
      <c r="B17" s="1" t="s">
        <v>239</v>
      </c>
      <c r="C17" t="s">
        <v>507</v>
      </c>
      <c r="D17" s="1" t="s">
        <v>316</v>
      </c>
      <c r="E17" s="1" t="s">
        <v>14</v>
      </c>
      <c r="F17" s="1" t="s">
        <v>29</v>
      </c>
      <c r="G17" s="1" t="s">
        <v>29</v>
      </c>
      <c r="H17" t="s">
        <v>40</v>
      </c>
      <c r="I17" s="1" t="s">
        <v>317</v>
      </c>
      <c r="J17" t="s">
        <v>42</v>
      </c>
      <c r="K17" s="1" t="s">
        <v>18</v>
      </c>
      <c r="L17" t="s">
        <v>363</v>
      </c>
      <c r="M17" t="s">
        <v>19</v>
      </c>
      <c r="N17">
        <v>1</v>
      </c>
      <c r="O17" t="s">
        <v>234</v>
      </c>
      <c r="P17">
        <v>0</v>
      </c>
      <c r="Q17" t="s">
        <v>464</v>
      </c>
      <c r="R17" t="s">
        <v>234</v>
      </c>
      <c r="S17" t="s">
        <v>258</v>
      </c>
      <c r="T17" t="s">
        <v>259</v>
      </c>
      <c r="U17" t="s">
        <v>444</v>
      </c>
    </row>
    <row r="18" spans="1:21" x14ac:dyDescent="0.35">
      <c r="A18" s="2" t="s">
        <v>12</v>
      </c>
      <c r="B18" s="1" t="s">
        <v>239</v>
      </c>
      <c r="C18" t="s">
        <v>507</v>
      </c>
      <c r="D18" s="1" t="s">
        <v>316</v>
      </c>
      <c r="E18" s="1" t="s">
        <v>14</v>
      </c>
      <c r="F18" s="1" t="s">
        <v>21</v>
      </c>
      <c r="G18" s="1" t="s">
        <v>29</v>
      </c>
      <c r="H18" t="s">
        <v>27</v>
      </c>
      <c r="I18" s="1" t="s">
        <v>317</v>
      </c>
      <c r="J18" t="s">
        <v>42</v>
      </c>
      <c r="K18" s="1" t="s">
        <v>64</v>
      </c>
      <c r="L18" t="s">
        <v>363</v>
      </c>
      <c r="M18" t="s">
        <v>67</v>
      </c>
      <c r="N18">
        <v>1</v>
      </c>
      <c r="O18" t="s">
        <v>234</v>
      </c>
      <c r="P18">
        <v>1</v>
      </c>
      <c r="Q18" t="s">
        <v>464</v>
      </c>
      <c r="R18" t="s">
        <v>234</v>
      </c>
      <c r="S18" t="s">
        <v>258</v>
      </c>
      <c r="T18" t="s">
        <v>259</v>
      </c>
      <c r="U18" t="s">
        <v>444</v>
      </c>
    </row>
    <row r="19" spans="1:21" x14ac:dyDescent="0.35">
      <c r="A19" s="2" t="s">
        <v>12</v>
      </c>
      <c r="B19" s="1" t="s">
        <v>239</v>
      </c>
      <c r="C19" t="s">
        <v>507</v>
      </c>
      <c r="D19" s="1" t="s">
        <v>316</v>
      </c>
      <c r="E19" s="1" t="s">
        <v>14</v>
      </c>
      <c r="F19" s="1" t="s">
        <v>21</v>
      </c>
      <c r="G19" s="1" t="s">
        <v>29</v>
      </c>
      <c r="H19" t="s">
        <v>27</v>
      </c>
      <c r="I19" s="1" t="s">
        <v>317</v>
      </c>
      <c r="J19" t="s">
        <v>42</v>
      </c>
      <c r="K19" s="1" t="s">
        <v>75</v>
      </c>
      <c r="L19" t="s">
        <v>363</v>
      </c>
      <c r="M19" t="s">
        <v>99</v>
      </c>
      <c r="N19">
        <v>1</v>
      </c>
      <c r="O19" t="s">
        <v>234</v>
      </c>
      <c r="P19">
        <v>0</v>
      </c>
      <c r="Q19" t="s">
        <v>464</v>
      </c>
      <c r="R19" t="s">
        <v>234</v>
      </c>
      <c r="S19" t="s">
        <v>258</v>
      </c>
      <c r="T19" t="s">
        <v>259</v>
      </c>
      <c r="U19" t="s">
        <v>443</v>
      </c>
    </row>
    <row r="20" spans="1:21" x14ac:dyDescent="0.35">
      <c r="A20" s="2" t="s">
        <v>12</v>
      </c>
      <c r="B20" s="1" t="s">
        <v>239</v>
      </c>
      <c r="C20" t="s">
        <v>507</v>
      </c>
      <c r="D20" s="1" t="s">
        <v>316</v>
      </c>
      <c r="E20" s="1" t="s">
        <v>14</v>
      </c>
      <c r="F20" s="1" t="s">
        <v>21</v>
      </c>
      <c r="G20" s="1" t="s">
        <v>29</v>
      </c>
      <c r="H20" t="s">
        <v>50</v>
      </c>
      <c r="I20" s="1" t="s">
        <v>317</v>
      </c>
      <c r="J20" t="s">
        <v>42</v>
      </c>
      <c r="K20" s="1" t="s">
        <v>22</v>
      </c>
      <c r="L20" t="s">
        <v>363</v>
      </c>
      <c r="M20" t="s">
        <v>45</v>
      </c>
      <c r="N20">
        <v>1</v>
      </c>
      <c r="O20" t="s">
        <v>234</v>
      </c>
      <c r="P20">
        <v>0</v>
      </c>
      <c r="Q20" t="s">
        <v>464</v>
      </c>
      <c r="R20" t="s">
        <v>234</v>
      </c>
      <c r="S20" t="s">
        <v>258</v>
      </c>
      <c r="T20" t="s">
        <v>259</v>
      </c>
      <c r="U20" t="s">
        <v>444</v>
      </c>
    </row>
    <row r="21" spans="1:21" x14ac:dyDescent="0.35">
      <c r="A21" s="2" t="s">
        <v>12</v>
      </c>
      <c r="B21" s="1" t="s">
        <v>239</v>
      </c>
      <c r="C21" t="s">
        <v>507</v>
      </c>
      <c r="D21" s="1" t="s">
        <v>316</v>
      </c>
      <c r="E21" s="1" t="s">
        <v>25</v>
      </c>
      <c r="F21" s="1" t="s">
        <v>26</v>
      </c>
      <c r="G21" s="1" t="s">
        <v>215</v>
      </c>
      <c r="H21" t="s">
        <v>52</v>
      </c>
      <c r="I21" s="1" t="s">
        <v>317</v>
      </c>
      <c r="J21" t="s">
        <v>42</v>
      </c>
      <c r="K21" s="1" t="s">
        <v>57</v>
      </c>
      <c r="L21" t="s">
        <v>278</v>
      </c>
      <c r="M21" t="s">
        <v>60</v>
      </c>
      <c r="N21">
        <v>1</v>
      </c>
      <c r="O21" t="s">
        <v>232</v>
      </c>
      <c r="P21">
        <v>1</v>
      </c>
      <c r="Q21" t="s">
        <v>464</v>
      </c>
      <c r="R21" t="s">
        <v>234</v>
      </c>
      <c r="S21" t="s">
        <v>258</v>
      </c>
      <c r="T21" t="s">
        <v>259</v>
      </c>
      <c r="U21" t="s">
        <v>443</v>
      </c>
    </row>
    <row r="22" spans="1:21" x14ac:dyDescent="0.35">
      <c r="A22" s="2" t="s">
        <v>12</v>
      </c>
      <c r="B22" s="1" t="s">
        <v>239</v>
      </c>
      <c r="C22" t="s">
        <v>507</v>
      </c>
      <c r="D22" s="1" t="s">
        <v>316</v>
      </c>
      <c r="E22" s="1" t="s">
        <v>25</v>
      </c>
      <c r="F22" s="1" t="s">
        <v>26</v>
      </c>
      <c r="G22" s="1" t="s">
        <v>215</v>
      </c>
      <c r="H22" t="s">
        <v>16</v>
      </c>
      <c r="I22" s="1" t="s">
        <v>317</v>
      </c>
      <c r="J22" t="s">
        <v>42</v>
      </c>
      <c r="K22" s="1" t="s">
        <v>18</v>
      </c>
      <c r="L22" t="s">
        <v>363</v>
      </c>
      <c r="M22" t="s">
        <v>43</v>
      </c>
      <c r="N22">
        <v>1</v>
      </c>
      <c r="O22" t="s">
        <v>232</v>
      </c>
      <c r="P22">
        <v>0</v>
      </c>
      <c r="Q22" t="s">
        <v>464</v>
      </c>
      <c r="R22" t="s">
        <v>234</v>
      </c>
      <c r="S22" t="s">
        <v>258</v>
      </c>
      <c r="T22" t="s">
        <v>259</v>
      </c>
      <c r="U22" t="s">
        <v>444</v>
      </c>
    </row>
    <row r="23" spans="1:21" x14ac:dyDescent="0.35">
      <c r="A23" s="2" t="s">
        <v>12</v>
      </c>
      <c r="B23" s="1" t="s">
        <v>239</v>
      </c>
      <c r="C23" t="s">
        <v>507</v>
      </c>
      <c r="D23" s="1" t="s">
        <v>316</v>
      </c>
      <c r="E23" s="1" t="s">
        <v>25</v>
      </c>
      <c r="F23" s="1" t="s">
        <v>26</v>
      </c>
      <c r="G23" s="1" t="s">
        <v>215</v>
      </c>
      <c r="H23" t="s">
        <v>16</v>
      </c>
      <c r="I23" s="1" t="s">
        <v>317</v>
      </c>
      <c r="J23" t="s">
        <v>42</v>
      </c>
      <c r="K23" s="1" t="s">
        <v>34</v>
      </c>
      <c r="L23" t="s">
        <v>278</v>
      </c>
      <c r="M23" t="s">
        <v>35</v>
      </c>
      <c r="N23">
        <v>1</v>
      </c>
      <c r="O23" t="s">
        <v>232</v>
      </c>
      <c r="P23">
        <v>1</v>
      </c>
      <c r="Q23" t="s">
        <v>464</v>
      </c>
      <c r="R23" t="s">
        <v>234</v>
      </c>
      <c r="S23" t="s">
        <v>258</v>
      </c>
      <c r="T23" t="s">
        <v>259</v>
      </c>
      <c r="U23" t="s">
        <v>444</v>
      </c>
    </row>
    <row r="24" spans="1:21" x14ac:dyDescent="0.35">
      <c r="A24" s="2" t="s">
        <v>12</v>
      </c>
      <c r="B24" s="1" t="s">
        <v>239</v>
      </c>
      <c r="C24" t="s">
        <v>507</v>
      </c>
      <c r="D24" s="1" t="s">
        <v>316</v>
      </c>
      <c r="E24" s="1" t="s">
        <v>25</v>
      </c>
      <c r="F24" s="1" t="s">
        <v>26</v>
      </c>
      <c r="G24" s="1" t="s">
        <v>215</v>
      </c>
      <c r="H24" t="s">
        <v>16</v>
      </c>
      <c r="I24" s="1" t="s">
        <v>317</v>
      </c>
      <c r="J24" t="s">
        <v>42</v>
      </c>
      <c r="K24" s="1" t="s">
        <v>57</v>
      </c>
      <c r="L24" t="s">
        <v>278</v>
      </c>
      <c r="M24" t="s">
        <v>60</v>
      </c>
      <c r="N24">
        <v>1</v>
      </c>
      <c r="O24" t="s">
        <v>232</v>
      </c>
      <c r="P24">
        <v>0</v>
      </c>
      <c r="Q24" t="s">
        <v>464</v>
      </c>
      <c r="R24" t="s">
        <v>234</v>
      </c>
      <c r="S24" t="s">
        <v>258</v>
      </c>
      <c r="T24" t="s">
        <v>259</v>
      </c>
      <c r="U24" t="s">
        <v>444</v>
      </c>
    </row>
    <row r="25" spans="1:21" x14ac:dyDescent="0.35">
      <c r="A25" s="2" t="s">
        <v>12</v>
      </c>
      <c r="B25" s="1" t="s">
        <v>239</v>
      </c>
      <c r="C25" t="s">
        <v>507</v>
      </c>
      <c r="D25" s="1" t="s">
        <v>316</v>
      </c>
      <c r="E25" s="1" t="s">
        <v>25</v>
      </c>
      <c r="F25" s="1" t="s">
        <v>26</v>
      </c>
      <c r="G25" s="1" t="s">
        <v>215</v>
      </c>
      <c r="H25" t="s">
        <v>16</v>
      </c>
      <c r="I25" s="1" t="s">
        <v>317</v>
      </c>
      <c r="J25" t="s">
        <v>42</v>
      </c>
      <c r="K25" s="1" t="s">
        <v>22</v>
      </c>
      <c r="L25" t="s">
        <v>278</v>
      </c>
      <c r="M25" t="s">
        <v>28</v>
      </c>
      <c r="N25">
        <v>1</v>
      </c>
      <c r="O25" t="s">
        <v>234</v>
      </c>
      <c r="P25">
        <v>1</v>
      </c>
      <c r="Q25" t="s">
        <v>464</v>
      </c>
      <c r="R25" t="s">
        <v>234</v>
      </c>
      <c r="S25" t="s">
        <v>258</v>
      </c>
      <c r="T25" t="s">
        <v>259</v>
      </c>
      <c r="U25" t="s">
        <v>444</v>
      </c>
    </row>
    <row r="26" spans="1:21" x14ac:dyDescent="0.35">
      <c r="A26" s="2" t="s">
        <v>12</v>
      </c>
      <c r="B26" s="1" t="s">
        <v>239</v>
      </c>
      <c r="C26" t="s">
        <v>507</v>
      </c>
      <c r="D26" s="1" t="s">
        <v>316</v>
      </c>
      <c r="E26" s="1" t="s">
        <v>25</v>
      </c>
      <c r="F26" s="1" t="s">
        <v>29</v>
      </c>
      <c r="G26" s="1" t="s">
        <v>29</v>
      </c>
      <c r="H26" t="s">
        <v>30</v>
      </c>
      <c r="I26" s="1" t="s">
        <v>317</v>
      </c>
      <c r="J26" t="s">
        <v>42</v>
      </c>
      <c r="K26" s="1" t="s">
        <v>64</v>
      </c>
      <c r="L26" t="s">
        <v>278</v>
      </c>
      <c r="M26" t="s">
        <v>68</v>
      </c>
      <c r="N26">
        <v>1</v>
      </c>
      <c r="O26" t="s">
        <v>234</v>
      </c>
      <c r="P26">
        <v>1</v>
      </c>
      <c r="Q26" t="s">
        <v>464</v>
      </c>
      <c r="R26" t="s">
        <v>234</v>
      </c>
      <c r="S26" t="s">
        <v>258</v>
      </c>
      <c r="T26" t="s">
        <v>259</v>
      </c>
      <c r="U26" t="s">
        <v>443</v>
      </c>
    </row>
    <row r="27" spans="1:21" x14ac:dyDescent="0.35">
      <c r="A27" s="2" t="s">
        <v>12</v>
      </c>
      <c r="B27" s="1" t="s">
        <v>239</v>
      </c>
      <c r="C27" t="s">
        <v>507</v>
      </c>
      <c r="D27" s="1" t="s">
        <v>316</v>
      </c>
      <c r="E27" s="1" t="s">
        <v>25</v>
      </c>
      <c r="F27" s="1" t="s">
        <v>29</v>
      </c>
      <c r="G27" s="1" t="s">
        <v>29</v>
      </c>
      <c r="H27" t="s">
        <v>30</v>
      </c>
      <c r="I27" s="1" t="s">
        <v>317</v>
      </c>
      <c r="J27" t="s">
        <v>42</v>
      </c>
      <c r="K27" s="1" t="s">
        <v>64</v>
      </c>
      <c r="L27" t="s">
        <v>363</v>
      </c>
      <c r="M27" t="s">
        <v>64</v>
      </c>
      <c r="N27">
        <v>1</v>
      </c>
      <c r="O27" t="s">
        <v>234</v>
      </c>
      <c r="P27">
        <v>0</v>
      </c>
      <c r="Q27" t="s">
        <v>464</v>
      </c>
      <c r="R27" t="s">
        <v>234</v>
      </c>
      <c r="S27" t="s">
        <v>258</v>
      </c>
      <c r="T27" t="s">
        <v>259</v>
      </c>
      <c r="U27" t="s">
        <v>444</v>
      </c>
    </row>
    <row r="28" spans="1:21" x14ac:dyDescent="0.35">
      <c r="A28" s="2" t="s">
        <v>12</v>
      </c>
      <c r="B28" s="1" t="s">
        <v>239</v>
      </c>
      <c r="C28" t="s">
        <v>507</v>
      </c>
      <c r="D28" s="1" t="s">
        <v>316</v>
      </c>
      <c r="E28" s="1" t="s">
        <v>25</v>
      </c>
      <c r="F28" s="1" t="s">
        <v>29</v>
      </c>
      <c r="G28" s="1" t="s">
        <v>29</v>
      </c>
      <c r="H28" t="s">
        <v>36</v>
      </c>
      <c r="I28" s="1" t="s">
        <v>317</v>
      </c>
      <c r="J28" t="s">
        <v>42</v>
      </c>
      <c r="K28" s="1" t="s">
        <v>22</v>
      </c>
      <c r="L28" t="s">
        <v>363</v>
      </c>
      <c r="M28" t="s">
        <v>83</v>
      </c>
      <c r="N28">
        <v>1</v>
      </c>
      <c r="O28" t="s">
        <v>234</v>
      </c>
      <c r="P28">
        <v>0</v>
      </c>
      <c r="Q28" t="s">
        <v>464</v>
      </c>
      <c r="R28" t="s">
        <v>234</v>
      </c>
      <c r="S28" t="s">
        <v>258</v>
      </c>
      <c r="T28" t="s">
        <v>259</v>
      </c>
      <c r="U28" t="s">
        <v>444</v>
      </c>
    </row>
    <row r="29" spans="1:21" x14ac:dyDescent="0.35">
      <c r="A29" s="2" t="s">
        <v>12</v>
      </c>
      <c r="B29" s="1" t="s">
        <v>239</v>
      </c>
      <c r="C29" t="s">
        <v>507</v>
      </c>
      <c r="D29" s="1" t="s">
        <v>316</v>
      </c>
      <c r="E29" s="1" t="s">
        <v>25</v>
      </c>
      <c r="F29" s="1" t="s">
        <v>29</v>
      </c>
      <c r="G29" s="1" t="s">
        <v>29</v>
      </c>
      <c r="H29" t="s">
        <v>50</v>
      </c>
      <c r="I29" s="1" t="s">
        <v>317</v>
      </c>
      <c r="J29" t="s">
        <v>42</v>
      </c>
      <c r="K29" s="1" t="s">
        <v>64</v>
      </c>
      <c r="L29" t="s">
        <v>278</v>
      </c>
      <c r="M29" t="s">
        <v>67</v>
      </c>
      <c r="N29">
        <v>1</v>
      </c>
      <c r="O29" t="s">
        <v>234</v>
      </c>
      <c r="P29">
        <v>0</v>
      </c>
      <c r="Q29" t="s">
        <v>464</v>
      </c>
      <c r="R29" t="s">
        <v>234</v>
      </c>
      <c r="S29" t="s">
        <v>258</v>
      </c>
      <c r="T29" t="s">
        <v>259</v>
      </c>
      <c r="U29" t="s">
        <v>443</v>
      </c>
    </row>
    <row r="30" spans="1:21" x14ac:dyDescent="0.35">
      <c r="A30" s="2" t="s">
        <v>12</v>
      </c>
      <c r="B30" s="1" t="s">
        <v>239</v>
      </c>
      <c r="C30" t="s">
        <v>507</v>
      </c>
      <c r="D30" s="1" t="s">
        <v>316</v>
      </c>
      <c r="E30" s="1" t="s">
        <v>25</v>
      </c>
      <c r="F30" s="1" t="s">
        <v>21</v>
      </c>
      <c r="G30" s="1" t="s">
        <v>29</v>
      </c>
      <c r="H30" t="s">
        <v>16</v>
      </c>
      <c r="I30" s="1" t="s">
        <v>317</v>
      </c>
      <c r="J30" t="s">
        <v>42</v>
      </c>
      <c r="K30" s="1" t="s">
        <v>64</v>
      </c>
      <c r="L30" t="s">
        <v>363</v>
      </c>
      <c r="M30" t="s">
        <v>64</v>
      </c>
      <c r="N30">
        <v>1</v>
      </c>
      <c r="O30" t="s">
        <v>234</v>
      </c>
      <c r="P30">
        <v>0</v>
      </c>
      <c r="Q30" t="s">
        <v>464</v>
      </c>
      <c r="R30" t="s">
        <v>234</v>
      </c>
      <c r="S30" t="s">
        <v>258</v>
      </c>
      <c r="T30" t="s">
        <v>259</v>
      </c>
      <c r="U30" t="s">
        <v>443</v>
      </c>
    </row>
    <row r="31" spans="1:21" x14ac:dyDescent="0.35">
      <c r="A31" s="2" t="s">
        <v>12</v>
      </c>
      <c r="B31" s="1" t="s">
        <v>239</v>
      </c>
      <c r="C31" t="s">
        <v>507</v>
      </c>
      <c r="D31" s="1" t="s">
        <v>316</v>
      </c>
      <c r="E31" s="1" t="s">
        <v>25</v>
      </c>
      <c r="F31" s="1" t="s">
        <v>21</v>
      </c>
      <c r="G31" s="1" t="s">
        <v>29</v>
      </c>
      <c r="H31" t="s">
        <v>27</v>
      </c>
      <c r="I31" s="1" t="s">
        <v>317</v>
      </c>
      <c r="J31" t="s">
        <v>42</v>
      </c>
      <c r="K31" s="1" t="s">
        <v>64</v>
      </c>
      <c r="L31" t="s">
        <v>363</v>
      </c>
      <c r="M31" t="s">
        <v>287</v>
      </c>
      <c r="N31">
        <v>1</v>
      </c>
      <c r="O31" t="s">
        <v>234</v>
      </c>
      <c r="P31">
        <v>0</v>
      </c>
      <c r="Q31" t="s">
        <v>464</v>
      </c>
      <c r="R31" t="s">
        <v>234</v>
      </c>
      <c r="S31" t="s">
        <v>258</v>
      </c>
      <c r="T31" t="s">
        <v>259</v>
      </c>
      <c r="U31" t="s">
        <v>443</v>
      </c>
    </row>
    <row r="32" spans="1:21" x14ac:dyDescent="0.35">
      <c r="A32" s="2" t="s">
        <v>12</v>
      </c>
      <c r="B32" s="1" t="s">
        <v>239</v>
      </c>
      <c r="C32" t="s">
        <v>507</v>
      </c>
      <c r="D32" s="1" t="s">
        <v>316</v>
      </c>
      <c r="E32" s="1" t="s">
        <v>25</v>
      </c>
      <c r="F32" s="1" t="s">
        <v>21</v>
      </c>
      <c r="G32" s="1" t="s">
        <v>29</v>
      </c>
      <c r="H32" t="s">
        <v>27</v>
      </c>
      <c r="I32" s="1" t="s">
        <v>317</v>
      </c>
      <c r="J32" t="s">
        <v>42</v>
      </c>
      <c r="K32" s="1" t="s">
        <v>64</v>
      </c>
      <c r="L32" t="s">
        <v>363</v>
      </c>
      <c r="M32" t="s">
        <v>66</v>
      </c>
      <c r="N32">
        <v>1</v>
      </c>
      <c r="O32" t="s">
        <v>234</v>
      </c>
      <c r="P32">
        <v>1</v>
      </c>
      <c r="Q32" t="s">
        <v>464</v>
      </c>
      <c r="R32" t="s">
        <v>234</v>
      </c>
      <c r="S32" t="s">
        <v>258</v>
      </c>
      <c r="T32" t="s">
        <v>259</v>
      </c>
      <c r="U32" t="s">
        <v>444</v>
      </c>
    </row>
    <row r="33" spans="1:21" x14ac:dyDescent="0.35">
      <c r="A33" s="2" t="s">
        <v>12</v>
      </c>
      <c r="B33" s="1" t="s">
        <v>239</v>
      </c>
      <c r="C33" t="s">
        <v>507</v>
      </c>
      <c r="D33" s="1" t="s">
        <v>316</v>
      </c>
      <c r="E33" s="1" t="s">
        <v>25</v>
      </c>
      <c r="F33" s="1" t="s">
        <v>21</v>
      </c>
      <c r="G33" s="1" t="s">
        <v>29</v>
      </c>
      <c r="H33" t="s">
        <v>30</v>
      </c>
      <c r="I33" s="1" t="s">
        <v>317</v>
      </c>
      <c r="J33" t="s">
        <v>42</v>
      </c>
      <c r="K33" s="1" t="s">
        <v>22</v>
      </c>
      <c r="L33" t="s">
        <v>363</v>
      </c>
      <c r="M33" t="s">
        <v>113</v>
      </c>
      <c r="N33">
        <v>1</v>
      </c>
      <c r="O33" t="s">
        <v>234</v>
      </c>
      <c r="P33">
        <v>0</v>
      </c>
      <c r="Q33" t="s">
        <v>464</v>
      </c>
      <c r="R33" t="s">
        <v>234</v>
      </c>
      <c r="S33" t="s">
        <v>258</v>
      </c>
      <c r="T33" t="s">
        <v>259</v>
      </c>
      <c r="U33" t="s">
        <v>443</v>
      </c>
    </row>
    <row r="34" spans="1:21" x14ac:dyDescent="0.35">
      <c r="A34" s="2" t="s">
        <v>12</v>
      </c>
      <c r="B34" s="1" t="s">
        <v>239</v>
      </c>
      <c r="C34" t="s">
        <v>507</v>
      </c>
      <c r="D34" s="1" t="s">
        <v>316</v>
      </c>
      <c r="E34" s="1" t="s">
        <v>25</v>
      </c>
      <c r="F34" s="1" t="s">
        <v>21</v>
      </c>
      <c r="G34" s="1" t="s">
        <v>29</v>
      </c>
      <c r="H34" t="s">
        <v>36</v>
      </c>
      <c r="I34" s="1" t="s">
        <v>317</v>
      </c>
      <c r="J34" t="s">
        <v>42</v>
      </c>
      <c r="K34" s="1" t="s">
        <v>22</v>
      </c>
      <c r="L34" t="s">
        <v>278</v>
      </c>
      <c r="M34" t="s">
        <v>79</v>
      </c>
      <c r="N34">
        <v>1</v>
      </c>
      <c r="O34" t="s">
        <v>234</v>
      </c>
      <c r="P34">
        <v>1</v>
      </c>
      <c r="Q34" t="s">
        <v>464</v>
      </c>
      <c r="R34" t="s">
        <v>234</v>
      </c>
      <c r="S34" t="s">
        <v>258</v>
      </c>
      <c r="T34" t="s">
        <v>259</v>
      </c>
      <c r="U34" t="s">
        <v>443</v>
      </c>
    </row>
    <row r="35" spans="1:21" x14ac:dyDescent="0.35">
      <c r="A35" s="2" t="s">
        <v>12</v>
      </c>
      <c r="B35" s="1" t="s">
        <v>239</v>
      </c>
      <c r="C35" t="s">
        <v>507</v>
      </c>
      <c r="D35" s="1" t="s">
        <v>316</v>
      </c>
      <c r="E35" s="1" t="s">
        <v>25</v>
      </c>
      <c r="F35" s="1" t="s">
        <v>21</v>
      </c>
      <c r="G35" s="1" t="s">
        <v>29</v>
      </c>
      <c r="H35" t="s">
        <v>50</v>
      </c>
      <c r="I35" s="1" t="s">
        <v>317</v>
      </c>
      <c r="J35" t="s">
        <v>42</v>
      </c>
      <c r="K35" s="1" t="s">
        <v>22</v>
      </c>
      <c r="L35" t="s">
        <v>363</v>
      </c>
      <c r="M35" t="s">
        <v>95</v>
      </c>
      <c r="N35">
        <v>1</v>
      </c>
      <c r="O35" t="s">
        <v>234</v>
      </c>
      <c r="P35">
        <v>0</v>
      </c>
      <c r="Q35" t="s">
        <v>464</v>
      </c>
      <c r="R35" t="s">
        <v>234</v>
      </c>
      <c r="S35" t="s">
        <v>258</v>
      </c>
      <c r="T35" t="s">
        <v>259</v>
      </c>
      <c r="U35" t="s">
        <v>444</v>
      </c>
    </row>
    <row r="36" spans="1:21" x14ac:dyDescent="0.35">
      <c r="A36" s="2" t="s">
        <v>12</v>
      </c>
      <c r="B36" s="1" t="s">
        <v>239</v>
      </c>
      <c r="C36" t="s">
        <v>508</v>
      </c>
      <c r="D36" s="1" t="s">
        <v>240</v>
      </c>
      <c r="E36" s="1" t="s">
        <v>14</v>
      </c>
      <c r="F36" s="1" t="s">
        <v>26</v>
      </c>
      <c r="G36" s="1" t="s">
        <v>215</v>
      </c>
      <c r="H36" t="s">
        <v>36</v>
      </c>
      <c r="I36" s="1" t="s">
        <v>241</v>
      </c>
      <c r="J36" t="s">
        <v>17</v>
      </c>
      <c r="K36" s="1" t="s">
        <v>22</v>
      </c>
      <c r="L36" t="s">
        <v>363</v>
      </c>
      <c r="M36" t="s">
        <v>82</v>
      </c>
      <c r="N36">
        <v>1</v>
      </c>
      <c r="O36" t="s">
        <v>232</v>
      </c>
      <c r="P36">
        <v>0</v>
      </c>
      <c r="Q36" t="s">
        <v>464</v>
      </c>
      <c r="R36" t="s">
        <v>234</v>
      </c>
      <c r="S36" t="s">
        <v>258</v>
      </c>
      <c r="T36" t="s">
        <v>259</v>
      </c>
      <c r="U36" t="s">
        <v>443</v>
      </c>
    </row>
    <row r="37" spans="1:21" x14ac:dyDescent="0.35">
      <c r="A37" s="2" t="s">
        <v>12</v>
      </c>
      <c r="B37" s="1" t="s">
        <v>239</v>
      </c>
      <c r="C37" t="s">
        <v>508</v>
      </c>
      <c r="D37" s="1" t="s">
        <v>240</v>
      </c>
      <c r="E37" s="1" t="s">
        <v>14</v>
      </c>
      <c r="F37" s="1" t="s">
        <v>29</v>
      </c>
      <c r="G37" s="1" t="s">
        <v>29</v>
      </c>
      <c r="H37" t="s">
        <v>27</v>
      </c>
      <c r="I37" s="1" t="s">
        <v>241</v>
      </c>
      <c r="J37" t="s">
        <v>17</v>
      </c>
      <c r="K37" s="1" t="s">
        <v>64</v>
      </c>
      <c r="L37" t="s">
        <v>363</v>
      </c>
      <c r="M37" t="s">
        <v>64</v>
      </c>
      <c r="N37">
        <v>1</v>
      </c>
      <c r="O37" t="s">
        <v>232</v>
      </c>
      <c r="P37">
        <v>1</v>
      </c>
      <c r="Q37" t="s">
        <v>464</v>
      </c>
      <c r="R37" t="s">
        <v>234</v>
      </c>
      <c r="S37" t="s">
        <v>258</v>
      </c>
      <c r="T37" t="s">
        <v>259</v>
      </c>
      <c r="U37" t="s">
        <v>443</v>
      </c>
    </row>
    <row r="38" spans="1:21" x14ac:dyDescent="0.35">
      <c r="A38" s="2" t="s">
        <v>12</v>
      </c>
      <c r="B38" s="1" t="s">
        <v>239</v>
      </c>
      <c r="C38" t="s">
        <v>508</v>
      </c>
      <c r="D38" s="1" t="s">
        <v>240</v>
      </c>
      <c r="E38" s="1" t="s">
        <v>14</v>
      </c>
      <c r="F38" s="1" t="s">
        <v>29</v>
      </c>
      <c r="G38" s="1" t="s">
        <v>29</v>
      </c>
      <c r="H38" t="s">
        <v>36</v>
      </c>
      <c r="I38" s="1" t="s">
        <v>241</v>
      </c>
      <c r="J38" t="s">
        <v>17</v>
      </c>
      <c r="K38" s="1" t="s">
        <v>22</v>
      </c>
      <c r="L38" t="s">
        <v>363</v>
      </c>
      <c r="M38" t="s">
        <v>79</v>
      </c>
      <c r="N38">
        <v>1</v>
      </c>
      <c r="O38" t="s">
        <v>232</v>
      </c>
      <c r="P38">
        <v>1</v>
      </c>
      <c r="Q38" t="s">
        <v>464</v>
      </c>
      <c r="R38" t="s">
        <v>234</v>
      </c>
      <c r="S38" t="s">
        <v>258</v>
      </c>
      <c r="T38" t="s">
        <v>259</v>
      </c>
      <c r="U38" t="s">
        <v>443</v>
      </c>
    </row>
    <row r="39" spans="1:21" x14ac:dyDescent="0.35">
      <c r="A39" s="2" t="s">
        <v>12</v>
      </c>
      <c r="B39" s="1" t="s">
        <v>239</v>
      </c>
      <c r="C39" t="s">
        <v>508</v>
      </c>
      <c r="D39" s="1" t="s">
        <v>240</v>
      </c>
      <c r="E39" s="1" t="s">
        <v>14</v>
      </c>
      <c r="F39" s="1" t="s">
        <v>21</v>
      </c>
      <c r="G39" s="1" t="s">
        <v>29</v>
      </c>
      <c r="H39" t="s">
        <v>20</v>
      </c>
      <c r="I39" s="1" t="s">
        <v>241</v>
      </c>
      <c r="J39" t="s">
        <v>17</v>
      </c>
      <c r="K39" s="1" t="s">
        <v>22</v>
      </c>
      <c r="L39" t="s">
        <v>363</v>
      </c>
      <c r="M39" t="s">
        <v>22</v>
      </c>
      <c r="N39">
        <v>1</v>
      </c>
      <c r="O39" t="s">
        <v>232</v>
      </c>
      <c r="P39">
        <v>1</v>
      </c>
      <c r="Q39" t="s">
        <v>464</v>
      </c>
      <c r="R39" t="s">
        <v>234</v>
      </c>
      <c r="S39" t="s">
        <v>258</v>
      </c>
      <c r="T39" t="s">
        <v>259</v>
      </c>
      <c r="U39" t="s">
        <v>443</v>
      </c>
    </row>
    <row r="40" spans="1:21" x14ac:dyDescent="0.35">
      <c r="A40" s="2" t="s">
        <v>12</v>
      </c>
      <c r="B40" s="1" t="s">
        <v>239</v>
      </c>
      <c r="C40" t="s">
        <v>508</v>
      </c>
      <c r="D40" s="1" t="s">
        <v>240</v>
      </c>
      <c r="E40" s="1" t="s">
        <v>25</v>
      </c>
      <c r="F40" s="1" t="s">
        <v>26</v>
      </c>
      <c r="G40" s="1" t="s">
        <v>215</v>
      </c>
      <c r="H40" t="s">
        <v>16</v>
      </c>
      <c r="I40" s="1" t="s">
        <v>241</v>
      </c>
      <c r="J40" t="s">
        <v>17</v>
      </c>
      <c r="K40" s="1" t="s">
        <v>22</v>
      </c>
      <c r="L40" t="s">
        <v>278</v>
      </c>
      <c r="M40" t="s">
        <v>31</v>
      </c>
      <c r="N40">
        <v>1</v>
      </c>
      <c r="O40" t="s">
        <v>232</v>
      </c>
      <c r="P40">
        <v>1</v>
      </c>
      <c r="Q40" t="s">
        <v>464</v>
      </c>
      <c r="R40" t="s">
        <v>234</v>
      </c>
      <c r="S40" t="s">
        <v>258</v>
      </c>
      <c r="T40" t="s">
        <v>259</v>
      </c>
      <c r="U40" t="s">
        <v>443</v>
      </c>
    </row>
    <row r="41" spans="1:21" x14ac:dyDescent="0.35">
      <c r="A41" s="2" t="s">
        <v>12</v>
      </c>
      <c r="B41" s="1" t="s">
        <v>239</v>
      </c>
      <c r="C41" t="s">
        <v>508</v>
      </c>
      <c r="D41" s="1" t="s">
        <v>240</v>
      </c>
      <c r="E41" s="1" t="s">
        <v>25</v>
      </c>
      <c r="F41" s="1" t="s">
        <v>29</v>
      </c>
      <c r="G41" s="1" t="s">
        <v>29</v>
      </c>
      <c r="H41" t="s">
        <v>16</v>
      </c>
      <c r="I41" s="1" t="s">
        <v>241</v>
      </c>
      <c r="J41" t="s">
        <v>17</v>
      </c>
      <c r="K41" s="1" t="s">
        <v>75</v>
      </c>
      <c r="L41" t="s">
        <v>278</v>
      </c>
      <c r="M41" t="s">
        <v>96</v>
      </c>
      <c r="N41">
        <v>1</v>
      </c>
      <c r="O41" t="s">
        <v>232</v>
      </c>
      <c r="P41">
        <v>1</v>
      </c>
      <c r="Q41" t="s">
        <v>464</v>
      </c>
      <c r="R41" t="s">
        <v>234</v>
      </c>
      <c r="S41" t="s">
        <v>258</v>
      </c>
      <c r="T41" t="s">
        <v>259</v>
      </c>
      <c r="U41" t="s">
        <v>443</v>
      </c>
    </row>
    <row r="42" spans="1:21" x14ac:dyDescent="0.35">
      <c r="A42" s="2" t="s">
        <v>12</v>
      </c>
      <c r="B42" s="1" t="s">
        <v>239</v>
      </c>
      <c r="C42" t="s">
        <v>508</v>
      </c>
      <c r="D42" s="1" t="s">
        <v>240</v>
      </c>
      <c r="E42" s="1" t="s">
        <v>25</v>
      </c>
      <c r="F42" s="1" t="s">
        <v>29</v>
      </c>
      <c r="G42" s="1" t="s">
        <v>29</v>
      </c>
      <c r="H42" t="s">
        <v>27</v>
      </c>
      <c r="I42" s="1" t="s">
        <v>241</v>
      </c>
      <c r="J42" t="s">
        <v>17</v>
      </c>
      <c r="K42" s="1" t="s">
        <v>22</v>
      </c>
      <c r="L42" t="s">
        <v>278</v>
      </c>
      <c r="M42" t="s">
        <v>22</v>
      </c>
      <c r="N42">
        <v>1</v>
      </c>
      <c r="O42" t="s">
        <v>232</v>
      </c>
      <c r="P42">
        <v>1</v>
      </c>
      <c r="Q42" t="s">
        <v>464</v>
      </c>
      <c r="R42" t="s">
        <v>234</v>
      </c>
      <c r="S42" t="s">
        <v>258</v>
      </c>
      <c r="T42" t="s">
        <v>259</v>
      </c>
      <c r="U42" t="s">
        <v>443</v>
      </c>
    </row>
    <row r="43" spans="1:21" x14ac:dyDescent="0.35">
      <c r="A43" s="2" t="s">
        <v>12</v>
      </c>
      <c r="B43" s="1" t="s">
        <v>239</v>
      </c>
      <c r="C43" t="s">
        <v>508</v>
      </c>
      <c r="D43" s="1" t="s">
        <v>240</v>
      </c>
      <c r="E43" s="1" t="s">
        <v>25</v>
      </c>
      <c r="F43" s="1" t="s">
        <v>29</v>
      </c>
      <c r="G43" s="1" t="s">
        <v>29</v>
      </c>
      <c r="H43" t="s">
        <v>24</v>
      </c>
      <c r="I43" s="1" t="s">
        <v>241</v>
      </c>
      <c r="J43" t="s">
        <v>17</v>
      </c>
      <c r="K43" s="1" t="s">
        <v>75</v>
      </c>
      <c r="L43" t="s">
        <v>363</v>
      </c>
      <c r="M43" t="s">
        <v>112</v>
      </c>
      <c r="N43">
        <v>1</v>
      </c>
      <c r="O43" t="s">
        <v>232</v>
      </c>
      <c r="P43">
        <v>1</v>
      </c>
      <c r="Q43" t="s">
        <v>464</v>
      </c>
      <c r="R43" t="s">
        <v>234</v>
      </c>
      <c r="S43" t="s">
        <v>258</v>
      </c>
      <c r="T43" t="s">
        <v>259</v>
      </c>
      <c r="U43" t="s">
        <v>443</v>
      </c>
    </row>
    <row r="44" spans="1:21" x14ac:dyDescent="0.35">
      <c r="A44" s="2" t="s">
        <v>12</v>
      </c>
      <c r="B44" s="1" t="s">
        <v>239</v>
      </c>
      <c r="C44" t="s">
        <v>508</v>
      </c>
      <c r="D44" s="1" t="s">
        <v>240</v>
      </c>
      <c r="E44" s="1" t="s">
        <v>25</v>
      </c>
      <c r="F44" s="1" t="s">
        <v>29</v>
      </c>
      <c r="G44" s="1" t="s">
        <v>29</v>
      </c>
      <c r="H44" t="s">
        <v>74</v>
      </c>
      <c r="I44" s="1" t="s">
        <v>241</v>
      </c>
      <c r="J44" t="s">
        <v>17</v>
      </c>
      <c r="K44" s="1" t="s">
        <v>64</v>
      </c>
      <c r="L44" t="s">
        <v>278</v>
      </c>
      <c r="M44" t="s">
        <v>65</v>
      </c>
      <c r="N44">
        <v>1</v>
      </c>
      <c r="O44" t="s">
        <v>232</v>
      </c>
      <c r="P44">
        <v>0</v>
      </c>
      <c r="Q44" t="s">
        <v>464</v>
      </c>
      <c r="R44" t="s">
        <v>234</v>
      </c>
      <c r="S44" t="s">
        <v>258</v>
      </c>
      <c r="T44" t="s">
        <v>259</v>
      </c>
      <c r="U44" t="s">
        <v>443</v>
      </c>
    </row>
    <row r="45" spans="1:21" x14ac:dyDescent="0.35">
      <c r="A45" s="2" t="s">
        <v>12</v>
      </c>
      <c r="B45" s="1" t="s">
        <v>239</v>
      </c>
      <c r="C45" t="s">
        <v>508</v>
      </c>
      <c r="D45" s="1" t="s">
        <v>240</v>
      </c>
      <c r="E45" s="1" t="s">
        <v>25</v>
      </c>
      <c r="F45" s="1" t="s">
        <v>21</v>
      </c>
      <c r="G45" s="1" t="s">
        <v>29</v>
      </c>
      <c r="H45" t="s">
        <v>16</v>
      </c>
      <c r="I45" s="1" t="s">
        <v>241</v>
      </c>
      <c r="J45" t="s">
        <v>17</v>
      </c>
      <c r="K45" s="1" t="s">
        <v>64</v>
      </c>
      <c r="L45" t="s">
        <v>278</v>
      </c>
      <c r="M45" t="s">
        <v>68</v>
      </c>
      <c r="N45">
        <v>1</v>
      </c>
      <c r="O45" t="s">
        <v>232</v>
      </c>
      <c r="P45">
        <v>1</v>
      </c>
      <c r="Q45" t="s">
        <v>464</v>
      </c>
      <c r="R45" t="s">
        <v>234</v>
      </c>
      <c r="S45" t="s">
        <v>258</v>
      </c>
      <c r="T45" t="s">
        <v>259</v>
      </c>
      <c r="U45" t="s">
        <v>443</v>
      </c>
    </row>
    <row r="46" spans="1:21" x14ac:dyDescent="0.35">
      <c r="A46" s="2" t="s">
        <v>12</v>
      </c>
      <c r="B46" s="1" t="s">
        <v>318</v>
      </c>
      <c r="C46" t="s">
        <v>509</v>
      </c>
      <c r="D46" s="1" t="s">
        <v>283</v>
      </c>
      <c r="E46" s="1" t="s">
        <v>14</v>
      </c>
      <c r="F46" s="1" t="s">
        <v>26</v>
      </c>
      <c r="G46" s="1" t="s">
        <v>215</v>
      </c>
      <c r="H46" t="s">
        <v>52</v>
      </c>
      <c r="I46" s="1" t="s">
        <v>445</v>
      </c>
      <c r="J46" t="s">
        <v>42</v>
      </c>
      <c r="K46" s="1" t="s">
        <v>18</v>
      </c>
      <c r="L46" t="s">
        <v>278</v>
      </c>
      <c r="M46" t="s">
        <v>19</v>
      </c>
      <c r="N46">
        <v>1</v>
      </c>
      <c r="O46" t="s">
        <v>232</v>
      </c>
      <c r="P46">
        <v>0</v>
      </c>
      <c r="Q46" t="s">
        <v>464</v>
      </c>
      <c r="R46" t="s">
        <v>234</v>
      </c>
      <c r="S46" t="s">
        <v>258</v>
      </c>
      <c r="T46" t="s">
        <v>259</v>
      </c>
      <c r="U46" t="s">
        <v>443</v>
      </c>
    </row>
    <row r="47" spans="1:21" x14ac:dyDescent="0.35">
      <c r="A47" s="2" t="s">
        <v>12</v>
      </c>
      <c r="B47" s="1" t="s">
        <v>318</v>
      </c>
      <c r="C47" t="s">
        <v>509</v>
      </c>
      <c r="D47" s="1" t="s">
        <v>283</v>
      </c>
      <c r="E47" s="1" t="s">
        <v>14</v>
      </c>
      <c r="F47" s="1" t="s">
        <v>26</v>
      </c>
      <c r="G47" s="1" t="s">
        <v>215</v>
      </c>
      <c r="H47" t="s">
        <v>16</v>
      </c>
      <c r="I47" s="1" t="s">
        <v>445</v>
      </c>
      <c r="J47" t="s">
        <v>42</v>
      </c>
      <c r="K47" s="1" t="s">
        <v>18</v>
      </c>
      <c r="L47" t="s">
        <v>278</v>
      </c>
      <c r="M47" t="s">
        <v>100</v>
      </c>
      <c r="N47">
        <v>1</v>
      </c>
      <c r="O47" t="s">
        <v>232</v>
      </c>
      <c r="P47">
        <v>0</v>
      </c>
      <c r="Q47" t="s">
        <v>464</v>
      </c>
      <c r="R47" t="s">
        <v>243</v>
      </c>
      <c r="S47" t="s">
        <v>258</v>
      </c>
      <c r="T47" t="s">
        <v>259</v>
      </c>
      <c r="U47" t="s">
        <v>444</v>
      </c>
    </row>
    <row r="48" spans="1:21" x14ac:dyDescent="0.35">
      <c r="A48" s="2" t="s">
        <v>12</v>
      </c>
      <c r="B48" s="1" t="s">
        <v>318</v>
      </c>
      <c r="C48" t="s">
        <v>509</v>
      </c>
      <c r="D48" s="1" t="s">
        <v>283</v>
      </c>
      <c r="E48" s="1" t="s">
        <v>14</v>
      </c>
      <c r="F48" s="1" t="s">
        <v>26</v>
      </c>
      <c r="G48" s="1" t="s">
        <v>215</v>
      </c>
      <c r="H48" t="s">
        <v>16</v>
      </c>
      <c r="I48" s="1" t="s">
        <v>445</v>
      </c>
      <c r="J48" t="s">
        <v>42</v>
      </c>
      <c r="K48" s="1" t="s">
        <v>18</v>
      </c>
      <c r="L48" t="s">
        <v>278</v>
      </c>
      <c r="M48" t="s">
        <v>43</v>
      </c>
      <c r="N48">
        <v>1</v>
      </c>
      <c r="O48" t="s">
        <v>232</v>
      </c>
      <c r="P48">
        <v>0</v>
      </c>
      <c r="Q48" t="s">
        <v>464</v>
      </c>
      <c r="R48" t="s">
        <v>243</v>
      </c>
      <c r="S48" t="s">
        <v>258</v>
      </c>
      <c r="T48" t="s">
        <v>259</v>
      </c>
      <c r="U48" t="s">
        <v>444</v>
      </c>
    </row>
    <row r="49" spans="1:21" x14ac:dyDescent="0.35">
      <c r="A49" s="2" t="s">
        <v>12</v>
      </c>
      <c r="B49" s="1" t="s">
        <v>318</v>
      </c>
      <c r="C49" t="s">
        <v>509</v>
      </c>
      <c r="D49" s="1" t="s">
        <v>283</v>
      </c>
      <c r="E49" s="1" t="s">
        <v>14</v>
      </c>
      <c r="F49" s="1" t="s">
        <v>26</v>
      </c>
      <c r="G49" s="1" t="s">
        <v>215</v>
      </c>
      <c r="H49" t="s">
        <v>16</v>
      </c>
      <c r="I49" s="1" t="s">
        <v>445</v>
      </c>
      <c r="J49" t="s">
        <v>42</v>
      </c>
      <c r="K49" s="1" t="s">
        <v>18</v>
      </c>
      <c r="L49" t="s">
        <v>278</v>
      </c>
      <c r="M49" t="s">
        <v>121</v>
      </c>
      <c r="N49">
        <v>1</v>
      </c>
      <c r="O49" t="s">
        <v>232</v>
      </c>
      <c r="P49">
        <v>0</v>
      </c>
      <c r="Q49" t="s">
        <v>464</v>
      </c>
      <c r="R49" t="s">
        <v>234</v>
      </c>
      <c r="S49" t="s">
        <v>258</v>
      </c>
      <c r="T49" t="s">
        <v>259</v>
      </c>
      <c r="U49" t="s">
        <v>443</v>
      </c>
    </row>
    <row r="50" spans="1:21" x14ac:dyDescent="0.35">
      <c r="A50" s="2" t="s">
        <v>12</v>
      </c>
      <c r="B50" s="1" t="s">
        <v>318</v>
      </c>
      <c r="C50" t="s">
        <v>509</v>
      </c>
      <c r="D50" s="1" t="s">
        <v>283</v>
      </c>
      <c r="E50" s="1" t="s">
        <v>14</v>
      </c>
      <c r="F50" s="1" t="s">
        <v>26</v>
      </c>
      <c r="G50" s="1" t="s">
        <v>215</v>
      </c>
      <c r="H50" t="s">
        <v>16</v>
      </c>
      <c r="I50" s="1" t="s">
        <v>445</v>
      </c>
      <c r="J50" t="s">
        <v>42</v>
      </c>
      <c r="K50" s="1" t="s">
        <v>18</v>
      </c>
      <c r="L50" t="s">
        <v>278</v>
      </c>
      <c r="M50" t="s">
        <v>121</v>
      </c>
      <c r="N50">
        <v>1</v>
      </c>
      <c r="O50" t="s">
        <v>232</v>
      </c>
      <c r="P50">
        <v>1</v>
      </c>
      <c r="Q50" t="s">
        <v>464</v>
      </c>
      <c r="R50" t="s">
        <v>234</v>
      </c>
      <c r="S50" t="s">
        <v>258</v>
      </c>
      <c r="T50" t="s">
        <v>259</v>
      </c>
      <c r="U50" t="s">
        <v>443</v>
      </c>
    </row>
    <row r="51" spans="1:21" x14ac:dyDescent="0.35">
      <c r="A51" s="2" t="s">
        <v>12</v>
      </c>
      <c r="B51" s="1" t="s">
        <v>318</v>
      </c>
      <c r="C51" t="s">
        <v>509</v>
      </c>
      <c r="D51" s="1" t="s">
        <v>283</v>
      </c>
      <c r="E51" s="1" t="s">
        <v>14</v>
      </c>
      <c r="F51" s="1" t="s">
        <v>26</v>
      </c>
      <c r="G51" s="1" t="s">
        <v>215</v>
      </c>
      <c r="H51" t="s">
        <v>16</v>
      </c>
      <c r="I51" s="1" t="s">
        <v>445</v>
      </c>
      <c r="J51" t="s">
        <v>42</v>
      </c>
      <c r="K51" s="1" t="s">
        <v>18</v>
      </c>
      <c r="L51" t="s">
        <v>363</v>
      </c>
      <c r="M51" t="s">
        <v>43</v>
      </c>
      <c r="N51">
        <v>1</v>
      </c>
      <c r="O51" t="s">
        <v>232</v>
      </c>
      <c r="P51">
        <v>1</v>
      </c>
      <c r="Q51" t="s">
        <v>464</v>
      </c>
      <c r="R51" t="s">
        <v>243</v>
      </c>
      <c r="S51" t="s">
        <v>258</v>
      </c>
      <c r="T51" t="s">
        <v>259</v>
      </c>
      <c r="U51" t="s">
        <v>444</v>
      </c>
    </row>
    <row r="52" spans="1:21" x14ac:dyDescent="0.35">
      <c r="A52" s="2" t="s">
        <v>12</v>
      </c>
      <c r="B52" s="1" t="s">
        <v>318</v>
      </c>
      <c r="C52" t="s">
        <v>509</v>
      </c>
      <c r="D52" s="1" t="s">
        <v>283</v>
      </c>
      <c r="E52" s="1" t="s">
        <v>14</v>
      </c>
      <c r="F52" s="1" t="s">
        <v>26</v>
      </c>
      <c r="G52" s="1" t="s">
        <v>215</v>
      </c>
      <c r="H52" t="s">
        <v>16</v>
      </c>
      <c r="I52" s="1" t="s">
        <v>445</v>
      </c>
      <c r="J52" t="s">
        <v>42</v>
      </c>
      <c r="K52" s="1" t="s">
        <v>18</v>
      </c>
      <c r="L52" t="s">
        <v>363</v>
      </c>
      <c r="M52" t="s">
        <v>143</v>
      </c>
      <c r="N52">
        <v>1</v>
      </c>
      <c r="O52" t="s">
        <v>232</v>
      </c>
      <c r="P52">
        <v>1</v>
      </c>
      <c r="Q52" t="s">
        <v>464</v>
      </c>
      <c r="R52" t="s">
        <v>234</v>
      </c>
      <c r="S52" t="s">
        <v>258</v>
      </c>
      <c r="T52" t="s">
        <v>259</v>
      </c>
      <c r="U52" t="s">
        <v>443</v>
      </c>
    </row>
    <row r="53" spans="1:21" x14ac:dyDescent="0.35">
      <c r="A53" s="2" t="s">
        <v>12</v>
      </c>
      <c r="B53" s="1" t="s">
        <v>318</v>
      </c>
      <c r="C53" t="s">
        <v>509</v>
      </c>
      <c r="D53" s="1" t="s">
        <v>283</v>
      </c>
      <c r="E53" s="1" t="s">
        <v>14</v>
      </c>
      <c r="F53" s="1" t="s">
        <v>26</v>
      </c>
      <c r="G53" s="1" t="s">
        <v>215</v>
      </c>
      <c r="H53" t="s">
        <v>16</v>
      </c>
      <c r="I53" s="1" t="s">
        <v>445</v>
      </c>
      <c r="J53" t="s">
        <v>42</v>
      </c>
      <c r="K53" s="1" t="s">
        <v>57</v>
      </c>
      <c r="L53" t="s">
        <v>363</v>
      </c>
      <c r="M53" t="s">
        <v>130</v>
      </c>
      <c r="N53">
        <v>1</v>
      </c>
      <c r="O53" t="s">
        <v>232</v>
      </c>
      <c r="P53">
        <v>0</v>
      </c>
      <c r="Q53" t="s">
        <v>464</v>
      </c>
      <c r="R53" t="s">
        <v>243</v>
      </c>
      <c r="S53" t="s">
        <v>258</v>
      </c>
      <c r="T53" t="s">
        <v>259</v>
      </c>
      <c r="U53" t="s">
        <v>444</v>
      </c>
    </row>
    <row r="54" spans="1:21" x14ac:dyDescent="0.35">
      <c r="A54" s="2" t="s">
        <v>12</v>
      </c>
      <c r="B54" s="1" t="s">
        <v>318</v>
      </c>
      <c r="C54" t="s">
        <v>509</v>
      </c>
      <c r="D54" s="1" t="s">
        <v>283</v>
      </c>
      <c r="E54" s="1" t="s">
        <v>14</v>
      </c>
      <c r="F54" s="1" t="s">
        <v>15</v>
      </c>
      <c r="G54" s="1" t="s">
        <v>215</v>
      </c>
      <c r="H54" t="s">
        <v>16</v>
      </c>
      <c r="I54" s="1" t="s">
        <v>445</v>
      </c>
      <c r="J54" t="s">
        <v>42</v>
      </c>
      <c r="K54" s="1" t="s">
        <v>48</v>
      </c>
      <c r="L54" t="s">
        <v>278</v>
      </c>
      <c r="M54" t="s">
        <v>148</v>
      </c>
      <c r="N54">
        <v>1</v>
      </c>
      <c r="O54" t="s">
        <v>232</v>
      </c>
      <c r="P54">
        <v>1</v>
      </c>
      <c r="Q54" t="s">
        <v>464</v>
      </c>
      <c r="R54" t="s">
        <v>243</v>
      </c>
      <c r="S54" t="s">
        <v>258</v>
      </c>
      <c r="T54" t="s">
        <v>259</v>
      </c>
      <c r="U54" t="s">
        <v>444</v>
      </c>
    </row>
    <row r="55" spans="1:21" x14ac:dyDescent="0.35">
      <c r="A55" s="2" t="s">
        <v>12</v>
      </c>
      <c r="B55" s="1" t="s">
        <v>318</v>
      </c>
      <c r="C55" t="s">
        <v>509</v>
      </c>
      <c r="D55" s="1" t="s">
        <v>283</v>
      </c>
      <c r="E55" s="1" t="s">
        <v>14</v>
      </c>
      <c r="F55" s="1" t="s">
        <v>15</v>
      </c>
      <c r="G55" s="1" t="s">
        <v>215</v>
      </c>
      <c r="H55" t="s">
        <v>16</v>
      </c>
      <c r="I55" s="1" t="s">
        <v>445</v>
      </c>
      <c r="J55" t="s">
        <v>42</v>
      </c>
      <c r="K55" s="1" t="s">
        <v>57</v>
      </c>
      <c r="L55" t="s">
        <v>278</v>
      </c>
      <c r="M55" t="s">
        <v>58</v>
      </c>
      <c r="N55">
        <v>1</v>
      </c>
      <c r="O55" t="s">
        <v>232</v>
      </c>
      <c r="P55">
        <v>1</v>
      </c>
      <c r="Q55" t="s">
        <v>464</v>
      </c>
      <c r="R55" t="s">
        <v>234</v>
      </c>
      <c r="S55" t="s">
        <v>258</v>
      </c>
      <c r="T55" t="s">
        <v>259</v>
      </c>
      <c r="U55" t="s">
        <v>443</v>
      </c>
    </row>
    <row r="56" spans="1:21" x14ac:dyDescent="0.35">
      <c r="A56" s="2" t="s">
        <v>12</v>
      </c>
      <c r="B56" s="1" t="s">
        <v>318</v>
      </c>
      <c r="C56" t="s">
        <v>509</v>
      </c>
      <c r="D56" s="1" t="s">
        <v>283</v>
      </c>
      <c r="E56" s="1" t="s">
        <v>14</v>
      </c>
      <c r="F56" s="1" t="s">
        <v>15</v>
      </c>
      <c r="G56" s="1" t="s">
        <v>215</v>
      </c>
      <c r="H56" t="s">
        <v>30</v>
      </c>
      <c r="I56" s="1" t="s">
        <v>445</v>
      </c>
      <c r="J56" t="s">
        <v>42</v>
      </c>
      <c r="K56" s="1" t="s">
        <v>18</v>
      </c>
      <c r="L56" t="s">
        <v>278</v>
      </c>
      <c r="M56" t="s">
        <v>19</v>
      </c>
      <c r="N56">
        <v>1</v>
      </c>
      <c r="O56" t="s">
        <v>232</v>
      </c>
      <c r="P56">
        <v>1</v>
      </c>
      <c r="Q56" t="s">
        <v>464</v>
      </c>
      <c r="R56" t="s">
        <v>234</v>
      </c>
      <c r="S56" t="s">
        <v>258</v>
      </c>
      <c r="T56" t="s">
        <v>259</v>
      </c>
      <c r="U56" t="s">
        <v>443</v>
      </c>
    </row>
    <row r="57" spans="1:21" x14ac:dyDescent="0.35">
      <c r="A57" s="2" t="s">
        <v>12</v>
      </c>
      <c r="B57" s="1" t="s">
        <v>318</v>
      </c>
      <c r="C57" t="s">
        <v>509</v>
      </c>
      <c r="D57" s="1" t="s">
        <v>283</v>
      </c>
      <c r="E57" s="1" t="s">
        <v>14</v>
      </c>
      <c r="F57" s="1" t="s">
        <v>21</v>
      </c>
      <c r="G57" s="1" t="s">
        <v>29</v>
      </c>
      <c r="H57" t="s">
        <v>16</v>
      </c>
      <c r="I57" s="1" t="s">
        <v>445</v>
      </c>
      <c r="J57" t="s">
        <v>42</v>
      </c>
      <c r="K57" s="1" t="s">
        <v>18</v>
      </c>
      <c r="L57" t="s">
        <v>363</v>
      </c>
      <c r="M57" t="s">
        <v>19</v>
      </c>
      <c r="N57">
        <v>1</v>
      </c>
      <c r="O57" t="s">
        <v>232</v>
      </c>
      <c r="P57">
        <v>1</v>
      </c>
      <c r="Q57" t="s">
        <v>464</v>
      </c>
      <c r="R57" t="s">
        <v>243</v>
      </c>
      <c r="S57" t="s">
        <v>258</v>
      </c>
      <c r="T57" t="s">
        <v>259</v>
      </c>
      <c r="U57" t="s">
        <v>444</v>
      </c>
    </row>
    <row r="58" spans="1:21" x14ac:dyDescent="0.35">
      <c r="A58" s="2" t="s">
        <v>12</v>
      </c>
      <c r="B58" s="1" t="s">
        <v>318</v>
      </c>
      <c r="C58" t="s">
        <v>509</v>
      </c>
      <c r="D58" s="1" t="s">
        <v>283</v>
      </c>
      <c r="E58" s="1" t="s">
        <v>14</v>
      </c>
      <c r="F58" s="1" t="s">
        <v>21</v>
      </c>
      <c r="G58" s="1" t="s">
        <v>29</v>
      </c>
      <c r="H58" t="s">
        <v>16</v>
      </c>
      <c r="I58" s="1" t="s">
        <v>445</v>
      </c>
      <c r="J58" t="s">
        <v>42</v>
      </c>
      <c r="K58" s="1" t="s">
        <v>57</v>
      </c>
      <c r="L58" t="s">
        <v>278</v>
      </c>
      <c r="M58" t="s">
        <v>57</v>
      </c>
      <c r="N58">
        <v>1</v>
      </c>
      <c r="O58" t="s">
        <v>232</v>
      </c>
      <c r="P58">
        <v>0</v>
      </c>
      <c r="Q58" t="s">
        <v>464</v>
      </c>
      <c r="R58" t="s">
        <v>234</v>
      </c>
      <c r="S58" t="s">
        <v>258</v>
      </c>
      <c r="T58" t="s">
        <v>259</v>
      </c>
      <c r="U58" t="s">
        <v>443</v>
      </c>
    </row>
    <row r="59" spans="1:21" x14ac:dyDescent="0.35">
      <c r="A59" s="2" t="s">
        <v>12</v>
      </c>
      <c r="B59" s="1" t="s">
        <v>318</v>
      </c>
      <c r="C59" t="s">
        <v>509</v>
      </c>
      <c r="D59" s="1" t="s">
        <v>283</v>
      </c>
      <c r="E59" s="1" t="s">
        <v>25</v>
      </c>
      <c r="F59" s="1" t="s">
        <v>26</v>
      </c>
      <c r="G59" s="1" t="s">
        <v>215</v>
      </c>
      <c r="H59" t="s">
        <v>52</v>
      </c>
      <c r="I59" s="1" t="s">
        <v>445</v>
      </c>
      <c r="J59" t="s">
        <v>42</v>
      </c>
      <c r="K59" s="1" t="s">
        <v>18</v>
      </c>
      <c r="L59" t="s">
        <v>278</v>
      </c>
      <c r="M59" t="s">
        <v>149</v>
      </c>
      <c r="N59">
        <v>1</v>
      </c>
      <c r="O59" t="s">
        <v>232</v>
      </c>
      <c r="P59">
        <v>0</v>
      </c>
      <c r="Q59" t="s">
        <v>464</v>
      </c>
      <c r="R59" t="s">
        <v>243</v>
      </c>
      <c r="S59" t="s">
        <v>258</v>
      </c>
      <c r="T59" t="s">
        <v>259</v>
      </c>
      <c r="U59" t="s">
        <v>444</v>
      </c>
    </row>
    <row r="60" spans="1:21" x14ac:dyDescent="0.35">
      <c r="A60" s="2" t="s">
        <v>12</v>
      </c>
      <c r="B60" s="1" t="s">
        <v>318</v>
      </c>
      <c r="C60" t="s">
        <v>509</v>
      </c>
      <c r="D60" s="1" t="s">
        <v>283</v>
      </c>
      <c r="E60" s="1" t="s">
        <v>25</v>
      </c>
      <c r="F60" s="1" t="s">
        <v>26</v>
      </c>
      <c r="G60" s="1" t="s">
        <v>215</v>
      </c>
      <c r="H60" t="s">
        <v>16</v>
      </c>
      <c r="I60" s="1" t="s">
        <v>445</v>
      </c>
      <c r="J60" t="s">
        <v>42</v>
      </c>
      <c r="K60" s="1" t="s">
        <v>18</v>
      </c>
      <c r="L60" t="s">
        <v>278</v>
      </c>
      <c r="M60" t="s">
        <v>19</v>
      </c>
      <c r="N60">
        <v>1</v>
      </c>
      <c r="O60" t="s">
        <v>232</v>
      </c>
      <c r="P60">
        <v>1</v>
      </c>
      <c r="Q60" t="s">
        <v>464</v>
      </c>
      <c r="R60" t="s">
        <v>234</v>
      </c>
      <c r="S60" t="s">
        <v>258</v>
      </c>
      <c r="T60" t="s">
        <v>259</v>
      </c>
      <c r="U60" t="s">
        <v>443</v>
      </c>
    </row>
    <row r="61" spans="1:21" x14ac:dyDescent="0.35">
      <c r="A61" s="2" t="s">
        <v>12</v>
      </c>
      <c r="B61" s="1" t="s">
        <v>318</v>
      </c>
      <c r="C61" t="s">
        <v>509</v>
      </c>
      <c r="D61" s="1" t="s">
        <v>283</v>
      </c>
      <c r="E61" s="1" t="s">
        <v>25</v>
      </c>
      <c r="F61" s="1" t="s">
        <v>26</v>
      </c>
      <c r="G61" s="1" t="s">
        <v>215</v>
      </c>
      <c r="H61" t="s">
        <v>16</v>
      </c>
      <c r="I61" s="1" t="s">
        <v>445</v>
      </c>
      <c r="J61" t="s">
        <v>42</v>
      </c>
      <c r="K61" s="1" t="s">
        <v>18</v>
      </c>
      <c r="L61" t="s">
        <v>278</v>
      </c>
      <c r="M61" t="s">
        <v>43</v>
      </c>
      <c r="N61">
        <v>2</v>
      </c>
      <c r="O61" t="s">
        <v>232</v>
      </c>
      <c r="P61">
        <v>0</v>
      </c>
      <c r="Q61" t="s">
        <v>464</v>
      </c>
      <c r="R61" t="s">
        <v>234</v>
      </c>
      <c r="S61" t="s">
        <v>258</v>
      </c>
      <c r="T61" t="s">
        <v>259</v>
      </c>
      <c r="U61" t="s">
        <v>443</v>
      </c>
    </row>
    <row r="62" spans="1:21" x14ac:dyDescent="0.35">
      <c r="A62" s="2" t="s">
        <v>12</v>
      </c>
      <c r="B62" s="1" t="s">
        <v>318</v>
      </c>
      <c r="C62" t="s">
        <v>510</v>
      </c>
      <c r="D62" s="1" t="s">
        <v>120</v>
      </c>
      <c r="E62" s="1" t="s">
        <v>14</v>
      </c>
      <c r="F62" s="1" t="s">
        <v>38</v>
      </c>
      <c r="G62" s="1" t="s">
        <v>214</v>
      </c>
      <c r="H62" t="s">
        <v>20</v>
      </c>
      <c r="I62" s="1" t="s">
        <v>319</v>
      </c>
      <c r="J62" t="s">
        <v>17</v>
      </c>
      <c r="K62" s="1" t="s">
        <v>18</v>
      </c>
      <c r="L62" t="s">
        <v>363</v>
      </c>
      <c r="M62" t="s">
        <v>122</v>
      </c>
      <c r="N62">
        <v>1</v>
      </c>
      <c r="O62" t="s">
        <v>233</v>
      </c>
      <c r="P62">
        <v>0</v>
      </c>
      <c r="Q62" t="s">
        <v>464</v>
      </c>
      <c r="R62" t="s">
        <v>234</v>
      </c>
      <c r="S62" t="s">
        <v>258</v>
      </c>
      <c r="T62" t="s">
        <v>259</v>
      </c>
      <c r="U62" t="s">
        <v>443</v>
      </c>
    </row>
    <row r="63" spans="1:21" x14ac:dyDescent="0.35">
      <c r="A63" s="2" t="s">
        <v>12</v>
      </c>
      <c r="B63" s="1" t="s">
        <v>318</v>
      </c>
      <c r="C63" t="s">
        <v>510</v>
      </c>
      <c r="D63" s="1" t="s">
        <v>120</v>
      </c>
      <c r="E63" s="1" t="s">
        <v>14</v>
      </c>
      <c r="F63" s="1" t="s">
        <v>26</v>
      </c>
      <c r="G63" s="1" t="s">
        <v>215</v>
      </c>
      <c r="H63" t="s">
        <v>20</v>
      </c>
      <c r="I63" s="1" t="s">
        <v>319</v>
      </c>
      <c r="J63" t="s">
        <v>17</v>
      </c>
      <c r="K63" s="1" t="s">
        <v>18</v>
      </c>
      <c r="L63" t="s">
        <v>363</v>
      </c>
      <c r="M63" t="s">
        <v>122</v>
      </c>
      <c r="N63">
        <v>1</v>
      </c>
      <c r="O63" t="s">
        <v>233</v>
      </c>
      <c r="P63">
        <v>0</v>
      </c>
      <c r="Q63" t="s">
        <v>464</v>
      </c>
      <c r="R63" t="s">
        <v>234</v>
      </c>
      <c r="S63" t="s">
        <v>258</v>
      </c>
      <c r="T63" t="s">
        <v>259</v>
      </c>
      <c r="U63" t="s">
        <v>443</v>
      </c>
    </row>
    <row r="64" spans="1:21" x14ac:dyDescent="0.35">
      <c r="A64" s="2" t="s">
        <v>12</v>
      </c>
      <c r="B64" s="1" t="s">
        <v>318</v>
      </c>
      <c r="C64" t="s">
        <v>510</v>
      </c>
      <c r="D64" s="1" t="s">
        <v>120</v>
      </c>
      <c r="E64" s="1" t="s">
        <v>14</v>
      </c>
      <c r="F64" s="1" t="s">
        <v>26</v>
      </c>
      <c r="G64" s="1" t="s">
        <v>215</v>
      </c>
      <c r="H64" t="s">
        <v>24</v>
      </c>
      <c r="I64" s="1" t="s">
        <v>319</v>
      </c>
      <c r="J64" t="s">
        <v>17</v>
      </c>
      <c r="K64" s="1" t="s">
        <v>18</v>
      </c>
      <c r="L64" t="s">
        <v>363</v>
      </c>
      <c r="M64" t="s">
        <v>122</v>
      </c>
      <c r="N64">
        <v>1</v>
      </c>
      <c r="O64" t="s">
        <v>233</v>
      </c>
      <c r="P64">
        <v>1</v>
      </c>
      <c r="Q64" t="s">
        <v>464</v>
      </c>
      <c r="R64" t="s">
        <v>234</v>
      </c>
      <c r="S64" t="s">
        <v>258</v>
      </c>
      <c r="T64" t="s">
        <v>259</v>
      </c>
      <c r="U64" t="s">
        <v>443</v>
      </c>
    </row>
    <row r="65" spans="1:21" x14ac:dyDescent="0.35">
      <c r="A65" s="2" t="s">
        <v>12</v>
      </c>
      <c r="B65" s="1" t="s">
        <v>318</v>
      </c>
      <c r="C65" t="s">
        <v>510</v>
      </c>
      <c r="D65" s="1" t="s">
        <v>120</v>
      </c>
      <c r="E65" s="1" t="s">
        <v>14</v>
      </c>
      <c r="F65" s="1" t="s">
        <v>15</v>
      </c>
      <c r="G65" s="1" t="s">
        <v>215</v>
      </c>
      <c r="H65" t="s">
        <v>27</v>
      </c>
      <c r="I65" s="1" t="s">
        <v>319</v>
      </c>
      <c r="J65" t="s">
        <v>17</v>
      </c>
      <c r="K65" s="1" t="s">
        <v>18</v>
      </c>
      <c r="L65" t="s">
        <v>363</v>
      </c>
      <c r="M65" t="s">
        <v>122</v>
      </c>
      <c r="N65">
        <v>1</v>
      </c>
      <c r="O65" t="s">
        <v>233</v>
      </c>
      <c r="P65">
        <v>0</v>
      </c>
      <c r="Q65" t="s">
        <v>464</v>
      </c>
      <c r="R65" t="s">
        <v>234</v>
      </c>
      <c r="S65" t="s">
        <v>258</v>
      </c>
      <c r="T65" t="s">
        <v>259</v>
      </c>
      <c r="U65" t="s">
        <v>443</v>
      </c>
    </row>
    <row r="66" spans="1:21" x14ac:dyDescent="0.35">
      <c r="A66" s="2" t="s">
        <v>12</v>
      </c>
      <c r="B66" s="1" t="s">
        <v>318</v>
      </c>
      <c r="C66" t="s">
        <v>510</v>
      </c>
      <c r="D66" s="1" t="s">
        <v>120</v>
      </c>
      <c r="E66" s="1" t="s">
        <v>14</v>
      </c>
      <c r="F66" s="1" t="s">
        <v>15</v>
      </c>
      <c r="G66" s="1" t="s">
        <v>215</v>
      </c>
      <c r="H66" t="s">
        <v>36</v>
      </c>
      <c r="I66" s="1" t="s">
        <v>319</v>
      </c>
      <c r="J66" t="s">
        <v>17</v>
      </c>
      <c r="K66" s="1" t="s">
        <v>18</v>
      </c>
      <c r="L66" t="s">
        <v>363</v>
      </c>
      <c r="M66" t="s">
        <v>122</v>
      </c>
      <c r="N66">
        <v>1</v>
      </c>
      <c r="O66" t="s">
        <v>233</v>
      </c>
      <c r="P66">
        <v>0</v>
      </c>
      <c r="Q66" t="s">
        <v>464</v>
      </c>
      <c r="R66" t="s">
        <v>234</v>
      </c>
      <c r="S66" t="s">
        <v>258</v>
      </c>
      <c r="T66" t="s">
        <v>259</v>
      </c>
      <c r="U66" t="s">
        <v>443</v>
      </c>
    </row>
    <row r="67" spans="1:21" x14ac:dyDescent="0.35">
      <c r="A67" s="2" t="s">
        <v>12</v>
      </c>
      <c r="B67" s="1" t="s">
        <v>318</v>
      </c>
      <c r="C67" t="s">
        <v>510</v>
      </c>
      <c r="D67" s="1" t="s">
        <v>120</v>
      </c>
      <c r="E67" s="1" t="s">
        <v>25</v>
      </c>
      <c r="F67" s="1" t="s">
        <v>33</v>
      </c>
      <c r="G67" s="1" t="s">
        <v>214</v>
      </c>
      <c r="H67" t="s">
        <v>20</v>
      </c>
      <c r="I67" s="1" t="s">
        <v>319</v>
      </c>
      <c r="J67" t="s">
        <v>17</v>
      </c>
      <c r="K67" s="1" t="s">
        <v>18</v>
      </c>
      <c r="L67" t="s">
        <v>278</v>
      </c>
      <c r="M67" t="s">
        <v>122</v>
      </c>
      <c r="N67">
        <v>1</v>
      </c>
      <c r="O67" t="s">
        <v>233</v>
      </c>
      <c r="P67">
        <v>1</v>
      </c>
      <c r="Q67" t="s">
        <v>464</v>
      </c>
      <c r="R67" t="s">
        <v>234</v>
      </c>
      <c r="S67" t="s">
        <v>258</v>
      </c>
      <c r="T67" t="s">
        <v>259</v>
      </c>
      <c r="U67" t="s">
        <v>443</v>
      </c>
    </row>
    <row r="68" spans="1:21" x14ac:dyDescent="0.35">
      <c r="A68" s="2" t="s">
        <v>12</v>
      </c>
      <c r="B68" s="1" t="s">
        <v>318</v>
      </c>
      <c r="C68" t="s">
        <v>510</v>
      </c>
      <c r="D68" s="1" t="s">
        <v>120</v>
      </c>
      <c r="E68" s="1" t="s">
        <v>25</v>
      </c>
      <c r="F68" s="1" t="s">
        <v>33</v>
      </c>
      <c r="G68" s="1" t="s">
        <v>214</v>
      </c>
      <c r="H68" t="s">
        <v>30</v>
      </c>
      <c r="I68" s="1" t="s">
        <v>319</v>
      </c>
      <c r="J68" t="s">
        <v>17</v>
      </c>
      <c r="K68" s="1" t="s">
        <v>18</v>
      </c>
      <c r="L68" t="s">
        <v>363</v>
      </c>
      <c r="M68" t="s">
        <v>122</v>
      </c>
      <c r="N68">
        <v>1</v>
      </c>
      <c r="O68" t="s">
        <v>233</v>
      </c>
      <c r="P68">
        <v>0</v>
      </c>
      <c r="Q68" t="s">
        <v>464</v>
      </c>
      <c r="R68" t="s">
        <v>234</v>
      </c>
      <c r="S68" t="s">
        <v>258</v>
      </c>
      <c r="T68" t="s">
        <v>259</v>
      </c>
      <c r="U68" t="s">
        <v>443</v>
      </c>
    </row>
    <row r="69" spans="1:21" x14ac:dyDescent="0.35">
      <c r="A69" s="2" t="s">
        <v>12</v>
      </c>
      <c r="B69" s="1" t="s">
        <v>318</v>
      </c>
      <c r="C69" t="s">
        <v>510</v>
      </c>
      <c r="D69" s="1" t="s">
        <v>120</v>
      </c>
      <c r="E69" s="1" t="s">
        <v>25</v>
      </c>
      <c r="F69" s="1" t="s">
        <v>33</v>
      </c>
      <c r="G69" s="1" t="s">
        <v>214</v>
      </c>
      <c r="H69" t="s">
        <v>24</v>
      </c>
      <c r="I69" s="1" t="s">
        <v>319</v>
      </c>
      <c r="J69" t="s">
        <v>17</v>
      </c>
      <c r="K69" s="1" t="s">
        <v>18</v>
      </c>
      <c r="L69" t="s">
        <v>363</v>
      </c>
      <c r="M69" t="s">
        <v>122</v>
      </c>
      <c r="N69">
        <v>1</v>
      </c>
      <c r="O69" t="s">
        <v>233</v>
      </c>
      <c r="P69">
        <v>1</v>
      </c>
      <c r="Q69" t="s">
        <v>464</v>
      </c>
      <c r="R69" t="s">
        <v>234</v>
      </c>
      <c r="S69" t="s">
        <v>258</v>
      </c>
      <c r="T69" t="s">
        <v>259</v>
      </c>
      <c r="U69" t="s">
        <v>444</v>
      </c>
    </row>
    <row r="70" spans="1:21" x14ac:dyDescent="0.35">
      <c r="A70" s="2" t="s">
        <v>12</v>
      </c>
      <c r="B70" s="1" t="s">
        <v>318</v>
      </c>
      <c r="C70" t="s">
        <v>510</v>
      </c>
      <c r="D70" s="1" t="s">
        <v>120</v>
      </c>
      <c r="E70" s="1" t="s">
        <v>25</v>
      </c>
      <c r="F70" s="1" t="s">
        <v>26</v>
      </c>
      <c r="G70" s="1" t="s">
        <v>215</v>
      </c>
      <c r="H70" t="s">
        <v>16</v>
      </c>
      <c r="I70" s="1" t="s">
        <v>319</v>
      </c>
      <c r="J70" t="s">
        <v>17</v>
      </c>
      <c r="K70" s="1" t="s">
        <v>18</v>
      </c>
      <c r="L70" t="s">
        <v>278</v>
      </c>
      <c r="M70" t="s">
        <v>122</v>
      </c>
      <c r="N70">
        <v>2</v>
      </c>
      <c r="O70" t="s">
        <v>233</v>
      </c>
      <c r="P70">
        <v>1</v>
      </c>
      <c r="Q70" t="s">
        <v>464</v>
      </c>
      <c r="R70" t="s">
        <v>234</v>
      </c>
      <c r="S70" t="s">
        <v>258</v>
      </c>
      <c r="T70" t="s">
        <v>259</v>
      </c>
      <c r="U70" t="s">
        <v>443</v>
      </c>
    </row>
    <row r="71" spans="1:21" x14ac:dyDescent="0.35">
      <c r="A71" s="2" t="s">
        <v>12</v>
      </c>
      <c r="B71" s="1" t="s">
        <v>318</v>
      </c>
      <c r="C71" t="s">
        <v>510</v>
      </c>
      <c r="D71" s="1" t="s">
        <v>120</v>
      </c>
      <c r="E71" s="1" t="s">
        <v>25</v>
      </c>
      <c r="F71" s="1" t="s">
        <v>26</v>
      </c>
      <c r="G71" s="1" t="s">
        <v>215</v>
      </c>
      <c r="H71" t="s">
        <v>27</v>
      </c>
      <c r="I71" s="1" t="s">
        <v>319</v>
      </c>
      <c r="J71" t="s">
        <v>17</v>
      </c>
      <c r="K71" s="1" t="s">
        <v>18</v>
      </c>
      <c r="L71" t="s">
        <v>278</v>
      </c>
      <c r="M71" t="s">
        <v>122</v>
      </c>
      <c r="N71">
        <v>1</v>
      </c>
      <c r="O71" t="s">
        <v>233</v>
      </c>
      <c r="P71">
        <v>0</v>
      </c>
      <c r="Q71" t="s">
        <v>464</v>
      </c>
      <c r="R71" t="s">
        <v>234</v>
      </c>
      <c r="S71" t="s">
        <v>258</v>
      </c>
      <c r="T71" t="s">
        <v>259</v>
      </c>
      <c r="U71" t="s">
        <v>443</v>
      </c>
    </row>
    <row r="72" spans="1:21" x14ac:dyDescent="0.35">
      <c r="A72" s="2" t="s">
        <v>12</v>
      </c>
      <c r="B72" s="1" t="s">
        <v>318</v>
      </c>
      <c r="C72" t="s">
        <v>510</v>
      </c>
      <c r="D72" s="1" t="s">
        <v>120</v>
      </c>
      <c r="E72" s="1" t="s">
        <v>25</v>
      </c>
      <c r="F72" s="1" t="s">
        <v>15</v>
      </c>
      <c r="G72" s="1" t="s">
        <v>215</v>
      </c>
      <c r="H72" t="s">
        <v>27</v>
      </c>
      <c r="I72" s="1" t="s">
        <v>319</v>
      </c>
      <c r="J72" t="s">
        <v>17</v>
      </c>
      <c r="K72" s="1" t="s">
        <v>18</v>
      </c>
      <c r="L72" t="s">
        <v>278</v>
      </c>
      <c r="M72" t="s">
        <v>122</v>
      </c>
      <c r="N72">
        <v>1</v>
      </c>
      <c r="O72" t="s">
        <v>233</v>
      </c>
      <c r="P72">
        <v>0</v>
      </c>
      <c r="Q72" t="s">
        <v>464</v>
      </c>
      <c r="R72" t="s">
        <v>234</v>
      </c>
      <c r="S72" t="s">
        <v>258</v>
      </c>
      <c r="T72" t="s">
        <v>259</v>
      </c>
      <c r="U72" t="s">
        <v>443</v>
      </c>
    </row>
    <row r="73" spans="1:21" x14ac:dyDescent="0.35">
      <c r="A73" s="2" t="s">
        <v>12</v>
      </c>
      <c r="B73" s="1" t="s">
        <v>318</v>
      </c>
      <c r="C73" t="s">
        <v>510</v>
      </c>
      <c r="D73" s="1" t="s">
        <v>120</v>
      </c>
      <c r="E73" s="1" t="s">
        <v>25</v>
      </c>
      <c r="F73" s="1" t="s">
        <v>29</v>
      </c>
      <c r="G73" s="1" t="s">
        <v>29</v>
      </c>
      <c r="H73" t="s">
        <v>20</v>
      </c>
      <c r="I73" s="1" t="s">
        <v>319</v>
      </c>
      <c r="J73" t="s">
        <v>17</v>
      </c>
      <c r="K73" s="1" t="s">
        <v>18</v>
      </c>
      <c r="L73" t="s">
        <v>363</v>
      </c>
      <c r="M73" t="s">
        <v>122</v>
      </c>
      <c r="N73">
        <v>1</v>
      </c>
      <c r="O73" t="s">
        <v>233</v>
      </c>
      <c r="P73">
        <v>1</v>
      </c>
      <c r="Q73" t="s">
        <v>464</v>
      </c>
      <c r="R73" t="s">
        <v>234</v>
      </c>
      <c r="S73" t="s">
        <v>258</v>
      </c>
      <c r="T73" t="s">
        <v>259</v>
      </c>
      <c r="U73" t="s">
        <v>444</v>
      </c>
    </row>
    <row r="74" spans="1:21" x14ac:dyDescent="0.35">
      <c r="A74" s="2" t="s">
        <v>12</v>
      </c>
      <c r="B74" s="1" t="s">
        <v>318</v>
      </c>
      <c r="C74" t="s">
        <v>510</v>
      </c>
      <c r="D74" s="1" t="s">
        <v>120</v>
      </c>
      <c r="E74" s="1" t="s">
        <v>25</v>
      </c>
      <c r="F74" s="1" t="s">
        <v>21</v>
      </c>
      <c r="G74" s="1" t="s">
        <v>29</v>
      </c>
      <c r="H74" t="s">
        <v>16</v>
      </c>
      <c r="I74" s="1" t="s">
        <v>319</v>
      </c>
      <c r="J74" t="s">
        <v>17</v>
      </c>
      <c r="K74" s="1" t="s">
        <v>18</v>
      </c>
      <c r="L74" t="s">
        <v>363</v>
      </c>
      <c r="M74" t="s">
        <v>122</v>
      </c>
      <c r="N74">
        <v>1</v>
      </c>
      <c r="O74" t="s">
        <v>233</v>
      </c>
      <c r="P74">
        <v>1</v>
      </c>
      <c r="Q74" t="s">
        <v>464</v>
      </c>
      <c r="R74" t="s">
        <v>234</v>
      </c>
      <c r="S74" t="s">
        <v>258</v>
      </c>
      <c r="T74" t="s">
        <v>259</v>
      </c>
      <c r="U74" t="s">
        <v>443</v>
      </c>
    </row>
    <row r="75" spans="1:21" x14ac:dyDescent="0.35">
      <c r="A75" s="2" t="s">
        <v>12</v>
      </c>
      <c r="B75" s="1" t="s">
        <v>318</v>
      </c>
      <c r="C75" t="s">
        <v>510</v>
      </c>
      <c r="D75" s="1" t="s">
        <v>120</v>
      </c>
      <c r="E75" s="1" t="s">
        <v>25</v>
      </c>
      <c r="F75" s="1" t="s">
        <v>21</v>
      </c>
      <c r="G75" s="1" t="s">
        <v>29</v>
      </c>
      <c r="H75" t="s">
        <v>30</v>
      </c>
      <c r="I75" s="1" t="s">
        <v>319</v>
      </c>
      <c r="J75" t="s">
        <v>17</v>
      </c>
      <c r="K75" s="1" t="s">
        <v>18</v>
      </c>
      <c r="L75" t="s">
        <v>278</v>
      </c>
      <c r="M75" t="s">
        <v>122</v>
      </c>
      <c r="N75">
        <v>1</v>
      </c>
      <c r="O75" t="s">
        <v>233</v>
      </c>
      <c r="P75">
        <v>1</v>
      </c>
      <c r="Q75" t="s">
        <v>464</v>
      </c>
      <c r="R75" t="s">
        <v>234</v>
      </c>
      <c r="S75" t="s">
        <v>258</v>
      </c>
      <c r="T75" t="s">
        <v>259</v>
      </c>
      <c r="U75" t="s">
        <v>443</v>
      </c>
    </row>
    <row r="76" spans="1:21" x14ac:dyDescent="0.35">
      <c r="A76" s="2" t="s">
        <v>12</v>
      </c>
      <c r="B76" s="1" t="s">
        <v>44</v>
      </c>
      <c r="C76" t="s">
        <v>507</v>
      </c>
      <c r="D76" s="1" t="s">
        <v>316</v>
      </c>
      <c r="E76" s="1" t="s">
        <v>14</v>
      </c>
      <c r="F76" s="1" t="s">
        <v>15</v>
      </c>
      <c r="G76" s="1" t="s">
        <v>215</v>
      </c>
      <c r="H76" t="s">
        <v>20</v>
      </c>
      <c r="I76" s="1" t="s">
        <v>320</v>
      </c>
      <c r="J76" t="s">
        <v>17</v>
      </c>
      <c r="K76" s="1" t="s">
        <v>64</v>
      </c>
      <c r="L76" t="s">
        <v>363</v>
      </c>
      <c r="M76" t="s">
        <v>67</v>
      </c>
      <c r="N76">
        <v>1</v>
      </c>
      <c r="O76" t="s">
        <v>232</v>
      </c>
      <c r="P76">
        <v>1</v>
      </c>
      <c r="Q76" t="s">
        <v>464</v>
      </c>
      <c r="R76" t="s">
        <v>234</v>
      </c>
      <c r="S76" t="s">
        <v>258</v>
      </c>
      <c r="T76" t="s">
        <v>259</v>
      </c>
      <c r="U76" t="s">
        <v>443</v>
      </c>
    </row>
    <row r="77" spans="1:21" x14ac:dyDescent="0.35">
      <c r="A77" s="2" t="s">
        <v>12</v>
      </c>
      <c r="B77" s="1" t="s">
        <v>44</v>
      </c>
      <c r="C77" t="s">
        <v>507</v>
      </c>
      <c r="D77" s="1" t="s">
        <v>316</v>
      </c>
      <c r="E77" s="1" t="s">
        <v>14</v>
      </c>
      <c r="F77" s="1" t="s">
        <v>15</v>
      </c>
      <c r="G77" s="1" t="s">
        <v>215</v>
      </c>
      <c r="H77" t="s">
        <v>30</v>
      </c>
      <c r="I77" s="1" t="s">
        <v>320</v>
      </c>
      <c r="J77" t="s">
        <v>17</v>
      </c>
      <c r="K77" s="1" t="s">
        <v>64</v>
      </c>
      <c r="L77" t="s">
        <v>363</v>
      </c>
      <c r="M77" t="s">
        <v>66</v>
      </c>
      <c r="N77">
        <v>1</v>
      </c>
      <c r="O77" t="s">
        <v>232</v>
      </c>
      <c r="P77">
        <v>0</v>
      </c>
      <c r="Q77" t="s">
        <v>464</v>
      </c>
      <c r="R77" t="s">
        <v>234</v>
      </c>
      <c r="S77" t="s">
        <v>258</v>
      </c>
      <c r="T77" t="s">
        <v>259</v>
      </c>
      <c r="U77" t="s">
        <v>444</v>
      </c>
    </row>
    <row r="78" spans="1:21" x14ac:dyDescent="0.35">
      <c r="A78" s="2" t="s">
        <v>12</v>
      </c>
      <c r="B78" s="1" t="s">
        <v>44</v>
      </c>
      <c r="C78" t="s">
        <v>507</v>
      </c>
      <c r="D78" s="1" t="s">
        <v>316</v>
      </c>
      <c r="E78" s="1" t="s">
        <v>14</v>
      </c>
      <c r="F78" s="1" t="s">
        <v>29</v>
      </c>
      <c r="G78" s="1" t="s">
        <v>29</v>
      </c>
      <c r="H78" t="s">
        <v>47</v>
      </c>
      <c r="I78" s="1" t="s">
        <v>320</v>
      </c>
      <c r="J78" t="s">
        <v>17</v>
      </c>
      <c r="K78" s="1" t="s">
        <v>75</v>
      </c>
      <c r="L78" t="s">
        <v>363</v>
      </c>
      <c r="M78" t="s">
        <v>92</v>
      </c>
      <c r="N78">
        <v>1</v>
      </c>
      <c r="O78" t="s">
        <v>232</v>
      </c>
      <c r="P78">
        <v>0</v>
      </c>
      <c r="Q78" t="s">
        <v>464</v>
      </c>
      <c r="R78" t="s">
        <v>234</v>
      </c>
      <c r="S78" t="s">
        <v>258</v>
      </c>
      <c r="T78" t="s">
        <v>259</v>
      </c>
      <c r="U78" t="s">
        <v>443</v>
      </c>
    </row>
    <row r="79" spans="1:21" x14ac:dyDescent="0.35">
      <c r="A79" s="2" t="s">
        <v>12</v>
      </c>
      <c r="B79" s="1" t="s">
        <v>44</v>
      </c>
      <c r="C79" t="s">
        <v>507</v>
      </c>
      <c r="D79" s="1" t="s">
        <v>316</v>
      </c>
      <c r="E79" s="1" t="s">
        <v>14</v>
      </c>
      <c r="F79" s="1" t="s">
        <v>21</v>
      </c>
      <c r="G79" s="1" t="s">
        <v>29</v>
      </c>
      <c r="H79" t="s">
        <v>27</v>
      </c>
      <c r="I79" s="1" t="s">
        <v>320</v>
      </c>
      <c r="J79" t="s">
        <v>17</v>
      </c>
      <c r="K79" s="1" t="s">
        <v>64</v>
      </c>
      <c r="L79" t="s">
        <v>363</v>
      </c>
      <c r="M79" t="s">
        <v>65</v>
      </c>
      <c r="N79">
        <v>1</v>
      </c>
      <c r="O79" t="s">
        <v>232</v>
      </c>
      <c r="P79">
        <v>1</v>
      </c>
      <c r="Q79" t="s">
        <v>464</v>
      </c>
      <c r="R79" t="s">
        <v>234</v>
      </c>
      <c r="S79" t="s">
        <v>258</v>
      </c>
      <c r="T79" t="s">
        <v>259</v>
      </c>
      <c r="U79" t="s">
        <v>443</v>
      </c>
    </row>
    <row r="80" spans="1:21" x14ac:dyDescent="0.35">
      <c r="A80" s="2" t="s">
        <v>12</v>
      </c>
      <c r="B80" s="1" t="s">
        <v>44</v>
      </c>
      <c r="C80" t="s">
        <v>507</v>
      </c>
      <c r="D80" s="1" t="s">
        <v>316</v>
      </c>
      <c r="E80" s="1" t="s">
        <v>14</v>
      </c>
      <c r="F80" s="1" t="s">
        <v>21</v>
      </c>
      <c r="G80" s="1" t="s">
        <v>29</v>
      </c>
      <c r="H80" t="s">
        <v>36</v>
      </c>
      <c r="I80" s="1" t="s">
        <v>320</v>
      </c>
      <c r="J80" t="s">
        <v>17</v>
      </c>
      <c r="K80" s="1" t="s">
        <v>64</v>
      </c>
      <c r="L80" t="s">
        <v>363</v>
      </c>
      <c r="M80" t="s">
        <v>65</v>
      </c>
      <c r="N80">
        <v>1</v>
      </c>
      <c r="O80" t="s">
        <v>232</v>
      </c>
      <c r="P80">
        <v>0</v>
      </c>
      <c r="Q80" t="s">
        <v>464</v>
      </c>
      <c r="R80" t="s">
        <v>234</v>
      </c>
      <c r="S80" t="s">
        <v>258</v>
      </c>
      <c r="T80" t="s">
        <v>259</v>
      </c>
      <c r="U80" t="s">
        <v>444</v>
      </c>
    </row>
    <row r="81" spans="1:21" x14ac:dyDescent="0.35">
      <c r="A81" s="2" t="s">
        <v>12</v>
      </c>
      <c r="B81" s="1" t="s">
        <v>44</v>
      </c>
      <c r="C81" t="s">
        <v>507</v>
      </c>
      <c r="D81" s="1" t="s">
        <v>316</v>
      </c>
      <c r="E81" s="1" t="s">
        <v>25</v>
      </c>
      <c r="F81" s="1" t="s">
        <v>21</v>
      </c>
      <c r="G81" s="1" t="s">
        <v>29</v>
      </c>
      <c r="H81" t="s">
        <v>20</v>
      </c>
      <c r="I81" s="1" t="s">
        <v>320</v>
      </c>
      <c r="J81" t="s">
        <v>17</v>
      </c>
      <c r="K81" s="1" t="s">
        <v>22</v>
      </c>
      <c r="L81" t="s">
        <v>278</v>
      </c>
      <c r="M81" t="s">
        <v>140</v>
      </c>
      <c r="N81">
        <v>1</v>
      </c>
      <c r="O81" t="s">
        <v>232</v>
      </c>
      <c r="P81">
        <v>0</v>
      </c>
      <c r="Q81" t="s">
        <v>464</v>
      </c>
      <c r="R81" t="s">
        <v>234</v>
      </c>
      <c r="S81" t="s">
        <v>258</v>
      </c>
      <c r="T81" t="s">
        <v>259</v>
      </c>
      <c r="U81" t="s">
        <v>443</v>
      </c>
    </row>
    <row r="82" spans="1:21" x14ac:dyDescent="0.35">
      <c r="A82" s="2" t="s">
        <v>12</v>
      </c>
      <c r="B82" s="1" t="s">
        <v>44</v>
      </c>
      <c r="C82" t="s">
        <v>511</v>
      </c>
      <c r="D82" s="1" t="s">
        <v>518</v>
      </c>
      <c r="E82" s="1" t="s">
        <v>14</v>
      </c>
      <c r="F82" s="1" t="s">
        <v>33</v>
      </c>
      <c r="G82" s="1" t="s">
        <v>214</v>
      </c>
      <c r="H82" t="s">
        <v>52</v>
      </c>
      <c r="I82" s="1" t="s">
        <v>465</v>
      </c>
      <c r="J82" t="s">
        <v>17</v>
      </c>
      <c r="K82" s="1" t="s">
        <v>48</v>
      </c>
      <c r="L82" t="s">
        <v>278</v>
      </c>
      <c r="M82" t="s">
        <v>123</v>
      </c>
      <c r="N82">
        <v>1</v>
      </c>
      <c r="O82" t="s">
        <v>232</v>
      </c>
      <c r="P82">
        <v>1</v>
      </c>
      <c r="Q82" t="s">
        <v>464</v>
      </c>
      <c r="R82" t="s">
        <v>234</v>
      </c>
      <c r="S82" t="s">
        <v>258</v>
      </c>
      <c r="T82" t="s">
        <v>259</v>
      </c>
      <c r="U82" t="s">
        <v>443</v>
      </c>
    </row>
    <row r="83" spans="1:21" x14ac:dyDescent="0.35">
      <c r="A83" s="2" t="s">
        <v>12</v>
      </c>
      <c r="B83" s="1" t="s">
        <v>44</v>
      </c>
      <c r="C83" t="s">
        <v>511</v>
      </c>
      <c r="D83" s="1" t="s">
        <v>518</v>
      </c>
      <c r="E83" s="1" t="s">
        <v>14</v>
      </c>
      <c r="F83" s="1" t="s">
        <v>26</v>
      </c>
      <c r="G83" s="1" t="s">
        <v>215</v>
      </c>
      <c r="H83" t="s">
        <v>52</v>
      </c>
      <c r="I83" s="1" t="s">
        <v>465</v>
      </c>
      <c r="J83" t="s">
        <v>17</v>
      </c>
      <c r="K83" s="1" t="s">
        <v>48</v>
      </c>
      <c r="L83" t="s">
        <v>278</v>
      </c>
      <c r="M83" t="s">
        <v>123</v>
      </c>
      <c r="N83">
        <v>1</v>
      </c>
      <c r="O83" t="s">
        <v>232</v>
      </c>
      <c r="P83">
        <v>0</v>
      </c>
      <c r="Q83" t="s">
        <v>464</v>
      </c>
      <c r="R83" t="s">
        <v>234</v>
      </c>
      <c r="S83" t="s">
        <v>258</v>
      </c>
      <c r="T83" t="s">
        <v>259</v>
      </c>
      <c r="U83" t="s">
        <v>443</v>
      </c>
    </row>
    <row r="84" spans="1:21" x14ac:dyDescent="0.35">
      <c r="A84" s="2" t="s">
        <v>12</v>
      </c>
      <c r="B84" s="1" t="s">
        <v>44</v>
      </c>
      <c r="C84" t="s">
        <v>511</v>
      </c>
      <c r="D84" s="1" t="s">
        <v>518</v>
      </c>
      <c r="E84" s="1" t="s">
        <v>14</v>
      </c>
      <c r="F84" s="1" t="s">
        <v>26</v>
      </c>
      <c r="G84" s="1" t="s">
        <v>215</v>
      </c>
      <c r="H84" t="s">
        <v>16</v>
      </c>
      <c r="I84" s="1" t="s">
        <v>465</v>
      </c>
      <c r="J84" t="s">
        <v>17</v>
      </c>
      <c r="K84" s="1" t="s">
        <v>48</v>
      </c>
      <c r="L84" t="s">
        <v>278</v>
      </c>
      <c r="M84" t="s">
        <v>123</v>
      </c>
      <c r="N84">
        <v>1</v>
      </c>
      <c r="O84" t="s">
        <v>232</v>
      </c>
      <c r="P84">
        <v>1</v>
      </c>
      <c r="Q84" t="s">
        <v>464</v>
      </c>
      <c r="R84" t="s">
        <v>234</v>
      </c>
      <c r="S84" t="s">
        <v>258</v>
      </c>
      <c r="T84" t="s">
        <v>259</v>
      </c>
      <c r="U84" t="s">
        <v>443</v>
      </c>
    </row>
    <row r="85" spans="1:21" x14ac:dyDescent="0.35">
      <c r="A85" s="2" t="s">
        <v>12</v>
      </c>
      <c r="B85" s="1" t="s">
        <v>44</v>
      </c>
      <c r="C85" t="s">
        <v>511</v>
      </c>
      <c r="D85" s="1" t="s">
        <v>518</v>
      </c>
      <c r="E85" s="1" t="s">
        <v>14</v>
      </c>
      <c r="F85" s="1" t="s">
        <v>26</v>
      </c>
      <c r="G85" s="1" t="s">
        <v>215</v>
      </c>
      <c r="H85" t="s">
        <v>16</v>
      </c>
      <c r="I85" s="1" t="s">
        <v>465</v>
      </c>
      <c r="J85" t="s">
        <v>17</v>
      </c>
      <c r="K85" s="1" t="s">
        <v>48</v>
      </c>
      <c r="L85" t="s">
        <v>278</v>
      </c>
      <c r="M85" t="s">
        <v>105</v>
      </c>
      <c r="N85">
        <v>1</v>
      </c>
      <c r="O85" t="s">
        <v>232</v>
      </c>
      <c r="P85">
        <v>0</v>
      </c>
      <c r="Q85" t="s">
        <v>464</v>
      </c>
      <c r="R85" t="s">
        <v>234</v>
      </c>
      <c r="S85" t="s">
        <v>258</v>
      </c>
      <c r="T85" t="s">
        <v>259</v>
      </c>
      <c r="U85" t="s">
        <v>443</v>
      </c>
    </row>
    <row r="86" spans="1:21" x14ac:dyDescent="0.35">
      <c r="A86" s="2" t="s">
        <v>12</v>
      </c>
      <c r="B86" s="1" t="s">
        <v>44</v>
      </c>
      <c r="C86" t="s">
        <v>511</v>
      </c>
      <c r="D86" s="1" t="s">
        <v>518</v>
      </c>
      <c r="E86" s="1" t="s">
        <v>14</v>
      </c>
      <c r="F86" s="1" t="s">
        <v>26</v>
      </c>
      <c r="G86" s="1" t="s">
        <v>215</v>
      </c>
      <c r="H86" t="s">
        <v>16</v>
      </c>
      <c r="I86" s="1" t="s">
        <v>465</v>
      </c>
      <c r="J86" t="s">
        <v>17</v>
      </c>
      <c r="K86" s="1" t="s">
        <v>48</v>
      </c>
      <c r="L86" t="s">
        <v>278</v>
      </c>
      <c r="M86" t="s">
        <v>106</v>
      </c>
      <c r="N86">
        <v>1</v>
      </c>
      <c r="O86" t="s">
        <v>232</v>
      </c>
      <c r="P86">
        <v>0</v>
      </c>
      <c r="Q86" t="s">
        <v>464</v>
      </c>
      <c r="R86" t="s">
        <v>234</v>
      </c>
      <c r="S86" t="s">
        <v>258</v>
      </c>
      <c r="T86" t="s">
        <v>259</v>
      </c>
      <c r="U86" t="s">
        <v>444</v>
      </c>
    </row>
    <row r="87" spans="1:21" x14ac:dyDescent="0.35">
      <c r="A87" s="2" t="s">
        <v>12</v>
      </c>
      <c r="B87" s="1" t="s">
        <v>44</v>
      </c>
      <c r="C87" t="s">
        <v>511</v>
      </c>
      <c r="D87" s="1" t="s">
        <v>518</v>
      </c>
      <c r="E87" s="1" t="s">
        <v>14</v>
      </c>
      <c r="F87" s="1" t="s">
        <v>26</v>
      </c>
      <c r="G87" s="1" t="s">
        <v>215</v>
      </c>
      <c r="H87" t="s">
        <v>16</v>
      </c>
      <c r="I87" s="1" t="s">
        <v>465</v>
      </c>
      <c r="J87" t="s">
        <v>17</v>
      </c>
      <c r="K87" s="1" t="s">
        <v>48</v>
      </c>
      <c r="L87" t="s">
        <v>278</v>
      </c>
      <c r="M87" t="s">
        <v>106</v>
      </c>
      <c r="N87">
        <v>1</v>
      </c>
      <c r="O87" t="s">
        <v>232</v>
      </c>
      <c r="P87">
        <v>0</v>
      </c>
      <c r="Q87" t="s">
        <v>464</v>
      </c>
      <c r="R87" t="s">
        <v>234</v>
      </c>
      <c r="S87" t="s">
        <v>258</v>
      </c>
      <c r="T87" t="s">
        <v>259</v>
      </c>
      <c r="U87" t="s">
        <v>443</v>
      </c>
    </row>
    <row r="88" spans="1:21" x14ac:dyDescent="0.35">
      <c r="A88" s="2" t="s">
        <v>12</v>
      </c>
      <c r="B88" s="1" t="s">
        <v>44</v>
      </c>
      <c r="C88" t="s">
        <v>511</v>
      </c>
      <c r="D88" s="1" t="s">
        <v>518</v>
      </c>
      <c r="E88" s="1" t="s">
        <v>14</v>
      </c>
      <c r="F88" s="1" t="s">
        <v>15</v>
      </c>
      <c r="G88" s="1" t="s">
        <v>215</v>
      </c>
      <c r="H88" t="s">
        <v>52</v>
      </c>
      <c r="I88" s="1" t="s">
        <v>465</v>
      </c>
      <c r="J88" t="s">
        <v>17</v>
      </c>
      <c r="K88" s="1" t="s">
        <v>48</v>
      </c>
      <c r="L88" t="s">
        <v>278</v>
      </c>
      <c r="M88" t="s">
        <v>123</v>
      </c>
      <c r="N88">
        <v>1</v>
      </c>
      <c r="O88" t="s">
        <v>232</v>
      </c>
      <c r="P88">
        <v>0</v>
      </c>
      <c r="Q88" t="s">
        <v>464</v>
      </c>
      <c r="R88" t="s">
        <v>234</v>
      </c>
      <c r="S88" t="s">
        <v>258</v>
      </c>
      <c r="T88" t="s">
        <v>259</v>
      </c>
      <c r="U88" t="s">
        <v>443</v>
      </c>
    </row>
    <row r="89" spans="1:21" x14ac:dyDescent="0.35">
      <c r="A89" s="2" t="s">
        <v>12</v>
      </c>
      <c r="B89" s="1" t="s">
        <v>44</v>
      </c>
      <c r="C89" t="s">
        <v>511</v>
      </c>
      <c r="D89" s="1" t="s">
        <v>518</v>
      </c>
      <c r="E89" s="1" t="s">
        <v>14</v>
      </c>
      <c r="F89" s="1" t="s">
        <v>15</v>
      </c>
      <c r="G89" s="1" t="s">
        <v>215</v>
      </c>
      <c r="H89" t="s">
        <v>30</v>
      </c>
      <c r="I89" s="1" t="s">
        <v>465</v>
      </c>
      <c r="J89" t="s">
        <v>17</v>
      </c>
      <c r="K89" s="1" t="s">
        <v>48</v>
      </c>
      <c r="L89" t="s">
        <v>363</v>
      </c>
      <c r="M89" t="s">
        <v>123</v>
      </c>
      <c r="N89">
        <v>1</v>
      </c>
      <c r="O89" t="s">
        <v>232</v>
      </c>
      <c r="P89">
        <v>1</v>
      </c>
      <c r="Q89" t="s">
        <v>464</v>
      </c>
      <c r="R89" t="s">
        <v>234</v>
      </c>
      <c r="S89" t="s">
        <v>258</v>
      </c>
      <c r="T89" t="s">
        <v>259</v>
      </c>
      <c r="U89" t="s">
        <v>443</v>
      </c>
    </row>
    <row r="90" spans="1:21" x14ac:dyDescent="0.35">
      <c r="A90" s="2" t="s">
        <v>12</v>
      </c>
      <c r="B90" s="1" t="s">
        <v>44</v>
      </c>
      <c r="C90" t="s">
        <v>511</v>
      </c>
      <c r="D90" s="1" t="s">
        <v>518</v>
      </c>
      <c r="E90" s="1" t="s">
        <v>25</v>
      </c>
      <c r="F90" s="1" t="s">
        <v>29</v>
      </c>
      <c r="G90" s="1" t="s">
        <v>29</v>
      </c>
      <c r="H90" t="s">
        <v>16</v>
      </c>
      <c r="I90" s="1" t="s">
        <v>465</v>
      </c>
      <c r="J90" t="s">
        <v>17</v>
      </c>
      <c r="K90" s="1" t="s">
        <v>48</v>
      </c>
      <c r="L90" t="s">
        <v>278</v>
      </c>
      <c r="M90" t="s">
        <v>105</v>
      </c>
      <c r="N90">
        <v>1</v>
      </c>
      <c r="O90" t="s">
        <v>232</v>
      </c>
      <c r="P90">
        <v>1</v>
      </c>
      <c r="Q90" t="s">
        <v>464</v>
      </c>
      <c r="R90" t="s">
        <v>234</v>
      </c>
      <c r="S90" t="s">
        <v>258</v>
      </c>
      <c r="T90" t="s">
        <v>259</v>
      </c>
      <c r="U90" t="s">
        <v>443</v>
      </c>
    </row>
    <row r="91" spans="1:21" x14ac:dyDescent="0.35">
      <c r="A91" s="2" t="s">
        <v>12</v>
      </c>
      <c r="B91" s="1" t="s">
        <v>44</v>
      </c>
      <c r="C91" t="s">
        <v>511</v>
      </c>
      <c r="D91" s="1" t="s">
        <v>518</v>
      </c>
      <c r="E91" s="1" t="s">
        <v>25</v>
      </c>
      <c r="F91" s="1" t="s">
        <v>21</v>
      </c>
      <c r="G91" s="1" t="s">
        <v>29</v>
      </c>
      <c r="H91" t="s">
        <v>16</v>
      </c>
      <c r="I91" s="1" t="s">
        <v>465</v>
      </c>
      <c r="J91" t="s">
        <v>17</v>
      </c>
      <c r="K91" s="1" t="s">
        <v>48</v>
      </c>
      <c r="L91" t="s">
        <v>278</v>
      </c>
      <c r="M91" t="s">
        <v>105</v>
      </c>
      <c r="N91">
        <v>1</v>
      </c>
      <c r="O91" t="s">
        <v>232</v>
      </c>
      <c r="P91">
        <v>1</v>
      </c>
      <c r="Q91" t="s">
        <v>464</v>
      </c>
      <c r="R91" t="s">
        <v>234</v>
      </c>
      <c r="S91" t="s">
        <v>258</v>
      </c>
      <c r="T91" t="s">
        <v>259</v>
      </c>
      <c r="U91" t="s">
        <v>443</v>
      </c>
    </row>
    <row r="92" spans="1:21" x14ac:dyDescent="0.35">
      <c r="A92" s="2" t="s">
        <v>12</v>
      </c>
      <c r="B92" s="1" t="s">
        <v>44</v>
      </c>
      <c r="C92" t="s">
        <v>511</v>
      </c>
      <c r="D92" s="1" t="s">
        <v>46</v>
      </c>
      <c r="E92" s="1" t="s">
        <v>14</v>
      </c>
      <c r="F92" s="1" t="s">
        <v>33</v>
      </c>
      <c r="G92" s="1" t="s">
        <v>214</v>
      </c>
      <c r="H92" t="s">
        <v>20</v>
      </c>
      <c r="I92" s="1" t="s">
        <v>320</v>
      </c>
      <c r="J92" t="s">
        <v>17</v>
      </c>
      <c r="K92" s="1" t="s">
        <v>48</v>
      </c>
      <c r="L92" t="s">
        <v>363</v>
      </c>
      <c r="M92" t="s">
        <v>106</v>
      </c>
      <c r="N92">
        <v>1</v>
      </c>
      <c r="O92" t="s">
        <v>233</v>
      </c>
      <c r="P92">
        <v>1</v>
      </c>
      <c r="Q92" t="s">
        <v>464</v>
      </c>
      <c r="R92" t="s">
        <v>234</v>
      </c>
      <c r="S92" t="s">
        <v>258</v>
      </c>
      <c r="T92" t="s">
        <v>259</v>
      </c>
      <c r="U92" t="s">
        <v>443</v>
      </c>
    </row>
    <row r="93" spans="1:21" x14ac:dyDescent="0.35">
      <c r="A93" s="2" t="s">
        <v>12</v>
      </c>
      <c r="B93" s="1" t="s">
        <v>44</v>
      </c>
      <c r="C93" t="s">
        <v>511</v>
      </c>
      <c r="D93" s="1" t="s">
        <v>46</v>
      </c>
      <c r="E93" s="1" t="s">
        <v>14</v>
      </c>
      <c r="F93" s="1" t="s">
        <v>33</v>
      </c>
      <c r="G93" s="1" t="s">
        <v>214</v>
      </c>
      <c r="H93" t="s">
        <v>30</v>
      </c>
      <c r="I93" s="1" t="s">
        <v>320</v>
      </c>
      <c r="J93" t="s">
        <v>17</v>
      </c>
      <c r="K93" s="1" t="s">
        <v>48</v>
      </c>
      <c r="L93" t="s">
        <v>278</v>
      </c>
      <c r="M93" t="s">
        <v>51</v>
      </c>
      <c r="N93">
        <v>1</v>
      </c>
      <c r="O93" t="s">
        <v>233</v>
      </c>
      <c r="P93">
        <v>1</v>
      </c>
      <c r="Q93" t="s">
        <v>464</v>
      </c>
      <c r="R93" t="s">
        <v>234</v>
      </c>
      <c r="S93" t="s">
        <v>258</v>
      </c>
      <c r="T93" t="s">
        <v>259</v>
      </c>
      <c r="U93" t="s">
        <v>443</v>
      </c>
    </row>
    <row r="94" spans="1:21" x14ac:dyDescent="0.35">
      <c r="A94" s="2" t="s">
        <v>12</v>
      </c>
      <c r="B94" s="1" t="s">
        <v>44</v>
      </c>
      <c r="C94" t="s">
        <v>511</v>
      </c>
      <c r="D94" s="1" t="s">
        <v>46</v>
      </c>
      <c r="E94" s="1" t="s">
        <v>14</v>
      </c>
      <c r="F94" s="1" t="s">
        <v>33</v>
      </c>
      <c r="G94" s="1" t="s">
        <v>214</v>
      </c>
      <c r="H94" t="s">
        <v>40</v>
      </c>
      <c r="I94" s="1" t="s">
        <v>320</v>
      </c>
      <c r="J94" t="s">
        <v>17</v>
      </c>
      <c r="K94" s="1" t="s">
        <v>48</v>
      </c>
      <c r="L94" t="s">
        <v>363</v>
      </c>
      <c r="M94" t="s">
        <v>123</v>
      </c>
      <c r="N94">
        <v>1</v>
      </c>
      <c r="O94" t="s">
        <v>233</v>
      </c>
      <c r="P94">
        <v>1</v>
      </c>
      <c r="Q94" t="s">
        <v>464</v>
      </c>
      <c r="R94" t="s">
        <v>234</v>
      </c>
      <c r="S94" t="s">
        <v>258</v>
      </c>
      <c r="T94" t="s">
        <v>259</v>
      </c>
      <c r="U94" t="s">
        <v>443</v>
      </c>
    </row>
    <row r="95" spans="1:21" x14ac:dyDescent="0.35">
      <c r="A95" s="2" t="s">
        <v>12</v>
      </c>
      <c r="B95" s="1" t="s">
        <v>44</v>
      </c>
      <c r="C95" t="s">
        <v>511</v>
      </c>
      <c r="D95" s="1" t="s">
        <v>46</v>
      </c>
      <c r="E95" s="1" t="s">
        <v>14</v>
      </c>
      <c r="F95" s="1" t="s">
        <v>33</v>
      </c>
      <c r="G95" s="1" t="s">
        <v>214</v>
      </c>
      <c r="H95" t="s">
        <v>74</v>
      </c>
      <c r="I95" s="1" t="s">
        <v>320</v>
      </c>
      <c r="J95" t="s">
        <v>17</v>
      </c>
      <c r="K95" s="1" t="s">
        <v>48</v>
      </c>
      <c r="L95" t="s">
        <v>363</v>
      </c>
      <c r="M95" t="s">
        <v>123</v>
      </c>
      <c r="N95">
        <v>1</v>
      </c>
      <c r="O95" t="s">
        <v>233</v>
      </c>
      <c r="P95">
        <v>0</v>
      </c>
      <c r="Q95" t="s">
        <v>464</v>
      </c>
      <c r="R95" t="s">
        <v>234</v>
      </c>
      <c r="S95" t="s">
        <v>258</v>
      </c>
      <c r="T95" t="s">
        <v>259</v>
      </c>
      <c r="U95" t="s">
        <v>443</v>
      </c>
    </row>
    <row r="96" spans="1:21" x14ac:dyDescent="0.35">
      <c r="A96" s="2" t="s">
        <v>12</v>
      </c>
      <c r="B96" s="1" t="s">
        <v>44</v>
      </c>
      <c r="C96" t="s">
        <v>511</v>
      </c>
      <c r="D96" s="1" t="s">
        <v>46</v>
      </c>
      <c r="E96" s="1" t="s">
        <v>14</v>
      </c>
      <c r="F96" s="1" t="s">
        <v>33</v>
      </c>
      <c r="G96" s="1" t="s">
        <v>214</v>
      </c>
      <c r="H96" t="s">
        <v>74</v>
      </c>
      <c r="I96" s="1" t="s">
        <v>320</v>
      </c>
      <c r="J96" t="s">
        <v>17</v>
      </c>
      <c r="K96" s="1" t="s">
        <v>48</v>
      </c>
      <c r="L96" t="s">
        <v>363</v>
      </c>
      <c r="M96" t="s">
        <v>123</v>
      </c>
      <c r="N96">
        <v>1</v>
      </c>
      <c r="O96" t="s">
        <v>233</v>
      </c>
      <c r="P96">
        <v>1</v>
      </c>
      <c r="Q96" t="s">
        <v>464</v>
      </c>
      <c r="R96" t="s">
        <v>234</v>
      </c>
      <c r="S96" t="s">
        <v>258</v>
      </c>
      <c r="T96" t="s">
        <v>259</v>
      </c>
      <c r="U96" t="s">
        <v>443</v>
      </c>
    </row>
    <row r="97" spans="1:21" x14ac:dyDescent="0.35">
      <c r="A97" s="2" t="s">
        <v>12</v>
      </c>
      <c r="B97" s="1" t="s">
        <v>44</v>
      </c>
      <c r="C97" t="s">
        <v>511</v>
      </c>
      <c r="D97" s="1" t="s">
        <v>46</v>
      </c>
      <c r="E97" s="1" t="s">
        <v>14</v>
      </c>
      <c r="F97" s="1" t="s">
        <v>33</v>
      </c>
      <c r="G97" s="1" t="s">
        <v>214</v>
      </c>
      <c r="H97" t="s">
        <v>47</v>
      </c>
      <c r="I97" s="1" t="s">
        <v>320</v>
      </c>
      <c r="J97" t="s">
        <v>17</v>
      </c>
      <c r="K97" s="1" t="s">
        <v>48</v>
      </c>
      <c r="L97" t="s">
        <v>363</v>
      </c>
      <c r="M97" t="s">
        <v>123</v>
      </c>
      <c r="N97">
        <v>1</v>
      </c>
      <c r="O97" t="s">
        <v>233</v>
      </c>
      <c r="P97">
        <v>0</v>
      </c>
      <c r="Q97" t="s">
        <v>464</v>
      </c>
      <c r="R97" t="s">
        <v>234</v>
      </c>
      <c r="S97" t="s">
        <v>258</v>
      </c>
      <c r="T97" t="s">
        <v>259</v>
      </c>
      <c r="U97" t="s">
        <v>443</v>
      </c>
    </row>
    <row r="98" spans="1:21" x14ac:dyDescent="0.35">
      <c r="A98" s="2" t="s">
        <v>12</v>
      </c>
      <c r="B98" s="1" t="s">
        <v>44</v>
      </c>
      <c r="C98" t="s">
        <v>511</v>
      </c>
      <c r="D98" s="1" t="s">
        <v>46</v>
      </c>
      <c r="E98" s="1" t="s">
        <v>14</v>
      </c>
      <c r="F98" s="1" t="s">
        <v>38</v>
      </c>
      <c r="G98" s="1" t="s">
        <v>214</v>
      </c>
      <c r="H98" t="s">
        <v>36</v>
      </c>
      <c r="I98" s="1" t="s">
        <v>320</v>
      </c>
      <c r="J98" t="s">
        <v>17</v>
      </c>
      <c r="K98" s="1" t="s">
        <v>48</v>
      </c>
      <c r="L98" t="s">
        <v>363</v>
      </c>
      <c r="M98" t="s">
        <v>123</v>
      </c>
      <c r="N98">
        <v>1</v>
      </c>
      <c r="O98" t="s">
        <v>233</v>
      </c>
      <c r="P98">
        <v>0</v>
      </c>
      <c r="Q98" t="s">
        <v>464</v>
      </c>
      <c r="R98" t="s">
        <v>234</v>
      </c>
      <c r="S98" t="s">
        <v>258</v>
      </c>
      <c r="T98" t="s">
        <v>259</v>
      </c>
      <c r="U98" t="s">
        <v>443</v>
      </c>
    </row>
    <row r="99" spans="1:21" x14ac:dyDescent="0.35">
      <c r="A99" s="2" t="s">
        <v>12</v>
      </c>
      <c r="B99" s="1" t="s">
        <v>44</v>
      </c>
      <c r="C99" t="s">
        <v>511</v>
      </c>
      <c r="D99" s="1" t="s">
        <v>46</v>
      </c>
      <c r="E99" s="1" t="s">
        <v>14</v>
      </c>
      <c r="F99" s="1" t="s">
        <v>38</v>
      </c>
      <c r="G99" s="1" t="s">
        <v>214</v>
      </c>
      <c r="H99" t="s">
        <v>74</v>
      </c>
      <c r="I99" s="1" t="s">
        <v>320</v>
      </c>
      <c r="J99" t="s">
        <v>17</v>
      </c>
      <c r="K99" s="1" t="s">
        <v>48</v>
      </c>
      <c r="L99" t="s">
        <v>363</v>
      </c>
      <c r="M99" t="s">
        <v>106</v>
      </c>
      <c r="N99">
        <v>1</v>
      </c>
      <c r="O99" t="s">
        <v>233</v>
      </c>
      <c r="P99">
        <v>1</v>
      </c>
      <c r="Q99" t="s">
        <v>464</v>
      </c>
      <c r="R99" t="s">
        <v>234</v>
      </c>
      <c r="S99" t="s">
        <v>258</v>
      </c>
      <c r="T99" t="s">
        <v>259</v>
      </c>
      <c r="U99" t="s">
        <v>443</v>
      </c>
    </row>
    <row r="100" spans="1:21" x14ac:dyDescent="0.35">
      <c r="A100" s="2" t="s">
        <v>12</v>
      </c>
      <c r="B100" s="1" t="s">
        <v>44</v>
      </c>
      <c r="C100" t="s">
        <v>511</v>
      </c>
      <c r="D100" s="1" t="s">
        <v>46</v>
      </c>
      <c r="E100" s="1" t="s">
        <v>14</v>
      </c>
      <c r="F100" s="1" t="s">
        <v>26</v>
      </c>
      <c r="G100" s="1" t="s">
        <v>215</v>
      </c>
      <c r="H100" t="s">
        <v>52</v>
      </c>
      <c r="I100" s="1" t="s">
        <v>320</v>
      </c>
      <c r="J100" t="s">
        <v>17</v>
      </c>
      <c r="K100" s="1" t="s">
        <v>48</v>
      </c>
      <c r="L100" t="s">
        <v>278</v>
      </c>
      <c r="M100" t="s">
        <v>51</v>
      </c>
      <c r="N100">
        <v>1</v>
      </c>
      <c r="O100" t="s">
        <v>233</v>
      </c>
      <c r="P100">
        <v>0</v>
      </c>
      <c r="Q100" t="s">
        <v>464</v>
      </c>
      <c r="R100" t="s">
        <v>234</v>
      </c>
      <c r="S100" t="s">
        <v>258</v>
      </c>
      <c r="T100" t="s">
        <v>259</v>
      </c>
      <c r="U100" t="s">
        <v>443</v>
      </c>
    </row>
    <row r="101" spans="1:21" x14ac:dyDescent="0.35">
      <c r="A101" s="2" t="s">
        <v>12</v>
      </c>
      <c r="B101" s="1" t="s">
        <v>44</v>
      </c>
      <c r="C101" t="s">
        <v>511</v>
      </c>
      <c r="D101" s="1" t="s">
        <v>46</v>
      </c>
      <c r="E101" s="1" t="s">
        <v>14</v>
      </c>
      <c r="F101" s="1" t="s">
        <v>26</v>
      </c>
      <c r="G101" s="1" t="s">
        <v>215</v>
      </c>
      <c r="H101" t="s">
        <v>16</v>
      </c>
      <c r="I101" s="1" t="s">
        <v>320</v>
      </c>
      <c r="J101" t="s">
        <v>17</v>
      </c>
      <c r="K101" s="1" t="s">
        <v>48</v>
      </c>
      <c r="L101" t="s">
        <v>278</v>
      </c>
      <c r="M101" t="s">
        <v>51</v>
      </c>
      <c r="N101">
        <v>2</v>
      </c>
      <c r="O101" t="s">
        <v>233</v>
      </c>
      <c r="P101">
        <v>0</v>
      </c>
      <c r="Q101" t="s">
        <v>464</v>
      </c>
      <c r="R101" t="s">
        <v>234</v>
      </c>
      <c r="S101" t="s">
        <v>258</v>
      </c>
      <c r="T101" t="s">
        <v>259</v>
      </c>
      <c r="U101" t="s">
        <v>443</v>
      </c>
    </row>
    <row r="102" spans="1:21" x14ac:dyDescent="0.35">
      <c r="A102" s="2" t="s">
        <v>12</v>
      </c>
      <c r="B102" s="1" t="s">
        <v>44</v>
      </c>
      <c r="C102" t="s">
        <v>511</v>
      </c>
      <c r="D102" s="1" t="s">
        <v>46</v>
      </c>
      <c r="E102" s="1" t="s">
        <v>14</v>
      </c>
      <c r="F102" s="1" t="s">
        <v>26</v>
      </c>
      <c r="G102" s="1" t="s">
        <v>215</v>
      </c>
      <c r="H102" t="s">
        <v>16</v>
      </c>
      <c r="I102" s="1" t="s">
        <v>320</v>
      </c>
      <c r="J102" t="s">
        <v>17</v>
      </c>
      <c r="K102" s="1" t="s">
        <v>48</v>
      </c>
      <c r="L102" t="s">
        <v>278</v>
      </c>
      <c r="M102" t="s">
        <v>51</v>
      </c>
      <c r="N102">
        <v>2</v>
      </c>
      <c r="O102" t="s">
        <v>233</v>
      </c>
      <c r="P102">
        <v>1</v>
      </c>
      <c r="Q102" t="s">
        <v>464</v>
      </c>
      <c r="R102" t="s">
        <v>234</v>
      </c>
      <c r="S102" t="s">
        <v>258</v>
      </c>
      <c r="T102" t="s">
        <v>259</v>
      </c>
      <c r="U102" t="s">
        <v>443</v>
      </c>
    </row>
    <row r="103" spans="1:21" x14ac:dyDescent="0.35">
      <c r="A103" s="2" t="s">
        <v>12</v>
      </c>
      <c r="B103" s="1" t="s">
        <v>44</v>
      </c>
      <c r="C103" t="s">
        <v>511</v>
      </c>
      <c r="D103" s="1" t="s">
        <v>46</v>
      </c>
      <c r="E103" s="1" t="s">
        <v>14</v>
      </c>
      <c r="F103" s="1" t="s">
        <v>26</v>
      </c>
      <c r="G103" s="1" t="s">
        <v>215</v>
      </c>
      <c r="H103" t="s">
        <v>16</v>
      </c>
      <c r="I103" s="1" t="s">
        <v>320</v>
      </c>
      <c r="J103" t="s">
        <v>17</v>
      </c>
      <c r="K103" s="1" t="s">
        <v>48</v>
      </c>
      <c r="L103" t="s">
        <v>278</v>
      </c>
      <c r="M103" t="s">
        <v>148</v>
      </c>
      <c r="N103">
        <v>1</v>
      </c>
      <c r="O103" t="s">
        <v>233</v>
      </c>
      <c r="P103">
        <v>1</v>
      </c>
      <c r="Q103" t="s">
        <v>464</v>
      </c>
      <c r="R103" t="s">
        <v>234</v>
      </c>
      <c r="S103" t="s">
        <v>258</v>
      </c>
      <c r="T103" t="s">
        <v>259</v>
      </c>
      <c r="U103" t="s">
        <v>443</v>
      </c>
    </row>
    <row r="104" spans="1:21" x14ac:dyDescent="0.35">
      <c r="A104" s="2" t="s">
        <v>12</v>
      </c>
      <c r="B104" s="1" t="s">
        <v>44</v>
      </c>
      <c r="C104" t="s">
        <v>511</v>
      </c>
      <c r="D104" s="1" t="s">
        <v>46</v>
      </c>
      <c r="E104" s="1" t="s">
        <v>14</v>
      </c>
      <c r="F104" s="1" t="s">
        <v>26</v>
      </c>
      <c r="G104" s="1" t="s">
        <v>215</v>
      </c>
      <c r="H104" t="s">
        <v>20</v>
      </c>
      <c r="I104" s="1" t="s">
        <v>320</v>
      </c>
      <c r="J104" t="s">
        <v>17</v>
      </c>
      <c r="K104" s="1" t="s">
        <v>48</v>
      </c>
      <c r="L104" t="s">
        <v>278</v>
      </c>
      <c r="M104" t="s">
        <v>51</v>
      </c>
      <c r="N104">
        <v>1</v>
      </c>
      <c r="O104" t="s">
        <v>233</v>
      </c>
      <c r="P104">
        <v>0</v>
      </c>
      <c r="Q104" t="s">
        <v>464</v>
      </c>
      <c r="R104" t="s">
        <v>234</v>
      </c>
      <c r="S104" t="s">
        <v>258</v>
      </c>
      <c r="T104" t="s">
        <v>259</v>
      </c>
      <c r="U104" t="s">
        <v>443</v>
      </c>
    </row>
    <row r="105" spans="1:21" x14ac:dyDescent="0.35">
      <c r="A105" s="2" t="s">
        <v>12</v>
      </c>
      <c r="B105" s="1" t="s">
        <v>44</v>
      </c>
      <c r="C105" t="s">
        <v>511</v>
      </c>
      <c r="D105" s="1" t="s">
        <v>46</v>
      </c>
      <c r="E105" s="1" t="s">
        <v>14</v>
      </c>
      <c r="F105" s="1" t="s">
        <v>26</v>
      </c>
      <c r="G105" s="1" t="s">
        <v>215</v>
      </c>
      <c r="H105" t="s">
        <v>20</v>
      </c>
      <c r="I105" s="1" t="s">
        <v>320</v>
      </c>
      <c r="J105" t="s">
        <v>17</v>
      </c>
      <c r="K105" s="1" t="s">
        <v>48</v>
      </c>
      <c r="L105" t="s">
        <v>278</v>
      </c>
      <c r="M105" t="s">
        <v>51</v>
      </c>
      <c r="N105">
        <v>1</v>
      </c>
      <c r="O105" t="s">
        <v>233</v>
      </c>
      <c r="P105">
        <v>1</v>
      </c>
      <c r="Q105" t="s">
        <v>464</v>
      </c>
      <c r="R105" t="s">
        <v>234</v>
      </c>
      <c r="S105" t="s">
        <v>258</v>
      </c>
      <c r="T105" t="s">
        <v>259</v>
      </c>
      <c r="U105" t="s">
        <v>443</v>
      </c>
    </row>
    <row r="106" spans="1:21" x14ac:dyDescent="0.35">
      <c r="A106" s="2" t="s">
        <v>12</v>
      </c>
      <c r="B106" s="1" t="s">
        <v>44</v>
      </c>
      <c r="C106" t="s">
        <v>511</v>
      </c>
      <c r="D106" s="1" t="s">
        <v>46</v>
      </c>
      <c r="E106" s="1" t="s">
        <v>14</v>
      </c>
      <c r="F106" s="1" t="s">
        <v>26</v>
      </c>
      <c r="G106" s="1" t="s">
        <v>215</v>
      </c>
      <c r="H106" t="s">
        <v>27</v>
      </c>
      <c r="I106" s="1" t="s">
        <v>320</v>
      </c>
      <c r="J106" t="s">
        <v>17</v>
      </c>
      <c r="K106" s="1" t="s">
        <v>48</v>
      </c>
      <c r="L106" t="s">
        <v>278</v>
      </c>
      <c r="M106" t="s">
        <v>51</v>
      </c>
      <c r="N106">
        <v>1</v>
      </c>
      <c r="O106" t="s">
        <v>233</v>
      </c>
      <c r="P106">
        <v>1</v>
      </c>
      <c r="Q106" t="s">
        <v>464</v>
      </c>
      <c r="R106" t="s">
        <v>234</v>
      </c>
      <c r="S106" t="s">
        <v>258</v>
      </c>
      <c r="T106" t="s">
        <v>259</v>
      </c>
      <c r="U106" t="s">
        <v>443</v>
      </c>
    </row>
    <row r="107" spans="1:21" x14ac:dyDescent="0.35">
      <c r="A107" s="2" t="s">
        <v>12</v>
      </c>
      <c r="B107" s="1" t="s">
        <v>44</v>
      </c>
      <c r="C107" t="s">
        <v>511</v>
      </c>
      <c r="D107" s="1" t="s">
        <v>46</v>
      </c>
      <c r="E107" s="1" t="s">
        <v>14</v>
      </c>
      <c r="F107" s="1" t="s">
        <v>26</v>
      </c>
      <c r="G107" s="1" t="s">
        <v>215</v>
      </c>
      <c r="H107" t="s">
        <v>30</v>
      </c>
      <c r="I107" s="1" t="s">
        <v>320</v>
      </c>
      <c r="J107" t="s">
        <v>17</v>
      </c>
      <c r="K107" s="1" t="s">
        <v>48</v>
      </c>
      <c r="L107" t="s">
        <v>363</v>
      </c>
      <c r="M107" t="s">
        <v>51</v>
      </c>
      <c r="N107">
        <v>1</v>
      </c>
      <c r="O107" t="s">
        <v>233</v>
      </c>
      <c r="P107">
        <v>1</v>
      </c>
      <c r="Q107" t="s">
        <v>464</v>
      </c>
      <c r="R107" t="s">
        <v>234</v>
      </c>
      <c r="S107" t="s">
        <v>258</v>
      </c>
      <c r="T107" t="s">
        <v>259</v>
      </c>
      <c r="U107" t="s">
        <v>444</v>
      </c>
    </row>
    <row r="108" spans="1:21" x14ac:dyDescent="0.35">
      <c r="A108" s="2" t="s">
        <v>12</v>
      </c>
      <c r="B108" s="1" t="s">
        <v>44</v>
      </c>
      <c r="C108" t="s">
        <v>511</v>
      </c>
      <c r="D108" s="1" t="s">
        <v>46</v>
      </c>
      <c r="E108" s="1" t="s">
        <v>14</v>
      </c>
      <c r="F108" s="1" t="s">
        <v>26</v>
      </c>
      <c r="G108" s="1" t="s">
        <v>215</v>
      </c>
      <c r="H108" t="s">
        <v>24</v>
      </c>
      <c r="I108" s="1" t="s">
        <v>320</v>
      </c>
      <c r="J108" t="s">
        <v>17</v>
      </c>
      <c r="K108" s="1" t="s">
        <v>48</v>
      </c>
      <c r="L108" t="s">
        <v>278</v>
      </c>
      <c r="M108" t="s">
        <v>49</v>
      </c>
      <c r="N108">
        <v>1</v>
      </c>
      <c r="O108" t="s">
        <v>233</v>
      </c>
      <c r="P108">
        <v>0</v>
      </c>
      <c r="Q108" t="s">
        <v>464</v>
      </c>
      <c r="R108" t="s">
        <v>234</v>
      </c>
      <c r="S108" t="s">
        <v>258</v>
      </c>
      <c r="T108" t="s">
        <v>259</v>
      </c>
      <c r="U108" t="s">
        <v>443</v>
      </c>
    </row>
    <row r="109" spans="1:21" x14ac:dyDescent="0.35">
      <c r="A109" s="2" t="s">
        <v>12</v>
      </c>
      <c r="B109" s="1" t="s">
        <v>44</v>
      </c>
      <c r="C109" t="s">
        <v>511</v>
      </c>
      <c r="D109" s="1" t="s">
        <v>46</v>
      </c>
      <c r="E109" s="1" t="s">
        <v>14</v>
      </c>
      <c r="F109" s="1" t="s">
        <v>15</v>
      </c>
      <c r="G109" s="1" t="s">
        <v>215</v>
      </c>
      <c r="H109" t="s">
        <v>16</v>
      </c>
      <c r="I109" s="1" t="s">
        <v>320</v>
      </c>
      <c r="J109" t="s">
        <v>17</v>
      </c>
      <c r="K109" s="1" t="s">
        <v>48</v>
      </c>
      <c r="L109" t="s">
        <v>278</v>
      </c>
      <c r="M109" t="s">
        <v>148</v>
      </c>
      <c r="N109">
        <v>1</v>
      </c>
      <c r="O109" t="s">
        <v>233</v>
      </c>
      <c r="P109">
        <v>0</v>
      </c>
      <c r="Q109" t="s">
        <v>464</v>
      </c>
      <c r="R109" t="s">
        <v>234</v>
      </c>
      <c r="S109" t="s">
        <v>258</v>
      </c>
      <c r="T109" t="s">
        <v>259</v>
      </c>
      <c r="U109" t="s">
        <v>443</v>
      </c>
    </row>
    <row r="110" spans="1:21" x14ac:dyDescent="0.35">
      <c r="A110" s="2" t="s">
        <v>12</v>
      </c>
      <c r="B110" s="1" t="s">
        <v>44</v>
      </c>
      <c r="C110" t="s">
        <v>511</v>
      </c>
      <c r="D110" s="1" t="s">
        <v>46</v>
      </c>
      <c r="E110" s="1" t="s">
        <v>14</v>
      </c>
      <c r="F110" s="1" t="s">
        <v>15</v>
      </c>
      <c r="G110" s="1" t="s">
        <v>215</v>
      </c>
      <c r="H110" t="s">
        <v>16</v>
      </c>
      <c r="I110" s="1" t="s">
        <v>320</v>
      </c>
      <c r="J110" t="s">
        <v>17</v>
      </c>
      <c r="K110" s="1" t="s">
        <v>48</v>
      </c>
      <c r="L110" t="s">
        <v>278</v>
      </c>
      <c r="M110" t="s">
        <v>148</v>
      </c>
      <c r="N110">
        <v>1</v>
      </c>
      <c r="O110" t="s">
        <v>233</v>
      </c>
      <c r="P110">
        <v>1</v>
      </c>
      <c r="Q110" t="s">
        <v>464</v>
      </c>
      <c r="R110" t="s">
        <v>234</v>
      </c>
      <c r="S110" t="s">
        <v>258</v>
      </c>
      <c r="T110" t="s">
        <v>259</v>
      </c>
      <c r="U110" t="s">
        <v>443</v>
      </c>
    </row>
    <row r="111" spans="1:21" x14ac:dyDescent="0.35">
      <c r="A111" s="2" t="s">
        <v>12</v>
      </c>
      <c r="B111" s="1" t="s">
        <v>44</v>
      </c>
      <c r="C111" t="s">
        <v>511</v>
      </c>
      <c r="D111" s="1" t="s">
        <v>46</v>
      </c>
      <c r="E111" s="1" t="s">
        <v>14</v>
      </c>
      <c r="F111" s="1" t="s">
        <v>15</v>
      </c>
      <c r="G111" s="1" t="s">
        <v>215</v>
      </c>
      <c r="H111" t="s">
        <v>16</v>
      </c>
      <c r="I111" s="1" t="s">
        <v>320</v>
      </c>
      <c r="J111" t="s">
        <v>17</v>
      </c>
      <c r="K111" s="1" t="s">
        <v>48</v>
      </c>
      <c r="L111" t="s">
        <v>363</v>
      </c>
      <c r="M111" t="s">
        <v>51</v>
      </c>
      <c r="N111">
        <v>1</v>
      </c>
      <c r="O111" t="s">
        <v>233</v>
      </c>
      <c r="P111">
        <v>0</v>
      </c>
      <c r="Q111" t="s">
        <v>464</v>
      </c>
      <c r="R111" t="s">
        <v>234</v>
      </c>
      <c r="S111" t="s">
        <v>258</v>
      </c>
      <c r="T111" t="s">
        <v>259</v>
      </c>
      <c r="U111" t="s">
        <v>443</v>
      </c>
    </row>
    <row r="112" spans="1:21" x14ac:dyDescent="0.35">
      <c r="A112" s="2" t="s">
        <v>12</v>
      </c>
      <c r="B112" s="1" t="s">
        <v>44</v>
      </c>
      <c r="C112" t="s">
        <v>511</v>
      </c>
      <c r="D112" s="1" t="s">
        <v>46</v>
      </c>
      <c r="E112" s="1" t="s">
        <v>14</v>
      </c>
      <c r="F112" s="1" t="s">
        <v>15</v>
      </c>
      <c r="G112" s="1" t="s">
        <v>215</v>
      </c>
      <c r="H112" t="s">
        <v>20</v>
      </c>
      <c r="I112" s="1" t="s">
        <v>320</v>
      </c>
      <c r="J112" t="s">
        <v>17</v>
      </c>
      <c r="K112" s="1" t="s">
        <v>48</v>
      </c>
      <c r="L112" t="s">
        <v>278</v>
      </c>
      <c r="M112" t="s">
        <v>51</v>
      </c>
      <c r="N112">
        <v>2</v>
      </c>
      <c r="O112" t="s">
        <v>233</v>
      </c>
      <c r="P112">
        <v>0</v>
      </c>
      <c r="Q112" t="s">
        <v>464</v>
      </c>
      <c r="R112" t="s">
        <v>234</v>
      </c>
      <c r="S112" t="s">
        <v>258</v>
      </c>
      <c r="T112" t="s">
        <v>259</v>
      </c>
      <c r="U112" t="s">
        <v>443</v>
      </c>
    </row>
    <row r="113" spans="1:21" x14ac:dyDescent="0.35">
      <c r="A113" s="2" t="s">
        <v>12</v>
      </c>
      <c r="B113" s="1" t="s">
        <v>44</v>
      </c>
      <c r="C113" t="s">
        <v>511</v>
      </c>
      <c r="D113" s="1" t="s">
        <v>46</v>
      </c>
      <c r="E113" s="1" t="s">
        <v>14</v>
      </c>
      <c r="F113" s="1" t="s">
        <v>15</v>
      </c>
      <c r="G113" s="1" t="s">
        <v>215</v>
      </c>
      <c r="H113" t="s">
        <v>20</v>
      </c>
      <c r="I113" s="1" t="s">
        <v>320</v>
      </c>
      <c r="J113" t="s">
        <v>17</v>
      </c>
      <c r="K113" s="1" t="s">
        <v>48</v>
      </c>
      <c r="L113" t="s">
        <v>278</v>
      </c>
      <c r="M113" t="s">
        <v>49</v>
      </c>
      <c r="N113">
        <v>1</v>
      </c>
      <c r="O113" t="s">
        <v>233</v>
      </c>
      <c r="P113">
        <v>1</v>
      </c>
      <c r="Q113" t="s">
        <v>464</v>
      </c>
      <c r="R113" t="s">
        <v>234</v>
      </c>
      <c r="S113" t="s">
        <v>258</v>
      </c>
      <c r="T113" t="s">
        <v>259</v>
      </c>
      <c r="U113" t="s">
        <v>443</v>
      </c>
    </row>
    <row r="114" spans="1:21" x14ac:dyDescent="0.35">
      <c r="A114" s="2" t="s">
        <v>12</v>
      </c>
      <c r="B114" s="1" t="s">
        <v>44</v>
      </c>
      <c r="C114" t="s">
        <v>511</v>
      </c>
      <c r="D114" s="1" t="s">
        <v>46</v>
      </c>
      <c r="E114" s="1" t="s">
        <v>14</v>
      </c>
      <c r="F114" s="1" t="s">
        <v>15</v>
      </c>
      <c r="G114" s="1" t="s">
        <v>215</v>
      </c>
      <c r="H114" t="s">
        <v>20</v>
      </c>
      <c r="I114" s="1" t="s">
        <v>320</v>
      </c>
      <c r="J114" t="s">
        <v>17</v>
      </c>
      <c r="K114" s="1" t="s">
        <v>48</v>
      </c>
      <c r="L114" t="s">
        <v>278</v>
      </c>
      <c r="M114" t="s">
        <v>148</v>
      </c>
      <c r="N114">
        <v>1</v>
      </c>
      <c r="O114" t="s">
        <v>233</v>
      </c>
      <c r="P114">
        <v>0</v>
      </c>
      <c r="Q114" t="s">
        <v>464</v>
      </c>
      <c r="R114" t="s">
        <v>234</v>
      </c>
      <c r="S114" t="s">
        <v>258</v>
      </c>
      <c r="T114" t="s">
        <v>259</v>
      </c>
      <c r="U114" t="s">
        <v>443</v>
      </c>
    </row>
    <row r="115" spans="1:21" x14ac:dyDescent="0.35">
      <c r="A115" s="2" t="s">
        <v>12</v>
      </c>
      <c r="B115" s="1" t="s">
        <v>44</v>
      </c>
      <c r="C115" t="s">
        <v>511</v>
      </c>
      <c r="D115" s="1" t="s">
        <v>46</v>
      </c>
      <c r="E115" s="1" t="s">
        <v>14</v>
      </c>
      <c r="F115" s="1" t="s">
        <v>15</v>
      </c>
      <c r="G115" s="1" t="s">
        <v>215</v>
      </c>
      <c r="H115" t="s">
        <v>27</v>
      </c>
      <c r="I115" s="1" t="s">
        <v>320</v>
      </c>
      <c r="J115" t="s">
        <v>17</v>
      </c>
      <c r="K115" s="1" t="s">
        <v>48</v>
      </c>
      <c r="L115" t="s">
        <v>363</v>
      </c>
      <c r="M115" t="s">
        <v>123</v>
      </c>
      <c r="N115">
        <v>1</v>
      </c>
      <c r="O115" t="s">
        <v>233</v>
      </c>
      <c r="P115">
        <v>1</v>
      </c>
      <c r="Q115" t="s">
        <v>464</v>
      </c>
      <c r="R115" t="s">
        <v>234</v>
      </c>
      <c r="S115" t="s">
        <v>258</v>
      </c>
      <c r="T115" t="s">
        <v>259</v>
      </c>
      <c r="U115" t="s">
        <v>443</v>
      </c>
    </row>
    <row r="116" spans="1:21" x14ac:dyDescent="0.35">
      <c r="A116" s="2" t="s">
        <v>12</v>
      </c>
      <c r="B116" s="1" t="s">
        <v>44</v>
      </c>
      <c r="C116" t="s">
        <v>511</v>
      </c>
      <c r="D116" s="1" t="s">
        <v>46</v>
      </c>
      <c r="E116" s="1" t="s">
        <v>14</v>
      </c>
      <c r="F116" s="1" t="s">
        <v>15</v>
      </c>
      <c r="G116" s="1" t="s">
        <v>215</v>
      </c>
      <c r="H116" t="s">
        <v>27</v>
      </c>
      <c r="I116" s="1" t="s">
        <v>320</v>
      </c>
      <c r="J116" t="s">
        <v>17</v>
      </c>
      <c r="K116" s="1" t="s">
        <v>48</v>
      </c>
      <c r="L116" t="s">
        <v>363</v>
      </c>
      <c r="M116" t="s">
        <v>49</v>
      </c>
      <c r="N116">
        <v>1</v>
      </c>
      <c r="O116" t="s">
        <v>233</v>
      </c>
      <c r="P116">
        <v>1</v>
      </c>
      <c r="Q116" t="s">
        <v>464</v>
      </c>
      <c r="R116" t="s">
        <v>234</v>
      </c>
      <c r="S116" t="s">
        <v>258</v>
      </c>
      <c r="T116" t="s">
        <v>259</v>
      </c>
      <c r="U116" t="s">
        <v>443</v>
      </c>
    </row>
    <row r="117" spans="1:21" x14ac:dyDescent="0.35">
      <c r="A117" s="2" t="s">
        <v>12</v>
      </c>
      <c r="B117" s="1" t="s">
        <v>44</v>
      </c>
      <c r="C117" t="s">
        <v>511</v>
      </c>
      <c r="D117" s="1" t="s">
        <v>46</v>
      </c>
      <c r="E117" s="1" t="s">
        <v>14</v>
      </c>
      <c r="F117" s="1" t="s">
        <v>15</v>
      </c>
      <c r="G117" s="1" t="s">
        <v>215</v>
      </c>
      <c r="H117" t="s">
        <v>30</v>
      </c>
      <c r="I117" s="1" t="s">
        <v>320</v>
      </c>
      <c r="J117" t="s">
        <v>17</v>
      </c>
      <c r="K117" s="1" t="s">
        <v>48</v>
      </c>
      <c r="L117" t="s">
        <v>278</v>
      </c>
      <c r="M117" t="s">
        <v>148</v>
      </c>
      <c r="N117">
        <v>1</v>
      </c>
      <c r="O117" t="s">
        <v>233</v>
      </c>
      <c r="P117">
        <v>1</v>
      </c>
      <c r="Q117" t="s">
        <v>464</v>
      </c>
      <c r="R117" t="s">
        <v>234</v>
      </c>
      <c r="S117" t="s">
        <v>258</v>
      </c>
      <c r="T117" t="s">
        <v>259</v>
      </c>
      <c r="U117" t="s">
        <v>443</v>
      </c>
    </row>
    <row r="118" spans="1:21" x14ac:dyDescent="0.35">
      <c r="A118" s="2" t="s">
        <v>12</v>
      </c>
      <c r="B118" s="1" t="s">
        <v>44</v>
      </c>
      <c r="C118" t="s">
        <v>511</v>
      </c>
      <c r="D118" s="1" t="s">
        <v>46</v>
      </c>
      <c r="E118" s="1" t="s">
        <v>14</v>
      </c>
      <c r="F118" s="1" t="s">
        <v>15</v>
      </c>
      <c r="G118" s="1" t="s">
        <v>215</v>
      </c>
      <c r="H118" t="s">
        <v>30</v>
      </c>
      <c r="I118" s="1" t="s">
        <v>320</v>
      </c>
      <c r="J118" t="s">
        <v>17</v>
      </c>
      <c r="K118" s="1" t="s">
        <v>48</v>
      </c>
      <c r="L118" t="s">
        <v>363</v>
      </c>
      <c r="M118" t="s">
        <v>123</v>
      </c>
      <c r="N118">
        <v>1</v>
      </c>
      <c r="O118" t="s">
        <v>233</v>
      </c>
      <c r="P118">
        <v>0</v>
      </c>
      <c r="Q118" t="s">
        <v>464</v>
      </c>
      <c r="R118" t="s">
        <v>234</v>
      </c>
      <c r="S118" t="s">
        <v>258</v>
      </c>
      <c r="T118" t="s">
        <v>259</v>
      </c>
      <c r="U118" t="s">
        <v>443</v>
      </c>
    </row>
    <row r="119" spans="1:21" x14ac:dyDescent="0.35">
      <c r="A119" s="2" t="s">
        <v>12</v>
      </c>
      <c r="B119" s="1" t="s">
        <v>44</v>
      </c>
      <c r="C119" t="s">
        <v>511</v>
      </c>
      <c r="D119" s="1" t="s">
        <v>46</v>
      </c>
      <c r="E119" s="1" t="s">
        <v>14</v>
      </c>
      <c r="F119" s="1" t="s">
        <v>15</v>
      </c>
      <c r="G119" s="1" t="s">
        <v>215</v>
      </c>
      <c r="H119" t="s">
        <v>30</v>
      </c>
      <c r="I119" s="1" t="s">
        <v>320</v>
      </c>
      <c r="J119" t="s">
        <v>17</v>
      </c>
      <c r="K119" s="1" t="s">
        <v>48</v>
      </c>
      <c r="L119" t="s">
        <v>363</v>
      </c>
      <c r="M119" t="s">
        <v>106</v>
      </c>
      <c r="N119">
        <v>1</v>
      </c>
      <c r="O119" t="s">
        <v>233</v>
      </c>
      <c r="P119">
        <v>0</v>
      </c>
      <c r="Q119" t="s">
        <v>464</v>
      </c>
      <c r="R119" t="s">
        <v>234</v>
      </c>
      <c r="S119" t="s">
        <v>258</v>
      </c>
      <c r="T119" t="s">
        <v>259</v>
      </c>
      <c r="U119" t="s">
        <v>443</v>
      </c>
    </row>
    <row r="120" spans="1:21" x14ac:dyDescent="0.35">
      <c r="A120" s="2" t="s">
        <v>12</v>
      </c>
      <c r="B120" s="1" t="s">
        <v>44</v>
      </c>
      <c r="C120" t="s">
        <v>511</v>
      </c>
      <c r="D120" s="1" t="s">
        <v>46</v>
      </c>
      <c r="E120" s="1" t="s">
        <v>14</v>
      </c>
      <c r="F120" s="1" t="s">
        <v>15</v>
      </c>
      <c r="G120" s="1" t="s">
        <v>215</v>
      </c>
      <c r="H120" t="s">
        <v>24</v>
      </c>
      <c r="I120" s="1" t="s">
        <v>320</v>
      </c>
      <c r="J120" t="s">
        <v>17</v>
      </c>
      <c r="K120" s="1" t="s">
        <v>48</v>
      </c>
      <c r="L120" t="s">
        <v>363</v>
      </c>
      <c r="M120" t="s">
        <v>123</v>
      </c>
      <c r="N120">
        <v>1</v>
      </c>
      <c r="O120" t="s">
        <v>233</v>
      </c>
      <c r="P120">
        <v>1</v>
      </c>
      <c r="Q120" t="s">
        <v>464</v>
      </c>
      <c r="R120" t="s">
        <v>234</v>
      </c>
      <c r="S120" t="s">
        <v>258</v>
      </c>
      <c r="T120" t="s">
        <v>259</v>
      </c>
      <c r="U120" t="s">
        <v>443</v>
      </c>
    </row>
    <row r="121" spans="1:21" x14ac:dyDescent="0.35">
      <c r="A121" s="2" t="s">
        <v>12</v>
      </c>
      <c r="B121" s="1" t="s">
        <v>44</v>
      </c>
      <c r="C121" t="s">
        <v>511</v>
      </c>
      <c r="D121" s="1" t="s">
        <v>46</v>
      </c>
      <c r="E121" s="1" t="s">
        <v>14</v>
      </c>
      <c r="F121" s="1" t="s">
        <v>15</v>
      </c>
      <c r="G121" s="1" t="s">
        <v>215</v>
      </c>
      <c r="H121" t="s">
        <v>24</v>
      </c>
      <c r="I121" s="1" t="s">
        <v>320</v>
      </c>
      <c r="J121" t="s">
        <v>17</v>
      </c>
      <c r="K121" s="1" t="s">
        <v>48</v>
      </c>
      <c r="L121" t="s">
        <v>363</v>
      </c>
      <c r="M121" t="s">
        <v>148</v>
      </c>
      <c r="N121">
        <v>1</v>
      </c>
      <c r="O121" t="s">
        <v>233</v>
      </c>
      <c r="P121">
        <v>0</v>
      </c>
      <c r="Q121" t="s">
        <v>464</v>
      </c>
      <c r="R121" t="s">
        <v>234</v>
      </c>
      <c r="S121" t="s">
        <v>258</v>
      </c>
      <c r="T121" t="s">
        <v>259</v>
      </c>
      <c r="U121" t="s">
        <v>443</v>
      </c>
    </row>
    <row r="122" spans="1:21" x14ac:dyDescent="0.35">
      <c r="A122" s="2" t="s">
        <v>12</v>
      </c>
      <c r="B122" s="1" t="s">
        <v>44</v>
      </c>
      <c r="C122" t="s">
        <v>511</v>
      </c>
      <c r="D122" s="1" t="s">
        <v>46</v>
      </c>
      <c r="E122" s="1" t="s">
        <v>14</v>
      </c>
      <c r="F122" s="1" t="s">
        <v>15</v>
      </c>
      <c r="G122" s="1" t="s">
        <v>215</v>
      </c>
      <c r="H122" t="s">
        <v>40</v>
      </c>
      <c r="I122" s="1" t="s">
        <v>320</v>
      </c>
      <c r="J122" t="s">
        <v>17</v>
      </c>
      <c r="K122" s="1" t="s">
        <v>48</v>
      </c>
      <c r="L122" t="s">
        <v>363</v>
      </c>
      <c r="M122" t="s">
        <v>123</v>
      </c>
      <c r="N122">
        <v>1</v>
      </c>
      <c r="O122" t="s">
        <v>233</v>
      </c>
      <c r="P122">
        <v>0</v>
      </c>
      <c r="Q122" t="s">
        <v>464</v>
      </c>
      <c r="R122" t="s">
        <v>234</v>
      </c>
      <c r="S122" t="s">
        <v>258</v>
      </c>
      <c r="T122" t="s">
        <v>259</v>
      </c>
      <c r="U122" t="s">
        <v>443</v>
      </c>
    </row>
    <row r="123" spans="1:21" x14ac:dyDescent="0.35">
      <c r="A123" s="2" t="s">
        <v>12</v>
      </c>
      <c r="B123" s="1" t="s">
        <v>44</v>
      </c>
      <c r="C123" t="s">
        <v>511</v>
      </c>
      <c r="D123" s="1" t="s">
        <v>46</v>
      </c>
      <c r="E123" s="1" t="s">
        <v>14</v>
      </c>
      <c r="F123" s="1" t="s">
        <v>15</v>
      </c>
      <c r="G123" s="1" t="s">
        <v>215</v>
      </c>
      <c r="H123" t="s">
        <v>74</v>
      </c>
      <c r="I123" s="1" t="s">
        <v>320</v>
      </c>
      <c r="J123" t="s">
        <v>17</v>
      </c>
      <c r="K123" s="1" t="s">
        <v>48</v>
      </c>
      <c r="L123" t="s">
        <v>363</v>
      </c>
      <c r="M123" t="s">
        <v>106</v>
      </c>
      <c r="N123">
        <v>1</v>
      </c>
      <c r="O123" t="s">
        <v>233</v>
      </c>
      <c r="P123">
        <v>0</v>
      </c>
      <c r="Q123" t="s">
        <v>464</v>
      </c>
      <c r="R123" t="s">
        <v>234</v>
      </c>
      <c r="S123" t="s">
        <v>258</v>
      </c>
      <c r="T123" t="s">
        <v>259</v>
      </c>
      <c r="U123" t="s">
        <v>443</v>
      </c>
    </row>
    <row r="124" spans="1:21" x14ac:dyDescent="0.35">
      <c r="A124" s="2" t="s">
        <v>12</v>
      </c>
      <c r="B124" s="1" t="s">
        <v>44</v>
      </c>
      <c r="C124" t="s">
        <v>511</v>
      </c>
      <c r="D124" s="1" t="s">
        <v>46</v>
      </c>
      <c r="E124" s="1" t="s">
        <v>14</v>
      </c>
      <c r="F124" s="1" t="s">
        <v>15</v>
      </c>
      <c r="G124" s="1" t="s">
        <v>215</v>
      </c>
      <c r="H124" t="s">
        <v>74</v>
      </c>
      <c r="I124" s="1" t="s">
        <v>320</v>
      </c>
      <c r="J124" t="s">
        <v>17</v>
      </c>
      <c r="K124" s="1" t="s">
        <v>48</v>
      </c>
      <c r="L124" t="s">
        <v>363</v>
      </c>
      <c r="M124" t="s">
        <v>106</v>
      </c>
      <c r="N124">
        <v>1</v>
      </c>
      <c r="O124" t="s">
        <v>233</v>
      </c>
      <c r="P124">
        <v>1</v>
      </c>
      <c r="Q124" t="s">
        <v>464</v>
      </c>
      <c r="R124" t="s">
        <v>234</v>
      </c>
      <c r="S124" t="s">
        <v>258</v>
      </c>
      <c r="T124" t="s">
        <v>259</v>
      </c>
      <c r="U124" t="s">
        <v>443</v>
      </c>
    </row>
    <row r="125" spans="1:21" x14ac:dyDescent="0.35">
      <c r="A125" s="2" t="s">
        <v>12</v>
      </c>
      <c r="B125" s="1" t="s">
        <v>44</v>
      </c>
      <c r="C125" t="s">
        <v>511</v>
      </c>
      <c r="D125" s="1" t="s">
        <v>46</v>
      </c>
      <c r="E125" s="1" t="s">
        <v>14</v>
      </c>
      <c r="F125" s="1" t="s">
        <v>21</v>
      </c>
      <c r="G125" s="1" t="s">
        <v>29</v>
      </c>
      <c r="H125" t="s">
        <v>30</v>
      </c>
      <c r="I125" s="1" t="s">
        <v>320</v>
      </c>
      <c r="J125" t="s">
        <v>17</v>
      </c>
      <c r="K125" s="1" t="s">
        <v>48</v>
      </c>
      <c r="L125" t="s">
        <v>278</v>
      </c>
      <c r="M125" t="s">
        <v>148</v>
      </c>
      <c r="N125">
        <v>1</v>
      </c>
      <c r="O125" t="s">
        <v>233</v>
      </c>
      <c r="P125">
        <v>0</v>
      </c>
      <c r="Q125" t="s">
        <v>464</v>
      </c>
      <c r="R125" t="s">
        <v>234</v>
      </c>
      <c r="S125" t="s">
        <v>258</v>
      </c>
      <c r="T125" t="s">
        <v>259</v>
      </c>
      <c r="U125" t="s">
        <v>443</v>
      </c>
    </row>
    <row r="126" spans="1:21" x14ac:dyDescent="0.35">
      <c r="A126" s="2" t="s">
        <v>12</v>
      </c>
      <c r="B126" s="1" t="s">
        <v>44</v>
      </c>
      <c r="C126" t="s">
        <v>511</v>
      </c>
      <c r="D126" s="1" t="s">
        <v>46</v>
      </c>
      <c r="E126" s="1" t="s">
        <v>14</v>
      </c>
      <c r="F126" s="1" t="s">
        <v>21</v>
      </c>
      <c r="G126" s="1" t="s">
        <v>29</v>
      </c>
      <c r="H126" t="s">
        <v>36</v>
      </c>
      <c r="I126" s="1" t="s">
        <v>446</v>
      </c>
      <c r="J126" t="s">
        <v>17</v>
      </c>
      <c r="K126" s="1" t="s">
        <v>48</v>
      </c>
      <c r="L126" t="s">
        <v>278</v>
      </c>
      <c r="M126" t="s">
        <v>106</v>
      </c>
      <c r="N126">
        <v>1</v>
      </c>
      <c r="O126" t="s">
        <v>235</v>
      </c>
      <c r="P126">
        <v>1</v>
      </c>
      <c r="Q126" t="s">
        <v>464</v>
      </c>
      <c r="R126" t="s">
        <v>234</v>
      </c>
      <c r="S126" t="s">
        <v>258</v>
      </c>
      <c r="T126" t="s">
        <v>259</v>
      </c>
      <c r="U126" t="s">
        <v>443</v>
      </c>
    </row>
    <row r="127" spans="1:21" x14ac:dyDescent="0.35">
      <c r="A127" s="2" t="s">
        <v>12</v>
      </c>
      <c r="B127" s="1" t="s">
        <v>44</v>
      </c>
      <c r="C127" t="s">
        <v>511</v>
      </c>
      <c r="D127" s="1" t="s">
        <v>46</v>
      </c>
      <c r="E127" s="1" t="s">
        <v>25</v>
      </c>
      <c r="F127" s="1" t="s">
        <v>26</v>
      </c>
      <c r="G127" s="1" t="s">
        <v>215</v>
      </c>
      <c r="H127" t="s">
        <v>16</v>
      </c>
      <c r="I127" s="1" t="s">
        <v>320</v>
      </c>
      <c r="J127" t="s">
        <v>17</v>
      </c>
      <c r="K127" s="1" t="s">
        <v>48</v>
      </c>
      <c r="L127" t="s">
        <v>278</v>
      </c>
      <c r="M127" t="s">
        <v>51</v>
      </c>
      <c r="N127">
        <v>1</v>
      </c>
      <c r="O127" t="s">
        <v>233</v>
      </c>
      <c r="P127">
        <v>0</v>
      </c>
      <c r="Q127" t="s">
        <v>464</v>
      </c>
      <c r="R127" t="s">
        <v>234</v>
      </c>
      <c r="S127" t="s">
        <v>258</v>
      </c>
      <c r="T127" t="s">
        <v>259</v>
      </c>
      <c r="U127" t="s">
        <v>443</v>
      </c>
    </row>
    <row r="128" spans="1:21" x14ac:dyDescent="0.35">
      <c r="A128" s="2" t="s">
        <v>12</v>
      </c>
      <c r="B128" s="1" t="s">
        <v>44</v>
      </c>
      <c r="C128" t="s">
        <v>511</v>
      </c>
      <c r="D128" s="1" t="s">
        <v>46</v>
      </c>
      <c r="E128" s="1" t="s">
        <v>25</v>
      </c>
      <c r="F128" s="1" t="s">
        <v>26</v>
      </c>
      <c r="G128" s="1" t="s">
        <v>215</v>
      </c>
      <c r="H128" t="s">
        <v>20</v>
      </c>
      <c r="I128" s="1" t="s">
        <v>446</v>
      </c>
      <c r="J128" t="s">
        <v>17</v>
      </c>
      <c r="K128" s="1" t="s">
        <v>48</v>
      </c>
      <c r="L128" t="s">
        <v>278</v>
      </c>
      <c r="M128" t="s">
        <v>105</v>
      </c>
      <c r="N128">
        <v>1</v>
      </c>
      <c r="O128" t="s">
        <v>235</v>
      </c>
      <c r="P128">
        <v>1</v>
      </c>
      <c r="Q128" t="s">
        <v>464</v>
      </c>
      <c r="R128" t="s">
        <v>234</v>
      </c>
      <c r="S128" t="s">
        <v>258</v>
      </c>
      <c r="T128" t="s">
        <v>259</v>
      </c>
      <c r="U128" t="s">
        <v>443</v>
      </c>
    </row>
    <row r="129" spans="1:21" x14ac:dyDescent="0.35">
      <c r="A129" s="2" t="s">
        <v>12</v>
      </c>
      <c r="B129" s="1" t="s">
        <v>44</v>
      </c>
      <c r="C129" t="s">
        <v>511</v>
      </c>
      <c r="D129" s="1" t="s">
        <v>46</v>
      </c>
      <c r="E129" s="1" t="s">
        <v>25</v>
      </c>
      <c r="F129" s="1" t="s">
        <v>26</v>
      </c>
      <c r="G129" s="1" t="s">
        <v>215</v>
      </c>
      <c r="H129" t="s">
        <v>20</v>
      </c>
      <c r="I129" s="1" t="s">
        <v>320</v>
      </c>
      <c r="J129" t="s">
        <v>17</v>
      </c>
      <c r="K129" s="1" t="s">
        <v>48</v>
      </c>
      <c r="L129" t="s">
        <v>278</v>
      </c>
      <c r="M129" t="s">
        <v>105</v>
      </c>
      <c r="N129">
        <v>1</v>
      </c>
      <c r="O129" t="s">
        <v>233</v>
      </c>
      <c r="P129">
        <v>1</v>
      </c>
      <c r="Q129" t="s">
        <v>464</v>
      </c>
      <c r="R129" t="s">
        <v>234</v>
      </c>
      <c r="S129" t="s">
        <v>258</v>
      </c>
      <c r="T129" t="s">
        <v>259</v>
      </c>
      <c r="U129" t="s">
        <v>443</v>
      </c>
    </row>
    <row r="130" spans="1:21" x14ac:dyDescent="0.35">
      <c r="A130" s="2" t="s">
        <v>12</v>
      </c>
      <c r="B130" s="1" t="s">
        <v>44</v>
      </c>
      <c r="C130" t="s">
        <v>511</v>
      </c>
      <c r="D130" s="1" t="s">
        <v>46</v>
      </c>
      <c r="E130" s="1" t="s">
        <v>25</v>
      </c>
      <c r="F130" s="1" t="s">
        <v>26</v>
      </c>
      <c r="G130" s="1" t="s">
        <v>215</v>
      </c>
      <c r="H130" t="s">
        <v>30</v>
      </c>
      <c r="I130" s="1" t="s">
        <v>446</v>
      </c>
      <c r="J130" t="s">
        <v>17</v>
      </c>
      <c r="K130" s="1" t="s">
        <v>48</v>
      </c>
      <c r="L130" t="s">
        <v>363</v>
      </c>
      <c r="M130" t="s">
        <v>123</v>
      </c>
      <c r="N130">
        <v>1</v>
      </c>
      <c r="O130" t="s">
        <v>235</v>
      </c>
      <c r="P130">
        <v>1</v>
      </c>
      <c r="Q130" t="s">
        <v>464</v>
      </c>
      <c r="R130" t="s">
        <v>234</v>
      </c>
      <c r="S130" t="s">
        <v>258</v>
      </c>
      <c r="T130" t="s">
        <v>259</v>
      </c>
      <c r="U130" t="s">
        <v>444</v>
      </c>
    </row>
    <row r="131" spans="1:21" x14ac:dyDescent="0.35">
      <c r="A131" s="2" t="s">
        <v>12</v>
      </c>
      <c r="B131" s="1" t="s">
        <v>44</v>
      </c>
      <c r="C131" t="s">
        <v>511</v>
      </c>
      <c r="D131" s="1" t="s">
        <v>46</v>
      </c>
      <c r="E131" s="1" t="s">
        <v>25</v>
      </c>
      <c r="F131" s="1" t="s">
        <v>26</v>
      </c>
      <c r="G131" s="1" t="s">
        <v>215</v>
      </c>
      <c r="H131" t="s">
        <v>30</v>
      </c>
      <c r="I131" s="1" t="s">
        <v>320</v>
      </c>
      <c r="J131" t="s">
        <v>17</v>
      </c>
      <c r="K131" s="1" t="s">
        <v>48</v>
      </c>
      <c r="L131" t="s">
        <v>278</v>
      </c>
      <c r="M131" t="s">
        <v>51</v>
      </c>
      <c r="N131">
        <v>1</v>
      </c>
      <c r="O131" t="s">
        <v>233</v>
      </c>
      <c r="P131">
        <v>1</v>
      </c>
      <c r="Q131" t="s">
        <v>464</v>
      </c>
      <c r="R131" t="s">
        <v>234</v>
      </c>
      <c r="S131" t="s">
        <v>258</v>
      </c>
      <c r="T131" t="s">
        <v>259</v>
      </c>
      <c r="U131" t="s">
        <v>443</v>
      </c>
    </row>
    <row r="132" spans="1:21" x14ac:dyDescent="0.35">
      <c r="A132" s="2" t="s">
        <v>12</v>
      </c>
      <c r="B132" s="1" t="s">
        <v>44</v>
      </c>
      <c r="C132" t="s">
        <v>511</v>
      </c>
      <c r="D132" s="1" t="s">
        <v>46</v>
      </c>
      <c r="E132" s="1" t="s">
        <v>25</v>
      </c>
      <c r="F132" s="1" t="s">
        <v>15</v>
      </c>
      <c r="G132" s="1" t="s">
        <v>215</v>
      </c>
      <c r="H132" t="s">
        <v>30</v>
      </c>
      <c r="I132" s="1" t="s">
        <v>320</v>
      </c>
      <c r="J132" t="s">
        <v>17</v>
      </c>
      <c r="K132" s="1" t="s">
        <v>48</v>
      </c>
      <c r="L132" t="s">
        <v>363</v>
      </c>
      <c r="M132" t="s">
        <v>51</v>
      </c>
      <c r="N132">
        <v>1</v>
      </c>
      <c r="O132" t="s">
        <v>233</v>
      </c>
      <c r="P132">
        <v>1</v>
      </c>
      <c r="Q132" t="s">
        <v>464</v>
      </c>
      <c r="R132" t="s">
        <v>234</v>
      </c>
      <c r="S132" t="s">
        <v>258</v>
      </c>
      <c r="T132" t="s">
        <v>259</v>
      </c>
      <c r="U132" t="s">
        <v>444</v>
      </c>
    </row>
    <row r="133" spans="1:21" x14ac:dyDescent="0.35">
      <c r="A133" s="2" t="s">
        <v>12</v>
      </c>
      <c r="B133" s="1" t="s">
        <v>44</v>
      </c>
      <c r="C133" t="s">
        <v>511</v>
      </c>
      <c r="D133" s="1" t="s">
        <v>46</v>
      </c>
      <c r="E133" s="1" t="s">
        <v>25</v>
      </c>
      <c r="F133" s="1" t="s">
        <v>29</v>
      </c>
      <c r="G133" s="1" t="s">
        <v>29</v>
      </c>
      <c r="H133" t="s">
        <v>30</v>
      </c>
      <c r="I133" s="1" t="s">
        <v>446</v>
      </c>
      <c r="J133" t="s">
        <v>17</v>
      </c>
      <c r="K133" s="1" t="s">
        <v>48</v>
      </c>
      <c r="L133" t="s">
        <v>278</v>
      </c>
      <c r="M133" t="s">
        <v>102</v>
      </c>
      <c r="N133">
        <v>1</v>
      </c>
      <c r="O133" t="s">
        <v>235</v>
      </c>
      <c r="P133">
        <v>1</v>
      </c>
      <c r="Q133" t="s">
        <v>464</v>
      </c>
      <c r="R133" t="s">
        <v>234</v>
      </c>
      <c r="S133" t="s">
        <v>258</v>
      </c>
      <c r="T133" t="s">
        <v>259</v>
      </c>
      <c r="U133" t="s">
        <v>443</v>
      </c>
    </row>
    <row r="134" spans="1:21" x14ac:dyDescent="0.35">
      <c r="A134" s="2" t="s">
        <v>12</v>
      </c>
      <c r="B134" s="1" t="s">
        <v>44</v>
      </c>
      <c r="C134" t="s">
        <v>511</v>
      </c>
      <c r="D134" s="1" t="s">
        <v>46</v>
      </c>
      <c r="E134" s="1" t="s">
        <v>25</v>
      </c>
      <c r="F134" s="1" t="s">
        <v>21</v>
      </c>
      <c r="G134" s="1" t="s">
        <v>29</v>
      </c>
      <c r="H134" t="s">
        <v>30</v>
      </c>
      <c r="I134" s="1" t="s">
        <v>446</v>
      </c>
      <c r="J134" t="s">
        <v>17</v>
      </c>
      <c r="K134" s="1" t="s">
        <v>48</v>
      </c>
      <c r="L134" t="s">
        <v>278</v>
      </c>
      <c r="M134" t="s">
        <v>123</v>
      </c>
      <c r="N134">
        <v>1</v>
      </c>
      <c r="O134" t="s">
        <v>235</v>
      </c>
      <c r="P134">
        <v>1</v>
      </c>
      <c r="Q134" t="s">
        <v>464</v>
      </c>
      <c r="R134" t="s">
        <v>234</v>
      </c>
      <c r="S134" t="s">
        <v>258</v>
      </c>
      <c r="T134" t="s">
        <v>259</v>
      </c>
      <c r="U134" t="s">
        <v>444</v>
      </c>
    </row>
    <row r="135" spans="1:21" x14ac:dyDescent="0.35">
      <c r="A135" s="2" t="s">
        <v>12</v>
      </c>
      <c r="B135" s="1" t="s">
        <v>44</v>
      </c>
      <c r="C135" t="s">
        <v>511</v>
      </c>
      <c r="D135" s="1" t="s">
        <v>46</v>
      </c>
      <c r="E135" s="1" t="s">
        <v>25</v>
      </c>
      <c r="F135" s="1" t="s">
        <v>21</v>
      </c>
      <c r="G135" s="1" t="s">
        <v>29</v>
      </c>
      <c r="H135" t="s">
        <v>30</v>
      </c>
      <c r="I135" s="1" t="s">
        <v>446</v>
      </c>
      <c r="J135" t="s">
        <v>17</v>
      </c>
      <c r="K135" s="1" t="s">
        <v>48</v>
      </c>
      <c r="L135" t="s">
        <v>278</v>
      </c>
      <c r="M135" t="s">
        <v>156</v>
      </c>
      <c r="N135">
        <v>1</v>
      </c>
      <c r="O135" t="s">
        <v>235</v>
      </c>
      <c r="P135">
        <v>1</v>
      </c>
      <c r="Q135" t="s">
        <v>464</v>
      </c>
      <c r="R135" t="s">
        <v>234</v>
      </c>
      <c r="S135" t="s">
        <v>258</v>
      </c>
      <c r="T135" t="s">
        <v>259</v>
      </c>
      <c r="U135" t="s">
        <v>443</v>
      </c>
    </row>
    <row r="136" spans="1:21" x14ac:dyDescent="0.35">
      <c r="A136" s="2" t="s">
        <v>12</v>
      </c>
      <c r="B136" s="1" t="s">
        <v>44</v>
      </c>
      <c r="C136" t="s">
        <v>511</v>
      </c>
      <c r="D136" s="1" t="s">
        <v>46</v>
      </c>
      <c r="E136" s="1" t="s">
        <v>25</v>
      </c>
      <c r="F136" s="1" t="s">
        <v>21</v>
      </c>
      <c r="G136" s="1" t="s">
        <v>29</v>
      </c>
      <c r="H136" t="s">
        <v>47</v>
      </c>
      <c r="I136" s="1" t="s">
        <v>320</v>
      </c>
      <c r="J136" t="s">
        <v>17</v>
      </c>
      <c r="K136" s="1" t="s">
        <v>48</v>
      </c>
      <c r="L136" t="s">
        <v>278</v>
      </c>
      <c r="M136" t="s">
        <v>106</v>
      </c>
      <c r="N136">
        <v>1</v>
      </c>
      <c r="O136" t="s">
        <v>233</v>
      </c>
      <c r="P136">
        <v>1</v>
      </c>
      <c r="Q136" t="s">
        <v>464</v>
      </c>
      <c r="R136" t="s">
        <v>234</v>
      </c>
      <c r="S136" t="s">
        <v>258</v>
      </c>
      <c r="T136" t="s">
        <v>259</v>
      </c>
      <c r="U136" t="s">
        <v>443</v>
      </c>
    </row>
    <row r="137" spans="1:21" x14ac:dyDescent="0.35">
      <c r="A137" s="2" t="s">
        <v>53</v>
      </c>
      <c r="B137" s="1" t="s">
        <v>54</v>
      </c>
      <c r="C137" t="s">
        <v>512</v>
      </c>
      <c r="D137" s="1" t="s">
        <v>516</v>
      </c>
      <c r="E137" s="1" t="s">
        <v>14</v>
      </c>
      <c r="F137" s="1" t="s">
        <v>26</v>
      </c>
      <c r="G137" s="1" t="s">
        <v>215</v>
      </c>
      <c r="H137" t="s">
        <v>52</v>
      </c>
      <c r="I137" s="1" t="s">
        <v>56</v>
      </c>
      <c r="J137" t="s">
        <v>42</v>
      </c>
      <c r="K137" s="1" t="s">
        <v>57</v>
      </c>
      <c r="L137" t="s">
        <v>278</v>
      </c>
      <c r="M137" t="s">
        <v>58</v>
      </c>
      <c r="N137">
        <v>3</v>
      </c>
      <c r="O137" t="s">
        <v>232</v>
      </c>
      <c r="P137">
        <v>1</v>
      </c>
      <c r="Q137" t="s">
        <v>464</v>
      </c>
      <c r="R137" t="s">
        <v>234</v>
      </c>
      <c r="S137" t="s">
        <v>258</v>
      </c>
      <c r="T137" t="s">
        <v>259</v>
      </c>
      <c r="U137" t="s">
        <v>443</v>
      </c>
    </row>
    <row r="138" spans="1:21" x14ac:dyDescent="0.35">
      <c r="A138" s="2" t="s">
        <v>53</v>
      </c>
      <c r="B138" s="1" t="s">
        <v>54</v>
      </c>
      <c r="C138" t="s">
        <v>512</v>
      </c>
      <c r="D138" s="1" t="s">
        <v>516</v>
      </c>
      <c r="E138" s="1" t="s">
        <v>14</v>
      </c>
      <c r="F138" s="1" t="s">
        <v>26</v>
      </c>
      <c r="G138" s="1" t="s">
        <v>215</v>
      </c>
      <c r="H138" t="s">
        <v>52</v>
      </c>
      <c r="I138" s="1" t="s">
        <v>70</v>
      </c>
      <c r="J138" t="s">
        <v>42</v>
      </c>
      <c r="K138" s="1" t="s">
        <v>57</v>
      </c>
      <c r="L138" t="s">
        <v>278</v>
      </c>
      <c r="M138" t="s">
        <v>58</v>
      </c>
      <c r="N138">
        <v>1</v>
      </c>
      <c r="O138" t="s">
        <v>235</v>
      </c>
      <c r="P138">
        <v>1</v>
      </c>
      <c r="Q138" t="s">
        <v>464</v>
      </c>
      <c r="R138" t="s">
        <v>234</v>
      </c>
      <c r="S138" t="s">
        <v>258</v>
      </c>
      <c r="T138" t="s">
        <v>259</v>
      </c>
      <c r="U138" t="s">
        <v>443</v>
      </c>
    </row>
    <row r="139" spans="1:21" x14ac:dyDescent="0.35">
      <c r="A139" s="2" t="s">
        <v>53</v>
      </c>
      <c r="B139" s="1" t="s">
        <v>54</v>
      </c>
      <c r="C139" t="s">
        <v>512</v>
      </c>
      <c r="D139" s="1" t="s">
        <v>516</v>
      </c>
      <c r="E139" s="1" t="s">
        <v>14</v>
      </c>
      <c r="F139" s="1" t="s">
        <v>26</v>
      </c>
      <c r="G139" s="1" t="s">
        <v>215</v>
      </c>
      <c r="H139" t="s">
        <v>52</v>
      </c>
      <c r="I139" s="1" t="s">
        <v>321</v>
      </c>
      <c r="J139" t="s">
        <v>42</v>
      </c>
      <c r="K139" s="1" t="s">
        <v>57</v>
      </c>
      <c r="L139" t="s">
        <v>278</v>
      </c>
      <c r="M139" t="s">
        <v>58</v>
      </c>
      <c r="N139">
        <v>2</v>
      </c>
      <c r="O139" t="s">
        <v>232</v>
      </c>
      <c r="P139">
        <v>1</v>
      </c>
      <c r="Q139" t="s">
        <v>464</v>
      </c>
      <c r="R139" t="s">
        <v>234</v>
      </c>
      <c r="S139" t="s">
        <v>258</v>
      </c>
      <c r="T139" t="s">
        <v>259</v>
      </c>
      <c r="U139" t="s">
        <v>443</v>
      </c>
    </row>
    <row r="140" spans="1:21" x14ac:dyDescent="0.35">
      <c r="A140" s="2" t="s">
        <v>53</v>
      </c>
      <c r="B140" s="1" t="s">
        <v>54</v>
      </c>
      <c r="C140" t="s">
        <v>512</v>
      </c>
      <c r="D140" s="1" t="s">
        <v>516</v>
      </c>
      <c r="E140" s="1" t="s">
        <v>14</v>
      </c>
      <c r="F140" s="1" t="s">
        <v>26</v>
      </c>
      <c r="G140" s="1" t="s">
        <v>215</v>
      </c>
      <c r="H140" t="s">
        <v>16</v>
      </c>
      <c r="I140" s="1" t="s">
        <v>322</v>
      </c>
      <c r="J140" t="s">
        <v>42</v>
      </c>
      <c r="K140" s="1" t="s">
        <v>57</v>
      </c>
      <c r="L140" t="s">
        <v>278</v>
      </c>
      <c r="M140" t="s">
        <v>58</v>
      </c>
      <c r="N140">
        <v>1</v>
      </c>
      <c r="O140" t="s">
        <v>232</v>
      </c>
      <c r="P140">
        <v>1</v>
      </c>
      <c r="Q140" t="s">
        <v>464</v>
      </c>
      <c r="R140" t="s">
        <v>234</v>
      </c>
      <c r="S140" t="s">
        <v>258</v>
      </c>
      <c r="T140" t="s">
        <v>259</v>
      </c>
      <c r="U140" t="s">
        <v>443</v>
      </c>
    </row>
    <row r="141" spans="1:21" x14ac:dyDescent="0.35">
      <c r="A141" s="2" t="s">
        <v>53</v>
      </c>
      <c r="B141" s="1" t="s">
        <v>54</v>
      </c>
      <c r="C141" t="s">
        <v>512</v>
      </c>
      <c r="D141" s="1" t="s">
        <v>516</v>
      </c>
      <c r="E141" s="1" t="s">
        <v>14</v>
      </c>
      <c r="F141" s="1" t="s">
        <v>26</v>
      </c>
      <c r="G141" s="1" t="s">
        <v>215</v>
      </c>
      <c r="H141" t="s">
        <v>16</v>
      </c>
      <c r="I141" s="1" t="s">
        <v>56</v>
      </c>
      <c r="J141" t="s">
        <v>42</v>
      </c>
      <c r="K141" s="1" t="s">
        <v>57</v>
      </c>
      <c r="L141" t="s">
        <v>278</v>
      </c>
      <c r="M141" t="s">
        <v>58</v>
      </c>
      <c r="N141">
        <v>1</v>
      </c>
      <c r="O141" t="s">
        <v>232</v>
      </c>
      <c r="P141">
        <v>1</v>
      </c>
      <c r="Q141" t="s">
        <v>464</v>
      </c>
      <c r="R141" t="s">
        <v>234</v>
      </c>
      <c r="S141" t="s">
        <v>258</v>
      </c>
      <c r="T141" t="s">
        <v>259</v>
      </c>
      <c r="U141" t="s">
        <v>443</v>
      </c>
    </row>
    <row r="142" spans="1:21" x14ac:dyDescent="0.35">
      <c r="A142" s="2" t="s">
        <v>53</v>
      </c>
      <c r="B142" s="1" t="s">
        <v>54</v>
      </c>
      <c r="C142" t="s">
        <v>512</v>
      </c>
      <c r="D142" s="1" t="s">
        <v>516</v>
      </c>
      <c r="E142" s="1" t="s">
        <v>14</v>
      </c>
      <c r="F142" s="1" t="s">
        <v>26</v>
      </c>
      <c r="G142" s="1" t="s">
        <v>215</v>
      </c>
      <c r="H142" t="s">
        <v>16</v>
      </c>
      <c r="I142" s="1" t="s">
        <v>56</v>
      </c>
      <c r="J142" t="s">
        <v>42</v>
      </c>
      <c r="K142" s="1" t="s">
        <v>57</v>
      </c>
      <c r="L142" t="s">
        <v>363</v>
      </c>
      <c r="M142" t="s">
        <v>58</v>
      </c>
      <c r="N142">
        <v>1</v>
      </c>
      <c r="O142" t="s">
        <v>232</v>
      </c>
      <c r="P142">
        <v>1</v>
      </c>
      <c r="Q142" t="s">
        <v>464</v>
      </c>
      <c r="R142" t="s">
        <v>234</v>
      </c>
      <c r="S142" t="s">
        <v>258</v>
      </c>
      <c r="T142" t="s">
        <v>259</v>
      </c>
      <c r="U142" t="s">
        <v>443</v>
      </c>
    </row>
    <row r="143" spans="1:21" x14ac:dyDescent="0.35">
      <c r="A143" s="2" t="s">
        <v>53</v>
      </c>
      <c r="B143" s="1" t="s">
        <v>54</v>
      </c>
      <c r="C143" t="s">
        <v>512</v>
      </c>
      <c r="D143" s="1" t="s">
        <v>516</v>
      </c>
      <c r="E143" s="1" t="s">
        <v>14</v>
      </c>
      <c r="F143" s="1" t="s">
        <v>26</v>
      </c>
      <c r="G143" s="1" t="s">
        <v>215</v>
      </c>
      <c r="H143" t="s">
        <v>16</v>
      </c>
      <c r="I143" s="1" t="s">
        <v>321</v>
      </c>
      <c r="J143" t="s">
        <v>42</v>
      </c>
      <c r="K143" s="1" t="s">
        <v>57</v>
      </c>
      <c r="L143" t="s">
        <v>278</v>
      </c>
      <c r="M143" t="s">
        <v>58</v>
      </c>
      <c r="N143">
        <v>1</v>
      </c>
      <c r="O143" t="s">
        <v>232</v>
      </c>
      <c r="P143">
        <v>0</v>
      </c>
      <c r="Q143" t="s">
        <v>464</v>
      </c>
      <c r="R143" t="s">
        <v>234</v>
      </c>
      <c r="S143" t="s">
        <v>258</v>
      </c>
      <c r="T143" t="s">
        <v>259</v>
      </c>
      <c r="U143" t="s">
        <v>443</v>
      </c>
    </row>
    <row r="144" spans="1:21" x14ac:dyDescent="0.35">
      <c r="A144" s="2" t="s">
        <v>53</v>
      </c>
      <c r="B144" s="1" t="s">
        <v>54</v>
      </c>
      <c r="C144" t="s">
        <v>512</v>
      </c>
      <c r="D144" s="1" t="s">
        <v>516</v>
      </c>
      <c r="E144" s="1" t="s">
        <v>14</v>
      </c>
      <c r="F144" s="1" t="s">
        <v>26</v>
      </c>
      <c r="G144" s="1" t="s">
        <v>215</v>
      </c>
      <c r="H144" t="s">
        <v>16</v>
      </c>
      <c r="I144" s="1" t="s">
        <v>321</v>
      </c>
      <c r="J144" t="s">
        <v>42</v>
      </c>
      <c r="K144" s="1" t="s">
        <v>57</v>
      </c>
      <c r="L144" t="s">
        <v>278</v>
      </c>
      <c r="M144" t="s">
        <v>58</v>
      </c>
      <c r="N144">
        <v>2</v>
      </c>
      <c r="O144" t="s">
        <v>232</v>
      </c>
      <c r="P144">
        <v>1</v>
      </c>
      <c r="Q144" t="s">
        <v>464</v>
      </c>
      <c r="R144" t="s">
        <v>234</v>
      </c>
      <c r="S144" t="s">
        <v>258</v>
      </c>
      <c r="T144" t="s">
        <v>259</v>
      </c>
      <c r="U144" t="s">
        <v>443</v>
      </c>
    </row>
    <row r="145" spans="1:21" x14ac:dyDescent="0.35">
      <c r="A145" s="2" t="s">
        <v>53</v>
      </c>
      <c r="B145" s="1" t="s">
        <v>54</v>
      </c>
      <c r="C145" t="s">
        <v>512</v>
      </c>
      <c r="D145" s="1" t="s">
        <v>516</v>
      </c>
      <c r="E145" s="1" t="s">
        <v>14</v>
      </c>
      <c r="F145" s="1" t="s">
        <v>26</v>
      </c>
      <c r="G145" s="1" t="s">
        <v>215</v>
      </c>
      <c r="H145" t="s">
        <v>20</v>
      </c>
      <c r="I145" s="1" t="s">
        <v>70</v>
      </c>
      <c r="J145" t="s">
        <v>42</v>
      </c>
      <c r="K145" s="1" t="s">
        <v>57</v>
      </c>
      <c r="L145" t="s">
        <v>278</v>
      </c>
      <c r="M145" t="s">
        <v>60</v>
      </c>
      <c r="N145">
        <v>1</v>
      </c>
      <c r="O145" t="s">
        <v>235</v>
      </c>
      <c r="P145">
        <v>1</v>
      </c>
      <c r="Q145" t="s">
        <v>464</v>
      </c>
      <c r="R145" t="s">
        <v>234</v>
      </c>
      <c r="S145" t="s">
        <v>258</v>
      </c>
      <c r="T145" t="s">
        <v>259</v>
      </c>
      <c r="U145" t="s">
        <v>443</v>
      </c>
    </row>
    <row r="146" spans="1:21" x14ac:dyDescent="0.35">
      <c r="A146" s="2" t="s">
        <v>53</v>
      </c>
      <c r="B146" s="1" t="s">
        <v>54</v>
      </c>
      <c r="C146" t="s">
        <v>512</v>
      </c>
      <c r="D146" s="1" t="s">
        <v>516</v>
      </c>
      <c r="E146" s="1" t="s">
        <v>14</v>
      </c>
      <c r="F146" s="1" t="s">
        <v>26</v>
      </c>
      <c r="G146" s="1" t="s">
        <v>215</v>
      </c>
      <c r="H146" t="s">
        <v>30</v>
      </c>
      <c r="I146" s="1" t="s">
        <v>70</v>
      </c>
      <c r="J146" t="s">
        <v>42</v>
      </c>
      <c r="K146" s="1" t="s">
        <v>57</v>
      </c>
      <c r="L146" t="s">
        <v>278</v>
      </c>
      <c r="M146" t="s">
        <v>58</v>
      </c>
      <c r="N146">
        <v>1</v>
      </c>
      <c r="O146" t="s">
        <v>235</v>
      </c>
      <c r="P146">
        <v>1</v>
      </c>
      <c r="Q146" t="s">
        <v>464</v>
      </c>
      <c r="R146" t="s">
        <v>234</v>
      </c>
      <c r="S146" t="s">
        <v>258</v>
      </c>
      <c r="T146" t="s">
        <v>259</v>
      </c>
      <c r="U146" t="s">
        <v>443</v>
      </c>
    </row>
    <row r="147" spans="1:21" x14ac:dyDescent="0.35">
      <c r="A147" s="2" t="s">
        <v>53</v>
      </c>
      <c r="B147" s="1" t="s">
        <v>54</v>
      </c>
      <c r="C147" t="s">
        <v>512</v>
      </c>
      <c r="D147" s="1" t="s">
        <v>516</v>
      </c>
      <c r="E147" s="1" t="s">
        <v>14</v>
      </c>
      <c r="F147" s="1" t="s">
        <v>26</v>
      </c>
      <c r="G147" s="1" t="s">
        <v>215</v>
      </c>
      <c r="H147" t="s">
        <v>30</v>
      </c>
      <c r="I147" s="1" t="s">
        <v>70</v>
      </c>
      <c r="J147" t="s">
        <v>42</v>
      </c>
      <c r="K147" s="1" t="s">
        <v>57</v>
      </c>
      <c r="L147" t="s">
        <v>363</v>
      </c>
      <c r="M147" t="s">
        <v>58</v>
      </c>
      <c r="N147">
        <v>1</v>
      </c>
      <c r="O147" t="s">
        <v>235</v>
      </c>
      <c r="P147">
        <v>1</v>
      </c>
      <c r="Q147" t="s">
        <v>464</v>
      </c>
      <c r="R147" t="s">
        <v>234</v>
      </c>
      <c r="S147" t="s">
        <v>258</v>
      </c>
      <c r="T147" t="s">
        <v>259</v>
      </c>
      <c r="U147" t="s">
        <v>443</v>
      </c>
    </row>
    <row r="148" spans="1:21" x14ac:dyDescent="0.35">
      <c r="A148" s="2" t="s">
        <v>53</v>
      </c>
      <c r="B148" s="1" t="s">
        <v>54</v>
      </c>
      <c r="C148" t="s">
        <v>512</v>
      </c>
      <c r="D148" s="1" t="s">
        <v>516</v>
      </c>
      <c r="E148" s="1" t="s">
        <v>14</v>
      </c>
      <c r="F148" s="1" t="s">
        <v>26</v>
      </c>
      <c r="G148" s="1" t="s">
        <v>215</v>
      </c>
      <c r="H148" t="s">
        <v>36</v>
      </c>
      <c r="I148" s="1" t="s">
        <v>70</v>
      </c>
      <c r="J148" t="s">
        <v>42</v>
      </c>
      <c r="K148" s="1" t="s">
        <v>57</v>
      </c>
      <c r="L148" t="s">
        <v>363</v>
      </c>
      <c r="M148" t="s">
        <v>58</v>
      </c>
      <c r="N148">
        <v>1</v>
      </c>
      <c r="O148" t="s">
        <v>235</v>
      </c>
      <c r="P148">
        <v>1</v>
      </c>
      <c r="Q148" t="s">
        <v>464</v>
      </c>
      <c r="R148" t="s">
        <v>234</v>
      </c>
      <c r="S148" t="s">
        <v>258</v>
      </c>
      <c r="T148" t="s">
        <v>259</v>
      </c>
      <c r="U148" t="s">
        <v>444</v>
      </c>
    </row>
    <row r="149" spans="1:21" x14ac:dyDescent="0.35">
      <c r="A149" s="2" t="s">
        <v>53</v>
      </c>
      <c r="B149" s="1" t="s">
        <v>54</v>
      </c>
      <c r="C149" t="s">
        <v>512</v>
      </c>
      <c r="D149" s="1" t="s">
        <v>516</v>
      </c>
      <c r="E149" s="1" t="s">
        <v>14</v>
      </c>
      <c r="F149" s="1" t="s">
        <v>15</v>
      </c>
      <c r="G149" s="1" t="s">
        <v>215</v>
      </c>
      <c r="H149" t="s">
        <v>52</v>
      </c>
      <c r="I149" s="1" t="s">
        <v>321</v>
      </c>
      <c r="J149" t="s">
        <v>42</v>
      </c>
      <c r="K149" s="1" t="s">
        <v>57</v>
      </c>
      <c r="L149" t="s">
        <v>278</v>
      </c>
      <c r="M149" t="s">
        <v>58</v>
      </c>
      <c r="N149">
        <v>1</v>
      </c>
      <c r="O149" t="s">
        <v>232</v>
      </c>
      <c r="P149">
        <v>0</v>
      </c>
      <c r="Q149" t="s">
        <v>464</v>
      </c>
      <c r="R149" t="s">
        <v>234</v>
      </c>
      <c r="S149" t="s">
        <v>258</v>
      </c>
      <c r="T149" t="s">
        <v>259</v>
      </c>
      <c r="U149" t="s">
        <v>443</v>
      </c>
    </row>
    <row r="150" spans="1:21" x14ac:dyDescent="0.35">
      <c r="A150" s="2" t="s">
        <v>53</v>
      </c>
      <c r="B150" s="1" t="s">
        <v>54</v>
      </c>
      <c r="C150" t="s">
        <v>512</v>
      </c>
      <c r="D150" s="1" t="s">
        <v>516</v>
      </c>
      <c r="E150" s="1" t="s">
        <v>14</v>
      </c>
      <c r="F150" s="1" t="s">
        <v>15</v>
      </c>
      <c r="G150" s="1" t="s">
        <v>215</v>
      </c>
      <c r="H150" t="s">
        <v>20</v>
      </c>
      <c r="I150" s="1" t="s">
        <v>322</v>
      </c>
      <c r="J150" t="s">
        <v>42</v>
      </c>
      <c r="K150" s="1" t="s">
        <v>57</v>
      </c>
      <c r="L150" t="s">
        <v>278</v>
      </c>
      <c r="M150" t="s">
        <v>58</v>
      </c>
      <c r="N150">
        <v>1</v>
      </c>
      <c r="O150" t="s">
        <v>232</v>
      </c>
      <c r="P150">
        <v>0</v>
      </c>
      <c r="Q150" t="s">
        <v>464</v>
      </c>
      <c r="R150" t="s">
        <v>234</v>
      </c>
      <c r="S150" t="s">
        <v>258</v>
      </c>
      <c r="T150" t="s">
        <v>259</v>
      </c>
      <c r="U150" t="s">
        <v>443</v>
      </c>
    </row>
    <row r="151" spans="1:21" x14ac:dyDescent="0.35">
      <c r="A151" s="2" t="s">
        <v>53</v>
      </c>
      <c r="B151" s="1" t="s">
        <v>54</v>
      </c>
      <c r="C151" t="s">
        <v>512</v>
      </c>
      <c r="D151" s="1" t="s">
        <v>516</v>
      </c>
      <c r="E151" s="1" t="s">
        <v>25</v>
      </c>
      <c r="F151" s="1" t="s">
        <v>26</v>
      </c>
      <c r="G151" s="1" t="s">
        <v>215</v>
      </c>
      <c r="H151" t="s">
        <v>52</v>
      </c>
      <c r="I151" s="1" t="s">
        <v>56</v>
      </c>
      <c r="J151" t="s">
        <v>42</v>
      </c>
      <c r="K151" s="1" t="s">
        <v>57</v>
      </c>
      <c r="L151" t="s">
        <v>278</v>
      </c>
      <c r="M151" t="s">
        <v>58</v>
      </c>
      <c r="N151">
        <v>1</v>
      </c>
      <c r="O151" t="s">
        <v>232</v>
      </c>
      <c r="P151">
        <v>1</v>
      </c>
      <c r="Q151" t="s">
        <v>464</v>
      </c>
      <c r="R151" t="s">
        <v>234</v>
      </c>
      <c r="S151" t="s">
        <v>258</v>
      </c>
      <c r="T151" t="s">
        <v>259</v>
      </c>
      <c r="U151" t="s">
        <v>443</v>
      </c>
    </row>
    <row r="152" spans="1:21" x14ac:dyDescent="0.35">
      <c r="A152" s="2" t="s">
        <v>53</v>
      </c>
      <c r="B152" s="1" t="s">
        <v>54</v>
      </c>
      <c r="C152" t="s">
        <v>512</v>
      </c>
      <c r="D152" s="1" t="s">
        <v>516</v>
      </c>
      <c r="E152" s="1" t="s">
        <v>25</v>
      </c>
      <c r="F152" s="1" t="s">
        <v>26</v>
      </c>
      <c r="G152" s="1" t="s">
        <v>215</v>
      </c>
      <c r="H152" t="s">
        <v>52</v>
      </c>
      <c r="I152" s="1" t="s">
        <v>321</v>
      </c>
      <c r="J152" t="s">
        <v>42</v>
      </c>
      <c r="K152" s="1" t="s">
        <v>57</v>
      </c>
      <c r="L152" t="s">
        <v>278</v>
      </c>
      <c r="M152" t="s">
        <v>58</v>
      </c>
      <c r="N152">
        <v>3</v>
      </c>
      <c r="O152" t="s">
        <v>232</v>
      </c>
      <c r="P152">
        <v>0</v>
      </c>
      <c r="Q152" t="s">
        <v>464</v>
      </c>
      <c r="R152" t="s">
        <v>234</v>
      </c>
      <c r="S152" t="s">
        <v>258</v>
      </c>
      <c r="T152" t="s">
        <v>259</v>
      </c>
      <c r="U152" t="s">
        <v>443</v>
      </c>
    </row>
    <row r="153" spans="1:21" x14ac:dyDescent="0.35">
      <c r="A153" s="2" t="s">
        <v>53</v>
      </c>
      <c r="B153" s="1" t="s">
        <v>54</v>
      </c>
      <c r="C153" t="s">
        <v>512</v>
      </c>
      <c r="D153" s="1" t="s">
        <v>516</v>
      </c>
      <c r="E153" s="1" t="s">
        <v>25</v>
      </c>
      <c r="F153" s="1" t="s">
        <v>26</v>
      </c>
      <c r="G153" s="1" t="s">
        <v>215</v>
      </c>
      <c r="H153" t="s">
        <v>52</v>
      </c>
      <c r="I153" s="1" t="s">
        <v>321</v>
      </c>
      <c r="J153" t="s">
        <v>42</v>
      </c>
      <c r="K153" s="1" t="s">
        <v>57</v>
      </c>
      <c r="L153" t="s">
        <v>278</v>
      </c>
      <c r="M153" t="s">
        <v>58</v>
      </c>
      <c r="N153">
        <v>1</v>
      </c>
      <c r="O153" t="s">
        <v>232</v>
      </c>
      <c r="P153">
        <v>1</v>
      </c>
      <c r="Q153" t="s">
        <v>464</v>
      </c>
      <c r="R153" t="s">
        <v>234</v>
      </c>
      <c r="S153" t="s">
        <v>258</v>
      </c>
      <c r="T153" t="s">
        <v>259</v>
      </c>
      <c r="U153" t="s">
        <v>443</v>
      </c>
    </row>
    <row r="154" spans="1:21" x14ac:dyDescent="0.35">
      <c r="A154" s="2" t="s">
        <v>53</v>
      </c>
      <c r="B154" s="1" t="s">
        <v>54</v>
      </c>
      <c r="C154" t="s">
        <v>512</v>
      </c>
      <c r="D154" s="1" t="s">
        <v>516</v>
      </c>
      <c r="E154" s="1" t="s">
        <v>25</v>
      </c>
      <c r="F154" s="1" t="s">
        <v>26</v>
      </c>
      <c r="G154" s="1" t="s">
        <v>215</v>
      </c>
      <c r="H154" t="s">
        <v>52</v>
      </c>
      <c r="I154" s="1" t="s">
        <v>321</v>
      </c>
      <c r="J154" t="s">
        <v>42</v>
      </c>
      <c r="K154" s="1" t="s">
        <v>57</v>
      </c>
      <c r="L154" t="s">
        <v>363</v>
      </c>
      <c r="M154" t="s">
        <v>58</v>
      </c>
      <c r="N154">
        <v>1</v>
      </c>
      <c r="O154" t="s">
        <v>232</v>
      </c>
      <c r="P154">
        <v>0</v>
      </c>
      <c r="Q154" t="s">
        <v>464</v>
      </c>
      <c r="R154" t="s">
        <v>234</v>
      </c>
      <c r="S154" t="s">
        <v>258</v>
      </c>
      <c r="T154" t="s">
        <v>259</v>
      </c>
      <c r="U154" t="s">
        <v>443</v>
      </c>
    </row>
    <row r="155" spans="1:21" x14ac:dyDescent="0.35">
      <c r="A155" s="2" t="s">
        <v>53</v>
      </c>
      <c r="B155" s="1" t="s">
        <v>54</v>
      </c>
      <c r="C155" t="s">
        <v>512</v>
      </c>
      <c r="D155" s="1" t="s">
        <v>516</v>
      </c>
      <c r="E155" s="1" t="s">
        <v>25</v>
      </c>
      <c r="F155" s="1" t="s">
        <v>26</v>
      </c>
      <c r="G155" s="1" t="s">
        <v>215</v>
      </c>
      <c r="H155" t="s">
        <v>52</v>
      </c>
      <c r="I155" s="1" t="s">
        <v>321</v>
      </c>
      <c r="J155" t="s">
        <v>42</v>
      </c>
      <c r="K155" s="1" t="s">
        <v>57</v>
      </c>
      <c r="L155" t="s">
        <v>363</v>
      </c>
      <c r="M155" t="s">
        <v>58</v>
      </c>
      <c r="N155">
        <v>1</v>
      </c>
      <c r="O155" t="s">
        <v>232</v>
      </c>
      <c r="P155">
        <v>1</v>
      </c>
      <c r="Q155" t="s">
        <v>464</v>
      </c>
      <c r="R155" t="s">
        <v>234</v>
      </c>
      <c r="S155" t="s">
        <v>258</v>
      </c>
      <c r="T155" t="s">
        <v>259</v>
      </c>
      <c r="U155" t="s">
        <v>443</v>
      </c>
    </row>
    <row r="156" spans="1:21" x14ac:dyDescent="0.35">
      <c r="A156" s="2" t="s">
        <v>53</v>
      </c>
      <c r="B156" s="1" t="s">
        <v>54</v>
      </c>
      <c r="C156" t="s">
        <v>512</v>
      </c>
      <c r="D156" s="1" t="s">
        <v>516</v>
      </c>
      <c r="E156" s="1" t="s">
        <v>25</v>
      </c>
      <c r="F156" s="1" t="s">
        <v>26</v>
      </c>
      <c r="G156" s="1" t="s">
        <v>215</v>
      </c>
      <c r="H156" t="s">
        <v>16</v>
      </c>
      <c r="I156" s="1" t="s">
        <v>322</v>
      </c>
      <c r="J156" t="s">
        <v>42</v>
      </c>
      <c r="K156" s="1" t="s">
        <v>57</v>
      </c>
      <c r="L156" t="s">
        <v>278</v>
      </c>
      <c r="M156" t="s">
        <v>58</v>
      </c>
      <c r="N156">
        <v>3</v>
      </c>
      <c r="O156" t="s">
        <v>232</v>
      </c>
      <c r="P156">
        <v>1</v>
      </c>
      <c r="Q156" t="s">
        <v>464</v>
      </c>
      <c r="R156" t="s">
        <v>234</v>
      </c>
      <c r="S156" t="s">
        <v>258</v>
      </c>
      <c r="T156" t="s">
        <v>259</v>
      </c>
      <c r="U156" t="s">
        <v>443</v>
      </c>
    </row>
    <row r="157" spans="1:21" x14ac:dyDescent="0.35">
      <c r="A157" s="2" t="s">
        <v>53</v>
      </c>
      <c r="B157" s="1" t="s">
        <v>54</v>
      </c>
      <c r="C157" t="s">
        <v>512</v>
      </c>
      <c r="D157" s="1" t="s">
        <v>516</v>
      </c>
      <c r="E157" s="1" t="s">
        <v>25</v>
      </c>
      <c r="F157" s="1" t="s">
        <v>26</v>
      </c>
      <c r="G157" s="1" t="s">
        <v>215</v>
      </c>
      <c r="H157" t="s">
        <v>16</v>
      </c>
      <c r="I157" s="1" t="s">
        <v>322</v>
      </c>
      <c r="J157" t="s">
        <v>42</v>
      </c>
      <c r="K157" s="1" t="s">
        <v>57</v>
      </c>
      <c r="L157" t="s">
        <v>363</v>
      </c>
      <c r="M157" t="s">
        <v>58</v>
      </c>
      <c r="N157">
        <v>1</v>
      </c>
      <c r="O157" t="s">
        <v>232</v>
      </c>
      <c r="P157">
        <v>1</v>
      </c>
      <c r="Q157" t="s">
        <v>464</v>
      </c>
      <c r="R157" t="s">
        <v>234</v>
      </c>
      <c r="S157" t="s">
        <v>258</v>
      </c>
      <c r="T157" t="s">
        <v>259</v>
      </c>
      <c r="U157" t="s">
        <v>443</v>
      </c>
    </row>
    <row r="158" spans="1:21" x14ac:dyDescent="0.35">
      <c r="A158" s="2" t="s">
        <v>53</v>
      </c>
      <c r="B158" s="1" t="s">
        <v>54</v>
      </c>
      <c r="C158" t="s">
        <v>512</v>
      </c>
      <c r="D158" s="1" t="s">
        <v>516</v>
      </c>
      <c r="E158" s="1" t="s">
        <v>25</v>
      </c>
      <c r="F158" s="1" t="s">
        <v>26</v>
      </c>
      <c r="G158" s="1" t="s">
        <v>215</v>
      </c>
      <c r="H158" t="s">
        <v>16</v>
      </c>
      <c r="I158" s="1" t="s">
        <v>56</v>
      </c>
      <c r="J158" t="s">
        <v>42</v>
      </c>
      <c r="K158" s="1" t="s">
        <v>57</v>
      </c>
      <c r="L158" t="s">
        <v>278</v>
      </c>
      <c r="M158" t="s">
        <v>58</v>
      </c>
      <c r="N158">
        <v>6</v>
      </c>
      <c r="O158" t="s">
        <v>232</v>
      </c>
      <c r="P158">
        <v>1</v>
      </c>
      <c r="Q158" t="s">
        <v>464</v>
      </c>
      <c r="R158" t="s">
        <v>234</v>
      </c>
      <c r="S158" t="s">
        <v>258</v>
      </c>
      <c r="T158" t="s">
        <v>259</v>
      </c>
      <c r="U158" t="s">
        <v>443</v>
      </c>
    </row>
    <row r="159" spans="1:21" x14ac:dyDescent="0.35">
      <c r="A159" s="2" t="s">
        <v>53</v>
      </c>
      <c r="B159" s="1" t="s">
        <v>54</v>
      </c>
      <c r="C159" t="s">
        <v>512</v>
      </c>
      <c r="D159" s="1" t="s">
        <v>516</v>
      </c>
      <c r="E159" s="1" t="s">
        <v>25</v>
      </c>
      <c r="F159" s="1" t="s">
        <v>26</v>
      </c>
      <c r="G159" s="1" t="s">
        <v>215</v>
      </c>
      <c r="H159" t="s">
        <v>16</v>
      </c>
      <c r="I159" s="1" t="s">
        <v>321</v>
      </c>
      <c r="J159" t="s">
        <v>42</v>
      </c>
      <c r="K159" s="1" t="s">
        <v>57</v>
      </c>
      <c r="L159" t="s">
        <v>278</v>
      </c>
      <c r="M159" t="s">
        <v>58</v>
      </c>
      <c r="N159">
        <v>2</v>
      </c>
      <c r="O159" t="s">
        <v>232</v>
      </c>
      <c r="P159">
        <v>1</v>
      </c>
      <c r="Q159" t="s">
        <v>464</v>
      </c>
      <c r="R159" t="s">
        <v>234</v>
      </c>
      <c r="S159" t="s">
        <v>258</v>
      </c>
      <c r="T159" t="s">
        <v>259</v>
      </c>
      <c r="U159" t="s">
        <v>443</v>
      </c>
    </row>
    <row r="160" spans="1:21" x14ac:dyDescent="0.35">
      <c r="A160" s="2" t="s">
        <v>53</v>
      </c>
      <c r="B160" s="1" t="s">
        <v>54</v>
      </c>
      <c r="C160" t="s">
        <v>512</v>
      </c>
      <c r="D160" s="1" t="s">
        <v>516</v>
      </c>
      <c r="E160" s="1" t="s">
        <v>25</v>
      </c>
      <c r="F160" s="1" t="s">
        <v>26</v>
      </c>
      <c r="G160" s="1" t="s">
        <v>215</v>
      </c>
      <c r="H160" t="s">
        <v>16</v>
      </c>
      <c r="I160" s="1" t="s">
        <v>321</v>
      </c>
      <c r="J160" t="s">
        <v>42</v>
      </c>
      <c r="K160" s="1" t="s">
        <v>57</v>
      </c>
      <c r="L160" t="s">
        <v>363</v>
      </c>
      <c r="M160" t="s">
        <v>58</v>
      </c>
      <c r="N160">
        <v>1</v>
      </c>
      <c r="O160" t="s">
        <v>232</v>
      </c>
      <c r="P160">
        <v>0</v>
      </c>
      <c r="Q160" t="s">
        <v>464</v>
      </c>
      <c r="R160" t="s">
        <v>234</v>
      </c>
      <c r="S160" t="s">
        <v>258</v>
      </c>
      <c r="T160" t="s">
        <v>259</v>
      </c>
      <c r="U160" t="s">
        <v>443</v>
      </c>
    </row>
    <row r="161" spans="1:21" x14ac:dyDescent="0.35">
      <c r="A161" s="2" t="s">
        <v>53</v>
      </c>
      <c r="B161" s="1" t="s">
        <v>54</v>
      </c>
      <c r="C161" t="s">
        <v>512</v>
      </c>
      <c r="D161" s="1" t="s">
        <v>516</v>
      </c>
      <c r="E161" s="1" t="s">
        <v>25</v>
      </c>
      <c r="F161" s="1" t="s">
        <v>26</v>
      </c>
      <c r="G161" s="1" t="s">
        <v>215</v>
      </c>
      <c r="H161" t="s">
        <v>20</v>
      </c>
      <c r="I161" s="1" t="s">
        <v>56</v>
      </c>
      <c r="J161" t="s">
        <v>42</v>
      </c>
      <c r="K161" s="1" t="s">
        <v>57</v>
      </c>
      <c r="L161" t="s">
        <v>278</v>
      </c>
      <c r="M161" t="s">
        <v>58</v>
      </c>
      <c r="N161">
        <v>4</v>
      </c>
      <c r="O161" t="s">
        <v>232</v>
      </c>
      <c r="P161">
        <v>1</v>
      </c>
      <c r="Q161" t="s">
        <v>464</v>
      </c>
      <c r="R161" t="s">
        <v>234</v>
      </c>
      <c r="S161" t="s">
        <v>258</v>
      </c>
      <c r="T161" t="s">
        <v>259</v>
      </c>
      <c r="U161" t="s">
        <v>443</v>
      </c>
    </row>
    <row r="162" spans="1:21" x14ac:dyDescent="0.35">
      <c r="A162" s="2" t="s">
        <v>53</v>
      </c>
      <c r="B162" s="1" t="s">
        <v>54</v>
      </c>
      <c r="C162" t="s">
        <v>512</v>
      </c>
      <c r="D162" s="1" t="s">
        <v>516</v>
      </c>
      <c r="E162" s="1" t="s">
        <v>25</v>
      </c>
      <c r="F162" s="1" t="s">
        <v>26</v>
      </c>
      <c r="G162" s="1" t="s">
        <v>215</v>
      </c>
      <c r="H162" t="s">
        <v>20</v>
      </c>
      <c r="I162" s="1" t="s">
        <v>70</v>
      </c>
      <c r="J162" t="s">
        <v>42</v>
      </c>
      <c r="K162" s="1" t="s">
        <v>57</v>
      </c>
      <c r="L162" t="s">
        <v>278</v>
      </c>
      <c r="M162" t="s">
        <v>58</v>
      </c>
      <c r="N162">
        <v>2</v>
      </c>
      <c r="O162" t="s">
        <v>235</v>
      </c>
      <c r="P162">
        <v>1</v>
      </c>
      <c r="Q162" t="s">
        <v>464</v>
      </c>
      <c r="R162" t="s">
        <v>234</v>
      </c>
      <c r="S162" t="s">
        <v>258</v>
      </c>
      <c r="T162" t="s">
        <v>259</v>
      </c>
      <c r="U162" t="s">
        <v>443</v>
      </c>
    </row>
    <row r="163" spans="1:21" x14ac:dyDescent="0.35">
      <c r="A163" s="2" t="s">
        <v>53</v>
      </c>
      <c r="B163" s="1" t="s">
        <v>54</v>
      </c>
      <c r="C163" t="s">
        <v>512</v>
      </c>
      <c r="D163" s="1" t="s">
        <v>516</v>
      </c>
      <c r="E163" s="1" t="s">
        <v>25</v>
      </c>
      <c r="F163" s="1" t="s">
        <v>26</v>
      </c>
      <c r="G163" s="1" t="s">
        <v>215</v>
      </c>
      <c r="H163" t="s">
        <v>20</v>
      </c>
      <c r="I163" s="1" t="s">
        <v>321</v>
      </c>
      <c r="J163" t="s">
        <v>42</v>
      </c>
      <c r="K163" s="1" t="s">
        <v>57</v>
      </c>
      <c r="L163" t="s">
        <v>278</v>
      </c>
      <c r="M163" t="s">
        <v>58</v>
      </c>
      <c r="N163">
        <v>1</v>
      </c>
      <c r="O163" t="s">
        <v>232</v>
      </c>
      <c r="P163">
        <v>0</v>
      </c>
      <c r="Q163" t="s">
        <v>464</v>
      </c>
      <c r="R163" t="s">
        <v>234</v>
      </c>
      <c r="S163" t="s">
        <v>258</v>
      </c>
      <c r="T163" t="s">
        <v>259</v>
      </c>
      <c r="U163" t="s">
        <v>443</v>
      </c>
    </row>
    <row r="164" spans="1:21" x14ac:dyDescent="0.35">
      <c r="A164" s="2" t="s">
        <v>53</v>
      </c>
      <c r="B164" s="1" t="s">
        <v>54</v>
      </c>
      <c r="C164" t="s">
        <v>512</v>
      </c>
      <c r="D164" s="1" t="s">
        <v>516</v>
      </c>
      <c r="E164" s="1" t="s">
        <v>25</v>
      </c>
      <c r="F164" s="1" t="s">
        <v>26</v>
      </c>
      <c r="G164" s="1" t="s">
        <v>215</v>
      </c>
      <c r="H164" t="s">
        <v>27</v>
      </c>
      <c r="I164" s="1" t="s">
        <v>56</v>
      </c>
      <c r="J164" t="s">
        <v>42</v>
      </c>
      <c r="K164" s="1" t="s">
        <v>57</v>
      </c>
      <c r="L164" t="s">
        <v>278</v>
      </c>
      <c r="M164" t="s">
        <v>58</v>
      </c>
      <c r="N164">
        <v>2</v>
      </c>
      <c r="O164" t="s">
        <v>232</v>
      </c>
      <c r="P164">
        <v>1</v>
      </c>
      <c r="Q164" t="s">
        <v>464</v>
      </c>
      <c r="R164" t="s">
        <v>234</v>
      </c>
      <c r="S164" t="s">
        <v>258</v>
      </c>
      <c r="T164" t="s">
        <v>259</v>
      </c>
      <c r="U164" t="s">
        <v>443</v>
      </c>
    </row>
    <row r="165" spans="1:21" x14ac:dyDescent="0.35">
      <c r="A165" s="2" t="s">
        <v>53</v>
      </c>
      <c r="B165" s="1" t="s">
        <v>54</v>
      </c>
      <c r="C165" t="s">
        <v>512</v>
      </c>
      <c r="D165" s="1" t="s">
        <v>516</v>
      </c>
      <c r="E165" s="1" t="s">
        <v>25</v>
      </c>
      <c r="F165" s="1" t="s">
        <v>26</v>
      </c>
      <c r="G165" s="1" t="s">
        <v>215</v>
      </c>
      <c r="H165" t="s">
        <v>27</v>
      </c>
      <c r="I165" s="1" t="s">
        <v>70</v>
      </c>
      <c r="J165" t="s">
        <v>42</v>
      </c>
      <c r="K165" s="1" t="s">
        <v>57</v>
      </c>
      <c r="L165" t="s">
        <v>278</v>
      </c>
      <c r="M165" t="s">
        <v>58</v>
      </c>
      <c r="N165">
        <v>2</v>
      </c>
      <c r="O165" t="s">
        <v>235</v>
      </c>
      <c r="P165">
        <v>1</v>
      </c>
      <c r="Q165" t="s">
        <v>464</v>
      </c>
      <c r="R165" t="s">
        <v>234</v>
      </c>
      <c r="S165" t="s">
        <v>258</v>
      </c>
      <c r="T165" t="s">
        <v>259</v>
      </c>
      <c r="U165" t="s">
        <v>443</v>
      </c>
    </row>
    <row r="166" spans="1:21" x14ac:dyDescent="0.35">
      <c r="A166" s="2" t="s">
        <v>53</v>
      </c>
      <c r="B166" s="1" t="s">
        <v>54</v>
      </c>
      <c r="C166" t="s">
        <v>512</v>
      </c>
      <c r="D166" s="1" t="s">
        <v>516</v>
      </c>
      <c r="E166" s="1" t="s">
        <v>25</v>
      </c>
      <c r="F166" s="1" t="s">
        <v>26</v>
      </c>
      <c r="G166" s="1" t="s">
        <v>215</v>
      </c>
      <c r="H166" t="s">
        <v>27</v>
      </c>
      <c r="I166" s="1" t="s">
        <v>321</v>
      </c>
      <c r="J166" t="s">
        <v>42</v>
      </c>
      <c r="K166" s="1" t="s">
        <v>57</v>
      </c>
      <c r="L166" t="s">
        <v>278</v>
      </c>
      <c r="M166" t="s">
        <v>58</v>
      </c>
      <c r="N166">
        <v>1</v>
      </c>
      <c r="O166" t="s">
        <v>232</v>
      </c>
      <c r="P166">
        <v>0</v>
      </c>
      <c r="Q166" t="s">
        <v>464</v>
      </c>
      <c r="R166" t="s">
        <v>234</v>
      </c>
      <c r="S166" t="s">
        <v>258</v>
      </c>
      <c r="T166" t="s">
        <v>259</v>
      </c>
      <c r="U166" t="s">
        <v>443</v>
      </c>
    </row>
    <row r="167" spans="1:21" x14ac:dyDescent="0.35">
      <c r="A167" s="2" t="s">
        <v>53</v>
      </c>
      <c r="B167" s="1" t="s">
        <v>54</v>
      </c>
      <c r="C167" t="s">
        <v>512</v>
      </c>
      <c r="D167" s="1" t="s">
        <v>516</v>
      </c>
      <c r="E167" s="1" t="s">
        <v>25</v>
      </c>
      <c r="F167" s="1" t="s">
        <v>26</v>
      </c>
      <c r="G167" s="1" t="s">
        <v>215</v>
      </c>
      <c r="H167" t="s">
        <v>30</v>
      </c>
      <c r="I167" s="1" t="s">
        <v>70</v>
      </c>
      <c r="J167" t="s">
        <v>42</v>
      </c>
      <c r="K167" s="1" t="s">
        <v>57</v>
      </c>
      <c r="L167" t="s">
        <v>278</v>
      </c>
      <c r="M167" t="s">
        <v>58</v>
      </c>
      <c r="N167">
        <v>1</v>
      </c>
      <c r="O167" t="s">
        <v>235</v>
      </c>
      <c r="P167">
        <v>1</v>
      </c>
      <c r="Q167" t="s">
        <v>464</v>
      </c>
      <c r="R167" t="s">
        <v>234</v>
      </c>
      <c r="S167" t="s">
        <v>258</v>
      </c>
      <c r="T167" t="s">
        <v>259</v>
      </c>
      <c r="U167" t="s">
        <v>443</v>
      </c>
    </row>
    <row r="168" spans="1:21" x14ac:dyDescent="0.35">
      <c r="A168" s="2" t="s">
        <v>53</v>
      </c>
      <c r="B168" s="1" t="s">
        <v>54</v>
      </c>
      <c r="C168" t="s">
        <v>512</v>
      </c>
      <c r="D168" s="1" t="s">
        <v>516</v>
      </c>
      <c r="E168" s="1" t="s">
        <v>25</v>
      </c>
      <c r="F168" s="1" t="s">
        <v>26</v>
      </c>
      <c r="G168" s="1" t="s">
        <v>215</v>
      </c>
      <c r="H168" t="s">
        <v>40</v>
      </c>
      <c r="I168" s="1" t="s">
        <v>322</v>
      </c>
      <c r="J168" t="s">
        <v>42</v>
      </c>
      <c r="K168" s="1" t="s">
        <v>57</v>
      </c>
      <c r="L168" t="s">
        <v>278</v>
      </c>
      <c r="M168" t="s">
        <v>58</v>
      </c>
      <c r="N168">
        <v>1</v>
      </c>
      <c r="O168" t="s">
        <v>232</v>
      </c>
      <c r="P168">
        <v>1</v>
      </c>
      <c r="Q168" t="s">
        <v>464</v>
      </c>
      <c r="R168" t="s">
        <v>234</v>
      </c>
      <c r="S168" t="s">
        <v>271</v>
      </c>
      <c r="T168" t="s">
        <v>259</v>
      </c>
      <c r="U168" t="s">
        <v>443</v>
      </c>
    </row>
    <row r="169" spans="1:21" x14ac:dyDescent="0.35">
      <c r="A169" s="2" t="s">
        <v>53</v>
      </c>
      <c r="B169" s="1" t="s">
        <v>54</v>
      </c>
      <c r="C169" t="s">
        <v>512</v>
      </c>
      <c r="D169" s="1" t="s">
        <v>516</v>
      </c>
      <c r="E169" s="1" t="s">
        <v>25</v>
      </c>
      <c r="F169" s="1" t="s">
        <v>15</v>
      </c>
      <c r="G169" s="1" t="s">
        <v>215</v>
      </c>
      <c r="H169" t="s">
        <v>52</v>
      </c>
      <c r="I169" s="1" t="s">
        <v>322</v>
      </c>
      <c r="J169" t="s">
        <v>42</v>
      </c>
      <c r="K169" s="1" t="s">
        <v>57</v>
      </c>
      <c r="L169" t="s">
        <v>278</v>
      </c>
      <c r="M169" t="s">
        <v>58</v>
      </c>
      <c r="N169">
        <v>1</v>
      </c>
      <c r="O169" t="s">
        <v>232</v>
      </c>
      <c r="P169">
        <v>0</v>
      </c>
      <c r="Q169" t="s">
        <v>464</v>
      </c>
      <c r="R169" t="s">
        <v>234</v>
      </c>
      <c r="S169" t="s">
        <v>258</v>
      </c>
      <c r="T169" t="s">
        <v>259</v>
      </c>
      <c r="U169" t="s">
        <v>443</v>
      </c>
    </row>
    <row r="170" spans="1:21" x14ac:dyDescent="0.35">
      <c r="A170" s="2" t="s">
        <v>53</v>
      </c>
      <c r="B170" s="1" t="s">
        <v>54</v>
      </c>
      <c r="C170" t="s">
        <v>512</v>
      </c>
      <c r="D170" s="1" t="s">
        <v>516</v>
      </c>
      <c r="E170" s="1" t="s">
        <v>25</v>
      </c>
      <c r="F170" s="1" t="s">
        <v>15</v>
      </c>
      <c r="G170" s="1" t="s">
        <v>215</v>
      </c>
      <c r="H170" t="s">
        <v>52</v>
      </c>
      <c r="I170" s="1" t="s">
        <v>70</v>
      </c>
      <c r="J170" t="s">
        <v>42</v>
      </c>
      <c r="K170" s="1" t="s">
        <v>57</v>
      </c>
      <c r="L170" t="s">
        <v>278</v>
      </c>
      <c r="M170" t="s">
        <v>58</v>
      </c>
      <c r="N170">
        <v>1</v>
      </c>
      <c r="O170" t="s">
        <v>235</v>
      </c>
      <c r="P170">
        <v>0</v>
      </c>
      <c r="Q170" t="s">
        <v>464</v>
      </c>
      <c r="R170" t="s">
        <v>234</v>
      </c>
      <c r="S170" t="s">
        <v>258</v>
      </c>
      <c r="T170" t="s">
        <v>259</v>
      </c>
      <c r="U170" t="s">
        <v>443</v>
      </c>
    </row>
    <row r="171" spans="1:21" x14ac:dyDescent="0.35">
      <c r="A171" s="2" t="s">
        <v>53</v>
      </c>
      <c r="B171" s="1" t="s">
        <v>54</v>
      </c>
      <c r="C171" t="s">
        <v>512</v>
      </c>
      <c r="D171" s="1" t="s">
        <v>516</v>
      </c>
      <c r="E171" s="1" t="s">
        <v>25</v>
      </c>
      <c r="F171" s="1" t="s">
        <v>15</v>
      </c>
      <c r="G171" s="1" t="s">
        <v>215</v>
      </c>
      <c r="H171" t="s">
        <v>16</v>
      </c>
      <c r="I171" s="1" t="s">
        <v>321</v>
      </c>
      <c r="J171" t="s">
        <v>42</v>
      </c>
      <c r="K171" s="1" t="s">
        <v>57</v>
      </c>
      <c r="L171" t="s">
        <v>278</v>
      </c>
      <c r="M171" t="s">
        <v>58</v>
      </c>
      <c r="N171">
        <v>1</v>
      </c>
      <c r="O171" t="s">
        <v>232</v>
      </c>
      <c r="P171">
        <v>0</v>
      </c>
      <c r="Q171" t="s">
        <v>464</v>
      </c>
      <c r="R171" t="s">
        <v>234</v>
      </c>
      <c r="S171" t="s">
        <v>258</v>
      </c>
      <c r="T171" t="s">
        <v>259</v>
      </c>
      <c r="U171" t="s">
        <v>443</v>
      </c>
    </row>
    <row r="172" spans="1:21" x14ac:dyDescent="0.35">
      <c r="A172" s="2" t="s">
        <v>53</v>
      </c>
      <c r="B172" s="1" t="s">
        <v>54</v>
      </c>
      <c r="C172" t="s">
        <v>512</v>
      </c>
      <c r="D172" s="1" t="s">
        <v>516</v>
      </c>
      <c r="E172" s="1" t="s">
        <v>25</v>
      </c>
      <c r="F172" s="1" t="s">
        <v>15</v>
      </c>
      <c r="G172" s="1" t="s">
        <v>215</v>
      </c>
      <c r="H172" t="s">
        <v>16</v>
      </c>
      <c r="I172" s="1" t="s">
        <v>321</v>
      </c>
      <c r="J172" t="s">
        <v>42</v>
      </c>
      <c r="K172" s="1" t="s">
        <v>57</v>
      </c>
      <c r="L172" t="s">
        <v>278</v>
      </c>
      <c r="M172" t="s">
        <v>58</v>
      </c>
      <c r="N172">
        <v>1</v>
      </c>
      <c r="O172" t="s">
        <v>232</v>
      </c>
      <c r="P172">
        <v>1</v>
      </c>
      <c r="Q172" t="s">
        <v>464</v>
      </c>
      <c r="R172" t="s">
        <v>234</v>
      </c>
      <c r="S172" t="s">
        <v>258</v>
      </c>
      <c r="T172" t="s">
        <v>259</v>
      </c>
      <c r="U172" t="s">
        <v>443</v>
      </c>
    </row>
    <row r="173" spans="1:21" x14ac:dyDescent="0.35">
      <c r="A173" s="2" t="s">
        <v>53</v>
      </c>
      <c r="B173" s="1" t="s">
        <v>54</v>
      </c>
      <c r="C173" t="s">
        <v>512</v>
      </c>
      <c r="D173" s="1" t="s">
        <v>516</v>
      </c>
      <c r="E173" s="1" t="s">
        <v>25</v>
      </c>
      <c r="F173" s="1" t="s">
        <v>15</v>
      </c>
      <c r="G173" s="1" t="s">
        <v>215</v>
      </c>
      <c r="H173" t="s">
        <v>36</v>
      </c>
      <c r="I173" s="1" t="s">
        <v>321</v>
      </c>
      <c r="J173" t="s">
        <v>42</v>
      </c>
      <c r="K173" s="1" t="s">
        <v>57</v>
      </c>
      <c r="L173" t="s">
        <v>363</v>
      </c>
      <c r="M173" t="s">
        <v>58</v>
      </c>
      <c r="N173">
        <v>1</v>
      </c>
      <c r="O173" t="s">
        <v>232</v>
      </c>
      <c r="P173">
        <v>0</v>
      </c>
      <c r="Q173" t="s">
        <v>464</v>
      </c>
      <c r="R173" t="s">
        <v>234</v>
      </c>
      <c r="S173" t="s">
        <v>258</v>
      </c>
      <c r="T173" t="s">
        <v>259</v>
      </c>
      <c r="U173" t="s">
        <v>443</v>
      </c>
    </row>
    <row r="174" spans="1:21" x14ac:dyDescent="0.35">
      <c r="A174" s="2" t="s">
        <v>53</v>
      </c>
      <c r="B174" s="1" t="s">
        <v>54</v>
      </c>
      <c r="C174" t="s">
        <v>512</v>
      </c>
      <c r="D174" s="1" t="s">
        <v>516</v>
      </c>
      <c r="E174" s="1" t="s">
        <v>25</v>
      </c>
      <c r="F174" s="1" t="s">
        <v>15</v>
      </c>
      <c r="G174" s="1" t="s">
        <v>215</v>
      </c>
      <c r="H174" t="s">
        <v>24</v>
      </c>
      <c r="I174" s="1" t="s">
        <v>70</v>
      </c>
      <c r="J174" t="s">
        <v>42</v>
      </c>
      <c r="K174" s="1" t="s">
        <v>57</v>
      </c>
      <c r="L174" t="s">
        <v>363</v>
      </c>
      <c r="M174" t="s">
        <v>58</v>
      </c>
      <c r="N174">
        <v>1</v>
      </c>
      <c r="O174" t="s">
        <v>235</v>
      </c>
      <c r="P174">
        <v>1</v>
      </c>
      <c r="Q174" t="s">
        <v>464</v>
      </c>
      <c r="R174" t="s">
        <v>234</v>
      </c>
      <c r="S174" t="s">
        <v>271</v>
      </c>
      <c r="T174" t="s">
        <v>259</v>
      </c>
      <c r="U174" t="s">
        <v>443</v>
      </c>
    </row>
    <row r="175" spans="1:21" x14ac:dyDescent="0.35">
      <c r="A175" s="2" t="s">
        <v>53</v>
      </c>
      <c r="B175" s="1" t="s">
        <v>54</v>
      </c>
      <c r="C175" t="s">
        <v>512</v>
      </c>
      <c r="D175" s="1" t="s">
        <v>516</v>
      </c>
      <c r="E175" s="1" t="s">
        <v>25</v>
      </c>
      <c r="F175" s="1" t="s">
        <v>29</v>
      </c>
      <c r="G175" s="1" t="s">
        <v>29</v>
      </c>
      <c r="H175" t="s">
        <v>16</v>
      </c>
      <c r="I175" s="1" t="s">
        <v>321</v>
      </c>
      <c r="J175" t="s">
        <v>42</v>
      </c>
      <c r="K175" s="1" t="s">
        <v>57</v>
      </c>
      <c r="L175" t="s">
        <v>278</v>
      </c>
      <c r="M175" t="s">
        <v>58</v>
      </c>
      <c r="N175">
        <v>1</v>
      </c>
      <c r="O175" t="s">
        <v>232</v>
      </c>
      <c r="P175">
        <v>0</v>
      </c>
      <c r="Q175" t="s">
        <v>464</v>
      </c>
      <c r="R175" t="s">
        <v>234</v>
      </c>
      <c r="S175" t="s">
        <v>258</v>
      </c>
      <c r="T175" t="s">
        <v>259</v>
      </c>
      <c r="U175" t="s">
        <v>443</v>
      </c>
    </row>
    <row r="176" spans="1:21" x14ac:dyDescent="0.35">
      <c r="A176" s="2" t="s">
        <v>53</v>
      </c>
      <c r="B176" s="1" t="s">
        <v>54</v>
      </c>
      <c r="C176" t="s">
        <v>512</v>
      </c>
      <c r="D176" s="1" t="s">
        <v>516</v>
      </c>
      <c r="E176" s="1" t="s">
        <v>25</v>
      </c>
      <c r="F176" s="1" t="s">
        <v>29</v>
      </c>
      <c r="G176" s="1" t="s">
        <v>29</v>
      </c>
      <c r="H176" t="s">
        <v>30</v>
      </c>
      <c r="I176" s="1" t="s">
        <v>56</v>
      </c>
      <c r="J176" t="s">
        <v>42</v>
      </c>
      <c r="K176" s="1" t="s">
        <v>57</v>
      </c>
      <c r="L176" t="s">
        <v>278</v>
      </c>
      <c r="M176" t="s">
        <v>58</v>
      </c>
      <c r="N176">
        <v>1</v>
      </c>
      <c r="O176" t="s">
        <v>232</v>
      </c>
      <c r="P176">
        <v>1</v>
      </c>
      <c r="Q176" t="s">
        <v>464</v>
      </c>
      <c r="R176" t="s">
        <v>234</v>
      </c>
      <c r="S176" t="s">
        <v>258</v>
      </c>
      <c r="T176" t="s">
        <v>259</v>
      </c>
      <c r="U176" t="s">
        <v>443</v>
      </c>
    </row>
    <row r="177" spans="1:21" x14ac:dyDescent="0.35">
      <c r="A177" s="2" t="s">
        <v>53</v>
      </c>
      <c r="B177" s="1" t="s">
        <v>54</v>
      </c>
      <c r="C177" t="s">
        <v>512</v>
      </c>
      <c r="D177" s="1" t="s">
        <v>516</v>
      </c>
      <c r="E177" s="1" t="s">
        <v>25</v>
      </c>
      <c r="F177" s="1" t="s">
        <v>29</v>
      </c>
      <c r="G177" s="1" t="s">
        <v>29</v>
      </c>
      <c r="H177" t="s">
        <v>36</v>
      </c>
      <c r="I177" s="1" t="s">
        <v>70</v>
      </c>
      <c r="J177" t="s">
        <v>42</v>
      </c>
      <c r="K177" s="1" t="s">
        <v>57</v>
      </c>
      <c r="L177" t="s">
        <v>363</v>
      </c>
      <c r="M177" t="s">
        <v>58</v>
      </c>
      <c r="N177">
        <v>1</v>
      </c>
      <c r="O177" t="s">
        <v>235</v>
      </c>
      <c r="P177">
        <v>0</v>
      </c>
      <c r="Q177" t="s">
        <v>464</v>
      </c>
      <c r="R177" t="s">
        <v>234</v>
      </c>
      <c r="S177" t="s">
        <v>258</v>
      </c>
      <c r="T177" t="s">
        <v>259</v>
      </c>
      <c r="U177" t="s">
        <v>443</v>
      </c>
    </row>
    <row r="178" spans="1:21" x14ac:dyDescent="0.35">
      <c r="A178" s="2" t="s">
        <v>53</v>
      </c>
      <c r="B178" s="1" t="s">
        <v>54</v>
      </c>
      <c r="C178" t="s">
        <v>512</v>
      </c>
      <c r="D178" s="1" t="s">
        <v>516</v>
      </c>
      <c r="E178" s="1" t="s">
        <v>25</v>
      </c>
      <c r="F178" s="1" t="s">
        <v>21</v>
      </c>
      <c r="G178" s="1" t="s">
        <v>29</v>
      </c>
      <c r="H178" t="s">
        <v>16</v>
      </c>
      <c r="I178" s="1" t="s">
        <v>70</v>
      </c>
      <c r="J178" t="s">
        <v>42</v>
      </c>
      <c r="K178" s="1" t="s">
        <v>57</v>
      </c>
      <c r="L178" t="s">
        <v>278</v>
      </c>
      <c r="M178" t="s">
        <v>58</v>
      </c>
      <c r="N178">
        <v>1</v>
      </c>
      <c r="O178" t="s">
        <v>235</v>
      </c>
      <c r="P178">
        <v>0</v>
      </c>
      <c r="Q178" t="s">
        <v>464</v>
      </c>
      <c r="R178" t="s">
        <v>234</v>
      </c>
      <c r="S178" t="s">
        <v>258</v>
      </c>
      <c r="T178" t="s">
        <v>259</v>
      </c>
      <c r="U178" t="s">
        <v>443</v>
      </c>
    </row>
    <row r="179" spans="1:21" x14ac:dyDescent="0.35">
      <c r="A179" s="2" t="s">
        <v>53</v>
      </c>
      <c r="B179" s="1" t="s">
        <v>54</v>
      </c>
      <c r="C179" t="s">
        <v>512</v>
      </c>
      <c r="D179" s="1" t="s">
        <v>516</v>
      </c>
      <c r="E179" s="1" t="s">
        <v>25</v>
      </c>
      <c r="F179" s="1" t="s">
        <v>21</v>
      </c>
      <c r="G179" s="1" t="s">
        <v>29</v>
      </c>
      <c r="H179" t="s">
        <v>16</v>
      </c>
      <c r="I179" s="1" t="s">
        <v>70</v>
      </c>
      <c r="J179" t="s">
        <v>42</v>
      </c>
      <c r="K179" s="1" t="s">
        <v>57</v>
      </c>
      <c r="L179" t="s">
        <v>278</v>
      </c>
      <c r="M179" t="s">
        <v>58</v>
      </c>
      <c r="N179">
        <v>1</v>
      </c>
      <c r="O179" t="s">
        <v>235</v>
      </c>
      <c r="P179">
        <v>1</v>
      </c>
      <c r="Q179" t="s">
        <v>464</v>
      </c>
      <c r="R179" t="s">
        <v>234</v>
      </c>
      <c r="S179" t="s">
        <v>258</v>
      </c>
      <c r="T179" t="s">
        <v>259</v>
      </c>
      <c r="U179" t="s">
        <v>443</v>
      </c>
    </row>
    <row r="180" spans="1:21" x14ac:dyDescent="0.35">
      <c r="A180" s="2" t="s">
        <v>53</v>
      </c>
      <c r="B180" s="1" t="s">
        <v>54</v>
      </c>
      <c r="C180" t="s">
        <v>512</v>
      </c>
      <c r="D180" s="1" t="s">
        <v>516</v>
      </c>
      <c r="E180" s="1" t="s">
        <v>25</v>
      </c>
      <c r="F180" s="1" t="s">
        <v>21</v>
      </c>
      <c r="G180" s="1" t="s">
        <v>29</v>
      </c>
      <c r="H180" t="s">
        <v>16</v>
      </c>
      <c r="I180" s="1" t="s">
        <v>321</v>
      </c>
      <c r="J180" t="s">
        <v>42</v>
      </c>
      <c r="K180" s="1" t="s">
        <v>57</v>
      </c>
      <c r="L180" t="s">
        <v>278</v>
      </c>
      <c r="M180" t="s">
        <v>58</v>
      </c>
      <c r="N180">
        <v>1</v>
      </c>
      <c r="O180" t="s">
        <v>232</v>
      </c>
      <c r="P180">
        <v>1</v>
      </c>
      <c r="Q180" t="s">
        <v>464</v>
      </c>
      <c r="R180" t="s">
        <v>234</v>
      </c>
      <c r="S180" t="s">
        <v>258</v>
      </c>
      <c r="T180" t="s">
        <v>259</v>
      </c>
      <c r="U180" t="s">
        <v>443</v>
      </c>
    </row>
    <row r="181" spans="1:21" x14ac:dyDescent="0.35">
      <c r="A181" s="2" t="s">
        <v>53</v>
      </c>
      <c r="B181" s="1" t="s">
        <v>54</v>
      </c>
      <c r="C181" t="s">
        <v>512</v>
      </c>
      <c r="D181" s="1" t="s">
        <v>516</v>
      </c>
      <c r="E181" s="1" t="s">
        <v>25</v>
      </c>
      <c r="F181" s="1" t="s">
        <v>21</v>
      </c>
      <c r="G181" s="1" t="s">
        <v>29</v>
      </c>
      <c r="H181" t="s">
        <v>27</v>
      </c>
      <c r="I181" s="1" t="s">
        <v>70</v>
      </c>
      <c r="J181" t="s">
        <v>42</v>
      </c>
      <c r="K181" s="1" t="s">
        <v>57</v>
      </c>
      <c r="L181" t="s">
        <v>278</v>
      </c>
      <c r="M181" t="s">
        <v>58</v>
      </c>
      <c r="N181">
        <v>1</v>
      </c>
      <c r="O181" t="s">
        <v>235</v>
      </c>
      <c r="P181">
        <v>1</v>
      </c>
      <c r="Q181" t="s">
        <v>464</v>
      </c>
      <c r="R181" t="s">
        <v>234</v>
      </c>
      <c r="S181" t="s">
        <v>258</v>
      </c>
      <c r="T181" t="s">
        <v>259</v>
      </c>
      <c r="U181" t="s">
        <v>443</v>
      </c>
    </row>
    <row r="182" spans="1:21" x14ac:dyDescent="0.35">
      <c r="A182" s="2" t="s">
        <v>53</v>
      </c>
      <c r="B182" s="1" t="s">
        <v>54</v>
      </c>
      <c r="C182" t="s">
        <v>512</v>
      </c>
      <c r="D182" s="1" t="s">
        <v>288</v>
      </c>
      <c r="E182" s="1" t="s">
        <v>14</v>
      </c>
      <c r="F182" s="1" t="s">
        <v>26</v>
      </c>
      <c r="G182" s="1" t="s">
        <v>215</v>
      </c>
      <c r="H182" t="s">
        <v>52</v>
      </c>
      <c r="I182" s="1" t="s">
        <v>322</v>
      </c>
      <c r="J182" t="s">
        <v>42</v>
      </c>
      <c r="K182" s="1" t="s">
        <v>57</v>
      </c>
      <c r="L182" t="s">
        <v>278</v>
      </c>
      <c r="M182" t="s">
        <v>136</v>
      </c>
      <c r="N182">
        <v>1</v>
      </c>
      <c r="O182" t="s">
        <v>232</v>
      </c>
      <c r="P182">
        <v>1</v>
      </c>
      <c r="Q182" t="s">
        <v>464</v>
      </c>
      <c r="R182" t="s">
        <v>234</v>
      </c>
      <c r="S182" t="s">
        <v>258</v>
      </c>
      <c r="T182" t="s">
        <v>259</v>
      </c>
      <c r="U182" t="s">
        <v>443</v>
      </c>
    </row>
    <row r="183" spans="1:21" x14ac:dyDescent="0.35">
      <c r="A183" s="2" t="s">
        <v>53</v>
      </c>
      <c r="B183" s="1" t="s">
        <v>54</v>
      </c>
      <c r="C183" t="s">
        <v>512</v>
      </c>
      <c r="D183" s="1" t="s">
        <v>288</v>
      </c>
      <c r="E183" s="1" t="s">
        <v>14</v>
      </c>
      <c r="F183" s="1" t="s">
        <v>26</v>
      </c>
      <c r="G183" s="1" t="s">
        <v>215</v>
      </c>
      <c r="H183" t="s">
        <v>16</v>
      </c>
      <c r="I183" s="1" t="s">
        <v>322</v>
      </c>
      <c r="J183" t="s">
        <v>42</v>
      </c>
      <c r="K183" s="1" t="s">
        <v>57</v>
      </c>
      <c r="L183" t="s">
        <v>278</v>
      </c>
      <c r="M183" t="s">
        <v>136</v>
      </c>
      <c r="N183">
        <v>1</v>
      </c>
      <c r="O183" t="s">
        <v>232</v>
      </c>
      <c r="P183">
        <v>0</v>
      </c>
      <c r="Q183" t="s">
        <v>464</v>
      </c>
      <c r="R183" t="s">
        <v>234</v>
      </c>
      <c r="S183" t="s">
        <v>258</v>
      </c>
      <c r="T183" t="s">
        <v>259</v>
      </c>
      <c r="U183" t="s">
        <v>443</v>
      </c>
    </row>
    <row r="184" spans="1:21" x14ac:dyDescent="0.35">
      <c r="A184" s="2" t="s">
        <v>53</v>
      </c>
      <c r="B184" s="1" t="s">
        <v>54</v>
      </c>
      <c r="C184" t="s">
        <v>512</v>
      </c>
      <c r="D184" s="1" t="s">
        <v>288</v>
      </c>
      <c r="E184" s="1" t="s">
        <v>14</v>
      </c>
      <c r="F184" s="1" t="s">
        <v>26</v>
      </c>
      <c r="G184" s="1" t="s">
        <v>215</v>
      </c>
      <c r="H184" t="s">
        <v>16</v>
      </c>
      <c r="I184" s="1" t="s">
        <v>322</v>
      </c>
      <c r="J184" t="s">
        <v>42</v>
      </c>
      <c r="K184" s="1" t="s">
        <v>57</v>
      </c>
      <c r="L184" t="s">
        <v>278</v>
      </c>
      <c r="M184" t="s">
        <v>136</v>
      </c>
      <c r="N184">
        <v>1</v>
      </c>
      <c r="O184" t="s">
        <v>232</v>
      </c>
      <c r="P184">
        <v>1</v>
      </c>
      <c r="Q184" t="s">
        <v>464</v>
      </c>
      <c r="R184" t="s">
        <v>234</v>
      </c>
      <c r="S184" t="s">
        <v>258</v>
      </c>
      <c r="T184" t="s">
        <v>259</v>
      </c>
      <c r="U184" t="s">
        <v>443</v>
      </c>
    </row>
    <row r="185" spans="1:21" x14ac:dyDescent="0.35">
      <c r="A185" s="2" t="s">
        <v>53</v>
      </c>
      <c r="B185" s="1" t="s">
        <v>54</v>
      </c>
      <c r="C185" t="s">
        <v>512</v>
      </c>
      <c r="D185" s="1" t="s">
        <v>288</v>
      </c>
      <c r="E185" s="1" t="s">
        <v>14</v>
      </c>
      <c r="F185" s="1" t="s">
        <v>26</v>
      </c>
      <c r="G185" s="1" t="s">
        <v>215</v>
      </c>
      <c r="H185" t="s">
        <v>16</v>
      </c>
      <c r="I185" s="1" t="s">
        <v>321</v>
      </c>
      <c r="J185" t="s">
        <v>42</v>
      </c>
      <c r="K185" s="1" t="s">
        <v>57</v>
      </c>
      <c r="L185" t="s">
        <v>363</v>
      </c>
      <c r="M185" t="s">
        <v>136</v>
      </c>
      <c r="N185">
        <v>1</v>
      </c>
      <c r="O185" t="s">
        <v>232</v>
      </c>
      <c r="P185">
        <v>1</v>
      </c>
      <c r="Q185" t="s">
        <v>464</v>
      </c>
      <c r="R185" t="s">
        <v>234</v>
      </c>
      <c r="S185" t="s">
        <v>258</v>
      </c>
      <c r="T185" t="s">
        <v>259</v>
      </c>
      <c r="U185" t="s">
        <v>443</v>
      </c>
    </row>
    <row r="186" spans="1:21" x14ac:dyDescent="0.35">
      <c r="A186" s="2" t="s">
        <v>53</v>
      </c>
      <c r="B186" s="1" t="s">
        <v>54</v>
      </c>
      <c r="C186" t="s">
        <v>512</v>
      </c>
      <c r="D186" s="1" t="s">
        <v>288</v>
      </c>
      <c r="E186" s="1" t="s">
        <v>14</v>
      </c>
      <c r="F186" s="1" t="s">
        <v>15</v>
      </c>
      <c r="G186" s="1" t="s">
        <v>215</v>
      </c>
      <c r="H186" t="s">
        <v>36</v>
      </c>
      <c r="I186" s="1" t="s">
        <v>321</v>
      </c>
      <c r="J186" t="s">
        <v>42</v>
      </c>
      <c r="K186" s="1" t="s">
        <v>57</v>
      </c>
      <c r="L186" t="s">
        <v>363</v>
      </c>
      <c r="M186" t="s">
        <v>136</v>
      </c>
      <c r="N186">
        <v>1</v>
      </c>
      <c r="O186" t="s">
        <v>232</v>
      </c>
      <c r="P186">
        <v>0</v>
      </c>
      <c r="Q186" t="s">
        <v>464</v>
      </c>
      <c r="R186" t="s">
        <v>243</v>
      </c>
      <c r="S186" t="s">
        <v>258</v>
      </c>
      <c r="T186" t="s">
        <v>259</v>
      </c>
      <c r="U186" t="s">
        <v>444</v>
      </c>
    </row>
    <row r="187" spans="1:21" x14ac:dyDescent="0.35">
      <c r="A187" s="2" t="s">
        <v>53</v>
      </c>
      <c r="B187" s="1" t="s">
        <v>54</v>
      </c>
      <c r="C187" t="s">
        <v>512</v>
      </c>
      <c r="D187" s="1" t="s">
        <v>288</v>
      </c>
      <c r="E187" s="1" t="s">
        <v>14</v>
      </c>
      <c r="F187" s="1" t="s">
        <v>15</v>
      </c>
      <c r="G187" s="1" t="s">
        <v>215</v>
      </c>
      <c r="H187" t="s">
        <v>24</v>
      </c>
      <c r="I187" s="1" t="s">
        <v>321</v>
      </c>
      <c r="J187" t="s">
        <v>42</v>
      </c>
      <c r="K187" s="1" t="s">
        <v>57</v>
      </c>
      <c r="L187" t="s">
        <v>363</v>
      </c>
      <c r="M187" t="s">
        <v>136</v>
      </c>
      <c r="N187">
        <v>1</v>
      </c>
      <c r="O187" t="s">
        <v>232</v>
      </c>
      <c r="P187">
        <v>0</v>
      </c>
      <c r="Q187" t="s">
        <v>464</v>
      </c>
      <c r="R187" t="s">
        <v>243</v>
      </c>
      <c r="S187" t="s">
        <v>258</v>
      </c>
      <c r="T187" t="s">
        <v>259</v>
      </c>
      <c r="U187" t="s">
        <v>444</v>
      </c>
    </row>
    <row r="188" spans="1:21" x14ac:dyDescent="0.35">
      <c r="A188" s="2" t="s">
        <v>53</v>
      </c>
      <c r="B188" s="1" t="s">
        <v>54</v>
      </c>
      <c r="C188" t="s">
        <v>512</v>
      </c>
      <c r="D188" s="1" t="s">
        <v>288</v>
      </c>
      <c r="E188" s="1" t="s">
        <v>25</v>
      </c>
      <c r="F188" s="1" t="s">
        <v>33</v>
      </c>
      <c r="G188" s="1" t="s">
        <v>214</v>
      </c>
      <c r="H188" t="s">
        <v>36</v>
      </c>
      <c r="I188" s="1" t="s">
        <v>321</v>
      </c>
      <c r="J188" t="s">
        <v>42</v>
      </c>
      <c r="K188" s="1" t="s">
        <v>57</v>
      </c>
      <c r="L188" t="s">
        <v>278</v>
      </c>
      <c r="M188" t="s">
        <v>136</v>
      </c>
      <c r="N188">
        <v>1</v>
      </c>
      <c r="O188" t="s">
        <v>232</v>
      </c>
      <c r="P188">
        <v>0</v>
      </c>
      <c r="Q188" t="s">
        <v>464</v>
      </c>
      <c r="R188" t="s">
        <v>234</v>
      </c>
      <c r="S188" t="s">
        <v>258</v>
      </c>
      <c r="T188" t="s">
        <v>259</v>
      </c>
      <c r="U188" t="s">
        <v>443</v>
      </c>
    </row>
    <row r="189" spans="1:21" x14ac:dyDescent="0.35">
      <c r="A189" s="2" t="s">
        <v>53</v>
      </c>
      <c r="B189" s="1" t="s">
        <v>54</v>
      </c>
      <c r="C189" t="s">
        <v>512</v>
      </c>
      <c r="D189" s="1" t="s">
        <v>288</v>
      </c>
      <c r="E189" s="1" t="s">
        <v>25</v>
      </c>
      <c r="F189" s="1" t="s">
        <v>33</v>
      </c>
      <c r="G189" s="1" t="s">
        <v>214</v>
      </c>
      <c r="H189" t="s">
        <v>24</v>
      </c>
      <c r="I189" s="1" t="s">
        <v>321</v>
      </c>
      <c r="J189" t="s">
        <v>42</v>
      </c>
      <c r="K189" s="1" t="s">
        <v>57</v>
      </c>
      <c r="L189" t="s">
        <v>363</v>
      </c>
      <c r="M189" t="s">
        <v>136</v>
      </c>
      <c r="N189">
        <v>1</v>
      </c>
      <c r="O189" t="s">
        <v>232</v>
      </c>
      <c r="P189">
        <v>0</v>
      </c>
      <c r="Q189" t="s">
        <v>464</v>
      </c>
      <c r="R189" t="s">
        <v>243</v>
      </c>
      <c r="S189" t="s">
        <v>258</v>
      </c>
      <c r="T189" t="s">
        <v>259</v>
      </c>
      <c r="U189" t="s">
        <v>444</v>
      </c>
    </row>
    <row r="190" spans="1:21" x14ac:dyDescent="0.35">
      <c r="A190" s="2" t="s">
        <v>53</v>
      </c>
      <c r="B190" s="1" t="s">
        <v>54</v>
      </c>
      <c r="C190" t="s">
        <v>512</v>
      </c>
      <c r="D190" s="1" t="s">
        <v>288</v>
      </c>
      <c r="E190" s="1" t="s">
        <v>25</v>
      </c>
      <c r="F190" s="1" t="s">
        <v>26</v>
      </c>
      <c r="G190" s="1" t="s">
        <v>215</v>
      </c>
      <c r="H190" t="s">
        <v>52</v>
      </c>
      <c r="I190" s="1" t="s">
        <v>322</v>
      </c>
      <c r="J190" t="s">
        <v>42</v>
      </c>
      <c r="K190" s="1" t="s">
        <v>57</v>
      </c>
      <c r="L190" t="s">
        <v>278</v>
      </c>
      <c r="M190" t="s">
        <v>136</v>
      </c>
      <c r="N190">
        <v>1</v>
      </c>
      <c r="O190" t="s">
        <v>232</v>
      </c>
      <c r="P190">
        <v>0</v>
      </c>
      <c r="Q190" t="s">
        <v>464</v>
      </c>
      <c r="R190" t="s">
        <v>234</v>
      </c>
      <c r="S190" t="s">
        <v>258</v>
      </c>
      <c r="T190" t="s">
        <v>259</v>
      </c>
      <c r="U190" t="s">
        <v>443</v>
      </c>
    </row>
    <row r="191" spans="1:21" x14ac:dyDescent="0.35">
      <c r="A191" s="2" t="s">
        <v>53</v>
      </c>
      <c r="B191" s="1" t="s">
        <v>54</v>
      </c>
      <c r="C191" t="s">
        <v>512</v>
      </c>
      <c r="D191" s="1" t="s">
        <v>288</v>
      </c>
      <c r="E191" s="1" t="s">
        <v>25</v>
      </c>
      <c r="F191" s="1" t="s">
        <v>26</v>
      </c>
      <c r="G191" s="1" t="s">
        <v>215</v>
      </c>
      <c r="H191" t="s">
        <v>52</v>
      </c>
      <c r="I191" s="1" t="s">
        <v>321</v>
      </c>
      <c r="J191" t="s">
        <v>42</v>
      </c>
      <c r="K191" s="1" t="s">
        <v>57</v>
      </c>
      <c r="L191" t="s">
        <v>278</v>
      </c>
      <c r="M191" t="s">
        <v>136</v>
      </c>
      <c r="N191">
        <v>2</v>
      </c>
      <c r="O191" t="s">
        <v>232</v>
      </c>
      <c r="P191">
        <v>1</v>
      </c>
      <c r="Q191" t="s">
        <v>464</v>
      </c>
      <c r="R191" t="s">
        <v>234</v>
      </c>
      <c r="S191" t="s">
        <v>258</v>
      </c>
      <c r="T191" t="s">
        <v>259</v>
      </c>
      <c r="U191" t="s">
        <v>443</v>
      </c>
    </row>
    <row r="192" spans="1:21" x14ac:dyDescent="0.35">
      <c r="A192" s="2" t="s">
        <v>53</v>
      </c>
      <c r="B192" s="1" t="s">
        <v>54</v>
      </c>
      <c r="C192" t="s">
        <v>512</v>
      </c>
      <c r="D192" s="1" t="s">
        <v>288</v>
      </c>
      <c r="E192" s="1" t="s">
        <v>25</v>
      </c>
      <c r="F192" s="1" t="s">
        <v>26</v>
      </c>
      <c r="G192" s="1" t="s">
        <v>215</v>
      </c>
      <c r="H192" t="s">
        <v>16</v>
      </c>
      <c r="I192" s="1" t="s">
        <v>322</v>
      </c>
      <c r="J192" t="s">
        <v>42</v>
      </c>
      <c r="K192" s="1" t="s">
        <v>57</v>
      </c>
      <c r="L192" t="s">
        <v>278</v>
      </c>
      <c r="M192" t="s">
        <v>62</v>
      </c>
      <c r="N192">
        <v>1</v>
      </c>
      <c r="O192" t="s">
        <v>232</v>
      </c>
      <c r="P192">
        <v>1</v>
      </c>
      <c r="Q192" t="s">
        <v>464</v>
      </c>
      <c r="R192" t="s">
        <v>234</v>
      </c>
      <c r="S192" t="s">
        <v>258</v>
      </c>
      <c r="T192" t="s">
        <v>259</v>
      </c>
      <c r="U192" t="s">
        <v>443</v>
      </c>
    </row>
    <row r="193" spans="1:21" x14ac:dyDescent="0.35">
      <c r="A193" s="2" t="s">
        <v>53</v>
      </c>
      <c r="B193" s="1" t="s">
        <v>54</v>
      </c>
      <c r="C193" t="s">
        <v>512</v>
      </c>
      <c r="D193" s="1" t="s">
        <v>288</v>
      </c>
      <c r="E193" s="1" t="s">
        <v>25</v>
      </c>
      <c r="F193" s="1" t="s">
        <v>26</v>
      </c>
      <c r="G193" s="1" t="s">
        <v>215</v>
      </c>
      <c r="H193" t="s">
        <v>16</v>
      </c>
      <c r="I193" s="1" t="s">
        <v>322</v>
      </c>
      <c r="J193" t="s">
        <v>42</v>
      </c>
      <c r="K193" s="1" t="s">
        <v>57</v>
      </c>
      <c r="L193" t="s">
        <v>278</v>
      </c>
      <c r="M193" t="s">
        <v>136</v>
      </c>
      <c r="N193">
        <v>2</v>
      </c>
      <c r="O193" t="s">
        <v>232</v>
      </c>
      <c r="P193">
        <v>1</v>
      </c>
      <c r="Q193" t="s">
        <v>464</v>
      </c>
      <c r="R193" t="s">
        <v>234</v>
      </c>
      <c r="S193" t="s">
        <v>258</v>
      </c>
      <c r="T193" t="s">
        <v>259</v>
      </c>
      <c r="U193" t="s">
        <v>443</v>
      </c>
    </row>
    <row r="194" spans="1:21" x14ac:dyDescent="0.35">
      <c r="A194" s="2" t="s">
        <v>53</v>
      </c>
      <c r="B194" s="1" t="s">
        <v>54</v>
      </c>
      <c r="C194" t="s">
        <v>512</v>
      </c>
      <c r="D194" s="1" t="s">
        <v>288</v>
      </c>
      <c r="E194" s="1" t="s">
        <v>25</v>
      </c>
      <c r="F194" s="1" t="s">
        <v>26</v>
      </c>
      <c r="G194" s="1" t="s">
        <v>215</v>
      </c>
      <c r="H194" t="s">
        <v>16</v>
      </c>
      <c r="I194" s="1" t="s">
        <v>321</v>
      </c>
      <c r="J194" t="s">
        <v>42</v>
      </c>
      <c r="K194" s="1" t="s">
        <v>57</v>
      </c>
      <c r="L194" t="s">
        <v>278</v>
      </c>
      <c r="M194" t="s">
        <v>136</v>
      </c>
      <c r="N194">
        <v>2</v>
      </c>
      <c r="O194" t="s">
        <v>232</v>
      </c>
      <c r="P194">
        <v>1</v>
      </c>
      <c r="Q194" t="s">
        <v>464</v>
      </c>
      <c r="R194" t="s">
        <v>234</v>
      </c>
      <c r="S194" t="s">
        <v>258</v>
      </c>
      <c r="T194" t="s">
        <v>259</v>
      </c>
      <c r="U194" t="s">
        <v>443</v>
      </c>
    </row>
    <row r="195" spans="1:21" x14ac:dyDescent="0.35">
      <c r="A195" s="2" t="s">
        <v>53</v>
      </c>
      <c r="B195" s="1" t="s">
        <v>54</v>
      </c>
      <c r="C195" t="s">
        <v>512</v>
      </c>
      <c r="D195" s="1" t="s">
        <v>288</v>
      </c>
      <c r="E195" s="1" t="s">
        <v>25</v>
      </c>
      <c r="F195" s="1" t="s">
        <v>26</v>
      </c>
      <c r="G195" s="1" t="s">
        <v>215</v>
      </c>
      <c r="H195" t="s">
        <v>20</v>
      </c>
      <c r="I195" s="1" t="s">
        <v>322</v>
      </c>
      <c r="J195" t="s">
        <v>42</v>
      </c>
      <c r="K195" s="1" t="s">
        <v>57</v>
      </c>
      <c r="L195" t="s">
        <v>278</v>
      </c>
      <c r="M195" t="s">
        <v>136</v>
      </c>
      <c r="N195">
        <v>1</v>
      </c>
      <c r="O195" t="s">
        <v>232</v>
      </c>
      <c r="P195">
        <v>1</v>
      </c>
      <c r="Q195" t="s">
        <v>464</v>
      </c>
      <c r="R195" t="s">
        <v>234</v>
      </c>
      <c r="S195" t="s">
        <v>258</v>
      </c>
      <c r="T195" t="s">
        <v>259</v>
      </c>
      <c r="U195" t="s">
        <v>443</v>
      </c>
    </row>
    <row r="196" spans="1:21" x14ac:dyDescent="0.35">
      <c r="A196" s="2" t="s">
        <v>53</v>
      </c>
      <c r="B196" s="1" t="s">
        <v>54</v>
      </c>
      <c r="C196" t="s">
        <v>512</v>
      </c>
      <c r="D196" s="1" t="s">
        <v>288</v>
      </c>
      <c r="E196" s="1" t="s">
        <v>25</v>
      </c>
      <c r="F196" s="1" t="s">
        <v>26</v>
      </c>
      <c r="G196" s="1" t="s">
        <v>215</v>
      </c>
      <c r="H196" t="s">
        <v>20</v>
      </c>
      <c r="I196" s="1" t="s">
        <v>322</v>
      </c>
      <c r="J196" t="s">
        <v>42</v>
      </c>
      <c r="K196" s="1" t="s">
        <v>57</v>
      </c>
      <c r="L196" t="s">
        <v>278</v>
      </c>
      <c r="M196" t="s">
        <v>136</v>
      </c>
      <c r="N196">
        <v>1</v>
      </c>
      <c r="O196" t="s">
        <v>232</v>
      </c>
      <c r="P196">
        <v>1</v>
      </c>
      <c r="Q196" t="s">
        <v>464</v>
      </c>
      <c r="R196" t="s">
        <v>234</v>
      </c>
      <c r="S196" t="s">
        <v>271</v>
      </c>
      <c r="T196" t="s">
        <v>259</v>
      </c>
      <c r="U196" t="s">
        <v>443</v>
      </c>
    </row>
    <row r="197" spans="1:21" x14ac:dyDescent="0.35">
      <c r="A197" s="2" t="s">
        <v>53</v>
      </c>
      <c r="B197" s="1" t="s">
        <v>54</v>
      </c>
      <c r="C197" t="s">
        <v>512</v>
      </c>
      <c r="D197" s="1" t="s">
        <v>288</v>
      </c>
      <c r="E197" s="1" t="s">
        <v>25</v>
      </c>
      <c r="F197" s="1" t="s">
        <v>26</v>
      </c>
      <c r="G197" s="1" t="s">
        <v>215</v>
      </c>
      <c r="H197" t="s">
        <v>27</v>
      </c>
      <c r="I197" s="1" t="s">
        <v>321</v>
      </c>
      <c r="J197" t="s">
        <v>42</v>
      </c>
      <c r="K197" s="1" t="s">
        <v>57</v>
      </c>
      <c r="L197" t="s">
        <v>363</v>
      </c>
      <c r="M197" t="s">
        <v>136</v>
      </c>
      <c r="N197">
        <v>1</v>
      </c>
      <c r="O197" t="s">
        <v>232</v>
      </c>
      <c r="P197">
        <v>0</v>
      </c>
      <c r="Q197" t="s">
        <v>464</v>
      </c>
      <c r="R197" t="s">
        <v>243</v>
      </c>
      <c r="S197" t="s">
        <v>258</v>
      </c>
      <c r="T197" t="s">
        <v>259</v>
      </c>
      <c r="U197" t="s">
        <v>444</v>
      </c>
    </row>
    <row r="198" spans="1:21" x14ac:dyDescent="0.35">
      <c r="A198" s="2" t="s">
        <v>53</v>
      </c>
      <c r="B198" s="1" t="s">
        <v>54</v>
      </c>
      <c r="C198" t="s">
        <v>512</v>
      </c>
      <c r="D198" s="1" t="s">
        <v>288</v>
      </c>
      <c r="E198" s="1" t="s">
        <v>25</v>
      </c>
      <c r="F198" s="1" t="s">
        <v>26</v>
      </c>
      <c r="G198" s="1" t="s">
        <v>215</v>
      </c>
      <c r="H198" t="s">
        <v>40</v>
      </c>
      <c r="I198" s="1" t="s">
        <v>321</v>
      </c>
      <c r="J198" t="s">
        <v>42</v>
      </c>
      <c r="K198" s="1" t="s">
        <v>57</v>
      </c>
      <c r="L198" t="s">
        <v>363</v>
      </c>
      <c r="M198" t="s">
        <v>136</v>
      </c>
      <c r="N198">
        <v>1</v>
      </c>
      <c r="O198" t="s">
        <v>232</v>
      </c>
      <c r="P198">
        <v>1</v>
      </c>
      <c r="Q198" t="s">
        <v>464</v>
      </c>
      <c r="R198" t="s">
        <v>243</v>
      </c>
      <c r="S198" t="s">
        <v>258</v>
      </c>
      <c r="T198" t="s">
        <v>259</v>
      </c>
      <c r="U198" t="s">
        <v>444</v>
      </c>
    </row>
    <row r="199" spans="1:21" x14ac:dyDescent="0.35">
      <c r="A199" s="2" t="s">
        <v>53</v>
      </c>
      <c r="B199" s="1" t="s">
        <v>54</v>
      </c>
      <c r="C199" t="s">
        <v>512</v>
      </c>
      <c r="D199" s="1" t="s">
        <v>288</v>
      </c>
      <c r="E199" s="1" t="s">
        <v>25</v>
      </c>
      <c r="F199" s="1" t="s">
        <v>15</v>
      </c>
      <c r="G199" s="1" t="s">
        <v>215</v>
      </c>
      <c r="H199" t="s">
        <v>20</v>
      </c>
      <c r="I199" s="1" t="s">
        <v>321</v>
      </c>
      <c r="J199" t="s">
        <v>42</v>
      </c>
      <c r="K199" s="1" t="s">
        <v>57</v>
      </c>
      <c r="L199" t="s">
        <v>363</v>
      </c>
      <c r="M199" t="s">
        <v>136</v>
      </c>
      <c r="N199">
        <v>1</v>
      </c>
      <c r="O199" t="s">
        <v>232</v>
      </c>
      <c r="P199">
        <v>1</v>
      </c>
      <c r="Q199" t="s">
        <v>464</v>
      </c>
      <c r="R199" t="s">
        <v>243</v>
      </c>
      <c r="S199" t="s">
        <v>258</v>
      </c>
      <c r="T199" t="s">
        <v>259</v>
      </c>
      <c r="U199" t="s">
        <v>444</v>
      </c>
    </row>
    <row r="200" spans="1:21" x14ac:dyDescent="0.35">
      <c r="A200" s="2" t="s">
        <v>53</v>
      </c>
      <c r="B200" s="1" t="s">
        <v>54</v>
      </c>
      <c r="C200" t="s">
        <v>512</v>
      </c>
      <c r="D200" s="1" t="s">
        <v>288</v>
      </c>
      <c r="E200" s="1" t="s">
        <v>25</v>
      </c>
      <c r="F200" s="1" t="s">
        <v>15</v>
      </c>
      <c r="G200" s="1" t="s">
        <v>215</v>
      </c>
      <c r="H200" t="s">
        <v>27</v>
      </c>
      <c r="I200" s="1" t="s">
        <v>321</v>
      </c>
      <c r="J200" t="s">
        <v>42</v>
      </c>
      <c r="K200" s="1" t="s">
        <v>57</v>
      </c>
      <c r="L200" t="s">
        <v>363</v>
      </c>
      <c r="M200" t="s">
        <v>136</v>
      </c>
      <c r="N200">
        <v>1</v>
      </c>
      <c r="O200" t="s">
        <v>232</v>
      </c>
      <c r="P200">
        <v>1</v>
      </c>
      <c r="Q200" t="s">
        <v>464</v>
      </c>
      <c r="R200" t="s">
        <v>234</v>
      </c>
      <c r="S200" t="s">
        <v>258</v>
      </c>
      <c r="T200" t="s">
        <v>259</v>
      </c>
      <c r="U200" t="s">
        <v>443</v>
      </c>
    </row>
    <row r="201" spans="1:21" x14ac:dyDescent="0.35">
      <c r="A201" s="2" t="s">
        <v>53</v>
      </c>
      <c r="B201" s="1" t="s">
        <v>54</v>
      </c>
      <c r="C201" t="s">
        <v>512</v>
      </c>
      <c r="D201" s="1" t="s">
        <v>288</v>
      </c>
      <c r="E201" s="1" t="s">
        <v>25</v>
      </c>
      <c r="F201" s="1" t="s">
        <v>15</v>
      </c>
      <c r="G201" s="1" t="s">
        <v>215</v>
      </c>
      <c r="H201" t="s">
        <v>30</v>
      </c>
      <c r="I201" s="1" t="s">
        <v>321</v>
      </c>
      <c r="J201" t="s">
        <v>42</v>
      </c>
      <c r="K201" s="1" t="s">
        <v>57</v>
      </c>
      <c r="L201" t="s">
        <v>363</v>
      </c>
      <c r="M201" t="s">
        <v>136</v>
      </c>
      <c r="N201">
        <v>1</v>
      </c>
      <c r="O201" t="s">
        <v>232</v>
      </c>
      <c r="P201">
        <v>1</v>
      </c>
      <c r="Q201" t="s">
        <v>464</v>
      </c>
      <c r="R201" t="s">
        <v>243</v>
      </c>
      <c r="S201" t="s">
        <v>258</v>
      </c>
      <c r="T201" t="s">
        <v>259</v>
      </c>
      <c r="U201" t="s">
        <v>444</v>
      </c>
    </row>
    <row r="202" spans="1:21" x14ac:dyDescent="0.35">
      <c r="A202" s="2" t="s">
        <v>53</v>
      </c>
      <c r="B202" s="1" t="s">
        <v>54</v>
      </c>
      <c r="C202" t="s">
        <v>512</v>
      </c>
      <c r="D202" s="1" t="s">
        <v>288</v>
      </c>
      <c r="E202" s="1" t="s">
        <v>25</v>
      </c>
      <c r="F202" s="1" t="s">
        <v>29</v>
      </c>
      <c r="G202" s="1" t="s">
        <v>29</v>
      </c>
      <c r="H202" t="s">
        <v>74</v>
      </c>
      <c r="I202" s="1" t="s">
        <v>321</v>
      </c>
      <c r="J202" t="s">
        <v>42</v>
      </c>
      <c r="K202" s="1" t="s">
        <v>57</v>
      </c>
      <c r="L202" t="s">
        <v>363</v>
      </c>
      <c r="M202" t="s">
        <v>136</v>
      </c>
      <c r="N202">
        <v>1</v>
      </c>
      <c r="O202" t="s">
        <v>232</v>
      </c>
      <c r="P202">
        <v>1</v>
      </c>
      <c r="Q202" t="s">
        <v>464</v>
      </c>
      <c r="R202" t="s">
        <v>243</v>
      </c>
      <c r="S202" t="s">
        <v>258</v>
      </c>
      <c r="T202" t="s">
        <v>259</v>
      </c>
      <c r="U202" t="s">
        <v>444</v>
      </c>
    </row>
    <row r="203" spans="1:21" x14ac:dyDescent="0.35">
      <c r="A203" s="2" t="s">
        <v>53</v>
      </c>
      <c r="B203" s="1" t="s">
        <v>54</v>
      </c>
      <c r="C203" t="s">
        <v>512</v>
      </c>
      <c r="D203" s="1" t="s">
        <v>288</v>
      </c>
      <c r="E203" s="1" t="s">
        <v>25</v>
      </c>
      <c r="F203" s="1" t="s">
        <v>21</v>
      </c>
      <c r="G203" s="1" t="s">
        <v>29</v>
      </c>
      <c r="H203" t="s">
        <v>36</v>
      </c>
      <c r="I203" s="1" t="s">
        <v>321</v>
      </c>
      <c r="J203" t="s">
        <v>42</v>
      </c>
      <c r="K203" s="1" t="s">
        <v>57</v>
      </c>
      <c r="L203" t="s">
        <v>363</v>
      </c>
      <c r="M203" t="s">
        <v>136</v>
      </c>
      <c r="N203">
        <v>1</v>
      </c>
      <c r="O203" t="s">
        <v>232</v>
      </c>
      <c r="P203">
        <v>0</v>
      </c>
      <c r="Q203" t="s">
        <v>464</v>
      </c>
      <c r="R203" t="s">
        <v>243</v>
      </c>
      <c r="S203" t="s">
        <v>258</v>
      </c>
      <c r="T203" t="s">
        <v>259</v>
      </c>
      <c r="U203" t="s">
        <v>444</v>
      </c>
    </row>
    <row r="204" spans="1:21" x14ac:dyDescent="0.35">
      <c r="A204" s="2" t="s">
        <v>53</v>
      </c>
      <c r="B204" s="1" t="s">
        <v>54</v>
      </c>
      <c r="C204" t="s">
        <v>512</v>
      </c>
      <c r="D204" s="1" t="s">
        <v>288</v>
      </c>
      <c r="E204" s="1" t="s">
        <v>364</v>
      </c>
      <c r="F204" s="1" t="s">
        <v>33</v>
      </c>
      <c r="G204" s="1" t="s">
        <v>214</v>
      </c>
      <c r="H204" t="s">
        <v>27</v>
      </c>
      <c r="I204" s="1" t="s">
        <v>321</v>
      </c>
      <c r="J204" t="s">
        <v>42</v>
      </c>
      <c r="K204" s="1" t="s">
        <v>57</v>
      </c>
      <c r="L204" t="s">
        <v>363</v>
      </c>
      <c r="M204" t="s">
        <v>136</v>
      </c>
      <c r="N204">
        <v>1</v>
      </c>
      <c r="O204" t="s">
        <v>232</v>
      </c>
      <c r="P204">
        <v>0</v>
      </c>
      <c r="Q204" t="s">
        <v>464</v>
      </c>
      <c r="R204" t="s">
        <v>234</v>
      </c>
      <c r="S204" t="s">
        <v>258</v>
      </c>
      <c r="T204" t="s">
        <v>259</v>
      </c>
      <c r="U204" t="s">
        <v>443</v>
      </c>
    </row>
    <row r="205" spans="1:21" x14ac:dyDescent="0.35">
      <c r="A205" s="2" t="s">
        <v>53</v>
      </c>
      <c r="B205" s="1" t="s">
        <v>54</v>
      </c>
      <c r="C205" t="s">
        <v>512</v>
      </c>
      <c r="D205" s="1" t="s">
        <v>134</v>
      </c>
      <c r="E205" s="1" t="s">
        <v>14</v>
      </c>
      <c r="F205" s="1" t="s">
        <v>26</v>
      </c>
      <c r="G205" s="1" t="s">
        <v>215</v>
      </c>
      <c r="H205" t="s">
        <v>52</v>
      </c>
      <c r="I205" s="1" t="s">
        <v>56</v>
      </c>
      <c r="J205" t="s">
        <v>42</v>
      </c>
      <c r="K205" s="1" t="s">
        <v>57</v>
      </c>
      <c r="L205" t="s">
        <v>278</v>
      </c>
      <c r="M205" t="s">
        <v>62</v>
      </c>
      <c r="N205">
        <v>1</v>
      </c>
      <c r="O205" t="s">
        <v>232</v>
      </c>
      <c r="P205">
        <v>0</v>
      </c>
      <c r="Q205" t="s">
        <v>464</v>
      </c>
      <c r="R205" t="s">
        <v>234</v>
      </c>
      <c r="S205" t="s">
        <v>258</v>
      </c>
      <c r="T205" t="s">
        <v>259</v>
      </c>
      <c r="U205" t="s">
        <v>443</v>
      </c>
    </row>
    <row r="206" spans="1:21" x14ac:dyDescent="0.35">
      <c r="A206" s="2" t="s">
        <v>53</v>
      </c>
      <c r="B206" s="1" t="s">
        <v>54</v>
      </c>
      <c r="C206" t="s">
        <v>512</v>
      </c>
      <c r="D206" s="1" t="s">
        <v>134</v>
      </c>
      <c r="E206" s="1" t="s">
        <v>14</v>
      </c>
      <c r="F206" s="1" t="s">
        <v>26</v>
      </c>
      <c r="G206" s="1" t="s">
        <v>215</v>
      </c>
      <c r="H206" t="s">
        <v>52</v>
      </c>
      <c r="I206" s="1" t="s">
        <v>56</v>
      </c>
      <c r="J206" t="s">
        <v>42</v>
      </c>
      <c r="K206" s="1" t="s">
        <v>57</v>
      </c>
      <c r="L206" t="s">
        <v>278</v>
      </c>
      <c r="M206" t="s">
        <v>62</v>
      </c>
      <c r="N206">
        <v>1</v>
      </c>
      <c r="O206" t="s">
        <v>232</v>
      </c>
      <c r="P206">
        <v>1</v>
      </c>
      <c r="Q206" t="s">
        <v>464</v>
      </c>
      <c r="R206" t="s">
        <v>234</v>
      </c>
      <c r="S206" t="s">
        <v>258</v>
      </c>
      <c r="T206" t="s">
        <v>259</v>
      </c>
      <c r="U206" t="s">
        <v>443</v>
      </c>
    </row>
    <row r="207" spans="1:21" x14ac:dyDescent="0.35">
      <c r="A207" s="2" t="s">
        <v>53</v>
      </c>
      <c r="B207" s="1" t="s">
        <v>54</v>
      </c>
      <c r="C207" t="s">
        <v>512</v>
      </c>
      <c r="D207" s="1" t="s">
        <v>134</v>
      </c>
      <c r="E207" s="1" t="s">
        <v>14</v>
      </c>
      <c r="F207" s="1" t="s">
        <v>26</v>
      </c>
      <c r="G207" s="1" t="s">
        <v>215</v>
      </c>
      <c r="H207" t="s">
        <v>16</v>
      </c>
      <c r="I207" s="1" t="s">
        <v>56</v>
      </c>
      <c r="J207" t="s">
        <v>42</v>
      </c>
      <c r="K207" s="1" t="s">
        <v>57</v>
      </c>
      <c r="L207" t="s">
        <v>278</v>
      </c>
      <c r="M207" t="s">
        <v>62</v>
      </c>
      <c r="N207">
        <v>1</v>
      </c>
      <c r="O207" t="s">
        <v>232</v>
      </c>
      <c r="P207">
        <v>0</v>
      </c>
      <c r="Q207" t="s">
        <v>464</v>
      </c>
      <c r="R207" t="s">
        <v>234</v>
      </c>
      <c r="S207" t="s">
        <v>258</v>
      </c>
      <c r="T207" t="s">
        <v>259</v>
      </c>
      <c r="U207" t="s">
        <v>443</v>
      </c>
    </row>
    <row r="208" spans="1:21" x14ac:dyDescent="0.35">
      <c r="A208" s="2" t="s">
        <v>53</v>
      </c>
      <c r="B208" s="1" t="s">
        <v>54</v>
      </c>
      <c r="C208" t="s">
        <v>512</v>
      </c>
      <c r="D208" s="1" t="s">
        <v>134</v>
      </c>
      <c r="E208" s="1" t="s">
        <v>14</v>
      </c>
      <c r="F208" s="1" t="s">
        <v>26</v>
      </c>
      <c r="G208" s="1" t="s">
        <v>215</v>
      </c>
      <c r="H208" t="s">
        <v>16</v>
      </c>
      <c r="I208" s="1" t="s">
        <v>56</v>
      </c>
      <c r="J208" t="s">
        <v>42</v>
      </c>
      <c r="K208" s="1" t="s">
        <v>57</v>
      </c>
      <c r="L208" t="s">
        <v>278</v>
      </c>
      <c r="M208" t="s">
        <v>62</v>
      </c>
      <c r="N208">
        <v>2</v>
      </c>
      <c r="O208" t="s">
        <v>232</v>
      </c>
      <c r="P208">
        <v>1</v>
      </c>
      <c r="Q208" t="s">
        <v>464</v>
      </c>
      <c r="R208" t="s">
        <v>234</v>
      </c>
      <c r="S208" t="s">
        <v>258</v>
      </c>
      <c r="T208" t="s">
        <v>259</v>
      </c>
      <c r="U208" t="s">
        <v>443</v>
      </c>
    </row>
    <row r="209" spans="1:21" x14ac:dyDescent="0.35">
      <c r="A209" s="2" t="s">
        <v>53</v>
      </c>
      <c r="B209" s="1" t="s">
        <v>54</v>
      </c>
      <c r="C209" t="s">
        <v>512</v>
      </c>
      <c r="D209" s="1" t="s">
        <v>134</v>
      </c>
      <c r="E209" s="1" t="s">
        <v>25</v>
      </c>
      <c r="F209" s="1" t="s">
        <v>26</v>
      </c>
      <c r="G209" s="1" t="s">
        <v>215</v>
      </c>
      <c r="H209" t="s">
        <v>52</v>
      </c>
      <c r="I209" s="1" t="s">
        <v>56</v>
      </c>
      <c r="J209" t="s">
        <v>42</v>
      </c>
      <c r="K209" s="1" t="s">
        <v>57</v>
      </c>
      <c r="L209" t="s">
        <v>278</v>
      </c>
      <c r="M209" t="s">
        <v>61</v>
      </c>
      <c r="N209">
        <v>1</v>
      </c>
      <c r="O209" t="s">
        <v>232</v>
      </c>
      <c r="P209">
        <v>0</v>
      </c>
      <c r="Q209" t="s">
        <v>464</v>
      </c>
      <c r="R209" t="s">
        <v>234</v>
      </c>
      <c r="S209" t="s">
        <v>258</v>
      </c>
      <c r="T209" t="s">
        <v>259</v>
      </c>
      <c r="U209" t="s">
        <v>443</v>
      </c>
    </row>
    <row r="210" spans="1:21" x14ac:dyDescent="0.35">
      <c r="A210" s="2" t="s">
        <v>53</v>
      </c>
      <c r="B210" s="1" t="s">
        <v>54</v>
      </c>
      <c r="C210" t="s">
        <v>512</v>
      </c>
      <c r="D210" s="1" t="s">
        <v>134</v>
      </c>
      <c r="E210" s="1" t="s">
        <v>25</v>
      </c>
      <c r="F210" s="1" t="s">
        <v>26</v>
      </c>
      <c r="G210" s="1" t="s">
        <v>215</v>
      </c>
      <c r="H210" t="s">
        <v>52</v>
      </c>
      <c r="I210" s="1" t="s">
        <v>56</v>
      </c>
      <c r="J210" t="s">
        <v>42</v>
      </c>
      <c r="K210" s="1" t="s">
        <v>57</v>
      </c>
      <c r="L210" t="s">
        <v>278</v>
      </c>
      <c r="M210" t="s">
        <v>62</v>
      </c>
      <c r="N210">
        <v>1</v>
      </c>
      <c r="O210" t="s">
        <v>232</v>
      </c>
      <c r="P210">
        <v>0</v>
      </c>
      <c r="Q210" t="s">
        <v>464</v>
      </c>
      <c r="R210" t="s">
        <v>234</v>
      </c>
      <c r="S210" t="s">
        <v>258</v>
      </c>
      <c r="T210" t="s">
        <v>259</v>
      </c>
      <c r="U210" t="s">
        <v>443</v>
      </c>
    </row>
    <row r="211" spans="1:21" x14ac:dyDescent="0.35">
      <c r="A211" s="2" t="s">
        <v>53</v>
      </c>
      <c r="B211" s="1" t="s">
        <v>54</v>
      </c>
      <c r="C211" t="s">
        <v>512</v>
      </c>
      <c r="D211" s="1" t="s">
        <v>134</v>
      </c>
      <c r="E211" s="1" t="s">
        <v>25</v>
      </c>
      <c r="F211" s="1" t="s">
        <v>26</v>
      </c>
      <c r="G211" s="1" t="s">
        <v>215</v>
      </c>
      <c r="H211" t="s">
        <v>52</v>
      </c>
      <c r="I211" s="1" t="s">
        <v>56</v>
      </c>
      <c r="J211" t="s">
        <v>42</v>
      </c>
      <c r="K211" s="1" t="s">
        <v>57</v>
      </c>
      <c r="L211" t="s">
        <v>278</v>
      </c>
      <c r="M211" t="s">
        <v>62</v>
      </c>
      <c r="N211">
        <v>1</v>
      </c>
      <c r="O211" t="s">
        <v>232</v>
      </c>
      <c r="P211">
        <v>1</v>
      </c>
      <c r="Q211" t="s">
        <v>464</v>
      </c>
      <c r="R211" t="s">
        <v>234</v>
      </c>
      <c r="S211" t="s">
        <v>258</v>
      </c>
      <c r="T211" t="s">
        <v>259</v>
      </c>
      <c r="U211" t="s">
        <v>443</v>
      </c>
    </row>
    <row r="212" spans="1:21" x14ac:dyDescent="0.35">
      <c r="A212" s="2" t="s">
        <v>53</v>
      </c>
      <c r="B212" s="1" t="s">
        <v>54</v>
      </c>
      <c r="C212" t="s">
        <v>512</v>
      </c>
      <c r="D212" s="1" t="s">
        <v>134</v>
      </c>
      <c r="E212" s="1" t="s">
        <v>25</v>
      </c>
      <c r="F212" s="1" t="s">
        <v>26</v>
      </c>
      <c r="G212" s="1" t="s">
        <v>215</v>
      </c>
      <c r="H212" t="s">
        <v>16</v>
      </c>
      <c r="I212" s="1" t="s">
        <v>56</v>
      </c>
      <c r="J212" t="s">
        <v>42</v>
      </c>
      <c r="K212" s="1" t="s">
        <v>57</v>
      </c>
      <c r="L212" t="s">
        <v>278</v>
      </c>
      <c r="M212" t="s">
        <v>61</v>
      </c>
      <c r="N212">
        <v>1</v>
      </c>
      <c r="O212" t="s">
        <v>232</v>
      </c>
      <c r="P212">
        <v>0</v>
      </c>
      <c r="Q212" t="s">
        <v>464</v>
      </c>
      <c r="R212" t="s">
        <v>234</v>
      </c>
      <c r="S212" t="s">
        <v>258</v>
      </c>
      <c r="T212" t="s">
        <v>259</v>
      </c>
      <c r="U212" t="s">
        <v>443</v>
      </c>
    </row>
    <row r="213" spans="1:21" x14ac:dyDescent="0.35">
      <c r="A213" s="2" t="s">
        <v>53</v>
      </c>
      <c r="B213" s="1" t="s">
        <v>54</v>
      </c>
      <c r="C213" t="s">
        <v>512</v>
      </c>
      <c r="D213" s="1" t="s">
        <v>134</v>
      </c>
      <c r="E213" s="1" t="s">
        <v>25</v>
      </c>
      <c r="F213" s="1" t="s">
        <v>26</v>
      </c>
      <c r="G213" s="1" t="s">
        <v>215</v>
      </c>
      <c r="H213" t="s">
        <v>16</v>
      </c>
      <c r="I213" s="1" t="s">
        <v>56</v>
      </c>
      <c r="J213" t="s">
        <v>42</v>
      </c>
      <c r="K213" s="1" t="s">
        <v>57</v>
      </c>
      <c r="L213" t="s">
        <v>278</v>
      </c>
      <c r="M213" t="s">
        <v>61</v>
      </c>
      <c r="N213">
        <v>2</v>
      </c>
      <c r="O213" t="s">
        <v>232</v>
      </c>
      <c r="P213">
        <v>1</v>
      </c>
      <c r="Q213" t="s">
        <v>464</v>
      </c>
      <c r="R213" t="s">
        <v>234</v>
      </c>
      <c r="S213" t="s">
        <v>258</v>
      </c>
      <c r="T213" t="s">
        <v>259</v>
      </c>
      <c r="U213" t="s">
        <v>443</v>
      </c>
    </row>
    <row r="214" spans="1:21" x14ac:dyDescent="0.35">
      <c r="A214" s="2" t="s">
        <v>53</v>
      </c>
      <c r="B214" s="1" t="s">
        <v>54</v>
      </c>
      <c r="C214" t="s">
        <v>512</v>
      </c>
      <c r="D214" s="1" t="s">
        <v>134</v>
      </c>
      <c r="E214" s="1" t="s">
        <v>25</v>
      </c>
      <c r="F214" s="1" t="s">
        <v>26</v>
      </c>
      <c r="G214" s="1" t="s">
        <v>215</v>
      </c>
      <c r="H214" t="s">
        <v>16</v>
      </c>
      <c r="I214" s="1" t="s">
        <v>56</v>
      </c>
      <c r="J214" t="s">
        <v>42</v>
      </c>
      <c r="K214" s="1" t="s">
        <v>57</v>
      </c>
      <c r="L214" t="s">
        <v>278</v>
      </c>
      <c r="M214" t="s">
        <v>62</v>
      </c>
      <c r="N214">
        <v>1</v>
      </c>
      <c r="O214" t="s">
        <v>232</v>
      </c>
      <c r="P214">
        <v>1</v>
      </c>
      <c r="Q214" t="s">
        <v>464</v>
      </c>
      <c r="R214" t="s">
        <v>234</v>
      </c>
      <c r="S214" t="s">
        <v>258</v>
      </c>
      <c r="T214" t="s">
        <v>259</v>
      </c>
      <c r="U214" t="s">
        <v>443</v>
      </c>
    </row>
    <row r="215" spans="1:21" x14ac:dyDescent="0.35">
      <c r="A215" s="2" t="s">
        <v>53</v>
      </c>
      <c r="B215" s="1" t="s">
        <v>54</v>
      </c>
      <c r="C215" t="s">
        <v>512</v>
      </c>
      <c r="D215" s="1" t="s">
        <v>134</v>
      </c>
      <c r="E215" s="1" t="s">
        <v>25</v>
      </c>
      <c r="F215" s="1" t="s">
        <v>26</v>
      </c>
      <c r="G215" s="1" t="s">
        <v>215</v>
      </c>
      <c r="H215" t="s">
        <v>16</v>
      </c>
      <c r="I215" s="1" t="s">
        <v>56</v>
      </c>
      <c r="J215" t="s">
        <v>42</v>
      </c>
      <c r="K215" s="1" t="s">
        <v>57</v>
      </c>
      <c r="L215" t="s">
        <v>278</v>
      </c>
      <c r="M215" t="s">
        <v>136</v>
      </c>
      <c r="N215">
        <v>2</v>
      </c>
      <c r="O215" t="s">
        <v>232</v>
      </c>
      <c r="P215">
        <v>1</v>
      </c>
      <c r="Q215" t="s">
        <v>464</v>
      </c>
      <c r="R215" t="s">
        <v>234</v>
      </c>
      <c r="S215" t="s">
        <v>258</v>
      </c>
      <c r="T215" t="s">
        <v>259</v>
      </c>
      <c r="U215" t="s">
        <v>443</v>
      </c>
    </row>
    <row r="216" spans="1:21" x14ac:dyDescent="0.35">
      <c r="A216" s="2" t="s">
        <v>53</v>
      </c>
      <c r="B216" s="1" t="s">
        <v>54</v>
      </c>
      <c r="C216" t="s">
        <v>512</v>
      </c>
      <c r="D216" s="1" t="s">
        <v>134</v>
      </c>
      <c r="E216" s="1" t="s">
        <v>25</v>
      </c>
      <c r="F216" s="1" t="s">
        <v>26</v>
      </c>
      <c r="G216" s="1" t="s">
        <v>215</v>
      </c>
      <c r="H216" t="s">
        <v>20</v>
      </c>
      <c r="I216" s="1" t="s">
        <v>56</v>
      </c>
      <c r="J216" t="s">
        <v>42</v>
      </c>
      <c r="K216" s="1" t="s">
        <v>57</v>
      </c>
      <c r="L216" t="s">
        <v>278</v>
      </c>
      <c r="M216" t="s">
        <v>61</v>
      </c>
      <c r="N216">
        <v>1</v>
      </c>
      <c r="O216" t="s">
        <v>232</v>
      </c>
      <c r="P216">
        <v>0</v>
      </c>
      <c r="Q216" t="s">
        <v>464</v>
      </c>
      <c r="R216" t="s">
        <v>234</v>
      </c>
      <c r="S216" t="s">
        <v>258</v>
      </c>
      <c r="T216" t="s">
        <v>259</v>
      </c>
      <c r="U216" t="s">
        <v>443</v>
      </c>
    </row>
    <row r="217" spans="1:21" x14ac:dyDescent="0.35">
      <c r="A217" s="2" t="s">
        <v>53</v>
      </c>
      <c r="B217" s="1" t="s">
        <v>54</v>
      </c>
      <c r="C217" t="s">
        <v>512</v>
      </c>
      <c r="D217" s="1" t="s">
        <v>134</v>
      </c>
      <c r="E217" s="1" t="s">
        <v>25</v>
      </c>
      <c r="F217" s="1" t="s">
        <v>26</v>
      </c>
      <c r="G217" s="1" t="s">
        <v>215</v>
      </c>
      <c r="H217" t="s">
        <v>20</v>
      </c>
      <c r="I217" s="1" t="s">
        <v>56</v>
      </c>
      <c r="J217" t="s">
        <v>42</v>
      </c>
      <c r="K217" s="1" t="s">
        <v>57</v>
      </c>
      <c r="L217" t="s">
        <v>278</v>
      </c>
      <c r="M217" t="s">
        <v>61</v>
      </c>
      <c r="N217">
        <v>1</v>
      </c>
      <c r="O217" t="s">
        <v>232</v>
      </c>
      <c r="P217">
        <v>0</v>
      </c>
      <c r="Q217" t="s">
        <v>464</v>
      </c>
      <c r="R217" t="s">
        <v>234</v>
      </c>
      <c r="S217" t="s">
        <v>271</v>
      </c>
      <c r="T217" t="s">
        <v>259</v>
      </c>
      <c r="U217" t="s">
        <v>443</v>
      </c>
    </row>
    <row r="218" spans="1:21" x14ac:dyDescent="0.35">
      <c r="A218" s="2" t="s">
        <v>53</v>
      </c>
      <c r="B218" s="1" t="s">
        <v>54</v>
      </c>
      <c r="C218" t="s">
        <v>512</v>
      </c>
      <c r="D218" s="1" t="s">
        <v>134</v>
      </c>
      <c r="E218" s="1" t="s">
        <v>25</v>
      </c>
      <c r="F218" s="1" t="s">
        <v>26</v>
      </c>
      <c r="G218" s="1" t="s">
        <v>215</v>
      </c>
      <c r="H218" t="s">
        <v>20</v>
      </c>
      <c r="I218" s="1" t="s">
        <v>56</v>
      </c>
      <c r="J218" t="s">
        <v>42</v>
      </c>
      <c r="K218" s="1" t="s">
        <v>57</v>
      </c>
      <c r="L218" t="s">
        <v>278</v>
      </c>
      <c r="M218" t="s">
        <v>62</v>
      </c>
      <c r="N218">
        <v>1</v>
      </c>
      <c r="O218" t="s">
        <v>232</v>
      </c>
      <c r="P218">
        <v>0</v>
      </c>
      <c r="Q218" t="s">
        <v>464</v>
      </c>
      <c r="R218" t="s">
        <v>234</v>
      </c>
      <c r="S218" t="s">
        <v>258</v>
      </c>
      <c r="T218" t="s">
        <v>259</v>
      </c>
      <c r="U218" t="s">
        <v>443</v>
      </c>
    </row>
    <row r="219" spans="1:21" x14ac:dyDescent="0.35">
      <c r="A219" s="2" t="s">
        <v>53</v>
      </c>
      <c r="B219" s="1" t="s">
        <v>54</v>
      </c>
      <c r="C219" t="s">
        <v>512</v>
      </c>
      <c r="D219" s="1" t="s">
        <v>134</v>
      </c>
      <c r="E219" s="1" t="s">
        <v>25</v>
      </c>
      <c r="F219" s="1" t="s">
        <v>26</v>
      </c>
      <c r="G219" s="1" t="s">
        <v>215</v>
      </c>
      <c r="H219" t="s">
        <v>27</v>
      </c>
      <c r="I219" s="1" t="s">
        <v>56</v>
      </c>
      <c r="J219" t="s">
        <v>42</v>
      </c>
      <c r="K219" s="1" t="s">
        <v>57</v>
      </c>
      <c r="L219" t="s">
        <v>278</v>
      </c>
      <c r="M219" t="s">
        <v>62</v>
      </c>
      <c r="N219">
        <v>1</v>
      </c>
      <c r="O219" t="s">
        <v>232</v>
      </c>
      <c r="P219">
        <v>1</v>
      </c>
      <c r="Q219" t="s">
        <v>464</v>
      </c>
      <c r="R219" t="s">
        <v>234</v>
      </c>
      <c r="S219" t="s">
        <v>258</v>
      </c>
      <c r="T219" t="s">
        <v>259</v>
      </c>
      <c r="U219" t="s">
        <v>443</v>
      </c>
    </row>
    <row r="220" spans="1:21" x14ac:dyDescent="0.35">
      <c r="A220" s="2" t="s">
        <v>53</v>
      </c>
      <c r="B220" s="1" t="s">
        <v>54</v>
      </c>
      <c r="C220" t="s">
        <v>512</v>
      </c>
      <c r="D220" s="1" t="s">
        <v>134</v>
      </c>
      <c r="E220" s="1" t="s">
        <v>25</v>
      </c>
      <c r="F220" s="1" t="s">
        <v>26</v>
      </c>
      <c r="G220" s="1" t="s">
        <v>215</v>
      </c>
      <c r="H220" t="s">
        <v>30</v>
      </c>
      <c r="I220" s="1" t="s">
        <v>56</v>
      </c>
      <c r="J220" t="s">
        <v>42</v>
      </c>
      <c r="K220" s="1" t="s">
        <v>57</v>
      </c>
      <c r="L220" t="s">
        <v>278</v>
      </c>
      <c r="M220" t="s">
        <v>61</v>
      </c>
      <c r="N220">
        <v>1</v>
      </c>
      <c r="O220" t="s">
        <v>232</v>
      </c>
      <c r="P220">
        <v>0</v>
      </c>
      <c r="Q220" t="s">
        <v>464</v>
      </c>
      <c r="R220" t="s">
        <v>234</v>
      </c>
      <c r="S220" t="s">
        <v>271</v>
      </c>
      <c r="T220" t="s">
        <v>259</v>
      </c>
      <c r="U220" t="s">
        <v>443</v>
      </c>
    </row>
    <row r="221" spans="1:21" x14ac:dyDescent="0.35">
      <c r="A221" s="2" t="s">
        <v>53</v>
      </c>
      <c r="B221" s="1" t="s">
        <v>54</v>
      </c>
      <c r="C221" t="s">
        <v>512</v>
      </c>
      <c r="D221" s="1" t="s">
        <v>134</v>
      </c>
      <c r="E221" s="1" t="s">
        <v>25</v>
      </c>
      <c r="F221" s="1" t="s">
        <v>26</v>
      </c>
      <c r="G221" s="1" t="s">
        <v>215</v>
      </c>
      <c r="H221" t="s">
        <v>30</v>
      </c>
      <c r="I221" s="1" t="s">
        <v>56</v>
      </c>
      <c r="J221" t="s">
        <v>42</v>
      </c>
      <c r="K221" s="1" t="s">
        <v>57</v>
      </c>
      <c r="L221" t="s">
        <v>278</v>
      </c>
      <c r="M221" t="s">
        <v>61</v>
      </c>
      <c r="N221">
        <v>1</v>
      </c>
      <c r="O221" t="s">
        <v>232</v>
      </c>
      <c r="P221">
        <v>1</v>
      </c>
      <c r="Q221" t="s">
        <v>464</v>
      </c>
      <c r="R221" t="s">
        <v>234</v>
      </c>
      <c r="S221" t="s">
        <v>271</v>
      </c>
      <c r="T221" t="s">
        <v>259</v>
      </c>
      <c r="U221" t="s">
        <v>443</v>
      </c>
    </row>
    <row r="222" spans="1:21" x14ac:dyDescent="0.35">
      <c r="A222" s="2" t="s">
        <v>53</v>
      </c>
      <c r="B222" s="1" t="s">
        <v>54</v>
      </c>
      <c r="C222" t="s">
        <v>512</v>
      </c>
      <c r="D222" s="1" t="s">
        <v>134</v>
      </c>
      <c r="E222" s="1" t="s">
        <v>25</v>
      </c>
      <c r="F222" s="1" t="s">
        <v>21</v>
      </c>
      <c r="G222" s="1" t="s">
        <v>29</v>
      </c>
      <c r="H222" t="s">
        <v>16</v>
      </c>
      <c r="I222" s="1" t="s">
        <v>56</v>
      </c>
      <c r="J222" t="s">
        <v>42</v>
      </c>
      <c r="K222" s="1" t="s">
        <v>57</v>
      </c>
      <c r="L222" t="s">
        <v>278</v>
      </c>
      <c r="M222" t="s">
        <v>61</v>
      </c>
      <c r="N222">
        <v>1</v>
      </c>
      <c r="O222" t="s">
        <v>232</v>
      </c>
      <c r="P222">
        <v>1</v>
      </c>
      <c r="Q222" t="s">
        <v>464</v>
      </c>
      <c r="R222" t="s">
        <v>234</v>
      </c>
      <c r="S222" t="s">
        <v>258</v>
      </c>
      <c r="T222" t="s">
        <v>259</v>
      </c>
      <c r="U222" t="s">
        <v>443</v>
      </c>
    </row>
    <row r="223" spans="1:21" x14ac:dyDescent="0.35">
      <c r="A223" s="2" t="s">
        <v>53</v>
      </c>
      <c r="B223" s="1" t="s">
        <v>54</v>
      </c>
      <c r="C223" t="s">
        <v>512</v>
      </c>
      <c r="D223" s="1" t="s">
        <v>134</v>
      </c>
      <c r="E223" s="1" t="s">
        <v>25</v>
      </c>
      <c r="F223" s="1" t="s">
        <v>21</v>
      </c>
      <c r="G223" s="1" t="s">
        <v>29</v>
      </c>
      <c r="H223" t="s">
        <v>20</v>
      </c>
      <c r="I223" s="1" t="s">
        <v>56</v>
      </c>
      <c r="J223" t="s">
        <v>42</v>
      </c>
      <c r="K223" s="1" t="s">
        <v>57</v>
      </c>
      <c r="L223" t="s">
        <v>278</v>
      </c>
      <c r="M223" t="s">
        <v>58</v>
      </c>
      <c r="N223">
        <v>1</v>
      </c>
      <c r="O223" t="s">
        <v>232</v>
      </c>
      <c r="P223">
        <v>1</v>
      </c>
      <c r="Q223" t="s">
        <v>464</v>
      </c>
      <c r="R223" t="s">
        <v>234</v>
      </c>
      <c r="S223" t="s">
        <v>258</v>
      </c>
      <c r="T223" t="s">
        <v>259</v>
      </c>
      <c r="U223" t="s">
        <v>443</v>
      </c>
    </row>
    <row r="224" spans="1:21" x14ac:dyDescent="0.35">
      <c r="A224" s="2" t="s">
        <v>53</v>
      </c>
      <c r="B224" s="1" t="s">
        <v>54</v>
      </c>
      <c r="C224" t="s">
        <v>512</v>
      </c>
      <c r="D224" s="1" t="s">
        <v>59</v>
      </c>
      <c r="E224" s="1" t="s">
        <v>14</v>
      </c>
      <c r="F224" s="1" t="s">
        <v>26</v>
      </c>
      <c r="G224" s="1" t="s">
        <v>215</v>
      </c>
      <c r="H224" t="s">
        <v>52</v>
      </c>
      <c r="I224" s="1" t="s">
        <v>56</v>
      </c>
      <c r="J224" t="s">
        <v>42</v>
      </c>
      <c r="K224" s="1" t="s">
        <v>22</v>
      </c>
      <c r="L224" t="s">
        <v>278</v>
      </c>
      <c r="M224" t="s">
        <v>28</v>
      </c>
      <c r="N224">
        <v>3</v>
      </c>
      <c r="O224" t="s">
        <v>232</v>
      </c>
      <c r="P224">
        <v>1</v>
      </c>
      <c r="Q224" t="s">
        <v>464</v>
      </c>
      <c r="R224" t="s">
        <v>234</v>
      </c>
      <c r="S224" t="s">
        <v>258</v>
      </c>
      <c r="T224" t="s">
        <v>259</v>
      </c>
      <c r="U224" t="s">
        <v>443</v>
      </c>
    </row>
    <row r="225" spans="1:21" x14ac:dyDescent="0.35">
      <c r="A225" s="2" t="s">
        <v>53</v>
      </c>
      <c r="B225" s="1" t="s">
        <v>54</v>
      </c>
      <c r="C225" t="s">
        <v>512</v>
      </c>
      <c r="D225" s="1" t="s">
        <v>59</v>
      </c>
      <c r="E225" s="1" t="s">
        <v>14</v>
      </c>
      <c r="F225" s="1" t="s">
        <v>26</v>
      </c>
      <c r="G225" s="1" t="s">
        <v>215</v>
      </c>
      <c r="H225" t="s">
        <v>52</v>
      </c>
      <c r="I225" s="1" t="s">
        <v>306</v>
      </c>
      <c r="J225" t="s">
        <v>42</v>
      </c>
      <c r="K225" s="1" t="s">
        <v>22</v>
      </c>
      <c r="L225" t="s">
        <v>278</v>
      </c>
      <c r="M225" t="s">
        <v>28</v>
      </c>
      <c r="N225">
        <v>1</v>
      </c>
      <c r="O225" t="s">
        <v>232</v>
      </c>
      <c r="P225">
        <v>0</v>
      </c>
      <c r="Q225" t="s">
        <v>464</v>
      </c>
      <c r="R225" t="s">
        <v>234</v>
      </c>
      <c r="S225" t="s">
        <v>258</v>
      </c>
      <c r="T225" t="s">
        <v>259</v>
      </c>
      <c r="U225" t="s">
        <v>443</v>
      </c>
    </row>
    <row r="226" spans="1:21" x14ac:dyDescent="0.35">
      <c r="A226" s="2" t="s">
        <v>53</v>
      </c>
      <c r="B226" s="1" t="s">
        <v>54</v>
      </c>
      <c r="C226" t="s">
        <v>512</v>
      </c>
      <c r="D226" s="1" t="s">
        <v>59</v>
      </c>
      <c r="E226" s="1" t="s">
        <v>14</v>
      </c>
      <c r="F226" s="1" t="s">
        <v>26</v>
      </c>
      <c r="G226" s="1" t="s">
        <v>215</v>
      </c>
      <c r="H226" t="s">
        <v>52</v>
      </c>
      <c r="I226" s="1" t="s">
        <v>70</v>
      </c>
      <c r="J226" t="s">
        <v>42</v>
      </c>
      <c r="K226" s="1" t="s">
        <v>22</v>
      </c>
      <c r="L226" t="s">
        <v>278</v>
      </c>
      <c r="M226" t="s">
        <v>28</v>
      </c>
      <c r="N226">
        <v>1</v>
      </c>
      <c r="O226" t="s">
        <v>232</v>
      </c>
      <c r="P226">
        <v>0</v>
      </c>
      <c r="Q226" t="s">
        <v>464</v>
      </c>
      <c r="R226" t="s">
        <v>234</v>
      </c>
      <c r="S226" t="s">
        <v>258</v>
      </c>
      <c r="T226" t="s">
        <v>259</v>
      </c>
      <c r="U226" t="s">
        <v>443</v>
      </c>
    </row>
    <row r="227" spans="1:21" x14ac:dyDescent="0.35">
      <c r="A227" s="2" t="s">
        <v>53</v>
      </c>
      <c r="B227" s="1" t="s">
        <v>54</v>
      </c>
      <c r="C227" t="s">
        <v>512</v>
      </c>
      <c r="D227" s="1" t="s">
        <v>59</v>
      </c>
      <c r="E227" s="1" t="s">
        <v>14</v>
      </c>
      <c r="F227" s="1" t="s">
        <v>26</v>
      </c>
      <c r="G227" s="1" t="s">
        <v>215</v>
      </c>
      <c r="H227" t="s">
        <v>52</v>
      </c>
      <c r="I227" s="1" t="s">
        <v>70</v>
      </c>
      <c r="J227" t="s">
        <v>42</v>
      </c>
      <c r="K227" s="1" t="s">
        <v>22</v>
      </c>
      <c r="L227" t="s">
        <v>278</v>
      </c>
      <c r="M227" t="s">
        <v>28</v>
      </c>
      <c r="N227">
        <v>1</v>
      </c>
      <c r="O227" t="s">
        <v>232</v>
      </c>
      <c r="P227">
        <v>1</v>
      </c>
      <c r="Q227" t="s">
        <v>464</v>
      </c>
      <c r="R227" t="s">
        <v>234</v>
      </c>
      <c r="S227" t="s">
        <v>258</v>
      </c>
      <c r="T227" t="s">
        <v>259</v>
      </c>
      <c r="U227" t="s">
        <v>443</v>
      </c>
    </row>
    <row r="228" spans="1:21" x14ac:dyDescent="0.35">
      <c r="A228" s="2" t="s">
        <v>53</v>
      </c>
      <c r="B228" s="1" t="s">
        <v>54</v>
      </c>
      <c r="C228" t="s">
        <v>512</v>
      </c>
      <c r="D228" s="1" t="s">
        <v>59</v>
      </c>
      <c r="E228" s="1" t="s">
        <v>14</v>
      </c>
      <c r="F228" s="1" t="s">
        <v>26</v>
      </c>
      <c r="G228" s="1" t="s">
        <v>215</v>
      </c>
      <c r="H228" t="s">
        <v>52</v>
      </c>
      <c r="I228" s="1" t="s">
        <v>312</v>
      </c>
      <c r="J228" t="s">
        <v>297</v>
      </c>
      <c r="K228" s="1" t="s">
        <v>22</v>
      </c>
      <c r="L228" t="s">
        <v>278</v>
      </c>
      <c r="M228" t="s">
        <v>28</v>
      </c>
      <c r="N228">
        <v>1</v>
      </c>
      <c r="O228" t="s">
        <v>232</v>
      </c>
      <c r="P228">
        <v>1</v>
      </c>
      <c r="Q228">
        <v>1</v>
      </c>
      <c r="R228" t="s">
        <v>234</v>
      </c>
      <c r="S228" t="s">
        <v>258</v>
      </c>
      <c r="T228" t="s">
        <v>259</v>
      </c>
      <c r="U228" t="s">
        <v>443</v>
      </c>
    </row>
    <row r="229" spans="1:21" x14ac:dyDescent="0.35">
      <c r="A229" s="2" t="s">
        <v>53</v>
      </c>
      <c r="B229" s="1" t="s">
        <v>54</v>
      </c>
      <c r="C229" t="s">
        <v>512</v>
      </c>
      <c r="D229" s="1" t="s">
        <v>59</v>
      </c>
      <c r="E229" s="1" t="s">
        <v>14</v>
      </c>
      <c r="F229" s="1" t="s">
        <v>26</v>
      </c>
      <c r="G229" s="1" t="s">
        <v>215</v>
      </c>
      <c r="H229" t="s">
        <v>16</v>
      </c>
      <c r="I229" s="1" t="s">
        <v>56</v>
      </c>
      <c r="J229" t="s">
        <v>42</v>
      </c>
      <c r="K229" s="1" t="s">
        <v>22</v>
      </c>
      <c r="L229" t="s">
        <v>278</v>
      </c>
      <c r="M229" t="s">
        <v>28</v>
      </c>
      <c r="N229">
        <v>1</v>
      </c>
      <c r="O229" t="s">
        <v>232</v>
      </c>
      <c r="P229">
        <v>1</v>
      </c>
      <c r="Q229" t="s">
        <v>464</v>
      </c>
      <c r="R229" t="s">
        <v>234</v>
      </c>
      <c r="S229" t="s">
        <v>258</v>
      </c>
      <c r="T229" t="s">
        <v>259</v>
      </c>
      <c r="U229" t="s">
        <v>443</v>
      </c>
    </row>
    <row r="230" spans="1:21" x14ac:dyDescent="0.35">
      <c r="A230" s="2" t="s">
        <v>53</v>
      </c>
      <c r="B230" s="1" t="s">
        <v>54</v>
      </c>
      <c r="C230" t="s">
        <v>512</v>
      </c>
      <c r="D230" s="1" t="s">
        <v>59</v>
      </c>
      <c r="E230" s="1" t="s">
        <v>14</v>
      </c>
      <c r="F230" s="1" t="s">
        <v>26</v>
      </c>
      <c r="G230" s="1" t="s">
        <v>215</v>
      </c>
      <c r="H230" t="s">
        <v>16</v>
      </c>
      <c r="I230" s="1" t="s">
        <v>306</v>
      </c>
      <c r="J230" t="s">
        <v>42</v>
      </c>
      <c r="K230" s="1" t="s">
        <v>22</v>
      </c>
      <c r="L230" t="s">
        <v>278</v>
      </c>
      <c r="M230" t="s">
        <v>28</v>
      </c>
      <c r="N230">
        <v>1</v>
      </c>
      <c r="O230" t="s">
        <v>232</v>
      </c>
      <c r="P230">
        <v>0</v>
      </c>
      <c r="Q230" t="s">
        <v>464</v>
      </c>
      <c r="R230" t="s">
        <v>234</v>
      </c>
      <c r="S230" t="s">
        <v>258</v>
      </c>
      <c r="T230" t="s">
        <v>259</v>
      </c>
      <c r="U230" t="s">
        <v>443</v>
      </c>
    </row>
    <row r="231" spans="1:21" x14ac:dyDescent="0.35">
      <c r="A231" s="2" t="s">
        <v>53</v>
      </c>
      <c r="B231" s="1" t="s">
        <v>54</v>
      </c>
      <c r="C231" t="s">
        <v>512</v>
      </c>
      <c r="D231" s="1" t="s">
        <v>59</v>
      </c>
      <c r="E231" s="1" t="s">
        <v>14</v>
      </c>
      <c r="F231" s="1" t="s">
        <v>26</v>
      </c>
      <c r="G231" s="1" t="s">
        <v>215</v>
      </c>
      <c r="H231" t="s">
        <v>16</v>
      </c>
      <c r="I231" s="1" t="s">
        <v>306</v>
      </c>
      <c r="J231" t="s">
        <v>42</v>
      </c>
      <c r="K231" s="1" t="s">
        <v>22</v>
      </c>
      <c r="L231" t="s">
        <v>278</v>
      </c>
      <c r="M231" t="s">
        <v>28</v>
      </c>
      <c r="N231">
        <v>1</v>
      </c>
      <c r="O231" t="s">
        <v>232</v>
      </c>
      <c r="P231">
        <v>1</v>
      </c>
      <c r="Q231" t="s">
        <v>464</v>
      </c>
      <c r="R231" t="s">
        <v>234</v>
      </c>
      <c r="S231" t="s">
        <v>258</v>
      </c>
      <c r="T231" t="s">
        <v>259</v>
      </c>
      <c r="U231" t="s">
        <v>443</v>
      </c>
    </row>
    <row r="232" spans="1:21" x14ac:dyDescent="0.35">
      <c r="A232" s="2" t="s">
        <v>53</v>
      </c>
      <c r="B232" s="1" t="s">
        <v>54</v>
      </c>
      <c r="C232" t="s">
        <v>512</v>
      </c>
      <c r="D232" s="1" t="s">
        <v>59</v>
      </c>
      <c r="E232" s="1" t="s">
        <v>14</v>
      </c>
      <c r="F232" s="1" t="s">
        <v>26</v>
      </c>
      <c r="G232" s="1" t="s">
        <v>215</v>
      </c>
      <c r="H232" t="s">
        <v>16</v>
      </c>
      <c r="I232" s="1" t="s">
        <v>312</v>
      </c>
      <c r="J232" t="s">
        <v>297</v>
      </c>
      <c r="K232" s="1" t="s">
        <v>57</v>
      </c>
      <c r="L232" t="s">
        <v>278</v>
      </c>
      <c r="M232" t="s">
        <v>136</v>
      </c>
      <c r="N232">
        <v>1</v>
      </c>
      <c r="O232" t="s">
        <v>232</v>
      </c>
      <c r="P232">
        <v>1</v>
      </c>
      <c r="Q232">
        <v>1</v>
      </c>
      <c r="R232" t="s">
        <v>234</v>
      </c>
      <c r="S232" t="s">
        <v>258</v>
      </c>
      <c r="T232" t="s">
        <v>259</v>
      </c>
      <c r="U232" t="s">
        <v>443</v>
      </c>
    </row>
    <row r="233" spans="1:21" x14ac:dyDescent="0.35">
      <c r="A233" s="2" t="s">
        <v>53</v>
      </c>
      <c r="B233" s="1" t="s">
        <v>54</v>
      </c>
      <c r="C233" t="s">
        <v>512</v>
      </c>
      <c r="D233" s="1" t="s">
        <v>59</v>
      </c>
      <c r="E233" s="1" t="s">
        <v>14</v>
      </c>
      <c r="F233" s="1" t="s">
        <v>26</v>
      </c>
      <c r="G233" s="1" t="s">
        <v>215</v>
      </c>
      <c r="H233" t="s">
        <v>27</v>
      </c>
      <c r="I233" s="1" t="s">
        <v>56</v>
      </c>
      <c r="J233" t="s">
        <v>42</v>
      </c>
      <c r="K233" s="1" t="s">
        <v>22</v>
      </c>
      <c r="L233" t="s">
        <v>363</v>
      </c>
      <c r="M233" t="s">
        <v>28</v>
      </c>
      <c r="N233">
        <v>1</v>
      </c>
      <c r="O233" t="s">
        <v>232</v>
      </c>
      <c r="P233">
        <v>1</v>
      </c>
      <c r="Q233" t="s">
        <v>464</v>
      </c>
      <c r="R233" t="s">
        <v>234</v>
      </c>
      <c r="S233" t="s">
        <v>258</v>
      </c>
      <c r="T233" t="s">
        <v>259</v>
      </c>
      <c r="U233" t="s">
        <v>443</v>
      </c>
    </row>
    <row r="234" spans="1:21" x14ac:dyDescent="0.35">
      <c r="A234" s="2" t="s">
        <v>53</v>
      </c>
      <c r="B234" s="1" t="s">
        <v>54</v>
      </c>
      <c r="C234" t="s">
        <v>512</v>
      </c>
      <c r="D234" s="1" t="s">
        <v>59</v>
      </c>
      <c r="E234" s="1" t="s">
        <v>14</v>
      </c>
      <c r="F234" s="1" t="s">
        <v>15</v>
      </c>
      <c r="G234" s="1" t="s">
        <v>215</v>
      </c>
      <c r="H234" t="s">
        <v>27</v>
      </c>
      <c r="I234" s="1" t="s">
        <v>306</v>
      </c>
      <c r="J234" t="s">
        <v>42</v>
      </c>
      <c r="K234" s="1" t="s">
        <v>22</v>
      </c>
      <c r="L234" t="s">
        <v>278</v>
      </c>
      <c r="M234" t="s">
        <v>28</v>
      </c>
      <c r="N234">
        <v>1</v>
      </c>
      <c r="O234" t="s">
        <v>232</v>
      </c>
      <c r="P234">
        <v>1</v>
      </c>
      <c r="Q234" t="s">
        <v>464</v>
      </c>
      <c r="R234" t="s">
        <v>234</v>
      </c>
      <c r="S234" t="s">
        <v>258</v>
      </c>
      <c r="T234" t="s">
        <v>259</v>
      </c>
      <c r="U234" t="s">
        <v>443</v>
      </c>
    </row>
    <row r="235" spans="1:21" x14ac:dyDescent="0.35">
      <c r="A235" s="2" t="s">
        <v>53</v>
      </c>
      <c r="B235" s="1" t="s">
        <v>54</v>
      </c>
      <c r="C235" t="s">
        <v>512</v>
      </c>
      <c r="D235" s="1" t="s">
        <v>59</v>
      </c>
      <c r="E235" s="1" t="s">
        <v>14</v>
      </c>
      <c r="F235" s="1" t="s">
        <v>29</v>
      </c>
      <c r="G235" s="1" t="s">
        <v>29</v>
      </c>
      <c r="H235" t="s">
        <v>16</v>
      </c>
      <c r="I235" s="1" t="s">
        <v>306</v>
      </c>
      <c r="J235" t="s">
        <v>42</v>
      </c>
      <c r="K235" s="1" t="s">
        <v>22</v>
      </c>
      <c r="L235" t="s">
        <v>278</v>
      </c>
      <c r="M235" t="s">
        <v>28</v>
      </c>
      <c r="N235">
        <v>1</v>
      </c>
      <c r="O235" t="s">
        <v>232</v>
      </c>
      <c r="P235">
        <v>1</v>
      </c>
      <c r="Q235" t="s">
        <v>464</v>
      </c>
      <c r="R235" t="s">
        <v>234</v>
      </c>
      <c r="S235" t="s">
        <v>258</v>
      </c>
      <c r="T235" t="s">
        <v>259</v>
      </c>
      <c r="U235" t="s">
        <v>443</v>
      </c>
    </row>
    <row r="236" spans="1:21" x14ac:dyDescent="0.35">
      <c r="A236" s="2" t="s">
        <v>53</v>
      </c>
      <c r="B236" s="1" t="s">
        <v>54</v>
      </c>
      <c r="C236" t="s">
        <v>512</v>
      </c>
      <c r="D236" s="1" t="s">
        <v>59</v>
      </c>
      <c r="E236" s="1" t="s">
        <v>14</v>
      </c>
      <c r="F236" s="1" t="s">
        <v>21</v>
      </c>
      <c r="G236" s="1" t="s">
        <v>29</v>
      </c>
      <c r="H236" t="s">
        <v>52</v>
      </c>
      <c r="I236" s="1" t="s">
        <v>70</v>
      </c>
      <c r="J236" t="s">
        <v>42</v>
      </c>
      <c r="K236" s="1" t="s">
        <v>22</v>
      </c>
      <c r="L236" t="s">
        <v>278</v>
      </c>
      <c r="M236" t="s">
        <v>28</v>
      </c>
      <c r="N236">
        <v>1</v>
      </c>
      <c r="O236" t="s">
        <v>232</v>
      </c>
      <c r="P236">
        <v>1</v>
      </c>
      <c r="Q236" t="s">
        <v>464</v>
      </c>
      <c r="R236" t="s">
        <v>234</v>
      </c>
      <c r="S236" t="s">
        <v>258</v>
      </c>
      <c r="T236" t="s">
        <v>259</v>
      </c>
      <c r="U236" t="s">
        <v>443</v>
      </c>
    </row>
    <row r="237" spans="1:21" x14ac:dyDescent="0.35">
      <c r="A237" s="2" t="s">
        <v>53</v>
      </c>
      <c r="B237" s="1" t="s">
        <v>54</v>
      </c>
      <c r="C237" t="s">
        <v>512</v>
      </c>
      <c r="D237" s="1" t="s">
        <v>59</v>
      </c>
      <c r="E237" s="1" t="s">
        <v>14</v>
      </c>
      <c r="F237" s="1" t="s">
        <v>21</v>
      </c>
      <c r="G237" s="1" t="s">
        <v>29</v>
      </c>
      <c r="H237" t="s">
        <v>16</v>
      </c>
      <c r="I237" s="1" t="s">
        <v>306</v>
      </c>
      <c r="J237" t="s">
        <v>42</v>
      </c>
      <c r="K237" s="1" t="s">
        <v>22</v>
      </c>
      <c r="L237" t="s">
        <v>278</v>
      </c>
      <c r="M237" t="s">
        <v>28</v>
      </c>
      <c r="N237">
        <v>1</v>
      </c>
      <c r="O237" t="s">
        <v>232</v>
      </c>
      <c r="P237">
        <v>0</v>
      </c>
      <c r="Q237" t="s">
        <v>464</v>
      </c>
      <c r="R237" t="s">
        <v>234</v>
      </c>
      <c r="S237" t="s">
        <v>258</v>
      </c>
      <c r="T237" t="s">
        <v>259</v>
      </c>
      <c r="U237" t="s">
        <v>443</v>
      </c>
    </row>
    <row r="238" spans="1:21" x14ac:dyDescent="0.35">
      <c r="A238" s="2" t="s">
        <v>53</v>
      </c>
      <c r="B238" s="1" t="s">
        <v>54</v>
      </c>
      <c r="C238" t="s">
        <v>512</v>
      </c>
      <c r="D238" s="1" t="s">
        <v>59</v>
      </c>
      <c r="E238" s="1" t="s">
        <v>25</v>
      </c>
      <c r="F238" s="1" t="s">
        <v>26</v>
      </c>
      <c r="G238" s="1" t="s">
        <v>215</v>
      </c>
      <c r="H238" t="s">
        <v>52</v>
      </c>
      <c r="I238" s="1" t="s">
        <v>56</v>
      </c>
      <c r="J238" t="s">
        <v>42</v>
      </c>
      <c r="K238" s="1" t="s">
        <v>22</v>
      </c>
      <c r="L238" t="s">
        <v>278</v>
      </c>
      <c r="M238" t="s">
        <v>28</v>
      </c>
      <c r="N238">
        <v>2</v>
      </c>
      <c r="O238" t="s">
        <v>232</v>
      </c>
      <c r="P238">
        <v>0</v>
      </c>
      <c r="Q238" t="s">
        <v>464</v>
      </c>
      <c r="R238" t="s">
        <v>234</v>
      </c>
      <c r="S238" t="s">
        <v>258</v>
      </c>
      <c r="T238" t="s">
        <v>259</v>
      </c>
      <c r="U238" t="s">
        <v>443</v>
      </c>
    </row>
    <row r="239" spans="1:21" x14ac:dyDescent="0.35">
      <c r="A239" s="2" t="s">
        <v>53</v>
      </c>
      <c r="B239" s="1" t="s">
        <v>54</v>
      </c>
      <c r="C239" t="s">
        <v>512</v>
      </c>
      <c r="D239" s="1" t="s">
        <v>59</v>
      </c>
      <c r="E239" s="1" t="s">
        <v>25</v>
      </c>
      <c r="F239" s="1" t="s">
        <v>26</v>
      </c>
      <c r="G239" s="1" t="s">
        <v>215</v>
      </c>
      <c r="H239" t="s">
        <v>52</v>
      </c>
      <c r="I239" s="1" t="s">
        <v>56</v>
      </c>
      <c r="J239" t="s">
        <v>42</v>
      </c>
      <c r="K239" s="1" t="s">
        <v>22</v>
      </c>
      <c r="L239" t="s">
        <v>278</v>
      </c>
      <c r="M239" t="s">
        <v>28</v>
      </c>
      <c r="N239">
        <v>3</v>
      </c>
      <c r="O239" t="s">
        <v>232</v>
      </c>
      <c r="P239">
        <v>1</v>
      </c>
      <c r="Q239" t="s">
        <v>464</v>
      </c>
      <c r="R239" t="s">
        <v>234</v>
      </c>
      <c r="S239" t="s">
        <v>258</v>
      </c>
      <c r="T239" t="s">
        <v>259</v>
      </c>
      <c r="U239" t="s">
        <v>443</v>
      </c>
    </row>
    <row r="240" spans="1:21" x14ac:dyDescent="0.35">
      <c r="A240" s="2" t="s">
        <v>53</v>
      </c>
      <c r="B240" s="1" t="s">
        <v>54</v>
      </c>
      <c r="C240" t="s">
        <v>512</v>
      </c>
      <c r="D240" s="1" t="s">
        <v>59</v>
      </c>
      <c r="E240" s="1" t="s">
        <v>25</v>
      </c>
      <c r="F240" s="1" t="s">
        <v>26</v>
      </c>
      <c r="G240" s="1" t="s">
        <v>215</v>
      </c>
      <c r="H240" t="s">
        <v>52</v>
      </c>
      <c r="I240" s="1" t="s">
        <v>306</v>
      </c>
      <c r="J240" t="s">
        <v>42</v>
      </c>
      <c r="K240" s="1" t="s">
        <v>57</v>
      </c>
      <c r="L240" t="s">
        <v>278</v>
      </c>
      <c r="M240" t="s">
        <v>60</v>
      </c>
      <c r="N240">
        <v>1</v>
      </c>
      <c r="O240" t="s">
        <v>232</v>
      </c>
      <c r="P240">
        <v>1</v>
      </c>
      <c r="Q240" t="s">
        <v>464</v>
      </c>
      <c r="R240" t="s">
        <v>234</v>
      </c>
      <c r="S240" t="s">
        <v>258</v>
      </c>
      <c r="T240" t="s">
        <v>259</v>
      </c>
      <c r="U240" t="s">
        <v>443</v>
      </c>
    </row>
    <row r="241" spans="1:21" x14ac:dyDescent="0.35">
      <c r="A241" s="2" t="s">
        <v>53</v>
      </c>
      <c r="B241" s="1" t="s">
        <v>54</v>
      </c>
      <c r="C241" t="s">
        <v>512</v>
      </c>
      <c r="D241" s="1" t="s">
        <v>59</v>
      </c>
      <c r="E241" s="1" t="s">
        <v>25</v>
      </c>
      <c r="F241" s="1" t="s">
        <v>26</v>
      </c>
      <c r="G241" s="1" t="s">
        <v>215</v>
      </c>
      <c r="H241" t="s">
        <v>52</v>
      </c>
      <c r="I241" s="1" t="s">
        <v>306</v>
      </c>
      <c r="J241" t="s">
        <v>42</v>
      </c>
      <c r="K241" s="1" t="s">
        <v>22</v>
      </c>
      <c r="L241" t="s">
        <v>278</v>
      </c>
      <c r="M241" t="s">
        <v>28</v>
      </c>
      <c r="N241">
        <v>1</v>
      </c>
      <c r="O241" t="s">
        <v>232</v>
      </c>
      <c r="P241">
        <v>0</v>
      </c>
      <c r="Q241" t="s">
        <v>464</v>
      </c>
      <c r="R241" t="s">
        <v>234</v>
      </c>
      <c r="S241" t="s">
        <v>258</v>
      </c>
      <c r="T241" t="s">
        <v>259</v>
      </c>
      <c r="U241" t="s">
        <v>443</v>
      </c>
    </row>
    <row r="242" spans="1:21" x14ac:dyDescent="0.35">
      <c r="A242" s="2" t="s">
        <v>53</v>
      </c>
      <c r="B242" s="1" t="s">
        <v>54</v>
      </c>
      <c r="C242" t="s">
        <v>512</v>
      </c>
      <c r="D242" s="1" t="s">
        <v>59</v>
      </c>
      <c r="E242" s="1" t="s">
        <v>25</v>
      </c>
      <c r="F242" s="1" t="s">
        <v>26</v>
      </c>
      <c r="G242" s="1" t="s">
        <v>215</v>
      </c>
      <c r="H242" t="s">
        <v>52</v>
      </c>
      <c r="I242" s="1" t="s">
        <v>70</v>
      </c>
      <c r="J242" t="s">
        <v>42</v>
      </c>
      <c r="K242" s="1" t="s">
        <v>22</v>
      </c>
      <c r="L242" t="s">
        <v>278</v>
      </c>
      <c r="M242" t="s">
        <v>28</v>
      </c>
      <c r="N242">
        <v>3</v>
      </c>
      <c r="O242" t="s">
        <v>232</v>
      </c>
      <c r="P242">
        <v>1</v>
      </c>
      <c r="Q242" t="s">
        <v>464</v>
      </c>
      <c r="R242" t="s">
        <v>234</v>
      </c>
      <c r="S242" t="s">
        <v>258</v>
      </c>
      <c r="T242" t="s">
        <v>259</v>
      </c>
      <c r="U242" t="s">
        <v>443</v>
      </c>
    </row>
    <row r="243" spans="1:21" x14ac:dyDescent="0.35">
      <c r="A243" s="2" t="s">
        <v>53</v>
      </c>
      <c r="B243" s="1" t="s">
        <v>54</v>
      </c>
      <c r="C243" t="s">
        <v>512</v>
      </c>
      <c r="D243" s="1" t="s">
        <v>59</v>
      </c>
      <c r="E243" s="1" t="s">
        <v>25</v>
      </c>
      <c r="F243" s="1" t="s">
        <v>26</v>
      </c>
      <c r="G243" s="1" t="s">
        <v>215</v>
      </c>
      <c r="H243" t="s">
        <v>52</v>
      </c>
      <c r="I243" s="1" t="s">
        <v>312</v>
      </c>
      <c r="J243" t="s">
        <v>297</v>
      </c>
      <c r="K243" s="1" t="s">
        <v>57</v>
      </c>
      <c r="L243" t="s">
        <v>278</v>
      </c>
      <c r="M243" t="s">
        <v>60</v>
      </c>
      <c r="N243">
        <v>1</v>
      </c>
      <c r="O243" t="s">
        <v>232</v>
      </c>
      <c r="P243">
        <v>0</v>
      </c>
      <c r="Q243">
        <v>1</v>
      </c>
      <c r="R243" t="s">
        <v>234</v>
      </c>
      <c r="S243" t="s">
        <v>258</v>
      </c>
      <c r="T243" t="s">
        <v>259</v>
      </c>
      <c r="U243" t="s">
        <v>443</v>
      </c>
    </row>
    <row r="244" spans="1:21" x14ac:dyDescent="0.35">
      <c r="A244" s="2" t="s">
        <v>53</v>
      </c>
      <c r="B244" s="1" t="s">
        <v>54</v>
      </c>
      <c r="C244" t="s">
        <v>512</v>
      </c>
      <c r="D244" s="1" t="s">
        <v>59</v>
      </c>
      <c r="E244" s="1" t="s">
        <v>25</v>
      </c>
      <c r="F244" s="1" t="s">
        <v>26</v>
      </c>
      <c r="G244" s="1" t="s">
        <v>215</v>
      </c>
      <c r="H244" t="s">
        <v>52</v>
      </c>
      <c r="I244" s="1" t="s">
        <v>312</v>
      </c>
      <c r="J244" t="s">
        <v>297</v>
      </c>
      <c r="K244" s="1" t="s">
        <v>22</v>
      </c>
      <c r="L244" t="s">
        <v>278</v>
      </c>
      <c r="M244" t="s">
        <v>28</v>
      </c>
      <c r="N244">
        <v>1</v>
      </c>
      <c r="O244" t="s">
        <v>232</v>
      </c>
      <c r="P244">
        <v>1</v>
      </c>
      <c r="Q244">
        <v>1</v>
      </c>
      <c r="R244" t="s">
        <v>234</v>
      </c>
      <c r="S244" t="s">
        <v>258</v>
      </c>
      <c r="T244" t="s">
        <v>259</v>
      </c>
      <c r="U244" t="s">
        <v>443</v>
      </c>
    </row>
    <row r="245" spans="1:21" x14ac:dyDescent="0.35">
      <c r="A245" s="2" t="s">
        <v>53</v>
      </c>
      <c r="B245" s="1" t="s">
        <v>54</v>
      </c>
      <c r="C245" t="s">
        <v>512</v>
      </c>
      <c r="D245" s="1" t="s">
        <v>59</v>
      </c>
      <c r="E245" s="1" t="s">
        <v>25</v>
      </c>
      <c r="F245" s="1" t="s">
        <v>26</v>
      </c>
      <c r="G245" s="1" t="s">
        <v>215</v>
      </c>
      <c r="H245" t="s">
        <v>16</v>
      </c>
      <c r="I245" s="1" t="s">
        <v>56</v>
      </c>
      <c r="J245" t="s">
        <v>42</v>
      </c>
      <c r="K245" s="1" t="s">
        <v>22</v>
      </c>
      <c r="L245" t="s">
        <v>278</v>
      </c>
      <c r="M245" t="s">
        <v>28</v>
      </c>
      <c r="N245">
        <v>5</v>
      </c>
      <c r="O245" t="s">
        <v>232</v>
      </c>
      <c r="P245">
        <v>1</v>
      </c>
      <c r="Q245" t="s">
        <v>464</v>
      </c>
      <c r="R245" t="s">
        <v>234</v>
      </c>
      <c r="S245" t="s">
        <v>258</v>
      </c>
      <c r="T245" t="s">
        <v>259</v>
      </c>
      <c r="U245" t="s">
        <v>443</v>
      </c>
    </row>
    <row r="246" spans="1:21" x14ac:dyDescent="0.35">
      <c r="A246" s="2" t="s">
        <v>53</v>
      </c>
      <c r="B246" s="1" t="s">
        <v>54</v>
      </c>
      <c r="C246" t="s">
        <v>512</v>
      </c>
      <c r="D246" s="1" t="s">
        <v>59</v>
      </c>
      <c r="E246" s="1" t="s">
        <v>25</v>
      </c>
      <c r="F246" s="1" t="s">
        <v>26</v>
      </c>
      <c r="G246" s="1" t="s">
        <v>215</v>
      </c>
      <c r="H246" t="s">
        <v>16</v>
      </c>
      <c r="I246" s="1" t="s">
        <v>306</v>
      </c>
      <c r="J246" t="s">
        <v>42</v>
      </c>
      <c r="K246" s="1" t="s">
        <v>22</v>
      </c>
      <c r="L246" t="s">
        <v>278</v>
      </c>
      <c r="M246" t="s">
        <v>28</v>
      </c>
      <c r="N246">
        <v>1</v>
      </c>
      <c r="O246" t="s">
        <v>232</v>
      </c>
      <c r="P246">
        <v>1</v>
      </c>
      <c r="Q246" t="s">
        <v>464</v>
      </c>
      <c r="R246" t="s">
        <v>234</v>
      </c>
      <c r="S246" t="s">
        <v>258</v>
      </c>
      <c r="T246" t="s">
        <v>259</v>
      </c>
      <c r="U246" t="s">
        <v>443</v>
      </c>
    </row>
    <row r="247" spans="1:21" x14ac:dyDescent="0.35">
      <c r="A247" s="2" t="s">
        <v>53</v>
      </c>
      <c r="B247" s="1" t="s">
        <v>54</v>
      </c>
      <c r="C247" t="s">
        <v>512</v>
      </c>
      <c r="D247" s="1" t="s">
        <v>59</v>
      </c>
      <c r="E247" s="1" t="s">
        <v>25</v>
      </c>
      <c r="F247" s="1" t="s">
        <v>26</v>
      </c>
      <c r="G247" s="1" t="s">
        <v>215</v>
      </c>
      <c r="H247" t="s">
        <v>16</v>
      </c>
      <c r="I247" s="1" t="s">
        <v>70</v>
      </c>
      <c r="J247" t="s">
        <v>42</v>
      </c>
      <c r="K247" s="1" t="s">
        <v>22</v>
      </c>
      <c r="L247" t="s">
        <v>278</v>
      </c>
      <c r="M247" t="s">
        <v>28</v>
      </c>
      <c r="N247">
        <v>2</v>
      </c>
      <c r="O247" t="s">
        <v>232</v>
      </c>
      <c r="P247">
        <v>0</v>
      </c>
      <c r="Q247" t="s">
        <v>464</v>
      </c>
      <c r="R247" t="s">
        <v>234</v>
      </c>
      <c r="S247" t="s">
        <v>258</v>
      </c>
      <c r="T247" t="s">
        <v>259</v>
      </c>
      <c r="U247" t="s">
        <v>443</v>
      </c>
    </row>
    <row r="248" spans="1:21" x14ac:dyDescent="0.35">
      <c r="A248" s="2" t="s">
        <v>53</v>
      </c>
      <c r="B248" s="1" t="s">
        <v>54</v>
      </c>
      <c r="C248" t="s">
        <v>512</v>
      </c>
      <c r="D248" s="1" t="s">
        <v>59</v>
      </c>
      <c r="E248" s="1" t="s">
        <v>25</v>
      </c>
      <c r="F248" s="1" t="s">
        <v>26</v>
      </c>
      <c r="G248" s="1" t="s">
        <v>215</v>
      </c>
      <c r="H248" t="s">
        <v>16</v>
      </c>
      <c r="I248" s="1" t="s">
        <v>70</v>
      </c>
      <c r="J248" t="s">
        <v>42</v>
      </c>
      <c r="K248" s="1" t="s">
        <v>22</v>
      </c>
      <c r="L248" t="s">
        <v>278</v>
      </c>
      <c r="M248" t="s">
        <v>28</v>
      </c>
      <c r="N248">
        <v>3</v>
      </c>
      <c r="O248" t="s">
        <v>232</v>
      </c>
      <c r="P248">
        <v>1</v>
      </c>
      <c r="Q248" t="s">
        <v>464</v>
      </c>
      <c r="R248" t="s">
        <v>234</v>
      </c>
      <c r="S248" t="s">
        <v>258</v>
      </c>
      <c r="T248" t="s">
        <v>259</v>
      </c>
      <c r="U248" t="s">
        <v>443</v>
      </c>
    </row>
    <row r="249" spans="1:21" x14ac:dyDescent="0.35">
      <c r="A249" s="2" t="s">
        <v>53</v>
      </c>
      <c r="B249" s="1" t="s">
        <v>54</v>
      </c>
      <c r="C249" t="s">
        <v>512</v>
      </c>
      <c r="D249" s="1" t="s">
        <v>59</v>
      </c>
      <c r="E249" s="1" t="s">
        <v>25</v>
      </c>
      <c r="F249" s="1" t="s">
        <v>26</v>
      </c>
      <c r="G249" s="1" t="s">
        <v>215</v>
      </c>
      <c r="H249" t="s">
        <v>16</v>
      </c>
      <c r="I249" s="1" t="s">
        <v>312</v>
      </c>
      <c r="J249" t="s">
        <v>297</v>
      </c>
      <c r="K249" s="1" t="s">
        <v>22</v>
      </c>
      <c r="L249" t="s">
        <v>278</v>
      </c>
      <c r="M249" t="s">
        <v>28</v>
      </c>
      <c r="N249">
        <v>1</v>
      </c>
      <c r="O249" t="s">
        <v>232</v>
      </c>
      <c r="P249">
        <v>0</v>
      </c>
      <c r="Q249">
        <v>1</v>
      </c>
      <c r="R249" t="s">
        <v>234</v>
      </c>
      <c r="S249" t="s">
        <v>258</v>
      </c>
      <c r="T249" t="s">
        <v>259</v>
      </c>
      <c r="U249" t="s">
        <v>443</v>
      </c>
    </row>
    <row r="250" spans="1:21" x14ac:dyDescent="0.35">
      <c r="A250" s="2" t="s">
        <v>53</v>
      </c>
      <c r="B250" s="1" t="s">
        <v>54</v>
      </c>
      <c r="C250" t="s">
        <v>512</v>
      </c>
      <c r="D250" s="1" t="s">
        <v>59</v>
      </c>
      <c r="E250" s="1" t="s">
        <v>25</v>
      </c>
      <c r="F250" s="1" t="s">
        <v>26</v>
      </c>
      <c r="G250" s="1" t="s">
        <v>215</v>
      </c>
      <c r="H250" t="s">
        <v>16</v>
      </c>
      <c r="I250" s="1" t="s">
        <v>312</v>
      </c>
      <c r="J250" t="s">
        <v>297</v>
      </c>
      <c r="K250" s="1" t="s">
        <v>22</v>
      </c>
      <c r="L250" t="s">
        <v>278</v>
      </c>
      <c r="M250" t="s">
        <v>28</v>
      </c>
      <c r="N250">
        <v>5</v>
      </c>
      <c r="O250" t="s">
        <v>232</v>
      </c>
      <c r="P250">
        <v>1</v>
      </c>
      <c r="Q250">
        <v>1</v>
      </c>
      <c r="R250" t="s">
        <v>234</v>
      </c>
      <c r="S250" t="s">
        <v>258</v>
      </c>
      <c r="T250" t="s">
        <v>259</v>
      </c>
      <c r="U250" t="s">
        <v>443</v>
      </c>
    </row>
    <row r="251" spans="1:21" x14ac:dyDescent="0.35">
      <c r="A251" s="2" t="s">
        <v>53</v>
      </c>
      <c r="B251" s="1" t="s">
        <v>54</v>
      </c>
      <c r="C251" t="s">
        <v>512</v>
      </c>
      <c r="D251" s="1" t="s">
        <v>59</v>
      </c>
      <c r="E251" s="1" t="s">
        <v>25</v>
      </c>
      <c r="F251" s="1" t="s">
        <v>26</v>
      </c>
      <c r="G251" s="1" t="s">
        <v>215</v>
      </c>
      <c r="H251" t="s">
        <v>20</v>
      </c>
      <c r="I251" s="1" t="s">
        <v>56</v>
      </c>
      <c r="J251" t="s">
        <v>42</v>
      </c>
      <c r="K251" s="1" t="s">
        <v>22</v>
      </c>
      <c r="L251" t="s">
        <v>278</v>
      </c>
      <c r="M251" t="s">
        <v>28</v>
      </c>
      <c r="N251">
        <v>1</v>
      </c>
      <c r="O251" t="s">
        <v>232</v>
      </c>
      <c r="P251">
        <v>1</v>
      </c>
      <c r="Q251" t="s">
        <v>464</v>
      </c>
      <c r="R251" t="s">
        <v>234</v>
      </c>
      <c r="S251" t="s">
        <v>258</v>
      </c>
      <c r="T251" t="s">
        <v>259</v>
      </c>
      <c r="U251" t="s">
        <v>443</v>
      </c>
    </row>
    <row r="252" spans="1:21" x14ac:dyDescent="0.35">
      <c r="A252" s="2" t="s">
        <v>53</v>
      </c>
      <c r="B252" s="1" t="s">
        <v>54</v>
      </c>
      <c r="C252" t="s">
        <v>512</v>
      </c>
      <c r="D252" s="1" t="s">
        <v>59</v>
      </c>
      <c r="E252" s="1" t="s">
        <v>25</v>
      </c>
      <c r="F252" s="1" t="s">
        <v>26</v>
      </c>
      <c r="G252" s="1" t="s">
        <v>215</v>
      </c>
      <c r="H252" t="s">
        <v>20</v>
      </c>
      <c r="I252" s="1" t="s">
        <v>56</v>
      </c>
      <c r="J252" t="s">
        <v>42</v>
      </c>
      <c r="K252" s="1" t="s">
        <v>22</v>
      </c>
      <c r="L252" t="s">
        <v>278</v>
      </c>
      <c r="M252" t="s">
        <v>28</v>
      </c>
      <c r="N252">
        <v>1</v>
      </c>
      <c r="O252" t="s">
        <v>232</v>
      </c>
      <c r="P252">
        <v>1</v>
      </c>
      <c r="Q252" t="s">
        <v>464</v>
      </c>
      <c r="R252" t="s">
        <v>234</v>
      </c>
      <c r="S252" t="s">
        <v>271</v>
      </c>
      <c r="T252" t="s">
        <v>259</v>
      </c>
      <c r="U252" t="s">
        <v>443</v>
      </c>
    </row>
    <row r="253" spans="1:21" x14ac:dyDescent="0.35">
      <c r="A253" s="2" t="s">
        <v>53</v>
      </c>
      <c r="B253" s="1" t="s">
        <v>54</v>
      </c>
      <c r="C253" t="s">
        <v>512</v>
      </c>
      <c r="D253" s="1" t="s">
        <v>59</v>
      </c>
      <c r="E253" s="1" t="s">
        <v>25</v>
      </c>
      <c r="F253" s="1" t="s">
        <v>26</v>
      </c>
      <c r="G253" s="1" t="s">
        <v>215</v>
      </c>
      <c r="H253" t="s">
        <v>20</v>
      </c>
      <c r="I253" s="1" t="s">
        <v>306</v>
      </c>
      <c r="J253" t="s">
        <v>42</v>
      </c>
      <c r="K253" s="1" t="s">
        <v>57</v>
      </c>
      <c r="L253" t="s">
        <v>278</v>
      </c>
      <c r="M253" t="s">
        <v>60</v>
      </c>
      <c r="N253">
        <v>1</v>
      </c>
      <c r="O253" t="s">
        <v>232</v>
      </c>
      <c r="P253">
        <v>0</v>
      </c>
      <c r="Q253" t="s">
        <v>464</v>
      </c>
      <c r="R253" t="s">
        <v>234</v>
      </c>
      <c r="S253" t="s">
        <v>258</v>
      </c>
      <c r="T253" t="s">
        <v>259</v>
      </c>
      <c r="U253" t="s">
        <v>443</v>
      </c>
    </row>
    <row r="254" spans="1:21" x14ac:dyDescent="0.35">
      <c r="A254" s="2" t="s">
        <v>53</v>
      </c>
      <c r="B254" s="1" t="s">
        <v>54</v>
      </c>
      <c r="C254" t="s">
        <v>512</v>
      </c>
      <c r="D254" s="1" t="s">
        <v>59</v>
      </c>
      <c r="E254" s="1" t="s">
        <v>25</v>
      </c>
      <c r="F254" s="1" t="s">
        <v>26</v>
      </c>
      <c r="G254" s="1" t="s">
        <v>215</v>
      </c>
      <c r="H254" t="s">
        <v>20</v>
      </c>
      <c r="I254" s="1" t="s">
        <v>306</v>
      </c>
      <c r="J254" t="s">
        <v>42</v>
      </c>
      <c r="K254" s="1" t="s">
        <v>22</v>
      </c>
      <c r="L254" t="s">
        <v>278</v>
      </c>
      <c r="M254" t="s">
        <v>28</v>
      </c>
      <c r="N254">
        <v>1</v>
      </c>
      <c r="O254" t="s">
        <v>232</v>
      </c>
      <c r="P254">
        <v>1</v>
      </c>
      <c r="Q254" t="s">
        <v>464</v>
      </c>
      <c r="R254" t="s">
        <v>234</v>
      </c>
      <c r="S254" t="s">
        <v>258</v>
      </c>
      <c r="T254" t="s">
        <v>259</v>
      </c>
      <c r="U254" t="s">
        <v>443</v>
      </c>
    </row>
    <row r="255" spans="1:21" x14ac:dyDescent="0.35">
      <c r="A255" s="2" t="s">
        <v>53</v>
      </c>
      <c r="B255" s="1" t="s">
        <v>54</v>
      </c>
      <c r="C255" t="s">
        <v>512</v>
      </c>
      <c r="D255" s="1" t="s">
        <v>59</v>
      </c>
      <c r="E255" s="1" t="s">
        <v>25</v>
      </c>
      <c r="F255" s="1" t="s">
        <v>26</v>
      </c>
      <c r="G255" s="1" t="s">
        <v>215</v>
      </c>
      <c r="H255" t="s">
        <v>20</v>
      </c>
      <c r="I255" s="1" t="s">
        <v>312</v>
      </c>
      <c r="J255" t="s">
        <v>297</v>
      </c>
      <c r="K255" s="1" t="s">
        <v>22</v>
      </c>
      <c r="L255" t="s">
        <v>278</v>
      </c>
      <c r="M255" t="s">
        <v>28</v>
      </c>
      <c r="N255">
        <v>2</v>
      </c>
      <c r="O255" t="s">
        <v>232</v>
      </c>
      <c r="P255">
        <v>1</v>
      </c>
      <c r="Q255">
        <v>1</v>
      </c>
      <c r="R255" t="s">
        <v>234</v>
      </c>
      <c r="S255" t="s">
        <v>258</v>
      </c>
      <c r="T255" t="s">
        <v>259</v>
      </c>
      <c r="U255" t="s">
        <v>443</v>
      </c>
    </row>
    <row r="256" spans="1:21" x14ac:dyDescent="0.35">
      <c r="A256" s="2" t="s">
        <v>53</v>
      </c>
      <c r="B256" s="1" t="s">
        <v>54</v>
      </c>
      <c r="C256" t="s">
        <v>512</v>
      </c>
      <c r="D256" s="1" t="s">
        <v>59</v>
      </c>
      <c r="E256" s="1" t="s">
        <v>25</v>
      </c>
      <c r="F256" s="1" t="s">
        <v>26</v>
      </c>
      <c r="G256" s="1" t="s">
        <v>215</v>
      </c>
      <c r="H256" t="s">
        <v>27</v>
      </c>
      <c r="I256" s="1" t="s">
        <v>70</v>
      </c>
      <c r="J256" t="s">
        <v>42</v>
      </c>
      <c r="K256" s="1" t="s">
        <v>22</v>
      </c>
      <c r="L256" t="s">
        <v>278</v>
      </c>
      <c r="M256" t="s">
        <v>28</v>
      </c>
      <c r="N256">
        <v>1</v>
      </c>
      <c r="O256" t="s">
        <v>232</v>
      </c>
      <c r="P256">
        <v>1</v>
      </c>
      <c r="Q256" t="s">
        <v>464</v>
      </c>
      <c r="R256" t="s">
        <v>234</v>
      </c>
      <c r="S256" t="s">
        <v>271</v>
      </c>
      <c r="T256" t="s">
        <v>259</v>
      </c>
      <c r="U256" t="s">
        <v>443</v>
      </c>
    </row>
    <row r="257" spans="1:21" x14ac:dyDescent="0.35">
      <c r="A257" s="2" t="s">
        <v>53</v>
      </c>
      <c r="B257" s="1" t="s">
        <v>54</v>
      </c>
      <c r="C257" t="s">
        <v>512</v>
      </c>
      <c r="D257" s="1" t="s">
        <v>59</v>
      </c>
      <c r="E257" s="1" t="s">
        <v>25</v>
      </c>
      <c r="F257" s="1" t="s">
        <v>26</v>
      </c>
      <c r="G257" s="1" t="s">
        <v>215</v>
      </c>
      <c r="H257" t="s">
        <v>30</v>
      </c>
      <c r="I257" s="1" t="s">
        <v>56</v>
      </c>
      <c r="J257" t="s">
        <v>42</v>
      </c>
      <c r="K257" s="1" t="s">
        <v>22</v>
      </c>
      <c r="L257" t="s">
        <v>278</v>
      </c>
      <c r="M257" t="s">
        <v>28</v>
      </c>
      <c r="N257">
        <v>1</v>
      </c>
      <c r="O257" t="s">
        <v>232</v>
      </c>
      <c r="P257">
        <v>0</v>
      </c>
      <c r="Q257" t="s">
        <v>464</v>
      </c>
      <c r="R257" t="s">
        <v>234</v>
      </c>
      <c r="S257" t="s">
        <v>258</v>
      </c>
      <c r="T257" t="s">
        <v>259</v>
      </c>
      <c r="U257" t="s">
        <v>443</v>
      </c>
    </row>
    <row r="258" spans="1:21" x14ac:dyDescent="0.35">
      <c r="A258" s="2" t="s">
        <v>53</v>
      </c>
      <c r="B258" s="1" t="s">
        <v>54</v>
      </c>
      <c r="C258" t="s">
        <v>512</v>
      </c>
      <c r="D258" s="1" t="s">
        <v>59</v>
      </c>
      <c r="E258" s="1" t="s">
        <v>25</v>
      </c>
      <c r="F258" s="1" t="s">
        <v>26</v>
      </c>
      <c r="G258" s="1" t="s">
        <v>215</v>
      </c>
      <c r="H258" t="s">
        <v>30</v>
      </c>
      <c r="I258" s="1" t="s">
        <v>306</v>
      </c>
      <c r="J258" t="s">
        <v>42</v>
      </c>
      <c r="K258" s="1" t="s">
        <v>22</v>
      </c>
      <c r="L258" t="s">
        <v>278</v>
      </c>
      <c r="M258" t="s">
        <v>28</v>
      </c>
      <c r="N258">
        <v>1</v>
      </c>
      <c r="O258" t="s">
        <v>232</v>
      </c>
      <c r="P258">
        <v>1</v>
      </c>
      <c r="Q258" t="s">
        <v>464</v>
      </c>
      <c r="R258" t="s">
        <v>234</v>
      </c>
      <c r="S258" t="s">
        <v>258</v>
      </c>
      <c r="T258" t="s">
        <v>259</v>
      </c>
      <c r="U258" t="s">
        <v>443</v>
      </c>
    </row>
    <row r="259" spans="1:21" x14ac:dyDescent="0.35">
      <c r="A259" s="2" t="s">
        <v>53</v>
      </c>
      <c r="B259" s="1" t="s">
        <v>54</v>
      </c>
      <c r="C259" t="s">
        <v>512</v>
      </c>
      <c r="D259" s="1" t="s">
        <v>59</v>
      </c>
      <c r="E259" s="1" t="s">
        <v>25</v>
      </c>
      <c r="F259" s="1" t="s">
        <v>26</v>
      </c>
      <c r="G259" s="1" t="s">
        <v>215</v>
      </c>
      <c r="H259" t="s">
        <v>30</v>
      </c>
      <c r="I259" s="1" t="s">
        <v>312</v>
      </c>
      <c r="J259" t="s">
        <v>297</v>
      </c>
      <c r="K259" s="1" t="s">
        <v>22</v>
      </c>
      <c r="L259" t="s">
        <v>278</v>
      </c>
      <c r="M259" t="s">
        <v>28</v>
      </c>
      <c r="N259">
        <v>1</v>
      </c>
      <c r="O259" t="s">
        <v>232</v>
      </c>
      <c r="P259">
        <v>1</v>
      </c>
      <c r="Q259">
        <v>1</v>
      </c>
      <c r="R259" t="s">
        <v>234</v>
      </c>
      <c r="S259" t="s">
        <v>258</v>
      </c>
      <c r="T259" t="s">
        <v>259</v>
      </c>
      <c r="U259" t="s">
        <v>443</v>
      </c>
    </row>
    <row r="260" spans="1:21" x14ac:dyDescent="0.35">
      <c r="A260" s="2" t="s">
        <v>53</v>
      </c>
      <c r="B260" s="1" t="s">
        <v>54</v>
      </c>
      <c r="C260" t="s">
        <v>512</v>
      </c>
      <c r="D260" s="1" t="s">
        <v>59</v>
      </c>
      <c r="E260" s="1" t="s">
        <v>25</v>
      </c>
      <c r="F260" s="1" t="s">
        <v>26</v>
      </c>
      <c r="G260" s="1" t="s">
        <v>215</v>
      </c>
      <c r="H260" t="s">
        <v>36</v>
      </c>
      <c r="I260" s="1" t="s">
        <v>56</v>
      </c>
      <c r="J260" t="s">
        <v>42</v>
      </c>
      <c r="K260" s="1" t="s">
        <v>22</v>
      </c>
      <c r="L260" t="s">
        <v>278</v>
      </c>
      <c r="M260" t="s">
        <v>28</v>
      </c>
      <c r="N260">
        <v>1</v>
      </c>
      <c r="O260" t="s">
        <v>232</v>
      </c>
      <c r="P260">
        <v>1</v>
      </c>
      <c r="Q260" t="s">
        <v>464</v>
      </c>
      <c r="R260" t="s">
        <v>234</v>
      </c>
      <c r="S260" t="s">
        <v>271</v>
      </c>
      <c r="T260" t="s">
        <v>259</v>
      </c>
      <c r="U260" t="s">
        <v>443</v>
      </c>
    </row>
    <row r="261" spans="1:21" x14ac:dyDescent="0.35">
      <c r="A261" s="2" t="s">
        <v>53</v>
      </c>
      <c r="B261" s="1" t="s">
        <v>54</v>
      </c>
      <c r="C261" t="s">
        <v>512</v>
      </c>
      <c r="D261" s="1" t="s">
        <v>59</v>
      </c>
      <c r="E261" s="1" t="s">
        <v>25</v>
      </c>
      <c r="F261" s="1" t="s">
        <v>26</v>
      </c>
      <c r="G261" s="1" t="s">
        <v>215</v>
      </c>
      <c r="H261" t="s">
        <v>40</v>
      </c>
      <c r="I261" s="1" t="s">
        <v>70</v>
      </c>
      <c r="J261" t="s">
        <v>42</v>
      </c>
      <c r="K261" s="1" t="s">
        <v>22</v>
      </c>
      <c r="L261" t="s">
        <v>278</v>
      </c>
      <c r="M261" t="s">
        <v>28</v>
      </c>
      <c r="N261">
        <v>1</v>
      </c>
      <c r="O261" t="s">
        <v>232</v>
      </c>
      <c r="P261">
        <v>0</v>
      </c>
      <c r="Q261" t="s">
        <v>464</v>
      </c>
      <c r="R261" t="s">
        <v>234</v>
      </c>
      <c r="S261" t="s">
        <v>258</v>
      </c>
      <c r="T261" t="s">
        <v>259</v>
      </c>
      <c r="U261" t="s">
        <v>443</v>
      </c>
    </row>
    <row r="262" spans="1:21" x14ac:dyDescent="0.35">
      <c r="A262" s="2" t="s">
        <v>53</v>
      </c>
      <c r="B262" s="1" t="s">
        <v>54</v>
      </c>
      <c r="C262" t="s">
        <v>512</v>
      </c>
      <c r="D262" s="1" t="s">
        <v>59</v>
      </c>
      <c r="E262" s="1" t="s">
        <v>25</v>
      </c>
      <c r="F262" s="1" t="s">
        <v>15</v>
      </c>
      <c r="G262" s="1" t="s">
        <v>215</v>
      </c>
      <c r="H262" t="s">
        <v>16</v>
      </c>
      <c r="I262" s="1" t="s">
        <v>306</v>
      </c>
      <c r="J262" t="s">
        <v>42</v>
      </c>
      <c r="K262" s="1" t="s">
        <v>22</v>
      </c>
      <c r="L262" t="s">
        <v>278</v>
      </c>
      <c r="M262" t="s">
        <v>28</v>
      </c>
      <c r="N262">
        <v>1</v>
      </c>
      <c r="O262" t="s">
        <v>232</v>
      </c>
      <c r="P262">
        <v>0</v>
      </c>
      <c r="Q262" t="s">
        <v>464</v>
      </c>
      <c r="R262" t="s">
        <v>234</v>
      </c>
      <c r="S262" t="s">
        <v>258</v>
      </c>
      <c r="T262" t="s">
        <v>259</v>
      </c>
      <c r="U262" t="s">
        <v>443</v>
      </c>
    </row>
    <row r="263" spans="1:21" x14ac:dyDescent="0.35">
      <c r="A263" s="2" t="s">
        <v>53</v>
      </c>
      <c r="B263" s="1" t="s">
        <v>54</v>
      </c>
      <c r="C263" t="s">
        <v>512</v>
      </c>
      <c r="D263" s="1" t="s">
        <v>59</v>
      </c>
      <c r="E263" s="1" t="s">
        <v>25</v>
      </c>
      <c r="F263" s="1" t="s">
        <v>15</v>
      </c>
      <c r="G263" s="1" t="s">
        <v>215</v>
      </c>
      <c r="H263" t="s">
        <v>16</v>
      </c>
      <c r="I263" s="1" t="s">
        <v>306</v>
      </c>
      <c r="J263" t="s">
        <v>42</v>
      </c>
      <c r="K263" s="1" t="s">
        <v>22</v>
      </c>
      <c r="L263" t="s">
        <v>278</v>
      </c>
      <c r="M263" t="s">
        <v>28</v>
      </c>
      <c r="N263">
        <v>1</v>
      </c>
      <c r="O263" t="s">
        <v>232</v>
      </c>
      <c r="P263">
        <v>1</v>
      </c>
      <c r="Q263" t="s">
        <v>464</v>
      </c>
      <c r="R263" t="s">
        <v>234</v>
      </c>
      <c r="S263" t="s">
        <v>258</v>
      </c>
      <c r="T263" t="s">
        <v>259</v>
      </c>
      <c r="U263" t="s">
        <v>443</v>
      </c>
    </row>
    <row r="264" spans="1:21" x14ac:dyDescent="0.35">
      <c r="A264" s="2" t="s">
        <v>53</v>
      </c>
      <c r="B264" s="1" t="s">
        <v>54</v>
      </c>
      <c r="C264" t="s">
        <v>512</v>
      </c>
      <c r="D264" s="1" t="s">
        <v>59</v>
      </c>
      <c r="E264" s="1" t="s">
        <v>25</v>
      </c>
      <c r="F264" s="1" t="s">
        <v>15</v>
      </c>
      <c r="G264" s="1" t="s">
        <v>215</v>
      </c>
      <c r="H264" t="s">
        <v>20</v>
      </c>
      <c r="I264" s="1" t="s">
        <v>70</v>
      </c>
      <c r="J264" t="s">
        <v>42</v>
      </c>
      <c r="K264" s="1" t="s">
        <v>22</v>
      </c>
      <c r="L264" t="s">
        <v>278</v>
      </c>
      <c r="M264" t="s">
        <v>28</v>
      </c>
      <c r="N264">
        <v>1</v>
      </c>
      <c r="O264" t="s">
        <v>232</v>
      </c>
      <c r="P264">
        <v>1</v>
      </c>
      <c r="Q264" t="s">
        <v>464</v>
      </c>
      <c r="R264" t="s">
        <v>234</v>
      </c>
      <c r="S264" t="s">
        <v>258</v>
      </c>
      <c r="T264" t="s">
        <v>259</v>
      </c>
      <c r="U264" t="s">
        <v>443</v>
      </c>
    </row>
    <row r="265" spans="1:21" x14ac:dyDescent="0.35">
      <c r="A265" s="2" t="s">
        <v>53</v>
      </c>
      <c r="B265" s="1" t="s">
        <v>54</v>
      </c>
      <c r="C265" t="s">
        <v>512</v>
      </c>
      <c r="D265" s="1" t="s">
        <v>59</v>
      </c>
      <c r="E265" s="1" t="s">
        <v>25</v>
      </c>
      <c r="F265" s="1" t="s">
        <v>21</v>
      </c>
      <c r="G265" s="1" t="s">
        <v>29</v>
      </c>
      <c r="H265" t="s">
        <v>52</v>
      </c>
      <c r="I265" s="1" t="s">
        <v>306</v>
      </c>
      <c r="J265" t="s">
        <v>42</v>
      </c>
      <c r="K265" s="1" t="s">
        <v>22</v>
      </c>
      <c r="L265" t="s">
        <v>278</v>
      </c>
      <c r="M265" t="s">
        <v>28</v>
      </c>
      <c r="N265">
        <v>2</v>
      </c>
      <c r="O265" t="s">
        <v>232</v>
      </c>
      <c r="P265">
        <v>1</v>
      </c>
      <c r="Q265" t="s">
        <v>464</v>
      </c>
      <c r="R265" t="s">
        <v>234</v>
      </c>
      <c r="S265" t="s">
        <v>258</v>
      </c>
      <c r="T265" t="s">
        <v>259</v>
      </c>
      <c r="U265" t="s">
        <v>443</v>
      </c>
    </row>
    <row r="266" spans="1:21" x14ac:dyDescent="0.35">
      <c r="A266" s="2" t="s">
        <v>53</v>
      </c>
      <c r="B266" s="1" t="s">
        <v>54</v>
      </c>
      <c r="C266" t="s">
        <v>512</v>
      </c>
      <c r="D266" s="1" t="s">
        <v>59</v>
      </c>
      <c r="E266" s="1" t="s">
        <v>25</v>
      </c>
      <c r="F266" s="1" t="s">
        <v>21</v>
      </c>
      <c r="G266" s="1" t="s">
        <v>29</v>
      </c>
      <c r="H266" t="s">
        <v>16</v>
      </c>
      <c r="I266" s="1" t="s">
        <v>56</v>
      </c>
      <c r="J266" t="s">
        <v>42</v>
      </c>
      <c r="K266" s="1" t="s">
        <v>22</v>
      </c>
      <c r="L266" t="s">
        <v>278</v>
      </c>
      <c r="M266" t="s">
        <v>28</v>
      </c>
      <c r="N266">
        <v>1</v>
      </c>
      <c r="O266" t="s">
        <v>232</v>
      </c>
      <c r="P266">
        <v>1</v>
      </c>
      <c r="Q266" t="s">
        <v>464</v>
      </c>
      <c r="R266" t="s">
        <v>234</v>
      </c>
      <c r="S266" t="s">
        <v>258</v>
      </c>
      <c r="T266" t="s">
        <v>259</v>
      </c>
      <c r="U266" t="s">
        <v>443</v>
      </c>
    </row>
    <row r="267" spans="1:21" x14ac:dyDescent="0.35">
      <c r="A267" s="2" t="s">
        <v>53</v>
      </c>
      <c r="B267" s="1" t="s">
        <v>54</v>
      </c>
      <c r="C267" t="s">
        <v>512</v>
      </c>
      <c r="D267" s="1" t="s">
        <v>59</v>
      </c>
      <c r="E267" s="1" t="s">
        <v>25</v>
      </c>
      <c r="F267" s="1" t="s">
        <v>21</v>
      </c>
      <c r="G267" s="1" t="s">
        <v>29</v>
      </c>
      <c r="H267" t="s">
        <v>16</v>
      </c>
      <c r="I267" s="1" t="s">
        <v>312</v>
      </c>
      <c r="J267" t="s">
        <v>297</v>
      </c>
      <c r="K267" s="1" t="s">
        <v>22</v>
      </c>
      <c r="L267" t="s">
        <v>278</v>
      </c>
      <c r="M267" t="s">
        <v>28</v>
      </c>
      <c r="N267">
        <v>1</v>
      </c>
      <c r="O267" t="s">
        <v>232</v>
      </c>
      <c r="P267">
        <v>1</v>
      </c>
      <c r="Q267">
        <v>1</v>
      </c>
      <c r="R267" t="s">
        <v>234</v>
      </c>
      <c r="S267" t="s">
        <v>258</v>
      </c>
      <c r="T267" t="s">
        <v>259</v>
      </c>
      <c r="U267" t="s">
        <v>443</v>
      </c>
    </row>
    <row r="268" spans="1:21" x14ac:dyDescent="0.35">
      <c r="A268" s="2" t="s">
        <v>53</v>
      </c>
      <c r="B268" s="1" t="s">
        <v>54</v>
      </c>
      <c r="C268" t="s">
        <v>512</v>
      </c>
      <c r="D268" s="1" t="s">
        <v>59</v>
      </c>
      <c r="E268" s="1" t="s">
        <v>25</v>
      </c>
      <c r="F268" s="1" t="s">
        <v>21</v>
      </c>
      <c r="G268" s="1" t="s">
        <v>29</v>
      </c>
      <c r="H268" t="s">
        <v>20</v>
      </c>
      <c r="I268" s="1" t="s">
        <v>306</v>
      </c>
      <c r="J268" t="s">
        <v>42</v>
      </c>
      <c r="K268" s="1" t="s">
        <v>22</v>
      </c>
      <c r="L268" t="s">
        <v>278</v>
      </c>
      <c r="M268" t="s">
        <v>28</v>
      </c>
      <c r="N268">
        <v>1</v>
      </c>
      <c r="O268" t="s">
        <v>232</v>
      </c>
      <c r="P268">
        <v>1</v>
      </c>
      <c r="Q268" t="s">
        <v>464</v>
      </c>
      <c r="R268" t="s">
        <v>234</v>
      </c>
      <c r="S268" t="s">
        <v>271</v>
      </c>
      <c r="T268" t="s">
        <v>259</v>
      </c>
      <c r="U268" t="s">
        <v>443</v>
      </c>
    </row>
    <row r="269" spans="1:21" x14ac:dyDescent="0.35">
      <c r="A269" s="2" t="s">
        <v>53</v>
      </c>
      <c r="B269" s="1" t="s">
        <v>54</v>
      </c>
      <c r="C269" t="s">
        <v>512</v>
      </c>
      <c r="D269" s="1" t="s">
        <v>59</v>
      </c>
      <c r="E269" s="1" t="s">
        <v>25</v>
      </c>
      <c r="F269" s="1" t="s">
        <v>21</v>
      </c>
      <c r="G269" s="1" t="s">
        <v>29</v>
      </c>
      <c r="H269" t="s">
        <v>27</v>
      </c>
      <c r="I269" s="1" t="s">
        <v>70</v>
      </c>
      <c r="J269" t="s">
        <v>42</v>
      </c>
      <c r="K269" s="1" t="s">
        <v>22</v>
      </c>
      <c r="L269" t="s">
        <v>278</v>
      </c>
      <c r="M269" t="s">
        <v>28</v>
      </c>
      <c r="N269">
        <v>1</v>
      </c>
      <c r="O269" t="s">
        <v>232</v>
      </c>
      <c r="P269">
        <v>1</v>
      </c>
      <c r="Q269" t="s">
        <v>464</v>
      </c>
      <c r="R269" t="s">
        <v>234</v>
      </c>
      <c r="S269" t="s">
        <v>258</v>
      </c>
      <c r="T269" t="s">
        <v>259</v>
      </c>
      <c r="U269" t="s">
        <v>443</v>
      </c>
    </row>
    <row r="270" spans="1:21" x14ac:dyDescent="0.35">
      <c r="A270" s="2" t="s">
        <v>53</v>
      </c>
      <c r="B270" s="1" t="s">
        <v>54</v>
      </c>
      <c r="C270" t="s">
        <v>512</v>
      </c>
      <c r="D270" s="1" t="s">
        <v>59</v>
      </c>
      <c r="E270" s="1" t="s">
        <v>25</v>
      </c>
      <c r="F270" s="1" t="s">
        <v>21</v>
      </c>
      <c r="G270" s="1" t="s">
        <v>29</v>
      </c>
      <c r="H270" t="s">
        <v>27</v>
      </c>
      <c r="I270" s="1" t="s">
        <v>312</v>
      </c>
      <c r="J270" t="s">
        <v>297</v>
      </c>
      <c r="K270" s="1" t="s">
        <v>22</v>
      </c>
      <c r="L270" t="s">
        <v>278</v>
      </c>
      <c r="M270" t="s">
        <v>28</v>
      </c>
      <c r="N270">
        <v>1</v>
      </c>
      <c r="O270" t="s">
        <v>232</v>
      </c>
      <c r="P270">
        <v>1</v>
      </c>
      <c r="Q270">
        <v>1</v>
      </c>
      <c r="R270" t="s">
        <v>234</v>
      </c>
      <c r="S270" t="s">
        <v>258</v>
      </c>
      <c r="T270" t="s">
        <v>259</v>
      </c>
      <c r="U270" t="s">
        <v>443</v>
      </c>
    </row>
    <row r="271" spans="1:21" x14ac:dyDescent="0.35">
      <c r="A271" s="2" t="s">
        <v>53</v>
      </c>
      <c r="B271" s="1" t="s">
        <v>54</v>
      </c>
      <c r="C271" t="s">
        <v>512</v>
      </c>
      <c r="D271" s="1" t="s">
        <v>59</v>
      </c>
      <c r="E271" s="1" t="s">
        <v>25</v>
      </c>
      <c r="F271" s="1" t="s">
        <v>21</v>
      </c>
      <c r="G271" s="1" t="s">
        <v>29</v>
      </c>
      <c r="H271" t="s">
        <v>27</v>
      </c>
      <c r="I271" s="1" t="s">
        <v>312</v>
      </c>
      <c r="J271" t="s">
        <v>297</v>
      </c>
      <c r="K271" s="1" t="s">
        <v>22</v>
      </c>
      <c r="L271" t="s">
        <v>278</v>
      </c>
      <c r="M271" t="s">
        <v>28</v>
      </c>
      <c r="N271">
        <v>1</v>
      </c>
      <c r="O271" t="s">
        <v>232</v>
      </c>
      <c r="P271">
        <v>1</v>
      </c>
      <c r="Q271">
        <v>1</v>
      </c>
      <c r="R271" t="s">
        <v>234</v>
      </c>
      <c r="S271" t="s">
        <v>271</v>
      </c>
      <c r="T271" t="s">
        <v>259</v>
      </c>
      <c r="U271" t="s">
        <v>443</v>
      </c>
    </row>
    <row r="272" spans="1:21" x14ac:dyDescent="0.35">
      <c r="A272" s="2" t="s">
        <v>53</v>
      </c>
      <c r="B272" s="1" t="s">
        <v>54</v>
      </c>
      <c r="C272" t="s">
        <v>512</v>
      </c>
      <c r="D272" s="1" t="s">
        <v>55</v>
      </c>
      <c r="E272" s="1" t="s">
        <v>14</v>
      </c>
      <c r="F272" s="1" t="s">
        <v>26</v>
      </c>
      <c r="G272" s="1" t="s">
        <v>215</v>
      </c>
      <c r="H272" t="s">
        <v>16</v>
      </c>
      <c r="I272" s="1" t="s">
        <v>322</v>
      </c>
      <c r="J272" t="s">
        <v>42</v>
      </c>
      <c r="K272" s="1" t="s">
        <v>57</v>
      </c>
      <c r="L272" t="s">
        <v>278</v>
      </c>
      <c r="M272" t="s">
        <v>60</v>
      </c>
      <c r="N272">
        <v>1</v>
      </c>
      <c r="O272" t="s">
        <v>233</v>
      </c>
      <c r="P272">
        <v>0</v>
      </c>
      <c r="Q272" t="s">
        <v>464</v>
      </c>
      <c r="R272" t="s">
        <v>234</v>
      </c>
      <c r="S272" t="s">
        <v>258</v>
      </c>
      <c r="T272" t="s">
        <v>259</v>
      </c>
      <c r="U272" t="s">
        <v>443</v>
      </c>
    </row>
    <row r="273" spans="1:21" x14ac:dyDescent="0.35">
      <c r="A273" s="2" t="s">
        <v>53</v>
      </c>
      <c r="B273" s="1" t="s">
        <v>54</v>
      </c>
      <c r="C273" t="s">
        <v>512</v>
      </c>
      <c r="D273" s="1" t="s">
        <v>55</v>
      </c>
      <c r="E273" s="1" t="s">
        <v>14</v>
      </c>
      <c r="F273" s="1" t="s">
        <v>15</v>
      </c>
      <c r="G273" s="1" t="s">
        <v>215</v>
      </c>
      <c r="H273" t="s">
        <v>52</v>
      </c>
      <c r="I273" s="1" t="s">
        <v>70</v>
      </c>
      <c r="J273" t="s">
        <v>42</v>
      </c>
      <c r="K273" s="1" t="s">
        <v>57</v>
      </c>
      <c r="L273" t="s">
        <v>278</v>
      </c>
      <c r="M273" t="s">
        <v>60</v>
      </c>
      <c r="N273">
        <v>1</v>
      </c>
      <c r="O273" t="s">
        <v>235</v>
      </c>
      <c r="P273">
        <v>1</v>
      </c>
      <c r="Q273" t="s">
        <v>464</v>
      </c>
      <c r="R273" t="s">
        <v>234</v>
      </c>
      <c r="S273" t="s">
        <v>258</v>
      </c>
      <c r="T273" t="s">
        <v>259</v>
      </c>
      <c r="U273" t="s">
        <v>443</v>
      </c>
    </row>
    <row r="274" spans="1:21" x14ac:dyDescent="0.35">
      <c r="A274" s="2" t="s">
        <v>53</v>
      </c>
      <c r="B274" s="1" t="s">
        <v>54</v>
      </c>
      <c r="C274" t="s">
        <v>512</v>
      </c>
      <c r="D274" s="1" t="s">
        <v>55</v>
      </c>
      <c r="E274" s="1" t="s">
        <v>14</v>
      </c>
      <c r="F274" s="1" t="s">
        <v>15</v>
      </c>
      <c r="G274" s="1" t="s">
        <v>215</v>
      </c>
      <c r="H274" t="s">
        <v>16</v>
      </c>
      <c r="I274" s="1" t="s">
        <v>322</v>
      </c>
      <c r="J274" t="s">
        <v>42</v>
      </c>
      <c r="K274" s="1" t="s">
        <v>57</v>
      </c>
      <c r="L274" t="s">
        <v>278</v>
      </c>
      <c r="M274" t="s">
        <v>60</v>
      </c>
      <c r="N274">
        <v>1</v>
      </c>
      <c r="O274" t="s">
        <v>233</v>
      </c>
      <c r="P274">
        <v>0</v>
      </c>
      <c r="Q274" t="s">
        <v>464</v>
      </c>
      <c r="R274" t="s">
        <v>234</v>
      </c>
      <c r="S274" t="s">
        <v>258</v>
      </c>
      <c r="T274" t="s">
        <v>259</v>
      </c>
      <c r="U274" t="s">
        <v>443</v>
      </c>
    </row>
    <row r="275" spans="1:21" x14ac:dyDescent="0.35">
      <c r="A275" s="2" t="s">
        <v>53</v>
      </c>
      <c r="B275" s="1" t="s">
        <v>54</v>
      </c>
      <c r="C275" t="s">
        <v>512</v>
      </c>
      <c r="D275" s="1" t="s">
        <v>55</v>
      </c>
      <c r="E275" s="1" t="s">
        <v>14</v>
      </c>
      <c r="F275" s="1" t="s">
        <v>15</v>
      </c>
      <c r="G275" s="1" t="s">
        <v>215</v>
      </c>
      <c r="H275" t="s">
        <v>20</v>
      </c>
      <c r="I275" s="1" t="s">
        <v>322</v>
      </c>
      <c r="J275" t="s">
        <v>42</v>
      </c>
      <c r="K275" s="1" t="s">
        <v>57</v>
      </c>
      <c r="L275" t="s">
        <v>278</v>
      </c>
      <c r="M275" t="s">
        <v>60</v>
      </c>
      <c r="N275">
        <v>1</v>
      </c>
      <c r="O275" t="s">
        <v>233</v>
      </c>
      <c r="P275">
        <v>1</v>
      </c>
      <c r="Q275" t="s">
        <v>464</v>
      </c>
      <c r="R275" t="s">
        <v>234</v>
      </c>
      <c r="S275" t="s">
        <v>258</v>
      </c>
      <c r="T275" t="s">
        <v>259</v>
      </c>
      <c r="U275" t="s">
        <v>443</v>
      </c>
    </row>
    <row r="276" spans="1:21" x14ac:dyDescent="0.35">
      <c r="A276" s="2" t="s">
        <v>53</v>
      </c>
      <c r="B276" s="1" t="s">
        <v>54</v>
      </c>
      <c r="C276" t="s">
        <v>512</v>
      </c>
      <c r="D276" s="1" t="s">
        <v>55</v>
      </c>
      <c r="E276" s="1" t="s">
        <v>14</v>
      </c>
      <c r="F276" s="1" t="s">
        <v>21</v>
      </c>
      <c r="G276" s="1" t="s">
        <v>29</v>
      </c>
      <c r="H276" t="s">
        <v>16</v>
      </c>
      <c r="I276" s="1" t="s">
        <v>322</v>
      </c>
      <c r="J276" t="s">
        <v>42</v>
      </c>
      <c r="K276" s="1" t="s">
        <v>57</v>
      </c>
      <c r="L276" t="s">
        <v>278</v>
      </c>
      <c r="M276" t="s">
        <v>60</v>
      </c>
      <c r="N276">
        <v>1</v>
      </c>
      <c r="O276" t="s">
        <v>233</v>
      </c>
      <c r="P276">
        <v>1</v>
      </c>
      <c r="Q276" t="s">
        <v>464</v>
      </c>
      <c r="R276" t="s">
        <v>234</v>
      </c>
      <c r="S276" t="s">
        <v>258</v>
      </c>
      <c r="T276" t="s">
        <v>259</v>
      </c>
      <c r="U276" t="s">
        <v>443</v>
      </c>
    </row>
    <row r="277" spans="1:21" x14ac:dyDescent="0.35">
      <c r="A277" s="2" t="s">
        <v>53</v>
      </c>
      <c r="B277" s="1" t="s">
        <v>54</v>
      </c>
      <c r="C277" t="s">
        <v>512</v>
      </c>
      <c r="D277" s="1" t="s">
        <v>55</v>
      </c>
      <c r="E277" s="1" t="s">
        <v>14</v>
      </c>
      <c r="F277" s="1" t="s">
        <v>21</v>
      </c>
      <c r="G277" s="1" t="s">
        <v>29</v>
      </c>
      <c r="H277" t="s">
        <v>16</v>
      </c>
      <c r="I277" s="1" t="s">
        <v>70</v>
      </c>
      <c r="J277" t="s">
        <v>42</v>
      </c>
      <c r="K277" s="1" t="s">
        <v>57</v>
      </c>
      <c r="L277" t="s">
        <v>278</v>
      </c>
      <c r="M277" t="s">
        <v>60</v>
      </c>
      <c r="N277">
        <v>1</v>
      </c>
      <c r="O277" t="s">
        <v>235</v>
      </c>
      <c r="P277">
        <v>1</v>
      </c>
      <c r="Q277" t="s">
        <v>464</v>
      </c>
      <c r="R277" t="s">
        <v>234</v>
      </c>
      <c r="S277" t="s">
        <v>258</v>
      </c>
      <c r="T277" t="s">
        <v>259</v>
      </c>
      <c r="U277" t="s">
        <v>443</v>
      </c>
    </row>
    <row r="278" spans="1:21" x14ac:dyDescent="0.35">
      <c r="A278" s="2" t="s">
        <v>53</v>
      </c>
      <c r="B278" s="1" t="s">
        <v>54</v>
      </c>
      <c r="C278" t="s">
        <v>512</v>
      </c>
      <c r="D278" s="1" t="s">
        <v>55</v>
      </c>
      <c r="E278" s="1" t="s">
        <v>14</v>
      </c>
      <c r="F278" s="1" t="s">
        <v>21</v>
      </c>
      <c r="G278" s="1" t="s">
        <v>29</v>
      </c>
      <c r="H278" t="s">
        <v>30</v>
      </c>
      <c r="I278" s="1" t="s">
        <v>322</v>
      </c>
      <c r="J278" t="s">
        <v>42</v>
      </c>
      <c r="K278" s="1" t="s">
        <v>57</v>
      </c>
      <c r="L278" t="s">
        <v>363</v>
      </c>
      <c r="M278" t="s">
        <v>60</v>
      </c>
      <c r="N278">
        <v>1</v>
      </c>
      <c r="O278" t="s">
        <v>233</v>
      </c>
      <c r="P278">
        <v>0</v>
      </c>
      <c r="Q278" t="s">
        <v>464</v>
      </c>
      <c r="R278" t="s">
        <v>234</v>
      </c>
      <c r="S278" t="s">
        <v>258</v>
      </c>
      <c r="T278" t="s">
        <v>259</v>
      </c>
      <c r="U278" t="s">
        <v>443</v>
      </c>
    </row>
    <row r="279" spans="1:21" x14ac:dyDescent="0.35">
      <c r="A279" s="2" t="s">
        <v>53</v>
      </c>
      <c r="B279" s="1" t="s">
        <v>54</v>
      </c>
      <c r="C279" t="s">
        <v>512</v>
      </c>
      <c r="D279" s="1" t="s">
        <v>55</v>
      </c>
      <c r="E279" s="1" t="s">
        <v>25</v>
      </c>
      <c r="F279" s="1" t="s">
        <v>33</v>
      </c>
      <c r="G279" s="1" t="s">
        <v>214</v>
      </c>
      <c r="H279" t="s">
        <v>74</v>
      </c>
      <c r="I279" s="1" t="s">
        <v>70</v>
      </c>
      <c r="J279" t="s">
        <v>42</v>
      </c>
      <c r="K279" s="1" t="s">
        <v>57</v>
      </c>
      <c r="L279" t="s">
        <v>278</v>
      </c>
      <c r="M279" t="s">
        <v>60</v>
      </c>
      <c r="N279">
        <v>1</v>
      </c>
      <c r="O279" t="s">
        <v>235</v>
      </c>
      <c r="P279">
        <v>0</v>
      </c>
      <c r="Q279" t="s">
        <v>464</v>
      </c>
      <c r="R279" t="s">
        <v>234</v>
      </c>
      <c r="S279" t="s">
        <v>271</v>
      </c>
      <c r="T279" t="s">
        <v>259</v>
      </c>
      <c r="U279" t="s">
        <v>443</v>
      </c>
    </row>
    <row r="280" spans="1:21" x14ac:dyDescent="0.35">
      <c r="A280" s="2" t="s">
        <v>53</v>
      </c>
      <c r="B280" s="1" t="s">
        <v>54</v>
      </c>
      <c r="C280" t="s">
        <v>512</v>
      </c>
      <c r="D280" s="1" t="s">
        <v>55</v>
      </c>
      <c r="E280" s="1" t="s">
        <v>25</v>
      </c>
      <c r="F280" s="1" t="s">
        <v>26</v>
      </c>
      <c r="G280" s="1" t="s">
        <v>215</v>
      </c>
      <c r="H280" t="s">
        <v>52</v>
      </c>
      <c r="I280" s="1" t="s">
        <v>322</v>
      </c>
      <c r="J280" t="s">
        <v>42</v>
      </c>
      <c r="K280" s="1" t="s">
        <v>57</v>
      </c>
      <c r="L280" t="s">
        <v>278</v>
      </c>
      <c r="M280" t="s">
        <v>60</v>
      </c>
      <c r="N280">
        <v>1</v>
      </c>
      <c r="O280" t="s">
        <v>233</v>
      </c>
      <c r="P280">
        <v>0</v>
      </c>
      <c r="Q280" t="s">
        <v>464</v>
      </c>
      <c r="R280" t="s">
        <v>234</v>
      </c>
      <c r="S280" t="s">
        <v>258</v>
      </c>
      <c r="T280" t="s">
        <v>259</v>
      </c>
      <c r="U280" t="s">
        <v>443</v>
      </c>
    </row>
    <row r="281" spans="1:21" x14ac:dyDescent="0.35">
      <c r="A281" s="2" t="s">
        <v>53</v>
      </c>
      <c r="B281" s="1" t="s">
        <v>54</v>
      </c>
      <c r="C281" t="s">
        <v>512</v>
      </c>
      <c r="D281" s="1" t="s">
        <v>55</v>
      </c>
      <c r="E281" s="1" t="s">
        <v>25</v>
      </c>
      <c r="F281" s="1" t="s">
        <v>26</v>
      </c>
      <c r="G281" s="1" t="s">
        <v>215</v>
      </c>
      <c r="H281" t="s">
        <v>52</v>
      </c>
      <c r="I281" s="1" t="s">
        <v>70</v>
      </c>
      <c r="J281" t="s">
        <v>42</v>
      </c>
      <c r="K281" s="1" t="s">
        <v>57</v>
      </c>
      <c r="L281" t="s">
        <v>278</v>
      </c>
      <c r="M281" t="s">
        <v>60</v>
      </c>
      <c r="N281">
        <v>1</v>
      </c>
      <c r="O281" t="s">
        <v>235</v>
      </c>
      <c r="P281">
        <v>1</v>
      </c>
      <c r="Q281" t="s">
        <v>464</v>
      </c>
      <c r="R281" t="s">
        <v>234</v>
      </c>
      <c r="S281" t="s">
        <v>258</v>
      </c>
      <c r="T281" t="s">
        <v>259</v>
      </c>
      <c r="U281" t="s">
        <v>443</v>
      </c>
    </row>
    <row r="282" spans="1:21" x14ac:dyDescent="0.35">
      <c r="A282" s="2" t="s">
        <v>53</v>
      </c>
      <c r="B282" s="1" t="s">
        <v>54</v>
      </c>
      <c r="C282" t="s">
        <v>512</v>
      </c>
      <c r="D282" s="1" t="s">
        <v>55</v>
      </c>
      <c r="E282" s="1" t="s">
        <v>25</v>
      </c>
      <c r="F282" s="1" t="s">
        <v>26</v>
      </c>
      <c r="G282" s="1" t="s">
        <v>215</v>
      </c>
      <c r="H282" t="s">
        <v>16</v>
      </c>
      <c r="I282" s="1" t="s">
        <v>70</v>
      </c>
      <c r="J282" t="s">
        <v>42</v>
      </c>
      <c r="K282" s="1" t="s">
        <v>57</v>
      </c>
      <c r="L282" t="s">
        <v>278</v>
      </c>
      <c r="M282" t="s">
        <v>60</v>
      </c>
      <c r="N282">
        <v>1</v>
      </c>
      <c r="O282" t="s">
        <v>235</v>
      </c>
      <c r="P282">
        <v>0</v>
      </c>
      <c r="Q282" t="s">
        <v>464</v>
      </c>
      <c r="R282" t="s">
        <v>234</v>
      </c>
      <c r="S282" t="s">
        <v>258</v>
      </c>
      <c r="T282" t="s">
        <v>259</v>
      </c>
      <c r="U282" t="s">
        <v>443</v>
      </c>
    </row>
    <row r="283" spans="1:21" x14ac:dyDescent="0.35">
      <c r="A283" s="2" t="s">
        <v>53</v>
      </c>
      <c r="B283" s="1" t="s">
        <v>54</v>
      </c>
      <c r="C283" t="s">
        <v>512</v>
      </c>
      <c r="D283" s="1" t="s">
        <v>55</v>
      </c>
      <c r="E283" s="1" t="s">
        <v>25</v>
      </c>
      <c r="F283" s="1" t="s">
        <v>26</v>
      </c>
      <c r="G283" s="1" t="s">
        <v>215</v>
      </c>
      <c r="H283" t="s">
        <v>27</v>
      </c>
      <c r="I283" s="1" t="s">
        <v>322</v>
      </c>
      <c r="J283" t="s">
        <v>42</v>
      </c>
      <c r="K283" s="1" t="s">
        <v>57</v>
      </c>
      <c r="L283" t="s">
        <v>278</v>
      </c>
      <c r="M283" t="s">
        <v>60</v>
      </c>
      <c r="N283">
        <v>1</v>
      </c>
      <c r="O283" t="s">
        <v>233</v>
      </c>
      <c r="P283">
        <v>0</v>
      </c>
      <c r="Q283" t="s">
        <v>464</v>
      </c>
      <c r="R283" t="s">
        <v>234</v>
      </c>
      <c r="S283" t="s">
        <v>258</v>
      </c>
      <c r="T283" t="s">
        <v>259</v>
      </c>
      <c r="U283" t="s">
        <v>443</v>
      </c>
    </row>
    <row r="284" spans="1:21" x14ac:dyDescent="0.35">
      <c r="A284" s="2" t="s">
        <v>53</v>
      </c>
      <c r="B284" s="1" t="s">
        <v>54</v>
      </c>
      <c r="C284" t="s">
        <v>512</v>
      </c>
      <c r="D284" s="1" t="s">
        <v>55</v>
      </c>
      <c r="E284" s="1" t="s">
        <v>25</v>
      </c>
      <c r="F284" s="1" t="s">
        <v>26</v>
      </c>
      <c r="G284" s="1" t="s">
        <v>215</v>
      </c>
      <c r="H284" t="s">
        <v>30</v>
      </c>
      <c r="I284" s="1" t="s">
        <v>70</v>
      </c>
      <c r="J284" t="s">
        <v>42</v>
      </c>
      <c r="K284" s="1" t="s">
        <v>57</v>
      </c>
      <c r="L284" t="s">
        <v>278</v>
      </c>
      <c r="M284" t="s">
        <v>60</v>
      </c>
      <c r="N284">
        <v>1</v>
      </c>
      <c r="O284" t="s">
        <v>235</v>
      </c>
      <c r="P284">
        <v>1</v>
      </c>
      <c r="Q284" t="s">
        <v>464</v>
      </c>
      <c r="R284" t="s">
        <v>234</v>
      </c>
      <c r="S284" t="s">
        <v>258</v>
      </c>
      <c r="T284" t="s">
        <v>259</v>
      </c>
      <c r="U284" t="s">
        <v>443</v>
      </c>
    </row>
    <row r="285" spans="1:21" x14ac:dyDescent="0.35">
      <c r="A285" s="2" t="s">
        <v>53</v>
      </c>
      <c r="B285" s="1" t="s">
        <v>54</v>
      </c>
      <c r="C285" t="s">
        <v>512</v>
      </c>
      <c r="D285" s="1" t="s">
        <v>55</v>
      </c>
      <c r="E285" s="1" t="s">
        <v>25</v>
      </c>
      <c r="F285" s="1" t="s">
        <v>26</v>
      </c>
      <c r="G285" s="1" t="s">
        <v>215</v>
      </c>
      <c r="H285" t="s">
        <v>30</v>
      </c>
      <c r="I285" s="1" t="s">
        <v>70</v>
      </c>
      <c r="J285" t="s">
        <v>42</v>
      </c>
      <c r="K285" s="1" t="s">
        <v>22</v>
      </c>
      <c r="L285" t="s">
        <v>278</v>
      </c>
      <c r="M285" t="s">
        <v>28</v>
      </c>
      <c r="N285">
        <v>1</v>
      </c>
      <c r="O285" t="s">
        <v>235</v>
      </c>
      <c r="P285">
        <v>1</v>
      </c>
      <c r="Q285" t="s">
        <v>464</v>
      </c>
      <c r="R285" t="s">
        <v>234</v>
      </c>
      <c r="S285" t="s">
        <v>271</v>
      </c>
      <c r="T285" t="s">
        <v>259</v>
      </c>
      <c r="U285" t="s">
        <v>443</v>
      </c>
    </row>
    <row r="286" spans="1:21" x14ac:dyDescent="0.35">
      <c r="A286" s="2" t="s">
        <v>53</v>
      </c>
      <c r="B286" s="1" t="s">
        <v>54</v>
      </c>
      <c r="C286" t="s">
        <v>512</v>
      </c>
      <c r="D286" s="1" t="s">
        <v>55</v>
      </c>
      <c r="E286" s="1" t="s">
        <v>25</v>
      </c>
      <c r="F286" s="1" t="s">
        <v>26</v>
      </c>
      <c r="G286" s="1" t="s">
        <v>215</v>
      </c>
      <c r="H286" t="s">
        <v>36</v>
      </c>
      <c r="I286" s="1" t="s">
        <v>70</v>
      </c>
      <c r="J286" t="s">
        <v>42</v>
      </c>
      <c r="K286" s="1" t="s">
        <v>57</v>
      </c>
      <c r="L286" t="s">
        <v>278</v>
      </c>
      <c r="M286" t="s">
        <v>60</v>
      </c>
      <c r="N286">
        <v>1</v>
      </c>
      <c r="O286" t="s">
        <v>235</v>
      </c>
      <c r="P286">
        <v>1</v>
      </c>
      <c r="Q286" t="s">
        <v>464</v>
      </c>
      <c r="R286" t="s">
        <v>234</v>
      </c>
      <c r="S286" t="s">
        <v>258</v>
      </c>
      <c r="T286" t="s">
        <v>259</v>
      </c>
      <c r="U286" t="s">
        <v>444</v>
      </c>
    </row>
    <row r="287" spans="1:21" x14ac:dyDescent="0.35">
      <c r="A287" s="2" t="s">
        <v>53</v>
      </c>
      <c r="B287" s="1" t="s">
        <v>54</v>
      </c>
      <c r="C287" t="s">
        <v>512</v>
      </c>
      <c r="D287" s="1" t="s">
        <v>55</v>
      </c>
      <c r="E287" s="1" t="s">
        <v>25</v>
      </c>
      <c r="F287" s="1" t="s">
        <v>15</v>
      </c>
      <c r="G287" s="1" t="s">
        <v>215</v>
      </c>
      <c r="H287" t="s">
        <v>16</v>
      </c>
      <c r="I287" s="1" t="s">
        <v>322</v>
      </c>
      <c r="J287" t="s">
        <v>42</v>
      </c>
      <c r="K287" s="1" t="s">
        <v>57</v>
      </c>
      <c r="L287" t="s">
        <v>278</v>
      </c>
      <c r="M287" t="s">
        <v>60</v>
      </c>
      <c r="N287">
        <v>2</v>
      </c>
      <c r="O287" t="s">
        <v>233</v>
      </c>
      <c r="P287">
        <v>0</v>
      </c>
      <c r="Q287" t="s">
        <v>464</v>
      </c>
      <c r="R287" t="s">
        <v>234</v>
      </c>
      <c r="S287" t="s">
        <v>258</v>
      </c>
      <c r="T287" t="s">
        <v>259</v>
      </c>
      <c r="U287" t="s">
        <v>443</v>
      </c>
    </row>
    <row r="288" spans="1:21" x14ac:dyDescent="0.35">
      <c r="A288" s="2" t="s">
        <v>53</v>
      </c>
      <c r="B288" s="1" t="s">
        <v>54</v>
      </c>
      <c r="C288" t="s">
        <v>512</v>
      </c>
      <c r="D288" s="1" t="s">
        <v>55</v>
      </c>
      <c r="E288" s="1" t="s">
        <v>25</v>
      </c>
      <c r="F288" s="1" t="s">
        <v>15</v>
      </c>
      <c r="G288" s="1" t="s">
        <v>215</v>
      </c>
      <c r="H288" t="s">
        <v>30</v>
      </c>
      <c r="I288" s="1" t="s">
        <v>322</v>
      </c>
      <c r="J288" t="s">
        <v>42</v>
      </c>
      <c r="K288" s="1" t="s">
        <v>57</v>
      </c>
      <c r="L288" t="s">
        <v>278</v>
      </c>
      <c r="M288" t="s">
        <v>60</v>
      </c>
      <c r="N288">
        <v>1</v>
      </c>
      <c r="O288" t="s">
        <v>233</v>
      </c>
      <c r="P288">
        <v>1</v>
      </c>
      <c r="Q288" t="s">
        <v>464</v>
      </c>
      <c r="R288" t="s">
        <v>234</v>
      </c>
      <c r="S288" t="s">
        <v>258</v>
      </c>
      <c r="T288" t="s">
        <v>259</v>
      </c>
      <c r="U288" t="s">
        <v>443</v>
      </c>
    </row>
    <row r="289" spans="1:21" x14ac:dyDescent="0.35">
      <c r="A289" s="2" t="s">
        <v>53</v>
      </c>
      <c r="B289" s="1" t="s">
        <v>54</v>
      </c>
      <c r="C289" t="s">
        <v>512</v>
      </c>
      <c r="D289" s="1" t="s">
        <v>55</v>
      </c>
      <c r="E289" s="1" t="s">
        <v>25</v>
      </c>
      <c r="F289" s="1" t="s">
        <v>29</v>
      </c>
      <c r="G289" s="1" t="s">
        <v>29</v>
      </c>
      <c r="H289" t="s">
        <v>27</v>
      </c>
      <c r="I289" s="1" t="s">
        <v>70</v>
      </c>
      <c r="J289" t="s">
        <v>42</v>
      </c>
      <c r="K289" s="1" t="s">
        <v>57</v>
      </c>
      <c r="L289" t="s">
        <v>278</v>
      </c>
      <c r="M289" t="s">
        <v>60</v>
      </c>
      <c r="N289">
        <v>1</v>
      </c>
      <c r="O289" t="s">
        <v>235</v>
      </c>
      <c r="P289">
        <v>1</v>
      </c>
      <c r="Q289" t="s">
        <v>464</v>
      </c>
      <c r="R289" t="s">
        <v>234</v>
      </c>
      <c r="S289" t="s">
        <v>258</v>
      </c>
      <c r="T289" t="s">
        <v>259</v>
      </c>
      <c r="U289" t="s">
        <v>443</v>
      </c>
    </row>
    <row r="290" spans="1:21" x14ac:dyDescent="0.35">
      <c r="A290" s="2" t="s">
        <v>53</v>
      </c>
      <c r="B290" s="1" t="s">
        <v>54</v>
      </c>
      <c r="C290" t="s">
        <v>512</v>
      </c>
      <c r="D290" s="1" t="s">
        <v>55</v>
      </c>
      <c r="E290" s="1" t="s">
        <v>25</v>
      </c>
      <c r="F290" s="1" t="s">
        <v>21</v>
      </c>
      <c r="G290" s="1" t="s">
        <v>29</v>
      </c>
      <c r="H290" t="s">
        <v>16</v>
      </c>
      <c r="I290" s="1" t="s">
        <v>322</v>
      </c>
      <c r="J290" t="s">
        <v>42</v>
      </c>
      <c r="K290" s="1" t="s">
        <v>57</v>
      </c>
      <c r="L290" t="s">
        <v>278</v>
      </c>
      <c r="M290" t="s">
        <v>60</v>
      </c>
      <c r="N290">
        <v>3</v>
      </c>
      <c r="O290" t="s">
        <v>233</v>
      </c>
      <c r="P290">
        <v>1</v>
      </c>
      <c r="Q290" t="s">
        <v>464</v>
      </c>
      <c r="R290" t="s">
        <v>234</v>
      </c>
      <c r="S290" t="s">
        <v>258</v>
      </c>
      <c r="T290" t="s">
        <v>259</v>
      </c>
      <c r="U290" t="s">
        <v>443</v>
      </c>
    </row>
    <row r="291" spans="1:21" x14ac:dyDescent="0.35">
      <c r="A291" s="2" t="s">
        <v>53</v>
      </c>
      <c r="B291" s="1" t="s">
        <v>54</v>
      </c>
      <c r="C291" t="s">
        <v>512</v>
      </c>
      <c r="D291" s="1" t="s">
        <v>55</v>
      </c>
      <c r="E291" s="1" t="s">
        <v>25</v>
      </c>
      <c r="F291" s="1" t="s">
        <v>21</v>
      </c>
      <c r="G291" s="1" t="s">
        <v>29</v>
      </c>
      <c r="H291" t="s">
        <v>20</v>
      </c>
      <c r="I291" s="1" t="s">
        <v>322</v>
      </c>
      <c r="J291" t="s">
        <v>42</v>
      </c>
      <c r="K291" s="1" t="s">
        <v>57</v>
      </c>
      <c r="L291" t="s">
        <v>278</v>
      </c>
      <c r="M291" t="s">
        <v>60</v>
      </c>
      <c r="N291">
        <v>1</v>
      </c>
      <c r="O291" t="s">
        <v>233</v>
      </c>
      <c r="P291">
        <v>0</v>
      </c>
      <c r="Q291" t="s">
        <v>464</v>
      </c>
      <c r="R291" t="s">
        <v>234</v>
      </c>
      <c r="S291" t="s">
        <v>258</v>
      </c>
      <c r="T291" t="s">
        <v>259</v>
      </c>
      <c r="U291" t="s">
        <v>443</v>
      </c>
    </row>
    <row r="292" spans="1:21" x14ac:dyDescent="0.35">
      <c r="A292" s="2" t="s">
        <v>53</v>
      </c>
      <c r="B292" s="1" t="s">
        <v>54</v>
      </c>
      <c r="C292" t="s">
        <v>512</v>
      </c>
      <c r="D292" s="1" t="s">
        <v>55</v>
      </c>
      <c r="E292" s="1" t="s">
        <v>25</v>
      </c>
      <c r="F292" s="1" t="s">
        <v>21</v>
      </c>
      <c r="G292" s="1" t="s">
        <v>29</v>
      </c>
      <c r="H292" t="s">
        <v>20</v>
      </c>
      <c r="I292" s="1" t="s">
        <v>70</v>
      </c>
      <c r="J292" t="s">
        <v>42</v>
      </c>
      <c r="K292" s="1" t="s">
        <v>57</v>
      </c>
      <c r="L292" t="s">
        <v>278</v>
      </c>
      <c r="M292" t="s">
        <v>60</v>
      </c>
      <c r="N292">
        <v>1</v>
      </c>
      <c r="O292" t="s">
        <v>235</v>
      </c>
      <c r="P292">
        <v>0</v>
      </c>
      <c r="Q292" t="s">
        <v>464</v>
      </c>
      <c r="R292" t="s">
        <v>234</v>
      </c>
      <c r="S292" t="s">
        <v>258</v>
      </c>
      <c r="T292" t="s">
        <v>259</v>
      </c>
      <c r="U292" t="s">
        <v>443</v>
      </c>
    </row>
    <row r="293" spans="1:21" x14ac:dyDescent="0.35">
      <c r="A293" s="2" t="s">
        <v>53</v>
      </c>
      <c r="B293" s="1" t="s">
        <v>54</v>
      </c>
      <c r="C293" t="s">
        <v>512</v>
      </c>
      <c r="D293" s="1" t="s">
        <v>55</v>
      </c>
      <c r="E293" s="1" t="s">
        <v>25</v>
      </c>
      <c r="F293" s="1" t="s">
        <v>21</v>
      </c>
      <c r="G293" s="1" t="s">
        <v>29</v>
      </c>
      <c r="H293" t="s">
        <v>20</v>
      </c>
      <c r="I293" s="1" t="s">
        <v>70</v>
      </c>
      <c r="J293" t="s">
        <v>42</v>
      </c>
      <c r="K293" s="1" t="s">
        <v>57</v>
      </c>
      <c r="L293" t="s">
        <v>278</v>
      </c>
      <c r="M293" t="s">
        <v>60</v>
      </c>
      <c r="N293">
        <v>1</v>
      </c>
      <c r="O293" t="s">
        <v>235</v>
      </c>
      <c r="P293">
        <v>1</v>
      </c>
      <c r="Q293" t="s">
        <v>464</v>
      </c>
      <c r="R293" t="s">
        <v>234</v>
      </c>
      <c r="S293" t="s">
        <v>271</v>
      </c>
      <c r="T293" t="s">
        <v>259</v>
      </c>
      <c r="U293" t="s">
        <v>443</v>
      </c>
    </row>
    <row r="294" spans="1:21" x14ac:dyDescent="0.35">
      <c r="A294" s="2" t="s">
        <v>53</v>
      </c>
      <c r="B294" s="1" t="s">
        <v>54</v>
      </c>
      <c r="C294" t="s">
        <v>507</v>
      </c>
      <c r="D294" s="1" t="s">
        <v>517</v>
      </c>
      <c r="E294" s="1" t="s">
        <v>14</v>
      </c>
      <c r="F294" s="1" t="s">
        <v>26</v>
      </c>
      <c r="G294" s="1" t="s">
        <v>215</v>
      </c>
      <c r="H294" t="s">
        <v>36</v>
      </c>
      <c r="I294" s="1" t="s">
        <v>56</v>
      </c>
      <c r="J294" t="s">
        <v>42</v>
      </c>
      <c r="K294" s="1" t="s">
        <v>64</v>
      </c>
      <c r="L294" t="s">
        <v>363</v>
      </c>
      <c r="M294" t="s">
        <v>65</v>
      </c>
      <c r="N294">
        <v>1</v>
      </c>
      <c r="O294" t="s">
        <v>232</v>
      </c>
      <c r="P294">
        <v>1</v>
      </c>
      <c r="Q294" t="s">
        <v>464</v>
      </c>
      <c r="R294" t="s">
        <v>234</v>
      </c>
      <c r="S294" t="s">
        <v>258</v>
      </c>
      <c r="T294" t="s">
        <v>259</v>
      </c>
      <c r="U294" t="s">
        <v>443</v>
      </c>
    </row>
    <row r="295" spans="1:21" x14ac:dyDescent="0.35">
      <c r="A295" s="2" t="s">
        <v>53</v>
      </c>
      <c r="B295" s="1" t="s">
        <v>54</v>
      </c>
      <c r="C295" t="s">
        <v>507</v>
      </c>
      <c r="D295" s="1" t="s">
        <v>517</v>
      </c>
      <c r="E295" s="1" t="s">
        <v>14</v>
      </c>
      <c r="F295" s="1" t="s">
        <v>21</v>
      </c>
      <c r="G295" s="1" t="s">
        <v>29</v>
      </c>
      <c r="H295" t="s">
        <v>16</v>
      </c>
      <c r="I295" s="1" t="s">
        <v>56</v>
      </c>
      <c r="J295" t="s">
        <v>42</v>
      </c>
      <c r="K295" s="1" t="s">
        <v>64</v>
      </c>
      <c r="L295" t="s">
        <v>278</v>
      </c>
      <c r="M295" t="s">
        <v>64</v>
      </c>
      <c r="N295">
        <v>1</v>
      </c>
      <c r="O295" t="s">
        <v>232</v>
      </c>
      <c r="P295">
        <v>0</v>
      </c>
      <c r="Q295" t="s">
        <v>464</v>
      </c>
      <c r="R295" t="s">
        <v>234</v>
      </c>
      <c r="S295" t="s">
        <v>258</v>
      </c>
      <c r="T295" t="s">
        <v>259</v>
      </c>
      <c r="U295" t="s">
        <v>443</v>
      </c>
    </row>
    <row r="296" spans="1:21" x14ac:dyDescent="0.35">
      <c r="A296" s="2" t="s">
        <v>53</v>
      </c>
      <c r="B296" s="1" t="s">
        <v>54</v>
      </c>
      <c r="C296" t="s">
        <v>507</v>
      </c>
      <c r="D296" s="1" t="s">
        <v>517</v>
      </c>
      <c r="E296" s="1" t="s">
        <v>25</v>
      </c>
      <c r="F296" s="1" t="s">
        <v>26</v>
      </c>
      <c r="G296" s="1" t="s">
        <v>215</v>
      </c>
      <c r="H296" t="s">
        <v>52</v>
      </c>
      <c r="I296" s="1" t="s">
        <v>56</v>
      </c>
      <c r="J296" t="s">
        <v>42</v>
      </c>
      <c r="K296" s="1" t="s">
        <v>64</v>
      </c>
      <c r="L296" t="s">
        <v>278</v>
      </c>
      <c r="M296" t="s">
        <v>64</v>
      </c>
      <c r="N296">
        <v>1</v>
      </c>
      <c r="O296" t="s">
        <v>232</v>
      </c>
      <c r="P296">
        <v>1</v>
      </c>
      <c r="Q296" t="s">
        <v>464</v>
      </c>
      <c r="R296" t="s">
        <v>234</v>
      </c>
      <c r="S296" t="s">
        <v>258</v>
      </c>
      <c r="T296" t="s">
        <v>259</v>
      </c>
      <c r="U296" t="s">
        <v>443</v>
      </c>
    </row>
    <row r="297" spans="1:21" x14ac:dyDescent="0.35">
      <c r="A297" s="2" t="s">
        <v>53</v>
      </c>
      <c r="B297" s="1" t="s">
        <v>54</v>
      </c>
      <c r="C297" t="s">
        <v>507</v>
      </c>
      <c r="D297" s="1" t="s">
        <v>517</v>
      </c>
      <c r="E297" s="1" t="s">
        <v>25</v>
      </c>
      <c r="F297" s="1" t="s">
        <v>26</v>
      </c>
      <c r="G297" s="1" t="s">
        <v>215</v>
      </c>
      <c r="H297" t="s">
        <v>52</v>
      </c>
      <c r="I297" s="1" t="s">
        <v>56</v>
      </c>
      <c r="J297" t="s">
        <v>42</v>
      </c>
      <c r="K297" s="1" t="s">
        <v>64</v>
      </c>
      <c r="L297" t="s">
        <v>278</v>
      </c>
      <c r="M297" t="s">
        <v>68</v>
      </c>
      <c r="N297">
        <v>1</v>
      </c>
      <c r="O297" t="s">
        <v>232</v>
      </c>
      <c r="P297">
        <v>0</v>
      </c>
      <c r="Q297" t="s">
        <v>464</v>
      </c>
      <c r="R297" t="s">
        <v>234</v>
      </c>
      <c r="S297" t="s">
        <v>258</v>
      </c>
      <c r="T297" t="s">
        <v>259</v>
      </c>
      <c r="U297" t="s">
        <v>443</v>
      </c>
    </row>
    <row r="298" spans="1:21" x14ac:dyDescent="0.35">
      <c r="A298" s="2" t="s">
        <v>53</v>
      </c>
      <c r="B298" s="1" t="s">
        <v>54</v>
      </c>
      <c r="C298" t="s">
        <v>507</v>
      </c>
      <c r="D298" s="1" t="s">
        <v>517</v>
      </c>
      <c r="E298" s="1" t="s">
        <v>25</v>
      </c>
      <c r="F298" s="1" t="s">
        <v>26</v>
      </c>
      <c r="G298" s="1" t="s">
        <v>215</v>
      </c>
      <c r="H298" t="s">
        <v>52</v>
      </c>
      <c r="I298" s="1" t="s">
        <v>56</v>
      </c>
      <c r="J298" t="s">
        <v>42</v>
      </c>
      <c r="K298" s="1" t="s">
        <v>64</v>
      </c>
      <c r="L298" t="s">
        <v>278</v>
      </c>
      <c r="M298" t="s">
        <v>68</v>
      </c>
      <c r="N298">
        <v>1</v>
      </c>
      <c r="O298" t="s">
        <v>232</v>
      </c>
      <c r="P298">
        <v>1</v>
      </c>
      <c r="Q298" t="s">
        <v>464</v>
      </c>
      <c r="R298" t="s">
        <v>234</v>
      </c>
      <c r="S298" t="s">
        <v>258</v>
      </c>
      <c r="T298" t="s">
        <v>259</v>
      </c>
      <c r="U298" t="s">
        <v>443</v>
      </c>
    </row>
    <row r="299" spans="1:21" x14ac:dyDescent="0.35">
      <c r="A299" s="2" t="s">
        <v>53</v>
      </c>
      <c r="B299" s="1" t="s">
        <v>54</v>
      </c>
      <c r="C299" t="s">
        <v>507</v>
      </c>
      <c r="D299" s="1" t="s">
        <v>517</v>
      </c>
      <c r="E299" s="1" t="s">
        <v>25</v>
      </c>
      <c r="F299" s="1" t="s">
        <v>26</v>
      </c>
      <c r="G299" s="1" t="s">
        <v>215</v>
      </c>
      <c r="H299" t="s">
        <v>52</v>
      </c>
      <c r="I299" s="1" t="s">
        <v>56</v>
      </c>
      <c r="J299" t="s">
        <v>42</v>
      </c>
      <c r="K299" s="1" t="s">
        <v>64</v>
      </c>
      <c r="L299" t="s">
        <v>278</v>
      </c>
      <c r="M299" t="s">
        <v>66</v>
      </c>
      <c r="N299">
        <v>1</v>
      </c>
      <c r="O299" t="s">
        <v>232</v>
      </c>
      <c r="P299">
        <v>0</v>
      </c>
      <c r="Q299" t="s">
        <v>464</v>
      </c>
      <c r="R299" t="s">
        <v>234</v>
      </c>
      <c r="S299" t="s">
        <v>258</v>
      </c>
      <c r="T299" t="s">
        <v>259</v>
      </c>
      <c r="U299" t="s">
        <v>443</v>
      </c>
    </row>
    <row r="300" spans="1:21" x14ac:dyDescent="0.35">
      <c r="A300" s="2" t="s">
        <v>53</v>
      </c>
      <c r="B300" s="1" t="s">
        <v>54</v>
      </c>
      <c r="C300" t="s">
        <v>507</v>
      </c>
      <c r="D300" s="1" t="s">
        <v>517</v>
      </c>
      <c r="E300" s="1" t="s">
        <v>25</v>
      </c>
      <c r="F300" s="1" t="s">
        <v>26</v>
      </c>
      <c r="G300" s="1" t="s">
        <v>215</v>
      </c>
      <c r="H300" t="s">
        <v>52</v>
      </c>
      <c r="I300" s="1" t="s">
        <v>312</v>
      </c>
      <c r="J300" t="s">
        <v>297</v>
      </c>
      <c r="K300" s="1" t="s">
        <v>64</v>
      </c>
      <c r="L300" t="s">
        <v>278</v>
      </c>
      <c r="M300" t="s">
        <v>287</v>
      </c>
      <c r="N300">
        <v>1</v>
      </c>
      <c r="O300" t="s">
        <v>232</v>
      </c>
      <c r="P300">
        <v>1</v>
      </c>
      <c r="Q300">
        <v>1</v>
      </c>
      <c r="R300" t="s">
        <v>234</v>
      </c>
      <c r="S300" t="s">
        <v>258</v>
      </c>
      <c r="T300" t="s">
        <v>259</v>
      </c>
      <c r="U300" t="s">
        <v>443</v>
      </c>
    </row>
    <row r="301" spans="1:21" x14ac:dyDescent="0.35">
      <c r="A301" s="2" t="s">
        <v>53</v>
      </c>
      <c r="B301" s="1" t="s">
        <v>54</v>
      </c>
      <c r="C301" t="s">
        <v>507</v>
      </c>
      <c r="D301" s="1" t="s">
        <v>517</v>
      </c>
      <c r="E301" s="1" t="s">
        <v>25</v>
      </c>
      <c r="F301" s="1" t="s">
        <v>26</v>
      </c>
      <c r="G301" s="1" t="s">
        <v>215</v>
      </c>
      <c r="H301" t="s">
        <v>52</v>
      </c>
      <c r="I301" s="1" t="s">
        <v>312</v>
      </c>
      <c r="J301" t="s">
        <v>297</v>
      </c>
      <c r="K301" s="1" t="s">
        <v>64</v>
      </c>
      <c r="L301" t="s">
        <v>278</v>
      </c>
      <c r="M301" t="s">
        <v>64</v>
      </c>
      <c r="N301">
        <v>2</v>
      </c>
      <c r="O301" t="s">
        <v>232</v>
      </c>
      <c r="P301">
        <v>1</v>
      </c>
      <c r="Q301">
        <v>1</v>
      </c>
      <c r="R301" t="s">
        <v>234</v>
      </c>
      <c r="S301" t="s">
        <v>258</v>
      </c>
      <c r="T301" t="s">
        <v>259</v>
      </c>
      <c r="U301" t="s">
        <v>443</v>
      </c>
    </row>
    <row r="302" spans="1:21" x14ac:dyDescent="0.35">
      <c r="A302" s="2" t="s">
        <v>53</v>
      </c>
      <c r="B302" s="1" t="s">
        <v>54</v>
      </c>
      <c r="C302" t="s">
        <v>507</v>
      </c>
      <c r="D302" s="1" t="s">
        <v>517</v>
      </c>
      <c r="E302" s="1" t="s">
        <v>25</v>
      </c>
      <c r="F302" s="1" t="s">
        <v>26</v>
      </c>
      <c r="G302" s="1" t="s">
        <v>215</v>
      </c>
      <c r="H302" t="s">
        <v>52</v>
      </c>
      <c r="I302" s="1" t="s">
        <v>312</v>
      </c>
      <c r="J302" t="s">
        <v>297</v>
      </c>
      <c r="K302" s="1" t="s">
        <v>64</v>
      </c>
      <c r="L302" t="s">
        <v>278</v>
      </c>
      <c r="M302" t="s">
        <v>68</v>
      </c>
      <c r="N302">
        <v>1</v>
      </c>
      <c r="O302" t="s">
        <v>232</v>
      </c>
      <c r="P302">
        <v>0</v>
      </c>
      <c r="Q302">
        <v>1</v>
      </c>
      <c r="R302" t="s">
        <v>234</v>
      </c>
      <c r="S302" t="s">
        <v>258</v>
      </c>
      <c r="T302" t="s">
        <v>259</v>
      </c>
      <c r="U302" t="s">
        <v>443</v>
      </c>
    </row>
    <row r="303" spans="1:21" x14ac:dyDescent="0.35">
      <c r="A303" s="2" t="s">
        <v>53</v>
      </c>
      <c r="B303" s="1" t="s">
        <v>54</v>
      </c>
      <c r="C303" t="s">
        <v>507</v>
      </c>
      <c r="D303" s="1" t="s">
        <v>517</v>
      </c>
      <c r="E303" s="1" t="s">
        <v>25</v>
      </c>
      <c r="F303" s="1" t="s">
        <v>26</v>
      </c>
      <c r="G303" s="1" t="s">
        <v>215</v>
      </c>
      <c r="H303" t="s">
        <v>52</v>
      </c>
      <c r="I303" s="1" t="s">
        <v>312</v>
      </c>
      <c r="J303" t="s">
        <v>297</v>
      </c>
      <c r="K303" s="1" t="s">
        <v>64</v>
      </c>
      <c r="L303" t="s">
        <v>278</v>
      </c>
      <c r="M303" t="s">
        <v>141</v>
      </c>
      <c r="N303">
        <v>1</v>
      </c>
      <c r="O303" t="s">
        <v>232</v>
      </c>
      <c r="P303">
        <v>0</v>
      </c>
      <c r="Q303">
        <v>1</v>
      </c>
      <c r="R303" t="s">
        <v>234</v>
      </c>
      <c r="S303" t="s">
        <v>258</v>
      </c>
      <c r="T303" t="s">
        <v>259</v>
      </c>
      <c r="U303" t="s">
        <v>443</v>
      </c>
    </row>
    <row r="304" spans="1:21" x14ac:dyDescent="0.35">
      <c r="A304" s="2" t="s">
        <v>53</v>
      </c>
      <c r="B304" s="1" t="s">
        <v>54</v>
      </c>
      <c r="C304" t="s">
        <v>507</v>
      </c>
      <c r="D304" s="1" t="s">
        <v>517</v>
      </c>
      <c r="E304" s="1" t="s">
        <v>25</v>
      </c>
      <c r="F304" s="1" t="s">
        <v>26</v>
      </c>
      <c r="G304" s="1" t="s">
        <v>215</v>
      </c>
      <c r="H304" t="s">
        <v>52</v>
      </c>
      <c r="I304" s="1" t="s">
        <v>312</v>
      </c>
      <c r="J304" t="s">
        <v>297</v>
      </c>
      <c r="K304" s="1" t="s">
        <v>64</v>
      </c>
      <c r="L304" t="s">
        <v>278</v>
      </c>
      <c r="M304" t="s">
        <v>141</v>
      </c>
      <c r="N304">
        <v>1</v>
      </c>
      <c r="O304" t="s">
        <v>232</v>
      </c>
      <c r="P304">
        <v>1</v>
      </c>
      <c r="Q304">
        <v>1</v>
      </c>
      <c r="R304" t="s">
        <v>234</v>
      </c>
      <c r="S304" t="s">
        <v>258</v>
      </c>
      <c r="T304" t="s">
        <v>259</v>
      </c>
      <c r="U304" t="s">
        <v>443</v>
      </c>
    </row>
    <row r="305" spans="1:21" x14ac:dyDescent="0.35">
      <c r="A305" s="2" t="s">
        <v>53</v>
      </c>
      <c r="B305" s="1" t="s">
        <v>54</v>
      </c>
      <c r="C305" t="s">
        <v>507</v>
      </c>
      <c r="D305" s="1" t="s">
        <v>517</v>
      </c>
      <c r="E305" s="1" t="s">
        <v>25</v>
      </c>
      <c r="F305" s="1" t="s">
        <v>26</v>
      </c>
      <c r="G305" s="1" t="s">
        <v>215</v>
      </c>
      <c r="H305" t="s">
        <v>52</v>
      </c>
      <c r="I305" s="1" t="s">
        <v>312</v>
      </c>
      <c r="J305" t="s">
        <v>297</v>
      </c>
      <c r="K305" s="1" t="s">
        <v>64</v>
      </c>
      <c r="L305" t="s">
        <v>278</v>
      </c>
      <c r="M305" t="s">
        <v>66</v>
      </c>
      <c r="N305">
        <v>2</v>
      </c>
      <c r="O305" t="s">
        <v>232</v>
      </c>
      <c r="P305">
        <v>1</v>
      </c>
      <c r="Q305">
        <v>1</v>
      </c>
      <c r="R305" t="s">
        <v>234</v>
      </c>
      <c r="S305" t="s">
        <v>258</v>
      </c>
      <c r="T305" t="s">
        <v>259</v>
      </c>
      <c r="U305" t="s">
        <v>443</v>
      </c>
    </row>
    <row r="306" spans="1:21" x14ac:dyDescent="0.35">
      <c r="A306" s="2" t="s">
        <v>53</v>
      </c>
      <c r="B306" s="1" t="s">
        <v>54</v>
      </c>
      <c r="C306" t="s">
        <v>507</v>
      </c>
      <c r="D306" s="1" t="s">
        <v>517</v>
      </c>
      <c r="E306" s="1" t="s">
        <v>25</v>
      </c>
      <c r="F306" s="1" t="s">
        <v>26</v>
      </c>
      <c r="G306" s="1" t="s">
        <v>215</v>
      </c>
      <c r="H306" t="s">
        <v>16</v>
      </c>
      <c r="I306" s="1" t="s">
        <v>56</v>
      </c>
      <c r="J306" t="s">
        <v>42</v>
      </c>
      <c r="K306" s="1" t="s">
        <v>64</v>
      </c>
      <c r="L306" t="s">
        <v>278</v>
      </c>
      <c r="M306" t="s">
        <v>64</v>
      </c>
      <c r="N306">
        <v>2</v>
      </c>
      <c r="O306" t="s">
        <v>232</v>
      </c>
      <c r="P306">
        <v>0</v>
      </c>
      <c r="Q306" t="s">
        <v>464</v>
      </c>
      <c r="R306" t="s">
        <v>234</v>
      </c>
      <c r="S306" t="s">
        <v>258</v>
      </c>
      <c r="T306" t="s">
        <v>259</v>
      </c>
      <c r="U306" t="s">
        <v>443</v>
      </c>
    </row>
    <row r="307" spans="1:21" x14ac:dyDescent="0.35">
      <c r="A307" s="2" t="s">
        <v>53</v>
      </c>
      <c r="B307" s="1" t="s">
        <v>54</v>
      </c>
      <c r="C307" t="s">
        <v>507</v>
      </c>
      <c r="D307" s="1" t="s">
        <v>517</v>
      </c>
      <c r="E307" s="1" t="s">
        <v>25</v>
      </c>
      <c r="F307" s="1" t="s">
        <v>26</v>
      </c>
      <c r="G307" s="1" t="s">
        <v>215</v>
      </c>
      <c r="H307" t="s">
        <v>16</v>
      </c>
      <c r="I307" s="1" t="s">
        <v>56</v>
      </c>
      <c r="J307" t="s">
        <v>42</v>
      </c>
      <c r="K307" s="1" t="s">
        <v>64</v>
      </c>
      <c r="L307" t="s">
        <v>278</v>
      </c>
      <c r="M307" t="s">
        <v>64</v>
      </c>
      <c r="N307">
        <v>1</v>
      </c>
      <c r="O307" t="s">
        <v>232</v>
      </c>
      <c r="P307">
        <v>1</v>
      </c>
      <c r="Q307" t="s">
        <v>464</v>
      </c>
      <c r="R307" t="s">
        <v>234</v>
      </c>
      <c r="S307" t="s">
        <v>258</v>
      </c>
      <c r="T307" t="s">
        <v>259</v>
      </c>
      <c r="U307" t="s">
        <v>443</v>
      </c>
    </row>
    <row r="308" spans="1:21" x14ac:dyDescent="0.35">
      <c r="A308" s="2" t="s">
        <v>53</v>
      </c>
      <c r="B308" s="1" t="s">
        <v>54</v>
      </c>
      <c r="C308" t="s">
        <v>507</v>
      </c>
      <c r="D308" s="1" t="s">
        <v>517</v>
      </c>
      <c r="E308" s="1" t="s">
        <v>25</v>
      </c>
      <c r="F308" s="1" t="s">
        <v>26</v>
      </c>
      <c r="G308" s="1" t="s">
        <v>215</v>
      </c>
      <c r="H308" t="s">
        <v>16</v>
      </c>
      <c r="I308" s="1" t="s">
        <v>312</v>
      </c>
      <c r="J308" t="s">
        <v>297</v>
      </c>
      <c r="K308" s="1" t="s">
        <v>64</v>
      </c>
      <c r="L308" t="s">
        <v>278</v>
      </c>
      <c r="M308" t="s">
        <v>64</v>
      </c>
      <c r="N308">
        <v>2</v>
      </c>
      <c r="O308" t="s">
        <v>232</v>
      </c>
      <c r="P308">
        <v>1</v>
      </c>
      <c r="Q308">
        <v>1</v>
      </c>
      <c r="R308" t="s">
        <v>234</v>
      </c>
      <c r="S308" t="s">
        <v>258</v>
      </c>
      <c r="T308" t="s">
        <v>259</v>
      </c>
      <c r="U308" t="s">
        <v>443</v>
      </c>
    </row>
    <row r="309" spans="1:21" x14ac:dyDescent="0.35">
      <c r="A309" s="2" t="s">
        <v>53</v>
      </c>
      <c r="B309" s="1" t="s">
        <v>54</v>
      </c>
      <c r="C309" t="s">
        <v>507</v>
      </c>
      <c r="D309" s="1" t="s">
        <v>517</v>
      </c>
      <c r="E309" s="1" t="s">
        <v>25</v>
      </c>
      <c r="F309" s="1" t="s">
        <v>26</v>
      </c>
      <c r="G309" s="1" t="s">
        <v>215</v>
      </c>
      <c r="H309" t="s">
        <v>16</v>
      </c>
      <c r="I309" s="1" t="s">
        <v>312</v>
      </c>
      <c r="J309" t="s">
        <v>297</v>
      </c>
      <c r="K309" s="1" t="s">
        <v>64</v>
      </c>
      <c r="L309" t="s">
        <v>278</v>
      </c>
      <c r="M309" t="s">
        <v>68</v>
      </c>
      <c r="N309">
        <v>1</v>
      </c>
      <c r="O309" t="s">
        <v>232</v>
      </c>
      <c r="P309">
        <v>1</v>
      </c>
      <c r="Q309">
        <v>1</v>
      </c>
      <c r="R309" t="s">
        <v>234</v>
      </c>
      <c r="S309" t="s">
        <v>258</v>
      </c>
      <c r="T309" t="s">
        <v>259</v>
      </c>
      <c r="U309" t="s">
        <v>443</v>
      </c>
    </row>
    <row r="310" spans="1:21" x14ac:dyDescent="0.35">
      <c r="A310" s="2" t="s">
        <v>53</v>
      </c>
      <c r="B310" s="1" t="s">
        <v>54</v>
      </c>
      <c r="C310" t="s">
        <v>507</v>
      </c>
      <c r="D310" s="1" t="s">
        <v>517</v>
      </c>
      <c r="E310" s="1" t="s">
        <v>25</v>
      </c>
      <c r="F310" s="1" t="s">
        <v>26</v>
      </c>
      <c r="G310" s="1" t="s">
        <v>215</v>
      </c>
      <c r="H310" t="s">
        <v>16</v>
      </c>
      <c r="I310" s="1" t="s">
        <v>312</v>
      </c>
      <c r="J310" t="s">
        <v>297</v>
      </c>
      <c r="K310" s="1" t="s">
        <v>64</v>
      </c>
      <c r="L310" t="s">
        <v>278</v>
      </c>
      <c r="M310" t="s">
        <v>67</v>
      </c>
      <c r="N310">
        <v>1</v>
      </c>
      <c r="O310" t="s">
        <v>232</v>
      </c>
      <c r="P310">
        <v>0</v>
      </c>
      <c r="Q310">
        <v>1</v>
      </c>
      <c r="R310" t="s">
        <v>234</v>
      </c>
      <c r="S310" t="s">
        <v>258</v>
      </c>
      <c r="T310" t="s">
        <v>259</v>
      </c>
      <c r="U310" t="s">
        <v>443</v>
      </c>
    </row>
    <row r="311" spans="1:21" x14ac:dyDescent="0.35">
      <c r="A311" s="2" t="s">
        <v>53</v>
      </c>
      <c r="B311" s="1" t="s">
        <v>54</v>
      </c>
      <c r="C311" t="s">
        <v>507</v>
      </c>
      <c r="D311" s="1" t="s">
        <v>517</v>
      </c>
      <c r="E311" s="1" t="s">
        <v>25</v>
      </c>
      <c r="F311" s="1" t="s">
        <v>26</v>
      </c>
      <c r="G311" s="1" t="s">
        <v>215</v>
      </c>
      <c r="H311" t="s">
        <v>16</v>
      </c>
      <c r="I311" s="1" t="s">
        <v>312</v>
      </c>
      <c r="J311" t="s">
        <v>297</v>
      </c>
      <c r="K311" s="1" t="s">
        <v>64</v>
      </c>
      <c r="L311" t="s">
        <v>278</v>
      </c>
      <c r="M311" t="s">
        <v>66</v>
      </c>
      <c r="N311">
        <v>2</v>
      </c>
      <c r="O311" t="s">
        <v>232</v>
      </c>
      <c r="P311">
        <v>1</v>
      </c>
      <c r="Q311">
        <v>1</v>
      </c>
      <c r="R311" t="s">
        <v>234</v>
      </c>
      <c r="S311" t="s">
        <v>258</v>
      </c>
      <c r="T311" t="s">
        <v>259</v>
      </c>
      <c r="U311" t="s">
        <v>443</v>
      </c>
    </row>
    <row r="312" spans="1:21" x14ac:dyDescent="0.35">
      <c r="A312" s="2" t="s">
        <v>53</v>
      </c>
      <c r="B312" s="1" t="s">
        <v>54</v>
      </c>
      <c r="C312" t="s">
        <v>507</v>
      </c>
      <c r="D312" s="1" t="s">
        <v>517</v>
      </c>
      <c r="E312" s="1" t="s">
        <v>25</v>
      </c>
      <c r="F312" s="1" t="s">
        <v>26</v>
      </c>
      <c r="G312" s="1" t="s">
        <v>215</v>
      </c>
      <c r="H312" t="s">
        <v>20</v>
      </c>
      <c r="I312" s="1" t="s">
        <v>56</v>
      </c>
      <c r="J312" t="s">
        <v>42</v>
      </c>
      <c r="K312" s="1" t="s">
        <v>64</v>
      </c>
      <c r="L312" t="s">
        <v>278</v>
      </c>
      <c r="M312" t="s">
        <v>68</v>
      </c>
      <c r="N312">
        <v>1</v>
      </c>
      <c r="O312" t="s">
        <v>232</v>
      </c>
      <c r="P312">
        <v>1</v>
      </c>
      <c r="Q312" t="s">
        <v>464</v>
      </c>
      <c r="R312" t="s">
        <v>234</v>
      </c>
      <c r="S312" t="s">
        <v>258</v>
      </c>
      <c r="T312" t="s">
        <v>259</v>
      </c>
      <c r="U312" t="s">
        <v>443</v>
      </c>
    </row>
    <row r="313" spans="1:21" x14ac:dyDescent="0.35">
      <c r="A313" s="2" t="s">
        <v>53</v>
      </c>
      <c r="B313" s="1" t="s">
        <v>54</v>
      </c>
      <c r="C313" t="s">
        <v>507</v>
      </c>
      <c r="D313" s="1" t="s">
        <v>517</v>
      </c>
      <c r="E313" s="1" t="s">
        <v>25</v>
      </c>
      <c r="F313" s="1" t="s">
        <v>26</v>
      </c>
      <c r="G313" s="1" t="s">
        <v>215</v>
      </c>
      <c r="H313" t="s">
        <v>20</v>
      </c>
      <c r="I313" s="1" t="s">
        <v>56</v>
      </c>
      <c r="J313" t="s">
        <v>42</v>
      </c>
      <c r="K313" s="1" t="s">
        <v>64</v>
      </c>
      <c r="L313" t="s">
        <v>278</v>
      </c>
      <c r="M313" t="s">
        <v>141</v>
      </c>
      <c r="N313">
        <v>1</v>
      </c>
      <c r="O313" t="s">
        <v>232</v>
      </c>
      <c r="P313">
        <v>0</v>
      </c>
      <c r="Q313" t="s">
        <v>464</v>
      </c>
      <c r="R313" t="s">
        <v>234</v>
      </c>
      <c r="S313" t="s">
        <v>258</v>
      </c>
      <c r="T313" t="s">
        <v>259</v>
      </c>
      <c r="U313" t="s">
        <v>443</v>
      </c>
    </row>
    <row r="314" spans="1:21" x14ac:dyDescent="0.35">
      <c r="A314" s="2" t="s">
        <v>53</v>
      </c>
      <c r="B314" s="1" t="s">
        <v>54</v>
      </c>
      <c r="C314" t="s">
        <v>507</v>
      </c>
      <c r="D314" s="1" t="s">
        <v>517</v>
      </c>
      <c r="E314" s="1" t="s">
        <v>25</v>
      </c>
      <c r="F314" s="1" t="s">
        <v>26</v>
      </c>
      <c r="G314" s="1" t="s">
        <v>215</v>
      </c>
      <c r="H314" t="s">
        <v>20</v>
      </c>
      <c r="I314" s="1" t="s">
        <v>56</v>
      </c>
      <c r="J314" t="s">
        <v>42</v>
      </c>
      <c r="K314" s="1" t="s">
        <v>64</v>
      </c>
      <c r="L314" t="s">
        <v>278</v>
      </c>
      <c r="M314" t="s">
        <v>65</v>
      </c>
      <c r="N314">
        <v>1</v>
      </c>
      <c r="O314" t="s">
        <v>232</v>
      </c>
      <c r="P314">
        <v>1</v>
      </c>
      <c r="Q314" t="s">
        <v>464</v>
      </c>
      <c r="R314" t="s">
        <v>234</v>
      </c>
      <c r="S314" t="s">
        <v>258</v>
      </c>
      <c r="T314" t="s">
        <v>259</v>
      </c>
      <c r="U314" t="s">
        <v>443</v>
      </c>
    </row>
    <row r="315" spans="1:21" x14ac:dyDescent="0.35">
      <c r="A315" s="2" t="s">
        <v>53</v>
      </c>
      <c r="B315" s="1" t="s">
        <v>54</v>
      </c>
      <c r="C315" t="s">
        <v>507</v>
      </c>
      <c r="D315" s="1" t="s">
        <v>517</v>
      </c>
      <c r="E315" s="1" t="s">
        <v>25</v>
      </c>
      <c r="F315" s="1" t="s">
        <v>26</v>
      </c>
      <c r="G315" s="1" t="s">
        <v>215</v>
      </c>
      <c r="H315" t="s">
        <v>20</v>
      </c>
      <c r="I315" s="1" t="s">
        <v>56</v>
      </c>
      <c r="J315" t="s">
        <v>42</v>
      </c>
      <c r="K315" s="1" t="s">
        <v>64</v>
      </c>
      <c r="L315" t="s">
        <v>278</v>
      </c>
      <c r="M315" t="s">
        <v>66</v>
      </c>
      <c r="N315">
        <v>1</v>
      </c>
      <c r="O315" t="s">
        <v>232</v>
      </c>
      <c r="P315">
        <v>1</v>
      </c>
      <c r="Q315" t="s">
        <v>464</v>
      </c>
      <c r="R315" t="s">
        <v>234</v>
      </c>
      <c r="S315" t="s">
        <v>258</v>
      </c>
      <c r="T315" t="s">
        <v>259</v>
      </c>
      <c r="U315" t="s">
        <v>443</v>
      </c>
    </row>
    <row r="316" spans="1:21" x14ac:dyDescent="0.35">
      <c r="A316" s="2" t="s">
        <v>53</v>
      </c>
      <c r="B316" s="1" t="s">
        <v>54</v>
      </c>
      <c r="C316" t="s">
        <v>507</v>
      </c>
      <c r="D316" s="1" t="s">
        <v>517</v>
      </c>
      <c r="E316" s="1" t="s">
        <v>25</v>
      </c>
      <c r="F316" s="1" t="s">
        <v>26</v>
      </c>
      <c r="G316" s="1" t="s">
        <v>215</v>
      </c>
      <c r="H316" t="s">
        <v>20</v>
      </c>
      <c r="I316" s="1" t="s">
        <v>56</v>
      </c>
      <c r="J316" t="s">
        <v>42</v>
      </c>
      <c r="K316" s="1" t="s">
        <v>64</v>
      </c>
      <c r="L316" t="s">
        <v>363</v>
      </c>
      <c r="M316" t="s">
        <v>64</v>
      </c>
      <c r="N316">
        <v>1</v>
      </c>
      <c r="O316" t="s">
        <v>232</v>
      </c>
      <c r="P316">
        <v>1</v>
      </c>
      <c r="Q316" t="s">
        <v>464</v>
      </c>
      <c r="R316" t="s">
        <v>234</v>
      </c>
      <c r="S316" t="s">
        <v>258</v>
      </c>
      <c r="T316" t="s">
        <v>259</v>
      </c>
      <c r="U316" t="s">
        <v>443</v>
      </c>
    </row>
    <row r="317" spans="1:21" x14ac:dyDescent="0.35">
      <c r="A317" s="2" t="s">
        <v>53</v>
      </c>
      <c r="B317" s="1" t="s">
        <v>54</v>
      </c>
      <c r="C317" t="s">
        <v>507</v>
      </c>
      <c r="D317" s="1" t="s">
        <v>517</v>
      </c>
      <c r="E317" s="1" t="s">
        <v>25</v>
      </c>
      <c r="F317" s="1" t="s">
        <v>26</v>
      </c>
      <c r="G317" s="1" t="s">
        <v>215</v>
      </c>
      <c r="H317" t="s">
        <v>20</v>
      </c>
      <c r="I317" s="1" t="s">
        <v>312</v>
      </c>
      <c r="J317" t="s">
        <v>297</v>
      </c>
      <c r="K317" s="1" t="s">
        <v>64</v>
      </c>
      <c r="L317" t="s">
        <v>278</v>
      </c>
      <c r="M317" t="s">
        <v>141</v>
      </c>
      <c r="N317">
        <v>1</v>
      </c>
      <c r="O317" t="s">
        <v>232</v>
      </c>
      <c r="P317">
        <v>1</v>
      </c>
      <c r="Q317">
        <v>1</v>
      </c>
      <c r="R317" t="s">
        <v>234</v>
      </c>
      <c r="S317" t="s">
        <v>258</v>
      </c>
      <c r="T317" t="s">
        <v>259</v>
      </c>
      <c r="U317" t="s">
        <v>443</v>
      </c>
    </row>
    <row r="318" spans="1:21" x14ac:dyDescent="0.35">
      <c r="A318" s="2" t="s">
        <v>53</v>
      </c>
      <c r="B318" s="1" t="s">
        <v>54</v>
      </c>
      <c r="C318" t="s">
        <v>507</v>
      </c>
      <c r="D318" s="1" t="s">
        <v>517</v>
      </c>
      <c r="E318" s="1" t="s">
        <v>25</v>
      </c>
      <c r="F318" s="1" t="s">
        <v>26</v>
      </c>
      <c r="G318" s="1" t="s">
        <v>215</v>
      </c>
      <c r="H318" t="s">
        <v>27</v>
      </c>
      <c r="I318" s="1" t="s">
        <v>56</v>
      </c>
      <c r="J318" t="s">
        <v>42</v>
      </c>
      <c r="K318" s="1" t="s">
        <v>64</v>
      </c>
      <c r="L318" t="s">
        <v>278</v>
      </c>
      <c r="M318" t="s">
        <v>66</v>
      </c>
      <c r="N318">
        <v>1</v>
      </c>
      <c r="O318" t="s">
        <v>232</v>
      </c>
      <c r="P318">
        <v>1</v>
      </c>
      <c r="Q318" t="s">
        <v>464</v>
      </c>
      <c r="R318" t="s">
        <v>234</v>
      </c>
      <c r="S318" t="s">
        <v>258</v>
      </c>
      <c r="T318" t="s">
        <v>259</v>
      </c>
      <c r="U318" t="s">
        <v>443</v>
      </c>
    </row>
    <row r="319" spans="1:21" x14ac:dyDescent="0.35">
      <c r="A319" s="2" t="s">
        <v>53</v>
      </c>
      <c r="B319" s="1" t="s">
        <v>54</v>
      </c>
      <c r="C319" t="s">
        <v>507</v>
      </c>
      <c r="D319" s="1" t="s">
        <v>517</v>
      </c>
      <c r="E319" s="1" t="s">
        <v>25</v>
      </c>
      <c r="F319" s="1" t="s">
        <v>26</v>
      </c>
      <c r="G319" s="1" t="s">
        <v>215</v>
      </c>
      <c r="H319" t="s">
        <v>27</v>
      </c>
      <c r="I319" s="1" t="s">
        <v>312</v>
      </c>
      <c r="J319" t="s">
        <v>297</v>
      </c>
      <c r="K319" s="1" t="s">
        <v>64</v>
      </c>
      <c r="L319" t="s">
        <v>278</v>
      </c>
      <c r="M319" t="s">
        <v>64</v>
      </c>
      <c r="N319">
        <v>1</v>
      </c>
      <c r="O319" t="s">
        <v>232</v>
      </c>
      <c r="P319">
        <v>1</v>
      </c>
      <c r="Q319">
        <v>1</v>
      </c>
      <c r="R319" t="s">
        <v>234</v>
      </c>
      <c r="S319" t="s">
        <v>258</v>
      </c>
      <c r="T319" t="s">
        <v>259</v>
      </c>
      <c r="U319" t="s">
        <v>443</v>
      </c>
    </row>
    <row r="320" spans="1:21" x14ac:dyDescent="0.35">
      <c r="A320" s="2" t="s">
        <v>53</v>
      </c>
      <c r="B320" s="1" t="s">
        <v>54</v>
      </c>
      <c r="C320" t="s">
        <v>507</v>
      </c>
      <c r="D320" s="1" t="s">
        <v>517</v>
      </c>
      <c r="E320" s="1" t="s">
        <v>25</v>
      </c>
      <c r="F320" s="1" t="s">
        <v>26</v>
      </c>
      <c r="G320" s="1" t="s">
        <v>215</v>
      </c>
      <c r="H320" t="s">
        <v>30</v>
      </c>
      <c r="I320" s="1" t="s">
        <v>56</v>
      </c>
      <c r="J320" t="s">
        <v>42</v>
      </c>
      <c r="K320" s="1" t="s">
        <v>64</v>
      </c>
      <c r="L320" t="s">
        <v>278</v>
      </c>
      <c r="M320" t="s">
        <v>65</v>
      </c>
      <c r="N320">
        <v>1</v>
      </c>
      <c r="O320" t="s">
        <v>232</v>
      </c>
      <c r="P320">
        <v>1</v>
      </c>
      <c r="Q320" t="s">
        <v>464</v>
      </c>
      <c r="R320" t="s">
        <v>234</v>
      </c>
      <c r="S320" t="s">
        <v>258</v>
      </c>
      <c r="T320" t="s">
        <v>259</v>
      </c>
      <c r="U320" t="s">
        <v>443</v>
      </c>
    </row>
    <row r="321" spans="1:21" x14ac:dyDescent="0.35">
      <c r="A321" s="2" t="s">
        <v>53</v>
      </c>
      <c r="B321" s="1" t="s">
        <v>54</v>
      </c>
      <c r="C321" t="s">
        <v>507</v>
      </c>
      <c r="D321" s="1" t="s">
        <v>517</v>
      </c>
      <c r="E321" s="1" t="s">
        <v>25</v>
      </c>
      <c r="F321" s="1" t="s">
        <v>26</v>
      </c>
      <c r="G321" s="1" t="s">
        <v>215</v>
      </c>
      <c r="H321" t="s">
        <v>30</v>
      </c>
      <c r="I321" s="1" t="s">
        <v>312</v>
      </c>
      <c r="J321" t="s">
        <v>297</v>
      </c>
      <c r="K321" s="1" t="s">
        <v>64</v>
      </c>
      <c r="L321" t="s">
        <v>278</v>
      </c>
      <c r="M321" t="s">
        <v>68</v>
      </c>
      <c r="N321">
        <v>2</v>
      </c>
      <c r="O321" t="s">
        <v>232</v>
      </c>
      <c r="P321">
        <v>1</v>
      </c>
      <c r="Q321">
        <v>1</v>
      </c>
      <c r="R321" t="s">
        <v>234</v>
      </c>
      <c r="S321" t="s">
        <v>258</v>
      </c>
      <c r="T321" t="s">
        <v>259</v>
      </c>
      <c r="U321" t="s">
        <v>443</v>
      </c>
    </row>
    <row r="322" spans="1:21" x14ac:dyDescent="0.35">
      <c r="A322" s="2" t="s">
        <v>53</v>
      </c>
      <c r="B322" s="1" t="s">
        <v>54</v>
      </c>
      <c r="C322" t="s">
        <v>507</v>
      </c>
      <c r="D322" s="1" t="s">
        <v>517</v>
      </c>
      <c r="E322" s="1" t="s">
        <v>25</v>
      </c>
      <c r="F322" s="1" t="s">
        <v>29</v>
      </c>
      <c r="G322" s="1" t="s">
        <v>29</v>
      </c>
      <c r="H322" t="s">
        <v>20</v>
      </c>
      <c r="I322" s="1" t="s">
        <v>312</v>
      </c>
      <c r="J322" t="s">
        <v>297</v>
      </c>
      <c r="K322" s="1" t="s">
        <v>64</v>
      </c>
      <c r="L322" t="s">
        <v>278</v>
      </c>
      <c r="M322" t="s">
        <v>66</v>
      </c>
      <c r="N322">
        <v>1</v>
      </c>
      <c r="O322" t="s">
        <v>232</v>
      </c>
      <c r="P322">
        <v>1</v>
      </c>
      <c r="Q322">
        <v>1</v>
      </c>
      <c r="R322" t="s">
        <v>234</v>
      </c>
      <c r="S322" t="s">
        <v>258</v>
      </c>
      <c r="T322" t="s">
        <v>259</v>
      </c>
      <c r="U322" t="s">
        <v>443</v>
      </c>
    </row>
    <row r="323" spans="1:21" x14ac:dyDescent="0.35">
      <c r="A323" s="2" t="s">
        <v>53</v>
      </c>
      <c r="B323" s="1" t="s">
        <v>54</v>
      </c>
      <c r="C323" t="s">
        <v>507</v>
      </c>
      <c r="D323" s="1" t="s">
        <v>517</v>
      </c>
      <c r="E323" s="1" t="s">
        <v>25</v>
      </c>
      <c r="F323" s="1" t="s">
        <v>21</v>
      </c>
      <c r="G323" s="1" t="s">
        <v>29</v>
      </c>
      <c r="H323" t="s">
        <v>16</v>
      </c>
      <c r="I323" s="1" t="s">
        <v>312</v>
      </c>
      <c r="J323" t="s">
        <v>297</v>
      </c>
      <c r="K323" s="1" t="s">
        <v>64</v>
      </c>
      <c r="L323" t="s">
        <v>278</v>
      </c>
      <c r="M323" t="s">
        <v>64</v>
      </c>
      <c r="N323">
        <v>1</v>
      </c>
      <c r="O323" t="s">
        <v>232</v>
      </c>
      <c r="P323">
        <v>1</v>
      </c>
      <c r="Q323">
        <v>1</v>
      </c>
      <c r="R323" t="s">
        <v>234</v>
      </c>
      <c r="S323" t="s">
        <v>258</v>
      </c>
      <c r="T323" t="s">
        <v>259</v>
      </c>
      <c r="U323" t="s">
        <v>443</v>
      </c>
    </row>
    <row r="324" spans="1:21" x14ac:dyDescent="0.35">
      <c r="A324" s="2" t="s">
        <v>53</v>
      </c>
      <c r="B324" s="1" t="s">
        <v>54</v>
      </c>
      <c r="C324" t="s">
        <v>507</v>
      </c>
      <c r="D324" s="1" t="s">
        <v>517</v>
      </c>
      <c r="E324" s="1" t="s">
        <v>25</v>
      </c>
      <c r="F324" s="1" t="s">
        <v>21</v>
      </c>
      <c r="G324" s="1" t="s">
        <v>29</v>
      </c>
      <c r="H324" t="s">
        <v>20</v>
      </c>
      <c r="I324" s="1" t="s">
        <v>56</v>
      </c>
      <c r="J324" t="s">
        <v>42</v>
      </c>
      <c r="K324" s="1" t="s">
        <v>64</v>
      </c>
      <c r="L324" t="s">
        <v>278</v>
      </c>
      <c r="M324" t="s">
        <v>65</v>
      </c>
      <c r="N324">
        <v>1</v>
      </c>
      <c r="O324" t="s">
        <v>232</v>
      </c>
      <c r="P324">
        <v>0</v>
      </c>
      <c r="Q324" t="s">
        <v>464</v>
      </c>
      <c r="R324" t="s">
        <v>234</v>
      </c>
      <c r="S324" t="s">
        <v>258</v>
      </c>
      <c r="T324" t="s">
        <v>259</v>
      </c>
      <c r="U324" t="s">
        <v>443</v>
      </c>
    </row>
    <row r="325" spans="1:21" x14ac:dyDescent="0.35">
      <c r="A325" s="2" t="s">
        <v>53</v>
      </c>
      <c r="B325" s="1" t="s">
        <v>54</v>
      </c>
      <c r="C325" t="s">
        <v>507</v>
      </c>
      <c r="D325" s="1" t="s">
        <v>517</v>
      </c>
      <c r="E325" s="1" t="s">
        <v>25</v>
      </c>
      <c r="F325" s="1" t="s">
        <v>21</v>
      </c>
      <c r="G325" s="1" t="s">
        <v>29</v>
      </c>
      <c r="H325" t="s">
        <v>36</v>
      </c>
      <c r="I325" s="1" t="s">
        <v>56</v>
      </c>
      <c r="J325" t="s">
        <v>42</v>
      </c>
      <c r="K325" s="1" t="s">
        <v>64</v>
      </c>
      <c r="L325" t="s">
        <v>278</v>
      </c>
      <c r="M325" t="s">
        <v>65</v>
      </c>
      <c r="N325">
        <v>1</v>
      </c>
      <c r="O325" t="s">
        <v>232</v>
      </c>
      <c r="P325">
        <v>0</v>
      </c>
      <c r="Q325" t="s">
        <v>464</v>
      </c>
      <c r="R325" t="s">
        <v>234</v>
      </c>
      <c r="S325" t="s">
        <v>258</v>
      </c>
      <c r="T325" t="s">
        <v>259</v>
      </c>
      <c r="U325" t="s">
        <v>443</v>
      </c>
    </row>
    <row r="326" spans="1:21" x14ac:dyDescent="0.35">
      <c r="A326" s="2" t="s">
        <v>53</v>
      </c>
      <c r="B326" s="1" t="s">
        <v>54</v>
      </c>
      <c r="C326" t="s">
        <v>507</v>
      </c>
      <c r="D326" s="1" t="s">
        <v>286</v>
      </c>
      <c r="E326" s="1" t="s">
        <v>14</v>
      </c>
      <c r="F326" s="1" t="s">
        <v>33</v>
      </c>
      <c r="G326" s="1" t="s">
        <v>214</v>
      </c>
      <c r="H326" t="s">
        <v>20</v>
      </c>
      <c r="I326" s="1" t="s">
        <v>321</v>
      </c>
      <c r="J326" t="s">
        <v>42</v>
      </c>
      <c r="K326" s="1" t="s">
        <v>64</v>
      </c>
      <c r="L326" t="s">
        <v>363</v>
      </c>
      <c r="M326" t="s">
        <v>64</v>
      </c>
      <c r="N326">
        <v>1</v>
      </c>
      <c r="O326" t="s">
        <v>232</v>
      </c>
      <c r="P326">
        <v>1</v>
      </c>
      <c r="Q326" t="s">
        <v>464</v>
      </c>
      <c r="R326" t="s">
        <v>243</v>
      </c>
      <c r="S326" t="s">
        <v>258</v>
      </c>
      <c r="T326" t="s">
        <v>259</v>
      </c>
      <c r="U326" t="s">
        <v>444</v>
      </c>
    </row>
    <row r="327" spans="1:21" x14ac:dyDescent="0.35">
      <c r="A327" s="2" t="s">
        <v>53</v>
      </c>
      <c r="B327" s="1" t="s">
        <v>54</v>
      </c>
      <c r="C327" t="s">
        <v>507</v>
      </c>
      <c r="D327" s="1" t="s">
        <v>286</v>
      </c>
      <c r="E327" s="1" t="s">
        <v>14</v>
      </c>
      <c r="F327" s="1" t="s">
        <v>26</v>
      </c>
      <c r="G327" s="1" t="s">
        <v>215</v>
      </c>
      <c r="H327" t="s">
        <v>36</v>
      </c>
      <c r="I327" s="1" t="s">
        <v>321</v>
      </c>
      <c r="J327" t="s">
        <v>42</v>
      </c>
      <c r="K327" s="1" t="s">
        <v>64</v>
      </c>
      <c r="L327" t="s">
        <v>278</v>
      </c>
      <c r="M327" t="s">
        <v>68</v>
      </c>
      <c r="N327">
        <v>1</v>
      </c>
      <c r="O327" t="s">
        <v>232</v>
      </c>
      <c r="P327">
        <v>1</v>
      </c>
      <c r="Q327" t="s">
        <v>464</v>
      </c>
      <c r="R327" t="s">
        <v>234</v>
      </c>
      <c r="S327" t="s">
        <v>258</v>
      </c>
      <c r="T327" t="s">
        <v>259</v>
      </c>
      <c r="U327" t="s">
        <v>444</v>
      </c>
    </row>
    <row r="328" spans="1:21" x14ac:dyDescent="0.35">
      <c r="A328" s="2" t="s">
        <v>53</v>
      </c>
      <c r="B328" s="1" t="s">
        <v>54</v>
      </c>
      <c r="C328" t="s">
        <v>507</v>
      </c>
      <c r="D328" s="1" t="s">
        <v>286</v>
      </c>
      <c r="E328" s="1" t="s">
        <v>14</v>
      </c>
      <c r="F328" s="1" t="s">
        <v>29</v>
      </c>
      <c r="G328" s="1" t="s">
        <v>29</v>
      </c>
      <c r="H328" t="s">
        <v>36</v>
      </c>
      <c r="I328" s="1" t="s">
        <v>321</v>
      </c>
      <c r="J328" t="s">
        <v>42</v>
      </c>
      <c r="K328" s="1" t="s">
        <v>64</v>
      </c>
      <c r="L328" t="s">
        <v>363</v>
      </c>
      <c r="M328" t="s">
        <v>68</v>
      </c>
      <c r="N328">
        <v>1</v>
      </c>
      <c r="O328" t="s">
        <v>232</v>
      </c>
      <c r="P328">
        <v>1</v>
      </c>
      <c r="Q328" t="s">
        <v>464</v>
      </c>
      <c r="R328" t="s">
        <v>243</v>
      </c>
      <c r="S328" t="s">
        <v>258</v>
      </c>
      <c r="T328" t="s">
        <v>259</v>
      </c>
      <c r="U328" t="s">
        <v>444</v>
      </c>
    </row>
    <row r="329" spans="1:21" x14ac:dyDescent="0.35">
      <c r="A329" s="2" t="s">
        <v>53</v>
      </c>
      <c r="B329" s="1" t="s">
        <v>54</v>
      </c>
      <c r="C329" t="s">
        <v>507</v>
      </c>
      <c r="D329" s="1" t="s">
        <v>286</v>
      </c>
      <c r="E329" s="1" t="s">
        <v>25</v>
      </c>
      <c r="F329" s="1" t="s">
        <v>26</v>
      </c>
      <c r="G329" s="1" t="s">
        <v>215</v>
      </c>
      <c r="H329" t="s">
        <v>52</v>
      </c>
      <c r="I329" s="1" t="s">
        <v>321</v>
      </c>
      <c r="J329" t="s">
        <v>42</v>
      </c>
      <c r="K329" s="1" t="s">
        <v>64</v>
      </c>
      <c r="L329" t="s">
        <v>278</v>
      </c>
      <c r="M329" t="s">
        <v>64</v>
      </c>
      <c r="N329">
        <v>1</v>
      </c>
      <c r="O329" t="s">
        <v>232</v>
      </c>
      <c r="P329">
        <v>0</v>
      </c>
      <c r="Q329" t="s">
        <v>464</v>
      </c>
      <c r="R329" t="s">
        <v>234</v>
      </c>
      <c r="S329" t="s">
        <v>258</v>
      </c>
      <c r="T329" t="s">
        <v>259</v>
      </c>
      <c r="U329" t="s">
        <v>444</v>
      </c>
    </row>
    <row r="330" spans="1:21" x14ac:dyDescent="0.35">
      <c r="A330" s="2" t="s">
        <v>53</v>
      </c>
      <c r="B330" s="1" t="s">
        <v>54</v>
      </c>
      <c r="C330" t="s">
        <v>507</v>
      </c>
      <c r="D330" s="1" t="s">
        <v>286</v>
      </c>
      <c r="E330" s="1" t="s">
        <v>25</v>
      </c>
      <c r="F330" s="1" t="s">
        <v>26</v>
      </c>
      <c r="G330" s="1" t="s">
        <v>215</v>
      </c>
      <c r="H330" t="s">
        <v>20</v>
      </c>
      <c r="I330" s="1" t="s">
        <v>321</v>
      </c>
      <c r="J330" t="s">
        <v>42</v>
      </c>
      <c r="K330" s="1" t="s">
        <v>64</v>
      </c>
      <c r="L330" t="s">
        <v>278</v>
      </c>
      <c r="M330" t="s">
        <v>66</v>
      </c>
      <c r="N330">
        <v>1</v>
      </c>
      <c r="O330" t="s">
        <v>232</v>
      </c>
      <c r="P330">
        <v>1</v>
      </c>
      <c r="Q330" t="s">
        <v>464</v>
      </c>
      <c r="R330" t="s">
        <v>234</v>
      </c>
      <c r="S330" t="s">
        <v>258</v>
      </c>
      <c r="T330" t="s">
        <v>259</v>
      </c>
      <c r="U330" t="s">
        <v>444</v>
      </c>
    </row>
    <row r="331" spans="1:21" x14ac:dyDescent="0.35">
      <c r="A331" s="2" t="s">
        <v>53</v>
      </c>
      <c r="B331" s="1" t="s">
        <v>54</v>
      </c>
      <c r="C331" t="s">
        <v>507</v>
      </c>
      <c r="D331" s="1" t="s">
        <v>286</v>
      </c>
      <c r="E331" s="1" t="s">
        <v>25</v>
      </c>
      <c r="F331" s="1" t="s">
        <v>26</v>
      </c>
      <c r="G331" s="1" t="s">
        <v>215</v>
      </c>
      <c r="H331" t="s">
        <v>27</v>
      </c>
      <c r="I331" s="1" t="s">
        <v>321</v>
      </c>
      <c r="J331" t="s">
        <v>42</v>
      </c>
      <c r="K331" s="1" t="s">
        <v>64</v>
      </c>
      <c r="L331" t="s">
        <v>278</v>
      </c>
      <c r="M331" t="s">
        <v>66</v>
      </c>
      <c r="N331">
        <v>1</v>
      </c>
      <c r="O331" t="s">
        <v>232</v>
      </c>
      <c r="P331">
        <v>1</v>
      </c>
      <c r="Q331" t="s">
        <v>464</v>
      </c>
      <c r="R331" t="s">
        <v>234</v>
      </c>
      <c r="S331" t="s">
        <v>258</v>
      </c>
      <c r="T331" t="s">
        <v>259</v>
      </c>
      <c r="U331" t="s">
        <v>444</v>
      </c>
    </row>
    <row r="332" spans="1:21" x14ac:dyDescent="0.35">
      <c r="A332" s="2" t="s">
        <v>53</v>
      </c>
      <c r="B332" s="1" t="s">
        <v>54</v>
      </c>
      <c r="C332" t="s">
        <v>507</v>
      </c>
      <c r="D332" s="1" t="s">
        <v>286</v>
      </c>
      <c r="E332" s="1" t="s">
        <v>25</v>
      </c>
      <c r="F332" s="1" t="s">
        <v>26</v>
      </c>
      <c r="G332" s="1" t="s">
        <v>215</v>
      </c>
      <c r="H332" t="s">
        <v>24</v>
      </c>
      <c r="I332" s="1" t="s">
        <v>321</v>
      </c>
      <c r="J332" t="s">
        <v>42</v>
      </c>
      <c r="K332" s="1" t="s">
        <v>64</v>
      </c>
      <c r="L332" t="s">
        <v>278</v>
      </c>
      <c r="M332" t="s">
        <v>64</v>
      </c>
      <c r="N332">
        <v>1</v>
      </c>
      <c r="O332" t="s">
        <v>232</v>
      </c>
      <c r="P332">
        <v>0</v>
      </c>
      <c r="Q332" t="s">
        <v>464</v>
      </c>
      <c r="R332" t="s">
        <v>234</v>
      </c>
      <c r="S332" t="s">
        <v>258</v>
      </c>
      <c r="T332" t="s">
        <v>259</v>
      </c>
      <c r="U332" t="s">
        <v>444</v>
      </c>
    </row>
    <row r="333" spans="1:21" x14ac:dyDescent="0.35">
      <c r="A333" s="2" t="s">
        <v>53</v>
      </c>
      <c r="B333" s="1" t="s">
        <v>54</v>
      </c>
      <c r="C333" t="s">
        <v>507</v>
      </c>
      <c r="D333" s="1" t="s">
        <v>286</v>
      </c>
      <c r="E333" s="1" t="s">
        <v>25</v>
      </c>
      <c r="F333" s="1" t="s">
        <v>26</v>
      </c>
      <c r="G333" s="1" t="s">
        <v>215</v>
      </c>
      <c r="H333" t="s">
        <v>24</v>
      </c>
      <c r="I333" s="1" t="s">
        <v>321</v>
      </c>
      <c r="J333" t="s">
        <v>42</v>
      </c>
      <c r="K333" s="1" t="s">
        <v>64</v>
      </c>
      <c r="L333" t="s">
        <v>363</v>
      </c>
      <c r="M333" t="s">
        <v>64</v>
      </c>
      <c r="N333">
        <v>1</v>
      </c>
      <c r="O333" t="s">
        <v>232</v>
      </c>
      <c r="P333">
        <v>1</v>
      </c>
      <c r="Q333" t="s">
        <v>464</v>
      </c>
      <c r="R333" t="s">
        <v>243</v>
      </c>
      <c r="S333" t="s">
        <v>258</v>
      </c>
      <c r="T333" t="s">
        <v>259</v>
      </c>
      <c r="U333" t="s">
        <v>444</v>
      </c>
    </row>
    <row r="334" spans="1:21" x14ac:dyDescent="0.35">
      <c r="A334" s="2" t="s">
        <v>53</v>
      </c>
      <c r="B334" s="1" t="s">
        <v>54</v>
      </c>
      <c r="C334" t="s">
        <v>507</v>
      </c>
      <c r="D334" s="1" t="s">
        <v>286</v>
      </c>
      <c r="E334" s="1" t="s">
        <v>25</v>
      </c>
      <c r="F334" s="1" t="s">
        <v>15</v>
      </c>
      <c r="G334" s="1" t="s">
        <v>215</v>
      </c>
      <c r="H334" t="s">
        <v>36</v>
      </c>
      <c r="I334" s="1" t="s">
        <v>321</v>
      </c>
      <c r="J334" t="s">
        <v>42</v>
      </c>
      <c r="K334" s="1" t="s">
        <v>64</v>
      </c>
      <c r="L334" t="s">
        <v>278</v>
      </c>
      <c r="M334" t="s">
        <v>66</v>
      </c>
      <c r="N334">
        <v>1</v>
      </c>
      <c r="O334" t="s">
        <v>232</v>
      </c>
      <c r="P334">
        <v>1</v>
      </c>
      <c r="Q334" t="s">
        <v>464</v>
      </c>
      <c r="R334" t="s">
        <v>234</v>
      </c>
      <c r="S334" t="s">
        <v>258</v>
      </c>
      <c r="T334" t="s">
        <v>259</v>
      </c>
      <c r="U334" t="s">
        <v>444</v>
      </c>
    </row>
    <row r="335" spans="1:21" x14ac:dyDescent="0.35">
      <c r="A335" s="2" t="s">
        <v>53</v>
      </c>
      <c r="B335" s="1" t="s">
        <v>54</v>
      </c>
      <c r="C335" t="s">
        <v>507</v>
      </c>
      <c r="D335" s="1" t="s">
        <v>286</v>
      </c>
      <c r="E335" s="1" t="s">
        <v>25</v>
      </c>
      <c r="F335" s="1" t="s">
        <v>29</v>
      </c>
      <c r="G335" s="1" t="s">
        <v>29</v>
      </c>
      <c r="H335" t="s">
        <v>36</v>
      </c>
      <c r="I335" s="1" t="s">
        <v>321</v>
      </c>
      <c r="J335" t="s">
        <v>42</v>
      </c>
      <c r="K335" s="1" t="s">
        <v>64</v>
      </c>
      <c r="L335" t="s">
        <v>363</v>
      </c>
      <c r="M335" t="s">
        <v>67</v>
      </c>
      <c r="N335">
        <v>1</v>
      </c>
      <c r="O335" t="s">
        <v>232</v>
      </c>
      <c r="P335">
        <v>1</v>
      </c>
      <c r="Q335" t="s">
        <v>464</v>
      </c>
      <c r="R335" t="s">
        <v>234</v>
      </c>
      <c r="S335" t="s">
        <v>258</v>
      </c>
      <c r="T335" t="s">
        <v>259</v>
      </c>
      <c r="U335" t="s">
        <v>444</v>
      </c>
    </row>
    <row r="336" spans="1:21" x14ac:dyDescent="0.35">
      <c r="A336" s="2" t="s">
        <v>53</v>
      </c>
      <c r="B336" s="1" t="s">
        <v>54</v>
      </c>
      <c r="C336" t="s">
        <v>507</v>
      </c>
      <c r="D336" s="1" t="s">
        <v>286</v>
      </c>
      <c r="E336" s="1" t="s">
        <v>25</v>
      </c>
      <c r="F336" s="1" t="s">
        <v>21</v>
      </c>
      <c r="G336" s="1" t="s">
        <v>29</v>
      </c>
      <c r="H336" t="s">
        <v>30</v>
      </c>
      <c r="I336" s="1" t="s">
        <v>321</v>
      </c>
      <c r="J336" t="s">
        <v>42</v>
      </c>
      <c r="K336" s="1" t="s">
        <v>64</v>
      </c>
      <c r="L336" t="s">
        <v>278</v>
      </c>
      <c r="M336" t="s">
        <v>64</v>
      </c>
      <c r="N336">
        <v>1</v>
      </c>
      <c r="O336" t="s">
        <v>232</v>
      </c>
      <c r="P336">
        <v>1</v>
      </c>
      <c r="Q336" t="s">
        <v>464</v>
      </c>
      <c r="R336" t="s">
        <v>234</v>
      </c>
      <c r="S336" t="s">
        <v>258</v>
      </c>
      <c r="T336" t="s">
        <v>259</v>
      </c>
      <c r="U336" t="s">
        <v>444</v>
      </c>
    </row>
    <row r="337" spans="1:21" x14ac:dyDescent="0.35">
      <c r="A337" s="2" t="s">
        <v>53</v>
      </c>
      <c r="B337" s="1" t="s">
        <v>54</v>
      </c>
      <c r="C337" t="s">
        <v>507</v>
      </c>
      <c r="D337" s="1" t="s">
        <v>286</v>
      </c>
      <c r="E337" s="1" t="s">
        <v>25</v>
      </c>
      <c r="F337" s="1" t="s">
        <v>21</v>
      </c>
      <c r="G337" s="1" t="s">
        <v>29</v>
      </c>
      <c r="H337" t="s">
        <v>30</v>
      </c>
      <c r="I337" s="1" t="s">
        <v>321</v>
      </c>
      <c r="J337" t="s">
        <v>42</v>
      </c>
      <c r="K337" s="1" t="s">
        <v>64</v>
      </c>
      <c r="L337" t="s">
        <v>363</v>
      </c>
      <c r="M337" t="s">
        <v>68</v>
      </c>
      <c r="N337">
        <v>1</v>
      </c>
      <c r="O337" t="s">
        <v>232</v>
      </c>
      <c r="P337">
        <v>0</v>
      </c>
      <c r="Q337" t="s">
        <v>464</v>
      </c>
      <c r="R337" t="s">
        <v>234</v>
      </c>
      <c r="S337" t="s">
        <v>258</v>
      </c>
      <c r="T337" t="s">
        <v>259</v>
      </c>
      <c r="U337" t="s">
        <v>443</v>
      </c>
    </row>
    <row r="338" spans="1:21" x14ac:dyDescent="0.35">
      <c r="A338" s="2" t="s">
        <v>53</v>
      </c>
      <c r="B338" s="1" t="s">
        <v>54</v>
      </c>
      <c r="C338" t="s">
        <v>507</v>
      </c>
      <c r="D338" s="1" t="s">
        <v>286</v>
      </c>
      <c r="E338" s="1" t="s">
        <v>25</v>
      </c>
      <c r="F338" s="1" t="s">
        <v>21</v>
      </c>
      <c r="G338" s="1" t="s">
        <v>29</v>
      </c>
      <c r="H338" t="s">
        <v>36</v>
      </c>
      <c r="I338" s="1" t="s">
        <v>321</v>
      </c>
      <c r="J338" t="s">
        <v>42</v>
      </c>
      <c r="K338" s="1" t="s">
        <v>64</v>
      </c>
      <c r="L338" t="s">
        <v>363</v>
      </c>
      <c r="M338" t="s">
        <v>64</v>
      </c>
      <c r="N338">
        <v>1</v>
      </c>
      <c r="O338" t="s">
        <v>232</v>
      </c>
      <c r="P338">
        <v>1</v>
      </c>
      <c r="Q338" t="s">
        <v>464</v>
      </c>
      <c r="R338" t="s">
        <v>243</v>
      </c>
      <c r="S338" t="s">
        <v>258</v>
      </c>
      <c r="T338" t="s">
        <v>259</v>
      </c>
      <c r="U338" t="s">
        <v>444</v>
      </c>
    </row>
    <row r="339" spans="1:21" x14ac:dyDescent="0.35">
      <c r="A339" s="2" t="s">
        <v>53</v>
      </c>
      <c r="B339" s="1" t="s">
        <v>54</v>
      </c>
      <c r="C339" t="s">
        <v>507</v>
      </c>
      <c r="D339" s="1" t="s">
        <v>244</v>
      </c>
      <c r="E339" s="1" t="s">
        <v>14</v>
      </c>
      <c r="F339" s="1" t="s">
        <v>26</v>
      </c>
      <c r="G339" s="1" t="s">
        <v>215</v>
      </c>
      <c r="H339" t="s">
        <v>52</v>
      </c>
      <c r="I339" s="1" t="s">
        <v>322</v>
      </c>
      <c r="J339" t="s">
        <v>42</v>
      </c>
      <c r="K339" s="1" t="s">
        <v>64</v>
      </c>
      <c r="L339" t="s">
        <v>278</v>
      </c>
      <c r="M339" t="s">
        <v>154</v>
      </c>
      <c r="N339">
        <v>2</v>
      </c>
      <c r="O339" t="s">
        <v>232</v>
      </c>
      <c r="P339">
        <v>0</v>
      </c>
      <c r="Q339" t="s">
        <v>464</v>
      </c>
      <c r="R339" t="s">
        <v>234</v>
      </c>
      <c r="S339" t="s">
        <v>258</v>
      </c>
      <c r="T339" t="s">
        <v>259</v>
      </c>
      <c r="U339" t="s">
        <v>443</v>
      </c>
    </row>
    <row r="340" spans="1:21" x14ac:dyDescent="0.35">
      <c r="A340" s="2" t="s">
        <v>53</v>
      </c>
      <c r="B340" s="1" t="s">
        <v>54</v>
      </c>
      <c r="C340" t="s">
        <v>507</v>
      </c>
      <c r="D340" s="1" t="s">
        <v>244</v>
      </c>
      <c r="E340" s="1" t="s">
        <v>14</v>
      </c>
      <c r="F340" s="1" t="s">
        <v>26</v>
      </c>
      <c r="G340" s="1" t="s">
        <v>215</v>
      </c>
      <c r="H340" t="s">
        <v>52</v>
      </c>
      <c r="I340" s="1" t="s">
        <v>322</v>
      </c>
      <c r="J340" t="s">
        <v>42</v>
      </c>
      <c r="K340" s="1" t="s">
        <v>64</v>
      </c>
      <c r="L340" t="s">
        <v>363</v>
      </c>
      <c r="M340" t="s">
        <v>154</v>
      </c>
      <c r="N340">
        <v>1</v>
      </c>
      <c r="O340" t="s">
        <v>232</v>
      </c>
      <c r="P340">
        <v>0</v>
      </c>
      <c r="Q340" t="s">
        <v>464</v>
      </c>
      <c r="R340" t="s">
        <v>234</v>
      </c>
      <c r="S340" t="s">
        <v>258</v>
      </c>
      <c r="T340" t="s">
        <v>259</v>
      </c>
      <c r="U340" t="s">
        <v>443</v>
      </c>
    </row>
    <row r="341" spans="1:21" x14ac:dyDescent="0.35">
      <c r="A341" s="2" t="s">
        <v>53</v>
      </c>
      <c r="B341" s="1" t="s">
        <v>54</v>
      </c>
      <c r="C341" t="s">
        <v>507</v>
      </c>
      <c r="D341" s="1" t="s">
        <v>244</v>
      </c>
      <c r="E341" s="1" t="s">
        <v>14</v>
      </c>
      <c r="F341" s="1" t="s">
        <v>26</v>
      </c>
      <c r="G341" s="1" t="s">
        <v>215</v>
      </c>
      <c r="H341" t="s">
        <v>16</v>
      </c>
      <c r="I341" s="1" t="s">
        <v>322</v>
      </c>
      <c r="J341" t="s">
        <v>42</v>
      </c>
      <c r="K341" s="1" t="s">
        <v>64</v>
      </c>
      <c r="L341" t="s">
        <v>278</v>
      </c>
      <c r="M341" t="s">
        <v>154</v>
      </c>
      <c r="N341">
        <v>3</v>
      </c>
      <c r="O341" t="s">
        <v>232</v>
      </c>
      <c r="P341">
        <v>0</v>
      </c>
      <c r="Q341" t="s">
        <v>464</v>
      </c>
      <c r="R341" t="s">
        <v>234</v>
      </c>
      <c r="S341" t="s">
        <v>258</v>
      </c>
      <c r="T341" t="s">
        <v>259</v>
      </c>
      <c r="U341" t="s">
        <v>443</v>
      </c>
    </row>
    <row r="342" spans="1:21" x14ac:dyDescent="0.35">
      <c r="A342" s="2" t="s">
        <v>53</v>
      </c>
      <c r="B342" s="1" t="s">
        <v>54</v>
      </c>
      <c r="C342" t="s">
        <v>507</v>
      </c>
      <c r="D342" s="1" t="s">
        <v>244</v>
      </c>
      <c r="E342" s="1" t="s">
        <v>14</v>
      </c>
      <c r="F342" s="1" t="s">
        <v>26</v>
      </c>
      <c r="G342" s="1" t="s">
        <v>215</v>
      </c>
      <c r="H342" t="s">
        <v>16</v>
      </c>
      <c r="I342" s="1" t="s">
        <v>322</v>
      </c>
      <c r="J342" t="s">
        <v>42</v>
      </c>
      <c r="K342" s="1" t="s">
        <v>64</v>
      </c>
      <c r="L342" t="s">
        <v>363</v>
      </c>
      <c r="M342" t="s">
        <v>154</v>
      </c>
      <c r="N342">
        <v>1</v>
      </c>
      <c r="O342" t="s">
        <v>232</v>
      </c>
      <c r="P342">
        <v>1</v>
      </c>
      <c r="Q342" t="s">
        <v>464</v>
      </c>
      <c r="R342" t="s">
        <v>234</v>
      </c>
      <c r="S342" t="s">
        <v>258</v>
      </c>
      <c r="T342" t="s">
        <v>259</v>
      </c>
      <c r="U342" t="s">
        <v>443</v>
      </c>
    </row>
    <row r="343" spans="1:21" x14ac:dyDescent="0.35">
      <c r="A343" s="2" t="s">
        <v>53</v>
      </c>
      <c r="B343" s="1" t="s">
        <v>54</v>
      </c>
      <c r="C343" t="s">
        <v>507</v>
      </c>
      <c r="D343" s="1" t="s">
        <v>244</v>
      </c>
      <c r="E343" s="1" t="s">
        <v>14</v>
      </c>
      <c r="F343" s="1" t="s">
        <v>26</v>
      </c>
      <c r="G343" s="1" t="s">
        <v>215</v>
      </c>
      <c r="H343" t="s">
        <v>16</v>
      </c>
      <c r="I343" s="1" t="s">
        <v>368</v>
      </c>
      <c r="J343" t="s">
        <v>297</v>
      </c>
      <c r="K343" s="1" t="s">
        <v>64</v>
      </c>
      <c r="L343" t="s">
        <v>278</v>
      </c>
      <c r="M343" t="s">
        <v>154</v>
      </c>
      <c r="N343">
        <v>1</v>
      </c>
      <c r="O343" t="s">
        <v>232</v>
      </c>
      <c r="P343">
        <v>0</v>
      </c>
      <c r="Q343">
        <v>1</v>
      </c>
      <c r="R343" t="s">
        <v>234</v>
      </c>
      <c r="S343" t="s">
        <v>258</v>
      </c>
      <c r="T343" t="s">
        <v>259</v>
      </c>
      <c r="U343" t="s">
        <v>443</v>
      </c>
    </row>
    <row r="344" spans="1:21" x14ac:dyDescent="0.35">
      <c r="A344" s="2" t="s">
        <v>53</v>
      </c>
      <c r="B344" s="1" t="s">
        <v>54</v>
      </c>
      <c r="C344" t="s">
        <v>507</v>
      </c>
      <c r="D344" s="1" t="s">
        <v>244</v>
      </c>
      <c r="E344" s="1" t="s">
        <v>14</v>
      </c>
      <c r="F344" s="1" t="s">
        <v>26</v>
      </c>
      <c r="G344" s="1" t="s">
        <v>215</v>
      </c>
      <c r="H344" t="s">
        <v>27</v>
      </c>
      <c r="I344" s="1" t="s">
        <v>322</v>
      </c>
      <c r="J344" t="s">
        <v>42</v>
      </c>
      <c r="K344" s="1" t="s">
        <v>64</v>
      </c>
      <c r="L344" t="s">
        <v>363</v>
      </c>
      <c r="M344" t="s">
        <v>154</v>
      </c>
      <c r="N344">
        <v>2</v>
      </c>
      <c r="O344" t="s">
        <v>232</v>
      </c>
      <c r="P344">
        <v>0</v>
      </c>
      <c r="Q344" t="s">
        <v>464</v>
      </c>
      <c r="R344" t="s">
        <v>234</v>
      </c>
      <c r="S344" t="s">
        <v>258</v>
      </c>
      <c r="T344" t="s">
        <v>259</v>
      </c>
      <c r="U344" t="s">
        <v>443</v>
      </c>
    </row>
    <row r="345" spans="1:21" x14ac:dyDescent="0.35">
      <c r="A345" s="2" t="s">
        <v>53</v>
      </c>
      <c r="B345" s="1" t="s">
        <v>54</v>
      </c>
      <c r="C345" t="s">
        <v>507</v>
      </c>
      <c r="D345" s="1" t="s">
        <v>244</v>
      </c>
      <c r="E345" s="1" t="s">
        <v>14</v>
      </c>
      <c r="F345" s="1" t="s">
        <v>15</v>
      </c>
      <c r="G345" s="1" t="s">
        <v>215</v>
      </c>
      <c r="H345" t="s">
        <v>16</v>
      </c>
      <c r="I345" s="1" t="s">
        <v>322</v>
      </c>
      <c r="J345" t="s">
        <v>42</v>
      </c>
      <c r="K345" s="1" t="s">
        <v>64</v>
      </c>
      <c r="L345" t="s">
        <v>278</v>
      </c>
      <c r="M345" t="s">
        <v>154</v>
      </c>
      <c r="N345">
        <v>1</v>
      </c>
      <c r="O345" t="s">
        <v>232</v>
      </c>
      <c r="P345">
        <v>0</v>
      </c>
      <c r="Q345" t="s">
        <v>464</v>
      </c>
      <c r="R345" t="s">
        <v>234</v>
      </c>
      <c r="S345" t="s">
        <v>258</v>
      </c>
      <c r="T345" t="s">
        <v>259</v>
      </c>
      <c r="U345" t="s">
        <v>443</v>
      </c>
    </row>
    <row r="346" spans="1:21" x14ac:dyDescent="0.35">
      <c r="A346" s="2" t="s">
        <v>53</v>
      </c>
      <c r="B346" s="1" t="s">
        <v>54</v>
      </c>
      <c r="C346" t="s">
        <v>507</v>
      </c>
      <c r="D346" s="1" t="s">
        <v>244</v>
      </c>
      <c r="E346" s="1" t="s">
        <v>14</v>
      </c>
      <c r="F346" s="1" t="s">
        <v>15</v>
      </c>
      <c r="G346" s="1" t="s">
        <v>215</v>
      </c>
      <c r="H346" t="s">
        <v>30</v>
      </c>
      <c r="I346" s="1" t="s">
        <v>322</v>
      </c>
      <c r="J346" t="s">
        <v>42</v>
      </c>
      <c r="K346" s="1" t="s">
        <v>64</v>
      </c>
      <c r="L346" t="s">
        <v>363</v>
      </c>
      <c r="M346" t="s">
        <v>154</v>
      </c>
      <c r="N346">
        <v>1</v>
      </c>
      <c r="O346" t="s">
        <v>232</v>
      </c>
      <c r="P346">
        <v>0</v>
      </c>
      <c r="Q346" t="s">
        <v>464</v>
      </c>
      <c r="R346" t="s">
        <v>234</v>
      </c>
      <c r="S346" t="s">
        <v>258</v>
      </c>
      <c r="T346" t="s">
        <v>259</v>
      </c>
      <c r="U346" t="s">
        <v>443</v>
      </c>
    </row>
    <row r="347" spans="1:21" x14ac:dyDescent="0.35">
      <c r="A347" s="2" t="s">
        <v>53</v>
      </c>
      <c r="B347" s="1" t="s">
        <v>54</v>
      </c>
      <c r="C347" t="s">
        <v>507</v>
      </c>
      <c r="D347" s="1" t="s">
        <v>244</v>
      </c>
      <c r="E347" s="1" t="s">
        <v>25</v>
      </c>
      <c r="F347" s="1" t="s">
        <v>33</v>
      </c>
      <c r="G347" s="1" t="s">
        <v>214</v>
      </c>
      <c r="H347" t="s">
        <v>52</v>
      </c>
      <c r="I347" s="1" t="s">
        <v>322</v>
      </c>
      <c r="J347" t="s">
        <v>42</v>
      </c>
      <c r="K347" s="1" t="s">
        <v>64</v>
      </c>
      <c r="L347" t="s">
        <v>278</v>
      </c>
      <c r="M347" t="s">
        <v>154</v>
      </c>
      <c r="N347">
        <v>1</v>
      </c>
      <c r="O347" t="s">
        <v>232</v>
      </c>
      <c r="P347">
        <v>0</v>
      </c>
      <c r="Q347" t="s">
        <v>464</v>
      </c>
      <c r="R347" t="s">
        <v>234</v>
      </c>
      <c r="S347" t="s">
        <v>258</v>
      </c>
      <c r="T347" t="s">
        <v>259</v>
      </c>
      <c r="U347" t="s">
        <v>443</v>
      </c>
    </row>
    <row r="348" spans="1:21" x14ac:dyDescent="0.35">
      <c r="A348" s="2" t="s">
        <v>53</v>
      </c>
      <c r="B348" s="1" t="s">
        <v>54</v>
      </c>
      <c r="C348" t="s">
        <v>507</v>
      </c>
      <c r="D348" s="1" t="s">
        <v>244</v>
      </c>
      <c r="E348" s="1" t="s">
        <v>25</v>
      </c>
      <c r="F348" s="1" t="s">
        <v>26</v>
      </c>
      <c r="G348" s="1" t="s">
        <v>215</v>
      </c>
      <c r="H348" t="s">
        <v>52</v>
      </c>
      <c r="I348" s="1" t="s">
        <v>322</v>
      </c>
      <c r="J348" t="s">
        <v>42</v>
      </c>
      <c r="K348" s="1" t="s">
        <v>64</v>
      </c>
      <c r="L348" t="s">
        <v>278</v>
      </c>
      <c r="M348" t="s">
        <v>154</v>
      </c>
      <c r="N348">
        <v>3</v>
      </c>
      <c r="O348" t="s">
        <v>232</v>
      </c>
      <c r="P348">
        <v>0</v>
      </c>
      <c r="Q348" t="s">
        <v>464</v>
      </c>
      <c r="R348" t="s">
        <v>234</v>
      </c>
      <c r="S348" t="s">
        <v>258</v>
      </c>
      <c r="T348" t="s">
        <v>259</v>
      </c>
      <c r="U348" t="s">
        <v>443</v>
      </c>
    </row>
    <row r="349" spans="1:21" x14ac:dyDescent="0.35">
      <c r="A349" s="2" t="s">
        <v>53</v>
      </c>
      <c r="B349" s="1" t="s">
        <v>54</v>
      </c>
      <c r="C349" t="s">
        <v>507</v>
      </c>
      <c r="D349" s="1" t="s">
        <v>244</v>
      </c>
      <c r="E349" s="1" t="s">
        <v>25</v>
      </c>
      <c r="F349" s="1" t="s">
        <v>26</v>
      </c>
      <c r="G349" s="1" t="s">
        <v>215</v>
      </c>
      <c r="H349" t="s">
        <v>52</v>
      </c>
      <c r="I349" s="1" t="s">
        <v>322</v>
      </c>
      <c r="J349" t="s">
        <v>42</v>
      </c>
      <c r="K349" s="1" t="s">
        <v>64</v>
      </c>
      <c r="L349" t="s">
        <v>278</v>
      </c>
      <c r="M349" t="s">
        <v>154</v>
      </c>
      <c r="N349">
        <v>1</v>
      </c>
      <c r="O349" t="s">
        <v>232</v>
      </c>
      <c r="P349">
        <v>1</v>
      </c>
      <c r="Q349" t="s">
        <v>464</v>
      </c>
      <c r="R349" t="s">
        <v>234</v>
      </c>
      <c r="S349" t="s">
        <v>258</v>
      </c>
      <c r="T349" t="s">
        <v>259</v>
      </c>
      <c r="U349" t="s">
        <v>443</v>
      </c>
    </row>
    <row r="350" spans="1:21" x14ac:dyDescent="0.35">
      <c r="A350" s="2" t="s">
        <v>53</v>
      </c>
      <c r="B350" s="1" t="s">
        <v>54</v>
      </c>
      <c r="C350" t="s">
        <v>507</v>
      </c>
      <c r="D350" s="1" t="s">
        <v>244</v>
      </c>
      <c r="E350" s="1" t="s">
        <v>25</v>
      </c>
      <c r="F350" s="1" t="s">
        <v>26</v>
      </c>
      <c r="G350" s="1" t="s">
        <v>215</v>
      </c>
      <c r="H350" t="s">
        <v>16</v>
      </c>
      <c r="I350" s="1" t="s">
        <v>322</v>
      </c>
      <c r="J350" t="s">
        <v>42</v>
      </c>
      <c r="K350" s="1" t="s">
        <v>34</v>
      </c>
      <c r="L350" t="s">
        <v>278</v>
      </c>
      <c r="M350" t="s">
        <v>34</v>
      </c>
      <c r="N350">
        <v>1</v>
      </c>
      <c r="O350" t="s">
        <v>232</v>
      </c>
      <c r="P350">
        <v>0</v>
      </c>
      <c r="Q350" t="s">
        <v>464</v>
      </c>
      <c r="R350" t="s">
        <v>234</v>
      </c>
      <c r="S350" t="s">
        <v>258</v>
      </c>
      <c r="T350" t="s">
        <v>259</v>
      </c>
      <c r="U350" t="s">
        <v>443</v>
      </c>
    </row>
    <row r="351" spans="1:21" x14ac:dyDescent="0.35">
      <c r="A351" s="2" t="s">
        <v>53</v>
      </c>
      <c r="B351" s="1" t="s">
        <v>54</v>
      </c>
      <c r="C351" t="s">
        <v>507</v>
      </c>
      <c r="D351" s="1" t="s">
        <v>244</v>
      </c>
      <c r="E351" s="1" t="s">
        <v>25</v>
      </c>
      <c r="F351" s="1" t="s">
        <v>26</v>
      </c>
      <c r="G351" s="1" t="s">
        <v>215</v>
      </c>
      <c r="H351" t="s">
        <v>16</v>
      </c>
      <c r="I351" s="1" t="s">
        <v>368</v>
      </c>
      <c r="J351" t="s">
        <v>297</v>
      </c>
      <c r="K351" s="1" t="s">
        <v>64</v>
      </c>
      <c r="L351" t="s">
        <v>278</v>
      </c>
      <c r="M351" t="s">
        <v>154</v>
      </c>
      <c r="N351">
        <v>1</v>
      </c>
      <c r="O351" t="s">
        <v>232</v>
      </c>
      <c r="P351">
        <v>0</v>
      </c>
      <c r="Q351">
        <v>1</v>
      </c>
      <c r="R351" t="s">
        <v>234</v>
      </c>
      <c r="S351" t="s">
        <v>258</v>
      </c>
      <c r="T351" t="s">
        <v>259</v>
      </c>
      <c r="U351" t="s">
        <v>443</v>
      </c>
    </row>
    <row r="352" spans="1:21" x14ac:dyDescent="0.35">
      <c r="A352" s="2" t="s">
        <v>53</v>
      </c>
      <c r="B352" s="1" t="s">
        <v>54</v>
      </c>
      <c r="C352" t="s">
        <v>507</v>
      </c>
      <c r="D352" s="1" t="s">
        <v>244</v>
      </c>
      <c r="E352" s="1" t="s">
        <v>25</v>
      </c>
      <c r="F352" s="1" t="s">
        <v>26</v>
      </c>
      <c r="G352" s="1" t="s">
        <v>215</v>
      </c>
      <c r="H352" t="s">
        <v>16</v>
      </c>
      <c r="I352" s="1" t="s">
        <v>368</v>
      </c>
      <c r="J352" t="s">
        <v>297</v>
      </c>
      <c r="K352" s="1" t="s">
        <v>64</v>
      </c>
      <c r="L352" t="s">
        <v>278</v>
      </c>
      <c r="M352" t="s">
        <v>154</v>
      </c>
      <c r="N352">
        <v>1</v>
      </c>
      <c r="O352" t="s">
        <v>232</v>
      </c>
      <c r="P352">
        <v>1</v>
      </c>
      <c r="Q352">
        <v>1</v>
      </c>
      <c r="R352" t="s">
        <v>234</v>
      </c>
      <c r="S352" t="s">
        <v>258</v>
      </c>
      <c r="T352" t="s">
        <v>259</v>
      </c>
      <c r="U352" t="s">
        <v>443</v>
      </c>
    </row>
    <row r="353" spans="1:21" x14ac:dyDescent="0.35">
      <c r="A353" s="2" t="s">
        <v>53</v>
      </c>
      <c r="B353" s="1" t="s">
        <v>54</v>
      </c>
      <c r="C353" t="s">
        <v>507</v>
      </c>
      <c r="D353" s="1" t="s">
        <v>244</v>
      </c>
      <c r="E353" s="1" t="s">
        <v>25</v>
      </c>
      <c r="F353" s="1" t="s">
        <v>26</v>
      </c>
      <c r="G353" s="1" t="s">
        <v>215</v>
      </c>
      <c r="H353" t="s">
        <v>20</v>
      </c>
      <c r="I353" s="1" t="s">
        <v>322</v>
      </c>
      <c r="J353" t="s">
        <v>42</v>
      </c>
      <c r="K353" s="1" t="s">
        <v>64</v>
      </c>
      <c r="L353" t="s">
        <v>278</v>
      </c>
      <c r="M353" t="s">
        <v>141</v>
      </c>
      <c r="N353">
        <v>1</v>
      </c>
      <c r="O353" t="s">
        <v>232</v>
      </c>
      <c r="P353">
        <v>0</v>
      </c>
      <c r="Q353" t="s">
        <v>464</v>
      </c>
      <c r="R353" t="s">
        <v>234</v>
      </c>
      <c r="S353" t="s">
        <v>258</v>
      </c>
      <c r="T353" t="s">
        <v>259</v>
      </c>
      <c r="U353" t="s">
        <v>443</v>
      </c>
    </row>
    <row r="354" spans="1:21" x14ac:dyDescent="0.35">
      <c r="A354" s="2" t="s">
        <v>53</v>
      </c>
      <c r="B354" s="1" t="s">
        <v>54</v>
      </c>
      <c r="C354" t="s">
        <v>507</v>
      </c>
      <c r="D354" s="1" t="s">
        <v>244</v>
      </c>
      <c r="E354" s="1" t="s">
        <v>25</v>
      </c>
      <c r="F354" s="1" t="s">
        <v>26</v>
      </c>
      <c r="G354" s="1" t="s">
        <v>215</v>
      </c>
      <c r="H354" t="s">
        <v>20</v>
      </c>
      <c r="I354" s="1" t="s">
        <v>322</v>
      </c>
      <c r="J354" t="s">
        <v>42</v>
      </c>
      <c r="K354" s="1" t="s">
        <v>64</v>
      </c>
      <c r="L354" t="s">
        <v>278</v>
      </c>
      <c r="M354" t="s">
        <v>154</v>
      </c>
      <c r="N354">
        <v>1</v>
      </c>
      <c r="O354" t="s">
        <v>232</v>
      </c>
      <c r="P354">
        <v>0</v>
      </c>
      <c r="Q354" t="s">
        <v>464</v>
      </c>
      <c r="R354" t="s">
        <v>234</v>
      </c>
      <c r="S354" t="s">
        <v>271</v>
      </c>
      <c r="T354" t="s">
        <v>259</v>
      </c>
      <c r="U354" t="s">
        <v>443</v>
      </c>
    </row>
    <row r="355" spans="1:21" x14ac:dyDescent="0.35">
      <c r="A355" s="2" t="s">
        <v>53</v>
      </c>
      <c r="B355" s="1" t="s">
        <v>54</v>
      </c>
      <c r="C355" t="s">
        <v>507</v>
      </c>
      <c r="D355" s="1" t="s">
        <v>244</v>
      </c>
      <c r="E355" s="1" t="s">
        <v>25</v>
      </c>
      <c r="F355" s="1" t="s">
        <v>26</v>
      </c>
      <c r="G355" s="1" t="s">
        <v>215</v>
      </c>
      <c r="H355" t="s">
        <v>30</v>
      </c>
      <c r="I355" s="1" t="s">
        <v>322</v>
      </c>
      <c r="J355" t="s">
        <v>42</v>
      </c>
      <c r="K355" s="1" t="s">
        <v>64</v>
      </c>
      <c r="L355" t="s">
        <v>278</v>
      </c>
      <c r="M355" t="s">
        <v>154</v>
      </c>
      <c r="N355">
        <v>1</v>
      </c>
      <c r="O355" t="s">
        <v>232</v>
      </c>
      <c r="P355">
        <v>1</v>
      </c>
      <c r="Q355" t="s">
        <v>464</v>
      </c>
      <c r="R355" t="s">
        <v>234</v>
      </c>
      <c r="S355" t="s">
        <v>271</v>
      </c>
      <c r="T355" t="s">
        <v>259</v>
      </c>
      <c r="U355" t="s">
        <v>443</v>
      </c>
    </row>
    <row r="356" spans="1:21" x14ac:dyDescent="0.35">
      <c r="A356" s="2" t="s">
        <v>53</v>
      </c>
      <c r="B356" s="1" t="s">
        <v>54</v>
      </c>
      <c r="C356" t="s">
        <v>507</v>
      </c>
      <c r="D356" s="1" t="s">
        <v>244</v>
      </c>
      <c r="E356" s="1" t="s">
        <v>25</v>
      </c>
      <c r="F356" s="1" t="s">
        <v>26</v>
      </c>
      <c r="G356" s="1" t="s">
        <v>215</v>
      </c>
      <c r="H356" t="s">
        <v>24</v>
      </c>
      <c r="I356" s="1" t="s">
        <v>322</v>
      </c>
      <c r="J356" t="s">
        <v>42</v>
      </c>
      <c r="K356" s="1" t="s">
        <v>64</v>
      </c>
      <c r="L356" t="s">
        <v>278</v>
      </c>
      <c r="M356" t="s">
        <v>154</v>
      </c>
      <c r="N356">
        <v>1</v>
      </c>
      <c r="O356" t="s">
        <v>232</v>
      </c>
      <c r="P356">
        <v>0</v>
      </c>
      <c r="Q356" t="s">
        <v>464</v>
      </c>
      <c r="R356" t="s">
        <v>234</v>
      </c>
      <c r="S356" t="s">
        <v>258</v>
      </c>
      <c r="T356" t="s">
        <v>259</v>
      </c>
      <c r="U356" t="s">
        <v>443</v>
      </c>
    </row>
    <row r="357" spans="1:21" x14ac:dyDescent="0.35">
      <c r="A357" s="2" t="s">
        <v>53</v>
      </c>
      <c r="B357" s="1" t="s">
        <v>54</v>
      </c>
      <c r="C357" t="s">
        <v>507</v>
      </c>
      <c r="D357" s="1" t="s">
        <v>244</v>
      </c>
      <c r="E357" s="1" t="s">
        <v>25</v>
      </c>
      <c r="F357" s="1" t="s">
        <v>26</v>
      </c>
      <c r="G357" s="1" t="s">
        <v>215</v>
      </c>
      <c r="H357" t="s">
        <v>24</v>
      </c>
      <c r="I357" s="1" t="s">
        <v>322</v>
      </c>
      <c r="J357" t="s">
        <v>42</v>
      </c>
      <c r="K357" s="1" t="s">
        <v>64</v>
      </c>
      <c r="L357" t="s">
        <v>363</v>
      </c>
      <c r="M357" t="s">
        <v>154</v>
      </c>
      <c r="N357">
        <v>1</v>
      </c>
      <c r="O357" t="s">
        <v>232</v>
      </c>
      <c r="P357">
        <v>0</v>
      </c>
      <c r="Q357" t="s">
        <v>464</v>
      </c>
      <c r="R357" t="s">
        <v>234</v>
      </c>
      <c r="S357" t="s">
        <v>258</v>
      </c>
      <c r="T357" t="s">
        <v>259</v>
      </c>
      <c r="U357" t="s">
        <v>443</v>
      </c>
    </row>
    <row r="358" spans="1:21" x14ac:dyDescent="0.35">
      <c r="A358" s="2" t="s">
        <v>53</v>
      </c>
      <c r="B358" s="1" t="s">
        <v>54</v>
      </c>
      <c r="C358" t="s">
        <v>507</v>
      </c>
      <c r="D358" s="1" t="s">
        <v>244</v>
      </c>
      <c r="E358" s="1" t="s">
        <v>25</v>
      </c>
      <c r="F358" s="1" t="s">
        <v>26</v>
      </c>
      <c r="G358" s="1" t="s">
        <v>215</v>
      </c>
      <c r="H358" t="s">
        <v>24</v>
      </c>
      <c r="I358" s="1" t="s">
        <v>368</v>
      </c>
      <c r="J358" t="s">
        <v>297</v>
      </c>
      <c r="K358" s="1" t="s">
        <v>64</v>
      </c>
      <c r="L358" t="s">
        <v>278</v>
      </c>
      <c r="M358" t="s">
        <v>154</v>
      </c>
      <c r="N358">
        <v>1</v>
      </c>
      <c r="O358" t="s">
        <v>232</v>
      </c>
      <c r="P358">
        <v>0</v>
      </c>
      <c r="Q358">
        <v>1</v>
      </c>
      <c r="R358" t="s">
        <v>234</v>
      </c>
      <c r="S358" t="s">
        <v>258</v>
      </c>
      <c r="T358" t="s">
        <v>259</v>
      </c>
      <c r="U358" t="s">
        <v>443</v>
      </c>
    </row>
    <row r="359" spans="1:21" x14ac:dyDescent="0.35">
      <c r="A359" s="2" t="s">
        <v>53</v>
      </c>
      <c r="B359" s="1" t="s">
        <v>54</v>
      </c>
      <c r="C359" t="s">
        <v>507</v>
      </c>
      <c r="D359" s="1" t="s">
        <v>244</v>
      </c>
      <c r="E359" s="1" t="s">
        <v>25</v>
      </c>
      <c r="F359" s="1" t="s">
        <v>15</v>
      </c>
      <c r="G359" s="1" t="s">
        <v>215</v>
      </c>
      <c r="H359" t="s">
        <v>30</v>
      </c>
      <c r="I359" s="1" t="s">
        <v>322</v>
      </c>
      <c r="J359" t="s">
        <v>42</v>
      </c>
      <c r="K359" s="1" t="s">
        <v>64</v>
      </c>
      <c r="L359" t="s">
        <v>278</v>
      </c>
      <c r="M359" t="s">
        <v>141</v>
      </c>
      <c r="N359">
        <v>1</v>
      </c>
      <c r="O359" t="s">
        <v>232</v>
      </c>
      <c r="P359">
        <v>0</v>
      </c>
      <c r="Q359" t="s">
        <v>464</v>
      </c>
      <c r="R359" t="s">
        <v>234</v>
      </c>
      <c r="S359" t="s">
        <v>258</v>
      </c>
      <c r="T359" t="s">
        <v>259</v>
      </c>
      <c r="U359" t="s">
        <v>443</v>
      </c>
    </row>
    <row r="360" spans="1:21" x14ac:dyDescent="0.35">
      <c r="A360" s="2" t="s">
        <v>53</v>
      </c>
      <c r="B360" s="1" t="s">
        <v>54</v>
      </c>
      <c r="C360" t="s">
        <v>507</v>
      </c>
      <c r="D360" s="1" t="s">
        <v>244</v>
      </c>
      <c r="E360" s="1" t="s">
        <v>25</v>
      </c>
      <c r="F360" s="1" t="s">
        <v>21</v>
      </c>
      <c r="G360" s="1" t="s">
        <v>29</v>
      </c>
      <c r="H360" t="s">
        <v>20</v>
      </c>
      <c r="I360" s="1" t="s">
        <v>368</v>
      </c>
      <c r="J360" t="s">
        <v>297</v>
      </c>
      <c r="K360" s="1" t="s">
        <v>64</v>
      </c>
      <c r="L360" t="s">
        <v>278</v>
      </c>
      <c r="M360" t="s">
        <v>154</v>
      </c>
      <c r="N360">
        <v>1</v>
      </c>
      <c r="O360" t="s">
        <v>232</v>
      </c>
      <c r="P360">
        <v>1</v>
      </c>
      <c r="Q360">
        <v>1</v>
      </c>
      <c r="R360" t="s">
        <v>234</v>
      </c>
      <c r="S360" t="s">
        <v>258</v>
      </c>
      <c r="T360" t="s">
        <v>259</v>
      </c>
      <c r="U360" t="s">
        <v>443</v>
      </c>
    </row>
    <row r="361" spans="1:21" x14ac:dyDescent="0.35">
      <c r="A361" s="2" t="s">
        <v>53</v>
      </c>
      <c r="B361" s="1" t="s">
        <v>54</v>
      </c>
      <c r="C361" t="s">
        <v>507</v>
      </c>
      <c r="D361" s="1" t="s">
        <v>244</v>
      </c>
      <c r="E361" s="1" t="s">
        <v>25</v>
      </c>
      <c r="F361" s="1" t="s">
        <v>21</v>
      </c>
      <c r="G361" s="1" t="s">
        <v>29</v>
      </c>
      <c r="H361" t="s">
        <v>27</v>
      </c>
      <c r="I361" s="1" t="s">
        <v>368</v>
      </c>
      <c r="J361" t="s">
        <v>297</v>
      </c>
      <c r="K361" s="1" t="s">
        <v>64</v>
      </c>
      <c r="L361" t="s">
        <v>278</v>
      </c>
      <c r="M361" t="s">
        <v>141</v>
      </c>
      <c r="N361">
        <v>1</v>
      </c>
      <c r="O361" t="s">
        <v>232</v>
      </c>
      <c r="P361">
        <v>0</v>
      </c>
      <c r="Q361">
        <v>1</v>
      </c>
      <c r="R361" t="s">
        <v>234</v>
      </c>
      <c r="S361" t="s">
        <v>258</v>
      </c>
      <c r="T361" t="s">
        <v>259</v>
      </c>
      <c r="U361" t="s">
        <v>443</v>
      </c>
    </row>
    <row r="362" spans="1:21" x14ac:dyDescent="0.35">
      <c r="A362" s="2" t="s">
        <v>53</v>
      </c>
      <c r="B362" s="1" t="s">
        <v>54</v>
      </c>
      <c r="C362" t="s">
        <v>507</v>
      </c>
      <c r="D362" s="1" t="s">
        <v>137</v>
      </c>
      <c r="E362" s="1" t="s">
        <v>14</v>
      </c>
      <c r="F362" s="1" t="s">
        <v>26</v>
      </c>
      <c r="G362" s="1" t="s">
        <v>215</v>
      </c>
      <c r="H362" t="s">
        <v>16</v>
      </c>
      <c r="I362" s="1" t="s">
        <v>367</v>
      </c>
      <c r="J362" t="s">
        <v>42</v>
      </c>
      <c r="K362" s="1" t="s">
        <v>22</v>
      </c>
      <c r="L362" t="s">
        <v>278</v>
      </c>
      <c r="M362" t="s">
        <v>140</v>
      </c>
      <c r="N362">
        <v>1</v>
      </c>
      <c r="O362" t="s">
        <v>232</v>
      </c>
      <c r="P362">
        <v>0</v>
      </c>
      <c r="Q362" t="s">
        <v>464</v>
      </c>
      <c r="R362" t="s">
        <v>234</v>
      </c>
      <c r="S362" t="s">
        <v>258</v>
      </c>
      <c r="T362" t="s">
        <v>259</v>
      </c>
      <c r="U362" t="s">
        <v>443</v>
      </c>
    </row>
    <row r="363" spans="1:21" x14ac:dyDescent="0.35">
      <c r="A363" s="2" t="s">
        <v>53</v>
      </c>
      <c r="B363" s="1" t="s">
        <v>54</v>
      </c>
      <c r="C363" t="s">
        <v>507</v>
      </c>
      <c r="D363" s="1" t="s">
        <v>137</v>
      </c>
      <c r="E363" s="1" t="s">
        <v>14</v>
      </c>
      <c r="F363" s="1" t="s">
        <v>26</v>
      </c>
      <c r="G363" s="1" t="s">
        <v>215</v>
      </c>
      <c r="H363" t="s">
        <v>16</v>
      </c>
      <c r="I363" s="1" t="s">
        <v>367</v>
      </c>
      <c r="J363" t="s">
        <v>42</v>
      </c>
      <c r="K363" s="1" t="s">
        <v>22</v>
      </c>
      <c r="L363" t="s">
        <v>278</v>
      </c>
      <c r="M363" t="s">
        <v>138</v>
      </c>
      <c r="N363">
        <v>1</v>
      </c>
      <c r="O363" t="s">
        <v>232</v>
      </c>
      <c r="P363">
        <v>0</v>
      </c>
      <c r="Q363" t="s">
        <v>464</v>
      </c>
      <c r="R363" t="s">
        <v>234</v>
      </c>
      <c r="S363" t="s">
        <v>258</v>
      </c>
      <c r="T363" t="s">
        <v>259</v>
      </c>
      <c r="U363" t="s">
        <v>443</v>
      </c>
    </row>
    <row r="364" spans="1:21" x14ac:dyDescent="0.35">
      <c r="A364" s="2" t="s">
        <v>53</v>
      </c>
      <c r="B364" s="1" t="s">
        <v>54</v>
      </c>
      <c r="C364" t="s">
        <v>507</v>
      </c>
      <c r="D364" s="1" t="s">
        <v>137</v>
      </c>
      <c r="E364" s="1" t="s">
        <v>14</v>
      </c>
      <c r="F364" s="1" t="s">
        <v>26</v>
      </c>
      <c r="G364" s="1" t="s">
        <v>215</v>
      </c>
      <c r="H364" t="s">
        <v>16</v>
      </c>
      <c r="I364" s="1" t="s">
        <v>369</v>
      </c>
      <c r="J364" t="s">
        <v>42</v>
      </c>
      <c r="K364" s="1" t="s">
        <v>22</v>
      </c>
      <c r="L364" t="s">
        <v>278</v>
      </c>
      <c r="M364" t="s">
        <v>140</v>
      </c>
      <c r="N364">
        <v>1</v>
      </c>
      <c r="O364" t="s">
        <v>232</v>
      </c>
      <c r="P364">
        <v>0</v>
      </c>
      <c r="Q364" t="s">
        <v>464</v>
      </c>
      <c r="R364" t="s">
        <v>234</v>
      </c>
      <c r="S364" t="s">
        <v>258</v>
      </c>
      <c r="T364" t="s">
        <v>259</v>
      </c>
      <c r="U364" t="s">
        <v>443</v>
      </c>
    </row>
    <row r="365" spans="1:21" x14ac:dyDescent="0.35">
      <c r="A365" s="2" t="s">
        <v>53</v>
      </c>
      <c r="B365" s="1" t="s">
        <v>54</v>
      </c>
      <c r="C365" t="s">
        <v>507</v>
      </c>
      <c r="D365" s="1" t="s">
        <v>137</v>
      </c>
      <c r="E365" s="1" t="s">
        <v>14</v>
      </c>
      <c r="F365" s="1" t="s">
        <v>26</v>
      </c>
      <c r="G365" s="1" t="s">
        <v>215</v>
      </c>
      <c r="H365" t="s">
        <v>16</v>
      </c>
      <c r="I365" s="1" t="s">
        <v>369</v>
      </c>
      <c r="J365" t="s">
        <v>42</v>
      </c>
      <c r="K365" s="1" t="s">
        <v>22</v>
      </c>
      <c r="L365" t="s">
        <v>278</v>
      </c>
      <c r="M365" t="s">
        <v>138</v>
      </c>
      <c r="N365">
        <v>1</v>
      </c>
      <c r="O365" t="s">
        <v>232</v>
      </c>
      <c r="P365">
        <v>1</v>
      </c>
      <c r="Q365" t="s">
        <v>464</v>
      </c>
      <c r="R365" t="s">
        <v>234</v>
      </c>
      <c r="S365" t="s">
        <v>258</v>
      </c>
      <c r="T365" t="s">
        <v>259</v>
      </c>
      <c r="U365" t="s">
        <v>443</v>
      </c>
    </row>
    <row r="366" spans="1:21" x14ac:dyDescent="0.35">
      <c r="A366" s="2" t="s">
        <v>53</v>
      </c>
      <c r="B366" s="1" t="s">
        <v>54</v>
      </c>
      <c r="C366" t="s">
        <v>507</v>
      </c>
      <c r="D366" s="1" t="s">
        <v>137</v>
      </c>
      <c r="E366" s="1" t="s">
        <v>14</v>
      </c>
      <c r="F366" s="1" t="s">
        <v>26</v>
      </c>
      <c r="G366" s="1" t="s">
        <v>215</v>
      </c>
      <c r="H366" t="s">
        <v>16</v>
      </c>
      <c r="I366" s="1" t="s">
        <v>369</v>
      </c>
      <c r="J366" t="s">
        <v>42</v>
      </c>
      <c r="K366" s="1" t="s">
        <v>22</v>
      </c>
      <c r="L366" t="s">
        <v>363</v>
      </c>
      <c r="M366" t="s">
        <v>138</v>
      </c>
      <c r="N366">
        <v>1</v>
      </c>
      <c r="O366" t="s">
        <v>232</v>
      </c>
      <c r="P366">
        <v>0</v>
      </c>
      <c r="Q366" t="s">
        <v>464</v>
      </c>
      <c r="R366" t="s">
        <v>234</v>
      </c>
      <c r="S366" t="s">
        <v>258</v>
      </c>
      <c r="T366" t="s">
        <v>259</v>
      </c>
      <c r="U366" t="s">
        <v>443</v>
      </c>
    </row>
    <row r="367" spans="1:21" x14ac:dyDescent="0.35">
      <c r="A367" s="2" t="s">
        <v>53</v>
      </c>
      <c r="B367" s="1" t="s">
        <v>54</v>
      </c>
      <c r="C367" t="s">
        <v>507</v>
      </c>
      <c r="D367" s="1" t="s">
        <v>137</v>
      </c>
      <c r="E367" s="1" t="s">
        <v>14</v>
      </c>
      <c r="F367" s="1" t="s">
        <v>15</v>
      </c>
      <c r="G367" s="1" t="s">
        <v>215</v>
      </c>
      <c r="H367" t="s">
        <v>27</v>
      </c>
      <c r="I367" s="1" t="s">
        <v>367</v>
      </c>
      <c r="J367" t="s">
        <v>42</v>
      </c>
      <c r="K367" s="1" t="s">
        <v>22</v>
      </c>
      <c r="L367" t="s">
        <v>363</v>
      </c>
      <c r="M367" t="s">
        <v>138</v>
      </c>
      <c r="N367">
        <v>1</v>
      </c>
      <c r="O367" t="s">
        <v>232</v>
      </c>
      <c r="P367">
        <v>0</v>
      </c>
      <c r="Q367" t="s">
        <v>464</v>
      </c>
      <c r="R367" t="s">
        <v>234</v>
      </c>
      <c r="S367" t="s">
        <v>258</v>
      </c>
      <c r="T367" t="s">
        <v>259</v>
      </c>
      <c r="U367" t="s">
        <v>443</v>
      </c>
    </row>
    <row r="368" spans="1:21" x14ac:dyDescent="0.35">
      <c r="A368" s="2" t="s">
        <v>53</v>
      </c>
      <c r="B368" s="1" t="s">
        <v>54</v>
      </c>
      <c r="C368" t="s">
        <v>507</v>
      </c>
      <c r="D368" s="1" t="s">
        <v>137</v>
      </c>
      <c r="E368" s="1" t="s">
        <v>14</v>
      </c>
      <c r="F368" s="1" t="s">
        <v>29</v>
      </c>
      <c r="G368" s="1" t="s">
        <v>29</v>
      </c>
      <c r="H368" t="s">
        <v>16</v>
      </c>
      <c r="I368" s="1" t="s">
        <v>369</v>
      </c>
      <c r="J368" t="s">
        <v>42</v>
      </c>
      <c r="K368" s="1" t="s">
        <v>22</v>
      </c>
      <c r="L368" t="s">
        <v>363</v>
      </c>
      <c r="M368" t="s">
        <v>140</v>
      </c>
      <c r="N368">
        <v>1</v>
      </c>
      <c r="O368" t="s">
        <v>232</v>
      </c>
      <c r="P368">
        <v>1</v>
      </c>
      <c r="Q368" t="s">
        <v>464</v>
      </c>
      <c r="R368" t="s">
        <v>243</v>
      </c>
      <c r="S368" t="s">
        <v>258</v>
      </c>
      <c r="T368" t="s">
        <v>259</v>
      </c>
      <c r="U368" t="s">
        <v>444</v>
      </c>
    </row>
    <row r="369" spans="1:21" x14ac:dyDescent="0.35">
      <c r="A369" s="2" t="s">
        <v>53</v>
      </c>
      <c r="B369" s="1" t="s">
        <v>54</v>
      </c>
      <c r="C369" t="s">
        <v>507</v>
      </c>
      <c r="D369" s="1" t="s">
        <v>137</v>
      </c>
      <c r="E369" s="1" t="s">
        <v>14</v>
      </c>
      <c r="F369" s="1" t="s">
        <v>21</v>
      </c>
      <c r="G369" s="1" t="s">
        <v>29</v>
      </c>
      <c r="H369" t="s">
        <v>16</v>
      </c>
      <c r="I369" s="1" t="s">
        <v>367</v>
      </c>
      <c r="J369" t="s">
        <v>42</v>
      </c>
      <c r="K369" s="1" t="s">
        <v>22</v>
      </c>
      <c r="L369" t="s">
        <v>278</v>
      </c>
      <c r="M369" t="s">
        <v>140</v>
      </c>
      <c r="N369">
        <v>1</v>
      </c>
      <c r="O369" t="s">
        <v>232</v>
      </c>
      <c r="P369">
        <v>0</v>
      </c>
      <c r="Q369" t="s">
        <v>464</v>
      </c>
      <c r="R369" t="s">
        <v>234</v>
      </c>
      <c r="S369" t="s">
        <v>258</v>
      </c>
      <c r="T369" t="s">
        <v>259</v>
      </c>
      <c r="U369" t="s">
        <v>443</v>
      </c>
    </row>
    <row r="370" spans="1:21" x14ac:dyDescent="0.35">
      <c r="A370" s="2" t="s">
        <v>53</v>
      </c>
      <c r="B370" s="1" t="s">
        <v>54</v>
      </c>
      <c r="C370" t="s">
        <v>507</v>
      </c>
      <c r="D370" s="1" t="s">
        <v>137</v>
      </c>
      <c r="E370" s="1" t="s">
        <v>14</v>
      </c>
      <c r="F370" s="1" t="s">
        <v>21</v>
      </c>
      <c r="G370" s="1" t="s">
        <v>29</v>
      </c>
      <c r="H370" t="s">
        <v>16</v>
      </c>
      <c r="I370" s="1" t="s">
        <v>367</v>
      </c>
      <c r="J370" t="s">
        <v>42</v>
      </c>
      <c r="K370" s="1" t="s">
        <v>22</v>
      </c>
      <c r="L370" t="s">
        <v>278</v>
      </c>
      <c r="M370" t="s">
        <v>138</v>
      </c>
      <c r="N370">
        <v>1</v>
      </c>
      <c r="O370" t="s">
        <v>232</v>
      </c>
      <c r="P370">
        <v>0</v>
      </c>
      <c r="Q370" t="s">
        <v>464</v>
      </c>
      <c r="R370" t="s">
        <v>234</v>
      </c>
      <c r="S370" t="s">
        <v>258</v>
      </c>
      <c r="T370" t="s">
        <v>259</v>
      </c>
      <c r="U370" t="s">
        <v>443</v>
      </c>
    </row>
    <row r="371" spans="1:21" x14ac:dyDescent="0.35">
      <c r="A371" s="2" t="s">
        <v>53</v>
      </c>
      <c r="B371" s="1" t="s">
        <v>54</v>
      </c>
      <c r="C371" t="s">
        <v>507</v>
      </c>
      <c r="D371" s="1" t="s">
        <v>137</v>
      </c>
      <c r="E371" s="1" t="s">
        <v>14</v>
      </c>
      <c r="F371" s="1" t="s">
        <v>21</v>
      </c>
      <c r="G371" s="1" t="s">
        <v>29</v>
      </c>
      <c r="H371" t="s">
        <v>16</v>
      </c>
      <c r="I371" s="1" t="s">
        <v>367</v>
      </c>
      <c r="J371" t="s">
        <v>42</v>
      </c>
      <c r="K371" s="1" t="s">
        <v>22</v>
      </c>
      <c r="L371" t="s">
        <v>363</v>
      </c>
      <c r="M371" t="s">
        <v>140</v>
      </c>
      <c r="N371">
        <v>1</v>
      </c>
      <c r="O371" t="s">
        <v>232</v>
      </c>
      <c r="P371">
        <v>0</v>
      </c>
      <c r="Q371" t="s">
        <v>464</v>
      </c>
      <c r="R371" t="s">
        <v>234</v>
      </c>
      <c r="S371" t="s">
        <v>258</v>
      </c>
      <c r="T371" t="s">
        <v>259</v>
      </c>
      <c r="U371" t="s">
        <v>443</v>
      </c>
    </row>
    <row r="372" spans="1:21" x14ac:dyDescent="0.35">
      <c r="A372" s="2" t="s">
        <v>53</v>
      </c>
      <c r="B372" s="1" t="s">
        <v>54</v>
      </c>
      <c r="C372" t="s">
        <v>507</v>
      </c>
      <c r="D372" s="1" t="s">
        <v>137</v>
      </c>
      <c r="E372" s="1" t="s">
        <v>25</v>
      </c>
      <c r="F372" s="1" t="s">
        <v>33</v>
      </c>
      <c r="G372" s="1" t="s">
        <v>214</v>
      </c>
      <c r="H372" t="s">
        <v>16</v>
      </c>
      <c r="I372" s="1" t="s">
        <v>369</v>
      </c>
      <c r="J372" t="s">
        <v>42</v>
      </c>
      <c r="K372" s="1" t="s">
        <v>22</v>
      </c>
      <c r="L372" t="s">
        <v>278</v>
      </c>
      <c r="M372" t="s">
        <v>138</v>
      </c>
      <c r="N372">
        <v>1</v>
      </c>
      <c r="O372" t="s">
        <v>232</v>
      </c>
      <c r="P372">
        <v>1</v>
      </c>
      <c r="Q372" t="s">
        <v>464</v>
      </c>
      <c r="R372" t="s">
        <v>234</v>
      </c>
      <c r="S372" t="s">
        <v>258</v>
      </c>
      <c r="T372" t="s">
        <v>259</v>
      </c>
      <c r="U372" t="s">
        <v>443</v>
      </c>
    </row>
    <row r="373" spans="1:21" x14ac:dyDescent="0.35">
      <c r="A373" s="2" t="s">
        <v>53</v>
      </c>
      <c r="B373" s="1" t="s">
        <v>54</v>
      </c>
      <c r="C373" t="s">
        <v>507</v>
      </c>
      <c r="D373" s="1" t="s">
        <v>137</v>
      </c>
      <c r="E373" s="1" t="s">
        <v>25</v>
      </c>
      <c r="F373" s="1" t="s">
        <v>33</v>
      </c>
      <c r="G373" s="1" t="s">
        <v>214</v>
      </c>
      <c r="H373" t="s">
        <v>30</v>
      </c>
      <c r="I373" s="1" t="s">
        <v>367</v>
      </c>
      <c r="J373" t="s">
        <v>42</v>
      </c>
      <c r="K373" s="1" t="s">
        <v>22</v>
      </c>
      <c r="L373" t="s">
        <v>278</v>
      </c>
      <c r="M373" t="s">
        <v>139</v>
      </c>
      <c r="N373">
        <v>1</v>
      </c>
      <c r="O373" t="s">
        <v>232</v>
      </c>
      <c r="P373">
        <v>1</v>
      </c>
      <c r="Q373" t="s">
        <v>464</v>
      </c>
      <c r="R373" t="s">
        <v>234</v>
      </c>
      <c r="S373" t="s">
        <v>258</v>
      </c>
      <c r="T373" t="s">
        <v>259</v>
      </c>
      <c r="U373" t="s">
        <v>443</v>
      </c>
    </row>
    <row r="374" spans="1:21" x14ac:dyDescent="0.35">
      <c r="A374" s="2" t="s">
        <v>53</v>
      </c>
      <c r="B374" s="1" t="s">
        <v>54</v>
      </c>
      <c r="C374" t="s">
        <v>507</v>
      </c>
      <c r="D374" s="1" t="s">
        <v>137</v>
      </c>
      <c r="E374" s="1" t="s">
        <v>25</v>
      </c>
      <c r="F374" s="1" t="s">
        <v>26</v>
      </c>
      <c r="G374" s="1" t="s">
        <v>215</v>
      </c>
      <c r="H374" t="s">
        <v>16</v>
      </c>
      <c r="I374" s="1" t="s">
        <v>367</v>
      </c>
      <c r="J374" t="s">
        <v>42</v>
      </c>
      <c r="K374" s="1" t="s">
        <v>22</v>
      </c>
      <c r="L374" t="s">
        <v>278</v>
      </c>
      <c r="M374" t="s">
        <v>138</v>
      </c>
      <c r="N374">
        <v>1</v>
      </c>
      <c r="O374" t="s">
        <v>232</v>
      </c>
      <c r="P374">
        <v>0</v>
      </c>
      <c r="Q374" t="s">
        <v>464</v>
      </c>
      <c r="R374" t="s">
        <v>234</v>
      </c>
      <c r="S374" t="s">
        <v>258</v>
      </c>
      <c r="T374" t="s">
        <v>259</v>
      </c>
      <c r="U374" t="s">
        <v>443</v>
      </c>
    </row>
    <row r="375" spans="1:21" x14ac:dyDescent="0.35">
      <c r="A375" s="2" t="s">
        <v>53</v>
      </c>
      <c r="B375" s="1" t="s">
        <v>54</v>
      </c>
      <c r="C375" t="s">
        <v>507</v>
      </c>
      <c r="D375" s="1" t="s">
        <v>137</v>
      </c>
      <c r="E375" s="1" t="s">
        <v>25</v>
      </c>
      <c r="F375" s="1" t="s">
        <v>26</v>
      </c>
      <c r="G375" s="1" t="s">
        <v>215</v>
      </c>
      <c r="H375" t="s">
        <v>16</v>
      </c>
      <c r="I375" s="1" t="s">
        <v>367</v>
      </c>
      <c r="J375" t="s">
        <v>42</v>
      </c>
      <c r="K375" s="1" t="s">
        <v>22</v>
      </c>
      <c r="L375" t="s">
        <v>278</v>
      </c>
      <c r="M375" t="s">
        <v>138</v>
      </c>
      <c r="N375">
        <v>1</v>
      </c>
      <c r="O375" t="s">
        <v>232</v>
      </c>
      <c r="P375">
        <v>1</v>
      </c>
      <c r="Q375" t="s">
        <v>464</v>
      </c>
      <c r="R375" t="s">
        <v>234</v>
      </c>
      <c r="S375" t="s">
        <v>258</v>
      </c>
      <c r="T375" t="s">
        <v>259</v>
      </c>
      <c r="U375" t="s">
        <v>443</v>
      </c>
    </row>
    <row r="376" spans="1:21" x14ac:dyDescent="0.35">
      <c r="A376" s="2" t="s">
        <v>53</v>
      </c>
      <c r="B376" s="1" t="s">
        <v>54</v>
      </c>
      <c r="C376" t="s">
        <v>507</v>
      </c>
      <c r="D376" s="1" t="s">
        <v>137</v>
      </c>
      <c r="E376" s="1" t="s">
        <v>25</v>
      </c>
      <c r="F376" s="1" t="s">
        <v>26</v>
      </c>
      <c r="G376" s="1" t="s">
        <v>215</v>
      </c>
      <c r="H376" t="s">
        <v>16</v>
      </c>
      <c r="I376" s="1" t="s">
        <v>369</v>
      </c>
      <c r="J376" t="s">
        <v>42</v>
      </c>
      <c r="K376" s="1" t="s">
        <v>22</v>
      </c>
      <c r="L376" t="s">
        <v>278</v>
      </c>
      <c r="M376" t="s">
        <v>45</v>
      </c>
      <c r="N376">
        <v>1</v>
      </c>
      <c r="O376" t="s">
        <v>232</v>
      </c>
      <c r="P376">
        <v>1</v>
      </c>
      <c r="Q376" t="s">
        <v>464</v>
      </c>
      <c r="R376" t="s">
        <v>234</v>
      </c>
      <c r="S376" t="s">
        <v>258</v>
      </c>
      <c r="T376" t="s">
        <v>259</v>
      </c>
      <c r="U376" t="s">
        <v>443</v>
      </c>
    </row>
    <row r="377" spans="1:21" x14ac:dyDescent="0.35">
      <c r="A377" s="2" t="s">
        <v>53</v>
      </c>
      <c r="B377" s="1" t="s">
        <v>54</v>
      </c>
      <c r="C377" t="s">
        <v>507</v>
      </c>
      <c r="D377" s="1" t="s">
        <v>137</v>
      </c>
      <c r="E377" s="1" t="s">
        <v>25</v>
      </c>
      <c r="F377" s="1" t="s">
        <v>26</v>
      </c>
      <c r="G377" s="1" t="s">
        <v>215</v>
      </c>
      <c r="H377" t="s">
        <v>16</v>
      </c>
      <c r="I377" s="1" t="s">
        <v>369</v>
      </c>
      <c r="J377" t="s">
        <v>42</v>
      </c>
      <c r="K377" s="1" t="s">
        <v>22</v>
      </c>
      <c r="L377" t="s">
        <v>278</v>
      </c>
      <c r="M377" t="s">
        <v>139</v>
      </c>
      <c r="N377">
        <v>1</v>
      </c>
      <c r="O377" t="s">
        <v>232</v>
      </c>
      <c r="P377">
        <v>1</v>
      </c>
      <c r="Q377" t="s">
        <v>464</v>
      </c>
      <c r="R377" t="s">
        <v>234</v>
      </c>
      <c r="S377" t="s">
        <v>258</v>
      </c>
      <c r="T377" t="s">
        <v>259</v>
      </c>
      <c r="U377" t="s">
        <v>443</v>
      </c>
    </row>
    <row r="378" spans="1:21" x14ac:dyDescent="0.35">
      <c r="A378" s="2" t="s">
        <v>53</v>
      </c>
      <c r="B378" s="1" t="s">
        <v>54</v>
      </c>
      <c r="C378" t="s">
        <v>507</v>
      </c>
      <c r="D378" s="1" t="s">
        <v>137</v>
      </c>
      <c r="E378" s="1" t="s">
        <v>25</v>
      </c>
      <c r="F378" s="1" t="s">
        <v>26</v>
      </c>
      <c r="G378" s="1" t="s">
        <v>215</v>
      </c>
      <c r="H378" t="s">
        <v>16</v>
      </c>
      <c r="I378" s="1" t="s">
        <v>369</v>
      </c>
      <c r="J378" t="s">
        <v>42</v>
      </c>
      <c r="K378" s="1" t="s">
        <v>22</v>
      </c>
      <c r="L378" t="s">
        <v>278</v>
      </c>
      <c r="M378" t="s">
        <v>140</v>
      </c>
      <c r="N378">
        <v>1</v>
      </c>
      <c r="O378" t="s">
        <v>232</v>
      </c>
      <c r="P378">
        <v>1</v>
      </c>
      <c r="Q378" t="s">
        <v>464</v>
      </c>
      <c r="R378" t="s">
        <v>234</v>
      </c>
      <c r="S378" t="s">
        <v>258</v>
      </c>
      <c r="T378" t="s">
        <v>259</v>
      </c>
      <c r="U378" t="s">
        <v>443</v>
      </c>
    </row>
    <row r="379" spans="1:21" x14ac:dyDescent="0.35">
      <c r="A379" s="2" t="s">
        <v>53</v>
      </c>
      <c r="B379" s="1" t="s">
        <v>54</v>
      </c>
      <c r="C379" t="s">
        <v>507</v>
      </c>
      <c r="D379" s="1" t="s">
        <v>137</v>
      </c>
      <c r="E379" s="1" t="s">
        <v>25</v>
      </c>
      <c r="F379" s="1" t="s">
        <v>26</v>
      </c>
      <c r="G379" s="1" t="s">
        <v>215</v>
      </c>
      <c r="H379" t="s">
        <v>16</v>
      </c>
      <c r="I379" s="1" t="s">
        <v>369</v>
      </c>
      <c r="J379" t="s">
        <v>42</v>
      </c>
      <c r="K379" s="1" t="s">
        <v>22</v>
      </c>
      <c r="L379" t="s">
        <v>278</v>
      </c>
      <c r="M379" t="s">
        <v>138</v>
      </c>
      <c r="N379">
        <v>4</v>
      </c>
      <c r="O379" t="s">
        <v>232</v>
      </c>
      <c r="P379">
        <v>1</v>
      </c>
      <c r="Q379" t="s">
        <v>464</v>
      </c>
      <c r="R379" t="s">
        <v>234</v>
      </c>
      <c r="S379" t="s">
        <v>258</v>
      </c>
      <c r="T379" t="s">
        <v>259</v>
      </c>
      <c r="U379" t="s">
        <v>443</v>
      </c>
    </row>
    <row r="380" spans="1:21" x14ac:dyDescent="0.35">
      <c r="A380" s="2" t="s">
        <v>53</v>
      </c>
      <c r="B380" s="1" t="s">
        <v>54</v>
      </c>
      <c r="C380" t="s">
        <v>507</v>
      </c>
      <c r="D380" s="1" t="s">
        <v>137</v>
      </c>
      <c r="E380" s="1" t="s">
        <v>25</v>
      </c>
      <c r="F380" s="1" t="s">
        <v>15</v>
      </c>
      <c r="G380" s="1" t="s">
        <v>215</v>
      </c>
      <c r="H380" t="s">
        <v>16</v>
      </c>
      <c r="I380" s="1" t="s">
        <v>367</v>
      </c>
      <c r="J380" t="s">
        <v>42</v>
      </c>
      <c r="K380" s="1" t="s">
        <v>22</v>
      </c>
      <c r="L380" t="s">
        <v>278</v>
      </c>
      <c r="M380" t="s">
        <v>138</v>
      </c>
      <c r="N380">
        <v>1</v>
      </c>
      <c r="O380" t="s">
        <v>232</v>
      </c>
      <c r="P380">
        <v>1</v>
      </c>
      <c r="Q380" t="s">
        <v>464</v>
      </c>
      <c r="R380" t="s">
        <v>234</v>
      </c>
      <c r="S380" t="s">
        <v>258</v>
      </c>
      <c r="T380" t="s">
        <v>259</v>
      </c>
      <c r="U380" t="s">
        <v>443</v>
      </c>
    </row>
    <row r="381" spans="1:21" x14ac:dyDescent="0.35">
      <c r="A381" s="2" t="s">
        <v>53</v>
      </c>
      <c r="B381" s="1" t="s">
        <v>54</v>
      </c>
      <c r="C381" t="s">
        <v>507</v>
      </c>
      <c r="D381" s="1" t="s">
        <v>137</v>
      </c>
      <c r="E381" s="1" t="s">
        <v>25</v>
      </c>
      <c r="F381" s="1" t="s">
        <v>15</v>
      </c>
      <c r="G381" s="1" t="s">
        <v>215</v>
      </c>
      <c r="H381" t="s">
        <v>16</v>
      </c>
      <c r="I381" s="1" t="s">
        <v>369</v>
      </c>
      <c r="J381" t="s">
        <v>42</v>
      </c>
      <c r="K381" s="1" t="s">
        <v>22</v>
      </c>
      <c r="L381" t="s">
        <v>278</v>
      </c>
      <c r="M381" t="s">
        <v>138</v>
      </c>
      <c r="N381">
        <v>1</v>
      </c>
      <c r="O381" t="s">
        <v>232</v>
      </c>
      <c r="P381">
        <v>1</v>
      </c>
      <c r="Q381" t="s">
        <v>464</v>
      </c>
      <c r="R381" t="s">
        <v>234</v>
      </c>
      <c r="S381" t="s">
        <v>258</v>
      </c>
      <c r="T381" t="s">
        <v>259</v>
      </c>
      <c r="U381" t="s">
        <v>443</v>
      </c>
    </row>
    <row r="382" spans="1:21" x14ac:dyDescent="0.35">
      <c r="A382" s="2" t="s">
        <v>53</v>
      </c>
      <c r="B382" s="1" t="s">
        <v>54</v>
      </c>
      <c r="C382" t="s">
        <v>507</v>
      </c>
      <c r="D382" s="1" t="s">
        <v>137</v>
      </c>
      <c r="E382" s="1" t="s">
        <v>25</v>
      </c>
      <c r="F382" s="1" t="s">
        <v>15</v>
      </c>
      <c r="G382" s="1" t="s">
        <v>215</v>
      </c>
      <c r="H382" t="s">
        <v>30</v>
      </c>
      <c r="I382" s="1" t="s">
        <v>367</v>
      </c>
      <c r="J382" t="s">
        <v>42</v>
      </c>
      <c r="K382" s="1" t="s">
        <v>22</v>
      </c>
      <c r="L382" t="s">
        <v>278</v>
      </c>
      <c r="M382" t="s">
        <v>138</v>
      </c>
      <c r="N382">
        <v>1</v>
      </c>
      <c r="O382" t="s">
        <v>232</v>
      </c>
      <c r="P382">
        <v>1</v>
      </c>
      <c r="Q382" t="s">
        <v>464</v>
      </c>
      <c r="R382" t="s">
        <v>234</v>
      </c>
      <c r="S382" t="s">
        <v>271</v>
      </c>
      <c r="T382" t="s">
        <v>259</v>
      </c>
      <c r="U382" t="s">
        <v>443</v>
      </c>
    </row>
    <row r="383" spans="1:21" x14ac:dyDescent="0.35">
      <c r="A383" s="2" t="s">
        <v>53</v>
      </c>
      <c r="B383" s="1" t="s">
        <v>54</v>
      </c>
      <c r="C383" t="s">
        <v>507</v>
      </c>
      <c r="D383" s="1" t="s">
        <v>137</v>
      </c>
      <c r="E383" s="1" t="s">
        <v>25</v>
      </c>
      <c r="F383" s="1" t="s">
        <v>15</v>
      </c>
      <c r="G383" s="1" t="s">
        <v>215</v>
      </c>
      <c r="H383" t="s">
        <v>36</v>
      </c>
      <c r="I383" s="1" t="s">
        <v>367</v>
      </c>
      <c r="J383" t="s">
        <v>42</v>
      </c>
      <c r="K383" s="1" t="s">
        <v>22</v>
      </c>
      <c r="L383" t="s">
        <v>363</v>
      </c>
      <c r="M383" t="s">
        <v>138</v>
      </c>
      <c r="N383">
        <v>1</v>
      </c>
      <c r="O383" t="s">
        <v>232</v>
      </c>
      <c r="P383">
        <v>1</v>
      </c>
      <c r="Q383" t="s">
        <v>464</v>
      </c>
      <c r="R383" t="s">
        <v>234</v>
      </c>
      <c r="S383" t="s">
        <v>258</v>
      </c>
      <c r="T383" t="s">
        <v>259</v>
      </c>
      <c r="U383" t="s">
        <v>444</v>
      </c>
    </row>
    <row r="384" spans="1:21" x14ac:dyDescent="0.35">
      <c r="A384" s="2" t="s">
        <v>53</v>
      </c>
      <c r="B384" s="1" t="s">
        <v>54</v>
      </c>
      <c r="C384" t="s">
        <v>507</v>
      </c>
      <c r="D384" s="1" t="s">
        <v>137</v>
      </c>
      <c r="E384" s="1" t="s">
        <v>25</v>
      </c>
      <c r="F384" s="1" t="s">
        <v>21</v>
      </c>
      <c r="G384" s="1" t="s">
        <v>29</v>
      </c>
      <c r="H384" t="s">
        <v>16</v>
      </c>
      <c r="I384" s="1" t="s">
        <v>367</v>
      </c>
      <c r="J384" t="s">
        <v>42</v>
      </c>
      <c r="K384" s="1" t="s">
        <v>22</v>
      </c>
      <c r="L384" t="s">
        <v>278</v>
      </c>
      <c r="M384" t="s">
        <v>139</v>
      </c>
      <c r="N384">
        <v>1</v>
      </c>
      <c r="O384" t="s">
        <v>232</v>
      </c>
      <c r="P384">
        <v>0</v>
      </c>
      <c r="Q384" t="s">
        <v>464</v>
      </c>
      <c r="R384" t="s">
        <v>234</v>
      </c>
      <c r="S384" t="s">
        <v>258</v>
      </c>
      <c r="T384" t="s">
        <v>259</v>
      </c>
      <c r="U384" t="s">
        <v>443</v>
      </c>
    </row>
    <row r="385" spans="1:21" x14ac:dyDescent="0.35">
      <c r="A385" s="2" t="s">
        <v>53</v>
      </c>
      <c r="B385" s="1" t="s">
        <v>54</v>
      </c>
      <c r="C385" t="s">
        <v>507</v>
      </c>
      <c r="D385" s="1" t="s">
        <v>137</v>
      </c>
      <c r="E385" s="1" t="s">
        <v>25</v>
      </c>
      <c r="F385" s="1" t="s">
        <v>21</v>
      </c>
      <c r="G385" s="1" t="s">
        <v>29</v>
      </c>
      <c r="H385" t="s">
        <v>16</v>
      </c>
      <c r="I385" s="1" t="s">
        <v>367</v>
      </c>
      <c r="J385" t="s">
        <v>42</v>
      </c>
      <c r="K385" s="1" t="s">
        <v>22</v>
      </c>
      <c r="L385" t="s">
        <v>278</v>
      </c>
      <c r="M385" t="s">
        <v>139</v>
      </c>
      <c r="N385">
        <v>1</v>
      </c>
      <c r="O385" t="s">
        <v>232</v>
      </c>
      <c r="P385">
        <v>1</v>
      </c>
      <c r="Q385" t="s">
        <v>464</v>
      </c>
      <c r="R385" t="s">
        <v>234</v>
      </c>
      <c r="S385" t="s">
        <v>258</v>
      </c>
      <c r="T385" t="s">
        <v>259</v>
      </c>
      <c r="U385" t="s">
        <v>443</v>
      </c>
    </row>
    <row r="386" spans="1:21" x14ac:dyDescent="0.35">
      <c r="A386" s="2" t="s">
        <v>53</v>
      </c>
      <c r="B386" s="1" t="s">
        <v>54</v>
      </c>
      <c r="C386" t="s">
        <v>507</v>
      </c>
      <c r="D386" s="1" t="s">
        <v>137</v>
      </c>
      <c r="E386" s="1" t="s">
        <v>25</v>
      </c>
      <c r="F386" s="1" t="s">
        <v>21</v>
      </c>
      <c r="G386" s="1" t="s">
        <v>29</v>
      </c>
      <c r="H386" t="s">
        <v>16</v>
      </c>
      <c r="I386" s="1" t="s">
        <v>367</v>
      </c>
      <c r="J386" t="s">
        <v>42</v>
      </c>
      <c r="K386" s="1" t="s">
        <v>22</v>
      </c>
      <c r="L386" t="s">
        <v>278</v>
      </c>
      <c r="M386" t="s">
        <v>140</v>
      </c>
      <c r="N386">
        <v>1</v>
      </c>
      <c r="O386" t="s">
        <v>232</v>
      </c>
      <c r="P386">
        <v>0</v>
      </c>
      <c r="Q386" t="s">
        <v>464</v>
      </c>
      <c r="R386" t="s">
        <v>234</v>
      </c>
      <c r="S386" t="s">
        <v>258</v>
      </c>
      <c r="T386" t="s">
        <v>259</v>
      </c>
      <c r="U386" t="s">
        <v>443</v>
      </c>
    </row>
    <row r="387" spans="1:21" x14ac:dyDescent="0.35">
      <c r="A387" s="2" t="s">
        <v>53</v>
      </c>
      <c r="B387" s="1" t="s">
        <v>54</v>
      </c>
      <c r="C387" t="s">
        <v>507</v>
      </c>
      <c r="D387" s="1" t="s">
        <v>137</v>
      </c>
      <c r="E387" s="1" t="s">
        <v>25</v>
      </c>
      <c r="F387" s="1" t="s">
        <v>21</v>
      </c>
      <c r="G387" s="1" t="s">
        <v>29</v>
      </c>
      <c r="H387" t="s">
        <v>16</v>
      </c>
      <c r="I387" s="1" t="s">
        <v>367</v>
      </c>
      <c r="J387" t="s">
        <v>42</v>
      </c>
      <c r="K387" s="1" t="s">
        <v>22</v>
      </c>
      <c r="L387" t="s">
        <v>363</v>
      </c>
      <c r="M387" t="s">
        <v>140</v>
      </c>
      <c r="N387">
        <v>1</v>
      </c>
      <c r="O387" t="s">
        <v>232</v>
      </c>
      <c r="P387">
        <v>1</v>
      </c>
      <c r="Q387" t="s">
        <v>464</v>
      </c>
      <c r="R387" t="s">
        <v>234</v>
      </c>
      <c r="S387" t="s">
        <v>258</v>
      </c>
      <c r="T387" t="s">
        <v>259</v>
      </c>
      <c r="U387" t="s">
        <v>443</v>
      </c>
    </row>
    <row r="388" spans="1:21" x14ac:dyDescent="0.35">
      <c r="A388" s="2" t="s">
        <v>53</v>
      </c>
      <c r="B388" s="1" t="s">
        <v>54</v>
      </c>
      <c r="C388" t="s">
        <v>507</v>
      </c>
      <c r="D388" s="1" t="s">
        <v>137</v>
      </c>
      <c r="E388" s="1" t="s">
        <v>25</v>
      </c>
      <c r="F388" s="1" t="s">
        <v>21</v>
      </c>
      <c r="G388" s="1" t="s">
        <v>29</v>
      </c>
      <c r="H388" t="s">
        <v>16</v>
      </c>
      <c r="I388" s="1" t="s">
        <v>369</v>
      </c>
      <c r="J388" t="s">
        <v>42</v>
      </c>
      <c r="K388" s="1" t="s">
        <v>22</v>
      </c>
      <c r="L388" t="s">
        <v>278</v>
      </c>
      <c r="M388" t="s">
        <v>140</v>
      </c>
      <c r="N388">
        <v>1</v>
      </c>
      <c r="O388" t="s">
        <v>232</v>
      </c>
      <c r="P388">
        <v>1</v>
      </c>
      <c r="Q388" t="s">
        <v>464</v>
      </c>
      <c r="R388" t="s">
        <v>234</v>
      </c>
      <c r="S388" t="s">
        <v>258</v>
      </c>
      <c r="T388" t="s">
        <v>259</v>
      </c>
      <c r="U388" t="s">
        <v>443</v>
      </c>
    </row>
    <row r="389" spans="1:21" x14ac:dyDescent="0.35">
      <c r="A389" s="2" t="s">
        <v>53</v>
      </c>
      <c r="B389" s="1" t="s">
        <v>54</v>
      </c>
      <c r="C389" t="s">
        <v>507</v>
      </c>
      <c r="D389" s="1" t="s">
        <v>137</v>
      </c>
      <c r="E389" s="1" t="s">
        <v>25</v>
      </c>
      <c r="F389" s="1" t="s">
        <v>21</v>
      </c>
      <c r="G389" s="1" t="s">
        <v>29</v>
      </c>
      <c r="H389" t="s">
        <v>16</v>
      </c>
      <c r="I389" s="1" t="s">
        <v>369</v>
      </c>
      <c r="J389" t="s">
        <v>42</v>
      </c>
      <c r="K389" s="1" t="s">
        <v>22</v>
      </c>
      <c r="L389" t="s">
        <v>278</v>
      </c>
      <c r="M389" t="s">
        <v>138</v>
      </c>
      <c r="N389">
        <v>1</v>
      </c>
      <c r="O389" t="s">
        <v>232</v>
      </c>
      <c r="P389">
        <v>1</v>
      </c>
      <c r="Q389" t="s">
        <v>464</v>
      </c>
      <c r="R389" t="s">
        <v>234</v>
      </c>
      <c r="S389" t="s">
        <v>258</v>
      </c>
      <c r="T389" t="s">
        <v>259</v>
      </c>
      <c r="U389" t="s">
        <v>443</v>
      </c>
    </row>
    <row r="390" spans="1:21" x14ac:dyDescent="0.35">
      <c r="A390" s="2" t="s">
        <v>53</v>
      </c>
      <c r="B390" s="1" t="s">
        <v>54</v>
      </c>
      <c r="C390" t="s">
        <v>507</v>
      </c>
      <c r="D390" s="1" t="s">
        <v>137</v>
      </c>
      <c r="E390" s="1" t="s">
        <v>25</v>
      </c>
      <c r="F390" s="1" t="s">
        <v>21</v>
      </c>
      <c r="G390" s="1" t="s">
        <v>29</v>
      </c>
      <c r="H390" t="s">
        <v>20</v>
      </c>
      <c r="I390" s="1" t="s">
        <v>367</v>
      </c>
      <c r="J390" t="s">
        <v>42</v>
      </c>
      <c r="K390" s="1" t="s">
        <v>22</v>
      </c>
      <c r="L390" t="s">
        <v>278</v>
      </c>
      <c r="M390" t="s">
        <v>138</v>
      </c>
      <c r="N390">
        <v>1</v>
      </c>
      <c r="O390" t="s">
        <v>232</v>
      </c>
      <c r="P390">
        <v>1</v>
      </c>
      <c r="Q390" t="s">
        <v>464</v>
      </c>
      <c r="R390" t="s">
        <v>234</v>
      </c>
      <c r="S390" t="s">
        <v>258</v>
      </c>
      <c r="T390" t="s">
        <v>259</v>
      </c>
      <c r="U390" t="s">
        <v>443</v>
      </c>
    </row>
    <row r="391" spans="1:21" x14ac:dyDescent="0.35">
      <c r="A391" s="2" t="s">
        <v>53</v>
      </c>
      <c r="B391" s="1" t="s">
        <v>54</v>
      </c>
      <c r="C391" t="s">
        <v>507</v>
      </c>
      <c r="D391" s="1" t="s">
        <v>137</v>
      </c>
      <c r="E391" s="1" t="s">
        <v>25</v>
      </c>
      <c r="F391" s="1" t="s">
        <v>21</v>
      </c>
      <c r="G391" s="1" t="s">
        <v>29</v>
      </c>
      <c r="H391" t="s">
        <v>20</v>
      </c>
      <c r="I391" s="1" t="s">
        <v>369</v>
      </c>
      <c r="J391" t="s">
        <v>42</v>
      </c>
      <c r="K391" s="1" t="s">
        <v>22</v>
      </c>
      <c r="L391" t="s">
        <v>278</v>
      </c>
      <c r="M391" t="s">
        <v>140</v>
      </c>
      <c r="N391">
        <v>1</v>
      </c>
      <c r="O391" t="s">
        <v>232</v>
      </c>
      <c r="P391">
        <v>0</v>
      </c>
      <c r="Q391" t="s">
        <v>464</v>
      </c>
      <c r="R391" t="s">
        <v>234</v>
      </c>
      <c r="S391" t="s">
        <v>258</v>
      </c>
      <c r="T391" t="s">
        <v>259</v>
      </c>
      <c r="U391" t="s">
        <v>443</v>
      </c>
    </row>
    <row r="392" spans="1:21" x14ac:dyDescent="0.35">
      <c r="A392" s="2" t="s">
        <v>53</v>
      </c>
      <c r="B392" s="1" t="s">
        <v>54</v>
      </c>
      <c r="C392" t="s">
        <v>507</v>
      </c>
      <c r="D392" s="1" t="s">
        <v>137</v>
      </c>
      <c r="E392" s="1" t="s">
        <v>25</v>
      </c>
      <c r="F392" s="1" t="s">
        <v>21</v>
      </c>
      <c r="G392" s="1" t="s">
        <v>29</v>
      </c>
      <c r="H392" t="s">
        <v>30</v>
      </c>
      <c r="I392" s="1" t="s">
        <v>367</v>
      </c>
      <c r="J392" t="s">
        <v>42</v>
      </c>
      <c r="K392" s="1" t="s">
        <v>22</v>
      </c>
      <c r="L392" t="s">
        <v>278</v>
      </c>
      <c r="M392" t="s">
        <v>138</v>
      </c>
      <c r="N392">
        <v>1</v>
      </c>
      <c r="O392" t="s">
        <v>232</v>
      </c>
      <c r="P392">
        <v>0</v>
      </c>
      <c r="Q392" t="s">
        <v>464</v>
      </c>
      <c r="R392" t="s">
        <v>234</v>
      </c>
      <c r="S392" t="s">
        <v>258</v>
      </c>
      <c r="T392" t="s">
        <v>259</v>
      </c>
      <c r="U392" t="s">
        <v>443</v>
      </c>
    </row>
    <row r="393" spans="1:21" x14ac:dyDescent="0.35">
      <c r="A393" s="2" t="s">
        <v>53</v>
      </c>
      <c r="B393" s="1" t="s">
        <v>54</v>
      </c>
      <c r="C393" t="s">
        <v>507</v>
      </c>
      <c r="D393" s="1" t="s">
        <v>137</v>
      </c>
      <c r="E393" s="1" t="s">
        <v>25</v>
      </c>
      <c r="F393" s="1" t="s">
        <v>21</v>
      </c>
      <c r="G393" s="1" t="s">
        <v>29</v>
      </c>
      <c r="H393" t="s">
        <v>24</v>
      </c>
      <c r="I393" s="1" t="s">
        <v>369</v>
      </c>
      <c r="J393" t="s">
        <v>42</v>
      </c>
      <c r="K393" s="1" t="s">
        <v>22</v>
      </c>
      <c r="L393" t="s">
        <v>278</v>
      </c>
      <c r="M393" t="s">
        <v>138</v>
      </c>
      <c r="N393">
        <v>1</v>
      </c>
      <c r="O393" t="s">
        <v>232</v>
      </c>
      <c r="P393">
        <v>1</v>
      </c>
      <c r="Q393" t="s">
        <v>464</v>
      </c>
      <c r="R393" t="s">
        <v>234</v>
      </c>
      <c r="S393" t="s">
        <v>258</v>
      </c>
      <c r="T393" t="s">
        <v>259</v>
      </c>
      <c r="U393" t="s">
        <v>443</v>
      </c>
    </row>
    <row r="394" spans="1:21" x14ac:dyDescent="0.35">
      <c r="A394" s="2" t="s">
        <v>53</v>
      </c>
      <c r="B394" s="1" t="s">
        <v>54</v>
      </c>
      <c r="C394" t="s">
        <v>509</v>
      </c>
      <c r="D394" s="1" t="s">
        <v>142</v>
      </c>
      <c r="E394" s="1" t="s">
        <v>14</v>
      </c>
      <c r="F394" s="1" t="s">
        <v>26</v>
      </c>
      <c r="G394" s="1" t="s">
        <v>215</v>
      </c>
      <c r="H394" t="s">
        <v>52</v>
      </c>
      <c r="I394" s="1" t="s">
        <v>56</v>
      </c>
      <c r="J394" t="s">
        <v>42</v>
      </c>
      <c r="K394" s="1" t="s">
        <v>18</v>
      </c>
      <c r="L394" t="s">
        <v>278</v>
      </c>
      <c r="M394" t="s">
        <v>43</v>
      </c>
      <c r="N394">
        <v>2</v>
      </c>
      <c r="O394" t="s">
        <v>232</v>
      </c>
      <c r="P394">
        <v>0</v>
      </c>
      <c r="Q394" t="s">
        <v>464</v>
      </c>
      <c r="R394" t="s">
        <v>234</v>
      </c>
      <c r="S394" t="s">
        <v>258</v>
      </c>
      <c r="T394" t="s">
        <v>259</v>
      </c>
      <c r="U394" t="s">
        <v>443</v>
      </c>
    </row>
    <row r="395" spans="1:21" x14ac:dyDescent="0.35">
      <c r="A395" s="2" t="s">
        <v>53</v>
      </c>
      <c r="B395" s="1" t="s">
        <v>54</v>
      </c>
      <c r="C395" t="s">
        <v>509</v>
      </c>
      <c r="D395" s="1" t="s">
        <v>142</v>
      </c>
      <c r="E395" s="1" t="s">
        <v>14</v>
      </c>
      <c r="F395" s="1" t="s">
        <v>26</v>
      </c>
      <c r="G395" s="1" t="s">
        <v>215</v>
      </c>
      <c r="H395" t="s">
        <v>52</v>
      </c>
      <c r="I395" s="1" t="s">
        <v>56</v>
      </c>
      <c r="J395" t="s">
        <v>42</v>
      </c>
      <c r="K395" s="1" t="s">
        <v>18</v>
      </c>
      <c r="L395" t="s">
        <v>278</v>
      </c>
      <c r="M395" t="s">
        <v>43</v>
      </c>
      <c r="N395">
        <v>2</v>
      </c>
      <c r="O395" t="s">
        <v>232</v>
      </c>
      <c r="P395">
        <v>1</v>
      </c>
      <c r="Q395" t="s">
        <v>464</v>
      </c>
      <c r="R395" t="s">
        <v>234</v>
      </c>
      <c r="S395" t="s">
        <v>258</v>
      </c>
      <c r="T395" t="s">
        <v>259</v>
      </c>
      <c r="U395" t="s">
        <v>443</v>
      </c>
    </row>
    <row r="396" spans="1:21" x14ac:dyDescent="0.35">
      <c r="A396" s="2" t="s">
        <v>53</v>
      </c>
      <c r="B396" s="1" t="s">
        <v>54</v>
      </c>
      <c r="C396" t="s">
        <v>509</v>
      </c>
      <c r="D396" s="1" t="s">
        <v>142</v>
      </c>
      <c r="E396" s="1" t="s">
        <v>14</v>
      </c>
      <c r="F396" s="1" t="s">
        <v>26</v>
      </c>
      <c r="G396" s="1" t="s">
        <v>215</v>
      </c>
      <c r="H396" t="s">
        <v>16</v>
      </c>
      <c r="I396" s="1" t="s">
        <v>56</v>
      </c>
      <c r="J396" t="s">
        <v>42</v>
      </c>
      <c r="K396" s="1" t="s">
        <v>18</v>
      </c>
      <c r="L396" t="s">
        <v>278</v>
      </c>
      <c r="M396" t="s">
        <v>43</v>
      </c>
      <c r="N396">
        <v>2</v>
      </c>
      <c r="O396" t="s">
        <v>232</v>
      </c>
      <c r="P396">
        <v>1</v>
      </c>
      <c r="Q396" t="s">
        <v>464</v>
      </c>
      <c r="R396" t="s">
        <v>234</v>
      </c>
      <c r="S396" t="s">
        <v>258</v>
      </c>
      <c r="T396" t="s">
        <v>259</v>
      </c>
      <c r="U396" t="s">
        <v>443</v>
      </c>
    </row>
    <row r="397" spans="1:21" x14ac:dyDescent="0.35">
      <c r="A397" s="2" t="s">
        <v>53</v>
      </c>
      <c r="B397" s="1" t="s">
        <v>54</v>
      </c>
      <c r="C397" t="s">
        <v>509</v>
      </c>
      <c r="D397" s="1" t="s">
        <v>142</v>
      </c>
      <c r="E397" s="1" t="s">
        <v>14</v>
      </c>
      <c r="F397" s="1" t="s">
        <v>26</v>
      </c>
      <c r="G397" s="1" t="s">
        <v>215</v>
      </c>
      <c r="H397" t="s">
        <v>20</v>
      </c>
      <c r="I397" s="1" t="s">
        <v>368</v>
      </c>
      <c r="J397" t="s">
        <v>297</v>
      </c>
      <c r="K397" s="1" t="s">
        <v>18</v>
      </c>
      <c r="L397" t="s">
        <v>278</v>
      </c>
      <c r="M397" t="s">
        <v>43</v>
      </c>
      <c r="N397">
        <v>1</v>
      </c>
      <c r="O397" t="s">
        <v>232</v>
      </c>
      <c r="P397">
        <v>1</v>
      </c>
      <c r="Q397">
        <v>1</v>
      </c>
      <c r="R397" t="s">
        <v>234</v>
      </c>
      <c r="S397" t="s">
        <v>258</v>
      </c>
      <c r="T397" t="s">
        <v>259</v>
      </c>
      <c r="U397" t="s">
        <v>443</v>
      </c>
    </row>
    <row r="398" spans="1:21" x14ac:dyDescent="0.35">
      <c r="A398" s="2" t="s">
        <v>53</v>
      </c>
      <c r="B398" s="1" t="s">
        <v>54</v>
      </c>
      <c r="C398" t="s">
        <v>509</v>
      </c>
      <c r="D398" s="1" t="s">
        <v>142</v>
      </c>
      <c r="E398" s="1" t="s">
        <v>14</v>
      </c>
      <c r="F398" s="1" t="s">
        <v>26</v>
      </c>
      <c r="G398" s="1" t="s">
        <v>215</v>
      </c>
      <c r="H398" t="s">
        <v>20</v>
      </c>
      <c r="I398" s="1" t="s">
        <v>56</v>
      </c>
      <c r="J398" t="s">
        <v>42</v>
      </c>
      <c r="K398" s="1" t="s">
        <v>18</v>
      </c>
      <c r="L398" t="s">
        <v>278</v>
      </c>
      <c r="M398" t="s">
        <v>43</v>
      </c>
      <c r="N398">
        <v>1</v>
      </c>
      <c r="O398" t="s">
        <v>232</v>
      </c>
      <c r="P398">
        <v>1</v>
      </c>
      <c r="Q398" t="s">
        <v>464</v>
      </c>
      <c r="R398" t="s">
        <v>234</v>
      </c>
      <c r="S398" t="s">
        <v>271</v>
      </c>
      <c r="T398" t="s">
        <v>259</v>
      </c>
      <c r="U398" t="s">
        <v>443</v>
      </c>
    </row>
    <row r="399" spans="1:21" x14ac:dyDescent="0.35">
      <c r="A399" s="2" t="s">
        <v>53</v>
      </c>
      <c r="B399" s="1" t="s">
        <v>54</v>
      </c>
      <c r="C399" t="s">
        <v>509</v>
      </c>
      <c r="D399" s="1" t="s">
        <v>142</v>
      </c>
      <c r="E399" s="1" t="s">
        <v>14</v>
      </c>
      <c r="F399" s="1" t="s">
        <v>26</v>
      </c>
      <c r="G399" s="1" t="s">
        <v>215</v>
      </c>
      <c r="H399" t="s">
        <v>27</v>
      </c>
      <c r="I399" s="1" t="s">
        <v>56</v>
      </c>
      <c r="J399" t="s">
        <v>42</v>
      </c>
      <c r="K399" s="1" t="s">
        <v>18</v>
      </c>
      <c r="L399" t="s">
        <v>278</v>
      </c>
      <c r="M399" t="s">
        <v>43</v>
      </c>
      <c r="N399">
        <v>1</v>
      </c>
      <c r="O399" t="s">
        <v>232</v>
      </c>
      <c r="P399">
        <v>1</v>
      </c>
      <c r="Q399" t="s">
        <v>464</v>
      </c>
      <c r="R399" t="s">
        <v>234</v>
      </c>
      <c r="S399" t="s">
        <v>258</v>
      </c>
      <c r="T399" t="s">
        <v>259</v>
      </c>
      <c r="U399" t="s">
        <v>443</v>
      </c>
    </row>
    <row r="400" spans="1:21" x14ac:dyDescent="0.35">
      <c r="A400" s="2" t="s">
        <v>53</v>
      </c>
      <c r="B400" s="1" t="s">
        <v>54</v>
      </c>
      <c r="C400" t="s">
        <v>509</v>
      </c>
      <c r="D400" s="1" t="s">
        <v>142</v>
      </c>
      <c r="E400" s="1" t="s">
        <v>14</v>
      </c>
      <c r="F400" s="1" t="s">
        <v>26</v>
      </c>
      <c r="G400" s="1" t="s">
        <v>215</v>
      </c>
      <c r="H400" t="s">
        <v>30</v>
      </c>
      <c r="I400" s="1" t="s">
        <v>368</v>
      </c>
      <c r="J400" t="s">
        <v>297</v>
      </c>
      <c r="K400" s="1" t="s">
        <v>18</v>
      </c>
      <c r="L400" t="s">
        <v>278</v>
      </c>
      <c r="M400" t="s">
        <v>43</v>
      </c>
      <c r="N400">
        <v>1</v>
      </c>
      <c r="O400" t="s">
        <v>232</v>
      </c>
      <c r="P400">
        <v>1</v>
      </c>
      <c r="Q400">
        <v>1</v>
      </c>
      <c r="R400" t="s">
        <v>234</v>
      </c>
      <c r="S400" t="s">
        <v>258</v>
      </c>
      <c r="T400" t="s">
        <v>259</v>
      </c>
      <c r="U400" t="s">
        <v>443</v>
      </c>
    </row>
    <row r="401" spans="1:21" x14ac:dyDescent="0.35">
      <c r="A401" s="2" t="s">
        <v>53</v>
      </c>
      <c r="B401" s="1" t="s">
        <v>54</v>
      </c>
      <c r="C401" t="s">
        <v>509</v>
      </c>
      <c r="D401" s="1" t="s">
        <v>142</v>
      </c>
      <c r="E401" s="1" t="s">
        <v>14</v>
      </c>
      <c r="F401" s="1" t="s">
        <v>26</v>
      </c>
      <c r="G401" s="1" t="s">
        <v>215</v>
      </c>
      <c r="H401" t="s">
        <v>36</v>
      </c>
      <c r="I401" s="1" t="s">
        <v>368</v>
      </c>
      <c r="J401" t="s">
        <v>297</v>
      </c>
      <c r="K401" s="1" t="s">
        <v>18</v>
      </c>
      <c r="L401" t="s">
        <v>278</v>
      </c>
      <c r="M401" t="s">
        <v>43</v>
      </c>
      <c r="N401">
        <v>1</v>
      </c>
      <c r="O401" t="s">
        <v>232</v>
      </c>
      <c r="P401">
        <v>1</v>
      </c>
      <c r="Q401">
        <v>1</v>
      </c>
      <c r="R401" t="s">
        <v>234</v>
      </c>
      <c r="S401" t="s">
        <v>258</v>
      </c>
      <c r="T401" t="s">
        <v>259</v>
      </c>
      <c r="U401" t="s">
        <v>443</v>
      </c>
    </row>
    <row r="402" spans="1:21" x14ac:dyDescent="0.35">
      <c r="A402" s="2" t="s">
        <v>53</v>
      </c>
      <c r="B402" s="1" t="s">
        <v>54</v>
      </c>
      <c r="C402" t="s">
        <v>509</v>
      </c>
      <c r="D402" s="1" t="s">
        <v>142</v>
      </c>
      <c r="E402" s="1" t="s">
        <v>14</v>
      </c>
      <c r="F402" s="1" t="s">
        <v>29</v>
      </c>
      <c r="G402" s="1" t="s">
        <v>29</v>
      </c>
      <c r="H402" t="s">
        <v>30</v>
      </c>
      <c r="I402" s="1" t="s">
        <v>368</v>
      </c>
      <c r="J402" t="s">
        <v>297</v>
      </c>
      <c r="K402" s="1" t="s">
        <v>18</v>
      </c>
      <c r="L402" t="s">
        <v>278</v>
      </c>
      <c r="M402" t="s">
        <v>43</v>
      </c>
      <c r="N402">
        <v>1</v>
      </c>
      <c r="O402" t="s">
        <v>232</v>
      </c>
      <c r="P402">
        <v>1</v>
      </c>
      <c r="Q402">
        <v>1</v>
      </c>
      <c r="R402" t="s">
        <v>234</v>
      </c>
      <c r="S402" t="s">
        <v>258</v>
      </c>
      <c r="T402" t="s">
        <v>259</v>
      </c>
      <c r="U402" t="s">
        <v>443</v>
      </c>
    </row>
    <row r="403" spans="1:21" x14ac:dyDescent="0.35">
      <c r="A403" s="2" t="s">
        <v>53</v>
      </c>
      <c r="B403" s="1" t="s">
        <v>54</v>
      </c>
      <c r="C403" t="s">
        <v>509</v>
      </c>
      <c r="D403" s="1" t="s">
        <v>142</v>
      </c>
      <c r="E403" s="1" t="s">
        <v>14</v>
      </c>
      <c r="F403" s="1" t="s">
        <v>21</v>
      </c>
      <c r="G403" s="1" t="s">
        <v>29</v>
      </c>
      <c r="H403" t="s">
        <v>52</v>
      </c>
      <c r="I403" s="1" t="s">
        <v>56</v>
      </c>
      <c r="J403" t="s">
        <v>42</v>
      </c>
      <c r="K403" s="1" t="s">
        <v>18</v>
      </c>
      <c r="L403" t="s">
        <v>278</v>
      </c>
      <c r="M403" t="s">
        <v>43</v>
      </c>
      <c r="N403">
        <v>1</v>
      </c>
      <c r="O403" t="s">
        <v>232</v>
      </c>
      <c r="P403">
        <v>1</v>
      </c>
      <c r="Q403" t="s">
        <v>464</v>
      </c>
      <c r="R403" t="s">
        <v>234</v>
      </c>
      <c r="S403" t="s">
        <v>258</v>
      </c>
      <c r="T403" t="s">
        <v>259</v>
      </c>
      <c r="U403" t="s">
        <v>443</v>
      </c>
    </row>
    <row r="404" spans="1:21" x14ac:dyDescent="0.35">
      <c r="A404" s="2" t="s">
        <v>53</v>
      </c>
      <c r="B404" s="1" t="s">
        <v>54</v>
      </c>
      <c r="C404" t="s">
        <v>509</v>
      </c>
      <c r="D404" s="1" t="s">
        <v>142</v>
      </c>
      <c r="E404" s="1" t="s">
        <v>25</v>
      </c>
      <c r="F404" s="1" t="s">
        <v>26</v>
      </c>
      <c r="G404" s="1" t="s">
        <v>215</v>
      </c>
      <c r="H404" t="s">
        <v>52</v>
      </c>
      <c r="I404" s="1" t="s">
        <v>56</v>
      </c>
      <c r="J404" t="s">
        <v>42</v>
      </c>
      <c r="K404" s="1" t="s">
        <v>18</v>
      </c>
      <c r="L404" t="s">
        <v>278</v>
      </c>
      <c r="M404" t="s">
        <v>93</v>
      </c>
      <c r="N404">
        <v>2</v>
      </c>
      <c r="O404" t="s">
        <v>232</v>
      </c>
      <c r="P404">
        <v>1</v>
      </c>
      <c r="Q404" t="s">
        <v>464</v>
      </c>
      <c r="R404" t="s">
        <v>234</v>
      </c>
      <c r="S404" t="s">
        <v>258</v>
      </c>
      <c r="T404" t="s">
        <v>259</v>
      </c>
      <c r="U404" t="s">
        <v>443</v>
      </c>
    </row>
    <row r="405" spans="1:21" x14ac:dyDescent="0.35">
      <c r="A405" s="2" t="s">
        <v>53</v>
      </c>
      <c r="B405" s="1" t="s">
        <v>54</v>
      </c>
      <c r="C405" t="s">
        <v>509</v>
      </c>
      <c r="D405" s="1" t="s">
        <v>142</v>
      </c>
      <c r="E405" s="1" t="s">
        <v>25</v>
      </c>
      <c r="F405" s="1" t="s">
        <v>26</v>
      </c>
      <c r="G405" s="1" t="s">
        <v>215</v>
      </c>
      <c r="H405" t="s">
        <v>52</v>
      </c>
      <c r="I405" s="1" t="s">
        <v>56</v>
      </c>
      <c r="J405" t="s">
        <v>42</v>
      </c>
      <c r="K405" s="1" t="s">
        <v>18</v>
      </c>
      <c r="L405" t="s">
        <v>278</v>
      </c>
      <c r="M405" t="s">
        <v>43</v>
      </c>
      <c r="N405">
        <v>5</v>
      </c>
      <c r="O405" t="s">
        <v>232</v>
      </c>
      <c r="P405">
        <v>1</v>
      </c>
      <c r="Q405" t="s">
        <v>464</v>
      </c>
      <c r="R405" t="s">
        <v>234</v>
      </c>
      <c r="S405" t="s">
        <v>258</v>
      </c>
      <c r="T405" t="s">
        <v>259</v>
      </c>
      <c r="U405" t="s">
        <v>443</v>
      </c>
    </row>
    <row r="406" spans="1:21" x14ac:dyDescent="0.35">
      <c r="A406" s="2" t="s">
        <v>53</v>
      </c>
      <c r="B406" s="1" t="s">
        <v>54</v>
      </c>
      <c r="C406" t="s">
        <v>509</v>
      </c>
      <c r="D406" s="1" t="s">
        <v>142</v>
      </c>
      <c r="E406" s="1" t="s">
        <v>25</v>
      </c>
      <c r="F406" s="1" t="s">
        <v>26</v>
      </c>
      <c r="G406" s="1" t="s">
        <v>215</v>
      </c>
      <c r="H406" t="s">
        <v>52</v>
      </c>
      <c r="I406" s="1" t="s">
        <v>56</v>
      </c>
      <c r="J406" t="s">
        <v>42</v>
      </c>
      <c r="K406" s="1" t="s">
        <v>18</v>
      </c>
      <c r="L406" t="s">
        <v>363</v>
      </c>
      <c r="M406" t="s">
        <v>43</v>
      </c>
      <c r="N406">
        <v>1</v>
      </c>
      <c r="O406" t="s">
        <v>232</v>
      </c>
      <c r="P406">
        <v>1</v>
      </c>
      <c r="Q406" t="s">
        <v>464</v>
      </c>
      <c r="R406" t="s">
        <v>234</v>
      </c>
      <c r="S406" t="s">
        <v>258</v>
      </c>
      <c r="T406" t="s">
        <v>259</v>
      </c>
      <c r="U406" t="s">
        <v>443</v>
      </c>
    </row>
    <row r="407" spans="1:21" x14ac:dyDescent="0.35">
      <c r="A407" s="2" t="s">
        <v>53</v>
      </c>
      <c r="B407" s="1" t="s">
        <v>54</v>
      </c>
      <c r="C407" t="s">
        <v>509</v>
      </c>
      <c r="D407" s="1" t="s">
        <v>142</v>
      </c>
      <c r="E407" s="1" t="s">
        <v>25</v>
      </c>
      <c r="F407" s="1" t="s">
        <v>26</v>
      </c>
      <c r="G407" s="1" t="s">
        <v>215</v>
      </c>
      <c r="H407" t="s">
        <v>16</v>
      </c>
      <c r="I407" s="1" t="s">
        <v>368</v>
      </c>
      <c r="J407" t="s">
        <v>297</v>
      </c>
      <c r="K407" s="1" t="s">
        <v>18</v>
      </c>
      <c r="L407" t="s">
        <v>278</v>
      </c>
      <c r="M407" t="s">
        <v>43</v>
      </c>
      <c r="N407">
        <v>1</v>
      </c>
      <c r="O407" t="s">
        <v>232</v>
      </c>
      <c r="P407">
        <v>1</v>
      </c>
      <c r="Q407">
        <v>1</v>
      </c>
      <c r="R407" t="s">
        <v>234</v>
      </c>
      <c r="S407" t="s">
        <v>258</v>
      </c>
      <c r="T407" t="s">
        <v>259</v>
      </c>
      <c r="U407" t="s">
        <v>443</v>
      </c>
    </row>
    <row r="408" spans="1:21" x14ac:dyDescent="0.35">
      <c r="A408" s="2" t="s">
        <v>53</v>
      </c>
      <c r="B408" s="1" t="s">
        <v>54</v>
      </c>
      <c r="C408" t="s">
        <v>509</v>
      </c>
      <c r="D408" s="1" t="s">
        <v>142</v>
      </c>
      <c r="E408" s="1" t="s">
        <v>25</v>
      </c>
      <c r="F408" s="1" t="s">
        <v>26</v>
      </c>
      <c r="G408" s="1" t="s">
        <v>215</v>
      </c>
      <c r="H408" t="s">
        <v>16</v>
      </c>
      <c r="I408" s="1" t="s">
        <v>56</v>
      </c>
      <c r="J408" t="s">
        <v>42</v>
      </c>
      <c r="K408" s="1" t="s">
        <v>18</v>
      </c>
      <c r="L408" t="s">
        <v>278</v>
      </c>
      <c r="M408" t="s">
        <v>19</v>
      </c>
      <c r="N408">
        <v>1</v>
      </c>
      <c r="O408" t="s">
        <v>232</v>
      </c>
      <c r="P408">
        <v>1</v>
      </c>
      <c r="Q408" t="s">
        <v>464</v>
      </c>
      <c r="R408" t="s">
        <v>234</v>
      </c>
      <c r="S408" t="s">
        <v>258</v>
      </c>
      <c r="T408" t="s">
        <v>259</v>
      </c>
      <c r="U408" t="s">
        <v>443</v>
      </c>
    </row>
    <row r="409" spans="1:21" x14ac:dyDescent="0.35">
      <c r="A409" s="2" t="s">
        <v>53</v>
      </c>
      <c r="B409" s="1" t="s">
        <v>54</v>
      </c>
      <c r="C409" t="s">
        <v>509</v>
      </c>
      <c r="D409" s="1" t="s">
        <v>142</v>
      </c>
      <c r="E409" s="1" t="s">
        <v>25</v>
      </c>
      <c r="F409" s="1" t="s">
        <v>26</v>
      </c>
      <c r="G409" s="1" t="s">
        <v>215</v>
      </c>
      <c r="H409" t="s">
        <v>16</v>
      </c>
      <c r="I409" s="1" t="s">
        <v>56</v>
      </c>
      <c r="J409" t="s">
        <v>42</v>
      </c>
      <c r="K409" s="1" t="s">
        <v>18</v>
      </c>
      <c r="L409" t="s">
        <v>278</v>
      </c>
      <c r="M409" t="s">
        <v>43</v>
      </c>
      <c r="N409">
        <v>1</v>
      </c>
      <c r="O409" t="s">
        <v>232</v>
      </c>
      <c r="P409">
        <v>0</v>
      </c>
      <c r="Q409" t="s">
        <v>464</v>
      </c>
      <c r="R409" t="s">
        <v>234</v>
      </c>
      <c r="S409" t="s">
        <v>258</v>
      </c>
      <c r="T409" t="s">
        <v>259</v>
      </c>
      <c r="U409" t="s">
        <v>443</v>
      </c>
    </row>
    <row r="410" spans="1:21" x14ac:dyDescent="0.35">
      <c r="A410" s="2" t="s">
        <v>53</v>
      </c>
      <c r="B410" s="1" t="s">
        <v>54</v>
      </c>
      <c r="C410" t="s">
        <v>509</v>
      </c>
      <c r="D410" s="1" t="s">
        <v>142</v>
      </c>
      <c r="E410" s="1" t="s">
        <v>25</v>
      </c>
      <c r="F410" s="1" t="s">
        <v>26</v>
      </c>
      <c r="G410" s="1" t="s">
        <v>215</v>
      </c>
      <c r="H410" t="s">
        <v>16</v>
      </c>
      <c r="I410" s="1" t="s">
        <v>56</v>
      </c>
      <c r="J410" t="s">
        <v>42</v>
      </c>
      <c r="K410" s="1" t="s">
        <v>18</v>
      </c>
      <c r="L410" t="s">
        <v>278</v>
      </c>
      <c r="M410" t="s">
        <v>43</v>
      </c>
      <c r="N410">
        <v>7</v>
      </c>
      <c r="O410" t="s">
        <v>232</v>
      </c>
      <c r="P410">
        <v>1</v>
      </c>
      <c r="Q410" t="s">
        <v>464</v>
      </c>
      <c r="R410" t="s">
        <v>234</v>
      </c>
      <c r="S410" t="s">
        <v>258</v>
      </c>
      <c r="T410" t="s">
        <v>259</v>
      </c>
      <c r="U410" t="s">
        <v>443</v>
      </c>
    </row>
    <row r="411" spans="1:21" x14ac:dyDescent="0.35">
      <c r="A411" s="2" t="s">
        <v>53</v>
      </c>
      <c r="B411" s="1" t="s">
        <v>54</v>
      </c>
      <c r="C411" t="s">
        <v>509</v>
      </c>
      <c r="D411" s="1" t="s">
        <v>142</v>
      </c>
      <c r="E411" s="1" t="s">
        <v>25</v>
      </c>
      <c r="F411" s="1" t="s">
        <v>26</v>
      </c>
      <c r="G411" s="1" t="s">
        <v>215</v>
      </c>
      <c r="H411" t="s">
        <v>16</v>
      </c>
      <c r="I411" s="1" t="s">
        <v>56</v>
      </c>
      <c r="J411" t="s">
        <v>42</v>
      </c>
      <c r="K411" s="1" t="s">
        <v>18</v>
      </c>
      <c r="L411" t="s">
        <v>363</v>
      </c>
      <c r="M411" t="s">
        <v>93</v>
      </c>
      <c r="N411">
        <v>1</v>
      </c>
      <c r="O411" t="s">
        <v>232</v>
      </c>
      <c r="P411">
        <v>1</v>
      </c>
      <c r="Q411" t="s">
        <v>464</v>
      </c>
      <c r="R411" t="s">
        <v>234</v>
      </c>
      <c r="S411" t="s">
        <v>258</v>
      </c>
      <c r="T411" t="s">
        <v>259</v>
      </c>
      <c r="U411" t="s">
        <v>443</v>
      </c>
    </row>
    <row r="412" spans="1:21" x14ac:dyDescent="0.35">
      <c r="A412" s="2" t="s">
        <v>53</v>
      </c>
      <c r="B412" s="1" t="s">
        <v>54</v>
      </c>
      <c r="C412" t="s">
        <v>509</v>
      </c>
      <c r="D412" s="1" t="s">
        <v>142</v>
      </c>
      <c r="E412" s="1" t="s">
        <v>25</v>
      </c>
      <c r="F412" s="1" t="s">
        <v>26</v>
      </c>
      <c r="G412" s="1" t="s">
        <v>215</v>
      </c>
      <c r="H412" t="s">
        <v>20</v>
      </c>
      <c r="I412" s="1" t="s">
        <v>56</v>
      </c>
      <c r="J412" t="s">
        <v>42</v>
      </c>
      <c r="K412" s="1" t="s">
        <v>18</v>
      </c>
      <c r="L412" t="s">
        <v>278</v>
      </c>
      <c r="M412" t="s">
        <v>93</v>
      </c>
      <c r="N412">
        <v>1</v>
      </c>
      <c r="O412" t="s">
        <v>232</v>
      </c>
      <c r="P412">
        <v>1</v>
      </c>
      <c r="Q412" t="s">
        <v>464</v>
      </c>
      <c r="R412" t="s">
        <v>234</v>
      </c>
      <c r="S412" t="s">
        <v>258</v>
      </c>
      <c r="T412" t="s">
        <v>259</v>
      </c>
      <c r="U412" t="s">
        <v>443</v>
      </c>
    </row>
    <row r="413" spans="1:21" x14ac:dyDescent="0.35">
      <c r="A413" s="2" t="s">
        <v>53</v>
      </c>
      <c r="B413" s="1" t="s">
        <v>54</v>
      </c>
      <c r="C413" t="s">
        <v>509</v>
      </c>
      <c r="D413" s="1" t="s">
        <v>142</v>
      </c>
      <c r="E413" s="1" t="s">
        <v>25</v>
      </c>
      <c r="F413" s="1" t="s">
        <v>26</v>
      </c>
      <c r="G413" s="1" t="s">
        <v>215</v>
      </c>
      <c r="H413" t="s">
        <v>20</v>
      </c>
      <c r="I413" s="1" t="s">
        <v>56</v>
      </c>
      <c r="J413" t="s">
        <v>42</v>
      </c>
      <c r="K413" s="1" t="s">
        <v>18</v>
      </c>
      <c r="L413" t="s">
        <v>278</v>
      </c>
      <c r="M413" t="s">
        <v>43</v>
      </c>
      <c r="N413">
        <v>4</v>
      </c>
      <c r="O413" t="s">
        <v>232</v>
      </c>
      <c r="P413">
        <v>1</v>
      </c>
      <c r="Q413" t="s">
        <v>464</v>
      </c>
      <c r="R413" t="s">
        <v>234</v>
      </c>
      <c r="S413" t="s">
        <v>258</v>
      </c>
      <c r="T413" t="s">
        <v>259</v>
      </c>
      <c r="U413" t="s">
        <v>443</v>
      </c>
    </row>
    <row r="414" spans="1:21" x14ac:dyDescent="0.35">
      <c r="A414" s="2" t="s">
        <v>53</v>
      </c>
      <c r="B414" s="1" t="s">
        <v>54</v>
      </c>
      <c r="C414" t="s">
        <v>509</v>
      </c>
      <c r="D414" s="1" t="s">
        <v>142</v>
      </c>
      <c r="E414" s="1" t="s">
        <v>25</v>
      </c>
      <c r="F414" s="1" t="s">
        <v>26</v>
      </c>
      <c r="G414" s="1" t="s">
        <v>215</v>
      </c>
      <c r="H414" t="s">
        <v>20</v>
      </c>
      <c r="I414" s="1" t="s">
        <v>56</v>
      </c>
      <c r="J414" t="s">
        <v>42</v>
      </c>
      <c r="K414" s="1" t="s">
        <v>18</v>
      </c>
      <c r="L414" t="s">
        <v>363</v>
      </c>
      <c r="M414" t="s">
        <v>43</v>
      </c>
      <c r="N414">
        <v>1</v>
      </c>
      <c r="O414" t="s">
        <v>232</v>
      </c>
      <c r="P414">
        <v>0</v>
      </c>
      <c r="Q414" t="s">
        <v>464</v>
      </c>
      <c r="R414" t="s">
        <v>234</v>
      </c>
      <c r="S414" t="s">
        <v>258</v>
      </c>
      <c r="T414" t="s">
        <v>259</v>
      </c>
      <c r="U414" t="s">
        <v>443</v>
      </c>
    </row>
    <row r="415" spans="1:21" x14ac:dyDescent="0.35">
      <c r="A415" s="2" t="s">
        <v>53</v>
      </c>
      <c r="B415" s="1" t="s">
        <v>54</v>
      </c>
      <c r="C415" t="s">
        <v>509</v>
      </c>
      <c r="D415" s="1" t="s">
        <v>142</v>
      </c>
      <c r="E415" s="1" t="s">
        <v>25</v>
      </c>
      <c r="F415" s="1" t="s">
        <v>26</v>
      </c>
      <c r="G415" s="1" t="s">
        <v>215</v>
      </c>
      <c r="H415" t="s">
        <v>27</v>
      </c>
      <c r="I415" s="1" t="s">
        <v>56</v>
      </c>
      <c r="J415" t="s">
        <v>42</v>
      </c>
      <c r="K415" s="1" t="s">
        <v>18</v>
      </c>
      <c r="L415" t="s">
        <v>278</v>
      </c>
      <c r="M415" t="s">
        <v>43</v>
      </c>
      <c r="N415">
        <v>1</v>
      </c>
      <c r="O415" t="s">
        <v>232</v>
      </c>
      <c r="P415">
        <v>1</v>
      </c>
      <c r="Q415" t="s">
        <v>464</v>
      </c>
      <c r="R415" t="s">
        <v>234</v>
      </c>
      <c r="S415" t="s">
        <v>258</v>
      </c>
      <c r="T415" t="s">
        <v>259</v>
      </c>
      <c r="U415" t="s">
        <v>443</v>
      </c>
    </row>
    <row r="416" spans="1:21" x14ac:dyDescent="0.35">
      <c r="A416" s="2" t="s">
        <v>53</v>
      </c>
      <c r="B416" s="1" t="s">
        <v>54</v>
      </c>
      <c r="C416" t="s">
        <v>509</v>
      </c>
      <c r="D416" s="1" t="s">
        <v>142</v>
      </c>
      <c r="E416" s="1" t="s">
        <v>25</v>
      </c>
      <c r="F416" s="1" t="s">
        <v>26</v>
      </c>
      <c r="G416" s="1" t="s">
        <v>215</v>
      </c>
      <c r="H416" t="s">
        <v>30</v>
      </c>
      <c r="I416" s="1" t="s">
        <v>56</v>
      </c>
      <c r="J416" t="s">
        <v>42</v>
      </c>
      <c r="K416" s="1" t="s">
        <v>18</v>
      </c>
      <c r="L416" t="s">
        <v>363</v>
      </c>
      <c r="M416" t="s">
        <v>43</v>
      </c>
      <c r="N416">
        <v>1</v>
      </c>
      <c r="O416" t="s">
        <v>232</v>
      </c>
      <c r="P416">
        <v>1</v>
      </c>
      <c r="Q416" t="s">
        <v>464</v>
      </c>
      <c r="R416" t="s">
        <v>234</v>
      </c>
      <c r="S416" t="s">
        <v>258</v>
      </c>
      <c r="T416" t="s">
        <v>259</v>
      </c>
      <c r="U416" t="s">
        <v>443</v>
      </c>
    </row>
    <row r="417" spans="1:21" x14ac:dyDescent="0.35">
      <c r="A417" s="2" t="s">
        <v>53</v>
      </c>
      <c r="B417" s="1" t="s">
        <v>54</v>
      </c>
      <c r="C417" t="s">
        <v>509</v>
      </c>
      <c r="D417" s="1" t="s">
        <v>142</v>
      </c>
      <c r="E417" s="1" t="s">
        <v>25</v>
      </c>
      <c r="F417" s="1" t="s">
        <v>26</v>
      </c>
      <c r="G417" s="1" t="s">
        <v>215</v>
      </c>
      <c r="H417" t="s">
        <v>36</v>
      </c>
      <c r="I417" s="1" t="s">
        <v>56</v>
      </c>
      <c r="J417" t="s">
        <v>42</v>
      </c>
      <c r="K417" s="1" t="s">
        <v>18</v>
      </c>
      <c r="L417" t="s">
        <v>278</v>
      </c>
      <c r="M417" t="s">
        <v>19</v>
      </c>
      <c r="N417">
        <v>1</v>
      </c>
      <c r="O417" t="s">
        <v>232</v>
      </c>
      <c r="P417">
        <v>0</v>
      </c>
      <c r="Q417" t="s">
        <v>464</v>
      </c>
      <c r="R417" t="s">
        <v>234</v>
      </c>
      <c r="S417" t="s">
        <v>258</v>
      </c>
      <c r="T417" t="s">
        <v>259</v>
      </c>
      <c r="U417" t="s">
        <v>444</v>
      </c>
    </row>
    <row r="418" spans="1:21" x14ac:dyDescent="0.35">
      <c r="A418" s="2" t="s">
        <v>53</v>
      </c>
      <c r="B418" s="1" t="s">
        <v>54</v>
      </c>
      <c r="C418" t="s">
        <v>509</v>
      </c>
      <c r="D418" s="1" t="s">
        <v>142</v>
      </c>
      <c r="E418" s="1" t="s">
        <v>25</v>
      </c>
      <c r="F418" s="1" t="s">
        <v>21</v>
      </c>
      <c r="G418" s="1" t="s">
        <v>29</v>
      </c>
      <c r="H418" t="s">
        <v>16</v>
      </c>
      <c r="I418" s="1" t="s">
        <v>56</v>
      </c>
      <c r="J418" t="s">
        <v>42</v>
      </c>
      <c r="K418" s="1" t="s">
        <v>18</v>
      </c>
      <c r="L418" t="s">
        <v>278</v>
      </c>
      <c r="M418" t="s">
        <v>43</v>
      </c>
      <c r="N418">
        <v>1</v>
      </c>
      <c r="O418" t="s">
        <v>232</v>
      </c>
      <c r="P418">
        <v>1</v>
      </c>
      <c r="Q418" t="s">
        <v>464</v>
      </c>
      <c r="R418" t="s">
        <v>234</v>
      </c>
      <c r="S418" t="s">
        <v>258</v>
      </c>
      <c r="T418" t="s">
        <v>259</v>
      </c>
      <c r="U418" t="s">
        <v>443</v>
      </c>
    </row>
    <row r="419" spans="1:21" x14ac:dyDescent="0.35">
      <c r="A419" s="2" t="s">
        <v>53</v>
      </c>
      <c r="B419" s="1" t="s">
        <v>54</v>
      </c>
      <c r="C419" t="s">
        <v>509</v>
      </c>
      <c r="D419" s="1" t="s">
        <v>142</v>
      </c>
      <c r="E419" s="1" t="s">
        <v>25</v>
      </c>
      <c r="F419" s="1" t="s">
        <v>21</v>
      </c>
      <c r="G419" s="1" t="s">
        <v>29</v>
      </c>
      <c r="H419" t="s">
        <v>20</v>
      </c>
      <c r="I419" s="1" t="s">
        <v>56</v>
      </c>
      <c r="J419" t="s">
        <v>42</v>
      </c>
      <c r="K419" s="1" t="s">
        <v>18</v>
      </c>
      <c r="L419" t="s">
        <v>278</v>
      </c>
      <c r="M419" t="s">
        <v>43</v>
      </c>
      <c r="N419">
        <v>2</v>
      </c>
      <c r="O419" t="s">
        <v>232</v>
      </c>
      <c r="P419">
        <v>1</v>
      </c>
      <c r="Q419" t="s">
        <v>464</v>
      </c>
      <c r="R419" t="s">
        <v>234</v>
      </c>
      <c r="S419" t="s">
        <v>258</v>
      </c>
      <c r="T419" t="s">
        <v>259</v>
      </c>
      <c r="U419" t="s">
        <v>443</v>
      </c>
    </row>
    <row r="420" spans="1:21" x14ac:dyDescent="0.35">
      <c r="A420" s="2" t="s">
        <v>53</v>
      </c>
      <c r="B420" s="1" t="s">
        <v>54</v>
      </c>
      <c r="C420" t="s">
        <v>509</v>
      </c>
      <c r="D420" s="1" t="s">
        <v>69</v>
      </c>
      <c r="E420" s="1" t="s">
        <v>14</v>
      </c>
      <c r="F420" s="1" t="s">
        <v>15</v>
      </c>
      <c r="G420" s="1" t="s">
        <v>215</v>
      </c>
      <c r="H420" t="s">
        <v>30</v>
      </c>
      <c r="I420" s="1" t="s">
        <v>382</v>
      </c>
      <c r="J420" t="s">
        <v>42</v>
      </c>
      <c r="K420" s="1" t="s">
        <v>18</v>
      </c>
      <c r="L420" t="s">
        <v>363</v>
      </c>
      <c r="M420" t="s">
        <v>73</v>
      </c>
      <c r="N420">
        <v>1</v>
      </c>
      <c r="O420" t="s">
        <v>235</v>
      </c>
      <c r="P420">
        <v>0</v>
      </c>
      <c r="Q420" t="s">
        <v>464</v>
      </c>
      <c r="R420" t="s">
        <v>243</v>
      </c>
      <c r="S420" t="s">
        <v>258</v>
      </c>
      <c r="T420" t="s">
        <v>259</v>
      </c>
      <c r="U420" t="s">
        <v>444</v>
      </c>
    </row>
    <row r="421" spans="1:21" x14ac:dyDescent="0.35">
      <c r="A421" s="2" t="s">
        <v>53</v>
      </c>
      <c r="B421" s="1" t="s">
        <v>54</v>
      </c>
      <c r="C421" t="s">
        <v>509</v>
      </c>
      <c r="D421" s="1" t="s">
        <v>71</v>
      </c>
      <c r="E421" s="1" t="s">
        <v>14</v>
      </c>
      <c r="F421" s="1" t="s">
        <v>26</v>
      </c>
      <c r="G421" s="1" t="s">
        <v>215</v>
      </c>
      <c r="H421" t="s">
        <v>52</v>
      </c>
      <c r="I421" s="1" t="s">
        <v>70</v>
      </c>
      <c r="J421" t="s">
        <v>42</v>
      </c>
      <c r="K421" s="1" t="s">
        <v>18</v>
      </c>
      <c r="L421" t="s">
        <v>278</v>
      </c>
      <c r="M421" t="s">
        <v>18</v>
      </c>
      <c r="N421">
        <v>1</v>
      </c>
      <c r="O421" t="s">
        <v>232</v>
      </c>
      <c r="P421">
        <v>0</v>
      </c>
      <c r="Q421" t="s">
        <v>464</v>
      </c>
      <c r="R421" t="s">
        <v>234</v>
      </c>
      <c r="S421" t="s">
        <v>258</v>
      </c>
      <c r="T421" t="s">
        <v>259</v>
      </c>
      <c r="U421" t="s">
        <v>443</v>
      </c>
    </row>
    <row r="422" spans="1:21" x14ac:dyDescent="0.35">
      <c r="A422" s="2" t="s">
        <v>53</v>
      </c>
      <c r="B422" s="1" t="s">
        <v>54</v>
      </c>
      <c r="C422" t="s">
        <v>509</v>
      </c>
      <c r="D422" s="1" t="s">
        <v>71</v>
      </c>
      <c r="E422" s="1" t="s">
        <v>14</v>
      </c>
      <c r="F422" s="1" t="s">
        <v>26</v>
      </c>
      <c r="G422" s="1" t="s">
        <v>215</v>
      </c>
      <c r="H422" t="s">
        <v>52</v>
      </c>
      <c r="I422" s="1" t="s">
        <v>70</v>
      </c>
      <c r="J422" t="s">
        <v>42</v>
      </c>
      <c r="K422" s="1" t="s">
        <v>18</v>
      </c>
      <c r="L422" t="s">
        <v>278</v>
      </c>
      <c r="M422" t="s">
        <v>18</v>
      </c>
      <c r="N422">
        <v>1</v>
      </c>
      <c r="O422" t="s">
        <v>232</v>
      </c>
      <c r="P422">
        <v>1</v>
      </c>
      <c r="Q422" t="s">
        <v>464</v>
      </c>
      <c r="R422" t="s">
        <v>234</v>
      </c>
      <c r="S422" t="s">
        <v>258</v>
      </c>
      <c r="T422" t="s">
        <v>259</v>
      </c>
      <c r="U422" t="s">
        <v>443</v>
      </c>
    </row>
    <row r="423" spans="1:21" x14ac:dyDescent="0.35">
      <c r="A423" s="2" t="s">
        <v>53</v>
      </c>
      <c r="B423" s="1" t="s">
        <v>54</v>
      </c>
      <c r="C423" t="s">
        <v>509</v>
      </c>
      <c r="D423" s="1" t="s">
        <v>71</v>
      </c>
      <c r="E423" s="1" t="s">
        <v>14</v>
      </c>
      <c r="F423" s="1" t="s">
        <v>26</v>
      </c>
      <c r="G423" s="1" t="s">
        <v>215</v>
      </c>
      <c r="H423" t="s">
        <v>16</v>
      </c>
      <c r="I423" s="1" t="s">
        <v>70</v>
      </c>
      <c r="J423" t="s">
        <v>42</v>
      </c>
      <c r="K423" s="1" t="s">
        <v>18</v>
      </c>
      <c r="L423" t="s">
        <v>278</v>
      </c>
      <c r="M423" t="s">
        <v>18</v>
      </c>
      <c r="N423">
        <v>1</v>
      </c>
      <c r="O423" t="s">
        <v>232</v>
      </c>
      <c r="P423">
        <v>0</v>
      </c>
      <c r="Q423" t="s">
        <v>464</v>
      </c>
      <c r="R423" t="s">
        <v>234</v>
      </c>
      <c r="S423" t="s">
        <v>258</v>
      </c>
      <c r="T423" t="s">
        <v>259</v>
      </c>
      <c r="U423" t="s">
        <v>443</v>
      </c>
    </row>
    <row r="424" spans="1:21" x14ac:dyDescent="0.35">
      <c r="A424" s="2" t="s">
        <v>53</v>
      </c>
      <c r="B424" s="1" t="s">
        <v>54</v>
      </c>
      <c r="C424" t="s">
        <v>509</v>
      </c>
      <c r="D424" s="1" t="s">
        <v>71</v>
      </c>
      <c r="E424" s="1" t="s">
        <v>14</v>
      </c>
      <c r="F424" s="1" t="s">
        <v>26</v>
      </c>
      <c r="G424" s="1" t="s">
        <v>215</v>
      </c>
      <c r="H424" t="s">
        <v>20</v>
      </c>
      <c r="I424" s="1" t="s">
        <v>56</v>
      </c>
      <c r="J424" t="s">
        <v>42</v>
      </c>
      <c r="K424" s="1" t="s">
        <v>18</v>
      </c>
      <c r="L424" t="s">
        <v>278</v>
      </c>
      <c r="M424" t="s">
        <v>77</v>
      </c>
      <c r="N424">
        <v>1</v>
      </c>
      <c r="O424" t="s">
        <v>232</v>
      </c>
      <c r="P424">
        <v>1</v>
      </c>
      <c r="Q424" t="s">
        <v>464</v>
      </c>
      <c r="R424" t="s">
        <v>234</v>
      </c>
      <c r="S424" t="s">
        <v>258</v>
      </c>
      <c r="T424" t="s">
        <v>259</v>
      </c>
      <c r="U424" t="s">
        <v>443</v>
      </c>
    </row>
    <row r="425" spans="1:21" x14ac:dyDescent="0.35">
      <c r="A425" s="2" t="s">
        <v>53</v>
      </c>
      <c r="B425" s="1" t="s">
        <v>54</v>
      </c>
      <c r="C425" t="s">
        <v>509</v>
      </c>
      <c r="D425" s="1" t="s">
        <v>71</v>
      </c>
      <c r="E425" s="1" t="s">
        <v>14</v>
      </c>
      <c r="F425" s="1" t="s">
        <v>26</v>
      </c>
      <c r="G425" s="1" t="s">
        <v>215</v>
      </c>
      <c r="H425" t="s">
        <v>27</v>
      </c>
      <c r="I425" s="1" t="s">
        <v>56</v>
      </c>
      <c r="J425" t="s">
        <v>42</v>
      </c>
      <c r="K425" s="1" t="s">
        <v>18</v>
      </c>
      <c r="L425" t="s">
        <v>278</v>
      </c>
      <c r="M425" t="s">
        <v>77</v>
      </c>
      <c r="N425">
        <v>1</v>
      </c>
      <c r="O425" t="s">
        <v>232</v>
      </c>
      <c r="P425">
        <v>1</v>
      </c>
      <c r="Q425" t="s">
        <v>464</v>
      </c>
      <c r="R425" t="s">
        <v>234</v>
      </c>
      <c r="S425" t="s">
        <v>258</v>
      </c>
      <c r="T425" t="s">
        <v>259</v>
      </c>
      <c r="U425" t="s">
        <v>443</v>
      </c>
    </row>
    <row r="426" spans="1:21" x14ac:dyDescent="0.35">
      <c r="A426" s="2" t="s">
        <v>53</v>
      </c>
      <c r="B426" s="1" t="s">
        <v>54</v>
      </c>
      <c r="C426" t="s">
        <v>509</v>
      </c>
      <c r="D426" s="1" t="s">
        <v>71</v>
      </c>
      <c r="E426" s="1" t="s">
        <v>14</v>
      </c>
      <c r="F426" s="1" t="s">
        <v>26</v>
      </c>
      <c r="G426" s="1" t="s">
        <v>215</v>
      </c>
      <c r="H426" t="s">
        <v>27</v>
      </c>
      <c r="I426" s="1" t="s">
        <v>70</v>
      </c>
      <c r="J426" t="s">
        <v>42</v>
      </c>
      <c r="K426" s="1" t="s">
        <v>18</v>
      </c>
      <c r="L426" t="s">
        <v>363</v>
      </c>
      <c r="M426" t="s">
        <v>18</v>
      </c>
      <c r="N426">
        <v>1</v>
      </c>
      <c r="O426" t="s">
        <v>232</v>
      </c>
      <c r="P426">
        <v>1</v>
      </c>
      <c r="Q426" t="s">
        <v>464</v>
      </c>
      <c r="R426" t="s">
        <v>234</v>
      </c>
      <c r="S426" t="s">
        <v>258</v>
      </c>
      <c r="T426" t="s">
        <v>259</v>
      </c>
      <c r="U426" t="s">
        <v>443</v>
      </c>
    </row>
    <row r="427" spans="1:21" x14ac:dyDescent="0.35">
      <c r="A427" s="2" t="s">
        <v>53</v>
      </c>
      <c r="B427" s="1" t="s">
        <v>54</v>
      </c>
      <c r="C427" t="s">
        <v>509</v>
      </c>
      <c r="D427" s="1" t="s">
        <v>71</v>
      </c>
      <c r="E427" s="1" t="s">
        <v>14</v>
      </c>
      <c r="F427" s="1" t="s">
        <v>26</v>
      </c>
      <c r="G427" s="1" t="s">
        <v>215</v>
      </c>
      <c r="H427" t="s">
        <v>36</v>
      </c>
      <c r="I427" s="1" t="s">
        <v>56</v>
      </c>
      <c r="J427" t="s">
        <v>42</v>
      </c>
      <c r="K427" s="1" t="s">
        <v>18</v>
      </c>
      <c r="L427" t="s">
        <v>278</v>
      </c>
      <c r="M427" t="s">
        <v>18</v>
      </c>
      <c r="N427">
        <v>1</v>
      </c>
      <c r="O427" t="s">
        <v>232</v>
      </c>
      <c r="P427">
        <v>1</v>
      </c>
      <c r="Q427" t="s">
        <v>464</v>
      </c>
      <c r="R427" t="s">
        <v>234</v>
      </c>
      <c r="S427" t="s">
        <v>258</v>
      </c>
      <c r="T427" t="s">
        <v>259</v>
      </c>
      <c r="U427" t="s">
        <v>443</v>
      </c>
    </row>
    <row r="428" spans="1:21" x14ac:dyDescent="0.35">
      <c r="A428" s="2" t="s">
        <v>53</v>
      </c>
      <c r="B428" s="1" t="s">
        <v>54</v>
      </c>
      <c r="C428" t="s">
        <v>509</v>
      </c>
      <c r="D428" s="1" t="s">
        <v>71</v>
      </c>
      <c r="E428" s="1" t="s">
        <v>14</v>
      </c>
      <c r="F428" s="1" t="s">
        <v>21</v>
      </c>
      <c r="G428" s="1" t="s">
        <v>29</v>
      </c>
      <c r="H428" t="s">
        <v>52</v>
      </c>
      <c r="I428" s="1" t="s">
        <v>70</v>
      </c>
      <c r="J428" t="s">
        <v>42</v>
      </c>
      <c r="K428" s="1" t="s">
        <v>18</v>
      </c>
      <c r="L428" t="s">
        <v>278</v>
      </c>
      <c r="M428" t="s">
        <v>18</v>
      </c>
      <c r="N428">
        <v>1</v>
      </c>
      <c r="O428" t="s">
        <v>232</v>
      </c>
      <c r="P428">
        <v>1</v>
      </c>
      <c r="Q428" t="s">
        <v>464</v>
      </c>
      <c r="R428" t="s">
        <v>234</v>
      </c>
      <c r="S428" t="s">
        <v>258</v>
      </c>
      <c r="T428" t="s">
        <v>259</v>
      </c>
      <c r="U428" t="s">
        <v>443</v>
      </c>
    </row>
    <row r="429" spans="1:21" x14ac:dyDescent="0.35">
      <c r="A429" s="2" t="s">
        <v>53</v>
      </c>
      <c r="B429" s="1" t="s">
        <v>54</v>
      </c>
      <c r="C429" t="s">
        <v>509</v>
      </c>
      <c r="D429" s="1" t="s">
        <v>71</v>
      </c>
      <c r="E429" s="1" t="s">
        <v>25</v>
      </c>
      <c r="F429" s="1" t="s">
        <v>26</v>
      </c>
      <c r="G429" s="1" t="s">
        <v>215</v>
      </c>
      <c r="H429" t="s">
        <v>52</v>
      </c>
      <c r="I429" s="1" t="s">
        <v>70</v>
      </c>
      <c r="J429" t="s">
        <v>42</v>
      </c>
      <c r="K429" s="1" t="s">
        <v>18</v>
      </c>
      <c r="L429" t="s">
        <v>278</v>
      </c>
      <c r="M429" t="s">
        <v>18</v>
      </c>
      <c r="N429">
        <v>5</v>
      </c>
      <c r="O429" t="s">
        <v>232</v>
      </c>
      <c r="P429">
        <v>1</v>
      </c>
      <c r="Q429" t="s">
        <v>464</v>
      </c>
      <c r="R429" t="s">
        <v>234</v>
      </c>
      <c r="S429" t="s">
        <v>258</v>
      </c>
      <c r="T429" t="s">
        <v>259</v>
      </c>
      <c r="U429" t="s">
        <v>443</v>
      </c>
    </row>
    <row r="430" spans="1:21" x14ac:dyDescent="0.35">
      <c r="A430" s="2" t="s">
        <v>53</v>
      </c>
      <c r="B430" s="1" t="s">
        <v>54</v>
      </c>
      <c r="C430" t="s">
        <v>509</v>
      </c>
      <c r="D430" s="1" t="s">
        <v>71</v>
      </c>
      <c r="E430" s="1" t="s">
        <v>25</v>
      </c>
      <c r="F430" s="1" t="s">
        <v>26</v>
      </c>
      <c r="G430" s="1" t="s">
        <v>215</v>
      </c>
      <c r="H430" t="s">
        <v>52</v>
      </c>
      <c r="I430" s="1" t="s">
        <v>70</v>
      </c>
      <c r="J430" t="s">
        <v>42</v>
      </c>
      <c r="K430" s="1" t="s">
        <v>75</v>
      </c>
      <c r="L430" t="s">
        <v>278</v>
      </c>
      <c r="M430" t="s">
        <v>76</v>
      </c>
      <c r="N430">
        <v>1</v>
      </c>
      <c r="O430" t="s">
        <v>232</v>
      </c>
      <c r="P430">
        <v>0</v>
      </c>
      <c r="Q430" t="s">
        <v>464</v>
      </c>
      <c r="R430" t="s">
        <v>234</v>
      </c>
      <c r="S430" t="s">
        <v>258</v>
      </c>
      <c r="T430" t="s">
        <v>259</v>
      </c>
      <c r="U430" t="s">
        <v>443</v>
      </c>
    </row>
    <row r="431" spans="1:21" x14ac:dyDescent="0.35">
      <c r="A431" s="2" t="s">
        <v>53</v>
      </c>
      <c r="B431" s="1" t="s">
        <v>54</v>
      </c>
      <c r="C431" t="s">
        <v>509</v>
      </c>
      <c r="D431" s="1" t="s">
        <v>71</v>
      </c>
      <c r="E431" s="1" t="s">
        <v>25</v>
      </c>
      <c r="F431" s="1" t="s">
        <v>26</v>
      </c>
      <c r="G431" s="1" t="s">
        <v>215</v>
      </c>
      <c r="H431" t="s">
        <v>16</v>
      </c>
      <c r="I431" s="1" t="s">
        <v>56</v>
      </c>
      <c r="J431" t="s">
        <v>42</v>
      </c>
      <c r="K431" s="1" t="s">
        <v>18</v>
      </c>
      <c r="L431" t="s">
        <v>278</v>
      </c>
      <c r="M431" t="s">
        <v>18</v>
      </c>
      <c r="N431">
        <v>2</v>
      </c>
      <c r="O431" t="s">
        <v>232</v>
      </c>
      <c r="P431">
        <v>1</v>
      </c>
      <c r="Q431" t="s">
        <v>464</v>
      </c>
      <c r="R431" t="s">
        <v>234</v>
      </c>
      <c r="S431" t="s">
        <v>258</v>
      </c>
      <c r="T431" t="s">
        <v>259</v>
      </c>
      <c r="U431" t="s">
        <v>443</v>
      </c>
    </row>
    <row r="432" spans="1:21" x14ac:dyDescent="0.35">
      <c r="A432" s="2" t="s">
        <v>53</v>
      </c>
      <c r="B432" s="1" t="s">
        <v>54</v>
      </c>
      <c r="C432" t="s">
        <v>509</v>
      </c>
      <c r="D432" s="1" t="s">
        <v>71</v>
      </c>
      <c r="E432" s="1" t="s">
        <v>25</v>
      </c>
      <c r="F432" s="1" t="s">
        <v>26</v>
      </c>
      <c r="G432" s="1" t="s">
        <v>215</v>
      </c>
      <c r="H432" t="s">
        <v>16</v>
      </c>
      <c r="I432" s="1" t="s">
        <v>70</v>
      </c>
      <c r="J432" t="s">
        <v>42</v>
      </c>
      <c r="K432" s="1" t="s">
        <v>18</v>
      </c>
      <c r="L432" t="s">
        <v>278</v>
      </c>
      <c r="M432" t="s">
        <v>18</v>
      </c>
      <c r="N432">
        <v>1</v>
      </c>
      <c r="O432" t="s">
        <v>232</v>
      </c>
      <c r="P432">
        <v>1</v>
      </c>
      <c r="Q432" t="s">
        <v>464</v>
      </c>
      <c r="R432" t="s">
        <v>234</v>
      </c>
      <c r="S432" t="s">
        <v>258</v>
      </c>
      <c r="T432" t="s">
        <v>259</v>
      </c>
      <c r="U432" t="s">
        <v>443</v>
      </c>
    </row>
    <row r="433" spans="1:21" x14ac:dyDescent="0.35">
      <c r="A433" s="2" t="s">
        <v>53</v>
      </c>
      <c r="B433" s="1" t="s">
        <v>54</v>
      </c>
      <c r="C433" t="s">
        <v>509</v>
      </c>
      <c r="D433" s="1" t="s">
        <v>71</v>
      </c>
      <c r="E433" s="1" t="s">
        <v>25</v>
      </c>
      <c r="F433" s="1" t="s">
        <v>26</v>
      </c>
      <c r="G433" s="1" t="s">
        <v>215</v>
      </c>
      <c r="H433" t="s">
        <v>20</v>
      </c>
      <c r="I433" s="1" t="s">
        <v>56</v>
      </c>
      <c r="J433" t="s">
        <v>42</v>
      </c>
      <c r="K433" s="1" t="s">
        <v>18</v>
      </c>
      <c r="L433" t="s">
        <v>278</v>
      </c>
      <c r="M433" t="s">
        <v>18</v>
      </c>
      <c r="N433">
        <v>2</v>
      </c>
      <c r="O433" t="s">
        <v>232</v>
      </c>
      <c r="P433">
        <v>1</v>
      </c>
      <c r="Q433" t="s">
        <v>464</v>
      </c>
      <c r="R433" t="s">
        <v>234</v>
      </c>
      <c r="S433" t="s">
        <v>258</v>
      </c>
      <c r="T433" t="s">
        <v>259</v>
      </c>
      <c r="U433" t="s">
        <v>443</v>
      </c>
    </row>
    <row r="434" spans="1:21" x14ac:dyDescent="0.35">
      <c r="A434" s="2" t="s">
        <v>53</v>
      </c>
      <c r="B434" s="1" t="s">
        <v>54</v>
      </c>
      <c r="C434" t="s">
        <v>509</v>
      </c>
      <c r="D434" s="1" t="s">
        <v>71</v>
      </c>
      <c r="E434" s="1" t="s">
        <v>25</v>
      </c>
      <c r="F434" s="1" t="s">
        <v>26</v>
      </c>
      <c r="G434" s="1" t="s">
        <v>215</v>
      </c>
      <c r="H434" t="s">
        <v>20</v>
      </c>
      <c r="I434" s="1" t="s">
        <v>70</v>
      </c>
      <c r="J434" t="s">
        <v>42</v>
      </c>
      <c r="K434" s="1" t="s">
        <v>18</v>
      </c>
      <c r="L434" t="s">
        <v>278</v>
      </c>
      <c r="M434" t="s">
        <v>77</v>
      </c>
      <c r="N434">
        <v>1</v>
      </c>
      <c r="O434" t="s">
        <v>232</v>
      </c>
      <c r="P434">
        <v>1</v>
      </c>
      <c r="Q434" t="s">
        <v>464</v>
      </c>
      <c r="R434" t="s">
        <v>234</v>
      </c>
      <c r="S434" t="s">
        <v>258</v>
      </c>
      <c r="T434" t="s">
        <v>259</v>
      </c>
      <c r="U434" t="s">
        <v>443</v>
      </c>
    </row>
    <row r="435" spans="1:21" x14ac:dyDescent="0.35">
      <c r="A435" s="2" t="s">
        <v>53</v>
      </c>
      <c r="B435" s="1" t="s">
        <v>54</v>
      </c>
      <c r="C435" t="s">
        <v>509</v>
      </c>
      <c r="D435" s="1" t="s">
        <v>71</v>
      </c>
      <c r="E435" s="1" t="s">
        <v>25</v>
      </c>
      <c r="F435" s="1" t="s">
        <v>26</v>
      </c>
      <c r="G435" s="1" t="s">
        <v>215</v>
      </c>
      <c r="H435" t="s">
        <v>30</v>
      </c>
      <c r="I435" s="1" t="s">
        <v>56</v>
      </c>
      <c r="J435" t="s">
        <v>42</v>
      </c>
      <c r="K435" s="1" t="s">
        <v>18</v>
      </c>
      <c r="L435" t="s">
        <v>278</v>
      </c>
      <c r="M435" t="s">
        <v>18</v>
      </c>
      <c r="N435">
        <v>2</v>
      </c>
      <c r="O435" t="s">
        <v>232</v>
      </c>
      <c r="P435">
        <v>1</v>
      </c>
      <c r="Q435" t="s">
        <v>464</v>
      </c>
      <c r="R435" t="s">
        <v>234</v>
      </c>
      <c r="S435" t="s">
        <v>258</v>
      </c>
      <c r="T435" t="s">
        <v>259</v>
      </c>
      <c r="U435" t="s">
        <v>443</v>
      </c>
    </row>
    <row r="436" spans="1:21" x14ac:dyDescent="0.35">
      <c r="A436" s="2" t="s">
        <v>53</v>
      </c>
      <c r="B436" s="1" t="s">
        <v>54</v>
      </c>
      <c r="C436" t="s">
        <v>509</v>
      </c>
      <c r="D436" s="1" t="s">
        <v>71</v>
      </c>
      <c r="E436" s="1" t="s">
        <v>25</v>
      </c>
      <c r="F436" s="1" t="s">
        <v>26</v>
      </c>
      <c r="G436" s="1" t="s">
        <v>215</v>
      </c>
      <c r="H436" t="s">
        <v>24</v>
      </c>
      <c r="I436" s="1" t="s">
        <v>56</v>
      </c>
      <c r="J436" t="s">
        <v>42</v>
      </c>
      <c r="K436" s="1" t="s">
        <v>18</v>
      </c>
      <c r="L436" t="s">
        <v>363</v>
      </c>
      <c r="M436" t="s">
        <v>18</v>
      </c>
      <c r="N436">
        <v>1</v>
      </c>
      <c r="O436" t="s">
        <v>232</v>
      </c>
      <c r="P436">
        <v>1</v>
      </c>
      <c r="Q436" t="s">
        <v>464</v>
      </c>
      <c r="R436" t="s">
        <v>234</v>
      </c>
      <c r="S436" t="s">
        <v>258</v>
      </c>
      <c r="T436" t="s">
        <v>259</v>
      </c>
      <c r="U436" t="s">
        <v>443</v>
      </c>
    </row>
    <row r="437" spans="1:21" x14ac:dyDescent="0.35">
      <c r="A437" s="2" t="s">
        <v>53</v>
      </c>
      <c r="B437" s="1" t="s">
        <v>54</v>
      </c>
      <c r="C437" t="s">
        <v>509</v>
      </c>
      <c r="D437" s="1" t="s">
        <v>71</v>
      </c>
      <c r="E437" s="1" t="s">
        <v>25</v>
      </c>
      <c r="F437" s="1" t="s">
        <v>15</v>
      </c>
      <c r="G437" s="1" t="s">
        <v>215</v>
      </c>
      <c r="H437" t="s">
        <v>16</v>
      </c>
      <c r="I437" s="1" t="s">
        <v>70</v>
      </c>
      <c r="J437" t="s">
        <v>42</v>
      </c>
      <c r="K437" s="1" t="s">
        <v>18</v>
      </c>
      <c r="L437" t="s">
        <v>278</v>
      </c>
      <c r="M437" t="s">
        <v>18</v>
      </c>
      <c r="N437">
        <v>1</v>
      </c>
      <c r="O437" t="s">
        <v>232</v>
      </c>
      <c r="P437">
        <v>1</v>
      </c>
      <c r="Q437" t="s">
        <v>464</v>
      </c>
      <c r="R437" t="s">
        <v>234</v>
      </c>
      <c r="S437" t="s">
        <v>258</v>
      </c>
      <c r="T437" t="s">
        <v>259</v>
      </c>
      <c r="U437" t="s">
        <v>443</v>
      </c>
    </row>
    <row r="438" spans="1:21" x14ac:dyDescent="0.35">
      <c r="A438" s="2" t="s">
        <v>53</v>
      </c>
      <c r="B438" s="1" t="s">
        <v>54</v>
      </c>
      <c r="C438" t="s">
        <v>509</v>
      </c>
      <c r="D438" s="1" t="s">
        <v>71</v>
      </c>
      <c r="E438" s="1" t="s">
        <v>25</v>
      </c>
      <c r="F438" s="1" t="s">
        <v>15</v>
      </c>
      <c r="G438" s="1" t="s">
        <v>215</v>
      </c>
      <c r="H438" t="s">
        <v>27</v>
      </c>
      <c r="I438" s="1" t="s">
        <v>70</v>
      </c>
      <c r="J438" t="s">
        <v>42</v>
      </c>
      <c r="K438" s="1" t="s">
        <v>18</v>
      </c>
      <c r="L438" t="s">
        <v>363</v>
      </c>
      <c r="M438" t="s">
        <v>18</v>
      </c>
      <c r="N438">
        <v>1</v>
      </c>
      <c r="O438" t="s">
        <v>232</v>
      </c>
      <c r="P438">
        <v>1</v>
      </c>
      <c r="Q438" t="s">
        <v>464</v>
      </c>
      <c r="R438" t="s">
        <v>234</v>
      </c>
      <c r="S438" t="s">
        <v>258</v>
      </c>
      <c r="T438" t="s">
        <v>259</v>
      </c>
      <c r="U438" t="s">
        <v>443</v>
      </c>
    </row>
    <row r="439" spans="1:21" x14ac:dyDescent="0.35">
      <c r="A439" s="2" t="s">
        <v>53</v>
      </c>
      <c r="B439" s="1" t="s">
        <v>54</v>
      </c>
      <c r="C439" t="s">
        <v>509</v>
      </c>
      <c r="D439" s="1" t="s">
        <v>71</v>
      </c>
      <c r="E439" s="1" t="s">
        <v>25</v>
      </c>
      <c r="F439" s="1" t="s">
        <v>15</v>
      </c>
      <c r="G439" s="1" t="s">
        <v>215</v>
      </c>
      <c r="H439" t="s">
        <v>30</v>
      </c>
      <c r="I439" s="1" t="s">
        <v>70</v>
      </c>
      <c r="J439" t="s">
        <v>42</v>
      </c>
      <c r="K439" s="1" t="s">
        <v>18</v>
      </c>
      <c r="L439" t="s">
        <v>363</v>
      </c>
      <c r="M439" t="s">
        <v>18</v>
      </c>
      <c r="N439">
        <v>1</v>
      </c>
      <c r="O439" t="s">
        <v>232</v>
      </c>
      <c r="P439">
        <v>1</v>
      </c>
      <c r="Q439" t="s">
        <v>464</v>
      </c>
      <c r="R439" t="s">
        <v>234</v>
      </c>
      <c r="S439" t="s">
        <v>258</v>
      </c>
      <c r="T439" t="s">
        <v>259</v>
      </c>
      <c r="U439" t="s">
        <v>443</v>
      </c>
    </row>
    <row r="440" spans="1:21" x14ac:dyDescent="0.35">
      <c r="A440" s="2" t="s">
        <v>53</v>
      </c>
      <c r="B440" s="1" t="s">
        <v>54</v>
      </c>
      <c r="C440" t="s">
        <v>509</v>
      </c>
      <c r="D440" s="1" t="s">
        <v>71</v>
      </c>
      <c r="E440" s="1" t="s">
        <v>25</v>
      </c>
      <c r="F440" s="1" t="s">
        <v>29</v>
      </c>
      <c r="G440" s="1" t="s">
        <v>29</v>
      </c>
      <c r="H440" t="s">
        <v>36</v>
      </c>
      <c r="I440" s="1" t="s">
        <v>368</v>
      </c>
      <c r="J440" t="s">
        <v>297</v>
      </c>
      <c r="K440" s="1" t="s">
        <v>18</v>
      </c>
      <c r="L440" t="s">
        <v>278</v>
      </c>
      <c r="M440" t="s">
        <v>18</v>
      </c>
      <c r="N440">
        <v>1</v>
      </c>
      <c r="O440" t="s">
        <v>232</v>
      </c>
      <c r="P440">
        <v>1</v>
      </c>
      <c r="Q440">
        <v>1</v>
      </c>
      <c r="R440" t="s">
        <v>234</v>
      </c>
      <c r="S440" t="s">
        <v>258</v>
      </c>
      <c r="T440" t="s">
        <v>259</v>
      </c>
      <c r="U440" t="s">
        <v>443</v>
      </c>
    </row>
    <row r="441" spans="1:21" x14ac:dyDescent="0.35">
      <c r="A441" s="2" t="s">
        <v>53</v>
      </c>
      <c r="B441" s="1" t="s">
        <v>54</v>
      </c>
      <c r="C441" t="s">
        <v>509</v>
      </c>
      <c r="D441" s="1" t="s">
        <v>71</v>
      </c>
      <c r="E441" s="1" t="s">
        <v>25</v>
      </c>
      <c r="F441" s="1" t="s">
        <v>21</v>
      </c>
      <c r="G441" s="1" t="s">
        <v>29</v>
      </c>
      <c r="H441" t="s">
        <v>16</v>
      </c>
      <c r="I441" s="1" t="s">
        <v>56</v>
      </c>
      <c r="J441" t="s">
        <v>42</v>
      </c>
      <c r="K441" s="1" t="s">
        <v>18</v>
      </c>
      <c r="L441" t="s">
        <v>278</v>
      </c>
      <c r="M441" t="s">
        <v>18</v>
      </c>
      <c r="N441">
        <v>1</v>
      </c>
      <c r="O441" t="s">
        <v>232</v>
      </c>
      <c r="P441">
        <v>1</v>
      </c>
      <c r="Q441" t="s">
        <v>464</v>
      </c>
      <c r="R441" t="s">
        <v>234</v>
      </c>
      <c r="S441" t="s">
        <v>258</v>
      </c>
      <c r="T441" t="s">
        <v>259</v>
      </c>
      <c r="U441" t="s">
        <v>443</v>
      </c>
    </row>
    <row r="442" spans="1:21" x14ac:dyDescent="0.35">
      <c r="A442" s="2" t="s">
        <v>53</v>
      </c>
      <c r="B442" s="1" t="s">
        <v>54</v>
      </c>
      <c r="C442" t="s">
        <v>509</v>
      </c>
      <c r="D442" s="1" t="s">
        <v>71</v>
      </c>
      <c r="E442" s="1" t="s">
        <v>25</v>
      </c>
      <c r="F442" s="1" t="s">
        <v>21</v>
      </c>
      <c r="G442" s="1" t="s">
        <v>29</v>
      </c>
      <c r="H442" t="s">
        <v>16</v>
      </c>
      <c r="I442" s="1" t="s">
        <v>56</v>
      </c>
      <c r="J442" t="s">
        <v>42</v>
      </c>
      <c r="K442" s="1" t="s">
        <v>18</v>
      </c>
      <c r="L442" t="s">
        <v>278</v>
      </c>
      <c r="M442" t="s">
        <v>77</v>
      </c>
      <c r="N442">
        <v>1</v>
      </c>
      <c r="O442" t="s">
        <v>232</v>
      </c>
      <c r="P442">
        <v>1</v>
      </c>
      <c r="Q442" t="s">
        <v>464</v>
      </c>
      <c r="R442" t="s">
        <v>234</v>
      </c>
      <c r="S442" t="s">
        <v>258</v>
      </c>
      <c r="T442" t="s">
        <v>259</v>
      </c>
      <c r="U442" t="s">
        <v>443</v>
      </c>
    </row>
    <row r="443" spans="1:21" x14ac:dyDescent="0.35">
      <c r="A443" s="2" t="s">
        <v>53</v>
      </c>
      <c r="B443" s="1" t="s">
        <v>54</v>
      </c>
      <c r="C443" t="s">
        <v>509</v>
      </c>
      <c r="D443" s="1" t="s">
        <v>71</v>
      </c>
      <c r="E443" s="1" t="s">
        <v>25</v>
      </c>
      <c r="F443" s="1" t="s">
        <v>21</v>
      </c>
      <c r="G443" s="1" t="s">
        <v>29</v>
      </c>
      <c r="H443" t="s">
        <v>16</v>
      </c>
      <c r="I443" s="1" t="s">
        <v>70</v>
      </c>
      <c r="J443" t="s">
        <v>42</v>
      </c>
      <c r="K443" s="1" t="s">
        <v>18</v>
      </c>
      <c r="L443" t="s">
        <v>278</v>
      </c>
      <c r="M443" t="s">
        <v>18</v>
      </c>
      <c r="N443">
        <v>1</v>
      </c>
      <c r="O443" t="s">
        <v>232</v>
      </c>
      <c r="P443">
        <v>1</v>
      </c>
      <c r="Q443" t="s">
        <v>464</v>
      </c>
      <c r="R443" t="s">
        <v>234</v>
      </c>
      <c r="S443" t="s">
        <v>258</v>
      </c>
      <c r="T443" t="s">
        <v>259</v>
      </c>
      <c r="U443" t="s">
        <v>443</v>
      </c>
    </row>
    <row r="444" spans="1:21" x14ac:dyDescent="0.35">
      <c r="A444" s="2" t="s">
        <v>53</v>
      </c>
      <c r="B444" s="1" t="s">
        <v>54</v>
      </c>
      <c r="C444" t="s">
        <v>509</v>
      </c>
      <c r="D444" s="1" t="s">
        <v>71</v>
      </c>
      <c r="E444" s="1" t="s">
        <v>25</v>
      </c>
      <c r="F444" s="1" t="s">
        <v>21</v>
      </c>
      <c r="G444" s="1" t="s">
        <v>29</v>
      </c>
      <c r="H444" t="s">
        <v>27</v>
      </c>
      <c r="I444" s="1" t="s">
        <v>56</v>
      </c>
      <c r="J444" t="s">
        <v>42</v>
      </c>
      <c r="K444" s="1" t="s">
        <v>18</v>
      </c>
      <c r="L444" t="s">
        <v>278</v>
      </c>
      <c r="M444" t="s">
        <v>18</v>
      </c>
      <c r="N444">
        <v>1</v>
      </c>
      <c r="O444" t="s">
        <v>232</v>
      </c>
      <c r="P444">
        <v>1</v>
      </c>
      <c r="Q444" t="s">
        <v>464</v>
      </c>
      <c r="R444" t="s">
        <v>234</v>
      </c>
      <c r="S444" t="s">
        <v>258</v>
      </c>
      <c r="T444" t="s">
        <v>259</v>
      </c>
      <c r="U444" t="s">
        <v>443</v>
      </c>
    </row>
    <row r="445" spans="1:21" x14ac:dyDescent="0.35">
      <c r="A445" s="2" t="s">
        <v>53</v>
      </c>
      <c r="B445" s="1" t="s">
        <v>54</v>
      </c>
      <c r="C445" t="s">
        <v>509</v>
      </c>
      <c r="D445" s="1" t="s">
        <v>71</v>
      </c>
      <c r="E445" s="1" t="s">
        <v>25</v>
      </c>
      <c r="F445" s="1" t="s">
        <v>21</v>
      </c>
      <c r="G445" s="1" t="s">
        <v>29</v>
      </c>
      <c r="H445" t="s">
        <v>30</v>
      </c>
      <c r="I445" s="1" t="s">
        <v>56</v>
      </c>
      <c r="J445" t="s">
        <v>42</v>
      </c>
      <c r="K445" s="1" t="s">
        <v>18</v>
      </c>
      <c r="L445" t="s">
        <v>278</v>
      </c>
      <c r="M445" t="s">
        <v>18</v>
      </c>
      <c r="N445">
        <v>1</v>
      </c>
      <c r="O445" t="s">
        <v>232</v>
      </c>
      <c r="P445">
        <v>1</v>
      </c>
      <c r="Q445" t="s">
        <v>464</v>
      </c>
      <c r="R445" t="s">
        <v>234</v>
      </c>
      <c r="S445" t="s">
        <v>258</v>
      </c>
      <c r="T445" t="s">
        <v>259</v>
      </c>
      <c r="U445" t="s">
        <v>443</v>
      </c>
    </row>
    <row r="446" spans="1:21" x14ac:dyDescent="0.35">
      <c r="A446" s="2" t="s">
        <v>53</v>
      </c>
      <c r="B446" s="1" t="s">
        <v>54</v>
      </c>
      <c r="C446" t="s">
        <v>509</v>
      </c>
      <c r="D446" s="1" t="s">
        <v>71</v>
      </c>
      <c r="E446" s="1" t="s">
        <v>25</v>
      </c>
      <c r="F446" s="1" t="s">
        <v>21</v>
      </c>
      <c r="G446" s="1" t="s">
        <v>29</v>
      </c>
      <c r="H446" t="s">
        <v>30</v>
      </c>
      <c r="I446" s="1" t="s">
        <v>56</v>
      </c>
      <c r="J446" t="s">
        <v>42</v>
      </c>
      <c r="K446" s="1" t="s">
        <v>18</v>
      </c>
      <c r="L446" t="s">
        <v>363</v>
      </c>
      <c r="M446" t="s">
        <v>77</v>
      </c>
      <c r="N446">
        <v>1</v>
      </c>
      <c r="O446" t="s">
        <v>232</v>
      </c>
      <c r="P446">
        <v>1</v>
      </c>
      <c r="Q446" t="s">
        <v>464</v>
      </c>
      <c r="R446" t="s">
        <v>234</v>
      </c>
      <c r="S446" t="s">
        <v>258</v>
      </c>
      <c r="T446" t="s">
        <v>259</v>
      </c>
      <c r="U446" t="s">
        <v>443</v>
      </c>
    </row>
    <row r="447" spans="1:21" x14ac:dyDescent="0.35">
      <c r="A447" s="2" t="s">
        <v>53</v>
      </c>
      <c r="B447" s="1" t="s">
        <v>54</v>
      </c>
      <c r="C447" t="s">
        <v>509</v>
      </c>
      <c r="D447" s="1" t="s">
        <v>71</v>
      </c>
      <c r="E447" s="1" t="s">
        <v>25</v>
      </c>
      <c r="F447" s="1" t="s">
        <v>21</v>
      </c>
      <c r="G447" s="1" t="s">
        <v>29</v>
      </c>
      <c r="H447" t="s">
        <v>36</v>
      </c>
      <c r="I447" s="1" t="s">
        <v>70</v>
      </c>
      <c r="J447" t="s">
        <v>42</v>
      </c>
      <c r="K447" s="1" t="s">
        <v>18</v>
      </c>
      <c r="L447" t="s">
        <v>363</v>
      </c>
      <c r="M447" t="s">
        <v>18</v>
      </c>
      <c r="N447">
        <v>1</v>
      </c>
      <c r="O447" t="s">
        <v>232</v>
      </c>
      <c r="P447">
        <v>1</v>
      </c>
      <c r="Q447" t="s">
        <v>464</v>
      </c>
      <c r="R447" t="s">
        <v>234</v>
      </c>
      <c r="S447" t="s">
        <v>258</v>
      </c>
      <c r="T447" t="s">
        <v>259</v>
      </c>
      <c r="U447" t="s">
        <v>443</v>
      </c>
    </row>
    <row r="448" spans="1:21" x14ac:dyDescent="0.35">
      <c r="A448" s="2" t="s">
        <v>53</v>
      </c>
      <c r="B448" s="1" t="s">
        <v>54</v>
      </c>
      <c r="C448" t="s">
        <v>509</v>
      </c>
      <c r="D448" s="1" t="s">
        <v>284</v>
      </c>
      <c r="E448" s="1" t="s">
        <v>14</v>
      </c>
      <c r="F448" s="1" t="s">
        <v>26</v>
      </c>
      <c r="G448" s="1" t="s">
        <v>215</v>
      </c>
      <c r="H448" t="s">
        <v>16</v>
      </c>
      <c r="I448" s="1" t="s">
        <v>306</v>
      </c>
      <c r="J448" t="s">
        <v>42</v>
      </c>
      <c r="K448" s="1" t="s">
        <v>18</v>
      </c>
      <c r="L448" t="s">
        <v>278</v>
      </c>
      <c r="M448" t="s">
        <v>73</v>
      </c>
      <c r="N448">
        <v>1</v>
      </c>
      <c r="O448" t="s">
        <v>232</v>
      </c>
      <c r="P448">
        <v>1</v>
      </c>
      <c r="Q448" t="s">
        <v>464</v>
      </c>
      <c r="R448" t="s">
        <v>234</v>
      </c>
      <c r="S448" t="s">
        <v>258</v>
      </c>
      <c r="T448" t="s">
        <v>259</v>
      </c>
      <c r="U448" t="s">
        <v>443</v>
      </c>
    </row>
    <row r="449" spans="1:21" x14ac:dyDescent="0.35">
      <c r="A449" s="2" t="s">
        <v>53</v>
      </c>
      <c r="B449" s="1" t="s">
        <v>54</v>
      </c>
      <c r="C449" t="s">
        <v>509</v>
      </c>
      <c r="D449" s="1" t="s">
        <v>284</v>
      </c>
      <c r="E449" s="1" t="s">
        <v>14</v>
      </c>
      <c r="F449" s="1" t="s">
        <v>26</v>
      </c>
      <c r="G449" s="1" t="s">
        <v>215</v>
      </c>
      <c r="H449" t="s">
        <v>16</v>
      </c>
      <c r="I449" s="1" t="s">
        <v>306</v>
      </c>
      <c r="J449" t="s">
        <v>42</v>
      </c>
      <c r="K449" s="1" t="s">
        <v>18</v>
      </c>
      <c r="L449" t="s">
        <v>278</v>
      </c>
      <c r="M449" t="s">
        <v>155</v>
      </c>
      <c r="N449">
        <v>1</v>
      </c>
      <c r="O449" t="s">
        <v>232</v>
      </c>
      <c r="P449">
        <v>1</v>
      </c>
      <c r="Q449" t="s">
        <v>464</v>
      </c>
      <c r="R449" t="s">
        <v>234</v>
      </c>
      <c r="S449" t="s">
        <v>258</v>
      </c>
      <c r="T449" t="s">
        <v>259</v>
      </c>
      <c r="U449" t="s">
        <v>443</v>
      </c>
    </row>
    <row r="450" spans="1:21" x14ac:dyDescent="0.35">
      <c r="A450" s="2" t="s">
        <v>53</v>
      </c>
      <c r="B450" s="1" t="s">
        <v>54</v>
      </c>
      <c r="C450" t="s">
        <v>509</v>
      </c>
      <c r="D450" s="1" t="s">
        <v>284</v>
      </c>
      <c r="E450" s="1" t="s">
        <v>14</v>
      </c>
      <c r="F450" s="1" t="s">
        <v>26</v>
      </c>
      <c r="G450" s="1" t="s">
        <v>215</v>
      </c>
      <c r="H450" t="s">
        <v>74</v>
      </c>
      <c r="I450" s="1" t="s">
        <v>306</v>
      </c>
      <c r="J450" t="s">
        <v>42</v>
      </c>
      <c r="K450" s="1" t="s">
        <v>18</v>
      </c>
      <c r="L450" t="s">
        <v>363</v>
      </c>
      <c r="M450" t="s">
        <v>73</v>
      </c>
      <c r="N450">
        <v>1</v>
      </c>
      <c r="O450" t="s">
        <v>232</v>
      </c>
      <c r="P450">
        <v>1</v>
      </c>
      <c r="Q450" t="s">
        <v>464</v>
      </c>
      <c r="R450" t="s">
        <v>234</v>
      </c>
      <c r="S450" t="s">
        <v>258</v>
      </c>
      <c r="T450" t="s">
        <v>259</v>
      </c>
      <c r="U450" t="s">
        <v>443</v>
      </c>
    </row>
    <row r="451" spans="1:21" x14ac:dyDescent="0.35">
      <c r="A451" s="2" t="s">
        <v>53</v>
      </c>
      <c r="B451" s="1" t="s">
        <v>54</v>
      </c>
      <c r="C451" t="s">
        <v>509</v>
      </c>
      <c r="D451" s="1" t="s">
        <v>284</v>
      </c>
      <c r="E451" s="1" t="s">
        <v>14</v>
      </c>
      <c r="F451" s="1" t="s">
        <v>21</v>
      </c>
      <c r="G451" s="1" t="s">
        <v>29</v>
      </c>
      <c r="H451" t="s">
        <v>30</v>
      </c>
      <c r="I451" s="1" t="s">
        <v>323</v>
      </c>
      <c r="J451" t="s">
        <v>42</v>
      </c>
      <c r="K451" s="1" t="s">
        <v>18</v>
      </c>
      <c r="L451" t="s">
        <v>363</v>
      </c>
      <c r="M451" t="s">
        <v>155</v>
      </c>
      <c r="N451">
        <v>1</v>
      </c>
      <c r="O451" t="s">
        <v>232</v>
      </c>
      <c r="P451">
        <v>1</v>
      </c>
      <c r="Q451" t="s">
        <v>464</v>
      </c>
      <c r="R451" t="s">
        <v>234</v>
      </c>
      <c r="S451" t="s">
        <v>258</v>
      </c>
      <c r="T451" t="s">
        <v>259</v>
      </c>
      <c r="U451" t="s">
        <v>443</v>
      </c>
    </row>
    <row r="452" spans="1:21" x14ac:dyDescent="0.35">
      <c r="A452" s="2" t="s">
        <v>53</v>
      </c>
      <c r="B452" s="1" t="s">
        <v>54</v>
      </c>
      <c r="C452" t="s">
        <v>509</v>
      </c>
      <c r="D452" s="1" t="s">
        <v>284</v>
      </c>
      <c r="E452" s="1" t="s">
        <v>25</v>
      </c>
      <c r="F452" s="1" t="s">
        <v>26</v>
      </c>
      <c r="G452" s="1" t="s">
        <v>215</v>
      </c>
      <c r="H452" t="s">
        <v>16</v>
      </c>
      <c r="I452" s="1" t="s">
        <v>306</v>
      </c>
      <c r="J452" t="s">
        <v>42</v>
      </c>
      <c r="K452" s="1" t="s">
        <v>18</v>
      </c>
      <c r="L452" t="s">
        <v>278</v>
      </c>
      <c r="M452" t="s">
        <v>155</v>
      </c>
      <c r="N452">
        <v>1</v>
      </c>
      <c r="O452" t="s">
        <v>232</v>
      </c>
      <c r="P452">
        <v>1</v>
      </c>
      <c r="Q452" t="s">
        <v>464</v>
      </c>
      <c r="R452" t="s">
        <v>234</v>
      </c>
      <c r="S452" t="s">
        <v>258</v>
      </c>
      <c r="T452" t="s">
        <v>259</v>
      </c>
      <c r="U452" t="s">
        <v>444</v>
      </c>
    </row>
    <row r="453" spans="1:21" x14ac:dyDescent="0.35">
      <c r="A453" s="2" t="s">
        <v>53</v>
      </c>
      <c r="B453" s="1" t="s">
        <v>54</v>
      </c>
      <c r="C453" t="s">
        <v>509</v>
      </c>
      <c r="D453" s="1" t="s">
        <v>284</v>
      </c>
      <c r="E453" s="1" t="s">
        <v>25</v>
      </c>
      <c r="F453" s="1" t="s">
        <v>26</v>
      </c>
      <c r="G453" s="1" t="s">
        <v>215</v>
      </c>
      <c r="H453" t="s">
        <v>16</v>
      </c>
      <c r="I453" s="1" t="s">
        <v>323</v>
      </c>
      <c r="J453" t="s">
        <v>42</v>
      </c>
      <c r="K453" s="1" t="s">
        <v>18</v>
      </c>
      <c r="L453" t="s">
        <v>278</v>
      </c>
      <c r="M453" t="s">
        <v>73</v>
      </c>
      <c r="N453">
        <v>4</v>
      </c>
      <c r="O453" t="s">
        <v>232</v>
      </c>
      <c r="P453">
        <v>1</v>
      </c>
      <c r="Q453" t="s">
        <v>464</v>
      </c>
      <c r="R453" t="s">
        <v>234</v>
      </c>
      <c r="S453" t="s">
        <v>258</v>
      </c>
      <c r="T453" t="s">
        <v>259</v>
      </c>
      <c r="U453" t="s">
        <v>443</v>
      </c>
    </row>
    <row r="454" spans="1:21" x14ac:dyDescent="0.35">
      <c r="A454" s="2" t="s">
        <v>53</v>
      </c>
      <c r="B454" s="1" t="s">
        <v>54</v>
      </c>
      <c r="C454" t="s">
        <v>509</v>
      </c>
      <c r="D454" s="1" t="s">
        <v>284</v>
      </c>
      <c r="E454" s="1" t="s">
        <v>25</v>
      </c>
      <c r="F454" s="1" t="s">
        <v>26</v>
      </c>
      <c r="G454" s="1" t="s">
        <v>215</v>
      </c>
      <c r="H454" t="s">
        <v>16</v>
      </c>
      <c r="I454" s="1" t="s">
        <v>323</v>
      </c>
      <c r="J454" t="s">
        <v>42</v>
      </c>
      <c r="K454" s="1" t="s">
        <v>18</v>
      </c>
      <c r="L454" t="s">
        <v>278</v>
      </c>
      <c r="M454" t="s">
        <v>93</v>
      </c>
      <c r="N454">
        <v>1</v>
      </c>
      <c r="O454" t="s">
        <v>232</v>
      </c>
      <c r="P454">
        <v>1</v>
      </c>
      <c r="Q454" t="s">
        <v>464</v>
      </c>
      <c r="R454" t="s">
        <v>234</v>
      </c>
      <c r="S454" t="s">
        <v>258</v>
      </c>
      <c r="T454" t="s">
        <v>259</v>
      </c>
      <c r="U454" t="s">
        <v>443</v>
      </c>
    </row>
    <row r="455" spans="1:21" x14ac:dyDescent="0.35">
      <c r="A455" s="2" t="s">
        <v>53</v>
      </c>
      <c r="B455" s="1" t="s">
        <v>54</v>
      </c>
      <c r="C455" t="s">
        <v>509</v>
      </c>
      <c r="D455" s="1" t="s">
        <v>284</v>
      </c>
      <c r="E455" s="1" t="s">
        <v>25</v>
      </c>
      <c r="F455" s="1" t="s">
        <v>26</v>
      </c>
      <c r="G455" s="1" t="s">
        <v>215</v>
      </c>
      <c r="H455" t="s">
        <v>16</v>
      </c>
      <c r="I455" s="1" t="s">
        <v>323</v>
      </c>
      <c r="J455" t="s">
        <v>42</v>
      </c>
      <c r="K455" s="1" t="s">
        <v>18</v>
      </c>
      <c r="L455" t="s">
        <v>363</v>
      </c>
      <c r="M455" t="s">
        <v>73</v>
      </c>
      <c r="N455">
        <v>1</v>
      </c>
      <c r="O455" t="s">
        <v>232</v>
      </c>
      <c r="P455">
        <v>1</v>
      </c>
      <c r="Q455" t="s">
        <v>464</v>
      </c>
      <c r="R455" t="s">
        <v>234</v>
      </c>
      <c r="S455" t="s">
        <v>258</v>
      </c>
      <c r="T455" t="s">
        <v>259</v>
      </c>
      <c r="U455" t="s">
        <v>443</v>
      </c>
    </row>
    <row r="456" spans="1:21" x14ac:dyDescent="0.35">
      <c r="A456" s="2" t="s">
        <v>53</v>
      </c>
      <c r="B456" s="1" t="s">
        <v>54</v>
      </c>
      <c r="C456" t="s">
        <v>509</v>
      </c>
      <c r="D456" s="1" t="s">
        <v>284</v>
      </c>
      <c r="E456" s="1" t="s">
        <v>25</v>
      </c>
      <c r="F456" s="1" t="s">
        <v>26</v>
      </c>
      <c r="G456" s="1" t="s">
        <v>215</v>
      </c>
      <c r="H456" t="s">
        <v>20</v>
      </c>
      <c r="I456" s="1" t="s">
        <v>306</v>
      </c>
      <c r="J456" t="s">
        <v>42</v>
      </c>
      <c r="K456" s="1" t="s">
        <v>18</v>
      </c>
      <c r="L456" t="s">
        <v>278</v>
      </c>
      <c r="M456" t="s">
        <v>73</v>
      </c>
      <c r="N456">
        <v>2</v>
      </c>
      <c r="O456" t="s">
        <v>232</v>
      </c>
      <c r="P456">
        <v>1</v>
      </c>
      <c r="Q456" t="s">
        <v>464</v>
      </c>
      <c r="R456" t="s">
        <v>234</v>
      </c>
      <c r="S456" t="s">
        <v>258</v>
      </c>
      <c r="T456" t="s">
        <v>259</v>
      </c>
      <c r="U456" t="s">
        <v>443</v>
      </c>
    </row>
    <row r="457" spans="1:21" x14ac:dyDescent="0.35">
      <c r="A457" s="2" t="s">
        <v>53</v>
      </c>
      <c r="B457" s="1" t="s">
        <v>54</v>
      </c>
      <c r="C457" t="s">
        <v>509</v>
      </c>
      <c r="D457" s="1" t="s">
        <v>284</v>
      </c>
      <c r="E457" s="1" t="s">
        <v>25</v>
      </c>
      <c r="F457" s="1" t="s">
        <v>26</v>
      </c>
      <c r="G457" s="1" t="s">
        <v>215</v>
      </c>
      <c r="H457" t="s">
        <v>20</v>
      </c>
      <c r="I457" s="1" t="s">
        <v>306</v>
      </c>
      <c r="J457" t="s">
        <v>42</v>
      </c>
      <c r="K457" s="1" t="s">
        <v>18</v>
      </c>
      <c r="L457" t="s">
        <v>278</v>
      </c>
      <c r="M457" t="s">
        <v>77</v>
      </c>
      <c r="N457">
        <v>1</v>
      </c>
      <c r="O457" t="s">
        <v>232</v>
      </c>
      <c r="P457">
        <v>1</v>
      </c>
      <c r="Q457" t="s">
        <v>464</v>
      </c>
      <c r="R457" t="s">
        <v>234</v>
      </c>
      <c r="S457" t="s">
        <v>271</v>
      </c>
      <c r="T457" t="s">
        <v>259</v>
      </c>
      <c r="U457" t="s">
        <v>443</v>
      </c>
    </row>
    <row r="458" spans="1:21" x14ac:dyDescent="0.35">
      <c r="A458" s="2" t="s">
        <v>53</v>
      </c>
      <c r="B458" s="1" t="s">
        <v>54</v>
      </c>
      <c r="C458" t="s">
        <v>509</v>
      </c>
      <c r="D458" s="1" t="s">
        <v>284</v>
      </c>
      <c r="E458" s="1" t="s">
        <v>25</v>
      </c>
      <c r="F458" s="1" t="s">
        <v>26</v>
      </c>
      <c r="G458" s="1" t="s">
        <v>215</v>
      </c>
      <c r="H458" t="s">
        <v>27</v>
      </c>
      <c r="I458" s="1" t="s">
        <v>323</v>
      </c>
      <c r="J458" t="s">
        <v>42</v>
      </c>
      <c r="K458" s="1" t="s">
        <v>18</v>
      </c>
      <c r="L458" t="s">
        <v>278</v>
      </c>
      <c r="M458" t="s">
        <v>155</v>
      </c>
      <c r="N458">
        <v>1</v>
      </c>
      <c r="O458" t="s">
        <v>232</v>
      </c>
      <c r="P458">
        <v>1</v>
      </c>
      <c r="Q458" t="s">
        <v>464</v>
      </c>
      <c r="R458" t="s">
        <v>234</v>
      </c>
      <c r="S458" t="s">
        <v>258</v>
      </c>
      <c r="T458" t="s">
        <v>259</v>
      </c>
      <c r="U458" t="s">
        <v>443</v>
      </c>
    </row>
    <row r="459" spans="1:21" x14ac:dyDescent="0.35">
      <c r="A459" s="2" t="s">
        <v>53</v>
      </c>
      <c r="B459" s="1" t="s">
        <v>54</v>
      </c>
      <c r="C459" t="s">
        <v>509</v>
      </c>
      <c r="D459" s="1" t="s">
        <v>284</v>
      </c>
      <c r="E459" s="1" t="s">
        <v>25</v>
      </c>
      <c r="F459" s="1" t="s">
        <v>26</v>
      </c>
      <c r="G459" s="1" t="s">
        <v>215</v>
      </c>
      <c r="H459" t="s">
        <v>30</v>
      </c>
      <c r="I459" s="1" t="s">
        <v>306</v>
      </c>
      <c r="J459" t="s">
        <v>42</v>
      </c>
      <c r="K459" s="1" t="s">
        <v>18</v>
      </c>
      <c r="L459" t="s">
        <v>278</v>
      </c>
      <c r="M459" t="s">
        <v>19</v>
      </c>
      <c r="N459">
        <v>1</v>
      </c>
      <c r="O459" t="s">
        <v>232</v>
      </c>
      <c r="P459">
        <v>1</v>
      </c>
      <c r="Q459" t="s">
        <v>464</v>
      </c>
      <c r="R459" t="s">
        <v>234</v>
      </c>
      <c r="S459" t="s">
        <v>258</v>
      </c>
      <c r="T459" t="s">
        <v>259</v>
      </c>
      <c r="U459" t="s">
        <v>443</v>
      </c>
    </row>
    <row r="460" spans="1:21" x14ac:dyDescent="0.35">
      <c r="A460" s="2" t="s">
        <v>53</v>
      </c>
      <c r="B460" s="1" t="s">
        <v>54</v>
      </c>
      <c r="C460" t="s">
        <v>509</v>
      </c>
      <c r="D460" s="1" t="s">
        <v>284</v>
      </c>
      <c r="E460" s="1" t="s">
        <v>25</v>
      </c>
      <c r="F460" s="1" t="s">
        <v>26</v>
      </c>
      <c r="G460" s="1" t="s">
        <v>215</v>
      </c>
      <c r="H460" t="s">
        <v>36</v>
      </c>
      <c r="I460" s="1" t="s">
        <v>323</v>
      </c>
      <c r="J460" t="s">
        <v>42</v>
      </c>
      <c r="K460" s="1" t="s">
        <v>18</v>
      </c>
      <c r="L460" t="s">
        <v>363</v>
      </c>
      <c r="M460" t="s">
        <v>73</v>
      </c>
      <c r="N460">
        <v>1</v>
      </c>
      <c r="O460" t="s">
        <v>232</v>
      </c>
      <c r="P460">
        <v>1</v>
      </c>
      <c r="Q460" t="s">
        <v>464</v>
      </c>
      <c r="R460" t="s">
        <v>234</v>
      </c>
      <c r="S460" t="s">
        <v>258</v>
      </c>
      <c r="T460" t="s">
        <v>259</v>
      </c>
      <c r="U460" t="s">
        <v>443</v>
      </c>
    </row>
    <row r="461" spans="1:21" x14ac:dyDescent="0.35">
      <c r="A461" s="2" t="s">
        <v>53</v>
      </c>
      <c r="B461" s="1" t="s">
        <v>54</v>
      </c>
      <c r="C461" t="s">
        <v>509</v>
      </c>
      <c r="D461" s="1" t="s">
        <v>284</v>
      </c>
      <c r="E461" s="1" t="s">
        <v>25</v>
      </c>
      <c r="F461" s="1" t="s">
        <v>26</v>
      </c>
      <c r="G461" s="1" t="s">
        <v>215</v>
      </c>
      <c r="H461" t="s">
        <v>24</v>
      </c>
      <c r="I461" s="1" t="s">
        <v>323</v>
      </c>
      <c r="J461" t="s">
        <v>42</v>
      </c>
      <c r="K461" s="1" t="s">
        <v>18</v>
      </c>
      <c r="L461" t="s">
        <v>363</v>
      </c>
      <c r="M461" t="s">
        <v>73</v>
      </c>
      <c r="N461">
        <v>1</v>
      </c>
      <c r="O461" t="s">
        <v>232</v>
      </c>
      <c r="P461">
        <v>1</v>
      </c>
      <c r="Q461" t="s">
        <v>464</v>
      </c>
      <c r="R461" t="s">
        <v>234</v>
      </c>
      <c r="S461" t="s">
        <v>258</v>
      </c>
      <c r="T461" t="s">
        <v>259</v>
      </c>
      <c r="U461" t="s">
        <v>443</v>
      </c>
    </row>
    <row r="462" spans="1:21" x14ac:dyDescent="0.35">
      <c r="A462" s="2" t="s">
        <v>53</v>
      </c>
      <c r="B462" s="1" t="s">
        <v>54</v>
      </c>
      <c r="C462" t="s">
        <v>509</v>
      </c>
      <c r="D462" s="1" t="s">
        <v>284</v>
      </c>
      <c r="E462" s="1" t="s">
        <v>25</v>
      </c>
      <c r="F462" s="1" t="s">
        <v>15</v>
      </c>
      <c r="G462" s="1" t="s">
        <v>215</v>
      </c>
      <c r="H462" t="s">
        <v>30</v>
      </c>
      <c r="I462" s="1" t="s">
        <v>306</v>
      </c>
      <c r="J462" t="s">
        <v>42</v>
      </c>
      <c r="K462" s="1" t="s">
        <v>18</v>
      </c>
      <c r="L462" t="s">
        <v>363</v>
      </c>
      <c r="M462" t="s">
        <v>155</v>
      </c>
      <c r="N462">
        <v>1</v>
      </c>
      <c r="O462" t="s">
        <v>232</v>
      </c>
      <c r="P462">
        <v>1</v>
      </c>
      <c r="Q462" t="s">
        <v>464</v>
      </c>
      <c r="R462" t="s">
        <v>234</v>
      </c>
      <c r="S462" t="s">
        <v>258</v>
      </c>
      <c r="T462" t="s">
        <v>259</v>
      </c>
      <c r="U462" t="s">
        <v>443</v>
      </c>
    </row>
    <row r="463" spans="1:21" x14ac:dyDescent="0.35">
      <c r="A463" s="2" t="s">
        <v>53</v>
      </c>
      <c r="B463" s="1" t="s">
        <v>54</v>
      </c>
      <c r="C463" t="s">
        <v>509</v>
      </c>
      <c r="D463" s="1" t="s">
        <v>284</v>
      </c>
      <c r="E463" s="1" t="s">
        <v>25</v>
      </c>
      <c r="F463" s="1" t="s">
        <v>29</v>
      </c>
      <c r="G463" s="1" t="s">
        <v>29</v>
      </c>
      <c r="H463" t="s">
        <v>20</v>
      </c>
      <c r="I463" s="1" t="s">
        <v>306</v>
      </c>
      <c r="J463" t="s">
        <v>42</v>
      </c>
      <c r="K463" s="1" t="s">
        <v>18</v>
      </c>
      <c r="L463" t="s">
        <v>278</v>
      </c>
      <c r="M463" t="s">
        <v>73</v>
      </c>
      <c r="N463">
        <v>1</v>
      </c>
      <c r="O463" t="s">
        <v>232</v>
      </c>
      <c r="P463">
        <v>1</v>
      </c>
      <c r="Q463" t="s">
        <v>464</v>
      </c>
      <c r="R463" t="s">
        <v>234</v>
      </c>
      <c r="S463" t="s">
        <v>258</v>
      </c>
      <c r="T463" t="s">
        <v>259</v>
      </c>
      <c r="U463" t="s">
        <v>443</v>
      </c>
    </row>
    <row r="464" spans="1:21" x14ac:dyDescent="0.35">
      <c r="A464" s="2" t="s">
        <v>53</v>
      </c>
      <c r="B464" s="1" t="s">
        <v>54</v>
      </c>
      <c r="C464" t="s">
        <v>509</v>
      </c>
      <c r="D464" s="1" t="s">
        <v>284</v>
      </c>
      <c r="E464" s="1" t="s">
        <v>25</v>
      </c>
      <c r="F464" s="1" t="s">
        <v>29</v>
      </c>
      <c r="G464" s="1" t="s">
        <v>29</v>
      </c>
      <c r="H464" t="s">
        <v>36</v>
      </c>
      <c r="I464" s="1" t="s">
        <v>323</v>
      </c>
      <c r="J464" t="s">
        <v>42</v>
      </c>
      <c r="K464" s="1" t="s">
        <v>18</v>
      </c>
      <c r="L464" t="s">
        <v>363</v>
      </c>
      <c r="M464" t="s">
        <v>155</v>
      </c>
      <c r="N464">
        <v>1</v>
      </c>
      <c r="O464" t="s">
        <v>232</v>
      </c>
      <c r="P464">
        <v>1</v>
      </c>
      <c r="Q464" t="s">
        <v>464</v>
      </c>
      <c r="R464" t="s">
        <v>243</v>
      </c>
      <c r="S464" t="s">
        <v>258</v>
      </c>
      <c r="T464" t="s">
        <v>259</v>
      </c>
      <c r="U464" t="s">
        <v>444</v>
      </c>
    </row>
    <row r="465" spans="1:21" x14ac:dyDescent="0.35">
      <c r="A465" s="2" t="s">
        <v>53</v>
      </c>
      <c r="B465" s="1" t="s">
        <v>54</v>
      </c>
      <c r="C465" t="s">
        <v>509</v>
      </c>
      <c r="D465" s="1" t="s">
        <v>284</v>
      </c>
      <c r="E465" s="1" t="s">
        <v>25</v>
      </c>
      <c r="F465" s="1" t="s">
        <v>21</v>
      </c>
      <c r="G465" s="1" t="s">
        <v>29</v>
      </c>
      <c r="H465" t="s">
        <v>20</v>
      </c>
      <c r="I465" s="1" t="s">
        <v>323</v>
      </c>
      <c r="J465" t="s">
        <v>42</v>
      </c>
      <c r="K465" s="1" t="s">
        <v>18</v>
      </c>
      <c r="L465" t="s">
        <v>278</v>
      </c>
      <c r="M465" t="s">
        <v>73</v>
      </c>
      <c r="N465">
        <v>1</v>
      </c>
      <c r="O465" t="s">
        <v>232</v>
      </c>
      <c r="P465">
        <v>1</v>
      </c>
      <c r="Q465" t="s">
        <v>464</v>
      </c>
      <c r="R465" t="s">
        <v>234</v>
      </c>
      <c r="S465" t="s">
        <v>258</v>
      </c>
      <c r="T465" t="s">
        <v>259</v>
      </c>
      <c r="U465" t="s">
        <v>443</v>
      </c>
    </row>
    <row r="466" spans="1:21" x14ac:dyDescent="0.35">
      <c r="A466" s="2" t="s">
        <v>53</v>
      </c>
      <c r="B466" s="1" t="s">
        <v>54</v>
      </c>
      <c r="C466" t="s">
        <v>509</v>
      </c>
      <c r="D466" s="1" t="s">
        <v>284</v>
      </c>
      <c r="E466" s="1" t="s">
        <v>25</v>
      </c>
      <c r="F466" s="1" t="s">
        <v>21</v>
      </c>
      <c r="G466" s="1" t="s">
        <v>29</v>
      </c>
      <c r="H466" t="s">
        <v>30</v>
      </c>
      <c r="I466" s="1" t="s">
        <v>323</v>
      </c>
      <c r="J466" t="s">
        <v>42</v>
      </c>
      <c r="K466" s="1" t="s">
        <v>18</v>
      </c>
      <c r="L466" t="s">
        <v>363</v>
      </c>
      <c r="M466" t="s">
        <v>73</v>
      </c>
      <c r="N466">
        <v>1</v>
      </c>
      <c r="O466" t="s">
        <v>232</v>
      </c>
      <c r="P466">
        <v>1</v>
      </c>
      <c r="Q466" t="s">
        <v>464</v>
      </c>
      <c r="R466" t="s">
        <v>243</v>
      </c>
      <c r="S466" t="s">
        <v>258</v>
      </c>
      <c r="T466" t="s">
        <v>259</v>
      </c>
      <c r="U466" t="s">
        <v>444</v>
      </c>
    </row>
    <row r="467" spans="1:21" x14ac:dyDescent="0.35">
      <c r="A467" s="2" t="s">
        <v>53</v>
      </c>
      <c r="B467" s="1" t="s">
        <v>54</v>
      </c>
      <c r="C467" t="s">
        <v>509</v>
      </c>
      <c r="D467" s="1" t="s">
        <v>283</v>
      </c>
      <c r="E467" s="1" t="s">
        <v>14</v>
      </c>
      <c r="F467" s="1" t="s">
        <v>26</v>
      </c>
      <c r="G467" s="1" t="s">
        <v>215</v>
      </c>
      <c r="H467" t="s">
        <v>52</v>
      </c>
      <c r="I467" s="1" t="s">
        <v>56</v>
      </c>
      <c r="J467" t="s">
        <v>42</v>
      </c>
      <c r="K467" s="1" t="s">
        <v>18</v>
      </c>
      <c r="L467" t="s">
        <v>278</v>
      </c>
      <c r="M467" t="s">
        <v>19</v>
      </c>
      <c r="N467">
        <v>1</v>
      </c>
      <c r="O467" t="s">
        <v>232</v>
      </c>
      <c r="P467">
        <v>0</v>
      </c>
      <c r="Q467" t="s">
        <v>464</v>
      </c>
      <c r="R467" t="s">
        <v>234</v>
      </c>
      <c r="S467" t="s">
        <v>258</v>
      </c>
      <c r="T467" t="s">
        <v>259</v>
      </c>
      <c r="U467" t="s">
        <v>443</v>
      </c>
    </row>
    <row r="468" spans="1:21" x14ac:dyDescent="0.35">
      <c r="A468" s="2" t="s">
        <v>53</v>
      </c>
      <c r="B468" s="1" t="s">
        <v>54</v>
      </c>
      <c r="C468" t="s">
        <v>509</v>
      </c>
      <c r="D468" s="1" t="s">
        <v>283</v>
      </c>
      <c r="E468" s="1" t="s">
        <v>14</v>
      </c>
      <c r="F468" s="1" t="s">
        <v>26</v>
      </c>
      <c r="G468" s="1" t="s">
        <v>215</v>
      </c>
      <c r="H468" t="s">
        <v>27</v>
      </c>
      <c r="I468" s="1" t="s">
        <v>56</v>
      </c>
      <c r="J468" t="s">
        <v>42</v>
      </c>
      <c r="K468" s="1" t="s">
        <v>18</v>
      </c>
      <c r="L468" t="s">
        <v>363</v>
      </c>
      <c r="M468" t="s">
        <v>19</v>
      </c>
      <c r="N468">
        <v>1</v>
      </c>
      <c r="O468" t="s">
        <v>232</v>
      </c>
      <c r="P468">
        <v>1</v>
      </c>
      <c r="Q468" t="s">
        <v>464</v>
      </c>
      <c r="R468" t="s">
        <v>234</v>
      </c>
      <c r="S468" t="s">
        <v>258</v>
      </c>
      <c r="T468" t="s">
        <v>259</v>
      </c>
      <c r="U468" t="s">
        <v>443</v>
      </c>
    </row>
    <row r="469" spans="1:21" x14ac:dyDescent="0.35">
      <c r="A469" s="2" t="s">
        <v>53</v>
      </c>
      <c r="B469" s="1" t="s">
        <v>54</v>
      </c>
      <c r="C469" t="s">
        <v>509</v>
      </c>
      <c r="D469" s="1" t="s">
        <v>283</v>
      </c>
      <c r="E469" s="1" t="s">
        <v>14</v>
      </c>
      <c r="F469" s="1" t="s">
        <v>29</v>
      </c>
      <c r="G469" s="1" t="s">
        <v>29</v>
      </c>
      <c r="H469" t="s">
        <v>30</v>
      </c>
      <c r="I469" s="1" t="s">
        <v>56</v>
      </c>
      <c r="J469" t="s">
        <v>42</v>
      </c>
      <c r="K469" s="1" t="s">
        <v>18</v>
      </c>
      <c r="L469" t="s">
        <v>363</v>
      </c>
      <c r="M469" t="s">
        <v>19</v>
      </c>
      <c r="N469">
        <v>1</v>
      </c>
      <c r="O469" t="s">
        <v>232</v>
      </c>
      <c r="P469">
        <v>1</v>
      </c>
      <c r="Q469" t="s">
        <v>464</v>
      </c>
      <c r="R469" t="s">
        <v>234</v>
      </c>
      <c r="S469" t="s">
        <v>258</v>
      </c>
      <c r="T469" t="s">
        <v>259</v>
      </c>
      <c r="U469" t="s">
        <v>443</v>
      </c>
    </row>
    <row r="470" spans="1:21" x14ac:dyDescent="0.35">
      <c r="A470" s="2" t="s">
        <v>53</v>
      </c>
      <c r="B470" s="1" t="s">
        <v>54</v>
      </c>
      <c r="C470" t="s">
        <v>509</v>
      </c>
      <c r="D470" s="1" t="s">
        <v>283</v>
      </c>
      <c r="E470" s="1" t="s">
        <v>14</v>
      </c>
      <c r="F470" s="1" t="s">
        <v>21</v>
      </c>
      <c r="G470" s="1" t="s">
        <v>29</v>
      </c>
      <c r="H470" t="s">
        <v>36</v>
      </c>
      <c r="I470" s="1" t="s">
        <v>56</v>
      </c>
      <c r="J470" t="s">
        <v>42</v>
      </c>
      <c r="K470" s="1" t="s">
        <v>18</v>
      </c>
      <c r="L470" t="s">
        <v>363</v>
      </c>
      <c r="M470" t="s">
        <v>19</v>
      </c>
      <c r="N470">
        <v>1</v>
      </c>
      <c r="O470" t="s">
        <v>232</v>
      </c>
      <c r="P470">
        <v>0</v>
      </c>
      <c r="Q470" t="s">
        <v>464</v>
      </c>
      <c r="R470" t="s">
        <v>234</v>
      </c>
      <c r="S470" t="s">
        <v>258</v>
      </c>
      <c r="T470" t="s">
        <v>259</v>
      </c>
      <c r="U470" t="s">
        <v>443</v>
      </c>
    </row>
    <row r="471" spans="1:21" x14ac:dyDescent="0.35">
      <c r="A471" s="2" t="s">
        <v>53</v>
      </c>
      <c r="B471" s="1" t="s">
        <v>54</v>
      </c>
      <c r="C471" t="s">
        <v>509</v>
      </c>
      <c r="D471" s="1" t="s">
        <v>283</v>
      </c>
      <c r="E471" s="1" t="s">
        <v>14</v>
      </c>
      <c r="F471" s="1" t="s">
        <v>21</v>
      </c>
      <c r="G471" s="1" t="s">
        <v>29</v>
      </c>
      <c r="H471" t="s">
        <v>36</v>
      </c>
      <c r="I471" s="1" t="s">
        <v>56</v>
      </c>
      <c r="J471" t="s">
        <v>42</v>
      </c>
      <c r="K471" s="1" t="s">
        <v>18</v>
      </c>
      <c r="L471" t="s">
        <v>363</v>
      </c>
      <c r="M471" t="s">
        <v>19</v>
      </c>
      <c r="N471">
        <v>1</v>
      </c>
      <c r="O471" t="s">
        <v>232</v>
      </c>
      <c r="P471">
        <v>1</v>
      </c>
      <c r="Q471" t="s">
        <v>464</v>
      </c>
      <c r="R471" t="s">
        <v>234</v>
      </c>
      <c r="S471" t="s">
        <v>258</v>
      </c>
      <c r="T471" t="s">
        <v>259</v>
      </c>
      <c r="U471" t="s">
        <v>443</v>
      </c>
    </row>
    <row r="472" spans="1:21" x14ac:dyDescent="0.35">
      <c r="A472" s="2" t="s">
        <v>53</v>
      </c>
      <c r="B472" s="1" t="s">
        <v>54</v>
      </c>
      <c r="C472" t="s">
        <v>509</v>
      </c>
      <c r="D472" s="1" t="s">
        <v>283</v>
      </c>
      <c r="E472" s="1" t="s">
        <v>14</v>
      </c>
      <c r="F472" s="1" t="s">
        <v>21</v>
      </c>
      <c r="G472" s="1" t="s">
        <v>29</v>
      </c>
      <c r="H472" t="s">
        <v>24</v>
      </c>
      <c r="I472" s="1" t="s">
        <v>56</v>
      </c>
      <c r="J472" t="s">
        <v>42</v>
      </c>
      <c r="K472" s="1" t="s">
        <v>18</v>
      </c>
      <c r="L472" t="s">
        <v>363</v>
      </c>
      <c r="M472" t="s">
        <v>19</v>
      </c>
      <c r="N472">
        <v>1</v>
      </c>
      <c r="O472" t="s">
        <v>232</v>
      </c>
      <c r="P472">
        <v>0</v>
      </c>
      <c r="Q472" t="s">
        <v>464</v>
      </c>
      <c r="R472" t="s">
        <v>234</v>
      </c>
      <c r="S472" t="s">
        <v>258</v>
      </c>
      <c r="T472" t="s">
        <v>259</v>
      </c>
      <c r="U472" t="s">
        <v>443</v>
      </c>
    </row>
    <row r="473" spans="1:21" x14ac:dyDescent="0.35">
      <c r="A473" s="2" t="s">
        <v>53</v>
      </c>
      <c r="B473" s="1" t="s">
        <v>54</v>
      </c>
      <c r="C473" t="s">
        <v>509</v>
      </c>
      <c r="D473" s="1" t="s">
        <v>283</v>
      </c>
      <c r="E473" s="1" t="s">
        <v>14</v>
      </c>
      <c r="F473" s="1" t="s">
        <v>21</v>
      </c>
      <c r="G473" s="1" t="s">
        <v>29</v>
      </c>
      <c r="H473" t="s">
        <v>74</v>
      </c>
      <c r="I473" s="1" t="s">
        <v>56</v>
      </c>
      <c r="J473" t="s">
        <v>42</v>
      </c>
      <c r="K473" s="1" t="s">
        <v>18</v>
      </c>
      <c r="L473" t="s">
        <v>363</v>
      </c>
      <c r="M473" t="s">
        <v>19</v>
      </c>
      <c r="N473">
        <v>1</v>
      </c>
      <c r="O473" t="s">
        <v>232</v>
      </c>
      <c r="P473">
        <v>1</v>
      </c>
      <c r="Q473" t="s">
        <v>464</v>
      </c>
      <c r="R473" t="s">
        <v>234</v>
      </c>
      <c r="S473" t="s">
        <v>258</v>
      </c>
      <c r="T473" t="s">
        <v>259</v>
      </c>
      <c r="U473" t="s">
        <v>443</v>
      </c>
    </row>
    <row r="474" spans="1:21" x14ac:dyDescent="0.35">
      <c r="A474" s="2" t="s">
        <v>53</v>
      </c>
      <c r="B474" s="1" t="s">
        <v>54</v>
      </c>
      <c r="C474" t="s">
        <v>509</v>
      </c>
      <c r="D474" s="1" t="s">
        <v>283</v>
      </c>
      <c r="E474" s="1" t="s">
        <v>25</v>
      </c>
      <c r="F474" s="1" t="s">
        <v>26</v>
      </c>
      <c r="G474" s="1" t="s">
        <v>215</v>
      </c>
      <c r="H474" t="s">
        <v>16</v>
      </c>
      <c r="I474" s="1" t="s">
        <v>56</v>
      </c>
      <c r="J474" t="s">
        <v>42</v>
      </c>
      <c r="K474" s="1" t="s">
        <v>18</v>
      </c>
      <c r="L474" t="s">
        <v>278</v>
      </c>
      <c r="M474" t="s">
        <v>19</v>
      </c>
      <c r="N474">
        <v>1</v>
      </c>
      <c r="O474" t="s">
        <v>232</v>
      </c>
      <c r="P474">
        <v>1</v>
      </c>
      <c r="Q474" t="s">
        <v>464</v>
      </c>
      <c r="R474" t="s">
        <v>234</v>
      </c>
      <c r="S474" t="s">
        <v>258</v>
      </c>
      <c r="T474" t="s">
        <v>259</v>
      </c>
      <c r="U474" t="s">
        <v>443</v>
      </c>
    </row>
    <row r="475" spans="1:21" x14ac:dyDescent="0.35">
      <c r="A475" s="2" t="s">
        <v>53</v>
      </c>
      <c r="B475" s="1" t="s">
        <v>54</v>
      </c>
      <c r="C475" t="s">
        <v>509</v>
      </c>
      <c r="D475" s="1" t="s">
        <v>283</v>
      </c>
      <c r="E475" s="1" t="s">
        <v>25</v>
      </c>
      <c r="F475" s="1" t="s">
        <v>26</v>
      </c>
      <c r="G475" s="1" t="s">
        <v>215</v>
      </c>
      <c r="H475" t="s">
        <v>20</v>
      </c>
      <c r="I475" s="1" t="s">
        <v>56</v>
      </c>
      <c r="J475" t="s">
        <v>42</v>
      </c>
      <c r="K475" s="1" t="s">
        <v>18</v>
      </c>
      <c r="L475" t="s">
        <v>278</v>
      </c>
      <c r="M475" t="s">
        <v>19</v>
      </c>
      <c r="N475">
        <v>1</v>
      </c>
      <c r="O475" t="s">
        <v>232</v>
      </c>
      <c r="P475">
        <v>1</v>
      </c>
      <c r="Q475" t="s">
        <v>464</v>
      </c>
      <c r="R475" t="s">
        <v>234</v>
      </c>
      <c r="S475" t="s">
        <v>258</v>
      </c>
      <c r="T475" t="s">
        <v>259</v>
      </c>
      <c r="U475" t="s">
        <v>443</v>
      </c>
    </row>
    <row r="476" spans="1:21" x14ac:dyDescent="0.35">
      <c r="A476" s="2" t="s">
        <v>53</v>
      </c>
      <c r="B476" s="1" t="s">
        <v>54</v>
      </c>
      <c r="C476" t="s">
        <v>509</v>
      </c>
      <c r="D476" s="1" t="s">
        <v>283</v>
      </c>
      <c r="E476" s="1" t="s">
        <v>25</v>
      </c>
      <c r="F476" s="1" t="s">
        <v>26</v>
      </c>
      <c r="G476" s="1" t="s">
        <v>215</v>
      </c>
      <c r="H476" t="s">
        <v>24</v>
      </c>
      <c r="I476" s="1" t="s">
        <v>56</v>
      </c>
      <c r="J476" t="s">
        <v>42</v>
      </c>
      <c r="K476" s="1" t="s">
        <v>18</v>
      </c>
      <c r="L476" t="s">
        <v>363</v>
      </c>
      <c r="M476" t="s">
        <v>19</v>
      </c>
      <c r="N476">
        <v>1</v>
      </c>
      <c r="O476" t="s">
        <v>232</v>
      </c>
      <c r="P476">
        <v>1</v>
      </c>
      <c r="Q476" t="s">
        <v>464</v>
      </c>
      <c r="R476" t="s">
        <v>234</v>
      </c>
      <c r="S476" t="s">
        <v>258</v>
      </c>
      <c r="T476" t="s">
        <v>259</v>
      </c>
      <c r="U476" t="s">
        <v>443</v>
      </c>
    </row>
    <row r="477" spans="1:21" x14ac:dyDescent="0.35">
      <c r="A477" s="2" t="s">
        <v>53</v>
      </c>
      <c r="B477" s="1" t="s">
        <v>54</v>
      </c>
      <c r="C477" t="s">
        <v>509</v>
      </c>
      <c r="D477" s="1" t="s">
        <v>283</v>
      </c>
      <c r="E477" s="1" t="s">
        <v>25</v>
      </c>
      <c r="F477" s="1" t="s">
        <v>15</v>
      </c>
      <c r="G477" s="1" t="s">
        <v>215</v>
      </c>
      <c r="H477" t="s">
        <v>16</v>
      </c>
      <c r="I477" s="1" t="s">
        <v>56</v>
      </c>
      <c r="J477" t="s">
        <v>42</v>
      </c>
      <c r="K477" s="1" t="s">
        <v>18</v>
      </c>
      <c r="L477" t="s">
        <v>278</v>
      </c>
      <c r="M477" t="s">
        <v>155</v>
      </c>
      <c r="N477">
        <v>1</v>
      </c>
      <c r="O477" t="s">
        <v>232</v>
      </c>
      <c r="P477">
        <v>1</v>
      </c>
      <c r="Q477" t="s">
        <v>464</v>
      </c>
      <c r="R477" t="s">
        <v>234</v>
      </c>
      <c r="S477" t="s">
        <v>258</v>
      </c>
      <c r="T477" t="s">
        <v>259</v>
      </c>
      <c r="U477" t="s">
        <v>443</v>
      </c>
    </row>
    <row r="478" spans="1:21" x14ac:dyDescent="0.35">
      <c r="A478" s="2" t="s">
        <v>53</v>
      </c>
      <c r="B478" s="1" t="s">
        <v>54</v>
      </c>
      <c r="C478" t="s">
        <v>509</v>
      </c>
      <c r="D478" s="1" t="s">
        <v>283</v>
      </c>
      <c r="E478" s="1" t="s">
        <v>25</v>
      </c>
      <c r="F478" s="1" t="s">
        <v>29</v>
      </c>
      <c r="G478" s="1" t="s">
        <v>29</v>
      </c>
      <c r="H478" t="s">
        <v>27</v>
      </c>
      <c r="I478" s="1" t="s">
        <v>56</v>
      </c>
      <c r="J478" t="s">
        <v>42</v>
      </c>
      <c r="K478" s="1" t="s">
        <v>18</v>
      </c>
      <c r="L478" t="s">
        <v>363</v>
      </c>
      <c r="M478" t="s">
        <v>19</v>
      </c>
      <c r="N478">
        <v>1</v>
      </c>
      <c r="O478" t="s">
        <v>232</v>
      </c>
      <c r="P478">
        <v>1</v>
      </c>
      <c r="Q478" t="s">
        <v>464</v>
      </c>
      <c r="R478" t="s">
        <v>234</v>
      </c>
      <c r="S478" t="s">
        <v>258</v>
      </c>
      <c r="T478" t="s">
        <v>259</v>
      </c>
      <c r="U478" t="s">
        <v>443</v>
      </c>
    </row>
    <row r="479" spans="1:21" x14ac:dyDescent="0.35">
      <c r="A479" s="2" t="s">
        <v>53</v>
      </c>
      <c r="B479" s="1" t="s">
        <v>54</v>
      </c>
      <c r="C479" t="s">
        <v>509</v>
      </c>
      <c r="D479" s="1" t="s">
        <v>283</v>
      </c>
      <c r="E479" s="1" t="s">
        <v>25</v>
      </c>
      <c r="F479" s="1" t="s">
        <v>29</v>
      </c>
      <c r="G479" s="1" t="s">
        <v>29</v>
      </c>
      <c r="H479" t="s">
        <v>36</v>
      </c>
      <c r="I479" s="1" t="s">
        <v>56</v>
      </c>
      <c r="J479" t="s">
        <v>42</v>
      </c>
      <c r="K479" s="1" t="s">
        <v>18</v>
      </c>
      <c r="L479" t="s">
        <v>363</v>
      </c>
      <c r="M479" t="s">
        <v>19</v>
      </c>
      <c r="N479">
        <v>1</v>
      </c>
      <c r="O479" t="s">
        <v>232</v>
      </c>
      <c r="P479">
        <v>1</v>
      </c>
      <c r="Q479" t="s">
        <v>464</v>
      </c>
      <c r="R479" t="s">
        <v>234</v>
      </c>
      <c r="S479" t="s">
        <v>258</v>
      </c>
      <c r="T479" t="s">
        <v>259</v>
      </c>
      <c r="U479" t="s">
        <v>443</v>
      </c>
    </row>
    <row r="480" spans="1:21" x14ac:dyDescent="0.35">
      <c r="A480" s="2" t="s">
        <v>53</v>
      </c>
      <c r="B480" s="1" t="s">
        <v>54</v>
      </c>
      <c r="C480" t="s">
        <v>509</v>
      </c>
      <c r="D480" s="1" t="s">
        <v>283</v>
      </c>
      <c r="E480" s="1" t="s">
        <v>25</v>
      </c>
      <c r="F480" s="1" t="s">
        <v>21</v>
      </c>
      <c r="G480" s="1" t="s">
        <v>29</v>
      </c>
      <c r="H480" t="s">
        <v>24</v>
      </c>
      <c r="I480" s="1" t="s">
        <v>56</v>
      </c>
      <c r="J480" t="s">
        <v>42</v>
      </c>
      <c r="K480" s="1" t="s">
        <v>18</v>
      </c>
      <c r="L480" t="s">
        <v>278</v>
      </c>
      <c r="M480" t="s">
        <v>19</v>
      </c>
      <c r="N480">
        <v>1</v>
      </c>
      <c r="O480" t="s">
        <v>232</v>
      </c>
      <c r="P480">
        <v>1</v>
      </c>
      <c r="Q480" t="s">
        <v>464</v>
      </c>
      <c r="R480" t="s">
        <v>234</v>
      </c>
      <c r="S480" t="s">
        <v>271</v>
      </c>
      <c r="T480" t="s">
        <v>259</v>
      </c>
      <c r="U480" t="s">
        <v>443</v>
      </c>
    </row>
    <row r="481" spans="1:21" x14ac:dyDescent="0.35">
      <c r="A481" s="2" t="s">
        <v>53</v>
      </c>
      <c r="B481" s="1" t="s">
        <v>54</v>
      </c>
      <c r="C481" t="s">
        <v>509</v>
      </c>
      <c r="D481" s="1" t="s">
        <v>283</v>
      </c>
      <c r="E481" s="1" t="s">
        <v>25</v>
      </c>
      <c r="F481" s="1" t="s">
        <v>21</v>
      </c>
      <c r="G481" s="1" t="s">
        <v>29</v>
      </c>
      <c r="H481" t="s">
        <v>74</v>
      </c>
      <c r="I481" s="1" t="s">
        <v>56</v>
      </c>
      <c r="J481" t="s">
        <v>42</v>
      </c>
      <c r="K481" s="1" t="s">
        <v>18</v>
      </c>
      <c r="L481" t="s">
        <v>363</v>
      </c>
      <c r="M481" t="s">
        <v>19</v>
      </c>
      <c r="N481">
        <v>1</v>
      </c>
      <c r="O481" t="s">
        <v>232</v>
      </c>
      <c r="P481">
        <v>1</v>
      </c>
      <c r="Q481" t="s">
        <v>464</v>
      </c>
      <c r="R481" t="s">
        <v>234</v>
      </c>
      <c r="S481" t="s">
        <v>258</v>
      </c>
      <c r="T481" t="s">
        <v>259</v>
      </c>
      <c r="U481" t="s">
        <v>443</v>
      </c>
    </row>
    <row r="482" spans="1:21" x14ac:dyDescent="0.35">
      <c r="A482" s="2" t="s">
        <v>53</v>
      </c>
      <c r="B482" s="1" t="s">
        <v>54</v>
      </c>
      <c r="C482" t="s">
        <v>508</v>
      </c>
      <c r="D482" s="1" t="s">
        <v>78</v>
      </c>
      <c r="E482" s="1" t="s">
        <v>14</v>
      </c>
      <c r="F482" s="1" t="s">
        <v>26</v>
      </c>
      <c r="G482" s="1" t="s">
        <v>215</v>
      </c>
      <c r="H482" t="s">
        <v>24</v>
      </c>
      <c r="I482" s="1" t="s">
        <v>310</v>
      </c>
      <c r="J482" t="s">
        <v>297</v>
      </c>
      <c r="K482" s="1" t="s">
        <v>22</v>
      </c>
      <c r="L482" t="s">
        <v>363</v>
      </c>
      <c r="M482" t="s">
        <v>79</v>
      </c>
      <c r="N482">
        <v>1</v>
      </c>
      <c r="O482" t="s">
        <v>234</v>
      </c>
      <c r="P482">
        <v>0</v>
      </c>
      <c r="Q482">
        <v>1</v>
      </c>
      <c r="R482" t="s">
        <v>234</v>
      </c>
      <c r="S482" t="s">
        <v>258</v>
      </c>
      <c r="T482" t="s">
        <v>259</v>
      </c>
      <c r="U482" t="s">
        <v>443</v>
      </c>
    </row>
    <row r="483" spans="1:21" x14ac:dyDescent="0.35">
      <c r="A483" s="2" t="s">
        <v>53</v>
      </c>
      <c r="B483" s="1" t="s">
        <v>54</v>
      </c>
      <c r="C483" t="s">
        <v>508</v>
      </c>
      <c r="D483" s="1" t="s">
        <v>78</v>
      </c>
      <c r="E483" s="1" t="s">
        <v>14</v>
      </c>
      <c r="F483" s="1" t="s">
        <v>15</v>
      </c>
      <c r="G483" s="1" t="s">
        <v>215</v>
      </c>
      <c r="H483" t="s">
        <v>27</v>
      </c>
      <c r="I483" s="1" t="s">
        <v>310</v>
      </c>
      <c r="J483" t="s">
        <v>297</v>
      </c>
      <c r="K483" s="1" t="s">
        <v>22</v>
      </c>
      <c r="L483" t="s">
        <v>363</v>
      </c>
      <c r="M483" t="s">
        <v>82</v>
      </c>
      <c r="N483">
        <v>1</v>
      </c>
      <c r="O483" t="s">
        <v>234</v>
      </c>
      <c r="P483">
        <v>0</v>
      </c>
      <c r="Q483">
        <v>1</v>
      </c>
      <c r="R483" t="s">
        <v>234</v>
      </c>
      <c r="S483" t="s">
        <v>258</v>
      </c>
      <c r="T483" t="s">
        <v>259</v>
      </c>
      <c r="U483" t="s">
        <v>443</v>
      </c>
    </row>
    <row r="484" spans="1:21" x14ac:dyDescent="0.35">
      <c r="A484" s="2" t="s">
        <v>53</v>
      </c>
      <c r="B484" s="1" t="s">
        <v>54</v>
      </c>
      <c r="C484" t="s">
        <v>508</v>
      </c>
      <c r="D484" s="1" t="s">
        <v>78</v>
      </c>
      <c r="E484" s="1" t="s">
        <v>14</v>
      </c>
      <c r="F484" s="1" t="s">
        <v>29</v>
      </c>
      <c r="G484" s="1" t="s">
        <v>29</v>
      </c>
      <c r="H484" t="s">
        <v>24</v>
      </c>
      <c r="I484" s="1" t="s">
        <v>310</v>
      </c>
      <c r="J484" t="s">
        <v>297</v>
      </c>
      <c r="K484" s="1" t="s">
        <v>64</v>
      </c>
      <c r="L484" t="s">
        <v>363</v>
      </c>
      <c r="M484" t="s">
        <v>64</v>
      </c>
      <c r="N484">
        <v>1</v>
      </c>
      <c r="O484" t="s">
        <v>234</v>
      </c>
      <c r="P484">
        <v>0</v>
      </c>
      <c r="Q484">
        <v>1</v>
      </c>
      <c r="R484" t="s">
        <v>234</v>
      </c>
      <c r="S484" t="s">
        <v>258</v>
      </c>
      <c r="T484" t="s">
        <v>259</v>
      </c>
      <c r="U484" t="s">
        <v>443</v>
      </c>
    </row>
    <row r="485" spans="1:21" x14ac:dyDescent="0.35">
      <c r="A485" s="2" t="s">
        <v>53</v>
      </c>
      <c r="B485" s="1" t="s">
        <v>54</v>
      </c>
      <c r="C485" t="s">
        <v>508</v>
      </c>
      <c r="D485" s="1" t="s">
        <v>78</v>
      </c>
      <c r="E485" s="1" t="s">
        <v>25</v>
      </c>
      <c r="F485" s="1" t="s">
        <v>26</v>
      </c>
      <c r="G485" s="1" t="s">
        <v>215</v>
      </c>
      <c r="H485" t="s">
        <v>52</v>
      </c>
      <c r="I485" s="1" t="s">
        <v>310</v>
      </c>
      <c r="J485" t="s">
        <v>297</v>
      </c>
      <c r="K485" s="1" t="s">
        <v>22</v>
      </c>
      <c r="L485" t="s">
        <v>278</v>
      </c>
      <c r="M485" t="s">
        <v>79</v>
      </c>
      <c r="N485">
        <v>1</v>
      </c>
      <c r="O485" t="s">
        <v>250</v>
      </c>
      <c r="P485">
        <v>0</v>
      </c>
      <c r="Q485">
        <v>1</v>
      </c>
      <c r="R485" t="s">
        <v>234</v>
      </c>
      <c r="S485" t="s">
        <v>258</v>
      </c>
      <c r="T485" t="s">
        <v>259</v>
      </c>
      <c r="U485" t="s">
        <v>443</v>
      </c>
    </row>
    <row r="486" spans="1:21" x14ac:dyDescent="0.35">
      <c r="A486" s="2" t="s">
        <v>53</v>
      </c>
      <c r="B486" s="1" t="s">
        <v>54</v>
      </c>
      <c r="C486" t="s">
        <v>508</v>
      </c>
      <c r="D486" s="1" t="s">
        <v>78</v>
      </c>
      <c r="E486" s="1" t="s">
        <v>25</v>
      </c>
      <c r="F486" s="1" t="s">
        <v>26</v>
      </c>
      <c r="G486" s="1" t="s">
        <v>215</v>
      </c>
      <c r="H486" t="s">
        <v>16</v>
      </c>
      <c r="I486" s="1" t="s">
        <v>310</v>
      </c>
      <c r="J486" t="s">
        <v>297</v>
      </c>
      <c r="K486" s="1" t="s">
        <v>22</v>
      </c>
      <c r="L486" t="s">
        <v>278</v>
      </c>
      <c r="M486" t="s">
        <v>79</v>
      </c>
      <c r="N486">
        <v>1</v>
      </c>
      <c r="O486" t="s">
        <v>250</v>
      </c>
      <c r="P486">
        <v>1</v>
      </c>
      <c r="Q486">
        <v>1</v>
      </c>
      <c r="R486" t="s">
        <v>234</v>
      </c>
      <c r="S486" t="s">
        <v>258</v>
      </c>
      <c r="T486" t="s">
        <v>259</v>
      </c>
      <c r="U486" t="s">
        <v>443</v>
      </c>
    </row>
    <row r="487" spans="1:21" x14ac:dyDescent="0.35">
      <c r="A487" s="2" t="s">
        <v>53</v>
      </c>
      <c r="B487" s="1" t="s">
        <v>54</v>
      </c>
      <c r="C487" t="s">
        <v>508</v>
      </c>
      <c r="D487" s="1" t="s">
        <v>78</v>
      </c>
      <c r="E487" s="1" t="s">
        <v>25</v>
      </c>
      <c r="F487" s="1" t="s">
        <v>26</v>
      </c>
      <c r="G487" s="1" t="s">
        <v>215</v>
      </c>
      <c r="H487" t="s">
        <v>16</v>
      </c>
      <c r="I487" s="1" t="s">
        <v>310</v>
      </c>
      <c r="J487" t="s">
        <v>297</v>
      </c>
      <c r="K487" s="1" t="s">
        <v>22</v>
      </c>
      <c r="L487" t="s">
        <v>363</v>
      </c>
      <c r="M487" t="s">
        <v>82</v>
      </c>
      <c r="N487">
        <v>1</v>
      </c>
      <c r="O487" t="s">
        <v>234</v>
      </c>
      <c r="P487">
        <v>0</v>
      </c>
      <c r="Q487">
        <v>1</v>
      </c>
      <c r="R487" t="s">
        <v>234</v>
      </c>
      <c r="S487" t="s">
        <v>258</v>
      </c>
      <c r="T487" t="s">
        <v>259</v>
      </c>
      <c r="U487" t="s">
        <v>443</v>
      </c>
    </row>
    <row r="488" spans="1:21" x14ac:dyDescent="0.35">
      <c r="A488" s="2" t="s">
        <v>53</v>
      </c>
      <c r="B488" s="1" t="s">
        <v>54</v>
      </c>
      <c r="C488" t="s">
        <v>508</v>
      </c>
      <c r="D488" s="1" t="s">
        <v>78</v>
      </c>
      <c r="E488" s="1" t="s">
        <v>25</v>
      </c>
      <c r="F488" s="1" t="s">
        <v>26</v>
      </c>
      <c r="G488" s="1" t="s">
        <v>215</v>
      </c>
      <c r="H488" t="s">
        <v>20</v>
      </c>
      <c r="I488" s="1" t="s">
        <v>310</v>
      </c>
      <c r="J488" t="s">
        <v>297</v>
      </c>
      <c r="K488" s="1" t="s">
        <v>22</v>
      </c>
      <c r="L488" t="s">
        <v>278</v>
      </c>
      <c r="M488" t="s">
        <v>144</v>
      </c>
      <c r="N488">
        <v>1</v>
      </c>
      <c r="O488" t="s">
        <v>250</v>
      </c>
      <c r="P488">
        <v>0</v>
      </c>
      <c r="Q488">
        <v>1</v>
      </c>
      <c r="R488" t="s">
        <v>234</v>
      </c>
      <c r="S488" t="s">
        <v>258</v>
      </c>
      <c r="T488" t="s">
        <v>259</v>
      </c>
      <c r="U488" t="s">
        <v>443</v>
      </c>
    </row>
    <row r="489" spans="1:21" x14ac:dyDescent="0.35">
      <c r="A489" s="2" t="s">
        <v>53</v>
      </c>
      <c r="B489" s="1" t="s">
        <v>54</v>
      </c>
      <c r="C489" t="s">
        <v>508</v>
      </c>
      <c r="D489" s="1" t="s">
        <v>78</v>
      </c>
      <c r="E489" s="1" t="s">
        <v>25</v>
      </c>
      <c r="F489" s="1" t="s">
        <v>26</v>
      </c>
      <c r="G489" s="1" t="s">
        <v>215</v>
      </c>
      <c r="H489" t="s">
        <v>27</v>
      </c>
      <c r="I489" s="1" t="s">
        <v>310</v>
      </c>
      <c r="J489" t="s">
        <v>297</v>
      </c>
      <c r="K489" s="1" t="s">
        <v>22</v>
      </c>
      <c r="L489" t="s">
        <v>278</v>
      </c>
      <c r="M489" t="s">
        <v>45</v>
      </c>
      <c r="N489">
        <v>1</v>
      </c>
      <c r="O489" t="s">
        <v>250</v>
      </c>
      <c r="P489">
        <v>0</v>
      </c>
      <c r="Q489">
        <v>1</v>
      </c>
      <c r="R489" t="s">
        <v>234</v>
      </c>
      <c r="S489" t="s">
        <v>258</v>
      </c>
      <c r="T489" t="s">
        <v>259</v>
      </c>
      <c r="U489" t="s">
        <v>443</v>
      </c>
    </row>
    <row r="490" spans="1:21" x14ac:dyDescent="0.35">
      <c r="A490" s="2" t="s">
        <v>53</v>
      </c>
      <c r="B490" s="1" t="s">
        <v>54</v>
      </c>
      <c r="C490" t="s">
        <v>508</v>
      </c>
      <c r="D490" s="1" t="s">
        <v>78</v>
      </c>
      <c r="E490" s="1" t="s">
        <v>25</v>
      </c>
      <c r="F490" s="1" t="s">
        <v>26</v>
      </c>
      <c r="G490" s="1" t="s">
        <v>215</v>
      </c>
      <c r="H490" t="s">
        <v>27</v>
      </c>
      <c r="I490" s="1" t="s">
        <v>310</v>
      </c>
      <c r="J490" t="s">
        <v>297</v>
      </c>
      <c r="K490" s="1" t="s">
        <v>22</v>
      </c>
      <c r="L490" t="s">
        <v>278</v>
      </c>
      <c r="M490" t="s">
        <v>79</v>
      </c>
      <c r="N490">
        <v>1</v>
      </c>
      <c r="O490" t="s">
        <v>250</v>
      </c>
      <c r="P490">
        <v>1</v>
      </c>
      <c r="Q490">
        <v>1</v>
      </c>
      <c r="R490" t="s">
        <v>234</v>
      </c>
      <c r="S490" t="s">
        <v>271</v>
      </c>
      <c r="T490" t="s">
        <v>259</v>
      </c>
      <c r="U490" t="s">
        <v>443</v>
      </c>
    </row>
    <row r="491" spans="1:21" x14ac:dyDescent="0.35">
      <c r="A491" s="2" t="s">
        <v>53</v>
      </c>
      <c r="B491" s="1" t="s">
        <v>54</v>
      </c>
      <c r="C491" t="s">
        <v>508</v>
      </c>
      <c r="D491" s="1" t="s">
        <v>78</v>
      </c>
      <c r="E491" s="1" t="s">
        <v>25</v>
      </c>
      <c r="F491" s="1" t="s">
        <v>26</v>
      </c>
      <c r="G491" s="1" t="s">
        <v>215</v>
      </c>
      <c r="H491" t="s">
        <v>30</v>
      </c>
      <c r="I491" s="1" t="s">
        <v>310</v>
      </c>
      <c r="J491" t="s">
        <v>297</v>
      </c>
      <c r="K491" s="1" t="s">
        <v>22</v>
      </c>
      <c r="L491" t="s">
        <v>363</v>
      </c>
      <c r="M491" t="s">
        <v>79</v>
      </c>
      <c r="N491">
        <v>1</v>
      </c>
      <c r="O491" t="s">
        <v>234</v>
      </c>
      <c r="P491">
        <v>0</v>
      </c>
      <c r="Q491">
        <v>1</v>
      </c>
      <c r="R491" t="s">
        <v>234</v>
      </c>
      <c r="S491" t="s">
        <v>258</v>
      </c>
      <c r="T491" t="s">
        <v>259</v>
      </c>
      <c r="U491" t="s">
        <v>443</v>
      </c>
    </row>
    <row r="492" spans="1:21" x14ac:dyDescent="0.35">
      <c r="A492" s="2" t="s">
        <v>53</v>
      </c>
      <c r="B492" s="1" t="s">
        <v>54</v>
      </c>
      <c r="C492" t="s">
        <v>508</v>
      </c>
      <c r="D492" s="1" t="s">
        <v>78</v>
      </c>
      <c r="E492" s="1" t="s">
        <v>25</v>
      </c>
      <c r="F492" s="1" t="s">
        <v>26</v>
      </c>
      <c r="G492" s="1" t="s">
        <v>215</v>
      </c>
      <c r="H492" t="s">
        <v>36</v>
      </c>
      <c r="I492" s="1" t="s">
        <v>310</v>
      </c>
      <c r="J492" t="s">
        <v>297</v>
      </c>
      <c r="K492" s="1" t="s">
        <v>22</v>
      </c>
      <c r="L492" t="s">
        <v>278</v>
      </c>
      <c r="M492" t="s">
        <v>79</v>
      </c>
      <c r="N492">
        <v>1</v>
      </c>
      <c r="O492" t="s">
        <v>250</v>
      </c>
      <c r="P492">
        <v>1</v>
      </c>
      <c r="Q492">
        <v>1</v>
      </c>
      <c r="R492" t="s">
        <v>234</v>
      </c>
      <c r="S492" t="s">
        <v>258</v>
      </c>
      <c r="T492" t="s">
        <v>259</v>
      </c>
      <c r="U492" t="s">
        <v>443</v>
      </c>
    </row>
    <row r="493" spans="1:21" x14ac:dyDescent="0.35">
      <c r="A493" s="2" t="s">
        <v>53</v>
      </c>
      <c r="B493" s="1" t="s">
        <v>54</v>
      </c>
      <c r="C493" t="s">
        <v>508</v>
      </c>
      <c r="D493" s="1" t="s">
        <v>78</v>
      </c>
      <c r="E493" s="1" t="s">
        <v>25</v>
      </c>
      <c r="F493" s="1" t="s">
        <v>15</v>
      </c>
      <c r="G493" s="1" t="s">
        <v>215</v>
      </c>
      <c r="H493" t="s">
        <v>20</v>
      </c>
      <c r="I493" s="1" t="s">
        <v>310</v>
      </c>
      <c r="J493" t="s">
        <v>297</v>
      </c>
      <c r="K493" s="1" t="s">
        <v>22</v>
      </c>
      <c r="L493" t="s">
        <v>363</v>
      </c>
      <c r="M493" t="s">
        <v>79</v>
      </c>
      <c r="N493">
        <v>1</v>
      </c>
      <c r="O493" t="s">
        <v>234</v>
      </c>
      <c r="P493">
        <v>1</v>
      </c>
      <c r="Q493">
        <v>1</v>
      </c>
      <c r="R493" t="s">
        <v>234</v>
      </c>
      <c r="S493" t="s">
        <v>258</v>
      </c>
      <c r="T493" t="s">
        <v>259</v>
      </c>
      <c r="U493" t="s">
        <v>443</v>
      </c>
    </row>
    <row r="494" spans="1:21" x14ac:dyDescent="0.35">
      <c r="A494" s="2" t="s">
        <v>53</v>
      </c>
      <c r="B494" s="1" t="s">
        <v>54</v>
      </c>
      <c r="C494" t="s">
        <v>508</v>
      </c>
      <c r="D494" s="1" t="s">
        <v>242</v>
      </c>
      <c r="E494" s="1" t="s">
        <v>14</v>
      </c>
      <c r="F494" s="1" t="s">
        <v>26</v>
      </c>
      <c r="G494" s="1" t="s">
        <v>215</v>
      </c>
      <c r="H494" t="s">
        <v>16</v>
      </c>
      <c r="I494" s="1" t="s">
        <v>368</v>
      </c>
      <c r="J494" t="s">
        <v>297</v>
      </c>
      <c r="K494" s="1" t="s">
        <v>22</v>
      </c>
      <c r="L494" t="s">
        <v>278</v>
      </c>
      <c r="M494" t="s">
        <v>79</v>
      </c>
      <c r="N494">
        <v>1</v>
      </c>
      <c r="O494" t="s">
        <v>232</v>
      </c>
      <c r="P494">
        <v>1</v>
      </c>
      <c r="Q494">
        <v>1</v>
      </c>
      <c r="R494" t="s">
        <v>234</v>
      </c>
      <c r="S494" t="s">
        <v>258</v>
      </c>
      <c r="T494" t="s">
        <v>259</v>
      </c>
      <c r="U494" t="s">
        <v>443</v>
      </c>
    </row>
    <row r="495" spans="1:21" x14ac:dyDescent="0.35">
      <c r="A495" s="2" t="s">
        <v>53</v>
      </c>
      <c r="B495" s="1" t="s">
        <v>54</v>
      </c>
      <c r="C495" t="s">
        <v>508</v>
      </c>
      <c r="D495" s="1" t="s">
        <v>242</v>
      </c>
      <c r="E495" s="1" t="s">
        <v>14</v>
      </c>
      <c r="F495" s="1" t="s">
        <v>26</v>
      </c>
      <c r="G495" s="1" t="s">
        <v>215</v>
      </c>
      <c r="H495" t="s">
        <v>16</v>
      </c>
      <c r="I495" s="1" t="s">
        <v>368</v>
      </c>
      <c r="J495" t="s">
        <v>297</v>
      </c>
      <c r="K495" s="1" t="s">
        <v>22</v>
      </c>
      <c r="L495" t="s">
        <v>278</v>
      </c>
      <c r="M495" t="s">
        <v>31</v>
      </c>
      <c r="N495">
        <v>1</v>
      </c>
      <c r="O495" t="s">
        <v>232</v>
      </c>
      <c r="P495">
        <v>1</v>
      </c>
      <c r="Q495">
        <v>1</v>
      </c>
      <c r="R495" t="s">
        <v>234</v>
      </c>
      <c r="S495" t="s">
        <v>258</v>
      </c>
      <c r="T495" t="s">
        <v>259</v>
      </c>
      <c r="U495" t="s">
        <v>443</v>
      </c>
    </row>
    <row r="496" spans="1:21" x14ac:dyDescent="0.35">
      <c r="A496" s="2" t="s">
        <v>53</v>
      </c>
      <c r="B496" s="1" t="s">
        <v>54</v>
      </c>
      <c r="C496" t="s">
        <v>508</v>
      </c>
      <c r="D496" s="1" t="s">
        <v>242</v>
      </c>
      <c r="E496" s="1" t="s">
        <v>14</v>
      </c>
      <c r="F496" s="1" t="s">
        <v>26</v>
      </c>
      <c r="G496" s="1" t="s">
        <v>215</v>
      </c>
      <c r="H496" t="s">
        <v>20</v>
      </c>
      <c r="I496" s="1" t="s">
        <v>368</v>
      </c>
      <c r="J496" t="s">
        <v>297</v>
      </c>
      <c r="K496" s="1" t="s">
        <v>22</v>
      </c>
      <c r="L496" t="s">
        <v>278</v>
      </c>
      <c r="M496" t="s">
        <v>83</v>
      </c>
      <c r="N496">
        <v>1</v>
      </c>
      <c r="O496" t="s">
        <v>232</v>
      </c>
      <c r="P496">
        <v>1</v>
      </c>
      <c r="Q496">
        <v>1</v>
      </c>
      <c r="R496" t="s">
        <v>234</v>
      </c>
      <c r="S496" t="s">
        <v>258</v>
      </c>
      <c r="T496" t="s">
        <v>259</v>
      </c>
      <c r="U496" t="s">
        <v>443</v>
      </c>
    </row>
    <row r="497" spans="1:21" x14ac:dyDescent="0.35">
      <c r="A497" s="2" t="s">
        <v>53</v>
      </c>
      <c r="B497" s="1" t="s">
        <v>54</v>
      </c>
      <c r="C497" t="s">
        <v>508</v>
      </c>
      <c r="D497" s="1" t="s">
        <v>242</v>
      </c>
      <c r="E497" s="1" t="s">
        <v>14</v>
      </c>
      <c r="F497" s="1" t="s">
        <v>21</v>
      </c>
      <c r="G497" s="1" t="s">
        <v>29</v>
      </c>
      <c r="H497" t="s">
        <v>16</v>
      </c>
      <c r="I497" s="1" t="s">
        <v>368</v>
      </c>
      <c r="J497" t="s">
        <v>297</v>
      </c>
      <c r="K497" s="1" t="s">
        <v>22</v>
      </c>
      <c r="L497" t="s">
        <v>278</v>
      </c>
      <c r="M497" t="s">
        <v>82</v>
      </c>
      <c r="N497">
        <v>1</v>
      </c>
      <c r="O497" t="s">
        <v>232</v>
      </c>
      <c r="P497">
        <v>1</v>
      </c>
      <c r="Q497">
        <v>1</v>
      </c>
      <c r="R497" t="s">
        <v>234</v>
      </c>
      <c r="S497" t="s">
        <v>258</v>
      </c>
      <c r="T497" t="s">
        <v>259</v>
      </c>
      <c r="U497" t="s">
        <v>443</v>
      </c>
    </row>
    <row r="498" spans="1:21" x14ac:dyDescent="0.35">
      <c r="A498" s="2" t="s">
        <v>53</v>
      </c>
      <c r="B498" s="1" t="s">
        <v>54</v>
      </c>
      <c r="C498" t="s">
        <v>508</v>
      </c>
      <c r="D498" s="1" t="s">
        <v>242</v>
      </c>
      <c r="E498" s="1" t="s">
        <v>14</v>
      </c>
      <c r="F498" s="1" t="s">
        <v>21</v>
      </c>
      <c r="G498" s="1" t="s">
        <v>29</v>
      </c>
      <c r="H498" t="s">
        <v>20</v>
      </c>
      <c r="I498" s="1" t="s">
        <v>368</v>
      </c>
      <c r="J498" t="s">
        <v>297</v>
      </c>
      <c r="K498" s="1" t="s">
        <v>64</v>
      </c>
      <c r="L498" t="s">
        <v>278</v>
      </c>
      <c r="M498" t="s">
        <v>64</v>
      </c>
      <c r="N498">
        <v>1</v>
      </c>
      <c r="O498" t="s">
        <v>232</v>
      </c>
      <c r="P498">
        <v>1</v>
      </c>
      <c r="Q498">
        <v>1</v>
      </c>
      <c r="R498" t="s">
        <v>234</v>
      </c>
      <c r="S498" t="s">
        <v>258</v>
      </c>
      <c r="T498" t="s">
        <v>259</v>
      </c>
      <c r="U498" t="s">
        <v>443</v>
      </c>
    </row>
    <row r="499" spans="1:21" x14ac:dyDescent="0.35">
      <c r="A499" s="2" t="s">
        <v>53</v>
      </c>
      <c r="B499" s="1" t="s">
        <v>54</v>
      </c>
      <c r="C499" t="s">
        <v>508</v>
      </c>
      <c r="D499" s="1" t="s">
        <v>242</v>
      </c>
      <c r="E499" s="1" t="s">
        <v>25</v>
      </c>
      <c r="F499" s="1" t="s">
        <v>26</v>
      </c>
      <c r="G499" s="1" t="s">
        <v>215</v>
      </c>
      <c r="H499" t="s">
        <v>16</v>
      </c>
      <c r="I499" s="1" t="s">
        <v>368</v>
      </c>
      <c r="J499" t="s">
        <v>297</v>
      </c>
      <c r="K499" s="1" t="s">
        <v>22</v>
      </c>
      <c r="L499" t="s">
        <v>278</v>
      </c>
      <c r="M499" t="s">
        <v>79</v>
      </c>
      <c r="N499">
        <v>1</v>
      </c>
      <c r="O499" t="s">
        <v>232</v>
      </c>
      <c r="P499">
        <v>0</v>
      </c>
      <c r="Q499">
        <v>1</v>
      </c>
      <c r="R499" t="s">
        <v>234</v>
      </c>
      <c r="S499" t="s">
        <v>258</v>
      </c>
      <c r="T499" t="s">
        <v>259</v>
      </c>
      <c r="U499" t="s">
        <v>443</v>
      </c>
    </row>
    <row r="500" spans="1:21" x14ac:dyDescent="0.35">
      <c r="A500" s="2" t="s">
        <v>53</v>
      </c>
      <c r="B500" s="1" t="s">
        <v>54</v>
      </c>
      <c r="C500" t="s">
        <v>508</v>
      </c>
      <c r="D500" s="1" t="s">
        <v>242</v>
      </c>
      <c r="E500" s="1" t="s">
        <v>25</v>
      </c>
      <c r="F500" s="1" t="s">
        <v>26</v>
      </c>
      <c r="G500" s="1" t="s">
        <v>215</v>
      </c>
      <c r="H500" t="s">
        <v>16</v>
      </c>
      <c r="I500" s="1" t="s">
        <v>368</v>
      </c>
      <c r="J500" t="s">
        <v>297</v>
      </c>
      <c r="K500" s="1" t="s">
        <v>22</v>
      </c>
      <c r="L500" t="s">
        <v>278</v>
      </c>
      <c r="M500" t="s">
        <v>97</v>
      </c>
      <c r="N500">
        <v>1</v>
      </c>
      <c r="O500" t="s">
        <v>232</v>
      </c>
      <c r="P500">
        <v>1</v>
      </c>
      <c r="Q500">
        <v>1</v>
      </c>
      <c r="R500" t="s">
        <v>234</v>
      </c>
      <c r="S500" t="s">
        <v>258</v>
      </c>
      <c r="T500" t="s">
        <v>259</v>
      </c>
      <c r="U500" t="s">
        <v>443</v>
      </c>
    </row>
    <row r="501" spans="1:21" x14ac:dyDescent="0.35">
      <c r="A501" s="2" t="s">
        <v>53</v>
      </c>
      <c r="B501" s="1" t="s">
        <v>54</v>
      </c>
      <c r="C501" t="s">
        <v>508</v>
      </c>
      <c r="D501" s="1" t="s">
        <v>242</v>
      </c>
      <c r="E501" s="1" t="s">
        <v>25</v>
      </c>
      <c r="F501" s="1" t="s">
        <v>26</v>
      </c>
      <c r="G501" s="1" t="s">
        <v>215</v>
      </c>
      <c r="H501" t="s">
        <v>16</v>
      </c>
      <c r="I501" s="1" t="s">
        <v>368</v>
      </c>
      <c r="J501" t="s">
        <v>297</v>
      </c>
      <c r="K501" s="1" t="s">
        <v>22</v>
      </c>
      <c r="L501" t="s">
        <v>278</v>
      </c>
      <c r="M501" t="s">
        <v>22</v>
      </c>
      <c r="N501">
        <v>1</v>
      </c>
      <c r="O501" t="s">
        <v>232</v>
      </c>
      <c r="P501">
        <v>1</v>
      </c>
      <c r="Q501">
        <v>1</v>
      </c>
      <c r="R501" t="s">
        <v>234</v>
      </c>
      <c r="S501" t="s">
        <v>258</v>
      </c>
      <c r="T501" t="s">
        <v>259</v>
      </c>
      <c r="U501" t="s">
        <v>443</v>
      </c>
    </row>
    <row r="502" spans="1:21" x14ac:dyDescent="0.35">
      <c r="A502" s="2" t="s">
        <v>53</v>
      </c>
      <c r="B502" s="1" t="s">
        <v>54</v>
      </c>
      <c r="C502" t="s">
        <v>508</v>
      </c>
      <c r="D502" s="1" t="s">
        <v>242</v>
      </c>
      <c r="E502" s="1" t="s">
        <v>25</v>
      </c>
      <c r="F502" s="1" t="s">
        <v>26</v>
      </c>
      <c r="G502" s="1" t="s">
        <v>215</v>
      </c>
      <c r="H502" t="s">
        <v>27</v>
      </c>
      <c r="I502" s="1" t="s">
        <v>368</v>
      </c>
      <c r="J502" t="s">
        <v>297</v>
      </c>
      <c r="K502" s="1" t="s">
        <v>64</v>
      </c>
      <c r="L502" t="s">
        <v>278</v>
      </c>
      <c r="M502" t="s">
        <v>67</v>
      </c>
      <c r="N502">
        <v>1</v>
      </c>
      <c r="O502" t="s">
        <v>232</v>
      </c>
      <c r="P502">
        <v>1</v>
      </c>
      <c r="Q502">
        <v>1</v>
      </c>
      <c r="R502" t="s">
        <v>234</v>
      </c>
      <c r="S502" t="s">
        <v>258</v>
      </c>
      <c r="T502" t="s">
        <v>259</v>
      </c>
      <c r="U502" t="s">
        <v>443</v>
      </c>
    </row>
    <row r="503" spans="1:21" x14ac:dyDescent="0.35">
      <c r="A503" s="2" t="s">
        <v>53</v>
      </c>
      <c r="B503" s="1" t="s">
        <v>54</v>
      </c>
      <c r="C503" t="s">
        <v>508</v>
      </c>
      <c r="D503" s="1" t="s">
        <v>242</v>
      </c>
      <c r="E503" s="1" t="s">
        <v>25</v>
      </c>
      <c r="F503" s="1" t="s">
        <v>21</v>
      </c>
      <c r="G503" s="1" t="s">
        <v>29</v>
      </c>
      <c r="H503" t="s">
        <v>16</v>
      </c>
      <c r="I503" s="1" t="s">
        <v>368</v>
      </c>
      <c r="J503" t="s">
        <v>297</v>
      </c>
      <c r="K503" s="1" t="s">
        <v>22</v>
      </c>
      <c r="L503" t="s">
        <v>278</v>
      </c>
      <c r="M503" t="s">
        <v>82</v>
      </c>
      <c r="N503">
        <v>1</v>
      </c>
      <c r="O503" t="s">
        <v>232</v>
      </c>
      <c r="P503">
        <v>1</v>
      </c>
      <c r="Q503">
        <v>1</v>
      </c>
      <c r="R503" t="s">
        <v>234</v>
      </c>
      <c r="S503" t="s">
        <v>258</v>
      </c>
      <c r="T503" t="s">
        <v>259</v>
      </c>
      <c r="U503" t="s">
        <v>443</v>
      </c>
    </row>
    <row r="504" spans="1:21" x14ac:dyDescent="0.35">
      <c r="A504" s="2" t="s">
        <v>53</v>
      </c>
      <c r="B504" s="1" t="s">
        <v>54</v>
      </c>
      <c r="C504" t="s">
        <v>508</v>
      </c>
      <c r="D504" s="1" t="s">
        <v>242</v>
      </c>
      <c r="E504" s="1" t="s">
        <v>25</v>
      </c>
      <c r="F504" s="1" t="s">
        <v>21</v>
      </c>
      <c r="G504" s="1" t="s">
        <v>29</v>
      </c>
      <c r="H504" t="s">
        <v>16</v>
      </c>
      <c r="I504" s="1" t="s">
        <v>368</v>
      </c>
      <c r="J504" t="s">
        <v>297</v>
      </c>
      <c r="K504" s="1" t="s">
        <v>22</v>
      </c>
      <c r="L504" t="s">
        <v>278</v>
      </c>
      <c r="M504" t="s">
        <v>22</v>
      </c>
      <c r="N504">
        <v>1</v>
      </c>
      <c r="O504" t="s">
        <v>232</v>
      </c>
      <c r="P504">
        <v>1</v>
      </c>
      <c r="Q504">
        <v>1</v>
      </c>
      <c r="R504" t="s">
        <v>234</v>
      </c>
      <c r="S504" t="s">
        <v>258</v>
      </c>
      <c r="T504" t="s">
        <v>259</v>
      </c>
      <c r="U504" t="s">
        <v>443</v>
      </c>
    </row>
    <row r="505" spans="1:21" x14ac:dyDescent="0.35">
      <c r="A505" s="2" t="s">
        <v>53</v>
      </c>
      <c r="B505" s="1" t="s">
        <v>54</v>
      </c>
      <c r="C505" t="s">
        <v>508</v>
      </c>
      <c r="D505" s="1" t="s">
        <v>242</v>
      </c>
      <c r="E505" s="1" t="s">
        <v>364</v>
      </c>
      <c r="F505" s="1" t="s">
        <v>26</v>
      </c>
      <c r="G505" s="1" t="s">
        <v>215</v>
      </c>
      <c r="H505" t="s">
        <v>36</v>
      </c>
      <c r="I505" s="1" t="s">
        <v>368</v>
      </c>
      <c r="J505" t="s">
        <v>297</v>
      </c>
      <c r="K505" s="1" t="s">
        <v>22</v>
      </c>
      <c r="L505" t="s">
        <v>278</v>
      </c>
      <c r="M505" t="s">
        <v>82</v>
      </c>
      <c r="N505">
        <v>1</v>
      </c>
      <c r="O505" t="s">
        <v>232</v>
      </c>
      <c r="P505">
        <v>0</v>
      </c>
      <c r="Q505">
        <v>1</v>
      </c>
      <c r="R505" t="s">
        <v>234</v>
      </c>
      <c r="S505" t="s">
        <v>258</v>
      </c>
      <c r="T505" t="s">
        <v>259</v>
      </c>
      <c r="U505" t="s">
        <v>443</v>
      </c>
    </row>
    <row r="506" spans="1:21" x14ac:dyDescent="0.35">
      <c r="A506" s="2" t="s">
        <v>53</v>
      </c>
      <c r="B506" s="1" t="s">
        <v>54</v>
      </c>
      <c r="C506" t="s">
        <v>508</v>
      </c>
      <c r="D506" s="1" t="s">
        <v>80</v>
      </c>
      <c r="E506" s="1" t="s">
        <v>14</v>
      </c>
      <c r="F506" s="1" t="s">
        <v>26</v>
      </c>
      <c r="G506" s="1" t="s">
        <v>215</v>
      </c>
      <c r="H506" t="s">
        <v>52</v>
      </c>
      <c r="I506" s="1" t="s">
        <v>368</v>
      </c>
      <c r="J506" t="s">
        <v>297</v>
      </c>
      <c r="K506" s="1" t="s">
        <v>22</v>
      </c>
      <c r="L506" t="s">
        <v>278</v>
      </c>
      <c r="M506" t="s">
        <v>22</v>
      </c>
      <c r="N506">
        <v>1</v>
      </c>
      <c r="O506" t="s">
        <v>232</v>
      </c>
      <c r="P506">
        <v>0</v>
      </c>
      <c r="Q506">
        <v>1</v>
      </c>
      <c r="R506" t="s">
        <v>234</v>
      </c>
      <c r="S506" t="s">
        <v>258</v>
      </c>
      <c r="T506" t="s">
        <v>259</v>
      </c>
      <c r="U506" t="s">
        <v>443</v>
      </c>
    </row>
    <row r="507" spans="1:21" x14ac:dyDescent="0.35">
      <c r="A507" s="2" t="s">
        <v>53</v>
      </c>
      <c r="B507" s="1" t="s">
        <v>54</v>
      </c>
      <c r="C507" t="s">
        <v>508</v>
      </c>
      <c r="D507" s="1" t="s">
        <v>80</v>
      </c>
      <c r="E507" s="1" t="s">
        <v>14</v>
      </c>
      <c r="F507" s="1" t="s">
        <v>26</v>
      </c>
      <c r="G507" s="1" t="s">
        <v>215</v>
      </c>
      <c r="H507" t="s">
        <v>20</v>
      </c>
      <c r="I507" s="1" t="s">
        <v>368</v>
      </c>
      <c r="J507" t="s">
        <v>297</v>
      </c>
      <c r="K507" s="1" t="s">
        <v>22</v>
      </c>
      <c r="L507" t="s">
        <v>278</v>
      </c>
      <c r="M507" t="s">
        <v>82</v>
      </c>
      <c r="N507">
        <v>1</v>
      </c>
      <c r="O507" t="s">
        <v>232</v>
      </c>
      <c r="P507">
        <v>0</v>
      </c>
      <c r="Q507">
        <v>1</v>
      </c>
      <c r="R507" t="s">
        <v>234</v>
      </c>
      <c r="S507" t="s">
        <v>258</v>
      </c>
      <c r="T507" t="s">
        <v>259</v>
      </c>
      <c r="U507" t="s">
        <v>443</v>
      </c>
    </row>
    <row r="508" spans="1:21" x14ac:dyDescent="0.35">
      <c r="A508" s="2" t="s">
        <v>53</v>
      </c>
      <c r="B508" s="1" t="s">
        <v>54</v>
      </c>
      <c r="C508" t="s">
        <v>508</v>
      </c>
      <c r="D508" s="1" t="s">
        <v>80</v>
      </c>
      <c r="E508" s="1" t="s">
        <v>14</v>
      </c>
      <c r="F508" s="1" t="s">
        <v>26</v>
      </c>
      <c r="G508" s="1" t="s">
        <v>215</v>
      </c>
      <c r="H508" t="s">
        <v>20</v>
      </c>
      <c r="I508" s="1" t="s">
        <v>368</v>
      </c>
      <c r="J508" t="s">
        <v>297</v>
      </c>
      <c r="K508" s="1" t="s">
        <v>22</v>
      </c>
      <c r="L508" t="s">
        <v>278</v>
      </c>
      <c r="M508" t="s">
        <v>22</v>
      </c>
      <c r="N508">
        <v>1</v>
      </c>
      <c r="O508" t="s">
        <v>232</v>
      </c>
      <c r="P508">
        <v>1</v>
      </c>
      <c r="Q508">
        <v>1</v>
      </c>
      <c r="R508" t="s">
        <v>234</v>
      </c>
      <c r="S508" t="s">
        <v>258</v>
      </c>
      <c r="T508" t="s">
        <v>259</v>
      </c>
      <c r="U508" t="s">
        <v>443</v>
      </c>
    </row>
    <row r="509" spans="1:21" x14ac:dyDescent="0.35">
      <c r="A509" s="2" t="s">
        <v>53</v>
      </c>
      <c r="B509" s="1" t="s">
        <v>54</v>
      </c>
      <c r="C509" t="s">
        <v>508</v>
      </c>
      <c r="D509" s="1" t="s">
        <v>80</v>
      </c>
      <c r="E509" s="1" t="s">
        <v>25</v>
      </c>
      <c r="F509" s="1" t="s">
        <v>26</v>
      </c>
      <c r="G509" s="1" t="s">
        <v>215</v>
      </c>
      <c r="H509" t="s">
        <v>16</v>
      </c>
      <c r="I509" s="1" t="s">
        <v>368</v>
      </c>
      <c r="J509" t="s">
        <v>297</v>
      </c>
      <c r="K509" s="1" t="s">
        <v>22</v>
      </c>
      <c r="L509" t="s">
        <v>278</v>
      </c>
      <c r="M509" t="s">
        <v>79</v>
      </c>
      <c r="N509">
        <v>1</v>
      </c>
      <c r="O509" t="s">
        <v>232</v>
      </c>
      <c r="P509">
        <v>1</v>
      </c>
      <c r="Q509">
        <v>1</v>
      </c>
      <c r="R509" t="s">
        <v>234</v>
      </c>
      <c r="S509" t="s">
        <v>258</v>
      </c>
      <c r="T509" t="s">
        <v>259</v>
      </c>
      <c r="U509" t="s">
        <v>443</v>
      </c>
    </row>
    <row r="510" spans="1:21" x14ac:dyDescent="0.35">
      <c r="A510" s="2" t="s">
        <v>53</v>
      </c>
      <c r="B510" s="1" t="s">
        <v>54</v>
      </c>
      <c r="C510" t="s">
        <v>508</v>
      </c>
      <c r="D510" s="1" t="s">
        <v>80</v>
      </c>
      <c r="E510" s="1" t="s">
        <v>25</v>
      </c>
      <c r="F510" s="1" t="s">
        <v>26</v>
      </c>
      <c r="G510" s="1" t="s">
        <v>215</v>
      </c>
      <c r="H510" t="s">
        <v>20</v>
      </c>
      <c r="I510" s="1" t="s">
        <v>368</v>
      </c>
      <c r="J510" t="s">
        <v>297</v>
      </c>
      <c r="K510" s="1" t="s">
        <v>22</v>
      </c>
      <c r="L510" t="s">
        <v>278</v>
      </c>
      <c r="M510" t="s">
        <v>79</v>
      </c>
      <c r="N510">
        <v>1</v>
      </c>
      <c r="O510" t="s">
        <v>232</v>
      </c>
      <c r="P510">
        <v>1</v>
      </c>
      <c r="Q510">
        <v>1</v>
      </c>
      <c r="R510" t="s">
        <v>234</v>
      </c>
      <c r="S510" t="s">
        <v>258</v>
      </c>
      <c r="T510" t="s">
        <v>259</v>
      </c>
      <c r="U510" t="s">
        <v>443</v>
      </c>
    </row>
    <row r="511" spans="1:21" x14ac:dyDescent="0.35">
      <c r="A511" s="2" t="s">
        <v>53</v>
      </c>
      <c r="B511" s="1" t="s">
        <v>54</v>
      </c>
      <c r="C511" t="s">
        <v>508</v>
      </c>
      <c r="D511" s="1" t="s">
        <v>80</v>
      </c>
      <c r="E511" s="1" t="s">
        <v>25</v>
      </c>
      <c r="F511" s="1" t="s">
        <v>26</v>
      </c>
      <c r="G511" s="1" t="s">
        <v>215</v>
      </c>
      <c r="H511" t="s">
        <v>30</v>
      </c>
      <c r="I511" s="1" t="s">
        <v>368</v>
      </c>
      <c r="J511" t="s">
        <v>297</v>
      </c>
      <c r="K511" s="1" t="s">
        <v>22</v>
      </c>
      <c r="L511" t="s">
        <v>278</v>
      </c>
      <c r="M511" t="s">
        <v>22</v>
      </c>
      <c r="N511">
        <v>1</v>
      </c>
      <c r="O511" t="s">
        <v>232</v>
      </c>
      <c r="P511">
        <v>1</v>
      </c>
      <c r="Q511">
        <v>1</v>
      </c>
      <c r="R511" t="s">
        <v>234</v>
      </c>
      <c r="S511" t="s">
        <v>258</v>
      </c>
      <c r="T511" t="s">
        <v>259</v>
      </c>
      <c r="U511" t="s">
        <v>443</v>
      </c>
    </row>
    <row r="512" spans="1:21" x14ac:dyDescent="0.35">
      <c r="A512" s="2" t="s">
        <v>53</v>
      </c>
      <c r="B512" s="1" t="s">
        <v>54</v>
      </c>
      <c r="C512" t="s">
        <v>508</v>
      </c>
      <c r="D512" s="1" t="s">
        <v>80</v>
      </c>
      <c r="E512" s="1" t="s">
        <v>25</v>
      </c>
      <c r="F512" s="1" t="s">
        <v>26</v>
      </c>
      <c r="G512" s="1" t="s">
        <v>215</v>
      </c>
      <c r="H512" t="s">
        <v>74</v>
      </c>
      <c r="I512" s="1" t="s">
        <v>368</v>
      </c>
      <c r="J512" t="s">
        <v>297</v>
      </c>
      <c r="K512" s="1" t="s">
        <v>22</v>
      </c>
      <c r="L512" t="s">
        <v>278</v>
      </c>
      <c r="M512" t="s">
        <v>82</v>
      </c>
      <c r="N512">
        <v>1</v>
      </c>
      <c r="O512" t="s">
        <v>232</v>
      </c>
      <c r="P512">
        <v>0</v>
      </c>
      <c r="Q512">
        <v>1</v>
      </c>
      <c r="R512" t="s">
        <v>234</v>
      </c>
      <c r="S512" t="s">
        <v>258</v>
      </c>
      <c r="T512" t="s">
        <v>259</v>
      </c>
      <c r="U512" t="s">
        <v>443</v>
      </c>
    </row>
    <row r="513" spans="1:21" x14ac:dyDescent="0.35">
      <c r="A513" s="2" t="s">
        <v>53</v>
      </c>
      <c r="B513" s="1" t="s">
        <v>54</v>
      </c>
      <c r="C513" t="s">
        <v>508</v>
      </c>
      <c r="D513" s="1" t="s">
        <v>80</v>
      </c>
      <c r="E513" s="1" t="s">
        <v>25</v>
      </c>
      <c r="F513" s="1" t="s">
        <v>21</v>
      </c>
      <c r="G513" s="1" t="s">
        <v>29</v>
      </c>
      <c r="H513" t="s">
        <v>16</v>
      </c>
      <c r="I513" s="1" t="s">
        <v>368</v>
      </c>
      <c r="J513" t="s">
        <v>297</v>
      </c>
      <c r="K513" s="1" t="s">
        <v>22</v>
      </c>
      <c r="L513" t="s">
        <v>278</v>
      </c>
      <c r="M513" t="s">
        <v>22</v>
      </c>
      <c r="N513">
        <v>1</v>
      </c>
      <c r="O513" t="s">
        <v>232</v>
      </c>
      <c r="P513">
        <v>1</v>
      </c>
      <c r="Q513">
        <v>1</v>
      </c>
      <c r="R513" t="s">
        <v>234</v>
      </c>
      <c r="S513" t="s">
        <v>258</v>
      </c>
      <c r="T513" t="s">
        <v>259</v>
      </c>
      <c r="U513" t="s">
        <v>443</v>
      </c>
    </row>
    <row r="514" spans="1:21" x14ac:dyDescent="0.35">
      <c r="A514" s="2" t="s">
        <v>53</v>
      </c>
      <c r="B514" s="1" t="s">
        <v>54</v>
      </c>
      <c r="C514" t="s">
        <v>508</v>
      </c>
      <c r="D514" s="1" t="s">
        <v>80</v>
      </c>
      <c r="E514" s="1" t="s">
        <v>364</v>
      </c>
      <c r="F514" s="1" t="s">
        <v>26</v>
      </c>
      <c r="G514" s="1" t="s">
        <v>215</v>
      </c>
      <c r="H514" t="s">
        <v>16</v>
      </c>
      <c r="I514" s="1" t="s">
        <v>368</v>
      </c>
      <c r="J514" t="s">
        <v>297</v>
      </c>
      <c r="K514" s="1" t="s">
        <v>22</v>
      </c>
      <c r="L514" t="s">
        <v>278</v>
      </c>
      <c r="M514" t="s">
        <v>81</v>
      </c>
      <c r="N514">
        <v>1</v>
      </c>
      <c r="O514" t="s">
        <v>232</v>
      </c>
      <c r="P514">
        <v>1</v>
      </c>
      <c r="Q514">
        <v>1</v>
      </c>
      <c r="R514" t="s">
        <v>234</v>
      </c>
      <c r="S514" t="s">
        <v>258</v>
      </c>
      <c r="T514" t="s">
        <v>259</v>
      </c>
      <c r="U514" t="s">
        <v>443</v>
      </c>
    </row>
    <row r="515" spans="1:21" x14ac:dyDescent="0.35">
      <c r="A515" s="2" t="s">
        <v>53</v>
      </c>
      <c r="B515" s="1" t="s">
        <v>54</v>
      </c>
      <c r="C515" t="s">
        <v>508</v>
      </c>
      <c r="D515" s="1" t="s">
        <v>84</v>
      </c>
      <c r="E515" s="1" t="s">
        <v>14</v>
      </c>
      <c r="F515" s="1" t="s">
        <v>26</v>
      </c>
      <c r="G515" s="1" t="s">
        <v>215</v>
      </c>
      <c r="H515" t="s">
        <v>16</v>
      </c>
      <c r="I515" s="1" t="s">
        <v>70</v>
      </c>
      <c r="J515" t="s">
        <v>42</v>
      </c>
      <c r="K515" s="1" t="s">
        <v>22</v>
      </c>
      <c r="L515" t="s">
        <v>363</v>
      </c>
      <c r="M515" t="s">
        <v>113</v>
      </c>
      <c r="N515">
        <v>1</v>
      </c>
      <c r="O515" t="s">
        <v>235</v>
      </c>
      <c r="P515">
        <v>1</v>
      </c>
      <c r="Q515" t="s">
        <v>464</v>
      </c>
      <c r="R515" t="s">
        <v>234</v>
      </c>
      <c r="S515" t="s">
        <v>258</v>
      </c>
      <c r="T515" t="s">
        <v>259</v>
      </c>
      <c r="U515" t="s">
        <v>443</v>
      </c>
    </row>
    <row r="516" spans="1:21" x14ac:dyDescent="0.35">
      <c r="A516" s="2" t="s">
        <v>53</v>
      </c>
      <c r="B516" s="1" t="s">
        <v>54</v>
      </c>
      <c r="C516" t="s">
        <v>508</v>
      </c>
      <c r="D516" s="1" t="s">
        <v>84</v>
      </c>
      <c r="E516" s="1" t="s">
        <v>14</v>
      </c>
      <c r="F516" s="1" t="s">
        <v>26</v>
      </c>
      <c r="G516" s="1" t="s">
        <v>215</v>
      </c>
      <c r="H516" t="s">
        <v>30</v>
      </c>
      <c r="I516" s="1" t="s">
        <v>70</v>
      </c>
      <c r="J516" t="s">
        <v>42</v>
      </c>
      <c r="K516" s="1" t="s">
        <v>22</v>
      </c>
      <c r="L516" t="s">
        <v>363</v>
      </c>
      <c r="M516" t="s">
        <v>31</v>
      </c>
      <c r="N516">
        <v>1</v>
      </c>
      <c r="O516" t="s">
        <v>235</v>
      </c>
      <c r="P516">
        <v>1</v>
      </c>
      <c r="Q516" t="s">
        <v>464</v>
      </c>
      <c r="R516" t="s">
        <v>234</v>
      </c>
      <c r="S516" t="s">
        <v>258</v>
      </c>
      <c r="T516" t="s">
        <v>259</v>
      </c>
      <c r="U516" t="s">
        <v>443</v>
      </c>
    </row>
    <row r="517" spans="1:21" x14ac:dyDescent="0.35">
      <c r="A517" s="2" t="s">
        <v>53</v>
      </c>
      <c r="B517" s="1" t="s">
        <v>54</v>
      </c>
      <c r="C517" t="s">
        <v>508</v>
      </c>
      <c r="D517" s="1" t="s">
        <v>84</v>
      </c>
      <c r="E517" s="1" t="s">
        <v>14</v>
      </c>
      <c r="F517" s="1" t="s">
        <v>26</v>
      </c>
      <c r="G517" s="1" t="s">
        <v>215</v>
      </c>
      <c r="H517" t="s">
        <v>36</v>
      </c>
      <c r="I517" s="1" t="s">
        <v>70</v>
      </c>
      <c r="J517" t="s">
        <v>42</v>
      </c>
      <c r="K517" s="1" t="s">
        <v>64</v>
      </c>
      <c r="L517" t="s">
        <v>363</v>
      </c>
      <c r="M517" t="s">
        <v>141</v>
      </c>
      <c r="N517">
        <v>1</v>
      </c>
      <c r="O517" t="s">
        <v>235</v>
      </c>
      <c r="P517">
        <v>0</v>
      </c>
      <c r="Q517" t="s">
        <v>464</v>
      </c>
      <c r="R517" t="s">
        <v>234</v>
      </c>
      <c r="S517" t="s">
        <v>258</v>
      </c>
      <c r="T517" t="s">
        <v>259</v>
      </c>
      <c r="U517" t="s">
        <v>443</v>
      </c>
    </row>
    <row r="518" spans="1:21" x14ac:dyDescent="0.35">
      <c r="A518" s="2" t="s">
        <v>53</v>
      </c>
      <c r="B518" s="1" t="s">
        <v>54</v>
      </c>
      <c r="C518" t="s">
        <v>508</v>
      </c>
      <c r="D518" s="1" t="s">
        <v>84</v>
      </c>
      <c r="E518" s="1" t="s">
        <v>14</v>
      </c>
      <c r="F518" s="1" t="s">
        <v>15</v>
      </c>
      <c r="G518" s="1" t="s">
        <v>215</v>
      </c>
      <c r="H518" t="s">
        <v>20</v>
      </c>
      <c r="I518" s="1" t="s">
        <v>70</v>
      </c>
      <c r="J518" t="s">
        <v>42</v>
      </c>
      <c r="K518" s="1" t="s">
        <v>22</v>
      </c>
      <c r="L518" t="s">
        <v>363</v>
      </c>
      <c r="M518" t="s">
        <v>31</v>
      </c>
      <c r="N518">
        <v>1</v>
      </c>
      <c r="O518" t="s">
        <v>235</v>
      </c>
      <c r="P518">
        <v>0</v>
      </c>
      <c r="Q518" t="s">
        <v>464</v>
      </c>
      <c r="R518" t="s">
        <v>234</v>
      </c>
      <c r="S518" t="s">
        <v>258</v>
      </c>
      <c r="T518" t="s">
        <v>259</v>
      </c>
      <c r="U518" t="s">
        <v>444</v>
      </c>
    </row>
    <row r="519" spans="1:21" x14ac:dyDescent="0.35">
      <c r="A519" s="2" t="s">
        <v>53</v>
      </c>
      <c r="B519" s="1" t="s">
        <v>54</v>
      </c>
      <c r="C519" t="s">
        <v>508</v>
      </c>
      <c r="D519" s="1" t="s">
        <v>84</v>
      </c>
      <c r="E519" s="1" t="s">
        <v>14</v>
      </c>
      <c r="F519" s="1" t="s">
        <v>15</v>
      </c>
      <c r="G519" s="1" t="s">
        <v>215</v>
      </c>
      <c r="H519" t="s">
        <v>36</v>
      </c>
      <c r="I519" s="1" t="s">
        <v>70</v>
      </c>
      <c r="J519" t="s">
        <v>42</v>
      </c>
      <c r="K519" s="1" t="s">
        <v>22</v>
      </c>
      <c r="L519" t="s">
        <v>363</v>
      </c>
      <c r="M519" t="s">
        <v>31</v>
      </c>
      <c r="N519">
        <v>1</v>
      </c>
      <c r="O519" t="s">
        <v>235</v>
      </c>
      <c r="P519">
        <v>1</v>
      </c>
      <c r="Q519" t="s">
        <v>464</v>
      </c>
      <c r="R519" t="s">
        <v>234</v>
      </c>
      <c r="S519" t="s">
        <v>258</v>
      </c>
      <c r="T519" t="s">
        <v>259</v>
      </c>
      <c r="U519" t="s">
        <v>443</v>
      </c>
    </row>
    <row r="520" spans="1:21" x14ac:dyDescent="0.35">
      <c r="A520" s="2" t="s">
        <v>53</v>
      </c>
      <c r="B520" s="1" t="s">
        <v>54</v>
      </c>
      <c r="C520" t="s">
        <v>508</v>
      </c>
      <c r="D520" s="1" t="s">
        <v>84</v>
      </c>
      <c r="E520" s="1" t="s">
        <v>14</v>
      </c>
      <c r="F520" s="1" t="s">
        <v>21</v>
      </c>
      <c r="G520" s="1" t="s">
        <v>29</v>
      </c>
      <c r="H520" t="s">
        <v>30</v>
      </c>
      <c r="I520" s="1" t="s">
        <v>70</v>
      </c>
      <c r="J520" t="s">
        <v>42</v>
      </c>
      <c r="K520" s="1" t="s">
        <v>64</v>
      </c>
      <c r="L520" t="s">
        <v>363</v>
      </c>
      <c r="M520" t="s">
        <v>154</v>
      </c>
      <c r="N520">
        <v>1</v>
      </c>
      <c r="O520" t="s">
        <v>235</v>
      </c>
      <c r="P520">
        <v>1</v>
      </c>
      <c r="Q520" t="s">
        <v>464</v>
      </c>
      <c r="R520" t="s">
        <v>234</v>
      </c>
      <c r="S520" t="s">
        <v>258</v>
      </c>
      <c r="T520" t="s">
        <v>259</v>
      </c>
      <c r="U520" t="s">
        <v>443</v>
      </c>
    </row>
    <row r="521" spans="1:21" x14ac:dyDescent="0.35">
      <c r="A521" s="2" t="s">
        <v>53</v>
      </c>
      <c r="B521" s="1" t="s">
        <v>54</v>
      </c>
      <c r="C521" t="s">
        <v>508</v>
      </c>
      <c r="D521" s="1" t="s">
        <v>84</v>
      </c>
      <c r="E521" s="1" t="s">
        <v>14</v>
      </c>
      <c r="F521" s="1" t="s">
        <v>21</v>
      </c>
      <c r="G521" s="1" t="s">
        <v>29</v>
      </c>
      <c r="H521" t="s">
        <v>36</v>
      </c>
      <c r="I521" s="1" t="s">
        <v>70</v>
      </c>
      <c r="J521" t="s">
        <v>42</v>
      </c>
      <c r="K521" s="1" t="s">
        <v>22</v>
      </c>
      <c r="L521" t="s">
        <v>363</v>
      </c>
      <c r="M521" t="s">
        <v>31</v>
      </c>
      <c r="N521">
        <v>1</v>
      </c>
      <c r="O521" t="s">
        <v>235</v>
      </c>
      <c r="P521">
        <v>0</v>
      </c>
      <c r="Q521" t="s">
        <v>464</v>
      </c>
      <c r="R521" t="s">
        <v>234</v>
      </c>
      <c r="S521" t="s">
        <v>258</v>
      </c>
      <c r="T521" t="s">
        <v>259</v>
      </c>
      <c r="U521" t="s">
        <v>443</v>
      </c>
    </row>
    <row r="522" spans="1:21" x14ac:dyDescent="0.35">
      <c r="A522" s="2" t="s">
        <v>53</v>
      </c>
      <c r="B522" s="1" t="s">
        <v>54</v>
      </c>
      <c r="C522" t="s">
        <v>508</v>
      </c>
      <c r="D522" s="1" t="s">
        <v>84</v>
      </c>
      <c r="E522" s="1" t="s">
        <v>14</v>
      </c>
      <c r="F522" s="1" t="s">
        <v>21</v>
      </c>
      <c r="G522" s="1" t="s">
        <v>29</v>
      </c>
      <c r="H522" t="s">
        <v>24</v>
      </c>
      <c r="I522" s="1" t="s">
        <v>70</v>
      </c>
      <c r="J522" t="s">
        <v>42</v>
      </c>
      <c r="K522" s="1" t="s">
        <v>22</v>
      </c>
      <c r="L522" t="s">
        <v>363</v>
      </c>
      <c r="M522" t="s">
        <v>83</v>
      </c>
      <c r="N522">
        <v>1</v>
      </c>
      <c r="O522" t="s">
        <v>235</v>
      </c>
      <c r="P522">
        <v>0</v>
      </c>
      <c r="Q522" t="s">
        <v>464</v>
      </c>
      <c r="R522" t="s">
        <v>234</v>
      </c>
      <c r="S522" t="s">
        <v>258</v>
      </c>
      <c r="T522" t="s">
        <v>259</v>
      </c>
      <c r="U522" t="s">
        <v>443</v>
      </c>
    </row>
    <row r="523" spans="1:21" x14ac:dyDescent="0.35">
      <c r="A523" s="2" t="s">
        <v>53</v>
      </c>
      <c r="B523" s="1" t="s">
        <v>54</v>
      </c>
      <c r="C523" t="s">
        <v>508</v>
      </c>
      <c r="D523" s="1" t="s">
        <v>84</v>
      </c>
      <c r="E523" s="1" t="s">
        <v>25</v>
      </c>
      <c r="F523" s="1" t="s">
        <v>26</v>
      </c>
      <c r="G523" s="1" t="s">
        <v>215</v>
      </c>
      <c r="H523" t="s">
        <v>52</v>
      </c>
      <c r="I523" s="1" t="s">
        <v>70</v>
      </c>
      <c r="J523" t="s">
        <v>42</v>
      </c>
      <c r="K523" s="1" t="s">
        <v>22</v>
      </c>
      <c r="L523" t="s">
        <v>278</v>
      </c>
      <c r="M523" t="s">
        <v>22</v>
      </c>
      <c r="N523">
        <v>1</v>
      </c>
      <c r="O523" t="s">
        <v>235</v>
      </c>
      <c r="P523">
        <v>0</v>
      </c>
      <c r="Q523" t="s">
        <v>464</v>
      </c>
      <c r="R523" t="s">
        <v>234</v>
      </c>
      <c r="S523" t="s">
        <v>258</v>
      </c>
      <c r="T523" t="s">
        <v>259</v>
      </c>
      <c r="U523" t="s">
        <v>443</v>
      </c>
    </row>
    <row r="524" spans="1:21" x14ac:dyDescent="0.35">
      <c r="A524" s="2" t="s">
        <v>53</v>
      </c>
      <c r="B524" s="1" t="s">
        <v>54</v>
      </c>
      <c r="C524" t="s">
        <v>508</v>
      </c>
      <c r="D524" s="1" t="s">
        <v>84</v>
      </c>
      <c r="E524" s="1" t="s">
        <v>25</v>
      </c>
      <c r="F524" s="1" t="s">
        <v>26</v>
      </c>
      <c r="G524" s="1" t="s">
        <v>215</v>
      </c>
      <c r="H524" t="s">
        <v>52</v>
      </c>
      <c r="I524" s="1" t="s">
        <v>70</v>
      </c>
      <c r="J524" t="s">
        <v>42</v>
      </c>
      <c r="K524" s="1" t="s">
        <v>22</v>
      </c>
      <c r="L524" t="s">
        <v>278</v>
      </c>
      <c r="M524" t="s">
        <v>31</v>
      </c>
      <c r="N524">
        <v>1</v>
      </c>
      <c r="O524" t="s">
        <v>235</v>
      </c>
      <c r="P524">
        <v>0</v>
      </c>
      <c r="Q524" t="s">
        <v>464</v>
      </c>
      <c r="R524" t="s">
        <v>234</v>
      </c>
      <c r="S524" t="s">
        <v>258</v>
      </c>
      <c r="T524" t="s">
        <v>259</v>
      </c>
      <c r="U524" t="s">
        <v>443</v>
      </c>
    </row>
    <row r="525" spans="1:21" x14ac:dyDescent="0.35">
      <c r="A525" s="2" t="s">
        <v>53</v>
      </c>
      <c r="B525" s="1" t="s">
        <v>54</v>
      </c>
      <c r="C525" t="s">
        <v>508</v>
      </c>
      <c r="D525" s="1" t="s">
        <v>84</v>
      </c>
      <c r="E525" s="1" t="s">
        <v>25</v>
      </c>
      <c r="F525" s="1" t="s">
        <v>26</v>
      </c>
      <c r="G525" s="1" t="s">
        <v>215</v>
      </c>
      <c r="H525" t="s">
        <v>16</v>
      </c>
      <c r="I525" s="1" t="s">
        <v>70</v>
      </c>
      <c r="J525" t="s">
        <v>42</v>
      </c>
      <c r="K525" s="1" t="s">
        <v>34</v>
      </c>
      <c r="L525" t="s">
        <v>278</v>
      </c>
      <c r="M525" t="s">
        <v>34</v>
      </c>
      <c r="N525">
        <v>1</v>
      </c>
      <c r="O525" t="s">
        <v>235</v>
      </c>
      <c r="P525">
        <v>1</v>
      </c>
      <c r="Q525" t="s">
        <v>464</v>
      </c>
      <c r="R525" t="s">
        <v>234</v>
      </c>
      <c r="S525" t="s">
        <v>258</v>
      </c>
      <c r="T525" t="s">
        <v>259</v>
      </c>
      <c r="U525" t="s">
        <v>443</v>
      </c>
    </row>
    <row r="526" spans="1:21" x14ac:dyDescent="0.35">
      <c r="A526" s="2" t="s">
        <v>53</v>
      </c>
      <c r="B526" s="1" t="s">
        <v>54</v>
      </c>
      <c r="C526" t="s">
        <v>508</v>
      </c>
      <c r="D526" s="1" t="s">
        <v>84</v>
      </c>
      <c r="E526" s="1" t="s">
        <v>25</v>
      </c>
      <c r="F526" s="1" t="s">
        <v>26</v>
      </c>
      <c r="G526" s="1" t="s">
        <v>215</v>
      </c>
      <c r="H526" t="s">
        <v>16</v>
      </c>
      <c r="I526" s="1" t="s">
        <v>70</v>
      </c>
      <c r="J526" t="s">
        <v>42</v>
      </c>
      <c r="K526" s="1" t="s">
        <v>22</v>
      </c>
      <c r="L526" t="s">
        <v>278</v>
      </c>
      <c r="M526" t="s">
        <v>83</v>
      </c>
      <c r="N526">
        <v>1</v>
      </c>
      <c r="O526" t="s">
        <v>235</v>
      </c>
      <c r="P526">
        <v>0</v>
      </c>
      <c r="Q526" t="s">
        <v>464</v>
      </c>
      <c r="R526" t="s">
        <v>234</v>
      </c>
      <c r="S526" t="s">
        <v>258</v>
      </c>
      <c r="T526" t="s">
        <v>259</v>
      </c>
      <c r="U526" t="s">
        <v>443</v>
      </c>
    </row>
    <row r="527" spans="1:21" x14ac:dyDescent="0.35">
      <c r="A527" s="2" t="s">
        <v>53</v>
      </c>
      <c r="B527" s="1" t="s">
        <v>54</v>
      </c>
      <c r="C527" t="s">
        <v>508</v>
      </c>
      <c r="D527" s="1" t="s">
        <v>84</v>
      </c>
      <c r="E527" s="1" t="s">
        <v>25</v>
      </c>
      <c r="F527" s="1" t="s">
        <v>26</v>
      </c>
      <c r="G527" s="1" t="s">
        <v>215</v>
      </c>
      <c r="H527" t="s">
        <v>16</v>
      </c>
      <c r="I527" s="1" t="s">
        <v>70</v>
      </c>
      <c r="J527" t="s">
        <v>42</v>
      </c>
      <c r="K527" s="1" t="s">
        <v>22</v>
      </c>
      <c r="L527" t="s">
        <v>363</v>
      </c>
      <c r="M527" t="s">
        <v>79</v>
      </c>
      <c r="N527">
        <v>1</v>
      </c>
      <c r="O527" t="s">
        <v>235</v>
      </c>
      <c r="P527">
        <v>1</v>
      </c>
      <c r="Q527" t="s">
        <v>464</v>
      </c>
      <c r="R527" t="s">
        <v>234</v>
      </c>
      <c r="S527" t="s">
        <v>258</v>
      </c>
      <c r="T527" t="s">
        <v>259</v>
      </c>
      <c r="U527" t="s">
        <v>443</v>
      </c>
    </row>
    <row r="528" spans="1:21" x14ac:dyDescent="0.35">
      <c r="A528" s="2" t="s">
        <v>53</v>
      </c>
      <c r="B528" s="1" t="s">
        <v>54</v>
      </c>
      <c r="C528" t="s">
        <v>508</v>
      </c>
      <c r="D528" s="1" t="s">
        <v>84</v>
      </c>
      <c r="E528" s="1" t="s">
        <v>25</v>
      </c>
      <c r="F528" s="1" t="s">
        <v>26</v>
      </c>
      <c r="G528" s="1" t="s">
        <v>215</v>
      </c>
      <c r="H528" t="s">
        <v>20</v>
      </c>
      <c r="I528" s="1" t="s">
        <v>70</v>
      </c>
      <c r="J528" t="s">
        <v>42</v>
      </c>
      <c r="K528" s="1" t="s">
        <v>75</v>
      </c>
      <c r="L528" t="s">
        <v>278</v>
      </c>
      <c r="M528" t="s">
        <v>111</v>
      </c>
      <c r="N528">
        <v>1</v>
      </c>
      <c r="O528" t="s">
        <v>235</v>
      </c>
      <c r="P528">
        <v>1</v>
      </c>
      <c r="Q528" t="s">
        <v>464</v>
      </c>
      <c r="R528" t="s">
        <v>234</v>
      </c>
      <c r="S528" t="s">
        <v>258</v>
      </c>
      <c r="T528" t="s">
        <v>259</v>
      </c>
      <c r="U528" t="s">
        <v>443</v>
      </c>
    </row>
    <row r="529" spans="1:21" x14ac:dyDescent="0.35">
      <c r="A529" s="2" t="s">
        <v>53</v>
      </c>
      <c r="B529" s="1" t="s">
        <v>54</v>
      </c>
      <c r="C529" t="s">
        <v>508</v>
      </c>
      <c r="D529" s="1" t="s">
        <v>84</v>
      </c>
      <c r="E529" s="1" t="s">
        <v>25</v>
      </c>
      <c r="F529" s="1" t="s">
        <v>26</v>
      </c>
      <c r="G529" s="1" t="s">
        <v>215</v>
      </c>
      <c r="H529" t="s">
        <v>20</v>
      </c>
      <c r="I529" s="1" t="s">
        <v>70</v>
      </c>
      <c r="J529" t="s">
        <v>42</v>
      </c>
      <c r="K529" s="1" t="s">
        <v>22</v>
      </c>
      <c r="L529" t="s">
        <v>278</v>
      </c>
      <c r="M529" t="s">
        <v>31</v>
      </c>
      <c r="N529">
        <v>1</v>
      </c>
      <c r="O529" t="s">
        <v>235</v>
      </c>
      <c r="P529">
        <v>0</v>
      </c>
      <c r="Q529" t="s">
        <v>464</v>
      </c>
      <c r="R529" t="s">
        <v>234</v>
      </c>
      <c r="S529" t="s">
        <v>258</v>
      </c>
      <c r="T529" t="s">
        <v>259</v>
      </c>
      <c r="U529" t="s">
        <v>443</v>
      </c>
    </row>
    <row r="530" spans="1:21" x14ac:dyDescent="0.35">
      <c r="A530" s="2" t="s">
        <v>53</v>
      </c>
      <c r="B530" s="1" t="s">
        <v>54</v>
      </c>
      <c r="C530" t="s">
        <v>508</v>
      </c>
      <c r="D530" s="1" t="s">
        <v>84</v>
      </c>
      <c r="E530" s="1" t="s">
        <v>25</v>
      </c>
      <c r="F530" s="1" t="s">
        <v>26</v>
      </c>
      <c r="G530" s="1" t="s">
        <v>215</v>
      </c>
      <c r="H530" t="s">
        <v>27</v>
      </c>
      <c r="I530" s="1" t="s">
        <v>70</v>
      </c>
      <c r="J530" t="s">
        <v>42</v>
      </c>
      <c r="K530" s="1" t="s">
        <v>75</v>
      </c>
      <c r="L530" t="s">
        <v>278</v>
      </c>
      <c r="M530" t="s">
        <v>111</v>
      </c>
      <c r="N530">
        <v>1</v>
      </c>
      <c r="O530" t="s">
        <v>235</v>
      </c>
      <c r="P530">
        <v>1</v>
      </c>
      <c r="Q530" t="s">
        <v>464</v>
      </c>
      <c r="R530" t="s">
        <v>234</v>
      </c>
      <c r="S530" t="s">
        <v>258</v>
      </c>
      <c r="T530" t="s">
        <v>259</v>
      </c>
      <c r="U530" t="s">
        <v>443</v>
      </c>
    </row>
    <row r="531" spans="1:21" x14ac:dyDescent="0.35">
      <c r="A531" s="2" t="s">
        <v>53</v>
      </c>
      <c r="B531" s="1" t="s">
        <v>54</v>
      </c>
      <c r="C531" t="s">
        <v>508</v>
      </c>
      <c r="D531" s="1" t="s">
        <v>84</v>
      </c>
      <c r="E531" s="1" t="s">
        <v>25</v>
      </c>
      <c r="F531" s="1" t="s">
        <v>26</v>
      </c>
      <c r="G531" s="1" t="s">
        <v>215</v>
      </c>
      <c r="H531" t="s">
        <v>27</v>
      </c>
      <c r="I531" s="1" t="s">
        <v>70</v>
      </c>
      <c r="J531" t="s">
        <v>42</v>
      </c>
      <c r="K531" s="1" t="s">
        <v>22</v>
      </c>
      <c r="L531" t="s">
        <v>278</v>
      </c>
      <c r="M531" t="s">
        <v>79</v>
      </c>
      <c r="N531">
        <v>1</v>
      </c>
      <c r="O531" t="s">
        <v>235</v>
      </c>
      <c r="P531">
        <v>1</v>
      </c>
      <c r="Q531" t="s">
        <v>464</v>
      </c>
      <c r="R531" t="s">
        <v>234</v>
      </c>
      <c r="S531" t="s">
        <v>258</v>
      </c>
      <c r="T531" t="s">
        <v>259</v>
      </c>
      <c r="U531" t="s">
        <v>443</v>
      </c>
    </row>
    <row r="532" spans="1:21" x14ac:dyDescent="0.35">
      <c r="A532" s="2" t="s">
        <v>53</v>
      </c>
      <c r="B532" s="1" t="s">
        <v>54</v>
      </c>
      <c r="C532" t="s">
        <v>508</v>
      </c>
      <c r="D532" s="1" t="s">
        <v>84</v>
      </c>
      <c r="E532" s="1" t="s">
        <v>25</v>
      </c>
      <c r="F532" s="1" t="s">
        <v>26</v>
      </c>
      <c r="G532" s="1" t="s">
        <v>215</v>
      </c>
      <c r="H532" t="s">
        <v>36</v>
      </c>
      <c r="I532" s="1" t="s">
        <v>70</v>
      </c>
      <c r="J532" t="s">
        <v>42</v>
      </c>
      <c r="K532" s="1" t="s">
        <v>22</v>
      </c>
      <c r="L532" t="s">
        <v>363</v>
      </c>
      <c r="M532" t="s">
        <v>113</v>
      </c>
      <c r="N532">
        <v>1</v>
      </c>
      <c r="O532" t="s">
        <v>235</v>
      </c>
      <c r="P532">
        <v>0</v>
      </c>
      <c r="Q532" t="s">
        <v>464</v>
      </c>
      <c r="R532" t="s">
        <v>234</v>
      </c>
      <c r="S532" t="s">
        <v>258</v>
      </c>
      <c r="T532" t="s">
        <v>259</v>
      </c>
      <c r="U532" t="s">
        <v>443</v>
      </c>
    </row>
    <row r="533" spans="1:21" x14ac:dyDescent="0.35">
      <c r="A533" s="2" t="s">
        <v>53</v>
      </c>
      <c r="B533" s="1" t="s">
        <v>54</v>
      </c>
      <c r="C533" t="s">
        <v>508</v>
      </c>
      <c r="D533" s="1" t="s">
        <v>84</v>
      </c>
      <c r="E533" s="1" t="s">
        <v>25</v>
      </c>
      <c r="F533" s="1" t="s">
        <v>26</v>
      </c>
      <c r="G533" s="1" t="s">
        <v>215</v>
      </c>
      <c r="H533" t="s">
        <v>24</v>
      </c>
      <c r="I533" s="1" t="s">
        <v>70</v>
      </c>
      <c r="J533" t="s">
        <v>42</v>
      </c>
      <c r="K533" s="1" t="s">
        <v>22</v>
      </c>
      <c r="L533" t="s">
        <v>363</v>
      </c>
      <c r="M533" t="s">
        <v>113</v>
      </c>
      <c r="N533">
        <v>1</v>
      </c>
      <c r="O533" t="s">
        <v>235</v>
      </c>
      <c r="P533">
        <v>0</v>
      </c>
      <c r="Q533" t="s">
        <v>464</v>
      </c>
      <c r="R533" t="s">
        <v>234</v>
      </c>
      <c r="S533" t="s">
        <v>258</v>
      </c>
      <c r="T533" t="s">
        <v>259</v>
      </c>
      <c r="U533" t="s">
        <v>443</v>
      </c>
    </row>
    <row r="534" spans="1:21" x14ac:dyDescent="0.35">
      <c r="A534" s="2" t="s">
        <v>53</v>
      </c>
      <c r="B534" s="1" t="s">
        <v>54</v>
      </c>
      <c r="C534" t="s">
        <v>508</v>
      </c>
      <c r="D534" s="1" t="s">
        <v>84</v>
      </c>
      <c r="E534" s="1" t="s">
        <v>25</v>
      </c>
      <c r="F534" s="1" t="s">
        <v>26</v>
      </c>
      <c r="G534" s="1" t="s">
        <v>215</v>
      </c>
      <c r="H534" t="s">
        <v>40</v>
      </c>
      <c r="I534" s="1" t="s">
        <v>324</v>
      </c>
      <c r="J534" t="s">
        <v>42</v>
      </c>
      <c r="K534" s="1" t="s">
        <v>57</v>
      </c>
      <c r="L534" t="s">
        <v>363</v>
      </c>
      <c r="M534" t="s">
        <v>162</v>
      </c>
      <c r="N534">
        <v>1</v>
      </c>
      <c r="O534" t="s">
        <v>232</v>
      </c>
      <c r="P534">
        <v>0</v>
      </c>
      <c r="Q534" t="s">
        <v>464</v>
      </c>
      <c r="R534" t="s">
        <v>234</v>
      </c>
      <c r="S534" t="s">
        <v>258</v>
      </c>
      <c r="T534" t="s">
        <v>259</v>
      </c>
      <c r="U534" t="s">
        <v>443</v>
      </c>
    </row>
    <row r="535" spans="1:21" x14ac:dyDescent="0.35">
      <c r="A535" s="2" t="s">
        <v>53</v>
      </c>
      <c r="B535" s="1" t="s">
        <v>54</v>
      </c>
      <c r="C535" t="s">
        <v>508</v>
      </c>
      <c r="D535" s="1" t="s">
        <v>84</v>
      </c>
      <c r="E535" s="1" t="s">
        <v>25</v>
      </c>
      <c r="F535" s="1" t="s">
        <v>26</v>
      </c>
      <c r="G535" s="1" t="s">
        <v>215</v>
      </c>
      <c r="H535" t="s">
        <v>47</v>
      </c>
      <c r="I535" s="1" t="s">
        <v>324</v>
      </c>
      <c r="J535" t="s">
        <v>42</v>
      </c>
      <c r="K535" s="1" t="s">
        <v>18</v>
      </c>
      <c r="L535" t="s">
        <v>278</v>
      </c>
      <c r="M535" t="s">
        <v>18</v>
      </c>
      <c r="N535">
        <v>1</v>
      </c>
      <c r="O535" t="s">
        <v>232</v>
      </c>
      <c r="P535">
        <v>1</v>
      </c>
      <c r="Q535" t="s">
        <v>464</v>
      </c>
      <c r="R535" t="s">
        <v>234</v>
      </c>
      <c r="S535" t="s">
        <v>258</v>
      </c>
      <c r="T535" t="s">
        <v>259</v>
      </c>
      <c r="U535" t="s">
        <v>443</v>
      </c>
    </row>
    <row r="536" spans="1:21" x14ac:dyDescent="0.35">
      <c r="A536" s="2" t="s">
        <v>53</v>
      </c>
      <c r="B536" s="1" t="s">
        <v>54</v>
      </c>
      <c r="C536" t="s">
        <v>508</v>
      </c>
      <c r="D536" s="1" t="s">
        <v>84</v>
      </c>
      <c r="E536" s="1" t="s">
        <v>25</v>
      </c>
      <c r="F536" s="1" t="s">
        <v>15</v>
      </c>
      <c r="G536" s="1" t="s">
        <v>215</v>
      </c>
      <c r="H536" t="s">
        <v>27</v>
      </c>
      <c r="I536" s="1" t="s">
        <v>70</v>
      </c>
      <c r="J536" t="s">
        <v>42</v>
      </c>
      <c r="K536" s="1" t="s">
        <v>22</v>
      </c>
      <c r="L536" t="s">
        <v>278</v>
      </c>
      <c r="M536" t="s">
        <v>31</v>
      </c>
      <c r="N536">
        <v>1</v>
      </c>
      <c r="O536" t="s">
        <v>235</v>
      </c>
      <c r="P536">
        <v>0</v>
      </c>
      <c r="Q536" t="s">
        <v>464</v>
      </c>
      <c r="R536" t="s">
        <v>234</v>
      </c>
      <c r="S536" t="s">
        <v>258</v>
      </c>
      <c r="T536" t="s">
        <v>259</v>
      </c>
      <c r="U536" t="s">
        <v>443</v>
      </c>
    </row>
    <row r="537" spans="1:21" x14ac:dyDescent="0.35">
      <c r="A537" s="2" t="s">
        <v>53</v>
      </c>
      <c r="B537" s="1" t="s">
        <v>54</v>
      </c>
      <c r="C537" t="s">
        <v>508</v>
      </c>
      <c r="D537" s="1" t="s">
        <v>84</v>
      </c>
      <c r="E537" s="1" t="s">
        <v>25</v>
      </c>
      <c r="F537" s="1" t="s">
        <v>15</v>
      </c>
      <c r="G537" s="1" t="s">
        <v>215</v>
      </c>
      <c r="H537" t="s">
        <v>30</v>
      </c>
      <c r="I537" s="1" t="s">
        <v>70</v>
      </c>
      <c r="J537" t="s">
        <v>42</v>
      </c>
      <c r="K537" s="1" t="s">
        <v>22</v>
      </c>
      <c r="L537" t="s">
        <v>278</v>
      </c>
      <c r="M537" t="s">
        <v>31</v>
      </c>
      <c r="N537">
        <v>1</v>
      </c>
      <c r="O537" t="s">
        <v>235</v>
      </c>
      <c r="P537">
        <v>0</v>
      </c>
      <c r="Q537" t="s">
        <v>464</v>
      </c>
      <c r="R537" t="s">
        <v>234</v>
      </c>
      <c r="S537" t="s">
        <v>258</v>
      </c>
      <c r="T537" t="s">
        <v>259</v>
      </c>
      <c r="U537" t="s">
        <v>443</v>
      </c>
    </row>
    <row r="538" spans="1:21" x14ac:dyDescent="0.35">
      <c r="A538" s="2" t="s">
        <v>53</v>
      </c>
      <c r="B538" s="1" t="s">
        <v>54</v>
      </c>
      <c r="C538" t="s">
        <v>508</v>
      </c>
      <c r="D538" s="1" t="s">
        <v>84</v>
      </c>
      <c r="E538" s="1" t="s">
        <v>25</v>
      </c>
      <c r="F538" s="1" t="s">
        <v>29</v>
      </c>
      <c r="G538" s="1" t="s">
        <v>29</v>
      </c>
      <c r="H538" t="s">
        <v>16</v>
      </c>
      <c r="I538" s="1" t="s">
        <v>70</v>
      </c>
      <c r="J538" t="s">
        <v>42</v>
      </c>
      <c r="K538" s="1" t="s">
        <v>22</v>
      </c>
      <c r="L538" t="s">
        <v>278</v>
      </c>
      <c r="M538" t="s">
        <v>31</v>
      </c>
      <c r="N538">
        <v>1</v>
      </c>
      <c r="O538" t="s">
        <v>235</v>
      </c>
      <c r="P538">
        <v>1</v>
      </c>
      <c r="Q538" t="s">
        <v>464</v>
      </c>
      <c r="R538" t="s">
        <v>234</v>
      </c>
      <c r="S538" t="s">
        <v>258</v>
      </c>
      <c r="T538" t="s">
        <v>259</v>
      </c>
      <c r="U538" t="s">
        <v>443</v>
      </c>
    </row>
    <row r="539" spans="1:21" x14ac:dyDescent="0.35">
      <c r="A539" s="2" t="s">
        <v>53</v>
      </c>
      <c r="B539" s="1" t="s">
        <v>54</v>
      </c>
      <c r="C539" t="s">
        <v>508</v>
      </c>
      <c r="D539" s="1" t="s">
        <v>84</v>
      </c>
      <c r="E539" s="1" t="s">
        <v>25</v>
      </c>
      <c r="F539" s="1" t="s">
        <v>29</v>
      </c>
      <c r="G539" s="1" t="s">
        <v>29</v>
      </c>
      <c r="H539" t="s">
        <v>36</v>
      </c>
      <c r="I539" s="1" t="s">
        <v>324</v>
      </c>
      <c r="J539" t="s">
        <v>42</v>
      </c>
      <c r="K539" s="1" t="s">
        <v>64</v>
      </c>
      <c r="L539" t="s">
        <v>363</v>
      </c>
      <c r="M539" t="s">
        <v>67</v>
      </c>
      <c r="N539">
        <v>1</v>
      </c>
      <c r="O539" t="s">
        <v>232</v>
      </c>
      <c r="P539">
        <v>1</v>
      </c>
      <c r="Q539" t="s">
        <v>464</v>
      </c>
      <c r="R539" t="s">
        <v>234</v>
      </c>
      <c r="S539" t="s">
        <v>258</v>
      </c>
      <c r="T539" t="s">
        <v>259</v>
      </c>
      <c r="U539" t="s">
        <v>443</v>
      </c>
    </row>
    <row r="540" spans="1:21" x14ac:dyDescent="0.35">
      <c r="A540" s="2" t="s">
        <v>53</v>
      </c>
      <c r="B540" s="1" t="s">
        <v>54</v>
      </c>
      <c r="C540" t="s">
        <v>508</v>
      </c>
      <c r="D540" s="1" t="s">
        <v>84</v>
      </c>
      <c r="E540" s="1" t="s">
        <v>25</v>
      </c>
      <c r="F540" s="1" t="s">
        <v>29</v>
      </c>
      <c r="G540" s="1" t="s">
        <v>29</v>
      </c>
      <c r="H540" t="s">
        <v>74</v>
      </c>
      <c r="I540" s="1" t="s">
        <v>324</v>
      </c>
      <c r="J540" t="s">
        <v>42</v>
      </c>
      <c r="K540" s="1" t="s">
        <v>22</v>
      </c>
      <c r="L540" t="s">
        <v>363</v>
      </c>
      <c r="M540" t="s">
        <v>81</v>
      </c>
      <c r="N540">
        <v>1</v>
      </c>
      <c r="O540" t="s">
        <v>232</v>
      </c>
      <c r="P540">
        <v>1</v>
      </c>
      <c r="Q540" t="s">
        <v>464</v>
      </c>
      <c r="R540" t="s">
        <v>234</v>
      </c>
      <c r="S540" t="s">
        <v>258</v>
      </c>
      <c r="T540" t="s">
        <v>259</v>
      </c>
      <c r="U540" t="s">
        <v>443</v>
      </c>
    </row>
    <row r="541" spans="1:21" x14ac:dyDescent="0.35">
      <c r="A541" s="2" t="s">
        <v>53</v>
      </c>
      <c r="B541" s="1" t="s">
        <v>54</v>
      </c>
      <c r="C541" t="s">
        <v>508</v>
      </c>
      <c r="D541" s="1" t="s">
        <v>84</v>
      </c>
      <c r="E541" s="1" t="s">
        <v>25</v>
      </c>
      <c r="F541" s="1" t="s">
        <v>29</v>
      </c>
      <c r="G541" s="1" t="s">
        <v>29</v>
      </c>
      <c r="H541" t="s">
        <v>50</v>
      </c>
      <c r="I541" s="1" t="s">
        <v>324</v>
      </c>
      <c r="J541" t="s">
        <v>42</v>
      </c>
      <c r="K541" s="1" t="s">
        <v>64</v>
      </c>
      <c r="L541" t="s">
        <v>363</v>
      </c>
      <c r="M541" t="s">
        <v>64</v>
      </c>
      <c r="N541">
        <v>1</v>
      </c>
      <c r="O541" t="s">
        <v>232</v>
      </c>
      <c r="P541">
        <v>1</v>
      </c>
      <c r="Q541" t="s">
        <v>464</v>
      </c>
      <c r="R541" t="s">
        <v>234</v>
      </c>
      <c r="S541" t="s">
        <v>258</v>
      </c>
      <c r="T541" t="s">
        <v>259</v>
      </c>
      <c r="U541" t="s">
        <v>443</v>
      </c>
    </row>
    <row r="542" spans="1:21" x14ac:dyDescent="0.35">
      <c r="A542" s="2" t="s">
        <v>53</v>
      </c>
      <c r="B542" s="1" t="s">
        <v>54</v>
      </c>
      <c r="C542" t="s">
        <v>508</v>
      </c>
      <c r="D542" s="1" t="s">
        <v>84</v>
      </c>
      <c r="E542" s="1" t="s">
        <v>25</v>
      </c>
      <c r="F542" s="1" t="s">
        <v>21</v>
      </c>
      <c r="G542" s="1" t="s">
        <v>29</v>
      </c>
      <c r="H542" t="s">
        <v>16</v>
      </c>
      <c r="I542" s="1" t="s">
        <v>70</v>
      </c>
      <c r="J542" t="s">
        <v>42</v>
      </c>
      <c r="K542" s="1" t="s">
        <v>34</v>
      </c>
      <c r="L542" t="s">
        <v>278</v>
      </c>
      <c r="M542" t="s">
        <v>39</v>
      </c>
      <c r="N542">
        <v>1</v>
      </c>
      <c r="O542" t="s">
        <v>235</v>
      </c>
      <c r="P542">
        <v>1</v>
      </c>
      <c r="Q542" t="s">
        <v>464</v>
      </c>
      <c r="R542" t="s">
        <v>234</v>
      </c>
      <c r="S542" t="s">
        <v>258</v>
      </c>
      <c r="T542" t="s">
        <v>259</v>
      </c>
      <c r="U542" t="s">
        <v>444</v>
      </c>
    </row>
    <row r="543" spans="1:21" x14ac:dyDescent="0.35">
      <c r="A543" s="2" t="s">
        <v>53</v>
      </c>
      <c r="B543" s="1" t="s">
        <v>54</v>
      </c>
      <c r="C543" t="s">
        <v>508</v>
      </c>
      <c r="D543" s="1" t="s">
        <v>84</v>
      </c>
      <c r="E543" s="1" t="s">
        <v>25</v>
      </c>
      <c r="F543" s="1" t="s">
        <v>21</v>
      </c>
      <c r="G543" s="1" t="s">
        <v>29</v>
      </c>
      <c r="H543" t="s">
        <v>16</v>
      </c>
      <c r="I543" s="1" t="s">
        <v>70</v>
      </c>
      <c r="J543" t="s">
        <v>42</v>
      </c>
      <c r="K543" s="1" t="s">
        <v>22</v>
      </c>
      <c r="L543" t="s">
        <v>278</v>
      </c>
      <c r="M543" t="s">
        <v>31</v>
      </c>
      <c r="N543">
        <v>2</v>
      </c>
      <c r="O543" t="s">
        <v>235</v>
      </c>
      <c r="P543">
        <v>0</v>
      </c>
      <c r="Q543" t="s">
        <v>464</v>
      </c>
      <c r="R543" t="s">
        <v>234</v>
      </c>
      <c r="S543" t="s">
        <v>258</v>
      </c>
      <c r="T543" t="s">
        <v>259</v>
      </c>
      <c r="U543" t="s">
        <v>443</v>
      </c>
    </row>
    <row r="544" spans="1:21" x14ac:dyDescent="0.35">
      <c r="A544" s="2" t="s">
        <v>53</v>
      </c>
      <c r="B544" s="1" t="s">
        <v>54</v>
      </c>
      <c r="C544" t="s">
        <v>508</v>
      </c>
      <c r="D544" s="1" t="s">
        <v>84</v>
      </c>
      <c r="E544" s="1" t="s">
        <v>25</v>
      </c>
      <c r="F544" s="1" t="s">
        <v>21</v>
      </c>
      <c r="G544" s="1" t="s">
        <v>29</v>
      </c>
      <c r="H544" t="s">
        <v>20</v>
      </c>
      <c r="I544" s="1" t="s">
        <v>70</v>
      </c>
      <c r="J544" t="s">
        <v>42</v>
      </c>
      <c r="K544" s="1" t="s">
        <v>22</v>
      </c>
      <c r="L544" t="s">
        <v>278</v>
      </c>
      <c r="M544" t="s">
        <v>144</v>
      </c>
      <c r="N544">
        <v>1</v>
      </c>
      <c r="O544" t="s">
        <v>235</v>
      </c>
      <c r="P544">
        <v>0</v>
      </c>
      <c r="Q544" t="s">
        <v>464</v>
      </c>
      <c r="R544" t="s">
        <v>234</v>
      </c>
      <c r="S544" t="s">
        <v>258</v>
      </c>
      <c r="T544" t="s">
        <v>259</v>
      </c>
      <c r="U544" t="s">
        <v>443</v>
      </c>
    </row>
    <row r="545" spans="1:21" x14ac:dyDescent="0.35">
      <c r="A545" s="2" t="s">
        <v>53</v>
      </c>
      <c r="B545" s="1" t="s">
        <v>54</v>
      </c>
      <c r="C545" t="s">
        <v>508</v>
      </c>
      <c r="D545" s="1" t="s">
        <v>84</v>
      </c>
      <c r="E545" s="1" t="s">
        <v>25</v>
      </c>
      <c r="F545" s="1" t="s">
        <v>21</v>
      </c>
      <c r="G545" s="1" t="s">
        <v>29</v>
      </c>
      <c r="H545" t="s">
        <v>27</v>
      </c>
      <c r="I545" s="1" t="s">
        <v>70</v>
      </c>
      <c r="J545" t="s">
        <v>42</v>
      </c>
      <c r="K545" s="1" t="s">
        <v>22</v>
      </c>
      <c r="L545" t="s">
        <v>363</v>
      </c>
      <c r="M545" t="s">
        <v>94</v>
      </c>
      <c r="N545">
        <v>1</v>
      </c>
      <c r="O545" t="s">
        <v>235</v>
      </c>
      <c r="P545">
        <v>1</v>
      </c>
      <c r="Q545" t="s">
        <v>464</v>
      </c>
      <c r="R545" t="s">
        <v>234</v>
      </c>
      <c r="S545" t="s">
        <v>258</v>
      </c>
      <c r="T545" t="s">
        <v>259</v>
      </c>
      <c r="U545" t="s">
        <v>443</v>
      </c>
    </row>
    <row r="546" spans="1:21" x14ac:dyDescent="0.35">
      <c r="A546" s="2" t="s">
        <v>53</v>
      </c>
      <c r="B546" s="1" t="s">
        <v>54</v>
      </c>
      <c r="C546" t="s">
        <v>508</v>
      </c>
      <c r="D546" s="1" t="s">
        <v>84</v>
      </c>
      <c r="E546" s="1" t="s">
        <v>25</v>
      </c>
      <c r="F546" s="1" t="s">
        <v>21</v>
      </c>
      <c r="G546" s="1" t="s">
        <v>29</v>
      </c>
      <c r="H546" t="s">
        <v>27</v>
      </c>
      <c r="I546" s="1" t="s">
        <v>70</v>
      </c>
      <c r="J546" t="s">
        <v>42</v>
      </c>
      <c r="K546" s="1" t="s">
        <v>22</v>
      </c>
      <c r="L546" t="s">
        <v>363</v>
      </c>
      <c r="M546" t="s">
        <v>113</v>
      </c>
      <c r="N546">
        <v>1</v>
      </c>
      <c r="O546" t="s">
        <v>235</v>
      </c>
      <c r="P546">
        <v>0</v>
      </c>
      <c r="Q546" t="s">
        <v>464</v>
      </c>
      <c r="R546" t="s">
        <v>234</v>
      </c>
      <c r="S546" t="s">
        <v>258</v>
      </c>
      <c r="T546" t="s">
        <v>259</v>
      </c>
      <c r="U546" t="s">
        <v>443</v>
      </c>
    </row>
    <row r="547" spans="1:21" x14ac:dyDescent="0.35">
      <c r="A547" s="2" t="s">
        <v>53</v>
      </c>
      <c r="B547" s="1" t="s">
        <v>54</v>
      </c>
      <c r="C547" t="s">
        <v>508</v>
      </c>
      <c r="D547" s="1" t="s">
        <v>84</v>
      </c>
      <c r="E547" s="1" t="s">
        <v>25</v>
      </c>
      <c r="F547" s="1" t="s">
        <v>21</v>
      </c>
      <c r="G547" s="1" t="s">
        <v>29</v>
      </c>
      <c r="H547" t="s">
        <v>40</v>
      </c>
      <c r="I547" s="1" t="s">
        <v>324</v>
      </c>
      <c r="J547" t="s">
        <v>42</v>
      </c>
      <c r="K547" s="1" t="s">
        <v>64</v>
      </c>
      <c r="L547" t="s">
        <v>363</v>
      </c>
      <c r="M547" t="s">
        <v>64</v>
      </c>
      <c r="N547">
        <v>1</v>
      </c>
      <c r="O547" t="s">
        <v>232</v>
      </c>
      <c r="P547">
        <v>1</v>
      </c>
      <c r="Q547" t="s">
        <v>464</v>
      </c>
      <c r="R547" t="s">
        <v>234</v>
      </c>
      <c r="S547" t="s">
        <v>258</v>
      </c>
      <c r="T547" t="s">
        <v>259</v>
      </c>
      <c r="U547" t="s">
        <v>443</v>
      </c>
    </row>
    <row r="548" spans="1:21" x14ac:dyDescent="0.35">
      <c r="A548" s="2" t="s">
        <v>53</v>
      </c>
      <c r="B548" s="1" t="s">
        <v>54</v>
      </c>
      <c r="C548" t="s">
        <v>508</v>
      </c>
      <c r="D548" s="1" t="s">
        <v>84</v>
      </c>
      <c r="E548" s="1" t="s">
        <v>25</v>
      </c>
      <c r="F548" s="1" t="s">
        <v>21</v>
      </c>
      <c r="G548" s="1" t="s">
        <v>29</v>
      </c>
      <c r="H548" t="s">
        <v>74</v>
      </c>
      <c r="I548" s="1" t="s">
        <v>324</v>
      </c>
      <c r="J548" t="s">
        <v>42</v>
      </c>
      <c r="K548" s="1" t="s">
        <v>22</v>
      </c>
      <c r="L548" t="s">
        <v>278</v>
      </c>
      <c r="M548" t="s">
        <v>22</v>
      </c>
      <c r="N548">
        <v>1</v>
      </c>
      <c r="O548" t="s">
        <v>232</v>
      </c>
      <c r="P548">
        <v>1</v>
      </c>
      <c r="Q548" t="s">
        <v>464</v>
      </c>
      <c r="R548" t="s">
        <v>234</v>
      </c>
      <c r="S548" t="s">
        <v>258</v>
      </c>
      <c r="T548" t="s">
        <v>259</v>
      </c>
      <c r="U548" t="s">
        <v>443</v>
      </c>
    </row>
    <row r="549" spans="1:21" x14ac:dyDescent="0.35">
      <c r="A549" s="2" t="s">
        <v>53</v>
      </c>
      <c r="B549" s="1" t="s">
        <v>54</v>
      </c>
      <c r="C549" t="s">
        <v>508</v>
      </c>
      <c r="D549" s="1" t="s">
        <v>84</v>
      </c>
      <c r="E549" s="1" t="s">
        <v>25</v>
      </c>
      <c r="F549" s="1" t="s">
        <v>21</v>
      </c>
      <c r="G549" s="1" t="s">
        <v>29</v>
      </c>
      <c r="H549" t="s">
        <v>50</v>
      </c>
      <c r="I549" s="1" t="s">
        <v>324</v>
      </c>
      <c r="J549" t="s">
        <v>42</v>
      </c>
      <c r="K549" s="1" t="s">
        <v>22</v>
      </c>
      <c r="L549" t="s">
        <v>278</v>
      </c>
      <c r="M549" t="s">
        <v>22</v>
      </c>
      <c r="N549">
        <v>1</v>
      </c>
      <c r="O549" t="s">
        <v>232</v>
      </c>
      <c r="P549">
        <v>0</v>
      </c>
      <c r="Q549" t="s">
        <v>464</v>
      </c>
      <c r="R549" t="s">
        <v>234</v>
      </c>
      <c r="S549" t="s">
        <v>258</v>
      </c>
      <c r="T549" t="s">
        <v>259</v>
      </c>
      <c r="U549" t="s">
        <v>443</v>
      </c>
    </row>
    <row r="550" spans="1:21" x14ac:dyDescent="0.35">
      <c r="A550" s="2" t="s">
        <v>53</v>
      </c>
      <c r="B550" s="1" t="s">
        <v>54</v>
      </c>
      <c r="C550" t="s">
        <v>508</v>
      </c>
      <c r="D550" s="1" t="s">
        <v>85</v>
      </c>
      <c r="E550" s="1" t="s">
        <v>14</v>
      </c>
      <c r="F550" s="1" t="s">
        <v>26</v>
      </c>
      <c r="G550" s="1" t="s">
        <v>215</v>
      </c>
      <c r="H550" t="s">
        <v>52</v>
      </c>
      <c r="I550" s="1" t="s">
        <v>312</v>
      </c>
      <c r="J550" t="s">
        <v>297</v>
      </c>
      <c r="K550" s="1" t="s">
        <v>22</v>
      </c>
      <c r="L550" t="s">
        <v>278</v>
      </c>
      <c r="M550" t="s">
        <v>86</v>
      </c>
      <c r="N550">
        <v>1</v>
      </c>
      <c r="O550" t="s">
        <v>232</v>
      </c>
      <c r="P550">
        <v>0</v>
      </c>
      <c r="Q550">
        <v>1</v>
      </c>
      <c r="R550" t="s">
        <v>234</v>
      </c>
      <c r="S550" t="s">
        <v>258</v>
      </c>
      <c r="T550" t="s">
        <v>259</v>
      </c>
      <c r="U550" t="s">
        <v>443</v>
      </c>
    </row>
    <row r="551" spans="1:21" x14ac:dyDescent="0.35">
      <c r="A551" s="2" t="s">
        <v>53</v>
      </c>
      <c r="B551" s="1" t="s">
        <v>54</v>
      </c>
      <c r="C551" t="s">
        <v>508</v>
      </c>
      <c r="D551" s="1" t="s">
        <v>85</v>
      </c>
      <c r="E551" s="1" t="s">
        <v>25</v>
      </c>
      <c r="F551" s="1" t="s">
        <v>26</v>
      </c>
      <c r="G551" s="1" t="s">
        <v>215</v>
      </c>
      <c r="H551" t="s">
        <v>52</v>
      </c>
      <c r="I551" s="1" t="s">
        <v>312</v>
      </c>
      <c r="J551" t="s">
        <v>297</v>
      </c>
      <c r="K551" s="1" t="s">
        <v>75</v>
      </c>
      <c r="L551" t="s">
        <v>278</v>
      </c>
      <c r="M551" t="s">
        <v>110</v>
      </c>
      <c r="N551">
        <v>1</v>
      </c>
      <c r="O551" t="s">
        <v>232</v>
      </c>
      <c r="P551">
        <v>1</v>
      </c>
      <c r="Q551">
        <v>1</v>
      </c>
      <c r="R551" t="s">
        <v>234</v>
      </c>
      <c r="S551" t="s">
        <v>258</v>
      </c>
      <c r="T551" t="s">
        <v>259</v>
      </c>
      <c r="U551" t="s">
        <v>443</v>
      </c>
    </row>
    <row r="552" spans="1:21" x14ac:dyDescent="0.35">
      <c r="A552" s="2" t="s">
        <v>53</v>
      </c>
      <c r="B552" s="1" t="s">
        <v>54</v>
      </c>
      <c r="C552" t="s">
        <v>508</v>
      </c>
      <c r="D552" s="1" t="s">
        <v>85</v>
      </c>
      <c r="E552" s="1" t="s">
        <v>25</v>
      </c>
      <c r="F552" s="1" t="s">
        <v>26</v>
      </c>
      <c r="G552" s="1" t="s">
        <v>215</v>
      </c>
      <c r="H552" t="s">
        <v>52</v>
      </c>
      <c r="I552" s="1" t="s">
        <v>312</v>
      </c>
      <c r="J552" t="s">
        <v>297</v>
      </c>
      <c r="K552" s="1" t="s">
        <v>34</v>
      </c>
      <c r="L552" t="s">
        <v>278</v>
      </c>
      <c r="M552" t="s">
        <v>35</v>
      </c>
      <c r="N552">
        <v>1</v>
      </c>
      <c r="O552" t="s">
        <v>232</v>
      </c>
      <c r="P552">
        <v>0</v>
      </c>
      <c r="Q552">
        <v>1</v>
      </c>
      <c r="R552" t="s">
        <v>234</v>
      </c>
      <c r="S552" t="s">
        <v>258</v>
      </c>
      <c r="T552" t="s">
        <v>259</v>
      </c>
      <c r="U552" t="s">
        <v>443</v>
      </c>
    </row>
    <row r="553" spans="1:21" x14ac:dyDescent="0.35">
      <c r="A553" s="2" t="s">
        <v>53</v>
      </c>
      <c r="B553" s="1" t="s">
        <v>54</v>
      </c>
      <c r="C553" t="s">
        <v>508</v>
      </c>
      <c r="D553" s="1" t="s">
        <v>85</v>
      </c>
      <c r="E553" s="1" t="s">
        <v>25</v>
      </c>
      <c r="F553" s="1" t="s">
        <v>26</v>
      </c>
      <c r="G553" s="1" t="s">
        <v>215</v>
      </c>
      <c r="H553" t="s">
        <v>52</v>
      </c>
      <c r="I553" s="1" t="s">
        <v>312</v>
      </c>
      <c r="J553" t="s">
        <v>297</v>
      </c>
      <c r="K553" s="1" t="s">
        <v>22</v>
      </c>
      <c r="L553" t="s">
        <v>278</v>
      </c>
      <c r="M553" t="s">
        <v>86</v>
      </c>
      <c r="N553">
        <v>2</v>
      </c>
      <c r="O553" t="s">
        <v>232</v>
      </c>
      <c r="P553">
        <v>1</v>
      </c>
      <c r="Q553">
        <v>1</v>
      </c>
      <c r="R553" t="s">
        <v>234</v>
      </c>
      <c r="S553" t="s">
        <v>258</v>
      </c>
      <c r="T553" t="s">
        <v>259</v>
      </c>
      <c r="U553" t="s">
        <v>443</v>
      </c>
    </row>
    <row r="554" spans="1:21" x14ac:dyDescent="0.35">
      <c r="A554" s="2" t="s">
        <v>53</v>
      </c>
      <c r="B554" s="1" t="s">
        <v>54</v>
      </c>
      <c r="C554" t="s">
        <v>508</v>
      </c>
      <c r="D554" s="1" t="s">
        <v>85</v>
      </c>
      <c r="E554" s="1" t="s">
        <v>25</v>
      </c>
      <c r="F554" s="1" t="s">
        <v>26</v>
      </c>
      <c r="G554" s="1" t="s">
        <v>215</v>
      </c>
      <c r="H554" t="s">
        <v>52</v>
      </c>
      <c r="I554" s="1" t="s">
        <v>312</v>
      </c>
      <c r="J554" t="s">
        <v>297</v>
      </c>
      <c r="K554" s="1" t="s">
        <v>22</v>
      </c>
      <c r="L554" t="s">
        <v>278</v>
      </c>
      <c r="M554" t="s">
        <v>22</v>
      </c>
      <c r="N554">
        <v>1</v>
      </c>
      <c r="O554" t="s">
        <v>232</v>
      </c>
      <c r="P554">
        <v>0</v>
      </c>
      <c r="Q554">
        <v>1</v>
      </c>
      <c r="R554" t="s">
        <v>234</v>
      </c>
      <c r="S554" t="s">
        <v>258</v>
      </c>
      <c r="T554" t="s">
        <v>259</v>
      </c>
      <c r="U554" t="s">
        <v>443</v>
      </c>
    </row>
    <row r="555" spans="1:21" x14ac:dyDescent="0.35">
      <c r="A555" s="2" t="s">
        <v>53</v>
      </c>
      <c r="B555" s="1" t="s">
        <v>54</v>
      </c>
      <c r="C555" t="s">
        <v>508</v>
      </c>
      <c r="D555" s="1" t="s">
        <v>85</v>
      </c>
      <c r="E555" s="1" t="s">
        <v>25</v>
      </c>
      <c r="F555" s="1" t="s">
        <v>26</v>
      </c>
      <c r="G555" s="1" t="s">
        <v>215</v>
      </c>
      <c r="H555" t="s">
        <v>52</v>
      </c>
      <c r="I555" s="1" t="s">
        <v>312</v>
      </c>
      <c r="J555" t="s">
        <v>297</v>
      </c>
      <c r="K555" s="1" t="s">
        <v>22</v>
      </c>
      <c r="L555" t="s">
        <v>278</v>
      </c>
      <c r="M555" t="s">
        <v>81</v>
      </c>
      <c r="N555">
        <v>1</v>
      </c>
      <c r="O555" t="s">
        <v>232</v>
      </c>
      <c r="P555">
        <v>0</v>
      </c>
      <c r="Q555">
        <v>1</v>
      </c>
      <c r="R555" t="s">
        <v>234</v>
      </c>
      <c r="S555" t="s">
        <v>258</v>
      </c>
      <c r="T555" t="s">
        <v>259</v>
      </c>
      <c r="U555" t="s">
        <v>443</v>
      </c>
    </row>
    <row r="556" spans="1:21" x14ac:dyDescent="0.35">
      <c r="A556" s="2" t="s">
        <v>53</v>
      </c>
      <c r="B556" s="1" t="s">
        <v>54</v>
      </c>
      <c r="C556" t="s">
        <v>508</v>
      </c>
      <c r="D556" s="1" t="s">
        <v>85</v>
      </c>
      <c r="E556" s="1" t="s">
        <v>25</v>
      </c>
      <c r="F556" s="1" t="s">
        <v>26</v>
      </c>
      <c r="G556" s="1" t="s">
        <v>215</v>
      </c>
      <c r="H556" t="s">
        <v>16</v>
      </c>
      <c r="I556" s="1" t="s">
        <v>312</v>
      </c>
      <c r="J556" t="s">
        <v>297</v>
      </c>
      <c r="K556" s="1" t="s">
        <v>22</v>
      </c>
      <c r="L556" t="s">
        <v>278</v>
      </c>
      <c r="M556" t="s">
        <v>144</v>
      </c>
      <c r="N556">
        <v>1</v>
      </c>
      <c r="O556" t="s">
        <v>232</v>
      </c>
      <c r="P556">
        <v>0</v>
      </c>
      <c r="Q556">
        <v>1</v>
      </c>
      <c r="R556" t="s">
        <v>234</v>
      </c>
      <c r="S556" t="s">
        <v>258</v>
      </c>
      <c r="T556" t="s">
        <v>259</v>
      </c>
      <c r="U556" t="s">
        <v>443</v>
      </c>
    </row>
    <row r="557" spans="1:21" x14ac:dyDescent="0.35">
      <c r="A557" s="2" t="s">
        <v>53</v>
      </c>
      <c r="B557" s="1" t="s">
        <v>54</v>
      </c>
      <c r="C557" t="s">
        <v>508</v>
      </c>
      <c r="D557" s="1" t="s">
        <v>85</v>
      </c>
      <c r="E557" s="1" t="s">
        <v>25</v>
      </c>
      <c r="F557" s="1" t="s">
        <v>26</v>
      </c>
      <c r="G557" s="1" t="s">
        <v>215</v>
      </c>
      <c r="H557" t="s">
        <v>16</v>
      </c>
      <c r="I557" s="1" t="s">
        <v>312</v>
      </c>
      <c r="J557" t="s">
        <v>297</v>
      </c>
      <c r="K557" s="1" t="s">
        <v>22</v>
      </c>
      <c r="L557" t="s">
        <v>363</v>
      </c>
      <c r="M557" t="s">
        <v>81</v>
      </c>
      <c r="N557">
        <v>1</v>
      </c>
      <c r="O557" t="s">
        <v>232</v>
      </c>
      <c r="P557">
        <v>1</v>
      </c>
      <c r="Q557">
        <v>1</v>
      </c>
      <c r="R557" t="s">
        <v>234</v>
      </c>
      <c r="S557" t="s">
        <v>258</v>
      </c>
      <c r="T557" t="s">
        <v>259</v>
      </c>
      <c r="U557" t="s">
        <v>443</v>
      </c>
    </row>
    <row r="558" spans="1:21" x14ac:dyDescent="0.35">
      <c r="A558" s="2" t="s">
        <v>53</v>
      </c>
      <c r="B558" s="1" t="s">
        <v>54</v>
      </c>
      <c r="C558" t="s">
        <v>508</v>
      </c>
      <c r="D558" s="1" t="s">
        <v>85</v>
      </c>
      <c r="E558" s="1" t="s">
        <v>25</v>
      </c>
      <c r="F558" s="1" t="s">
        <v>26</v>
      </c>
      <c r="G558" s="1" t="s">
        <v>215</v>
      </c>
      <c r="H558" t="s">
        <v>20</v>
      </c>
      <c r="I558" s="1" t="s">
        <v>312</v>
      </c>
      <c r="J558" t="s">
        <v>297</v>
      </c>
      <c r="K558" s="1" t="s">
        <v>22</v>
      </c>
      <c r="L558" t="s">
        <v>278</v>
      </c>
      <c r="M558" t="s">
        <v>87</v>
      </c>
      <c r="N558">
        <v>1</v>
      </c>
      <c r="O558" t="s">
        <v>232</v>
      </c>
      <c r="P558">
        <v>1</v>
      </c>
      <c r="Q558">
        <v>1</v>
      </c>
      <c r="R558" t="s">
        <v>234</v>
      </c>
      <c r="S558" t="s">
        <v>258</v>
      </c>
      <c r="T558" t="s">
        <v>259</v>
      </c>
      <c r="U558" t="s">
        <v>443</v>
      </c>
    </row>
    <row r="559" spans="1:21" x14ac:dyDescent="0.35">
      <c r="A559" s="2" t="s">
        <v>53</v>
      </c>
      <c r="B559" s="1" t="s">
        <v>54</v>
      </c>
      <c r="C559" t="s">
        <v>508</v>
      </c>
      <c r="D559" s="1" t="s">
        <v>85</v>
      </c>
      <c r="E559" s="1" t="s">
        <v>25</v>
      </c>
      <c r="F559" s="1" t="s">
        <v>29</v>
      </c>
      <c r="G559" s="1" t="s">
        <v>29</v>
      </c>
      <c r="H559" t="s">
        <v>16</v>
      </c>
      <c r="I559" s="1" t="s">
        <v>312</v>
      </c>
      <c r="J559" t="s">
        <v>297</v>
      </c>
      <c r="K559" s="1" t="s">
        <v>22</v>
      </c>
      <c r="L559" t="s">
        <v>278</v>
      </c>
      <c r="M559" t="s">
        <v>81</v>
      </c>
      <c r="N559">
        <v>1</v>
      </c>
      <c r="O559" t="s">
        <v>232</v>
      </c>
      <c r="P559">
        <v>1</v>
      </c>
      <c r="Q559">
        <v>1</v>
      </c>
      <c r="R559" t="s">
        <v>234</v>
      </c>
      <c r="S559" t="s">
        <v>258</v>
      </c>
      <c r="T559" t="s">
        <v>259</v>
      </c>
      <c r="U559" t="s">
        <v>443</v>
      </c>
    </row>
    <row r="560" spans="1:21" x14ac:dyDescent="0.35">
      <c r="A560" s="2" t="s">
        <v>53</v>
      </c>
      <c r="B560" s="1" t="s">
        <v>54</v>
      </c>
      <c r="C560" t="s">
        <v>508</v>
      </c>
      <c r="D560" s="1" t="s">
        <v>85</v>
      </c>
      <c r="E560" s="1" t="s">
        <v>25</v>
      </c>
      <c r="F560" s="1" t="s">
        <v>21</v>
      </c>
      <c r="G560" s="1" t="s">
        <v>29</v>
      </c>
      <c r="H560" t="s">
        <v>52</v>
      </c>
      <c r="I560" s="1" t="s">
        <v>312</v>
      </c>
      <c r="J560" t="s">
        <v>297</v>
      </c>
      <c r="K560" s="1" t="s">
        <v>22</v>
      </c>
      <c r="L560" t="s">
        <v>278</v>
      </c>
      <c r="M560" t="s">
        <v>87</v>
      </c>
      <c r="N560">
        <v>1</v>
      </c>
      <c r="O560" t="s">
        <v>232</v>
      </c>
      <c r="P560">
        <v>1</v>
      </c>
      <c r="Q560">
        <v>1</v>
      </c>
      <c r="R560" t="s">
        <v>234</v>
      </c>
      <c r="S560" t="s">
        <v>258</v>
      </c>
      <c r="T560" t="s">
        <v>259</v>
      </c>
      <c r="U560" t="s">
        <v>443</v>
      </c>
    </row>
    <row r="561" spans="1:21" x14ac:dyDescent="0.35">
      <c r="A561" s="2" t="s">
        <v>53</v>
      </c>
      <c r="B561" s="1" t="s">
        <v>54</v>
      </c>
      <c r="C561" t="s">
        <v>508</v>
      </c>
      <c r="D561" s="1" t="s">
        <v>85</v>
      </c>
      <c r="E561" s="1" t="s">
        <v>25</v>
      </c>
      <c r="F561" s="1" t="s">
        <v>21</v>
      </c>
      <c r="G561" s="1" t="s">
        <v>29</v>
      </c>
      <c r="H561" t="s">
        <v>16</v>
      </c>
      <c r="I561" s="1" t="s">
        <v>312</v>
      </c>
      <c r="J561" t="s">
        <v>297</v>
      </c>
      <c r="K561" s="1" t="s">
        <v>22</v>
      </c>
      <c r="L561" t="s">
        <v>278</v>
      </c>
      <c r="M561" t="s">
        <v>22</v>
      </c>
      <c r="N561">
        <v>1</v>
      </c>
      <c r="O561" t="s">
        <v>232</v>
      </c>
      <c r="P561">
        <v>1</v>
      </c>
      <c r="Q561">
        <v>1</v>
      </c>
      <c r="R561" t="s">
        <v>234</v>
      </c>
      <c r="S561" t="s">
        <v>258</v>
      </c>
      <c r="T561" t="s">
        <v>259</v>
      </c>
      <c r="U561" t="s">
        <v>443</v>
      </c>
    </row>
    <row r="562" spans="1:21" x14ac:dyDescent="0.35">
      <c r="A562" s="2" t="s">
        <v>53</v>
      </c>
      <c r="B562" s="1" t="s">
        <v>54</v>
      </c>
      <c r="C562" t="s">
        <v>508</v>
      </c>
      <c r="D562" s="1" t="s">
        <v>145</v>
      </c>
      <c r="E562" s="1" t="s">
        <v>14</v>
      </c>
      <c r="F562" s="1" t="s">
        <v>26</v>
      </c>
      <c r="G562" s="1" t="s">
        <v>215</v>
      </c>
      <c r="H562" t="s">
        <v>52</v>
      </c>
      <c r="I562" s="1" t="s">
        <v>310</v>
      </c>
      <c r="J562" t="s">
        <v>297</v>
      </c>
      <c r="K562" s="1" t="s">
        <v>22</v>
      </c>
      <c r="L562" t="s">
        <v>278</v>
      </c>
      <c r="M562" t="s">
        <v>79</v>
      </c>
      <c r="N562">
        <v>1</v>
      </c>
      <c r="O562" t="s">
        <v>250</v>
      </c>
      <c r="P562">
        <v>0</v>
      </c>
      <c r="Q562">
        <v>1</v>
      </c>
      <c r="R562" t="s">
        <v>234</v>
      </c>
      <c r="S562" t="s">
        <v>258</v>
      </c>
      <c r="T562" t="s">
        <v>259</v>
      </c>
      <c r="U562" t="s">
        <v>443</v>
      </c>
    </row>
    <row r="563" spans="1:21" x14ac:dyDescent="0.35">
      <c r="A563" s="2" t="s">
        <v>53</v>
      </c>
      <c r="B563" s="1" t="s">
        <v>54</v>
      </c>
      <c r="C563" t="s">
        <v>508</v>
      </c>
      <c r="D563" s="1" t="s">
        <v>145</v>
      </c>
      <c r="E563" s="1" t="s">
        <v>14</v>
      </c>
      <c r="F563" s="1" t="s">
        <v>26</v>
      </c>
      <c r="G563" s="1" t="s">
        <v>215</v>
      </c>
      <c r="H563" t="s">
        <v>16</v>
      </c>
      <c r="I563" s="1" t="s">
        <v>310</v>
      </c>
      <c r="J563" t="s">
        <v>297</v>
      </c>
      <c r="K563" s="1" t="s">
        <v>22</v>
      </c>
      <c r="L563" t="s">
        <v>278</v>
      </c>
      <c r="M563" t="s">
        <v>95</v>
      </c>
      <c r="N563">
        <v>1</v>
      </c>
      <c r="O563" t="s">
        <v>250</v>
      </c>
      <c r="P563">
        <v>1</v>
      </c>
      <c r="Q563">
        <v>1</v>
      </c>
      <c r="R563" t="s">
        <v>234</v>
      </c>
      <c r="S563" t="s">
        <v>258</v>
      </c>
      <c r="T563" t="s">
        <v>259</v>
      </c>
      <c r="U563" t="s">
        <v>443</v>
      </c>
    </row>
    <row r="564" spans="1:21" x14ac:dyDescent="0.35">
      <c r="A564" s="2" t="s">
        <v>53</v>
      </c>
      <c r="B564" s="1" t="s">
        <v>54</v>
      </c>
      <c r="C564" t="s">
        <v>508</v>
      </c>
      <c r="D564" s="1" t="s">
        <v>145</v>
      </c>
      <c r="E564" s="1" t="s">
        <v>14</v>
      </c>
      <c r="F564" s="1" t="s">
        <v>15</v>
      </c>
      <c r="G564" s="1" t="s">
        <v>215</v>
      </c>
      <c r="H564" t="s">
        <v>52</v>
      </c>
      <c r="I564" s="1" t="s">
        <v>310</v>
      </c>
      <c r="J564" t="s">
        <v>297</v>
      </c>
      <c r="K564" s="1" t="s">
        <v>64</v>
      </c>
      <c r="L564" t="s">
        <v>278</v>
      </c>
      <c r="M564" t="s">
        <v>67</v>
      </c>
      <c r="N564">
        <v>1</v>
      </c>
      <c r="O564" t="s">
        <v>250</v>
      </c>
      <c r="P564">
        <v>1</v>
      </c>
      <c r="Q564">
        <v>1</v>
      </c>
      <c r="R564" t="s">
        <v>234</v>
      </c>
      <c r="S564" t="s">
        <v>258</v>
      </c>
      <c r="T564" t="s">
        <v>259</v>
      </c>
      <c r="U564" t="s">
        <v>443</v>
      </c>
    </row>
    <row r="565" spans="1:21" x14ac:dyDescent="0.35">
      <c r="A565" s="2" t="s">
        <v>53</v>
      </c>
      <c r="B565" s="1" t="s">
        <v>54</v>
      </c>
      <c r="C565" t="s">
        <v>508</v>
      </c>
      <c r="D565" s="1" t="s">
        <v>145</v>
      </c>
      <c r="E565" s="1" t="s">
        <v>14</v>
      </c>
      <c r="F565" s="1" t="s">
        <v>15</v>
      </c>
      <c r="G565" s="1" t="s">
        <v>215</v>
      </c>
      <c r="H565" t="s">
        <v>16</v>
      </c>
      <c r="I565" s="1" t="s">
        <v>310</v>
      </c>
      <c r="J565" t="s">
        <v>297</v>
      </c>
      <c r="K565" s="1" t="s">
        <v>22</v>
      </c>
      <c r="L565" t="s">
        <v>278</v>
      </c>
      <c r="M565" t="s">
        <v>22</v>
      </c>
      <c r="N565">
        <v>2</v>
      </c>
      <c r="O565" t="s">
        <v>250</v>
      </c>
      <c r="P565">
        <v>0</v>
      </c>
      <c r="Q565">
        <v>1</v>
      </c>
      <c r="R565" t="s">
        <v>234</v>
      </c>
      <c r="S565" t="s">
        <v>258</v>
      </c>
      <c r="T565" t="s">
        <v>259</v>
      </c>
      <c r="U565" t="s">
        <v>443</v>
      </c>
    </row>
    <row r="566" spans="1:21" x14ac:dyDescent="0.35">
      <c r="A566" s="2" t="s">
        <v>53</v>
      </c>
      <c r="B566" s="1" t="s">
        <v>54</v>
      </c>
      <c r="C566" t="s">
        <v>508</v>
      </c>
      <c r="D566" s="1" t="s">
        <v>145</v>
      </c>
      <c r="E566" s="1" t="s">
        <v>14</v>
      </c>
      <c r="F566" s="1" t="s">
        <v>15</v>
      </c>
      <c r="G566" s="1" t="s">
        <v>215</v>
      </c>
      <c r="H566" t="s">
        <v>16</v>
      </c>
      <c r="I566" s="1" t="s">
        <v>310</v>
      </c>
      <c r="J566" t="s">
        <v>297</v>
      </c>
      <c r="K566" s="1" t="s">
        <v>22</v>
      </c>
      <c r="L566" t="s">
        <v>278</v>
      </c>
      <c r="M566" t="s">
        <v>22</v>
      </c>
      <c r="N566">
        <v>1</v>
      </c>
      <c r="O566" t="s">
        <v>250</v>
      </c>
      <c r="P566">
        <v>1</v>
      </c>
      <c r="Q566">
        <v>1</v>
      </c>
      <c r="R566" t="s">
        <v>234</v>
      </c>
      <c r="S566" t="s">
        <v>258</v>
      </c>
      <c r="T566" t="s">
        <v>259</v>
      </c>
      <c r="U566" t="s">
        <v>443</v>
      </c>
    </row>
    <row r="567" spans="1:21" x14ac:dyDescent="0.35">
      <c r="A567" s="2" t="s">
        <v>53</v>
      </c>
      <c r="B567" s="1" t="s">
        <v>54</v>
      </c>
      <c r="C567" t="s">
        <v>508</v>
      </c>
      <c r="D567" s="1" t="s">
        <v>145</v>
      </c>
      <c r="E567" s="1" t="s">
        <v>25</v>
      </c>
      <c r="F567" s="1" t="s">
        <v>26</v>
      </c>
      <c r="G567" s="1" t="s">
        <v>215</v>
      </c>
      <c r="H567" t="s">
        <v>52</v>
      </c>
      <c r="I567" s="1" t="s">
        <v>310</v>
      </c>
      <c r="J567" t="s">
        <v>297</v>
      </c>
      <c r="K567" s="1" t="s">
        <v>22</v>
      </c>
      <c r="L567" t="s">
        <v>278</v>
      </c>
      <c r="M567" t="s">
        <v>22</v>
      </c>
      <c r="N567">
        <v>1</v>
      </c>
      <c r="O567" t="s">
        <v>250</v>
      </c>
      <c r="P567">
        <v>1</v>
      </c>
      <c r="Q567">
        <v>1</v>
      </c>
      <c r="R567" t="s">
        <v>234</v>
      </c>
      <c r="S567" t="s">
        <v>258</v>
      </c>
      <c r="T567" t="s">
        <v>259</v>
      </c>
      <c r="U567" t="s">
        <v>443</v>
      </c>
    </row>
    <row r="568" spans="1:21" x14ac:dyDescent="0.35">
      <c r="A568" s="2" t="s">
        <v>53</v>
      </c>
      <c r="B568" s="1" t="s">
        <v>54</v>
      </c>
      <c r="C568" t="s">
        <v>508</v>
      </c>
      <c r="D568" s="1" t="s">
        <v>145</v>
      </c>
      <c r="E568" s="1" t="s">
        <v>25</v>
      </c>
      <c r="F568" s="1" t="s">
        <v>26</v>
      </c>
      <c r="G568" s="1" t="s">
        <v>215</v>
      </c>
      <c r="H568" t="s">
        <v>16</v>
      </c>
      <c r="I568" s="1" t="s">
        <v>310</v>
      </c>
      <c r="J568" t="s">
        <v>297</v>
      </c>
      <c r="K568" s="1" t="s">
        <v>18</v>
      </c>
      <c r="L568" t="s">
        <v>278</v>
      </c>
      <c r="M568" t="s">
        <v>100</v>
      </c>
      <c r="N568">
        <v>1</v>
      </c>
      <c r="O568" t="s">
        <v>250</v>
      </c>
      <c r="P568">
        <v>0</v>
      </c>
      <c r="Q568">
        <v>1</v>
      </c>
      <c r="R568" t="s">
        <v>234</v>
      </c>
      <c r="S568" t="s">
        <v>258</v>
      </c>
      <c r="T568" t="s">
        <v>259</v>
      </c>
      <c r="U568" t="s">
        <v>443</v>
      </c>
    </row>
    <row r="569" spans="1:21" x14ac:dyDescent="0.35">
      <c r="A569" s="2" t="s">
        <v>53</v>
      </c>
      <c r="B569" s="1" t="s">
        <v>54</v>
      </c>
      <c r="C569" t="s">
        <v>508</v>
      </c>
      <c r="D569" s="1" t="s">
        <v>145</v>
      </c>
      <c r="E569" s="1" t="s">
        <v>25</v>
      </c>
      <c r="F569" s="1" t="s">
        <v>26</v>
      </c>
      <c r="G569" s="1" t="s">
        <v>215</v>
      </c>
      <c r="H569" t="s">
        <v>16</v>
      </c>
      <c r="I569" s="1" t="s">
        <v>310</v>
      </c>
      <c r="J569" t="s">
        <v>297</v>
      </c>
      <c r="K569" s="1" t="s">
        <v>22</v>
      </c>
      <c r="L569" t="s">
        <v>278</v>
      </c>
      <c r="M569" t="s">
        <v>79</v>
      </c>
      <c r="N569">
        <v>1</v>
      </c>
      <c r="O569" t="s">
        <v>250</v>
      </c>
      <c r="P569">
        <v>1</v>
      </c>
      <c r="Q569">
        <v>1</v>
      </c>
      <c r="R569" t="s">
        <v>234</v>
      </c>
      <c r="S569" t="s">
        <v>258</v>
      </c>
      <c r="T569" t="s">
        <v>259</v>
      </c>
      <c r="U569" t="s">
        <v>443</v>
      </c>
    </row>
    <row r="570" spans="1:21" x14ac:dyDescent="0.35">
      <c r="A570" s="2" t="s">
        <v>53</v>
      </c>
      <c r="B570" s="1" t="s">
        <v>54</v>
      </c>
      <c r="C570" t="s">
        <v>508</v>
      </c>
      <c r="D570" s="1" t="s">
        <v>145</v>
      </c>
      <c r="E570" s="1" t="s">
        <v>25</v>
      </c>
      <c r="F570" s="1" t="s">
        <v>15</v>
      </c>
      <c r="G570" s="1" t="s">
        <v>215</v>
      </c>
      <c r="H570" t="s">
        <v>16</v>
      </c>
      <c r="I570" s="1" t="s">
        <v>310</v>
      </c>
      <c r="J570" t="s">
        <v>297</v>
      </c>
      <c r="K570" s="1" t="s">
        <v>64</v>
      </c>
      <c r="L570" t="s">
        <v>278</v>
      </c>
      <c r="M570" t="s">
        <v>141</v>
      </c>
      <c r="N570">
        <v>1</v>
      </c>
      <c r="O570" t="s">
        <v>250</v>
      </c>
      <c r="P570">
        <v>0</v>
      </c>
      <c r="Q570">
        <v>1</v>
      </c>
      <c r="R570" t="s">
        <v>234</v>
      </c>
      <c r="S570" t="s">
        <v>258</v>
      </c>
      <c r="T570" t="s">
        <v>259</v>
      </c>
      <c r="U570" t="s">
        <v>443</v>
      </c>
    </row>
    <row r="571" spans="1:21" x14ac:dyDescent="0.35">
      <c r="A571" s="2" t="s">
        <v>53</v>
      </c>
      <c r="B571" s="1" t="s">
        <v>54</v>
      </c>
      <c r="C571" t="s">
        <v>508</v>
      </c>
      <c r="D571" s="1" t="s">
        <v>145</v>
      </c>
      <c r="E571" s="1" t="s">
        <v>25</v>
      </c>
      <c r="F571" s="1" t="s">
        <v>15</v>
      </c>
      <c r="G571" s="1" t="s">
        <v>215</v>
      </c>
      <c r="H571" t="s">
        <v>30</v>
      </c>
      <c r="I571" s="1" t="s">
        <v>310</v>
      </c>
      <c r="J571" t="s">
        <v>297</v>
      </c>
      <c r="K571" s="1" t="s">
        <v>64</v>
      </c>
      <c r="L571" t="s">
        <v>363</v>
      </c>
      <c r="M571" t="s">
        <v>64</v>
      </c>
      <c r="N571">
        <v>1</v>
      </c>
      <c r="O571" t="s">
        <v>250</v>
      </c>
      <c r="P571">
        <v>1</v>
      </c>
      <c r="Q571">
        <v>1</v>
      </c>
      <c r="R571" t="s">
        <v>234</v>
      </c>
      <c r="S571" t="s">
        <v>258</v>
      </c>
      <c r="T571" t="s">
        <v>259</v>
      </c>
      <c r="U571" t="s">
        <v>444</v>
      </c>
    </row>
    <row r="572" spans="1:21" x14ac:dyDescent="0.35">
      <c r="A572" s="2" t="s">
        <v>53</v>
      </c>
      <c r="B572" s="1" t="s">
        <v>54</v>
      </c>
      <c r="C572" t="s">
        <v>508</v>
      </c>
      <c r="D572" s="1" t="s">
        <v>145</v>
      </c>
      <c r="E572" s="1" t="s">
        <v>25</v>
      </c>
      <c r="F572" s="1" t="s">
        <v>21</v>
      </c>
      <c r="G572" s="1" t="s">
        <v>29</v>
      </c>
      <c r="H572" t="s">
        <v>16</v>
      </c>
      <c r="I572" s="1" t="s">
        <v>310</v>
      </c>
      <c r="J572" t="s">
        <v>297</v>
      </c>
      <c r="K572" s="1" t="s">
        <v>22</v>
      </c>
      <c r="L572" t="s">
        <v>278</v>
      </c>
      <c r="M572" t="s">
        <v>22</v>
      </c>
      <c r="N572">
        <v>1</v>
      </c>
      <c r="O572" t="s">
        <v>250</v>
      </c>
      <c r="P572">
        <v>0</v>
      </c>
      <c r="Q572">
        <v>1</v>
      </c>
      <c r="R572" t="s">
        <v>234</v>
      </c>
      <c r="S572" t="s">
        <v>258</v>
      </c>
      <c r="T572" t="s">
        <v>259</v>
      </c>
      <c r="U572" t="s">
        <v>443</v>
      </c>
    </row>
    <row r="573" spans="1:21" x14ac:dyDescent="0.35">
      <c r="A573" s="2" t="s">
        <v>53</v>
      </c>
      <c r="B573" s="1" t="s">
        <v>54</v>
      </c>
      <c r="C573" t="s">
        <v>508</v>
      </c>
      <c r="D573" s="1" t="s">
        <v>145</v>
      </c>
      <c r="E573" s="1" t="s">
        <v>25</v>
      </c>
      <c r="F573" s="1" t="s">
        <v>21</v>
      </c>
      <c r="G573" s="1" t="s">
        <v>29</v>
      </c>
      <c r="H573" t="s">
        <v>16</v>
      </c>
      <c r="I573" s="1" t="s">
        <v>310</v>
      </c>
      <c r="J573" t="s">
        <v>297</v>
      </c>
      <c r="K573" s="1" t="s">
        <v>22</v>
      </c>
      <c r="L573" t="s">
        <v>278</v>
      </c>
      <c r="M573" t="s">
        <v>22</v>
      </c>
      <c r="N573">
        <v>1</v>
      </c>
      <c r="O573" t="s">
        <v>250</v>
      </c>
      <c r="P573">
        <v>1</v>
      </c>
      <c r="Q573">
        <v>1</v>
      </c>
      <c r="R573" t="s">
        <v>234</v>
      </c>
      <c r="S573" t="s">
        <v>258</v>
      </c>
      <c r="T573" t="s">
        <v>259</v>
      </c>
      <c r="U573" t="s">
        <v>443</v>
      </c>
    </row>
    <row r="574" spans="1:21" x14ac:dyDescent="0.35">
      <c r="A574" s="2" t="s">
        <v>53</v>
      </c>
      <c r="B574" s="1" t="s">
        <v>54</v>
      </c>
      <c r="C574" t="s">
        <v>508</v>
      </c>
      <c r="D574" s="1" t="s">
        <v>330</v>
      </c>
      <c r="E574" s="1" t="s">
        <v>14</v>
      </c>
      <c r="F574" s="1" t="s">
        <v>26</v>
      </c>
      <c r="G574" s="1" t="s">
        <v>215</v>
      </c>
      <c r="H574" t="s">
        <v>52</v>
      </c>
      <c r="I574" s="1" t="s">
        <v>70</v>
      </c>
      <c r="J574" t="s">
        <v>42</v>
      </c>
      <c r="K574" s="1" t="s">
        <v>22</v>
      </c>
      <c r="L574" t="s">
        <v>278</v>
      </c>
      <c r="M574" t="s">
        <v>87</v>
      </c>
      <c r="N574">
        <v>2</v>
      </c>
      <c r="O574" t="s">
        <v>235</v>
      </c>
      <c r="P574">
        <v>1</v>
      </c>
      <c r="Q574" t="s">
        <v>464</v>
      </c>
      <c r="R574" t="s">
        <v>234</v>
      </c>
      <c r="S574" t="s">
        <v>258</v>
      </c>
      <c r="T574" t="s">
        <v>259</v>
      </c>
      <c r="U574" t="s">
        <v>443</v>
      </c>
    </row>
    <row r="575" spans="1:21" x14ac:dyDescent="0.35">
      <c r="A575" s="2" t="s">
        <v>53</v>
      </c>
      <c r="B575" s="1" t="s">
        <v>54</v>
      </c>
      <c r="C575" t="s">
        <v>508</v>
      </c>
      <c r="D575" s="1" t="s">
        <v>330</v>
      </c>
      <c r="E575" s="1" t="s">
        <v>14</v>
      </c>
      <c r="F575" s="1" t="s">
        <v>26</v>
      </c>
      <c r="G575" s="1" t="s">
        <v>215</v>
      </c>
      <c r="H575" t="s">
        <v>16</v>
      </c>
      <c r="I575" s="1" t="s">
        <v>70</v>
      </c>
      <c r="J575" t="s">
        <v>42</v>
      </c>
      <c r="K575" s="1" t="s">
        <v>22</v>
      </c>
      <c r="L575" t="s">
        <v>278</v>
      </c>
      <c r="M575" t="s">
        <v>86</v>
      </c>
      <c r="N575">
        <v>1</v>
      </c>
      <c r="O575" t="s">
        <v>235</v>
      </c>
      <c r="P575">
        <v>1</v>
      </c>
      <c r="Q575" t="s">
        <v>464</v>
      </c>
      <c r="R575" t="s">
        <v>234</v>
      </c>
      <c r="S575" t="s">
        <v>258</v>
      </c>
      <c r="T575" t="s">
        <v>259</v>
      </c>
      <c r="U575" t="s">
        <v>443</v>
      </c>
    </row>
    <row r="576" spans="1:21" x14ac:dyDescent="0.35">
      <c r="A576" s="2" t="s">
        <v>53</v>
      </c>
      <c r="B576" s="1" t="s">
        <v>54</v>
      </c>
      <c r="C576" t="s">
        <v>508</v>
      </c>
      <c r="D576" s="1" t="s">
        <v>330</v>
      </c>
      <c r="E576" s="1" t="s">
        <v>14</v>
      </c>
      <c r="F576" s="1" t="s">
        <v>26</v>
      </c>
      <c r="G576" s="1" t="s">
        <v>215</v>
      </c>
      <c r="H576" t="s">
        <v>20</v>
      </c>
      <c r="I576" s="1" t="s">
        <v>70</v>
      </c>
      <c r="J576" t="s">
        <v>42</v>
      </c>
      <c r="K576" s="1" t="s">
        <v>22</v>
      </c>
      <c r="L576" t="s">
        <v>363</v>
      </c>
      <c r="M576" t="s">
        <v>87</v>
      </c>
      <c r="N576">
        <v>1</v>
      </c>
      <c r="O576" t="s">
        <v>235</v>
      </c>
      <c r="P576">
        <v>0</v>
      </c>
      <c r="Q576" t="s">
        <v>464</v>
      </c>
      <c r="R576" t="s">
        <v>234</v>
      </c>
      <c r="S576" t="s">
        <v>258</v>
      </c>
      <c r="T576" t="s">
        <v>259</v>
      </c>
      <c r="U576" t="s">
        <v>443</v>
      </c>
    </row>
    <row r="577" spans="1:21" x14ac:dyDescent="0.35">
      <c r="A577" s="2" t="s">
        <v>53</v>
      </c>
      <c r="B577" s="1" t="s">
        <v>54</v>
      </c>
      <c r="C577" t="s">
        <v>508</v>
      </c>
      <c r="D577" s="1" t="s">
        <v>330</v>
      </c>
      <c r="E577" s="1" t="s">
        <v>14</v>
      </c>
      <c r="F577" s="1" t="s">
        <v>15</v>
      </c>
      <c r="G577" s="1" t="s">
        <v>215</v>
      </c>
      <c r="H577" t="s">
        <v>52</v>
      </c>
      <c r="I577" s="1" t="s">
        <v>70</v>
      </c>
      <c r="J577" t="s">
        <v>42</v>
      </c>
      <c r="K577" s="1" t="s">
        <v>22</v>
      </c>
      <c r="L577" t="s">
        <v>278</v>
      </c>
      <c r="M577" t="s">
        <v>94</v>
      </c>
      <c r="N577">
        <v>1</v>
      </c>
      <c r="O577" t="s">
        <v>235</v>
      </c>
      <c r="P577">
        <v>1</v>
      </c>
      <c r="Q577" t="s">
        <v>464</v>
      </c>
      <c r="R577" t="s">
        <v>234</v>
      </c>
      <c r="S577" t="s">
        <v>258</v>
      </c>
      <c r="T577" t="s">
        <v>259</v>
      </c>
      <c r="U577" t="s">
        <v>443</v>
      </c>
    </row>
    <row r="578" spans="1:21" x14ac:dyDescent="0.35">
      <c r="A578" s="2" t="s">
        <v>53</v>
      </c>
      <c r="B578" s="1" t="s">
        <v>54</v>
      </c>
      <c r="C578" t="s">
        <v>508</v>
      </c>
      <c r="D578" s="1" t="s">
        <v>330</v>
      </c>
      <c r="E578" s="1" t="s">
        <v>14</v>
      </c>
      <c r="F578" s="1" t="s">
        <v>29</v>
      </c>
      <c r="G578" s="1" t="s">
        <v>29</v>
      </c>
      <c r="H578" t="s">
        <v>16</v>
      </c>
      <c r="I578" s="1" t="s">
        <v>70</v>
      </c>
      <c r="J578" t="s">
        <v>42</v>
      </c>
      <c r="K578" s="1" t="s">
        <v>22</v>
      </c>
      <c r="L578" t="s">
        <v>278</v>
      </c>
      <c r="M578" t="s">
        <v>86</v>
      </c>
      <c r="N578">
        <v>1</v>
      </c>
      <c r="O578" t="s">
        <v>235</v>
      </c>
      <c r="P578">
        <v>1</v>
      </c>
      <c r="Q578" t="s">
        <v>464</v>
      </c>
      <c r="R578" t="s">
        <v>234</v>
      </c>
      <c r="S578" t="s">
        <v>258</v>
      </c>
      <c r="T578" t="s">
        <v>259</v>
      </c>
      <c r="U578" t="s">
        <v>443</v>
      </c>
    </row>
    <row r="579" spans="1:21" x14ac:dyDescent="0.35">
      <c r="A579" s="2" t="s">
        <v>53</v>
      </c>
      <c r="B579" s="1" t="s">
        <v>54</v>
      </c>
      <c r="C579" t="s">
        <v>508</v>
      </c>
      <c r="D579" s="1" t="s">
        <v>330</v>
      </c>
      <c r="E579" s="1" t="s">
        <v>14</v>
      </c>
      <c r="F579" s="1" t="s">
        <v>21</v>
      </c>
      <c r="G579" s="1" t="s">
        <v>29</v>
      </c>
      <c r="H579" t="s">
        <v>16</v>
      </c>
      <c r="I579" s="1" t="s">
        <v>70</v>
      </c>
      <c r="J579" t="s">
        <v>42</v>
      </c>
      <c r="K579" s="1" t="s">
        <v>22</v>
      </c>
      <c r="L579" t="s">
        <v>278</v>
      </c>
      <c r="M579" t="s">
        <v>87</v>
      </c>
      <c r="N579">
        <v>1</v>
      </c>
      <c r="O579" t="s">
        <v>235</v>
      </c>
      <c r="P579">
        <v>0</v>
      </c>
      <c r="Q579" t="s">
        <v>464</v>
      </c>
      <c r="R579" t="s">
        <v>234</v>
      </c>
      <c r="S579" t="s">
        <v>258</v>
      </c>
      <c r="T579" t="s">
        <v>259</v>
      </c>
      <c r="U579" t="s">
        <v>443</v>
      </c>
    </row>
    <row r="580" spans="1:21" x14ac:dyDescent="0.35">
      <c r="A580" s="2" t="s">
        <v>53</v>
      </c>
      <c r="B580" s="1" t="s">
        <v>54</v>
      </c>
      <c r="C580" t="s">
        <v>508</v>
      </c>
      <c r="D580" s="1" t="s">
        <v>330</v>
      </c>
      <c r="E580" s="1" t="s">
        <v>14</v>
      </c>
      <c r="F580" s="1" t="s">
        <v>21</v>
      </c>
      <c r="G580" s="1" t="s">
        <v>29</v>
      </c>
      <c r="H580" t="s">
        <v>16</v>
      </c>
      <c r="I580" s="1" t="s">
        <v>70</v>
      </c>
      <c r="J580" t="s">
        <v>42</v>
      </c>
      <c r="K580" s="1" t="s">
        <v>22</v>
      </c>
      <c r="L580" t="s">
        <v>363</v>
      </c>
      <c r="M580" t="s">
        <v>87</v>
      </c>
      <c r="N580">
        <v>1</v>
      </c>
      <c r="O580" t="s">
        <v>235</v>
      </c>
      <c r="P580">
        <v>1</v>
      </c>
      <c r="Q580" t="s">
        <v>464</v>
      </c>
      <c r="R580" t="s">
        <v>234</v>
      </c>
      <c r="S580" t="s">
        <v>258</v>
      </c>
      <c r="T580" t="s">
        <v>259</v>
      </c>
      <c r="U580" t="s">
        <v>443</v>
      </c>
    </row>
    <row r="581" spans="1:21" x14ac:dyDescent="0.35">
      <c r="A581" s="2" t="s">
        <v>53</v>
      </c>
      <c r="B581" s="1" t="s">
        <v>54</v>
      </c>
      <c r="C581" t="s">
        <v>508</v>
      </c>
      <c r="D581" s="1" t="s">
        <v>330</v>
      </c>
      <c r="E581" s="1" t="s">
        <v>14</v>
      </c>
      <c r="F581" s="1" t="s">
        <v>21</v>
      </c>
      <c r="G581" s="1" t="s">
        <v>29</v>
      </c>
      <c r="H581" t="s">
        <v>27</v>
      </c>
      <c r="I581" s="1" t="s">
        <v>70</v>
      </c>
      <c r="J581" t="s">
        <v>42</v>
      </c>
      <c r="K581" s="1" t="s">
        <v>22</v>
      </c>
      <c r="L581" t="s">
        <v>363</v>
      </c>
      <c r="M581" t="s">
        <v>87</v>
      </c>
      <c r="N581">
        <v>1</v>
      </c>
      <c r="O581" t="s">
        <v>235</v>
      </c>
      <c r="P581">
        <v>0</v>
      </c>
      <c r="Q581" t="s">
        <v>464</v>
      </c>
      <c r="R581" t="s">
        <v>234</v>
      </c>
      <c r="S581" t="s">
        <v>258</v>
      </c>
      <c r="T581" t="s">
        <v>259</v>
      </c>
      <c r="U581" t="s">
        <v>443</v>
      </c>
    </row>
    <row r="582" spans="1:21" x14ac:dyDescent="0.35">
      <c r="A582" s="2" t="s">
        <v>53</v>
      </c>
      <c r="B582" s="1" t="s">
        <v>54</v>
      </c>
      <c r="C582" t="s">
        <v>508</v>
      </c>
      <c r="D582" s="1" t="s">
        <v>330</v>
      </c>
      <c r="E582" s="1" t="s">
        <v>25</v>
      </c>
      <c r="F582" s="1" t="s">
        <v>26</v>
      </c>
      <c r="G582" s="1" t="s">
        <v>215</v>
      </c>
      <c r="H582" t="s">
        <v>16</v>
      </c>
      <c r="I582" s="1" t="s">
        <v>70</v>
      </c>
      <c r="J582" t="s">
        <v>42</v>
      </c>
      <c r="K582" s="1" t="s">
        <v>22</v>
      </c>
      <c r="L582" t="s">
        <v>278</v>
      </c>
      <c r="M582" t="s">
        <v>87</v>
      </c>
      <c r="N582">
        <v>1</v>
      </c>
      <c r="O582" t="s">
        <v>235</v>
      </c>
      <c r="P582">
        <v>0</v>
      </c>
      <c r="Q582" t="s">
        <v>464</v>
      </c>
      <c r="R582" t="s">
        <v>234</v>
      </c>
      <c r="S582" t="s">
        <v>258</v>
      </c>
      <c r="T582" t="s">
        <v>259</v>
      </c>
      <c r="U582" t="s">
        <v>443</v>
      </c>
    </row>
    <row r="583" spans="1:21" x14ac:dyDescent="0.35">
      <c r="A583" s="2" t="s">
        <v>53</v>
      </c>
      <c r="B583" s="1" t="s">
        <v>54</v>
      </c>
      <c r="C583" t="s">
        <v>508</v>
      </c>
      <c r="D583" s="1" t="s">
        <v>330</v>
      </c>
      <c r="E583" s="1" t="s">
        <v>25</v>
      </c>
      <c r="F583" s="1" t="s">
        <v>26</v>
      </c>
      <c r="G583" s="1" t="s">
        <v>215</v>
      </c>
      <c r="H583" t="s">
        <v>20</v>
      </c>
      <c r="I583" s="1" t="s">
        <v>70</v>
      </c>
      <c r="J583" t="s">
        <v>42</v>
      </c>
      <c r="K583" s="1" t="s">
        <v>22</v>
      </c>
      <c r="L583" t="s">
        <v>278</v>
      </c>
      <c r="M583" t="s">
        <v>87</v>
      </c>
      <c r="N583">
        <v>2</v>
      </c>
      <c r="O583" t="s">
        <v>235</v>
      </c>
      <c r="P583">
        <v>0</v>
      </c>
      <c r="Q583" t="s">
        <v>464</v>
      </c>
      <c r="R583" t="s">
        <v>234</v>
      </c>
      <c r="S583" t="s">
        <v>258</v>
      </c>
      <c r="T583" t="s">
        <v>259</v>
      </c>
      <c r="U583" t="s">
        <v>443</v>
      </c>
    </row>
    <row r="584" spans="1:21" x14ac:dyDescent="0.35">
      <c r="A584" s="2" t="s">
        <v>53</v>
      </c>
      <c r="B584" s="1" t="s">
        <v>54</v>
      </c>
      <c r="C584" t="s">
        <v>508</v>
      </c>
      <c r="D584" s="1" t="s">
        <v>330</v>
      </c>
      <c r="E584" s="1" t="s">
        <v>25</v>
      </c>
      <c r="F584" s="1" t="s">
        <v>26</v>
      </c>
      <c r="G584" s="1" t="s">
        <v>215</v>
      </c>
      <c r="H584" t="s">
        <v>27</v>
      </c>
      <c r="I584" s="1" t="s">
        <v>70</v>
      </c>
      <c r="J584" t="s">
        <v>42</v>
      </c>
      <c r="K584" s="1" t="s">
        <v>22</v>
      </c>
      <c r="L584" t="s">
        <v>278</v>
      </c>
      <c r="M584" t="s">
        <v>87</v>
      </c>
      <c r="N584">
        <v>2</v>
      </c>
      <c r="O584" t="s">
        <v>235</v>
      </c>
      <c r="P584">
        <v>0</v>
      </c>
      <c r="Q584" t="s">
        <v>464</v>
      </c>
      <c r="R584" t="s">
        <v>234</v>
      </c>
      <c r="S584" t="s">
        <v>258</v>
      </c>
      <c r="T584" t="s">
        <v>259</v>
      </c>
      <c r="U584" t="s">
        <v>443</v>
      </c>
    </row>
    <row r="585" spans="1:21" x14ac:dyDescent="0.35">
      <c r="A585" s="2" t="s">
        <v>53</v>
      </c>
      <c r="B585" s="1" t="s">
        <v>54</v>
      </c>
      <c r="C585" t="s">
        <v>508</v>
      </c>
      <c r="D585" s="1" t="s">
        <v>330</v>
      </c>
      <c r="E585" s="1" t="s">
        <v>25</v>
      </c>
      <c r="F585" s="1" t="s">
        <v>26</v>
      </c>
      <c r="G585" s="1" t="s">
        <v>215</v>
      </c>
      <c r="H585" t="s">
        <v>27</v>
      </c>
      <c r="I585" s="1" t="s">
        <v>70</v>
      </c>
      <c r="J585" t="s">
        <v>42</v>
      </c>
      <c r="K585" s="1" t="s">
        <v>22</v>
      </c>
      <c r="L585" t="s">
        <v>363</v>
      </c>
      <c r="M585" t="s">
        <v>87</v>
      </c>
      <c r="N585">
        <v>1</v>
      </c>
      <c r="O585" t="s">
        <v>235</v>
      </c>
      <c r="P585">
        <v>1</v>
      </c>
      <c r="Q585" t="s">
        <v>464</v>
      </c>
      <c r="R585" t="s">
        <v>234</v>
      </c>
      <c r="S585" t="s">
        <v>258</v>
      </c>
      <c r="T585" t="s">
        <v>259</v>
      </c>
      <c r="U585" t="s">
        <v>443</v>
      </c>
    </row>
    <row r="586" spans="1:21" x14ac:dyDescent="0.35">
      <c r="A586" s="2" t="s">
        <v>53</v>
      </c>
      <c r="B586" s="1" t="s">
        <v>54</v>
      </c>
      <c r="C586" t="s">
        <v>508</v>
      </c>
      <c r="D586" s="1" t="s">
        <v>330</v>
      </c>
      <c r="E586" s="1" t="s">
        <v>25</v>
      </c>
      <c r="F586" s="1" t="s">
        <v>26</v>
      </c>
      <c r="G586" s="1" t="s">
        <v>215</v>
      </c>
      <c r="H586" t="s">
        <v>30</v>
      </c>
      <c r="I586" s="1" t="s">
        <v>70</v>
      </c>
      <c r="J586" t="s">
        <v>42</v>
      </c>
      <c r="K586" s="1" t="s">
        <v>22</v>
      </c>
      <c r="L586" t="s">
        <v>278</v>
      </c>
      <c r="M586" t="s">
        <v>87</v>
      </c>
      <c r="N586">
        <v>1</v>
      </c>
      <c r="O586" t="s">
        <v>235</v>
      </c>
      <c r="P586">
        <v>0</v>
      </c>
      <c r="Q586" t="s">
        <v>464</v>
      </c>
      <c r="R586" t="s">
        <v>234</v>
      </c>
      <c r="S586" t="s">
        <v>258</v>
      </c>
      <c r="T586" t="s">
        <v>259</v>
      </c>
      <c r="U586" t="s">
        <v>443</v>
      </c>
    </row>
    <row r="587" spans="1:21" x14ac:dyDescent="0.35">
      <c r="A587" s="2" t="s">
        <v>53</v>
      </c>
      <c r="B587" s="1" t="s">
        <v>54</v>
      </c>
      <c r="C587" t="s">
        <v>508</v>
      </c>
      <c r="D587" s="1" t="s">
        <v>330</v>
      </c>
      <c r="E587" s="1" t="s">
        <v>25</v>
      </c>
      <c r="F587" s="1" t="s">
        <v>26</v>
      </c>
      <c r="G587" s="1" t="s">
        <v>215</v>
      </c>
      <c r="H587" t="s">
        <v>30</v>
      </c>
      <c r="I587" s="1" t="s">
        <v>70</v>
      </c>
      <c r="J587" t="s">
        <v>42</v>
      </c>
      <c r="K587" s="1" t="s">
        <v>22</v>
      </c>
      <c r="L587" t="s">
        <v>278</v>
      </c>
      <c r="M587" t="s">
        <v>87</v>
      </c>
      <c r="N587">
        <v>1</v>
      </c>
      <c r="O587" t="s">
        <v>235</v>
      </c>
      <c r="P587">
        <v>1</v>
      </c>
      <c r="Q587" t="s">
        <v>464</v>
      </c>
      <c r="R587" t="s">
        <v>234</v>
      </c>
      <c r="S587" t="s">
        <v>258</v>
      </c>
      <c r="T587" t="s">
        <v>259</v>
      </c>
      <c r="U587" t="s">
        <v>443</v>
      </c>
    </row>
    <row r="588" spans="1:21" x14ac:dyDescent="0.35">
      <c r="A588" s="2" t="s">
        <v>53</v>
      </c>
      <c r="B588" s="1" t="s">
        <v>54</v>
      </c>
      <c r="C588" t="s">
        <v>508</v>
      </c>
      <c r="D588" s="1" t="s">
        <v>330</v>
      </c>
      <c r="E588" s="1" t="s">
        <v>25</v>
      </c>
      <c r="F588" s="1" t="s">
        <v>26</v>
      </c>
      <c r="G588" s="1" t="s">
        <v>215</v>
      </c>
      <c r="H588" t="s">
        <v>30</v>
      </c>
      <c r="I588" s="1" t="s">
        <v>70</v>
      </c>
      <c r="J588" t="s">
        <v>42</v>
      </c>
      <c r="K588" s="1" t="s">
        <v>22</v>
      </c>
      <c r="L588" t="s">
        <v>363</v>
      </c>
      <c r="M588" t="s">
        <v>22</v>
      </c>
      <c r="N588">
        <v>1</v>
      </c>
      <c r="O588" t="s">
        <v>235</v>
      </c>
      <c r="P588">
        <v>0</v>
      </c>
      <c r="Q588" t="s">
        <v>464</v>
      </c>
      <c r="R588" t="s">
        <v>234</v>
      </c>
      <c r="S588" t="s">
        <v>258</v>
      </c>
      <c r="T588" t="s">
        <v>259</v>
      </c>
      <c r="U588" t="s">
        <v>443</v>
      </c>
    </row>
    <row r="589" spans="1:21" x14ac:dyDescent="0.35">
      <c r="A589" s="2" t="s">
        <v>53</v>
      </c>
      <c r="B589" s="1" t="s">
        <v>54</v>
      </c>
      <c r="C589" t="s">
        <v>508</v>
      </c>
      <c r="D589" s="1" t="s">
        <v>330</v>
      </c>
      <c r="E589" s="1" t="s">
        <v>25</v>
      </c>
      <c r="F589" s="1" t="s">
        <v>15</v>
      </c>
      <c r="G589" s="1" t="s">
        <v>215</v>
      </c>
      <c r="H589" t="s">
        <v>20</v>
      </c>
      <c r="I589" s="1" t="s">
        <v>70</v>
      </c>
      <c r="J589" t="s">
        <v>42</v>
      </c>
      <c r="K589" s="1" t="s">
        <v>22</v>
      </c>
      <c r="L589" t="s">
        <v>278</v>
      </c>
      <c r="M589" t="s">
        <v>87</v>
      </c>
      <c r="N589">
        <v>1</v>
      </c>
      <c r="O589" t="s">
        <v>235</v>
      </c>
      <c r="P589">
        <v>0</v>
      </c>
      <c r="Q589" t="s">
        <v>464</v>
      </c>
      <c r="R589" t="s">
        <v>234</v>
      </c>
      <c r="S589" t="s">
        <v>258</v>
      </c>
      <c r="T589" t="s">
        <v>259</v>
      </c>
      <c r="U589" t="s">
        <v>443</v>
      </c>
    </row>
    <row r="590" spans="1:21" x14ac:dyDescent="0.35">
      <c r="A590" s="2" t="s">
        <v>53</v>
      </c>
      <c r="B590" s="1" t="s">
        <v>54</v>
      </c>
      <c r="C590" t="s">
        <v>508</v>
      </c>
      <c r="D590" s="1" t="s">
        <v>330</v>
      </c>
      <c r="E590" s="1" t="s">
        <v>25</v>
      </c>
      <c r="F590" s="1" t="s">
        <v>15</v>
      </c>
      <c r="G590" s="1" t="s">
        <v>215</v>
      </c>
      <c r="H590" t="s">
        <v>30</v>
      </c>
      <c r="I590" s="1" t="s">
        <v>70</v>
      </c>
      <c r="J590" t="s">
        <v>42</v>
      </c>
      <c r="K590" s="1" t="s">
        <v>22</v>
      </c>
      <c r="L590" t="s">
        <v>363</v>
      </c>
      <c r="M590" t="s">
        <v>90</v>
      </c>
      <c r="N590">
        <v>1</v>
      </c>
      <c r="O590" t="s">
        <v>235</v>
      </c>
      <c r="P590">
        <v>1</v>
      </c>
      <c r="Q590" t="s">
        <v>464</v>
      </c>
      <c r="R590" t="s">
        <v>234</v>
      </c>
      <c r="S590" t="s">
        <v>258</v>
      </c>
      <c r="T590" t="s">
        <v>259</v>
      </c>
      <c r="U590" t="s">
        <v>443</v>
      </c>
    </row>
    <row r="591" spans="1:21" x14ac:dyDescent="0.35">
      <c r="A591" s="2" t="s">
        <v>53</v>
      </c>
      <c r="B591" s="1" t="s">
        <v>54</v>
      </c>
      <c r="C591" t="s">
        <v>508</v>
      </c>
      <c r="D591" s="1" t="s">
        <v>330</v>
      </c>
      <c r="E591" s="1" t="s">
        <v>25</v>
      </c>
      <c r="F591" s="1" t="s">
        <v>15</v>
      </c>
      <c r="G591" s="1" t="s">
        <v>215</v>
      </c>
      <c r="H591" t="s">
        <v>24</v>
      </c>
      <c r="I591" s="1" t="s">
        <v>70</v>
      </c>
      <c r="J591" t="s">
        <v>42</v>
      </c>
      <c r="K591" s="1" t="s">
        <v>22</v>
      </c>
      <c r="L591" t="s">
        <v>278</v>
      </c>
      <c r="M591" t="s">
        <v>87</v>
      </c>
      <c r="N591">
        <v>1</v>
      </c>
      <c r="O591" t="s">
        <v>235</v>
      </c>
      <c r="P591">
        <v>0</v>
      </c>
      <c r="Q591" t="s">
        <v>464</v>
      </c>
      <c r="R591" t="s">
        <v>234</v>
      </c>
      <c r="S591" t="s">
        <v>258</v>
      </c>
      <c r="T591" t="s">
        <v>259</v>
      </c>
      <c r="U591" t="s">
        <v>443</v>
      </c>
    </row>
    <row r="592" spans="1:21" x14ac:dyDescent="0.35">
      <c r="A592" s="2" t="s">
        <v>53</v>
      </c>
      <c r="B592" s="1" t="s">
        <v>54</v>
      </c>
      <c r="C592" t="s">
        <v>508</v>
      </c>
      <c r="D592" s="1" t="s">
        <v>330</v>
      </c>
      <c r="E592" s="1" t="s">
        <v>25</v>
      </c>
      <c r="F592" s="1" t="s">
        <v>29</v>
      </c>
      <c r="G592" s="1" t="s">
        <v>29</v>
      </c>
      <c r="H592" t="s">
        <v>16</v>
      </c>
      <c r="I592" s="1" t="s">
        <v>70</v>
      </c>
      <c r="J592" t="s">
        <v>42</v>
      </c>
      <c r="K592" s="1" t="s">
        <v>22</v>
      </c>
      <c r="L592" t="s">
        <v>363</v>
      </c>
      <c r="M592" t="s">
        <v>87</v>
      </c>
      <c r="N592">
        <v>1</v>
      </c>
      <c r="O592" t="s">
        <v>235</v>
      </c>
      <c r="P592">
        <v>1</v>
      </c>
      <c r="Q592" t="s">
        <v>464</v>
      </c>
      <c r="R592" t="s">
        <v>234</v>
      </c>
      <c r="S592" t="s">
        <v>258</v>
      </c>
      <c r="T592" t="s">
        <v>259</v>
      </c>
      <c r="U592" t="s">
        <v>443</v>
      </c>
    </row>
    <row r="593" spans="1:21" x14ac:dyDescent="0.35">
      <c r="A593" s="2" t="s">
        <v>53</v>
      </c>
      <c r="B593" s="1" t="s">
        <v>54</v>
      </c>
      <c r="C593" t="s">
        <v>508</v>
      </c>
      <c r="D593" s="1" t="s">
        <v>330</v>
      </c>
      <c r="E593" s="1" t="s">
        <v>25</v>
      </c>
      <c r="F593" s="1" t="s">
        <v>29</v>
      </c>
      <c r="G593" s="1" t="s">
        <v>29</v>
      </c>
      <c r="H593" t="s">
        <v>30</v>
      </c>
      <c r="I593" s="1" t="s">
        <v>70</v>
      </c>
      <c r="J593" t="s">
        <v>42</v>
      </c>
      <c r="K593" s="1" t="s">
        <v>22</v>
      </c>
      <c r="L593" t="s">
        <v>363</v>
      </c>
      <c r="M593" t="s">
        <v>87</v>
      </c>
      <c r="N593">
        <v>1</v>
      </c>
      <c r="O593" t="s">
        <v>235</v>
      </c>
      <c r="P593">
        <v>0</v>
      </c>
      <c r="Q593" t="s">
        <v>464</v>
      </c>
      <c r="R593" t="s">
        <v>234</v>
      </c>
      <c r="S593" t="s">
        <v>258</v>
      </c>
      <c r="T593" t="s">
        <v>259</v>
      </c>
      <c r="U593" t="s">
        <v>443</v>
      </c>
    </row>
    <row r="594" spans="1:21" x14ac:dyDescent="0.35">
      <c r="A594" s="2" t="s">
        <v>53</v>
      </c>
      <c r="B594" s="1" t="s">
        <v>54</v>
      </c>
      <c r="C594" t="s">
        <v>508</v>
      </c>
      <c r="D594" s="1" t="s">
        <v>330</v>
      </c>
      <c r="E594" s="1" t="s">
        <v>25</v>
      </c>
      <c r="F594" s="1" t="s">
        <v>29</v>
      </c>
      <c r="G594" s="1" t="s">
        <v>29</v>
      </c>
      <c r="H594" t="s">
        <v>36</v>
      </c>
      <c r="I594" s="1" t="s">
        <v>70</v>
      </c>
      <c r="J594" t="s">
        <v>42</v>
      </c>
      <c r="K594" s="1" t="s">
        <v>22</v>
      </c>
      <c r="L594" t="s">
        <v>363</v>
      </c>
      <c r="M594" t="s">
        <v>87</v>
      </c>
      <c r="N594">
        <v>1</v>
      </c>
      <c r="O594" t="s">
        <v>235</v>
      </c>
      <c r="P594">
        <v>0</v>
      </c>
      <c r="Q594" t="s">
        <v>464</v>
      </c>
      <c r="R594" t="s">
        <v>234</v>
      </c>
      <c r="S594" t="s">
        <v>258</v>
      </c>
      <c r="T594" t="s">
        <v>259</v>
      </c>
      <c r="U594" t="s">
        <v>443</v>
      </c>
    </row>
    <row r="595" spans="1:21" x14ac:dyDescent="0.35">
      <c r="A595" s="2" t="s">
        <v>53</v>
      </c>
      <c r="B595" s="1" t="s">
        <v>54</v>
      </c>
      <c r="C595" t="s">
        <v>508</v>
      </c>
      <c r="D595" s="1" t="s">
        <v>330</v>
      </c>
      <c r="E595" s="1" t="s">
        <v>25</v>
      </c>
      <c r="F595" s="1" t="s">
        <v>29</v>
      </c>
      <c r="G595" s="1" t="s">
        <v>29</v>
      </c>
      <c r="H595" t="s">
        <v>24</v>
      </c>
      <c r="I595" s="1" t="s">
        <v>70</v>
      </c>
      <c r="J595" t="s">
        <v>42</v>
      </c>
      <c r="K595" s="1" t="s">
        <v>22</v>
      </c>
      <c r="L595" t="s">
        <v>278</v>
      </c>
      <c r="M595" t="s">
        <v>86</v>
      </c>
      <c r="N595">
        <v>1</v>
      </c>
      <c r="O595" t="s">
        <v>235</v>
      </c>
      <c r="P595">
        <v>1</v>
      </c>
      <c r="Q595" t="s">
        <v>464</v>
      </c>
      <c r="R595" t="s">
        <v>234</v>
      </c>
      <c r="S595" t="s">
        <v>258</v>
      </c>
      <c r="T595" t="s">
        <v>259</v>
      </c>
      <c r="U595" t="s">
        <v>443</v>
      </c>
    </row>
    <row r="596" spans="1:21" x14ac:dyDescent="0.35">
      <c r="A596" s="2" t="s">
        <v>53</v>
      </c>
      <c r="B596" s="1" t="s">
        <v>54</v>
      </c>
      <c r="C596" t="s">
        <v>508</v>
      </c>
      <c r="D596" s="1" t="s">
        <v>330</v>
      </c>
      <c r="E596" s="1" t="s">
        <v>25</v>
      </c>
      <c r="F596" s="1" t="s">
        <v>29</v>
      </c>
      <c r="G596" s="1" t="s">
        <v>29</v>
      </c>
      <c r="H596" t="s">
        <v>24</v>
      </c>
      <c r="I596" s="1" t="s">
        <v>70</v>
      </c>
      <c r="J596" t="s">
        <v>42</v>
      </c>
      <c r="K596" s="1" t="s">
        <v>22</v>
      </c>
      <c r="L596" t="s">
        <v>363</v>
      </c>
      <c r="M596" t="s">
        <v>87</v>
      </c>
      <c r="N596">
        <v>1</v>
      </c>
      <c r="O596" t="s">
        <v>235</v>
      </c>
      <c r="P596">
        <v>0</v>
      </c>
      <c r="Q596" t="s">
        <v>464</v>
      </c>
      <c r="R596" t="s">
        <v>234</v>
      </c>
      <c r="S596" t="s">
        <v>258</v>
      </c>
      <c r="T596" t="s">
        <v>259</v>
      </c>
      <c r="U596" t="s">
        <v>443</v>
      </c>
    </row>
    <row r="597" spans="1:21" x14ac:dyDescent="0.35">
      <c r="A597" s="2" t="s">
        <v>53</v>
      </c>
      <c r="B597" s="1" t="s">
        <v>54</v>
      </c>
      <c r="C597" t="s">
        <v>508</v>
      </c>
      <c r="D597" s="1" t="s">
        <v>330</v>
      </c>
      <c r="E597" s="1" t="s">
        <v>25</v>
      </c>
      <c r="F597" s="1" t="s">
        <v>29</v>
      </c>
      <c r="G597" s="1" t="s">
        <v>29</v>
      </c>
      <c r="H597" t="s">
        <v>47</v>
      </c>
      <c r="I597" s="1" t="s">
        <v>70</v>
      </c>
      <c r="J597" t="s">
        <v>42</v>
      </c>
      <c r="K597" s="1" t="s">
        <v>22</v>
      </c>
      <c r="L597" t="s">
        <v>363</v>
      </c>
      <c r="M597" t="s">
        <v>87</v>
      </c>
      <c r="N597">
        <v>2</v>
      </c>
      <c r="O597" t="s">
        <v>235</v>
      </c>
      <c r="P597">
        <v>0</v>
      </c>
      <c r="Q597" t="s">
        <v>464</v>
      </c>
      <c r="R597" t="s">
        <v>234</v>
      </c>
      <c r="S597" t="s">
        <v>258</v>
      </c>
      <c r="T597" t="s">
        <v>259</v>
      </c>
      <c r="U597" t="s">
        <v>443</v>
      </c>
    </row>
    <row r="598" spans="1:21" x14ac:dyDescent="0.35">
      <c r="A598" s="2" t="s">
        <v>53</v>
      </c>
      <c r="B598" s="1" t="s">
        <v>54</v>
      </c>
      <c r="C598" t="s">
        <v>508</v>
      </c>
      <c r="D598" s="1" t="s">
        <v>330</v>
      </c>
      <c r="E598" s="1" t="s">
        <v>25</v>
      </c>
      <c r="F598" s="1" t="s">
        <v>21</v>
      </c>
      <c r="G598" s="1" t="s">
        <v>29</v>
      </c>
      <c r="H598" t="s">
        <v>52</v>
      </c>
      <c r="I598" s="1" t="s">
        <v>70</v>
      </c>
      <c r="J598" t="s">
        <v>42</v>
      </c>
      <c r="K598" s="1" t="s">
        <v>22</v>
      </c>
      <c r="L598" t="s">
        <v>278</v>
      </c>
      <c r="M598" t="s">
        <v>79</v>
      </c>
      <c r="N598">
        <v>1</v>
      </c>
      <c r="O598" t="s">
        <v>235</v>
      </c>
      <c r="P598">
        <v>0</v>
      </c>
      <c r="Q598" t="s">
        <v>464</v>
      </c>
      <c r="R598" t="s">
        <v>234</v>
      </c>
      <c r="S598" t="s">
        <v>258</v>
      </c>
      <c r="T598" t="s">
        <v>259</v>
      </c>
      <c r="U598" t="s">
        <v>443</v>
      </c>
    </row>
    <row r="599" spans="1:21" x14ac:dyDescent="0.35">
      <c r="A599" s="2" t="s">
        <v>53</v>
      </c>
      <c r="B599" s="1" t="s">
        <v>54</v>
      </c>
      <c r="C599" t="s">
        <v>508</v>
      </c>
      <c r="D599" s="1" t="s">
        <v>330</v>
      </c>
      <c r="E599" s="1" t="s">
        <v>25</v>
      </c>
      <c r="F599" s="1" t="s">
        <v>21</v>
      </c>
      <c r="G599" s="1" t="s">
        <v>29</v>
      </c>
      <c r="H599" t="s">
        <v>16</v>
      </c>
      <c r="I599" s="1" t="s">
        <v>70</v>
      </c>
      <c r="J599" t="s">
        <v>42</v>
      </c>
      <c r="K599" s="1" t="s">
        <v>22</v>
      </c>
      <c r="L599" t="s">
        <v>278</v>
      </c>
      <c r="M599" t="s">
        <v>87</v>
      </c>
      <c r="N599">
        <v>2</v>
      </c>
      <c r="O599" t="s">
        <v>235</v>
      </c>
      <c r="P599">
        <v>0</v>
      </c>
      <c r="Q599" t="s">
        <v>464</v>
      </c>
      <c r="R599" t="s">
        <v>234</v>
      </c>
      <c r="S599" t="s">
        <v>258</v>
      </c>
      <c r="T599" t="s">
        <v>259</v>
      </c>
      <c r="U599" t="s">
        <v>443</v>
      </c>
    </row>
    <row r="600" spans="1:21" x14ac:dyDescent="0.35">
      <c r="A600" s="2" t="s">
        <v>53</v>
      </c>
      <c r="B600" s="1" t="s">
        <v>54</v>
      </c>
      <c r="C600" t="s">
        <v>508</v>
      </c>
      <c r="D600" s="1" t="s">
        <v>330</v>
      </c>
      <c r="E600" s="1" t="s">
        <v>25</v>
      </c>
      <c r="F600" s="1" t="s">
        <v>21</v>
      </c>
      <c r="G600" s="1" t="s">
        <v>29</v>
      </c>
      <c r="H600" t="s">
        <v>16</v>
      </c>
      <c r="I600" s="1" t="s">
        <v>70</v>
      </c>
      <c r="J600" t="s">
        <v>42</v>
      </c>
      <c r="K600" s="1" t="s">
        <v>22</v>
      </c>
      <c r="L600" t="s">
        <v>278</v>
      </c>
      <c r="M600" t="s">
        <v>87</v>
      </c>
      <c r="N600">
        <v>1</v>
      </c>
      <c r="O600" t="s">
        <v>235</v>
      </c>
      <c r="P600">
        <v>1</v>
      </c>
      <c r="Q600" t="s">
        <v>464</v>
      </c>
      <c r="R600" t="s">
        <v>234</v>
      </c>
      <c r="S600" t="s">
        <v>258</v>
      </c>
      <c r="T600" t="s">
        <v>259</v>
      </c>
      <c r="U600" t="s">
        <v>443</v>
      </c>
    </row>
    <row r="601" spans="1:21" x14ac:dyDescent="0.35">
      <c r="A601" s="2" t="s">
        <v>53</v>
      </c>
      <c r="B601" s="1" t="s">
        <v>54</v>
      </c>
      <c r="C601" t="s">
        <v>508</v>
      </c>
      <c r="D601" s="1" t="s">
        <v>330</v>
      </c>
      <c r="E601" s="1" t="s">
        <v>25</v>
      </c>
      <c r="F601" s="1" t="s">
        <v>21</v>
      </c>
      <c r="G601" s="1" t="s">
        <v>29</v>
      </c>
      <c r="H601" t="s">
        <v>20</v>
      </c>
      <c r="I601" s="1" t="s">
        <v>70</v>
      </c>
      <c r="J601" t="s">
        <v>42</v>
      </c>
      <c r="K601" s="1" t="s">
        <v>34</v>
      </c>
      <c r="L601" t="s">
        <v>278</v>
      </c>
      <c r="M601" t="s">
        <v>35</v>
      </c>
      <c r="N601">
        <v>1</v>
      </c>
      <c r="O601" t="s">
        <v>235</v>
      </c>
      <c r="P601">
        <v>0</v>
      </c>
      <c r="Q601" t="s">
        <v>464</v>
      </c>
      <c r="R601" t="s">
        <v>234</v>
      </c>
      <c r="S601" t="s">
        <v>258</v>
      </c>
      <c r="T601" t="s">
        <v>259</v>
      </c>
      <c r="U601" t="s">
        <v>443</v>
      </c>
    </row>
    <row r="602" spans="1:21" x14ac:dyDescent="0.35">
      <c r="A602" s="2" t="s">
        <v>53</v>
      </c>
      <c r="B602" s="1" t="s">
        <v>54</v>
      </c>
      <c r="C602" t="s">
        <v>508</v>
      </c>
      <c r="D602" s="1" t="s">
        <v>330</v>
      </c>
      <c r="E602" s="1" t="s">
        <v>25</v>
      </c>
      <c r="F602" s="1" t="s">
        <v>21</v>
      </c>
      <c r="G602" s="1" t="s">
        <v>29</v>
      </c>
      <c r="H602" t="s">
        <v>20</v>
      </c>
      <c r="I602" s="1" t="s">
        <v>70</v>
      </c>
      <c r="J602" t="s">
        <v>42</v>
      </c>
      <c r="K602" s="1" t="s">
        <v>22</v>
      </c>
      <c r="L602" t="s">
        <v>278</v>
      </c>
      <c r="M602" t="s">
        <v>86</v>
      </c>
      <c r="N602">
        <v>1</v>
      </c>
      <c r="O602" t="s">
        <v>235</v>
      </c>
      <c r="P602">
        <v>0</v>
      </c>
      <c r="Q602" t="s">
        <v>464</v>
      </c>
      <c r="R602" t="s">
        <v>234</v>
      </c>
      <c r="S602" t="s">
        <v>258</v>
      </c>
      <c r="T602" t="s">
        <v>259</v>
      </c>
      <c r="U602" t="s">
        <v>443</v>
      </c>
    </row>
    <row r="603" spans="1:21" x14ac:dyDescent="0.35">
      <c r="A603" s="2" t="s">
        <v>53</v>
      </c>
      <c r="B603" s="1" t="s">
        <v>54</v>
      </c>
      <c r="C603" t="s">
        <v>508</v>
      </c>
      <c r="D603" s="1" t="s">
        <v>330</v>
      </c>
      <c r="E603" s="1" t="s">
        <v>25</v>
      </c>
      <c r="F603" s="1" t="s">
        <v>21</v>
      </c>
      <c r="G603" s="1" t="s">
        <v>29</v>
      </c>
      <c r="H603" t="s">
        <v>20</v>
      </c>
      <c r="I603" s="1" t="s">
        <v>70</v>
      </c>
      <c r="J603" t="s">
        <v>42</v>
      </c>
      <c r="K603" s="1" t="s">
        <v>22</v>
      </c>
      <c r="L603" t="s">
        <v>278</v>
      </c>
      <c r="M603" t="s">
        <v>87</v>
      </c>
      <c r="N603">
        <v>2</v>
      </c>
      <c r="O603" t="s">
        <v>235</v>
      </c>
      <c r="P603">
        <v>0</v>
      </c>
      <c r="Q603" t="s">
        <v>464</v>
      </c>
      <c r="R603" t="s">
        <v>234</v>
      </c>
      <c r="S603" t="s">
        <v>258</v>
      </c>
      <c r="T603" t="s">
        <v>259</v>
      </c>
      <c r="U603" t="s">
        <v>443</v>
      </c>
    </row>
    <row r="604" spans="1:21" x14ac:dyDescent="0.35">
      <c r="A604" s="2" t="s">
        <v>53</v>
      </c>
      <c r="B604" s="1" t="s">
        <v>54</v>
      </c>
      <c r="C604" t="s">
        <v>508</v>
      </c>
      <c r="D604" s="1" t="s">
        <v>330</v>
      </c>
      <c r="E604" s="1" t="s">
        <v>25</v>
      </c>
      <c r="F604" s="1" t="s">
        <v>21</v>
      </c>
      <c r="G604" s="1" t="s">
        <v>29</v>
      </c>
      <c r="H604" t="s">
        <v>20</v>
      </c>
      <c r="I604" s="1" t="s">
        <v>70</v>
      </c>
      <c r="J604" t="s">
        <v>42</v>
      </c>
      <c r="K604" s="1" t="s">
        <v>22</v>
      </c>
      <c r="L604" t="s">
        <v>363</v>
      </c>
      <c r="M604" t="s">
        <v>87</v>
      </c>
      <c r="N604">
        <v>1</v>
      </c>
      <c r="O604" t="s">
        <v>235</v>
      </c>
      <c r="P604">
        <v>1</v>
      </c>
      <c r="Q604" t="s">
        <v>464</v>
      </c>
      <c r="R604" t="s">
        <v>234</v>
      </c>
      <c r="S604" t="s">
        <v>258</v>
      </c>
      <c r="T604" t="s">
        <v>259</v>
      </c>
      <c r="U604" t="s">
        <v>443</v>
      </c>
    </row>
    <row r="605" spans="1:21" x14ac:dyDescent="0.35">
      <c r="A605" s="2" t="s">
        <v>53</v>
      </c>
      <c r="B605" s="1" t="s">
        <v>54</v>
      </c>
      <c r="C605" t="s">
        <v>508</v>
      </c>
      <c r="D605" s="1" t="s">
        <v>330</v>
      </c>
      <c r="E605" s="1" t="s">
        <v>25</v>
      </c>
      <c r="F605" s="1" t="s">
        <v>21</v>
      </c>
      <c r="G605" s="1" t="s">
        <v>29</v>
      </c>
      <c r="H605" t="s">
        <v>20</v>
      </c>
      <c r="I605" s="1" t="s">
        <v>70</v>
      </c>
      <c r="J605" t="s">
        <v>42</v>
      </c>
      <c r="K605" s="1" t="s">
        <v>22</v>
      </c>
      <c r="L605" t="s">
        <v>363</v>
      </c>
      <c r="M605" t="s">
        <v>90</v>
      </c>
      <c r="N605">
        <v>1</v>
      </c>
      <c r="O605" t="s">
        <v>235</v>
      </c>
      <c r="P605">
        <v>0</v>
      </c>
      <c r="Q605" t="s">
        <v>464</v>
      </c>
      <c r="R605" t="s">
        <v>234</v>
      </c>
      <c r="S605" t="s">
        <v>258</v>
      </c>
      <c r="T605" t="s">
        <v>259</v>
      </c>
      <c r="U605" t="s">
        <v>443</v>
      </c>
    </row>
    <row r="606" spans="1:21" x14ac:dyDescent="0.35">
      <c r="A606" s="2" t="s">
        <v>53</v>
      </c>
      <c r="B606" s="1" t="s">
        <v>54</v>
      </c>
      <c r="C606" t="s">
        <v>508</v>
      </c>
      <c r="D606" s="1" t="s">
        <v>330</v>
      </c>
      <c r="E606" s="1" t="s">
        <v>25</v>
      </c>
      <c r="F606" s="1" t="s">
        <v>21</v>
      </c>
      <c r="G606" s="1" t="s">
        <v>29</v>
      </c>
      <c r="H606" t="s">
        <v>30</v>
      </c>
      <c r="I606" s="1" t="s">
        <v>70</v>
      </c>
      <c r="J606" t="s">
        <v>42</v>
      </c>
      <c r="K606" s="1" t="s">
        <v>22</v>
      </c>
      <c r="L606" t="s">
        <v>363</v>
      </c>
      <c r="M606" t="s">
        <v>87</v>
      </c>
      <c r="N606">
        <v>1</v>
      </c>
      <c r="O606" t="s">
        <v>235</v>
      </c>
      <c r="P606">
        <v>0</v>
      </c>
      <c r="Q606" t="s">
        <v>464</v>
      </c>
      <c r="R606" t="s">
        <v>234</v>
      </c>
      <c r="S606" t="s">
        <v>258</v>
      </c>
      <c r="T606" t="s">
        <v>259</v>
      </c>
      <c r="U606" t="s">
        <v>443</v>
      </c>
    </row>
    <row r="607" spans="1:21" x14ac:dyDescent="0.35">
      <c r="A607" s="2" t="s">
        <v>53</v>
      </c>
      <c r="B607" s="1" t="s">
        <v>54</v>
      </c>
      <c r="C607" t="s">
        <v>508</v>
      </c>
      <c r="D607" s="1" t="s">
        <v>91</v>
      </c>
      <c r="E607" s="1" t="s">
        <v>14</v>
      </c>
      <c r="F607" s="1" t="s">
        <v>26</v>
      </c>
      <c r="G607" s="1" t="s">
        <v>215</v>
      </c>
      <c r="H607" t="s">
        <v>52</v>
      </c>
      <c r="I607" s="1" t="s">
        <v>310</v>
      </c>
      <c r="J607" t="s">
        <v>297</v>
      </c>
      <c r="K607" s="1" t="s">
        <v>22</v>
      </c>
      <c r="L607" t="s">
        <v>363</v>
      </c>
      <c r="M607" t="s">
        <v>79</v>
      </c>
      <c r="N607">
        <v>1</v>
      </c>
      <c r="O607" t="s">
        <v>250</v>
      </c>
      <c r="P607">
        <v>1</v>
      </c>
      <c r="Q607">
        <v>1</v>
      </c>
      <c r="R607" t="s">
        <v>234</v>
      </c>
      <c r="S607" t="s">
        <v>258</v>
      </c>
      <c r="T607" t="s">
        <v>259</v>
      </c>
      <c r="U607" t="s">
        <v>443</v>
      </c>
    </row>
    <row r="608" spans="1:21" x14ac:dyDescent="0.35">
      <c r="A608" s="2" t="s">
        <v>53</v>
      </c>
      <c r="B608" s="1" t="s">
        <v>54</v>
      </c>
      <c r="C608" t="s">
        <v>508</v>
      </c>
      <c r="D608" s="1" t="s">
        <v>91</v>
      </c>
      <c r="E608" s="1" t="s">
        <v>14</v>
      </c>
      <c r="F608" s="1" t="s">
        <v>26</v>
      </c>
      <c r="G608" s="1" t="s">
        <v>215</v>
      </c>
      <c r="H608" t="s">
        <v>52</v>
      </c>
      <c r="I608" s="1" t="s">
        <v>56</v>
      </c>
      <c r="J608" t="s">
        <v>42</v>
      </c>
      <c r="K608" s="1" t="s">
        <v>22</v>
      </c>
      <c r="L608" t="s">
        <v>278</v>
      </c>
      <c r="M608" t="s">
        <v>79</v>
      </c>
      <c r="N608">
        <v>1</v>
      </c>
      <c r="O608" t="s">
        <v>232</v>
      </c>
      <c r="P608">
        <v>1</v>
      </c>
      <c r="Q608" t="s">
        <v>464</v>
      </c>
      <c r="R608" t="s">
        <v>234</v>
      </c>
      <c r="S608" t="s">
        <v>258</v>
      </c>
      <c r="T608" t="s">
        <v>259</v>
      </c>
      <c r="U608" t="s">
        <v>443</v>
      </c>
    </row>
    <row r="609" spans="1:21" x14ac:dyDescent="0.35">
      <c r="A609" s="2" t="s">
        <v>53</v>
      </c>
      <c r="B609" s="1" t="s">
        <v>54</v>
      </c>
      <c r="C609" t="s">
        <v>508</v>
      </c>
      <c r="D609" s="1" t="s">
        <v>91</v>
      </c>
      <c r="E609" s="1" t="s">
        <v>14</v>
      </c>
      <c r="F609" s="1" t="s">
        <v>26</v>
      </c>
      <c r="G609" s="1" t="s">
        <v>215</v>
      </c>
      <c r="H609" t="s">
        <v>52</v>
      </c>
      <c r="I609" s="1" t="s">
        <v>323</v>
      </c>
      <c r="J609" t="s">
        <v>42</v>
      </c>
      <c r="K609" s="1" t="s">
        <v>22</v>
      </c>
      <c r="L609" t="s">
        <v>278</v>
      </c>
      <c r="M609" t="s">
        <v>79</v>
      </c>
      <c r="N609">
        <v>1</v>
      </c>
      <c r="O609" t="s">
        <v>232</v>
      </c>
      <c r="P609">
        <v>0</v>
      </c>
      <c r="Q609" t="s">
        <v>464</v>
      </c>
      <c r="R609" t="s">
        <v>234</v>
      </c>
      <c r="S609" t="s">
        <v>258</v>
      </c>
      <c r="T609" t="s">
        <v>259</v>
      </c>
      <c r="U609" t="s">
        <v>443</v>
      </c>
    </row>
    <row r="610" spans="1:21" x14ac:dyDescent="0.35">
      <c r="A610" s="2" t="s">
        <v>53</v>
      </c>
      <c r="B610" s="1" t="s">
        <v>54</v>
      </c>
      <c r="C610" t="s">
        <v>508</v>
      </c>
      <c r="D610" s="1" t="s">
        <v>91</v>
      </c>
      <c r="E610" s="1" t="s">
        <v>14</v>
      </c>
      <c r="F610" s="1" t="s">
        <v>26</v>
      </c>
      <c r="G610" s="1" t="s">
        <v>215</v>
      </c>
      <c r="H610" t="s">
        <v>52</v>
      </c>
      <c r="I610" s="1" t="s">
        <v>323</v>
      </c>
      <c r="J610" t="s">
        <v>42</v>
      </c>
      <c r="K610" s="1" t="s">
        <v>22</v>
      </c>
      <c r="L610" t="s">
        <v>278</v>
      </c>
      <c r="M610" t="s">
        <v>22</v>
      </c>
      <c r="N610">
        <v>1</v>
      </c>
      <c r="O610" t="s">
        <v>232</v>
      </c>
      <c r="P610">
        <v>0</v>
      </c>
      <c r="Q610" t="s">
        <v>464</v>
      </c>
      <c r="R610" t="s">
        <v>234</v>
      </c>
      <c r="S610" t="s">
        <v>258</v>
      </c>
      <c r="T610" t="s">
        <v>259</v>
      </c>
      <c r="U610" t="s">
        <v>443</v>
      </c>
    </row>
    <row r="611" spans="1:21" x14ac:dyDescent="0.35">
      <c r="A611" s="2" t="s">
        <v>53</v>
      </c>
      <c r="B611" s="1" t="s">
        <v>54</v>
      </c>
      <c r="C611" t="s">
        <v>508</v>
      </c>
      <c r="D611" s="1" t="s">
        <v>91</v>
      </c>
      <c r="E611" s="1" t="s">
        <v>14</v>
      </c>
      <c r="F611" s="1" t="s">
        <v>26</v>
      </c>
      <c r="G611" s="1" t="s">
        <v>215</v>
      </c>
      <c r="H611" t="s">
        <v>52</v>
      </c>
      <c r="I611" s="1" t="s">
        <v>321</v>
      </c>
      <c r="J611" t="s">
        <v>42</v>
      </c>
      <c r="K611" s="1" t="s">
        <v>22</v>
      </c>
      <c r="L611" t="s">
        <v>278</v>
      </c>
      <c r="M611" t="s">
        <v>22</v>
      </c>
      <c r="N611">
        <v>1</v>
      </c>
      <c r="O611" t="s">
        <v>232</v>
      </c>
      <c r="P611">
        <v>0</v>
      </c>
      <c r="Q611" t="s">
        <v>464</v>
      </c>
      <c r="R611" t="s">
        <v>234</v>
      </c>
      <c r="S611" t="s">
        <v>258</v>
      </c>
      <c r="T611" t="s">
        <v>259</v>
      </c>
      <c r="U611" t="s">
        <v>443</v>
      </c>
    </row>
    <row r="612" spans="1:21" x14ac:dyDescent="0.35">
      <c r="A612" s="2" t="s">
        <v>53</v>
      </c>
      <c r="B612" s="1" t="s">
        <v>54</v>
      </c>
      <c r="C612" t="s">
        <v>508</v>
      </c>
      <c r="D612" s="1" t="s">
        <v>91</v>
      </c>
      <c r="E612" s="1" t="s">
        <v>14</v>
      </c>
      <c r="F612" s="1" t="s">
        <v>26</v>
      </c>
      <c r="G612" s="1" t="s">
        <v>215</v>
      </c>
      <c r="H612" t="s">
        <v>16</v>
      </c>
      <c r="I612" s="1" t="s">
        <v>310</v>
      </c>
      <c r="J612" t="s">
        <v>297</v>
      </c>
      <c r="K612" s="1" t="s">
        <v>22</v>
      </c>
      <c r="L612" t="s">
        <v>278</v>
      </c>
      <c r="M612" t="s">
        <v>22</v>
      </c>
      <c r="N612">
        <v>1</v>
      </c>
      <c r="O612" t="s">
        <v>250</v>
      </c>
      <c r="P612">
        <v>1</v>
      </c>
      <c r="Q612">
        <v>1</v>
      </c>
      <c r="R612" t="s">
        <v>234</v>
      </c>
      <c r="S612" t="s">
        <v>258</v>
      </c>
      <c r="T612" t="s">
        <v>259</v>
      </c>
      <c r="U612" t="s">
        <v>444</v>
      </c>
    </row>
    <row r="613" spans="1:21" x14ac:dyDescent="0.35">
      <c r="A613" s="2" t="s">
        <v>53</v>
      </c>
      <c r="B613" s="1" t="s">
        <v>54</v>
      </c>
      <c r="C613" t="s">
        <v>508</v>
      </c>
      <c r="D613" s="1" t="s">
        <v>91</v>
      </c>
      <c r="E613" s="1" t="s">
        <v>14</v>
      </c>
      <c r="F613" s="1" t="s">
        <v>26</v>
      </c>
      <c r="G613" s="1" t="s">
        <v>215</v>
      </c>
      <c r="H613" t="s">
        <v>16</v>
      </c>
      <c r="I613" s="1" t="s">
        <v>56</v>
      </c>
      <c r="J613" t="s">
        <v>42</v>
      </c>
      <c r="K613" s="1" t="s">
        <v>22</v>
      </c>
      <c r="L613" t="s">
        <v>278</v>
      </c>
      <c r="M613" t="s">
        <v>82</v>
      </c>
      <c r="N613">
        <v>1</v>
      </c>
      <c r="O613" t="s">
        <v>232</v>
      </c>
      <c r="P613">
        <v>0</v>
      </c>
      <c r="Q613" t="s">
        <v>464</v>
      </c>
      <c r="R613" t="s">
        <v>234</v>
      </c>
      <c r="S613" t="s">
        <v>258</v>
      </c>
      <c r="T613" t="s">
        <v>259</v>
      </c>
      <c r="U613" t="s">
        <v>443</v>
      </c>
    </row>
    <row r="614" spans="1:21" x14ac:dyDescent="0.35">
      <c r="A614" s="2" t="s">
        <v>53</v>
      </c>
      <c r="B614" s="1" t="s">
        <v>54</v>
      </c>
      <c r="C614" t="s">
        <v>508</v>
      </c>
      <c r="D614" s="1" t="s">
        <v>91</v>
      </c>
      <c r="E614" s="1" t="s">
        <v>14</v>
      </c>
      <c r="F614" s="1" t="s">
        <v>26</v>
      </c>
      <c r="G614" s="1" t="s">
        <v>215</v>
      </c>
      <c r="H614" t="s">
        <v>16</v>
      </c>
      <c r="I614" s="1" t="s">
        <v>323</v>
      </c>
      <c r="J614" t="s">
        <v>42</v>
      </c>
      <c r="K614" s="1" t="s">
        <v>22</v>
      </c>
      <c r="L614" t="s">
        <v>278</v>
      </c>
      <c r="M614" t="s">
        <v>79</v>
      </c>
      <c r="N614">
        <v>1</v>
      </c>
      <c r="O614" t="s">
        <v>232</v>
      </c>
      <c r="P614">
        <v>0</v>
      </c>
      <c r="Q614" t="s">
        <v>464</v>
      </c>
      <c r="R614" t="s">
        <v>234</v>
      </c>
      <c r="S614" t="s">
        <v>258</v>
      </c>
      <c r="T614" t="s">
        <v>259</v>
      </c>
      <c r="U614" t="s">
        <v>443</v>
      </c>
    </row>
    <row r="615" spans="1:21" x14ac:dyDescent="0.35">
      <c r="A615" s="2" t="s">
        <v>53</v>
      </c>
      <c r="B615" s="1" t="s">
        <v>54</v>
      </c>
      <c r="C615" t="s">
        <v>508</v>
      </c>
      <c r="D615" s="1" t="s">
        <v>91</v>
      </c>
      <c r="E615" s="1" t="s">
        <v>14</v>
      </c>
      <c r="F615" s="1" t="s">
        <v>26</v>
      </c>
      <c r="G615" s="1" t="s">
        <v>215</v>
      </c>
      <c r="H615" t="s">
        <v>16</v>
      </c>
      <c r="I615" s="1" t="s">
        <v>323</v>
      </c>
      <c r="J615" t="s">
        <v>42</v>
      </c>
      <c r="K615" s="1" t="s">
        <v>22</v>
      </c>
      <c r="L615" t="s">
        <v>278</v>
      </c>
      <c r="M615" t="s">
        <v>79</v>
      </c>
      <c r="N615">
        <v>1</v>
      </c>
      <c r="O615" t="s">
        <v>232</v>
      </c>
      <c r="P615">
        <v>1</v>
      </c>
      <c r="Q615" t="s">
        <v>464</v>
      </c>
      <c r="R615" t="s">
        <v>234</v>
      </c>
      <c r="S615" t="s">
        <v>258</v>
      </c>
      <c r="T615" t="s">
        <v>259</v>
      </c>
      <c r="U615" t="s">
        <v>443</v>
      </c>
    </row>
    <row r="616" spans="1:21" x14ac:dyDescent="0.35">
      <c r="A616" s="2" t="s">
        <v>53</v>
      </c>
      <c r="B616" s="1" t="s">
        <v>54</v>
      </c>
      <c r="C616" t="s">
        <v>508</v>
      </c>
      <c r="D616" s="1" t="s">
        <v>91</v>
      </c>
      <c r="E616" s="1" t="s">
        <v>14</v>
      </c>
      <c r="F616" s="1" t="s">
        <v>26</v>
      </c>
      <c r="G616" s="1" t="s">
        <v>215</v>
      </c>
      <c r="H616" t="s">
        <v>16</v>
      </c>
      <c r="I616" s="1" t="s">
        <v>323</v>
      </c>
      <c r="J616" t="s">
        <v>42</v>
      </c>
      <c r="K616" s="1" t="s">
        <v>22</v>
      </c>
      <c r="L616" t="s">
        <v>278</v>
      </c>
      <c r="M616" t="s">
        <v>22</v>
      </c>
      <c r="N616">
        <v>2</v>
      </c>
      <c r="O616" t="s">
        <v>232</v>
      </c>
      <c r="P616">
        <v>1</v>
      </c>
      <c r="Q616" t="s">
        <v>464</v>
      </c>
      <c r="R616" t="s">
        <v>234</v>
      </c>
      <c r="S616" t="s">
        <v>258</v>
      </c>
      <c r="T616" t="s">
        <v>259</v>
      </c>
      <c r="U616" t="s">
        <v>443</v>
      </c>
    </row>
    <row r="617" spans="1:21" x14ac:dyDescent="0.35">
      <c r="A617" s="2" t="s">
        <v>53</v>
      </c>
      <c r="B617" s="1" t="s">
        <v>54</v>
      </c>
      <c r="C617" t="s">
        <v>508</v>
      </c>
      <c r="D617" s="1" t="s">
        <v>91</v>
      </c>
      <c r="E617" s="1" t="s">
        <v>14</v>
      </c>
      <c r="F617" s="1" t="s">
        <v>26</v>
      </c>
      <c r="G617" s="1" t="s">
        <v>215</v>
      </c>
      <c r="H617" t="s">
        <v>16</v>
      </c>
      <c r="I617" s="1" t="s">
        <v>323</v>
      </c>
      <c r="J617" t="s">
        <v>42</v>
      </c>
      <c r="K617" s="1" t="s">
        <v>22</v>
      </c>
      <c r="L617" t="s">
        <v>363</v>
      </c>
      <c r="M617" t="s">
        <v>22</v>
      </c>
      <c r="N617">
        <v>1</v>
      </c>
      <c r="O617" t="s">
        <v>232</v>
      </c>
      <c r="P617">
        <v>1</v>
      </c>
      <c r="Q617" t="s">
        <v>464</v>
      </c>
      <c r="R617" t="s">
        <v>234</v>
      </c>
      <c r="S617" t="s">
        <v>258</v>
      </c>
      <c r="T617" t="s">
        <v>259</v>
      </c>
      <c r="U617" t="s">
        <v>443</v>
      </c>
    </row>
    <row r="618" spans="1:21" x14ac:dyDescent="0.35">
      <c r="A618" s="2" t="s">
        <v>53</v>
      </c>
      <c r="B618" s="1" t="s">
        <v>54</v>
      </c>
      <c r="C618" t="s">
        <v>508</v>
      </c>
      <c r="D618" s="1" t="s">
        <v>91</v>
      </c>
      <c r="E618" s="1" t="s">
        <v>14</v>
      </c>
      <c r="F618" s="1" t="s">
        <v>26</v>
      </c>
      <c r="G618" s="1" t="s">
        <v>215</v>
      </c>
      <c r="H618" t="s">
        <v>16</v>
      </c>
      <c r="I618" s="1" t="s">
        <v>70</v>
      </c>
      <c r="J618" t="s">
        <v>42</v>
      </c>
      <c r="K618" s="1" t="s">
        <v>64</v>
      </c>
      <c r="L618" t="s">
        <v>278</v>
      </c>
      <c r="M618" t="s">
        <v>67</v>
      </c>
      <c r="N618">
        <v>1</v>
      </c>
      <c r="O618" t="s">
        <v>235</v>
      </c>
      <c r="P618">
        <v>0</v>
      </c>
      <c r="Q618" t="s">
        <v>464</v>
      </c>
      <c r="R618" t="s">
        <v>234</v>
      </c>
      <c r="S618" t="s">
        <v>258</v>
      </c>
      <c r="T618" t="s">
        <v>259</v>
      </c>
      <c r="U618" t="s">
        <v>443</v>
      </c>
    </row>
    <row r="619" spans="1:21" x14ac:dyDescent="0.35">
      <c r="A619" s="2" t="s">
        <v>53</v>
      </c>
      <c r="B619" s="1" t="s">
        <v>54</v>
      </c>
      <c r="C619" t="s">
        <v>508</v>
      </c>
      <c r="D619" s="1" t="s">
        <v>91</v>
      </c>
      <c r="E619" s="1" t="s">
        <v>14</v>
      </c>
      <c r="F619" s="1" t="s">
        <v>26</v>
      </c>
      <c r="G619" s="1" t="s">
        <v>215</v>
      </c>
      <c r="H619" t="s">
        <v>16</v>
      </c>
      <c r="I619" s="1" t="s">
        <v>70</v>
      </c>
      <c r="J619" t="s">
        <v>42</v>
      </c>
      <c r="K619" s="1" t="s">
        <v>64</v>
      </c>
      <c r="L619" t="s">
        <v>278</v>
      </c>
      <c r="M619" t="s">
        <v>154</v>
      </c>
      <c r="N619">
        <v>1</v>
      </c>
      <c r="O619" t="s">
        <v>235</v>
      </c>
      <c r="P619">
        <v>1</v>
      </c>
      <c r="Q619" t="s">
        <v>464</v>
      </c>
      <c r="R619" t="s">
        <v>234</v>
      </c>
      <c r="S619" t="s">
        <v>258</v>
      </c>
      <c r="T619" t="s">
        <v>259</v>
      </c>
      <c r="U619" t="s">
        <v>443</v>
      </c>
    </row>
    <row r="620" spans="1:21" x14ac:dyDescent="0.35">
      <c r="A620" s="2" t="s">
        <v>53</v>
      </c>
      <c r="B620" s="1" t="s">
        <v>54</v>
      </c>
      <c r="C620" t="s">
        <v>508</v>
      </c>
      <c r="D620" s="1" t="s">
        <v>91</v>
      </c>
      <c r="E620" s="1" t="s">
        <v>14</v>
      </c>
      <c r="F620" s="1" t="s">
        <v>26</v>
      </c>
      <c r="G620" s="1" t="s">
        <v>215</v>
      </c>
      <c r="H620" t="s">
        <v>16</v>
      </c>
      <c r="I620" s="1" t="s">
        <v>70</v>
      </c>
      <c r="J620" t="s">
        <v>42</v>
      </c>
      <c r="K620" s="1" t="s">
        <v>34</v>
      </c>
      <c r="L620" t="s">
        <v>278</v>
      </c>
      <c r="M620" t="s">
        <v>35</v>
      </c>
      <c r="N620">
        <v>1</v>
      </c>
      <c r="O620" t="s">
        <v>235</v>
      </c>
      <c r="P620">
        <v>1</v>
      </c>
      <c r="Q620" t="s">
        <v>464</v>
      </c>
      <c r="R620" t="s">
        <v>234</v>
      </c>
      <c r="S620" t="s">
        <v>258</v>
      </c>
      <c r="T620" t="s">
        <v>259</v>
      </c>
      <c r="U620" t="s">
        <v>443</v>
      </c>
    </row>
    <row r="621" spans="1:21" x14ac:dyDescent="0.35">
      <c r="A621" s="2" t="s">
        <v>53</v>
      </c>
      <c r="B621" s="1" t="s">
        <v>54</v>
      </c>
      <c r="C621" t="s">
        <v>508</v>
      </c>
      <c r="D621" s="1" t="s">
        <v>91</v>
      </c>
      <c r="E621" s="1" t="s">
        <v>14</v>
      </c>
      <c r="F621" s="1" t="s">
        <v>26</v>
      </c>
      <c r="G621" s="1" t="s">
        <v>215</v>
      </c>
      <c r="H621" t="s">
        <v>16</v>
      </c>
      <c r="I621" s="1" t="s">
        <v>70</v>
      </c>
      <c r="J621" t="s">
        <v>42</v>
      </c>
      <c r="K621" s="1" t="s">
        <v>22</v>
      </c>
      <c r="L621" t="s">
        <v>278</v>
      </c>
      <c r="M621" t="s">
        <v>94</v>
      </c>
      <c r="N621">
        <v>1</v>
      </c>
      <c r="O621" t="s">
        <v>235</v>
      </c>
      <c r="P621">
        <v>0</v>
      </c>
      <c r="Q621" t="s">
        <v>464</v>
      </c>
      <c r="R621" t="s">
        <v>234</v>
      </c>
      <c r="S621" t="s">
        <v>258</v>
      </c>
      <c r="T621" t="s">
        <v>259</v>
      </c>
      <c r="U621" t="s">
        <v>443</v>
      </c>
    </row>
    <row r="622" spans="1:21" x14ac:dyDescent="0.35">
      <c r="A622" s="2" t="s">
        <v>53</v>
      </c>
      <c r="B622" s="1" t="s">
        <v>54</v>
      </c>
      <c r="C622" t="s">
        <v>508</v>
      </c>
      <c r="D622" s="1" t="s">
        <v>91</v>
      </c>
      <c r="E622" s="1" t="s">
        <v>14</v>
      </c>
      <c r="F622" s="1" t="s">
        <v>26</v>
      </c>
      <c r="G622" s="1" t="s">
        <v>215</v>
      </c>
      <c r="H622" t="s">
        <v>16</v>
      </c>
      <c r="I622" s="1" t="s">
        <v>70</v>
      </c>
      <c r="J622" t="s">
        <v>42</v>
      </c>
      <c r="K622" s="1" t="s">
        <v>22</v>
      </c>
      <c r="L622" t="s">
        <v>278</v>
      </c>
      <c r="M622" t="s">
        <v>22</v>
      </c>
      <c r="N622">
        <v>1</v>
      </c>
      <c r="O622" t="s">
        <v>235</v>
      </c>
      <c r="P622">
        <v>0</v>
      </c>
      <c r="Q622" t="s">
        <v>464</v>
      </c>
      <c r="R622" t="s">
        <v>234</v>
      </c>
      <c r="S622" t="s">
        <v>258</v>
      </c>
      <c r="T622" t="s">
        <v>259</v>
      </c>
      <c r="U622" t="s">
        <v>443</v>
      </c>
    </row>
    <row r="623" spans="1:21" x14ac:dyDescent="0.35">
      <c r="A623" s="2" t="s">
        <v>53</v>
      </c>
      <c r="B623" s="1" t="s">
        <v>54</v>
      </c>
      <c r="C623" t="s">
        <v>508</v>
      </c>
      <c r="D623" s="1" t="s">
        <v>91</v>
      </c>
      <c r="E623" s="1" t="s">
        <v>14</v>
      </c>
      <c r="F623" s="1" t="s">
        <v>26</v>
      </c>
      <c r="G623" s="1" t="s">
        <v>215</v>
      </c>
      <c r="H623" t="s">
        <v>16</v>
      </c>
      <c r="I623" s="1" t="s">
        <v>321</v>
      </c>
      <c r="J623" t="s">
        <v>42</v>
      </c>
      <c r="K623" s="1" t="s">
        <v>22</v>
      </c>
      <c r="L623" t="s">
        <v>278</v>
      </c>
      <c r="M623" t="s">
        <v>79</v>
      </c>
      <c r="N623">
        <v>1</v>
      </c>
      <c r="O623" t="s">
        <v>232</v>
      </c>
      <c r="P623">
        <v>0</v>
      </c>
      <c r="Q623" t="s">
        <v>464</v>
      </c>
      <c r="R623" t="s">
        <v>234</v>
      </c>
      <c r="S623" t="s">
        <v>258</v>
      </c>
      <c r="T623" t="s">
        <v>259</v>
      </c>
      <c r="U623" t="s">
        <v>443</v>
      </c>
    </row>
    <row r="624" spans="1:21" x14ac:dyDescent="0.35">
      <c r="A624" s="2" t="s">
        <v>53</v>
      </c>
      <c r="B624" s="1" t="s">
        <v>54</v>
      </c>
      <c r="C624" t="s">
        <v>508</v>
      </c>
      <c r="D624" s="1" t="s">
        <v>91</v>
      </c>
      <c r="E624" s="1" t="s">
        <v>14</v>
      </c>
      <c r="F624" s="1" t="s">
        <v>26</v>
      </c>
      <c r="G624" s="1" t="s">
        <v>215</v>
      </c>
      <c r="H624" t="s">
        <v>20</v>
      </c>
      <c r="I624" s="1" t="s">
        <v>70</v>
      </c>
      <c r="J624" t="s">
        <v>42</v>
      </c>
      <c r="K624" s="1" t="s">
        <v>57</v>
      </c>
      <c r="L624" t="s">
        <v>278</v>
      </c>
      <c r="M624" t="s">
        <v>153</v>
      </c>
      <c r="N624">
        <v>1</v>
      </c>
      <c r="O624" t="s">
        <v>235</v>
      </c>
      <c r="P624">
        <v>1</v>
      </c>
      <c r="Q624" t="s">
        <v>464</v>
      </c>
      <c r="R624" t="s">
        <v>234</v>
      </c>
      <c r="S624" t="s">
        <v>258</v>
      </c>
      <c r="T624" t="s">
        <v>259</v>
      </c>
      <c r="U624" t="s">
        <v>443</v>
      </c>
    </row>
    <row r="625" spans="1:21" x14ac:dyDescent="0.35">
      <c r="A625" s="2" t="s">
        <v>53</v>
      </c>
      <c r="B625" s="1" t="s">
        <v>54</v>
      </c>
      <c r="C625" t="s">
        <v>508</v>
      </c>
      <c r="D625" s="1" t="s">
        <v>91</v>
      </c>
      <c r="E625" s="1" t="s">
        <v>14</v>
      </c>
      <c r="F625" s="1" t="s">
        <v>26</v>
      </c>
      <c r="G625" s="1" t="s">
        <v>215</v>
      </c>
      <c r="H625" t="s">
        <v>27</v>
      </c>
      <c r="I625" s="1" t="s">
        <v>310</v>
      </c>
      <c r="J625" t="s">
        <v>297</v>
      </c>
      <c r="K625" s="1" t="s">
        <v>75</v>
      </c>
      <c r="L625" t="s">
        <v>363</v>
      </c>
      <c r="M625" t="s">
        <v>109</v>
      </c>
      <c r="N625">
        <v>1</v>
      </c>
      <c r="O625" t="s">
        <v>234</v>
      </c>
      <c r="P625">
        <v>0</v>
      </c>
      <c r="Q625">
        <v>1</v>
      </c>
      <c r="R625" t="s">
        <v>234</v>
      </c>
      <c r="S625" t="s">
        <v>258</v>
      </c>
      <c r="T625" t="s">
        <v>259</v>
      </c>
      <c r="U625" t="s">
        <v>443</v>
      </c>
    </row>
    <row r="626" spans="1:21" x14ac:dyDescent="0.35">
      <c r="A626" s="2" t="s">
        <v>53</v>
      </c>
      <c r="B626" s="1" t="s">
        <v>54</v>
      </c>
      <c r="C626" t="s">
        <v>508</v>
      </c>
      <c r="D626" s="1" t="s">
        <v>91</v>
      </c>
      <c r="E626" s="1" t="s">
        <v>14</v>
      </c>
      <c r="F626" s="1" t="s">
        <v>26</v>
      </c>
      <c r="G626" s="1" t="s">
        <v>215</v>
      </c>
      <c r="H626" t="s">
        <v>27</v>
      </c>
      <c r="I626" s="1" t="s">
        <v>70</v>
      </c>
      <c r="J626" t="s">
        <v>42</v>
      </c>
      <c r="K626" s="1" t="s">
        <v>64</v>
      </c>
      <c r="L626" t="s">
        <v>363</v>
      </c>
      <c r="M626" t="s">
        <v>67</v>
      </c>
      <c r="N626">
        <v>1</v>
      </c>
      <c r="O626" t="s">
        <v>235</v>
      </c>
      <c r="P626">
        <v>1</v>
      </c>
      <c r="Q626" t="s">
        <v>464</v>
      </c>
      <c r="R626" t="s">
        <v>234</v>
      </c>
      <c r="S626" t="s">
        <v>258</v>
      </c>
      <c r="T626" t="s">
        <v>259</v>
      </c>
      <c r="U626" t="s">
        <v>443</v>
      </c>
    </row>
    <row r="627" spans="1:21" x14ac:dyDescent="0.35">
      <c r="A627" s="2" t="s">
        <v>53</v>
      </c>
      <c r="B627" s="1" t="s">
        <v>54</v>
      </c>
      <c r="C627" t="s">
        <v>508</v>
      </c>
      <c r="D627" s="1" t="s">
        <v>91</v>
      </c>
      <c r="E627" s="1" t="s">
        <v>14</v>
      </c>
      <c r="F627" s="1" t="s">
        <v>26</v>
      </c>
      <c r="G627" s="1" t="s">
        <v>215</v>
      </c>
      <c r="H627" t="s">
        <v>30</v>
      </c>
      <c r="I627" s="1" t="s">
        <v>310</v>
      </c>
      <c r="J627" t="s">
        <v>297</v>
      </c>
      <c r="K627" s="1" t="s">
        <v>22</v>
      </c>
      <c r="L627" t="s">
        <v>363</v>
      </c>
      <c r="M627" t="s">
        <v>97</v>
      </c>
      <c r="N627">
        <v>1</v>
      </c>
      <c r="O627" t="s">
        <v>234</v>
      </c>
      <c r="P627">
        <v>0</v>
      </c>
      <c r="Q627">
        <v>1</v>
      </c>
      <c r="R627" t="s">
        <v>234</v>
      </c>
      <c r="S627" t="s">
        <v>258</v>
      </c>
      <c r="T627" t="s">
        <v>259</v>
      </c>
      <c r="U627" t="s">
        <v>443</v>
      </c>
    </row>
    <row r="628" spans="1:21" x14ac:dyDescent="0.35">
      <c r="A628" s="2" t="s">
        <v>53</v>
      </c>
      <c r="B628" s="1" t="s">
        <v>54</v>
      </c>
      <c r="C628" t="s">
        <v>508</v>
      </c>
      <c r="D628" s="1" t="s">
        <v>91</v>
      </c>
      <c r="E628" s="1" t="s">
        <v>14</v>
      </c>
      <c r="F628" s="1" t="s">
        <v>26</v>
      </c>
      <c r="G628" s="1" t="s">
        <v>215</v>
      </c>
      <c r="H628" t="s">
        <v>30</v>
      </c>
      <c r="I628" s="1" t="s">
        <v>70</v>
      </c>
      <c r="J628" t="s">
        <v>42</v>
      </c>
      <c r="K628" s="1" t="s">
        <v>22</v>
      </c>
      <c r="L628" t="s">
        <v>363</v>
      </c>
      <c r="M628" t="s">
        <v>22</v>
      </c>
      <c r="N628">
        <v>1</v>
      </c>
      <c r="O628" t="s">
        <v>235</v>
      </c>
      <c r="P628">
        <v>1</v>
      </c>
      <c r="Q628" t="s">
        <v>464</v>
      </c>
      <c r="R628" t="s">
        <v>234</v>
      </c>
      <c r="S628" t="s">
        <v>258</v>
      </c>
      <c r="T628" t="s">
        <v>259</v>
      </c>
      <c r="U628" t="s">
        <v>443</v>
      </c>
    </row>
    <row r="629" spans="1:21" x14ac:dyDescent="0.35">
      <c r="A629" s="2" t="s">
        <v>53</v>
      </c>
      <c r="B629" s="1" t="s">
        <v>54</v>
      </c>
      <c r="C629" t="s">
        <v>508</v>
      </c>
      <c r="D629" s="1" t="s">
        <v>91</v>
      </c>
      <c r="E629" s="1" t="s">
        <v>14</v>
      </c>
      <c r="F629" s="1" t="s">
        <v>15</v>
      </c>
      <c r="G629" s="1" t="s">
        <v>215</v>
      </c>
      <c r="H629" t="s">
        <v>16</v>
      </c>
      <c r="I629" s="1" t="s">
        <v>310</v>
      </c>
      <c r="J629" t="s">
        <v>297</v>
      </c>
      <c r="K629" s="1" t="s">
        <v>22</v>
      </c>
      <c r="L629" t="s">
        <v>363</v>
      </c>
      <c r="M629" t="s">
        <v>79</v>
      </c>
      <c r="N629">
        <v>1</v>
      </c>
      <c r="O629" t="s">
        <v>250</v>
      </c>
      <c r="P629">
        <v>0</v>
      </c>
      <c r="Q629">
        <v>1</v>
      </c>
      <c r="R629" t="s">
        <v>234</v>
      </c>
      <c r="S629" t="s">
        <v>258</v>
      </c>
      <c r="T629" t="s">
        <v>259</v>
      </c>
      <c r="U629" t="s">
        <v>443</v>
      </c>
    </row>
    <row r="630" spans="1:21" x14ac:dyDescent="0.35">
      <c r="A630" s="2" t="s">
        <v>53</v>
      </c>
      <c r="B630" s="1" t="s">
        <v>54</v>
      </c>
      <c r="C630" t="s">
        <v>508</v>
      </c>
      <c r="D630" s="1" t="s">
        <v>91</v>
      </c>
      <c r="E630" s="1" t="s">
        <v>14</v>
      </c>
      <c r="F630" s="1" t="s">
        <v>29</v>
      </c>
      <c r="G630" s="1" t="s">
        <v>29</v>
      </c>
      <c r="H630" t="s">
        <v>52</v>
      </c>
      <c r="I630" s="1" t="s">
        <v>321</v>
      </c>
      <c r="J630" t="s">
        <v>42</v>
      </c>
      <c r="K630" s="1" t="s">
        <v>22</v>
      </c>
      <c r="L630" t="s">
        <v>363</v>
      </c>
      <c r="M630" t="s">
        <v>94</v>
      </c>
      <c r="N630">
        <v>1</v>
      </c>
      <c r="O630" t="s">
        <v>232</v>
      </c>
      <c r="P630">
        <v>1</v>
      </c>
      <c r="Q630" t="s">
        <v>464</v>
      </c>
      <c r="R630" t="s">
        <v>234</v>
      </c>
      <c r="S630" t="s">
        <v>258</v>
      </c>
      <c r="T630" t="s">
        <v>259</v>
      </c>
      <c r="U630" t="s">
        <v>443</v>
      </c>
    </row>
    <row r="631" spans="1:21" x14ac:dyDescent="0.35">
      <c r="A631" s="2" t="s">
        <v>53</v>
      </c>
      <c r="B631" s="1" t="s">
        <v>54</v>
      </c>
      <c r="C631" t="s">
        <v>508</v>
      </c>
      <c r="D631" s="1" t="s">
        <v>91</v>
      </c>
      <c r="E631" s="1" t="s">
        <v>14</v>
      </c>
      <c r="F631" s="1" t="s">
        <v>29</v>
      </c>
      <c r="G631" s="1" t="s">
        <v>29</v>
      </c>
      <c r="H631" t="s">
        <v>20</v>
      </c>
      <c r="I631" s="1" t="s">
        <v>70</v>
      </c>
      <c r="J631" t="s">
        <v>42</v>
      </c>
      <c r="K631" s="1" t="s">
        <v>22</v>
      </c>
      <c r="L631" t="s">
        <v>278</v>
      </c>
      <c r="M631" t="s">
        <v>97</v>
      </c>
      <c r="N631">
        <v>1</v>
      </c>
      <c r="O631" t="s">
        <v>235</v>
      </c>
      <c r="P631">
        <v>1</v>
      </c>
      <c r="Q631" t="s">
        <v>464</v>
      </c>
      <c r="R631" t="s">
        <v>234</v>
      </c>
      <c r="S631" t="s">
        <v>258</v>
      </c>
      <c r="T631" t="s">
        <v>259</v>
      </c>
      <c r="U631" t="s">
        <v>443</v>
      </c>
    </row>
    <row r="632" spans="1:21" x14ac:dyDescent="0.35">
      <c r="A632" s="2" t="s">
        <v>53</v>
      </c>
      <c r="B632" s="1" t="s">
        <v>54</v>
      </c>
      <c r="C632" t="s">
        <v>508</v>
      </c>
      <c r="D632" s="1" t="s">
        <v>91</v>
      </c>
      <c r="E632" s="1" t="s">
        <v>14</v>
      </c>
      <c r="F632" s="1" t="s">
        <v>29</v>
      </c>
      <c r="G632" s="1" t="s">
        <v>29</v>
      </c>
      <c r="H632" t="s">
        <v>24</v>
      </c>
      <c r="I632" s="1" t="s">
        <v>321</v>
      </c>
      <c r="J632" t="s">
        <v>42</v>
      </c>
      <c r="K632" s="1" t="s">
        <v>22</v>
      </c>
      <c r="L632" t="s">
        <v>363</v>
      </c>
      <c r="M632" t="s">
        <v>22</v>
      </c>
      <c r="N632">
        <v>1</v>
      </c>
      <c r="O632" t="s">
        <v>232</v>
      </c>
      <c r="P632">
        <v>0</v>
      </c>
      <c r="Q632" t="s">
        <v>464</v>
      </c>
      <c r="R632" t="s">
        <v>234</v>
      </c>
      <c r="S632" t="s">
        <v>258</v>
      </c>
      <c r="T632" t="s">
        <v>259</v>
      </c>
      <c r="U632" t="s">
        <v>443</v>
      </c>
    </row>
    <row r="633" spans="1:21" x14ac:dyDescent="0.35">
      <c r="A633" s="2" t="s">
        <v>53</v>
      </c>
      <c r="B633" s="1" t="s">
        <v>54</v>
      </c>
      <c r="C633" t="s">
        <v>508</v>
      </c>
      <c r="D633" s="1" t="s">
        <v>91</v>
      </c>
      <c r="E633" s="1" t="s">
        <v>14</v>
      </c>
      <c r="F633" s="1" t="s">
        <v>21</v>
      </c>
      <c r="G633" s="1" t="s">
        <v>29</v>
      </c>
      <c r="H633" t="s">
        <v>52</v>
      </c>
      <c r="I633" s="1" t="s">
        <v>310</v>
      </c>
      <c r="J633" t="s">
        <v>297</v>
      </c>
      <c r="K633" s="1" t="s">
        <v>22</v>
      </c>
      <c r="L633" t="s">
        <v>278</v>
      </c>
      <c r="M633" t="s">
        <v>22</v>
      </c>
      <c r="N633">
        <v>1</v>
      </c>
      <c r="O633" t="s">
        <v>250</v>
      </c>
      <c r="P633">
        <v>1</v>
      </c>
      <c r="Q633">
        <v>1</v>
      </c>
      <c r="R633" t="s">
        <v>234</v>
      </c>
      <c r="S633" t="s">
        <v>258</v>
      </c>
      <c r="T633" t="s">
        <v>259</v>
      </c>
      <c r="U633" t="s">
        <v>443</v>
      </c>
    </row>
    <row r="634" spans="1:21" x14ac:dyDescent="0.35">
      <c r="A634" s="2" t="s">
        <v>53</v>
      </c>
      <c r="B634" s="1" t="s">
        <v>54</v>
      </c>
      <c r="C634" t="s">
        <v>508</v>
      </c>
      <c r="D634" s="1" t="s">
        <v>91</v>
      </c>
      <c r="E634" s="1" t="s">
        <v>14</v>
      </c>
      <c r="F634" s="1" t="s">
        <v>21</v>
      </c>
      <c r="G634" s="1" t="s">
        <v>29</v>
      </c>
      <c r="H634" t="s">
        <v>52</v>
      </c>
      <c r="I634" s="1" t="s">
        <v>56</v>
      </c>
      <c r="J634" t="s">
        <v>42</v>
      </c>
      <c r="K634" s="1" t="s">
        <v>22</v>
      </c>
      <c r="L634" t="s">
        <v>278</v>
      </c>
      <c r="M634" t="s">
        <v>79</v>
      </c>
      <c r="N634">
        <v>1</v>
      </c>
      <c r="O634" t="s">
        <v>232</v>
      </c>
      <c r="P634">
        <v>0</v>
      </c>
      <c r="Q634" t="s">
        <v>464</v>
      </c>
      <c r="R634" t="s">
        <v>234</v>
      </c>
      <c r="S634" t="s">
        <v>258</v>
      </c>
      <c r="T634" t="s">
        <v>259</v>
      </c>
      <c r="U634" t="s">
        <v>443</v>
      </c>
    </row>
    <row r="635" spans="1:21" x14ac:dyDescent="0.35">
      <c r="A635" s="2" t="s">
        <v>53</v>
      </c>
      <c r="B635" s="1" t="s">
        <v>54</v>
      </c>
      <c r="C635" t="s">
        <v>508</v>
      </c>
      <c r="D635" s="1" t="s">
        <v>91</v>
      </c>
      <c r="E635" s="1" t="s">
        <v>14</v>
      </c>
      <c r="F635" s="1" t="s">
        <v>21</v>
      </c>
      <c r="G635" s="1" t="s">
        <v>29</v>
      </c>
      <c r="H635" t="s">
        <v>52</v>
      </c>
      <c r="I635" s="1" t="s">
        <v>56</v>
      </c>
      <c r="J635" t="s">
        <v>42</v>
      </c>
      <c r="K635" s="1" t="s">
        <v>22</v>
      </c>
      <c r="L635" t="s">
        <v>278</v>
      </c>
      <c r="M635" t="s">
        <v>22</v>
      </c>
      <c r="N635">
        <v>1</v>
      </c>
      <c r="O635" t="s">
        <v>232</v>
      </c>
      <c r="P635">
        <v>1</v>
      </c>
      <c r="Q635" t="s">
        <v>464</v>
      </c>
      <c r="R635" t="s">
        <v>234</v>
      </c>
      <c r="S635" t="s">
        <v>258</v>
      </c>
      <c r="T635" t="s">
        <v>259</v>
      </c>
      <c r="U635" t="s">
        <v>443</v>
      </c>
    </row>
    <row r="636" spans="1:21" x14ac:dyDescent="0.35">
      <c r="A636" s="2" t="s">
        <v>53</v>
      </c>
      <c r="B636" s="1" t="s">
        <v>54</v>
      </c>
      <c r="C636" t="s">
        <v>508</v>
      </c>
      <c r="D636" s="1" t="s">
        <v>91</v>
      </c>
      <c r="E636" s="1" t="s">
        <v>14</v>
      </c>
      <c r="F636" s="1" t="s">
        <v>21</v>
      </c>
      <c r="G636" s="1" t="s">
        <v>29</v>
      </c>
      <c r="H636" t="s">
        <v>52</v>
      </c>
      <c r="I636" s="1" t="s">
        <v>409</v>
      </c>
      <c r="J636" t="s">
        <v>42</v>
      </c>
      <c r="K636" s="1" t="s">
        <v>22</v>
      </c>
      <c r="L636" t="s">
        <v>278</v>
      </c>
      <c r="M636" t="s">
        <v>113</v>
      </c>
      <c r="N636">
        <v>1</v>
      </c>
      <c r="O636" t="s">
        <v>232</v>
      </c>
      <c r="P636">
        <v>0</v>
      </c>
      <c r="Q636" t="s">
        <v>464</v>
      </c>
      <c r="R636" t="s">
        <v>234</v>
      </c>
      <c r="S636" t="s">
        <v>258</v>
      </c>
      <c r="T636" t="s">
        <v>259</v>
      </c>
      <c r="U636" t="s">
        <v>443</v>
      </c>
    </row>
    <row r="637" spans="1:21" x14ac:dyDescent="0.35">
      <c r="A637" s="2" t="s">
        <v>53</v>
      </c>
      <c r="B637" s="1" t="s">
        <v>54</v>
      </c>
      <c r="C637" t="s">
        <v>508</v>
      </c>
      <c r="D637" s="1" t="s">
        <v>91</v>
      </c>
      <c r="E637" s="1" t="s">
        <v>14</v>
      </c>
      <c r="F637" s="1" t="s">
        <v>21</v>
      </c>
      <c r="G637" s="1" t="s">
        <v>29</v>
      </c>
      <c r="H637" t="s">
        <v>16</v>
      </c>
      <c r="I637" s="1" t="s">
        <v>310</v>
      </c>
      <c r="J637" t="s">
        <v>297</v>
      </c>
      <c r="K637" s="1" t="s">
        <v>22</v>
      </c>
      <c r="L637" t="s">
        <v>278</v>
      </c>
      <c r="M637" t="s">
        <v>22</v>
      </c>
      <c r="N637">
        <v>1</v>
      </c>
      <c r="O637" t="s">
        <v>250</v>
      </c>
      <c r="P637">
        <v>1</v>
      </c>
      <c r="Q637">
        <v>1</v>
      </c>
      <c r="R637" t="s">
        <v>234</v>
      </c>
      <c r="S637" t="s">
        <v>258</v>
      </c>
      <c r="T637" t="s">
        <v>259</v>
      </c>
      <c r="U637" t="s">
        <v>443</v>
      </c>
    </row>
    <row r="638" spans="1:21" x14ac:dyDescent="0.35">
      <c r="A638" s="2" t="s">
        <v>53</v>
      </c>
      <c r="B638" s="1" t="s">
        <v>54</v>
      </c>
      <c r="C638" t="s">
        <v>508</v>
      </c>
      <c r="D638" s="1" t="s">
        <v>91</v>
      </c>
      <c r="E638" s="1" t="s">
        <v>14</v>
      </c>
      <c r="F638" s="1" t="s">
        <v>21</v>
      </c>
      <c r="G638" s="1" t="s">
        <v>29</v>
      </c>
      <c r="H638" t="s">
        <v>16</v>
      </c>
      <c r="I638" s="1" t="s">
        <v>56</v>
      </c>
      <c r="J638" t="s">
        <v>42</v>
      </c>
      <c r="K638" s="1" t="s">
        <v>22</v>
      </c>
      <c r="L638" t="s">
        <v>278</v>
      </c>
      <c r="M638" t="s">
        <v>81</v>
      </c>
      <c r="N638">
        <v>1</v>
      </c>
      <c r="O638" t="s">
        <v>232</v>
      </c>
      <c r="P638">
        <v>0</v>
      </c>
      <c r="Q638" t="s">
        <v>464</v>
      </c>
      <c r="R638" t="s">
        <v>234</v>
      </c>
      <c r="S638" t="s">
        <v>258</v>
      </c>
      <c r="T638" t="s">
        <v>259</v>
      </c>
      <c r="U638" t="s">
        <v>443</v>
      </c>
    </row>
    <row r="639" spans="1:21" x14ac:dyDescent="0.35">
      <c r="A639" s="2" t="s">
        <v>53</v>
      </c>
      <c r="B639" s="1" t="s">
        <v>54</v>
      </c>
      <c r="C639" t="s">
        <v>508</v>
      </c>
      <c r="D639" s="1" t="s">
        <v>91</v>
      </c>
      <c r="E639" s="1" t="s">
        <v>14</v>
      </c>
      <c r="F639" s="1" t="s">
        <v>21</v>
      </c>
      <c r="G639" s="1" t="s">
        <v>29</v>
      </c>
      <c r="H639" t="s">
        <v>16</v>
      </c>
      <c r="I639" s="1" t="s">
        <v>323</v>
      </c>
      <c r="J639" t="s">
        <v>42</v>
      </c>
      <c r="K639" s="1" t="s">
        <v>22</v>
      </c>
      <c r="L639" t="s">
        <v>278</v>
      </c>
      <c r="M639" t="s">
        <v>22</v>
      </c>
      <c r="N639">
        <v>1</v>
      </c>
      <c r="O639" t="s">
        <v>232</v>
      </c>
      <c r="P639">
        <v>0</v>
      </c>
      <c r="Q639" t="s">
        <v>464</v>
      </c>
      <c r="R639" t="s">
        <v>234</v>
      </c>
      <c r="S639" t="s">
        <v>258</v>
      </c>
      <c r="T639" t="s">
        <v>259</v>
      </c>
      <c r="U639" t="s">
        <v>443</v>
      </c>
    </row>
    <row r="640" spans="1:21" x14ac:dyDescent="0.35">
      <c r="A640" s="2" t="s">
        <v>53</v>
      </c>
      <c r="B640" s="1" t="s">
        <v>54</v>
      </c>
      <c r="C640" t="s">
        <v>508</v>
      </c>
      <c r="D640" s="1" t="s">
        <v>91</v>
      </c>
      <c r="E640" s="1" t="s">
        <v>14</v>
      </c>
      <c r="F640" s="1" t="s">
        <v>21</v>
      </c>
      <c r="G640" s="1" t="s">
        <v>29</v>
      </c>
      <c r="H640" t="s">
        <v>16</v>
      </c>
      <c r="I640" s="1" t="s">
        <v>321</v>
      </c>
      <c r="J640" t="s">
        <v>42</v>
      </c>
      <c r="K640" s="1" t="s">
        <v>22</v>
      </c>
      <c r="L640" t="s">
        <v>278</v>
      </c>
      <c r="M640" t="s">
        <v>22</v>
      </c>
      <c r="N640">
        <v>1</v>
      </c>
      <c r="O640" t="s">
        <v>232</v>
      </c>
      <c r="P640">
        <v>1</v>
      </c>
      <c r="Q640" t="s">
        <v>464</v>
      </c>
      <c r="R640" t="s">
        <v>234</v>
      </c>
      <c r="S640" t="s">
        <v>258</v>
      </c>
      <c r="T640" t="s">
        <v>259</v>
      </c>
      <c r="U640" t="s">
        <v>443</v>
      </c>
    </row>
    <row r="641" spans="1:21" x14ac:dyDescent="0.35">
      <c r="A641" s="2" t="s">
        <v>53</v>
      </c>
      <c r="B641" s="1" t="s">
        <v>54</v>
      </c>
      <c r="C641" t="s">
        <v>508</v>
      </c>
      <c r="D641" s="1" t="s">
        <v>91</v>
      </c>
      <c r="E641" s="1" t="s">
        <v>14</v>
      </c>
      <c r="F641" s="1" t="s">
        <v>21</v>
      </c>
      <c r="G641" s="1" t="s">
        <v>29</v>
      </c>
      <c r="H641" t="s">
        <v>16</v>
      </c>
      <c r="I641" s="1" t="s">
        <v>321</v>
      </c>
      <c r="J641" t="s">
        <v>42</v>
      </c>
      <c r="K641" s="1" t="s">
        <v>22</v>
      </c>
      <c r="L641" t="s">
        <v>363</v>
      </c>
      <c r="M641" t="s">
        <v>82</v>
      </c>
      <c r="N641">
        <v>1</v>
      </c>
      <c r="O641" t="s">
        <v>232</v>
      </c>
      <c r="P641">
        <v>1</v>
      </c>
      <c r="Q641" t="s">
        <v>464</v>
      </c>
      <c r="R641" t="s">
        <v>234</v>
      </c>
      <c r="S641" t="s">
        <v>258</v>
      </c>
      <c r="T641" t="s">
        <v>259</v>
      </c>
      <c r="U641" t="s">
        <v>443</v>
      </c>
    </row>
    <row r="642" spans="1:21" x14ac:dyDescent="0.35">
      <c r="A642" s="2" t="s">
        <v>53</v>
      </c>
      <c r="B642" s="1" t="s">
        <v>54</v>
      </c>
      <c r="C642" t="s">
        <v>508</v>
      </c>
      <c r="D642" s="1" t="s">
        <v>91</v>
      </c>
      <c r="E642" s="1" t="s">
        <v>14</v>
      </c>
      <c r="F642" s="1" t="s">
        <v>21</v>
      </c>
      <c r="G642" s="1" t="s">
        <v>29</v>
      </c>
      <c r="H642" t="s">
        <v>16</v>
      </c>
      <c r="I642" s="1" t="s">
        <v>409</v>
      </c>
      <c r="J642" t="s">
        <v>42</v>
      </c>
      <c r="K642" s="1" t="s">
        <v>22</v>
      </c>
      <c r="L642" t="s">
        <v>278</v>
      </c>
      <c r="M642" t="s">
        <v>45</v>
      </c>
      <c r="N642">
        <v>1</v>
      </c>
      <c r="O642" t="s">
        <v>232</v>
      </c>
      <c r="P642">
        <v>1</v>
      </c>
      <c r="Q642" t="s">
        <v>464</v>
      </c>
      <c r="R642" t="s">
        <v>234</v>
      </c>
      <c r="S642" t="s">
        <v>258</v>
      </c>
      <c r="T642" t="s">
        <v>259</v>
      </c>
      <c r="U642" t="s">
        <v>443</v>
      </c>
    </row>
    <row r="643" spans="1:21" x14ac:dyDescent="0.35">
      <c r="A643" s="2" t="s">
        <v>53</v>
      </c>
      <c r="B643" s="1" t="s">
        <v>54</v>
      </c>
      <c r="C643" t="s">
        <v>508</v>
      </c>
      <c r="D643" s="1" t="s">
        <v>91</v>
      </c>
      <c r="E643" s="1" t="s">
        <v>14</v>
      </c>
      <c r="F643" s="1" t="s">
        <v>21</v>
      </c>
      <c r="G643" s="1" t="s">
        <v>29</v>
      </c>
      <c r="H643" t="s">
        <v>20</v>
      </c>
      <c r="I643" s="1" t="s">
        <v>323</v>
      </c>
      <c r="J643" t="s">
        <v>42</v>
      </c>
      <c r="K643" s="1" t="s">
        <v>22</v>
      </c>
      <c r="L643" t="s">
        <v>278</v>
      </c>
      <c r="M643" t="s">
        <v>22</v>
      </c>
      <c r="N643">
        <v>1</v>
      </c>
      <c r="O643" t="s">
        <v>232</v>
      </c>
      <c r="P643">
        <v>1</v>
      </c>
      <c r="Q643" t="s">
        <v>464</v>
      </c>
      <c r="R643" t="s">
        <v>234</v>
      </c>
      <c r="S643" t="s">
        <v>258</v>
      </c>
      <c r="T643" t="s">
        <v>259</v>
      </c>
      <c r="U643" t="s">
        <v>443</v>
      </c>
    </row>
    <row r="644" spans="1:21" x14ac:dyDescent="0.35">
      <c r="A644" s="2" t="s">
        <v>53</v>
      </c>
      <c r="B644" s="1" t="s">
        <v>54</v>
      </c>
      <c r="C644" t="s">
        <v>508</v>
      </c>
      <c r="D644" s="1" t="s">
        <v>91</v>
      </c>
      <c r="E644" s="1" t="s">
        <v>14</v>
      </c>
      <c r="F644" s="1" t="s">
        <v>21</v>
      </c>
      <c r="G644" s="1" t="s">
        <v>29</v>
      </c>
      <c r="H644" t="s">
        <v>27</v>
      </c>
      <c r="I644" s="1" t="s">
        <v>323</v>
      </c>
      <c r="J644" t="s">
        <v>42</v>
      </c>
      <c r="K644" s="1" t="s">
        <v>22</v>
      </c>
      <c r="L644" t="s">
        <v>278</v>
      </c>
      <c r="M644" t="s">
        <v>22</v>
      </c>
      <c r="N644">
        <v>1</v>
      </c>
      <c r="O644" t="s">
        <v>232</v>
      </c>
      <c r="P644">
        <v>1</v>
      </c>
      <c r="Q644" t="s">
        <v>464</v>
      </c>
      <c r="R644" t="s">
        <v>234</v>
      </c>
      <c r="S644" t="s">
        <v>258</v>
      </c>
      <c r="T644" t="s">
        <v>259</v>
      </c>
      <c r="U644" t="s">
        <v>443</v>
      </c>
    </row>
    <row r="645" spans="1:21" x14ac:dyDescent="0.35">
      <c r="A645" s="2" t="s">
        <v>53</v>
      </c>
      <c r="B645" s="1" t="s">
        <v>54</v>
      </c>
      <c r="C645" t="s">
        <v>508</v>
      </c>
      <c r="D645" s="1" t="s">
        <v>91</v>
      </c>
      <c r="E645" s="1" t="s">
        <v>14</v>
      </c>
      <c r="F645" s="1" t="s">
        <v>21</v>
      </c>
      <c r="G645" s="1" t="s">
        <v>29</v>
      </c>
      <c r="H645" t="s">
        <v>27</v>
      </c>
      <c r="I645" s="1" t="s">
        <v>70</v>
      </c>
      <c r="J645" t="s">
        <v>42</v>
      </c>
      <c r="K645" s="1" t="s">
        <v>57</v>
      </c>
      <c r="L645" t="s">
        <v>278</v>
      </c>
      <c r="M645" t="s">
        <v>62</v>
      </c>
      <c r="N645">
        <v>1</v>
      </c>
      <c r="O645" t="s">
        <v>235</v>
      </c>
      <c r="P645">
        <v>0</v>
      </c>
      <c r="Q645" t="s">
        <v>464</v>
      </c>
      <c r="R645" t="s">
        <v>234</v>
      </c>
      <c r="S645" t="s">
        <v>258</v>
      </c>
      <c r="T645" t="s">
        <v>259</v>
      </c>
      <c r="U645" t="s">
        <v>443</v>
      </c>
    </row>
    <row r="646" spans="1:21" x14ac:dyDescent="0.35">
      <c r="A646" s="2" t="s">
        <v>53</v>
      </c>
      <c r="B646" s="1" t="s">
        <v>54</v>
      </c>
      <c r="C646" t="s">
        <v>508</v>
      </c>
      <c r="D646" s="1" t="s">
        <v>91</v>
      </c>
      <c r="E646" s="1" t="s">
        <v>14</v>
      </c>
      <c r="F646" s="1" t="s">
        <v>21</v>
      </c>
      <c r="G646" s="1" t="s">
        <v>29</v>
      </c>
      <c r="H646" t="s">
        <v>30</v>
      </c>
      <c r="I646" s="1" t="s">
        <v>310</v>
      </c>
      <c r="J646" t="s">
        <v>297</v>
      </c>
      <c r="K646" s="1" t="s">
        <v>22</v>
      </c>
      <c r="L646" t="s">
        <v>363</v>
      </c>
      <c r="M646" t="s">
        <v>95</v>
      </c>
      <c r="N646">
        <v>1</v>
      </c>
      <c r="O646" t="s">
        <v>234</v>
      </c>
      <c r="P646">
        <v>0</v>
      </c>
      <c r="Q646">
        <v>1</v>
      </c>
      <c r="R646" t="s">
        <v>234</v>
      </c>
      <c r="S646" t="s">
        <v>258</v>
      </c>
      <c r="T646" t="s">
        <v>259</v>
      </c>
      <c r="U646" t="s">
        <v>443</v>
      </c>
    </row>
    <row r="647" spans="1:21" x14ac:dyDescent="0.35">
      <c r="A647" s="2" t="s">
        <v>53</v>
      </c>
      <c r="B647" s="1" t="s">
        <v>54</v>
      </c>
      <c r="C647" t="s">
        <v>508</v>
      </c>
      <c r="D647" s="1" t="s">
        <v>91</v>
      </c>
      <c r="E647" s="1" t="s">
        <v>14</v>
      </c>
      <c r="F647" s="1" t="s">
        <v>21</v>
      </c>
      <c r="G647" s="1" t="s">
        <v>29</v>
      </c>
      <c r="H647" t="s">
        <v>30</v>
      </c>
      <c r="I647" s="1" t="s">
        <v>321</v>
      </c>
      <c r="J647" t="s">
        <v>42</v>
      </c>
      <c r="K647" s="1" t="s">
        <v>22</v>
      </c>
      <c r="L647" t="s">
        <v>278</v>
      </c>
      <c r="M647" t="s">
        <v>82</v>
      </c>
      <c r="N647">
        <v>1</v>
      </c>
      <c r="O647" t="s">
        <v>232</v>
      </c>
      <c r="P647">
        <v>0</v>
      </c>
      <c r="Q647" t="s">
        <v>464</v>
      </c>
      <c r="R647" t="s">
        <v>234</v>
      </c>
      <c r="S647" t="s">
        <v>258</v>
      </c>
      <c r="T647" t="s">
        <v>259</v>
      </c>
      <c r="U647" t="s">
        <v>443</v>
      </c>
    </row>
    <row r="648" spans="1:21" x14ac:dyDescent="0.35">
      <c r="A648" s="2" t="s">
        <v>53</v>
      </c>
      <c r="B648" s="1" t="s">
        <v>54</v>
      </c>
      <c r="C648" t="s">
        <v>508</v>
      </c>
      <c r="D648" s="1" t="s">
        <v>91</v>
      </c>
      <c r="E648" s="1" t="s">
        <v>14</v>
      </c>
      <c r="F648" s="1" t="s">
        <v>21</v>
      </c>
      <c r="G648" s="1" t="s">
        <v>29</v>
      </c>
      <c r="H648" t="s">
        <v>30</v>
      </c>
      <c r="I648" s="1" t="s">
        <v>409</v>
      </c>
      <c r="J648" t="s">
        <v>42</v>
      </c>
      <c r="K648" s="1" t="s">
        <v>22</v>
      </c>
      <c r="L648" t="s">
        <v>363</v>
      </c>
      <c r="M648" t="s">
        <v>22</v>
      </c>
      <c r="N648">
        <v>1</v>
      </c>
      <c r="O648" t="s">
        <v>232</v>
      </c>
      <c r="P648">
        <v>1</v>
      </c>
      <c r="Q648" t="s">
        <v>464</v>
      </c>
      <c r="R648" t="s">
        <v>234</v>
      </c>
      <c r="S648" t="s">
        <v>258</v>
      </c>
      <c r="T648" t="s">
        <v>259</v>
      </c>
      <c r="U648" t="s">
        <v>443</v>
      </c>
    </row>
    <row r="649" spans="1:21" x14ac:dyDescent="0.35">
      <c r="A649" s="2" t="s">
        <v>53</v>
      </c>
      <c r="B649" s="1" t="s">
        <v>54</v>
      </c>
      <c r="C649" t="s">
        <v>508</v>
      </c>
      <c r="D649" s="1" t="s">
        <v>91</v>
      </c>
      <c r="E649" s="1" t="s">
        <v>14</v>
      </c>
      <c r="F649" s="1" t="s">
        <v>21</v>
      </c>
      <c r="G649" s="1" t="s">
        <v>29</v>
      </c>
      <c r="H649" t="s">
        <v>36</v>
      </c>
      <c r="I649" s="1" t="s">
        <v>70</v>
      </c>
      <c r="J649" t="s">
        <v>42</v>
      </c>
      <c r="K649" s="1" t="s">
        <v>75</v>
      </c>
      <c r="L649" t="s">
        <v>363</v>
      </c>
      <c r="M649" t="s">
        <v>75</v>
      </c>
      <c r="N649">
        <v>1</v>
      </c>
      <c r="O649" t="s">
        <v>235</v>
      </c>
      <c r="P649">
        <v>1</v>
      </c>
      <c r="Q649" t="s">
        <v>464</v>
      </c>
      <c r="R649" t="s">
        <v>234</v>
      </c>
      <c r="S649" t="s">
        <v>258</v>
      </c>
      <c r="T649" t="s">
        <v>259</v>
      </c>
      <c r="U649" t="s">
        <v>444</v>
      </c>
    </row>
    <row r="650" spans="1:21" x14ac:dyDescent="0.35">
      <c r="A650" s="2" t="s">
        <v>53</v>
      </c>
      <c r="B650" s="1" t="s">
        <v>54</v>
      </c>
      <c r="C650" t="s">
        <v>508</v>
      </c>
      <c r="D650" s="1" t="s">
        <v>91</v>
      </c>
      <c r="E650" s="1" t="s">
        <v>25</v>
      </c>
      <c r="F650" s="1" t="s">
        <v>26</v>
      </c>
      <c r="G650" s="1" t="s">
        <v>215</v>
      </c>
      <c r="H650" t="s">
        <v>52</v>
      </c>
      <c r="I650" s="1" t="s">
        <v>56</v>
      </c>
      <c r="J650" t="s">
        <v>42</v>
      </c>
      <c r="K650" s="1" t="s">
        <v>22</v>
      </c>
      <c r="L650" t="s">
        <v>278</v>
      </c>
      <c r="M650" t="s">
        <v>79</v>
      </c>
      <c r="N650">
        <v>1</v>
      </c>
      <c r="O650" t="s">
        <v>232</v>
      </c>
      <c r="P650">
        <v>0</v>
      </c>
      <c r="Q650" t="s">
        <v>464</v>
      </c>
      <c r="R650" t="s">
        <v>234</v>
      </c>
      <c r="S650" t="s">
        <v>258</v>
      </c>
      <c r="T650" t="s">
        <v>259</v>
      </c>
      <c r="U650" t="s">
        <v>443</v>
      </c>
    </row>
    <row r="651" spans="1:21" x14ac:dyDescent="0.35">
      <c r="A651" s="2" t="s">
        <v>53</v>
      </c>
      <c r="B651" s="1" t="s">
        <v>54</v>
      </c>
      <c r="C651" t="s">
        <v>508</v>
      </c>
      <c r="D651" s="1" t="s">
        <v>91</v>
      </c>
      <c r="E651" s="1" t="s">
        <v>25</v>
      </c>
      <c r="F651" s="1" t="s">
        <v>26</v>
      </c>
      <c r="G651" s="1" t="s">
        <v>215</v>
      </c>
      <c r="H651" t="s">
        <v>52</v>
      </c>
      <c r="I651" s="1" t="s">
        <v>56</v>
      </c>
      <c r="J651" t="s">
        <v>42</v>
      </c>
      <c r="K651" s="1" t="s">
        <v>22</v>
      </c>
      <c r="L651" t="s">
        <v>278</v>
      </c>
      <c r="M651" t="s">
        <v>22</v>
      </c>
      <c r="N651">
        <v>2</v>
      </c>
      <c r="O651" t="s">
        <v>232</v>
      </c>
      <c r="P651">
        <v>0</v>
      </c>
      <c r="Q651" t="s">
        <v>464</v>
      </c>
      <c r="R651" t="s">
        <v>234</v>
      </c>
      <c r="S651" t="s">
        <v>258</v>
      </c>
      <c r="T651" t="s">
        <v>259</v>
      </c>
      <c r="U651" t="s">
        <v>443</v>
      </c>
    </row>
    <row r="652" spans="1:21" x14ac:dyDescent="0.35">
      <c r="A652" s="2" t="s">
        <v>53</v>
      </c>
      <c r="B652" s="1" t="s">
        <v>54</v>
      </c>
      <c r="C652" t="s">
        <v>508</v>
      </c>
      <c r="D652" s="1" t="s">
        <v>91</v>
      </c>
      <c r="E652" s="1" t="s">
        <v>25</v>
      </c>
      <c r="F652" s="1" t="s">
        <v>26</v>
      </c>
      <c r="G652" s="1" t="s">
        <v>215</v>
      </c>
      <c r="H652" t="s">
        <v>52</v>
      </c>
      <c r="I652" s="1" t="s">
        <v>56</v>
      </c>
      <c r="J652" t="s">
        <v>42</v>
      </c>
      <c r="K652" s="1" t="s">
        <v>22</v>
      </c>
      <c r="L652" t="s">
        <v>278</v>
      </c>
      <c r="M652" t="s">
        <v>31</v>
      </c>
      <c r="N652">
        <v>1</v>
      </c>
      <c r="O652" t="s">
        <v>232</v>
      </c>
      <c r="P652">
        <v>0</v>
      </c>
      <c r="Q652" t="s">
        <v>464</v>
      </c>
      <c r="R652" t="s">
        <v>234</v>
      </c>
      <c r="S652" t="s">
        <v>258</v>
      </c>
      <c r="T652" t="s">
        <v>259</v>
      </c>
      <c r="U652" t="s">
        <v>443</v>
      </c>
    </row>
    <row r="653" spans="1:21" x14ac:dyDescent="0.35">
      <c r="A653" s="2" t="s">
        <v>53</v>
      </c>
      <c r="B653" s="1" t="s">
        <v>54</v>
      </c>
      <c r="C653" t="s">
        <v>508</v>
      </c>
      <c r="D653" s="1" t="s">
        <v>91</v>
      </c>
      <c r="E653" s="1" t="s">
        <v>25</v>
      </c>
      <c r="F653" s="1" t="s">
        <v>26</v>
      </c>
      <c r="G653" s="1" t="s">
        <v>215</v>
      </c>
      <c r="H653" t="s">
        <v>52</v>
      </c>
      <c r="I653" s="1" t="s">
        <v>323</v>
      </c>
      <c r="J653" t="s">
        <v>42</v>
      </c>
      <c r="K653" s="1" t="s">
        <v>75</v>
      </c>
      <c r="L653" t="s">
        <v>278</v>
      </c>
      <c r="M653" t="s">
        <v>76</v>
      </c>
      <c r="N653">
        <v>1</v>
      </c>
      <c r="O653" t="s">
        <v>232</v>
      </c>
      <c r="P653">
        <v>1</v>
      </c>
      <c r="Q653" t="s">
        <v>464</v>
      </c>
      <c r="R653" t="s">
        <v>234</v>
      </c>
      <c r="S653" t="s">
        <v>258</v>
      </c>
      <c r="T653" t="s">
        <v>259</v>
      </c>
      <c r="U653" t="s">
        <v>443</v>
      </c>
    </row>
    <row r="654" spans="1:21" x14ac:dyDescent="0.35">
      <c r="A654" s="2" t="s">
        <v>53</v>
      </c>
      <c r="B654" s="1" t="s">
        <v>54</v>
      </c>
      <c r="C654" t="s">
        <v>508</v>
      </c>
      <c r="D654" s="1" t="s">
        <v>91</v>
      </c>
      <c r="E654" s="1" t="s">
        <v>25</v>
      </c>
      <c r="F654" s="1" t="s">
        <v>26</v>
      </c>
      <c r="G654" s="1" t="s">
        <v>215</v>
      </c>
      <c r="H654" t="s">
        <v>52</v>
      </c>
      <c r="I654" s="1" t="s">
        <v>323</v>
      </c>
      <c r="J654" t="s">
        <v>42</v>
      </c>
      <c r="K654" s="1" t="s">
        <v>22</v>
      </c>
      <c r="L654" t="s">
        <v>278</v>
      </c>
      <c r="M654" t="s">
        <v>82</v>
      </c>
      <c r="N654">
        <v>1</v>
      </c>
      <c r="O654" t="s">
        <v>232</v>
      </c>
      <c r="P654">
        <v>1</v>
      </c>
      <c r="Q654" t="s">
        <v>464</v>
      </c>
      <c r="R654" t="s">
        <v>234</v>
      </c>
      <c r="S654" t="s">
        <v>258</v>
      </c>
      <c r="T654" t="s">
        <v>259</v>
      </c>
      <c r="U654" t="s">
        <v>443</v>
      </c>
    </row>
    <row r="655" spans="1:21" x14ac:dyDescent="0.35">
      <c r="A655" s="2" t="s">
        <v>53</v>
      </c>
      <c r="B655" s="1" t="s">
        <v>54</v>
      </c>
      <c r="C655" t="s">
        <v>508</v>
      </c>
      <c r="D655" s="1" t="s">
        <v>91</v>
      </c>
      <c r="E655" s="1" t="s">
        <v>25</v>
      </c>
      <c r="F655" s="1" t="s">
        <v>26</v>
      </c>
      <c r="G655" s="1" t="s">
        <v>215</v>
      </c>
      <c r="H655" t="s">
        <v>52</v>
      </c>
      <c r="I655" s="1" t="s">
        <v>323</v>
      </c>
      <c r="J655" t="s">
        <v>42</v>
      </c>
      <c r="K655" s="1" t="s">
        <v>22</v>
      </c>
      <c r="L655" t="s">
        <v>278</v>
      </c>
      <c r="M655" t="s">
        <v>95</v>
      </c>
      <c r="N655">
        <v>1</v>
      </c>
      <c r="O655" t="s">
        <v>232</v>
      </c>
      <c r="P655">
        <v>0</v>
      </c>
      <c r="Q655" t="s">
        <v>464</v>
      </c>
      <c r="R655" t="s">
        <v>234</v>
      </c>
      <c r="S655" t="s">
        <v>258</v>
      </c>
      <c r="T655" t="s">
        <v>259</v>
      </c>
      <c r="U655" t="s">
        <v>443</v>
      </c>
    </row>
    <row r="656" spans="1:21" x14ac:dyDescent="0.35">
      <c r="A656" s="2" t="s">
        <v>53</v>
      </c>
      <c r="B656" s="1" t="s">
        <v>54</v>
      </c>
      <c r="C656" t="s">
        <v>508</v>
      </c>
      <c r="D656" s="1" t="s">
        <v>91</v>
      </c>
      <c r="E656" s="1" t="s">
        <v>25</v>
      </c>
      <c r="F656" s="1" t="s">
        <v>26</v>
      </c>
      <c r="G656" s="1" t="s">
        <v>215</v>
      </c>
      <c r="H656" t="s">
        <v>52</v>
      </c>
      <c r="I656" s="1" t="s">
        <v>323</v>
      </c>
      <c r="J656" t="s">
        <v>42</v>
      </c>
      <c r="K656" s="1" t="s">
        <v>22</v>
      </c>
      <c r="L656" t="s">
        <v>278</v>
      </c>
      <c r="M656" t="s">
        <v>97</v>
      </c>
      <c r="N656">
        <v>1</v>
      </c>
      <c r="O656" t="s">
        <v>232</v>
      </c>
      <c r="P656">
        <v>1</v>
      </c>
      <c r="Q656" t="s">
        <v>464</v>
      </c>
      <c r="R656" t="s">
        <v>234</v>
      </c>
      <c r="S656" t="s">
        <v>258</v>
      </c>
      <c r="T656" t="s">
        <v>259</v>
      </c>
      <c r="U656" t="s">
        <v>443</v>
      </c>
    </row>
    <row r="657" spans="1:21" x14ac:dyDescent="0.35">
      <c r="A657" s="2" t="s">
        <v>53</v>
      </c>
      <c r="B657" s="1" t="s">
        <v>54</v>
      </c>
      <c r="C657" t="s">
        <v>508</v>
      </c>
      <c r="D657" s="1" t="s">
        <v>91</v>
      </c>
      <c r="E657" s="1" t="s">
        <v>25</v>
      </c>
      <c r="F657" s="1" t="s">
        <v>26</v>
      </c>
      <c r="G657" s="1" t="s">
        <v>215</v>
      </c>
      <c r="H657" t="s">
        <v>52</v>
      </c>
      <c r="I657" s="1" t="s">
        <v>323</v>
      </c>
      <c r="J657" t="s">
        <v>42</v>
      </c>
      <c r="K657" s="1" t="s">
        <v>22</v>
      </c>
      <c r="L657" t="s">
        <v>278</v>
      </c>
      <c r="M657" t="s">
        <v>22</v>
      </c>
      <c r="N657">
        <v>1</v>
      </c>
      <c r="O657" t="s">
        <v>232</v>
      </c>
      <c r="P657">
        <v>0</v>
      </c>
      <c r="Q657" t="s">
        <v>464</v>
      </c>
      <c r="R657" t="s">
        <v>234</v>
      </c>
      <c r="S657" t="s">
        <v>258</v>
      </c>
      <c r="T657" t="s">
        <v>259</v>
      </c>
      <c r="U657" t="s">
        <v>443</v>
      </c>
    </row>
    <row r="658" spans="1:21" x14ac:dyDescent="0.35">
      <c r="A658" s="2" t="s">
        <v>53</v>
      </c>
      <c r="B658" s="1" t="s">
        <v>54</v>
      </c>
      <c r="C658" t="s">
        <v>508</v>
      </c>
      <c r="D658" s="1" t="s">
        <v>91</v>
      </c>
      <c r="E658" s="1" t="s">
        <v>25</v>
      </c>
      <c r="F658" s="1" t="s">
        <v>26</v>
      </c>
      <c r="G658" s="1" t="s">
        <v>215</v>
      </c>
      <c r="H658" t="s">
        <v>52</v>
      </c>
      <c r="I658" s="1" t="s">
        <v>70</v>
      </c>
      <c r="J658" t="s">
        <v>42</v>
      </c>
      <c r="K658" s="1" t="s">
        <v>75</v>
      </c>
      <c r="L658" t="s">
        <v>363</v>
      </c>
      <c r="M658" t="s">
        <v>112</v>
      </c>
      <c r="N658">
        <v>1</v>
      </c>
      <c r="O658" t="s">
        <v>235</v>
      </c>
      <c r="P658">
        <v>0</v>
      </c>
      <c r="Q658" t="s">
        <v>464</v>
      </c>
      <c r="R658" t="s">
        <v>234</v>
      </c>
      <c r="S658" t="s">
        <v>258</v>
      </c>
      <c r="T658" t="s">
        <v>259</v>
      </c>
      <c r="U658" t="s">
        <v>443</v>
      </c>
    </row>
    <row r="659" spans="1:21" x14ac:dyDescent="0.35">
      <c r="A659" s="2" t="s">
        <v>53</v>
      </c>
      <c r="B659" s="1" t="s">
        <v>54</v>
      </c>
      <c r="C659" t="s">
        <v>508</v>
      </c>
      <c r="D659" s="1" t="s">
        <v>91</v>
      </c>
      <c r="E659" s="1" t="s">
        <v>25</v>
      </c>
      <c r="F659" s="1" t="s">
        <v>26</v>
      </c>
      <c r="G659" s="1" t="s">
        <v>215</v>
      </c>
      <c r="H659" t="s">
        <v>52</v>
      </c>
      <c r="I659" s="1" t="s">
        <v>70</v>
      </c>
      <c r="J659" t="s">
        <v>42</v>
      </c>
      <c r="K659" s="1" t="s">
        <v>22</v>
      </c>
      <c r="L659" t="s">
        <v>278</v>
      </c>
      <c r="M659" t="s">
        <v>94</v>
      </c>
      <c r="N659">
        <v>1</v>
      </c>
      <c r="O659" t="s">
        <v>235</v>
      </c>
      <c r="P659">
        <v>0</v>
      </c>
      <c r="Q659" t="s">
        <v>464</v>
      </c>
      <c r="R659" t="s">
        <v>234</v>
      </c>
      <c r="S659" t="s">
        <v>258</v>
      </c>
      <c r="T659" t="s">
        <v>259</v>
      </c>
      <c r="U659" t="s">
        <v>443</v>
      </c>
    </row>
    <row r="660" spans="1:21" x14ac:dyDescent="0.35">
      <c r="A660" s="2" t="s">
        <v>53</v>
      </c>
      <c r="B660" s="1" t="s">
        <v>54</v>
      </c>
      <c r="C660" t="s">
        <v>508</v>
      </c>
      <c r="D660" s="1" t="s">
        <v>91</v>
      </c>
      <c r="E660" s="1" t="s">
        <v>25</v>
      </c>
      <c r="F660" s="1" t="s">
        <v>26</v>
      </c>
      <c r="G660" s="1" t="s">
        <v>215</v>
      </c>
      <c r="H660" t="s">
        <v>52</v>
      </c>
      <c r="I660" s="1" t="s">
        <v>70</v>
      </c>
      <c r="J660" t="s">
        <v>42</v>
      </c>
      <c r="K660" s="1" t="s">
        <v>22</v>
      </c>
      <c r="L660" t="s">
        <v>278</v>
      </c>
      <c r="M660" t="s">
        <v>31</v>
      </c>
      <c r="N660">
        <v>1</v>
      </c>
      <c r="O660" t="s">
        <v>235</v>
      </c>
      <c r="P660">
        <v>0</v>
      </c>
      <c r="Q660" t="s">
        <v>464</v>
      </c>
      <c r="R660" t="s">
        <v>234</v>
      </c>
      <c r="S660" t="s">
        <v>258</v>
      </c>
      <c r="T660" t="s">
        <v>259</v>
      </c>
      <c r="U660" t="s">
        <v>443</v>
      </c>
    </row>
    <row r="661" spans="1:21" x14ac:dyDescent="0.35">
      <c r="A661" s="2" t="s">
        <v>53</v>
      </c>
      <c r="B661" s="1" t="s">
        <v>54</v>
      </c>
      <c r="C661" t="s">
        <v>508</v>
      </c>
      <c r="D661" s="1" t="s">
        <v>91</v>
      </c>
      <c r="E661" s="1" t="s">
        <v>25</v>
      </c>
      <c r="F661" s="1" t="s">
        <v>26</v>
      </c>
      <c r="G661" s="1" t="s">
        <v>215</v>
      </c>
      <c r="H661" t="s">
        <v>52</v>
      </c>
      <c r="I661" s="1" t="s">
        <v>321</v>
      </c>
      <c r="J661" t="s">
        <v>42</v>
      </c>
      <c r="K661" s="1" t="s">
        <v>75</v>
      </c>
      <c r="L661" t="s">
        <v>278</v>
      </c>
      <c r="M661" t="s">
        <v>76</v>
      </c>
      <c r="N661">
        <v>1</v>
      </c>
      <c r="O661" t="s">
        <v>232</v>
      </c>
      <c r="P661">
        <v>1</v>
      </c>
      <c r="Q661" t="s">
        <v>464</v>
      </c>
      <c r="R661" t="s">
        <v>234</v>
      </c>
      <c r="S661" t="s">
        <v>258</v>
      </c>
      <c r="T661" t="s">
        <v>259</v>
      </c>
      <c r="U661" t="s">
        <v>443</v>
      </c>
    </row>
    <row r="662" spans="1:21" x14ac:dyDescent="0.35">
      <c r="A662" s="2" t="s">
        <v>53</v>
      </c>
      <c r="B662" s="1" t="s">
        <v>54</v>
      </c>
      <c r="C662" t="s">
        <v>508</v>
      </c>
      <c r="D662" s="1" t="s">
        <v>91</v>
      </c>
      <c r="E662" s="1" t="s">
        <v>25</v>
      </c>
      <c r="F662" s="1" t="s">
        <v>26</v>
      </c>
      <c r="G662" s="1" t="s">
        <v>215</v>
      </c>
      <c r="H662" t="s">
        <v>52</v>
      </c>
      <c r="I662" s="1" t="s">
        <v>321</v>
      </c>
      <c r="J662" t="s">
        <v>42</v>
      </c>
      <c r="K662" s="1" t="s">
        <v>22</v>
      </c>
      <c r="L662" t="s">
        <v>278</v>
      </c>
      <c r="M662" t="s">
        <v>97</v>
      </c>
      <c r="N662">
        <v>1</v>
      </c>
      <c r="O662" t="s">
        <v>232</v>
      </c>
      <c r="P662">
        <v>1</v>
      </c>
      <c r="Q662" t="s">
        <v>464</v>
      </c>
      <c r="R662" t="s">
        <v>234</v>
      </c>
      <c r="S662" t="s">
        <v>258</v>
      </c>
      <c r="T662" t="s">
        <v>259</v>
      </c>
      <c r="U662" t="s">
        <v>443</v>
      </c>
    </row>
    <row r="663" spans="1:21" x14ac:dyDescent="0.35">
      <c r="A663" s="2" t="s">
        <v>53</v>
      </c>
      <c r="B663" s="1" t="s">
        <v>54</v>
      </c>
      <c r="C663" t="s">
        <v>508</v>
      </c>
      <c r="D663" s="1" t="s">
        <v>91</v>
      </c>
      <c r="E663" s="1" t="s">
        <v>25</v>
      </c>
      <c r="F663" s="1" t="s">
        <v>26</v>
      </c>
      <c r="G663" s="1" t="s">
        <v>215</v>
      </c>
      <c r="H663" t="s">
        <v>52</v>
      </c>
      <c r="I663" s="1" t="s">
        <v>409</v>
      </c>
      <c r="J663" t="s">
        <v>42</v>
      </c>
      <c r="K663" s="1" t="s">
        <v>22</v>
      </c>
      <c r="L663" t="s">
        <v>278</v>
      </c>
      <c r="M663" t="s">
        <v>79</v>
      </c>
      <c r="N663">
        <v>1</v>
      </c>
      <c r="O663" t="s">
        <v>232</v>
      </c>
      <c r="P663">
        <v>1</v>
      </c>
      <c r="Q663" t="s">
        <v>464</v>
      </c>
      <c r="R663" t="s">
        <v>234</v>
      </c>
      <c r="S663" t="s">
        <v>258</v>
      </c>
      <c r="T663" t="s">
        <v>259</v>
      </c>
      <c r="U663" t="s">
        <v>443</v>
      </c>
    </row>
    <row r="664" spans="1:21" x14ac:dyDescent="0.35">
      <c r="A664" s="2" t="s">
        <v>53</v>
      </c>
      <c r="B664" s="1" t="s">
        <v>54</v>
      </c>
      <c r="C664" t="s">
        <v>508</v>
      </c>
      <c r="D664" s="1" t="s">
        <v>91</v>
      </c>
      <c r="E664" s="1" t="s">
        <v>25</v>
      </c>
      <c r="F664" s="1" t="s">
        <v>26</v>
      </c>
      <c r="G664" s="1" t="s">
        <v>215</v>
      </c>
      <c r="H664" t="s">
        <v>16</v>
      </c>
      <c r="I664" s="1" t="s">
        <v>56</v>
      </c>
      <c r="J664" t="s">
        <v>42</v>
      </c>
      <c r="K664" s="1" t="s">
        <v>22</v>
      </c>
      <c r="L664" t="s">
        <v>278</v>
      </c>
      <c r="M664" t="s">
        <v>97</v>
      </c>
      <c r="N664">
        <v>1</v>
      </c>
      <c r="O664" t="s">
        <v>232</v>
      </c>
      <c r="P664">
        <v>1</v>
      </c>
      <c r="Q664" t="s">
        <v>464</v>
      </c>
      <c r="R664" t="s">
        <v>234</v>
      </c>
      <c r="S664" t="s">
        <v>258</v>
      </c>
      <c r="T664" t="s">
        <v>259</v>
      </c>
      <c r="U664" t="s">
        <v>443</v>
      </c>
    </row>
    <row r="665" spans="1:21" x14ac:dyDescent="0.35">
      <c r="A665" s="2" t="s">
        <v>53</v>
      </c>
      <c r="B665" s="1" t="s">
        <v>54</v>
      </c>
      <c r="C665" t="s">
        <v>508</v>
      </c>
      <c r="D665" s="1" t="s">
        <v>91</v>
      </c>
      <c r="E665" s="1" t="s">
        <v>25</v>
      </c>
      <c r="F665" s="1" t="s">
        <v>26</v>
      </c>
      <c r="G665" s="1" t="s">
        <v>215</v>
      </c>
      <c r="H665" t="s">
        <v>16</v>
      </c>
      <c r="I665" s="1" t="s">
        <v>56</v>
      </c>
      <c r="J665" t="s">
        <v>42</v>
      </c>
      <c r="K665" s="1" t="s">
        <v>22</v>
      </c>
      <c r="L665" t="s">
        <v>278</v>
      </c>
      <c r="M665" t="s">
        <v>22</v>
      </c>
      <c r="N665">
        <v>2</v>
      </c>
      <c r="O665" t="s">
        <v>232</v>
      </c>
      <c r="P665">
        <v>0</v>
      </c>
      <c r="Q665" t="s">
        <v>464</v>
      </c>
      <c r="R665" t="s">
        <v>234</v>
      </c>
      <c r="S665" t="s">
        <v>258</v>
      </c>
      <c r="T665" t="s">
        <v>259</v>
      </c>
      <c r="U665" t="s">
        <v>443</v>
      </c>
    </row>
    <row r="666" spans="1:21" x14ac:dyDescent="0.35">
      <c r="A666" s="2" t="s">
        <v>53</v>
      </c>
      <c r="B666" s="1" t="s">
        <v>54</v>
      </c>
      <c r="C666" t="s">
        <v>508</v>
      </c>
      <c r="D666" s="1" t="s">
        <v>91</v>
      </c>
      <c r="E666" s="1" t="s">
        <v>25</v>
      </c>
      <c r="F666" s="1" t="s">
        <v>26</v>
      </c>
      <c r="G666" s="1" t="s">
        <v>215</v>
      </c>
      <c r="H666" t="s">
        <v>16</v>
      </c>
      <c r="I666" s="1" t="s">
        <v>56</v>
      </c>
      <c r="J666" t="s">
        <v>42</v>
      </c>
      <c r="K666" s="1" t="s">
        <v>22</v>
      </c>
      <c r="L666" t="s">
        <v>278</v>
      </c>
      <c r="M666" t="s">
        <v>22</v>
      </c>
      <c r="N666">
        <v>1</v>
      </c>
      <c r="O666" t="s">
        <v>232</v>
      </c>
      <c r="P666">
        <v>1</v>
      </c>
      <c r="Q666" t="s">
        <v>464</v>
      </c>
      <c r="R666" t="s">
        <v>234</v>
      </c>
      <c r="S666" t="s">
        <v>258</v>
      </c>
      <c r="T666" t="s">
        <v>259</v>
      </c>
      <c r="U666" t="s">
        <v>443</v>
      </c>
    </row>
    <row r="667" spans="1:21" x14ac:dyDescent="0.35">
      <c r="A667" s="2" t="s">
        <v>53</v>
      </c>
      <c r="B667" s="1" t="s">
        <v>54</v>
      </c>
      <c r="C667" t="s">
        <v>508</v>
      </c>
      <c r="D667" s="1" t="s">
        <v>91</v>
      </c>
      <c r="E667" s="1" t="s">
        <v>25</v>
      </c>
      <c r="F667" s="1" t="s">
        <v>26</v>
      </c>
      <c r="G667" s="1" t="s">
        <v>215</v>
      </c>
      <c r="H667" t="s">
        <v>16</v>
      </c>
      <c r="I667" s="1" t="s">
        <v>323</v>
      </c>
      <c r="J667" t="s">
        <v>42</v>
      </c>
      <c r="K667" s="1" t="s">
        <v>22</v>
      </c>
      <c r="L667" t="s">
        <v>278</v>
      </c>
      <c r="M667" t="s">
        <v>23</v>
      </c>
      <c r="N667">
        <v>1</v>
      </c>
      <c r="O667" t="s">
        <v>232</v>
      </c>
      <c r="P667">
        <v>1</v>
      </c>
      <c r="Q667" t="s">
        <v>464</v>
      </c>
      <c r="R667" t="s">
        <v>234</v>
      </c>
      <c r="S667" t="s">
        <v>258</v>
      </c>
      <c r="T667" t="s">
        <v>259</v>
      </c>
      <c r="U667" t="s">
        <v>443</v>
      </c>
    </row>
    <row r="668" spans="1:21" x14ac:dyDescent="0.35">
      <c r="A668" s="2" t="s">
        <v>53</v>
      </c>
      <c r="B668" s="1" t="s">
        <v>54</v>
      </c>
      <c r="C668" t="s">
        <v>508</v>
      </c>
      <c r="D668" s="1" t="s">
        <v>91</v>
      </c>
      <c r="E668" s="1" t="s">
        <v>25</v>
      </c>
      <c r="F668" s="1" t="s">
        <v>26</v>
      </c>
      <c r="G668" s="1" t="s">
        <v>215</v>
      </c>
      <c r="H668" t="s">
        <v>16</v>
      </c>
      <c r="I668" s="1" t="s">
        <v>323</v>
      </c>
      <c r="J668" t="s">
        <v>42</v>
      </c>
      <c r="K668" s="1" t="s">
        <v>22</v>
      </c>
      <c r="L668" t="s">
        <v>278</v>
      </c>
      <c r="M668" t="s">
        <v>22</v>
      </c>
      <c r="N668">
        <v>2</v>
      </c>
      <c r="O668" t="s">
        <v>232</v>
      </c>
      <c r="P668">
        <v>1</v>
      </c>
      <c r="Q668" t="s">
        <v>464</v>
      </c>
      <c r="R668" t="s">
        <v>234</v>
      </c>
      <c r="S668" t="s">
        <v>258</v>
      </c>
      <c r="T668" t="s">
        <v>259</v>
      </c>
      <c r="U668" t="s">
        <v>443</v>
      </c>
    </row>
    <row r="669" spans="1:21" x14ac:dyDescent="0.35">
      <c r="A669" s="2" t="s">
        <v>53</v>
      </c>
      <c r="B669" s="1" t="s">
        <v>54</v>
      </c>
      <c r="C669" t="s">
        <v>508</v>
      </c>
      <c r="D669" s="1" t="s">
        <v>91</v>
      </c>
      <c r="E669" s="1" t="s">
        <v>25</v>
      </c>
      <c r="F669" s="1" t="s">
        <v>26</v>
      </c>
      <c r="G669" s="1" t="s">
        <v>215</v>
      </c>
      <c r="H669" t="s">
        <v>16</v>
      </c>
      <c r="I669" s="1" t="s">
        <v>70</v>
      </c>
      <c r="J669" t="s">
        <v>42</v>
      </c>
      <c r="K669" s="1" t="s">
        <v>18</v>
      </c>
      <c r="L669" t="s">
        <v>278</v>
      </c>
      <c r="M669" t="s">
        <v>19</v>
      </c>
      <c r="N669">
        <v>1</v>
      </c>
      <c r="O669" t="s">
        <v>235</v>
      </c>
      <c r="P669">
        <v>1</v>
      </c>
      <c r="Q669" t="s">
        <v>464</v>
      </c>
      <c r="R669" t="s">
        <v>234</v>
      </c>
      <c r="S669" t="s">
        <v>258</v>
      </c>
      <c r="T669" t="s">
        <v>259</v>
      </c>
      <c r="U669" t="s">
        <v>443</v>
      </c>
    </row>
    <row r="670" spans="1:21" x14ac:dyDescent="0.35">
      <c r="A670" s="2" t="s">
        <v>53</v>
      </c>
      <c r="B670" s="1" t="s">
        <v>54</v>
      </c>
      <c r="C670" t="s">
        <v>508</v>
      </c>
      <c r="D670" s="1" t="s">
        <v>91</v>
      </c>
      <c r="E670" s="1" t="s">
        <v>25</v>
      </c>
      <c r="F670" s="1" t="s">
        <v>26</v>
      </c>
      <c r="G670" s="1" t="s">
        <v>215</v>
      </c>
      <c r="H670" t="s">
        <v>16</v>
      </c>
      <c r="I670" s="1" t="s">
        <v>70</v>
      </c>
      <c r="J670" t="s">
        <v>42</v>
      </c>
      <c r="K670" s="1" t="s">
        <v>57</v>
      </c>
      <c r="L670" t="s">
        <v>278</v>
      </c>
      <c r="M670" t="s">
        <v>57</v>
      </c>
      <c r="N670">
        <v>1</v>
      </c>
      <c r="O670" t="s">
        <v>235</v>
      </c>
      <c r="P670">
        <v>1</v>
      </c>
      <c r="Q670" t="s">
        <v>464</v>
      </c>
      <c r="R670" t="s">
        <v>234</v>
      </c>
      <c r="S670" t="s">
        <v>258</v>
      </c>
      <c r="T670" t="s">
        <v>259</v>
      </c>
      <c r="U670" t="s">
        <v>443</v>
      </c>
    </row>
    <row r="671" spans="1:21" x14ac:dyDescent="0.35">
      <c r="A671" s="2" t="s">
        <v>53</v>
      </c>
      <c r="B671" s="1" t="s">
        <v>54</v>
      </c>
      <c r="C671" t="s">
        <v>508</v>
      </c>
      <c r="D671" s="1" t="s">
        <v>91</v>
      </c>
      <c r="E671" s="1" t="s">
        <v>25</v>
      </c>
      <c r="F671" s="1" t="s">
        <v>26</v>
      </c>
      <c r="G671" s="1" t="s">
        <v>215</v>
      </c>
      <c r="H671" t="s">
        <v>16</v>
      </c>
      <c r="I671" s="1" t="s">
        <v>70</v>
      </c>
      <c r="J671" t="s">
        <v>42</v>
      </c>
      <c r="K671" s="1" t="s">
        <v>22</v>
      </c>
      <c r="L671" t="s">
        <v>278</v>
      </c>
      <c r="M671" t="s">
        <v>28</v>
      </c>
      <c r="N671">
        <v>1</v>
      </c>
      <c r="O671" t="s">
        <v>235</v>
      </c>
      <c r="P671">
        <v>1</v>
      </c>
      <c r="Q671" t="s">
        <v>464</v>
      </c>
      <c r="R671" t="s">
        <v>234</v>
      </c>
      <c r="S671" t="s">
        <v>258</v>
      </c>
      <c r="T671" t="s">
        <v>259</v>
      </c>
      <c r="U671" t="s">
        <v>443</v>
      </c>
    </row>
    <row r="672" spans="1:21" x14ac:dyDescent="0.35">
      <c r="A672" s="2" t="s">
        <v>53</v>
      </c>
      <c r="B672" s="1" t="s">
        <v>54</v>
      </c>
      <c r="C672" t="s">
        <v>508</v>
      </c>
      <c r="D672" s="1" t="s">
        <v>91</v>
      </c>
      <c r="E672" s="1" t="s">
        <v>25</v>
      </c>
      <c r="F672" s="1" t="s">
        <v>26</v>
      </c>
      <c r="G672" s="1" t="s">
        <v>215</v>
      </c>
      <c r="H672" t="s">
        <v>16</v>
      </c>
      <c r="I672" s="1" t="s">
        <v>321</v>
      </c>
      <c r="J672" t="s">
        <v>42</v>
      </c>
      <c r="K672" s="1" t="s">
        <v>75</v>
      </c>
      <c r="L672" t="s">
        <v>278</v>
      </c>
      <c r="M672" t="s">
        <v>112</v>
      </c>
      <c r="N672">
        <v>1</v>
      </c>
      <c r="O672" t="s">
        <v>232</v>
      </c>
      <c r="P672">
        <v>0</v>
      </c>
      <c r="Q672" t="s">
        <v>464</v>
      </c>
      <c r="R672" t="s">
        <v>234</v>
      </c>
      <c r="S672" t="s">
        <v>258</v>
      </c>
      <c r="T672" t="s">
        <v>259</v>
      </c>
      <c r="U672" t="s">
        <v>443</v>
      </c>
    </row>
    <row r="673" spans="1:21" x14ac:dyDescent="0.35">
      <c r="A673" s="2" t="s">
        <v>53</v>
      </c>
      <c r="B673" s="1" t="s">
        <v>54</v>
      </c>
      <c r="C673" t="s">
        <v>508</v>
      </c>
      <c r="D673" s="1" t="s">
        <v>91</v>
      </c>
      <c r="E673" s="1" t="s">
        <v>25</v>
      </c>
      <c r="F673" s="1" t="s">
        <v>26</v>
      </c>
      <c r="G673" s="1" t="s">
        <v>215</v>
      </c>
      <c r="H673" t="s">
        <v>16</v>
      </c>
      <c r="I673" s="1" t="s">
        <v>409</v>
      </c>
      <c r="J673" t="s">
        <v>42</v>
      </c>
      <c r="K673" s="1" t="s">
        <v>18</v>
      </c>
      <c r="L673" t="s">
        <v>278</v>
      </c>
      <c r="M673" t="s">
        <v>18</v>
      </c>
      <c r="N673">
        <v>1</v>
      </c>
      <c r="O673" t="s">
        <v>232</v>
      </c>
      <c r="P673">
        <v>1</v>
      </c>
      <c r="Q673" t="s">
        <v>464</v>
      </c>
      <c r="R673" t="s">
        <v>234</v>
      </c>
      <c r="S673" t="s">
        <v>258</v>
      </c>
      <c r="T673" t="s">
        <v>259</v>
      </c>
      <c r="U673" t="s">
        <v>443</v>
      </c>
    </row>
    <row r="674" spans="1:21" x14ac:dyDescent="0.35">
      <c r="A674" s="2" t="s">
        <v>53</v>
      </c>
      <c r="B674" s="1" t="s">
        <v>54</v>
      </c>
      <c r="C674" t="s">
        <v>508</v>
      </c>
      <c r="D674" s="1" t="s">
        <v>91</v>
      </c>
      <c r="E674" s="1" t="s">
        <v>25</v>
      </c>
      <c r="F674" s="1" t="s">
        <v>26</v>
      </c>
      <c r="G674" s="1" t="s">
        <v>215</v>
      </c>
      <c r="H674" t="s">
        <v>16</v>
      </c>
      <c r="I674" s="1" t="s">
        <v>409</v>
      </c>
      <c r="J674" t="s">
        <v>42</v>
      </c>
      <c r="K674" s="1" t="s">
        <v>22</v>
      </c>
      <c r="L674" t="s">
        <v>278</v>
      </c>
      <c r="M674" t="s">
        <v>82</v>
      </c>
      <c r="N674">
        <v>2</v>
      </c>
      <c r="O674" t="s">
        <v>232</v>
      </c>
      <c r="P674">
        <v>0</v>
      </c>
      <c r="Q674" t="s">
        <v>464</v>
      </c>
      <c r="R674" t="s">
        <v>234</v>
      </c>
      <c r="S674" t="s">
        <v>258</v>
      </c>
      <c r="T674" t="s">
        <v>259</v>
      </c>
      <c r="U674" t="s">
        <v>443</v>
      </c>
    </row>
    <row r="675" spans="1:21" x14ac:dyDescent="0.35">
      <c r="A675" s="2" t="s">
        <v>53</v>
      </c>
      <c r="B675" s="1" t="s">
        <v>54</v>
      </c>
      <c r="C675" t="s">
        <v>508</v>
      </c>
      <c r="D675" s="1" t="s">
        <v>91</v>
      </c>
      <c r="E675" s="1" t="s">
        <v>25</v>
      </c>
      <c r="F675" s="1" t="s">
        <v>26</v>
      </c>
      <c r="G675" s="1" t="s">
        <v>215</v>
      </c>
      <c r="H675" t="s">
        <v>16</v>
      </c>
      <c r="I675" s="1" t="s">
        <v>409</v>
      </c>
      <c r="J675" t="s">
        <v>42</v>
      </c>
      <c r="K675" s="1" t="s">
        <v>22</v>
      </c>
      <c r="L675" t="s">
        <v>278</v>
      </c>
      <c r="M675" t="s">
        <v>79</v>
      </c>
      <c r="N675">
        <v>1</v>
      </c>
      <c r="O675" t="s">
        <v>232</v>
      </c>
      <c r="P675">
        <v>1</v>
      </c>
      <c r="Q675" t="s">
        <v>464</v>
      </c>
      <c r="R675" t="s">
        <v>234</v>
      </c>
      <c r="S675" t="s">
        <v>258</v>
      </c>
      <c r="T675" t="s">
        <v>259</v>
      </c>
      <c r="U675" t="s">
        <v>443</v>
      </c>
    </row>
    <row r="676" spans="1:21" x14ac:dyDescent="0.35">
      <c r="A676" s="2" t="s">
        <v>53</v>
      </c>
      <c r="B676" s="1" t="s">
        <v>54</v>
      </c>
      <c r="C676" t="s">
        <v>508</v>
      </c>
      <c r="D676" s="1" t="s">
        <v>91</v>
      </c>
      <c r="E676" s="1" t="s">
        <v>25</v>
      </c>
      <c r="F676" s="1" t="s">
        <v>26</v>
      </c>
      <c r="G676" s="1" t="s">
        <v>215</v>
      </c>
      <c r="H676" t="s">
        <v>16</v>
      </c>
      <c r="I676" s="1" t="s">
        <v>409</v>
      </c>
      <c r="J676" t="s">
        <v>42</v>
      </c>
      <c r="K676" s="1" t="s">
        <v>22</v>
      </c>
      <c r="L676" t="s">
        <v>278</v>
      </c>
      <c r="M676" t="s">
        <v>22</v>
      </c>
      <c r="N676">
        <v>1</v>
      </c>
      <c r="O676" t="s">
        <v>232</v>
      </c>
      <c r="P676">
        <v>0</v>
      </c>
      <c r="Q676" t="s">
        <v>464</v>
      </c>
      <c r="R676" t="s">
        <v>234</v>
      </c>
      <c r="S676" t="s">
        <v>271</v>
      </c>
      <c r="T676" t="s">
        <v>259</v>
      </c>
      <c r="U676" t="s">
        <v>443</v>
      </c>
    </row>
    <row r="677" spans="1:21" x14ac:dyDescent="0.35">
      <c r="A677" s="2" t="s">
        <v>53</v>
      </c>
      <c r="B677" s="1" t="s">
        <v>54</v>
      </c>
      <c r="C677" t="s">
        <v>508</v>
      </c>
      <c r="D677" s="1" t="s">
        <v>91</v>
      </c>
      <c r="E677" s="1" t="s">
        <v>25</v>
      </c>
      <c r="F677" s="1" t="s">
        <v>26</v>
      </c>
      <c r="G677" s="1" t="s">
        <v>215</v>
      </c>
      <c r="H677" t="s">
        <v>20</v>
      </c>
      <c r="I677" s="1" t="s">
        <v>323</v>
      </c>
      <c r="J677" t="s">
        <v>42</v>
      </c>
      <c r="K677" s="1" t="s">
        <v>22</v>
      </c>
      <c r="L677" t="s">
        <v>278</v>
      </c>
      <c r="M677" t="s">
        <v>22</v>
      </c>
      <c r="N677">
        <v>2</v>
      </c>
      <c r="O677" t="s">
        <v>232</v>
      </c>
      <c r="P677">
        <v>1</v>
      </c>
      <c r="Q677" t="s">
        <v>464</v>
      </c>
      <c r="R677" t="s">
        <v>234</v>
      </c>
      <c r="S677" t="s">
        <v>258</v>
      </c>
      <c r="T677" t="s">
        <v>259</v>
      </c>
      <c r="U677" t="s">
        <v>443</v>
      </c>
    </row>
    <row r="678" spans="1:21" x14ac:dyDescent="0.35">
      <c r="A678" s="2" t="s">
        <v>53</v>
      </c>
      <c r="B678" s="1" t="s">
        <v>54</v>
      </c>
      <c r="C678" t="s">
        <v>508</v>
      </c>
      <c r="D678" s="1" t="s">
        <v>91</v>
      </c>
      <c r="E678" s="1" t="s">
        <v>25</v>
      </c>
      <c r="F678" s="1" t="s">
        <v>26</v>
      </c>
      <c r="G678" s="1" t="s">
        <v>215</v>
      </c>
      <c r="H678" t="s">
        <v>20</v>
      </c>
      <c r="I678" s="1" t="s">
        <v>70</v>
      </c>
      <c r="J678" t="s">
        <v>42</v>
      </c>
      <c r="K678" s="1" t="s">
        <v>34</v>
      </c>
      <c r="L678" t="s">
        <v>278</v>
      </c>
      <c r="M678" t="s">
        <v>34</v>
      </c>
      <c r="N678">
        <v>1</v>
      </c>
      <c r="O678" t="s">
        <v>235</v>
      </c>
      <c r="P678">
        <v>1</v>
      </c>
      <c r="Q678" t="s">
        <v>464</v>
      </c>
      <c r="R678" t="s">
        <v>234</v>
      </c>
      <c r="S678" t="s">
        <v>258</v>
      </c>
      <c r="T678" t="s">
        <v>259</v>
      </c>
      <c r="U678" t="s">
        <v>443</v>
      </c>
    </row>
    <row r="679" spans="1:21" x14ac:dyDescent="0.35">
      <c r="A679" s="2" t="s">
        <v>53</v>
      </c>
      <c r="B679" s="1" t="s">
        <v>54</v>
      </c>
      <c r="C679" t="s">
        <v>508</v>
      </c>
      <c r="D679" s="1" t="s">
        <v>91</v>
      </c>
      <c r="E679" s="1" t="s">
        <v>25</v>
      </c>
      <c r="F679" s="1" t="s">
        <v>26</v>
      </c>
      <c r="G679" s="1" t="s">
        <v>215</v>
      </c>
      <c r="H679" t="s">
        <v>20</v>
      </c>
      <c r="I679" s="1" t="s">
        <v>409</v>
      </c>
      <c r="J679" t="s">
        <v>42</v>
      </c>
      <c r="K679" s="1" t="s">
        <v>75</v>
      </c>
      <c r="L679" t="s">
        <v>278</v>
      </c>
      <c r="M679" t="s">
        <v>75</v>
      </c>
      <c r="N679">
        <v>1</v>
      </c>
      <c r="O679" t="s">
        <v>232</v>
      </c>
      <c r="P679">
        <v>1</v>
      </c>
      <c r="Q679" t="s">
        <v>464</v>
      </c>
      <c r="R679" t="s">
        <v>234</v>
      </c>
      <c r="S679" t="s">
        <v>258</v>
      </c>
      <c r="T679" t="s">
        <v>259</v>
      </c>
      <c r="U679" t="s">
        <v>443</v>
      </c>
    </row>
    <row r="680" spans="1:21" x14ac:dyDescent="0.35">
      <c r="A680" s="2" t="s">
        <v>53</v>
      </c>
      <c r="B680" s="1" t="s">
        <v>54</v>
      </c>
      <c r="C680" t="s">
        <v>508</v>
      </c>
      <c r="D680" s="1" t="s">
        <v>91</v>
      </c>
      <c r="E680" s="1" t="s">
        <v>25</v>
      </c>
      <c r="F680" s="1" t="s">
        <v>26</v>
      </c>
      <c r="G680" s="1" t="s">
        <v>215</v>
      </c>
      <c r="H680" t="s">
        <v>20</v>
      </c>
      <c r="I680" s="1" t="s">
        <v>409</v>
      </c>
      <c r="J680" t="s">
        <v>42</v>
      </c>
      <c r="K680" s="1" t="s">
        <v>22</v>
      </c>
      <c r="L680" t="s">
        <v>278</v>
      </c>
      <c r="M680" t="s">
        <v>22</v>
      </c>
      <c r="N680">
        <v>1</v>
      </c>
      <c r="O680" t="s">
        <v>232</v>
      </c>
      <c r="P680">
        <v>1</v>
      </c>
      <c r="Q680" t="s">
        <v>464</v>
      </c>
      <c r="R680" t="s">
        <v>234</v>
      </c>
      <c r="S680" t="s">
        <v>258</v>
      </c>
      <c r="T680" t="s">
        <v>259</v>
      </c>
      <c r="U680" t="s">
        <v>443</v>
      </c>
    </row>
    <row r="681" spans="1:21" x14ac:dyDescent="0.35">
      <c r="A681" s="2" t="s">
        <v>53</v>
      </c>
      <c r="B681" s="1" t="s">
        <v>54</v>
      </c>
      <c r="C681" t="s">
        <v>508</v>
      </c>
      <c r="D681" s="1" t="s">
        <v>91</v>
      </c>
      <c r="E681" s="1" t="s">
        <v>25</v>
      </c>
      <c r="F681" s="1" t="s">
        <v>26</v>
      </c>
      <c r="G681" s="1" t="s">
        <v>215</v>
      </c>
      <c r="H681" t="s">
        <v>27</v>
      </c>
      <c r="I681" s="1" t="s">
        <v>310</v>
      </c>
      <c r="J681" t="s">
        <v>297</v>
      </c>
      <c r="K681" s="1" t="s">
        <v>22</v>
      </c>
      <c r="L681" t="s">
        <v>278</v>
      </c>
      <c r="M681" t="s">
        <v>22</v>
      </c>
      <c r="N681">
        <v>1</v>
      </c>
      <c r="O681" t="s">
        <v>250</v>
      </c>
      <c r="P681">
        <v>1</v>
      </c>
      <c r="Q681">
        <v>1</v>
      </c>
      <c r="R681" t="s">
        <v>234</v>
      </c>
      <c r="S681" t="s">
        <v>258</v>
      </c>
      <c r="T681" t="s">
        <v>259</v>
      </c>
      <c r="U681" t="s">
        <v>443</v>
      </c>
    </row>
    <row r="682" spans="1:21" x14ac:dyDescent="0.35">
      <c r="A682" s="2" t="s">
        <v>53</v>
      </c>
      <c r="B682" s="1" t="s">
        <v>54</v>
      </c>
      <c r="C682" t="s">
        <v>508</v>
      </c>
      <c r="D682" s="1" t="s">
        <v>91</v>
      </c>
      <c r="E682" s="1" t="s">
        <v>25</v>
      </c>
      <c r="F682" s="1" t="s">
        <v>26</v>
      </c>
      <c r="G682" s="1" t="s">
        <v>215</v>
      </c>
      <c r="H682" t="s">
        <v>27</v>
      </c>
      <c r="I682" s="1" t="s">
        <v>70</v>
      </c>
      <c r="J682" t="s">
        <v>42</v>
      </c>
      <c r="K682" s="1" t="s">
        <v>64</v>
      </c>
      <c r="L682" t="s">
        <v>363</v>
      </c>
      <c r="M682" t="s">
        <v>64</v>
      </c>
      <c r="N682">
        <v>1</v>
      </c>
      <c r="O682" t="s">
        <v>235</v>
      </c>
      <c r="P682">
        <v>1</v>
      </c>
      <c r="Q682" t="s">
        <v>464</v>
      </c>
      <c r="R682" t="s">
        <v>234</v>
      </c>
      <c r="S682" t="s">
        <v>258</v>
      </c>
      <c r="T682" t="s">
        <v>259</v>
      </c>
      <c r="U682" t="s">
        <v>443</v>
      </c>
    </row>
    <row r="683" spans="1:21" x14ac:dyDescent="0.35">
      <c r="A683" s="2" t="s">
        <v>53</v>
      </c>
      <c r="B683" s="1" t="s">
        <v>54</v>
      </c>
      <c r="C683" t="s">
        <v>508</v>
      </c>
      <c r="D683" s="1" t="s">
        <v>91</v>
      </c>
      <c r="E683" s="1" t="s">
        <v>25</v>
      </c>
      <c r="F683" s="1" t="s">
        <v>26</v>
      </c>
      <c r="G683" s="1" t="s">
        <v>215</v>
      </c>
      <c r="H683" t="s">
        <v>27</v>
      </c>
      <c r="I683" s="1" t="s">
        <v>70</v>
      </c>
      <c r="J683" t="s">
        <v>42</v>
      </c>
      <c r="K683" s="1" t="s">
        <v>48</v>
      </c>
      <c r="L683" t="s">
        <v>278</v>
      </c>
      <c r="M683" t="s">
        <v>148</v>
      </c>
      <c r="N683">
        <v>1</v>
      </c>
      <c r="O683" t="s">
        <v>235</v>
      </c>
      <c r="P683">
        <v>1</v>
      </c>
      <c r="Q683" t="s">
        <v>464</v>
      </c>
      <c r="R683" t="s">
        <v>234</v>
      </c>
      <c r="S683" t="s">
        <v>258</v>
      </c>
      <c r="T683" t="s">
        <v>259</v>
      </c>
      <c r="U683" t="s">
        <v>443</v>
      </c>
    </row>
    <row r="684" spans="1:21" x14ac:dyDescent="0.35">
      <c r="A684" s="2" t="s">
        <v>53</v>
      </c>
      <c r="B684" s="1" t="s">
        <v>54</v>
      </c>
      <c r="C684" t="s">
        <v>508</v>
      </c>
      <c r="D684" s="1" t="s">
        <v>91</v>
      </c>
      <c r="E684" s="1" t="s">
        <v>25</v>
      </c>
      <c r="F684" s="1" t="s">
        <v>26</v>
      </c>
      <c r="G684" s="1" t="s">
        <v>215</v>
      </c>
      <c r="H684" t="s">
        <v>27</v>
      </c>
      <c r="I684" s="1" t="s">
        <v>70</v>
      </c>
      <c r="J684" t="s">
        <v>42</v>
      </c>
      <c r="K684" s="1" t="s">
        <v>34</v>
      </c>
      <c r="L684" t="s">
        <v>278</v>
      </c>
      <c r="M684" t="s">
        <v>37</v>
      </c>
      <c r="N684">
        <v>1</v>
      </c>
      <c r="O684" t="s">
        <v>235</v>
      </c>
      <c r="P684">
        <v>1</v>
      </c>
      <c r="Q684" t="s">
        <v>464</v>
      </c>
      <c r="R684" t="s">
        <v>234</v>
      </c>
      <c r="S684" t="s">
        <v>258</v>
      </c>
      <c r="T684" t="s">
        <v>259</v>
      </c>
      <c r="U684" t="s">
        <v>444</v>
      </c>
    </row>
    <row r="685" spans="1:21" x14ac:dyDescent="0.35">
      <c r="A685" s="2" t="s">
        <v>53</v>
      </c>
      <c r="B685" s="1" t="s">
        <v>54</v>
      </c>
      <c r="C685" t="s">
        <v>508</v>
      </c>
      <c r="D685" s="1" t="s">
        <v>91</v>
      </c>
      <c r="E685" s="1" t="s">
        <v>25</v>
      </c>
      <c r="F685" s="1" t="s">
        <v>26</v>
      </c>
      <c r="G685" s="1" t="s">
        <v>215</v>
      </c>
      <c r="H685" t="s">
        <v>27</v>
      </c>
      <c r="I685" s="1" t="s">
        <v>70</v>
      </c>
      <c r="J685" t="s">
        <v>42</v>
      </c>
      <c r="K685" s="1" t="s">
        <v>34</v>
      </c>
      <c r="L685" t="s">
        <v>363</v>
      </c>
      <c r="M685" t="s">
        <v>37</v>
      </c>
      <c r="N685">
        <v>1</v>
      </c>
      <c r="O685" t="s">
        <v>235</v>
      </c>
      <c r="P685">
        <v>0</v>
      </c>
      <c r="Q685" t="s">
        <v>464</v>
      </c>
      <c r="R685" t="s">
        <v>234</v>
      </c>
      <c r="S685" t="s">
        <v>258</v>
      </c>
      <c r="T685" t="s">
        <v>259</v>
      </c>
      <c r="U685" t="s">
        <v>443</v>
      </c>
    </row>
    <row r="686" spans="1:21" x14ac:dyDescent="0.35">
      <c r="A686" s="2" t="s">
        <v>53</v>
      </c>
      <c r="B686" s="1" t="s">
        <v>54</v>
      </c>
      <c r="C686" t="s">
        <v>508</v>
      </c>
      <c r="D686" s="1" t="s">
        <v>91</v>
      </c>
      <c r="E686" s="1" t="s">
        <v>25</v>
      </c>
      <c r="F686" s="1" t="s">
        <v>26</v>
      </c>
      <c r="G686" s="1" t="s">
        <v>215</v>
      </c>
      <c r="H686" t="s">
        <v>27</v>
      </c>
      <c r="I686" s="1" t="s">
        <v>70</v>
      </c>
      <c r="J686" t="s">
        <v>42</v>
      </c>
      <c r="K686" s="1" t="s">
        <v>22</v>
      </c>
      <c r="L686" t="s">
        <v>278</v>
      </c>
      <c r="M686" t="s">
        <v>22</v>
      </c>
      <c r="N686">
        <v>1</v>
      </c>
      <c r="O686" t="s">
        <v>235</v>
      </c>
      <c r="P686">
        <v>0</v>
      </c>
      <c r="Q686" t="s">
        <v>464</v>
      </c>
      <c r="R686" t="s">
        <v>234</v>
      </c>
      <c r="S686" t="s">
        <v>258</v>
      </c>
      <c r="T686" t="s">
        <v>259</v>
      </c>
      <c r="U686" t="s">
        <v>443</v>
      </c>
    </row>
    <row r="687" spans="1:21" x14ac:dyDescent="0.35">
      <c r="A687" s="2" t="s">
        <v>53</v>
      </c>
      <c r="B687" s="1" t="s">
        <v>54</v>
      </c>
      <c r="C687" t="s">
        <v>508</v>
      </c>
      <c r="D687" s="1" t="s">
        <v>91</v>
      </c>
      <c r="E687" s="1" t="s">
        <v>25</v>
      </c>
      <c r="F687" s="1" t="s">
        <v>26</v>
      </c>
      <c r="G687" s="1" t="s">
        <v>215</v>
      </c>
      <c r="H687" t="s">
        <v>27</v>
      </c>
      <c r="I687" s="1" t="s">
        <v>70</v>
      </c>
      <c r="J687" t="s">
        <v>42</v>
      </c>
      <c r="K687" s="1" t="s">
        <v>22</v>
      </c>
      <c r="L687" t="s">
        <v>278</v>
      </c>
      <c r="M687" t="s">
        <v>22</v>
      </c>
      <c r="N687">
        <v>1</v>
      </c>
      <c r="O687" t="s">
        <v>235</v>
      </c>
      <c r="P687">
        <v>1</v>
      </c>
      <c r="Q687" t="s">
        <v>464</v>
      </c>
      <c r="R687" t="s">
        <v>234</v>
      </c>
      <c r="S687" t="s">
        <v>258</v>
      </c>
      <c r="T687" t="s">
        <v>259</v>
      </c>
      <c r="U687" t="s">
        <v>443</v>
      </c>
    </row>
    <row r="688" spans="1:21" x14ac:dyDescent="0.35">
      <c r="A688" s="2" t="s">
        <v>53</v>
      </c>
      <c r="B688" s="1" t="s">
        <v>54</v>
      </c>
      <c r="C688" t="s">
        <v>508</v>
      </c>
      <c r="D688" s="1" t="s">
        <v>91</v>
      </c>
      <c r="E688" s="1" t="s">
        <v>25</v>
      </c>
      <c r="F688" s="1" t="s">
        <v>26</v>
      </c>
      <c r="G688" s="1" t="s">
        <v>215</v>
      </c>
      <c r="H688" t="s">
        <v>27</v>
      </c>
      <c r="I688" s="1" t="s">
        <v>409</v>
      </c>
      <c r="J688" t="s">
        <v>42</v>
      </c>
      <c r="K688" s="1" t="s">
        <v>22</v>
      </c>
      <c r="L688" t="s">
        <v>278</v>
      </c>
      <c r="M688" t="s">
        <v>79</v>
      </c>
      <c r="N688">
        <v>1</v>
      </c>
      <c r="O688" t="s">
        <v>232</v>
      </c>
      <c r="P688">
        <v>1</v>
      </c>
      <c r="Q688" t="s">
        <v>464</v>
      </c>
      <c r="R688" t="s">
        <v>234</v>
      </c>
      <c r="S688" t="s">
        <v>258</v>
      </c>
      <c r="T688" t="s">
        <v>259</v>
      </c>
      <c r="U688" t="s">
        <v>443</v>
      </c>
    </row>
    <row r="689" spans="1:21" x14ac:dyDescent="0.35">
      <c r="A689" s="2" t="s">
        <v>53</v>
      </c>
      <c r="B689" s="1" t="s">
        <v>54</v>
      </c>
      <c r="C689" t="s">
        <v>508</v>
      </c>
      <c r="D689" s="1" t="s">
        <v>91</v>
      </c>
      <c r="E689" s="1" t="s">
        <v>25</v>
      </c>
      <c r="F689" s="1" t="s">
        <v>26</v>
      </c>
      <c r="G689" s="1" t="s">
        <v>215</v>
      </c>
      <c r="H689" t="s">
        <v>27</v>
      </c>
      <c r="I689" s="1" t="s">
        <v>409</v>
      </c>
      <c r="J689" t="s">
        <v>42</v>
      </c>
      <c r="K689" s="1" t="s">
        <v>22</v>
      </c>
      <c r="L689" t="s">
        <v>278</v>
      </c>
      <c r="M689" t="s">
        <v>22</v>
      </c>
      <c r="N689">
        <v>1</v>
      </c>
      <c r="O689" t="s">
        <v>232</v>
      </c>
      <c r="P689">
        <v>1</v>
      </c>
      <c r="Q689" t="s">
        <v>464</v>
      </c>
      <c r="R689" t="s">
        <v>234</v>
      </c>
      <c r="S689" t="s">
        <v>258</v>
      </c>
      <c r="T689" t="s">
        <v>259</v>
      </c>
      <c r="U689" t="s">
        <v>443</v>
      </c>
    </row>
    <row r="690" spans="1:21" x14ac:dyDescent="0.35">
      <c r="A690" s="2" t="s">
        <v>53</v>
      </c>
      <c r="B690" s="1" t="s">
        <v>54</v>
      </c>
      <c r="C690" t="s">
        <v>508</v>
      </c>
      <c r="D690" s="1" t="s">
        <v>91</v>
      </c>
      <c r="E690" s="1" t="s">
        <v>25</v>
      </c>
      <c r="F690" s="1" t="s">
        <v>26</v>
      </c>
      <c r="G690" s="1" t="s">
        <v>215</v>
      </c>
      <c r="H690" t="s">
        <v>30</v>
      </c>
      <c r="I690" s="1" t="s">
        <v>323</v>
      </c>
      <c r="J690" t="s">
        <v>42</v>
      </c>
      <c r="K690" s="1" t="s">
        <v>22</v>
      </c>
      <c r="L690" t="s">
        <v>278</v>
      </c>
      <c r="M690" t="s">
        <v>22</v>
      </c>
      <c r="N690">
        <v>1</v>
      </c>
      <c r="O690" t="s">
        <v>232</v>
      </c>
      <c r="P690">
        <v>1</v>
      </c>
      <c r="Q690" t="s">
        <v>464</v>
      </c>
      <c r="R690" t="s">
        <v>234</v>
      </c>
      <c r="S690" t="s">
        <v>258</v>
      </c>
      <c r="T690" t="s">
        <v>259</v>
      </c>
      <c r="U690" t="s">
        <v>443</v>
      </c>
    </row>
    <row r="691" spans="1:21" x14ac:dyDescent="0.35">
      <c r="A691" s="2" t="s">
        <v>53</v>
      </c>
      <c r="B691" s="1" t="s">
        <v>54</v>
      </c>
      <c r="C691" t="s">
        <v>508</v>
      </c>
      <c r="D691" s="1" t="s">
        <v>91</v>
      </c>
      <c r="E691" s="1" t="s">
        <v>25</v>
      </c>
      <c r="F691" s="1" t="s">
        <v>26</v>
      </c>
      <c r="G691" s="1" t="s">
        <v>215</v>
      </c>
      <c r="H691" t="s">
        <v>30</v>
      </c>
      <c r="I691" s="1" t="s">
        <v>70</v>
      </c>
      <c r="J691" t="s">
        <v>42</v>
      </c>
      <c r="K691" s="1" t="s">
        <v>18</v>
      </c>
      <c r="L691" t="s">
        <v>278</v>
      </c>
      <c r="M691" t="s">
        <v>18</v>
      </c>
      <c r="N691">
        <v>1</v>
      </c>
      <c r="O691" t="s">
        <v>235</v>
      </c>
      <c r="P691">
        <v>1</v>
      </c>
      <c r="Q691" t="s">
        <v>464</v>
      </c>
      <c r="R691" t="s">
        <v>234</v>
      </c>
      <c r="S691" t="s">
        <v>258</v>
      </c>
      <c r="T691" t="s">
        <v>259</v>
      </c>
      <c r="U691" t="s">
        <v>443</v>
      </c>
    </row>
    <row r="692" spans="1:21" x14ac:dyDescent="0.35">
      <c r="A692" s="2" t="s">
        <v>53</v>
      </c>
      <c r="B692" s="1" t="s">
        <v>54</v>
      </c>
      <c r="C692" t="s">
        <v>508</v>
      </c>
      <c r="D692" s="1" t="s">
        <v>91</v>
      </c>
      <c r="E692" s="1" t="s">
        <v>25</v>
      </c>
      <c r="F692" s="1" t="s">
        <v>26</v>
      </c>
      <c r="G692" s="1" t="s">
        <v>215</v>
      </c>
      <c r="H692" t="s">
        <v>30</v>
      </c>
      <c r="I692" s="1" t="s">
        <v>70</v>
      </c>
      <c r="J692" t="s">
        <v>42</v>
      </c>
      <c r="K692" s="1" t="s">
        <v>18</v>
      </c>
      <c r="L692" t="s">
        <v>278</v>
      </c>
      <c r="M692" t="s">
        <v>19</v>
      </c>
      <c r="N692">
        <v>1</v>
      </c>
      <c r="O692" t="s">
        <v>235</v>
      </c>
      <c r="P692">
        <v>1</v>
      </c>
      <c r="Q692" t="s">
        <v>464</v>
      </c>
      <c r="R692" t="s">
        <v>234</v>
      </c>
      <c r="S692" t="s">
        <v>258</v>
      </c>
      <c r="T692" t="s">
        <v>259</v>
      </c>
      <c r="U692" t="s">
        <v>443</v>
      </c>
    </row>
    <row r="693" spans="1:21" x14ac:dyDescent="0.35">
      <c r="A693" s="2" t="s">
        <v>53</v>
      </c>
      <c r="B693" s="1" t="s">
        <v>54</v>
      </c>
      <c r="C693" t="s">
        <v>508</v>
      </c>
      <c r="D693" s="1" t="s">
        <v>91</v>
      </c>
      <c r="E693" s="1" t="s">
        <v>25</v>
      </c>
      <c r="F693" s="1" t="s">
        <v>26</v>
      </c>
      <c r="G693" s="1" t="s">
        <v>215</v>
      </c>
      <c r="H693" t="s">
        <v>30</v>
      </c>
      <c r="I693" s="1" t="s">
        <v>70</v>
      </c>
      <c r="J693" t="s">
        <v>42</v>
      </c>
      <c r="K693" s="1" t="s">
        <v>22</v>
      </c>
      <c r="L693" t="s">
        <v>278</v>
      </c>
      <c r="M693" t="s">
        <v>144</v>
      </c>
      <c r="N693">
        <v>1</v>
      </c>
      <c r="O693" t="s">
        <v>235</v>
      </c>
      <c r="P693">
        <v>1</v>
      </c>
      <c r="Q693" t="s">
        <v>464</v>
      </c>
      <c r="R693" t="s">
        <v>234</v>
      </c>
      <c r="S693" t="s">
        <v>258</v>
      </c>
      <c r="T693" t="s">
        <v>259</v>
      </c>
      <c r="U693" t="s">
        <v>443</v>
      </c>
    </row>
    <row r="694" spans="1:21" x14ac:dyDescent="0.35">
      <c r="A694" s="2" t="s">
        <v>53</v>
      </c>
      <c r="B694" s="1" t="s">
        <v>54</v>
      </c>
      <c r="C694" t="s">
        <v>508</v>
      </c>
      <c r="D694" s="1" t="s">
        <v>91</v>
      </c>
      <c r="E694" s="1" t="s">
        <v>25</v>
      </c>
      <c r="F694" s="1" t="s">
        <v>26</v>
      </c>
      <c r="G694" s="1" t="s">
        <v>215</v>
      </c>
      <c r="H694" t="s">
        <v>30</v>
      </c>
      <c r="I694" s="1" t="s">
        <v>409</v>
      </c>
      <c r="J694" t="s">
        <v>42</v>
      </c>
      <c r="K694" s="1" t="s">
        <v>22</v>
      </c>
      <c r="L694" t="s">
        <v>278</v>
      </c>
      <c r="M694" t="s">
        <v>22</v>
      </c>
      <c r="N694">
        <v>1</v>
      </c>
      <c r="O694" t="s">
        <v>232</v>
      </c>
      <c r="P694">
        <v>1</v>
      </c>
      <c r="Q694" t="s">
        <v>464</v>
      </c>
      <c r="R694" t="s">
        <v>234</v>
      </c>
      <c r="S694" t="s">
        <v>258</v>
      </c>
      <c r="T694" t="s">
        <v>259</v>
      </c>
      <c r="U694" t="s">
        <v>443</v>
      </c>
    </row>
    <row r="695" spans="1:21" x14ac:dyDescent="0.35">
      <c r="A695" s="2" t="s">
        <v>53</v>
      </c>
      <c r="B695" s="1" t="s">
        <v>54</v>
      </c>
      <c r="C695" t="s">
        <v>508</v>
      </c>
      <c r="D695" s="1" t="s">
        <v>91</v>
      </c>
      <c r="E695" s="1" t="s">
        <v>25</v>
      </c>
      <c r="F695" s="1" t="s">
        <v>26</v>
      </c>
      <c r="G695" s="1" t="s">
        <v>215</v>
      </c>
      <c r="H695" t="s">
        <v>36</v>
      </c>
      <c r="I695" s="1" t="s">
        <v>70</v>
      </c>
      <c r="J695" t="s">
        <v>42</v>
      </c>
      <c r="K695" s="1" t="s">
        <v>22</v>
      </c>
      <c r="L695" t="s">
        <v>363</v>
      </c>
      <c r="M695" t="s">
        <v>87</v>
      </c>
      <c r="N695">
        <v>1</v>
      </c>
      <c r="O695" t="s">
        <v>235</v>
      </c>
      <c r="P695">
        <v>1</v>
      </c>
      <c r="Q695" t="s">
        <v>464</v>
      </c>
      <c r="R695" t="s">
        <v>234</v>
      </c>
      <c r="S695" t="s">
        <v>258</v>
      </c>
      <c r="T695" t="s">
        <v>259</v>
      </c>
      <c r="U695" t="s">
        <v>443</v>
      </c>
    </row>
    <row r="696" spans="1:21" x14ac:dyDescent="0.35">
      <c r="A696" s="2" t="s">
        <v>53</v>
      </c>
      <c r="B696" s="1" t="s">
        <v>54</v>
      </c>
      <c r="C696" t="s">
        <v>508</v>
      </c>
      <c r="D696" s="1" t="s">
        <v>91</v>
      </c>
      <c r="E696" s="1" t="s">
        <v>25</v>
      </c>
      <c r="F696" s="1" t="s">
        <v>26</v>
      </c>
      <c r="G696" s="1" t="s">
        <v>215</v>
      </c>
      <c r="H696" t="s">
        <v>36</v>
      </c>
      <c r="I696" s="1" t="s">
        <v>321</v>
      </c>
      <c r="J696" t="s">
        <v>42</v>
      </c>
      <c r="K696" s="1" t="s">
        <v>22</v>
      </c>
      <c r="L696" t="s">
        <v>363</v>
      </c>
      <c r="M696" t="s">
        <v>79</v>
      </c>
      <c r="N696">
        <v>1</v>
      </c>
      <c r="O696" t="s">
        <v>232</v>
      </c>
      <c r="P696">
        <v>0</v>
      </c>
      <c r="Q696" t="s">
        <v>464</v>
      </c>
      <c r="R696" t="s">
        <v>234</v>
      </c>
      <c r="S696" t="s">
        <v>258</v>
      </c>
      <c r="T696" t="s">
        <v>259</v>
      </c>
      <c r="U696" t="s">
        <v>443</v>
      </c>
    </row>
    <row r="697" spans="1:21" x14ac:dyDescent="0.35">
      <c r="A697" s="2" t="s">
        <v>53</v>
      </c>
      <c r="B697" s="1" t="s">
        <v>54</v>
      </c>
      <c r="C697" t="s">
        <v>508</v>
      </c>
      <c r="D697" s="1" t="s">
        <v>91</v>
      </c>
      <c r="E697" s="1" t="s">
        <v>25</v>
      </c>
      <c r="F697" s="1" t="s">
        <v>26</v>
      </c>
      <c r="G697" s="1" t="s">
        <v>215</v>
      </c>
      <c r="H697" t="s">
        <v>36</v>
      </c>
      <c r="I697" s="1" t="s">
        <v>409</v>
      </c>
      <c r="J697" t="s">
        <v>42</v>
      </c>
      <c r="K697" s="1" t="s">
        <v>22</v>
      </c>
      <c r="L697" t="s">
        <v>278</v>
      </c>
      <c r="M697" t="s">
        <v>22</v>
      </c>
      <c r="N697">
        <v>1</v>
      </c>
      <c r="O697" t="s">
        <v>232</v>
      </c>
      <c r="P697">
        <v>1</v>
      </c>
      <c r="Q697" t="s">
        <v>464</v>
      </c>
      <c r="R697" t="s">
        <v>234</v>
      </c>
      <c r="S697" t="s">
        <v>258</v>
      </c>
      <c r="T697" t="s">
        <v>259</v>
      </c>
      <c r="U697" t="s">
        <v>443</v>
      </c>
    </row>
    <row r="698" spans="1:21" x14ac:dyDescent="0.35">
      <c r="A698" s="2" t="s">
        <v>53</v>
      </c>
      <c r="B698" s="1" t="s">
        <v>54</v>
      </c>
      <c r="C698" t="s">
        <v>508</v>
      </c>
      <c r="D698" s="1" t="s">
        <v>91</v>
      </c>
      <c r="E698" s="1" t="s">
        <v>25</v>
      </c>
      <c r="F698" s="1" t="s">
        <v>26</v>
      </c>
      <c r="G698" s="1" t="s">
        <v>215</v>
      </c>
      <c r="H698" t="s">
        <v>24</v>
      </c>
      <c r="I698" s="1" t="s">
        <v>323</v>
      </c>
      <c r="J698" t="s">
        <v>42</v>
      </c>
      <c r="K698" s="1" t="s">
        <v>22</v>
      </c>
      <c r="L698" t="s">
        <v>278</v>
      </c>
      <c r="M698" t="s">
        <v>83</v>
      </c>
      <c r="N698">
        <v>1</v>
      </c>
      <c r="O698" t="s">
        <v>232</v>
      </c>
      <c r="P698">
        <v>0</v>
      </c>
      <c r="Q698" t="s">
        <v>464</v>
      </c>
      <c r="R698" t="s">
        <v>234</v>
      </c>
      <c r="S698" t="s">
        <v>258</v>
      </c>
      <c r="T698" t="s">
        <v>259</v>
      </c>
      <c r="U698" t="s">
        <v>443</v>
      </c>
    </row>
    <row r="699" spans="1:21" x14ac:dyDescent="0.35">
      <c r="A699" s="2" t="s">
        <v>53</v>
      </c>
      <c r="B699" s="1" t="s">
        <v>54</v>
      </c>
      <c r="C699" t="s">
        <v>508</v>
      </c>
      <c r="D699" s="1" t="s">
        <v>91</v>
      </c>
      <c r="E699" s="1" t="s">
        <v>25</v>
      </c>
      <c r="F699" s="1" t="s">
        <v>26</v>
      </c>
      <c r="G699" s="1" t="s">
        <v>215</v>
      </c>
      <c r="H699" t="s">
        <v>24</v>
      </c>
      <c r="I699" s="1" t="s">
        <v>321</v>
      </c>
      <c r="J699" t="s">
        <v>42</v>
      </c>
      <c r="K699" s="1" t="s">
        <v>75</v>
      </c>
      <c r="L699" t="s">
        <v>363</v>
      </c>
      <c r="M699" t="s">
        <v>98</v>
      </c>
      <c r="N699">
        <v>1</v>
      </c>
      <c r="O699" t="s">
        <v>232</v>
      </c>
      <c r="P699">
        <v>0</v>
      </c>
      <c r="Q699" t="s">
        <v>464</v>
      </c>
      <c r="R699" t="s">
        <v>234</v>
      </c>
      <c r="S699" t="s">
        <v>258</v>
      </c>
      <c r="T699" t="s">
        <v>259</v>
      </c>
      <c r="U699" t="s">
        <v>444</v>
      </c>
    </row>
    <row r="700" spans="1:21" x14ac:dyDescent="0.35">
      <c r="A700" s="2" t="s">
        <v>53</v>
      </c>
      <c r="B700" s="1" t="s">
        <v>54</v>
      </c>
      <c r="C700" t="s">
        <v>508</v>
      </c>
      <c r="D700" s="1" t="s">
        <v>91</v>
      </c>
      <c r="E700" s="1" t="s">
        <v>25</v>
      </c>
      <c r="F700" s="1" t="s">
        <v>26</v>
      </c>
      <c r="G700" s="1" t="s">
        <v>215</v>
      </c>
      <c r="H700" t="s">
        <v>74</v>
      </c>
      <c r="I700" s="1" t="s">
        <v>409</v>
      </c>
      <c r="J700" t="s">
        <v>42</v>
      </c>
      <c r="K700" s="1" t="s">
        <v>22</v>
      </c>
      <c r="L700" t="s">
        <v>278</v>
      </c>
      <c r="M700" t="s">
        <v>22</v>
      </c>
      <c r="N700">
        <v>1</v>
      </c>
      <c r="O700" t="s">
        <v>232</v>
      </c>
      <c r="P700">
        <v>1</v>
      </c>
      <c r="Q700" t="s">
        <v>464</v>
      </c>
      <c r="R700" t="s">
        <v>234</v>
      </c>
      <c r="S700" t="s">
        <v>258</v>
      </c>
      <c r="T700" t="s">
        <v>259</v>
      </c>
      <c r="U700" t="s">
        <v>443</v>
      </c>
    </row>
    <row r="701" spans="1:21" x14ac:dyDescent="0.35">
      <c r="A701" s="2" t="s">
        <v>53</v>
      </c>
      <c r="B701" s="1" t="s">
        <v>54</v>
      </c>
      <c r="C701" t="s">
        <v>508</v>
      </c>
      <c r="D701" s="1" t="s">
        <v>91</v>
      </c>
      <c r="E701" s="1" t="s">
        <v>25</v>
      </c>
      <c r="F701" s="1" t="s">
        <v>15</v>
      </c>
      <c r="G701" s="1" t="s">
        <v>215</v>
      </c>
      <c r="H701" t="s">
        <v>52</v>
      </c>
      <c r="I701" s="1" t="s">
        <v>70</v>
      </c>
      <c r="J701" t="s">
        <v>42</v>
      </c>
      <c r="K701" s="1" t="s">
        <v>22</v>
      </c>
      <c r="L701" t="s">
        <v>278</v>
      </c>
      <c r="M701" t="s">
        <v>45</v>
      </c>
      <c r="N701">
        <v>1</v>
      </c>
      <c r="O701" t="s">
        <v>235</v>
      </c>
      <c r="P701">
        <v>0</v>
      </c>
      <c r="Q701" t="s">
        <v>464</v>
      </c>
      <c r="R701" t="s">
        <v>234</v>
      </c>
      <c r="S701" t="s">
        <v>258</v>
      </c>
      <c r="T701" t="s">
        <v>259</v>
      </c>
      <c r="U701" t="s">
        <v>443</v>
      </c>
    </row>
    <row r="702" spans="1:21" x14ac:dyDescent="0.35">
      <c r="A702" s="2" t="s">
        <v>53</v>
      </c>
      <c r="B702" s="1" t="s">
        <v>54</v>
      </c>
      <c r="C702" t="s">
        <v>508</v>
      </c>
      <c r="D702" s="1" t="s">
        <v>91</v>
      </c>
      <c r="E702" s="1" t="s">
        <v>25</v>
      </c>
      <c r="F702" s="1" t="s">
        <v>15</v>
      </c>
      <c r="G702" s="1" t="s">
        <v>215</v>
      </c>
      <c r="H702" t="s">
        <v>52</v>
      </c>
      <c r="I702" s="1" t="s">
        <v>321</v>
      </c>
      <c r="J702" t="s">
        <v>42</v>
      </c>
      <c r="K702" s="1" t="s">
        <v>22</v>
      </c>
      <c r="L702" t="s">
        <v>278</v>
      </c>
      <c r="M702" t="s">
        <v>45</v>
      </c>
      <c r="N702">
        <v>1</v>
      </c>
      <c r="O702" t="s">
        <v>232</v>
      </c>
      <c r="P702">
        <v>0</v>
      </c>
      <c r="Q702" t="s">
        <v>464</v>
      </c>
      <c r="R702" t="s">
        <v>234</v>
      </c>
      <c r="S702" t="s">
        <v>258</v>
      </c>
      <c r="T702" t="s">
        <v>259</v>
      </c>
      <c r="U702" t="s">
        <v>443</v>
      </c>
    </row>
    <row r="703" spans="1:21" x14ac:dyDescent="0.35">
      <c r="A703" s="2" t="s">
        <v>53</v>
      </c>
      <c r="B703" s="1" t="s">
        <v>54</v>
      </c>
      <c r="C703" t="s">
        <v>508</v>
      </c>
      <c r="D703" s="1" t="s">
        <v>91</v>
      </c>
      <c r="E703" s="1" t="s">
        <v>25</v>
      </c>
      <c r="F703" s="1" t="s">
        <v>15</v>
      </c>
      <c r="G703" s="1" t="s">
        <v>215</v>
      </c>
      <c r="H703" t="s">
        <v>27</v>
      </c>
      <c r="I703" s="1" t="s">
        <v>321</v>
      </c>
      <c r="J703" t="s">
        <v>42</v>
      </c>
      <c r="K703" s="1" t="s">
        <v>22</v>
      </c>
      <c r="L703" t="s">
        <v>363</v>
      </c>
      <c r="M703" t="s">
        <v>82</v>
      </c>
      <c r="N703">
        <v>1</v>
      </c>
      <c r="O703" t="s">
        <v>232</v>
      </c>
      <c r="P703">
        <v>1</v>
      </c>
      <c r="Q703" t="s">
        <v>464</v>
      </c>
      <c r="R703" t="s">
        <v>234</v>
      </c>
      <c r="S703" t="s">
        <v>258</v>
      </c>
      <c r="T703" t="s">
        <v>259</v>
      </c>
      <c r="U703" t="s">
        <v>443</v>
      </c>
    </row>
    <row r="704" spans="1:21" x14ac:dyDescent="0.35">
      <c r="A704" s="2" t="s">
        <v>53</v>
      </c>
      <c r="B704" s="1" t="s">
        <v>54</v>
      </c>
      <c r="C704" t="s">
        <v>508</v>
      </c>
      <c r="D704" s="1" t="s">
        <v>91</v>
      </c>
      <c r="E704" s="1" t="s">
        <v>25</v>
      </c>
      <c r="F704" s="1" t="s">
        <v>15</v>
      </c>
      <c r="G704" s="1" t="s">
        <v>215</v>
      </c>
      <c r="H704" t="s">
        <v>36</v>
      </c>
      <c r="I704" s="1" t="s">
        <v>321</v>
      </c>
      <c r="J704" t="s">
        <v>42</v>
      </c>
      <c r="K704" s="1" t="s">
        <v>22</v>
      </c>
      <c r="L704" t="s">
        <v>278</v>
      </c>
      <c r="M704" t="s">
        <v>79</v>
      </c>
      <c r="N704">
        <v>1</v>
      </c>
      <c r="O704" t="s">
        <v>232</v>
      </c>
      <c r="P704">
        <v>1</v>
      </c>
      <c r="Q704" t="s">
        <v>464</v>
      </c>
      <c r="R704" t="s">
        <v>234</v>
      </c>
      <c r="S704" t="s">
        <v>258</v>
      </c>
      <c r="T704" t="s">
        <v>259</v>
      </c>
      <c r="U704" t="s">
        <v>443</v>
      </c>
    </row>
    <row r="705" spans="1:21" x14ac:dyDescent="0.35">
      <c r="A705" s="2" t="s">
        <v>53</v>
      </c>
      <c r="B705" s="1" t="s">
        <v>54</v>
      </c>
      <c r="C705" t="s">
        <v>508</v>
      </c>
      <c r="D705" s="1" t="s">
        <v>91</v>
      </c>
      <c r="E705" s="1" t="s">
        <v>25</v>
      </c>
      <c r="F705" s="1" t="s">
        <v>15</v>
      </c>
      <c r="G705" s="1" t="s">
        <v>215</v>
      </c>
      <c r="H705" t="s">
        <v>24</v>
      </c>
      <c r="I705" s="1" t="s">
        <v>70</v>
      </c>
      <c r="J705" t="s">
        <v>42</v>
      </c>
      <c r="K705" s="1" t="s">
        <v>22</v>
      </c>
      <c r="L705" t="s">
        <v>363</v>
      </c>
      <c r="M705" t="s">
        <v>94</v>
      </c>
      <c r="N705">
        <v>1</v>
      </c>
      <c r="O705" t="s">
        <v>235</v>
      </c>
      <c r="P705">
        <v>0</v>
      </c>
      <c r="Q705" t="s">
        <v>464</v>
      </c>
      <c r="R705" t="s">
        <v>234</v>
      </c>
      <c r="S705" t="s">
        <v>258</v>
      </c>
      <c r="T705" t="s">
        <v>259</v>
      </c>
      <c r="U705" t="s">
        <v>444</v>
      </c>
    </row>
    <row r="706" spans="1:21" x14ac:dyDescent="0.35">
      <c r="A706" s="2" t="s">
        <v>53</v>
      </c>
      <c r="B706" s="1" t="s">
        <v>54</v>
      </c>
      <c r="C706" t="s">
        <v>508</v>
      </c>
      <c r="D706" s="1" t="s">
        <v>91</v>
      </c>
      <c r="E706" s="1" t="s">
        <v>25</v>
      </c>
      <c r="F706" s="1" t="s">
        <v>15</v>
      </c>
      <c r="G706" s="1" t="s">
        <v>215</v>
      </c>
      <c r="H706" t="s">
        <v>24</v>
      </c>
      <c r="I706" s="1" t="s">
        <v>321</v>
      </c>
      <c r="J706" t="s">
        <v>42</v>
      </c>
      <c r="K706" s="1" t="s">
        <v>22</v>
      </c>
      <c r="L706" t="s">
        <v>278</v>
      </c>
      <c r="M706" t="s">
        <v>22</v>
      </c>
      <c r="N706">
        <v>1</v>
      </c>
      <c r="O706" t="s">
        <v>232</v>
      </c>
      <c r="P706">
        <v>0</v>
      </c>
      <c r="Q706" t="s">
        <v>464</v>
      </c>
      <c r="R706" t="s">
        <v>234</v>
      </c>
      <c r="S706" t="s">
        <v>258</v>
      </c>
      <c r="T706" t="s">
        <v>259</v>
      </c>
      <c r="U706" t="s">
        <v>444</v>
      </c>
    </row>
    <row r="707" spans="1:21" x14ac:dyDescent="0.35">
      <c r="A707" s="2" t="s">
        <v>53</v>
      </c>
      <c r="B707" s="1" t="s">
        <v>54</v>
      </c>
      <c r="C707" t="s">
        <v>508</v>
      </c>
      <c r="D707" s="1" t="s">
        <v>91</v>
      </c>
      <c r="E707" s="1" t="s">
        <v>25</v>
      </c>
      <c r="F707" s="1" t="s">
        <v>29</v>
      </c>
      <c r="G707" s="1" t="s">
        <v>29</v>
      </c>
      <c r="H707" t="s">
        <v>16</v>
      </c>
      <c r="I707" s="1" t="s">
        <v>70</v>
      </c>
      <c r="J707" t="s">
        <v>42</v>
      </c>
      <c r="K707" s="1" t="s">
        <v>22</v>
      </c>
      <c r="L707" t="s">
        <v>278</v>
      </c>
      <c r="M707" t="s">
        <v>28</v>
      </c>
      <c r="N707">
        <v>1</v>
      </c>
      <c r="O707" t="s">
        <v>235</v>
      </c>
      <c r="P707">
        <v>1</v>
      </c>
      <c r="Q707" t="s">
        <v>464</v>
      </c>
      <c r="R707" t="s">
        <v>234</v>
      </c>
      <c r="S707" t="s">
        <v>258</v>
      </c>
      <c r="T707" t="s">
        <v>259</v>
      </c>
      <c r="U707" t="s">
        <v>443</v>
      </c>
    </row>
    <row r="708" spans="1:21" x14ac:dyDescent="0.35">
      <c r="A708" s="2" t="s">
        <v>53</v>
      </c>
      <c r="B708" s="1" t="s">
        <v>54</v>
      </c>
      <c r="C708" t="s">
        <v>508</v>
      </c>
      <c r="D708" s="1" t="s">
        <v>91</v>
      </c>
      <c r="E708" s="1" t="s">
        <v>25</v>
      </c>
      <c r="F708" s="1" t="s">
        <v>29</v>
      </c>
      <c r="G708" s="1" t="s">
        <v>29</v>
      </c>
      <c r="H708" t="s">
        <v>20</v>
      </c>
      <c r="I708" s="1" t="s">
        <v>70</v>
      </c>
      <c r="J708" t="s">
        <v>42</v>
      </c>
      <c r="K708" s="1" t="s">
        <v>22</v>
      </c>
      <c r="L708" t="s">
        <v>363</v>
      </c>
      <c r="M708" t="s">
        <v>87</v>
      </c>
      <c r="N708">
        <v>1</v>
      </c>
      <c r="O708" t="s">
        <v>235</v>
      </c>
      <c r="P708">
        <v>0</v>
      </c>
      <c r="Q708" t="s">
        <v>464</v>
      </c>
      <c r="R708" t="s">
        <v>234</v>
      </c>
      <c r="S708" t="s">
        <v>258</v>
      </c>
      <c r="T708" t="s">
        <v>259</v>
      </c>
      <c r="U708" t="s">
        <v>443</v>
      </c>
    </row>
    <row r="709" spans="1:21" x14ac:dyDescent="0.35">
      <c r="A709" s="2" t="s">
        <v>53</v>
      </c>
      <c r="B709" s="1" t="s">
        <v>54</v>
      </c>
      <c r="C709" t="s">
        <v>508</v>
      </c>
      <c r="D709" s="1" t="s">
        <v>91</v>
      </c>
      <c r="E709" s="1" t="s">
        <v>25</v>
      </c>
      <c r="F709" s="1" t="s">
        <v>29</v>
      </c>
      <c r="G709" s="1" t="s">
        <v>29</v>
      </c>
      <c r="H709" t="s">
        <v>27</v>
      </c>
      <c r="I709" s="1" t="s">
        <v>70</v>
      </c>
      <c r="J709" t="s">
        <v>42</v>
      </c>
      <c r="K709" s="1" t="s">
        <v>18</v>
      </c>
      <c r="L709" t="s">
        <v>278</v>
      </c>
      <c r="M709" t="s">
        <v>100</v>
      </c>
      <c r="N709">
        <v>1</v>
      </c>
      <c r="O709" t="s">
        <v>235</v>
      </c>
      <c r="P709">
        <v>1</v>
      </c>
      <c r="Q709" t="s">
        <v>464</v>
      </c>
      <c r="R709" t="s">
        <v>234</v>
      </c>
      <c r="S709" t="s">
        <v>258</v>
      </c>
      <c r="T709" t="s">
        <v>259</v>
      </c>
      <c r="U709" t="s">
        <v>443</v>
      </c>
    </row>
    <row r="710" spans="1:21" x14ac:dyDescent="0.35">
      <c r="A710" s="2" t="s">
        <v>53</v>
      </c>
      <c r="B710" s="1" t="s">
        <v>54</v>
      </c>
      <c r="C710" t="s">
        <v>508</v>
      </c>
      <c r="D710" s="1" t="s">
        <v>91</v>
      </c>
      <c r="E710" s="1" t="s">
        <v>25</v>
      </c>
      <c r="F710" s="1" t="s">
        <v>29</v>
      </c>
      <c r="G710" s="1" t="s">
        <v>29</v>
      </c>
      <c r="H710" t="s">
        <v>27</v>
      </c>
      <c r="I710" s="1" t="s">
        <v>70</v>
      </c>
      <c r="J710" t="s">
        <v>42</v>
      </c>
      <c r="K710" s="1" t="s">
        <v>64</v>
      </c>
      <c r="L710" t="s">
        <v>278</v>
      </c>
      <c r="M710" t="s">
        <v>64</v>
      </c>
      <c r="N710">
        <v>1</v>
      </c>
      <c r="O710" t="s">
        <v>235</v>
      </c>
      <c r="P710">
        <v>1</v>
      </c>
      <c r="Q710" t="s">
        <v>464</v>
      </c>
      <c r="R710" t="s">
        <v>234</v>
      </c>
      <c r="S710" t="s">
        <v>258</v>
      </c>
      <c r="T710" t="s">
        <v>259</v>
      </c>
      <c r="U710" t="s">
        <v>443</v>
      </c>
    </row>
    <row r="711" spans="1:21" x14ac:dyDescent="0.35">
      <c r="A711" s="2" t="s">
        <v>53</v>
      </c>
      <c r="B711" s="1" t="s">
        <v>54</v>
      </c>
      <c r="C711" t="s">
        <v>508</v>
      </c>
      <c r="D711" s="1" t="s">
        <v>91</v>
      </c>
      <c r="E711" s="1" t="s">
        <v>25</v>
      </c>
      <c r="F711" s="1" t="s">
        <v>29</v>
      </c>
      <c r="G711" s="1" t="s">
        <v>29</v>
      </c>
      <c r="H711" t="s">
        <v>27</v>
      </c>
      <c r="I711" s="1" t="s">
        <v>70</v>
      </c>
      <c r="J711" t="s">
        <v>42</v>
      </c>
      <c r="K711" s="1" t="s">
        <v>22</v>
      </c>
      <c r="L711" t="s">
        <v>363</v>
      </c>
      <c r="M711" t="s">
        <v>22</v>
      </c>
      <c r="N711">
        <v>1</v>
      </c>
      <c r="O711" t="s">
        <v>235</v>
      </c>
      <c r="P711">
        <v>1</v>
      </c>
      <c r="Q711" t="s">
        <v>464</v>
      </c>
      <c r="R711" t="s">
        <v>234</v>
      </c>
      <c r="S711" t="s">
        <v>258</v>
      </c>
      <c r="T711" t="s">
        <v>259</v>
      </c>
      <c r="U711" t="s">
        <v>443</v>
      </c>
    </row>
    <row r="712" spans="1:21" x14ac:dyDescent="0.35">
      <c r="A712" s="2" t="s">
        <v>53</v>
      </c>
      <c r="B712" s="1" t="s">
        <v>54</v>
      </c>
      <c r="C712" t="s">
        <v>508</v>
      </c>
      <c r="D712" s="1" t="s">
        <v>91</v>
      </c>
      <c r="E712" s="1" t="s">
        <v>25</v>
      </c>
      <c r="F712" s="1" t="s">
        <v>29</v>
      </c>
      <c r="G712" s="1" t="s">
        <v>29</v>
      </c>
      <c r="H712" t="s">
        <v>30</v>
      </c>
      <c r="I712" s="1" t="s">
        <v>70</v>
      </c>
      <c r="J712" t="s">
        <v>42</v>
      </c>
      <c r="K712" s="1" t="s">
        <v>64</v>
      </c>
      <c r="L712" t="s">
        <v>363</v>
      </c>
      <c r="M712" t="s">
        <v>68</v>
      </c>
      <c r="N712">
        <v>1</v>
      </c>
      <c r="O712" t="s">
        <v>235</v>
      </c>
      <c r="P712">
        <v>1</v>
      </c>
      <c r="Q712" t="s">
        <v>464</v>
      </c>
      <c r="R712" t="s">
        <v>234</v>
      </c>
      <c r="S712" t="s">
        <v>258</v>
      </c>
      <c r="T712" t="s">
        <v>259</v>
      </c>
      <c r="U712" t="s">
        <v>443</v>
      </c>
    </row>
    <row r="713" spans="1:21" x14ac:dyDescent="0.35">
      <c r="A713" s="2" t="s">
        <v>53</v>
      </c>
      <c r="B713" s="1" t="s">
        <v>54</v>
      </c>
      <c r="C713" t="s">
        <v>508</v>
      </c>
      <c r="D713" s="1" t="s">
        <v>91</v>
      </c>
      <c r="E713" s="1" t="s">
        <v>25</v>
      </c>
      <c r="F713" s="1" t="s">
        <v>29</v>
      </c>
      <c r="G713" s="1" t="s">
        <v>29</v>
      </c>
      <c r="H713" t="s">
        <v>30</v>
      </c>
      <c r="I713" s="1" t="s">
        <v>70</v>
      </c>
      <c r="J713" t="s">
        <v>42</v>
      </c>
      <c r="K713" s="1" t="s">
        <v>22</v>
      </c>
      <c r="L713" t="s">
        <v>363</v>
      </c>
      <c r="M713" t="s">
        <v>79</v>
      </c>
      <c r="N713">
        <v>1</v>
      </c>
      <c r="O713" t="s">
        <v>235</v>
      </c>
      <c r="P713">
        <v>1</v>
      </c>
      <c r="Q713" t="s">
        <v>464</v>
      </c>
      <c r="R713" t="s">
        <v>234</v>
      </c>
      <c r="S713" t="s">
        <v>258</v>
      </c>
      <c r="T713" t="s">
        <v>259</v>
      </c>
      <c r="U713" t="s">
        <v>443</v>
      </c>
    </row>
    <row r="714" spans="1:21" x14ac:dyDescent="0.35">
      <c r="A714" s="2" t="s">
        <v>53</v>
      </c>
      <c r="B714" s="1" t="s">
        <v>54</v>
      </c>
      <c r="C714" t="s">
        <v>508</v>
      </c>
      <c r="D714" s="1" t="s">
        <v>91</v>
      </c>
      <c r="E714" s="1" t="s">
        <v>25</v>
      </c>
      <c r="F714" s="1" t="s">
        <v>21</v>
      </c>
      <c r="G714" s="1" t="s">
        <v>29</v>
      </c>
      <c r="H714" t="s">
        <v>52</v>
      </c>
      <c r="I714" s="1" t="s">
        <v>310</v>
      </c>
      <c r="J714" t="s">
        <v>297</v>
      </c>
      <c r="K714" s="1" t="s">
        <v>75</v>
      </c>
      <c r="L714" t="s">
        <v>278</v>
      </c>
      <c r="M714" t="s">
        <v>92</v>
      </c>
      <c r="N714">
        <v>1</v>
      </c>
      <c r="O714" t="s">
        <v>250</v>
      </c>
      <c r="P714">
        <v>0</v>
      </c>
      <c r="Q714">
        <v>1</v>
      </c>
      <c r="R714" t="s">
        <v>234</v>
      </c>
      <c r="S714" t="s">
        <v>258</v>
      </c>
      <c r="T714" t="s">
        <v>259</v>
      </c>
      <c r="U714" t="s">
        <v>443</v>
      </c>
    </row>
    <row r="715" spans="1:21" x14ac:dyDescent="0.35">
      <c r="A715" s="2" t="s">
        <v>53</v>
      </c>
      <c r="B715" s="1" t="s">
        <v>54</v>
      </c>
      <c r="C715" t="s">
        <v>508</v>
      </c>
      <c r="D715" s="1" t="s">
        <v>91</v>
      </c>
      <c r="E715" s="1" t="s">
        <v>25</v>
      </c>
      <c r="F715" s="1" t="s">
        <v>21</v>
      </c>
      <c r="G715" s="1" t="s">
        <v>29</v>
      </c>
      <c r="H715" t="s">
        <v>52</v>
      </c>
      <c r="I715" s="1" t="s">
        <v>321</v>
      </c>
      <c r="J715" t="s">
        <v>42</v>
      </c>
      <c r="K715" s="1" t="s">
        <v>75</v>
      </c>
      <c r="L715" t="s">
        <v>278</v>
      </c>
      <c r="M715" t="s">
        <v>109</v>
      </c>
      <c r="N715">
        <v>1</v>
      </c>
      <c r="O715" t="s">
        <v>232</v>
      </c>
      <c r="P715">
        <v>1</v>
      </c>
      <c r="Q715" t="s">
        <v>464</v>
      </c>
      <c r="R715" t="s">
        <v>234</v>
      </c>
      <c r="S715" t="s">
        <v>258</v>
      </c>
      <c r="T715" t="s">
        <v>259</v>
      </c>
      <c r="U715" t="s">
        <v>443</v>
      </c>
    </row>
    <row r="716" spans="1:21" x14ac:dyDescent="0.35">
      <c r="A716" s="2" t="s">
        <v>53</v>
      </c>
      <c r="B716" s="1" t="s">
        <v>54</v>
      </c>
      <c r="C716" t="s">
        <v>508</v>
      </c>
      <c r="D716" s="1" t="s">
        <v>91</v>
      </c>
      <c r="E716" s="1" t="s">
        <v>25</v>
      </c>
      <c r="F716" s="1" t="s">
        <v>21</v>
      </c>
      <c r="G716" s="1" t="s">
        <v>29</v>
      </c>
      <c r="H716" t="s">
        <v>52</v>
      </c>
      <c r="I716" s="1" t="s">
        <v>321</v>
      </c>
      <c r="J716" t="s">
        <v>42</v>
      </c>
      <c r="K716" s="1" t="s">
        <v>22</v>
      </c>
      <c r="L716" t="s">
        <v>278</v>
      </c>
      <c r="M716" t="s">
        <v>82</v>
      </c>
      <c r="N716">
        <v>1</v>
      </c>
      <c r="O716" t="s">
        <v>232</v>
      </c>
      <c r="P716">
        <v>0</v>
      </c>
      <c r="Q716" t="s">
        <v>464</v>
      </c>
      <c r="R716" t="s">
        <v>234</v>
      </c>
      <c r="S716" t="s">
        <v>258</v>
      </c>
      <c r="T716" t="s">
        <v>259</v>
      </c>
      <c r="U716" t="s">
        <v>443</v>
      </c>
    </row>
    <row r="717" spans="1:21" x14ac:dyDescent="0.35">
      <c r="A717" s="2" t="s">
        <v>53</v>
      </c>
      <c r="B717" s="1" t="s">
        <v>54</v>
      </c>
      <c r="C717" t="s">
        <v>508</v>
      </c>
      <c r="D717" s="1" t="s">
        <v>91</v>
      </c>
      <c r="E717" s="1" t="s">
        <v>25</v>
      </c>
      <c r="F717" s="1" t="s">
        <v>21</v>
      </c>
      <c r="G717" s="1" t="s">
        <v>29</v>
      </c>
      <c r="H717" t="s">
        <v>16</v>
      </c>
      <c r="I717" s="1" t="s">
        <v>56</v>
      </c>
      <c r="J717" t="s">
        <v>42</v>
      </c>
      <c r="K717" s="1" t="s">
        <v>22</v>
      </c>
      <c r="L717" t="s">
        <v>278</v>
      </c>
      <c r="M717" t="s">
        <v>97</v>
      </c>
      <c r="N717">
        <v>1</v>
      </c>
      <c r="O717" t="s">
        <v>232</v>
      </c>
      <c r="P717">
        <v>1</v>
      </c>
      <c r="Q717" t="s">
        <v>464</v>
      </c>
      <c r="R717" t="s">
        <v>234</v>
      </c>
      <c r="S717" t="s">
        <v>258</v>
      </c>
      <c r="T717" t="s">
        <v>259</v>
      </c>
      <c r="U717" t="s">
        <v>443</v>
      </c>
    </row>
    <row r="718" spans="1:21" x14ac:dyDescent="0.35">
      <c r="A718" s="2" t="s">
        <v>53</v>
      </c>
      <c r="B718" s="1" t="s">
        <v>54</v>
      </c>
      <c r="C718" t="s">
        <v>508</v>
      </c>
      <c r="D718" s="1" t="s">
        <v>91</v>
      </c>
      <c r="E718" s="1" t="s">
        <v>25</v>
      </c>
      <c r="F718" s="1" t="s">
        <v>21</v>
      </c>
      <c r="G718" s="1" t="s">
        <v>29</v>
      </c>
      <c r="H718" t="s">
        <v>16</v>
      </c>
      <c r="I718" s="1" t="s">
        <v>56</v>
      </c>
      <c r="J718" t="s">
        <v>42</v>
      </c>
      <c r="K718" s="1" t="s">
        <v>22</v>
      </c>
      <c r="L718" t="s">
        <v>278</v>
      </c>
      <c r="M718" t="s">
        <v>113</v>
      </c>
      <c r="N718">
        <v>1</v>
      </c>
      <c r="O718" t="s">
        <v>232</v>
      </c>
      <c r="P718">
        <v>0</v>
      </c>
      <c r="Q718" t="s">
        <v>464</v>
      </c>
      <c r="R718" t="s">
        <v>234</v>
      </c>
      <c r="S718" t="s">
        <v>258</v>
      </c>
      <c r="T718" t="s">
        <v>259</v>
      </c>
      <c r="U718" t="s">
        <v>443</v>
      </c>
    </row>
    <row r="719" spans="1:21" x14ac:dyDescent="0.35">
      <c r="A719" s="2" t="s">
        <v>53</v>
      </c>
      <c r="B719" s="1" t="s">
        <v>54</v>
      </c>
      <c r="C719" t="s">
        <v>508</v>
      </c>
      <c r="D719" s="1" t="s">
        <v>91</v>
      </c>
      <c r="E719" s="1" t="s">
        <v>25</v>
      </c>
      <c r="F719" s="1" t="s">
        <v>21</v>
      </c>
      <c r="G719" s="1" t="s">
        <v>29</v>
      </c>
      <c r="H719" t="s">
        <v>16</v>
      </c>
      <c r="I719" s="1" t="s">
        <v>323</v>
      </c>
      <c r="J719" t="s">
        <v>42</v>
      </c>
      <c r="K719" s="1" t="s">
        <v>22</v>
      </c>
      <c r="L719" t="s">
        <v>278</v>
      </c>
      <c r="M719" t="s">
        <v>79</v>
      </c>
      <c r="N719">
        <v>1</v>
      </c>
      <c r="O719" t="s">
        <v>232</v>
      </c>
      <c r="P719">
        <v>1</v>
      </c>
      <c r="Q719" t="s">
        <v>464</v>
      </c>
      <c r="R719" t="s">
        <v>234</v>
      </c>
      <c r="S719" t="s">
        <v>258</v>
      </c>
      <c r="T719" t="s">
        <v>259</v>
      </c>
      <c r="U719" t="s">
        <v>443</v>
      </c>
    </row>
    <row r="720" spans="1:21" x14ac:dyDescent="0.35">
      <c r="A720" s="2" t="s">
        <v>53</v>
      </c>
      <c r="B720" s="1" t="s">
        <v>54</v>
      </c>
      <c r="C720" t="s">
        <v>508</v>
      </c>
      <c r="D720" s="1" t="s">
        <v>91</v>
      </c>
      <c r="E720" s="1" t="s">
        <v>25</v>
      </c>
      <c r="F720" s="1" t="s">
        <v>21</v>
      </c>
      <c r="G720" s="1" t="s">
        <v>29</v>
      </c>
      <c r="H720" t="s">
        <v>16</v>
      </c>
      <c r="I720" s="1" t="s">
        <v>70</v>
      </c>
      <c r="J720" t="s">
        <v>42</v>
      </c>
      <c r="K720" s="1" t="s">
        <v>22</v>
      </c>
      <c r="L720" t="s">
        <v>278</v>
      </c>
      <c r="M720" t="s">
        <v>87</v>
      </c>
      <c r="N720">
        <v>1</v>
      </c>
      <c r="O720" t="s">
        <v>235</v>
      </c>
      <c r="P720">
        <v>0</v>
      </c>
      <c r="Q720" t="s">
        <v>464</v>
      </c>
      <c r="R720" t="s">
        <v>234</v>
      </c>
      <c r="S720" t="s">
        <v>258</v>
      </c>
      <c r="T720" t="s">
        <v>259</v>
      </c>
      <c r="U720" t="s">
        <v>443</v>
      </c>
    </row>
    <row r="721" spans="1:21" x14ac:dyDescent="0.35">
      <c r="A721" s="2" t="s">
        <v>53</v>
      </c>
      <c r="B721" s="1" t="s">
        <v>54</v>
      </c>
      <c r="C721" t="s">
        <v>508</v>
      </c>
      <c r="D721" s="1" t="s">
        <v>91</v>
      </c>
      <c r="E721" s="1" t="s">
        <v>25</v>
      </c>
      <c r="F721" s="1" t="s">
        <v>21</v>
      </c>
      <c r="G721" s="1" t="s">
        <v>29</v>
      </c>
      <c r="H721" t="s">
        <v>16</v>
      </c>
      <c r="I721" s="1" t="s">
        <v>321</v>
      </c>
      <c r="J721" t="s">
        <v>42</v>
      </c>
      <c r="K721" s="1" t="s">
        <v>22</v>
      </c>
      <c r="L721" t="s">
        <v>363</v>
      </c>
      <c r="M721" t="s">
        <v>79</v>
      </c>
      <c r="N721">
        <v>1</v>
      </c>
      <c r="O721" t="s">
        <v>232</v>
      </c>
      <c r="P721">
        <v>1</v>
      </c>
      <c r="Q721" t="s">
        <v>464</v>
      </c>
      <c r="R721" t="s">
        <v>234</v>
      </c>
      <c r="S721" t="s">
        <v>258</v>
      </c>
      <c r="T721" t="s">
        <v>259</v>
      </c>
      <c r="U721" t="s">
        <v>443</v>
      </c>
    </row>
    <row r="722" spans="1:21" x14ac:dyDescent="0.35">
      <c r="A722" s="2" t="s">
        <v>53</v>
      </c>
      <c r="B722" s="1" t="s">
        <v>54</v>
      </c>
      <c r="C722" t="s">
        <v>508</v>
      </c>
      <c r="D722" s="1" t="s">
        <v>91</v>
      </c>
      <c r="E722" s="1" t="s">
        <v>25</v>
      </c>
      <c r="F722" s="1" t="s">
        <v>21</v>
      </c>
      <c r="G722" s="1" t="s">
        <v>29</v>
      </c>
      <c r="H722" t="s">
        <v>16</v>
      </c>
      <c r="I722" s="1" t="s">
        <v>409</v>
      </c>
      <c r="J722" t="s">
        <v>42</v>
      </c>
      <c r="K722" s="1" t="s">
        <v>22</v>
      </c>
      <c r="L722" t="s">
        <v>278</v>
      </c>
      <c r="M722" t="s">
        <v>79</v>
      </c>
      <c r="N722">
        <v>1</v>
      </c>
      <c r="O722" t="s">
        <v>232</v>
      </c>
      <c r="P722">
        <v>0</v>
      </c>
      <c r="Q722" t="s">
        <v>464</v>
      </c>
      <c r="R722" t="s">
        <v>234</v>
      </c>
      <c r="S722" t="s">
        <v>258</v>
      </c>
      <c r="T722" t="s">
        <v>259</v>
      </c>
      <c r="U722" t="s">
        <v>443</v>
      </c>
    </row>
    <row r="723" spans="1:21" x14ac:dyDescent="0.35">
      <c r="A723" s="2" t="s">
        <v>53</v>
      </c>
      <c r="B723" s="1" t="s">
        <v>54</v>
      </c>
      <c r="C723" t="s">
        <v>508</v>
      </c>
      <c r="D723" s="1" t="s">
        <v>91</v>
      </c>
      <c r="E723" s="1" t="s">
        <v>25</v>
      </c>
      <c r="F723" s="1" t="s">
        <v>21</v>
      </c>
      <c r="G723" s="1" t="s">
        <v>29</v>
      </c>
      <c r="H723" t="s">
        <v>20</v>
      </c>
      <c r="I723" s="1" t="s">
        <v>70</v>
      </c>
      <c r="J723" t="s">
        <v>42</v>
      </c>
      <c r="K723" s="1" t="s">
        <v>22</v>
      </c>
      <c r="L723" t="s">
        <v>278</v>
      </c>
      <c r="M723" t="s">
        <v>87</v>
      </c>
      <c r="N723">
        <v>1</v>
      </c>
      <c r="O723" t="s">
        <v>235</v>
      </c>
      <c r="P723">
        <v>0</v>
      </c>
      <c r="Q723" t="s">
        <v>464</v>
      </c>
      <c r="R723" t="s">
        <v>234</v>
      </c>
      <c r="S723" t="s">
        <v>258</v>
      </c>
      <c r="T723" t="s">
        <v>259</v>
      </c>
      <c r="U723" t="s">
        <v>443</v>
      </c>
    </row>
    <row r="724" spans="1:21" x14ac:dyDescent="0.35">
      <c r="A724" s="2" t="s">
        <v>53</v>
      </c>
      <c r="B724" s="1" t="s">
        <v>54</v>
      </c>
      <c r="C724" t="s">
        <v>508</v>
      </c>
      <c r="D724" s="1" t="s">
        <v>91</v>
      </c>
      <c r="E724" s="1" t="s">
        <v>25</v>
      </c>
      <c r="F724" s="1" t="s">
        <v>21</v>
      </c>
      <c r="G724" s="1" t="s">
        <v>29</v>
      </c>
      <c r="H724" t="s">
        <v>20</v>
      </c>
      <c r="I724" s="1" t="s">
        <v>70</v>
      </c>
      <c r="J724" t="s">
        <v>42</v>
      </c>
      <c r="K724" s="1" t="s">
        <v>22</v>
      </c>
      <c r="L724" t="s">
        <v>363</v>
      </c>
      <c r="M724" t="s">
        <v>83</v>
      </c>
      <c r="N724">
        <v>1</v>
      </c>
      <c r="O724" t="s">
        <v>235</v>
      </c>
      <c r="P724">
        <v>1</v>
      </c>
      <c r="Q724" t="s">
        <v>464</v>
      </c>
      <c r="R724" t="s">
        <v>234</v>
      </c>
      <c r="S724" t="s">
        <v>258</v>
      </c>
      <c r="T724" t="s">
        <v>259</v>
      </c>
      <c r="U724" t="s">
        <v>443</v>
      </c>
    </row>
    <row r="725" spans="1:21" x14ac:dyDescent="0.35">
      <c r="A725" s="2" t="s">
        <v>53</v>
      </c>
      <c r="B725" s="1" t="s">
        <v>54</v>
      </c>
      <c r="C725" t="s">
        <v>508</v>
      </c>
      <c r="D725" s="1" t="s">
        <v>91</v>
      </c>
      <c r="E725" s="1" t="s">
        <v>25</v>
      </c>
      <c r="F725" s="1" t="s">
        <v>21</v>
      </c>
      <c r="G725" s="1" t="s">
        <v>29</v>
      </c>
      <c r="H725" t="s">
        <v>20</v>
      </c>
      <c r="I725" s="1" t="s">
        <v>321</v>
      </c>
      <c r="J725" t="s">
        <v>42</v>
      </c>
      <c r="K725" s="1" t="s">
        <v>22</v>
      </c>
      <c r="L725" t="s">
        <v>363</v>
      </c>
      <c r="M725" t="s">
        <v>79</v>
      </c>
      <c r="N725">
        <v>1</v>
      </c>
      <c r="O725" t="s">
        <v>232</v>
      </c>
      <c r="P725">
        <v>1</v>
      </c>
      <c r="Q725" t="s">
        <v>464</v>
      </c>
      <c r="R725" t="s">
        <v>234</v>
      </c>
      <c r="S725" t="s">
        <v>258</v>
      </c>
      <c r="T725" t="s">
        <v>259</v>
      </c>
      <c r="U725" t="s">
        <v>443</v>
      </c>
    </row>
    <row r="726" spans="1:21" x14ac:dyDescent="0.35">
      <c r="A726" s="2" t="s">
        <v>53</v>
      </c>
      <c r="B726" s="1" t="s">
        <v>54</v>
      </c>
      <c r="C726" t="s">
        <v>508</v>
      </c>
      <c r="D726" s="1" t="s">
        <v>91</v>
      </c>
      <c r="E726" s="1" t="s">
        <v>25</v>
      </c>
      <c r="F726" s="1" t="s">
        <v>21</v>
      </c>
      <c r="G726" s="1" t="s">
        <v>29</v>
      </c>
      <c r="H726" t="s">
        <v>27</v>
      </c>
      <c r="I726" s="1" t="s">
        <v>310</v>
      </c>
      <c r="J726" t="s">
        <v>297</v>
      </c>
      <c r="K726" s="1" t="s">
        <v>75</v>
      </c>
      <c r="L726" t="s">
        <v>278</v>
      </c>
      <c r="M726" t="s">
        <v>109</v>
      </c>
      <c r="N726">
        <v>1</v>
      </c>
      <c r="O726" t="s">
        <v>250</v>
      </c>
      <c r="P726">
        <v>1</v>
      </c>
      <c r="Q726">
        <v>1</v>
      </c>
      <c r="R726" t="s">
        <v>234</v>
      </c>
      <c r="S726" t="s">
        <v>258</v>
      </c>
      <c r="T726" t="s">
        <v>259</v>
      </c>
      <c r="U726" t="s">
        <v>443</v>
      </c>
    </row>
    <row r="727" spans="1:21" x14ac:dyDescent="0.35">
      <c r="A727" s="2" t="s">
        <v>53</v>
      </c>
      <c r="B727" s="1" t="s">
        <v>54</v>
      </c>
      <c r="C727" t="s">
        <v>508</v>
      </c>
      <c r="D727" s="1" t="s">
        <v>91</v>
      </c>
      <c r="E727" s="1" t="s">
        <v>25</v>
      </c>
      <c r="F727" s="1" t="s">
        <v>21</v>
      </c>
      <c r="G727" s="1" t="s">
        <v>29</v>
      </c>
      <c r="H727" t="s">
        <v>27</v>
      </c>
      <c r="I727" s="1" t="s">
        <v>323</v>
      </c>
      <c r="J727" t="s">
        <v>42</v>
      </c>
      <c r="K727" s="1" t="s">
        <v>22</v>
      </c>
      <c r="L727" t="s">
        <v>278</v>
      </c>
      <c r="M727" t="s">
        <v>22</v>
      </c>
      <c r="N727">
        <v>1</v>
      </c>
      <c r="O727" t="s">
        <v>232</v>
      </c>
      <c r="P727">
        <v>1</v>
      </c>
      <c r="Q727" t="s">
        <v>464</v>
      </c>
      <c r="R727" t="s">
        <v>234</v>
      </c>
      <c r="S727" t="s">
        <v>258</v>
      </c>
      <c r="T727" t="s">
        <v>259</v>
      </c>
      <c r="U727" t="s">
        <v>443</v>
      </c>
    </row>
    <row r="728" spans="1:21" x14ac:dyDescent="0.35">
      <c r="A728" s="2" t="s">
        <v>53</v>
      </c>
      <c r="B728" s="1" t="s">
        <v>54</v>
      </c>
      <c r="C728" t="s">
        <v>508</v>
      </c>
      <c r="D728" s="1" t="s">
        <v>91</v>
      </c>
      <c r="E728" s="1" t="s">
        <v>25</v>
      </c>
      <c r="F728" s="1" t="s">
        <v>21</v>
      </c>
      <c r="G728" s="1" t="s">
        <v>29</v>
      </c>
      <c r="H728" t="s">
        <v>27</v>
      </c>
      <c r="I728" s="1" t="s">
        <v>70</v>
      </c>
      <c r="J728" t="s">
        <v>42</v>
      </c>
      <c r="K728" s="1" t="s">
        <v>22</v>
      </c>
      <c r="L728" t="s">
        <v>278</v>
      </c>
      <c r="M728" t="s">
        <v>87</v>
      </c>
      <c r="N728">
        <v>1</v>
      </c>
      <c r="O728" t="s">
        <v>235</v>
      </c>
      <c r="P728">
        <v>0</v>
      </c>
      <c r="Q728" t="s">
        <v>464</v>
      </c>
      <c r="R728" t="s">
        <v>234</v>
      </c>
      <c r="S728" t="s">
        <v>258</v>
      </c>
      <c r="T728" t="s">
        <v>259</v>
      </c>
      <c r="U728" t="s">
        <v>443</v>
      </c>
    </row>
    <row r="729" spans="1:21" x14ac:dyDescent="0.35">
      <c r="A729" s="2" t="s">
        <v>53</v>
      </c>
      <c r="B729" s="1" t="s">
        <v>54</v>
      </c>
      <c r="C729" t="s">
        <v>508</v>
      </c>
      <c r="D729" s="1" t="s">
        <v>91</v>
      </c>
      <c r="E729" s="1" t="s">
        <v>25</v>
      </c>
      <c r="F729" s="1" t="s">
        <v>21</v>
      </c>
      <c r="G729" s="1" t="s">
        <v>29</v>
      </c>
      <c r="H729" t="s">
        <v>27</v>
      </c>
      <c r="I729" s="1" t="s">
        <v>321</v>
      </c>
      <c r="J729" t="s">
        <v>42</v>
      </c>
      <c r="K729" s="1" t="s">
        <v>22</v>
      </c>
      <c r="L729" t="s">
        <v>363</v>
      </c>
      <c r="M729" t="s">
        <v>83</v>
      </c>
      <c r="N729">
        <v>1</v>
      </c>
      <c r="O729" t="s">
        <v>232</v>
      </c>
      <c r="P729">
        <v>1</v>
      </c>
      <c r="Q729" t="s">
        <v>464</v>
      </c>
      <c r="R729" t="s">
        <v>234</v>
      </c>
      <c r="S729" t="s">
        <v>258</v>
      </c>
      <c r="T729" t="s">
        <v>259</v>
      </c>
      <c r="U729" t="s">
        <v>443</v>
      </c>
    </row>
    <row r="730" spans="1:21" x14ac:dyDescent="0.35">
      <c r="A730" s="2" t="s">
        <v>53</v>
      </c>
      <c r="B730" s="1" t="s">
        <v>54</v>
      </c>
      <c r="C730" t="s">
        <v>508</v>
      </c>
      <c r="D730" s="1" t="s">
        <v>91</v>
      </c>
      <c r="E730" s="1" t="s">
        <v>25</v>
      </c>
      <c r="F730" s="1" t="s">
        <v>21</v>
      </c>
      <c r="G730" s="1" t="s">
        <v>29</v>
      </c>
      <c r="H730" t="s">
        <v>30</v>
      </c>
      <c r="I730" s="1" t="s">
        <v>70</v>
      </c>
      <c r="J730" t="s">
        <v>42</v>
      </c>
      <c r="K730" s="1" t="s">
        <v>22</v>
      </c>
      <c r="L730" t="s">
        <v>278</v>
      </c>
      <c r="M730" t="s">
        <v>113</v>
      </c>
      <c r="N730">
        <v>1</v>
      </c>
      <c r="O730" t="s">
        <v>235</v>
      </c>
      <c r="P730">
        <v>1</v>
      </c>
      <c r="Q730" t="s">
        <v>464</v>
      </c>
      <c r="R730" t="s">
        <v>234</v>
      </c>
      <c r="S730" t="s">
        <v>258</v>
      </c>
      <c r="T730" t="s">
        <v>259</v>
      </c>
      <c r="U730" t="s">
        <v>443</v>
      </c>
    </row>
    <row r="731" spans="1:21" x14ac:dyDescent="0.35">
      <c r="A731" s="2" t="s">
        <v>53</v>
      </c>
      <c r="B731" s="1" t="s">
        <v>54</v>
      </c>
      <c r="C731" t="s">
        <v>508</v>
      </c>
      <c r="D731" s="1" t="s">
        <v>91</v>
      </c>
      <c r="E731" s="1" t="s">
        <v>25</v>
      </c>
      <c r="F731" s="1" t="s">
        <v>21</v>
      </c>
      <c r="G731" s="1" t="s">
        <v>29</v>
      </c>
      <c r="H731" t="s">
        <v>30</v>
      </c>
      <c r="I731" s="1" t="s">
        <v>409</v>
      </c>
      <c r="J731" t="s">
        <v>42</v>
      </c>
      <c r="K731" s="1" t="s">
        <v>22</v>
      </c>
      <c r="L731" t="s">
        <v>278</v>
      </c>
      <c r="M731" t="s">
        <v>31</v>
      </c>
      <c r="N731">
        <v>1</v>
      </c>
      <c r="O731" t="s">
        <v>232</v>
      </c>
      <c r="P731">
        <v>1</v>
      </c>
      <c r="Q731" t="s">
        <v>464</v>
      </c>
      <c r="R731" t="s">
        <v>234</v>
      </c>
      <c r="S731" t="s">
        <v>258</v>
      </c>
      <c r="T731" t="s">
        <v>259</v>
      </c>
      <c r="U731" t="s">
        <v>443</v>
      </c>
    </row>
    <row r="732" spans="1:21" x14ac:dyDescent="0.35">
      <c r="A732" s="2" t="s">
        <v>53</v>
      </c>
      <c r="B732" s="1" t="s">
        <v>54</v>
      </c>
      <c r="C732" t="s">
        <v>508</v>
      </c>
      <c r="D732" s="1" t="s">
        <v>91</v>
      </c>
      <c r="E732" s="1" t="s">
        <v>25</v>
      </c>
      <c r="F732" s="1" t="s">
        <v>21</v>
      </c>
      <c r="G732" s="1" t="s">
        <v>29</v>
      </c>
      <c r="H732" t="s">
        <v>36</v>
      </c>
      <c r="I732" s="1" t="s">
        <v>321</v>
      </c>
      <c r="J732" t="s">
        <v>42</v>
      </c>
      <c r="K732" s="1" t="s">
        <v>22</v>
      </c>
      <c r="L732" t="s">
        <v>278</v>
      </c>
      <c r="M732" t="s">
        <v>22</v>
      </c>
      <c r="N732">
        <v>1</v>
      </c>
      <c r="O732" t="s">
        <v>232</v>
      </c>
      <c r="P732">
        <v>1</v>
      </c>
      <c r="Q732" t="s">
        <v>464</v>
      </c>
      <c r="R732" t="s">
        <v>234</v>
      </c>
      <c r="S732" t="s">
        <v>258</v>
      </c>
      <c r="T732" t="s">
        <v>259</v>
      </c>
      <c r="U732" t="s">
        <v>443</v>
      </c>
    </row>
    <row r="733" spans="1:21" x14ac:dyDescent="0.35">
      <c r="A733" s="2" t="s">
        <v>53</v>
      </c>
      <c r="B733" s="1" t="s">
        <v>54</v>
      </c>
      <c r="C733" t="s">
        <v>508</v>
      </c>
      <c r="D733" s="1" t="s">
        <v>91</v>
      </c>
      <c r="E733" s="1" t="s">
        <v>25</v>
      </c>
      <c r="F733" s="1" t="s">
        <v>21</v>
      </c>
      <c r="G733" s="1" t="s">
        <v>29</v>
      </c>
      <c r="H733" t="s">
        <v>24</v>
      </c>
      <c r="I733" s="1" t="s">
        <v>70</v>
      </c>
      <c r="J733" t="s">
        <v>42</v>
      </c>
      <c r="K733" s="1" t="s">
        <v>22</v>
      </c>
      <c r="L733" t="s">
        <v>278</v>
      </c>
      <c r="M733" t="s">
        <v>95</v>
      </c>
      <c r="N733">
        <v>1</v>
      </c>
      <c r="O733" t="s">
        <v>235</v>
      </c>
      <c r="P733">
        <v>1</v>
      </c>
      <c r="Q733" t="s">
        <v>464</v>
      </c>
      <c r="R733" t="s">
        <v>234</v>
      </c>
      <c r="S733" t="s">
        <v>258</v>
      </c>
      <c r="T733" t="s">
        <v>259</v>
      </c>
      <c r="U733" t="s">
        <v>443</v>
      </c>
    </row>
    <row r="734" spans="1:21" x14ac:dyDescent="0.35">
      <c r="A734" s="2" t="s">
        <v>53</v>
      </c>
      <c r="B734" s="1" t="s">
        <v>54</v>
      </c>
      <c r="C734" t="s">
        <v>508</v>
      </c>
      <c r="D734" s="1" t="s">
        <v>91</v>
      </c>
      <c r="E734" s="1" t="s">
        <v>25</v>
      </c>
      <c r="F734" s="1" t="s">
        <v>21</v>
      </c>
      <c r="G734" s="1" t="s">
        <v>29</v>
      </c>
      <c r="H734" t="s">
        <v>24</v>
      </c>
      <c r="I734" s="1" t="s">
        <v>409</v>
      </c>
      <c r="J734" t="s">
        <v>42</v>
      </c>
      <c r="K734" s="1" t="s">
        <v>22</v>
      </c>
      <c r="L734" t="s">
        <v>278</v>
      </c>
      <c r="M734" t="s">
        <v>79</v>
      </c>
      <c r="N734">
        <v>1</v>
      </c>
      <c r="O734" t="s">
        <v>232</v>
      </c>
      <c r="P734">
        <v>1</v>
      </c>
      <c r="Q734" t="s">
        <v>464</v>
      </c>
      <c r="R734" t="s">
        <v>234</v>
      </c>
      <c r="S734" t="s">
        <v>258</v>
      </c>
      <c r="T734" t="s">
        <v>259</v>
      </c>
      <c r="U734" t="s">
        <v>443</v>
      </c>
    </row>
    <row r="735" spans="1:21" x14ac:dyDescent="0.35">
      <c r="A735" s="2" t="s">
        <v>53</v>
      </c>
      <c r="B735" s="1" t="s">
        <v>54</v>
      </c>
      <c r="C735" t="s">
        <v>508</v>
      </c>
      <c r="D735" s="1" t="s">
        <v>91</v>
      </c>
      <c r="E735" s="1" t="s">
        <v>364</v>
      </c>
      <c r="F735" s="1" t="s">
        <v>26</v>
      </c>
      <c r="G735" s="1" t="s">
        <v>215</v>
      </c>
      <c r="H735" t="s">
        <v>27</v>
      </c>
      <c r="I735" s="1" t="s">
        <v>56</v>
      </c>
      <c r="J735" t="s">
        <v>42</v>
      </c>
      <c r="K735" s="1" t="s">
        <v>22</v>
      </c>
      <c r="L735" t="s">
        <v>278</v>
      </c>
      <c r="M735" t="s">
        <v>22</v>
      </c>
      <c r="N735">
        <v>1</v>
      </c>
      <c r="O735" t="s">
        <v>232</v>
      </c>
      <c r="P735">
        <v>0</v>
      </c>
      <c r="Q735" t="s">
        <v>464</v>
      </c>
      <c r="R735" t="s">
        <v>234</v>
      </c>
      <c r="S735" t="s">
        <v>258</v>
      </c>
      <c r="T735" t="s">
        <v>259</v>
      </c>
      <c r="U735" t="s">
        <v>443</v>
      </c>
    </row>
    <row r="736" spans="1:21" x14ac:dyDescent="0.35">
      <c r="A736" s="2" t="s">
        <v>53</v>
      </c>
      <c r="B736" s="1" t="s">
        <v>54</v>
      </c>
      <c r="C736" t="s">
        <v>508</v>
      </c>
      <c r="D736" s="1" t="s">
        <v>101</v>
      </c>
      <c r="E736" s="1" t="s">
        <v>14</v>
      </c>
      <c r="F736" s="1" t="s">
        <v>26</v>
      </c>
      <c r="G736" s="1" t="s">
        <v>215</v>
      </c>
      <c r="H736" t="s">
        <v>52</v>
      </c>
      <c r="I736" s="1" t="s">
        <v>368</v>
      </c>
      <c r="J736" t="s">
        <v>297</v>
      </c>
      <c r="K736" s="1" t="s">
        <v>22</v>
      </c>
      <c r="L736" t="s">
        <v>278</v>
      </c>
      <c r="M736" t="s">
        <v>82</v>
      </c>
      <c r="N736">
        <v>1</v>
      </c>
      <c r="O736" t="s">
        <v>232</v>
      </c>
      <c r="P736">
        <v>1</v>
      </c>
      <c r="Q736">
        <v>1</v>
      </c>
      <c r="R736" t="s">
        <v>234</v>
      </c>
      <c r="S736" t="s">
        <v>258</v>
      </c>
      <c r="T736" t="s">
        <v>259</v>
      </c>
      <c r="U736" t="s">
        <v>443</v>
      </c>
    </row>
    <row r="737" spans="1:21" x14ac:dyDescent="0.35">
      <c r="A737" s="2" t="s">
        <v>53</v>
      </c>
      <c r="B737" s="1" t="s">
        <v>54</v>
      </c>
      <c r="C737" t="s">
        <v>508</v>
      </c>
      <c r="D737" s="1" t="s">
        <v>101</v>
      </c>
      <c r="E737" s="1" t="s">
        <v>14</v>
      </c>
      <c r="F737" s="1" t="s">
        <v>26</v>
      </c>
      <c r="G737" s="1" t="s">
        <v>215</v>
      </c>
      <c r="H737" t="s">
        <v>16</v>
      </c>
      <c r="I737" s="1" t="s">
        <v>311</v>
      </c>
      <c r="J737" t="s">
        <v>42</v>
      </c>
      <c r="K737" s="1" t="s">
        <v>22</v>
      </c>
      <c r="L737" t="s">
        <v>278</v>
      </c>
      <c r="M737" t="s">
        <v>144</v>
      </c>
      <c r="N737">
        <v>1</v>
      </c>
      <c r="O737" t="s">
        <v>232</v>
      </c>
      <c r="P737">
        <v>1</v>
      </c>
      <c r="Q737" t="s">
        <v>464</v>
      </c>
      <c r="R737" t="s">
        <v>234</v>
      </c>
      <c r="S737" t="s">
        <v>258</v>
      </c>
      <c r="T737" t="s">
        <v>259</v>
      </c>
      <c r="U737" t="s">
        <v>443</v>
      </c>
    </row>
    <row r="738" spans="1:21" x14ac:dyDescent="0.35">
      <c r="A738" s="2" t="s">
        <v>53</v>
      </c>
      <c r="B738" s="1" t="s">
        <v>54</v>
      </c>
      <c r="C738" t="s">
        <v>508</v>
      </c>
      <c r="D738" s="1" t="s">
        <v>101</v>
      </c>
      <c r="E738" s="1" t="s">
        <v>14</v>
      </c>
      <c r="F738" s="1" t="s">
        <v>26</v>
      </c>
      <c r="G738" s="1" t="s">
        <v>215</v>
      </c>
      <c r="H738" t="s">
        <v>16</v>
      </c>
      <c r="I738" s="1" t="s">
        <v>368</v>
      </c>
      <c r="J738" t="s">
        <v>297</v>
      </c>
      <c r="K738" s="1" t="s">
        <v>22</v>
      </c>
      <c r="L738" t="s">
        <v>278</v>
      </c>
      <c r="M738" t="s">
        <v>82</v>
      </c>
      <c r="N738">
        <v>1</v>
      </c>
      <c r="O738" t="s">
        <v>232</v>
      </c>
      <c r="P738">
        <v>0</v>
      </c>
      <c r="Q738">
        <v>1</v>
      </c>
      <c r="R738" t="s">
        <v>234</v>
      </c>
      <c r="S738" t="s">
        <v>258</v>
      </c>
      <c r="T738" t="s">
        <v>259</v>
      </c>
      <c r="U738" t="s">
        <v>443</v>
      </c>
    </row>
    <row r="739" spans="1:21" x14ac:dyDescent="0.35">
      <c r="A739" s="2" t="s">
        <v>53</v>
      </c>
      <c r="B739" s="1" t="s">
        <v>54</v>
      </c>
      <c r="C739" t="s">
        <v>508</v>
      </c>
      <c r="D739" s="1" t="s">
        <v>101</v>
      </c>
      <c r="E739" s="1" t="s">
        <v>14</v>
      </c>
      <c r="F739" s="1" t="s">
        <v>26</v>
      </c>
      <c r="G739" s="1" t="s">
        <v>215</v>
      </c>
      <c r="H739" t="s">
        <v>20</v>
      </c>
      <c r="I739" s="1" t="s">
        <v>311</v>
      </c>
      <c r="J739" t="s">
        <v>42</v>
      </c>
      <c r="K739" s="1" t="s">
        <v>22</v>
      </c>
      <c r="L739" t="s">
        <v>278</v>
      </c>
      <c r="M739" t="s">
        <v>82</v>
      </c>
      <c r="N739">
        <v>1</v>
      </c>
      <c r="O739" t="s">
        <v>232</v>
      </c>
      <c r="P739">
        <v>0</v>
      </c>
      <c r="Q739" t="s">
        <v>464</v>
      </c>
      <c r="R739" t="s">
        <v>234</v>
      </c>
      <c r="S739" t="s">
        <v>258</v>
      </c>
      <c r="T739" t="s">
        <v>259</v>
      </c>
      <c r="U739" t="s">
        <v>443</v>
      </c>
    </row>
    <row r="740" spans="1:21" x14ac:dyDescent="0.35">
      <c r="A740" s="2" t="s">
        <v>53</v>
      </c>
      <c r="B740" s="1" t="s">
        <v>54</v>
      </c>
      <c r="C740" t="s">
        <v>508</v>
      </c>
      <c r="D740" s="1" t="s">
        <v>101</v>
      </c>
      <c r="E740" s="1" t="s">
        <v>14</v>
      </c>
      <c r="F740" s="1" t="s">
        <v>26</v>
      </c>
      <c r="G740" s="1" t="s">
        <v>215</v>
      </c>
      <c r="H740" t="s">
        <v>20</v>
      </c>
      <c r="I740" s="1" t="s">
        <v>311</v>
      </c>
      <c r="J740" t="s">
        <v>42</v>
      </c>
      <c r="K740" s="1" t="s">
        <v>22</v>
      </c>
      <c r="L740" t="s">
        <v>278</v>
      </c>
      <c r="M740" t="s">
        <v>45</v>
      </c>
      <c r="N740">
        <v>1</v>
      </c>
      <c r="O740" t="s">
        <v>232</v>
      </c>
      <c r="P740">
        <v>1</v>
      </c>
      <c r="Q740" t="s">
        <v>464</v>
      </c>
      <c r="R740" t="s">
        <v>234</v>
      </c>
      <c r="S740" t="s">
        <v>258</v>
      </c>
      <c r="T740" t="s">
        <v>259</v>
      </c>
      <c r="U740" t="s">
        <v>443</v>
      </c>
    </row>
    <row r="741" spans="1:21" x14ac:dyDescent="0.35">
      <c r="A741" s="2" t="s">
        <v>53</v>
      </c>
      <c r="B741" s="1" t="s">
        <v>54</v>
      </c>
      <c r="C741" t="s">
        <v>508</v>
      </c>
      <c r="D741" s="1" t="s">
        <v>101</v>
      </c>
      <c r="E741" s="1" t="s">
        <v>14</v>
      </c>
      <c r="F741" s="1" t="s">
        <v>26</v>
      </c>
      <c r="G741" s="1" t="s">
        <v>215</v>
      </c>
      <c r="H741" t="s">
        <v>20</v>
      </c>
      <c r="I741" s="1" t="s">
        <v>311</v>
      </c>
      <c r="J741" t="s">
        <v>42</v>
      </c>
      <c r="K741" s="1" t="s">
        <v>22</v>
      </c>
      <c r="L741" t="s">
        <v>278</v>
      </c>
      <c r="M741" t="s">
        <v>79</v>
      </c>
      <c r="N741">
        <v>1</v>
      </c>
      <c r="O741" t="s">
        <v>232</v>
      </c>
      <c r="P741">
        <v>1</v>
      </c>
      <c r="Q741" t="s">
        <v>464</v>
      </c>
      <c r="R741" t="s">
        <v>234</v>
      </c>
      <c r="S741" t="s">
        <v>258</v>
      </c>
      <c r="T741" t="s">
        <v>259</v>
      </c>
      <c r="U741" t="s">
        <v>443</v>
      </c>
    </row>
    <row r="742" spans="1:21" x14ac:dyDescent="0.35">
      <c r="A742" s="2" t="s">
        <v>53</v>
      </c>
      <c r="B742" s="1" t="s">
        <v>54</v>
      </c>
      <c r="C742" t="s">
        <v>508</v>
      </c>
      <c r="D742" s="1" t="s">
        <v>101</v>
      </c>
      <c r="E742" s="1" t="s">
        <v>25</v>
      </c>
      <c r="F742" s="1" t="s">
        <v>26</v>
      </c>
      <c r="G742" s="1" t="s">
        <v>215</v>
      </c>
      <c r="H742" t="s">
        <v>52</v>
      </c>
      <c r="I742" s="1" t="s">
        <v>311</v>
      </c>
      <c r="J742" t="s">
        <v>42</v>
      </c>
      <c r="K742" s="1" t="s">
        <v>22</v>
      </c>
      <c r="L742" t="s">
        <v>278</v>
      </c>
      <c r="M742" t="s">
        <v>82</v>
      </c>
      <c r="N742">
        <v>1</v>
      </c>
      <c r="O742" t="s">
        <v>232</v>
      </c>
      <c r="P742">
        <v>0</v>
      </c>
      <c r="Q742" t="s">
        <v>464</v>
      </c>
      <c r="R742" t="s">
        <v>234</v>
      </c>
      <c r="S742" t="s">
        <v>258</v>
      </c>
      <c r="T742" t="s">
        <v>259</v>
      </c>
      <c r="U742" t="s">
        <v>443</v>
      </c>
    </row>
    <row r="743" spans="1:21" x14ac:dyDescent="0.35">
      <c r="A743" s="2" t="s">
        <v>53</v>
      </c>
      <c r="B743" s="1" t="s">
        <v>54</v>
      </c>
      <c r="C743" t="s">
        <v>508</v>
      </c>
      <c r="D743" s="1" t="s">
        <v>101</v>
      </c>
      <c r="E743" s="1" t="s">
        <v>25</v>
      </c>
      <c r="F743" s="1" t="s">
        <v>26</v>
      </c>
      <c r="G743" s="1" t="s">
        <v>215</v>
      </c>
      <c r="H743" t="s">
        <v>16</v>
      </c>
      <c r="I743" s="1" t="s">
        <v>311</v>
      </c>
      <c r="J743" t="s">
        <v>42</v>
      </c>
      <c r="K743" s="1" t="s">
        <v>22</v>
      </c>
      <c r="L743" t="s">
        <v>278</v>
      </c>
      <c r="M743" t="s">
        <v>82</v>
      </c>
      <c r="N743">
        <v>1</v>
      </c>
      <c r="O743" t="s">
        <v>232</v>
      </c>
      <c r="P743">
        <v>0</v>
      </c>
      <c r="Q743" t="s">
        <v>464</v>
      </c>
      <c r="R743" t="s">
        <v>234</v>
      </c>
      <c r="S743" t="s">
        <v>258</v>
      </c>
      <c r="T743" t="s">
        <v>259</v>
      </c>
      <c r="U743" t="s">
        <v>443</v>
      </c>
    </row>
    <row r="744" spans="1:21" x14ac:dyDescent="0.35">
      <c r="A744" s="2" t="s">
        <v>53</v>
      </c>
      <c r="B744" s="1" t="s">
        <v>54</v>
      </c>
      <c r="C744" t="s">
        <v>508</v>
      </c>
      <c r="D744" s="1" t="s">
        <v>101</v>
      </c>
      <c r="E744" s="1" t="s">
        <v>25</v>
      </c>
      <c r="F744" s="1" t="s">
        <v>26</v>
      </c>
      <c r="G744" s="1" t="s">
        <v>215</v>
      </c>
      <c r="H744" t="s">
        <v>16</v>
      </c>
      <c r="I744" s="1" t="s">
        <v>311</v>
      </c>
      <c r="J744" t="s">
        <v>42</v>
      </c>
      <c r="K744" s="1" t="s">
        <v>22</v>
      </c>
      <c r="L744" t="s">
        <v>278</v>
      </c>
      <c r="M744" t="s">
        <v>95</v>
      </c>
      <c r="N744">
        <v>1</v>
      </c>
      <c r="O744" t="s">
        <v>232</v>
      </c>
      <c r="P744">
        <v>1</v>
      </c>
      <c r="Q744" t="s">
        <v>464</v>
      </c>
      <c r="R744" t="s">
        <v>234</v>
      </c>
      <c r="S744" t="s">
        <v>258</v>
      </c>
      <c r="T744" t="s">
        <v>259</v>
      </c>
      <c r="U744" t="s">
        <v>443</v>
      </c>
    </row>
    <row r="745" spans="1:21" x14ac:dyDescent="0.35">
      <c r="A745" s="2" t="s">
        <v>53</v>
      </c>
      <c r="B745" s="1" t="s">
        <v>54</v>
      </c>
      <c r="C745" t="s">
        <v>508</v>
      </c>
      <c r="D745" s="1" t="s">
        <v>101</v>
      </c>
      <c r="E745" s="1" t="s">
        <v>25</v>
      </c>
      <c r="F745" s="1" t="s">
        <v>26</v>
      </c>
      <c r="G745" s="1" t="s">
        <v>215</v>
      </c>
      <c r="H745" t="s">
        <v>16</v>
      </c>
      <c r="I745" s="1" t="s">
        <v>368</v>
      </c>
      <c r="J745" t="s">
        <v>297</v>
      </c>
      <c r="K745" s="1" t="s">
        <v>22</v>
      </c>
      <c r="L745" t="s">
        <v>278</v>
      </c>
      <c r="M745" t="s">
        <v>82</v>
      </c>
      <c r="N745">
        <v>1</v>
      </c>
      <c r="O745" t="s">
        <v>232</v>
      </c>
      <c r="P745">
        <v>0</v>
      </c>
      <c r="Q745">
        <v>1</v>
      </c>
      <c r="R745" t="s">
        <v>234</v>
      </c>
      <c r="S745" t="s">
        <v>258</v>
      </c>
      <c r="T745" t="s">
        <v>259</v>
      </c>
      <c r="U745" t="s">
        <v>443</v>
      </c>
    </row>
    <row r="746" spans="1:21" x14ac:dyDescent="0.35">
      <c r="A746" s="2" t="s">
        <v>53</v>
      </c>
      <c r="B746" s="1" t="s">
        <v>54</v>
      </c>
      <c r="C746" t="s">
        <v>508</v>
      </c>
      <c r="D746" s="1" t="s">
        <v>101</v>
      </c>
      <c r="E746" s="1" t="s">
        <v>25</v>
      </c>
      <c r="F746" s="1" t="s">
        <v>26</v>
      </c>
      <c r="G746" s="1" t="s">
        <v>215</v>
      </c>
      <c r="H746" t="s">
        <v>16</v>
      </c>
      <c r="I746" s="1" t="s">
        <v>368</v>
      </c>
      <c r="J746" t="s">
        <v>297</v>
      </c>
      <c r="K746" s="1" t="s">
        <v>22</v>
      </c>
      <c r="L746" t="s">
        <v>278</v>
      </c>
      <c r="M746" t="s">
        <v>82</v>
      </c>
      <c r="N746">
        <v>1</v>
      </c>
      <c r="O746" t="s">
        <v>232</v>
      </c>
      <c r="P746">
        <v>1</v>
      </c>
      <c r="Q746">
        <v>1</v>
      </c>
      <c r="R746" t="s">
        <v>234</v>
      </c>
      <c r="S746" t="s">
        <v>258</v>
      </c>
      <c r="T746" t="s">
        <v>259</v>
      </c>
      <c r="U746" t="s">
        <v>443</v>
      </c>
    </row>
    <row r="747" spans="1:21" x14ac:dyDescent="0.35">
      <c r="A747" s="2" t="s">
        <v>53</v>
      </c>
      <c r="B747" s="1" t="s">
        <v>54</v>
      </c>
      <c r="C747" t="s">
        <v>508</v>
      </c>
      <c r="D747" s="1" t="s">
        <v>101</v>
      </c>
      <c r="E747" s="1" t="s">
        <v>25</v>
      </c>
      <c r="F747" s="1" t="s">
        <v>26</v>
      </c>
      <c r="G747" s="1" t="s">
        <v>215</v>
      </c>
      <c r="H747" t="s">
        <v>20</v>
      </c>
      <c r="I747" s="1" t="s">
        <v>311</v>
      </c>
      <c r="J747" t="s">
        <v>42</v>
      </c>
      <c r="K747" s="1" t="s">
        <v>22</v>
      </c>
      <c r="L747" t="s">
        <v>278</v>
      </c>
      <c r="M747" t="s">
        <v>83</v>
      </c>
      <c r="N747">
        <v>1</v>
      </c>
      <c r="O747" t="s">
        <v>232</v>
      </c>
      <c r="P747">
        <v>1</v>
      </c>
      <c r="Q747" t="s">
        <v>464</v>
      </c>
      <c r="R747" t="s">
        <v>234</v>
      </c>
      <c r="S747" t="s">
        <v>258</v>
      </c>
      <c r="T747" t="s">
        <v>259</v>
      </c>
      <c r="U747" t="s">
        <v>443</v>
      </c>
    </row>
    <row r="748" spans="1:21" x14ac:dyDescent="0.35">
      <c r="A748" s="2" t="s">
        <v>53</v>
      </c>
      <c r="B748" s="1" t="s">
        <v>54</v>
      </c>
      <c r="C748" t="s">
        <v>508</v>
      </c>
      <c r="D748" s="1" t="s">
        <v>101</v>
      </c>
      <c r="E748" s="1" t="s">
        <v>25</v>
      </c>
      <c r="F748" s="1" t="s">
        <v>26</v>
      </c>
      <c r="G748" s="1" t="s">
        <v>215</v>
      </c>
      <c r="H748" t="s">
        <v>20</v>
      </c>
      <c r="I748" s="1" t="s">
        <v>368</v>
      </c>
      <c r="J748" t="s">
        <v>297</v>
      </c>
      <c r="K748" s="1" t="s">
        <v>22</v>
      </c>
      <c r="L748" t="s">
        <v>278</v>
      </c>
      <c r="M748" t="s">
        <v>82</v>
      </c>
      <c r="N748">
        <v>1</v>
      </c>
      <c r="O748" t="s">
        <v>232</v>
      </c>
      <c r="P748">
        <v>0</v>
      </c>
      <c r="Q748">
        <v>1</v>
      </c>
      <c r="R748" t="s">
        <v>234</v>
      </c>
      <c r="S748" t="s">
        <v>258</v>
      </c>
      <c r="T748" t="s">
        <v>259</v>
      </c>
      <c r="U748" t="s">
        <v>443</v>
      </c>
    </row>
    <row r="749" spans="1:21" x14ac:dyDescent="0.35">
      <c r="A749" s="2" t="s">
        <v>53</v>
      </c>
      <c r="B749" s="1" t="s">
        <v>54</v>
      </c>
      <c r="C749" t="s">
        <v>508</v>
      </c>
      <c r="D749" s="1" t="s">
        <v>101</v>
      </c>
      <c r="E749" s="1" t="s">
        <v>25</v>
      </c>
      <c r="F749" s="1" t="s">
        <v>26</v>
      </c>
      <c r="G749" s="1" t="s">
        <v>215</v>
      </c>
      <c r="H749" t="s">
        <v>27</v>
      </c>
      <c r="I749" s="1" t="s">
        <v>311</v>
      </c>
      <c r="J749" t="s">
        <v>42</v>
      </c>
      <c r="K749" s="1" t="s">
        <v>22</v>
      </c>
      <c r="L749" t="s">
        <v>278</v>
      </c>
      <c r="M749" t="s">
        <v>82</v>
      </c>
      <c r="N749">
        <v>1</v>
      </c>
      <c r="O749" t="s">
        <v>232</v>
      </c>
      <c r="P749">
        <v>0</v>
      </c>
      <c r="Q749" t="s">
        <v>464</v>
      </c>
      <c r="R749" t="s">
        <v>234</v>
      </c>
      <c r="S749" t="s">
        <v>258</v>
      </c>
      <c r="T749" t="s">
        <v>259</v>
      </c>
      <c r="U749" t="s">
        <v>443</v>
      </c>
    </row>
    <row r="750" spans="1:21" x14ac:dyDescent="0.35">
      <c r="A750" s="2" t="s">
        <v>53</v>
      </c>
      <c r="B750" s="1" t="s">
        <v>54</v>
      </c>
      <c r="C750" t="s">
        <v>508</v>
      </c>
      <c r="D750" s="1" t="s">
        <v>101</v>
      </c>
      <c r="E750" s="1" t="s">
        <v>25</v>
      </c>
      <c r="F750" s="1" t="s">
        <v>26</v>
      </c>
      <c r="G750" s="1" t="s">
        <v>215</v>
      </c>
      <c r="H750" t="s">
        <v>30</v>
      </c>
      <c r="I750" s="1" t="s">
        <v>311</v>
      </c>
      <c r="J750" t="s">
        <v>42</v>
      </c>
      <c r="K750" s="1" t="s">
        <v>22</v>
      </c>
      <c r="L750" t="s">
        <v>278</v>
      </c>
      <c r="M750" t="s">
        <v>82</v>
      </c>
      <c r="N750">
        <v>1</v>
      </c>
      <c r="O750" t="s">
        <v>232</v>
      </c>
      <c r="P750">
        <v>0</v>
      </c>
      <c r="Q750" t="s">
        <v>464</v>
      </c>
      <c r="R750" t="s">
        <v>234</v>
      </c>
      <c r="S750" t="s">
        <v>258</v>
      </c>
      <c r="T750" t="s">
        <v>259</v>
      </c>
      <c r="U750" t="s">
        <v>443</v>
      </c>
    </row>
    <row r="751" spans="1:21" x14ac:dyDescent="0.35">
      <c r="A751" s="2" t="s">
        <v>53</v>
      </c>
      <c r="B751" s="1" t="s">
        <v>54</v>
      </c>
      <c r="C751" t="s">
        <v>508</v>
      </c>
      <c r="D751" s="1" t="s">
        <v>101</v>
      </c>
      <c r="E751" s="1" t="s">
        <v>25</v>
      </c>
      <c r="F751" s="1" t="s">
        <v>26</v>
      </c>
      <c r="G751" s="1" t="s">
        <v>215</v>
      </c>
      <c r="H751" t="s">
        <v>30</v>
      </c>
      <c r="I751" s="1" t="s">
        <v>368</v>
      </c>
      <c r="J751" t="s">
        <v>297</v>
      </c>
      <c r="K751" s="1" t="s">
        <v>22</v>
      </c>
      <c r="L751" t="s">
        <v>278</v>
      </c>
      <c r="M751" t="s">
        <v>23</v>
      </c>
      <c r="N751">
        <v>1</v>
      </c>
      <c r="O751" t="s">
        <v>232</v>
      </c>
      <c r="P751">
        <v>1</v>
      </c>
      <c r="Q751">
        <v>1</v>
      </c>
      <c r="R751" t="s">
        <v>234</v>
      </c>
      <c r="S751" t="s">
        <v>258</v>
      </c>
      <c r="T751" t="s">
        <v>259</v>
      </c>
      <c r="U751" t="s">
        <v>443</v>
      </c>
    </row>
    <row r="752" spans="1:21" x14ac:dyDescent="0.35">
      <c r="A752" s="2" t="s">
        <v>53</v>
      </c>
      <c r="B752" s="1" t="s">
        <v>54</v>
      </c>
      <c r="C752" t="s">
        <v>508</v>
      </c>
      <c r="D752" s="1" t="s">
        <v>101</v>
      </c>
      <c r="E752" s="1" t="s">
        <v>25</v>
      </c>
      <c r="F752" s="1" t="s">
        <v>26</v>
      </c>
      <c r="G752" s="1" t="s">
        <v>215</v>
      </c>
      <c r="H752" t="s">
        <v>36</v>
      </c>
      <c r="I752" s="1" t="s">
        <v>368</v>
      </c>
      <c r="J752" t="s">
        <v>297</v>
      </c>
      <c r="K752" s="1" t="s">
        <v>22</v>
      </c>
      <c r="L752" t="s">
        <v>278</v>
      </c>
      <c r="M752" t="s">
        <v>82</v>
      </c>
      <c r="N752">
        <v>1</v>
      </c>
      <c r="O752" t="s">
        <v>232</v>
      </c>
      <c r="P752">
        <v>0</v>
      </c>
      <c r="Q752">
        <v>1</v>
      </c>
      <c r="R752" t="s">
        <v>234</v>
      </c>
      <c r="S752" t="s">
        <v>258</v>
      </c>
      <c r="T752" t="s">
        <v>259</v>
      </c>
      <c r="U752" t="s">
        <v>443</v>
      </c>
    </row>
    <row r="753" spans="1:21" x14ac:dyDescent="0.35">
      <c r="A753" s="2" t="s">
        <v>53</v>
      </c>
      <c r="B753" s="1" t="s">
        <v>54</v>
      </c>
      <c r="C753" t="s">
        <v>508</v>
      </c>
      <c r="D753" s="1" t="s">
        <v>101</v>
      </c>
      <c r="E753" s="1" t="s">
        <v>25</v>
      </c>
      <c r="F753" s="1" t="s">
        <v>26</v>
      </c>
      <c r="G753" s="1" t="s">
        <v>215</v>
      </c>
      <c r="H753" t="s">
        <v>36</v>
      </c>
      <c r="I753" s="1" t="s">
        <v>368</v>
      </c>
      <c r="J753" t="s">
        <v>297</v>
      </c>
      <c r="K753" s="1" t="s">
        <v>22</v>
      </c>
      <c r="L753" t="s">
        <v>278</v>
      </c>
      <c r="M753" t="s">
        <v>82</v>
      </c>
      <c r="N753">
        <v>1</v>
      </c>
      <c r="O753" t="s">
        <v>232</v>
      </c>
      <c r="P753">
        <v>1</v>
      </c>
      <c r="Q753">
        <v>1</v>
      </c>
      <c r="R753" t="s">
        <v>234</v>
      </c>
      <c r="S753" t="s">
        <v>258</v>
      </c>
      <c r="T753" t="s">
        <v>259</v>
      </c>
      <c r="U753" t="s">
        <v>443</v>
      </c>
    </row>
    <row r="754" spans="1:21" x14ac:dyDescent="0.35">
      <c r="A754" s="2" t="s">
        <v>53</v>
      </c>
      <c r="B754" s="1" t="s">
        <v>54</v>
      </c>
      <c r="C754" t="s">
        <v>508</v>
      </c>
      <c r="D754" s="1" t="s">
        <v>101</v>
      </c>
      <c r="E754" s="1" t="s">
        <v>25</v>
      </c>
      <c r="F754" s="1" t="s">
        <v>26</v>
      </c>
      <c r="G754" s="1" t="s">
        <v>215</v>
      </c>
      <c r="H754" t="s">
        <v>36</v>
      </c>
      <c r="I754" s="1" t="s">
        <v>368</v>
      </c>
      <c r="J754" t="s">
        <v>297</v>
      </c>
      <c r="K754" s="1" t="s">
        <v>22</v>
      </c>
      <c r="L754" t="s">
        <v>363</v>
      </c>
      <c r="M754" t="s">
        <v>82</v>
      </c>
      <c r="N754">
        <v>1</v>
      </c>
      <c r="O754" t="s">
        <v>232</v>
      </c>
      <c r="P754">
        <v>1</v>
      </c>
      <c r="Q754">
        <v>1</v>
      </c>
      <c r="R754" t="s">
        <v>234</v>
      </c>
      <c r="S754" t="s">
        <v>258</v>
      </c>
      <c r="T754" t="s">
        <v>259</v>
      </c>
      <c r="U754" t="s">
        <v>443</v>
      </c>
    </row>
    <row r="755" spans="1:21" x14ac:dyDescent="0.35">
      <c r="A755" s="2" t="s">
        <v>53</v>
      </c>
      <c r="B755" s="1" t="s">
        <v>54</v>
      </c>
      <c r="C755" t="s">
        <v>508</v>
      </c>
      <c r="D755" s="1" t="s">
        <v>101</v>
      </c>
      <c r="E755" s="1" t="s">
        <v>25</v>
      </c>
      <c r="F755" s="1" t="s">
        <v>26</v>
      </c>
      <c r="G755" s="1" t="s">
        <v>215</v>
      </c>
      <c r="H755" t="s">
        <v>40</v>
      </c>
      <c r="I755" s="1" t="s">
        <v>311</v>
      </c>
      <c r="J755" t="s">
        <v>42</v>
      </c>
      <c r="K755" s="1" t="s">
        <v>64</v>
      </c>
      <c r="L755" t="s">
        <v>363</v>
      </c>
      <c r="M755" t="s">
        <v>64</v>
      </c>
      <c r="N755">
        <v>1</v>
      </c>
      <c r="O755" t="s">
        <v>232</v>
      </c>
      <c r="P755">
        <v>1</v>
      </c>
      <c r="Q755" t="s">
        <v>464</v>
      </c>
      <c r="R755" t="s">
        <v>234</v>
      </c>
      <c r="S755" t="s">
        <v>258</v>
      </c>
      <c r="T755" t="s">
        <v>259</v>
      </c>
      <c r="U755" t="s">
        <v>443</v>
      </c>
    </row>
    <row r="756" spans="1:21" x14ac:dyDescent="0.35">
      <c r="A756" s="2" t="s">
        <v>53</v>
      </c>
      <c r="B756" s="1" t="s">
        <v>54</v>
      </c>
      <c r="C756" t="s">
        <v>508</v>
      </c>
      <c r="D756" s="1" t="s">
        <v>101</v>
      </c>
      <c r="E756" s="1" t="s">
        <v>25</v>
      </c>
      <c r="F756" s="1" t="s">
        <v>15</v>
      </c>
      <c r="G756" s="1" t="s">
        <v>215</v>
      </c>
      <c r="H756" t="s">
        <v>30</v>
      </c>
      <c r="I756" s="1" t="s">
        <v>311</v>
      </c>
      <c r="J756" t="s">
        <v>42</v>
      </c>
      <c r="K756" s="1" t="s">
        <v>22</v>
      </c>
      <c r="L756" t="s">
        <v>363</v>
      </c>
      <c r="M756" t="s">
        <v>22</v>
      </c>
      <c r="N756">
        <v>1</v>
      </c>
      <c r="O756" t="s">
        <v>232</v>
      </c>
      <c r="P756">
        <v>0</v>
      </c>
      <c r="Q756" t="s">
        <v>464</v>
      </c>
      <c r="R756" t="s">
        <v>234</v>
      </c>
      <c r="S756" t="s">
        <v>258</v>
      </c>
      <c r="T756" t="s">
        <v>259</v>
      </c>
      <c r="U756" t="s">
        <v>443</v>
      </c>
    </row>
    <row r="757" spans="1:21" x14ac:dyDescent="0.35">
      <c r="A757" s="2" t="s">
        <v>53</v>
      </c>
      <c r="B757" s="1" t="s">
        <v>54</v>
      </c>
      <c r="C757" t="s">
        <v>508</v>
      </c>
      <c r="D757" s="1" t="s">
        <v>101</v>
      </c>
      <c r="E757" s="1" t="s">
        <v>25</v>
      </c>
      <c r="F757" s="1" t="s">
        <v>29</v>
      </c>
      <c r="G757" s="1" t="s">
        <v>29</v>
      </c>
      <c r="H757" t="s">
        <v>36</v>
      </c>
      <c r="I757" s="1" t="s">
        <v>368</v>
      </c>
      <c r="J757" t="s">
        <v>297</v>
      </c>
      <c r="K757" s="1" t="s">
        <v>22</v>
      </c>
      <c r="L757" t="s">
        <v>278</v>
      </c>
      <c r="M757" t="s">
        <v>82</v>
      </c>
      <c r="N757">
        <v>1</v>
      </c>
      <c r="O757" t="s">
        <v>232</v>
      </c>
      <c r="P757">
        <v>0</v>
      </c>
      <c r="Q757">
        <v>1</v>
      </c>
      <c r="R757" t="s">
        <v>234</v>
      </c>
      <c r="S757" t="s">
        <v>258</v>
      </c>
      <c r="T757" t="s">
        <v>259</v>
      </c>
      <c r="U757" t="s">
        <v>443</v>
      </c>
    </row>
    <row r="758" spans="1:21" x14ac:dyDescent="0.35">
      <c r="A758" s="2" t="s">
        <v>53</v>
      </c>
      <c r="B758" s="1" t="s">
        <v>54</v>
      </c>
      <c r="C758" t="s">
        <v>508</v>
      </c>
      <c r="D758" s="1" t="s">
        <v>101</v>
      </c>
      <c r="E758" s="1" t="s">
        <v>25</v>
      </c>
      <c r="F758" s="1" t="s">
        <v>29</v>
      </c>
      <c r="G758" s="1" t="s">
        <v>29</v>
      </c>
      <c r="H758" t="s">
        <v>24</v>
      </c>
      <c r="I758" s="1" t="s">
        <v>368</v>
      </c>
      <c r="J758" t="s">
        <v>297</v>
      </c>
      <c r="K758" s="1" t="s">
        <v>22</v>
      </c>
      <c r="L758" t="s">
        <v>363</v>
      </c>
      <c r="M758" t="s">
        <v>31</v>
      </c>
      <c r="N758">
        <v>1</v>
      </c>
      <c r="O758" t="s">
        <v>232</v>
      </c>
      <c r="P758">
        <v>1</v>
      </c>
      <c r="Q758">
        <v>1</v>
      </c>
      <c r="R758" t="s">
        <v>234</v>
      </c>
      <c r="S758" t="s">
        <v>258</v>
      </c>
      <c r="T758" t="s">
        <v>259</v>
      </c>
      <c r="U758" t="s">
        <v>443</v>
      </c>
    </row>
    <row r="759" spans="1:21" x14ac:dyDescent="0.35">
      <c r="A759" s="2" t="s">
        <v>53</v>
      </c>
      <c r="B759" s="1" t="s">
        <v>54</v>
      </c>
      <c r="C759" t="s">
        <v>508</v>
      </c>
      <c r="D759" s="1" t="s">
        <v>101</v>
      </c>
      <c r="E759" s="1" t="s">
        <v>25</v>
      </c>
      <c r="F759" s="1" t="s">
        <v>21</v>
      </c>
      <c r="G759" s="1" t="s">
        <v>29</v>
      </c>
      <c r="H759" t="s">
        <v>52</v>
      </c>
      <c r="I759" s="1" t="s">
        <v>311</v>
      </c>
      <c r="J759" t="s">
        <v>42</v>
      </c>
      <c r="K759" s="1" t="s">
        <v>22</v>
      </c>
      <c r="L759" t="s">
        <v>278</v>
      </c>
      <c r="M759" t="s">
        <v>22</v>
      </c>
      <c r="N759">
        <v>1</v>
      </c>
      <c r="O759" t="s">
        <v>232</v>
      </c>
      <c r="P759">
        <v>0</v>
      </c>
      <c r="Q759" t="s">
        <v>464</v>
      </c>
      <c r="R759" t="s">
        <v>234</v>
      </c>
      <c r="S759" t="s">
        <v>258</v>
      </c>
      <c r="T759" t="s">
        <v>259</v>
      </c>
      <c r="U759" t="s">
        <v>443</v>
      </c>
    </row>
    <row r="760" spans="1:21" x14ac:dyDescent="0.35">
      <c r="A760" s="2" t="s">
        <v>53</v>
      </c>
      <c r="B760" s="1" t="s">
        <v>54</v>
      </c>
      <c r="C760" t="s">
        <v>508</v>
      </c>
      <c r="D760" s="1" t="s">
        <v>101</v>
      </c>
      <c r="E760" s="1" t="s">
        <v>25</v>
      </c>
      <c r="F760" s="1" t="s">
        <v>21</v>
      </c>
      <c r="G760" s="1" t="s">
        <v>29</v>
      </c>
      <c r="H760" t="s">
        <v>52</v>
      </c>
      <c r="I760" s="1" t="s">
        <v>368</v>
      </c>
      <c r="J760" t="s">
        <v>297</v>
      </c>
      <c r="K760" s="1" t="s">
        <v>22</v>
      </c>
      <c r="L760" t="s">
        <v>278</v>
      </c>
      <c r="M760" t="s">
        <v>82</v>
      </c>
      <c r="N760">
        <v>1</v>
      </c>
      <c r="O760" t="s">
        <v>232</v>
      </c>
      <c r="P760">
        <v>0</v>
      </c>
      <c r="Q760">
        <v>1</v>
      </c>
      <c r="R760" t="s">
        <v>234</v>
      </c>
      <c r="S760" t="s">
        <v>258</v>
      </c>
      <c r="T760" t="s">
        <v>259</v>
      </c>
      <c r="U760" t="s">
        <v>443</v>
      </c>
    </row>
    <row r="761" spans="1:21" x14ac:dyDescent="0.35">
      <c r="A761" s="2" t="s">
        <v>53</v>
      </c>
      <c r="B761" s="1" t="s">
        <v>54</v>
      </c>
      <c r="C761" t="s">
        <v>508</v>
      </c>
      <c r="D761" s="1" t="s">
        <v>101</v>
      </c>
      <c r="E761" s="1" t="s">
        <v>25</v>
      </c>
      <c r="F761" s="1" t="s">
        <v>21</v>
      </c>
      <c r="G761" s="1" t="s">
        <v>29</v>
      </c>
      <c r="H761" t="s">
        <v>16</v>
      </c>
      <c r="I761" s="1" t="s">
        <v>311</v>
      </c>
      <c r="J761" t="s">
        <v>42</v>
      </c>
      <c r="K761" s="1" t="s">
        <v>57</v>
      </c>
      <c r="L761" t="s">
        <v>278</v>
      </c>
      <c r="M761" t="s">
        <v>61</v>
      </c>
      <c r="N761">
        <v>1</v>
      </c>
      <c r="O761" t="s">
        <v>232</v>
      </c>
      <c r="P761">
        <v>1</v>
      </c>
      <c r="Q761" t="s">
        <v>464</v>
      </c>
      <c r="R761" t="s">
        <v>234</v>
      </c>
      <c r="S761" t="s">
        <v>258</v>
      </c>
      <c r="T761" t="s">
        <v>259</v>
      </c>
      <c r="U761" t="s">
        <v>443</v>
      </c>
    </row>
    <row r="762" spans="1:21" x14ac:dyDescent="0.35">
      <c r="A762" s="2" t="s">
        <v>53</v>
      </c>
      <c r="B762" s="1" t="s">
        <v>54</v>
      </c>
      <c r="C762" t="s">
        <v>508</v>
      </c>
      <c r="D762" s="1" t="s">
        <v>101</v>
      </c>
      <c r="E762" s="1" t="s">
        <v>25</v>
      </c>
      <c r="F762" s="1" t="s">
        <v>21</v>
      </c>
      <c r="G762" s="1" t="s">
        <v>29</v>
      </c>
      <c r="H762" t="s">
        <v>16</v>
      </c>
      <c r="I762" s="1" t="s">
        <v>368</v>
      </c>
      <c r="J762" t="s">
        <v>297</v>
      </c>
      <c r="K762" s="1" t="s">
        <v>22</v>
      </c>
      <c r="L762" t="s">
        <v>278</v>
      </c>
      <c r="M762" t="s">
        <v>82</v>
      </c>
      <c r="N762">
        <v>1</v>
      </c>
      <c r="O762" t="s">
        <v>232</v>
      </c>
      <c r="P762">
        <v>0</v>
      </c>
      <c r="Q762">
        <v>1</v>
      </c>
      <c r="R762" t="s">
        <v>234</v>
      </c>
      <c r="S762" t="s">
        <v>258</v>
      </c>
      <c r="T762" t="s">
        <v>259</v>
      </c>
      <c r="U762" t="s">
        <v>443</v>
      </c>
    </row>
    <row r="763" spans="1:21" x14ac:dyDescent="0.35">
      <c r="A763" s="2" t="s">
        <v>53</v>
      </c>
      <c r="B763" s="1" t="s">
        <v>54</v>
      </c>
      <c r="C763" t="s">
        <v>508</v>
      </c>
      <c r="D763" s="1" t="s">
        <v>101</v>
      </c>
      <c r="E763" s="1" t="s">
        <v>25</v>
      </c>
      <c r="F763" s="1" t="s">
        <v>21</v>
      </c>
      <c r="G763" s="1" t="s">
        <v>29</v>
      </c>
      <c r="H763" t="s">
        <v>16</v>
      </c>
      <c r="I763" s="1" t="s">
        <v>368</v>
      </c>
      <c r="J763" t="s">
        <v>297</v>
      </c>
      <c r="K763" s="1" t="s">
        <v>22</v>
      </c>
      <c r="L763" t="s">
        <v>278</v>
      </c>
      <c r="M763" t="s">
        <v>113</v>
      </c>
      <c r="N763">
        <v>1</v>
      </c>
      <c r="O763" t="s">
        <v>232</v>
      </c>
      <c r="P763">
        <v>1</v>
      </c>
      <c r="Q763">
        <v>1</v>
      </c>
      <c r="R763" t="s">
        <v>234</v>
      </c>
      <c r="S763" t="s">
        <v>258</v>
      </c>
      <c r="T763" t="s">
        <v>259</v>
      </c>
      <c r="U763" t="s">
        <v>443</v>
      </c>
    </row>
    <row r="764" spans="1:21" x14ac:dyDescent="0.35">
      <c r="A764" s="2" t="s">
        <v>53</v>
      </c>
      <c r="B764" s="1" t="s">
        <v>54</v>
      </c>
      <c r="C764" t="s">
        <v>508</v>
      </c>
      <c r="D764" s="1" t="s">
        <v>101</v>
      </c>
      <c r="E764" s="1" t="s">
        <v>25</v>
      </c>
      <c r="F764" s="1" t="s">
        <v>21</v>
      </c>
      <c r="G764" s="1" t="s">
        <v>29</v>
      </c>
      <c r="H764" t="s">
        <v>20</v>
      </c>
      <c r="I764" s="1" t="s">
        <v>311</v>
      </c>
      <c r="J764" t="s">
        <v>42</v>
      </c>
      <c r="K764" s="1" t="s">
        <v>64</v>
      </c>
      <c r="L764" t="s">
        <v>363</v>
      </c>
      <c r="M764" t="s">
        <v>65</v>
      </c>
      <c r="N764">
        <v>1</v>
      </c>
      <c r="O764" t="s">
        <v>232</v>
      </c>
      <c r="P764">
        <v>1</v>
      </c>
      <c r="Q764" t="s">
        <v>464</v>
      </c>
      <c r="R764" t="s">
        <v>234</v>
      </c>
      <c r="S764" t="s">
        <v>258</v>
      </c>
      <c r="T764" t="s">
        <v>259</v>
      </c>
      <c r="U764" t="s">
        <v>443</v>
      </c>
    </row>
    <row r="765" spans="1:21" x14ac:dyDescent="0.35">
      <c r="A765" s="2" t="s">
        <v>53</v>
      </c>
      <c r="B765" s="1" t="s">
        <v>54</v>
      </c>
      <c r="C765" t="s">
        <v>508</v>
      </c>
      <c r="D765" s="1" t="s">
        <v>101</v>
      </c>
      <c r="E765" s="1" t="s">
        <v>25</v>
      </c>
      <c r="F765" s="1" t="s">
        <v>21</v>
      </c>
      <c r="G765" s="1" t="s">
        <v>29</v>
      </c>
      <c r="H765" t="s">
        <v>20</v>
      </c>
      <c r="I765" s="1" t="s">
        <v>311</v>
      </c>
      <c r="J765" t="s">
        <v>42</v>
      </c>
      <c r="K765" s="1" t="s">
        <v>22</v>
      </c>
      <c r="L765" t="s">
        <v>278</v>
      </c>
      <c r="M765" t="s">
        <v>81</v>
      </c>
      <c r="N765">
        <v>1</v>
      </c>
      <c r="O765" t="s">
        <v>232</v>
      </c>
      <c r="P765">
        <v>1</v>
      </c>
      <c r="Q765" t="s">
        <v>464</v>
      </c>
      <c r="R765" t="s">
        <v>234</v>
      </c>
      <c r="S765" t="s">
        <v>258</v>
      </c>
      <c r="T765" t="s">
        <v>259</v>
      </c>
      <c r="U765" t="s">
        <v>443</v>
      </c>
    </row>
    <row r="766" spans="1:21" x14ac:dyDescent="0.35">
      <c r="A766" s="2" t="s">
        <v>53</v>
      </c>
      <c r="B766" s="1" t="s">
        <v>54</v>
      </c>
      <c r="C766" t="s">
        <v>508</v>
      </c>
      <c r="D766" s="1" t="s">
        <v>101</v>
      </c>
      <c r="E766" s="1" t="s">
        <v>25</v>
      </c>
      <c r="F766" s="1" t="s">
        <v>21</v>
      </c>
      <c r="G766" s="1" t="s">
        <v>29</v>
      </c>
      <c r="H766" t="s">
        <v>20</v>
      </c>
      <c r="I766" s="1" t="s">
        <v>368</v>
      </c>
      <c r="J766" t="s">
        <v>297</v>
      </c>
      <c r="K766" s="1" t="s">
        <v>22</v>
      </c>
      <c r="L766" t="s">
        <v>363</v>
      </c>
      <c r="M766" t="s">
        <v>22</v>
      </c>
      <c r="N766">
        <v>1</v>
      </c>
      <c r="O766" t="s">
        <v>232</v>
      </c>
      <c r="P766">
        <v>1</v>
      </c>
      <c r="Q766">
        <v>1</v>
      </c>
      <c r="R766" t="s">
        <v>234</v>
      </c>
      <c r="S766" t="s">
        <v>258</v>
      </c>
      <c r="T766" t="s">
        <v>259</v>
      </c>
      <c r="U766" t="s">
        <v>443</v>
      </c>
    </row>
    <row r="767" spans="1:21" x14ac:dyDescent="0.35">
      <c r="A767" s="2" t="s">
        <v>53</v>
      </c>
      <c r="B767" s="1" t="s">
        <v>54</v>
      </c>
      <c r="C767" t="s">
        <v>508</v>
      </c>
      <c r="D767" s="1" t="s">
        <v>101</v>
      </c>
      <c r="E767" s="1" t="s">
        <v>25</v>
      </c>
      <c r="F767" s="1" t="s">
        <v>21</v>
      </c>
      <c r="G767" s="1" t="s">
        <v>29</v>
      </c>
      <c r="H767" t="s">
        <v>30</v>
      </c>
      <c r="I767" s="1" t="s">
        <v>311</v>
      </c>
      <c r="J767" t="s">
        <v>42</v>
      </c>
      <c r="K767" s="1" t="s">
        <v>22</v>
      </c>
      <c r="L767" t="s">
        <v>278</v>
      </c>
      <c r="M767" t="s">
        <v>79</v>
      </c>
      <c r="N767">
        <v>1</v>
      </c>
      <c r="O767" t="s">
        <v>232</v>
      </c>
      <c r="P767">
        <v>1</v>
      </c>
      <c r="Q767" t="s">
        <v>464</v>
      </c>
      <c r="R767" t="s">
        <v>234</v>
      </c>
      <c r="S767" t="s">
        <v>258</v>
      </c>
      <c r="T767" t="s">
        <v>259</v>
      </c>
      <c r="U767" t="s">
        <v>443</v>
      </c>
    </row>
    <row r="768" spans="1:21" x14ac:dyDescent="0.35">
      <c r="A768" s="2" t="s">
        <v>53</v>
      </c>
      <c r="B768" s="1" t="s">
        <v>54</v>
      </c>
      <c r="C768" t="s">
        <v>508</v>
      </c>
      <c r="D768" s="1" t="s">
        <v>101</v>
      </c>
      <c r="E768" s="1" t="s">
        <v>364</v>
      </c>
      <c r="F768" s="1" t="s">
        <v>21</v>
      </c>
      <c r="G768" s="1" t="s">
        <v>29</v>
      </c>
      <c r="H768" t="s">
        <v>20</v>
      </c>
      <c r="I768" s="1" t="s">
        <v>311</v>
      </c>
      <c r="J768" t="s">
        <v>42</v>
      </c>
      <c r="K768" s="1" t="s">
        <v>22</v>
      </c>
      <c r="L768" t="s">
        <v>278</v>
      </c>
      <c r="M768" t="s">
        <v>94</v>
      </c>
      <c r="N768">
        <v>1</v>
      </c>
      <c r="O768" t="s">
        <v>232</v>
      </c>
      <c r="P768">
        <v>1</v>
      </c>
      <c r="Q768" t="s">
        <v>464</v>
      </c>
      <c r="R768" t="s">
        <v>234</v>
      </c>
      <c r="S768" t="s">
        <v>258</v>
      </c>
      <c r="T768" t="s">
        <v>259</v>
      </c>
      <c r="U768" t="s">
        <v>443</v>
      </c>
    </row>
    <row r="769" spans="1:21" x14ac:dyDescent="0.35">
      <c r="A769" s="2" t="s">
        <v>53</v>
      </c>
      <c r="B769" s="1" t="s">
        <v>54</v>
      </c>
      <c r="C769" t="s">
        <v>508</v>
      </c>
      <c r="D769" s="1" t="s">
        <v>13</v>
      </c>
      <c r="E769" s="1" t="s">
        <v>25</v>
      </c>
      <c r="F769" s="1" t="s">
        <v>33</v>
      </c>
      <c r="G769" s="1" t="s">
        <v>214</v>
      </c>
      <c r="H769" t="s">
        <v>20</v>
      </c>
      <c r="I769" s="1" t="s">
        <v>466</v>
      </c>
      <c r="J769" t="s">
        <v>72</v>
      </c>
      <c r="K769" s="1" t="s">
        <v>22</v>
      </c>
      <c r="L769" t="s">
        <v>278</v>
      </c>
      <c r="M769" t="s">
        <v>79</v>
      </c>
      <c r="N769">
        <v>1</v>
      </c>
      <c r="O769" t="s">
        <v>234</v>
      </c>
      <c r="P769">
        <v>1</v>
      </c>
      <c r="Q769" t="s">
        <v>464</v>
      </c>
      <c r="R769" t="s">
        <v>234</v>
      </c>
      <c r="S769" t="s">
        <v>258</v>
      </c>
      <c r="T769" t="s">
        <v>259</v>
      </c>
      <c r="U769" t="s">
        <v>443</v>
      </c>
    </row>
    <row r="770" spans="1:21" x14ac:dyDescent="0.35">
      <c r="A770" s="2" t="s">
        <v>53</v>
      </c>
      <c r="B770" s="1" t="s">
        <v>54</v>
      </c>
      <c r="C770" t="s">
        <v>508</v>
      </c>
      <c r="D770" s="1" t="s">
        <v>13</v>
      </c>
      <c r="E770" s="1" t="s">
        <v>25</v>
      </c>
      <c r="F770" s="1" t="s">
        <v>21</v>
      </c>
      <c r="G770" s="1" t="s">
        <v>29</v>
      </c>
      <c r="H770" t="s">
        <v>30</v>
      </c>
      <c r="I770" s="1" t="s">
        <v>312</v>
      </c>
      <c r="J770" t="s">
        <v>297</v>
      </c>
      <c r="K770" s="1" t="s">
        <v>75</v>
      </c>
      <c r="L770" t="s">
        <v>363</v>
      </c>
      <c r="M770" t="s">
        <v>75</v>
      </c>
      <c r="N770">
        <v>1</v>
      </c>
      <c r="O770" t="s">
        <v>234</v>
      </c>
      <c r="P770">
        <v>0</v>
      </c>
      <c r="Q770">
        <v>1</v>
      </c>
      <c r="R770" t="s">
        <v>234</v>
      </c>
      <c r="S770" t="s">
        <v>258</v>
      </c>
      <c r="T770" t="s">
        <v>259</v>
      </c>
      <c r="U770" t="s">
        <v>443</v>
      </c>
    </row>
    <row r="771" spans="1:21" x14ac:dyDescent="0.35">
      <c r="A771" s="2" t="s">
        <v>53</v>
      </c>
      <c r="B771" s="1" t="s">
        <v>54</v>
      </c>
      <c r="C771" t="s">
        <v>511</v>
      </c>
      <c r="D771" s="1" t="s">
        <v>245</v>
      </c>
      <c r="E771" s="1" t="s">
        <v>14</v>
      </c>
      <c r="F771" s="1" t="s">
        <v>26</v>
      </c>
      <c r="G771" s="1" t="s">
        <v>215</v>
      </c>
      <c r="H771" t="s">
        <v>52</v>
      </c>
      <c r="I771" s="1" t="s">
        <v>56</v>
      </c>
      <c r="J771" t="s">
        <v>42</v>
      </c>
      <c r="K771" s="1" t="s">
        <v>48</v>
      </c>
      <c r="L771" t="s">
        <v>278</v>
      </c>
      <c r="M771" t="s">
        <v>49</v>
      </c>
      <c r="N771">
        <v>2</v>
      </c>
      <c r="O771" t="s">
        <v>232</v>
      </c>
      <c r="P771">
        <v>1</v>
      </c>
      <c r="Q771" t="s">
        <v>464</v>
      </c>
      <c r="R771" t="s">
        <v>234</v>
      </c>
      <c r="S771" t="s">
        <v>258</v>
      </c>
      <c r="T771" t="s">
        <v>259</v>
      </c>
      <c r="U771" t="s">
        <v>443</v>
      </c>
    </row>
    <row r="772" spans="1:21" x14ac:dyDescent="0.35">
      <c r="A772" s="2" t="s">
        <v>53</v>
      </c>
      <c r="B772" s="1" t="s">
        <v>54</v>
      </c>
      <c r="C772" t="s">
        <v>511</v>
      </c>
      <c r="D772" s="1" t="s">
        <v>245</v>
      </c>
      <c r="E772" s="1" t="s">
        <v>14</v>
      </c>
      <c r="F772" s="1" t="s">
        <v>26</v>
      </c>
      <c r="G772" s="1" t="s">
        <v>215</v>
      </c>
      <c r="H772" t="s">
        <v>16</v>
      </c>
      <c r="I772" s="1" t="s">
        <v>368</v>
      </c>
      <c r="J772" t="s">
        <v>297</v>
      </c>
      <c r="K772" s="1" t="s">
        <v>48</v>
      </c>
      <c r="L772" t="s">
        <v>278</v>
      </c>
      <c r="M772" t="s">
        <v>160</v>
      </c>
      <c r="N772">
        <v>1</v>
      </c>
      <c r="O772" t="s">
        <v>232</v>
      </c>
      <c r="P772">
        <v>1</v>
      </c>
      <c r="Q772">
        <v>1</v>
      </c>
      <c r="R772" t="s">
        <v>234</v>
      </c>
      <c r="S772" t="s">
        <v>258</v>
      </c>
      <c r="T772" t="s">
        <v>259</v>
      </c>
      <c r="U772" t="s">
        <v>443</v>
      </c>
    </row>
    <row r="773" spans="1:21" x14ac:dyDescent="0.35">
      <c r="A773" s="2" t="s">
        <v>53</v>
      </c>
      <c r="B773" s="1" t="s">
        <v>54</v>
      </c>
      <c r="C773" t="s">
        <v>511</v>
      </c>
      <c r="D773" s="1" t="s">
        <v>245</v>
      </c>
      <c r="E773" s="1" t="s">
        <v>14</v>
      </c>
      <c r="F773" s="1" t="s">
        <v>26</v>
      </c>
      <c r="G773" s="1" t="s">
        <v>215</v>
      </c>
      <c r="H773" t="s">
        <v>16</v>
      </c>
      <c r="I773" s="1" t="s">
        <v>56</v>
      </c>
      <c r="J773" t="s">
        <v>42</v>
      </c>
      <c r="K773" s="1" t="s">
        <v>48</v>
      </c>
      <c r="L773" t="s">
        <v>278</v>
      </c>
      <c r="M773" t="s">
        <v>51</v>
      </c>
      <c r="N773">
        <v>1</v>
      </c>
      <c r="O773" t="s">
        <v>232</v>
      </c>
      <c r="P773">
        <v>0</v>
      </c>
      <c r="Q773" t="s">
        <v>464</v>
      </c>
      <c r="R773" t="s">
        <v>234</v>
      </c>
      <c r="S773" t="s">
        <v>258</v>
      </c>
      <c r="T773" t="s">
        <v>259</v>
      </c>
      <c r="U773" t="s">
        <v>443</v>
      </c>
    </row>
    <row r="774" spans="1:21" x14ac:dyDescent="0.35">
      <c r="A774" s="2" t="s">
        <v>53</v>
      </c>
      <c r="B774" s="1" t="s">
        <v>54</v>
      </c>
      <c r="C774" t="s">
        <v>511</v>
      </c>
      <c r="D774" s="1" t="s">
        <v>245</v>
      </c>
      <c r="E774" s="1" t="s">
        <v>14</v>
      </c>
      <c r="F774" s="1" t="s">
        <v>26</v>
      </c>
      <c r="G774" s="1" t="s">
        <v>215</v>
      </c>
      <c r="H774" t="s">
        <v>16</v>
      </c>
      <c r="I774" s="1" t="s">
        <v>56</v>
      </c>
      <c r="J774" t="s">
        <v>42</v>
      </c>
      <c r="K774" s="1" t="s">
        <v>48</v>
      </c>
      <c r="L774" t="s">
        <v>278</v>
      </c>
      <c r="M774" t="s">
        <v>49</v>
      </c>
      <c r="N774">
        <v>1</v>
      </c>
      <c r="O774" t="s">
        <v>232</v>
      </c>
      <c r="P774">
        <v>0</v>
      </c>
      <c r="Q774" t="s">
        <v>464</v>
      </c>
      <c r="R774" t="s">
        <v>234</v>
      </c>
      <c r="S774" t="s">
        <v>258</v>
      </c>
      <c r="T774" t="s">
        <v>259</v>
      </c>
      <c r="U774" t="s">
        <v>443</v>
      </c>
    </row>
    <row r="775" spans="1:21" x14ac:dyDescent="0.35">
      <c r="A775" s="2" t="s">
        <v>53</v>
      </c>
      <c r="B775" s="1" t="s">
        <v>54</v>
      </c>
      <c r="C775" t="s">
        <v>511</v>
      </c>
      <c r="D775" s="1" t="s">
        <v>245</v>
      </c>
      <c r="E775" s="1" t="s">
        <v>14</v>
      </c>
      <c r="F775" s="1" t="s">
        <v>26</v>
      </c>
      <c r="G775" s="1" t="s">
        <v>215</v>
      </c>
      <c r="H775" t="s">
        <v>16</v>
      </c>
      <c r="I775" s="1" t="s">
        <v>56</v>
      </c>
      <c r="J775" t="s">
        <v>42</v>
      </c>
      <c r="K775" s="1" t="s">
        <v>48</v>
      </c>
      <c r="L775" t="s">
        <v>278</v>
      </c>
      <c r="M775" t="s">
        <v>49</v>
      </c>
      <c r="N775">
        <v>1</v>
      </c>
      <c r="O775" t="s">
        <v>232</v>
      </c>
      <c r="P775">
        <v>1</v>
      </c>
      <c r="Q775" t="s">
        <v>464</v>
      </c>
      <c r="R775" t="s">
        <v>234</v>
      </c>
      <c r="S775" t="s">
        <v>258</v>
      </c>
      <c r="T775" t="s">
        <v>259</v>
      </c>
      <c r="U775" t="s">
        <v>444</v>
      </c>
    </row>
    <row r="776" spans="1:21" x14ac:dyDescent="0.35">
      <c r="A776" s="2" t="s">
        <v>53</v>
      </c>
      <c r="B776" s="1" t="s">
        <v>54</v>
      </c>
      <c r="C776" t="s">
        <v>511</v>
      </c>
      <c r="D776" s="1" t="s">
        <v>245</v>
      </c>
      <c r="E776" s="1" t="s">
        <v>14</v>
      </c>
      <c r="F776" s="1" t="s">
        <v>26</v>
      </c>
      <c r="G776" s="1" t="s">
        <v>215</v>
      </c>
      <c r="H776" t="s">
        <v>16</v>
      </c>
      <c r="I776" s="1" t="s">
        <v>56</v>
      </c>
      <c r="J776" t="s">
        <v>42</v>
      </c>
      <c r="K776" s="1" t="s">
        <v>48</v>
      </c>
      <c r="L776" t="s">
        <v>278</v>
      </c>
      <c r="M776" t="s">
        <v>49</v>
      </c>
      <c r="N776">
        <v>1</v>
      </c>
      <c r="O776" t="s">
        <v>232</v>
      </c>
      <c r="P776">
        <v>1</v>
      </c>
      <c r="Q776" t="s">
        <v>464</v>
      </c>
      <c r="R776" t="s">
        <v>234</v>
      </c>
      <c r="S776" t="s">
        <v>258</v>
      </c>
      <c r="T776" t="s">
        <v>259</v>
      </c>
      <c r="U776" t="s">
        <v>443</v>
      </c>
    </row>
    <row r="777" spans="1:21" x14ac:dyDescent="0.35">
      <c r="A777" s="2" t="s">
        <v>53</v>
      </c>
      <c r="B777" s="1" t="s">
        <v>54</v>
      </c>
      <c r="C777" t="s">
        <v>511</v>
      </c>
      <c r="D777" s="1" t="s">
        <v>245</v>
      </c>
      <c r="E777" s="1" t="s">
        <v>14</v>
      </c>
      <c r="F777" s="1" t="s">
        <v>26</v>
      </c>
      <c r="G777" s="1" t="s">
        <v>215</v>
      </c>
      <c r="H777" t="s">
        <v>16</v>
      </c>
      <c r="I777" s="1" t="s">
        <v>88</v>
      </c>
      <c r="J777" t="s">
        <v>72</v>
      </c>
      <c r="K777" s="1" t="s">
        <v>48</v>
      </c>
      <c r="L777" t="s">
        <v>278</v>
      </c>
      <c r="M777" t="s">
        <v>106</v>
      </c>
      <c r="N777">
        <v>1</v>
      </c>
      <c r="O777" t="s">
        <v>235</v>
      </c>
      <c r="P777">
        <v>1</v>
      </c>
      <c r="Q777" t="s">
        <v>464</v>
      </c>
      <c r="R777" t="s">
        <v>234</v>
      </c>
      <c r="S777" t="s">
        <v>258</v>
      </c>
      <c r="T777" t="s">
        <v>259</v>
      </c>
      <c r="U777" t="s">
        <v>443</v>
      </c>
    </row>
    <row r="778" spans="1:21" x14ac:dyDescent="0.35">
      <c r="A778" s="2" t="s">
        <v>53</v>
      </c>
      <c r="B778" s="1" t="s">
        <v>54</v>
      </c>
      <c r="C778" t="s">
        <v>511</v>
      </c>
      <c r="D778" s="1" t="s">
        <v>245</v>
      </c>
      <c r="E778" s="1" t="s">
        <v>14</v>
      </c>
      <c r="F778" s="1" t="s">
        <v>26</v>
      </c>
      <c r="G778" s="1" t="s">
        <v>215</v>
      </c>
      <c r="H778" t="s">
        <v>20</v>
      </c>
      <c r="I778" s="1" t="s">
        <v>368</v>
      </c>
      <c r="J778" t="s">
        <v>297</v>
      </c>
      <c r="K778" s="1" t="s">
        <v>48</v>
      </c>
      <c r="L778" t="s">
        <v>278</v>
      </c>
      <c r="M778" t="s">
        <v>148</v>
      </c>
      <c r="N778">
        <v>1</v>
      </c>
      <c r="O778" t="s">
        <v>232</v>
      </c>
      <c r="P778">
        <v>1</v>
      </c>
      <c r="Q778">
        <v>1</v>
      </c>
      <c r="R778" t="s">
        <v>234</v>
      </c>
      <c r="S778" t="s">
        <v>258</v>
      </c>
      <c r="T778" t="s">
        <v>259</v>
      </c>
      <c r="U778" t="s">
        <v>443</v>
      </c>
    </row>
    <row r="779" spans="1:21" x14ac:dyDescent="0.35">
      <c r="A779" s="2" t="s">
        <v>53</v>
      </c>
      <c r="B779" s="1" t="s">
        <v>54</v>
      </c>
      <c r="C779" t="s">
        <v>511</v>
      </c>
      <c r="D779" s="1" t="s">
        <v>245</v>
      </c>
      <c r="E779" s="1" t="s">
        <v>14</v>
      </c>
      <c r="F779" s="1" t="s">
        <v>26</v>
      </c>
      <c r="G779" s="1" t="s">
        <v>215</v>
      </c>
      <c r="H779" t="s">
        <v>20</v>
      </c>
      <c r="I779" s="1" t="s">
        <v>88</v>
      </c>
      <c r="J779" t="s">
        <v>72</v>
      </c>
      <c r="K779" s="1" t="s">
        <v>48</v>
      </c>
      <c r="L779" t="s">
        <v>278</v>
      </c>
      <c r="M779" t="s">
        <v>148</v>
      </c>
      <c r="N779">
        <v>1</v>
      </c>
      <c r="O779" t="s">
        <v>235</v>
      </c>
      <c r="P779">
        <v>1</v>
      </c>
      <c r="Q779" t="s">
        <v>464</v>
      </c>
      <c r="R779" t="s">
        <v>234</v>
      </c>
      <c r="S779" t="s">
        <v>258</v>
      </c>
      <c r="T779" t="s">
        <v>259</v>
      </c>
      <c r="U779" t="s">
        <v>443</v>
      </c>
    </row>
    <row r="780" spans="1:21" x14ac:dyDescent="0.35">
      <c r="A780" s="2" t="s">
        <v>53</v>
      </c>
      <c r="B780" s="1" t="s">
        <v>54</v>
      </c>
      <c r="C780" t="s">
        <v>511</v>
      </c>
      <c r="D780" s="1" t="s">
        <v>245</v>
      </c>
      <c r="E780" s="1" t="s">
        <v>14</v>
      </c>
      <c r="F780" s="1" t="s">
        <v>26</v>
      </c>
      <c r="G780" s="1" t="s">
        <v>215</v>
      </c>
      <c r="H780" t="s">
        <v>20</v>
      </c>
      <c r="I780" s="1" t="s">
        <v>70</v>
      </c>
      <c r="J780" t="s">
        <v>42</v>
      </c>
      <c r="K780" s="1" t="s">
        <v>48</v>
      </c>
      <c r="L780" t="s">
        <v>278</v>
      </c>
      <c r="M780" t="s">
        <v>49</v>
      </c>
      <c r="N780">
        <v>1</v>
      </c>
      <c r="O780" t="s">
        <v>235</v>
      </c>
      <c r="P780">
        <v>1</v>
      </c>
      <c r="Q780" t="s">
        <v>464</v>
      </c>
      <c r="R780" t="s">
        <v>234</v>
      </c>
      <c r="S780" t="s">
        <v>258</v>
      </c>
      <c r="T780" t="s">
        <v>259</v>
      </c>
      <c r="U780" t="s">
        <v>443</v>
      </c>
    </row>
    <row r="781" spans="1:21" x14ac:dyDescent="0.35">
      <c r="A781" s="2" t="s">
        <v>53</v>
      </c>
      <c r="B781" s="1" t="s">
        <v>54</v>
      </c>
      <c r="C781" t="s">
        <v>511</v>
      </c>
      <c r="D781" s="1" t="s">
        <v>245</v>
      </c>
      <c r="E781" s="1" t="s">
        <v>14</v>
      </c>
      <c r="F781" s="1" t="s">
        <v>15</v>
      </c>
      <c r="G781" s="1" t="s">
        <v>215</v>
      </c>
      <c r="H781" t="s">
        <v>52</v>
      </c>
      <c r="I781" s="1" t="s">
        <v>70</v>
      </c>
      <c r="J781" t="s">
        <v>42</v>
      </c>
      <c r="K781" s="1" t="s">
        <v>48</v>
      </c>
      <c r="L781" t="s">
        <v>278</v>
      </c>
      <c r="M781" t="s">
        <v>49</v>
      </c>
      <c r="N781">
        <v>1</v>
      </c>
      <c r="O781" t="s">
        <v>235</v>
      </c>
      <c r="P781">
        <v>0</v>
      </c>
      <c r="Q781" t="s">
        <v>464</v>
      </c>
      <c r="R781" t="s">
        <v>234</v>
      </c>
      <c r="S781" t="s">
        <v>258</v>
      </c>
      <c r="T781" t="s">
        <v>259</v>
      </c>
      <c r="U781" t="s">
        <v>443</v>
      </c>
    </row>
    <row r="782" spans="1:21" x14ac:dyDescent="0.35">
      <c r="A782" s="2" t="s">
        <v>53</v>
      </c>
      <c r="B782" s="1" t="s">
        <v>54</v>
      </c>
      <c r="C782" t="s">
        <v>511</v>
      </c>
      <c r="D782" s="1" t="s">
        <v>245</v>
      </c>
      <c r="E782" s="1" t="s">
        <v>14</v>
      </c>
      <c r="F782" s="1" t="s">
        <v>21</v>
      </c>
      <c r="G782" s="1" t="s">
        <v>29</v>
      </c>
      <c r="H782" t="s">
        <v>16</v>
      </c>
      <c r="I782" s="1" t="s">
        <v>56</v>
      </c>
      <c r="J782" t="s">
        <v>42</v>
      </c>
      <c r="K782" s="1" t="s">
        <v>48</v>
      </c>
      <c r="L782" t="s">
        <v>278</v>
      </c>
      <c r="M782" t="s">
        <v>160</v>
      </c>
      <c r="N782">
        <v>1</v>
      </c>
      <c r="O782" t="s">
        <v>232</v>
      </c>
      <c r="P782">
        <v>1</v>
      </c>
      <c r="Q782" t="s">
        <v>464</v>
      </c>
      <c r="R782" t="s">
        <v>234</v>
      </c>
      <c r="S782" t="s">
        <v>258</v>
      </c>
      <c r="T782" t="s">
        <v>259</v>
      </c>
      <c r="U782" t="s">
        <v>443</v>
      </c>
    </row>
    <row r="783" spans="1:21" x14ac:dyDescent="0.35">
      <c r="A783" s="2" t="s">
        <v>53</v>
      </c>
      <c r="B783" s="1" t="s">
        <v>54</v>
      </c>
      <c r="C783" t="s">
        <v>511</v>
      </c>
      <c r="D783" s="1" t="s">
        <v>245</v>
      </c>
      <c r="E783" s="1" t="s">
        <v>25</v>
      </c>
      <c r="F783" s="1" t="s">
        <v>26</v>
      </c>
      <c r="G783" s="1" t="s">
        <v>215</v>
      </c>
      <c r="H783" t="s">
        <v>52</v>
      </c>
      <c r="I783" s="1" t="s">
        <v>368</v>
      </c>
      <c r="J783" t="s">
        <v>297</v>
      </c>
      <c r="K783" s="1" t="s">
        <v>48</v>
      </c>
      <c r="L783" t="s">
        <v>278</v>
      </c>
      <c r="M783" t="s">
        <v>51</v>
      </c>
      <c r="N783">
        <v>1</v>
      </c>
      <c r="O783" t="s">
        <v>232</v>
      </c>
      <c r="P783">
        <v>1</v>
      </c>
      <c r="Q783">
        <v>1</v>
      </c>
      <c r="R783" t="s">
        <v>234</v>
      </c>
      <c r="S783" t="s">
        <v>258</v>
      </c>
      <c r="T783" t="s">
        <v>259</v>
      </c>
      <c r="U783" t="s">
        <v>443</v>
      </c>
    </row>
    <row r="784" spans="1:21" x14ac:dyDescent="0.35">
      <c r="A784" s="2" t="s">
        <v>53</v>
      </c>
      <c r="B784" s="1" t="s">
        <v>54</v>
      </c>
      <c r="C784" t="s">
        <v>511</v>
      </c>
      <c r="D784" s="1" t="s">
        <v>245</v>
      </c>
      <c r="E784" s="1" t="s">
        <v>25</v>
      </c>
      <c r="F784" s="1" t="s">
        <v>26</v>
      </c>
      <c r="G784" s="1" t="s">
        <v>215</v>
      </c>
      <c r="H784" t="s">
        <v>52</v>
      </c>
      <c r="I784" s="1" t="s">
        <v>56</v>
      </c>
      <c r="J784" t="s">
        <v>42</v>
      </c>
      <c r="K784" s="1" t="s">
        <v>48</v>
      </c>
      <c r="L784" t="s">
        <v>278</v>
      </c>
      <c r="M784" t="s">
        <v>49</v>
      </c>
      <c r="N784">
        <v>2</v>
      </c>
      <c r="O784" t="s">
        <v>232</v>
      </c>
      <c r="P784">
        <v>0</v>
      </c>
      <c r="Q784" t="s">
        <v>464</v>
      </c>
      <c r="R784" t="s">
        <v>234</v>
      </c>
      <c r="S784" t="s">
        <v>258</v>
      </c>
      <c r="T784" t="s">
        <v>259</v>
      </c>
      <c r="U784" t="s">
        <v>443</v>
      </c>
    </row>
    <row r="785" spans="1:21" x14ac:dyDescent="0.35">
      <c r="A785" s="2" t="s">
        <v>53</v>
      </c>
      <c r="B785" s="1" t="s">
        <v>54</v>
      </c>
      <c r="C785" t="s">
        <v>511</v>
      </c>
      <c r="D785" s="1" t="s">
        <v>245</v>
      </c>
      <c r="E785" s="1" t="s">
        <v>25</v>
      </c>
      <c r="F785" s="1" t="s">
        <v>26</v>
      </c>
      <c r="G785" s="1" t="s">
        <v>215</v>
      </c>
      <c r="H785" t="s">
        <v>52</v>
      </c>
      <c r="I785" s="1" t="s">
        <v>56</v>
      </c>
      <c r="J785" t="s">
        <v>42</v>
      </c>
      <c r="K785" s="1" t="s">
        <v>48</v>
      </c>
      <c r="L785" t="s">
        <v>278</v>
      </c>
      <c r="M785" t="s">
        <v>49</v>
      </c>
      <c r="N785">
        <v>4</v>
      </c>
      <c r="O785" t="s">
        <v>232</v>
      </c>
      <c r="P785">
        <v>1</v>
      </c>
      <c r="Q785" t="s">
        <v>464</v>
      </c>
      <c r="R785" t="s">
        <v>234</v>
      </c>
      <c r="S785" t="s">
        <v>258</v>
      </c>
      <c r="T785" t="s">
        <v>259</v>
      </c>
      <c r="U785" t="s">
        <v>443</v>
      </c>
    </row>
    <row r="786" spans="1:21" x14ac:dyDescent="0.35">
      <c r="A786" s="2" t="s">
        <v>53</v>
      </c>
      <c r="B786" s="1" t="s">
        <v>54</v>
      </c>
      <c r="C786" t="s">
        <v>511</v>
      </c>
      <c r="D786" s="1" t="s">
        <v>245</v>
      </c>
      <c r="E786" s="1" t="s">
        <v>25</v>
      </c>
      <c r="F786" s="1" t="s">
        <v>26</v>
      </c>
      <c r="G786" s="1" t="s">
        <v>215</v>
      </c>
      <c r="H786" t="s">
        <v>52</v>
      </c>
      <c r="I786" s="1" t="s">
        <v>56</v>
      </c>
      <c r="J786" t="s">
        <v>42</v>
      </c>
      <c r="K786" s="1" t="s">
        <v>48</v>
      </c>
      <c r="L786" t="s">
        <v>363</v>
      </c>
      <c r="M786" t="s">
        <v>49</v>
      </c>
      <c r="N786">
        <v>1</v>
      </c>
      <c r="O786" t="s">
        <v>232</v>
      </c>
      <c r="P786">
        <v>0</v>
      </c>
      <c r="Q786" t="s">
        <v>464</v>
      </c>
      <c r="R786" t="s">
        <v>234</v>
      </c>
      <c r="S786" t="s">
        <v>258</v>
      </c>
      <c r="T786" t="s">
        <v>259</v>
      </c>
      <c r="U786" t="s">
        <v>443</v>
      </c>
    </row>
    <row r="787" spans="1:21" x14ac:dyDescent="0.35">
      <c r="A787" s="2" t="s">
        <v>53</v>
      </c>
      <c r="B787" s="1" t="s">
        <v>54</v>
      </c>
      <c r="C787" t="s">
        <v>511</v>
      </c>
      <c r="D787" s="1" t="s">
        <v>245</v>
      </c>
      <c r="E787" s="1" t="s">
        <v>25</v>
      </c>
      <c r="F787" s="1" t="s">
        <v>26</v>
      </c>
      <c r="G787" s="1" t="s">
        <v>215</v>
      </c>
      <c r="H787" t="s">
        <v>16</v>
      </c>
      <c r="I787" s="1" t="s">
        <v>368</v>
      </c>
      <c r="J787" t="s">
        <v>297</v>
      </c>
      <c r="K787" s="1" t="s">
        <v>48</v>
      </c>
      <c r="L787" t="s">
        <v>278</v>
      </c>
      <c r="M787" t="s">
        <v>49</v>
      </c>
      <c r="N787">
        <v>1</v>
      </c>
      <c r="O787" t="s">
        <v>232</v>
      </c>
      <c r="P787">
        <v>0</v>
      </c>
      <c r="Q787">
        <v>1</v>
      </c>
      <c r="R787" t="s">
        <v>234</v>
      </c>
      <c r="S787" t="s">
        <v>258</v>
      </c>
      <c r="T787" t="s">
        <v>259</v>
      </c>
      <c r="U787" t="s">
        <v>444</v>
      </c>
    </row>
    <row r="788" spans="1:21" x14ac:dyDescent="0.35">
      <c r="A788" s="2" t="s">
        <v>53</v>
      </c>
      <c r="B788" s="1" t="s">
        <v>54</v>
      </c>
      <c r="C788" t="s">
        <v>511</v>
      </c>
      <c r="D788" s="1" t="s">
        <v>245</v>
      </c>
      <c r="E788" s="1" t="s">
        <v>25</v>
      </c>
      <c r="F788" s="1" t="s">
        <v>26</v>
      </c>
      <c r="G788" s="1" t="s">
        <v>215</v>
      </c>
      <c r="H788" t="s">
        <v>16</v>
      </c>
      <c r="I788" s="1" t="s">
        <v>368</v>
      </c>
      <c r="J788" t="s">
        <v>297</v>
      </c>
      <c r="K788" s="1" t="s">
        <v>57</v>
      </c>
      <c r="L788" t="s">
        <v>278</v>
      </c>
      <c r="M788" t="s">
        <v>57</v>
      </c>
      <c r="N788">
        <v>1</v>
      </c>
      <c r="O788" t="s">
        <v>232</v>
      </c>
      <c r="P788">
        <v>1</v>
      </c>
      <c r="Q788">
        <v>1</v>
      </c>
      <c r="R788" t="s">
        <v>234</v>
      </c>
      <c r="S788" t="s">
        <v>258</v>
      </c>
      <c r="T788" t="s">
        <v>259</v>
      </c>
      <c r="U788" t="s">
        <v>443</v>
      </c>
    </row>
    <row r="789" spans="1:21" x14ac:dyDescent="0.35">
      <c r="A789" s="2" t="s">
        <v>53</v>
      </c>
      <c r="B789" s="1" t="s">
        <v>54</v>
      </c>
      <c r="C789" t="s">
        <v>511</v>
      </c>
      <c r="D789" s="1" t="s">
        <v>245</v>
      </c>
      <c r="E789" s="1" t="s">
        <v>25</v>
      </c>
      <c r="F789" s="1" t="s">
        <v>26</v>
      </c>
      <c r="G789" s="1" t="s">
        <v>215</v>
      </c>
      <c r="H789" t="s">
        <v>16</v>
      </c>
      <c r="I789" s="1" t="s">
        <v>56</v>
      </c>
      <c r="J789" t="s">
        <v>42</v>
      </c>
      <c r="K789" s="1" t="s">
        <v>48</v>
      </c>
      <c r="L789" t="s">
        <v>278</v>
      </c>
      <c r="M789" t="s">
        <v>49</v>
      </c>
      <c r="N789">
        <v>3</v>
      </c>
      <c r="O789" t="s">
        <v>232</v>
      </c>
      <c r="P789">
        <v>1</v>
      </c>
      <c r="Q789" t="s">
        <v>464</v>
      </c>
      <c r="R789" t="s">
        <v>234</v>
      </c>
      <c r="S789" t="s">
        <v>258</v>
      </c>
      <c r="T789" t="s">
        <v>259</v>
      </c>
      <c r="U789" t="s">
        <v>443</v>
      </c>
    </row>
    <row r="790" spans="1:21" x14ac:dyDescent="0.35">
      <c r="A790" s="2" t="s">
        <v>53</v>
      </c>
      <c r="B790" s="1" t="s">
        <v>54</v>
      </c>
      <c r="C790" t="s">
        <v>511</v>
      </c>
      <c r="D790" s="1" t="s">
        <v>245</v>
      </c>
      <c r="E790" s="1" t="s">
        <v>25</v>
      </c>
      <c r="F790" s="1" t="s">
        <v>26</v>
      </c>
      <c r="G790" s="1" t="s">
        <v>215</v>
      </c>
      <c r="H790" t="s">
        <v>16</v>
      </c>
      <c r="I790" s="1" t="s">
        <v>88</v>
      </c>
      <c r="J790" t="s">
        <v>72</v>
      </c>
      <c r="K790" s="1" t="s">
        <v>48</v>
      </c>
      <c r="L790" t="s">
        <v>278</v>
      </c>
      <c r="M790" t="s">
        <v>49</v>
      </c>
      <c r="N790">
        <v>1</v>
      </c>
      <c r="O790" t="s">
        <v>235</v>
      </c>
      <c r="P790">
        <v>1</v>
      </c>
      <c r="Q790" t="s">
        <v>464</v>
      </c>
      <c r="R790" t="s">
        <v>234</v>
      </c>
      <c r="S790" t="s">
        <v>258</v>
      </c>
      <c r="T790" t="s">
        <v>259</v>
      </c>
      <c r="U790" t="s">
        <v>443</v>
      </c>
    </row>
    <row r="791" spans="1:21" x14ac:dyDescent="0.35">
      <c r="A791" s="2" t="s">
        <v>53</v>
      </c>
      <c r="B791" s="1" t="s">
        <v>54</v>
      </c>
      <c r="C791" t="s">
        <v>511</v>
      </c>
      <c r="D791" s="1" t="s">
        <v>245</v>
      </c>
      <c r="E791" s="1" t="s">
        <v>25</v>
      </c>
      <c r="F791" s="1" t="s">
        <v>26</v>
      </c>
      <c r="G791" s="1" t="s">
        <v>215</v>
      </c>
      <c r="H791" t="s">
        <v>16</v>
      </c>
      <c r="I791" s="1" t="s">
        <v>88</v>
      </c>
      <c r="J791" t="s">
        <v>72</v>
      </c>
      <c r="K791" s="1" t="s">
        <v>57</v>
      </c>
      <c r="L791" t="s">
        <v>278</v>
      </c>
      <c r="M791" t="s">
        <v>60</v>
      </c>
      <c r="N791">
        <v>1</v>
      </c>
      <c r="O791" t="s">
        <v>235</v>
      </c>
      <c r="P791">
        <v>1</v>
      </c>
      <c r="Q791" t="s">
        <v>464</v>
      </c>
      <c r="R791" t="s">
        <v>234</v>
      </c>
      <c r="S791" t="s">
        <v>258</v>
      </c>
      <c r="T791" t="s">
        <v>259</v>
      </c>
      <c r="U791" t="s">
        <v>443</v>
      </c>
    </row>
    <row r="792" spans="1:21" x14ac:dyDescent="0.35">
      <c r="A792" s="2" t="s">
        <v>53</v>
      </c>
      <c r="B792" s="1" t="s">
        <v>54</v>
      </c>
      <c r="C792" t="s">
        <v>511</v>
      </c>
      <c r="D792" s="1" t="s">
        <v>245</v>
      </c>
      <c r="E792" s="1" t="s">
        <v>25</v>
      </c>
      <c r="F792" s="1" t="s">
        <v>26</v>
      </c>
      <c r="G792" s="1" t="s">
        <v>215</v>
      </c>
      <c r="H792" t="s">
        <v>20</v>
      </c>
      <c r="I792" s="1" t="s">
        <v>368</v>
      </c>
      <c r="J792" t="s">
        <v>297</v>
      </c>
      <c r="K792" s="1" t="s">
        <v>48</v>
      </c>
      <c r="L792" t="s">
        <v>278</v>
      </c>
      <c r="M792" t="s">
        <v>49</v>
      </c>
      <c r="N792">
        <v>2</v>
      </c>
      <c r="O792" t="s">
        <v>232</v>
      </c>
      <c r="P792">
        <v>1</v>
      </c>
      <c r="Q792">
        <v>1</v>
      </c>
      <c r="R792" t="s">
        <v>234</v>
      </c>
      <c r="S792" t="s">
        <v>258</v>
      </c>
      <c r="T792" t="s">
        <v>259</v>
      </c>
      <c r="U792" t="s">
        <v>443</v>
      </c>
    </row>
    <row r="793" spans="1:21" x14ac:dyDescent="0.35">
      <c r="A793" s="2" t="s">
        <v>53</v>
      </c>
      <c r="B793" s="1" t="s">
        <v>54</v>
      </c>
      <c r="C793" t="s">
        <v>511</v>
      </c>
      <c r="D793" s="1" t="s">
        <v>245</v>
      </c>
      <c r="E793" s="1" t="s">
        <v>25</v>
      </c>
      <c r="F793" s="1" t="s">
        <v>26</v>
      </c>
      <c r="G793" s="1" t="s">
        <v>215</v>
      </c>
      <c r="H793" t="s">
        <v>27</v>
      </c>
      <c r="I793" s="1" t="s">
        <v>368</v>
      </c>
      <c r="J793" t="s">
        <v>297</v>
      </c>
      <c r="K793" s="1" t="s">
        <v>48</v>
      </c>
      <c r="L793" t="s">
        <v>278</v>
      </c>
      <c r="M793" t="s">
        <v>160</v>
      </c>
      <c r="N793">
        <v>1</v>
      </c>
      <c r="O793" t="s">
        <v>232</v>
      </c>
      <c r="P793">
        <v>1</v>
      </c>
      <c r="Q793">
        <v>1</v>
      </c>
      <c r="R793" t="s">
        <v>234</v>
      </c>
      <c r="S793" t="s">
        <v>258</v>
      </c>
      <c r="T793" t="s">
        <v>259</v>
      </c>
      <c r="U793" t="s">
        <v>443</v>
      </c>
    </row>
    <row r="794" spans="1:21" x14ac:dyDescent="0.35">
      <c r="A794" s="2" t="s">
        <v>53</v>
      </c>
      <c r="B794" s="1" t="s">
        <v>54</v>
      </c>
      <c r="C794" t="s">
        <v>511</v>
      </c>
      <c r="D794" s="1" t="s">
        <v>245</v>
      </c>
      <c r="E794" s="1" t="s">
        <v>25</v>
      </c>
      <c r="F794" s="1" t="s">
        <v>26</v>
      </c>
      <c r="G794" s="1" t="s">
        <v>215</v>
      </c>
      <c r="H794" t="s">
        <v>27</v>
      </c>
      <c r="I794" s="1" t="s">
        <v>88</v>
      </c>
      <c r="J794" t="s">
        <v>72</v>
      </c>
      <c r="K794" s="1" t="s">
        <v>48</v>
      </c>
      <c r="L794" t="s">
        <v>278</v>
      </c>
      <c r="M794" t="s">
        <v>103</v>
      </c>
      <c r="N794">
        <v>1</v>
      </c>
      <c r="O794" t="s">
        <v>235</v>
      </c>
      <c r="P794">
        <v>1</v>
      </c>
      <c r="Q794" t="s">
        <v>464</v>
      </c>
      <c r="R794" t="s">
        <v>234</v>
      </c>
      <c r="S794" t="s">
        <v>258</v>
      </c>
      <c r="T794" t="s">
        <v>259</v>
      </c>
      <c r="U794" t="s">
        <v>443</v>
      </c>
    </row>
    <row r="795" spans="1:21" x14ac:dyDescent="0.35">
      <c r="A795" s="2" t="s">
        <v>53</v>
      </c>
      <c r="B795" s="1" t="s">
        <v>54</v>
      </c>
      <c r="C795" t="s">
        <v>511</v>
      </c>
      <c r="D795" s="1" t="s">
        <v>245</v>
      </c>
      <c r="E795" s="1" t="s">
        <v>25</v>
      </c>
      <c r="F795" s="1" t="s">
        <v>26</v>
      </c>
      <c r="G795" s="1" t="s">
        <v>215</v>
      </c>
      <c r="H795" t="s">
        <v>27</v>
      </c>
      <c r="I795" s="1" t="s">
        <v>70</v>
      </c>
      <c r="J795" t="s">
        <v>42</v>
      </c>
      <c r="K795" s="1" t="s">
        <v>48</v>
      </c>
      <c r="L795" t="s">
        <v>363</v>
      </c>
      <c r="M795" t="s">
        <v>160</v>
      </c>
      <c r="N795">
        <v>1</v>
      </c>
      <c r="O795" t="s">
        <v>235</v>
      </c>
      <c r="P795">
        <v>0</v>
      </c>
      <c r="Q795" t="s">
        <v>464</v>
      </c>
      <c r="R795" t="s">
        <v>234</v>
      </c>
      <c r="S795" t="s">
        <v>258</v>
      </c>
      <c r="T795" t="s">
        <v>259</v>
      </c>
      <c r="U795" t="s">
        <v>443</v>
      </c>
    </row>
    <row r="796" spans="1:21" x14ac:dyDescent="0.35">
      <c r="A796" s="2" t="s">
        <v>53</v>
      </c>
      <c r="B796" s="1" t="s">
        <v>54</v>
      </c>
      <c r="C796" t="s">
        <v>511</v>
      </c>
      <c r="D796" s="1" t="s">
        <v>245</v>
      </c>
      <c r="E796" s="1" t="s">
        <v>25</v>
      </c>
      <c r="F796" s="1" t="s">
        <v>26</v>
      </c>
      <c r="G796" s="1" t="s">
        <v>215</v>
      </c>
      <c r="H796" t="s">
        <v>36</v>
      </c>
      <c r="I796" s="1" t="s">
        <v>56</v>
      </c>
      <c r="J796" t="s">
        <v>42</v>
      </c>
      <c r="K796" s="1" t="s">
        <v>48</v>
      </c>
      <c r="L796" t="s">
        <v>278</v>
      </c>
      <c r="M796" t="s">
        <v>49</v>
      </c>
      <c r="N796">
        <v>1</v>
      </c>
      <c r="O796" t="s">
        <v>232</v>
      </c>
      <c r="P796">
        <v>0</v>
      </c>
      <c r="Q796" t="s">
        <v>464</v>
      </c>
      <c r="R796" t="s">
        <v>234</v>
      </c>
      <c r="S796" t="s">
        <v>258</v>
      </c>
      <c r="T796" t="s">
        <v>259</v>
      </c>
      <c r="U796" t="s">
        <v>444</v>
      </c>
    </row>
    <row r="797" spans="1:21" x14ac:dyDescent="0.35">
      <c r="A797" s="2" t="s">
        <v>53</v>
      </c>
      <c r="B797" s="1" t="s">
        <v>54</v>
      </c>
      <c r="C797" t="s">
        <v>511</v>
      </c>
      <c r="D797" s="1" t="s">
        <v>245</v>
      </c>
      <c r="E797" s="1" t="s">
        <v>25</v>
      </c>
      <c r="F797" s="1" t="s">
        <v>15</v>
      </c>
      <c r="G797" s="1" t="s">
        <v>215</v>
      </c>
      <c r="H797" t="s">
        <v>20</v>
      </c>
      <c r="I797" s="1" t="s">
        <v>56</v>
      </c>
      <c r="J797" t="s">
        <v>42</v>
      </c>
      <c r="K797" s="1" t="s">
        <v>48</v>
      </c>
      <c r="L797" t="s">
        <v>278</v>
      </c>
      <c r="M797" t="s">
        <v>49</v>
      </c>
      <c r="N797">
        <v>1</v>
      </c>
      <c r="O797" t="s">
        <v>232</v>
      </c>
      <c r="P797">
        <v>1</v>
      </c>
      <c r="Q797" t="s">
        <v>464</v>
      </c>
      <c r="R797" t="s">
        <v>234</v>
      </c>
      <c r="S797" t="s">
        <v>258</v>
      </c>
      <c r="T797" t="s">
        <v>259</v>
      </c>
      <c r="U797" t="s">
        <v>443</v>
      </c>
    </row>
    <row r="798" spans="1:21" x14ac:dyDescent="0.35">
      <c r="A798" s="2" t="s">
        <v>53</v>
      </c>
      <c r="B798" s="1" t="s">
        <v>54</v>
      </c>
      <c r="C798" t="s">
        <v>511</v>
      </c>
      <c r="D798" s="1" t="s">
        <v>245</v>
      </c>
      <c r="E798" s="1" t="s">
        <v>25</v>
      </c>
      <c r="F798" s="1" t="s">
        <v>15</v>
      </c>
      <c r="G798" s="1" t="s">
        <v>215</v>
      </c>
      <c r="H798" t="s">
        <v>20</v>
      </c>
      <c r="I798" s="1" t="s">
        <v>88</v>
      </c>
      <c r="J798" t="s">
        <v>72</v>
      </c>
      <c r="K798" s="1" t="s">
        <v>48</v>
      </c>
      <c r="L798" t="s">
        <v>278</v>
      </c>
      <c r="M798" t="s">
        <v>49</v>
      </c>
      <c r="N798">
        <v>1</v>
      </c>
      <c r="O798" t="s">
        <v>235</v>
      </c>
      <c r="P798">
        <v>1</v>
      </c>
      <c r="Q798" t="s">
        <v>464</v>
      </c>
      <c r="R798" t="s">
        <v>234</v>
      </c>
      <c r="S798" t="s">
        <v>271</v>
      </c>
      <c r="T798" t="s">
        <v>259</v>
      </c>
      <c r="U798" t="s">
        <v>443</v>
      </c>
    </row>
    <row r="799" spans="1:21" x14ac:dyDescent="0.35">
      <c r="A799" s="2" t="s">
        <v>53</v>
      </c>
      <c r="B799" s="1" t="s">
        <v>54</v>
      </c>
      <c r="C799" t="s">
        <v>511</v>
      </c>
      <c r="D799" s="1" t="s">
        <v>245</v>
      </c>
      <c r="E799" s="1" t="s">
        <v>25</v>
      </c>
      <c r="F799" s="1" t="s">
        <v>29</v>
      </c>
      <c r="G799" s="1" t="s">
        <v>29</v>
      </c>
      <c r="H799" t="s">
        <v>20</v>
      </c>
      <c r="I799" s="1" t="s">
        <v>70</v>
      </c>
      <c r="J799" t="s">
        <v>42</v>
      </c>
      <c r="K799" s="1" t="s">
        <v>48</v>
      </c>
      <c r="L799" t="s">
        <v>278</v>
      </c>
      <c r="M799" t="s">
        <v>106</v>
      </c>
      <c r="N799">
        <v>1</v>
      </c>
      <c r="O799" t="s">
        <v>235</v>
      </c>
      <c r="P799">
        <v>1</v>
      </c>
      <c r="Q799" t="s">
        <v>464</v>
      </c>
      <c r="R799" t="s">
        <v>234</v>
      </c>
      <c r="S799" t="s">
        <v>258</v>
      </c>
      <c r="T799" t="s">
        <v>259</v>
      </c>
      <c r="U799" t="s">
        <v>443</v>
      </c>
    </row>
    <row r="800" spans="1:21" x14ac:dyDescent="0.35">
      <c r="A800" s="2" t="s">
        <v>53</v>
      </c>
      <c r="B800" s="1" t="s">
        <v>54</v>
      </c>
      <c r="C800" t="s">
        <v>511</v>
      </c>
      <c r="D800" s="1" t="s">
        <v>245</v>
      </c>
      <c r="E800" s="1" t="s">
        <v>25</v>
      </c>
      <c r="F800" s="1" t="s">
        <v>29</v>
      </c>
      <c r="G800" s="1" t="s">
        <v>29</v>
      </c>
      <c r="H800" t="s">
        <v>27</v>
      </c>
      <c r="I800" s="1" t="s">
        <v>368</v>
      </c>
      <c r="J800" t="s">
        <v>297</v>
      </c>
      <c r="K800" s="1" t="s">
        <v>48</v>
      </c>
      <c r="L800" t="s">
        <v>278</v>
      </c>
      <c r="M800" t="s">
        <v>49</v>
      </c>
      <c r="N800">
        <v>1</v>
      </c>
      <c r="O800" t="s">
        <v>232</v>
      </c>
      <c r="P800">
        <v>1</v>
      </c>
      <c r="Q800">
        <v>1</v>
      </c>
      <c r="R800" t="s">
        <v>234</v>
      </c>
      <c r="S800" t="s">
        <v>258</v>
      </c>
      <c r="T800" t="s">
        <v>259</v>
      </c>
      <c r="U800" t="s">
        <v>443</v>
      </c>
    </row>
    <row r="801" spans="1:21" x14ac:dyDescent="0.35">
      <c r="A801" s="2" t="s">
        <v>53</v>
      </c>
      <c r="B801" s="1" t="s">
        <v>54</v>
      </c>
      <c r="C801" t="s">
        <v>511</v>
      </c>
      <c r="D801" s="1" t="s">
        <v>245</v>
      </c>
      <c r="E801" s="1" t="s">
        <v>25</v>
      </c>
      <c r="F801" s="1" t="s">
        <v>29</v>
      </c>
      <c r="G801" s="1" t="s">
        <v>29</v>
      </c>
      <c r="H801" t="s">
        <v>40</v>
      </c>
      <c r="I801" s="1" t="s">
        <v>70</v>
      </c>
      <c r="J801" t="s">
        <v>42</v>
      </c>
      <c r="K801" s="1" t="s">
        <v>48</v>
      </c>
      <c r="L801" t="s">
        <v>278</v>
      </c>
      <c r="M801" t="s">
        <v>49</v>
      </c>
      <c r="N801">
        <v>1</v>
      </c>
      <c r="O801" t="s">
        <v>235</v>
      </c>
      <c r="P801">
        <v>0</v>
      </c>
      <c r="Q801" t="s">
        <v>464</v>
      </c>
      <c r="R801" t="s">
        <v>234</v>
      </c>
      <c r="S801" t="s">
        <v>258</v>
      </c>
      <c r="T801" t="s">
        <v>259</v>
      </c>
      <c r="U801" t="s">
        <v>443</v>
      </c>
    </row>
    <row r="802" spans="1:21" x14ac:dyDescent="0.35">
      <c r="A802" s="2" t="s">
        <v>53</v>
      </c>
      <c r="B802" s="1" t="s">
        <v>54</v>
      </c>
      <c r="C802" t="s">
        <v>511</v>
      </c>
      <c r="D802" s="1" t="s">
        <v>245</v>
      </c>
      <c r="E802" s="1" t="s">
        <v>25</v>
      </c>
      <c r="F802" s="1" t="s">
        <v>21</v>
      </c>
      <c r="G802" s="1" t="s">
        <v>29</v>
      </c>
      <c r="H802" t="s">
        <v>20</v>
      </c>
      <c r="I802" s="1" t="s">
        <v>88</v>
      </c>
      <c r="J802" t="s">
        <v>72</v>
      </c>
      <c r="K802" s="1" t="s">
        <v>57</v>
      </c>
      <c r="L802" t="s">
        <v>278</v>
      </c>
      <c r="M802" t="s">
        <v>130</v>
      </c>
      <c r="N802">
        <v>1</v>
      </c>
      <c r="O802" t="s">
        <v>235</v>
      </c>
      <c r="P802">
        <v>1</v>
      </c>
      <c r="Q802" t="s">
        <v>464</v>
      </c>
      <c r="R802" t="s">
        <v>234</v>
      </c>
      <c r="S802" t="s">
        <v>258</v>
      </c>
      <c r="T802" t="s">
        <v>259</v>
      </c>
      <c r="U802" t="s">
        <v>444</v>
      </c>
    </row>
    <row r="803" spans="1:21" x14ac:dyDescent="0.35">
      <c r="A803" s="2" t="s">
        <v>53</v>
      </c>
      <c r="B803" s="1" t="s">
        <v>54</v>
      </c>
      <c r="C803" t="s">
        <v>511</v>
      </c>
      <c r="D803" s="1" t="s">
        <v>246</v>
      </c>
      <c r="E803" s="1" t="s">
        <v>14</v>
      </c>
      <c r="F803" s="1" t="s">
        <v>26</v>
      </c>
      <c r="G803" s="1" t="s">
        <v>215</v>
      </c>
      <c r="H803" t="s">
        <v>52</v>
      </c>
      <c r="I803" s="1" t="s">
        <v>70</v>
      </c>
      <c r="J803" t="s">
        <v>42</v>
      </c>
      <c r="K803" s="1" t="s">
        <v>48</v>
      </c>
      <c r="L803" t="s">
        <v>278</v>
      </c>
      <c r="M803" t="s">
        <v>148</v>
      </c>
      <c r="N803">
        <v>1</v>
      </c>
      <c r="O803" t="s">
        <v>232</v>
      </c>
      <c r="P803">
        <v>0</v>
      </c>
      <c r="Q803" t="s">
        <v>464</v>
      </c>
      <c r="R803" t="s">
        <v>234</v>
      </c>
      <c r="S803" t="s">
        <v>258</v>
      </c>
      <c r="T803" t="s">
        <v>259</v>
      </c>
      <c r="U803" t="s">
        <v>443</v>
      </c>
    </row>
    <row r="804" spans="1:21" x14ac:dyDescent="0.35">
      <c r="A804" s="2" t="s">
        <v>53</v>
      </c>
      <c r="B804" s="1" t="s">
        <v>54</v>
      </c>
      <c r="C804" t="s">
        <v>511</v>
      </c>
      <c r="D804" s="1" t="s">
        <v>246</v>
      </c>
      <c r="E804" s="1" t="s">
        <v>14</v>
      </c>
      <c r="F804" s="1" t="s">
        <v>26</v>
      </c>
      <c r="G804" s="1" t="s">
        <v>215</v>
      </c>
      <c r="H804" t="s">
        <v>52</v>
      </c>
      <c r="I804" s="1" t="s">
        <v>70</v>
      </c>
      <c r="J804" t="s">
        <v>42</v>
      </c>
      <c r="K804" s="1" t="s">
        <v>48</v>
      </c>
      <c r="L804" t="s">
        <v>278</v>
      </c>
      <c r="M804" t="s">
        <v>148</v>
      </c>
      <c r="N804">
        <v>1</v>
      </c>
      <c r="O804" t="s">
        <v>232</v>
      </c>
      <c r="P804">
        <v>1</v>
      </c>
      <c r="Q804" t="s">
        <v>464</v>
      </c>
      <c r="R804" t="s">
        <v>234</v>
      </c>
      <c r="S804" t="s">
        <v>258</v>
      </c>
      <c r="T804" t="s">
        <v>259</v>
      </c>
      <c r="U804" t="s">
        <v>443</v>
      </c>
    </row>
    <row r="805" spans="1:21" x14ac:dyDescent="0.35">
      <c r="A805" s="2" t="s">
        <v>53</v>
      </c>
      <c r="B805" s="1" t="s">
        <v>54</v>
      </c>
      <c r="C805" t="s">
        <v>511</v>
      </c>
      <c r="D805" s="1" t="s">
        <v>246</v>
      </c>
      <c r="E805" s="1" t="s">
        <v>14</v>
      </c>
      <c r="F805" s="1" t="s">
        <v>29</v>
      </c>
      <c r="G805" s="1" t="s">
        <v>29</v>
      </c>
      <c r="H805" t="s">
        <v>16</v>
      </c>
      <c r="I805" s="1" t="s">
        <v>56</v>
      </c>
      <c r="J805" t="s">
        <v>42</v>
      </c>
      <c r="K805" s="1" t="s">
        <v>48</v>
      </c>
      <c r="L805" t="s">
        <v>278</v>
      </c>
      <c r="M805" t="s">
        <v>148</v>
      </c>
      <c r="N805">
        <v>1</v>
      </c>
      <c r="O805" t="s">
        <v>232</v>
      </c>
      <c r="P805">
        <v>1</v>
      </c>
      <c r="Q805" t="s">
        <v>464</v>
      </c>
      <c r="R805" t="s">
        <v>234</v>
      </c>
      <c r="S805" t="s">
        <v>258</v>
      </c>
      <c r="T805" t="s">
        <v>259</v>
      </c>
      <c r="U805" t="s">
        <v>443</v>
      </c>
    </row>
    <row r="806" spans="1:21" x14ac:dyDescent="0.35">
      <c r="A806" s="2" t="s">
        <v>53</v>
      </c>
      <c r="B806" s="1" t="s">
        <v>54</v>
      </c>
      <c r="C806" t="s">
        <v>511</v>
      </c>
      <c r="D806" s="1" t="s">
        <v>246</v>
      </c>
      <c r="E806" s="1" t="s">
        <v>25</v>
      </c>
      <c r="F806" s="1" t="s">
        <v>26</v>
      </c>
      <c r="G806" s="1" t="s">
        <v>215</v>
      </c>
      <c r="H806" t="s">
        <v>52</v>
      </c>
      <c r="I806" s="1" t="s">
        <v>56</v>
      </c>
      <c r="J806" t="s">
        <v>42</v>
      </c>
      <c r="K806" s="1" t="s">
        <v>48</v>
      </c>
      <c r="L806" t="s">
        <v>278</v>
      </c>
      <c r="M806" t="s">
        <v>51</v>
      </c>
      <c r="N806">
        <v>1</v>
      </c>
      <c r="O806" t="s">
        <v>232</v>
      </c>
      <c r="P806">
        <v>1</v>
      </c>
      <c r="Q806" t="s">
        <v>464</v>
      </c>
      <c r="R806" t="s">
        <v>234</v>
      </c>
      <c r="S806" t="s">
        <v>258</v>
      </c>
      <c r="T806" t="s">
        <v>259</v>
      </c>
      <c r="U806" t="s">
        <v>443</v>
      </c>
    </row>
    <row r="807" spans="1:21" x14ac:dyDescent="0.35">
      <c r="A807" s="2" t="s">
        <v>53</v>
      </c>
      <c r="B807" s="1" t="s">
        <v>54</v>
      </c>
      <c r="C807" t="s">
        <v>511</v>
      </c>
      <c r="D807" s="1" t="s">
        <v>246</v>
      </c>
      <c r="E807" s="1" t="s">
        <v>25</v>
      </c>
      <c r="F807" s="1" t="s">
        <v>26</v>
      </c>
      <c r="G807" s="1" t="s">
        <v>215</v>
      </c>
      <c r="H807" t="s">
        <v>52</v>
      </c>
      <c r="I807" s="1" t="s">
        <v>56</v>
      </c>
      <c r="J807" t="s">
        <v>42</v>
      </c>
      <c r="K807" s="1" t="s">
        <v>48</v>
      </c>
      <c r="L807" t="s">
        <v>278</v>
      </c>
      <c r="M807" t="s">
        <v>148</v>
      </c>
      <c r="N807">
        <v>1</v>
      </c>
      <c r="O807" t="s">
        <v>232</v>
      </c>
      <c r="P807">
        <v>0</v>
      </c>
      <c r="Q807" t="s">
        <v>464</v>
      </c>
      <c r="R807" t="s">
        <v>234</v>
      </c>
      <c r="S807" t="s">
        <v>258</v>
      </c>
      <c r="T807" t="s">
        <v>259</v>
      </c>
      <c r="U807" t="s">
        <v>443</v>
      </c>
    </row>
    <row r="808" spans="1:21" x14ac:dyDescent="0.35">
      <c r="A808" s="2" t="s">
        <v>53</v>
      </c>
      <c r="B808" s="1" t="s">
        <v>54</v>
      </c>
      <c r="C808" t="s">
        <v>511</v>
      </c>
      <c r="D808" s="1" t="s">
        <v>246</v>
      </c>
      <c r="E808" s="1" t="s">
        <v>25</v>
      </c>
      <c r="F808" s="1" t="s">
        <v>26</v>
      </c>
      <c r="G808" s="1" t="s">
        <v>215</v>
      </c>
      <c r="H808" t="s">
        <v>52</v>
      </c>
      <c r="I808" s="1" t="s">
        <v>56</v>
      </c>
      <c r="J808" t="s">
        <v>42</v>
      </c>
      <c r="K808" s="1" t="s">
        <v>48</v>
      </c>
      <c r="L808" t="s">
        <v>278</v>
      </c>
      <c r="M808" t="s">
        <v>148</v>
      </c>
      <c r="N808">
        <v>3</v>
      </c>
      <c r="O808" t="s">
        <v>232</v>
      </c>
      <c r="P808">
        <v>1</v>
      </c>
      <c r="Q808" t="s">
        <v>464</v>
      </c>
      <c r="R808" t="s">
        <v>234</v>
      </c>
      <c r="S808" t="s">
        <v>258</v>
      </c>
      <c r="T808" t="s">
        <v>259</v>
      </c>
      <c r="U808" t="s">
        <v>443</v>
      </c>
    </row>
    <row r="809" spans="1:21" x14ac:dyDescent="0.35">
      <c r="A809" s="2" t="s">
        <v>53</v>
      </c>
      <c r="B809" s="1" t="s">
        <v>54</v>
      </c>
      <c r="C809" t="s">
        <v>511</v>
      </c>
      <c r="D809" s="1" t="s">
        <v>246</v>
      </c>
      <c r="E809" s="1" t="s">
        <v>25</v>
      </c>
      <c r="F809" s="1" t="s">
        <v>26</v>
      </c>
      <c r="G809" s="1" t="s">
        <v>215</v>
      </c>
      <c r="H809" t="s">
        <v>52</v>
      </c>
      <c r="I809" s="1" t="s">
        <v>70</v>
      </c>
      <c r="J809" t="s">
        <v>42</v>
      </c>
      <c r="K809" s="1" t="s">
        <v>48</v>
      </c>
      <c r="L809" t="s">
        <v>278</v>
      </c>
      <c r="M809" t="s">
        <v>148</v>
      </c>
      <c r="N809">
        <v>1</v>
      </c>
      <c r="O809" t="s">
        <v>232</v>
      </c>
      <c r="P809">
        <v>1</v>
      </c>
      <c r="Q809" t="s">
        <v>464</v>
      </c>
      <c r="R809" t="s">
        <v>234</v>
      </c>
      <c r="S809" t="s">
        <v>258</v>
      </c>
      <c r="T809" t="s">
        <v>259</v>
      </c>
      <c r="U809" t="s">
        <v>443</v>
      </c>
    </row>
    <row r="810" spans="1:21" x14ac:dyDescent="0.35">
      <c r="A810" s="2" t="s">
        <v>53</v>
      </c>
      <c r="B810" s="1" t="s">
        <v>54</v>
      </c>
      <c r="C810" t="s">
        <v>511</v>
      </c>
      <c r="D810" s="1" t="s">
        <v>246</v>
      </c>
      <c r="E810" s="1" t="s">
        <v>25</v>
      </c>
      <c r="F810" s="1" t="s">
        <v>26</v>
      </c>
      <c r="G810" s="1" t="s">
        <v>215</v>
      </c>
      <c r="H810" t="s">
        <v>16</v>
      </c>
      <c r="I810" s="1" t="s">
        <v>56</v>
      </c>
      <c r="J810" t="s">
        <v>42</v>
      </c>
      <c r="K810" s="1" t="s">
        <v>48</v>
      </c>
      <c r="L810" t="s">
        <v>278</v>
      </c>
      <c r="M810" t="s">
        <v>148</v>
      </c>
      <c r="N810">
        <v>3</v>
      </c>
      <c r="O810" t="s">
        <v>232</v>
      </c>
      <c r="P810">
        <v>1</v>
      </c>
      <c r="Q810" t="s">
        <v>464</v>
      </c>
      <c r="R810" t="s">
        <v>234</v>
      </c>
      <c r="S810" t="s">
        <v>258</v>
      </c>
      <c r="T810" t="s">
        <v>259</v>
      </c>
      <c r="U810" t="s">
        <v>443</v>
      </c>
    </row>
    <row r="811" spans="1:21" x14ac:dyDescent="0.35">
      <c r="A811" s="2" t="s">
        <v>53</v>
      </c>
      <c r="B811" s="1" t="s">
        <v>54</v>
      </c>
      <c r="C811" t="s">
        <v>511</v>
      </c>
      <c r="D811" s="1" t="s">
        <v>246</v>
      </c>
      <c r="E811" s="1" t="s">
        <v>25</v>
      </c>
      <c r="F811" s="1" t="s">
        <v>26</v>
      </c>
      <c r="G811" s="1" t="s">
        <v>215</v>
      </c>
      <c r="H811" t="s">
        <v>16</v>
      </c>
      <c r="I811" s="1" t="s">
        <v>70</v>
      </c>
      <c r="J811" t="s">
        <v>42</v>
      </c>
      <c r="K811" s="1" t="s">
        <v>48</v>
      </c>
      <c r="L811" t="s">
        <v>278</v>
      </c>
      <c r="M811" t="s">
        <v>148</v>
      </c>
      <c r="N811">
        <v>2</v>
      </c>
      <c r="O811" t="s">
        <v>232</v>
      </c>
      <c r="P811">
        <v>1</v>
      </c>
      <c r="Q811" t="s">
        <v>464</v>
      </c>
      <c r="R811" t="s">
        <v>234</v>
      </c>
      <c r="S811" t="s">
        <v>258</v>
      </c>
      <c r="T811" t="s">
        <v>259</v>
      </c>
      <c r="U811" t="s">
        <v>443</v>
      </c>
    </row>
    <row r="812" spans="1:21" x14ac:dyDescent="0.35">
      <c r="A812" s="2" t="s">
        <v>53</v>
      </c>
      <c r="B812" s="1" t="s">
        <v>54</v>
      </c>
      <c r="C812" t="s">
        <v>511</v>
      </c>
      <c r="D812" s="1" t="s">
        <v>246</v>
      </c>
      <c r="E812" s="1" t="s">
        <v>25</v>
      </c>
      <c r="F812" s="1" t="s">
        <v>26</v>
      </c>
      <c r="G812" s="1" t="s">
        <v>215</v>
      </c>
      <c r="H812" t="s">
        <v>16</v>
      </c>
      <c r="I812" s="1" t="s">
        <v>70</v>
      </c>
      <c r="J812" t="s">
        <v>42</v>
      </c>
      <c r="K812" s="1" t="s">
        <v>48</v>
      </c>
      <c r="L812" t="s">
        <v>363</v>
      </c>
      <c r="M812" t="s">
        <v>49</v>
      </c>
      <c r="N812">
        <v>1</v>
      </c>
      <c r="O812" t="s">
        <v>232</v>
      </c>
      <c r="P812">
        <v>1</v>
      </c>
      <c r="Q812" t="s">
        <v>464</v>
      </c>
      <c r="R812" t="s">
        <v>234</v>
      </c>
      <c r="S812" t="s">
        <v>258</v>
      </c>
      <c r="T812" t="s">
        <v>259</v>
      </c>
      <c r="U812" t="s">
        <v>443</v>
      </c>
    </row>
    <row r="813" spans="1:21" x14ac:dyDescent="0.35">
      <c r="A813" s="2" t="s">
        <v>53</v>
      </c>
      <c r="B813" s="1" t="s">
        <v>54</v>
      </c>
      <c r="C813" t="s">
        <v>511</v>
      </c>
      <c r="D813" s="1" t="s">
        <v>246</v>
      </c>
      <c r="E813" s="1" t="s">
        <v>25</v>
      </c>
      <c r="F813" s="1" t="s">
        <v>26</v>
      </c>
      <c r="G813" s="1" t="s">
        <v>215</v>
      </c>
      <c r="H813" t="s">
        <v>20</v>
      </c>
      <c r="I813" s="1" t="s">
        <v>56</v>
      </c>
      <c r="J813" t="s">
        <v>42</v>
      </c>
      <c r="K813" s="1" t="s">
        <v>48</v>
      </c>
      <c r="L813" t="s">
        <v>278</v>
      </c>
      <c r="M813" t="s">
        <v>148</v>
      </c>
      <c r="N813">
        <v>1</v>
      </c>
      <c r="O813" t="s">
        <v>232</v>
      </c>
      <c r="P813">
        <v>0</v>
      </c>
      <c r="Q813" t="s">
        <v>464</v>
      </c>
      <c r="R813" t="s">
        <v>234</v>
      </c>
      <c r="S813" t="s">
        <v>271</v>
      </c>
      <c r="T813" t="s">
        <v>259</v>
      </c>
      <c r="U813" t="s">
        <v>443</v>
      </c>
    </row>
    <row r="814" spans="1:21" x14ac:dyDescent="0.35">
      <c r="A814" s="2" t="s">
        <v>53</v>
      </c>
      <c r="B814" s="1" t="s">
        <v>54</v>
      </c>
      <c r="C814" t="s">
        <v>511</v>
      </c>
      <c r="D814" s="1" t="s">
        <v>246</v>
      </c>
      <c r="E814" s="1" t="s">
        <v>25</v>
      </c>
      <c r="F814" s="1" t="s">
        <v>26</v>
      </c>
      <c r="G814" s="1" t="s">
        <v>215</v>
      </c>
      <c r="H814" t="s">
        <v>20</v>
      </c>
      <c r="I814" s="1" t="s">
        <v>56</v>
      </c>
      <c r="J814" t="s">
        <v>42</v>
      </c>
      <c r="K814" s="1" t="s">
        <v>48</v>
      </c>
      <c r="L814" t="s">
        <v>278</v>
      </c>
      <c r="M814" t="s">
        <v>148</v>
      </c>
      <c r="N814">
        <v>2</v>
      </c>
      <c r="O814" t="s">
        <v>232</v>
      </c>
      <c r="P814">
        <v>1</v>
      </c>
      <c r="Q814" t="s">
        <v>464</v>
      </c>
      <c r="R814" t="s">
        <v>234</v>
      </c>
      <c r="S814" t="s">
        <v>258</v>
      </c>
      <c r="T814" t="s">
        <v>259</v>
      </c>
      <c r="U814" t="s">
        <v>443</v>
      </c>
    </row>
    <row r="815" spans="1:21" x14ac:dyDescent="0.35">
      <c r="A815" s="2" t="s">
        <v>53</v>
      </c>
      <c r="B815" s="1" t="s">
        <v>54</v>
      </c>
      <c r="C815" t="s">
        <v>511</v>
      </c>
      <c r="D815" s="1" t="s">
        <v>246</v>
      </c>
      <c r="E815" s="1" t="s">
        <v>25</v>
      </c>
      <c r="F815" s="1" t="s">
        <v>26</v>
      </c>
      <c r="G815" s="1" t="s">
        <v>215</v>
      </c>
      <c r="H815" t="s">
        <v>27</v>
      </c>
      <c r="I815" s="1" t="s">
        <v>56</v>
      </c>
      <c r="J815" t="s">
        <v>42</v>
      </c>
      <c r="K815" s="1" t="s">
        <v>48</v>
      </c>
      <c r="L815" t="s">
        <v>278</v>
      </c>
      <c r="M815" t="s">
        <v>148</v>
      </c>
      <c r="N815">
        <v>1</v>
      </c>
      <c r="O815" t="s">
        <v>232</v>
      </c>
      <c r="P815">
        <v>1</v>
      </c>
      <c r="Q815" t="s">
        <v>464</v>
      </c>
      <c r="R815" t="s">
        <v>234</v>
      </c>
      <c r="S815" t="s">
        <v>271</v>
      </c>
      <c r="T815" t="s">
        <v>259</v>
      </c>
      <c r="U815" t="s">
        <v>443</v>
      </c>
    </row>
    <row r="816" spans="1:21" x14ac:dyDescent="0.35">
      <c r="A816" s="2" t="s">
        <v>53</v>
      </c>
      <c r="B816" s="1" t="s">
        <v>54</v>
      </c>
      <c r="C816" t="s">
        <v>511</v>
      </c>
      <c r="D816" s="1" t="s">
        <v>246</v>
      </c>
      <c r="E816" s="1" t="s">
        <v>25</v>
      </c>
      <c r="F816" s="1" t="s">
        <v>26</v>
      </c>
      <c r="G816" s="1" t="s">
        <v>215</v>
      </c>
      <c r="H816" t="s">
        <v>27</v>
      </c>
      <c r="I816" s="1" t="s">
        <v>70</v>
      </c>
      <c r="J816" t="s">
        <v>42</v>
      </c>
      <c r="K816" s="1" t="s">
        <v>48</v>
      </c>
      <c r="L816" t="s">
        <v>278</v>
      </c>
      <c r="M816" t="s">
        <v>148</v>
      </c>
      <c r="N816">
        <v>1</v>
      </c>
      <c r="O816" t="s">
        <v>232</v>
      </c>
      <c r="P816">
        <v>1</v>
      </c>
      <c r="Q816" t="s">
        <v>464</v>
      </c>
      <c r="R816" t="s">
        <v>234</v>
      </c>
      <c r="S816" t="s">
        <v>258</v>
      </c>
      <c r="T816" t="s">
        <v>259</v>
      </c>
      <c r="U816" t="s">
        <v>443</v>
      </c>
    </row>
    <row r="817" spans="1:21" x14ac:dyDescent="0.35">
      <c r="A817" s="2" t="s">
        <v>53</v>
      </c>
      <c r="B817" s="1" t="s">
        <v>54</v>
      </c>
      <c r="C817" t="s">
        <v>511</v>
      </c>
      <c r="D817" s="1" t="s">
        <v>246</v>
      </c>
      <c r="E817" s="1" t="s">
        <v>25</v>
      </c>
      <c r="F817" s="1" t="s">
        <v>26</v>
      </c>
      <c r="G817" s="1" t="s">
        <v>215</v>
      </c>
      <c r="H817" t="s">
        <v>30</v>
      </c>
      <c r="I817" s="1" t="s">
        <v>56</v>
      </c>
      <c r="J817" t="s">
        <v>42</v>
      </c>
      <c r="K817" s="1" t="s">
        <v>48</v>
      </c>
      <c r="L817" t="s">
        <v>278</v>
      </c>
      <c r="M817" t="s">
        <v>148</v>
      </c>
      <c r="N817">
        <v>1</v>
      </c>
      <c r="O817" t="s">
        <v>232</v>
      </c>
      <c r="P817">
        <v>1</v>
      </c>
      <c r="Q817" t="s">
        <v>464</v>
      </c>
      <c r="R817" t="s">
        <v>234</v>
      </c>
      <c r="S817" t="s">
        <v>271</v>
      </c>
      <c r="T817" t="s">
        <v>259</v>
      </c>
      <c r="U817" t="s">
        <v>444</v>
      </c>
    </row>
    <row r="818" spans="1:21" x14ac:dyDescent="0.35">
      <c r="A818" s="2" t="s">
        <v>53</v>
      </c>
      <c r="B818" s="1" t="s">
        <v>54</v>
      </c>
      <c r="C818" t="s">
        <v>511</v>
      </c>
      <c r="D818" s="1" t="s">
        <v>246</v>
      </c>
      <c r="E818" s="1" t="s">
        <v>25</v>
      </c>
      <c r="F818" s="1" t="s">
        <v>26</v>
      </c>
      <c r="G818" s="1" t="s">
        <v>215</v>
      </c>
      <c r="H818" t="s">
        <v>30</v>
      </c>
      <c r="I818" s="1" t="s">
        <v>56</v>
      </c>
      <c r="J818" t="s">
        <v>42</v>
      </c>
      <c r="K818" s="1" t="s">
        <v>48</v>
      </c>
      <c r="L818" t="s">
        <v>363</v>
      </c>
      <c r="M818" t="s">
        <v>148</v>
      </c>
      <c r="N818">
        <v>1</v>
      </c>
      <c r="O818" t="s">
        <v>232</v>
      </c>
      <c r="P818">
        <v>1</v>
      </c>
      <c r="Q818" t="s">
        <v>464</v>
      </c>
      <c r="R818" t="s">
        <v>234</v>
      </c>
      <c r="S818" t="s">
        <v>258</v>
      </c>
      <c r="T818" t="s">
        <v>259</v>
      </c>
      <c r="U818" t="s">
        <v>444</v>
      </c>
    </row>
    <row r="819" spans="1:21" x14ac:dyDescent="0.35">
      <c r="A819" s="2" t="s">
        <v>53</v>
      </c>
      <c r="B819" s="1" t="s">
        <v>54</v>
      </c>
      <c r="C819" t="s">
        <v>511</v>
      </c>
      <c r="D819" s="1" t="s">
        <v>246</v>
      </c>
      <c r="E819" s="1" t="s">
        <v>25</v>
      </c>
      <c r="F819" s="1" t="s">
        <v>26</v>
      </c>
      <c r="G819" s="1" t="s">
        <v>215</v>
      </c>
      <c r="H819" t="s">
        <v>36</v>
      </c>
      <c r="I819" s="1" t="s">
        <v>56</v>
      </c>
      <c r="J819" t="s">
        <v>42</v>
      </c>
      <c r="K819" s="1" t="s">
        <v>48</v>
      </c>
      <c r="L819" t="s">
        <v>278</v>
      </c>
      <c r="M819" t="s">
        <v>148</v>
      </c>
      <c r="N819">
        <v>1</v>
      </c>
      <c r="O819" t="s">
        <v>232</v>
      </c>
      <c r="P819">
        <v>1</v>
      </c>
      <c r="Q819" t="s">
        <v>464</v>
      </c>
      <c r="R819" t="s">
        <v>234</v>
      </c>
      <c r="S819" t="s">
        <v>258</v>
      </c>
      <c r="T819" t="s">
        <v>259</v>
      </c>
      <c r="U819" t="s">
        <v>443</v>
      </c>
    </row>
    <row r="820" spans="1:21" x14ac:dyDescent="0.35">
      <c r="A820" s="2" t="s">
        <v>53</v>
      </c>
      <c r="B820" s="1" t="s">
        <v>54</v>
      </c>
      <c r="C820" t="s">
        <v>511</v>
      </c>
      <c r="D820" s="1" t="s">
        <v>246</v>
      </c>
      <c r="E820" s="1" t="s">
        <v>25</v>
      </c>
      <c r="F820" s="1" t="s">
        <v>26</v>
      </c>
      <c r="G820" s="1" t="s">
        <v>215</v>
      </c>
      <c r="H820" t="s">
        <v>36</v>
      </c>
      <c r="I820" s="1" t="s">
        <v>70</v>
      </c>
      <c r="J820" t="s">
        <v>42</v>
      </c>
      <c r="K820" s="1" t="s">
        <v>48</v>
      </c>
      <c r="L820" t="s">
        <v>363</v>
      </c>
      <c r="M820" t="s">
        <v>148</v>
      </c>
      <c r="N820">
        <v>1</v>
      </c>
      <c r="O820" t="s">
        <v>232</v>
      </c>
      <c r="P820">
        <v>1</v>
      </c>
      <c r="Q820" t="s">
        <v>464</v>
      </c>
      <c r="R820" t="s">
        <v>234</v>
      </c>
      <c r="S820" t="s">
        <v>271</v>
      </c>
      <c r="T820" t="s">
        <v>259</v>
      </c>
      <c r="U820" t="s">
        <v>443</v>
      </c>
    </row>
    <row r="821" spans="1:21" x14ac:dyDescent="0.35">
      <c r="A821" s="2" t="s">
        <v>53</v>
      </c>
      <c r="B821" s="1" t="s">
        <v>54</v>
      </c>
      <c r="C821" t="s">
        <v>511</v>
      </c>
      <c r="D821" s="1" t="s">
        <v>246</v>
      </c>
      <c r="E821" s="1" t="s">
        <v>25</v>
      </c>
      <c r="F821" s="1" t="s">
        <v>26</v>
      </c>
      <c r="G821" s="1" t="s">
        <v>215</v>
      </c>
      <c r="H821" t="s">
        <v>24</v>
      </c>
      <c r="I821" s="1" t="s">
        <v>56</v>
      </c>
      <c r="J821" t="s">
        <v>42</v>
      </c>
      <c r="K821" s="1" t="s">
        <v>48</v>
      </c>
      <c r="L821" t="s">
        <v>278</v>
      </c>
      <c r="M821" t="s">
        <v>148</v>
      </c>
      <c r="N821">
        <v>1</v>
      </c>
      <c r="O821" t="s">
        <v>232</v>
      </c>
      <c r="P821">
        <v>0</v>
      </c>
      <c r="Q821" t="s">
        <v>464</v>
      </c>
      <c r="R821" t="s">
        <v>234</v>
      </c>
      <c r="S821" t="s">
        <v>258</v>
      </c>
      <c r="T821" t="s">
        <v>259</v>
      </c>
      <c r="U821" t="s">
        <v>443</v>
      </c>
    </row>
    <row r="822" spans="1:21" x14ac:dyDescent="0.35">
      <c r="A822" s="2" t="s">
        <v>53</v>
      </c>
      <c r="B822" s="1" t="s">
        <v>54</v>
      </c>
      <c r="C822" t="s">
        <v>511</v>
      </c>
      <c r="D822" s="1" t="s">
        <v>246</v>
      </c>
      <c r="E822" s="1" t="s">
        <v>25</v>
      </c>
      <c r="F822" s="1" t="s">
        <v>15</v>
      </c>
      <c r="G822" s="1" t="s">
        <v>215</v>
      </c>
      <c r="H822" t="s">
        <v>30</v>
      </c>
      <c r="I822" s="1" t="s">
        <v>70</v>
      </c>
      <c r="J822" t="s">
        <v>42</v>
      </c>
      <c r="K822" s="1" t="s">
        <v>48</v>
      </c>
      <c r="L822" t="s">
        <v>363</v>
      </c>
      <c r="M822" t="s">
        <v>148</v>
      </c>
      <c r="N822">
        <v>1</v>
      </c>
      <c r="O822" t="s">
        <v>232</v>
      </c>
      <c r="P822">
        <v>1</v>
      </c>
      <c r="Q822" t="s">
        <v>464</v>
      </c>
      <c r="R822" t="s">
        <v>234</v>
      </c>
      <c r="S822" t="s">
        <v>258</v>
      </c>
      <c r="T822" t="s">
        <v>259</v>
      </c>
      <c r="U822" t="s">
        <v>443</v>
      </c>
    </row>
    <row r="823" spans="1:21" x14ac:dyDescent="0.35">
      <c r="A823" s="2" t="s">
        <v>53</v>
      </c>
      <c r="B823" s="1" t="s">
        <v>54</v>
      </c>
      <c r="C823" t="s">
        <v>511</v>
      </c>
      <c r="D823" s="1" t="s">
        <v>246</v>
      </c>
      <c r="E823" s="1" t="s">
        <v>25</v>
      </c>
      <c r="F823" s="1" t="s">
        <v>29</v>
      </c>
      <c r="G823" s="1" t="s">
        <v>29</v>
      </c>
      <c r="H823" t="s">
        <v>20</v>
      </c>
      <c r="I823" s="1" t="s">
        <v>70</v>
      </c>
      <c r="J823" t="s">
        <v>42</v>
      </c>
      <c r="K823" s="1" t="s">
        <v>48</v>
      </c>
      <c r="L823" t="s">
        <v>278</v>
      </c>
      <c r="M823" t="s">
        <v>148</v>
      </c>
      <c r="N823">
        <v>1</v>
      </c>
      <c r="O823" t="s">
        <v>232</v>
      </c>
      <c r="P823">
        <v>1</v>
      </c>
      <c r="Q823" t="s">
        <v>464</v>
      </c>
      <c r="R823" t="s">
        <v>234</v>
      </c>
      <c r="S823" t="s">
        <v>258</v>
      </c>
      <c r="T823" t="s">
        <v>259</v>
      </c>
      <c r="U823" t="s">
        <v>443</v>
      </c>
    </row>
    <row r="824" spans="1:21" x14ac:dyDescent="0.35">
      <c r="A824" s="2" t="s">
        <v>53</v>
      </c>
      <c r="B824" s="1" t="s">
        <v>54</v>
      </c>
      <c r="C824" t="s">
        <v>511</v>
      </c>
      <c r="D824" s="1" t="s">
        <v>246</v>
      </c>
      <c r="E824" s="1" t="s">
        <v>25</v>
      </c>
      <c r="F824" s="1" t="s">
        <v>29</v>
      </c>
      <c r="G824" s="1" t="s">
        <v>29</v>
      </c>
      <c r="H824" t="s">
        <v>27</v>
      </c>
      <c r="I824" s="1" t="s">
        <v>70</v>
      </c>
      <c r="J824" t="s">
        <v>42</v>
      </c>
      <c r="K824" s="1" t="s">
        <v>48</v>
      </c>
      <c r="L824" t="s">
        <v>278</v>
      </c>
      <c r="M824" t="s">
        <v>148</v>
      </c>
      <c r="N824">
        <v>1</v>
      </c>
      <c r="O824" t="s">
        <v>232</v>
      </c>
      <c r="P824">
        <v>1</v>
      </c>
      <c r="Q824" t="s">
        <v>464</v>
      </c>
      <c r="R824" t="s">
        <v>234</v>
      </c>
      <c r="S824" t="s">
        <v>258</v>
      </c>
      <c r="T824" t="s">
        <v>259</v>
      </c>
      <c r="U824" t="s">
        <v>443</v>
      </c>
    </row>
    <row r="825" spans="1:21" x14ac:dyDescent="0.35">
      <c r="A825" s="2" t="s">
        <v>53</v>
      </c>
      <c r="B825" s="1" t="s">
        <v>54</v>
      </c>
      <c r="C825" t="s">
        <v>511</v>
      </c>
      <c r="D825" s="1" t="s">
        <v>46</v>
      </c>
      <c r="E825" s="1" t="s">
        <v>14</v>
      </c>
      <c r="F825" s="1" t="s">
        <v>26</v>
      </c>
      <c r="G825" s="1" t="s">
        <v>215</v>
      </c>
      <c r="H825" t="s">
        <v>52</v>
      </c>
      <c r="I825" s="1" t="s">
        <v>323</v>
      </c>
      <c r="J825" t="s">
        <v>42</v>
      </c>
      <c r="K825" s="1" t="s">
        <v>48</v>
      </c>
      <c r="L825" t="s">
        <v>278</v>
      </c>
      <c r="M825" t="s">
        <v>51</v>
      </c>
      <c r="N825">
        <v>1</v>
      </c>
      <c r="O825" t="s">
        <v>232</v>
      </c>
      <c r="P825">
        <v>0</v>
      </c>
      <c r="Q825" t="s">
        <v>464</v>
      </c>
      <c r="R825" t="s">
        <v>234</v>
      </c>
      <c r="S825" t="s">
        <v>258</v>
      </c>
      <c r="T825" t="s">
        <v>259</v>
      </c>
      <c r="U825" t="s">
        <v>443</v>
      </c>
    </row>
    <row r="826" spans="1:21" x14ac:dyDescent="0.35">
      <c r="A826" s="2" t="s">
        <v>53</v>
      </c>
      <c r="B826" s="1" t="s">
        <v>54</v>
      </c>
      <c r="C826" t="s">
        <v>511</v>
      </c>
      <c r="D826" s="1" t="s">
        <v>46</v>
      </c>
      <c r="E826" s="1" t="s">
        <v>14</v>
      </c>
      <c r="F826" s="1" t="s">
        <v>26</v>
      </c>
      <c r="G826" s="1" t="s">
        <v>215</v>
      </c>
      <c r="H826" t="s">
        <v>52</v>
      </c>
      <c r="I826" s="1" t="s">
        <v>70</v>
      </c>
      <c r="J826" t="s">
        <v>42</v>
      </c>
      <c r="K826" s="1" t="s">
        <v>48</v>
      </c>
      <c r="L826" t="s">
        <v>278</v>
      </c>
      <c r="M826" t="s">
        <v>123</v>
      </c>
      <c r="N826">
        <v>1</v>
      </c>
      <c r="O826" t="s">
        <v>232</v>
      </c>
      <c r="P826">
        <v>0</v>
      </c>
      <c r="Q826" t="s">
        <v>464</v>
      </c>
      <c r="R826" t="s">
        <v>234</v>
      </c>
      <c r="S826" t="s">
        <v>258</v>
      </c>
      <c r="T826" t="s">
        <v>259</v>
      </c>
      <c r="U826" t="s">
        <v>443</v>
      </c>
    </row>
    <row r="827" spans="1:21" x14ac:dyDescent="0.35">
      <c r="A827" s="2" t="s">
        <v>53</v>
      </c>
      <c r="B827" s="1" t="s">
        <v>54</v>
      </c>
      <c r="C827" t="s">
        <v>511</v>
      </c>
      <c r="D827" s="1" t="s">
        <v>46</v>
      </c>
      <c r="E827" s="1" t="s">
        <v>14</v>
      </c>
      <c r="F827" s="1" t="s">
        <v>26</v>
      </c>
      <c r="G827" s="1" t="s">
        <v>215</v>
      </c>
      <c r="H827" t="s">
        <v>52</v>
      </c>
      <c r="I827" s="1" t="s">
        <v>70</v>
      </c>
      <c r="J827" t="s">
        <v>42</v>
      </c>
      <c r="K827" s="1" t="s">
        <v>48</v>
      </c>
      <c r="L827" t="s">
        <v>278</v>
      </c>
      <c r="M827" t="s">
        <v>123</v>
      </c>
      <c r="N827">
        <v>1</v>
      </c>
      <c r="O827" t="s">
        <v>232</v>
      </c>
      <c r="P827">
        <v>1</v>
      </c>
      <c r="Q827" t="s">
        <v>464</v>
      </c>
      <c r="R827" t="s">
        <v>234</v>
      </c>
      <c r="S827" t="s">
        <v>258</v>
      </c>
      <c r="T827" t="s">
        <v>259</v>
      </c>
      <c r="U827" t="s">
        <v>444</v>
      </c>
    </row>
    <row r="828" spans="1:21" x14ac:dyDescent="0.35">
      <c r="A828" s="2" t="s">
        <v>53</v>
      </c>
      <c r="B828" s="1" t="s">
        <v>54</v>
      </c>
      <c r="C828" t="s">
        <v>511</v>
      </c>
      <c r="D828" s="1" t="s">
        <v>46</v>
      </c>
      <c r="E828" s="1" t="s">
        <v>14</v>
      </c>
      <c r="F828" s="1" t="s">
        <v>26</v>
      </c>
      <c r="G828" s="1" t="s">
        <v>215</v>
      </c>
      <c r="H828" t="s">
        <v>16</v>
      </c>
      <c r="I828" s="1" t="s">
        <v>368</v>
      </c>
      <c r="J828" t="s">
        <v>297</v>
      </c>
      <c r="K828" s="1" t="s">
        <v>48</v>
      </c>
      <c r="L828" t="s">
        <v>278</v>
      </c>
      <c r="M828" t="s">
        <v>123</v>
      </c>
      <c r="N828">
        <v>1</v>
      </c>
      <c r="O828" t="s">
        <v>232</v>
      </c>
      <c r="P828">
        <v>1</v>
      </c>
      <c r="Q828">
        <v>1</v>
      </c>
      <c r="R828" t="s">
        <v>234</v>
      </c>
      <c r="S828" t="s">
        <v>258</v>
      </c>
      <c r="T828" t="s">
        <v>259</v>
      </c>
      <c r="U828" t="s">
        <v>444</v>
      </c>
    </row>
    <row r="829" spans="1:21" x14ac:dyDescent="0.35">
      <c r="A829" s="2" t="s">
        <v>53</v>
      </c>
      <c r="B829" s="1" t="s">
        <v>54</v>
      </c>
      <c r="C829" t="s">
        <v>511</v>
      </c>
      <c r="D829" s="1" t="s">
        <v>46</v>
      </c>
      <c r="E829" s="1" t="s">
        <v>14</v>
      </c>
      <c r="F829" s="1" t="s">
        <v>26</v>
      </c>
      <c r="G829" s="1" t="s">
        <v>215</v>
      </c>
      <c r="H829" t="s">
        <v>16</v>
      </c>
      <c r="I829" s="1" t="s">
        <v>368</v>
      </c>
      <c r="J829" t="s">
        <v>297</v>
      </c>
      <c r="K829" s="1" t="s">
        <v>48</v>
      </c>
      <c r="L829" t="s">
        <v>363</v>
      </c>
      <c r="M829" t="s">
        <v>105</v>
      </c>
      <c r="N829">
        <v>1</v>
      </c>
      <c r="O829" t="s">
        <v>232</v>
      </c>
      <c r="P829">
        <v>1</v>
      </c>
      <c r="Q829">
        <v>1</v>
      </c>
      <c r="R829" t="s">
        <v>234</v>
      </c>
      <c r="S829" t="s">
        <v>258</v>
      </c>
      <c r="T829" t="s">
        <v>259</v>
      </c>
      <c r="U829" t="s">
        <v>443</v>
      </c>
    </row>
    <row r="830" spans="1:21" x14ac:dyDescent="0.35">
      <c r="A830" s="2" t="s">
        <v>53</v>
      </c>
      <c r="B830" s="1" t="s">
        <v>54</v>
      </c>
      <c r="C830" t="s">
        <v>511</v>
      </c>
      <c r="D830" s="1" t="s">
        <v>46</v>
      </c>
      <c r="E830" s="1" t="s">
        <v>14</v>
      </c>
      <c r="F830" s="1" t="s">
        <v>26</v>
      </c>
      <c r="G830" s="1" t="s">
        <v>215</v>
      </c>
      <c r="H830" t="s">
        <v>16</v>
      </c>
      <c r="I830" s="1" t="s">
        <v>70</v>
      </c>
      <c r="J830" t="s">
        <v>42</v>
      </c>
      <c r="K830" s="1" t="s">
        <v>48</v>
      </c>
      <c r="L830" t="s">
        <v>278</v>
      </c>
      <c r="M830" t="s">
        <v>89</v>
      </c>
      <c r="N830">
        <v>1</v>
      </c>
      <c r="O830" t="s">
        <v>232</v>
      </c>
      <c r="P830">
        <v>0</v>
      </c>
      <c r="Q830" t="s">
        <v>464</v>
      </c>
      <c r="R830" t="s">
        <v>234</v>
      </c>
      <c r="S830" t="s">
        <v>258</v>
      </c>
      <c r="T830" t="s">
        <v>259</v>
      </c>
      <c r="U830" t="s">
        <v>443</v>
      </c>
    </row>
    <row r="831" spans="1:21" x14ac:dyDescent="0.35">
      <c r="A831" s="2" t="s">
        <v>53</v>
      </c>
      <c r="B831" s="1" t="s">
        <v>54</v>
      </c>
      <c r="C831" t="s">
        <v>511</v>
      </c>
      <c r="D831" s="1" t="s">
        <v>46</v>
      </c>
      <c r="E831" s="1" t="s">
        <v>14</v>
      </c>
      <c r="F831" s="1" t="s">
        <v>26</v>
      </c>
      <c r="G831" s="1" t="s">
        <v>215</v>
      </c>
      <c r="H831" t="s">
        <v>16</v>
      </c>
      <c r="I831" s="1" t="s">
        <v>70</v>
      </c>
      <c r="J831" t="s">
        <v>42</v>
      </c>
      <c r="K831" s="1" t="s">
        <v>48</v>
      </c>
      <c r="L831" t="s">
        <v>278</v>
      </c>
      <c r="M831" t="s">
        <v>123</v>
      </c>
      <c r="N831">
        <v>1</v>
      </c>
      <c r="O831" t="s">
        <v>232</v>
      </c>
      <c r="P831">
        <v>1</v>
      </c>
      <c r="Q831" t="s">
        <v>464</v>
      </c>
      <c r="R831" t="s">
        <v>234</v>
      </c>
      <c r="S831" t="s">
        <v>258</v>
      </c>
      <c r="T831" t="s">
        <v>259</v>
      </c>
      <c r="U831" t="s">
        <v>444</v>
      </c>
    </row>
    <row r="832" spans="1:21" x14ac:dyDescent="0.35">
      <c r="A832" s="2" t="s">
        <v>53</v>
      </c>
      <c r="B832" s="1" t="s">
        <v>54</v>
      </c>
      <c r="C832" t="s">
        <v>511</v>
      </c>
      <c r="D832" s="1" t="s">
        <v>46</v>
      </c>
      <c r="E832" s="1" t="s">
        <v>14</v>
      </c>
      <c r="F832" s="1" t="s">
        <v>26</v>
      </c>
      <c r="G832" s="1" t="s">
        <v>215</v>
      </c>
      <c r="H832" t="s">
        <v>16</v>
      </c>
      <c r="I832" s="1" t="s">
        <v>70</v>
      </c>
      <c r="J832" t="s">
        <v>42</v>
      </c>
      <c r="K832" s="1" t="s">
        <v>48</v>
      </c>
      <c r="L832" t="s">
        <v>278</v>
      </c>
      <c r="M832" t="s">
        <v>105</v>
      </c>
      <c r="N832">
        <v>1</v>
      </c>
      <c r="O832" t="s">
        <v>232</v>
      </c>
      <c r="P832">
        <v>0</v>
      </c>
      <c r="Q832" t="s">
        <v>464</v>
      </c>
      <c r="R832" t="s">
        <v>234</v>
      </c>
      <c r="S832" t="s">
        <v>258</v>
      </c>
      <c r="T832" t="s">
        <v>259</v>
      </c>
      <c r="U832" t="s">
        <v>443</v>
      </c>
    </row>
    <row r="833" spans="1:21" x14ac:dyDescent="0.35">
      <c r="A833" s="2" t="s">
        <v>53</v>
      </c>
      <c r="B833" s="1" t="s">
        <v>54</v>
      </c>
      <c r="C833" t="s">
        <v>511</v>
      </c>
      <c r="D833" s="1" t="s">
        <v>46</v>
      </c>
      <c r="E833" s="1" t="s">
        <v>14</v>
      </c>
      <c r="F833" s="1" t="s">
        <v>26</v>
      </c>
      <c r="G833" s="1" t="s">
        <v>215</v>
      </c>
      <c r="H833" t="s">
        <v>20</v>
      </c>
      <c r="I833" s="1" t="s">
        <v>323</v>
      </c>
      <c r="J833" t="s">
        <v>42</v>
      </c>
      <c r="K833" s="1" t="s">
        <v>48</v>
      </c>
      <c r="L833" t="s">
        <v>363</v>
      </c>
      <c r="M833" t="s">
        <v>51</v>
      </c>
      <c r="N833">
        <v>1</v>
      </c>
      <c r="O833" t="s">
        <v>232</v>
      </c>
      <c r="P833">
        <v>0</v>
      </c>
      <c r="Q833" t="s">
        <v>464</v>
      </c>
      <c r="R833" t="s">
        <v>234</v>
      </c>
      <c r="S833" t="s">
        <v>258</v>
      </c>
      <c r="T833" t="s">
        <v>259</v>
      </c>
      <c r="U833" t="s">
        <v>443</v>
      </c>
    </row>
    <row r="834" spans="1:21" x14ac:dyDescent="0.35">
      <c r="A834" s="2" t="s">
        <v>53</v>
      </c>
      <c r="B834" s="1" t="s">
        <v>54</v>
      </c>
      <c r="C834" t="s">
        <v>511</v>
      </c>
      <c r="D834" s="1" t="s">
        <v>46</v>
      </c>
      <c r="E834" s="1" t="s">
        <v>14</v>
      </c>
      <c r="F834" s="1" t="s">
        <v>15</v>
      </c>
      <c r="G834" s="1" t="s">
        <v>215</v>
      </c>
      <c r="H834" t="s">
        <v>52</v>
      </c>
      <c r="I834" s="1" t="s">
        <v>70</v>
      </c>
      <c r="J834" t="s">
        <v>42</v>
      </c>
      <c r="K834" s="1" t="s">
        <v>48</v>
      </c>
      <c r="L834" t="s">
        <v>278</v>
      </c>
      <c r="M834" t="s">
        <v>105</v>
      </c>
      <c r="N834">
        <v>1</v>
      </c>
      <c r="O834" t="s">
        <v>232</v>
      </c>
      <c r="P834">
        <v>0</v>
      </c>
      <c r="Q834" t="s">
        <v>464</v>
      </c>
      <c r="R834" t="s">
        <v>234</v>
      </c>
      <c r="S834" t="s">
        <v>258</v>
      </c>
      <c r="T834" t="s">
        <v>259</v>
      </c>
      <c r="U834" t="s">
        <v>443</v>
      </c>
    </row>
    <row r="835" spans="1:21" x14ac:dyDescent="0.35">
      <c r="A835" s="2" t="s">
        <v>53</v>
      </c>
      <c r="B835" s="1" t="s">
        <v>54</v>
      </c>
      <c r="C835" t="s">
        <v>511</v>
      </c>
      <c r="D835" s="1" t="s">
        <v>46</v>
      </c>
      <c r="E835" s="1" t="s">
        <v>14</v>
      </c>
      <c r="F835" s="1" t="s">
        <v>15</v>
      </c>
      <c r="G835" s="1" t="s">
        <v>215</v>
      </c>
      <c r="H835" t="s">
        <v>20</v>
      </c>
      <c r="I835" s="1" t="s">
        <v>323</v>
      </c>
      <c r="J835" t="s">
        <v>42</v>
      </c>
      <c r="K835" s="1" t="s">
        <v>48</v>
      </c>
      <c r="L835" t="s">
        <v>278</v>
      </c>
      <c r="M835" t="s">
        <v>148</v>
      </c>
      <c r="N835">
        <v>1</v>
      </c>
      <c r="O835" t="s">
        <v>232</v>
      </c>
      <c r="P835">
        <v>1</v>
      </c>
      <c r="Q835" t="s">
        <v>464</v>
      </c>
      <c r="R835" t="s">
        <v>234</v>
      </c>
      <c r="S835" t="s">
        <v>258</v>
      </c>
      <c r="T835" t="s">
        <v>259</v>
      </c>
      <c r="U835" t="s">
        <v>443</v>
      </c>
    </row>
    <row r="836" spans="1:21" x14ac:dyDescent="0.35">
      <c r="A836" s="2" t="s">
        <v>53</v>
      </c>
      <c r="B836" s="1" t="s">
        <v>54</v>
      </c>
      <c r="C836" t="s">
        <v>511</v>
      </c>
      <c r="D836" s="1" t="s">
        <v>46</v>
      </c>
      <c r="E836" s="1" t="s">
        <v>14</v>
      </c>
      <c r="F836" s="1" t="s">
        <v>15</v>
      </c>
      <c r="G836" s="1" t="s">
        <v>215</v>
      </c>
      <c r="H836" t="s">
        <v>30</v>
      </c>
      <c r="I836" s="1" t="s">
        <v>70</v>
      </c>
      <c r="J836" t="s">
        <v>42</v>
      </c>
      <c r="K836" s="1" t="s">
        <v>48</v>
      </c>
      <c r="L836" t="s">
        <v>278</v>
      </c>
      <c r="M836" t="s">
        <v>123</v>
      </c>
      <c r="N836">
        <v>1</v>
      </c>
      <c r="O836" t="s">
        <v>232</v>
      </c>
      <c r="P836">
        <v>0</v>
      </c>
      <c r="Q836" t="s">
        <v>464</v>
      </c>
      <c r="R836" t="s">
        <v>234</v>
      </c>
      <c r="S836" t="s">
        <v>258</v>
      </c>
      <c r="T836" t="s">
        <v>259</v>
      </c>
      <c r="U836" t="s">
        <v>443</v>
      </c>
    </row>
    <row r="837" spans="1:21" x14ac:dyDescent="0.35">
      <c r="A837" s="2" t="s">
        <v>53</v>
      </c>
      <c r="B837" s="1" t="s">
        <v>54</v>
      </c>
      <c r="C837" t="s">
        <v>511</v>
      </c>
      <c r="D837" s="1" t="s">
        <v>46</v>
      </c>
      <c r="E837" s="1" t="s">
        <v>25</v>
      </c>
      <c r="F837" s="1" t="s">
        <v>26</v>
      </c>
      <c r="G837" s="1" t="s">
        <v>215</v>
      </c>
      <c r="H837" t="s">
        <v>52</v>
      </c>
      <c r="I837" s="1" t="s">
        <v>323</v>
      </c>
      <c r="J837" t="s">
        <v>42</v>
      </c>
      <c r="K837" s="1" t="s">
        <v>48</v>
      </c>
      <c r="L837" t="s">
        <v>278</v>
      </c>
      <c r="M837" t="s">
        <v>148</v>
      </c>
      <c r="N837">
        <v>1</v>
      </c>
      <c r="O837" t="s">
        <v>232</v>
      </c>
      <c r="P837">
        <v>1</v>
      </c>
      <c r="Q837" t="s">
        <v>464</v>
      </c>
      <c r="R837" t="s">
        <v>234</v>
      </c>
      <c r="S837" t="s">
        <v>258</v>
      </c>
      <c r="T837" t="s">
        <v>259</v>
      </c>
      <c r="U837" t="s">
        <v>443</v>
      </c>
    </row>
    <row r="838" spans="1:21" x14ac:dyDescent="0.35">
      <c r="A838" s="2" t="s">
        <v>53</v>
      </c>
      <c r="B838" s="1" t="s">
        <v>54</v>
      </c>
      <c r="C838" t="s">
        <v>511</v>
      </c>
      <c r="D838" s="1" t="s">
        <v>46</v>
      </c>
      <c r="E838" s="1" t="s">
        <v>25</v>
      </c>
      <c r="F838" s="1" t="s">
        <v>26</v>
      </c>
      <c r="G838" s="1" t="s">
        <v>215</v>
      </c>
      <c r="H838" t="s">
        <v>52</v>
      </c>
      <c r="I838" s="1" t="s">
        <v>70</v>
      </c>
      <c r="J838" t="s">
        <v>42</v>
      </c>
      <c r="K838" s="1" t="s">
        <v>48</v>
      </c>
      <c r="L838" t="s">
        <v>278</v>
      </c>
      <c r="M838" t="s">
        <v>123</v>
      </c>
      <c r="N838">
        <v>2</v>
      </c>
      <c r="O838" t="s">
        <v>232</v>
      </c>
      <c r="P838">
        <v>0</v>
      </c>
      <c r="Q838" t="s">
        <v>464</v>
      </c>
      <c r="R838" t="s">
        <v>234</v>
      </c>
      <c r="S838" t="s">
        <v>258</v>
      </c>
      <c r="T838" t="s">
        <v>259</v>
      </c>
      <c r="U838" t="s">
        <v>443</v>
      </c>
    </row>
    <row r="839" spans="1:21" x14ac:dyDescent="0.35">
      <c r="A839" s="2" t="s">
        <v>53</v>
      </c>
      <c r="B839" s="1" t="s">
        <v>54</v>
      </c>
      <c r="C839" t="s">
        <v>511</v>
      </c>
      <c r="D839" s="1" t="s">
        <v>46</v>
      </c>
      <c r="E839" s="1" t="s">
        <v>25</v>
      </c>
      <c r="F839" s="1" t="s">
        <v>26</v>
      </c>
      <c r="G839" s="1" t="s">
        <v>215</v>
      </c>
      <c r="H839" t="s">
        <v>52</v>
      </c>
      <c r="I839" s="1" t="s">
        <v>70</v>
      </c>
      <c r="J839" t="s">
        <v>42</v>
      </c>
      <c r="K839" s="1" t="s">
        <v>48</v>
      </c>
      <c r="L839" t="s">
        <v>278</v>
      </c>
      <c r="M839" t="s">
        <v>123</v>
      </c>
      <c r="N839">
        <v>1</v>
      </c>
      <c r="O839" t="s">
        <v>232</v>
      </c>
      <c r="P839">
        <v>1</v>
      </c>
      <c r="Q839" t="s">
        <v>464</v>
      </c>
      <c r="R839" t="s">
        <v>234</v>
      </c>
      <c r="S839" t="s">
        <v>258</v>
      </c>
      <c r="T839" t="s">
        <v>259</v>
      </c>
      <c r="U839" t="s">
        <v>444</v>
      </c>
    </row>
    <row r="840" spans="1:21" x14ac:dyDescent="0.35">
      <c r="A840" s="2" t="s">
        <v>53</v>
      </c>
      <c r="B840" s="1" t="s">
        <v>54</v>
      </c>
      <c r="C840" t="s">
        <v>511</v>
      </c>
      <c r="D840" s="1" t="s">
        <v>46</v>
      </c>
      <c r="E840" s="1" t="s">
        <v>25</v>
      </c>
      <c r="F840" s="1" t="s">
        <v>26</v>
      </c>
      <c r="G840" s="1" t="s">
        <v>215</v>
      </c>
      <c r="H840" t="s">
        <v>52</v>
      </c>
      <c r="I840" s="1" t="s">
        <v>70</v>
      </c>
      <c r="J840" t="s">
        <v>42</v>
      </c>
      <c r="K840" s="1" t="s">
        <v>48</v>
      </c>
      <c r="L840" t="s">
        <v>278</v>
      </c>
      <c r="M840" t="s">
        <v>123</v>
      </c>
      <c r="N840">
        <v>2</v>
      </c>
      <c r="O840" t="s">
        <v>232</v>
      </c>
      <c r="P840">
        <v>1</v>
      </c>
      <c r="Q840" t="s">
        <v>464</v>
      </c>
      <c r="R840" t="s">
        <v>234</v>
      </c>
      <c r="S840" t="s">
        <v>258</v>
      </c>
      <c r="T840" t="s">
        <v>259</v>
      </c>
      <c r="U840" t="s">
        <v>443</v>
      </c>
    </row>
    <row r="841" spans="1:21" x14ac:dyDescent="0.35">
      <c r="A841" s="2" t="s">
        <v>53</v>
      </c>
      <c r="B841" s="1" t="s">
        <v>54</v>
      </c>
      <c r="C841" t="s">
        <v>511</v>
      </c>
      <c r="D841" s="1" t="s">
        <v>46</v>
      </c>
      <c r="E841" s="1" t="s">
        <v>25</v>
      </c>
      <c r="F841" s="1" t="s">
        <v>26</v>
      </c>
      <c r="G841" s="1" t="s">
        <v>215</v>
      </c>
      <c r="H841" t="s">
        <v>52</v>
      </c>
      <c r="I841" s="1" t="s">
        <v>70</v>
      </c>
      <c r="J841" t="s">
        <v>42</v>
      </c>
      <c r="K841" s="1" t="s">
        <v>48</v>
      </c>
      <c r="L841" t="s">
        <v>278</v>
      </c>
      <c r="M841" t="s">
        <v>105</v>
      </c>
      <c r="N841">
        <v>1</v>
      </c>
      <c r="O841" t="s">
        <v>232</v>
      </c>
      <c r="P841">
        <v>0</v>
      </c>
      <c r="Q841" t="s">
        <v>464</v>
      </c>
      <c r="R841" t="s">
        <v>234</v>
      </c>
      <c r="S841" t="s">
        <v>258</v>
      </c>
      <c r="T841" t="s">
        <v>259</v>
      </c>
      <c r="U841" t="s">
        <v>443</v>
      </c>
    </row>
    <row r="842" spans="1:21" x14ac:dyDescent="0.35">
      <c r="A842" s="2" t="s">
        <v>53</v>
      </c>
      <c r="B842" s="1" t="s">
        <v>54</v>
      </c>
      <c r="C842" t="s">
        <v>511</v>
      </c>
      <c r="D842" s="1" t="s">
        <v>46</v>
      </c>
      <c r="E842" s="1" t="s">
        <v>25</v>
      </c>
      <c r="F842" s="1" t="s">
        <v>26</v>
      </c>
      <c r="G842" s="1" t="s">
        <v>215</v>
      </c>
      <c r="H842" t="s">
        <v>52</v>
      </c>
      <c r="I842" s="1" t="s">
        <v>70</v>
      </c>
      <c r="J842" t="s">
        <v>42</v>
      </c>
      <c r="K842" s="1" t="s">
        <v>48</v>
      </c>
      <c r="L842" t="s">
        <v>278</v>
      </c>
      <c r="M842" t="s">
        <v>105</v>
      </c>
      <c r="N842">
        <v>1</v>
      </c>
      <c r="O842" t="s">
        <v>232</v>
      </c>
      <c r="P842">
        <v>1</v>
      </c>
      <c r="Q842" t="s">
        <v>464</v>
      </c>
      <c r="R842" t="s">
        <v>234</v>
      </c>
      <c r="S842" t="s">
        <v>258</v>
      </c>
      <c r="T842" t="s">
        <v>259</v>
      </c>
      <c r="U842" t="s">
        <v>443</v>
      </c>
    </row>
    <row r="843" spans="1:21" x14ac:dyDescent="0.35">
      <c r="A843" s="2" t="s">
        <v>53</v>
      </c>
      <c r="B843" s="1" t="s">
        <v>54</v>
      </c>
      <c r="C843" t="s">
        <v>511</v>
      </c>
      <c r="D843" s="1" t="s">
        <v>46</v>
      </c>
      <c r="E843" s="1" t="s">
        <v>25</v>
      </c>
      <c r="F843" s="1" t="s">
        <v>26</v>
      </c>
      <c r="G843" s="1" t="s">
        <v>215</v>
      </c>
      <c r="H843" t="s">
        <v>16</v>
      </c>
      <c r="I843" s="1" t="s">
        <v>368</v>
      </c>
      <c r="J843" t="s">
        <v>297</v>
      </c>
      <c r="K843" s="1" t="s">
        <v>48</v>
      </c>
      <c r="L843" t="s">
        <v>278</v>
      </c>
      <c r="M843" t="s">
        <v>105</v>
      </c>
      <c r="N843">
        <v>1</v>
      </c>
      <c r="O843" t="s">
        <v>232</v>
      </c>
      <c r="P843">
        <v>1</v>
      </c>
      <c r="Q843">
        <v>1</v>
      </c>
      <c r="R843" t="s">
        <v>234</v>
      </c>
      <c r="S843" t="s">
        <v>258</v>
      </c>
      <c r="T843" t="s">
        <v>259</v>
      </c>
      <c r="U843" t="s">
        <v>443</v>
      </c>
    </row>
    <row r="844" spans="1:21" x14ac:dyDescent="0.35">
      <c r="A844" s="2" t="s">
        <v>53</v>
      </c>
      <c r="B844" s="1" t="s">
        <v>54</v>
      </c>
      <c r="C844" t="s">
        <v>511</v>
      </c>
      <c r="D844" s="1" t="s">
        <v>46</v>
      </c>
      <c r="E844" s="1" t="s">
        <v>25</v>
      </c>
      <c r="F844" s="1" t="s">
        <v>26</v>
      </c>
      <c r="G844" s="1" t="s">
        <v>215</v>
      </c>
      <c r="H844" t="s">
        <v>16</v>
      </c>
      <c r="I844" s="1" t="s">
        <v>368</v>
      </c>
      <c r="J844" t="s">
        <v>297</v>
      </c>
      <c r="K844" s="1" t="s">
        <v>48</v>
      </c>
      <c r="L844" t="s">
        <v>278</v>
      </c>
      <c r="M844" t="s">
        <v>156</v>
      </c>
      <c r="N844">
        <v>1</v>
      </c>
      <c r="O844" t="s">
        <v>232</v>
      </c>
      <c r="P844">
        <v>1</v>
      </c>
      <c r="Q844">
        <v>1</v>
      </c>
      <c r="R844" t="s">
        <v>234</v>
      </c>
      <c r="S844" t="s">
        <v>258</v>
      </c>
      <c r="T844" t="s">
        <v>259</v>
      </c>
      <c r="U844" t="s">
        <v>443</v>
      </c>
    </row>
    <row r="845" spans="1:21" x14ac:dyDescent="0.35">
      <c r="A845" s="2" t="s">
        <v>53</v>
      </c>
      <c r="B845" s="1" t="s">
        <v>54</v>
      </c>
      <c r="C845" t="s">
        <v>511</v>
      </c>
      <c r="D845" s="1" t="s">
        <v>46</v>
      </c>
      <c r="E845" s="1" t="s">
        <v>25</v>
      </c>
      <c r="F845" s="1" t="s">
        <v>26</v>
      </c>
      <c r="G845" s="1" t="s">
        <v>215</v>
      </c>
      <c r="H845" t="s">
        <v>16</v>
      </c>
      <c r="I845" s="1" t="s">
        <v>368</v>
      </c>
      <c r="J845" t="s">
        <v>297</v>
      </c>
      <c r="K845" s="1" t="s">
        <v>48</v>
      </c>
      <c r="L845" t="s">
        <v>278</v>
      </c>
      <c r="M845" t="s">
        <v>106</v>
      </c>
      <c r="N845">
        <v>1</v>
      </c>
      <c r="O845" t="s">
        <v>232</v>
      </c>
      <c r="P845">
        <v>1</v>
      </c>
      <c r="Q845">
        <v>1</v>
      </c>
      <c r="R845" t="s">
        <v>234</v>
      </c>
      <c r="S845" t="s">
        <v>258</v>
      </c>
      <c r="T845" t="s">
        <v>259</v>
      </c>
      <c r="U845" t="s">
        <v>443</v>
      </c>
    </row>
    <row r="846" spans="1:21" x14ac:dyDescent="0.35">
      <c r="A846" s="2" t="s">
        <v>53</v>
      </c>
      <c r="B846" s="1" t="s">
        <v>54</v>
      </c>
      <c r="C846" t="s">
        <v>511</v>
      </c>
      <c r="D846" s="1" t="s">
        <v>46</v>
      </c>
      <c r="E846" s="1" t="s">
        <v>25</v>
      </c>
      <c r="F846" s="1" t="s">
        <v>26</v>
      </c>
      <c r="G846" s="1" t="s">
        <v>215</v>
      </c>
      <c r="H846" t="s">
        <v>16</v>
      </c>
      <c r="I846" s="1" t="s">
        <v>323</v>
      </c>
      <c r="J846" t="s">
        <v>42</v>
      </c>
      <c r="K846" s="1" t="s">
        <v>48</v>
      </c>
      <c r="L846" t="s">
        <v>278</v>
      </c>
      <c r="M846" t="s">
        <v>51</v>
      </c>
      <c r="N846">
        <v>1</v>
      </c>
      <c r="O846" t="s">
        <v>232</v>
      </c>
      <c r="P846">
        <v>0</v>
      </c>
      <c r="Q846" t="s">
        <v>464</v>
      </c>
      <c r="R846" t="s">
        <v>234</v>
      </c>
      <c r="S846" t="s">
        <v>258</v>
      </c>
      <c r="T846" t="s">
        <v>259</v>
      </c>
      <c r="U846" t="s">
        <v>443</v>
      </c>
    </row>
    <row r="847" spans="1:21" x14ac:dyDescent="0.35">
      <c r="A847" s="2" t="s">
        <v>53</v>
      </c>
      <c r="B847" s="1" t="s">
        <v>54</v>
      </c>
      <c r="C847" t="s">
        <v>511</v>
      </c>
      <c r="D847" s="1" t="s">
        <v>46</v>
      </c>
      <c r="E847" s="1" t="s">
        <v>25</v>
      </c>
      <c r="F847" s="1" t="s">
        <v>26</v>
      </c>
      <c r="G847" s="1" t="s">
        <v>215</v>
      </c>
      <c r="H847" t="s">
        <v>16</v>
      </c>
      <c r="I847" s="1" t="s">
        <v>323</v>
      </c>
      <c r="J847" t="s">
        <v>42</v>
      </c>
      <c r="K847" s="1" t="s">
        <v>48</v>
      </c>
      <c r="L847" t="s">
        <v>278</v>
      </c>
      <c r="M847" t="s">
        <v>51</v>
      </c>
      <c r="N847">
        <v>4</v>
      </c>
      <c r="O847" t="s">
        <v>232</v>
      </c>
      <c r="P847">
        <v>1</v>
      </c>
      <c r="Q847" t="s">
        <v>464</v>
      </c>
      <c r="R847" t="s">
        <v>234</v>
      </c>
      <c r="S847" t="s">
        <v>258</v>
      </c>
      <c r="T847" t="s">
        <v>259</v>
      </c>
      <c r="U847" t="s">
        <v>443</v>
      </c>
    </row>
    <row r="848" spans="1:21" x14ac:dyDescent="0.35">
      <c r="A848" s="2" t="s">
        <v>53</v>
      </c>
      <c r="B848" s="1" t="s">
        <v>54</v>
      </c>
      <c r="C848" t="s">
        <v>511</v>
      </c>
      <c r="D848" s="1" t="s">
        <v>46</v>
      </c>
      <c r="E848" s="1" t="s">
        <v>25</v>
      </c>
      <c r="F848" s="1" t="s">
        <v>26</v>
      </c>
      <c r="G848" s="1" t="s">
        <v>215</v>
      </c>
      <c r="H848" t="s">
        <v>16</v>
      </c>
      <c r="I848" s="1" t="s">
        <v>323</v>
      </c>
      <c r="J848" t="s">
        <v>42</v>
      </c>
      <c r="K848" s="1" t="s">
        <v>48</v>
      </c>
      <c r="L848" t="s">
        <v>278</v>
      </c>
      <c r="M848" t="s">
        <v>106</v>
      </c>
      <c r="N848">
        <v>1</v>
      </c>
      <c r="O848" t="s">
        <v>232</v>
      </c>
      <c r="P848">
        <v>0</v>
      </c>
      <c r="Q848" t="s">
        <v>464</v>
      </c>
      <c r="R848" t="s">
        <v>234</v>
      </c>
      <c r="S848" t="s">
        <v>258</v>
      </c>
      <c r="T848" t="s">
        <v>259</v>
      </c>
      <c r="U848" t="s">
        <v>443</v>
      </c>
    </row>
    <row r="849" spans="1:21" x14ac:dyDescent="0.35">
      <c r="A849" s="2" t="s">
        <v>53</v>
      </c>
      <c r="B849" s="1" t="s">
        <v>54</v>
      </c>
      <c r="C849" t="s">
        <v>511</v>
      </c>
      <c r="D849" s="1" t="s">
        <v>46</v>
      </c>
      <c r="E849" s="1" t="s">
        <v>25</v>
      </c>
      <c r="F849" s="1" t="s">
        <v>26</v>
      </c>
      <c r="G849" s="1" t="s">
        <v>215</v>
      </c>
      <c r="H849" t="s">
        <v>16</v>
      </c>
      <c r="I849" s="1" t="s">
        <v>323</v>
      </c>
      <c r="J849" t="s">
        <v>42</v>
      </c>
      <c r="K849" s="1" t="s">
        <v>48</v>
      </c>
      <c r="L849" t="s">
        <v>278</v>
      </c>
      <c r="M849" t="s">
        <v>106</v>
      </c>
      <c r="N849">
        <v>3</v>
      </c>
      <c r="O849" t="s">
        <v>232</v>
      </c>
      <c r="P849">
        <v>1</v>
      </c>
      <c r="Q849" t="s">
        <v>464</v>
      </c>
      <c r="R849" t="s">
        <v>234</v>
      </c>
      <c r="S849" t="s">
        <v>258</v>
      </c>
      <c r="T849" t="s">
        <v>259</v>
      </c>
      <c r="U849" t="s">
        <v>443</v>
      </c>
    </row>
    <row r="850" spans="1:21" x14ac:dyDescent="0.35">
      <c r="A850" s="2" t="s">
        <v>53</v>
      </c>
      <c r="B850" s="1" t="s">
        <v>54</v>
      </c>
      <c r="C850" t="s">
        <v>511</v>
      </c>
      <c r="D850" s="1" t="s">
        <v>46</v>
      </c>
      <c r="E850" s="1" t="s">
        <v>25</v>
      </c>
      <c r="F850" s="1" t="s">
        <v>26</v>
      </c>
      <c r="G850" s="1" t="s">
        <v>215</v>
      </c>
      <c r="H850" t="s">
        <v>16</v>
      </c>
      <c r="I850" s="1" t="s">
        <v>323</v>
      </c>
      <c r="J850" t="s">
        <v>42</v>
      </c>
      <c r="K850" s="1" t="s">
        <v>48</v>
      </c>
      <c r="L850" t="s">
        <v>278</v>
      </c>
      <c r="M850" t="s">
        <v>148</v>
      </c>
      <c r="N850">
        <v>1</v>
      </c>
      <c r="O850" t="s">
        <v>232</v>
      </c>
      <c r="P850">
        <v>1</v>
      </c>
      <c r="Q850" t="s">
        <v>464</v>
      </c>
      <c r="R850" t="s">
        <v>234</v>
      </c>
      <c r="S850" t="s">
        <v>258</v>
      </c>
      <c r="T850" t="s">
        <v>259</v>
      </c>
      <c r="U850" t="s">
        <v>443</v>
      </c>
    </row>
    <row r="851" spans="1:21" x14ac:dyDescent="0.35">
      <c r="A851" s="2" t="s">
        <v>53</v>
      </c>
      <c r="B851" s="1" t="s">
        <v>54</v>
      </c>
      <c r="C851" t="s">
        <v>511</v>
      </c>
      <c r="D851" s="1" t="s">
        <v>46</v>
      </c>
      <c r="E851" s="1" t="s">
        <v>25</v>
      </c>
      <c r="F851" s="1" t="s">
        <v>26</v>
      </c>
      <c r="G851" s="1" t="s">
        <v>215</v>
      </c>
      <c r="H851" t="s">
        <v>16</v>
      </c>
      <c r="I851" s="1" t="s">
        <v>70</v>
      </c>
      <c r="J851" t="s">
        <v>42</v>
      </c>
      <c r="K851" s="1" t="s">
        <v>18</v>
      </c>
      <c r="L851" t="s">
        <v>278</v>
      </c>
      <c r="M851" t="s">
        <v>121</v>
      </c>
      <c r="N851">
        <v>1</v>
      </c>
      <c r="O851" t="s">
        <v>232</v>
      </c>
      <c r="P851">
        <v>0</v>
      </c>
      <c r="Q851" t="s">
        <v>464</v>
      </c>
      <c r="R851" t="s">
        <v>234</v>
      </c>
      <c r="S851" t="s">
        <v>258</v>
      </c>
      <c r="T851" t="s">
        <v>259</v>
      </c>
      <c r="U851" t="s">
        <v>443</v>
      </c>
    </row>
    <row r="852" spans="1:21" x14ac:dyDescent="0.35">
      <c r="A852" s="2" t="s">
        <v>53</v>
      </c>
      <c r="B852" s="1" t="s">
        <v>54</v>
      </c>
      <c r="C852" t="s">
        <v>511</v>
      </c>
      <c r="D852" s="1" t="s">
        <v>46</v>
      </c>
      <c r="E852" s="1" t="s">
        <v>25</v>
      </c>
      <c r="F852" s="1" t="s">
        <v>26</v>
      </c>
      <c r="G852" s="1" t="s">
        <v>215</v>
      </c>
      <c r="H852" t="s">
        <v>16</v>
      </c>
      <c r="I852" s="1" t="s">
        <v>70</v>
      </c>
      <c r="J852" t="s">
        <v>42</v>
      </c>
      <c r="K852" s="1" t="s">
        <v>48</v>
      </c>
      <c r="L852" t="s">
        <v>278</v>
      </c>
      <c r="M852" t="s">
        <v>123</v>
      </c>
      <c r="N852">
        <v>2</v>
      </c>
      <c r="O852" t="s">
        <v>232</v>
      </c>
      <c r="P852">
        <v>1</v>
      </c>
      <c r="Q852" t="s">
        <v>464</v>
      </c>
      <c r="R852" t="s">
        <v>234</v>
      </c>
      <c r="S852" t="s">
        <v>258</v>
      </c>
      <c r="T852" t="s">
        <v>259</v>
      </c>
      <c r="U852" t="s">
        <v>443</v>
      </c>
    </row>
    <row r="853" spans="1:21" x14ac:dyDescent="0.35">
      <c r="A853" s="2" t="s">
        <v>53</v>
      </c>
      <c r="B853" s="1" t="s">
        <v>54</v>
      </c>
      <c r="C853" t="s">
        <v>511</v>
      </c>
      <c r="D853" s="1" t="s">
        <v>46</v>
      </c>
      <c r="E853" s="1" t="s">
        <v>25</v>
      </c>
      <c r="F853" s="1" t="s">
        <v>26</v>
      </c>
      <c r="G853" s="1" t="s">
        <v>215</v>
      </c>
      <c r="H853" t="s">
        <v>20</v>
      </c>
      <c r="I853" s="1" t="s">
        <v>368</v>
      </c>
      <c r="J853" t="s">
        <v>297</v>
      </c>
      <c r="K853" s="1" t="s">
        <v>48</v>
      </c>
      <c r="L853" t="s">
        <v>278</v>
      </c>
      <c r="M853" t="s">
        <v>105</v>
      </c>
      <c r="N853">
        <v>1</v>
      </c>
      <c r="O853" t="s">
        <v>232</v>
      </c>
      <c r="P853">
        <v>1</v>
      </c>
      <c r="Q853">
        <v>1</v>
      </c>
      <c r="R853" t="s">
        <v>234</v>
      </c>
      <c r="S853" t="s">
        <v>271</v>
      </c>
      <c r="T853" t="s">
        <v>259</v>
      </c>
      <c r="U853" t="s">
        <v>443</v>
      </c>
    </row>
    <row r="854" spans="1:21" x14ac:dyDescent="0.35">
      <c r="A854" s="2" t="s">
        <v>53</v>
      </c>
      <c r="B854" s="1" t="s">
        <v>54</v>
      </c>
      <c r="C854" t="s">
        <v>511</v>
      </c>
      <c r="D854" s="1" t="s">
        <v>46</v>
      </c>
      <c r="E854" s="1" t="s">
        <v>25</v>
      </c>
      <c r="F854" s="1" t="s">
        <v>26</v>
      </c>
      <c r="G854" s="1" t="s">
        <v>215</v>
      </c>
      <c r="H854" t="s">
        <v>20</v>
      </c>
      <c r="I854" s="1" t="s">
        <v>368</v>
      </c>
      <c r="J854" t="s">
        <v>297</v>
      </c>
      <c r="K854" s="1" t="s">
        <v>48</v>
      </c>
      <c r="L854" t="s">
        <v>278</v>
      </c>
      <c r="M854" t="s">
        <v>156</v>
      </c>
      <c r="N854">
        <v>1</v>
      </c>
      <c r="O854" t="s">
        <v>232</v>
      </c>
      <c r="P854">
        <v>1</v>
      </c>
      <c r="Q854">
        <v>1</v>
      </c>
      <c r="R854" t="s">
        <v>234</v>
      </c>
      <c r="S854" t="s">
        <v>258</v>
      </c>
      <c r="T854" t="s">
        <v>259</v>
      </c>
      <c r="U854" t="s">
        <v>443</v>
      </c>
    </row>
    <row r="855" spans="1:21" x14ac:dyDescent="0.35">
      <c r="A855" s="2" t="s">
        <v>53</v>
      </c>
      <c r="B855" s="1" t="s">
        <v>54</v>
      </c>
      <c r="C855" t="s">
        <v>511</v>
      </c>
      <c r="D855" s="1" t="s">
        <v>46</v>
      </c>
      <c r="E855" s="1" t="s">
        <v>25</v>
      </c>
      <c r="F855" s="1" t="s">
        <v>26</v>
      </c>
      <c r="G855" s="1" t="s">
        <v>215</v>
      </c>
      <c r="H855" t="s">
        <v>20</v>
      </c>
      <c r="I855" s="1" t="s">
        <v>323</v>
      </c>
      <c r="J855" t="s">
        <v>42</v>
      </c>
      <c r="K855" s="1" t="s">
        <v>48</v>
      </c>
      <c r="L855" t="s">
        <v>278</v>
      </c>
      <c r="M855" t="s">
        <v>51</v>
      </c>
      <c r="N855">
        <v>1</v>
      </c>
      <c r="O855" t="s">
        <v>232</v>
      </c>
      <c r="P855">
        <v>1</v>
      </c>
      <c r="Q855" t="s">
        <v>464</v>
      </c>
      <c r="R855" t="s">
        <v>234</v>
      </c>
      <c r="S855" t="s">
        <v>258</v>
      </c>
      <c r="T855" t="s">
        <v>259</v>
      </c>
      <c r="U855" t="s">
        <v>444</v>
      </c>
    </row>
    <row r="856" spans="1:21" x14ac:dyDescent="0.35">
      <c r="A856" s="2" t="s">
        <v>53</v>
      </c>
      <c r="B856" s="1" t="s">
        <v>54</v>
      </c>
      <c r="C856" t="s">
        <v>511</v>
      </c>
      <c r="D856" s="1" t="s">
        <v>46</v>
      </c>
      <c r="E856" s="1" t="s">
        <v>25</v>
      </c>
      <c r="F856" s="1" t="s">
        <v>26</v>
      </c>
      <c r="G856" s="1" t="s">
        <v>215</v>
      </c>
      <c r="H856" t="s">
        <v>27</v>
      </c>
      <c r="I856" s="1" t="s">
        <v>368</v>
      </c>
      <c r="J856" t="s">
        <v>297</v>
      </c>
      <c r="K856" s="1" t="s">
        <v>48</v>
      </c>
      <c r="L856" t="s">
        <v>278</v>
      </c>
      <c r="M856" t="s">
        <v>105</v>
      </c>
      <c r="N856">
        <v>2</v>
      </c>
      <c r="O856" t="s">
        <v>232</v>
      </c>
      <c r="P856">
        <v>1</v>
      </c>
      <c r="Q856">
        <v>1</v>
      </c>
      <c r="R856" t="s">
        <v>234</v>
      </c>
      <c r="S856" t="s">
        <v>258</v>
      </c>
      <c r="T856" t="s">
        <v>259</v>
      </c>
      <c r="U856" t="s">
        <v>443</v>
      </c>
    </row>
    <row r="857" spans="1:21" x14ac:dyDescent="0.35">
      <c r="A857" s="2" t="s">
        <v>53</v>
      </c>
      <c r="B857" s="1" t="s">
        <v>54</v>
      </c>
      <c r="C857" t="s">
        <v>511</v>
      </c>
      <c r="D857" s="1" t="s">
        <v>46</v>
      </c>
      <c r="E857" s="1" t="s">
        <v>25</v>
      </c>
      <c r="F857" s="1" t="s">
        <v>26</v>
      </c>
      <c r="G857" s="1" t="s">
        <v>215</v>
      </c>
      <c r="H857" t="s">
        <v>27</v>
      </c>
      <c r="I857" s="1" t="s">
        <v>323</v>
      </c>
      <c r="J857" t="s">
        <v>42</v>
      </c>
      <c r="K857" s="1" t="s">
        <v>48</v>
      </c>
      <c r="L857" t="s">
        <v>278</v>
      </c>
      <c r="M857" t="s">
        <v>51</v>
      </c>
      <c r="N857">
        <v>2</v>
      </c>
      <c r="O857" t="s">
        <v>232</v>
      </c>
      <c r="P857">
        <v>1</v>
      </c>
      <c r="Q857" t="s">
        <v>464</v>
      </c>
      <c r="R857" t="s">
        <v>234</v>
      </c>
      <c r="S857" t="s">
        <v>258</v>
      </c>
      <c r="T857" t="s">
        <v>259</v>
      </c>
      <c r="U857" t="s">
        <v>443</v>
      </c>
    </row>
    <row r="858" spans="1:21" x14ac:dyDescent="0.35">
      <c r="A858" s="2" t="s">
        <v>53</v>
      </c>
      <c r="B858" s="1" t="s">
        <v>54</v>
      </c>
      <c r="C858" t="s">
        <v>511</v>
      </c>
      <c r="D858" s="1" t="s">
        <v>46</v>
      </c>
      <c r="E858" s="1" t="s">
        <v>25</v>
      </c>
      <c r="F858" s="1" t="s">
        <v>26</v>
      </c>
      <c r="G858" s="1" t="s">
        <v>215</v>
      </c>
      <c r="H858" t="s">
        <v>27</v>
      </c>
      <c r="I858" s="1" t="s">
        <v>70</v>
      </c>
      <c r="J858" t="s">
        <v>42</v>
      </c>
      <c r="K858" s="1" t="s">
        <v>48</v>
      </c>
      <c r="L858" t="s">
        <v>363</v>
      </c>
      <c r="M858" t="s">
        <v>123</v>
      </c>
      <c r="N858">
        <v>1</v>
      </c>
      <c r="O858" t="s">
        <v>232</v>
      </c>
      <c r="P858">
        <v>1</v>
      </c>
      <c r="Q858" t="s">
        <v>464</v>
      </c>
      <c r="R858" t="s">
        <v>234</v>
      </c>
      <c r="S858" t="s">
        <v>258</v>
      </c>
      <c r="T858" t="s">
        <v>259</v>
      </c>
      <c r="U858" t="s">
        <v>444</v>
      </c>
    </row>
    <row r="859" spans="1:21" x14ac:dyDescent="0.35">
      <c r="A859" s="2" t="s">
        <v>53</v>
      </c>
      <c r="B859" s="1" t="s">
        <v>54</v>
      </c>
      <c r="C859" t="s">
        <v>511</v>
      </c>
      <c r="D859" s="1" t="s">
        <v>46</v>
      </c>
      <c r="E859" s="1" t="s">
        <v>25</v>
      </c>
      <c r="F859" s="1" t="s">
        <v>26</v>
      </c>
      <c r="G859" s="1" t="s">
        <v>215</v>
      </c>
      <c r="H859" t="s">
        <v>30</v>
      </c>
      <c r="I859" s="1" t="s">
        <v>368</v>
      </c>
      <c r="J859" t="s">
        <v>297</v>
      </c>
      <c r="K859" s="1" t="s">
        <v>48</v>
      </c>
      <c r="L859" t="s">
        <v>363</v>
      </c>
      <c r="M859" t="s">
        <v>105</v>
      </c>
      <c r="N859">
        <v>1</v>
      </c>
      <c r="O859" t="s">
        <v>232</v>
      </c>
      <c r="P859">
        <v>1</v>
      </c>
      <c r="Q859">
        <v>1</v>
      </c>
      <c r="R859" t="s">
        <v>234</v>
      </c>
      <c r="S859" t="s">
        <v>258</v>
      </c>
      <c r="T859" t="s">
        <v>259</v>
      </c>
      <c r="U859" t="s">
        <v>443</v>
      </c>
    </row>
    <row r="860" spans="1:21" x14ac:dyDescent="0.35">
      <c r="A860" s="2" t="s">
        <v>53</v>
      </c>
      <c r="B860" s="1" t="s">
        <v>54</v>
      </c>
      <c r="C860" t="s">
        <v>511</v>
      </c>
      <c r="D860" s="1" t="s">
        <v>46</v>
      </c>
      <c r="E860" s="1" t="s">
        <v>25</v>
      </c>
      <c r="F860" s="1" t="s">
        <v>26</v>
      </c>
      <c r="G860" s="1" t="s">
        <v>215</v>
      </c>
      <c r="H860" t="s">
        <v>30</v>
      </c>
      <c r="I860" s="1" t="s">
        <v>323</v>
      </c>
      <c r="J860" t="s">
        <v>42</v>
      </c>
      <c r="K860" s="1" t="s">
        <v>48</v>
      </c>
      <c r="L860" t="s">
        <v>278</v>
      </c>
      <c r="M860" t="s">
        <v>51</v>
      </c>
      <c r="N860">
        <v>1</v>
      </c>
      <c r="O860" t="s">
        <v>232</v>
      </c>
      <c r="P860">
        <v>1</v>
      </c>
      <c r="Q860" t="s">
        <v>464</v>
      </c>
      <c r="R860" t="s">
        <v>234</v>
      </c>
      <c r="S860" t="s">
        <v>258</v>
      </c>
      <c r="T860" t="s">
        <v>259</v>
      </c>
      <c r="U860" t="s">
        <v>444</v>
      </c>
    </row>
    <row r="861" spans="1:21" x14ac:dyDescent="0.35">
      <c r="A861" s="2" t="s">
        <v>53</v>
      </c>
      <c r="B861" s="1" t="s">
        <v>54</v>
      </c>
      <c r="C861" t="s">
        <v>511</v>
      </c>
      <c r="D861" s="1" t="s">
        <v>46</v>
      </c>
      <c r="E861" s="1" t="s">
        <v>25</v>
      </c>
      <c r="F861" s="1" t="s">
        <v>26</v>
      </c>
      <c r="G861" s="1" t="s">
        <v>215</v>
      </c>
      <c r="H861" t="s">
        <v>30</v>
      </c>
      <c r="I861" s="1" t="s">
        <v>323</v>
      </c>
      <c r="J861" t="s">
        <v>42</v>
      </c>
      <c r="K861" s="1" t="s">
        <v>48</v>
      </c>
      <c r="L861" t="s">
        <v>278</v>
      </c>
      <c r="M861" t="s">
        <v>106</v>
      </c>
      <c r="N861">
        <v>1</v>
      </c>
      <c r="O861" t="s">
        <v>232</v>
      </c>
      <c r="P861">
        <v>1</v>
      </c>
      <c r="Q861" t="s">
        <v>464</v>
      </c>
      <c r="R861" t="s">
        <v>234</v>
      </c>
      <c r="S861" t="s">
        <v>258</v>
      </c>
      <c r="T861" t="s">
        <v>259</v>
      </c>
      <c r="U861" t="s">
        <v>443</v>
      </c>
    </row>
    <row r="862" spans="1:21" x14ac:dyDescent="0.35">
      <c r="A862" s="2" t="s">
        <v>53</v>
      </c>
      <c r="B862" s="1" t="s">
        <v>54</v>
      </c>
      <c r="C862" t="s">
        <v>511</v>
      </c>
      <c r="D862" s="1" t="s">
        <v>46</v>
      </c>
      <c r="E862" s="1" t="s">
        <v>25</v>
      </c>
      <c r="F862" s="1" t="s">
        <v>26</v>
      </c>
      <c r="G862" s="1" t="s">
        <v>215</v>
      </c>
      <c r="H862" t="s">
        <v>30</v>
      </c>
      <c r="I862" s="1" t="s">
        <v>70</v>
      </c>
      <c r="J862" t="s">
        <v>42</v>
      </c>
      <c r="K862" s="1" t="s">
        <v>48</v>
      </c>
      <c r="L862" t="s">
        <v>278</v>
      </c>
      <c r="M862" t="s">
        <v>123</v>
      </c>
      <c r="N862">
        <v>1</v>
      </c>
      <c r="O862" t="s">
        <v>232</v>
      </c>
      <c r="P862">
        <v>0</v>
      </c>
      <c r="Q862" t="s">
        <v>464</v>
      </c>
      <c r="R862" t="s">
        <v>234</v>
      </c>
      <c r="S862" t="s">
        <v>258</v>
      </c>
      <c r="T862" t="s">
        <v>259</v>
      </c>
      <c r="U862" t="s">
        <v>443</v>
      </c>
    </row>
    <row r="863" spans="1:21" x14ac:dyDescent="0.35">
      <c r="A863" s="2" t="s">
        <v>53</v>
      </c>
      <c r="B863" s="1" t="s">
        <v>54</v>
      </c>
      <c r="C863" t="s">
        <v>511</v>
      </c>
      <c r="D863" s="1" t="s">
        <v>46</v>
      </c>
      <c r="E863" s="1" t="s">
        <v>25</v>
      </c>
      <c r="F863" s="1" t="s">
        <v>26</v>
      </c>
      <c r="G863" s="1" t="s">
        <v>215</v>
      </c>
      <c r="H863" t="s">
        <v>30</v>
      </c>
      <c r="I863" s="1" t="s">
        <v>70</v>
      </c>
      <c r="J863" t="s">
        <v>42</v>
      </c>
      <c r="K863" s="1" t="s">
        <v>48</v>
      </c>
      <c r="L863" t="s">
        <v>363</v>
      </c>
      <c r="M863" t="s">
        <v>123</v>
      </c>
      <c r="N863">
        <v>1</v>
      </c>
      <c r="O863" t="s">
        <v>232</v>
      </c>
      <c r="P863">
        <v>0</v>
      </c>
      <c r="Q863" t="s">
        <v>464</v>
      </c>
      <c r="R863" t="s">
        <v>243</v>
      </c>
      <c r="S863" t="s">
        <v>258</v>
      </c>
      <c r="T863" t="s">
        <v>259</v>
      </c>
      <c r="U863" t="s">
        <v>444</v>
      </c>
    </row>
    <row r="864" spans="1:21" x14ac:dyDescent="0.35">
      <c r="A864" s="2" t="s">
        <v>53</v>
      </c>
      <c r="B864" s="1" t="s">
        <v>54</v>
      </c>
      <c r="C864" t="s">
        <v>511</v>
      </c>
      <c r="D864" s="1" t="s">
        <v>46</v>
      </c>
      <c r="E864" s="1" t="s">
        <v>25</v>
      </c>
      <c r="F864" s="1" t="s">
        <v>15</v>
      </c>
      <c r="G864" s="1" t="s">
        <v>215</v>
      </c>
      <c r="H864" t="s">
        <v>20</v>
      </c>
      <c r="I864" s="1" t="s">
        <v>70</v>
      </c>
      <c r="J864" t="s">
        <v>42</v>
      </c>
      <c r="K864" s="1" t="s">
        <v>48</v>
      </c>
      <c r="L864" t="s">
        <v>278</v>
      </c>
      <c r="M864" t="s">
        <v>105</v>
      </c>
      <c r="N864">
        <v>1</v>
      </c>
      <c r="O864" t="s">
        <v>232</v>
      </c>
      <c r="P864">
        <v>1</v>
      </c>
      <c r="Q864" t="s">
        <v>464</v>
      </c>
      <c r="R864" t="s">
        <v>234</v>
      </c>
      <c r="S864" t="s">
        <v>258</v>
      </c>
      <c r="T864" t="s">
        <v>259</v>
      </c>
      <c r="U864" t="s">
        <v>444</v>
      </c>
    </row>
    <row r="865" spans="1:21" x14ac:dyDescent="0.35">
      <c r="A865" s="2" t="s">
        <v>53</v>
      </c>
      <c r="B865" s="1" t="s">
        <v>54</v>
      </c>
      <c r="C865" t="s">
        <v>511</v>
      </c>
      <c r="D865" s="1" t="s">
        <v>46</v>
      </c>
      <c r="E865" s="1" t="s">
        <v>25</v>
      </c>
      <c r="F865" s="1" t="s">
        <v>15</v>
      </c>
      <c r="G865" s="1" t="s">
        <v>215</v>
      </c>
      <c r="H865" t="s">
        <v>27</v>
      </c>
      <c r="I865" s="1" t="s">
        <v>70</v>
      </c>
      <c r="J865" t="s">
        <v>42</v>
      </c>
      <c r="K865" s="1" t="s">
        <v>48</v>
      </c>
      <c r="L865" t="s">
        <v>278</v>
      </c>
      <c r="M865" t="s">
        <v>105</v>
      </c>
      <c r="N865">
        <v>1</v>
      </c>
      <c r="O865" t="s">
        <v>232</v>
      </c>
      <c r="P865">
        <v>0</v>
      </c>
      <c r="Q865" t="s">
        <v>464</v>
      </c>
      <c r="R865" t="s">
        <v>234</v>
      </c>
      <c r="S865" t="s">
        <v>258</v>
      </c>
      <c r="T865" t="s">
        <v>259</v>
      </c>
      <c r="U865" t="s">
        <v>443</v>
      </c>
    </row>
    <row r="866" spans="1:21" x14ac:dyDescent="0.35">
      <c r="A866" s="2" t="s">
        <v>53</v>
      </c>
      <c r="B866" s="1" t="s">
        <v>54</v>
      </c>
      <c r="C866" t="s">
        <v>511</v>
      </c>
      <c r="D866" s="1" t="s">
        <v>46</v>
      </c>
      <c r="E866" s="1" t="s">
        <v>25</v>
      </c>
      <c r="F866" s="1" t="s">
        <v>29</v>
      </c>
      <c r="G866" s="1" t="s">
        <v>29</v>
      </c>
      <c r="H866" t="s">
        <v>52</v>
      </c>
      <c r="I866" s="1" t="s">
        <v>70</v>
      </c>
      <c r="J866" t="s">
        <v>42</v>
      </c>
      <c r="K866" s="1" t="s">
        <v>48</v>
      </c>
      <c r="L866" t="s">
        <v>278</v>
      </c>
      <c r="M866" t="s">
        <v>123</v>
      </c>
      <c r="N866">
        <v>1</v>
      </c>
      <c r="O866" t="s">
        <v>232</v>
      </c>
      <c r="P866">
        <v>1</v>
      </c>
      <c r="Q866" t="s">
        <v>464</v>
      </c>
      <c r="R866" t="s">
        <v>234</v>
      </c>
      <c r="S866" t="s">
        <v>258</v>
      </c>
      <c r="T866" t="s">
        <v>259</v>
      </c>
      <c r="U866" t="s">
        <v>443</v>
      </c>
    </row>
    <row r="867" spans="1:21" x14ac:dyDescent="0.35">
      <c r="A867" s="2" t="s">
        <v>53</v>
      </c>
      <c r="B867" s="1" t="s">
        <v>54</v>
      </c>
      <c r="C867" t="s">
        <v>511</v>
      </c>
      <c r="D867" s="1" t="s">
        <v>46</v>
      </c>
      <c r="E867" s="1" t="s">
        <v>25</v>
      </c>
      <c r="F867" s="1" t="s">
        <v>29</v>
      </c>
      <c r="G867" s="1" t="s">
        <v>29</v>
      </c>
      <c r="H867" t="s">
        <v>20</v>
      </c>
      <c r="I867" s="1" t="s">
        <v>368</v>
      </c>
      <c r="J867" t="s">
        <v>297</v>
      </c>
      <c r="K867" s="1" t="s">
        <v>48</v>
      </c>
      <c r="L867" t="s">
        <v>278</v>
      </c>
      <c r="M867" t="s">
        <v>105</v>
      </c>
      <c r="N867">
        <v>1</v>
      </c>
      <c r="O867" t="s">
        <v>232</v>
      </c>
      <c r="P867">
        <v>1</v>
      </c>
      <c r="Q867">
        <v>1</v>
      </c>
      <c r="R867" t="s">
        <v>234</v>
      </c>
      <c r="S867" t="s">
        <v>258</v>
      </c>
      <c r="T867" t="s">
        <v>259</v>
      </c>
      <c r="U867" t="s">
        <v>443</v>
      </c>
    </row>
    <row r="868" spans="1:21" x14ac:dyDescent="0.35">
      <c r="A868" s="2" t="s">
        <v>53</v>
      </c>
      <c r="B868" s="1" t="s">
        <v>54</v>
      </c>
      <c r="C868" t="s">
        <v>511</v>
      </c>
      <c r="D868" s="1" t="s">
        <v>46</v>
      </c>
      <c r="E868" s="1" t="s">
        <v>25</v>
      </c>
      <c r="F868" s="1" t="s">
        <v>29</v>
      </c>
      <c r="G868" s="1" t="s">
        <v>29</v>
      </c>
      <c r="H868" t="s">
        <v>20</v>
      </c>
      <c r="I868" s="1" t="s">
        <v>323</v>
      </c>
      <c r="J868" t="s">
        <v>42</v>
      </c>
      <c r="K868" s="1" t="s">
        <v>48</v>
      </c>
      <c r="L868" t="s">
        <v>278</v>
      </c>
      <c r="M868" t="s">
        <v>51</v>
      </c>
      <c r="N868">
        <v>1</v>
      </c>
      <c r="O868" t="s">
        <v>232</v>
      </c>
      <c r="P868">
        <v>1</v>
      </c>
      <c r="Q868" t="s">
        <v>464</v>
      </c>
      <c r="R868" t="s">
        <v>234</v>
      </c>
      <c r="S868" t="s">
        <v>258</v>
      </c>
      <c r="T868" t="s">
        <v>259</v>
      </c>
      <c r="U868" t="s">
        <v>443</v>
      </c>
    </row>
    <row r="869" spans="1:21" x14ac:dyDescent="0.35">
      <c r="A869" s="2" t="s">
        <v>53</v>
      </c>
      <c r="B869" s="1" t="s">
        <v>54</v>
      </c>
      <c r="C869" t="s">
        <v>511</v>
      </c>
      <c r="D869" s="1" t="s">
        <v>46</v>
      </c>
      <c r="E869" s="1" t="s">
        <v>25</v>
      </c>
      <c r="F869" s="1" t="s">
        <v>29</v>
      </c>
      <c r="G869" s="1" t="s">
        <v>29</v>
      </c>
      <c r="H869" t="s">
        <v>20</v>
      </c>
      <c r="I869" s="1" t="s">
        <v>323</v>
      </c>
      <c r="J869" t="s">
        <v>42</v>
      </c>
      <c r="K869" s="1" t="s">
        <v>48</v>
      </c>
      <c r="L869" t="s">
        <v>278</v>
      </c>
      <c r="M869" t="s">
        <v>106</v>
      </c>
      <c r="N869">
        <v>1</v>
      </c>
      <c r="O869" t="s">
        <v>232</v>
      </c>
      <c r="P869">
        <v>1</v>
      </c>
      <c r="Q869" t="s">
        <v>464</v>
      </c>
      <c r="R869" t="s">
        <v>234</v>
      </c>
      <c r="S869" t="s">
        <v>258</v>
      </c>
      <c r="T869" t="s">
        <v>259</v>
      </c>
      <c r="U869" t="s">
        <v>443</v>
      </c>
    </row>
    <row r="870" spans="1:21" x14ac:dyDescent="0.35">
      <c r="A870" s="2" t="s">
        <v>53</v>
      </c>
      <c r="B870" s="1" t="s">
        <v>54</v>
      </c>
      <c r="C870" t="s">
        <v>513</v>
      </c>
      <c r="D870" s="1" t="s">
        <v>108</v>
      </c>
      <c r="E870" s="1" t="s">
        <v>14</v>
      </c>
      <c r="F870" s="1" t="s">
        <v>26</v>
      </c>
      <c r="G870" s="1" t="s">
        <v>215</v>
      </c>
      <c r="H870" t="s">
        <v>52</v>
      </c>
      <c r="I870" s="1" t="s">
        <v>306</v>
      </c>
      <c r="J870" t="s">
        <v>42</v>
      </c>
      <c r="K870" s="1" t="s">
        <v>75</v>
      </c>
      <c r="L870" t="s">
        <v>278</v>
      </c>
      <c r="M870" t="s">
        <v>96</v>
      </c>
      <c r="N870">
        <v>1</v>
      </c>
      <c r="O870" t="s">
        <v>232</v>
      </c>
      <c r="P870">
        <v>1</v>
      </c>
      <c r="Q870" t="s">
        <v>464</v>
      </c>
      <c r="R870" t="s">
        <v>234</v>
      </c>
      <c r="S870" t="s">
        <v>258</v>
      </c>
      <c r="T870" t="s">
        <v>259</v>
      </c>
      <c r="U870" t="s">
        <v>443</v>
      </c>
    </row>
    <row r="871" spans="1:21" x14ac:dyDescent="0.35">
      <c r="A871" s="2" t="s">
        <v>53</v>
      </c>
      <c r="B871" s="1" t="s">
        <v>54</v>
      </c>
      <c r="C871" t="s">
        <v>513</v>
      </c>
      <c r="D871" s="1" t="s">
        <v>108</v>
      </c>
      <c r="E871" s="1" t="s">
        <v>14</v>
      </c>
      <c r="F871" s="1" t="s">
        <v>26</v>
      </c>
      <c r="G871" s="1" t="s">
        <v>215</v>
      </c>
      <c r="H871" t="s">
        <v>16</v>
      </c>
      <c r="I871" s="1" t="s">
        <v>368</v>
      </c>
      <c r="J871" t="s">
        <v>297</v>
      </c>
      <c r="K871" s="1" t="s">
        <v>75</v>
      </c>
      <c r="L871" t="s">
        <v>278</v>
      </c>
      <c r="M871" t="s">
        <v>96</v>
      </c>
      <c r="N871">
        <v>1</v>
      </c>
      <c r="O871" t="s">
        <v>232</v>
      </c>
      <c r="P871">
        <v>1</v>
      </c>
      <c r="Q871">
        <v>1</v>
      </c>
      <c r="R871" t="s">
        <v>243</v>
      </c>
      <c r="S871" t="s">
        <v>258</v>
      </c>
      <c r="T871" t="s">
        <v>259</v>
      </c>
      <c r="U871" t="s">
        <v>444</v>
      </c>
    </row>
    <row r="872" spans="1:21" x14ac:dyDescent="0.35">
      <c r="A872" s="2" t="s">
        <v>53</v>
      </c>
      <c r="B872" s="1" t="s">
        <v>54</v>
      </c>
      <c r="C872" t="s">
        <v>513</v>
      </c>
      <c r="D872" s="1" t="s">
        <v>108</v>
      </c>
      <c r="E872" s="1" t="s">
        <v>14</v>
      </c>
      <c r="F872" s="1" t="s">
        <v>26</v>
      </c>
      <c r="G872" s="1" t="s">
        <v>215</v>
      </c>
      <c r="H872" t="s">
        <v>16</v>
      </c>
      <c r="I872" s="1" t="s">
        <v>368</v>
      </c>
      <c r="J872" t="s">
        <v>297</v>
      </c>
      <c r="K872" s="1" t="s">
        <v>75</v>
      </c>
      <c r="L872" t="s">
        <v>278</v>
      </c>
      <c r="M872" t="s">
        <v>75</v>
      </c>
      <c r="N872">
        <v>1</v>
      </c>
      <c r="O872" t="s">
        <v>232</v>
      </c>
      <c r="P872">
        <v>1</v>
      </c>
      <c r="Q872">
        <v>1</v>
      </c>
      <c r="R872" t="s">
        <v>234</v>
      </c>
      <c r="S872" t="s">
        <v>258</v>
      </c>
      <c r="T872" t="s">
        <v>259</v>
      </c>
      <c r="U872" t="s">
        <v>444</v>
      </c>
    </row>
    <row r="873" spans="1:21" x14ac:dyDescent="0.35">
      <c r="A873" s="2" t="s">
        <v>53</v>
      </c>
      <c r="B873" s="1" t="s">
        <v>54</v>
      </c>
      <c r="C873" t="s">
        <v>513</v>
      </c>
      <c r="D873" s="1" t="s">
        <v>108</v>
      </c>
      <c r="E873" s="1" t="s">
        <v>14</v>
      </c>
      <c r="F873" s="1" t="s">
        <v>26</v>
      </c>
      <c r="G873" s="1" t="s">
        <v>215</v>
      </c>
      <c r="H873" t="s">
        <v>16</v>
      </c>
      <c r="I873" s="1" t="s">
        <v>368</v>
      </c>
      <c r="J873" t="s">
        <v>297</v>
      </c>
      <c r="K873" s="1" t="s">
        <v>75</v>
      </c>
      <c r="L873" t="s">
        <v>278</v>
      </c>
      <c r="M873" t="s">
        <v>75</v>
      </c>
      <c r="N873">
        <v>1</v>
      </c>
      <c r="O873" t="s">
        <v>232</v>
      </c>
      <c r="P873">
        <v>1</v>
      </c>
      <c r="Q873">
        <v>1</v>
      </c>
      <c r="R873" t="s">
        <v>234</v>
      </c>
      <c r="S873" t="s">
        <v>258</v>
      </c>
      <c r="T873" t="s">
        <v>259</v>
      </c>
      <c r="U873" t="s">
        <v>443</v>
      </c>
    </row>
    <row r="874" spans="1:21" x14ac:dyDescent="0.35">
      <c r="A874" s="2" t="s">
        <v>53</v>
      </c>
      <c r="B874" s="1" t="s">
        <v>54</v>
      </c>
      <c r="C874" t="s">
        <v>513</v>
      </c>
      <c r="D874" s="1" t="s">
        <v>108</v>
      </c>
      <c r="E874" s="1" t="s">
        <v>14</v>
      </c>
      <c r="F874" s="1" t="s">
        <v>26</v>
      </c>
      <c r="G874" s="1" t="s">
        <v>215</v>
      </c>
      <c r="H874" t="s">
        <v>16</v>
      </c>
      <c r="I874" s="1" t="s">
        <v>56</v>
      </c>
      <c r="J874" t="s">
        <v>42</v>
      </c>
      <c r="K874" s="1" t="s">
        <v>75</v>
      </c>
      <c r="L874" t="s">
        <v>278</v>
      </c>
      <c r="M874" t="s">
        <v>92</v>
      </c>
      <c r="N874">
        <v>2</v>
      </c>
      <c r="O874" t="s">
        <v>232</v>
      </c>
      <c r="P874">
        <v>0</v>
      </c>
      <c r="Q874" t="s">
        <v>464</v>
      </c>
      <c r="R874" t="s">
        <v>234</v>
      </c>
      <c r="S874" t="s">
        <v>258</v>
      </c>
      <c r="T874" t="s">
        <v>259</v>
      </c>
      <c r="U874" t="s">
        <v>443</v>
      </c>
    </row>
    <row r="875" spans="1:21" x14ac:dyDescent="0.35">
      <c r="A875" s="2" t="s">
        <v>53</v>
      </c>
      <c r="B875" s="1" t="s">
        <v>54</v>
      </c>
      <c r="C875" t="s">
        <v>513</v>
      </c>
      <c r="D875" s="1" t="s">
        <v>108</v>
      </c>
      <c r="E875" s="1" t="s">
        <v>14</v>
      </c>
      <c r="F875" s="1" t="s">
        <v>26</v>
      </c>
      <c r="G875" s="1" t="s">
        <v>215</v>
      </c>
      <c r="H875" t="s">
        <v>16</v>
      </c>
      <c r="I875" s="1" t="s">
        <v>56</v>
      </c>
      <c r="J875" t="s">
        <v>42</v>
      </c>
      <c r="K875" s="1" t="s">
        <v>75</v>
      </c>
      <c r="L875" t="s">
        <v>363</v>
      </c>
      <c r="M875" t="s">
        <v>75</v>
      </c>
      <c r="N875">
        <v>1</v>
      </c>
      <c r="O875" t="s">
        <v>232</v>
      </c>
      <c r="P875">
        <v>1</v>
      </c>
      <c r="Q875" t="s">
        <v>464</v>
      </c>
      <c r="R875" t="s">
        <v>234</v>
      </c>
      <c r="S875" t="s">
        <v>258</v>
      </c>
      <c r="T875" t="s">
        <v>259</v>
      </c>
      <c r="U875" t="s">
        <v>443</v>
      </c>
    </row>
    <row r="876" spans="1:21" x14ac:dyDescent="0.35">
      <c r="A876" s="2" t="s">
        <v>53</v>
      </c>
      <c r="B876" s="1" t="s">
        <v>54</v>
      </c>
      <c r="C876" t="s">
        <v>513</v>
      </c>
      <c r="D876" s="1" t="s">
        <v>108</v>
      </c>
      <c r="E876" s="1" t="s">
        <v>14</v>
      </c>
      <c r="F876" s="1" t="s">
        <v>26</v>
      </c>
      <c r="G876" s="1" t="s">
        <v>215</v>
      </c>
      <c r="H876" t="s">
        <v>16</v>
      </c>
      <c r="I876" s="1" t="s">
        <v>323</v>
      </c>
      <c r="J876" t="s">
        <v>42</v>
      </c>
      <c r="K876" s="1" t="s">
        <v>75</v>
      </c>
      <c r="L876" t="s">
        <v>278</v>
      </c>
      <c r="M876" t="s">
        <v>110</v>
      </c>
      <c r="N876">
        <v>1</v>
      </c>
      <c r="O876" t="s">
        <v>232</v>
      </c>
      <c r="P876">
        <v>1</v>
      </c>
      <c r="Q876" t="s">
        <v>464</v>
      </c>
      <c r="R876" t="s">
        <v>234</v>
      </c>
      <c r="S876" t="s">
        <v>258</v>
      </c>
      <c r="T876" t="s">
        <v>259</v>
      </c>
      <c r="U876" t="s">
        <v>443</v>
      </c>
    </row>
    <row r="877" spans="1:21" x14ac:dyDescent="0.35">
      <c r="A877" s="2" t="s">
        <v>53</v>
      </c>
      <c r="B877" s="1" t="s">
        <v>54</v>
      </c>
      <c r="C877" t="s">
        <v>513</v>
      </c>
      <c r="D877" s="1" t="s">
        <v>108</v>
      </c>
      <c r="E877" s="1" t="s">
        <v>14</v>
      </c>
      <c r="F877" s="1" t="s">
        <v>26</v>
      </c>
      <c r="G877" s="1" t="s">
        <v>215</v>
      </c>
      <c r="H877" t="s">
        <v>16</v>
      </c>
      <c r="I877" s="1" t="s">
        <v>323</v>
      </c>
      <c r="J877" t="s">
        <v>42</v>
      </c>
      <c r="K877" s="1" t="s">
        <v>75</v>
      </c>
      <c r="L877" t="s">
        <v>278</v>
      </c>
      <c r="M877" t="s">
        <v>75</v>
      </c>
      <c r="N877">
        <v>1</v>
      </c>
      <c r="O877" t="s">
        <v>232</v>
      </c>
      <c r="P877">
        <v>1</v>
      </c>
      <c r="Q877" t="s">
        <v>464</v>
      </c>
      <c r="R877" t="s">
        <v>234</v>
      </c>
      <c r="S877" t="s">
        <v>258</v>
      </c>
      <c r="T877" t="s">
        <v>259</v>
      </c>
      <c r="U877" t="s">
        <v>443</v>
      </c>
    </row>
    <row r="878" spans="1:21" x14ac:dyDescent="0.35">
      <c r="A878" s="2" t="s">
        <v>53</v>
      </c>
      <c r="B878" s="1" t="s">
        <v>54</v>
      </c>
      <c r="C878" t="s">
        <v>513</v>
      </c>
      <c r="D878" s="1" t="s">
        <v>108</v>
      </c>
      <c r="E878" s="1" t="s">
        <v>14</v>
      </c>
      <c r="F878" s="1" t="s">
        <v>26</v>
      </c>
      <c r="G878" s="1" t="s">
        <v>215</v>
      </c>
      <c r="H878" t="s">
        <v>16</v>
      </c>
      <c r="I878" s="1" t="s">
        <v>70</v>
      </c>
      <c r="J878" t="s">
        <v>42</v>
      </c>
      <c r="K878" s="1" t="s">
        <v>48</v>
      </c>
      <c r="L878" t="s">
        <v>363</v>
      </c>
      <c r="M878" t="s">
        <v>103</v>
      </c>
      <c r="N878">
        <v>1</v>
      </c>
      <c r="O878" t="s">
        <v>235</v>
      </c>
      <c r="P878">
        <v>1</v>
      </c>
      <c r="Q878" t="s">
        <v>464</v>
      </c>
      <c r="R878" t="s">
        <v>234</v>
      </c>
      <c r="S878" t="s">
        <v>258</v>
      </c>
      <c r="T878" t="s">
        <v>259</v>
      </c>
      <c r="U878" t="s">
        <v>443</v>
      </c>
    </row>
    <row r="879" spans="1:21" x14ac:dyDescent="0.35">
      <c r="A879" s="2" t="s">
        <v>53</v>
      </c>
      <c r="B879" s="1" t="s">
        <v>54</v>
      </c>
      <c r="C879" t="s">
        <v>513</v>
      </c>
      <c r="D879" s="1" t="s">
        <v>108</v>
      </c>
      <c r="E879" s="1" t="s">
        <v>14</v>
      </c>
      <c r="F879" s="1" t="s">
        <v>26</v>
      </c>
      <c r="G879" s="1" t="s">
        <v>215</v>
      </c>
      <c r="H879" t="s">
        <v>20</v>
      </c>
      <c r="I879" s="1" t="s">
        <v>306</v>
      </c>
      <c r="J879" t="s">
        <v>42</v>
      </c>
      <c r="K879" s="1" t="s">
        <v>75</v>
      </c>
      <c r="L879" t="s">
        <v>363</v>
      </c>
      <c r="M879" t="s">
        <v>109</v>
      </c>
      <c r="N879">
        <v>1</v>
      </c>
      <c r="O879" t="s">
        <v>232</v>
      </c>
      <c r="P879">
        <v>0</v>
      </c>
      <c r="Q879" t="s">
        <v>464</v>
      </c>
      <c r="R879" t="s">
        <v>234</v>
      </c>
      <c r="S879" t="s">
        <v>258</v>
      </c>
      <c r="T879" t="s">
        <v>259</v>
      </c>
      <c r="U879" t="s">
        <v>443</v>
      </c>
    </row>
    <row r="880" spans="1:21" x14ac:dyDescent="0.35">
      <c r="A880" s="2" t="s">
        <v>53</v>
      </c>
      <c r="B880" s="1" t="s">
        <v>54</v>
      </c>
      <c r="C880" t="s">
        <v>513</v>
      </c>
      <c r="D880" s="1" t="s">
        <v>108</v>
      </c>
      <c r="E880" s="1" t="s">
        <v>14</v>
      </c>
      <c r="F880" s="1" t="s">
        <v>26</v>
      </c>
      <c r="G880" s="1" t="s">
        <v>215</v>
      </c>
      <c r="H880" t="s">
        <v>20</v>
      </c>
      <c r="I880" s="1" t="s">
        <v>70</v>
      </c>
      <c r="J880" t="s">
        <v>42</v>
      </c>
      <c r="K880" s="1" t="s">
        <v>75</v>
      </c>
      <c r="L880" t="s">
        <v>278</v>
      </c>
      <c r="M880" t="s">
        <v>110</v>
      </c>
      <c r="N880">
        <v>1</v>
      </c>
      <c r="O880" t="s">
        <v>235</v>
      </c>
      <c r="P880">
        <v>1</v>
      </c>
      <c r="Q880" t="s">
        <v>464</v>
      </c>
      <c r="R880" t="s">
        <v>234</v>
      </c>
      <c r="S880" t="s">
        <v>258</v>
      </c>
      <c r="T880" t="s">
        <v>259</v>
      </c>
      <c r="U880" t="s">
        <v>443</v>
      </c>
    </row>
    <row r="881" spans="1:21" x14ac:dyDescent="0.35">
      <c r="A881" s="2" t="s">
        <v>53</v>
      </c>
      <c r="B881" s="1" t="s">
        <v>54</v>
      </c>
      <c r="C881" t="s">
        <v>513</v>
      </c>
      <c r="D881" s="1" t="s">
        <v>108</v>
      </c>
      <c r="E881" s="1" t="s">
        <v>14</v>
      </c>
      <c r="F881" s="1" t="s">
        <v>26</v>
      </c>
      <c r="G881" s="1" t="s">
        <v>215</v>
      </c>
      <c r="H881" t="s">
        <v>27</v>
      </c>
      <c r="I881" s="1" t="s">
        <v>323</v>
      </c>
      <c r="J881" t="s">
        <v>42</v>
      </c>
      <c r="K881" s="1" t="s">
        <v>75</v>
      </c>
      <c r="L881" t="s">
        <v>363</v>
      </c>
      <c r="M881" t="s">
        <v>75</v>
      </c>
      <c r="N881">
        <v>1</v>
      </c>
      <c r="O881" t="s">
        <v>232</v>
      </c>
      <c r="P881">
        <v>0</v>
      </c>
      <c r="Q881" t="s">
        <v>464</v>
      </c>
      <c r="R881" t="s">
        <v>234</v>
      </c>
      <c r="S881" t="s">
        <v>258</v>
      </c>
      <c r="T881" t="s">
        <v>259</v>
      </c>
      <c r="U881" t="s">
        <v>443</v>
      </c>
    </row>
    <row r="882" spans="1:21" x14ac:dyDescent="0.35">
      <c r="A882" s="2" t="s">
        <v>53</v>
      </c>
      <c r="B882" s="1" t="s">
        <v>54</v>
      </c>
      <c r="C882" t="s">
        <v>513</v>
      </c>
      <c r="D882" s="1" t="s">
        <v>108</v>
      </c>
      <c r="E882" s="1" t="s">
        <v>14</v>
      </c>
      <c r="F882" s="1" t="s">
        <v>26</v>
      </c>
      <c r="G882" s="1" t="s">
        <v>215</v>
      </c>
      <c r="H882" t="s">
        <v>30</v>
      </c>
      <c r="I882" s="1" t="s">
        <v>368</v>
      </c>
      <c r="J882" t="s">
        <v>297</v>
      </c>
      <c r="K882" s="1" t="s">
        <v>75</v>
      </c>
      <c r="L882" t="s">
        <v>278</v>
      </c>
      <c r="M882" t="s">
        <v>110</v>
      </c>
      <c r="N882">
        <v>1</v>
      </c>
      <c r="O882" t="s">
        <v>232</v>
      </c>
      <c r="P882">
        <v>1</v>
      </c>
      <c r="Q882">
        <v>1</v>
      </c>
      <c r="R882" t="s">
        <v>234</v>
      </c>
      <c r="S882" t="s">
        <v>258</v>
      </c>
      <c r="T882" t="s">
        <v>259</v>
      </c>
      <c r="U882" t="s">
        <v>443</v>
      </c>
    </row>
    <row r="883" spans="1:21" x14ac:dyDescent="0.35">
      <c r="A883" s="2" t="s">
        <v>53</v>
      </c>
      <c r="B883" s="1" t="s">
        <v>54</v>
      </c>
      <c r="C883" t="s">
        <v>513</v>
      </c>
      <c r="D883" s="1" t="s">
        <v>108</v>
      </c>
      <c r="E883" s="1" t="s">
        <v>14</v>
      </c>
      <c r="F883" s="1" t="s">
        <v>26</v>
      </c>
      <c r="G883" s="1" t="s">
        <v>215</v>
      </c>
      <c r="H883" t="s">
        <v>30</v>
      </c>
      <c r="I883" s="1" t="s">
        <v>70</v>
      </c>
      <c r="J883" t="s">
        <v>42</v>
      </c>
      <c r="K883" s="1" t="s">
        <v>75</v>
      </c>
      <c r="L883" t="s">
        <v>363</v>
      </c>
      <c r="M883" t="s">
        <v>76</v>
      </c>
      <c r="N883">
        <v>1</v>
      </c>
      <c r="O883" t="s">
        <v>235</v>
      </c>
      <c r="P883">
        <v>1</v>
      </c>
      <c r="Q883" t="s">
        <v>464</v>
      </c>
      <c r="R883" t="s">
        <v>234</v>
      </c>
      <c r="S883" t="s">
        <v>258</v>
      </c>
      <c r="T883" t="s">
        <v>259</v>
      </c>
      <c r="U883" t="s">
        <v>443</v>
      </c>
    </row>
    <row r="884" spans="1:21" x14ac:dyDescent="0.35">
      <c r="A884" s="2" t="s">
        <v>53</v>
      </c>
      <c r="B884" s="1" t="s">
        <v>54</v>
      </c>
      <c r="C884" t="s">
        <v>513</v>
      </c>
      <c r="D884" s="1" t="s">
        <v>108</v>
      </c>
      <c r="E884" s="1" t="s">
        <v>14</v>
      </c>
      <c r="F884" s="1" t="s">
        <v>26</v>
      </c>
      <c r="G884" s="1" t="s">
        <v>215</v>
      </c>
      <c r="H884" t="s">
        <v>24</v>
      </c>
      <c r="I884" s="1" t="s">
        <v>70</v>
      </c>
      <c r="J884" t="s">
        <v>42</v>
      </c>
      <c r="K884" s="1" t="s">
        <v>75</v>
      </c>
      <c r="L884" t="s">
        <v>363</v>
      </c>
      <c r="M884" t="s">
        <v>99</v>
      </c>
      <c r="N884">
        <v>1</v>
      </c>
      <c r="O884" t="s">
        <v>235</v>
      </c>
      <c r="P884">
        <v>0</v>
      </c>
      <c r="Q884" t="s">
        <v>464</v>
      </c>
      <c r="R884" t="s">
        <v>234</v>
      </c>
      <c r="S884" t="s">
        <v>258</v>
      </c>
      <c r="T884" t="s">
        <v>259</v>
      </c>
      <c r="U884" t="s">
        <v>443</v>
      </c>
    </row>
    <row r="885" spans="1:21" x14ac:dyDescent="0.35">
      <c r="A885" s="2" t="s">
        <v>53</v>
      </c>
      <c r="B885" s="1" t="s">
        <v>54</v>
      </c>
      <c r="C885" t="s">
        <v>513</v>
      </c>
      <c r="D885" s="1" t="s">
        <v>108</v>
      </c>
      <c r="E885" s="1" t="s">
        <v>14</v>
      </c>
      <c r="F885" s="1" t="s">
        <v>15</v>
      </c>
      <c r="G885" s="1" t="s">
        <v>215</v>
      </c>
      <c r="H885" t="s">
        <v>20</v>
      </c>
      <c r="I885" s="1" t="s">
        <v>70</v>
      </c>
      <c r="J885" t="s">
        <v>42</v>
      </c>
      <c r="K885" s="1" t="s">
        <v>18</v>
      </c>
      <c r="L885" t="s">
        <v>363</v>
      </c>
      <c r="M885" t="s">
        <v>18</v>
      </c>
      <c r="N885">
        <v>1</v>
      </c>
      <c r="O885" t="s">
        <v>235</v>
      </c>
      <c r="P885">
        <v>0</v>
      </c>
      <c r="Q885" t="s">
        <v>464</v>
      </c>
      <c r="R885" t="s">
        <v>234</v>
      </c>
      <c r="S885" t="s">
        <v>258</v>
      </c>
      <c r="T885" t="s">
        <v>259</v>
      </c>
      <c r="U885" t="s">
        <v>443</v>
      </c>
    </row>
    <row r="886" spans="1:21" x14ac:dyDescent="0.35">
      <c r="A886" s="2" t="s">
        <v>53</v>
      </c>
      <c r="B886" s="1" t="s">
        <v>54</v>
      </c>
      <c r="C886" t="s">
        <v>513</v>
      </c>
      <c r="D886" s="1" t="s">
        <v>108</v>
      </c>
      <c r="E886" s="1" t="s">
        <v>14</v>
      </c>
      <c r="F886" s="1" t="s">
        <v>15</v>
      </c>
      <c r="G886" s="1" t="s">
        <v>215</v>
      </c>
      <c r="H886" t="s">
        <v>20</v>
      </c>
      <c r="I886" s="1" t="s">
        <v>70</v>
      </c>
      <c r="J886" t="s">
        <v>42</v>
      </c>
      <c r="K886" s="1" t="s">
        <v>18</v>
      </c>
      <c r="L886" t="s">
        <v>363</v>
      </c>
      <c r="M886" t="s">
        <v>100</v>
      </c>
      <c r="N886">
        <v>1</v>
      </c>
      <c r="O886" t="s">
        <v>235</v>
      </c>
      <c r="P886">
        <v>0</v>
      </c>
      <c r="Q886" t="s">
        <v>464</v>
      </c>
      <c r="R886" t="s">
        <v>234</v>
      </c>
      <c r="S886" t="s">
        <v>258</v>
      </c>
      <c r="T886" t="s">
        <v>259</v>
      </c>
      <c r="U886" t="s">
        <v>443</v>
      </c>
    </row>
    <row r="887" spans="1:21" x14ac:dyDescent="0.35">
      <c r="A887" s="2" t="s">
        <v>53</v>
      </c>
      <c r="B887" s="1" t="s">
        <v>54</v>
      </c>
      <c r="C887" t="s">
        <v>513</v>
      </c>
      <c r="D887" s="1" t="s">
        <v>108</v>
      </c>
      <c r="E887" s="1" t="s">
        <v>14</v>
      </c>
      <c r="F887" s="1" t="s">
        <v>15</v>
      </c>
      <c r="G887" s="1" t="s">
        <v>215</v>
      </c>
      <c r="H887" t="s">
        <v>27</v>
      </c>
      <c r="I887" s="1" t="s">
        <v>306</v>
      </c>
      <c r="J887" t="s">
        <v>42</v>
      </c>
      <c r="K887" s="1" t="s">
        <v>75</v>
      </c>
      <c r="L887" t="s">
        <v>363</v>
      </c>
      <c r="M887" t="s">
        <v>75</v>
      </c>
      <c r="N887">
        <v>1</v>
      </c>
      <c r="O887" t="s">
        <v>232</v>
      </c>
      <c r="P887">
        <v>1</v>
      </c>
      <c r="Q887" t="s">
        <v>464</v>
      </c>
      <c r="R887" t="s">
        <v>234</v>
      </c>
      <c r="S887" t="s">
        <v>258</v>
      </c>
      <c r="T887" t="s">
        <v>259</v>
      </c>
      <c r="U887" t="s">
        <v>443</v>
      </c>
    </row>
    <row r="888" spans="1:21" x14ac:dyDescent="0.35">
      <c r="A888" s="2" t="s">
        <v>53</v>
      </c>
      <c r="B888" s="1" t="s">
        <v>54</v>
      </c>
      <c r="C888" t="s">
        <v>513</v>
      </c>
      <c r="D888" s="1" t="s">
        <v>108</v>
      </c>
      <c r="E888" s="1" t="s">
        <v>14</v>
      </c>
      <c r="F888" s="1" t="s">
        <v>15</v>
      </c>
      <c r="G888" s="1" t="s">
        <v>215</v>
      </c>
      <c r="H888" t="s">
        <v>27</v>
      </c>
      <c r="I888" s="1" t="s">
        <v>70</v>
      </c>
      <c r="J888" t="s">
        <v>42</v>
      </c>
      <c r="K888" s="1" t="s">
        <v>75</v>
      </c>
      <c r="L888" t="s">
        <v>363</v>
      </c>
      <c r="M888" t="s">
        <v>75</v>
      </c>
      <c r="N888">
        <v>1</v>
      </c>
      <c r="O888" t="s">
        <v>235</v>
      </c>
      <c r="P888">
        <v>0</v>
      </c>
      <c r="Q888" t="s">
        <v>464</v>
      </c>
      <c r="R888" t="s">
        <v>234</v>
      </c>
      <c r="S888" t="s">
        <v>258</v>
      </c>
      <c r="T888" t="s">
        <v>259</v>
      </c>
      <c r="U888" t="s">
        <v>443</v>
      </c>
    </row>
    <row r="889" spans="1:21" x14ac:dyDescent="0.35">
      <c r="A889" s="2" t="s">
        <v>53</v>
      </c>
      <c r="B889" s="1" t="s">
        <v>54</v>
      </c>
      <c r="C889" t="s">
        <v>513</v>
      </c>
      <c r="D889" s="1" t="s">
        <v>108</v>
      </c>
      <c r="E889" s="1" t="s">
        <v>14</v>
      </c>
      <c r="F889" s="1" t="s">
        <v>15</v>
      </c>
      <c r="G889" s="1" t="s">
        <v>215</v>
      </c>
      <c r="H889" t="s">
        <v>27</v>
      </c>
      <c r="I889" s="1" t="s">
        <v>70</v>
      </c>
      <c r="J889" t="s">
        <v>42</v>
      </c>
      <c r="K889" s="1" t="s">
        <v>57</v>
      </c>
      <c r="L889" t="s">
        <v>363</v>
      </c>
      <c r="M889" t="s">
        <v>57</v>
      </c>
      <c r="N889">
        <v>1</v>
      </c>
      <c r="O889" t="s">
        <v>235</v>
      </c>
      <c r="P889">
        <v>1</v>
      </c>
      <c r="Q889" t="s">
        <v>464</v>
      </c>
      <c r="R889" t="s">
        <v>234</v>
      </c>
      <c r="S889" t="s">
        <v>258</v>
      </c>
      <c r="T889" t="s">
        <v>259</v>
      </c>
      <c r="U889" t="s">
        <v>443</v>
      </c>
    </row>
    <row r="890" spans="1:21" x14ac:dyDescent="0.35">
      <c r="A890" s="2" t="s">
        <v>53</v>
      </c>
      <c r="B890" s="1" t="s">
        <v>54</v>
      </c>
      <c r="C890" t="s">
        <v>513</v>
      </c>
      <c r="D890" s="1" t="s">
        <v>108</v>
      </c>
      <c r="E890" s="1" t="s">
        <v>14</v>
      </c>
      <c r="F890" s="1" t="s">
        <v>15</v>
      </c>
      <c r="G890" s="1" t="s">
        <v>215</v>
      </c>
      <c r="H890" t="s">
        <v>36</v>
      </c>
      <c r="I890" s="1" t="s">
        <v>70</v>
      </c>
      <c r="J890" t="s">
        <v>42</v>
      </c>
      <c r="K890" s="1" t="s">
        <v>18</v>
      </c>
      <c r="L890" t="s">
        <v>363</v>
      </c>
      <c r="M890" t="s">
        <v>93</v>
      </c>
      <c r="N890">
        <v>1</v>
      </c>
      <c r="O890" t="s">
        <v>235</v>
      </c>
      <c r="P890">
        <v>0</v>
      </c>
      <c r="Q890" t="s">
        <v>464</v>
      </c>
      <c r="R890" t="s">
        <v>234</v>
      </c>
      <c r="S890" t="s">
        <v>258</v>
      </c>
      <c r="T890" t="s">
        <v>259</v>
      </c>
      <c r="U890" t="s">
        <v>443</v>
      </c>
    </row>
    <row r="891" spans="1:21" x14ac:dyDescent="0.35">
      <c r="A891" s="2" t="s">
        <v>53</v>
      </c>
      <c r="B891" s="1" t="s">
        <v>54</v>
      </c>
      <c r="C891" t="s">
        <v>513</v>
      </c>
      <c r="D891" s="1" t="s">
        <v>108</v>
      </c>
      <c r="E891" s="1" t="s">
        <v>14</v>
      </c>
      <c r="F891" s="1" t="s">
        <v>29</v>
      </c>
      <c r="G891" s="1" t="s">
        <v>29</v>
      </c>
      <c r="H891" t="s">
        <v>20</v>
      </c>
      <c r="I891" s="1" t="s">
        <v>70</v>
      </c>
      <c r="J891" t="s">
        <v>42</v>
      </c>
      <c r="K891" s="1" t="s">
        <v>18</v>
      </c>
      <c r="L891" t="s">
        <v>363</v>
      </c>
      <c r="M891" t="s">
        <v>18</v>
      </c>
      <c r="N891">
        <v>1</v>
      </c>
      <c r="O891" t="s">
        <v>235</v>
      </c>
      <c r="P891">
        <v>0</v>
      </c>
      <c r="Q891" t="s">
        <v>464</v>
      </c>
      <c r="R891" t="s">
        <v>234</v>
      </c>
      <c r="S891" t="s">
        <v>258</v>
      </c>
      <c r="T891" t="s">
        <v>259</v>
      </c>
      <c r="U891" t="s">
        <v>443</v>
      </c>
    </row>
    <row r="892" spans="1:21" x14ac:dyDescent="0.35">
      <c r="A892" s="2" t="s">
        <v>53</v>
      </c>
      <c r="B892" s="1" t="s">
        <v>54</v>
      </c>
      <c r="C892" t="s">
        <v>513</v>
      </c>
      <c r="D892" s="1" t="s">
        <v>108</v>
      </c>
      <c r="E892" s="1" t="s">
        <v>14</v>
      </c>
      <c r="F892" s="1" t="s">
        <v>29</v>
      </c>
      <c r="G892" s="1" t="s">
        <v>29</v>
      </c>
      <c r="H892" t="s">
        <v>20</v>
      </c>
      <c r="I892" s="1" t="s">
        <v>70</v>
      </c>
      <c r="J892" t="s">
        <v>42</v>
      </c>
      <c r="K892" s="1" t="s">
        <v>18</v>
      </c>
      <c r="L892" t="s">
        <v>363</v>
      </c>
      <c r="M892" t="s">
        <v>18</v>
      </c>
      <c r="N892">
        <v>1</v>
      </c>
      <c r="O892" t="s">
        <v>235</v>
      </c>
      <c r="P892">
        <v>1</v>
      </c>
      <c r="Q892" t="s">
        <v>464</v>
      </c>
      <c r="R892" t="s">
        <v>234</v>
      </c>
      <c r="S892" t="s">
        <v>258</v>
      </c>
      <c r="T892" t="s">
        <v>259</v>
      </c>
      <c r="U892" t="s">
        <v>443</v>
      </c>
    </row>
    <row r="893" spans="1:21" x14ac:dyDescent="0.35">
      <c r="A893" s="2" t="s">
        <v>53</v>
      </c>
      <c r="B893" s="1" t="s">
        <v>54</v>
      </c>
      <c r="C893" t="s">
        <v>513</v>
      </c>
      <c r="D893" s="1" t="s">
        <v>108</v>
      </c>
      <c r="E893" s="1" t="s">
        <v>14</v>
      </c>
      <c r="F893" s="1" t="s">
        <v>29</v>
      </c>
      <c r="G893" s="1" t="s">
        <v>29</v>
      </c>
      <c r="H893" t="s">
        <v>27</v>
      </c>
      <c r="I893" s="1" t="s">
        <v>70</v>
      </c>
      <c r="J893" t="s">
        <v>42</v>
      </c>
      <c r="K893" s="1" t="s">
        <v>18</v>
      </c>
      <c r="L893" t="s">
        <v>363</v>
      </c>
      <c r="M893" t="s">
        <v>18</v>
      </c>
      <c r="N893">
        <v>1</v>
      </c>
      <c r="O893" t="s">
        <v>235</v>
      </c>
      <c r="P893">
        <v>0</v>
      </c>
      <c r="Q893" t="s">
        <v>464</v>
      </c>
      <c r="R893" t="s">
        <v>234</v>
      </c>
      <c r="S893" t="s">
        <v>258</v>
      </c>
      <c r="T893" t="s">
        <v>259</v>
      </c>
      <c r="U893" t="s">
        <v>443</v>
      </c>
    </row>
    <row r="894" spans="1:21" x14ac:dyDescent="0.35">
      <c r="A894" s="2" t="s">
        <v>53</v>
      </c>
      <c r="B894" s="1" t="s">
        <v>54</v>
      </c>
      <c r="C894" t="s">
        <v>513</v>
      </c>
      <c r="D894" s="1" t="s">
        <v>108</v>
      </c>
      <c r="E894" s="1" t="s">
        <v>14</v>
      </c>
      <c r="F894" s="1" t="s">
        <v>29</v>
      </c>
      <c r="G894" s="1" t="s">
        <v>29</v>
      </c>
      <c r="H894" t="s">
        <v>27</v>
      </c>
      <c r="I894" s="1" t="s">
        <v>70</v>
      </c>
      <c r="J894" t="s">
        <v>42</v>
      </c>
      <c r="K894" s="1" t="s">
        <v>48</v>
      </c>
      <c r="L894" t="s">
        <v>363</v>
      </c>
      <c r="M894" t="s">
        <v>123</v>
      </c>
      <c r="N894">
        <v>1</v>
      </c>
      <c r="O894" t="s">
        <v>235</v>
      </c>
      <c r="P894">
        <v>0</v>
      </c>
      <c r="Q894" t="s">
        <v>464</v>
      </c>
      <c r="R894" t="s">
        <v>234</v>
      </c>
      <c r="S894" t="s">
        <v>258</v>
      </c>
      <c r="T894" t="s">
        <v>259</v>
      </c>
      <c r="U894" t="s">
        <v>443</v>
      </c>
    </row>
    <row r="895" spans="1:21" x14ac:dyDescent="0.35">
      <c r="A895" s="2" t="s">
        <v>53</v>
      </c>
      <c r="B895" s="1" t="s">
        <v>54</v>
      </c>
      <c r="C895" t="s">
        <v>513</v>
      </c>
      <c r="D895" s="1" t="s">
        <v>108</v>
      </c>
      <c r="E895" s="1" t="s">
        <v>14</v>
      </c>
      <c r="F895" s="1" t="s">
        <v>29</v>
      </c>
      <c r="G895" s="1" t="s">
        <v>29</v>
      </c>
      <c r="H895" t="s">
        <v>30</v>
      </c>
      <c r="I895" s="1" t="s">
        <v>70</v>
      </c>
      <c r="J895" t="s">
        <v>42</v>
      </c>
      <c r="K895" s="1" t="s">
        <v>18</v>
      </c>
      <c r="L895" t="s">
        <v>363</v>
      </c>
      <c r="M895" t="s">
        <v>18</v>
      </c>
      <c r="N895">
        <v>1</v>
      </c>
      <c r="O895" t="s">
        <v>235</v>
      </c>
      <c r="P895">
        <v>0</v>
      </c>
      <c r="Q895" t="s">
        <v>464</v>
      </c>
      <c r="R895" t="s">
        <v>234</v>
      </c>
      <c r="S895" t="s">
        <v>258</v>
      </c>
      <c r="T895" t="s">
        <v>259</v>
      </c>
      <c r="U895" t="s">
        <v>443</v>
      </c>
    </row>
    <row r="896" spans="1:21" x14ac:dyDescent="0.35">
      <c r="A896" s="2" t="s">
        <v>53</v>
      </c>
      <c r="B896" s="1" t="s">
        <v>54</v>
      </c>
      <c r="C896" t="s">
        <v>513</v>
      </c>
      <c r="D896" s="1" t="s">
        <v>108</v>
      </c>
      <c r="E896" s="1" t="s">
        <v>14</v>
      </c>
      <c r="F896" s="1" t="s">
        <v>29</v>
      </c>
      <c r="G896" s="1" t="s">
        <v>29</v>
      </c>
      <c r="H896" t="s">
        <v>30</v>
      </c>
      <c r="I896" s="1" t="s">
        <v>70</v>
      </c>
      <c r="J896" t="s">
        <v>42</v>
      </c>
      <c r="K896" s="1" t="s">
        <v>18</v>
      </c>
      <c r="L896" t="s">
        <v>363</v>
      </c>
      <c r="M896" t="s">
        <v>43</v>
      </c>
      <c r="N896">
        <v>1</v>
      </c>
      <c r="O896" t="s">
        <v>235</v>
      </c>
      <c r="P896">
        <v>0</v>
      </c>
      <c r="Q896" t="s">
        <v>464</v>
      </c>
      <c r="R896" t="s">
        <v>234</v>
      </c>
      <c r="S896" t="s">
        <v>258</v>
      </c>
      <c r="T896" t="s">
        <v>259</v>
      </c>
      <c r="U896" t="s">
        <v>443</v>
      </c>
    </row>
    <row r="897" spans="1:21" x14ac:dyDescent="0.35">
      <c r="A897" s="2" t="s">
        <v>53</v>
      </c>
      <c r="B897" s="1" t="s">
        <v>54</v>
      </c>
      <c r="C897" t="s">
        <v>513</v>
      </c>
      <c r="D897" s="1" t="s">
        <v>108</v>
      </c>
      <c r="E897" s="1" t="s">
        <v>14</v>
      </c>
      <c r="F897" s="1" t="s">
        <v>29</v>
      </c>
      <c r="G897" s="1" t="s">
        <v>29</v>
      </c>
      <c r="H897" t="s">
        <v>30</v>
      </c>
      <c r="I897" s="1" t="s">
        <v>70</v>
      </c>
      <c r="J897" t="s">
        <v>42</v>
      </c>
      <c r="K897" s="1" t="s">
        <v>48</v>
      </c>
      <c r="L897" t="s">
        <v>363</v>
      </c>
      <c r="M897" t="s">
        <v>148</v>
      </c>
      <c r="N897">
        <v>1</v>
      </c>
      <c r="O897" t="s">
        <v>235</v>
      </c>
      <c r="P897">
        <v>0</v>
      </c>
      <c r="Q897" t="s">
        <v>464</v>
      </c>
      <c r="R897" t="s">
        <v>234</v>
      </c>
      <c r="S897" t="s">
        <v>258</v>
      </c>
      <c r="T897" t="s">
        <v>259</v>
      </c>
      <c r="U897" t="s">
        <v>443</v>
      </c>
    </row>
    <row r="898" spans="1:21" x14ac:dyDescent="0.35">
      <c r="A898" s="2" t="s">
        <v>53</v>
      </c>
      <c r="B898" s="1" t="s">
        <v>54</v>
      </c>
      <c r="C898" t="s">
        <v>513</v>
      </c>
      <c r="D898" s="1" t="s">
        <v>108</v>
      </c>
      <c r="E898" s="1" t="s">
        <v>14</v>
      </c>
      <c r="F898" s="1" t="s">
        <v>29</v>
      </c>
      <c r="G898" s="1" t="s">
        <v>29</v>
      </c>
      <c r="H898" t="s">
        <v>24</v>
      </c>
      <c r="I898" s="1" t="s">
        <v>70</v>
      </c>
      <c r="J898" t="s">
        <v>42</v>
      </c>
      <c r="K898" s="1" t="s">
        <v>22</v>
      </c>
      <c r="L898" t="s">
        <v>363</v>
      </c>
      <c r="M898" t="s">
        <v>23</v>
      </c>
      <c r="N898">
        <v>1</v>
      </c>
      <c r="O898" t="s">
        <v>235</v>
      </c>
      <c r="P898">
        <v>1</v>
      </c>
      <c r="Q898" t="s">
        <v>464</v>
      </c>
      <c r="R898" t="s">
        <v>234</v>
      </c>
      <c r="S898" t="s">
        <v>258</v>
      </c>
      <c r="T898" t="s">
        <v>259</v>
      </c>
      <c r="U898" t="s">
        <v>443</v>
      </c>
    </row>
    <row r="899" spans="1:21" x14ac:dyDescent="0.35">
      <c r="A899" s="2" t="s">
        <v>53</v>
      </c>
      <c r="B899" s="1" t="s">
        <v>54</v>
      </c>
      <c r="C899" t="s">
        <v>513</v>
      </c>
      <c r="D899" s="1" t="s">
        <v>108</v>
      </c>
      <c r="E899" s="1" t="s">
        <v>14</v>
      </c>
      <c r="F899" s="1" t="s">
        <v>21</v>
      </c>
      <c r="G899" s="1" t="s">
        <v>29</v>
      </c>
      <c r="H899" t="s">
        <v>16</v>
      </c>
      <c r="I899" s="1" t="s">
        <v>70</v>
      </c>
      <c r="J899" t="s">
        <v>42</v>
      </c>
      <c r="K899" s="1" t="s">
        <v>18</v>
      </c>
      <c r="L899" t="s">
        <v>363</v>
      </c>
      <c r="M899" t="s">
        <v>73</v>
      </c>
      <c r="N899">
        <v>1</v>
      </c>
      <c r="O899" t="s">
        <v>235</v>
      </c>
      <c r="P899">
        <v>0</v>
      </c>
      <c r="Q899" t="s">
        <v>464</v>
      </c>
      <c r="R899" t="s">
        <v>234</v>
      </c>
      <c r="S899" t="s">
        <v>258</v>
      </c>
      <c r="T899" t="s">
        <v>259</v>
      </c>
      <c r="U899" t="s">
        <v>443</v>
      </c>
    </row>
    <row r="900" spans="1:21" x14ac:dyDescent="0.35">
      <c r="A900" s="2" t="s">
        <v>53</v>
      </c>
      <c r="B900" s="1" t="s">
        <v>54</v>
      </c>
      <c r="C900" t="s">
        <v>513</v>
      </c>
      <c r="D900" s="1" t="s">
        <v>108</v>
      </c>
      <c r="E900" s="1" t="s">
        <v>14</v>
      </c>
      <c r="F900" s="1" t="s">
        <v>21</v>
      </c>
      <c r="G900" s="1" t="s">
        <v>29</v>
      </c>
      <c r="H900" t="s">
        <v>20</v>
      </c>
      <c r="I900" s="1" t="s">
        <v>368</v>
      </c>
      <c r="J900" t="s">
        <v>297</v>
      </c>
      <c r="K900" s="1" t="s">
        <v>75</v>
      </c>
      <c r="L900" t="s">
        <v>278</v>
      </c>
      <c r="M900" t="s">
        <v>75</v>
      </c>
      <c r="N900">
        <v>1</v>
      </c>
      <c r="O900" t="s">
        <v>232</v>
      </c>
      <c r="P900">
        <v>1</v>
      </c>
      <c r="Q900">
        <v>1</v>
      </c>
      <c r="R900" t="s">
        <v>234</v>
      </c>
      <c r="S900" t="s">
        <v>258</v>
      </c>
      <c r="T900" t="s">
        <v>259</v>
      </c>
      <c r="U900" t="s">
        <v>443</v>
      </c>
    </row>
    <row r="901" spans="1:21" x14ac:dyDescent="0.35">
      <c r="A901" s="2" t="s">
        <v>53</v>
      </c>
      <c r="B901" s="1" t="s">
        <v>54</v>
      </c>
      <c r="C901" t="s">
        <v>513</v>
      </c>
      <c r="D901" s="1" t="s">
        <v>108</v>
      </c>
      <c r="E901" s="1" t="s">
        <v>14</v>
      </c>
      <c r="F901" s="1" t="s">
        <v>21</v>
      </c>
      <c r="G901" s="1" t="s">
        <v>29</v>
      </c>
      <c r="H901" t="s">
        <v>20</v>
      </c>
      <c r="I901" s="1" t="s">
        <v>70</v>
      </c>
      <c r="J901" t="s">
        <v>42</v>
      </c>
      <c r="K901" s="1" t="s">
        <v>18</v>
      </c>
      <c r="L901" t="s">
        <v>363</v>
      </c>
      <c r="M901" t="s">
        <v>18</v>
      </c>
      <c r="N901">
        <v>1</v>
      </c>
      <c r="O901" t="s">
        <v>235</v>
      </c>
      <c r="P901">
        <v>0</v>
      </c>
      <c r="Q901" t="s">
        <v>464</v>
      </c>
      <c r="R901" t="s">
        <v>234</v>
      </c>
      <c r="S901" t="s">
        <v>258</v>
      </c>
      <c r="T901" t="s">
        <v>259</v>
      </c>
      <c r="U901" t="s">
        <v>443</v>
      </c>
    </row>
    <row r="902" spans="1:21" x14ac:dyDescent="0.35">
      <c r="A902" s="2" t="s">
        <v>53</v>
      </c>
      <c r="B902" s="1" t="s">
        <v>54</v>
      </c>
      <c r="C902" t="s">
        <v>513</v>
      </c>
      <c r="D902" s="1" t="s">
        <v>108</v>
      </c>
      <c r="E902" s="1" t="s">
        <v>14</v>
      </c>
      <c r="F902" s="1" t="s">
        <v>21</v>
      </c>
      <c r="G902" s="1" t="s">
        <v>29</v>
      </c>
      <c r="H902" t="s">
        <v>20</v>
      </c>
      <c r="I902" s="1" t="s">
        <v>70</v>
      </c>
      <c r="J902" t="s">
        <v>42</v>
      </c>
      <c r="K902" s="1" t="s">
        <v>18</v>
      </c>
      <c r="L902" t="s">
        <v>363</v>
      </c>
      <c r="M902" t="s">
        <v>73</v>
      </c>
      <c r="N902">
        <v>1</v>
      </c>
      <c r="O902" t="s">
        <v>235</v>
      </c>
      <c r="P902">
        <v>0</v>
      </c>
      <c r="Q902" t="s">
        <v>464</v>
      </c>
      <c r="R902" t="s">
        <v>234</v>
      </c>
      <c r="S902" t="s">
        <v>258</v>
      </c>
      <c r="T902" t="s">
        <v>259</v>
      </c>
      <c r="U902" t="s">
        <v>443</v>
      </c>
    </row>
    <row r="903" spans="1:21" x14ac:dyDescent="0.35">
      <c r="A903" s="2" t="s">
        <v>53</v>
      </c>
      <c r="B903" s="1" t="s">
        <v>54</v>
      </c>
      <c r="C903" t="s">
        <v>513</v>
      </c>
      <c r="D903" s="1" t="s">
        <v>108</v>
      </c>
      <c r="E903" s="1" t="s">
        <v>14</v>
      </c>
      <c r="F903" s="1" t="s">
        <v>21</v>
      </c>
      <c r="G903" s="1" t="s">
        <v>29</v>
      </c>
      <c r="H903" t="s">
        <v>20</v>
      </c>
      <c r="I903" s="1" t="s">
        <v>70</v>
      </c>
      <c r="J903" t="s">
        <v>42</v>
      </c>
      <c r="K903" s="1" t="s">
        <v>75</v>
      </c>
      <c r="L903" t="s">
        <v>363</v>
      </c>
      <c r="M903" t="s">
        <v>110</v>
      </c>
      <c r="N903">
        <v>1</v>
      </c>
      <c r="O903" t="s">
        <v>235</v>
      </c>
      <c r="P903">
        <v>1</v>
      </c>
      <c r="Q903" t="s">
        <v>464</v>
      </c>
      <c r="R903" t="s">
        <v>234</v>
      </c>
      <c r="S903" t="s">
        <v>258</v>
      </c>
      <c r="T903" t="s">
        <v>259</v>
      </c>
      <c r="U903" t="s">
        <v>443</v>
      </c>
    </row>
    <row r="904" spans="1:21" x14ac:dyDescent="0.35">
      <c r="A904" s="2" t="s">
        <v>53</v>
      </c>
      <c r="B904" s="1" t="s">
        <v>54</v>
      </c>
      <c r="C904" t="s">
        <v>513</v>
      </c>
      <c r="D904" s="1" t="s">
        <v>108</v>
      </c>
      <c r="E904" s="1" t="s">
        <v>14</v>
      </c>
      <c r="F904" s="1" t="s">
        <v>21</v>
      </c>
      <c r="G904" s="1" t="s">
        <v>29</v>
      </c>
      <c r="H904" t="s">
        <v>20</v>
      </c>
      <c r="I904" s="1" t="s">
        <v>70</v>
      </c>
      <c r="J904" t="s">
        <v>42</v>
      </c>
      <c r="K904" s="1" t="s">
        <v>75</v>
      </c>
      <c r="L904" t="s">
        <v>363</v>
      </c>
      <c r="M904" t="s">
        <v>75</v>
      </c>
      <c r="N904">
        <v>1</v>
      </c>
      <c r="O904" t="s">
        <v>235</v>
      </c>
      <c r="P904">
        <v>0</v>
      </c>
      <c r="Q904" t="s">
        <v>464</v>
      </c>
      <c r="R904" t="s">
        <v>234</v>
      </c>
      <c r="S904" t="s">
        <v>258</v>
      </c>
      <c r="T904" t="s">
        <v>259</v>
      </c>
      <c r="U904" t="s">
        <v>443</v>
      </c>
    </row>
    <row r="905" spans="1:21" x14ac:dyDescent="0.35">
      <c r="A905" s="2" t="s">
        <v>53</v>
      </c>
      <c r="B905" s="1" t="s">
        <v>54</v>
      </c>
      <c r="C905" t="s">
        <v>513</v>
      </c>
      <c r="D905" s="1" t="s">
        <v>108</v>
      </c>
      <c r="E905" s="1" t="s">
        <v>14</v>
      </c>
      <c r="F905" s="1" t="s">
        <v>21</v>
      </c>
      <c r="G905" s="1" t="s">
        <v>29</v>
      </c>
      <c r="H905" t="s">
        <v>27</v>
      </c>
      <c r="I905" s="1" t="s">
        <v>70</v>
      </c>
      <c r="J905" t="s">
        <v>42</v>
      </c>
      <c r="K905" s="1" t="s">
        <v>75</v>
      </c>
      <c r="L905" t="s">
        <v>363</v>
      </c>
      <c r="M905" t="s">
        <v>75</v>
      </c>
      <c r="N905">
        <v>1</v>
      </c>
      <c r="O905" t="s">
        <v>235</v>
      </c>
      <c r="P905">
        <v>1</v>
      </c>
      <c r="Q905" t="s">
        <v>464</v>
      </c>
      <c r="R905" t="s">
        <v>234</v>
      </c>
      <c r="S905" t="s">
        <v>258</v>
      </c>
      <c r="T905" t="s">
        <v>259</v>
      </c>
      <c r="U905" t="s">
        <v>443</v>
      </c>
    </row>
    <row r="906" spans="1:21" x14ac:dyDescent="0.35">
      <c r="A906" s="2" t="s">
        <v>53</v>
      </c>
      <c r="B906" s="1" t="s">
        <v>54</v>
      </c>
      <c r="C906" t="s">
        <v>513</v>
      </c>
      <c r="D906" s="1" t="s">
        <v>108</v>
      </c>
      <c r="E906" s="1" t="s">
        <v>14</v>
      </c>
      <c r="F906" s="1" t="s">
        <v>21</v>
      </c>
      <c r="G906" s="1" t="s">
        <v>29</v>
      </c>
      <c r="H906" t="s">
        <v>27</v>
      </c>
      <c r="I906" s="1" t="s">
        <v>70</v>
      </c>
      <c r="J906" t="s">
        <v>42</v>
      </c>
      <c r="K906" s="1" t="s">
        <v>75</v>
      </c>
      <c r="L906" t="s">
        <v>363</v>
      </c>
      <c r="M906" t="s">
        <v>76</v>
      </c>
      <c r="N906">
        <v>1</v>
      </c>
      <c r="O906" t="s">
        <v>235</v>
      </c>
      <c r="P906">
        <v>0</v>
      </c>
      <c r="Q906" t="s">
        <v>464</v>
      </c>
      <c r="R906" t="s">
        <v>243</v>
      </c>
      <c r="S906" t="s">
        <v>258</v>
      </c>
      <c r="T906" t="s">
        <v>259</v>
      </c>
      <c r="U906" t="s">
        <v>444</v>
      </c>
    </row>
    <row r="907" spans="1:21" x14ac:dyDescent="0.35">
      <c r="A907" s="2" t="s">
        <v>53</v>
      </c>
      <c r="B907" s="1" t="s">
        <v>54</v>
      </c>
      <c r="C907" t="s">
        <v>513</v>
      </c>
      <c r="D907" s="1" t="s">
        <v>108</v>
      </c>
      <c r="E907" s="1" t="s">
        <v>14</v>
      </c>
      <c r="F907" s="1" t="s">
        <v>21</v>
      </c>
      <c r="G907" s="1" t="s">
        <v>29</v>
      </c>
      <c r="H907" t="s">
        <v>27</v>
      </c>
      <c r="I907" s="1" t="s">
        <v>70</v>
      </c>
      <c r="J907" t="s">
        <v>42</v>
      </c>
      <c r="K907" s="1" t="s">
        <v>57</v>
      </c>
      <c r="L907" t="s">
        <v>363</v>
      </c>
      <c r="M907" t="s">
        <v>57</v>
      </c>
      <c r="N907">
        <v>1</v>
      </c>
      <c r="O907" t="s">
        <v>235</v>
      </c>
      <c r="P907">
        <v>0</v>
      </c>
      <c r="Q907" t="s">
        <v>464</v>
      </c>
      <c r="R907" t="s">
        <v>234</v>
      </c>
      <c r="S907" t="s">
        <v>258</v>
      </c>
      <c r="T907" t="s">
        <v>259</v>
      </c>
      <c r="U907" t="s">
        <v>443</v>
      </c>
    </row>
    <row r="908" spans="1:21" x14ac:dyDescent="0.35">
      <c r="A908" s="2" t="s">
        <v>53</v>
      </c>
      <c r="B908" s="1" t="s">
        <v>54</v>
      </c>
      <c r="C908" t="s">
        <v>513</v>
      </c>
      <c r="D908" s="1" t="s">
        <v>108</v>
      </c>
      <c r="E908" s="1" t="s">
        <v>14</v>
      </c>
      <c r="F908" s="1" t="s">
        <v>21</v>
      </c>
      <c r="G908" s="1" t="s">
        <v>29</v>
      </c>
      <c r="H908" t="s">
        <v>27</v>
      </c>
      <c r="I908" s="1" t="s">
        <v>70</v>
      </c>
      <c r="J908" t="s">
        <v>42</v>
      </c>
      <c r="K908" s="1" t="s">
        <v>22</v>
      </c>
      <c r="L908" t="s">
        <v>363</v>
      </c>
      <c r="M908" t="s">
        <v>113</v>
      </c>
      <c r="N908">
        <v>1</v>
      </c>
      <c r="O908" t="s">
        <v>235</v>
      </c>
      <c r="P908">
        <v>0</v>
      </c>
      <c r="Q908" t="s">
        <v>464</v>
      </c>
      <c r="R908" t="s">
        <v>234</v>
      </c>
      <c r="S908" t="s">
        <v>258</v>
      </c>
      <c r="T908" t="s">
        <v>259</v>
      </c>
      <c r="U908" t="s">
        <v>443</v>
      </c>
    </row>
    <row r="909" spans="1:21" x14ac:dyDescent="0.35">
      <c r="A909" s="2" t="s">
        <v>53</v>
      </c>
      <c r="B909" s="1" t="s">
        <v>54</v>
      </c>
      <c r="C909" t="s">
        <v>513</v>
      </c>
      <c r="D909" s="1" t="s">
        <v>108</v>
      </c>
      <c r="E909" s="1" t="s">
        <v>14</v>
      </c>
      <c r="F909" s="1" t="s">
        <v>21</v>
      </c>
      <c r="G909" s="1" t="s">
        <v>29</v>
      </c>
      <c r="H909" t="s">
        <v>30</v>
      </c>
      <c r="I909" s="1" t="s">
        <v>306</v>
      </c>
      <c r="J909" t="s">
        <v>42</v>
      </c>
      <c r="K909" s="1" t="s">
        <v>75</v>
      </c>
      <c r="L909" t="s">
        <v>363</v>
      </c>
      <c r="M909" t="s">
        <v>96</v>
      </c>
      <c r="N909">
        <v>1</v>
      </c>
      <c r="O909" t="s">
        <v>232</v>
      </c>
      <c r="P909">
        <v>1</v>
      </c>
      <c r="Q909" t="s">
        <v>464</v>
      </c>
      <c r="R909" t="s">
        <v>234</v>
      </c>
      <c r="S909" t="s">
        <v>258</v>
      </c>
      <c r="T909" t="s">
        <v>259</v>
      </c>
      <c r="U909" t="s">
        <v>444</v>
      </c>
    </row>
    <row r="910" spans="1:21" x14ac:dyDescent="0.35">
      <c r="A910" s="2" t="s">
        <v>53</v>
      </c>
      <c r="B910" s="1" t="s">
        <v>54</v>
      </c>
      <c r="C910" t="s">
        <v>513</v>
      </c>
      <c r="D910" s="1" t="s">
        <v>108</v>
      </c>
      <c r="E910" s="1" t="s">
        <v>14</v>
      </c>
      <c r="F910" s="1" t="s">
        <v>21</v>
      </c>
      <c r="G910" s="1" t="s">
        <v>29</v>
      </c>
      <c r="H910" t="s">
        <v>30</v>
      </c>
      <c r="I910" s="1" t="s">
        <v>70</v>
      </c>
      <c r="J910" t="s">
        <v>42</v>
      </c>
      <c r="K910" s="1" t="s">
        <v>75</v>
      </c>
      <c r="L910" t="s">
        <v>363</v>
      </c>
      <c r="M910" t="s">
        <v>75</v>
      </c>
      <c r="N910">
        <v>1</v>
      </c>
      <c r="O910" t="s">
        <v>235</v>
      </c>
      <c r="P910">
        <v>1</v>
      </c>
      <c r="Q910" t="s">
        <v>464</v>
      </c>
      <c r="R910" t="s">
        <v>234</v>
      </c>
      <c r="S910" t="s">
        <v>258</v>
      </c>
      <c r="T910" t="s">
        <v>259</v>
      </c>
      <c r="U910" t="s">
        <v>443</v>
      </c>
    </row>
    <row r="911" spans="1:21" x14ac:dyDescent="0.35">
      <c r="A911" s="2" t="s">
        <v>53</v>
      </c>
      <c r="B911" s="1" t="s">
        <v>54</v>
      </c>
      <c r="C911" t="s">
        <v>513</v>
      </c>
      <c r="D911" s="1" t="s">
        <v>108</v>
      </c>
      <c r="E911" s="1" t="s">
        <v>14</v>
      </c>
      <c r="F911" s="1" t="s">
        <v>21</v>
      </c>
      <c r="G911" s="1" t="s">
        <v>29</v>
      </c>
      <c r="H911" t="s">
        <v>36</v>
      </c>
      <c r="I911" s="1" t="s">
        <v>70</v>
      </c>
      <c r="J911" t="s">
        <v>42</v>
      </c>
      <c r="K911" s="1" t="s">
        <v>22</v>
      </c>
      <c r="L911" t="s">
        <v>363</v>
      </c>
      <c r="M911" t="s">
        <v>82</v>
      </c>
      <c r="N911">
        <v>1</v>
      </c>
      <c r="O911" t="s">
        <v>235</v>
      </c>
      <c r="P911">
        <v>1</v>
      </c>
      <c r="Q911" t="s">
        <v>464</v>
      </c>
      <c r="R911" t="s">
        <v>234</v>
      </c>
      <c r="S911" t="s">
        <v>258</v>
      </c>
      <c r="T911" t="s">
        <v>259</v>
      </c>
      <c r="U911" t="s">
        <v>443</v>
      </c>
    </row>
    <row r="912" spans="1:21" x14ac:dyDescent="0.35">
      <c r="A912" s="2" t="s">
        <v>53</v>
      </c>
      <c r="B912" s="1" t="s">
        <v>54</v>
      </c>
      <c r="C912" t="s">
        <v>513</v>
      </c>
      <c r="D912" s="1" t="s">
        <v>108</v>
      </c>
      <c r="E912" s="1" t="s">
        <v>25</v>
      </c>
      <c r="F912" s="1" t="s">
        <v>33</v>
      </c>
      <c r="G912" s="1" t="s">
        <v>214</v>
      </c>
      <c r="H912" t="s">
        <v>36</v>
      </c>
      <c r="I912" s="1" t="s">
        <v>70</v>
      </c>
      <c r="J912" t="s">
        <v>42</v>
      </c>
      <c r="K912" s="1" t="s">
        <v>18</v>
      </c>
      <c r="L912" t="s">
        <v>363</v>
      </c>
      <c r="M912" t="s">
        <v>73</v>
      </c>
      <c r="N912">
        <v>1</v>
      </c>
      <c r="O912" t="s">
        <v>235</v>
      </c>
      <c r="P912">
        <v>0</v>
      </c>
      <c r="Q912" t="s">
        <v>464</v>
      </c>
      <c r="R912" t="s">
        <v>234</v>
      </c>
      <c r="S912" t="s">
        <v>258</v>
      </c>
      <c r="T912" t="s">
        <v>259</v>
      </c>
      <c r="U912" t="s">
        <v>443</v>
      </c>
    </row>
    <row r="913" spans="1:21" x14ac:dyDescent="0.35">
      <c r="A913" s="2" t="s">
        <v>53</v>
      </c>
      <c r="B913" s="1" t="s">
        <v>54</v>
      </c>
      <c r="C913" t="s">
        <v>513</v>
      </c>
      <c r="D913" s="1" t="s">
        <v>108</v>
      </c>
      <c r="E913" s="1" t="s">
        <v>25</v>
      </c>
      <c r="F913" s="1" t="s">
        <v>26</v>
      </c>
      <c r="G913" s="1" t="s">
        <v>215</v>
      </c>
      <c r="H913" t="s">
        <v>52</v>
      </c>
      <c r="I913" s="1" t="s">
        <v>56</v>
      </c>
      <c r="J913" t="s">
        <v>42</v>
      </c>
      <c r="K913" s="1" t="s">
        <v>75</v>
      </c>
      <c r="L913" t="s">
        <v>278</v>
      </c>
      <c r="M913" t="s">
        <v>110</v>
      </c>
      <c r="N913">
        <v>1</v>
      </c>
      <c r="O913" t="s">
        <v>232</v>
      </c>
      <c r="P913">
        <v>0</v>
      </c>
      <c r="Q913" t="s">
        <v>464</v>
      </c>
      <c r="R913" t="s">
        <v>234</v>
      </c>
      <c r="S913" t="s">
        <v>258</v>
      </c>
      <c r="T913" t="s">
        <v>259</v>
      </c>
      <c r="U913" t="s">
        <v>443</v>
      </c>
    </row>
    <row r="914" spans="1:21" x14ac:dyDescent="0.35">
      <c r="A914" s="2" t="s">
        <v>53</v>
      </c>
      <c r="B914" s="1" t="s">
        <v>54</v>
      </c>
      <c r="C914" t="s">
        <v>513</v>
      </c>
      <c r="D914" s="1" t="s">
        <v>108</v>
      </c>
      <c r="E914" s="1" t="s">
        <v>25</v>
      </c>
      <c r="F914" s="1" t="s">
        <v>26</v>
      </c>
      <c r="G914" s="1" t="s">
        <v>215</v>
      </c>
      <c r="H914" t="s">
        <v>52</v>
      </c>
      <c r="I914" s="1" t="s">
        <v>56</v>
      </c>
      <c r="J914" t="s">
        <v>42</v>
      </c>
      <c r="K914" s="1" t="s">
        <v>75</v>
      </c>
      <c r="L914" t="s">
        <v>278</v>
      </c>
      <c r="M914" t="s">
        <v>75</v>
      </c>
      <c r="N914">
        <v>2</v>
      </c>
      <c r="O914" t="s">
        <v>232</v>
      </c>
      <c r="P914">
        <v>0</v>
      </c>
      <c r="Q914" t="s">
        <v>464</v>
      </c>
      <c r="R914" t="s">
        <v>234</v>
      </c>
      <c r="S914" t="s">
        <v>258</v>
      </c>
      <c r="T914" t="s">
        <v>259</v>
      </c>
      <c r="U914" t="s">
        <v>444</v>
      </c>
    </row>
    <row r="915" spans="1:21" x14ac:dyDescent="0.35">
      <c r="A915" s="2" t="s">
        <v>53</v>
      </c>
      <c r="B915" s="1" t="s">
        <v>54</v>
      </c>
      <c r="C915" t="s">
        <v>513</v>
      </c>
      <c r="D915" s="1" t="s">
        <v>108</v>
      </c>
      <c r="E915" s="1" t="s">
        <v>25</v>
      </c>
      <c r="F915" s="1" t="s">
        <v>26</v>
      </c>
      <c r="G915" s="1" t="s">
        <v>215</v>
      </c>
      <c r="H915" t="s">
        <v>52</v>
      </c>
      <c r="I915" s="1" t="s">
        <v>56</v>
      </c>
      <c r="J915" t="s">
        <v>42</v>
      </c>
      <c r="K915" s="1" t="s">
        <v>75</v>
      </c>
      <c r="L915" t="s">
        <v>278</v>
      </c>
      <c r="M915" t="s">
        <v>75</v>
      </c>
      <c r="N915">
        <v>1</v>
      </c>
      <c r="O915" t="s">
        <v>232</v>
      </c>
      <c r="P915">
        <v>0</v>
      </c>
      <c r="Q915" t="s">
        <v>464</v>
      </c>
      <c r="R915" t="s">
        <v>234</v>
      </c>
      <c r="S915" t="s">
        <v>258</v>
      </c>
      <c r="T915" t="s">
        <v>259</v>
      </c>
      <c r="U915" t="s">
        <v>443</v>
      </c>
    </row>
    <row r="916" spans="1:21" x14ac:dyDescent="0.35">
      <c r="A916" s="2" t="s">
        <v>53</v>
      </c>
      <c r="B916" s="1" t="s">
        <v>54</v>
      </c>
      <c r="C916" t="s">
        <v>513</v>
      </c>
      <c r="D916" s="1" t="s">
        <v>108</v>
      </c>
      <c r="E916" s="1" t="s">
        <v>25</v>
      </c>
      <c r="F916" s="1" t="s">
        <v>26</v>
      </c>
      <c r="G916" s="1" t="s">
        <v>215</v>
      </c>
      <c r="H916" t="s">
        <v>52</v>
      </c>
      <c r="I916" s="1" t="s">
        <v>56</v>
      </c>
      <c r="J916" t="s">
        <v>42</v>
      </c>
      <c r="K916" s="1" t="s">
        <v>75</v>
      </c>
      <c r="L916" t="s">
        <v>278</v>
      </c>
      <c r="M916" t="s">
        <v>75</v>
      </c>
      <c r="N916">
        <v>1</v>
      </c>
      <c r="O916" t="s">
        <v>232</v>
      </c>
      <c r="P916">
        <v>1</v>
      </c>
      <c r="Q916" t="s">
        <v>464</v>
      </c>
      <c r="R916" t="s">
        <v>234</v>
      </c>
      <c r="S916" t="s">
        <v>258</v>
      </c>
      <c r="T916" t="s">
        <v>259</v>
      </c>
      <c r="U916" t="s">
        <v>443</v>
      </c>
    </row>
    <row r="917" spans="1:21" x14ac:dyDescent="0.35">
      <c r="A917" s="2" t="s">
        <v>53</v>
      </c>
      <c r="B917" s="1" t="s">
        <v>54</v>
      </c>
      <c r="C917" t="s">
        <v>513</v>
      </c>
      <c r="D917" s="1" t="s">
        <v>108</v>
      </c>
      <c r="E917" s="1" t="s">
        <v>25</v>
      </c>
      <c r="F917" s="1" t="s">
        <v>26</v>
      </c>
      <c r="G917" s="1" t="s">
        <v>215</v>
      </c>
      <c r="H917" t="s">
        <v>52</v>
      </c>
      <c r="I917" s="1" t="s">
        <v>56</v>
      </c>
      <c r="J917" t="s">
        <v>42</v>
      </c>
      <c r="K917" s="1" t="s">
        <v>75</v>
      </c>
      <c r="L917" t="s">
        <v>278</v>
      </c>
      <c r="M917" t="s">
        <v>92</v>
      </c>
      <c r="N917">
        <v>1</v>
      </c>
      <c r="O917" t="s">
        <v>232</v>
      </c>
      <c r="P917">
        <v>1</v>
      </c>
      <c r="Q917" t="s">
        <v>464</v>
      </c>
      <c r="R917" t="s">
        <v>234</v>
      </c>
      <c r="S917" t="s">
        <v>258</v>
      </c>
      <c r="T917" t="s">
        <v>259</v>
      </c>
      <c r="U917" t="s">
        <v>444</v>
      </c>
    </row>
    <row r="918" spans="1:21" x14ac:dyDescent="0.35">
      <c r="A918" s="2" t="s">
        <v>53</v>
      </c>
      <c r="B918" s="1" t="s">
        <v>54</v>
      </c>
      <c r="C918" t="s">
        <v>513</v>
      </c>
      <c r="D918" s="1" t="s">
        <v>108</v>
      </c>
      <c r="E918" s="1" t="s">
        <v>25</v>
      </c>
      <c r="F918" s="1" t="s">
        <v>26</v>
      </c>
      <c r="G918" s="1" t="s">
        <v>215</v>
      </c>
      <c r="H918" t="s">
        <v>52</v>
      </c>
      <c r="I918" s="1" t="s">
        <v>56</v>
      </c>
      <c r="J918" t="s">
        <v>42</v>
      </c>
      <c r="K918" s="1" t="s">
        <v>75</v>
      </c>
      <c r="L918" t="s">
        <v>363</v>
      </c>
      <c r="M918" t="s">
        <v>75</v>
      </c>
      <c r="N918">
        <v>1</v>
      </c>
      <c r="O918" t="s">
        <v>232</v>
      </c>
      <c r="P918">
        <v>1</v>
      </c>
      <c r="Q918" t="s">
        <v>464</v>
      </c>
      <c r="R918" t="s">
        <v>234</v>
      </c>
      <c r="S918" t="s">
        <v>258</v>
      </c>
      <c r="T918" t="s">
        <v>259</v>
      </c>
      <c r="U918" t="s">
        <v>443</v>
      </c>
    </row>
    <row r="919" spans="1:21" x14ac:dyDescent="0.35">
      <c r="A919" s="2" t="s">
        <v>53</v>
      </c>
      <c r="B919" s="1" t="s">
        <v>54</v>
      </c>
      <c r="C919" t="s">
        <v>513</v>
      </c>
      <c r="D919" s="1" t="s">
        <v>108</v>
      </c>
      <c r="E919" s="1" t="s">
        <v>25</v>
      </c>
      <c r="F919" s="1" t="s">
        <v>26</v>
      </c>
      <c r="G919" s="1" t="s">
        <v>215</v>
      </c>
      <c r="H919" t="s">
        <v>52</v>
      </c>
      <c r="I919" s="1" t="s">
        <v>306</v>
      </c>
      <c r="J919" t="s">
        <v>42</v>
      </c>
      <c r="K919" s="1" t="s">
        <v>75</v>
      </c>
      <c r="L919" t="s">
        <v>278</v>
      </c>
      <c r="M919" t="s">
        <v>75</v>
      </c>
      <c r="N919">
        <v>1</v>
      </c>
      <c r="O919" t="s">
        <v>232</v>
      </c>
      <c r="P919">
        <v>0</v>
      </c>
      <c r="Q919" t="s">
        <v>464</v>
      </c>
      <c r="R919" t="s">
        <v>234</v>
      </c>
      <c r="S919" t="s">
        <v>258</v>
      </c>
      <c r="T919" t="s">
        <v>259</v>
      </c>
      <c r="U919" t="s">
        <v>444</v>
      </c>
    </row>
    <row r="920" spans="1:21" x14ac:dyDescent="0.35">
      <c r="A920" s="2" t="s">
        <v>53</v>
      </c>
      <c r="B920" s="1" t="s">
        <v>54</v>
      </c>
      <c r="C920" t="s">
        <v>513</v>
      </c>
      <c r="D920" s="1" t="s">
        <v>108</v>
      </c>
      <c r="E920" s="1" t="s">
        <v>25</v>
      </c>
      <c r="F920" s="1" t="s">
        <v>26</v>
      </c>
      <c r="G920" s="1" t="s">
        <v>215</v>
      </c>
      <c r="H920" t="s">
        <v>52</v>
      </c>
      <c r="I920" s="1" t="s">
        <v>306</v>
      </c>
      <c r="J920" t="s">
        <v>42</v>
      </c>
      <c r="K920" s="1" t="s">
        <v>75</v>
      </c>
      <c r="L920" t="s">
        <v>278</v>
      </c>
      <c r="M920" t="s">
        <v>75</v>
      </c>
      <c r="N920">
        <v>1</v>
      </c>
      <c r="O920" t="s">
        <v>232</v>
      </c>
      <c r="P920">
        <v>0</v>
      </c>
      <c r="Q920" t="s">
        <v>464</v>
      </c>
      <c r="R920" t="s">
        <v>234</v>
      </c>
      <c r="S920" t="s">
        <v>258</v>
      </c>
      <c r="T920" t="s">
        <v>259</v>
      </c>
      <c r="U920" t="s">
        <v>443</v>
      </c>
    </row>
    <row r="921" spans="1:21" x14ac:dyDescent="0.35">
      <c r="A921" s="2" t="s">
        <v>53</v>
      </c>
      <c r="B921" s="1" t="s">
        <v>54</v>
      </c>
      <c r="C921" t="s">
        <v>513</v>
      </c>
      <c r="D921" s="1" t="s">
        <v>108</v>
      </c>
      <c r="E921" s="1" t="s">
        <v>25</v>
      </c>
      <c r="F921" s="1" t="s">
        <v>26</v>
      </c>
      <c r="G921" s="1" t="s">
        <v>215</v>
      </c>
      <c r="H921" t="s">
        <v>52</v>
      </c>
      <c r="I921" s="1" t="s">
        <v>323</v>
      </c>
      <c r="J921" t="s">
        <v>42</v>
      </c>
      <c r="K921" s="1" t="s">
        <v>75</v>
      </c>
      <c r="L921" t="s">
        <v>278</v>
      </c>
      <c r="M921" t="s">
        <v>110</v>
      </c>
      <c r="N921">
        <v>1</v>
      </c>
      <c r="O921" t="s">
        <v>232</v>
      </c>
      <c r="P921">
        <v>1</v>
      </c>
      <c r="Q921" t="s">
        <v>464</v>
      </c>
      <c r="R921" t="s">
        <v>234</v>
      </c>
      <c r="S921" t="s">
        <v>258</v>
      </c>
      <c r="T921" t="s">
        <v>259</v>
      </c>
      <c r="U921" t="s">
        <v>444</v>
      </c>
    </row>
    <row r="922" spans="1:21" x14ac:dyDescent="0.35">
      <c r="A922" s="2" t="s">
        <v>53</v>
      </c>
      <c r="B922" s="1" t="s">
        <v>54</v>
      </c>
      <c r="C922" t="s">
        <v>513</v>
      </c>
      <c r="D922" s="1" t="s">
        <v>108</v>
      </c>
      <c r="E922" s="1" t="s">
        <v>25</v>
      </c>
      <c r="F922" s="1" t="s">
        <v>26</v>
      </c>
      <c r="G922" s="1" t="s">
        <v>215</v>
      </c>
      <c r="H922" t="s">
        <v>16</v>
      </c>
      <c r="I922" s="1" t="s">
        <v>368</v>
      </c>
      <c r="J922" t="s">
        <v>297</v>
      </c>
      <c r="K922" s="1" t="s">
        <v>22</v>
      </c>
      <c r="L922" t="s">
        <v>363</v>
      </c>
      <c r="M922" t="s">
        <v>94</v>
      </c>
      <c r="N922">
        <v>1</v>
      </c>
      <c r="O922" t="s">
        <v>232</v>
      </c>
      <c r="P922">
        <v>1</v>
      </c>
      <c r="Q922">
        <v>1</v>
      </c>
      <c r="R922" t="s">
        <v>234</v>
      </c>
      <c r="S922" t="s">
        <v>258</v>
      </c>
      <c r="T922" t="s">
        <v>259</v>
      </c>
      <c r="U922" t="s">
        <v>443</v>
      </c>
    </row>
    <row r="923" spans="1:21" x14ac:dyDescent="0.35">
      <c r="A923" s="2" t="s">
        <v>53</v>
      </c>
      <c r="B923" s="1" t="s">
        <v>54</v>
      </c>
      <c r="C923" t="s">
        <v>513</v>
      </c>
      <c r="D923" s="1" t="s">
        <v>108</v>
      </c>
      <c r="E923" s="1" t="s">
        <v>25</v>
      </c>
      <c r="F923" s="1" t="s">
        <v>26</v>
      </c>
      <c r="G923" s="1" t="s">
        <v>215</v>
      </c>
      <c r="H923" t="s">
        <v>16</v>
      </c>
      <c r="I923" s="1" t="s">
        <v>56</v>
      </c>
      <c r="J923" t="s">
        <v>42</v>
      </c>
      <c r="K923" s="1" t="s">
        <v>75</v>
      </c>
      <c r="L923" t="s">
        <v>278</v>
      </c>
      <c r="M923" t="s">
        <v>75</v>
      </c>
      <c r="N923">
        <v>1</v>
      </c>
      <c r="O923" t="s">
        <v>232</v>
      </c>
      <c r="P923">
        <v>1</v>
      </c>
      <c r="Q923" t="s">
        <v>464</v>
      </c>
      <c r="R923" t="s">
        <v>234</v>
      </c>
      <c r="S923" t="s">
        <v>258</v>
      </c>
      <c r="T923" t="s">
        <v>259</v>
      </c>
      <c r="U923" t="s">
        <v>444</v>
      </c>
    </row>
    <row r="924" spans="1:21" x14ac:dyDescent="0.35">
      <c r="A924" s="2" t="s">
        <v>53</v>
      </c>
      <c r="B924" s="1" t="s">
        <v>54</v>
      </c>
      <c r="C924" t="s">
        <v>513</v>
      </c>
      <c r="D924" s="1" t="s">
        <v>108</v>
      </c>
      <c r="E924" s="1" t="s">
        <v>25</v>
      </c>
      <c r="F924" s="1" t="s">
        <v>26</v>
      </c>
      <c r="G924" s="1" t="s">
        <v>215</v>
      </c>
      <c r="H924" t="s">
        <v>16</v>
      </c>
      <c r="I924" s="1" t="s">
        <v>56</v>
      </c>
      <c r="J924" t="s">
        <v>42</v>
      </c>
      <c r="K924" s="1" t="s">
        <v>75</v>
      </c>
      <c r="L924" t="s">
        <v>278</v>
      </c>
      <c r="M924" t="s">
        <v>75</v>
      </c>
      <c r="N924">
        <v>1</v>
      </c>
      <c r="O924" t="s">
        <v>232</v>
      </c>
      <c r="P924">
        <v>1</v>
      </c>
      <c r="Q924" t="s">
        <v>464</v>
      </c>
      <c r="R924" t="s">
        <v>234</v>
      </c>
      <c r="S924" t="s">
        <v>258</v>
      </c>
      <c r="T924" t="s">
        <v>259</v>
      </c>
      <c r="U924" t="s">
        <v>443</v>
      </c>
    </row>
    <row r="925" spans="1:21" x14ac:dyDescent="0.35">
      <c r="A925" s="2" t="s">
        <v>53</v>
      </c>
      <c r="B925" s="1" t="s">
        <v>54</v>
      </c>
      <c r="C925" t="s">
        <v>513</v>
      </c>
      <c r="D925" s="1" t="s">
        <v>108</v>
      </c>
      <c r="E925" s="1" t="s">
        <v>25</v>
      </c>
      <c r="F925" s="1" t="s">
        <v>26</v>
      </c>
      <c r="G925" s="1" t="s">
        <v>215</v>
      </c>
      <c r="H925" t="s">
        <v>16</v>
      </c>
      <c r="I925" s="1" t="s">
        <v>306</v>
      </c>
      <c r="J925" t="s">
        <v>42</v>
      </c>
      <c r="K925" s="1" t="s">
        <v>75</v>
      </c>
      <c r="L925" t="s">
        <v>278</v>
      </c>
      <c r="M925" t="s">
        <v>75</v>
      </c>
      <c r="N925">
        <v>2</v>
      </c>
      <c r="O925" t="s">
        <v>232</v>
      </c>
      <c r="P925">
        <v>1</v>
      </c>
      <c r="Q925" t="s">
        <v>464</v>
      </c>
      <c r="R925" t="s">
        <v>234</v>
      </c>
      <c r="S925" t="s">
        <v>258</v>
      </c>
      <c r="T925" t="s">
        <v>259</v>
      </c>
      <c r="U925" t="s">
        <v>444</v>
      </c>
    </row>
    <row r="926" spans="1:21" x14ac:dyDescent="0.35">
      <c r="A926" s="2" t="s">
        <v>53</v>
      </c>
      <c r="B926" s="1" t="s">
        <v>54</v>
      </c>
      <c r="C926" t="s">
        <v>513</v>
      </c>
      <c r="D926" s="1" t="s">
        <v>108</v>
      </c>
      <c r="E926" s="1" t="s">
        <v>25</v>
      </c>
      <c r="F926" s="1" t="s">
        <v>26</v>
      </c>
      <c r="G926" s="1" t="s">
        <v>215</v>
      </c>
      <c r="H926" t="s">
        <v>16</v>
      </c>
      <c r="I926" s="1" t="s">
        <v>70</v>
      </c>
      <c r="J926" t="s">
        <v>42</v>
      </c>
      <c r="K926" s="1" t="s">
        <v>18</v>
      </c>
      <c r="L926" t="s">
        <v>363</v>
      </c>
      <c r="M926" t="s">
        <v>18</v>
      </c>
      <c r="N926">
        <v>1</v>
      </c>
      <c r="O926" t="s">
        <v>235</v>
      </c>
      <c r="P926">
        <v>0</v>
      </c>
      <c r="Q926" t="s">
        <v>464</v>
      </c>
      <c r="R926" t="s">
        <v>243</v>
      </c>
      <c r="S926" t="s">
        <v>258</v>
      </c>
      <c r="T926" t="s">
        <v>259</v>
      </c>
      <c r="U926" t="s">
        <v>444</v>
      </c>
    </row>
    <row r="927" spans="1:21" x14ac:dyDescent="0.35">
      <c r="A927" s="2" t="s">
        <v>53</v>
      </c>
      <c r="B927" s="1" t="s">
        <v>54</v>
      </c>
      <c r="C927" t="s">
        <v>513</v>
      </c>
      <c r="D927" s="1" t="s">
        <v>108</v>
      </c>
      <c r="E927" s="1" t="s">
        <v>25</v>
      </c>
      <c r="F927" s="1" t="s">
        <v>26</v>
      </c>
      <c r="G927" s="1" t="s">
        <v>215</v>
      </c>
      <c r="H927" t="s">
        <v>16</v>
      </c>
      <c r="I927" s="1" t="s">
        <v>70</v>
      </c>
      <c r="J927" t="s">
        <v>42</v>
      </c>
      <c r="K927" s="1" t="s">
        <v>18</v>
      </c>
      <c r="L927" t="s">
        <v>363</v>
      </c>
      <c r="M927" t="s">
        <v>43</v>
      </c>
      <c r="N927">
        <v>1</v>
      </c>
      <c r="O927" t="s">
        <v>235</v>
      </c>
      <c r="P927">
        <v>0</v>
      </c>
      <c r="Q927" t="s">
        <v>464</v>
      </c>
      <c r="R927" t="s">
        <v>234</v>
      </c>
      <c r="S927" t="s">
        <v>258</v>
      </c>
      <c r="T927" t="s">
        <v>259</v>
      </c>
      <c r="U927" t="s">
        <v>443</v>
      </c>
    </row>
    <row r="928" spans="1:21" x14ac:dyDescent="0.35">
      <c r="A928" s="2" t="s">
        <v>53</v>
      </c>
      <c r="B928" s="1" t="s">
        <v>54</v>
      </c>
      <c r="C928" t="s">
        <v>513</v>
      </c>
      <c r="D928" s="1" t="s">
        <v>108</v>
      </c>
      <c r="E928" s="1" t="s">
        <v>25</v>
      </c>
      <c r="F928" s="1" t="s">
        <v>26</v>
      </c>
      <c r="G928" s="1" t="s">
        <v>215</v>
      </c>
      <c r="H928" t="s">
        <v>16</v>
      </c>
      <c r="I928" s="1" t="s">
        <v>70</v>
      </c>
      <c r="J928" t="s">
        <v>42</v>
      </c>
      <c r="K928" s="1" t="s">
        <v>75</v>
      </c>
      <c r="L928" t="s">
        <v>363</v>
      </c>
      <c r="M928" t="s">
        <v>75</v>
      </c>
      <c r="N928">
        <v>1</v>
      </c>
      <c r="O928" t="s">
        <v>235</v>
      </c>
      <c r="P928">
        <v>1</v>
      </c>
      <c r="Q928" t="s">
        <v>464</v>
      </c>
      <c r="R928" t="s">
        <v>234</v>
      </c>
      <c r="S928" t="s">
        <v>258</v>
      </c>
      <c r="T928" t="s">
        <v>259</v>
      </c>
      <c r="U928" t="s">
        <v>444</v>
      </c>
    </row>
    <row r="929" spans="1:21" x14ac:dyDescent="0.35">
      <c r="A929" s="2" t="s">
        <v>53</v>
      </c>
      <c r="B929" s="1" t="s">
        <v>54</v>
      </c>
      <c r="C929" t="s">
        <v>513</v>
      </c>
      <c r="D929" s="1" t="s">
        <v>108</v>
      </c>
      <c r="E929" s="1" t="s">
        <v>25</v>
      </c>
      <c r="F929" s="1" t="s">
        <v>26</v>
      </c>
      <c r="G929" s="1" t="s">
        <v>215</v>
      </c>
      <c r="H929" t="s">
        <v>20</v>
      </c>
      <c r="I929" s="1" t="s">
        <v>368</v>
      </c>
      <c r="J929" t="s">
        <v>297</v>
      </c>
      <c r="K929" s="1" t="s">
        <v>75</v>
      </c>
      <c r="L929" t="s">
        <v>278</v>
      </c>
      <c r="M929" t="s">
        <v>109</v>
      </c>
      <c r="N929">
        <v>1</v>
      </c>
      <c r="O929" t="s">
        <v>232</v>
      </c>
      <c r="P929">
        <v>1</v>
      </c>
      <c r="Q929">
        <v>1</v>
      </c>
      <c r="R929" t="s">
        <v>234</v>
      </c>
      <c r="S929" t="s">
        <v>258</v>
      </c>
      <c r="T929" t="s">
        <v>259</v>
      </c>
      <c r="U929" t="s">
        <v>443</v>
      </c>
    </row>
    <row r="930" spans="1:21" x14ac:dyDescent="0.35">
      <c r="A930" s="2" t="s">
        <v>53</v>
      </c>
      <c r="B930" s="1" t="s">
        <v>54</v>
      </c>
      <c r="C930" t="s">
        <v>513</v>
      </c>
      <c r="D930" s="1" t="s">
        <v>108</v>
      </c>
      <c r="E930" s="1" t="s">
        <v>25</v>
      </c>
      <c r="F930" s="1" t="s">
        <v>26</v>
      </c>
      <c r="G930" s="1" t="s">
        <v>215</v>
      </c>
      <c r="H930" t="s">
        <v>20</v>
      </c>
      <c r="I930" s="1" t="s">
        <v>56</v>
      </c>
      <c r="J930" t="s">
        <v>42</v>
      </c>
      <c r="K930" s="1" t="s">
        <v>75</v>
      </c>
      <c r="L930" t="s">
        <v>278</v>
      </c>
      <c r="M930" t="s">
        <v>96</v>
      </c>
      <c r="N930">
        <v>1</v>
      </c>
      <c r="O930" t="s">
        <v>232</v>
      </c>
      <c r="P930">
        <v>1</v>
      </c>
      <c r="Q930" t="s">
        <v>464</v>
      </c>
      <c r="R930" t="s">
        <v>234</v>
      </c>
      <c r="S930" t="s">
        <v>258</v>
      </c>
      <c r="T930" t="s">
        <v>259</v>
      </c>
      <c r="U930" t="s">
        <v>443</v>
      </c>
    </row>
    <row r="931" spans="1:21" x14ac:dyDescent="0.35">
      <c r="A931" s="2" t="s">
        <v>53</v>
      </c>
      <c r="B931" s="1" t="s">
        <v>54</v>
      </c>
      <c r="C931" t="s">
        <v>513</v>
      </c>
      <c r="D931" s="1" t="s">
        <v>108</v>
      </c>
      <c r="E931" s="1" t="s">
        <v>25</v>
      </c>
      <c r="F931" s="1" t="s">
        <v>26</v>
      </c>
      <c r="G931" s="1" t="s">
        <v>215</v>
      </c>
      <c r="H931" t="s">
        <v>20</v>
      </c>
      <c r="I931" s="1" t="s">
        <v>323</v>
      </c>
      <c r="J931" t="s">
        <v>42</v>
      </c>
      <c r="K931" s="1" t="s">
        <v>75</v>
      </c>
      <c r="L931" t="s">
        <v>278</v>
      </c>
      <c r="M931" t="s">
        <v>109</v>
      </c>
      <c r="N931">
        <v>1</v>
      </c>
      <c r="O931" t="s">
        <v>232</v>
      </c>
      <c r="P931">
        <v>0</v>
      </c>
      <c r="Q931" t="s">
        <v>464</v>
      </c>
      <c r="R931" t="s">
        <v>234</v>
      </c>
      <c r="S931" t="s">
        <v>258</v>
      </c>
      <c r="T931" t="s">
        <v>259</v>
      </c>
      <c r="U931" t="s">
        <v>444</v>
      </c>
    </row>
    <row r="932" spans="1:21" x14ac:dyDescent="0.35">
      <c r="A932" s="2" t="s">
        <v>53</v>
      </c>
      <c r="B932" s="1" t="s">
        <v>54</v>
      </c>
      <c r="C932" t="s">
        <v>513</v>
      </c>
      <c r="D932" s="1" t="s">
        <v>108</v>
      </c>
      <c r="E932" s="1" t="s">
        <v>25</v>
      </c>
      <c r="F932" s="1" t="s">
        <v>26</v>
      </c>
      <c r="G932" s="1" t="s">
        <v>215</v>
      </c>
      <c r="H932" t="s">
        <v>20</v>
      </c>
      <c r="I932" s="1" t="s">
        <v>323</v>
      </c>
      <c r="J932" t="s">
        <v>42</v>
      </c>
      <c r="K932" s="1" t="s">
        <v>75</v>
      </c>
      <c r="L932" t="s">
        <v>278</v>
      </c>
      <c r="M932" t="s">
        <v>92</v>
      </c>
      <c r="N932">
        <v>1</v>
      </c>
      <c r="O932" t="s">
        <v>232</v>
      </c>
      <c r="P932">
        <v>1</v>
      </c>
      <c r="Q932" t="s">
        <v>464</v>
      </c>
      <c r="R932" t="s">
        <v>234</v>
      </c>
      <c r="S932" t="s">
        <v>271</v>
      </c>
      <c r="T932" t="s">
        <v>259</v>
      </c>
      <c r="U932" t="s">
        <v>443</v>
      </c>
    </row>
    <row r="933" spans="1:21" x14ac:dyDescent="0.35">
      <c r="A933" s="2" t="s">
        <v>53</v>
      </c>
      <c r="B933" s="1" t="s">
        <v>54</v>
      </c>
      <c r="C933" t="s">
        <v>513</v>
      </c>
      <c r="D933" s="1" t="s">
        <v>108</v>
      </c>
      <c r="E933" s="1" t="s">
        <v>25</v>
      </c>
      <c r="F933" s="1" t="s">
        <v>26</v>
      </c>
      <c r="G933" s="1" t="s">
        <v>215</v>
      </c>
      <c r="H933" t="s">
        <v>20</v>
      </c>
      <c r="I933" s="1" t="s">
        <v>70</v>
      </c>
      <c r="J933" t="s">
        <v>42</v>
      </c>
      <c r="K933" s="1" t="s">
        <v>64</v>
      </c>
      <c r="L933" t="s">
        <v>363</v>
      </c>
      <c r="M933" t="s">
        <v>287</v>
      </c>
      <c r="N933">
        <v>1</v>
      </c>
      <c r="O933" t="s">
        <v>235</v>
      </c>
      <c r="P933">
        <v>0</v>
      </c>
      <c r="Q933" t="s">
        <v>464</v>
      </c>
      <c r="R933" t="s">
        <v>234</v>
      </c>
      <c r="S933" t="s">
        <v>258</v>
      </c>
      <c r="T933" t="s">
        <v>259</v>
      </c>
      <c r="U933" t="s">
        <v>443</v>
      </c>
    </row>
    <row r="934" spans="1:21" x14ac:dyDescent="0.35">
      <c r="A934" s="2" t="s">
        <v>53</v>
      </c>
      <c r="B934" s="1" t="s">
        <v>54</v>
      </c>
      <c r="C934" t="s">
        <v>513</v>
      </c>
      <c r="D934" s="1" t="s">
        <v>108</v>
      </c>
      <c r="E934" s="1" t="s">
        <v>25</v>
      </c>
      <c r="F934" s="1" t="s">
        <v>26</v>
      </c>
      <c r="G934" s="1" t="s">
        <v>215</v>
      </c>
      <c r="H934" t="s">
        <v>27</v>
      </c>
      <c r="I934" s="1" t="s">
        <v>368</v>
      </c>
      <c r="J934" t="s">
        <v>297</v>
      </c>
      <c r="K934" s="1" t="s">
        <v>75</v>
      </c>
      <c r="L934" t="s">
        <v>278</v>
      </c>
      <c r="M934" t="s">
        <v>75</v>
      </c>
      <c r="N934">
        <v>1</v>
      </c>
      <c r="O934" t="s">
        <v>232</v>
      </c>
      <c r="P934">
        <v>1</v>
      </c>
      <c r="Q934">
        <v>1</v>
      </c>
      <c r="R934" t="s">
        <v>234</v>
      </c>
      <c r="S934" t="s">
        <v>258</v>
      </c>
      <c r="T934" t="s">
        <v>259</v>
      </c>
      <c r="U934" t="s">
        <v>444</v>
      </c>
    </row>
    <row r="935" spans="1:21" x14ac:dyDescent="0.35">
      <c r="A935" s="2" t="s">
        <v>53</v>
      </c>
      <c r="B935" s="1" t="s">
        <v>54</v>
      </c>
      <c r="C935" t="s">
        <v>513</v>
      </c>
      <c r="D935" s="1" t="s">
        <v>108</v>
      </c>
      <c r="E935" s="1" t="s">
        <v>25</v>
      </c>
      <c r="F935" s="1" t="s">
        <v>26</v>
      </c>
      <c r="G935" s="1" t="s">
        <v>215</v>
      </c>
      <c r="H935" t="s">
        <v>27</v>
      </c>
      <c r="I935" s="1" t="s">
        <v>306</v>
      </c>
      <c r="J935" t="s">
        <v>42</v>
      </c>
      <c r="K935" s="1" t="s">
        <v>75</v>
      </c>
      <c r="L935" t="s">
        <v>278</v>
      </c>
      <c r="M935" t="s">
        <v>75</v>
      </c>
      <c r="N935">
        <v>1</v>
      </c>
      <c r="O935" t="s">
        <v>232</v>
      </c>
      <c r="P935">
        <v>1</v>
      </c>
      <c r="Q935" t="s">
        <v>464</v>
      </c>
      <c r="R935" t="s">
        <v>234</v>
      </c>
      <c r="S935" t="s">
        <v>258</v>
      </c>
      <c r="T935" t="s">
        <v>259</v>
      </c>
      <c r="U935" t="s">
        <v>443</v>
      </c>
    </row>
    <row r="936" spans="1:21" x14ac:dyDescent="0.35">
      <c r="A936" s="2" t="s">
        <v>53</v>
      </c>
      <c r="B936" s="1" t="s">
        <v>54</v>
      </c>
      <c r="C936" t="s">
        <v>513</v>
      </c>
      <c r="D936" s="1" t="s">
        <v>108</v>
      </c>
      <c r="E936" s="1" t="s">
        <v>25</v>
      </c>
      <c r="F936" s="1" t="s">
        <v>26</v>
      </c>
      <c r="G936" s="1" t="s">
        <v>215</v>
      </c>
      <c r="H936" t="s">
        <v>27</v>
      </c>
      <c r="I936" s="1" t="s">
        <v>323</v>
      </c>
      <c r="J936" t="s">
        <v>42</v>
      </c>
      <c r="K936" s="1" t="s">
        <v>75</v>
      </c>
      <c r="L936" t="s">
        <v>278</v>
      </c>
      <c r="M936" t="s">
        <v>75</v>
      </c>
      <c r="N936">
        <v>1</v>
      </c>
      <c r="O936" t="s">
        <v>232</v>
      </c>
      <c r="P936">
        <v>1</v>
      </c>
      <c r="Q936" t="s">
        <v>464</v>
      </c>
      <c r="R936" t="s">
        <v>234</v>
      </c>
      <c r="S936" t="s">
        <v>258</v>
      </c>
      <c r="T936" t="s">
        <v>259</v>
      </c>
      <c r="U936" t="s">
        <v>444</v>
      </c>
    </row>
    <row r="937" spans="1:21" x14ac:dyDescent="0.35">
      <c r="A937" s="2" t="s">
        <v>53</v>
      </c>
      <c r="B937" s="1" t="s">
        <v>54</v>
      </c>
      <c r="C937" t="s">
        <v>513</v>
      </c>
      <c r="D937" s="1" t="s">
        <v>108</v>
      </c>
      <c r="E937" s="1" t="s">
        <v>25</v>
      </c>
      <c r="F937" s="1" t="s">
        <v>26</v>
      </c>
      <c r="G937" s="1" t="s">
        <v>215</v>
      </c>
      <c r="H937" t="s">
        <v>27</v>
      </c>
      <c r="I937" s="1" t="s">
        <v>323</v>
      </c>
      <c r="J937" t="s">
        <v>42</v>
      </c>
      <c r="K937" s="1" t="s">
        <v>75</v>
      </c>
      <c r="L937" t="s">
        <v>278</v>
      </c>
      <c r="M937" t="s">
        <v>75</v>
      </c>
      <c r="N937">
        <v>2</v>
      </c>
      <c r="O937" t="s">
        <v>232</v>
      </c>
      <c r="P937">
        <v>1</v>
      </c>
      <c r="Q937" t="s">
        <v>464</v>
      </c>
      <c r="R937" t="s">
        <v>234</v>
      </c>
      <c r="S937" t="s">
        <v>258</v>
      </c>
      <c r="T937" t="s">
        <v>259</v>
      </c>
      <c r="U937" t="s">
        <v>443</v>
      </c>
    </row>
    <row r="938" spans="1:21" x14ac:dyDescent="0.35">
      <c r="A938" s="2" t="s">
        <v>53</v>
      </c>
      <c r="B938" s="1" t="s">
        <v>54</v>
      </c>
      <c r="C938" t="s">
        <v>513</v>
      </c>
      <c r="D938" s="1" t="s">
        <v>108</v>
      </c>
      <c r="E938" s="1" t="s">
        <v>25</v>
      </c>
      <c r="F938" s="1" t="s">
        <v>26</v>
      </c>
      <c r="G938" s="1" t="s">
        <v>215</v>
      </c>
      <c r="H938" t="s">
        <v>27</v>
      </c>
      <c r="I938" s="1" t="s">
        <v>70</v>
      </c>
      <c r="J938" t="s">
        <v>42</v>
      </c>
      <c r="K938" s="1" t="s">
        <v>18</v>
      </c>
      <c r="L938" t="s">
        <v>363</v>
      </c>
      <c r="M938" t="s">
        <v>18</v>
      </c>
      <c r="N938">
        <v>1</v>
      </c>
      <c r="O938" t="s">
        <v>235</v>
      </c>
      <c r="P938">
        <v>0</v>
      </c>
      <c r="Q938" t="s">
        <v>464</v>
      </c>
      <c r="R938" t="s">
        <v>234</v>
      </c>
      <c r="S938" t="s">
        <v>258</v>
      </c>
      <c r="T938" t="s">
        <v>259</v>
      </c>
      <c r="U938" t="s">
        <v>443</v>
      </c>
    </row>
    <row r="939" spans="1:21" x14ac:dyDescent="0.35">
      <c r="A939" s="2" t="s">
        <v>53</v>
      </c>
      <c r="B939" s="1" t="s">
        <v>54</v>
      </c>
      <c r="C939" t="s">
        <v>513</v>
      </c>
      <c r="D939" s="1" t="s">
        <v>108</v>
      </c>
      <c r="E939" s="1" t="s">
        <v>25</v>
      </c>
      <c r="F939" s="1" t="s">
        <v>26</v>
      </c>
      <c r="G939" s="1" t="s">
        <v>215</v>
      </c>
      <c r="H939" t="s">
        <v>27</v>
      </c>
      <c r="I939" s="1" t="s">
        <v>70</v>
      </c>
      <c r="J939" t="s">
        <v>42</v>
      </c>
      <c r="K939" s="1" t="s">
        <v>18</v>
      </c>
      <c r="L939" t="s">
        <v>363</v>
      </c>
      <c r="M939" t="s">
        <v>18</v>
      </c>
      <c r="N939">
        <v>2</v>
      </c>
      <c r="O939" t="s">
        <v>235</v>
      </c>
      <c r="P939">
        <v>1</v>
      </c>
      <c r="Q939" t="s">
        <v>464</v>
      </c>
      <c r="R939" t="s">
        <v>234</v>
      </c>
      <c r="S939" t="s">
        <v>258</v>
      </c>
      <c r="T939" t="s">
        <v>259</v>
      </c>
      <c r="U939" t="s">
        <v>443</v>
      </c>
    </row>
    <row r="940" spans="1:21" x14ac:dyDescent="0.35">
      <c r="A940" s="2" t="s">
        <v>53</v>
      </c>
      <c r="B940" s="1" t="s">
        <v>54</v>
      </c>
      <c r="C940" t="s">
        <v>513</v>
      </c>
      <c r="D940" s="1" t="s">
        <v>108</v>
      </c>
      <c r="E940" s="1" t="s">
        <v>25</v>
      </c>
      <c r="F940" s="1" t="s">
        <v>26</v>
      </c>
      <c r="G940" s="1" t="s">
        <v>215</v>
      </c>
      <c r="H940" t="s">
        <v>27</v>
      </c>
      <c r="I940" s="1" t="s">
        <v>70</v>
      </c>
      <c r="J940" t="s">
        <v>42</v>
      </c>
      <c r="K940" s="1" t="s">
        <v>75</v>
      </c>
      <c r="L940" t="s">
        <v>363</v>
      </c>
      <c r="M940" t="s">
        <v>110</v>
      </c>
      <c r="N940">
        <v>1</v>
      </c>
      <c r="O940" t="s">
        <v>235</v>
      </c>
      <c r="P940">
        <v>1</v>
      </c>
      <c r="Q940" t="s">
        <v>464</v>
      </c>
      <c r="R940" t="s">
        <v>234</v>
      </c>
      <c r="S940" t="s">
        <v>258</v>
      </c>
      <c r="T940" t="s">
        <v>259</v>
      </c>
      <c r="U940" t="s">
        <v>443</v>
      </c>
    </row>
    <row r="941" spans="1:21" x14ac:dyDescent="0.35">
      <c r="A941" s="2" t="s">
        <v>53</v>
      </c>
      <c r="B941" s="1" t="s">
        <v>54</v>
      </c>
      <c r="C941" t="s">
        <v>513</v>
      </c>
      <c r="D941" s="1" t="s">
        <v>108</v>
      </c>
      <c r="E941" s="1" t="s">
        <v>25</v>
      </c>
      <c r="F941" s="1" t="s">
        <v>26</v>
      </c>
      <c r="G941" s="1" t="s">
        <v>215</v>
      </c>
      <c r="H941" t="s">
        <v>27</v>
      </c>
      <c r="I941" s="1" t="s">
        <v>70</v>
      </c>
      <c r="J941" t="s">
        <v>42</v>
      </c>
      <c r="K941" s="1" t="s">
        <v>22</v>
      </c>
      <c r="L941" t="s">
        <v>363</v>
      </c>
      <c r="M941" t="s">
        <v>22</v>
      </c>
      <c r="N941">
        <v>1</v>
      </c>
      <c r="O941" t="s">
        <v>235</v>
      </c>
      <c r="P941">
        <v>0</v>
      </c>
      <c r="Q941" t="s">
        <v>464</v>
      </c>
      <c r="R941" t="s">
        <v>234</v>
      </c>
      <c r="S941" t="s">
        <v>258</v>
      </c>
      <c r="T941" t="s">
        <v>259</v>
      </c>
      <c r="U941" t="s">
        <v>443</v>
      </c>
    </row>
    <row r="942" spans="1:21" x14ac:dyDescent="0.35">
      <c r="A942" s="2" t="s">
        <v>53</v>
      </c>
      <c r="B942" s="1" t="s">
        <v>54</v>
      </c>
      <c r="C942" t="s">
        <v>513</v>
      </c>
      <c r="D942" s="1" t="s">
        <v>108</v>
      </c>
      <c r="E942" s="1" t="s">
        <v>25</v>
      </c>
      <c r="F942" s="1" t="s">
        <v>26</v>
      </c>
      <c r="G942" s="1" t="s">
        <v>215</v>
      </c>
      <c r="H942" t="s">
        <v>30</v>
      </c>
      <c r="I942" s="1" t="s">
        <v>56</v>
      </c>
      <c r="J942" t="s">
        <v>42</v>
      </c>
      <c r="K942" s="1" t="s">
        <v>75</v>
      </c>
      <c r="L942" t="s">
        <v>278</v>
      </c>
      <c r="M942" t="s">
        <v>99</v>
      </c>
      <c r="N942">
        <v>1</v>
      </c>
      <c r="O942" t="s">
        <v>232</v>
      </c>
      <c r="P942">
        <v>0</v>
      </c>
      <c r="Q942" t="s">
        <v>464</v>
      </c>
      <c r="R942" t="s">
        <v>234</v>
      </c>
      <c r="S942" t="s">
        <v>258</v>
      </c>
      <c r="T942" t="s">
        <v>259</v>
      </c>
      <c r="U942" t="s">
        <v>443</v>
      </c>
    </row>
    <row r="943" spans="1:21" x14ac:dyDescent="0.35">
      <c r="A943" s="2" t="s">
        <v>53</v>
      </c>
      <c r="B943" s="1" t="s">
        <v>54</v>
      </c>
      <c r="C943" t="s">
        <v>513</v>
      </c>
      <c r="D943" s="1" t="s">
        <v>108</v>
      </c>
      <c r="E943" s="1" t="s">
        <v>25</v>
      </c>
      <c r="F943" s="1" t="s">
        <v>26</v>
      </c>
      <c r="G943" s="1" t="s">
        <v>215</v>
      </c>
      <c r="H943" t="s">
        <v>30</v>
      </c>
      <c r="I943" s="1" t="s">
        <v>70</v>
      </c>
      <c r="J943" t="s">
        <v>42</v>
      </c>
      <c r="K943" s="1" t="s">
        <v>18</v>
      </c>
      <c r="L943" t="s">
        <v>363</v>
      </c>
      <c r="M943" t="s">
        <v>18</v>
      </c>
      <c r="N943">
        <v>1</v>
      </c>
      <c r="O943" t="s">
        <v>235</v>
      </c>
      <c r="P943">
        <v>0</v>
      </c>
      <c r="Q943" t="s">
        <v>464</v>
      </c>
      <c r="R943" t="s">
        <v>234</v>
      </c>
      <c r="S943" t="s">
        <v>258</v>
      </c>
      <c r="T943" t="s">
        <v>259</v>
      </c>
      <c r="U943" t="s">
        <v>443</v>
      </c>
    </row>
    <row r="944" spans="1:21" x14ac:dyDescent="0.35">
      <c r="A944" s="2" t="s">
        <v>53</v>
      </c>
      <c r="B944" s="1" t="s">
        <v>54</v>
      </c>
      <c r="C944" t="s">
        <v>513</v>
      </c>
      <c r="D944" s="1" t="s">
        <v>108</v>
      </c>
      <c r="E944" s="1" t="s">
        <v>25</v>
      </c>
      <c r="F944" s="1" t="s">
        <v>26</v>
      </c>
      <c r="G944" s="1" t="s">
        <v>215</v>
      </c>
      <c r="H944" t="s">
        <v>30</v>
      </c>
      <c r="I944" s="1" t="s">
        <v>70</v>
      </c>
      <c r="J944" t="s">
        <v>42</v>
      </c>
      <c r="K944" s="1" t="s">
        <v>18</v>
      </c>
      <c r="L944" t="s">
        <v>363</v>
      </c>
      <c r="M944" t="s">
        <v>18</v>
      </c>
      <c r="N944">
        <v>1</v>
      </c>
      <c r="O944" t="s">
        <v>235</v>
      </c>
      <c r="P944">
        <v>1</v>
      </c>
      <c r="Q944" t="s">
        <v>464</v>
      </c>
      <c r="R944" t="s">
        <v>234</v>
      </c>
      <c r="S944" t="s">
        <v>258</v>
      </c>
      <c r="T944" t="s">
        <v>259</v>
      </c>
      <c r="U944" t="s">
        <v>443</v>
      </c>
    </row>
    <row r="945" spans="1:21" x14ac:dyDescent="0.35">
      <c r="A945" s="2" t="s">
        <v>53</v>
      </c>
      <c r="B945" s="1" t="s">
        <v>54</v>
      </c>
      <c r="C945" t="s">
        <v>513</v>
      </c>
      <c r="D945" s="1" t="s">
        <v>108</v>
      </c>
      <c r="E945" s="1" t="s">
        <v>25</v>
      </c>
      <c r="F945" s="1" t="s">
        <v>26</v>
      </c>
      <c r="G945" s="1" t="s">
        <v>215</v>
      </c>
      <c r="H945" t="s">
        <v>30</v>
      </c>
      <c r="I945" s="1" t="s">
        <v>70</v>
      </c>
      <c r="J945" t="s">
        <v>42</v>
      </c>
      <c r="K945" s="1" t="s">
        <v>22</v>
      </c>
      <c r="L945" t="s">
        <v>363</v>
      </c>
      <c r="M945" t="s">
        <v>79</v>
      </c>
      <c r="N945">
        <v>1</v>
      </c>
      <c r="O945" t="s">
        <v>235</v>
      </c>
      <c r="P945">
        <v>1</v>
      </c>
      <c r="Q945" t="s">
        <v>464</v>
      </c>
      <c r="R945" t="s">
        <v>234</v>
      </c>
      <c r="S945" t="s">
        <v>258</v>
      </c>
      <c r="T945" t="s">
        <v>259</v>
      </c>
      <c r="U945" t="s">
        <v>443</v>
      </c>
    </row>
    <row r="946" spans="1:21" x14ac:dyDescent="0.35">
      <c r="A946" s="2" t="s">
        <v>53</v>
      </c>
      <c r="B946" s="1" t="s">
        <v>54</v>
      </c>
      <c r="C946" t="s">
        <v>513</v>
      </c>
      <c r="D946" s="1" t="s">
        <v>108</v>
      </c>
      <c r="E946" s="1" t="s">
        <v>25</v>
      </c>
      <c r="F946" s="1" t="s">
        <v>26</v>
      </c>
      <c r="G946" s="1" t="s">
        <v>215</v>
      </c>
      <c r="H946" t="s">
        <v>36</v>
      </c>
      <c r="I946" s="1" t="s">
        <v>306</v>
      </c>
      <c r="J946" t="s">
        <v>42</v>
      </c>
      <c r="K946" s="1" t="s">
        <v>75</v>
      </c>
      <c r="L946" t="s">
        <v>363</v>
      </c>
      <c r="M946" t="s">
        <v>109</v>
      </c>
      <c r="N946">
        <v>1</v>
      </c>
      <c r="O946" t="s">
        <v>232</v>
      </c>
      <c r="P946">
        <v>1</v>
      </c>
      <c r="Q946" t="s">
        <v>464</v>
      </c>
      <c r="R946" t="s">
        <v>234</v>
      </c>
      <c r="S946" t="s">
        <v>258</v>
      </c>
      <c r="T946" t="s">
        <v>259</v>
      </c>
      <c r="U946" t="s">
        <v>444</v>
      </c>
    </row>
    <row r="947" spans="1:21" x14ac:dyDescent="0.35">
      <c r="A947" s="2" t="s">
        <v>53</v>
      </c>
      <c r="B947" s="1" t="s">
        <v>54</v>
      </c>
      <c r="C947" t="s">
        <v>513</v>
      </c>
      <c r="D947" s="1" t="s">
        <v>108</v>
      </c>
      <c r="E947" s="1" t="s">
        <v>25</v>
      </c>
      <c r="F947" s="1" t="s">
        <v>26</v>
      </c>
      <c r="G947" s="1" t="s">
        <v>215</v>
      </c>
      <c r="H947" t="s">
        <v>36</v>
      </c>
      <c r="I947" s="1" t="s">
        <v>306</v>
      </c>
      <c r="J947" t="s">
        <v>42</v>
      </c>
      <c r="K947" s="1" t="s">
        <v>75</v>
      </c>
      <c r="L947" t="s">
        <v>363</v>
      </c>
      <c r="M947" t="s">
        <v>110</v>
      </c>
      <c r="N947">
        <v>1</v>
      </c>
      <c r="O947" t="s">
        <v>232</v>
      </c>
      <c r="P947">
        <v>0</v>
      </c>
      <c r="Q947" t="s">
        <v>464</v>
      </c>
      <c r="R947" t="s">
        <v>234</v>
      </c>
      <c r="S947" t="s">
        <v>258</v>
      </c>
      <c r="T947" t="s">
        <v>259</v>
      </c>
      <c r="U947" t="s">
        <v>444</v>
      </c>
    </row>
    <row r="948" spans="1:21" x14ac:dyDescent="0.35">
      <c r="A948" s="2" t="s">
        <v>53</v>
      </c>
      <c r="B948" s="1" t="s">
        <v>54</v>
      </c>
      <c r="C948" t="s">
        <v>513</v>
      </c>
      <c r="D948" s="1" t="s">
        <v>108</v>
      </c>
      <c r="E948" s="1" t="s">
        <v>25</v>
      </c>
      <c r="F948" s="1" t="s">
        <v>26</v>
      </c>
      <c r="G948" s="1" t="s">
        <v>215</v>
      </c>
      <c r="H948" t="s">
        <v>36</v>
      </c>
      <c r="I948" s="1" t="s">
        <v>323</v>
      </c>
      <c r="J948" t="s">
        <v>42</v>
      </c>
      <c r="K948" s="1" t="s">
        <v>75</v>
      </c>
      <c r="L948" t="s">
        <v>278</v>
      </c>
      <c r="M948" t="s">
        <v>109</v>
      </c>
      <c r="N948">
        <v>1</v>
      </c>
      <c r="O948" t="s">
        <v>232</v>
      </c>
      <c r="P948">
        <v>1</v>
      </c>
      <c r="Q948" t="s">
        <v>464</v>
      </c>
      <c r="R948" t="s">
        <v>234</v>
      </c>
      <c r="S948" t="s">
        <v>258</v>
      </c>
      <c r="T948" t="s">
        <v>259</v>
      </c>
      <c r="U948" t="s">
        <v>444</v>
      </c>
    </row>
    <row r="949" spans="1:21" x14ac:dyDescent="0.35">
      <c r="A949" s="2" t="s">
        <v>53</v>
      </c>
      <c r="B949" s="1" t="s">
        <v>54</v>
      </c>
      <c r="C949" t="s">
        <v>513</v>
      </c>
      <c r="D949" s="1" t="s">
        <v>108</v>
      </c>
      <c r="E949" s="1" t="s">
        <v>25</v>
      </c>
      <c r="F949" s="1" t="s">
        <v>26</v>
      </c>
      <c r="G949" s="1" t="s">
        <v>215</v>
      </c>
      <c r="H949" t="s">
        <v>36</v>
      </c>
      <c r="I949" s="1" t="s">
        <v>70</v>
      </c>
      <c r="J949" t="s">
        <v>42</v>
      </c>
      <c r="K949" s="1" t="s">
        <v>18</v>
      </c>
      <c r="L949" t="s">
        <v>363</v>
      </c>
      <c r="M949" t="s">
        <v>18</v>
      </c>
      <c r="N949">
        <v>1</v>
      </c>
      <c r="O949" t="s">
        <v>235</v>
      </c>
      <c r="P949">
        <v>0</v>
      </c>
      <c r="Q949" t="s">
        <v>464</v>
      </c>
      <c r="R949" t="s">
        <v>234</v>
      </c>
      <c r="S949" t="s">
        <v>258</v>
      </c>
      <c r="T949" t="s">
        <v>259</v>
      </c>
      <c r="U949" t="s">
        <v>443</v>
      </c>
    </row>
    <row r="950" spans="1:21" x14ac:dyDescent="0.35">
      <c r="A950" s="2" t="s">
        <v>53</v>
      </c>
      <c r="B950" s="1" t="s">
        <v>54</v>
      </c>
      <c r="C950" t="s">
        <v>513</v>
      </c>
      <c r="D950" s="1" t="s">
        <v>108</v>
      </c>
      <c r="E950" s="1" t="s">
        <v>25</v>
      </c>
      <c r="F950" s="1" t="s">
        <v>15</v>
      </c>
      <c r="G950" s="1" t="s">
        <v>215</v>
      </c>
      <c r="H950" t="s">
        <v>20</v>
      </c>
      <c r="I950" s="1" t="s">
        <v>323</v>
      </c>
      <c r="J950" t="s">
        <v>42</v>
      </c>
      <c r="K950" s="1" t="s">
        <v>75</v>
      </c>
      <c r="L950" t="s">
        <v>278</v>
      </c>
      <c r="M950" t="s">
        <v>92</v>
      </c>
      <c r="N950">
        <v>1</v>
      </c>
      <c r="O950" t="s">
        <v>232</v>
      </c>
      <c r="P950">
        <v>1</v>
      </c>
      <c r="Q950" t="s">
        <v>464</v>
      </c>
      <c r="R950" t="s">
        <v>234</v>
      </c>
      <c r="S950" t="s">
        <v>258</v>
      </c>
      <c r="T950" t="s">
        <v>259</v>
      </c>
      <c r="U950" t="s">
        <v>443</v>
      </c>
    </row>
    <row r="951" spans="1:21" x14ac:dyDescent="0.35">
      <c r="A951" s="2" t="s">
        <v>53</v>
      </c>
      <c r="B951" s="1" t="s">
        <v>54</v>
      </c>
      <c r="C951" t="s">
        <v>513</v>
      </c>
      <c r="D951" s="1" t="s">
        <v>108</v>
      </c>
      <c r="E951" s="1" t="s">
        <v>25</v>
      </c>
      <c r="F951" s="1" t="s">
        <v>15</v>
      </c>
      <c r="G951" s="1" t="s">
        <v>215</v>
      </c>
      <c r="H951" t="s">
        <v>20</v>
      </c>
      <c r="I951" s="1" t="s">
        <v>70</v>
      </c>
      <c r="J951" t="s">
        <v>42</v>
      </c>
      <c r="K951" s="1" t="s">
        <v>75</v>
      </c>
      <c r="L951" t="s">
        <v>278</v>
      </c>
      <c r="M951" t="s">
        <v>75</v>
      </c>
      <c r="N951">
        <v>1</v>
      </c>
      <c r="O951" t="s">
        <v>235</v>
      </c>
      <c r="P951">
        <v>1</v>
      </c>
      <c r="Q951" t="s">
        <v>464</v>
      </c>
      <c r="R951" t="s">
        <v>234</v>
      </c>
      <c r="S951" t="s">
        <v>258</v>
      </c>
      <c r="T951" t="s">
        <v>259</v>
      </c>
      <c r="U951" t="s">
        <v>443</v>
      </c>
    </row>
    <row r="952" spans="1:21" x14ac:dyDescent="0.35">
      <c r="A952" s="2" t="s">
        <v>53</v>
      </c>
      <c r="B952" s="1" t="s">
        <v>54</v>
      </c>
      <c r="C952" t="s">
        <v>513</v>
      </c>
      <c r="D952" s="1" t="s">
        <v>108</v>
      </c>
      <c r="E952" s="1" t="s">
        <v>25</v>
      </c>
      <c r="F952" s="1" t="s">
        <v>15</v>
      </c>
      <c r="G952" s="1" t="s">
        <v>215</v>
      </c>
      <c r="H952" t="s">
        <v>27</v>
      </c>
      <c r="I952" s="1" t="s">
        <v>306</v>
      </c>
      <c r="J952" t="s">
        <v>42</v>
      </c>
      <c r="K952" s="1" t="s">
        <v>75</v>
      </c>
      <c r="L952" t="s">
        <v>278</v>
      </c>
      <c r="M952" t="s">
        <v>76</v>
      </c>
      <c r="N952">
        <v>1</v>
      </c>
      <c r="O952" t="s">
        <v>232</v>
      </c>
      <c r="P952">
        <v>1</v>
      </c>
      <c r="Q952" t="s">
        <v>464</v>
      </c>
      <c r="R952" t="s">
        <v>234</v>
      </c>
      <c r="S952" t="s">
        <v>258</v>
      </c>
      <c r="T952" t="s">
        <v>259</v>
      </c>
      <c r="U952" t="s">
        <v>444</v>
      </c>
    </row>
    <row r="953" spans="1:21" x14ac:dyDescent="0.35">
      <c r="A953" s="2" t="s">
        <v>53</v>
      </c>
      <c r="B953" s="1" t="s">
        <v>54</v>
      </c>
      <c r="C953" t="s">
        <v>513</v>
      </c>
      <c r="D953" s="1" t="s">
        <v>108</v>
      </c>
      <c r="E953" s="1" t="s">
        <v>25</v>
      </c>
      <c r="F953" s="1" t="s">
        <v>15</v>
      </c>
      <c r="G953" s="1" t="s">
        <v>215</v>
      </c>
      <c r="H953" t="s">
        <v>27</v>
      </c>
      <c r="I953" s="1" t="s">
        <v>306</v>
      </c>
      <c r="J953" t="s">
        <v>42</v>
      </c>
      <c r="K953" s="1" t="s">
        <v>75</v>
      </c>
      <c r="L953" t="s">
        <v>363</v>
      </c>
      <c r="M953" t="s">
        <v>76</v>
      </c>
      <c r="N953">
        <v>1</v>
      </c>
      <c r="O953" t="s">
        <v>232</v>
      </c>
      <c r="P953">
        <v>1</v>
      </c>
      <c r="Q953" t="s">
        <v>464</v>
      </c>
      <c r="R953" t="s">
        <v>234</v>
      </c>
      <c r="S953" t="s">
        <v>258</v>
      </c>
      <c r="T953" t="s">
        <v>259</v>
      </c>
      <c r="U953" t="s">
        <v>444</v>
      </c>
    </row>
    <row r="954" spans="1:21" x14ac:dyDescent="0.35">
      <c r="A954" s="2" t="s">
        <v>53</v>
      </c>
      <c r="B954" s="1" t="s">
        <v>54</v>
      </c>
      <c r="C954" t="s">
        <v>513</v>
      </c>
      <c r="D954" s="1" t="s">
        <v>108</v>
      </c>
      <c r="E954" s="1" t="s">
        <v>25</v>
      </c>
      <c r="F954" s="1" t="s">
        <v>15</v>
      </c>
      <c r="G954" s="1" t="s">
        <v>215</v>
      </c>
      <c r="H954" t="s">
        <v>27</v>
      </c>
      <c r="I954" s="1" t="s">
        <v>70</v>
      </c>
      <c r="J954" t="s">
        <v>42</v>
      </c>
      <c r="K954" s="1" t="s">
        <v>75</v>
      </c>
      <c r="L954" t="s">
        <v>363</v>
      </c>
      <c r="M954" t="s">
        <v>75</v>
      </c>
      <c r="N954">
        <v>1</v>
      </c>
      <c r="O954" t="s">
        <v>235</v>
      </c>
      <c r="P954">
        <v>1</v>
      </c>
      <c r="Q954" t="s">
        <v>464</v>
      </c>
      <c r="R954" t="s">
        <v>234</v>
      </c>
      <c r="S954" t="s">
        <v>258</v>
      </c>
      <c r="T954" t="s">
        <v>259</v>
      </c>
      <c r="U954" t="s">
        <v>443</v>
      </c>
    </row>
    <row r="955" spans="1:21" x14ac:dyDescent="0.35">
      <c r="A955" s="2" t="s">
        <v>53</v>
      </c>
      <c r="B955" s="1" t="s">
        <v>54</v>
      </c>
      <c r="C955" t="s">
        <v>513</v>
      </c>
      <c r="D955" s="1" t="s">
        <v>108</v>
      </c>
      <c r="E955" s="1" t="s">
        <v>25</v>
      </c>
      <c r="F955" s="1" t="s">
        <v>15</v>
      </c>
      <c r="G955" s="1" t="s">
        <v>215</v>
      </c>
      <c r="H955" t="s">
        <v>27</v>
      </c>
      <c r="I955" s="1" t="s">
        <v>70</v>
      </c>
      <c r="J955" t="s">
        <v>42</v>
      </c>
      <c r="K955" s="1" t="s">
        <v>22</v>
      </c>
      <c r="L955" t="s">
        <v>363</v>
      </c>
      <c r="M955" t="s">
        <v>23</v>
      </c>
      <c r="N955">
        <v>1</v>
      </c>
      <c r="O955" t="s">
        <v>235</v>
      </c>
      <c r="P955">
        <v>0</v>
      </c>
      <c r="Q955" t="s">
        <v>464</v>
      </c>
      <c r="R955" t="s">
        <v>234</v>
      </c>
      <c r="S955" t="s">
        <v>258</v>
      </c>
      <c r="T955" t="s">
        <v>259</v>
      </c>
      <c r="U955" t="s">
        <v>443</v>
      </c>
    </row>
    <row r="956" spans="1:21" x14ac:dyDescent="0.35">
      <c r="A956" s="2" t="s">
        <v>53</v>
      </c>
      <c r="B956" s="1" t="s">
        <v>54</v>
      </c>
      <c r="C956" t="s">
        <v>513</v>
      </c>
      <c r="D956" s="1" t="s">
        <v>108</v>
      </c>
      <c r="E956" s="1" t="s">
        <v>25</v>
      </c>
      <c r="F956" s="1" t="s">
        <v>15</v>
      </c>
      <c r="G956" s="1" t="s">
        <v>215</v>
      </c>
      <c r="H956" t="s">
        <v>30</v>
      </c>
      <c r="I956" s="1" t="s">
        <v>306</v>
      </c>
      <c r="J956" t="s">
        <v>42</v>
      </c>
      <c r="K956" s="1" t="s">
        <v>75</v>
      </c>
      <c r="L956" t="s">
        <v>278</v>
      </c>
      <c r="M956" t="s">
        <v>92</v>
      </c>
      <c r="N956">
        <v>1</v>
      </c>
      <c r="O956" t="s">
        <v>232</v>
      </c>
      <c r="P956">
        <v>1</v>
      </c>
      <c r="Q956" t="s">
        <v>464</v>
      </c>
      <c r="R956" t="s">
        <v>234</v>
      </c>
      <c r="S956" t="s">
        <v>271</v>
      </c>
      <c r="T956" t="s">
        <v>259</v>
      </c>
      <c r="U956" t="s">
        <v>443</v>
      </c>
    </row>
    <row r="957" spans="1:21" x14ac:dyDescent="0.35">
      <c r="A957" s="2" t="s">
        <v>53</v>
      </c>
      <c r="B957" s="1" t="s">
        <v>54</v>
      </c>
      <c r="C957" t="s">
        <v>513</v>
      </c>
      <c r="D957" s="1" t="s">
        <v>108</v>
      </c>
      <c r="E957" s="1" t="s">
        <v>25</v>
      </c>
      <c r="F957" s="1" t="s">
        <v>15</v>
      </c>
      <c r="G957" s="1" t="s">
        <v>215</v>
      </c>
      <c r="H957" t="s">
        <v>30</v>
      </c>
      <c r="I957" s="1" t="s">
        <v>70</v>
      </c>
      <c r="J957" t="s">
        <v>42</v>
      </c>
      <c r="K957" s="1" t="s">
        <v>75</v>
      </c>
      <c r="L957" t="s">
        <v>363</v>
      </c>
      <c r="M957" t="s">
        <v>110</v>
      </c>
      <c r="N957">
        <v>1</v>
      </c>
      <c r="O957" t="s">
        <v>235</v>
      </c>
      <c r="P957">
        <v>0</v>
      </c>
      <c r="Q957" t="s">
        <v>464</v>
      </c>
      <c r="R957" t="s">
        <v>234</v>
      </c>
      <c r="S957" t="s">
        <v>258</v>
      </c>
      <c r="T957" t="s">
        <v>259</v>
      </c>
      <c r="U957" t="s">
        <v>443</v>
      </c>
    </row>
    <row r="958" spans="1:21" x14ac:dyDescent="0.35">
      <c r="A958" s="2" t="s">
        <v>53</v>
      </c>
      <c r="B958" s="1" t="s">
        <v>54</v>
      </c>
      <c r="C958" t="s">
        <v>513</v>
      </c>
      <c r="D958" s="1" t="s">
        <v>108</v>
      </c>
      <c r="E958" s="1" t="s">
        <v>25</v>
      </c>
      <c r="F958" s="1" t="s">
        <v>15</v>
      </c>
      <c r="G958" s="1" t="s">
        <v>215</v>
      </c>
      <c r="H958" t="s">
        <v>30</v>
      </c>
      <c r="I958" s="1" t="s">
        <v>70</v>
      </c>
      <c r="J958" t="s">
        <v>42</v>
      </c>
      <c r="K958" s="1" t="s">
        <v>22</v>
      </c>
      <c r="L958" t="s">
        <v>363</v>
      </c>
      <c r="M958" t="s">
        <v>82</v>
      </c>
      <c r="N958">
        <v>1</v>
      </c>
      <c r="O958" t="s">
        <v>235</v>
      </c>
      <c r="P958">
        <v>0</v>
      </c>
      <c r="Q958" t="s">
        <v>464</v>
      </c>
      <c r="R958" t="s">
        <v>234</v>
      </c>
      <c r="S958" t="s">
        <v>258</v>
      </c>
      <c r="T958" t="s">
        <v>259</v>
      </c>
      <c r="U958" t="s">
        <v>443</v>
      </c>
    </row>
    <row r="959" spans="1:21" x14ac:dyDescent="0.35">
      <c r="A959" s="2" t="s">
        <v>53</v>
      </c>
      <c r="B959" s="1" t="s">
        <v>54</v>
      </c>
      <c r="C959" t="s">
        <v>513</v>
      </c>
      <c r="D959" s="1" t="s">
        <v>108</v>
      </c>
      <c r="E959" s="1" t="s">
        <v>25</v>
      </c>
      <c r="F959" s="1" t="s">
        <v>15</v>
      </c>
      <c r="G959" s="1" t="s">
        <v>215</v>
      </c>
      <c r="H959" t="s">
        <v>36</v>
      </c>
      <c r="I959" s="1" t="s">
        <v>70</v>
      </c>
      <c r="J959" t="s">
        <v>42</v>
      </c>
      <c r="K959" s="1" t="s">
        <v>75</v>
      </c>
      <c r="L959" t="s">
        <v>363</v>
      </c>
      <c r="M959" t="s">
        <v>76</v>
      </c>
      <c r="N959">
        <v>1</v>
      </c>
      <c r="O959" t="s">
        <v>235</v>
      </c>
      <c r="P959">
        <v>0</v>
      </c>
      <c r="Q959" t="s">
        <v>464</v>
      </c>
      <c r="R959" t="s">
        <v>243</v>
      </c>
      <c r="S959" t="s">
        <v>258</v>
      </c>
      <c r="T959" t="s">
        <v>259</v>
      </c>
      <c r="U959" t="s">
        <v>444</v>
      </c>
    </row>
    <row r="960" spans="1:21" x14ac:dyDescent="0.35">
      <c r="A960" s="2" t="s">
        <v>53</v>
      </c>
      <c r="B960" s="1" t="s">
        <v>54</v>
      </c>
      <c r="C960" t="s">
        <v>513</v>
      </c>
      <c r="D960" s="1" t="s">
        <v>108</v>
      </c>
      <c r="E960" s="1" t="s">
        <v>25</v>
      </c>
      <c r="F960" s="1" t="s">
        <v>15</v>
      </c>
      <c r="G960" s="1" t="s">
        <v>215</v>
      </c>
      <c r="H960" t="s">
        <v>24</v>
      </c>
      <c r="I960" s="1" t="s">
        <v>70</v>
      </c>
      <c r="J960" t="s">
        <v>42</v>
      </c>
      <c r="K960" s="1" t="s">
        <v>22</v>
      </c>
      <c r="L960" t="s">
        <v>363</v>
      </c>
      <c r="M960" t="s">
        <v>45</v>
      </c>
      <c r="N960">
        <v>1</v>
      </c>
      <c r="O960" t="s">
        <v>235</v>
      </c>
      <c r="P960">
        <v>0</v>
      </c>
      <c r="Q960" t="s">
        <v>464</v>
      </c>
      <c r="R960" t="s">
        <v>243</v>
      </c>
      <c r="S960" t="s">
        <v>258</v>
      </c>
      <c r="T960" t="s">
        <v>259</v>
      </c>
      <c r="U960" t="s">
        <v>444</v>
      </c>
    </row>
    <row r="961" spans="1:21" x14ac:dyDescent="0.35">
      <c r="A961" s="2" t="s">
        <v>53</v>
      </c>
      <c r="B961" s="1" t="s">
        <v>54</v>
      </c>
      <c r="C961" t="s">
        <v>513</v>
      </c>
      <c r="D961" s="1" t="s">
        <v>108</v>
      </c>
      <c r="E961" s="1" t="s">
        <v>25</v>
      </c>
      <c r="F961" s="1" t="s">
        <v>15</v>
      </c>
      <c r="G961" s="1" t="s">
        <v>215</v>
      </c>
      <c r="H961" t="s">
        <v>40</v>
      </c>
      <c r="I961" s="1" t="s">
        <v>70</v>
      </c>
      <c r="J961" t="s">
        <v>42</v>
      </c>
      <c r="K961" s="1" t="s">
        <v>75</v>
      </c>
      <c r="L961" t="s">
        <v>363</v>
      </c>
      <c r="M961" t="s">
        <v>75</v>
      </c>
      <c r="N961">
        <v>1</v>
      </c>
      <c r="O961" t="s">
        <v>235</v>
      </c>
      <c r="P961">
        <v>0</v>
      </c>
      <c r="Q961" t="s">
        <v>464</v>
      </c>
      <c r="R961" t="s">
        <v>234</v>
      </c>
      <c r="S961" t="s">
        <v>258</v>
      </c>
      <c r="T961" t="s">
        <v>259</v>
      </c>
      <c r="U961" t="s">
        <v>443</v>
      </c>
    </row>
    <row r="962" spans="1:21" x14ac:dyDescent="0.35">
      <c r="A962" s="2" t="s">
        <v>53</v>
      </c>
      <c r="B962" s="1" t="s">
        <v>54</v>
      </c>
      <c r="C962" t="s">
        <v>513</v>
      </c>
      <c r="D962" s="1" t="s">
        <v>108</v>
      </c>
      <c r="E962" s="1" t="s">
        <v>25</v>
      </c>
      <c r="F962" s="1" t="s">
        <v>29</v>
      </c>
      <c r="G962" s="1" t="s">
        <v>29</v>
      </c>
      <c r="H962" t="s">
        <v>16</v>
      </c>
      <c r="I962" s="1" t="s">
        <v>306</v>
      </c>
      <c r="J962" t="s">
        <v>42</v>
      </c>
      <c r="K962" s="1" t="s">
        <v>75</v>
      </c>
      <c r="L962" t="s">
        <v>363</v>
      </c>
      <c r="M962" t="s">
        <v>92</v>
      </c>
      <c r="N962">
        <v>1</v>
      </c>
      <c r="O962" t="s">
        <v>232</v>
      </c>
      <c r="P962">
        <v>1</v>
      </c>
      <c r="Q962" t="s">
        <v>464</v>
      </c>
      <c r="R962" t="s">
        <v>234</v>
      </c>
      <c r="S962" t="s">
        <v>258</v>
      </c>
      <c r="T962" t="s">
        <v>259</v>
      </c>
      <c r="U962" t="s">
        <v>444</v>
      </c>
    </row>
    <row r="963" spans="1:21" x14ac:dyDescent="0.35">
      <c r="A963" s="2" t="s">
        <v>53</v>
      </c>
      <c r="B963" s="1" t="s">
        <v>54</v>
      </c>
      <c r="C963" t="s">
        <v>513</v>
      </c>
      <c r="D963" s="1" t="s">
        <v>108</v>
      </c>
      <c r="E963" s="1" t="s">
        <v>25</v>
      </c>
      <c r="F963" s="1" t="s">
        <v>29</v>
      </c>
      <c r="G963" s="1" t="s">
        <v>29</v>
      </c>
      <c r="H963" t="s">
        <v>20</v>
      </c>
      <c r="I963" s="1" t="s">
        <v>70</v>
      </c>
      <c r="J963" t="s">
        <v>42</v>
      </c>
      <c r="K963" s="1" t="s">
        <v>64</v>
      </c>
      <c r="L963" t="s">
        <v>363</v>
      </c>
      <c r="M963" t="s">
        <v>68</v>
      </c>
      <c r="N963">
        <v>1</v>
      </c>
      <c r="O963" t="s">
        <v>235</v>
      </c>
      <c r="P963">
        <v>0</v>
      </c>
      <c r="Q963" t="s">
        <v>464</v>
      </c>
      <c r="R963" t="s">
        <v>234</v>
      </c>
      <c r="S963" t="s">
        <v>258</v>
      </c>
      <c r="T963" t="s">
        <v>259</v>
      </c>
      <c r="U963" t="s">
        <v>443</v>
      </c>
    </row>
    <row r="964" spans="1:21" x14ac:dyDescent="0.35">
      <c r="A964" s="2" t="s">
        <v>53</v>
      </c>
      <c r="B964" s="1" t="s">
        <v>54</v>
      </c>
      <c r="C964" t="s">
        <v>513</v>
      </c>
      <c r="D964" s="1" t="s">
        <v>108</v>
      </c>
      <c r="E964" s="1" t="s">
        <v>25</v>
      </c>
      <c r="F964" s="1" t="s">
        <v>29</v>
      </c>
      <c r="G964" s="1" t="s">
        <v>29</v>
      </c>
      <c r="H964" t="s">
        <v>20</v>
      </c>
      <c r="I964" s="1" t="s">
        <v>70</v>
      </c>
      <c r="J964" t="s">
        <v>42</v>
      </c>
      <c r="K964" s="1" t="s">
        <v>75</v>
      </c>
      <c r="L964" t="s">
        <v>363</v>
      </c>
      <c r="M964" t="s">
        <v>75</v>
      </c>
      <c r="N964">
        <v>1</v>
      </c>
      <c r="O964" t="s">
        <v>235</v>
      </c>
      <c r="P964">
        <v>0</v>
      </c>
      <c r="Q964" t="s">
        <v>464</v>
      </c>
      <c r="R964" t="s">
        <v>234</v>
      </c>
      <c r="S964" t="s">
        <v>258</v>
      </c>
      <c r="T964" t="s">
        <v>259</v>
      </c>
      <c r="U964" t="s">
        <v>443</v>
      </c>
    </row>
    <row r="965" spans="1:21" x14ac:dyDescent="0.35">
      <c r="A965" s="2" t="s">
        <v>53</v>
      </c>
      <c r="B965" s="1" t="s">
        <v>54</v>
      </c>
      <c r="C965" t="s">
        <v>513</v>
      </c>
      <c r="D965" s="1" t="s">
        <v>108</v>
      </c>
      <c r="E965" s="1" t="s">
        <v>25</v>
      </c>
      <c r="F965" s="1" t="s">
        <v>29</v>
      </c>
      <c r="G965" s="1" t="s">
        <v>29</v>
      </c>
      <c r="H965" t="s">
        <v>20</v>
      </c>
      <c r="I965" s="1" t="s">
        <v>70</v>
      </c>
      <c r="J965" t="s">
        <v>42</v>
      </c>
      <c r="K965" s="1" t="s">
        <v>75</v>
      </c>
      <c r="L965" t="s">
        <v>363</v>
      </c>
      <c r="M965" t="s">
        <v>92</v>
      </c>
      <c r="N965">
        <v>1</v>
      </c>
      <c r="O965" t="s">
        <v>235</v>
      </c>
      <c r="P965">
        <v>0</v>
      </c>
      <c r="Q965" t="s">
        <v>464</v>
      </c>
      <c r="R965" t="s">
        <v>234</v>
      </c>
      <c r="S965" t="s">
        <v>258</v>
      </c>
      <c r="T965" t="s">
        <v>259</v>
      </c>
      <c r="U965" t="s">
        <v>443</v>
      </c>
    </row>
    <row r="966" spans="1:21" x14ac:dyDescent="0.35">
      <c r="A966" s="2" t="s">
        <v>53</v>
      </c>
      <c r="B966" s="1" t="s">
        <v>54</v>
      </c>
      <c r="C966" t="s">
        <v>513</v>
      </c>
      <c r="D966" s="1" t="s">
        <v>108</v>
      </c>
      <c r="E966" s="1" t="s">
        <v>25</v>
      </c>
      <c r="F966" s="1" t="s">
        <v>29</v>
      </c>
      <c r="G966" s="1" t="s">
        <v>29</v>
      </c>
      <c r="H966" t="s">
        <v>20</v>
      </c>
      <c r="I966" s="1" t="s">
        <v>70</v>
      </c>
      <c r="J966" t="s">
        <v>42</v>
      </c>
      <c r="K966" s="1" t="s">
        <v>75</v>
      </c>
      <c r="L966" t="s">
        <v>363</v>
      </c>
      <c r="M966" t="s">
        <v>76</v>
      </c>
      <c r="N966">
        <v>1</v>
      </c>
      <c r="O966" t="s">
        <v>235</v>
      </c>
      <c r="P966">
        <v>0</v>
      </c>
      <c r="Q966" t="s">
        <v>464</v>
      </c>
      <c r="R966" t="s">
        <v>243</v>
      </c>
      <c r="S966" t="s">
        <v>258</v>
      </c>
      <c r="T966" t="s">
        <v>259</v>
      </c>
      <c r="U966" t="s">
        <v>444</v>
      </c>
    </row>
    <row r="967" spans="1:21" x14ac:dyDescent="0.35">
      <c r="A967" s="2" t="s">
        <v>53</v>
      </c>
      <c r="B967" s="1" t="s">
        <v>54</v>
      </c>
      <c r="C967" t="s">
        <v>513</v>
      </c>
      <c r="D967" s="1" t="s">
        <v>108</v>
      </c>
      <c r="E967" s="1" t="s">
        <v>25</v>
      </c>
      <c r="F967" s="1" t="s">
        <v>29</v>
      </c>
      <c r="G967" s="1" t="s">
        <v>29</v>
      </c>
      <c r="H967" t="s">
        <v>20</v>
      </c>
      <c r="I967" s="1" t="s">
        <v>70</v>
      </c>
      <c r="J967" t="s">
        <v>42</v>
      </c>
      <c r="K967" s="1" t="s">
        <v>57</v>
      </c>
      <c r="L967" t="s">
        <v>363</v>
      </c>
      <c r="M967" t="s">
        <v>57</v>
      </c>
      <c r="N967">
        <v>1</v>
      </c>
      <c r="O967" t="s">
        <v>235</v>
      </c>
      <c r="P967">
        <v>1</v>
      </c>
      <c r="Q967" t="s">
        <v>464</v>
      </c>
      <c r="R967" t="s">
        <v>234</v>
      </c>
      <c r="S967" t="s">
        <v>258</v>
      </c>
      <c r="T967" t="s">
        <v>259</v>
      </c>
      <c r="U967" t="s">
        <v>443</v>
      </c>
    </row>
    <row r="968" spans="1:21" x14ac:dyDescent="0.35">
      <c r="A968" s="2" t="s">
        <v>53</v>
      </c>
      <c r="B968" s="1" t="s">
        <v>54</v>
      </c>
      <c r="C968" t="s">
        <v>513</v>
      </c>
      <c r="D968" s="1" t="s">
        <v>108</v>
      </c>
      <c r="E968" s="1" t="s">
        <v>25</v>
      </c>
      <c r="F968" s="1" t="s">
        <v>29</v>
      </c>
      <c r="G968" s="1" t="s">
        <v>29</v>
      </c>
      <c r="H968" t="s">
        <v>27</v>
      </c>
      <c r="I968" s="1" t="s">
        <v>323</v>
      </c>
      <c r="J968" t="s">
        <v>42</v>
      </c>
      <c r="K968" s="1" t="s">
        <v>75</v>
      </c>
      <c r="L968" t="s">
        <v>278</v>
      </c>
      <c r="M968" t="s">
        <v>92</v>
      </c>
      <c r="N968">
        <v>1</v>
      </c>
      <c r="O968" t="s">
        <v>232</v>
      </c>
      <c r="P968">
        <v>1</v>
      </c>
      <c r="Q968" t="s">
        <v>464</v>
      </c>
      <c r="R968" t="s">
        <v>234</v>
      </c>
      <c r="S968" t="s">
        <v>258</v>
      </c>
      <c r="T968" t="s">
        <v>259</v>
      </c>
      <c r="U968" t="s">
        <v>444</v>
      </c>
    </row>
    <row r="969" spans="1:21" x14ac:dyDescent="0.35">
      <c r="A969" s="2" t="s">
        <v>53</v>
      </c>
      <c r="B969" s="1" t="s">
        <v>54</v>
      </c>
      <c r="C969" t="s">
        <v>513</v>
      </c>
      <c r="D969" s="1" t="s">
        <v>108</v>
      </c>
      <c r="E969" s="1" t="s">
        <v>25</v>
      </c>
      <c r="F969" s="1" t="s">
        <v>29</v>
      </c>
      <c r="G969" s="1" t="s">
        <v>29</v>
      </c>
      <c r="H969" t="s">
        <v>27</v>
      </c>
      <c r="I969" s="1" t="s">
        <v>70</v>
      </c>
      <c r="J969" t="s">
        <v>42</v>
      </c>
      <c r="K969" s="1" t="s">
        <v>18</v>
      </c>
      <c r="L969" t="s">
        <v>363</v>
      </c>
      <c r="M969" t="s">
        <v>18</v>
      </c>
      <c r="N969">
        <v>2</v>
      </c>
      <c r="O969" t="s">
        <v>235</v>
      </c>
      <c r="P969">
        <v>0</v>
      </c>
      <c r="Q969" t="s">
        <v>464</v>
      </c>
      <c r="R969" t="s">
        <v>234</v>
      </c>
      <c r="S969" t="s">
        <v>258</v>
      </c>
      <c r="T969" t="s">
        <v>259</v>
      </c>
      <c r="U969" t="s">
        <v>443</v>
      </c>
    </row>
    <row r="970" spans="1:21" x14ac:dyDescent="0.35">
      <c r="A970" s="2" t="s">
        <v>53</v>
      </c>
      <c r="B970" s="1" t="s">
        <v>54</v>
      </c>
      <c r="C970" t="s">
        <v>513</v>
      </c>
      <c r="D970" s="1" t="s">
        <v>108</v>
      </c>
      <c r="E970" s="1" t="s">
        <v>25</v>
      </c>
      <c r="F970" s="1" t="s">
        <v>29</v>
      </c>
      <c r="G970" s="1" t="s">
        <v>29</v>
      </c>
      <c r="H970" t="s">
        <v>27</v>
      </c>
      <c r="I970" s="1" t="s">
        <v>70</v>
      </c>
      <c r="J970" t="s">
        <v>42</v>
      </c>
      <c r="K970" s="1" t="s">
        <v>18</v>
      </c>
      <c r="L970" t="s">
        <v>363</v>
      </c>
      <c r="M970" t="s">
        <v>127</v>
      </c>
      <c r="N970">
        <v>1</v>
      </c>
      <c r="O970" t="s">
        <v>235</v>
      </c>
      <c r="P970">
        <v>0</v>
      </c>
      <c r="Q970" t="s">
        <v>464</v>
      </c>
      <c r="R970" t="s">
        <v>234</v>
      </c>
      <c r="S970" t="s">
        <v>258</v>
      </c>
      <c r="T970" t="s">
        <v>259</v>
      </c>
      <c r="U970" t="s">
        <v>443</v>
      </c>
    </row>
    <row r="971" spans="1:21" x14ac:dyDescent="0.35">
      <c r="A971" s="2" t="s">
        <v>53</v>
      </c>
      <c r="B971" s="1" t="s">
        <v>54</v>
      </c>
      <c r="C971" t="s">
        <v>513</v>
      </c>
      <c r="D971" s="1" t="s">
        <v>108</v>
      </c>
      <c r="E971" s="1" t="s">
        <v>25</v>
      </c>
      <c r="F971" s="1" t="s">
        <v>29</v>
      </c>
      <c r="G971" s="1" t="s">
        <v>29</v>
      </c>
      <c r="H971" t="s">
        <v>27</v>
      </c>
      <c r="I971" s="1" t="s">
        <v>70</v>
      </c>
      <c r="J971" t="s">
        <v>42</v>
      </c>
      <c r="K971" s="1" t="s">
        <v>18</v>
      </c>
      <c r="L971" t="s">
        <v>363</v>
      </c>
      <c r="M971" t="s">
        <v>43</v>
      </c>
      <c r="N971">
        <v>1</v>
      </c>
      <c r="O971" t="s">
        <v>235</v>
      </c>
      <c r="P971">
        <v>0</v>
      </c>
      <c r="Q971" t="s">
        <v>464</v>
      </c>
      <c r="R971" t="s">
        <v>234</v>
      </c>
      <c r="S971" t="s">
        <v>258</v>
      </c>
      <c r="T971" t="s">
        <v>259</v>
      </c>
      <c r="U971" t="s">
        <v>443</v>
      </c>
    </row>
    <row r="972" spans="1:21" x14ac:dyDescent="0.35">
      <c r="A972" s="2" t="s">
        <v>53</v>
      </c>
      <c r="B972" s="1" t="s">
        <v>54</v>
      </c>
      <c r="C972" t="s">
        <v>513</v>
      </c>
      <c r="D972" s="1" t="s">
        <v>108</v>
      </c>
      <c r="E972" s="1" t="s">
        <v>25</v>
      </c>
      <c r="F972" s="1" t="s">
        <v>29</v>
      </c>
      <c r="G972" s="1" t="s">
        <v>29</v>
      </c>
      <c r="H972" t="s">
        <v>27</v>
      </c>
      <c r="I972" s="1" t="s">
        <v>70</v>
      </c>
      <c r="J972" t="s">
        <v>42</v>
      </c>
      <c r="K972" s="1" t="s">
        <v>75</v>
      </c>
      <c r="L972" t="s">
        <v>363</v>
      </c>
      <c r="M972" t="s">
        <v>75</v>
      </c>
      <c r="N972">
        <v>1</v>
      </c>
      <c r="O972" t="s">
        <v>235</v>
      </c>
      <c r="P972">
        <v>0</v>
      </c>
      <c r="Q972" t="s">
        <v>464</v>
      </c>
      <c r="R972" t="s">
        <v>234</v>
      </c>
      <c r="S972" t="s">
        <v>258</v>
      </c>
      <c r="T972" t="s">
        <v>259</v>
      </c>
      <c r="U972" t="s">
        <v>443</v>
      </c>
    </row>
    <row r="973" spans="1:21" x14ac:dyDescent="0.35">
      <c r="A973" s="2" t="s">
        <v>53</v>
      </c>
      <c r="B973" s="1" t="s">
        <v>54</v>
      </c>
      <c r="C973" t="s">
        <v>513</v>
      </c>
      <c r="D973" s="1" t="s">
        <v>108</v>
      </c>
      <c r="E973" s="1" t="s">
        <v>25</v>
      </c>
      <c r="F973" s="1" t="s">
        <v>29</v>
      </c>
      <c r="G973" s="1" t="s">
        <v>29</v>
      </c>
      <c r="H973" t="s">
        <v>30</v>
      </c>
      <c r="I973" s="1" t="s">
        <v>368</v>
      </c>
      <c r="J973" t="s">
        <v>297</v>
      </c>
      <c r="K973" s="1" t="s">
        <v>75</v>
      </c>
      <c r="L973" t="s">
        <v>278</v>
      </c>
      <c r="M973" t="s">
        <v>92</v>
      </c>
      <c r="N973">
        <v>1</v>
      </c>
      <c r="O973" t="s">
        <v>232</v>
      </c>
      <c r="P973">
        <v>1</v>
      </c>
      <c r="Q973">
        <v>1</v>
      </c>
      <c r="R973" t="s">
        <v>234</v>
      </c>
      <c r="S973" t="s">
        <v>258</v>
      </c>
      <c r="T973" t="s">
        <v>259</v>
      </c>
      <c r="U973" t="s">
        <v>444</v>
      </c>
    </row>
    <row r="974" spans="1:21" x14ac:dyDescent="0.35">
      <c r="A974" s="2" t="s">
        <v>53</v>
      </c>
      <c r="B974" s="1" t="s">
        <v>54</v>
      </c>
      <c r="C974" t="s">
        <v>513</v>
      </c>
      <c r="D974" s="1" t="s">
        <v>108</v>
      </c>
      <c r="E974" s="1" t="s">
        <v>25</v>
      </c>
      <c r="F974" s="1" t="s">
        <v>29</v>
      </c>
      <c r="G974" s="1" t="s">
        <v>29</v>
      </c>
      <c r="H974" t="s">
        <v>30</v>
      </c>
      <c r="I974" s="1" t="s">
        <v>70</v>
      </c>
      <c r="J974" t="s">
        <v>42</v>
      </c>
      <c r="K974" s="1" t="s">
        <v>18</v>
      </c>
      <c r="L974" t="s">
        <v>363</v>
      </c>
      <c r="M974" t="s">
        <v>18</v>
      </c>
      <c r="N974">
        <v>1</v>
      </c>
      <c r="O974" t="s">
        <v>235</v>
      </c>
      <c r="P974">
        <v>0</v>
      </c>
      <c r="Q974" t="s">
        <v>464</v>
      </c>
      <c r="R974" t="s">
        <v>234</v>
      </c>
      <c r="S974" t="s">
        <v>258</v>
      </c>
      <c r="T974" t="s">
        <v>259</v>
      </c>
      <c r="U974" t="s">
        <v>443</v>
      </c>
    </row>
    <row r="975" spans="1:21" x14ac:dyDescent="0.35">
      <c r="A975" s="2" t="s">
        <v>53</v>
      </c>
      <c r="B975" s="1" t="s">
        <v>54</v>
      </c>
      <c r="C975" t="s">
        <v>513</v>
      </c>
      <c r="D975" s="1" t="s">
        <v>108</v>
      </c>
      <c r="E975" s="1" t="s">
        <v>25</v>
      </c>
      <c r="F975" s="1" t="s">
        <v>29</v>
      </c>
      <c r="G975" s="1" t="s">
        <v>29</v>
      </c>
      <c r="H975" t="s">
        <v>30</v>
      </c>
      <c r="I975" s="1" t="s">
        <v>70</v>
      </c>
      <c r="J975" t="s">
        <v>42</v>
      </c>
      <c r="K975" s="1" t="s">
        <v>48</v>
      </c>
      <c r="L975" t="s">
        <v>363</v>
      </c>
      <c r="M975" t="s">
        <v>49</v>
      </c>
      <c r="N975">
        <v>1</v>
      </c>
      <c r="O975" t="s">
        <v>235</v>
      </c>
      <c r="P975">
        <v>1</v>
      </c>
      <c r="Q975" t="s">
        <v>464</v>
      </c>
      <c r="R975" t="s">
        <v>234</v>
      </c>
      <c r="S975" t="s">
        <v>258</v>
      </c>
      <c r="T975" t="s">
        <v>259</v>
      </c>
      <c r="U975" t="s">
        <v>443</v>
      </c>
    </row>
    <row r="976" spans="1:21" x14ac:dyDescent="0.35">
      <c r="A976" s="2" t="s">
        <v>53</v>
      </c>
      <c r="B976" s="1" t="s">
        <v>54</v>
      </c>
      <c r="C976" t="s">
        <v>513</v>
      </c>
      <c r="D976" s="1" t="s">
        <v>108</v>
      </c>
      <c r="E976" s="1" t="s">
        <v>25</v>
      </c>
      <c r="F976" s="1" t="s">
        <v>29</v>
      </c>
      <c r="G976" s="1" t="s">
        <v>29</v>
      </c>
      <c r="H976" t="s">
        <v>30</v>
      </c>
      <c r="I976" s="1" t="s">
        <v>70</v>
      </c>
      <c r="J976" t="s">
        <v>42</v>
      </c>
      <c r="K976" s="1" t="s">
        <v>75</v>
      </c>
      <c r="L976" t="s">
        <v>363</v>
      </c>
      <c r="M976" t="s">
        <v>75</v>
      </c>
      <c r="N976">
        <v>1</v>
      </c>
      <c r="O976" t="s">
        <v>235</v>
      </c>
      <c r="P976">
        <v>0</v>
      </c>
      <c r="Q976" t="s">
        <v>464</v>
      </c>
      <c r="R976" t="s">
        <v>234</v>
      </c>
      <c r="S976" t="s">
        <v>258</v>
      </c>
      <c r="T976" t="s">
        <v>259</v>
      </c>
      <c r="U976" t="s">
        <v>443</v>
      </c>
    </row>
    <row r="977" spans="1:21" x14ac:dyDescent="0.35">
      <c r="A977" s="2" t="s">
        <v>53</v>
      </c>
      <c r="B977" s="1" t="s">
        <v>54</v>
      </c>
      <c r="C977" t="s">
        <v>513</v>
      </c>
      <c r="D977" s="1" t="s">
        <v>108</v>
      </c>
      <c r="E977" s="1" t="s">
        <v>25</v>
      </c>
      <c r="F977" s="1" t="s">
        <v>29</v>
      </c>
      <c r="G977" s="1" t="s">
        <v>29</v>
      </c>
      <c r="H977" t="s">
        <v>36</v>
      </c>
      <c r="I977" s="1" t="s">
        <v>70</v>
      </c>
      <c r="J977" t="s">
        <v>42</v>
      </c>
      <c r="K977" s="1" t="s">
        <v>18</v>
      </c>
      <c r="L977" t="s">
        <v>363</v>
      </c>
      <c r="M977" t="s">
        <v>77</v>
      </c>
      <c r="N977">
        <v>1</v>
      </c>
      <c r="O977" t="s">
        <v>235</v>
      </c>
      <c r="P977">
        <v>0</v>
      </c>
      <c r="Q977" t="s">
        <v>464</v>
      </c>
      <c r="R977" t="s">
        <v>234</v>
      </c>
      <c r="S977" t="s">
        <v>258</v>
      </c>
      <c r="T977" t="s">
        <v>259</v>
      </c>
      <c r="U977" t="s">
        <v>443</v>
      </c>
    </row>
    <row r="978" spans="1:21" x14ac:dyDescent="0.35">
      <c r="A978" s="2" t="s">
        <v>53</v>
      </c>
      <c r="B978" s="1" t="s">
        <v>54</v>
      </c>
      <c r="C978" t="s">
        <v>513</v>
      </c>
      <c r="D978" s="1" t="s">
        <v>108</v>
      </c>
      <c r="E978" s="1" t="s">
        <v>25</v>
      </c>
      <c r="F978" s="1" t="s">
        <v>21</v>
      </c>
      <c r="G978" s="1" t="s">
        <v>29</v>
      </c>
      <c r="H978" t="s">
        <v>52</v>
      </c>
      <c r="I978" s="1" t="s">
        <v>56</v>
      </c>
      <c r="J978" t="s">
        <v>42</v>
      </c>
      <c r="K978" s="1" t="s">
        <v>75</v>
      </c>
      <c r="L978" t="s">
        <v>278</v>
      </c>
      <c r="M978" t="s">
        <v>92</v>
      </c>
      <c r="N978">
        <v>1</v>
      </c>
      <c r="O978" t="s">
        <v>232</v>
      </c>
      <c r="P978">
        <v>0</v>
      </c>
      <c r="Q978" t="s">
        <v>464</v>
      </c>
      <c r="R978" t="s">
        <v>234</v>
      </c>
      <c r="S978" t="s">
        <v>258</v>
      </c>
      <c r="T978" t="s">
        <v>259</v>
      </c>
      <c r="U978" t="s">
        <v>443</v>
      </c>
    </row>
    <row r="979" spans="1:21" x14ac:dyDescent="0.35">
      <c r="A979" s="2" t="s">
        <v>53</v>
      </c>
      <c r="B979" s="1" t="s">
        <v>54</v>
      </c>
      <c r="C979" t="s">
        <v>513</v>
      </c>
      <c r="D979" s="1" t="s">
        <v>108</v>
      </c>
      <c r="E979" s="1" t="s">
        <v>25</v>
      </c>
      <c r="F979" s="1" t="s">
        <v>21</v>
      </c>
      <c r="G979" s="1" t="s">
        <v>29</v>
      </c>
      <c r="H979" t="s">
        <v>16</v>
      </c>
      <c r="I979" s="1" t="s">
        <v>368</v>
      </c>
      <c r="J979" t="s">
        <v>297</v>
      </c>
      <c r="K979" s="1" t="s">
        <v>75</v>
      </c>
      <c r="L979" t="s">
        <v>278</v>
      </c>
      <c r="M979" t="s">
        <v>75</v>
      </c>
      <c r="N979">
        <v>1</v>
      </c>
      <c r="O979" t="s">
        <v>232</v>
      </c>
      <c r="P979">
        <v>1</v>
      </c>
      <c r="Q979">
        <v>1</v>
      </c>
      <c r="R979" t="s">
        <v>243</v>
      </c>
      <c r="S979" t="s">
        <v>258</v>
      </c>
      <c r="T979" t="s">
        <v>259</v>
      </c>
      <c r="U979" t="s">
        <v>444</v>
      </c>
    </row>
    <row r="980" spans="1:21" x14ac:dyDescent="0.35">
      <c r="A980" s="2" t="s">
        <v>53</v>
      </c>
      <c r="B980" s="1" t="s">
        <v>54</v>
      </c>
      <c r="C980" t="s">
        <v>513</v>
      </c>
      <c r="D980" s="1" t="s">
        <v>108</v>
      </c>
      <c r="E980" s="1" t="s">
        <v>25</v>
      </c>
      <c r="F980" s="1" t="s">
        <v>21</v>
      </c>
      <c r="G980" s="1" t="s">
        <v>29</v>
      </c>
      <c r="H980" t="s">
        <v>16</v>
      </c>
      <c r="I980" s="1" t="s">
        <v>368</v>
      </c>
      <c r="J980" t="s">
        <v>297</v>
      </c>
      <c r="K980" s="1" t="s">
        <v>75</v>
      </c>
      <c r="L980" t="s">
        <v>278</v>
      </c>
      <c r="M980" t="s">
        <v>75</v>
      </c>
      <c r="N980">
        <v>1</v>
      </c>
      <c r="O980" t="s">
        <v>232</v>
      </c>
      <c r="P980">
        <v>1</v>
      </c>
      <c r="Q980">
        <v>1</v>
      </c>
      <c r="R980" t="s">
        <v>234</v>
      </c>
      <c r="S980" t="s">
        <v>258</v>
      </c>
      <c r="T980" t="s">
        <v>259</v>
      </c>
      <c r="U980" t="s">
        <v>444</v>
      </c>
    </row>
    <row r="981" spans="1:21" x14ac:dyDescent="0.35">
      <c r="A981" s="2" t="s">
        <v>53</v>
      </c>
      <c r="B981" s="1" t="s">
        <v>54</v>
      </c>
      <c r="C981" t="s">
        <v>513</v>
      </c>
      <c r="D981" s="1" t="s">
        <v>108</v>
      </c>
      <c r="E981" s="1" t="s">
        <v>25</v>
      </c>
      <c r="F981" s="1" t="s">
        <v>21</v>
      </c>
      <c r="G981" s="1" t="s">
        <v>29</v>
      </c>
      <c r="H981" t="s">
        <v>16</v>
      </c>
      <c r="I981" s="1" t="s">
        <v>56</v>
      </c>
      <c r="J981" t="s">
        <v>42</v>
      </c>
      <c r="K981" s="1" t="s">
        <v>75</v>
      </c>
      <c r="L981" t="s">
        <v>278</v>
      </c>
      <c r="M981" t="s">
        <v>75</v>
      </c>
      <c r="N981">
        <v>1</v>
      </c>
      <c r="O981" t="s">
        <v>232</v>
      </c>
      <c r="P981">
        <v>1</v>
      </c>
      <c r="Q981" t="s">
        <v>464</v>
      </c>
      <c r="R981" t="s">
        <v>234</v>
      </c>
      <c r="S981" t="s">
        <v>258</v>
      </c>
      <c r="T981" t="s">
        <v>259</v>
      </c>
      <c r="U981" t="s">
        <v>443</v>
      </c>
    </row>
    <row r="982" spans="1:21" x14ac:dyDescent="0.35">
      <c r="A982" s="2" t="s">
        <v>53</v>
      </c>
      <c r="B982" s="1" t="s">
        <v>54</v>
      </c>
      <c r="C982" t="s">
        <v>513</v>
      </c>
      <c r="D982" s="1" t="s">
        <v>108</v>
      </c>
      <c r="E982" s="1" t="s">
        <v>25</v>
      </c>
      <c r="F982" s="1" t="s">
        <v>21</v>
      </c>
      <c r="G982" s="1" t="s">
        <v>29</v>
      </c>
      <c r="H982" t="s">
        <v>16</v>
      </c>
      <c r="I982" s="1" t="s">
        <v>306</v>
      </c>
      <c r="J982" t="s">
        <v>42</v>
      </c>
      <c r="K982" s="1" t="s">
        <v>75</v>
      </c>
      <c r="L982" t="s">
        <v>278</v>
      </c>
      <c r="M982" t="s">
        <v>75</v>
      </c>
      <c r="N982">
        <v>1</v>
      </c>
      <c r="O982" t="s">
        <v>232</v>
      </c>
      <c r="P982">
        <v>1</v>
      </c>
      <c r="Q982" t="s">
        <v>464</v>
      </c>
      <c r="R982" t="s">
        <v>234</v>
      </c>
      <c r="S982" t="s">
        <v>258</v>
      </c>
      <c r="T982" t="s">
        <v>259</v>
      </c>
      <c r="U982" t="s">
        <v>443</v>
      </c>
    </row>
    <row r="983" spans="1:21" x14ac:dyDescent="0.35">
      <c r="A983" s="2" t="s">
        <v>53</v>
      </c>
      <c r="B983" s="1" t="s">
        <v>54</v>
      </c>
      <c r="C983" t="s">
        <v>513</v>
      </c>
      <c r="D983" s="1" t="s">
        <v>108</v>
      </c>
      <c r="E983" s="1" t="s">
        <v>25</v>
      </c>
      <c r="F983" s="1" t="s">
        <v>21</v>
      </c>
      <c r="G983" s="1" t="s">
        <v>29</v>
      </c>
      <c r="H983" t="s">
        <v>16</v>
      </c>
      <c r="I983" s="1" t="s">
        <v>70</v>
      </c>
      <c r="J983" t="s">
        <v>42</v>
      </c>
      <c r="K983" s="1" t="s">
        <v>18</v>
      </c>
      <c r="L983" t="s">
        <v>363</v>
      </c>
      <c r="M983" t="s">
        <v>18</v>
      </c>
      <c r="N983">
        <v>1</v>
      </c>
      <c r="O983" t="s">
        <v>235</v>
      </c>
      <c r="P983">
        <v>1</v>
      </c>
      <c r="Q983" t="s">
        <v>464</v>
      </c>
      <c r="R983" t="s">
        <v>234</v>
      </c>
      <c r="S983" t="s">
        <v>258</v>
      </c>
      <c r="T983" t="s">
        <v>259</v>
      </c>
      <c r="U983" t="s">
        <v>443</v>
      </c>
    </row>
    <row r="984" spans="1:21" x14ac:dyDescent="0.35">
      <c r="A984" s="2" t="s">
        <v>53</v>
      </c>
      <c r="B984" s="1" t="s">
        <v>54</v>
      </c>
      <c r="C984" t="s">
        <v>513</v>
      </c>
      <c r="D984" s="1" t="s">
        <v>108</v>
      </c>
      <c r="E984" s="1" t="s">
        <v>25</v>
      </c>
      <c r="F984" s="1" t="s">
        <v>21</v>
      </c>
      <c r="G984" s="1" t="s">
        <v>29</v>
      </c>
      <c r="H984" t="s">
        <v>16</v>
      </c>
      <c r="I984" s="1" t="s">
        <v>70</v>
      </c>
      <c r="J984" t="s">
        <v>42</v>
      </c>
      <c r="K984" s="1" t="s">
        <v>64</v>
      </c>
      <c r="L984" t="s">
        <v>363</v>
      </c>
      <c r="M984" t="s">
        <v>66</v>
      </c>
      <c r="N984">
        <v>1</v>
      </c>
      <c r="O984" t="s">
        <v>235</v>
      </c>
      <c r="P984">
        <v>0</v>
      </c>
      <c r="Q984" t="s">
        <v>464</v>
      </c>
      <c r="R984" t="s">
        <v>234</v>
      </c>
      <c r="S984" t="s">
        <v>258</v>
      </c>
      <c r="T984" t="s">
        <v>259</v>
      </c>
      <c r="U984" t="s">
        <v>443</v>
      </c>
    </row>
    <row r="985" spans="1:21" x14ac:dyDescent="0.35">
      <c r="A985" s="2" t="s">
        <v>53</v>
      </c>
      <c r="B985" s="1" t="s">
        <v>54</v>
      </c>
      <c r="C985" t="s">
        <v>513</v>
      </c>
      <c r="D985" s="1" t="s">
        <v>108</v>
      </c>
      <c r="E985" s="1" t="s">
        <v>25</v>
      </c>
      <c r="F985" s="1" t="s">
        <v>21</v>
      </c>
      <c r="G985" s="1" t="s">
        <v>29</v>
      </c>
      <c r="H985" t="s">
        <v>16</v>
      </c>
      <c r="I985" s="1" t="s">
        <v>70</v>
      </c>
      <c r="J985" t="s">
        <v>42</v>
      </c>
      <c r="K985" s="1" t="s">
        <v>75</v>
      </c>
      <c r="L985" t="s">
        <v>363</v>
      </c>
      <c r="M985" t="s">
        <v>92</v>
      </c>
      <c r="N985">
        <v>1</v>
      </c>
      <c r="O985" t="s">
        <v>235</v>
      </c>
      <c r="P985">
        <v>1</v>
      </c>
      <c r="Q985" t="s">
        <v>464</v>
      </c>
      <c r="R985" t="s">
        <v>234</v>
      </c>
      <c r="S985" t="s">
        <v>258</v>
      </c>
      <c r="T985" t="s">
        <v>259</v>
      </c>
      <c r="U985" t="s">
        <v>443</v>
      </c>
    </row>
    <row r="986" spans="1:21" x14ac:dyDescent="0.35">
      <c r="A986" s="2" t="s">
        <v>53</v>
      </c>
      <c r="B986" s="1" t="s">
        <v>54</v>
      </c>
      <c r="C986" t="s">
        <v>513</v>
      </c>
      <c r="D986" s="1" t="s">
        <v>108</v>
      </c>
      <c r="E986" s="1" t="s">
        <v>25</v>
      </c>
      <c r="F986" s="1" t="s">
        <v>21</v>
      </c>
      <c r="G986" s="1" t="s">
        <v>29</v>
      </c>
      <c r="H986" t="s">
        <v>16</v>
      </c>
      <c r="I986" s="1" t="s">
        <v>70</v>
      </c>
      <c r="J986" t="s">
        <v>42</v>
      </c>
      <c r="K986" s="1" t="s">
        <v>22</v>
      </c>
      <c r="L986" t="s">
        <v>363</v>
      </c>
      <c r="M986" t="s">
        <v>79</v>
      </c>
      <c r="N986">
        <v>1</v>
      </c>
      <c r="O986" t="s">
        <v>235</v>
      </c>
      <c r="P986">
        <v>1</v>
      </c>
      <c r="Q986" t="s">
        <v>464</v>
      </c>
      <c r="R986" t="s">
        <v>243</v>
      </c>
      <c r="S986" t="s">
        <v>258</v>
      </c>
      <c r="T986" t="s">
        <v>259</v>
      </c>
      <c r="U986" t="s">
        <v>444</v>
      </c>
    </row>
    <row r="987" spans="1:21" x14ac:dyDescent="0.35">
      <c r="A987" s="2" t="s">
        <v>53</v>
      </c>
      <c r="B987" s="1" t="s">
        <v>54</v>
      </c>
      <c r="C987" t="s">
        <v>513</v>
      </c>
      <c r="D987" s="1" t="s">
        <v>108</v>
      </c>
      <c r="E987" s="1" t="s">
        <v>25</v>
      </c>
      <c r="F987" s="1" t="s">
        <v>21</v>
      </c>
      <c r="G987" s="1" t="s">
        <v>29</v>
      </c>
      <c r="H987" t="s">
        <v>20</v>
      </c>
      <c r="I987" s="1" t="s">
        <v>368</v>
      </c>
      <c r="J987" t="s">
        <v>297</v>
      </c>
      <c r="K987" s="1" t="s">
        <v>75</v>
      </c>
      <c r="L987" t="s">
        <v>278</v>
      </c>
      <c r="M987" t="s">
        <v>110</v>
      </c>
      <c r="N987">
        <v>1</v>
      </c>
      <c r="O987" t="s">
        <v>232</v>
      </c>
      <c r="P987">
        <v>0</v>
      </c>
      <c r="Q987">
        <v>1</v>
      </c>
      <c r="R987" t="s">
        <v>234</v>
      </c>
      <c r="S987" t="s">
        <v>258</v>
      </c>
      <c r="T987" t="s">
        <v>259</v>
      </c>
      <c r="U987" t="s">
        <v>443</v>
      </c>
    </row>
    <row r="988" spans="1:21" x14ac:dyDescent="0.35">
      <c r="A988" s="2" t="s">
        <v>53</v>
      </c>
      <c r="B988" s="1" t="s">
        <v>54</v>
      </c>
      <c r="C988" t="s">
        <v>513</v>
      </c>
      <c r="D988" s="1" t="s">
        <v>108</v>
      </c>
      <c r="E988" s="1" t="s">
        <v>25</v>
      </c>
      <c r="F988" s="1" t="s">
        <v>21</v>
      </c>
      <c r="G988" s="1" t="s">
        <v>29</v>
      </c>
      <c r="H988" t="s">
        <v>20</v>
      </c>
      <c r="I988" s="1" t="s">
        <v>368</v>
      </c>
      <c r="J988" t="s">
        <v>297</v>
      </c>
      <c r="K988" s="1" t="s">
        <v>75</v>
      </c>
      <c r="L988" t="s">
        <v>278</v>
      </c>
      <c r="M988" t="s">
        <v>75</v>
      </c>
      <c r="N988">
        <v>1</v>
      </c>
      <c r="O988" t="s">
        <v>232</v>
      </c>
      <c r="P988">
        <v>1</v>
      </c>
      <c r="Q988">
        <v>1</v>
      </c>
      <c r="R988" t="s">
        <v>243</v>
      </c>
      <c r="S988" t="s">
        <v>258</v>
      </c>
      <c r="T988" t="s">
        <v>259</v>
      </c>
      <c r="U988" t="s">
        <v>444</v>
      </c>
    </row>
    <row r="989" spans="1:21" x14ac:dyDescent="0.35">
      <c r="A989" s="2" t="s">
        <v>53</v>
      </c>
      <c r="B989" s="1" t="s">
        <v>54</v>
      </c>
      <c r="C989" t="s">
        <v>513</v>
      </c>
      <c r="D989" s="1" t="s">
        <v>108</v>
      </c>
      <c r="E989" s="1" t="s">
        <v>25</v>
      </c>
      <c r="F989" s="1" t="s">
        <v>21</v>
      </c>
      <c r="G989" s="1" t="s">
        <v>29</v>
      </c>
      <c r="H989" t="s">
        <v>20</v>
      </c>
      <c r="I989" s="1" t="s">
        <v>323</v>
      </c>
      <c r="J989" t="s">
        <v>42</v>
      </c>
      <c r="K989" s="1" t="s">
        <v>75</v>
      </c>
      <c r="L989" t="s">
        <v>278</v>
      </c>
      <c r="M989" t="s">
        <v>75</v>
      </c>
      <c r="N989">
        <v>1</v>
      </c>
      <c r="O989" t="s">
        <v>232</v>
      </c>
      <c r="P989">
        <v>1</v>
      </c>
      <c r="Q989" t="s">
        <v>464</v>
      </c>
      <c r="R989" t="s">
        <v>234</v>
      </c>
      <c r="S989" t="s">
        <v>258</v>
      </c>
      <c r="T989" t="s">
        <v>259</v>
      </c>
      <c r="U989" t="s">
        <v>443</v>
      </c>
    </row>
    <row r="990" spans="1:21" x14ac:dyDescent="0.35">
      <c r="A990" s="2" t="s">
        <v>53</v>
      </c>
      <c r="B990" s="1" t="s">
        <v>54</v>
      </c>
      <c r="C990" t="s">
        <v>513</v>
      </c>
      <c r="D990" s="1" t="s">
        <v>108</v>
      </c>
      <c r="E990" s="1" t="s">
        <v>25</v>
      </c>
      <c r="F990" s="1" t="s">
        <v>21</v>
      </c>
      <c r="G990" s="1" t="s">
        <v>29</v>
      </c>
      <c r="H990" t="s">
        <v>20</v>
      </c>
      <c r="I990" s="1" t="s">
        <v>70</v>
      </c>
      <c r="J990" t="s">
        <v>42</v>
      </c>
      <c r="K990" s="1" t="s">
        <v>18</v>
      </c>
      <c r="L990" t="s">
        <v>363</v>
      </c>
      <c r="M990" t="s">
        <v>18</v>
      </c>
      <c r="N990">
        <v>1</v>
      </c>
      <c r="O990" t="s">
        <v>235</v>
      </c>
      <c r="P990">
        <v>0</v>
      </c>
      <c r="Q990" t="s">
        <v>464</v>
      </c>
      <c r="R990" t="s">
        <v>234</v>
      </c>
      <c r="S990" t="s">
        <v>258</v>
      </c>
      <c r="T990" t="s">
        <v>259</v>
      </c>
      <c r="U990" t="s">
        <v>443</v>
      </c>
    </row>
    <row r="991" spans="1:21" x14ac:dyDescent="0.35">
      <c r="A991" s="2" t="s">
        <v>53</v>
      </c>
      <c r="B991" s="1" t="s">
        <v>54</v>
      </c>
      <c r="C991" t="s">
        <v>513</v>
      </c>
      <c r="D991" s="1" t="s">
        <v>108</v>
      </c>
      <c r="E991" s="1" t="s">
        <v>25</v>
      </c>
      <c r="F991" s="1" t="s">
        <v>21</v>
      </c>
      <c r="G991" s="1" t="s">
        <v>29</v>
      </c>
      <c r="H991" t="s">
        <v>20</v>
      </c>
      <c r="I991" s="1" t="s">
        <v>70</v>
      </c>
      <c r="J991" t="s">
        <v>42</v>
      </c>
      <c r="K991" s="1" t="s">
        <v>18</v>
      </c>
      <c r="L991" t="s">
        <v>363</v>
      </c>
      <c r="M991" t="s">
        <v>128</v>
      </c>
      <c r="N991">
        <v>1</v>
      </c>
      <c r="O991" t="s">
        <v>235</v>
      </c>
      <c r="P991">
        <v>0</v>
      </c>
      <c r="Q991" t="s">
        <v>464</v>
      </c>
      <c r="R991" t="s">
        <v>234</v>
      </c>
      <c r="S991" t="s">
        <v>258</v>
      </c>
      <c r="T991" t="s">
        <v>259</v>
      </c>
      <c r="U991" t="s">
        <v>443</v>
      </c>
    </row>
    <row r="992" spans="1:21" x14ac:dyDescent="0.35">
      <c r="A992" s="2" t="s">
        <v>53</v>
      </c>
      <c r="B992" s="1" t="s">
        <v>54</v>
      </c>
      <c r="C992" t="s">
        <v>513</v>
      </c>
      <c r="D992" s="1" t="s">
        <v>108</v>
      </c>
      <c r="E992" s="1" t="s">
        <v>25</v>
      </c>
      <c r="F992" s="1" t="s">
        <v>21</v>
      </c>
      <c r="G992" s="1" t="s">
        <v>29</v>
      </c>
      <c r="H992" t="s">
        <v>20</v>
      </c>
      <c r="I992" s="1" t="s">
        <v>70</v>
      </c>
      <c r="J992" t="s">
        <v>42</v>
      </c>
      <c r="K992" s="1" t="s">
        <v>64</v>
      </c>
      <c r="L992" t="s">
        <v>363</v>
      </c>
      <c r="M992" t="s">
        <v>68</v>
      </c>
      <c r="N992">
        <v>1</v>
      </c>
      <c r="O992" t="s">
        <v>235</v>
      </c>
      <c r="P992">
        <v>0</v>
      </c>
      <c r="Q992" t="s">
        <v>464</v>
      </c>
      <c r="R992" t="s">
        <v>234</v>
      </c>
      <c r="S992" t="s">
        <v>258</v>
      </c>
      <c r="T992" t="s">
        <v>259</v>
      </c>
      <c r="U992" t="s">
        <v>443</v>
      </c>
    </row>
    <row r="993" spans="1:21" x14ac:dyDescent="0.35">
      <c r="A993" s="2" t="s">
        <v>53</v>
      </c>
      <c r="B993" s="1" t="s">
        <v>54</v>
      </c>
      <c r="C993" t="s">
        <v>513</v>
      </c>
      <c r="D993" s="1" t="s">
        <v>108</v>
      </c>
      <c r="E993" s="1" t="s">
        <v>25</v>
      </c>
      <c r="F993" s="1" t="s">
        <v>21</v>
      </c>
      <c r="G993" s="1" t="s">
        <v>29</v>
      </c>
      <c r="H993" t="s">
        <v>27</v>
      </c>
      <c r="I993" s="1" t="s">
        <v>70</v>
      </c>
      <c r="J993" t="s">
        <v>42</v>
      </c>
      <c r="K993" s="1" t="s">
        <v>64</v>
      </c>
      <c r="L993" t="s">
        <v>363</v>
      </c>
      <c r="M993" t="s">
        <v>68</v>
      </c>
      <c r="N993">
        <v>2</v>
      </c>
      <c r="O993" t="s">
        <v>235</v>
      </c>
      <c r="P993">
        <v>0</v>
      </c>
      <c r="Q993" t="s">
        <v>464</v>
      </c>
      <c r="R993" t="s">
        <v>234</v>
      </c>
      <c r="S993" t="s">
        <v>258</v>
      </c>
      <c r="T993" t="s">
        <v>259</v>
      </c>
      <c r="U993" t="s">
        <v>443</v>
      </c>
    </row>
    <row r="994" spans="1:21" x14ac:dyDescent="0.35">
      <c r="A994" s="2" t="s">
        <v>53</v>
      </c>
      <c r="B994" s="1" t="s">
        <v>54</v>
      </c>
      <c r="C994" t="s">
        <v>513</v>
      </c>
      <c r="D994" s="1" t="s">
        <v>108</v>
      </c>
      <c r="E994" s="1" t="s">
        <v>25</v>
      </c>
      <c r="F994" s="1" t="s">
        <v>21</v>
      </c>
      <c r="G994" s="1" t="s">
        <v>29</v>
      </c>
      <c r="H994" t="s">
        <v>27</v>
      </c>
      <c r="I994" s="1" t="s">
        <v>70</v>
      </c>
      <c r="J994" t="s">
        <v>42</v>
      </c>
      <c r="K994" s="1" t="s">
        <v>75</v>
      </c>
      <c r="L994" t="s">
        <v>363</v>
      </c>
      <c r="M994" t="s">
        <v>110</v>
      </c>
      <c r="N994">
        <v>1</v>
      </c>
      <c r="O994" t="s">
        <v>235</v>
      </c>
      <c r="P994">
        <v>1</v>
      </c>
      <c r="Q994" t="s">
        <v>464</v>
      </c>
      <c r="R994" t="s">
        <v>234</v>
      </c>
      <c r="S994" t="s">
        <v>258</v>
      </c>
      <c r="T994" t="s">
        <v>259</v>
      </c>
      <c r="U994" t="s">
        <v>443</v>
      </c>
    </row>
    <row r="995" spans="1:21" x14ac:dyDescent="0.35">
      <c r="A995" s="2" t="s">
        <v>53</v>
      </c>
      <c r="B995" s="1" t="s">
        <v>54</v>
      </c>
      <c r="C995" t="s">
        <v>513</v>
      </c>
      <c r="D995" s="1" t="s">
        <v>108</v>
      </c>
      <c r="E995" s="1" t="s">
        <v>25</v>
      </c>
      <c r="F995" s="1" t="s">
        <v>21</v>
      </c>
      <c r="G995" s="1" t="s">
        <v>29</v>
      </c>
      <c r="H995" t="s">
        <v>27</v>
      </c>
      <c r="I995" s="1" t="s">
        <v>70</v>
      </c>
      <c r="J995" t="s">
        <v>42</v>
      </c>
      <c r="K995" s="1" t="s">
        <v>22</v>
      </c>
      <c r="L995" t="s">
        <v>363</v>
      </c>
      <c r="M995" t="s">
        <v>22</v>
      </c>
      <c r="N995">
        <v>1</v>
      </c>
      <c r="O995" t="s">
        <v>235</v>
      </c>
      <c r="P995">
        <v>0</v>
      </c>
      <c r="Q995" t="s">
        <v>464</v>
      </c>
      <c r="R995" t="s">
        <v>234</v>
      </c>
      <c r="S995" t="s">
        <v>258</v>
      </c>
      <c r="T995" t="s">
        <v>259</v>
      </c>
      <c r="U995" t="s">
        <v>443</v>
      </c>
    </row>
    <row r="996" spans="1:21" x14ac:dyDescent="0.35">
      <c r="A996" s="2" t="s">
        <v>53</v>
      </c>
      <c r="B996" s="1" t="s">
        <v>54</v>
      </c>
      <c r="C996" t="s">
        <v>513</v>
      </c>
      <c r="D996" s="1" t="s">
        <v>108</v>
      </c>
      <c r="E996" s="1" t="s">
        <v>25</v>
      </c>
      <c r="F996" s="1" t="s">
        <v>21</v>
      </c>
      <c r="G996" s="1" t="s">
        <v>29</v>
      </c>
      <c r="H996" t="s">
        <v>30</v>
      </c>
      <c r="I996" s="1" t="s">
        <v>306</v>
      </c>
      <c r="J996" t="s">
        <v>42</v>
      </c>
      <c r="K996" s="1" t="s">
        <v>75</v>
      </c>
      <c r="L996" t="s">
        <v>363</v>
      </c>
      <c r="M996" t="s">
        <v>110</v>
      </c>
      <c r="N996">
        <v>1</v>
      </c>
      <c r="O996" t="s">
        <v>232</v>
      </c>
      <c r="P996">
        <v>1</v>
      </c>
      <c r="Q996" t="s">
        <v>464</v>
      </c>
      <c r="R996" t="s">
        <v>234</v>
      </c>
      <c r="S996" t="s">
        <v>258</v>
      </c>
      <c r="T996" t="s">
        <v>259</v>
      </c>
      <c r="U996" t="s">
        <v>443</v>
      </c>
    </row>
    <row r="997" spans="1:21" x14ac:dyDescent="0.35">
      <c r="A997" s="2" t="s">
        <v>53</v>
      </c>
      <c r="B997" s="1" t="s">
        <v>54</v>
      </c>
      <c r="C997" t="s">
        <v>513</v>
      </c>
      <c r="D997" s="1" t="s">
        <v>108</v>
      </c>
      <c r="E997" s="1" t="s">
        <v>25</v>
      </c>
      <c r="F997" s="1" t="s">
        <v>21</v>
      </c>
      <c r="G997" s="1" t="s">
        <v>29</v>
      </c>
      <c r="H997" t="s">
        <v>30</v>
      </c>
      <c r="I997" s="1" t="s">
        <v>306</v>
      </c>
      <c r="J997" t="s">
        <v>42</v>
      </c>
      <c r="K997" s="1" t="s">
        <v>75</v>
      </c>
      <c r="L997" t="s">
        <v>363</v>
      </c>
      <c r="M997" t="s">
        <v>75</v>
      </c>
      <c r="N997">
        <v>1</v>
      </c>
      <c r="O997" t="s">
        <v>232</v>
      </c>
      <c r="P997">
        <v>0</v>
      </c>
      <c r="Q997" t="s">
        <v>464</v>
      </c>
      <c r="R997" t="s">
        <v>234</v>
      </c>
      <c r="S997" t="s">
        <v>258</v>
      </c>
      <c r="T997" t="s">
        <v>259</v>
      </c>
      <c r="U997" t="s">
        <v>444</v>
      </c>
    </row>
    <row r="998" spans="1:21" x14ac:dyDescent="0.35">
      <c r="A998" s="2" t="s">
        <v>53</v>
      </c>
      <c r="B998" s="1" t="s">
        <v>54</v>
      </c>
      <c r="C998" t="s">
        <v>513</v>
      </c>
      <c r="D998" s="1" t="s">
        <v>108</v>
      </c>
      <c r="E998" s="1" t="s">
        <v>25</v>
      </c>
      <c r="F998" s="1" t="s">
        <v>21</v>
      </c>
      <c r="G998" s="1" t="s">
        <v>29</v>
      </c>
      <c r="H998" t="s">
        <v>30</v>
      </c>
      <c r="I998" s="1" t="s">
        <v>70</v>
      </c>
      <c r="J998" t="s">
        <v>42</v>
      </c>
      <c r="K998" s="1" t="s">
        <v>18</v>
      </c>
      <c r="L998" t="s">
        <v>363</v>
      </c>
      <c r="M998" t="s">
        <v>18</v>
      </c>
      <c r="N998">
        <v>1</v>
      </c>
      <c r="O998" t="s">
        <v>235</v>
      </c>
      <c r="P998">
        <v>0</v>
      </c>
      <c r="Q998" t="s">
        <v>464</v>
      </c>
      <c r="R998" t="s">
        <v>234</v>
      </c>
      <c r="S998" t="s">
        <v>258</v>
      </c>
      <c r="T998" t="s">
        <v>259</v>
      </c>
      <c r="U998" t="s">
        <v>443</v>
      </c>
    </row>
    <row r="999" spans="1:21" x14ac:dyDescent="0.35">
      <c r="A999" s="2" t="s">
        <v>53</v>
      </c>
      <c r="B999" s="1" t="s">
        <v>54</v>
      </c>
      <c r="C999" t="s">
        <v>513</v>
      </c>
      <c r="D999" s="1" t="s">
        <v>108</v>
      </c>
      <c r="E999" s="1" t="s">
        <v>25</v>
      </c>
      <c r="F999" s="1" t="s">
        <v>21</v>
      </c>
      <c r="G999" s="1" t="s">
        <v>29</v>
      </c>
      <c r="H999" t="s">
        <v>30</v>
      </c>
      <c r="I999" s="1" t="s">
        <v>70</v>
      </c>
      <c r="J999" t="s">
        <v>42</v>
      </c>
      <c r="K999" s="1" t="s">
        <v>18</v>
      </c>
      <c r="L999" t="s">
        <v>363</v>
      </c>
      <c r="M999" t="s">
        <v>100</v>
      </c>
      <c r="N999">
        <v>1</v>
      </c>
      <c r="O999" t="s">
        <v>235</v>
      </c>
      <c r="P999">
        <v>0</v>
      </c>
      <c r="Q999" t="s">
        <v>464</v>
      </c>
      <c r="R999" t="s">
        <v>234</v>
      </c>
      <c r="S999" t="s">
        <v>258</v>
      </c>
      <c r="T999" t="s">
        <v>259</v>
      </c>
      <c r="U999" t="s">
        <v>443</v>
      </c>
    </row>
    <row r="1000" spans="1:21" x14ac:dyDescent="0.35">
      <c r="A1000" s="2" t="s">
        <v>53</v>
      </c>
      <c r="B1000" s="1" t="s">
        <v>54</v>
      </c>
      <c r="C1000" t="s">
        <v>513</v>
      </c>
      <c r="D1000" s="1" t="s">
        <v>108</v>
      </c>
      <c r="E1000" s="1" t="s">
        <v>25</v>
      </c>
      <c r="F1000" s="1" t="s">
        <v>21</v>
      </c>
      <c r="G1000" s="1" t="s">
        <v>29</v>
      </c>
      <c r="H1000" t="s">
        <v>30</v>
      </c>
      <c r="I1000" s="1" t="s">
        <v>70</v>
      </c>
      <c r="J1000" t="s">
        <v>42</v>
      </c>
      <c r="K1000" s="1" t="s">
        <v>18</v>
      </c>
      <c r="L1000" t="s">
        <v>363</v>
      </c>
      <c r="M1000" t="s">
        <v>100</v>
      </c>
      <c r="N1000">
        <v>1</v>
      </c>
      <c r="O1000" t="s">
        <v>235</v>
      </c>
      <c r="P1000">
        <v>1</v>
      </c>
      <c r="Q1000" t="s">
        <v>464</v>
      </c>
      <c r="R1000" t="s">
        <v>234</v>
      </c>
      <c r="S1000" t="s">
        <v>258</v>
      </c>
      <c r="T1000" t="s">
        <v>259</v>
      </c>
      <c r="U1000" t="s">
        <v>443</v>
      </c>
    </row>
    <row r="1001" spans="1:21" x14ac:dyDescent="0.35">
      <c r="A1001" s="2" t="s">
        <v>53</v>
      </c>
      <c r="B1001" s="1" t="s">
        <v>54</v>
      </c>
      <c r="C1001" t="s">
        <v>513</v>
      </c>
      <c r="D1001" s="1" t="s">
        <v>108</v>
      </c>
      <c r="E1001" s="1" t="s">
        <v>25</v>
      </c>
      <c r="F1001" s="1" t="s">
        <v>21</v>
      </c>
      <c r="G1001" s="1" t="s">
        <v>29</v>
      </c>
      <c r="H1001" t="s">
        <v>30</v>
      </c>
      <c r="I1001" s="1" t="s">
        <v>70</v>
      </c>
      <c r="J1001" t="s">
        <v>42</v>
      </c>
      <c r="K1001" s="1" t="s">
        <v>75</v>
      </c>
      <c r="L1001" t="s">
        <v>363</v>
      </c>
      <c r="M1001" t="s">
        <v>98</v>
      </c>
      <c r="N1001">
        <v>1</v>
      </c>
      <c r="O1001" t="s">
        <v>235</v>
      </c>
      <c r="P1001">
        <v>0</v>
      </c>
      <c r="Q1001" t="s">
        <v>464</v>
      </c>
      <c r="R1001" t="s">
        <v>234</v>
      </c>
      <c r="S1001" t="s">
        <v>258</v>
      </c>
      <c r="T1001" t="s">
        <v>259</v>
      </c>
      <c r="U1001" t="s">
        <v>443</v>
      </c>
    </row>
    <row r="1002" spans="1:21" x14ac:dyDescent="0.35">
      <c r="A1002" s="2" t="s">
        <v>53</v>
      </c>
      <c r="B1002" s="1" t="s">
        <v>54</v>
      </c>
      <c r="C1002" t="s">
        <v>513</v>
      </c>
      <c r="D1002" s="1" t="s">
        <v>108</v>
      </c>
      <c r="E1002" s="1" t="s">
        <v>25</v>
      </c>
      <c r="F1002" s="1" t="s">
        <v>21</v>
      </c>
      <c r="G1002" s="1" t="s">
        <v>29</v>
      </c>
      <c r="H1002" t="s">
        <v>30</v>
      </c>
      <c r="I1002" s="1" t="s">
        <v>312</v>
      </c>
      <c r="J1002" t="s">
        <v>297</v>
      </c>
      <c r="K1002" s="1" t="s">
        <v>75</v>
      </c>
      <c r="L1002" t="s">
        <v>278</v>
      </c>
      <c r="M1002" t="s">
        <v>98</v>
      </c>
      <c r="N1002">
        <v>1</v>
      </c>
      <c r="O1002" t="s">
        <v>234</v>
      </c>
      <c r="P1002">
        <v>1</v>
      </c>
      <c r="Q1002">
        <v>1</v>
      </c>
      <c r="R1002" t="s">
        <v>234</v>
      </c>
      <c r="S1002" t="s">
        <v>258</v>
      </c>
      <c r="T1002" t="s">
        <v>259</v>
      </c>
      <c r="U1002" t="s">
        <v>443</v>
      </c>
    </row>
    <row r="1003" spans="1:21" x14ac:dyDescent="0.35">
      <c r="A1003" s="2" t="s">
        <v>53</v>
      </c>
      <c r="B1003" s="1" t="s">
        <v>54</v>
      </c>
      <c r="C1003" t="s">
        <v>513</v>
      </c>
      <c r="D1003" s="1" t="s">
        <v>108</v>
      </c>
      <c r="E1003" s="1" t="s">
        <v>25</v>
      </c>
      <c r="F1003" s="1" t="s">
        <v>21</v>
      </c>
      <c r="G1003" s="1" t="s">
        <v>29</v>
      </c>
      <c r="H1003" t="s">
        <v>36</v>
      </c>
      <c r="I1003" s="1" t="s">
        <v>70</v>
      </c>
      <c r="J1003" t="s">
        <v>42</v>
      </c>
      <c r="K1003" s="1" t="s">
        <v>22</v>
      </c>
      <c r="L1003" t="s">
        <v>363</v>
      </c>
      <c r="M1003" t="s">
        <v>45</v>
      </c>
      <c r="N1003">
        <v>1</v>
      </c>
      <c r="O1003" t="s">
        <v>235</v>
      </c>
      <c r="P1003">
        <v>0</v>
      </c>
      <c r="Q1003" t="s">
        <v>464</v>
      </c>
      <c r="R1003" t="s">
        <v>234</v>
      </c>
      <c r="S1003" t="s">
        <v>258</v>
      </c>
      <c r="T1003" t="s">
        <v>259</v>
      </c>
      <c r="U1003" t="s">
        <v>443</v>
      </c>
    </row>
    <row r="1004" spans="1:21" x14ac:dyDescent="0.35">
      <c r="A1004" s="2" t="s">
        <v>53</v>
      </c>
      <c r="B1004" s="1" t="s">
        <v>54</v>
      </c>
      <c r="C1004" t="s">
        <v>513</v>
      </c>
      <c r="D1004" s="1" t="s">
        <v>108</v>
      </c>
      <c r="E1004" s="1" t="s">
        <v>25</v>
      </c>
      <c r="F1004" s="1" t="s">
        <v>21</v>
      </c>
      <c r="G1004" s="1" t="s">
        <v>29</v>
      </c>
      <c r="H1004" t="s">
        <v>24</v>
      </c>
      <c r="I1004" s="1" t="s">
        <v>70</v>
      </c>
      <c r="J1004" t="s">
        <v>42</v>
      </c>
      <c r="K1004" s="1" t="s">
        <v>75</v>
      </c>
      <c r="L1004" t="s">
        <v>363</v>
      </c>
      <c r="M1004" t="s">
        <v>109</v>
      </c>
      <c r="N1004">
        <v>1</v>
      </c>
      <c r="O1004" t="s">
        <v>235</v>
      </c>
      <c r="P1004">
        <v>1</v>
      </c>
      <c r="Q1004" t="s">
        <v>464</v>
      </c>
      <c r="R1004" t="s">
        <v>234</v>
      </c>
      <c r="S1004" t="s">
        <v>258</v>
      </c>
      <c r="T1004" t="s">
        <v>259</v>
      </c>
      <c r="U1004" t="s">
        <v>443</v>
      </c>
    </row>
    <row r="1005" spans="1:21" x14ac:dyDescent="0.35">
      <c r="A1005" s="2" t="s">
        <v>53</v>
      </c>
      <c r="B1005" s="1" t="s">
        <v>54</v>
      </c>
      <c r="C1005" t="s">
        <v>513</v>
      </c>
      <c r="D1005" s="1" t="s">
        <v>108</v>
      </c>
      <c r="E1005" s="1" t="s">
        <v>364</v>
      </c>
      <c r="F1005" s="1" t="s">
        <v>21</v>
      </c>
      <c r="G1005" s="1" t="s">
        <v>29</v>
      </c>
      <c r="H1005" t="s">
        <v>24</v>
      </c>
      <c r="I1005" s="1" t="s">
        <v>70</v>
      </c>
      <c r="J1005" t="s">
        <v>42</v>
      </c>
      <c r="K1005" s="1" t="s">
        <v>22</v>
      </c>
      <c r="L1005" t="s">
        <v>363</v>
      </c>
      <c r="M1005" t="s">
        <v>95</v>
      </c>
      <c r="N1005">
        <v>1</v>
      </c>
      <c r="O1005" t="s">
        <v>235</v>
      </c>
      <c r="P1005">
        <v>0</v>
      </c>
      <c r="Q1005" t="s">
        <v>464</v>
      </c>
      <c r="R1005" t="s">
        <v>234</v>
      </c>
      <c r="S1005" t="s">
        <v>258</v>
      </c>
      <c r="T1005" t="s">
        <v>259</v>
      </c>
      <c r="U1005" t="s">
        <v>443</v>
      </c>
    </row>
    <row r="1006" spans="1:21" x14ac:dyDescent="0.35">
      <c r="A1006" s="2" t="s">
        <v>53</v>
      </c>
      <c r="B1006" s="1" t="s">
        <v>54</v>
      </c>
      <c r="C1006" t="s">
        <v>513</v>
      </c>
      <c r="D1006" s="1" t="s">
        <v>351</v>
      </c>
      <c r="E1006" s="1" t="s">
        <v>14</v>
      </c>
      <c r="F1006" s="1" t="s">
        <v>26</v>
      </c>
      <c r="G1006" s="1" t="s">
        <v>215</v>
      </c>
      <c r="H1006" t="s">
        <v>52</v>
      </c>
      <c r="I1006" s="1" t="s">
        <v>306</v>
      </c>
      <c r="J1006" t="s">
        <v>42</v>
      </c>
      <c r="K1006" s="1" t="s">
        <v>75</v>
      </c>
      <c r="L1006" t="s">
        <v>278</v>
      </c>
      <c r="M1006" t="s">
        <v>96</v>
      </c>
      <c r="N1006">
        <v>1</v>
      </c>
      <c r="O1006" t="s">
        <v>232</v>
      </c>
      <c r="P1006">
        <v>0</v>
      </c>
      <c r="Q1006" t="s">
        <v>464</v>
      </c>
      <c r="R1006" t="s">
        <v>234</v>
      </c>
      <c r="S1006" t="s">
        <v>258</v>
      </c>
      <c r="T1006" t="s">
        <v>259</v>
      </c>
      <c r="U1006" t="s">
        <v>443</v>
      </c>
    </row>
    <row r="1007" spans="1:21" x14ac:dyDescent="0.35">
      <c r="A1007" s="2" t="s">
        <v>53</v>
      </c>
      <c r="B1007" s="1" t="s">
        <v>54</v>
      </c>
      <c r="C1007" t="s">
        <v>513</v>
      </c>
      <c r="D1007" s="1" t="s">
        <v>351</v>
      </c>
      <c r="E1007" s="1" t="s">
        <v>14</v>
      </c>
      <c r="F1007" s="1" t="s">
        <v>26</v>
      </c>
      <c r="G1007" s="1" t="s">
        <v>215</v>
      </c>
      <c r="H1007" t="s">
        <v>52</v>
      </c>
      <c r="I1007" s="1" t="s">
        <v>323</v>
      </c>
      <c r="J1007" t="s">
        <v>42</v>
      </c>
      <c r="K1007" s="1" t="s">
        <v>75</v>
      </c>
      <c r="L1007" t="s">
        <v>278</v>
      </c>
      <c r="M1007" t="s">
        <v>75</v>
      </c>
      <c r="N1007">
        <v>1</v>
      </c>
      <c r="O1007" t="s">
        <v>232</v>
      </c>
      <c r="P1007">
        <v>0</v>
      </c>
      <c r="Q1007" t="s">
        <v>464</v>
      </c>
      <c r="R1007" t="s">
        <v>234</v>
      </c>
      <c r="S1007" t="s">
        <v>258</v>
      </c>
      <c r="T1007" t="s">
        <v>259</v>
      </c>
      <c r="U1007" t="s">
        <v>443</v>
      </c>
    </row>
    <row r="1008" spans="1:21" x14ac:dyDescent="0.35">
      <c r="A1008" s="2" t="s">
        <v>53</v>
      </c>
      <c r="B1008" s="1" t="s">
        <v>54</v>
      </c>
      <c r="C1008" t="s">
        <v>513</v>
      </c>
      <c r="D1008" s="1" t="s">
        <v>351</v>
      </c>
      <c r="E1008" s="1" t="s">
        <v>14</v>
      </c>
      <c r="F1008" s="1" t="s">
        <v>26</v>
      </c>
      <c r="G1008" s="1" t="s">
        <v>215</v>
      </c>
      <c r="H1008" t="s">
        <v>52</v>
      </c>
      <c r="I1008" s="1" t="s">
        <v>70</v>
      </c>
      <c r="J1008" t="s">
        <v>42</v>
      </c>
      <c r="K1008" s="1" t="s">
        <v>75</v>
      </c>
      <c r="L1008" t="s">
        <v>278</v>
      </c>
      <c r="M1008" t="s">
        <v>75</v>
      </c>
      <c r="N1008">
        <v>1</v>
      </c>
      <c r="O1008" t="s">
        <v>235</v>
      </c>
      <c r="P1008">
        <v>1</v>
      </c>
      <c r="Q1008" t="s">
        <v>464</v>
      </c>
      <c r="R1008" t="s">
        <v>234</v>
      </c>
      <c r="S1008" t="s">
        <v>258</v>
      </c>
      <c r="T1008" t="s">
        <v>259</v>
      </c>
      <c r="U1008" t="s">
        <v>443</v>
      </c>
    </row>
    <row r="1009" spans="1:21" x14ac:dyDescent="0.35">
      <c r="A1009" s="2" t="s">
        <v>53</v>
      </c>
      <c r="B1009" s="1" t="s">
        <v>54</v>
      </c>
      <c r="C1009" t="s">
        <v>513</v>
      </c>
      <c r="D1009" s="1" t="s">
        <v>351</v>
      </c>
      <c r="E1009" s="1" t="s">
        <v>14</v>
      </c>
      <c r="F1009" s="1" t="s">
        <v>26</v>
      </c>
      <c r="G1009" s="1" t="s">
        <v>215</v>
      </c>
      <c r="H1009" t="s">
        <v>16</v>
      </c>
      <c r="I1009" s="1" t="s">
        <v>323</v>
      </c>
      <c r="J1009" t="s">
        <v>42</v>
      </c>
      <c r="K1009" s="1" t="s">
        <v>75</v>
      </c>
      <c r="L1009" t="s">
        <v>278</v>
      </c>
      <c r="M1009" t="s">
        <v>75</v>
      </c>
      <c r="N1009">
        <v>1</v>
      </c>
      <c r="O1009" t="s">
        <v>232</v>
      </c>
      <c r="P1009">
        <v>0</v>
      </c>
      <c r="Q1009" t="s">
        <v>464</v>
      </c>
      <c r="R1009" t="s">
        <v>234</v>
      </c>
      <c r="S1009" t="s">
        <v>258</v>
      </c>
      <c r="T1009" t="s">
        <v>259</v>
      </c>
      <c r="U1009" t="s">
        <v>443</v>
      </c>
    </row>
    <row r="1010" spans="1:21" x14ac:dyDescent="0.35">
      <c r="A1010" s="2" t="s">
        <v>53</v>
      </c>
      <c r="B1010" s="1" t="s">
        <v>54</v>
      </c>
      <c r="C1010" t="s">
        <v>513</v>
      </c>
      <c r="D1010" s="1" t="s">
        <v>351</v>
      </c>
      <c r="E1010" s="1" t="s">
        <v>14</v>
      </c>
      <c r="F1010" s="1" t="s">
        <v>26</v>
      </c>
      <c r="G1010" s="1" t="s">
        <v>215</v>
      </c>
      <c r="H1010" t="s">
        <v>16</v>
      </c>
      <c r="I1010" s="1" t="s">
        <v>323</v>
      </c>
      <c r="J1010" t="s">
        <v>42</v>
      </c>
      <c r="K1010" s="1" t="s">
        <v>75</v>
      </c>
      <c r="L1010" t="s">
        <v>278</v>
      </c>
      <c r="M1010" t="s">
        <v>75</v>
      </c>
      <c r="N1010">
        <v>1</v>
      </c>
      <c r="O1010" t="s">
        <v>232</v>
      </c>
      <c r="P1010">
        <v>1</v>
      </c>
      <c r="Q1010" t="s">
        <v>464</v>
      </c>
      <c r="R1010" t="s">
        <v>234</v>
      </c>
      <c r="S1010" t="s">
        <v>271</v>
      </c>
      <c r="T1010" t="s">
        <v>259</v>
      </c>
      <c r="U1010" t="s">
        <v>443</v>
      </c>
    </row>
    <row r="1011" spans="1:21" x14ac:dyDescent="0.35">
      <c r="A1011" s="2" t="s">
        <v>53</v>
      </c>
      <c r="B1011" s="1" t="s">
        <v>54</v>
      </c>
      <c r="C1011" t="s">
        <v>513</v>
      </c>
      <c r="D1011" s="1" t="s">
        <v>351</v>
      </c>
      <c r="E1011" s="1" t="s">
        <v>14</v>
      </c>
      <c r="F1011" s="1" t="s">
        <v>26</v>
      </c>
      <c r="G1011" s="1" t="s">
        <v>215</v>
      </c>
      <c r="H1011" t="s">
        <v>16</v>
      </c>
      <c r="I1011" s="1" t="s">
        <v>323</v>
      </c>
      <c r="J1011" t="s">
        <v>42</v>
      </c>
      <c r="K1011" s="1" t="s">
        <v>75</v>
      </c>
      <c r="L1011" t="s">
        <v>363</v>
      </c>
      <c r="M1011" t="s">
        <v>75</v>
      </c>
      <c r="N1011">
        <v>1</v>
      </c>
      <c r="O1011" t="s">
        <v>232</v>
      </c>
      <c r="P1011">
        <v>0</v>
      </c>
      <c r="Q1011" t="s">
        <v>464</v>
      </c>
      <c r="R1011" t="s">
        <v>234</v>
      </c>
      <c r="S1011" t="s">
        <v>258</v>
      </c>
      <c r="T1011" t="s">
        <v>259</v>
      </c>
      <c r="U1011" t="s">
        <v>443</v>
      </c>
    </row>
    <row r="1012" spans="1:21" x14ac:dyDescent="0.35">
      <c r="A1012" s="2" t="s">
        <v>53</v>
      </c>
      <c r="B1012" s="1" t="s">
        <v>54</v>
      </c>
      <c r="C1012" t="s">
        <v>513</v>
      </c>
      <c r="D1012" s="1" t="s">
        <v>351</v>
      </c>
      <c r="E1012" s="1" t="s">
        <v>14</v>
      </c>
      <c r="F1012" s="1" t="s">
        <v>26</v>
      </c>
      <c r="G1012" s="1" t="s">
        <v>215</v>
      </c>
      <c r="H1012" t="s">
        <v>16</v>
      </c>
      <c r="I1012" s="1" t="s">
        <v>70</v>
      </c>
      <c r="J1012" t="s">
        <v>42</v>
      </c>
      <c r="K1012" s="1" t="s">
        <v>57</v>
      </c>
      <c r="L1012" t="s">
        <v>278</v>
      </c>
      <c r="M1012" t="s">
        <v>162</v>
      </c>
      <c r="N1012">
        <v>1</v>
      </c>
      <c r="O1012" t="s">
        <v>235</v>
      </c>
      <c r="P1012">
        <v>1</v>
      </c>
      <c r="Q1012" t="s">
        <v>464</v>
      </c>
      <c r="R1012" t="s">
        <v>234</v>
      </c>
      <c r="S1012" t="s">
        <v>258</v>
      </c>
      <c r="T1012" t="s">
        <v>259</v>
      </c>
      <c r="U1012" t="s">
        <v>443</v>
      </c>
    </row>
    <row r="1013" spans="1:21" x14ac:dyDescent="0.35">
      <c r="A1013" s="2" t="s">
        <v>53</v>
      </c>
      <c r="B1013" s="1" t="s">
        <v>54</v>
      </c>
      <c r="C1013" t="s">
        <v>513</v>
      </c>
      <c r="D1013" s="1" t="s">
        <v>351</v>
      </c>
      <c r="E1013" s="1" t="s">
        <v>14</v>
      </c>
      <c r="F1013" s="1" t="s">
        <v>26</v>
      </c>
      <c r="G1013" s="1" t="s">
        <v>215</v>
      </c>
      <c r="H1013" t="s">
        <v>20</v>
      </c>
      <c r="I1013" s="1" t="s">
        <v>323</v>
      </c>
      <c r="J1013" t="s">
        <v>42</v>
      </c>
      <c r="K1013" s="1" t="s">
        <v>75</v>
      </c>
      <c r="L1013" t="s">
        <v>278</v>
      </c>
      <c r="M1013" t="s">
        <v>109</v>
      </c>
      <c r="N1013">
        <v>1</v>
      </c>
      <c r="O1013" t="s">
        <v>232</v>
      </c>
      <c r="P1013">
        <v>1</v>
      </c>
      <c r="Q1013" t="s">
        <v>464</v>
      </c>
      <c r="R1013" t="s">
        <v>234</v>
      </c>
      <c r="S1013" t="s">
        <v>258</v>
      </c>
      <c r="T1013" t="s">
        <v>259</v>
      </c>
      <c r="U1013" t="s">
        <v>443</v>
      </c>
    </row>
    <row r="1014" spans="1:21" x14ac:dyDescent="0.35">
      <c r="A1014" s="2" t="s">
        <v>53</v>
      </c>
      <c r="B1014" s="1" t="s">
        <v>54</v>
      </c>
      <c r="C1014" t="s">
        <v>513</v>
      </c>
      <c r="D1014" s="1" t="s">
        <v>351</v>
      </c>
      <c r="E1014" s="1" t="s">
        <v>14</v>
      </c>
      <c r="F1014" s="1" t="s">
        <v>26</v>
      </c>
      <c r="G1014" s="1" t="s">
        <v>215</v>
      </c>
      <c r="H1014" t="s">
        <v>27</v>
      </c>
      <c r="I1014" s="1" t="s">
        <v>70</v>
      </c>
      <c r="J1014" t="s">
        <v>42</v>
      </c>
      <c r="K1014" s="1" t="s">
        <v>75</v>
      </c>
      <c r="L1014" t="s">
        <v>278</v>
      </c>
      <c r="M1014" t="s">
        <v>112</v>
      </c>
      <c r="N1014">
        <v>1</v>
      </c>
      <c r="O1014" t="s">
        <v>235</v>
      </c>
      <c r="P1014">
        <v>1</v>
      </c>
      <c r="Q1014" t="s">
        <v>464</v>
      </c>
      <c r="R1014" t="s">
        <v>234</v>
      </c>
      <c r="S1014" t="s">
        <v>258</v>
      </c>
      <c r="T1014" t="s">
        <v>259</v>
      </c>
      <c r="U1014" t="s">
        <v>443</v>
      </c>
    </row>
    <row r="1015" spans="1:21" x14ac:dyDescent="0.35">
      <c r="A1015" s="2" t="s">
        <v>53</v>
      </c>
      <c r="B1015" s="1" t="s">
        <v>54</v>
      </c>
      <c r="C1015" t="s">
        <v>513</v>
      </c>
      <c r="D1015" s="1" t="s">
        <v>351</v>
      </c>
      <c r="E1015" s="1" t="s">
        <v>14</v>
      </c>
      <c r="F1015" s="1" t="s">
        <v>26</v>
      </c>
      <c r="G1015" s="1" t="s">
        <v>215</v>
      </c>
      <c r="H1015" t="s">
        <v>27</v>
      </c>
      <c r="I1015" s="1" t="s">
        <v>70</v>
      </c>
      <c r="J1015" t="s">
        <v>42</v>
      </c>
      <c r="K1015" s="1" t="s">
        <v>75</v>
      </c>
      <c r="L1015" t="s">
        <v>363</v>
      </c>
      <c r="M1015" t="s">
        <v>75</v>
      </c>
      <c r="N1015">
        <v>1</v>
      </c>
      <c r="O1015" t="s">
        <v>235</v>
      </c>
      <c r="P1015">
        <v>0</v>
      </c>
      <c r="Q1015" t="s">
        <v>464</v>
      </c>
      <c r="R1015" t="s">
        <v>234</v>
      </c>
      <c r="S1015" t="s">
        <v>258</v>
      </c>
      <c r="T1015" t="s">
        <v>259</v>
      </c>
      <c r="U1015" t="s">
        <v>443</v>
      </c>
    </row>
    <row r="1016" spans="1:21" x14ac:dyDescent="0.35">
      <c r="A1016" s="2" t="s">
        <v>53</v>
      </c>
      <c r="B1016" s="1" t="s">
        <v>54</v>
      </c>
      <c r="C1016" t="s">
        <v>513</v>
      </c>
      <c r="D1016" s="1" t="s">
        <v>351</v>
      </c>
      <c r="E1016" s="1" t="s">
        <v>14</v>
      </c>
      <c r="F1016" s="1" t="s">
        <v>26</v>
      </c>
      <c r="G1016" s="1" t="s">
        <v>215</v>
      </c>
      <c r="H1016" t="s">
        <v>30</v>
      </c>
      <c r="I1016" s="1" t="s">
        <v>323</v>
      </c>
      <c r="J1016" t="s">
        <v>42</v>
      </c>
      <c r="K1016" s="1" t="s">
        <v>75</v>
      </c>
      <c r="L1016" t="s">
        <v>363</v>
      </c>
      <c r="M1016" t="s">
        <v>75</v>
      </c>
      <c r="N1016">
        <v>1</v>
      </c>
      <c r="O1016" t="s">
        <v>232</v>
      </c>
      <c r="P1016">
        <v>1</v>
      </c>
      <c r="Q1016" t="s">
        <v>464</v>
      </c>
      <c r="R1016" t="s">
        <v>234</v>
      </c>
      <c r="S1016" t="s">
        <v>258</v>
      </c>
      <c r="T1016" t="s">
        <v>259</v>
      </c>
      <c r="U1016" t="s">
        <v>443</v>
      </c>
    </row>
    <row r="1017" spans="1:21" x14ac:dyDescent="0.35">
      <c r="A1017" s="2" t="s">
        <v>53</v>
      </c>
      <c r="B1017" s="1" t="s">
        <v>54</v>
      </c>
      <c r="C1017" t="s">
        <v>513</v>
      </c>
      <c r="D1017" s="1" t="s">
        <v>351</v>
      </c>
      <c r="E1017" s="1" t="s">
        <v>14</v>
      </c>
      <c r="F1017" s="1" t="s">
        <v>26</v>
      </c>
      <c r="G1017" s="1" t="s">
        <v>215</v>
      </c>
      <c r="H1017" t="s">
        <v>24</v>
      </c>
      <c r="I1017" s="1" t="s">
        <v>323</v>
      </c>
      <c r="J1017" t="s">
        <v>42</v>
      </c>
      <c r="K1017" s="1" t="s">
        <v>75</v>
      </c>
      <c r="L1017" t="s">
        <v>363</v>
      </c>
      <c r="M1017" t="s">
        <v>112</v>
      </c>
      <c r="N1017">
        <v>1</v>
      </c>
      <c r="O1017" t="s">
        <v>232</v>
      </c>
      <c r="P1017">
        <v>0</v>
      </c>
      <c r="Q1017" t="s">
        <v>464</v>
      </c>
      <c r="R1017" t="s">
        <v>234</v>
      </c>
      <c r="S1017" t="s">
        <v>258</v>
      </c>
      <c r="T1017" t="s">
        <v>259</v>
      </c>
      <c r="U1017" t="s">
        <v>443</v>
      </c>
    </row>
    <row r="1018" spans="1:21" x14ac:dyDescent="0.35">
      <c r="A1018" s="2" t="s">
        <v>53</v>
      </c>
      <c r="B1018" s="1" t="s">
        <v>54</v>
      </c>
      <c r="C1018" t="s">
        <v>513</v>
      </c>
      <c r="D1018" s="1" t="s">
        <v>351</v>
      </c>
      <c r="E1018" s="1" t="s">
        <v>14</v>
      </c>
      <c r="F1018" s="1" t="s">
        <v>15</v>
      </c>
      <c r="G1018" s="1" t="s">
        <v>215</v>
      </c>
      <c r="H1018" t="s">
        <v>52</v>
      </c>
      <c r="I1018" s="1" t="s">
        <v>70</v>
      </c>
      <c r="J1018" t="s">
        <v>42</v>
      </c>
      <c r="K1018" s="1" t="s">
        <v>75</v>
      </c>
      <c r="L1018" t="s">
        <v>278</v>
      </c>
      <c r="M1018" t="s">
        <v>92</v>
      </c>
      <c r="N1018">
        <v>1</v>
      </c>
      <c r="O1018" t="s">
        <v>235</v>
      </c>
      <c r="P1018">
        <v>0</v>
      </c>
      <c r="Q1018" t="s">
        <v>464</v>
      </c>
      <c r="R1018" t="s">
        <v>234</v>
      </c>
      <c r="S1018" t="s">
        <v>258</v>
      </c>
      <c r="T1018" t="s">
        <v>259</v>
      </c>
      <c r="U1018" t="s">
        <v>443</v>
      </c>
    </row>
    <row r="1019" spans="1:21" x14ac:dyDescent="0.35">
      <c r="A1019" s="2" t="s">
        <v>53</v>
      </c>
      <c r="B1019" s="1" t="s">
        <v>54</v>
      </c>
      <c r="C1019" t="s">
        <v>513</v>
      </c>
      <c r="D1019" s="1" t="s">
        <v>351</v>
      </c>
      <c r="E1019" s="1" t="s">
        <v>14</v>
      </c>
      <c r="F1019" s="1" t="s">
        <v>15</v>
      </c>
      <c r="G1019" s="1" t="s">
        <v>215</v>
      </c>
      <c r="H1019" t="s">
        <v>20</v>
      </c>
      <c r="I1019" s="1" t="s">
        <v>70</v>
      </c>
      <c r="J1019" t="s">
        <v>42</v>
      </c>
      <c r="K1019" s="1" t="s">
        <v>75</v>
      </c>
      <c r="L1019" t="s">
        <v>363</v>
      </c>
      <c r="M1019" t="s">
        <v>112</v>
      </c>
      <c r="N1019">
        <v>1</v>
      </c>
      <c r="O1019" t="s">
        <v>235</v>
      </c>
      <c r="P1019">
        <v>0</v>
      </c>
      <c r="Q1019" t="s">
        <v>464</v>
      </c>
      <c r="R1019" t="s">
        <v>243</v>
      </c>
      <c r="S1019" t="s">
        <v>258</v>
      </c>
      <c r="T1019" t="s">
        <v>259</v>
      </c>
      <c r="U1019" t="s">
        <v>444</v>
      </c>
    </row>
    <row r="1020" spans="1:21" x14ac:dyDescent="0.35">
      <c r="A1020" s="2" t="s">
        <v>53</v>
      </c>
      <c r="B1020" s="1" t="s">
        <v>54</v>
      </c>
      <c r="C1020" t="s">
        <v>513</v>
      </c>
      <c r="D1020" s="1" t="s">
        <v>351</v>
      </c>
      <c r="E1020" s="1" t="s">
        <v>14</v>
      </c>
      <c r="F1020" s="1" t="s">
        <v>15</v>
      </c>
      <c r="G1020" s="1" t="s">
        <v>215</v>
      </c>
      <c r="H1020" t="s">
        <v>30</v>
      </c>
      <c r="I1020" s="1" t="s">
        <v>70</v>
      </c>
      <c r="J1020" t="s">
        <v>42</v>
      </c>
      <c r="K1020" s="1" t="s">
        <v>75</v>
      </c>
      <c r="L1020" t="s">
        <v>363</v>
      </c>
      <c r="M1020" t="s">
        <v>76</v>
      </c>
      <c r="N1020">
        <v>1</v>
      </c>
      <c r="O1020" t="s">
        <v>235</v>
      </c>
      <c r="P1020">
        <v>1</v>
      </c>
      <c r="Q1020" t="s">
        <v>464</v>
      </c>
      <c r="R1020" t="s">
        <v>243</v>
      </c>
      <c r="S1020" t="s">
        <v>258</v>
      </c>
      <c r="T1020" t="s">
        <v>259</v>
      </c>
      <c r="U1020" t="s">
        <v>444</v>
      </c>
    </row>
    <row r="1021" spans="1:21" x14ac:dyDescent="0.35">
      <c r="A1021" s="2" t="s">
        <v>53</v>
      </c>
      <c r="B1021" s="1" t="s">
        <v>54</v>
      </c>
      <c r="C1021" t="s">
        <v>513</v>
      </c>
      <c r="D1021" s="1" t="s">
        <v>351</v>
      </c>
      <c r="E1021" s="1" t="s">
        <v>14</v>
      </c>
      <c r="F1021" s="1" t="s">
        <v>29</v>
      </c>
      <c r="G1021" s="1" t="s">
        <v>29</v>
      </c>
      <c r="H1021" t="s">
        <v>30</v>
      </c>
      <c r="I1021" s="1" t="s">
        <v>70</v>
      </c>
      <c r="J1021" t="s">
        <v>42</v>
      </c>
      <c r="K1021" s="1" t="s">
        <v>75</v>
      </c>
      <c r="L1021" t="s">
        <v>363</v>
      </c>
      <c r="M1021" t="s">
        <v>92</v>
      </c>
      <c r="N1021">
        <v>1</v>
      </c>
      <c r="O1021" t="s">
        <v>235</v>
      </c>
      <c r="P1021">
        <v>1</v>
      </c>
      <c r="Q1021" t="s">
        <v>464</v>
      </c>
      <c r="R1021" t="s">
        <v>234</v>
      </c>
      <c r="S1021" t="s">
        <v>258</v>
      </c>
      <c r="T1021" t="s">
        <v>259</v>
      </c>
      <c r="U1021" t="s">
        <v>443</v>
      </c>
    </row>
    <row r="1022" spans="1:21" x14ac:dyDescent="0.35">
      <c r="A1022" s="2" t="s">
        <v>53</v>
      </c>
      <c r="B1022" s="1" t="s">
        <v>54</v>
      </c>
      <c r="C1022" t="s">
        <v>513</v>
      </c>
      <c r="D1022" s="1" t="s">
        <v>351</v>
      </c>
      <c r="E1022" s="1" t="s">
        <v>14</v>
      </c>
      <c r="F1022" s="1" t="s">
        <v>29</v>
      </c>
      <c r="G1022" s="1" t="s">
        <v>29</v>
      </c>
      <c r="H1022" t="s">
        <v>40</v>
      </c>
      <c r="I1022" s="1" t="s">
        <v>70</v>
      </c>
      <c r="J1022" t="s">
        <v>42</v>
      </c>
      <c r="K1022" s="1" t="s">
        <v>75</v>
      </c>
      <c r="L1022" t="s">
        <v>363</v>
      </c>
      <c r="M1022" t="s">
        <v>112</v>
      </c>
      <c r="N1022">
        <v>1</v>
      </c>
      <c r="O1022" t="s">
        <v>235</v>
      </c>
      <c r="P1022">
        <v>0</v>
      </c>
      <c r="Q1022" t="s">
        <v>464</v>
      </c>
      <c r="R1022" t="s">
        <v>243</v>
      </c>
      <c r="S1022" t="s">
        <v>258</v>
      </c>
      <c r="T1022" t="s">
        <v>259</v>
      </c>
      <c r="U1022" t="s">
        <v>444</v>
      </c>
    </row>
    <row r="1023" spans="1:21" x14ac:dyDescent="0.35">
      <c r="A1023" s="2" t="s">
        <v>53</v>
      </c>
      <c r="B1023" s="1" t="s">
        <v>54</v>
      </c>
      <c r="C1023" t="s">
        <v>513</v>
      </c>
      <c r="D1023" s="1" t="s">
        <v>351</v>
      </c>
      <c r="E1023" s="1" t="s">
        <v>14</v>
      </c>
      <c r="F1023" s="1" t="s">
        <v>21</v>
      </c>
      <c r="G1023" s="1" t="s">
        <v>29</v>
      </c>
      <c r="H1023" t="s">
        <v>52</v>
      </c>
      <c r="I1023" s="1" t="s">
        <v>70</v>
      </c>
      <c r="J1023" t="s">
        <v>42</v>
      </c>
      <c r="K1023" s="1" t="s">
        <v>75</v>
      </c>
      <c r="L1023" t="s">
        <v>278</v>
      </c>
      <c r="M1023" t="s">
        <v>109</v>
      </c>
      <c r="N1023">
        <v>1</v>
      </c>
      <c r="O1023" t="s">
        <v>235</v>
      </c>
      <c r="P1023">
        <v>0</v>
      </c>
      <c r="Q1023" t="s">
        <v>464</v>
      </c>
      <c r="R1023" t="s">
        <v>234</v>
      </c>
      <c r="S1023" t="s">
        <v>258</v>
      </c>
      <c r="T1023" t="s">
        <v>259</v>
      </c>
      <c r="U1023" t="s">
        <v>443</v>
      </c>
    </row>
    <row r="1024" spans="1:21" x14ac:dyDescent="0.35">
      <c r="A1024" s="2" t="s">
        <v>53</v>
      </c>
      <c r="B1024" s="1" t="s">
        <v>54</v>
      </c>
      <c r="C1024" t="s">
        <v>513</v>
      </c>
      <c r="D1024" s="1" t="s">
        <v>351</v>
      </c>
      <c r="E1024" s="1" t="s">
        <v>14</v>
      </c>
      <c r="F1024" s="1" t="s">
        <v>21</v>
      </c>
      <c r="G1024" s="1" t="s">
        <v>29</v>
      </c>
      <c r="H1024" t="s">
        <v>16</v>
      </c>
      <c r="I1024" s="1" t="s">
        <v>323</v>
      </c>
      <c r="J1024" t="s">
        <v>42</v>
      </c>
      <c r="K1024" s="1" t="s">
        <v>75</v>
      </c>
      <c r="L1024" t="s">
        <v>278</v>
      </c>
      <c r="M1024" t="s">
        <v>92</v>
      </c>
      <c r="N1024">
        <v>1</v>
      </c>
      <c r="O1024" t="s">
        <v>232</v>
      </c>
      <c r="P1024">
        <v>1</v>
      </c>
      <c r="Q1024" t="s">
        <v>464</v>
      </c>
      <c r="R1024" t="s">
        <v>234</v>
      </c>
      <c r="S1024" t="s">
        <v>258</v>
      </c>
      <c r="T1024" t="s">
        <v>259</v>
      </c>
      <c r="U1024" t="s">
        <v>444</v>
      </c>
    </row>
    <row r="1025" spans="1:21" x14ac:dyDescent="0.35">
      <c r="A1025" s="2" t="s">
        <v>53</v>
      </c>
      <c r="B1025" s="1" t="s">
        <v>54</v>
      </c>
      <c r="C1025" t="s">
        <v>513</v>
      </c>
      <c r="D1025" s="1" t="s">
        <v>351</v>
      </c>
      <c r="E1025" s="1" t="s">
        <v>14</v>
      </c>
      <c r="F1025" s="1" t="s">
        <v>21</v>
      </c>
      <c r="G1025" s="1" t="s">
        <v>29</v>
      </c>
      <c r="H1025" t="s">
        <v>16</v>
      </c>
      <c r="I1025" s="1" t="s">
        <v>323</v>
      </c>
      <c r="J1025" t="s">
        <v>42</v>
      </c>
      <c r="K1025" s="1" t="s">
        <v>75</v>
      </c>
      <c r="L1025" t="s">
        <v>363</v>
      </c>
      <c r="M1025" t="s">
        <v>75</v>
      </c>
      <c r="N1025">
        <v>1</v>
      </c>
      <c r="O1025" t="s">
        <v>232</v>
      </c>
      <c r="P1025">
        <v>1</v>
      </c>
      <c r="Q1025" t="s">
        <v>464</v>
      </c>
      <c r="R1025" t="s">
        <v>234</v>
      </c>
      <c r="S1025" t="s">
        <v>258</v>
      </c>
      <c r="T1025" t="s">
        <v>259</v>
      </c>
      <c r="U1025" t="s">
        <v>444</v>
      </c>
    </row>
    <row r="1026" spans="1:21" x14ac:dyDescent="0.35">
      <c r="A1026" s="2" t="s">
        <v>53</v>
      </c>
      <c r="B1026" s="1" t="s">
        <v>54</v>
      </c>
      <c r="C1026" t="s">
        <v>513</v>
      </c>
      <c r="D1026" s="1" t="s">
        <v>351</v>
      </c>
      <c r="E1026" s="1" t="s">
        <v>14</v>
      </c>
      <c r="F1026" s="1" t="s">
        <v>21</v>
      </c>
      <c r="G1026" s="1" t="s">
        <v>29</v>
      </c>
      <c r="H1026" t="s">
        <v>27</v>
      </c>
      <c r="I1026" s="1" t="s">
        <v>70</v>
      </c>
      <c r="J1026" t="s">
        <v>42</v>
      </c>
      <c r="K1026" s="1" t="s">
        <v>75</v>
      </c>
      <c r="L1026" t="s">
        <v>363</v>
      </c>
      <c r="M1026" t="s">
        <v>92</v>
      </c>
      <c r="N1026">
        <v>1</v>
      </c>
      <c r="O1026" t="s">
        <v>235</v>
      </c>
      <c r="P1026">
        <v>0</v>
      </c>
      <c r="Q1026" t="s">
        <v>464</v>
      </c>
      <c r="R1026" t="s">
        <v>243</v>
      </c>
      <c r="S1026" t="s">
        <v>258</v>
      </c>
      <c r="T1026" t="s">
        <v>259</v>
      </c>
      <c r="U1026" t="s">
        <v>444</v>
      </c>
    </row>
    <row r="1027" spans="1:21" x14ac:dyDescent="0.35">
      <c r="A1027" s="2" t="s">
        <v>53</v>
      </c>
      <c r="B1027" s="1" t="s">
        <v>54</v>
      </c>
      <c r="C1027" t="s">
        <v>513</v>
      </c>
      <c r="D1027" s="1" t="s">
        <v>351</v>
      </c>
      <c r="E1027" s="1" t="s">
        <v>14</v>
      </c>
      <c r="F1027" s="1" t="s">
        <v>21</v>
      </c>
      <c r="G1027" s="1" t="s">
        <v>29</v>
      </c>
      <c r="H1027" t="s">
        <v>30</v>
      </c>
      <c r="I1027" s="1" t="s">
        <v>70</v>
      </c>
      <c r="J1027" t="s">
        <v>42</v>
      </c>
      <c r="K1027" s="1" t="s">
        <v>75</v>
      </c>
      <c r="L1027" t="s">
        <v>363</v>
      </c>
      <c r="M1027" t="s">
        <v>99</v>
      </c>
      <c r="N1027">
        <v>1</v>
      </c>
      <c r="O1027" t="s">
        <v>235</v>
      </c>
      <c r="P1027">
        <v>1</v>
      </c>
      <c r="Q1027" t="s">
        <v>464</v>
      </c>
      <c r="R1027" t="s">
        <v>234</v>
      </c>
      <c r="S1027" t="s">
        <v>258</v>
      </c>
      <c r="T1027" t="s">
        <v>259</v>
      </c>
      <c r="U1027" t="s">
        <v>443</v>
      </c>
    </row>
    <row r="1028" spans="1:21" x14ac:dyDescent="0.35">
      <c r="A1028" s="2" t="s">
        <v>53</v>
      </c>
      <c r="B1028" s="1" t="s">
        <v>54</v>
      </c>
      <c r="C1028" t="s">
        <v>513</v>
      </c>
      <c r="D1028" s="1" t="s">
        <v>351</v>
      </c>
      <c r="E1028" s="1" t="s">
        <v>14</v>
      </c>
      <c r="F1028" s="1" t="s">
        <v>21</v>
      </c>
      <c r="G1028" s="1" t="s">
        <v>29</v>
      </c>
      <c r="H1028" t="s">
        <v>24</v>
      </c>
      <c r="I1028" s="1" t="s">
        <v>306</v>
      </c>
      <c r="J1028" t="s">
        <v>42</v>
      </c>
      <c r="K1028" s="1" t="s">
        <v>75</v>
      </c>
      <c r="L1028" t="s">
        <v>363</v>
      </c>
      <c r="M1028" t="s">
        <v>109</v>
      </c>
      <c r="N1028">
        <v>1</v>
      </c>
      <c r="O1028" t="s">
        <v>232</v>
      </c>
      <c r="P1028">
        <v>0</v>
      </c>
      <c r="Q1028" t="s">
        <v>464</v>
      </c>
      <c r="R1028" t="s">
        <v>243</v>
      </c>
      <c r="S1028" t="s">
        <v>258</v>
      </c>
      <c r="T1028" t="s">
        <v>259</v>
      </c>
      <c r="U1028" t="s">
        <v>444</v>
      </c>
    </row>
    <row r="1029" spans="1:21" x14ac:dyDescent="0.35">
      <c r="A1029" s="2" t="s">
        <v>53</v>
      </c>
      <c r="B1029" s="1" t="s">
        <v>54</v>
      </c>
      <c r="C1029" t="s">
        <v>513</v>
      </c>
      <c r="D1029" s="1" t="s">
        <v>351</v>
      </c>
      <c r="E1029" s="1" t="s">
        <v>14</v>
      </c>
      <c r="F1029" s="1" t="s">
        <v>21</v>
      </c>
      <c r="G1029" s="1" t="s">
        <v>29</v>
      </c>
      <c r="H1029" t="s">
        <v>24</v>
      </c>
      <c r="I1029" s="1" t="s">
        <v>70</v>
      </c>
      <c r="J1029" t="s">
        <v>42</v>
      </c>
      <c r="K1029" s="1" t="s">
        <v>75</v>
      </c>
      <c r="L1029" t="s">
        <v>278</v>
      </c>
      <c r="M1029" t="s">
        <v>109</v>
      </c>
      <c r="N1029">
        <v>1</v>
      </c>
      <c r="O1029" t="s">
        <v>235</v>
      </c>
      <c r="P1029">
        <v>1</v>
      </c>
      <c r="Q1029" t="s">
        <v>464</v>
      </c>
      <c r="R1029" t="s">
        <v>243</v>
      </c>
      <c r="S1029" t="s">
        <v>258</v>
      </c>
      <c r="T1029" t="s">
        <v>259</v>
      </c>
      <c r="U1029" t="s">
        <v>444</v>
      </c>
    </row>
    <row r="1030" spans="1:21" x14ac:dyDescent="0.35">
      <c r="A1030" s="2" t="s">
        <v>53</v>
      </c>
      <c r="B1030" s="1" t="s">
        <v>54</v>
      </c>
      <c r="C1030" t="s">
        <v>513</v>
      </c>
      <c r="D1030" s="1" t="s">
        <v>351</v>
      </c>
      <c r="E1030" s="1" t="s">
        <v>14</v>
      </c>
      <c r="F1030" s="1" t="s">
        <v>21</v>
      </c>
      <c r="G1030" s="1" t="s">
        <v>29</v>
      </c>
      <c r="H1030" t="s">
        <v>24</v>
      </c>
      <c r="I1030" s="1" t="s">
        <v>70</v>
      </c>
      <c r="J1030" t="s">
        <v>42</v>
      </c>
      <c r="K1030" s="1" t="s">
        <v>75</v>
      </c>
      <c r="L1030" t="s">
        <v>363</v>
      </c>
      <c r="M1030" t="s">
        <v>92</v>
      </c>
      <c r="N1030">
        <v>1</v>
      </c>
      <c r="O1030" t="s">
        <v>235</v>
      </c>
      <c r="P1030">
        <v>0</v>
      </c>
      <c r="Q1030" t="s">
        <v>464</v>
      </c>
      <c r="R1030" t="s">
        <v>234</v>
      </c>
      <c r="S1030" t="s">
        <v>258</v>
      </c>
      <c r="T1030" t="s">
        <v>259</v>
      </c>
      <c r="U1030" t="s">
        <v>443</v>
      </c>
    </row>
    <row r="1031" spans="1:21" x14ac:dyDescent="0.35">
      <c r="A1031" s="2" t="s">
        <v>53</v>
      </c>
      <c r="B1031" s="1" t="s">
        <v>54</v>
      </c>
      <c r="C1031" t="s">
        <v>513</v>
      </c>
      <c r="D1031" s="1" t="s">
        <v>351</v>
      </c>
      <c r="E1031" s="1" t="s">
        <v>25</v>
      </c>
      <c r="F1031" s="1" t="s">
        <v>26</v>
      </c>
      <c r="G1031" s="1" t="s">
        <v>215</v>
      </c>
      <c r="H1031" t="s">
        <v>52</v>
      </c>
      <c r="I1031" s="1" t="s">
        <v>306</v>
      </c>
      <c r="J1031" t="s">
        <v>42</v>
      </c>
      <c r="K1031" s="1" t="s">
        <v>75</v>
      </c>
      <c r="L1031" t="s">
        <v>278</v>
      </c>
      <c r="M1031" t="s">
        <v>75</v>
      </c>
      <c r="N1031">
        <v>1</v>
      </c>
      <c r="O1031" t="s">
        <v>232</v>
      </c>
      <c r="P1031">
        <v>1</v>
      </c>
      <c r="Q1031" t="s">
        <v>464</v>
      </c>
      <c r="R1031" t="s">
        <v>234</v>
      </c>
      <c r="S1031" t="s">
        <v>258</v>
      </c>
      <c r="T1031" t="s">
        <v>259</v>
      </c>
      <c r="U1031" t="s">
        <v>444</v>
      </c>
    </row>
    <row r="1032" spans="1:21" x14ac:dyDescent="0.35">
      <c r="A1032" s="2" t="s">
        <v>53</v>
      </c>
      <c r="B1032" s="1" t="s">
        <v>54</v>
      </c>
      <c r="C1032" t="s">
        <v>513</v>
      </c>
      <c r="D1032" s="1" t="s">
        <v>351</v>
      </c>
      <c r="E1032" s="1" t="s">
        <v>25</v>
      </c>
      <c r="F1032" s="1" t="s">
        <v>26</v>
      </c>
      <c r="G1032" s="1" t="s">
        <v>215</v>
      </c>
      <c r="H1032" t="s">
        <v>52</v>
      </c>
      <c r="I1032" s="1" t="s">
        <v>306</v>
      </c>
      <c r="J1032" t="s">
        <v>42</v>
      </c>
      <c r="K1032" s="1" t="s">
        <v>75</v>
      </c>
      <c r="L1032" t="s">
        <v>278</v>
      </c>
      <c r="M1032" t="s">
        <v>76</v>
      </c>
      <c r="N1032">
        <v>1</v>
      </c>
      <c r="O1032" t="s">
        <v>232</v>
      </c>
      <c r="P1032">
        <v>1</v>
      </c>
      <c r="Q1032" t="s">
        <v>464</v>
      </c>
      <c r="R1032" t="s">
        <v>234</v>
      </c>
      <c r="S1032" t="s">
        <v>258</v>
      </c>
      <c r="T1032" t="s">
        <v>259</v>
      </c>
      <c r="U1032" t="s">
        <v>444</v>
      </c>
    </row>
    <row r="1033" spans="1:21" x14ac:dyDescent="0.35">
      <c r="A1033" s="2" t="s">
        <v>53</v>
      </c>
      <c r="B1033" s="1" t="s">
        <v>54</v>
      </c>
      <c r="C1033" t="s">
        <v>513</v>
      </c>
      <c r="D1033" s="1" t="s">
        <v>351</v>
      </c>
      <c r="E1033" s="1" t="s">
        <v>25</v>
      </c>
      <c r="F1033" s="1" t="s">
        <v>26</v>
      </c>
      <c r="G1033" s="1" t="s">
        <v>215</v>
      </c>
      <c r="H1033" t="s">
        <v>52</v>
      </c>
      <c r="I1033" s="1" t="s">
        <v>306</v>
      </c>
      <c r="J1033" t="s">
        <v>42</v>
      </c>
      <c r="K1033" s="1" t="s">
        <v>75</v>
      </c>
      <c r="L1033" t="s">
        <v>363</v>
      </c>
      <c r="M1033" t="s">
        <v>75</v>
      </c>
      <c r="N1033">
        <v>1</v>
      </c>
      <c r="O1033" t="s">
        <v>232</v>
      </c>
      <c r="P1033">
        <v>0</v>
      </c>
      <c r="Q1033" t="s">
        <v>464</v>
      </c>
      <c r="R1033" t="s">
        <v>243</v>
      </c>
      <c r="S1033" t="s">
        <v>258</v>
      </c>
      <c r="T1033" t="s">
        <v>259</v>
      </c>
      <c r="U1033" t="s">
        <v>444</v>
      </c>
    </row>
    <row r="1034" spans="1:21" x14ac:dyDescent="0.35">
      <c r="A1034" s="2" t="s">
        <v>53</v>
      </c>
      <c r="B1034" s="1" t="s">
        <v>54</v>
      </c>
      <c r="C1034" t="s">
        <v>513</v>
      </c>
      <c r="D1034" s="1" t="s">
        <v>351</v>
      </c>
      <c r="E1034" s="1" t="s">
        <v>25</v>
      </c>
      <c r="F1034" s="1" t="s">
        <v>26</v>
      </c>
      <c r="G1034" s="1" t="s">
        <v>215</v>
      </c>
      <c r="H1034" t="s">
        <v>52</v>
      </c>
      <c r="I1034" s="1" t="s">
        <v>323</v>
      </c>
      <c r="J1034" t="s">
        <v>42</v>
      </c>
      <c r="K1034" s="1" t="s">
        <v>75</v>
      </c>
      <c r="L1034" t="s">
        <v>278</v>
      </c>
      <c r="M1034" t="s">
        <v>75</v>
      </c>
      <c r="N1034">
        <v>1</v>
      </c>
      <c r="O1034" t="s">
        <v>232</v>
      </c>
      <c r="P1034">
        <v>1</v>
      </c>
      <c r="Q1034" t="s">
        <v>464</v>
      </c>
      <c r="R1034" t="s">
        <v>234</v>
      </c>
      <c r="S1034" t="s">
        <v>258</v>
      </c>
      <c r="T1034" t="s">
        <v>259</v>
      </c>
      <c r="U1034" t="s">
        <v>443</v>
      </c>
    </row>
    <row r="1035" spans="1:21" x14ac:dyDescent="0.35">
      <c r="A1035" s="2" t="s">
        <v>53</v>
      </c>
      <c r="B1035" s="1" t="s">
        <v>54</v>
      </c>
      <c r="C1035" t="s">
        <v>513</v>
      </c>
      <c r="D1035" s="1" t="s">
        <v>351</v>
      </c>
      <c r="E1035" s="1" t="s">
        <v>25</v>
      </c>
      <c r="F1035" s="1" t="s">
        <v>26</v>
      </c>
      <c r="G1035" s="1" t="s">
        <v>215</v>
      </c>
      <c r="H1035" t="s">
        <v>52</v>
      </c>
      <c r="I1035" s="1" t="s">
        <v>70</v>
      </c>
      <c r="J1035" t="s">
        <v>42</v>
      </c>
      <c r="K1035" s="1" t="s">
        <v>75</v>
      </c>
      <c r="L1035" t="s">
        <v>278</v>
      </c>
      <c r="M1035" t="s">
        <v>112</v>
      </c>
      <c r="N1035">
        <v>1</v>
      </c>
      <c r="O1035" t="s">
        <v>235</v>
      </c>
      <c r="P1035">
        <v>1</v>
      </c>
      <c r="Q1035" t="s">
        <v>464</v>
      </c>
      <c r="R1035" t="s">
        <v>234</v>
      </c>
      <c r="S1035" t="s">
        <v>258</v>
      </c>
      <c r="T1035" t="s">
        <v>259</v>
      </c>
      <c r="U1035" t="s">
        <v>443</v>
      </c>
    </row>
    <row r="1036" spans="1:21" x14ac:dyDescent="0.35">
      <c r="A1036" s="2" t="s">
        <v>53</v>
      </c>
      <c r="B1036" s="1" t="s">
        <v>54</v>
      </c>
      <c r="C1036" t="s">
        <v>513</v>
      </c>
      <c r="D1036" s="1" t="s">
        <v>351</v>
      </c>
      <c r="E1036" s="1" t="s">
        <v>25</v>
      </c>
      <c r="F1036" s="1" t="s">
        <v>26</v>
      </c>
      <c r="G1036" s="1" t="s">
        <v>215</v>
      </c>
      <c r="H1036" t="s">
        <v>16</v>
      </c>
      <c r="I1036" s="1" t="s">
        <v>306</v>
      </c>
      <c r="J1036" t="s">
        <v>42</v>
      </c>
      <c r="K1036" s="1" t="s">
        <v>75</v>
      </c>
      <c r="L1036" t="s">
        <v>278</v>
      </c>
      <c r="M1036" t="s">
        <v>75</v>
      </c>
      <c r="N1036">
        <v>1</v>
      </c>
      <c r="O1036" t="s">
        <v>232</v>
      </c>
      <c r="P1036">
        <v>1</v>
      </c>
      <c r="Q1036" t="s">
        <v>464</v>
      </c>
      <c r="R1036" t="s">
        <v>234</v>
      </c>
      <c r="S1036" t="s">
        <v>258</v>
      </c>
      <c r="T1036" t="s">
        <v>259</v>
      </c>
      <c r="U1036" t="s">
        <v>444</v>
      </c>
    </row>
    <row r="1037" spans="1:21" x14ac:dyDescent="0.35">
      <c r="A1037" s="2" t="s">
        <v>53</v>
      </c>
      <c r="B1037" s="1" t="s">
        <v>54</v>
      </c>
      <c r="C1037" t="s">
        <v>513</v>
      </c>
      <c r="D1037" s="1" t="s">
        <v>351</v>
      </c>
      <c r="E1037" s="1" t="s">
        <v>25</v>
      </c>
      <c r="F1037" s="1" t="s">
        <v>26</v>
      </c>
      <c r="G1037" s="1" t="s">
        <v>215</v>
      </c>
      <c r="H1037" t="s">
        <v>16</v>
      </c>
      <c r="I1037" s="1" t="s">
        <v>323</v>
      </c>
      <c r="J1037" t="s">
        <v>42</v>
      </c>
      <c r="K1037" s="1" t="s">
        <v>75</v>
      </c>
      <c r="L1037" t="s">
        <v>278</v>
      </c>
      <c r="M1037" t="s">
        <v>75</v>
      </c>
      <c r="N1037">
        <v>1</v>
      </c>
      <c r="O1037" t="s">
        <v>232</v>
      </c>
      <c r="P1037">
        <v>1</v>
      </c>
      <c r="Q1037" t="s">
        <v>464</v>
      </c>
      <c r="R1037" t="s">
        <v>234</v>
      </c>
      <c r="S1037" t="s">
        <v>258</v>
      </c>
      <c r="T1037" t="s">
        <v>259</v>
      </c>
      <c r="U1037" t="s">
        <v>443</v>
      </c>
    </row>
    <row r="1038" spans="1:21" x14ac:dyDescent="0.35">
      <c r="A1038" s="2" t="s">
        <v>53</v>
      </c>
      <c r="B1038" s="1" t="s">
        <v>54</v>
      </c>
      <c r="C1038" t="s">
        <v>513</v>
      </c>
      <c r="D1038" s="1" t="s">
        <v>351</v>
      </c>
      <c r="E1038" s="1" t="s">
        <v>25</v>
      </c>
      <c r="F1038" s="1" t="s">
        <v>26</v>
      </c>
      <c r="G1038" s="1" t="s">
        <v>215</v>
      </c>
      <c r="H1038" t="s">
        <v>16</v>
      </c>
      <c r="I1038" s="1" t="s">
        <v>323</v>
      </c>
      <c r="J1038" t="s">
        <v>42</v>
      </c>
      <c r="K1038" s="1" t="s">
        <v>75</v>
      </c>
      <c r="L1038" t="s">
        <v>363</v>
      </c>
      <c r="M1038" t="s">
        <v>75</v>
      </c>
      <c r="N1038">
        <v>1</v>
      </c>
      <c r="O1038" t="s">
        <v>232</v>
      </c>
      <c r="P1038">
        <v>1</v>
      </c>
      <c r="Q1038" t="s">
        <v>464</v>
      </c>
      <c r="R1038" t="s">
        <v>234</v>
      </c>
      <c r="S1038" t="s">
        <v>258</v>
      </c>
      <c r="T1038" t="s">
        <v>259</v>
      </c>
      <c r="U1038" t="s">
        <v>443</v>
      </c>
    </row>
    <row r="1039" spans="1:21" x14ac:dyDescent="0.35">
      <c r="A1039" s="2" t="s">
        <v>53</v>
      </c>
      <c r="B1039" s="1" t="s">
        <v>54</v>
      </c>
      <c r="C1039" t="s">
        <v>513</v>
      </c>
      <c r="D1039" s="1" t="s">
        <v>351</v>
      </c>
      <c r="E1039" s="1" t="s">
        <v>25</v>
      </c>
      <c r="F1039" s="1" t="s">
        <v>26</v>
      </c>
      <c r="G1039" s="1" t="s">
        <v>215</v>
      </c>
      <c r="H1039" t="s">
        <v>16</v>
      </c>
      <c r="I1039" s="1" t="s">
        <v>70</v>
      </c>
      <c r="J1039" t="s">
        <v>42</v>
      </c>
      <c r="K1039" s="1" t="s">
        <v>22</v>
      </c>
      <c r="L1039" t="s">
        <v>278</v>
      </c>
      <c r="M1039" t="s">
        <v>45</v>
      </c>
      <c r="N1039">
        <v>1</v>
      </c>
      <c r="O1039" t="s">
        <v>235</v>
      </c>
      <c r="P1039">
        <v>1</v>
      </c>
      <c r="Q1039" t="s">
        <v>464</v>
      </c>
      <c r="R1039" t="s">
        <v>234</v>
      </c>
      <c r="S1039" t="s">
        <v>258</v>
      </c>
      <c r="T1039" t="s">
        <v>259</v>
      </c>
      <c r="U1039" t="s">
        <v>443</v>
      </c>
    </row>
    <row r="1040" spans="1:21" x14ac:dyDescent="0.35">
      <c r="A1040" s="2" t="s">
        <v>53</v>
      </c>
      <c r="B1040" s="1" t="s">
        <v>54</v>
      </c>
      <c r="C1040" t="s">
        <v>513</v>
      </c>
      <c r="D1040" s="1" t="s">
        <v>351</v>
      </c>
      <c r="E1040" s="1" t="s">
        <v>25</v>
      </c>
      <c r="F1040" s="1" t="s">
        <v>26</v>
      </c>
      <c r="G1040" s="1" t="s">
        <v>215</v>
      </c>
      <c r="H1040" t="s">
        <v>16</v>
      </c>
      <c r="I1040" s="1" t="s">
        <v>70</v>
      </c>
      <c r="J1040" t="s">
        <v>42</v>
      </c>
      <c r="K1040" s="1" t="s">
        <v>22</v>
      </c>
      <c r="L1040" t="s">
        <v>278</v>
      </c>
      <c r="M1040" t="s">
        <v>22</v>
      </c>
      <c r="N1040">
        <v>1</v>
      </c>
      <c r="O1040" t="s">
        <v>235</v>
      </c>
      <c r="P1040">
        <v>0</v>
      </c>
      <c r="Q1040" t="s">
        <v>464</v>
      </c>
      <c r="R1040" t="s">
        <v>234</v>
      </c>
      <c r="S1040" t="s">
        <v>258</v>
      </c>
      <c r="T1040" t="s">
        <v>259</v>
      </c>
      <c r="U1040" t="s">
        <v>443</v>
      </c>
    </row>
    <row r="1041" spans="1:21" x14ac:dyDescent="0.35">
      <c r="A1041" s="2" t="s">
        <v>53</v>
      </c>
      <c r="B1041" s="1" t="s">
        <v>54</v>
      </c>
      <c r="C1041" t="s">
        <v>513</v>
      </c>
      <c r="D1041" s="1" t="s">
        <v>351</v>
      </c>
      <c r="E1041" s="1" t="s">
        <v>25</v>
      </c>
      <c r="F1041" s="1" t="s">
        <v>26</v>
      </c>
      <c r="G1041" s="1" t="s">
        <v>215</v>
      </c>
      <c r="H1041" t="s">
        <v>20</v>
      </c>
      <c r="I1041" s="1" t="s">
        <v>306</v>
      </c>
      <c r="J1041" t="s">
        <v>42</v>
      </c>
      <c r="K1041" s="1" t="s">
        <v>75</v>
      </c>
      <c r="L1041" t="s">
        <v>363</v>
      </c>
      <c r="M1041" t="s">
        <v>75</v>
      </c>
      <c r="N1041">
        <v>1</v>
      </c>
      <c r="O1041" t="s">
        <v>232</v>
      </c>
      <c r="P1041">
        <v>0</v>
      </c>
      <c r="Q1041" t="s">
        <v>464</v>
      </c>
      <c r="R1041" t="s">
        <v>243</v>
      </c>
      <c r="S1041" t="s">
        <v>258</v>
      </c>
      <c r="T1041" t="s">
        <v>259</v>
      </c>
      <c r="U1041" t="s">
        <v>444</v>
      </c>
    </row>
    <row r="1042" spans="1:21" x14ac:dyDescent="0.35">
      <c r="A1042" s="2" t="s">
        <v>53</v>
      </c>
      <c r="B1042" s="1" t="s">
        <v>54</v>
      </c>
      <c r="C1042" t="s">
        <v>513</v>
      </c>
      <c r="D1042" s="1" t="s">
        <v>351</v>
      </c>
      <c r="E1042" s="1" t="s">
        <v>25</v>
      </c>
      <c r="F1042" s="1" t="s">
        <v>26</v>
      </c>
      <c r="G1042" s="1" t="s">
        <v>215</v>
      </c>
      <c r="H1042" t="s">
        <v>20</v>
      </c>
      <c r="I1042" s="1" t="s">
        <v>306</v>
      </c>
      <c r="J1042" t="s">
        <v>42</v>
      </c>
      <c r="K1042" s="1" t="s">
        <v>75</v>
      </c>
      <c r="L1042" t="s">
        <v>363</v>
      </c>
      <c r="M1042" t="s">
        <v>75</v>
      </c>
      <c r="N1042">
        <v>1</v>
      </c>
      <c r="O1042" t="s">
        <v>232</v>
      </c>
      <c r="P1042">
        <v>1</v>
      </c>
      <c r="Q1042" t="s">
        <v>464</v>
      </c>
      <c r="R1042" t="s">
        <v>243</v>
      </c>
      <c r="S1042" t="s">
        <v>258</v>
      </c>
      <c r="T1042" t="s">
        <v>259</v>
      </c>
      <c r="U1042" t="s">
        <v>444</v>
      </c>
    </row>
    <row r="1043" spans="1:21" x14ac:dyDescent="0.35">
      <c r="A1043" s="2" t="s">
        <v>53</v>
      </c>
      <c r="B1043" s="1" t="s">
        <v>54</v>
      </c>
      <c r="C1043" t="s">
        <v>513</v>
      </c>
      <c r="D1043" s="1" t="s">
        <v>351</v>
      </c>
      <c r="E1043" s="1" t="s">
        <v>25</v>
      </c>
      <c r="F1043" s="1" t="s">
        <v>26</v>
      </c>
      <c r="G1043" s="1" t="s">
        <v>215</v>
      </c>
      <c r="H1043" t="s">
        <v>20</v>
      </c>
      <c r="I1043" s="1" t="s">
        <v>70</v>
      </c>
      <c r="J1043" t="s">
        <v>42</v>
      </c>
      <c r="K1043" s="1" t="s">
        <v>22</v>
      </c>
      <c r="L1043" t="s">
        <v>363</v>
      </c>
      <c r="M1043" t="s">
        <v>31</v>
      </c>
      <c r="N1043">
        <v>1</v>
      </c>
      <c r="O1043" t="s">
        <v>235</v>
      </c>
      <c r="P1043">
        <v>0</v>
      </c>
      <c r="Q1043" t="s">
        <v>464</v>
      </c>
      <c r="R1043" t="s">
        <v>243</v>
      </c>
      <c r="S1043" t="s">
        <v>258</v>
      </c>
      <c r="T1043" t="s">
        <v>259</v>
      </c>
      <c r="U1043" t="s">
        <v>444</v>
      </c>
    </row>
    <row r="1044" spans="1:21" x14ac:dyDescent="0.35">
      <c r="A1044" s="2" t="s">
        <v>53</v>
      </c>
      <c r="B1044" s="1" t="s">
        <v>54</v>
      </c>
      <c r="C1044" t="s">
        <v>513</v>
      </c>
      <c r="D1044" s="1" t="s">
        <v>351</v>
      </c>
      <c r="E1044" s="1" t="s">
        <v>25</v>
      </c>
      <c r="F1044" s="1" t="s">
        <v>26</v>
      </c>
      <c r="G1044" s="1" t="s">
        <v>215</v>
      </c>
      <c r="H1044" t="s">
        <v>27</v>
      </c>
      <c r="I1044" s="1" t="s">
        <v>306</v>
      </c>
      <c r="J1044" t="s">
        <v>42</v>
      </c>
      <c r="K1044" s="1" t="s">
        <v>75</v>
      </c>
      <c r="L1044" t="s">
        <v>363</v>
      </c>
      <c r="M1044" t="s">
        <v>109</v>
      </c>
      <c r="N1044">
        <v>1</v>
      </c>
      <c r="O1044" t="s">
        <v>232</v>
      </c>
      <c r="P1044">
        <v>0</v>
      </c>
      <c r="Q1044" t="s">
        <v>464</v>
      </c>
      <c r="R1044" t="s">
        <v>234</v>
      </c>
      <c r="S1044" t="s">
        <v>258</v>
      </c>
      <c r="T1044" t="s">
        <v>259</v>
      </c>
      <c r="U1044" t="s">
        <v>444</v>
      </c>
    </row>
    <row r="1045" spans="1:21" x14ac:dyDescent="0.35">
      <c r="A1045" s="2" t="s">
        <v>53</v>
      </c>
      <c r="B1045" s="1" t="s">
        <v>54</v>
      </c>
      <c r="C1045" t="s">
        <v>513</v>
      </c>
      <c r="D1045" s="1" t="s">
        <v>351</v>
      </c>
      <c r="E1045" s="1" t="s">
        <v>25</v>
      </c>
      <c r="F1045" s="1" t="s">
        <v>26</v>
      </c>
      <c r="G1045" s="1" t="s">
        <v>215</v>
      </c>
      <c r="H1045" t="s">
        <v>27</v>
      </c>
      <c r="I1045" s="1" t="s">
        <v>323</v>
      </c>
      <c r="J1045" t="s">
        <v>42</v>
      </c>
      <c r="K1045" s="1" t="s">
        <v>75</v>
      </c>
      <c r="L1045" t="s">
        <v>278</v>
      </c>
      <c r="M1045" t="s">
        <v>109</v>
      </c>
      <c r="N1045">
        <v>1</v>
      </c>
      <c r="O1045" t="s">
        <v>232</v>
      </c>
      <c r="P1045">
        <v>1</v>
      </c>
      <c r="Q1045" t="s">
        <v>464</v>
      </c>
      <c r="R1045" t="s">
        <v>234</v>
      </c>
      <c r="S1045" t="s">
        <v>271</v>
      </c>
      <c r="T1045" t="s">
        <v>259</v>
      </c>
      <c r="U1045" t="s">
        <v>443</v>
      </c>
    </row>
    <row r="1046" spans="1:21" x14ac:dyDescent="0.35">
      <c r="A1046" s="2" t="s">
        <v>53</v>
      </c>
      <c r="B1046" s="1" t="s">
        <v>54</v>
      </c>
      <c r="C1046" t="s">
        <v>513</v>
      </c>
      <c r="D1046" s="1" t="s">
        <v>351</v>
      </c>
      <c r="E1046" s="1" t="s">
        <v>25</v>
      </c>
      <c r="F1046" s="1" t="s">
        <v>26</v>
      </c>
      <c r="G1046" s="1" t="s">
        <v>215</v>
      </c>
      <c r="H1046" t="s">
        <v>27</v>
      </c>
      <c r="I1046" s="1" t="s">
        <v>323</v>
      </c>
      <c r="J1046" t="s">
        <v>42</v>
      </c>
      <c r="K1046" s="1" t="s">
        <v>75</v>
      </c>
      <c r="L1046" t="s">
        <v>278</v>
      </c>
      <c r="M1046" t="s">
        <v>75</v>
      </c>
      <c r="N1046">
        <v>1</v>
      </c>
      <c r="O1046" t="s">
        <v>232</v>
      </c>
      <c r="P1046">
        <v>1</v>
      </c>
      <c r="Q1046" t="s">
        <v>464</v>
      </c>
      <c r="R1046" t="s">
        <v>234</v>
      </c>
      <c r="S1046" t="s">
        <v>271</v>
      </c>
      <c r="T1046" t="s">
        <v>259</v>
      </c>
      <c r="U1046" t="s">
        <v>443</v>
      </c>
    </row>
    <row r="1047" spans="1:21" x14ac:dyDescent="0.35">
      <c r="A1047" s="2" t="s">
        <v>53</v>
      </c>
      <c r="B1047" s="1" t="s">
        <v>54</v>
      </c>
      <c r="C1047" t="s">
        <v>513</v>
      </c>
      <c r="D1047" s="1" t="s">
        <v>351</v>
      </c>
      <c r="E1047" s="1" t="s">
        <v>25</v>
      </c>
      <c r="F1047" s="1" t="s">
        <v>26</v>
      </c>
      <c r="G1047" s="1" t="s">
        <v>215</v>
      </c>
      <c r="H1047" t="s">
        <v>27</v>
      </c>
      <c r="I1047" s="1" t="s">
        <v>323</v>
      </c>
      <c r="J1047" t="s">
        <v>42</v>
      </c>
      <c r="K1047" s="1" t="s">
        <v>75</v>
      </c>
      <c r="L1047" t="s">
        <v>363</v>
      </c>
      <c r="M1047" t="s">
        <v>75</v>
      </c>
      <c r="N1047">
        <v>1</v>
      </c>
      <c r="O1047" t="s">
        <v>232</v>
      </c>
      <c r="P1047">
        <v>1</v>
      </c>
      <c r="Q1047" t="s">
        <v>464</v>
      </c>
      <c r="R1047" t="s">
        <v>234</v>
      </c>
      <c r="S1047" t="s">
        <v>258</v>
      </c>
      <c r="T1047" t="s">
        <v>259</v>
      </c>
      <c r="U1047" t="s">
        <v>443</v>
      </c>
    </row>
    <row r="1048" spans="1:21" x14ac:dyDescent="0.35">
      <c r="A1048" s="2" t="s">
        <v>53</v>
      </c>
      <c r="B1048" s="1" t="s">
        <v>54</v>
      </c>
      <c r="C1048" t="s">
        <v>513</v>
      </c>
      <c r="D1048" s="1" t="s">
        <v>351</v>
      </c>
      <c r="E1048" s="1" t="s">
        <v>25</v>
      </c>
      <c r="F1048" s="1" t="s">
        <v>26</v>
      </c>
      <c r="G1048" s="1" t="s">
        <v>215</v>
      </c>
      <c r="H1048" t="s">
        <v>27</v>
      </c>
      <c r="I1048" s="1" t="s">
        <v>70</v>
      </c>
      <c r="J1048" t="s">
        <v>42</v>
      </c>
      <c r="K1048" s="1" t="s">
        <v>75</v>
      </c>
      <c r="L1048" t="s">
        <v>363</v>
      </c>
      <c r="M1048" t="s">
        <v>75</v>
      </c>
      <c r="N1048">
        <v>1</v>
      </c>
      <c r="O1048" t="s">
        <v>235</v>
      </c>
      <c r="P1048">
        <v>0</v>
      </c>
      <c r="Q1048" t="s">
        <v>464</v>
      </c>
      <c r="R1048" t="s">
        <v>243</v>
      </c>
      <c r="S1048" t="s">
        <v>258</v>
      </c>
      <c r="T1048" t="s">
        <v>259</v>
      </c>
      <c r="U1048" t="s">
        <v>444</v>
      </c>
    </row>
    <row r="1049" spans="1:21" x14ac:dyDescent="0.35">
      <c r="A1049" s="2" t="s">
        <v>53</v>
      </c>
      <c r="B1049" s="1" t="s">
        <v>54</v>
      </c>
      <c r="C1049" t="s">
        <v>513</v>
      </c>
      <c r="D1049" s="1" t="s">
        <v>351</v>
      </c>
      <c r="E1049" s="1" t="s">
        <v>25</v>
      </c>
      <c r="F1049" s="1" t="s">
        <v>26</v>
      </c>
      <c r="G1049" s="1" t="s">
        <v>215</v>
      </c>
      <c r="H1049" t="s">
        <v>27</v>
      </c>
      <c r="I1049" s="1" t="s">
        <v>70</v>
      </c>
      <c r="J1049" t="s">
        <v>42</v>
      </c>
      <c r="K1049" s="1" t="s">
        <v>22</v>
      </c>
      <c r="L1049" t="s">
        <v>278</v>
      </c>
      <c r="M1049" t="s">
        <v>45</v>
      </c>
      <c r="N1049">
        <v>1</v>
      </c>
      <c r="O1049" t="s">
        <v>235</v>
      </c>
      <c r="P1049">
        <v>0</v>
      </c>
      <c r="Q1049" t="s">
        <v>464</v>
      </c>
      <c r="R1049" t="s">
        <v>234</v>
      </c>
      <c r="S1049" t="s">
        <v>258</v>
      </c>
      <c r="T1049" t="s">
        <v>259</v>
      </c>
      <c r="U1049" t="s">
        <v>443</v>
      </c>
    </row>
    <row r="1050" spans="1:21" x14ac:dyDescent="0.35">
      <c r="A1050" s="2" t="s">
        <v>53</v>
      </c>
      <c r="B1050" s="1" t="s">
        <v>54</v>
      </c>
      <c r="C1050" t="s">
        <v>513</v>
      </c>
      <c r="D1050" s="1" t="s">
        <v>351</v>
      </c>
      <c r="E1050" s="1" t="s">
        <v>25</v>
      </c>
      <c r="F1050" s="1" t="s">
        <v>26</v>
      </c>
      <c r="G1050" s="1" t="s">
        <v>215</v>
      </c>
      <c r="H1050" t="s">
        <v>30</v>
      </c>
      <c r="I1050" s="1" t="s">
        <v>70</v>
      </c>
      <c r="J1050" t="s">
        <v>42</v>
      </c>
      <c r="K1050" s="1" t="s">
        <v>75</v>
      </c>
      <c r="L1050" t="s">
        <v>363</v>
      </c>
      <c r="M1050" t="s">
        <v>75</v>
      </c>
      <c r="N1050">
        <v>2</v>
      </c>
      <c r="O1050" t="s">
        <v>235</v>
      </c>
      <c r="P1050">
        <v>1</v>
      </c>
      <c r="Q1050" t="s">
        <v>464</v>
      </c>
      <c r="R1050" t="s">
        <v>234</v>
      </c>
      <c r="S1050" t="s">
        <v>258</v>
      </c>
      <c r="T1050" t="s">
        <v>259</v>
      </c>
      <c r="U1050" t="s">
        <v>443</v>
      </c>
    </row>
    <row r="1051" spans="1:21" x14ac:dyDescent="0.35">
      <c r="A1051" s="2" t="s">
        <v>53</v>
      </c>
      <c r="B1051" s="1" t="s">
        <v>54</v>
      </c>
      <c r="C1051" t="s">
        <v>513</v>
      </c>
      <c r="D1051" s="1" t="s">
        <v>351</v>
      </c>
      <c r="E1051" s="1" t="s">
        <v>25</v>
      </c>
      <c r="F1051" s="1" t="s">
        <v>26</v>
      </c>
      <c r="G1051" s="1" t="s">
        <v>215</v>
      </c>
      <c r="H1051" t="s">
        <v>36</v>
      </c>
      <c r="I1051" s="1" t="s">
        <v>306</v>
      </c>
      <c r="J1051" t="s">
        <v>42</v>
      </c>
      <c r="K1051" s="1" t="s">
        <v>75</v>
      </c>
      <c r="L1051" t="s">
        <v>363</v>
      </c>
      <c r="M1051" t="s">
        <v>75</v>
      </c>
      <c r="N1051">
        <v>1</v>
      </c>
      <c r="O1051" t="s">
        <v>232</v>
      </c>
      <c r="P1051">
        <v>0</v>
      </c>
      <c r="Q1051" t="s">
        <v>464</v>
      </c>
      <c r="R1051" t="s">
        <v>234</v>
      </c>
      <c r="S1051" t="s">
        <v>258</v>
      </c>
      <c r="T1051" t="s">
        <v>259</v>
      </c>
      <c r="U1051" t="s">
        <v>443</v>
      </c>
    </row>
    <row r="1052" spans="1:21" x14ac:dyDescent="0.35">
      <c r="A1052" s="2" t="s">
        <v>53</v>
      </c>
      <c r="B1052" s="1" t="s">
        <v>54</v>
      </c>
      <c r="C1052" t="s">
        <v>513</v>
      </c>
      <c r="D1052" s="1" t="s">
        <v>351</v>
      </c>
      <c r="E1052" s="1" t="s">
        <v>25</v>
      </c>
      <c r="F1052" s="1" t="s">
        <v>26</v>
      </c>
      <c r="G1052" s="1" t="s">
        <v>215</v>
      </c>
      <c r="H1052" t="s">
        <v>36</v>
      </c>
      <c r="I1052" s="1" t="s">
        <v>70</v>
      </c>
      <c r="J1052" t="s">
        <v>42</v>
      </c>
      <c r="K1052" s="1" t="s">
        <v>75</v>
      </c>
      <c r="L1052" t="s">
        <v>363</v>
      </c>
      <c r="M1052" t="s">
        <v>99</v>
      </c>
      <c r="N1052">
        <v>1</v>
      </c>
      <c r="O1052" t="s">
        <v>235</v>
      </c>
      <c r="P1052">
        <v>0</v>
      </c>
      <c r="Q1052" t="s">
        <v>464</v>
      </c>
      <c r="R1052" t="s">
        <v>234</v>
      </c>
      <c r="S1052" t="s">
        <v>258</v>
      </c>
      <c r="T1052" t="s">
        <v>259</v>
      </c>
      <c r="U1052" t="s">
        <v>443</v>
      </c>
    </row>
    <row r="1053" spans="1:21" x14ac:dyDescent="0.35">
      <c r="A1053" s="2" t="s">
        <v>53</v>
      </c>
      <c r="B1053" s="1" t="s">
        <v>54</v>
      </c>
      <c r="C1053" t="s">
        <v>513</v>
      </c>
      <c r="D1053" s="1" t="s">
        <v>351</v>
      </c>
      <c r="E1053" s="1" t="s">
        <v>25</v>
      </c>
      <c r="F1053" s="1" t="s">
        <v>26</v>
      </c>
      <c r="G1053" s="1" t="s">
        <v>215</v>
      </c>
      <c r="H1053" t="s">
        <v>24</v>
      </c>
      <c r="I1053" s="1" t="s">
        <v>70</v>
      </c>
      <c r="J1053" t="s">
        <v>42</v>
      </c>
      <c r="K1053" s="1" t="s">
        <v>75</v>
      </c>
      <c r="L1053" t="s">
        <v>363</v>
      </c>
      <c r="M1053" t="s">
        <v>75</v>
      </c>
      <c r="N1053">
        <v>1</v>
      </c>
      <c r="O1053" t="s">
        <v>235</v>
      </c>
      <c r="P1053">
        <v>1</v>
      </c>
      <c r="Q1053" t="s">
        <v>464</v>
      </c>
      <c r="R1053" t="s">
        <v>243</v>
      </c>
      <c r="S1053" t="s">
        <v>258</v>
      </c>
      <c r="T1053" t="s">
        <v>259</v>
      </c>
      <c r="U1053" t="s">
        <v>444</v>
      </c>
    </row>
    <row r="1054" spans="1:21" x14ac:dyDescent="0.35">
      <c r="A1054" s="2" t="s">
        <v>53</v>
      </c>
      <c r="B1054" s="1" t="s">
        <v>54</v>
      </c>
      <c r="C1054" t="s">
        <v>513</v>
      </c>
      <c r="D1054" s="1" t="s">
        <v>351</v>
      </c>
      <c r="E1054" s="1" t="s">
        <v>25</v>
      </c>
      <c r="F1054" s="1" t="s">
        <v>26</v>
      </c>
      <c r="G1054" s="1" t="s">
        <v>215</v>
      </c>
      <c r="H1054" t="s">
        <v>40</v>
      </c>
      <c r="I1054" s="1" t="s">
        <v>323</v>
      </c>
      <c r="J1054" t="s">
        <v>42</v>
      </c>
      <c r="K1054" s="1" t="s">
        <v>75</v>
      </c>
      <c r="L1054" t="s">
        <v>278</v>
      </c>
      <c r="M1054" t="s">
        <v>75</v>
      </c>
      <c r="N1054">
        <v>1</v>
      </c>
      <c r="O1054" t="s">
        <v>232</v>
      </c>
      <c r="P1054">
        <v>1</v>
      </c>
      <c r="Q1054" t="s">
        <v>464</v>
      </c>
      <c r="R1054" t="s">
        <v>234</v>
      </c>
      <c r="S1054" t="s">
        <v>258</v>
      </c>
      <c r="T1054" t="s">
        <v>259</v>
      </c>
      <c r="U1054" t="s">
        <v>444</v>
      </c>
    </row>
    <row r="1055" spans="1:21" x14ac:dyDescent="0.35">
      <c r="A1055" s="2" t="s">
        <v>53</v>
      </c>
      <c r="B1055" s="1" t="s">
        <v>54</v>
      </c>
      <c r="C1055" t="s">
        <v>513</v>
      </c>
      <c r="D1055" s="1" t="s">
        <v>351</v>
      </c>
      <c r="E1055" s="1" t="s">
        <v>25</v>
      </c>
      <c r="F1055" s="1" t="s">
        <v>26</v>
      </c>
      <c r="G1055" s="1" t="s">
        <v>215</v>
      </c>
      <c r="H1055" t="s">
        <v>40</v>
      </c>
      <c r="I1055" s="1" t="s">
        <v>70</v>
      </c>
      <c r="J1055" t="s">
        <v>42</v>
      </c>
      <c r="K1055" s="1" t="s">
        <v>75</v>
      </c>
      <c r="L1055" t="s">
        <v>363</v>
      </c>
      <c r="M1055" t="s">
        <v>109</v>
      </c>
      <c r="N1055">
        <v>1</v>
      </c>
      <c r="O1055" t="s">
        <v>235</v>
      </c>
      <c r="P1055">
        <v>0</v>
      </c>
      <c r="Q1055" t="s">
        <v>464</v>
      </c>
      <c r="R1055" t="s">
        <v>243</v>
      </c>
      <c r="S1055" t="s">
        <v>258</v>
      </c>
      <c r="T1055" t="s">
        <v>259</v>
      </c>
      <c r="U1055" t="s">
        <v>444</v>
      </c>
    </row>
    <row r="1056" spans="1:21" x14ac:dyDescent="0.35">
      <c r="A1056" s="2" t="s">
        <v>53</v>
      </c>
      <c r="B1056" s="1" t="s">
        <v>54</v>
      </c>
      <c r="C1056" t="s">
        <v>513</v>
      </c>
      <c r="D1056" s="1" t="s">
        <v>351</v>
      </c>
      <c r="E1056" s="1" t="s">
        <v>25</v>
      </c>
      <c r="F1056" s="1" t="s">
        <v>26</v>
      </c>
      <c r="G1056" s="1" t="s">
        <v>215</v>
      </c>
      <c r="H1056" t="s">
        <v>74</v>
      </c>
      <c r="I1056" s="1" t="s">
        <v>70</v>
      </c>
      <c r="J1056" t="s">
        <v>42</v>
      </c>
      <c r="K1056" s="1" t="s">
        <v>22</v>
      </c>
      <c r="L1056" t="s">
        <v>363</v>
      </c>
      <c r="M1056" t="s">
        <v>31</v>
      </c>
      <c r="N1056">
        <v>1</v>
      </c>
      <c r="O1056" t="s">
        <v>235</v>
      </c>
      <c r="P1056">
        <v>1</v>
      </c>
      <c r="Q1056" t="s">
        <v>464</v>
      </c>
      <c r="R1056" t="s">
        <v>234</v>
      </c>
      <c r="S1056" t="s">
        <v>258</v>
      </c>
      <c r="T1056" t="s">
        <v>259</v>
      </c>
      <c r="U1056" t="s">
        <v>443</v>
      </c>
    </row>
    <row r="1057" spans="1:21" x14ac:dyDescent="0.35">
      <c r="A1057" s="2" t="s">
        <v>53</v>
      </c>
      <c r="B1057" s="1" t="s">
        <v>54</v>
      </c>
      <c r="C1057" t="s">
        <v>513</v>
      </c>
      <c r="D1057" s="1" t="s">
        <v>351</v>
      </c>
      <c r="E1057" s="1" t="s">
        <v>25</v>
      </c>
      <c r="F1057" s="1" t="s">
        <v>15</v>
      </c>
      <c r="G1057" s="1" t="s">
        <v>215</v>
      </c>
      <c r="H1057" t="s">
        <v>52</v>
      </c>
      <c r="I1057" s="1" t="s">
        <v>70</v>
      </c>
      <c r="J1057" t="s">
        <v>42</v>
      </c>
      <c r="K1057" s="1" t="s">
        <v>22</v>
      </c>
      <c r="L1057" t="s">
        <v>278</v>
      </c>
      <c r="M1057" t="s">
        <v>82</v>
      </c>
      <c r="N1057">
        <v>1</v>
      </c>
      <c r="O1057" t="s">
        <v>235</v>
      </c>
      <c r="P1057">
        <v>1</v>
      </c>
      <c r="Q1057" t="s">
        <v>464</v>
      </c>
      <c r="R1057" t="s">
        <v>243</v>
      </c>
      <c r="S1057" t="s">
        <v>258</v>
      </c>
      <c r="T1057" t="s">
        <v>259</v>
      </c>
      <c r="U1057" t="s">
        <v>444</v>
      </c>
    </row>
    <row r="1058" spans="1:21" x14ac:dyDescent="0.35">
      <c r="A1058" s="2" t="s">
        <v>53</v>
      </c>
      <c r="B1058" s="1" t="s">
        <v>54</v>
      </c>
      <c r="C1058" t="s">
        <v>513</v>
      </c>
      <c r="D1058" s="1" t="s">
        <v>351</v>
      </c>
      <c r="E1058" s="1" t="s">
        <v>25</v>
      </c>
      <c r="F1058" s="1" t="s">
        <v>15</v>
      </c>
      <c r="G1058" s="1" t="s">
        <v>215</v>
      </c>
      <c r="H1058" t="s">
        <v>16</v>
      </c>
      <c r="I1058" s="1" t="s">
        <v>306</v>
      </c>
      <c r="J1058" t="s">
        <v>42</v>
      </c>
      <c r="K1058" s="1" t="s">
        <v>75</v>
      </c>
      <c r="L1058" t="s">
        <v>363</v>
      </c>
      <c r="M1058" t="s">
        <v>110</v>
      </c>
      <c r="N1058">
        <v>1</v>
      </c>
      <c r="O1058" t="s">
        <v>232</v>
      </c>
      <c r="P1058">
        <v>0</v>
      </c>
      <c r="Q1058" t="s">
        <v>464</v>
      </c>
      <c r="R1058" t="s">
        <v>234</v>
      </c>
      <c r="S1058" t="s">
        <v>258</v>
      </c>
      <c r="T1058" t="s">
        <v>259</v>
      </c>
      <c r="U1058" t="s">
        <v>444</v>
      </c>
    </row>
    <row r="1059" spans="1:21" x14ac:dyDescent="0.35">
      <c r="A1059" s="2" t="s">
        <v>53</v>
      </c>
      <c r="B1059" s="1" t="s">
        <v>54</v>
      </c>
      <c r="C1059" t="s">
        <v>513</v>
      </c>
      <c r="D1059" s="1" t="s">
        <v>351</v>
      </c>
      <c r="E1059" s="1" t="s">
        <v>25</v>
      </c>
      <c r="F1059" s="1" t="s">
        <v>15</v>
      </c>
      <c r="G1059" s="1" t="s">
        <v>215</v>
      </c>
      <c r="H1059" t="s">
        <v>27</v>
      </c>
      <c r="I1059" s="1" t="s">
        <v>70</v>
      </c>
      <c r="J1059" t="s">
        <v>42</v>
      </c>
      <c r="K1059" s="1" t="s">
        <v>75</v>
      </c>
      <c r="L1059" t="s">
        <v>363</v>
      </c>
      <c r="M1059" t="s">
        <v>92</v>
      </c>
      <c r="N1059">
        <v>1</v>
      </c>
      <c r="O1059" t="s">
        <v>235</v>
      </c>
      <c r="P1059">
        <v>1</v>
      </c>
      <c r="Q1059" t="s">
        <v>464</v>
      </c>
      <c r="R1059" t="s">
        <v>234</v>
      </c>
      <c r="S1059" t="s">
        <v>258</v>
      </c>
      <c r="T1059" t="s">
        <v>259</v>
      </c>
      <c r="U1059" t="s">
        <v>443</v>
      </c>
    </row>
    <row r="1060" spans="1:21" x14ac:dyDescent="0.35">
      <c r="A1060" s="2" t="s">
        <v>53</v>
      </c>
      <c r="B1060" s="1" t="s">
        <v>54</v>
      </c>
      <c r="C1060" t="s">
        <v>513</v>
      </c>
      <c r="D1060" s="1" t="s">
        <v>351</v>
      </c>
      <c r="E1060" s="1" t="s">
        <v>25</v>
      </c>
      <c r="F1060" s="1" t="s">
        <v>15</v>
      </c>
      <c r="G1060" s="1" t="s">
        <v>215</v>
      </c>
      <c r="H1060" t="s">
        <v>74</v>
      </c>
      <c r="I1060" s="1" t="s">
        <v>70</v>
      </c>
      <c r="J1060" t="s">
        <v>42</v>
      </c>
      <c r="K1060" s="1" t="s">
        <v>75</v>
      </c>
      <c r="L1060" t="s">
        <v>363</v>
      </c>
      <c r="M1060" t="s">
        <v>92</v>
      </c>
      <c r="N1060">
        <v>1</v>
      </c>
      <c r="O1060" t="s">
        <v>235</v>
      </c>
      <c r="P1060">
        <v>1</v>
      </c>
      <c r="Q1060" t="s">
        <v>464</v>
      </c>
      <c r="R1060" t="s">
        <v>234</v>
      </c>
      <c r="S1060" t="s">
        <v>258</v>
      </c>
      <c r="T1060" t="s">
        <v>259</v>
      </c>
      <c r="U1060" t="s">
        <v>443</v>
      </c>
    </row>
    <row r="1061" spans="1:21" x14ac:dyDescent="0.35">
      <c r="A1061" s="2" t="s">
        <v>53</v>
      </c>
      <c r="B1061" s="1" t="s">
        <v>54</v>
      </c>
      <c r="C1061" t="s">
        <v>513</v>
      </c>
      <c r="D1061" s="1" t="s">
        <v>351</v>
      </c>
      <c r="E1061" s="1" t="s">
        <v>25</v>
      </c>
      <c r="F1061" s="1" t="s">
        <v>29</v>
      </c>
      <c r="G1061" s="1" t="s">
        <v>29</v>
      </c>
      <c r="H1061" t="s">
        <v>27</v>
      </c>
      <c r="I1061" s="1" t="s">
        <v>323</v>
      </c>
      <c r="J1061" t="s">
        <v>42</v>
      </c>
      <c r="K1061" s="1" t="s">
        <v>75</v>
      </c>
      <c r="L1061" t="s">
        <v>363</v>
      </c>
      <c r="M1061" t="s">
        <v>112</v>
      </c>
      <c r="N1061">
        <v>1</v>
      </c>
      <c r="O1061" t="s">
        <v>232</v>
      </c>
      <c r="P1061">
        <v>1</v>
      </c>
      <c r="Q1061" t="s">
        <v>464</v>
      </c>
      <c r="R1061" t="s">
        <v>234</v>
      </c>
      <c r="S1061" t="s">
        <v>258</v>
      </c>
      <c r="T1061" t="s">
        <v>259</v>
      </c>
      <c r="U1061" t="s">
        <v>443</v>
      </c>
    </row>
    <row r="1062" spans="1:21" x14ac:dyDescent="0.35">
      <c r="A1062" s="2" t="s">
        <v>53</v>
      </c>
      <c r="B1062" s="1" t="s">
        <v>54</v>
      </c>
      <c r="C1062" t="s">
        <v>513</v>
      </c>
      <c r="D1062" s="1" t="s">
        <v>351</v>
      </c>
      <c r="E1062" s="1" t="s">
        <v>25</v>
      </c>
      <c r="F1062" s="1" t="s">
        <v>29</v>
      </c>
      <c r="G1062" s="1" t="s">
        <v>29</v>
      </c>
      <c r="H1062" t="s">
        <v>27</v>
      </c>
      <c r="I1062" s="1" t="s">
        <v>70</v>
      </c>
      <c r="J1062" t="s">
        <v>42</v>
      </c>
      <c r="K1062" s="1" t="s">
        <v>75</v>
      </c>
      <c r="L1062" t="s">
        <v>278</v>
      </c>
      <c r="M1062" t="s">
        <v>109</v>
      </c>
      <c r="N1062">
        <v>1</v>
      </c>
      <c r="O1062" t="s">
        <v>235</v>
      </c>
      <c r="P1062">
        <v>1</v>
      </c>
      <c r="Q1062" t="s">
        <v>464</v>
      </c>
      <c r="R1062" t="s">
        <v>234</v>
      </c>
      <c r="S1062" t="s">
        <v>258</v>
      </c>
      <c r="T1062" t="s">
        <v>259</v>
      </c>
      <c r="U1062" t="s">
        <v>443</v>
      </c>
    </row>
    <row r="1063" spans="1:21" x14ac:dyDescent="0.35">
      <c r="A1063" s="2" t="s">
        <v>53</v>
      </c>
      <c r="B1063" s="1" t="s">
        <v>54</v>
      </c>
      <c r="C1063" t="s">
        <v>513</v>
      </c>
      <c r="D1063" s="1" t="s">
        <v>351</v>
      </c>
      <c r="E1063" s="1" t="s">
        <v>25</v>
      </c>
      <c r="F1063" s="1" t="s">
        <v>29</v>
      </c>
      <c r="G1063" s="1" t="s">
        <v>29</v>
      </c>
      <c r="H1063" t="s">
        <v>30</v>
      </c>
      <c r="I1063" s="1" t="s">
        <v>70</v>
      </c>
      <c r="J1063" t="s">
        <v>42</v>
      </c>
      <c r="K1063" s="1" t="s">
        <v>18</v>
      </c>
      <c r="L1063" t="s">
        <v>363</v>
      </c>
      <c r="M1063" t="s">
        <v>18</v>
      </c>
      <c r="N1063">
        <v>1</v>
      </c>
      <c r="O1063" t="s">
        <v>235</v>
      </c>
      <c r="P1063">
        <v>1</v>
      </c>
      <c r="Q1063" t="s">
        <v>464</v>
      </c>
      <c r="R1063" t="s">
        <v>234</v>
      </c>
      <c r="S1063" t="s">
        <v>258</v>
      </c>
      <c r="T1063" t="s">
        <v>259</v>
      </c>
      <c r="U1063" t="s">
        <v>443</v>
      </c>
    </row>
    <row r="1064" spans="1:21" x14ac:dyDescent="0.35">
      <c r="A1064" s="2" t="s">
        <v>53</v>
      </c>
      <c r="B1064" s="1" t="s">
        <v>54</v>
      </c>
      <c r="C1064" t="s">
        <v>513</v>
      </c>
      <c r="D1064" s="1" t="s">
        <v>351</v>
      </c>
      <c r="E1064" s="1" t="s">
        <v>25</v>
      </c>
      <c r="F1064" s="1" t="s">
        <v>29</v>
      </c>
      <c r="G1064" s="1" t="s">
        <v>29</v>
      </c>
      <c r="H1064" t="s">
        <v>30</v>
      </c>
      <c r="I1064" s="1" t="s">
        <v>70</v>
      </c>
      <c r="J1064" t="s">
        <v>42</v>
      </c>
      <c r="K1064" s="1" t="s">
        <v>22</v>
      </c>
      <c r="L1064" t="s">
        <v>363</v>
      </c>
      <c r="M1064" t="s">
        <v>83</v>
      </c>
      <c r="N1064">
        <v>1</v>
      </c>
      <c r="O1064" t="s">
        <v>235</v>
      </c>
      <c r="P1064">
        <v>1</v>
      </c>
      <c r="Q1064" t="s">
        <v>464</v>
      </c>
      <c r="R1064" t="s">
        <v>243</v>
      </c>
      <c r="S1064" t="s">
        <v>258</v>
      </c>
      <c r="T1064" t="s">
        <v>259</v>
      </c>
      <c r="U1064" t="s">
        <v>444</v>
      </c>
    </row>
    <row r="1065" spans="1:21" x14ac:dyDescent="0.35">
      <c r="A1065" s="2" t="s">
        <v>53</v>
      </c>
      <c r="B1065" s="1" t="s">
        <v>54</v>
      </c>
      <c r="C1065" t="s">
        <v>513</v>
      </c>
      <c r="D1065" s="1" t="s">
        <v>351</v>
      </c>
      <c r="E1065" s="1" t="s">
        <v>25</v>
      </c>
      <c r="F1065" s="1" t="s">
        <v>29</v>
      </c>
      <c r="G1065" s="1" t="s">
        <v>29</v>
      </c>
      <c r="H1065" t="s">
        <v>24</v>
      </c>
      <c r="I1065" s="1" t="s">
        <v>306</v>
      </c>
      <c r="J1065" t="s">
        <v>42</v>
      </c>
      <c r="K1065" s="1" t="s">
        <v>75</v>
      </c>
      <c r="L1065" t="s">
        <v>363</v>
      </c>
      <c r="M1065" t="s">
        <v>112</v>
      </c>
      <c r="N1065">
        <v>1</v>
      </c>
      <c r="O1065" t="s">
        <v>232</v>
      </c>
      <c r="P1065">
        <v>0</v>
      </c>
      <c r="Q1065" t="s">
        <v>464</v>
      </c>
      <c r="R1065" t="s">
        <v>243</v>
      </c>
      <c r="S1065" t="s">
        <v>258</v>
      </c>
      <c r="T1065" t="s">
        <v>259</v>
      </c>
      <c r="U1065" t="s">
        <v>444</v>
      </c>
    </row>
    <row r="1066" spans="1:21" x14ac:dyDescent="0.35">
      <c r="A1066" s="2" t="s">
        <v>53</v>
      </c>
      <c r="B1066" s="1" t="s">
        <v>54</v>
      </c>
      <c r="C1066" t="s">
        <v>513</v>
      </c>
      <c r="D1066" s="1" t="s">
        <v>351</v>
      </c>
      <c r="E1066" s="1" t="s">
        <v>25</v>
      </c>
      <c r="F1066" s="1" t="s">
        <v>21</v>
      </c>
      <c r="G1066" s="1" t="s">
        <v>29</v>
      </c>
      <c r="H1066" t="s">
        <v>16</v>
      </c>
      <c r="I1066" s="1" t="s">
        <v>306</v>
      </c>
      <c r="J1066" t="s">
        <v>42</v>
      </c>
      <c r="K1066" s="1" t="s">
        <v>75</v>
      </c>
      <c r="L1066" t="s">
        <v>363</v>
      </c>
      <c r="M1066" t="s">
        <v>92</v>
      </c>
      <c r="N1066">
        <v>1</v>
      </c>
      <c r="O1066" t="s">
        <v>232</v>
      </c>
      <c r="P1066">
        <v>0</v>
      </c>
      <c r="Q1066" t="s">
        <v>464</v>
      </c>
      <c r="R1066" t="s">
        <v>234</v>
      </c>
      <c r="S1066" t="s">
        <v>258</v>
      </c>
      <c r="T1066" t="s">
        <v>259</v>
      </c>
      <c r="U1066" t="s">
        <v>444</v>
      </c>
    </row>
    <row r="1067" spans="1:21" x14ac:dyDescent="0.35">
      <c r="A1067" s="2" t="s">
        <v>53</v>
      </c>
      <c r="B1067" s="1" t="s">
        <v>54</v>
      </c>
      <c r="C1067" t="s">
        <v>513</v>
      </c>
      <c r="D1067" s="1" t="s">
        <v>351</v>
      </c>
      <c r="E1067" s="1" t="s">
        <v>25</v>
      </c>
      <c r="F1067" s="1" t="s">
        <v>21</v>
      </c>
      <c r="G1067" s="1" t="s">
        <v>29</v>
      </c>
      <c r="H1067" t="s">
        <v>16</v>
      </c>
      <c r="I1067" s="1" t="s">
        <v>70</v>
      </c>
      <c r="J1067" t="s">
        <v>42</v>
      </c>
      <c r="K1067" s="1" t="s">
        <v>75</v>
      </c>
      <c r="L1067" t="s">
        <v>278</v>
      </c>
      <c r="M1067" t="s">
        <v>75</v>
      </c>
      <c r="N1067">
        <v>1</v>
      </c>
      <c r="O1067" t="s">
        <v>235</v>
      </c>
      <c r="P1067">
        <v>1</v>
      </c>
      <c r="Q1067" t="s">
        <v>464</v>
      </c>
      <c r="R1067" t="s">
        <v>234</v>
      </c>
      <c r="S1067" t="s">
        <v>258</v>
      </c>
      <c r="T1067" t="s">
        <v>259</v>
      </c>
      <c r="U1067" t="s">
        <v>443</v>
      </c>
    </row>
    <row r="1068" spans="1:21" x14ac:dyDescent="0.35">
      <c r="A1068" s="2" t="s">
        <v>53</v>
      </c>
      <c r="B1068" s="1" t="s">
        <v>54</v>
      </c>
      <c r="C1068" t="s">
        <v>513</v>
      </c>
      <c r="D1068" s="1" t="s">
        <v>351</v>
      </c>
      <c r="E1068" s="1" t="s">
        <v>25</v>
      </c>
      <c r="F1068" s="1" t="s">
        <v>21</v>
      </c>
      <c r="G1068" s="1" t="s">
        <v>29</v>
      </c>
      <c r="H1068" t="s">
        <v>16</v>
      </c>
      <c r="I1068" s="1" t="s">
        <v>70</v>
      </c>
      <c r="J1068" t="s">
        <v>42</v>
      </c>
      <c r="K1068" s="1" t="s">
        <v>75</v>
      </c>
      <c r="L1068" t="s">
        <v>278</v>
      </c>
      <c r="M1068" t="s">
        <v>92</v>
      </c>
      <c r="N1068">
        <v>1</v>
      </c>
      <c r="O1068" t="s">
        <v>235</v>
      </c>
      <c r="P1068">
        <v>1</v>
      </c>
      <c r="Q1068" t="s">
        <v>464</v>
      </c>
      <c r="R1068" t="s">
        <v>234</v>
      </c>
      <c r="S1068" t="s">
        <v>258</v>
      </c>
      <c r="T1068" t="s">
        <v>259</v>
      </c>
      <c r="U1068" t="s">
        <v>443</v>
      </c>
    </row>
    <row r="1069" spans="1:21" x14ac:dyDescent="0.35">
      <c r="A1069" s="2" t="s">
        <v>53</v>
      </c>
      <c r="B1069" s="1" t="s">
        <v>54</v>
      </c>
      <c r="C1069" t="s">
        <v>513</v>
      </c>
      <c r="D1069" s="1" t="s">
        <v>351</v>
      </c>
      <c r="E1069" s="1" t="s">
        <v>25</v>
      </c>
      <c r="F1069" s="1" t="s">
        <v>21</v>
      </c>
      <c r="G1069" s="1" t="s">
        <v>29</v>
      </c>
      <c r="H1069" t="s">
        <v>16</v>
      </c>
      <c r="I1069" s="1" t="s">
        <v>70</v>
      </c>
      <c r="J1069" t="s">
        <v>42</v>
      </c>
      <c r="K1069" s="1" t="s">
        <v>75</v>
      </c>
      <c r="L1069" t="s">
        <v>363</v>
      </c>
      <c r="M1069" t="s">
        <v>75</v>
      </c>
      <c r="N1069">
        <v>1</v>
      </c>
      <c r="O1069" t="s">
        <v>235</v>
      </c>
      <c r="P1069">
        <v>0</v>
      </c>
      <c r="Q1069" t="s">
        <v>464</v>
      </c>
      <c r="R1069" t="s">
        <v>243</v>
      </c>
      <c r="S1069" t="s">
        <v>258</v>
      </c>
      <c r="T1069" t="s">
        <v>259</v>
      </c>
      <c r="U1069" t="s">
        <v>444</v>
      </c>
    </row>
    <row r="1070" spans="1:21" x14ac:dyDescent="0.35">
      <c r="A1070" s="2" t="s">
        <v>53</v>
      </c>
      <c r="B1070" s="1" t="s">
        <v>54</v>
      </c>
      <c r="C1070" t="s">
        <v>513</v>
      </c>
      <c r="D1070" s="1" t="s">
        <v>351</v>
      </c>
      <c r="E1070" s="1" t="s">
        <v>25</v>
      </c>
      <c r="F1070" s="1" t="s">
        <v>21</v>
      </c>
      <c r="G1070" s="1" t="s">
        <v>29</v>
      </c>
      <c r="H1070" t="s">
        <v>20</v>
      </c>
      <c r="I1070" s="1" t="s">
        <v>323</v>
      </c>
      <c r="J1070" t="s">
        <v>42</v>
      </c>
      <c r="K1070" s="1" t="s">
        <v>75</v>
      </c>
      <c r="L1070" t="s">
        <v>363</v>
      </c>
      <c r="M1070" t="s">
        <v>75</v>
      </c>
      <c r="N1070">
        <v>1</v>
      </c>
      <c r="O1070" t="s">
        <v>232</v>
      </c>
      <c r="P1070">
        <v>1</v>
      </c>
      <c r="Q1070" t="s">
        <v>464</v>
      </c>
      <c r="R1070" t="s">
        <v>234</v>
      </c>
      <c r="S1070" t="s">
        <v>258</v>
      </c>
      <c r="T1070" t="s">
        <v>259</v>
      </c>
      <c r="U1070" t="s">
        <v>443</v>
      </c>
    </row>
    <row r="1071" spans="1:21" x14ac:dyDescent="0.35">
      <c r="A1071" s="2" t="s">
        <v>53</v>
      </c>
      <c r="B1071" s="1" t="s">
        <v>54</v>
      </c>
      <c r="C1071" t="s">
        <v>513</v>
      </c>
      <c r="D1071" s="1" t="s">
        <v>351</v>
      </c>
      <c r="E1071" s="1" t="s">
        <v>25</v>
      </c>
      <c r="F1071" s="1" t="s">
        <v>21</v>
      </c>
      <c r="G1071" s="1" t="s">
        <v>29</v>
      </c>
      <c r="H1071" t="s">
        <v>20</v>
      </c>
      <c r="I1071" s="1" t="s">
        <v>70</v>
      </c>
      <c r="J1071" t="s">
        <v>42</v>
      </c>
      <c r="K1071" s="1" t="s">
        <v>22</v>
      </c>
      <c r="L1071" t="s">
        <v>363</v>
      </c>
      <c r="M1071" t="s">
        <v>82</v>
      </c>
      <c r="N1071">
        <v>1</v>
      </c>
      <c r="O1071" t="s">
        <v>235</v>
      </c>
      <c r="P1071">
        <v>0</v>
      </c>
      <c r="Q1071" t="s">
        <v>464</v>
      </c>
      <c r="R1071" t="s">
        <v>234</v>
      </c>
      <c r="S1071" t="s">
        <v>258</v>
      </c>
      <c r="T1071" t="s">
        <v>259</v>
      </c>
      <c r="U1071" t="s">
        <v>443</v>
      </c>
    </row>
    <row r="1072" spans="1:21" x14ac:dyDescent="0.35">
      <c r="A1072" s="2" t="s">
        <v>53</v>
      </c>
      <c r="B1072" s="1" t="s">
        <v>54</v>
      </c>
      <c r="C1072" t="s">
        <v>513</v>
      </c>
      <c r="D1072" s="1" t="s">
        <v>351</v>
      </c>
      <c r="E1072" s="1" t="s">
        <v>25</v>
      </c>
      <c r="F1072" s="1" t="s">
        <v>21</v>
      </c>
      <c r="G1072" s="1" t="s">
        <v>29</v>
      </c>
      <c r="H1072" t="s">
        <v>27</v>
      </c>
      <c r="I1072" s="1" t="s">
        <v>306</v>
      </c>
      <c r="J1072" t="s">
        <v>42</v>
      </c>
      <c r="K1072" s="1" t="s">
        <v>75</v>
      </c>
      <c r="L1072" t="s">
        <v>363</v>
      </c>
      <c r="M1072" t="s">
        <v>75</v>
      </c>
      <c r="N1072">
        <v>1</v>
      </c>
      <c r="O1072" t="s">
        <v>232</v>
      </c>
      <c r="P1072">
        <v>0</v>
      </c>
      <c r="Q1072" t="s">
        <v>464</v>
      </c>
      <c r="R1072" t="s">
        <v>243</v>
      </c>
      <c r="S1072" t="s">
        <v>258</v>
      </c>
      <c r="T1072" t="s">
        <v>259</v>
      </c>
      <c r="U1072" t="s">
        <v>444</v>
      </c>
    </row>
    <row r="1073" spans="1:21" x14ac:dyDescent="0.35">
      <c r="A1073" s="2" t="s">
        <v>53</v>
      </c>
      <c r="B1073" s="1" t="s">
        <v>54</v>
      </c>
      <c r="C1073" t="s">
        <v>513</v>
      </c>
      <c r="D1073" s="1" t="s">
        <v>351</v>
      </c>
      <c r="E1073" s="1" t="s">
        <v>25</v>
      </c>
      <c r="F1073" s="1" t="s">
        <v>21</v>
      </c>
      <c r="G1073" s="1" t="s">
        <v>29</v>
      </c>
      <c r="H1073" t="s">
        <v>30</v>
      </c>
      <c r="I1073" s="1" t="s">
        <v>70</v>
      </c>
      <c r="J1073" t="s">
        <v>42</v>
      </c>
      <c r="K1073" s="1" t="s">
        <v>75</v>
      </c>
      <c r="L1073" t="s">
        <v>363</v>
      </c>
      <c r="M1073" t="s">
        <v>75</v>
      </c>
      <c r="N1073">
        <v>1</v>
      </c>
      <c r="O1073" t="s">
        <v>235</v>
      </c>
      <c r="P1073">
        <v>1</v>
      </c>
      <c r="Q1073" t="s">
        <v>464</v>
      </c>
      <c r="R1073" t="s">
        <v>243</v>
      </c>
      <c r="S1073" t="s">
        <v>258</v>
      </c>
      <c r="T1073" t="s">
        <v>259</v>
      </c>
      <c r="U1073" t="s">
        <v>444</v>
      </c>
    </row>
    <row r="1074" spans="1:21" x14ac:dyDescent="0.35">
      <c r="A1074" s="2" t="s">
        <v>53</v>
      </c>
      <c r="B1074" s="1" t="s">
        <v>54</v>
      </c>
      <c r="C1074" t="s">
        <v>513</v>
      </c>
      <c r="D1074" s="1" t="s">
        <v>351</v>
      </c>
      <c r="E1074" s="1" t="s">
        <v>25</v>
      </c>
      <c r="F1074" s="1" t="s">
        <v>21</v>
      </c>
      <c r="G1074" s="1" t="s">
        <v>29</v>
      </c>
      <c r="H1074" t="s">
        <v>36</v>
      </c>
      <c r="I1074" s="1" t="s">
        <v>306</v>
      </c>
      <c r="J1074" t="s">
        <v>42</v>
      </c>
      <c r="K1074" s="1" t="s">
        <v>75</v>
      </c>
      <c r="L1074" t="s">
        <v>363</v>
      </c>
      <c r="M1074" t="s">
        <v>109</v>
      </c>
      <c r="N1074">
        <v>1</v>
      </c>
      <c r="O1074" t="s">
        <v>232</v>
      </c>
      <c r="P1074">
        <v>1</v>
      </c>
      <c r="Q1074" t="s">
        <v>464</v>
      </c>
      <c r="R1074" t="s">
        <v>234</v>
      </c>
      <c r="S1074" t="s">
        <v>258</v>
      </c>
      <c r="T1074" t="s">
        <v>259</v>
      </c>
      <c r="U1074" t="s">
        <v>444</v>
      </c>
    </row>
    <row r="1075" spans="1:21" x14ac:dyDescent="0.35">
      <c r="A1075" s="2" t="s">
        <v>53</v>
      </c>
      <c r="B1075" s="1" t="s">
        <v>54</v>
      </c>
      <c r="C1075" t="s">
        <v>513</v>
      </c>
      <c r="D1075" s="1" t="s">
        <v>351</v>
      </c>
      <c r="E1075" s="1" t="s">
        <v>25</v>
      </c>
      <c r="F1075" s="1" t="s">
        <v>21</v>
      </c>
      <c r="G1075" s="1" t="s">
        <v>29</v>
      </c>
      <c r="H1075" t="s">
        <v>24</v>
      </c>
      <c r="I1075" s="1" t="s">
        <v>70</v>
      </c>
      <c r="J1075" t="s">
        <v>42</v>
      </c>
      <c r="K1075" s="1" t="s">
        <v>75</v>
      </c>
      <c r="L1075" t="s">
        <v>278</v>
      </c>
      <c r="M1075" t="s">
        <v>92</v>
      </c>
      <c r="N1075">
        <v>1</v>
      </c>
      <c r="O1075" t="s">
        <v>235</v>
      </c>
      <c r="P1075">
        <v>1</v>
      </c>
      <c r="Q1075" t="s">
        <v>464</v>
      </c>
      <c r="R1075" t="s">
        <v>234</v>
      </c>
      <c r="S1075" t="s">
        <v>258</v>
      </c>
      <c r="T1075" t="s">
        <v>259</v>
      </c>
      <c r="U1075" t="s">
        <v>443</v>
      </c>
    </row>
    <row r="1076" spans="1:21" x14ac:dyDescent="0.35">
      <c r="A1076" s="2" t="s">
        <v>53</v>
      </c>
      <c r="B1076" s="1" t="s">
        <v>54</v>
      </c>
      <c r="C1076" t="s">
        <v>514</v>
      </c>
      <c r="D1076" s="1" t="s">
        <v>332</v>
      </c>
      <c r="E1076" s="1" t="s">
        <v>14</v>
      </c>
      <c r="F1076" s="1" t="s">
        <v>26</v>
      </c>
      <c r="G1076" s="1" t="s">
        <v>215</v>
      </c>
      <c r="H1076" t="s">
        <v>30</v>
      </c>
      <c r="I1076" s="1" t="s">
        <v>321</v>
      </c>
      <c r="J1076" t="s">
        <v>42</v>
      </c>
      <c r="K1076" s="1" t="s">
        <v>34</v>
      </c>
      <c r="L1076" t="s">
        <v>278</v>
      </c>
      <c r="M1076" t="s">
        <v>328</v>
      </c>
      <c r="N1076">
        <v>1</v>
      </c>
      <c r="O1076" t="s">
        <v>232</v>
      </c>
      <c r="P1076">
        <v>1</v>
      </c>
      <c r="Q1076" t="s">
        <v>464</v>
      </c>
      <c r="R1076" t="s">
        <v>234</v>
      </c>
      <c r="S1076" t="s">
        <v>258</v>
      </c>
      <c r="T1076" t="s">
        <v>259</v>
      </c>
      <c r="U1076" t="s">
        <v>443</v>
      </c>
    </row>
    <row r="1077" spans="1:21" x14ac:dyDescent="0.35">
      <c r="A1077" s="2" t="s">
        <v>53</v>
      </c>
      <c r="B1077" s="1" t="s">
        <v>54</v>
      </c>
      <c r="C1077" t="s">
        <v>514</v>
      </c>
      <c r="D1077" s="1" t="s">
        <v>332</v>
      </c>
      <c r="E1077" s="1" t="s">
        <v>14</v>
      </c>
      <c r="F1077" s="1" t="s">
        <v>21</v>
      </c>
      <c r="G1077" s="1" t="s">
        <v>29</v>
      </c>
      <c r="H1077" t="s">
        <v>20</v>
      </c>
      <c r="I1077" s="1" t="s">
        <v>321</v>
      </c>
      <c r="J1077" t="s">
        <v>42</v>
      </c>
      <c r="K1077" s="1" t="s">
        <v>34</v>
      </c>
      <c r="L1077" t="s">
        <v>363</v>
      </c>
      <c r="M1077" t="s">
        <v>328</v>
      </c>
      <c r="N1077">
        <v>1</v>
      </c>
      <c r="O1077" t="s">
        <v>232</v>
      </c>
      <c r="P1077">
        <v>1</v>
      </c>
      <c r="Q1077" t="s">
        <v>464</v>
      </c>
      <c r="R1077" t="s">
        <v>234</v>
      </c>
      <c r="S1077" t="s">
        <v>258</v>
      </c>
      <c r="T1077" t="s">
        <v>259</v>
      </c>
      <c r="U1077" t="s">
        <v>443</v>
      </c>
    </row>
    <row r="1078" spans="1:21" x14ac:dyDescent="0.35">
      <c r="A1078" s="2" t="s">
        <v>53</v>
      </c>
      <c r="B1078" s="1" t="s">
        <v>54</v>
      </c>
      <c r="C1078" t="s">
        <v>514</v>
      </c>
      <c r="D1078" s="1" t="s">
        <v>332</v>
      </c>
      <c r="E1078" s="1" t="s">
        <v>25</v>
      </c>
      <c r="F1078" s="1" t="s">
        <v>33</v>
      </c>
      <c r="G1078" s="1" t="s">
        <v>214</v>
      </c>
      <c r="H1078" t="s">
        <v>52</v>
      </c>
      <c r="I1078" s="1" t="s">
        <v>321</v>
      </c>
      <c r="J1078" t="s">
        <v>42</v>
      </c>
      <c r="K1078" s="1" t="s">
        <v>34</v>
      </c>
      <c r="L1078" t="s">
        <v>278</v>
      </c>
      <c r="M1078" t="s">
        <v>328</v>
      </c>
      <c r="N1078">
        <v>1</v>
      </c>
      <c r="O1078" t="s">
        <v>232</v>
      </c>
      <c r="P1078">
        <v>0</v>
      </c>
      <c r="Q1078" t="s">
        <v>464</v>
      </c>
      <c r="R1078" t="s">
        <v>234</v>
      </c>
      <c r="S1078" t="s">
        <v>258</v>
      </c>
      <c r="T1078" t="s">
        <v>259</v>
      </c>
      <c r="U1078" t="s">
        <v>443</v>
      </c>
    </row>
    <row r="1079" spans="1:21" x14ac:dyDescent="0.35">
      <c r="A1079" s="2" t="s">
        <v>53</v>
      </c>
      <c r="B1079" s="1" t="s">
        <v>54</v>
      </c>
      <c r="C1079" t="s">
        <v>514</v>
      </c>
      <c r="D1079" s="1" t="s">
        <v>332</v>
      </c>
      <c r="E1079" s="1" t="s">
        <v>25</v>
      </c>
      <c r="F1079" s="1" t="s">
        <v>33</v>
      </c>
      <c r="G1079" s="1" t="s">
        <v>214</v>
      </c>
      <c r="H1079" t="s">
        <v>74</v>
      </c>
      <c r="I1079" s="1" t="s">
        <v>321</v>
      </c>
      <c r="J1079" t="s">
        <v>42</v>
      </c>
      <c r="K1079" s="1" t="s">
        <v>34</v>
      </c>
      <c r="L1079" t="s">
        <v>363</v>
      </c>
      <c r="M1079" t="s">
        <v>328</v>
      </c>
      <c r="N1079">
        <v>1</v>
      </c>
      <c r="O1079" t="s">
        <v>232</v>
      </c>
      <c r="P1079">
        <v>1</v>
      </c>
      <c r="Q1079" t="s">
        <v>464</v>
      </c>
      <c r="R1079" t="s">
        <v>234</v>
      </c>
      <c r="S1079" t="s">
        <v>258</v>
      </c>
      <c r="T1079" t="s">
        <v>259</v>
      </c>
      <c r="U1079" t="s">
        <v>443</v>
      </c>
    </row>
    <row r="1080" spans="1:21" x14ac:dyDescent="0.35">
      <c r="A1080" s="2" t="s">
        <v>53</v>
      </c>
      <c r="B1080" s="1" t="s">
        <v>54</v>
      </c>
      <c r="C1080" t="s">
        <v>514</v>
      </c>
      <c r="D1080" s="1" t="s">
        <v>332</v>
      </c>
      <c r="E1080" s="1" t="s">
        <v>25</v>
      </c>
      <c r="F1080" s="1" t="s">
        <v>33</v>
      </c>
      <c r="G1080" s="1" t="s">
        <v>214</v>
      </c>
      <c r="H1080" t="s">
        <v>47</v>
      </c>
      <c r="I1080" s="1" t="s">
        <v>321</v>
      </c>
      <c r="J1080" t="s">
        <v>42</v>
      </c>
      <c r="K1080" s="1" t="s">
        <v>34</v>
      </c>
      <c r="L1080" t="s">
        <v>278</v>
      </c>
      <c r="M1080" t="s">
        <v>328</v>
      </c>
      <c r="N1080">
        <v>1</v>
      </c>
      <c r="O1080" t="s">
        <v>232</v>
      </c>
      <c r="P1080">
        <v>0</v>
      </c>
      <c r="Q1080" t="s">
        <v>464</v>
      </c>
      <c r="R1080" t="s">
        <v>234</v>
      </c>
      <c r="S1080" t="s">
        <v>258</v>
      </c>
      <c r="T1080" t="s">
        <v>259</v>
      </c>
      <c r="U1080" t="s">
        <v>443</v>
      </c>
    </row>
    <row r="1081" spans="1:21" x14ac:dyDescent="0.35">
      <c r="A1081" s="2" t="s">
        <v>53</v>
      </c>
      <c r="B1081" s="1" t="s">
        <v>54</v>
      </c>
      <c r="C1081" t="s">
        <v>514</v>
      </c>
      <c r="D1081" s="1" t="s">
        <v>332</v>
      </c>
      <c r="E1081" s="1" t="s">
        <v>25</v>
      </c>
      <c r="F1081" s="1" t="s">
        <v>26</v>
      </c>
      <c r="G1081" s="1" t="s">
        <v>215</v>
      </c>
      <c r="H1081" t="s">
        <v>52</v>
      </c>
      <c r="I1081" s="1" t="s">
        <v>321</v>
      </c>
      <c r="J1081" t="s">
        <v>42</v>
      </c>
      <c r="K1081" s="1" t="s">
        <v>34</v>
      </c>
      <c r="L1081" t="s">
        <v>278</v>
      </c>
      <c r="M1081" t="s">
        <v>328</v>
      </c>
      <c r="N1081">
        <v>1</v>
      </c>
      <c r="O1081" t="s">
        <v>232</v>
      </c>
      <c r="P1081">
        <v>0</v>
      </c>
      <c r="Q1081" t="s">
        <v>464</v>
      </c>
      <c r="R1081" t="s">
        <v>234</v>
      </c>
      <c r="S1081" t="s">
        <v>258</v>
      </c>
      <c r="T1081" t="s">
        <v>259</v>
      </c>
      <c r="U1081" t="s">
        <v>443</v>
      </c>
    </row>
    <row r="1082" spans="1:21" x14ac:dyDescent="0.35">
      <c r="A1082" s="2" t="s">
        <v>53</v>
      </c>
      <c r="B1082" s="1" t="s">
        <v>54</v>
      </c>
      <c r="C1082" t="s">
        <v>514</v>
      </c>
      <c r="D1082" s="1" t="s">
        <v>332</v>
      </c>
      <c r="E1082" s="1" t="s">
        <v>25</v>
      </c>
      <c r="F1082" s="1" t="s">
        <v>26</v>
      </c>
      <c r="G1082" s="1" t="s">
        <v>215</v>
      </c>
      <c r="H1082" t="s">
        <v>16</v>
      </c>
      <c r="I1082" s="1" t="s">
        <v>321</v>
      </c>
      <c r="J1082" t="s">
        <v>42</v>
      </c>
      <c r="K1082" s="1" t="s">
        <v>34</v>
      </c>
      <c r="L1082" t="s">
        <v>278</v>
      </c>
      <c r="M1082" t="s">
        <v>328</v>
      </c>
      <c r="N1082">
        <v>1</v>
      </c>
      <c r="O1082" t="s">
        <v>232</v>
      </c>
      <c r="P1082">
        <v>1</v>
      </c>
      <c r="Q1082" t="s">
        <v>464</v>
      </c>
      <c r="R1082" t="s">
        <v>234</v>
      </c>
      <c r="S1082" t="s">
        <v>258</v>
      </c>
      <c r="T1082" t="s">
        <v>259</v>
      </c>
      <c r="U1082" t="s">
        <v>443</v>
      </c>
    </row>
    <row r="1083" spans="1:21" x14ac:dyDescent="0.35">
      <c r="A1083" s="2" t="s">
        <v>53</v>
      </c>
      <c r="B1083" s="1" t="s">
        <v>54</v>
      </c>
      <c r="C1083" t="s">
        <v>514</v>
      </c>
      <c r="D1083" s="1" t="s">
        <v>332</v>
      </c>
      <c r="E1083" s="1" t="s">
        <v>25</v>
      </c>
      <c r="F1083" s="1" t="s">
        <v>26</v>
      </c>
      <c r="G1083" s="1" t="s">
        <v>215</v>
      </c>
      <c r="H1083" t="s">
        <v>16</v>
      </c>
      <c r="I1083" s="1" t="s">
        <v>321</v>
      </c>
      <c r="J1083" t="s">
        <v>42</v>
      </c>
      <c r="K1083" s="1" t="s">
        <v>34</v>
      </c>
      <c r="L1083" t="s">
        <v>363</v>
      </c>
      <c r="M1083" t="s">
        <v>328</v>
      </c>
      <c r="N1083">
        <v>1</v>
      </c>
      <c r="O1083" t="s">
        <v>232</v>
      </c>
      <c r="P1083">
        <v>0</v>
      </c>
      <c r="Q1083" t="s">
        <v>464</v>
      </c>
      <c r="R1083" t="s">
        <v>234</v>
      </c>
      <c r="S1083" t="s">
        <v>258</v>
      </c>
      <c r="T1083" t="s">
        <v>259</v>
      </c>
      <c r="U1083" t="s">
        <v>443</v>
      </c>
    </row>
    <row r="1084" spans="1:21" x14ac:dyDescent="0.35">
      <c r="A1084" s="2" t="s">
        <v>53</v>
      </c>
      <c r="B1084" s="1" t="s">
        <v>54</v>
      </c>
      <c r="C1084" t="s">
        <v>514</v>
      </c>
      <c r="D1084" s="1" t="s">
        <v>332</v>
      </c>
      <c r="E1084" s="1" t="s">
        <v>25</v>
      </c>
      <c r="F1084" s="1" t="s">
        <v>26</v>
      </c>
      <c r="G1084" s="1" t="s">
        <v>215</v>
      </c>
      <c r="H1084" t="s">
        <v>20</v>
      </c>
      <c r="I1084" s="1" t="s">
        <v>321</v>
      </c>
      <c r="J1084" t="s">
        <v>42</v>
      </c>
      <c r="K1084" s="1" t="s">
        <v>34</v>
      </c>
      <c r="L1084" t="s">
        <v>278</v>
      </c>
      <c r="M1084" t="s">
        <v>34</v>
      </c>
      <c r="N1084">
        <v>1</v>
      </c>
      <c r="O1084" t="s">
        <v>232</v>
      </c>
      <c r="P1084">
        <v>1</v>
      </c>
      <c r="Q1084" t="s">
        <v>464</v>
      </c>
      <c r="R1084" t="s">
        <v>234</v>
      </c>
      <c r="S1084" t="s">
        <v>258</v>
      </c>
      <c r="T1084" t="s">
        <v>259</v>
      </c>
      <c r="U1084" t="s">
        <v>443</v>
      </c>
    </row>
    <row r="1085" spans="1:21" x14ac:dyDescent="0.35">
      <c r="A1085" s="2" t="s">
        <v>53</v>
      </c>
      <c r="B1085" s="1" t="s">
        <v>54</v>
      </c>
      <c r="C1085" t="s">
        <v>514</v>
      </c>
      <c r="D1085" s="1" t="s">
        <v>332</v>
      </c>
      <c r="E1085" s="1" t="s">
        <v>25</v>
      </c>
      <c r="F1085" s="1" t="s">
        <v>26</v>
      </c>
      <c r="G1085" s="1" t="s">
        <v>215</v>
      </c>
      <c r="H1085" t="s">
        <v>24</v>
      </c>
      <c r="I1085" s="1" t="s">
        <v>321</v>
      </c>
      <c r="J1085" t="s">
        <v>42</v>
      </c>
      <c r="K1085" s="1" t="s">
        <v>34</v>
      </c>
      <c r="L1085" t="s">
        <v>363</v>
      </c>
      <c r="M1085" t="s">
        <v>328</v>
      </c>
      <c r="N1085">
        <v>1</v>
      </c>
      <c r="O1085" t="s">
        <v>232</v>
      </c>
      <c r="P1085">
        <v>0</v>
      </c>
      <c r="Q1085" t="s">
        <v>464</v>
      </c>
      <c r="R1085" t="s">
        <v>234</v>
      </c>
      <c r="S1085" t="s">
        <v>258</v>
      </c>
      <c r="T1085" t="s">
        <v>259</v>
      </c>
      <c r="U1085" t="s">
        <v>443</v>
      </c>
    </row>
    <row r="1086" spans="1:21" x14ac:dyDescent="0.35">
      <c r="A1086" s="2" t="s">
        <v>53</v>
      </c>
      <c r="B1086" s="1" t="s">
        <v>54</v>
      </c>
      <c r="C1086" t="s">
        <v>514</v>
      </c>
      <c r="D1086" s="1" t="s">
        <v>332</v>
      </c>
      <c r="E1086" s="1" t="s">
        <v>25</v>
      </c>
      <c r="F1086" s="1" t="s">
        <v>26</v>
      </c>
      <c r="G1086" s="1" t="s">
        <v>215</v>
      </c>
      <c r="H1086" t="s">
        <v>24</v>
      </c>
      <c r="I1086" s="1" t="s">
        <v>321</v>
      </c>
      <c r="J1086" t="s">
        <v>42</v>
      </c>
      <c r="K1086" s="1" t="s">
        <v>34</v>
      </c>
      <c r="L1086" t="s">
        <v>363</v>
      </c>
      <c r="M1086" t="s">
        <v>328</v>
      </c>
      <c r="N1086">
        <v>1</v>
      </c>
      <c r="O1086" t="s">
        <v>232</v>
      </c>
      <c r="P1086">
        <v>1</v>
      </c>
      <c r="Q1086" t="s">
        <v>464</v>
      </c>
      <c r="R1086" t="s">
        <v>234</v>
      </c>
      <c r="S1086" t="s">
        <v>258</v>
      </c>
      <c r="T1086" t="s">
        <v>259</v>
      </c>
      <c r="U1086" t="s">
        <v>443</v>
      </c>
    </row>
    <row r="1087" spans="1:21" x14ac:dyDescent="0.35">
      <c r="A1087" s="2" t="s">
        <v>53</v>
      </c>
      <c r="B1087" s="1" t="s">
        <v>54</v>
      </c>
      <c r="C1087" t="s">
        <v>514</v>
      </c>
      <c r="D1087" s="1" t="s">
        <v>332</v>
      </c>
      <c r="E1087" s="1" t="s">
        <v>25</v>
      </c>
      <c r="F1087" s="1" t="s">
        <v>15</v>
      </c>
      <c r="G1087" s="1" t="s">
        <v>215</v>
      </c>
      <c r="H1087" t="s">
        <v>52</v>
      </c>
      <c r="I1087" s="1" t="s">
        <v>321</v>
      </c>
      <c r="J1087" t="s">
        <v>42</v>
      </c>
      <c r="K1087" s="1" t="s">
        <v>34</v>
      </c>
      <c r="L1087" t="s">
        <v>363</v>
      </c>
      <c r="M1087" t="s">
        <v>328</v>
      </c>
      <c r="N1087">
        <v>1</v>
      </c>
      <c r="O1087" t="s">
        <v>232</v>
      </c>
      <c r="P1087">
        <v>1</v>
      </c>
      <c r="Q1087" t="s">
        <v>464</v>
      </c>
      <c r="R1087" t="s">
        <v>234</v>
      </c>
      <c r="S1087" t="s">
        <v>258</v>
      </c>
      <c r="T1087" t="s">
        <v>259</v>
      </c>
      <c r="U1087" t="s">
        <v>443</v>
      </c>
    </row>
    <row r="1088" spans="1:21" x14ac:dyDescent="0.35">
      <c r="A1088" s="2" t="s">
        <v>53</v>
      </c>
      <c r="B1088" s="1" t="s">
        <v>54</v>
      </c>
      <c r="C1088" t="s">
        <v>514</v>
      </c>
      <c r="D1088" s="1" t="s">
        <v>332</v>
      </c>
      <c r="E1088" s="1" t="s">
        <v>25</v>
      </c>
      <c r="F1088" s="1" t="s">
        <v>15</v>
      </c>
      <c r="G1088" s="1" t="s">
        <v>215</v>
      </c>
      <c r="H1088" t="s">
        <v>27</v>
      </c>
      <c r="I1088" s="1" t="s">
        <v>321</v>
      </c>
      <c r="J1088" t="s">
        <v>42</v>
      </c>
      <c r="K1088" s="1" t="s">
        <v>34</v>
      </c>
      <c r="L1088" t="s">
        <v>278</v>
      </c>
      <c r="M1088" t="s">
        <v>328</v>
      </c>
      <c r="N1088">
        <v>1</v>
      </c>
      <c r="O1088" t="s">
        <v>232</v>
      </c>
      <c r="P1088">
        <v>0</v>
      </c>
      <c r="Q1088" t="s">
        <v>464</v>
      </c>
      <c r="R1088" t="s">
        <v>234</v>
      </c>
      <c r="S1088" t="s">
        <v>258</v>
      </c>
      <c r="T1088" t="s">
        <v>259</v>
      </c>
      <c r="U1088" t="s">
        <v>443</v>
      </c>
    </row>
    <row r="1089" spans="1:21" x14ac:dyDescent="0.35">
      <c r="A1089" s="2" t="s">
        <v>53</v>
      </c>
      <c r="B1089" s="1" t="s">
        <v>54</v>
      </c>
      <c r="C1089" t="s">
        <v>514</v>
      </c>
      <c r="D1089" s="1" t="s">
        <v>332</v>
      </c>
      <c r="E1089" s="1" t="s">
        <v>25</v>
      </c>
      <c r="F1089" s="1" t="s">
        <v>15</v>
      </c>
      <c r="G1089" s="1" t="s">
        <v>215</v>
      </c>
      <c r="H1089" t="s">
        <v>30</v>
      </c>
      <c r="I1089" s="1" t="s">
        <v>321</v>
      </c>
      <c r="J1089" t="s">
        <v>42</v>
      </c>
      <c r="K1089" s="1" t="s">
        <v>34</v>
      </c>
      <c r="L1089" t="s">
        <v>363</v>
      </c>
      <c r="M1089" t="s">
        <v>328</v>
      </c>
      <c r="N1089">
        <v>1</v>
      </c>
      <c r="O1089" t="s">
        <v>232</v>
      </c>
      <c r="P1089">
        <v>1</v>
      </c>
      <c r="Q1089" t="s">
        <v>464</v>
      </c>
      <c r="R1089" t="s">
        <v>234</v>
      </c>
      <c r="S1089" t="s">
        <v>258</v>
      </c>
      <c r="T1089" t="s">
        <v>259</v>
      </c>
      <c r="U1089" t="s">
        <v>443</v>
      </c>
    </row>
    <row r="1090" spans="1:21" x14ac:dyDescent="0.35">
      <c r="A1090" s="2" t="s">
        <v>53</v>
      </c>
      <c r="B1090" s="1" t="s">
        <v>54</v>
      </c>
      <c r="C1090" t="s">
        <v>514</v>
      </c>
      <c r="D1090" s="1" t="s">
        <v>332</v>
      </c>
      <c r="E1090" s="1" t="s">
        <v>25</v>
      </c>
      <c r="F1090" s="1" t="s">
        <v>15</v>
      </c>
      <c r="G1090" s="1" t="s">
        <v>215</v>
      </c>
      <c r="H1090" t="s">
        <v>36</v>
      </c>
      <c r="I1090" s="1" t="s">
        <v>321</v>
      </c>
      <c r="J1090" t="s">
        <v>42</v>
      </c>
      <c r="K1090" s="1" t="s">
        <v>34</v>
      </c>
      <c r="L1090" t="s">
        <v>278</v>
      </c>
      <c r="M1090" t="s">
        <v>328</v>
      </c>
      <c r="N1090">
        <v>1</v>
      </c>
      <c r="O1090" t="s">
        <v>232</v>
      </c>
      <c r="P1090">
        <v>0</v>
      </c>
      <c r="Q1090" t="s">
        <v>464</v>
      </c>
      <c r="R1090" t="s">
        <v>234</v>
      </c>
      <c r="S1090" t="s">
        <v>271</v>
      </c>
      <c r="T1090" t="s">
        <v>259</v>
      </c>
      <c r="U1090" t="s">
        <v>443</v>
      </c>
    </row>
    <row r="1091" spans="1:21" x14ac:dyDescent="0.35">
      <c r="A1091" s="2" t="s">
        <v>53</v>
      </c>
      <c r="B1091" s="1" t="s">
        <v>54</v>
      </c>
      <c r="C1091" t="s">
        <v>514</v>
      </c>
      <c r="D1091" s="1" t="s">
        <v>332</v>
      </c>
      <c r="E1091" s="1" t="s">
        <v>25</v>
      </c>
      <c r="F1091" s="1" t="s">
        <v>15</v>
      </c>
      <c r="G1091" s="1" t="s">
        <v>215</v>
      </c>
      <c r="H1091" t="s">
        <v>24</v>
      </c>
      <c r="I1091" s="1" t="s">
        <v>321</v>
      </c>
      <c r="J1091" t="s">
        <v>42</v>
      </c>
      <c r="K1091" s="1" t="s">
        <v>34</v>
      </c>
      <c r="L1091" t="s">
        <v>278</v>
      </c>
      <c r="M1091" t="s">
        <v>328</v>
      </c>
      <c r="N1091">
        <v>1</v>
      </c>
      <c r="O1091" t="s">
        <v>232</v>
      </c>
      <c r="P1091">
        <v>0</v>
      </c>
      <c r="Q1091" t="s">
        <v>464</v>
      </c>
      <c r="R1091" t="s">
        <v>234</v>
      </c>
      <c r="S1091" t="s">
        <v>258</v>
      </c>
      <c r="T1091" t="s">
        <v>259</v>
      </c>
      <c r="U1091" t="s">
        <v>443</v>
      </c>
    </row>
    <row r="1092" spans="1:21" x14ac:dyDescent="0.35">
      <c r="A1092" s="2" t="s">
        <v>53</v>
      </c>
      <c r="B1092" s="1" t="s">
        <v>54</v>
      </c>
      <c r="C1092" t="s">
        <v>514</v>
      </c>
      <c r="D1092" s="1" t="s">
        <v>332</v>
      </c>
      <c r="E1092" s="1" t="s">
        <v>25</v>
      </c>
      <c r="F1092" s="1" t="s">
        <v>15</v>
      </c>
      <c r="G1092" s="1" t="s">
        <v>215</v>
      </c>
      <c r="H1092" t="s">
        <v>74</v>
      </c>
      <c r="I1092" s="1" t="s">
        <v>321</v>
      </c>
      <c r="J1092" t="s">
        <v>42</v>
      </c>
      <c r="K1092" s="1" t="s">
        <v>34</v>
      </c>
      <c r="L1092" t="s">
        <v>278</v>
      </c>
      <c r="M1092" t="s">
        <v>328</v>
      </c>
      <c r="N1092">
        <v>1</v>
      </c>
      <c r="O1092" t="s">
        <v>232</v>
      </c>
      <c r="P1092">
        <v>0</v>
      </c>
      <c r="Q1092" t="s">
        <v>464</v>
      </c>
      <c r="R1092" t="s">
        <v>234</v>
      </c>
      <c r="S1092" t="s">
        <v>258</v>
      </c>
      <c r="T1092" t="s">
        <v>259</v>
      </c>
      <c r="U1092" t="s">
        <v>443</v>
      </c>
    </row>
    <row r="1093" spans="1:21" x14ac:dyDescent="0.35">
      <c r="A1093" s="2" t="s">
        <v>53</v>
      </c>
      <c r="B1093" s="1" t="s">
        <v>54</v>
      </c>
      <c r="C1093" t="s">
        <v>514</v>
      </c>
      <c r="D1093" s="1" t="s">
        <v>332</v>
      </c>
      <c r="E1093" s="1" t="s">
        <v>25</v>
      </c>
      <c r="F1093" s="1" t="s">
        <v>29</v>
      </c>
      <c r="G1093" s="1" t="s">
        <v>29</v>
      </c>
      <c r="H1093" t="s">
        <v>16</v>
      </c>
      <c r="I1093" s="1" t="s">
        <v>321</v>
      </c>
      <c r="J1093" t="s">
        <v>42</v>
      </c>
      <c r="K1093" s="1" t="s">
        <v>34</v>
      </c>
      <c r="L1093" t="s">
        <v>278</v>
      </c>
      <c r="M1093" t="s">
        <v>328</v>
      </c>
      <c r="N1093">
        <v>1</v>
      </c>
      <c r="O1093" t="s">
        <v>232</v>
      </c>
      <c r="P1093">
        <v>0</v>
      </c>
      <c r="Q1093" t="s">
        <v>464</v>
      </c>
      <c r="R1093" t="s">
        <v>234</v>
      </c>
      <c r="S1093" t="s">
        <v>258</v>
      </c>
      <c r="T1093" t="s">
        <v>259</v>
      </c>
      <c r="U1093" t="s">
        <v>443</v>
      </c>
    </row>
    <row r="1094" spans="1:21" x14ac:dyDescent="0.35">
      <c r="A1094" s="2" t="s">
        <v>53</v>
      </c>
      <c r="B1094" s="1" t="s">
        <v>54</v>
      </c>
      <c r="C1094" t="s">
        <v>514</v>
      </c>
      <c r="D1094" s="1" t="s">
        <v>332</v>
      </c>
      <c r="E1094" s="1" t="s">
        <v>25</v>
      </c>
      <c r="F1094" s="1" t="s">
        <v>29</v>
      </c>
      <c r="G1094" s="1" t="s">
        <v>29</v>
      </c>
      <c r="H1094" t="s">
        <v>20</v>
      </c>
      <c r="I1094" s="1" t="s">
        <v>321</v>
      </c>
      <c r="J1094" t="s">
        <v>42</v>
      </c>
      <c r="K1094" s="1" t="s">
        <v>34</v>
      </c>
      <c r="L1094" t="s">
        <v>363</v>
      </c>
      <c r="M1094" t="s">
        <v>34</v>
      </c>
      <c r="N1094">
        <v>1</v>
      </c>
      <c r="O1094" t="s">
        <v>232</v>
      </c>
      <c r="P1094">
        <v>1</v>
      </c>
      <c r="Q1094" t="s">
        <v>464</v>
      </c>
      <c r="R1094" t="s">
        <v>234</v>
      </c>
      <c r="S1094" t="s">
        <v>258</v>
      </c>
      <c r="T1094" t="s">
        <v>259</v>
      </c>
      <c r="U1094" t="s">
        <v>443</v>
      </c>
    </row>
    <row r="1095" spans="1:21" x14ac:dyDescent="0.35">
      <c r="A1095" s="2" t="s">
        <v>53</v>
      </c>
      <c r="B1095" s="1" t="s">
        <v>54</v>
      </c>
      <c r="C1095" t="s">
        <v>514</v>
      </c>
      <c r="D1095" s="1" t="s">
        <v>332</v>
      </c>
      <c r="E1095" s="1" t="s">
        <v>25</v>
      </c>
      <c r="F1095" s="1" t="s">
        <v>21</v>
      </c>
      <c r="G1095" s="1" t="s">
        <v>29</v>
      </c>
      <c r="H1095" t="s">
        <v>16</v>
      </c>
      <c r="I1095" s="1" t="s">
        <v>321</v>
      </c>
      <c r="J1095" t="s">
        <v>42</v>
      </c>
      <c r="K1095" s="1" t="s">
        <v>34</v>
      </c>
      <c r="L1095" t="s">
        <v>363</v>
      </c>
      <c r="M1095" t="s">
        <v>328</v>
      </c>
      <c r="N1095">
        <v>1</v>
      </c>
      <c r="O1095" t="s">
        <v>232</v>
      </c>
      <c r="P1095">
        <v>0</v>
      </c>
      <c r="Q1095" t="s">
        <v>464</v>
      </c>
      <c r="R1095" t="s">
        <v>234</v>
      </c>
      <c r="S1095" t="s">
        <v>258</v>
      </c>
      <c r="T1095" t="s">
        <v>259</v>
      </c>
      <c r="U1095" t="s">
        <v>443</v>
      </c>
    </row>
    <row r="1096" spans="1:21" x14ac:dyDescent="0.35">
      <c r="A1096" s="2" t="s">
        <v>53</v>
      </c>
      <c r="B1096" s="1" t="s">
        <v>54</v>
      </c>
      <c r="C1096" t="s">
        <v>514</v>
      </c>
      <c r="D1096" s="1" t="s">
        <v>332</v>
      </c>
      <c r="E1096" s="1" t="s">
        <v>25</v>
      </c>
      <c r="F1096" s="1" t="s">
        <v>21</v>
      </c>
      <c r="G1096" s="1" t="s">
        <v>29</v>
      </c>
      <c r="H1096" t="s">
        <v>16</v>
      </c>
      <c r="I1096" s="1" t="s">
        <v>321</v>
      </c>
      <c r="J1096" t="s">
        <v>42</v>
      </c>
      <c r="K1096" s="1" t="s">
        <v>34</v>
      </c>
      <c r="L1096" t="s">
        <v>363</v>
      </c>
      <c r="M1096" t="s">
        <v>328</v>
      </c>
      <c r="N1096">
        <v>1</v>
      </c>
      <c r="O1096" t="s">
        <v>232</v>
      </c>
      <c r="P1096">
        <v>1</v>
      </c>
      <c r="Q1096" t="s">
        <v>464</v>
      </c>
      <c r="R1096" t="s">
        <v>234</v>
      </c>
      <c r="S1096" t="s">
        <v>258</v>
      </c>
      <c r="T1096" t="s">
        <v>259</v>
      </c>
      <c r="U1096" t="s">
        <v>443</v>
      </c>
    </row>
    <row r="1097" spans="1:21" x14ac:dyDescent="0.35">
      <c r="A1097" s="2" t="s">
        <v>53</v>
      </c>
      <c r="B1097" s="1" t="s">
        <v>54</v>
      </c>
      <c r="C1097" t="s">
        <v>514</v>
      </c>
      <c r="D1097" s="1" t="s">
        <v>332</v>
      </c>
      <c r="E1097" s="1" t="s">
        <v>25</v>
      </c>
      <c r="F1097" s="1" t="s">
        <v>21</v>
      </c>
      <c r="G1097" s="1" t="s">
        <v>29</v>
      </c>
      <c r="H1097" t="s">
        <v>36</v>
      </c>
      <c r="I1097" s="1" t="s">
        <v>321</v>
      </c>
      <c r="J1097" t="s">
        <v>42</v>
      </c>
      <c r="K1097" s="1" t="s">
        <v>34</v>
      </c>
      <c r="L1097" t="s">
        <v>363</v>
      </c>
      <c r="M1097" t="s">
        <v>328</v>
      </c>
      <c r="N1097">
        <v>1</v>
      </c>
      <c r="O1097" t="s">
        <v>232</v>
      </c>
      <c r="P1097">
        <v>1</v>
      </c>
      <c r="Q1097" t="s">
        <v>464</v>
      </c>
      <c r="R1097" t="s">
        <v>234</v>
      </c>
      <c r="S1097" t="s">
        <v>258</v>
      </c>
      <c r="T1097" t="s">
        <v>259</v>
      </c>
      <c r="U1097" t="s">
        <v>443</v>
      </c>
    </row>
    <row r="1098" spans="1:21" x14ac:dyDescent="0.35">
      <c r="A1098" s="2" t="s">
        <v>53</v>
      </c>
      <c r="B1098" s="1" t="s">
        <v>54</v>
      </c>
      <c r="C1098" t="s">
        <v>514</v>
      </c>
      <c r="D1098" s="1" t="s">
        <v>114</v>
      </c>
      <c r="E1098" s="1" t="s">
        <v>14</v>
      </c>
      <c r="F1098" s="1" t="s">
        <v>38</v>
      </c>
      <c r="G1098" s="1" t="s">
        <v>214</v>
      </c>
      <c r="H1098" t="s">
        <v>30</v>
      </c>
      <c r="I1098" s="1" t="s">
        <v>324</v>
      </c>
      <c r="J1098" t="s">
        <v>42</v>
      </c>
      <c r="K1098" s="1" t="s">
        <v>34</v>
      </c>
      <c r="L1098" t="s">
        <v>363</v>
      </c>
      <c r="M1098" t="s">
        <v>35</v>
      </c>
      <c r="N1098">
        <v>1</v>
      </c>
      <c r="O1098" t="s">
        <v>232</v>
      </c>
      <c r="P1098">
        <v>0</v>
      </c>
      <c r="Q1098" t="s">
        <v>464</v>
      </c>
      <c r="R1098" t="s">
        <v>234</v>
      </c>
      <c r="S1098" t="s">
        <v>258</v>
      </c>
      <c r="T1098" t="s">
        <v>259</v>
      </c>
      <c r="U1098" t="s">
        <v>443</v>
      </c>
    </row>
    <row r="1099" spans="1:21" x14ac:dyDescent="0.35">
      <c r="A1099" s="2" t="s">
        <v>53</v>
      </c>
      <c r="B1099" s="1" t="s">
        <v>54</v>
      </c>
      <c r="C1099" t="s">
        <v>514</v>
      </c>
      <c r="D1099" s="1" t="s">
        <v>114</v>
      </c>
      <c r="E1099" s="1" t="s">
        <v>14</v>
      </c>
      <c r="F1099" s="1" t="s">
        <v>26</v>
      </c>
      <c r="G1099" s="1" t="s">
        <v>215</v>
      </c>
      <c r="H1099" t="s">
        <v>52</v>
      </c>
      <c r="I1099" s="1" t="s">
        <v>306</v>
      </c>
      <c r="J1099" t="s">
        <v>42</v>
      </c>
      <c r="K1099" s="1" t="s">
        <v>34</v>
      </c>
      <c r="L1099" t="s">
        <v>278</v>
      </c>
      <c r="M1099" t="s">
        <v>34</v>
      </c>
      <c r="N1099">
        <v>1</v>
      </c>
      <c r="O1099" t="s">
        <v>232</v>
      </c>
      <c r="P1099">
        <v>0</v>
      </c>
      <c r="Q1099" t="s">
        <v>464</v>
      </c>
      <c r="R1099" t="s">
        <v>234</v>
      </c>
      <c r="S1099" t="s">
        <v>258</v>
      </c>
      <c r="T1099" t="s">
        <v>259</v>
      </c>
      <c r="U1099" t="s">
        <v>443</v>
      </c>
    </row>
    <row r="1100" spans="1:21" x14ac:dyDescent="0.35">
      <c r="A1100" s="2" t="s">
        <v>53</v>
      </c>
      <c r="B1100" s="1" t="s">
        <v>54</v>
      </c>
      <c r="C1100" t="s">
        <v>514</v>
      </c>
      <c r="D1100" s="1" t="s">
        <v>114</v>
      </c>
      <c r="E1100" s="1" t="s">
        <v>14</v>
      </c>
      <c r="F1100" s="1" t="s">
        <v>26</v>
      </c>
      <c r="G1100" s="1" t="s">
        <v>215</v>
      </c>
      <c r="H1100" t="s">
        <v>52</v>
      </c>
      <c r="I1100" s="1" t="s">
        <v>306</v>
      </c>
      <c r="J1100" t="s">
        <v>42</v>
      </c>
      <c r="K1100" s="1" t="s">
        <v>34</v>
      </c>
      <c r="L1100" t="s">
        <v>278</v>
      </c>
      <c r="M1100" t="s">
        <v>35</v>
      </c>
      <c r="N1100">
        <v>1</v>
      </c>
      <c r="O1100" t="s">
        <v>232</v>
      </c>
      <c r="P1100">
        <v>1</v>
      </c>
      <c r="Q1100" t="s">
        <v>464</v>
      </c>
      <c r="R1100" t="s">
        <v>234</v>
      </c>
      <c r="S1100" t="s">
        <v>258</v>
      </c>
      <c r="T1100" t="s">
        <v>259</v>
      </c>
      <c r="U1100" t="s">
        <v>443</v>
      </c>
    </row>
    <row r="1101" spans="1:21" x14ac:dyDescent="0.35">
      <c r="A1101" s="2" t="s">
        <v>53</v>
      </c>
      <c r="B1101" s="1" t="s">
        <v>54</v>
      </c>
      <c r="C1101" t="s">
        <v>514</v>
      </c>
      <c r="D1101" s="1" t="s">
        <v>114</v>
      </c>
      <c r="E1101" s="1" t="s">
        <v>14</v>
      </c>
      <c r="F1101" s="1" t="s">
        <v>26</v>
      </c>
      <c r="G1101" s="1" t="s">
        <v>215</v>
      </c>
      <c r="H1101" t="s">
        <v>52</v>
      </c>
      <c r="I1101" s="1" t="s">
        <v>70</v>
      </c>
      <c r="J1101" t="s">
        <v>42</v>
      </c>
      <c r="K1101" s="1" t="s">
        <v>34</v>
      </c>
      <c r="L1101" t="s">
        <v>278</v>
      </c>
      <c r="M1101" t="s">
        <v>35</v>
      </c>
      <c r="N1101">
        <v>1</v>
      </c>
      <c r="O1101" t="s">
        <v>232</v>
      </c>
      <c r="P1101">
        <v>1</v>
      </c>
      <c r="Q1101" t="s">
        <v>464</v>
      </c>
      <c r="R1101" t="s">
        <v>234</v>
      </c>
      <c r="S1101" t="s">
        <v>258</v>
      </c>
      <c r="T1101" t="s">
        <v>259</v>
      </c>
      <c r="U1101" t="s">
        <v>443</v>
      </c>
    </row>
    <row r="1102" spans="1:21" x14ac:dyDescent="0.35">
      <c r="A1102" s="2" t="s">
        <v>53</v>
      </c>
      <c r="B1102" s="1" t="s">
        <v>54</v>
      </c>
      <c r="C1102" t="s">
        <v>514</v>
      </c>
      <c r="D1102" s="1" t="s">
        <v>114</v>
      </c>
      <c r="E1102" s="1" t="s">
        <v>14</v>
      </c>
      <c r="F1102" s="1" t="s">
        <v>26</v>
      </c>
      <c r="G1102" s="1" t="s">
        <v>215</v>
      </c>
      <c r="H1102" t="s">
        <v>52</v>
      </c>
      <c r="I1102" s="1" t="s">
        <v>324</v>
      </c>
      <c r="J1102" t="s">
        <v>42</v>
      </c>
      <c r="K1102" s="1" t="s">
        <v>34</v>
      </c>
      <c r="L1102" t="s">
        <v>278</v>
      </c>
      <c r="M1102" t="s">
        <v>34</v>
      </c>
      <c r="N1102">
        <v>1</v>
      </c>
      <c r="O1102" t="s">
        <v>232</v>
      </c>
      <c r="P1102">
        <v>1</v>
      </c>
      <c r="Q1102" t="s">
        <v>464</v>
      </c>
      <c r="R1102" t="s">
        <v>234</v>
      </c>
      <c r="S1102" t="s">
        <v>258</v>
      </c>
      <c r="T1102" t="s">
        <v>259</v>
      </c>
      <c r="U1102" t="s">
        <v>443</v>
      </c>
    </row>
    <row r="1103" spans="1:21" x14ac:dyDescent="0.35">
      <c r="A1103" s="2" t="s">
        <v>53</v>
      </c>
      <c r="B1103" s="1" t="s">
        <v>54</v>
      </c>
      <c r="C1103" t="s">
        <v>514</v>
      </c>
      <c r="D1103" s="1" t="s">
        <v>114</v>
      </c>
      <c r="E1103" s="1" t="s">
        <v>14</v>
      </c>
      <c r="F1103" s="1" t="s">
        <v>26</v>
      </c>
      <c r="G1103" s="1" t="s">
        <v>215</v>
      </c>
      <c r="H1103" t="s">
        <v>16</v>
      </c>
      <c r="I1103" s="1" t="s">
        <v>306</v>
      </c>
      <c r="J1103" t="s">
        <v>42</v>
      </c>
      <c r="K1103" s="1" t="s">
        <v>34</v>
      </c>
      <c r="L1103" t="s">
        <v>278</v>
      </c>
      <c r="M1103" t="s">
        <v>35</v>
      </c>
      <c r="N1103">
        <v>1</v>
      </c>
      <c r="O1103" t="s">
        <v>232</v>
      </c>
      <c r="P1103">
        <v>0</v>
      </c>
      <c r="Q1103" t="s">
        <v>464</v>
      </c>
      <c r="R1103" t="s">
        <v>234</v>
      </c>
      <c r="S1103" t="s">
        <v>258</v>
      </c>
      <c r="T1103" t="s">
        <v>259</v>
      </c>
      <c r="U1103" t="s">
        <v>444</v>
      </c>
    </row>
    <row r="1104" spans="1:21" x14ac:dyDescent="0.35">
      <c r="A1104" s="2" t="s">
        <v>53</v>
      </c>
      <c r="B1104" s="1" t="s">
        <v>54</v>
      </c>
      <c r="C1104" t="s">
        <v>514</v>
      </c>
      <c r="D1104" s="1" t="s">
        <v>114</v>
      </c>
      <c r="E1104" s="1" t="s">
        <v>14</v>
      </c>
      <c r="F1104" s="1" t="s">
        <v>26</v>
      </c>
      <c r="G1104" s="1" t="s">
        <v>215</v>
      </c>
      <c r="H1104" t="s">
        <v>16</v>
      </c>
      <c r="I1104" s="1" t="s">
        <v>306</v>
      </c>
      <c r="J1104" t="s">
        <v>42</v>
      </c>
      <c r="K1104" s="1" t="s">
        <v>34</v>
      </c>
      <c r="L1104" t="s">
        <v>278</v>
      </c>
      <c r="M1104" t="s">
        <v>35</v>
      </c>
      <c r="N1104">
        <v>1</v>
      </c>
      <c r="O1104" t="s">
        <v>232</v>
      </c>
      <c r="P1104">
        <v>1</v>
      </c>
      <c r="Q1104" t="s">
        <v>464</v>
      </c>
      <c r="R1104" t="s">
        <v>234</v>
      </c>
      <c r="S1104" t="s">
        <v>258</v>
      </c>
      <c r="T1104" t="s">
        <v>259</v>
      </c>
      <c r="U1104" t="s">
        <v>443</v>
      </c>
    </row>
    <row r="1105" spans="1:21" x14ac:dyDescent="0.35">
      <c r="A1105" s="2" t="s">
        <v>53</v>
      </c>
      <c r="B1105" s="1" t="s">
        <v>54</v>
      </c>
      <c r="C1105" t="s">
        <v>514</v>
      </c>
      <c r="D1105" s="1" t="s">
        <v>114</v>
      </c>
      <c r="E1105" s="1" t="s">
        <v>14</v>
      </c>
      <c r="F1105" s="1" t="s">
        <v>26</v>
      </c>
      <c r="G1105" s="1" t="s">
        <v>215</v>
      </c>
      <c r="H1105" t="s">
        <v>16</v>
      </c>
      <c r="I1105" s="1" t="s">
        <v>70</v>
      </c>
      <c r="J1105" t="s">
        <v>42</v>
      </c>
      <c r="K1105" s="1" t="s">
        <v>34</v>
      </c>
      <c r="L1105" t="s">
        <v>278</v>
      </c>
      <c r="M1105" t="s">
        <v>35</v>
      </c>
      <c r="N1105">
        <v>1</v>
      </c>
      <c r="O1105" t="s">
        <v>232</v>
      </c>
      <c r="P1105">
        <v>0</v>
      </c>
      <c r="Q1105" t="s">
        <v>464</v>
      </c>
      <c r="R1105" t="s">
        <v>234</v>
      </c>
      <c r="S1105" t="s">
        <v>258</v>
      </c>
      <c r="T1105" t="s">
        <v>259</v>
      </c>
      <c r="U1105" t="s">
        <v>444</v>
      </c>
    </row>
    <row r="1106" spans="1:21" x14ac:dyDescent="0.35">
      <c r="A1106" s="2" t="s">
        <v>53</v>
      </c>
      <c r="B1106" s="1" t="s">
        <v>54</v>
      </c>
      <c r="C1106" t="s">
        <v>514</v>
      </c>
      <c r="D1106" s="1" t="s">
        <v>114</v>
      </c>
      <c r="E1106" s="1" t="s">
        <v>14</v>
      </c>
      <c r="F1106" s="1" t="s">
        <v>26</v>
      </c>
      <c r="G1106" s="1" t="s">
        <v>215</v>
      </c>
      <c r="H1106" t="s">
        <v>16</v>
      </c>
      <c r="I1106" s="1" t="s">
        <v>70</v>
      </c>
      <c r="J1106" t="s">
        <v>42</v>
      </c>
      <c r="K1106" s="1" t="s">
        <v>34</v>
      </c>
      <c r="L1106" t="s">
        <v>278</v>
      </c>
      <c r="M1106" t="s">
        <v>35</v>
      </c>
      <c r="N1106">
        <v>1</v>
      </c>
      <c r="O1106" t="s">
        <v>232</v>
      </c>
      <c r="P1106">
        <v>1</v>
      </c>
      <c r="Q1106" t="s">
        <v>464</v>
      </c>
      <c r="R1106" t="s">
        <v>234</v>
      </c>
      <c r="S1106" t="s">
        <v>258</v>
      </c>
      <c r="T1106" t="s">
        <v>259</v>
      </c>
      <c r="U1106" t="s">
        <v>443</v>
      </c>
    </row>
    <row r="1107" spans="1:21" x14ac:dyDescent="0.35">
      <c r="A1107" s="2" t="s">
        <v>53</v>
      </c>
      <c r="B1107" s="1" t="s">
        <v>54</v>
      </c>
      <c r="C1107" t="s">
        <v>514</v>
      </c>
      <c r="D1107" s="1" t="s">
        <v>114</v>
      </c>
      <c r="E1107" s="1" t="s">
        <v>14</v>
      </c>
      <c r="F1107" s="1" t="s">
        <v>26</v>
      </c>
      <c r="G1107" s="1" t="s">
        <v>215</v>
      </c>
      <c r="H1107" t="s">
        <v>27</v>
      </c>
      <c r="I1107" s="1" t="s">
        <v>306</v>
      </c>
      <c r="J1107" t="s">
        <v>42</v>
      </c>
      <c r="K1107" s="1" t="s">
        <v>34</v>
      </c>
      <c r="L1107" t="s">
        <v>363</v>
      </c>
      <c r="M1107" t="s">
        <v>35</v>
      </c>
      <c r="N1107">
        <v>1</v>
      </c>
      <c r="O1107" t="s">
        <v>232</v>
      </c>
      <c r="P1107">
        <v>1</v>
      </c>
      <c r="Q1107" t="s">
        <v>464</v>
      </c>
      <c r="R1107" t="s">
        <v>234</v>
      </c>
      <c r="S1107" t="s">
        <v>258</v>
      </c>
      <c r="T1107" t="s">
        <v>259</v>
      </c>
      <c r="U1107" t="s">
        <v>443</v>
      </c>
    </row>
    <row r="1108" spans="1:21" x14ac:dyDescent="0.35">
      <c r="A1108" s="2" t="s">
        <v>53</v>
      </c>
      <c r="B1108" s="1" t="s">
        <v>54</v>
      </c>
      <c r="C1108" t="s">
        <v>514</v>
      </c>
      <c r="D1108" s="1" t="s">
        <v>114</v>
      </c>
      <c r="E1108" s="1" t="s">
        <v>14</v>
      </c>
      <c r="F1108" s="1" t="s">
        <v>26</v>
      </c>
      <c r="G1108" s="1" t="s">
        <v>215</v>
      </c>
      <c r="H1108" t="s">
        <v>36</v>
      </c>
      <c r="I1108" s="1" t="s">
        <v>324</v>
      </c>
      <c r="J1108" t="s">
        <v>42</v>
      </c>
      <c r="K1108" s="1" t="s">
        <v>34</v>
      </c>
      <c r="L1108" t="s">
        <v>363</v>
      </c>
      <c r="M1108" t="s">
        <v>35</v>
      </c>
      <c r="N1108">
        <v>1</v>
      </c>
      <c r="O1108" t="s">
        <v>232</v>
      </c>
      <c r="P1108">
        <v>1</v>
      </c>
      <c r="Q1108" t="s">
        <v>464</v>
      </c>
      <c r="R1108" t="s">
        <v>243</v>
      </c>
      <c r="S1108" t="s">
        <v>258</v>
      </c>
      <c r="T1108" t="s">
        <v>259</v>
      </c>
      <c r="U1108" t="s">
        <v>444</v>
      </c>
    </row>
    <row r="1109" spans="1:21" x14ac:dyDescent="0.35">
      <c r="A1109" s="2" t="s">
        <v>53</v>
      </c>
      <c r="B1109" s="1" t="s">
        <v>54</v>
      </c>
      <c r="C1109" t="s">
        <v>514</v>
      </c>
      <c r="D1109" s="1" t="s">
        <v>114</v>
      </c>
      <c r="E1109" s="1" t="s">
        <v>14</v>
      </c>
      <c r="F1109" s="1" t="s">
        <v>21</v>
      </c>
      <c r="G1109" s="1" t="s">
        <v>29</v>
      </c>
      <c r="H1109" t="s">
        <v>16</v>
      </c>
      <c r="I1109" s="1" t="s">
        <v>306</v>
      </c>
      <c r="J1109" t="s">
        <v>42</v>
      </c>
      <c r="K1109" s="1" t="s">
        <v>34</v>
      </c>
      <c r="L1109" t="s">
        <v>363</v>
      </c>
      <c r="M1109" t="s">
        <v>34</v>
      </c>
      <c r="N1109">
        <v>1</v>
      </c>
      <c r="O1109" t="s">
        <v>232</v>
      </c>
      <c r="P1109">
        <v>1</v>
      </c>
      <c r="Q1109" t="s">
        <v>464</v>
      </c>
      <c r="R1109" t="s">
        <v>234</v>
      </c>
      <c r="S1109" t="s">
        <v>258</v>
      </c>
      <c r="T1109" t="s">
        <v>259</v>
      </c>
      <c r="U1109" t="s">
        <v>443</v>
      </c>
    </row>
    <row r="1110" spans="1:21" x14ac:dyDescent="0.35">
      <c r="A1110" s="2" t="s">
        <v>53</v>
      </c>
      <c r="B1110" s="1" t="s">
        <v>54</v>
      </c>
      <c r="C1110" t="s">
        <v>514</v>
      </c>
      <c r="D1110" s="1" t="s">
        <v>114</v>
      </c>
      <c r="E1110" s="1" t="s">
        <v>14</v>
      </c>
      <c r="F1110" s="1" t="s">
        <v>21</v>
      </c>
      <c r="G1110" s="1" t="s">
        <v>29</v>
      </c>
      <c r="H1110" t="s">
        <v>16</v>
      </c>
      <c r="I1110" s="1" t="s">
        <v>324</v>
      </c>
      <c r="J1110" t="s">
        <v>42</v>
      </c>
      <c r="K1110" s="1" t="s">
        <v>34</v>
      </c>
      <c r="L1110" t="s">
        <v>278</v>
      </c>
      <c r="M1110" t="s">
        <v>34</v>
      </c>
      <c r="N1110">
        <v>1</v>
      </c>
      <c r="O1110" t="s">
        <v>232</v>
      </c>
      <c r="P1110">
        <v>0</v>
      </c>
      <c r="Q1110" t="s">
        <v>464</v>
      </c>
      <c r="R1110" t="s">
        <v>234</v>
      </c>
      <c r="S1110" t="s">
        <v>258</v>
      </c>
      <c r="T1110" t="s">
        <v>259</v>
      </c>
      <c r="U1110" t="s">
        <v>443</v>
      </c>
    </row>
    <row r="1111" spans="1:21" x14ac:dyDescent="0.35">
      <c r="A1111" s="2" t="s">
        <v>53</v>
      </c>
      <c r="B1111" s="1" t="s">
        <v>54</v>
      </c>
      <c r="C1111" t="s">
        <v>514</v>
      </c>
      <c r="D1111" s="1" t="s">
        <v>114</v>
      </c>
      <c r="E1111" s="1" t="s">
        <v>14</v>
      </c>
      <c r="F1111" s="1" t="s">
        <v>21</v>
      </c>
      <c r="G1111" s="1" t="s">
        <v>29</v>
      </c>
      <c r="H1111" t="s">
        <v>20</v>
      </c>
      <c r="I1111" s="1" t="s">
        <v>324</v>
      </c>
      <c r="J1111" t="s">
        <v>42</v>
      </c>
      <c r="K1111" s="1" t="s">
        <v>34</v>
      </c>
      <c r="L1111" t="s">
        <v>363</v>
      </c>
      <c r="M1111" t="s">
        <v>35</v>
      </c>
      <c r="N1111">
        <v>1</v>
      </c>
      <c r="O1111" t="s">
        <v>232</v>
      </c>
      <c r="P1111">
        <v>0</v>
      </c>
      <c r="Q1111" t="s">
        <v>464</v>
      </c>
      <c r="R1111" t="s">
        <v>234</v>
      </c>
      <c r="S1111" t="s">
        <v>258</v>
      </c>
      <c r="T1111" t="s">
        <v>259</v>
      </c>
      <c r="U1111" t="s">
        <v>443</v>
      </c>
    </row>
    <row r="1112" spans="1:21" x14ac:dyDescent="0.35">
      <c r="A1112" s="2" t="s">
        <v>53</v>
      </c>
      <c r="B1112" s="1" t="s">
        <v>54</v>
      </c>
      <c r="C1112" t="s">
        <v>514</v>
      </c>
      <c r="D1112" s="1" t="s">
        <v>114</v>
      </c>
      <c r="E1112" s="1" t="s">
        <v>25</v>
      </c>
      <c r="F1112" s="1" t="s">
        <v>33</v>
      </c>
      <c r="G1112" s="1" t="s">
        <v>214</v>
      </c>
      <c r="H1112" t="s">
        <v>74</v>
      </c>
      <c r="I1112" s="1" t="s">
        <v>324</v>
      </c>
      <c r="J1112" t="s">
        <v>42</v>
      </c>
      <c r="K1112" s="1" t="s">
        <v>34</v>
      </c>
      <c r="L1112" t="s">
        <v>363</v>
      </c>
      <c r="M1112" t="s">
        <v>34</v>
      </c>
      <c r="N1112">
        <v>1</v>
      </c>
      <c r="O1112" t="s">
        <v>232</v>
      </c>
      <c r="P1112">
        <v>0</v>
      </c>
      <c r="Q1112" t="s">
        <v>464</v>
      </c>
      <c r="R1112" t="s">
        <v>234</v>
      </c>
      <c r="S1112" t="s">
        <v>258</v>
      </c>
      <c r="T1112" t="s">
        <v>259</v>
      </c>
      <c r="U1112" t="s">
        <v>443</v>
      </c>
    </row>
    <row r="1113" spans="1:21" x14ac:dyDescent="0.35">
      <c r="A1113" s="2" t="s">
        <v>53</v>
      </c>
      <c r="B1113" s="1" t="s">
        <v>54</v>
      </c>
      <c r="C1113" t="s">
        <v>514</v>
      </c>
      <c r="D1113" s="1" t="s">
        <v>114</v>
      </c>
      <c r="E1113" s="1" t="s">
        <v>25</v>
      </c>
      <c r="F1113" s="1" t="s">
        <v>33</v>
      </c>
      <c r="G1113" s="1" t="s">
        <v>214</v>
      </c>
      <c r="H1113" t="s">
        <v>74</v>
      </c>
      <c r="I1113" s="1" t="s">
        <v>324</v>
      </c>
      <c r="J1113" t="s">
        <v>42</v>
      </c>
      <c r="K1113" s="1" t="s">
        <v>34</v>
      </c>
      <c r="L1113" t="s">
        <v>363</v>
      </c>
      <c r="M1113" t="s">
        <v>34</v>
      </c>
      <c r="N1113">
        <v>1</v>
      </c>
      <c r="O1113" t="s">
        <v>232</v>
      </c>
      <c r="P1113">
        <v>1</v>
      </c>
      <c r="Q1113" t="s">
        <v>464</v>
      </c>
      <c r="R1113" t="s">
        <v>234</v>
      </c>
      <c r="S1113" t="s">
        <v>258</v>
      </c>
      <c r="T1113" t="s">
        <v>259</v>
      </c>
      <c r="U1113" t="s">
        <v>443</v>
      </c>
    </row>
    <row r="1114" spans="1:21" x14ac:dyDescent="0.35">
      <c r="A1114" s="2" t="s">
        <v>53</v>
      </c>
      <c r="B1114" s="1" t="s">
        <v>54</v>
      </c>
      <c r="C1114" t="s">
        <v>514</v>
      </c>
      <c r="D1114" s="1" t="s">
        <v>114</v>
      </c>
      <c r="E1114" s="1" t="s">
        <v>25</v>
      </c>
      <c r="F1114" s="1" t="s">
        <v>26</v>
      </c>
      <c r="G1114" s="1" t="s">
        <v>215</v>
      </c>
      <c r="H1114" t="s">
        <v>52</v>
      </c>
      <c r="I1114" s="1" t="s">
        <v>306</v>
      </c>
      <c r="J1114" t="s">
        <v>42</v>
      </c>
      <c r="K1114" s="1" t="s">
        <v>34</v>
      </c>
      <c r="L1114" t="s">
        <v>278</v>
      </c>
      <c r="M1114" t="s">
        <v>34</v>
      </c>
      <c r="N1114">
        <v>2</v>
      </c>
      <c r="O1114" t="s">
        <v>232</v>
      </c>
      <c r="P1114">
        <v>0</v>
      </c>
      <c r="Q1114" t="s">
        <v>464</v>
      </c>
      <c r="R1114" t="s">
        <v>234</v>
      </c>
      <c r="S1114" t="s">
        <v>258</v>
      </c>
      <c r="T1114" t="s">
        <v>259</v>
      </c>
      <c r="U1114" t="s">
        <v>443</v>
      </c>
    </row>
    <row r="1115" spans="1:21" x14ac:dyDescent="0.35">
      <c r="A1115" s="2" t="s">
        <v>53</v>
      </c>
      <c r="B1115" s="1" t="s">
        <v>54</v>
      </c>
      <c r="C1115" t="s">
        <v>514</v>
      </c>
      <c r="D1115" s="1" t="s">
        <v>114</v>
      </c>
      <c r="E1115" s="1" t="s">
        <v>25</v>
      </c>
      <c r="F1115" s="1" t="s">
        <v>26</v>
      </c>
      <c r="G1115" s="1" t="s">
        <v>215</v>
      </c>
      <c r="H1115" t="s">
        <v>52</v>
      </c>
      <c r="I1115" s="1" t="s">
        <v>306</v>
      </c>
      <c r="J1115" t="s">
        <v>42</v>
      </c>
      <c r="K1115" s="1" t="s">
        <v>34</v>
      </c>
      <c r="L1115" t="s">
        <v>278</v>
      </c>
      <c r="M1115" t="s">
        <v>35</v>
      </c>
      <c r="N1115">
        <v>1</v>
      </c>
      <c r="O1115" t="s">
        <v>232</v>
      </c>
      <c r="P1115">
        <v>0</v>
      </c>
      <c r="Q1115" t="s">
        <v>464</v>
      </c>
      <c r="R1115" t="s">
        <v>234</v>
      </c>
      <c r="S1115" t="s">
        <v>258</v>
      </c>
      <c r="T1115" t="s">
        <v>259</v>
      </c>
      <c r="U1115" t="s">
        <v>443</v>
      </c>
    </row>
    <row r="1116" spans="1:21" x14ac:dyDescent="0.35">
      <c r="A1116" s="2" t="s">
        <v>53</v>
      </c>
      <c r="B1116" s="1" t="s">
        <v>54</v>
      </c>
      <c r="C1116" t="s">
        <v>514</v>
      </c>
      <c r="D1116" s="1" t="s">
        <v>114</v>
      </c>
      <c r="E1116" s="1" t="s">
        <v>25</v>
      </c>
      <c r="F1116" s="1" t="s">
        <v>26</v>
      </c>
      <c r="G1116" s="1" t="s">
        <v>215</v>
      </c>
      <c r="H1116" t="s">
        <v>52</v>
      </c>
      <c r="I1116" s="1" t="s">
        <v>306</v>
      </c>
      <c r="J1116" t="s">
        <v>42</v>
      </c>
      <c r="K1116" s="1" t="s">
        <v>34</v>
      </c>
      <c r="L1116" t="s">
        <v>278</v>
      </c>
      <c r="M1116" t="s">
        <v>35</v>
      </c>
      <c r="N1116">
        <v>2</v>
      </c>
      <c r="O1116" t="s">
        <v>232</v>
      </c>
      <c r="P1116">
        <v>1</v>
      </c>
      <c r="Q1116" t="s">
        <v>464</v>
      </c>
      <c r="R1116" t="s">
        <v>234</v>
      </c>
      <c r="S1116" t="s">
        <v>258</v>
      </c>
      <c r="T1116" t="s">
        <v>259</v>
      </c>
      <c r="U1116" t="s">
        <v>443</v>
      </c>
    </row>
    <row r="1117" spans="1:21" x14ac:dyDescent="0.35">
      <c r="A1117" s="2" t="s">
        <v>53</v>
      </c>
      <c r="B1117" s="1" t="s">
        <v>54</v>
      </c>
      <c r="C1117" t="s">
        <v>514</v>
      </c>
      <c r="D1117" s="1" t="s">
        <v>114</v>
      </c>
      <c r="E1117" s="1" t="s">
        <v>25</v>
      </c>
      <c r="F1117" s="1" t="s">
        <v>26</v>
      </c>
      <c r="G1117" s="1" t="s">
        <v>215</v>
      </c>
      <c r="H1117" t="s">
        <v>52</v>
      </c>
      <c r="I1117" s="1" t="s">
        <v>70</v>
      </c>
      <c r="J1117" t="s">
        <v>42</v>
      </c>
      <c r="K1117" s="1" t="s">
        <v>34</v>
      </c>
      <c r="L1117" t="s">
        <v>278</v>
      </c>
      <c r="M1117" t="s">
        <v>34</v>
      </c>
      <c r="N1117">
        <v>1</v>
      </c>
      <c r="O1117" t="s">
        <v>232</v>
      </c>
      <c r="P1117">
        <v>0</v>
      </c>
      <c r="Q1117" t="s">
        <v>464</v>
      </c>
      <c r="R1117" t="s">
        <v>234</v>
      </c>
      <c r="S1117" t="s">
        <v>258</v>
      </c>
      <c r="T1117" t="s">
        <v>259</v>
      </c>
      <c r="U1117" t="s">
        <v>443</v>
      </c>
    </row>
    <row r="1118" spans="1:21" x14ac:dyDescent="0.35">
      <c r="A1118" s="2" t="s">
        <v>53</v>
      </c>
      <c r="B1118" s="1" t="s">
        <v>54</v>
      </c>
      <c r="C1118" t="s">
        <v>514</v>
      </c>
      <c r="D1118" s="1" t="s">
        <v>114</v>
      </c>
      <c r="E1118" s="1" t="s">
        <v>25</v>
      </c>
      <c r="F1118" s="1" t="s">
        <v>26</v>
      </c>
      <c r="G1118" s="1" t="s">
        <v>215</v>
      </c>
      <c r="H1118" t="s">
        <v>52</v>
      </c>
      <c r="I1118" s="1" t="s">
        <v>70</v>
      </c>
      <c r="J1118" t="s">
        <v>42</v>
      </c>
      <c r="K1118" s="1" t="s">
        <v>34</v>
      </c>
      <c r="L1118" t="s">
        <v>278</v>
      </c>
      <c r="M1118" t="s">
        <v>34</v>
      </c>
      <c r="N1118">
        <v>1</v>
      </c>
      <c r="O1118" t="s">
        <v>232</v>
      </c>
      <c r="P1118">
        <v>1</v>
      </c>
      <c r="Q1118" t="s">
        <v>464</v>
      </c>
      <c r="R1118" t="s">
        <v>234</v>
      </c>
      <c r="S1118" t="s">
        <v>258</v>
      </c>
      <c r="T1118" t="s">
        <v>259</v>
      </c>
      <c r="U1118" t="s">
        <v>443</v>
      </c>
    </row>
    <row r="1119" spans="1:21" x14ac:dyDescent="0.35">
      <c r="A1119" s="2" t="s">
        <v>53</v>
      </c>
      <c r="B1119" s="1" t="s">
        <v>54</v>
      </c>
      <c r="C1119" t="s">
        <v>514</v>
      </c>
      <c r="D1119" s="1" t="s">
        <v>114</v>
      </c>
      <c r="E1119" s="1" t="s">
        <v>25</v>
      </c>
      <c r="F1119" s="1" t="s">
        <v>26</v>
      </c>
      <c r="G1119" s="1" t="s">
        <v>215</v>
      </c>
      <c r="H1119" t="s">
        <v>52</v>
      </c>
      <c r="I1119" s="1" t="s">
        <v>70</v>
      </c>
      <c r="J1119" t="s">
        <v>42</v>
      </c>
      <c r="K1119" s="1" t="s">
        <v>34</v>
      </c>
      <c r="L1119" t="s">
        <v>278</v>
      </c>
      <c r="M1119" t="s">
        <v>35</v>
      </c>
      <c r="N1119">
        <v>1</v>
      </c>
      <c r="O1119" t="s">
        <v>232</v>
      </c>
      <c r="P1119">
        <v>0</v>
      </c>
      <c r="Q1119" t="s">
        <v>464</v>
      </c>
      <c r="R1119" t="s">
        <v>234</v>
      </c>
      <c r="S1119" t="s">
        <v>258</v>
      </c>
      <c r="T1119" t="s">
        <v>259</v>
      </c>
      <c r="U1119" t="s">
        <v>443</v>
      </c>
    </row>
    <row r="1120" spans="1:21" x14ac:dyDescent="0.35">
      <c r="A1120" s="2" t="s">
        <v>53</v>
      </c>
      <c r="B1120" s="1" t="s">
        <v>54</v>
      </c>
      <c r="C1120" t="s">
        <v>514</v>
      </c>
      <c r="D1120" s="1" t="s">
        <v>114</v>
      </c>
      <c r="E1120" s="1" t="s">
        <v>25</v>
      </c>
      <c r="F1120" s="1" t="s">
        <v>26</v>
      </c>
      <c r="G1120" s="1" t="s">
        <v>215</v>
      </c>
      <c r="H1120" t="s">
        <v>52</v>
      </c>
      <c r="I1120" s="1" t="s">
        <v>70</v>
      </c>
      <c r="J1120" t="s">
        <v>42</v>
      </c>
      <c r="K1120" s="1" t="s">
        <v>34</v>
      </c>
      <c r="L1120" t="s">
        <v>278</v>
      </c>
      <c r="M1120" t="s">
        <v>35</v>
      </c>
      <c r="N1120">
        <v>1</v>
      </c>
      <c r="O1120" t="s">
        <v>232</v>
      </c>
      <c r="P1120">
        <v>1</v>
      </c>
      <c r="Q1120" t="s">
        <v>464</v>
      </c>
      <c r="R1120" t="s">
        <v>234</v>
      </c>
      <c r="S1120" t="s">
        <v>258</v>
      </c>
      <c r="T1120" t="s">
        <v>259</v>
      </c>
      <c r="U1120" t="s">
        <v>443</v>
      </c>
    </row>
    <row r="1121" spans="1:21" x14ac:dyDescent="0.35">
      <c r="A1121" s="2" t="s">
        <v>53</v>
      </c>
      <c r="B1121" s="1" t="s">
        <v>54</v>
      </c>
      <c r="C1121" t="s">
        <v>514</v>
      </c>
      <c r="D1121" s="1" t="s">
        <v>114</v>
      </c>
      <c r="E1121" s="1" t="s">
        <v>25</v>
      </c>
      <c r="F1121" s="1" t="s">
        <v>26</v>
      </c>
      <c r="G1121" s="1" t="s">
        <v>215</v>
      </c>
      <c r="H1121" t="s">
        <v>52</v>
      </c>
      <c r="I1121" s="1" t="s">
        <v>324</v>
      </c>
      <c r="J1121" t="s">
        <v>42</v>
      </c>
      <c r="K1121" s="1" t="s">
        <v>34</v>
      </c>
      <c r="L1121" t="s">
        <v>278</v>
      </c>
      <c r="M1121" t="s">
        <v>34</v>
      </c>
      <c r="N1121">
        <v>2</v>
      </c>
      <c r="O1121" t="s">
        <v>232</v>
      </c>
      <c r="P1121">
        <v>0</v>
      </c>
      <c r="Q1121" t="s">
        <v>464</v>
      </c>
      <c r="R1121" t="s">
        <v>234</v>
      </c>
      <c r="S1121" t="s">
        <v>258</v>
      </c>
      <c r="T1121" t="s">
        <v>259</v>
      </c>
      <c r="U1121" t="s">
        <v>443</v>
      </c>
    </row>
    <row r="1122" spans="1:21" x14ac:dyDescent="0.35">
      <c r="A1122" s="2" t="s">
        <v>53</v>
      </c>
      <c r="B1122" s="1" t="s">
        <v>54</v>
      </c>
      <c r="C1122" t="s">
        <v>514</v>
      </c>
      <c r="D1122" s="1" t="s">
        <v>114</v>
      </c>
      <c r="E1122" s="1" t="s">
        <v>25</v>
      </c>
      <c r="F1122" s="1" t="s">
        <v>26</v>
      </c>
      <c r="G1122" s="1" t="s">
        <v>215</v>
      </c>
      <c r="H1122" t="s">
        <v>52</v>
      </c>
      <c r="I1122" s="1" t="s">
        <v>324</v>
      </c>
      <c r="J1122" t="s">
        <v>42</v>
      </c>
      <c r="K1122" s="1" t="s">
        <v>34</v>
      </c>
      <c r="L1122" t="s">
        <v>278</v>
      </c>
      <c r="M1122" t="s">
        <v>34</v>
      </c>
      <c r="N1122">
        <v>1</v>
      </c>
      <c r="O1122" t="s">
        <v>232</v>
      </c>
      <c r="P1122">
        <v>1</v>
      </c>
      <c r="Q1122" t="s">
        <v>464</v>
      </c>
      <c r="R1122" t="s">
        <v>234</v>
      </c>
      <c r="S1122" t="s">
        <v>258</v>
      </c>
      <c r="T1122" t="s">
        <v>259</v>
      </c>
      <c r="U1122" t="s">
        <v>443</v>
      </c>
    </row>
    <row r="1123" spans="1:21" x14ac:dyDescent="0.35">
      <c r="A1123" s="2" t="s">
        <v>53</v>
      </c>
      <c r="B1123" s="1" t="s">
        <v>54</v>
      </c>
      <c r="C1123" t="s">
        <v>514</v>
      </c>
      <c r="D1123" s="1" t="s">
        <v>114</v>
      </c>
      <c r="E1123" s="1" t="s">
        <v>25</v>
      </c>
      <c r="F1123" s="1" t="s">
        <v>26</v>
      </c>
      <c r="G1123" s="1" t="s">
        <v>215</v>
      </c>
      <c r="H1123" t="s">
        <v>16</v>
      </c>
      <c r="I1123" s="1" t="s">
        <v>306</v>
      </c>
      <c r="J1123" t="s">
        <v>42</v>
      </c>
      <c r="K1123" s="1" t="s">
        <v>34</v>
      </c>
      <c r="L1123" t="s">
        <v>278</v>
      </c>
      <c r="M1123" t="s">
        <v>34</v>
      </c>
      <c r="N1123">
        <v>2</v>
      </c>
      <c r="O1123" t="s">
        <v>232</v>
      </c>
      <c r="P1123">
        <v>0</v>
      </c>
      <c r="Q1123" t="s">
        <v>464</v>
      </c>
      <c r="R1123" t="s">
        <v>234</v>
      </c>
      <c r="S1123" t="s">
        <v>258</v>
      </c>
      <c r="T1123" t="s">
        <v>259</v>
      </c>
      <c r="U1123" t="s">
        <v>443</v>
      </c>
    </row>
    <row r="1124" spans="1:21" x14ac:dyDescent="0.35">
      <c r="A1124" s="2" t="s">
        <v>53</v>
      </c>
      <c r="B1124" s="1" t="s">
        <v>54</v>
      </c>
      <c r="C1124" t="s">
        <v>514</v>
      </c>
      <c r="D1124" s="1" t="s">
        <v>114</v>
      </c>
      <c r="E1124" s="1" t="s">
        <v>25</v>
      </c>
      <c r="F1124" s="1" t="s">
        <v>26</v>
      </c>
      <c r="G1124" s="1" t="s">
        <v>215</v>
      </c>
      <c r="H1124" t="s">
        <v>16</v>
      </c>
      <c r="I1124" s="1" t="s">
        <v>306</v>
      </c>
      <c r="J1124" t="s">
        <v>42</v>
      </c>
      <c r="K1124" s="1" t="s">
        <v>34</v>
      </c>
      <c r="L1124" t="s">
        <v>278</v>
      </c>
      <c r="M1124" t="s">
        <v>34</v>
      </c>
      <c r="N1124">
        <v>2</v>
      </c>
      <c r="O1124" t="s">
        <v>232</v>
      </c>
      <c r="P1124">
        <v>1</v>
      </c>
      <c r="Q1124" t="s">
        <v>464</v>
      </c>
      <c r="R1124" t="s">
        <v>234</v>
      </c>
      <c r="S1124" t="s">
        <v>258</v>
      </c>
      <c r="T1124" t="s">
        <v>259</v>
      </c>
      <c r="U1124" t="s">
        <v>443</v>
      </c>
    </row>
    <row r="1125" spans="1:21" x14ac:dyDescent="0.35">
      <c r="A1125" s="2" t="s">
        <v>53</v>
      </c>
      <c r="B1125" s="1" t="s">
        <v>54</v>
      </c>
      <c r="C1125" t="s">
        <v>514</v>
      </c>
      <c r="D1125" s="1" t="s">
        <v>114</v>
      </c>
      <c r="E1125" s="1" t="s">
        <v>25</v>
      </c>
      <c r="F1125" s="1" t="s">
        <v>26</v>
      </c>
      <c r="G1125" s="1" t="s">
        <v>215</v>
      </c>
      <c r="H1125" t="s">
        <v>16</v>
      </c>
      <c r="I1125" s="1" t="s">
        <v>306</v>
      </c>
      <c r="J1125" t="s">
        <v>42</v>
      </c>
      <c r="K1125" s="1" t="s">
        <v>34</v>
      </c>
      <c r="L1125" t="s">
        <v>278</v>
      </c>
      <c r="M1125" t="s">
        <v>35</v>
      </c>
      <c r="N1125">
        <v>2</v>
      </c>
      <c r="O1125" t="s">
        <v>232</v>
      </c>
      <c r="P1125">
        <v>0</v>
      </c>
      <c r="Q1125" t="s">
        <v>464</v>
      </c>
      <c r="R1125" t="s">
        <v>234</v>
      </c>
      <c r="S1125" t="s">
        <v>258</v>
      </c>
      <c r="T1125" t="s">
        <v>259</v>
      </c>
      <c r="U1125" t="s">
        <v>443</v>
      </c>
    </row>
    <row r="1126" spans="1:21" x14ac:dyDescent="0.35">
      <c r="A1126" s="2" t="s">
        <v>53</v>
      </c>
      <c r="B1126" s="1" t="s">
        <v>54</v>
      </c>
      <c r="C1126" t="s">
        <v>514</v>
      </c>
      <c r="D1126" s="1" t="s">
        <v>114</v>
      </c>
      <c r="E1126" s="1" t="s">
        <v>25</v>
      </c>
      <c r="F1126" s="1" t="s">
        <v>26</v>
      </c>
      <c r="G1126" s="1" t="s">
        <v>215</v>
      </c>
      <c r="H1126" t="s">
        <v>16</v>
      </c>
      <c r="I1126" s="1" t="s">
        <v>306</v>
      </c>
      <c r="J1126" t="s">
        <v>42</v>
      </c>
      <c r="K1126" s="1" t="s">
        <v>34</v>
      </c>
      <c r="L1126" t="s">
        <v>278</v>
      </c>
      <c r="M1126" t="s">
        <v>35</v>
      </c>
      <c r="N1126">
        <v>1</v>
      </c>
      <c r="O1126" t="s">
        <v>232</v>
      </c>
      <c r="P1126">
        <v>1</v>
      </c>
      <c r="Q1126" t="s">
        <v>464</v>
      </c>
      <c r="R1126" t="s">
        <v>234</v>
      </c>
      <c r="S1126" t="s">
        <v>258</v>
      </c>
      <c r="T1126" t="s">
        <v>259</v>
      </c>
      <c r="U1126" t="s">
        <v>443</v>
      </c>
    </row>
    <row r="1127" spans="1:21" x14ac:dyDescent="0.35">
      <c r="A1127" s="2" t="s">
        <v>53</v>
      </c>
      <c r="B1127" s="1" t="s">
        <v>54</v>
      </c>
      <c r="C1127" t="s">
        <v>514</v>
      </c>
      <c r="D1127" s="1" t="s">
        <v>114</v>
      </c>
      <c r="E1127" s="1" t="s">
        <v>25</v>
      </c>
      <c r="F1127" s="1" t="s">
        <v>26</v>
      </c>
      <c r="G1127" s="1" t="s">
        <v>215</v>
      </c>
      <c r="H1127" t="s">
        <v>16</v>
      </c>
      <c r="I1127" s="1" t="s">
        <v>70</v>
      </c>
      <c r="J1127" t="s">
        <v>42</v>
      </c>
      <c r="K1127" s="1" t="s">
        <v>34</v>
      </c>
      <c r="L1127" t="s">
        <v>278</v>
      </c>
      <c r="M1127" t="s">
        <v>34</v>
      </c>
      <c r="N1127">
        <v>1</v>
      </c>
      <c r="O1127" t="s">
        <v>232</v>
      </c>
      <c r="P1127">
        <v>1</v>
      </c>
      <c r="Q1127" t="s">
        <v>464</v>
      </c>
      <c r="R1127" t="s">
        <v>234</v>
      </c>
      <c r="S1127" t="s">
        <v>258</v>
      </c>
      <c r="T1127" t="s">
        <v>259</v>
      </c>
      <c r="U1127" t="s">
        <v>443</v>
      </c>
    </row>
    <row r="1128" spans="1:21" x14ac:dyDescent="0.35">
      <c r="A1128" s="2" t="s">
        <v>53</v>
      </c>
      <c r="B1128" s="1" t="s">
        <v>54</v>
      </c>
      <c r="C1128" t="s">
        <v>514</v>
      </c>
      <c r="D1128" s="1" t="s">
        <v>114</v>
      </c>
      <c r="E1128" s="1" t="s">
        <v>25</v>
      </c>
      <c r="F1128" s="1" t="s">
        <v>26</v>
      </c>
      <c r="G1128" s="1" t="s">
        <v>215</v>
      </c>
      <c r="H1128" t="s">
        <v>16</v>
      </c>
      <c r="I1128" s="1" t="s">
        <v>70</v>
      </c>
      <c r="J1128" t="s">
        <v>42</v>
      </c>
      <c r="K1128" s="1" t="s">
        <v>34</v>
      </c>
      <c r="L1128" t="s">
        <v>363</v>
      </c>
      <c r="M1128" t="s">
        <v>34</v>
      </c>
      <c r="N1128">
        <v>1</v>
      </c>
      <c r="O1128" t="s">
        <v>232</v>
      </c>
      <c r="P1128">
        <v>1</v>
      </c>
      <c r="Q1128" t="s">
        <v>464</v>
      </c>
      <c r="R1128" t="s">
        <v>243</v>
      </c>
      <c r="S1128" t="s">
        <v>258</v>
      </c>
      <c r="T1128" t="s">
        <v>259</v>
      </c>
      <c r="U1128" t="s">
        <v>444</v>
      </c>
    </row>
    <row r="1129" spans="1:21" x14ac:dyDescent="0.35">
      <c r="A1129" s="2" t="s">
        <v>53</v>
      </c>
      <c r="B1129" s="1" t="s">
        <v>54</v>
      </c>
      <c r="C1129" t="s">
        <v>514</v>
      </c>
      <c r="D1129" s="1" t="s">
        <v>114</v>
      </c>
      <c r="E1129" s="1" t="s">
        <v>25</v>
      </c>
      <c r="F1129" s="1" t="s">
        <v>26</v>
      </c>
      <c r="G1129" s="1" t="s">
        <v>215</v>
      </c>
      <c r="H1129" t="s">
        <v>16</v>
      </c>
      <c r="I1129" s="1" t="s">
        <v>70</v>
      </c>
      <c r="J1129" t="s">
        <v>42</v>
      </c>
      <c r="K1129" s="1" t="s">
        <v>34</v>
      </c>
      <c r="L1129" t="s">
        <v>363</v>
      </c>
      <c r="M1129" t="s">
        <v>35</v>
      </c>
      <c r="N1129">
        <v>2</v>
      </c>
      <c r="O1129" t="s">
        <v>232</v>
      </c>
      <c r="P1129">
        <v>0</v>
      </c>
      <c r="Q1129" t="s">
        <v>464</v>
      </c>
      <c r="R1129" t="s">
        <v>243</v>
      </c>
      <c r="S1129" t="s">
        <v>258</v>
      </c>
      <c r="T1129" t="s">
        <v>259</v>
      </c>
      <c r="U1129" t="s">
        <v>444</v>
      </c>
    </row>
    <row r="1130" spans="1:21" x14ac:dyDescent="0.35">
      <c r="A1130" s="2" t="s">
        <v>53</v>
      </c>
      <c r="B1130" s="1" t="s">
        <v>54</v>
      </c>
      <c r="C1130" t="s">
        <v>514</v>
      </c>
      <c r="D1130" s="1" t="s">
        <v>114</v>
      </c>
      <c r="E1130" s="1" t="s">
        <v>25</v>
      </c>
      <c r="F1130" s="1" t="s">
        <v>26</v>
      </c>
      <c r="G1130" s="1" t="s">
        <v>215</v>
      </c>
      <c r="H1130" t="s">
        <v>16</v>
      </c>
      <c r="I1130" s="1" t="s">
        <v>324</v>
      </c>
      <c r="J1130" t="s">
        <v>42</v>
      </c>
      <c r="K1130" s="1" t="s">
        <v>34</v>
      </c>
      <c r="L1130" t="s">
        <v>278</v>
      </c>
      <c r="M1130" t="s">
        <v>34</v>
      </c>
      <c r="N1130">
        <v>1</v>
      </c>
      <c r="O1130" t="s">
        <v>232</v>
      </c>
      <c r="P1130">
        <v>0</v>
      </c>
      <c r="Q1130" t="s">
        <v>464</v>
      </c>
      <c r="R1130" t="s">
        <v>234</v>
      </c>
      <c r="S1130" t="s">
        <v>258</v>
      </c>
      <c r="T1130" t="s">
        <v>259</v>
      </c>
      <c r="U1130" t="s">
        <v>443</v>
      </c>
    </row>
    <row r="1131" spans="1:21" x14ac:dyDescent="0.35">
      <c r="A1131" s="2" t="s">
        <v>53</v>
      </c>
      <c r="B1131" s="1" t="s">
        <v>54</v>
      </c>
      <c r="C1131" t="s">
        <v>514</v>
      </c>
      <c r="D1131" s="1" t="s">
        <v>114</v>
      </c>
      <c r="E1131" s="1" t="s">
        <v>25</v>
      </c>
      <c r="F1131" s="1" t="s">
        <v>26</v>
      </c>
      <c r="G1131" s="1" t="s">
        <v>215</v>
      </c>
      <c r="H1131" t="s">
        <v>16</v>
      </c>
      <c r="I1131" s="1" t="s">
        <v>324</v>
      </c>
      <c r="J1131" t="s">
        <v>42</v>
      </c>
      <c r="K1131" s="1" t="s">
        <v>34</v>
      </c>
      <c r="L1131" t="s">
        <v>278</v>
      </c>
      <c r="M1131" t="s">
        <v>34</v>
      </c>
      <c r="N1131">
        <v>2</v>
      </c>
      <c r="O1131" t="s">
        <v>232</v>
      </c>
      <c r="P1131">
        <v>1</v>
      </c>
      <c r="Q1131" t="s">
        <v>464</v>
      </c>
      <c r="R1131" t="s">
        <v>234</v>
      </c>
      <c r="S1131" t="s">
        <v>258</v>
      </c>
      <c r="T1131" t="s">
        <v>259</v>
      </c>
      <c r="U1131" t="s">
        <v>443</v>
      </c>
    </row>
    <row r="1132" spans="1:21" x14ac:dyDescent="0.35">
      <c r="A1132" s="2" t="s">
        <v>53</v>
      </c>
      <c r="B1132" s="1" t="s">
        <v>54</v>
      </c>
      <c r="C1132" t="s">
        <v>514</v>
      </c>
      <c r="D1132" s="1" t="s">
        <v>114</v>
      </c>
      <c r="E1132" s="1" t="s">
        <v>25</v>
      </c>
      <c r="F1132" s="1" t="s">
        <v>26</v>
      </c>
      <c r="G1132" s="1" t="s">
        <v>215</v>
      </c>
      <c r="H1132" t="s">
        <v>20</v>
      </c>
      <c r="I1132" s="1" t="s">
        <v>70</v>
      </c>
      <c r="J1132" t="s">
        <v>42</v>
      </c>
      <c r="K1132" s="1" t="s">
        <v>34</v>
      </c>
      <c r="L1132" t="s">
        <v>278</v>
      </c>
      <c r="M1132" t="s">
        <v>34</v>
      </c>
      <c r="N1132">
        <v>1</v>
      </c>
      <c r="O1132" t="s">
        <v>232</v>
      </c>
      <c r="P1132">
        <v>1</v>
      </c>
      <c r="Q1132" t="s">
        <v>464</v>
      </c>
      <c r="R1132" t="s">
        <v>234</v>
      </c>
      <c r="S1132" t="s">
        <v>258</v>
      </c>
      <c r="T1132" t="s">
        <v>259</v>
      </c>
      <c r="U1132" t="s">
        <v>444</v>
      </c>
    </row>
    <row r="1133" spans="1:21" x14ac:dyDescent="0.35">
      <c r="A1133" s="2" t="s">
        <v>53</v>
      </c>
      <c r="B1133" s="1" t="s">
        <v>54</v>
      </c>
      <c r="C1133" t="s">
        <v>514</v>
      </c>
      <c r="D1133" s="1" t="s">
        <v>114</v>
      </c>
      <c r="E1133" s="1" t="s">
        <v>25</v>
      </c>
      <c r="F1133" s="1" t="s">
        <v>26</v>
      </c>
      <c r="G1133" s="1" t="s">
        <v>215</v>
      </c>
      <c r="H1133" t="s">
        <v>20</v>
      </c>
      <c r="I1133" s="1" t="s">
        <v>70</v>
      </c>
      <c r="J1133" t="s">
        <v>42</v>
      </c>
      <c r="K1133" s="1" t="s">
        <v>34</v>
      </c>
      <c r="L1133" t="s">
        <v>278</v>
      </c>
      <c r="M1133" t="s">
        <v>35</v>
      </c>
      <c r="N1133">
        <v>1</v>
      </c>
      <c r="O1133" t="s">
        <v>232</v>
      </c>
      <c r="P1133">
        <v>1</v>
      </c>
      <c r="Q1133" t="s">
        <v>464</v>
      </c>
      <c r="R1133" t="s">
        <v>234</v>
      </c>
      <c r="S1133" t="s">
        <v>271</v>
      </c>
      <c r="T1133" t="s">
        <v>259</v>
      </c>
      <c r="U1133" t="s">
        <v>443</v>
      </c>
    </row>
    <row r="1134" spans="1:21" x14ac:dyDescent="0.35">
      <c r="A1134" s="2" t="s">
        <v>53</v>
      </c>
      <c r="B1134" s="1" t="s">
        <v>54</v>
      </c>
      <c r="C1134" t="s">
        <v>514</v>
      </c>
      <c r="D1134" s="1" t="s">
        <v>114</v>
      </c>
      <c r="E1134" s="1" t="s">
        <v>25</v>
      </c>
      <c r="F1134" s="1" t="s">
        <v>26</v>
      </c>
      <c r="G1134" s="1" t="s">
        <v>215</v>
      </c>
      <c r="H1134" t="s">
        <v>20</v>
      </c>
      <c r="I1134" s="1" t="s">
        <v>70</v>
      </c>
      <c r="J1134" t="s">
        <v>42</v>
      </c>
      <c r="K1134" s="1" t="s">
        <v>34</v>
      </c>
      <c r="L1134" t="s">
        <v>363</v>
      </c>
      <c r="M1134" t="s">
        <v>35</v>
      </c>
      <c r="N1134">
        <v>1</v>
      </c>
      <c r="O1134" t="s">
        <v>232</v>
      </c>
      <c r="P1134">
        <v>0</v>
      </c>
      <c r="Q1134" t="s">
        <v>464</v>
      </c>
      <c r="R1134" t="s">
        <v>243</v>
      </c>
      <c r="S1134" t="s">
        <v>258</v>
      </c>
      <c r="T1134" t="s">
        <v>259</v>
      </c>
      <c r="U1134" t="s">
        <v>444</v>
      </c>
    </row>
    <row r="1135" spans="1:21" x14ac:dyDescent="0.35">
      <c r="A1135" s="2" t="s">
        <v>53</v>
      </c>
      <c r="B1135" s="1" t="s">
        <v>54</v>
      </c>
      <c r="C1135" t="s">
        <v>514</v>
      </c>
      <c r="D1135" s="1" t="s">
        <v>114</v>
      </c>
      <c r="E1135" s="1" t="s">
        <v>25</v>
      </c>
      <c r="F1135" s="1" t="s">
        <v>26</v>
      </c>
      <c r="G1135" s="1" t="s">
        <v>215</v>
      </c>
      <c r="H1135" t="s">
        <v>20</v>
      </c>
      <c r="I1135" s="1" t="s">
        <v>324</v>
      </c>
      <c r="J1135" t="s">
        <v>42</v>
      </c>
      <c r="K1135" s="1" t="s">
        <v>34</v>
      </c>
      <c r="L1135" t="s">
        <v>278</v>
      </c>
      <c r="M1135" t="s">
        <v>34</v>
      </c>
      <c r="N1135">
        <v>1</v>
      </c>
      <c r="O1135" t="s">
        <v>232</v>
      </c>
      <c r="P1135">
        <v>0</v>
      </c>
      <c r="Q1135" t="s">
        <v>464</v>
      </c>
      <c r="R1135" t="s">
        <v>234</v>
      </c>
      <c r="S1135" t="s">
        <v>258</v>
      </c>
      <c r="T1135" t="s">
        <v>259</v>
      </c>
      <c r="U1135" t="s">
        <v>443</v>
      </c>
    </row>
    <row r="1136" spans="1:21" x14ac:dyDescent="0.35">
      <c r="A1136" s="2" t="s">
        <v>53</v>
      </c>
      <c r="B1136" s="1" t="s">
        <v>54</v>
      </c>
      <c r="C1136" t="s">
        <v>514</v>
      </c>
      <c r="D1136" s="1" t="s">
        <v>114</v>
      </c>
      <c r="E1136" s="1" t="s">
        <v>25</v>
      </c>
      <c r="F1136" s="1" t="s">
        <v>26</v>
      </c>
      <c r="G1136" s="1" t="s">
        <v>215</v>
      </c>
      <c r="H1136" t="s">
        <v>20</v>
      </c>
      <c r="I1136" s="1" t="s">
        <v>324</v>
      </c>
      <c r="J1136" t="s">
        <v>42</v>
      </c>
      <c r="K1136" s="1" t="s">
        <v>34</v>
      </c>
      <c r="L1136" t="s">
        <v>278</v>
      </c>
      <c r="M1136" t="s">
        <v>34</v>
      </c>
      <c r="N1136">
        <v>1</v>
      </c>
      <c r="O1136" t="s">
        <v>232</v>
      </c>
      <c r="P1136">
        <v>1</v>
      </c>
      <c r="Q1136" t="s">
        <v>464</v>
      </c>
      <c r="R1136" t="s">
        <v>234</v>
      </c>
      <c r="S1136" t="s">
        <v>258</v>
      </c>
      <c r="T1136" t="s">
        <v>259</v>
      </c>
      <c r="U1136" t="s">
        <v>443</v>
      </c>
    </row>
    <row r="1137" spans="1:21" x14ac:dyDescent="0.35">
      <c r="A1137" s="2" t="s">
        <v>53</v>
      </c>
      <c r="B1137" s="1" t="s">
        <v>54</v>
      </c>
      <c r="C1137" t="s">
        <v>514</v>
      </c>
      <c r="D1137" s="1" t="s">
        <v>114</v>
      </c>
      <c r="E1137" s="1" t="s">
        <v>25</v>
      </c>
      <c r="F1137" s="1" t="s">
        <v>26</v>
      </c>
      <c r="G1137" s="1" t="s">
        <v>215</v>
      </c>
      <c r="H1137" t="s">
        <v>20</v>
      </c>
      <c r="I1137" s="1" t="s">
        <v>324</v>
      </c>
      <c r="J1137" t="s">
        <v>42</v>
      </c>
      <c r="K1137" s="1" t="s">
        <v>34</v>
      </c>
      <c r="L1137" t="s">
        <v>363</v>
      </c>
      <c r="M1137" t="s">
        <v>35</v>
      </c>
      <c r="N1137">
        <v>1</v>
      </c>
      <c r="O1137" t="s">
        <v>232</v>
      </c>
      <c r="P1137">
        <v>0</v>
      </c>
      <c r="Q1137" t="s">
        <v>464</v>
      </c>
      <c r="R1137" t="s">
        <v>234</v>
      </c>
      <c r="S1137" t="s">
        <v>258</v>
      </c>
      <c r="T1137" t="s">
        <v>259</v>
      </c>
      <c r="U1137" t="s">
        <v>443</v>
      </c>
    </row>
    <row r="1138" spans="1:21" x14ac:dyDescent="0.35">
      <c r="A1138" s="2" t="s">
        <v>53</v>
      </c>
      <c r="B1138" s="1" t="s">
        <v>54</v>
      </c>
      <c r="C1138" t="s">
        <v>514</v>
      </c>
      <c r="D1138" s="1" t="s">
        <v>114</v>
      </c>
      <c r="E1138" s="1" t="s">
        <v>25</v>
      </c>
      <c r="F1138" s="1" t="s">
        <v>26</v>
      </c>
      <c r="G1138" s="1" t="s">
        <v>215</v>
      </c>
      <c r="H1138" t="s">
        <v>27</v>
      </c>
      <c r="I1138" s="1" t="s">
        <v>306</v>
      </c>
      <c r="J1138" t="s">
        <v>42</v>
      </c>
      <c r="K1138" s="1" t="s">
        <v>34</v>
      </c>
      <c r="L1138" t="s">
        <v>278</v>
      </c>
      <c r="M1138" t="s">
        <v>35</v>
      </c>
      <c r="N1138">
        <v>1</v>
      </c>
      <c r="O1138" t="s">
        <v>232</v>
      </c>
      <c r="P1138">
        <v>1</v>
      </c>
      <c r="Q1138" t="s">
        <v>464</v>
      </c>
      <c r="R1138" t="s">
        <v>234</v>
      </c>
      <c r="S1138" t="s">
        <v>258</v>
      </c>
      <c r="T1138" t="s">
        <v>259</v>
      </c>
      <c r="U1138" t="s">
        <v>443</v>
      </c>
    </row>
    <row r="1139" spans="1:21" x14ac:dyDescent="0.35">
      <c r="A1139" s="2" t="s">
        <v>53</v>
      </c>
      <c r="B1139" s="1" t="s">
        <v>54</v>
      </c>
      <c r="C1139" t="s">
        <v>514</v>
      </c>
      <c r="D1139" s="1" t="s">
        <v>114</v>
      </c>
      <c r="E1139" s="1" t="s">
        <v>25</v>
      </c>
      <c r="F1139" s="1" t="s">
        <v>26</v>
      </c>
      <c r="G1139" s="1" t="s">
        <v>215</v>
      </c>
      <c r="H1139" t="s">
        <v>27</v>
      </c>
      <c r="I1139" s="1" t="s">
        <v>306</v>
      </c>
      <c r="J1139" t="s">
        <v>42</v>
      </c>
      <c r="K1139" s="1" t="s">
        <v>34</v>
      </c>
      <c r="L1139" t="s">
        <v>363</v>
      </c>
      <c r="M1139" t="s">
        <v>35</v>
      </c>
      <c r="N1139">
        <v>1</v>
      </c>
      <c r="O1139" t="s">
        <v>232</v>
      </c>
      <c r="P1139">
        <v>0</v>
      </c>
      <c r="Q1139" t="s">
        <v>464</v>
      </c>
      <c r="R1139" t="s">
        <v>234</v>
      </c>
      <c r="S1139" t="s">
        <v>258</v>
      </c>
      <c r="T1139" t="s">
        <v>259</v>
      </c>
      <c r="U1139" t="s">
        <v>443</v>
      </c>
    </row>
    <row r="1140" spans="1:21" x14ac:dyDescent="0.35">
      <c r="A1140" s="2" t="s">
        <v>53</v>
      </c>
      <c r="B1140" s="1" t="s">
        <v>54</v>
      </c>
      <c r="C1140" t="s">
        <v>514</v>
      </c>
      <c r="D1140" s="1" t="s">
        <v>114</v>
      </c>
      <c r="E1140" s="1" t="s">
        <v>25</v>
      </c>
      <c r="F1140" s="1" t="s">
        <v>26</v>
      </c>
      <c r="G1140" s="1" t="s">
        <v>215</v>
      </c>
      <c r="H1140" t="s">
        <v>27</v>
      </c>
      <c r="I1140" s="1" t="s">
        <v>306</v>
      </c>
      <c r="J1140" t="s">
        <v>42</v>
      </c>
      <c r="K1140" s="1" t="s">
        <v>34</v>
      </c>
      <c r="L1140" t="s">
        <v>363</v>
      </c>
      <c r="M1140" t="s">
        <v>35</v>
      </c>
      <c r="N1140">
        <v>1</v>
      </c>
      <c r="O1140" t="s">
        <v>232</v>
      </c>
      <c r="P1140">
        <v>1</v>
      </c>
      <c r="Q1140" t="s">
        <v>464</v>
      </c>
      <c r="R1140" t="s">
        <v>243</v>
      </c>
      <c r="S1140" t="s">
        <v>258</v>
      </c>
      <c r="T1140" t="s">
        <v>259</v>
      </c>
      <c r="U1140" t="s">
        <v>444</v>
      </c>
    </row>
    <row r="1141" spans="1:21" x14ac:dyDescent="0.35">
      <c r="A1141" s="2" t="s">
        <v>53</v>
      </c>
      <c r="B1141" s="1" t="s">
        <v>54</v>
      </c>
      <c r="C1141" t="s">
        <v>514</v>
      </c>
      <c r="D1141" s="1" t="s">
        <v>114</v>
      </c>
      <c r="E1141" s="1" t="s">
        <v>25</v>
      </c>
      <c r="F1141" s="1" t="s">
        <v>26</v>
      </c>
      <c r="G1141" s="1" t="s">
        <v>215</v>
      </c>
      <c r="H1141" t="s">
        <v>27</v>
      </c>
      <c r="I1141" s="1" t="s">
        <v>70</v>
      </c>
      <c r="J1141" t="s">
        <v>42</v>
      </c>
      <c r="K1141" s="1" t="s">
        <v>34</v>
      </c>
      <c r="L1141" t="s">
        <v>278</v>
      </c>
      <c r="M1141" t="s">
        <v>34</v>
      </c>
      <c r="N1141">
        <v>1</v>
      </c>
      <c r="O1141" t="s">
        <v>232</v>
      </c>
      <c r="P1141">
        <v>1</v>
      </c>
      <c r="Q1141" t="s">
        <v>464</v>
      </c>
      <c r="R1141" t="s">
        <v>234</v>
      </c>
      <c r="S1141" t="s">
        <v>258</v>
      </c>
      <c r="T1141" t="s">
        <v>259</v>
      </c>
      <c r="U1141" t="s">
        <v>443</v>
      </c>
    </row>
    <row r="1142" spans="1:21" x14ac:dyDescent="0.35">
      <c r="A1142" s="2" t="s">
        <v>53</v>
      </c>
      <c r="B1142" s="1" t="s">
        <v>54</v>
      </c>
      <c r="C1142" t="s">
        <v>514</v>
      </c>
      <c r="D1142" s="1" t="s">
        <v>114</v>
      </c>
      <c r="E1142" s="1" t="s">
        <v>25</v>
      </c>
      <c r="F1142" s="1" t="s">
        <v>26</v>
      </c>
      <c r="G1142" s="1" t="s">
        <v>215</v>
      </c>
      <c r="H1142" t="s">
        <v>27</v>
      </c>
      <c r="I1142" s="1" t="s">
        <v>70</v>
      </c>
      <c r="J1142" t="s">
        <v>42</v>
      </c>
      <c r="K1142" s="1" t="s">
        <v>34</v>
      </c>
      <c r="L1142" t="s">
        <v>278</v>
      </c>
      <c r="M1142" t="s">
        <v>35</v>
      </c>
      <c r="N1142">
        <v>1</v>
      </c>
      <c r="O1142" t="s">
        <v>232</v>
      </c>
      <c r="P1142">
        <v>1</v>
      </c>
      <c r="Q1142" t="s">
        <v>464</v>
      </c>
      <c r="R1142" t="s">
        <v>234</v>
      </c>
      <c r="S1142" t="s">
        <v>258</v>
      </c>
      <c r="T1142" t="s">
        <v>259</v>
      </c>
      <c r="U1142" t="s">
        <v>443</v>
      </c>
    </row>
    <row r="1143" spans="1:21" x14ac:dyDescent="0.35">
      <c r="A1143" s="2" t="s">
        <v>53</v>
      </c>
      <c r="B1143" s="1" t="s">
        <v>54</v>
      </c>
      <c r="C1143" t="s">
        <v>514</v>
      </c>
      <c r="D1143" s="1" t="s">
        <v>114</v>
      </c>
      <c r="E1143" s="1" t="s">
        <v>25</v>
      </c>
      <c r="F1143" s="1" t="s">
        <v>26</v>
      </c>
      <c r="G1143" s="1" t="s">
        <v>215</v>
      </c>
      <c r="H1143" t="s">
        <v>27</v>
      </c>
      <c r="I1143" s="1" t="s">
        <v>70</v>
      </c>
      <c r="J1143" t="s">
        <v>42</v>
      </c>
      <c r="K1143" s="1" t="s">
        <v>34</v>
      </c>
      <c r="L1143" t="s">
        <v>363</v>
      </c>
      <c r="M1143" t="s">
        <v>34</v>
      </c>
      <c r="N1143">
        <v>1</v>
      </c>
      <c r="O1143" t="s">
        <v>232</v>
      </c>
      <c r="P1143">
        <v>1</v>
      </c>
      <c r="Q1143" t="s">
        <v>464</v>
      </c>
      <c r="R1143" t="s">
        <v>243</v>
      </c>
      <c r="S1143" t="s">
        <v>258</v>
      </c>
      <c r="T1143" t="s">
        <v>259</v>
      </c>
      <c r="U1143" t="s">
        <v>444</v>
      </c>
    </row>
    <row r="1144" spans="1:21" x14ac:dyDescent="0.35">
      <c r="A1144" s="2" t="s">
        <v>53</v>
      </c>
      <c r="B1144" s="1" t="s">
        <v>54</v>
      </c>
      <c r="C1144" t="s">
        <v>514</v>
      </c>
      <c r="D1144" s="1" t="s">
        <v>114</v>
      </c>
      <c r="E1144" s="1" t="s">
        <v>25</v>
      </c>
      <c r="F1144" s="1" t="s">
        <v>26</v>
      </c>
      <c r="G1144" s="1" t="s">
        <v>215</v>
      </c>
      <c r="H1144" t="s">
        <v>27</v>
      </c>
      <c r="I1144" s="1" t="s">
        <v>70</v>
      </c>
      <c r="J1144" t="s">
        <v>42</v>
      </c>
      <c r="K1144" s="1" t="s">
        <v>34</v>
      </c>
      <c r="L1144" t="s">
        <v>363</v>
      </c>
      <c r="M1144" t="s">
        <v>35</v>
      </c>
      <c r="N1144">
        <v>1</v>
      </c>
      <c r="O1144" t="s">
        <v>232</v>
      </c>
      <c r="P1144">
        <v>0</v>
      </c>
      <c r="Q1144" t="s">
        <v>464</v>
      </c>
      <c r="R1144" t="s">
        <v>243</v>
      </c>
      <c r="S1144" t="s">
        <v>258</v>
      </c>
      <c r="T1144" t="s">
        <v>259</v>
      </c>
      <c r="U1144" t="s">
        <v>444</v>
      </c>
    </row>
    <row r="1145" spans="1:21" x14ac:dyDescent="0.35">
      <c r="A1145" s="2" t="s">
        <v>53</v>
      </c>
      <c r="B1145" s="1" t="s">
        <v>54</v>
      </c>
      <c r="C1145" t="s">
        <v>514</v>
      </c>
      <c r="D1145" s="1" t="s">
        <v>114</v>
      </c>
      <c r="E1145" s="1" t="s">
        <v>25</v>
      </c>
      <c r="F1145" s="1" t="s">
        <v>26</v>
      </c>
      <c r="G1145" s="1" t="s">
        <v>215</v>
      </c>
      <c r="H1145" t="s">
        <v>27</v>
      </c>
      <c r="I1145" s="1" t="s">
        <v>70</v>
      </c>
      <c r="J1145" t="s">
        <v>42</v>
      </c>
      <c r="K1145" s="1" t="s">
        <v>34</v>
      </c>
      <c r="L1145" t="s">
        <v>363</v>
      </c>
      <c r="M1145" t="s">
        <v>35</v>
      </c>
      <c r="N1145">
        <v>1</v>
      </c>
      <c r="O1145" t="s">
        <v>232</v>
      </c>
      <c r="P1145">
        <v>1</v>
      </c>
      <c r="Q1145" t="s">
        <v>464</v>
      </c>
      <c r="R1145" t="s">
        <v>243</v>
      </c>
      <c r="S1145" t="s">
        <v>258</v>
      </c>
      <c r="T1145" t="s">
        <v>259</v>
      </c>
      <c r="U1145" t="s">
        <v>444</v>
      </c>
    </row>
    <row r="1146" spans="1:21" x14ac:dyDescent="0.35">
      <c r="A1146" s="2" t="s">
        <v>53</v>
      </c>
      <c r="B1146" s="1" t="s">
        <v>54</v>
      </c>
      <c r="C1146" t="s">
        <v>514</v>
      </c>
      <c r="D1146" s="1" t="s">
        <v>114</v>
      </c>
      <c r="E1146" s="1" t="s">
        <v>25</v>
      </c>
      <c r="F1146" s="1" t="s">
        <v>26</v>
      </c>
      <c r="G1146" s="1" t="s">
        <v>215</v>
      </c>
      <c r="H1146" t="s">
        <v>27</v>
      </c>
      <c r="I1146" s="1" t="s">
        <v>324</v>
      </c>
      <c r="J1146" t="s">
        <v>42</v>
      </c>
      <c r="K1146" s="1" t="s">
        <v>34</v>
      </c>
      <c r="L1146" t="s">
        <v>278</v>
      </c>
      <c r="M1146" t="s">
        <v>35</v>
      </c>
      <c r="N1146">
        <v>1</v>
      </c>
      <c r="O1146" t="s">
        <v>232</v>
      </c>
      <c r="P1146">
        <v>0</v>
      </c>
      <c r="Q1146" t="s">
        <v>464</v>
      </c>
      <c r="R1146" t="s">
        <v>234</v>
      </c>
      <c r="S1146" t="s">
        <v>258</v>
      </c>
      <c r="T1146" t="s">
        <v>259</v>
      </c>
      <c r="U1146" t="s">
        <v>443</v>
      </c>
    </row>
    <row r="1147" spans="1:21" x14ac:dyDescent="0.35">
      <c r="A1147" s="2" t="s">
        <v>53</v>
      </c>
      <c r="B1147" s="1" t="s">
        <v>54</v>
      </c>
      <c r="C1147" t="s">
        <v>514</v>
      </c>
      <c r="D1147" s="1" t="s">
        <v>114</v>
      </c>
      <c r="E1147" s="1" t="s">
        <v>25</v>
      </c>
      <c r="F1147" s="1" t="s">
        <v>26</v>
      </c>
      <c r="G1147" s="1" t="s">
        <v>215</v>
      </c>
      <c r="H1147" t="s">
        <v>30</v>
      </c>
      <c r="I1147" s="1" t="s">
        <v>306</v>
      </c>
      <c r="J1147" t="s">
        <v>42</v>
      </c>
      <c r="K1147" s="1" t="s">
        <v>34</v>
      </c>
      <c r="L1147" t="s">
        <v>278</v>
      </c>
      <c r="M1147" t="s">
        <v>34</v>
      </c>
      <c r="N1147">
        <v>1</v>
      </c>
      <c r="O1147" t="s">
        <v>232</v>
      </c>
      <c r="P1147">
        <v>1</v>
      </c>
      <c r="Q1147" t="s">
        <v>464</v>
      </c>
      <c r="R1147" t="s">
        <v>234</v>
      </c>
      <c r="S1147" t="s">
        <v>258</v>
      </c>
      <c r="T1147" t="s">
        <v>259</v>
      </c>
      <c r="U1147" t="s">
        <v>444</v>
      </c>
    </row>
    <row r="1148" spans="1:21" x14ac:dyDescent="0.35">
      <c r="A1148" s="2" t="s">
        <v>53</v>
      </c>
      <c r="B1148" s="1" t="s">
        <v>54</v>
      </c>
      <c r="C1148" t="s">
        <v>514</v>
      </c>
      <c r="D1148" s="1" t="s">
        <v>114</v>
      </c>
      <c r="E1148" s="1" t="s">
        <v>25</v>
      </c>
      <c r="F1148" s="1" t="s">
        <v>26</v>
      </c>
      <c r="G1148" s="1" t="s">
        <v>215</v>
      </c>
      <c r="H1148" t="s">
        <v>30</v>
      </c>
      <c r="I1148" s="1" t="s">
        <v>306</v>
      </c>
      <c r="J1148" t="s">
        <v>42</v>
      </c>
      <c r="K1148" s="1" t="s">
        <v>34</v>
      </c>
      <c r="L1148" t="s">
        <v>363</v>
      </c>
      <c r="M1148" t="s">
        <v>34</v>
      </c>
      <c r="N1148">
        <v>1</v>
      </c>
      <c r="O1148" t="s">
        <v>232</v>
      </c>
      <c r="P1148">
        <v>1</v>
      </c>
      <c r="Q1148" t="s">
        <v>464</v>
      </c>
      <c r="R1148" t="s">
        <v>234</v>
      </c>
      <c r="S1148" t="s">
        <v>258</v>
      </c>
      <c r="T1148" t="s">
        <v>259</v>
      </c>
      <c r="U1148" t="s">
        <v>443</v>
      </c>
    </row>
    <row r="1149" spans="1:21" x14ac:dyDescent="0.35">
      <c r="A1149" s="2" t="s">
        <v>53</v>
      </c>
      <c r="B1149" s="1" t="s">
        <v>54</v>
      </c>
      <c r="C1149" t="s">
        <v>514</v>
      </c>
      <c r="D1149" s="1" t="s">
        <v>114</v>
      </c>
      <c r="E1149" s="1" t="s">
        <v>25</v>
      </c>
      <c r="F1149" s="1" t="s">
        <v>26</v>
      </c>
      <c r="G1149" s="1" t="s">
        <v>215</v>
      </c>
      <c r="H1149" t="s">
        <v>30</v>
      </c>
      <c r="I1149" s="1" t="s">
        <v>306</v>
      </c>
      <c r="J1149" t="s">
        <v>42</v>
      </c>
      <c r="K1149" s="1" t="s">
        <v>34</v>
      </c>
      <c r="L1149" t="s">
        <v>363</v>
      </c>
      <c r="M1149" t="s">
        <v>35</v>
      </c>
      <c r="N1149">
        <v>1</v>
      </c>
      <c r="O1149" t="s">
        <v>232</v>
      </c>
      <c r="P1149">
        <v>1</v>
      </c>
      <c r="Q1149" t="s">
        <v>464</v>
      </c>
      <c r="R1149" t="s">
        <v>243</v>
      </c>
      <c r="S1149" t="s">
        <v>258</v>
      </c>
      <c r="T1149" t="s">
        <v>259</v>
      </c>
      <c r="U1149" t="s">
        <v>444</v>
      </c>
    </row>
    <row r="1150" spans="1:21" x14ac:dyDescent="0.35">
      <c r="A1150" s="2" t="s">
        <v>53</v>
      </c>
      <c r="B1150" s="1" t="s">
        <v>54</v>
      </c>
      <c r="C1150" t="s">
        <v>514</v>
      </c>
      <c r="D1150" s="1" t="s">
        <v>114</v>
      </c>
      <c r="E1150" s="1" t="s">
        <v>25</v>
      </c>
      <c r="F1150" s="1" t="s">
        <v>26</v>
      </c>
      <c r="G1150" s="1" t="s">
        <v>215</v>
      </c>
      <c r="H1150" t="s">
        <v>30</v>
      </c>
      <c r="I1150" s="1" t="s">
        <v>70</v>
      </c>
      <c r="J1150" t="s">
        <v>42</v>
      </c>
      <c r="K1150" s="1" t="s">
        <v>34</v>
      </c>
      <c r="L1150" t="s">
        <v>278</v>
      </c>
      <c r="M1150" t="s">
        <v>35</v>
      </c>
      <c r="N1150">
        <v>1</v>
      </c>
      <c r="O1150" t="s">
        <v>232</v>
      </c>
      <c r="P1150">
        <v>0</v>
      </c>
      <c r="Q1150" t="s">
        <v>464</v>
      </c>
      <c r="R1150" t="s">
        <v>234</v>
      </c>
      <c r="S1150" t="s">
        <v>258</v>
      </c>
      <c r="T1150" t="s">
        <v>259</v>
      </c>
      <c r="U1150" t="s">
        <v>443</v>
      </c>
    </row>
    <row r="1151" spans="1:21" x14ac:dyDescent="0.35">
      <c r="A1151" s="2" t="s">
        <v>53</v>
      </c>
      <c r="B1151" s="1" t="s">
        <v>54</v>
      </c>
      <c r="C1151" t="s">
        <v>514</v>
      </c>
      <c r="D1151" s="1" t="s">
        <v>114</v>
      </c>
      <c r="E1151" s="1" t="s">
        <v>25</v>
      </c>
      <c r="F1151" s="1" t="s">
        <v>26</v>
      </c>
      <c r="G1151" s="1" t="s">
        <v>215</v>
      </c>
      <c r="H1151" t="s">
        <v>30</v>
      </c>
      <c r="I1151" s="1" t="s">
        <v>70</v>
      </c>
      <c r="J1151" t="s">
        <v>42</v>
      </c>
      <c r="K1151" s="1" t="s">
        <v>34</v>
      </c>
      <c r="L1151" t="s">
        <v>363</v>
      </c>
      <c r="M1151" t="s">
        <v>35</v>
      </c>
      <c r="N1151">
        <v>1</v>
      </c>
      <c r="O1151" t="s">
        <v>232</v>
      </c>
      <c r="P1151">
        <v>1</v>
      </c>
      <c r="Q1151" t="s">
        <v>464</v>
      </c>
      <c r="R1151" t="s">
        <v>243</v>
      </c>
      <c r="S1151" t="s">
        <v>271</v>
      </c>
      <c r="T1151" t="s">
        <v>259</v>
      </c>
      <c r="U1151" t="s">
        <v>444</v>
      </c>
    </row>
    <row r="1152" spans="1:21" x14ac:dyDescent="0.35">
      <c r="A1152" s="2" t="s">
        <v>53</v>
      </c>
      <c r="B1152" s="1" t="s">
        <v>54</v>
      </c>
      <c r="C1152" t="s">
        <v>514</v>
      </c>
      <c r="D1152" s="1" t="s">
        <v>114</v>
      </c>
      <c r="E1152" s="1" t="s">
        <v>25</v>
      </c>
      <c r="F1152" s="1" t="s">
        <v>26</v>
      </c>
      <c r="G1152" s="1" t="s">
        <v>215</v>
      </c>
      <c r="H1152" t="s">
        <v>30</v>
      </c>
      <c r="I1152" s="1" t="s">
        <v>324</v>
      </c>
      <c r="J1152" t="s">
        <v>42</v>
      </c>
      <c r="K1152" s="1" t="s">
        <v>34</v>
      </c>
      <c r="L1152" t="s">
        <v>278</v>
      </c>
      <c r="M1152" t="s">
        <v>34</v>
      </c>
      <c r="N1152">
        <v>1</v>
      </c>
      <c r="O1152" t="s">
        <v>232</v>
      </c>
      <c r="P1152">
        <v>0</v>
      </c>
      <c r="Q1152" t="s">
        <v>464</v>
      </c>
      <c r="R1152" t="s">
        <v>234</v>
      </c>
      <c r="S1152" t="s">
        <v>271</v>
      </c>
      <c r="T1152" t="s">
        <v>259</v>
      </c>
      <c r="U1152" t="s">
        <v>443</v>
      </c>
    </row>
    <row r="1153" spans="1:21" x14ac:dyDescent="0.35">
      <c r="A1153" s="2" t="s">
        <v>53</v>
      </c>
      <c r="B1153" s="1" t="s">
        <v>54</v>
      </c>
      <c r="C1153" t="s">
        <v>514</v>
      </c>
      <c r="D1153" s="1" t="s">
        <v>114</v>
      </c>
      <c r="E1153" s="1" t="s">
        <v>25</v>
      </c>
      <c r="F1153" s="1" t="s">
        <v>26</v>
      </c>
      <c r="G1153" s="1" t="s">
        <v>215</v>
      </c>
      <c r="H1153" t="s">
        <v>30</v>
      </c>
      <c r="I1153" s="1" t="s">
        <v>324</v>
      </c>
      <c r="J1153" t="s">
        <v>42</v>
      </c>
      <c r="K1153" s="1" t="s">
        <v>34</v>
      </c>
      <c r="L1153" t="s">
        <v>278</v>
      </c>
      <c r="M1153" t="s">
        <v>35</v>
      </c>
      <c r="N1153">
        <v>1</v>
      </c>
      <c r="O1153" t="s">
        <v>232</v>
      </c>
      <c r="P1153">
        <v>1</v>
      </c>
      <c r="Q1153" t="s">
        <v>464</v>
      </c>
      <c r="R1153" t="s">
        <v>234</v>
      </c>
      <c r="S1153" t="s">
        <v>258</v>
      </c>
      <c r="T1153" t="s">
        <v>259</v>
      </c>
      <c r="U1153" t="s">
        <v>443</v>
      </c>
    </row>
    <row r="1154" spans="1:21" x14ac:dyDescent="0.35">
      <c r="A1154" s="2" t="s">
        <v>53</v>
      </c>
      <c r="B1154" s="1" t="s">
        <v>54</v>
      </c>
      <c r="C1154" t="s">
        <v>514</v>
      </c>
      <c r="D1154" s="1" t="s">
        <v>114</v>
      </c>
      <c r="E1154" s="1" t="s">
        <v>25</v>
      </c>
      <c r="F1154" s="1" t="s">
        <v>26</v>
      </c>
      <c r="G1154" s="1" t="s">
        <v>215</v>
      </c>
      <c r="H1154" t="s">
        <v>36</v>
      </c>
      <c r="I1154" s="1" t="s">
        <v>306</v>
      </c>
      <c r="J1154" t="s">
        <v>42</v>
      </c>
      <c r="K1154" s="1" t="s">
        <v>34</v>
      </c>
      <c r="L1154" t="s">
        <v>278</v>
      </c>
      <c r="M1154" t="s">
        <v>35</v>
      </c>
      <c r="N1154">
        <v>1</v>
      </c>
      <c r="O1154" t="s">
        <v>232</v>
      </c>
      <c r="P1154">
        <v>1</v>
      </c>
      <c r="Q1154" t="s">
        <v>464</v>
      </c>
      <c r="R1154" t="s">
        <v>234</v>
      </c>
      <c r="S1154" t="s">
        <v>258</v>
      </c>
      <c r="T1154" t="s">
        <v>259</v>
      </c>
      <c r="U1154" t="s">
        <v>443</v>
      </c>
    </row>
    <row r="1155" spans="1:21" x14ac:dyDescent="0.35">
      <c r="A1155" s="2" t="s">
        <v>53</v>
      </c>
      <c r="B1155" s="1" t="s">
        <v>54</v>
      </c>
      <c r="C1155" t="s">
        <v>514</v>
      </c>
      <c r="D1155" s="1" t="s">
        <v>114</v>
      </c>
      <c r="E1155" s="1" t="s">
        <v>25</v>
      </c>
      <c r="F1155" s="1" t="s">
        <v>26</v>
      </c>
      <c r="G1155" s="1" t="s">
        <v>215</v>
      </c>
      <c r="H1155" t="s">
        <v>36</v>
      </c>
      <c r="I1155" s="1" t="s">
        <v>306</v>
      </c>
      <c r="J1155" t="s">
        <v>42</v>
      </c>
      <c r="K1155" s="1" t="s">
        <v>34</v>
      </c>
      <c r="L1155" t="s">
        <v>363</v>
      </c>
      <c r="M1155" t="s">
        <v>35</v>
      </c>
      <c r="N1155">
        <v>1</v>
      </c>
      <c r="O1155" t="s">
        <v>232</v>
      </c>
      <c r="P1155">
        <v>1</v>
      </c>
      <c r="Q1155" t="s">
        <v>464</v>
      </c>
      <c r="R1155" t="s">
        <v>243</v>
      </c>
      <c r="S1155" t="s">
        <v>258</v>
      </c>
      <c r="T1155" t="s">
        <v>259</v>
      </c>
      <c r="U1155" t="s">
        <v>444</v>
      </c>
    </row>
    <row r="1156" spans="1:21" x14ac:dyDescent="0.35">
      <c r="A1156" s="2" t="s">
        <v>53</v>
      </c>
      <c r="B1156" s="1" t="s">
        <v>54</v>
      </c>
      <c r="C1156" t="s">
        <v>514</v>
      </c>
      <c r="D1156" s="1" t="s">
        <v>114</v>
      </c>
      <c r="E1156" s="1" t="s">
        <v>25</v>
      </c>
      <c r="F1156" s="1" t="s">
        <v>26</v>
      </c>
      <c r="G1156" s="1" t="s">
        <v>215</v>
      </c>
      <c r="H1156" t="s">
        <v>36</v>
      </c>
      <c r="I1156" s="1" t="s">
        <v>70</v>
      </c>
      <c r="J1156" t="s">
        <v>42</v>
      </c>
      <c r="K1156" s="1" t="s">
        <v>34</v>
      </c>
      <c r="L1156" t="s">
        <v>363</v>
      </c>
      <c r="M1156" t="s">
        <v>34</v>
      </c>
      <c r="N1156">
        <v>1</v>
      </c>
      <c r="O1156" t="s">
        <v>232</v>
      </c>
      <c r="P1156">
        <v>0</v>
      </c>
      <c r="Q1156" t="s">
        <v>464</v>
      </c>
      <c r="R1156" t="s">
        <v>243</v>
      </c>
      <c r="S1156" t="s">
        <v>258</v>
      </c>
      <c r="T1156" t="s">
        <v>259</v>
      </c>
      <c r="U1156" t="s">
        <v>444</v>
      </c>
    </row>
    <row r="1157" spans="1:21" x14ac:dyDescent="0.35">
      <c r="A1157" s="2" t="s">
        <v>53</v>
      </c>
      <c r="B1157" s="1" t="s">
        <v>54</v>
      </c>
      <c r="C1157" t="s">
        <v>514</v>
      </c>
      <c r="D1157" s="1" t="s">
        <v>114</v>
      </c>
      <c r="E1157" s="1" t="s">
        <v>25</v>
      </c>
      <c r="F1157" s="1" t="s">
        <v>26</v>
      </c>
      <c r="G1157" s="1" t="s">
        <v>215</v>
      </c>
      <c r="H1157" t="s">
        <v>36</v>
      </c>
      <c r="I1157" s="1" t="s">
        <v>70</v>
      </c>
      <c r="J1157" t="s">
        <v>42</v>
      </c>
      <c r="K1157" s="1" t="s">
        <v>34</v>
      </c>
      <c r="L1157" t="s">
        <v>363</v>
      </c>
      <c r="M1157" t="s">
        <v>35</v>
      </c>
      <c r="N1157">
        <v>1</v>
      </c>
      <c r="O1157" t="s">
        <v>232</v>
      </c>
      <c r="P1157">
        <v>1</v>
      </c>
      <c r="Q1157" t="s">
        <v>464</v>
      </c>
      <c r="R1157" t="s">
        <v>243</v>
      </c>
      <c r="S1157" t="s">
        <v>258</v>
      </c>
      <c r="T1157" t="s">
        <v>259</v>
      </c>
      <c r="U1157" t="s">
        <v>444</v>
      </c>
    </row>
    <row r="1158" spans="1:21" x14ac:dyDescent="0.35">
      <c r="A1158" s="2" t="s">
        <v>53</v>
      </c>
      <c r="B1158" s="1" t="s">
        <v>54</v>
      </c>
      <c r="C1158" t="s">
        <v>514</v>
      </c>
      <c r="D1158" s="1" t="s">
        <v>114</v>
      </c>
      <c r="E1158" s="1" t="s">
        <v>25</v>
      </c>
      <c r="F1158" s="1" t="s">
        <v>26</v>
      </c>
      <c r="G1158" s="1" t="s">
        <v>215</v>
      </c>
      <c r="H1158" t="s">
        <v>36</v>
      </c>
      <c r="I1158" s="1" t="s">
        <v>324</v>
      </c>
      <c r="J1158" t="s">
        <v>42</v>
      </c>
      <c r="K1158" s="1" t="s">
        <v>34</v>
      </c>
      <c r="L1158" t="s">
        <v>278</v>
      </c>
      <c r="M1158" t="s">
        <v>35</v>
      </c>
      <c r="N1158">
        <v>1</v>
      </c>
      <c r="O1158" t="s">
        <v>232</v>
      </c>
      <c r="P1158">
        <v>0</v>
      </c>
      <c r="Q1158" t="s">
        <v>464</v>
      </c>
      <c r="R1158" t="s">
        <v>234</v>
      </c>
      <c r="S1158" t="s">
        <v>258</v>
      </c>
      <c r="T1158" t="s">
        <v>259</v>
      </c>
      <c r="U1158" t="s">
        <v>443</v>
      </c>
    </row>
    <row r="1159" spans="1:21" x14ac:dyDescent="0.35">
      <c r="A1159" s="2" t="s">
        <v>53</v>
      </c>
      <c r="B1159" s="1" t="s">
        <v>54</v>
      </c>
      <c r="C1159" t="s">
        <v>514</v>
      </c>
      <c r="D1159" s="1" t="s">
        <v>114</v>
      </c>
      <c r="E1159" s="1" t="s">
        <v>25</v>
      </c>
      <c r="F1159" s="1" t="s">
        <v>26</v>
      </c>
      <c r="G1159" s="1" t="s">
        <v>215</v>
      </c>
      <c r="H1159" t="s">
        <v>36</v>
      </c>
      <c r="I1159" s="1" t="s">
        <v>324</v>
      </c>
      <c r="J1159" t="s">
        <v>42</v>
      </c>
      <c r="K1159" s="1" t="s">
        <v>34</v>
      </c>
      <c r="L1159" t="s">
        <v>363</v>
      </c>
      <c r="M1159" t="s">
        <v>34</v>
      </c>
      <c r="N1159">
        <v>1</v>
      </c>
      <c r="O1159" t="s">
        <v>232</v>
      </c>
      <c r="P1159">
        <v>1</v>
      </c>
      <c r="Q1159" t="s">
        <v>464</v>
      </c>
      <c r="R1159" t="s">
        <v>234</v>
      </c>
      <c r="S1159" t="s">
        <v>258</v>
      </c>
      <c r="T1159" t="s">
        <v>259</v>
      </c>
      <c r="U1159" t="s">
        <v>443</v>
      </c>
    </row>
    <row r="1160" spans="1:21" x14ac:dyDescent="0.35">
      <c r="A1160" s="2" t="s">
        <v>53</v>
      </c>
      <c r="B1160" s="1" t="s">
        <v>54</v>
      </c>
      <c r="C1160" t="s">
        <v>514</v>
      </c>
      <c r="D1160" s="1" t="s">
        <v>114</v>
      </c>
      <c r="E1160" s="1" t="s">
        <v>25</v>
      </c>
      <c r="F1160" s="1" t="s">
        <v>26</v>
      </c>
      <c r="G1160" s="1" t="s">
        <v>215</v>
      </c>
      <c r="H1160" t="s">
        <v>36</v>
      </c>
      <c r="I1160" s="1" t="s">
        <v>324</v>
      </c>
      <c r="J1160" t="s">
        <v>42</v>
      </c>
      <c r="K1160" s="1" t="s">
        <v>34</v>
      </c>
      <c r="L1160" t="s">
        <v>363</v>
      </c>
      <c r="M1160" t="s">
        <v>37</v>
      </c>
      <c r="N1160">
        <v>1</v>
      </c>
      <c r="O1160" t="s">
        <v>232</v>
      </c>
      <c r="P1160">
        <v>1</v>
      </c>
      <c r="Q1160" t="s">
        <v>464</v>
      </c>
      <c r="R1160" t="s">
        <v>234</v>
      </c>
      <c r="S1160" t="s">
        <v>271</v>
      </c>
      <c r="T1160" t="s">
        <v>259</v>
      </c>
      <c r="U1160" t="s">
        <v>443</v>
      </c>
    </row>
    <row r="1161" spans="1:21" x14ac:dyDescent="0.35">
      <c r="A1161" s="2" t="s">
        <v>53</v>
      </c>
      <c r="B1161" s="1" t="s">
        <v>54</v>
      </c>
      <c r="C1161" t="s">
        <v>514</v>
      </c>
      <c r="D1161" s="1" t="s">
        <v>114</v>
      </c>
      <c r="E1161" s="1" t="s">
        <v>25</v>
      </c>
      <c r="F1161" s="1" t="s">
        <v>26</v>
      </c>
      <c r="G1161" s="1" t="s">
        <v>215</v>
      </c>
      <c r="H1161" t="s">
        <v>24</v>
      </c>
      <c r="I1161" s="1" t="s">
        <v>70</v>
      </c>
      <c r="J1161" t="s">
        <v>42</v>
      </c>
      <c r="K1161" s="1" t="s">
        <v>34</v>
      </c>
      <c r="L1161" t="s">
        <v>363</v>
      </c>
      <c r="M1161" t="s">
        <v>34</v>
      </c>
      <c r="N1161">
        <v>1</v>
      </c>
      <c r="O1161" t="s">
        <v>232</v>
      </c>
      <c r="P1161">
        <v>0</v>
      </c>
      <c r="Q1161" t="s">
        <v>464</v>
      </c>
      <c r="R1161" t="s">
        <v>243</v>
      </c>
      <c r="S1161" t="s">
        <v>258</v>
      </c>
      <c r="T1161" t="s">
        <v>259</v>
      </c>
      <c r="U1161" t="s">
        <v>444</v>
      </c>
    </row>
    <row r="1162" spans="1:21" x14ac:dyDescent="0.35">
      <c r="A1162" s="2" t="s">
        <v>53</v>
      </c>
      <c r="B1162" s="1" t="s">
        <v>54</v>
      </c>
      <c r="C1162" t="s">
        <v>514</v>
      </c>
      <c r="D1162" s="1" t="s">
        <v>114</v>
      </c>
      <c r="E1162" s="1" t="s">
        <v>25</v>
      </c>
      <c r="F1162" s="1" t="s">
        <v>26</v>
      </c>
      <c r="G1162" s="1" t="s">
        <v>215</v>
      </c>
      <c r="H1162" t="s">
        <v>24</v>
      </c>
      <c r="I1162" s="1" t="s">
        <v>70</v>
      </c>
      <c r="J1162" t="s">
        <v>42</v>
      </c>
      <c r="K1162" s="1" t="s">
        <v>34</v>
      </c>
      <c r="L1162" t="s">
        <v>363</v>
      </c>
      <c r="M1162" t="s">
        <v>35</v>
      </c>
      <c r="N1162">
        <v>1</v>
      </c>
      <c r="O1162" t="s">
        <v>232</v>
      </c>
      <c r="P1162">
        <v>0</v>
      </c>
      <c r="Q1162" t="s">
        <v>464</v>
      </c>
      <c r="R1162" t="s">
        <v>243</v>
      </c>
      <c r="S1162" t="s">
        <v>258</v>
      </c>
      <c r="T1162" t="s">
        <v>259</v>
      </c>
      <c r="U1162" t="s">
        <v>444</v>
      </c>
    </row>
    <row r="1163" spans="1:21" x14ac:dyDescent="0.35">
      <c r="A1163" s="2" t="s">
        <v>53</v>
      </c>
      <c r="B1163" s="1" t="s">
        <v>54</v>
      </c>
      <c r="C1163" t="s">
        <v>514</v>
      </c>
      <c r="D1163" s="1" t="s">
        <v>114</v>
      </c>
      <c r="E1163" s="1" t="s">
        <v>25</v>
      </c>
      <c r="F1163" s="1" t="s">
        <v>26</v>
      </c>
      <c r="G1163" s="1" t="s">
        <v>215</v>
      </c>
      <c r="H1163" t="s">
        <v>24</v>
      </c>
      <c r="I1163" s="1" t="s">
        <v>70</v>
      </c>
      <c r="J1163" t="s">
        <v>42</v>
      </c>
      <c r="K1163" s="1" t="s">
        <v>34</v>
      </c>
      <c r="L1163" t="s">
        <v>363</v>
      </c>
      <c r="M1163" t="s">
        <v>35</v>
      </c>
      <c r="N1163">
        <v>1</v>
      </c>
      <c r="O1163" t="s">
        <v>232</v>
      </c>
      <c r="P1163">
        <v>1</v>
      </c>
      <c r="Q1163" t="s">
        <v>464</v>
      </c>
      <c r="R1163" t="s">
        <v>243</v>
      </c>
      <c r="S1163" t="s">
        <v>258</v>
      </c>
      <c r="T1163" t="s">
        <v>259</v>
      </c>
      <c r="U1163" t="s">
        <v>444</v>
      </c>
    </row>
    <row r="1164" spans="1:21" x14ac:dyDescent="0.35">
      <c r="A1164" s="2" t="s">
        <v>53</v>
      </c>
      <c r="B1164" s="1" t="s">
        <v>54</v>
      </c>
      <c r="C1164" t="s">
        <v>514</v>
      </c>
      <c r="D1164" s="1" t="s">
        <v>114</v>
      </c>
      <c r="E1164" s="1" t="s">
        <v>25</v>
      </c>
      <c r="F1164" s="1" t="s">
        <v>26</v>
      </c>
      <c r="G1164" s="1" t="s">
        <v>215</v>
      </c>
      <c r="H1164" t="s">
        <v>24</v>
      </c>
      <c r="I1164" s="1" t="s">
        <v>324</v>
      </c>
      <c r="J1164" t="s">
        <v>42</v>
      </c>
      <c r="K1164" s="1" t="s">
        <v>34</v>
      </c>
      <c r="L1164" t="s">
        <v>278</v>
      </c>
      <c r="M1164" t="s">
        <v>34</v>
      </c>
      <c r="N1164">
        <v>1</v>
      </c>
      <c r="O1164" t="s">
        <v>232</v>
      </c>
      <c r="P1164">
        <v>1</v>
      </c>
      <c r="Q1164" t="s">
        <v>464</v>
      </c>
      <c r="R1164" t="s">
        <v>234</v>
      </c>
      <c r="S1164" t="s">
        <v>258</v>
      </c>
      <c r="T1164" t="s">
        <v>259</v>
      </c>
      <c r="U1164" t="s">
        <v>443</v>
      </c>
    </row>
    <row r="1165" spans="1:21" x14ac:dyDescent="0.35">
      <c r="A1165" s="2" t="s">
        <v>53</v>
      </c>
      <c r="B1165" s="1" t="s">
        <v>54</v>
      </c>
      <c r="C1165" t="s">
        <v>514</v>
      </c>
      <c r="D1165" s="1" t="s">
        <v>114</v>
      </c>
      <c r="E1165" s="1" t="s">
        <v>25</v>
      </c>
      <c r="F1165" s="1" t="s">
        <v>26</v>
      </c>
      <c r="G1165" s="1" t="s">
        <v>215</v>
      </c>
      <c r="H1165" t="s">
        <v>24</v>
      </c>
      <c r="I1165" s="1" t="s">
        <v>324</v>
      </c>
      <c r="J1165" t="s">
        <v>42</v>
      </c>
      <c r="K1165" s="1" t="s">
        <v>34</v>
      </c>
      <c r="L1165" t="s">
        <v>363</v>
      </c>
      <c r="M1165" t="s">
        <v>34</v>
      </c>
      <c r="N1165">
        <v>1</v>
      </c>
      <c r="O1165" t="s">
        <v>232</v>
      </c>
      <c r="P1165">
        <v>1</v>
      </c>
      <c r="Q1165" t="s">
        <v>464</v>
      </c>
      <c r="R1165" t="s">
        <v>243</v>
      </c>
      <c r="S1165" t="s">
        <v>258</v>
      </c>
      <c r="T1165" t="s">
        <v>259</v>
      </c>
      <c r="U1165" t="s">
        <v>444</v>
      </c>
    </row>
    <row r="1166" spans="1:21" x14ac:dyDescent="0.35">
      <c r="A1166" s="2" t="s">
        <v>53</v>
      </c>
      <c r="B1166" s="1" t="s">
        <v>54</v>
      </c>
      <c r="C1166" t="s">
        <v>514</v>
      </c>
      <c r="D1166" s="1" t="s">
        <v>114</v>
      </c>
      <c r="E1166" s="1" t="s">
        <v>25</v>
      </c>
      <c r="F1166" s="1" t="s">
        <v>26</v>
      </c>
      <c r="G1166" s="1" t="s">
        <v>215</v>
      </c>
      <c r="H1166" t="s">
        <v>40</v>
      </c>
      <c r="I1166" s="1" t="s">
        <v>306</v>
      </c>
      <c r="J1166" t="s">
        <v>42</v>
      </c>
      <c r="K1166" s="1" t="s">
        <v>34</v>
      </c>
      <c r="L1166" t="s">
        <v>278</v>
      </c>
      <c r="M1166" t="s">
        <v>34</v>
      </c>
      <c r="N1166">
        <v>1</v>
      </c>
      <c r="O1166" t="s">
        <v>232</v>
      </c>
      <c r="P1166">
        <v>1</v>
      </c>
      <c r="Q1166" t="s">
        <v>464</v>
      </c>
      <c r="R1166" t="s">
        <v>234</v>
      </c>
      <c r="S1166" t="s">
        <v>258</v>
      </c>
      <c r="T1166" t="s">
        <v>259</v>
      </c>
      <c r="U1166" t="s">
        <v>443</v>
      </c>
    </row>
    <row r="1167" spans="1:21" x14ac:dyDescent="0.35">
      <c r="A1167" s="2" t="s">
        <v>53</v>
      </c>
      <c r="B1167" s="1" t="s">
        <v>54</v>
      </c>
      <c r="C1167" t="s">
        <v>514</v>
      </c>
      <c r="D1167" s="1" t="s">
        <v>114</v>
      </c>
      <c r="E1167" s="1" t="s">
        <v>25</v>
      </c>
      <c r="F1167" s="1" t="s">
        <v>26</v>
      </c>
      <c r="G1167" s="1" t="s">
        <v>215</v>
      </c>
      <c r="H1167" t="s">
        <v>40</v>
      </c>
      <c r="I1167" s="1" t="s">
        <v>70</v>
      </c>
      <c r="J1167" t="s">
        <v>42</v>
      </c>
      <c r="K1167" s="1" t="s">
        <v>34</v>
      </c>
      <c r="L1167" t="s">
        <v>278</v>
      </c>
      <c r="M1167" t="s">
        <v>34</v>
      </c>
      <c r="N1167">
        <v>1</v>
      </c>
      <c r="O1167" t="s">
        <v>232</v>
      </c>
      <c r="P1167">
        <v>0</v>
      </c>
      <c r="Q1167" t="s">
        <v>464</v>
      </c>
      <c r="R1167" t="s">
        <v>243</v>
      </c>
      <c r="S1167" t="s">
        <v>258</v>
      </c>
      <c r="T1167" t="s">
        <v>259</v>
      </c>
      <c r="U1167" t="s">
        <v>444</v>
      </c>
    </row>
    <row r="1168" spans="1:21" x14ac:dyDescent="0.35">
      <c r="A1168" s="2" t="s">
        <v>53</v>
      </c>
      <c r="B1168" s="1" t="s">
        <v>54</v>
      </c>
      <c r="C1168" t="s">
        <v>514</v>
      </c>
      <c r="D1168" s="1" t="s">
        <v>114</v>
      </c>
      <c r="E1168" s="1" t="s">
        <v>25</v>
      </c>
      <c r="F1168" s="1" t="s">
        <v>26</v>
      </c>
      <c r="G1168" s="1" t="s">
        <v>215</v>
      </c>
      <c r="H1168" t="s">
        <v>40</v>
      </c>
      <c r="I1168" s="1" t="s">
        <v>70</v>
      </c>
      <c r="J1168" t="s">
        <v>42</v>
      </c>
      <c r="K1168" s="1" t="s">
        <v>34</v>
      </c>
      <c r="L1168" t="s">
        <v>363</v>
      </c>
      <c r="M1168" t="s">
        <v>34</v>
      </c>
      <c r="N1168">
        <v>3</v>
      </c>
      <c r="O1168" t="s">
        <v>232</v>
      </c>
      <c r="P1168">
        <v>0</v>
      </c>
      <c r="Q1168" t="s">
        <v>464</v>
      </c>
      <c r="R1168" t="s">
        <v>243</v>
      </c>
      <c r="S1168" t="s">
        <v>258</v>
      </c>
      <c r="T1168" t="s">
        <v>259</v>
      </c>
      <c r="U1168" t="s">
        <v>444</v>
      </c>
    </row>
    <row r="1169" spans="1:21" x14ac:dyDescent="0.35">
      <c r="A1169" s="2" t="s">
        <v>53</v>
      </c>
      <c r="B1169" s="1" t="s">
        <v>54</v>
      </c>
      <c r="C1169" t="s">
        <v>514</v>
      </c>
      <c r="D1169" s="1" t="s">
        <v>114</v>
      </c>
      <c r="E1169" s="1" t="s">
        <v>25</v>
      </c>
      <c r="F1169" s="1" t="s">
        <v>26</v>
      </c>
      <c r="G1169" s="1" t="s">
        <v>215</v>
      </c>
      <c r="H1169" t="s">
        <v>74</v>
      </c>
      <c r="I1169" s="1" t="s">
        <v>306</v>
      </c>
      <c r="J1169" t="s">
        <v>42</v>
      </c>
      <c r="K1169" s="1" t="s">
        <v>34</v>
      </c>
      <c r="L1169" t="s">
        <v>278</v>
      </c>
      <c r="M1169" t="s">
        <v>34</v>
      </c>
      <c r="N1169">
        <v>1</v>
      </c>
      <c r="O1169" t="s">
        <v>232</v>
      </c>
      <c r="P1169">
        <v>1</v>
      </c>
      <c r="Q1169" t="s">
        <v>464</v>
      </c>
      <c r="R1169" t="s">
        <v>234</v>
      </c>
      <c r="S1169" t="s">
        <v>258</v>
      </c>
      <c r="T1169" t="s">
        <v>259</v>
      </c>
      <c r="U1169" t="s">
        <v>443</v>
      </c>
    </row>
    <row r="1170" spans="1:21" x14ac:dyDescent="0.35">
      <c r="A1170" s="2" t="s">
        <v>53</v>
      </c>
      <c r="B1170" s="1" t="s">
        <v>54</v>
      </c>
      <c r="C1170" t="s">
        <v>514</v>
      </c>
      <c r="D1170" s="1" t="s">
        <v>114</v>
      </c>
      <c r="E1170" s="1" t="s">
        <v>25</v>
      </c>
      <c r="F1170" s="1" t="s">
        <v>26</v>
      </c>
      <c r="G1170" s="1" t="s">
        <v>215</v>
      </c>
      <c r="H1170" t="s">
        <v>74</v>
      </c>
      <c r="I1170" s="1" t="s">
        <v>306</v>
      </c>
      <c r="J1170" t="s">
        <v>42</v>
      </c>
      <c r="K1170" s="1" t="s">
        <v>34</v>
      </c>
      <c r="L1170" t="s">
        <v>363</v>
      </c>
      <c r="M1170" t="s">
        <v>35</v>
      </c>
      <c r="N1170">
        <v>1</v>
      </c>
      <c r="O1170" t="s">
        <v>232</v>
      </c>
      <c r="P1170">
        <v>1</v>
      </c>
      <c r="Q1170" t="s">
        <v>464</v>
      </c>
      <c r="R1170" t="s">
        <v>234</v>
      </c>
      <c r="S1170" t="s">
        <v>258</v>
      </c>
      <c r="T1170" t="s">
        <v>259</v>
      </c>
      <c r="U1170" t="s">
        <v>443</v>
      </c>
    </row>
    <row r="1171" spans="1:21" x14ac:dyDescent="0.35">
      <c r="A1171" s="2" t="s">
        <v>53</v>
      </c>
      <c r="B1171" s="1" t="s">
        <v>54</v>
      </c>
      <c r="C1171" t="s">
        <v>514</v>
      </c>
      <c r="D1171" s="1" t="s">
        <v>114</v>
      </c>
      <c r="E1171" s="1" t="s">
        <v>25</v>
      </c>
      <c r="F1171" s="1" t="s">
        <v>26</v>
      </c>
      <c r="G1171" s="1" t="s">
        <v>215</v>
      </c>
      <c r="H1171" t="s">
        <v>74</v>
      </c>
      <c r="I1171" s="1" t="s">
        <v>70</v>
      </c>
      <c r="J1171" t="s">
        <v>42</v>
      </c>
      <c r="K1171" s="1" t="s">
        <v>34</v>
      </c>
      <c r="L1171" t="s">
        <v>363</v>
      </c>
      <c r="M1171" t="s">
        <v>34</v>
      </c>
      <c r="N1171">
        <v>1</v>
      </c>
      <c r="O1171" t="s">
        <v>232</v>
      </c>
      <c r="P1171">
        <v>0</v>
      </c>
      <c r="Q1171" t="s">
        <v>464</v>
      </c>
      <c r="R1171" t="s">
        <v>243</v>
      </c>
      <c r="S1171" t="s">
        <v>271</v>
      </c>
      <c r="T1171" t="s">
        <v>259</v>
      </c>
      <c r="U1171" t="s">
        <v>444</v>
      </c>
    </row>
    <row r="1172" spans="1:21" x14ac:dyDescent="0.35">
      <c r="A1172" s="2" t="s">
        <v>53</v>
      </c>
      <c r="B1172" s="1" t="s">
        <v>54</v>
      </c>
      <c r="C1172" t="s">
        <v>514</v>
      </c>
      <c r="D1172" s="1" t="s">
        <v>114</v>
      </c>
      <c r="E1172" s="1" t="s">
        <v>25</v>
      </c>
      <c r="F1172" s="1" t="s">
        <v>26</v>
      </c>
      <c r="G1172" s="1" t="s">
        <v>215</v>
      </c>
      <c r="H1172" t="s">
        <v>74</v>
      </c>
      <c r="I1172" s="1" t="s">
        <v>324</v>
      </c>
      <c r="J1172" t="s">
        <v>42</v>
      </c>
      <c r="K1172" s="1" t="s">
        <v>34</v>
      </c>
      <c r="L1172" t="s">
        <v>363</v>
      </c>
      <c r="M1172" t="s">
        <v>34</v>
      </c>
      <c r="N1172">
        <v>1</v>
      </c>
      <c r="O1172" t="s">
        <v>232</v>
      </c>
      <c r="P1172">
        <v>0</v>
      </c>
      <c r="Q1172" t="s">
        <v>464</v>
      </c>
      <c r="R1172" t="s">
        <v>243</v>
      </c>
      <c r="S1172" t="s">
        <v>271</v>
      </c>
      <c r="T1172" t="s">
        <v>259</v>
      </c>
      <c r="U1172" t="s">
        <v>444</v>
      </c>
    </row>
    <row r="1173" spans="1:21" x14ac:dyDescent="0.35">
      <c r="A1173" s="2" t="s">
        <v>53</v>
      </c>
      <c r="B1173" s="1" t="s">
        <v>54</v>
      </c>
      <c r="C1173" t="s">
        <v>514</v>
      </c>
      <c r="D1173" s="1" t="s">
        <v>114</v>
      </c>
      <c r="E1173" s="1" t="s">
        <v>25</v>
      </c>
      <c r="F1173" s="1" t="s">
        <v>26</v>
      </c>
      <c r="G1173" s="1" t="s">
        <v>215</v>
      </c>
      <c r="H1173" t="s">
        <v>47</v>
      </c>
      <c r="I1173" s="1" t="s">
        <v>306</v>
      </c>
      <c r="J1173" t="s">
        <v>42</v>
      </c>
      <c r="K1173" s="1" t="s">
        <v>34</v>
      </c>
      <c r="L1173" t="s">
        <v>278</v>
      </c>
      <c r="M1173" t="s">
        <v>34</v>
      </c>
      <c r="N1173">
        <v>1</v>
      </c>
      <c r="O1173" t="s">
        <v>232</v>
      </c>
      <c r="P1173">
        <v>1</v>
      </c>
      <c r="Q1173" t="s">
        <v>464</v>
      </c>
      <c r="R1173" t="s">
        <v>234</v>
      </c>
      <c r="S1173" t="s">
        <v>258</v>
      </c>
      <c r="T1173" t="s">
        <v>259</v>
      </c>
      <c r="U1173" t="s">
        <v>443</v>
      </c>
    </row>
    <row r="1174" spans="1:21" x14ac:dyDescent="0.35">
      <c r="A1174" s="2" t="s">
        <v>53</v>
      </c>
      <c r="B1174" s="1" t="s">
        <v>54</v>
      </c>
      <c r="C1174" t="s">
        <v>514</v>
      </c>
      <c r="D1174" s="1" t="s">
        <v>114</v>
      </c>
      <c r="E1174" s="1" t="s">
        <v>25</v>
      </c>
      <c r="F1174" s="1" t="s">
        <v>26</v>
      </c>
      <c r="G1174" s="1" t="s">
        <v>215</v>
      </c>
      <c r="H1174" t="s">
        <v>47</v>
      </c>
      <c r="I1174" s="1" t="s">
        <v>306</v>
      </c>
      <c r="J1174" t="s">
        <v>42</v>
      </c>
      <c r="K1174" s="1" t="s">
        <v>34</v>
      </c>
      <c r="L1174" t="s">
        <v>363</v>
      </c>
      <c r="M1174" t="s">
        <v>34</v>
      </c>
      <c r="N1174">
        <v>1</v>
      </c>
      <c r="O1174" t="s">
        <v>232</v>
      </c>
      <c r="P1174">
        <v>1</v>
      </c>
      <c r="Q1174" t="s">
        <v>464</v>
      </c>
      <c r="R1174" t="s">
        <v>234</v>
      </c>
      <c r="S1174" t="s">
        <v>258</v>
      </c>
      <c r="T1174" t="s">
        <v>259</v>
      </c>
      <c r="U1174" t="s">
        <v>443</v>
      </c>
    </row>
    <row r="1175" spans="1:21" x14ac:dyDescent="0.35">
      <c r="A1175" s="2" t="s">
        <v>53</v>
      </c>
      <c r="B1175" s="1" t="s">
        <v>54</v>
      </c>
      <c r="C1175" t="s">
        <v>514</v>
      </c>
      <c r="D1175" s="1" t="s">
        <v>114</v>
      </c>
      <c r="E1175" s="1" t="s">
        <v>25</v>
      </c>
      <c r="F1175" s="1" t="s">
        <v>15</v>
      </c>
      <c r="G1175" s="1" t="s">
        <v>215</v>
      </c>
      <c r="H1175" t="s">
        <v>52</v>
      </c>
      <c r="I1175" s="1" t="s">
        <v>324</v>
      </c>
      <c r="J1175" t="s">
        <v>42</v>
      </c>
      <c r="K1175" s="1" t="s">
        <v>34</v>
      </c>
      <c r="L1175" t="s">
        <v>278</v>
      </c>
      <c r="M1175" t="s">
        <v>35</v>
      </c>
      <c r="N1175">
        <v>1</v>
      </c>
      <c r="O1175" t="s">
        <v>232</v>
      </c>
      <c r="P1175">
        <v>0</v>
      </c>
      <c r="Q1175" t="s">
        <v>464</v>
      </c>
      <c r="R1175" t="s">
        <v>234</v>
      </c>
      <c r="S1175" t="s">
        <v>258</v>
      </c>
      <c r="T1175" t="s">
        <v>259</v>
      </c>
      <c r="U1175" t="s">
        <v>443</v>
      </c>
    </row>
    <row r="1176" spans="1:21" x14ac:dyDescent="0.35">
      <c r="A1176" s="2" t="s">
        <v>53</v>
      </c>
      <c r="B1176" s="1" t="s">
        <v>54</v>
      </c>
      <c r="C1176" t="s">
        <v>514</v>
      </c>
      <c r="D1176" s="1" t="s">
        <v>114</v>
      </c>
      <c r="E1176" s="1" t="s">
        <v>25</v>
      </c>
      <c r="F1176" s="1" t="s">
        <v>15</v>
      </c>
      <c r="G1176" s="1" t="s">
        <v>215</v>
      </c>
      <c r="H1176" t="s">
        <v>20</v>
      </c>
      <c r="I1176" s="1" t="s">
        <v>324</v>
      </c>
      <c r="J1176" t="s">
        <v>42</v>
      </c>
      <c r="K1176" s="1" t="s">
        <v>34</v>
      </c>
      <c r="L1176" t="s">
        <v>363</v>
      </c>
      <c r="M1176" t="s">
        <v>115</v>
      </c>
      <c r="N1176">
        <v>1</v>
      </c>
      <c r="O1176" t="s">
        <v>232</v>
      </c>
      <c r="P1176">
        <v>1</v>
      </c>
      <c r="Q1176" t="s">
        <v>464</v>
      </c>
      <c r="R1176" t="s">
        <v>243</v>
      </c>
      <c r="S1176" t="s">
        <v>271</v>
      </c>
      <c r="T1176" t="s">
        <v>259</v>
      </c>
      <c r="U1176" t="s">
        <v>444</v>
      </c>
    </row>
    <row r="1177" spans="1:21" x14ac:dyDescent="0.35">
      <c r="A1177" s="2" t="s">
        <v>53</v>
      </c>
      <c r="B1177" s="1" t="s">
        <v>54</v>
      </c>
      <c r="C1177" t="s">
        <v>514</v>
      </c>
      <c r="D1177" s="1" t="s">
        <v>114</v>
      </c>
      <c r="E1177" s="1" t="s">
        <v>25</v>
      </c>
      <c r="F1177" s="1" t="s">
        <v>15</v>
      </c>
      <c r="G1177" s="1" t="s">
        <v>215</v>
      </c>
      <c r="H1177" t="s">
        <v>27</v>
      </c>
      <c r="I1177" s="1" t="s">
        <v>70</v>
      </c>
      <c r="J1177" t="s">
        <v>42</v>
      </c>
      <c r="K1177" s="1" t="s">
        <v>34</v>
      </c>
      <c r="L1177" t="s">
        <v>363</v>
      </c>
      <c r="M1177" t="s">
        <v>34</v>
      </c>
      <c r="N1177">
        <v>1</v>
      </c>
      <c r="O1177" t="s">
        <v>232</v>
      </c>
      <c r="P1177">
        <v>1</v>
      </c>
      <c r="Q1177" t="s">
        <v>464</v>
      </c>
      <c r="R1177" t="s">
        <v>234</v>
      </c>
      <c r="S1177" t="s">
        <v>258</v>
      </c>
      <c r="T1177" t="s">
        <v>259</v>
      </c>
      <c r="U1177" t="s">
        <v>443</v>
      </c>
    </row>
    <row r="1178" spans="1:21" x14ac:dyDescent="0.35">
      <c r="A1178" s="2" t="s">
        <v>53</v>
      </c>
      <c r="B1178" s="1" t="s">
        <v>54</v>
      </c>
      <c r="C1178" t="s">
        <v>514</v>
      </c>
      <c r="D1178" s="1" t="s">
        <v>114</v>
      </c>
      <c r="E1178" s="1" t="s">
        <v>25</v>
      </c>
      <c r="F1178" s="1" t="s">
        <v>15</v>
      </c>
      <c r="G1178" s="1" t="s">
        <v>215</v>
      </c>
      <c r="H1178" t="s">
        <v>27</v>
      </c>
      <c r="I1178" s="1" t="s">
        <v>70</v>
      </c>
      <c r="J1178" t="s">
        <v>42</v>
      </c>
      <c r="K1178" s="1" t="s">
        <v>34</v>
      </c>
      <c r="L1178" t="s">
        <v>363</v>
      </c>
      <c r="M1178" t="s">
        <v>35</v>
      </c>
      <c r="N1178">
        <v>1</v>
      </c>
      <c r="O1178" t="s">
        <v>232</v>
      </c>
      <c r="P1178">
        <v>0</v>
      </c>
      <c r="Q1178" t="s">
        <v>464</v>
      </c>
      <c r="R1178" t="s">
        <v>243</v>
      </c>
      <c r="S1178" t="s">
        <v>258</v>
      </c>
      <c r="T1178" t="s">
        <v>259</v>
      </c>
      <c r="U1178" t="s">
        <v>444</v>
      </c>
    </row>
    <row r="1179" spans="1:21" x14ac:dyDescent="0.35">
      <c r="A1179" s="2" t="s">
        <v>53</v>
      </c>
      <c r="B1179" s="1" t="s">
        <v>54</v>
      </c>
      <c r="C1179" t="s">
        <v>514</v>
      </c>
      <c r="D1179" s="1" t="s">
        <v>114</v>
      </c>
      <c r="E1179" s="1" t="s">
        <v>25</v>
      </c>
      <c r="F1179" s="1" t="s">
        <v>15</v>
      </c>
      <c r="G1179" s="1" t="s">
        <v>215</v>
      </c>
      <c r="H1179" t="s">
        <v>27</v>
      </c>
      <c r="I1179" s="1" t="s">
        <v>324</v>
      </c>
      <c r="J1179" t="s">
        <v>42</v>
      </c>
      <c r="K1179" s="1" t="s">
        <v>34</v>
      </c>
      <c r="L1179" t="s">
        <v>363</v>
      </c>
      <c r="M1179" t="s">
        <v>35</v>
      </c>
      <c r="N1179">
        <v>1</v>
      </c>
      <c r="O1179" t="s">
        <v>232</v>
      </c>
      <c r="P1179">
        <v>1</v>
      </c>
      <c r="Q1179" t="s">
        <v>464</v>
      </c>
      <c r="R1179" t="s">
        <v>243</v>
      </c>
      <c r="S1179" t="s">
        <v>258</v>
      </c>
      <c r="T1179" t="s">
        <v>259</v>
      </c>
      <c r="U1179" t="s">
        <v>444</v>
      </c>
    </row>
    <row r="1180" spans="1:21" x14ac:dyDescent="0.35">
      <c r="A1180" s="2" t="s">
        <v>53</v>
      </c>
      <c r="B1180" s="1" t="s">
        <v>54</v>
      </c>
      <c r="C1180" t="s">
        <v>514</v>
      </c>
      <c r="D1180" s="1" t="s">
        <v>114</v>
      </c>
      <c r="E1180" s="1" t="s">
        <v>25</v>
      </c>
      <c r="F1180" s="1" t="s">
        <v>15</v>
      </c>
      <c r="G1180" s="1" t="s">
        <v>215</v>
      </c>
      <c r="H1180" t="s">
        <v>30</v>
      </c>
      <c r="I1180" s="1" t="s">
        <v>70</v>
      </c>
      <c r="J1180" t="s">
        <v>42</v>
      </c>
      <c r="K1180" s="1" t="s">
        <v>34</v>
      </c>
      <c r="L1180" t="s">
        <v>278</v>
      </c>
      <c r="M1180" t="s">
        <v>34</v>
      </c>
      <c r="N1180">
        <v>1</v>
      </c>
      <c r="O1180" t="s">
        <v>232</v>
      </c>
      <c r="P1180">
        <v>1</v>
      </c>
      <c r="Q1180" t="s">
        <v>464</v>
      </c>
      <c r="R1180" t="s">
        <v>234</v>
      </c>
      <c r="S1180" t="s">
        <v>271</v>
      </c>
      <c r="T1180" t="s">
        <v>259</v>
      </c>
      <c r="U1180" t="s">
        <v>443</v>
      </c>
    </row>
    <row r="1181" spans="1:21" x14ac:dyDescent="0.35">
      <c r="A1181" s="2" t="s">
        <v>53</v>
      </c>
      <c r="B1181" s="1" t="s">
        <v>54</v>
      </c>
      <c r="C1181" t="s">
        <v>514</v>
      </c>
      <c r="D1181" s="1" t="s">
        <v>114</v>
      </c>
      <c r="E1181" s="1" t="s">
        <v>25</v>
      </c>
      <c r="F1181" s="1" t="s">
        <v>15</v>
      </c>
      <c r="G1181" s="1" t="s">
        <v>215</v>
      </c>
      <c r="H1181" t="s">
        <v>30</v>
      </c>
      <c r="I1181" s="1" t="s">
        <v>324</v>
      </c>
      <c r="J1181" t="s">
        <v>42</v>
      </c>
      <c r="K1181" s="1" t="s">
        <v>34</v>
      </c>
      <c r="L1181" t="s">
        <v>278</v>
      </c>
      <c r="M1181" t="s">
        <v>35</v>
      </c>
      <c r="N1181">
        <v>1</v>
      </c>
      <c r="O1181" t="s">
        <v>232</v>
      </c>
      <c r="P1181">
        <v>0</v>
      </c>
      <c r="Q1181" t="s">
        <v>464</v>
      </c>
      <c r="R1181" t="s">
        <v>234</v>
      </c>
      <c r="S1181" t="s">
        <v>258</v>
      </c>
      <c r="T1181" t="s">
        <v>259</v>
      </c>
      <c r="U1181" t="s">
        <v>443</v>
      </c>
    </row>
    <row r="1182" spans="1:21" x14ac:dyDescent="0.35">
      <c r="A1182" s="2" t="s">
        <v>53</v>
      </c>
      <c r="B1182" s="1" t="s">
        <v>54</v>
      </c>
      <c r="C1182" t="s">
        <v>514</v>
      </c>
      <c r="D1182" s="1" t="s">
        <v>114</v>
      </c>
      <c r="E1182" s="1" t="s">
        <v>25</v>
      </c>
      <c r="F1182" s="1" t="s">
        <v>15</v>
      </c>
      <c r="G1182" s="1" t="s">
        <v>215</v>
      </c>
      <c r="H1182" t="s">
        <v>30</v>
      </c>
      <c r="I1182" s="1" t="s">
        <v>324</v>
      </c>
      <c r="J1182" t="s">
        <v>42</v>
      </c>
      <c r="K1182" s="1" t="s">
        <v>34</v>
      </c>
      <c r="L1182" t="s">
        <v>363</v>
      </c>
      <c r="M1182" t="s">
        <v>35</v>
      </c>
      <c r="N1182">
        <v>1</v>
      </c>
      <c r="O1182" t="s">
        <v>232</v>
      </c>
      <c r="P1182">
        <v>0</v>
      </c>
      <c r="Q1182" t="s">
        <v>464</v>
      </c>
      <c r="R1182" t="s">
        <v>243</v>
      </c>
      <c r="S1182" t="s">
        <v>258</v>
      </c>
      <c r="T1182" t="s">
        <v>259</v>
      </c>
      <c r="U1182" t="s">
        <v>444</v>
      </c>
    </row>
    <row r="1183" spans="1:21" x14ac:dyDescent="0.35">
      <c r="A1183" s="2" t="s">
        <v>53</v>
      </c>
      <c r="B1183" s="1" t="s">
        <v>54</v>
      </c>
      <c r="C1183" t="s">
        <v>514</v>
      </c>
      <c r="D1183" s="1" t="s">
        <v>114</v>
      </c>
      <c r="E1183" s="1" t="s">
        <v>25</v>
      </c>
      <c r="F1183" s="1" t="s">
        <v>15</v>
      </c>
      <c r="G1183" s="1" t="s">
        <v>215</v>
      </c>
      <c r="H1183" t="s">
        <v>36</v>
      </c>
      <c r="I1183" s="1" t="s">
        <v>306</v>
      </c>
      <c r="J1183" t="s">
        <v>42</v>
      </c>
      <c r="K1183" s="1" t="s">
        <v>34</v>
      </c>
      <c r="L1183" t="s">
        <v>363</v>
      </c>
      <c r="M1183" t="s">
        <v>35</v>
      </c>
      <c r="N1183">
        <v>1</v>
      </c>
      <c r="O1183" t="s">
        <v>232</v>
      </c>
      <c r="P1183">
        <v>1</v>
      </c>
      <c r="Q1183" t="s">
        <v>464</v>
      </c>
      <c r="R1183" t="s">
        <v>243</v>
      </c>
      <c r="S1183" t="s">
        <v>258</v>
      </c>
      <c r="T1183" t="s">
        <v>259</v>
      </c>
      <c r="U1183" t="s">
        <v>444</v>
      </c>
    </row>
    <row r="1184" spans="1:21" x14ac:dyDescent="0.35">
      <c r="A1184" s="2" t="s">
        <v>53</v>
      </c>
      <c r="B1184" s="1" t="s">
        <v>54</v>
      </c>
      <c r="C1184" t="s">
        <v>514</v>
      </c>
      <c r="D1184" s="1" t="s">
        <v>114</v>
      </c>
      <c r="E1184" s="1" t="s">
        <v>25</v>
      </c>
      <c r="F1184" s="1" t="s">
        <v>15</v>
      </c>
      <c r="G1184" s="1" t="s">
        <v>215</v>
      </c>
      <c r="H1184" t="s">
        <v>36</v>
      </c>
      <c r="I1184" s="1" t="s">
        <v>70</v>
      </c>
      <c r="J1184" t="s">
        <v>42</v>
      </c>
      <c r="K1184" s="1" t="s">
        <v>34</v>
      </c>
      <c r="L1184" t="s">
        <v>363</v>
      </c>
      <c r="M1184" t="s">
        <v>35</v>
      </c>
      <c r="N1184">
        <v>1</v>
      </c>
      <c r="O1184" t="s">
        <v>232</v>
      </c>
      <c r="P1184">
        <v>1</v>
      </c>
      <c r="Q1184" t="s">
        <v>464</v>
      </c>
      <c r="R1184" t="s">
        <v>243</v>
      </c>
      <c r="S1184" t="s">
        <v>258</v>
      </c>
      <c r="T1184" t="s">
        <v>259</v>
      </c>
      <c r="U1184" t="s">
        <v>444</v>
      </c>
    </row>
    <row r="1185" spans="1:21" x14ac:dyDescent="0.35">
      <c r="A1185" s="2" t="s">
        <v>53</v>
      </c>
      <c r="B1185" s="1" t="s">
        <v>54</v>
      </c>
      <c r="C1185" t="s">
        <v>514</v>
      </c>
      <c r="D1185" s="1" t="s">
        <v>114</v>
      </c>
      <c r="E1185" s="1" t="s">
        <v>25</v>
      </c>
      <c r="F1185" s="1" t="s">
        <v>15</v>
      </c>
      <c r="G1185" s="1" t="s">
        <v>215</v>
      </c>
      <c r="H1185" t="s">
        <v>36</v>
      </c>
      <c r="I1185" s="1" t="s">
        <v>324</v>
      </c>
      <c r="J1185" t="s">
        <v>42</v>
      </c>
      <c r="K1185" s="1" t="s">
        <v>34</v>
      </c>
      <c r="L1185" t="s">
        <v>278</v>
      </c>
      <c r="M1185" t="s">
        <v>34</v>
      </c>
      <c r="N1185">
        <v>1</v>
      </c>
      <c r="O1185" t="s">
        <v>232</v>
      </c>
      <c r="P1185">
        <v>0</v>
      </c>
      <c r="Q1185" t="s">
        <v>464</v>
      </c>
      <c r="R1185" t="s">
        <v>234</v>
      </c>
      <c r="S1185" t="s">
        <v>258</v>
      </c>
      <c r="T1185" t="s">
        <v>259</v>
      </c>
      <c r="U1185" t="s">
        <v>443</v>
      </c>
    </row>
    <row r="1186" spans="1:21" x14ac:dyDescent="0.35">
      <c r="A1186" s="2" t="s">
        <v>53</v>
      </c>
      <c r="B1186" s="1" t="s">
        <v>54</v>
      </c>
      <c r="C1186" t="s">
        <v>514</v>
      </c>
      <c r="D1186" s="1" t="s">
        <v>114</v>
      </c>
      <c r="E1186" s="1" t="s">
        <v>25</v>
      </c>
      <c r="F1186" s="1" t="s">
        <v>15</v>
      </c>
      <c r="G1186" s="1" t="s">
        <v>215</v>
      </c>
      <c r="H1186" t="s">
        <v>36</v>
      </c>
      <c r="I1186" s="1" t="s">
        <v>324</v>
      </c>
      <c r="J1186" t="s">
        <v>42</v>
      </c>
      <c r="K1186" s="1" t="s">
        <v>34</v>
      </c>
      <c r="L1186" t="s">
        <v>278</v>
      </c>
      <c r="M1186" t="s">
        <v>35</v>
      </c>
      <c r="N1186">
        <v>2</v>
      </c>
      <c r="O1186" t="s">
        <v>232</v>
      </c>
      <c r="P1186">
        <v>0</v>
      </c>
      <c r="Q1186" t="s">
        <v>464</v>
      </c>
      <c r="R1186" t="s">
        <v>234</v>
      </c>
      <c r="S1186" t="s">
        <v>258</v>
      </c>
      <c r="T1186" t="s">
        <v>259</v>
      </c>
      <c r="U1186" t="s">
        <v>443</v>
      </c>
    </row>
    <row r="1187" spans="1:21" x14ac:dyDescent="0.35">
      <c r="A1187" s="2" t="s">
        <v>53</v>
      </c>
      <c r="B1187" s="1" t="s">
        <v>54</v>
      </c>
      <c r="C1187" t="s">
        <v>514</v>
      </c>
      <c r="D1187" s="1" t="s">
        <v>114</v>
      </c>
      <c r="E1187" s="1" t="s">
        <v>25</v>
      </c>
      <c r="F1187" s="1" t="s">
        <v>15</v>
      </c>
      <c r="G1187" s="1" t="s">
        <v>215</v>
      </c>
      <c r="H1187" t="s">
        <v>36</v>
      </c>
      <c r="I1187" s="1" t="s">
        <v>324</v>
      </c>
      <c r="J1187" t="s">
        <v>42</v>
      </c>
      <c r="K1187" s="1" t="s">
        <v>34</v>
      </c>
      <c r="L1187" t="s">
        <v>363</v>
      </c>
      <c r="M1187" t="s">
        <v>35</v>
      </c>
      <c r="N1187">
        <v>1</v>
      </c>
      <c r="O1187" t="s">
        <v>232</v>
      </c>
      <c r="P1187">
        <v>0</v>
      </c>
      <c r="Q1187" t="s">
        <v>464</v>
      </c>
      <c r="R1187" t="s">
        <v>234</v>
      </c>
      <c r="S1187" t="s">
        <v>258</v>
      </c>
      <c r="T1187" t="s">
        <v>259</v>
      </c>
      <c r="U1187" t="s">
        <v>443</v>
      </c>
    </row>
    <row r="1188" spans="1:21" x14ac:dyDescent="0.35">
      <c r="A1188" s="2" t="s">
        <v>53</v>
      </c>
      <c r="B1188" s="1" t="s">
        <v>54</v>
      </c>
      <c r="C1188" t="s">
        <v>514</v>
      </c>
      <c r="D1188" s="1" t="s">
        <v>114</v>
      </c>
      <c r="E1188" s="1" t="s">
        <v>25</v>
      </c>
      <c r="F1188" s="1" t="s">
        <v>15</v>
      </c>
      <c r="G1188" s="1" t="s">
        <v>215</v>
      </c>
      <c r="H1188" t="s">
        <v>24</v>
      </c>
      <c r="I1188" s="1" t="s">
        <v>70</v>
      </c>
      <c r="J1188" t="s">
        <v>42</v>
      </c>
      <c r="K1188" s="1" t="s">
        <v>34</v>
      </c>
      <c r="L1188" t="s">
        <v>363</v>
      </c>
      <c r="M1188" t="s">
        <v>34</v>
      </c>
      <c r="N1188">
        <v>1</v>
      </c>
      <c r="O1188" t="s">
        <v>232</v>
      </c>
      <c r="P1188">
        <v>0</v>
      </c>
      <c r="Q1188" t="s">
        <v>464</v>
      </c>
      <c r="R1188" t="s">
        <v>243</v>
      </c>
      <c r="S1188" t="s">
        <v>258</v>
      </c>
      <c r="T1188" t="s">
        <v>259</v>
      </c>
      <c r="U1188" t="s">
        <v>444</v>
      </c>
    </row>
    <row r="1189" spans="1:21" x14ac:dyDescent="0.35">
      <c r="A1189" s="2" t="s">
        <v>53</v>
      </c>
      <c r="B1189" s="1" t="s">
        <v>54</v>
      </c>
      <c r="C1189" t="s">
        <v>514</v>
      </c>
      <c r="D1189" s="1" t="s">
        <v>114</v>
      </c>
      <c r="E1189" s="1" t="s">
        <v>25</v>
      </c>
      <c r="F1189" s="1" t="s">
        <v>15</v>
      </c>
      <c r="G1189" s="1" t="s">
        <v>215</v>
      </c>
      <c r="H1189" t="s">
        <v>24</v>
      </c>
      <c r="I1189" s="1" t="s">
        <v>324</v>
      </c>
      <c r="J1189" t="s">
        <v>42</v>
      </c>
      <c r="K1189" s="1" t="s">
        <v>34</v>
      </c>
      <c r="L1189" t="s">
        <v>278</v>
      </c>
      <c r="M1189" t="s">
        <v>34</v>
      </c>
      <c r="N1189">
        <v>1</v>
      </c>
      <c r="O1189" t="s">
        <v>232</v>
      </c>
      <c r="P1189">
        <v>0</v>
      </c>
      <c r="Q1189" t="s">
        <v>464</v>
      </c>
      <c r="R1189" t="s">
        <v>234</v>
      </c>
      <c r="S1189" t="s">
        <v>258</v>
      </c>
      <c r="T1189" t="s">
        <v>259</v>
      </c>
      <c r="U1189" t="s">
        <v>443</v>
      </c>
    </row>
    <row r="1190" spans="1:21" x14ac:dyDescent="0.35">
      <c r="A1190" s="2" t="s">
        <v>53</v>
      </c>
      <c r="B1190" s="1" t="s">
        <v>54</v>
      </c>
      <c r="C1190" t="s">
        <v>514</v>
      </c>
      <c r="D1190" s="1" t="s">
        <v>114</v>
      </c>
      <c r="E1190" s="1" t="s">
        <v>25</v>
      </c>
      <c r="F1190" s="1" t="s">
        <v>15</v>
      </c>
      <c r="G1190" s="1" t="s">
        <v>215</v>
      </c>
      <c r="H1190" t="s">
        <v>24</v>
      </c>
      <c r="I1190" s="1" t="s">
        <v>324</v>
      </c>
      <c r="J1190" t="s">
        <v>42</v>
      </c>
      <c r="K1190" s="1" t="s">
        <v>34</v>
      </c>
      <c r="L1190" t="s">
        <v>363</v>
      </c>
      <c r="M1190" t="s">
        <v>34</v>
      </c>
      <c r="N1190">
        <v>1</v>
      </c>
      <c r="O1190" t="s">
        <v>232</v>
      </c>
      <c r="P1190">
        <v>1</v>
      </c>
      <c r="Q1190" t="s">
        <v>464</v>
      </c>
      <c r="R1190" t="s">
        <v>243</v>
      </c>
      <c r="S1190" t="s">
        <v>258</v>
      </c>
      <c r="T1190" t="s">
        <v>259</v>
      </c>
      <c r="U1190" t="s">
        <v>444</v>
      </c>
    </row>
    <row r="1191" spans="1:21" x14ac:dyDescent="0.35">
      <c r="A1191" s="2" t="s">
        <v>53</v>
      </c>
      <c r="B1191" s="1" t="s">
        <v>54</v>
      </c>
      <c r="C1191" t="s">
        <v>514</v>
      </c>
      <c r="D1191" s="1" t="s">
        <v>114</v>
      </c>
      <c r="E1191" s="1" t="s">
        <v>25</v>
      </c>
      <c r="F1191" s="1" t="s">
        <v>15</v>
      </c>
      <c r="G1191" s="1" t="s">
        <v>215</v>
      </c>
      <c r="H1191" t="s">
        <v>74</v>
      </c>
      <c r="I1191" s="1" t="s">
        <v>324</v>
      </c>
      <c r="J1191" t="s">
        <v>42</v>
      </c>
      <c r="K1191" s="1" t="s">
        <v>34</v>
      </c>
      <c r="L1191" t="s">
        <v>278</v>
      </c>
      <c r="M1191" t="s">
        <v>34</v>
      </c>
      <c r="N1191">
        <v>1</v>
      </c>
      <c r="O1191" t="s">
        <v>232</v>
      </c>
      <c r="P1191">
        <v>1</v>
      </c>
      <c r="Q1191" t="s">
        <v>464</v>
      </c>
      <c r="R1191" t="s">
        <v>243</v>
      </c>
      <c r="S1191" t="s">
        <v>258</v>
      </c>
      <c r="T1191" t="s">
        <v>259</v>
      </c>
      <c r="U1191" t="s">
        <v>444</v>
      </c>
    </row>
    <row r="1192" spans="1:21" x14ac:dyDescent="0.35">
      <c r="A1192" s="2" t="s">
        <v>53</v>
      </c>
      <c r="B1192" s="1" t="s">
        <v>54</v>
      </c>
      <c r="C1192" t="s">
        <v>514</v>
      </c>
      <c r="D1192" s="1" t="s">
        <v>114</v>
      </c>
      <c r="E1192" s="1" t="s">
        <v>25</v>
      </c>
      <c r="F1192" s="1" t="s">
        <v>15</v>
      </c>
      <c r="G1192" s="1" t="s">
        <v>215</v>
      </c>
      <c r="H1192" t="s">
        <v>47</v>
      </c>
      <c r="I1192" s="1" t="s">
        <v>70</v>
      </c>
      <c r="J1192" t="s">
        <v>42</v>
      </c>
      <c r="K1192" s="1" t="s">
        <v>34</v>
      </c>
      <c r="L1192" t="s">
        <v>363</v>
      </c>
      <c r="M1192" t="s">
        <v>34</v>
      </c>
      <c r="N1192">
        <v>1</v>
      </c>
      <c r="O1192" t="s">
        <v>232</v>
      </c>
      <c r="P1192">
        <v>0</v>
      </c>
      <c r="Q1192" t="s">
        <v>464</v>
      </c>
      <c r="R1192" t="s">
        <v>243</v>
      </c>
      <c r="S1192" t="s">
        <v>258</v>
      </c>
      <c r="T1192" t="s">
        <v>259</v>
      </c>
      <c r="U1192" t="s">
        <v>444</v>
      </c>
    </row>
    <row r="1193" spans="1:21" x14ac:dyDescent="0.35">
      <c r="A1193" s="2" t="s">
        <v>53</v>
      </c>
      <c r="B1193" s="1" t="s">
        <v>54</v>
      </c>
      <c r="C1193" t="s">
        <v>514</v>
      </c>
      <c r="D1193" s="1" t="s">
        <v>114</v>
      </c>
      <c r="E1193" s="1" t="s">
        <v>25</v>
      </c>
      <c r="F1193" s="1" t="s">
        <v>29</v>
      </c>
      <c r="G1193" s="1" t="s">
        <v>29</v>
      </c>
      <c r="H1193" t="s">
        <v>16</v>
      </c>
      <c r="I1193" s="1" t="s">
        <v>324</v>
      </c>
      <c r="J1193" t="s">
        <v>42</v>
      </c>
      <c r="K1193" s="1" t="s">
        <v>34</v>
      </c>
      <c r="L1193" t="s">
        <v>278</v>
      </c>
      <c r="M1193" t="s">
        <v>34</v>
      </c>
      <c r="N1193">
        <v>1</v>
      </c>
      <c r="O1193" t="s">
        <v>232</v>
      </c>
      <c r="P1193">
        <v>0</v>
      </c>
      <c r="Q1193" t="s">
        <v>464</v>
      </c>
      <c r="R1193" t="s">
        <v>234</v>
      </c>
      <c r="S1193" t="s">
        <v>258</v>
      </c>
      <c r="T1193" t="s">
        <v>259</v>
      </c>
      <c r="U1193" t="s">
        <v>443</v>
      </c>
    </row>
    <row r="1194" spans="1:21" x14ac:dyDescent="0.35">
      <c r="A1194" s="2" t="s">
        <v>53</v>
      </c>
      <c r="B1194" s="1" t="s">
        <v>54</v>
      </c>
      <c r="C1194" t="s">
        <v>514</v>
      </c>
      <c r="D1194" s="1" t="s">
        <v>114</v>
      </c>
      <c r="E1194" s="1" t="s">
        <v>25</v>
      </c>
      <c r="F1194" s="1" t="s">
        <v>29</v>
      </c>
      <c r="G1194" s="1" t="s">
        <v>29</v>
      </c>
      <c r="H1194" t="s">
        <v>50</v>
      </c>
      <c r="I1194" s="1" t="s">
        <v>70</v>
      </c>
      <c r="J1194" t="s">
        <v>42</v>
      </c>
      <c r="K1194" s="1" t="s">
        <v>34</v>
      </c>
      <c r="L1194" t="s">
        <v>363</v>
      </c>
      <c r="M1194" t="s">
        <v>34</v>
      </c>
      <c r="N1194">
        <v>2</v>
      </c>
      <c r="O1194" t="s">
        <v>232</v>
      </c>
      <c r="P1194">
        <v>0</v>
      </c>
      <c r="Q1194" t="s">
        <v>464</v>
      </c>
      <c r="R1194" t="s">
        <v>243</v>
      </c>
      <c r="S1194" t="s">
        <v>258</v>
      </c>
      <c r="T1194" t="s">
        <v>259</v>
      </c>
      <c r="U1194" t="s">
        <v>444</v>
      </c>
    </row>
    <row r="1195" spans="1:21" x14ac:dyDescent="0.35">
      <c r="A1195" s="2" t="s">
        <v>53</v>
      </c>
      <c r="B1195" s="1" t="s">
        <v>54</v>
      </c>
      <c r="C1195" t="s">
        <v>514</v>
      </c>
      <c r="D1195" s="1" t="s">
        <v>114</v>
      </c>
      <c r="E1195" s="1" t="s">
        <v>25</v>
      </c>
      <c r="F1195" s="1" t="s">
        <v>21</v>
      </c>
      <c r="G1195" s="1" t="s">
        <v>29</v>
      </c>
      <c r="H1195" t="s">
        <v>52</v>
      </c>
      <c r="I1195" s="1" t="s">
        <v>324</v>
      </c>
      <c r="J1195" t="s">
        <v>42</v>
      </c>
      <c r="K1195" s="1" t="s">
        <v>34</v>
      </c>
      <c r="L1195" t="s">
        <v>278</v>
      </c>
      <c r="M1195" t="s">
        <v>34</v>
      </c>
      <c r="N1195">
        <v>1</v>
      </c>
      <c r="O1195" t="s">
        <v>232</v>
      </c>
      <c r="P1195">
        <v>0</v>
      </c>
      <c r="Q1195" t="s">
        <v>464</v>
      </c>
      <c r="R1195" t="s">
        <v>234</v>
      </c>
      <c r="S1195" t="s">
        <v>258</v>
      </c>
      <c r="T1195" t="s">
        <v>259</v>
      </c>
      <c r="U1195" t="s">
        <v>443</v>
      </c>
    </row>
    <row r="1196" spans="1:21" x14ac:dyDescent="0.35">
      <c r="A1196" s="2" t="s">
        <v>53</v>
      </c>
      <c r="B1196" s="1" t="s">
        <v>54</v>
      </c>
      <c r="C1196" t="s">
        <v>514</v>
      </c>
      <c r="D1196" s="1" t="s">
        <v>114</v>
      </c>
      <c r="E1196" s="1" t="s">
        <v>25</v>
      </c>
      <c r="F1196" s="1" t="s">
        <v>21</v>
      </c>
      <c r="G1196" s="1" t="s">
        <v>29</v>
      </c>
      <c r="H1196" t="s">
        <v>16</v>
      </c>
      <c r="I1196" s="1" t="s">
        <v>306</v>
      </c>
      <c r="J1196" t="s">
        <v>42</v>
      </c>
      <c r="K1196" s="1" t="s">
        <v>34</v>
      </c>
      <c r="L1196" t="s">
        <v>278</v>
      </c>
      <c r="M1196" t="s">
        <v>34</v>
      </c>
      <c r="N1196">
        <v>1</v>
      </c>
      <c r="O1196" t="s">
        <v>232</v>
      </c>
      <c r="P1196">
        <v>1</v>
      </c>
      <c r="Q1196" t="s">
        <v>464</v>
      </c>
      <c r="R1196" t="s">
        <v>234</v>
      </c>
      <c r="S1196" t="s">
        <v>258</v>
      </c>
      <c r="T1196" t="s">
        <v>259</v>
      </c>
      <c r="U1196" t="s">
        <v>443</v>
      </c>
    </row>
    <row r="1197" spans="1:21" x14ac:dyDescent="0.35">
      <c r="A1197" s="2" t="s">
        <v>53</v>
      </c>
      <c r="B1197" s="1" t="s">
        <v>54</v>
      </c>
      <c r="C1197" t="s">
        <v>514</v>
      </c>
      <c r="D1197" s="1" t="s">
        <v>114</v>
      </c>
      <c r="E1197" s="1" t="s">
        <v>25</v>
      </c>
      <c r="F1197" s="1" t="s">
        <v>21</v>
      </c>
      <c r="G1197" s="1" t="s">
        <v>29</v>
      </c>
      <c r="H1197" t="s">
        <v>16</v>
      </c>
      <c r="I1197" s="1" t="s">
        <v>70</v>
      </c>
      <c r="J1197" t="s">
        <v>42</v>
      </c>
      <c r="K1197" s="1" t="s">
        <v>34</v>
      </c>
      <c r="L1197" t="s">
        <v>363</v>
      </c>
      <c r="M1197" t="s">
        <v>34</v>
      </c>
      <c r="N1197">
        <v>1</v>
      </c>
      <c r="O1197" t="s">
        <v>232</v>
      </c>
      <c r="P1197">
        <v>0</v>
      </c>
      <c r="Q1197" t="s">
        <v>464</v>
      </c>
      <c r="R1197" t="s">
        <v>243</v>
      </c>
      <c r="S1197" t="s">
        <v>258</v>
      </c>
      <c r="T1197" t="s">
        <v>259</v>
      </c>
      <c r="U1197" t="s">
        <v>444</v>
      </c>
    </row>
    <row r="1198" spans="1:21" x14ac:dyDescent="0.35">
      <c r="A1198" s="2" t="s">
        <v>53</v>
      </c>
      <c r="B1198" s="1" t="s">
        <v>54</v>
      </c>
      <c r="C1198" t="s">
        <v>514</v>
      </c>
      <c r="D1198" s="1" t="s">
        <v>114</v>
      </c>
      <c r="E1198" s="1" t="s">
        <v>25</v>
      </c>
      <c r="F1198" s="1" t="s">
        <v>21</v>
      </c>
      <c r="G1198" s="1" t="s">
        <v>29</v>
      </c>
      <c r="H1198" t="s">
        <v>16</v>
      </c>
      <c r="I1198" s="1" t="s">
        <v>70</v>
      </c>
      <c r="J1198" t="s">
        <v>42</v>
      </c>
      <c r="K1198" s="1" t="s">
        <v>34</v>
      </c>
      <c r="L1198" t="s">
        <v>363</v>
      </c>
      <c r="M1198" t="s">
        <v>35</v>
      </c>
      <c r="N1198">
        <v>1</v>
      </c>
      <c r="O1198" t="s">
        <v>232</v>
      </c>
      <c r="P1198">
        <v>0</v>
      </c>
      <c r="Q1198" t="s">
        <v>464</v>
      </c>
      <c r="R1198" t="s">
        <v>234</v>
      </c>
      <c r="S1198" t="s">
        <v>258</v>
      </c>
      <c r="T1198" t="s">
        <v>259</v>
      </c>
      <c r="U1198" t="s">
        <v>444</v>
      </c>
    </row>
    <row r="1199" spans="1:21" x14ac:dyDescent="0.35">
      <c r="A1199" s="2" t="s">
        <v>53</v>
      </c>
      <c r="B1199" s="1" t="s">
        <v>54</v>
      </c>
      <c r="C1199" t="s">
        <v>514</v>
      </c>
      <c r="D1199" s="1" t="s">
        <v>114</v>
      </c>
      <c r="E1199" s="1" t="s">
        <v>25</v>
      </c>
      <c r="F1199" s="1" t="s">
        <v>21</v>
      </c>
      <c r="G1199" s="1" t="s">
        <v>29</v>
      </c>
      <c r="H1199" t="s">
        <v>16</v>
      </c>
      <c r="I1199" s="1" t="s">
        <v>324</v>
      </c>
      <c r="J1199" t="s">
        <v>42</v>
      </c>
      <c r="K1199" s="1" t="s">
        <v>34</v>
      </c>
      <c r="L1199" t="s">
        <v>278</v>
      </c>
      <c r="M1199" t="s">
        <v>34</v>
      </c>
      <c r="N1199">
        <v>1</v>
      </c>
      <c r="O1199" t="s">
        <v>232</v>
      </c>
      <c r="P1199">
        <v>0</v>
      </c>
      <c r="Q1199" t="s">
        <v>464</v>
      </c>
      <c r="R1199" t="s">
        <v>234</v>
      </c>
      <c r="S1199" t="s">
        <v>258</v>
      </c>
      <c r="T1199" t="s">
        <v>259</v>
      </c>
      <c r="U1199" t="s">
        <v>443</v>
      </c>
    </row>
    <row r="1200" spans="1:21" x14ac:dyDescent="0.35">
      <c r="A1200" s="2" t="s">
        <v>53</v>
      </c>
      <c r="B1200" s="1" t="s">
        <v>54</v>
      </c>
      <c r="C1200" t="s">
        <v>514</v>
      </c>
      <c r="D1200" s="1" t="s">
        <v>114</v>
      </c>
      <c r="E1200" s="1" t="s">
        <v>25</v>
      </c>
      <c r="F1200" s="1" t="s">
        <v>21</v>
      </c>
      <c r="G1200" s="1" t="s">
        <v>29</v>
      </c>
      <c r="H1200" t="s">
        <v>20</v>
      </c>
      <c r="I1200" s="1" t="s">
        <v>324</v>
      </c>
      <c r="J1200" t="s">
        <v>42</v>
      </c>
      <c r="K1200" s="1" t="s">
        <v>34</v>
      </c>
      <c r="L1200" t="s">
        <v>278</v>
      </c>
      <c r="M1200" t="s">
        <v>35</v>
      </c>
      <c r="N1200">
        <v>1</v>
      </c>
      <c r="O1200" t="s">
        <v>232</v>
      </c>
      <c r="P1200">
        <v>0</v>
      </c>
      <c r="Q1200" t="s">
        <v>464</v>
      </c>
      <c r="R1200" t="s">
        <v>234</v>
      </c>
      <c r="S1200" t="s">
        <v>258</v>
      </c>
      <c r="T1200" t="s">
        <v>259</v>
      </c>
      <c r="U1200" t="s">
        <v>443</v>
      </c>
    </row>
    <row r="1201" spans="1:21" x14ac:dyDescent="0.35">
      <c r="A1201" s="2" t="s">
        <v>53</v>
      </c>
      <c r="B1201" s="1" t="s">
        <v>54</v>
      </c>
      <c r="C1201" t="s">
        <v>514</v>
      </c>
      <c r="D1201" s="1" t="s">
        <v>114</v>
      </c>
      <c r="E1201" s="1" t="s">
        <v>25</v>
      </c>
      <c r="F1201" s="1" t="s">
        <v>21</v>
      </c>
      <c r="G1201" s="1" t="s">
        <v>29</v>
      </c>
      <c r="H1201" t="s">
        <v>30</v>
      </c>
      <c r="I1201" s="1" t="s">
        <v>70</v>
      </c>
      <c r="J1201" t="s">
        <v>42</v>
      </c>
      <c r="K1201" s="1" t="s">
        <v>34</v>
      </c>
      <c r="L1201" t="s">
        <v>278</v>
      </c>
      <c r="M1201" t="s">
        <v>34</v>
      </c>
      <c r="N1201">
        <v>1</v>
      </c>
      <c r="O1201" t="s">
        <v>232</v>
      </c>
      <c r="P1201">
        <v>0</v>
      </c>
      <c r="Q1201" t="s">
        <v>464</v>
      </c>
      <c r="R1201" t="s">
        <v>234</v>
      </c>
      <c r="S1201" t="s">
        <v>258</v>
      </c>
      <c r="T1201" t="s">
        <v>259</v>
      </c>
      <c r="U1201" t="s">
        <v>443</v>
      </c>
    </row>
    <row r="1202" spans="1:21" x14ac:dyDescent="0.35">
      <c r="A1202" s="2" t="s">
        <v>53</v>
      </c>
      <c r="B1202" s="1" t="s">
        <v>54</v>
      </c>
      <c r="C1202" t="s">
        <v>514</v>
      </c>
      <c r="D1202" s="1" t="s">
        <v>114</v>
      </c>
      <c r="E1202" s="1" t="s">
        <v>25</v>
      </c>
      <c r="F1202" s="1" t="s">
        <v>21</v>
      </c>
      <c r="G1202" s="1" t="s">
        <v>29</v>
      </c>
      <c r="H1202" t="s">
        <v>30</v>
      </c>
      <c r="I1202" s="1" t="s">
        <v>70</v>
      </c>
      <c r="J1202" t="s">
        <v>42</v>
      </c>
      <c r="K1202" s="1" t="s">
        <v>34</v>
      </c>
      <c r="L1202" t="s">
        <v>363</v>
      </c>
      <c r="M1202" t="s">
        <v>34</v>
      </c>
      <c r="N1202">
        <v>1</v>
      </c>
      <c r="O1202" t="s">
        <v>232</v>
      </c>
      <c r="P1202">
        <v>1</v>
      </c>
      <c r="Q1202" t="s">
        <v>464</v>
      </c>
      <c r="R1202" t="s">
        <v>243</v>
      </c>
      <c r="S1202" t="s">
        <v>258</v>
      </c>
      <c r="T1202" t="s">
        <v>259</v>
      </c>
      <c r="U1202" t="s">
        <v>444</v>
      </c>
    </row>
    <row r="1203" spans="1:21" x14ac:dyDescent="0.35">
      <c r="A1203" s="2" t="s">
        <v>53</v>
      </c>
      <c r="B1203" s="1" t="s">
        <v>54</v>
      </c>
      <c r="C1203" t="s">
        <v>514</v>
      </c>
      <c r="D1203" s="1" t="s">
        <v>114</v>
      </c>
      <c r="E1203" s="1" t="s">
        <v>25</v>
      </c>
      <c r="F1203" s="1" t="s">
        <v>21</v>
      </c>
      <c r="G1203" s="1" t="s">
        <v>29</v>
      </c>
      <c r="H1203" t="s">
        <v>36</v>
      </c>
      <c r="I1203" s="1" t="s">
        <v>70</v>
      </c>
      <c r="J1203" t="s">
        <v>42</v>
      </c>
      <c r="K1203" s="1" t="s">
        <v>34</v>
      </c>
      <c r="L1203" t="s">
        <v>363</v>
      </c>
      <c r="M1203" t="s">
        <v>35</v>
      </c>
      <c r="N1203">
        <v>1</v>
      </c>
      <c r="O1203" t="s">
        <v>232</v>
      </c>
      <c r="P1203">
        <v>1</v>
      </c>
      <c r="Q1203" t="s">
        <v>464</v>
      </c>
      <c r="R1203" t="s">
        <v>234</v>
      </c>
      <c r="S1203" t="s">
        <v>258</v>
      </c>
      <c r="T1203" t="s">
        <v>259</v>
      </c>
      <c r="U1203" t="s">
        <v>443</v>
      </c>
    </row>
    <row r="1204" spans="1:21" x14ac:dyDescent="0.35">
      <c r="A1204" s="2" t="s">
        <v>53</v>
      </c>
      <c r="B1204" s="1" t="s">
        <v>54</v>
      </c>
      <c r="C1204" t="s">
        <v>514</v>
      </c>
      <c r="D1204" s="1" t="s">
        <v>114</v>
      </c>
      <c r="E1204" s="1" t="s">
        <v>25</v>
      </c>
      <c r="F1204" s="1" t="s">
        <v>21</v>
      </c>
      <c r="G1204" s="1" t="s">
        <v>29</v>
      </c>
      <c r="H1204" t="s">
        <v>36</v>
      </c>
      <c r="I1204" s="1" t="s">
        <v>324</v>
      </c>
      <c r="J1204" t="s">
        <v>42</v>
      </c>
      <c r="K1204" s="1" t="s">
        <v>34</v>
      </c>
      <c r="L1204" t="s">
        <v>278</v>
      </c>
      <c r="M1204" t="s">
        <v>35</v>
      </c>
      <c r="N1204">
        <v>1</v>
      </c>
      <c r="O1204" t="s">
        <v>232</v>
      </c>
      <c r="P1204">
        <v>1</v>
      </c>
      <c r="Q1204" t="s">
        <v>464</v>
      </c>
      <c r="R1204" t="s">
        <v>234</v>
      </c>
      <c r="S1204" t="s">
        <v>258</v>
      </c>
      <c r="T1204" t="s">
        <v>259</v>
      </c>
      <c r="U1204" t="s">
        <v>443</v>
      </c>
    </row>
    <row r="1205" spans="1:21" x14ac:dyDescent="0.35">
      <c r="A1205" s="2" t="s">
        <v>53</v>
      </c>
      <c r="B1205" s="1" t="s">
        <v>54</v>
      </c>
      <c r="C1205" t="s">
        <v>514</v>
      </c>
      <c r="D1205" s="1" t="s">
        <v>114</v>
      </c>
      <c r="E1205" s="1" t="s">
        <v>364</v>
      </c>
      <c r="F1205" s="1" t="s">
        <v>26</v>
      </c>
      <c r="G1205" s="1" t="s">
        <v>215</v>
      </c>
      <c r="H1205" t="s">
        <v>16</v>
      </c>
      <c r="I1205" s="1" t="s">
        <v>70</v>
      </c>
      <c r="J1205" t="s">
        <v>42</v>
      </c>
      <c r="K1205" s="1" t="s">
        <v>34</v>
      </c>
      <c r="L1205" t="s">
        <v>278</v>
      </c>
      <c r="M1205" t="s">
        <v>35</v>
      </c>
      <c r="N1205">
        <v>1</v>
      </c>
      <c r="O1205" t="s">
        <v>232</v>
      </c>
      <c r="P1205">
        <v>0</v>
      </c>
      <c r="Q1205" t="s">
        <v>464</v>
      </c>
      <c r="R1205" t="s">
        <v>234</v>
      </c>
      <c r="S1205" t="s">
        <v>258</v>
      </c>
      <c r="T1205" t="s">
        <v>259</v>
      </c>
      <c r="U1205" t="s">
        <v>443</v>
      </c>
    </row>
    <row r="1206" spans="1:21" x14ac:dyDescent="0.35">
      <c r="A1206" s="2" t="s">
        <v>53</v>
      </c>
      <c r="B1206" s="1" t="s">
        <v>54</v>
      </c>
      <c r="C1206" t="s">
        <v>514</v>
      </c>
      <c r="D1206" s="1" t="s">
        <v>114</v>
      </c>
      <c r="E1206" s="1" t="s">
        <v>364</v>
      </c>
      <c r="F1206" s="1" t="s">
        <v>26</v>
      </c>
      <c r="G1206" s="1" t="s">
        <v>215</v>
      </c>
      <c r="H1206" t="s">
        <v>27</v>
      </c>
      <c r="I1206" s="1" t="s">
        <v>324</v>
      </c>
      <c r="J1206" t="s">
        <v>42</v>
      </c>
      <c r="K1206" s="1" t="s">
        <v>34</v>
      </c>
      <c r="L1206" t="s">
        <v>363</v>
      </c>
      <c r="M1206" t="s">
        <v>34</v>
      </c>
      <c r="N1206">
        <v>1</v>
      </c>
      <c r="O1206" t="s">
        <v>232</v>
      </c>
      <c r="P1206">
        <v>0</v>
      </c>
      <c r="Q1206" t="s">
        <v>464</v>
      </c>
      <c r="R1206" t="s">
        <v>243</v>
      </c>
      <c r="S1206" t="s">
        <v>258</v>
      </c>
      <c r="T1206" t="s">
        <v>259</v>
      </c>
      <c r="U1206" t="s">
        <v>444</v>
      </c>
    </row>
    <row r="1207" spans="1:21" x14ac:dyDescent="0.35">
      <c r="A1207" s="2" t="s">
        <v>53</v>
      </c>
      <c r="B1207" s="1" t="s">
        <v>54</v>
      </c>
      <c r="C1207" t="s">
        <v>514</v>
      </c>
      <c r="D1207" s="1" t="s">
        <v>117</v>
      </c>
      <c r="E1207" s="1" t="s">
        <v>14</v>
      </c>
      <c r="F1207" s="1" t="s">
        <v>26</v>
      </c>
      <c r="G1207" s="1" t="s">
        <v>215</v>
      </c>
      <c r="H1207" t="s">
        <v>16</v>
      </c>
      <c r="I1207" s="1" t="s">
        <v>56</v>
      </c>
      <c r="J1207" t="s">
        <v>42</v>
      </c>
      <c r="K1207" s="1" t="s">
        <v>34</v>
      </c>
      <c r="L1207" t="s">
        <v>278</v>
      </c>
      <c r="M1207" t="s">
        <v>34</v>
      </c>
      <c r="N1207">
        <v>4</v>
      </c>
      <c r="O1207" t="s">
        <v>232</v>
      </c>
      <c r="P1207">
        <v>1</v>
      </c>
      <c r="Q1207" t="s">
        <v>464</v>
      </c>
      <c r="R1207" t="s">
        <v>234</v>
      </c>
      <c r="S1207" t="s">
        <v>258</v>
      </c>
      <c r="T1207" t="s">
        <v>259</v>
      </c>
      <c r="U1207" t="s">
        <v>443</v>
      </c>
    </row>
    <row r="1208" spans="1:21" x14ac:dyDescent="0.35">
      <c r="A1208" s="2" t="s">
        <v>53</v>
      </c>
      <c r="B1208" s="1" t="s">
        <v>54</v>
      </c>
      <c r="C1208" t="s">
        <v>514</v>
      </c>
      <c r="D1208" s="1" t="s">
        <v>117</v>
      </c>
      <c r="E1208" s="1" t="s">
        <v>14</v>
      </c>
      <c r="F1208" s="1" t="s">
        <v>26</v>
      </c>
      <c r="G1208" s="1" t="s">
        <v>215</v>
      </c>
      <c r="H1208" t="s">
        <v>20</v>
      </c>
      <c r="I1208" s="1" t="s">
        <v>56</v>
      </c>
      <c r="J1208" t="s">
        <v>42</v>
      </c>
      <c r="K1208" s="1" t="s">
        <v>34</v>
      </c>
      <c r="L1208" t="s">
        <v>278</v>
      </c>
      <c r="M1208" t="s">
        <v>34</v>
      </c>
      <c r="N1208">
        <v>1</v>
      </c>
      <c r="O1208" t="s">
        <v>232</v>
      </c>
      <c r="P1208">
        <v>0</v>
      </c>
      <c r="Q1208" t="s">
        <v>464</v>
      </c>
      <c r="R1208" t="s">
        <v>234</v>
      </c>
      <c r="S1208" t="s">
        <v>258</v>
      </c>
      <c r="T1208" t="s">
        <v>259</v>
      </c>
      <c r="U1208" t="s">
        <v>443</v>
      </c>
    </row>
    <row r="1209" spans="1:21" x14ac:dyDescent="0.35">
      <c r="A1209" s="2" t="s">
        <v>53</v>
      </c>
      <c r="B1209" s="1" t="s">
        <v>54</v>
      </c>
      <c r="C1209" t="s">
        <v>514</v>
      </c>
      <c r="D1209" s="1" t="s">
        <v>117</v>
      </c>
      <c r="E1209" s="1" t="s">
        <v>14</v>
      </c>
      <c r="F1209" s="1" t="s">
        <v>15</v>
      </c>
      <c r="G1209" s="1" t="s">
        <v>215</v>
      </c>
      <c r="H1209" t="s">
        <v>16</v>
      </c>
      <c r="I1209" s="1" t="s">
        <v>56</v>
      </c>
      <c r="J1209" t="s">
        <v>42</v>
      </c>
      <c r="K1209" s="1" t="s">
        <v>34</v>
      </c>
      <c r="L1209" t="s">
        <v>278</v>
      </c>
      <c r="M1209" t="s">
        <v>34</v>
      </c>
      <c r="N1209">
        <v>1</v>
      </c>
      <c r="O1209" t="s">
        <v>232</v>
      </c>
      <c r="P1209">
        <v>1</v>
      </c>
      <c r="Q1209" t="s">
        <v>464</v>
      </c>
      <c r="R1209" t="s">
        <v>234</v>
      </c>
      <c r="S1209" t="s">
        <v>258</v>
      </c>
      <c r="T1209" t="s">
        <v>259</v>
      </c>
      <c r="U1209" t="s">
        <v>443</v>
      </c>
    </row>
    <row r="1210" spans="1:21" x14ac:dyDescent="0.35">
      <c r="A1210" s="2" t="s">
        <v>53</v>
      </c>
      <c r="B1210" s="1" t="s">
        <v>54</v>
      </c>
      <c r="C1210" t="s">
        <v>514</v>
      </c>
      <c r="D1210" s="1" t="s">
        <v>117</v>
      </c>
      <c r="E1210" s="1" t="s">
        <v>14</v>
      </c>
      <c r="F1210" s="1" t="s">
        <v>21</v>
      </c>
      <c r="G1210" s="1" t="s">
        <v>29</v>
      </c>
      <c r="H1210" t="s">
        <v>16</v>
      </c>
      <c r="I1210" s="1" t="s">
        <v>56</v>
      </c>
      <c r="J1210" t="s">
        <v>42</v>
      </c>
      <c r="K1210" s="1" t="s">
        <v>34</v>
      </c>
      <c r="L1210" t="s">
        <v>278</v>
      </c>
      <c r="M1210" t="s">
        <v>34</v>
      </c>
      <c r="N1210">
        <v>1</v>
      </c>
      <c r="O1210" t="s">
        <v>232</v>
      </c>
      <c r="P1210">
        <v>1</v>
      </c>
      <c r="Q1210" t="s">
        <v>464</v>
      </c>
      <c r="R1210" t="s">
        <v>234</v>
      </c>
      <c r="S1210" t="s">
        <v>258</v>
      </c>
      <c r="T1210" t="s">
        <v>259</v>
      </c>
      <c r="U1210" t="s">
        <v>443</v>
      </c>
    </row>
    <row r="1211" spans="1:21" x14ac:dyDescent="0.35">
      <c r="A1211" s="2" t="s">
        <v>53</v>
      </c>
      <c r="B1211" s="1" t="s">
        <v>54</v>
      </c>
      <c r="C1211" t="s">
        <v>514</v>
      </c>
      <c r="D1211" s="1" t="s">
        <v>117</v>
      </c>
      <c r="E1211" s="1" t="s">
        <v>25</v>
      </c>
      <c r="F1211" s="1" t="s">
        <v>26</v>
      </c>
      <c r="G1211" s="1" t="s">
        <v>215</v>
      </c>
      <c r="H1211" t="s">
        <v>52</v>
      </c>
      <c r="I1211" s="1" t="s">
        <v>56</v>
      </c>
      <c r="J1211" t="s">
        <v>42</v>
      </c>
      <c r="K1211" s="1" t="s">
        <v>34</v>
      </c>
      <c r="L1211" t="s">
        <v>278</v>
      </c>
      <c r="M1211" t="s">
        <v>34</v>
      </c>
      <c r="N1211">
        <v>3</v>
      </c>
      <c r="O1211" t="s">
        <v>232</v>
      </c>
      <c r="P1211">
        <v>1</v>
      </c>
      <c r="Q1211" t="s">
        <v>464</v>
      </c>
      <c r="R1211" t="s">
        <v>234</v>
      </c>
      <c r="S1211" t="s">
        <v>258</v>
      </c>
      <c r="T1211" t="s">
        <v>259</v>
      </c>
      <c r="U1211" t="s">
        <v>443</v>
      </c>
    </row>
    <row r="1212" spans="1:21" x14ac:dyDescent="0.35">
      <c r="A1212" s="2" t="s">
        <v>53</v>
      </c>
      <c r="B1212" s="1" t="s">
        <v>54</v>
      </c>
      <c r="C1212" t="s">
        <v>514</v>
      </c>
      <c r="D1212" s="1" t="s">
        <v>117</v>
      </c>
      <c r="E1212" s="1" t="s">
        <v>25</v>
      </c>
      <c r="F1212" s="1" t="s">
        <v>26</v>
      </c>
      <c r="G1212" s="1" t="s">
        <v>215</v>
      </c>
      <c r="H1212" t="s">
        <v>16</v>
      </c>
      <c r="I1212" s="1" t="s">
        <v>56</v>
      </c>
      <c r="J1212" t="s">
        <v>42</v>
      </c>
      <c r="K1212" s="1" t="s">
        <v>34</v>
      </c>
      <c r="L1212" t="s">
        <v>278</v>
      </c>
      <c r="M1212" t="s">
        <v>34</v>
      </c>
      <c r="N1212">
        <v>4</v>
      </c>
      <c r="O1212" t="s">
        <v>232</v>
      </c>
      <c r="P1212">
        <v>1</v>
      </c>
      <c r="Q1212" t="s">
        <v>464</v>
      </c>
      <c r="R1212" t="s">
        <v>234</v>
      </c>
      <c r="S1212" t="s">
        <v>258</v>
      </c>
      <c r="T1212" t="s">
        <v>259</v>
      </c>
      <c r="U1212" t="s">
        <v>443</v>
      </c>
    </row>
    <row r="1213" spans="1:21" x14ac:dyDescent="0.35">
      <c r="A1213" s="2" t="s">
        <v>53</v>
      </c>
      <c r="B1213" s="1" t="s">
        <v>54</v>
      </c>
      <c r="C1213" t="s">
        <v>514</v>
      </c>
      <c r="D1213" s="1" t="s">
        <v>117</v>
      </c>
      <c r="E1213" s="1" t="s">
        <v>25</v>
      </c>
      <c r="F1213" s="1" t="s">
        <v>26</v>
      </c>
      <c r="G1213" s="1" t="s">
        <v>215</v>
      </c>
      <c r="H1213" t="s">
        <v>16</v>
      </c>
      <c r="I1213" s="1" t="s">
        <v>56</v>
      </c>
      <c r="J1213" t="s">
        <v>42</v>
      </c>
      <c r="K1213" s="1" t="s">
        <v>34</v>
      </c>
      <c r="L1213" t="s">
        <v>363</v>
      </c>
      <c r="M1213" t="s">
        <v>115</v>
      </c>
      <c r="N1213">
        <v>1</v>
      </c>
      <c r="O1213" t="s">
        <v>232</v>
      </c>
      <c r="P1213">
        <v>0</v>
      </c>
      <c r="Q1213" t="s">
        <v>464</v>
      </c>
      <c r="R1213" t="s">
        <v>234</v>
      </c>
      <c r="S1213" t="s">
        <v>271</v>
      </c>
      <c r="T1213" t="s">
        <v>259</v>
      </c>
      <c r="U1213" t="s">
        <v>443</v>
      </c>
    </row>
    <row r="1214" spans="1:21" x14ac:dyDescent="0.35">
      <c r="A1214" s="2" t="s">
        <v>53</v>
      </c>
      <c r="B1214" s="1" t="s">
        <v>54</v>
      </c>
      <c r="C1214" t="s">
        <v>514</v>
      </c>
      <c r="D1214" s="1" t="s">
        <v>117</v>
      </c>
      <c r="E1214" s="1" t="s">
        <v>25</v>
      </c>
      <c r="F1214" s="1" t="s">
        <v>26</v>
      </c>
      <c r="G1214" s="1" t="s">
        <v>215</v>
      </c>
      <c r="H1214" t="s">
        <v>36</v>
      </c>
      <c r="I1214" s="1" t="s">
        <v>56</v>
      </c>
      <c r="J1214" t="s">
        <v>42</v>
      </c>
      <c r="K1214" s="1" t="s">
        <v>34</v>
      </c>
      <c r="L1214" t="s">
        <v>278</v>
      </c>
      <c r="M1214" t="s">
        <v>34</v>
      </c>
      <c r="N1214">
        <v>2</v>
      </c>
      <c r="O1214" t="s">
        <v>232</v>
      </c>
      <c r="P1214">
        <v>1</v>
      </c>
      <c r="Q1214" t="s">
        <v>464</v>
      </c>
      <c r="R1214" t="s">
        <v>234</v>
      </c>
      <c r="S1214" t="s">
        <v>258</v>
      </c>
      <c r="T1214" t="s">
        <v>259</v>
      </c>
      <c r="U1214" t="s">
        <v>443</v>
      </c>
    </row>
    <row r="1215" spans="1:21" x14ac:dyDescent="0.35">
      <c r="A1215" s="2" t="s">
        <v>53</v>
      </c>
      <c r="B1215" s="1" t="s">
        <v>54</v>
      </c>
      <c r="C1215" t="s">
        <v>514</v>
      </c>
      <c r="D1215" s="1" t="s">
        <v>117</v>
      </c>
      <c r="E1215" s="1" t="s">
        <v>25</v>
      </c>
      <c r="F1215" s="1" t="s">
        <v>29</v>
      </c>
      <c r="G1215" s="1" t="s">
        <v>29</v>
      </c>
      <c r="H1215" t="s">
        <v>20</v>
      </c>
      <c r="I1215" s="1" t="s">
        <v>56</v>
      </c>
      <c r="J1215" t="s">
        <v>42</v>
      </c>
      <c r="K1215" s="1" t="s">
        <v>34</v>
      </c>
      <c r="L1215" t="s">
        <v>278</v>
      </c>
      <c r="M1215" t="s">
        <v>34</v>
      </c>
      <c r="N1215">
        <v>1</v>
      </c>
      <c r="O1215" t="s">
        <v>232</v>
      </c>
      <c r="P1215">
        <v>1</v>
      </c>
      <c r="Q1215" t="s">
        <v>464</v>
      </c>
      <c r="R1215" t="s">
        <v>234</v>
      </c>
      <c r="S1215" t="s">
        <v>258</v>
      </c>
      <c r="T1215" t="s">
        <v>259</v>
      </c>
      <c r="U1215" t="s">
        <v>443</v>
      </c>
    </row>
    <row r="1216" spans="1:21" x14ac:dyDescent="0.35">
      <c r="A1216" s="2" t="s">
        <v>53</v>
      </c>
      <c r="B1216" s="1" t="s">
        <v>54</v>
      </c>
      <c r="C1216" t="s">
        <v>514</v>
      </c>
      <c r="D1216" s="1" t="s">
        <v>117</v>
      </c>
      <c r="E1216" s="1" t="s">
        <v>25</v>
      </c>
      <c r="F1216" s="1" t="s">
        <v>21</v>
      </c>
      <c r="G1216" s="1" t="s">
        <v>29</v>
      </c>
      <c r="H1216" t="s">
        <v>16</v>
      </c>
      <c r="I1216" s="1" t="s">
        <v>56</v>
      </c>
      <c r="J1216" t="s">
        <v>42</v>
      </c>
      <c r="K1216" s="1" t="s">
        <v>34</v>
      </c>
      <c r="L1216" t="s">
        <v>278</v>
      </c>
      <c r="M1216" t="s">
        <v>34</v>
      </c>
      <c r="N1216">
        <v>3</v>
      </c>
      <c r="O1216" t="s">
        <v>232</v>
      </c>
      <c r="P1216">
        <v>1</v>
      </c>
      <c r="Q1216" t="s">
        <v>464</v>
      </c>
      <c r="R1216" t="s">
        <v>234</v>
      </c>
      <c r="S1216" t="s">
        <v>258</v>
      </c>
      <c r="T1216" t="s">
        <v>259</v>
      </c>
      <c r="U1216" t="s">
        <v>443</v>
      </c>
    </row>
    <row r="1217" spans="1:21" x14ac:dyDescent="0.35">
      <c r="A1217" s="2" t="s">
        <v>53</v>
      </c>
      <c r="B1217" s="1" t="s">
        <v>54</v>
      </c>
      <c r="C1217" t="s">
        <v>514</v>
      </c>
      <c r="D1217" s="1" t="s">
        <v>117</v>
      </c>
      <c r="E1217" s="1" t="s">
        <v>25</v>
      </c>
      <c r="F1217" s="1" t="s">
        <v>21</v>
      </c>
      <c r="G1217" s="1" t="s">
        <v>29</v>
      </c>
      <c r="H1217" t="s">
        <v>20</v>
      </c>
      <c r="I1217" s="1" t="s">
        <v>56</v>
      </c>
      <c r="J1217" t="s">
        <v>42</v>
      </c>
      <c r="K1217" s="1" t="s">
        <v>34</v>
      </c>
      <c r="L1217" t="s">
        <v>278</v>
      </c>
      <c r="M1217" t="s">
        <v>34</v>
      </c>
      <c r="N1217">
        <v>2</v>
      </c>
      <c r="O1217" t="s">
        <v>232</v>
      </c>
      <c r="P1217">
        <v>1</v>
      </c>
      <c r="Q1217" t="s">
        <v>464</v>
      </c>
      <c r="R1217" t="s">
        <v>234</v>
      </c>
      <c r="S1217" t="s">
        <v>258</v>
      </c>
      <c r="T1217" t="s">
        <v>259</v>
      </c>
      <c r="U1217" t="s">
        <v>443</v>
      </c>
    </row>
    <row r="1218" spans="1:21" x14ac:dyDescent="0.35">
      <c r="A1218" s="2" t="s">
        <v>53</v>
      </c>
      <c r="B1218" s="1" t="s">
        <v>54</v>
      </c>
      <c r="C1218" t="s">
        <v>514</v>
      </c>
      <c r="D1218" s="1" t="s">
        <v>32</v>
      </c>
      <c r="E1218" s="1" t="s">
        <v>14</v>
      </c>
      <c r="F1218" s="1" t="s">
        <v>26</v>
      </c>
      <c r="G1218" s="1" t="s">
        <v>215</v>
      </c>
      <c r="H1218" t="s">
        <v>52</v>
      </c>
      <c r="I1218" s="1" t="s">
        <v>70</v>
      </c>
      <c r="J1218" t="s">
        <v>42</v>
      </c>
      <c r="K1218" s="1" t="s">
        <v>34</v>
      </c>
      <c r="L1218" t="s">
        <v>278</v>
      </c>
      <c r="M1218" t="s">
        <v>35</v>
      </c>
      <c r="N1218">
        <v>2</v>
      </c>
      <c r="O1218" t="s">
        <v>232</v>
      </c>
      <c r="P1218">
        <v>0</v>
      </c>
      <c r="Q1218" t="s">
        <v>464</v>
      </c>
      <c r="R1218" t="s">
        <v>234</v>
      </c>
      <c r="S1218" t="s">
        <v>258</v>
      </c>
      <c r="T1218" t="s">
        <v>259</v>
      </c>
      <c r="U1218" t="s">
        <v>443</v>
      </c>
    </row>
    <row r="1219" spans="1:21" x14ac:dyDescent="0.35">
      <c r="A1219" s="2" t="s">
        <v>53</v>
      </c>
      <c r="B1219" s="1" t="s">
        <v>54</v>
      </c>
      <c r="C1219" t="s">
        <v>514</v>
      </c>
      <c r="D1219" s="1" t="s">
        <v>32</v>
      </c>
      <c r="E1219" s="1" t="s">
        <v>14</v>
      </c>
      <c r="F1219" s="1" t="s">
        <v>26</v>
      </c>
      <c r="G1219" s="1" t="s">
        <v>215</v>
      </c>
      <c r="H1219" t="s">
        <v>52</v>
      </c>
      <c r="I1219" s="1" t="s">
        <v>70</v>
      </c>
      <c r="J1219" t="s">
        <v>42</v>
      </c>
      <c r="K1219" s="1" t="s">
        <v>34</v>
      </c>
      <c r="L1219" t="s">
        <v>278</v>
      </c>
      <c r="M1219" t="s">
        <v>35</v>
      </c>
      <c r="N1219">
        <v>2</v>
      </c>
      <c r="O1219" t="s">
        <v>232</v>
      </c>
      <c r="P1219">
        <v>1</v>
      </c>
      <c r="Q1219" t="s">
        <v>464</v>
      </c>
      <c r="R1219" t="s">
        <v>234</v>
      </c>
      <c r="S1219" t="s">
        <v>258</v>
      </c>
      <c r="T1219" t="s">
        <v>259</v>
      </c>
      <c r="U1219" t="s">
        <v>443</v>
      </c>
    </row>
    <row r="1220" spans="1:21" x14ac:dyDescent="0.35">
      <c r="A1220" s="2" t="s">
        <v>53</v>
      </c>
      <c r="B1220" s="1" t="s">
        <v>54</v>
      </c>
      <c r="C1220" t="s">
        <v>514</v>
      </c>
      <c r="D1220" s="1" t="s">
        <v>32</v>
      </c>
      <c r="E1220" s="1" t="s">
        <v>14</v>
      </c>
      <c r="F1220" s="1" t="s">
        <v>26</v>
      </c>
      <c r="G1220" s="1" t="s">
        <v>215</v>
      </c>
      <c r="H1220" t="s">
        <v>16</v>
      </c>
      <c r="I1220" s="1" t="s">
        <v>323</v>
      </c>
      <c r="J1220" t="s">
        <v>42</v>
      </c>
      <c r="K1220" s="1" t="s">
        <v>34</v>
      </c>
      <c r="L1220" t="s">
        <v>278</v>
      </c>
      <c r="M1220" t="s">
        <v>37</v>
      </c>
      <c r="N1220">
        <v>1</v>
      </c>
      <c r="O1220" t="s">
        <v>232</v>
      </c>
      <c r="P1220">
        <v>1</v>
      </c>
      <c r="Q1220" t="s">
        <v>464</v>
      </c>
      <c r="R1220" t="s">
        <v>234</v>
      </c>
      <c r="S1220" t="s">
        <v>258</v>
      </c>
      <c r="T1220" t="s">
        <v>259</v>
      </c>
      <c r="U1220" t="s">
        <v>443</v>
      </c>
    </row>
    <row r="1221" spans="1:21" x14ac:dyDescent="0.35">
      <c r="A1221" s="2" t="s">
        <v>53</v>
      </c>
      <c r="B1221" s="1" t="s">
        <v>54</v>
      </c>
      <c r="C1221" t="s">
        <v>514</v>
      </c>
      <c r="D1221" s="1" t="s">
        <v>32</v>
      </c>
      <c r="E1221" s="1" t="s">
        <v>14</v>
      </c>
      <c r="F1221" s="1" t="s">
        <v>26</v>
      </c>
      <c r="G1221" s="1" t="s">
        <v>215</v>
      </c>
      <c r="H1221" t="s">
        <v>16</v>
      </c>
      <c r="I1221" s="1" t="s">
        <v>70</v>
      </c>
      <c r="J1221" t="s">
        <v>42</v>
      </c>
      <c r="K1221" s="1" t="s">
        <v>34</v>
      </c>
      <c r="L1221" t="s">
        <v>278</v>
      </c>
      <c r="M1221" t="s">
        <v>35</v>
      </c>
      <c r="N1221">
        <v>1</v>
      </c>
      <c r="O1221" t="s">
        <v>232</v>
      </c>
      <c r="P1221">
        <v>0</v>
      </c>
      <c r="Q1221" t="s">
        <v>464</v>
      </c>
      <c r="R1221" t="s">
        <v>234</v>
      </c>
      <c r="S1221" t="s">
        <v>258</v>
      </c>
      <c r="T1221" t="s">
        <v>259</v>
      </c>
      <c r="U1221" t="s">
        <v>443</v>
      </c>
    </row>
    <row r="1222" spans="1:21" x14ac:dyDescent="0.35">
      <c r="A1222" s="2" t="s">
        <v>53</v>
      </c>
      <c r="B1222" s="1" t="s">
        <v>54</v>
      </c>
      <c r="C1222" t="s">
        <v>514</v>
      </c>
      <c r="D1222" s="1" t="s">
        <v>32</v>
      </c>
      <c r="E1222" s="1" t="s">
        <v>14</v>
      </c>
      <c r="F1222" s="1" t="s">
        <v>29</v>
      </c>
      <c r="G1222" s="1" t="s">
        <v>29</v>
      </c>
      <c r="H1222" t="s">
        <v>16</v>
      </c>
      <c r="I1222" s="1" t="s">
        <v>70</v>
      </c>
      <c r="J1222" t="s">
        <v>42</v>
      </c>
      <c r="K1222" s="1" t="s">
        <v>34</v>
      </c>
      <c r="L1222" t="s">
        <v>278</v>
      </c>
      <c r="M1222" t="s">
        <v>35</v>
      </c>
      <c r="N1222">
        <v>1</v>
      </c>
      <c r="O1222" t="s">
        <v>232</v>
      </c>
      <c r="P1222">
        <v>1</v>
      </c>
      <c r="Q1222" t="s">
        <v>464</v>
      </c>
      <c r="R1222" t="s">
        <v>234</v>
      </c>
      <c r="S1222" t="s">
        <v>258</v>
      </c>
      <c r="T1222" t="s">
        <v>259</v>
      </c>
      <c r="U1222" t="s">
        <v>443</v>
      </c>
    </row>
    <row r="1223" spans="1:21" x14ac:dyDescent="0.35">
      <c r="A1223" s="2" t="s">
        <v>53</v>
      </c>
      <c r="B1223" s="1" t="s">
        <v>54</v>
      </c>
      <c r="C1223" t="s">
        <v>514</v>
      </c>
      <c r="D1223" s="1" t="s">
        <v>32</v>
      </c>
      <c r="E1223" s="1" t="s">
        <v>14</v>
      </c>
      <c r="F1223" s="1" t="s">
        <v>21</v>
      </c>
      <c r="G1223" s="1" t="s">
        <v>29</v>
      </c>
      <c r="H1223" t="s">
        <v>52</v>
      </c>
      <c r="I1223" s="1" t="s">
        <v>70</v>
      </c>
      <c r="J1223" t="s">
        <v>42</v>
      </c>
      <c r="K1223" s="1" t="s">
        <v>34</v>
      </c>
      <c r="L1223" t="s">
        <v>278</v>
      </c>
      <c r="M1223" t="s">
        <v>35</v>
      </c>
      <c r="N1223">
        <v>1</v>
      </c>
      <c r="O1223" t="s">
        <v>232</v>
      </c>
      <c r="P1223">
        <v>0</v>
      </c>
      <c r="Q1223" t="s">
        <v>464</v>
      </c>
      <c r="R1223" t="s">
        <v>234</v>
      </c>
      <c r="S1223" t="s">
        <v>258</v>
      </c>
      <c r="T1223" t="s">
        <v>259</v>
      </c>
      <c r="U1223" t="s">
        <v>443</v>
      </c>
    </row>
    <row r="1224" spans="1:21" x14ac:dyDescent="0.35">
      <c r="A1224" s="2" t="s">
        <v>53</v>
      </c>
      <c r="B1224" s="1" t="s">
        <v>54</v>
      </c>
      <c r="C1224" t="s">
        <v>514</v>
      </c>
      <c r="D1224" s="1" t="s">
        <v>32</v>
      </c>
      <c r="E1224" s="1" t="s">
        <v>14</v>
      </c>
      <c r="F1224" s="1" t="s">
        <v>21</v>
      </c>
      <c r="G1224" s="1" t="s">
        <v>29</v>
      </c>
      <c r="H1224" t="s">
        <v>16</v>
      </c>
      <c r="I1224" s="1" t="s">
        <v>70</v>
      </c>
      <c r="J1224" t="s">
        <v>42</v>
      </c>
      <c r="K1224" s="1" t="s">
        <v>75</v>
      </c>
      <c r="L1224" t="s">
        <v>363</v>
      </c>
      <c r="M1224" t="s">
        <v>111</v>
      </c>
      <c r="N1224">
        <v>1</v>
      </c>
      <c r="O1224" t="s">
        <v>232</v>
      </c>
      <c r="P1224">
        <v>1</v>
      </c>
      <c r="Q1224" t="s">
        <v>464</v>
      </c>
      <c r="R1224" t="s">
        <v>234</v>
      </c>
      <c r="S1224" t="s">
        <v>258</v>
      </c>
      <c r="T1224" t="s">
        <v>259</v>
      </c>
      <c r="U1224" t="s">
        <v>443</v>
      </c>
    </row>
    <row r="1225" spans="1:21" x14ac:dyDescent="0.35">
      <c r="A1225" s="2" t="s">
        <v>53</v>
      </c>
      <c r="B1225" s="1" t="s">
        <v>54</v>
      </c>
      <c r="C1225" t="s">
        <v>514</v>
      </c>
      <c r="D1225" s="1" t="s">
        <v>32</v>
      </c>
      <c r="E1225" s="1" t="s">
        <v>14</v>
      </c>
      <c r="F1225" s="1" t="s">
        <v>21</v>
      </c>
      <c r="G1225" s="1" t="s">
        <v>29</v>
      </c>
      <c r="H1225" t="s">
        <v>16</v>
      </c>
      <c r="I1225" s="1" t="s">
        <v>70</v>
      </c>
      <c r="J1225" t="s">
        <v>42</v>
      </c>
      <c r="K1225" s="1" t="s">
        <v>34</v>
      </c>
      <c r="L1225" t="s">
        <v>278</v>
      </c>
      <c r="M1225" t="s">
        <v>35</v>
      </c>
      <c r="N1225">
        <v>1</v>
      </c>
      <c r="O1225" t="s">
        <v>232</v>
      </c>
      <c r="P1225">
        <v>1</v>
      </c>
      <c r="Q1225" t="s">
        <v>464</v>
      </c>
      <c r="R1225" t="s">
        <v>234</v>
      </c>
      <c r="S1225" t="s">
        <v>258</v>
      </c>
      <c r="T1225" t="s">
        <v>259</v>
      </c>
      <c r="U1225" t="s">
        <v>443</v>
      </c>
    </row>
    <row r="1226" spans="1:21" x14ac:dyDescent="0.35">
      <c r="A1226" s="2" t="s">
        <v>53</v>
      </c>
      <c r="B1226" s="1" t="s">
        <v>54</v>
      </c>
      <c r="C1226" t="s">
        <v>514</v>
      </c>
      <c r="D1226" s="1" t="s">
        <v>32</v>
      </c>
      <c r="E1226" s="1" t="s">
        <v>14</v>
      </c>
      <c r="F1226" s="1" t="s">
        <v>21</v>
      </c>
      <c r="G1226" s="1" t="s">
        <v>29</v>
      </c>
      <c r="H1226" t="s">
        <v>16</v>
      </c>
      <c r="I1226" s="1" t="s">
        <v>409</v>
      </c>
      <c r="J1226" t="s">
        <v>42</v>
      </c>
      <c r="K1226" s="1" t="s">
        <v>34</v>
      </c>
      <c r="L1226" t="s">
        <v>278</v>
      </c>
      <c r="M1226" t="s">
        <v>35</v>
      </c>
      <c r="N1226">
        <v>1</v>
      </c>
      <c r="O1226" t="s">
        <v>232</v>
      </c>
      <c r="P1226">
        <v>1</v>
      </c>
      <c r="Q1226" t="s">
        <v>464</v>
      </c>
      <c r="R1226" t="s">
        <v>234</v>
      </c>
      <c r="S1226" t="s">
        <v>258</v>
      </c>
      <c r="T1226" t="s">
        <v>259</v>
      </c>
      <c r="U1226" t="s">
        <v>443</v>
      </c>
    </row>
    <row r="1227" spans="1:21" x14ac:dyDescent="0.35">
      <c r="A1227" s="2" t="s">
        <v>53</v>
      </c>
      <c r="B1227" s="1" t="s">
        <v>54</v>
      </c>
      <c r="C1227" t="s">
        <v>514</v>
      </c>
      <c r="D1227" s="1" t="s">
        <v>32</v>
      </c>
      <c r="E1227" s="1" t="s">
        <v>14</v>
      </c>
      <c r="F1227" s="1" t="s">
        <v>21</v>
      </c>
      <c r="G1227" s="1" t="s">
        <v>29</v>
      </c>
      <c r="H1227" t="s">
        <v>20</v>
      </c>
      <c r="I1227" s="1" t="s">
        <v>70</v>
      </c>
      <c r="J1227" t="s">
        <v>42</v>
      </c>
      <c r="K1227" s="1" t="s">
        <v>34</v>
      </c>
      <c r="L1227" t="s">
        <v>363</v>
      </c>
      <c r="M1227" t="s">
        <v>35</v>
      </c>
      <c r="N1227">
        <v>1</v>
      </c>
      <c r="O1227" t="s">
        <v>232</v>
      </c>
      <c r="P1227">
        <v>1</v>
      </c>
      <c r="Q1227" t="s">
        <v>464</v>
      </c>
      <c r="R1227" t="s">
        <v>234</v>
      </c>
      <c r="S1227" t="s">
        <v>258</v>
      </c>
      <c r="T1227" t="s">
        <v>259</v>
      </c>
      <c r="U1227" t="s">
        <v>443</v>
      </c>
    </row>
    <row r="1228" spans="1:21" x14ac:dyDescent="0.35">
      <c r="A1228" s="2" t="s">
        <v>53</v>
      </c>
      <c r="B1228" s="1" t="s">
        <v>54</v>
      </c>
      <c r="C1228" t="s">
        <v>514</v>
      </c>
      <c r="D1228" s="1" t="s">
        <v>32</v>
      </c>
      <c r="E1228" s="1" t="s">
        <v>25</v>
      </c>
      <c r="F1228" s="1" t="s">
        <v>26</v>
      </c>
      <c r="G1228" s="1" t="s">
        <v>215</v>
      </c>
      <c r="H1228" t="s">
        <v>52</v>
      </c>
      <c r="I1228" s="1" t="s">
        <v>323</v>
      </c>
      <c r="J1228" t="s">
        <v>42</v>
      </c>
      <c r="K1228" s="1" t="s">
        <v>34</v>
      </c>
      <c r="L1228" t="s">
        <v>278</v>
      </c>
      <c r="M1228" t="s">
        <v>37</v>
      </c>
      <c r="N1228">
        <v>1</v>
      </c>
      <c r="O1228" t="s">
        <v>232</v>
      </c>
      <c r="P1228">
        <v>1</v>
      </c>
      <c r="Q1228" t="s">
        <v>464</v>
      </c>
      <c r="R1228" t="s">
        <v>234</v>
      </c>
      <c r="S1228" t="s">
        <v>258</v>
      </c>
      <c r="T1228" t="s">
        <v>259</v>
      </c>
      <c r="U1228" t="s">
        <v>443</v>
      </c>
    </row>
    <row r="1229" spans="1:21" x14ac:dyDescent="0.35">
      <c r="A1229" s="2" t="s">
        <v>53</v>
      </c>
      <c r="B1229" s="1" t="s">
        <v>54</v>
      </c>
      <c r="C1229" t="s">
        <v>514</v>
      </c>
      <c r="D1229" s="1" t="s">
        <v>32</v>
      </c>
      <c r="E1229" s="1" t="s">
        <v>25</v>
      </c>
      <c r="F1229" s="1" t="s">
        <v>26</v>
      </c>
      <c r="G1229" s="1" t="s">
        <v>215</v>
      </c>
      <c r="H1229" t="s">
        <v>52</v>
      </c>
      <c r="I1229" s="1" t="s">
        <v>70</v>
      </c>
      <c r="J1229" t="s">
        <v>42</v>
      </c>
      <c r="K1229" s="1" t="s">
        <v>34</v>
      </c>
      <c r="L1229" t="s">
        <v>278</v>
      </c>
      <c r="M1229" t="s">
        <v>39</v>
      </c>
      <c r="N1229">
        <v>1</v>
      </c>
      <c r="O1229" t="s">
        <v>232</v>
      </c>
      <c r="P1229">
        <v>0</v>
      </c>
      <c r="Q1229" t="s">
        <v>464</v>
      </c>
      <c r="R1229" t="s">
        <v>234</v>
      </c>
      <c r="S1229" t="s">
        <v>258</v>
      </c>
      <c r="T1229" t="s">
        <v>259</v>
      </c>
      <c r="U1229" t="s">
        <v>443</v>
      </c>
    </row>
    <row r="1230" spans="1:21" x14ac:dyDescent="0.35">
      <c r="A1230" s="2" t="s">
        <v>53</v>
      </c>
      <c r="B1230" s="1" t="s">
        <v>54</v>
      </c>
      <c r="C1230" t="s">
        <v>514</v>
      </c>
      <c r="D1230" s="1" t="s">
        <v>32</v>
      </c>
      <c r="E1230" s="1" t="s">
        <v>25</v>
      </c>
      <c r="F1230" s="1" t="s">
        <v>26</v>
      </c>
      <c r="G1230" s="1" t="s">
        <v>215</v>
      </c>
      <c r="H1230" t="s">
        <v>52</v>
      </c>
      <c r="I1230" s="1" t="s">
        <v>70</v>
      </c>
      <c r="J1230" t="s">
        <v>42</v>
      </c>
      <c r="K1230" s="1" t="s">
        <v>34</v>
      </c>
      <c r="L1230" t="s">
        <v>278</v>
      </c>
      <c r="M1230" t="s">
        <v>35</v>
      </c>
      <c r="N1230">
        <v>5</v>
      </c>
      <c r="O1230" t="s">
        <v>232</v>
      </c>
      <c r="P1230">
        <v>0</v>
      </c>
      <c r="Q1230" t="s">
        <v>464</v>
      </c>
      <c r="R1230" t="s">
        <v>234</v>
      </c>
      <c r="S1230" t="s">
        <v>258</v>
      </c>
      <c r="T1230" t="s">
        <v>259</v>
      </c>
      <c r="U1230" t="s">
        <v>443</v>
      </c>
    </row>
    <row r="1231" spans="1:21" x14ac:dyDescent="0.35">
      <c r="A1231" s="2" t="s">
        <v>53</v>
      </c>
      <c r="B1231" s="1" t="s">
        <v>54</v>
      </c>
      <c r="C1231" t="s">
        <v>514</v>
      </c>
      <c r="D1231" s="1" t="s">
        <v>32</v>
      </c>
      <c r="E1231" s="1" t="s">
        <v>25</v>
      </c>
      <c r="F1231" s="1" t="s">
        <v>26</v>
      </c>
      <c r="G1231" s="1" t="s">
        <v>215</v>
      </c>
      <c r="H1231" t="s">
        <v>52</v>
      </c>
      <c r="I1231" s="1" t="s">
        <v>70</v>
      </c>
      <c r="J1231" t="s">
        <v>42</v>
      </c>
      <c r="K1231" s="1" t="s">
        <v>34</v>
      </c>
      <c r="L1231" t="s">
        <v>278</v>
      </c>
      <c r="M1231" t="s">
        <v>35</v>
      </c>
      <c r="N1231">
        <v>3</v>
      </c>
      <c r="O1231" t="s">
        <v>232</v>
      </c>
      <c r="P1231">
        <v>1</v>
      </c>
      <c r="Q1231" t="s">
        <v>464</v>
      </c>
      <c r="R1231" t="s">
        <v>234</v>
      </c>
      <c r="S1231" t="s">
        <v>258</v>
      </c>
      <c r="T1231" t="s">
        <v>259</v>
      </c>
      <c r="U1231" t="s">
        <v>443</v>
      </c>
    </row>
    <row r="1232" spans="1:21" x14ac:dyDescent="0.35">
      <c r="A1232" s="2" t="s">
        <v>53</v>
      </c>
      <c r="B1232" s="1" t="s">
        <v>54</v>
      </c>
      <c r="C1232" t="s">
        <v>514</v>
      </c>
      <c r="D1232" s="1" t="s">
        <v>32</v>
      </c>
      <c r="E1232" s="1" t="s">
        <v>25</v>
      </c>
      <c r="F1232" s="1" t="s">
        <v>26</v>
      </c>
      <c r="G1232" s="1" t="s">
        <v>215</v>
      </c>
      <c r="H1232" t="s">
        <v>16</v>
      </c>
      <c r="I1232" s="1" t="s">
        <v>70</v>
      </c>
      <c r="J1232" t="s">
        <v>42</v>
      </c>
      <c r="K1232" s="1" t="s">
        <v>34</v>
      </c>
      <c r="L1232" t="s">
        <v>278</v>
      </c>
      <c r="M1232" t="s">
        <v>35</v>
      </c>
      <c r="N1232">
        <v>4</v>
      </c>
      <c r="O1232" t="s">
        <v>232</v>
      </c>
      <c r="P1232">
        <v>1</v>
      </c>
      <c r="Q1232" t="s">
        <v>464</v>
      </c>
      <c r="R1232" t="s">
        <v>234</v>
      </c>
      <c r="S1232" t="s">
        <v>258</v>
      </c>
      <c r="T1232" t="s">
        <v>259</v>
      </c>
      <c r="U1232" t="s">
        <v>443</v>
      </c>
    </row>
    <row r="1233" spans="1:21" x14ac:dyDescent="0.35">
      <c r="A1233" s="2" t="s">
        <v>53</v>
      </c>
      <c r="B1233" s="1" t="s">
        <v>54</v>
      </c>
      <c r="C1233" t="s">
        <v>514</v>
      </c>
      <c r="D1233" s="1" t="s">
        <v>32</v>
      </c>
      <c r="E1233" s="1" t="s">
        <v>25</v>
      </c>
      <c r="F1233" s="1" t="s">
        <v>26</v>
      </c>
      <c r="G1233" s="1" t="s">
        <v>215</v>
      </c>
      <c r="H1233" t="s">
        <v>16</v>
      </c>
      <c r="I1233" s="1" t="s">
        <v>70</v>
      </c>
      <c r="J1233" t="s">
        <v>42</v>
      </c>
      <c r="K1233" s="1" t="s">
        <v>34</v>
      </c>
      <c r="L1233" t="s">
        <v>363</v>
      </c>
      <c r="M1233" t="s">
        <v>35</v>
      </c>
      <c r="N1233">
        <v>1</v>
      </c>
      <c r="O1233" t="s">
        <v>232</v>
      </c>
      <c r="P1233">
        <v>1</v>
      </c>
      <c r="Q1233" t="s">
        <v>464</v>
      </c>
      <c r="R1233" t="s">
        <v>234</v>
      </c>
      <c r="S1233" t="s">
        <v>258</v>
      </c>
      <c r="T1233" t="s">
        <v>259</v>
      </c>
      <c r="U1233" t="s">
        <v>443</v>
      </c>
    </row>
    <row r="1234" spans="1:21" x14ac:dyDescent="0.35">
      <c r="A1234" s="2" t="s">
        <v>53</v>
      </c>
      <c r="B1234" s="1" t="s">
        <v>54</v>
      </c>
      <c r="C1234" t="s">
        <v>514</v>
      </c>
      <c r="D1234" s="1" t="s">
        <v>32</v>
      </c>
      <c r="E1234" s="1" t="s">
        <v>25</v>
      </c>
      <c r="F1234" s="1" t="s">
        <v>26</v>
      </c>
      <c r="G1234" s="1" t="s">
        <v>215</v>
      </c>
      <c r="H1234" t="s">
        <v>16</v>
      </c>
      <c r="I1234" s="1" t="s">
        <v>409</v>
      </c>
      <c r="J1234" t="s">
        <v>42</v>
      </c>
      <c r="K1234" s="1" t="s">
        <v>34</v>
      </c>
      <c r="L1234" t="s">
        <v>278</v>
      </c>
      <c r="M1234" t="s">
        <v>35</v>
      </c>
      <c r="N1234">
        <v>2</v>
      </c>
      <c r="O1234" t="s">
        <v>232</v>
      </c>
      <c r="P1234">
        <v>0</v>
      </c>
      <c r="Q1234" t="s">
        <v>464</v>
      </c>
      <c r="R1234" t="s">
        <v>234</v>
      </c>
      <c r="S1234" t="s">
        <v>258</v>
      </c>
      <c r="T1234" t="s">
        <v>259</v>
      </c>
      <c r="U1234" t="s">
        <v>443</v>
      </c>
    </row>
    <row r="1235" spans="1:21" x14ac:dyDescent="0.35">
      <c r="A1235" s="2" t="s">
        <v>53</v>
      </c>
      <c r="B1235" s="1" t="s">
        <v>54</v>
      </c>
      <c r="C1235" t="s">
        <v>514</v>
      </c>
      <c r="D1235" s="1" t="s">
        <v>32</v>
      </c>
      <c r="E1235" s="1" t="s">
        <v>25</v>
      </c>
      <c r="F1235" s="1" t="s">
        <v>26</v>
      </c>
      <c r="G1235" s="1" t="s">
        <v>215</v>
      </c>
      <c r="H1235" t="s">
        <v>16</v>
      </c>
      <c r="I1235" s="1" t="s">
        <v>409</v>
      </c>
      <c r="J1235" t="s">
        <v>42</v>
      </c>
      <c r="K1235" s="1" t="s">
        <v>34</v>
      </c>
      <c r="L1235" t="s">
        <v>278</v>
      </c>
      <c r="M1235" t="s">
        <v>35</v>
      </c>
      <c r="N1235">
        <v>3</v>
      </c>
      <c r="O1235" t="s">
        <v>232</v>
      </c>
      <c r="P1235">
        <v>1</v>
      </c>
      <c r="Q1235" t="s">
        <v>464</v>
      </c>
      <c r="R1235" t="s">
        <v>234</v>
      </c>
      <c r="S1235" t="s">
        <v>258</v>
      </c>
      <c r="T1235" t="s">
        <v>259</v>
      </c>
      <c r="U1235" t="s">
        <v>443</v>
      </c>
    </row>
    <row r="1236" spans="1:21" x14ac:dyDescent="0.35">
      <c r="A1236" s="2" t="s">
        <v>53</v>
      </c>
      <c r="B1236" s="1" t="s">
        <v>54</v>
      </c>
      <c r="C1236" t="s">
        <v>514</v>
      </c>
      <c r="D1236" s="1" t="s">
        <v>32</v>
      </c>
      <c r="E1236" s="1" t="s">
        <v>25</v>
      </c>
      <c r="F1236" s="1" t="s">
        <v>26</v>
      </c>
      <c r="G1236" s="1" t="s">
        <v>215</v>
      </c>
      <c r="H1236" t="s">
        <v>16</v>
      </c>
      <c r="I1236" s="1" t="s">
        <v>409</v>
      </c>
      <c r="J1236" t="s">
        <v>42</v>
      </c>
      <c r="K1236" s="1" t="s">
        <v>34</v>
      </c>
      <c r="L1236" t="s">
        <v>278</v>
      </c>
      <c r="M1236" t="s">
        <v>35</v>
      </c>
      <c r="N1236">
        <v>1</v>
      </c>
      <c r="O1236" t="s">
        <v>232</v>
      </c>
      <c r="P1236">
        <v>1</v>
      </c>
      <c r="Q1236" t="s">
        <v>464</v>
      </c>
      <c r="R1236" t="s">
        <v>234</v>
      </c>
      <c r="S1236" t="s">
        <v>271</v>
      </c>
      <c r="T1236" t="s">
        <v>259</v>
      </c>
      <c r="U1236" t="s">
        <v>443</v>
      </c>
    </row>
    <row r="1237" spans="1:21" x14ac:dyDescent="0.35">
      <c r="A1237" s="2" t="s">
        <v>53</v>
      </c>
      <c r="B1237" s="1" t="s">
        <v>54</v>
      </c>
      <c r="C1237" t="s">
        <v>514</v>
      </c>
      <c r="D1237" s="1" t="s">
        <v>32</v>
      </c>
      <c r="E1237" s="1" t="s">
        <v>25</v>
      </c>
      <c r="F1237" s="1" t="s">
        <v>26</v>
      </c>
      <c r="G1237" s="1" t="s">
        <v>215</v>
      </c>
      <c r="H1237" t="s">
        <v>20</v>
      </c>
      <c r="I1237" s="1" t="s">
        <v>323</v>
      </c>
      <c r="J1237" t="s">
        <v>42</v>
      </c>
      <c r="K1237" s="1" t="s">
        <v>34</v>
      </c>
      <c r="L1237" t="s">
        <v>278</v>
      </c>
      <c r="M1237" t="s">
        <v>37</v>
      </c>
      <c r="N1237">
        <v>2</v>
      </c>
      <c r="O1237" t="s">
        <v>232</v>
      </c>
      <c r="P1237">
        <v>0</v>
      </c>
      <c r="Q1237" t="s">
        <v>464</v>
      </c>
      <c r="R1237" t="s">
        <v>234</v>
      </c>
      <c r="S1237" t="s">
        <v>258</v>
      </c>
      <c r="T1237" t="s">
        <v>259</v>
      </c>
      <c r="U1237" t="s">
        <v>443</v>
      </c>
    </row>
    <row r="1238" spans="1:21" x14ac:dyDescent="0.35">
      <c r="A1238" s="2" t="s">
        <v>53</v>
      </c>
      <c r="B1238" s="1" t="s">
        <v>54</v>
      </c>
      <c r="C1238" t="s">
        <v>514</v>
      </c>
      <c r="D1238" s="1" t="s">
        <v>32</v>
      </c>
      <c r="E1238" s="1" t="s">
        <v>25</v>
      </c>
      <c r="F1238" s="1" t="s">
        <v>26</v>
      </c>
      <c r="G1238" s="1" t="s">
        <v>215</v>
      </c>
      <c r="H1238" t="s">
        <v>20</v>
      </c>
      <c r="I1238" s="1" t="s">
        <v>323</v>
      </c>
      <c r="J1238" t="s">
        <v>42</v>
      </c>
      <c r="K1238" s="1" t="s">
        <v>34</v>
      </c>
      <c r="L1238" t="s">
        <v>278</v>
      </c>
      <c r="M1238" t="s">
        <v>37</v>
      </c>
      <c r="N1238">
        <v>2</v>
      </c>
      <c r="O1238" t="s">
        <v>232</v>
      </c>
      <c r="P1238">
        <v>1</v>
      </c>
      <c r="Q1238" t="s">
        <v>464</v>
      </c>
      <c r="R1238" t="s">
        <v>234</v>
      </c>
      <c r="S1238" t="s">
        <v>258</v>
      </c>
      <c r="T1238" t="s">
        <v>259</v>
      </c>
      <c r="U1238" t="s">
        <v>443</v>
      </c>
    </row>
    <row r="1239" spans="1:21" x14ac:dyDescent="0.35">
      <c r="A1239" s="2" t="s">
        <v>53</v>
      </c>
      <c r="B1239" s="1" t="s">
        <v>54</v>
      </c>
      <c r="C1239" t="s">
        <v>514</v>
      </c>
      <c r="D1239" s="1" t="s">
        <v>32</v>
      </c>
      <c r="E1239" s="1" t="s">
        <v>25</v>
      </c>
      <c r="F1239" s="1" t="s">
        <v>26</v>
      </c>
      <c r="G1239" s="1" t="s">
        <v>215</v>
      </c>
      <c r="H1239" t="s">
        <v>20</v>
      </c>
      <c r="I1239" s="1" t="s">
        <v>70</v>
      </c>
      <c r="J1239" t="s">
        <v>42</v>
      </c>
      <c r="K1239" s="1" t="s">
        <v>34</v>
      </c>
      <c r="L1239" t="s">
        <v>278</v>
      </c>
      <c r="M1239" t="s">
        <v>35</v>
      </c>
      <c r="N1239">
        <v>2</v>
      </c>
      <c r="O1239" t="s">
        <v>232</v>
      </c>
      <c r="P1239">
        <v>1</v>
      </c>
      <c r="Q1239" t="s">
        <v>464</v>
      </c>
      <c r="R1239" t="s">
        <v>234</v>
      </c>
      <c r="S1239" t="s">
        <v>258</v>
      </c>
      <c r="T1239" t="s">
        <v>259</v>
      </c>
      <c r="U1239" t="s">
        <v>443</v>
      </c>
    </row>
    <row r="1240" spans="1:21" x14ac:dyDescent="0.35">
      <c r="A1240" s="2" t="s">
        <v>53</v>
      </c>
      <c r="B1240" s="1" t="s">
        <v>54</v>
      </c>
      <c r="C1240" t="s">
        <v>514</v>
      </c>
      <c r="D1240" s="1" t="s">
        <v>32</v>
      </c>
      <c r="E1240" s="1" t="s">
        <v>25</v>
      </c>
      <c r="F1240" s="1" t="s">
        <v>26</v>
      </c>
      <c r="G1240" s="1" t="s">
        <v>215</v>
      </c>
      <c r="H1240" t="s">
        <v>20</v>
      </c>
      <c r="I1240" s="1" t="s">
        <v>409</v>
      </c>
      <c r="J1240" t="s">
        <v>42</v>
      </c>
      <c r="K1240" s="1" t="s">
        <v>34</v>
      </c>
      <c r="L1240" t="s">
        <v>278</v>
      </c>
      <c r="M1240" t="s">
        <v>35</v>
      </c>
      <c r="N1240">
        <v>1</v>
      </c>
      <c r="O1240" t="s">
        <v>232</v>
      </c>
      <c r="P1240">
        <v>0</v>
      </c>
      <c r="Q1240" t="s">
        <v>464</v>
      </c>
      <c r="R1240" t="s">
        <v>234</v>
      </c>
      <c r="S1240" t="s">
        <v>258</v>
      </c>
      <c r="T1240" t="s">
        <v>259</v>
      </c>
      <c r="U1240" t="s">
        <v>443</v>
      </c>
    </row>
    <row r="1241" spans="1:21" x14ac:dyDescent="0.35">
      <c r="A1241" s="2" t="s">
        <v>53</v>
      </c>
      <c r="B1241" s="1" t="s">
        <v>54</v>
      </c>
      <c r="C1241" t="s">
        <v>514</v>
      </c>
      <c r="D1241" s="1" t="s">
        <v>32</v>
      </c>
      <c r="E1241" s="1" t="s">
        <v>25</v>
      </c>
      <c r="F1241" s="1" t="s">
        <v>26</v>
      </c>
      <c r="G1241" s="1" t="s">
        <v>215</v>
      </c>
      <c r="H1241" t="s">
        <v>20</v>
      </c>
      <c r="I1241" s="1" t="s">
        <v>409</v>
      </c>
      <c r="J1241" t="s">
        <v>42</v>
      </c>
      <c r="K1241" s="1" t="s">
        <v>34</v>
      </c>
      <c r="L1241" t="s">
        <v>278</v>
      </c>
      <c r="M1241" t="s">
        <v>35</v>
      </c>
      <c r="N1241">
        <v>5</v>
      </c>
      <c r="O1241" t="s">
        <v>232</v>
      </c>
      <c r="P1241">
        <v>1</v>
      </c>
      <c r="Q1241" t="s">
        <v>464</v>
      </c>
      <c r="R1241" t="s">
        <v>234</v>
      </c>
      <c r="S1241" t="s">
        <v>258</v>
      </c>
      <c r="T1241" t="s">
        <v>259</v>
      </c>
      <c r="U1241" t="s">
        <v>443</v>
      </c>
    </row>
    <row r="1242" spans="1:21" x14ac:dyDescent="0.35">
      <c r="A1242" s="2" t="s">
        <v>53</v>
      </c>
      <c r="B1242" s="1" t="s">
        <v>54</v>
      </c>
      <c r="C1242" t="s">
        <v>514</v>
      </c>
      <c r="D1242" s="1" t="s">
        <v>32</v>
      </c>
      <c r="E1242" s="1" t="s">
        <v>25</v>
      </c>
      <c r="F1242" s="1" t="s">
        <v>26</v>
      </c>
      <c r="G1242" s="1" t="s">
        <v>215</v>
      </c>
      <c r="H1242" t="s">
        <v>20</v>
      </c>
      <c r="I1242" s="1" t="s">
        <v>409</v>
      </c>
      <c r="J1242" t="s">
        <v>42</v>
      </c>
      <c r="K1242" s="1" t="s">
        <v>34</v>
      </c>
      <c r="L1242" t="s">
        <v>278</v>
      </c>
      <c r="M1242" t="s">
        <v>35</v>
      </c>
      <c r="N1242">
        <v>1</v>
      </c>
      <c r="O1242" t="s">
        <v>232</v>
      </c>
      <c r="P1242">
        <v>1</v>
      </c>
      <c r="Q1242" t="s">
        <v>464</v>
      </c>
      <c r="R1242" t="s">
        <v>234</v>
      </c>
      <c r="S1242" t="s">
        <v>271</v>
      </c>
      <c r="T1242" t="s">
        <v>259</v>
      </c>
      <c r="U1242" t="s">
        <v>443</v>
      </c>
    </row>
    <row r="1243" spans="1:21" x14ac:dyDescent="0.35">
      <c r="A1243" s="2" t="s">
        <v>53</v>
      </c>
      <c r="B1243" s="1" t="s">
        <v>54</v>
      </c>
      <c r="C1243" t="s">
        <v>514</v>
      </c>
      <c r="D1243" s="1" t="s">
        <v>32</v>
      </c>
      <c r="E1243" s="1" t="s">
        <v>25</v>
      </c>
      <c r="F1243" s="1" t="s">
        <v>26</v>
      </c>
      <c r="G1243" s="1" t="s">
        <v>215</v>
      </c>
      <c r="H1243" t="s">
        <v>27</v>
      </c>
      <c r="I1243" s="1" t="s">
        <v>70</v>
      </c>
      <c r="J1243" t="s">
        <v>42</v>
      </c>
      <c r="K1243" s="1" t="s">
        <v>34</v>
      </c>
      <c r="L1243" t="s">
        <v>278</v>
      </c>
      <c r="M1243" t="s">
        <v>35</v>
      </c>
      <c r="N1243">
        <v>1</v>
      </c>
      <c r="O1243" t="s">
        <v>232</v>
      </c>
      <c r="P1243">
        <v>1</v>
      </c>
      <c r="Q1243" t="s">
        <v>464</v>
      </c>
      <c r="R1243" t="s">
        <v>234</v>
      </c>
      <c r="S1243" t="s">
        <v>258</v>
      </c>
      <c r="T1243" t="s">
        <v>259</v>
      </c>
      <c r="U1243" t="s">
        <v>443</v>
      </c>
    </row>
    <row r="1244" spans="1:21" x14ac:dyDescent="0.35">
      <c r="A1244" s="2" t="s">
        <v>53</v>
      </c>
      <c r="B1244" s="1" t="s">
        <v>54</v>
      </c>
      <c r="C1244" t="s">
        <v>514</v>
      </c>
      <c r="D1244" s="1" t="s">
        <v>32</v>
      </c>
      <c r="E1244" s="1" t="s">
        <v>25</v>
      </c>
      <c r="F1244" s="1" t="s">
        <v>26</v>
      </c>
      <c r="G1244" s="1" t="s">
        <v>215</v>
      </c>
      <c r="H1244" t="s">
        <v>30</v>
      </c>
      <c r="I1244" s="1" t="s">
        <v>323</v>
      </c>
      <c r="J1244" t="s">
        <v>42</v>
      </c>
      <c r="K1244" s="1" t="s">
        <v>34</v>
      </c>
      <c r="L1244" t="s">
        <v>278</v>
      </c>
      <c r="M1244" t="s">
        <v>37</v>
      </c>
      <c r="N1244">
        <v>3</v>
      </c>
      <c r="O1244" t="s">
        <v>232</v>
      </c>
      <c r="P1244">
        <v>1</v>
      </c>
      <c r="Q1244" t="s">
        <v>464</v>
      </c>
      <c r="R1244" t="s">
        <v>234</v>
      </c>
      <c r="S1244" t="s">
        <v>258</v>
      </c>
      <c r="T1244" t="s">
        <v>259</v>
      </c>
      <c r="U1244" t="s">
        <v>443</v>
      </c>
    </row>
    <row r="1245" spans="1:21" x14ac:dyDescent="0.35">
      <c r="A1245" s="2" t="s">
        <v>53</v>
      </c>
      <c r="B1245" s="1" t="s">
        <v>54</v>
      </c>
      <c r="C1245" t="s">
        <v>514</v>
      </c>
      <c r="D1245" s="1" t="s">
        <v>32</v>
      </c>
      <c r="E1245" s="1" t="s">
        <v>25</v>
      </c>
      <c r="F1245" s="1" t="s">
        <v>26</v>
      </c>
      <c r="G1245" s="1" t="s">
        <v>215</v>
      </c>
      <c r="H1245" t="s">
        <v>30</v>
      </c>
      <c r="I1245" s="1" t="s">
        <v>70</v>
      </c>
      <c r="J1245" t="s">
        <v>42</v>
      </c>
      <c r="K1245" s="1" t="s">
        <v>34</v>
      </c>
      <c r="L1245" t="s">
        <v>278</v>
      </c>
      <c r="M1245" t="s">
        <v>35</v>
      </c>
      <c r="N1245">
        <v>1</v>
      </c>
      <c r="O1245" t="s">
        <v>232</v>
      </c>
      <c r="P1245">
        <v>0</v>
      </c>
      <c r="Q1245" t="s">
        <v>464</v>
      </c>
      <c r="R1245" t="s">
        <v>234</v>
      </c>
      <c r="S1245" t="s">
        <v>258</v>
      </c>
      <c r="T1245" t="s">
        <v>259</v>
      </c>
      <c r="U1245" t="s">
        <v>443</v>
      </c>
    </row>
    <row r="1246" spans="1:21" x14ac:dyDescent="0.35">
      <c r="A1246" s="2" t="s">
        <v>53</v>
      </c>
      <c r="B1246" s="1" t="s">
        <v>54</v>
      </c>
      <c r="C1246" t="s">
        <v>514</v>
      </c>
      <c r="D1246" s="1" t="s">
        <v>32</v>
      </c>
      <c r="E1246" s="1" t="s">
        <v>25</v>
      </c>
      <c r="F1246" s="1" t="s">
        <v>26</v>
      </c>
      <c r="G1246" s="1" t="s">
        <v>215</v>
      </c>
      <c r="H1246" t="s">
        <v>30</v>
      </c>
      <c r="I1246" s="1" t="s">
        <v>70</v>
      </c>
      <c r="J1246" t="s">
        <v>42</v>
      </c>
      <c r="K1246" s="1" t="s">
        <v>34</v>
      </c>
      <c r="L1246" t="s">
        <v>363</v>
      </c>
      <c r="M1246" t="s">
        <v>35</v>
      </c>
      <c r="N1246">
        <v>1</v>
      </c>
      <c r="O1246" t="s">
        <v>232</v>
      </c>
      <c r="P1246">
        <v>1</v>
      </c>
      <c r="Q1246" t="s">
        <v>464</v>
      </c>
      <c r="R1246" t="s">
        <v>234</v>
      </c>
      <c r="S1246" t="s">
        <v>271</v>
      </c>
      <c r="T1246" t="s">
        <v>259</v>
      </c>
      <c r="U1246" t="s">
        <v>443</v>
      </c>
    </row>
    <row r="1247" spans="1:21" x14ac:dyDescent="0.35">
      <c r="A1247" s="2" t="s">
        <v>53</v>
      </c>
      <c r="B1247" s="1" t="s">
        <v>54</v>
      </c>
      <c r="C1247" t="s">
        <v>514</v>
      </c>
      <c r="D1247" s="1" t="s">
        <v>32</v>
      </c>
      <c r="E1247" s="1" t="s">
        <v>25</v>
      </c>
      <c r="F1247" s="1" t="s">
        <v>26</v>
      </c>
      <c r="G1247" s="1" t="s">
        <v>215</v>
      </c>
      <c r="H1247" t="s">
        <v>36</v>
      </c>
      <c r="I1247" s="1" t="s">
        <v>70</v>
      </c>
      <c r="J1247" t="s">
        <v>42</v>
      </c>
      <c r="K1247" s="1" t="s">
        <v>34</v>
      </c>
      <c r="L1247" t="s">
        <v>278</v>
      </c>
      <c r="M1247" t="s">
        <v>35</v>
      </c>
      <c r="N1247">
        <v>1</v>
      </c>
      <c r="O1247" t="s">
        <v>232</v>
      </c>
      <c r="P1247">
        <v>0</v>
      </c>
      <c r="Q1247" t="s">
        <v>464</v>
      </c>
      <c r="R1247" t="s">
        <v>234</v>
      </c>
      <c r="S1247" t="s">
        <v>271</v>
      </c>
      <c r="T1247" t="s">
        <v>259</v>
      </c>
      <c r="U1247" t="s">
        <v>443</v>
      </c>
    </row>
    <row r="1248" spans="1:21" x14ac:dyDescent="0.35">
      <c r="A1248" s="2" t="s">
        <v>53</v>
      </c>
      <c r="B1248" s="1" t="s">
        <v>54</v>
      </c>
      <c r="C1248" t="s">
        <v>514</v>
      </c>
      <c r="D1248" s="1" t="s">
        <v>32</v>
      </c>
      <c r="E1248" s="1" t="s">
        <v>25</v>
      </c>
      <c r="F1248" s="1" t="s">
        <v>26</v>
      </c>
      <c r="G1248" s="1" t="s">
        <v>215</v>
      </c>
      <c r="H1248" t="s">
        <v>24</v>
      </c>
      <c r="I1248" s="1" t="s">
        <v>323</v>
      </c>
      <c r="J1248" t="s">
        <v>42</v>
      </c>
      <c r="K1248" s="1" t="s">
        <v>34</v>
      </c>
      <c r="L1248" t="s">
        <v>278</v>
      </c>
      <c r="M1248" t="s">
        <v>35</v>
      </c>
      <c r="N1248">
        <v>1</v>
      </c>
      <c r="O1248" t="s">
        <v>232</v>
      </c>
      <c r="P1248">
        <v>1</v>
      </c>
      <c r="Q1248" t="s">
        <v>464</v>
      </c>
      <c r="R1248" t="s">
        <v>234</v>
      </c>
      <c r="S1248" t="s">
        <v>258</v>
      </c>
      <c r="T1248" t="s">
        <v>259</v>
      </c>
      <c r="U1248" t="s">
        <v>444</v>
      </c>
    </row>
    <row r="1249" spans="1:21" x14ac:dyDescent="0.35">
      <c r="A1249" s="2" t="s">
        <v>53</v>
      </c>
      <c r="B1249" s="1" t="s">
        <v>54</v>
      </c>
      <c r="C1249" t="s">
        <v>514</v>
      </c>
      <c r="D1249" s="1" t="s">
        <v>32</v>
      </c>
      <c r="E1249" s="1" t="s">
        <v>25</v>
      </c>
      <c r="F1249" s="1" t="s">
        <v>26</v>
      </c>
      <c r="G1249" s="1" t="s">
        <v>215</v>
      </c>
      <c r="H1249" t="s">
        <v>24</v>
      </c>
      <c r="I1249" s="1" t="s">
        <v>70</v>
      </c>
      <c r="J1249" t="s">
        <v>42</v>
      </c>
      <c r="K1249" s="1" t="s">
        <v>34</v>
      </c>
      <c r="L1249" t="s">
        <v>278</v>
      </c>
      <c r="M1249" t="s">
        <v>35</v>
      </c>
      <c r="N1249">
        <v>1</v>
      </c>
      <c r="O1249" t="s">
        <v>232</v>
      </c>
      <c r="P1249">
        <v>1</v>
      </c>
      <c r="Q1249" t="s">
        <v>464</v>
      </c>
      <c r="R1249" t="s">
        <v>234</v>
      </c>
      <c r="S1249" t="s">
        <v>258</v>
      </c>
      <c r="T1249" t="s">
        <v>259</v>
      </c>
      <c r="U1249" t="s">
        <v>444</v>
      </c>
    </row>
    <row r="1250" spans="1:21" x14ac:dyDescent="0.35">
      <c r="A1250" s="2" t="s">
        <v>53</v>
      </c>
      <c r="B1250" s="1" t="s">
        <v>54</v>
      </c>
      <c r="C1250" t="s">
        <v>514</v>
      </c>
      <c r="D1250" s="1" t="s">
        <v>32</v>
      </c>
      <c r="E1250" s="1" t="s">
        <v>25</v>
      </c>
      <c r="F1250" s="1" t="s">
        <v>15</v>
      </c>
      <c r="G1250" s="1" t="s">
        <v>215</v>
      </c>
      <c r="H1250" t="s">
        <v>20</v>
      </c>
      <c r="I1250" s="1" t="s">
        <v>70</v>
      </c>
      <c r="J1250" t="s">
        <v>42</v>
      </c>
      <c r="K1250" s="1" t="s">
        <v>34</v>
      </c>
      <c r="L1250" t="s">
        <v>278</v>
      </c>
      <c r="M1250" t="s">
        <v>35</v>
      </c>
      <c r="N1250">
        <v>1</v>
      </c>
      <c r="O1250" t="s">
        <v>232</v>
      </c>
      <c r="P1250">
        <v>0</v>
      </c>
      <c r="Q1250" t="s">
        <v>464</v>
      </c>
      <c r="R1250" t="s">
        <v>234</v>
      </c>
      <c r="S1250" t="s">
        <v>258</v>
      </c>
      <c r="T1250" t="s">
        <v>259</v>
      </c>
      <c r="U1250" t="s">
        <v>443</v>
      </c>
    </row>
    <row r="1251" spans="1:21" x14ac:dyDescent="0.35">
      <c r="A1251" s="2" t="s">
        <v>53</v>
      </c>
      <c r="B1251" s="1" t="s">
        <v>54</v>
      </c>
      <c r="C1251" t="s">
        <v>514</v>
      </c>
      <c r="D1251" s="1" t="s">
        <v>32</v>
      </c>
      <c r="E1251" s="1" t="s">
        <v>25</v>
      </c>
      <c r="F1251" s="1" t="s">
        <v>29</v>
      </c>
      <c r="G1251" s="1" t="s">
        <v>29</v>
      </c>
      <c r="H1251" t="s">
        <v>16</v>
      </c>
      <c r="I1251" s="1" t="s">
        <v>409</v>
      </c>
      <c r="J1251" t="s">
        <v>42</v>
      </c>
      <c r="K1251" s="1" t="s">
        <v>34</v>
      </c>
      <c r="L1251" t="s">
        <v>278</v>
      </c>
      <c r="M1251" t="s">
        <v>35</v>
      </c>
      <c r="N1251">
        <v>1</v>
      </c>
      <c r="O1251" t="s">
        <v>232</v>
      </c>
      <c r="P1251">
        <v>1</v>
      </c>
      <c r="Q1251" t="s">
        <v>464</v>
      </c>
      <c r="R1251" t="s">
        <v>234</v>
      </c>
      <c r="S1251" t="s">
        <v>258</v>
      </c>
      <c r="T1251" t="s">
        <v>259</v>
      </c>
      <c r="U1251" t="s">
        <v>443</v>
      </c>
    </row>
    <row r="1252" spans="1:21" x14ac:dyDescent="0.35">
      <c r="A1252" s="2" t="s">
        <v>53</v>
      </c>
      <c r="B1252" s="1" t="s">
        <v>54</v>
      </c>
      <c r="C1252" t="s">
        <v>514</v>
      </c>
      <c r="D1252" s="1" t="s">
        <v>32</v>
      </c>
      <c r="E1252" s="1" t="s">
        <v>25</v>
      </c>
      <c r="F1252" s="1" t="s">
        <v>29</v>
      </c>
      <c r="G1252" s="1" t="s">
        <v>29</v>
      </c>
      <c r="H1252" t="s">
        <v>20</v>
      </c>
      <c r="I1252" s="1" t="s">
        <v>323</v>
      </c>
      <c r="J1252" t="s">
        <v>42</v>
      </c>
      <c r="K1252" s="1" t="s">
        <v>34</v>
      </c>
      <c r="L1252" t="s">
        <v>278</v>
      </c>
      <c r="M1252" t="s">
        <v>37</v>
      </c>
      <c r="N1252">
        <v>1</v>
      </c>
      <c r="O1252" t="s">
        <v>232</v>
      </c>
      <c r="P1252">
        <v>1</v>
      </c>
      <c r="Q1252" t="s">
        <v>464</v>
      </c>
      <c r="R1252" t="s">
        <v>234</v>
      </c>
      <c r="S1252" t="s">
        <v>258</v>
      </c>
      <c r="T1252" t="s">
        <v>259</v>
      </c>
      <c r="U1252" t="s">
        <v>443</v>
      </c>
    </row>
    <row r="1253" spans="1:21" x14ac:dyDescent="0.35">
      <c r="A1253" s="2" t="s">
        <v>53</v>
      </c>
      <c r="B1253" s="1" t="s">
        <v>54</v>
      </c>
      <c r="C1253" t="s">
        <v>514</v>
      </c>
      <c r="D1253" s="1" t="s">
        <v>32</v>
      </c>
      <c r="E1253" s="1" t="s">
        <v>25</v>
      </c>
      <c r="F1253" s="1" t="s">
        <v>21</v>
      </c>
      <c r="G1253" s="1" t="s">
        <v>29</v>
      </c>
      <c r="H1253" t="s">
        <v>52</v>
      </c>
      <c r="I1253" s="1" t="s">
        <v>70</v>
      </c>
      <c r="J1253" t="s">
        <v>42</v>
      </c>
      <c r="K1253" s="1" t="s">
        <v>34</v>
      </c>
      <c r="L1253" t="s">
        <v>278</v>
      </c>
      <c r="M1253" t="s">
        <v>35</v>
      </c>
      <c r="N1253">
        <v>1</v>
      </c>
      <c r="O1253" t="s">
        <v>232</v>
      </c>
      <c r="P1253">
        <v>0</v>
      </c>
      <c r="Q1253" t="s">
        <v>464</v>
      </c>
      <c r="R1253" t="s">
        <v>234</v>
      </c>
      <c r="S1253" t="s">
        <v>258</v>
      </c>
      <c r="T1253" t="s">
        <v>259</v>
      </c>
      <c r="U1253" t="s">
        <v>443</v>
      </c>
    </row>
    <row r="1254" spans="1:21" x14ac:dyDescent="0.35">
      <c r="A1254" s="2" t="s">
        <v>53</v>
      </c>
      <c r="B1254" s="1" t="s">
        <v>54</v>
      </c>
      <c r="C1254" t="s">
        <v>514</v>
      </c>
      <c r="D1254" s="1" t="s">
        <v>32</v>
      </c>
      <c r="E1254" s="1" t="s">
        <v>25</v>
      </c>
      <c r="F1254" s="1" t="s">
        <v>21</v>
      </c>
      <c r="G1254" s="1" t="s">
        <v>29</v>
      </c>
      <c r="H1254" t="s">
        <v>52</v>
      </c>
      <c r="I1254" s="1" t="s">
        <v>70</v>
      </c>
      <c r="J1254" t="s">
        <v>42</v>
      </c>
      <c r="K1254" s="1" t="s">
        <v>34</v>
      </c>
      <c r="L1254" t="s">
        <v>278</v>
      </c>
      <c r="M1254" t="s">
        <v>35</v>
      </c>
      <c r="N1254">
        <v>1</v>
      </c>
      <c r="O1254" t="s">
        <v>232</v>
      </c>
      <c r="P1254">
        <v>1</v>
      </c>
      <c r="Q1254" t="s">
        <v>464</v>
      </c>
      <c r="R1254" t="s">
        <v>234</v>
      </c>
      <c r="S1254" t="s">
        <v>258</v>
      </c>
      <c r="T1254" t="s">
        <v>259</v>
      </c>
      <c r="U1254" t="s">
        <v>443</v>
      </c>
    </row>
    <row r="1255" spans="1:21" x14ac:dyDescent="0.35">
      <c r="A1255" s="2" t="s">
        <v>53</v>
      </c>
      <c r="B1255" s="1" t="s">
        <v>54</v>
      </c>
      <c r="C1255" t="s">
        <v>514</v>
      </c>
      <c r="D1255" s="1" t="s">
        <v>32</v>
      </c>
      <c r="E1255" s="1" t="s">
        <v>25</v>
      </c>
      <c r="F1255" s="1" t="s">
        <v>21</v>
      </c>
      <c r="G1255" s="1" t="s">
        <v>29</v>
      </c>
      <c r="H1255" t="s">
        <v>52</v>
      </c>
      <c r="I1255" s="1" t="s">
        <v>70</v>
      </c>
      <c r="J1255" t="s">
        <v>42</v>
      </c>
      <c r="K1255" s="1" t="s">
        <v>34</v>
      </c>
      <c r="L1255" t="s">
        <v>363</v>
      </c>
      <c r="M1255" t="s">
        <v>35</v>
      </c>
      <c r="N1255">
        <v>1</v>
      </c>
      <c r="O1255" t="s">
        <v>232</v>
      </c>
      <c r="P1255">
        <v>1</v>
      </c>
      <c r="Q1255" t="s">
        <v>464</v>
      </c>
      <c r="R1255" t="s">
        <v>234</v>
      </c>
      <c r="S1255" t="s">
        <v>258</v>
      </c>
      <c r="T1255" t="s">
        <v>259</v>
      </c>
      <c r="U1255" t="s">
        <v>443</v>
      </c>
    </row>
    <row r="1256" spans="1:21" x14ac:dyDescent="0.35">
      <c r="A1256" s="2" t="s">
        <v>53</v>
      </c>
      <c r="B1256" s="1" t="s">
        <v>54</v>
      </c>
      <c r="C1256" t="s">
        <v>514</v>
      </c>
      <c r="D1256" s="1" t="s">
        <v>32</v>
      </c>
      <c r="E1256" s="1" t="s">
        <v>25</v>
      </c>
      <c r="F1256" s="1" t="s">
        <v>21</v>
      </c>
      <c r="G1256" s="1" t="s">
        <v>29</v>
      </c>
      <c r="H1256" t="s">
        <v>16</v>
      </c>
      <c r="I1256" s="1" t="s">
        <v>323</v>
      </c>
      <c r="J1256" t="s">
        <v>42</v>
      </c>
      <c r="K1256" s="1" t="s">
        <v>34</v>
      </c>
      <c r="L1256" t="s">
        <v>278</v>
      </c>
      <c r="M1256" t="s">
        <v>37</v>
      </c>
      <c r="N1256">
        <v>3</v>
      </c>
      <c r="O1256" t="s">
        <v>232</v>
      </c>
      <c r="P1256">
        <v>1</v>
      </c>
      <c r="Q1256" t="s">
        <v>464</v>
      </c>
      <c r="R1256" t="s">
        <v>234</v>
      </c>
      <c r="S1256" t="s">
        <v>258</v>
      </c>
      <c r="T1256" t="s">
        <v>259</v>
      </c>
      <c r="U1256" t="s">
        <v>443</v>
      </c>
    </row>
    <row r="1257" spans="1:21" x14ac:dyDescent="0.35">
      <c r="A1257" s="2" t="s">
        <v>53</v>
      </c>
      <c r="B1257" s="1" t="s">
        <v>54</v>
      </c>
      <c r="C1257" t="s">
        <v>514</v>
      </c>
      <c r="D1257" s="1" t="s">
        <v>32</v>
      </c>
      <c r="E1257" s="1" t="s">
        <v>25</v>
      </c>
      <c r="F1257" s="1" t="s">
        <v>21</v>
      </c>
      <c r="G1257" s="1" t="s">
        <v>29</v>
      </c>
      <c r="H1257" t="s">
        <v>16</v>
      </c>
      <c r="I1257" s="1" t="s">
        <v>70</v>
      </c>
      <c r="J1257" t="s">
        <v>42</v>
      </c>
      <c r="K1257" s="1" t="s">
        <v>34</v>
      </c>
      <c r="L1257" t="s">
        <v>278</v>
      </c>
      <c r="M1257" t="s">
        <v>35</v>
      </c>
      <c r="N1257">
        <v>3</v>
      </c>
      <c r="O1257" t="s">
        <v>232</v>
      </c>
      <c r="P1257">
        <v>1</v>
      </c>
      <c r="Q1257" t="s">
        <v>464</v>
      </c>
      <c r="R1257" t="s">
        <v>234</v>
      </c>
      <c r="S1257" t="s">
        <v>258</v>
      </c>
      <c r="T1257" t="s">
        <v>259</v>
      </c>
      <c r="U1257" t="s">
        <v>443</v>
      </c>
    </row>
    <row r="1258" spans="1:21" x14ac:dyDescent="0.35">
      <c r="A1258" s="2" t="s">
        <v>53</v>
      </c>
      <c r="B1258" s="1" t="s">
        <v>54</v>
      </c>
      <c r="C1258" t="s">
        <v>514</v>
      </c>
      <c r="D1258" s="1" t="s">
        <v>32</v>
      </c>
      <c r="E1258" s="1" t="s">
        <v>25</v>
      </c>
      <c r="F1258" s="1" t="s">
        <v>21</v>
      </c>
      <c r="G1258" s="1" t="s">
        <v>29</v>
      </c>
      <c r="H1258" t="s">
        <v>20</v>
      </c>
      <c r="I1258" s="1" t="s">
        <v>409</v>
      </c>
      <c r="J1258" t="s">
        <v>42</v>
      </c>
      <c r="K1258" s="1" t="s">
        <v>34</v>
      </c>
      <c r="L1258" t="s">
        <v>278</v>
      </c>
      <c r="M1258" t="s">
        <v>39</v>
      </c>
      <c r="N1258">
        <v>1</v>
      </c>
      <c r="O1258" t="s">
        <v>232</v>
      </c>
      <c r="P1258">
        <v>1</v>
      </c>
      <c r="Q1258" t="s">
        <v>464</v>
      </c>
      <c r="R1258" t="s">
        <v>234</v>
      </c>
      <c r="S1258" t="s">
        <v>258</v>
      </c>
      <c r="T1258" t="s">
        <v>259</v>
      </c>
      <c r="U1258" t="s">
        <v>443</v>
      </c>
    </row>
    <row r="1259" spans="1:21" x14ac:dyDescent="0.35">
      <c r="A1259" s="2" t="s">
        <v>53</v>
      </c>
      <c r="B1259" s="1" t="s">
        <v>54</v>
      </c>
      <c r="C1259" t="s">
        <v>514</v>
      </c>
      <c r="D1259" s="1" t="s">
        <v>32</v>
      </c>
      <c r="E1259" s="1" t="s">
        <v>25</v>
      </c>
      <c r="F1259" s="1" t="s">
        <v>21</v>
      </c>
      <c r="G1259" s="1" t="s">
        <v>29</v>
      </c>
      <c r="H1259" t="s">
        <v>20</v>
      </c>
      <c r="I1259" s="1" t="s">
        <v>409</v>
      </c>
      <c r="J1259" t="s">
        <v>42</v>
      </c>
      <c r="K1259" s="1" t="s">
        <v>22</v>
      </c>
      <c r="L1259" t="s">
        <v>278</v>
      </c>
      <c r="M1259" t="s">
        <v>22</v>
      </c>
      <c r="N1259">
        <v>1</v>
      </c>
      <c r="O1259" t="s">
        <v>232</v>
      </c>
      <c r="P1259">
        <v>1</v>
      </c>
      <c r="Q1259" t="s">
        <v>464</v>
      </c>
      <c r="R1259" t="s">
        <v>234</v>
      </c>
      <c r="S1259" t="s">
        <v>258</v>
      </c>
      <c r="T1259" t="s">
        <v>259</v>
      </c>
      <c r="U1259" t="s">
        <v>443</v>
      </c>
    </row>
    <row r="1260" spans="1:21" x14ac:dyDescent="0.35">
      <c r="A1260" s="2" t="s">
        <v>53</v>
      </c>
      <c r="B1260" s="1" t="s">
        <v>54</v>
      </c>
      <c r="C1260" t="s">
        <v>514</v>
      </c>
      <c r="D1260" s="1" t="s">
        <v>32</v>
      </c>
      <c r="E1260" s="1" t="s">
        <v>25</v>
      </c>
      <c r="F1260" s="1" t="s">
        <v>21</v>
      </c>
      <c r="G1260" s="1" t="s">
        <v>29</v>
      </c>
      <c r="H1260" t="s">
        <v>27</v>
      </c>
      <c r="I1260" s="1" t="s">
        <v>323</v>
      </c>
      <c r="J1260" t="s">
        <v>42</v>
      </c>
      <c r="K1260" s="1" t="s">
        <v>34</v>
      </c>
      <c r="L1260" t="s">
        <v>278</v>
      </c>
      <c r="M1260" t="s">
        <v>37</v>
      </c>
      <c r="N1260">
        <v>1</v>
      </c>
      <c r="O1260" t="s">
        <v>232</v>
      </c>
      <c r="P1260">
        <v>0</v>
      </c>
      <c r="Q1260" t="s">
        <v>464</v>
      </c>
      <c r="R1260" t="s">
        <v>234</v>
      </c>
      <c r="S1260" t="s">
        <v>258</v>
      </c>
      <c r="T1260" t="s">
        <v>259</v>
      </c>
      <c r="U1260" t="s">
        <v>443</v>
      </c>
    </row>
    <row r="1261" spans="1:21" x14ac:dyDescent="0.35">
      <c r="A1261" s="2" t="s">
        <v>53</v>
      </c>
      <c r="B1261" s="1" t="s">
        <v>54</v>
      </c>
      <c r="C1261" t="s">
        <v>514</v>
      </c>
      <c r="D1261" s="1" t="s">
        <v>32</v>
      </c>
      <c r="E1261" s="1" t="s">
        <v>25</v>
      </c>
      <c r="F1261" s="1" t="s">
        <v>21</v>
      </c>
      <c r="G1261" s="1" t="s">
        <v>29</v>
      </c>
      <c r="H1261" t="s">
        <v>27</v>
      </c>
      <c r="I1261" s="1" t="s">
        <v>323</v>
      </c>
      <c r="J1261" t="s">
        <v>42</v>
      </c>
      <c r="K1261" s="1" t="s">
        <v>34</v>
      </c>
      <c r="L1261" t="s">
        <v>278</v>
      </c>
      <c r="M1261" t="s">
        <v>37</v>
      </c>
      <c r="N1261">
        <v>1</v>
      </c>
      <c r="O1261" t="s">
        <v>232</v>
      </c>
      <c r="P1261">
        <v>1</v>
      </c>
      <c r="Q1261" t="s">
        <v>464</v>
      </c>
      <c r="R1261" t="s">
        <v>234</v>
      </c>
      <c r="S1261" t="s">
        <v>258</v>
      </c>
      <c r="T1261" t="s">
        <v>259</v>
      </c>
      <c r="U1261" t="s">
        <v>443</v>
      </c>
    </row>
    <row r="1262" spans="1:21" x14ac:dyDescent="0.35">
      <c r="A1262" s="2" t="s">
        <v>53</v>
      </c>
      <c r="B1262" s="1" t="s">
        <v>54</v>
      </c>
      <c r="C1262" t="s">
        <v>514</v>
      </c>
      <c r="D1262" s="1" t="s">
        <v>32</v>
      </c>
      <c r="E1262" s="1" t="s">
        <v>25</v>
      </c>
      <c r="F1262" s="1" t="s">
        <v>21</v>
      </c>
      <c r="G1262" s="1" t="s">
        <v>29</v>
      </c>
      <c r="H1262" t="s">
        <v>27</v>
      </c>
      <c r="I1262" s="1" t="s">
        <v>70</v>
      </c>
      <c r="J1262" t="s">
        <v>42</v>
      </c>
      <c r="K1262" s="1" t="s">
        <v>34</v>
      </c>
      <c r="L1262" t="s">
        <v>278</v>
      </c>
      <c r="M1262" t="s">
        <v>35</v>
      </c>
      <c r="N1262">
        <v>1</v>
      </c>
      <c r="O1262" t="s">
        <v>232</v>
      </c>
      <c r="P1262">
        <v>1</v>
      </c>
      <c r="Q1262" t="s">
        <v>464</v>
      </c>
      <c r="R1262" t="s">
        <v>234</v>
      </c>
      <c r="S1262" t="s">
        <v>258</v>
      </c>
      <c r="T1262" t="s">
        <v>259</v>
      </c>
      <c r="U1262" t="s">
        <v>443</v>
      </c>
    </row>
    <row r="1263" spans="1:21" x14ac:dyDescent="0.35">
      <c r="A1263" s="2" t="s">
        <v>53</v>
      </c>
      <c r="B1263" s="1" t="s">
        <v>54</v>
      </c>
      <c r="C1263" t="s">
        <v>514</v>
      </c>
      <c r="D1263" s="1" t="s">
        <v>32</v>
      </c>
      <c r="E1263" s="1" t="s">
        <v>25</v>
      </c>
      <c r="F1263" s="1" t="s">
        <v>21</v>
      </c>
      <c r="G1263" s="1" t="s">
        <v>29</v>
      </c>
      <c r="H1263" t="s">
        <v>30</v>
      </c>
      <c r="I1263" s="1" t="s">
        <v>70</v>
      </c>
      <c r="J1263" t="s">
        <v>42</v>
      </c>
      <c r="K1263" s="1" t="s">
        <v>34</v>
      </c>
      <c r="L1263" t="s">
        <v>278</v>
      </c>
      <c r="M1263" t="s">
        <v>35</v>
      </c>
      <c r="N1263">
        <v>1</v>
      </c>
      <c r="O1263" t="s">
        <v>232</v>
      </c>
      <c r="P1263">
        <v>1</v>
      </c>
      <c r="Q1263" t="s">
        <v>464</v>
      </c>
      <c r="R1263" t="s">
        <v>234</v>
      </c>
      <c r="S1263" t="s">
        <v>258</v>
      </c>
      <c r="T1263" t="s">
        <v>259</v>
      </c>
      <c r="U1263" t="s">
        <v>443</v>
      </c>
    </row>
    <row r="1264" spans="1:21" x14ac:dyDescent="0.35">
      <c r="A1264" s="2" t="s">
        <v>53</v>
      </c>
      <c r="B1264" s="1" t="s">
        <v>54</v>
      </c>
      <c r="C1264" t="s">
        <v>514</v>
      </c>
      <c r="D1264" s="1" t="s">
        <v>32</v>
      </c>
      <c r="E1264" s="1" t="s">
        <v>25</v>
      </c>
      <c r="F1264" s="1" t="s">
        <v>21</v>
      </c>
      <c r="G1264" s="1" t="s">
        <v>29</v>
      </c>
      <c r="H1264" t="s">
        <v>30</v>
      </c>
      <c r="I1264" s="1" t="s">
        <v>70</v>
      </c>
      <c r="J1264" t="s">
        <v>42</v>
      </c>
      <c r="K1264" s="1" t="s">
        <v>34</v>
      </c>
      <c r="L1264" t="s">
        <v>363</v>
      </c>
      <c r="M1264" t="s">
        <v>35</v>
      </c>
      <c r="N1264">
        <v>1</v>
      </c>
      <c r="O1264" t="s">
        <v>232</v>
      </c>
      <c r="P1264">
        <v>1</v>
      </c>
      <c r="Q1264" t="s">
        <v>464</v>
      </c>
      <c r="R1264" t="s">
        <v>234</v>
      </c>
      <c r="S1264" t="s">
        <v>271</v>
      </c>
      <c r="T1264" t="s">
        <v>259</v>
      </c>
      <c r="U1264" t="s">
        <v>443</v>
      </c>
    </row>
    <row r="1265" spans="1:21" x14ac:dyDescent="0.35">
      <c r="A1265" s="2" t="s">
        <v>53</v>
      </c>
      <c r="B1265" s="1" t="s">
        <v>54</v>
      </c>
      <c r="C1265" t="s">
        <v>514</v>
      </c>
      <c r="D1265" s="1" t="s">
        <v>32</v>
      </c>
      <c r="E1265" s="1" t="s">
        <v>25</v>
      </c>
      <c r="F1265" s="1" t="s">
        <v>21</v>
      </c>
      <c r="G1265" s="1" t="s">
        <v>29</v>
      </c>
      <c r="H1265" t="s">
        <v>36</v>
      </c>
      <c r="I1265" s="1" t="s">
        <v>70</v>
      </c>
      <c r="J1265" t="s">
        <v>42</v>
      </c>
      <c r="K1265" s="1" t="s">
        <v>34</v>
      </c>
      <c r="L1265" t="s">
        <v>278</v>
      </c>
      <c r="M1265" t="s">
        <v>35</v>
      </c>
      <c r="N1265">
        <v>1</v>
      </c>
      <c r="O1265" t="s">
        <v>232</v>
      </c>
      <c r="P1265">
        <v>1</v>
      </c>
      <c r="Q1265" t="s">
        <v>464</v>
      </c>
      <c r="R1265" t="s">
        <v>234</v>
      </c>
      <c r="S1265" t="s">
        <v>258</v>
      </c>
      <c r="T1265" t="s">
        <v>259</v>
      </c>
      <c r="U1265" t="s">
        <v>443</v>
      </c>
    </row>
    <row r="1266" spans="1:21" x14ac:dyDescent="0.35">
      <c r="A1266" s="2" t="s">
        <v>53</v>
      </c>
      <c r="B1266" s="1" t="s">
        <v>54</v>
      </c>
      <c r="C1266" t="s">
        <v>514</v>
      </c>
      <c r="D1266" s="1" t="s">
        <v>32</v>
      </c>
      <c r="E1266" s="1" t="s">
        <v>364</v>
      </c>
      <c r="F1266" s="1" t="s">
        <v>26</v>
      </c>
      <c r="G1266" s="1" t="s">
        <v>215</v>
      </c>
      <c r="H1266" t="s">
        <v>30</v>
      </c>
      <c r="I1266" s="1" t="s">
        <v>70</v>
      </c>
      <c r="J1266" t="s">
        <v>42</v>
      </c>
      <c r="K1266" s="1" t="s">
        <v>34</v>
      </c>
      <c r="L1266" t="s">
        <v>278</v>
      </c>
      <c r="M1266" t="s">
        <v>35</v>
      </c>
      <c r="N1266">
        <v>1</v>
      </c>
      <c r="O1266" t="s">
        <v>232</v>
      </c>
      <c r="P1266">
        <v>1</v>
      </c>
      <c r="Q1266" t="s">
        <v>464</v>
      </c>
      <c r="R1266" t="s">
        <v>234</v>
      </c>
      <c r="S1266" t="s">
        <v>258</v>
      </c>
      <c r="T1266" t="s">
        <v>259</v>
      </c>
      <c r="U1266" t="s">
        <v>443</v>
      </c>
    </row>
    <row r="1267" spans="1:21" x14ac:dyDescent="0.35">
      <c r="A1267" s="2" t="s">
        <v>53</v>
      </c>
      <c r="B1267" s="1" t="s">
        <v>54</v>
      </c>
      <c r="C1267" t="s">
        <v>510</v>
      </c>
      <c r="D1267" s="1" t="s">
        <v>119</v>
      </c>
      <c r="E1267" s="1" t="s">
        <v>14</v>
      </c>
      <c r="F1267" s="1" t="s">
        <v>26</v>
      </c>
      <c r="G1267" s="1" t="s">
        <v>215</v>
      </c>
      <c r="H1267" t="s">
        <v>16</v>
      </c>
      <c r="I1267" s="1" t="s">
        <v>70</v>
      </c>
      <c r="J1267" t="s">
        <v>42</v>
      </c>
      <c r="K1267" s="1" t="s">
        <v>75</v>
      </c>
      <c r="L1267" t="s">
        <v>278</v>
      </c>
      <c r="M1267" t="s">
        <v>111</v>
      </c>
      <c r="N1267">
        <v>1</v>
      </c>
      <c r="O1267" t="s">
        <v>235</v>
      </c>
      <c r="P1267">
        <v>1</v>
      </c>
      <c r="Q1267" t="s">
        <v>464</v>
      </c>
      <c r="R1267" t="s">
        <v>234</v>
      </c>
      <c r="S1267" t="s">
        <v>258</v>
      </c>
      <c r="T1267" t="s">
        <v>259</v>
      </c>
      <c r="U1267" t="s">
        <v>443</v>
      </c>
    </row>
    <row r="1268" spans="1:21" x14ac:dyDescent="0.35">
      <c r="A1268" s="2" t="s">
        <v>53</v>
      </c>
      <c r="B1268" s="1" t="s">
        <v>54</v>
      </c>
      <c r="C1268" t="s">
        <v>510</v>
      </c>
      <c r="D1268" s="1" t="s">
        <v>119</v>
      </c>
      <c r="E1268" s="1" t="s">
        <v>14</v>
      </c>
      <c r="F1268" s="1" t="s">
        <v>26</v>
      </c>
      <c r="G1268" s="1" t="s">
        <v>215</v>
      </c>
      <c r="H1268" t="s">
        <v>27</v>
      </c>
      <c r="I1268" s="1" t="s">
        <v>88</v>
      </c>
      <c r="J1268" t="s">
        <v>72</v>
      </c>
      <c r="K1268" s="1" t="s">
        <v>75</v>
      </c>
      <c r="L1268" t="s">
        <v>363</v>
      </c>
      <c r="M1268" t="s">
        <v>110</v>
      </c>
      <c r="N1268">
        <v>1</v>
      </c>
      <c r="O1268" t="s">
        <v>235</v>
      </c>
      <c r="P1268">
        <v>0</v>
      </c>
      <c r="Q1268" t="s">
        <v>464</v>
      </c>
      <c r="R1268" t="s">
        <v>234</v>
      </c>
      <c r="S1268" t="s">
        <v>258</v>
      </c>
      <c r="T1268" t="s">
        <v>259</v>
      </c>
      <c r="U1268" t="s">
        <v>443</v>
      </c>
    </row>
    <row r="1269" spans="1:21" x14ac:dyDescent="0.35">
      <c r="A1269" s="2" t="s">
        <v>53</v>
      </c>
      <c r="B1269" s="1" t="s">
        <v>54</v>
      </c>
      <c r="C1269" t="s">
        <v>510</v>
      </c>
      <c r="D1269" s="1" t="s">
        <v>119</v>
      </c>
      <c r="E1269" s="1" t="s">
        <v>14</v>
      </c>
      <c r="F1269" s="1" t="s">
        <v>15</v>
      </c>
      <c r="G1269" s="1" t="s">
        <v>215</v>
      </c>
      <c r="H1269" t="s">
        <v>16</v>
      </c>
      <c r="I1269" s="1" t="s">
        <v>70</v>
      </c>
      <c r="J1269" t="s">
        <v>42</v>
      </c>
      <c r="K1269" s="1" t="s">
        <v>75</v>
      </c>
      <c r="L1269" t="s">
        <v>278</v>
      </c>
      <c r="M1269" t="s">
        <v>111</v>
      </c>
      <c r="N1269">
        <v>1</v>
      </c>
      <c r="O1269" t="s">
        <v>235</v>
      </c>
      <c r="P1269">
        <v>1</v>
      </c>
      <c r="Q1269" t="s">
        <v>464</v>
      </c>
      <c r="R1269" t="s">
        <v>234</v>
      </c>
      <c r="S1269" t="s">
        <v>258</v>
      </c>
      <c r="T1269" t="s">
        <v>259</v>
      </c>
      <c r="U1269" t="s">
        <v>443</v>
      </c>
    </row>
    <row r="1270" spans="1:21" x14ac:dyDescent="0.35">
      <c r="A1270" s="2" t="s">
        <v>53</v>
      </c>
      <c r="B1270" s="1" t="s">
        <v>54</v>
      </c>
      <c r="C1270" t="s">
        <v>510</v>
      </c>
      <c r="D1270" s="1" t="s">
        <v>119</v>
      </c>
      <c r="E1270" s="1" t="s">
        <v>25</v>
      </c>
      <c r="F1270" s="1" t="s">
        <v>26</v>
      </c>
      <c r="G1270" s="1" t="s">
        <v>215</v>
      </c>
      <c r="H1270" t="s">
        <v>52</v>
      </c>
      <c r="I1270" s="1" t="s">
        <v>70</v>
      </c>
      <c r="J1270" t="s">
        <v>42</v>
      </c>
      <c r="K1270" s="1" t="s">
        <v>75</v>
      </c>
      <c r="L1270" t="s">
        <v>278</v>
      </c>
      <c r="M1270" t="s">
        <v>111</v>
      </c>
      <c r="N1270">
        <v>1</v>
      </c>
      <c r="O1270" t="s">
        <v>235</v>
      </c>
      <c r="P1270">
        <v>0</v>
      </c>
      <c r="Q1270" t="s">
        <v>464</v>
      </c>
      <c r="R1270" t="s">
        <v>234</v>
      </c>
      <c r="S1270" t="s">
        <v>258</v>
      </c>
      <c r="T1270" t="s">
        <v>259</v>
      </c>
      <c r="U1270" t="s">
        <v>443</v>
      </c>
    </row>
    <row r="1271" spans="1:21" x14ac:dyDescent="0.35">
      <c r="A1271" s="2" t="s">
        <v>53</v>
      </c>
      <c r="B1271" s="1" t="s">
        <v>54</v>
      </c>
      <c r="C1271" t="s">
        <v>510</v>
      </c>
      <c r="D1271" s="1" t="s">
        <v>119</v>
      </c>
      <c r="E1271" s="1" t="s">
        <v>25</v>
      </c>
      <c r="F1271" s="1" t="s">
        <v>26</v>
      </c>
      <c r="G1271" s="1" t="s">
        <v>215</v>
      </c>
      <c r="H1271" t="s">
        <v>52</v>
      </c>
      <c r="I1271" s="1" t="s">
        <v>70</v>
      </c>
      <c r="J1271" t="s">
        <v>42</v>
      </c>
      <c r="K1271" s="1" t="s">
        <v>75</v>
      </c>
      <c r="L1271" t="s">
        <v>278</v>
      </c>
      <c r="M1271" t="s">
        <v>111</v>
      </c>
      <c r="N1271">
        <v>2</v>
      </c>
      <c r="O1271" t="s">
        <v>235</v>
      </c>
      <c r="P1271">
        <v>1</v>
      </c>
      <c r="Q1271" t="s">
        <v>464</v>
      </c>
      <c r="R1271" t="s">
        <v>234</v>
      </c>
      <c r="S1271" t="s">
        <v>258</v>
      </c>
      <c r="T1271" t="s">
        <v>259</v>
      </c>
      <c r="U1271" t="s">
        <v>443</v>
      </c>
    </row>
    <row r="1272" spans="1:21" x14ac:dyDescent="0.35">
      <c r="A1272" s="2" t="s">
        <v>53</v>
      </c>
      <c r="B1272" s="1" t="s">
        <v>54</v>
      </c>
      <c r="C1272" t="s">
        <v>510</v>
      </c>
      <c r="D1272" s="1" t="s">
        <v>119</v>
      </c>
      <c r="E1272" s="1" t="s">
        <v>25</v>
      </c>
      <c r="F1272" s="1" t="s">
        <v>26</v>
      </c>
      <c r="G1272" s="1" t="s">
        <v>215</v>
      </c>
      <c r="H1272" t="s">
        <v>16</v>
      </c>
      <c r="I1272" s="1" t="s">
        <v>70</v>
      </c>
      <c r="J1272" t="s">
        <v>42</v>
      </c>
      <c r="K1272" s="1" t="s">
        <v>75</v>
      </c>
      <c r="L1272" t="s">
        <v>278</v>
      </c>
      <c r="M1272" t="s">
        <v>111</v>
      </c>
      <c r="N1272">
        <v>2</v>
      </c>
      <c r="O1272" t="s">
        <v>235</v>
      </c>
      <c r="P1272">
        <v>1</v>
      </c>
      <c r="Q1272" t="s">
        <v>464</v>
      </c>
      <c r="R1272" t="s">
        <v>234</v>
      </c>
      <c r="S1272" t="s">
        <v>258</v>
      </c>
      <c r="T1272" t="s">
        <v>259</v>
      </c>
      <c r="U1272" t="s">
        <v>443</v>
      </c>
    </row>
    <row r="1273" spans="1:21" x14ac:dyDescent="0.35">
      <c r="A1273" s="2" t="s">
        <v>53</v>
      </c>
      <c r="B1273" s="1" t="s">
        <v>54</v>
      </c>
      <c r="C1273" t="s">
        <v>510</v>
      </c>
      <c r="D1273" s="1" t="s">
        <v>119</v>
      </c>
      <c r="E1273" s="1" t="s">
        <v>25</v>
      </c>
      <c r="F1273" s="1" t="s">
        <v>26</v>
      </c>
      <c r="G1273" s="1" t="s">
        <v>215</v>
      </c>
      <c r="H1273" t="s">
        <v>16</v>
      </c>
      <c r="I1273" s="1" t="s">
        <v>70</v>
      </c>
      <c r="J1273" t="s">
        <v>42</v>
      </c>
      <c r="K1273" s="1" t="s">
        <v>75</v>
      </c>
      <c r="L1273" t="s">
        <v>363</v>
      </c>
      <c r="M1273" t="s">
        <v>111</v>
      </c>
      <c r="N1273">
        <v>1</v>
      </c>
      <c r="O1273" t="s">
        <v>235</v>
      </c>
      <c r="P1273">
        <v>1</v>
      </c>
      <c r="Q1273" t="s">
        <v>464</v>
      </c>
      <c r="R1273" t="s">
        <v>234</v>
      </c>
      <c r="S1273" t="s">
        <v>258</v>
      </c>
      <c r="T1273" t="s">
        <v>259</v>
      </c>
      <c r="U1273" t="s">
        <v>443</v>
      </c>
    </row>
    <row r="1274" spans="1:21" x14ac:dyDescent="0.35">
      <c r="A1274" s="2" t="s">
        <v>53</v>
      </c>
      <c r="B1274" s="1" t="s">
        <v>54</v>
      </c>
      <c r="C1274" t="s">
        <v>510</v>
      </c>
      <c r="D1274" s="1" t="s">
        <v>119</v>
      </c>
      <c r="E1274" s="1" t="s">
        <v>25</v>
      </c>
      <c r="F1274" s="1" t="s">
        <v>26</v>
      </c>
      <c r="G1274" s="1" t="s">
        <v>215</v>
      </c>
      <c r="H1274" t="s">
        <v>16</v>
      </c>
      <c r="I1274" s="1" t="s">
        <v>70</v>
      </c>
      <c r="J1274" t="s">
        <v>42</v>
      </c>
      <c r="K1274" s="1" t="s">
        <v>34</v>
      </c>
      <c r="L1274" t="s">
        <v>278</v>
      </c>
      <c r="M1274" t="s">
        <v>37</v>
      </c>
      <c r="N1274">
        <v>1</v>
      </c>
      <c r="O1274" t="s">
        <v>235</v>
      </c>
      <c r="P1274">
        <v>1</v>
      </c>
      <c r="Q1274" t="s">
        <v>464</v>
      </c>
      <c r="R1274" t="s">
        <v>234</v>
      </c>
      <c r="S1274" t="s">
        <v>258</v>
      </c>
      <c r="T1274" t="s">
        <v>259</v>
      </c>
      <c r="U1274" t="s">
        <v>443</v>
      </c>
    </row>
    <row r="1275" spans="1:21" x14ac:dyDescent="0.35">
      <c r="A1275" s="2" t="s">
        <v>53</v>
      </c>
      <c r="B1275" s="1" t="s">
        <v>54</v>
      </c>
      <c r="C1275" t="s">
        <v>510</v>
      </c>
      <c r="D1275" s="1" t="s">
        <v>119</v>
      </c>
      <c r="E1275" s="1" t="s">
        <v>25</v>
      </c>
      <c r="F1275" s="1" t="s">
        <v>26</v>
      </c>
      <c r="G1275" s="1" t="s">
        <v>215</v>
      </c>
      <c r="H1275" t="s">
        <v>20</v>
      </c>
      <c r="I1275" s="1" t="s">
        <v>70</v>
      </c>
      <c r="J1275" t="s">
        <v>42</v>
      </c>
      <c r="K1275" s="1" t="s">
        <v>75</v>
      </c>
      <c r="L1275" t="s">
        <v>278</v>
      </c>
      <c r="M1275" t="s">
        <v>111</v>
      </c>
      <c r="N1275">
        <v>3</v>
      </c>
      <c r="O1275" t="s">
        <v>235</v>
      </c>
      <c r="P1275">
        <v>1</v>
      </c>
      <c r="Q1275" t="s">
        <v>464</v>
      </c>
      <c r="R1275" t="s">
        <v>234</v>
      </c>
      <c r="S1275" t="s">
        <v>258</v>
      </c>
      <c r="T1275" t="s">
        <v>259</v>
      </c>
      <c r="U1275" t="s">
        <v>443</v>
      </c>
    </row>
    <row r="1276" spans="1:21" x14ac:dyDescent="0.35">
      <c r="A1276" s="2" t="s">
        <v>53</v>
      </c>
      <c r="B1276" s="1" t="s">
        <v>54</v>
      </c>
      <c r="C1276" t="s">
        <v>510</v>
      </c>
      <c r="D1276" s="1" t="s">
        <v>119</v>
      </c>
      <c r="E1276" s="1" t="s">
        <v>25</v>
      </c>
      <c r="F1276" s="1" t="s">
        <v>26</v>
      </c>
      <c r="G1276" s="1" t="s">
        <v>215</v>
      </c>
      <c r="H1276" t="s">
        <v>20</v>
      </c>
      <c r="I1276" s="1" t="s">
        <v>70</v>
      </c>
      <c r="J1276" t="s">
        <v>42</v>
      </c>
      <c r="K1276" s="1" t="s">
        <v>75</v>
      </c>
      <c r="L1276" t="s">
        <v>363</v>
      </c>
      <c r="M1276" t="s">
        <v>111</v>
      </c>
      <c r="N1276">
        <v>1</v>
      </c>
      <c r="O1276" t="s">
        <v>235</v>
      </c>
      <c r="P1276">
        <v>1</v>
      </c>
      <c r="Q1276" t="s">
        <v>464</v>
      </c>
      <c r="R1276" t="s">
        <v>234</v>
      </c>
      <c r="S1276" t="s">
        <v>258</v>
      </c>
      <c r="T1276" t="s">
        <v>259</v>
      </c>
      <c r="U1276" t="s">
        <v>443</v>
      </c>
    </row>
    <row r="1277" spans="1:21" x14ac:dyDescent="0.35">
      <c r="A1277" s="2" t="s">
        <v>53</v>
      </c>
      <c r="B1277" s="1" t="s">
        <v>54</v>
      </c>
      <c r="C1277" t="s">
        <v>510</v>
      </c>
      <c r="D1277" s="1" t="s">
        <v>119</v>
      </c>
      <c r="E1277" s="1" t="s">
        <v>25</v>
      </c>
      <c r="F1277" s="1" t="s">
        <v>26</v>
      </c>
      <c r="G1277" s="1" t="s">
        <v>215</v>
      </c>
      <c r="H1277" t="s">
        <v>20</v>
      </c>
      <c r="I1277" s="1" t="s">
        <v>70</v>
      </c>
      <c r="J1277" t="s">
        <v>42</v>
      </c>
      <c r="K1277" s="1" t="s">
        <v>34</v>
      </c>
      <c r="L1277" t="s">
        <v>278</v>
      </c>
      <c r="M1277" t="s">
        <v>35</v>
      </c>
      <c r="N1277">
        <v>1</v>
      </c>
      <c r="O1277" t="s">
        <v>235</v>
      </c>
      <c r="P1277">
        <v>1</v>
      </c>
      <c r="Q1277" t="s">
        <v>464</v>
      </c>
      <c r="R1277" t="s">
        <v>234</v>
      </c>
      <c r="S1277" t="s">
        <v>258</v>
      </c>
      <c r="T1277" t="s">
        <v>259</v>
      </c>
      <c r="U1277" t="s">
        <v>443</v>
      </c>
    </row>
    <row r="1278" spans="1:21" x14ac:dyDescent="0.35">
      <c r="A1278" s="2" t="s">
        <v>53</v>
      </c>
      <c r="B1278" s="1" t="s">
        <v>54</v>
      </c>
      <c r="C1278" t="s">
        <v>510</v>
      </c>
      <c r="D1278" s="1" t="s">
        <v>119</v>
      </c>
      <c r="E1278" s="1" t="s">
        <v>25</v>
      </c>
      <c r="F1278" s="1" t="s">
        <v>26</v>
      </c>
      <c r="G1278" s="1" t="s">
        <v>215</v>
      </c>
      <c r="H1278" t="s">
        <v>27</v>
      </c>
      <c r="I1278" s="1" t="s">
        <v>70</v>
      </c>
      <c r="J1278" t="s">
        <v>42</v>
      </c>
      <c r="K1278" s="1" t="s">
        <v>75</v>
      </c>
      <c r="L1278" t="s">
        <v>278</v>
      </c>
      <c r="M1278" t="s">
        <v>111</v>
      </c>
      <c r="N1278">
        <v>1</v>
      </c>
      <c r="O1278" t="s">
        <v>235</v>
      </c>
      <c r="P1278">
        <v>1</v>
      </c>
      <c r="Q1278" t="s">
        <v>464</v>
      </c>
      <c r="R1278" t="s">
        <v>234</v>
      </c>
      <c r="S1278" t="s">
        <v>271</v>
      </c>
      <c r="T1278" t="s">
        <v>259</v>
      </c>
      <c r="U1278" t="s">
        <v>443</v>
      </c>
    </row>
    <row r="1279" spans="1:21" x14ac:dyDescent="0.35">
      <c r="A1279" s="2" t="s">
        <v>53</v>
      </c>
      <c r="B1279" s="1" t="s">
        <v>54</v>
      </c>
      <c r="C1279" t="s">
        <v>510</v>
      </c>
      <c r="D1279" s="1" t="s">
        <v>119</v>
      </c>
      <c r="E1279" s="1" t="s">
        <v>25</v>
      </c>
      <c r="F1279" s="1" t="s">
        <v>26</v>
      </c>
      <c r="G1279" s="1" t="s">
        <v>215</v>
      </c>
      <c r="H1279" t="s">
        <v>27</v>
      </c>
      <c r="I1279" s="1" t="s">
        <v>70</v>
      </c>
      <c r="J1279" t="s">
        <v>42</v>
      </c>
      <c r="K1279" s="1" t="s">
        <v>75</v>
      </c>
      <c r="L1279" t="s">
        <v>363</v>
      </c>
      <c r="M1279" t="s">
        <v>111</v>
      </c>
      <c r="N1279">
        <v>1</v>
      </c>
      <c r="O1279" t="s">
        <v>235</v>
      </c>
      <c r="P1279">
        <v>1</v>
      </c>
      <c r="Q1279" t="s">
        <v>464</v>
      </c>
      <c r="R1279" t="s">
        <v>234</v>
      </c>
      <c r="S1279" t="s">
        <v>258</v>
      </c>
      <c r="T1279" t="s">
        <v>259</v>
      </c>
      <c r="U1279" t="s">
        <v>443</v>
      </c>
    </row>
    <row r="1280" spans="1:21" x14ac:dyDescent="0.35">
      <c r="A1280" s="2" t="s">
        <v>53</v>
      </c>
      <c r="B1280" s="1" t="s">
        <v>54</v>
      </c>
      <c r="C1280" t="s">
        <v>510</v>
      </c>
      <c r="D1280" s="1" t="s">
        <v>119</v>
      </c>
      <c r="E1280" s="1" t="s">
        <v>25</v>
      </c>
      <c r="F1280" s="1" t="s">
        <v>26</v>
      </c>
      <c r="G1280" s="1" t="s">
        <v>215</v>
      </c>
      <c r="H1280" t="s">
        <v>27</v>
      </c>
      <c r="I1280" s="1" t="s">
        <v>70</v>
      </c>
      <c r="J1280" t="s">
        <v>42</v>
      </c>
      <c r="K1280" s="1" t="s">
        <v>34</v>
      </c>
      <c r="L1280" t="s">
        <v>278</v>
      </c>
      <c r="M1280" t="s">
        <v>39</v>
      </c>
      <c r="N1280">
        <v>1</v>
      </c>
      <c r="O1280" t="s">
        <v>235</v>
      </c>
      <c r="P1280">
        <v>1</v>
      </c>
      <c r="Q1280" t="s">
        <v>464</v>
      </c>
      <c r="R1280" t="s">
        <v>234</v>
      </c>
      <c r="S1280" t="s">
        <v>258</v>
      </c>
      <c r="T1280" t="s">
        <v>259</v>
      </c>
      <c r="U1280" t="s">
        <v>443</v>
      </c>
    </row>
    <row r="1281" spans="1:21" x14ac:dyDescent="0.35">
      <c r="A1281" s="2" t="s">
        <v>53</v>
      </c>
      <c r="B1281" s="1" t="s">
        <v>54</v>
      </c>
      <c r="C1281" t="s">
        <v>510</v>
      </c>
      <c r="D1281" s="1" t="s">
        <v>119</v>
      </c>
      <c r="E1281" s="1" t="s">
        <v>25</v>
      </c>
      <c r="F1281" s="1" t="s">
        <v>26</v>
      </c>
      <c r="G1281" s="1" t="s">
        <v>215</v>
      </c>
      <c r="H1281" t="s">
        <v>27</v>
      </c>
      <c r="I1281" s="1" t="s">
        <v>70</v>
      </c>
      <c r="J1281" t="s">
        <v>42</v>
      </c>
      <c r="K1281" s="1" t="s">
        <v>34</v>
      </c>
      <c r="L1281" t="s">
        <v>278</v>
      </c>
      <c r="M1281" t="s">
        <v>35</v>
      </c>
      <c r="N1281">
        <v>1</v>
      </c>
      <c r="O1281" t="s">
        <v>235</v>
      </c>
      <c r="P1281">
        <v>0</v>
      </c>
      <c r="Q1281" t="s">
        <v>464</v>
      </c>
      <c r="R1281" t="s">
        <v>234</v>
      </c>
      <c r="S1281" t="s">
        <v>258</v>
      </c>
      <c r="T1281" t="s">
        <v>259</v>
      </c>
      <c r="U1281" t="s">
        <v>443</v>
      </c>
    </row>
    <row r="1282" spans="1:21" x14ac:dyDescent="0.35">
      <c r="A1282" s="2" t="s">
        <v>53</v>
      </c>
      <c r="B1282" s="1" t="s">
        <v>54</v>
      </c>
      <c r="C1282" t="s">
        <v>510</v>
      </c>
      <c r="D1282" s="1" t="s">
        <v>119</v>
      </c>
      <c r="E1282" s="1" t="s">
        <v>25</v>
      </c>
      <c r="F1282" s="1" t="s">
        <v>26</v>
      </c>
      <c r="G1282" s="1" t="s">
        <v>215</v>
      </c>
      <c r="H1282" t="s">
        <v>30</v>
      </c>
      <c r="I1282" s="1" t="s">
        <v>70</v>
      </c>
      <c r="J1282" t="s">
        <v>42</v>
      </c>
      <c r="K1282" s="1" t="s">
        <v>75</v>
      </c>
      <c r="L1282" t="s">
        <v>278</v>
      </c>
      <c r="M1282" t="s">
        <v>111</v>
      </c>
      <c r="N1282">
        <v>2</v>
      </c>
      <c r="O1282" t="s">
        <v>235</v>
      </c>
      <c r="P1282">
        <v>0</v>
      </c>
      <c r="Q1282" t="s">
        <v>464</v>
      </c>
      <c r="R1282" t="s">
        <v>234</v>
      </c>
      <c r="S1282" t="s">
        <v>258</v>
      </c>
      <c r="T1282" t="s">
        <v>259</v>
      </c>
      <c r="U1282" t="s">
        <v>443</v>
      </c>
    </row>
    <row r="1283" spans="1:21" x14ac:dyDescent="0.35">
      <c r="A1283" s="2" t="s">
        <v>53</v>
      </c>
      <c r="B1283" s="1" t="s">
        <v>54</v>
      </c>
      <c r="C1283" t="s">
        <v>510</v>
      </c>
      <c r="D1283" s="1" t="s">
        <v>119</v>
      </c>
      <c r="E1283" s="1" t="s">
        <v>25</v>
      </c>
      <c r="F1283" s="1" t="s">
        <v>26</v>
      </c>
      <c r="G1283" s="1" t="s">
        <v>215</v>
      </c>
      <c r="H1283" t="s">
        <v>30</v>
      </c>
      <c r="I1283" s="1" t="s">
        <v>70</v>
      </c>
      <c r="J1283" t="s">
        <v>42</v>
      </c>
      <c r="K1283" s="1" t="s">
        <v>75</v>
      </c>
      <c r="L1283" t="s">
        <v>278</v>
      </c>
      <c r="M1283" t="s">
        <v>111</v>
      </c>
      <c r="N1283">
        <v>1</v>
      </c>
      <c r="O1283" t="s">
        <v>235</v>
      </c>
      <c r="P1283">
        <v>1</v>
      </c>
      <c r="Q1283" t="s">
        <v>464</v>
      </c>
      <c r="R1283" t="s">
        <v>234</v>
      </c>
      <c r="S1283" t="s">
        <v>258</v>
      </c>
      <c r="T1283" t="s">
        <v>259</v>
      </c>
      <c r="U1283" t="s">
        <v>443</v>
      </c>
    </row>
    <row r="1284" spans="1:21" x14ac:dyDescent="0.35">
      <c r="A1284" s="2" t="s">
        <v>53</v>
      </c>
      <c r="B1284" s="1" t="s">
        <v>54</v>
      </c>
      <c r="C1284" t="s">
        <v>510</v>
      </c>
      <c r="D1284" s="1" t="s">
        <v>119</v>
      </c>
      <c r="E1284" s="1" t="s">
        <v>25</v>
      </c>
      <c r="F1284" s="1" t="s">
        <v>26</v>
      </c>
      <c r="G1284" s="1" t="s">
        <v>215</v>
      </c>
      <c r="H1284" t="s">
        <v>30</v>
      </c>
      <c r="I1284" s="1" t="s">
        <v>70</v>
      </c>
      <c r="J1284" t="s">
        <v>42</v>
      </c>
      <c r="K1284" s="1" t="s">
        <v>75</v>
      </c>
      <c r="L1284" t="s">
        <v>363</v>
      </c>
      <c r="M1284" t="s">
        <v>111</v>
      </c>
      <c r="N1284">
        <v>1</v>
      </c>
      <c r="O1284" t="s">
        <v>235</v>
      </c>
      <c r="P1284">
        <v>1</v>
      </c>
      <c r="Q1284" t="s">
        <v>464</v>
      </c>
      <c r="R1284" t="s">
        <v>234</v>
      </c>
      <c r="S1284" t="s">
        <v>258</v>
      </c>
      <c r="T1284" t="s">
        <v>259</v>
      </c>
      <c r="U1284" t="s">
        <v>443</v>
      </c>
    </row>
    <row r="1285" spans="1:21" x14ac:dyDescent="0.35">
      <c r="A1285" s="2" t="s">
        <v>53</v>
      </c>
      <c r="B1285" s="1" t="s">
        <v>54</v>
      </c>
      <c r="C1285" t="s">
        <v>510</v>
      </c>
      <c r="D1285" s="1" t="s">
        <v>119</v>
      </c>
      <c r="E1285" s="1" t="s">
        <v>25</v>
      </c>
      <c r="F1285" s="1" t="s">
        <v>26</v>
      </c>
      <c r="G1285" s="1" t="s">
        <v>215</v>
      </c>
      <c r="H1285" t="s">
        <v>36</v>
      </c>
      <c r="I1285" s="1" t="s">
        <v>70</v>
      </c>
      <c r="J1285" t="s">
        <v>42</v>
      </c>
      <c r="K1285" s="1" t="s">
        <v>75</v>
      </c>
      <c r="L1285" t="s">
        <v>278</v>
      </c>
      <c r="M1285" t="s">
        <v>111</v>
      </c>
      <c r="N1285">
        <v>1</v>
      </c>
      <c r="O1285" t="s">
        <v>235</v>
      </c>
      <c r="P1285">
        <v>1</v>
      </c>
      <c r="Q1285" t="s">
        <v>464</v>
      </c>
      <c r="R1285" t="s">
        <v>234</v>
      </c>
      <c r="S1285" t="s">
        <v>258</v>
      </c>
      <c r="T1285" t="s">
        <v>259</v>
      </c>
      <c r="U1285" t="s">
        <v>443</v>
      </c>
    </row>
    <row r="1286" spans="1:21" x14ac:dyDescent="0.35">
      <c r="A1286" s="2" t="s">
        <v>53</v>
      </c>
      <c r="B1286" s="1" t="s">
        <v>54</v>
      </c>
      <c r="C1286" t="s">
        <v>510</v>
      </c>
      <c r="D1286" s="1" t="s">
        <v>119</v>
      </c>
      <c r="E1286" s="1" t="s">
        <v>25</v>
      </c>
      <c r="F1286" s="1" t="s">
        <v>26</v>
      </c>
      <c r="G1286" s="1" t="s">
        <v>215</v>
      </c>
      <c r="H1286" t="s">
        <v>36</v>
      </c>
      <c r="I1286" s="1" t="s">
        <v>70</v>
      </c>
      <c r="J1286" t="s">
        <v>42</v>
      </c>
      <c r="K1286" s="1" t="s">
        <v>75</v>
      </c>
      <c r="L1286" t="s">
        <v>278</v>
      </c>
      <c r="M1286" t="s">
        <v>111</v>
      </c>
      <c r="N1286">
        <v>1</v>
      </c>
      <c r="O1286" t="s">
        <v>235</v>
      </c>
      <c r="P1286">
        <v>1</v>
      </c>
      <c r="Q1286" t="s">
        <v>464</v>
      </c>
      <c r="R1286" t="s">
        <v>234</v>
      </c>
      <c r="S1286" t="s">
        <v>271</v>
      </c>
      <c r="T1286" t="s">
        <v>259</v>
      </c>
      <c r="U1286" t="s">
        <v>443</v>
      </c>
    </row>
    <row r="1287" spans="1:21" x14ac:dyDescent="0.35">
      <c r="A1287" s="2" t="s">
        <v>53</v>
      </c>
      <c r="B1287" s="1" t="s">
        <v>54</v>
      </c>
      <c r="C1287" t="s">
        <v>510</v>
      </c>
      <c r="D1287" s="1" t="s">
        <v>119</v>
      </c>
      <c r="E1287" s="1" t="s">
        <v>25</v>
      </c>
      <c r="F1287" s="1" t="s">
        <v>26</v>
      </c>
      <c r="G1287" s="1" t="s">
        <v>215</v>
      </c>
      <c r="H1287" t="s">
        <v>24</v>
      </c>
      <c r="I1287" s="1" t="s">
        <v>70</v>
      </c>
      <c r="J1287" t="s">
        <v>42</v>
      </c>
      <c r="K1287" s="1" t="s">
        <v>18</v>
      </c>
      <c r="L1287" t="s">
        <v>278</v>
      </c>
      <c r="M1287" t="s">
        <v>121</v>
      </c>
      <c r="N1287">
        <v>1</v>
      </c>
      <c r="O1287" t="s">
        <v>235</v>
      </c>
      <c r="P1287">
        <v>1</v>
      </c>
      <c r="Q1287" t="s">
        <v>464</v>
      </c>
      <c r="R1287" t="s">
        <v>234</v>
      </c>
      <c r="S1287" t="s">
        <v>258</v>
      </c>
      <c r="T1287" t="s">
        <v>259</v>
      </c>
      <c r="U1287" t="s">
        <v>443</v>
      </c>
    </row>
    <row r="1288" spans="1:21" x14ac:dyDescent="0.35">
      <c r="A1288" s="2" t="s">
        <v>53</v>
      </c>
      <c r="B1288" s="1" t="s">
        <v>54</v>
      </c>
      <c r="C1288" t="s">
        <v>510</v>
      </c>
      <c r="D1288" s="1" t="s">
        <v>119</v>
      </c>
      <c r="E1288" s="1" t="s">
        <v>25</v>
      </c>
      <c r="F1288" s="1" t="s">
        <v>15</v>
      </c>
      <c r="G1288" s="1" t="s">
        <v>215</v>
      </c>
      <c r="H1288" t="s">
        <v>52</v>
      </c>
      <c r="I1288" s="1" t="s">
        <v>70</v>
      </c>
      <c r="J1288" t="s">
        <v>42</v>
      </c>
      <c r="K1288" s="1" t="s">
        <v>22</v>
      </c>
      <c r="L1288" t="s">
        <v>278</v>
      </c>
      <c r="M1288" t="s">
        <v>79</v>
      </c>
      <c r="N1288">
        <v>1</v>
      </c>
      <c r="O1288" t="s">
        <v>235</v>
      </c>
      <c r="P1288">
        <v>1</v>
      </c>
      <c r="Q1288" t="s">
        <v>464</v>
      </c>
      <c r="R1288" t="s">
        <v>234</v>
      </c>
      <c r="S1288" t="s">
        <v>258</v>
      </c>
      <c r="T1288" t="s">
        <v>259</v>
      </c>
      <c r="U1288" t="s">
        <v>444</v>
      </c>
    </row>
    <row r="1289" spans="1:21" x14ac:dyDescent="0.35">
      <c r="A1289" s="2" t="s">
        <v>53</v>
      </c>
      <c r="B1289" s="1" t="s">
        <v>54</v>
      </c>
      <c r="C1289" t="s">
        <v>510</v>
      </c>
      <c r="D1289" s="1" t="s">
        <v>119</v>
      </c>
      <c r="E1289" s="1" t="s">
        <v>25</v>
      </c>
      <c r="F1289" s="1" t="s">
        <v>15</v>
      </c>
      <c r="G1289" s="1" t="s">
        <v>215</v>
      </c>
      <c r="H1289" t="s">
        <v>16</v>
      </c>
      <c r="I1289" s="1" t="s">
        <v>70</v>
      </c>
      <c r="J1289" t="s">
        <v>42</v>
      </c>
      <c r="K1289" s="1" t="s">
        <v>75</v>
      </c>
      <c r="L1289" t="s">
        <v>278</v>
      </c>
      <c r="M1289" t="s">
        <v>111</v>
      </c>
      <c r="N1289">
        <v>1</v>
      </c>
      <c r="O1289" t="s">
        <v>235</v>
      </c>
      <c r="P1289">
        <v>1</v>
      </c>
      <c r="Q1289" t="s">
        <v>464</v>
      </c>
      <c r="R1289" t="s">
        <v>234</v>
      </c>
      <c r="S1289" t="s">
        <v>258</v>
      </c>
      <c r="T1289" t="s">
        <v>259</v>
      </c>
      <c r="U1289" t="s">
        <v>443</v>
      </c>
    </row>
    <row r="1290" spans="1:21" x14ac:dyDescent="0.35">
      <c r="A1290" s="2" t="s">
        <v>53</v>
      </c>
      <c r="B1290" s="1" t="s">
        <v>54</v>
      </c>
      <c r="C1290" t="s">
        <v>510</v>
      </c>
      <c r="D1290" s="1" t="s">
        <v>119</v>
      </c>
      <c r="E1290" s="1" t="s">
        <v>25</v>
      </c>
      <c r="F1290" s="1" t="s">
        <v>15</v>
      </c>
      <c r="G1290" s="1" t="s">
        <v>215</v>
      </c>
      <c r="H1290" t="s">
        <v>20</v>
      </c>
      <c r="I1290" s="1" t="s">
        <v>70</v>
      </c>
      <c r="J1290" t="s">
        <v>42</v>
      </c>
      <c r="K1290" s="1" t="s">
        <v>75</v>
      </c>
      <c r="L1290" t="s">
        <v>363</v>
      </c>
      <c r="M1290" t="s">
        <v>111</v>
      </c>
      <c r="N1290">
        <v>1</v>
      </c>
      <c r="O1290" t="s">
        <v>235</v>
      </c>
      <c r="P1290">
        <v>1</v>
      </c>
      <c r="Q1290" t="s">
        <v>464</v>
      </c>
      <c r="R1290" t="s">
        <v>234</v>
      </c>
      <c r="S1290" t="s">
        <v>271</v>
      </c>
      <c r="T1290" t="s">
        <v>259</v>
      </c>
      <c r="U1290" t="s">
        <v>443</v>
      </c>
    </row>
    <row r="1291" spans="1:21" x14ac:dyDescent="0.35">
      <c r="A1291" s="2" t="s">
        <v>53</v>
      </c>
      <c r="B1291" s="1" t="s">
        <v>54</v>
      </c>
      <c r="C1291" t="s">
        <v>510</v>
      </c>
      <c r="D1291" s="1" t="s">
        <v>119</v>
      </c>
      <c r="E1291" s="1" t="s">
        <v>25</v>
      </c>
      <c r="F1291" s="1" t="s">
        <v>15</v>
      </c>
      <c r="G1291" s="1" t="s">
        <v>215</v>
      </c>
      <c r="H1291" t="s">
        <v>36</v>
      </c>
      <c r="I1291" s="1" t="s">
        <v>70</v>
      </c>
      <c r="J1291" t="s">
        <v>42</v>
      </c>
      <c r="K1291" s="1" t="s">
        <v>48</v>
      </c>
      <c r="L1291" t="s">
        <v>363</v>
      </c>
      <c r="M1291" t="s">
        <v>106</v>
      </c>
      <c r="N1291">
        <v>1</v>
      </c>
      <c r="O1291" t="s">
        <v>235</v>
      </c>
      <c r="P1291">
        <v>1</v>
      </c>
      <c r="Q1291" t="s">
        <v>464</v>
      </c>
      <c r="R1291" t="s">
        <v>234</v>
      </c>
      <c r="S1291" t="s">
        <v>258</v>
      </c>
      <c r="T1291" t="s">
        <v>259</v>
      </c>
      <c r="U1291" t="s">
        <v>443</v>
      </c>
    </row>
    <row r="1292" spans="1:21" x14ac:dyDescent="0.35">
      <c r="A1292" s="2" t="s">
        <v>53</v>
      </c>
      <c r="B1292" s="1" t="s">
        <v>54</v>
      </c>
      <c r="C1292" t="s">
        <v>510</v>
      </c>
      <c r="D1292" s="1" t="s">
        <v>119</v>
      </c>
      <c r="E1292" s="1" t="s">
        <v>25</v>
      </c>
      <c r="F1292" s="1" t="s">
        <v>29</v>
      </c>
      <c r="G1292" s="1" t="s">
        <v>29</v>
      </c>
      <c r="H1292" t="s">
        <v>16</v>
      </c>
      <c r="I1292" s="1" t="s">
        <v>70</v>
      </c>
      <c r="J1292" t="s">
        <v>42</v>
      </c>
      <c r="K1292" s="1" t="s">
        <v>75</v>
      </c>
      <c r="L1292" t="s">
        <v>278</v>
      </c>
      <c r="M1292" t="s">
        <v>111</v>
      </c>
      <c r="N1292">
        <v>1</v>
      </c>
      <c r="O1292" t="s">
        <v>235</v>
      </c>
      <c r="P1292">
        <v>1</v>
      </c>
      <c r="Q1292" t="s">
        <v>464</v>
      </c>
      <c r="R1292" t="s">
        <v>234</v>
      </c>
      <c r="S1292" t="s">
        <v>258</v>
      </c>
      <c r="T1292" t="s">
        <v>259</v>
      </c>
      <c r="U1292" t="s">
        <v>443</v>
      </c>
    </row>
    <row r="1293" spans="1:21" x14ac:dyDescent="0.35">
      <c r="A1293" s="2" t="s">
        <v>53</v>
      </c>
      <c r="B1293" s="1" t="s">
        <v>54</v>
      </c>
      <c r="C1293" t="s">
        <v>510</v>
      </c>
      <c r="D1293" s="1" t="s">
        <v>119</v>
      </c>
      <c r="E1293" s="1" t="s">
        <v>25</v>
      </c>
      <c r="F1293" s="1" t="s">
        <v>29</v>
      </c>
      <c r="G1293" s="1" t="s">
        <v>29</v>
      </c>
      <c r="H1293" t="s">
        <v>20</v>
      </c>
      <c r="I1293" s="1" t="s">
        <v>70</v>
      </c>
      <c r="J1293" t="s">
        <v>42</v>
      </c>
      <c r="K1293" s="1" t="s">
        <v>48</v>
      </c>
      <c r="L1293" t="s">
        <v>363</v>
      </c>
      <c r="M1293" t="s">
        <v>49</v>
      </c>
      <c r="N1293">
        <v>1</v>
      </c>
      <c r="O1293" t="s">
        <v>235</v>
      </c>
      <c r="P1293">
        <v>1</v>
      </c>
      <c r="Q1293" t="s">
        <v>464</v>
      </c>
      <c r="R1293" t="s">
        <v>234</v>
      </c>
      <c r="S1293" t="s">
        <v>258</v>
      </c>
      <c r="T1293" t="s">
        <v>259</v>
      </c>
      <c r="U1293" t="s">
        <v>443</v>
      </c>
    </row>
    <row r="1294" spans="1:21" x14ac:dyDescent="0.35">
      <c r="A1294" s="2" t="s">
        <v>53</v>
      </c>
      <c r="B1294" s="1" t="s">
        <v>54</v>
      </c>
      <c r="C1294" t="s">
        <v>510</v>
      </c>
      <c r="D1294" s="1" t="s">
        <v>119</v>
      </c>
      <c r="E1294" s="1" t="s">
        <v>25</v>
      </c>
      <c r="F1294" s="1" t="s">
        <v>29</v>
      </c>
      <c r="G1294" s="1" t="s">
        <v>29</v>
      </c>
      <c r="H1294" t="s">
        <v>30</v>
      </c>
      <c r="I1294" s="1" t="s">
        <v>70</v>
      </c>
      <c r="J1294" t="s">
        <v>42</v>
      </c>
      <c r="K1294" s="1" t="s">
        <v>75</v>
      </c>
      <c r="L1294" t="s">
        <v>363</v>
      </c>
      <c r="M1294" t="s">
        <v>111</v>
      </c>
      <c r="N1294">
        <v>1</v>
      </c>
      <c r="O1294" t="s">
        <v>235</v>
      </c>
      <c r="P1294">
        <v>1</v>
      </c>
      <c r="Q1294" t="s">
        <v>464</v>
      </c>
      <c r="R1294" t="s">
        <v>234</v>
      </c>
      <c r="S1294" t="s">
        <v>258</v>
      </c>
      <c r="T1294" t="s">
        <v>259</v>
      </c>
      <c r="U1294" t="s">
        <v>443</v>
      </c>
    </row>
    <row r="1295" spans="1:21" x14ac:dyDescent="0.35">
      <c r="A1295" s="2" t="s">
        <v>53</v>
      </c>
      <c r="B1295" s="1" t="s">
        <v>54</v>
      </c>
      <c r="C1295" t="s">
        <v>510</v>
      </c>
      <c r="D1295" s="1" t="s">
        <v>119</v>
      </c>
      <c r="E1295" s="1" t="s">
        <v>25</v>
      </c>
      <c r="F1295" s="1" t="s">
        <v>21</v>
      </c>
      <c r="G1295" s="1" t="s">
        <v>29</v>
      </c>
      <c r="H1295" t="s">
        <v>16</v>
      </c>
      <c r="I1295" s="1" t="s">
        <v>70</v>
      </c>
      <c r="J1295" t="s">
        <v>42</v>
      </c>
      <c r="K1295" s="1" t="s">
        <v>75</v>
      </c>
      <c r="L1295" t="s">
        <v>278</v>
      </c>
      <c r="M1295" t="s">
        <v>111</v>
      </c>
      <c r="N1295">
        <v>2</v>
      </c>
      <c r="O1295" t="s">
        <v>235</v>
      </c>
      <c r="P1295">
        <v>0</v>
      </c>
      <c r="Q1295" t="s">
        <v>464</v>
      </c>
      <c r="R1295" t="s">
        <v>234</v>
      </c>
      <c r="S1295" t="s">
        <v>258</v>
      </c>
      <c r="T1295" t="s">
        <v>259</v>
      </c>
      <c r="U1295" t="s">
        <v>443</v>
      </c>
    </row>
    <row r="1296" spans="1:21" x14ac:dyDescent="0.35">
      <c r="A1296" s="2" t="s">
        <v>53</v>
      </c>
      <c r="B1296" s="1" t="s">
        <v>54</v>
      </c>
      <c r="C1296" t="s">
        <v>510</v>
      </c>
      <c r="D1296" s="1" t="s">
        <v>119</v>
      </c>
      <c r="E1296" s="1" t="s">
        <v>25</v>
      </c>
      <c r="F1296" s="1" t="s">
        <v>21</v>
      </c>
      <c r="G1296" s="1" t="s">
        <v>29</v>
      </c>
      <c r="H1296" t="s">
        <v>20</v>
      </c>
      <c r="I1296" s="1" t="s">
        <v>70</v>
      </c>
      <c r="J1296" t="s">
        <v>42</v>
      </c>
      <c r="K1296" s="1" t="s">
        <v>48</v>
      </c>
      <c r="L1296" t="s">
        <v>278</v>
      </c>
      <c r="M1296" t="s">
        <v>51</v>
      </c>
      <c r="N1296">
        <v>1</v>
      </c>
      <c r="O1296" t="s">
        <v>235</v>
      </c>
      <c r="P1296">
        <v>1</v>
      </c>
      <c r="Q1296" t="s">
        <v>464</v>
      </c>
      <c r="R1296" t="s">
        <v>234</v>
      </c>
      <c r="S1296" t="s">
        <v>258</v>
      </c>
      <c r="T1296" t="s">
        <v>259</v>
      </c>
      <c r="U1296" t="s">
        <v>443</v>
      </c>
    </row>
    <row r="1297" spans="1:21" x14ac:dyDescent="0.35">
      <c r="A1297" s="2" t="s">
        <v>53</v>
      </c>
      <c r="B1297" s="1" t="s">
        <v>54</v>
      </c>
      <c r="C1297" t="s">
        <v>510</v>
      </c>
      <c r="D1297" s="1" t="s">
        <v>119</v>
      </c>
      <c r="E1297" s="1" t="s">
        <v>25</v>
      </c>
      <c r="F1297" s="1" t="s">
        <v>21</v>
      </c>
      <c r="G1297" s="1" t="s">
        <v>29</v>
      </c>
      <c r="H1297" t="s">
        <v>20</v>
      </c>
      <c r="I1297" s="1" t="s">
        <v>70</v>
      </c>
      <c r="J1297" t="s">
        <v>42</v>
      </c>
      <c r="K1297" s="1" t="s">
        <v>75</v>
      </c>
      <c r="L1297" t="s">
        <v>278</v>
      </c>
      <c r="M1297" t="s">
        <v>111</v>
      </c>
      <c r="N1297">
        <v>1</v>
      </c>
      <c r="O1297" t="s">
        <v>235</v>
      </c>
      <c r="P1297">
        <v>0</v>
      </c>
      <c r="Q1297" t="s">
        <v>464</v>
      </c>
      <c r="R1297" t="s">
        <v>234</v>
      </c>
      <c r="S1297" t="s">
        <v>258</v>
      </c>
      <c r="T1297" t="s">
        <v>259</v>
      </c>
      <c r="U1297" t="s">
        <v>443</v>
      </c>
    </row>
    <row r="1298" spans="1:21" x14ac:dyDescent="0.35">
      <c r="A1298" s="2" t="s">
        <v>53</v>
      </c>
      <c r="B1298" s="1" t="s">
        <v>54</v>
      </c>
      <c r="C1298" t="s">
        <v>510</v>
      </c>
      <c r="D1298" s="1" t="s">
        <v>119</v>
      </c>
      <c r="E1298" s="1" t="s">
        <v>25</v>
      </c>
      <c r="F1298" s="1" t="s">
        <v>21</v>
      </c>
      <c r="G1298" s="1" t="s">
        <v>29</v>
      </c>
      <c r="H1298" t="s">
        <v>20</v>
      </c>
      <c r="I1298" s="1" t="s">
        <v>70</v>
      </c>
      <c r="J1298" t="s">
        <v>42</v>
      </c>
      <c r="K1298" s="1" t="s">
        <v>75</v>
      </c>
      <c r="L1298" t="s">
        <v>278</v>
      </c>
      <c r="M1298" t="s">
        <v>111</v>
      </c>
      <c r="N1298">
        <v>1</v>
      </c>
      <c r="O1298" t="s">
        <v>235</v>
      </c>
      <c r="P1298">
        <v>1</v>
      </c>
      <c r="Q1298" t="s">
        <v>464</v>
      </c>
      <c r="R1298" t="s">
        <v>234</v>
      </c>
      <c r="S1298" t="s">
        <v>258</v>
      </c>
      <c r="T1298" t="s">
        <v>259</v>
      </c>
      <c r="U1298" t="s">
        <v>443</v>
      </c>
    </row>
    <row r="1299" spans="1:21" x14ac:dyDescent="0.35">
      <c r="A1299" s="2" t="s">
        <v>53</v>
      </c>
      <c r="B1299" s="1" t="s">
        <v>54</v>
      </c>
      <c r="C1299" t="s">
        <v>510</v>
      </c>
      <c r="D1299" s="1" t="s">
        <v>119</v>
      </c>
      <c r="E1299" s="1" t="s">
        <v>25</v>
      </c>
      <c r="F1299" s="1" t="s">
        <v>21</v>
      </c>
      <c r="G1299" s="1" t="s">
        <v>29</v>
      </c>
      <c r="H1299" t="s">
        <v>27</v>
      </c>
      <c r="I1299" s="1" t="s">
        <v>70</v>
      </c>
      <c r="J1299" t="s">
        <v>42</v>
      </c>
      <c r="K1299" s="1" t="s">
        <v>75</v>
      </c>
      <c r="L1299" t="s">
        <v>363</v>
      </c>
      <c r="M1299" t="s">
        <v>111</v>
      </c>
      <c r="N1299">
        <v>1</v>
      </c>
      <c r="O1299" t="s">
        <v>235</v>
      </c>
      <c r="P1299">
        <v>1</v>
      </c>
      <c r="Q1299" t="s">
        <v>464</v>
      </c>
      <c r="R1299" t="s">
        <v>234</v>
      </c>
      <c r="S1299" t="s">
        <v>258</v>
      </c>
      <c r="T1299" t="s">
        <v>259</v>
      </c>
      <c r="U1299" t="s">
        <v>443</v>
      </c>
    </row>
    <row r="1300" spans="1:21" x14ac:dyDescent="0.35">
      <c r="A1300" s="2" t="s">
        <v>53</v>
      </c>
      <c r="B1300" s="1" t="s">
        <v>54</v>
      </c>
      <c r="C1300" t="s">
        <v>510</v>
      </c>
      <c r="D1300" s="1" t="s">
        <v>119</v>
      </c>
      <c r="E1300" s="1" t="s">
        <v>25</v>
      </c>
      <c r="F1300" s="1" t="s">
        <v>21</v>
      </c>
      <c r="G1300" s="1" t="s">
        <v>29</v>
      </c>
      <c r="H1300" t="s">
        <v>36</v>
      </c>
      <c r="I1300" s="1" t="s">
        <v>70</v>
      </c>
      <c r="J1300" t="s">
        <v>42</v>
      </c>
      <c r="K1300" s="1" t="s">
        <v>75</v>
      </c>
      <c r="L1300" t="s">
        <v>278</v>
      </c>
      <c r="M1300" t="s">
        <v>111</v>
      </c>
      <c r="N1300">
        <v>1</v>
      </c>
      <c r="O1300" t="s">
        <v>235</v>
      </c>
      <c r="P1300">
        <v>1</v>
      </c>
      <c r="Q1300" t="s">
        <v>464</v>
      </c>
      <c r="R1300" t="s">
        <v>234</v>
      </c>
      <c r="S1300" t="s">
        <v>258</v>
      </c>
      <c r="T1300" t="s">
        <v>259</v>
      </c>
      <c r="U1300" t="s">
        <v>443</v>
      </c>
    </row>
    <row r="1301" spans="1:21" x14ac:dyDescent="0.35">
      <c r="A1301" s="2" t="s">
        <v>53</v>
      </c>
      <c r="B1301" s="1" t="s">
        <v>54</v>
      </c>
      <c r="C1301" t="s">
        <v>510</v>
      </c>
      <c r="D1301" s="1" t="s">
        <v>119</v>
      </c>
      <c r="E1301" s="1" t="s">
        <v>25</v>
      </c>
      <c r="F1301" s="1" t="s">
        <v>21</v>
      </c>
      <c r="G1301" s="1" t="s">
        <v>29</v>
      </c>
      <c r="H1301" t="s">
        <v>40</v>
      </c>
      <c r="I1301" s="1" t="s">
        <v>70</v>
      </c>
      <c r="J1301" t="s">
        <v>42</v>
      </c>
      <c r="K1301" s="1" t="s">
        <v>75</v>
      </c>
      <c r="L1301" t="s">
        <v>363</v>
      </c>
      <c r="M1301" t="s">
        <v>111</v>
      </c>
      <c r="N1301">
        <v>1</v>
      </c>
      <c r="O1301" t="s">
        <v>235</v>
      </c>
      <c r="P1301">
        <v>1</v>
      </c>
      <c r="Q1301" t="s">
        <v>464</v>
      </c>
      <c r="R1301" t="s">
        <v>234</v>
      </c>
      <c r="S1301" t="s">
        <v>271</v>
      </c>
      <c r="T1301" t="s">
        <v>259</v>
      </c>
      <c r="U1301" t="s">
        <v>443</v>
      </c>
    </row>
    <row r="1302" spans="1:21" x14ac:dyDescent="0.35">
      <c r="A1302" s="2" t="s">
        <v>53</v>
      </c>
      <c r="B1302" s="1" t="s">
        <v>54</v>
      </c>
      <c r="C1302" t="s">
        <v>510</v>
      </c>
      <c r="D1302" s="1" t="s">
        <v>119</v>
      </c>
      <c r="E1302" s="1" t="s">
        <v>364</v>
      </c>
      <c r="F1302" s="1" t="s">
        <v>26</v>
      </c>
      <c r="G1302" s="1" t="s">
        <v>215</v>
      </c>
      <c r="H1302" t="s">
        <v>30</v>
      </c>
      <c r="I1302" s="1" t="s">
        <v>70</v>
      </c>
      <c r="J1302" t="s">
        <v>42</v>
      </c>
      <c r="K1302" s="1" t="s">
        <v>75</v>
      </c>
      <c r="L1302" t="s">
        <v>278</v>
      </c>
      <c r="M1302" t="s">
        <v>111</v>
      </c>
      <c r="N1302">
        <v>1</v>
      </c>
      <c r="O1302" t="s">
        <v>235</v>
      </c>
      <c r="P1302">
        <v>1</v>
      </c>
      <c r="Q1302" t="s">
        <v>464</v>
      </c>
      <c r="R1302" t="s">
        <v>234</v>
      </c>
      <c r="S1302" t="s">
        <v>258</v>
      </c>
      <c r="T1302" t="s">
        <v>259</v>
      </c>
      <c r="U1302" t="s">
        <v>443</v>
      </c>
    </row>
    <row r="1303" spans="1:21" x14ac:dyDescent="0.35">
      <c r="A1303" s="2" t="s">
        <v>53</v>
      </c>
      <c r="B1303" s="1" t="s">
        <v>54</v>
      </c>
      <c r="C1303" t="s">
        <v>510</v>
      </c>
      <c r="D1303" s="1" t="s">
        <v>120</v>
      </c>
      <c r="E1303" s="1" t="s">
        <v>14</v>
      </c>
      <c r="F1303" s="1" t="s">
        <v>26</v>
      </c>
      <c r="G1303" s="1" t="s">
        <v>215</v>
      </c>
      <c r="H1303" t="s">
        <v>52</v>
      </c>
      <c r="I1303" s="1" t="s">
        <v>324</v>
      </c>
      <c r="J1303" t="s">
        <v>42</v>
      </c>
      <c r="K1303" s="1" t="s">
        <v>18</v>
      </c>
      <c r="L1303" t="s">
        <v>278</v>
      </c>
      <c r="M1303" t="s">
        <v>149</v>
      </c>
      <c r="N1303">
        <v>1</v>
      </c>
      <c r="O1303" t="s">
        <v>232</v>
      </c>
      <c r="P1303">
        <v>0</v>
      </c>
      <c r="Q1303" t="s">
        <v>464</v>
      </c>
      <c r="R1303" t="s">
        <v>234</v>
      </c>
      <c r="S1303" t="s">
        <v>258</v>
      </c>
      <c r="T1303" t="s">
        <v>259</v>
      </c>
      <c r="U1303" t="s">
        <v>443</v>
      </c>
    </row>
    <row r="1304" spans="1:21" x14ac:dyDescent="0.35">
      <c r="A1304" s="2" t="s">
        <v>53</v>
      </c>
      <c r="B1304" s="1" t="s">
        <v>54</v>
      </c>
      <c r="C1304" t="s">
        <v>510</v>
      </c>
      <c r="D1304" s="1" t="s">
        <v>120</v>
      </c>
      <c r="E1304" s="1" t="s">
        <v>14</v>
      </c>
      <c r="F1304" s="1" t="s">
        <v>26</v>
      </c>
      <c r="G1304" s="1" t="s">
        <v>215</v>
      </c>
      <c r="H1304" t="s">
        <v>16</v>
      </c>
      <c r="I1304" s="1" t="s">
        <v>323</v>
      </c>
      <c r="J1304" t="s">
        <v>42</v>
      </c>
      <c r="K1304" s="1" t="s">
        <v>18</v>
      </c>
      <c r="L1304" t="s">
        <v>278</v>
      </c>
      <c r="M1304" t="s">
        <v>121</v>
      </c>
      <c r="N1304">
        <v>1</v>
      </c>
      <c r="O1304" t="s">
        <v>232</v>
      </c>
      <c r="P1304">
        <v>0</v>
      </c>
      <c r="Q1304" t="s">
        <v>464</v>
      </c>
      <c r="R1304" t="s">
        <v>234</v>
      </c>
      <c r="S1304" t="s">
        <v>258</v>
      </c>
      <c r="T1304" t="s">
        <v>259</v>
      </c>
      <c r="U1304" t="s">
        <v>443</v>
      </c>
    </row>
    <row r="1305" spans="1:21" x14ac:dyDescent="0.35">
      <c r="A1305" s="2" t="s">
        <v>53</v>
      </c>
      <c r="B1305" s="1" t="s">
        <v>54</v>
      </c>
      <c r="C1305" t="s">
        <v>510</v>
      </c>
      <c r="D1305" s="1" t="s">
        <v>120</v>
      </c>
      <c r="E1305" s="1" t="s">
        <v>14</v>
      </c>
      <c r="F1305" s="1" t="s">
        <v>26</v>
      </c>
      <c r="G1305" s="1" t="s">
        <v>215</v>
      </c>
      <c r="H1305" t="s">
        <v>16</v>
      </c>
      <c r="I1305" s="1" t="s">
        <v>323</v>
      </c>
      <c r="J1305" t="s">
        <v>42</v>
      </c>
      <c r="K1305" s="1" t="s">
        <v>18</v>
      </c>
      <c r="L1305" t="s">
        <v>278</v>
      </c>
      <c r="M1305" t="s">
        <v>121</v>
      </c>
      <c r="N1305">
        <v>1</v>
      </c>
      <c r="O1305" t="s">
        <v>232</v>
      </c>
      <c r="P1305">
        <v>1</v>
      </c>
      <c r="Q1305" t="s">
        <v>464</v>
      </c>
      <c r="R1305" t="s">
        <v>234</v>
      </c>
      <c r="S1305" t="s">
        <v>258</v>
      </c>
      <c r="T1305" t="s">
        <v>259</v>
      </c>
      <c r="U1305" t="s">
        <v>443</v>
      </c>
    </row>
    <row r="1306" spans="1:21" x14ac:dyDescent="0.35">
      <c r="A1306" s="2" t="s">
        <v>53</v>
      </c>
      <c r="B1306" s="1" t="s">
        <v>54</v>
      </c>
      <c r="C1306" t="s">
        <v>510</v>
      </c>
      <c r="D1306" s="1" t="s">
        <v>120</v>
      </c>
      <c r="E1306" s="1" t="s">
        <v>14</v>
      </c>
      <c r="F1306" s="1" t="s">
        <v>26</v>
      </c>
      <c r="G1306" s="1" t="s">
        <v>215</v>
      </c>
      <c r="H1306" t="s">
        <v>16</v>
      </c>
      <c r="I1306" s="1" t="s">
        <v>324</v>
      </c>
      <c r="J1306" t="s">
        <v>42</v>
      </c>
      <c r="K1306" s="1" t="s">
        <v>18</v>
      </c>
      <c r="L1306" t="s">
        <v>278</v>
      </c>
      <c r="M1306" t="s">
        <v>121</v>
      </c>
      <c r="N1306">
        <v>1</v>
      </c>
      <c r="O1306" t="s">
        <v>232</v>
      </c>
      <c r="P1306">
        <v>0</v>
      </c>
      <c r="Q1306" t="s">
        <v>464</v>
      </c>
      <c r="R1306" t="s">
        <v>234</v>
      </c>
      <c r="S1306" t="s">
        <v>258</v>
      </c>
      <c r="T1306" t="s">
        <v>259</v>
      </c>
      <c r="U1306" t="s">
        <v>443</v>
      </c>
    </row>
    <row r="1307" spans="1:21" x14ac:dyDescent="0.35">
      <c r="A1307" s="2" t="s">
        <v>53</v>
      </c>
      <c r="B1307" s="1" t="s">
        <v>54</v>
      </c>
      <c r="C1307" t="s">
        <v>510</v>
      </c>
      <c r="D1307" s="1" t="s">
        <v>120</v>
      </c>
      <c r="E1307" s="1" t="s">
        <v>14</v>
      </c>
      <c r="F1307" s="1" t="s">
        <v>26</v>
      </c>
      <c r="G1307" s="1" t="s">
        <v>215</v>
      </c>
      <c r="H1307" t="s">
        <v>16</v>
      </c>
      <c r="I1307" s="1" t="s">
        <v>324</v>
      </c>
      <c r="J1307" t="s">
        <v>42</v>
      </c>
      <c r="K1307" s="1" t="s">
        <v>18</v>
      </c>
      <c r="L1307" t="s">
        <v>278</v>
      </c>
      <c r="M1307" t="s">
        <v>121</v>
      </c>
      <c r="N1307">
        <v>2</v>
      </c>
      <c r="O1307" t="s">
        <v>232</v>
      </c>
      <c r="P1307">
        <v>1</v>
      </c>
      <c r="Q1307" t="s">
        <v>464</v>
      </c>
      <c r="R1307" t="s">
        <v>234</v>
      </c>
      <c r="S1307" t="s">
        <v>258</v>
      </c>
      <c r="T1307" t="s">
        <v>259</v>
      </c>
      <c r="U1307" t="s">
        <v>443</v>
      </c>
    </row>
    <row r="1308" spans="1:21" x14ac:dyDescent="0.35">
      <c r="A1308" s="2" t="s">
        <v>53</v>
      </c>
      <c r="B1308" s="1" t="s">
        <v>54</v>
      </c>
      <c r="C1308" t="s">
        <v>510</v>
      </c>
      <c r="D1308" s="1" t="s">
        <v>120</v>
      </c>
      <c r="E1308" s="1" t="s">
        <v>14</v>
      </c>
      <c r="F1308" s="1" t="s">
        <v>26</v>
      </c>
      <c r="G1308" s="1" t="s">
        <v>215</v>
      </c>
      <c r="H1308" t="s">
        <v>20</v>
      </c>
      <c r="I1308" s="1" t="s">
        <v>323</v>
      </c>
      <c r="J1308" t="s">
        <v>42</v>
      </c>
      <c r="K1308" s="1" t="s">
        <v>18</v>
      </c>
      <c r="L1308" t="s">
        <v>278</v>
      </c>
      <c r="M1308" t="s">
        <v>121</v>
      </c>
      <c r="N1308">
        <v>1</v>
      </c>
      <c r="O1308" t="s">
        <v>232</v>
      </c>
      <c r="P1308">
        <v>1</v>
      </c>
      <c r="Q1308" t="s">
        <v>464</v>
      </c>
      <c r="R1308" t="s">
        <v>234</v>
      </c>
      <c r="S1308" t="s">
        <v>258</v>
      </c>
      <c r="T1308" t="s">
        <v>259</v>
      </c>
      <c r="U1308" t="s">
        <v>443</v>
      </c>
    </row>
    <row r="1309" spans="1:21" x14ac:dyDescent="0.35">
      <c r="A1309" s="2" t="s">
        <v>53</v>
      </c>
      <c r="B1309" s="1" t="s">
        <v>54</v>
      </c>
      <c r="C1309" t="s">
        <v>510</v>
      </c>
      <c r="D1309" s="1" t="s">
        <v>120</v>
      </c>
      <c r="E1309" s="1" t="s">
        <v>14</v>
      </c>
      <c r="F1309" s="1" t="s">
        <v>26</v>
      </c>
      <c r="G1309" s="1" t="s">
        <v>215</v>
      </c>
      <c r="H1309" t="s">
        <v>30</v>
      </c>
      <c r="I1309" s="1" t="s">
        <v>323</v>
      </c>
      <c r="J1309" t="s">
        <v>42</v>
      </c>
      <c r="K1309" s="1" t="s">
        <v>18</v>
      </c>
      <c r="L1309" t="s">
        <v>278</v>
      </c>
      <c r="M1309" t="s">
        <v>121</v>
      </c>
      <c r="N1309">
        <v>1</v>
      </c>
      <c r="O1309" t="s">
        <v>232</v>
      </c>
      <c r="P1309">
        <v>0</v>
      </c>
      <c r="Q1309" t="s">
        <v>464</v>
      </c>
      <c r="R1309" t="s">
        <v>234</v>
      </c>
      <c r="S1309" t="s">
        <v>258</v>
      </c>
      <c r="T1309" t="s">
        <v>259</v>
      </c>
      <c r="U1309" t="s">
        <v>443</v>
      </c>
    </row>
    <row r="1310" spans="1:21" x14ac:dyDescent="0.35">
      <c r="A1310" s="2" t="s">
        <v>53</v>
      </c>
      <c r="B1310" s="1" t="s">
        <v>54</v>
      </c>
      <c r="C1310" t="s">
        <v>510</v>
      </c>
      <c r="D1310" s="1" t="s">
        <v>120</v>
      </c>
      <c r="E1310" s="1" t="s">
        <v>14</v>
      </c>
      <c r="F1310" s="1" t="s">
        <v>21</v>
      </c>
      <c r="G1310" s="1" t="s">
        <v>29</v>
      </c>
      <c r="H1310" t="s">
        <v>52</v>
      </c>
      <c r="I1310" s="1" t="s">
        <v>324</v>
      </c>
      <c r="J1310" t="s">
        <v>42</v>
      </c>
      <c r="K1310" s="1" t="s">
        <v>18</v>
      </c>
      <c r="L1310" t="s">
        <v>278</v>
      </c>
      <c r="M1310" t="s">
        <v>121</v>
      </c>
      <c r="N1310">
        <v>2</v>
      </c>
      <c r="O1310" t="s">
        <v>232</v>
      </c>
      <c r="P1310">
        <v>1</v>
      </c>
      <c r="Q1310" t="s">
        <v>464</v>
      </c>
      <c r="R1310" t="s">
        <v>234</v>
      </c>
      <c r="S1310" t="s">
        <v>258</v>
      </c>
      <c r="T1310" t="s">
        <v>259</v>
      </c>
      <c r="U1310" t="s">
        <v>443</v>
      </c>
    </row>
    <row r="1311" spans="1:21" x14ac:dyDescent="0.35">
      <c r="A1311" s="2" t="s">
        <v>53</v>
      </c>
      <c r="B1311" s="1" t="s">
        <v>54</v>
      </c>
      <c r="C1311" t="s">
        <v>510</v>
      </c>
      <c r="D1311" s="1" t="s">
        <v>120</v>
      </c>
      <c r="E1311" s="1" t="s">
        <v>14</v>
      </c>
      <c r="F1311" s="1" t="s">
        <v>21</v>
      </c>
      <c r="G1311" s="1" t="s">
        <v>29</v>
      </c>
      <c r="H1311" t="s">
        <v>16</v>
      </c>
      <c r="I1311" s="1" t="s">
        <v>323</v>
      </c>
      <c r="J1311" t="s">
        <v>42</v>
      </c>
      <c r="K1311" s="1" t="s">
        <v>18</v>
      </c>
      <c r="L1311" t="s">
        <v>278</v>
      </c>
      <c r="M1311" t="s">
        <v>121</v>
      </c>
      <c r="N1311">
        <v>2</v>
      </c>
      <c r="O1311" t="s">
        <v>232</v>
      </c>
      <c r="P1311">
        <v>1</v>
      </c>
      <c r="Q1311" t="s">
        <v>464</v>
      </c>
      <c r="R1311" t="s">
        <v>234</v>
      </c>
      <c r="S1311" t="s">
        <v>258</v>
      </c>
      <c r="T1311" t="s">
        <v>259</v>
      </c>
      <c r="U1311" t="s">
        <v>443</v>
      </c>
    </row>
    <row r="1312" spans="1:21" x14ac:dyDescent="0.35">
      <c r="A1312" s="2" t="s">
        <v>53</v>
      </c>
      <c r="B1312" s="1" t="s">
        <v>54</v>
      </c>
      <c r="C1312" t="s">
        <v>510</v>
      </c>
      <c r="D1312" s="1" t="s">
        <v>120</v>
      </c>
      <c r="E1312" s="1" t="s">
        <v>14</v>
      </c>
      <c r="F1312" s="1" t="s">
        <v>21</v>
      </c>
      <c r="G1312" s="1" t="s">
        <v>29</v>
      </c>
      <c r="H1312" t="s">
        <v>16</v>
      </c>
      <c r="I1312" s="1" t="s">
        <v>323</v>
      </c>
      <c r="J1312" t="s">
        <v>42</v>
      </c>
      <c r="K1312" s="1" t="s">
        <v>18</v>
      </c>
      <c r="L1312" t="s">
        <v>363</v>
      </c>
      <c r="M1312" t="s">
        <v>121</v>
      </c>
      <c r="N1312">
        <v>1</v>
      </c>
      <c r="O1312" t="s">
        <v>232</v>
      </c>
      <c r="P1312">
        <v>0</v>
      </c>
      <c r="Q1312" t="s">
        <v>464</v>
      </c>
      <c r="R1312" t="s">
        <v>234</v>
      </c>
      <c r="S1312" t="s">
        <v>271</v>
      </c>
      <c r="T1312" t="s">
        <v>259</v>
      </c>
      <c r="U1312" t="s">
        <v>443</v>
      </c>
    </row>
    <row r="1313" spans="1:21" x14ac:dyDescent="0.35">
      <c r="A1313" s="2" t="s">
        <v>53</v>
      </c>
      <c r="B1313" s="1" t="s">
        <v>54</v>
      </c>
      <c r="C1313" t="s">
        <v>510</v>
      </c>
      <c r="D1313" s="1" t="s">
        <v>120</v>
      </c>
      <c r="E1313" s="1" t="s">
        <v>14</v>
      </c>
      <c r="F1313" s="1" t="s">
        <v>21</v>
      </c>
      <c r="G1313" s="1" t="s">
        <v>29</v>
      </c>
      <c r="H1313" t="s">
        <v>16</v>
      </c>
      <c r="I1313" s="1" t="s">
        <v>324</v>
      </c>
      <c r="J1313" t="s">
        <v>42</v>
      </c>
      <c r="K1313" s="1" t="s">
        <v>18</v>
      </c>
      <c r="L1313" t="s">
        <v>278</v>
      </c>
      <c r="M1313" t="s">
        <v>121</v>
      </c>
      <c r="N1313">
        <v>2</v>
      </c>
      <c r="O1313" t="s">
        <v>232</v>
      </c>
      <c r="P1313">
        <v>1</v>
      </c>
      <c r="Q1313" t="s">
        <v>464</v>
      </c>
      <c r="R1313" t="s">
        <v>234</v>
      </c>
      <c r="S1313" t="s">
        <v>258</v>
      </c>
      <c r="T1313" t="s">
        <v>259</v>
      </c>
      <c r="U1313" t="s">
        <v>443</v>
      </c>
    </row>
    <row r="1314" spans="1:21" x14ac:dyDescent="0.35">
      <c r="A1314" s="2" t="s">
        <v>53</v>
      </c>
      <c r="B1314" s="1" t="s">
        <v>54</v>
      </c>
      <c r="C1314" t="s">
        <v>510</v>
      </c>
      <c r="D1314" s="1" t="s">
        <v>120</v>
      </c>
      <c r="E1314" s="1" t="s">
        <v>14</v>
      </c>
      <c r="F1314" s="1" t="s">
        <v>21</v>
      </c>
      <c r="G1314" s="1" t="s">
        <v>29</v>
      </c>
      <c r="H1314" t="s">
        <v>20</v>
      </c>
      <c r="I1314" s="1" t="s">
        <v>323</v>
      </c>
      <c r="J1314" t="s">
        <v>42</v>
      </c>
      <c r="K1314" s="1" t="s">
        <v>18</v>
      </c>
      <c r="L1314" t="s">
        <v>278</v>
      </c>
      <c r="M1314" t="s">
        <v>121</v>
      </c>
      <c r="N1314">
        <v>1</v>
      </c>
      <c r="O1314" t="s">
        <v>232</v>
      </c>
      <c r="P1314">
        <v>1</v>
      </c>
      <c r="Q1314" t="s">
        <v>464</v>
      </c>
      <c r="R1314" t="s">
        <v>234</v>
      </c>
      <c r="S1314" t="s">
        <v>258</v>
      </c>
      <c r="T1314" t="s">
        <v>259</v>
      </c>
      <c r="U1314" t="s">
        <v>443</v>
      </c>
    </row>
    <row r="1315" spans="1:21" x14ac:dyDescent="0.35">
      <c r="A1315" s="2" t="s">
        <v>53</v>
      </c>
      <c r="B1315" s="1" t="s">
        <v>54</v>
      </c>
      <c r="C1315" t="s">
        <v>510</v>
      </c>
      <c r="D1315" s="1" t="s">
        <v>120</v>
      </c>
      <c r="E1315" s="1" t="s">
        <v>25</v>
      </c>
      <c r="F1315" s="1" t="s">
        <v>26</v>
      </c>
      <c r="G1315" s="1" t="s">
        <v>215</v>
      </c>
      <c r="H1315" t="s">
        <v>52</v>
      </c>
      <c r="I1315" s="1" t="s">
        <v>323</v>
      </c>
      <c r="J1315" t="s">
        <v>42</v>
      </c>
      <c r="K1315" s="1" t="s">
        <v>18</v>
      </c>
      <c r="L1315" t="s">
        <v>278</v>
      </c>
      <c r="M1315" t="s">
        <v>121</v>
      </c>
      <c r="N1315">
        <v>1</v>
      </c>
      <c r="O1315" t="s">
        <v>232</v>
      </c>
      <c r="P1315">
        <v>1</v>
      </c>
      <c r="Q1315" t="s">
        <v>464</v>
      </c>
      <c r="R1315" t="s">
        <v>234</v>
      </c>
      <c r="S1315" t="s">
        <v>258</v>
      </c>
      <c r="T1315" t="s">
        <v>259</v>
      </c>
      <c r="U1315" t="s">
        <v>443</v>
      </c>
    </row>
    <row r="1316" spans="1:21" x14ac:dyDescent="0.35">
      <c r="A1316" s="2" t="s">
        <v>53</v>
      </c>
      <c r="B1316" s="1" t="s">
        <v>54</v>
      </c>
      <c r="C1316" t="s">
        <v>510</v>
      </c>
      <c r="D1316" s="1" t="s">
        <v>120</v>
      </c>
      <c r="E1316" s="1" t="s">
        <v>25</v>
      </c>
      <c r="F1316" s="1" t="s">
        <v>26</v>
      </c>
      <c r="G1316" s="1" t="s">
        <v>215</v>
      </c>
      <c r="H1316" t="s">
        <v>52</v>
      </c>
      <c r="I1316" s="1" t="s">
        <v>324</v>
      </c>
      <c r="J1316" t="s">
        <v>42</v>
      </c>
      <c r="K1316" s="1" t="s">
        <v>18</v>
      </c>
      <c r="L1316" t="s">
        <v>278</v>
      </c>
      <c r="M1316" t="s">
        <v>121</v>
      </c>
      <c r="N1316">
        <v>1</v>
      </c>
      <c r="O1316" t="s">
        <v>232</v>
      </c>
      <c r="P1316">
        <v>0</v>
      </c>
      <c r="Q1316" t="s">
        <v>464</v>
      </c>
      <c r="R1316" t="s">
        <v>234</v>
      </c>
      <c r="S1316" t="s">
        <v>258</v>
      </c>
      <c r="T1316" t="s">
        <v>259</v>
      </c>
      <c r="U1316" t="s">
        <v>443</v>
      </c>
    </row>
    <row r="1317" spans="1:21" x14ac:dyDescent="0.35">
      <c r="A1317" s="2" t="s">
        <v>53</v>
      </c>
      <c r="B1317" s="1" t="s">
        <v>54</v>
      </c>
      <c r="C1317" t="s">
        <v>510</v>
      </c>
      <c r="D1317" s="1" t="s">
        <v>120</v>
      </c>
      <c r="E1317" s="1" t="s">
        <v>25</v>
      </c>
      <c r="F1317" s="1" t="s">
        <v>26</v>
      </c>
      <c r="G1317" s="1" t="s">
        <v>215</v>
      </c>
      <c r="H1317" t="s">
        <v>52</v>
      </c>
      <c r="I1317" s="1" t="s">
        <v>324</v>
      </c>
      <c r="J1317" t="s">
        <v>42</v>
      </c>
      <c r="K1317" s="1" t="s">
        <v>18</v>
      </c>
      <c r="L1317" t="s">
        <v>278</v>
      </c>
      <c r="M1317" t="s">
        <v>121</v>
      </c>
      <c r="N1317">
        <v>1</v>
      </c>
      <c r="O1317" t="s">
        <v>232</v>
      </c>
      <c r="P1317">
        <v>1</v>
      </c>
      <c r="Q1317" t="s">
        <v>464</v>
      </c>
      <c r="R1317" t="s">
        <v>234</v>
      </c>
      <c r="S1317" t="s">
        <v>258</v>
      </c>
      <c r="T1317" t="s">
        <v>259</v>
      </c>
      <c r="U1317" t="s">
        <v>443</v>
      </c>
    </row>
    <row r="1318" spans="1:21" x14ac:dyDescent="0.35">
      <c r="A1318" s="2" t="s">
        <v>53</v>
      </c>
      <c r="B1318" s="1" t="s">
        <v>54</v>
      </c>
      <c r="C1318" t="s">
        <v>510</v>
      </c>
      <c r="D1318" s="1" t="s">
        <v>120</v>
      </c>
      <c r="E1318" s="1" t="s">
        <v>25</v>
      </c>
      <c r="F1318" s="1" t="s">
        <v>26</v>
      </c>
      <c r="G1318" s="1" t="s">
        <v>215</v>
      </c>
      <c r="H1318" t="s">
        <v>16</v>
      </c>
      <c r="I1318" s="1" t="s">
        <v>323</v>
      </c>
      <c r="J1318" t="s">
        <v>42</v>
      </c>
      <c r="K1318" s="1" t="s">
        <v>18</v>
      </c>
      <c r="L1318" t="s">
        <v>278</v>
      </c>
      <c r="M1318" t="s">
        <v>121</v>
      </c>
      <c r="N1318">
        <v>2</v>
      </c>
      <c r="O1318" t="s">
        <v>232</v>
      </c>
      <c r="P1318">
        <v>0</v>
      </c>
      <c r="Q1318" t="s">
        <v>464</v>
      </c>
      <c r="R1318" t="s">
        <v>234</v>
      </c>
      <c r="S1318" t="s">
        <v>258</v>
      </c>
      <c r="T1318" t="s">
        <v>259</v>
      </c>
      <c r="U1318" t="s">
        <v>443</v>
      </c>
    </row>
    <row r="1319" spans="1:21" x14ac:dyDescent="0.35">
      <c r="A1319" s="2" t="s">
        <v>53</v>
      </c>
      <c r="B1319" s="1" t="s">
        <v>54</v>
      </c>
      <c r="C1319" t="s">
        <v>510</v>
      </c>
      <c r="D1319" s="1" t="s">
        <v>120</v>
      </c>
      <c r="E1319" s="1" t="s">
        <v>25</v>
      </c>
      <c r="F1319" s="1" t="s">
        <v>26</v>
      </c>
      <c r="G1319" s="1" t="s">
        <v>215</v>
      </c>
      <c r="H1319" t="s">
        <v>16</v>
      </c>
      <c r="I1319" s="1" t="s">
        <v>323</v>
      </c>
      <c r="J1319" t="s">
        <v>42</v>
      </c>
      <c r="K1319" s="1" t="s">
        <v>18</v>
      </c>
      <c r="L1319" t="s">
        <v>278</v>
      </c>
      <c r="M1319" t="s">
        <v>121</v>
      </c>
      <c r="N1319">
        <v>2</v>
      </c>
      <c r="O1319" t="s">
        <v>232</v>
      </c>
      <c r="P1319">
        <v>1</v>
      </c>
      <c r="Q1319" t="s">
        <v>464</v>
      </c>
      <c r="R1319" t="s">
        <v>234</v>
      </c>
      <c r="S1319" t="s">
        <v>258</v>
      </c>
      <c r="T1319" t="s">
        <v>259</v>
      </c>
      <c r="U1319" t="s">
        <v>443</v>
      </c>
    </row>
    <row r="1320" spans="1:21" x14ac:dyDescent="0.35">
      <c r="A1320" s="2" t="s">
        <v>53</v>
      </c>
      <c r="B1320" s="1" t="s">
        <v>54</v>
      </c>
      <c r="C1320" t="s">
        <v>510</v>
      </c>
      <c r="D1320" s="1" t="s">
        <v>120</v>
      </c>
      <c r="E1320" s="1" t="s">
        <v>25</v>
      </c>
      <c r="F1320" s="1" t="s">
        <v>26</v>
      </c>
      <c r="G1320" s="1" t="s">
        <v>215</v>
      </c>
      <c r="H1320" t="s">
        <v>16</v>
      </c>
      <c r="I1320" s="1" t="s">
        <v>323</v>
      </c>
      <c r="J1320" t="s">
        <v>42</v>
      </c>
      <c r="K1320" s="1" t="s">
        <v>18</v>
      </c>
      <c r="L1320" t="s">
        <v>363</v>
      </c>
      <c r="M1320" t="s">
        <v>121</v>
      </c>
      <c r="N1320">
        <v>1</v>
      </c>
      <c r="O1320" t="s">
        <v>232</v>
      </c>
      <c r="P1320">
        <v>1</v>
      </c>
      <c r="Q1320" t="s">
        <v>464</v>
      </c>
      <c r="R1320" t="s">
        <v>234</v>
      </c>
      <c r="S1320" t="s">
        <v>258</v>
      </c>
      <c r="T1320" t="s">
        <v>259</v>
      </c>
      <c r="U1320" t="s">
        <v>443</v>
      </c>
    </row>
    <row r="1321" spans="1:21" x14ac:dyDescent="0.35">
      <c r="A1321" s="2" t="s">
        <v>53</v>
      </c>
      <c r="B1321" s="1" t="s">
        <v>54</v>
      </c>
      <c r="C1321" t="s">
        <v>510</v>
      </c>
      <c r="D1321" s="1" t="s">
        <v>120</v>
      </c>
      <c r="E1321" s="1" t="s">
        <v>25</v>
      </c>
      <c r="F1321" s="1" t="s">
        <v>26</v>
      </c>
      <c r="G1321" s="1" t="s">
        <v>215</v>
      </c>
      <c r="H1321" t="s">
        <v>20</v>
      </c>
      <c r="I1321" s="1" t="s">
        <v>323</v>
      </c>
      <c r="J1321" t="s">
        <v>42</v>
      </c>
      <c r="K1321" s="1" t="s">
        <v>18</v>
      </c>
      <c r="L1321" t="s">
        <v>278</v>
      </c>
      <c r="M1321" t="s">
        <v>121</v>
      </c>
      <c r="N1321">
        <v>1</v>
      </c>
      <c r="O1321" t="s">
        <v>232</v>
      </c>
      <c r="P1321">
        <v>0</v>
      </c>
      <c r="Q1321" t="s">
        <v>464</v>
      </c>
      <c r="R1321" t="s">
        <v>234</v>
      </c>
      <c r="S1321" t="s">
        <v>258</v>
      </c>
      <c r="T1321" t="s">
        <v>259</v>
      </c>
      <c r="U1321" t="s">
        <v>443</v>
      </c>
    </row>
    <row r="1322" spans="1:21" x14ac:dyDescent="0.35">
      <c r="A1322" s="2" t="s">
        <v>53</v>
      </c>
      <c r="B1322" s="1" t="s">
        <v>54</v>
      </c>
      <c r="C1322" t="s">
        <v>510</v>
      </c>
      <c r="D1322" s="1" t="s">
        <v>120</v>
      </c>
      <c r="E1322" s="1" t="s">
        <v>25</v>
      </c>
      <c r="F1322" s="1" t="s">
        <v>26</v>
      </c>
      <c r="G1322" s="1" t="s">
        <v>215</v>
      </c>
      <c r="H1322" t="s">
        <v>30</v>
      </c>
      <c r="I1322" s="1" t="s">
        <v>323</v>
      </c>
      <c r="J1322" t="s">
        <v>42</v>
      </c>
      <c r="K1322" s="1" t="s">
        <v>18</v>
      </c>
      <c r="L1322" t="s">
        <v>278</v>
      </c>
      <c r="M1322" t="s">
        <v>121</v>
      </c>
      <c r="N1322">
        <v>1</v>
      </c>
      <c r="O1322" t="s">
        <v>232</v>
      </c>
      <c r="P1322">
        <v>0</v>
      </c>
      <c r="Q1322" t="s">
        <v>464</v>
      </c>
      <c r="R1322" t="s">
        <v>234</v>
      </c>
      <c r="S1322" t="s">
        <v>258</v>
      </c>
      <c r="T1322" t="s">
        <v>259</v>
      </c>
      <c r="U1322" t="s">
        <v>443</v>
      </c>
    </row>
    <row r="1323" spans="1:21" x14ac:dyDescent="0.35">
      <c r="A1323" s="2" t="s">
        <v>53</v>
      </c>
      <c r="B1323" s="1" t="s">
        <v>54</v>
      </c>
      <c r="C1323" t="s">
        <v>510</v>
      </c>
      <c r="D1323" s="1" t="s">
        <v>120</v>
      </c>
      <c r="E1323" s="1" t="s">
        <v>25</v>
      </c>
      <c r="F1323" s="1" t="s">
        <v>26</v>
      </c>
      <c r="G1323" s="1" t="s">
        <v>215</v>
      </c>
      <c r="H1323" t="s">
        <v>30</v>
      </c>
      <c r="I1323" s="1" t="s">
        <v>323</v>
      </c>
      <c r="J1323" t="s">
        <v>42</v>
      </c>
      <c r="K1323" s="1" t="s">
        <v>18</v>
      </c>
      <c r="L1323" t="s">
        <v>278</v>
      </c>
      <c r="M1323" t="s">
        <v>121</v>
      </c>
      <c r="N1323">
        <v>1</v>
      </c>
      <c r="O1323" t="s">
        <v>232</v>
      </c>
      <c r="P1323">
        <v>1</v>
      </c>
      <c r="Q1323" t="s">
        <v>464</v>
      </c>
      <c r="R1323" t="s">
        <v>234</v>
      </c>
      <c r="S1323" t="s">
        <v>258</v>
      </c>
      <c r="T1323" t="s">
        <v>259</v>
      </c>
      <c r="U1323" t="s">
        <v>443</v>
      </c>
    </row>
    <row r="1324" spans="1:21" x14ac:dyDescent="0.35">
      <c r="A1324" s="2" t="s">
        <v>53</v>
      </c>
      <c r="B1324" s="1" t="s">
        <v>54</v>
      </c>
      <c r="C1324" t="s">
        <v>510</v>
      </c>
      <c r="D1324" s="1" t="s">
        <v>120</v>
      </c>
      <c r="E1324" s="1" t="s">
        <v>25</v>
      </c>
      <c r="F1324" s="1" t="s">
        <v>15</v>
      </c>
      <c r="G1324" s="1" t="s">
        <v>215</v>
      </c>
      <c r="H1324" t="s">
        <v>36</v>
      </c>
      <c r="I1324" s="1" t="s">
        <v>324</v>
      </c>
      <c r="J1324" t="s">
        <v>42</v>
      </c>
      <c r="K1324" s="1" t="s">
        <v>18</v>
      </c>
      <c r="L1324" t="s">
        <v>363</v>
      </c>
      <c r="M1324" t="s">
        <v>121</v>
      </c>
      <c r="N1324">
        <v>1</v>
      </c>
      <c r="O1324" t="s">
        <v>232</v>
      </c>
      <c r="P1324">
        <v>0</v>
      </c>
      <c r="Q1324" t="s">
        <v>464</v>
      </c>
      <c r="R1324" t="s">
        <v>243</v>
      </c>
      <c r="S1324" t="s">
        <v>258</v>
      </c>
      <c r="T1324" t="s">
        <v>259</v>
      </c>
      <c r="U1324" t="s">
        <v>444</v>
      </c>
    </row>
    <row r="1325" spans="1:21" x14ac:dyDescent="0.35">
      <c r="A1325" s="2" t="s">
        <v>53</v>
      </c>
      <c r="B1325" s="1" t="s">
        <v>54</v>
      </c>
      <c r="C1325" t="s">
        <v>510</v>
      </c>
      <c r="D1325" s="1" t="s">
        <v>120</v>
      </c>
      <c r="E1325" s="1" t="s">
        <v>25</v>
      </c>
      <c r="F1325" s="1" t="s">
        <v>21</v>
      </c>
      <c r="G1325" s="1" t="s">
        <v>29</v>
      </c>
      <c r="H1325" t="s">
        <v>52</v>
      </c>
      <c r="I1325" s="1" t="s">
        <v>324</v>
      </c>
      <c r="J1325" t="s">
        <v>42</v>
      </c>
      <c r="K1325" s="1" t="s">
        <v>18</v>
      </c>
      <c r="L1325" t="s">
        <v>278</v>
      </c>
      <c r="M1325" t="s">
        <v>121</v>
      </c>
      <c r="N1325">
        <v>1</v>
      </c>
      <c r="O1325" t="s">
        <v>232</v>
      </c>
      <c r="P1325">
        <v>0</v>
      </c>
      <c r="Q1325" t="s">
        <v>464</v>
      </c>
      <c r="R1325" t="s">
        <v>234</v>
      </c>
      <c r="S1325" t="s">
        <v>258</v>
      </c>
      <c r="T1325" t="s">
        <v>259</v>
      </c>
      <c r="U1325" t="s">
        <v>443</v>
      </c>
    </row>
    <row r="1326" spans="1:21" x14ac:dyDescent="0.35">
      <c r="A1326" s="2" t="s">
        <v>53</v>
      </c>
      <c r="B1326" s="1" t="s">
        <v>54</v>
      </c>
      <c r="C1326" t="s">
        <v>510</v>
      </c>
      <c r="D1326" s="1" t="s">
        <v>120</v>
      </c>
      <c r="E1326" s="1" t="s">
        <v>25</v>
      </c>
      <c r="F1326" s="1" t="s">
        <v>21</v>
      </c>
      <c r="G1326" s="1" t="s">
        <v>29</v>
      </c>
      <c r="H1326" t="s">
        <v>52</v>
      </c>
      <c r="I1326" s="1" t="s">
        <v>324</v>
      </c>
      <c r="J1326" t="s">
        <v>42</v>
      </c>
      <c r="K1326" s="1" t="s">
        <v>18</v>
      </c>
      <c r="L1326" t="s">
        <v>363</v>
      </c>
      <c r="M1326" t="s">
        <v>121</v>
      </c>
      <c r="N1326">
        <v>1</v>
      </c>
      <c r="O1326" t="s">
        <v>232</v>
      </c>
      <c r="P1326">
        <v>0</v>
      </c>
      <c r="Q1326" t="s">
        <v>464</v>
      </c>
      <c r="R1326" t="s">
        <v>234</v>
      </c>
      <c r="S1326" t="s">
        <v>258</v>
      </c>
      <c r="T1326" t="s">
        <v>259</v>
      </c>
      <c r="U1326" t="s">
        <v>443</v>
      </c>
    </row>
    <row r="1327" spans="1:21" x14ac:dyDescent="0.35">
      <c r="A1327" s="2" t="s">
        <v>53</v>
      </c>
      <c r="B1327" s="1" t="s">
        <v>54</v>
      </c>
      <c r="C1327" t="s">
        <v>510</v>
      </c>
      <c r="D1327" s="1" t="s">
        <v>120</v>
      </c>
      <c r="E1327" s="1" t="s">
        <v>25</v>
      </c>
      <c r="F1327" s="1" t="s">
        <v>21</v>
      </c>
      <c r="G1327" s="1" t="s">
        <v>29</v>
      </c>
      <c r="H1327" t="s">
        <v>16</v>
      </c>
      <c r="I1327" s="1" t="s">
        <v>323</v>
      </c>
      <c r="J1327" t="s">
        <v>42</v>
      </c>
      <c r="K1327" s="1" t="s">
        <v>18</v>
      </c>
      <c r="L1327" t="s">
        <v>278</v>
      </c>
      <c r="M1327" t="s">
        <v>121</v>
      </c>
      <c r="N1327">
        <v>1</v>
      </c>
      <c r="O1327" t="s">
        <v>232</v>
      </c>
      <c r="P1327">
        <v>1</v>
      </c>
      <c r="Q1327" t="s">
        <v>464</v>
      </c>
      <c r="R1327" t="s">
        <v>234</v>
      </c>
      <c r="S1327" t="s">
        <v>258</v>
      </c>
      <c r="T1327" t="s">
        <v>259</v>
      </c>
      <c r="U1327" t="s">
        <v>443</v>
      </c>
    </row>
    <row r="1328" spans="1:21" x14ac:dyDescent="0.35">
      <c r="A1328" s="2" t="s">
        <v>53</v>
      </c>
      <c r="B1328" s="1" t="s">
        <v>54</v>
      </c>
      <c r="C1328" t="s">
        <v>510</v>
      </c>
      <c r="D1328" s="1" t="s">
        <v>120</v>
      </c>
      <c r="E1328" s="1" t="s">
        <v>25</v>
      </c>
      <c r="F1328" s="1" t="s">
        <v>21</v>
      </c>
      <c r="G1328" s="1" t="s">
        <v>29</v>
      </c>
      <c r="H1328" t="s">
        <v>16</v>
      </c>
      <c r="I1328" s="1" t="s">
        <v>324</v>
      </c>
      <c r="J1328" t="s">
        <v>42</v>
      </c>
      <c r="K1328" s="1" t="s">
        <v>18</v>
      </c>
      <c r="L1328" t="s">
        <v>278</v>
      </c>
      <c r="M1328" t="s">
        <v>121</v>
      </c>
      <c r="N1328">
        <v>1</v>
      </c>
      <c r="O1328" t="s">
        <v>232</v>
      </c>
      <c r="P1328">
        <v>1</v>
      </c>
      <c r="Q1328" t="s">
        <v>464</v>
      </c>
      <c r="R1328" t="s">
        <v>234</v>
      </c>
      <c r="S1328" t="s">
        <v>258</v>
      </c>
      <c r="T1328" t="s">
        <v>259</v>
      </c>
      <c r="U1328" t="s">
        <v>443</v>
      </c>
    </row>
    <row r="1329" spans="1:21" x14ac:dyDescent="0.35">
      <c r="A1329" s="2" t="s">
        <v>53</v>
      </c>
      <c r="B1329" s="1" t="s">
        <v>54</v>
      </c>
      <c r="C1329" t="s">
        <v>510</v>
      </c>
      <c r="D1329" s="1" t="s">
        <v>120</v>
      </c>
      <c r="E1329" s="1" t="s">
        <v>25</v>
      </c>
      <c r="F1329" s="1" t="s">
        <v>21</v>
      </c>
      <c r="G1329" s="1" t="s">
        <v>29</v>
      </c>
      <c r="H1329" t="s">
        <v>27</v>
      </c>
      <c r="I1329" s="1" t="s">
        <v>323</v>
      </c>
      <c r="J1329" t="s">
        <v>42</v>
      </c>
      <c r="K1329" s="1" t="s">
        <v>18</v>
      </c>
      <c r="L1329" t="s">
        <v>278</v>
      </c>
      <c r="M1329" t="s">
        <v>121</v>
      </c>
      <c r="N1329">
        <v>1</v>
      </c>
      <c r="O1329" t="s">
        <v>232</v>
      </c>
      <c r="P1329">
        <v>1</v>
      </c>
      <c r="Q1329" t="s">
        <v>464</v>
      </c>
      <c r="R1329" t="s">
        <v>234</v>
      </c>
      <c r="S1329" t="s">
        <v>258</v>
      </c>
      <c r="T1329" t="s">
        <v>259</v>
      </c>
      <c r="U1329" t="s">
        <v>443</v>
      </c>
    </row>
    <row r="1330" spans="1:21" x14ac:dyDescent="0.35">
      <c r="A1330" s="2" t="s">
        <v>53</v>
      </c>
      <c r="B1330" s="1" t="s">
        <v>54</v>
      </c>
      <c r="C1330" t="s">
        <v>510</v>
      </c>
      <c r="D1330" s="1" t="s">
        <v>120</v>
      </c>
      <c r="E1330" s="1" t="s">
        <v>25</v>
      </c>
      <c r="F1330" s="1" t="s">
        <v>21</v>
      </c>
      <c r="G1330" s="1" t="s">
        <v>29</v>
      </c>
      <c r="H1330" t="s">
        <v>27</v>
      </c>
      <c r="I1330" s="1" t="s">
        <v>324</v>
      </c>
      <c r="J1330" t="s">
        <v>42</v>
      </c>
      <c r="K1330" s="1" t="s">
        <v>18</v>
      </c>
      <c r="L1330" t="s">
        <v>278</v>
      </c>
      <c r="M1330" t="s">
        <v>121</v>
      </c>
      <c r="N1330">
        <v>1</v>
      </c>
      <c r="O1330" t="s">
        <v>232</v>
      </c>
      <c r="P1330">
        <v>1</v>
      </c>
      <c r="Q1330" t="s">
        <v>464</v>
      </c>
      <c r="R1330" t="s">
        <v>234</v>
      </c>
      <c r="S1330" t="s">
        <v>258</v>
      </c>
      <c r="T1330" t="s">
        <v>259</v>
      </c>
      <c r="U1330" t="s">
        <v>443</v>
      </c>
    </row>
    <row r="1331" spans="1:21" x14ac:dyDescent="0.35">
      <c r="A1331" s="2" t="s">
        <v>53</v>
      </c>
      <c r="B1331" s="1" t="s">
        <v>54</v>
      </c>
      <c r="C1331" t="s">
        <v>510</v>
      </c>
      <c r="D1331" s="1" t="s">
        <v>120</v>
      </c>
      <c r="E1331" s="1" t="s">
        <v>25</v>
      </c>
      <c r="F1331" s="1" t="s">
        <v>21</v>
      </c>
      <c r="G1331" s="1" t="s">
        <v>29</v>
      </c>
      <c r="H1331" t="s">
        <v>36</v>
      </c>
      <c r="I1331" s="1" t="s">
        <v>323</v>
      </c>
      <c r="J1331" t="s">
        <v>42</v>
      </c>
      <c r="K1331" s="1" t="s">
        <v>18</v>
      </c>
      <c r="L1331" t="s">
        <v>278</v>
      </c>
      <c r="M1331" t="s">
        <v>121</v>
      </c>
      <c r="N1331">
        <v>1</v>
      </c>
      <c r="O1331" t="s">
        <v>232</v>
      </c>
      <c r="P1331">
        <v>0</v>
      </c>
      <c r="Q1331" t="s">
        <v>464</v>
      </c>
      <c r="R1331" t="s">
        <v>234</v>
      </c>
      <c r="S1331" t="s">
        <v>258</v>
      </c>
      <c r="T1331" t="s">
        <v>259</v>
      </c>
      <c r="U1331" t="s">
        <v>443</v>
      </c>
    </row>
    <row r="1332" spans="1:21" x14ac:dyDescent="0.35">
      <c r="A1332" s="2" t="s">
        <v>53</v>
      </c>
      <c r="B1332" s="1" t="s">
        <v>54</v>
      </c>
      <c r="C1332" t="s">
        <v>510</v>
      </c>
      <c r="D1332" s="1" t="s">
        <v>124</v>
      </c>
      <c r="E1332" s="1" t="s">
        <v>14</v>
      </c>
      <c r="F1332" s="1" t="s">
        <v>26</v>
      </c>
      <c r="G1332" s="1" t="s">
        <v>215</v>
      </c>
      <c r="H1332" t="s">
        <v>52</v>
      </c>
      <c r="I1332" s="1" t="s">
        <v>310</v>
      </c>
      <c r="J1332" t="s">
        <v>297</v>
      </c>
      <c r="K1332" s="1" t="s">
        <v>18</v>
      </c>
      <c r="L1332" t="s">
        <v>278</v>
      </c>
      <c r="M1332" t="s">
        <v>125</v>
      </c>
      <c r="N1332">
        <v>1</v>
      </c>
      <c r="O1332" t="s">
        <v>250</v>
      </c>
      <c r="P1332">
        <v>1</v>
      </c>
      <c r="Q1332">
        <v>1</v>
      </c>
      <c r="R1332" t="s">
        <v>234</v>
      </c>
      <c r="S1332" t="s">
        <v>258</v>
      </c>
      <c r="T1332" t="s">
        <v>259</v>
      </c>
      <c r="U1332" t="s">
        <v>443</v>
      </c>
    </row>
    <row r="1333" spans="1:21" x14ac:dyDescent="0.35">
      <c r="A1333" s="2" t="s">
        <v>53</v>
      </c>
      <c r="B1333" s="1" t="s">
        <v>54</v>
      </c>
      <c r="C1333" t="s">
        <v>510</v>
      </c>
      <c r="D1333" s="1" t="s">
        <v>124</v>
      </c>
      <c r="E1333" s="1" t="s">
        <v>14</v>
      </c>
      <c r="F1333" s="1" t="s">
        <v>26</v>
      </c>
      <c r="G1333" s="1" t="s">
        <v>215</v>
      </c>
      <c r="H1333" t="s">
        <v>52</v>
      </c>
      <c r="I1333" s="1" t="s">
        <v>70</v>
      </c>
      <c r="J1333" t="s">
        <v>42</v>
      </c>
      <c r="K1333" s="1" t="s">
        <v>18</v>
      </c>
      <c r="L1333" t="s">
        <v>278</v>
      </c>
      <c r="M1333" t="s">
        <v>100</v>
      </c>
      <c r="N1333">
        <v>1</v>
      </c>
      <c r="O1333" t="s">
        <v>232</v>
      </c>
      <c r="P1333">
        <v>0</v>
      </c>
      <c r="Q1333" t="s">
        <v>464</v>
      </c>
      <c r="R1333" t="s">
        <v>234</v>
      </c>
      <c r="S1333" t="s">
        <v>258</v>
      </c>
      <c r="T1333" t="s">
        <v>259</v>
      </c>
      <c r="U1333" t="s">
        <v>443</v>
      </c>
    </row>
    <row r="1334" spans="1:21" x14ac:dyDescent="0.35">
      <c r="A1334" s="2" t="s">
        <v>53</v>
      </c>
      <c r="B1334" s="1" t="s">
        <v>54</v>
      </c>
      <c r="C1334" t="s">
        <v>510</v>
      </c>
      <c r="D1334" s="1" t="s">
        <v>124</v>
      </c>
      <c r="E1334" s="1" t="s">
        <v>14</v>
      </c>
      <c r="F1334" s="1" t="s">
        <v>26</v>
      </c>
      <c r="G1334" s="1" t="s">
        <v>215</v>
      </c>
      <c r="H1334" t="s">
        <v>52</v>
      </c>
      <c r="I1334" s="1" t="s">
        <v>324</v>
      </c>
      <c r="J1334" t="s">
        <v>42</v>
      </c>
      <c r="K1334" s="1" t="s">
        <v>18</v>
      </c>
      <c r="L1334" t="s">
        <v>278</v>
      </c>
      <c r="M1334" t="s">
        <v>100</v>
      </c>
      <c r="N1334">
        <v>1</v>
      </c>
      <c r="O1334" t="s">
        <v>232</v>
      </c>
      <c r="P1334">
        <v>0</v>
      </c>
      <c r="Q1334" t="s">
        <v>464</v>
      </c>
      <c r="R1334" t="s">
        <v>234</v>
      </c>
      <c r="S1334" t="s">
        <v>258</v>
      </c>
      <c r="T1334" t="s">
        <v>259</v>
      </c>
      <c r="U1334" t="s">
        <v>443</v>
      </c>
    </row>
    <row r="1335" spans="1:21" x14ac:dyDescent="0.35">
      <c r="A1335" s="2" t="s">
        <v>53</v>
      </c>
      <c r="B1335" s="1" t="s">
        <v>54</v>
      </c>
      <c r="C1335" t="s">
        <v>510</v>
      </c>
      <c r="D1335" s="1" t="s">
        <v>124</v>
      </c>
      <c r="E1335" s="1" t="s">
        <v>14</v>
      </c>
      <c r="F1335" s="1" t="s">
        <v>26</v>
      </c>
      <c r="G1335" s="1" t="s">
        <v>215</v>
      </c>
      <c r="H1335" t="s">
        <v>52</v>
      </c>
      <c r="I1335" s="1" t="s">
        <v>324</v>
      </c>
      <c r="J1335" t="s">
        <v>42</v>
      </c>
      <c r="K1335" s="1" t="s">
        <v>18</v>
      </c>
      <c r="L1335" t="s">
        <v>278</v>
      </c>
      <c r="M1335" t="s">
        <v>100</v>
      </c>
      <c r="N1335">
        <v>1</v>
      </c>
      <c r="O1335" t="s">
        <v>232</v>
      </c>
      <c r="P1335">
        <v>1</v>
      </c>
      <c r="Q1335" t="s">
        <v>464</v>
      </c>
      <c r="R1335" t="s">
        <v>234</v>
      </c>
      <c r="S1335" t="s">
        <v>258</v>
      </c>
      <c r="T1335" t="s">
        <v>259</v>
      </c>
      <c r="U1335" t="s">
        <v>443</v>
      </c>
    </row>
    <row r="1336" spans="1:21" x14ac:dyDescent="0.35">
      <c r="A1336" s="2" t="s">
        <v>53</v>
      </c>
      <c r="B1336" s="1" t="s">
        <v>54</v>
      </c>
      <c r="C1336" t="s">
        <v>510</v>
      </c>
      <c r="D1336" s="1" t="s">
        <v>124</v>
      </c>
      <c r="E1336" s="1" t="s">
        <v>14</v>
      </c>
      <c r="F1336" s="1" t="s">
        <v>26</v>
      </c>
      <c r="G1336" s="1" t="s">
        <v>215</v>
      </c>
      <c r="H1336" t="s">
        <v>16</v>
      </c>
      <c r="I1336" s="1" t="s">
        <v>56</v>
      </c>
      <c r="J1336" t="s">
        <v>42</v>
      </c>
      <c r="K1336" s="1" t="s">
        <v>18</v>
      </c>
      <c r="L1336" t="s">
        <v>278</v>
      </c>
      <c r="M1336" t="s">
        <v>100</v>
      </c>
      <c r="N1336">
        <v>1</v>
      </c>
      <c r="O1336" t="s">
        <v>232</v>
      </c>
      <c r="P1336">
        <v>1</v>
      </c>
      <c r="Q1336" t="s">
        <v>464</v>
      </c>
      <c r="R1336" t="s">
        <v>234</v>
      </c>
      <c r="S1336" t="s">
        <v>258</v>
      </c>
      <c r="T1336" t="s">
        <v>259</v>
      </c>
      <c r="U1336" t="s">
        <v>443</v>
      </c>
    </row>
    <row r="1337" spans="1:21" x14ac:dyDescent="0.35">
      <c r="A1337" s="2" t="s">
        <v>53</v>
      </c>
      <c r="B1337" s="1" t="s">
        <v>54</v>
      </c>
      <c r="C1337" t="s">
        <v>510</v>
      </c>
      <c r="D1337" s="1" t="s">
        <v>124</v>
      </c>
      <c r="E1337" s="1" t="s">
        <v>14</v>
      </c>
      <c r="F1337" s="1" t="s">
        <v>26</v>
      </c>
      <c r="G1337" s="1" t="s">
        <v>215</v>
      </c>
      <c r="H1337" t="s">
        <v>16</v>
      </c>
      <c r="I1337" s="1" t="s">
        <v>70</v>
      </c>
      <c r="J1337" t="s">
        <v>42</v>
      </c>
      <c r="K1337" s="1" t="s">
        <v>18</v>
      </c>
      <c r="L1337" t="s">
        <v>278</v>
      </c>
      <c r="M1337" t="s">
        <v>100</v>
      </c>
      <c r="N1337">
        <v>1</v>
      </c>
      <c r="O1337" t="s">
        <v>232</v>
      </c>
      <c r="P1337">
        <v>1</v>
      </c>
      <c r="Q1337" t="s">
        <v>464</v>
      </c>
      <c r="R1337" t="s">
        <v>234</v>
      </c>
      <c r="S1337" t="s">
        <v>258</v>
      </c>
      <c r="T1337" t="s">
        <v>259</v>
      </c>
      <c r="U1337" t="s">
        <v>443</v>
      </c>
    </row>
    <row r="1338" spans="1:21" x14ac:dyDescent="0.35">
      <c r="A1338" s="2" t="s">
        <v>53</v>
      </c>
      <c r="B1338" s="1" t="s">
        <v>54</v>
      </c>
      <c r="C1338" t="s">
        <v>510</v>
      </c>
      <c r="D1338" s="1" t="s">
        <v>124</v>
      </c>
      <c r="E1338" s="1" t="s">
        <v>14</v>
      </c>
      <c r="F1338" s="1" t="s">
        <v>26</v>
      </c>
      <c r="G1338" s="1" t="s">
        <v>215</v>
      </c>
      <c r="H1338" t="s">
        <v>16</v>
      </c>
      <c r="I1338" s="1" t="s">
        <v>324</v>
      </c>
      <c r="J1338" t="s">
        <v>42</v>
      </c>
      <c r="K1338" s="1" t="s">
        <v>18</v>
      </c>
      <c r="L1338" t="s">
        <v>278</v>
      </c>
      <c r="M1338" t="s">
        <v>100</v>
      </c>
      <c r="N1338">
        <v>1</v>
      </c>
      <c r="O1338" t="s">
        <v>232</v>
      </c>
      <c r="P1338">
        <v>0</v>
      </c>
      <c r="Q1338" t="s">
        <v>464</v>
      </c>
      <c r="R1338" t="s">
        <v>234</v>
      </c>
      <c r="S1338" t="s">
        <v>258</v>
      </c>
      <c r="T1338" t="s">
        <v>259</v>
      </c>
      <c r="U1338" t="s">
        <v>443</v>
      </c>
    </row>
    <row r="1339" spans="1:21" x14ac:dyDescent="0.35">
      <c r="A1339" s="2" t="s">
        <v>53</v>
      </c>
      <c r="B1339" s="1" t="s">
        <v>54</v>
      </c>
      <c r="C1339" t="s">
        <v>510</v>
      </c>
      <c r="D1339" s="1" t="s">
        <v>124</v>
      </c>
      <c r="E1339" s="1" t="s">
        <v>14</v>
      </c>
      <c r="F1339" s="1" t="s">
        <v>26</v>
      </c>
      <c r="G1339" s="1" t="s">
        <v>215</v>
      </c>
      <c r="H1339" t="s">
        <v>16</v>
      </c>
      <c r="I1339" s="1" t="s">
        <v>321</v>
      </c>
      <c r="J1339" t="s">
        <v>42</v>
      </c>
      <c r="K1339" s="1" t="s">
        <v>18</v>
      </c>
      <c r="L1339" t="s">
        <v>363</v>
      </c>
      <c r="M1339" t="s">
        <v>100</v>
      </c>
      <c r="N1339">
        <v>1</v>
      </c>
      <c r="O1339" t="s">
        <v>232</v>
      </c>
      <c r="P1339">
        <v>0</v>
      </c>
      <c r="Q1339" t="s">
        <v>464</v>
      </c>
      <c r="R1339" t="s">
        <v>243</v>
      </c>
      <c r="S1339" t="s">
        <v>258</v>
      </c>
      <c r="T1339" t="s">
        <v>259</v>
      </c>
      <c r="U1339" t="s">
        <v>444</v>
      </c>
    </row>
    <row r="1340" spans="1:21" x14ac:dyDescent="0.35">
      <c r="A1340" s="2" t="s">
        <v>53</v>
      </c>
      <c r="B1340" s="1" t="s">
        <v>54</v>
      </c>
      <c r="C1340" t="s">
        <v>510</v>
      </c>
      <c r="D1340" s="1" t="s">
        <v>124</v>
      </c>
      <c r="E1340" s="1" t="s">
        <v>14</v>
      </c>
      <c r="F1340" s="1" t="s">
        <v>26</v>
      </c>
      <c r="G1340" s="1" t="s">
        <v>215</v>
      </c>
      <c r="H1340" t="s">
        <v>16</v>
      </c>
      <c r="I1340" s="1" t="s">
        <v>467</v>
      </c>
      <c r="J1340" t="s">
        <v>42</v>
      </c>
      <c r="K1340" s="1" t="s">
        <v>18</v>
      </c>
      <c r="L1340" t="s">
        <v>278</v>
      </c>
      <c r="M1340" t="s">
        <v>100</v>
      </c>
      <c r="N1340">
        <v>1</v>
      </c>
      <c r="O1340" t="s">
        <v>232</v>
      </c>
      <c r="P1340">
        <v>1</v>
      </c>
      <c r="Q1340" t="s">
        <v>464</v>
      </c>
      <c r="R1340" t="s">
        <v>234</v>
      </c>
      <c r="S1340" t="s">
        <v>258</v>
      </c>
      <c r="T1340" t="s">
        <v>259</v>
      </c>
      <c r="U1340" t="s">
        <v>444</v>
      </c>
    </row>
    <row r="1341" spans="1:21" x14ac:dyDescent="0.35">
      <c r="A1341" s="2" t="s">
        <v>53</v>
      </c>
      <c r="B1341" s="1" t="s">
        <v>54</v>
      </c>
      <c r="C1341" t="s">
        <v>510</v>
      </c>
      <c r="D1341" s="1" t="s">
        <v>124</v>
      </c>
      <c r="E1341" s="1" t="s">
        <v>14</v>
      </c>
      <c r="F1341" s="1" t="s">
        <v>26</v>
      </c>
      <c r="G1341" s="1" t="s">
        <v>215</v>
      </c>
      <c r="H1341" t="s">
        <v>16</v>
      </c>
      <c r="I1341" s="1" t="s">
        <v>467</v>
      </c>
      <c r="J1341" t="s">
        <v>42</v>
      </c>
      <c r="K1341" s="1" t="s">
        <v>18</v>
      </c>
      <c r="L1341" t="s">
        <v>278</v>
      </c>
      <c r="M1341" t="s">
        <v>100</v>
      </c>
      <c r="N1341">
        <v>1</v>
      </c>
      <c r="O1341" t="s">
        <v>232</v>
      </c>
      <c r="P1341">
        <v>1</v>
      </c>
      <c r="Q1341" t="s">
        <v>464</v>
      </c>
      <c r="R1341" t="s">
        <v>234</v>
      </c>
      <c r="S1341" t="s">
        <v>258</v>
      </c>
      <c r="T1341" t="s">
        <v>259</v>
      </c>
      <c r="U1341" t="s">
        <v>443</v>
      </c>
    </row>
    <row r="1342" spans="1:21" x14ac:dyDescent="0.35">
      <c r="A1342" s="2" t="s">
        <v>53</v>
      </c>
      <c r="B1342" s="1" t="s">
        <v>54</v>
      </c>
      <c r="C1342" t="s">
        <v>510</v>
      </c>
      <c r="D1342" s="1" t="s">
        <v>124</v>
      </c>
      <c r="E1342" s="1" t="s">
        <v>14</v>
      </c>
      <c r="F1342" s="1" t="s">
        <v>26</v>
      </c>
      <c r="G1342" s="1" t="s">
        <v>215</v>
      </c>
      <c r="H1342" t="s">
        <v>30</v>
      </c>
      <c r="I1342" s="1" t="s">
        <v>70</v>
      </c>
      <c r="J1342" t="s">
        <v>42</v>
      </c>
      <c r="K1342" s="1" t="s">
        <v>18</v>
      </c>
      <c r="L1342" t="s">
        <v>363</v>
      </c>
      <c r="M1342" t="s">
        <v>100</v>
      </c>
      <c r="N1342">
        <v>1</v>
      </c>
      <c r="O1342" t="s">
        <v>232</v>
      </c>
      <c r="P1342">
        <v>1</v>
      </c>
      <c r="Q1342" t="s">
        <v>464</v>
      </c>
      <c r="R1342" t="s">
        <v>234</v>
      </c>
      <c r="S1342" t="s">
        <v>258</v>
      </c>
      <c r="T1342" t="s">
        <v>259</v>
      </c>
      <c r="U1342" t="s">
        <v>443</v>
      </c>
    </row>
    <row r="1343" spans="1:21" x14ac:dyDescent="0.35">
      <c r="A1343" s="2" t="s">
        <v>53</v>
      </c>
      <c r="B1343" s="1" t="s">
        <v>54</v>
      </c>
      <c r="C1343" t="s">
        <v>510</v>
      </c>
      <c r="D1343" s="1" t="s">
        <v>124</v>
      </c>
      <c r="E1343" s="1" t="s">
        <v>14</v>
      </c>
      <c r="F1343" s="1" t="s">
        <v>26</v>
      </c>
      <c r="G1343" s="1" t="s">
        <v>215</v>
      </c>
      <c r="H1343" t="s">
        <v>74</v>
      </c>
      <c r="I1343" s="1" t="s">
        <v>321</v>
      </c>
      <c r="J1343" t="s">
        <v>42</v>
      </c>
      <c r="K1343" s="1" t="s">
        <v>18</v>
      </c>
      <c r="L1343" t="s">
        <v>363</v>
      </c>
      <c r="M1343" t="s">
        <v>100</v>
      </c>
      <c r="N1343">
        <v>1</v>
      </c>
      <c r="O1343" t="s">
        <v>232</v>
      </c>
      <c r="P1343">
        <v>0</v>
      </c>
      <c r="Q1343" t="s">
        <v>464</v>
      </c>
      <c r="R1343" t="s">
        <v>243</v>
      </c>
      <c r="S1343" t="s">
        <v>258</v>
      </c>
      <c r="T1343" t="s">
        <v>259</v>
      </c>
      <c r="U1343" t="s">
        <v>444</v>
      </c>
    </row>
    <row r="1344" spans="1:21" x14ac:dyDescent="0.35">
      <c r="A1344" s="2" t="s">
        <v>53</v>
      </c>
      <c r="B1344" s="1" t="s">
        <v>54</v>
      </c>
      <c r="C1344" t="s">
        <v>510</v>
      </c>
      <c r="D1344" s="1" t="s">
        <v>124</v>
      </c>
      <c r="E1344" s="1" t="s">
        <v>14</v>
      </c>
      <c r="F1344" s="1" t="s">
        <v>15</v>
      </c>
      <c r="G1344" s="1" t="s">
        <v>215</v>
      </c>
      <c r="H1344" t="s">
        <v>16</v>
      </c>
      <c r="I1344" s="1" t="s">
        <v>321</v>
      </c>
      <c r="J1344" t="s">
        <v>42</v>
      </c>
      <c r="K1344" s="1" t="s">
        <v>18</v>
      </c>
      <c r="L1344" t="s">
        <v>278</v>
      </c>
      <c r="M1344" t="s">
        <v>100</v>
      </c>
      <c r="N1344">
        <v>1</v>
      </c>
      <c r="O1344" t="s">
        <v>232</v>
      </c>
      <c r="P1344">
        <v>0</v>
      </c>
      <c r="Q1344" t="s">
        <v>464</v>
      </c>
      <c r="R1344" t="s">
        <v>243</v>
      </c>
      <c r="S1344" t="s">
        <v>258</v>
      </c>
      <c r="T1344" t="s">
        <v>259</v>
      </c>
      <c r="U1344" t="s">
        <v>444</v>
      </c>
    </row>
    <row r="1345" spans="1:21" x14ac:dyDescent="0.35">
      <c r="A1345" s="2" t="s">
        <v>53</v>
      </c>
      <c r="B1345" s="1" t="s">
        <v>54</v>
      </c>
      <c r="C1345" t="s">
        <v>510</v>
      </c>
      <c r="D1345" s="1" t="s">
        <v>124</v>
      </c>
      <c r="E1345" s="1" t="s">
        <v>14</v>
      </c>
      <c r="F1345" s="1" t="s">
        <v>15</v>
      </c>
      <c r="G1345" s="1" t="s">
        <v>215</v>
      </c>
      <c r="H1345" t="s">
        <v>36</v>
      </c>
      <c r="I1345" s="1" t="s">
        <v>321</v>
      </c>
      <c r="J1345" t="s">
        <v>42</v>
      </c>
      <c r="K1345" s="1" t="s">
        <v>18</v>
      </c>
      <c r="L1345" t="s">
        <v>363</v>
      </c>
      <c r="M1345" t="s">
        <v>100</v>
      </c>
      <c r="N1345">
        <v>1</v>
      </c>
      <c r="O1345" t="s">
        <v>232</v>
      </c>
      <c r="P1345">
        <v>1</v>
      </c>
      <c r="Q1345" t="s">
        <v>464</v>
      </c>
      <c r="R1345" t="s">
        <v>243</v>
      </c>
      <c r="S1345" t="s">
        <v>258</v>
      </c>
      <c r="T1345" t="s">
        <v>259</v>
      </c>
      <c r="U1345" t="s">
        <v>444</v>
      </c>
    </row>
    <row r="1346" spans="1:21" x14ac:dyDescent="0.35">
      <c r="A1346" s="2" t="s">
        <v>53</v>
      </c>
      <c r="B1346" s="1" t="s">
        <v>54</v>
      </c>
      <c r="C1346" t="s">
        <v>510</v>
      </c>
      <c r="D1346" s="1" t="s">
        <v>124</v>
      </c>
      <c r="E1346" s="1" t="s">
        <v>14</v>
      </c>
      <c r="F1346" s="1" t="s">
        <v>29</v>
      </c>
      <c r="G1346" s="1" t="s">
        <v>29</v>
      </c>
      <c r="H1346" t="s">
        <v>16</v>
      </c>
      <c r="I1346" s="1" t="s">
        <v>310</v>
      </c>
      <c r="J1346" t="s">
        <v>297</v>
      </c>
      <c r="K1346" s="1" t="s">
        <v>18</v>
      </c>
      <c r="L1346" t="s">
        <v>363</v>
      </c>
      <c r="M1346" t="s">
        <v>125</v>
      </c>
      <c r="N1346">
        <v>1</v>
      </c>
      <c r="O1346" t="s">
        <v>250</v>
      </c>
      <c r="P1346">
        <v>1</v>
      </c>
      <c r="Q1346">
        <v>1</v>
      </c>
      <c r="R1346" t="s">
        <v>234</v>
      </c>
      <c r="S1346" t="s">
        <v>258</v>
      </c>
      <c r="T1346" t="s">
        <v>259</v>
      </c>
      <c r="U1346" t="s">
        <v>443</v>
      </c>
    </row>
    <row r="1347" spans="1:21" x14ac:dyDescent="0.35">
      <c r="A1347" s="2" t="s">
        <v>53</v>
      </c>
      <c r="B1347" s="1" t="s">
        <v>54</v>
      </c>
      <c r="C1347" t="s">
        <v>510</v>
      </c>
      <c r="D1347" s="1" t="s">
        <v>124</v>
      </c>
      <c r="E1347" s="1" t="s">
        <v>14</v>
      </c>
      <c r="F1347" s="1" t="s">
        <v>21</v>
      </c>
      <c r="G1347" s="1" t="s">
        <v>29</v>
      </c>
      <c r="H1347" t="s">
        <v>52</v>
      </c>
      <c r="I1347" s="1" t="s">
        <v>467</v>
      </c>
      <c r="J1347" t="s">
        <v>42</v>
      </c>
      <c r="K1347" s="1" t="s">
        <v>18</v>
      </c>
      <c r="L1347" t="s">
        <v>278</v>
      </c>
      <c r="M1347" t="s">
        <v>100</v>
      </c>
      <c r="N1347">
        <v>1</v>
      </c>
      <c r="O1347" t="s">
        <v>232</v>
      </c>
      <c r="P1347">
        <v>0</v>
      </c>
      <c r="Q1347" t="s">
        <v>464</v>
      </c>
      <c r="R1347" t="s">
        <v>234</v>
      </c>
      <c r="S1347" t="s">
        <v>258</v>
      </c>
      <c r="T1347" t="s">
        <v>259</v>
      </c>
      <c r="U1347" t="s">
        <v>443</v>
      </c>
    </row>
    <row r="1348" spans="1:21" x14ac:dyDescent="0.35">
      <c r="A1348" s="2" t="s">
        <v>53</v>
      </c>
      <c r="B1348" s="1" t="s">
        <v>54</v>
      </c>
      <c r="C1348" t="s">
        <v>510</v>
      </c>
      <c r="D1348" s="1" t="s">
        <v>124</v>
      </c>
      <c r="E1348" s="1" t="s">
        <v>14</v>
      </c>
      <c r="F1348" s="1" t="s">
        <v>21</v>
      </c>
      <c r="G1348" s="1" t="s">
        <v>29</v>
      </c>
      <c r="H1348" t="s">
        <v>52</v>
      </c>
      <c r="I1348" s="1" t="s">
        <v>467</v>
      </c>
      <c r="J1348" t="s">
        <v>42</v>
      </c>
      <c r="K1348" s="1" t="s">
        <v>18</v>
      </c>
      <c r="L1348" t="s">
        <v>278</v>
      </c>
      <c r="M1348" t="s">
        <v>100</v>
      </c>
      <c r="N1348">
        <v>1</v>
      </c>
      <c r="O1348" t="s">
        <v>232</v>
      </c>
      <c r="P1348">
        <v>1</v>
      </c>
      <c r="Q1348" t="s">
        <v>464</v>
      </c>
      <c r="R1348" t="s">
        <v>234</v>
      </c>
      <c r="S1348" t="s">
        <v>258</v>
      </c>
      <c r="T1348" t="s">
        <v>259</v>
      </c>
      <c r="U1348" t="s">
        <v>443</v>
      </c>
    </row>
    <row r="1349" spans="1:21" x14ac:dyDescent="0.35">
      <c r="A1349" s="2" t="s">
        <v>53</v>
      </c>
      <c r="B1349" s="1" t="s">
        <v>54</v>
      </c>
      <c r="C1349" t="s">
        <v>510</v>
      </c>
      <c r="D1349" s="1" t="s">
        <v>124</v>
      </c>
      <c r="E1349" s="1" t="s">
        <v>14</v>
      </c>
      <c r="F1349" s="1" t="s">
        <v>21</v>
      </c>
      <c r="G1349" s="1" t="s">
        <v>29</v>
      </c>
      <c r="H1349" t="s">
        <v>16</v>
      </c>
      <c r="I1349" s="1" t="s">
        <v>368</v>
      </c>
      <c r="J1349" t="s">
        <v>297</v>
      </c>
      <c r="K1349" s="1" t="s">
        <v>18</v>
      </c>
      <c r="L1349" t="s">
        <v>278</v>
      </c>
      <c r="M1349" t="s">
        <v>100</v>
      </c>
      <c r="N1349">
        <v>1</v>
      </c>
      <c r="O1349" t="s">
        <v>232</v>
      </c>
      <c r="P1349">
        <v>1</v>
      </c>
      <c r="Q1349">
        <v>1</v>
      </c>
      <c r="R1349" t="s">
        <v>234</v>
      </c>
      <c r="S1349" t="s">
        <v>271</v>
      </c>
      <c r="T1349" t="s">
        <v>259</v>
      </c>
      <c r="U1349" t="s">
        <v>444</v>
      </c>
    </row>
    <row r="1350" spans="1:21" x14ac:dyDescent="0.35">
      <c r="A1350" s="2" t="s">
        <v>53</v>
      </c>
      <c r="B1350" s="1" t="s">
        <v>54</v>
      </c>
      <c r="C1350" t="s">
        <v>510</v>
      </c>
      <c r="D1350" s="1" t="s">
        <v>124</v>
      </c>
      <c r="E1350" s="1" t="s">
        <v>14</v>
      </c>
      <c r="F1350" s="1" t="s">
        <v>21</v>
      </c>
      <c r="G1350" s="1" t="s">
        <v>29</v>
      </c>
      <c r="H1350" t="s">
        <v>16</v>
      </c>
      <c r="I1350" s="1" t="s">
        <v>368</v>
      </c>
      <c r="J1350" t="s">
        <v>297</v>
      </c>
      <c r="K1350" s="1" t="s">
        <v>18</v>
      </c>
      <c r="L1350" t="s">
        <v>363</v>
      </c>
      <c r="M1350" t="s">
        <v>100</v>
      </c>
      <c r="N1350">
        <v>1</v>
      </c>
      <c r="O1350" t="s">
        <v>232</v>
      </c>
      <c r="P1350">
        <v>1</v>
      </c>
      <c r="Q1350">
        <v>1</v>
      </c>
      <c r="R1350" t="s">
        <v>234</v>
      </c>
      <c r="S1350" t="s">
        <v>258</v>
      </c>
      <c r="T1350" t="s">
        <v>259</v>
      </c>
      <c r="U1350" t="s">
        <v>443</v>
      </c>
    </row>
    <row r="1351" spans="1:21" x14ac:dyDescent="0.35">
      <c r="A1351" s="2" t="s">
        <v>53</v>
      </c>
      <c r="B1351" s="1" t="s">
        <v>54</v>
      </c>
      <c r="C1351" t="s">
        <v>510</v>
      </c>
      <c r="D1351" s="1" t="s">
        <v>124</v>
      </c>
      <c r="E1351" s="1" t="s">
        <v>14</v>
      </c>
      <c r="F1351" s="1" t="s">
        <v>21</v>
      </c>
      <c r="G1351" s="1" t="s">
        <v>29</v>
      </c>
      <c r="H1351" t="s">
        <v>16</v>
      </c>
      <c r="I1351" s="1" t="s">
        <v>56</v>
      </c>
      <c r="J1351" t="s">
        <v>42</v>
      </c>
      <c r="K1351" s="1" t="s">
        <v>18</v>
      </c>
      <c r="L1351" t="s">
        <v>278</v>
      </c>
      <c r="M1351" t="s">
        <v>100</v>
      </c>
      <c r="N1351">
        <v>2</v>
      </c>
      <c r="O1351" t="s">
        <v>232</v>
      </c>
      <c r="P1351">
        <v>1</v>
      </c>
      <c r="Q1351" t="s">
        <v>464</v>
      </c>
      <c r="R1351" t="s">
        <v>234</v>
      </c>
      <c r="S1351" t="s">
        <v>258</v>
      </c>
      <c r="T1351" t="s">
        <v>259</v>
      </c>
      <c r="U1351" t="s">
        <v>443</v>
      </c>
    </row>
    <row r="1352" spans="1:21" x14ac:dyDescent="0.35">
      <c r="A1352" s="2" t="s">
        <v>53</v>
      </c>
      <c r="B1352" s="1" t="s">
        <v>54</v>
      </c>
      <c r="C1352" t="s">
        <v>510</v>
      </c>
      <c r="D1352" s="1" t="s">
        <v>124</v>
      </c>
      <c r="E1352" s="1" t="s">
        <v>14</v>
      </c>
      <c r="F1352" s="1" t="s">
        <v>21</v>
      </c>
      <c r="G1352" s="1" t="s">
        <v>29</v>
      </c>
      <c r="H1352" t="s">
        <v>16</v>
      </c>
      <c r="I1352" s="1" t="s">
        <v>70</v>
      </c>
      <c r="J1352" t="s">
        <v>42</v>
      </c>
      <c r="K1352" s="1" t="s">
        <v>18</v>
      </c>
      <c r="L1352" t="s">
        <v>278</v>
      </c>
      <c r="M1352" t="s">
        <v>100</v>
      </c>
      <c r="N1352">
        <v>1</v>
      </c>
      <c r="O1352" t="s">
        <v>232</v>
      </c>
      <c r="P1352">
        <v>1</v>
      </c>
      <c r="Q1352" t="s">
        <v>464</v>
      </c>
      <c r="R1352" t="s">
        <v>234</v>
      </c>
      <c r="S1352" t="s">
        <v>258</v>
      </c>
      <c r="T1352" t="s">
        <v>259</v>
      </c>
      <c r="U1352" t="s">
        <v>443</v>
      </c>
    </row>
    <row r="1353" spans="1:21" x14ac:dyDescent="0.35">
      <c r="A1353" s="2" t="s">
        <v>53</v>
      </c>
      <c r="B1353" s="1" t="s">
        <v>54</v>
      </c>
      <c r="C1353" t="s">
        <v>510</v>
      </c>
      <c r="D1353" s="1" t="s">
        <v>124</v>
      </c>
      <c r="E1353" s="1" t="s">
        <v>14</v>
      </c>
      <c r="F1353" s="1" t="s">
        <v>21</v>
      </c>
      <c r="G1353" s="1" t="s">
        <v>29</v>
      </c>
      <c r="H1353" t="s">
        <v>16</v>
      </c>
      <c r="I1353" s="1" t="s">
        <v>324</v>
      </c>
      <c r="J1353" t="s">
        <v>42</v>
      </c>
      <c r="K1353" s="1" t="s">
        <v>18</v>
      </c>
      <c r="L1353" t="s">
        <v>278</v>
      </c>
      <c r="M1353" t="s">
        <v>100</v>
      </c>
      <c r="N1353">
        <v>1</v>
      </c>
      <c r="O1353" t="s">
        <v>232</v>
      </c>
      <c r="P1353">
        <v>0</v>
      </c>
      <c r="Q1353" t="s">
        <v>464</v>
      </c>
      <c r="R1353" t="s">
        <v>234</v>
      </c>
      <c r="S1353" t="s">
        <v>258</v>
      </c>
      <c r="T1353" t="s">
        <v>259</v>
      </c>
      <c r="U1353" t="s">
        <v>443</v>
      </c>
    </row>
    <row r="1354" spans="1:21" x14ac:dyDescent="0.35">
      <c r="A1354" s="2" t="s">
        <v>53</v>
      </c>
      <c r="B1354" s="1" t="s">
        <v>54</v>
      </c>
      <c r="C1354" t="s">
        <v>510</v>
      </c>
      <c r="D1354" s="1" t="s">
        <v>124</v>
      </c>
      <c r="E1354" s="1" t="s">
        <v>14</v>
      </c>
      <c r="F1354" s="1" t="s">
        <v>21</v>
      </c>
      <c r="G1354" s="1" t="s">
        <v>29</v>
      </c>
      <c r="H1354" t="s">
        <v>16</v>
      </c>
      <c r="I1354" s="1" t="s">
        <v>467</v>
      </c>
      <c r="J1354" t="s">
        <v>42</v>
      </c>
      <c r="K1354" s="1" t="s">
        <v>18</v>
      </c>
      <c r="L1354" t="s">
        <v>278</v>
      </c>
      <c r="M1354" t="s">
        <v>100</v>
      </c>
      <c r="N1354">
        <v>1</v>
      </c>
      <c r="O1354" t="s">
        <v>232</v>
      </c>
      <c r="P1354">
        <v>1</v>
      </c>
      <c r="Q1354" t="s">
        <v>464</v>
      </c>
      <c r="R1354" t="s">
        <v>234</v>
      </c>
      <c r="S1354" t="s">
        <v>258</v>
      </c>
      <c r="T1354" t="s">
        <v>259</v>
      </c>
      <c r="U1354" t="s">
        <v>443</v>
      </c>
    </row>
    <row r="1355" spans="1:21" x14ac:dyDescent="0.35">
      <c r="A1355" s="2" t="s">
        <v>53</v>
      </c>
      <c r="B1355" s="1" t="s">
        <v>54</v>
      </c>
      <c r="C1355" t="s">
        <v>510</v>
      </c>
      <c r="D1355" s="1" t="s">
        <v>124</v>
      </c>
      <c r="E1355" s="1" t="s">
        <v>14</v>
      </c>
      <c r="F1355" s="1" t="s">
        <v>21</v>
      </c>
      <c r="G1355" s="1" t="s">
        <v>29</v>
      </c>
      <c r="H1355" t="s">
        <v>20</v>
      </c>
      <c r="I1355" s="1" t="s">
        <v>467</v>
      </c>
      <c r="J1355" t="s">
        <v>42</v>
      </c>
      <c r="K1355" s="1" t="s">
        <v>18</v>
      </c>
      <c r="L1355" t="s">
        <v>278</v>
      </c>
      <c r="M1355" t="s">
        <v>100</v>
      </c>
      <c r="N1355">
        <v>1</v>
      </c>
      <c r="O1355" t="s">
        <v>232</v>
      </c>
      <c r="P1355">
        <v>0</v>
      </c>
      <c r="Q1355" t="s">
        <v>464</v>
      </c>
      <c r="R1355" t="s">
        <v>234</v>
      </c>
      <c r="S1355" t="s">
        <v>258</v>
      </c>
      <c r="T1355" t="s">
        <v>259</v>
      </c>
      <c r="U1355" t="s">
        <v>443</v>
      </c>
    </row>
    <row r="1356" spans="1:21" x14ac:dyDescent="0.35">
      <c r="A1356" s="2" t="s">
        <v>53</v>
      </c>
      <c r="B1356" s="1" t="s">
        <v>54</v>
      </c>
      <c r="C1356" t="s">
        <v>510</v>
      </c>
      <c r="D1356" s="1" t="s">
        <v>124</v>
      </c>
      <c r="E1356" s="1" t="s">
        <v>14</v>
      </c>
      <c r="F1356" s="1" t="s">
        <v>21</v>
      </c>
      <c r="G1356" s="1" t="s">
        <v>29</v>
      </c>
      <c r="H1356" t="s">
        <v>27</v>
      </c>
      <c r="I1356" s="1" t="s">
        <v>368</v>
      </c>
      <c r="J1356" t="s">
        <v>297</v>
      </c>
      <c r="K1356" s="1" t="s">
        <v>18</v>
      </c>
      <c r="L1356" t="s">
        <v>363</v>
      </c>
      <c r="M1356" t="s">
        <v>100</v>
      </c>
      <c r="N1356">
        <v>1</v>
      </c>
      <c r="O1356" t="s">
        <v>232</v>
      </c>
      <c r="P1356">
        <v>0</v>
      </c>
      <c r="Q1356">
        <v>1</v>
      </c>
      <c r="R1356" t="s">
        <v>234</v>
      </c>
      <c r="S1356" t="s">
        <v>258</v>
      </c>
      <c r="T1356" t="s">
        <v>259</v>
      </c>
      <c r="U1356" t="s">
        <v>443</v>
      </c>
    </row>
    <row r="1357" spans="1:21" x14ac:dyDescent="0.35">
      <c r="A1357" s="2" t="s">
        <v>53</v>
      </c>
      <c r="B1357" s="1" t="s">
        <v>54</v>
      </c>
      <c r="C1357" t="s">
        <v>510</v>
      </c>
      <c r="D1357" s="1" t="s">
        <v>124</v>
      </c>
      <c r="E1357" s="1" t="s">
        <v>25</v>
      </c>
      <c r="F1357" s="1" t="s">
        <v>33</v>
      </c>
      <c r="G1357" s="1" t="s">
        <v>214</v>
      </c>
      <c r="H1357" t="s">
        <v>36</v>
      </c>
      <c r="I1357" s="1" t="s">
        <v>321</v>
      </c>
      <c r="J1357" t="s">
        <v>42</v>
      </c>
      <c r="K1357" s="1" t="s">
        <v>18</v>
      </c>
      <c r="L1357" t="s">
        <v>363</v>
      </c>
      <c r="M1357" t="s">
        <v>100</v>
      </c>
      <c r="N1357">
        <v>1</v>
      </c>
      <c r="O1357" t="s">
        <v>232</v>
      </c>
      <c r="P1357">
        <v>0</v>
      </c>
      <c r="Q1357" t="s">
        <v>464</v>
      </c>
      <c r="R1357" t="s">
        <v>243</v>
      </c>
      <c r="S1357" t="s">
        <v>258</v>
      </c>
      <c r="T1357" t="s">
        <v>259</v>
      </c>
      <c r="U1357" t="s">
        <v>444</v>
      </c>
    </row>
    <row r="1358" spans="1:21" x14ac:dyDescent="0.35">
      <c r="A1358" s="2" t="s">
        <v>53</v>
      </c>
      <c r="B1358" s="1" t="s">
        <v>54</v>
      </c>
      <c r="C1358" t="s">
        <v>510</v>
      </c>
      <c r="D1358" s="1" t="s">
        <v>124</v>
      </c>
      <c r="E1358" s="1" t="s">
        <v>25</v>
      </c>
      <c r="F1358" s="1" t="s">
        <v>33</v>
      </c>
      <c r="G1358" s="1" t="s">
        <v>214</v>
      </c>
      <c r="H1358" t="s">
        <v>40</v>
      </c>
      <c r="I1358" s="1" t="s">
        <v>321</v>
      </c>
      <c r="J1358" t="s">
        <v>42</v>
      </c>
      <c r="K1358" s="1" t="s">
        <v>18</v>
      </c>
      <c r="L1358" t="s">
        <v>363</v>
      </c>
      <c r="M1358" t="s">
        <v>100</v>
      </c>
      <c r="N1358">
        <v>1</v>
      </c>
      <c r="O1358" t="s">
        <v>232</v>
      </c>
      <c r="P1358">
        <v>0</v>
      </c>
      <c r="Q1358" t="s">
        <v>464</v>
      </c>
      <c r="R1358" t="s">
        <v>243</v>
      </c>
      <c r="S1358" t="s">
        <v>258</v>
      </c>
      <c r="T1358" t="s">
        <v>259</v>
      </c>
      <c r="U1358" t="s">
        <v>444</v>
      </c>
    </row>
    <row r="1359" spans="1:21" x14ac:dyDescent="0.35">
      <c r="A1359" s="2" t="s">
        <v>53</v>
      </c>
      <c r="B1359" s="1" t="s">
        <v>54</v>
      </c>
      <c r="C1359" t="s">
        <v>510</v>
      </c>
      <c r="D1359" s="1" t="s">
        <v>124</v>
      </c>
      <c r="E1359" s="1" t="s">
        <v>25</v>
      </c>
      <c r="F1359" s="1" t="s">
        <v>26</v>
      </c>
      <c r="G1359" s="1" t="s">
        <v>215</v>
      </c>
      <c r="H1359" t="s">
        <v>52</v>
      </c>
      <c r="I1359" s="1" t="s">
        <v>56</v>
      </c>
      <c r="J1359" t="s">
        <v>42</v>
      </c>
      <c r="K1359" s="1" t="s">
        <v>18</v>
      </c>
      <c r="L1359" t="s">
        <v>278</v>
      </c>
      <c r="M1359" t="s">
        <v>100</v>
      </c>
      <c r="N1359">
        <v>2</v>
      </c>
      <c r="O1359" t="s">
        <v>232</v>
      </c>
      <c r="P1359">
        <v>0</v>
      </c>
      <c r="Q1359" t="s">
        <v>464</v>
      </c>
      <c r="R1359" t="s">
        <v>234</v>
      </c>
      <c r="S1359" t="s">
        <v>258</v>
      </c>
      <c r="T1359" t="s">
        <v>259</v>
      </c>
      <c r="U1359" t="s">
        <v>443</v>
      </c>
    </row>
    <row r="1360" spans="1:21" x14ac:dyDescent="0.35">
      <c r="A1360" s="2" t="s">
        <v>53</v>
      </c>
      <c r="B1360" s="1" t="s">
        <v>54</v>
      </c>
      <c r="C1360" t="s">
        <v>510</v>
      </c>
      <c r="D1360" s="1" t="s">
        <v>124</v>
      </c>
      <c r="E1360" s="1" t="s">
        <v>25</v>
      </c>
      <c r="F1360" s="1" t="s">
        <v>26</v>
      </c>
      <c r="G1360" s="1" t="s">
        <v>215</v>
      </c>
      <c r="H1360" t="s">
        <v>52</v>
      </c>
      <c r="I1360" s="1" t="s">
        <v>56</v>
      </c>
      <c r="J1360" t="s">
        <v>42</v>
      </c>
      <c r="K1360" s="1" t="s">
        <v>18</v>
      </c>
      <c r="L1360" t="s">
        <v>278</v>
      </c>
      <c r="M1360" t="s">
        <v>100</v>
      </c>
      <c r="N1360">
        <v>2</v>
      </c>
      <c r="O1360" t="s">
        <v>232</v>
      </c>
      <c r="P1360">
        <v>1</v>
      </c>
      <c r="Q1360" t="s">
        <v>464</v>
      </c>
      <c r="R1360" t="s">
        <v>234</v>
      </c>
      <c r="S1360" t="s">
        <v>258</v>
      </c>
      <c r="T1360" t="s">
        <v>259</v>
      </c>
      <c r="U1360" t="s">
        <v>443</v>
      </c>
    </row>
    <row r="1361" spans="1:21" x14ac:dyDescent="0.35">
      <c r="A1361" s="2" t="s">
        <v>53</v>
      </c>
      <c r="B1361" s="1" t="s">
        <v>54</v>
      </c>
      <c r="C1361" t="s">
        <v>510</v>
      </c>
      <c r="D1361" s="1" t="s">
        <v>124</v>
      </c>
      <c r="E1361" s="1" t="s">
        <v>25</v>
      </c>
      <c r="F1361" s="1" t="s">
        <v>26</v>
      </c>
      <c r="G1361" s="1" t="s">
        <v>215</v>
      </c>
      <c r="H1361" t="s">
        <v>52</v>
      </c>
      <c r="I1361" s="1" t="s">
        <v>70</v>
      </c>
      <c r="J1361" t="s">
        <v>42</v>
      </c>
      <c r="K1361" s="1" t="s">
        <v>18</v>
      </c>
      <c r="L1361" t="s">
        <v>278</v>
      </c>
      <c r="M1361" t="s">
        <v>100</v>
      </c>
      <c r="N1361">
        <v>4</v>
      </c>
      <c r="O1361" t="s">
        <v>232</v>
      </c>
      <c r="P1361">
        <v>0</v>
      </c>
      <c r="Q1361" t="s">
        <v>464</v>
      </c>
      <c r="R1361" t="s">
        <v>234</v>
      </c>
      <c r="S1361" t="s">
        <v>258</v>
      </c>
      <c r="T1361" t="s">
        <v>259</v>
      </c>
      <c r="U1361" t="s">
        <v>443</v>
      </c>
    </row>
    <row r="1362" spans="1:21" x14ac:dyDescent="0.35">
      <c r="A1362" s="2" t="s">
        <v>53</v>
      </c>
      <c r="B1362" s="1" t="s">
        <v>54</v>
      </c>
      <c r="C1362" t="s">
        <v>510</v>
      </c>
      <c r="D1362" s="1" t="s">
        <v>124</v>
      </c>
      <c r="E1362" s="1" t="s">
        <v>25</v>
      </c>
      <c r="F1362" s="1" t="s">
        <v>26</v>
      </c>
      <c r="G1362" s="1" t="s">
        <v>215</v>
      </c>
      <c r="H1362" t="s">
        <v>52</v>
      </c>
      <c r="I1362" s="1" t="s">
        <v>70</v>
      </c>
      <c r="J1362" t="s">
        <v>42</v>
      </c>
      <c r="K1362" s="1" t="s">
        <v>18</v>
      </c>
      <c r="L1362" t="s">
        <v>278</v>
      </c>
      <c r="M1362" t="s">
        <v>43</v>
      </c>
      <c r="N1362">
        <v>1</v>
      </c>
      <c r="O1362" t="s">
        <v>232</v>
      </c>
      <c r="P1362">
        <v>1</v>
      </c>
      <c r="Q1362" t="s">
        <v>464</v>
      </c>
      <c r="R1362" t="s">
        <v>234</v>
      </c>
      <c r="S1362" t="s">
        <v>258</v>
      </c>
      <c r="T1362" t="s">
        <v>259</v>
      </c>
      <c r="U1362" t="s">
        <v>443</v>
      </c>
    </row>
    <row r="1363" spans="1:21" x14ac:dyDescent="0.35">
      <c r="A1363" s="2" t="s">
        <v>53</v>
      </c>
      <c r="B1363" s="1" t="s">
        <v>54</v>
      </c>
      <c r="C1363" t="s">
        <v>510</v>
      </c>
      <c r="D1363" s="1" t="s">
        <v>124</v>
      </c>
      <c r="E1363" s="1" t="s">
        <v>25</v>
      </c>
      <c r="F1363" s="1" t="s">
        <v>26</v>
      </c>
      <c r="G1363" s="1" t="s">
        <v>215</v>
      </c>
      <c r="H1363" t="s">
        <v>52</v>
      </c>
      <c r="I1363" s="1" t="s">
        <v>70</v>
      </c>
      <c r="J1363" t="s">
        <v>42</v>
      </c>
      <c r="K1363" s="1" t="s">
        <v>18</v>
      </c>
      <c r="L1363" t="s">
        <v>278</v>
      </c>
      <c r="M1363" t="s">
        <v>121</v>
      </c>
      <c r="N1363">
        <v>1</v>
      </c>
      <c r="O1363" t="s">
        <v>232</v>
      </c>
      <c r="P1363">
        <v>1</v>
      </c>
      <c r="Q1363" t="s">
        <v>464</v>
      </c>
      <c r="R1363" t="s">
        <v>234</v>
      </c>
      <c r="S1363" t="s">
        <v>258</v>
      </c>
      <c r="T1363" t="s">
        <v>259</v>
      </c>
      <c r="U1363" t="s">
        <v>443</v>
      </c>
    </row>
    <row r="1364" spans="1:21" x14ac:dyDescent="0.35">
      <c r="A1364" s="2" t="s">
        <v>53</v>
      </c>
      <c r="B1364" s="1" t="s">
        <v>54</v>
      </c>
      <c r="C1364" t="s">
        <v>510</v>
      </c>
      <c r="D1364" s="1" t="s">
        <v>124</v>
      </c>
      <c r="E1364" s="1" t="s">
        <v>25</v>
      </c>
      <c r="F1364" s="1" t="s">
        <v>26</v>
      </c>
      <c r="G1364" s="1" t="s">
        <v>215</v>
      </c>
      <c r="H1364" t="s">
        <v>52</v>
      </c>
      <c r="I1364" s="1" t="s">
        <v>324</v>
      </c>
      <c r="J1364" t="s">
        <v>42</v>
      </c>
      <c r="K1364" s="1" t="s">
        <v>18</v>
      </c>
      <c r="L1364" t="s">
        <v>278</v>
      </c>
      <c r="M1364" t="s">
        <v>100</v>
      </c>
      <c r="N1364">
        <v>2</v>
      </c>
      <c r="O1364" t="s">
        <v>232</v>
      </c>
      <c r="P1364">
        <v>1</v>
      </c>
      <c r="Q1364" t="s">
        <v>464</v>
      </c>
      <c r="R1364" t="s">
        <v>234</v>
      </c>
      <c r="S1364" t="s">
        <v>258</v>
      </c>
      <c r="T1364" t="s">
        <v>259</v>
      </c>
      <c r="U1364" t="s">
        <v>444</v>
      </c>
    </row>
    <row r="1365" spans="1:21" x14ac:dyDescent="0.35">
      <c r="A1365" s="2" t="s">
        <v>53</v>
      </c>
      <c r="B1365" s="1" t="s">
        <v>54</v>
      </c>
      <c r="C1365" t="s">
        <v>510</v>
      </c>
      <c r="D1365" s="1" t="s">
        <v>124</v>
      </c>
      <c r="E1365" s="1" t="s">
        <v>25</v>
      </c>
      <c r="F1365" s="1" t="s">
        <v>26</v>
      </c>
      <c r="G1365" s="1" t="s">
        <v>215</v>
      </c>
      <c r="H1365" t="s">
        <v>52</v>
      </c>
      <c r="I1365" s="1" t="s">
        <v>324</v>
      </c>
      <c r="J1365" t="s">
        <v>42</v>
      </c>
      <c r="K1365" s="1" t="s">
        <v>18</v>
      </c>
      <c r="L1365" t="s">
        <v>278</v>
      </c>
      <c r="M1365" t="s">
        <v>100</v>
      </c>
      <c r="N1365">
        <v>2</v>
      </c>
      <c r="O1365" t="s">
        <v>232</v>
      </c>
      <c r="P1365">
        <v>1</v>
      </c>
      <c r="Q1365" t="s">
        <v>464</v>
      </c>
      <c r="R1365" t="s">
        <v>234</v>
      </c>
      <c r="S1365" t="s">
        <v>258</v>
      </c>
      <c r="T1365" t="s">
        <v>259</v>
      </c>
      <c r="U1365" t="s">
        <v>443</v>
      </c>
    </row>
    <row r="1366" spans="1:21" x14ac:dyDescent="0.35">
      <c r="A1366" s="2" t="s">
        <v>53</v>
      </c>
      <c r="B1366" s="1" t="s">
        <v>54</v>
      </c>
      <c r="C1366" t="s">
        <v>510</v>
      </c>
      <c r="D1366" s="1" t="s">
        <v>124</v>
      </c>
      <c r="E1366" s="1" t="s">
        <v>25</v>
      </c>
      <c r="F1366" s="1" t="s">
        <v>26</v>
      </c>
      <c r="G1366" s="1" t="s">
        <v>215</v>
      </c>
      <c r="H1366" t="s">
        <v>52</v>
      </c>
      <c r="I1366" s="1" t="s">
        <v>467</v>
      </c>
      <c r="J1366" t="s">
        <v>42</v>
      </c>
      <c r="K1366" s="1" t="s">
        <v>18</v>
      </c>
      <c r="L1366" t="s">
        <v>278</v>
      </c>
      <c r="M1366" t="s">
        <v>100</v>
      </c>
      <c r="N1366">
        <v>1</v>
      </c>
      <c r="O1366" t="s">
        <v>232</v>
      </c>
      <c r="P1366">
        <v>0</v>
      </c>
      <c r="Q1366" t="s">
        <v>464</v>
      </c>
      <c r="R1366" t="s">
        <v>234</v>
      </c>
      <c r="S1366" t="s">
        <v>258</v>
      </c>
      <c r="T1366" t="s">
        <v>259</v>
      </c>
      <c r="U1366" t="s">
        <v>443</v>
      </c>
    </row>
    <row r="1367" spans="1:21" x14ac:dyDescent="0.35">
      <c r="A1367" s="2" t="s">
        <v>53</v>
      </c>
      <c r="B1367" s="1" t="s">
        <v>54</v>
      </c>
      <c r="C1367" t="s">
        <v>510</v>
      </c>
      <c r="D1367" s="1" t="s">
        <v>124</v>
      </c>
      <c r="E1367" s="1" t="s">
        <v>25</v>
      </c>
      <c r="F1367" s="1" t="s">
        <v>26</v>
      </c>
      <c r="G1367" s="1" t="s">
        <v>215</v>
      </c>
      <c r="H1367" t="s">
        <v>52</v>
      </c>
      <c r="I1367" s="1" t="s">
        <v>467</v>
      </c>
      <c r="J1367" t="s">
        <v>42</v>
      </c>
      <c r="K1367" s="1" t="s">
        <v>18</v>
      </c>
      <c r="L1367" t="s">
        <v>278</v>
      </c>
      <c r="M1367" t="s">
        <v>100</v>
      </c>
      <c r="N1367">
        <v>1</v>
      </c>
      <c r="O1367" t="s">
        <v>232</v>
      </c>
      <c r="P1367">
        <v>1</v>
      </c>
      <c r="Q1367" t="s">
        <v>464</v>
      </c>
      <c r="R1367" t="s">
        <v>234</v>
      </c>
      <c r="S1367" t="s">
        <v>258</v>
      </c>
      <c r="T1367" t="s">
        <v>259</v>
      </c>
      <c r="U1367" t="s">
        <v>443</v>
      </c>
    </row>
    <row r="1368" spans="1:21" x14ac:dyDescent="0.35">
      <c r="A1368" s="2" t="s">
        <v>53</v>
      </c>
      <c r="B1368" s="1" t="s">
        <v>54</v>
      </c>
      <c r="C1368" t="s">
        <v>510</v>
      </c>
      <c r="D1368" s="1" t="s">
        <v>124</v>
      </c>
      <c r="E1368" s="1" t="s">
        <v>25</v>
      </c>
      <c r="F1368" s="1" t="s">
        <v>26</v>
      </c>
      <c r="G1368" s="1" t="s">
        <v>215</v>
      </c>
      <c r="H1368" t="s">
        <v>52</v>
      </c>
      <c r="I1368" s="1" t="s">
        <v>467</v>
      </c>
      <c r="J1368" t="s">
        <v>42</v>
      </c>
      <c r="K1368" s="1" t="s">
        <v>18</v>
      </c>
      <c r="L1368" t="s">
        <v>363</v>
      </c>
      <c r="M1368" t="s">
        <v>100</v>
      </c>
      <c r="N1368">
        <v>1</v>
      </c>
      <c r="O1368" t="s">
        <v>232</v>
      </c>
      <c r="P1368">
        <v>1</v>
      </c>
      <c r="Q1368" t="s">
        <v>464</v>
      </c>
      <c r="R1368" t="s">
        <v>234</v>
      </c>
      <c r="S1368" t="s">
        <v>258</v>
      </c>
      <c r="T1368" t="s">
        <v>259</v>
      </c>
      <c r="U1368" t="s">
        <v>443</v>
      </c>
    </row>
    <row r="1369" spans="1:21" x14ac:dyDescent="0.35">
      <c r="A1369" s="2" t="s">
        <v>53</v>
      </c>
      <c r="B1369" s="1" t="s">
        <v>54</v>
      </c>
      <c r="C1369" t="s">
        <v>510</v>
      </c>
      <c r="D1369" s="1" t="s">
        <v>124</v>
      </c>
      <c r="E1369" s="1" t="s">
        <v>25</v>
      </c>
      <c r="F1369" s="1" t="s">
        <v>26</v>
      </c>
      <c r="G1369" s="1" t="s">
        <v>215</v>
      </c>
      <c r="H1369" t="s">
        <v>16</v>
      </c>
      <c r="I1369" s="1" t="s">
        <v>368</v>
      </c>
      <c r="J1369" t="s">
        <v>297</v>
      </c>
      <c r="K1369" s="1" t="s">
        <v>18</v>
      </c>
      <c r="L1369" t="s">
        <v>278</v>
      </c>
      <c r="M1369" t="s">
        <v>125</v>
      </c>
      <c r="N1369">
        <v>1</v>
      </c>
      <c r="O1369" t="s">
        <v>232</v>
      </c>
      <c r="P1369">
        <v>1</v>
      </c>
      <c r="Q1369">
        <v>1</v>
      </c>
      <c r="R1369" t="s">
        <v>234</v>
      </c>
      <c r="S1369" t="s">
        <v>258</v>
      </c>
      <c r="T1369" t="s">
        <v>259</v>
      </c>
      <c r="U1369" t="s">
        <v>443</v>
      </c>
    </row>
    <row r="1370" spans="1:21" x14ac:dyDescent="0.35">
      <c r="A1370" s="2" t="s">
        <v>53</v>
      </c>
      <c r="B1370" s="1" t="s">
        <v>54</v>
      </c>
      <c r="C1370" t="s">
        <v>510</v>
      </c>
      <c r="D1370" s="1" t="s">
        <v>124</v>
      </c>
      <c r="E1370" s="1" t="s">
        <v>25</v>
      </c>
      <c r="F1370" s="1" t="s">
        <v>26</v>
      </c>
      <c r="G1370" s="1" t="s">
        <v>215</v>
      </c>
      <c r="H1370" t="s">
        <v>16</v>
      </c>
      <c r="I1370" s="1" t="s">
        <v>56</v>
      </c>
      <c r="J1370" t="s">
        <v>42</v>
      </c>
      <c r="K1370" s="1" t="s">
        <v>18</v>
      </c>
      <c r="L1370" t="s">
        <v>278</v>
      </c>
      <c r="M1370" t="s">
        <v>100</v>
      </c>
      <c r="N1370">
        <v>1</v>
      </c>
      <c r="O1370" t="s">
        <v>232</v>
      </c>
      <c r="P1370">
        <v>0</v>
      </c>
      <c r="Q1370" t="s">
        <v>464</v>
      </c>
      <c r="R1370" t="s">
        <v>234</v>
      </c>
      <c r="S1370" t="s">
        <v>258</v>
      </c>
      <c r="T1370" t="s">
        <v>259</v>
      </c>
      <c r="U1370" t="s">
        <v>443</v>
      </c>
    </row>
    <row r="1371" spans="1:21" x14ac:dyDescent="0.35">
      <c r="A1371" s="2" t="s">
        <v>53</v>
      </c>
      <c r="B1371" s="1" t="s">
        <v>54</v>
      </c>
      <c r="C1371" t="s">
        <v>510</v>
      </c>
      <c r="D1371" s="1" t="s">
        <v>124</v>
      </c>
      <c r="E1371" s="1" t="s">
        <v>25</v>
      </c>
      <c r="F1371" s="1" t="s">
        <v>26</v>
      </c>
      <c r="G1371" s="1" t="s">
        <v>215</v>
      </c>
      <c r="H1371" t="s">
        <v>16</v>
      </c>
      <c r="I1371" s="1" t="s">
        <v>56</v>
      </c>
      <c r="J1371" t="s">
        <v>42</v>
      </c>
      <c r="K1371" s="1" t="s">
        <v>18</v>
      </c>
      <c r="L1371" t="s">
        <v>278</v>
      </c>
      <c r="M1371" t="s">
        <v>100</v>
      </c>
      <c r="N1371">
        <v>4</v>
      </c>
      <c r="O1371" t="s">
        <v>232</v>
      </c>
      <c r="P1371">
        <v>1</v>
      </c>
      <c r="Q1371" t="s">
        <v>464</v>
      </c>
      <c r="R1371" t="s">
        <v>234</v>
      </c>
      <c r="S1371" t="s">
        <v>258</v>
      </c>
      <c r="T1371" t="s">
        <v>259</v>
      </c>
      <c r="U1371" t="s">
        <v>443</v>
      </c>
    </row>
    <row r="1372" spans="1:21" x14ac:dyDescent="0.35">
      <c r="A1372" s="2" t="s">
        <v>53</v>
      </c>
      <c r="B1372" s="1" t="s">
        <v>54</v>
      </c>
      <c r="C1372" t="s">
        <v>510</v>
      </c>
      <c r="D1372" s="1" t="s">
        <v>124</v>
      </c>
      <c r="E1372" s="1" t="s">
        <v>25</v>
      </c>
      <c r="F1372" s="1" t="s">
        <v>26</v>
      </c>
      <c r="G1372" s="1" t="s">
        <v>215</v>
      </c>
      <c r="H1372" t="s">
        <v>16</v>
      </c>
      <c r="I1372" s="1" t="s">
        <v>70</v>
      </c>
      <c r="J1372" t="s">
        <v>42</v>
      </c>
      <c r="K1372" s="1" t="s">
        <v>18</v>
      </c>
      <c r="L1372" t="s">
        <v>278</v>
      </c>
      <c r="M1372" t="s">
        <v>100</v>
      </c>
      <c r="N1372">
        <v>1</v>
      </c>
      <c r="O1372" t="s">
        <v>232</v>
      </c>
      <c r="P1372">
        <v>1</v>
      </c>
      <c r="Q1372" t="s">
        <v>464</v>
      </c>
      <c r="R1372" t="s">
        <v>234</v>
      </c>
      <c r="S1372" t="s">
        <v>258</v>
      </c>
      <c r="T1372" t="s">
        <v>259</v>
      </c>
      <c r="U1372" t="s">
        <v>443</v>
      </c>
    </row>
    <row r="1373" spans="1:21" x14ac:dyDescent="0.35">
      <c r="A1373" s="2" t="s">
        <v>53</v>
      </c>
      <c r="B1373" s="1" t="s">
        <v>54</v>
      </c>
      <c r="C1373" t="s">
        <v>510</v>
      </c>
      <c r="D1373" s="1" t="s">
        <v>124</v>
      </c>
      <c r="E1373" s="1" t="s">
        <v>25</v>
      </c>
      <c r="F1373" s="1" t="s">
        <v>26</v>
      </c>
      <c r="G1373" s="1" t="s">
        <v>215</v>
      </c>
      <c r="H1373" t="s">
        <v>16</v>
      </c>
      <c r="I1373" s="1" t="s">
        <v>70</v>
      </c>
      <c r="J1373" t="s">
        <v>42</v>
      </c>
      <c r="K1373" s="1" t="s">
        <v>18</v>
      </c>
      <c r="L1373" t="s">
        <v>363</v>
      </c>
      <c r="M1373" t="s">
        <v>100</v>
      </c>
      <c r="N1373">
        <v>1</v>
      </c>
      <c r="O1373" t="s">
        <v>232</v>
      </c>
      <c r="P1373">
        <v>1</v>
      </c>
      <c r="Q1373" t="s">
        <v>464</v>
      </c>
      <c r="R1373" t="s">
        <v>243</v>
      </c>
      <c r="S1373" t="s">
        <v>258</v>
      </c>
      <c r="T1373" t="s">
        <v>259</v>
      </c>
      <c r="U1373" t="s">
        <v>444</v>
      </c>
    </row>
    <row r="1374" spans="1:21" x14ac:dyDescent="0.35">
      <c r="A1374" s="2" t="s">
        <v>53</v>
      </c>
      <c r="B1374" s="1" t="s">
        <v>54</v>
      </c>
      <c r="C1374" t="s">
        <v>510</v>
      </c>
      <c r="D1374" s="1" t="s">
        <v>124</v>
      </c>
      <c r="E1374" s="1" t="s">
        <v>25</v>
      </c>
      <c r="F1374" s="1" t="s">
        <v>26</v>
      </c>
      <c r="G1374" s="1" t="s">
        <v>215</v>
      </c>
      <c r="H1374" t="s">
        <v>16</v>
      </c>
      <c r="I1374" s="1" t="s">
        <v>70</v>
      </c>
      <c r="J1374" t="s">
        <v>42</v>
      </c>
      <c r="K1374" s="1" t="s">
        <v>18</v>
      </c>
      <c r="L1374" t="s">
        <v>363</v>
      </c>
      <c r="M1374" t="s">
        <v>100</v>
      </c>
      <c r="N1374">
        <v>1</v>
      </c>
      <c r="O1374" t="s">
        <v>232</v>
      </c>
      <c r="P1374">
        <v>1</v>
      </c>
      <c r="Q1374" t="s">
        <v>464</v>
      </c>
      <c r="R1374" t="s">
        <v>234</v>
      </c>
      <c r="S1374" t="s">
        <v>258</v>
      </c>
      <c r="T1374" t="s">
        <v>259</v>
      </c>
      <c r="U1374" t="s">
        <v>443</v>
      </c>
    </row>
    <row r="1375" spans="1:21" x14ac:dyDescent="0.35">
      <c r="A1375" s="2" t="s">
        <v>53</v>
      </c>
      <c r="B1375" s="1" t="s">
        <v>54</v>
      </c>
      <c r="C1375" t="s">
        <v>510</v>
      </c>
      <c r="D1375" s="1" t="s">
        <v>124</v>
      </c>
      <c r="E1375" s="1" t="s">
        <v>25</v>
      </c>
      <c r="F1375" s="1" t="s">
        <v>26</v>
      </c>
      <c r="G1375" s="1" t="s">
        <v>215</v>
      </c>
      <c r="H1375" t="s">
        <v>16</v>
      </c>
      <c r="I1375" s="1" t="s">
        <v>324</v>
      </c>
      <c r="J1375" t="s">
        <v>42</v>
      </c>
      <c r="K1375" s="1" t="s">
        <v>18</v>
      </c>
      <c r="L1375" t="s">
        <v>278</v>
      </c>
      <c r="M1375" t="s">
        <v>100</v>
      </c>
      <c r="N1375">
        <v>1</v>
      </c>
      <c r="O1375" t="s">
        <v>232</v>
      </c>
      <c r="P1375">
        <v>0</v>
      </c>
      <c r="Q1375" t="s">
        <v>464</v>
      </c>
      <c r="R1375" t="s">
        <v>234</v>
      </c>
      <c r="S1375" t="s">
        <v>258</v>
      </c>
      <c r="T1375" t="s">
        <v>259</v>
      </c>
      <c r="U1375" t="s">
        <v>443</v>
      </c>
    </row>
    <row r="1376" spans="1:21" x14ac:dyDescent="0.35">
      <c r="A1376" s="2" t="s">
        <v>53</v>
      </c>
      <c r="B1376" s="1" t="s">
        <v>54</v>
      </c>
      <c r="C1376" t="s">
        <v>510</v>
      </c>
      <c r="D1376" s="1" t="s">
        <v>124</v>
      </c>
      <c r="E1376" s="1" t="s">
        <v>25</v>
      </c>
      <c r="F1376" s="1" t="s">
        <v>26</v>
      </c>
      <c r="G1376" s="1" t="s">
        <v>215</v>
      </c>
      <c r="H1376" t="s">
        <v>16</v>
      </c>
      <c r="I1376" s="1" t="s">
        <v>467</v>
      </c>
      <c r="J1376" t="s">
        <v>42</v>
      </c>
      <c r="K1376" s="1" t="s">
        <v>18</v>
      </c>
      <c r="L1376" t="s">
        <v>278</v>
      </c>
      <c r="M1376" t="s">
        <v>100</v>
      </c>
      <c r="N1376">
        <v>1</v>
      </c>
      <c r="O1376" t="s">
        <v>232</v>
      </c>
      <c r="P1376">
        <v>0</v>
      </c>
      <c r="Q1376" t="s">
        <v>464</v>
      </c>
      <c r="R1376" t="s">
        <v>234</v>
      </c>
      <c r="S1376" t="s">
        <v>258</v>
      </c>
      <c r="T1376" t="s">
        <v>259</v>
      </c>
      <c r="U1376" t="s">
        <v>443</v>
      </c>
    </row>
    <row r="1377" spans="1:21" x14ac:dyDescent="0.35">
      <c r="A1377" s="2" t="s">
        <v>53</v>
      </c>
      <c r="B1377" s="1" t="s">
        <v>54</v>
      </c>
      <c r="C1377" t="s">
        <v>510</v>
      </c>
      <c r="D1377" s="1" t="s">
        <v>124</v>
      </c>
      <c r="E1377" s="1" t="s">
        <v>25</v>
      </c>
      <c r="F1377" s="1" t="s">
        <v>26</v>
      </c>
      <c r="G1377" s="1" t="s">
        <v>215</v>
      </c>
      <c r="H1377" t="s">
        <v>16</v>
      </c>
      <c r="I1377" s="1" t="s">
        <v>467</v>
      </c>
      <c r="J1377" t="s">
        <v>42</v>
      </c>
      <c r="K1377" s="1" t="s">
        <v>18</v>
      </c>
      <c r="L1377" t="s">
        <v>278</v>
      </c>
      <c r="M1377" t="s">
        <v>100</v>
      </c>
      <c r="N1377">
        <v>1</v>
      </c>
      <c r="O1377" t="s">
        <v>232</v>
      </c>
      <c r="P1377">
        <v>1</v>
      </c>
      <c r="Q1377" t="s">
        <v>464</v>
      </c>
      <c r="R1377" t="s">
        <v>234</v>
      </c>
      <c r="S1377" t="s">
        <v>258</v>
      </c>
      <c r="T1377" t="s">
        <v>259</v>
      </c>
      <c r="U1377" t="s">
        <v>443</v>
      </c>
    </row>
    <row r="1378" spans="1:21" x14ac:dyDescent="0.35">
      <c r="A1378" s="2" t="s">
        <v>53</v>
      </c>
      <c r="B1378" s="1" t="s">
        <v>54</v>
      </c>
      <c r="C1378" t="s">
        <v>510</v>
      </c>
      <c r="D1378" s="1" t="s">
        <v>124</v>
      </c>
      <c r="E1378" s="1" t="s">
        <v>25</v>
      </c>
      <c r="F1378" s="1" t="s">
        <v>26</v>
      </c>
      <c r="G1378" s="1" t="s">
        <v>215</v>
      </c>
      <c r="H1378" t="s">
        <v>16</v>
      </c>
      <c r="I1378" s="1" t="s">
        <v>467</v>
      </c>
      <c r="J1378" t="s">
        <v>42</v>
      </c>
      <c r="K1378" s="1" t="s">
        <v>18</v>
      </c>
      <c r="L1378" t="s">
        <v>363</v>
      </c>
      <c r="M1378" t="s">
        <v>100</v>
      </c>
      <c r="N1378">
        <v>1</v>
      </c>
      <c r="O1378" t="s">
        <v>232</v>
      </c>
      <c r="P1378">
        <v>1</v>
      </c>
      <c r="Q1378" t="s">
        <v>464</v>
      </c>
      <c r="R1378" t="s">
        <v>234</v>
      </c>
      <c r="S1378" t="s">
        <v>258</v>
      </c>
      <c r="T1378" t="s">
        <v>259</v>
      </c>
      <c r="U1378" t="s">
        <v>443</v>
      </c>
    </row>
    <row r="1379" spans="1:21" x14ac:dyDescent="0.35">
      <c r="A1379" s="2" t="s">
        <v>53</v>
      </c>
      <c r="B1379" s="1" t="s">
        <v>54</v>
      </c>
      <c r="C1379" t="s">
        <v>510</v>
      </c>
      <c r="D1379" s="1" t="s">
        <v>124</v>
      </c>
      <c r="E1379" s="1" t="s">
        <v>25</v>
      </c>
      <c r="F1379" s="1" t="s">
        <v>26</v>
      </c>
      <c r="G1379" s="1" t="s">
        <v>215</v>
      </c>
      <c r="H1379" t="s">
        <v>20</v>
      </c>
      <c r="I1379" s="1" t="s">
        <v>56</v>
      </c>
      <c r="J1379" t="s">
        <v>42</v>
      </c>
      <c r="K1379" s="1" t="s">
        <v>18</v>
      </c>
      <c r="L1379" t="s">
        <v>278</v>
      </c>
      <c r="M1379" t="s">
        <v>100</v>
      </c>
      <c r="N1379">
        <v>1</v>
      </c>
      <c r="O1379" t="s">
        <v>232</v>
      </c>
      <c r="P1379">
        <v>1</v>
      </c>
      <c r="Q1379" t="s">
        <v>464</v>
      </c>
      <c r="R1379" t="s">
        <v>234</v>
      </c>
      <c r="S1379" t="s">
        <v>258</v>
      </c>
      <c r="T1379" t="s">
        <v>259</v>
      </c>
      <c r="U1379" t="s">
        <v>443</v>
      </c>
    </row>
    <row r="1380" spans="1:21" x14ac:dyDescent="0.35">
      <c r="A1380" s="2" t="s">
        <v>53</v>
      </c>
      <c r="B1380" s="1" t="s">
        <v>54</v>
      </c>
      <c r="C1380" t="s">
        <v>510</v>
      </c>
      <c r="D1380" s="1" t="s">
        <v>124</v>
      </c>
      <c r="E1380" s="1" t="s">
        <v>25</v>
      </c>
      <c r="F1380" s="1" t="s">
        <v>26</v>
      </c>
      <c r="G1380" s="1" t="s">
        <v>215</v>
      </c>
      <c r="H1380" t="s">
        <v>20</v>
      </c>
      <c r="I1380" s="1" t="s">
        <v>70</v>
      </c>
      <c r="J1380" t="s">
        <v>42</v>
      </c>
      <c r="K1380" s="1" t="s">
        <v>18</v>
      </c>
      <c r="L1380" t="s">
        <v>278</v>
      </c>
      <c r="M1380" t="s">
        <v>100</v>
      </c>
      <c r="N1380">
        <v>1</v>
      </c>
      <c r="O1380" t="s">
        <v>232</v>
      </c>
      <c r="P1380">
        <v>1</v>
      </c>
      <c r="Q1380" t="s">
        <v>464</v>
      </c>
      <c r="R1380" t="s">
        <v>234</v>
      </c>
      <c r="S1380" t="s">
        <v>258</v>
      </c>
      <c r="T1380" t="s">
        <v>259</v>
      </c>
      <c r="U1380" t="s">
        <v>443</v>
      </c>
    </row>
    <row r="1381" spans="1:21" x14ac:dyDescent="0.35">
      <c r="A1381" s="2" t="s">
        <v>53</v>
      </c>
      <c r="B1381" s="1" t="s">
        <v>54</v>
      </c>
      <c r="C1381" t="s">
        <v>510</v>
      </c>
      <c r="D1381" s="1" t="s">
        <v>124</v>
      </c>
      <c r="E1381" s="1" t="s">
        <v>25</v>
      </c>
      <c r="F1381" s="1" t="s">
        <v>26</v>
      </c>
      <c r="G1381" s="1" t="s">
        <v>215</v>
      </c>
      <c r="H1381" t="s">
        <v>20</v>
      </c>
      <c r="I1381" s="1" t="s">
        <v>324</v>
      </c>
      <c r="J1381" t="s">
        <v>42</v>
      </c>
      <c r="K1381" s="1" t="s">
        <v>18</v>
      </c>
      <c r="L1381" t="s">
        <v>278</v>
      </c>
      <c r="M1381" t="s">
        <v>100</v>
      </c>
      <c r="N1381">
        <v>1</v>
      </c>
      <c r="O1381" t="s">
        <v>232</v>
      </c>
      <c r="P1381">
        <v>1</v>
      </c>
      <c r="Q1381" t="s">
        <v>464</v>
      </c>
      <c r="R1381" t="s">
        <v>234</v>
      </c>
      <c r="S1381" t="s">
        <v>258</v>
      </c>
      <c r="T1381" t="s">
        <v>259</v>
      </c>
      <c r="U1381" t="s">
        <v>443</v>
      </c>
    </row>
    <row r="1382" spans="1:21" x14ac:dyDescent="0.35">
      <c r="A1382" s="2" t="s">
        <v>53</v>
      </c>
      <c r="B1382" s="1" t="s">
        <v>54</v>
      </c>
      <c r="C1382" t="s">
        <v>510</v>
      </c>
      <c r="D1382" s="1" t="s">
        <v>124</v>
      </c>
      <c r="E1382" s="1" t="s">
        <v>25</v>
      </c>
      <c r="F1382" s="1" t="s">
        <v>26</v>
      </c>
      <c r="G1382" s="1" t="s">
        <v>215</v>
      </c>
      <c r="H1382" t="s">
        <v>20</v>
      </c>
      <c r="I1382" s="1" t="s">
        <v>467</v>
      </c>
      <c r="J1382" t="s">
        <v>42</v>
      </c>
      <c r="K1382" s="1" t="s">
        <v>18</v>
      </c>
      <c r="L1382" t="s">
        <v>278</v>
      </c>
      <c r="M1382" t="s">
        <v>100</v>
      </c>
      <c r="N1382">
        <v>1</v>
      </c>
      <c r="O1382" t="s">
        <v>232</v>
      </c>
      <c r="P1382">
        <v>0</v>
      </c>
      <c r="Q1382" t="s">
        <v>464</v>
      </c>
      <c r="R1382" t="s">
        <v>234</v>
      </c>
      <c r="S1382" t="s">
        <v>258</v>
      </c>
      <c r="T1382" t="s">
        <v>259</v>
      </c>
      <c r="U1382" t="s">
        <v>443</v>
      </c>
    </row>
    <row r="1383" spans="1:21" x14ac:dyDescent="0.35">
      <c r="A1383" s="2" t="s">
        <v>53</v>
      </c>
      <c r="B1383" s="1" t="s">
        <v>54</v>
      </c>
      <c r="C1383" t="s">
        <v>510</v>
      </c>
      <c r="D1383" s="1" t="s">
        <v>124</v>
      </c>
      <c r="E1383" s="1" t="s">
        <v>25</v>
      </c>
      <c r="F1383" s="1" t="s">
        <v>26</v>
      </c>
      <c r="G1383" s="1" t="s">
        <v>215</v>
      </c>
      <c r="H1383" t="s">
        <v>27</v>
      </c>
      <c r="I1383" s="1" t="s">
        <v>324</v>
      </c>
      <c r="J1383" t="s">
        <v>42</v>
      </c>
      <c r="K1383" s="1" t="s">
        <v>18</v>
      </c>
      <c r="L1383" t="s">
        <v>278</v>
      </c>
      <c r="M1383" t="s">
        <v>100</v>
      </c>
      <c r="N1383">
        <v>1</v>
      </c>
      <c r="O1383" t="s">
        <v>232</v>
      </c>
      <c r="P1383">
        <v>0</v>
      </c>
      <c r="Q1383" t="s">
        <v>464</v>
      </c>
      <c r="R1383" t="s">
        <v>234</v>
      </c>
      <c r="S1383" t="s">
        <v>258</v>
      </c>
      <c r="T1383" t="s">
        <v>259</v>
      </c>
      <c r="U1383" t="s">
        <v>443</v>
      </c>
    </row>
    <row r="1384" spans="1:21" x14ac:dyDescent="0.35">
      <c r="A1384" s="2" t="s">
        <v>53</v>
      </c>
      <c r="B1384" s="1" t="s">
        <v>54</v>
      </c>
      <c r="C1384" t="s">
        <v>510</v>
      </c>
      <c r="D1384" s="1" t="s">
        <v>124</v>
      </c>
      <c r="E1384" s="1" t="s">
        <v>25</v>
      </c>
      <c r="F1384" s="1" t="s">
        <v>26</v>
      </c>
      <c r="G1384" s="1" t="s">
        <v>215</v>
      </c>
      <c r="H1384" t="s">
        <v>30</v>
      </c>
      <c r="I1384" s="1" t="s">
        <v>368</v>
      </c>
      <c r="J1384" t="s">
        <v>297</v>
      </c>
      <c r="K1384" s="1" t="s">
        <v>18</v>
      </c>
      <c r="L1384" t="s">
        <v>278</v>
      </c>
      <c r="M1384" t="s">
        <v>100</v>
      </c>
      <c r="N1384">
        <v>1</v>
      </c>
      <c r="O1384" t="s">
        <v>232</v>
      </c>
      <c r="P1384">
        <v>0</v>
      </c>
      <c r="Q1384">
        <v>1</v>
      </c>
      <c r="R1384" t="s">
        <v>234</v>
      </c>
      <c r="S1384" t="s">
        <v>258</v>
      </c>
      <c r="T1384" t="s">
        <v>259</v>
      </c>
      <c r="U1384" t="s">
        <v>443</v>
      </c>
    </row>
    <row r="1385" spans="1:21" x14ac:dyDescent="0.35">
      <c r="A1385" s="2" t="s">
        <v>53</v>
      </c>
      <c r="B1385" s="1" t="s">
        <v>54</v>
      </c>
      <c r="C1385" t="s">
        <v>510</v>
      </c>
      <c r="D1385" s="1" t="s">
        <v>124</v>
      </c>
      <c r="E1385" s="1" t="s">
        <v>25</v>
      </c>
      <c r="F1385" s="1" t="s">
        <v>26</v>
      </c>
      <c r="G1385" s="1" t="s">
        <v>215</v>
      </c>
      <c r="H1385" t="s">
        <v>30</v>
      </c>
      <c r="I1385" s="1" t="s">
        <v>368</v>
      </c>
      <c r="J1385" t="s">
        <v>297</v>
      </c>
      <c r="K1385" s="1" t="s">
        <v>18</v>
      </c>
      <c r="L1385" t="s">
        <v>278</v>
      </c>
      <c r="M1385" t="s">
        <v>100</v>
      </c>
      <c r="N1385">
        <v>1</v>
      </c>
      <c r="O1385" t="s">
        <v>232</v>
      </c>
      <c r="P1385">
        <v>1</v>
      </c>
      <c r="Q1385">
        <v>1</v>
      </c>
      <c r="R1385" t="s">
        <v>234</v>
      </c>
      <c r="S1385" t="s">
        <v>258</v>
      </c>
      <c r="T1385" t="s">
        <v>259</v>
      </c>
      <c r="U1385" t="s">
        <v>443</v>
      </c>
    </row>
    <row r="1386" spans="1:21" x14ac:dyDescent="0.35">
      <c r="A1386" s="2" t="s">
        <v>53</v>
      </c>
      <c r="B1386" s="1" t="s">
        <v>54</v>
      </c>
      <c r="C1386" t="s">
        <v>510</v>
      </c>
      <c r="D1386" s="1" t="s">
        <v>124</v>
      </c>
      <c r="E1386" s="1" t="s">
        <v>25</v>
      </c>
      <c r="F1386" s="1" t="s">
        <v>26</v>
      </c>
      <c r="G1386" s="1" t="s">
        <v>215</v>
      </c>
      <c r="H1386" t="s">
        <v>36</v>
      </c>
      <c r="I1386" s="1" t="s">
        <v>368</v>
      </c>
      <c r="J1386" t="s">
        <v>297</v>
      </c>
      <c r="K1386" s="1" t="s">
        <v>18</v>
      </c>
      <c r="L1386" t="s">
        <v>278</v>
      </c>
      <c r="M1386" t="s">
        <v>149</v>
      </c>
      <c r="N1386">
        <v>1</v>
      </c>
      <c r="O1386" t="s">
        <v>232</v>
      </c>
      <c r="P1386">
        <v>0</v>
      </c>
      <c r="Q1386">
        <v>1</v>
      </c>
      <c r="R1386" t="s">
        <v>234</v>
      </c>
      <c r="S1386" t="s">
        <v>258</v>
      </c>
      <c r="T1386" t="s">
        <v>259</v>
      </c>
      <c r="U1386" t="s">
        <v>443</v>
      </c>
    </row>
    <row r="1387" spans="1:21" x14ac:dyDescent="0.35">
      <c r="A1387" s="2" t="s">
        <v>53</v>
      </c>
      <c r="B1387" s="1" t="s">
        <v>54</v>
      </c>
      <c r="C1387" t="s">
        <v>510</v>
      </c>
      <c r="D1387" s="1" t="s">
        <v>124</v>
      </c>
      <c r="E1387" s="1" t="s">
        <v>25</v>
      </c>
      <c r="F1387" s="1" t="s">
        <v>26</v>
      </c>
      <c r="G1387" s="1" t="s">
        <v>215</v>
      </c>
      <c r="H1387" t="s">
        <v>36</v>
      </c>
      <c r="I1387" s="1" t="s">
        <v>56</v>
      </c>
      <c r="J1387" t="s">
        <v>42</v>
      </c>
      <c r="K1387" s="1" t="s">
        <v>18</v>
      </c>
      <c r="L1387" t="s">
        <v>278</v>
      </c>
      <c r="M1387" t="s">
        <v>100</v>
      </c>
      <c r="N1387">
        <v>1</v>
      </c>
      <c r="O1387" t="s">
        <v>232</v>
      </c>
      <c r="P1387">
        <v>1</v>
      </c>
      <c r="Q1387" t="s">
        <v>464</v>
      </c>
      <c r="R1387" t="s">
        <v>234</v>
      </c>
      <c r="S1387" t="s">
        <v>271</v>
      </c>
      <c r="T1387" t="s">
        <v>259</v>
      </c>
      <c r="U1387" t="s">
        <v>443</v>
      </c>
    </row>
    <row r="1388" spans="1:21" x14ac:dyDescent="0.35">
      <c r="A1388" s="2" t="s">
        <v>53</v>
      </c>
      <c r="B1388" s="1" t="s">
        <v>54</v>
      </c>
      <c r="C1388" t="s">
        <v>510</v>
      </c>
      <c r="D1388" s="1" t="s">
        <v>124</v>
      </c>
      <c r="E1388" s="1" t="s">
        <v>25</v>
      </c>
      <c r="F1388" s="1" t="s">
        <v>26</v>
      </c>
      <c r="G1388" s="1" t="s">
        <v>215</v>
      </c>
      <c r="H1388" t="s">
        <v>36</v>
      </c>
      <c r="I1388" s="1" t="s">
        <v>70</v>
      </c>
      <c r="J1388" t="s">
        <v>42</v>
      </c>
      <c r="K1388" s="1" t="s">
        <v>18</v>
      </c>
      <c r="L1388" t="s">
        <v>278</v>
      </c>
      <c r="M1388" t="s">
        <v>100</v>
      </c>
      <c r="N1388">
        <v>1</v>
      </c>
      <c r="O1388" t="s">
        <v>232</v>
      </c>
      <c r="P1388">
        <v>1</v>
      </c>
      <c r="Q1388" t="s">
        <v>464</v>
      </c>
      <c r="R1388" t="s">
        <v>234</v>
      </c>
      <c r="S1388" t="s">
        <v>258</v>
      </c>
      <c r="T1388" t="s">
        <v>259</v>
      </c>
      <c r="U1388" t="s">
        <v>443</v>
      </c>
    </row>
    <row r="1389" spans="1:21" x14ac:dyDescent="0.35">
      <c r="A1389" s="2" t="s">
        <v>53</v>
      </c>
      <c r="B1389" s="1" t="s">
        <v>54</v>
      </c>
      <c r="C1389" t="s">
        <v>510</v>
      </c>
      <c r="D1389" s="1" t="s">
        <v>124</v>
      </c>
      <c r="E1389" s="1" t="s">
        <v>25</v>
      </c>
      <c r="F1389" s="1" t="s">
        <v>26</v>
      </c>
      <c r="G1389" s="1" t="s">
        <v>215</v>
      </c>
      <c r="H1389" t="s">
        <v>24</v>
      </c>
      <c r="I1389" s="1" t="s">
        <v>324</v>
      </c>
      <c r="J1389" t="s">
        <v>42</v>
      </c>
      <c r="K1389" s="1" t="s">
        <v>18</v>
      </c>
      <c r="L1389" t="s">
        <v>363</v>
      </c>
      <c r="M1389" t="s">
        <v>100</v>
      </c>
      <c r="N1389">
        <v>2</v>
      </c>
      <c r="O1389" t="s">
        <v>232</v>
      </c>
      <c r="P1389">
        <v>0</v>
      </c>
      <c r="Q1389" t="s">
        <v>464</v>
      </c>
      <c r="R1389" t="s">
        <v>243</v>
      </c>
      <c r="S1389" t="s">
        <v>258</v>
      </c>
      <c r="T1389" t="s">
        <v>259</v>
      </c>
      <c r="U1389" t="s">
        <v>444</v>
      </c>
    </row>
    <row r="1390" spans="1:21" x14ac:dyDescent="0.35">
      <c r="A1390" s="2" t="s">
        <v>53</v>
      </c>
      <c r="B1390" s="1" t="s">
        <v>54</v>
      </c>
      <c r="C1390" t="s">
        <v>510</v>
      </c>
      <c r="D1390" s="1" t="s">
        <v>124</v>
      </c>
      <c r="E1390" s="1" t="s">
        <v>25</v>
      </c>
      <c r="F1390" s="1" t="s">
        <v>26</v>
      </c>
      <c r="G1390" s="1" t="s">
        <v>215</v>
      </c>
      <c r="H1390" t="s">
        <v>40</v>
      </c>
      <c r="I1390" s="1" t="s">
        <v>321</v>
      </c>
      <c r="J1390" t="s">
        <v>42</v>
      </c>
      <c r="K1390" s="1" t="s">
        <v>18</v>
      </c>
      <c r="L1390" t="s">
        <v>363</v>
      </c>
      <c r="M1390" t="s">
        <v>100</v>
      </c>
      <c r="N1390">
        <v>1</v>
      </c>
      <c r="O1390" t="s">
        <v>232</v>
      </c>
      <c r="P1390">
        <v>1</v>
      </c>
      <c r="Q1390" t="s">
        <v>464</v>
      </c>
      <c r="R1390" t="s">
        <v>243</v>
      </c>
      <c r="S1390" t="s">
        <v>258</v>
      </c>
      <c r="T1390" t="s">
        <v>259</v>
      </c>
      <c r="U1390" t="s">
        <v>444</v>
      </c>
    </row>
    <row r="1391" spans="1:21" x14ac:dyDescent="0.35">
      <c r="A1391" s="2" t="s">
        <v>53</v>
      </c>
      <c r="B1391" s="1" t="s">
        <v>54</v>
      </c>
      <c r="C1391" t="s">
        <v>510</v>
      </c>
      <c r="D1391" s="1" t="s">
        <v>124</v>
      </c>
      <c r="E1391" s="1" t="s">
        <v>25</v>
      </c>
      <c r="F1391" s="1" t="s">
        <v>15</v>
      </c>
      <c r="G1391" s="1" t="s">
        <v>215</v>
      </c>
      <c r="H1391" t="s">
        <v>52</v>
      </c>
      <c r="I1391" s="1" t="s">
        <v>70</v>
      </c>
      <c r="J1391" t="s">
        <v>42</v>
      </c>
      <c r="K1391" s="1" t="s">
        <v>18</v>
      </c>
      <c r="L1391" t="s">
        <v>278</v>
      </c>
      <c r="M1391" t="s">
        <v>100</v>
      </c>
      <c r="N1391">
        <v>1</v>
      </c>
      <c r="O1391" t="s">
        <v>232</v>
      </c>
      <c r="P1391">
        <v>0</v>
      </c>
      <c r="Q1391" t="s">
        <v>464</v>
      </c>
      <c r="R1391" t="s">
        <v>234</v>
      </c>
      <c r="S1391" t="s">
        <v>258</v>
      </c>
      <c r="T1391" t="s">
        <v>259</v>
      </c>
      <c r="U1391" t="s">
        <v>443</v>
      </c>
    </row>
    <row r="1392" spans="1:21" x14ac:dyDescent="0.35">
      <c r="A1392" s="2" t="s">
        <v>53</v>
      </c>
      <c r="B1392" s="1" t="s">
        <v>54</v>
      </c>
      <c r="C1392" t="s">
        <v>510</v>
      </c>
      <c r="D1392" s="1" t="s">
        <v>124</v>
      </c>
      <c r="E1392" s="1" t="s">
        <v>25</v>
      </c>
      <c r="F1392" s="1" t="s">
        <v>15</v>
      </c>
      <c r="G1392" s="1" t="s">
        <v>215</v>
      </c>
      <c r="H1392" t="s">
        <v>16</v>
      </c>
      <c r="I1392" s="1" t="s">
        <v>324</v>
      </c>
      <c r="J1392" t="s">
        <v>42</v>
      </c>
      <c r="K1392" s="1" t="s">
        <v>18</v>
      </c>
      <c r="L1392" t="s">
        <v>278</v>
      </c>
      <c r="M1392" t="s">
        <v>100</v>
      </c>
      <c r="N1392">
        <v>1</v>
      </c>
      <c r="O1392" t="s">
        <v>232</v>
      </c>
      <c r="P1392">
        <v>1</v>
      </c>
      <c r="Q1392" t="s">
        <v>464</v>
      </c>
      <c r="R1392" t="s">
        <v>234</v>
      </c>
      <c r="S1392" t="s">
        <v>258</v>
      </c>
      <c r="T1392" t="s">
        <v>259</v>
      </c>
      <c r="U1392" t="s">
        <v>443</v>
      </c>
    </row>
    <row r="1393" spans="1:21" x14ac:dyDescent="0.35">
      <c r="A1393" s="2" t="s">
        <v>53</v>
      </c>
      <c r="B1393" s="1" t="s">
        <v>54</v>
      </c>
      <c r="C1393" t="s">
        <v>510</v>
      </c>
      <c r="D1393" s="1" t="s">
        <v>124</v>
      </c>
      <c r="E1393" s="1" t="s">
        <v>25</v>
      </c>
      <c r="F1393" s="1" t="s">
        <v>15</v>
      </c>
      <c r="G1393" s="1" t="s">
        <v>215</v>
      </c>
      <c r="H1393" t="s">
        <v>30</v>
      </c>
      <c r="I1393" s="1" t="s">
        <v>70</v>
      </c>
      <c r="J1393" t="s">
        <v>42</v>
      </c>
      <c r="K1393" s="1" t="s">
        <v>18</v>
      </c>
      <c r="L1393" t="s">
        <v>278</v>
      </c>
      <c r="M1393" t="s">
        <v>100</v>
      </c>
      <c r="N1393">
        <v>1</v>
      </c>
      <c r="O1393" t="s">
        <v>232</v>
      </c>
      <c r="P1393">
        <v>1</v>
      </c>
      <c r="Q1393" t="s">
        <v>464</v>
      </c>
      <c r="R1393" t="s">
        <v>234</v>
      </c>
      <c r="S1393" t="s">
        <v>258</v>
      </c>
      <c r="T1393" t="s">
        <v>259</v>
      </c>
      <c r="U1393" t="s">
        <v>443</v>
      </c>
    </row>
    <row r="1394" spans="1:21" x14ac:dyDescent="0.35">
      <c r="A1394" s="2" t="s">
        <v>53</v>
      </c>
      <c r="B1394" s="1" t="s">
        <v>54</v>
      </c>
      <c r="C1394" t="s">
        <v>510</v>
      </c>
      <c r="D1394" s="1" t="s">
        <v>124</v>
      </c>
      <c r="E1394" s="1" t="s">
        <v>25</v>
      </c>
      <c r="F1394" s="1" t="s">
        <v>15</v>
      </c>
      <c r="G1394" s="1" t="s">
        <v>215</v>
      </c>
      <c r="H1394" t="s">
        <v>30</v>
      </c>
      <c r="I1394" s="1" t="s">
        <v>321</v>
      </c>
      <c r="J1394" t="s">
        <v>42</v>
      </c>
      <c r="K1394" s="1" t="s">
        <v>18</v>
      </c>
      <c r="L1394" t="s">
        <v>363</v>
      </c>
      <c r="M1394" t="s">
        <v>100</v>
      </c>
      <c r="N1394">
        <v>1</v>
      </c>
      <c r="O1394" t="s">
        <v>232</v>
      </c>
      <c r="P1394">
        <v>0</v>
      </c>
      <c r="Q1394" t="s">
        <v>464</v>
      </c>
      <c r="R1394" t="s">
        <v>243</v>
      </c>
      <c r="S1394" t="s">
        <v>258</v>
      </c>
      <c r="T1394" t="s">
        <v>259</v>
      </c>
      <c r="U1394" t="s">
        <v>444</v>
      </c>
    </row>
    <row r="1395" spans="1:21" x14ac:dyDescent="0.35">
      <c r="A1395" s="2" t="s">
        <v>53</v>
      </c>
      <c r="B1395" s="1" t="s">
        <v>54</v>
      </c>
      <c r="C1395" t="s">
        <v>510</v>
      </c>
      <c r="D1395" s="1" t="s">
        <v>124</v>
      </c>
      <c r="E1395" s="1" t="s">
        <v>25</v>
      </c>
      <c r="F1395" s="1" t="s">
        <v>15</v>
      </c>
      <c r="G1395" s="1" t="s">
        <v>215</v>
      </c>
      <c r="H1395" t="s">
        <v>30</v>
      </c>
      <c r="I1395" s="1" t="s">
        <v>321</v>
      </c>
      <c r="J1395" t="s">
        <v>42</v>
      </c>
      <c r="K1395" s="1" t="s">
        <v>18</v>
      </c>
      <c r="L1395" t="s">
        <v>363</v>
      </c>
      <c r="M1395" t="s">
        <v>43</v>
      </c>
      <c r="N1395">
        <v>1</v>
      </c>
      <c r="O1395" t="s">
        <v>232</v>
      </c>
      <c r="P1395">
        <v>0</v>
      </c>
      <c r="Q1395" t="s">
        <v>464</v>
      </c>
      <c r="R1395" t="s">
        <v>243</v>
      </c>
      <c r="S1395" t="s">
        <v>258</v>
      </c>
      <c r="T1395" t="s">
        <v>259</v>
      </c>
      <c r="U1395" t="s">
        <v>444</v>
      </c>
    </row>
    <row r="1396" spans="1:21" x14ac:dyDescent="0.35">
      <c r="A1396" s="2" t="s">
        <v>53</v>
      </c>
      <c r="B1396" s="1" t="s">
        <v>54</v>
      </c>
      <c r="C1396" t="s">
        <v>510</v>
      </c>
      <c r="D1396" s="1" t="s">
        <v>124</v>
      </c>
      <c r="E1396" s="1" t="s">
        <v>25</v>
      </c>
      <c r="F1396" s="1" t="s">
        <v>15</v>
      </c>
      <c r="G1396" s="1" t="s">
        <v>215</v>
      </c>
      <c r="H1396" t="s">
        <v>74</v>
      </c>
      <c r="I1396" s="1" t="s">
        <v>310</v>
      </c>
      <c r="J1396" t="s">
        <v>297</v>
      </c>
      <c r="K1396" s="1" t="s">
        <v>18</v>
      </c>
      <c r="L1396" t="s">
        <v>363</v>
      </c>
      <c r="M1396" t="s">
        <v>125</v>
      </c>
      <c r="N1396">
        <v>1</v>
      </c>
      <c r="O1396" t="s">
        <v>250</v>
      </c>
      <c r="P1396">
        <v>0</v>
      </c>
      <c r="Q1396">
        <v>1</v>
      </c>
      <c r="R1396" t="s">
        <v>234</v>
      </c>
      <c r="S1396" t="s">
        <v>258</v>
      </c>
      <c r="T1396" t="s">
        <v>259</v>
      </c>
      <c r="U1396" t="s">
        <v>443</v>
      </c>
    </row>
    <row r="1397" spans="1:21" x14ac:dyDescent="0.35">
      <c r="A1397" s="2" t="s">
        <v>53</v>
      </c>
      <c r="B1397" s="1" t="s">
        <v>54</v>
      </c>
      <c r="C1397" t="s">
        <v>510</v>
      </c>
      <c r="D1397" s="1" t="s">
        <v>124</v>
      </c>
      <c r="E1397" s="1" t="s">
        <v>25</v>
      </c>
      <c r="F1397" s="1" t="s">
        <v>29</v>
      </c>
      <c r="G1397" s="1" t="s">
        <v>29</v>
      </c>
      <c r="H1397" t="s">
        <v>20</v>
      </c>
      <c r="I1397" s="1" t="s">
        <v>368</v>
      </c>
      <c r="J1397" t="s">
        <v>297</v>
      </c>
      <c r="K1397" s="1" t="s">
        <v>18</v>
      </c>
      <c r="L1397" t="s">
        <v>278</v>
      </c>
      <c r="M1397" t="s">
        <v>100</v>
      </c>
      <c r="N1397">
        <v>1</v>
      </c>
      <c r="O1397" t="s">
        <v>232</v>
      </c>
      <c r="P1397">
        <v>1</v>
      </c>
      <c r="Q1397">
        <v>1</v>
      </c>
      <c r="R1397" t="s">
        <v>234</v>
      </c>
      <c r="S1397" t="s">
        <v>258</v>
      </c>
      <c r="T1397" t="s">
        <v>259</v>
      </c>
      <c r="U1397" t="s">
        <v>443</v>
      </c>
    </row>
    <row r="1398" spans="1:21" x14ac:dyDescent="0.35">
      <c r="A1398" s="2" t="s">
        <v>53</v>
      </c>
      <c r="B1398" s="1" t="s">
        <v>54</v>
      </c>
      <c r="C1398" t="s">
        <v>510</v>
      </c>
      <c r="D1398" s="1" t="s">
        <v>124</v>
      </c>
      <c r="E1398" s="1" t="s">
        <v>25</v>
      </c>
      <c r="F1398" s="1" t="s">
        <v>29</v>
      </c>
      <c r="G1398" s="1" t="s">
        <v>29</v>
      </c>
      <c r="H1398" t="s">
        <v>20</v>
      </c>
      <c r="I1398" s="1" t="s">
        <v>324</v>
      </c>
      <c r="J1398" t="s">
        <v>42</v>
      </c>
      <c r="K1398" s="1" t="s">
        <v>18</v>
      </c>
      <c r="L1398" t="s">
        <v>278</v>
      </c>
      <c r="M1398" t="s">
        <v>100</v>
      </c>
      <c r="N1398">
        <v>1</v>
      </c>
      <c r="O1398" t="s">
        <v>232</v>
      </c>
      <c r="P1398">
        <v>0</v>
      </c>
      <c r="Q1398" t="s">
        <v>464</v>
      </c>
      <c r="R1398" t="s">
        <v>234</v>
      </c>
      <c r="S1398" t="s">
        <v>271</v>
      </c>
      <c r="T1398" t="s">
        <v>259</v>
      </c>
      <c r="U1398" t="s">
        <v>443</v>
      </c>
    </row>
    <row r="1399" spans="1:21" x14ac:dyDescent="0.35">
      <c r="A1399" s="2" t="s">
        <v>53</v>
      </c>
      <c r="B1399" s="1" t="s">
        <v>54</v>
      </c>
      <c r="C1399" t="s">
        <v>510</v>
      </c>
      <c r="D1399" s="1" t="s">
        <v>124</v>
      </c>
      <c r="E1399" s="1" t="s">
        <v>25</v>
      </c>
      <c r="F1399" s="1" t="s">
        <v>29</v>
      </c>
      <c r="G1399" s="1" t="s">
        <v>29</v>
      </c>
      <c r="H1399" t="s">
        <v>30</v>
      </c>
      <c r="I1399" s="1" t="s">
        <v>310</v>
      </c>
      <c r="J1399" t="s">
        <v>297</v>
      </c>
      <c r="K1399" s="1" t="s">
        <v>18</v>
      </c>
      <c r="L1399" t="s">
        <v>363</v>
      </c>
      <c r="M1399" t="s">
        <v>125</v>
      </c>
      <c r="N1399">
        <v>1</v>
      </c>
      <c r="O1399" t="s">
        <v>250</v>
      </c>
      <c r="P1399">
        <v>0</v>
      </c>
      <c r="Q1399">
        <v>1</v>
      </c>
      <c r="R1399" t="s">
        <v>234</v>
      </c>
      <c r="S1399" t="s">
        <v>258</v>
      </c>
      <c r="T1399" t="s">
        <v>259</v>
      </c>
      <c r="U1399" t="s">
        <v>443</v>
      </c>
    </row>
    <row r="1400" spans="1:21" x14ac:dyDescent="0.35">
      <c r="A1400" s="2" t="s">
        <v>53</v>
      </c>
      <c r="B1400" s="1" t="s">
        <v>54</v>
      </c>
      <c r="C1400" t="s">
        <v>510</v>
      </c>
      <c r="D1400" s="1" t="s">
        <v>124</v>
      </c>
      <c r="E1400" s="1" t="s">
        <v>25</v>
      </c>
      <c r="F1400" s="1" t="s">
        <v>29</v>
      </c>
      <c r="G1400" s="1" t="s">
        <v>29</v>
      </c>
      <c r="H1400" t="s">
        <v>30</v>
      </c>
      <c r="I1400" s="1" t="s">
        <v>368</v>
      </c>
      <c r="J1400" t="s">
        <v>297</v>
      </c>
      <c r="K1400" s="1" t="s">
        <v>18</v>
      </c>
      <c r="L1400" t="s">
        <v>278</v>
      </c>
      <c r="M1400" t="s">
        <v>100</v>
      </c>
      <c r="N1400">
        <v>1</v>
      </c>
      <c r="O1400" t="s">
        <v>232</v>
      </c>
      <c r="P1400">
        <v>1</v>
      </c>
      <c r="Q1400">
        <v>1</v>
      </c>
      <c r="R1400" t="s">
        <v>234</v>
      </c>
      <c r="S1400" t="s">
        <v>258</v>
      </c>
      <c r="T1400" t="s">
        <v>259</v>
      </c>
      <c r="U1400" t="s">
        <v>444</v>
      </c>
    </row>
    <row r="1401" spans="1:21" x14ac:dyDescent="0.35">
      <c r="A1401" s="2" t="s">
        <v>53</v>
      </c>
      <c r="B1401" s="1" t="s">
        <v>54</v>
      </c>
      <c r="C1401" t="s">
        <v>510</v>
      </c>
      <c r="D1401" s="1" t="s">
        <v>124</v>
      </c>
      <c r="E1401" s="1" t="s">
        <v>25</v>
      </c>
      <c r="F1401" s="1" t="s">
        <v>29</v>
      </c>
      <c r="G1401" s="1" t="s">
        <v>29</v>
      </c>
      <c r="H1401" t="s">
        <v>74</v>
      </c>
      <c r="I1401" s="1" t="s">
        <v>324</v>
      </c>
      <c r="J1401" t="s">
        <v>42</v>
      </c>
      <c r="K1401" s="1" t="s">
        <v>18</v>
      </c>
      <c r="L1401" t="s">
        <v>278</v>
      </c>
      <c r="M1401" t="s">
        <v>100</v>
      </c>
      <c r="N1401">
        <v>1</v>
      </c>
      <c r="O1401" t="s">
        <v>232</v>
      </c>
      <c r="P1401">
        <v>0</v>
      </c>
      <c r="Q1401" t="s">
        <v>464</v>
      </c>
      <c r="R1401" t="s">
        <v>234</v>
      </c>
      <c r="S1401" t="s">
        <v>258</v>
      </c>
      <c r="T1401" t="s">
        <v>259</v>
      </c>
      <c r="U1401" t="s">
        <v>443</v>
      </c>
    </row>
    <row r="1402" spans="1:21" x14ac:dyDescent="0.35">
      <c r="A1402" s="2" t="s">
        <v>53</v>
      </c>
      <c r="B1402" s="1" t="s">
        <v>54</v>
      </c>
      <c r="C1402" t="s">
        <v>510</v>
      </c>
      <c r="D1402" s="1" t="s">
        <v>124</v>
      </c>
      <c r="E1402" s="1" t="s">
        <v>25</v>
      </c>
      <c r="F1402" s="1" t="s">
        <v>21</v>
      </c>
      <c r="G1402" s="1" t="s">
        <v>29</v>
      </c>
      <c r="H1402" t="s">
        <v>52</v>
      </c>
      <c r="I1402" s="1" t="s">
        <v>56</v>
      </c>
      <c r="J1402" t="s">
        <v>42</v>
      </c>
      <c r="K1402" s="1" t="s">
        <v>18</v>
      </c>
      <c r="L1402" t="s">
        <v>278</v>
      </c>
      <c r="M1402" t="s">
        <v>125</v>
      </c>
      <c r="N1402">
        <v>1</v>
      </c>
      <c r="O1402" t="s">
        <v>232</v>
      </c>
      <c r="P1402">
        <v>0</v>
      </c>
      <c r="Q1402" t="s">
        <v>464</v>
      </c>
      <c r="R1402" t="s">
        <v>234</v>
      </c>
      <c r="S1402" t="s">
        <v>258</v>
      </c>
      <c r="T1402" t="s">
        <v>259</v>
      </c>
      <c r="U1402" t="s">
        <v>443</v>
      </c>
    </row>
    <row r="1403" spans="1:21" x14ac:dyDescent="0.35">
      <c r="A1403" s="2" t="s">
        <v>53</v>
      </c>
      <c r="B1403" s="1" t="s">
        <v>54</v>
      </c>
      <c r="C1403" t="s">
        <v>510</v>
      </c>
      <c r="D1403" s="1" t="s">
        <v>124</v>
      </c>
      <c r="E1403" s="1" t="s">
        <v>25</v>
      </c>
      <c r="F1403" s="1" t="s">
        <v>21</v>
      </c>
      <c r="G1403" s="1" t="s">
        <v>29</v>
      </c>
      <c r="H1403" t="s">
        <v>16</v>
      </c>
      <c r="I1403" s="1" t="s">
        <v>310</v>
      </c>
      <c r="J1403" t="s">
        <v>297</v>
      </c>
      <c r="K1403" s="1" t="s">
        <v>75</v>
      </c>
      <c r="L1403" t="s">
        <v>363</v>
      </c>
      <c r="M1403" t="s">
        <v>111</v>
      </c>
      <c r="N1403">
        <v>1</v>
      </c>
      <c r="O1403" t="s">
        <v>250</v>
      </c>
      <c r="P1403">
        <v>0</v>
      </c>
      <c r="Q1403">
        <v>1</v>
      </c>
      <c r="R1403" t="s">
        <v>234</v>
      </c>
      <c r="S1403" t="s">
        <v>258</v>
      </c>
      <c r="T1403" t="s">
        <v>259</v>
      </c>
      <c r="U1403" t="s">
        <v>443</v>
      </c>
    </row>
    <row r="1404" spans="1:21" x14ac:dyDescent="0.35">
      <c r="A1404" s="2" t="s">
        <v>53</v>
      </c>
      <c r="B1404" s="1" t="s">
        <v>54</v>
      </c>
      <c r="C1404" t="s">
        <v>510</v>
      </c>
      <c r="D1404" s="1" t="s">
        <v>124</v>
      </c>
      <c r="E1404" s="1" t="s">
        <v>25</v>
      </c>
      <c r="F1404" s="1" t="s">
        <v>21</v>
      </c>
      <c r="G1404" s="1" t="s">
        <v>29</v>
      </c>
      <c r="H1404" t="s">
        <v>16</v>
      </c>
      <c r="I1404" s="1" t="s">
        <v>368</v>
      </c>
      <c r="J1404" t="s">
        <v>297</v>
      </c>
      <c r="K1404" s="1" t="s">
        <v>18</v>
      </c>
      <c r="L1404" t="s">
        <v>278</v>
      </c>
      <c r="M1404" t="s">
        <v>100</v>
      </c>
      <c r="N1404">
        <v>1</v>
      </c>
      <c r="O1404" t="s">
        <v>232</v>
      </c>
      <c r="P1404">
        <v>1</v>
      </c>
      <c r="Q1404">
        <v>1</v>
      </c>
      <c r="R1404" t="s">
        <v>234</v>
      </c>
      <c r="S1404" t="s">
        <v>258</v>
      </c>
      <c r="T1404" t="s">
        <v>259</v>
      </c>
      <c r="U1404" t="s">
        <v>443</v>
      </c>
    </row>
    <row r="1405" spans="1:21" x14ac:dyDescent="0.35">
      <c r="A1405" s="2" t="s">
        <v>53</v>
      </c>
      <c r="B1405" s="1" t="s">
        <v>54</v>
      </c>
      <c r="C1405" t="s">
        <v>510</v>
      </c>
      <c r="D1405" s="1" t="s">
        <v>124</v>
      </c>
      <c r="E1405" s="1" t="s">
        <v>25</v>
      </c>
      <c r="F1405" s="1" t="s">
        <v>21</v>
      </c>
      <c r="G1405" s="1" t="s">
        <v>29</v>
      </c>
      <c r="H1405" t="s">
        <v>16</v>
      </c>
      <c r="I1405" s="1" t="s">
        <v>56</v>
      </c>
      <c r="J1405" t="s">
        <v>42</v>
      </c>
      <c r="K1405" s="1" t="s">
        <v>18</v>
      </c>
      <c r="L1405" t="s">
        <v>278</v>
      </c>
      <c r="M1405" t="s">
        <v>100</v>
      </c>
      <c r="N1405">
        <v>1</v>
      </c>
      <c r="O1405" t="s">
        <v>232</v>
      </c>
      <c r="P1405">
        <v>0</v>
      </c>
      <c r="Q1405" t="s">
        <v>464</v>
      </c>
      <c r="R1405" t="s">
        <v>234</v>
      </c>
      <c r="S1405" t="s">
        <v>258</v>
      </c>
      <c r="T1405" t="s">
        <v>259</v>
      </c>
      <c r="U1405" t="s">
        <v>443</v>
      </c>
    </row>
    <row r="1406" spans="1:21" x14ac:dyDescent="0.35">
      <c r="A1406" s="2" t="s">
        <v>53</v>
      </c>
      <c r="B1406" s="1" t="s">
        <v>54</v>
      </c>
      <c r="C1406" t="s">
        <v>510</v>
      </c>
      <c r="D1406" s="1" t="s">
        <v>124</v>
      </c>
      <c r="E1406" s="1" t="s">
        <v>25</v>
      </c>
      <c r="F1406" s="1" t="s">
        <v>21</v>
      </c>
      <c r="G1406" s="1" t="s">
        <v>29</v>
      </c>
      <c r="H1406" t="s">
        <v>16</v>
      </c>
      <c r="I1406" s="1" t="s">
        <v>56</v>
      </c>
      <c r="J1406" t="s">
        <v>42</v>
      </c>
      <c r="K1406" s="1" t="s">
        <v>18</v>
      </c>
      <c r="L1406" t="s">
        <v>278</v>
      </c>
      <c r="M1406" t="s">
        <v>100</v>
      </c>
      <c r="N1406">
        <v>1</v>
      </c>
      <c r="O1406" t="s">
        <v>232</v>
      </c>
      <c r="P1406">
        <v>1</v>
      </c>
      <c r="Q1406" t="s">
        <v>464</v>
      </c>
      <c r="R1406" t="s">
        <v>234</v>
      </c>
      <c r="S1406" t="s">
        <v>258</v>
      </c>
      <c r="T1406" t="s">
        <v>259</v>
      </c>
      <c r="U1406" t="s">
        <v>443</v>
      </c>
    </row>
    <row r="1407" spans="1:21" x14ac:dyDescent="0.35">
      <c r="A1407" s="2" t="s">
        <v>53</v>
      </c>
      <c r="B1407" s="1" t="s">
        <v>54</v>
      </c>
      <c r="C1407" t="s">
        <v>510</v>
      </c>
      <c r="D1407" s="1" t="s">
        <v>124</v>
      </c>
      <c r="E1407" s="1" t="s">
        <v>25</v>
      </c>
      <c r="F1407" s="1" t="s">
        <v>21</v>
      </c>
      <c r="G1407" s="1" t="s">
        <v>29</v>
      </c>
      <c r="H1407" t="s">
        <v>16</v>
      </c>
      <c r="I1407" s="1" t="s">
        <v>56</v>
      </c>
      <c r="J1407" t="s">
        <v>42</v>
      </c>
      <c r="K1407" s="1" t="s">
        <v>18</v>
      </c>
      <c r="L1407" t="s">
        <v>363</v>
      </c>
      <c r="M1407" t="s">
        <v>100</v>
      </c>
      <c r="N1407">
        <v>1</v>
      </c>
      <c r="O1407" t="s">
        <v>232</v>
      </c>
      <c r="P1407">
        <v>1</v>
      </c>
      <c r="Q1407" t="s">
        <v>464</v>
      </c>
      <c r="R1407" t="s">
        <v>234</v>
      </c>
      <c r="S1407" t="s">
        <v>258</v>
      </c>
      <c r="T1407" t="s">
        <v>259</v>
      </c>
      <c r="U1407" t="s">
        <v>443</v>
      </c>
    </row>
    <row r="1408" spans="1:21" x14ac:dyDescent="0.35">
      <c r="A1408" s="2" t="s">
        <v>53</v>
      </c>
      <c r="B1408" s="1" t="s">
        <v>54</v>
      </c>
      <c r="C1408" t="s">
        <v>510</v>
      </c>
      <c r="D1408" s="1" t="s">
        <v>124</v>
      </c>
      <c r="E1408" s="1" t="s">
        <v>25</v>
      </c>
      <c r="F1408" s="1" t="s">
        <v>21</v>
      </c>
      <c r="G1408" s="1" t="s">
        <v>29</v>
      </c>
      <c r="H1408" t="s">
        <v>16</v>
      </c>
      <c r="I1408" s="1" t="s">
        <v>70</v>
      </c>
      <c r="J1408" t="s">
        <v>42</v>
      </c>
      <c r="K1408" s="1" t="s">
        <v>18</v>
      </c>
      <c r="L1408" t="s">
        <v>278</v>
      </c>
      <c r="M1408" t="s">
        <v>100</v>
      </c>
      <c r="N1408">
        <v>1</v>
      </c>
      <c r="O1408" t="s">
        <v>232</v>
      </c>
      <c r="P1408">
        <v>0</v>
      </c>
      <c r="Q1408" t="s">
        <v>464</v>
      </c>
      <c r="R1408" t="s">
        <v>234</v>
      </c>
      <c r="S1408" t="s">
        <v>258</v>
      </c>
      <c r="T1408" t="s">
        <v>259</v>
      </c>
      <c r="U1408" t="s">
        <v>443</v>
      </c>
    </row>
    <row r="1409" spans="1:21" x14ac:dyDescent="0.35">
      <c r="A1409" s="2" t="s">
        <v>53</v>
      </c>
      <c r="B1409" s="1" t="s">
        <v>54</v>
      </c>
      <c r="C1409" t="s">
        <v>510</v>
      </c>
      <c r="D1409" s="1" t="s">
        <v>124</v>
      </c>
      <c r="E1409" s="1" t="s">
        <v>25</v>
      </c>
      <c r="F1409" s="1" t="s">
        <v>21</v>
      </c>
      <c r="G1409" s="1" t="s">
        <v>29</v>
      </c>
      <c r="H1409" t="s">
        <v>20</v>
      </c>
      <c r="I1409" s="1" t="s">
        <v>310</v>
      </c>
      <c r="J1409" t="s">
        <v>297</v>
      </c>
      <c r="K1409" s="1" t="s">
        <v>75</v>
      </c>
      <c r="L1409" t="s">
        <v>363</v>
      </c>
      <c r="M1409" t="s">
        <v>111</v>
      </c>
      <c r="N1409">
        <v>1</v>
      </c>
      <c r="O1409" t="s">
        <v>250</v>
      </c>
      <c r="P1409">
        <v>1</v>
      </c>
      <c r="Q1409">
        <v>1</v>
      </c>
      <c r="R1409" t="s">
        <v>234</v>
      </c>
      <c r="S1409" t="s">
        <v>271</v>
      </c>
      <c r="T1409" t="s">
        <v>259</v>
      </c>
      <c r="U1409" t="s">
        <v>443</v>
      </c>
    </row>
    <row r="1410" spans="1:21" x14ac:dyDescent="0.35">
      <c r="A1410" s="2" t="s">
        <v>53</v>
      </c>
      <c r="B1410" s="1" t="s">
        <v>54</v>
      </c>
      <c r="C1410" t="s">
        <v>510</v>
      </c>
      <c r="D1410" s="1" t="s">
        <v>124</v>
      </c>
      <c r="E1410" s="1" t="s">
        <v>25</v>
      </c>
      <c r="F1410" s="1" t="s">
        <v>21</v>
      </c>
      <c r="G1410" s="1" t="s">
        <v>29</v>
      </c>
      <c r="H1410" t="s">
        <v>20</v>
      </c>
      <c r="I1410" s="1" t="s">
        <v>368</v>
      </c>
      <c r="J1410" t="s">
        <v>297</v>
      </c>
      <c r="K1410" s="1" t="s">
        <v>18</v>
      </c>
      <c r="L1410" t="s">
        <v>278</v>
      </c>
      <c r="M1410" t="s">
        <v>100</v>
      </c>
      <c r="N1410">
        <v>1</v>
      </c>
      <c r="O1410" t="s">
        <v>232</v>
      </c>
      <c r="P1410">
        <v>1</v>
      </c>
      <c r="Q1410">
        <v>1</v>
      </c>
      <c r="R1410" t="s">
        <v>234</v>
      </c>
      <c r="S1410" t="s">
        <v>258</v>
      </c>
      <c r="T1410" t="s">
        <v>259</v>
      </c>
      <c r="U1410" t="s">
        <v>443</v>
      </c>
    </row>
    <row r="1411" spans="1:21" x14ac:dyDescent="0.35">
      <c r="A1411" s="2" t="s">
        <v>53</v>
      </c>
      <c r="B1411" s="1" t="s">
        <v>54</v>
      </c>
      <c r="C1411" t="s">
        <v>510</v>
      </c>
      <c r="D1411" s="1" t="s">
        <v>124</v>
      </c>
      <c r="E1411" s="1" t="s">
        <v>25</v>
      </c>
      <c r="F1411" s="1" t="s">
        <v>21</v>
      </c>
      <c r="G1411" s="1" t="s">
        <v>29</v>
      </c>
      <c r="H1411" t="s">
        <v>20</v>
      </c>
      <c r="I1411" s="1" t="s">
        <v>56</v>
      </c>
      <c r="J1411" t="s">
        <v>42</v>
      </c>
      <c r="K1411" s="1" t="s">
        <v>18</v>
      </c>
      <c r="L1411" t="s">
        <v>363</v>
      </c>
      <c r="M1411" t="s">
        <v>100</v>
      </c>
      <c r="N1411">
        <v>1</v>
      </c>
      <c r="O1411" t="s">
        <v>232</v>
      </c>
      <c r="P1411">
        <v>1</v>
      </c>
      <c r="Q1411" t="s">
        <v>464</v>
      </c>
      <c r="R1411" t="s">
        <v>234</v>
      </c>
      <c r="S1411" t="s">
        <v>258</v>
      </c>
      <c r="T1411" t="s">
        <v>259</v>
      </c>
      <c r="U1411" t="s">
        <v>443</v>
      </c>
    </row>
    <row r="1412" spans="1:21" x14ac:dyDescent="0.35">
      <c r="A1412" s="2" t="s">
        <v>53</v>
      </c>
      <c r="B1412" s="1" t="s">
        <v>54</v>
      </c>
      <c r="C1412" t="s">
        <v>510</v>
      </c>
      <c r="D1412" s="1" t="s">
        <v>124</v>
      </c>
      <c r="E1412" s="1" t="s">
        <v>25</v>
      </c>
      <c r="F1412" s="1" t="s">
        <v>21</v>
      </c>
      <c r="G1412" s="1" t="s">
        <v>29</v>
      </c>
      <c r="H1412" t="s">
        <v>20</v>
      </c>
      <c r="I1412" s="1" t="s">
        <v>324</v>
      </c>
      <c r="J1412" t="s">
        <v>42</v>
      </c>
      <c r="K1412" s="1" t="s">
        <v>18</v>
      </c>
      <c r="L1412" t="s">
        <v>278</v>
      </c>
      <c r="M1412" t="s">
        <v>100</v>
      </c>
      <c r="N1412">
        <v>1</v>
      </c>
      <c r="O1412" t="s">
        <v>232</v>
      </c>
      <c r="P1412">
        <v>1</v>
      </c>
      <c r="Q1412" t="s">
        <v>464</v>
      </c>
      <c r="R1412" t="s">
        <v>234</v>
      </c>
      <c r="S1412" t="s">
        <v>258</v>
      </c>
      <c r="T1412" t="s">
        <v>259</v>
      </c>
      <c r="U1412" t="s">
        <v>443</v>
      </c>
    </row>
    <row r="1413" spans="1:21" x14ac:dyDescent="0.35">
      <c r="A1413" s="2" t="s">
        <v>53</v>
      </c>
      <c r="B1413" s="1" t="s">
        <v>54</v>
      </c>
      <c r="C1413" t="s">
        <v>510</v>
      </c>
      <c r="D1413" s="1" t="s">
        <v>124</v>
      </c>
      <c r="E1413" s="1" t="s">
        <v>25</v>
      </c>
      <c r="F1413" s="1" t="s">
        <v>21</v>
      </c>
      <c r="G1413" s="1" t="s">
        <v>29</v>
      </c>
      <c r="H1413" t="s">
        <v>27</v>
      </c>
      <c r="I1413" s="1" t="s">
        <v>310</v>
      </c>
      <c r="J1413" t="s">
        <v>297</v>
      </c>
      <c r="K1413" s="1" t="s">
        <v>75</v>
      </c>
      <c r="L1413" t="s">
        <v>278</v>
      </c>
      <c r="M1413" t="s">
        <v>111</v>
      </c>
      <c r="N1413">
        <v>1</v>
      </c>
      <c r="O1413" t="s">
        <v>250</v>
      </c>
      <c r="P1413">
        <v>1</v>
      </c>
      <c r="Q1413">
        <v>1</v>
      </c>
      <c r="R1413" t="s">
        <v>234</v>
      </c>
      <c r="S1413" t="s">
        <v>258</v>
      </c>
      <c r="T1413" t="s">
        <v>259</v>
      </c>
      <c r="U1413" t="s">
        <v>443</v>
      </c>
    </row>
    <row r="1414" spans="1:21" x14ac:dyDescent="0.35">
      <c r="A1414" s="2" t="s">
        <v>53</v>
      </c>
      <c r="B1414" s="1" t="s">
        <v>54</v>
      </c>
      <c r="C1414" t="s">
        <v>510</v>
      </c>
      <c r="D1414" s="1" t="s">
        <v>124</v>
      </c>
      <c r="E1414" s="1" t="s">
        <v>25</v>
      </c>
      <c r="F1414" s="1" t="s">
        <v>21</v>
      </c>
      <c r="G1414" s="1" t="s">
        <v>29</v>
      </c>
      <c r="H1414" t="s">
        <v>30</v>
      </c>
      <c r="I1414" s="1" t="s">
        <v>310</v>
      </c>
      <c r="J1414" t="s">
        <v>297</v>
      </c>
      <c r="K1414" s="1" t="s">
        <v>75</v>
      </c>
      <c r="L1414" t="s">
        <v>278</v>
      </c>
      <c r="M1414" t="s">
        <v>111</v>
      </c>
      <c r="N1414">
        <v>1</v>
      </c>
      <c r="O1414" t="s">
        <v>250</v>
      </c>
      <c r="P1414">
        <v>0</v>
      </c>
      <c r="Q1414">
        <v>1</v>
      </c>
      <c r="R1414" t="s">
        <v>234</v>
      </c>
      <c r="S1414" t="s">
        <v>258</v>
      </c>
      <c r="T1414" t="s">
        <v>259</v>
      </c>
      <c r="U1414" t="s">
        <v>443</v>
      </c>
    </row>
    <row r="1415" spans="1:21" x14ac:dyDescent="0.35">
      <c r="A1415" s="2" t="s">
        <v>53</v>
      </c>
      <c r="B1415" s="1" t="s">
        <v>54</v>
      </c>
      <c r="C1415" t="s">
        <v>510</v>
      </c>
      <c r="D1415" s="1" t="s">
        <v>124</v>
      </c>
      <c r="E1415" s="1" t="s">
        <v>25</v>
      </c>
      <c r="F1415" s="1" t="s">
        <v>21</v>
      </c>
      <c r="G1415" s="1" t="s">
        <v>29</v>
      </c>
      <c r="H1415" t="s">
        <v>30</v>
      </c>
      <c r="I1415" s="1" t="s">
        <v>321</v>
      </c>
      <c r="J1415" t="s">
        <v>42</v>
      </c>
      <c r="K1415" s="1" t="s">
        <v>18</v>
      </c>
      <c r="L1415" t="s">
        <v>363</v>
      </c>
      <c r="M1415" t="s">
        <v>100</v>
      </c>
      <c r="N1415">
        <v>1</v>
      </c>
      <c r="O1415" t="s">
        <v>232</v>
      </c>
      <c r="P1415">
        <v>0</v>
      </c>
      <c r="Q1415" t="s">
        <v>464</v>
      </c>
      <c r="R1415" t="s">
        <v>243</v>
      </c>
      <c r="S1415" t="s">
        <v>258</v>
      </c>
      <c r="T1415" t="s">
        <v>259</v>
      </c>
      <c r="U1415" t="s">
        <v>444</v>
      </c>
    </row>
    <row r="1416" spans="1:21" x14ac:dyDescent="0.35">
      <c r="A1416" s="2" t="s">
        <v>53</v>
      </c>
      <c r="B1416" s="1" t="s">
        <v>54</v>
      </c>
      <c r="C1416" t="s">
        <v>510</v>
      </c>
      <c r="D1416" s="1" t="s">
        <v>124</v>
      </c>
      <c r="E1416" s="1" t="s">
        <v>25</v>
      </c>
      <c r="F1416" s="1" t="s">
        <v>21</v>
      </c>
      <c r="G1416" s="1" t="s">
        <v>29</v>
      </c>
      <c r="H1416" t="s">
        <v>30</v>
      </c>
      <c r="I1416" s="1" t="s">
        <v>321</v>
      </c>
      <c r="J1416" t="s">
        <v>42</v>
      </c>
      <c r="K1416" s="1" t="s">
        <v>18</v>
      </c>
      <c r="L1416" t="s">
        <v>363</v>
      </c>
      <c r="M1416" t="s">
        <v>100</v>
      </c>
      <c r="N1416">
        <v>1</v>
      </c>
      <c r="O1416" t="s">
        <v>232</v>
      </c>
      <c r="P1416">
        <v>1</v>
      </c>
      <c r="Q1416" t="s">
        <v>464</v>
      </c>
      <c r="R1416" t="s">
        <v>243</v>
      </c>
      <c r="S1416" t="s">
        <v>258</v>
      </c>
      <c r="T1416" t="s">
        <v>259</v>
      </c>
      <c r="U1416" t="s">
        <v>444</v>
      </c>
    </row>
    <row r="1417" spans="1:21" x14ac:dyDescent="0.35">
      <c r="A1417" s="2" t="s">
        <v>53</v>
      </c>
      <c r="B1417" s="1" t="s">
        <v>54</v>
      </c>
      <c r="C1417" t="s">
        <v>510</v>
      </c>
      <c r="D1417" s="1" t="s">
        <v>124</v>
      </c>
      <c r="E1417" s="1" t="s">
        <v>25</v>
      </c>
      <c r="F1417" s="1" t="s">
        <v>21</v>
      </c>
      <c r="G1417" s="1" t="s">
        <v>29</v>
      </c>
      <c r="H1417" t="s">
        <v>36</v>
      </c>
      <c r="I1417" s="1" t="s">
        <v>321</v>
      </c>
      <c r="J1417" t="s">
        <v>42</v>
      </c>
      <c r="K1417" s="1" t="s">
        <v>18</v>
      </c>
      <c r="L1417" t="s">
        <v>363</v>
      </c>
      <c r="M1417" t="s">
        <v>100</v>
      </c>
      <c r="N1417">
        <v>1</v>
      </c>
      <c r="O1417" t="s">
        <v>232</v>
      </c>
      <c r="P1417">
        <v>1</v>
      </c>
      <c r="Q1417" t="s">
        <v>464</v>
      </c>
      <c r="R1417" t="s">
        <v>243</v>
      </c>
      <c r="S1417" t="s">
        <v>258</v>
      </c>
      <c r="T1417" t="s">
        <v>259</v>
      </c>
      <c r="U1417" t="s">
        <v>444</v>
      </c>
    </row>
    <row r="1418" spans="1:21" x14ac:dyDescent="0.35">
      <c r="A1418" s="2" t="s">
        <v>53</v>
      </c>
      <c r="B1418" s="1" t="s">
        <v>54</v>
      </c>
      <c r="C1418" t="s">
        <v>510</v>
      </c>
      <c r="D1418" s="1" t="s">
        <v>124</v>
      </c>
      <c r="E1418" s="1" t="s">
        <v>25</v>
      </c>
      <c r="F1418" s="1" t="s">
        <v>21</v>
      </c>
      <c r="G1418" s="1" t="s">
        <v>29</v>
      </c>
      <c r="H1418" t="s">
        <v>24</v>
      </c>
      <c r="I1418" s="1" t="s">
        <v>56</v>
      </c>
      <c r="J1418" t="s">
        <v>42</v>
      </c>
      <c r="K1418" s="1" t="s">
        <v>18</v>
      </c>
      <c r="L1418" t="s">
        <v>363</v>
      </c>
      <c r="M1418" t="s">
        <v>100</v>
      </c>
      <c r="N1418">
        <v>1</v>
      </c>
      <c r="O1418" t="s">
        <v>232</v>
      </c>
      <c r="P1418">
        <v>1</v>
      </c>
      <c r="Q1418" t="s">
        <v>464</v>
      </c>
      <c r="R1418" t="s">
        <v>234</v>
      </c>
      <c r="S1418" t="s">
        <v>271</v>
      </c>
      <c r="T1418" t="s">
        <v>259</v>
      </c>
      <c r="U1418" t="s">
        <v>444</v>
      </c>
    </row>
    <row r="1419" spans="1:21" x14ac:dyDescent="0.35">
      <c r="A1419" s="2" t="s">
        <v>53</v>
      </c>
      <c r="B1419" s="1" t="s">
        <v>54</v>
      </c>
      <c r="C1419" t="s">
        <v>510</v>
      </c>
      <c r="D1419" s="1" t="s">
        <v>124</v>
      </c>
      <c r="E1419" s="1" t="s">
        <v>25</v>
      </c>
      <c r="F1419" s="1" t="s">
        <v>21</v>
      </c>
      <c r="G1419" s="1" t="s">
        <v>29</v>
      </c>
      <c r="H1419" t="s">
        <v>24</v>
      </c>
      <c r="I1419" s="1" t="s">
        <v>70</v>
      </c>
      <c r="J1419" t="s">
        <v>42</v>
      </c>
      <c r="K1419" s="1" t="s">
        <v>18</v>
      </c>
      <c r="L1419" t="s">
        <v>363</v>
      </c>
      <c r="M1419" t="s">
        <v>100</v>
      </c>
      <c r="N1419">
        <v>1</v>
      </c>
      <c r="O1419" t="s">
        <v>232</v>
      </c>
      <c r="P1419">
        <v>1</v>
      </c>
      <c r="Q1419" t="s">
        <v>464</v>
      </c>
      <c r="R1419" t="s">
        <v>234</v>
      </c>
      <c r="S1419" t="s">
        <v>258</v>
      </c>
      <c r="T1419" t="s">
        <v>259</v>
      </c>
      <c r="U1419" t="s">
        <v>443</v>
      </c>
    </row>
    <row r="1420" spans="1:21" x14ac:dyDescent="0.35">
      <c r="A1420" s="2" t="s">
        <v>53</v>
      </c>
      <c r="B1420" s="1" t="s">
        <v>54</v>
      </c>
      <c r="C1420" t="s">
        <v>510</v>
      </c>
      <c r="D1420" s="1" t="s">
        <v>124</v>
      </c>
      <c r="E1420" s="1" t="s">
        <v>25</v>
      </c>
      <c r="F1420" s="1" t="s">
        <v>21</v>
      </c>
      <c r="G1420" s="1" t="s">
        <v>29</v>
      </c>
      <c r="H1420" t="s">
        <v>40</v>
      </c>
      <c r="I1420" s="1" t="s">
        <v>321</v>
      </c>
      <c r="J1420" t="s">
        <v>42</v>
      </c>
      <c r="K1420" s="1" t="s">
        <v>18</v>
      </c>
      <c r="L1420" t="s">
        <v>363</v>
      </c>
      <c r="M1420" t="s">
        <v>100</v>
      </c>
      <c r="N1420">
        <v>1</v>
      </c>
      <c r="O1420" t="s">
        <v>232</v>
      </c>
      <c r="P1420">
        <v>1</v>
      </c>
      <c r="Q1420" t="s">
        <v>464</v>
      </c>
      <c r="R1420" t="s">
        <v>243</v>
      </c>
      <c r="S1420" t="s">
        <v>258</v>
      </c>
      <c r="T1420" t="s">
        <v>259</v>
      </c>
      <c r="U1420" t="s">
        <v>444</v>
      </c>
    </row>
    <row r="1421" spans="1:21" x14ac:dyDescent="0.35">
      <c r="A1421" s="2" t="s">
        <v>53</v>
      </c>
      <c r="B1421" s="1" t="s">
        <v>54</v>
      </c>
      <c r="C1421" t="s">
        <v>510</v>
      </c>
      <c r="D1421" s="1" t="s">
        <v>124</v>
      </c>
      <c r="E1421" s="1" t="s">
        <v>364</v>
      </c>
      <c r="F1421" s="1" t="s">
        <v>26</v>
      </c>
      <c r="G1421" s="1" t="s">
        <v>215</v>
      </c>
      <c r="H1421" t="s">
        <v>16</v>
      </c>
      <c r="I1421" s="1" t="s">
        <v>368</v>
      </c>
      <c r="J1421" t="s">
        <v>297</v>
      </c>
      <c r="K1421" s="1" t="s">
        <v>18</v>
      </c>
      <c r="L1421" t="s">
        <v>278</v>
      </c>
      <c r="M1421" t="s">
        <v>100</v>
      </c>
      <c r="N1421">
        <v>1</v>
      </c>
      <c r="O1421" t="s">
        <v>232</v>
      </c>
      <c r="P1421">
        <v>1</v>
      </c>
      <c r="Q1421">
        <v>1</v>
      </c>
      <c r="R1421" t="s">
        <v>243</v>
      </c>
      <c r="S1421" t="s">
        <v>258</v>
      </c>
      <c r="T1421" t="s">
        <v>259</v>
      </c>
      <c r="U1421" t="s">
        <v>444</v>
      </c>
    </row>
    <row r="1422" spans="1:21" x14ac:dyDescent="0.35">
      <c r="A1422" s="2" t="s">
        <v>53</v>
      </c>
      <c r="B1422" s="1" t="s">
        <v>54</v>
      </c>
      <c r="C1422" t="s">
        <v>510</v>
      </c>
      <c r="D1422" s="1" t="s">
        <v>124</v>
      </c>
      <c r="E1422" s="1" t="s">
        <v>364</v>
      </c>
      <c r="F1422" s="1" t="s">
        <v>26</v>
      </c>
      <c r="G1422" s="1" t="s">
        <v>215</v>
      </c>
      <c r="H1422" t="s">
        <v>16</v>
      </c>
      <c r="I1422" s="1" t="s">
        <v>56</v>
      </c>
      <c r="J1422" t="s">
        <v>42</v>
      </c>
      <c r="K1422" s="1" t="s">
        <v>18</v>
      </c>
      <c r="L1422" t="s">
        <v>278</v>
      </c>
      <c r="M1422" t="s">
        <v>100</v>
      </c>
      <c r="N1422">
        <v>1</v>
      </c>
      <c r="O1422" t="s">
        <v>232</v>
      </c>
      <c r="P1422">
        <v>1</v>
      </c>
      <c r="Q1422" t="s">
        <v>464</v>
      </c>
      <c r="R1422" t="s">
        <v>234</v>
      </c>
      <c r="S1422" t="s">
        <v>258</v>
      </c>
      <c r="T1422" t="s">
        <v>259</v>
      </c>
      <c r="U1422" t="s">
        <v>443</v>
      </c>
    </row>
    <row r="1423" spans="1:21" x14ac:dyDescent="0.35">
      <c r="A1423" s="2" t="s">
        <v>53</v>
      </c>
      <c r="B1423" s="1" t="s">
        <v>54</v>
      </c>
      <c r="C1423" t="s">
        <v>510</v>
      </c>
      <c r="D1423" s="1" t="s">
        <v>124</v>
      </c>
      <c r="E1423" s="1" t="s">
        <v>364</v>
      </c>
      <c r="F1423" s="1" t="s">
        <v>26</v>
      </c>
      <c r="G1423" s="1" t="s">
        <v>215</v>
      </c>
      <c r="H1423" t="s">
        <v>16</v>
      </c>
      <c r="I1423" s="1" t="s">
        <v>324</v>
      </c>
      <c r="J1423" t="s">
        <v>42</v>
      </c>
      <c r="K1423" s="1" t="s">
        <v>18</v>
      </c>
      <c r="L1423" t="s">
        <v>363</v>
      </c>
      <c r="M1423" t="s">
        <v>100</v>
      </c>
      <c r="N1423">
        <v>1</v>
      </c>
      <c r="O1423" t="s">
        <v>232</v>
      </c>
      <c r="P1423">
        <v>0</v>
      </c>
      <c r="Q1423" t="s">
        <v>464</v>
      </c>
      <c r="R1423" t="s">
        <v>243</v>
      </c>
      <c r="S1423" t="s">
        <v>258</v>
      </c>
      <c r="T1423" t="s">
        <v>259</v>
      </c>
      <c r="U1423" t="s">
        <v>444</v>
      </c>
    </row>
    <row r="1424" spans="1:21" x14ac:dyDescent="0.35">
      <c r="A1424" s="2" t="s">
        <v>53</v>
      </c>
      <c r="B1424" s="1" t="s">
        <v>54</v>
      </c>
      <c r="C1424" t="s">
        <v>510</v>
      </c>
      <c r="D1424" s="1" t="s">
        <v>124</v>
      </c>
      <c r="E1424" s="1" t="s">
        <v>364</v>
      </c>
      <c r="F1424" s="1" t="s">
        <v>26</v>
      </c>
      <c r="G1424" s="1" t="s">
        <v>215</v>
      </c>
      <c r="H1424" t="s">
        <v>16</v>
      </c>
      <c r="I1424" s="1" t="s">
        <v>467</v>
      </c>
      <c r="J1424" t="s">
        <v>42</v>
      </c>
      <c r="K1424" s="1" t="s">
        <v>18</v>
      </c>
      <c r="L1424" t="s">
        <v>278</v>
      </c>
      <c r="M1424" t="s">
        <v>100</v>
      </c>
      <c r="N1424">
        <v>1</v>
      </c>
      <c r="O1424" t="s">
        <v>232</v>
      </c>
      <c r="P1424">
        <v>1</v>
      </c>
      <c r="Q1424" t="s">
        <v>464</v>
      </c>
      <c r="R1424" t="s">
        <v>234</v>
      </c>
      <c r="S1424" t="s">
        <v>258</v>
      </c>
      <c r="T1424" t="s">
        <v>259</v>
      </c>
      <c r="U1424" t="s">
        <v>443</v>
      </c>
    </row>
    <row r="1425" spans="1:21" x14ac:dyDescent="0.35">
      <c r="A1425" s="2" t="s">
        <v>53</v>
      </c>
      <c r="B1425" s="1" t="s">
        <v>54</v>
      </c>
      <c r="C1425" t="s">
        <v>510</v>
      </c>
      <c r="D1425" s="1" t="s">
        <v>124</v>
      </c>
      <c r="E1425" s="1" t="s">
        <v>364</v>
      </c>
      <c r="F1425" s="1" t="s">
        <v>21</v>
      </c>
      <c r="G1425" s="1" t="s">
        <v>29</v>
      </c>
      <c r="H1425" t="s">
        <v>16</v>
      </c>
      <c r="I1425" s="1" t="s">
        <v>56</v>
      </c>
      <c r="J1425" t="s">
        <v>42</v>
      </c>
      <c r="K1425" s="1" t="s">
        <v>22</v>
      </c>
      <c r="L1425" t="s">
        <v>363</v>
      </c>
      <c r="M1425" t="s">
        <v>22</v>
      </c>
      <c r="N1425">
        <v>1</v>
      </c>
      <c r="O1425" t="s">
        <v>232</v>
      </c>
      <c r="P1425">
        <v>1</v>
      </c>
      <c r="Q1425" t="s">
        <v>464</v>
      </c>
      <c r="R1425" t="s">
        <v>234</v>
      </c>
      <c r="S1425" t="s">
        <v>258</v>
      </c>
      <c r="T1425" t="s">
        <v>259</v>
      </c>
      <c r="U1425" t="s">
        <v>443</v>
      </c>
    </row>
    <row r="1426" spans="1:21" x14ac:dyDescent="0.35">
      <c r="A1426" s="2" t="s">
        <v>53</v>
      </c>
      <c r="B1426" s="1" t="s">
        <v>54</v>
      </c>
      <c r="C1426" t="s">
        <v>510</v>
      </c>
      <c r="D1426" s="1" t="s">
        <v>124</v>
      </c>
      <c r="E1426" s="1" t="s">
        <v>364</v>
      </c>
      <c r="F1426" s="1" t="s">
        <v>21</v>
      </c>
      <c r="G1426" s="1" t="s">
        <v>29</v>
      </c>
      <c r="H1426" t="s">
        <v>24</v>
      </c>
      <c r="I1426" s="1" t="s">
        <v>321</v>
      </c>
      <c r="J1426" t="s">
        <v>42</v>
      </c>
      <c r="K1426" s="1" t="s">
        <v>18</v>
      </c>
      <c r="L1426" t="s">
        <v>363</v>
      </c>
      <c r="M1426" t="s">
        <v>100</v>
      </c>
      <c r="N1426">
        <v>1</v>
      </c>
      <c r="O1426" t="s">
        <v>232</v>
      </c>
      <c r="P1426">
        <v>1</v>
      </c>
      <c r="Q1426" t="s">
        <v>464</v>
      </c>
      <c r="R1426" t="s">
        <v>243</v>
      </c>
      <c r="S1426" t="s">
        <v>258</v>
      </c>
      <c r="T1426" t="s">
        <v>259</v>
      </c>
      <c r="U1426" t="s">
        <v>444</v>
      </c>
    </row>
    <row r="1427" spans="1:21" x14ac:dyDescent="0.35">
      <c r="A1427" s="2" t="s">
        <v>53</v>
      </c>
      <c r="B1427" s="1" t="s">
        <v>54</v>
      </c>
      <c r="C1427" t="s">
        <v>510</v>
      </c>
      <c r="D1427" s="1" t="s">
        <v>285</v>
      </c>
      <c r="E1427" s="1" t="s">
        <v>14</v>
      </c>
      <c r="F1427" s="1" t="s">
        <v>26</v>
      </c>
      <c r="G1427" s="1" t="s">
        <v>215</v>
      </c>
      <c r="H1427" t="s">
        <v>52</v>
      </c>
      <c r="I1427" s="1" t="s">
        <v>56</v>
      </c>
      <c r="J1427" t="s">
        <v>42</v>
      </c>
      <c r="K1427" s="1" t="s">
        <v>18</v>
      </c>
      <c r="L1427" t="s">
        <v>278</v>
      </c>
      <c r="M1427" t="s">
        <v>100</v>
      </c>
      <c r="N1427">
        <v>1</v>
      </c>
      <c r="O1427" t="s">
        <v>232</v>
      </c>
      <c r="P1427">
        <v>0</v>
      </c>
      <c r="Q1427" t="s">
        <v>464</v>
      </c>
      <c r="R1427" t="s">
        <v>234</v>
      </c>
      <c r="S1427" t="s">
        <v>258</v>
      </c>
      <c r="T1427" t="s">
        <v>259</v>
      </c>
      <c r="U1427" t="s">
        <v>443</v>
      </c>
    </row>
    <row r="1428" spans="1:21" x14ac:dyDescent="0.35">
      <c r="A1428" s="2" t="s">
        <v>53</v>
      </c>
      <c r="B1428" s="1" t="s">
        <v>54</v>
      </c>
      <c r="C1428" t="s">
        <v>510</v>
      </c>
      <c r="D1428" s="1" t="s">
        <v>285</v>
      </c>
      <c r="E1428" s="1" t="s">
        <v>14</v>
      </c>
      <c r="F1428" s="1" t="s">
        <v>26</v>
      </c>
      <c r="G1428" s="1" t="s">
        <v>215</v>
      </c>
      <c r="H1428" t="s">
        <v>16</v>
      </c>
      <c r="I1428" s="1" t="s">
        <v>56</v>
      </c>
      <c r="J1428" t="s">
        <v>42</v>
      </c>
      <c r="K1428" s="1" t="s">
        <v>18</v>
      </c>
      <c r="L1428" t="s">
        <v>278</v>
      </c>
      <c r="M1428" t="s">
        <v>100</v>
      </c>
      <c r="N1428">
        <v>1</v>
      </c>
      <c r="O1428" t="s">
        <v>232</v>
      </c>
      <c r="P1428">
        <v>1</v>
      </c>
      <c r="Q1428" t="s">
        <v>464</v>
      </c>
      <c r="R1428" t="s">
        <v>234</v>
      </c>
      <c r="S1428" t="s">
        <v>258</v>
      </c>
      <c r="T1428" t="s">
        <v>259</v>
      </c>
      <c r="U1428" t="s">
        <v>443</v>
      </c>
    </row>
    <row r="1429" spans="1:21" x14ac:dyDescent="0.35">
      <c r="A1429" s="2" t="s">
        <v>53</v>
      </c>
      <c r="B1429" s="1" t="s">
        <v>54</v>
      </c>
      <c r="C1429" t="s">
        <v>510</v>
      </c>
      <c r="D1429" s="1" t="s">
        <v>285</v>
      </c>
      <c r="E1429" s="1" t="s">
        <v>14</v>
      </c>
      <c r="F1429" s="1" t="s">
        <v>26</v>
      </c>
      <c r="G1429" s="1" t="s">
        <v>215</v>
      </c>
      <c r="H1429" t="s">
        <v>16</v>
      </c>
      <c r="I1429" s="1" t="s">
        <v>56</v>
      </c>
      <c r="J1429" t="s">
        <v>42</v>
      </c>
      <c r="K1429" s="1" t="s">
        <v>75</v>
      </c>
      <c r="L1429" t="s">
        <v>278</v>
      </c>
      <c r="M1429" t="s">
        <v>111</v>
      </c>
      <c r="N1429">
        <v>1</v>
      </c>
      <c r="O1429" t="s">
        <v>232</v>
      </c>
      <c r="P1429">
        <v>0</v>
      </c>
      <c r="Q1429" t="s">
        <v>464</v>
      </c>
      <c r="R1429" t="s">
        <v>234</v>
      </c>
      <c r="S1429" t="s">
        <v>258</v>
      </c>
      <c r="T1429" t="s">
        <v>259</v>
      </c>
      <c r="U1429" t="s">
        <v>443</v>
      </c>
    </row>
    <row r="1430" spans="1:21" x14ac:dyDescent="0.35">
      <c r="A1430" s="2" t="s">
        <v>53</v>
      </c>
      <c r="B1430" s="1" t="s">
        <v>54</v>
      </c>
      <c r="C1430" t="s">
        <v>510</v>
      </c>
      <c r="D1430" s="1" t="s">
        <v>285</v>
      </c>
      <c r="E1430" s="1" t="s">
        <v>14</v>
      </c>
      <c r="F1430" s="1" t="s">
        <v>26</v>
      </c>
      <c r="G1430" s="1" t="s">
        <v>215</v>
      </c>
      <c r="H1430" t="s">
        <v>16</v>
      </c>
      <c r="I1430" s="1" t="s">
        <v>56</v>
      </c>
      <c r="J1430" t="s">
        <v>42</v>
      </c>
      <c r="K1430" s="1" t="s">
        <v>75</v>
      </c>
      <c r="L1430" t="s">
        <v>278</v>
      </c>
      <c r="M1430" t="s">
        <v>111</v>
      </c>
      <c r="N1430">
        <v>1</v>
      </c>
      <c r="O1430" t="s">
        <v>232</v>
      </c>
      <c r="P1430">
        <v>1</v>
      </c>
      <c r="Q1430" t="s">
        <v>464</v>
      </c>
      <c r="R1430" t="s">
        <v>234</v>
      </c>
      <c r="S1430" t="s">
        <v>258</v>
      </c>
      <c r="T1430" t="s">
        <v>259</v>
      </c>
      <c r="U1430" t="s">
        <v>443</v>
      </c>
    </row>
    <row r="1431" spans="1:21" x14ac:dyDescent="0.35">
      <c r="A1431" s="2" t="s">
        <v>53</v>
      </c>
      <c r="B1431" s="1" t="s">
        <v>54</v>
      </c>
      <c r="C1431" t="s">
        <v>510</v>
      </c>
      <c r="D1431" s="1" t="s">
        <v>285</v>
      </c>
      <c r="E1431" s="1" t="s">
        <v>25</v>
      </c>
      <c r="F1431" s="1" t="s">
        <v>26</v>
      </c>
      <c r="G1431" s="1" t="s">
        <v>215</v>
      </c>
      <c r="H1431" t="s">
        <v>52</v>
      </c>
      <c r="I1431" s="1" t="s">
        <v>56</v>
      </c>
      <c r="J1431" t="s">
        <v>42</v>
      </c>
      <c r="K1431" s="1" t="s">
        <v>18</v>
      </c>
      <c r="L1431" t="s">
        <v>278</v>
      </c>
      <c r="M1431" t="s">
        <v>100</v>
      </c>
      <c r="N1431">
        <v>2</v>
      </c>
      <c r="O1431" t="s">
        <v>232</v>
      </c>
      <c r="P1431">
        <v>0</v>
      </c>
      <c r="Q1431" t="s">
        <v>464</v>
      </c>
      <c r="R1431" t="s">
        <v>234</v>
      </c>
      <c r="S1431" t="s">
        <v>258</v>
      </c>
      <c r="T1431" t="s">
        <v>259</v>
      </c>
      <c r="U1431" t="s">
        <v>443</v>
      </c>
    </row>
    <row r="1432" spans="1:21" x14ac:dyDescent="0.35">
      <c r="A1432" s="2" t="s">
        <v>53</v>
      </c>
      <c r="B1432" s="1" t="s">
        <v>54</v>
      </c>
      <c r="C1432" t="s">
        <v>510</v>
      </c>
      <c r="D1432" s="1" t="s">
        <v>285</v>
      </c>
      <c r="E1432" s="1" t="s">
        <v>25</v>
      </c>
      <c r="F1432" s="1" t="s">
        <v>26</v>
      </c>
      <c r="G1432" s="1" t="s">
        <v>215</v>
      </c>
      <c r="H1432" t="s">
        <v>52</v>
      </c>
      <c r="I1432" s="1" t="s">
        <v>56</v>
      </c>
      <c r="J1432" t="s">
        <v>42</v>
      </c>
      <c r="K1432" s="1" t="s">
        <v>18</v>
      </c>
      <c r="L1432" t="s">
        <v>278</v>
      </c>
      <c r="M1432" t="s">
        <v>100</v>
      </c>
      <c r="N1432">
        <v>2</v>
      </c>
      <c r="O1432" t="s">
        <v>232</v>
      </c>
      <c r="P1432">
        <v>1</v>
      </c>
      <c r="Q1432" t="s">
        <v>464</v>
      </c>
      <c r="R1432" t="s">
        <v>234</v>
      </c>
      <c r="S1432" t="s">
        <v>258</v>
      </c>
      <c r="T1432" t="s">
        <v>259</v>
      </c>
      <c r="U1432" t="s">
        <v>443</v>
      </c>
    </row>
    <row r="1433" spans="1:21" x14ac:dyDescent="0.35">
      <c r="A1433" s="2" t="s">
        <v>53</v>
      </c>
      <c r="B1433" s="1" t="s">
        <v>54</v>
      </c>
      <c r="C1433" t="s">
        <v>510</v>
      </c>
      <c r="D1433" s="1" t="s">
        <v>285</v>
      </c>
      <c r="E1433" s="1" t="s">
        <v>25</v>
      </c>
      <c r="F1433" s="1" t="s">
        <v>26</v>
      </c>
      <c r="G1433" s="1" t="s">
        <v>215</v>
      </c>
      <c r="H1433" t="s">
        <v>52</v>
      </c>
      <c r="I1433" s="1" t="s">
        <v>56</v>
      </c>
      <c r="J1433" t="s">
        <v>42</v>
      </c>
      <c r="K1433" s="1" t="s">
        <v>18</v>
      </c>
      <c r="L1433" t="s">
        <v>363</v>
      </c>
      <c r="M1433" t="s">
        <v>100</v>
      </c>
      <c r="N1433">
        <v>1</v>
      </c>
      <c r="O1433" t="s">
        <v>232</v>
      </c>
      <c r="P1433">
        <v>1</v>
      </c>
      <c r="Q1433" t="s">
        <v>464</v>
      </c>
      <c r="R1433" t="s">
        <v>234</v>
      </c>
      <c r="S1433" t="s">
        <v>258</v>
      </c>
      <c r="T1433" t="s">
        <v>259</v>
      </c>
      <c r="U1433" t="s">
        <v>443</v>
      </c>
    </row>
    <row r="1434" spans="1:21" x14ac:dyDescent="0.35">
      <c r="A1434" s="2" t="s">
        <v>53</v>
      </c>
      <c r="B1434" s="1" t="s">
        <v>54</v>
      </c>
      <c r="C1434" t="s">
        <v>510</v>
      </c>
      <c r="D1434" s="1" t="s">
        <v>285</v>
      </c>
      <c r="E1434" s="1" t="s">
        <v>25</v>
      </c>
      <c r="F1434" s="1" t="s">
        <v>26</v>
      </c>
      <c r="G1434" s="1" t="s">
        <v>215</v>
      </c>
      <c r="H1434" t="s">
        <v>16</v>
      </c>
      <c r="I1434" s="1" t="s">
        <v>56</v>
      </c>
      <c r="J1434" t="s">
        <v>42</v>
      </c>
      <c r="K1434" s="1" t="s">
        <v>18</v>
      </c>
      <c r="L1434" t="s">
        <v>278</v>
      </c>
      <c r="M1434" t="s">
        <v>100</v>
      </c>
      <c r="N1434">
        <v>1</v>
      </c>
      <c r="O1434" t="s">
        <v>232</v>
      </c>
      <c r="P1434">
        <v>0</v>
      </c>
      <c r="Q1434" t="s">
        <v>464</v>
      </c>
      <c r="R1434" t="s">
        <v>234</v>
      </c>
      <c r="S1434" t="s">
        <v>258</v>
      </c>
      <c r="T1434" t="s">
        <v>259</v>
      </c>
      <c r="U1434" t="s">
        <v>443</v>
      </c>
    </row>
    <row r="1435" spans="1:21" x14ac:dyDescent="0.35">
      <c r="A1435" s="2" t="s">
        <v>53</v>
      </c>
      <c r="B1435" s="1" t="s">
        <v>54</v>
      </c>
      <c r="C1435" t="s">
        <v>510</v>
      </c>
      <c r="D1435" s="1" t="s">
        <v>285</v>
      </c>
      <c r="E1435" s="1" t="s">
        <v>25</v>
      </c>
      <c r="F1435" s="1" t="s">
        <v>26</v>
      </c>
      <c r="G1435" s="1" t="s">
        <v>215</v>
      </c>
      <c r="H1435" t="s">
        <v>16</v>
      </c>
      <c r="I1435" s="1" t="s">
        <v>56</v>
      </c>
      <c r="J1435" t="s">
        <v>42</v>
      </c>
      <c r="K1435" s="1" t="s">
        <v>18</v>
      </c>
      <c r="L1435" t="s">
        <v>278</v>
      </c>
      <c r="M1435" t="s">
        <v>100</v>
      </c>
      <c r="N1435">
        <v>2</v>
      </c>
      <c r="O1435" t="s">
        <v>232</v>
      </c>
      <c r="P1435">
        <v>1</v>
      </c>
      <c r="Q1435" t="s">
        <v>464</v>
      </c>
      <c r="R1435" t="s">
        <v>234</v>
      </c>
      <c r="S1435" t="s">
        <v>258</v>
      </c>
      <c r="T1435" t="s">
        <v>259</v>
      </c>
      <c r="U1435" t="s">
        <v>443</v>
      </c>
    </row>
    <row r="1436" spans="1:21" x14ac:dyDescent="0.35">
      <c r="A1436" s="2" t="s">
        <v>53</v>
      </c>
      <c r="B1436" s="1" t="s">
        <v>54</v>
      </c>
      <c r="C1436" t="s">
        <v>510</v>
      </c>
      <c r="D1436" s="1" t="s">
        <v>285</v>
      </c>
      <c r="E1436" s="1" t="s">
        <v>25</v>
      </c>
      <c r="F1436" s="1" t="s">
        <v>26</v>
      </c>
      <c r="G1436" s="1" t="s">
        <v>215</v>
      </c>
      <c r="H1436" t="s">
        <v>20</v>
      </c>
      <c r="I1436" s="1" t="s">
        <v>56</v>
      </c>
      <c r="J1436" t="s">
        <v>42</v>
      </c>
      <c r="K1436" s="1" t="s">
        <v>18</v>
      </c>
      <c r="L1436" t="s">
        <v>278</v>
      </c>
      <c r="M1436" t="s">
        <v>100</v>
      </c>
      <c r="N1436">
        <v>1</v>
      </c>
      <c r="O1436" t="s">
        <v>232</v>
      </c>
      <c r="P1436">
        <v>1</v>
      </c>
      <c r="Q1436" t="s">
        <v>464</v>
      </c>
      <c r="R1436" t="s">
        <v>234</v>
      </c>
      <c r="S1436" t="s">
        <v>258</v>
      </c>
      <c r="T1436" t="s">
        <v>259</v>
      </c>
      <c r="U1436" t="s">
        <v>443</v>
      </c>
    </row>
    <row r="1437" spans="1:21" x14ac:dyDescent="0.35">
      <c r="A1437" s="2" t="s">
        <v>53</v>
      </c>
      <c r="B1437" s="1" t="s">
        <v>54</v>
      </c>
      <c r="C1437" t="s">
        <v>510</v>
      </c>
      <c r="D1437" s="1" t="s">
        <v>285</v>
      </c>
      <c r="E1437" s="1" t="s">
        <v>25</v>
      </c>
      <c r="F1437" s="1" t="s">
        <v>26</v>
      </c>
      <c r="G1437" s="1" t="s">
        <v>215</v>
      </c>
      <c r="H1437" t="s">
        <v>27</v>
      </c>
      <c r="I1437" s="1" t="s">
        <v>56</v>
      </c>
      <c r="J1437" t="s">
        <v>42</v>
      </c>
      <c r="K1437" s="1" t="s">
        <v>18</v>
      </c>
      <c r="L1437" t="s">
        <v>278</v>
      </c>
      <c r="M1437" t="s">
        <v>100</v>
      </c>
      <c r="N1437">
        <v>1</v>
      </c>
      <c r="O1437" t="s">
        <v>232</v>
      </c>
      <c r="P1437">
        <v>1</v>
      </c>
      <c r="Q1437" t="s">
        <v>464</v>
      </c>
      <c r="R1437" t="s">
        <v>234</v>
      </c>
      <c r="S1437" t="s">
        <v>271</v>
      </c>
      <c r="T1437" t="s">
        <v>259</v>
      </c>
      <c r="U1437" t="s">
        <v>443</v>
      </c>
    </row>
    <row r="1438" spans="1:21" x14ac:dyDescent="0.35">
      <c r="A1438" s="2" t="s">
        <v>53</v>
      </c>
      <c r="B1438" s="1" t="s">
        <v>54</v>
      </c>
      <c r="C1438" t="s">
        <v>510</v>
      </c>
      <c r="D1438" s="1" t="s">
        <v>285</v>
      </c>
      <c r="E1438" s="1" t="s">
        <v>25</v>
      </c>
      <c r="F1438" s="1" t="s">
        <v>26</v>
      </c>
      <c r="G1438" s="1" t="s">
        <v>215</v>
      </c>
      <c r="H1438" t="s">
        <v>27</v>
      </c>
      <c r="I1438" s="1" t="s">
        <v>56</v>
      </c>
      <c r="J1438" t="s">
        <v>42</v>
      </c>
      <c r="K1438" s="1" t="s">
        <v>18</v>
      </c>
      <c r="L1438" t="s">
        <v>363</v>
      </c>
      <c r="M1438" t="s">
        <v>100</v>
      </c>
      <c r="N1438">
        <v>2</v>
      </c>
      <c r="O1438" t="s">
        <v>232</v>
      </c>
      <c r="P1438">
        <v>1</v>
      </c>
      <c r="Q1438" t="s">
        <v>464</v>
      </c>
      <c r="R1438" t="s">
        <v>234</v>
      </c>
      <c r="S1438" t="s">
        <v>258</v>
      </c>
      <c r="T1438" t="s">
        <v>259</v>
      </c>
      <c r="U1438" t="s">
        <v>443</v>
      </c>
    </row>
    <row r="1439" spans="1:21" x14ac:dyDescent="0.35">
      <c r="A1439" s="2" t="s">
        <v>53</v>
      </c>
      <c r="B1439" s="1" t="s">
        <v>54</v>
      </c>
      <c r="C1439" t="s">
        <v>510</v>
      </c>
      <c r="D1439" s="1" t="s">
        <v>285</v>
      </c>
      <c r="E1439" s="1" t="s">
        <v>25</v>
      </c>
      <c r="F1439" s="1" t="s">
        <v>26</v>
      </c>
      <c r="G1439" s="1" t="s">
        <v>215</v>
      </c>
      <c r="H1439" t="s">
        <v>30</v>
      </c>
      <c r="I1439" s="1" t="s">
        <v>56</v>
      </c>
      <c r="J1439" t="s">
        <v>42</v>
      </c>
      <c r="K1439" s="1" t="s">
        <v>18</v>
      </c>
      <c r="L1439" t="s">
        <v>278</v>
      </c>
      <c r="M1439" t="s">
        <v>100</v>
      </c>
      <c r="N1439">
        <v>1</v>
      </c>
      <c r="O1439" t="s">
        <v>232</v>
      </c>
      <c r="P1439">
        <v>0</v>
      </c>
      <c r="Q1439" t="s">
        <v>464</v>
      </c>
      <c r="R1439" t="s">
        <v>234</v>
      </c>
      <c r="S1439" t="s">
        <v>258</v>
      </c>
      <c r="T1439" t="s">
        <v>259</v>
      </c>
      <c r="U1439" t="s">
        <v>443</v>
      </c>
    </row>
    <row r="1440" spans="1:21" x14ac:dyDescent="0.35">
      <c r="A1440" s="2" t="s">
        <v>53</v>
      </c>
      <c r="B1440" s="1" t="s">
        <v>54</v>
      </c>
      <c r="C1440" t="s">
        <v>510</v>
      </c>
      <c r="D1440" s="1" t="s">
        <v>285</v>
      </c>
      <c r="E1440" s="1" t="s">
        <v>25</v>
      </c>
      <c r="F1440" s="1" t="s">
        <v>21</v>
      </c>
      <c r="G1440" s="1" t="s">
        <v>29</v>
      </c>
      <c r="H1440" t="s">
        <v>16</v>
      </c>
      <c r="I1440" s="1" t="s">
        <v>56</v>
      </c>
      <c r="J1440" t="s">
        <v>42</v>
      </c>
      <c r="K1440" s="1" t="s">
        <v>18</v>
      </c>
      <c r="L1440" t="s">
        <v>278</v>
      </c>
      <c r="M1440" t="s">
        <v>100</v>
      </c>
      <c r="N1440">
        <v>1</v>
      </c>
      <c r="O1440" t="s">
        <v>232</v>
      </c>
      <c r="P1440">
        <v>1</v>
      </c>
      <c r="Q1440" t="s">
        <v>464</v>
      </c>
      <c r="R1440" t="s">
        <v>234</v>
      </c>
      <c r="S1440" t="s">
        <v>258</v>
      </c>
      <c r="T1440" t="s">
        <v>259</v>
      </c>
      <c r="U1440" t="s">
        <v>443</v>
      </c>
    </row>
    <row r="1441" spans="1:21" x14ac:dyDescent="0.35">
      <c r="A1441" s="2" t="s">
        <v>53</v>
      </c>
      <c r="B1441" s="1" t="s">
        <v>54</v>
      </c>
      <c r="C1441" t="s">
        <v>510</v>
      </c>
      <c r="D1441" s="1" t="s">
        <v>118</v>
      </c>
      <c r="E1441" s="1" t="s">
        <v>14</v>
      </c>
      <c r="F1441" s="1" t="s">
        <v>33</v>
      </c>
      <c r="G1441" s="1" t="s">
        <v>214</v>
      </c>
      <c r="H1441" t="s">
        <v>52</v>
      </c>
      <c r="I1441" s="1" t="s">
        <v>324</v>
      </c>
      <c r="J1441" t="s">
        <v>42</v>
      </c>
      <c r="K1441" s="1" t="s">
        <v>18</v>
      </c>
      <c r="L1441" t="s">
        <v>278</v>
      </c>
      <c r="M1441" t="s">
        <v>100</v>
      </c>
      <c r="N1441">
        <v>1</v>
      </c>
      <c r="O1441" t="s">
        <v>232</v>
      </c>
      <c r="P1441">
        <v>0</v>
      </c>
      <c r="Q1441" t="s">
        <v>464</v>
      </c>
      <c r="R1441" t="s">
        <v>234</v>
      </c>
      <c r="S1441" t="s">
        <v>258</v>
      </c>
      <c r="T1441" t="s">
        <v>259</v>
      </c>
      <c r="U1441" t="s">
        <v>443</v>
      </c>
    </row>
    <row r="1442" spans="1:21" x14ac:dyDescent="0.35">
      <c r="A1442" s="2" t="s">
        <v>53</v>
      </c>
      <c r="B1442" s="1" t="s">
        <v>54</v>
      </c>
      <c r="C1442" t="s">
        <v>510</v>
      </c>
      <c r="D1442" s="1" t="s">
        <v>118</v>
      </c>
      <c r="E1442" s="1" t="s">
        <v>14</v>
      </c>
      <c r="F1442" s="1" t="s">
        <v>33</v>
      </c>
      <c r="G1442" s="1" t="s">
        <v>214</v>
      </c>
      <c r="H1442" t="s">
        <v>36</v>
      </c>
      <c r="I1442" s="1" t="s">
        <v>324</v>
      </c>
      <c r="J1442" t="s">
        <v>42</v>
      </c>
      <c r="K1442" s="1" t="s">
        <v>18</v>
      </c>
      <c r="L1442" t="s">
        <v>363</v>
      </c>
      <c r="M1442" t="s">
        <v>100</v>
      </c>
      <c r="N1442">
        <v>1</v>
      </c>
      <c r="O1442" t="s">
        <v>233</v>
      </c>
      <c r="P1442">
        <v>0</v>
      </c>
      <c r="Q1442" t="s">
        <v>464</v>
      </c>
      <c r="R1442" t="s">
        <v>234</v>
      </c>
      <c r="S1442" t="s">
        <v>258</v>
      </c>
      <c r="T1442" t="s">
        <v>259</v>
      </c>
      <c r="U1442" t="s">
        <v>443</v>
      </c>
    </row>
    <row r="1443" spans="1:21" x14ac:dyDescent="0.35">
      <c r="A1443" s="2" t="s">
        <v>53</v>
      </c>
      <c r="B1443" s="1" t="s">
        <v>54</v>
      </c>
      <c r="C1443" t="s">
        <v>510</v>
      </c>
      <c r="D1443" s="1" t="s">
        <v>118</v>
      </c>
      <c r="E1443" s="1" t="s">
        <v>14</v>
      </c>
      <c r="F1443" s="1" t="s">
        <v>33</v>
      </c>
      <c r="G1443" s="1" t="s">
        <v>214</v>
      </c>
      <c r="H1443" t="s">
        <v>74</v>
      </c>
      <c r="I1443" s="1" t="s">
        <v>324</v>
      </c>
      <c r="J1443" t="s">
        <v>42</v>
      </c>
      <c r="K1443" s="1" t="s">
        <v>18</v>
      </c>
      <c r="L1443" t="s">
        <v>363</v>
      </c>
      <c r="M1443" t="s">
        <v>100</v>
      </c>
      <c r="N1443">
        <v>1</v>
      </c>
      <c r="O1443" t="s">
        <v>232</v>
      </c>
      <c r="P1443">
        <v>0</v>
      </c>
      <c r="Q1443" t="s">
        <v>464</v>
      </c>
      <c r="R1443" t="s">
        <v>234</v>
      </c>
      <c r="S1443" t="s">
        <v>258</v>
      </c>
      <c r="T1443" t="s">
        <v>259</v>
      </c>
      <c r="U1443" t="s">
        <v>443</v>
      </c>
    </row>
    <row r="1444" spans="1:21" x14ac:dyDescent="0.35">
      <c r="A1444" s="2" t="s">
        <v>53</v>
      </c>
      <c r="B1444" s="1" t="s">
        <v>54</v>
      </c>
      <c r="C1444" t="s">
        <v>510</v>
      </c>
      <c r="D1444" s="1" t="s">
        <v>118</v>
      </c>
      <c r="E1444" s="1" t="s">
        <v>14</v>
      </c>
      <c r="F1444" s="1" t="s">
        <v>26</v>
      </c>
      <c r="G1444" s="1" t="s">
        <v>215</v>
      </c>
      <c r="H1444" t="s">
        <v>52</v>
      </c>
      <c r="I1444" s="1" t="s">
        <v>56</v>
      </c>
      <c r="J1444" t="s">
        <v>42</v>
      </c>
      <c r="K1444" s="1" t="s">
        <v>18</v>
      </c>
      <c r="L1444" t="s">
        <v>278</v>
      </c>
      <c r="M1444" t="s">
        <v>125</v>
      </c>
      <c r="N1444">
        <v>1</v>
      </c>
      <c r="O1444" t="s">
        <v>233</v>
      </c>
      <c r="P1444">
        <v>0</v>
      </c>
      <c r="Q1444" t="s">
        <v>464</v>
      </c>
      <c r="R1444" t="s">
        <v>234</v>
      </c>
      <c r="S1444" t="s">
        <v>258</v>
      </c>
      <c r="T1444" t="s">
        <v>259</v>
      </c>
      <c r="U1444" t="s">
        <v>443</v>
      </c>
    </row>
    <row r="1445" spans="1:21" x14ac:dyDescent="0.35">
      <c r="A1445" s="2" t="s">
        <v>53</v>
      </c>
      <c r="B1445" s="1" t="s">
        <v>54</v>
      </c>
      <c r="C1445" t="s">
        <v>510</v>
      </c>
      <c r="D1445" s="1" t="s">
        <v>118</v>
      </c>
      <c r="E1445" s="1" t="s">
        <v>14</v>
      </c>
      <c r="F1445" s="1" t="s">
        <v>26</v>
      </c>
      <c r="G1445" s="1" t="s">
        <v>215</v>
      </c>
      <c r="H1445" t="s">
        <v>52</v>
      </c>
      <c r="I1445" s="1" t="s">
        <v>56</v>
      </c>
      <c r="J1445" t="s">
        <v>42</v>
      </c>
      <c r="K1445" s="1" t="s">
        <v>18</v>
      </c>
      <c r="L1445" t="s">
        <v>278</v>
      </c>
      <c r="M1445" t="s">
        <v>100</v>
      </c>
      <c r="N1445">
        <v>2</v>
      </c>
      <c r="O1445" t="s">
        <v>233</v>
      </c>
      <c r="P1445">
        <v>0</v>
      </c>
      <c r="Q1445" t="s">
        <v>464</v>
      </c>
      <c r="R1445" t="s">
        <v>234</v>
      </c>
      <c r="S1445" t="s">
        <v>258</v>
      </c>
      <c r="T1445" t="s">
        <v>259</v>
      </c>
      <c r="U1445" t="s">
        <v>443</v>
      </c>
    </row>
    <row r="1446" spans="1:21" x14ac:dyDescent="0.35">
      <c r="A1446" s="2" t="s">
        <v>53</v>
      </c>
      <c r="B1446" s="1" t="s">
        <v>54</v>
      </c>
      <c r="C1446" t="s">
        <v>510</v>
      </c>
      <c r="D1446" s="1" t="s">
        <v>118</v>
      </c>
      <c r="E1446" s="1" t="s">
        <v>14</v>
      </c>
      <c r="F1446" s="1" t="s">
        <v>26</v>
      </c>
      <c r="G1446" s="1" t="s">
        <v>215</v>
      </c>
      <c r="H1446" t="s">
        <v>52</v>
      </c>
      <c r="I1446" s="1" t="s">
        <v>56</v>
      </c>
      <c r="J1446" t="s">
        <v>42</v>
      </c>
      <c r="K1446" s="1" t="s">
        <v>18</v>
      </c>
      <c r="L1446" t="s">
        <v>278</v>
      </c>
      <c r="M1446" t="s">
        <v>100</v>
      </c>
      <c r="N1446">
        <v>1</v>
      </c>
      <c r="O1446" t="s">
        <v>233</v>
      </c>
      <c r="P1446">
        <v>1</v>
      </c>
      <c r="Q1446" t="s">
        <v>464</v>
      </c>
      <c r="R1446" t="s">
        <v>234</v>
      </c>
      <c r="S1446" t="s">
        <v>258</v>
      </c>
      <c r="T1446" t="s">
        <v>259</v>
      </c>
      <c r="U1446" t="s">
        <v>443</v>
      </c>
    </row>
    <row r="1447" spans="1:21" x14ac:dyDescent="0.35">
      <c r="A1447" s="2" t="s">
        <v>53</v>
      </c>
      <c r="B1447" s="1" t="s">
        <v>54</v>
      </c>
      <c r="C1447" t="s">
        <v>510</v>
      </c>
      <c r="D1447" s="1" t="s">
        <v>118</v>
      </c>
      <c r="E1447" s="1" t="s">
        <v>14</v>
      </c>
      <c r="F1447" s="1" t="s">
        <v>26</v>
      </c>
      <c r="G1447" s="1" t="s">
        <v>215</v>
      </c>
      <c r="H1447" t="s">
        <v>52</v>
      </c>
      <c r="I1447" s="1" t="s">
        <v>306</v>
      </c>
      <c r="J1447" t="s">
        <v>42</v>
      </c>
      <c r="K1447" s="1" t="s">
        <v>18</v>
      </c>
      <c r="L1447" t="s">
        <v>278</v>
      </c>
      <c r="M1447" t="s">
        <v>100</v>
      </c>
      <c r="N1447">
        <v>1</v>
      </c>
      <c r="O1447" t="s">
        <v>232</v>
      </c>
      <c r="P1447">
        <v>1</v>
      </c>
      <c r="Q1447" t="s">
        <v>464</v>
      </c>
      <c r="R1447" t="s">
        <v>234</v>
      </c>
      <c r="S1447" t="s">
        <v>258</v>
      </c>
      <c r="T1447" t="s">
        <v>259</v>
      </c>
      <c r="U1447" t="s">
        <v>443</v>
      </c>
    </row>
    <row r="1448" spans="1:21" x14ac:dyDescent="0.35">
      <c r="A1448" s="2" t="s">
        <v>53</v>
      </c>
      <c r="B1448" s="1" t="s">
        <v>54</v>
      </c>
      <c r="C1448" t="s">
        <v>510</v>
      </c>
      <c r="D1448" s="1" t="s">
        <v>118</v>
      </c>
      <c r="E1448" s="1" t="s">
        <v>14</v>
      </c>
      <c r="F1448" s="1" t="s">
        <v>26</v>
      </c>
      <c r="G1448" s="1" t="s">
        <v>215</v>
      </c>
      <c r="H1448" t="s">
        <v>52</v>
      </c>
      <c r="I1448" s="1" t="s">
        <v>324</v>
      </c>
      <c r="J1448" t="s">
        <v>42</v>
      </c>
      <c r="K1448" s="1" t="s">
        <v>18</v>
      </c>
      <c r="L1448" t="s">
        <v>278</v>
      </c>
      <c r="M1448" t="s">
        <v>149</v>
      </c>
      <c r="N1448">
        <v>1</v>
      </c>
      <c r="O1448" t="s">
        <v>232</v>
      </c>
      <c r="P1448">
        <v>0</v>
      </c>
      <c r="Q1448" t="s">
        <v>464</v>
      </c>
      <c r="R1448" t="s">
        <v>234</v>
      </c>
      <c r="S1448" t="s">
        <v>258</v>
      </c>
      <c r="T1448" t="s">
        <v>259</v>
      </c>
      <c r="U1448" t="s">
        <v>443</v>
      </c>
    </row>
    <row r="1449" spans="1:21" x14ac:dyDescent="0.35">
      <c r="A1449" s="2" t="s">
        <v>53</v>
      </c>
      <c r="B1449" s="1" t="s">
        <v>54</v>
      </c>
      <c r="C1449" t="s">
        <v>510</v>
      </c>
      <c r="D1449" s="1" t="s">
        <v>118</v>
      </c>
      <c r="E1449" s="1" t="s">
        <v>14</v>
      </c>
      <c r="F1449" s="1" t="s">
        <v>26</v>
      </c>
      <c r="G1449" s="1" t="s">
        <v>215</v>
      </c>
      <c r="H1449" t="s">
        <v>16</v>
      </c>
      <c r="I1449" s="1" t="s">
        <v>56</v>
      </c>
      <c r="J1449" t="s">
        <v>42</v>
      </c>
      <c r="K1449" s="1" t="s">
        <v>18</v>
      </c>
      <c r="L1449" t="s">
        <v>278</v>
      </c>
      <c r="M1449" t="s">
        <v>100</v>
      </c>
      <c r="N1449">
        <v>1</v>
      </c>
      <c r="O1449" t="s">
        <v>233</v>
      </c>
      <c r="P1449">
        <v>0</v>
      </c>
      <c r="Q1449" t="s">
        <v>464</v>
      </c>
      <c r="R1449" t="s">
        <v>234</v>
      </c>
      <c r="S1449" t="s">
        <v>258</v>
      </c>
      <c r="T1449" t="s">
        <v>259</v>
      </c>
      <c r="U1449" t="s">
        <v>443</v>
      </c>
    </row>
    <row r="1450" spans="1:21" x14ac:dyDescent="0.35">
      <c r="A1450" s="2" t="s">
        <v>53</v>
      </c>
      <c r="B1450" s="1" t="s">
        <v>54</v>
      </c>
      <c r="C1450" t="s">
        <v>510</v>
      </c>
      <c r="D1450" s="1" t="s">
        <v>118</v>
      </c>
      <c r="E1450" s="1" t="s">
        <v>14</v>
      </c>
      <c r="F1450" s="1" t="s">
        <v>26</v>
      </c>
      <c r="G1450" s="1" t="s">
        <v>215</v>
      </c>
      <c r="H1450" t="s">
        <v>16</v>
      </c>
      <c r="I1450" s="1" t="s">
        <v>56</v>
      </c>
      <c r="J1450" t="s">
        <v>42</v>
      </c>
      <c r="K1450" s="1" t="s">
        <v>18</v>
      </c>
      <c r="L1450" t="s">
        <v>278</v>
      </c>
      <c r="M1450" t="s">
        <v>100</v>
      </c>
      <c r="N1450">
        <v>3</v>
      </c>
      <c r="O1450" t="s">
        <v>233</v>
      </c>
      <c r="P1450">
        <v>1</v>
      </c>
      <c r="Q1450" t="s">
        <v>464</v>
      </c>
      <c r="R1450" t="s">
        <v>234</v>
      </c>
      <c r="S1450" t="s">
        <v>258</v>
      </c>
      <c r="T1450" t="s">
        <v>259</v>
      </c>
      <c r="U1450" t="s">
        <v>443</v>
      </c>
    </row>
    <row r="1451" spans="1:21" x14ac:dyDescent="0.35">
      <c r="A1451" s="2" t="s">
        <v>53</v>
      </c>
      <c r="B1451" s="1" t="s">
        <v>54</v>
      </c>
      <c r="C1451" t="s">
        <v>510</v>
      </c>
      <c r="D1451" s="1" t="s">
        <v>118</v>
      </c>
      <c r="E1451" s="1" t="s">
        <v>14</v>
      </c>
      <c r="F1451" s="1" t="s">
        <v>26</v>
      </c>
      <c r="G1451" s="1" t="s">
        <v>215</v>
      </c>
      <c r="H1451" t="s">
        <v>16</v>
      </c>
      <c r="I1451" s="1" t="s">
        <v>56</v>
      </c>
      <c r="J1451" t="s">
        <v>42</v>
      </c>
      <c r="K1451" s="1" t="s">
        <v>18</v>
      </c>
      <c r="L1451" t="s">
        <v>278</v>
      </c>
      <c r="M1451" t="s">
        <v>43</v>
      </c>
      <c r="N1451">
        <v>1</v>
      </c>
      <c r="O1451" t="s">
        <v>233</v>
      </c>
      <c r="P1451">
        <v>0</v>
      </c>
      <c r="Q1451" t="s">
        <v>464</v>
      </c>
      <c r="R1451" t="s">
        <v>234</v>
      </c>
      <c r="S1451" t="s">
        <v>258</v>
      </c>
      <c r="T1451" t="s">
        <v>259</v>
      </c>
      <c r="U1451" t="s">
        <v>443</v>
      </c>
    </row>
    <row r="1452" spans="1:21" x14ac:dyDescent="0.35">
      <c r="A1452" s="2" t="s">
        <v>53</v>
      </c>
      <c r="B1452" s="1" t="s">
        <v>54</v>
      </c>
      <c r="C1452" t="s">
        <v>510</v>
      </c>
      <c r="D1452" s="1" t="s">
        <v>118</v>
      </c>
      <c r="E1452" s="1" t="s">
        <v>14</v>
      </c>
      <c r="F1452" s="1" t="s">
        <v>26</v>
      </c>
      <c r="G1452" s="1" t="s">
        <v>215</v>
      </c>
      <c r="H1452" t="s">
        <v>16</v>
      </c>
      <c r="I1452" s="1" t="s">
        <v>56</v>
      </c>
      <c r="J1452" t="s">
        <v>42</v>
      </c>
      <c r="K1452" s="1" t="s">
        <v>18</v>
      </c>
      <c r="L1452" t="s">
        <v>363</v>
      </c>
      <c r="M1452" t="s">
        <v>100</v>
      </c>
      <c r="N1452">
        <v>1</v>
      </c>
      <c r="O1452" t="s">
        <v>233</v>
      </c>
      <c r="P1452">
        <v>1</v>
      </c>
      <c r="Q1452" t="s">
        <v>464</v>
      </c>
      <c r="R1452" t="s">
        <v>243</v>
      </c>
      <c r="S1452" t="s">
        <v>258</v>
      </c>
      <c r="T1452" t="s">
        <v>259</v>
      </c>
      <c r="U1452" t="s">
        <v>444</v>
      </c>
    </row>
    <row r="1453" spans="1:21" x14ac:dyDescent="0.35">
      <c r="A1453" s="2" t="s">
        <v>53</v>
      </c>
      <c r="B1453" s="1" t="s">
        <v>54</v>
      </c>
      <c r="C1453" t="s">
        <v>510</v>
      </c>
      <c r="D1453" s="1" t="s">
        <v>118</v>
      </c>
      <c r="E1453" s="1" t="s">
        <v>14</v>
      </c>
      <c r="F1453" s="1" t="s">
        <v>26</v>
      </c>
      <c r="G1453" s="1" t="s">
        <v>215</v>
      </c>
      <c r="H1453" t="s">
        <v>16</v>
      </c>
      <c r="I1453" s="1" t="s">
        <v>56</v>
      </c>
      <c r="J1453" t="s">
        <v>42</v>
      </c>
      <c r="K1453" s="1" t="s">
        <v>18</v>
      </c>
      <c r="L1453" t="s">
        <v>363</v>
      </c>
      <c r="M1453" t="s">
        <v>100</v>
      </c>
      <c r="N1453">
        <v>1</v>
      </c>
      <c r="O1453" t="s">
        <v>233</v>
      </c>
      <c r="P1453">
        <v>1</v>
      </c>
      <c r="Q1453" t="s">
        <v>464</v>
      </c>
      <c r="R1453" t="s">
        <v>234</v>
      </c>
      <c r="S1453" t="s">
        <v>258</v>
      </c>
      <c r="T1453" t="s">
        <v>259</v>
      </c>
      <c r="U1453" t="s">
        <v>443</v>
      </c>
    </row>
    <row r="1454" spans="1:21" x14ac:dyDescent="0.35">
      <c r="A1454" s="2" t="s">
        <v>53</v>
      </c>
      <c r="B1454" s="1" t="s">
        <v>54</v>
      </c>
      <c r="C1454" t="s">
        <v>510</v>
      </c>
      <c r="D1454" s="1" t="s">
        <v>118</v>
      </c>
      <c r="E1454" s="1" t="s">
        <v>14</v>
      </c>
      <c r="F1454" s="1" t="s">
        <v>26</v>
      </c>
      <c r="G1454" s="1" t="s">
        <v>215</v>
      </c>
      <c r="H1454" t="s">
        <v>16</v>
      </c>
      <c r="I1454" s="1" t="s">
        <v>324</v>
      </c>
      <c r="J1454" t="s">
        <v>42</v>
      </c>
      <c r="K1454" s="1" t="s">
        <v>18</v>
      </c>
      <c r="L1454" t="s">
        <v>278</v>
      </c>
      <c r="M1454" t="s">
        <v>149</v>
      </c>
      <c r="N1454">
        <v>1</v>
      </c>
      <c r="O1454" t="s">
        <v>232</v>
      </c>
      <c r="P1454">
        <v>0</v>
      </c>
      <c r="Q1454" t="s">
        <v>464</v>
      </c>
      <c r="R1454" t="s">
        <v>234</v>
      </c>
      <c r="S1454" t="s">
        <v>258</v>
      </c>
      <c r="T1454" t="s">
        <v>259</v>
      </c>
      <c r="U1454" t="s">
        <v>443</v>
      </c>
    </row>
    <row r="1455" spans="1:21" x14ac:dyDescent="0.35">
      <c r="A1455" s="2" t="s">
        <v>53</v>
      </c>
      <c r="B1455" s="1" t="s">
        <v>54</v>
      </c>
      <c r="C1455" t="s">
        <v>510</v>
      </c>
      <c r="D1455" s="1" t="s">
        <v>118</v>
      </c>
      <c r="E1455" s="1" t="s">
        <v>14</v>
      </c>
      <c r="F1455" s="1" t="s">
        <v>26</v>
      </c>
      <c r="G1455" s="1" t="s">
        <v>215</v>
      </c>
      <c r="H1455" t="s">
        <v>16</v>
      </c>
      <c r="I1455" s="1" t="s">
        <v>324</v>
      </c>
      <c r="J1455" t="s">
        <v>42</v>
      </c>
      <c r="K1455" s="1" t="s">
        <v>18</v>
      </c>
      <c r="L1455" t="s">
        <v>363</v>
      </c>
      <c r="M1455" t="s">
        <v>100</v>
      </c>
      <c r="N1455">
        <v>1</v>
      </c>
      <c r="O1455" t="s">
        <v>233</v>
      </c>
      <c r="P1455">
        <v>0</v>
      </c>
      <c r="Q1455" t="s">
        <v>464</v>
      </c>
      <c r="R1455" t="s">
        <v>234</v>
      </c>
      <c r="S1455" t="s">
        <v>258</v>
      </c>
      <c r="T1455" t="s">
        <v>259</v>
      </c>
      <c r="U1455" t="s">
        <v>443</v>
      </c>
    </row>
    <row r="1456" spans="1:21" x14ac:dyDescent="0.35">
      <c r="A1456" s="2" t="s">
        <v>53</v>
      </c>
      <c r="B1456" s="1" t="s">
        <v>54</v>
      </c>
      <c r="C1456" t="s">
        <v>510</v>
      </c>
      <c r="D1456" s="1" t="s">
        <v>118</v>
      </c>
      <c r="E1456" s="1" t="s">
        <v>14</v>
      </c>
      <c r="F1456" s="1" t="s">
        <v>26</v>
      </c>
      <c r="G1456" s="1" t="s">
        <v>215</v>
      </c>
      <c r="H1456" t="s">
        <v>20</v>
      </c>
      <c r="I1456" s="1" t="s">
        <v>324</v>
      </c>
      <c r="J1456" t="s">
        <v>42</v>
      </c>
      <c r="K1456" s="1" t="s">
        <v>18</v>
      </c>
      <c r="L1456" t="s">
        <v>278</v>
      </c>
      <c r="M1456" t="s">
        <v>149</v>
      </c>
      <c r="N1456">
        <v>1</v>
      </c>
      <c r="O1456" t="s">
        <v>232</v>
      </c>
      <c r="P1456">
        <v>1</v>
      </c>
      <c r="Q1456" t="s">
        <v>464</v>
      </c>
      <c r="R1456" t="s">
        <v>234</v>
      </c>
      <c r="S1456" t="s">
        <v>271</v>
      </c>
      <c r="T1456" t="s">
        <v>259</v>
      </c>
      <c r="U1456" t="s">
        <v>443</v>
      </c>
    </row>
    <row r="1457" spans="1:21" x14ac:dyDescent="0.35">
      <c r="A1457" s="2" t="s">
        <v>53</v>
      </c>
      <c r="B1457" s="1" t="s">
        <v>54</v>
      </c>
      <c r="C1457" t="s">
        <v>510</v>
      </c>
      <c r="D1457" s="1" t="s">
        <v>118</v>
      </c>
      <c r="E1457" s="1" t="s">
        <v>14</v>
      </c>
      <c r="F1457" s="1" t="s">
        <v>26</v>
      </c>
      <c r="G1457" s="1" t="s">
        <v>215</v>
      </c>
      <c r="H1457" t="s">
        <v>20</v>
      </c>
      <c r="I1457" s="1" t="s">
        <v>324</v>
      </c>
      <c r="J1457" t="s">
        <v>42</v>
      </c>
      <c r="K1457" s="1" t="s">
        <v>18</v>
      </c>
      <c r="L1457" t="s">
        <v>363</v>
      </c>
      <c r="M1457" t="s">
        <v>100</v>
      </c>
      <c r="N1457">
        <v>1</v>
      </c>
      <c r="O1457" t="s">
        <v>232</v>
      </c>
      <c r="P1457">
        <v>1</v>
      </c>
      <c r="Q1457" t="s">
        <v>464</v>
      </c>
      <c r="R1457" t="s">
        <v>234</v>
      </c>
      <c r="S1457" t="s">
        <v>258</v>
      </c>
      <c r="T1457" t="s">
        <v>259</v>
      </c>
      <c r="U1457" t="s">
        <v>443</v>
      </c>
    </row>
    <row r="1458" spans="1:21" x14ac:dyDescent="0.35">
      <c r="A1458" s="2" t="s">
        <v>53</v>
      </c>
      <c r="B1458" s="1" t="s">
        <v>54</v>
      </c>
      <c r="C1458" t="s">
        <v>510</v>
      </c>
      <c r="D1458" s="1" t="s">
        <v>118</v>
      </c>
      <c r="E1458" s="1" t="s">
        <v>14</v>
      </c>
      <c r="F1458" s="1" t="s">
        <v>26</v>
      </c>
      <c r="G1458" s="1" t="s">
        <v>215</v>
      </c>
      <c r="H1458" t="s">
        <v>27</v>
      </c>
      <c r="I1458" s="1" t="s">
        <v>70</v>
      </c>
      <c r="J1458" t="s">
        <v>42</v>
      </c>
      <c r="K1458" s="1" t="s">
        <v>18</v>
      </c>
      <c r="L1458" t="s">
        <v>278</v>
      </c>
      <c r="M1458" t="s">
        <v>149</v>
      </c>
      <c r="N1458">
        <v>1</v>
      </c>
      <c r="O1458" t="s">
        <v>232</v>
      </c>
      <c r="P1458">
        <v>0</v>
      </c>
      <c r="Q1458" t="s">
        <v>464</v>
      </c>
      <c r="R1458" t="s">
        <v>234</v>
      </c>
      <c r="S1458" t="s">
        <v>258</v>
      </c>
      <c r="T1458" t="s">
        <v>259</v>
      </c>
      <c r="U1458" t="s">
        <v>443</v>
      </c>
    </row>
    <row r="1459" spans="1:21" x14ac:dyDescent="0.35">
      <c r="A1459" s="2" t="s">
        <v>53</v>
      </c>
      <c r="B1459" s="1" t="s">
        <v>54</v>
      </c>
      <c r="C1459" t="s">
        <v>510</v>
      </c>
      <c r="D1459" s="1" t="s">
        <v>118</v>
      </c>
      <c r="E1459" s="1" t="s">
        <v>14</v>
      </c>
      <c r="F1459" s="1" t="s">
        <v>26</v>
      </c>
      <c r="G1459" s="1" t="s">
        <v>215</v>
      </c>
      <c r="H1459" t="s">
        <v>40</v>
      </c>
      <c r="I1459" s="1" t="s">
        <v>324</v>
      </c>
      <c r="J1459" t="s">
        <v>42</v>
      </c>
      <c r="K1459" s="1" t="s">
        <v>18</v>
      </c>
      <c r="L1459" t="s">
        <v>363</v>
      </c>
      <c r="M1459" t="s">
        <v>100</v>
      </c>
      <c r="N1459">
        <v>1</v>
      </c>
      <c r="O1459" t="s">
        <v>232</v>
      </c>
      <c r="P1459">
        <v>0</v>
      </c>
      <c r="Q1459" t="s">
        <v>464</v>
      </c>
      <c r="R1459" t="s">
        <v>234</v>
      </c>
      <c r="S1459" t="s">
        <v>258</v>
      </c>
      <c r="T1459" t="s">
        <v>259</v>
      </c>
      <c r="U1459" t="s">
        <v>443</v>
      </c>
    </row>
    <row r="1460" spans="1:21" x14ac:dyDescent="0.35">
      <c r="A1460" s="2" t="s">
        <v>53</v>
      </c>
      <c r="B1460" s="1" t="s">
        <v>54</v>
      </c>
      <c r="C1460" t="s">
        <v>510</v>
      </c>
      <c r="D1460" s="1" t="s">
        <v>118</v>
      </c>
      <c r="E1460" s="1" t="s">
        <v>14</v>
      </c>
      <c r="F1460" s="1" t="s">
        <v>15</v>
      </c>
      <c r="G1460" s="1" t="s">
        <v>215</v>
      </c>
      <c r="H1460" t="s">
        <v>52</v>
      </c>
      <c r="I1460" s="1" t="s">
        <v>70</v>
      </c>
      <c r="J1460" t="s">
        <v>42</v>
      </c>
      <c r="K1460" s="1" t="s">
        <v>18</v>
      </c>
      <c r="L1460" t="s">
        <v>278</v>
      </c>
      <c r="M1460" t="s">
        <v>149</v>
      </c>
      <c r="N1460">
        <v>1</v>
      </c>
      <c r="O1460" t="s">
        <v>232</v>
      </c>
      <c r="P1460">
        <v>1</v>
      </c>
      <c r="Q1460" t="s">
        <v>464</v>
      </c>
      <c r="R1460" t="s">
        <v>234</v>
      </c>
      <c r="S1460" t="s">
        <v>258</v>
      </c>
      <c r="T1460" t="s">
        <v>259</v>
      </c>
      <c r="U1460" t="s">
        <v>443</v>
      </c>
    </row>
    <row r="1461" spans="1:21" x14ac:dyDescent="0.35">
      <c r="A1461" s="2" t="s">
        <v>53</v>
      </c>
      <c r="B1461" s="1" t="s">
        <v>54</v>
      </c>
      <c r="C1461" t="s">
        <v>510</v>
      </c>
      <c r="D1461" s="1" t="s">
        <v>118</v>
      </c>
      <c r="E1461" s="1" t="s">
        <v>14</v>
      </c>
      <c r="F1461" s="1" t="s">
        <v>15</v>
      </c>
      <c r="G1461" s="1" t="s">
        <v>215</v>
      </c>
      <c r="H1461" t="s">
        <v>52</v>
      </c>
      <c r="I1461" s="1" t="s">
        <v>324</v>
      </c>
      <c r="J1461" t="s">
        <v>42</v>
      </c>
      <c r="K1461" s="1" t="s">
        <v>18</v>
      </c>
      <c r="L1461" t="s">
        <v>278</v>
      </c>
      <c r="M1461" t="s">
        <v>100</v>
      </c>
      <c r="N1461">
        <v>1</v>
      </c>
      <c r="O1461" t="s">
        <v>232</v>
      </c>
      <c r="P1461">
        <v>1</v>
      </c>
      <c r="Q1461" t="s">
        <v>464</v>
      </c>
      <c r="R1461" t="s">
        <v>234</v>
      </c>
      <c r="S1461" t="s">
        <v>258</v>
      </c>
      <c r="T1461" t="s">
        <v>259</v>
      </c>
      <c r="U1461" t="s">
        <v>443</v>
      </c>
    </row>
    <row r="1462" spans="1:21" x14ac:dyDescent="0.35">
      <c r="A1462" s="2" t="s">
        <v>53</v>
      </c>
      <c r="B1462" s="1" t="s">
        <v>54</v>
      </c>
      <c r="C1462" t="s">
        <v>510</v>
      </c>
      <c r="D1462" s="1" t="s">
        <v>118</v>
      </c>
      <c r="E1462" s="1" t="s">
        <v>14</v>
      </c>
      <c r="F1462" s="1" t="s">
        <v>15</v>
      </c>
      <c r="G1462" s="1" t="s">
        <v>215</v>
      </c>
      <c r="H1462" t="s">
        <v>52</v>
      </c>
      <c r="I1462" s="1" t="s">
        <v>324</v>
      </c>
      <c r="J1462" t="s">
        <v>42</v>
      </c>
      <c r="K1462" s="1" t="s">
        <v>18</v>
      </c>
      <c r="L1462" t="s">
        <v>363</v>
      </c>
      <c r="M1462" t="s">
        <v>100</v>
      </c>
      <c r="N1462">
        <v>1</v>
      </c>
      <c r="O1462" t="s">
        <v>232</v>
      </c>
      <c r="P1462">
        <v>0</v>
      </c>
      <c r="Q1462" t="s">
        <v>464</v>
      </c>
      <c r="R1462" t="s">
        <v>234</v>
      </c>
      <c r="S1462" t="s">
        <v>258</v>
      </c>
      <c r="T1462" t="s">
        <v>259</v>
      </c>
      <c r="U1462" t="s">
        <v>443</v>
      </c>
    </row>
    <row r="1463" spans="1:21" x14ac:dyDescent="0.35">
      <c r="A1463" s="2" t="s">
        <v>53</v>
      </c>
      <c r="B1463" s="1" t="s">
        <v>54</v>
      </c>
      <c r="C1463" t="s">
        <v>510</v>
      </c>
      <c r="D1463" s="1" t="s">
        <v>118</v>
      </c>
      <c r="E1463" s="1" t="s">
        <v>14</v>
      </c>
      <c r="F1463" s="1" t="s">
        <v>15</v>
      </c>
      <c r="G1463" s="1" t="s">
        <v>215</v>
      </c>
      <c r="H1463" t="s">
        <v>27</v>
      </c>
      <c r="I1463" s="1" t="s">
        <v>324</v>
      </c>
      <c r="J1463" t="s">
        <v>42</v>
      </c>
      <c r="K1463" s="1" t="s">
        <v>18</v>
      </c>
      <c r="L1463" t="s">
        <v>278</v>
      </c>
      <c r="M1463" t="s">
        <v>125</v>
      </c>
      <c r="N1463">
        <v>1</v>
      </c>
      <c r="O1463" t="s">
        <v>233</v>
      </c>
      <c r="P1463">
        <v>1</v>
      </c>
      <c r="Q1463" t="s">
        <v>464</v>
      </c>
      <c r="R1463" t="s">
        <v>234</v>
      </c>
      <c r="S1463" t="s">
        <v>258</v>
      </c>
      <c r="T1463" t="s">
        <v>259</v>
      </c>
      <c r="U1463" t="s">
        <v>443</v>
      </c>
    </row>
    <row r="1464" spans="1:21" x14ac:dyDescent="0.35">
      <c r="A1464" s="2" t="s">
        <v>53</v>
      </c>
      <c r="B1464" s="1" t="s">
        <v>54</v>
      </c>
      <c r="C1464" t="s">
        <v>510</v>
      </c>
      <c r="D1464" s="1" t="s">
        <v>118</v>
      </c>
      <c r="E1464" s="1" t="s">
        <v>14</v>
      </c>
      <c r="F1464" s="1" t="s">
        <v>15</v>
      </c>
      <c r="G1464" s="1" t="s">
        <v>215</v>
      </c>
      <c r="H1464" t="s">
        <v>30</v>
      </c>
      <c r="I1464" s="1" t="s">
        <v>324</v>
      </c>
      <c r="J1464" t="s">
        <v>42</v>
      </c>
      <c r="K1464" s="1" t="s">
        <v>18</v>
      </c>
      <c r="L1464" t="s">
        <v>363</v>
      </c>
      <c r="M1464" t="s">
        <v>100</v>
      </c>
      <c r="N1464">
        <v>1</v>
      </c>
      <c r="O1464" t="s">
        <v>233</v>
      </c>
      <c r="P1464">
        <v>0</v>
      </c>
      <c r="Q1464" t="s">
        <v>464</v>
      </c>
      <c r="R1464" t="s">
        <v>234</v>
      </c>
      <c r="S1464" t="s">
        <v>258</v>
      </c>
      <c r="T1464" t="s">
        <v>259</v>
      </c>
      <c r="U1464" t="s">
        <v>443</v>
      </c>
    </row>
    <row r="1465" spans="1:21" x14ac:dyDescent="0.35">
      <c r="A1465" s="2" t="s">
        <v>53</v>
      </c>
      <c r="B1465" s="1" t="s">
        <v>54</v>
      </c>
      <c r="C1465" t="s">
        <v>510</v>
      </c>
      <c r="D1465" s="1" t="s">
        <v>118</v>
      </c>
      <c r="E1465" s="1" t="s">
        <v>14</v>
      </c>
      <c r="F1465" s="1" t="s">
        <v>15</v>
      </c>
      <c r="G1465" s="1" t="s">
        <v>215</v>
      </c>
      <c r="H1465" t="s">
        <v>30</v>
      </c>
      <c r="I1465" s="1" t="s">
        <v>324</v>
      </c>
      <c r="J1465" t="s">
        <v>42</v>
      </c>
      <c r="K1465" s="1" t="s">
        <v>18</v>
      </c>
      <c r="L1465" t="s">
        <v>363</v>
      </c>
      <c r="M1465" t="s">
        <v>100</v>
      </c>
      <c r="N1465">
        <v>1</v>
      </c>
      <c r="O1465" t="s">
        <v>232</v>
      </c>
      <c r="P1465">
        <v>0</v>
      </c>
      <c r="Q1465" t="s">
        <v>464</v>
      </c>
      <c r="R1465" t="s">
        <v>234</v>
      </c>
      <c r="S1465" t="s">
        <v>258</v>
      </c>
      <c r="T1465" t="s">
        <v>259</v>
      </c>
      <c r="U1465" t="s">
        <v>443</v>
      </c>
    </row>
    <row r="1466" spans="1:21" x14ac:dyDescent="0.35">
      <c r="A1466" s="2" t="s">
        <v>53</v>
      </c>
      <c r="B1466" s="1" t="s">
        <v>54</v>
      </c>
      <c r="C1466" t="s">
        <v>510</v>
      </c>
      <c r="D1466" s="1" t="s">
        <v>118</v>
      </c>
      <c r="E1466" s="1" t="s">
        <v>14</v>
      </c>
      <c r="F1466" s="1" t="s">
        <v>29</v>
      </c>
      <c r="G1466" s="1" t="s">
        <v>29</v>
      </c>
      <c r="H1466" t="s">
        <v>16</v>
      </c>
      <c r="I1466" s="1" t="s">
        <v>324</v>
      </c>
      <c r="J1466" t="s">
        <v>42</v>
      </c>
      <c r="K1466" s="1" t="s">
        <v>18</v>
      </c>
      <c r="L1466" t="s">
        <v>363</v>
      </c>
      <c r="M1466" t="s">
        <v>100</v>
      </c>
      <c r="N1466">
        <v>1</v>
      </c>
      <c r="O1466" t="s">
        <v>232</v>
      </c>
      <c r="P1466">
        <v>1</v>
      </c>
      <c r="Q1466" t="s">
        <v>464</v>
      </c>
      <c r="R1466" t="s">
        <v>234</v>
      </c>
      <c r="S1466" t="s">
        <v>258</v>
      </c>
      <c r="T1466" t="s">
        <v>259</v>
      </c>
      <c r="U1466" t="s">
        <v>443</v>
      </c>
    </row>
    <row r="1467" spans="1:21" x14ac:dyDescent="0.35">
      <c r="A1467" s="2" t="s">
        <v>53</v>
      </c>
      <c r="B1467" s="1" t="s">
        <v>54</v>
      </c>
      <c r="C1467" t="s">
        <v>510</v>
      </c>
      <c r="D1467" s="1" t="s">
        <v>118</v>
      </c>
      <c r="E1467" s="1" t="s">
        <v>14</v>
      </c>
      <c r="F1467" s="1" t="s">
        <v>21</v>
      </c>
      <c r="G1467" s="1" t="s">
        <v>29</v>
      </c>
      <c r="H1467" t="s">
        <v>16</v>
      </c>
      <c r="I1467" s="1" t="s">
        <v>306</v>
      </c>
      <c r="J1467" t="s">
        <v>42</v>
      </c>
      <c r="K1467" s="1" t="s">
        <v>18</v>
      </c>
      <c r="L1467" t="s">
        <v>363</v>
      </c>
      <c r="M1467" t="s">
        <v>100</v>
      </c>
      <c r="N1467">
        <v>1</v>
      </c>
      <c r="O1467" t="s">
        <v>232</v>
      </c>
      <c r="P1467">
        <v>1</v>
      </c>
      <c r="Q1467" t="s">
        <v>464</v>
      </c>
      <c r="R1467" t="s">
        <v>234</v>
      </c>
      <c r="S1467" t="s">
        <v>258</v>
      </c>
      <c r="T1467" t="s">
        <v>259</v>
      </c>
      <c r="U1467" t="s">
        <v>443</v>
      </c>
    </row>
    <row r="1468" spans="1:21" x14ac:dyDescent="0.35">
      <c r="A1468" s="2" t="s">
        <v>53</v>
      </c>
      <c r="B1468" s="1" t="s">
        <v>54</v>
      </c>
      <c r="C1468" t="s">
        <v>510</v>
      </c>
      <c r="D1468" s="1" t="s">
        <v>118</v>
      </c>
      <c r="E1468" s="1" t="s">
        <v>14</v>
      </c>
      <c r="F1468" s="1" t="s">
        <v>21</v>
      </c>
      <c r="G1468" s="1" t="s">
        <v>29</v>
      </c>
      <c r="H1468" t="s">
        <v>16</v>
      </c>
      <c r="I1468" s="1" t="s">
        <v>324</v>
      </c>
      <c r="J1468" t="s">
        <v>42</v>
      </c>
      <c r="K1468" s="1" t="s">
        <v>18</v>
      </c>
      <c r="L1468" t="s">
        <v>278</v>
      </c>
      <c r="M1468" t="s">
        <v>149</v>
      </c>
      <c r="N1468">
        <v>1</v>
      </c>
      <c r="O1468" t="s">
        <v>232</v>
      </c>
      <c r="P1468">
        <v>1</v>
      </c>
      <c r="Q1468" t="s">
        <v>464</v>
      </c>
      <c r="R1468" t="s">
        <v>234</v>
      </c>
      <c r="S1468" t="s">
        <v>258</v>
      </c>
      <c r="T1468" t="s">
        <v>259</v>
      </c>
      <c r="U1468" t="s">
        <v>443</v>
      </c>
    </row>
    <row r="1469" spans="1:21" x14ac:dyDescent="0.35">
      <c r="A1469" s="2" t="s">
        <v>53</v>
      </c>
      <c r="B1469" s="1" t="s">
        <v>54</v>
      </c>
      <c r="C1469" t="s">
        <v>510</v>
      </c>
      <c r="D1469" s="1" t="s">
        <v>118</v>
      </c>
      <c r="E1469" s="1" t="s">
        <v>14</v>
      </c>
      <c r="F1469" s="1" t="s">
        <v>21</v>
      </c>
      <c r="G1469" s="1" t="s">
        <v>29</v>
      </c>
      <c r="H1469" t="s">
        <v>16</v>
      </c>
      <c r="I1469" s="1" t="s">
        <v>324</v>
      </c>
      <c r="J1469" t="s">
        <v>42</v>
      </c>
      <c r="K1469" s="1" t="s">
        <v>18</v>
      </c>
      <c r="L1469" t="s">
        <v>278</v>
      </c>
      <c r="M1469" t="s">
        <v>100</v>
      </c>
      <c r="N1469">
        <v>1</v>
      </c>
      <c r="O1469" t="s">
        <v>233</v>
      </c>
      <c r="P1469">
        <v>1</v>
      </c>
      <c r="Q1469" t="s">
        <v>464</v>
      </c>
      <c r="R1469" t="s">
        <v>234</v>
      </c>
      <c r="S1469" t="s">
        <v>271</v>
      </c>
      <c r="T1469" t="s">
        <v>259</v>
      </c>
      <c r="U1469" t="s">
        <v>443</v>
      </c>
    </row>
    <row r="1470" spans="1:21" x14ac:dyDescent="0.35">
      <c r="A1470" s="2" t="s">
        <v>53</v>
      </c>
      <c r="B1470" s="1" t="s">
        <v>54</v>
      </c>
      <c r="C1470" t="s">
        <v>510</v>
      </c>
      <c r="D1470" s="1" t="s">
        <v>118</v>
      </c>
      <c r="E1470" s="1" t="s">
        <v>25</v>
      </c>
      <c r="F1470" s="1" t="s">
        <v>33</v>
      </c>
      <c r="G1470" s="1" t="s">
        <v>214</v>
      </c>
      <c r="H1470" t="s">
        <v>52</v>
      </c>
      <c r="I1470" s="1" t="s">
        <v>324</v>
      </c>
      <c r="J1470" t="s">
        <v>42</v>
      </c>
      <c r="K1470" s="1" t="s">
        <v>18</v>
      </c>
      <c r="L1470" t="s">
        <v>278</v>
      </c>
      <c r="M1470" t="s">
        <v>100</v>
      </c>
      <c r="N1470">
        <v>1</v>
      </c>
      <c r="O1470" t="s">
        <v>232</v>
      </c>
      <c r="P1470">
        <v>0</v>
      </c>
      <c r="Q1470" t="s">
        <v>464</v>
      </c>
      <c r="R1470" t="s">
        <v>234</v>
      </c>
      <c r="S1470" t="s">
        <v>258</v>
      </c>
      <c r="T1470" t="s">
        <v>259</v>
      </c>
      <c r="U1470" t="s">
        <v>443</v>
      </c>
    </row>
    <row r="1471" spans="1:21" x14ac:dyDescent="0.35">
      <c r="A1471" s="2" t="s">
        <v>53</v>
      </c>
      <c r="B1471" s="1" t="s">
        <v>54</v>
      </c>
      <c r="C1471" t="s">
        <v>510</v>
      </c>
      <c r="D1471" s="1" t="s">
        <v>118</v>
      </c>
      <c r="E1471" s="1" t="s">
        <v>25</v>
      </c>
      <c r="F1471" s="1" t="s">
        <v>38</v>
      </c>
      <c r="G1471" s="1" t="s">
        <v>214</v>
      </c>
      <c r="H1471" t="s">
        <v>27</v>
      </c>
      <c r="I1471" s="1" t="s">
        <v>324</v>
      </c>
      <c r="J1471" t="s">
        <v>42</v>
      </c>
      <c r="K1471" s="1" t="s">
        <v>18</v>
      </c>
      <c r="L1471" t="s">
        <v>278</v>
      </c>
      <c r="M1471" t="s">
        <v>100</v>
      </c>
      <c r="N1471">
        <v>1</v>
      </c>
      <c r="O1471" t="s">
        <v>232</v>
      </c>
      <c r="P1471">
        <v>1</v>
      </c>
      <c r="Q1471" t="s">
        <v>464</v>
      </c>
      <c r="R1471" t="s">
        <v>234</v>
      </c>
      <c r="S1471" t="s">
        <v>258</v>
      </c>
      <c r="T1471" t="s">
        <v>259</v>
      </c>
      <c r="U1471" t="s">
        <v>443</v>
      </c>
    </row>
    <row r="1472" spans="1:21" x14ac:dyDescent="0.35">
      <c r="A1472" s="2" t="s">
        <v>53</v>
      </c>
      <c r="B1472" s="1" t="s">
        <v>54</v>
      </c>
      <c r="C1472" t="s">
        <v>510</v>
      </c>
      <c r="D1472" s="1" t="s">
        <v>118</v>
      </c>
      <c r="E1472" s="1" t="s">
        <v>25</v>
      </c>
      <c r="F1472" s="1" t="s">
        <v>26</v>
      </c>
      <c r="G1472" s="1" t="s">
        <v>215</v>
      </c>
      <c r="H1472" t="s">
        <v>52</v>
      </c>
      <c r="I1472" s="1" t="s">
        <v>56</v>
      </c>
      <c r="J1472" t="s">
        <v>42</v>
      </c>
      <c r="K1472" s="1" t="s">
        <v>18</v>
      </c>
      <c r="L1472" t="s">
        <v>278</v>
      </c>
      <c r="M1472" t="s">
        <v>125</v>
      </c>
      <c r="N1472">
        <v>2</v>
      </c>
      <c r="O1472" t="s">
        <v>233</v>
      </c>
      <c r="P1472">
        <v>0</v>
      </c>
      <c r="Q1472" t="s">
        <v>464</v>
      </c>
      <c r="R1472" t="s">
        <v>234</v>
      </c>
      <c r="S1472" t="s">
        <v>258</v>
      </c>
      <c r="T1472" t="s">
        <v>259</v>
      </c>
      <c r="U1472" t="s">
        <v>443</v>
      </c>
    </row>
    <row r="1473" spans="1:21" x14ac:dyDescent="0.35">
      <c r="A1473" s="2" t="s">
        <v>53</v>
      </c>
      <c r="B1473" s="1" t="s">
        <v>54</v>
      </c>
      <c r="C1473" t="s">
        <v>510</v>
      </c>
      <c r="D1473" s="1" t="s">
        <v>118</v>
      </c>
      <c r="E1473" s="1" t="s">
        <v>25</v>
      </c>
      <c r="F1473" s="1" t="s">
        <v>26</v>
      </c>
      <c r="G1473" s="1" t="s">
        <v>215</v>
      </c>
      <c r="H1473" t="s">
        <v>52</v>
      </c>
      <c r="I1473" s="1" t="s">
        <v>56</v>
      </c>
      <c r="J1473" t="s">
        <v>42</v>
      </c>
      <c r="K1473" s="1" t="s">
        <v>18</v>
      </c>
      <c r="L1473" t="s">
        <v>278</v>
      </c>
      <c r="M1473" t="s">
        <v>100</v>
      </c>
      <c r="N1473">
        <v>4</v>
      </c>
      <c r="O1473" t="s">
        <v>233</v>
      </c>
      <c r="P1473">
        <v>0</v>
      </c>
      <c r="Q1473" t="s">
        <v>464</v>
      </c>
      <c r="R1473" t="s">
        <v>234</v>
      </c>
      <c r="S1473" t="s">
        <v>258</v>
      </c>
      <c r="T1473" t="s">
        <v>259</v>
      </c>
      <c r="U1473" t="s">
        <v>443</v>
      </c>
    </row>
    <row r="1474" spans="1:21" x14ac:dyDescent="0.35">
      <c r="A1474" s="2" t="s">
        <v>53</v>
      </c>
      <c r="B1474" s="1" t="s">
        <v>54</v>
      </c>
      <c r="C1474" t="s">
        <v>510</v>
      </c>
      <c r="D1474" s="1" t="s">
        <v>118</v>
      </c>
      <c r="E1474" s="1" t="s">
        <v>25</v>
      </c>
      <c r="F1474" s="1" t="s">
        <v>26</v>
      </c>
      <c r="G1474" s="1" t="s">
        <v>215</v>
      </c>
      <c r="H1474" t="s">
        <v>52</v>
      </c>
      <c r="I1474" s="1" t="s">
        <v>56</v>
      </c>
      <c r="J1474" t="s">
        <v>42</v>
      </c>
      <c r="K1474" s="1" t="s">
        <v>18</v>
      </c>
      <c r="L1474" t="s">
        <v>278</v>
      </c>
      <c r="M1474" t="s">
        <v>100</v>
      </c>
      <c r="N1474">
        <v>2</v>
      </c>
      <c r="O1474" t="s">
        <v>233</v>
      </c>
      <c r="P1474">
        <v>1</v>
      </c>
      <c r="Q1474" t="s">
        <v>464</v>
      </c>
      <c r="R1474" t="s">
        <v>234</v>
      </c>
      <c r="S1474" t="s">
        <v>258</v>
      </c>
      <c r="T1474" t="s">
        <v>259</v>
      </c>
      <c r="U1474" t="s">
        <v>443</v>
      </c>
    </row>
    <row r="1475" spans="1:21" x14ac:dyDescent="0.35">
      <c r="A1475" s="2" t="s">
        <v>53</v>
      </c>
      <c r="B1475" s="1" t="s">
        <v>54</v>
      </c>
      <c r="C1475" t="s">
        <v>510</v>
      </c>
      <c r="D1475" s="1" t="s">
        <v>118</v>
      </c>
      <c r="E1475" s="1" t="s">
        <v>25</v>
      </c>
      <c r="F1475" s="1" t="s">
        <v>26</v>
      </c>
      <c r="G1475" s="1" t="s">
        <v>215</v>
      </c>
      <c r="H1475" t="s">
        <v>52</v>
      </c>
      <c r="I1475" s="1" t="s">
        <v>56</v>
      </c>
      <c r="J1475" t="s">
        <v>42</v>
      </c>
      <c r="K1475" s="1" t="s">
        <v>75</v>
      </c>
      <c r="L1475" t="s">
        <v>278</v>
      </c>
      <c r="M1475" t="s">
        <v>109</v>
      </c>
      <c r="N1475">
        <v>1</v>
      </c>
      <c r="O1475" t="s">
        <v>233</v>
      </c>
      <c r="P1475">
        <v>0</v>
      </c>
      <c r="Q1475" t="s">
        <v>464</v>
      </c>
      <c r="R1475" t="s">
        <v>234</v>
      </c>
      <c r="S1475" t="s">
        <v>258</v>
      </c>
      <c r="T1475" t="s">
        <v>259</v>
      </c>
      <c r="U1475" t="s">
        <v>443</v>
      </c>
    </row>
    <row r="1476" spans="1:21" x14ac:dyDescent="0.35">
      <c r="A1476" s="2" t="s">
        <v>53</v>
      </c>
      <c r="B1476" s="1" t="s">
        <v>54</v>
      </c>
      <c r="C1476" t="s">
        <v>510</v>
      </c>
      <c r="D1476" s="1" t="s">
        <v>118</v>
      </c>
      <c r="E1476" s="1" t="s">
        <v>25</v>
      </c>
      <c r="F1476" s="1" t="s">
        <v>26</v>
      </c>
      <c r="G1476" s="1" t="s">
        <v>215</v>
      </c>
      <c r="H1476" t="s">
        <v>52</v>
      </c>
      <c r="I1476" s="1" t="s">
        <v>306</v>
      </c>
      <c r="J1476" t="s">
        <v>42</v>
      </c>
      <c r="K1476" s="1" t="s">
        <v>18</v>
      </c>
      <c r="L1476" t="s">
        <v>363</v>
      </c>
      <c r="M1476" t="s">
        <v>100</v>
      </c>
      <c r="N1476">
        <v>1</v>
      </c>
      <c r="O1476" t="s">
        <v>232</v>
      </c>
      <c r="P1476">
        <v>0</v>
      </c>
      <c r="Q1476" t="s">
        <v>464</v>
      </c>
      <c r="R1476" t="s">
        <v>234</v>
      </c>
      <c r="S1476" t="s">
        <v>258</v>
      </c>
      <c r="T1476" t="s">
        <v>259</v>
      </c>
      <c r="U1476" t="s">
        <v>443</v>
      </c>
    </row>
    <row r="1477" spans="1:21" x14ac:dyDescent="0.35">
      <c r="A1477" s="2" t="s">
        <v>53</v>
      </c>
      <c r="B1477" s="1" t="s">
        <v>54</v>
      </c>
      <c r="C1477" t="s">
        <v>510</v>
      </c>
      <c r="D1477" s="1" t="s">
        <v>118</v>
      </c>
      <c r="E1477" s="1" t="s">
        <v>25</v>
      </c>
      <c r="F1477" s="1" t="s">
        <v>26</v>
      </c>
      <c r="G1477" s="1" t="s">
        <v>215</v>
      </c>
      <c r="H1477" t="s">
        <v>52</v>
      </c>
      <c r="I1477" s="1" t="s">
        <v>70</v>
      </c>
      <c r="J1477" t="s">
        <v>42</v>
      </c>
      <c r="K1477" s="1" t="s">
        <v>18</v>
      </c>
      <c r="L1477" t="s">
        <v>278</v>
      </c>
      <c r="M1477" t="s">
        <v>149</v>
      </c>
      <c r="N1477">
        <v>2</v>
      </c>
      <c r="O1477" t="s">
        <v>232</v>
      </c>
      <c r="P1477">
        <v>0</v>
      </c>
      <c r="Q1477" t="s">
        <v>464</v>
      </c>
      <c r="R1477" t="s">
        <v>234</v>
      </c>
      <c r="S1477" t="s">
        <v>258</v>
      </c>
      <c r="T1477" t="s">
        <v>259</v>
      </c>
      <c r="U1477" t="s">
        <v>443</v>
      </c>
    </row>
    <row r="1478" spans="1:21" x14ac:dyDescent="0.35">
      <c r="A1478" s="2" t="s">
        <v>53</v>
      </c>
      <c r="B1478" s="1" t="s">
        <v>54</v>
      </c>
      <c r="C1478" t="s">
        <v>510</v>
      </c>
      <c r="D1478" s="1" t="s">
        <v>118</v>
      </c>
      <c r="E1478" s="1" t="s">
        <v>25</v>
      </c>
      <c r="F1478" s="1" t="s">
        <v>26</v>
      </c>
      <c r="G1478" s="1" t="s">
        <v>215</v>
      </c>
      <c r="H1478" t="s">
        <v>52</v>
      </c>
      <c r="I1478" s="1" t="s">
        <v>70</v>
      </c>
      <c r="J1478" t="s">
        <v>42</v>
      </c>
      <c r="K1478" s="1" t="s">
        <v>18</v>
      </c>
      <c r="L1478" t="s">
        <v>278</v>
      </c>
      <c r="M1478" t="s">
        <v>149</v>
      </c>
      <c r="N1478">
        <v>4</v>
      </c>
      <c r="O1478" t="s">
        <v>232</v>
      </c>
      <c r="P1478">
        <v>1</v>
      </c>
      <c r="Q1478" t="s">
        <v>464</v>
      </c>
      <c r="R1478" t="s">
        <v>234</v>
      </c>
      <c r="S1478" t="s">
        <v>258</v>
      </c>
      <c r="T1478" t="s">
        <v>259</v>
      </c>
      <c r="U1478" t="s">
        <v>443</v>
      </c>
    </row>
    <row r="1479" spans="1:21" x14ac:dyDescent="0.35">
      <c r="A1479" s="2" t="s">
        <v>53</v>
      </c>
      <c r="B1479" s="1" t="s">
        <v>54</v>
      </c>
      <c r="C1479" t="s">
        <v>510</v>
      </c>
      <c r="D1479" s="1" t="s">
        <v>118</v>
      </c>
      <c r="E1479" s="1" t="s">
        <v>25</v>
      </c>
      <c r="F1479" s="1" t="s">
        <v>26</v>
      </c>
      <c r="G1479" s="1" t="s">
        <v>215</v>
      </c>
      <c r="H1479" t="s">
        <v>52</v>
      </c>
      <c r="I1479" s="1" t="s">
        <v>324</v>
      </c>
      <c r="J1479" t="s">
        <v>42</v>
      </c>
      <c r="K1479" s="1" t="s">
        <v>18</v>
      </c>
      <c r="L1479" t="s">
        <v>278</v>
      </c>
      <c r="M1479" t="s">
        <v>149</v>
      </c>
      <c r="N1479">
        <v>3</v>
      </c>
      <c r="O1479" t="s">
        <v>232</v>
      </c>
      <c r="P1479">
        <v>0</v>
      </c>
      <c r="Q1479" t="s">
        <v>464</v>
      </c>
      <c r="R1479" t="s">
        <v>234</v>
      </c>
      <c r="S1479" t="s">
        <v>258</v>
      </c>
      <c r="T1479" t="s">
        <v>259</v>
      </c>
      <c r="U1479" t="s">
        <v>443</v>
      </c>
    </row>
    <row r="1480" spans="1:21" x14ac:dyDescent="0.35">
      <c r="A1480" s="2" t="s">
        <v>53</v>
      </c>
      <c r="B1480" s="1" t="s">
        <v>54</v>
      </c>
      <c r="C1480" t="s">
        <v>510</v>
      </c>
      <c r="D1480" s="1" t="s">
        <v>118</v>
      </c>
      <c r="E1480" s="1" t="s">
        <v>25</v>
      </c>
      <c r="F1480" s="1" t="s">
        <v>26</v>
      </c>
      <c r="G1480" s="1" t="s">
        <v>215</v>
      </c>
      <c r="H1480" t="s">
        <v>52</v>
      </c>
      <c r="I1480" s="1" t="s">
        <v>324</v>
      </c>
      <c r="J1480" t="s">
        <v>42</v>
      </c>
      <c r="K1480" s="1" t="s">
        <v>18</v>
      </c>
      <c r="L1480" t="s">
        <v>278</v>
      </c>
      <c r="M1480" t="s">
        <v>149</v>
      </c>
      <c r="N1480">
        <v>2</v>
      </c>
      <c r="O1480" t="s">
        <v>232</v>
      </c>
      <c r="P1480">
        <v>1</v>
      </c>
      <c r="Q1480" t="s">
        <v>464</v>
      </c>
      <c r="R1480" t="s">
        <v>234</v>
      </c>
      <c r="S1480" t="s">
        <v>258</v>
      </c>
      <c r="T1480" t="s">
        <v>259</v>
      </c>
      <c r="U1480" t="s">
        <v>443</v>
      </c>
    </row>
    <row r="1481" spans="1:21" x14ac:dyDescent="0.35">
      <c r="A1481" s="2" t="s">
        <v>53</v>
      </c>
      <c r="B1481" s="1" t="s">
        <v>54</v>
      </c>
      <c r="C1481" t="s">
        <v>510</v>
      </c>
      <c r="D1481" s="1" t="s">
        <v>118</v>
      </c>
      <c r="E1481" s="1" t="s">
        <v>25</v>
      </c>
      <c r="F1481" s="1" t="s">
        <v>26</v>
      </c>
      <c r="G1481" s="1" t="s">
        <v>215</v>
      </c>
      <c r="H1481" t="s">
        <v>52</v>
      </c>
      <c r="I1481" s="1" t="s">
        <v>324</v>
      </c>
      <c r="J1481" t="s">
        <v>42</v>
      </c>
      <c r="K1481" s="1" t="s">
        <v>18</v>
      </c>
      <c r="L1481" t="s">
        <v>278</v>
      </c>
      <c r="M1481" t="s">
        <v>100</v>
      </c>
      <c r="N1481">
        <v>1</v>
      </c>
      <c r="O1481" t="s">
        <v>232</v>
      </c>
      <c r="P1481">
        <v>1</v>
      </c>
      <c r="Q1481" t="s">
        <v>464</v>
      </c>
      <c r="R1481" t="s">
        <v>234</v>
      </c>
      <c r="S1481" t="s">
        <v>258</v>
      </c>
      <c r="T1481" t="s">
        <v>259</v>
      </c>
      <c r="U1481" t="s">
        <v>443</v>
      </c>
    </row>
    <row r="1482" spans="1:21" x14ac:dyDescent="0.35">
      <c r="A1482" s="2" t="s">
        <v>53</v>
      </c>
      <c r="B1482" s="1" t="s">
        <v>54</v>
      </c>
      <c r="C1482" t="s">
        <v>510</v>
      </c>
      <c r="D1482" s="1" t="s">
        <v>118</v>
      </c>
      <c r="E1482" s="1" t="s">
        <v>25</v>
      </c>
      <c r="F1482" s="1" t="s">
        <v>26</v>
      </c>
      <c r="G1482" s="1" t="s">
        <v>215</v>
      </c>
      <c r="H1482" t="s">
        <v>16</v>
      </c>
      <c r="I1482" s="1" t="s">
        <v>56</v>
      </c>
      <c r="J1482" t="s">
        <v>42</v>
      </c>
      <c r="K1482" s="1" t="s">
        <v>18</v>
      </c>
      <c r="L1482" t="s">
        <v>278</v>
      </c>
      <c r="M1482" t="s">
        <v>100</v>
      </c>
      <c r="N1482">
        <v>3</v>
      </c>
      <c r="O1482" t="s">
        <v>233</v>
      </c>
      <c r="P1482">
        <v>0</v>
      </c>
      <c r="Q1482" t="s">
        <v>464</v>
      </c>
      <c r="R1482" t="s">
        <v>234</v>
      </c>
      <c r="S1482" t="s">
        <v>258</v>
      </c>
      <c r="T1482" t="s">
        <v>259</v>
      </c>
      <c r="U1482" t="s">
        <v>443</v>
      </c>
    </row>
    <row r="1483" spans="1:21" x14ac:dyDescent="0.35">
      <c r="A1483" s="2" t="s">
        <v>53</v>
      </c>
      <c r="B1483" s="1" t="s">
        <v>54</v>
      </c>
      <c r="C1483" t="s">
        <v>510</v>
      </c>
      <c r="D1483" s="1" t="s">
        <v>118</v>
      </c>
      <c r="E1483" s="1" t="s">
        <v>25</v>
      </c>
      <c r="F1483" s="1" t="s">
        <v>26</v>
      </c>
      <c r="G1483" s="1" t="s">
        <v>215</v>
      </c>
      <c r="H1483" t="s">
        <v>16</v>
      </c>
      <c r="I1483" s="1" t="s">
        <v>56</v>
      </c>
      <c r="J1483" t="s">
        <v>42</v>
      </c>
      <c r="K1483" s="1" t="s">
        <v>18</v>
      </c>
      <c r="L1483" t="s">
        <v>278</v>
      </c>
      <c r="M1483" t="s">
        <v>100</v>
      </c>
      <c r="N1483">
        <v>1</v>
      </c>
      <c r="O1483" t="s">
        <v>233</v>
      </c>
      <c r="P1483">
        <v>1</v>
      </c>
      <c r="Q1483" t="s">
        <v>464</v>
      </c>
      <c r="R1483" t="s">
        <v>234</v>
      </c>
      <c r="S1483" t="s">
        <v>258</v>
      </c>
      <c r="T1483" t="s">
        <v>259</v>
      </c>
      <c r="U1483" t="s">
        <v>444</v>
      </c>
    </row>
    <row r="1484" spans="1:21" x14ac:dyDescent="0.35">
      <c r="A1484" s="2" t="s">
        <v>53</v>
      </c>
      <c r="B1484" s="1" t="s">
        <v>54</v>
      </c>
      <c r="C1484" t="s">
        <v>510</v>
      </c>
      <c r="D1484" s="1" t="s">
        <v>118</v>
      </c>
      <c r="E1484" s="1" t="s">
        <v>25</v>
      </c>
      <c r="F1484" s="1" t="s">
        <v>26</v>
      </c>
      <c r="G1484" s="1" t="s">
        <v>215</v>
      </c>
      <c r="H1484" t="s">
        <v>16</v>
      </c>
      <c r="I1484" s="1" t="s">
        <v>56</v>
      </c>
      <c r="J1484" t="s">
        <v>42</v>
      </c>
      <c r="K1484" s="1" t="s">
        <v>18</v>
      </c>
      <c r="L1484" t="s">
        <v>278</v>
      </c>
      <c r="M1484" t="s">
        <v>100</v>
      </c>
      <c r="N1484">
        <v>3</v>
      </c>
      <c r="O1484" t="s">
        <v>233</v>
      </c>
      <c r="P1484">
        <v>1</v>
      </c>
      <c r="Q1484" t="s">
        <v>464</v>
      </c>
      <c r="R1484" t="s">
        <v>234</v>
      </c>
      <c r="S1484" t="s">
        <v>258</v>
      </c>
      <c r="T1484" t="s">
        <v>259</v>
      </c>
      <c r="U1484" t="s">
        <v>443</v>
      </c>
    </row>
    <row r="1485" spans="1:21" x14ac:dyDescent="0.35">
      <c r="A1485" s="2" t="s">
        <v>53</v>
      </c>
      <c r="B1485" s="1" t="s">
        <v>54</v>
      </c>
      <c r="C1485" t="s">
        <v>510</v>
      </c>
      <c r="D1485" s="1" t="s">
        <v>118</v>
      </c>
      <c r="E1485" s="1" t="s">
        <v>25</v>
      </c>
      <c r="F1485" s="1" t="s">
        <v>26</v>
      </c>
      <c r="G1485" s="1" t="s">
        <v>215</v>
      </c>
      <c r="H1485" t="s">
        <v>16</v>
      </c>
      <c r="I1485" s="1" t="s">
        <v>56</v>
      </c>
      <c r="J1485" t="s">
        <v>42</v>
      </c>
      <c r="K1485" s="1" t="s">
        <v>18</v>
      </c>
      <c r="L1485" t="s">
        <v>363</v>
      </c>
      <c r="M1485" t="s">
        <v>100</v>
      </c>
      <c r="N1485">
        <v>1</v>
      </c>
      <c r="O1485" t="s">
        <v>233</v>
      </c>
      <c r="P1485">
        <v>1</v>
      </c>
      <c r="Q1485" t="s">
        <v>464</v>
      </c>
      <c r="R1485" t="s">
        <v>234</v>
      </c>
      <c r="S1485" t="s">
        <v>258</v>
      </c>
      <c r="T1485" t="s">
        <v>259</v>
      </c>
      <c r="U1485" t="s">
        <v>444</v>
      </c>
    </row>
    <row r="1486" spans="1:21" x14ac:dyDescent="0.35">
      <c r="A1486" s="2" t="s">
        <v>53</v>
      </c>
      <c r="B1486" s="1" t="s">
        <v>54</v>
      </c>
      <c r="C1486" t="s">
        <v>510</v>
      </c>
      <c r="D1486" s="1" t="s">
        <v>118</v>
      </c>
      <c r="E1486" s="1" t="s">
        <v>25</v>
      </c>
      <c r="F1486" s="1" t="s">
        <v>26</v>
      </c>
      <c r="G1486" s="1" t="s">
        <v>215</v>
      </c>
      <c r="H1486" t="s">
        <v>16</v>
      </c>
      <c r="I1486" s="1" t="s">
        <v>56</v>
      </c>
      <c r="J1486" t="s">
        <v>42</v>
      </c>
      <c r="K1486" s="1" t="s">
        <v>18</v>
      </c>
      <c r="L1486" t="s">
        <v>363</v>
      </c>
      <c r="M1486" t="s">
        <v>43</v>
      </c>
      <c r="N1486">
        <v>1</v>
      </c>
      <c r="O1486" t="s">
        <v>233</v>
      </c>
      <c r="P1486">
        <v>1</v>
      </c>
      <c r="Q1486" t="s">
        <v>464</v>
      </c>
      <c r="R1486" t="s">
        <v>234</v>
      </c>
      <c r="S1486" t="s">
        <v>258</v>
      </c>
      <c r="T1486" t="s">
        <v>259</v>
      </c>
      <c r="U1486" t="s">
        <v>444</v>
      </c>
    </row>
    <row r="1487" spans="1:21" x14ac:dyDescent="0.35">
      <c r="A1487" s="2" t="s">
        <v>53</v>
      </c>
      <c r="B1487" s="1" t="s">
        <v>54</v>
      </c>
      <c r="C1487" t="s">
        <v>510</v>
      </c>
      <c r="D1487" s="1" t="s">
        <v>118</v>
      </c>
      <c r="E1487" s="1" t="s">
        <v>25</v>
      </c>
      <c r="F1487" s="1" t="s">
        <v>26</v>
      </c>
      <c r="G1487" s="1" t="s">
        <v>215</v>
      </c>
      <c r="H1487" t="s">
        <v>16</v>
      </c>
      <c r="I1487" s="1" t="s">
        <v>306</v>
      </c>
      <c r="J1487" t="s">
        <v>42</v>
      </c>
      <c r="K1487" s="1" t="s">
        <v>18</v>
      </c>
      <c r="L1487" t="s">
        <v>278</v>
      </c>
      <c r="M1487" t="s">
        <v>100</v>
      </c>
      <c r="N1487">
        <v>1</v>
      </c>
      <c r="O1487" t="s">
        <v>232</v>
      </c>
      <c r="P1487">
        <v>1</v>
      </c>
      <c r="Q1487" t="s">
        <v>464</v>
      </c>
      <c r="R1487" t="s">
        <v>234</v>
      </c>
      <c r="S1487" t="s">
        <v>258</v>
      </c>
      <c r="T1487" t="s">
        <v>259</v>
      </c>
      <c r="U1487" t="s">
        <v>443</v>
      </c>
    </row>
    <row r="1488" spans="1:21" x14ac:dyDescent="0.35">
      <c r="A1488" s="2" t="s">
        <v>53</v>
      </c>
      <c r="B1488" s="1" t="s">
        <v>54</v>
      </c>
      <c r="C1488" t="s">
        <v>510</v>
      </c>
      <c r="D1488" s="1" t="s">
        <v>118</v>
      </c>
      <c r="E1488" s="1" t="s">
        <v>25</v>
      </c>
      <c r="F1488" s="1" t="s">
        <v>26</v>
      </c>
      <c r="G1488" s="1" t="s">
        <v>215</v>
      </c>
      <c r="H1488" t="s">
        <v>16</v>
      </c>
      <c r="I1488" s="1" t="s">
        <v>306</v>
      </c>
      <c r="J1488" t="s">
        <v>42</v>
      </c>
      <c r="K1488" s="1" t="s">
        <v>18</v>
      </c>
      <c r="L1488" t="s">
        <v>363</v>
      </c>
      <c r="M1488" t="s">
        <v>100</v>
      </c>
      <c r="N1488">
        <v>1</v>
      </c>
      <c r="O1488" t="s">
        <v>232</v>
      </c>
      <c r="P1488">
        <v>0</v>
      </c>
      <c r="Q1488" t="s">
        <v>464</v>
      </c>
      <c r="R1488" t="s">
        <v>234</v>
      </c>
      <c r="S1488" t="s">
        <v>258</v>
      </c>
      <c r="T1488" t="s">
        <v>259</v>
      </c>
      <c r="U1488" t="s">
        <v>443</v>
      </c>
    </row>
    <row r="1489" spans="1:21" x14ac:dyDescent="0.35">
      <c r="A1489" s="2" t="s">
        <v>53</v>
      </c>
      <c r="B1489" s="1" t="s">
        <v>54</v>
      </c>
      <c r="C1489" t="s">
        <v>510</v>
      </c>
      <c r="D1489" s="1" t="s">
        <v>118</v>
      </c>
      <c r="E1489" s="1" t="s">
        <v>25</v>
      </c>
      <c r="F1489" s="1" t="s">
        <v>26</v>
      </c>
      <c r="G1489" s="1" t="s">
        <v>215</v>
      </c>
      <c r="H1489" t="s">
        <v>16</v>
      </c>
      <c r="I1489" s="1" t="s">
        <v>70</v>
      </c>
      <c r="J1489" t="s">
        <v>42</v>
      </c>
      <c r="K1489" s="1" t="s">
        <v>18</v>
      </c>
      <c r="L1489" t="s">
        <v>278</v>
      </c>
      <c r="M1489" t="s">
        <v>149</v>
      </c>
      <c r="N1489">
        <v>2</v>
      </c>
      <c r="O1489" t="s">
        <v>232</v>
      </c>
      <c r="P1489">
        <v>0</v>
      </c>
      <c r="Q1489" t="s">
        <v>464</v>
      </c>
      <c r="R1489" t="s">
        <v>234</v>
      </c>
      <c r="S1489" t="s">
        <v>258</v>
      </c>
      <c r="T1489" t="s">
        <v>259</v>
      </c>
      <c r="U1489" t="s">
        <v>443</v>
      </c>
    </row>
    <row r="1490" spans="1:21" x14ac:dyDescent="0.35">
      <c r="A1490" s="2" t="s">
        <v>53</v>
      </c>
      <c r="B1490" s="1" t="s">
        <v>54</v>
      </c>
      <c r="C1490" t="s">
        <v>510</v>
      </c>
      <c r="D1490" s="1" t="s">
        <v>118</v>
      </c>
      <c r="E1490" s="1" t="s">
        <v>25</v>
      </c>
      <c r="F1490" s="1" t="s">
        <v>26</v>
      </c>
      <c r="G1490" s="1" t="s">
        <v>215</v>
      </c>
      <c r="H1490" t="s">
        <v>16</v>
      </c>
      <c r="I1490" s="1" t="s">
        <v>324</v>
      </c>
      <c r="J1490" t="s">
        <v>42</v>
      </c>
      <c r="K1490" s="1" t="s">
        <v>18</v>
      </c>
      <c r="L1490" t="s">
        <v>278</v>
      </c>
      <c r="M1490" t="s">
        <v>149</v>
      </c>
      <c r="N1490">
        <v>2</v>
      </c>
      <c r="O1490" t="s">
        <v>232</v>
      </c>
      <c r="P1490">
        <v>1</v>
      </c>
      <c r="Q1490" t="s">
        <v>464</v>
      </c>
      <c r="R1490" t="s">
        <v>234</v>
      </c>
      <c r="S1490" t="s">
        <v>258</v>
      </c>
      <c r="T1490" t="s">
        <v>259</v>
      </c>
      <c r="U1490" t="s">
        <v>443</v>
      </c>
    </row>
    <row r="1491" spans="1:21" x14ac:dyDescent="0.35">
      <c r="A1491" s="2" t="s">
        <v>53</v>
      </c>
      <c r="B1491" s="1" t="s">
        <v>54</v>
      </c>
      <c r="C1491" t="s">
        <v>510</v>
      </c>
      <c r="D1491" s="1" t="s">
        <v>118</v>
      </c>
      <c r="E1491" s="1" t="s">
        <v>25</v>
      </c>
      <c r="F1491" s="1" t="s">
        <v>26</v>
      </c>
      <c r="G1491" s="1" t="s">
        <v>215</v>
      </c>
      <c r="H1491" t="s">
        <v>16</v>
      </c>
      <c r="I1491" s="1" t="s">
        <v>324</v>
      </c>
      <c r="J1491" t="s">
        <v>42</v>
      </c>
      <c r="K1491" s="1" t="s">
        <v>18</v>
      </c>
      <c r="L1491" t="s">
        <v>278</v>
      </c>
      <c r="M1491" t="s">
        <v>100</v>
      </c>
      <c r="N1491">
        <v>1</v>
      </c>
      <c r="O1491" t="s">
        <v>233</v>
      </c>
      <c r="P1491">
        <v>0</v>
      </c>
      <c r="Q1491" t="s">
        <v>464</v>
      </c>
      <c r="R1491" t="s">
        <v>234</v>
      </c>
      <c r="S1491" t="s">
        <v>258</v>
      </c>
      <c r="T1491" t="s">
        <v>259</v>
      </c>
      <c r="U1491" t="s">
        <v>444</v>
      </c>
    </row>
    <row r="1492" spans="1:21" x14ac:dyDescent="0.35">
      <c r="A1492" s="2" t="s">
        <v>53</v>
      </c>
      <c r="B1492" s="1" t="s">
        <v>54</v>
      </c>
      <c r="C1492" t="s">
        <v>510</v>
      </c>
      <c r="D1492" s="1" t="s">
        <v>118</v>
      </c>
      <c r="E1492" s="1" t="s">
        <v>25</v>
      </c>
      <c r="F1492" s="1" t="s">
        <v>26</v>
      </c>
      <c r="G1492" s="1" t="s">
        <v>215</v>
      </c>
      <c r="H1492" t="s">
        <v>16</v>
      </c>
      <c r="I1492" s="1" t="s">
        <v>324</v>
      </c>
      <c r="J1492" t="s">
        <v>42</v>
      </c>
      <c r="K1492" s="1" t="s">
        <v>18</v>
      </c>
      <c r="L1492" t="s">
        <v>278</v>
      </c>
      <c r="M1492" t="s">
        <v>100</v>
      </c>
      <c r="N1492">
        <v>1</v>
      </c>
      <c r="O1492" t="s">
        <v>233</v>
      </c>
      <c r="P1492">
        <v>0</v>
      </c>
      <c r="Q1492" t="s">
        <v>464</v>
      </c>
      <c r="R1492" t="s">
        <v>234</v>
      </c>
      <c r="S1492" t="s">
        <v>258</v>
      </c>
      <c r="T1492" t="s">
        <v>259</v>
      </c>
      <c r="U1492" t="s">
        <v>443</v>
      </c>
    </row>
    <row r="1493" spans="1:21" x14ac:dyDescent="0.35">
      <c r="A1493" s="2" t="s">
        <v>53</v>
      </c>
      <c r="B1493" s="1" t="s">
        <v>54</v>
      </c>
      <c r="C1493" t="s">
        <v>510</v>
      </c>
      <c r="D1493" s="1" t="s">
        <v>118</v>
      </c>
      <c r="E1493" s="1" t="s">
        <v>25</v>
      </c>
      <c r="F1493" s="1" t="s">
        <v>26</v>
      </c>
      <c r="G1493" s="1" t="s">
        <v>215</v>
      </c>
      <c r="H1493" t="s">
        <v>16</v>
      </c>
      <c r="I1493" s="1" t="s">
        <v>324</v>
      </c>
      <c r="J1493" t="s">
        <v>42</v>
      </c>
      <c r="K1493" s="1" t="s">
        <v>18</v>
      </c>
      <c r="L1493" t="s">
        <v>363</v>
      </c>
      <c r="M1493" t="s">
        <v>100</v>
      </c>
      <c r="N1493">
        <v>1</v>
      </c>
      <c r="O1493" t="s">
        <v>233</v>
      </c>
      <c r="P1493">
        <v>0</v>
      </c>
      <c r="Q1493" t="s">
        <v>464</v>
      </c>
      <c r="R1493" t="s">
        <v>234</v>
      </c>
      <c r="S1493" t="s">
        <v>258</v>
      </c>
      <c r="T1493" t="s">
        <v>259</v>
      </c>
      <c r="U1493" t="s">
        <v>443</v>
      </c>
    </row>
    <row r="1494" spans="1:21" x14ac:dyDescent="0.35">
      <c r="A1494" s="2" t="s">
        <v>53</v>
      </c>
      <c r="B1494" s="1" t="s">
        <v>54</v>
      </c>
      <c r="C1494" t="s">
        <v>510</v>
      </c>
      <c r="D1494" s="1" t="s">
        <v>118</v>
      </c>
      <c r="E1494" s="1" t="s">
        <v>25</v>
      </c>
      <c r="F1494" s="1" t="s">
        <v>26</v>
      </c>
      <c r="G1494" s="1" t="s">
        <v>215</v>
      </c>
      <c r="H1494" t="s">
        <v>20</v>
      </c>
      <c r="I1494" s="1" t="s">
        <v>56</v>
      </c>
      <c r="J1494" t="s">
        <v>42</v>
      </c>
      <c r="K1494" s="1" t="s">
        <v>18</v>
      </c>
      <c r="L1494" t="s">
        <v>278</v>
      </c>
      <c r="M1494" t="s">
        <v>100</v>
      </c>
      <c r="N1494">
        <v>1</v>
      </c>
      <c r="O1494" t="s">
        <v>233</v>
      </c>
      <c r="P1494">
        <v>1</v>
      </c>
      <c r="Q1494" t="s">
        <v>464</v>
      </c>
      <c r="R1494" t="s">
        <v>234</v>
      </c>
      <c r="S1494" t="s">
        <v>258</v>
      </c>
      <c r="T1494" t="s">
        <v>259</v>
      </c>
      <c r="U1494" t="s">
        <v>443</v>
      </c>
    </row>
    <row r="1495" spans="1:21" x14ac:dyDescent="0.35">
      <c r="A1495" s="2" t="s">
        <v>53</v>
      </c>
      <c r="B1495" s="1" t="s">
        <v>54</v>
      </c>
      <c r="C1495" t="s">
        <v>510</v>
      </c>
      <c r="D1495" s="1" t="s">
        <v>118</v>
      </c>
      <c r="E1495" s="1" t="s">
        <v>25</v>
      </c>
      <c r="F1495" s="1" t="s">
        <v>26</v>
      </c>
      <c r="G1495" s="1" t="s">
        <v>215</v>
      </c>
      <c r="H1495" t="s">
        <v>20</v>
      </c>
      <c r="I1495" s="1" t="s">
        <v>306</v>
      </c>
      <c r="J1495" t="s">
        <v>42</v>
      </c>
      <c r="K1495" s="1" t="s">
        <v>18</v>
      </c>
      <c r="L1495" t="s">
        <v>363</v>
      </c>
      <c r="M1495" t="s">
        <v>100</v>
      </c>
      <c r="N1495">
        <v>1</v>
      </c>
      <c r="O1495" t="s">
        <v>232</v>
      </c>
      <c r="P1495">
        <v>1</v>
      </c>
      <c r="Q1495" t="s">
        <v>464</v>
      </c>
      <c r="R1495" t="s">
        <v>234</v>
      </c>
      <c r="S1495" t="s">
        <v>258</v>
      </c>
      <c r="T1495" t="s">
        <v>259</v>
      </c>
      <c r="U1495" t="s">
        <v>443</v>
      </c>
    </row>
    <row r="1496" spans="1:21" x14ac:dyDescent="0.35">
      <c r="A1496" s="2" t="s">
        <v>53</v>
      </c>
      <c r="B1496" s="1" t="s">
        <v>54</v>
      </c>
      <c r="C1496" t="s">
        <v>510</v>
      </c>
      <c r="D1496" s="1" t="s">
        <v>118</v>
      </c>
      <c r="E1496" s="1" t="s">
        <v>25</v>
      </c>
      <c r="F1496" s="1" t="s">
        <v>26</v>
      </c>
      <c r="G1496" s="1" t="s">
        <v>215</v>
      </c>
      <c r="H1496" t="s">
        <v>20</v>
      </c>
      <c r="I1496" s="1" t="s">
        <v>324</v>
      </c>
      <c r="J1496" t="s">
        <v>42</v>
      </c>
      <c r="K1496" s="1" t="s">
        <v>18</v>
      </c>
      <c r="L1496" t="s">
        <v>278</v>
      </c>
      <c r="M1496" t="s">
        <v>100</v>
      </c>
      <c r="N1496">
        <v>1</v>
      </c>
      <c r="O1496" t="s">
        <v>233</v>
      </c>
      <c r="P1496">
        <v>0</v>
      </c>
      <c r="Q1496" t="s">
        <v>464</v>
      </c>
      <c r="R1496" t="s">
        <v>234</v>
      </c>
      <c r="S1496" t="s">
        <v>258</v>
      </c>
      <c r="T1496" t="s">
        <v>259</v>
      </c>
      <c r="U1496" t="s">
        <v>443</v>
      </c>
    </row>
    <row r="1497" spans="1:21" x14ac:dyDescent="0.35">
      <c r="A1497" s="2" t="s">
        <v>53</v>
      </c>
      <c r="B1497" s="1" t="s">
        <v>54</v>
      </c>
      <c r="C1497" t="s">
        <v>510</v>
      </c>
      <c r="D1497" s="1" t="s">
        <v>118</v>
      </c>
      <c r="E1497" s="1" t="s">
        <v>25</v>
      </c>
      <c r="F1497" s="1" t="s">
        <v>26</v>
      </c>
      <c r="G1497" s="1" t="s">
        <v>215</v>
      </c>
      <c r="H1497" t="s">
        <v>27</v>
      </c>
      <c r="I1497" s="1" t="s">
        <v>56</v>
      </c>
      <c r="J1497" t="s">
        <v>42</v>
      </c>
      <c r="K1497" s="1" t="s">
        <v>18</v>
      </c>
      <c r="L1497" t="s">
        <v>278</v>
      </c>
      <c r="M1497" t="s">
        <v>100</v>
      </c>
      <c r="N1497">
        <v>2</v>
      </c>
      <c r="O1497" t="s">
        <v>233</v>
      </c>
      <c r="P1497">
        <v>1</v>
      </c>
      <c r="Q1497" t="s">
        <v>464</v>
      </c>
      <c r="R1497" t="s">
        <v>234</v>
      </c>
      <c r="S1497" t="s">
        <v>258</v>
      </c>
      <c r="T1497" t="s">
        <v>259</v>
      </c>
      <c r="U1497" t="s">
        <v>443</v>
      </c>
    </row>
    <row r="1498" spans="1:21" x14ac:dyDescent="0.35">
      <c r="A1498" s="2" t="s">
        <v>53</v>
      </c>
      <c r="B1498" s="1" t="s">
        <v>54</v>
      </c>
      <c r="C1498" t="s">
        <v>510</v>
      </c>
      <c r="D1498" s="1" t="s">
        <v>118</v>
      </c>
      <c r="E1498" s="1" t="s">
        <v>25</v>
      </c>
      <c r="F1498" s="1" t="s">
        <v>26</v>
      </c>
      <c r="G1498" s="1" t="s">
        <v>215</v>
      </c>
      <c r="H1498" t="s">
        <v>27</v>
      </c>
      <c r="I1498" s="1" t="s">
        <v>56</v>
      </c>
      <c r="J1498" t="s">
        <v>42</v>
      </c>
      <c r="K1498" s="1" t="s">
        <v>18</v>
      </c>
      <c r="L1498" t="s">
        <v>363</v>
      </c>
      <c r="M1498" t="s">
        <v>100</v>
      </c>
      <c r="N1498">
        <v>1</v>
      </c>
      <c r="O1498" t="s">
        <v>233</v>
      </c>
      <c r="P1498">
        <v>0</v>
      </c>
      <c r="Q1498" t="s">
        <v>464</v>
      </c>
      <c r="R1498" t="s">
        <v>234</v>
      </c>
      <c r="S1498" t="s">
        <v>258</v>
      </c>
      <c r="T1498" t="s">
        <v>259</v>
      </c>
      <c r="U1498" t="s">
        <v>443</v>
      </c>
    </row>
    <row r="1499" spans="1:21" x14ac:dyDescent="0.35">
      <c r="A1499" s="2" t="s">
        <v>53</v>
      </c>
      <c r="B1499" s="1" t="s">
        <v>54</v>
      </c>
      <c r="C1499" t="s">
        <v>510</v>
      </c>
      <c r="D1499" s="1" t="s">
        <v>118</v>
      </c>
      <c r="E1499" s="1" t="s">
        <v>25</v>
      </c>
      <c r="F1499" s="1" t="s">
        <v>26</v>
      </c>
      <c r="G1499" s="1" t="s">
        <v>215</v>
      </c>
      <c r="H1499" t="s">
        <v>27</v>
      </c>
      <c r="I1499" s="1" t="s">
        <v>70</v>
      </c>
      <c r="J1499" t="s">
        <v>42</v>
      </c>
      <c r="K1499" s="1" t="s">
        <v>18</v>
      </c>
      <c r="L1499" t="s">
        <v>278</v>
      </c>
      <c r="M1499" t="s">
        <v>149</v>
      </c>
      <c r="N1499">
        <v>1</v>
      </c>
      <c r="O1499" t="s">
        <v>232</v>
      </c>
      <c r="P1499">
        <v>0</v>
      </c>
      <c r="Q1499" t="s">
        <v>464</v>
      </c>
      <c r="R1499" t="s">
        <v>234</v>
      </c>
      <c r="S1499" t="s">
        <v>271</v>
      </c>
      <c r="T1499" t="s">
        <v>259</v>
      </c>
      <c r="U1499" t="s">
        <v>443</v>
      </c>
    </row>
    <row r="1500" spans="1:21" x14ac:dyDescent="0.35">
      <c r="A1500" s="2" t="s">
        <v>53</v>
      </c>
      <c r="B1500" s="1" t="s">
        <v>54</v>
      </c>
      <c r="C1500" t="s">
        <v>510</v>
      </c>
      <c r="D1500" s="1" t="s">
        <v>118</v>
      </c>
      <c r="E1500" s="1" t="s">
        <v>25</v>
      </c>
      <c r="F1500" s="1" t="s">
        <v>26</v>
      </c>
      <c r="G1500" s="1" t="s">
        <v>215</v>
      </c>
      <c r="H1500" t="s">
        <v>27</v>
      </c>
      <c r="I1500" s="1" t="s">
        <v>70</v>
      </c>
      <c r="J1500" t="s">
        <v>42</v>
      </c>
      <c r="K1500" s="1" t="s">
        <v>18</v>
      </c>
      <c r="L1500" t="s">
        <v>278</v>
      </c>
      <c r="M1500" t="s">
        <v>149</v>
      </c>
      <c r="N1500">
        <v>1</v>
      </c>
      <c r="O1500" t="s">
        <v>232</v>
      </c>
      <c r="P1500">
        <v>1</v>
      </c>
      <c r="Q1500" t="s">
        <v>464</v>
      </c>
      <c r="R1500" t="s">
        <v>234</v>
      </c>
      <c r="S1500" t="s">
        <v>258</v>
      </c>
      <c r="T1500" t="s">
        <v>259</v>
      </c>
      <c r="U1500" t="s">
        <v>443</v>
      </c>
    </row>
    <row r="1501" spans="1:21" x14ac:dyDescent="0.35">
      <c r="A1501" s="2" t="s">
        <v>53</v>
      </c>
      <c r="B1501" s="1" t="s">
        <v>54</v>
      </c>
      <c r="C1501" t="s">
        <v>510</v>
      </c>
      <c r="D1501" s="1" t="s">
        <v>118</v>
      </c>
      <c r="E1501" s="1" t="s">
        <v>25</v>
      </c>
      <c r="F1501" s="1" t="s">
        <v>26</v>
      </c>
      <c r="G1501" s="1" t="s">
        <v>215</v>
      </c>
      <c r="H1501" t="s">
        <v>27</v>
      </c>
      <c r="I1501" s="1" t="s">
        <v>70</v>
      </c>
      <c r="J1501" t="s">
        <v>42</v>
      </c>
      <c r="K1501" s="1" t="s">
        <v>18</v>
      </c>
      <c r="L1501" t="s">
        <v>363</v>
      </c>
      <c r="M1501" t="s">
        <v>149</v>
      </c>
      <c r="N1501">
        <v>1</v>
      </c>
      <c r="O1501" t="s">
        <v>232</v>
      </c>
      <c r="P1501">
        <v>0</v>
      </c>
      <c r="Q1501" t="s">
        <v>464</v>
      </c>
      <c r="R1501" t="s">
        <v>234</v>
      </c>
      <c r="S1501" t="s">
        <v>258</v>
      </c>
      <c r="T1501" t="s">
        <v>259</v>
      </c>
      <c r="U1501" t="s">
        <v>443</v>
      </c>
    </row>
    <row r="1502" spans="1:21" x14ac:dyDescent="0.35">
      <c r="A1502" s="2" t="s">
        <v>53</v>
      </c>
      <c r="B1502" s="1" t="s">
        <v>54</v>
      </c>
      <c r="C1502" t="s">
        <v>510</v>
      </c>
      <c r="D1502" s="1" t="s">
        <v>118</v>
      </c>
      <c r="E1502" s="1" t="s">
        <v>25</v>
      </c>
      <c r="F1502" s="1" t="s">
        <v>26</v>
      </c>
      <c r="G1502" s="1" t="s">
        <v>215</v>
      </c>
      <c r="H1502" t="s">
        <v>27</v>
      </c>
      <c r="I1502" s="1" t="s">
        <v>324</v>
      </c>
      <c r="J1502" t="s">
        <v>42</v>
      </c>
      <c r="K1502" s="1" t="s">
        <v>18</v>
      </c>
      <c r="L1502" t="s">
        <v>363</v>
      </c>
      <c r="M1502" t="s">
        <v>149</v>
      </c>
      <c r="N1502">
        <v>1</v>
      </c>
      <c r="O1502" t="s">
        <v>232</v>
      </c>
      <c r="P1502">
        <v>0</v>
      </c>
      <c r="Q1502" t="s">
        <v>464</v>
      </c>
      <c r="R1502" t="s">
        <v>234</v>
      </c>
      <c r="S1502" t="s">
        <v>258</v>
      </c>
      <c r="T1502" t="s">
        <v>259</v>
      </c>
      <c r="U1502" t="s">
        <v>443</v>
      </c>
    </row>
    <row r="1503" spans="1:21" x14ac:dyDescent="0.35">
      <c r="A1503" s="2" t="s">
        <v>53</v>
      </c>
      <c r="B1503" s="1" t="s">
        <v>54</v>
      </c>
      <c r="C1503" t="s">
        <v>510</v>
      </c>
      <c r="D1503" s="1" t="s">
        <v>118</v>
      </c>
      <c r="E1503" s="1" t="s">
        <v>25</v>
      </c>
      <c r="F1503" s="1" t="s">
        <v>26</v>
      </c>
      <c r="G1503" s="1" t="s">
        <v>215</v>
      </c>
      <c r="H1503" t="s">
        <v>27</v>
      </c>
      <c r="I1503" s="1" t="s">
        <v>324</v>
      </c>
      <c r="J1503" t="s">
        <v>42</v>
      </c>
      <c r="K1503" s="1" t="s">
        <v>18</v>
      </c>
      <c r="L1503" t="s">
        <v>363</v>
      </c>
      <c r="M1503" t="s">
        <v>100</v>
      </c>
      <c r="N1503">
        <v>1</v>
      </c>
      <c r="O1503" t="s">
        <v>233</v>
      </c>
      <c r="P1503">
        <v>0</v>
      </c>
      <c r="Q1503" t="s">
        <v>464</v>
      </c>
      <c r="R1503" t="s">
        <v>234</v>
      </c>
      <c r="S1503" t="s">
        <v>258</v>
      </c>
      <c r="T1503" t="s">
        <v>259</v>
      </c>
      <c r="U1503" t="s">
        <v>443</v>
      </c>
    </row>
    <row r="1504" spans="1:21" x14ac:dyDescent="0.35">
      <c r="A1504" s="2" t="s">
        <v>53</v>
      </c>
      <c r="B1504" s="1" t="s">
        <v>54</v>
      </c>
      <c r="C1504" t="s">
        <v>510</v>
      </c>
      <c r="D1504" s="1" t="s">
        <v>118</v>
      </c>
      <c r="E1504" s="1" t="s">
        <v>25</v>
      </c>
      <c r="F1504" s="1" t="s">
        <v>26</v>
      </c>
      <c r="G1504" s="1" t="s">
        <v>215</v>
      </c>
      <c r="H1504" t="s">
        <v>30</v>
      </c>
      <c r="I1504" s="1" t="s">
        <v>56</v>
      </c>
      <c r="J1504" t="s">
        <v>42</v>
      </c>
      <c r="K1504" s="1" t="s">
        <v>18</v>
      </c>
      <c r="L1504" t="s">
        <v>278</v>
      </c>
      <c r="M1504" t="s">
        <v>100</v>
      </c>
      <c r="N1504">
        <v>1</v>
      </c>
      <c r="O1504" t="s">
        <v>233</v>
      </c>
      <c r="P1504">
        <v>0</v>
      </c>
      <c r="Q1504" t="s">
        <v>464</v>
      </c>
      <c r="R1504" t="s">
        <v>234</v>
      </c>
      <c r="S1504" t="s">
        <v>258</v>
      </c>
      <c r="T1504" t="s">
        <v>259</v>
      </c>
      <c r="U1504" t="s">
        <v>443</v>
      </c>
    </row>
    <row r="1505" spans="1:21" x14ac:dyDescent="0.35">
      <c r="A1505" s="2" t="s">
        <v>53</v>
      </c>
      <c r="B1505" s="1" t="s">
        <v>54</v>
      </c>
      <c r="C1505" t="s">
        <v>510</v>
      </c>
      <c r="D1505" s="1" t="s">
        <v>118</v>
      </c>
      <c r="E1505" s="1" t="s">
        <v>25</v>
      </c>
      <c r="F1505" s="1" t="s">
        <v>26</v>
      </c>
      <c r="G1505" s="1" t="s">
        <v>215</v>
      </c>
      <c r="H1505" t="s">
        <v>30</v>
      </c>
      <c r="I1505" s="1" t="s">
        <v>56</v>
      </c>
      <c r="J1505" t="s">
        <v>42</v>
      </c>
      <c r="K1505" s="1" t="s">
        <v>18</v>
      </c>
      <c r="L1505" t="s">
        <v>363</v>
      </c>
      <c r="M1505" t="s">
        <v>100</v>
      </c>
      <c r="N1505">
        <v>1</v>
      </c>
      <c r="O1505" t="s">
        <v>233</v>
      </c>
      <c r="P1505">
        <v>0</v>
      </c>
      <c r="Q1505" t="s">
        <v>464</v>
      </c>
      <c r="R1505" t="s">
        <v>234</v>
      </c>
      <c r="S1505" t="s">
        <v>258</v>
      </c>
      <c r="T1505" t="s">
        <v>259</v>
      </c>
      <c r="U1505" t="s">
        <v>444</v>
      </c>
    </row>
    <row r="1506" spans="1:21" x14ac:dyDescent="0.35">
      <c r="A1506" s="2" t="s">
        <v>53</v>
      </c>
      <c r="B1506" s="1" t="s">
        <v>54</v>
      </c>
      <c r="C1506" t="s">
        <v>510</v>
      </c>
      <c r="D1506" s="1" t="s">
        <v>118</v>
      </c>
      <c r="E1506" s="1" t="s">
        <v>25</v>
      </c>
      <c r="F1506" s="1" t="s">
        <v>26</v>
      </c>
      <c r="G1506" s="1" t="s">
        <v>215</v>
      </c>
      <c r="H1506" t="s">
        <v>30</v>
      </c>
      <c r="I1506" s="1" t="s">
        <v>56</v>
      </c>
      <c r="J1506" t="s">
        <v>42</v>
      </c>
      <c r="K1506" s="1" t="s">
        <v>18</v>
      </c>
      <c r="L1506" t="s">
        <v>363</v>
      </c>
      <c r="M1506" t="s">
        <v>100</v>
      </c>
      <c r="N1506">
        <v>1</v>
      </c>
      <c r="O1506" t="s">
        <v>233</v>
      </c>
      <c r="P1506">
        <v>1</v>
      </c>
      <c r="Q1506" t="s">
        <v>464</v>
      </c>
      <c r="R1506" t="s">
        <v>243</v>
      </c>
      <c r="S1506" t="s">
        <v>258</v>
      </c>
      <c r="T1506" t="s">
        <v>259</v>
      </c>
      <c r="U1506" t="s">
        <v>444</v>
      </c>
    </row>
    <row r="1507" spans="1:21" x14ac:dyDescent="0.35">
      <c r="A1507" s="2" t="s">
        <v>53</v>
      </c>
      <c r="B1507" s="1" t="s">
        <v>54</v>
      </c>
      <c r="C1507" t="s">
        <v>510</v>
      </c>
      <c r="D1507" s="1" t="s">
        <v>118</v>
      </c>
      <c r="E1507" s="1" t="s">
        <v>25</v>
      </c>
      <c r="F1507" s="1" t="s">
        <v>26</v>
      </c>
      <c r="G1507" s="1" t="s">
        <v>215</v>
      </c>
      <c r="H1507" t="s">
        <v>30</v>
      </c>
      <c r="I1507" s="1" t="s">
        <v>306</v>
      </c>
      <c r="J1507" t="s">
        <v>42</v>
      </c>
      <c r="K1507" s="1" t="s">
        <v>18</v>
      </c>
      <c r="L1507" t="s">
        <v>363</v>
      </c>
      <c r="M1507" t="s">
        <v>100</v>
      </c>
      <c r="N1507">
        <v>1</v>
      </c>
      <c r="O1507" t="s">
        <v>232</v>
      </c>
      <c r="P1507">
        <v>1</v>
      </c>
      <c r="Q1507" t="s">
        <v>464</v>
      </c>
      <c r="R1507" t="s">
        <v>234</v>
      </c>
      <c r="S1507" t="s">
        <v>258</v>
      </c>
      <c r="T1507" t="s">
        <v>259</v>
      </c>
      <c r="U1507" t="s">
        <v>443</v>
      </c>
    </row>
    <row r="1508" spans="1:21" x14ac:dyDescent="0.35">
      <c r="A1508" s="2" t="s">
        <v>53</v>
      </c>
      <c r="B1508" s="1" t="s">
        <v>54</v>
      </c>
      <c r="C1508" t="s">
        <v>510</v>
      </c>
      <c r="D1508" s="1" t="s">
        <v>118</v>
      </c>
      <c r="E1508" s="1" t="s">
        <v>25</v>
      </c>
      <c r="F1508" s="1" t="s">
        <v>26</v>
      </c>
      <c r="G1508" s="1" t="s">
        <v>215</v>
      </c>
      <c r="H1508" t="s">
        <v>30</v>
      </c>
      <c r="I1508" s="1" t="s">
        <v>70</v>
      </c>
      <c r="J1508" t="s">
        <v>42</v>
      </c>
      <c r="K1508" s="1" t="s">
        <v>18</v>
      </c>
      <c r="L1508" t="s">
        <v>278</v>
      </c>
      <c r="M1508" t="s">
        <v>149</v>
      </c>
      <c r="N1508">
        <v>1</v>
      </c>
      <c r="O1508" t="s">
        <v>232</v>
      </c>
      <c r="P1508">
        <v>1</v>
      </c>
      <c r="Q1508" t="s">
        <v>464</v>
      </c>
      <c r="R1508" t="s">
        <v>234</v>
      </c>
      <c r="S1508" t="s">
        <v>258</v>
      </c>
      <c r="T1508" t="s">
        <v>259</v>
      </c>
      <c r="U1508" t="s">
        <v>443</v>
      </c>
    </row>
    <row r="1509" spans="1:21" x14ac:dyDescent="0.35">
      <c r="A1509" s="2" t="s">
        <v>53</v>
      </c>
      <c r="B1509" s="1" t="s">
        <v>54</v>
      </c>
      <c r="C1509" t="s">
        <v>510</v>
      </c>
      <c r="D1509" s="1" t="s">
        <v>118</v>
      </c>
      <c r="E1509" s="1" t="s">
        <v>25</v>
      </c>
      <c r="F1509" s="1" t="s">
        <v>26</v>
      </c>
      <c r="G1509" s="1" t="s">
        <v>215</v>
      </c>
      <c r="H1509" t="s">
        <v>30</v>
      </c>
      <c r="I1509" s="1" t="s">
        <v>70</v>
      </c>
      <c r="J1509" t="s">
        <v>42</v>
      </c>
      <c r="K1509" s="1" t="s">
        <v>18</v>
      </c>
      <c r="L1509" t="s">
        <v>363</v>
      </c>
      <c r="M1509" t="s">
        <v>149</v>
      </c>
      <c r="N1509">
        <v>1</v>
      </c>
      <c r="O1509" t="s">
        <v>232</v>
      </c>
      <c r="P1509">
        <v>1</v>
      </c>
      <c r="Q1509" t="s">
        <v>464</v>
      </c>
      <c r="R1509" t="s">
        <v>234</v>
      </c>
      <c r="S1509" t="s">
        <v>258</v>
      </c>
      <c r="T1509" t="s">
        <v>259</v>
      </c>
      <c r="U1509" t="s">
        <v>443</v>
      </c>
    </row>
    <row r="1510" spans="1:21" x14ac:dyDescent="0.35">
      <c r="A1510" s="2" t="s">
        <v>53</v>
      </c>
      <c r="B1510" s="1" t="s">
        <v>54</v>
      </c>
      <c r="C1510" t="s">
        <v>510</v>
      </c>
      <c r="D1510" s="1" t="s">
        <v>118</v>
      </c>
      <c r="E1510" s="1" t="s">
        <v>25</v>
      </c>
      <c r="F1510" s="1" t="s">
        <v>26</v>
      </c>
      <c r="G1510" s="1" t="s">
        <v>215</v>
      </c>
      <c r="H1510" t="s">
        <v>30</v>
      </c>
      <c r="I1510" s="1" t="s">
        <v>324</v>
      </c>
      <c r="J1510" t="s">
        <v>42</v>
      </c>
      <c r="K1510" s="1" t="s">
        <v>18</v>
      </c>
      <c r="L1510" t="s">
        <v>278</v>
      </c>
      <c r="M1510" t="s">
        <v>149</v>
      </c>
      <c r="N1510">
        <v>1</v>
      </c>
      <c r="O1510" t="s">
        <v>232</v>
      </c>
      <c r="P1510">
        <v>1</v>
      </c>
      <c r="Q1510" t="s">
        <v>464</v>
      </c>
      <c r="R1510" t="s">
        <v>234</v>
      </c>
      <c r="S1510" t="s">
        <v>258</v>
      </c>
      <c r="T1510" t="s">
        <v>259</v>
      </c>
      <c r="U1510" t="s">
        <v>443</v>
      </c>
    </row>
    <row r="1511" spans="1:21" x14ac:dyDescent="0.35">
      <c r="A1511" s="2" t="s">
        <v>53</v>
      </c>
      <c r="B1511" s="1" t="s">
        <v>54</v>
      </c>
      <c r="C1511" t="s">
        <v>510</v>
      </c>
      <c r="D1511" s="1" t="s">
        <v>118</v>
      </c>
      <c r="E1511" s="1" t="s">
        <v>25</v>
      </c>
      <c r="F1511" s="1" t="s">
        <v>26</v>
      </c>
      <c r="G1511" s="1" t="s">
        <v>215</v>
      </c>
      <c r="H1511" t="s">
        <v>30</v>
      </c>
      <c r="I1511" s="1" t="s">
        <v>324</v>
      </c>
      <c r="J1511" t="s">
        <v>42</v>
      </c>
      <c r="K1511" s="1" t="s">
        <v>18</v>
      </c>
      <c r="L1511" t="s">
        <v>363</v>
      </c>
      <c r="M1511" t="s">
        <v>100</v>
      </c>
      <c r="N1511">
        <v>1</v>
      </c>
      <c r="O1511" t="s">
        <v>232</v>
      </c>
      <c r="P1511">
        <v>0</v>
      </c>
      <c r="Q1511" t="s">
        <v>464</v>
      </c>
      <c r="R1511" t="s">
        <v>234</v>
      </c>
      <c r="S1511" t="s">
        <v>258</v>
      </c>
      <c r="T1511" t="s">
        <v>259</v>
      </c>
      <c r="U1511" t="s">
        <v>443</v>
      </c>
    </row>
    <row r="1512" spans="1:21" x14ac:dyDescent="0.35">
      <c r="A1512" s="2" t="s">
        <v>53</v>
      </c>
      <c r="B1512" s="1" t="s">
        <v>54</v>
      </c>
      <c r="C1512" t="s">
        <v>510</v>
      </c>
      <c r="D1512" s="1" t="s">
        <v>118</v>
      </c>
      <c r="E1512" s="1" t="s">
        <v>25</v>
      </c>
      <c r="F1512" s="1" t="s">
        <v>26</v>
      </c>
      <c r="G1512" s="1" t="s">
        <v>215</v>
      </c>
      <c r="H1512" t="s">
        <v>36</v>
      </c>
      <c r="I1512" s="1" t="s">
        <v>56</v>
      </c>
      <c r="J1512" t="s">
        <v>42</v>
      </c>
      <c r="K1512" s="1" t="s">
        <v>18</v>
      </c>
      <c r="L1512" t="s">
        <v>278</v>
      </c>
      <c r="M1512" t="s">
        <v>100</v>
      </c>
      <c r="N1512">
        <v>1</v>
      </c>
      <c r="O1512" t="s">
        <v>233</v>
      </c>
      <c r="P1512">
        <v>1</v>
      </c>
      <c r="Q1512" t="s">
        <v>464</v>
      </c>
      <c r="R1512" t="s">
        <v>234</v>
      </c>
      <c r="S1512" t="s">
        <v>258</v>
      </c>
      <c r="T1512" t="s">
        <v>259</v>
      </c>
      <c r="U1512" t="s">
        <v>443</v>
      </c>
    </row>
    <row r="1513" spans="1:21" x14ac:dyDescent="0.35">
      <c r="A1513" s="2" t="s">
        <v>53</v>
      </c>
      <c r="B1513" s="1" t="s">
        <v>54</v>
      </c>
      <c r="C1513" t="s">
        <v>510</v>
      </c>
      <c r="D1513" s="1" t="s">
        <v>118</v>
      </c>
      <c r="E1513" s="1" t="s">
        <v>25</v>
      </c>
      <c r="F1513" s="1" t="s">
        <v>26</v>
      </c>
      <c r="G1513" s="1" t="s">
        <v>215</v>
      </c>
      <c r="H1513" t="s">
        <v>36</v>
      </c>
      <c r="I1513" s="1" t="s">
        <v>70</v>
      </c>
      <c r="J1513" t="s">
        <v>42</v>
      </c>
      <c r="K1513" s="1" t="s">
        <v>18</v>
      </c>
      <c r="L1513" t="s">
        <v>363</v>
      </c>
      <c r="M1513" t="s">
        <v>149</v>
      </c>
      <c r="N1513">
        <v>1</v>
      </c>
      <c r="O1513" t="s">
        <v>232</v>
      </c>
      <c r="P1513">
        <v>0</v>
      </c>
      <c r="Q1513" t="s">
        <v>464</v>
      </c>
      <c r="R1513" t="s">
        <v>234</v>
      </c>
      <c r="S1513" t="s">
        <v>258</v>
      </c>
      <c r="T1513" t="s">
        <v>259</v>
      </c>
      <c r="U1513" t="s">
        <v>443</v>
      </c>
    </row>
    <row r="1514" spans="1:21" x14ac:dyDescent="0.35">
      <c r="A1514" s="2" t="s">
        <v>53</v>
      </c>
      <c r="B1514" s="1" t="s">
        <v>54</v>
      </c>
      <c r="C1514" t="s">
        <v>510</v>
      </c>
      <c r="D1514" s="1" t="s">
        <v>118</v>
      </c>
      <c r="E1514" s="1" t="s">
        <v>25</v>
      </c>
      <c r="F1514" s="1" t="s">
        <v>26</v>
      </c>
      <c r="G1514" s="1" t="s">
        <v>215</v>
      </c>
      <c r="H1514" t="s">
        <v>36</v>
      </c>
      <c r="I1514" s="1" t="s">
        <v>324</v>
      </c>
      <c r="J1514" t="s">
        <v>42</v>
      </c>
      <c r="K1514" s="1" t="s">
        <v>18</v>
      </c>
      <c r="L1514" t="s">
        <v>363</v>
      </c>
      <c r="M1514" t="s">
        <v>100</v>
      </c>
      <c r="N1514">
        <v>1</v>
      </c>
      <c r="O1514" t="s">
        <v>233</v>
      </c>
      <c r="P1514">
        <v>0</v>
      </c>
      <c r="Q1514" t="s">
        <v>464</v>
      </c>
      <c r="R1514" t="s">
        <v>234</v>
      </c>
      <c r="S1514" t="s">
        <v>258</v>
      </c>
      <c r="T1514" t="s">
        <v>259</v>
      </c>
      <c r="U1514" t="s">
        <v>443</v>
      </c>
    </row>
    <row r="1515" spans="1:21" x14ac:dyDescent="0.35">
      <c r="A1515" s="2" t="s">
        <v>53</v>
      </c>
      <c r="B1515" s="1" t="s">
        <v>54</v>
      </c>
      <c r="C1515" t="s">
        <v>510</v>
      </c>
      <c r="D1515" s="1" t="s">
        <v>118</v>
      </c>
      <c r="E1515" s="1" t="s">
        <v>25</v>
      </c>
      <c r="F1515" s="1" t="s">
        <v>26</v>
      </c>
      <c r="G1515" s="1" t="s">
        <v>215</v>
      </c>
      <c r="H1515" t="s">
        <v>36</v>
      </c>
      <c r="I1515" s="1" t="s">
        <v>324</v>
      </c>
      <c r="J1515" t="s">
        <v>42</v>
      </c>
      <c r="K1515" s="1" t="s">
        <v>18</v>
      </c>
      <c r="L1515" t="s">
        <v>363</v>
      </c>
      <c r="M1515" t="s">
        <v>100</v>
      </c>
      <c r="N1515">
        <v>2</v>
      </c>
      <c r="O1515" t="s">
        <v>232</v>
      </c>
      <c r="P1515">
        <v>0</v>
      </c>
      <c r="Q1515" t="s">
        <v>464</v>
      </c>
      <c r="R1515" t="s">
        <v>234</v>
      </c>
      <c r="S1515" t="s">
        <v>258</v>
      </c>
      <c r="T1515" t="s">
        <v>259</v>
      </c>
      <c r="U1515" t="s">
        <v>443</v>
      </c>
    </row>
    <row r="1516" spans="1:21" x14ac:dyDescent="0.35">
      <c r="A1516" s="2" t="s">
        <v>53</v>
      </c>
      <c r="B1516" s="1" t="s">
        <v>54</v>
      </c>
      <c r="C1516" t="s">
        <v>510</v>
      </c>
      <c r="D1516" s="1" t="s">
        <v>118</v>
      </c>
      <c r="E1516" s="1" t="s">
        <v>25</v>
      </c>
      <c r="F1516" s="1" t="s">
        <v>26</v>
      </c>
      <c r="G1516" s="1" t="s">
        <v>215</v>
      </c>
      <c r="H1516" t="s">
        <v>40</v>
      </c>
      <c r="I1516" s="1" t="s">
        <v>324</v>
      </c>
      <c r="J1516" t="s">
        <v>42</v>
      </c>
      <c r="K1516" s="1" t="s">
        <v>18</v>
      </c>
      <c r="L1516" t="s">
        <v>363</v>
      </c>
      <c r="M1516" t="s">
        <v>100</v>
      </c>
      <c r="N1516">
        <v>1</v>
      </c>
      <c r="O1516" t="s">
        <v>233</v>
      </c>
      <c r="P1516">
        <v>0</v>
      </c>
      <c r="Q1516" t="s">
        <v>464</v>
      </c>
      <c r="R1516" t="s">
        <v>234</v>
      </c>
      <c r="S1516" t="s">
        <v>258</v>
      </c>
      <c r="T1516" t="s">
        <v>259</v>
      </c>
      <c r="U1516" t="s">
        <v>443</v>
      </c>
    </row>
    <row r="1517" spans="1:21" x14ac:dyDescent="0.35">
      <c r="A1517" s="2" t="s">
        <v>53</v>
      </c>
      <c r="B1517" s="1" t="s">
        <v>54</v>
      </c>
      <c r="C1517" t="s">
        <v>510</v>
      </c>
      <c r="D1517" s="1" t="s">
        <v>118</v>
      </c>
      <c r="E1517" s="1" t="s">
        <v>25</v>
      </c>
      <c r="F1517" s="1" t="s">
        <v>26</v>
      </c>
      <c r="G1517" s="1" t="s">
        <v>215</v>
      </c>
      <c r="H1517" t="s">
        <v>74</v>
      </c>
      <c r="I1517" s="1" t="s">
        <v>70</v>
      </c>
      <c r="J1517" t="s">
        <v>42</v>
      </c>
      <c r="K1517" s="1" t="s">
        <v>18</v>
      </c>
      <c r="L1517" t="s">
        <v>363</v>
      </c>
      <c r="M1517" t="s">
        <v>149</v>
      </c>
      <c r="N1517">
        <v>1</v>
      </c>
      <c r="O1517" t="s">
        <v>232</v>
      </c>
      <c r="P1517">
        <v>0</v>
      </c>
      <c r="Q1517" t="s">
        <v>464</v>
      </c>
      <c r="R1517" t="s">
        <v>234</v>
      </c>
      <c r="S1517" t="s">
        <v>258</v>
      </c>
      <c r="T1517" t="s">
        <v>259</v>
      </c>
      <c r="U1517" t="s">
        <v>443</v>
      </c>
    </row>
    <row r="1518" spans="1:21" x14ac:dyDescent="0.35">
      <c r="A1518" s="2" t="s">
        <v>53</v>
      </c>
      <c r="B1518" s="1" t="s">
        <v>54</v>
      </c>
      <c r="C1518" t="s">
        <v>510</v>
      </c>
      <c r="D1518" s="1" t="s">
        <v>118</v>
      </c>
      <c r="E1518" s="1" t="s">
        <v>25</v>
      </c>
      <c r="F1518" s="1" t="s">
        <v>26</v>
      </c>
      <c r="G1518" s="1" t="s">
        <v>215</v>
      </c>
      <c r="H1518" t="s">
        <v>50</v>
      </c>
      <c r="I1518" s="1" t="s">
        <v>306</v>
      </c>
      <c r="J1518" t="s">
        <v>42</v>
      </c>
      <c r="K1518" s="1" t="s">
        <v>18</v>
      </c>
      <c r="L1518" t="s">
        <v>363</v>
      </c>
      <c r="M1518" t="s">
        <v>100</v>
      </c>
      <c r="N1518">
        <v>1</v>
      </c>
      <c r="O1518" t="s">
        <v>232</v>
      </c>
      <c r="P1518">
        <v>0</v>
      </c>
      <c r="Q1518" t="s">
        <v>464</v>
      </c>
      <c r="R1518" t="s">
        <v>234</v>
      </c>
      <c r="S1518" t="s">
        <v>258</v>
      </c>
      <c r="T1518" t="s">
        <v>259</v>
      </c>
      <c r="U1518" t="s">
        <v>444</v>
      </c>
    </row>
    <row r="1519" spans="1:21" x14ac:dyDescent="0.35">
      <c r="A1519" s="2" t="s">
        <v>53</v>
      </c>
      <c r="B1519" s="1" t="s">
        <v>54</v>
      </c>
      <c r="C1519" t="s">
        <v>510</v>
      </c>
      <c r="D1519" s="1" t="s">
        <v>118</v>
      </c>
      <c r="E1519" s="1" t="s">
        <v>25</v>
      </c>
      <c r="F1519" s="1" t="s">
        <v>15</v>
      </c>
      <c r="G1519" s="1" t="s">
        <v>215</v>
      </c>
      <c r="H1519" t="s">
        <v>16</v>
      </c>
      <c r="I1519" s="1" t="s">
        <v>306</v>
      </c>
      <c r="J1519" t="s">
        <v>42</v>
      </c>
      <c r="K1519" s="1" t="s">
        <v>18</v>
      </c>
      <c r="L1519" t="s">
        <v>278</v>
      </c>
      <c r="M1519" t="s">
        <v>100</v>
      </c>
      <c r="N1519">
        <v>1</v>
      </c>
      <c r="O1519" t="s">
        <v>232</v>
      </c>
      <c r="P1519">
        <v>1</v>
      </c>
      <c r="Q1519" t="s">
        <v>464</v>
      </c>
      <c r="R1519" t="s">
        <v>234</v>
      </c>
      <c r="S1519" t="s">
        <v>258</v>
      </c>
      <c r="T1519" t="s">
        <v>259</v>
      </c>
      <c r="U1519" t="s">
        <v>443</v>
      </c>
    </row>
    <row r="1520" spans="1:21" x14ac:dyDescent="0.35">
      <c r="A1520" s="2" t="s">
        <v>53</v>
      </c>
      <c r="B1520" s="1" t="s">
        <v>54</v>
      </c>
      <c r="C1520" t="s">
        <v>510</v>
      </c>
      <c r="D1520" s="1" t="s">
        <v>118</v>
      </c>
      <c r="E1520" s="1" t="s">
        <v>25</v>
      </c>
      <c r="F1520" s="1" t="s">
        <v>15</v>
      </c>
      <c r="G1520" s="1" t="s">
        <v>215</v>
      </c>
      <c r="H1520" t="s">
        <v>16</v>
      </c>
      <c r="I1520" s="1" t="s">
        <v>324</v>
      </c>
      <c r="J1520" t="s">
        <v>42</v>
      </c>
      <c r="K1520" s="1" t="s">
        <v>18</v>
      </c>
      <c r="L1520" t="s">
        <v>278</v>
      </c>
      <c r="M1520" t="s">
        <v>149</v>
      </c>
      <c r="N1520">
        <v>1</v>
      </c>
      <c r="O1520" t="s">
        <v>232</v>
      </c>
      <c r="P1520">
        <v>0</v>
      </c>
      <c r="Q1520" t="s">
        <v>464</v>
      </c>
      <c r="R1520" t="s">
        <v>234</v>
      </c>
      <c r="S1520" t="s">
        <v>258</v>
      </c>
      <c r="T1520" t="s">
        <v>259</v>
      </c>
      <c r="U1520" t="s">
        <v>443</v>
      </c>
    </row>
    <row r="1521" spans="1:21" x14ac:dyDescent="0.35">
      <c r="A1521" s="2" t="s">
        <v>53</v>
      </c>
      <c r="B1521" s="1" t="s">
        <v>54</v>
      </c>
      <c r="C1521" t="s">
        <v>510</v>
      </c>
      <c r="D1521" s="1" t="s">
        <v>118</v>
      </c>
      <c r="E1521" s="1" t="s">
        <v>25</v>
      </c>
      <c r="F1521" s="1" t="s">
        <v>15</v>
      </c>
      <c r="G1521" s="1" t="s">
        <v>215</v>
      </c>
      <c r="H1521" t="s">
        <v>20</v>
      </c>
      <c r="I1521" s="1" t="s">
        <v>306</v>
      </c>
      <c r="J1521" t="s">
        <v>42</v>
      </c>
      <c r="K1521" s="1" t="s">
        <v>18</v>
      </c>
      <c r="L1521" t="s">
        <v>278</v>
      </c>
      <c r="M1521" t="s">
        <v>100</v>
      </c>
      <c r="N1521">
        <v>1</v>
      </c>
      <c r="O1521" t="s">
        <v>232</v>
      </c>
      <c r="P1521">
        <v>1</v>
      </c>
      <c r="Q1521" t="s">
        <v>464</v>
      </c>
      <c r="R1521" t="s">
        <v>234</v>
      </c>
      <c r="S1521" t="s">
        <v>258</v>
      </c>
      <c r="T1521" t="s">
        <v>259</v>
      </c>
      <c r="U1521" t="s">
        <v>443</v>
      </c>
    </row>
    <row r="1522" spans="1:21" x14ac:dyDescent="0.35">
      <c r="A1522" s="2" t="s">
        <v>53</v>
      </c>
      <c r="B1522" s="1" t="s">
        <v>54</v>
      </c>
      <c r="C1522" t="s">
        <v>510</v>
      </c>
      <c r="D1522" s="1" t="s">
        <v>118</v>
      </c>
      <c r="E1522" s="1" t="s">
        <v>25</v>
      </c>
      <c r="F1522" s="1" t="s">
        <v>15</v>
      </c>
      <c r="G1522" s="1" t="s">
        <v>215</v>
      </c>
      <c r="H1522" t="s">
        <v>20</v>
      </c>
      <c r="I1522" s="1" t="s">
        <v>70</v>
      </c>
      <c r="J1522" t="s">
        <v>42</v>
      </c>
      <c r="K1522" s="1" t="s">
        <v>18</v>
      </c>
      <c r="L1522" t="s">
        <v>278</v>
      </c>
      <c r="M1522" t="s">
        <v>149</v>
      </c>
      <c r="N1522">
        <v>1</v>
      </c>
      <c r="O1522" t="s">
        <v>232</v>
      </c>
      <c r="P1522">
        <v>1</v>
      </c>
      <c r="Q1522" t="s">
        <v>464</v>
      </c>
      <c r="R1522" t="s">
        <v>234</v>
      </c>
      <c r="S1522" t="s">
        <v>258</v>
      </c>
      <c r="T1522" t="s">
        <v>259</v>
      </c>
      <c r="U1522" t="s">
        <v>443</v>
      </c>
    </row>
    <row r="1523" spans="1:21" x14ac:dyDescent="0.35">
      <c r="A1523" s="2" t="s">
        <v>53</v>
      </c>
      <c r="B1523" s="1" t="s">
        <v>54</v>
      </c>
      <c r="C1523" t="s">
        <v>510</v>
      </c>
      <c r="D1523" s="1" t="s">
        <v>118</v>
      </c>
      <c r="E1523" s="1" t="s">
        <v>25</v>
      </c>
      <c r="F1523" s="1" t="s">
        <v>15</v>
      </c>
      <c r="G1523" s="1" t="s">
        <v>215</v>
      </c>
      <c r="H1523" t="s">
        <v>20</v>
      </c>
      <c r="I1523" s="1" t="s">
        <v>324</v>
      </c>
      <c r="J1523" t="s">
        <v>42</v>
      </c>
      <c r="K1523" s="1" t="s">
        <v>18</v>
      </c>
      <c r="L1523" t="s">
        <v>278</v>
      </c>
      <c r="M1523" t="s">
        <v>149</v>
      </c>
      <c r="N1523">
        <v>1</v>
      </c>
      <c r="O1523" t="s">
        <v>232</v>
      </c>
      <c r="P1523">
        <v>0</v>
      </c>
      <c r="Q1523" t="s">
        <v>464</v>
      </c>
      <c r="R1523" t="s">
        <v>234</v>
      </c>
      <c r="S1523" t="s">
        <v>258</v>
      </c>
      <c r="T1523" t="s">
        <v>259</v>
      </c>
      <c r="U1523" t="s">
        <v>443</v>
      </c>
    </row>
    <row r="1524" spans="1:21" x14ac:dyDescent="0.35">
      <c r="A1524" s="2" t="s">
        <v>53</v>
      </c>
      <c r="B1524" s="1" t="s">
        <v>54</v>
      </c>
      <c r="C1524" t="s">
        <v>510</v>
      </c>
      <c r="D1524" s="1" t="s">
        <v>118</v>
      </c>
      <c r="E1524" s="1" t="s">
        <v>25</v>
      </c>
      <c r="F1524" s="1" t="s">
        <v>15</v>
      </c>
      <c r="G1524" s="1" t="s">
        <v>215</v>
      </c>
      <c r="H1524" t="s">
        <v>30</v>
      </c>
      <c r="I1524" s="1" t="s">
        <v>324</v>
      </c>
      <c r="J1524" t="s">
        <v>42</v>
      </c>
      <c r="K1524" s="1" t="s">
        <v>18</v>
      </c>
      <c r="L1524" t="s">
        <v>363</v>
      </c>
      <c r="M1524" t="s">
        <v>100</v>
      </c>
      <c r="N1524">
        <v>1</v>
      </c>
      <c r="O1524" t="s">
        <v>232</v>
      </c>
      <c r="P1524">
        <v>0</v>
      </c>
      <c r="Q1524" t="s">
        <v>464</v>
      </c>
      <c r="R1524" t="s">
        <v>234</v>
      </c>
      <c r="S1524" t="s">
        <v>258</v>
      </c>
      <c r="T1524" t="s">
        <v>259</v>
      </c>
      <c r="U1524" t="s">
        <v>443</v>
      </c>
    </row>
    <row r="1525" spans="1:21" x14ac:dyDescent="0.35">
      <c r="A1525" s="2" t="s">
        <v>53</v>
      </c>
      <c r="B1525" s="1" t="s">
        <v>54</v>
      </c>
      <c r="C1525" t="s">
        <v>510</v>
      </c>
      <c r="D1525" s="1" t="s">
        <v>118</v>
      </c>
      <c r="E1525" s="1" t="s">
        <v>25</v>
      </c>
      <c r="F1525" s="1" t="s">
        <v>15</v>
      </c>
      <c r="G1525" s="1" t="s">
        <v>215</v>
      </c>
      <c r="H1525" t="s">
        <v>36</v>
      </c>
      <c r="I1525" s="1" t="s">
        <v>324</v>
      </c>
      <c r="J1525" t="s">
        <v>42</v>
      </c>
      <c r="K1525" s="1" t="s">
        <v>18</v>
      </c>
      <c r="L1525" t="s">
        <v>278</v>
      </c>
      <c r="M1525" t="s">
        <v>100</v>
      </c>
      <c r="N1525">
        <v>1</v>
      </c>
      <c r="O1525" t="s">
        <v>232</v>
      </c>
      <c r="P1525">
        <v>0</v>
      </c>
      <c r="Q1525" t="s">
        <v>464</v>
      </c>
      <c r="R1525" t="s">
        <v>234</v>
      </c>
      <c r="S1525" t="s">
        <v>258</v>
      </c>
      <c r="T1525" t="s">
        <v>259</v>
      </c>
      <c r="U1525" t="s">
        <v>443</v>
      </c>
    </row>
    <row r="1526" spans="1:21" x14ac:dyDescent="0.35">
      <c r="A1526" s="2" t="s">
        <v>53</v>
      </c>
      <c r="B1526" s="1" t="s">
        <v>54</v>
      </c>
      <c r="C1526" t="s">
        <v>510</v>
      </c>
      <c r="D1526" s="1" t="s">
        <v>118</v>
      </c>
      <c r="E1526" s="1" t="s">
        <v>25</v>
      </c>
      <c r="F1526" s="1" t="s">
        <v>15</v>
      </c>
      <c r="G1526" s="1" t="s">
        <v>215</v>
      </c>
      <c r="H1526" t="s">
        <v>40</v>
      </c>
      <c r="I1526" s="1" t="s">
        <v>306</v>
      </c>
      <c r="J1526" t="s">
        <v>42</v>
      </c>
      <c r="K1526" s="1" t="s">
        <v>18</v>
      </c>
      <c r="L1526" t="s">
        <v>278</v>
      </c>
      <c r="M1526" t="s">
        <v>100</v>
      </c>
      <c r="N1526">
        <v>1</v>
      </c>
      <c r="O1526" t="s">
        <v>232</v>
      </c>
      <c r="P1526">
        <v>0</v>
      </c>
      <c r="Q1526" t="s">
        <v>464</v>
      </c>
      <c r="R1526" t="s">
        <v>234</v>
      </c>
      <c r="S1526" t="s">
        <v>258</v>
      </c>
      <c r="T1526" t="s">
        <v>259</v>
      </c>
      <c r="U1526" t="s">
        <v>444</v>
      </c>
    </row>
    <row r="1527" spans="1:21" x14ac:dyDescent="0.35">
      <c r="A1527" s="2" t="s">
        <v>53</v>
      </c>
      <c r="B1527" s="1" t="s">
        <v>54</v>
      </c>
      <c r="C1527" t="s">
        <v>510</v>
      </c>
      <c r="D1527" s="1" t="s">
        <v>118</v>
      </c>
      <c r="E1527" s="1" t="s">
        <v>25</v>
      </c>
      <c r="F1527" s="1" t="s">
        <v>29</v>
      </c>
      <c r="G1527" s="1" t="s">
        <v>29</v>
      </c>
      <c r="H1527" t="s">
        <v>16</v>
      </c>
      <c r="I1527" s="1" t="s">
        <v>306</v>
      </c>
      <c r="J1527" t="s">
        <v>42</v>
      </c>
      <c r="K1527" s="1" t="s">
        <v>18</v>
      </c>
      <c r="L1527" t="s">
        <v>278</v>
      </c>
      <c r="M1527" t="s">
        <v>100</v>
      </c>
      <c r="N1527">
        <v>1</v>
      </c>
      <c r="O1527" t="s">
        <v>232</v>
      </c>
      <c r="P1527">
        <v>0</v>
      </c>
      <c r="Q1527" t="s">
        <v>464</v>
      </c>
      <c r="R1527" t="s">
        <v>234</v>
      </c>
      <c r="S1527" t="s">
        <v>258</v>
      </c>
      <c r="T1527" t="s">
        <v>259</v>
      </c>
      <c r="U1527" t="s">
        <v>443</v>
      </c>
    </row>
    <row r="1528" spans="1:21" x14ac:dyDescent="0.35">
      <c r="A1528" s="2" t="s">
        <v>53</v>
      </c>
      <c r="B1528" s="1" t="s">
        <v>54</v>
      </c>
      <c r="C1528" t="s">
        <v>510</v>
      </c>
      <c r="D1528" s="1" t="s">
        <v>118</v>
      </c>
      <c r="E1528" s="1" t="s">
        <v>25</v>
      </c>
      <c r="F1528" s="1" t="s">
        <v>29</v>
      </c>
      <c r="G1528" s="1" t="s">
        <v>29</v>
      </c>
      <c r="H1528" t="s">
        <v>20</v>
      </c>
      <c r="I1528" s="1" t="s">
        <v>306</v>
      </c>
      <c r="J1528" t="s">
        <v>42</v>
      </c>
      <c r="K1528" s="1" t="s">
        <v>18</v>
      </c>
      <c r="L1528" t="s">
        <v>363</v>
      </c>
      <c r="M1528" t="s">
        <v>100</v>
      </c>
      <c r="N1528">
        <v>1</v>
      </c>
      <c r="O1528" t="s">
        <v>232</v>
      </c>
      <c r="P1528">
        <v>0</v>
      </c>
      <c r="Q1528" t="s">
        <v>464</v>
      </c>
      <c r="R1528" t="s">
        <v>234</v>
      </c>
      <c r="S1528" t="s">
        <v>258</v>
      </c>
      <c r="T1528" t="s">
        <v>259</v>
      </c>
      <c r="U1528" t="s">
        <v>443</v>
      </c>
    </row>
    <row r="1529" spans="1:21" x14ac:dyDescent="0.35">
      <c r="A1529" s="2" t="s">
        <v>53</v>
      </c>
      <c r="B1529" s="1" t="s">
        <v>54</v>
      </c>
      <c r="C1529" t="s">
        <v>510</v>
      </c>
      <c r="D1529" s="1" t="s">
        <v>118</v>
      </c>
      <c r="E1529" s="1" t="s">
        <v>25</v>
      </c>
      <c r="F1529" s="1" t="s">
        <v>29</v>
      </c>
      <c r="G1529" s="1" t="s">
        <v>29</v>
      </c>
      <c r="H1529" t="s">
        <v>20</v>
      </c>
      <c r="I1529" s="1" t="s">
        <v>70</v>
      </c>
      <c r="J1529" t="s">
        <v>42</v>
      </c>
      <c r="K1529" s="1" t="s">
        <v>18</v>
      </c>
      <c r="L1529" t="s">
        <v>278</v>
      </c>
      <c r="M1529" t="s">
        <v>149</v>
      </c>
      <c r="N1529">
        <v>1</v>
      </c>
      <c r="O1529" t="s">
        <v>232</v>
      </c>
      <c r="P1529">
        <v>1</v>
      </c>
      <c r="Q1529" t="s">
        <v>464</v>
      </c>
      <c r="R1529" t="s">
        <v>234</v>
      </c>
      <c r="S1529" t="s">
        <v>258</v>
      </c>
      <c r="T1529" t="s">
        <v>259</v>
      </c>
      <c r="U1529" t="s">
        <v>443</v>
      </c>
    </row>
    <row r="1530" spans="1:21" x14ac:dyDescent="0.35">
      <c r="A1530" s="2" t="s">
        <v>53</v>
      </c>
      <c r="B1530" s="1" t="s">
        <v>54</v>
      </c>
      <c r="C1530" t="s">
        <v>510</v>
      </c>
      <c r="D1530" s="1" t="s">
        <v>118</v>
      </c>
      <c r="E1530" s="1" t="s">
        <v>25</v>
      </c>
      <c r="F1530" s="1" t="s">
        <v>21</v>
      </c>
      <c r="G1530" s="1" t="s">
        <v>29</v>
      </c>
      <c r="H1530" t="s">
        <v>52</v>
      </c>
      <c r="I1530" s="1" t="s">
        <v>56</v>
      </c>
      <c r="J1530" t="s">
        <v>42</v>
      </c>
      <c r="K1530" s="1" t="s">
        <v>18</v>
      </c>
      <c r="L1530" t="s">
        <v>278</v>
      </c>
      <c r="M1530" t="s">
        <v>100</v>
      </c>
      <c r="N1530">
        <v>1</v>
      </c>
      <c r="O1530" t="s">
        <v>233</v>
      </c>
      <c r="P1530">
        <v>1</v>
      </c>
      <c r="Q1530" t="s">
        <v>464</v>
      </c>
      <c r="R1530" t="s">
        <v>234</v>
      </c>
      <c r="S1530" t="s">
        <v>258</v>
      </c>
      <c r="T1530" t="s">
        <v>259</v>
      </c>
      <c r="U1530" t="s">
        <v>443</v>
      </c>
    </row>
    <row r="1531" spans="1:21" x14ac:dyDescent="0.35">
      <c r="A1531" s="2" t="s">
        <v>53</v>
      </c>
      <c r="B1531" s="1" t="s">
        <v>54</v>
      </c>
      <c r="C1531" t="s">
        <v>510</v>
      </c>
      <c r="D1531" s="1" t="s">
        <v>118</v>
      </c>
      <c r="E1531" s="1" t="s">
        <v>25</v>
      </c>
      <c r="F1531" s="1" t="s">
        <v>21</v>
      </c>
      <c r="G1531" s="1" t="s">
        <v>29</v>
      </c>
      <c r="H1531" t="s">
        <v>52</v>
      </c>
      <c r="I1531" s="1" t="s">
        <v>324</v>
      </c>
      <c r="J1531" t="s">
        <v>42</v>
      </c>
      <c r="K1531" s="1" t="s">
        <v>18</v>
      </c>
      <c r="L1531" t="s">
        <v>278</v>
      </c>
      <c r="M1531" t="s">
        <v>149</v>
      </c>
      <c r="N1531">
        <v>1</v>
      </c>
      <c r="O1531" t="s">
        <v>232</v>
      </c>
      <c r="P1531">
        <v>1</v>
      </c>
      <c r="Q1531" t="s">
        <v>464</v>
      </c>
      <c r="R1531" t="s">
        <v>234</v>
      </c>
      <c r="S1531" t="s">
        <v>258</v>
      </c>
      <c r="T1531" t="s">
        <v>259</v>
      </c>
      <c r="U1531" t="s">
        <v>443</v>
      </c>
    </row>
    <row r="1532" spans="1:21" x14ac:dyDescent="0.35">
      <c r="A1532" s="2" t="s">
        <v>53</v>
      </c>
      <c r="B1532" s="1" t="s">
        <v>54</v>
      </c>
      <c r="C1532" t="s">
        <v>510</v>
      </c>
      <c r="D1532" s="1" t="s">
        <v>118</v>
      </c>
      <c r="E1532" s="1" t="s">
        <v>25</v>
      </c>
      <c r="F1532" s="1" t="s">
        <v>21</v>
      </c>
      <c r="G1532" s="1" t="s">
        <v>29</v>
      </c>
      <c r="H1532" t="s">
        <v>16</v>
      </c>
      <c r="I1532" s="1" t="s">
        <v>56</v>
      </c>
      <c r="J1532" t="s">
        <v>42</v>
      </c>
      <c r="K1532" s="1" t="s">
        <v>18</v>
      </c>
      <c r="L1532" t="s">
        <v>278</v>
      </c>
      <c r="M1532" t="s">
        <v>125</v>
      </c>
      <c r="N1532">
        <v>1</v>
      </c>
      <c r="O1532" t="s">
        <v>233</v>
      </c>
      <c r="P1532">
        <v>1</v>
      </c>
      <c r="Q1532" t="s">
        <v>464</v>
      </c>
      <c r="R1532" t="s">
        <v>234</v>
      </c>
      <c r="S1532" t="s">
        <v>258</v>
      </c>
      <c r="T1532" t="s">
        <v>259</v>
      </c>
      <c r="U1532" t="s">
        <v>443</v>
      </c>
    </row>
    <row r="1533" spans="1:21" x14ac:dyDescent="0.35">
      <c r="A1533" s="2" t="s">
        <v>53</v>
      </c>
      <c r="B1533" s="1" t="s">
        <v>54</v>
      </c>
      <c r="C1533" t="s">
        <v>510</v>
      </c>
      <c r="D1533" s="1" t="s">
        <v>118</v>
      </c>
      <c r="E1533" s="1" t="s">
        <v>25</v>
      </c>
      <c r="F1533" s="1" t="s">
        <v>21</v>
      </c>
      <c r="G1533" s="1" t="s">
        <v>29</v>
      </c>
      <c r="H1533" t="s">
        <v>16</v>
      </c>
      <c r="I1533" s="1" t="s">
        <v>56</v>
      </c>
      <c r="J1533" t="s">
        <v>42</v>
      </c>
      <c r="K1533" s="1" t="s">
        <v>18</v>
      </c>
      <c r="L1533" t="s">
        <v>278</v>
      </c>
      <c r="M1533" t="s">
        <v>100</v>
      </c>
      <c r="N1533">
        <v>2</v>
      </c>
      <c r="O1533" t="s">
        <v>233</v>
      </c>
      <c r="P1533">
        <v>1</v>
      </c>
      <c r="Q1533" t="s">
        <v>464</v>
      </c>
      <c r="R1533" t="s">
        <v>234</v>
      </c>
      <c r="S1533" t="s">
        <v>258</v>
      </c>
      <c r="T1533" t="s">
        <v>259</v>
      </c>
      <c r="U1533" t="s">
        <v>443</v>
      </c>
    </row>
    <row r="1534" spans="1:21" x14ac:dyDescent="0.35">
      <c r="A1534" s="2" t="s">
        <v>53</v>
      </c>
      <c r="B1534" s="1" t="s">
        <v>54</v>
      </c>
      <c r="C1534" t="s">
        <v>510</v>
      </c>
      <c r="D1534" s="1" t="s">
        <v>118</v>
      </c>
      <c r="E1534" s="1" t="s">
        <v>25</v>
      </c>
      <c r="F1534" s="1" t="s">
        <v>21</v>
      </c>
      <c r="G1534" s="1" t="s">
        <v>29</v>
      </c>
      <c r="H1534" t="s">
        <v>16</v>
      </c>
      <c r="I1534" s="1" t="s">
        <v>56</v>
      </c>
      <c r="J1534" t="s">
        <v>42</v>
      </c>
      <c r="K1534" s="1" t="s">
        <v>18</v>
      </c>
      <c r="L1534" t="s">
        <v>363</v>
      </c>
      <c r="M1534" t="s">
        <v>125</v>
      </c>
      <c r="N1534">
        <v>1</v>
      </c>
      <c r="O1534" t="s">
        <v>233</v>
      </c>
      <c r="P1534">
        <v>0</v>
      </c>
      <c r="Q1534" t="s">
        <v>464</v>
      </c>
      <c r="R1534" t="s">
        <v>234</v>
      </c>
      <c r="S1534" t="s">
        <v>258</v>
      </c>
      <c r="T1534" t="s">
        <v>259</v>
      </c>
      <c r="U1534" t="s">
        <v>443</v>
      </c>
    </row>
    <row r="1535" spans="1:21" x14ac:dyDescent="0.35">
      <c r="A1535" s="2" t="s">
        <v>53</v>
      </c>
      <c r="B1535" s="1" t="s">
        <v>54</v>
      </c>
      <c r="C1535" t="s">
        <v>510</v>
      </c>
      <c r="D1535" s="1" t="s">
        <v>118</v>
      </c>
      <c r="E1535" s="1" t="s">
        <v>25</v>
      </c>
      <c r="F1535" s="1" t="s">
        <v>21</v>
      </c>
      <c r="G1535" s="1" t="s">
        <v>29</v>
      </c>
      <c r="H1535" t="s">
        <v>16</v>
      </c>
      <c r="I1535" s="1" t="s">
        <v>56</v>
      </c>
      <c r="J1535" t="s">
        <v>42</v>
      </c>
      <c r="K1535" s="1" t="s">
        <v>18</v>
      </c>
      <c r="L1535" t="s">
        <v>363</v>
      </c>
      <c r="M1535" t="s">
        <v>100</v>
      </c>
      <c r="N1535">
        <v>1</v>
      </c>
      <c r="O1535" t="s">
        <v>233</v>
      </c>
      <c r="P1535">
        <v>1</v>
      </c>
      <c r="Q1535" t="s">
        <v>464</v>
      </c>
      <c r="R1535" t="s">
        <v>234</v>
      </c>
      <c r="S1535" t="s">
        <v>258</v>
      </c>
      <c r="T1535" t="s">
        <v>259</v>
      </c>
      <c r="U1535" t="s">
        <v>443</v>
      </c>
    </row>
    <row r="1536" spans="1:21" x14ac:dyDescent="0.35">
      <c r="A1536" s="2" t="s">
        <v>53</v>
      </c>
      <c r="B1536" s="1" t="s">
        <v>54</v>
      </c>
      <c r="C1536" t="s">
        <v>510</v>
      </c>
      <c r="D1536" s="1" t="s">
        <v>118</v>
      </c>
      <c r="E1536" s="1" t="s">
        <v>25</v>
      </c>
      <c r="F1536" s="1" t="s">
        <v>21</v>
      </c>
      <c r="G1536" s="1" t="s">
        <v>29</v>
      </c>
      <c r="H1536" t="s">
        <v>16</v>
      </c>
      <c r="I1536" s="1" t="s">
        <v>306</v>
      </c>
      <c r="J1536" t="s">
        <v>42</v>
      </c>
      <c r="K1536" s="1" t="s">
        <v>18</v>
      </c>
      <c r="L1536" t="s">
        <v>278</v>
      </c>
      <c r="M1536" t="s">
        <v>100</v>
      </c>
      <c r="N1536">
        <v>3</v>
      </c>
      <c r="O1536" t="s">
        <v>232</v>
      </c>
      <c r="P1536">
        <v>1</v>
      </c>
      <c r="Q1536" t="s">
        <v>464</v>
      </c>
      <c r="R1536" t="s">
        <v>234</v>
      </c>
      <c r="S1536" t="s">
        <v>258</v>
      </c>
      <c r="T1536" t="s">
        <v>259</v>
      </c>
      <c r="U1536" t="s">
        <v>443</v>
      </c>
    </row>
    <row r="1537" spans="1:21" x14ac:dyDescent="0.35">
      <c r="A1537" s="2" t="s">
        <v>53</v>
      </c>
      <c r="B1537" s="1" t="s">
        <v>54</v>
      </c>
      <c r="C1537" t="s">
        <v>510</v>
      </c>
      <c r="D1537" s="1" t="s">
        <v>118</v>
      </c>
      <c r="E1537" s="1" t="s">
        <v>25</v>
      </c>
      <c r="F1537" s="1" t="s">
        <v>21</v>
      </c>
      <c r="G1537" s="1" t="s">
        <v>29</v>
      </c>
      <c r="H1537" t="s">
        <v>16</v>
      </c>
      <c r="I1537" s="1" t="s">
        <v>70</v>
      </c>
      <c r="J1537" t="s">
        <v>42</v>
      </c>
      <c r="K1537" s="1" t="s">
        <v>18</v>
      </c>
      <c r="L1537" t="s">
        <v>278</v>
      </c>
      <c r="M1537" t="s">
        <v>149</v>
      </c>
      <c r="N1537">
        <v>1</v>
      </c>
      <c r="O1537" t="s">
        <v>232</v>
      </c>
      <c r="P1537">
        <v>0</v>
      </c>
      <c r="Q1537" t="s">
        <v>464</v>
      </c>
      <c r="R1537" t="s">
        <v>234</v>
      </c>
      <c r="S1537" t="s">
        <v>258</v>
      </c>
      <c r="T1537" t="s">
        <v>259</v>
      </c>
      <c r="U1537" t="s">
        <v>443</v>
      </c>
    </row>
    <row r="1538" spans="1:21" x14ac:dyDescent="0.35">
      <c r="A1538" s="2" t="s">
        <v>53</v>
      </c>
      <c r="B1538" s="1" t="s">
        <v>54</v>
      </c>
      <c r="C1538" t="s">
        <v>510</v>
      </c>
      <c r="D1538" s="1" t="s">
        <v>118</v>
      </c>
      <c r="E1538" s="1" t="s">
        <v>25</v>
      </c>
      <c r="F1538" s="1" t="s">
        <v>21</v>
      </c>
      <c r="G1538" s="1" t="s">
        <v>29</v>
      </c>
      <c r="H1538" t="s">
        <v>16</v>
      </c>
      <c r="I1538" s="1" t="s">
        <v>324</v>
      </c>
      <c r="J1538" t="s">
        <v>42</v>
      </c>
      <c r="K1538" s="1" t="s">
        <v>18</v>
      </c>
      <c r="L1538" t="s">
        <v>278</v>
      </c>
      <c r="M1538" t="s">
        <v>149</v>
      </c>
      <c r="N1538">
        <v>2</v>
      </c>
      <c r="O1538" t="s">
        <v>232</v>
      </c>
      <c r="P1538">
        <v>0</v>
      </c>
      <c r="Q1538" t="s">
        <v>464</v>
      </c>
      <c r="R1538" t="s">
        <v>234</v>
      </c>
      <c r="S1538" t="s">
        <v>258</v>
      </c>
      <c r="T1538" t="s">
        <v>259</v>
      </c>
      <c r="U1538" t="s">
        <v>443</v>
      </c>
    </row>
    <row r="1539" spans="1:21" x14ac:dyDescent="0.35">
      <c r="A1539" s="2" t="s">
        <v>53</v>
      </c>
      <c r="B1539" s="1" t="s">
        <v>54</v>
      </c>
      <c r="C1539" t="s">
        <v>510</v>
      </c>
      <c r="D1539" s="1" t="s">
        <v>118</v>
      </c>
      <c r="E1539" s="1" t="s">
        <v>25</v>
      </c>
      <c r="F1539" s="1" t="s">
        <v>21</v>
      </c>
      <c r="G1539" s="1" t="s">
        <v>29</v>
      </c>
      <c r="H1539" t="s">
        <v>16</v>
      </c>
      <c r="I1539" s="1" t="s">
        <v>324</v>
      </c>
      <c r="J1539" t="s">
        <v>42</v>
      </c>
      <c r="K1539" s="1" t="s">
        <v>18</v>
      </c>
      <c r="L1539" t="s">
        <v>278</v>
      </c>
      <c r="M1539" t="s">
        <v>149</v>
      </c>
      <c r="N1539">
        <v>1</v>
      </c>
      <c r="O1539" t="s">
        <v>232</v>
      </c>
      <c r="P1539">
        <v>1</v>
      </c>
      <c r="Q1539" t="s">
        <v>464</v>
      </c>
      <c r="R1539" t="s">
        <v>234</v>
      </c>
      <c r="S1539" t="s">
        <v>258</v>
      </c>
      <c r="T1539" t="s">
        <v>259</v>
      </c>
      <c r="U1539" t="s">
        <v>443</v>
      </c>
    </row>
    <row r="1540" spans="1:21" x14ac:dyDescent="0.35">
      <c r="A1540" s="2" t="s">
        <v>53</v>
      </c>
      <c r="B1540" s="1" t="s">
        <v>54</v>
      </c>
      <c r="C1540" t="s">
        <v>510</v>
      </c>
      <c r="D1540" s="1" t="s">
        <v>118</v>
      </c>
      <c r="E1540" s="1" t="s">
        <v>25</v>
      </c>
      <c r="F1540" s="1" t="s">
        <v>21</v>
      </c>
      <c r="G1540" s="1" t="s">
        <v>29</v>
      </c>
      <c r="H1540" t="s">
        <v>20</v>
      </c>
      <c r="I1540" s="1" t="s">
        <v>56</v>
      </c>
      <c r="J1540" t="s">
        <v>42</v>
      </c>
      <c r="K1540" s="1" t="s">
        <v>18</v>
      </c>
      <c r="L1540" t="s">
        <v>278</v>
      </c>
      <c r="M1540" t="s">
        <v>100</v>
      </c>
      <c r="N1540">
        <v>1</v>
      </c>
      <c r="O1540" t="s">
        <v>233</v>
      </c>
      <c r="P1540">
        <v>1</v>
      </c>
      <c r="Q1540" t="s">
        <v>464</v>
      </c>
      <c r="R1540" t="s">
        <v>234</v>
      </c>
      <c r="S1540" t="s">
        <v>258</v>
      </c>
      <c r="T1540" t="s">
        <v>259</v>
      </c>
      <c r="U1540" t="s">
        <v>444</v>
      </c>
    </row>
    <row r="1541" spans="1:21" x14ac:dyDescent="0.35">
      <c r="A1541" s="2" t="s">
        <v>53</v>
      </c>
      <c r="B1541" s="1" t="s">
        <v>54</v>
      </c>
      <c r="C1541" t="s">
        <v>510</v>
      </c>
      <c r="D1541" s="1" t="s">
        <v>118</v>
      </c>
      <c r="E1541" s="1" t="s">
        <v>25</v>
      </c>
      <c r="F1541" s="1" t="s">
        <v>21</v>
      </c>
      <c r="G1541" s="1" t="s">
        <v>29</v>
      </c>
      <c r="H1541" t="s">
        <v>20</v>
      </c>
      <c r="I1541" s="1" t="s">
        <v>56</v>
      </c>
      <c r="J1541" t="s">
        <v>42</v>
      </c>
      <c r="K1541" s="1" t="s">
        <v>18</v>
      </c>
      <c r="L1541" t="s">
        <v>278</v>
      </c>
      <c r="M1541" t="s">
        <v>100</v>
      </c>
      <c r="N1541">
        <v>1</v>
      </c>
      <c r="O1541" t="s">
        <v>233</v>
      </c>
      <c r="P1541">
        <v>1</v>
      </c>
      <c r="Q1541" t="s">
        <v>464</v>
      </c>
      <c r="R1541" t="s">
        <v>234</v>
      </c>
      <c r="S1541" t="s">
        <v>258</v>
      </c>
      <c r="T1541" t="s">
        <v>259</v>
      </c>
      <c r="U1541" t="s">
        <v>443</v>
      </c>
    </row>
    <row r="1542" spans="1:21" x14ac:dyDescent="0.35">
      <c r="A1542" s="2" t="s">
        <v>53</v>
      </c>
      <c r="B1542" s="1" t="s">
        <v>54</v>
      </c>
      <c r="C1542" t="s">
        <v>510</v>
      </c>
      <c r="D1542" s="1" t="s">
        <v>118</v>
      </c>
      <c r="E1542" s="1" t="s">
        <v>25</v>
      </c>
      <c r="F1542" s="1" t="s">
        <v>21</v>
      </c>
      <c r="G1542" s="1" t="s">
        <v>29</v>
      </c>
      <c r="H1542" t="s">
        <v>20</v>
      </c>
      <c r="I1542" s="1" t="s">
        <v>70</v>
      </c>
      <c r="J1542" t="s">
        <v>42</v>
      </c>
      <c r="K1542" s="1" t="s">
        <v>18</v>
      </c>
      <c r="L1542" t="s">
        <v>278</v>
      </c>
      <c r="M1542" t="s">
        <v>149</v>
      </c>
      <c r="N1542">
        <v>1</v>
      </c>
      <c r="O1542" t="s">
        <v>232</v>
      </c>
      <c r="P1542">
        <v>1</v>
      </c>
      <c r="Q1542" t="s">
        <v>464</v>
      </c>
      <c r="R1542" t="s">
        <v>234</v>
      </c>
      <c r="S1542" t="s">
        <v>258</v>
      </c>
      <c r="T1542" t="s">
        <v>259</v>
      </c>
      <c r="U1542" t="s">
        <v>443</v>
      </c>
    </row>
    <row r="1543" spans="1:21" x14ac:dyDescent="0.35">
      <c r="A1543" s="2" t="s">
        <v>53</v>
      </c>
      <c r="B1543" s="1" t="s">
        <v>54</v>
      </c>
      <c r="C1543" t="s">
        <v>510</v>
      </c>
      <c r="D1543" s="1" t="s">
        <v>118</v>
      </c>
      <c r="E1543" s="1" t="s">
        <v>25</v>
      </c>
      <c r="F1543" s="1" t="s">
        <v>21</v>
      </c>
      <c r="G1543" s="1" t="s">
        <v>29</v>
      </c>
      <c r="H1543" t="s">
        <v>20</v>
      </c>
      <c r="I1543" s="1" t="s">
        <v>324</v>
      </c>
      <c r="J1543" t="s">
        <v>42</v>
      </c>
      <c r="K1543" s="1" t="s">
        <v>18</v>
      </c>
      <c r="L1543" t="s">
        <v>278</v>
      </c>
      <c r="M1543" t="s">
        <v>149</v>
      </c>
      <c r="N1543">
        <v>1</v>
      </c>
      <c r="O1543" t="s">
        <v>232</v>
      </c>
      <c r="P1543">
        <v>1</v>
      </c>
      <c r="Q1543" t="s">
        <v>464</v>
      </c>
      <c r="R1543" t="s">
        <v>234</v>
      </c>
      <c r="S1543" t="s">
        <v>258</v>
      </c>
      <c r="T1543" t="s">
        <v>259</v>
      </c>
      <c r="U1543" t="s">
        <v>443</v>
      </c>
    </row>
    <row r="1544" spans="1:21" x14ac:dyDescent="0.35">
      <c r="A1544" s="2" t="s">
        <v>53</v>
      </c>
      <c r="B1544" s="1" t="s">
        <v>54</v>
      </c>
      <c r="C1544" t="s">
        <v>510</v>
      </c>
      <c r="D1544" s="1" t="s">
        <v>118</v>
      </c>
      <c r="E1544" s="1" t="s">
        <v>25</v>
      </c>
      <c r="F1544" s="1" t="s">
        <v>21</v>
      </c>
      <c r="G1544" s="1" t="s">
        <v>29</v>
      </c>
      <c r="H1544" t="s">
        <v>20</v>
      </c>
      <c r="I1544" s="1" t="s">
        <v>324</v>
      </c>
      <c r="J1544" t="s">
        <v>42</v>
      </c>
      <c r="K1544" s="1" t="s">
        <v>18</v>
      </c>
      <c r="L1544" t="s">
        <v>363</v>
      </c>
      <c r="M1544" t="s">
        <v>100</v>
      </c>
      <c r="N1544">
        <v>1</v>
      </c>
      <c r="O1544" t="s">
        <v>233</v>
      </c>
      <c r="P1544">
        <v>1</v>
      </c>
      <c r="Q1544" t="s">
        <v>464</v>
      </c>
      <c r="R1544" t="s">
        <v>234</v>
      </c>
      <c r="S1544" t="s">
        <v>258</v>
      </c>
      <c r="T1544" t="s">
        <v>259</v>
      </c>
      <c r="U1544" t="s">
        <v>443</v>
      </c>
    </row>
    <row r="1545" spans="1:21" x14ac:dyDescent="0.35">
      <c r="A1545" s="2" t="s">
        <v>53</v>
      </c>
      <c r="B1545" s="1" t="s">
        <v>54</v>
      </c>
      <c r="C1545" t="s">
        <v>510</v>
      </c>
      <c r="D1545" s="1" t="s">
        <v>118</v>
      </c>
      <c r="E1545" s="1" t="s">
        <v>25</v>
      </c>
      <c r="F1545" s="1" t="s">
        <v>21</v>
      </c>
      <c r="G1545" s="1" t="s">
        <v>29</v>
      </c>
      <c r="H1545" t="s">
        <v>27</v>
      </c>
      <c r="I1545" s="1" t="s">
        <v>324</v>
      </c>
      <c r="J1545" t="s">
        <v>42</v>
      </c>
      <c r="K1545" s="1" t="s">
        <v>18</v>
      </c>
      <c r="L1545" t="s">
        <v>278</v>
      </c>
      <c r="M1545" t="s">
        <v>100</v>
      </c>
      <c r="N1545">
        <v>1</v>
      </c>
      <c r="O1545" t="s">
        <v>232</v>
      </c>
      <c r="P1545">
        <v>1</v>
      </c>
      <c r="Q1545" t="s">
        <v>464</v>
      </c>
      <c r="R1545" t="s">
        <v>234</v>
      </c>
      <c r="S1545" t="s">
        <v>258</v>
      </c>
      <c r="T1545" t="s">
        <v>259</v>
      </c>
      <c r="U1545" t="s">
        <v>443</v>
      </c>
    </row>
    <row r="1546" spans="1:21" x14ac:dyDescent="0.35">
      <c r="A1546" s="2" t="s">
        <v>53</v>
      </c>
      <c r="B1546" s="1" t="s">
        <v>54</v>
      </c>
      <c r="C1546" t="s">
        <v>510</v>
      </c>
      <c r="D1546" s="1" t="s">
        <v>118</v>
      </c>
      <c r="E1546" s="1" t="s">
        <v>25</v>
      </c>
      <c r="F1546" s="1" t="s">
        <v>21</v>
      </c>
      <c r="G1546" s="1" t="s">
        <v>29</v>
      </c>
      <c r="H1546" t="s">
        <v>30</v>
      </c>
      <c r="I1546" s="1" t="s">
        <v>324</v>
      </c>
      <c r="J1546" t="s">
        <v>42</v>
      </c>
      <c r="K1546" s="1" t="s">
        <v>18</v>
      </c>
      <c r="L1546" t="s">
        <v>278</v>
      </c>
      <c r="M1546" t="s">
        <v>100</v>
      </c>
      <c r="N1546">
        <v>1</v>
      </c>
      <c r="O1546" t="s">
        <v>233</v>
      </c>
      <c r="P1546">
        <v>0</v>
      </c>
      <c r="Q1546" t="s">
        <v>464</v>
      </c>
      <c r="R1546" t="s">
        <v>234</v>
      </c>
      <c r="S1546" t="s">
        <v>258</v>
      </c>
      <c r="T1546" t="s">
        <v>259</v>
      </c>
      <c r="U1546" t="s">
        <v>443</v>
      </c>
    </row>
    <row r="1547" spans="1:21" x14ac:dyDescent="0.35">
      <c r="A1547" s="2" t="s">
        <v>53</v>
      </c>
      <c r="B1547" s="1" t="s">
        <v>54</v>
      </c>
      <c r="C1547" t="s">
        <v>510</v>
      </c>
      <c r="D1547" s="1" t="s">
        <v>118</v>
      </c>
      <c r="E1547" s="1" t="s">
        <v>25</v>
      </c>
      <c r="F1547" s="1" t="s">
        <v>21</v>
      </c>
      <c r="G1547" s="1" t="s">
        <v>29</v>
      </c>
      <c r="H1547" t="s">
        <v>36</v>
      </c>
      <c r="I1547" s="1" t="s">
        <v>56</v>
      </c>
      <c r="J1547" t="s">
        <v>42</v>
      </c>
      <c r="K1547" s="1" t="s">
        <v>18</v>
      </c>
      <c r="L1547" t="s">
        <v>363</v>
      </c>
      <c r="M1547" t="s">
        <v>100</v>
      </c>
      <c r="N1547">
        <v>1</v>
      </c>
      <c r="O1547" t="s">
        <v>233</v>
      </c>
      <c r="P1547">
        <v>1</v>
      </c>
      <c r="Q1547" t="s">
        <v>464</v>
      </c>
      <c r="R1547" t="s">
        <v>234</v>
      </c>
      <c r="S1547" t="s">
        <v>258</v>
      </c>
      <c r="T1547" t="s">
        <v>259</v>
      </c>
      <c r="U1547" t="s">
        <v>444</v>
      </c>
    </row>
    <row r="1548" spans="1:21" x14ac:dyDescent="0.35">
      <c r="A1548" s="2" t="s">
        <v>53</v>
      </c>
      <c r="B1548" s="1" t="s">
        <v>54</v>
      </c>
      <c r="C1548" t="s">
        <v>510</v>
      </c>
      <c r="D1548" s="1" t="s">
        <v>118</v>
      </c>
      <c r="E1548" s="1" t="s">
        <v>25</v>
      </c>
      <c r="F1548" s="1" t="s">
        <v>21</v>
      </c>
      <c r="G1548" s="1" t="s">
        <v>29</v>
      </c>
      <c r="H1548" t="s">
        <v>36</v>
      </c>
      <c r="I1548" s="1" t="s">
        <v>324</v>
      </c>
      <c r="J1548" t="s">
        <v>42</v>
      </c>
      <c r="K1548" s="1" t="s">
        <v>18</v>
      </c>
      <c r="L1548" t="s">
        <v>363</v>
      </c>
      <c r="M1548" t="s">
        <v>100</v>
      </c>
      <c r="N1548">
        <v>1</v>
      </c>
      <c r="O1548" t="s">
        <v>233</v>
      </c>
      <c r="P1548">
        <v>1</v>
      </c>
      <c r="Q1548" t="s">
        <v>464</v>
      </c>
      <c r="R1548" t="s">
        <v>234</v>
      </c>
      <c r="S1548" t="s">
        <v>258</v>
      </c>
      <c r="T1548" t="s">
        <v>259</v>
      </c>
      <c r="U1548" t="s">
        <v>443</v>
      </c>
    </row>
    <row r="1549" spans="1:21" x14ac:dyDescent="0.35">
      <c r="A1549" s="2" t="s">
        <v>53</v>
      </c>
      <c r="B1549" s="1" t="s">
        <v>54</v>
      </c>
      <c r="C1549" t="s">
        <v>510</v>
      </c>
      <c r="D1549" s="1" t="s">
        <v>118</v>
      </c>
      <c r="E1549" s="1" t="s">
        <v>364</v>
      </c>
      <c r="F1549" s="1" t="s">
        <v>26</v>
      </c>
      <c r="G1549" s="1" t="s">
        <v>215</v>
      </c>
      <c r="H1549" t="s">
        <v>16</v>
      </c>
      <c r="I1549" s="1" t="s">
        <v>56</v>
      </c>
      <c r="J1549" t="s">
        <v>42</v>
      </c>
      <c r="K1549" s="1" t="s">
        <v>18</v>
      </c>
      <c r="L1549" t="s">
        <v>278</v>
      </c>
      <c r="M1549" t="s">
        <v>100</v>
      </c>
      <c r="N1549">
        <v>1</v>
      </c>
      <c r="O1549" t="s">
        <v>233</v>
      </c>
      <c r="P1549">
        <v>0</v>
      </c>
      <c r="Q1549" t="s">
        <v>464</v>
      </c>
      <c r="R1549" t="s">
        <v>234</v>
      </c>
      <c r="S1549" t="s">
        <v>258</v>
      </c>
      <c r="T1549" t="s">
        <v>259</v>
      </c>
      <c r="U1549" t="s">
        <v>443</v>
      </c>
    </row>
    <row r="1550" spans="1:21" x14ac:dyDescent="0.35">
      <c r="A1550" s="2" t="s">
        <v>53</v>
      </c>
      <c r="B1550" s="1" t="s">
        <v>54</v>
      </c>
      <c r="C1550" t="s">
        <v>510</v>
      </c>
      <c r="D1550" s="1" t="s">
        <v>118</v>
      </c>
      <c r="E1550" s="1" t="s">
        <v>364</v>
      </c>
      <c r="F1550" s="1" t="s">
        <v>26</v>
      </c>
      <c r="G1550" s="1" t="s">
        <v>215</v>
      </c>
      <c r="H1550" t="s">
        <v>20</v>
      </c>
      <c r="I1550" s="1" t="s">
        <v>70</v>
      </c>
      <c r="J1550" t="s">
        <v>42</v>
      </c>
      <c r="K1550" s="1" t="s">
        <v>18</v>
      </c>
      <c r="L1550" t="s">
        <v>278</v>
      </c>
      <c r="M1550" t="s">
        <v>149</v>
      </c>
      <c r="N1550">
        <v>1</v>
      </c>
      <c r="O1550" t="s">
        <v>232</v>
      </c>
      <c r="P1550">
        <v>0</v>
      </c>
      <c r="Q1550" t="s">
        <v>464</v>
      </c>
      <c r="R1550" t="s">
        <v>234</v>
      </c>
      <c r="S1550" t="s">
        <v>258</v>
      </c>
      <c r="T1550" t="s">
        <v>259</v>
      </c>
      <c r="U1550" t="s">
        <v>443</v>
      </c>
    </row>
    <row r="1551" spans="1:21" x14ac:dyDescent="0.35">
      <c r="A1551" s="2" t="s">
        <v>53</v>
      </c>
      <c r="B1551" s="1" t="s">
        <v>54</v>
      </c>
      <c r="C1551" t="s">
        <v>510</v>
      </c>
      <c r="D1551" s="1" t="s">
        <v>118</v>
      </c>
      <c r="E1551" s="1" t="s">
        <v>364</v>
      </c>
      <c r="F1551" s="1" t="s">
        <v>29</v>
      </c>
      <c r="G1551" s="1" t="s">
        <v>29</v>
      </c>
      <c r="H1551" t="s">
        <v>27</v>
      </c>
      <c r="I1551" s="1" t="s">
        <v>324</v>
      </c>
      <c r="J1551" t="s">
        <v>42</v>
      </c>
      <c r="K1551" s="1" t="s">
        <v>18</v>
      </c>
      <c r="L1551" t="s">
        <v>278</v>
      </c>
      <c r="M1551" t="s">
        <v>100</v>
      </c>
      <c r="N1551">
        <v>1</v>
      </c>
      <c r="O1551" t="s">
        <v>232</v>
      </c>
      <c r="P1551">
        <v>1</v>
      </c>
      <c r="Q1551" t="s">
        <v>464</v>
      </c>
      <c r="R1551" t="s">
        <v>234</v>
      </c>
      <c r="S1551" t="s">
        <v>258</v>
      </c>
      <c r="T1551" t="s">
        <v>259</v>
      </c>
      <c r="U1551" t="s">
        <v>443</v>
      </c>
    </row>
    <row r="1552" spans="1:21" x14ac:dyDescent="0.35">
      <c r="A1552" s="2" t="s">
        <v>53</v>
      </c>
      <c r="B1552" s="1" t="s">
        <v>54</v>
      </c>
      <c r="C1552" t="s">
        <v>510</v>
      </c>
      <c r="D1552" s="1" t="s">
        <v>118</v>
      </c>
      <c r="E1552" s="1" t="s">
        <v>364</v>
      </c>
      <c r="F1552" s="1" t="s">
        <v>29</v>
      </c>
      <c r="G1552" s="1" t="s">
        <v>29</v>
      </c>
      <c r="H1552" t="s">
        <v>40</v>
      </c>
      <c r="I1552" s="1" t="s">
        <v>56</v>
      </c>
      <c r="J1552" t="s">
        <v>42</v>
      </c>
      <c r="K1552" s="1" t="s">
        <v>18</v>
      </c>
      <c r="L1552" t="s">
        <v>363</v>
      </c>
      <c r="M1552" t="s">
        <v>100</v>
      </c>
      <c r="N1552">
        <v>1</v>
      </c>
      <c r="O1552" t="s">
        <v>233</v>
      </c>
      <c r="P1552">
        <v>0</v>
      </c>
      <c r="Q1552" t="s">
        <v>464</v>
      </c>
      <c r="R1552" t="s">
        <v>243</v>
      </c>
      <c r="S1552" t="s">
        <v>258</v>
      </c>
      <c r="T1552" t="s">
        <v>259</v>
      </c>
      <c r="U1552" t="s">
        <v>444</v>
      </c>
    </row>
    <row r="1553" spans="1:21" x14ac:dyDescent="0.35">
      <c r="A1553" s="2" t="s">
        <v>53</v>
      </c>
      <c r="B1553" s="1" t="s">
        <v>54</v>
      </c>
      <c r="C1553" t="s">
        <v>515</v>
      </c>
      <c r="D1553" s="1" t="s">
        <v>126</v>
      </c>
      <c r="E1553" s="1" t="s">
        <v>14</v>
      </c>
      <c r="F1553" s="1" t="s">
        <v>33</v>
      </c>
      <c r="G1553" s="1" t="s">
        <v>214</v>
      </c>
      <c r="H1553" t="s">
        <v>36</v>
      </c>
      <c r="I1553" s="1" t="s">
        <v>324</v>
      </c>
      <c r="J1553" t="s">
        <v>42</v>
      </c>
      <c r="K1553" s="1" t="s">
        <v>48</v>
      </c>
      <c r="L1553" t="s">
        <v>278</v>
      </c>
      <c r="M1553" t="s">
        <v>49</v>
      </c>
      <c r="N1553">
        <v>1</v>
      </c>
      <c r="O1553" t="s">
        <v>232</v>
      </c>
      <c r="P1553">
        <v>0</v>
      </c>
      <c r="Q1553" t="s">
        <v>464</v>
      </c>
      <c r="R1553" t="s">
        <v>234</v>
      </c>
      <c r="S1553" t="s">
        <v>258</v>
      </c>
      <c r="T1553" t="s">
        <v>259</v>
      </c>
      <c r="U1553" t="s">
        <v>443</v>
      </c>
    </row>
    <row r="1554" spans="1:21" x14ac:dyDescent="0.35">
      <c r="A1554" s="2" t="s">
        <v>53</v>
      </c>
      <c r="B1554" s="1" t="s">
        <v>54</v>
      </c>
      <c r="C1554" t="s">
        <v>515</v>
      </c>
      <c r="D1554" s="1" t="s">
        <v>126</v>
      </c>
      <c r="E1554" s="1" t="s">
        <v>14</v>
      </c>
      <c r="F1554" s="1" t="s">
        <v>33</v>
      </c>
      <c r="G1554" s="1" t="s">
        <v>214</v>
      </c>
      <c r="H1554" t="s">
        <v>47</v>
      </c>
      <c r="I1554" s="1" t="s">
        <v>70</v>
      </c>
      <c r="J1554" t="s">
        <v>42</v>
      </c>
      <c r="K1554" s="1" t="s">
        <v>48</v>
      </c>
      <c r="L1554" t="s">
        <v>278</v>
      </c>
      <c r="M1554" t="s">
        <v>89</v>
      </c>
      <c r="N1554">
        <v>1</v>
      </c>
      <c r="O1554" t="s">
        <v>235</v>
      </c>
      <c r="P1554">
        <v>1</v>
      </c>
      <c r="Q1554" t="s">
        <v>464</v>
      </c>
      <c r="R1554" t="s">
        <v>234</v>
      </c>
      <c r="S1554" t="s">
        <v>258</v>
      </c>
      <c r="T1554" t="s">
        <v>259</v>
      </c>
      <c r="U1554" t="s">
        <v>443</v>
      </c>
    </row>
    <row r="1555" spans="1:21" x14ac:dyDescent="0.35">
      <c r="A1555" s="2" t="s">
        <v>53</v>
      </c>
      <c r="B1555" s="1" t="s">
        <v>54</v>
      </c>
      <c r="C1555" t="s">
        <v>515</v>
      </c>
      <c r="D1555" s="1" t="s">
        <v>126</v>
      </c>
      <c r="E1555" s="1" t="s">
        <v>14</v>
      </c>
      <c r="F1555" s="1" t="s">
        <v>38</v>
      </c>
      <c r="G1555" s="1" t="s">
        <v>214</v>
      </c>
      <c r="H1555" t="s">
        <v>74</v>
      </c>
      <c r="I1555" s="1" t="s">
        <v>324</v>
      </c>
      <c r="J1555" t="s">
        <v>42</v>
      </c>
      <c r="K1555" s="1" t="s">
        <v>57</v>
      </c>
      <c r="L1555" t="s">
        <v>278</v>
      </c>
      <c r="M1555" t="s">
        <v>58</v>
      </c>
      <c r="N1555">
        <v>1</v>
      </c>
      <c r="O1555" t="s">
        <v>232</v>
      </c>
      <c r="P1555">
        <v>1</v>
      </c>
      <c r="Q1555" t="s">
        <v>464</v>
      </c>
      <c r="R1555" t="s">
        <v>234</v>
      </c>
      <c r="S1555" t="s">
        <v>258</v>
      </c>
      <c r="T1555" t="s">
        <v>259</v>
      </c>
      <c r="U1555" t="s">
        <v>443</v>
      </c>
    </row>
    <row r="1556" spans="1:21" x14ac:dyDescent="0.35">
      <c r="A1556" s="2" t="s">
        <v>53</v>
      </c>
      <c r="B1556" s="1" t="s">
        <v>54</v>
      </c>
      <c r="C1556" t="s">
        <v>515</v>
      </c>
      <c r="D1556" s="1" t="s">
        <v>126</v>
      </c>
      <c r="E1556" s="1" t="s">
        <v>14</v>
      </c>
      <c r="F1556" s="1" t="s">
        <v>26</v>
      </c>
      <c r="G1556" s="1" t="s">
        <v>215</v>
      </c>
      <c r="H1556" t="s">
        <v>52</v>
      </c>
      <c r="I1556" s="1" t="s">
        <v>70</v>
      </c>
      <c r="J1556" t="s">
        <v>42</v>
      </c>
      <c r="K1556" s="1" t="s">
        <v>22</v>
      </c>
      <c r="L1556" t="s">
        <v>278</v>
      </c>
      <c r="M1556" t="s">
        <v>90</v>
      </c>
      <c r="N1556">
        <v>1</v>
      </c>
      <c r="O1556" t="s">
        <v>232</v>
      </c>
      <c r="P1556">
        <v>0</v>
      </c>
      <c r="Q1556" t="s">
        <v>464</v>
      </c>
      <c r="R1556" t="s">
        <v>234</v>
      </c>
      <c r="S1556" t="s">
        <v>258</v>
      </c>
      <c r="T1556" t="s">
        <v>259</v>
      </c>
      <c r="U1556" t="s">
        <v>443</v>
      </c>
    </row>
    <row r="1557" spans="1:21" x14ac:dyDescent="0.35">
      <c r="A1557" s="2" t="s">
        <v>53</v>
      </c>
      <c r="B1557" s="1" t="s">
        <v>54</v>
      </c>
      <c r="C1557" t="s">
        <v>515</v>
      </c>
      <c r="D1557" s="1" t="s">
        <v>126</v>
      </c>
      <c r="E1557" s="1" t="s">
        <v>14</v>
      </c>
      <c r="F1557" s="1" t="s">
        <v>26</v>
      </c>
      <c r="G1557" s="1" t="s">
        <v>215</v>
      </c>
      <c r="H1557" t="s">
        <v>16</v>
      </c>
      <c r="I1557" s="1" t="s">
        <v>310</v>
      </c>
      <c r="J1557" t="s">
        <v>297</v>
      </c>
      <c r="K1557" s="1" t="s">
        <v>57</v>
      </c>
      <c r="L1557" t="s">
        <v>278</v>
      </c>
      <c r="M1557" t="s">
        <v>153</v>
      </c>
      <c r="N1557">
        <v>1</v>
      </c>
      <c r="O1557" t="s">
        <v>250</v>
      </c>
      <c r="P1557">
        <v>1</v>
      </c>
      <c r="Q1557">
        <v>1</v>
      </c>
      <c r="R1557" t="s">
        <v>234</v>
      </c>
      <c r="S1557" t="s">
        <v>258</v>
      </c>
      <c r="T1557" t="s">
        <v>259</v>
      </c>
      <c r="U1557" t="s">
        <v>443</v>
      </c>
    </row>
    <row r="1558" spans="1:21" x14ac:dyDescent="0.35">
      <c r="A1558" s="2" t="s">
        <v>53</v>
      </c>
      <c r="B1558" s="1" t="s">
        <v>54</v>
      </c>
      <c r="C1558" t="s">
        <v>515</v>
      </c>
      <c r="D1558" s="1" t="s">
        <v>126</v>
      </c>
      <c r="E1558" s="1" t="s">
        <v>14</v>
      </c>
      <c r="F1558" s="1" t="s">
        <v>26</v>
      </c>
      <c r="G1558" s="1" t="s">
        <v>215</v>
      </c>
      <c r="H1558" t="s">
        <v>16</v>
      </c>
      <c r="I1558" s="1" t="s">
        <v>70</v>
      </c>
      <c r="J1558" t="s">
        <v>42</v>
      </c>
      <c r="K1558" s="1" t="s">
        <v>18</v>
      </c>
      <c r="L1558" t="s">
        <v>278</v>
      </c>
      <c r="M1558" t="s">
        <v>128</v>
      </c>
      <c r="N1558">
        <v>1</v>
      </c>
      <c r="O1558" t="s">
        <v>232</v>
      </c>
      <c r="P1558">
        <v>1</v>
      </c>
      <c r="Q1558" t="s">
        <v>464</v>
      </c>
      <c r="R1558" t="s">
        <v>234</v>
      </c>
      <c r="S1558" t="s">
        <v>258</v>
      </c>
      <c r="T1558" t="s">
        <v>259</v>
      </c>
      <c r="U1558" t="s">
        <v>443</v>
      </c>
    </row>
    <row r="1559" spans="1:21" x14ac:dyDescent="0.35">
      <c r="A1559" s="2" t="s">
        <v>53</v>
      </c>
      <c r="B1559" s="1" t="s">
        <v>54</v>
      </c>
      <c r="C1559" t="s">
        <v>515</v>
      </c>
      <c r="D1559" s="1" t="s">
        <v>126</v>
      </c>
      <c r="E1559" s="1" t="s">
        <v>14</v>
      </c>
      <c r="F1559" s="1" t="s">
        <v>26</v>
      </c>
      <c r="G1559" s="1" t="s">
        <v>215</v>
      </c>
      <c r="H1559" t="s">
        <v>16</v>
      </c>
      <c r="I1559" s="1" t="s">
        <v>70</v>
      </c>
      <c r="J1559" t="s">
        <v>42</v>
      </c>
      <c r="K1559" s="1" t="s">
        <v>64</v>
      </c>
      <c r="L1559" t="s">
        <v>278</v>
      </c>
      <c r="M1559" t="s">
        <v>64</v>
      </c>
      <c r="N1559">
        <v>1</v>
      </c>
      <c r="O1559" t="s">
        <v>235</v>
      </c>
      <c r="P1559">
        <v>1</v>
      </c>
      <c r="Q1559" t="s">
        <v>464</v>
      </c>
      <c r="R1559" t="s">
        <v>234</v>
      </c>
      <c r="S1559" t="s">
        <v>258</v>
      </c>
      <c r="T1559" t="s">
        <v>259</v>
      </c>
      <c r="U1559" t="s">
        <v>443</v>
      </c>
    </row>
    <row r="1560" spans="1:21" x14ac:dyDescent="0.35">
      <c r="A1560" s="2" t="s">
        <v>53</v>
      </c>
      <c r="B1560" s="1" t="s">
        <v>54</v>
      </c>
      <c r="C1560" t="s">
        <v>515</v>
      </c>
      <c r="D1560" s="1" t="s">
        <v>126</v>
      </c>
      <c r="E1560" s="1" t="s">
        <v>14</v>
      </c>
      <c r="F1560" s="1" t="s">
        <v>26</v>
      </c>
      <c r="G1560" s="1" t="s">
        <v>215</v>
      </c>
      <c r="H1560" t="s">
        <v>16</v>
      </c>
      <c r="I1560" s="1" t="s">
        <v>324</v>
      </c>
      <c r="J1560" t="s">
        <v>42</v>
      </c>
      <c r="K1560" s="1" t="s">
        <v>18</v>
      </c>
      <c r="L1560" t="s">
        <v>278</v>
      </c>
      <c r="M1560" t="s">
        <v>128</v>
      </c>
      <c r="N1560">
        <v>1</v>
      </c>
      <c r="O1560" t="s">
        <v>232</v>
      </c>
      <c r="P1560">
        <v>0</v>
      </c>
      <c r="Q1560" t="s">
        <v>464</v>
      </c>
      <c r="R1560" t="s">
        <v>234</v>
      </c>
      <c r="S1560" t="s">
        <v>258</v>
      </c>
      <c r="T1560" t="s">
        <v>259</v>
      </c>
      <c r="U1560" t="s">
        <v>443</v>
      </c>
    </row>
    <row r="1561" spans="1:21" x14ac:dyDescent="0.35">
      <c r="A1561" s="2" t="s">
        <v>53</v>
      </c>
      <c r="B1561" s="1" t="s">
        <v>54</v>
      </c>
      <c r="C1561" t="s">
        <v>515</v>
      </c>
      <c r="D1561" s="1" t="s">
        <v>126</v>
      </c>
      <c r="E1561" s="1" t="s">
        <v>14</v>
      </c>
      <c r="F1561" s="1" t="s">
        <v>26</v>
      </c>
      <c r="G1561" s="1" t="s">
        <v>215</v>
      </c>
      <c r="H1561" t="s">
        <v>16</v>
      </c>
      <c r="I1561" s="1" t="s">
        <v>324</v>
      </c>
      <c r="J1561" t="s">
        <v>42</v>
      </c>
      <c r="K1561" s="1" t="s">
        <v>18</v>
      </c>
      <c r="L1561" t="s">
        <v>278</v>
      </c>
      <c r="M1561" t="s">
        <v>128</v>
      </c>
      <c r="N1561">
        <v>1</v>
      </c>
      <c r="O1561" t="s">
        <v>232</v>
      </c>
      <c r="P1561">
        <v>1</v>
      </c>
      <c r="Q1561" t="s">
        <v>464</v>
      </c>
      <c r="R1561" t="s">
        <v>234</v>
      </c>
      <c r="S1561" t="s">
        <v>258</v>
      </c>
      <c r="T1561" t="s">
        <v>259</v>
      </c>
      <c r="U1561" t="s">
        <v>443</v>
      </c>
    </row>
    <row r="1562" spans="1:21" x14ac:dyDescent="0.35">
      <c r="A1562" s="2" t="s">
        <v>53</v>
      </c>
      <c r="B1562" s="1" t="s">
        <v>54</v>
      </c>
      <c r="C1562" t="s">
        <v>515</v>
      </c>
      <c r="D1562" s="1" t="s">
        <v>126</v>
      </c>
      <c r="E1562" s="1" t="s">
        <v>14</v>
      </c>
      <c r="F1562" s="1" t="s">
        <v>26</v>
      </c>
      <c r="G1562" s="1" t="s">
        <v>215</v>
      </c>
      <c r="H1562" t="s">
        <v>20</v>
      </c>
      <c r="I1562" s="1" t="s">
        <v>310</v>
      </c>
      <c r="J1562" t="s">
        <v>297</v>
      </c>
      <c r="K1562" s="1" t="s">
        <v>57</v>
      </c>
      <c r="L1562" t="s">
        <v>278</v>
      </c>
      <c r="M1562" t="s">
        <v>153</v>
      </c>
      <c r="N1562">
        <v>1</v>
      </c>
      <c r="O1562" t="s">
        <v>250</v>
      </c>
      <c r="P1562">
        <v>0</v>
      </c>
      <c r="Q1562">
        <v>1</v>
      </c>
      <c r="R1562" t="s">
        <v>234</v>
      </c>
      <c r="S1562" t="s">
        <v>258</v>
      </c>
      <c r="T1562" t="s">
        <v>259</v>
      </c>
      <c r="U1562" t="s">
        <v>443</v>
      </c>
    </row>
    <row r="1563" spans="1:21" x14ac:dyDescent="0.35">
      <c r="A1563" s="2" t="s">
        <v>53</v>
      </c>
      <c r="B1563" s="1" t="s">
        <v>54</v>
      </c>
      <c r="C1563" t="s">
        <v>515</v>
      </c>
      <c r="D1563" s="1" t="s">
        <v>126</v>
      </c>
      <c r="E1563" s="1" t="s">
        <v>14</v>
      </c>
      <c r="F1563" s="1" t="s">
        <v>26</v>
      </c>
      <c r="G1563" s="1" t="s">
        <v>215</v>
      </c>
      <c r="H1563" t="s">
        <v>20</v>
      </c>
      <c r="I1563" s="1" t="s">
        <v>70</v>
      </c>
      <c r="J1563" t="s">
        <v>42</v>
      </c>
      <c r="K1563" s="1" t="s">
        <v>34</v>
      </c>
      <c r="L1563" t="s">
        <v>278</v>
      </c>
      <c r="M1563" t="s">
        <v>37</v>
      </c>
      <c r="N1563">
        <v>1</v>
      </c>
      <c r="O1563" t="s">
        <v>235</v>
      </c>
      <c r="P1563">
        <v>1</v>
      </c>
      <c r="Q1563" t="s">
        <v>464</v>
      </c>
      <c r="R1563" t="s">
        <v>234</v>
      </c>
      <c r="S1563" t="s">
        <v>258</v>
      </c>
      <c r="T1563" t="s">
        <v>259</v>
      </c>
      <c r="U1563" t="s">
        <v>443</v>
      </c>
    </row>
    <row r="1564" spans="1:21" x14ac:dyDescent="0.35">
      <c r="A1564" s="2" t="s">
        <v>53</v>
      </c>
      <c r="B1564" s="1" t="s">
        <v>54</v>
      </c>
      <c r="C1564" t="s">
        <v>515</v>
      </c>
      <c r="D1564" s="1" t="s">
        <v>126</v>
      </c>
      <c r="E1564" s="1" t="s">
        <v>14</v>
      </c>
      <c r="F1564" s="1" t="s">
        <v>26</v>
      </c>
      <c r="G1564" s="1" t="s">
        <v>215</v>
      </c>
      <c r="H1564" t="s">
        <v>27</v>
      </c>
      <c r="I1564" s="1" t="s">
        <v>70</v>
      </c>
      <c r="J1564" t="s">
        <v>42</v>
      </c>
      <c r="K1564" s="1" t="s">
        <v>22</v>
      </c>
      <c r="L1564" t="s">
        <v>363</v>
      </c>
      <c r="M1564" t="s">
        <v>113</v>
      </c>
      <c r="N1564">
        <v>1</v>
      </c>
      <c r="O1564" t="s">
        <v>235</v>
      </c>
      <c r="P1564">
        <v>1</v>
      </c>
      <c r="Q1564" t="s">
        <v>464</v>
      </c>
      <c r="R1564" t="s">
        <v>234</v>
      </c>
      <c r="S1564" t="s">
        <v>258</v>
      </c>
      <c r="T1564" t="s">
        <v>259</v>
      </c>
      <c r="U1564" t="s">
        <v>443</v>
      </c>
    </row>
    <row r="1565" spans="1:21" x14ac:dyDescent="0.35">
      <c r="A1565" s="2" t="s">
        <v>53</v>
      </c>
      <c r="B1565" s="1" t="s">
        <v>54</v>
      </c>
      <c r="C1565" t="s">
        <v>515</v>
      </c>
      <c r="D1565" s="1" t="s">
        <v>126</v>
      </c>
      <c r="E1565" s="1" t="s">
        <v>14</v>
      </c>
      <c r="F1565" s="1" t="s">
        <v>26</v>
      </c>
      <c r="G1565" s="1" t="s">
        <v>215</v>
      </c>
      <c r="H1565" t="s">
        <v>30</v>
      </c>
      <c r="I1565" s="1" t="s">
        <v>324</v>
      </c>
      <c r="J1565" t="s">
        <v>42</v>
      </c>
      <c r="K1565" s="1" t="s">
        <v>34</v>
      </c>
      <c r="L1565" t="s">
        <v>278</v>
      </c>
      <c r="M1565" t="s">
        <v>35</v>
      </c>
      <c r="N1565">
        <v>1</v>
      </c>
      <c r="O1565" t="s">
        <v>232</v>
      </c>
      <c r="P1565">
        <v>1</v>
      </c>
      <c r="Q1565" t="s">
        <v>464</v>
      </c>
      <c r="R1565" t="s">
        <v>234</v>
      </c>
      <c r="S1565" t="s">
        <v>258</v>
      </c>
      <c r="T1565" t="s">
        <v>259</v>
      </c>
      <c r="U1565" t="s">
        <v>443</v>
      </c>
    </row>
    <row r="1566" spans="1:21" x14ac:dyDescent="0.35">
      <c r="A1566" s="2" t="s">
        <v>53</v>
      </c>
      <c r="B1566" s="1" t="s">
        <v>54</v>
      </c>
      <c r="C1566" t="s">
        <v>515</v>
      </c>
      <c r="D1566" s="1" t="s">
        <v>126</v>
      </c>
      <c r="E1566" s="1" t="s">
        <v>14</v>
      </c>
      <c r="F1566" s="1" t="s">
        <v>26</v>
      </c>
      <c r="G1566" s="1" t="s">
        <v>215</v>
      </c>
      <c r="H1566" t="s">
        <v>74</v>
      </c>
      <c r="I1566" s="1" t="s">
        <v>324</v>
      </c>
      <c r="J1566" t="s">
        <v>42</v>
      </c>
      <c r="K1566" s="1" t="s">
        <v>18</v>
      </c>
      <c r="L1566" t="s">
        <v>278</v>
      </c>
      <c r="M1566" t="s">
        <v>128</v>
      </c>
      <c r="N1566">
        <v>1</v>
      </c>
      <c r="O1566" t="s">
        <v>232</v>
      </c>
      <c r="P1566">
        <v>1</v>
      </c>
      <c r="Q1566" t="s">
        <v>464</v>
      </c>
      <c r="R1566" t="s">
        <v>234</v>
      </c>
      <c r="S1566" t="s">
        <v>258</v>
      </c>
      <c r="T1566" t="s">
        <v>259</v>
      </c>
      <c r="U1566" t="s">
        <v>444</v>
      </c>
    </row>
    <row r="1567" spans="1:21" x14ac:dyDescent="0.35">
      <c r="A1567" s="2" t="s">
        <v>53</v>
      </c>
      <c r="B1567" s="1" t="s">
        <v>54</v>
      </c>
      <c r="C1567" t="s">
        <v>515</v>
      </c>
      <c r="D1567" s="1" t="s">
        <v>126</v>
      </c>
      <c r="E1567" s="1" t="s">
        <v>14</v>
      </c>
      <c r="F1567" s="1" t="s">
        <v>29</v>
      </c>
      <c r="G1567" s="1" t="s">
        <v>29</v>
      </c>
      <c r="H1567" t="s">
        <v>30</v>
      </c>
      <c r="I1567" s="1" t="s">
        <v>70</v>
      </c>
      <c r="J1567" t="s">
        <v>42</v>
      </c>
      <c r="K1567" s="1" t="s">
        <v>18</v>
      </c>
      <c r="L1567" t="s">
        <v>278</v>
      </c>
      <c r="M1567" t="s">
        <v>19</v>
      </c>
      <c r="N1567">
        <v>1</v>
      </c>
      <c r="O1567" t="s">
        <v>235</v>
      </c>
      <c r="P1567">
        <v>1</v>
      </c>
      <c r="Q1567" t="s">
        <v>464</v>
      </c>
      <c r="R1567" t="s">
        <v>234</v>
      </c>
      <c r="S1567" t="s">
        <v>258</v>
      </c>
      <c r="T1567" t="s">
        <v>259</v>
      </c>
      <c r="U1567" t="s">
        <v>443</v>
      </c>
    </row>
    <row r="1568" spans="1:21" x14ac:dyDescent="0.35">
      <c r="A1568" s="2" t="s">
        <v>53</v>
      </c>
      <c r="B1568" s="1" t="s">
        <v>54</v>
      </c>
      <c r="C1568" t="s">
        <v>515</v>
      </c>
      <c r="D1568" s="1" t="s">
        <v>126</v>
      </c>
      <c r="E1568" s="1" t="s">
        <v>14</v>
      </c>
      <c r="F1568" s="1" t="s">
        <v>29</v>
      </c>
      <c r="G1568" s="1" t="s">
        <v>29</v>
      </c>
      <c r="H1568" t="s">
        <v>30</v>
      </c>
      <c r="I1568" s="1" t="s">
        <v>70</v>
      </c>
      <c r="J1568" t="s">
        <v>42</v>
      </c>
      <c r="K1568" s="1" t="s">
        <v>18</v>
      </c>
      <c r="L1568" t="s">
        <v>278</v>
      </c>
      <c r="M1568" t="s">
        <v>128</v>
      </c>
      <c r="N1568">
        <v>1</v>
      </c>
      <c r="O1568" t="s">
        <v>232</v>
      </c>
      <c r="P1568">
        <v>1</v>
      </c>
      <c r="Q1568" t="s">
        <v>464</v>
      </c>
      <c r="R1568" t="s">
        <v>234</v>
      </c>
      <c r="S1568" t="s">
        <v>258</v>
      </c>
      <c r="T1568" t="s">
        <v>259</v>
      </c>
      <c r="U1568" t="s">
        <v>443</v>
      </c>
    </row>
    <row r="1569" spans="1:21" x14ac:dyDescent="0.35">
      <c r="A1569" s="2" t="s">
        <v>53</v>
      </c>
      <c r="B1569" s="1" t="s">
        <v>54</v>
      </c>
      <c r="C1569" t="s">
        <v>515</v>
      </c>
      <c r="D1569" s="1" t="s">
        <v>126</v>
      </c>
      <c r="E1569" s="1" t="s">
        <v>14</v>
      </c>
      <c r="F1569" s="1" t="s">
        <v>21</v>
      </c>
      <c r="G1569" s="1" t="s">
        <v>29</v>
      </c>
      <c r="H1569" t="s">
        <v>20</v>
      </c>
      <c r="I1569" s="1" t="s">
        <v>70</v>
      </c>
      <c r="J1569" t="s">
        <v>42</v>
      </c>
      <c r="K1569" s="1" t="s">
        <v>57</v>
      </c>
      <c r="L1569" t="s">
        <v>363</v>
      </c>
      <c r="M1569" t="s">
        <v>57</v>
      </c>
      <c r="N1569">
        <v>1</v>
      </c>
      <c r="O1569" t="s">
        <v>235</v>
      </c>
      <c r="P1569">
        <v>1</v>
      </c>
      <c r="Q1569" t="s">
        <v>464</v>
      </c>
      <c r="R1569" t="s">
        <v>234</v>
      </c>
      <c r="S1569" t="s">
        <v>258</v>
      </c>
      <c r="T1569" t="s">
        <v>259</v>
      </c>
      <c r="U1569" t="s">
        <v>443</v>
      </c>
    </row>
    <row r="1570" spans="1:21" x14ac:dyDescent="0.35">
      <c r="A1570" s="2" t="s">
        <v>53</v>
      </c>
      <c r="B1570" s="1" t="s">
        <v>54</v>
      </c>
      <c r="C1570" t="s">
        <v>515</v>
      </c>
      <c r="D1570" s="1" t="s">
        <v>126</v>
      </c>
      <c r="E1570" s="1" t="s">
        <v>14</v>
      </c>
      <c r="F1570" s="1" t="s">
        <v>21</v>
      </c>
      <c r="G1570" s="1" t="s">
        <v>29</v>
      </c>
      <c r="H1570" t="s">
        <v>20</v>
      </c>
      <c r="I1570" s="1" t="s">
        <v>324</v>
      </c>
      <c r="J1570" t="s">
        <v>42</v>
      </c>
      <c r="K1570" s="1" t="s">
        <v>64</v>
      </c>
      <c r="L1570" t="s">
        <v>363</v>
      </c>
      <c r="M1570" t="s">
        <v>67</v>
      </c>
      <c r="N1570">
        <v>1</v>
      </c>
      <c r="O1570" t="s">
        <v>232</v>
      </c>
      <c r="P1570">
        <v>1</v>
      </c>
      <c r="Q1570" t="s">
        <v>464</v>
      </c>
      <c r="R1570" t="s">
        <v>234</v>
      </c>
      <c r="S1570" t="s">
        <v>258</v>
      </c>
      <c r="T1570" t="s">
        <v>259</v>
      </c>
      <c r="U1570" t="s">
        <v>444</v>
      </c>
    </row>
    <row r="1571" spans="1:21" x14ac:dyDescent="0.35">
      <c r="A1571" s="2" t="s">
        <v>53</v>
      </c>
      <c r="B1571" s="1" t="s">
        <v>54</v>
      </c>
      <c r="C1571" t="s">
        <v>515</v>
      </c>
      <c r="D1571" s="1" t="s">
        <v>126</v>
      </c>
      <c r="E1571" s="1" t="s">
        <v>14</v>
      </c>
      <c r="F1571" s="1" t="s">
        <v>21</v>
      </c>
      <c r="G1571" s="1" t="s">
        <v>29</v>
      </c>
      <c r="H1571" t="s">
        <v>20</v>
      </c>
      <c r="I1571" s="1" t="s">
        <v>324</v>
      </c>
      <c r="J1571" t="s">
        <v>42</v>
      </c>
      <c r="K1571" s="1" t="s">
        <v>64</v>
      </c>
      <c r="L1571" t="s">
        <v>363</v>
      </c>
      <c r="M1571" t="s">
        <v>66</v>
      </c>
      <c r="N1571">
        <v>1</v>
      </c>
      <c r="O1571" t="s">
        <v>232</v>
      </c>
      <c r="P1571">
        <v>1</v>
      </c>
      <c r="Q1571" t="s">
        <v>464</v>
      </c>
      <c r="R1571" t="s">
        <v>234</v>
      </c>
      <c r="S1571" t="s">
        <v>258</v>
      </c>
      <c r="T1571" t="s">
        <v>259</v>
      </c>
      <c r="U1571" t="s">
        <v>443</v>
      </c>
    </row>
    <row r="1572" spans="1:21" x14ac:dyDescent="0.35">
      <c r="A1572" s="2" t="s">
        <v>53</v>
      </c>
      <c r="B1572" s="1" t="s">
        <v>54</v>
      </c>
      <c r="C1572" t="s">
        <v>515</v>
      </c>
      <c r="D1572" s="1" t="s">
        <v>126</v>
      </c>
      <c r="E1572" s="1" t="s">
        <v>14</v>
      </c>
      <c r="F1572" s="1" t="s">
        <v>21</v>
      </c>
      <c r="G1572" s="1" t="s">
        <v>29</v>
      </c>
      <c r="H1572" t="s">
        <v>30</v>
      </c>
      <c r="I1572" s="1" t="s">
        <v>324</v>
      </c>
      <c r="J1572" t="s">
        <v>42</v>
      </c>
      <c r="K1572" s="1" t="s">
        <v>22</v>
      </c>
      <c r="L1572" t="s">
        <v>363</v>
      </c>
      <c r="M1572" t="s">
        <v>79</v>
      </c>
      <c r="N1572">
        <v>1</v>
      </c>
      <c r="O1572" t="s">
        <v>232</v>
      </c>
      <c r="P1572">
        <v>1</v>
      </c>
      <c r="Q1572" t="s">
        <v>464</v>
      </c>
      <c r="R1572" t="s">
        <v>243</v>
      </c>
      <c r="S1572" t="s">
        <v>258</v>
      </c>
      <c r="T1572" t="s">
        <v>259</v>
      </c>
      <c r="U1572" t="s">
        <v>444</v>
      </c>
    </row>
    <row r="1573" spans="1:21" x14ac:dyDescent="0.35">
      <c r="A1573" s="2" t="s">
        <v>53</v>
      </c>
      <c r="B1573" s="1" t="s">
        <v>54</v>
      </c>
      <c r="C1573" t="s">
        <v>515</v>
      </c>
      <c r="D1573" s="1" t="s">
        <v>126</v>
      </c>
      <c r="E1573" s="1" t="s">
        <v>25</v>
      </c>
      <c r="F1573" s="1" t="s">
        <v>33</v>
      </c>
      <c r="G1573" s="1" t="s">
        <v>214</v>
      </c>
      <c r="H1573" t="s">
        <v>74</v>
      </c>
      <c r="I1573" s="1" t="s">
        <v>324</v>
      </c>
      <c r="J1573" t="s">
        <v>42</v>
      </c>
      <c r="K1573" s="1" t="s">
        <v>34</v>
      </c>
      <c r="L1573" t="s">
        <v>278</v>
      </c>
      <c r="M1573" t="s">
        <v>39</v>
      </c>
      <c r="N1573">
        <v>1</v>
      </c>
      <c r="O1573" t="s">
        <v>232</v>
      </c>
      <c r="P1573">
        <v>0</v>
      </c>
      <c r="Q1573" t="s">
        <v>464</v>
      </c>
      <c r="R1573" t="s">
        <v>234</v>
      </c>
      <c r="S1573" t="s">
        <v>258</v>
      </c>
      <c r="T1573" t="s">
        <v>259</v>
      </c>
      <c r="U1573" t="s">
        <v>443</v>
      </c>
    </row>
    <row r="1574" spans="1:21" x14ac:dyDescent="0.35">
      <c r="A1574" s="2" t="s">
        <v>53</v>
      </c>
      <c r="B1574" s="1" t="s">
        <v>54</v>
      </c>
      <c r="C1574" t="s">
        <v>515</v>
      </c>
      <c r="D1574" s="1" t="s">
        <v>126</v>
      </c>
      <c r="E1574" s="1" t="s">
        <v>25</v>
      </c>
      <c r="F1574" s="1" t="s">
        <v>38</v>
      </c>
      <c r="G1574" s="1" t="s">
        <v>214</v>
      </c>
      <c r="H1574" t="s">
        <v>36</v>
      </c>
      <c r="I1574" s="1" t="s">
        <v>70</v>
      </c>
      <c r="J1574" t="s">
        <v>42</v>
      </c>
      <c r="K1574" s="1" t="s">
        <v>57</v>
      </c>
      <c r="L1574" t="s">
        <v>278</v>
      </c>
      <c r="M1574" t="s">
        <v>57</v>
      </c>
      <c r="N1574">
        <v>1</v>
      </c>
      <c r="O1574" t="s">
        <v>235</v>
      </c>
      <c r="P1574">
        <v>1</v>
      </c>
      <c r="Q1574" t="s">
        <v>464</v>
      </c>
      <c r="R1574" t="s">
        <v>234</v>
      </c>
      <c r="S1574" t="s">
        <v>258</v>
      </c>
      <c r="T1574" t="s">
        <v>259</v>
      </c>
      <c r="U1574" t="s">
        <v>443</v>
      </c>
    </row>
    <row r="1575" spans="1:21" x14ac:dyDescent="0.35">
      <c r="A1575" s="2" t="s">
        <v>53</v>
      </c>
      <c r="B1575" s="1" t="s">
        <v>54</v>
      </c>
      <c r="C1575" t="s">
        <v>515</v>
      </c>
      <c r="D1575" s="1" t="s">
        <v>126</v>
      </c>
      <c r="E1575" s="1" t="s">
        <v>25</v>
      </c>
      <c r="F1575" s="1" t="s">
        <v>26</v>
      </c>
      <c r="G1575" s="1" t="s">
        <v>215</v>
      </c>
      <c r="H1575" t="s">
        <v>52</v>
      </c>
      <c r="I1575" s="1" t="s">
        <v>70</v>
      </c>
      <c r="J1575" t="s">
        <v>42</v>
      </c>
      <c r="K1575" s="1" t="s">
        <v>18</v>
      </c>
      <c r="L1575" t="s">
        <v>278</v>
      </c>
      <c r="M1575" t="s">
        <v>128</v>
      </c>
      <c r="N1575">
        <v>1</v>
      </c>
      <c r="O1575" t="s">
        <v>232</v>
      </c>
      <c r="P1575">
        <v>0</v>
      </c>
      <c r="Q1575" t="s">
        <v>464</v>
      </c>
      <c r="R1575" t="s">
        <v>234</v>
      </c>
      <c r="S1575" t="s">
        <v>258</v>
      </c>
      <c r="T1575" t="s">
        <v>259</v>
      </c>
      <c r="U1575" t="s">
        <v>443</v>
      </c>
    </row>
    <row r="1576" spans="1:21" x14ac:dyDescent="0.35">
      <c r="A1576" s="2" t="s">
        <v>53</v>
      </c>
      <c r="B1576" s="1" t="s">
        <v>54</v>
      </c>
      <c r="C1576" t="s">
        <v>515</v>
      </c>
      <c r="D1576" s="1" t="s">
        <v>126</v>
      </c>
      <c r="E1576" s="1" t="s">
        <v>25</v>
      </c>
      <c r="F1576" s="1" t="s">
        <v>26</v>
      </c>
      <c r="G1576" s="1" t="s">
        <v>215</v>
      </c>
      <c r="H1576" t="s">
        <v>52</v>
      </c>
      <c r="I1576" s="1" t="s">
        <v>70</v>
      </c>
      <c r="J1576" t="s">
        <v>42</v>
      </c>
      <c r="K1576" s="1" t="s">
        <v>18</v>
      </c>
      <c r="L1576" t="s">
        <v>278</v>
      </c>
      <c r="M1576" t="s">
        <v>128</v>
      </c>
      <c r="N1576">
        <v>1</v>
      </c>
      <c r="O1576" t="s">
        <v>232</v>
      </c>
      <c r="P1576">
        <v>1</v>
      </c>
      <c r="Q1576" t="s">
        <v>464</v>
      </c>
      <c r="R1576" t="s">
        <v>234</v>
      </c>
      <c r="S1576" t="s">
        <v>258</v>
      </c>
      <c r="T1576" t="s">
        <v>259</v>
      </c>
      <c r="U1576" t="s">
        <v>443</v>
      </c>
    </row>
    <row r="1577" spans="1:21" x14ac:dyDescent="0.35">
      <c r="A1577" s="2" t="s">
        <v>53</v>
      </c>
      <c r="B1577" s="1" t="s">
        <v>54</v>
      </c>
      <c r="C1577" t="s">
        <v>515</v>
      </c>
      <c r="D1577" s="1" t="s">
        <v>126</v>
      </c>
      <c r="E1577" s="1" t="s">
        <v>25</v>
      </c>
      <c r="F1577" s="1" t="s">
        <v>26</v>
      </c>
      <c r="G1577" s="1" t="s">
        <v>215</v>
      </c>
      <c r="H1577" t="s">
        <v>52</v>
      </c>
      <c r="I1577" s="1" t="s">
        <v>70</v>
      </c>
      <c r="J1577" t="s">
        <v>42</v>
      </c>
      <c r="K1577" s="1" t="s">
        <v>75</v>
      </c>
      <c r="L1577" t="s">
        <v>278</v>
      </c>
      <c r="M1577" t="s">
        <v>109</v>
      </c>
      <c r="N1577">
        <v>1</v>
      </c>
      <c r="O1577" t="s">
        <v>235</v>
      </c>
      <c r="P1577">
        <v>1</v>
      </c>
      <c r="Q1577" t="s">
        <v>464</v>
      </c>
      <c r="R1577" t="s">
        <v>234</v>
      </c>
      <c r="S1577" t="s">
        <v>258</v>
      </c>
      <c r="T1577" t="s">
        <v>259</v>
      </c>
      <c r="U1577" t="s">
        <v>443</v>
      </c>
    </row>
    <row r="1578" spans="1:21" x14ac:dyDescent="0.35">
      <c r="A1578" s="2" t="s">
        <v>53</v>
      </c>
      <c r="B1578" s="1" t="s">
        <v>54</v>
      </c>
      <c r="C1578" t="s">
        <v>515</v>
      </c>
      <c r="D1578" s="1" t="s">
        <v>126</v>
      </c>
      <c r="E1578" s="1" t="s">
        <v>25</v>
      </c>
      <c r="F1578" s="1" t="s">
        <v>26</v>
      </c>
      <c r="G1578" s="1" t="s">
        <v>215</v>
      </c>
      <c r="H1578" t="s">
        <v>52</v>
      </c>
      <c r="I1578" s="1" t="s">
        <v>70</v>
      </c>
      <c r="J1578" t="s">
        <v>42</v>
      </c>
      <c r="K1578" s="1" t="s">
        <v>22</v>
      </c>
      <c r="L1578" t="s">
        <v>278</v>
      </c>
      <c r="M1578" t="s">
        <v>90</v>
      </c>
      <c r="N1578">
        <v>1</v>
      </c>
      <c r="O1578" t="s">
        <v>232</v>
      </c>
      <c r="P1578">
        <v>0</v>
      </c>
      <c r="Q1578" t="s">
        <v>464</v>
      </c>
      <c r="R1578" t="s">
        <v>234</v>
      </c>
      <c r="S1578" t="s">
        <v>258</v>
      </c>
      <c r="T1578" t="s">
        <v>259</v>
      </c>
      <c r="U1578" t="s">
        <v>443</v>
      </c>
    </row>
    <row r="1579" spans="1:21" x14ac:dyDescent="0.35">
      <c r="A1579" s="2" t="s">
        <v>53</v>
      </c>
      <c r="B1579" s="1" t="s">
        <v>54</v>
      </c>
      <c r="C1579" t="s">
        <v>515</v>
      </c>
      <c r="D1579" s="1" t="s">
        <v>126</v>
      </c>
      <c r="E1579" s="1" t="s">
        <v>25</v>
      </c>
      <c r="F1579" s="1" t="s">
        <v>26</v>
      </c>
      <c r="G1579" s="1" t="s">
        <v>215</v>
      </c>
      <c r="H1579" t="s">
        <v>16</v>
      </c>
      <c r="I1579" s="1" t="s">
        <v>70</v>
      </c>
      <c r="J1579" t="s">
        <v>42</v>
      </c>
      <c r="K1579" s="1" t="s">
        <v>18</v>
      </c>
      <c r="L1579" t="s">
        <v>278</v>
      </c>
      <c r="M1579" t="s">
        <v>128</v>
      </c>
      <c r="N1579">
        <v>1</v>
      </c>
      <c r="O1579" t="s">
        <v>232</v>
      </c>
      <c r="P1579">
        <v>0</v>
      </c>
      <c r="Q1579" t="s">
        <v>464</v>
      </c>
      <c r="R1579" t="s">
        <v>234</v>
      </c>
      <c r="S1579" t="s">
        <v>258</v>
      </c>
      <c r="T1579" t="s">
        <v>259</v>
      </c>
      <c r="U1579" t="s">
        <v>443</v>
      </c>
    </row>
    <row r="1580" spans="1:21" x14ac:dyDescent="0.35">
      <c r="A1580" s="2" t="s">
        <v>53</v>
      </c>
      <c r="B1580" s="1" t="s">
        <v>54</v>
      </c>
      <c r="C1580" t="s">
        <v>515</v>
      </c>
      <c r="D1580" s="1" t="s">
        <v>126</v>
      </c>
      <c r="E1580" s="1" t="s">
        <v>25</v>
      </c>
      <c r="F1580" s="1" t="s">
        <v>26</v>
      </c>
      <c r="G1580" s="1" t="s">
        <v>215</v>
      </c>
      <c r="H1580" t="s">
        <v>16</v>
      </c>
      <c r="I1580" s="1" t="s">
        <v>70</v>
      </c>
      <c r="J1580" t="s">
        <v>42</v>
      </c>
      <c r="K1580" s="1" t="s">
        <v>18</v>
      </c>
      <c r="L1580" t="s">
        <v>363</v>
      </c>
      <c r="M1580" t="s">
        <v>128</v>
      </c>
      <c r="N1580">
        <v>1</v>
      </c>
      <c r="O1580" t="s">
        <v>232</v>
      </c>
      <c r="P1580">
        <v>1</v>
      </c>
      <c r="Q1580" t="s">
        <v>464</v>
      </c>
      <c r="R1580" t="s">
        <v>234</v>
      </c>
      <c r="S1580" t="s">
        <v>258</v>
      </c>
      <c r="T1580" t="s">
        <v>259</v>
      </c>
      <c r="U1580" t="s">
        <v>443</v>
      </c>
    </row>
    <row r="1581" spans="1:21" x14ac:dyDescent="0.35">
      <c r="A1581" s="2" t="s">
        <v>53</v>
      </c>
      <c r="B1581" s="1" t="s">
        <v>54</v>
      </c>
      <c r="C1581" t="s">
        <v>515</v>
      </c>
      <c r="D1581" s="1" t="s">
        <v>126</v>
      </c>
      <c r="E1581" s="1" t="s">
        <v>25</v>
      </c>
      <c r="F1581" s="1" t="s">
        <v>26</v>
      </c>
      <c r="G1581" s="1" t="s">
        <v>215</v>
      </c>
      <c r="H1581" t="s">
        <v>16</v>
      </c>
      <c r="I1581" s="1" t="s">
        <v>70</v>
      </c>
      <c r="J1581" t="s">
        <v>42</v>
      </c>
      <c r="K1581" s="1" t="s">
        <v>64</v>
      </c>
      <c r="L1581" t="s">
        <v>278</v>
      </c>
      <c r="M1581" t="s">
        <v>66</v>
      </c>
      <c r="N1581">
        <v>1</v>
      </c>
      <c r="O1581" t="s">
        <v>235</v>
      </c>
      <c r="P1581">
        <v>1</v>
      </c>
      <c r="Q1581" t="s">
        <v>464</v>
      </c>
      <c r="R1581" t="s">
        <v>234</v>
      </c>
      <c r="S1581" t="s">
        <v>258</v>
      </c>
      <c r="T1581" t="s">
        <v>259</v>
      </c>
      <c r="U1581" t="s">
        <v>443</v>
      </c>
    </row>
    <row r="1582" spans="1:21" x14ac:dyDescent="0.35">
      <c r="A1582" s="2" t="s">
        <v>53</v>
      </c>
      <c r="B1582" s="1" t="s">
        <v>54</v>
      </c>
      <c r="C1582" t="s">
        <v>515</v>
      </c>
      <c r="D1582" s="1" t="s">
        <v>126</v>
      </c>
      <c r="E1582" s="1" t="s">
        <v>25</v>
      </c>
      <c r="F1582" s="1" t="s">
        <v>26</v>
      </c>
      <c r="G1582" s="1" t="s">
        <v>215</v>
      </c>
      <c r="H1582" t="s">
        <v>16</v>
      </c>
      <c r="I1582" s="1" t="s">
        <v>70</v>
      </c>
      <c r="J1582" t="s">
        <v>42</v>
      </c>
      <c r="K1582" s="1" t="s">
        <v>64</v>
      </c>
      <c r="L1582" t="s">
        <v>278</v>
      </c>
      <c r="M1582" t="s">
        <v>154</v>
      </c>
      <c r="N1582">
        <v>1</v>
      </c>
      <c r="O1582" t="s">
        <v>235</v>
      </c>
      <c r="P1582">
        <v>0</v>
      </c>
      <c r="Q1582" t="s">
        <v>464</v>
      </c>
      <c r="R1582" t="s">
        <v>234</v>
      </c>
      <c r="S1582" t="s">
        <v>258</v>
      </c>
      <c r="T1582" t="s">
        <v>259</v>
      </c>
      <c r="U1582" t="s">
        <v>443</v>
      </c>
    </row>
    <row r="1583" spans="1:21" x14ac:dyDescent="0.35">
      <c r="A1583" s="2" t="s">
        <v>53</v>
      </c>
      <c r="B1583" s="1" t="s">
        <v>54</v>
      </c>
      <c r="C1583" t="s">
        <v>515</v>
      </c>
      <c r="D1583" s="1" t="s">
        <v>126</v>
      </c>
      <c r="E1583" s="1" t="s">
        <v>25</v>
      </c>
      <c r="F1583" s="1" t="s">
        <v>26</v>
      </c>
      <c r="G1583" s="1" t="s">
        <v>215</v>
      </c>
      <c r="H1583" t="s">
        <v>16</v>
      </c>
      <c r="I1583" s="1" t="s">
        <v>70</v>
      </c>
      <c r="J1583" t="s">
        <v>42</v>
      </c>
      <c r="K1583" s="1" t="s">
        <v>48</v>
      </c>
      <c r="L1583" t="s">
        <v>278</v>
      </c>
      <c r="M1583" t="s">
        <v>160</v>
      </c>
      <c r="N1583">
        <v>1</v>
      </c>
      <c r="O1583" t="s">
        <v>235</v>
      </c>
      <c r="P1583">
        <v>1</v>
      </c>
      <c r="Q1583" t="s">
        <v>464</v>
      </c>
      <c r="R1583" t="s">
        <v>234</v>
      </c>
      <c r="S1583" t="s">
        <v>258</v>
      </c>
      <c r="T1583" t="s">
        <v>259</v>
      </c>
      <c r="U1583" t="s">
        <v>444</v>
      </c>
    </row>
    <row r="1584" spans="1:21" x14ac:dyDescent="0.35">
      <c r="A1584" s="2" t="s">
        <v>53</v>
      </c>
      <c r="B1584" s="1" t="s">
        <v>54</v>
      </c>
      <c r="C1584" t="s">
        <v>515</v>
      </c>
      <c r="D1584" s="1" t="s">
        <v>126</v>
      </c>
      <c r="E1584" s="1" t="s">
        <v>25</v>
      </c>
      <c r="F1584" s="1" t="s">
        <v>26</v>
      </c>
      <c r="G1584" s="1" t="s">
        <v>215</v>
      </c>
      <c r="H1584" t="s">
        <v>16</v>
      </c>
      <c r="I1584" s="1" t="s">
        <v>70</v>
      </c>
      <c r="J1584" t="s">
        <v>42</v>
      </c>
      <c r="K1584" s="1" t="s">
        <v>34</v>
      </c>
      <c r="L1584" t="s">
        <v>278</v>
      </c>
      <c r="M1584" t="s">
        <v>35</v>
      </c>
      <c r="N1584">
        <v>1</v>
      </c>
      <c r="O1584" t="s">
        <v>235</v>
      </c>
      <c r="P1584">
        <v>1</v>
      </c>
      <c r="Q1584" t="s">
        <v>464</v>
      </c>
      <c r="R1584" t="s">
        <v>234</v>
      </c>
      <c r="S1584" t="s">
        <v>258</v>
      </c>
      <c r="T1584" t="s">
        <v>259</v>
      </c>
      <c r="U1584" t="s">
        <v>443</v>
      </c>
    </row>
    <row r="1585" spans="1:21" x14ac:dyDescent="0.35">
      <c r="A1585" s="2" t="s">
        <v>53</v>
      </c>
      <c r="B1585" s="1" t="s">
        <v>54</v>
      </c>
      <c r="C1585" t="s">
        <v>515</v>
      </c>
      <c r="D1585" s="1" t="s">
        <v>126</v>
      </c>
      <c r="E1585" s="1" t="s">
        <v>25</v>
      </c>
      <c r="F1585" s="1" t="s">
        <v>26</v>
      </c>
      <c r="G1585" s="1" t="s">
        <v>215</v>
      </c>
      <c r="H1585" t="s">
        <v>16</v>
      </c>
      <c r="I1585" s="1" t="s">
        <v>70</v>
      </c>
      <c r="J1585" t="s">
        <v>42</v>
      </c>
      <c r="K1585" s="1" t="s">
        <v>34</v>
      </c>
      <c r="L1585" t="s">
        <v>278</v>
      </c>
      <c r="M1585" t="s">
        <v>37</v>
      </c>
      <c r="N1585">
        <v>1</v>
      </c>
      <c r="O1585" t="s">
        <v>235</v>
      </c>
      <c r="P1585">
        <v>1</v>
      </c>
      <c r="Q1585" t="s">
        <v>464</v>
      </c>
      <c r="R1585" t="s">
        <v>234</v>
      </c>
      <c r="S1585" t="s">
        <v>258</v>
      </c>
      <c r="T1585" t="s">
        <v>259</v>
      </c>
      <c r="U1585" t="s">
        <v>443</v>
      </c>
    </row>
    <row r="1586" spans="1:21" x14ac:dyDescent="0.35">
      <c r="A1586" s="2" t="s">
        <v>53</v>
      </c>
      <c r="B1586" s="1" t="s">
        <v>54</v>
      </c>
      <c r="C1586" t="s">
        <v>515</v>
      </c>
      <c r="D1586" s="1" t="s">
        <v>126</v>
      </c>
      <c r="E1586" s="1" t="s">
        <v>25</v>
      </c>
      <c r="F1586" s="1" t="s">
        <v>26</v>
      </c>
      <c r="G1586" s="1" t="s">
        <v>215</v>
      </c>
      <c r="H1586" t="s">
        <v>16</v>
      </c>
      <c r="I1586" s="1" t="s">
        <v>324</v>
      </c>
      <c r="J1586" t="s">
        <v>42</v>
      </c>
      <c r="K1586" s="1" t="s">
        <v>57</v>
      </c>
      <c r="L1586" t="s">
        <v>278</v>
      </c>
      <c r="M1586" t="s">
        <v>130</v>
      </c>
      <c r="N1586">
        <v>1</v>
      </c>
      <c r="O1586" t="s">
        <v>232</v>
      </c>
      <c r="P1586">
        <v>1</v>
      </c>
      <c r="Q1586" t="s">
        <v>464</v>
      </c>
      <c r="R1586" t="s">
        <v>234</v>
      </c>
      <c r="S1586" t="s">
        <v>258</v>
      </c>
      <c r="T1586" t="s">
        <v>259</v>
      </c>
      <c r="U1586" t="s">
        <v>443</v>
      </c>
    </row>
    <row r="1587" spans="1:21" x14ac:dyDescent="0.35">
      <c r="A1587" s="2" t="s">
        <v>53</v>
      </c>
      <c r="B1587" s="1" t="s">
        <v>54</v>
      </c>
      <c r="C1587" t="s">
        <v>515</v>
      </c>
      <c r="D1587" s="1" t="s">
        <v>126</v>
      </c>
      <c r="E1587" s="1" t="s">
        <v>25</v>
      </c>
      <c r="F1587" s="1" t="s">
        <v>26</v>
      </c>
      <c r="G1587" s="1" t="s">
        <v>215</v>
      </c>
      <c r="H1587" t="s">
        <v>16</v>
      </c>
      <c r="I1587" s="1" t="s">
        <v>324</v>
      </c>
      <c r="J1587" t="s">
        <v>42</v>
      </c>
      <c r="K1587" s="1" t="s">
        <v>22</v>
      </c>
      <c r="L1587" t="s">
        <v>278</v>
      </c>
      <c r="M1587" t="s">
        <v>82</v>
      </c>
      <c r="N1587">
        <v>1</v>
      </c>
      <c r="O1587" t="s">
        <v>232</v>
      </c>
      <c r="P1587">
        <v>1</v>
      </c>
      <c r="Q1587" t="s">
        <v>464</v>
      </c>
      <c r="R1587" t="s">
        <v>234</v>
      </c>
      <c r="S1587" t="s">
        <v>258</v>
      </c>
      <c r="T1587" t="s">
        <v>259</v>
      </c>
      <c r="U1587" t="s">
        <v>443</v>
      </c>
    </row>
    <row r="1588" spans="1:21" x14ac:dyDescent="0.35">
      <c r="A1588" s="2" t="s">
        <v>53</v>
      </c>
      <c r="B1588" s="1" t="s">
        <v>54</v>
      </c>
      <c r="C1588" t="s">
        <v>515</v>
      </c>
      <c r="D1588" s="1" t="s">
        <v>126</v>
      </c>
      <c r="E1588" s="1" t="s">
        <v>25</v>
      </c>
      <c r="F1588" s="1" t="s">
        <v>26</v>
      </c>
      <c r="G1588" s="1" t="s">
        <v>215</v>
      </c>
      <c r="H1588" t="s">
        <v>20</v>
      </c>
      <c r="I1588" s="1" t="s">
        <v>310</v>
      </c>
      <c r="J1588" t="s">
        <v>297</v>
      </c>
      <c r="K1588" s="1" t="s">
        <v>57</v>
      </c>
      <c r="L1588" t="s">
        <v>278</v>
      </c>
      <c r="M1588" t="s">
        <v>153</v>
      </c>
      <c r="N1588">
        <v>1</v>
      </c>
      <c r="O1588" t="s">
        <v>250</v>
      </c>
      <c r="P1588">
        <v>1</v>
      </c>
      <c r="Q1588">
        <v>1</v>
      </c>
      <c r="R1588" t="s">
        <v>234</v>
      </c>
      <c r="S1588" t="s">
        <v>258</v>
      </c>
      <c r="T1588" t="s">
        <v>259</v>
      </c>
      <c r="U1588" t="s">
        <v>443</v>
      </c>
    </row>
    <row r="1589" spans="1:21" x14ac:dyDescent="0.35">
      <c r="A1589" s="2" t="s">
        <v>53</v>
      </c>
      <c r="B1589" s="1" t="s">
        <v>54</v>
      </c>
      <c r="C1589" t="s">
        <v>515</v>
      </c>
      <c r="D1589" s="1" t="s">
        <v>126</v>
      </c>
      <c r="E1589" s="1" t="s">
        <v>25</v>
      </c>
      <c r="F1589" s="1" t="s">
        <v>26</v>
      </c>
      <c r="G1589" s="1" t="s">
        <v>215</v>
      </c>
      <c r="H1589" t="s">
        <v>20</v>
      </c>
      <c r="I1589" s="1" t="s">
        <v>310</v>
      </c>
      <c r="J1589" t="s">
        <v>297</v>
      </c>
      <c r="K1589" s="1" t="s">
        <v>57</v>
      </c>
      <c r="L1589" t="s">
        <v>278</v>
      </c>
      <c r="M1589" t="s">
        <v>153</v>
      </c>
      <c r="N1589">
        <v>1</v>
      </c>
      <c r="O1589" t="s">
        <v>250</v>
      </c>
      <c r="P1589">
        <v>1</v>
      </c>
      <c r="Q1589">
        <v>1</v>
      </c>
      <c r="R1589" t="s">
        <v>234</v>
      </c>
      <c r="S1589" t="s">
        <v>271</v>
      </c>
      <c r="T1589" t="s">
        <v>259</v>
      </c>
      <c r="U1589" t="s">
        <v>443</v>
      </c>
    </row>
    <row r="1590" spans="1:21" x14ac:dyDescent="0.35">
      <c r="A1590" s="2" t="s">
        <v>53</v>
      </c>
      <c r="B1590" s="1" t="s">
        <v>54</v>
      </c>
      <c r="C1590" t="s">
        <v>515</v>
      </c>
      <c r="D1590" s="1" t="s">
        <v>126</v>
      </c>
      <c r="E1590" s="1" t="s">
        <v>25</v>
      </c>
      <c r="F1590" s="1" t="s">
        <v>26</v>
      </c>
      <c r="G1590" s="1" t="s">
        <v>215</v>
      </c>
      <c r="H1590" t="s">
        <v>20</v>
      </c>
      <c r="I1590" s="1" t="s">
        <v>70</v>
      </c>
      <c r="J1590" t="s">
        <v>42</v>
      </c>
      <c r="K1590" s="1" t="s">
        <v>18</v>
      </c>
      <c r="L1590" t="s">
        <v>278</v>
      </c>
      <c r="M1590" t="s">
        <v>73</v>
      </c>
      <c r="N1590">
        <v>1</v>
      </c>
      <c r="O1590" t="s">
        <v>235</v>
      </c>
      <c r="P1590">
        <v>1</v>
      </c>
      <c r="Q1590" t="s">
        <v>464</v>
      </c>
      <c r="R1590" t="s">
        <v>234</v>
      </c>
      <c r="S1590" t="s">
        <v>258</v>
      </c>
      <c r="T1590" t="s">
        <v>259</v>
      </c>
      <c r="U1590" t="s">
        <v>443</v>
      </c>
    </row>
    <row r="1591" spans="1:21" x14ac:dyDescent="0.35">
      <c r="A1591" s="2" t="s">
        <v>53</v>
      </c>
      <c r="B1591" s="1" t="s">
        <v>54</v>
      </c>
      <c r="C1591" t="s">
        <v>515</v>
      </c>
      <c r="D1591" s="1" t="s">
        <v>126</v>
      </c>
      <c r="E1591" s="1" t="s">
        <v>25</v>
      </c>
      <c r="F1591" s="1" t="s">
        <v>26</v>
      </c>
      <c r="G1591" s="1" t="s">
        <v>215</v>
      </c>
      <c r="H1591" t="s">
        <v>20</v>
      </c>
      <c r="I1591" s="1" t="s">
        <v>70</v>
      </c>
      <c r="J1591" t="s">
        <v>42</v>
      </c>
      <c r="K1591" s="1" t="s">
        <v>75</v>
      </c>
      <c r="L1591" t="s">
        <v>363</v>
      </c>
      <c r="M1591" t="s">
        <v>109</v>
      </c>
      <c r="N1591">
        <v>1</v>
      </c>
      <c r="O1591" t="s">
        <v>235</v>
      </c>
      <c r="P1591">
        <v>1</v>
      </c>
      <c r="Q1591" t="s">
        <v>464</v>
      </c>
      <c r="R1591" t="s">
        <v>243</v>
      </c>
      <c r="S1591" t="s">
        <v>258</v>
      </c>
      <c r="T1591" t="s">
        <v>259</v>
      </c>
      <c r="U1591" t="s">
        <v>444</v>
      </c>
    </row>
    <row r="1592" spans="1:21" x14ac:dyDescent="0.35">
      <c r="A1592" s="2" t="s">
        <v>53</v>
      </c>
      <c r="B1592" s="1" t="s">
        <v>54</v>
      </c>
      <c r="C1592" t="s">
        <v>515</v>
      </c>
      <c r="D1592" s="1" t="s">
        <v>126</v>
      </c>
      <c r="E1592" s="1" t="s">
        <v>25</v>
      </c>
      <c r="F1592" s="1" t="s">
        <v>26</v>
      </c>
      <c r="G1592" s="1" t="s">
        <v>215</v>
      </c>
      <c r="H1592" t="s">
        <v>20</v>
      </c>
      <c r="I1592" s="1" t="s">
        <v>70</v>
      </c>
      <c r="J1592" t="s">
        <v>42</v>
      </c>
      <c r="K1592" s="1" t="s">
        <v>22</v>
      </c>
      <c r="L1592" t="s">
        <v>278</v>
      </c>
      <c r="M1592" t="s">
        <v>83</v>
      </c>
      <c r="N1592">
        <v>1</v>
      </c>
      <c r="O1592" t="s">
        <v>235</v>
      </c>
      <c r="P1592">
        <v>1</v>
      </c>
      <c r="Q1592" t="s">
        <v>464</v>
      </c>
      <c r="R1592" t="s">
        <v>234</v>
      </c>
      <c r="S1592" t="s">
        <v>258</v>
      </c>
      <c r="T1592" t="s">
        <v>259</v>
      </c>
      <c r="U1592" t="s">
        <v>443</v>
      </c>
    </row>
    <row r="1593" spans="1:21" x14ac:dyDescent="0.35">
      <c r="A1593" s="2" t="s">
        <v>53</v>
      </c>
      <c r="B1593" s="1" t="s">
        <v>54</v>
      </c>
      <c r="C1593" t="s">
        <v>515</v>
      </c>
      <c r="D1593" s="1" t="s">
        <v>126</v>
      </c>
      <c r="E1593" s="1" t="s">
        <v>25</v>
      </c>
      <c r="F1593" s="1" t="s">
        <v>26</v>
      </c>
      <c r="G1593" s="1" t="s">
        <v>215</v>
      </c>
      <c r="H1593" t="s">
        <v>20</v>
      </c>
      <c r="I1593" s="1" t="s">
        <v>324</v>
      </c>
      <c r="J1593" t="s">
        <v>42</v>
      </c>
      <c r="K1593" s="1" t="s">
        <v>18</v>
      </c>
      <c r="L1593" t="s">
        <v>278</v>
      </c>
      <c r="M1593" t="s">
        <v>128</v>
      </c>
      <c r="N1593">
        <v>1</v>
      </c>
      <c r="O1593" t="s">
        <v>232</v>
      </c>
      <c r="P1593">
        <v>1</v>
      </c>
      <c r="Q1593" t="s">
        <v>464</v>
      </c>
      <c r="R1593" t="s">
        <v>234</v>
      </c>
      <c r="S1593" t="s">
        <v>258</v>
      </c>
      <c r="T1593" t="s">
        <v>259</v>
      </c>
      <c r="U1593" t="s">
        <v>443</v>
      </c>
    </row>
    <row r="1594" spans="1:21" x14ac:dyDescent="0.35">
      <c r="A1594" s="2" t="s">
        <v>53</v>
      </c>
      <c r="B1594" s="1" t="s">
        <v>54</v>
      </c>
      <c r="C1594" t="s">
        <v>515</v>
      </c>
      <c r="D1594" s="1" t="s">
        <v>126</v>
      </c>
      <c r="E1594" s="1" t="s">
        <v>25</v>
      </c>
      <c r="F1594" s="1" t="s">
        <v>26</v>
      </c>
      <c r="G1594" s="1" t="s">
        <v>215</v>
      </c>
      <c r="H1594" t="s">
        <v>27</v>
      </c>
      <c r="I1594" s="1" t="s">
        <v>70</v>
      </c>
      <c r="J1594" t="s">
        <v>42</v>
      </c>
      <c r="K1594" s="1" t="s">
        <v>18</v>
      </c>
      <c r="L1594" t="s">
        <v>278</v>
      </c>
      <c r="M1594" t="s">
        <v>128</v>
      </c>
      <c r="N1594">
        <v>1</v>
      </c>
      <c r="O1594" t="s">
        <v>232</v>
      </c>
      <c r="P1594">
        <v>1</v>
      </c>
      <c r="Q1594" t="s">
        <v>464</v>
      </c>
      <c r="R1594" t="s">
        <v>234</v>
      </c>
      <c r="S1594" t="s">
        <v>258</v>
      </c>
      <c r="T1594" t="s">
        <v>259</v>
      </c>
      <c r="U1594" t="s">
        <v>443</v>
      </c>
    </row>
    <row r="1595" spans="1:21" x14ac:dyDescent="0.35">
      <c r="A1595" s="2" t="s">
        <v>53</v>
      </c>
      <c r="B1595" s="1" t="s">
        <v>54</v>
      </c>
      <c r="C1595" t="s">
        <v>515</v>
      </c>
      <c r="D1595" s="1" t="s">
        <v>126</v>
      </c>
      <c r="E1595" s="1" t="s">
        <v>25</v>
      </c>
      <c r="F1595" s="1" t="s">
        <v>26</v>
      </c>
      <c r="G1595" s="1" t="s">
        <v>215</v>
      </c>
      <c r="H1595" t="s">
        <v>27</v>
      </c>
      <c r="I1595" s="1" t="s">
        <v>70</v>
      </c>
      <c r="J1595" t="s">
        <v>42</v>
      </c>
      <c r="K1595" s="1" t="s">
        <v>64</v>
      </c>
      <c r="L1595" t="s">
        <v>363</v>
      </c>
      <c r="M1595" t="s">
        <v>66</v>
      </c>
      <c r="N1595">
        <v>1</v>
      </c>
      <c r="O1595" t="s">
        <v>235</v>
      </c>
      <c r="P1595">
        <v>1</v>
      </c>
      <c r="Q1595" t="s">
        <v>464</v>
      </c>
      <c r="R1595" t="s">
        <v>234</v>
      </c>
      <c r="S1595" t="s">
        <v>258</v>
      </c>
      <c r="T1595" t="s">
        <v>259</v>
      </c>
      <c r="U1595" t="s">
        <v>443</v>
      </c>
    </row>
    <row r="1596" spans="1:21" x14ac:dyDescent="0.35">
      <c r="A1596" s="2" t="s">
        <v>53</v>
      </c>
      <c r="B1596" s="1" t="s">
        <v>54</v>
      </c>
      <c r="C1596" t="s">
        <v>515</v>
      </c>
      <c r="D1596" s="1" t="s">
        <v>126</v>
      </c>
      <c r="E1596" s="1" t="s">
        <v>25</v>
      </c>
      <c r="F1596" s="1" t="s">
        <v>26</v>
      </c>
      <c r="G1596" s="1" t="s">
        <v>215</v>
      </c>
      <c r="H1596" t="s">
        <v>27</v>
      </c>
      <c r="I1596" s="1" t="s">
        <v>70</v>
      </c>
      <c r="J1596" t="s">
        <v>42</v>
      </c>
      <c r="K1596" s="1" t="s">
        <v>75</v>
      </c>
      <c r="L1596" t="s">
        <v>363</v>
      </c>
      <c r="M1596" t="s">
        <v>75</v>
      </c>
      <c r="N1596">
        <v>1</v>
      </c>
      <c r="O1596" t="s">
        <v>235</v>
      </c>
      <c r="P1596">
        <v>1</v>
      </c>
      <c r="Q1596" t="s">
        <v>464</v>
      </c>
      <c r="R1596" t="s">
        <v>234</v>
      </c>
      <c r="S1596" t="s">
        <v>258</v>
      </c>
      <c r="T1596" t="s">
        <v>259</v>
      </c>
      <c r="U1596" t="s">
        <v>443</v>
      </c>
    </row>
    <row r="1597" spans="1:21" x14ac:dyDescent="0.35">
      <c r="A1597" s="2" t="s">
        <v>53</v>
      </c>
      <c r="B1597" s="1" t="s">
        <v>54</v>
      </c>
      <c r="C1597" t="s">
        <v>515</v>
      </c>
      <c r="D1597" s="1" t="s">
        <v>126</v>
      </c>
      <c r="E1597" s="1" t="s">
        <v>25</v>
      </c>
      <c r="F1597" s="1" t="s">
        <v>26</v>
      </c>
      <c r="G1597" s="1" t="s">
        <v>215</v>
      </c>
      <c r="H1597" t="s">
        <v>27</v>
      </c>
      <c r="I1597" s="1" t="s">
        <v>324</v>
      </c>
      <c r="J1597" t="s">
        <v>42</v>
      </c>
      <c r="K1597" s="1" t="s">
        <v>34</v>
      </c>
      <c r="L1597" t="s">
        <v>278</v>
      </c>
      <c r="M1597" t="s">
        <v>39</v>
      </c>
      <c r="N1597">
        <v>2</v>
      </c>
      <c r="O1597" t="s">
        <v>232</v>
      </c>
      <c r="P1597">
        <v>1</v>
      </c>
      <c r="Q1597" t="s">
        <v>464</v>
      </c>
      <c r="R1597" t="s">
        <v>234</v>
      </c>
      <c r="S1597" t="s">
        <v>258</v>
      </c>
      <c r="T1597" t="s">
        <v>259</v>
      </c>
      <c r="U1597" t="s">
        <v>443</v>
      </c>
    </row>
    <row r="1598" spans="1:21" x14ac:dyDescent="0.35">
      <c r="A1598" s="2" t="s">
        <v>53</v>
      </c>
      <c r="B1598" s="1" t="s">
        <v>54</v>
      </c>
      <c r="C1598" t="s">
        <v>515</v>
      </c>
      <c r="D1598" s="1" t="s">
        <v>126</v>
      </c>
      <c r="E1598" s="1" t="s">
        <v>25</v>
      </c>
      <c r="F1598" s="1" t="s">
        <v>26</v>
      </c>
      <c r="G1598" s="1" t="s">
        <v>215</v>
      </c>
      <c r="H1598" t="s">
        <v>30</v>
      </c>
      <c r="I1598" s="1" t="s">
        <v>70</v>
      </c>
      <c r="J1598" t="s">
        <v>42</v>
      </c>
      <c r="K1598" s="1" t="s">
        <v>18</v>
      </c>
      <c r="L1598" t="s">
        <v>278</v>
      </c>
      <c r="M1598" t="s">
        <v>128</v>
      </c>
      <c r="N1598">
        <v>1</v>
      </c>
      <c r="O1598" t="s">
        <v>232</v>
      </c>
      <c r="P1598">
        <v>0</v>
      </c>
      <c r="Q1598" t="s">
        <v>464</v>
      </c>
      <c r="R1598" t="s">
        <v>234</v>
      </c>
      <c r="S1598" t="s">
        <v>258</v>
      </c>
      <c r="T1598" t="s">
        <v>259</v>
      </c>
      <c r="U1598" t="s">
        <v>443</v>
      </c>
    </row>
    <row r="1599" spans="1:21" x14ac:dyDescent="0.35">
      <c r="A1599" s="2" t="s">
        <v>53</v>
      </c>
      <c r="B1599" s="1" t="s">
        <v>54</v>
      </c>
      <c r="C1599" t="s">
        <v>515</v>
      </c>
      <c r="D1599" s="1" t="s">
        <v>126</v>
      </c>
      <c r="E1599" s="1" t="s">
        <v>25</v>
      </c>
      <c r="F1599" s="1" t="s">
        <v>26</v>
      </c>
      <c r="G1599" s="1" t="s">
        <v>215</v>
      </c>
      <c r="H1599" t="s">
        <v>30</v>
      </c>
      <c r="I1599" s="1" t="s">
        <v>70</v>
      </c>
      <c r="J1599" t="s">
        <v>42</v>
      </c>
      <c r="K1599" s="1" t="s">
        <v>64</v>
      </c>
      <c r="L1599" t="s">
        <v>278</v>
      </c>
      <c r="M1599" t="s">
        <v>141</v>
      </c>
      <c r="N1599">
        <v>1</v>
      </c>
      <c r="O1599" t="s">
        <v>235</v>
      </c>
      <c r="P1599">
        <v>1</v>
      </c>
      <c r="Q1599" t="s">
        <v>464</v>
      </c>
      <c r="R1599" t="s">
        <v>234</v>
      </c>
      <c r="S1599" t="s">
        <v>258</v>
      </c>
      <c r="T1599" t="s">
        <v>259</v>
      </c>
      <c r="U1599" t="s">
        <v>443</v>
      </c>
    </row>
    <row r="1600" spans="1:21" x14ac:dyDescent="0.35">
      <c r="A1600" s="2" t="s">
        <v>53</v>
      </c>
      <c r="B1600" s="1" t="s">
        <v>54</v>
      </c>
      <c r="C1600" t="s">
        <v>515</v>
      </c>
      <c r="D1600" s="1" t="s">
        <v>126</v>
      </c>
      <c r="E1600" s="1" t="s">
        <v>25</v>
      </c>
      <c r="F1600" s="1" t="s">
        <v>26</v>
      </c>
      <c r="G1600" s="1" t="s">
        <v>215</v>
      </c>
      <c r="H1600" t="s">
        <v>30</v>
      </c>
      <c r="I1600" s="1" t="s">
        <v>70</v>
      </c>
      <c r="J1600" t="s">
        <v>42</v>
      </c>
      <c r="K1600" s="1" t="s">
        <v>48</v>
      </c>
      <c r="L1600" t="s">
        <v>278</v>
      </c>
      <c r="M1600" t="s">
        <v>148</v>
      </c>
      <c r="N1600">
        <v>1</v>
      </c>
      <c r="O1600" t="s">
        <v>235</v>
      </c>
      <c r="P1600">
        <v>1</v>
      </c>
      <c r="Q1600" t="s">
        <v>464</v>
      </c>
      <c r="R1600" t="s">
        <v>234</v>
      </c>
      <c r="S1600" t="s">
        <v>258</v>
      </c>
      <c r="T1600" t="s">
        <v>259</v>
      </c>
      <c r="U1600" t="s">
        <v>443</v>
      </c>
    </row>
    <row r="1601" spans="1:21" x14ac:dyDescent="0.35">
      <c r="A1601" s="2" t="s">
        <v>53</v>
      </c>
      <c r="B1601" s="1" t="s">
        <v>54</v>
      </c>
      <c r="C1601" t="s">
        <v>515</v>
      </c>
      <c r="D1601" s="1" t="s">
        <v>126</v>
      </c>
      <c r="E1601" s="1" t="s">
        <v>25</v>
      </c>
      <c r="F1601" s="1" t="s">
        <v>26</v>
      </c>
      <c r="G1601" s="1" t="s">
        <v>215</v>
      </c>
      <c r="H1601" t="s">
        <v>30</v>
      </c>
      <c r="I1601" s="1" t="s">
        <v>324</v>
      </c>
      <c r="J1601" t="s">
        <v>42</v>
      </c>
      <c r="K1601" s="1" t="s">
        <v>48</v>
      </c>
      <c r="L1601" t="s">
        <v>278</v>
      </c>
      <c r="M1601" t="s">
        <v>49</v>
      </c>
      <c r="N1601">
        <v>1</v>
      </c>
      <c r="O1601" t="s">
        <v>232</v>
      </c>
      <c r="P1601">
        <v>1</v>
      </c>
      <c r="Q1601" t="s">
        <v>464</v>
      </c>
      <c r="R1601" t="s">
        <v>234</v>
      </c>
      <c r="S1601" t="s">
        <v>258</v>
      </c>
      <c r="T1601" t="s">
        <v>259</v>
      </c>
      <c r="U1601" t="s">
        <v>444</v>
      </c>
    </row>
    <row r="1602" spans="1:21" x14ac:dyDescent="0.35">
      <c r="A1602" s="2" t="s">
        <v>53</v>
      </c>
      <c r="B1602" s="1" t="s">
        <v>54</v>
      </c>
      <c r="C1602" t="s">
        <v>515</v>
      </c>
      <c r="D1602" s="1" t="s">
        <v>126</v>
      </c>
      <c r="E1602" s="1" t="s">
        <v>25</v>
      </c>
      <c r="F1602" s="1" t="s">
        <v>26</v>
      </c>
      <c r="G1602" s="1" t="s">
        <v>215</v>
      </c>
      <c r="H1602" t="s">
        <v>30</v>
      </c>
      <c r="I1602" s="1" t="s">
        <v>324</v>
      </c>
      <c r="J1602" t="s">
        <v>42</v>
      </c>
      <c r="K1602" s="1" t="s">
        <v>34</v>
      </c>
      <c r="L1602" t="s">
        <v>278</v>
      </c>
      <c r="M1602" t="s">
        <v>39</v>
      </c>
      <c r="N1602">
        <v>1</v>
      </c>
      <c r="O1602" t="s">
        <v>232</v>
      </c>
      <c r="P1602">
        <v>1</v>
      </c>
      <c r="Q1602" t="s">
        <v>464</v>
      </c>
      <c r="R1602" t="s">
        <v>234</v>
      </c>
      <c r="S1602" t="s">
        <v>258</v>
      </c>
      <c r="T1602" t="s">
        <v>259</v>
      </c>
      <c r="U1602" t="s">
        <v>443</v>
      </c>
    </row>
    <row r="1603" spans="1:21" x14ac:dyDescent="0.35">
      <c r="A1603" s="2" t="s">
        <v>53</v>
      </c>
      <c r="B1603" s="1" t="s">
        <v>54</v>
      </c>
      <c r="C1603" t="s">
        <v>515</v>
      </c>
      <c r="D1603" s="1" t="s">
        <v>126</v>
      </c>
      <c r="E1603" s="1" t="s">
        <v>25</v>
      </c>
      <c r="F1603" s="1" t="s">
        <v>26</v>
      </c>
      <c r="G1603" s="1" t="s">
        <v>215</v>
      </c>
      <c r="H1603" t="s">
        <v>36</v>
      </c>
      <c r="I1603" s="1" t="s">
        <v>70</v>
      </c>
      <c r="J1603" t="s">
        <v>42</v>
      </c>
      <c r="K1603" s="1" t="s">
        <v>34</v>
      </c>
      <c r="L1603" t="s">
        <v>278</v>
      </c>
      <c r="M1603" t="s">
        <v>39</v>
      </c>
      <c r="N1603">
        <v>1</v>
      </c>
      <c r="O1603" t="s">
        <v>235</v>
      </c>
      <c r="P1603">
        <v>1</v>
      </c>
      <c r="Q1603" t="s">
        <v>464</v>
      </c>
      <c r="R1603" t="s">
        <v>234</v>
      </c>
      <c r="S1603" t="s">
        <v>258</v>
      </c>
      <c r="T1603" t="s">
        <v>259</v>
      </c>
      <c r="U1603" t="s">
        <v>443</v>
      </c>
    </row>
    <row r="1604" spans="1:21" x14ac:dyDescent="0.35">
      <c r="A1604" s="2" t="s">
        <v>53</v>
      </c>
      <c r="B1604" s="1" t="s">
        <v>54</v>
      </c>
      <c r="C1604" t="s">
        <v>515</v>
      </c>
      <c r="D1604" s="1" t="s">
        <v>126</v>
      </c>
      <c r="E1604" s="1" t="s">
        <v>25</v>
      </c>
      <c r="F1604" s="1" t="s">
        <v>26</v>
      </c>
      <c r="G1604" s="1" t="s">
        <v>215</v>
      </c>
      <c r="H1604" t="s">
        <v>36</v>
      </c>
      <c r="I1604" s="1" t="s">
        <v>70</v>
      </c>
      <c r="J1604" t="s">
        <v>42</v>
      </c>
      <c r="K1604" s="1" t="s">
        <v>57</v>
      </c>
      <c r="L1604" t="s">
        <v>278</v>
      </c>
      <c r="M1604" t="s">
        <v>162</v>
      </c>
      <c r="N1604">
        <v>1</v>
      </c>
      <c r="O1604" t="s">
        <v>235</v>
      </c>
      <c r="P1604">
        <v>1</v>
      </c>
      <c r="Q1604" t="s">
        <v>464</v>
      </c>
      <c r="R1604" t="s">
        <v>234</v>
      </c>
      <c r="S1604" t="s">
        <v>258</v>
      </c>
      <c r="T1604" t="s">
        <v>259</v>
      </c>
      <c r="U1604" t="s">
        <v>443</v>
      </c>
    </row>
    <row r="1605" spans="1:21" x14ac:dyDescent="0.35">
      <c r="A1605" s="2" t="s">
        <v>53</v>
      </c>
      <c r="B1605" s="1" t="s">
        <v>54</v>
      </c>
      <c r="C1605" t="s">
        <v>515</v>
      </c>
      <c r="D1605" s="1" t="s">
        <v>126</v>
      </c>
      <c r="E1605" s="1" t="s">
        <v>25</v>
      </c>
      <c r="F1605" s="1" t="s">
        <v>26</v>
      </c>
      <c r="G1605" s="1" t="s">
        <v>215</v>
      </c>
      <c r="H1605" t="s">
        <v>36</v>
      </c>
      <c r="I1605" s="1" t="s">
        <v>324</v>
      </c>
      <c r="J1605" t="s">
        <v>42</v>
      </c>
      <c r="K1605" s="1" t="s">
        <v>75</v>
      </c>
      <c r="L1605" t="s">
        <v>363</v>
      </c>
      <c r="M1605" t="s">
        <v>112</v>
      </c>
      <c r="N1605">
        <v>1</v>
      </c>
      <c r="O1605" t="s">
        <v>232</v>
      </c>
      <c r="P1605">
        <v>1</v>
      </c>
      <c r="Q1605" t="s">
        <v>464</v>
      </c>
      <c r="R1605" t="s">
        <v>243</v>
      </c>
      <c r="S1605" t="s">
        <v>258</v>
      </c>
      <c r="T1605" t="s">
        <v>259</v>
      </c>
      <c r="U1605" t="s">
        <v>444</v>
      </c>
    </row>
    <row r="1606" spans="1:21" x14ac:dyDescent="0.35">
      <c r="A1606" s="2" t="s">
        <v>53</v>
      </c>
      <c r="B1606" s="1" t="s">
        <v>54</v>
      </c>
      <c r="C1606" t="s">
        <v>515</v>
      </c>
      <c r="D1606" s="1" t="s">
        <v>126</v>
      </c>
      <c r="E1606" s="1" t="s">
        <v>25</v>
      </c>
      <c r="F1606" s="1" t="s">
        <v>26</v>
      </c>
      <c r="G1606" s="1" t="s">
        <v>215</v>
      </c>
      <c r="H1606" t="s">
        <v>24</v>
      </c>
      <c r="I1606" s="1" t="s">
        <v>310</v>
      </c>
      <c r="J1606" t="s">
        <v>297</v>
      </c>
      <c r="K1606" s="1" t="s">
        <v>57</v>
      </c>
      <c r="L1606" t="s">
        <v>278</v>
      </c>
      <c r="M1606" t="s">
        <v>162</v>
      </c>
      <c r="N1606">
        <v>1</v>
      </c>
      <c r="O1606" t="s">
        <v>250</v>
      </c>
      <c r="P1606">
        <v>0</v>
      </c>
      <c r="Q1606">
        <v>1</v>
      </c>
      <c r="R1606" t="s">
        <v>234</v>
      </c>
      <c r="S1606" t="s">
        <v>258</v>
      </c>
      <c r="T1606" t="s">
        <v>259</v>
      </c>
      <c r="U1606" t="s">
        <v>443</v>
      </c>
    </row>
    <row r="1607" spans="1:21" x14ac:dyDescent="0.35">
      <c r="A1607" s="2" t="s">
        <v>53</v>
      </c>
      <c r="B1607" s="1" t="s">
        <v>54</v>
      </c>
      <c r="C1607" t="s">
        <v>515</v>
      </c>
      <c r="D1607" s="1" t="s">
        <v>126</v>
      </c>
      <c r="E1607" s="1" t="s">
        <v>25</v>
      </c>
      <c r="F1607" s="1" t="s">
        <v>15</v>
      </c>
      <c r="G1607" s="1" t="s">
        <v>215</v>
      </c>
      <c r="H1607" t="s">
        <v>52</v>
      </c>
      <c r="I1607" s="1" t="s">
        <v>70</v>
      </c>
      <c r="J1607" t="s">
        <v>42</v>
      </c>
      <c r="K1607" s="1" t="s">
        <v>18</v>
      </c>
      <c r="L1607" t="s">
        <v>278</v>
      </c>
      <c r="M1607" t="s">
        <v>128</v>
      </c>
      <c r="N1607">
        <v>2</v>
      </c>
      <c r="O1607" t="s">
        <v>232</v>
      </c>
      <c r="P1607">
        <v>0</v>
      </c>
      <c r="Q1607" t="s">
        <v>464</v>
      </c>
      <c r="R1607" t="s">
        <v>234</v>
      </c>
      <c r="S1607" t="s">
        <v>258</v>
      </c>
      <c r="T1607" t="s">
        <v>259</v>
      </c>
      <c r="U1607" t="s">
        <v>443</v>
      </c>
    </row>
    <row r="1608" spans="1:21" x14ac:dyDescent="0.35">
      <c r="A1608" s="2" t="s">
        <v>53</v>
      </c>
      <c r="B1608" s="1" t="s">
        <v>54</v>
      </c>
      <c r="C1608" t="s">
        <v>515</v>
      </c>
      <c r="D1608" s="1" t="s">
        <v>126</v>
      </c>
      <c r="E1608" s="1" t="s">
        <v>25</v>
      </c>
      <c r="F1608" s="1" t="s">
        <v>15</v>
      </c>
      <c r="G1608" s="1" t="s">
        <v>215</v>
      </c>
      <c r="H1608" t="s">
        <v>16</v>
      </c>
      <c r="I1608" s="1" t="s">
        <v>70</v>
      </c>
      <c r="J1608" t="s">
        <v>42</v>
      </c>
      <c r="K1608" s="1" t="s">
        <v>18</v>
      </c>
      <c r="L1608" t="s">
        <v>278</v>
      </c>
      <c r="M1608" t="s">
        <v>128</v>
      </c>
      <c r="N1608">
        <v>1</v>
      </c>
      <c r="O1608" t="s">
        <v>232</v>
      </c>
      <c r="P1608">
        <v>1</v>
      </c>
      <c r="Q1608" t="s">
        <v>464</v>
      </c>
      <c r="R1608" t="s">
        <v>234</v>
      </c>
      <c r="S1608" t="s">
        <v>258</v>
      </c>
      <c r="T1608" t="s">
        <v>259</v>
      </c>
      <c r="U1608" t="s">
        <v>443</v>
      </c>
    </row>
    <row r="1609" spans="1:21" x14ac:dyDescent="0.35">
      <c r="A1609" s="2" t="s">
        <v>53</v>
      </c>
      <c r="B1609" s="1" t="s">
        <v>54</v>
      </c>
      <c r="C1609" t="s">
        <v>515</v>
      </c>
      <c r="D1609" s="1" t="s">
        <v>126</v>
      </c>
      <c r="E1609" s="1" t="s">
        <v>25</v>
      </c>
      <c r="F1609" s="1" t="s">
        <v>15</v>
      </c>
      <c r="G1609" s="1" t="s">
        <v>215</v>
      </c>
      <c r="H1609" t="s">
        <v>16</v>
      </c>
      <c r="I1609" s="1" t="s">
        <v>70</v>
      </c>
      <c r="J1609" t="s">
        <v>42</v>
      </c>
      <c r="K1609" s="1" t="s">
        <v>18</v>
      </c>
      <c r="L1609" t="s">
        <v>278</v>
      </c>
      <c r="M1609" t="s">
        <v>100</v>
      </c>
      <c r="N1609">
        <v>1</v>
      </c>
      <c r="O1609" t="s">
        <v>235</v>
      </c>
      <c r="P1609">
        <v>1</v>
      </c>
      <c r="Q1609" t="s">
        <v>464</v>
      </c>
      <c r="R1609" t="s">
        <v>234</v>
      </c>
      <c r="S1609" t="s">
        <v>258</v>
      </c>
      <c r="T1609" t="s">
        <v>259</v>
      </c>
      <c r="U1609" t="s">
        <v>443</v>
      </c>
    </row>
    <row r="1610" spans="1:21" x14ac:dyDescent="0.35">
      <c r="A1610" s="2" t="s">
        <v>53</v>
      </c>
      <c r="B1610" s="1" t="s">
        <v>54</v>
      </c>
      <c r="C1610" t="s">
        <v>515</v>
      </c>
      <c r="D1610" s="1" t="s">
        <v>126</v>
      </c>
      <c r="E1610" s="1" t="s">
        <v>25</v>
      </c>
      <c r="F1610" s="1" t="s">
        <v>15</v>
      </c>
      <c r="G1610" s="1" t="s">
        <v>215</v>
      </c>
      <c r="H1610" t="s">
        <v>20</v>
      </c>
      <c r="I1610" s="1" t="s">
        <v>70</v>
      </c>
      <c r="J1610" t="s">
        <v>42</v>
      </c>
      <c r="K1610" s="1" t="s">
        <v>18</v>
      </c>
      <c r="L1610" t="s">
        <v>278</v>
      </c>
      <c r="M1610" t="s">
        <v>100</v>
      </c>
      <c r="N1610">
        <v>1</v>
      </c>
      <c r="O1610" t="s">
        <v>235</v>
      </c>
      <c r="P1610">
        <v>1</v>
      </c>
      <c r="Q1610" t="s">
        <v>464</v>
      </c>
      <c r="R1610" t="s">
        <v>234</v>
      </c>
      <c r="S1610" t="s">
        <v>258</v>
      </c>
      <c r="T1610" t="s">
        <v>259</v>
      </c>
      <c r="U1610" t="s">
        <v>443</v>
      </c>
    </row>
    <row r="1611" spans="1:21" x14ac:dyDescent="0.35">
      <c r="A1611" s="2" t="s">
        <v>53</v>
      </c>
      <c r="B1611" s="1" t="s">
        <v>54</v>
      </c>
      <c r="C1611" t="s">
        <v>515</v>
      </c>
      <c r="D1611" s="1" t="s">
        <v>126</v>
      </c>
      <c r="E1611" s="1" t="s">
        <v>25</v>
      </c>
      <c r="F1611" s="1" t="s">
        <v>15</v>
      </c>
      <c r="G1611" s="1" t="s">
        <v>215</v>
      </c>
      <c r="H1611" t="s">
        <v>20</v>
      </c>
      <c r="I1611" s="1" t="s">
        <v>70</v>
      </c>
      <c r="J1611" t="s">
        <v>42</v>
      </c>
      <c r="K1611" s="1" t="s">
        <v>75</v>
      </c>
      <c r="L1611" t="s">
        <v>278</v>
      </c>
      <c r="M1611" t="s">
        <v>109</v>
      </c>
      <c r="N1611">
        <v>1</v>
      </c>
      <c r="O1611" t="s">
        <v>235</v>
      </c>
      <c r="P1611">
        <v>1</v>
      </c>
      <c r="Q1611" t="s">
        <v>464</v>
      </c>
      <c r="R1611" t="s">
        <v>234</v>
      </c>
      <c r="S1611" t="s">
        <v>258</v>
      </c>
      <c r="T1611" t="s">
        <v>259</v>
      </c>
      <c r="U1611" t="s">
        <v>443</v>
      </c>
    </row>
    <row r="1612" spans="1:21" x14ac:dyDescent="0.35">
      <c r="A1612" s="2" t="s">
        <v>53</v>
      </c>
      <c r="B1612" s="1" t="s">
        <v>54</v>
      </c>
      <c r="C1612" t="s">
        <v>515</v>
      </c>
      <c r="D1612" s="1" t="s">
        <v>126</v>
      </c>
      <c r="E1612" s="1" t="s">
        <v>25</v>
      </c>
      <c r="F1612" s="1" t="s">
        <v>15</v>
      </c>
      <c r="G1612" s="1" t="s">
        <v>215</v>
      </c>
      <c r="H1612" t="s">
        <v>20</v>
      </c>
      <c r="I1612" s="1" t="s">
        <v>324</v>
      </c>
      <c r="J1612" t="s">
        <v>42</v>
      </c>
      <c r="K1612" s="1" t="s">
        <v>57</v>
      </c>
      <c r="L1612" t="s">
        <v>278</v>
      </c>
      <c r="M1612" t="s">
        <v>58</v>
      </c>
      <c r="N1612">
        <v>1</v>
      </c>
      <c r="O1612" t="s">
        <v>232</v>
      </c>
      <c r="P1612">
        <v>1</v>
      </c>
      <c r="Q1612" t="s">
        <v>464</v>
      </c>
      <c r="R1612" t="s">
        <v>234</v>
      </c>
      <c r="S1612" t="s">
        <v>258</v>
      </c>
      <c r="T1612" t="s">
        <v>259</v>
      </c>
      <c r="U1612" t="s">
        <v>443</v>
      </c>
    </row>
    <row r="1613" spans="1:21" x14ac:dyDescent="0.35">
      <c r="A1613" s="2" t="s">
        <v>53</v>
      </c>
      <c r="B1613" s="1" t="s">
        <v>54</v>
      </c>
      <c r="C1613" t="s">
        <v>515</v>
      </c>
      <c r="D1613" s="1" t="s">
        <v>126</v>
      </c>
      <c r="E1613" s="1" t="s">
        <v>25</v>
      </c>
      <c r="F1613" s="1" t="s">
        <v>15</v>
      </c>
      <c r="G1613" s="1" t="s">
        <v>215</v>
      </c>
      <c r="H1613" t="s">
        <v>27</v>
      </c>
      <c r="I1613" s="1" t="s">
        <v>324</v>
      </c>
      <c r="J1613" t="s">
        <v>42</v>
      </c>
      <c r="K1613" s="1" t="s">
        <v>57</v>
      </c>
      <c r="L1613" t="s">
        <v>278</v>
      </c>
      <c r="M1613" t="s">
        <v>58</v>
      </c>
      <c r="N1613">
        <v>1</v>
      </c>
      <c r="O1613" t="s">
        <v>232</v>
      </c>
      <c r="P1613">
        <v>1</v>
      </c>
      <c r="Q1613" t="s">
        <v>464</v>
      </c>
      <c r="R1613" t="s">
        <v>234</v>
      </c>
      <c r="S1613" t="s">
        <v>258</v>
      </c>
      <c r="T1613" t="s">
        <v>259</v>
      </c>
      <c r="U1613" t="s">
        <v>443</v>
      </c>
    </row>
    <row r="1614" spans="1:21" x14ac:dyDescent="0.35">
      <c r="A1614" s="2" t="s">
        <v>53</v>
      </c>
      <c r="B1614" s="1" t="s">
        <v>54</v>
      </c>
      <c r="C1614" t="s">
        <v>515</v>
      </c>
      <c r="D1614" s="1" t="s">
        <v>126</v>
      </c>
      <c r="E1614" s="1" t="s">
        <v>25</v>
      </c>
      <c r="F1614" s="1" t="s">
        <v>29</v>
      </c>
      <c r="G1614" s="1" t="s">
        <v>29</v>
      </c>
      <c r="H1614" t="s">
        <v>16</v>
      </c>
      <c r="I1614" s="1" t="s">
        <v>70</v>
      </c>
      <c r="J1614" t="s">
        <v>42</v>
      </c>
      <c r="K1614" s="1" t="s">
        <v>48</v>
      </c>
      <c r="L1614" t="s">
        <v>278</v>
      </c>
      <c r="M1614" t="s">
        <v>106</v>
      </c>
      <c r="N1614">
        <v>1</v>
      </c>
      <c r="O1614" t="s">
        <v>235</v>
      </c>
      <c r="P1614">
        <v>1</v>
      </c>
      <c r="Q1614" t="s">
        <v>464</v>
      </c>
      <c r="R1614" t="s">
        <v>234</v>
      </c>
      <c r="S1614" t="s">
        <v>258</v>
      </c>
      <c r="T1614" t="s">
        <v>259</v>
      </c>
      <c r="U1614" t="s">
        <v>443</v>
      </c>
    </row>
    <row r="1615" spans="1:21" x14ac:dyDescent="0.35">
      <c r="A1615" s="2" t="s">
        <v>53</v>
      </c>
      <c r="B1615" s="1" t="s">
        <v>54</v>
      </c>
      <c r="C1615" t="s">
        <v>515</v>
      </c>
      <c r="D1615" s="1" t="s">
        <v>126</v>
      </c>
      <c r="E1615" s="1" t="s">
        <v>25</v>
      </c>
      <c r="F1615" s="1" t="s">
        <v>29</v>
      </c>
      <c r="G1615" s="1" t="s">
        <v>29</v>
      </c>
      <c r="H1615" t="s">
        <v>16</v>
      </c>
      <c r="I1615" s="1" t="s">
        <v>70</v>
      </c>
      <c r="J1615" t="s">
        <v>42</v>
      </c>
      <c r="K1615" s="1" t="s">
        <v>57</v>
      </c>
      <c r="L1615" t="s">
        <v>278</v>
      </c>
      <c r="M1615" t="s">
        <v>130</v>
      </c>
      <c r="N1615">
        <v>1</v>
      </c>
      <c r="O1615" t="s">
        <v>235</v>
      </c>
      <c r="P1615">
        <v>1</v>
      </c>
      <c r="Q1615" t="s">
        <v>464</v>
      </c>
      <c r="R1615" t="s">
        <v>234</v>
      </c>
      <c r="S1615" t="s">
        <v>258</v>
      </c>
      <c r="T1615" t="s">
        <v>259</v>
      </c>
      <c r="U1615" t="s">
        <v>444</v>
      </c>
    </row>
    <row r="1616" spans="1:21" x14ac:dyDescent="0.35">
      <c r="A1616" s="2" t="s">
        <v>53</v>
      </c>
      <c r="B1616" s="1" t="s">
        <v>54</v>
      </c>
      <c r="C1616" t="s">
        <v>515</v>
      </c>
      <c r="D1616" s="1" t="s">
        <v>126</v>
      </c>
      <c r="E1616" s="1" t="s">
        <v>25</v>
      </c>
      <c r="F1616" s="1" t="s">
        <v>29</v>
      </c>
      <c r="G1616" s="1" t="s">
        <v>29</v>
      </c>
      <c r="H1616" t="s">
        <v>16</v>
      </c>
      <c r="I1616" s="1" t="s">
        <v>324</v>
      </c>
      <c r="J1616" t="s">
        <v>42</v>
      </c>
      <c r="K1616" s="1" t="s">
        <v>57</v>
      </c>
      <c r="L1616" t="s">
        <v>363</v>
      </c>
      <c r="M1616" t="s">
        <v>58</v>
      </c>
      <c r="N1616">
        <v>1</v>
      </c>
      <c r="O1616" t="s">
        <v>232</v>
      </c>
      <c r="P1616">
        <v>1</v>
      </c>
      <c r="Q1616" t="s">
        <v>464</v>
      </c>
      <c r="R1616" t="s">
        <v>243</v>
      </c>
      <c r="S1616" t="s">
        <v>258</v>
      </c>
      <c r="T1616" t="s">
        <v>259</v>
      </c>
      <c r="U1616" t="s">
        <v>444</v>
      </c>
    </row>
    <row r="1617" spans="1:21" x14ac:dyDescent="0.35">
      <c r="A1617" s="2" t="s">
        <v>53</v>
      </c>
      <c r="B1617" s="1" t="s">
        <v>54</v>
      </c>
      <c r="C1617" t="s">
        <v>515</v>
      </c>
      <c r="D1617" s="1" t="s">
        <v>126</v>
      </c>
      <c r="E1617" s="1" t="s">
        <v>25</v>
      </c>
      <c r="F1617" s="1" t="s">
        <v>29</v>
      </c>
      <c r="G1617" s="1" t="s">
        <v>29</v>
      </c>
      <c r="H1617" t="s">
        <v>20</v>
      </c>
      <c r="I1617" s="1" t="s">
        <v>70</v>
      </c>
      <c r="J1617" t="s">
        <v>42</v>
      </c>
      <c r="K1617" s="1" t="s">
        <v>57</v>
      </c>
      <c r="L1617" t="s">
        <v>278</v>
      </c>
      <c r="M1617" t="s">
        <v>162</v>
      </c>
      <c r="N1617">
        <v>1</v>
      </c>
      <c r="O1617" t="s">
        <v>235</v>
      </c>
      <c r="P1617">
        <v>1</v>
      </c>
      <c r="Q1617" t="s">
        <v>464</v>
      </c>
      <c r="R1617" t="s">
        <v>234</v>
      </c>
      <c r="S1617" t="s">
        <v>258</v>
      </c>
      <c r="T1617" t="s">
        <v>259</v>
      </c>
      <c r="U1617" t="s">
        <v>443</v>
      </c>
    </row>
    <row r="1618" spans="1:21" x14ac:dyDescent="0.35">
      <c r="A1618" s="2" t="s">
        <v>53</v>
      </c>
      <c r="B1618" s="1" t="s">
        <v>54</v>
      </c>
      <c r="C1618" t="s">
        <v>515</v>
      </c>
      <c r="D1618" s="1" t="s">
        <v>126</v>
      </c>
      <c r="E1618" s="1" t="s">
        <v>25</v>
      </c>
      <c r="F1618" s="1" t="s">
        <v>29</v>
      </c>
      <c r="G1618" s="1" t="s">
        <v>29</v>
      </c>
      <c r="H1618" t="s">
        <v>27</v>
      </c>
      <c r="I1618" s="1" t="s">
        <v>70</v>
      </c>
      <c r="J1618" t="s">
        <v>42</v>
      </c>
      <c r="K1618" s="1" t="s">
        <v>18</v>
      </c>
      <c r="L1618" t="s">
        <v>363</v>
      </c>
      <c r="M1618" t="s">
        <v>100</v>
      </c>
      <c r="N1618">
        <v>1</v>
      </c>
      <c r="O1618" t="s">
        <v>235</v>
      </c>
      <c r="P1618">
        <v>1</v>
      </c>
      <c r="Q1618" t="s">
        <v>464</v>
      </c>
      <c r="R1618" t="s">
        <v>234</v>
      </c>
      <c r="S1618" t="s">
        <v>258</v>
      </c>
      <c r="T1618" t="s">
        <v>259</v>
      </c>
      <c r="U1618" t="s">
        <v>443</v>
      </c>
    </row>
    <row r="1619" spans="1:21" x14ac:dyDescent="0.35">
      <c r="A1619" s="2" t="s">
        <v>53</v>
      </c>
      <c r="B1619" s="1" t="s">
        <v>54</v>
      </c>
      <c r="C1619" t="s">
        <v>515</v>
      </c>
      <c r="D1619" s="1" t="s">
        <v>126</v>
      </c>
      <c r="E1619" s="1" t="s">
        <v>25</v>
      </c>
      <c r="F1619" s="1" t="s">
        <v>29</v>
      </c>
      <c r="G1619" s="1" t="s">
        <v>29</v>
      </c>
      <c r="H1619" t="s">
        <v>27</v>
      </c>
      <c r="I1619" s="1" t="s">
        <v>70</v>
      </c>
      <c r="J1619" t="s">
        <v>42</v>
      </c>
      <c r="K1619" s="1" t="s">
        <v>48</v>
      </c>
      <c r="L1619" t="s">
        <v>363</v>
      </c>
      <c r="M1619" t="s">
        <v>123</v>
      </c>
      <c r="N1619">
        <v>1</v>
      </c>
      <c r="O1619" t="s">
        <v>235</v>
      </c>
      <c r="P1619">
        <v>1</v>
      </c>
      <c r="Q1619" t="s">
        <v>464</v>
      </c>
      <c r="R1619" t="s">
        <v>234</v>
      </c>
      <c r="S1619" t="s">
        <v>258</v>
      </c>
      <c r="T1619" t="s">
        <v>259</v>
      </c>
      <c r="U1619" t="s">
        <v>443</v>
      </c>
    </row>
    <row r="1620" spans="1:21" x14ac:dyDescent="0.35">
      <c r="A1620" s="2" t="s">
        <v>53</v>
      </c>
      <c r="B1620" s="1" t="s">
        <v>54</v>
      </c>
      <c r="C1620" t="s">
        <v>515</v>
      </c>
      <c r="D1620" s="1" t="s">
        <v>126</v>
      </c>
      <c r="E1620" s="1" t="s">
        <v>25</v>
      </c>
      <c r="F1620" s="1" t="s">
        <v>29</v>
      </c>
      <c r="G1620" s="1" t="s">
        <v>29</v>
      </c>
      <c r="H1620" t="s">
        <v>27</v>
      </c>
      <c r="I1620" s="1" t="s">
        <v>324</v>
      </c>
      <c r="J1620" t="s">
        <v>42</v>
      </c>
      <c r="K1620" s="1" t="s">
        <v>48</v>
      </c>
      <c r="L1620" t="s">
        <v>278</v>
      </c>
      <c r="M1620" t="s">
        <v>49</v>
      </c>
      <c r="N1620">
        <v>1</v>
      </c>
      <c r="O1620" t="s">
        <v>232</v>
      </c>
      <c r="P1620">
        <v>1</v>
      </c>
      <c r="Q1620" t="s">
        <v>464</v>
      </c>
      <c r="R1620" t="s">
        <v>234</v>
      </c>
      <c r="S1620" t="s">
        <v>258</v>
      </c>
      <c r="T1620" t="s">
        <v>259</v>
      </c>
      <c r="U1620" t="s">
        <v>443</v>
      </c>
    </row>
    <row r="1621" spans="1:21" x14ac:dyDescent="0.35">
      <c r="A1621" s="2" t="s">
        <v>53</v>
      </c>
      <c r="B1621" s="1" t="s">
        <v>54</v>
      </c>
      <c r="C1621" t="s">
        <v>515</v>
      </c>
      <c r="D1621" s="1" t="s">
        <v>126</v>
      </c>
      <c r="E1621" s="1" t="s">
        <v>25</v>
      </c>
      <c r="F1621" s="1" t="s">
        <v>29</v>
      </c>
      <c r="G1621" s="1" t="s">
        <v>29</v>
      </c>
      <c r="H1621" t="s">
        <v>27</v>
      </c>
      <c r="I1621" s="1" t="s">
        <v>324</v>
      </c>
      <c r="J1621" t="s">
        <v>42</v>
      </c>
      <c r="K1621" s="1" t="s">
        <v>22</v>
      </c>
      <c r="L1621" t="s">
        <v>278</v>
      </c>
      <c r="M1621" t="s">
        <v>97</v>
      </c>
      <c r="N1621">
        <v>1</v>
      </c>
      <c r="O1621" t="s">
        <v>232</v>
      </c>
      <c r="P1621">
        <v>1</v>
      </c>
      <c r="Q1621" t="s">
        <v>464</v>
      </c>
      <c r="R1621" t="s">
        <v>234</v>
      </c>
      <c r="S1621" t="s">
        <v>258</v>
      </c>
      <c r="T1621" t="s">
        <v>259</v>
      </c>
      <c r="U1621" t="s">
        <v>443</v>
      </c>
    </row>
    <row r="1622" spans="1:21" x14ac:dyDescent="0.35">
      <c r="A1622" s="2" t="s">
        <v>53</v>
      </c>
      <c r="B1622" s="1" t="s">
        <v>54</v>
      </c>
      <c r="C1622" t="s">
        <v>515</v>
      </c>
      <c r="D1622" s="1" t="s">
        <v>126</v>
      </c>
      <c r="E1622" s="1" t="s">
        <v>25</v>
      </c>
      <c r="F1622" s="1" t="s">
        <v>29</v>
      </c>
      <c r="G1622" s="1" t="s">
        <v>29</v>
      </c>
      <c r="H1622" t="s">
        <v>27</v>
      </c>
      <c r="I1622" s="1" t="s">
        <v>324</v>
      </c>
      <c r="J1622" t="s">
        <v>42</v>
      </c>
      <c r="K1622" s="1" t="s">
        <v>22</v>
      </c>
      <c r="L1622" t="s">
        <v>363</v>
      </c>
      <c r="M1622" t="s">
        <v>22</v>
      </c>
      <c r="N1622">
        <v>1</v>
      </c>
      <c r="O1622" t="s">
        <v>232</v>
      </c>
      <c r="P1622">
        <v>1</v>
      </c>
      <c r="Q1622" t="s">
        <v>464</v>
      </c>
      <c r="R1622" t="s">
        <v>243</v>
      </c>
      <c r="S1622" t="s">
        <v>258</v>
      </c>
      <c r="T1622" t="s">
        <v>259</v>
      </c>
      <c r="U1622" t="s">
        <v>444</v>
      </c>
    </row>
    <row r="1623" spans="1:21" x14ac:dyDescent="0.35">
      <c r="A1623" s="2" t="s">
        <v>53</v>
      </c>
      <c r="B1623" s="1" t="s">
        <v>54</v>
      </c>
      <c r="C1623" t="s">
        <v>515</v>
      </c>
      <c r="D1623" s="1" t="s">
        <v>126</v>
      </c>
      <c r="E1623" s="1" t="s">
        <v>25</v>
      </c>
      <c r="F1623" s="1" t="s">
        <v>29</v>
      </c>
      <c r="G1623" s="1" t="s">
        <v>29</v>
      </c>
      <c r="H1623" t="s">
        <v>30</v>
      </c>
      <c r="I1623" s="1" t="s">
        <v>324</v>
      </c>
      <c r="J1623" t="s">
        <v>42</v>
      </c>
      <c r="K1623" s="1" t="s">
        <v>22</v>
      </c>
      <c r="L1623" t="s">
        <v>278</v>
      </c>
      <c r="M1623" t="s">
        <v>140</v>
      </c>
      <c r="N1623">
        <v>1</v>
      </c>
      <c r="O1623" t="s">
        <v>232</v>
      </c>
      <c r="P1623">
        <v>1</v>
      </c>
      <c r="Q1623" t="s">
        <v>464</v>
      </c>
      <c r="R1623" t="s">
        <v>234</v>
      </c>
      <c r="S1623" t="s">
        <v>258</v>
      </c>
      <c r="T1623" t="s">
        <v>259</v>
      </c>
      <c r="U1623" t="s">
        <v>443</v>
      </c>
    </row>
    <row r="1624" spans="1:21" x14ac:dyDescent="0.35">
      <c r="A1624" s="2" t="s">
        <v>53</v>
      </c>
      <c r="B1624" s="1" t="s">
        <v>54</v>
      </c>
      <c r="C1624" t="s">
        <v>515</v>
      </c>
      <c r="D1624" s="1" t="s">
        <v>126</v>
      </c>
      <c r="E1624" s="1" t="s">
        <v>25</v>
      </c>
      <c r="F1624" s="1" t="s">
        <v>29</v>
      </c>
      <c r="G1624" s="1" t="s">
        <v>29</v>
      </c>
      <c r="H1624" t="s">
        <v>36</v>
      </c>
      <c r="I1624" s="1" t="s">
        <v>70</v>
      </c>
      <c r="J1624" t="s">
        <v>42</v>
      </c>
      <c r="K1624" s="1" t="s">
        <v>34</v>
      </c>
      <c r="L1624" t="s">
        <v>363</v>
      </c>
      <c r="M1624" t="s">
        <v>37</v>
      </c>
      <c r="N1624">
        <v>1</v>
      </c>
      <c r="O1624" t="s">
        <v>235</v>
      </c>
      <c r="P1624">
        <v>1</v>
      </c>
      <c r="Q1624" t="s">
        <v>464</v>
      </c>
      <c r="R1624" t="s">
        <v>234</v>
      </c>
      <c r="S1624" t="s">
        <v>258</v>
      </c>
      <c r="T1624" t="s">
        <v>259</v>
      </c>
      <c r="U1624" t="s">
        <v>443</v>
      </c>
    </row>
    <row r="1625" spans="1:21" x14ac:dyDescent="0.35">
      <c r="A1625" s="2" t="s">
        <v>53</v>
      </c>
      <c r="B1625" s="1" t="s">
        <v>54</v>
      </c>
      <c r="C1625" t="s">
        <v>515</v>
      </c>
      <c r="D1625" s="1" t="s">
        <v>126</v>
      </c>
      <c r="E1625" s="1" t="s">
        <v>25</v>
      </c>
      <c r="F1625" s="1" t="s">
        <v>29</v>
      </c>
      <c r="G1625" s="1" t="s">
        <v>29</v>
      </c>
      <c r="H1625" t="s">
        <v>36</v>
      </c>
      <c r="I1625" s="1" t="s">
        <v>324</v>
      </c>
      <c r="J1625" t="s">
        <v>42</v>
      </c>
      <c r="K1625" s="1" t="s">
        <v>18</v>
      </c>
      <c r="L1625" t="s">
        <v>363</v>
      </c>
      <c r="M1625" t="s">
        <v>128</v>
      </c>
      <c r="N1625">
        <v>1</v>
      </c>
      <c r="O1625" t="s">
        <v>232</v>
      </c>
      <c r="P1625">
        <v>1</v>
      </c>
      <c r="Q1625" t="s">
        <v>464</v>
      </c>
      <c r="R1625" t="s">
        <v>243</v>
      </c>
      <c r="S1625" t="s">
        <v>258</v>
      </c>
      <c r="T1625" t="s">
        <v>259</v>
      </c>
      <c r="U1625" t="s">
        <v>444</v>
      </c>
    </row>
    <row r="1626" spans="1:21" x14ac:dyDescent="0.35">
      <c r="A1626" s="2" t="s">
        <v>53</v>
      </c>
      <c r="B1626" s="1" t="s">
        <v>54</v>
      </c>
      <c r="C1626" t="s">
        <v>515</v>
      </c>
      <c r="D1626" s="1" t="s">
        <v>126</v>
      </c>
      <c r="E1626" s="1" t="s">
        <v>25</v>
      </c>
      <c r="F1626" s="1" t="s">
        <v>21</v>
      </c>
      <c r="G1626" s="1" t="s">
        <v>29</v>
      </c>
      <c r="H1626" t="s">
        <v>20</v>
      </c>
      <c r="I1626" s="1" t="s">
        <v>324</v>
      </c>
      <c r="J1626" t="s">
        <v>42</v>
      </c>
      <c r="K1626" s="1" t="s">
        <v>22</v>
      </c>
      <c r="L1626" t="s">
        <v>278</v>
      </c>
      <c r="M1626" t="s">
        <v>79</v>
      </c>
      <c r="N1626">
        <v>1</v>
      </c>
      <c r="O1626" t="s">
        <v>232</v>
      </c>
      <c r="P1626">
        <v>1</v>
      </c>
      <c r="Q1626" t="s">
        <v>464</v>
      </c>
      <c r="R1626" t="s">
        <v>234</v>
      </c>
      <c r="S1626" t="s">
        <v>258</v>
      </c>
      <c r="T1626" t="s">
        <v>259</v>
      </c>
      <c r="U1626" t="s">
        <v>444</v>
      </c>
    </row>
    <row r="1627" spans="1:21" x14ac:dyDescent="0.35">
      <c r="A1627" s="2" t="s">
        <v>53</v>
      </c>
      <c r="B1627" s="1" t="s">
        <v>54</v>
      </c>
      <c r="C1627" t="s">
        <v>515</v>
      </c>
      <c r="D1627" s="1" t="s">
        <v>126</v>
      </c>
      <c r="E1627" s="1" t="s">
        <v>25</v>
      </c>
      <c r="F1627" s="1" t="s">
        <v>21</v>
      </c>
      <c r="G1627" s="1" t="s">
        <v>29</v>
      </c>
      <c r="H1627" t="s">
        <v>30</v>
      </c>
      <c r="I1627" s="1" t="s">
        <v>70</v>
      </c>
      <c r="J1627" t="s">
        <v>42</v>
      </c>
      <c r="K1627" s="1" t="s">
        <v>48</v>
      </c>
      <c r="L1627" t="s">
        <v>278</v>
      </c>
      <c r="M1627" t="s">
        <v>51</v>
      </c>
      <c r="N1627">
        <v>1</v>
      </c>
      <c r="O1627" t="s">
        <v>235</v>
      </c>
      <c r="P1627">
        <v>1</v>
      </c>
      <c r="Q1627" t="s">
        <v>464</v>
      </c>
      <c r="R1627" t="s">
        <v>234</v>
      </c>
      <c r="S1627" t="s">
        <v>258</v>
      </c>
      <c r="T1627" t="s">
        <v>259</v>
      </c>
      <c r="U1627" t="s">
        <v>443</v>
      </c>
    </row>
    <row r="1628" spans="1:21" x14ac:dyDescent="0.35">
      <c r="A1628" s="2" t="s">
        <v>53</v>
      </c>
      <c r="B1628" s="1" t="s">
        <v>54</v>
      </c>
      <c r="C1628" t="s">
        <v>515</v>
      </c>
      <c r="D1628" s="1" t="s">
        <v>126</v>
      </c>
      <c r="E1628" s="1" t="s">
        <v>25</v>
      </c>
      <c r="F1628" s="1" t="s">
        <v>21</v>
      </c>
      <c r="G1628" s="1" t="s">
        <v>29</v>
      </c>
      <c r="H1628" t="s">
        <v>30</v>
      </c>
      <c r="I1628" s="1" t="s">
        <v>324</v>
      </c>
      <c r="J1628" t="s">
        <v>42</v>
      </c>
      <c r="K1628" s="1" t="s">
        <v>18</v>
      </c>
      <c r="L1628" t="s">
        <v>278</v>
      </c>
      <c r="M1628" t="s">
        <v>128</v>
      </c>
      <c r="N1628">
        <v>1</v>
      </c>
      <c r="O1628" t="s">
        <v>232</v>
      </c>
      <c r="P1628">
        <v>0</v>
      </c>
      <c r="Q1628" t="s">
        <v>464</v>
      </c>
      <c r="R1628" t="s">
        <v>234</v>
      </c>
      <c r="S1628" t="s">
        <v>258</v>
      </c>
      <c r="T1628" t="s">
        <v>259</v>
      </c>
      <c r="U1628" t="s">
        <v>443</v>
      </c>
    </row>
    <row r="1629" spans="1:21" x14ac:dyDescent="0.35">
      <c r="A1629" s="2" t="s">
        <v>53</v>
      </c>
      <c r="B1629" s="1" t="s">
        <v>54</v>
      </c>
      <c r="C1629" t="s">
        <v>515</v>
      </c>
      <c r="D1629" s="1" t="s">
        <v>126</v>
      </c>
      <c r="E1629" s="1" t="s">
        <v>25</v>
      </c>
      <c r="F1629" s="1" t="s">
        <v>21</v>
      </c>
      <c r="G1629" s="1" t="s">
        <v>29</v>
      </c>
      <c r="H1629" t="s">
        <v>30</v>
      </c>
      <c r="I1629" s="1" t="s">
        <v>324</v>
      </c>
      <c r="J1629" t="s">
        <v>42</v>
      </c>
      <c r="K1629" s="1" t="s">
        <v>64</v>
      </c>
      <c r="L1629" t="s">
        <v>363</v>
      </c>
      <c r="M1629" t="s">
        <v>68</v>
      </c>
      <c r="N1629">
        <v>1</v>
      </c>
      <c r="O1629" t="s">
        <v>232</v>
      </c>
      <c r="P1629">
        <v>1</v>
      </c>
      <c r="Q1629" t="s">
        <v>464</v>
      </c>
      <c r="R1629" t="s">
        <v>243</v>
      </c>
      <c r="S1629" t="s">
        <v>258</v>
      </c>
      <c r="T1629" t="s">
        <v>259</v>
      </c>
      <c r="U1629" t="s">
        <v>444</v>
      </c>
    </row>
    <row r="1630" spans="1:21" x14ac:dyDescent="0.35">
      <c r="A1630" s="2" t="s">
        <v>53</v>
      </c>
      <c r="B1630" s="1" t="s">
        <v>54</v>
      </c>
      <c r="C1630" t="s">
        <v>515</v>
      </c>
      <c r="D1630" s="1" t="s">
        <v>126</v>
      </c>
      <c r="E1630" s="1" t="s">
        <v>25</v>
      </c>
      <c r="F1630" s="1" t="s">
        <v>21</v>
      </c>
      <c r="G1630" s="1" t="s">
        <v>29</v>
      </c>
      <c r="H1630" t="s">
        <v>24</v>
      </c>
      <c r="I1630" s="1" t="s">
        <v>324</v>
      </c>
      <c r="J1630" t="s">
        <v>42</v>
      </c>
      <c r="K1630" s="1" t="s">
        <v>18</v>
      </c>
      <c r="L1630" t="s">
        <v>363</v>
      </c>
      <c r="M1630" t="s">
        <v>128</v>
      </c>
      <c r="N1630">
        <v>1</v>
      </c>
      <c r="O1630" t="s">
        <v>232</v>
      </c>
      <c r="P1630">
        <v>0</v>
      </c>
      <c r="Q1630" t="s">
        <v>464</v>
      </c>
      <c r="R1630" t="s">
        <v>234</v>
      </c>
      <c r="S1630" t="s">
        <v>258</v>
      </c>
      <c r="T1630" t="s">
        <v>259</v>
      </c>
      <c r="U1630" t="s">
        <v>443</v>
      </c>
    </row>
    <row r="1631" spans="1:21" x14ac:dyDescent="0.35">
      <c r="A1631" s="2" t="s">
        <v>53</v>
      </c>
      <c r="B1631" s="1" t="s">
        <v>54</v>
      </c>
      <c r="C1631" t="s">
        <v>515</v>
      </c>
      <c r="D1631" s="1" t="s">
        <v>150</v>
      </c>
      <c r="E1631" s="1" t="s">
        <v>14</v>
      </c>
      <c r="F1631" s="1" t="s">
        <v>33</v>
      </c>
      <c r="G1631" s="1" t="s">
        <v>214</v>
      </c>
      <c r="H1631" t="s">
        <v>36</v>
      </c>
      <c r="I1631" s="1" t="s">
        <v>321</v>
      </c>
      <c r="J1631" t="s">
        <v>42</v>
      </c>
      <c r="K1631" s="1" t="s">
        <v>57</v>
      </c>
      <c r="L1631" t="s">
        <v>278</v>
      </c>
      <c r="M1631" t="s">
        <v>57</v>
      </c>
      <c r="N1631">
        <v>1</v>
      </c>
      <c r="O1631" t="s">
        <v>232</v>
      </c>
      <c r="P1631">
        <v>1</v>
      </c>
      <c r="Q1631" t="s">
        <v>464</v>
      </c>
      <c r="R1631" t="s">
        <v>234</v>
      </c>
      <c r="S1631" t="s">
        <v>258</v>
      </c>
      <c r="T1631" t="s">
        <v>259</v>
      </c>
      <c r="U1631" t="s">
        <v>443</v>
      </c>
    </row>
    <row r="1632" spans="1:21" x14ac:dyDescent="0.35">
      <c r="A1632" s="2" t="s">
        <v>53</v>
      </c>
      <c r="B1632" s="1" t="s">
        <v>54</v>
      </c>
      <c r="C1632" t="s">
        <v>515</v>
      </c>
      <c r="D1632" s="1" t="s">
        <v>150</v>
      </c>
      <c r="E1632" s="1" t="s">
        <v>14</v>
      </c>
      <c r="F1632" s="1" t="s">
        <v>33</v>
      </c>
      <c r="G1632" s="1" t="s">
        <v>214</v>
      </c>
      <c r="H1632" t="s">
        <v>24</v>
      </c>
      <c r="I1632" s="1" t="s">
        <v>321</v>
      </c>
      <c r="J1632" t="s">
        <v>42</v>
      </c>
      <c r="K1632" s="1" t="s">
        <v>57</v>
      </c>
      <c r="L1632" t="s">
        <v>363</v>
      </c>
      <c r="M1632" t="s">
        <v>57</v>
      </c>
      <c r="N1632">
        <v>1</v>
      </c>
      <c r="O1632" t="s">
        <v>232</v>
      </c>
      <c r="P1632">
        <v>1</v>
      </c>
      <c r="Q1632" t="s">
        <v>464</v>
      </c>
      <c r="R1632" t="s">
        <v>243</v>
      </c>
      <c r="S1632" t="s">
        <v>258</v>
      </c>
      <c r="T1632" t="s">
        <v>259</v>
      </c>
      <c r="U1632" t="s">
        <v>444</v>
      </c>
    </row>
    <row r="1633" spans="1:21" x14ac:dyDescent="0.35">
      <c r="A1633" s="2" t="s">
        <v>53</v>
      </c>
      <c r="B1633" s="1" t="s">
        <v>54</v>
      </c>
      <c r="C1633" t="s">
        <v>515</v>
      </c>
      <c r="D1633" s="1" t="s">
        <v>150</v>
      </c>
      <c r="E1633" s="1" t="s">
        <v>14</v>
      </c>
      <c r="F1633" s="1" t="s">
        <v>33</v>
      </c>
      <c r="G1633" s="1" t="s">
        <v>214</v>
      </c>
      <c r="H1633" t="s">
        <v>47</v>
      </c>
      <c r="I1633" s="1" t="s">
        <v>321</v>
      </c>
      <c r="J1633" t="s">
        <v>42</v>
      </c>
      <c r="K1633" s="1" t="s">
        <v>57</v>
      </c>
      <c r="L1633" t="s">
        <v>363</v>
      </c>
      <c r="M1633" t="s">
        <v>57</v>
      </c>
      <c r="N1633">
        <v>1</v>
      </c>
      <c r="O1633" t="s">
        <v>232</v>
      </c>
      <c r="P1633">
        <v>0</v>
      </c>
      <c r="Q1633" t="s">
        <v>464</v>
      </c>
      <c r="R1633" t="s">
        <v>234</v>
      </c>
      <c r="S1633" t="s">
        <v>258</v>
      </c>
      <c r="T1633" t="s">
        <v>259</v>
      </c>
      <c r="U1633" t="s">
        <v>443</v>
      </c>
    </row>
    <row r="1634" spans="1:21" x14ac:dyDescent="0.35">
      <c r="A1634" s="2" t="s">
        <v>53</v>
      </c>
      <c r="B1634" s="1" t="s">
        <v>54</v>
      </c>
      <c r="C1634" t="s">
        <v>515</v>
      </c>
      <c r="D1634" s="1" t="s">
        <v>150</v>
      </c>
      <c r="E1634" s="1" t="s">
        <v>14</v>
      </c>
      <c r="F1634" s="1" t="s">
        <v>26</v>
      </c>
      <c r="G1634" s="1" t="s">
        <v>215</v>
      </c>
      <c r="H1634" t="s">
        <v>52</v>
      </c>
      <c r="I1634" s="1" t="s">
        <v>310</v>
      </c>
      <c r="J1634" t="s">
        <v>297</v>
      </c>
      <c r="K1634" s="1" t="s">
        <v>57</v>
      </c>
      <c r="L1634" t="s">
        <v>278</v>
      </c>
      <c r="M1634" t="s">
        <v>57</v>
      </c>
      <c r="N1634">
        <v>1</v>
      </c>
      <c r="O1634" t="s">
        <v>250</v>
      </c>
      <c r="P1634">
        <v>1</v>
      </c>
      <c r="Q1634">
        <v>1</v>
      </c>
      <c r="R1634" t="s">
        <v>234</v>
      </c>
      <c r="S1634" t="s">
        <v>258</v>
      </c>
      <c r="T1634" t="s">
        <v>259</v>
      </c>
      <c r="U1634" t="s">
        <v>443</v>
      </c>
    </row>
    <row r="1635" spans="1:21" x14ac:dyDescent="0.35">
      <c r="A1635" s="2" t="s">
        <v>53</v>
      </c>
      <c r="B1635" s="1" t="s">
        <v>54</v>
      </c>
      <c r="C1635" t="s">
        <v>515</v>
      </c>
      <c r="D1635" s="1" t="s">
        <v>150</v>
      </c>
      <c r="E1635" s="1" t="s">
        <v>14</v>
      </c>
      <c r="F1635" s="1" t="s">
        <v>26</v>
      </c>
      <c r="G1635" s="1" t="s">
        <v>215</v>
      </c>
      <c r="H1635" t="s">
        <v>52</v>
      </c>
      <c r="I1635" s="1" t="s">
        <v>324</v>
      </c>
      <c r="J1635" t="s">
        <v>42</v>
      </c>
      <c r="K1635" s="1" t="s">
        <v>57</v>
      </c>
      <c r="L1635" t="s">
        <v>278</v>
      </c>
      <c r="M1635" t="s">
        <v>57</v>
      </c>
      <c r="N1635">
        <v>1</v>
      </c>
      <c r="O1635" t="s">
        <v>232</v>
      </c>
      <c r="P1635">
        <v>1</v>
      </c>
      <c r="Q1635" t="s">
        <v>464</v>
      </c>
      <c r="R1635" t="s">
        <v>234</v>
      </c>
      <c r="S1635" t="s">
        <v>258</v>
      </c>
      <c r="T1635" t="s">
        <v>259</v>
      </c>
      <c r="U1635" t="s">
        <v>443</v>
      </c>
    </row>
    <row r="1636" spans="1:21" x14ac:dyDescent="0.35">
      <c r="A1636" s="2" t="s">
        <v>53</v>
      </c>
      <c r="B1636" s="1" t="s">
        <v>54</v>
      </c>
      <c r="C1636" t="s">
        <v>515</v>
      </c>
      <c r="D1636" s="1" t="s">
        <v>150</v>
      </c>
      <c r="E1636" s="1" t="s">
        <v>14</v>
      </c>
      <c r="F1636" s="1" t="s">
        <v>26</v>
      </c>
      <c r="G1636" s="1" t="s">
        <v>215</v>
      </c>
      <c r="H1636" t="s">
        <v>52</v>
      </c>
      <c r="I1636" s="1" t="s">
        <v>321</v>
      </c>
      <c r="J1636" t="s">
        <v>42</v>
      </c>
      <c r="K1636" s="1" t="s">
        <v>57</v>
      </c>
      <c r="L1636" t="s">
        <v>363</v>
      </c>
      <c r="M1636" t="s">
        <v>57</v>
      </c>
      <c r="N1636">
        <v>1</v>
      </c>
      <c r="O1636" t="s">
        <v>232</v>
      </c>
      <c r="P1636">
        <v>1</v>
      </c>
      <c r="Q1636" t="s">
        <v>464</v>
      </c>
      <c r="R1636" t="s">
        <v>243</v>
      </c>
      <c r="S1636" t="s">
        <v>258</v>
      </c>
      <c r="T1636" t="s">
        <v>259</v>
      </c>
      <c r="U1636" t="s">
        <v>444</v>
      </c>
    </row>
    <row r="1637" spans="1:21" x14ac:dyDescent="0.35">
      <c r="A1637" s="2" t="s">
        <v>53</v>
      </c>
      <c r="B1637" s="1" t="s">
        <v>54</v>
      </c>
      <c r="C1637" t="s">
        <v>515</v>
      </c>
      <c r="D1637" s="1" t="s">
        <v>150</v>
      </c>
      <c r="E1637" s="1" t="s">
        <v>14</v>
      </c>
      <c r="F1637" s="1" t="s">
        <v>26</v>
      </c>
      <c r="G1637" s="1" t="s">
        <v>215</v>
      </c>
      <c r="H1637" t="s">
        <v>16</v>
      </c>
      <c r="I1637" s="1" t="s">
        <v>310</v>
      </c>
      <c r="J1637" t="s">
        <v>297</v>
      </c>
      <c r="K1637" s="1" t="s">
        <v>57</v>
      </c>
      <c r="L1637" t="s">
        <v>278</v>
      </c>
      <c r="M1637" t="s">
        <v>57</v>
      </c>
      <c r="N1637">
        <v>1</v>
      </c>
      <c r="O1637" t="s">
        <v>250</v>
      </c>
      <c r="P1637">
        <v>0</v>
      </c>
      <c r="Q1637">
        <v>1</v>
      </c>
      <c r="R1637" t="s">
        <v>234</v>
      </c>
      <c r="S1637" t="s">
        <v>258</v>
      </c>
      <c r="T1637" t="s">
        <v>259</v>
      </c>
      <c r="U1637" t="s">
        <v>443</v>
      </c>
    </row>
    <row r="1638" spans="1:21" x14ac:dyDescent="0.35">
      <c r="A1638" s="2" t="s">
        <v>53</v>
      </c>
      <c r="B1638" s="1" t="s">
        <v>54</v>
      </c>
      <c r="C1638" t="s">
        <v>515</v>
      </c>
      <c r="D1638" s="1" t="s">
        <v>150</v>
      </c>
      <c r="E1638" s="1" t="s">
        <v>14</v>
      </c>
      <c r="F1638" s="1" t="s">
        <v>26</v>
      </c>
      <c r="G1638" s="1" t="s">
        <v>215</v>
      </c>
      <c r="H1638" t="s">
        <v>16</v>
      </c>
      <c r="I1638" s="1" t="s">
        <v>310</v>
      </c>
      <c r="J1638" t="s">
        <v>297</v>
      </c>
      <c r="K1638" s="1" t="s">
        <v>57</v>
      </c>
      <c r="L1638" t="s">
        <v>278</v>
      </c>
      <c r="M1638" t="s">
        <v>57</v>
      </c>
      <c r="N1638">
        <v>2</v>
      </c>
      <c r="O1638" t="s">
        <v>250</v>
      </c>
      <c r="P1638">
        <v>1</v>
      </c>
      <c r="Q1638">
        <v>1</v>
      </c>
      <c r="R1638" t="s">
        <v>234</v>
      </c>
      <c r="S1638" t="s">
        <v>258</v>
      </c>
      <c r="T1638" t="s">
        <v>259</v>
      </c>
      <c r="U1638" t="s">
        <v>443</v>
      </c>
    </row>
    <row r="1639" spans="1:21" x14ac:dyDescent="0.35">
      <c r="A1639" s="2" t="s">
        <v>53</v>
      </c>
      <c r="B1639" s="1" t="s">
        <v>54</v>
      </c>
      <c r="C1639" t="s">
        <v>515</v>
      </c>
      <c r="D1639" s="1" t="s">
        <v>150</v>
      </c>
      <c r="E1639" s="1" t="s">
        <v>14</v>
      </c>
      <c r="F1639" s="1" t="s">
        <v>26</v>
      </c>
      <c r="G1639" s="1" t="s">
        <v>215</v>
      </c>
      <c r="H1639" t="s">
        <v>16</v>
      </c>
      <c r="I1639" s="1" t="s">
        <v>321</v>
      </c>
      <c r="J1639" t="s">
        <v>42</v>
      </c>
      <c r="K1639" s="1" t="s">
        <v>48</v>
      </c>
      <c r="L1639" t="s">
        <v>278</v>
      </c>
      <c r="M1639" t="s">
        <v>89</v>
      </c>
      <c r="N1639">
        <v>1</v>
      </c>
      <c r="O1639" t="s">
        <v>232</v>
      </c>
      <c r="P1639">
        <v>0</v>
      </c>
      <c r="Q1639" t="s">
        <v>464</v>
      </c>
      <c r="R1639" t="s">
        <v>243</v>
      </c>
      <c r="S1639" t="s">
        <v>258</v>
      </c>
      <c r="T1639" t="s">
        <v>259</v>
      </c>
      <c r="U1639" t="s">
        <v>444</v>
      </c>
    </row>
    <row r="1640" spans="1:21" x14ac:dyDescent="0.35">
      <c r="A1640" s="2" t="s">
        <v>53</v>
      </c>
      <c r="B1640" s="1" t="s">
        <v>54</v>
      </c>
      <c r="C1640" t="s">
        <v>515</v>
      </c>
      <c r="D1640" s="1" t="s">
        <v>150</v>
      </c>
      <c r="E1640" s="1" t="s">
        <v>14</v>
      </c>
      <c r="F1640" s="1" t="s">
        <v>26</v>
      </c>
      <c r="G1640" s="1" t="s">
        <v>215</v>
      </c>
      <c r="H1640" t="s">
        <v>16</v>
      </c>
      <c r="I1640" s="1" t="s">
        <v>321</v>
      </c>
      <c r="J1640" t="s">
        <v>42</v>
      </c>
      <c r="K1640" s="1" t="s">
        <v>57</v>
      </c>
      <c r="L1640" t="s">
        <v>278</v>
      </c>
      <c r="M1640" t="s">
        <v>57</v>
      </c>
      <c r="N1640">
        <v>1</v>
      </c>
      <c r="O1640" t="s">
        <v>232</v>
      </c>
      <c r="P1640">
        <v>0</v>
      </c>
      <c r="Q1640" t="s">
        <v>464</v>
      </c>
      <c r="R1640" t="s">
        <v>243</v>
      </c>
      <c r="S1640" t="s">
        <v>258</v>
      </c>
      <c r="T1640" t="s">
        <v>259</v>
      </c>
      <c r="U1640" t="s">
        <v>444</v>
      </c>
    </row>
    <row r="1641" spans="1:21" x14ac:dyDescent="0.35">
      <c r="A1641" s="2" t="s">
        <v>53</v>
      </c>
      <c r="B1641" s="1" t="s">
        <v>54</v>
      </c>
      <c r="C1641" t="s">
        <v>515</v>
      </c>
      <c r="D1641" s="1" t="s">
        <v>150</v>
      </c>
      <c r="E1641" s="1" t="s">
        <v>14</v>
      </c>
      <c r="F1641" s="1" t="s">
        <v>26</v>
      </c>
      <c r="G1641" s="1" t="s">
        <v>215</v>
      </c>
      <c r="H1641" t="s">
        <v>16</v>
      </c>
      <c r="I1641" s="1" t="s">
        <v>321</v>
      </c>
      <c r="J1641" t="s">
        <v>42</v>
      </c>
      <c r="K1641" s="1" t="s">
        <v>57</v>
      </c>
      <c r="L1641" t="s">
        <v>363</v>
      </c>
      <c r="M1641" t="s">
        <v>57</v>
      </c>
      <c r="N1641">
        <v>1</v>
      </c>
      <c r="O1641" t="s">
        <v>232</v>
      </c>
      <c r="P1641">
        <v>0</v>
      </c>
      <c r="Q1641" t="s">
        <v>464</v>
      </c>
      <c r="R1641" t="s">
        <v>243</v>
      </c>
      <c r="S1641" t="s">
        <v>258</v>
      </c>
      <c r="T1641" t="s">
        <v>259</v>
      </c>
      <c r="U1641" t="s">
        <v>444</v>
      </c>
    </row>
    <row r="1642" spans="1:21" x14ac:dyDescent="0.35">
      <c r="A1642" s="2" t="s">
        <v>53</v>
      </c>
      <c r="B1642" s="1" t="s">
        <v>54</v>
      </c>
      <c r="C1642" t="s">
        <v>515</v>
      </c>
      <c r="D1642" s="1" t="s">
        <v>150</v>
      </c>
      <c r="E1642" s="1" t="s">
        <v>14</v>
      </c>
      <c r="F1642" s="1" t="s">
        <v>26</v>
      </c>
      <c r="G1642" s="1" t="s">
        <v>215</v>
      </c>
      <c r="H1642" t="s">
        <v>16</v>
      </c>
      <c r="I1642" s="1" t="s">
        <v>321</v>
      </c>
      <c r="J1642" t="s">
        <v>42</v>
      </c>
      <c r="K1642" s="1" t="s">
        <v>57</v>
      </c>
      <c r="L1642" t="s">
        <v>363</v>
      </c>
      <c r="M1642" t="s">
        <v>57</v>
      </c>
      <c r="N1642">
        <v>3</v>
      </c>
      <c r="O1642" t="s">
        <v>232</v>
      </c>
      <c r="P1642">
        <v>1</v>
      </c>
      <c r="Q1642" t="s">
        <v>464</v>
      </c>
      <c r="R1642" t="s">
        <v>243</v>
      </c>
      <c r="S1642" t="s">
        <v>258</v>
      </c>
      <c r="T1642" t="s">
        <v>259</v>
      </c>
      <c r="U1642" t="s">
        <v>444</v>
      </c>
    </row>
    <row r="1643" spans="1:21" x14ac:dyDescent="0.35">
      <c r="A1643" s="2" t="s">
        <v>53</v>
      </c>
      <c r="B1643" s="1" t="s">
        <v>54</v>
      </c>
      <c r="C1643" t="s">
        <v>515</v>
      </c>
      <c r="D1643" s="1" t="s">
        <v>150</v>
      </c>
      <c r="E1643" s="1" t="s">
        <v>14</v>
      </c>
      <c r="F1643" s="1" t="s">
        <v>26</v>
      </c>
      <c r="G1643" s="1" t="s">
        <v>215</v>
      </c>
      <c r="H1643" t="s">
        <v>20</v>
      </c>
      <c r="I1643" s="1" t="s">
        <v>324</v>
      </c>
      <c r="J1643" t="s">
        <v>42</v>
      </c>
      <c r="K1643" s="1" t="s">
        <v>57</v>
      </c>
      <c r="L1643" t="s">
        <v>278</v>
      </c>
      <c r="M1643" t="s">
        <v>57</v>
      </c>
      <c r="N1643">
        <v>1</v>
      </c>
      <c r="O1643" t="s">
        <v>232</v>
      </c>
      <c r="P1643">
        <v>0</v>
      </c>
      <c r="Q1643" t="s">
        <v>464</v>
      </c>
      <c r="R1643" t="s">
        <v>234</v>
      </c>
      <c r="S1643" t="s">
        <v>258</v>
      </c>
      <c r="T1643" t="s">
        <v>259</v>
      </c>
      <c r="U1643" t="s">
        <v>443</v>
      </c>
    </row>
    <row r="1644" spans="1:21" x14ac:dyDescent="0.35">
      <c r="A1644" s="2" t="s">
        <v>53</v>
      </c>
      <c r="B1644" s="1" t="s">
        <v>54</v>
      </c>
      <c r="C1644" t="s">
        <v>515</v>
      </c>
      <c r="D1644" s="1" t="s">
        <v>150</v>
      </c>
      <c r="E1644" s="1" t="s">
        <v>14</v>
      </c>
      <c r="F1644" s="1" t="s">
        <v>26</v>
      </c>
      <c r="G1644" s="1" t="s">
        <v>215</v>
      </c>
      <c r="H1644" t="s">
        <v>36</v>
      </c>
      <c r="I1644" s="1" t="s">
        <v>321</v>
      </c>
      <c r="J1644" t="s">
        <v>42</v>
      </c>
      <c r="K1644" s="1" t="s">
        <v>57</v>
      </c>
      <c r="L1644" t="s">
        <v>363</v>
      </c>
      <c r="M1644" t="s">
        <v>57</v>
      </c>
      <c r="N1644">
        <v>1</v>
      </c>
      <c r="O1644" t="s">
        <v>232</v>
      </c>
      <c r="P1644">
        <v>1</v>
      </c>
      <c r="Q1644" t="s">
        <v>464</v>
      </c>
      <c r="R1644" t="s">
        <v>243</v>
      </c>
      <c r="S1644" t="s">
        <v>258</v>
      </c>
      <c r="T1644" t="s">
        <v>259</v>
      </c>
      <c r="U1644" t="s">
        <v>444</v>
      </c>
    </row>
    <row r="1645" spans="1:21" x14ac:dyDescent="0.35">
      <c r="A1645" s="2" t="s">
        <v>53</v>
      </c>
      <c r="B1645" s="1" t="s">
        <v>54</v>
      </c>
      <c r="C1645" t="s">
        <v>515</v>
      </c>
      <c r="D1645" s="1" t="s">
        <v>150</v>
      </c>
      <c r="E1645" s="1" t="s">
        <v>14</v>
      </c>
      <c r="F1645" s="1" t="s">
        <v>15</v>
      </c>
      <c r="G1645" s="1" t="s">
        <v>215</v>
      </c>
      <c r="H1645" t="s">
        <v>52</v>
      </c>
      <c r="I1645" s="1" t="s">
        <v>321</v>
      </c>
      <c r="J1645" t="s">
        <v>42</v>
      </c>
      <c r="K1645" s="1" t="s">
        <v>57</v>
      </c>
      <c r="L1645" t="s">
        <v>363</v>
      </c>
      <c r="M1645" t="s">
        <v>57</v>
      </c>
      <c r="N1645">
        <v>2</v>
      </c>
      <c r="O1645" t="s">
        <v>232</v>
      </c>
      <c r="P1645">
        <v>1</v>
      </c>
      <c r="Q1645" t="s">
        <v>464</v>
      </c>
      <c r="R1645" t="s">
        <v>243</v>
      </c>
      <c r="S1645" t="s">
        <v>258</v>
      </c>
      <c r="T1645" t="s">
        <v>259</v>
      </c>
      <c r="U1645" t="s">
        <v>444</v>
      </c>
    </row>
    <row r="1646" spans="1:21" x14ac:dyDescent="0.35">
      <c r="A1646" s="2" t="s">
        <v>53</v>
      </c>
      <c r="B1646" s="1" t="s">
        <v>54</v>
      </c>
      <c r="C1646" t="s">
        <v>515</v>
      </c>
      <c r="D1646" s="1" t="s">
        <v>150</v>
      </c>
      <c r="E1646" s="1" t="s">
        <v>14</v>
      </c>
      <c r="F1646" s="1" t="s">
        <v>15</v>
      </c>
      <c r="G1646" s="1" t="s">
        <v>215</v>
      </c>
      <c r="H1646" t="s">
        <v>27</v>
      </c>
      <c r="I1646" s="1" t="s">
        <v>321</v>
      </c>
      <c r="J1646" t="s">
        <v>42</v>
      </c>
      <c r="K1646" s="1" t="s">
        <v>57</v>
      </c>
      <c r="L1646" t="s">
        <v>363</v>
      </c>
      <c r="M1646" t="s">
        <v>57</v>
      </c>
      <c r="N1646">
        <v>1</v>
      </c>
      <c r="O1646" t="s">
        <v>232</v>
      </c>
      <c r="P1646">
        <v>0</v>
      </c>
      <c r="Q1646" t="s">
        <v>464</v>
      </c>
      <c r="R1646" t="s">
        <v>243</v>
      </c>
      <c r="S1646" t="s">
        <v>258</v>
      </c>
      <c r="T1646" t="s">
        <v>259</v>
      </c>
      <c r="U1646" t="s">
        <v>444</v>
      </c>
    </row>
    <row r="1647" spans="1:21" x14ac:dyDescent="0.35">
      <c r="A1647" s="2" t="s">
        <v>53</v>
      </c>
      <c r="B1647" s="1" t="s">
        <v>54</v>
      </c>
      <c r="C1647" t="s">
        <v>515</v>
      </c>
      <c r="D1647" s="1" t="s">
        <v>150</v>
      </c>
      <c r="E1647" s="1" t="s">
        <v>14</v>
      </c>
      <c r="F1647" s="1" t="s">
        <v>15</v>
      </c>
      <c r="G1647" s="1" t="s">
        <v>215</v>
      </c>
      <c r="H1647" t="s">
        <v>74</v>
      </c>
      <c r="I1647" s="1" t="s">
        <v>321</v>
      </c>
      <c r="J1647" t="s">
        <v>42</v>
      </c>
      <c r="K1647" s="1" t="s">
        <v>57</v>
      </c>
      <c r="L1647" t="s">
        <v>363</v>
      </c>
      <c r="M1647" t="s">
        <v>57</v>
      </c>
      <c r="N1647">
        <v>1</v>
      </c>
      <c r="O1647" t="s">
        <v>232</v>
      </c>
      <c r="P1647">
        <v>1</v>
      </c>
      <c r="Q1647" t="s">
        <v>464</v>
      </c>
      <c r="R1647" t="s">
        <v>243</v>
      </c>
      <c r="S1647" t="s">
        <v>258</v>
      </c>
      <c r="T1647" t="s">
        <v>259</v>
      </c>
      <c r="U1647" t="s">
        <v>444</v>
      </c>
    </row>
    <row r="1648" spans="1:21" x14ac:dyDescent="0.35">
      <c r="A1648" s="2" t="s">
        <v>53</v>
      </c>
      <c r="B1648" s="1" t="s">
        <v>54</v>
      </c>
      <c r="C1648" t="s">
        <v>515</v>
      </c>
      <c r="D1648" s="1" t="s">
        <v>150</v>
      </c>
      <c r="E1648" s="1" t="s">
        <v>14</v>
      </c>
      <c r="F1648" s="1" t="s">
        <v>29</v>
      </c>
      <c r="G1648" s="1" t="s">
        <v>29</v>
      </c>
      <c r="H1648" t="s">
        <v>20</v>
      </c>
      <c r="I1648" s="1" t="s">
        <v>310</v>
      </c>
      <c r="J1648" t="s">
        <v>297</v>
      </c>
      <c r="K1648" s="1" t="s">
        <v>57</v>
      </c>
      <c r="L1648" t="s">
        <v>363</v>
      </c>
      <c r="M1648" t="s">
        <v>130</v>
      </c>
      <c r="N1648">
        <v>1</v>
      </c>
      <c r="O1648" t="s">
        <v>250</v>
      </c>
      <c r="P1648">
        <v>0</v>
      </c>
      <c r="Q1648">
        <v>1</v>
      </c>
      <c r="R1648" t="s">
        <v>234</v>
      </c>
      <c r="S1648" t="s">
        <v>258</v>
      </c>
      <c r="T1648" t="s">
        <v>259</v>
      </c>
      <c r="U1648" t="s">
        <v>443</v>
      </c>
    </row>
    <row r="1649" spans="1:21" x14ac:dyDescent="0.35">
      <c r="A1649" s="2" t="s">
        <v>53</v>
      </c>
      <c r="B1649" s="1" t="s">
        <v>54</v>
      </c>
      <c r="C1649" t="s">
        <v>515</v>
      </c>
      <c r="D1649" s="1" t="s">
        <v>150</v>
      </c>
      <c r="E1649" s="1" t="s">
        <v>14</v>
      </c>
      <c r="F1649" s="1" t="s">
        <v>21</v>
      </c>
      <c r="G1649" s="1" t="s">
        <v>29</v>
      </c>
      <c r="H1649" t="s">
        <v>16</v>
      </c>
      <c r="I1649" s="1" t="s">
        <v>324</v>
      </c>
      <c r="J1649" t="s">
        <v>42</v>
      </c>
      <c r="K1649" s="1" t="s">
        <v>57</v>
      </c>
      <c r="L1649" t="s">
        <v>278</v>
      </c>
      <c r="M1649" t="s">
        <v>57</v>
      </c>
      <c r="N1649">
        <v>1</v>
      </c>
      <c r="O1649" t="s">
        <v>232</v>
      </c>
      <c r="P1649">
        <v>0</v>
      </c>
      <c r="Q1649" t="s">
        <v>464</v>
      </c>
      <c r="R1649" t="s">
        <v>234</v>
      </c>
      <c r="S1649" t="s">
        <v>258</v>
      </c>
      <c r="T1649" t="s">
        <v>259</v>
      </c>
      <c r="U1649" t="s">
        <v>443</v>
      </c>
    </row>
    <row r="1650" spans="1:21" x14ac:dyDescent="0.35">
      <c r="A1650" s="2" t="s">
        <v>53</v>
      </c>
      <c r="B1650" s="1" t="s">
        <v>54</v>
      </c>
      <c r="C1650" t="s">
        <v>515</v>
      </c>
      <c r="D1650" s="1" t="s">
        <v>150</v>
      </c>
      <c r="E1650" s="1" t="s">
        <v>25</v>
      </c>
      <c r="F1650" s="1" t="s">
        <v>33</v>
      </c>
      <c r="G1650" s="1" t="s">
        <v>214</v>
      </c>
      <c r="H1650" t="s">
        <v>20</v>
      </c>
      <c r="I1650" s="1" t="s">
        <v>321</v>
      </c>
      <c r="J1650" t="s">
        <v>42</v>
      </c>
      <c r="K1650" s="1" t="s">
        <v>57</v>
      </c>
      <c r="L1650" t="s">
        <v>278</v>
      </c>
      <c r="M1650" t="s">
        <v>57</v>
      </c>
      <c r="N1650">
        <v>1</v>
      </c>
      <c r="O1650" t="s">
        <v>232</v>
      </c>
      <c r="P1650">
        <v>1</v>
      </c>
      <c r="Q1650" t="s">
        <v>464</v>
      </c>
      <c r="R1650" t="s">
        <v>234</v>
      </c>
      <c r="S1650" t="s">
        <v>271</v>
      </c>
      <c r="T1650" t="s">
        <v>259</v>
      </c>
      <c r="U1650" t="s">
        <v>443</v>
      </c>
    </row>
    <row r="1651" spans="1:21" x14ac:dyDescent="0.35">
      <c r="A1651" s="2" t="s">
        <v>53</v>
      </c>
      <c r="B1651" s="1" t="s">
        <v>54</v>
      </c>
      <c r="C1651" t="s">
        <v>515</v>
      </c>
      <c r="D1651" s="1" t="s">
        <v>150</v>
      </c>
      <c r="E1651" s="1" t="s">
        <v>25</v>
      </c>
      <c r="F1651" s="1" t="s">
        <v>33</v>
      </c>
      <c r="G1651" s="1" t="s">
        <v>214</v>
      </c>
      <c r="H1651" t="s">
        <v>20</v>
      </c>
      <c r="I1651" s="1" t="s">
        <v>321</v>
      </c>
      <c r="J1651" t="s">
        <v>42</v>
      </c>
      <c r="K1651" s="1" t="s">
        <v>57</v>
      </c>
      <c r="L1651" t="s">
        <v>363</v>
      </c>
      <c r="M1651" t="s">
        <v>57</v>
      </c>
      <c r="N1651">
        <v>1</v>
      </c>
      <c r="O1651" t="s">
        <v>232</v>
      </c>
      <c r="P1651">
        <v>0</v>
      </c>
      <c r="Q1651" t="s">
        <v>464</v>
      </c>
      <c r="R1651" t="s">
        <v>243</v>
      </c>
      <c r="S1651" t="s">
        <v>258</v>
      </c>
      <c r="T1651" t="s">
        <v>259</v>
      </c>
      <c r="U1651" t="s">
        <v>444</v>
      </c>
    </row>
    <row r="1652" spans="1:21" x14ac:dyDescent="0.35">
      <c r="A1652" s="2" t="s">
        <v>53</v>
      </c>
      <c r="B1652" s="1" t="s">
        <v>54</v>
      </c>
      <c r="C1652" t="s">
        <v>515</v>
      </c>
      <c r="D1652" s="1" t="s">
        <v>150</v>
      </c>
      <c r="E1652" s="1" t="s">
        <v>25</v>
      </c>
      <c r="F1652" s="1" t="s">
        <v>33</v>
      </c>
      <c r="G1652" s="1" t="s">
        <v>214</v>
      </c>
      <c r="H1652" t="s">
        <v>20</v>
      </c>
      <c r="I1652" s="1" t="s">
        <v>321</v>
      </c>
      <c r="J1652" t="s">
        <v>42</v>
      </c>
      <c r="K1652" s="1" t="s">
        <v>57</v>
      </c>
      <c r="L1652" t="s">
        <v>363</v>
      </c>
      <c r="M1652" t="s">
        <v>57</v>
      </c>
      <c r="N1652">
        <v>1</v>
      </c>
      <c r="O1652" t="s">
        <v>232</v>
      </c>
      <c r="P1652">
        <v>1</v>
      </c>
      <c r="Q1652" t="s">
        <v>464</v>
      </c>
      <c r="R1652" t="s">
        <v>243</v>
      </c>
      <c r="S1652" t="s">
        <v>258</v>
      </c>
      <c r="T1652" t="s">
        <v>259</v>
      </c>
      <c r="U1652" t="s">
        <v>444</v>
      </c>
    </row>
    <row r="1653" spans="1:21" x14ac:dyDescent="0.35">
      <c r="A1653" s="2" t="s">
        <v>53</v>
      </c>
      <c r="B1653" s="1" t="s">
        <v>54</v>
      </c>
      <c r="C1653" t="s">
        <v>515</v>
      </c>
      <c r="D1653" s="1" t="s">
        <v>150</v>
      </c>
      <c r="E1653" s="1" t="s">
        <v>25</v>
      </c>
      <c r="F1653" s="1" t="s">
        <v>33</v>
      </c>
      <c r="G1653" s="1" t="s">
        <v>214</v>
      </c>
      <c r="H1653" t="s">
        <v>20</v>
      </c>
      <c r="I1653" s="1" t="s">
        <v>321</v>
      </c>
      <c r="J1653" t="s">
        <v>42</v>
      </c>
      <c r="K1653" s="1" t="s">
        <v>57</v>
      </c>
      <c r="L1653" t="s">
        <v>363</v>
      </c>
      <c r="M1653" t="s">
        <v>57</v>
      </c>
      <c r="N1653">
        <v>1</v>
      </c>
      <c r="O1653" t="s">
        <v>232</v>
      </c>
      <c r="P1653">
        <v>1</v>
      </c>
      <c r="Q1653" t="s">
        <v>464</v>
      </c>
      <c r="R1653" t="s">
        <v>234</v>
      </c>
      <c r="S1653" t="s">
        <v>258</v>
      </c>
      <c r="T1653" t="s">
        <v>259</v>
      </c>
      <c r="U1653" t="s">
        <v>443</v>
      </c>
    </row>
    <row r="1654" spans="1:21" x14ac:dyDescent="0.35">
      <c r="A1654" s="2" t="s">
        <v>53</v>
      </c>
      <c r="B1654" s="1" t="s">
        <v>54</v>
      </c>
      <c r="C1654" t="s">
        <v>515</v>
      </c>
      <c r="D1654" s="1" t="s">
        <v>150</v>
      </c>
      <c r="E1654" s="1" t="s">
        <v>25</v>
      </c>
      <c r="F1654" s="1" t="s">
        <v>33</v>
      </c>
      <c r="G1654" s="1" t="s">
        <v>214</v>
      </c>
      <c r="H1654" t="s">
        <v>27</v>
      </c>
      <c r="I1654" s="1" t="s">
        <v>321</v>
      </c>
      <c r="J1654" t="s">
        <v>42</v>
      </c>
      <c r="K1654" s="1" t="s">
        <v>57</v>
      </c>
      <c r="L1654" t="s">
        <v>278</v>
      </c>
      <c r="M1654" t="s">
        <v>57</v>
      </c>
      <c r="N1654">
        <v>1</v>
      </c>
      <c r="O1654" t="s">
        <v>232</v>
      </c>
      <c r="P1654">
        <v>1</v>
      </c>
      <c r="Q1654" t="s">
        <v>464</v>
      </c>
      <c r="R1654" t="s">
        <v>234</v>
      </c>
      <c r="S1654" t="s">
        <v>258</v>
      </c>
      <c r="T1654" t="s">
        <v>259</v>
      </c>
      <c r="U1654" t="s">
        <v>443</v>
      </c>
    </row>
    <row r="1655" spans="1:21" x14ac:dyDescent="0.35">
      <c r="A1655" s="2" t="s">
        <v>53</v>
      </c>
      <c r="B1655" s="1" t="s">
        <v>54</v>
      </c>
      <c r="C1655" t="s">
        <v>515</v>
      </c>
      <c r="D1655" s="1" t="s">
        <v>150</v>
      </c>
      <c r="E1655" s="1" t="s">
        <v>25</v>
      </c>
      <c r="F1655" s="1" t="s">
        <v>33</v>
      </c>
      <c r="G1655" s="1" t="s">
        <v>214</v>
      </c>
      <c r="H1655" t="s">
        <v>27</v>
      </c>
      <c r="I1655" s="1" t="s">
        <v>321</v>
      </c>
      <c r="J1655" t="s">
        <v>42</v>
      </c>
      <c r="K1655" s="1" t="s">
        <v>57</v>
      </c>
      <c r="L1655" t="s">
        <v>363</v>
      </c>
      <c r="M1655" t="s">
        <v>57</v>
      </c>
      <c r="N1655">
        <v>1</v>
      </c>
      <c r="O1655" t="s">
        <v>232</v>
      </c>
      <c r="P1655">
        <v>0</v>
      </c>
      <c r="Q1655" t="s">
        <v>464</v>
      </c>
      <c r="R1655" t="s">
        <v>243</v>
      </c>
      <c r="S1655" t="s">
        <v>258</v>
      </c>
      <c r="T1655" t="s">
        <v>259</v>
      </c>
      <c r="U1655" t="s">
        <v>444</v>
      </c>
    </row>
    <row r="1656" spans="1:21" x14ac:dyDescent="0.35">
      <c r="A1656" s="2" t="s">
        <v>53</v>
      </c>
      <c r="B1656" s="1" t="s">
        <v>54</v>
      </c>
      <c r="C1656" t="s">
        <v>515</v>
      </c>
      <c r="D1656" s="1" t="s">
        <v>150</v>
      </c>
      <c r="E1656" s="1" t="s">
        <v>25</v>
      </c>
      <c r="F1656" s="1" t="s">
        <v>33</v>
      </c>
      <c r="G1656" s="1" t="s">
        <v>214</v>
      </c>
      <c r="H1656" t="s">
        <v>30</v>
      </c>
      <c r="I1656" s="1" t="s">
        <v>324</v>
      </c>
      <c r="J1656" t="s">
        <v>42</v>
      </c>
      <c r="K1656" s="1" t="s">
        <v>57</v>
      </c>
      <c r="L1656" t="s">
        <v>363</v>
      </c>
      <c r="M1656" t="s">
        <v>57</v>
      </c>
      <c r="N1656">
        <v>1</v>
      </c>
      <c r="O1656" t="s">
        <v>232</v>
      </c>
      <c r="P1656">
        <v>0</v>
      </c>
      <c r="Q1656" t="s">
        <v>464</v>
      </c>
      <c r="R1656" t="s">
        <v>234</v>
      </c>
      <c r="S1656" t="s">
        <v>258</v>
      </c>
      <c r="T1656" t="s">
        <v>259</v>
      </c>
      <c r="U1656" t="s">
        <v>443</v>
      </c>
    </row>
    <row r="1657" spans="1:21" x14ac:dyDescent="0.35">
      <c r="A1657" s="2" t="s">
        <v>53</v>
      </c>
      <c r="B1657" s="1" t="s">
        <v>54</v>
      </c>
      <c r="C1657" t="s">
        <v>515</v>
      </c>
      <c r="D1657" s="1" t="s">
        <v>150</v>
      </c>
      <c r="E1657" s="1" t="s">
        <v>25</v>
      </c>
      <c r="F1657" s="1" t="s">
        <v>33</v>
      </c>
      <c r="G1657" s="1" t="s">
        <v>214</v>
      </c>
      <c r="H1657" t="s">
        <v>30</v>
      </c>
      <c r="I1657" s="1" t="s">
        <v>321</v>
      </c>
      <c r="J1657" t="s">
        <v>42</v>
      </c>
      <c r="K1657" s="1" t="s">
        <v>48</v>
      </c>
      <c r="L1657" t="s">
        <v>363</v>
      </c>
      <c r="M1657" t="s">
        <v>89</v>
      </c>
      <c r="N1657">
        <v>1</v>
      </c>
      <c r="O1657" t="s">
        <v>232</v>
      </c>
      <c r="P1657">
        <v>1</v>
      </c>
      <c r="Q1657" t="s">
        <v>464</v>
      </c>
      <c r="R1657" t="s">
        <v>234</v>
      </c>
      <c r="S1657" t="s">
        <v>258</v>
      </c>
      <c r="T1657" t="s">
        <v>259</v>
      </c>
      <c r="U1657" t="s">
        <v>443</v>
      </c>
    </row>
    <row r="1658" spans="1:21" x14ac:dyDescent="0.35">
      <c r="A1658" s="2" t="s">
        <v>53</v>
      </c>
      <c r="B1658" s="1" t="s">
        <v>54</v>
      </c>
      <c r="C1658" t="s">
        <v>515</v>
      </c>
      <c r="D1658" s="1" t="s">
        <v>150</v>
      </c>
      <c r="E1658" s="1" t="s">
        <v>25</v>
      </c>
      <c r="F1658" s="1" t="s">
        <v>33</v>
      </c>
      <c r="G1658" s="1" t="s">
        <v>214</v>
      </c>
      <c r="H1658" t="s">
        <v>30</v>
      </c>
      <c r="I1658" s="1" t="s">
        <v>321</v>
      </c>
      <c r="J1658" t="s">
        <v>42</v>
      </c>
      <c r="K1658" s="1" t="s">
        <v>57</v>
      </c>
      <c r="L1658" t="s">
        <v>363</v>
      </c>
      <c r="M1658" t="s">
        <v>57</v>
      </c>
      <c r="N1658">
        <v>1</v>
      </c>
      <c r="O1658" t="s">
        <v>232</v>
      </c>
      <c r="P1658">
        <v>1</v>
      </c>
      <c r="Q1658" t="s">
        <v>464</v>
      </c>
      <c r="R1658" t="s">
        <v>243</v>
      </c>
      <c r="S1658" t="s">
        <v>258</v>
      </c>
      <c r="T1658" t="s">
        <v>259</v>
      </c>
      <c r="U1658" t="s">
        <v>444</v>
      </c>
    </row>
    <row r="1659" spans="1:21" x14ac:dyDescent="0.35">
      <c r="A1659" s="2" t="s">
        <v>53</v>
      </c>
      <c r="B1659" s="1" t="s">
        <v>54</v>
      </c>
      <c r="C1659" t="s">
        <v>515</v>
      </c>
      <c r="D1659" s="1" t="s">
        <v>150</v>
      </c>
      <c r="E1659" s="1" t="s">
        <v>25</v>
      </c>
      <c r="F1659" s="1" t="s">
        <v>33</v>
      </c>
      <c r="G1659" s="1" t="s">
        <v>214</v>
      </c>
      <c r="H1659" t="s">
        <v>36</v>
      </c>
      <c r="I1659" s="1" t="s">
        <v>324</v>
      </c>
      <c r="J1659" t="s">
        <v>42</v>
      </c>
      <c r="K1659" s="1" t="s">
        <v>57</v>
      </c>
      <c r="L1659" t="s">
        <v>363</v>
      </c>
      <c r="M1659" t="s">
        <v>57</v>
      </c>
      <c r="N1659">
        <v>1</v>
      </c>
      <c r="O1659" t="s">
        <v>232</v>
      </c>
      <c r="P1659">
        <v>0</v>
      </c>
      <c r="Q1659" t="s">
        <v>464</v>
      </c>
      <c r="R1659" t="s">
        <v>234</v>
      </c>
      <c r="S1659" t="s">
        <v>258</v>
      </c>
      <c r="T1659" t="s">
        <v>259</v>
      </c>
      <c r="U1659" t="s">
        <v>443</v>
      </c>
    </row>
    <row r="1660" spans="1:21" x14ac:dyDescent="0.35">
      <c r="A1660" s="2" t="s">
        <v>53</v>
      </c>
      <c r="B1660" s="1" t="s">
        <v>54</v>
      </c>
      <c r="C1660" t="s">
        <v>515</v>
      </c>
      <c r="D1660" s="1" t="s">
        <v>150</v>
      </c>
      <c r="E1660" s="1" t="s">
        <v>25</v>
      </c>
      <c r="F1660" s="1" t="s">
        <v>33</v>
      </c>
      <c r="G1660" s="1" t="s">
        <v>214</v>
      </c>
      <c r="H1660" t="s">
        <v>24</v>
      </c>
      <c r="I1660" s="1" t="s">
        <v>321</v>
      </c>
      <c r="J1660" t="s">
        <v>42</v>
      </c>
      <c r="K1660" s="1" t="s">
        <v>57</v>
      </c>
      <c r="L1660" t="s">
        <v>363</v>
      </c>
      <c r="M1660" t="s">
        <v>57</v>
      </c>
      <c r="N1660">
        <v>1</v>
      </c>
      <c r="O1660" t="s">
        <v>232</v>
      </c>
      <c r="P1660">
        <v>0</v>
      </c>
      <c r="Q1660" t="s">
        <v>464</v>
      </c>
      <c r="R1660" t="s">
        <v>234</v>
      </c>
      <c r="S1660" t="s">
        <v>258</v>
      </c>
      <c r="T1660" t="s">
        <v>259</v>
      </c>
      <c r="U1660" t="s">
        <v>443</v>
      </c>
    </row>
    <row r="1661" spans="1:21" x14ac:dyDescent="0.35">
      <c r="A1661" s="2" t="s">
        <v>53</v>
      </c>
      <c r="B1661" s="1" t="s">
        <v>54</v>
      </c>
      <c r="C1661" t="s">
        <v>515</v>
      </c>
      <c r="D1661" s="1" t="s">
        <v>150</v>
      </c>
      <c r="E1661" s="1" t="s">
        <v>25</v>
      </c>
      <c r="F1661" s="1" t="s">
        <v>33</v>
      </c>
      <c r="G1661" s="1" t="s">
        <v>214</v>
      </c>
      <c r="H1661" t="s">
        <v>24</v>
      </c>
      <c r="I1661" s="1" t="s">
        <v>321</v>
      </c>
      <c r="J1661" t="s">
        <v>42</v>
      </c>
      <c r="K1661" s="1" t="s">
        <v>57</v>
      </c>
      <c r="L1661" t="s">
        <v>363</v>
      </c>
      <c r="M1661" t="s">
        <v>57</v>
      </c>
      <c r="N1661">
        <v>1</v>
      </c>
      <c r="O1661" t="s">
        <v>232</v>
      </c>
      <c r="P1661">
        <v>1</v>
      </c>
      <c r="Q1661" t="s">
        <v>464</v>
      </c>
      <c r="R1661" t="s">
        <v>243</v>
      </c>
      <c r="S1661" t="s">
        <v>258</v>
      </c>
      <c r="T1661" t="s">
        <v>259</v>
      </c>
      <c r="U1661" t="s">
        <v>444</v>
      </c>
    </row>
    <row r="1662" spans="1:21" x14ac:dyDescent="0.35">
      <c r="A1662" s="2" t="s">
        <v>53</v>
      </c>
      <c r="B1662" s="1" t="s">
        <v>54</v>
      </c>
      <c r="C1662" t="s">
        <v>515</v>
      </c>
      <c r="D1662" s="1" t="s">
        <v>150</v>
      </c>
      <c r="E1662" s="1" t="s">
        <v>25</v>
      </c>
      <c r="F1662" s="1" t="s">
        <v>33</v>
      </c>
      <c r="G1662" s="1" t="s">
        <v>214</v>
      </c>
      <c r="H1662" t="s">
        <v>24</v>
      </c>
      <c r="I1662" s="1" t="s">
        <v>321</v>
      </c>
      <c r="J1662" t="s">
        <v>42</v>
      </c>
      <c r="K1662" s="1" t="s">
        <v>57</v>
      </c>
      <c r="L1662" t="s">
        <v>363</v>
      </c>
      <c r="M1662" t="s">
        <v>57</v>
      </c>
      <c r="N1662">
        <v>1</v>
      </c>
      <c r="O1662" t="s">
        <v>232</v>
      </c>
      <c r="P1662">
        <v>1</v>
      </c>
      <c r="Q1662" t="s">
        <v>464</v>
      </c>
      <c r="R1662" t="s">
        <v>234</v>
      </c>
      <c r="S1662" t="s">
        <v>258</v>
      </c>
      <c r="T1662" t="s">
        <v>259</v>
      </c>
      <c r="U1662" t="s">
        <v>443</v>
      </c>
    </row>
    <row r="1663" spans="1:21" x14ac:dyDescent="0.35">
      <c r="A1663" s="2" t="s">
        <v>53</v>
      </c>
      <c r="B1663" s="1" t="s">
        <v>54</v>
      </c>
      <c r="C1663" t="s">
        <v>515</v>
      </c>
      <c r="D1663" s="1" t="s">
        <v>150</v>
      </c>
      <c r="E1663" s="1" t="s">
        <v>25</v>
      </c>
      <c r="F1663" s="1" t="s">
        <v>33</v>
      </c>
      <c r="G1663" s="1" t="s">
        <v>214</v>
      </c>
      <c r="H1663" t="s">
        <v>40</v>
      </c>
      <c r="I1663" s="1" t="s">
        <v>321</v>
      </c>
      <c r="J1663" t="s">
        <v>42</v>
      </c>
      <c r="K1663" s="1" t="s">
        <v>57</v>
      </c>
      <c r="L1663" t="s">
        <v>363</v>
      </c>
      <c r="M1663" t="s">
        <v>57</v>
      </c>
      <c r="N1663">
        <v>2</v>
      </c>
      <c r="O1663" t="s">
        <v>232</v>
      </c>
      <c r="P1663">
        <v>0</v>
      </c>
      <c r="Q1663" t="s">
        <v>464</v>
      </c>
      <c r="R1663" t="s">
        <v>243</v>
      </c>
      <c r="S1663" t="s">
        <v>258</v>
      </c>
      <c r="T1663" t="s">
        <v>259</v>
      </c>
      <c r="U1663" t="s">
        <v>444</v>
      </c>
    </row>
    <row r="1664" spans="1:21" x14ac:dyDescent="0.35">
      <c r="A1664" s="2" t="s">
        <v>53</v>
      </c>
      <c r="B1664" s="1" t="s">
        <v>54</v>
      </c>
      <c r="C1664" t="s">
        <v>515</v>
      </c>
      <c r="D1664" s="1" t="s">
        <v>150</v>
      </c>
      <c r="E1664" s="1" t="s">
        <v>25</v>
      </c>
      <c r="F1664" s="1" t="s">
        <v>33</v>
      </c>
      <c r="G1664" s="1" t="s">
        <v>214</v>
      </c>
      <c r="H1664" t="s">
        <v>74</v>
      </c>
      <c r="I1664" s="1" t="s">
        <v>321</v>
      </c>
      <c r="J1664" t="s">
        <v>42</v>
      </c>
      <c r="K1664" s="1" t="s">
        <v>57</v>
      </c>
      <c r="L1664" t="s">
        <v>363</v>
      </c>
      <c r="M1664" t="s">
        <v>57</v>
      </c>
      <c r="N1664">
        <v>1</v>
      </c>
      <c r="O1664" t="s">
        <v>232</v>
      </c>
      <c r="P1664">
        <v>0</v>
      </c>
      <c r="Q1664" t="s">
        <v>464</v>
      </c>
      <c r="R1664" t="s">
        <v>243</v>
      </c>
      <c r="S1664" t="s">
        <v>258</v>
      </c>
      <c r="T1664" t="s">
        <v>259</v>
      </c>
      <c r="U1664" t="s">
        <v>444</v>
      </c>
    </row>
    <row r="1665" spans="1:21" x14ac:dyDescent="0.35">
      <c r="A1665" s="2" t="s">
        <v>53</v>
      </c>
      <c r="B1665" s="1" t="s">
        <v>54</v>
      </c>
      <c r="C1665" t="s">
        <v>515</v>
      </c>
      <c r="D1665" s="1" t="s">
        <v>150</v>
      </c>
      <c r="E1665" s="1" t="s">
        <v>25</v>
      </c>
      <c r="F1665" s="1" t="s">
        <v>33</v>
      </c>
      <c r="G1665" s="1" t="s">
        <v>214</v>
      </c>
      <c r="H1665" t="s">
        <v>74</v>
      </c>
      <c r="I1665" s="1" t="s">
        <v>321</v>
      </c>
      <c r="J1665" t="s">
        <v>42</v>
      </c>
      <c r="K1665" s="1" t="s">
        <v>57</v>
      </c>
      <c r="L1665" t="s">
        <v>363</v>
      </c>
      <c r="M1665" t="s">
        <v>57</v>
      </c>
      <c r="N1665">
        <v>1</v>
      </c>
      <c r="O1665" t="s">
        <v>232</v>
      </c>
      <c r="P1665">
        <v>0</v>
      </c>
      <c r="Q1665" t="s">
        <v>464</v>
      </c>
      <c r="R1665" t="s">
        <v>234</v>
      </c>
      <c r="S1665" t="s">
        <v>258</v>
      </c>
      <c r="T1665" t="s">
        <v>259</v>
      </c>
      <c r="U1665" t="s">
        <v>443</v>
      </c>
    </row>
    <row r="1666" spans="1:21" x14ac:dyDescent="0.35">
      <c r="A1666" s="2" t="s">
        <v>53</v>
      </c>
      <c r="B1666" s="1" t="s">
        <v>54</v>
      </c>
      <c r="C1666" t="s">
        <v>515</v>
      </c>
      <c r="D1666" s="1" t="s">
        <v>150</v>
      </c>
      <c r="E1666" s="1" t="s">
        <v>25</v>
      </c>
      <c r="F1666" s="1" t="s">
        <v>33</v>
      </c>
      <c r="G1666" s="1" t="s">
        <v>214</v>
      </c>
      <c r="H1666" t="s">
        <v>74</v>
      </c>
      <c r="I1666" s="1" t="s">
        <v>321</v>
      </c>
      <c r="J1666" t="s">
        <v>42</v>
      </c>
      <c r="K1666" s="1" t="s">
        <v>57</v>
      </c>
      <c r="L1666" t="s">
        <v>363</v>
      </c>
      <c r="M1666" t="s">
        <v>57</v>
      </c>
      <c r="N1666">
        <v>1</v>
      </c>
      <c r="O1666" t="s">
        <v>232</v>
      </c>
      <c r="P1666">
        <v>1</v>
      </c>
      <c r="Q1666" t="s">
        <v>464</v>
      </c>
      <c r="R1666" t="s">
        <v>234</v>
      </c>
      <c r="S1666" t="s">
        <v>258</v>
      </c>
      <c r="T1666" t="s">
        <v>259</v>
      </c>
      <c r="U1666" t="s">
        <v>443</v>
      </c>
    </row>
    <row r="1667" spans="1:21" x14ac:dyDescent="0.35">
      <c r="A1667" s="2" t="s">
        <v>53</v>
      </c>
      <c r="B1667" s="1" t="s">
        <v>54</v>
      </c>
      <c r="C1667" t="s">
        <v>515</v>
      </c>
      <c r="D1667" s="1" t="s">
        <v>150</v>
      </c>
      <c r="E1667" s="1" t="s">
        <v>25</v>
      </c>
      <c r="F1667" s="1" t="s">
        <v>33</v>
      </c>
      <c r="G1667" s="1" t="s">
        <v>214</v>
      </c>
      <c r="H1667" t="s">
        <v>47</v>
      </c>
      <c r="I1667" s="1" t="s">
        <v>321</v>
      </c>
      <c r="J1667" t="s">
        <v>42</v>
      </c>
      <c r="K1667" s="1" t="s">
        <v>57</v>
      </c>
      <c r="L1667" t="s">
        <v>363</v>
      </c>
      <c r="M1667" t="s">
        <v>57</v>
      </c>
      <c r="N1667">
        <v>1</v>
      </c>
      <c r="O1667" t="s">
        <v>232</v>
      </c>
      <c r="P1667">
        <v>0</v>
      </c>
      <c r="Q1667" t="s">
        <v>464</v>
      </c>
      <c r="R1667" t="s">
        <v>243</v>
      </c>
      <c r="S1667" t="s">
        <v>258</v>
      </c>
      <c r="T1667" t="s">
        <v>259</v>
      </c>
      <c r="U1667" t="s">
        <v>444</v>
      </c>
    </row>
    <row r="1668" spans="1:21" x14ac:dyDescent="0.35">
      <c r="A1668" s="2" t="s">
        <v>53</v>
      </c>
      <c r="B1668" s="1" t="s">
        <v>54</v>
      </c>
      <c r="C1668" t="s">
        <v>515</v>
      </c>
      <c r="D1668" s="1" t="s">
        <v>150</v>
      </c>
      <c r="E1668" s="1" t="s">
        <v>25</v>
      </c>
      <c r="F1668" s="1" t="s">
        <v>38</v>
      </c>
      <c r="G1668" s="1" t="s">
        <v>214</v>
      </c>
      <c r="H1668" t="s">
        <v>20</v>
      </c>
      <c r="I1668" s="1" t="s">
        <v>321</v>
      </c>
      <c r="J1668" t="s">
        <v>42</v>
      </c>
      <c r="K1668" s="1" t="s">
        <v>57</v>
      </c>
      <c r="L1668" t="s">
        <v>278</v>
      </c>
      <c r="M1668" t="s">
        <v>57</v>
      </c>
      <c r="N1668">
        <v>1</v>
      </c>
      <c r="O1668" t="s">
        <v>232</v>
      </c>
      <c r="P1668">
        <v>0</v>
      </c>
      <c r="Q1668" t="s">
        <v>464</v>
      </c>
      <c r="R1668" t="s">
        <v>234</v>
      </c>
      <c r="S1668" t="s">
        <v>258</v>
      </c>
      <c r="T1668" t="s">
        <v>259</v>
      </c>
      <c r="U1668" t="s">
        <v>443</v>
      </c>
    </row>
    <row r="1669" spans="1:21" x14ac:dyDescent="0.35">
      <c r="A1669" s="2" t="s">
        <v>53</v>
      </c>
      <c r="B1669" s="1" t="s">
        <v>54</v>
      </c>
      <c r="C1669" t="s">
        <v>515</v>
      </c>
      <c r="D1669" s="1" t="s">
        <v>150</v>
      </c>
      <c r="E1669" s="1" t="s">
        <v>25</v>
      </c>
      <c r="F1669" s="1" t="s">
        <v>38</v>
      </c>
      <c r="G1669" s="1" t="s">
        <v>214</v>
      </c>
      <c r="H1669" t="s">
        <v>36</v>
      </c>
      <c r="I1669" s="1" t="s">
        <v>321</v>
      </c>
      <c r="J1669" t="s">
        <v>42</v>
      </c>
      <c r="K1669" s="1" t="s">
        <v>57</v>
      </c>
      <c r="L1669" t="s">
        <v>278</v>
      </c>
      <c r="M1669" t="s">
        <v>57</v>
      </c>
      <c r="N1669">
        <v>1</v>
      </c>
      <c r="O1669" t="s">
        <v>232</v>
      </c>
      <c r="P1669">
        <v>1</v>
      </c>
      <c r="Q1669" t="s">
        <v>464</v>
      </c>
      <c r="R1669" t="s">
        <v>243</v>
      </c>
      <c r="S1669" t="s">
        <v>258</v>
      </c>
      <c r="T1669" t="s">
        <v>259</v>
      </c>
      <c r="U1669" t="s">
        <v>444</v>
      </c>
    </row>
    <row r="1670" spans="1:21" x14ac:dyDescent="0.35">
      <c r="A1670" s="2" t="s">
        <v>53</v>
      </c>
      <c r="B1670" s="1" t="s">
        <v>54</v>
      </c>
      <c r="C1670" t="s">
        <v>515</v>
      </c>
      <c r="D1670" s="1" t="s">
        <v>150</v>
      </c>
      <c r="E1670" s="1" t="s">
        <v>25</v>
      </c>
      <c r="F1670" s="1" t="s">
        <v>38</v>
      </c>
      <c r="G1670" s="1" t="s">
        <v>214</v>
      </c>
      <c r="H1670" t="s">
        <v>74</v>
      </c>
      <c r="I1670" s="1" t="s">
        <v>321</v>
      </c>
      <c r="J1670" t="s">
        <v>42</v>
      </c>
      <c r="K1670" s="1" t="s">
        <v>57</v>
      </c>
      <c r="L1670" t="s">
        <v>363</v>
      </c>
      <c r="M1670" t="s">
        <v>57</v>
      </c>
      <c r="N1670">
        <v>1</v>
      </c>
      <c r="O1670" t="s">
        <v>232</v>
      </c>
      <c r="P1670">
        <v>1</v>
      </c>
      <c r="Q1670" t="s">
        <v>464</v>
      </c>
      <c r="R1670" t="s">
        <v>234</v>
      </c>
      <c r="S1670" t="s">
        <v>258</v>
      </c>
      <c r="T1670" t="s">
        <v>259</v>
      </c>
      <c r="U1670" t="s">
        <v>443</v>
      </c>
    </row>
    <row r="1671" spans="1:21" x14ac:dyDescent="0.35">
      <c r="A1671" s="2" t="s">
        <v>53</v>
      </c>
      <c r="B1671" s="1" t="s">
        <v>54</v>
      </c>
      <c r="C1671" t="s">
        <v>515</v>
      </c>
      <c r="D1671" s="1" t="s">
        <v>150</v>
      </c>
      <c r="E1671" s="1" t="s">
        <v>25</v>
      </c>
      <c r="F1671" s="1" t="s">
        <v>26</v>
      </c>
      <c r="G1671" s="1" t="s">
        <v>215</v>
      </c>
      <c r="H1671" t="s">
        <v>52</v>
      </c>
      <c r="I1671" s="1" t="s">
        <v>324</v>
      </c>
      <c r="J1671" t="s">
        <v>42</v>
      </c>
      <c r="K1671" s="1" t="s">
        <v>57</v>
      </c>
      <c r="L1671" t="s">
        <v>278</v>
      </c>
      <c r="M1671" t="s">
        <v>57</v>
      </c>
      <c r="N1671">
        <v>1</v>
      </c>
      <c r="O1671" t="s">
        <v>232</v>
      </c>
      <c r="P1671">
        <v>0</v>
      </c>
      <c r="Q1671" t="s">
        <v>464</v>
      </c>
      <c r="R1671" t="s">
        <v>234</v>
      </c>
      <c r="S1671" t="s">
        <v>258</v>
      </c>
      <c r="T1671" t="s">
        <v>259</v>
      </c>
      <c r="U1671" t="s">
        <v>443</v>
      </c>
    </row>
    <row r="1672" spans="1:21" x14ac:dyDescent="0.35">
      <c r="A1672" s="2" t="s">
        <v>53</v>
      </c>
      <c r="B1672" s="1" t="s">
        <v>54</v>
      </c>
      <c r="C1672" t="s">
        <v>515</v>
      </c>
      <c r="D1672" s="1" t="s">
        <v>150</v>
      </c>
      <c r="E1672" s="1" t="s">
        <v>25</v>
      </c>
      <c r="F1672" s="1" t="s">
        <v>26</v>
      </c>
      <c r="G1672" s="1" t="s">
        <v>215</v>
      </c>
      <c r="H1672" t="s">
        <v>52</v>
      </c>
      <c r="I1672" s="1" t="s">
        <v>321</v>
      </c>
      <c r="J1672" t="s">
        <v>42</v>
      </c>
      <c r="K1672" s="1" t="s">
        <v>57</v>
      </c>
      <c r="L1672" t="s">
        <v>363</v>
      </c>
      <c r="M1672" t="s">
        <v>57</v>
      </c>
      <c r="N1672">
        <v>2</v>
      </c>
      <c r="O1672" t="s">
        <v>232</v>
      </c>
      <c r="P1672">
        <v>1</v>
      </c>
      <c r="Q1672" t="s">
        <v>464</v>
      </c>
      <c r="R1672" t="s">
        <v>243</v>
      </c>
      <c r="S1672" t="s">
        <v>258</v>
      </c>
      <c r="T1672" t="s">
        <v>259</v>
      </c>
      <c r="U1672" t="s">
        <v>444</v>
      </c>
    </row>
    <row r="1673" spans="1:21" x14ac:dyDescent="0.35">
      <c r="A1673" s="2" t="s">
        <v>53</v>
      </c>
      <c r="B1673" s="1" t="s">
        <v>54</v>
      </c>
      <c r="C1673" t="s">
        <v>515</v>
      </c>
      <c r="D1673" s="1" t="s">
        <v>150</v>
      </c>
      <c r="E1673" s="1" t="s">
        <v>25</v>
      </c>
      <c r="F1673" s="1" t="s">
        <v>26</v>
      </c>
      <c r="G1673" s="1" t="s">
        <v>215</v>
      </c>
      <c r="H1673" t="s">
        <v>16</v>
      </c>
      <c r="I1673" s="1" t="s">
        <v>310</v>
      </c>
      <c r="J1673" t="s">
        <v>297</v>
      </c>
      <c r="K1673" s="1" t="s">
        <v>57</v>
      </c>
      <c r="L1673" t="s">
        <v>278</v>
      </c>
      <c r="M1673" t="s">
        <v>57</v>
      </c>
      <c r="N1673">
        <v>3</v>
      </c>
      <c r="O1673" t="s">
        <v>250</v>
      </c>
      <c r="P1673">
        <v>0</v>
      </c>
      <c r="Q1673">
        <v>1</v>
      </c>
      <c r="R1673" t="s">
        <v>234</v>
      </c>
      <c r="S1673" t="s">
        <v>258</v>
      </c>
      <c r="T1673" t="s">
        <v>259</v>
      </c>
      <c r="U1673" t="s">
        <v>443</v>
      </c>
    </row>
    <row r="1674" spans="1:21" x14ac:dyDescent="0.35">
      <c r="A1674" s="2" t="s">
        <v>53</v>
      </c>
      <c r="B1674" s="1" t="s">
        <v>54</v>
      </c>
      <c r="C1674" t="s">
        <v>515</v>
      </c>
      <c r="D1674" s="1" t="s">
        <v>150</v>
      </c>
      <c r="E1674" s="1" t="s">
        <v>25</v>
      </c>
      <c r="F1674" s="1" t="s">
        <v>26</v>
      </c>
      <c r="G1674" s="1" t="s">
        <v>215</v>
      </c>
      <c r="H1674" t="s">
        <v>16</v>
      </c>
      <c r="I1674" s="1" t="s">
        <v>310</v>
      </c>
      <c r="J1674" t="s">
        <v>297</v>
      </c>
      <c r="K1674" s="1" t="s">
        <v>57</v>
      </c>
      <c r="L1674" t="s">
        <v>278</v>
      </c>
      <c r="M1674" t="s">
        <v>57</v>
      </c>
      <c r="N1674">
        <v>4</v>
      </c>
      <c r="O1674" t="s">
        <v>250</v>
      </c>
      <c r="P1674">
        <v>1</v>
      </c>
      <c r="Q1674">
        <v>1</v>
      </c>
      <c r="R1674" t="s">
        <v>234</v>
      </c>
      <c r="S1674" t="s">
        <v>258</v>
      </c>
      <c r="T1674" t="s">
        <v>259</v>
      </c>
      <c r="U1674" t="s">
        <v>443</v>
      </c>
    </row>
    <row r="1675" spans="1:21" x14ac:dyDescent="0.35">
      <c r="A1675" s="2" t="s">
        <v>53</v>
      </c>
      <c r="B1675" s="1" t="s">
        <v>54</v>
      </c>
      <c r="C1675" t="s">
        <v>515</v>
      </c>
      <c r="D1675" s="1" t="s">
        <v>150</v>
      </c>
      <c r="E1675" s="1" t="s">
        <v>25</v>
      </c>
      <c r="F1675" s="1" t="s">
        <v>26</v>
      </c>
      <c r="G1675" s="1" t="s">
        <v>215</v>
      </c>
      <c r="H1675" t="s">
        <v>16</v>
      </c>
      <c r="I1675" s="1" t="s">
        <v>324</v>
      </c>
      <c r="J1675" t="s">
        <v>42</v>
      </c>
      <c r="K1675" s="1" t="s">
        <v>57</v>
      </c>
      <c r="L1675" t="s">
        <v>278</v>
      </c>
      <c r="M1675" t="s">
        <v>57</v>
      </c>
      <c r="N1675">
        <v>1</v>
      </c>
      <c r="O1675" t="s">
        <v>232</v>
      </c>
      <c r="P1675">
        <v>0</v>
      </c>
      <c r="Q1675" t="s">
        <v>464</v>
      </c>
      <c r="R1675" t="s">
        <v>234</v>
      </c>
      <c r="S1675" t="s">
        <v>258</v>
      </c>
      <c r="T1675" t="s">
        <v>259</v>
      </c>
      <c r="U1675" t="s">
        <v>443</v>
      </c>
    </row>
    <row r="1676" spans="1:21" x14ac:dyDescent="0.35">
      <c r="A1676" s="2" t="s">
        <v>53</v>
      </c>
      <c r="B1676" s="1" t="s">
        <v>54</v>
      </c>
      <c r="C1676" t="s">
        <v>515</v>
      </c>
      <c r="D1676" s="1" t="s">
        <v>150</v>
      </c>
      <c r="E1676" s="1" t="s">
        <v>25</v>
      </c>
      <c r="F1676" s="1" t="s">
        <v>26</v>
      </c>
      <c r="G1676" s="1" t="s">
        <v>215</v>
      </c>
      <c r="H1676" t="s">
        <v>16</v>
      </c>
      <c r="I1676" s="1" t="s">
        <v>321</v>
      </c>
      <c r="J1676" t="s">
        <v>42</v>
      </c>
      <c r="K1676" s="1" t="s">
        <v>57</v>
      </c>
      <c r="L1676" t="s">
        <v>278</v>
      </c>
      <c r="M1676" t="s">
        <v>57</v>
      </c>
      <c r="N1676">
        <v>4</v>
      </c>
      <c r="O1676" t="s">
        <v>232</v>
      </c>
      <c r="P1676">
        <v>1</v>
      </c>
      <c r="Q1676" t="s">
        <v>464</v>
      </c>
      <c r="R1676" t="s">
        <v>234</v>
      </c>
      <c r="S1676" t="s">
        <v>258</v>
      </c>
      <c r="T1676" t="s">
        <v>259</v>
      </c>
      <c r="U1676" t="s">
        <v>443</v>
      </c>
    </row>
    <row r="1677" spans="1:21" x14ac:dyDescent="0.35">
      <c r="A1677" s="2" t="s">
        <v>53</v>
      </c>
      <c r="B1677" s="1" t="s">
        <v>54</v>
      </c>
      <c r="C1677" t="s">
        <v>515</v>
      </c>
      <c r="D1677" s="1" t="s">
        <v>150</v>
      </c>
      <c r="E1677" s="1" t="s">
        <v>25</v>
      </c>
      <c r="F1677" s="1" t="s">
        <v>26</v>
      </c>
      <c r="G1677" s="1" t="s">
        <v>215</v>
      </c>
      <c r="H1677" t="s">
        <v>16</v>
      </c>
      <c r="I1677" s="1" t="s">
        <v>321</v>
      </c>
      <c r="J1677" t="s">
        <v>42</v>
      </c>
      <c r="K1677" s="1" t="s">
        <v>57</v>
      </c>
      <c r="L1677" t="s">
        <v>363</v>
      </c>
      <c r="M1677" t="s">
        <v>57</v>
      </c>
      <c r="N1677">
        <v>1</v>
      </c>
      <c r="O1677" t="s">
        <v>232</v>
      </c>
      <c r="P1677">
        <v>0</v>
      </c>
      <c r="Q1677" t="s">
        <v>464</v>
      </c>
      <c r="R1677" t="s">
        <v>243</v>
      </c>
      <c r="S1677" t="s">
        <v>258</v>
      </c>
      <c r="T1677" t="s">
        <v>259</v>
      </c>
      <c r="U1677" t="s">
        <v>444</v>
      </c>
    </row>
    <row r="1678" spans="1:21" x14ac:dyDescent="0.35">
      <c r="A1678" s="2" t="s">
        <v>53</v>
      </c>
      <c r="B1678" s="1" t="s">
        <v>54</v>
      </c>
      <c r="C1678" t="s">
        <v>515</v>
      </c>
      <c r="D1678" s="1" t="s">
        <v>150</v>
      </c>
      <c r="E1678" s="1" t="s">
        <v>25</v>
      </c>
      <c r="F1678" s="1" t="s">
        <v>26</v>
      </c>
      <c r="G1678" s="1" t="s">
        <v>215</v>
      </c>
      <c r="H1678" t="s">
        <v>16</v>
      </c>
      <c r="I1678" s="1" t="s">
        <v>321</v>
      </c>
      <c r="J1678" t="s">
        <v>42</v>
      </c>
      <c r="K1678" s="1" t="s">
        <v>57</v>
      </c>
      <c r="L1678" t="s">
        <v>363</v>
      </c>
      <c r="M1678" t="s">
        <v>57</v>
      </c>
      <c r="N1678">
        <v>3</v>
      </c>
      <c r="O1678" t="s">
        <v>232</v>
      </c>
      <c r="P1678">
        <v>0</v>
      </c>
      <c r="Q1678" t="s">
        <v>464</v>
      </c>
      <c r="R1678" t="s">
        <v>234</v>
      </c>
      <c r="S1678" t="s">
        <v>258</v>
      </c>
      <c r="T1678" t="s">
        <v>259</v>
      </c>
      <c r="U1678" t="s">
        <v>443</v>
      </c>
    </row>
    <row r="1679" spans="1:21" x14ac:dyDescent="0.35">
      <c r="A1679" s="2" t="s">
        <v>53</v>
      </c>
      <c r="B1679" s="1" t="s">
        <v>54</v>
      </c>
      <c r="C1679" t="s">
        <v>515</v>
      </c>
      <c r="D1679" s="1" t="s">
        <v>150</v>
      </c>
      <c r="E1679" s="1" t="s">
        <v>25</v>
      </c>
      <c r="F1679" s="1" t="s">
        <v>26</v>
      </c>
      <c r="G1679" s="1" t="s">
        <v>215</v>
      </c>
      <c r="H1679" t="s">
        <v>16</v>
      </c>
      <c r="I1679" s="1" t="s">
        <v>321</v>
      </c>
      <c r="J1679" t="s">
        <v>42</v>
      </c>
      <c r="K1679" s="1" t="s">
        <v>57</v>
      </c>
      <c r="L1679" t="s">
        <v>363</v>
      </c>
      <c r="M1679" t="s">
        <v>57</v>
      </c>
      <c r="N1679">
        <v>2</v>
      </c>
      <c r="O1679" t="s">
        <v>232</v>
      </c>
      <c r="P1679">
        <v>1</v>
      </c>
      <c r="Q1679" t="s">
        <v>464</v>
      </c>
      <c r="R1679" t="s">
        <v>243</v>
      </c>
      <c r="S1679" t="s">
        <v>258</v>
      </c>
      <c r="T1679" t="s">
        <v>259</v>
      </c>
      <c r="U1679" t="s">
        <v>444</v>
      </c>
    </row>
    <row r="1680" spans="1:21" x14ac:dyDescent="0.35">
      <c r="A1680" s="2" t="s">
        <v>53</v>
      </c>
      <c r="B1680" s="1" t="s">
        <v>54</v>
      </c>
      <c r="C1680" t="s">
        <v>515</v>
      </c>
      <c r="D1680" s="1" t="s">
        <v>150</v>
      </c>
      <c r="E1680" s="1" t="s">
        <v>25</v>
      </c>
      <c r="F1680" s="1" t="s">
        <v>26</v>
      </c>
      <c r="G1680" s="1" t="s">
        <v>215</v>
      </c>
      <c r="H1680" t="s">
        <v>16</v>
      </c>
      <c r="I1680" s="1" t="s">
        <v>321</v>
      </c>
      <c r="J1680" t="s">
        <v>42</v>
      </c>
      <c r="K1680" s="1" t="s">
        <v>57</v>
      </c>
      <c r="L1680" t="s">
        <v>363</v>
      </c>
      <c r="M1680" t="s">
        <v>57</v>
      </c>
      <c r="N1680">
        <v>3</v>
      </c>
      <c r="O1680" t="s">
        <v>232</v>
      </c>
      <c r="P1680">
        <v>1</v>
      </c>
      <c r="Q1680" t="s">
        <v>464</v>
      </c>
      <c r="R1680" t="s">
        <v>234</v>
      </c>
      <c r="S1680" t="s">
        <v>258</v>
      </c>
      <c r="T1680" t="s">
        <v>259</v>
      </c>
      <c r="U1680" t="s">
        <v>443</v>
      </c>
    </row>
    <row r="1681" spans="1:21" x14ac:dyDescent="0.35">
      <c r="A1681" s="2" t="s">
        <v>53</v>
      </c>
      <c r="B1681" s="1" t="s">
        <v>54</v>
      </c>
      <c r="C1681" t="s">
        <v>515</v>
      </c>
      <c r="D1681" s="1" t="s">
        <v>150</v>
      </c>
      <c r="E1681" s="1" t="s">
        <v>25</v>
      </c>
      <c r="F1681" s="1" t="s">
        <v>26</v>
      </c>
      <c r="G1681" s="1" t="s">
        <v>215</v>
      </c>
      <c r="H1681" t="s">
        <v>20</v>
      </c>
      <c r="I1681" s="1" t="s">
        <v>310</v>
      </c>
      <c r="J1681" t="s">
        <v>297</v>
      </c>
      <c r="K1681" s="1" t="s">
        <v>57</v>
      </c>
      <c r="L1681" t="s">
        <v>278</v>
      </c>
      <c r="M1681" t="s">
        <v>130</v>
      </c>
      <c r="N1681">
        <v>1</v>
      </c>
      <c r="O1681" t="s">
        <v>250</v>
      </c>
      <c r="P1681">
        <v>0</v>
      </c>
      <c r="Q1681">
        <v>1</v>
      </c>
      <c r="R1681" t="s">
        <v>234</v>
      </c>
      <c r="S1681" t="s">
        <v>258</v>
      </c>
      <c r="T1681" t="s">
        <v>259</v>
      </c>
      <c r="U1681" t="s">
        <v>443</v>
      </c>
    </row>
    <row r="1682" spans="1:21" x14ac:dyDescent="0.35">
      <c r="A1682" s="2" t="s">
        <v>53</v>
      </c>
      <c r="B1682" s="1" t="s">
        <v>54</v>
      </c>
      <c r="C1682" t="s">
        <v>515</v>
      </c>
      <c r="D1682" s="1" t="s">
        <v>150</v>
      </c>
      <c r="E1682" s="1" t="s">
        <v>25</v>
      </c>
      <c r="F1682" s="1" t="s">
        <v>26</v>
      </c>
      <c r="G1682" s="1" t="s">
        <v>215</v>
      </c>
      <c r="H1682" t="s">
        <v>20</v>
      </c>
      <c r="I1682" s="1" t="s">
        <v>310</v>
      </c>
      <c r="J1682" t="s">
        <v>297</v>
      </c>
      <c r="K1682" s="1" t="s">
        <v>57</v>
      </c>
      <c r="L1682" t="s">
        <v>278</v>
      </c>
      <c r="M1682" t="s">
        <v>57</v>
      </c>
      <c r="N1682">
        <v>1</v>
      </c>
      <c r="O1682" t="s">
        <v>250</v>
      </c>
      <c r="P1682">
        <v>0</v>
      </c>
      <c r="Q1682">
        <v>1</v>
      </c>
      <c r="R1682" t="s">
        <v>234</v>
      </c>
      <c r="S1682" t="s">
        <v>258</v>
      </c>
      <c r="T1682" t="s">
        <v>259</v>
      </c>
      <c r="U1682" t="s">
        <v>443</v>
      </c>
    </row>
    <row r="1683" spans="1:21" x14ac:dyDescent="0.35">
      <c r="A1683" s="2" t="s">
        <v>53</v>
      </c>
      <c r="B1683" s="1" t="s">
        <v>54</v>
      </c>
      <c r="C1683" t="s">
        <v>515</v>
      </c>
      <c r="D1683" s="1" t="s">
        <v>150</v>
      </c>
      <c r="E1683" s="1" t="s">
        <v>25</v>
      </c>
      <c r="F1683" s="1" t="s">
        <v>26</v>
      </c>
      <c r="G1683" s="1" t="s">
        <v>215</v>
      </c>
      <c r="H1683" t="s">
        <v>20</v>
      </c>
      <c r="I1683" s="1" t="s">
        <v>310</v>
      </c>
      <c r="J1683" t="s">
        <v>297</v>
      </c>
      <c r="K1683" s="1" t="s">
        <v>57</v>
      </c>
      <c r="L1683" t="s">
        <v>278</v>
      </c>
      <c r="M1683" t="s">
        <v>57</v>
      </c>
      <c r="N1683">
        <v>2</v>
      </c>
      <c r="O1683" t="s">
        <v>250</v>
      </c>
      <c r="P1683">
        <v>1</v>
      </c>
      <c r="Q1683">
        <v>1</v>
      </c>
      <c r="R1683" t="s">
        <v>234</v>
      </c>
      <c r="S1683" t="s">
        <v>258</v>
      </c>
      <c r="T1683" t="s">
        <v>259</v>
      </c>
      <c r="U1683" t="s">
        <v>443</v>
      </c>
    </row>
    <row r="1684" spans="1:21" x14ac:dyDescent="0.35">
      <c r="A1684" s="2" t="s">
        <v>53</v>
      </c>
      <c r="B1684" s="1" t="s">
        <v>54</v>
      </c>
      <c r="C1684" t="s">
        <v>515</v>
      </c>
      <c r="D1684" s="1" t="s">
        <v>150</v>
      </c>
      <c r="E1684" s="1" t="s">
        <v>25</v>
      </c>
      <c r="F1684" s="1" t="s">
        <v>26</v>
      </c>
      <c r="G1684" s="1" t="s">
        <v>215</v>
      </c>
      <c r="H1684" t="s">
        <v>20</v>
      </c>
      <c r="I1684" s="1" t="s">
        <v>324</v>
      </c>
      <c r="J1684" t="s">
        <v>42</v>
      </c>
      <c r="K1684" s="1" t="s">
        <v>57</v>
      </c>
      <c r="L1684" t="s">
        <v>278</v>
      </c>
      <c r="M1684" t="s">
        <v>57</v>
      </c>
      <c r="N1684">
        <v>1</v>
      </c>
      <c r="O1684" t="s">
        <v>232</v>
      </c>
      <c r="P1684">
        <v>1</v>
      </c>
      <c r="Q1684" t="s">
        <v>464</v>
      </c>
      <c r="R1684" t="s">
        <v>234</v>
      </c>
      <c r="S1684" t="s">
        <v>271</v>
      </c>
      <c r="T1684" t="s">
        <v>259</v>
      </c>
      <c r="U1684" t="s">
        <v>443</v>
      </c>
    </row>
    <row r="1685" spans="1:21" x14ac:dyDescent="0.35">
      <c r="A1685" s="2" t="s">
        <v>53</v>
      </c>
      <c r="B1685" s="1" t="s">
        <v>54</v>
      </c>
      <c r="C1685" t="s">
        <v>515</v>
      </c>
      <c r="D1685" s="1" t="s">
        <v>150</v>
      </c>
      <c r="E1685" s="1" t="s">
        <v>25</v>
      </c>
      <c r="F1685" s="1" t="s">
        <v>26</v>
      </c>
      <c r="G1685" s="1" t="s">
        <v>215</v>
      </c>
      <c r="H1685" t="s">
        <v>20</v>
      </c>
      <c r="I1685" s="1" t="s">
        <v>321</v>
      </c>
      <c r="J1685" t="s">
        <v>42</v>
      </c>
      <c r="K1685" s="1" t="s">
        <v>57</v>
      </c>
      <c r="L1685" t="s">
        <v>278</v>
      </c>
      <c r="M1685" t="s">
        <v>57</v>
      </c>
      <c r="N1685">
        <v>1</v>
      </c>
      <c r="O1685" t="s">
        <v>232</v>
      </c>
      <c r="P1685">
        <v>0</v>
      </c>
      <c r="Q1685" t="s">
        <v>464</v>
      </c>
      <c r="R1685" t="s">
        <v>234</v>
      </c>
      <c r="S1685" t="s">
        <v>258</v>
      </c>
      <c r="T1685" t="s">
        <v>259</v>
      </c>
      <c r="U1685" t="s">
        <v>443</v>
      </c>
    </row>
    <row r="1686" spans="1:21" x14ac:dyDescent="0.35">
      <c r="A1686" s="2" t="s">
        <v>53</v>
      </c>
      <c r="B1686" s="1" t="s">
        <v>54</v>
      </c>
      <c r="C1686" t="s">
        <v>515</v>
      </c>
      <c r="D1686" s="1" t="s">
        <v>150</v>
      </c>
      <c r="E1686" s="1" t="s">
        <v>25</v>
      </c>
      <c r="F1686" s="1" t="s">
        <v>26</v>
      </c>
      <c r="G1686" s="1" t="s">
        <v>215</v>
      </c>
      <c r="H1686" t="s">
        <v>20</v>
      </c>
      <c r="I1686" s="1" t="s">
        <v>321</v>
      </c>
      <c r="J1686" t="s">
        <v>42</v>
      </c>
      <c r="K1686" s="1" t="s">
        <v>57</v>
      </c>
      <c r="L1686" t="s">
        <v>278</v>
      </c>
      <c r="M1686" t="s">
        <v>57</v>
      </c>
      <c r="N1686">
        <v>1</v>
      </c>
      <c r="O1686" t="s">
        <v>232</v>
      </c>
      <c r="P1686">
        <v>1</v>
      </c>
      <c r="Q1686" t="s">
        <v>464</v>
      </c>
      <c r="R1686" t="s">
        <v>243</v>
      </c>
      <c r="S1686" t="s">
        <v>258</v>
      </c>
      <c r="T1686" t="s">
        <v>259</v>
      </c>
      <c r="U1686" t="s">
        <v>444</v>
      </c>
    </row>
    <row r="1687" spans="1:21" x14ac:dyDescent="0.35">
      <c r="A1687" s="2" t="s">
        <v>53</v>
      </c>
      <c r="B1687" s="1" t="s">
        <v>54</v>
      </c>
      <c r="C1687" t="s">
        <v>515</v>
      </c>
      <c r="D1687" s="1" t="s">
        <v>150</v>
      </c>
      <c r="E1687" s="1" t="s">
        <v>25</v>
      </c>
      <c r="F1687" s="1" t="s">
        <v>26</v>
      </c>
      <c r="G1687" s="1" t="s">
        <v>215</v>
      </c>
      <c r="H1687" t="s">
        <v>20</v>
      </c>
      <c r="I1687" s="1" t="s">
        <v>321</v>
      </c>
      <c r="J1687" t="s">
        <v>42</v>
      </c>
      <c r="K1687" s="1" t="s">
        <v>57</v>
      </c>
      <c r="L1687" t="s">
        <v>363</v>
      </c>
      <c r="M1687" t="s">
        <v>57</v>
      </c>
      <c r="N1687">
        <v>4</v>
      </c>
      <c r="O1687" t="s">
        <v>232</v>
      </c>
      <c r="P1687">
        <v>1</v>
      </c>
      <c r="Q1687" t="s">
        <v>464</v>
      </c>
      <c r="R1687" t="s">
        <v>243</v>
      </c>
      <c r="S1687" t="s">
        <v>258</v>
      </c>
      <c r="T1687" t="s">
        <v>259</v>
      </c>
      <c r="U1687" t="s">
        <v>444</v>
      </c>
    </row>
    <row r="1688" spans="1:21" x14ac:dyDescent="0.35">
      <c r="A1688" s="2" t="s">
        <v>53</v>
      </c>
      <c r="B1688" s="1" t="s">
        <v>54</v>
      </c>
      <c r="C1688" t="s">
        <v>515</v>
      </c>
      <c r="D1688" s="1" t="s">
        <v>150</v>
      </c>
      <c r="E1688" s="1" t="s">
        <v>25</v>
      </c>
      <c r="F1688" s="1" t="s">
        <v>26</v>
      </c>
      <c r="G1688" s="1" t="s">
        <v>215</v>
      </c>
      <c r="H1688" t="s">
        <v>27</v>
      </c>
      <c r="I1688" s="1" t="s">
        <v>321</v>
      </c>
      <c r="J1688" t="s">
        <v>42</v>
      </c>
      <c r="K1688" s="1" t="s">
        <v>57</v>
      </c>
      <c r="L1688" t="s">
        <v>363</v>
      </c>
      <c r="M1688" t="s">
        <v>57</v>
      </c>
      <c r="N1688">
        <v>5</v>
      </c>
      <c r="O1688" t="s">
        <v>232</v>
      </c>
      <c r="P1688">
        <v>1</v>
      </c>
      <c r="Q1688" t="s">
        <v>464</v>
      </c>
      <c r="R1688" t="s">
        <v>243</v>
      </c>
      <c r="S1688" t="s">
        <v>258</v>
      </c>
      <c r="T1688" t="s">
        <v>259</v>
      </c>
      <c r="U1688" t="s">
        <v>444</v>
      </c>
    </row>
    <row r="1689" spans="1:21" x14ac:dyDescent="0.35">
      <c r="A1689" s="2" t="s">
        <v>53</v>
      </c>
      <c r="B1689" s="1" t="s">
        <v>54</v>
      </c>
      <c r="C1689" t="s">
        <v>515</v>
      </c>
      <c r="D1689" s="1" t="s">
        <v>150</v>
      </c>
      <c r="E1689" s="1" t="s">
        <v>25</v>
      </c>
      <c r="F1689" s="1" t="s">
        <v>26</v>
      </c>
      <c r="G1689" s="1" t="s">
        <v>215</v>
      </c>
      <c r="H1689" t="s">
        <v>30</v>
      </c>
      <c r="I1689" s="1" t="s">
        <v>310</v>
      </c>
      <c r="J1689" t="s">
        <v>297</v>
      </c>
      <c r="K1689" s="1" t="s">
        <v>57</v>
      </c>
      <c r="L1689" t="s">
        <v>278</v>
      </c>
      <c r="M1689" t="s">
        <v>132</v>
      </c>
      <c r="N1689">
        <v>1</v>
      </c>
      <c r="O1689" t="s">
        <v>250</v>
      </c>
      <c r="P1689">
        <v>0</v>
      </c>
      <c r="Q1689">
        <v>1</v>
      </c>
      <c r="R1689" t="s">
        <v>234</v>
      </c>
      <c r="S1689" t="s">
        <v>258</v>
      </c>
      <c r="T1689" t="s">
        <v>259</v>
      </c>
      <c r="U1689" t="s">
        <v>443</v>
      </c>
    </row>
    <row r="1690" spans="1:21" x14ac:dyDescent="0.35">
      <c r="A1690" s="2" t="s">
        <v>53</v>
      </c>
      <c r="B1690" s="1" t="s">
        <v>54</v>
      </c>
      <c r="C1690" t="s">
        <v>515</v>
      </c>
      <c r="D1690" s="1" t="s">
        <v>150</v>
      </c>
      <c r="E1690" s="1" t="s">
        <v>25</v>
      </c>
      <c r="F1690" s="1" t="s">
        <v>26</v>
      </c>
      <c r="G1690" s="1" t="s">
        <v>215</v>
      </c>
      <c r="H1690" t="s">
        <v>30</v>
      </c>
      <c r="I1690" s="1" t="s">
        <v>310</v>
      </c>
      <c r="J1690" t="s">
        <v>297</v>
      </c>
      <c r="K1690" s="1" t="s">
        <v>57</v>
      </c>
      <c r="L1690" t="s">
        <v>278</v>
      </c>
      <c r="M1690" t="s">
        <v>57</v>
      </c>
      <c r="N1690">
        <v>1</v>
      </c>
      <c r="O1690" t="s">
        <v>250</v>
      </c>
      <c r="P1690">
        <v>1</v>
      </c>
      <c r="Q1690">
        <v>1</v>
      </c>
      <c r="R1690" t="s">
        <v>234</v>
      </c>
      <c r="S1690" t="s">
        <v>258</v>
      </c>
      <c r="T1690" t="s">
        <v>259</v>
      </c>
      <c r="U1690" t="s">
        <v>444</v>
      </c>
    </row>
    <row r="1691" spans="1:21" x14ac:dyDescent="0.35">
      <c r="A1691" s="2" t="s">
        <v>53</v>
      </c>
      <c r="B1691" s="1" t="s">
        <v>54</v>
      </c>
      <c r="C1691" t="s">
        <v>515</v>
      </c>
      <c r="D1691" s="1" t="s">
        <v>150</v>
      </c>
      <c r="E1691" s="1" t="s">
        <v>25</v>
      </c>
      <c r="F1691" s="1" t="s">
        <v>26</v>
      </c>
      <c r="G1691" s="1" t="s">
        <v>215</v>
      </c>
      <c r="H1691" t="s">
        <v>30</v>
      </c>
      <c r="I1691" s="1" t="s">
        <v>310</v>
      </c>
      <c r="J1691" t="s">
        <v>297</v>
      </c>
      <c r="K1691" s="1" t="s">
        <v>57</v>
      </c>
      <c r="L1691" t="s">
        <v>278</v>
      </c>
      <c r="M1691" t="s">
        <v>57</v>
      </c>
      <c r="N1691">
        <v>1</v>
      </c>
      <c r="O1691" t="s">
        <v>250</v>
      </c>
      <c r="P1691">
        <v>1</v>
      </c>
      <c r="Q1691">
        <v>1</v>
      </c>
      <c r="R1691" t="s">
        <v>234</v>
      </c>
      <c r="S1691" t="s">
        <v>258</v>
      </c>
      <c r="T1691" t="s">
        <v>259</v>
      </c>
      <c r="U1691" t="s">
        <v>443</v>
      </c>
    </row>
    <row r="1692" spans="1:21" x14ac:dyDescent="0.35">
      <c r="A1692" s="2" t="s">
        <v>53</v>
      </c>
      <c r="B1692" s="1" t="s">
        <v>54</v>
      </c>
      <c r="C1692" t="s">
        <v>515</v>
      </c>
      <c r="D1692" s="1" t="s">
        <v>150</v>
      </c>
      <c r="E1692" s="1" t="s">
        <v>25</v>
      </c>
      <c r="F1692" s="1" t="s">
        <v>26</v>
      </c>
      <c r="G1692" s="1" t="s">
        <v>215</v>
      </c>
      <c r="H1692" t="s">
        <v>30</v>
      </c>
      <c r="I1692" s="1" t="s">
        <v>310</v>
      </c>
      <c r="J1692" t="s">
        <v>297</v>
      </c>
      <c r="K1692" s="1" t="s">
        <v>57</v>
      </c>
      <c r="L1692" t="s">
        <v>278</v>
      </c>
      <c r="M1692" t="s">
        <v>57</v>
      </c>
      <c r="N1692">
        <v>1</v>
      </c>
      <c r="O1692" t="s">
        <v>250</v>
      </c>
      <c r="P1692">
        <v>1</v>
      </c>
      <c r="Q1692">
        <v>1</v>
      </c>
      <c r="R1692" t="s">
        <v>234</v>
      </c>
      <c r="S1692" t="s">
        <v>271</v>
      </c>
      <c r="T1692" t="s">
        <v>259</v>
      </c>
      <c r="U1692" t="s">
        <v>443</v>
      </c>
    </row>
    <row r="1693" spans="1:21" x14ac:dyDescent="0.35">
      <c r="A1693" s="2" t="s">
        <v>53</v>
      </c>
      <c r="B1693" s="1" t="s">
        <v>54</v>
      </c>
      <c r="C1693" t="s">
        <v>515</v>
      </c>
      <c r="D1693" s="1" t="s">
        <v>150</v>
      </c>
      <c r="E1693" s="1" t="s">
        <v>25</v>
      </c>
      <c r="F1693" s="1" t="s">
        <v>26</v>
      </c>
      <c r="G1693" s="1" t="s">
        <v>215</v>
      </c>
      <c r="H1693" t="s">
        <v>30</v>
      </c>
      <c r="I1693" s="1" t="s">
        <v>324</v>
      </c>
      <c r="J1693" t="s">
        <v>42</v>
      </c>
      <c r="K1693" s="1" t="s">
        <v>57</v>
      </c>
      <c r="L1693" t="s">
        <v>278</v>
      </c>
      <c r="M1693" t="s">
        <v>57</v>
      </c>
      <c r="N1693">
        <v>3</v>
      </c>
      <c r="O1693" t="s">
        <v>232</v>
      </c>
      <c r="P1693">
        <v>1</v>
      </c>
      <c r="Q1693" t="s">
        <v>464</v>
      </c>
      <c r="R1693" t="s">
        <v>234</v>
      </c>
      <c r="S1693" t="s">
        <v>271</v>
      </c>
      <c r="T1693" t="s">
        <v>259</v>
      </c>
      <c r="U1693" t="s">
        <v>443</v>
      </c>
    </row>
    <row r="1694" spans="1:21" x14ac:dyDescent="0.35">
      <c r="A1694" s="2" t="s">
        <v>53</v>
      </c>
      <c r="B1694" s="1" t="s">
        <v>54</v>
      </c>
      <c r="C1694" t="s">
        <v>515</v>
      </c>
      <c r="D1694" s="1" t="s">
        <v>150</v>
      </c>
      <c r="E1694" s="1" t="s">
        <v>25</v>
      </c>
      <c r="F1694" s="1" t="s">
        <v>26</v>
      </c>
      <c r="G1694" s="1" t="s">
        <v>215</v>
      </c>
      <c r="H1694" t="s">
        <v>30</v>
      </c>
      <c r="I1694" s="1" t="s">
        <v>321</v>
      </c>
      <c r="J1694" t="s">
        <v>42</v>
      </c>
      <c r="K1694" s="1" t="s">
        <v>48</v>
      </c>
      <c r="L1694" t="s">
        <v>363</v>
      </c>
      <c r="M1694" t="s">
        <v>89</v>
      </c>
      <c r="N1694">
        <v>1</v>
      </c>
      <c r="O1694" t="s">
        <v>232</v>
      </c>
      <c r="P1694">
        <v>1</v>
      </c>
      <c r="Q1694" t="s">
        <v>464</v>
      </c>
      <c r="R1694" t="s">
        <v>243</v>
      </c>
      <c r="S1694" t="s">
        <v>258</v>
      </c>
      <c r="T1694" t="s">
        <v>259</v>
      </c>
      <c r="U1694" t="s">
        <v>444</v>
      </c>
    </row>
    <row r="1695" spans="1:21" x14ac:dyDescent="0.35">
      <c r="A1695" s="2" t="s">
        <v>53</v>
      </c>
      <c r="B1695" s="1" t="s">
        <v>54</v>
      </c>
      <c r="C1695" t="s">
        <v>515</v>
      </c>
      <c r="D1695" s="1" t="s">
        <v>150</v>
      </c>
      <c r="E1695" s="1" t="s">
        <v>25</v>
      </c>
      <c r="F1695" s="1" t="s">
        <v>26</v>
      </c>
      <c r="G1695" s="1" t="s">
        <v>215</v>
      </c>
      <c r="H1695" t="s">
        <v>30</v>
      </c>
      <c r="I1695" s="1" t="s">
        <v>321</v>
      </c>
      <c r="J1695" t="s">
        <v>42</v>
      </c>
      <c r="K1695" s="1" t="s">
        <v>57</v>
      </c>
      <c r="L1695" t="s">
        <v>278</v>
      </c>
      <c r="M1695" t="s">
        <v>57</v>
      </c>
      <c r="N1695">
        <v>1</v>
      </c>
      <c r="O1695" t="s">
        <v>232</v>
      </c>
      <c r="P1695">
        <v>1</v>
      </c>
      <c r="Q1695" t="s">
        <v>464</v>
      </c>
      <c r="R1695" t="s">
        <v>234</v>
      </c>
      <c r="S1695" t="s">
        <v>271</v>
      </c>
      <c r="T1695" t="s">
        <v>259</v>
      </c>
      <c r="U1695" t="s">
        <v>443</v>
      </c>
    </row>
    <row r="1696" spans="1:21" x14ac:dyDescent="0.35">
      <c r="A1696" s="2" t="s">
        <v>53</v>
      </c>
      <c r="B1696" s="1" t="s">
        <v>54</v>
      </c>
      <c r="C1696" t="s">
        <v>515</v>
      </c>
      <c r="D1696" s="1" t="s">
        <v>150</v>
      </c>
      <c r="E1696" s="1" t="s">
        <v>25</v>
      </c>
      <c r="F1696" s="1" t="s">
        <v>26</v>
      </c>
      <c r="G1696" s="1" t="s">
        <v>215</v>
      </c>
      <c r="H1696" t="s">
        <v>30</v>
      </c>
      <c r="I1696" s="1" t="s">
        <v>321</v>
      </c>
      <c r="J1696" t="s">
        <v>42</v>
      </c>
      <c r="K1696" s="1" t="s">
        <v>57</v>
      </c>
      <c r="L1696" t="s">
        <v>363</v>
      </c>
      <c r="M1696" t="s">
        <v>57</v>
      </c>
      <c r="N1696">
        <v>1</v>
      </c>
      <c r="O1696" t="s">
        <v>232</v>
      </c>
      <c r="P1696">
        <v>0</v>
      </c>
      <c r="Q1696" t="s">
        <v>464</v>
      </c>
      <c r="R1696" t="s">
        <v>234</v>
      </c>
      <c r="S1696" t="s">
        <v>258</v>
      </c>
      <c r="T1696" t="s">
        <v>259</v>
      </c>
      <c r="U1696" t="s">
        <v>443</v>
      </c>
    </row>
    <row r="1697" spans="1:21" x14ac:dyDescent="0.35">
      <c r="A1697" s="2" t="s">
        <v>53</v>
      </c>
      <c r="B1697" s="1" t="s">
        <v>54</v>
      </c>
      <c r="C1697" t="s">
        <v>515</v>
      </c>
      <c r="D1697" s="1" t="s">
        <v>150</v>
      </c>
      <c r="E1697" s="1" t="s">
        <v>25</v>
      </c>
      <c r="F1697" s="1" t="s">
        <v>26</v>
      </c>
      <c r="G1697" s="1" t="s">
        <v>215</v>
      </c>
      <c r="H1697" t="s">
        <v>30</v>
      </c>
      <c r="I1697" s="1" t="s">
        <v>321</v>
      </c>
      <c r="J1697" t="s">
        <v>42</v>
      </c>
      <c r="K1697" s="1" t="s">
        <v>57</v>
      </c>
      <c r="L1697" t="s">
        <v>363</v>
      </c>
      <c r="M1697" t="s">
        <v>57</v>
      </c>
      <c r="N1697">
        <v>3</v>
      </c>
      <c r="O1697" t="s">
        <v>232</v>
      </c>
      <c r="P1697">
        <v>1</v>
      </c>
      <c r="Q1697" t="s">
        <v>464</v>
      </c>
      <c r="R1697" t="s">
        <v>243</v>
      </c>
      <c r="S1697" t="s">
        <v>258</v>
      </c>
      <c r="T1697" t="s">
        <v>259</v>
      </c>
      <c r="U1697" t="s">
        <v>444</v>
      </c>
    </row>
    <row r="1698" spans="1:21" x14ac:dyDescent="0.35">
      <c r="A1698" s="2" t="s">
        <v>53</v>
      </c>
      <c r="B1698" s="1" t="s">
        <v>54</v>
      </c>
      <c r="C1698" t="s">
        <v>515</v>
      </c>
      <c r="D1698" s="1" t="s">
        <v>150</v>
      </c>
      <c r="E1698" s="1" t="s">
        <v>25</v>
      </c>
      <c r="F1698" s="1" t="s">
        <v>26</v>
      </c>
      <c r="G1698" s="1" t="s">
        <v>215</v>
      </c>
      <c r="H1698" t="s">
        <v>30</v>
      </c>
      <c r="I1698" s="1" t="s">
        <v>321</v>
      </c>
      <c r="J1698" t="s">
        <v>42</v>
      </c>
      <c r="K1698" s="1" t="s">
        <v>57</v>
      </c>
      <c r="L1698" t="s">
        <v>363</v>
      </c>
      <c r="M1698" t="s">
        <v>57</v>
      </c>
      <c r="N1698">
        <v>1</v>
      </c>
      <c r="O1698" t="s">
        <v>232</v>
      </c>
      <c r="P1698">
        <v>1</v>
      </c>
      <c r="Q1698" t="s">
        <v>464</v>
      </c>
      <c r="R1698" t="s">
        <v>234</v>
      </c>
      <c r="S1698" t="s">
        <v>258</v>
      </c>
      <c r="T1698" t="s">
        <v>259</v>
      </c>
      <c r="U1698" t="s">
        <v>443</v>
      </c>
    </row>
    <row r="1699" spans="1:21" x14ac:dyDescent="0.35">
      <c r="A1699" s="2" t="s">
        <v>53</v>
      </c>
      <c r="B1699" s="1" t="s">
        <v>54</v>
      </c>
      <c r="C1699" t="s">
        <v>515</v>
      </c>
      <c r="D1699" s="1" t="s">
        <v>150</v>
      </c>
      <c r="E1699" s="1" t="s">
        <v>25</v>
      </c>
      <c r="F1699" s="1" t="s">
        <v>26</v>
      </c>
      <c r="G1699" s="1" t="s">
        <v>215</v>
      </c>
      <c r="H1699" t="s">
        <v>36</v>
      </c>
      <c r="I1699" s="1" t="s">
        <v>324</v>
      </c>
      <c r="J1699" t="s">
        <v>42</v>
      </c>
      <c r="K1699" s="1" t="s">
        <v>57</v>
      </c>
      <c r="L1699" t="s">
        <v>278</v>
      </c>
      <c r="M1699" t="s">
        <v>57</v>
      </c>
      <c r="N1699">
        <v>1</v>
      </c>
      <c r="O1699" t="s">
        <v>232</v>
      </c>
      <c r="P1699">
        <v>1</v>
      </c>
      <c r="Q1699" t="s">
        <v>464</v>
      </c>
      <c r="R1699" t="s">
        <v>234</v>
      </c>
      <c r="S1699" t="s">
        <v>258</v>
      </c>
      <c r="T1699" t="s">
        <v>259</v>
      </c>
      <c r="U1699" t="s">
        <v>443</v>
      </c>
    </row>
    <row r="1700" spans="1:21" x14ac:dyDescent="0.35">
      <c r="A1700" s="2" t="s">
        <v>53</v>
      </c>
      <c r="B1700" s="1" t="s">
        <v>54</v>
      </c>
      <c r="C1700" t="s">
        <v>515</v>
      </c>
      <c r="D1700" s="1" t="s">
        <v>150</v>
      </c>
      <c r="E1700" s="1" t="s">
        <v>25</v>
      </c>
      <c r="F1700" s="1" t="s">
        <v>26</v>
      </c>
      <c r="G1700" s="1" t="s">
        <v>215</v>
      </c>
      <c r="H1700" t="s">
        <v>36</v>
      </c>
      <c r="I1700" s="1" t="s">
        <v>321</v>
      </c>
      <c r="J1700" t="s">
        <v>42</v>
      </c>
      <c r="K1700" s="1" t="s">
        <v>57</v>
      </c>
      <c r="L1700" t="s">
        <v>278</v>
      </c>
      <c r="M1700" t="s">
        <v>57</v>
      </c>
      <c r="N1700">
        <v>1</v>
      </c>
      <c r="O1700" t="s">
        <v>232</v>
      </c>
      <c r="P1700">
        <v>1</v>
      </c>
      <c r="Q1700" t="s">
        <v>464</v>
      </c>
      <c r="R1700" t="s">
        <v>234</v>
      </c>
      <c r="S1700" t="s">
        <v>258</v>
      </c>
      <c r="T1700" t="s">
        <v>259</v>
      </c>
      <c r="U1700" t="s">
        <v>443</v>
      </c>
    </row>
    <row r="1701" spans="1:21" x14ac:dyDescent="0.35">
      <c r="A1701" s="2" t="s">
        <v>53</v>
      </c>
      <c r="B1701" s="1" t="s">
        <v>54</v>
      </c>
      <c r="C1701" t="s">
        <v>515</v>
      </c>
      <c r="D1701" s="1" t="s">
        <v>150</v>
      </c>
      <c r="E1701" s="1" t="s">
        <v>25</v>
      </c>
      <c r="F1701" s="1" t="s">
        <v>26</v>
      </c>
      <c r="G1701" s="1" t="s">
        <v>215</v>
      </c>
      <c r="H1701" t="s">
        <v>24</v>
      </c>
      <c r="I1701" s="1" t="s">
        <v>321</v>
      </c>
      <c r="J1701" t="s">
        <v>42</v>
      </c>
      <c r="K1701" s="1" t="s">
        <v>57</v>
      </c>
      <c r="L1701" t="s">
        <v>278</v>
      </c>
      <c r="M1701" t="s">
        <v>57</v>
      </c>
      <c r="N1701">
        <v>1</v>
      </c>
      <c r="O1701" t="s">
        <v>232</v>
      </c>
      <c r="P1701">
        <v>1</v>
      </c>
      <c r="Q1701" t="s">
        <v>464</v>
      </c>
      <c r="R1701" t="s">
        <v>234</v>
      </c>
      <c r="S1701" t="s">
        <v>258</v>
      </c>
      <c r="T1701" t="s">
        <v>259</v>
      </c>
      <c r="U1701" t="s">
        <v>443</v>
      </c>
    </row>
    <row r="1702" spans="1:21" x14ac:dyDescent="0.35">
      <c r="A1702" s="2" t="s">
        <v>53</v>
      </c>
      <c r="B1702" s="1" t="s">
        <v>54</v>
      </c>
      <c r="C1702" t="s">
        <v>515</v>
      </c>
      <c r="D1702" s="1" t="s">
        <v>150</v>
      </c>
      <c r="E1702" s="1" t="s">
        <v>25</v>
      </c>
      <c r="F1702" s="1" t="s">
        <v>26</v>
      </c>
      <c r="G1702" s="1" t="s">
        <v>215</v>
      </c>
      <c r="H1702" t="s">
        <v>24</v>
      </c>
      <c r="I1702" s="1" t="s">
        <v>321</v>
      </c>
      <c r="J1702" t="s">
        <v>42</v>
      </c>
      <c r="K1702" s="1" t="s">
        <v>57</v>
      </c>
      <c r="L1702" t="s">
        <v>363</v>
      </c>
      <c r="M1702" t="s">
        <v>57</v>
      </c>
      <c r="N1702">
        <v>1</v>
      </c>
      <c r="O1702" t="s">
        <v>232</v>
      </c>
      <c r="P1702">
        <v>1</v>
      </c>
      <c r="Q1702" t="s">
        <v>464</v>
      </c>
      <c r="R1702" t="s">
        <v>243</v>
      </c>
      <c r="S1702" t="s">
        <v>258</v>
      </c>
      <c r="T1702" t="s">
        <v>259</v>
      </c>
      <c r="U1702" t="s">
        <v>444</v>
      </c>
    </row>
    <row r="1703" spans="1:21" x14ac:dyDescent="0.35">
      <c r="A1703" s="2" t="s">
        <v>53</v>
      </c>
      <c r="B1703" s="1" t="s">
        <v>54</v>
      </c>
      <c r="C1703" t="s">
        <v>515</v>
      </c>
      <c r="D1703" s="1" t="s">
        <v>150</v>
      </c>
      <c r="E1703" s="1" t="s">
        <v>25</v>
      </c>
      <c r="F1703" s="1" t="s">
        <v>26</v>
      </c>
      <c r="G1703" s="1" t="s">
        <v>215</v>
      </c>
      <c r="H1703" t="s">
        <v>40</v>
      </c>
      <c r="I1703" s="1" t="s">
        <v>324</v>
      </c>
      <c r="J1703" t="s">
        <v>42</v>
      </c>
      <c r="K1703" s="1" t="s">
        <v>57</v>
      </c>
      <c r="L1703" t="s">
        <v>278</v>
      </c>
      <c r="M1703" t="s">
        <v>57</v>
      </c>
      <c r="N1703">
        <v>1</v>
      </c>
      <c r="O1703" t="s">
        <v>232</v>
      </c>
      <c r="P1703">
        <v>1</v>
      </c>
      <c r="Q1703" t="s">
        <v>464</v>
      </c>
      <c r="R1703" t="s">
        <v>234</v>
      </c>
      <c r="S1703" t="s">
        <v>271</v>
      </c>
      <c r="T1703" t="s">
        <v>259</v>
      </c>
      <c r="U1703" t="s">
        <v>443</v>
      </c>
    </row>
    <row r="1704" spans="1:21" x14ac:dyDescent="0.35">
      <c r="A1704" s="2" t="s">
        <v>53</v>
      </c>
      <c r="B1704" s="1" t="s">
        <v>54</v>
      </c>
      <c r="C1704" t="s">
        <v>515</v>
      </c>
      <c r="D1704" s="1" t="s">
        <v>150</v>
      </c>
      <c r="E1704" s="1" t="s">
        <v>25</v>
      </c>
      <c r="F1704" s="1" t="s">
        <v>26</v>
      </c>
      <c r="G1704" s="1" t="s">
        <v>215</v>
      </c>
      <c r="H1704" t="s">
        <v>40</v>
      </c>
      <c r="I1704" s="1" t="s">
        <v>321</v>
      </c>
      <c r="J1704" t="s">
        <v>42</v>
      </c>
      <c r="K1704" s="1" t="s">
        <v>57</v>
      </c>
      <c r="L1704" t="s">
        <v>363</v>
      </c>
      <c r="M1704" t="s">
        <v>57</v>
      </c>
      <c r="N1704">
        <v>1</v>
      </c>
      <c r="O1704" t="s">
        <v>232</v>
      </c>
      <c r="P1704">
        <v>1</v>
      </c>
      <c r="Q1704" t="s">
        <v>464</v>
      </c>
      <c r="R1704" t="s">
        <v>243</v>
      </c>
      <c r="S1704" t="s">
        <v>258</v>
      </c>
      <c r="T1704" t="s">
        <v>259</v>
      </c>
      <c r="U1704" t="s">
        <v>444</v>
      </c>
    </row>
    <row r="1705" spans="1:21" x14ac:dyDescent="0.35">
      <c r="A1705" s="2" t="s">
        <v>53</v>
      </c>
      <c r="B1705" s="1" t="s">
        <v>54</v>
      </c>
      <c r="C1705" t="s">
        <v>515</v>
      </c>
      <c r="D1705" s="1" t="s">
        <v>150</v>
      </c>
      <c r="E1705" s="1" t="s">
        <v>25</v>
      </c>
      <c r="F1705" s="1" t="s">
        <v>26</v>
      </c>
      <c r="G1705" s="1" t="s">
        <v>215</v>
      </c>
      <c r="H1705" t="s">
        <v>40</v>
      </c>
      <c r="I1705" s="1" t="s">
        <v>321</v>
      </c>
      <c r="J1705" t="s">
        <v>42</v>
      </c>
      <c r="K1705" s="1" t="s">
        <v>57</v>
      </c>
      <c r="L1705" t="s">
        <v>363</v>
      </c>
      <c r="M1705" t="s">
        <v>57</v>
      </c>
      <c r="N1705">
        <v>1</v>
      </c>
      <c r="O1705" t="s">
        <v>232</v>
      </c>
      <c r="P1705">
        <v>1</v>
      </c>
      <c r="Q1705" t="s">
        <v>464</v>
      </c>
      <c r="R1705" t="s">
        <v>234</v>
      </c>
      <c r="S1705" t="s">
        <v>258</v>
      </c>
      <c r="T1705" t="s">
        <v>259</v>
      </c>
      <c r="U1705" t="s">
        <v>443</v>
      </c>
    </row>
    <row r="1706" spans="1:21" x14ac:dyDescent="0.35">
      <c r="A1706" s="2" t="s">
        <v>53</v>
      </c>
      <c r="B1706" s="1" t="s">
        <v>54</v>
      </c>
      <c r="C1706" t="s">
        <v>515</v>
      </c>
      <c r="D1706" s="1" t="s">
        <v>150</v>
      </c>
      <c r="E1706" s="1" t="s">
        <v>25</v>
      </c>
      <c r="F1706" s="1" t="s">
        <v>15</v>
      </c>
      <c r="G1706" s="1" t="s">
        <v>215</v>
      </c>
      <c r="H1706" t="s">
        <v>52</v>
      </c>
      <c r="I1706" s="1" t="s">
        <v>324</v>
      </c>
      <c r="J1706" t="s">
        <v>42</v>
      </c>
      <c r="K1706" s="1" t="s">
        <v>57</v>
      </c>
      <c r="L1706" t="s">
        <v>278</v>
      </c>
      <c r="M1706" t="s">
        <v>57</v>
      </c>
      <c r="N1706">
        <v>1</v>
      </c>
      <c r="O1706" t="s">
        <v>232</v>
      </c>
      <c r="P1706">
        <v>1</v>
      </c>
      <c r="Q1706" t="s">
        <v>464</v>
      </c>
      <c r="R1706" t="s">
        <v>234</v>
      </c>
      <c r="S1706" t="s">
        <v>271</v>
      </c>
      <c r="T1706" t="s">
        <v>259</v>
      </c>
      <c r="U1706" t="s">
        <v>443</v>
      </c>
    </row>
    <row r="1707" spans="1:21" x14ac:dyDescent="0.35">
      <c r="A1707" s="2" t="s">
        <v>53</v>
      </c>
      <c r="B1707" s="1" t="s">
        <v>54</v>
      </c>
      <c r="C1707" t="s">
        <v>515</v>
      </c>
      <c r="D1707" s="1" t="s">
        <v>150</v>
      </c>
      <c r="E1707" s="1" t="s">
        <v>25</v>
      </c>
      <c r="F1707" s="1" t="s">
        <v>15</v>
      </c>
      <c r="G1707" s="1" t="s">
        <v>215</v>
      </c>
      <c r="H1707" t="s">
        <v>52</v>
      </c>
      <c r="I1707" s="1" t="s">
        <v>321</v>
      </c>
      <c r="J1707" t="s">
        <v>42</v>
      </c>
      <c r="K1707" s="1" t="s">
        <v>57</v>
      </c>
      <c r="L1707" t="s">
        <v>278</v>
      </c>
      <c r="M1707" t="s">
        <v>57</v>
      </c>
      <c r="N1707">
        <v>1</v>
      </c>
      <c r="O1707" t="s">
        <v>232</v>
      </c>
      <c r="P1707">
        <v>0</v>
      </c>
      <c r="Q1707" t="s">
        <v>464</v>
      </c>
      <c r="R1707" t="s">
        <v>234</v>
      </c>
      <c r="S1707" t="s">
        <v>258</v>
      </c>
      <c r="T1707" t="s">
        <v>259</v>
      </c>
      <c r="U1707" t="s">
        <v>443</v>
      </c>
    </row>
    <row r="1708" spans="1:21" x14ac:dyDescent="0.35">
      <c r="A1708" s="2" t="s">
        <v>53</v>
      </c>
      <c r="B1708" s="1" t="s">
        <v>54</v>
      </c>
      <c r="C1708" t="s">
        <v>515</v>
      </c>
      <c r="D1708" s="1" t="s">
        <v>150</v>
      </c>
      <c r="E1708" s="1" t="s">
        <v>25</v>
      </c>
      <c r="F1708" s="1" t="s">
        <v>15</v>
      </c>
      <c r="G1708" s="1" t="s">
        <v>215</v>
      </c>
      <c r="H1708" t="s">
        <v>52</v>
      </c>
      <c r="I1708" s="1" t="s">
        <v>321</v>
      </c>
      <c r="J1708" t="s">
        <v>42</v>
      </c>
      <c r="K1708" s="1" t="s">
        <v>57</v>
      </c>
      <c r="L1708" t="s">
        <v>278</v>
      </c>
      <c r="M1708" t="s">
        <v>57</v>
      </c>
      <c r="N1708">
        <v>2</v>
      </c>
      <c r="O1708" t="s">
        <v>232</v>
      </c>
      <c r="P1708">
        <v>1</v>
      </c>
      <c r="Q1708" t="s">
        <v>464</v>
      </c>
      <c r="R1708" t="s">
        <v>234</v>
      </c>
      <c r="S1708" t="s">
        <v>258</v>
      </c>
      <c r="T1708" t="s">
        <v>259</v>
      </c>
      <c r="U1708" t="s">
        <v>443</v>
      </c>
    </row>
    <row r="1709" spans="1:21" x14ac:dyDescent="0.35">
      <c r="A1709" s="2" t="s">
        <v>53</v>
      </c>
      <c r="B1709" s="1" t="s">
        <v>54</v>
      </c>
      <c r="C1709" t="s">
        <v>515</v>
      </c>
      <c r="D1709" s="1" t="s">
        <v>150</v>
      </c>
      <c r="E1709" s="1" t="s">
        <v>25</v>
      </c>
      <c r="F1709" s="1" t="s">
        <v>15</v>
      </c>
      <c r="G1709" s="1" t="s">
        <v>215</v>
      </c>
      <c r="H1709" t="s">
        <v>16</v>
      </c>
      <c r="I1709" s="1" t="s">
        <v>321</v>
      </c>
      <c r="J1709" t="s">
        <v>42</v>
      </c>
      <c r="K1709" s="1" t="s">
        <v>57</v>
      </c>
      <c r="L1709" t="s">
        <v>278</v>
      </c>
      <c r="M1709" t="s">
        <v>57</v>
      </c>
      <c r="N1709">
        <v>1</v>
      </c>
      <c r="O1709" t="s">
        <v>232</v>
      </c>
      <c r="P1709">
        <v>0</v>
      </c>
      <c r="Q1709" t="s">
        <v>464</v>
      </c>
      <c r="R1709" t="s">
        <v>234</v>
      </c>
      <c r="S1709" t="s">
        <v>258</v>
      </c>
      <c r="T1709" t="s">
        <v>259</v>
      </c>
      <c r="U1709" t="s">
        <v>443</v>
      </c>
    </row>
    <row r="1710" spans="1:21" x14ac:dyDescent="0.35">
      <c r="A1710" s="2" t="s">
        <v>53</v>
      </c>
      <c r="B1710" s="1" t="s">
        <v>54</v>
      </c>
      <c r="C1710" t="s">
        <v>515</v>
      </c>
      <c r="D1710" s="1" t="s">
        <v>150</v>
      </c>
      <c r="E1710" s="1" t="s">
        <v>25</v>
      </c>
      <c r="F1710" s="1" t="s">
        <v>15</v>
      </c>
      <c r="G1710" s="1" t="s">
        <v>215</v>
      </c>
      <c r="H1710" t="s">
        <v>16</v>
      </c>
      <c r="I1710" s="1" t="s">
        <v>321</v>
      </c>
      <c r="J1710" t="s">
        <v>42</v>
      </c>
      <c r="K1710" s="1" t="s">
        <v>57</v>
      </c>
      <c r="L1710" t="s">
        <v>278</v>
      </c>
      <c r="M1710" t="s">
        <v>57</v>
      </c>
      <c r="N1710">
        <v>1</v>
      </c>
      <c r="O1710" t="s">
        <v>232</v>
      </c>
      <c r="P1710">
        <v>1</v>
      </c>
      <c r="Q1710" t="s">
        <v>464</v>
      </c>
      <c r="R1710" t="s">
        <v>243</v>
      </c>
      <c r="S1710" t="s">
        <v>258</v>
      </c>
      <c r="T1710" t="s">
        <v>259</v>
      </c>
      <c r="U1710" t="s">
        <v>444</v>
      </c>
    </row>
    <row r="1711" spans="1:21" x14ac:dyDescent="0.35">
      <c r="A1711" s="2" t="s">
        <v>53</v>
      </c>
      <c r="B1711" s="1" t="s">
        <v>54</v>
      </c>
      <c r="C1711" t="s">
        <v>515</v>
      </c>
      <c r="D1711" s="1" t="s">
        <v>150</v>
      </c>
      <c r="E1711" s="1" t="s">
        <v>25</v>
      </c>
      <c r="F1711" s="1" t="s">
        <v>15</v>
      </c>
      <c r="G1711" s="1" t="s">
        <v>215</v>
      </c>
      <c r="H1711" t="s">
        <v>16</v>
      </c>
      <c r="I1711" s="1" t="s">
        <v>321</v>
      </c>
      <c r="J1711" t="s">
        <v>42</v>
      </c>
      <c r="K1711" s="1" t="s">
        <v>57</v>
      </c>
      <c r="L1711" t="s">
        <v>278</v>
      </c>
      <c r="M1711" t="s">
        <v>57</v>
      </c>
      <c r="N1711">
        <v>1</v>
      </c>
      <c r="O1711" t="s">
        <v>232</v>
      </c>
      <c r="P1711">
        <v>1</v>
      </c>
      <c r="Q1711" t="s">
        <v>464</v>
      </c>
      <c r="R1711" t="s">
        <v>234</v>
      </c>
      <c r="S1711" t="s">
        <v>258</v>
      </c>
      <c r="T1711" t="s">
        <v>259</v>
      </c>
      <c r="U1711" t="s">
        <v>443</v>
      </c>
    </row>
    <row r="1712" spans="1:21" x14ac:dyDescent="0.35">
      <c r="A1712" s="2" t="s">
        <v>53</v>
      </c>
      <c r="B1712" s="1" t="s">
        <v>54</v>
      </c>
      <c r="C1712" t="s">
        <v>515</v>
      </c>
      <c r="D1712" s="1" t="s">
        <v>150</v>
      </c>
      <c r="E1712" s="1" t="s">
        <v>25</v>
      </c>
      <c r="F1712" s="1" t="s">
        <v>15</v>
      </c>
      <c r="G1712" s="1" t="s">
        <v>215</v>
      </c>
      <c r="H1712" t="s">
        <v>16</v>
      </c>
      <c r="I1712" s="1" t="s">
        <v>321</v>
      </c>
      <c r="J1712" t="s">
        <v>42</v>
      </c>
      <c r="K1712" s="1" t="s">
        <v>57</v>
      </c>
      <c r="L1712" t="s">
        <v>363</v>
      </c>
      <c r="M1712" t="s">
        <v>57</v>
      </c>
      <c r="N1712">
        <v>1</v>
      </c>
      <c r="O1712" t="s">
        <v>232</v>
      </c>
      <c r="P1712">
        <v>1</v>
      </c>
      <c r="Q1712" t="s">
        <v>464</v>
      </c>
      <c r="R1712" t="s">
        <v>234</v>
      </c>
      <c r="S1712" t="s">
        <v>258</v>
      </c>
      <c r="T1712" t="s">
        <v>259</v>
      </c>
      <c r="U1712" t="s">
        <v>443</v>
      </c>
    </row>
    <row r="1713" spans="1:21" x14ac:dyDescent="0.35">
      <c r="A1713" s="2" t="s">
        <v>53</v>
      </c>
      <c r="B1713" s="1" t="s">
        <v>54</v>
      </c>
      <c r="C1713" t="s">
        <v>515</v>
      </c>
      <c r="D1713" s="1" t="s">
        <v>150</v>
      </c>
      <c r="E1713" s="1" t="s">
        <v>25</v>
      </c>
      <c r="F1713" s="1" t="s">
        <v>15</v>
      </c>
      <c r="G1713" s="1" t="s">
        <v>215</v>
      </c>
      <c r="H1713" t="s">
        <v>20</v>
      </c>
      <c r="I1713" s="1" t="s">
        <v>310</v>
      </c>
      <c r="J1713" t="s">
        <v>297</v>
      </c>
      <c r="K1713" s="1" t="s">
        <v>57</v>
      </c>
      <c r="L1713" t="s">
        <v>278</v>
      </c>
      <c r="M1713" t="s">
        <v>57</v>
      </c>
      <c r="N1713">
        <v>1</v>
      </c>
      <c r="O1713" t="s">
        <v>250</v>
      </c>
      <c r="P1713">
        <v>0</v>
      </c>
      <c r="Q1713">
        <v>1</v>
      </c>
      <c r="R1713" t="s">
        <v>234</v>
      </c>
      <c r="S1713" t="s">
        <v>258</v>
      </c>
      <c r="T1713" t="s">
        <v>259</v>
      </c>
      <c r="U1713" t="s">
        <v>443</v>
      </c>
    </row>
    <row r="1714" spans="1:21" x14ac:dyDescent="0.35">
      <c r="A1714" s="2" t="s">
        <v>53</v>
      </c>
      <c r="B1714" s="1" t="s">
        <v>54</v>
      </c>
      <c r="C1714" t="s">
        <v>515</v>
      </c>
      <c r="D1714" s="1" t="s">
        <v>150</v>
      </c>
      <c r="E1714" s="1" t="s">
        <v>25</v>
      </c>
      <c r="F1714" s="1" t="s">
        <v>15</v>
      </c>
      <c r="G1714" s="1" t="s">
        <v>215</v>
      </c>
      <c r="H1714" t="s">
        <v>20</v>
      </c>
      <c r="I1714" s="1" t="s">
        <v>310</v>
      </c>
      <c r="J1714" t="s">
        <v>297</v>
      </c>
      <c r="K1714" s="1" t="s">
        <v>57</v>
      </c>
      <c r="L1714" t="s">
        <v>278</v>
      </c>
      <c r="M1714" t="s">
        <v>57</v>
      </c>
      <c r="N1714">
        <v>1</v>
      </c>
      <c r="O1714" t="s">
        <v>250</v>
      </c>
      <c r="P1714">
        <v>1</v>
      </c>
      <c r="Q1714">
        <v>1</v>
      </c>
      <c r="R1714" t="s">
        <v>234</v>
      </c>
      <c r="S1714" t="s">
        <v>258</v>
      </c>
      <c r="T1714" t="s">
        <v>259</v>
      </c>
      <c r="U1714" t="s">
        <v>443</v>
      </c>
    </row>
    <row r="1715" spans="1:21" x14ac:dyDescent="0.35">
      <c r="A1715" s="2" t="s">
        <v>53</v>
      </c>
      <c r="B1715" s="1" t="s">
        <v>54</v>
      </c>
      <c r="C1715" t="s">
        <v>515</v>
      </c>
      <c r="D1715" s="1" t="s">
        <v>150</v>
      </c>
      <c r="E1715" s="1" t="s">
        <v>25</v>
      </c>
      <c r="F1715" s="1" t="s">
        <v>15</v>
      </c>
      <c r="G1715" s="1" t="s">
        <v>215</v>
      </c>
      <c r="H1715" t="s">
        <v>20</v>
      </c>
      <c r="I1715" s="1" t="s">
        <v>321</v>
      </c>
      <c r="J1715" t="s">
        <v>42</v>
      </c>
      <c r="K1715" s="1" t="s">
        <v>57</v>
      </c>
      <c r="L1715" t="s">
        <v>363</v>
      </c>
      <c r="M1715" t="s">
        <v>57</v>
      </c>
      <c r="N1715">
        <v>2</v>
      </c>
      <c r="O1715" t="s">
        <v>232</v>
      </c>
      <c r="P1715">
        <v>0</v>
      </c>
      <c r="Q1715" t="s">
        <v>464</v>
      </c>
      <c r="R1715" t="s">
        <v>243</v>
      </c>
      <c r="S1715" t="s">
        <v>258</v>
      </c>
      <c r="T1715" t="s">
        <v>259</v>
      </c>
      <c r="U1715" t="s">
        <v>444</v>
      </c>
    </row>
    <row r="1716" spans="1:21" x14ac:dyDescent="0.35">
      <c r="A1716" s="2" t="s">
        <v>53</v>
      </c>
      <c r="B1716" s="1" t="s">
        <v>54</v>
      </c>
      <c r="C1716" t="s">
        <v>515</v>
      </c>
      <c r="D1716" s="1" t="s">
        <v>150</v>
      </c>
      <c r="E1716" s="1" t="s">
        <v>25</v>
      </c>
      <c r="F1716" s="1" t="s">
        <v>15</v>
      </c>
      <c r="G1716" s="1" t="s">
        <v>215</v>
      </c>
      <c r="H1716" t="s">
        <v>20</v>
      </c>
      <c r="I1716" s="1" t="s">
        <v>321</v>
      </c>
      <c r="J1716" t="s">
        <v>42</v>
      </c>
      <c r="K1716" s="1" t="s">
        <v>57</v>
      </c>
      <c r="L1716" t="s">
        <v>363</v>
      </c>
      <c r="M1716" t="s">
        <v>57</v>
      </c>
      <c r="N1716">
        <v>1</v>
      </c>
      <c r="O1716" t="s">
        <v>232</v>
      </c>
      <c r="P1716">
        <v>1</v>
      </c>
      <c r="Q1716" t="s">
        <v>464</v>
      </c>
      <c r="R1716" t="s">
        <v>243</v>
      </c>
      <c r="S1716" t="s">
        <v>258</v>
      </c>
      <c r="T1716" t="s">
        <v>259</v>
      </c>
      <c r="U1716" t="s">
        <v>444</v>
      </c>
    </row>
    <row r="1717" spans="1:21" x14ac:dyDescent="0.35">
      <c r="A1717" s="2" t="s">
        <v>53</v>
      </c>
      <c r="B1717" s="1" t="s">
        <v>54</v>
      </c>
      <c r="C1717" t="s">
        <v>515</v>
      </c>
      <c r="D1717" s="1" t="s">
        <v>150</v>
      </c>
      <c r="E1717" s="1" t="s">
        <v>25</v>
      </c>
      <c r="F1717" s="1" t="s">
        <v>15</v>
      </c>
      <c r="G1717" s="1" t="s">
        <v>215</v>
      </c>
      <c r="H1717" t="s">
        <v>27</v>
      </c>
      <c r="I1717" s="1" t="s">
        <v>310</v>
      </c>
      <c r="J1717" t="s">
        <v>297</v>
      </c>
      <c r="K1717" s="1" t="s">
        <v>57</v>
      </c>
      <c r="L1717" t="s">
        <v>278</v>
      </c>
      <c r="M1717" t="s">
        <v>130</v>
      </c>
      <c r="N1717">
        <v>1</v>
      </c>
      <c r="O1717" t="s">
        <v>250</v>
      </c>
      <c r="P1717">
        <v>1</v>
      </c>
      <c r="Q1717">
        <v>1</v>
      </c>
      <c r="R1717" t="s">
        <v>234</v>
      </c>
      <c r="S1717" t="s">
        <v>258</v>
      </c>
      <c r="T1717" t="s">
        <v>259</v>
      </c>
      <c r="U1717" t="s">
        <v>443</v>
      </c>
    </row>
    <row r="1718" spans="1:21" x14ac:dyDescent="0.35">
      <c r="A1718" s="2" t="s">
        <v>53</v>
      </c>
      <c r="B1718" s="1" t="s">
        <v>54</v>
      </c>
      <c r="C1718" t="s">
        <v>515</v>
      </c>
      <c r="D1718" s="1" t="s">
        <v>150</v>
      </c>
      <c r="E1718" s="1" t="s">
        <v>25</v>
      </c>
      <c r="F1718" s="1" t="s">
        <v>15</v>
      </c>
      <c r="G1718" s="1" t="s">
        <v>215</v>
      </c>
      <c r="H1718" t="s">
        <v>27</v>
      </c>
      <c r="I1718" s="1" t="s">
        <v>310</v>
      </c>
      <c r="J1718" t="s">
        <v>297</v>
      </c>
      <c r="K1718" s="1" t="s">
        <v>57</v>
      </c>
      <c r="L1718" t="s">
        <v>278</v>
      </c>
      <c r="M1718" t="s">
        <v>57</v>
      </c>
      <c r="N1718">
        <v>1</v>
      </c>
      <c r="O1718" t="s">
        <v>250</v>
      </c>
      <c r="P1718">
        <v>0</v>
      </c>
      <c r="Q1718">
        <v>1</v>
      </c>
      <c r="R1718" t="s">
        <v>234</v>
      </c>
      <c r="S1718" t="s">
        <v>258</v>
      </c>
      <c r="T1718" t="s">
        <v>259</v>
      </c>
      <c r="U1718" t="s">
        <v>443</v>
      </c>
    </row>
    <row r="1719" spans="1:21" x14ac:dyDescent="0.35">
      <c r="A1719" s="2" t="s">
        <v>53</v>
      </c>
      <c r="B1719" s="1" t="s">
        <v>54</v>
      </c>
      <c r="C1719" t="s">
        <v>515</v>
      </c>
      <c r="D1719" s="1" t="s">
        <v>150</v>
      </c>
      <c r="E1719" s="1" t="s">
        <v>25</v>
      </c>
      <c r="F1719" s="1" t="s">
        <v>15</v>
      </c>
      <c r="G1719" s="1" t="s">
        <v>215</v>
      </c>
      <c r="H1719" t="s">
        <v>27</v>
      </c>
      <c r="I1719" s="1" t="s">
        <v>321</v>
      </c>
      <c r="J1719" t="s">
        <v>42</v>
      </c>
      <c r="K1719" s="1" t="s">
        <v>57</v>
      </c>
      <c r="L1719" t="s">
        <v>363</v>
      </c>
      <c r="M1719" t="s">
        <v>57</v>
      </c>
      <c r="N1719">
        <v>3</v>
      </c>
      <c r="O1719" t="s">
        <v>232</v>
      </c>
      <c r="P1719">
        <v>1</v>
      </c>
      <c r="Q1719" t="s">
        <v>464</v>
      </c>
      <c r="R1719" t="s">
        <v>243</v>
      </c>
      <c r="S1719" t="s">
        <v>258</v>
      </c>
      <c r="T1719" t="s">
        <v>259</v>
      </c>
      <c r="U1719" t="s">
        <v>444</v>
      </c>
    </row>
    <row r="1720" spans="1:21" x14ac:dyDescent="0.35">
      <c r="A1720" s="2" t="s">
        <v>53</v>
      </c>
      <c r="B1720" s="1" t="s">
        <v>54</v>
      </c>
      <c r="C1720" t="s">
        <v>515</v>
      </c>
      <c r="D1720" s="1" t="s">
        <v>150</v>
      </c>
      <c r="E1720" s="1" t="s">
        <v>25</v>
      </c>
      <c r="F1720" s="1" t="s">
        <v>15</v>
      </c>
      <c r="G1720" s="1" t="s">
        <v>215</v>
      </c>
      <c r="H1720" t="s">
        <v>27</v>
      </c>
      <c r="I1720" s="1" t="s">
        <v>321</v>
      </c>
      <c r="J1720" t="s">
        <v>42</v>
      </c>
      <c r="K1720" s="1" t="s">
        <v>57</v>
      </c>
      <c r="L1720" t="s">
        <v>363</v>
      </c>
      <c r="M1720" t="s">
        <v>57</v>
      </c>
      <c r="N1720">
        <v>2</v>
      </c>
      <c r="O1720" t="s">
        <v>232</v>
      </c>
      <c r="P1720">
        <v>1</v>
      </c>
      <c r="Q1720" t="s">
        <v>464</v>
      </c>
      <c r="R1720" t="s">
        <v>234</v>
      </c>
      <c r="S1720" t="s">
        <v>258</v>
      </c>
      <c r="T1720" t="s">
        <v>259</v>
      </c>
      <c r="U1720" t="s">
        <v>443</v>
      </c>
    </row>
    <row r="1721" spans="1:21" x14ac:dyDescent="0.35">
      <c r="A1721" s="2" t="s">
        <v>53</v>
      </c>
      <c r="B1721" s="1" t="s">
        <v>54</v>
      </c>
      <c r="C1721" t="s">
        <v>515</v>
      </c>
      <c r="D1721" s="1" t="s">
        <v>150</v>
      </c>
      <c r="E1721" s="1" t="s">
        <v>25</v>
      </c>
      <c r="F1721" s="1" t="s">
        <v>15</v>
      </c>
      <c r="G1721" s="1" t="s">
        <v>215</v>
      </c>
      <c r="H1721" t="s">
        <v>30</v>
      </c>
      <c r="I1721" s="1" t="s">
        <v>310</v>
      </c>
      <c r="J1721" t="s">
        <v>297</v>
      </c>
      <c r="K1721" s="1" t="s">
        <v>57</v>
      </c>
      <c r="L1721" t="s">
        <v>363</v>
      </c>
      <c r="M1721" t="s">
        <v>57</v>
      </c>
      <c r="N1721">
        <v>1</v>
      </c>
      <c r="O1721" t="s">
        <v>250</v>
      </c>
      <c r="P1721">
        <v>1</v>
      </c>
      <c r="Q1721">
        <v>1</v>
      </c>
      <c r="R1721" t="s">
        <v>234</v>
      </c>
      <c r="S1721" t="s">
        <v>271</v>
      </c>
      <c r="T1721" t="s">
        <v>259</v>
      </c>
      <c r="U1721" t="s">
        <v>443</v>
      </c>
    </row>
    <row r="1722" spans="1:21" x14ac:dyDescent="0.35">
      <c r="A1722" s="2" t="s">
        <v>53</v>
      </c>
      <c r="B1722" s="1" t="s">
        <v>54</v>
      </c>
      <c r="C1722" t="s">
        <v>515</v>
      </c>
      <c r="D1722" s="1" t="s">
        <v>150</v>
      </c>
      <c r="E1722" s="1" t="s">
        <v>25</v>
      </c>
      <c r="F1722" s="1" t="s">
        <v>15</v>
      </c>
      <c r="G1722" s="1" t="s">
        <v>215</v>
      </c>
      <c r="H1722" t="s">
        <v>30</v>
      </c>
      <c r="I1722" s="1" t="s">
        <v>324</v>
      </c>
      <c r="J1722" t="s">
        <v>42</v>
      </c>
      <c r="K1722" s="1" t="s">
        <v>57</v>
      </c>
      <c r="L1722" t="s">
        <v>278</v>
      </c>
      <c r="M1722" t="s">
        <v>57</v>
      </c>
      <c r="N1722">
        <v>2</v>
      </c>
      <c r="O1722" t="s">
        <v>232</v>
      </c>
      <c r="P1722">
        <v>1</v>
      </c>
      <c r="Q1722" t="s">
        <v>464</v>
      </c>
      <c r="R1722" t="s">
        <v>234</v>
      </c>
      <c r="S1722" t="s">
        <v>271</v>
      </c>
      <c r="T1722" t="s">
        <v>259</v>
      </c>
      <c r="U1722" t="s">
        <v>443</v>
      </c>
    </row>
    <row r="1723" spans="1:21" x14ac:dyDescent="0.35">
      <c r="A1723" s="2" t="s">
        <v>53</v>
      </c>
      <c r="B1723" s="1" t="s">
        <v>54</v>
      </c>
      <c r="C1723" t="s">
        <v>515</v>
      </c>
      <c r="D1723" s="1" t="s">
        <v>150</v>
      </c>
      <c r="E1723" s="1" t="s">
        <v>25</v>
      </c>
      <c r="F1723" s="1" t="s">
        <v>15</v>
      </c>
      <c r="G1723" s="1" t="s">
        <v>215</v>
      </c>
      <c r="H1723" t="s">
        <v>30</v>
      </c>
      <c r="I1723" s="1" t="s">
        <v>324</v>
      </c>
      <c r="J1723" t="s">
        <v>42</v>
      </c>
      <c r="K1723" s="1" t="s">
        <v>57</v>
      </c>
      <c r="L1723" t="s">
        <v>363</v>
      </c>
      <c r="M1723" t="s">
        <v>57</v>
      </c>
      <c r="N1723">
        <v>1</v>
      </c>
      <c r="O1723" t="s">
        <v>232</v>
      </c>
      <c r="P1723">
        <v>1</v>
      </c>
      <c r="Q1723" t="s">
        <v>464</v>
      </c>
      <c r="R1723" t="s">
        <v>234</v>
      </c>
      <c r="S1723" t="s">
        <v>271</v>
      </c>
      <c r="T1723" t="s">
        <v>259</v>
      </c>
      <c r="U1723" t="s">
        <v>443</v>
      </c>
    </row>
    <row r="1724" spans="1:21" x14ac:dyDescent="0.35">
      <c r="A1724" s="2" t="s">
        <v>53</v>
      </c>
      <c r="B1724" s="1" t="s">
        <v>54</v>
      </c>
      <c r="C1724" t="s">
        <v>515</v>
      </c>
      <c r="D1724" s="1" t="s">
        <v>150</v>
      </c>
      <c r="E1724" s="1" t="s">
        <v>25</v>
      </c>
      <c r="F1724" s="1" t="s">
        <v>15</v>
      </c>
      <c r="G1724" s="1" t="s">
        <v>215</v>
      </c>
      <c r="H1724" t="s">
        <v>30</v>
      </c>
      <c r="I1724" s="1" t="s">
        <v>321</v>
      </c>
      <c r="J1724" t="s">
        <v>42</v>
      </c>
      <c r="K1724" s="1" t="s">
        <v>57</v>
      </c>
      <c r="L1724" t="s">
        <v>363</v>
      </c>
      <c r="M1724" t="s">
        <v>57</v>
      </c>
      <c r="N1724">
        <v>1</v>
      </c>
      <c r="O1724" t="s">
        <v>232</v>
      </c>
      <c r="P1724">
        <v>0</v>
      </c>
      <c r="Q1724" t="s">
        <v>464</v>
      </c>
      <c r="R1724" t="s">
        <v>234</v>
      </c>
      <c r="S1724" t="s">
        <v>258</v>
      </c>
      <c r="T1724" t="s">
        <v>259</v>
      </c>
      <c r="U1724" t="s">
        <v>443</v>
      </c>
    </row>
    <row r="1725" spans="1:21" x14ac:dyDescent="0.35">
      <c r="A1725" s="2" t="s">
        <v>53</v>
      </c>
      <c r="B1725" s="1" t="s">
        <v>54</v>
      </c>
      <c r="C1725" t="s">
        <v>515</v>
      </c>
      <c r="D1725" s="1" t="s">
        <v>150</v>
      </c>
      <c r="E1725" s="1" t="s">
        <v>25</v>
      </c>
      <c r="F1725" s="1" t="s">
        <v>15</v>
      </c>
      <c r="G1725" s="1" t="s">
        <v>215</v>
      </c>
      <c r="H1725" t="s">
        <v>30</v>
      </c>
      <c r="I1725" s="1" t="s">
        <v>321</v>
      </c>
      <c r="J1725" t="s">
        <v>42</v>
      </c>
      <c r="K1725" s="1" t="s">
        <v>57</v>
      </c>
      <c r="L1725" t="s">
        <v>363</v>
      </c>
      <c r="M1725" t="s">
        <v>57</v>
      </c>
      <c r="N1725">
        <v>1</v>
      </c>
      <c r="O1725" t="s">
        <v>232</v>
      </c>
      <c r="P1725">
        <v>1</v>
      </c>
      <c r="Q1725" t="s">
        <v>464</v>
      </c>
      <c r="R1725" t="s">
        <v>234</v>
      </c>
      <c r="S1725" t="s">
        <v>258</v>
      </c>
      <c r="T1725" t="s">
        <v>259</v>
      </c>
      <c r="U1725" t="s">
        <v>443</v>
      </c>
    </row>
    <row r="1726" spans="1:21" x14ac:dyDescent="0.35">
      <c r="A1726" s="2" t="s">
        <v>53</v>
      </c>
      <c r="B1726" s="1" t="s">
        <v>54</v>
      </c>
      <c r="C1726" t="s">
        <v>515</v>
      </c>
      <c r="D1726" s="1" t="s">
        <v>150</v>
      </c>
      <c r="E1726" s="1" t="s">
        <v>25</v>
      </c>
      <c r="F1726" s="1" t="s">
        <v>15</v>
      </c>
      <c r="G1726" s="1" t="s">
        <v>215</v>
      </c>
      <c r="H1726" t="s">
        <v>36</v>
      </c>
      <c r="I1726" s="1" t="s">
        <v>321</v>
      </c>
      <c r="J1726" t="s">
        <v>42</v>
      </c>
      <c r="K1726" s="1" t="s">
        <v>57</v>
      </c>
      <c r="L1726" t="s">
        <v>278</v>
      </c>
      <c r="M1726" t="s">
        <v>57</v>
      </c>
      <c r="N1726">
        <v>1</v>
      </c>
      <c r="O1726" t="s">
        <v>232</v>
      </c>
      <c r="P1726">
        <v>1</v>
      </c>
      <c r="Q1726" t="s">
        <v>464</v>
      </c>
      <c r="R1726" t="s">
        <v>243</v>
      </c>
      <c r="S1726" t="s">
        <v>258</v>
      </c>
      <c r="T1726" t="s">
        <v>259</v>
      </c>
      <c r="U1726" t="s">
        <v>444</v>
      </c>
    </row>
    <row r="1727" spans="1:21" x14ac:dyDescent="0.35">
      <c r="A1727" s="2" t="s">
        <v>53</v>
      </c>
      <c r="B1727" s="1" t="s">
        <v>54</v>
      </c>
      <c r="C1727" t="s">
        <v>515</v>
      </c>
      <c r="D1727" s="1" t="s">
        <v>150</v>
      </c>
      <c r="E1727" s="1" t="s">
        <v>25</v>
      </c>
      <c r="F1727" s="1" t="s">
        <v>15</v>
      </c>
      <c r="G1727" s="1" t="s">
        <v>215</v>
      </c>
      <c r="H1727" t="s">
        <v>36</v>
      </c>
      <c r="I1727" s="1" t="s">
        <v>321</v>
      </c>
      <c r="J1727" t="s">
        <v>42</v>
      </c>
      <c r="K1727" s="1" t="s">
        <v>57</v>
      </c>
      <c r="L1727" t="s">
        <v>278</v>
      </c>
      <c r="M1727" t="s">
        <v>57</v>
      </c>
      <c r="N1727">
        <v>1</v>
      </c>
      <c r="O1727" t="s">
        <v>232</v>
      </c>
      <c r="P1727">
        <v>1</v>
      </c>
      <c r="Q1727" t="s">
        <v>464</v>
      </c>
      <c r="R1727" t="s">
        <v>234</v>
      </c>
      <c r="S1727" t="s">
        <v>258</v>
      </c>
      <c r="T1727" t="s">
        <v>259</v>
      </c>
      <c r="U1727" t="s">
        <v>443</v>
      </c>
    </row>
    <row r="1728" spans="1:21" x14ac:dyDescent="0.35">
      <c r="A1728" s="2" t="s">
        <v>53</v>
      </c>
      <c r="B1728" s="1" t="s">
        <v>54</v>
      </c>
      <c r="C1728" t="s">
        <v>515</v>
      </c>
      <c r="D1728" s="1" t="s">
        <v>150</v>
      </c>
      <c r="E1728" s="1" t="s">
        <v>25</v>
      </c>
      <c r="F1728" s="1" t="s">
        <v>15</v>
      </c>
      <c r="G1728" s="1" t="s">
        <v>215</v>
      </c>
      <c r="H1728" t="s">
        <v>36</v>
      </c>
      <c r="I1728" s="1" t="s">
        <v>321</v>
      </c>
      <c r="J1728" t="s">
        <v>42</v>
      </c>
      <c r="K1728" s="1" t="s">
        <v>57</v>
      </c>
      <c r="L1728" t="s">
        <v>363</v>
      </c>
      <c r="M1728" t="s">
        <v>57</v>
      </c>
      <c r="N1728">
        <v>1</v>
      </c>
      <c r="O1728" t="s">
        <v>232</v>
      </c>
      <c r="P1728">
        <v>0</v>
      </c>
      <c r="Q1728" t="s">
        <v>464</v>
      </c>
      <c r="R1728" t="s">
        <v>243</v>
      </c>
      <c r="S1728" t="s">
        <v>258</v>
      </c>
      <c r="T1728" t="s">
        <v>259</v>
      </c>
      <c r="U1728" t="s">
        <v>444</v>
      </c>
    </row>
    <row r="1729" spans="1:21" x14ac:dyDescent="0.35">
      <c r="A1729" s="2" t="s">
        <v>53</v>
      </c>
      <c r="B1729" s="1" t="s">
        <v>54</v>
      </c>
      <c r="C1729" t="s">
        <v>515</v>
      </c>
      <c r="D1729" s="1" t="s">
        <v>150</v>
      </c>
      <c r="E1729" s="1" t="s">
        <v>25</v>
      </c>
      <c r="F1729" s="1" t="s">
        <v>15</v>
      </c>
      <c r="G1729" s="1" t="s">
        <v>215</v>
      </c>
      <c r="H1729" t="s">
        <v>36</v>
      </c>
      <c r="I1729" s="1" t="s">
        <v>321</v>
      </c>
      <c r="J1729" t="s">
        <v>42</v>
      </c>
      <c r="K1729" s="1" t="s">
        <v>57</v>
      </c>
      <c r="L1729" t="s">
        <v>363</v>
      </c>
      <c r="M1729" t="s">
        <v>57</v>
      </c>
      <c r="N1729">
        <v>1</v>
      </c>
      <c r="O1729" t="s">
        <v>232</v>
      </c>
      <c r="P1729">
        <v>1</v>
      </c>
      <c r="Q1729" t="s">
        <v>464</v>
      </c>
      <c r="R1729" t="s">
        <v>234</v>
      </c>
      <c r="S1729" t="s">
        <v>258</v>
      </c>
      <c r="T1729" t="s">
        <v>259</v>
      </c>
      <c r="U1729" t="s">
        <v>443</v>
      </c>
    </row>
    <row r="1730" spans="1:21" x14ac:dyDescent="0.35">
      <c r="A1730" s="2" t="s">
        <v>53</v>
      </c>
      <c r="B1730" s="1" t="s">
        <v>54</v>
      </c>
      <c r="C1730" t="s">
        <v>515</v>
      </c>
      <c r="D1730" s="1" t="s">
        <v>150</v>
      </c>
      <c r="E1730" s="1" t="s">
        <v>25</v>
      </c>
      <c r="F1730" s="1" t="s">
        <v>15</v>
      </c>
      <c r="G1730" s="1" t="s">
        <v>215</v>
      </c>
      <c r="H1730" t="s">
        <v>24</v>
      </c>
      <c r="I1730" s="1" t="s">
        <v>324</v>
      </c>
      <c r="J1730" t="s">
        <v>42</v>
      </c>
      <c r="K1730" s="1" t="s">
        <v>57</v>
      </c>
      <c r="L1730" t="s">
        <v>278</v>
      </c>
      <c r="M1730" t="s">
        <v>57</v>
      </c>
      <c r="N1730">
        <v>1</v>
      </c>
      <c r="O1730" t="s">
        <v>232</v>
      </c>
      <c r="P1730">
        <v>0</v>
      </c>
      <c r="Q1730" t="s">
        <v>464</v>
      </c>
      <c r="R1730" t="s">
        <v>234</v>
      </c>
      <c r="S1730" t="s">
        <v>258</v>
      </c>
      <c r="T1730" t="s">
        <v>259</v>
      </c>
      <c r="U1730" t="s">
        <v>443</v>
      </c>
    </row>
    <row r="1731" spans="1:21" x14ac:dyDescent="0.35">
      <c r="A1731" s="2" t="s">
        <v>53</v>
      </c>
      <c r="B1731" s="1" t="s">
        <v>54</v>
      </c>
      <c r="C1731" t="s">
        <v>515</v>
      </c>
      <c r="D1731" s="1" t="s">
        <v>150</v>
      </c>
      <c r="E1731" s="1" t="s">
        <v>25</v>
      </c>
      <c r="F1731" s="1" t="s">
        <v>15</v>
      </c>
      <c r="G1731" s="1" t="s">
        <v>215</v>
      </c>
      <c r="H1731" t="s">
        <v>24</v>
      </c>
      <c r="I1731" s="1" t="s">
        <v>324</v>
      </c>
      <c r="J1731" t="s">
        <v>42</v>
      </c>
      <c r="K1731" s="1" t="s">
        <v>57</v>
      </c>
      <c r="L1731" t="s">
        <v>278</v>
      </c>
      <c r="M1731" t="s">
        <v>57</v>
      </c>
      <c r="N1731">
        <v>1</v>
      </c>
      <c r="O1731" t="s">
        <v>232</v>
      </c>
      <c r="P1731">
        <v>1</v>
      </c>
      <c r="Q1731" t="s">
        <v>464</v>
      </c>
      <c r="R1731" t="s">
        <v>234</v>
      </c>
      <c r="S1731" t="s">
        <v>271</v>
      </c>
      <c r="T1731" t="s">
        <v>259</v>
      </c>
      <c r="U1731" t="s">
        <v>443</v>
      </c>
    </row>
    <row r="1732" spans="1:21" x14ac:dyDescent="0.35">
      <c r="A1732" s="2" t="s">
        <v>53</v>
      </c>
      <c r="B1732" s="1" t="s">
        <v>54</v>
      </c>
      <c r="C1732" t="s">
        <v>515</v>
      </c>
      <c r="D1732" s="1" t="s">
        <v>150</v>
      </c>
      <c r="E1732" s="1" t="s">
        <v>25</v>
      </c>
      <c r="F1732" s="1" t="s">
        <v>15</v>
      </c>
      <c r="G1732" s="1" t="s">
        <v>215</v>
      </c>
      <c r="H1732" t="s">
        <v>24</v>
      </c>
      <c r="I1732" s="1" t="s">
        <v>321</v>
      </c>
      <c r="J1732" t="s">
        <v>42</v>
      </c>
      <c r="K1732" s="1" t="s">
        <v>57</v>
      </c>
      <c r="L1732" t="s">
        <v>363</v>
      </c>
      <c r="M1732" t="s">
        <v>57</v>
      </c>
      <c r="N1732">
        <v>1</v>
      </c>
      <c r="O1732" t="s">
        <v>232</v>
      </c>
      <c r="P1732">
        <v>1</v>
      </c>
      <c r="Q1732" t="s">
        <v>464</v>
      </c>
      <c r="R1732" t="s">
        <v>243</v>
      </c>
      <c r="S1732" t="s">
        <v>258</v>
      </c>
      <c r="T1732" t="s">
        <v>259</v>
      </c>
      <c r="U1732" t="s">
        <v>444</v>
      </c>
    </row>
    <row r="1733" spans="1:21" x14ac:dyDescent="0.35">
      <c r="A1733" s="2" t="s">
        <v>53</v>
      </c>
      <c r="B1733" s="1" t="s">
        <v>54</v>
      </c>
      <c r="C1733" t="s">
        <v>515</v>
      </c>
      <c r="D1733" s="1" t="s">
        <v>150</v>
      </c>
      <c r="E1733" s="1" t="s">
        <v>25</v>
      </c>
      <c r="F1733" s="1" t="s">
        <v>15</v>
      </c>
      <c r="G1733" s="1" t="s">
        <v>215</v>
      </c>
      <c r="H1733" t="s">
        <v>40</v>
      </c>
      <c r="I1733" s="1" t="s">
        <v>321</v>
      </c>
      <c r="J1733" t="s">
        <v>42</v>
      </c>
      <c r="K1733" s="1" t="s">
        <v>57</v>
      </c>
      <c r="L1733" t="s">
        <v>363</v>
      </c>
      <c r="M1733" t="s">
        <v>57</v>
      </c>
      <c r="N1733">
        <v>1</v>
      </c>
      <c r="O1733" t="s">
        <v>232</v>
      </c>
      <c r="P1733">
        <v>1</v>
      </c>
      <c r="Q1733" t="s">
        <v>464</v>
      </c>
      <c r="R1733" t="s">
        <v>234</v>
      </c>
      <c r="S1733" t="s">
        <v>258</v>
      </c>
      <c r="T1733" t="s">
        <v>259</v>
      </c>
      <c r="U1733" t="s">
        <v>443</v>
      </c>
    </row>
    <row r="1734" spans="1:21" x14ac:dyDescent="0.35">
      <c r="A1734" s="2" t="s">
        <v>53</v>
      </c>
      <c r="B1734" s="1" t="s">
        <v>54</v>
      </c>
      <c r="C1734" t="s">
        <v>515</v>
      </c>
      <c r="D1734" s="1" t="s">
        <v>150</v>
      </c>
      <c r="E1734" s="1" t="s">
        <v>25</v>
      </c>
      <c r="F1734" s="1" t="s">
        <v>29</v>
      </c>
      <c r="G1734" s="1" t="s">
        <v>29</v>
      </c>
      <c r="H1734" t="s">
        <v>16</v>
      </c>
      <c r="I1734" s="1" t="s">
        <v>324</v>
      </c>
      <c r="J1734" t="s">
        <v>42</v>
      </c>
      <c r="K1734" s="1" t="s">
        <v>57</v>
      </c>
      <c r="L1734" t="s">
        <v>278</v>
      </c>
      <c r="M1734" t="s">
        <v>57</v>
      </c>
      <c r="N1734">
        <v>1</v>
      </c>
      <c r="O1734" t="s">
        <v>232</v>
      </c>
      <c r="P1734">
        <v>1</v>
      </c>
      <c r="Q1734" t="s">
        <v>464</v>
      </c>
      <c r="R1734" t="s">
        <v>234</v>
      </c>
      <c r="S1734" t="s">
        <v>258</v>
      </c>
      <c r="T1734" t="s">
        <v>259</v>
      </c>
      <c r="U1734" t="s">
        <v>443</v>
      </c>
    </row>
    <row r="1735" spans="1:21" x14ac:dyDescent="0.35">
      <c r="A1735" s="2" t="s">
        <v>53</v>
      </c>
      <c r="B1735" s="1" t="s">
        <v>54</v>
      </c>
      <c r="C1735" t="s">
        <v>515</v>
      </c>
      <c r="D1735" s="1" t="s">
        <v>150</v>
      </c>
      <c r="E1735" s="1" t="s">
        <v>25</v>
      </c>
      <c r="F1735" s="1" t="s">
        <v>21</v>
      </c>
      <c r="G1735" s="1" t="s">
        <v>29</v>
      </c>
      <c r="H1735" t="s">
        <v>16</v>
      </c>
      <c r="I1735" s="1" t="s">
        <v>324</v>
      </c>
      <c r="J1735" t="s">
        <v>42</v>
      </c>
      <c r="K1735" s="1" t="s">
        <v>57</v>
      </c>
      <c r="L1735" t="s">
        <v>278</v>
      </c>
      <c r="M1735" t="s">
        <v>57</v>
      </c>
      <c r="N1735">
        <v>1</v>
      </c>
      <c r="O1735" t="s">
        <v>232</v>
      </c>
      <c r="P1735">
        <v>1</v>
      </c>
      <c r="Q1735" t="s">
        <v>464</v>
      </c>
      <c r="R1735" t="s">
        <v>234</v>
      </c>
      <c r="S1735" t="s">
        <v>258</v>
      </c>
      <c r="T1735" t="s">
        <v>259</v>
      </c>
      <c r="U1735" t="s">
        <v>443</v>
      </c>
    </row>
    <row r="1736" spans="1:21" x14ac:dyDescent="0.35">
      <c r="A1736" s="2" t="s">
        <v>53</v>
      </c>
      <c r="B1736" s="1" t="s">
        <v>54</v>
      </c>
      <c r="C1736" t="s">
        <v>515</v>
      </c>
      <c r="D1736" s="1" t="s">
        <v>150</v>
      </c>
      <c r="E1736" s="1" t="s">
        <v>25</v>
      </c>
      <c r="F1736" s="1" t="s">
        <v>21</v>
      </c>
      <c r="G1736" s="1" t="s">
        <v>29</v>
      </c>
      <c r="H1736" t="s">
        <v>16</v>
      </c>
      <c r="I1736" s="1" t="s">
        <v>321</v>
      </c>
      <c r="J1736" t="s">
        <v>42</v>
      </c>
      <c r="K1736" s="1" t="s">
        <v>57</v>
      </c>
      <c r="L1736" t="s">
        <v>278</v>
      </c>
      <c r="M1736" t="s">
        <v>57</v>
      </c>
      <c r="N1736">
        <v>1</v>
      </c>
      <c r="O1736" t="s">
        <v>232</v>
      </c>
      <c r="P1736">
        <v>0</v>
      </c>
      <c r="Q1736" t="s">
        <v>464</v>
      </c>
      <c r="R1736" t="s">
        <v>234</v>
      </c>
      <c r="S1736" t="s">
        <v>258</v>
      </c>
      <c r="T1736" t="s">
        <v>259</v>
      </c>
      <c r="U1736" t="s">
        <v>443</v>
      </c>
    </row>
    <row r="1737" spans="1:21" x14ac:dyDescent="0.35">
      <c r="A1737" s="2" t="s">
        <v>53</v>
      </c>
      <c r="B1737" s="1" t="s">
        <v>54</v>
      </c>
      <c r="C1737" t="s">
        <v>515</v>
      </c>
      <c r="D1737" s="1" t="s">
        <v>150</v>
      </c>
      <c r="E1737" s="1" t="s">
        <v>25</v>
      </c>
      <c r="F1737" s="1" t="s">
        <v>21</v>
      </c>
      <c r="G1737" s="1" t="s">
        <v>29</v>
      </c>
      <c r="H1737" t="s">
        <v>16</v>
      </c>
      <c r="I1737" s="1" t="s">
        <v>321</v>
      </c>
      <c r="J1737" t="s">
        <v>42</v>
      </c>
      <c r="K1737" s="1" t="s">
        <v>57</v>
      </c>
      <c r="L1737" t="s">
        <v>278</v>
      </c>
      <c r="M1737" t="s">
        <v>57</v>
      </c>
      <c r="N1737">
        <v>1</v>
      </c>
      <c r="O1737" t="s">
        <v>232</v>
      </c>
      <c r="P1737">
        <v>1</v>
      </c>
      <c r="Q1737" t="s">
        <v>464</v>
      </c>
      <c r="R1737" t="s">
        <v>234</v>
      </c>
      <c r="S1737" t="s">
        <v>258</v>
      </c>
      <c r="T1737" t="s">
        <v>259</v>
      </c>
      <c r="U1737" t="s">
        <v>443</v>
      </c>
    </row>
    <row r="1738" spans="1:21" x14ac:dyDescent="0.35">
      <c r="A1738" s="2" t="s">
        <v>53</v>
      </c>
      <c r="B1738" s="1" t="s">
        <v>54</v>
      </c>
      <c r="C1738" t="s">
        <v>515</v>
      </c>
      <c r="D1738" s="1" t="s">
        <v>150</v>
      </c>
      <c r="E1738" s="1" t="s">
        <v>25</v>
      </c>
      <c r="F1738" s="1" t="s">
        <v>21</v>
      </c>
      <c r="G1738" s="1" t="s">
        <v>29</v>
      </c>
      <c r="H1738" t="s">
        <v>27</v>
      </c>
      <c r="I1738" s="1" t="s">
        <v>310</v>
      </c>
      <c r="J1738" t="s">
        <v>297</v>
      </c>
      <c r="K1738" s="1" t="s">
        <v>57</v>
      </c>
      <c r="L1738" t="s">
        <v>363</v>
      </c>
      <c r="M1738" t="s">
        <v>57</v>
      </c>
      <c r="N1738">
        <v>1</v>
      </c>
      <c r="O1738" t="s">
        <v>250</v>
      </c>
      <c r="P1738">
        <v>1</v>
      </c>
      <c r="Q1738">
        <v>1</v>
      </c>
      <c r="R1738" t="s">
        <v>234</v>
      </c>
      <c r="S1738" t="s">
        <v>271</v>
      </c>
      <c r="T1738" t="s">
        <v>259</v>
      </c>
      <c r="U1738" t="s">
        <v>443</v>
      </c>
    </row>
    <row r="1739" spans="1:21" x14ac:dyDescent="0.35">
      <c r="A1739" s="2" t="s">
        <v>53</v>
      </c>
      <c r="B1739" s="1" t="s">
        <v>54</v>
      </c>
      <c r="C1739" t="s">
        <v>515</v>
      </c>
      <c r="D1739" s="1" t="s">
        <v>150</v>
      </c>
      <c r="E1739" s="1" t="s">
        <v>25</v>
      </c>
      <c r="F1739" s="1" t="s">
        <v>21</v>
      </c>
      <c r="G1739" s="1" t="s">
        <v>29</v>
      </c>
      <c r="H1739" t="s">
        <v>27</v>
      </c>
      <c r="I1739" s="1" t="s">
        <v>321</v>
      </c>
      <c r="J1739" t="s">
        <v>42</v>
      </c>
      <c r="K1739" s="1" t="s">
        <v>57</v>
      </c>
      <c r="L1739" t="s">
        <v>278</v>
      </c>
      <c r="M1739" t="s">
        <v>57</v>
      </c>
      <c r="N1739">
        <v>1</v>
      </c>
      <c r="O1739" t="s">
        <v>232</v>
      </c>
      <c r="P1739">
        <v>1</v>
      </c>
      <c r="Q1739" t="s">
        <v>464</v>
      </c>
      <c r="R1739" t="s">
        <v>234</v>
      </c>
      <c r="S1739" t="s">
        <v>258</v>
      </c>
      <c r="T1739" t="s">
        <v>259</v>
      </c>
      <c r="U1739" t="s">
        <v>443</v>
      </c>
    </row>
    <row r="1740" spans="1:21" x14ac:dyDescent="0.35">
      <c r="A1740" s="2" t="s">
        <v>53</v>
      </c>
      <c r="B1740" s="1" t="s">
        <v>54</v>
      </c>
      <c r="C1740" t="s">
        <v>515</v>
      </c>
      <c r="D1740" s="1" t="s">
        <v>150</v>
      </c>
      <c r="E1740" s="1" t="s">
        <v>25</v>
      </c>
      <c r="F1740" s="1" t="s">
        <v>21</v>
      </c>
      <c r="G1740" s="1" t="s">
        <v>29</v>
      </c>
      <c r="H1740" t="s">
        <v>30</v>
      </c>
      <c r="I1740" s="1" t="s">
        <v>310</v>
      </c>
      <c r="J1740" t="s">
        <v>297</v>
      </c>
      <c r="K1740" s="1" t="s">
        <v>57</v>
      </c>
      <c r="L1740" t="s">
        <v>363</v>
      </c>
      <c r="M1740" t="s">
        <v>57</v>
      </c>
      <c r="N1740">
        <v>1</v>
      </c>
      <c r="O1740" t="s">
        <v>250</v>
      </c>
      <c r="P1740">
        <v>1</v>
      </c>
      <c r="Q1740">
        <v>1</v>
      </c>
      <c r="R1740" t="s">
        <v>234</v>
      </c>
      <c r="S1740" t="s">
        <v>258</v>
      </c>
      <c r="T1740" t="s">
        <v>259</v>
      </c>
      <c r="U1740" t="s">
        <v>443</v>
      </c>
    </row>
    <row r="1741" spans="1:21" x14ac:dyDescent="0.35">
      <c r="A1741" s="2" t="s">
        <v>53</v>
      </c>
      <c r="B1741" s="1" t="s">
        <v>54</v>
      </c>
      <c r="C1741" t="s">
        <v>515</v>
      </c>
      <c r="D1741" s="1" t="s">
        <v>150</v>
      </c>
      <c r="E1741" s="1" t="s">
        <v>25</v>
      </c>
      <c r="F1741" s="1" t="s">
        <v>21</v>
      </c>
      <c r="G1741" s="1" t="s">
        <v>29</v>
      </c>
      <c r="H1741" t="s">
        <v>30</v>
      </c>
      <c r="I1741" s="1" t="s">
        <v>321</v>
      </c>
      <c r="J1741" t="s">
        <v>42</v>
      </c>
      <c r="K1741" s="1" t="s">
        <v>57</v>
      </c>
      <c r="L1741" t="s">
        <v>278</v>
      </c>
      <c r="M1741" t="s">
        <v>57</v>
      </c>
      <c r="N1741">
        <v>1</v>
      </c>
      <c r="O1741" t="s">
        <v>232</v>
      </c>
      <c r="P1741">
        <v>1</v>
      </c>
      <c r="Q1741" t="s">
        <v>464</v>
      </c>
      <c r="R1741" t="s">
        <v>234</v>
      </c>
      <c r="S1741" t="s">
        <v>258</v>
      </c>
      <c r="T1741" t="s">
        <v>259</v>
      </c>
      <c r="U1741" t="s">
        <v>443</v>
      </c>
    </row>
    <row r="1742" spans="1:21" x14ac:dyDescent="0.35">
      <c r="A1742" s="2" t="s">
        <v>53</v>
      </c>
      <c r="B1742" s="1" t="s">
        <v>54</v>
      </c>
      <c r="C1742" t="s">
        <v>515</v>
      </c>
      <c r="D1742" s="1" t="s">
        <v>150</v>
      </c>
      <c r="E1742" s="1" t="s">
        <v>25</v>
      </c>
      <c r="F1742" s="1" t="s">
        <v>21</v>
      </c>
      <c r="G1742" s="1" t="s">
        <v>29</v>
      </c>
      <c r="H1742" t="s">
        <v>40</v>
      </c>
      <c r="I1742" s="1" t="s">
        <v>321</v>
      </c>
      <c r="J1742" t="s">
        <v>42</v>
      </c>
      <c r="K1742" s="1" t="s">
        <v>57</v>
      </c>
      <c r="L1742" t="s">
        <v>278</v>
      </c>
      <c r="M1742" t="s">
        <v>57</v>
      </c>
      <c r="N1742">
        <v>1</v>
      </c>
      <c r="O1742" t="s">
        <v>232</v>
      </c>
      <c r="P1742">
        <v>1</v>
      </c>
      <c r="Q1742" t="s">
        <v>464</v>
      </c>
      <c r="R1742" t="s">
        <v>234</v>
      </c>
      <c r="S1742" t="s">
        <v>258</v>
      </c>
      <c r="T1742" t="s">
        <v>259</v>
      </c>
      <c r="U1742" t="s">
        <v>443</v>
      </c>
    </row>
    <row r="1743" spans="1:21" x14ac:dyDescent="0.35">
      <c r="A1743" s="2" t="s">
        <v>53</v>
      </c>
      <c r="B1743" s="1" t="s">
        <v>54</v>
      </c>
      <c r="C1743" t="s">
        <v>515</v>
      </c>
      <c r="D1743" s="1" t="s">
        <v>150</v>
      </c>
      <c r="E1743" s="1" t="s">
        <v>364</v>
      </c>
      <c r="F1743" s="1" t="s">
        <v>26</v>
      </c>
      <c r="G1743" s="1" t="s">
        <v>215</v>
      </c>
      <c r="H1743" t="s">
        <v>27</v>
      </c>
      <c r="I1743" s="1" t="s">
        <v>321</v>
      </c>
      <c r="J1743" t="s">
        <v>42</v>
      </c>
      <c r="K1743" s="1" t="s">
        <v>57</v>
      </c>
      <c r="L1743" t="s">
        <v>363</v>
      </c>
      <c r="M1743" t="s">
        <v>57</v>
      </c>
      <c r="N1743">
        <v>1</v>
      </c>
      <c r="O1743" t="s">
        <v>232</v>
      </c>
      <c r="P1743">
        <v>0</v>
      </c>
      <c r="Q1743" t="s">
        <v>464</v>
      </c>
      <c r="R1743" t="s">
        <v>243</v>
      </c>
      <c r="S1743" t="s">
        <v>258</v>
      </c>
      <c r="T1743" t="s">
        <v>259</v>
      </c>
      <c r="U1743" t="s">
        <v>444</v>
      </c>
    </row>
    <row r="1744" spans="1:21" x14ac:dyDescent="0.35">
      <c r="A1744" s="2" t="s">
        <v>53</v>
      </c>
      <c r="B1744" s="1" t="s">
        <v>54</v>
      </c>
      <c r="C1744" t="s">
        <v>515</v>
      </c>
      <c r="D1744" s="1" t="s">
        <v>150</v>
      </c>
      <c r="E1744" s="1" t="s">
        <v>364</v>
      </c>
      <c r="F1744" s="1" t="s">
        <v>21</v>
      </c>
      <c r="G1744" s="1" t="s">
        <v>29</v>
      </c>
      <c r="H1744" t="s">
        <v>16</v>
      </c>
      <c r="I1744" s="1" t="s">
        <v>321</v>
      </c>
      <c r="J1744" t="s">
        <v>42</v>
      </c>
      <c r="K1744" s="1" t="s">
        <v>57</v>
      </c>
      <c r="L1744" t="s">
        <v>278</v>
      </c>
      <c r="M1744" t="s">
        <v>57</v>
      </c>
      <c r="N1744">
        <v>1</v>
      </c>
      <c r="O1744" t="s">
        <v>232</v>
      </c>
      <c r="P1744">
        <v>1</v>
      </c>
      <c r="Q1744" t="s">
        <v>464</v>
      </c>
      <c r="R1744" t="s">
        <v>234</v>
      </c>
      <c r="S1744" t="s">
        <v>258</v>
      </c>
      <c r="T1744" t="s">
        <v>259</v>
      </c>
      <c r="U1744" t="s">
        <v>443</v>
      </c>
    </row>
    <row r="1745" spans="1:21" x14ac:dyDescent="0.35">
      <c r="A1745" s="2" t="s">
        <v>53</v>
      </c>
      <c r="B1745" s="1" t="s">
        <v>54</v>
      </c>
      <c r="C1745" t="s">
        <v>515</v>
      </c>
      <c r="D1745" s="1" t="s">
        <v>161</v>
      </c>
      <c r="E1745" s="1" t="s">
        <v>14</v>
      </c>
      <c r="F1745" s="1" t="s">
        <v>26</v>
      </c>
      <c r="G1745" s="1" t="s">
        <v>215</v>
      </c>
      <c r="H1745" t="s">
        <v>16</v>
      </c>
      <c r="I1745" s="1" t="s">
        <v>324</v>
      </c>
      <c r="J1745" t="s">
        <v>42</v>
      </c>
      <c r="K1745" s="1" t="s">
        <v>57</v>
      </c>
      <c r="L1745" t="s">
        <v>278</v>
      </c>
      <c r="M1745" t="s">
        <v>57</v>
      </c>
      <c r="N1745">
        <v>1</v>
      </c>
      <c r="O1745" t="s">
        <v>232</v>
      </c>
      <c r="P1745">
        <v>0</v>
      </c>
      <c r="Q1745" t="s">
        <v>464</v>
      </c>
      <c r="R1745" t="s">
        <v>234</v>
      </c>
      <c r="S1745" t="s">
        <v>258</v>
      </c>
      <c r="T1745" t="s">
        <v>259</v>
      </c>
      <c r="U1745" t="s">
        <v>443</v>
      </c>
    </row>
    <row r="1746" spans="1:21" x14ac:dyDescent="0.35">
      <c r="A1746" s="2" t="s">
        <v>53</v>
      </c>
      <c r="B1746" s="1" t="s">
        <v>54</v>
      </c>
      <c r="C1746" t="s">
        <v>515</v>
      </c>
      <c r="D1746" s="1" t="s">
        <v>161</v>
      </c>
      <c r="E1746" s="1" t="s">
        <v>14</v>
      </c>
      <c r="F1746" s="1" t="s">
        <v>26</v>
      </c>
      <c r="G1746" s="1" t="s">
        <v>215</v>
      </c>
      <c r="H1746" t="s">
        <v>16</v>
      </c>
      <c r="I1746" s="1" t="s">
        <v>324</v>
      </c>
      <c r="J1746" t="s">
        <v>42</v>
      </c>
      <c r="K1746" s="1" t="s">
        <v>57</v>
      </c>
      <c r="L1746" t="s">
        <v>278</v>
      </c>
      <c r="M1746" t="s">
        <v>57</v>
      </c>
      <c r="N1746">
        <v>1</v>
      </c>
      <c r="O1746" t="s">
        <v>232</v>
      </c>
      <c r="P1746">
        <v>1</v>
      </c>
      <c r="Q1746" t="s">
        <v>464</v>
      </c>
      <c r="R1746" t="s">
        <v>234</v>
      </c>
      <c r="S1746" t="s">
        <v>258</v>
      </c>
      <c r="T1746" t="s">
        <v>259</v>
      </c>
      <c r="U1746" t="s">
        <v>443</v>
      </c>
    </row>
    <row r="1747" spans="1:21" x14ac:dyDescent="0.35">
      <c r="A1747" s="2" t="s">
        <v>53</v>
      </c>
      <c r="B1747" s="1" t="s">
        <v>54</v>
      </c>
      <c r="C1747" t="s">
        <v>515</v>
      </c>
      <c r="D1747" s="1" t="s">
        <v>161</v>
      </c>
      <c r="E1747" s="1" t="s">
        <v>14</v>
      </c>
      <c r="F1747" s="1" t="s">
        <v>26</v>
      </c>
      <c r="G1747" s="1" t="s">
        <v>215</v>
      </c>
      <c r="H1747" t="s">
        <v>20</v>
      </c>
      <c r="I1747" s="1" t="s">
        <v>324</v>
      </c>
      <c r="J1747" t="s">
        <v>42</v>
      </c>
      <c r="K1747" s="1" t="s">
        <v>57</v>
      </c>
      <c r="L1747" t="s">
        <v>363</v>
      </c>
      <c r="M1747" t="s">
        <v>136</v>
      </c>
      <c r="N1747">
        <v>1</v>
      </c>
      <c r="O1747" t="s">
        <v>232</v>
      </c>
      <c r="P1747">
        <v>0</v>
      </c>
      <c r="Q1747" t="s">
        <v>464</v>
      </c>
      <c r="R1747" t="s">
        <v>234</v>
      </c>
      <c r="S1747" t="s">
        <v>258</v>
      </c>
      <c r="T1747" t="s">
        <v>259</v>
      </c>
      <c r="U1747" t="s">
        <v>443</v>
      </c>
    </row>
    <row r="1748" spans="1:21" x14ac:dyDescent="0.35">
      <c r="A1748" s="2" t="s">
        <v>53</v>
      </c>
      <c r="B1748" s="1" t="s">
        <v>54</v>
      </c>
      <c r="C1748" t="s">
        <v>515</v>
      </c>
      <c r="D1748" s="1" t="s">
        <v>161</v>
      </c>
      <c r="E1748" s="1" t="s">
        <v>14</v>
      </c>
      <c r="F1748" s="1" t="s">
        <v>26</v>
      </c>
      <c r="G1748" s="1" t="s">
        <v>215</v>
      </c>
      <c r="H1748" t="s">
        <v>30</v>
      </c>
      <c r="I1748" s="1" t="s">
        <v>324</v>
      </c>
      <c r="J1748" t="s">
        <v>42</v>
      </c>
      <c r="K1748" s="1" t="s">
        <v>22</v>
      </c>
      <c r="L1748" t="s">
        <v>363</v>
      </c>
      <c r="M1748" t="s">
        <v>22</v>
      </c>
      <c r="N1748">
        <v>1</v>
      </c>
      <c r="O1748" t="s">
        <v>232</v>
      </c>
      <c r="P1748">
        <v>1</v>
      </c>
      <c r="Q1748" t="s">
        <v>464</v>
      </c>
      <c r="R1748" t="s">
        <v>234</v>
      </c>
      <c r="S1748" t="s">
        <v>258</v>
      </c>
      <c r="T1748" t="s">
        <v>259</v>
      </c>
      <c r="U1748" t="s">
        <v>444</v>
      </c>
    </row>
    <row r="1749" spans="1:21" x14ac:dyDescent="0.35">
      <c r="A1749" s="2" t="s">
        <v>53</v>
      </c>
      <c r="B1749" s="1" t="s">
        <v>54</v>
      </c>
      <c r="C1749" t="s">
        <v>515</v>
      </c>
      <c r="D1749" s="1" t="s">
        <v>161</v>
      </c>
      <c r="E1749" s="1" t="s">
        <v>14</v>
      </c>
      <c r="F1749" s="1" t="s">
        <v>26</v>
      </c>
      <c r="G1749" s="1" t="s">
        <v>215</v>
      </c>
      <c r="H1749" t="s">
        <v>24</v>
      </c>
      <c r="I1749" s="1" t="s">
        <v>324</v>
      </c>
      <c r="J1749" t="s">
        <v>42</v>
      </c>
      <c r="K1749" s="1" t="s">
        <v>34</v>
      </c>
      <c r="L1749" t="s">
        <v>278</v>
      </c>
      <c r="M1749" t="s">
        <v>34</v>
      </c>
      <c r="N1749">
        <v>1</v>
      </c>
      <c r="O1749" t="s">
        <v>232</v>
      </c>
      <c r="P1749">
        <v>1</v>
      </c>
      <c r="Q1749" t="s">
        <v>464</v>
      </c>
      <c r="R1749" t="s">
        <v>234</v>
      </c>
      <c r="S1749" t="s">
        <v>258</v>
      </c>
      <c r="T1749" t="s">
        <v>259</v>
      </c>
      <c r="U1749" t="s">
        <v>443</v>
      </c>
    </row>
    <row r="1750" spans="1:21" x14ac:dyDescent="0.35">
      <c r="A1750" s="2" t="s">
        <v>53</v>
      </c>
      <c r="B1750" s="1" t="s">
        <v>54</v>
      </c>
      <c r="C1750" t="s">
        <v>515</v>
      </c>
      <c r="D1750" s="1" t="s">
        <v>161</v>
      </c>
      <c r="E1750" s="1" t="s">
        <v>14</v>
      </c>
      <c r="F1750" s="1" t="s">
        <v>15</v>
      </c>
      <c r="G1750" s="1" t="s">
        <v>215</v>
      </c>
      <c r="H1750" t="s">
        <v>30</v>
      </c>
      <c r="I1750" s="1" t="s">
        <v>324</v>
      </c>
      <c r="J1750" t="s">
        <v>42</v>
      </c>
      <c r="K1750" s="1" t="s">
        <v>22</v>
      </c>
      <c r="L1750" t="s">
        <v>278</v>
      </c>
      <c r="M1750" t="s">
        <v>23</v>
      </c>
      <c r="N1750">
        <v>1</v>
      </c>
      <c r="O1750" t="s">
        <v>232</v>
      </c>
      <c r="P1750">
        <v>0</v>
      </c>
      <c r="Q1750" t="s">
        <v>464</v>
      </c>
      <c r="R1750" t="s">
        <v>234</v>
      </c>
      <c r="S1750" t="s">
        <v>258</v>
      </c>
      <c r="T1750" t="s">
        <v>259</v>
      </c>
      <c r="U1750" t="s">
        <v>443</v>
      </c>
    </row>
    <row r="1751" spans="1:21" x14ac:dyDescent="0.35">
      <c r="A1751" s="2" t="s">
        <v>53</v>
      </c>
      <c r="B1751" s="1" t="s">
        <v>54</v>
      </c>
      <c r="C1751" t="s">
        <v>515</v>
      </c>
      <c r="D1751" s="1" t="s">
        <v>161</v>
      </c>
      <c r="E1751" s="1" t="s">
        <v>14</v>
      </c>
      <c r="F1751" s="1" t="s">
        <v>29</v>
      </c>
      <c r="G1751" s="1" t="s">
        <v>29</v>
      </c>
      <c r="H1751" t="s">
        <v>20</v>
      </c>
      <c r="I1751" s="1" t="s">
        <v>324</v>
      </c>
      <c r="J1751" t="s">
        <v>42</v>
      </c>
      <c r="K1751" s="1" t="s">
        <v>18</v>
      </c>
      <c r="L1751" t="s">
        <v>278</v>
      </c>
      <c r="M1751" t="s">
        <v>43</v>
      </c>
      <c r="N1751">
        <v>1</v>
      </c>
      <c r="O1751" t="s">
        <v>232</v>
      </c>
      <c r="P1751">
        <v>1</v>
      </c>
      <c r="Q1751" t="s">
        <v>464</v>
      </c>
      <c r="R1751" t="s">
        <v>234</v>
      </c>
      <c r="S1751" t="s">
        <v>258</v>
      </c>
      <c r="T1751" t="s">
        <v>259</v>
      </c>
      <c r="U1751" t="s">
        <v>443</v>
      </c>
    </row>
    <row r="1752" spans="1:21" x14ac:dyDescent="0.35">
      <c r="A1752" s="2" t="s">
        <v>53</v>
      </c>
      <c r="B1752" s="1" t="s">
        <v>54</v>
      </c>
      <c r="C1752" t="s">
        <v>515</v>
      </c>
      <c r="D1752" s="1" t="s">
        <v>161</v>
      </c>
      <c r="E1752" s="1" t="s">
        <v>14</v>
      </c>
      <c r="F1752" s="1" t="s">
        <v>29</v>
      </c>
      <c r="G1752" s="1" t="s">
        <v>29</v>
      </c>
      <c r="H1752" t="s">
        <v>20</v>
      </c>
      <c r="I1752" s="1" t="s">
        <v>324</v>
      </c>
      <c r="J1752" t="s">
        <v>42</v>
      </c>
      <c r="K1752" s="1" t="s">
        <v>57</v>
      </c>
      <c r="L1752" t="s">
        <v>278</v>
      </c>
      <c r="M1752" t="s">
        <v>57</v>
      </c>
      <c r="N1752">
        <v>1</v>
      </c>
      <c r="O1752" t="s">
        <v>232</v>
      </c>
      <c r="P1752">
        <v>1</v>
      </c>
      <c r="Q1752" t="s">
        <v>464</v>
      </c>
      <c r="R1752" t="s">
        <v>234</v>
      </c>
      <c r="S1752" t="s">
        <v>258</v>
      </c>
      <c r="T1752" t="s">
        <v>259</v>
      </c>
      <c r="U1752" t="s">
        <v>443</v>
      </c>
    </row>
    <row r="1753" spans="1:21" x14ac:dyDescent="0.35">
      <c r="A1753" s="2" t="s">
        <v>53</v>
      </c>
      <c r="B1753" s="1" t="s">
        <v>54</v>
      </c>
      <c r="C1753" t="s">
        <v>515</v>
      </c>
      <c r="D1753" s="1" t="s">
        <v>161</v>
      </c>
      <c r="E1753" s="1" t="s">
        <v>14</v>
      </c>
      <c r="F1753" s="1" t="s">
        <v>29</v>
      </c>
      <c r="G1753" s="1" t="s">
        <v>29</v>
      </c>
      <c r="H1753" t="s">
        <v>27</v>
      </c>
      <c r="I1753" s="1" t="s">
        <v>324</v>
      </c>
      <c r="J1753" t="s">
        <v>42</v>
      </c>
      <c r="K1753" s="1" t="s">
        <v>57</v>
      </c>
      <c r="L1753" t="s">
        <v>278</v>
      </c>
      <c r="M1753" t="s">
        <v>60</v>
      </c>
      <c r="N1753">
        <v>1</v>
      </c>
      <c r="O1753" t="s">
        <v>232</v>
      </c>
      <c r="P1753">
        <v>1</v>
      </c>
      <c r="Q1753" t="s">
        <v>464</v>
      </c>
      <c r="R1753" t="s">
        <v>234</v>
      </c>
      <c r="S1753" t="s">
        <v>258</v>
      </c>
      <c r="T1753" t="s">
        <v>259</v>
      </c>
      <c r="U1753" t="s">
        <v>443</v>
      </c>
    </row>
    <row r="1754" spans="1:21" x14ac:dyDescent="0.35">
      <c r="A1754" s="2" t="s">
        <v>53</v>
      </c>
      <c r="B1754" s="1" t="s">
        <v>54</v>
      </c>
      <c r="C1754" t="s">
        <v>515</v>
      </c>
      <c r="D1754" s="1" t="s">
        <v>161</v>
      </c>
      <c r="E1754" s="1" t="s">
        <v>14</v>
      </c>
      <c r="F1754" s="1" t="s">
        <v>21</v>
      </c>
      <c r="G1754" s="1" t="s">
        <v>29</v>
      </c>
      <c r="H1754" t="s">
        <v>16</v>
      </c>
      <c r="I1754" s="1" t="s">
        <v>324</v>
      </c>
      <c r="J1754" t="s">
        <v>42</v>
      </c>
      <c r="K1754" s="1" t="s">
        <v>57</v>
      </c>
      <c r="L1754" t="s">
        <v>278</v>
      </c>
      <c r="M1754" t="s">
        <v>130</v>
      </c>
      <c r="N1754">
        <v>1</v>
      </c>
      <c r="O1754" t="s">
        <v>232</v>
      </c>
      <c r="P1754">
        <v>0</v>
      </c>
      <c r="Q1754" t="s">
        <v>464</v>
      </c>
      <c r="R1754" t="s">
        <v>234</v>
      </c>
      <c r="S1754" t="s">
        <v>258</v>
      </c>
      <c r="T1754" t="s">
        <v>259</v>
      </c>
      <c r="U1754" t="s">
        <v>443</v>
      </c>
    </row>
    <row r="1755" spans="1:21" x14ac:dyDescent="0.35">
      <c r="A1755" s="2" t="s">
        <v>53</v>
      </c>
      <c r="B1755" s="1" t="s">
        <v>54</v>
      </c>
      <c r="C1755" t="s">
        <v>515</v>
      </c>
      <c r="D1755" s="1" t="s">
        <v>161</v>
      </c>
      <c r="E1755" s="1" t="s">
        <v>25</v>
      </c>
      <c r="F1755" s="1" t="s">
        <v>26</v>
      </c>
      <c r="G1755" s="1" t="s">
        <v>215</v>
      </c>
      <c r="H1755" t="s">
        <v>52</v>
      </c>
      <c r="I1755" s="1" t="s">
        <v>324</v>
      </c>
      <c r="J1755" t="s">
        <v>42</v>
      </c>
      <c r="K1755" s="1" t="s">
        <v>57</v>
      </c>
      <c r="L1755" t="s">
        <v>278</v>
      </c>
      <c r="M1755" t="s">
        <v>57</v>
      </c>
      <c r="N1755">
        <v>1</v>
      </c>
      <c r="O1755" t="s">
        <v>232</v>
      </c>
      <c r="P1755">
        <v>1</v>
      </c>
      <c r="Q1755" t="s">
        <v>464</v>
      </c>
      <c r="R1755" t="s">
        <v>234</v>
      </c>
      <c r="S1755" t="s">
        <v>258</v>
      </c>
      <c r="T1755" t="s">
        <v>259</v>
      </c>
      <c r="U1755" t="s">
        <v>443</v>
      </c>
    </row>
    <row r="1756" spans="1:21" x14ac:dyDescent="0.35">
      <c r="A1756" s="2" t="s">
        <v>53</v>
      </c>
      <c r="B1756" s="1" t="s">
        <v>54</v>
      </c>
      <c r="C1756" t="s">
        <v>515</v>
      </c>
      <c r="D1756" s="1" t="s">
        <v>161</v>
      </c>
      <c r="E1756" s="1" t="s">
        <v>25</v>
      </c>
      <c r="F1756" s="1" t="s">
        <v>26</v>
      </c>
      <c r="G1756" s="1" t="s">
        <v>215</v>
      </c>
      <c r="H1756" t="s">
        <v>16</v>
      </c>
      <c r="I1756" s="1" t="s">
        <v>324</v>
      </c>
      <c r="J1756" t="s">
        <v>42</v>
      </c>
      <c r="K1756" s="1" t="s">
        <v>18</v>
      </c>
      <c r="L1756" t="s">
        <v>278</v>
      </c>
      <c r="M1756" t="s">
        <v>121</v>
      </c>
      <c r="N1756">
        <v>1</v>
      </c>
      <c r="O1756" t="s">
        <v>232</v>
      </c>
      <c r="P1756">
        <v>1</v>
      </c>
      <c r="Q1756" t="s">
        <v>464</v>
      </c>
      <c r="R1756" t="s">
        <v>234</v>
      </c>
      <c r="S1756" t="s">
        <v>258</v>
      </c>
      <c r="T1756" t="s">
        <v>259</v>
      </c>
      <c r="U1756" t="s">
        <v>443</v>
      </c>
    </row>
    <row r="1757" spans="1:21" x14ac:dyDescent="0.35">
      <c r="A1757" s="2" t="s">
        <v>53</v>
      </c>
      <c r="B1757" s="1" t="s">
        <v>54</v>
      </c>
      <c r="C1757" t="s">
        <v>515</v>
      </c>
      <c r="D1757" s="1" t="s">
        <v>161</v>
      </c>
      <c r="E1757" s="1" t="s">
        <v>25</v>
      </c>
      <c r="F1757" s="1" t="s">
        <v>26</v>
      </c>
      <c r="G1757" s="1" t="s">
        <v>215</v>
      </c>
      <c r="H1757" t="s">
        <v>16</v>
      </c>
      <c r="I1757" s="1" t="s">
        <v>324</v>
      </c>
      <c r="J1757" t="s">
        <v>42</v>
      </c>
      <c r="K1757" s="1" t="s">
        <v>22</v>
      </c>
      <c r="L1757" t="s">
        <v>278</v>
      </c>
      <c r="M1757" t="s">
        <v>82</v>
      </c>
      <c r="N1757">
        <v>1</v>
      </c>
      <c r="O1757" t="s">
        <v>232</v>
      </c>
      <c r="P1757">
        <v>1</v>
      </c>
      <c r="Q1757" t="s">
        <v>464</v>
      </c>
      <c r="R1757" t="s">
        <v>234</v>
      </c>
      <c r="S1757" t="s">
        <v>258</v>
      </c>
      <c r="T1757" t="s">
        <v>259</v>
      </c>
      <c r="U1757" t="s">
        <v>443</v>
      </c>
    </row>
    <row r="1758" spans="1:21" x14ac:dyDescent="0.35">
      <c r="A1758" s="2" t="s">
        <v>53</v>
      </c>
      <c r="B1758" s="1" t="s">
        <v>54</v>
      </c>
      <c r="C1758" t="s">
        <v>515</v>
      </c>
      <c r="D1758" s="1" t="s">
        <v>161</v>
      </c>
      <c r="E1758" s="1" t="s">
        <v>25</v>
      </c>
      <c r="F1758" s="1" t="s">
        <v>26</v>
      </c>
      <c r="G1758" s="1" t="s">
        <v>215</v>
      </c>
      <c r="H1758" t="s">
        <v>20</v>
      </c>
      <c r="I1758" s="1" t="s">
        <v>324</v>
      </c>
      <c r="J1758" t="s">
        <v>42</v>
      </c>
      <c r="K1758" s="1" t="s">
        <v>18</v>
      </c>
      <c r="L1758" t="s">
        <v>278</v>
      </c>
      <c r="M1758" t="s">
        <v>43</v>
      </c>
      <c r="N1758">
        <v>1</v>
      </c>
      <c r="O1758" t="s">
        <v>232</v>
      </c>
      <c r="P1758">
        <v>1</v>
      </c>
      <c r="Q1758" t="s">
        <v>464</v>
      </c>
      <c r="R1758" t="s">
        <v>234</v>
      </c>
      <c r="S1758" t="s">
        <v>258</v>
      </c>
      <c r="T1758" t="s">
        <v>259</v>
      </c>
      <c r="U1758" t="s">
        <v>443</v>
      </c>
    </row>
    <row r="1759" spans="1:21" x14ac:dyDescent="0.35">
      <c r="A1759" s="2" t="s">
        <v>53</v>
      </c>
      <c r="B1759" s="1" t="s">
        <v>54</v>
      </c>
      <c r="C1759" t="s">
        <v>515</v>
      </c>
      <c r="D1759" s="1" t="s">
        <v>161</v>
      </c>
      <c r="E1759" s="1" t="s">
        <v>25</v>
      </c>
      <c r="F1759" s="1" t="s">
        <v>26</v>
      </c>
      <c r="G1759" s="1" t="s">
        <v>215</v>
      </c>
      <c r="H1759" t="s">
        <v>27</v>
      </c>
      <c r="I1759" s="1" t="s">
        <v>324</v>
      </c>
      <c r="J1759" t="s">
        <v>42</v>
      </c>
      <c r="K1759" s="1" t="s">
        <v>18</v>
      </c>
      <c r="L1759" t="s">
        <v>363</v>
      </c>
      <c r="M1759" t="s">
        <v>128</v>
      </c>
      <c r="N1759">
        <v>1</v>
      </c>
      <c r="O1759" t="s">
        <v>232</v>
      </c>
      <c r="P1759">
        <v>1</v>
      </c>
      <c r="Q1759" t="s">
        <v>464</v>
      </c>
      <c r="R1759" t="s">
        <v>243</v>
      </c>
      <c r="S1759" t="s">
        <v>258</v>
      </c>
      <c r="T1759" t="s">
        <v>259</v>
      </c>
      <c r="U1759" t="s">
        <v>444</v>
      </c>
    </row>
    <row r="1760" spans="1:21" x14ac:dyDescent="0.35">
      <c r="A1760" s="2" t="s">
        <v>53</v>
      </c>
      <c r="B1760" s="1" t="s">
        <v>54</v>
      </c>
      <c r="C1760" t="s">
        <v>515</v>
      </c>
      <c r="D1760" s="1" t="s">
        <v>161</v>
      </c>
      <c r="E1760" s="1" t="s">
        <v>25</v>
      </c>
      <c r="F1760" s="1" t="s">
        <v>26</v>
      </c>
      <c r="G1760" s="1" t="s">
        <v>215</v>
      </c>
      <c r="H1760" t="s">
        <v>27</v>
      </c>
      <c r="I1760" s="1" t="s">
        <v>324</v>
      </c>
      <c r="J1760" t="s">
        <v>42</v>
      </c>
      <c r="K1760" s="1" t="s">
        <v>48</v>
      </c>
      <c r="L1760" t="s">
        <v>363</v>
      </c>
      <c r="M1760" t="s">
        <v>49</v>
      </c>
      <c r="N1760">
        <v>1</v>
      </c>
      <c r="O1760" t="s">
        <v>232</v>
      </c>
      <c r="P1760">
        <v>1</v>
      </c>
      <c r="Q1760" t="s">
        <v>464</v>
      </c>
      <c r="R1760" t="s">
        <v>234</v>
      </c>
      <c r="S1760" t="s">
        <v>258</v>
      </c>
      <c r="T1760" t="s">
        <v>259</v>
      </c>
      <c r="U1760" t="s">
        <v>444</v>
      </c>
    </row>
    <row r="1761" spans="1:21" x14ac:dyDescent="0.35">
      <c r="A1761" s="2" t="s">
        <v>53</v>
      </c>
      <c r="B1761" s="1" t="s">
        <v>54</v>
      </c>
      <c r="C1761" t="s">
        <v>515</v>
      </c>
      <c r="D1761" s="1" t="s">
        <v>161</v>
      </c>
      <c r="E1761" s="1" t="s">
        <v>25</v>
      </c>
      <c r="F1761" s="1" t="s">
        <v>26</v>
      </c>
      <c r="G1761" s="1" t="s">
        <v>215</v>
      </c>
      <c r="H1761" t="s">
        <v>27</v>
      </c>
      <c r="I1761" s="1" t="s">
        <v>324</v>
      </c>
      <c r="J1761" t="s">
        <v>42</v>
      </c>
      <c r="K1761" s="1" t="s">
        <v>34</v>
      </c>
      <c r="L1761" t="s">
        <v>278</v>
      </c>
      <c r="M1761" t="s">
        <v>39</v>
      </c>
      <c r="N1761">
        <v>1</v>
      </c>
      <c r="O1761" t="s">
        <v>232</v>
      </c>
      <c r="P1761">
        <v>1</v>
      </c>
      <c r="Q1761" t="s">
        <v>464</v>
      </c>
      <c r="R1761" t="s">
        <v>234</v>
      </c>
      <c r="S1761" t="s">
        <v>258</v>
      </c>
      <c r="T1761" t="s">
        <v>259</v>
      </c>
      <c r="U1761" t="s">
        <v>443</v>
      </c>
    </row>
    <row r="1762" spans="1:21" x14ac:dyDescent="0.35">
      <c r="A1762" s="2" t="s">
        <v>53</v>
      </c>
      <c r="B1762" s="1" t="s">
        <v>54</v>
      </c>
      <c r="C1762" t="s">
        <v>515</v>
      </c>
      <c r="D1762" s="1" t="s">
        <v>161</v>
      </c>
      <c r="E1762" s="1" t="s">
        <v>25</v>
      </c>
      <c r="F1762" s="1" t="s">
        <v>26</v>
      </c>
      <c r="G1762" s="1" t="s">
        <v>215</v>
      </c>
      <c r="H1762" t="s">
        <v>27</v>
      </c>
      <c r="I1762" s="1" t="s">
        <v>324</v>
      </c>
      <c r="J1762" t="s">
        <v>42</v>
      </c>
      <c r="K1762" s="1" t="s">
        <v>57</v>
      </c>
      <c r="L1762" t="s">
        <v>278</v>
      </c>
      <c r="M1762" t="s">
        <v>130</v>
      </c>
      <c r="N1762">
        <v>1</v>
      </c>
      <c r="O1762" t="s">
        <v>232</v>
      </c>
      <c r="P1762">
        <v>0</v>
      </c>
      <c r="Q1762" t="s">
        <v>464</v>
      </c>
      <c r="R1762" t="s">
        <v>234</v>
      </c>
      <c r="S1762" t="s">
        <v>258</v>
      </c>
      <c r="T1762" t="s">
        <v>259</v>
      </c>
      <c r="U1762" t="s">
        <v>443</v>
      </c>
    </row>
    <row r="1763" spans="1:21" x14ac:dyDescent="0.35">
      <c r="A1763" s="2" t="s">
        <v>53</v>
      </c>
      <c r="B1763" s="1" t="s">
        <v>54</v>
      </c>
      <c r="C1763" t="s">
        <v>515</v>
      </c>
      <c r="D1763" s="1" t="s">
        <v>161</v>
      </c>
      <c r="E1763" s="1" t="s">
        <v>25</v>
      </c>
      <c r="F1763" s="1" t="s">
        <v>26</v>
      </c>
      <c r="G1763" s="1" t="s">
        <v>215</v>
      </c>
      <c r="H1763" t="s">
        <v>27</v>
      </c>
      <c r="I1763" s="1" t="s">
        <v>324</v>
      </c>
      <c r="J1763" t="s">
        <v>42</v>
      </c>
      <c r="K1763" s="1" t="s">
        <v>22</v>
      </c>
      <c r="L1763" t="s">
        <v>278</v>
      </c>
      <c r="M1763" t="s">
        <v>79</v>
      </c>
      <c r="N1763">
        <v>1</v>
      </c>
      <c r="O1763" t="s">
        <v>232</v>
      </c>
      <c r="P1763">
        <v>1</v>
      </c>
      <c r="Q1763" t="s">
        <v>464</v>
      </c>
      <c r="R1763" t="s">
        <v>234</v>
      </c>
      <c r="S1763" t="s">
        <v>258</v>
      </c>
      <c r="T1763" t="s">
        <v>259</v>
      </c>
      <c r="U1763" t="s">
        <v>443</v>
      </c>
    </row>
    <row r="1764" spans="1:21" x14ac:dyDescent="0.35">
      <c r="A1764" s="2" t="s">
        <v>53</v>
      </c>
      <c r="B1764" s="1" t="s">
        <v>54</v>
      </c>
      <c r="C1764" t="s">
        <v>515</v>
      </c>
      <c r="D1764" s="1" t="s">
        <v>161</v>
      </c>
      <c r="E1764" s="1" t="s">
        <v>25</v>
      </c>
      <c r="F1764" s="1" t="s">
        <v>26</v>
      </c>
      <c r="G1764" s="1" t="s">
        <v>215</v>
      </c>
      <c r="H1764" t="s">
        <v>30</v>
      </c>
      <c r="I1764" s="1" t="s">
        <v>324</v>
      </c>
      <c r="J1764" t="s">
        <v>42</v>
      </c>
      <c r="K1764" s="1" t="s">
        <v>18</v>
      </c>
      <c r="L1764" t="s">
        <v>278</v>
      </c>
      <c r="M1764" t="s">
        <v>43</v>
      </c>
      <c r="N1764">
        <v>1</v>
      </c>
      <c r="O1764" t="s">
        <v>232</v>
      </c>
      <c r="P1764">
        <v>0</v>
      </c>
      <c r="Q1764" t="s">
        <v>464</v>
      </c>
      <c r="R1764" t="s">
        <v>234</v>
      </c>
      <c r="S1764" t="s">
        <v>258</v>
      </c>
      <c r="T1764" t="s">
        <v>259</v>
      </c>
      <c r="U1764" t="s">
        <v>443</v>
      </c>
    </row>
    <row r="1765" spans="1:21" x14ac:dyDescent="0.35">
      <c r="A1765" s="2" t="s">
        <v>53</v>
      </c>
      <c r="B1765" s="1" t="s">
        <v>54</v>
      </c>
      <c r="C1765" t="s">
        <v>515</v>
      </c>
      <c r="D1765" s="1" t="s">
        <v>161</v>
      </c>
      <c r="E1765" s="1" t="s">
        <v>25</v>
      </c>
      <c r="F1765" s="1" t="s">
        <v>26</v>
      </c>
      <c r="G1765" s="1" t="s">
        <v>215</v>
      </c>
      <c r="H1765" t="s">
        <v>30</v>
      </c>
      <c r="I1765" s="1" t="s">
        <v>324</v>
      </c>
      <c r="J1765" t="s">
        <v>42</v>
      </c>
      <c r="K1765" s="1" t="s">
        <v>18</v>
      </c>
      <c r="L1765" t="s">
        <v>363</v>
      </c>
      <c r="M1765" t="s">
        <v>43</v>
      </c>
      <c r="N1765">
        <v>1</v>
      </c>
      <c r="O1765" t="s">
        <v>232</v>
      </c>
      <c r="P1765">
        <v>1</v>
      </c>
      <c r="Q1765" t="s">
        <v>464</v>
      </c>
      <c r="R1765" t="s">
        <v>234</v>
      </c>
      <c r="S1765" t="s">
        <v>258</v>
      </c>
      <c r="T1765" t="s">
        <v>259</v>
      </c>
      <c r="U1765" t="s">
        <v>443</v>
      </c>
    </row>
    <row r="1766" spans="1:21" x14ac:dyDescent="0.35">
      <c r="A1766" s="2" t="s">
        <v>53</v>
      </c>
      <c r="B1766" s="1" t="s">
        <v>54</v>
      </c>
      <c r="C1766" t="s">
        <v>515</v>
      </c>
      <c r="D1766" s="1" t="s">
        <v>161</v>
      </c>
      <c r="E1766" s="1" t="s">
        <v>25</v>
      </c>
      <c r="F1766" s="1" t="s">
        <v>26</v>
      </c>
      <c r="G1766" s="1" t="s">
        <v>215</v>
      </c>
      <c r="H1766" t="s">
        <v>30</v>
      </c>
      <c r="I1766" s="1" t="s">
        <v>324</v>
      </c>
      <c r="J1766" t="s">
        <v>42</v>
      </c>
      <c r="K1766" s="1" t="s">
        <v>57</v>
      </c>
      <c r="L1766" t="s">
        <v>278</v>
      </c>
      <c r="M1766" t="s">
        <v>57</v>
      </c>
      <c r="N1766">
        <v>1</v>
      </c>
      <c r="O1766" t="s">
        <v>232</v>
      </c>
      <c r="P1766">
        <v>1</v>
      </c>
      <c r="Q1766" t="s">
        <v>464</v>
      </c>
      <c r="R1766" t="s">
        <v>234</v>
      </c>
      <c r="S1766" t="s">
        <v>271</v>
      </c>
      <c r="T1766" t="s">
        <v>259</v>
      </c>
      <c r="U1766" t="s">
        <v>443</v>
      </c>
    </row>
    <row r="1767" spans="1:21" x14ac:dyDescent="0.35">
      <c r="A1767" s="2" t="s">
        <v>53</v>
      </c>
      <c r="B1767" s="1" t="s">
        <v>54</v>
      </c>
      <c r="C1767" t="s">
        <v>515</v>
      </c>
      <c r="D1767" s="1" t="s">
        <v>161</v>
      </c>
      <c r="E1767" s="1" t="s">
        <v>25</v>
      </c>
      <c r="F1767" s="1" t="s">
        <v>26</v>
      </c>
      <c r="G1767" s="1" t="s">
        <v>215</v>
      </c>
      <c r="H1767" t="s">
        <v>36</v>
      </c>
      <c r="I1767" s="1" t="s">
        <v>324</v>
      </c>
      <c r="J1767" t="s">
        <v>42</v>
      </c>
      <c r="K1767" s="1" t="s">
        <v>22</v>
      </c>
      <c r="L1767" t="s">
        <v>278</v>
      </c>
      <c r="M1767" t="s">
        <v>28</v>
      </c>
      <c r="N1767">
        <v>1</v>
      </c>
      <c r="O1767" t="s">
        <v>232</v>
      </c>
      <c r="P1767">
        <v>1</v>
      </c>
      <c r="Q1767" t="s">
        <v>464</v>
      </c>
      <c r="R1767" t="s">
        <v>234</v>
      </c>
      <c r="S1767" t="s">
        <v>258</v>
      </c>
      <c r="T1767" t="s">
        <v>259</v>
      </c>
      <c r="U1767" t="s">
        <v>443</v>
      </c>
    </row>
    <row r="1768" spans="1:21" x14ac:dyDescent="0.35">
      <c r="A1768" s="2" t="s">
        <v>53</v>
      </c>
      <c r="B1768" s="1" t="s">
        <v>54</v>
      </c>
      <c r="C1768" t="s">
        <v>515</v>
      </c>
      <c r="D1768" s="1" t="s">
        <v>161</v>
      </c>
      <c r="E1768" s="1" t="s">
        <v>25</v>
      </c>
      <c r="F1768" s="1" t="s">
        <v>29</v>
      </c>
      <c r="G1768" s="1" t="s">
        <v>29</v>
      </c>
      <c r="H1768" t="s">
        <v>20</v>
      </c>
      <c r="I1768" s="1" t="s">
        <v>324</v>
      </c>
      <c r="J1768" t="s">
        <v>42</v>
      </c>
      <c r="K1768" s="1" t="s">
        <v>22</v>
      </c>
      <c r="L1768" t="s">
        <v>363</v>
      </c>
      <c r="M1768" t="s">
        <v>22</v>
      </c>
      <c r="N1768">
        <v>1</v>
      </c>
      <c r="O1768" t="s">
        <v>232</v>
      </c>
      <c r="P1768">
        <v>1</v>
      </c>
      <c r="Q1768" t="s">
        <v>464</v>
      </c>
      <c r="R1768" t="s">
        <v>243</v>
      </c>
      <c r="S1768" t="s">
        <v>258</v>
      </c>
      <c r="T1768" t="s">
        <v>259</v>
      </c>
      <c r="U1768" t="s">
        <v>444</v>
      </c>
    </row>
    <row r="1769" spans="1:21" x14ac:dyDescent="0.35">
      <c r="A1769" s="2" t="s">
        <v>53</v>
      </c>
      <c r="B1769" s="1" t="s">
        <v>54</v>
      </c>
      <c r="C1769" t="s">
        <v>515</v>
      </c>
      <c r="D1769" s="1" t="s">
        <v>161</v>
      </c>
      <c r="E1769" s="1" t="s">
        <v>25</v>
      </c>
      <c r="F1769" s="1" t="s">
        <v>29</v>
      </c>
      <c r="G1769" s="1" t="s">
        <v>29</v>
      </c>
      <c r="H1769" t="s">
        <v>27</v>
      </c>
      <c r="I1769" s="1" t="s">
        <v>324</v>
      </c>
      <c r="J1769" t="s">
        <v>42</v>
      </c>
      <c r="K1769" s="1" t="s">
        <v>57</v>
      </c>
      <c r="L1769" t="s">
        <v>363</v>
      </c>
      <c r="M1769" t="s">
        <v>130</v>
      </c>
      <c r="N1769">
        <v>1</v>
      </c>
      <c r="O1769" t="s">
        <v>232</v>
      </c>
      <c r="P1769">
        <v>1</v>
      </c>
      <c r="Q1769" t="s">
        <v>464</v>
      </c>
      <c r="R1769" t="s">
        <v>234</v>
      </c>
      <c r="S1769" t="s">
        <v>258</v>
      </c>
      <c r="T1769" t="s">
        <v>259</v>
      </c>
      <c r="U1769" t="s">
        <v>443</v>
      </c>
    </row>
    <row r="1770" spans="1:21" x14ac:dyDescent="0.35">
      <c r="A1770" s="2" t="s">
        <v>53</v>
      </c>
      <c r="B1770" s="1" t="s">
        <v>54</v>
      </c>
      <c r="C1770" t="s">
        <v>515</v>
      </c>
      <c r="D1770" s="1" t="s">
        <v>161</v>
      </c>
      <c r="E1770" s="1" t="s">
        <v>25</v>
      </c>
      <c r="F1770" s="1" t="s">
        <v>29</v>
      </c>
      <c r="G1770" s="1" t="s">
        <v>29</v>
      </c>
      <c r="H1770" t="s">
        <v>27</v>
      </c>
      <c r="I1770" s="1" t="s">
        <v>324</v>
      </c>
      <c r="J1770" t="s">
        <v>42</v>
      </c>
      <c r="K1770" s="1" t="s">
        <v>22</v>
      </c>
      <c r="L1770" t="s">
        <v>278</v>
      </c>
      <c r="M1770" t="s">
        <v>28</v>
      </c>
      <c r="N1770">
        <v>1</v>
      </c>
      <c r="O1770" t="s">
        <v>232</v>
      </c>
      <c r="P1770">
        <v>1</v>
      </c>
      <c r="Q1770" t="s">
        <v>464</v>
      </c>
      <c r="R1770" t="s">
        <v>234</v>
      </c>
      <c r="S1770" t="s">
        <v>258</v>
      </c>
      <c r="T1770" t="s">
        <v>259</v>
      </c>
      <c r="U1770" t="s">
        <v>443</v>
      </c>
    </row>
    <row r="1771" spans="1:21" x14ac:dyDescent="0.35">
      <c r="A1771" s="2" t="s">
        <v>53</v>
      </c>
      <c r="B1771" s="1" t="s">
        <v>54</v>
      </c>
      <c r="C1771" t="s">
        <v>515</v>
      </c>
      <c r="D1771" s="1" t="s">
        <v>161</v>
      </c>
      <c r="E1771" s="1" t="s">
        <v>25</v>
      </c>
      <c r="F1771" s="1" t="s">
        <v>21</v>
      </c>
      <c r="G1771" s="1" t="s">
        <v>29</v>
      </c>
      <c r="H1771" t="s">
        <v>16</v>
      </c>
      <c r="I1771" s="1" t="s">
        <v>324</v>
      </c>
      <c r="J1771" t="s">
        <v>42</v>
      </c>
      <c r="K1771" s="1" t="s">
        <v>34</v>
      </c>
      <c r="L1771" t="s">
        <v>278</v>
      </c>
      <c r="M1771" t="s">
        <v>35</v>
      </c>
      <c r="N1771">
        <v>1</v>
      </c>
      <c r="O1771" t="s">
        <v>232</v>
      </c>
      <c r="P1771">
        <v>1</v>
      </c>
      <c r="Q1771" t="s">
        <v>464</v>
      </c>
      <c r="R1771" t="s">
        <v>234</v>
      </c>
      <c r="S1771" t="s">
        <v>258</v>
      </c>
      <c r="T1771" t="s">
        <v>259</v>
      </c>
      <c r="U1771" t="s">
        <v>443</v>
      </c>
    </row>
    <row r="1772" spans="1:21" x14ac:dyDescent="0.35">
      <c r="A1772" s="2" t="s">
        <v>53</v>
      </c>
      <c r="B1772" s="1" t="s">
        <v>54</v>
      </c>
      <c r="C1772" t="s">
        <v>515</v>
      </c>
      <c r="D1772" s="1" t="s">
        <v>161</v>
      </c>
      <c r="E1772" s="1" t="s">
        <v>25</v>
      </c>
      <c r="F1772" s="1" t="s">
        <v>21</v>
      </c>
      <c r="G1772" s="1" t="s">
        <v>29</v>
      </c>
      <c r="H1772" t="s">
        <v>16</v>
      </c>
      <c r="I1772" s="1" t="s">
        <v>324</v>
      </c>
      <c r="J1772" t="s">
        <v>42</v>
      </c>
      <c r="K1772" s="1" t="s">
        <v>57</v>
      </c>
      <c r="L1772" t="s">
        <v>278</v>
      </c>
      <c r="M1772" t="s">
        <v>57</v>
      </c>
      <c r="N1772">
        <v>1</v>
      </c>
      <c r="O1772" t="s">
        <v>232</v>
      </c>
      <c r="P1772">
        <v>0</v>
      </c>
      <c r="Q1772" t="s">
        <v>464</v>
      </c>
      <c r="R1772" t="s">
        <v>234</v>
      </c>
      <c r="S1772" t="s">
        <v>258</v>
      </c>
      <c r="T1772" t="s">
        <v>259</v>
      </c>
      <c r="U1772" t="s">
        <v>443</v>
      </c>
    </row>
    <row r="1773" spans="1:21" x14ac:dyDescent="0.35">
      <c r="A1773" s="2" t="s">
        <v>53</v>
      </c>
      <c r="B1773" s="1" t="s">
        <v>54</v>
      </c>
      <c r="C1773" t="s">
        <v>515</v>
      </c>
      <c r="D1773" s="1" t="s">
        <v>161</v>
      </c>
      <c r="E1773" s="1" t="s">
        <v>25</v>
      </c>
      <c r="F1773" s="1" t="s">
        <v>21</v>
      </c>
      <c r="G1773" s="1" t="s">
        <v>29</v>
      </c>
      <c r="H1773" t="s">
        <v>16</v>
      </c>
      <c r="I1773" s="1" t="s">
        <v>324</v>
      </c>
      <c r="J1773" t="s">
        <v>42</v>
      </c>
      <c r="K1773" s="1" t="s">
        <v>57</v>
      </c>
      <c r="L1773" t="s">
        <v>278</v>
      </c>
      <c r="M1773" t="s">
        <v>57</v>
      </c>
      <c r="N1773">
        <v>1</v>
      </c>
      <c r="O1773" t="s">
        <v>232</v>
      </c>
      <c r="P1773">
        <v>1</v>
      </c>
      <c r="Q1773" t="s">
        <v>464</v>
      </c>
      <c r="R1773" t="s">
        <v>234</v>
      </c>
      <c r="S1773" t="s">
        <v>258</v>
      </c>
      <c r="T1773" t="s">
        <v>259</v>
      </c>
      <c r="U1773" t="s">
        <v>443</v>
      </c>
    </row>
    <row r="1774" spans="1:21" x14ac:dyDescent="0.35">
      <c r="A1774" s="2" t="s">
        <v>53</v>
      </c>
      <c r="B1774" s="1" t="s">
        <v>54</v>
      </c>
      <c r="C1774" t="s">
        <v>515</v>
      </c>
      <c r="D1774" s="1" t="s">
        <v>161</v>
      </c>
      <c r="E1774" s="1" t="s">
        <v>25</v>
      </c>
      <c r="F1774" s="1" t="s">
        <v>21</v>
      </c>
      <c r="G1774" s="1" t="s">
        <v>29</v>
      </c>
      <c r="H1774" t="s">
        <v>27</v>
      </c>
      <c r="I1774" s="1" t="s">
        <v>324</v>
      </c>
      <c r="J1774" t="s">
        <v>42</v>
      </c>
      <c r="K1774" s="1" t="s">
        <v>48</v>
      </c>
      <c r="L1774" t="s">
        <v>278</v>
      </c>
      <c r="M1774" t="s">
        <v>123</v>
      </c>
      <c r="N1774">
        <v>1</v>
      </c>
      <c r="O1774" t="s">
        <v>232</v>
      </c>
      <c r="P1774">
        <v>1</v>
      </c>
      <c r="Q1774" t="s">
        <v>464</v>
      </c>
      <c r="R1774" t="s">
        <v>234</v>
      </c>
      <c r="S1774" t="s">
        <v>258</v>
      </c>
      <c r="T1774" t="s">
        <v>259</v>
      </c>
      <c r="U1774" t="s">
        <v>443</v>
      </c>
    </row>
    <row r="1775" spans="1:21" x14ac:dyDescent="0.35">
      <c r="A1775" s="2" t="s">
        <v>53</v>
      </c>
      <c r="B1775" s="1" t="s">
        <v>54</v>
      </c>
      <c r="C1775" t="s">
        <v>515</v>
      </c>
      <c r="D1775" s="1" t="s">
        <v>161</v>
      </c>
      <c r="E1775" s="1" t="s">
        <v>25</v>
      </c>
      <c r="F1775" s="1" t="s">
        <v>21</v>
      </c>
      <c r="G1775" s="1" t="s">
        <v>29</v>
      </c>
      <c r="H1775" t="s">
        <v>27</v>
      </c>
      <c r="I1775" s="1" t="s">
        <v>324</v>
      </c>
      <c r="J1775" t="s">
        <v>42</v>
      </c>
      <c r="K1775" s="1" t="s">
        <v>34</v>
      </c>
      <c r="L1775" t="s">
        <v>278</v>
      </c>
      <c r="M1775" t="s">
        <v>35</v>
      </c>
      <c r="N1775">
        <v>1</v>
      </c>
      <c r="O1775" t="s">
        <v>232</v>
      </c>
      <c r="P1775">
        <v>1</v>
      </c>
      <c r="Q1775" t="s">
        <v>464</v>
      </c>
      <c r="R1775" t="s">
        <v>234</v>
      </c>
      <c r="S1775" t="s">
        <v>258</v>
      </c>
      <c r="T1775" t="s">
        <v>259</v>
      </c>
      <c r="U1775" t="s">
        <v>443</v>
      </c>
    </row>
    <row r="1776" spans="1:21" x14ac:dyDescent="0.35">
      <c r="A1776" s="2" t="s">
        <v>53</v>
      </c>
      <c r="B1776" s="1" t="s">
        <v>54</v>
      </c>
      <c r="C1776" t="s">
        <v>515</v>
      </c>
      <c r="D1776" s="1" t="s">
        <v>161</v>
      </c>
      <c r="E1776" s="1" t="s">
        <v>364</v>
      </c>
      <c r="F1776" s="1" t="s">
        <v>26</v>
      </c>
      <c r="G1776" s="1" t="s">
        <v>215</v>
      </c>
      <c r="H1776" t="s">
        <v>36</v>
      </c>
      <c r="I1776" s="1" t="s">
        <v>324</v>
      </c>
      <c r="J1776" t="s">
        <v>42</v>
      </c>
      <c r="K1776" s="1" t="s">
        <v>18</v>
      </c>
      <c r="L1776" t="s">
        <v>363</v>
      </c>
      <c r="M1776" t="s">
        <v>43</v>
      </c>
      <c r="N1776">
        <v>1</v>
      </c>
      <c r="O1776" t="s">
        <v>232</v>
      </c>
      <c r="P1776">
        <v>0</v>
      </c>
      <c r="Q1776" t="s">
        <v>464</v>
      </c>
      <c r="R1776" t="s">
        <v>243</v>
      </c>
      <c r="S1776" t="s">
        <v>258</v>
      </c>
      <c r="T1776" t="s">
        <v>259</v>
      </c>
      <c r="U1776" t="s">
        <v>444</v>
      </c>
    </row>
    <row r="1777" spans="1:21" x14ac:dyDescent="0.35">
      <c r="A1777" s="2" t="s">
        <v>53</v>
      </c>
      <c r="B1777" s="1" t="s">
        <v>54</v>
      </c>
      <c r="C1777" t="s">
        <v>515</v>
      </c>
      <c r="D1777" s="1" t="s">
        <v>131</v>
      </c>
      <c r="E1777" s="1" t="s">
        <v>14</v>
      </c>
      <c r="F1777" s="1" t="s">
        <v>26</v>
      </c>
      <c r="G1777" s="1" t="s">
        <v>215</v>
      </c>
      <c r="H1777" t="s">
        <v>20</v>
      </c>
      <c r="I1777" s="1" t="s">
        <v>70</v>
      </c>
      <c r="J1777" t="s">
        <v>42</v>
      </c>
      <c r="K1777" s="1" t="s">
        <v>18</v>
      </c>
      <c r="L1777" t="s">
        <v>278</v>
      </c>
      <c r="M1777" t="s">
        <v>129</v>
      </c>
      <c r="N1777">
        <v>1</v>
      </c>
      <c r="O1777" t="s">
        <v>234</v>
      </c>
      <c r="P1777">
        <v>1</v>
      </c>
      <c r="Q1777" t="s">
        <v>464</v>
      </c>
      <c r="R1777" t="s">
        <v>234</v>
      </c>
      <c r="S1777" t="s">
        <v>258</v>
      </c>
      <c r="T1777" t="s">
        <v>259</v>
      </c>
      <c r="U1777" t="s">
        <v>443</v>
      </c>
    </row>
    <row r="1778" spans="1:21" x14ac:dyDescent="0.35">
      <c r="A1778" s="2" t="s">
        <v>53</v>
      </c>
      <c r="B1778" s="1" t="s">
        <v>54</v>
      </c>
      <c r="C1778" t="s">
        <v>515</v>
      </c>
      <c r="D1778" s="1" t="s">
        <v>131</v>
      </c>
      <c r="E1778" s="1" t="s">
        <v>25</v>
      </c>
      <c r="F1778" s="1" t="s">
        <v>26</v>
      </c>
      <c r="G1778" s="1" t="s">
        <v>215</v>
      </c>
      <c r="H1778" t="s">
        <v>24</v>
      </c>
      <c r="I1778" s="1" t="s">
        <v>70</v>
      </c>
      <c r="J1778" t="s">
        <v>42</v>
      </c>
      <c r="K1778" s="1" t="s">
        <v>48</v>
      </c>
      <c r="L1778" t="s">
        <v>278</v>
      </c>
      <c r="M1778" t="s">
        <v>105</v>
      </c>
      <c r="N1778">
        <v>1</v>
      </c>
      <c r="O1778" t="s">
        <v>234</v>
      </c>
      <c r="P1778">
        <v>1</v>
      </c>
      <c r="Q1778" t="s">
        <v>464</v>
      </c>
      <c r="R1778" t="s">
        <v>234</v>
      </c>
      <c r="S1778" t="s">
        <v>258</v>
      </c>
      <c r="T1778" t="s">
        <v>259</v>
      </c>
      <c r="U1778" t="s">
        <v>444</v>
      </c>
    </row>
    <row r="1779" spans="1:21" x14ac:dyDescent="0.35">
      <c r="A1779" s="2" t="s">
        <v>53</v>
      </c>
      <c r="B1779" s="1" t="s">
        <v>133</v>
      </c>
      <c r="C1779" t="s">
        <v>512</v>
      </c>
      <c r="D1779" s="1" t="s">
        <v>516</v>
      </c>
      <c r="E1779" s="1" t="s">
        <v>14</v>
      </c>
      <c r="F1779" s="1" t="s">
        <v>26</v>
      </c>
      <c r="G1779" s="1" t="s">
        <v>215</v>
      </c>
      <c r="H1779" t="s">
        <v>52</v>
      </c>
      <c r="I1779" s="1" t="s">
        <v>237</v>
      </c>
      <c r="J1779" t="s">
        <v>17</v>
      </c>
      <c r="K1779" s="1" t="s">
        <v>57</v>
      </c>
      <c r="L1779" t="s">
        <v>278</v>
      </c>
      <c r="M1779" t="s">
        <v>58</v>
      </c>
      <c r="N1779">
        <v>1</v>
      </c>
      <c r="O1779" t="s">
        <v>232</v>
      </c>
      <c r="P1779">
        <v>0</v>
      </c>
      <c r="Q1779">
        <v>1</v>
      </c>
      <c r="R1779" t="s">
        <v>234</v>
      </c>
      <c r="S1779" t="s">
        <v>258</v>
      </c>
      <c r="T1779" t="s">
        <v>260</v>
      </c>
      <c r="U1779" t="s">
        <v>443</v>
      </c>
    </row>
    <row r="1780" spans="1:21" x14ac:dyDescent="0.35">
      <c r="A1780" s="2" t="s">
        <v>53</v>
      </c>
      <c r="B1780" s="1" t="s">
        <v>133</v>
      </c>
      <c r="C1780" t="s">
        <v>512</v>
      </c>
      <c r="D1780" s="1" t="s">
        <v>516</v>
      </c>
      <c r="E1780" s="1" t="s">
        <v>14</v>
      </c>
      <c r="F1780" s="1" t="s">
        <v>26</v>
      </c>
      <c r="G1780" s="1" t="s">
        <v>215</v>
      </c>
      <c r="H1780" t="s">
        <v>52</v>
      </c>
      <c r="I1780" s="1" t="s">
        <v>237</v>
      </c>
      <c r="J1780" t="s">
        <v>17</v>
      </c>
      <c r="K1780" s="1" t="s">
        <v>57</v>
      </c>
      <c r="L1780" t="s">
        <v>278</v>
      </c>
      <c r="M1780" t="s">
        <v>58</v>
      </c>
      <c r="N1780">
        <v>2</v>
      </c>
      <c r="O1780" t="s">
        <v>232</v>
      </c>
      <c r="P1780">
        <v>1</v>
      </c>
      <c r="Q1780">
        <v>1</v>
      </c>
      <c r="R1780" t="s">
        <v>234</v>
      </c>
      <c r="S1780" t="s">
        <v>258</v>
      </c>
      <c r="T1780" t="s">
        <v>260</v>
      </c>
      <c r="U1780" t="s">
        <v>443</v>
      </c>
    </row>
    <row r="1781" spans="1:21" x14ac:dyDescent="0.35">
      <c r="A1781" s="2" t="s">
        <v>53</v>
      </c>
      <c r="B1781" s="1" t="s">
        <v>133</v>
      </c>
      <c r="C1781" t="s">
        <v>512</v>
      </c>
      <c r="D1781" s="1" t="s">
        <v>516</v>
      </c>
      <c r="E1781" s="1" t="s">
        <v>14</v>
      </c>
      <c r="F1781" s="1" t="s">
        <v>26</v>
      </c>
      <c r="G1781" s="1" t="s">
        <v>215</v>
      </c>
      <c r="H1781" t="s">
        <v>52</v>
      </c>
      <c r="I1781" s="1" t="s">
        <v>237</v>
      </c>
      <c r="J1781" t="s">
        <v>17</v>
      </c>
      <c r="K1781" s="1" t="s">
        <v>57</v>
      </c>
      <c r="L1781" t="s">
        <v>363</v>
      </c>
      <c r="M1781" t="s">
        <v>58</v>
      </c>
      <c r="N1781">
        <v>1</v>
      </c>
      <c r="O1781" t="s">
        <v>232</v>
      </c>
      <c r="P1781">
        <v>0</v>
      </c>
      <c r="Q1781">
        <v>1</v>
      </c>
      <c r="R1781" t="s">
        <v>234</v>
      </c>
      <c r="S1781" t="s">
        <v>258</v>
      </c>
      <c r="T1781" t="s">
        <v>260</v>
      </c>
      <c r="U1781" t="s">
        <v>443</v>
      </c>
    </row>
    <row r="1782" spans="1:21" x14ac:dyDescent="0.35">
      <c r="A1782" s="2" t="s">
        <v>53</v>
      </c>
      <c r="B1782" s="1" t="s">
        <v>133</v>
      </c>
      <c r="C1782" t="s">
        <v>512</v>
      </c>
      <c r="D1782" s="1" t="s">
        <v>516</v>
      </c>
      <c r="E1782" s="1" t="s">
        <v>14</v>
      </c>
      <c r="F1782" s="1" t="s">
        <v>26</v>
      </c>
      <c r="G1782" s="1" t="s">
        <v>215</v>
      </c>
      <c r="H1782" t="s">
        <v>52</v>
      </c>
      <c r="I1782" s="1" t="s">
        <v>272</v>
      </c>
      <c r="J1782" t="s">
        <v>17</v>
      </c>
      <c r="K1782" s="1" t="s">
        <v>57</v>
      </c>
      <c r="L1782" t="s">
        <v>278</v>
      </c>
      <c r="M1782" t="s">
        <v>58</v>
      </c>
      <c r="N1782">
        <v>1</v>
      </c>
      <c r="O1782" t="s">
        <v>232</v>
      </c>
      <c r="P1782">
        <v>0</v>
      </c>
      <c r="Q1782">
        <v>1</v>
      </c>
      <c r="R1782" t="s">
        <v>234</v>
      </c>
      <c r="S1782" t="s">
        <v>258</v>
      </c>
      <c r="T1782" t="s">
        <v>260</v>
      </c>
      <c r="U1782" t="s">
        <v>443</v>
      </c>
    </row>
    <row r="1783" spans="1:21" x14ac:dyDescent="0.35">
      <c r="A1783" s="2" t="s">
        <v>53</v>
      </c>
      <c r="B1783" s="1" t="s">
        <v>133</v>
      </c>
      <c r="C1783" t="s">
        <v>512</v>
      </c>
      <c r="D1783" s="1" t="s">
        <v>516</v>
      </c>
      <c r="E1783" s="1" t="s">
        <v>14</v>
      </c>
      <c r="F1783" s="1" t="s">
        <v>26</v>
      </c>
      <c r="G1783" s="1" t="s">
        <v>215</v>
      </c>
      <c r="H1783" t="s">
        <v>52</v>
      </c>
      <c r="I1783" s="1" t="s">
        <v>326</v>
      </c>
      <c r="J1783" t="s">
        <v>17</v>
      </c>
      <c r="K1783" s="1" t="s">
        <v>57</v>
      </c>
      <c r="L1783" t="s">
        <v>278</v>
      </c>
      <c r="M1783" t="s">
        <v>58</v>
      </c>
      <c r="N1783">
        <v>1</v>
      </c>
      <c r="O1783" t="s">
        <v>232</v>
      </c>
      <c r="P1783">
        <v>1</v>
      </c>
      <c r="Q1783">
        <v>1</v>
      </c>
      <c r="R1783" t="s">
        <v>234</v>
      </c>
      <c r="S1783" t="s">
        <v>258</v>
      </c>
      <c r="T1783" t="s">
        <v>260</v>
      </c>
      <c r="U1783" t="s">
        <v>443</v>
      </c>
    </row>
    <row r="1784" spans="1:21" x14ac:dyDescent="0.35">
      <c r="A1784" s="2" t="s">
        <v>53</v>
      </c>
      <c r="B1784" s="1" t="s">
        <v>133</v>
      </c>
      <c r="C1784" t="s">
        <v>512</v>
      </c>
      <c r="D1784" s="1" t="s">
        <v>516</v>
      </c>
      <c r="E1784" s="1" t="s">
        <v>14</v>
      </c>
      <c r="F1784" s="1" t="s">
        <v>26</v>
      </c>
      <c r="G1784" s="1" t="s">
        <v>215</v>
      </c>
      <c r="H1784" t="s">
        <v>16</v>
      </c>
      <c r="I1784" s="1" t="s">
        <v>237</v>
      </c>
      <c r="J1784" t="s">
        <v>17</v>
      </c>
      <c r="K1784" s="1" t="s">
        <v>57</v>
      </c>
      <c r="L1784" t="s">
        <v>278</v>
      </c>
      <c r="M1784" t="s">
        <v>58</v>
      </c>
      <c r="N1784">
        <v>1</v>
      </c>
      <c r="O1784" t="s">
        <v>232</v>
      </c>
      <c r="P1784">
        <v>0</v>
      </c>
      <c r="Q1784">
        <v>1</v>
      </c>
      <c r="R1784" t="s">
        <v>234</v>
      </c>
      <c r="S1784" t="s">
        <v>258</v>
      </c>
      <c r="T1784" t="s">
        <v>260</v>
      </c>
      <c r="U1784" t="s">
        <v>443</v>
      </c>
    </row>
    <row r="1785" spans="1:21" x14ac:dyDescent="0.35">
      <c r="A1785" s="2" t="s">
        <v>53</v>
      </c>
      <c r="B1785" s="1" t="s">
        <v>133</v>
      </c>
      <c r="C1785" t="s">
        <v>512</v>
      </c>
      <c r="D1785" s="1" t="s">
        <v>516</v>
      </c>
      <c r="E1785" s="1" t="s">
        <v>14</v>
      </c>
      <c r="F1785" s="1" t="s">
        <v>26</v>
      </c>
      <c r="G1785" s="1" t="s">
        <v>215</v>
      </c>
      <c r="H1785" t="s">
        <v>16</v>
      </c>
      <c r="I1785" s="1" t="s">
        <v>237</v>
      </c>
      <c r="J1785" t="s">
        <v>17</v>
      </c>
      <c r="K1785" s="1" t="s">
        <v>57</v>
      </c>
      <c r="L1785" t="s">
        <v>278</v>
      </c>
      <c r="M1785" t="s">
        <v>58</v>
      </c>
      <c r="N1785">
        <v>3</v>
      </c>
      <c r="O1785" t="s">
        <v>232</v>
      </c>
      <c r="P1785">
        <v>1</v>
      </c>
      <c r="Q1785">
        <v>1</v>
      </c>
      <c r="R1785" t="s">
        <v>234</v>
      </c>
      <c r="S1785" t="s">
        <v>258</v>
      </c>
      <c r="T1785" t="s">
        <v>260</v>
      </c>
      <c r="U1785" t="s">
        <v>443</v>
      </c>
    </row>
    <row r="1786" spans="1:21" x14ac:dyDescent="0.35">
      <c r="A1786" s="2" t="s">
        <v>53</v>
      </c>
      <c r="B1786" s="1" t="s">
        <v>133</v>
      </c>
      <c r="C1786" t="s">
        <v>512</v>
      </c>
      <c r="D1786" s="1" t="s">
        <v>516</v>
      </c>
      <c r="E1786" s="1" t="s">
        <v>14</v>
      </c>
      <c r="F1786" s="1" t="s">
        <v>26</v>
      </c>
      <c r="G1786" s="1" t="s">
        <v>215</v>
      </c>
      <c r="H1786" t="s">
        <v>16</v>
      </c>
      <c r="I1786" s="1" t="s">
        <v>272</v>
      </c>
      <c r="J1786" t="s">
        <v>17</v>
      </c>
      <c r="K1786" s="1" t="s">
        <v>57</v>
      </c>
      <c r="L1786" t="s">
        <v>278</v>
      </c>
      <c r="M1786" t="s">
        <v>58</v>
      </c>
      <c r="N1786">
        <v>4</v>
      </c>
      <c r="O1786" t="s">
        <v>232</v>
      </c>
      <c r="P1786">
        <v>1</v>
      </c>
      <c r="Q1786">
        <v>1</v>
      </c>
      <c r="R1786" t="s">
        <v>234</v>
      </c>
      <c r="S1786" t="s">
        <v>258</v>
      </c>
      <c r="T1786" t="s">
        <v>260</v>
      </c>
      <c r="U1786" t="s">
        <v>443</v>
      </c>
    </row>
    <row r="1787" spans="1:21" x14ac:dyDescent="0.35">
      <c r="A1787" s="2" t="s">
        <v>53</v>
      </c>
      <c r="B1787" s="1" t="s">
        <v>133</v>
      </c>
      <c r="C1787" t="s">
        <v>512</v>
      </c>
      <c r="D1787" s="1" t="s">
        <v>516</v>
      </c>
      <c r="E1787" s="1" t="s">
        <v>14</v>
      </c>
      <c r="F1787" s="1" t="s">
        <v>26</v>
      </c>
      <c r="G1787" s="1" t="s">
        <v>215</v>
      </c>
      <c r="H1787" t="s">
        <v>16</v>
      </c>
      <c r="I1787" s="1" t="s">
        <v>326</v>
      </c>
      <c r="J1787" t="s">
        <v>17</v>
      </c>
      <c r="K1787" s="1" t="s">
        <v>57</v>
      </c>
      <c r="L1787" t="s">
        <v>278</v>
      </c>
      <c r="M1787" t="s">
        <v>58</v>
      </c>
      <c r="N1787">
        <v>2</v>
      </c>
      <c r="O1787" t="s">
        <v>232</v>
      </c>
      <c r="P1787">
        <v>0</v>
      </c>
      <c r="Q1787">
        <v>1</v>
      </c>
      <c r="R1787" t="s">
        <v>234</v>
      </c>
      <c r="S1787" t="s">
        <v>258</v>
      </c>
      <c r="T1787" t="s">
        <v>260</v>
      </c>
      <c r="U1787" t="s">
        <v>443</v>
      </c>
    </row>
    <row r="1788" spans="1:21" x14ac:dyDescent="0.35">
      <c r="A1788" s="2" t="s">
        <v>53</v>
      </c>
      <c r="B1788" s="1" t="s">
        <v>133</v>
      </c>
      <c r="C1788" t="s">
        <v>512</v>
      </c>
      <c r="D1788" s="1" t="s">
        <v>516</v>
      </c>
      <c r="E1788" s="1" t="s">
        <v>14</v>
      </c>
      <c r="F1788" s="1" t="s">
        <v>26</v>
      </c>
      <c r="G1788" s="1" t="s">
        <v>215</v>
      </c>
      <c r="H1788" t="s">
        <v>16</v>
      </c>
      <c r="I1788" s="1" t="s">
        <v>326</v>
      </c>
      <c r="J1788" t="s">
        <v>17</v>
      </c>
      <c r="K1788" s="1" t="s">
        <v>57</v>
      </c>
      <c r="L1788" t="s">
        <v>278</v>
      </c>
      <c r="M1788" t="s">
        <v>58</v>
      </c>
      <c r="N1788">
        <v>4</v>
      </c>
      <c r="O1788" t="s">
        <v>232</v>
      </c>
      <c r="P1788">
        <v>1</v>
      </c>
      <c r="Q1788">
        <v>1</v>
      </c>
      <c r="R1788" t="s">
        <v>234</v>
      </c>
      <c r="S1788" t="s">
        <v>258</v>
      </c>
      <c r="T1788" t="s">
        <v>260</v>
      </c>
      <c r="U1788" t="s">
        <v>443</v>
      </c>
    </row>
    <row r="1789" spans="1:21" x14ac:dyDescent="0.35">
      <c r="A1789" s="2" t="s">
        <v>53</v>
      </c>
      <c r="B1789" s="1" t="s">
        <v>133</v>
      </c>
      <c r="C1789" t="s">
        <v>512</v>
      </c>
      <c r="D1789" s="1" t="s">
        <v>516</v>
      </c>
      <c r="E1789" s="1" t="s">
        <v>14</v>
      </c>
      <c r="F1789" s="1" t="s">
        <v>26</v>
      </c>
      <c r="G1789" s="1" t="s">
        <v>215</v>
      </c>
      <c r="H1789" t="s">
        <v>16</v>
      </c>
      <c r="I1789" s="1" t="s">
        <v>326</v>
      </c>
      <c r="J1789" t="s">
        <v>17</v>
      </c>
      <c r="K1789" s="1" t="s">
        <v>57</v>
      </c>
      <c r="L1789" t="s">
        <v>363</v>
      </c>
      <c r="M1789" t="s">
        <v>58</v>
      </c>
      <c r="N1789">
        <v>1</v>
      </c>
      <c r="O1789" t="s">
        <v>232</v>
      </c>
      <c r="P1789">
        <v>1</v>
      </c>
      <c r="Q1789">
        <v>1</v>
      </c>
      <c r="R1789" t="s">
        <v>234</v>
      </c>
      <c r="S1789" t="s">
        <v>258</v>
      </c>
      <c r="T1789" t="s">
        <v>260</v>
      </c>
      <c r="U1789" t="s">
        <v>443</v>
      </c>
    </row>
    <row r="1790" spans="1:21" x14ac:dyDescent="0.35">
      <c r="A1790" s="2" t="s">
        <v>53</v>
      </c>
      <c r="B1790" s="1" t="s">
        <v>133</v>
      </c>
      <c r="C1790" t="s">
        <v>512</v>
      </c>
      <c r="D1790" s="1" t="s">
        <v>516</v>
      </c>
      <c r="E1790" s="1" t="s">
        <v>14</v>
      </c>
      <c r="F1790" s="1" t="s">
        <v>26</v>
      </c>
      <c r="G1790" s="1" t="s">
        <v>215</v>
      </c>
      <c r="H1790" t="s">
        <v>20</v>
      </c>
      <c r="I1790" s="1" t="s">
        <v>237</v>
      </c>
      <c r="J1790" t="s">
        <v>17</v>
      </c>
      <c r="K1790" s="1" t="s">
        <v>57</v>
      </c>
      <c r="L1790" t="s">
        <v>278</v>
      </c>
      <c r="M1790" t="s">
        <v>58</v>
      </c>
      <c r="N1790">
        <v>1</v>
      </c>
      <c r="O1790" t="s">
        <v>232</v>
      </c>
      <c r="P1790">
        <v>1</v>
      </c>
      <c r="Q1790">
        <v>1</v>
      </c>
      <c r="R1790" t="s">
        <v>234</v>
      </c>
      <c r="S1790" t="s">
        <v>258</v>
      </c>
      <c r="T1790" t="s">
        <v>260</v>
      </c>
      <c r="U1790" t="s">
        <v>443</v>
      </c>
    </row>
    <row r="1791" spans="1:21" x14ac:dyDescent="0.35">
      <c r="A1791" s="2" t="s">
        <v>53</v>
      </c>
      <c r="B1791" s="1" t="s">
        <v>133</v>
      </c>
      <c r="C1791" t="s">
        <v>512</v>
      </c>
      <c r="D1791" s="1" t="s">
        <v>516</v>
      </c>
      <c r="E1791" s="1" t="s">
        <v>14</v>
      </c>
      <c r="F1791" s="1" t="s">
        <v>26</v>
      </c>
      <c r="G1791" s="1" t="s">
        <v>215</v>
      </c>
      <c r="H1791" t="s">
        <v>20</v>
      </c>
      <c r="I1791" s="1" t="s">
        <v>272</v>
      </c>
      <c r="J1791" t="s">
        <v>17</v>
      </c>
      <c r="K1791" s="1" t="s">
        <v>57</v>
      </c>
      <c r="L1791" t="s">
        <v>278</v>
      </c>
      <c r="M1791" t="s">
        <v>58</v>
      </c>
      <c r="N1791">
        <v>1</v>
      </c>
      <c r="O1791" t="s">
        <v>232</v>
      </c>
      <c r="P1791">
        <v>1</v>
      </c>
      <c r="Q1791">
        <v>1</v>
      </c>
      <c r="R1791" t="s">
        <v>234</v>
      </c>
      <c r="S1791" t="s">
        <v>258</v>
      </c>
      <c r="T1791" t="s">
        <v>260</v>
      </c>
      <c r="U1791" t="s">
        <v>443</v>
      </c>
    </row>
    <row r="1792" spans="1:21" x14ac:dyDescent="0.35">
      <c r="A1792" s="2" t="s">
        <v>53</v>
      </c>
      <c r="B1792" s="1" t="s">
        <v>133</v>
      </c>
      <c r="C1792" t="s">
        <v>512</v>
      </c>
      <c r="D1792" s="1" t="s">
        <v>516</v>
      </c>
      <c r="E1792" s="1" t="s">
        <v>14</v>
      </c>
      <c r="F1792" s="1" t="s">
        <v>21</v>
      </c>
      <c r="G1792" s="1" t="s">
        <v>29</v>
      </c>
      <c r="H1792" t="s">
        <v>20</v>
      </c>
      <c r="I1792" s="1" t="s">
        <v>237</v>
      </c>
      <c r="J1792" t="s">
        <v>17</v>
      </c>
      <c r="K1792" s="1" t="s">
        <v>57</v>
      </c>
      <c r="L1792" t="s">
        <v>278</v>
      </c>
      <c r="M1792" t="s">
        <v>58</v>
      </c>
      <c r="N1792">
        <v>1</v>
      </c>
      <c r="O1792" t="s">
        <v>232</v>
      </c>
      <c r="P1792">
        <v>1</v>
      </c>
      <c r="Q1792">
        <v>1</v>
      </c>
      <c r="R1792" t="s">
        <v>234</v>
      </c>
      <c r="S1792" t="s">
        <v>258</v>
      </c>
      <c r="T1792" t="s">
        <v>260</v>
      </c>
      <c r="U1792" t="s">
        <v>443</v>
      </c>
    </row>
    <row r="1793" spans="1:21" x14ac:dyDescent="0.35">
      <c r="A1793" s="2" t="s">
        <v>53</v>
      </c>
      <c r="B1793" s="1" t="s">
        <v>133</v>
      </c>
      <c r="C1793" t="s">
        <v>512</v>
      </c>
      <c r="D1793" s="1" t="s">
        <v>516</v>
      </c>
      <c r="E1793" s="1" t="s">
        <v>14</v>
      </c>
      <c r="F1793" s="1" t="s">
        <v>21</v>
      </c>
      <c r="G1793" s="1" t="s">
        <v>29</v>
      </c>
      <c r="H1793" t="s">
        <v>20</v>
      </c>
      <c r="I1793" s="1" t="s">
        <v>272</v>
      </c>
      <c r="J1793" t="s">
        <v>17</v>
      </c>
      <c r="K1793" s="1" t="s">
        <v>57</v>
      </c>
      <c r="L1793" t="s">
        <v>278</v>
      </c>
      <c r="M1793" t="s">
        <v>58</v>
      </c>
      <c r="N1793">
        <v>1</v>
      </c>
      <c r="O1793" t="s">
        <v>232</v>
      </c>
      <c r="P1793">
        <v>1</v>
      </c>
      <c r="Q1793">
        <v>1</v>
      </c>
      <c r="R1793" t="s">
        <v>234</v>
      </c>
      <c r="S1793" t="s">
        <v>258</v>
      </c>
      <c r="T1793" t="s">
        <v>260</v>
      </c>
      <c r="U1793" t="s">
        <v>443</v>
      </c>
    </row>
    <row r="1794" spans="1:21" x14ac:dyDescent="0.35">
      <c r="A1794" s="2" t="s">
        <v>53</v>
      </c>
      <c r="B1794" s="1" t="s">
        <v>133</v>
      </c>
      <c r="C1794" t="s">
        <v>512</v>
      </c>
      <c r="D1794" s="1" t="s">
        <v>516</v>
      </c>
      <c r="E1794" s="1" t="s">
        <v>14</v>
      </c>
      <c r="F1794" s="1" t="s">
        <v>21</v>
      </c>
      <c r="G1794" s="1" t="s">
        <v>29</v>
      </c>
      <c r="H1794" t="s">
        <v>20</v>
      </c>
      <c r="I1794" s="1" t="s">
        <v>326</v>
      </c>
      <c r="J1794" t="s">
        <v>17</v>
      </c>
      <c r="K1794" s="1" t="s">
        <v>57</v>
      </c>
      <c r="L1794" t="s">
        <v>278</v>
      </c>
      <c r="M1794" t="s">
        <v>58</v>
      </c>
      <c r="N1794">
        <v>1</v>
      </c>
      <c r="O1794" t="s">
        <v>232</v>
      </c>
      <c r="P1794">
        <v>1</v>
      </c>
      <c r="Q1794">
        <v>1</v>
      </c>
      <c r="R1794" t="s">
        <v>234</v>
      </c>
      <c r="S1794" t="s">
        <v>258</v>
      </c>
      <c r="T1794" t="s">
        <v>260</v>
      </c>
      <c r="U1794" t="s">
        <v>443</v>
      </c>
    </row>
    <row r="1795" spans="1:21" x14ac:dyDescent="0.35">
      <c r="A1795" s="2" t="s">
        <v>53</v>
      </c>
      <c r="B1795" s="1" t="s">
        <v>133</v>
      </c>
      <c r="C1795" t="s">
        <v>512</v>
      </c>
      <c r="D1795" s="1" t="s">
        <v>516</v>
      </c>
      <c r="E1795" s="1" t="s">
        <v>25</v>
      </c>
      <c r="F1795" s="1" t="s">
        <v>26</v>
      </c>
      <c r="G1795" s="1" t="s">
        <v>215</v>
      </c>
      <c r="H1795" t="s">
        <v>52</v>
      </c>
      <c r="I1795" s="1" t="s">
        <v>237</v>
      </c>
      <c r="J1795" t="s">
        <v>17</v>
      </c>
      <c r="K1795" s="1" t="s">
        <v>57</v>
      </c>
      <c r="L1795" t="s">
        <v>278</v>
      </c>
      <c r="M1795" t="s">
        <v>58</v>
      </c>
      <c r="N1795">
        <v>1</v>
      </c>
      <c r="O1795" t="s">
        <v>232</v>
      </c>
      <c r="P1795">
        <v>0</v>
      </c>
      <c r="Q1795">
        <v>1</v>
      </c>
      <c r="R1795" t="s">
        <v>234</v>
      </c>
      <c r="S1795" t="s">
        <v>258</v>
      </c>
      <c r="T1795" t="s">
        <v>260</v>
      </c>
      <c r="U1795" t="s">
        <v>443</v>
      </c>
    </row>
    <row r="1796" spans="1:21" x14ac:dyDescent="0.35">
      <c r="A1796" s="2" t="s">
        <v>53</v>
      </c>
      <c r="B1796" s="1" t="s">
        <v>133</v>
      </c>
      <c r="C1796" t="s">
        <v>512</v>
      </c>
      <c r="D1796" s="1" t="s">
        <v>516</v>
      </c>
      <c r="E1796" s="1" t="s">
        <v>25</v>
      </c>
      <c r="F1796" s="1" t="s">
        <v>26</v>
      </c>
      <c r="G1796" s="1" t="s">
        <v>215</v>
      </c>
      <c r="H1796" t="s">
        <v>52</v>
      </c>
      <c r="I1796" s="1" t="s">
        <v>237</v>
      </c>
      <c r="J1796" t="s">
        <v>17</v>
      </c>
      <c r="K1796" s="1" t="s">
        <v>57</v>
      </c>
      <c r="L1796" t="s">
        <v>278</v>
      </c>
      <c r="M1796" t="s">
        <v>58</v>
      </c>
      <c r="N1796">
        <v>4</v>
      </c>
      <c r="O1796" t="s">
        <v>232</v>
      </c>
      <c r="P1796">
        <v>1</v>
      </c>
      <c r="Q1796">
        <v>1</v>
      </c>
      <c r="R1796" t="s">
        <v>234</v>
      </c>
      <c r="S1796" t="s">
        <v>258</v>
      </c>
      <c r="T1796" t="s">
        <v>260</v>
      </c>
      <c r="U1796" t="s">
        <v>443</v>
      </c>
    </row>
    <row r="1797" spans="1:21" x14ac:dyDescent="0.35">
      <c r="A1797" s="2" t="s">
        <v>53</v>
      </c>
      <c r="B1797" s="1" t="s">
        <v>133</v>
      </c>
      <c r="C1797" t="s">
        <v>512</v>
      </c>
      <c r="D1797" s="1" t="s">
        <v>516</v>
      </c>
      <c r="E1797" s="1" t="s">
        <v>25</v>
      </c>
      <c r="F1797" s="1" t="s">
        <v>26</v>
      </c>
      <c r="G1797" s="1" t="s">
        <v>215</v>
      </c>
      <c r="H1797" t="s">
        <v>52</v>
      </c>
      <c r="I1797" s="1" t="s">
        <v>272</v>
      </c>
      <c r="J1797" t="s">
        <v>17</v>
      </c>
      <c r="K1797" s="1" t="s">
        <v>57</v>
      </c>
      <c r="L1797" t="s">
        <v>278</v>
      </c>
      <c r="M1797" t="s">
        <v>58</v>
      </c>
      <c r="N1797">
        <v>1</v>
      </c>
      <c r="O1797" t="s">
        <v>232</v>
      </c>
      <c r="P1797">
        <v>0</v>
      </c>
      <c r="Q1797">
        <v>1</v>
      </c>
      <c r="R1797" t="s">
        <v>234</v>
      </c>
      <c r="S1797" t="s">
        <v>258</v>
      </c>
      <c r="T1797" t="s">
        <v>260</v>
      </c>
      <c r="U1797" t="s">
        <v>443</v>
      </c>
    </row>
    <row r="1798" spans="1:21" x14ac:dyDescent="0.35">
      <c r="A1798" s="2" t="s">
        <v>53</v>
      </c>
      <c r="B1798" s="1" t="s">
        <v>133</v>
      </c>
      <c r="C1798" t="s">
        <v>512</v>
      </c>
      <c r="D1798" s="1" t="s">
        <v>516</v>
      </c>
      <c r="E1798" s="1" t="s">
        <v>25</v>
      </c>
      <c r="F1798" s="1" t="s">
        <v>26</v>
      </c>
      <c r="G1798" s="1" t="s">
        <v>215</v>
      </c>
      <c r="H1798" t="s">
        <v>52</v>
      </c>
      <c r="I1798" s="1" t="s">
        <v>272</v>
      </c>
      <c r="J1798" t="s">
        <v>17</v>
      </c>
      <c r="K1798" s="1" t="s">
        <v>57</v>
      </c>
      <c r="L1798" t="s">
        <v>278</v>
      </c>
      <c r="M1798" t="s">
        <v>58</v>
      </c>
      <c r="N1798">
        <v>2</v>
      </c>
      <c r="O1798" t="s">
        <v>232</v>
      </c>
      <c r="P1798">
        <v>1</v>
      </c>
      <c r="Q1798">
        <v>1</v>
      </c>
      <c r="R1798" t="s">
        <v>234</v>
      </c>
      <c r="S1798" t="s">
        <v>258</v>
      </c>
      <c r="T1798" t="s">
        <v>260</v>
      </c>
      <c r="U1798" t="s">
        <v>443</v>
      </c>
    </row>
    <row r="1799" spans="1:21" x14ac:dyDescent="0.35">
      <c r="A1799" s="2" t="s">
        <v>53</v>
      </c>
      <c r="B1799" s="1" t="s">
        <v>133</v>
      </c>
      <c r="C1799" t="s">
        <v>512</v>
      </c>
      <c r="D1799" s="1" t="s">
        <v>516</v>
      </c>
      <c r="E1799" s="1" t="s">
        <v>25</v>
      </c>
      <c r="F1799" s="1" t="s">
        <v>26</v>
      </c>
      <c r="G1799" s="1" t="s">
        <v>215</v>
      </c>
      <c r="H1799" t="s">
        <v>16</v>
      </c>
      <c r="I1799" s="1" t="s">
        <v>237</v>
      </c>
      <c r="J1799" t="s">
        <v>17</v>
      </c>
      <c r="K1799" s="1" t="s">
        <v>57</v>
      </c>
      <c r="L1799" t="s">
        <v>278</v>
      </c>
      <c r="M1799" t="s">
        <v>58</v>
      </c>
      <c r="N1799">
        <v>1</v>
      </c>
      <c r="O1799" t="s">
        <v>232</v>
      </c>
      <c r="P1799">
        <v>0</v>
      </c>
      <c r="Q1799">
        <v>1</v>
      </c>
      <c r="R1799" t="s">
        <v>234</v>
      </c>
      <c r="S1799" t="s">
        <v>258</v>
      </c>
      <c r="T1799" t="s">
        <v>260</v>
      </c>
      <c r="U1799" t="s">
        <v>443</v>
      </c>
    </row>
    <row r="1800" spans="1:21" x14ac:dyDescent="0.35">
      <c r="A1800" s="2" t="s">
        <v>53</v>
      </c>
      <c r="B1800" s="1" t="s">
        <v>133</v>
      </c>
      <c r="C1800" t="s">
        <v>512</v>
      </c>
      <c r="D1800" s="1" t="s">
        <v>516</v>
      </c>
      <c r="E1800" s="1" t="s">
        <v>25</v>
      </c>
      <c r="F1800" s="1" t="s">
        <v>26</v>
      </c>
      <c r="G1800" s="1" t="s">
        <v>215</v>
      </c>
      <c r="H1800" t="s">
        <v>16</v>
      </c>
      <c r="I1800" s="1" t="s">
        <v>237</v>
      </c>
      <c r="J1800" t="s">
        <v>17</v>
      </c>
      <c r="K1800" s="1" t="s">
        <v>57</v>
      </c>
      <c r="L1800" t="s">
        <v>278</v>
      </c>
      <c r="M1800" t="s">
        <v>58</v>
      </c>
      <c r="N1800">
        <v>4</v>
      </c>
      <c r="O1800" t="s">
        <v>232</v>
      </c>
      <c r="P1800">
        <v>1</v>
      </c>
      <c r="Q1800">
        <v>1</v>
      </c>
      <c r="R1800" t="s">
        <v>234</v>
      </c>
      <c r="S1800" t="s">
        <v>258</v>
      </c>
      <c r="T1800" t="s">
        <v>260</v>
      </c>
      <c r="U1800" t="s">
        <v>443</v>
      </c>
    </row>
    <row r="1801" spans="1:21" x14ac:dyDescent="0.35">
      <c r="A1801" s="2" t="s">
        <v>53</v>
      </c>
      <c r="B1801" s="1" t="s">
        <v>133</v>
      </c>
      <c r="C1801" t="s">
        <v>512</v>
      </c>
      <c r="D1801" s="1" t="s">
        <v>516</v>
      </c>
      <c r="E1801" s="1" t="s">
        <v>25</v>
      </c>
      <c r="F1801" s="1" t="s">
        <v>26</v>
      </c>
      <c r="G1801" s="1" t="s">
        <v>215</v>
      </c>
      <c r="H1801" t="s">
        <v>16</v>
      </c>
      <c r="I1801" s="1" t="s">
        <v>272</v>
      </c>
      <c r="J1801" t="s">
        <v>17</v>
      </c>
      <c r="K1801" s="1" t="s">
        <v>57</v>
      </c>
      <c r="L1801" t="s">
        <v>278</v>
      </c>
      <c r="M1801" t="s">
        <v>58</v>
      </c>
      <c r="N1801">
        <v>1</v>
      </c>
      <c r="O1801" t="s">
        <v>232</v>
      </c>
      <c r="P1801">
        <v>0</v>
      </c>
      <c r="Q1801">
        <v>1</v>
      </c>
      <c r="R1801" t="s">
        <v>234</v>
      </c>
      <c r="S1801" t="s">
        <v>258</v>
      </c>
      <c r="T1801" t="s">
        <v>260</v>
      </c>
      <c r="U1801" t="s">
        <v>443</v>
      </c>
    </row>
    <row r="1802" spans="1:21" x14ac:dyDescent="0.35">
      <c r="A1802" s="2" t="s">
        <v>53</v>
      </c>
      <c r="B1802" s="1" t="s">
        <v>133</v>
      </c>
      <c r="C1802" t="s">
        <v>512</v>
      </c>
      <c r="D1802" s="1" t="s">
        <v>516</v>
      </c>
      <c r="E1802" s="1" t="s">
        <v>25</v>
      </c>
      <c r="F1802" s="1" t="s">
        <v>26</v>
      </c>
      <c r="G1802" s="1" t="s">
        <v>215</v>
      </c>
      <c r="H1802" t="s">
        <v>16</v>
      </c>
      <c r="I1802" s="1" t="s">
        <v>272</v>
      </c>
      <c r="J1802" t="s">
        <v>17</v>
      </c>
      <c r="K1802" s="1" t="s">
        <v>57</v>
      </c>
      <c r="L1802" t="s">
        <v>278</v>
      </c>
      <c r="M1802" t="s">
        <v>58</v>
      </c>
      <c r="N1802">
        <v>4</v>
      </c>
      <c r="O1802" t="s">
        <v>232</v>
      </c>
      <c r="P1802">
        <v>1</v>
      </c>
      <c r="Q1802">
        <v>1</v>
      </c>
      <c r="R1802" t="s">
        <v>234</v>
      </c>
      <c r="S1802" t="s">
        <v>258</v>
      </c>
      <c r="T1802" t="s">
        <v>260</v>
      </c>
      <c r="U1802" t="s">
        <v>443</v>
      </c>
    </row>
    <row r="1803" spans="1:21" x14ac:dyDescent="0.35">
      <c r="A1803" s="2" t="s">
        <v>53</v>
      </c>
      <c r="B1803" s="1" t="s">
        <v>133</v>
      </c>
      <c r="C1803" t="s">
        <v>512</v>
      </c>
      <c r="D1803" s="1" t="s">
        <v>516</v>
      </c>
      <c r="E1803" s="1" t="s">
        <v>25</v>
      </c>
      <c r="F1803" s="1" t="s">
        <v>26</v>
      </c>
      <c r="G1803" s="1" t="s">
        <v>215</v>
      </c>
      <c r="H1803" t="s">
        <v>16</v>
      </c>
      <c r="I1803" s="1" t="s">
        <v>326</v>
      </c>
      <c r="J1803" t="s">
        <v>17</v>
      </c>
      <c r="K1803" s="1" t="s">
        <v>57</v>
      </c>
      <c r="L1803" t="s">
        <v>278</v>
      </c>
      <c r="M1803" t="s">
        <v>58</v>
      </c>
      <c r="N1803">
        <v>6</v>
      </c>
      <c r="O1803" t="s">
        <v>232</v>
      </c>
      <c r="P1803">
        <v>1</v>
      </c>
      <c r="Q1803">
        <v>1</v>
      </c>
      <c r="R1803" t="s">
        <v>234</v>
      </c>
      <c r="S1803" t="s">
        <v>258</v>
      </c>
      <c r="T1803" t="s">
        <v>260</v>
      </c>
      <c r="U1803" t="s">
        <v>443</v>
      </c>
    </row>
    <row r="1804" spans="1:21" x14ac:dyDescent="0.35">
      <c r="A1804" s="2" t="s">
        <v>53</v>
      </c>
      <c r="B1804" s="1" t="s">
        <v>133</v>
      </c>
      <c r="C1804" t="s">
        <v>512</v>
      </c>
      <c r="D1804" s="1" t="s">
        <v>516</v>
      </c>
      <c r="E1804" s="1" t="s">
        <v>25</v>
      </c>
      <c r="F1804" s="1" t="s">
        <v>26</v>
      </c>
      <c r="G1804" s="1" t="s">
        <v>215</v>
      </c>
      <c r="H1804" t="s">
        <v>20</v>
      </c>
      <c r="I1804" s="1" t="s">
        <v>237</v>
      </c>
      <c r="J1804" t="s">
        <v>17</v>
      </c>
      <c r="K1804" s="1" t="s">
        <v>57</v>
      </c>
      <c r="L1804" t="s">
        <v>278</v>
      </c>
      <c r="M1804" t="s">
        <v>58</v>
      </c>
      <c r="N1804">
        <v>1</v>
      </c>
      <c r="O1804" t="s">
        <v>232</v>
      </c>
      <c r="P1804">
        <v>1</v>
      </c>
      <c r="Q1804">
        <v>1</v>
      </c>
      <c r="R1804" t="s">
        <v>234</v>
      </c>
      <c r="S1804" t="s">
        <v>258</v>
      </c>
      <c r="T1804" t="s">
        <v>260</v>
      </c>
      <c r="U1804" t="s">
        <v>443</v>
      </c>
    </row>
    <row r="1805" spans="1:21" x14ac:dyDescent="0.35">
      <c r="A1805" s="2" t="s">
        <v>53</v>
      </c>
      <c r="B1805" s="1" t="s">
        <v>133</v>
      </c>
      <c r="C1805" t="s">
        <v>512</v>
      </c>
      <c r="D1805" s="1" t="s">
        <v>516</v>
      </c>
      <c r="E1805" s="1" t="s">
        <v>25</v>
      </c>
      <c r="F1805" s="1" t="s">
        <v>26</v>
      </c>
      <c r="G1805" s="1" t="s">
        <v>215</v>
      </c>
      <c r="H1805" t="s">
        <v>20</v>
      </c>
      <c r="I1805" s="1" t="s">
        <v>272</v>
      </c>
      <c r="J1805" t="s">
        <v>17</v>
      </c>
      <c r="K1805" s="1" t="s">
        <v>57</v>
      </c>
      <c r="L1805" t="s">
        <v>278</v>
      </c>
      <c r="M1805" t="s">
        <v>58</v>
      </c>
      <c r="N1805">
        <v>2</v>
      </c>
      <c r="O1805" t="s">
        <v>232</v>
      </c>
      <c r="P1805">
        <v>1</v>
      </c>
      <c r="Q1805">
        <v>1</v>
      </c>
      <c r="R1805" t="s">
        <v>234</v>
      </c>
      <c r="S1805" t="s">
        <v>258</v>
      </c>
      <c r="T1805" t="s">
        <v>260</v>
      </c>
      <c r="U1805" t="s">
        <v>443</v>
      </c>
    </row>
    <row r="1806" spans="1:21" x14ac:dyDescent="0.35">
      <c r="A1806" s="2" t="s">
        <v>53</v>
      </c>
      <c r="B1806" s="1" t="s">
        <v>133</v>
      </c>
      <c r="C1806" t="s">
        <v>512</v>
      </c>
      <c r="D1806" s="1" t="s">
        <v>516</v>
      </c>
      <c r="E1806" s="1" t="s">
        <v>25</v>
      </c>
      <c r="F1806" s="1" t="s">
        <v>26</v>
      </c>
      <c r="G1806" s="1" t="s">
        <v>215</v>
      </c>
      <c r="H1806" t="s">
        <v>36</v>
      </c>
      <c r="I1806" s="1" t="s">
        <v>237</v>
      </c>
      <c r="J1806" t="s">
        <v>17</v>
      </c>
      <c r="K1806" s="1" t="s">
        <v>57</v>
      </c>
      <c r="L1806" t="s">
        <v>278</v>
      </c>
      <c r="M1806" t="s">
        <v>58</v>
      </c>
      <c r="N1806">
        <v>1</v>
      </c>
      <c r="O1806" t="s">
        <v>232</v>
      </c>
      <c r="P1806">
        <v>1</v>
      </c>
      <c r="Q1806">
        <v>1</v>
      </c>
      <c r="R1806" t="s">
        <v>234</v>
      </c>
      <c r="S1806" t="s">
        <v>258</v>
      </c>
      <c r="T1806" t="s">
        <v>260</v>
      </c>
      <c r="U1806" t="s">
        <v>443</v>
      </c>
    </row>
    <row r="1807" spans="1:21" x14ac:dyDescent="0.35">
      <c r="A1807" s="2" t="s">
        <v>53</v>
      </c>
      <c r="B1807" s="1" t="s">
        <v>133</v>
      </c>
      <c r="C1807" t="s">
        <v>512</v>
      </c>
      <c r="D1807" s="1" t="s">
        <v>516</v>
      </c>
      <c r="E1807" s="1" t="s">
        <v>25</v>
      </c>
      <c r="F1807" s="1" t="s">
        <v>15</v>
      </c>
      <c r="G1807" s="1" t="s">
        <v>215</v>
      </c>
      <c r="H1807" t="s">
        <v>52</v>
      </c>
      <c r="I1807" s="1" t="s">
        <v>237</v>
      </c>
      <c r="J1807" t="s">
        <v>17</v>
      </c>
      <c r="K1807" s="1" t="s">
        <v>57</v>
      </c>
      <c r="L1807" t="s">
        <v>278</v>
      </c>
      <c r="M1807" t="s">
        <v>58</v>
      </c>
      <c r="N1807">
        <v>1</v>
      </c>
      <c r="O1807" t="s">
        <v>232</v>
      </c>
      <c r="P1807">
        <v>1</v>
      </c>
      <c r="Q1807">
        <v>1</v>
      </c>
      <c r="R1807" t="s">
        <v>234</v>
      </c>
      <c r="S1807" t="s">
        <v>258</v>
      </c>
      <c r="T1807" t="s">
        <v>260</v>
      </c>
      <c r="U1807" t="s">
        <v>443</v>
      </c>
    </row>
    <row r="1808" spans="1:21" x14ac:dyDescent="0.35">
      <c r="A1808" s="2" t="s">
        <v>53</v>
      </c>
      <c r="B1808" s="1" t="s">
        <v>133</v>
      </c>
      <c r="C1808" t="s">
        <v>512</v>
      </c>
      <c r="D1808" s="1" t="s">
        <v>516</v>
      </c>
      <c r="E1808" s="1" t="s">
        <v>25</v>
      </c>
      <c r="F1808" s="1" t="s">
        <v>29</v>
      </c>
      <c r="G1808" s="1" t="s">
        <v>29</v>
      </c>
      <c r="H1808" t="s">
        <v>16</v>
      </c>
      <c r="I1808" s="1" t="s">
        <v>237</v>
      </c>
      <c r="J1808" t="s">
        <v>17</v>
      </c>
      <c r="K1808" s="1" t="s">
        <v>57</v>
      </c>
      <c r="L1808" t="s">
        <v>278</v>
      </c>
      <c r="M1808" t="s">
        <v>58</v>
      </c>
      <c r="N1808">
        <v>1</v>
      </c>
      <c r="O1808" t="s">
        <v>232</v>
      </c>
      <c r="P1808">
        <v>1</v>
      </c>
      <c r="Q1808">
        <v>1</v>
      </c>
      <c r="R1808" t="s">
        <v>234</v>
      </c>
      <c r="S1808" t="s">
        <v>258</v>
      </c>
      <c r="T1808" t="s">
        <v>260</v>
      </c>
      <c r="U1808" t="s">
        <v>443</v>
      </c>
    </row>
    <row r="1809" spans="1:21" x14ac:dyDescent="0.35">
      <c r="A1809" s="2" t="s">
        <v>53</v>
      </c>
      <c r="B1809" s="1" t="s">
        <v>133</v>
      </c>
      <c r="C1809" t="s">
        <v>512</v>
      </c>
      <c r="D1809" s="1" t="s">
        <v>516</v>
      </c>
      <c r="E1809" s="1" t="s">
        <v>25</v>
      </c>
      <c r="F1809" s="1" t="s">
        <v>29</v>
      </c>
      <c r="G1809" s="1" t="s">
        <v>29</v>
      </c>
      <c r="H1809" t="s">
        <v>16</v>
      </c>
      <c r="I1809" s="1" t="s">
        <v>272</v>
      </c>
      <c r="J1809" t="s">
        <v>17</v>
      </c>
      <c r="K1809" s="1" t="s">
        <v>57</v>
      </c>
      <c r="L1809" t="s">
        <v>278</v>
      </c>
      <c r="M1809" t="s">
        <v>58</v>
      </c>
      <c r="N1809">
        <v>1</v>
      </c>
      <c r="O1809" t="s">
        <v>232</v>
      </c>
      <c r="P1809">
        <v>1</v>
      </c>
      <c r="Q1809">
        <v>1</v>
      </c>
      <c r="R1809" t="s">
        <v>234</v>
      </c>
      <c r="S1809" t="s">
        <v>258</v>
      </c>
      <c r="T1809" t="s">
        <v>260</v>
      </c>
      <c r="U1809" t="s">
        <v>443</v>
      </c>
    </row>
    <row r="1810" spans="1:21" x14ac:dyDescent="0.35">
      <c r="A1810" s="2" t="s">
        <v>53</v>
      </c>
      <c r="B1810" s="1" t="s">
        <v>133</v>
      </c>
      <c r="C1810" t="s">
        <v>512</v>
      </c>
      <c r="D1810" s="1" t="s">
        <v>516</v>
      </c>
      <c r="E1810" s="1" t="s">
        <v>25</v>
      </c>
      <c r="F1810" s="1" t="s">
        <v>29</v>
      </c>
      <c r="G1810" s="1" t="s">
        <v>29</v>
      </c>
      <c r="H1810" t="s">
        <v>27</v>
      </c>
      <c r="I1810" s="1" t="s">
        <v>237</v>
      </c>
      <c r="J1810" t="s">
        <v>17</v>
      </c>
      <c r="K1810" s="1" t="s">
        <v>57</v>
      </c>
      <c r="L1810" t="s">
        <v>278</v>
      </c>
      <c r="M1810" t="s">
        <v>58</v>
      </c>
      <c r="N1810">
        <v>1</v>
      </c>
      <c r="O1810" t="s">
        <v>232</v>
      </c>
      <c r="P1810">
        <v>1</v>
      </c>
      <c r="Q1810">
        <v>1</v>
      </c>
      <c r="R1810" t="s">
        <v>234</v>
      </c>
      <c r="S1810" t="s">
        <v>258</v>
      </c>
      <c r="T1810" t="s">
        <v>260</v>
      </c>
      <c r="U1810" t="s">
        <v>443</v>
      </c>
    </row>
    <row r="1811" spans="1:21" x14ac:dyDescent="0.35">
      <c r="A1811" s="2" t="s">
        <v>53</v>
      </c>
      <c r="B1811" s="1" t="s">
        <v>133</v>
      </c>
      <c r="C1811" t="s">
        <v>512</v>
      </c>
      <c r="D1811" s="1" t="s">
        <v>516</v>
      </c>
      <c r="E1811" s="1" t="s">
        <v>25</v>
      </c>
      <c r="F1811" s="1" t="s">
        <v>29</v>
      </c>
      <c r="G1811" s="1" t="s">
        <v>29</v>
      </c>
      <c r="H1811" t="s">
        <v>27</v>
      </c>
      <c r="I1811" s="1" t="s">
        <v>272</v>
      </c>
      <c r="J1811" t="s">
        <v>17</v>
      </c>
      <c r="K1811" s="1" t="s">
        <v>57</v>
      </c>
      <c r="L1811" t="s">
        <v>278</v>
      </c>
      <c r="M1811" t="s">
        <v>58</v>
      </c>
      <c r="N1811">
        <v>1</v>
      </c>
      <c r="O1811" t="s">
        <v>232</v>
      </c>
      <c r="P1811">
        <v>1</v>
      </c>
      <c r="Q1811">
        <v>1</v>
      </c>
      <c r="R1811" t="s">
        <v>234</v>
      </c>
      <c r="S1811" t="s">
        <v>258</v>
      </c>
      <c r="T1811" t="s">
        <v>260</v>
      </c>
      <c r="U1811" t="s">
        <v>443</v>
      </c>
    </row>
    <row r="1812" spans="1:21" x14ac:dyDescent="0.35">
      <c r="A1812" s="2" t="s">
        <v>53</v>
      </c>
      <c r="B1812" s="1" t="s">
        <v>133</v>
      </c>
      <c r="C1812" t="s">
        <v>512</v>
      </c>
      <c r="D1812" s="1" t="s">
        <v>516</v>
      </c>
      <c r="E1812" s="1" t="s">
        <v>25</v>
      </c>
      <c r="F1812" s="1" t="s">
        <v>29</v>
      </c>
      <c r="G1812" s="1" t="s">
        <v>29</v>
      </c>
      <c r="H1812" t="s">
        <v>30</v>
      </c>
      <c r="I1812" s="1" t="s">
        <v>326</v>
      </c>
      <c r="J1812" t="s">
        <v>17</v>
      </c>
      <c r="K1812" s="1" t="s">
        <v>57</v>
      </c>
      <c r="L1812" t="s">
        <v>278</v>
      </c>
      <c r="M1812" t="s">
        <v>58</v>
      </c>
      <c r="N1812">
        <v>1</v>
      </c>
      <c r="O1812" t="s">
        <v>232</v>
      </c>
      <c r="P1812">
        <v>1</v>
      </c>
      <c r="Q1812">
        <v>1</v>
      </c>
      <c r="R1812" t="s">
        <v>234</v>
      </c>
      <c r="S1812" t="s">
        <v>258</v>
      </c>
      <c r="T1812" t="s">
        <v>260</v>
      </c>
      <c r="U1812" t="s">
        <v>443</v>
      </c>
    </row>
    <row r="1813" spans="1:21" x14ac:dyDescent="0.35">
      <c r="A1813" s="2" t="s">
        <v>53</v>
      </c>
      <c r="B1813" s="1" t="s">
        <v>133</v>
      </c>
      <c r="C1813" t="s">
        <v>512</v>
      </c>
      <c r="D1813" s="1" t="s">
        <v>516</v>
      </c>
      <c r="E1813" s="1" t="s">
        <v>25</v>
      </c>
      <c r="F1813" s="1" t="s">
        <v>21</v>
      </c>
      <c r="G1813" s="1" t="s">
        <v>29</v>
      </c>
      <c r="H1813" t="s">
        <v>16</v>
      </c>
      <c r="I1813" s="1" t="s">
        <v>237</v>
      </c>
      <c r="J1813" t="s">
        <v>17</v>
      </c>
      <c r="K1813" s="1" t="s">
        <v>57</v>
      </c>
      <c r="L1813" t="s">
        <v>278</v>
      </c>
      <c r="M1813" t="s">
        <v>58</v>
      </c>
      <c r="N1813">
        <v>2</v>
      </c>
      <c r="O1813" t="s">
        <v>232</v>
      </c>
      <c r="P1813">
        <v>1</v>
      </c>
      <c r="Q1813">
        <v>1</v>
      </c>
      <c r="R1813" t="s">
        <v>234</v>
      </c>
      <c r="S1813" t="s">
        <v>258</v>
      </c>
      <c r="T1813" t="s">
        <v>260</v>
      </c>
      <c r="U1813" t="s">
        <v>443</v>
      </c>
    </row>
    <row r="1814" spans="1:21" x14ac:dyDescent="0.35">
      <c r="A1814" s="2" t="s">
        <v>53</v>
      </c>
      <c r="B1814" s="1" t="s">
        <v>133</v>
      </c>
      <c r="C1814" t="s">
        <v>512</v>
      </c>
      <c r="D1814" s="1" t="s">
        <v>516</v>
      </c>
      <c r="E1814" s="1" t="s">
        <v>25</v>
      </c>
      <c r="F1814" s="1" t="s">
        <v>21</v>
      </c>
      <c r="G1814" s="1" t="s">
        <v>29</v>
      </c>
      <c r="H1814" t="s">
        <v>16</v>
      </c>
      <c r="I1814" s="1" t="s">
        <v>272</v>
      </c>
      <c r="J1814" t="s">
        <v>17</v>
      </c>
      <c r="K1814" s="1" t="s">
        <v>57</v>
      </c>
      <c r="L1814" t="s">
        <v>278</v>
      </c>
      <c r="M1814" t="s">
        <v>58</v>
      </c>
      <c r="N1814">
        <v>1</v>
      </c>
      <c r="O1814" t="s">
        <v>232</v>
      </c>
      <c r="P1814">
        <v>1</v>
      </c>
      <c r="Q1814">
        <v>1</v>
      </c>
      <c r="R1814" t="s">
        <v>234</v>
      </c>
      <c r="S1814" t="s">
        <v>258</v>
      </c>
      <c r="T1814" t="s">
        <v>260</v>
      </c>
      <c r="U1814" t="s">
        <v>443</v>
      </c>
    </row>
    <row r="1815" spans="1:21" x14ac:dyDescent="0.35">
      <c r="A1815" s="2" t="s">
        <v>53</v>
      </c>
      <c r="B1815" s="1" t="s">
        <v>133</v>
      </c>
      <c r="C1815" t="s">
        <v>512</v>
      </c>
      <c r="D1815" s="1" t="s">
        <v>516</v>
      </c>
      <c r="E1815" s="1" t="s">
        <v>25</v>
      </c>
      <c r="F1815" s="1" t="s">
        <v>21</v>
      </c>
      <c r="G1815" s="1" t="s">
        <v>29</v>
      </c>
      <c r="H1815" t="s">
        <v>27</v>
      </c>
      <c r="I1815" s="1" t="s">
        <v>237</v>
      </c>
      <c r="J1815" t="s">
        <v>17</v>
      </c>
      <c r="K1815" s="1" t="s">
        <v>57</v>
      </c>
      <c r="L1815" t="s">
        <v>278</v>
      </c>
      <c r="M1815" t="s">
        <v>58</v>
      </c>
      <c r="N1815">
        <v>1</v>
      </c>
      <c r="O1815" t="s">
        <v>232</v>
      </c>
      <c r="P1815">
        <v>1</v>
      </c>
      <c r="Q1815">
        <v>1</v>
      </c>
      <c r="R1815" t="s">
        <v>234</v>
      </c>
      <c r="S1815" t="s">
        <v>258</v>
      </c>
      <c r="T1815" t="s">
        <v>260</v>
      </c>
      <c r="U1815" t="s">
        <v>443</v>
      </c>
    </row>
    <row r="1816" spans="1:21" x14ac:dyDescent="0.35">
      <c r="A1816" s="2" t="s">
        <v>53</v>
      </c>
      <c r="B1816" s="1" t="s">
        <v>133</v>
      </c>
      <c r="C1816" t="s">
        <v>512</v>
      </c>
      <c r="D1816" s="1" t="s">
        <v>516</v>
      </c>
      <c r="E1816" s="1" t="s">
        <v>25</v>
      </c>
      <c r="F1816" s="1" t="s">
        <v>21</v>
      </c>
      <c r="G1816" s="1" t="s">
        <v>29</v>
      </c>
      <c r="H1816" t="s">
        <v>24</v>
      </c>
      <c r="I1816" s="1" t="s">
        <v>237</v>
      </c>
      <c r="J1816" t="s">
        <v>17</v>
      </c>
      <c r="K1816" s="1" t="s">
        <v>75</v>
      </c>
      <c r="L1816" t="s">
        <v>278</v>
      </c>
      <c r="M1816" t="s">
        <v>98</v>
      </c>
      <c r="N1816">
        <v>1</v>
      </c>
      <c r="O1816" t="s">
        <v>232</v>
      </c>
      <c r="P1816">
        <v>0</v>
      </c>
      <c r="Q1816">
        <v>1</v>
      </c>
      <c r="R1816" t="s">
        <v>234</v>
      </c>
      <c r="S1816" t="s">
        <v>258</v>
      </c>
      <c r="T1816" t="s">
        <v>260</v>
      </c>
      <c r="U1816" t="s">
        <v>443</v>
      </c>
    </row>
    <row r="1817" spans="1:21" x14ac:dyDescent="0.35">
      <c r="A1817" s="2" t="s">
        <v>53</v>
      </c>
      <c r="B1817" s="1" t="s">
        <v>133</v>
      </c>
      <c r="C1817" t="s">
        <v>512</v>
      </c>
      <c r="D1817" s="1" t="s">
        <v>288</v>
      </c>
      <c r="E1817" s="1" t="s">
        <v>14</v>
      </c>
      <c r="F1817" s="1" t="s">
        <v>33</v>
      </c>
      <c r="G1817" s="1" t="s">
        <v>214</v>
      </c>
      <c r="H1817" t="s">
        <v>27</v>
      </c>
      <c r="I1817" s="1" t="s">
        <v>272</v>
      </c>
      <c r="J1817" t="s">
        <v>17</v>
      </c>
      <c r="K1817" s="1" t="s">
        <v>22</v>
      </c>
      <c r="L1817" t="s">
        <v>278</v>
      </c>
      <c r="M1817" t="s">
        <v>28</v>
      </c>
      <c r="N1817">
        <v>1</v>
      </c>
      <c r="O1817" t="s">
        <v>232</v>
      </c>
      <c r="P1817">
        <v>1</v>
      </c>
      <c r="Q1817">
        <v>1</v>
      </c>
      <c r="R1817" t="s">
        <v>234</v>
      </c>
      <c r="S1817" t="s">
        <v>258</v>
      </c>
      <c r="T1817" t="s">
        <v>260</v>
      </c>
      <c r="U1817" t="s">
        <v>443</v>
      </c>
    </row>
    <row r="1818" spans="1:21" x14ac:dyDescent="0.35">
      <c r="A1818" s="2" t="s">
        <v>53</v>
      </c>
      <c r="B1818" s="1" t="s">
        <v>133</v>
      </c>
      <c r="C1818" t="s">
        <v>512</v>
      </c>
      <c r="D1818" s="1" t="s">
        <v>288</v>
      </c>
      <c r="E1818" s="1" t="s">
        <v>14</v>
      </c>
      <c r="F1818" s="1" t="s">
        <v>26</v>
      </c>
      <c r="G1818" s="1" t="s">
        <v>215</v>
      </c>
      <c r="H1818" t="s">
        <v>52</v>
      </c>
      <c r="I1818" s="1" t="s">
        <v>237</v>
      </c>
      <c r="J1818" t="s">
        <v>17</v>
      </c>
      <c r="K1818" s="1" t="s">
        <v>57</v>
      </c>
      <c r="L1818" t="s">
        <v>278</v>
      </c>
      <c r="M1818" t="s">
        <v>136</v>
      </c>
      <c r="N1818">
        <v>4</v>
      </c>
      <c r="O1818" t="s">
        <v>232</v>
      </c>
      <c r="P1818">
        <v>1</v>
      </c>
      <c r="Q1818">
        <v>1</v>
      </c>
      <c r="R1818" t="s">
        <v>234</v>
      </c>
      <c r="S1818" t="s">
        <v>258</v>
      </c>
      <c r="T1818" t="s">
        <v>260</v>
      </c>
      <c r="U1818" t="s">
        <v>443</v>
      </c>
    </row>
    <row r="1819" spans="1:21" x14ac:dyDescent="0.35">
      <c r="A1819" s="2" t="s">
        <v>53</v>
      </c>
      <c r="B1819" s="1" t="s">
        <v>133</v>
      </c>
      <c r="C1819" t="s">
        <v>512</v>
      </c>
      <c r="D1819" s="1" t="s">
        <v>288</v>
      </c>
      <c r="E1819" s="1" t="s">
        <v>14</v>
      </c>
      <c r="F1819" s="1" t="s">
        <v>26</v>
      </c>
      <c r="G1819" s="1" t="s">
        <v>215</v>
      </c>
      <c r="H1819" t="s">
        <v>52</v>
      </c>
      <c r="I1819" s="1" t="s">
        <v>272</v>
      </c>
      <c r="J1819" t="s">
        <v>17</v>
      </c>
      <c r="K1819" s="1" t="s">
        <v>57</v>
      </c>
      <c r="L1819" t="s">
        <v>363</v>
      </c>
      <c r="M1819" t="s">
        <v>136</v>
      </c>
      <c r="N1819">
        <v>1</v>
      </c>
      <c r="O1819" t="s">
        <v>232</v>
      </c>
      <c r="P1819">
        <v>0</v>
      </c>
      <c r="Q1819">
        <v>1</v>
      </c>
      <c r="R1819" t="s">
        <v>234</v>
      </c>
      <c r="S1819" t="s">
        <v>258</v>
      </c>
      <c r="T1819" t="s">
        <v>260</v>
      </c>
      <c r="U1819" t="s">
        <v>443</v>
      </c>
    </row>
    <row r="1820" spans="1:21" x14ac:dyDescent="0.35">
      <c r="A1820" s="2" t="s">
        <v>53</v>
      </c>
      <c r="B1820" s="1" t="s">
        <v>133</v>
      </c>
      <c r="C1820" t="s">
        <v>512</v>
      </c>
      <c r="D1820" s="1" t="s">
        <v>288</v>
      </c>
      <c r="E1820" s="1" t="s">
        <v>14</v>
      </c>
      <c r="F1820" s="1" t="s">
        <v>26</v>
      </c>
      <c r="G1820" s="1" t="s">
        <v>215</v>
      </c>
      <c r="H1820" t="s">
        <v>16</v>
      </c>
      <c r="I1820" s="1" t="s">
        <v>237</v>
      </c>
      <c r="J1820" t="s">
        <v>17</v>
      </c>
      <c r="K1820" s="1" t="s">
        <v>57</v>
      </c>
      <c r="L1820" t="s">
        <v>278</v>
      </c>
      <c r="M1820" t="s">
        <v>136</v>
      </c>
      <c r="N1820">
        <v>1</v>
      </c>
      <c r="O1820" t="s">
        <v>232</v>
      </c>
      <c r="P1820">
        <v>0</v>
      </c>
      <c r="Q1820">
        <v>1</v>
      </c>
      <c r="R1820" t="s">
        <v>234</v>
      </c>
      <c r="S1820" t="s">
        <v>258</v>
      </c>
      <c r="T1820" t="s">
        <v>260</v>
      </c>
      <c r="U1820" t="s">
        <v>443</v>
      </c>
    </row>
    <row r="1821" spans="1:21" x14ac:dyDescent="0.35">
      <c r="A1821" s="2" t="s">
        <v>53</v>
      </c>
      <c r="B1821" s="1" t="s">
        <v>133</v>
      </c>
      <c r="C1821" t="s">
        <v>512</v>
      </c>
      <c r="D1821" s="1" t="s">
        <v>288</v>
      </c>
      <c r="E1821" s="1" t="s">
        <v>14</v>
      </c>
      <c r="F1821" s="1" t="s">
        <v>26</v>
      </c>
      <c r="G1821" s="1" t="s">
        <v>215</v>
      </c>
      <c r="H1821" t="s">
        <v>16</v>
      </c>
      <c r="I1821" s="1" t="s">
        <v>272</v>
      </c>
      <c r="J1821" t="s">
        <v>17</v>
      </c>
      <c r="K1821" s="1" t="s">
        <v>57</v>
      </c>
      <c r="L1821" t="s">
        <v>278</v>
      </c>
      <c r="M1821" t="s">
        <v>136</v>
      </c>
      <c r="N1821">
        <v>2</v>
      </c>
      <c r="O1821" t="s">
        <v>232</v>
      </c>
      <c r="P1821">
        <v>1</v>
      </c>
      <c r="Q1821">
        <v>1</v>
      </c>
      <c r="R1821" t="s">
        <v>234</v>
      </c>
      <c r="S1821" t="s">
        <v>258</v>
      </c>
      <c r="T1821" t="s">
        <v>260</v>
      </c>
      <c r="U1821" t="s">
        <v>443</v>
      </c>
    </row>
    <row r="1822" spans="1:21" x14ac:dyDescent="0.35">
      <c r="A1822" s="2" t="s">
        <v>53</v>
      </c>
      <c r="B1822" s="1" t="s">
        <v>133</v>
      </c>
      <c r="C1822" t="s">
        <v>512</v>
      </c>
      <c r="D1822" s="1" t="s">
        <v>288</v>
      </c>
      <c r="E1822" s="1" t="s">
        <v>14</v>
      </c>
      <c r="F1822" s="1" t="s">
        <v>26</v>
      </c>
      <c r="G1822" s="1" t="s">
        <v>215</v>
      </c>
      <c r="H1822" t="s">
        <v>20</v>
      </c>
      <c r="I1822" s="1" t="s">
        <v>237</v>
      </c>
      <c r="J1822" t="s">
        <v>17</v>
      </c>
      <c r="K1822" s="1" t="s">
        <v>57</v>
      </c>
      <c r="L1822" t="s">
        <v>278</v>
      </c>
      <c r="M1822" t="s">
        <v>136</v>
      </c>
      <c r="N1822">
        <v>1</v>
      </c>
      <c r="O1822" t="s">
        <v>232</v>
      </c>
      <c r="P1822">
        <v>1</v>
      </c>
      <c r="Q1822">
        <v>1</v>
      </c>
      <c r="R1822" t="s">
        <v>234</v>
      </c>
      <c r="S1822" t="s">
        <v>258</v>
      </c>
      <c r="T1822" t="s">
        <v>260</v>
      </c>
      <c r="U1822" t="s">
        <v>443</v>
      </c>
    </row>
    <row r="1823" spans="1:21" x14ac:dyDescent="0.35">
      <c r="A1823" s="2" t="s">
        <v>53</v>
      </c>
      <c r="B1823" s="1" t="s">
        <v>133</v>
      </c>
      <c r="C1823" t="s">
        <v>512</v>
      </c>
      <c r="D1823" s="1" t="s">
        <v>288</v>
      </c>
      <c r="E1823" s="1" t="s">
        <v>14</v>
      </c>
      <c r="F1823" s="1" t="s">
        <v>26</v>
      </c>
      <c r="G1823" s="1" t="s">
        <v>215</v>
      </c>
      <c r="H1823" t="s">
        <v>20</v>
      </c>
      <c r="I1823" s="1" t="s">
        <v>272</v>
      </c>
      <c r="J1823" t="s">
        <v>17</v>
      </c>
      <c r="K1823" s="1" t="s">
        <v>57</v>
      </c>
      <c r="L1823" t="s">
        <v>278</v>
      </c>
      <c r="M1823" t="s">
        <v>136</v>
      </c>
      <c r="N1823">
        <v>1</v>
      </c>
      <c r="O1823" t="s">
        <v>232</v>
      </c>
      <c r="P1823">
        <v>1</v>
      </c>
      <c r="Q1823">
        <v>1</v>
      </c>
      <c r="R1823" t="s">
        <v>234</v>
      </c>
      <c r="S1823" t="s">
        <v>258</v>
      </c>
      <c r="T1823" t="s">
        <v>260</v>
      </c>
      <c r="U1823" t="s">
        <v>443</v>
      </c>
    </row>
    <row r="1824" spans="1:21" x14ac:dyDescent="0.35">
      <c r="A1824" s="2" t="s">
        <v>53</v>
      </c>
      <c r="B1824" s="1" t="s">
        <v>133</v>
      </c>
      <c r="C1824" t="s">
        <v>512</v>
      </c>
      <c r="D1824" s="1" t="s">
        <v>288</v>
      </c>
      <c r="E1824" s="1" t="s">
        <v>14</v>
      </c>
      <c r="F1824" s="1" t="s">
        <v>26</v>
      </c>
      <c r="G1824" s="1" t="s">
        <v>215</v>
      </c>
      <c r="H1824" t="s">
        <v>27</v>
      </c>
      <c r="I1824" s="1" t="s">
        <v>237</v>
      </c>
      <c r="J1824" t="s">
        <v>17</v>
      </c>
      <c r="K1824" s="1" t="s">
        <v>57</v>
      </c>
      <c r="L1824" t="s">
        <v>363</v>
      </c>
      <c r="M1824" t="s">
        <v>136</v>
      </c>
      <c r="N1824">
        <v>1</v>
      </c>
      <c r="O1824" t="s">
        <v>232</v>
      </c>
      <c r="P1824">
        <v>1</v>
      </c>
      <c r="Q1824">
        <v>1</v>
      </c>
      <c r="R1824" t="s">
        <v>234</v>
      </c>
      <c r="S1824" t="s">
        <v>258</v>
      </c>
      <c r="T1824" t="s">
        <v>260</v>
      </c>
      <c r="U1824" t="s">
        <v>443</v>
      </c>
    </row>
    <row r="1825" spans="1:21" x14ac:dyDescent="0.35">
      <c r="A1825" s="2" t="s">
        <v>53</v>
      </c>
      <c r="B1825" s="1" t="s">
        <v>133</v>
      </c>
      <c r="C1825" t="s">
        <v>512</v>
      </c>
      <c r="D1825" s="1" t="s">
        <v>288</v>
      </c>
      <c r="E1825" s="1" t="s">
        <v>14</v>
      </c>
      <c r="F1825" s="1" t="s">
        <v>26</v>
      </c>
      <c r="G1825" s="1" t="s">
        <v>215</v>
      </c>
      <c r="H1825" t="s">
        <v>30</v>
      </c>
      <c r="I1825" s="1" t="s">
        <v>237</v>
      </c>
      <c r="J1825" t="s">
        <v>17</v>
      </c>
      <c r="K1825" s="1" t="s">
        <v>57</v>
      </c>
      <c r="L1825" t="s">
        <v>278</v>
      </c>
      <c r="M1825" t="s">
        <v>136</v>
      </c>
      <c r="N1825">
        <v>1</v>
      </c>
      <c r="O1825" t="s">
        <v>232</v>
      </c>
      <c r="P1825">
        <v>1</v>
      </c>
      <c r="Q1825">
        <v>1</v>
      </c>
      <c r="R1825" t="s">
        <v>234</v>
      </c>
      <c r="S1825" t="s">
        <v>258</v>
      </c>
      <c r="T1825" t="s">
        <v>260</v>
      </c>
      <c r="U1825" t="s">
        <v>443</v>
      </c>
    </row>
    <row r="1826" spans="1:21" x14ac:dyDescent="0.35">
      <c r="A1826" s="2" t="s">
        <v>53</v>
      </c>
      <c r="B1826" s="1" t="s">
        <v>133</v>
      </c>
      <c r="C1826" t="s">
        <v>512</v>
      </c>
      <c r="D1826" s="1" t="s">
        <v>288</v>
      </c>
      <c r="E1826" s="1" t="s">
        <v>14</v>
      </c>
      <c r="F1826" s="1" t="s">
        <v>26</v>
      </c>
      <c r="G1826" s="1" t="s">
        <v>215</v>
      </c>
      <c r="H1826" t="s">
        <v>36</v>
      </c>
      <c r="I1826" s="1" t="s">
        <v>237</v>
      </c>
      <c r="J1826" t="s">
        <v>17</v>
      </c>
      <c r="K1826" s="1" t="s">
        <v>57</v>
      </c>
      <c r="L1826" t="s">
        <v>278</v>
      </c>
      <c r="M1826" t="s">
        <v>136</v>
      </c>
      <c r="N1826">
        <v>1</v>
      </c>
      <c r="O1826" t="s">
        <v>232</v>
      </c>
      <c r="P1826">
        <v>0</v>
      </c>
      <c r="Q1826">
        <v>1</v>
      </c>
      <c r="R1826" t="s">
        <v>234</v>
      </c>
      <c r="S1826" t="s">
        <v>258</v>
      </c>
      <c r="T1826" t="s">
        <v>260</v>
      </c>
      <c r="U1826" t="s">
        <v>443</v>
      </c>
    </row>
    <row r="1827" spans="1:21" x14ac:dyDescent="0.35">
      <c r="A1827" s="2" t="s">
        <v>53</v>
      </c>
      <c r="B1827" s="1" t="s">
        <v>133</v>
      </c>
      <c r="C1827" t="s">
        <v>512</v>
      </c>
      <c r="D1827" s="1" t="s">
        <v>288</v>
      </c>
      <c r="E1827" s="1" t="s">
        <v>14</v>
      </c>
      <c r="F1827" s="1" t="s">
        <v>15</v>
      </c>
      <c r="G1827" s="1" t="s">
        <v>215</v>
      </c>
      <c r="H1827" t="s">
        <v>52</v>
      </c>
      <c r="I1827" s="1" t="s">
        <v>237</v>
      </c>
      <c r="J1827" t="s">
        <v>17</v>
      </c>
      <c r="K1827" s="1" t="s">
        <v>57</v>
      </c>
      <c r="L1827" t="s">
        <v>278</v>
      </c>
      <c r="M1827" t="s">
        <v>136</v>
      </c>
      <c r="N1827">
        <v>2</v>
      </c>
      <c r="O1827" t="s">
        <v>232</v>
      </c>
      <c r="P1827">
        <v>1</v>
      </c>
      <c r="Q1827">
        <v>1</v>
      </c>
      <c r="R1827" t="s">
        <v>234</v>
      </c>
      <c r="S1827" t="s">
        <v>258</v>
      </c>
      <c r="T1827" t="s">
        <v>260</v>
      </c>
      <c r="U1827" t="s">
        <v>443</v>
      </c>
    </row>
    <row r="1828" spans="1:21" x14ac:dyDescent="0.35">
      <c r="A1828" s="2" t="s">
        <v>53</v>
      </c>
      <c r="B1828" s="1" t="s">
        <v>133</v>
      </c>
      <c r="C1828" t="s">
        <v>512</v>
      </c>
      <c r="D1828" s="1" t="s">
        <v>288</v>
      </c>
      <c r="E1828" s="1" t="s">
        <v>14</v>
      </c>
      <c r="F1828" s="1" t="s">
        <v>15</v>
      </c>
      <c r="G1828" s="1" t="s">
        <v>215</v>
      </c>
      <c r="H1828" t="s">
        <v>16</v>
      </c>
      <c r="I1828" s="1" t="s">
        <v>237</v>
      </c>
      <c r="J1828" t="s">
        <v>17</v>
      </c>
      <c r="K1828" s="1" t="s">
        <v>57</v>
      </c>
      <c r="L1828" t="s">
        <v>278</v>
      </c>
      <c r="M1828" t="s">
        <v>136</v>
      </c>
      <c r="N1828">
        <v>1</v>
      </c>
      <c r="O1828" t="s">
        <v>232</v>
      </c>
      <c r="P1828">
        <v>1</v>
      </c>
      <c r="Q1828">
        <v>1</v>
      </c>
      <c r="R1828" t="s">
        <v>234</v>
      </c>
      <c r="S1828" t="s">
        <v>258</v>
      </c>
      <c r="T1828" t="s">
        <v>260</v>
      </c>
      <c r="U1828" t="s">
        <v>443</v>
      </c>
    </row>
    <row r="1829" spans="1:21" x14ac:dyDescent="0.35">
      <c r="A1829" s="2" t="s">
        <v>53</v>
      </c>
      <c r="B1829" s="1" t="s">
        <v>133</v>
      </c>
      <c r="C1829" t="s">
        <v>512</v>
      </c>
      <c r="D1829" s="1" t="s">
        <v>288</v>
      </c>
      <c r="E1829" s="1" t="s">
        <v>14</v>
      </c>
      <c r="F1829" s="1" t="s">
        <v>15</v>
      </c>
      <c r="G1829" s="1" t="s">
        <v>215</v>
      </c>
      <c r="H1829" t="s">
        <v>27</v>
      </c>
      <c r="I1829" s="1" t="s">
        <v>237</v>
      </c>
      <c r="J1829" t="s">
        <v>17</v>
      </c>
      <c r="K1829" s="1" t="s">
        <v>57</v>
      </c>
      <c r="L1829" t="s">
        <v>278</v>
      </c>
      <c r="M1829" t="s">
        <v>136</v>
      </c>
      <c r="N1829">
        <v>1</v>
      </c>
      <c r="O1829" t="s">
        <v>232</v>
      </c>
      <c r="P1829">
        <v>1</v>
      </c>
      <c r="Q1829">
        <v>1</v>
      </c>
      <c r="R1829" t="s">
        <v>234</v>
      </c>
      <c r="S1829" t="s">
        <v>258</v>
      </c>
      <c r="T1829" t="s">
        <v>260</v>
      </c>
      <c r="U1829" t="s">
        <v>443</v>
      </c>
    </row>
    <row r="1830" spans="1:21" x14ac:dyDescent="0.35">
      <c r="A1830" s="2" t="s">
        <v>53</v>
      </c>
      <c r="B1830" s="1" t="s">
        <v>133</v>
      </c>
      <c r="C1830" t="s">
        <v>512</v>
      </c>
      <c r="D1830" s="1" t="s">
        <v>288</v>
      </c>
      <c r="E1830" s="1" t="s">
        <v>14</v>
      </c>
      <c r="F1830" s="1" t="s">
        <v>15</v>
      </c>
      <c r="G1830" s="1" t="s">
        <v>215</v>
      </c>
      <c r="H1830" t="s">
        <v>36</v>
      </c>
      <c r="I1830" s="1" t="s">
        <v>237</v>
      </c>
      <c r="J1830" t="s">
        <v>17</v>
      </c>
      <c r="K1830" s="1" t="s">
        <v>57</v>
      </c>
      <c r="L1830" t="s">
        <v>278</v>
      </c>
      <c r="M1830" t="s">
        <v>136</v>
      </c>
      <c r="N1830">
        <v>1</v>
      </c>
      <c r="O1830" t="s">
        <v>232</v>
      </c>
      <c r="P1830">
        <v>1</v>
      </c>
      <c r="Q1830">
        <v>1</v>
      </c>
      <c r="R1830" t="s">
        <v>234</v>
      </c>
      <c r="S1830" t="s">
        <v>258</v>
      </c>
      <c r="T1830" t="s">
        <v>260</v>
      </c>
      <c r="U1830" t="s">
        <v>443</v>
      </c>
    </row>
    <row r="1831" spans="1:21" x14ac:dyDescent="0.35">
      <c r="A1831" s="2" t="s">
        <v>53</v>
      </c>
      <c r="B1831" s="1" t="s">
        <v>133</v>
      </c>
      <c r="C1831" t="s">
        <v>512</v>
      </c>
      <c r="D1831" s="1" t="s">
        <v>288</v>
      </c>
      <c r="E1831" s="1" t="s">
        <v>14</v>
      </c>
      <c r="F1831" s="1" t="s">
        <v>29</v>
      </c>
      <c r="G1831" s="1" t="s">
        <v>29</v>
      </c>
      <c r="H1831" t="s">
        <v>30</v>
      </c>
      <c r="I1831" s="1" t="s">
        <v>272</v>
      </c>
      <c r="J1831" t="s">
        <v>17</v>
      </c>
      <c r="K1831" s="1" t="s">
        <v>57</v>
      </c>
      <c r="L1831" t="s">
        <v>278</v>
      </c>
      <c r="M1831" t="s">
        <v>136</v>
      </c>
      <c r="N1831">
        <v>1</v>
      </c>
      <c r="O1831" t="s">
        <v>232</v>
      </c>
      <c r="P1831">
        <v>1</v>
      </c>
      <c r="Q1831">
        <v>1</v>
      </c>
      <c r="R1831" t="s">
        <v>234</v>
      </c>
      <c r="S1831" t="s">
        <v>258</v>
      </c>
      <c r="T1831" t="s">
        <v>260</v>
      </c>
      <c r="U1831" t="s">
        <v>444</v>
      </c>
    </row>
    <row r="1832" spans="1:21" x14ac:dyDescent="0.35">
      <c r="A1832" s="2" t="s">
        <v>53</v>
      </c>
      <c r="B1832" s="1" t="s">
        <v>133</v>
      </c>
      <c r="C1832" t="s">
        <v>512</v>
      </c>
      <c r="D1832" s="1" t="s">
        <v>288</v>
      </c>
      <c r="E1832" s="1" t="s">
        <v>14</v>
      </c>
      <c r="F1832" s="1" t="s">
        <v>29</v>
      </c>
      <c r="G1832" s="1" t="s">
        <v>29</v>
      </c>
      <c r="H1832" t="s">
        <v>36</v>
      </c>
      <c r="I1832" s="1" t="s">
        <v>272</v>
      </c>
      <c r="J1832" t="s">
        <v>17</v>
      </c>
      <c r="K1832" s="1" t="s">
        <v>57</v>
      </c>
      <c r="L1832" t="s">
        <v>363</v>
      </c>
      <c r="M1832" t="s">
        <v>136</v>
      </c>
      <c r="N1832">
        <v>1</v>
      </c>
      <c r="O1832" t="s">
        <v>232</v>
      </c>
      <c r="P1832">
        <v>1</v>
      </c>
      <c r="Q1832">
        <v>1</v>
      </c>
      <c r="R1832" t="s">
        <v>234</v>
      </c>
      <c r="S1832" t="s">
        <v>258</v>
      </c>
      <c r="T1832" t="s">
        <v>260</v>
      </c>
      <c r="U1832" t="s">
        <v>443</v>
      </c>
    </row>
    <row r="1833" spans="1:21" x14ac:dyDescent="0.35">
      <c r="A1833" s="2" t="s">
        <v>53</v>
      </c>
      <c r="B1833" s="1" t="s">
        <v>133</v>
      </c>
      <c r="C1833" t="s">
        <v>512</v>
      </c>
      <c r="D1833" s="1" t="s">
        <v>288</v>
      </c>
      <c r="E1833" s="1" t="s">
        <v>14</v>
      </c>
      <c r="F1833" s="1" t="s">
        <v>29</v>
      </c>
      <c r="G1833" s="1" t="s">
        <v>29</v>
      </c>
      <c r="H1833" t="s">
        <v>24</v>
      </c>
      <c r="I1833" s="1" t="s">
        <v>237</v>
      </c>
      <c r="J1833" t="s">
        <v>17</v>
      </c>
      <c r="K1833" s="1" t="s">
        <v>57</v>
      </c>
      <c r="L1833" t="s">
        <v>278</v>
      </c>
      <c r="M1833" t="s">
        <v>136</v>
      </c>
      <c r="N1833">
        <v>1</v>
      </c>
      <c r="O1833" t="s">
        <v>232</v>
      </c>
      <c r="P1833">
        <v>1</v>
      </c>
      <c r="Q1833">
        <v>1</v>
      </c>
      <c r="R1833" t="s">
        <v>234</v>
      </c>
      <c r="S1833" t="s">
        <v>258</v>
      </c>
      <c r="T1833" t="s">
        <v>260</v>
      </c>
      <c r="U1833" t="s">
        <v>443</v>
      </c>
    </row>
    <row r="1834" spans="1:21" x14ac:dyDescent="0.35">
      <c r="A1834" s="2" t="s">
        <v>53</v>
      </c>
      <c r="B1834" s="1" t="s">
        <v>133</v>
      </c>
      <c r="C1834" t="s">
        <v>512</v>
      </c>
      <c r="D1834" s="1" t="s">
        <v>288</v>
      </c>
      <c r="E1834" s="1" t="s">
        <v>14</v>
      </c>
      <c r="F1834" s="1" t="s">
        <v>21</v>
      </c>
      <c r="G1834" s="1" t="s">
        <v>29</v>
      </c>
      <c r="H1834" t="s">
        <v>16</v>
      </c>
      <c r="I1834" s="1" t="s">
        <v>272</v>
      </c>
      <c r="J1834" t="s">
        <v>17</v>
      </c>
      <c r="K1834" s="1" t="s">
        <v>57</v>
      </c>
      <c r="L1834" t="s">
        <v>363</v>
      </c>
      <c r="M1834" t="s">
        <v>136</v>
      </c>
      <c r="N1834">
        <v>1</v>
      </c>
      <c r="O1834" t="s">
        <v>232</v>
      </c>
      <c r="P1834">
        <v>1</v>
      </c>
      <c r="Q1834">
        <v>1</v>
      </c>
      <c r="R1834" t="s">
        <v>234</v>
      </c>
      <c r="S1834" t="s">
        <v>258</v>
      </c>
      <c r="T1834" t="s">
        <v>260</v>
      </c>
      <c r="U1834" t="s">
        <v>443</v>
      </c>
    </row>
    <row r="1835" spans="1:21" x14ac:dyDescent="0.35">
      <c r="A1835" s="2" t="s">
        <v>53</v>
      </c>
      <c r="B1835" s="1" t="s">
        <v>133</v>
      </c>
      <c r="C1835" t="s">
        <v>512</v>
      </c>
      <c r="D1835" s="1" t="s">
        <v>288</v>
      </c>
      <c r="E1835" s="1" t="s">
        <v>14</v>
      </c>
      <c r="F1835" s="1" t="s">
        <v>21</v>
      </c>
      <c r="G1835" s="1" t="s">
        <v>29</v>
      </c>
      <c r="H1835" t="s">
        <v>20</v>
      </c>
      <c r="I1835" s="1" t="s">
        <v>237</v>
      </c>
      <c r="J1835" t="s">
        <v>17</v>
      </c>
      <c r="K1835" s="1" t="s">
        <v>57</v>
      </c>
      <c r="L1835" t="s">
        <v>278</v>
      </c>
      <c r="M1835" t="s">
        <v>136</v>
      </c>
      <c r="N1835">
        <v>1</v>
      </c>
      <c r="O1835" t="s">
        <v>232</v>
      </c>
      <c r="P1835">
        <v>0</v>
      </c>
      <c r="Q1835">
        <v>1</v>
      </c>
      <c r="R1835" t="s">
        <v>234</v>
      </c>
      <c r="S1835" t="s">
        <v>258</v>
      </c>
      <c r="T1835" t="s">
        <v>260</v>
      </c>
      <c r="U1835" t="s">
        <v>443</v>
      </c>
    </row>
    <row r="1836" spans="1:21" x14ac:dyDescent="0.35">
      <c r="A1836" s="2" t="s">
        <v>53</v>
      </c>
      <c r="B1836" s="1" t="s">
        <v>133</v>
      </c>
      <c r="C1836" t="s">
        <v>512</v>
      </c>
      <c r="D1836" s="1" t="s">
        <v>288</v>
      </c>
      <c r="E1836" s="1" t="s">
        <v>14</v>
      </c>
      <c r="F1836" s="1" t="s">
        <v>21</v>
      </c>
      <c r="G1836" s="1" t="s">
        <v>29</v>
      </c>
      <c r="H1836" t="s">
        <v>27</v>
      </c>
      <c r="I1836" s="1" t="s">
        <v>272</v>
      </c>
      <c r="J1836" t="s">
        <v>17</v>
      </c>
      <c r="K1836" s="1" t="s">
        <v>57</v>
      </c>
      <c r="L1836" t="s">
        <v>278</v>
      </c>
      <c r="M1836" t="s">
        <v>136</v>
      </c>
      <c r="N1836">
        <v>1</v>
      </c>
      <c r="O1836" t="s">
        <v>232</v>
      </c>
      <c r="P1836">
        <v>1</v>
      </c>
      <c r="Q1836">
        <v>1</v>
      </c>
      <c r="R1836" t="s">
        <v>234</v>
      </c>
      <c r="S1836" t="s">
        <v>258</v>
      </c>
      <c r="T1836" t="s">
        <v>260</v>
      </c>
      <c r="U1836" t="s">
        <v>443</v>
      </c>
    </row>
    <row r="1837" spans="1:21" x14ac:dyDescent="0.35">
      <c r="A1837" s="2" t="s">
        <v>53</v>
      </c>
      <c r="B1837" s="1" t="s">
        <v>133</v>
      </c>
      <c r="C1837" t="s">
        <v>512</v>
      </c>
      <c r="D1837" s="1" t="s">
        <v>288</v>
      </c>
      <c r="E1837" s="1" t="s">
        <v>14</v>
      </c>
      <c r="F1837" s="1" t="s">
        <v>21</v>
      </c>
      <c r="G1837" s="1" t="s">
        <v>29</v>
      </c>
      <c r="H1837" t="s">
        <v>36</v>
      </c>
      <c r="I1837" s="1" t="s">
        <v>237</v>
      </c>
      <c r="J1837" t="s">
        <v>17</v>
      </c>
      <c r="K1837" s="1" t="s">
        <v>57</v>
      </c>
      <c r="L1837" t="s">
        <v>363</v>
      </c>
      <c r="M1837" t="s">
        <v>136</v>
      </c>
      <c r="N1837">
        <v>1</v>
      </c>
      <c r="O1837" t="s">
        <v>232</v>
      </c>
      <c r="P1837">
        <v>1</v>
      </c>
      <c r="Q1837">
        <v>1</v>
      </c>
      <c r="R1837" t="s">
        <v>234</v>
      </c>
      <c r="S1837" t="s">
        <v>258</v>
      </c>
      <c r="T1837" t="s">
        <v>260</v>
      </c>
      <c r="U1837" t="s">
        <v>443</v>
      </c>
    </row>
    <row r="1838" spans="1:21" x14ac:dyDescent="0.35">
      <c r="A1838" s="2" t="s">
        <v>53</v>
      </c>
      <c r="B1838" s="1" t="s">
        <v>133</v>
      </c>
      <c r="C1838" t="s">
        <v>512</v>
      </c>
      <c r="D1838" s="1" t="s">
        <v>288</v>
      </c>
      <c r="E1838" s="1" t="s">
        <v>14</v>
      </c>
      <c r="F1838" s="1" t="s">
        <v>21</v>
      </c>
      <c r="G1838" s="1" t="s">
        <v>29</v>
      </c>
      <c r="H1838" t="s">
        <v>24</v>
      </c>
      <c r="I1838" s="1" t="s">
        <v>237</v>
      </c>
      <c r="J1838" t="s">
        <v>17</v>
      </c>
      <c r="K1838" s="1" t="s">
        <v>57</v>
      </c>
      <c r="L1838" t="s">
        <v>363</v>
      </c>
      <c r="M1838" t="s">
        <v>136</v>
      </c>
      <c r="N1838">
        <v>1</v>
      </c>
      <c r="O1838" t="s">
        <v>232</v>
      </c>
      <c r="P1838">
        <v>1</v>
      </c>
      <c r="Q1838">
        <v>1</v>
      </c>
      <c r="R1838" t="s">
        <v>234</v>
      </c>
      <c r="S1838" t="s">
        <v>258</v>
      </c>
      <c r="T1838" t="s">
        <v>260</v>
      </c>
      <c r="U1838" t="s">
        <v>443</v>
      </c>
    </row>
    <row r="1839" spans="1:21" x14ac:dyDescent="0.35">
      <c r="A1839" s="2" t="s">
        <v>53</v>
      </c>
      <c r="B1839" s="1" t="s">
        <v>133</v>
      </c>
      <c r="C1839" t="s">
        <v>512</v>
      </c>
      <c r="D1839" s="1" t="s">
        <v>288</v>
      </c>
      <c r="E1839" s="1" t="s">
        <v>25</v>
      </c>
      <c r="F1839" s="1" t="s">
        <v>26</v>
      </c>
      <c r="G1839" s="1" t="s">
        <v>215</v>
      </c>
      <c r="H1839" t="s">
        <v>52</v>
      </c>
      <c r="I1839" s="1" t="s">
        <v>237</v>
      </c>
      <c r="J1839" t="s">
        <v>17</v>
      </c>
      <c r="K1839" s="1" t="s">
        <v>57</v>
      </c>
      <c r="L1839" t="s">
        <v>278</v>
      </c>
      <c r="M1839" t="s">
        <v>136</v>
      </c>
      <c r="N1839">
        <v>1</v>
      </c>
      <c r="O1839" t="s">
        <v>232</v>
      </c>
      <c r="P1839">
        <v>0</v>
      </c>
      <c r="Q1839">
        <v>1</v>
      </c>
      <c r="R1839" t="s">
        <v>234</v>
      </c>
      <c r="S1839" t="s">
        <v>258</v>
      </c>
      <c r="T1839" t="s">
        <v>260</v>
      </c>
      <c r="U1839" t="s">
        <v>443</v>
      </c>
    </row>
    <row r="1840" spans="1:21" x14ac:dyDescent="0.35">
      <c r="A1840" s="2" t="s">
        <v>53</v>
      </c>
      <c r="B1840" s="1" t="s">
        <v>133</v>
      </c>
      <c r="C1840" t="s">
        <v>512</v>
      </c>
      <c r="D1840" s="1" t="s">
        <v>288</v>
      </c>
      <c r="E1840" s="1" t="s">
        <v>25</v>
      </c>
      <c r="F1840" s="1" t="s">
        <v>26</v>
      </c>
      <c r="G1840" s="1" t="s">
        <v>215</v>
      </c>
      <c r="H1840" t="s">
        <v>52</v>
      </c>
      <c r="I1840" s="1" t="s">
        <v>237</v>
      </c>
      <c r="J1840" t="s">
        <v>17</v>
      </c>
      <c r="K1840" s="1" t="s">
        <v>57</v>
      </c>
      <c r="L1840" t="s">
        <v>278</v>
      </c>
      <c r="M1840" t="s">
        <v>136</v>
      </c>
      <c r="N1840">
        <v>7</v>
      </c>
      <c r="O1840" t="s">
        <v>232</v>
      </c>
      <c r="P1840">
        <v>1</v>
      </c>
      <c r="Q1840">
        <v>1</v>
      </c>
      <c r="R1840" t="s">
        <v>234</v>
      </c>
      <c r="S1840" t="s">
        <v>258</v>
      </c>
      <c r="T1840" t="s">
        <v>260</v>
      </c>
      <c r="U1840" t="s">
        <v>443</v>
      </c>
    </row>
    <row r="1841" spans="1:21" x14ac:dyDescent="0.35">
      <c r="A1841" s="2" t="s">
        <v>53</v>
      </c>
      <c r="B1841" s="1" t="s">
        <v>133</v>
      </c>
      <c r="C1841" t="s">
        <v>512</v>
      </c>
      <c r="D1841" s="1" t="s">
        <v>288</v>
      </c>
      <c r="E1841" s="1" t="s">
        <v>25</v>
      </c>
      <c r="F1841" s="1" t="s">
        <v>26</v>
      </c>
      <c r="G1841" s="1" t="s">
        <v>215</v>
      </c>
      <c r="H1841" t="s">
        <v>52</v>
      </c>
      <c r="I1841" s="1" t="s">
        <v>237</v>
      </c>
      <c r="J1841" t="s">
        <v>17</v>
      </c>
      <c r="K1841" s="1" t="s">
        <v>57</v>
      </c>
      <c r="L1841" t="s">
        <v>363</v>
      </c>
      <c r="M1841" t="s">
        <v>136</v>
      </c>
      <c r="N1841">
        <v>1</v>
      </c>
      <c r="O1841" t="s">
        <v>232</v>
      </c>
      <c r="P1841">
        <v>1</v>
      </c>
      <c r="Q1841">
        <v>1</v>
      </c>
      <c r="R1841" t="s">
        <v>234</v>
      </c>
      <c r="S1841" t="s">
        <v>258</v>
      </c>
      <c r="T1841" t="s">
        <v>260</v>
      </c>
      <c r="U1841" t="s">
        <v>443</v>
      </c>
    </row>
    <row r="1842" spans="1:21" x14ac:dyDescent="0.35">
      <c r="A1842" s="2" t="s">
        <v>53</v>
      </c>
      <c r="B1842" s="1" t="s">
        <v>133</v>
      </c>
      <c r="C1842" t="s">
        <v>512</v>
      </c>
      <c r="D1842" s="1" t="s">
        <v>288</v>
      </c>
      <c r="E1842" s="1" t="s">
        <v>25</v>
      </c>
      <c r="F1842" s="1" t="s">
        <v>26</v>
      </c>
      <c r="G1842" s="1" t="s">
        <v>215</v>
      </c>
      <c r="H1842" t="s">
        <v>52</v>
      </c>
      <c r="I1842" s="1" t="s">
        <v>272</v>
      </c>
      <c r="J1842" t="s">
        <v>17</v>
      </c>
      <c r="K1842" s="1" t="s">
        <v>57</v>
      </c>
      <c r="L1842" t="s">
        <v>278</v>
      </c>
      <c r="M1842" t="s">
        <v>136</v>
      </c>
      <c r="N1842">
        <v>2</v>
      </c>
      <c r="O1842" t="s">
        <v>232</v>
      </c>
      <c r="P1842">
        <v>1</v>
      </c>
      <c r="Q1842">
        <v>1</v>
      </c>
      <c r="R1842" t="s">
        <v>234</v>
      </c>
      <c r="S1842" t="s">
        <v>258</v>
      </c>
      <c r="T1842" t="s">
        <v>260</v>
      </c>
      <c r="U1842" t="s">
        <v>443</v>
      </c>
    </row>
    <row r="1843" spans="1:21" x14ac:dyDescent="0.35">
      <c r="A1843" s="2" t="s">
        <v>53</v>
      </c>
      <c r="B1843" s="1" t="s">
        <v>133</v>
      </c>
      <c r="C1843" t="s">
        <v>512</v>
      </c>
      <c r="D1843" s="1" t="s">
        <v>288</v>
      </c>
      <c r="E1843" s="1" t="s">
        <v>25</v>
      </c>
      <c r="F1843" s="1" t="s">
        <v>26</v>
      </c>
      <c r="G1843" s="1" t="s">
        <v>215</v>
      </c>
      <c r="H1843" t="s">
        <v>16</v>
      </c>
      <c r="I1843" s="1" t="s">
        <v>237</v>
      </c>
      <c r="J1843" t="s">
        <v>17</v>
      </c>
      <c r="K1843" s="1" t="s">
        <v>57</v>
      </c>
      <c r="L1843" t="s">
        <v>278</v>
      </c>
      <c r="M1843" t="s">
        <v>136</v>
      </c>
      <c r="N1843">
        <v>1</v>
      </c>
      <c r="O1843" t="s">
        <v>232</v>
      </c>
      <c r="P1843">
        <v>0</v>
      </c>
      <c r="Q1843">
        <v>1</v>
      </c>
      <c r="R1843" t="s">
        <v>234</v>
      </c>
      <c r="S1843" t="s">
        <v>258</v>
      </c>
      <c r="T1843" t="s">
        <v>260</v>
      </c>
      <c r="U1843" t="s">
        <v>443</v>
      </c>
    </row>
    <row r="1844" spans="1:21" x14ac:dyDescent="0.35">
      <c r="A1844" s="2" t="s">
        <v>53</v>
      </c>
      <c r="B1844" s="1" t="s">
        <v>133</v>
      </c>
      <c r="C1844" t="s">
        <v>512</v>
      </c>
      <c r="D1844" s="1" t="s">
        <v>288</v>
      </c>
      <c r="E1844" s="1" t="s">
        <v>25</v>
      </c>
      <c r="F1844" s="1" t="s">
        <v>26</v>
      </c>
      <c r="G1844" s="1" t="s">
        <v>215</v>
      </c>
      <c r="H1844" t="s">
        <v>16</v>
      </c>
      <c r="I1844" s="1" t="s">
        <v>237</v>
      </c>
      <c r="J1844" t="s">
        <v>17</v>
      </c>
      <c r="K1844" s="1" t="s">
        <v>57</v>
      </c>
      <c r="L1844" t="s">
        <v>278</v>
      </c>
      <c r="M1844" t="s">
        <v>136</v>
      </c>
      <c r="N1844">
        <v>5</v>
      </c>
      <c r="O1844" t="s">
        <v>232</v>
      </c>
      <c r="P1844">
        <v>1</v>
      </c>
      <c r="Q1844">
        <v>1</v>
      </c>
      <c r="R1844" t="s">
        <v>234</v>
      </c>
      <c r="S1844" t="s">
        <v>258</v>
      </c>
      <c r="T1844" t="s">
        <v>260</v>
      </c>
      <c r="U1844" t="s">
        <v>443</v>
      </c>
    </row>
    <row r="1845" spans="1:21" x14ac:dyDescent="0.35">
      <c r="A1845" s="2" t="s">
        <v>53</v>
      </c>
      <c r="B1845" s="1" t="s">
        <v>133</v>
      </c>
      <c r="C1845" t="s">
        <v>512</v>
      </c>
      <c r="D1845" s="1" t="s">
        <v>288</v>
      </c>
      <c r="E1845" s="1" t="s">
        <v>25</v>
      </c>
      <c r="F1845" s="1" t="s">
        <v>26</v>
      </c>
      <c r="G1845" s="1" t="s">
        <v>215</v>
      </c>
      <c r="H1845" t="s">
        <v>16</v>
      </c>
      <c r="I1845" s="1" t="s">
        <v>272</v>
      </c>
      <c r="J1845" t="s">
        <v>17</v>
      </c>
      <c r="K1845" s="1" t="s">
        <v>57</v>
      </c>
      <c r="L1845" t="s">
        <v>278</v>
      </c>
      <c r="M1845" t="s">
        <v>60</v>
      </c>
      <c r="N1845">
        <v>1</v>
      </c>
      <c r="O1845" t="s">
        <v>232</v>
      </c>
      <c r="P1845">
        <v>1</v>
      </c>
      <c r="Q1845">
        <v>1</v>
      </c>
      <c r="R1845" t="s">
        <v>234</v>
      </c>
      <c r="S1845" t="s">
        <v>258</v>
      </c>
      <c r="T1845" t="s">
        <v>260</v>
      </c>
      <c r="U1845" t="s">
        <v>443</v>
      </c>
    </row>
    <row r="1846" spans="1:21" x14ac:dyDescent="0.35">
      <c r="A1846" s="2" t="s">
        <v>53</v>
      </c>
      <c r="B1846" s="1" t="s">
        <v>133</v>
      </c>
      <c r="C1846" t="s">
        <v>512</v>
      </c>
      <c r="D1846" s="1" t="s">
        <v>288</v>
      </c>
      <c r="E1846" s="1" t="s">
        <v>25</v>
      </c>
      <c r="F1846" s="1" t="s">
        <v>26</v>
      </c>
      <c r="G1846" s="1" t="s">
        <v>215</v>
      </c>
      <c r="H1846" t="s">
        <v>16</v>
      </c>
      <c r="I1846" s="1" t="s">
        <v>272</v>
      </c>
      <c r="J1846" t="s">
        <v>17</v>
      </c>
      <c r="K1846" s="1" t="s">
        <v>57</v>
      </c>
      <c r="L1846" t="s">
        <v>278</v>
      </c>
      <c r="M1846" t="s">
        <v>61</v>
      </c>
      <c r="N1846">
        <v>1</v>
      </c>
      <c r="O1846" t="s">
        <v>232</v>
      </c>
      <c r="P1846">
        <v>1</v>
      </c>
      <c r="Q1846">
        <v>1</v>
      </c>
      <c r="R1846" t="s">
        <v>234</v>
      </c>
      <c r="S1846" t="s">
        <v>258</v>
      </c>
      <c r="T1846" t="s">
        <v>260</v>
      </c>
      <c r="U1846" t="s">
        <v>443</v>
      </c>
    </row>
    <row r="1847" spans="1:21" x14ac:dyDescent="0.35">
      <c r="A1847" s="2" t="s">
        <v>53</v>
      </c>
      <c r="B1847" s="1" t="s">
        <v>133</v>
      </c>
      <c r="C1847" t="s">
        <v>512</v>
      </c>
      <c r="D1847" s="1" t="s">
        <v>288</v>
      </c>
      <c r="E1847" s="1" t="s">
        <v>25</v>
      </c>
      <c r="F1847" s="1" t="s">
        <v>26</v>
      </c>
      <c r="G1847" s="1" t="s">
        <v>215</v>
      </c>
      <c r="H1847" t="s">
        <v>16</v>
      </c>
      <c r="I1847" s="1" t="s">
        <v>272</v>
      </c>
      <c r="J1847" t="s">
        <v>17</v>
      </c>
      <c r="K1847" s="1" t="s">
        <v>57</v>
      </c>
      <c r="L1847" t="s">
        <v>278</v>
      </c>
      <c r="M1847" t="s">
        <v>136</v>
      </c>
      <c r="N1847">
        <v>2</v>
      </c>
      <c r="O1847" t="s">
        <v>232</v>
      </c>
      <c r="P1847">
        <v>1</v>
      </c>
      <c r="Q1847">
        <v>1</v>
      </c>
      <c r="R1847" t="s">
        <v>234</v>
      </c>
      <c r="S1847" t="s">
        <v>258</v>
      </c>
      <c r="T1847" t="s">
        <v>260</v>
      </c>
      <c r="U1847" t="s">
        <v>443</v>
      </c>
    </row>
    <row r="1848" spans="1:21" x14ac:dyDescent="0.35">
      <c r="A1848" s="2" t="s">
        <v>53</v>
      </c>
      <c r="B1848" s="1" t="s">
        <v>133</v>
      </c>
      <c r="C1848" t="s">
        <v>512</v>
      </c>
      <c r="D1848" s="1" t="s">
        <v>288</v>
      </c>
      <c r="E1848" s="1" t="s">
        <v>25</v>
      </c>
      <c r="F1848" s="1" t="s">
        <v>26</v>
      </c>
      <c r="G1848" s="1" t="s">
        <v>215</v>
      </c>
      <c r="H1848" t="s">
        <v>16</v>
      </c>
      <c r="I1848" s="1" t="s">
        <v>272</v>
      </c>
      <c r="J1848" t="s">
        <v>17</v>
      </c>
      <c r="K1848" s="1" t="s">
        <v>57</v>
      </c>
      <c r="L1848" t="s">
        <v>363</v>
      </c>
      <c r="M1848" t="s">
        <v>136</v>
      </c>
      <c r="N1848">
        <v>1</v>
      </c>
      <c r="O1848" t="s">
        <v>232</v>
      </c>
      <c r="P1848">
        <v>1</v>
      </c>
      <c r="Q1848">
        <v>1</v>
      </c>
      <c r="R1848" t="s">
        <v>234</v>
      </c>
      <c r="S1848" t="s">
        <v>258</v>
      </c>
      <c r="T1848" t="s">
        <v>260</v>
      </c>
      <c r="U1848" t="s">
        <v>443</v>
      </c>
    </row>
    <row r="1849" spans="1:21" x14ac:dyDescent="0.35">
      <c r="A1849" s="2" t="s">
        <v>53</v>
      </c>
      <c r="B1849" s="1" t="s">
        <v>133</v>
      </c>
      <c r="C1849" t="s">
        <v>512</v>
      </c>
      <c r="D1849" s="1" t="s">
        <v>288</v>
      </c>
      <c r="E1849" s="1" t="s">
        <v>25</v>
      </c>
      <c r="F1849" s="1" t="s">
        <v>26</v>
      </c>
      <c r="G1849" s="1" t="s">
        <v>215</v>
      </c>
      <c r="H1849" t="s">
        <v>16</v>
      </c>
      <c r="I1849" s="1" t="s">
        <v>272</v>
      </c>
      <c r="J1849" t="s">
        <v>17</v>
      </c>
      <c r="K1849" s="1" t="s">
        <v>22</v>
      </c>
      <c r="L1849" t="s">
        <v>278</v>
      </c>
      <c r="M1849" t="s">
        <v>28</v>
      </c>
      <c r="N1849">
        <v>1</v>
      </c>
      <c r="O1849" t="s">
        <v>232</v>
      </c>
      <c r="P1849">
        <v>1</v>
      </c>
      <c r="Q1849">
        <v>1</v>
      </c>
      <c r="R1849" t="s">
        <v>234</v>
      </c>
      <c r="S1849" t="s">
        <v>258</v>
      </c>
      <c r="T1849" t="s">
        <v>260</v>
      </c>
      <c r="U1849" t="s">
        <v>443</v>
      </c>
    </row>
    <row r="1850" spans="1:21" x14ac:dyDescent="0.35">
      <c r="A1850" s="2" t="s">
        <v>53</v>
      </c>
      <c r="B1850" s="1" t="s">
        <v>133</v>
      </c>
      <c r="C1850" t="s">
        <v>512</v>
      </c>
      <c r="D1850" s="1" t="s">
        <v>288</v>
      </c>
      <c r="E1850" s="1" t="s">
        <v>25</v>
      </c>
      <c r="F1850" s="1" t="s">
        <v>26</v>
      </c>
      <c r="G1850" s="1" t="s">
        <v>215</v>
      </c>
      <c r="H1850" t="s">
        <v>20</v>
      </c>
      <c r="I1850" s="1" t="s">
        <v>272</v>
      </c>
      <c r="J1850" t="s">
        <v>17</v>
      </c>
      <c r="K1850" s="1" t="s">
        <v>57</v>
      </c>
      <c r="L1850" t="s">
        <v>278</v>
      </c>
      <c r="M1850" t="s">
        <v>136</v>
      </c>
      <c r="N1850">
        <v>1</v>
      </c>
      <c r="O1850" t="s">
        <v>232</v>
      </c>
      <c r="P1850">
        <v>1</v>
      </c>
      <c r="Q1850">
        <v>1</v>
      </c>
      <c r="R1850" t="s">
        <v>234</v>
      </c>
      <c r="S1850" t="s">
        <v>258</v>
      </c>
      <c r="T1850" t="s">
        <v>260</v>
      </c>
      <c r="U1850" t="s">
        <v>443</v>
      </c>
    </row>
    <row r="1851" spans="1:21" x14ac:dyDescent="0.35">
      <c r="A1851" s="2" t="s">
        <v>53</v>
      </c>
      <c r="B1851" s="1" t="s">
        <v>133</v>
      </c>
      <c r="C1851" t="s">
        <v>512</v>
      </c>
      <c r="D1851" s="1" t="s">
        <v>288</v>
      </c>
      <c r="E1851" s="1" t="s">
        <v>25</v>
      </c>
      <c r="F1851" s="1" t="s">
        <v>26</v>
      </c>
      <c r="G1851" s="1" t="s">
        <v>215</v>
      </c>
      <c r="H1851" t="s">
        <v>27</v>
      </c>
      <c r="I1851" s="1" t="s">
        <v>237</v>
      </c>
      <c r="J1851" t="s">
        <v>17</v>
      </c>
      <c r="K1851" s="1" t="s">
        <v>57</v>
      </c>
      <c r="L1851" t="s">
        <v>278</v>
      </c>
      <c r="M1851" t="s">
        <v>136</v>
      </c>
      <c r="N1851">
        <v>1</v>
      </c>
      <c r="O1851" t="s">
        <v>232</v>
      </c>
      <c r="P1851">
        <v>1</v>
      </c>
      <c r="Q1851">
        <v>1</v>
      </c>
      <c r="R1851" t="s">
        <v>234</v>
      </c>
      <c r="S1851" t="s">
        <v>258</v>
      </c>
      <c r="T1851" t="s">
        <v>260</v>
      </c>
      <c r="U1851" t="s">
        <v>443</v>
      </c>
    </row>
    <row r="1852" spans="1:21" x14ac:dyDescent="0.35">
      <c r="A1852" s="2" t="s">
        <v>53</v>
      </c>
      <c r="B1852" s="1" t="s">
        <v>133</v>
      </c>
      <c r="C1852" t="s">
        <v>512</v>
      </c>
      <c r="D1852" s="1" t="s">
        <v>288</v>
      </c>
      <c r="E1852" s="1" t="s">
        <v>25</v>
      </c>
      <c r="F1852" s="1" t="s">
        <v>26</v>
      </c>
      <c r="G1852" s="1" t="s">
        <v>215</v>
      </c>
      <c r="H1852" t="s">
        <v>36</v>
      </c>
      <c r="I1852" s="1" t="s">
        <v>272</v>
      </c>
      <c r="J1852" t="s">
        <v>17</v>
      </c>
      <c r="K1852" s="1" t="s">
        <v>57</v>
      </c>
      <c r="L1852" t="s">
        <v>278</v>
      </c>
      <c r="M1852" t="s">
        <v>136</v>
      </c>
      <c r="N1852">
        <v>1</v>
      </c>
      <c r="O1852" t="s">
        <v>232</v>
      </c>
      <c r="P1852">
        <v>1</v>
      </c>
      <c r="Q1852">
        <v>1</v>
      </c>
      <c r="R1852" t="s">
        <v>234</v>
      </c>
      <c r="S1852" t="s">
        <v>271</v>
      </c>
      <c r="T1852" t="s">
        <v>260</v>
      </c>
      <c r="U1852" t="s">
        <v>443</v>
      </c>
    </row>
    <row r="1853" spans="1:21" x14ac:dyDescent="0.35">
      <c r="A1853" s="2" t="s">
        <v>53</v>
      </c>
      <c r="B1853" s="1" t="s">
        <v>133</v>
      </c>
      <c r="C1853" t="s">
        <v>512</v>
      </c>
      <c r="D1853" s="1" t="s">
        <v>288</v>
      </c>
      <c r="E1853" s="1" t="s">
        <v>25</v>
      </c>
      <c r="F1853" s="1" t="s">
        <v>26</v>
      </c>
      <c r="G1853" s="1" t="s">
        <v>215</v>
      </c>
      <c r="H1853" t="s">
        <v>24</v>
      </c>
      <c r="I1853" s="1" t="s">
        <v>237</v>
      </c>
      <c r="J1853" t="s">
        <v>17</v>
      </c>
      <c r="K1853" s="1" t="s">
        <v>57</v>
      </c>
      <c r="L1853" t="s">
        <v>278</v>
      </c>
      <c r="M1853" t="s">
        <v>136</v>
      </c>
      <c r="N1853">
        <v>1</v>
      </c>
      <c r="O1853" t="s">
        <v>232</v>
      </c>
      <c r="P1853">
        <v>1</v>
      </c>
      <c r="Q1853">
        <v>1</v>
      </c>
      <c r="R1853" t="s">
        <v>234</v>
      </c>
      <c r="S1853" t="s">
        <v>258</v>
      </c>
      <c r="T1853" t="s">
        <v>260</v>
      </c>
      <c r="U1853" t="s">
        <v>443</v>
      </c>
    </row>
    <row r="1854" spans="1:21" x14ac:dyDescent="0.35">
      <c r="A1854" s="2" t="s">
        <v>53</v>
      </c>
      <c r="B1854" s="1" t="s">
        <v>133</v>
      </c>
      <c r="C1854" t="s">
        <v>512</v>
      </c>
      <c r="D1854" s="1" t="s">
        <v>288</v>
      </c>
      <c r="E1854" s="1" t="s">
        <v>25</v>
      </c>
      <c r="F1854" s="1" t="s">
        <v>15</v>
      </c>
      <c r="G1854" s="1" t="s">
        <v>215</v>
      </c>
      <c r="H1854" t="s">
        <v>16</v>
      </c>
      <c r="I1854" s="1" t="s">
        <v>237</v>
      </c>
      <c r="J1854" t="s">
        <v>17</v>
      </c>
      <c r="K1854" s="1" t="s">
        <v>57</v>
      </c>
      <c r="L1854" t="s">
        <v>278</v>
      </c>
      <c r="M1854" t="s">
        <v>136</v>
      </c>
      <c r="N1854">
        <v>1</v>
      </c>
      <c r="O1854" t="s">
        <v>232</v>
      </c>
      <c r="P1854">
        <v>1</v>
      </c>
      <c r="Q1854">
        <v>1</v>
      </c>
      <c r="R1854" t="s">
        <v>234</v>
      </c>
      <c r="S1854" t="s">
        <v>258</v>
      </c>
      <c r="T1854" t="s">
        <v>260</v>
      </c>
      <c r="U1854" t="s">
        <v>443</v>
      </c>
    </row>
    <row r="1855" spans="1:21" x14ac:dyDescent="0.35">
      <c r="A1855" s="2" t="s">
        <v>53</v>
      </c>
      <c r="B1855" s="1" t="s">
        <v>133</v>
      </c>
      <c r="C1855" t="s">
        <v>512</v>
      </c>
      <c r="D1855" s="1" t="s">
        <v>288</v>
      </c>
      <c r="E1855" s="1" t="s">
        <v>25</v>
      </c>
      <c r="F1855" s="1" t="s">
        <v>15</v>
      </c>
      <c r="G1855" s="1" t="s">
        <v>215</v>
      </c>
      <c r="H1855" t="s">
        <v>20</v>
      </c>
      <c r="I1855" s="1" t="s">
        <v>237</v>
      </c>
      <c r="J1855" t="s">
        <v>17</v>
      </c>
      <c r="K1855" s="1" t="s">
        <v>57</v>
      </c>
      <c r="L1855" t="s">
        <v>278</v>
      </c>
      <c r="M1855" t="s">
        <v>136</v>
      </c>
      <c r="N1855">
        <v>1</v>
      </c>
      <c r="O1855" t="s">
        <v>232</v>
      </c>
      <c r="P1855">
        <v>0</v>
      </c>
      <c r="Q1855">
        <v>1</v>
      </c>
      <c r="R1855" t="s">
        <v>234</v>
      </c>
      <c r="S1855" t="s">
        <v>258</v>
      </c>
      <c r="T1855" t="s">
        <v>260</v>
      </c>
      <c r="U1855" t="s">
        <v>443</v>
      </c>
    </row>
    <row r="1856" spans="1:21" x14ac:dyDescent="0.35">
      <c r="A1856" s="2" t="s">
        <v>53</v>
      </c>
      <c r="B1856" s="1" t="s">
        <v>133</v>
      </c>
      <c r="C1856" t="s">
        <v>512</v>
      </c>
      <c r="D1856" s="1" t="s">
        <v>288</v>
      </c>
      <c r="E1856" s="1" t="s">
        <v>25</v>
      </c>
      <c r="F1856" s="1" t="s">
        <v>15</v>
      </c>
      <c r="G1856" s="1" t="s">
        <v>215</v>
      </c>
      <c r="H1856" t="s">
        <v>20</v>
      </c>
      <c r="I1856" s="1" t="s">
        <v>272</v>
      </c>
      <c r="J1856" t="s">
        <v>17</v>
      </c>
      <c r="K1856" s="1" t="s">
        <v>57</v>
      </c>
      <c r="L1856" t="s">
        <v>278</v>
      </c>
      <c r="M1856" t="s">
        <v>136</v>
      </c>
      <c r="N1856">
        <v>1</v>
      </c>
      <c r="O1856" t="s">
        <v>232</v>
      </c>
      <c r="P1856">
        <v>1</v>
      </c>
      <c r="Q1856">
        <v>1</v>
      </c>
      <c r="R1856" t="s">
        <v>234</v>
      </c>
      <c r="S1856" t="s">
        <v>258</v>
      </c>
      <c r="T1856" t="s">
        <v>260</v>
      </c>
      <c r="U1856" t="s">
        <v>443</v>
      </c>
    </row>
    <row r="1857" spans="1:21" x14ac:dyDescent="0.35">
      <c r="A1857" s="2" t="s">
        <v>53</v>
      </c>
      <c r="B1857" s="1" t="s">
        <v>133</v>
      </c>
      <c r="C1857" t="s">
        <v>512</v>
      </c>
      <c r="D1857" s="1" t="s">
        <v>288</v>
      </c>
      <c r="E1857" s="1" t="s">
        <v>25</v>
      </c>
      <c r="F1857" s="1" t="s">
        <v>29</v>
      </c>
      <c r="G1857" s="1" t="s">
        <v>29</v>
      </c>
      <c r="H1857" t="s">
        <v>20</v>
      </c>
      <c r="I1857" s="1" t="s">
        <v>237</v>
      </c>
      <c r="J1857" t="s">
        <v>17</v>
      </c>
      <c r="K1857" s="1" t="s">
        <v>57</v>
      </c>
      <c r="L1857" t="s">
        <v>278</v>
      </c>
      <c r="M1857" t="s">
        <v>136</v>
      </c>
      <c r="N1857">
        <v>1</v>
      </c>
      <c r="O1857" t="s">
        <v>232</v>
      </c>
      <c r="P1857">
        <v>1</v>
      </c>
      <c r="Q1857">
        <v>1</v>
      </c>
      <c r="R1857" t="s">
        <v>234</v>
      </c>
      <c r="S1857" t="s">
        <v>258</v>
      </c>
      <c r="T1857" t="s">
        <v>260</v>
      </c>
      <c r="U1857" t="s">
        <v>443</v>
      </c>
    </row>
    <row r="1858" spans="1:21" x14ac:dyDescent="0.35">
      <c r="A1858" s="2" t="s">
        <v>53</v>
      </c>
      <c r="B1858" s="1" t="s">
        <v>133</v>
      </c>
      <c r="C1858" t="s">
        <v>512</v>
      </c>
      <c r="D1858" s="1" t="s">
        <v>288</v>
      </c>
      <c r="E1858" s="1" t="s">
        <v>25</v>
      </c>
      <c r="F1858" s="1" t="s">
        <v>29</v>
      </c>
      <c r="G1858" s="1" t="s">
        <v>29</v>
      </c>
      <c r="H1858" t="s">
        <v>20</v>
      </c>
      <c r="I1858" s="1" t="s">
        <v>237</v>
      </c>
      <c r="J1858" t="s">
        <v>17</v>
      </c>
      <c r="K1858" s="1" t="s">
        <v>57</v>
      </c>
      <c r="L1858" t="s">
        <v>363</v>
      </c>
      <c r="M1858" t="s">
        <v>136</v>
      </c>
      <c r="N1858">
        <v>1</v>
      </c>
      <c r="O1858" t="s">
        <v>232</v>
      </c>
      <c r="P1858">
        <v>1</v>
      </c>
      <c r="Q1858">
        <v>1</v>
      </c>
      <c r="R1858" t="s">
        <v>234</v>
      </c>
      <c r="S1858" t="s">
        <v>258</v>
      </c>
      <c r="T1858" t="s">
        <v>260</v>
      </c>
      <c r="U1858" t="s">
        <v>443</v>
      </c>
    </row>
    <row r="1859" spans="1:21" x14ac:dyDescent="0.35">
      <c r="A1859" s="2" t="s">
        <v>53</v>
      </c>
      <c r="B1859" s="1" t="s">
        <v>133</v>
      </c>
      <c r="C1859" t="s">
        <v>512</v>
      </c>
      <c r="D1859" s="1" t="s">
        <v>288</v>
      </c>
      <c r="E1859" s="1" t="s">
        <v>25</v>
      </c>
      <c r="F1859" s="1" t="s">
        <v>29</v>
      </c>
      <c r="G1859" s="1" t="s">
        <v>29</v>
      </c>
      <c r="H1859" t="s">
        <v>20</v>
      </c>
      <c r="I1859" s="1" t="s">
        <v>272</v>
      </c>
      <c r="J1859" t="s">
        <v>17</v>
      </c>
      <c r="K1859" s="1" t="s">
        <v>57</v>
      </c>
      <c r="L1859" t="s">
        <v>278</v>
      </c>
      <c r="M1859" t="s">
        <v>136</v>
      </c>
      <c r="N1859">
        <v>1</v>
      </c>
      <c r="O1859" t="s">
        <v>232</v>
      </c>
      <c r="P1859">
        <v>1</v>
      </c>
      <c r="Q1859">
        <v>1</v>
      </c>
      <c r="R1859" t="s">
        <v>234</v>
      </c>
      <c r="S1859" t="s">
        <v>258</v>
      </c>
      <c r="T1859" t="s">
        <v>260</v>
      </c>
      <c r="U1859" t="s">
        <v>443</v>
      </c>
    </row>
    <row r="1860" spans="1:21" x14ac:dyDescent="0.35">
      <c r="A1860" s="2" t="s">
        <v>53</v>
      </c>
      <c r="B1860" s="1" t="s">
        <v>133</v>
      </c>
      <c r="C1860" t="s">
        <v>512</v>
      </c>
      <c r="D1860" s="1" t="s">
        <v>288</v>
      </c>
      <c r="E1860" s="1" t="s">
        <v>25</v>
      </c>
      <c r="F1860" s="1" t="s">
        <v>29</v>
      </c>
      <c r="G1860" s="1" t="s">
        <v>29</v>
      </c>
      <c r="H1860" t="s">
        <v>30</v>
      </c>
      <c r="I1860" s="1" t="s">
        <v>237</v>
      </c>
      <c r="J1860" t="s">
        <v>17</v>
      </c>
      <c r="K1860" s="1" t="s">
        <v>57</v>
      </c>
      <c r="L1860" t="s">
        <v>363</v>
      </c>
      <c r="M1860" t="s">
        <v>136</v>
      </c>
      <c r="N1860">
        <v>1</v>
      </c>
      <c r="O1860" t="s">
        <v>232</v>
      </c>
      <c r="P1860">
        <v>1</v>
      </c>
      <c r="Q1860">
        <v>1</v>
      </c>
      <c r="R1860" t="s">
        <v>234</v>
      </c>
      <c r="S1860" t="s">
        <v>258</v>
      </c>
      <c r="T1860" t="s">
        <v>260</v>
      </c>
      <c r="U1860" t="s">
        <v>443</v>
      </c>
    </row>
    <row r="1861" spans="1:21" x14ac:dyDescent="0.35">
      <c r="A1861" s="2" t="s">
        <v>53</v>
      </c>
      <c r="B1861" s="1" t="s">
        <v>133</v>
      </c>
      <c r="C1861" t="s">
        <v>512</v>
      </c>
      <c r="D1861" s="1" t="s">
        <v>288</v>
      </c>
      <c r="E1861" s="1" t="s">
        <v>25</v>
      </c>
      <c r="F1861" s="1" t="s">
        <v>29</v>
      </c>
      <c r="G1861" s="1" t="s">
        <v>29</v>
      </c>
      <c r="H1861" t="s">
        <v>74</v>
      </c>
      <c r="I1861" s="1" t="s">
        <v>237</v>
      </c>
      <c r="J1861" t="s">
        <v>17</v>
      </c>
      <c r="K1861" s="1" t="s">
        <v>57</v>
      </c>
      <c r="L1861" t="s">
        <v>363</v>
      </c>
      <c r="M1861" t="s">
        <v>136</v>
      </c>
      <c r="N1861">
        <v>1</v>
      </c>
      <c r="O1861" t="s">
        <v>232</v>
      </c>
      <c r="P1861">
        <v>1</v>
      </c>
      <c r="Q1861">
        <v>1</v>
      </c>
      <c r="R1861" t="s">
        <v>234</v>
      </c>
      <c r="S1861" t="s">
        <v>258</v>
      </c>
      <c r="T1861" t="s">
        <v>260</v>
      </c>
      <c r="U1861" t="s">
        <v>443</v>
      </c>
    </row>
    <row r="1862" spans="1:21" x14ac:dyDescent="0.35">
      <c r="A1862" s="2" t="s">
        <v>53</v>
      </c>
      <c r="B1862" s="1" t="s">
        <v>133</v>
      </c>
      <c r="C1862" t="s">
        <v>512</v>
      </c>
      <c r="D1862" s="1" t="s">
        <v>288</v>
      </c>
      <c r="E1862" s="1" t="s">
        <v>25</v>
      </c>
      <c r="F1862" s="1" t="s">
        <v>21</v>
      </c>
      <c r="G1862" s="1" t="s">
        <v>29</v>
      </c>
      <c r="H1862" t="s">
        <v>16</v>
      </c>
      <c r="I1862" s="1" t="s">
        <v>237</v>
      </c>
      <c r="J1862" t="s">
        <v>17</v>
      </c>
      <c r="K1862" s="1" t="s">
        <v>57</v>
      </c>
      <c r="L1862" t="s">
        <v>278</v>
      </c>
      <c r="M1862" t="s">
        <v>136</v>
      </c>
      <c r="N1862">
        <v>1</v>
      </c>
      <c r="O1862" t="s">
        <v>232</v>
      </c>
      <c r="P1862">
        <v>0</v>
      </c>
      <c r="Q1862">
        <v>1</v>
      </c>
      <c r="R1862" t="s">
        <v>234</v>
      </c>
      <c r="S1862" t="s">
        <v>258</v>
      </c>
      <c r="T1862" t="s">
        <v>260</v>
      </c>
      <c r="U1862" t="s">
        <v>443</v>
      </c>
    </row>
    <row r="1863" spans="1:21" x14ac:dyDescent="0.35">
      <c r="A1863" s="2" t="s">
        <v>53</v>
      </c>
      <c r="B1863" s="1" t="s">
        <v>133</v>
      </c>
      <c r="C1863" t="s">
        <v>512</v>
      </c>
      <c r="D1863" s="1" t="s">
        <v>288</v>
      </c>
      <c r="E1863" s="1" t="s">
        <v>25</v>
      </c>
      <c r="F1863" s="1" t="s">
        <v>21</v>
      </c>
      <c r="G1863" s="1" t="s">
        <v>29</v>
      </c>
      <c r="H1863" t="s">
        <v>16</v>
      </c>
      <c r="I1863" s="1" t="s">
        <v>272</v>
      </c>
      <c r="J1863" t="s">
        <v>17</v>
      </c>
      <c r="K1863" s="1" t="s">
        <v>57</v>
      </c>
      <c r="L1863" t="s">
        <v>278</v>
      </c>
      <c r="M1863" t="s">
        <v>60</v>
      </c>
      <c r="N1863">
        <v>1</v>
      </c>
      <c r="O1863" t="s">
        <v>232</v>
      </c>
      <c r="P1863">
        <v>1</v>
      </c>
      <c r="Q1863">
        <v>1</v>
      </c>
      <c r="R1863" t="s">
        <v>234</v>
      </c>
      <c r="S1863" t="s">
        <v>258</v>
      </c>
      <c r="T1863" t="s">
        <v>260</v>
      </c>
      <c r="U1863" t="s">
        <v>443</v>
      </c>
    </row>
    <row r="1864" spans="1:21" x14ac:dyDescent="0.35">
      <c r="A1864" s="2" t="s">
        <v>53</v>
      </c>
      <c r="B1864" s="1" t="s">
        <v>133</v>
      </c>
      <c r="C1864" t="s">
        <v>512</v>
      </c>
      <c r="D1864" s="1" t="s">
        <v>288</v>
      </c>
      <c r="E1864" s="1" t="s">
        <v>25</v>
      </c>
      <c r="F1864" s="1" t="s">
        <v>21</v>
      </c>
      <c r="G1864" s="1" t="s">
        <v>29</v>
      </c>
      <c r="H1864" t="s">
        <v>16</v>
      </c>
      <c r="I1864" s="1" t="s">
        <v>272</v>
      </c>
      <c r="J1864" t="s">
        <v>17</v>
      </c>
      <c r="K1864" s="1" t="s">
        <v>22</v>
      </c>
      <c r="L1864" t="s">
        <v>278</v>
      </c>
      <c r="M1864" t="s">
        <v>28</v>
      </c>
      <c r="N1864">
        <v>1</v>
      </c>
      <c r="O1864" t="s">
        <v>232</v>
      </c>
      <c r="P1864">
        <v>1</v>
      </c>
      <c r="Q1864">
        <v>1</v>
      </c>
      <c r="R1864" t="s">
        <v>234</v>
      </c>
      <c r="S1864" t="s">
        <v>258</v>
      </c>
      <c r="T1864" t="s">
        <v>260</v>
      </c>
      <c r="U1864" t="s">
        <v>443</v>
      </c>
    </row>
    <row r="1865" spans="1:21" x14ac:dyDescent="0.35">
      <c r="A1865" s="2" t="s">
        <v>53</v>
      </c>
      <c r="B1865" s="1" t="s">
        <v>133</v>
      </c>
      <c r="C1865" t="s">
        <v>512</v>
      </c>
      <c r="D1865" s="1" t="s">
        <v>134</v>
      </c>
      <c r="E1865" s="1" t="s">
        <v>14</v>
      </c>
      <c r="F1865" s="1" t="s">
        <v>38</v>
      </c>
      <c r="G1865" s="1" t="s">
        <v>214</v>
      </c>
      <c r="H1865" t="s">
        <v>20</v>
      </c>
      <c r="I1865" s="1" t="s">
        <v>237</v>
      </c>
      <c r="J1865" t="s">
        <v>17</v>
      </c>
      <c r="K1865" s="1" t="s">
        <v>57</v>
      </c>
      <c r="L1865" t="s">
        <v>363</v>
      </c>
      <c r="M1865" t="s">
        <v>62</v>
      </c>
      <c r="N1865">
        <v>1</v>
      </c>
      <c r="O1865" t="s">
        <v>232</v>
      </c>
      <c r="P1865">
        <v>0</v>
      </c>
      <c r="Q1865">
        <v>1</v>
      </c>
      <c r="R1865" t="s">
        <v>234</v>
      </c>
      <c r="S1865" t="s">
        <v>258</v>
      </c>
      <c r="T1865" t="s">
        <v>260</v>
      </c>
      <c r="U1865" t="s">
        <v>443</v>
      </c>
    </row>
    <row r="1866" spans="1:21" x14ac:dyDescent="0.35">
      <c r="A1866" s="2" t="s">
        <v>53</v>
      </c>
      <c r="B1866" s="1" t="s">
        <v>133</v>
      </c>
      <c r="C1866" t="s">
        <v>512</v>
      </c>
      <c r="D1866" s="1" t="s">
        <v>134</v>
      </c>
      <c r="E1866" s="1" t="s">
        <v>14</v>
      </c>
      <c r="F1866" s="1" t="s">
        <v>26</v>
      </c>
      <c r="G1866" s="1" t="s">
        <v>215</v>
      </c>
      <c r="H1866" t="s">
        <v>52</v>
      </c>
      <c r="I1866" s="1" t="s">
        <v>237</v>
      </c>
      <c r="J1866" t="s">
        <v>17</v>
      </c>
      <c r="K1866" s="1" t="s">
        <v>57</v>
      </c>
      <c r="L1866" t="s">
        <v>278</v>
      </c>
      <c r="M1866" t="s">
        <v>61</v>
      </c>
      <c r="N1866">
        <v>1</v>
      </c>
      <c r="O1866" t="s">
        <v>232</v>
      </c>
      <c r="P1866">
        <v>0</v>
      </c>
      <c r="Q1866">
        <v>1</v>
      </c>
      <c r="R1866" t="s">
        <v>234</v>
      </c>
      <c r="S1866" t="s">
        <v>258</v>
      </c>
      <c r="T1866" t="s">
        <v>260</v>
      </c>
      <c r="U1866" t="s">
        <v>443</v>
      </c>
    </row>
    <row r="1867" spans="1:21" x14ac:dyDescent="0.35">
      <c r="A1867" s="2" t="s">
        <v>53</v>
      </c>
      <c r="B1867" s="1" t="s">
        <v>133</v>
      </c>
      <c r="C1867" t="s">
        <v>512</v>
      </c>
      <c r="D1867" s="1" t="s">
        <v>134</v>
      </c>
      <c r="E1867" s="1" t="s">
        <v>14</v>
      </c>
      <c r="F1867" s="1" t="s">
        <v>26</v>
      </c>
      <c r="G1867" s="1" t="s">
        <v>215</v>
      </c>
      <c r="H1867" t="s">
        <v>52</v>
      </c>
      <c r="I1867" s="1" t="s">
        <v>237</v>
      </c>
      <c r="J1867" t="s">
        <v>17</v>
      </c>
      <c r="K1867" s="1" t="s">
        <v>57</v>
      </c>
      <c r="L1867" t="s">
        <v>278</v>
      </c>
      <c r="M1867" t="s">
        <v>62</v>
      </c>
      <c r="N1867">
        <v>1</v>
      </c>
      <c r="O1867" t="s">
        <v>232</v>
      </c>
      <c r="P1867">
        <v>0</v>
      </c>
      <c r="Q1867">
        <v>1</v>
      </c>
      <c r="R1867" t="s">
        <v>234</v>
      </c>
      <c r="S1867" t="s">
        <v>258</v>
      </c>
      <c r="T1867" t="s">
        <v>260</v>
      </c>
      <c r="U1867" t="s">
        <v>443</v>
      </c>
    </row>
    <row r="1868" spans="1:21" x14ac:dyDescent="0.35">
      <c r="A1868" s="2" t="s">
        <v>53</v>
      </c>
      <c r="B1868" s="1" t="s">
        <v>133</v>
      </c>
      <c r="C1868" t="s">
        <v>512</v>
      </c>
      <c r="D1868" s="1" t="s">
        <v>134</v>
      </c>
      <c r="E1868" s="1" t="s">
        <v>14</v>
      </c>
      <c r="F1868" s="1" t="s">
        <v>26</v>
      </c>
      <c r="G1868" s="1" t="s">
        <v>215</v>
      </c>
      <c r="H1868" t="s">
        <v>52</v>
      </c>
      <c r="I1868" s="1" t="s">
        <v>237</v>
      </c>
      <c r="J1868" t="s">
        <v>17</v>
      </c>
      <c r="K1868" s="1" t="s">
        <v>57</v>
      </c>
      <c r="L1868" t="s">
        <v>278</v>
      </c>
      <c r="M1868" t="s">
        <v>62</v>
      </c>
      <c r="N1868">
        <v>2</v>
      </c>
      <c r="O1868" t="s">
        <v>232</v>
      </c>
      <c r="P1868">
        <v>1</v>
      </c>
      <c r="Q1868">
        <v>1</v>
      </c>
      <c r="R1868" t="s">
        <v>234</v>
      </c>
      <c r="S1868" t="s">
        <v>258</v>
      </c>
      <c r="T1868" t="s">
        <v>260</v>
      </c>
      <c r="U1868" t="s">
        <v>443</v>
      </c>
    </row>
    <row r="1869" spans="1:21" x14ac:dyDescent="0.35">
      <c r="A1869" s="2" t="s">
        <v>53</v>
      </c>
      <c r="B1869" s="1" t="s">
        <v>133</v>
      </c>
      <c r="C1869" t="s">
        <v>512</v>
      </c>
      <c r="D1869" s="1" t="s">
        <v>134</v>
      </c>
      <c r="E1869" s="1" t="s">
        <v>14</v>
      </c>
      <c r="F1869" s="1" t="s">
        <v>26</v>
      </c>
      <c r="G1869" s="1" t="s">
        <v>215</v>
      </c>
      <c r="H1869" t="s">
        <v>52</v>
      </c>
      <c r="I1869" s="1" t="s">
        <v>272</v>
      </c>
      <c r="J1869" t="s">
        <v>17</v>
      </c>
      <c r="K1869" s="1" t="s">
        <v>57</v>
      </c>
      <c r="L1869" t="s">
        <v>278</v>
      </c>
      <c r="M1869" t="s">
        <v>62</v>
      </c>
      <c r="N1869">
        <v>1</v>
      </c>
      <c r="O1869" t="s">
        <v>232</v>
      </c>
      <c r="P1869">
        <v>0</v>
      </c>
      <c r="Q1869">
        <v>1</v>
      </c>
      <c r="R1869" t="s">
        <v>234</v>
      </c>
      <c r="S1869" t="s">
        <v>258</v>
      </c>
      <c r="T1869" t="s">
        <v>260</v>
      </c>
      <c r="U1869" t="s">
        <v>443</v>
      </c>
    </row>
    <row r="1870" spans="1:21" x14ac:dyDescent="0.35">
      <c r="A1870" s="2" t="s">
        <v>53</v>
      </c>
      <c r="B1870" s="1" t="s">
        <v>133</v>
      </c>
      <c r="C1870" t="s">
        <v>512</v>
      </c>
      <c r="D1870" s="1" t="s">
        <v>134</v>
      </c>
      <c r="E1870" s="1" t="s">
        <v>14</v>
      </c>
      <c r="F1870" s="1" t="s">
        <v>26</v>
      </c>
      <c r="G1870" s="1" t="s">
        <v>215</v>
      </c>
      <c r="H1870" t="s">
        <v>52</v>
      </c>
      <c r="I1870" s="1" t="s">
        <v>272</v>
      </c>
      <c r="J1870" t="s">
        <v>17</v>
      </c>
      <c r="K1870" s="1" t="s">
        <v>57</v>
      </c>
      <c r="L1870" t="s">
        <v>278</v>
      </c>
      <c r="M1870" t="s">
        <v>62</v>
      </c>
      <c r="N1870">
        <v>1</v>
      </c>
      <c r="O1870" t="s">
        <v>232</v>
      </c>
      <c r="P1870">
        <v>1</v>
      </c>
      <c r="Q1870">
        <v>1</v>
      </c>
      <c r="R1870" t="s">
        <v>234</v>
      </c>
      <c r="S1870" t="s">
        <v>258</v>
      </c>
      <c r="T1870" t="s">
        <v>260</v>
      </c>
      <c r="U1870" t="s">
        <v>443</v>
      </c>
    </row>
    <row r="1871" spans="1:21" x14ac:dyDescent="0.35">
      <c r="A1871" s="2" t="s">
        <v>53</v>
      </c>
      <c r="B1871" s="1" t="s">
        <v>133</v>
      </c>
      <c r="C1871" t="s">
        <v>512</v>
      </c>
      <c r="D1871" s="1" t="s">
        <v>134</v>
      </c>
      <c r="E1871" s="1" t="s">
        <v>14</v>
      </c>
      <c r="F1871" s="1" t="s">
        <v>26</v>
      </c>
      <c r="G1871" s="1" t="s">
        <v>215</v>
      </c>
      <c r="H1871" t="s">
        <v>16</v>
      </c>
      <c r="I1871" s="1" t="s">
        <v>237</v>
      </c>
      <c r="J1871" t="s">
        <v>17</v>
      </c>
      <c r="K1871" s="1" t="s">
        <v>57</v>
      </c>
      <c r="L1871" t="s">
        <v>278</v>
      </c>
      <c r="M1871" t="s">
        <v>61</v>
      </c>
      <c r="N1871">
        <v>1</v>
      </c>
      <c r="O1871" t="s">
        <v>232</v>
      </c>
      <c r="P1871">
        <v>0</v>
      </c>
      <c r="Q1871">
        <v>1</v>
      </c>
      <c r="R1871" t="s">
        <v>234</v>
      </c>
      <c r="S1871" t="s">
        <v>258</v>
      </c>
      <c r="T1871" t="s">
        <v>260</v>
      </c>
      <c r="U1871" t="s">
        <v>443</v>
      </c>
    </row>
    <row r="1872" spans="1:21" x14ac:dyDescent="0.35">
      <c r="A1872" s="2" t="s">
        <v>53</v>
      </c>
      <c r="B1872" s="1" t="s">
        <v>133</v>
      </c>
      <c r="C1872" t="s">
        <v>512</v>
      </c>
      <c r="D1872" s="1" t="s">
        <v>134</v>
      </c>
      <c r="E1872" s="1" t="s">
        <v>14</v>
      </c>
      <c r="F1872" s="1" t="s">
        <v>26</v>
      </c>
      <c r="G1872" s="1" t="s">
        <v>215</v>
      </c>
      <c r="H1872" t="s">
        <v>16</v>
      </c>
      <c r="I1872" s="1" t="s">
        <v>237</v>
      </c>
      <c r="J1872" t="s">
        <v>17</v>
      </c>
      <c r="K1872" s="1" t="s">
        <v>57</v>
      </c>
      <c r="L1872" t="s">
        <v>278</v>
      </c>
      <c r="M1872" t="s">
        <v>61</v>
      </c>
      <c r="N1872">
        <v>7</v>
      </c>
      <c r="O1872" t="s">
        <v>232</v>
      </c>
      <c r="P1872">
        <v>1</v>
      </c>
      <c r="Q1872">
        <v>1</v>
      </c>
      <c r="R1872" t="s">
        <v>234</v>
      </c>
      <c r="S1872" t="s">
        <v>258</v>
      </c>
      <c r="T1872" t="s">
        <v>260</v>
      </c>
      <c r="U1872" t="s">
        <v>443</v>
      </c>
    </row>
    <row r="1873" spans="1:21" x14ac:dyDescent="0.35">
      <c r="A1873" s="2" t="s">
        <v>53</v>
      </c>
      <c r="B1873" s="1" t="s">
        <v>133</v>
      </c>
      <c r="C1873" t="s">
        <v>512</v>
      </c>
      <c r="D1873" s="1" t="s">
        <v>134</v>
      </c>
      <c r="E1873" s="1" t="s">
        <v>14</v>
      </c>
      <c r="F1873" s="1" t="s">
        <v>26</v>
      </c>
      <c r="G1873" s="1" t="s">
        <v>215</v>
      </c>
      <c r="H1873" t="s">
        <v>16</v>
      </c>
      <c r="I1873" s="1" t="s">
        <v>237</v>
      </c>
      <c r="J1873" t="s">
        <v>17</v>
      </c>
      <c r="K1873" s="1" t="s">
        <v>57</v>
      </c>
      <c r="L1873" t="s">
        <v>278</v>
      </c>
      <c r="M1873" t="s">
        <v>62</v>
      </c>
      <c r="N1873">
        <v>2</v>
      </c>
      <c r="O1873" t="s">
        <v>232</v>
      </c>
      <c r="P1873">
        <v>0</v>
      </c>
      <c r="Q1873">
        <v>1</v>
      </c>
      <c r="R1873" t="s">
        <v>234</v>
      </c>
      <c r="S1873" t="s">
        <v>258</v>
      </c>
      <c r="T1873" t="s">
        <v>260</v>
      </c>
      <c r="U1873" t="s">
        <v>443</v>
      </c>
    </row>
    <row r="1874" spans="1:21" x14ac:dyDescent="0.35">
      <c r="A1874" s="2" t="s">
        <v>53</v>
      </c>
      <c r="B1874" s="1" t="s">
        <v>133</v>
      </c>
      <c r="C1874" t="s">
        <v>512</v>
      </c>
      <c r="D1874" s="1" t="s">
        <v>134</v>
      </c>
      <c r="E1874" s="1" t="s">
        <v>14</v>
      </c>
      <c r="F1874" s="1" t="s">
        <v>26</v>
      </c>
      <c r="G1874" s="1" t="s">
        <v>215</v>
      </c>
      <c r="H1874" t="s">
        <v>16</v>
      </c>
      <c r="I1874" s="1" t="s">
        <v>237</v>
      </c>
      <c r="J1874" t="s">
        <v>17</v>
      </c>
      <c r="K1874" s="1" t="s">
        <v>57</v>
      </c>
      <c r="L1874" t="s">
        <v>278</v>
      </c>
      <c r="M1874" t="s">
        <v>62</v>
      </c>
      <c r="N1874">
        <v>7</v>
      </c>
      <c r="O1874" t="s">
        <v>232</v>
      </c>
      <c r="P1874">
        <v>1</v>
      </c>
      <c r="Q1874">
        <v>1</v>
      </c>
      <c r="R1874" t="s">
        <v>234</v>
      </c>
      <c r="S1874" t="s">
        <v>258</v>
      </c>
      <c r="T1874" t="s">
        <v>260</v>
      </c>
      <c r="U1874" t="s">
        <v>443</v>
      </c>
    </row>
    <row r="1875" spans="1:21" x14ac:dyDescent="0.35">
      <c r="A1875" s="2" t="s">
        <v>53</v>
      </c>
      <c r="B1875" s="1" t="s">
        <v>133</v>
      </c>
      <c r="C1875" t="s">
        <v>512</v>
      </c>
      <c r="D1875" s="1" t="s">
        <v>134</v>
      </c>
      <c r="E1875" s="1" t="s">
        <v>14</v>
      </c>
      <c r="F1875" s="1" t="s">
        <v>26</v>
      </c>
      <c r="G1875" s="1" t="s">
        <v>215</v>
      </c>
      <c r="H1875" t="s">
        <v>16</v>
      </c>
      <c r="I1875" s="1" t="s">
        <v>272</v>
      </c>
      <c r="J1875" t="s">
        <v>17</v>
      </c>
      <c r="K1875" s="1" t="s">
        <v>57</v>
      </c>
      <c r="L1875" t="s">
        <v>278</v>
      </c>
      <c r="M1875" t="s">
        <v>61</v>
      </c>
      <c r="N1875">
        <v>2</v>
      </c>
      <c r="O1875" t="s">
        <v>232</v>
      </c>
      <c r="P1875">
        <v>1</v>
      </c>
      <c r="Q1875">
        <v>1</v>
      </c>
      <c r="R1875" t="s">
        <v>234</v>
      </c>
      <c r="S1875" t="s">
        <v>258</v>
      </c>
      <c r="T1875" t="s">
        <v>260</v>
      </c>
      <c r="U1875" t="s">
        <v>443</v>
      </c>
    </row>
    <row r="1876" spans="1:21" x14ac:dyDescent="0.35">
      <c r="A1876" s="2" t="s">
        <v>53</v>
      </c>
      <c r="B1876" s="1" t="s">
        <v>133</v>
      </c>
      <c r="C1876" t="s">
        <v>512</v>
      </c>
      <c r="D1876" s="1" t="s">
        <v>134</v>
      </c>
      <c r="E1876" s="1" t="s">
        <v>14</v>
      </c>
      <c r="F1876" s="1" t="s">
        <v>26</v>
      </c>
      <c r="G1876" s="1" t="s">
        <v>215</v>
      </c>
      <c r="H1876" t="s">
        <v>16</v>
      </c>
      <c r="I1876" s="1" t="s">
        <v>272</v>
      </c>
      <c r="J1876" t="s">
        <v>17</v>
      </c>
      <c r="K1876" s="1" t="s">
        <v>57</v>
      </c>
      <c r="L1876" t="s">
        <v>278</v>
      </c>
      <c r="M1876" t="s">
        <v>62</v>
      </c>
      <c r="N1876">
        <v>1</v>
      </c>
      <c r="O1876" t="s">
        <v>232</v>
      </c>
      <c r="P1876">
        <v>0</v>
      </c>
      <c r="Q1876">
        <v>1</v>
      </c>
      <c r="R1876" t="s">
        <v>234</v>
      </c>
      <c r="S1876" t="s">
        <v>258</v>
      </c>
      <c r="T1876" t="s">
        <v>260</v>
      </c>
      <c r="U1876" t="s">
        <v>443</v>
      </c>
    </row>
    <row r="1877" spans="1:21" x14ac:dyDescent="0.35">
      <c r="A1877" s="2" t="s">
        <v>53</v>
      </c>
      <c r="B1877" s="1" t="s">
        <v>133</v>
      </c>
      <c r="C1877" t="s">
        <v>512</v>
      </c>
      <c r="D1877" s="1" t="s">
        <v>134</v>
      </c>
      <c r="E1877" s="1" t="s">
        <v>14</v>
      </c>
      <c r="F1877" s="1" t="s">
        <v>26</v>
      </c>
      <c r="G1877" s="1" t="s">
        <v>215</v>
      </c>
      <c r="H1877" t="s">
        <v>16</v>
      </c>
      <c r="I1877" s="1" t="s">
        <v>272</v>
      </c>
      <c r="J1877" t="s">
        <v>17</v>
      </c>
      <c r="K1877" s="1" t="s">
        <v>57</v>
      </c>
      <c r="L1877" t="s">
        <v>278</v>
      </c>
      <c r="M1877" t="s">
        <v>62</v>
      </c>
      <c r="N1877">
        <v>2</v>
      </c>
      <c r="O1877" t="s">
        <v>232</v>
      </c>
      <c r="P1877">
        <v>1</v>
      </c>
      <c r="Q1877">
        <v>1</v>
      </c>
      <c r="R1877" t="s">
        <v>234</v>
      </c>
      <c r="S1877" t="s">
        <v>258</v>
      </c>
      <c r="T1877" t="s">
        <v>260</v>
      </c>
      <c r="U1877" t="s">
        <v>443</v>
      </c>
    </row>
    <row r="1878" spans="1:21" x14ac:dyDescent="0.35">
      <c r="A1878" s="2" t="s">
        <v>53</v>
      </c>
      <c r="B1878" s="1" t="s">
        <v>133</v>
      </c>
      <c r="C1878" t="s">
        <v>512</v>
      </c>
      <c r="D1878" s="1" t="s">
        <v>134</v>
      </c>
      <c r="E1878" s="1" t="s">
        <v>14</v>
      </c>
      <c r="F1878" s="1" t="s">
        <v>26</v>
      </c>
      <c r="G1878" s="1" t="s">
        <v>215</v>
      </c>
      <c r="H1878" t="s">
        <v>20</v>
      </c>
      <c r="I1878" s="1" t="s">
        <v>237</v>
      </c>
      <c r="J1878" t="s">
        <v>17</v>
      </c>
      <c r="K1878" s="1" t="s">
        <v>22</v>
      </c>
      <c r="L1878" t="s">
        <v>278</v>
      </c>
      <c r="M1878" t="s">
        <v>28</v>
      </c>
      <c r="N1878">
        <v>1</v>
      </c>
      <c r="O1878" t="s">
        <v>232</v>
      </c>
      <c r="P1878">
        <v>1</v>
      </c>
      <c r="Q1878">
        <v>1</v>
      </c>
      <c r="R1878" t="s">
        <v>234</v>
      </c>
      <c r="S1878" t="s">
        <v>258</v>
      </c>
      <c r="T1878" t="s">
        <v>260</v>
      </c>
      <c r="U1878" t="s">
        <v>443</v>
      </c>
    </row>
    <row r="1879" spans="1:21" x14ac:dyDescent="0.35">
      <c r="A1879" s="2" t="s">
        <v>53</v>
      </c>
      <c r="B1879" s="1" t="s">
        <v>133</v>
      </c>
      <c r="C1879" t="s">
        <v>512</v>
      </c>
      <c r="D1879" s="1" t="s">
        <v>134</v>
      </c>
      <c r="E1879" s="1" t="s">
        <v>14</v>
      </c>
      <c r="F1879" s="1" t="s">
        <v>26</v>
      </c>
      <c r="G1879" s="1" t="s">
        <v>215</v>
      </c>
      <c r="H1879" t="s">
        <v>36</v>
      </c>
      <c r="I1879" s="1" t="s">
        <v>237</v>
      </c>
      <c r="J1879" t="s">
        <v>17</v>
      </c>
      <c r="K1879" s="1" t="s">
        <v>57</v>
      </c>
      <c r="L1879" t="s">
        <v>278</v>
      </c>
      <c r="M1879" t="s">
        <v>62</v>
      </c>
      <c r="N1879">
        <v>1</v>
      </c>
      <c r="O1879" t="s">
        <v>232</v>
      </c>
      <c r="P1879">
        <v>1</v>
      </c>
      <c r="Q1879">
        <v>1</v>
      </c>
      <c r="R1879" t="s">
        <v>234</v>
      </c>
      <c r="S1879" t="s">
        <v>258</v>
      </c>
      <c r="T1879" t="s">
        <v>260</v>
      </c>
      <c r="U1879" t="s">
        <v>443</v>
      </c>
    </row>
    <row r="1880" spans="1:21" x14ac:dyDescent="0.35">
      <c r="A1880" s="2" t="s">
        <v>53</v>
      </c>
      <c r="B1880" s="1" t="s">
        <v>133</v>
      </c>
      <c r="C1880" t="s">
        <v>512</v>
      </c>
      <c r="D1880" s="1" t="s">
        <v>134</v>
      </c>
      <c r="E1880" s="1" t="s">
        <v>14</v>
      </c>
      <c r="F1880" s="1" t="s">
        <v>26</v>
      </c>
      <c r="G1880" s="1" t="s">
        <v>215</v>
      </c>
      <c r="H1880" t="s">
        <v>36</v>
      </c>
      <c r="I1880" s="1" t="s">
        <v>272</v>
      </c>
      <c r="J1880" t="s">
        <v>17</v>
      </c>
      <c r="K1880" s="1" t="s">
        <v>57</v>
      </c>
      <c r="L1880" t="s">
        <v>278</v>
      </c>
      <c r="M1880" t="s">
        <v>62</v>
      </c>
      <c r="N1880">
        <v>1</v>
      </c>
      <c r="O1880" t="s">
        <v>232</v>
      </c>
      <c r="P1880">
        <v>1</v>
      </c>
      <c r="Q1880">
        <v>1</v>
      </c>
      <c r="R1880" t="s">
        <v>234</v>
      </c>
      <c r="S1880" t="s">
        <v>258</v>
      </c>
      <c r="T1880" t="s">
        <v>260</v>
      </c>
      <c r="U1880" t="s">
        <v>443</v>
      </c>
    </row>
    <row r="1881" spans="1:21" x14ac:dyDescent="0.35">
      <c r="A1881" s="2" t="s">
        <v>53</v>
      </c>
      <c r="B1881" s="1" t="s">
        <v>133</v>
      </c>
      <c r="C1881" t="s">
        <v>512</v>
      </c>
      <c r="D1881" s="1" t="s">
        <v>134</v>
      </c>
      <c r="E1881" s="1" t="s">
        <v>14</v>
      </c>
      <c r="F1881" s="1" t="s">
        <v>15</v>
      </c>
      <c r="G1881" s="1" t="s">
        <v>215</v>
      </c>
      <c r="H1881" t="s">
        <v>16</v>
      </c>
      <c r="I1881" s="1" t="s">
        <v>237</v>
      </c>
      <c r="J1881" t="s">
        <v>17</v>
      </c>
      <c r="K1881" s="1" t="s">
        <v>57</v>
      </c>
      <c r="L1881" t="s">
        <v>278</v>
      </c>
      <c r="M1881" t="s">
        <v>62</v>
      </c>
      <c r="N1881">
        <v>1</v>
      </c>
      <c r="O1881" t="s">
        <v>232</v>
      </c>
      <c r="P1881">
        <v>1</v>
      </c>
      <c r="Q1881">
        <v>1</v>
      </c>
      <c r="R1881" t="s">
        <v>234</v>
      </c>
      <c r="S1881" t="s">
        <v>258</v>
      </c>
      <c r="T1881" t="s">
        <v>260</v>
      </c>
      <c r="U1881" t="s">
        <v>443</v>
      </c>
    </row>
    <row r="1882" spans="1:21" x14ac:dyDescent="0.35">
      <c r="A1882" s="2" t="s">
        <v>53</v>
      </c>
      <c r="B1882" s="1" t="s">
        <v>133</v>
      </c>
      <c r="C1882" t="s">
        <v>512</v>
      </c>
      <c r="D1882" s="1" t="s">
        <v>134</v>
      </c>
      <c r="E1882" s="1" t="s">
        <v>14</v>
      </c>
      <c r="F1882" s="1" t="s">
        <v>15</v>
      </c>
      <c r="G1882" s="1" t="s">
        <v>215</v>
      </c>
      <c r="H1882" t="s">
        <v>16</v>
      </c>
      <c r="I1882" s="1" t="s">
        <v>272</v>
      </c>
      <c r="J1882" t="s">
        <v>17</v>
      </c>
      <c r="K1882" s="1" t="s">
        <v>57</v>
      </c>
      <c r="L1882" t="s">
        <v>278</v>
      </c>
      <c r="M1882" t="s">
        <v>62</v>
      </c>
      <c r="N1882">
        <v>1</v>
      </c>
      <c r="O1882" t="s">
        <v>232</v>
      </c>
      <c r="P1882">
        <v>1</v>
      </c>
      <c r="Q1882">
        <v>1</v>
      </c>
      <c r="R1882" t="s">
        <v>234</v>
      </c>
      <c r="S1882" t="s">
        <v>258</v>
      </c>
      <c r="T1882" t="s">
        <v>260</v>
      </c>
      <c r="U1882" t="s">
        <v>443</v>
      </c>
    </row>
    <row r="1883" spans="1:21" x14ac:dyDescent="0.35">
      <c r="A1883" s="2" t="s">
        <v>53</v>
      </c>
      <c r="B1883" s="1" t="s">
        <v>133</v>
      </c>
      <c r="C1883" t="s">
        <v>512</v>
      </c>
      <c r="D1883" s="1" t="s">
        <v>134</v>
      </c>
      <c r="E1883" s="1" t="s">
        <v>14</v>
      </c>
      <c r="F1883" s="1" t="s">
        <v>29</v>
      </c>
      <c r="G1883" s="1" t="s">
        <v>29</v>
      </c>
      <c r="H1883" t="s">
        <v>20</v>
      </c>
      <c r="I1883" s="1" t="s">
        <v>237</v>
      </c>
      <c r="J1883" t="s">
        <v>17</v>
      </c>
      <c r="K1883" s="1" t="s">
        <v>57</v>
      </c>
      <c r="L1883" t="s">
        <v>278</v>
      </c>
      <c r="M1883" t="s">
        <v>62</v>
      </c>
      <c r="N1883">
        <v>1</v>
      </c>
      <c r="O1883" t="s">
        <v>232</v>
      </c>
      <c r="P1883">
        <v>1</v>
      </c>
      <c r="Q1883">
        <v>1</v>
      </c>
      <c r="R1883" t="s">
        <v>234</v>
      </c>
      <c r="S1883" t="s">
        <v>258</v>
      </c>
      <c r="T1883" t="s">
        <v>260</v>
      </c>
      <c r="U1883" t="s">
        <v>443</v>
      </c>
    </row>
    <row r="1884" spans="1:21" x14ac:dyDescent="0.35">
      <c r="A1884" s="2" t="s">
        <v>53</v>
      </c>
      <c r="B1884" s="1" t="s">
        <v>133</v>
      </c>
      <c r="C1884" t="s">
        <v>512</v>
      </c>
      <c r="D1884" s="1" t="s">
        <v>134</v>
      </c>
      <c r="E1884" s="1" t="s">
        <v>14</v>
      </c>
      <c r="F1884" s="1" t="s">
        <v>29</v>
      </c>
      <c r="G1884" s="1" t="s">
        <v>29</v>
      </c>
      <c r="H1884" t="s">
        <v>27</v>
      </c>
      <c r="I1884" s="1" t="s">
        <v>272</v>
      </c>
      <c r="J1884" t="s">
        <v>17</v>
      </c>
      <c r="K1884" s="1" t="s">
        <v>57</v>
      </c>
      <c r="L1884" t="s">
        <v>278</v>
      </c>
      <c r="M1884" t="s">
        <v>62</v>
      </c>
      <c r="N1884">
        <v>1</v>
      </c>
      <c r="O1884" t="s">
        <v>232</v>
      </c>
      <c r="P1884">
        <v>1</v>
      </c>
      <c r="Q1884">
        <v>1</v>
      </c>
      <c r="R1884" t="s">
        <v>234</v>
      </c>
      <c r="S1884" t="s">
        <v>258</v>
      </c>
      <c r="T1884" t="s">
        <v>260</v>
      </c>
      <c r="U1884" t="s">
        <v>443</v>
      </c>
    </row>
    <row r="1885" spans="1:21" x14ac:dyDescent="0.35">
      <c r="A1885" s="2" t="s">
        <v>53</v>
      </c>
      <c r="B1885" s="1" t="s">
        <v>133</v>
      </c>
      <c r="C1885" t="s">
        <v>512</v>
      </c>
      <c r="D1885" s="1" t="s">
        <v>134</v>
      </c>
      <c r="E1885" s="1" t="s">
        <v>14</v>
      </c>
      <c r="F1885" s="1" t="s">
        <v>29</v>
      </c>
      <c r="G1885" s="1" t="s">
        <v>29</v>
      </c>
      <c r="H1885" t="s">
        <v>40</v>
      </c>
      <c r="I1885" s="1" t="s">
        <v>272</v>
      </c>
      <c r="J1885" t="s">
        <v>17</v>
      </c>
      <c r="K1885" s="1" t="s">
        <v>57</v>
      </c>
      <c r="L1885" t="s">
        <v>363</v>
      </c>
      <c r="M1885" t="s">
        <v>62</v>
      </c>
      <c r="N1885">
        <v>1</v>
      </c>
      <c r="O1885" t="s">
        <v>232</v>
      </c>
      <c r="P1885">
        <v>1</v>
      </c>
      <c r="Q1885">
        <v>1</v>
      </c>
      <c r="R1885" t="s">
        <v>234</v>
      </c>
      <c r="S1885" t="s">
        <v>258</v>
      </c>
      <c r="T1885" t="s">
        <v>260</v>
      </c>
      <c r="U1885" t="s">
        <v>443</v>
      </c>
    </row>
    <row r="1886" spans="1:21" x14ac:dyDescent="0.35">
      <c r="A1886" s="2" t="s">
        <v>53</v>
      </c>
      <c r="B1886" s="1" t="s">
        <v>133</v>
      </c>
      <c r="C1886" t="s">
        <v>512</v>
      </c>
      <c r="D1886" s="1" t="s">
        <v>134</v>
      </c>
      <c r="E1886" s="1" t="s">
        <v>14</v>
      </c>
      <c r="F1886" s="1" t="s">
        <v>21</v>
      </c>
      <c r="G1886" s="1" t="s">
        <v>29</v>
      </c>
      <c r="H1886" t="s">
        <v>16</v>
      </c>
      <c r="I1886" s="1" t="s">
        <v>237</v>
      </c>
      <c r="J1886" t="s">
        <v>17</v>
      </c>
      <c r="K1886" s="1" t="s">
        <v>57</v>
      </c>
      <c r="L1886" t="s">
        <v>278</v>
      </c>
      <c r="M1886" t="s">
        <v>62</v>
      </c>
      <c r="N1886">
        <v>1</v>
      </c>
      <c r="O1886" t="s">
        <v>232</v>
      </c>
      <c r="P1886">
        <v>0</v>
      </c>
      <c r="Q1886">
        <v>1</v>
      </c>
      <c r="R1886" t="s">
        <v>234</v>
      </c>
      <c r="S1886" t="s">
        <v>258</v>
      </c>
      <c r="T1886" t="s">
        <v>260</v>
      </c>
      <c r="U1886" t="s">
        <v>443</v>
      </c>
    </row>
    <row r="1887" spans="1:21" x14ac:dyDescent="0.35">
      <c r="A1887" s="2" t="s">
        <v>53</v>
      </c>
      <c r="B1887" s="1" t="s">
        <v>133</v>
      </c>
      <c r="C1887" t="s">
        <v>512</v>
      </c>
      <c r="D1887" s="1" t="s">
        <v>134</v>
      </c>
      <c r="E1887" s="1" t="s">
        <v>14</v>
      </c>
      <c r="F1887" s="1" t="s">
        <v>21</v>
      </c>
      <c r="G1887" s="1" t="s">
        <v>29</v>
      </c>
      <c r="H1887" t="s">
        <v>16</v>
      </c>
      <c r="I1887" s="1" t="s">
        <v>237</v>
      </c>
      <c r="J1887" t="s">
        <v>17</v>
      </c>
      <c r="K1887" s="1" t="s">
        <v>57</v>
      </c>
      <c r="L1887" t="s">
        <v>278</v>
      </c>
      <c r="M1887" t="s">
        <v>62</v>
      </c>
      <c r="N1887">
        <v>1</v>
      </c>
      <c r="O1887" t="s">
        <v>232</v>
      </c>
      <c r="P1887">
        <v>1</v>
      </c>
      <c r="Q1887">
        <v>1</v>
      </c>
      <c r="R1887" t="s">
        <v>234</v>
      </c>
      <c r="S1887" t="s">
        <v>258</v>
      </c>
      <c r="T1887" t="s">
        <v>260</v>
      </c>
      <c r="U1887" t="s">
        <v>443</v>
      </c>
    </row>
    <row r="1888" spans="1:21" x14ac:dyDescent="0.35">
      <c r="A1888" s="2" t="s">
        <v>53</v>
      </c>
      <c r="B1888" s="1" t="s">
        <v>133</v>
      </c>
      <c r="C1888" t="s">
        <v>512</v>
      </c>
      <c r="D1888" s="1" t="s">
        <v>134</v>
      </c>
      <c r="E1888" s="1" t="s">
        <v>14</v>
      </c>
      <c r="F1888" s="1" t="s">
        <v>21</v>
      </c>
      <c r="G1888" s="1" t="s">
        <v>29</v>
      </c>
      <c r="H1888" t="s">
        <v>16</v>
      </c>
      <c r="I1888" s="1" t="s">
        <v>272</v>
      </c>
      <c r="J1888" t="s">
        <v>17</v>
      </c>
      <c r="K1888" s="1" t="s">
        <v>57</v>
      </c>
      <c r="L1888" t="s">
        <v>278</v>
      </c>
      <c r="M1888" t="s">
        <v>62</v>
      </c>
      <c r="N1888">
        <v>1</v>
      </c>
      <c r="O1888" t="s">
        <v>232</v>
      </c>
      <c r="P1888">
        <v>0</v>
      </c>
      <c r="Q1888">
        <v>1</v>
      </c>
      <c r="R1888" t="s">
        <v>234</v>
      </c>
      <c r="S1888" t="s">
        <v>258</v>
      </c>
      <c r="T1888" t="s">
        <v>260</v>
      </c>
      <c r="U1888" t="s">
        <v>443</v>
      </c>
    </row>
    <row r="1889" spans="1:21" x14ac:dyDescent="0.35">
      <c r="A1889" s="2" t="s">
        <v>53</v>
      </c>
      <c r="B1889" s="1" t="s">
        <v>133</v>
      </c>
      <c r="C1889" t="s">
        <v>512</v>
      </c>
      <c r="D1889" s="1" t="s">
        <v>134</v>
      </c>
      <c r="E1889" s="1" t="s">
        <v>14</v>
      </c>
      <c r="F1889" s="1" t="s">
        <v>21</v>
      </c>
      <c r="G1889" s="1" t="s">
        <v>29</v>
      </c>
      <c r="H1889" t="s">
        <v>20</v>
      </c>
      <c r="I1889" s="1" t="s">
        <v>237</v>
      </c>
      <c r="J1889" t="s">
        <v>17</v>
      </c>
      <c r="K1889" s="1" t="s">
        <v>57</v>
      </c>
      <c r="L1889" t="s">
        <v>278</v>
      </c>
      <c r="M1889" t="s">
        <v>62</v>
      </c>
      <c r="N1889">
        <v>1</v>
      </c>
      <c r="O1889" t="s">
        <v>232</v>
      </c>
      <c r="P1889">
        <v>1</v>
      </c>
      <c r="Q1889">
        <v>1</v>
      </c>
      <c r="R1889" t="s">
        <v>234</v>
      </c>
      <c r="S1889" t="s">
        <v>258</v>
      </c>
      <c r="T1889" t="s">
        <v>260</v>
      </c>
      <c r="U1889" t="s">
        <v>443</v>
      </c>
    </row>
    <row r="1890" spans="1:21" x14ac:dyDescent="0.35">
      <c r="A1890" s="2" t="s">
        <v>53</v>
      </c>
      <c r="B1890" s="1" t="s">
        <v>133</v>
      </c>
      <c r="C1890" t="s">
        <v>512</v>
      </c>
      <c r="D1890" s="1" t="s">
        <v>134</v>
      </c>
      <c r="E1890" s="1" t="s">
        <v>25</v>
      </c>
      <c r="F1890" s="1" t="s">
        <v>26</v>
      </c>
      <c r="G1890" s="1" t="s">
        <v>215</v>
      </c>
      <c r="H1890" t="s">
        <v>52</v>
      </c>
      <c r="I1890" s="1" t="s">
        <v>237</v>
      </c>
      <c r="J1890" t="s">
        <v>17</v>
      </c>
      <c r="K1890" s="1" t="s">
        <v>57</v>
      </c>
      <c r="L1890" t="s">
        <v>278</v>
      </c>
      <c r="M1890" t="s">
        <v>61</v>
      </c>
      <c r="N1890">
        <v>1</v>
      </c>
      <c r="O1890" t="s">
        <v>232</v>
      </c>
      <c r="P1890">
        <v>0</v>
      </c>
      <c r="Q1890">
        <v>1</v>
      </c>
      <c r="R1890" t="s">
        <v>234</v>
      </c>
      <c r="S1890" t="s">
        <v>258</v>
      </c>
      <c r="T1890" t="s">
        <v>260</v>
      </c>
      <c r="U1890" t="s">
        <v>443</v>
      </c>
    </row>
    <row r="1891" spans="1:21" x14ac:dyDescent="0.35">
      <c r="A1891" s="2" t="s">
        <v>53</v>
      </c>
      <c r="B1891" s="1" t="s">
        <v>133</v>
      </c>
      <c r="C1891" t="s">
        <v>512</v>
      </c>
      <c r="D1891" s="1" t="s">
        <v>134</v>
      </c>
      <c r="E1891" s="1" t="s">
        <v>25</v>
      </c>
      <c r="F1891" s="1" t="s">
        <v>26</v>
      </c>
      <c r="G1891" s="1" t="s">
        <v>215</v>
      </c>
      <c r="H1891" t="s">
        <v>52</v>
      </c>
      <c r="I1891" s="1" t="s">
        <v>237</v>
      </c>
      <c r="J1891" t="s">
        <v>17</v>
      </c>
      <c r="K1891" s="1" t="s">
        <v>57</v>
      </c>
      <c r="L1891" t="s">
        <v>278</v>
      </c>
      <c r="M1891" t="s">
        <v>61</v>
      </c>
      <c r="N1891">
        <v>2</v>
      </c>
      <c r="O1891" t="s">
        <v>232</v>
      </c>
      <c r="P1891">
        <v>1</v>
      </c>
      <c r="Q1891">
        <v>1</v>
      </c>
      <c r="R1891" t="s">
        <v>234</v>
      </c>
      <c r="S1891" t="s">
        <v>258</v>
      </c>
      <c r="T1891" t="s">
        <v>260</v>
      </c>
      <c r="U1891" t="s">
        <v>443</v>
      </c>
    </row>
    <row r="1892" spans="1:21" x14ac:dyDescent="0.35">
      <c r="A1892" s="2" t="s">
        <v>53</v>
      </c>
      <c r="B1892" s="1" t="s">
        <v>133</v>
      </c>
      <c r="C1892" t="s">
        <v>512</v>
      </c>
      <c r="D1892" s="1" t="s">
        <v>134</v>
      </c>
      <c r="E1892" s="1" t="s">
        <v>25</v>
      </c>
      <c r="F1892" s="1" t="s">
        <v>26</v>
      </c>
      <c r="G1892" s="1" t="s">
        <v>215</v>
      </c>
      <c r="H1892" t="s">
        <v>52</v>
      </c>
      <c r="I1892" s="1" t="s">
        <v>237</v>
      </c>
      <c r="J1892" t="s">
        <v>17</v>
      </c>
      <c r="K1892" s="1" t="s">
        <v>57</v>
      </c>
      <c r="L1892" t="s">
        <v>278</v>
      </c>
      <c r="M1892" t="s">
        <v>62</v>
      </c>
      <c r="N1892">
        <v>3</v>
      </c>
      <c r="O1892" t="s">
        <v>232</v>
      </c>
      <c r="P1892">
        <v>0</v>
      </c>
      <c r="Q1892">
        <v>1</v>
      </c>
      <c r="R1892" t="s">
        <v>234</v>
      </c>
      <c r="S1892" t="s">
        <v>258</v>
      </c>
      <c r="T1892" t="s">
        <v>260</v>
      </c>
      <c r="U1892" t="s">
        <v>443</v>
      </c>
    </row>
    <row r="1893" spans="1:21" x14ac:dyDescent="0.35">
      <c r="A1893" s="2" t="s">
        <v>53</v>
      </c>
      <c r="B1893" s="1" t="s">
        <v>133</v>
      </c>
      <c r="C1893" t="s">
        <v>512</v>
      </c>
      <c r="D1893" s="1" t="s">
        <v>134</v>
      </c>
      <c r="E1893" s="1" t="s">
        <v>25</v>
      </c>
      <c r="F1893" s="1" t="s">
        <v>26</v>
      </c>
      <c r="G1893" s="1" t="s">
        <v>215</v>
      </c>
      <c r="H1893" t="s">
        <v>52</v>
      </c>
      <c r="I1893" s="1" t="s">
        <v>237</v>
      </c>
      <c r="J1893" t="s">
        <v>17</v>
      </c>
      <c r="K1893" s="1" t="s">
        <v>57</v>
      </c>
      <c r="L1893" t="s">
        <v>278</v>
      </c>
      <c r="M1893" t="s">
        <v>62</v>
      </c>
      <c r="N1893">
        <v>4</v>
      </c>
      <c r="O1893" t="s">
        <v>232</v>
      </c>
      <c r="P1893">
        <v>1</v>
      </c>
      <c r="Q1893">
        <v>1</v>
      </c>
      <c r="R1893" t="s">
        <v>234</v>
      </c>
      <c r="S1893" t="s">
        <v>258</v>
      </c>
      <c r="T1893" t="s">
        <v>260</v>
      </c>
      <c r="U1893" t="s">
        <v>443</v>
      </c>
    </row>
    <row r="1894" spans="1:21" x14ac:dyDescent="0.35">
      <c r="A1894" s="2" t="s">
        <v>53</v>
      </c>
      <c r="B1894" s="1" t="s">
        <v>133</v>
      </c>
      <c r="C1894" t="s">
        <v>512</v>
      </c>
      <c r="D1894" s="1" t="s">
        <v>134</v>
      </c>
      <c r="E1894" s="1" t="s">
        <v>25</v>
      </c>
      <c r="F1894" s="1" t="s">
        <v>26</v>
      </c>
      <c r="G1894" s="1" t="s">
        <v>215</v>
      </c>
      <c r="H1894" t="s">
        <v>52</v>
      </c>
      <c r="I1894" s="1" t="s">
        <v>272</v>
      </c>
      <c r="J1894" t="s">
        <v>17</v>
      </c>
      <c r="K1894" s="1" t="s">
        <v>57</v>
      </c>
      <c r="L1894" t="s">
        <v>278</v>
      </c>
      <c r="M1894" t="s">
        <v>61</v>
      </c>
      <c r="N1894">
        <v>1</v>
      </c>
      <c r="O1894" t="s">
        <v>232</v>
      </c>
      <c r="P1894">
        <v>0</v>
      </c>
      <c r="Q1894">
        <v>1</v>
      </c>
      <c r="R1894" t="s">
        <v>234</v>
      </c>
      <c r="S1894" t="s">
        <v>258</v>
      </c>
      <c r="T1894" t="s">
        <v>260</v>
      </c>
      <c r="U1894" t="s">
        <v>443</v>
      </c>
    </row>
    <row r="1895" spans="1:21" x14ac:dyDescent="0.35">
      <c r="A1895" s="2" t="s">
        <v>53</v>
      </c>
      <c r="B1895" s="1" t="s">
        <v>133</v>
      </c>
      <c r="C1895" t="s">
        <v>512</v>
      </c>
      <c r="D1895" s="1" t="s">
        <v>134</v>
      </c>
      <c r="E1895" s="1" t="s">
        <v>25</v>
      </c>
      <c r="F1895" s="1" t="s">
        <v>26</v>
      </c>
      <c r="G1895" s="1" t="s">
        <v>215</v>
      </c>
      <c r="H1895" t="s">
        <v>52</v>
      </c>
      <c r="I1895" s="1" t="s">
        <v>272</v>
      </c>
      <c r="J1895" t="s">
        <v>17</v>
      </c>
      <c r="K1895" s="1" t="s">
        <v>57</v>
      </c>
      <c r="L1895" t="s">
        <v>278</v>
      </c>
      <c r="M1895" t="s">
        <v>61</v>
      </c>
      <c r="N1895">
        <v>1</v>
      </c>
      <c r="O1895" t="s">
        <v>232</v>
      </c>
      <c r="P1895">
        <v>1</v>
      </c>
      <c r="Q1895">
        <v>1</v>
      </c>
      <c r="R1895" t="s">
        <v>234</v>
      </c>
      <c r="S1895" t="s">
        <v>258</v>
      </c>
      <c r="T1895" t="s">
        <v>260</v>
      </c>
      <c r="U1895" t="s">
        <v>443</v>
      </c>
    </row>
    <row r="1896" spans="1:21" x14ac:dyDescent="0.35">
      <c r="A1896" s="2" t="s">
        <v>53</v>
      </c>
      <c r="B1896" s="1" t="s">
        <v>133</v>
      </c>
      <c r="C1896" t="s">
        <v>512</v>
      </c>
      <c r="D1896" s="1" t="s">
        <v>134</v>
      </c>
      <c r="E1896" s="1" t="s">
        <v>25</v>
      </c>
      <c r="F1896" s="1" t="s">
        <v>26</v>
      </c>
      <c r="G1896" s="1" t="s">
        <v>215</v>
      </c>
      <c r="H1896" t="s">
        <v>52</v>
      </c>
      <c r="I1896" s="1" t="s">
        <v>272</v>
      </c>
      <c r="J1896" t="s">
        <v>17</v>
      </c>
      <c r="K1896" s="1" t="s">
        <v>57</v>
      </c>
      <c r="L1896" t="s">
        <v>278</v>
      </c>
      <c r="M1896" t="s">
        <v>62</v>
      </c>
      <c r="N1896">
        <v>2</v>
      </c>
      <c r="O1896" t="s">
        <v>232</v>
      </c>
      <c r="P1896">
        <v>0</v>
      </c>
      <c r="Q1896">
        <v>1</v>
      </c>
      <c r="R1896" t="s">
        <v>234</v>
      </c>
      <c r="S1896" t="s">
        <v>258</v>
      </c>
      <c r="T1896" t="s">
        <v>260</v>
      </c>
      <c r="U1896" t="s">
        <v>443</v>
      </c>
    </row>
    <row r="1897" spans="1:21" x14ac:dyDescent="0.35">
      <c r="A1897" s="2" t="s">
        <v>53</v>
      </c>
      <c r="B1897" s="1" t="s">
        <v>133</v>
      </c>
      <c r="C1897" t="s">
        <v>512</v>
      </c>
      <c r="D1897" s="1" t="s">
        <v>134</v>
      </c>
      <c r="E1897" s="1" t="s">
        <v>25</v>
      </c>
      <c r="F1897" s="1" t="s">
        <v>26</v>
      </c>
      <c r="G1897" s="1" t="s">
        <v>215</v>
      </c>
      <c r="H1897" t="s">
        <v>16</v>
      </c>
      <c r="I1897" s="1" t="s">
        <v>237</v>
      </c>
      <c r="J1897" t="s">
        <v>17</v>
      </c>
      <c r="K1897" s="1" t="s">
        <v>57</v>
      </c>
      <c r="L1897" t="s">
        <v>278</v>
      </c>
      <c r="M1897" t="s">
        <v>61</v>
      </c>
      <c r="N1897">
        <v>1</v>
      </c>
      <c r="O1897" t="s">
        <v>232</v>
      </c>
      <c r="P1897">
        <v>0</v>
      </c>
      <c r="Q1897">
        <v>1</v>
      </c>
      <c r="R1897" t="s">
        <v>234</v>
      </c>
      <c r="S1897" t="s">
        <v>258</v>
      </c>
      <c r="T1897" t="s">
        <v>260</v>
      </c>
      <c r="U1897" t="s">
        <v>443</v>
      </c>
    </row>
    <row r="1898" spans="1:21" x14ac:dyDescent="0.35">
      <c r="A1898" s="2" t="s">
        <v>53</v>
      </c>
      <c r="B1898" s="1" t="s">
        <v>133</v>
      </c>
      <c r="C1898" t="s">
        <v>512</v>
      </c>
      <c r="D1898" s="1" t="s">
        <v>134</v>
      </c>
      <c r="E1898" s="1" t="s">
        <v>25</v>
      </c>
      <c r="F1898" s="1" t="s">
        <v>26</v>
      </c>
      <c r="G1898" s="1" t="s">
        <v>215</v>
      </c>
      <c r="H1898" t="s">
        <v>16</v>
      </c>
      <c r="I1898" s="1" t="s">
        <v>237</v>
      </c>
      <c r="J1898" t="s">
        <v>17</v>
      </c>
      <c r="K1898" s="1" t="s">
        <v>57</v>
      </c>
      <c r="L1898" t="s">
        <v>278</v>
      </c>
      <c r="M1898" t="s">
        <v>61</v>
      </c>
      <c r="N1898">
        <v>3</v>
      </c>
      <c r="O1898" t="s">
        <v>232</v>
      </c>
      <c r="P1898">
        <v>1</v>
      </c>
      <c r="Q1898">
        <v>1</v>
      </c>
      <c r="R1898" t="s">
        <v>234</v>
      </c>
      <c r="S1898" t="s">
        <v>258</v>
      </c>
      <c r="T1898" t="s">
        <v>260</v>
      </c>
      <c r="U1898" t="s">
        <v>443</v>
      </c>
    </row>
    <row r="1899" spans="1:21" x14ac:dyDescent="0.35">
      <c r="A1899" s="2" t="s">
        <v>53</v>
      </c>
      <c r="B1899" s="1" t="s">
        <v>133</v>
      </c>
      <c r="C1899" t="s">
        <v>512</v>
      </c>
      <c r="D1899" s="1" t="s">
        <v>134</v>
      </c>
      <c r="E1899" s="1" t="s">
        <v>25</v>
      </c>
      <c r="F1899" s="1" t="s">
        <v>26</v>
      </c>
      <c r="G1899" s="1" t="s">
        <v>215</v>
      </c>
      <c r="H1899" t="s">
        <v>16</v>
      </c>
      <c r="I1899" s="1" t="s">
        <v>237</v>
      </c>
      <c r="J1899" t="s">
        <v>17</v>
      </c>
      <c r="K1899" s="1" t="s">
        <v>57</v>
      </c>
      <c r="L1899" t="s">
        <v>278</v>
      </c>
      <c r="M1899" t="s">
        <v>58</v>
      </c>
      <c r="N1899">
        <v>1</v>
      </c>
      <c r="O1899" t="s">
        <v>232</v>
      </c>
      <c r="P1899">
        <v>1</v>
      </c>
      <c r="Q1899">
        <v>1</v>
      </c>
      <c r="R1899" t="s">
        <v>234</v>
      </c>
      <c r="S1899" t="s">
        <v>258</v>
      </c>
      <c r="T1899" t="s">
        <v>260</v>
      </c>
      <c r="U1899" t="s">
        <v>443</v>
      </c>
    </row>
    <row r="1900" spans="1:21" x14ac:dyDescent="0.35">
      <c r="A1900" s="2" t="s">
        <v>53</v>
      </c>
      <c r="B1900" s="1" t="s">
        <v>133</v>
      </c>
      <c r="C1900" t="s">
        <v>512</v>
      </c>
      <c r="D1900" s="1" t="s">
        <v>134</v>
      </c>
      <c r="E1900" s="1" t="s">
        <v>25</v>
      </c>
      <c r="F1900" s="1" t="s">
        <v>26</v>
      </c>
      <c r="G1900" s="1" t="s">
        <v>215</v>
      </c>
      <c r="H1900" t="s">
        <v>16</v>
      </c>
      <c r="I1900" s="1" t="s">
        <v>237</v>
      </c>
      <c r="J1900" t="s">
        <v>17</v>
      </c>
      <c r="K1900" s="1" t="s">
        <v>57</v>
      </c>
      <c r="L1900" t="s">
        <v>278</v>
      </c>
      <c r="M1900" t="s">
        <v>62</v>
      </c>
      <c r="N1900">
        <v>4</v>
      </c>
      <c r="O1900" t="s">
        <v>232</v>
      </c>
      <c r="P1900">
        <v>1</v>
      </c>
      <c r="Q1900">
        <v>1</v>
      </c>
      <c r="R1900" t="s">
        <v>234</v>
      </c>
      <c r="S1900" t="s">
        <v>258</v>
      </c>
      <c r="T1900" t="s">
        <v>260</v>
      </c>
      <c r="U1900" t="s">
        <v>443</v>
      </c>
    </row>
    <row r="1901" spans="1:21" x14ac:dyDescent="0.35">
      <c r="A1901" s="2" t="s">
        <v>53</v>
      </c>
      <c r="B1901" s="1" t="s">
        <v>133</v>
      </c>
      <c r="C1901" t="s">
        <v>512</v>
      </c>
      <c r="D1901" s="1" t="s">
        <v>134</v>
      </c>
      <c r="E1901" s="1" t="s">
        <v>25</v>
      </c>
      <c r="F1901" s="1" t="s">
        <v>26</v>
      </c>
      <c r="G1901" s="1" t="s">
        <v>215</v>
      </c>
      <c r="H1901" t="s">
        <v>16</v>
      </c>
      <c r="I1901" s="1" t="s">
        <v>272</v>
      </c>
      <c r="J1901" t="s">
        <v>17</v>
      </c>
      <c r="K1901" s="1" t="s">
        <v>57</v>
      </c>
      <c r="L1901" t="s">
        <v>278</v>
      </c>
      <c r="M1901" t="s">
        <v>61</v>
      </c>
      <c r="N1901">
        <v>1</v>
      </c>
      <c r="O1901" t="s">
        <v>232</v>
      </c>
      <c r="P1901">
        <v>0</v>
      </c>
      <c r="Q1901">
        <v>1</v>
      </c>
      <c r="R1901" t="s">
        <v>234</v>
      </c>
      <c r="S1901" t="s">
        <v>258</v>
      </c>
      <c r="T1901" t="s">
        <v>260</v>
      </c>
      <c r="U1901" t="s">
        <v>443</v>
      </c>
    </row>
    <row r="1902" spans="1:21" x14ac:dyDescent="0.35">
      <c r="A1902" s="2" t="s">
        <v>53</v>
      </c>
      <c r="B1902" s="1" t="s">
        <v>133</v>
      </c>
      <c r="C1902" t="s">
        <v>512</v>
      </c>
      <c r="D1902" s="1" t="s">
        <v>134</v>
      </c>
      <c r="E1902" s="1" t="s">
        <v>25</v>
      </c>
      <c r="F1902" s="1" t="s">
        <v>26</v>
      </c>
      <c r="G1902" s="1" t="s">
        <v>215</v>
      </c>
      <c r="H1902" t="s">
        <v>16</v>
      </c>
      <c r="I1902" s="1" t="s">
        <v>272</v>
      </c>
      <c r="J1902" t="s">
        <v>17</v>
      </c>
      <c r="K1902" s="1" t="s">
        <v>57</v>
      </c>
      <c r="L1902" t="s">
        <v>278</v>
      </c>
      <c r="M1902" t="s">
        <v>61</v>
      </c>
      <c r="N1902">
        <v>2</v>
      </c>
      <c r="O1902" t="s">
        <v>232</v>
      </c>
      <c r="P1902">
        <v>1</v>
      </c>
      <c r="Q1902">
        <v>1</v>
      </c>
      <c r="R1902" t="s">
        <v>234</v>
      </c>
      <c r="S1902" t="s">
        <v>258</v>
      </c>
      <c r="T1902" t="s">
        <v>260</v>
      </c>
      <c r="U1902" t="s">
        <v>443</v>
      </c>
    </row>
    <row r="1903" spans="1:21" x14ac:dyDescent="0.35">
      <c r="A1903" s="2" t="s">
        <v>53</v>
      </c>
      <c r="B1903" s="1" t="s">
        <v>133</v>
      </c>
      <c r="C1903" t="s">
        <v>512</v>
      </c>
      <c r="D1903" s="1" t="s">
        <v>134</v>
      </c>
      <c r="E1903" s="1" t="s">
        <v>25</v>
      </c>
      <c r="F1903" s="1" t="s">
        <v>26</v>
      </c>
      <c r="G1903" s="1" t="s">
        <v>215</v>
      </c>
      <c r="H1903" t="s">
        <v>16</v>
      </c>
      <c r="I1903" s="1" t="s">
        <v>272</v>
      </c>
      <c r="J1903" t="s">
        <v>17</v>
      </c>
      <c r="K1903" s="1" t="s">
        <v>57</v>
      </c>
      <c r="L1903" t="s">
        <v>278</v>
      </c>
      <c r="M1903" t="s">
        <v>62</v>
      </c>
      <c r="N1903">
        <v>2</v>
      </c>
      <c r="O1903" t="s">
        <v>232</v>
      </c>
      <c r="P1903">
        <v>1</v>
      </c>
      <c r="Q1903">
        <v>1</v>
      </c>
      <c r="R1903" t="s">
        <v>234</v>
      </c>
      <c r="S1903" t="s">
        <v>258</v>
      </c>
      <c r="T1903" t="s">
        <v>260</v>
      </c>
      <c r="U1903" t="s">
        <v>443</v>
      </c>
    </row>
    <row r="1904" spans="1:21" x14ac:dyDescent="0.35">
      <c r="A1904" s="2" t="s">
        <v>53</v>
      </c>
      <c r="B1904" s="1" t="s">
        <v>133</v>
      </c>
      <c r="C1904" t="s">
        <v>512</v>
      </c>
      <c r="D1904" s="1" t="s">
        <v>134</v>
      </c>
      <c r="E1904" s="1" t="s">
        <v>25</v>
      </c>
      <c r="F1904" s="1" t="s">
        <v>26</v>
      </c>
      <c r="G1904" s="1" t="s">
        <v>215</v>
      </c>
      <c r="H1904" t="s">
        <v>20</v>
      </c>
      <c r="I1904" s="1" t="s">
        <v>237</v>
      </c>
      <c r="J1904" t="s">
        <v>17</v>
      </c>
      <c r="K1904" s="1" t="s">
        <v>57</v>
      </c>
      <c r="L1904" t="s">
        <v>278</v>
      </c>
      <c r="M1904" t="s">
        <v>61</v>
      </c>
      <c r="N1904">
        <v>1</v>
      </c>
      <c r="O1904" t="s">
        <v>232</v>
      </c>
      <c r="P1904">
        <v>0</v>
      </c>
      <c r="Q1904">
        <v>1</v>
      </c>
      <c r="R1904" t="s">
        <v>234</v>
      </c>
      <c r="S1904" t="s">
        <v>258</v>
      </c>
      <c r="T1904" t="s">
        <v>260</v>
      </c>
      <c r="U1904" t="s">
        <v>443</v>
      </c>
    </row>
    <row r="1905" spans="1:21" x14ac:dyDescent="0.35">
      <c r="A1905" s="2" t="s">
        <v>53</v>
      </c>
      <c r="B1905" s="1" t="s">
        <v>133</v>
      </c>
      <c r="C1905" t="s">
        <v>512</v>
      </c>
      <c r="D1905" s="1" t="s">
        <v>134</v>
      </c>
      <c r="E1905" s="1" t="s">
        <v>25</v>
      </c>
      <c r="F1905" s="1" t="s">
        <v>26</v>
      </c>
      <c r="G1905" s="1" t="s">
        <v>215</v>
      </c>
      <c r="H1905" t="s">
        <v>20</v>
      </c>
      <c r="I1905" s="1" t="s">
        <v>237</v>
      </c>
      <c r="J1905" t="s">
        <v>17</v>
      </c>
      <c r="K1905" s="1" t="s">
        <v>57</v>
      </c>
      <c r="L1905" t="s">
        <v>363</v>
      </c>
      <c r="M1905" t="s">
        <v>62</v>
      </c>
      <c r="N1905">
        <v>1</v>
      </c>
      <c r="O1905" t="s">
        <v>232</v>
      </c>
      <c r="P1905">
        <v>1</v>
      </c>
      <c r="Q1905">
        <v>1</v>
      </c>
      <c r="R1905" t="s">
        <v>234</v>
      </c>
      <c r="S1905" t="s">
        <v>271</v>
      </c>
      <c r="T1905" t="s">
        <v>260</v>
      </c>
      <c r="U1905" t="s">
        <v>443</v>
      </c>
    </row>
    <row r="1906" spans="1:21" x14ac:dyDescent="0.35">
      <c r="A1906" s="2" t="s">
        <v>53</v>
      </c>
      <c r="B1906" s="1" t="s">
        <v>133</v>
      </c>
      <c r="C1906" t="s">
        <v>512</v>
      </c>
      <c r="D1906" s="1" t="s">
        <v>134</v>
      </c>
      <c r="E1906" s="1" t="s">
        <v>25</v>
      </c>
      <c r="F1906" s="1" t="s">
        <v>26</v>
      </c>
      <c r="G1906" s="1" t="s">
        <v>215</v>
      </c>
      <c r="H1906" t="s">
        <v>27</v>
      </c>
      <c r="I1906" s="1" t="s">
        <v>237</v>
      </c>
      <c r="J1906" t="s">
        <v>17</v>
      </c>
      <c r="K1906" s="1" t="s">
        <v>57</v>
      </c>
      <c r="L1906" t="s">
        <v>278</v>
      </c>
      <c r="M1906" t="s">
        <v>61</v>
      </c>
      <c r="N1906">
        <v>2</v>
      </c>
      <c r="O1906" t="s">
        <v>232</v>
      </c>
      <c r="P1906">
        <v>1</v>
      </c>
      <c r="Q1906">
        <v>1</v>
      </c>
      <c r="R1906" t="s">
        <v>234</v>
      </c>
      <c r="S1906" t="s">
        <v>258</v>
      </c>
      <c r="T1906" t="s">
        <v>260</v>
      </c>
      <c r="U1906" t="s">
        <v>443</v>
      </c>
    </row>
    <row r="1907" spans="1:21" x14ac:dyDescent="0.35">
      <c r="A1907" s="2" t="s">
        <v>53</v>
      </c>
      <c r="B1907" s="1" t="s">
        <v>133</v>
      </c>
      <c r="C1907" t="s">
        <v>512</v>
      </c>
      <c r="D1907" s="1" t="s">
        <v>134</v>
      </c>
      <c r="E1907" s="1" t="s">
        <v>25</v>
      </c>
      <c r="F1907" s="1" t="s">
        <v>26</v>
      </c>
      <c r="G1907" s="1" t="s">
        <v>215</v>
      </c>
      <c r="H1907" t="s">
        <v>27</v>
      </c>
      <c r="I1907" s="1" t="s">
        <v>272</v>
      </c>
      <c r="J1907" t="s">
        <v>17</v>
      </c>
      <c r="K1907" s="1" t="s">
        <v>57</v>
      </c>
      <c r="L1907" t="s">
        <v>278</v>
      </c>
      <c r="M1907" t="s">
        <v>61</v>
      </c>
      <c r="N1907">
        <v>1</v>
      </c>
      <c r="O1907" t="s">
        <v>232</v>
      </c>
      <c r="P1907">
        <v>1</v>
      </c>
      <c r="Q1907">
        <v>1</v>
      </c>
      <c r="R1907" t="s">
        <v>234</v>
      </c>
      <c r="S1907" t="s">
        <v>258</v>
      </c>
      <c r="T1907" t="s">
        <v>260</v>
      </c>
      <c r="U1907" t="s">
        <v>443</v>
      </c>
    </row>
    <row r="1908" spans="1:21" x14ac:dyDescent="0.35">
      <c r="A1908" s="2" t="s">
        <v>53</v>
      </c>
      <c r="B1908" s="1" t="s">
        <v>133</v>
      </c>
      <c r="C1908" t="s">
        <v>512</v>
      </c>
      <c r="D1908" s="1" t="s">
        <v>134</v>
      </c>
      <c r="E1908" s="1" t="s">
        <v>25</v>
      </c>
      <c r="F1908" s="1" t="s">
        <v>15</v>
      </c>
      <c r="G1908" s="1" t="s">
        <v>215</v>
      </c>
      <c r="H1908" t="s">
        <v>20</v>
      </c>
      <c r="I1908" s="1" t="s">
        <v>237</v>
      </c>
      <c r="J1908" t="s">
        <v>17</v>
      </c>
      <c r="K1908" s="1" t="s">
        <v>57</v>
      </c>
      <c r="L1908" t="s">
        <v>278</v>
      </c>
      <c r="M1908" t="s">
        <v>61</v>
      </c>
      <c r="N1908">
        <v>1</v>
      </c>
      <c r="O1908" t="s">
        <v>232</v>
      </c>
      <c r="P1908">
        <v>1</v>
      </c>
      <c r="Q1908">
        <v>1</v>
      </c>
      <c r="R1908" t="s">
        <v>234</v>
      </c>
      <c r="S1908" t="s">
        <v>258</v>
      </c>
      <c r="T1908" t="s">
        <v>260</v>
      </c>
      <c r="U1908" t="s">
        <v>443</v>
      </c>
    </row>
    <row r="1909" spans="1:21" x14ac:dyDescent="0.35">
      <c r="A1909" s="2" t="s">
        <v>53</v>
      </c>
      <c r="B1909" s="1" t="s">
        <v>133</v>
      </c>
      <c r="C1909" t="s">
        <v>512</v>
      </c>
      <c r="D1909" s="1" t="s">
        <v>134</v>
      </c>
      <c r="E1909" s="1" t="s">
        <v>25</v>
      </c>
      <c r="F1909" s="1" t="s">
        <v>15</v>
      </c>
      <c r="G1909" s="1" t="s">
        <v>215</v>
      </c>
      <c r="H1909" t="s">
        <v>20</v>
      </c>
      <c r="I1909" s="1" t="s">
        <v>272</v>
      </c>
      <c r="J1909" t="s">
        <v>17</v>
      </c>
      <c r="K1909" s="1" t="s">
        <v>57</v>
      </c>
      <c r="L1909" t="s">
        <v>278</v>
      </c>
      <c r="M1909" t="s">
        <v>61</v>
      </c>
      <c r="N1909">
        <v>1</v>
      </c>
      <c r="O1909" t="s">
        <v>232</v>
      </c>
      <c r="P1909">
        <v>1</v>
      </c>
      <c r="Q1909">
        <v>1</v>
      </c>
      <c r="R1909" t="s">
        <v>234</v>
      </c>
      <c r="S1909" t="s">
        <v>258</v>
      </c>
      <c r="T1909" t="s">
        <v>260</v>
      </c>
      <c r="U1909" t="s">
        <v>443</v>
      </c>
    </row>
    <row r="1910" spans="1:21" x14ac:dyDescent="0.35">
      <c r="A1910" s="2" t="s">
        <v>53</v>
      </c>
      <c r="B1910" s="1" t="s">
        <v>133</v>
      </c>
      <c r="C1910" t="s">
        <v>512</v>
      </c>
      <c r="D1910" s="1" t="s">
        <v>134</v>
      </c>
      <c r="E1910" s="1" t="s">
        <v>25</v>
      </c>
      <c r="F1910" s="1" t="s">
        <v>29</v>
      </c>
      <c r="G1910" s="1" t="s">
        <v>29</v>
      </c>
      <c r="H1910" t="s">
        <v>16</v>
      </c>
      <c r="I1910" s="1" t="s">
        <v>237</v>
      </c>
      <c r="J1910" t="s">
        <v>17</v>
      </c>
      <c r="K1910" s="1" t="s">
        <v>57</v>
      </c>
      <c r="L1910" t="s">
        <v>278</v>
      </c>
      <c r="M1910" t="s">
        <v>61</v>
      </c>
      <c r="N1910">
        <v>1</v>
      </c>
      <c r="O1910" t="s">
        <v>232</v>
      </c>
      <c r="P1910">
        <v>0</v>
      </c>
      <c r="Q1910">
        <v>1</v>
      </c>
      <c r="R1910" t="s">
        <v>234</v>
      </c>
      <c r="S1910" t="s">
        <v>258</v>
      </c>
      <c r="T1910" t="s">
        <v>260</v>
      </c>
      <c r="U1910" t="s">
        <v>443</v>
      </c>
    </row>
    <row r="1911" spans="1:21" x14ac:dyDescent="0.35">
      <c r="A1911" s="2" t="s">
        <v>53</v>
      </c>
      <c r="B1911" s="1" t="s">
        <v>133</v>
      </c>
      <c r="C1911" t="s">
        <v>512</v>
      </c>
      <c r="D1911" s="1" t="s">
        <v>134</v>
      </c>
      <c r="E1911" s="1" t="s">
        <v>25</v>
      </c>
      <c r="F1911" s="1" t="s">
        <v>29</v>
      </c>
      <c r="G1911" s="1" t="s">
        <v>29</v>
      </c>
      <c r="H1911" t="s">
        <v>16</v>
      </c>
      <c r="I1911" s="1" t="s">
        <v>272</v>
      </c>
      <c r="J1911" t="s">
        <v>17</v>
      </c>
      <c r="K1911" s="1" t="s">
        <v>57</v>
      </c>
      <c r="L1911" t="s">
        <v>278</v>
      </c>
      <c r="M1911" t="s">
        <v>61</v>
      </c>
      <c r="N1911">
        <v>1</v>
      </c>
      <c r="O1911" t="s">
        <v>232</v>
      </c>
      <c r="P1911">
        <v>0</v>
      </c>
      <c r="Q1911">
        <v>1</v>
      </c>
      <c r="R1911" t="s">
        <v>234</v>
      </c>
      <c r="S1911" t="s">
        <v>258</v>
      </c>
      <c r="T1911" t="s">
        <v>260</v>
      </c>
      <c r="U1911" t="s">
        <v>443</v>
      </c>
    </row>
    <row r="1912" spans="1:21" x14ac:dyDescent="0.35">
      <c r="A1912" s="2" t="s">
        <v>53</v>
      </c>
      <c r="B1912" s="1" t="s">
        <v>133</v>
      </c>
      <c r="C1912" t="s">
        <v>512</v>
      </c>
      <c r="D1912" s="1" t="s">
        <v>134</v>
      </c>
      <c r="E1912" s="1" t="s">
        <v>25</v>
      </c>
      <c r="F1912" s="1" t="s">
        <v>29</v>
      </c>
      <c r="G1912" s="1" t="s">
        <v>29</v>
      </c>
      <c r="H1912" t="s">
        <v>20</v>
      </c>
      <c r="I1912" s="1" t="s">
        <v>237</v>
      </c>
      <c r="J1912" t="s">
        <v>17</v>
      </c>
      <c r="K1912" s="1" t="s">
        <v>57</v>
      </c>
      <c r="L1912" t="s">
        <v>278</v>
      </c>
      <c r="M1912" t="s">
        <v>61</v>
      </c>
      <c r="N1912">
        <v>1</v>
      </c>
      <c r="O1912" t="s">
        <v>232</v>
      </c>
      <c r="P1912">
        <v>1</v>
      </c>
      <c r="Q1912">
        <v>1</v>
      </c>
      <c r="R1912" t="s">
        <v>234</v>
      </c>
      <c r="S1912" t="s">
        <v>258</v>
      </c>
      <c r="T1912" t="s">
        <v>260</v>
      </c>
      <c r="U1912" t="s">
        <v>443</v>
      </c>
    </row>
    <row r="1913" spans="1:21" x14ac:dyDescent="0.35">
      <c r="A1913" s="2" t="s">
        <v>53</v>
      </c>
      <c r="B1913" s="1" t="s">
        <v>133</v>
      </c>
      <c r="C1913" t="s">
        <v>512</v>
      </c>
      <c r="D1913" s="1" t="s">
        <v>134</v>
      </c>
      <c r="E1913" s="1" t="s">
        <v>25</v>
      </c>
      <c r="F1913" s="1" t="s">
        <v>29</v>
      </c>
      <c r="G1913" s="1" t="s">
        <v>29</v>
      </c>
      <c r="H1913" t="s">
        <v>20</v>
      </c>
      <c r="I1913" s="1" t="s">
        <v>237</v>
      </c>
      <c r="J1913" t="s">
        <v>17</v>
      </c>
      <c r="K1913" s="1" t="s">
        <v>57</v>
      </c>
      <c r="L1913" t="s">
        <v>363</v>
      </c>
      <c r="M1913" t="s">
        <v>62</v>
      </c>
      <c r="N1913">
        <v>1</v>
      </c>
      <c r="O1913" t="s">
        <v>232</v>
      </c>
      <c r="P1913">
        <v>1</v>
      </c>
      <c r="Q1913">
        <v>1</v>
      </c>
      <c r="R1913" t="s">
        <v>234</v>
      </c>
      <c r="S1913" t="s">
        <v>258</v>
      </c>
      <c r="T1913" t="s">
        <v>260</v>
      </c>
      <c r="U1913" t="s">
        <v>443</v>
      </c>
    </row>
    <row r="1914" spans="1:21" x14ac:dyDescent="0.35">
      <c r="A1914" s="2" t="s">
        <v>53</v>
      </c>
      <c r="B1914" s="1" t="s">
        <v>133</v>
      </c>
      <c r="C1914" t="s">
        <v>512</v>
      </c>
      <c r="D1914" s="1" t="s">
        <v>134</v>
      </c>
      <c r="E1914" s="1" t="s">
        <v>25</v>
      </c>
      <c r="F1914" s="1" t="s">
        <v>29</v>
      </c>
      <c r="G1914" s="1" t="s">
        <v>29</v>
      </c>
      <c r="H1914" t="s">
        <v>20</v>
      </c>
      <c r="I1914" s="1" t="s">
        <v>272</v>
      </c>
      <c r="J1914" t="s">
        <v>17</v>
      </c>
      <c r="K1914" s="1" t="s">
        <v>57</v>
      </c>
      <c r="L1914" t="s">
        <v>278</v>
      </c>
      <c r="M1914" t="s">
        <v>61</v>
      </c>
      <c r="N1914">
        <v>1</v>
      </c>
      <c r="O1914" t="s">
        <v>232</v>
      </c>
      <c r="P1914">
        <v>1</v>
      </c>
      <c r="Q1914">
        <v>1</v>
      </c>
      <c r="R1914" t="s">
        <v>234</v>
      </c>
      <c r="S1914" t="s">
        <v>258</v>
      </c>
      <c r="T1914" t="s">
        <v>260</v>
      </c>
      <c r="U1914" t="s">
        <v>443</v>
      </c>
    </row>
    <row r="1915" spans="1:21" x14ac:dyDescent="0.35">
      <c r="A1915" s="2" t="s">
        <v>53</v>
      </c>
      <c r="B1915" s="1" t="s">
        <v>133</v>
      </c>
      <c r="C1915" t="s">
        <v>512</v>
      </c>
      <c r="D1915" s="1" t="s">
        <v>134</v>
      </c>
      <c r="E1915" s="1" t="s">
        <v>25</v>
      </c>
      <c r="F1915" s="1" t="s">
        <v>29</v>
      </c>
      <c r="G1915" s="1" t="s">
        <v>29</v>
      </c>
      <c r="H1915" t="s">
        <v>27</v>
      </c>
      <c r="I1915" s="1" t="s">
        <v>237</v>
      </c>
      <c r="J1915" t="s">
        <v>17</v>
      </c>
      <c r="K1915" s="1" t="s">
        <v>57</v>
      </c>
      <c r="L1915" t="s">
        <v>278</v>
      </c>
      <c r="M1915" t="s">
        <v>62</v>
      </c>
      <c r="N1915">
        <v>2</v>
      </c>
      <c r="O1915" t="s">
        <v>232</v>
      </c>
      <c r="P1915">
        <v>1</v>
      </c>
      <c r="Q1915">
        <v>1</v>
      </c>
      <c r="R1915" t="s">
        <v>234</v>
      </c>
      <c r="S1915" t="s">
        <v>258</v>
      </c>
      <c r="T1915" t="s">
        <v>260</v>
      </c>
      <c r="U1915" t="s">
        <v>443</v>
      </c>
    </row>
    <row r="1916" spans="1:21" x14ac:dyDescent="0.35">
      <c r="A1916" s="2" t="s">
        <v>53</v>
      </c>
      <c r="B1916" s="1" t="s">
        <v>133</v>
      </c>
      <c r="C1916" t="s">
        <v>512</v>
      </c>
      <c r="D1916" s="1" t="s">
        <v>134</v>
      </c>
      <c r="E1916" s="1" t="s">
        <v>25</v>
      </c>
      <c r="F1916" s="1" t="s">
        <v>29</v>
      </c>
      <c r="G1916" s="1" t="s">
        <v>29</v>
      </c>
      <c r="H1916" t="s">
        <v>27</v>
      </c>
      <c r="I1916" s="1" t="s">
        <v>272</v>
      </c>
      <c r="J1916" t="s">
        <v>17</v>
      </c>
      <c r="K1916" s="1" t="s">
        <v>57</v>
      </c>
      <c r="L1916" t="s">
        <v>278</v>
      </c>
      <c r="M1916" t="s">
        <v>62</v>
      </c>
      <c r="N1916">
        <v>1</v>
      </c>
      <c r="O1916" t="s">
        <v>232</v>
      </c>
      <c r="P1916">
        <v>1</v>
      </c>
      <c r="Q1916">
        <v>1</v>
      </c>
      <c r="R1916" t="s">
        <v>234</v>
      </c>
      <c r="S1916" t="s">
        <v>258</v>
      </c>
      <c r="T1916" t="s">
        <v>260</v>
      </c>
      <c r="U1916" t="s">
        <v>443</v>
      </c>
    </row>
    <row r="1917" spans="1:21" x14ac:dyDescent="0.35">
      <c r="A1917" s="2" t="s">
        <v>53</v>
      </c>
      <c r="B1917" s="1" t="s">
        <v>133</v>
      </c>
      <c r="C1917" t="s">
        <v>512</v>
      </c>
      <c r="D1917" s="1" t="s">
        <v>134</v>
      </c>
      <c r="E1917" s="1" t="s">
        <v>25</v>
      </c>
      <c r="F1917" s="1" t="s">
        <v>29</v>
      </c>
      <c r="G1917" s="1" t="s">
        <v>29</v>
      </c>
      <c r="H1917" t="s">
        <v>30</v>
      </c>
      <c r="I1917" s="1" t="s">
        <v>237</v>
      </c>
      <c r="J1917" t="s">
        <v>17</v>
      </c>
      <c r="K1917" s="1" t="s">
        <v>57</v>
      </c>
      <c r="L1917" t="s">
        <v>363</v>
      </c>
      <c r="M1917" t="s">
        <v>62</v>
      </c>
      <c r="N1917">
        <v>1</v>
      </c>
      <c r="O1917" t="s">
        <v>232</v>
      </c>
      <c r="P1917">
        <v>1</v>
      </c>
      <c r="Q1917">
        <v>1</v>
      </c>
      <c r="R1917" t="s">
        <v>234</v>
      </c>
      <c r="S1917" t="s">
        <v>258</v>
      </c>
      <c r="T1917" t="s">
        <v>260</v>
      </c>
      <c r="U1917" t="s">
        <v>443</v>
      </c>
    </row>
    <row r="1918" spans="1:21" x14ac:dyDescent="0.35">
      <c r="A1918" s="2" t="s">
        <v>53</v>
      </c>
      <c r="B1918" s="1" t="s">
        <v>133</v>
      </c>
      <c r="C1918" t="s">
        <v>512</v>
      </c>
      <c r="D1918" s="1" t="s">
        <v>134</v>
      </c>
      <c r="E1918" s="1" t="s">
        <v>25</v>
      </c>
      <c r="F1918" s="1" t="s">
        <v>21</v>
      </c>
      <c r="G1918" s="1" t="s">
        <v>29</v>
      </c>
      <c r="H1918" t="s">
        <v>16</v>
      </c>
      <c r="I1918" s="1" t="s">
        <v>237</v>
      </c>
      <c r="J1918" t="s">
        <v>17</v>
      </c>
      <c r="K1918" s="1" t="s">
        <v>57</v>
      </c>
      <c r="L1918" t="s">
        <v>278</v>
      </c>
      <c r="M1918" t="s">
        <v>61</v>
      </c>
      <c r="N1918">
        <v>1</v>
      </c>
      <c r="O1918" t="s">
        <v>232</v>
      </c>
      <c r="P1918">
        <v>1</v>
      </c>
      <c r="Q1918">
        <v>1</v>
      </c>
      <c r="R1918" t="s">
        <v>234</v>
      </c>
      <c r="S1918" t="s">
        <v>258</v>
      </c>
      <c r="T1918" t="s">
        <v>260</v>
      </c>
      <c r="U1918" t="s">
        <v>443</v>
      </c>
    </row>
    <row r="1919" spans="1:21" x14ac:dyDescent="0.35">
      <c r="A1919" s="2" t="s">
        <v>53</v>
      </c>
      <c r="B1919" s="1" t="s">
        <v>133</v>
      </c>
      <c r="C1919" t="s">
        <v>512</v>
      </c>
      <c r="D1919" s="1" t="s">
        <v>134</v>
      </c>
      <c r="E1919" s="1" t="s">
        <v>25</v>
      </c>
      <c r="F1919" s="1" t="s">
        <v>21</v>
      </c>
      <c r="G1919" s="1" t="s">
        <v>29</v>
      </c>
      <c r="H1919" t="s">
        <v>16</v>
      </c>
      <c r="I1919" s="1" t="s">
        <v>237</v>
      </c>
      <c r="J1919" t="s">
        <v>17</v>
      </c>
      <c r="K1919" s="1" t="s">
        <v>57</v>
      </c>
      <c r="L1919" t="s">
        <v>278</v>
      </c>
      <c r="M1919" t="s">
        <v>58</v>
      </c>
      <c r="N1919">
        <v>1</v>
      </c>
      <c r="O1919" t="s">
        <v>232</v>
      </c>
      <c r="P1919">
        <v>1</v>
      </c>
      <c r="Q1919">
        <v>1</v>
      </c>
      <c r="R1919" t="s">
        <v>234</v>
      </c>
      <c r="S1919" t="s">
        <v>258</v>
      </c>
      <c r="T1919" t="s">
        <v>260</v>
      </c>
      <c r="U1919" t="s">
        <v>443</v>
      </c>
    </row>
    <row r="1920" spans="1:21" x14ac:dyDescent="0.35">
      <c r="A1920" s="2" t="s">
        <v>53</v>
      </c>
      <c r="B1920" s="1" t="s">
        <v>133</v>
      </c>
      <c r="C1920" t="s">
        <v>512</v>
      </c>
      <c r="D1920" s="1" t="s">
        <v>134</v>
      </c>
      <c r="E1920" s="1" t="s">
        <v>25</v>
      </c>
      <c r="F1920" s="1" t="s">
        <v>21</v>
      </c>
      <c r="G1920" s="1" t="s">
        <v>29</v>
      </c>
      <c r="H1920" t="s">
        <v>16</v>
      </c>
      <c r="I1920" s="1" t="s">
        <v>237</v>
      </c>
      <c r="J1920" t="s">
        <v>17</v>
      </c>
      <c r="K1920" s="1" t="s">
        <v>57</v>
      </c>
      <c r="L1920" t="s">
        <v>278</v>
      </c>
      <c r="M1920" t="s">
        <v>62</v>
      </c>
      <c r="N1920">
        <v>1</v>
      </c>
      <c r="O1920" t="s">
        <v>232</v>
      </c>
      <c r="P1920">
        <v>0</v>
      </c>
      <c r="Q1920">
        <v>1</v>
      </c>
      <c r="R1920" t="s">
        <v>234</v>
      </c>
      <c r="S1920" t="s">
        <v>258</v>
      </c>
      <c r="T1920" t="s">
        <v>260</v>
      </c>
      <c r="U1920" t="s">
        <v>443</v>
      </c>
    </row>
    <row r="1921" spans="1:21" x14ac:dyDescent="0.35">
      <c r="A1921" s="2" t="s">
        <v>53</v>
      </c>
      <c r="B1921" s="1" t="s">
        <v>133</v>
      </c>
      <c r="C1921" t="s">
        <v>512</v>
      </c>
      <c r="D1921" s="1" t="s">
        <v>134</v>
      </c>
      <c r="E1921" s="1" t="s">
        <v>25</v>
      </c>
      <c r="F1921" s="1" t="s">
        <v>21</v>
      </c>
      <c r="G1921" s="1" t="s">
        <v>29</v>
      </c>
      <c r="H1921" t="s">
        <v>16</v>
      </c>
      <c r="I1921" s="1" t="s">
        <v>237</v>
      </c>
      <c r="J1921" t="s">
        <v>17</v>
      </c>
      <c r="K1921" s="1" t="s">
        <v>57</v>
      </c>
      <c r="L1921" t="s">
        <v>278</v>
      </c>
      <c r="M1921" t="s">
        <v>62</v>
      </c>
      <c r="N1921">
        <v>2</v>
      </c>
      <c r="O1921" t="s">
        <v>232</v>
      </c>
      <c r="P1921">
        <v>1</v>
      </c>
      <c r="Q1921">
        <v>1</v>
      </c>
      <c r="R1921" t="s">
        <v>234</v>
      </c>
      <c r="S1921" t="s">
        <v>258</v>
      </c>
      <c r="T1921" t="s">
        <v>260</v>
      </c>
      <c r="U1921" t="s">
        <v>443</v>
      </c>
    </row>
    <row r="1922" spans="1:21" x14ac:dyDescent="0.35">
      <c r="A1922" s="2" t="s">
        <v>53</v>
      </c>
      <c r="B1922" s="1" t="s">
        <v>133</v>
      </c>
      <c r="C1922" t="s">
        <v>512</v>
      </c>
      <c r="D1922" s="1" t="s">
        <v>134</v>
      </c>
      <c r="E1922" s="1" t="s">
        <v>25</v>
      </c>
      <c r="F1922" s="1" t="s">
        <v>21</v>
      </c>
      <c r="G1922" s="1" t="s">
        <v>29</v>
      </c>
      <c r="H1922" t="s">
        <v>16</v>
      </c>
      <c r="I1922" s="1" t="s">
        <v>272</v>
      </c>
      <c r="J1922" t="s">
        <v>17</v>
      </c>
      <c r="K1922" s="1" t="s">
        <v>57</v>
      </c>
      <c r="L1922" t="s">
        <v>278</v>
      </c>
      <c r="M1922" t="s">
        <v>61</v>
      </c>
      <c r="N1922">
        <v>1</v>
      </c>
      <c r="O1922" t="s">
        <v>232</v>
      </c>
      <c r="P1922">
        <v>1</v>
      </c>
      <c r="Q1922">
        <v>1</v>
      </c>
      <c r="R1922" t="s">
        <v>234</v>
      </c>
      <c r="S1922" t="s">
        <v>258</v>
      </c>
      <c r="T1922" t="s">
        <v>260</v>
      </c>
      <c r="U1922" t="s">
        <v>443</v>
      </c>
    </row>
    <row r="1923" spans="1:21" x14ac:dyDescent="0.35">
      <c r="A1923" s="2" t="s">
        <v>53</v>
      </c>
      <c r="B1923" s="1" t="s">
        <v>133</v>
      </c>
      <c r="C1923" t="s">
        <v>512</v>
      </c>
      <c r="D1923" s="1" t="s">
        <v>134</v>
      </c>
      <c r="E1923" s="1" t="s">
        <v>25</v>
      </c>
      <c r="F1923" s="1" t="s">
        <v>21</v>
      </c>
      <c r="G1923" s="1" t="s">
        <v>29</v>
      </c>
      <c r="H1923" t="s">
        <v>16</v>
      </c>
      <c r="I1923" s="1" t="s">
        <v>272</v>
      </c>
      <c r="J1923" t="s">
        <v>17</v>
      </c>
      <c r="K1923" s="1" t="s">
        <v>57</v>
      </c>
      <c r="L1923" t="s">
        <v>278</v>
      </c>
      <c r="M1923" t="s">
        <v>58</v>
      </c>
      <c r="N1923">
        <v>1</v>
      </c>
      <c r="O1923" t="s">
        <v>232</v>
      </c>
      <c r="P1923">
        <v>0</v>
      </c>
      <c r="Q1923">
        <v>1</v>
      </c>
      <c r="R1923" t="s">
        <v>234</v>
      </c>
      <c r="S1923" t="s">
        <v>258</v>
      </c>
      <c r="T1923" t="s">
        <v>260</v>
      </c>
      <c r="U1923" t="s">
        <v>443</v>
      </c>
    </row>
    <row r="1924" spans="1:21" x14ac:dyDescent="0.35">
      <c r="A1924" s="2" t="s">
        <v>53</v>
      </c>
      <c r="B1924" s="1" t="s">
        <v>133</v>
      </c>
      <c r="C1924" t="s">
        <v>512</v>
      </c>
      <c r="D1924" s="1" t="s">
        <v>134</v>
      </c>
      <c r="E1924" s="1" t="s">
        <v>25</v>
      </c>
      <c r="F1924" s="1" t="s">
        <v>21</v>
      </c>
      <c r="G1924" s="1" t="s">
        <v>29</v>
      </c>
      <c r="H1924" t="s">
        <v>16</v>
      </c>
      <c r="I1924" s="1" t="s">
        <v>272</v>
      </c>
      <c r="J1924" t="s">
        <v>17</v>
      </c>
      <c r="K1924" s="1" t="s">
        <v>57</v>
      </c>
      <c r="L1924" t="s">
        <v>278</v>
      </c>
      <c r="M1924" t="s">
        <v>58</v>
      </c>
      <c r="N1924">
        <v>1</v>
      </c>
      <c r="O1924" t="s">
        <v>232</v>
      </c>
      <c r="P1924">
        <v>1</v>
      </c>
      <c r="Q1924">
        <v>1</v>
      </c>
      <c r="R1924" t="s">
        <v>234</v>
      </c>
      <c r="S1924" t="s">
        <v>258</v>
      </c>
      <c r="T1924" t="s">
        <v>260</v>
      </c>
      <c r="U1924" t="s">
        <v>443</v>
      </c>
    </row>
    <row r="1925" spans="1:21" x14ac:dyDescent="0.35">
      <c r="A1925" s="2" t="s">
        <v>53</v>
      </c>
      <c r="B1925" s="1" t="s">
        <v>133</v>
      </c>
      <c r="C1925" t="s">
        <v>512</v>
      </c>
      <c r="D1925" s="1" t="s">
        <v>134</v>
      </c>
      <c r="E1925" s="1" t="s">
        <v>25</v>
      </c>
      <c r="F1925" s="1" t="s">
        <v>21</v>
      </c>
      <c r="G1925" s="1" t="s">
        <v>29</v>
      </c>
      <c r="H1925" t="s">
        <v>16</v>
      </c>
      <c r="I1925" s="1" t="s">
        <v>272</v>
      </c>
      <c r="J1925" t="s">
        <v>17</v>
      </c>
      <c r="K1925" s="1" t="s">
        <v>57</v>
      </c>
      <c r="L1925" t="s">
        <v>278</v>
      </c>
      <c r="M1925" t="s">
        <v>62</v>
      </c>
      <c r="N1925">
        <v>2</v>
      </c>
      <c r="O1925" t="s">
        <v>232</v>
      </c>
      <c r="P1925">
        <v>1</v>
      </c>
      <c r="Q1925">
        <v>1</v>
      </c>
      <c r="R1925" t="s">
        <v>234</v>
      </c>
      <c r="S1925" t="s">
        <v>258</v>
      </c>
      <c r="T1925" t="s">
        <v>260</v>
      </c>
      <c r="U1925" t="s">
        <v>443</v>
      </c>
    </row>
    <row r="1926" spans="1:21" x14ac:dyDescent="0.35">
      <c r="A1926" s="2" t="s">
        <v>53</v>
      </c>
      <c r="B1926" s="1" t="s">
        <v>133</v>
      </c>
      <c r="C1926" t="s">
        <v>512</v>
      </c>
      <c r="D1926" s="1" t="s">
        <v>134</v>
      </c>
      <c r="E1926" s="1" t="s">
        <v>25</v>
      </c>
      <c r="F1926" s="1" t="s">
        <v>21</v>
      </c>
      <c r="G1926" s="1" t="s">
        <v>29</v>
      </c>
      <c r="H1926" t="s">
        <v>20</v>
      </c>
      <c r="I1926" s="1" t="s">
        <v>237</v>
      </c>
      <c r="J1926" t="s">
        <v>17</v>
      </c>
      <c r="K1926" s="1" t="s">
        <v>57</v>
      </c>
      <c r="L1926" t="s">
        <v>278</v>
      </c>
      <c r="M1926" t="s">
        <v>58</v>
      </c>
      <c r="N1926">
        <v>1</v>
      </c>
      <c r="O1926" t="s">
        <v>232</v>
      </c>
      <c r="P1926">
        <v>1</v>
      </c>
      <c r="Q1926">
        <v>1</v>
      </c>
      <c r="R1926" t="s">
        <v>234</v>
      </c>
      <c r="S1926" t="s">
        <v>258</v>
      </c>
      <c r="T1926" t="s">
        <v>260</v>
      </c>
      <c r="U1926" t="s">
        <v>443</v>
      </c>
    </row>
    <row r="1927" spans="1:21" x14ac:dyDescent="0.35">
      <c r="A1927" s="2" t="s">
        <v>53</v>
      </c>
      <c r="B1927" s="1" t="s">
        <v>133</v>
      </c>
      <c r="C1927" t="s">
        <v>512</v>
      </c>
      <c r="D1927" s="1" t="s">
        <v>134</v>
      </c>
      <c r="E1927" s="1" t="s">
        <v>25</v>
      </c>
      <c r="F1927" s="1" t="s">
        <v>21</v>
      </c>
      <c r="G1927" s="1" t="s">
        <v>29</v>
      </c>
      <c r="H1927" t="s">
        <v>20</v>
      </c>
      <c r="I1927" s="1" t="s">
        <v>237</v>
      </c>
      <c r="J1927" t="s">
        <v>17</v>
      </c>
      <c r="K1927" s="1" t="s">
        <v>57</v>
      </c>
      <c r="L1927" t="s">
        <v>363</v>
      </c>
      <c r="M1927" t="s">
        <v>61</v>
      </c>
      <c r="N1927">
        <v>1</v>
      </c>
      <c r="O1927" t="s">
        <v>232</v>
      </c>
      <c r="P1927">
        <v>0</v>
      </c>
      <c r="Q1927">
        <v>1</v>
      </c>
      <c r="R1927" t="s">
        <v>234</v>
      </c>
      <c r="S1927" t="s">
        <v>258</v>
      </c>
      <c r="T1927" t="s">
        <v>260</v>
      </c>
      <c r="U1927" t="s">
        <v>443</v>
      </c>
    </row>
    <row r="1928" spans="1:21" x14ac:dyDescent="0.35">
      <c r="A1928" s="2" t="s">
        <v>53</v>
      </c>
      <c r="B1928" s="1" t="s">
        <v>133</v>
      </c>
      <c r="C1928" t="s">
        <v>512</v>
      </c>
      <c r="D1928" s="1" t="s">
        <v>134</v>
      </c>
      <c r="E1928" s="1" t="s">
        <v>25</v>
      </c>
      <c r="F1928" s="1" t="s">
        <v>21</v>
      </c>
      <c r="G1928" s="1" t="s">
        <v>29</v>
      </c>
      <c r="H1928" t="s">
        <v>20</v>
      </c>
      <c r="I1928" s="1" t="s">
        <v>272</v>
      </c>
      <c r="J1928" t="s">
        <v>17</v>
      </c>
      <c r="K1928" s="1" t="s">
        <v>57</v>
      </c>
      <c r="L1928" t="s">
        <v>278</v>
      </c>
      <c r="M1928" t="s">
        <v>58</v>
      </c>
      <c r="N1928">
        <v>1</v>
      </c>
      <c r="O1928" t="s">
        <v>232</v>
      </c>
      <c r="P1928">
        <v>1</v>
      </c>
      <c r="Q1928">
        <v>1</v>
      </c>
      <c r="R1928" t="s">
        <v>234</v>
      </c>
      <c r="S1928" t="s">
        <v>258</v>
      </c>
      <c r="T1928" t="s">
        <v>260</v>
      </c>
      <c r="U1928" t="s">
        <v>443</v>
      </c>
    </row>
    <row r="1929" spans="1:21" x14ac:dyDescent="0.35">
      <c r="A1929" s="2" t="s">
        <v>53</v>
      </c>
      <c r="B1929" s="1" t="s">
        <v>133</v>
      </c>
      <c r="C1929" t="s">
        <v>512</v>
      </c>
      <c r="D1929" s="1" t="s">
        <v>134</v>
      </c>
      <c r="E1929" s="1" t="s">
        <v>25</v>
      </c>
      <c r="F1929" s="1" t="s">
        <v>21</v>
      </c>
      <c r="G1929" s="1" t="s">
        <v>29</v>
      </c>
      <c r="H1929" t="s">
        <v>30</v>
      </c>
      <c r="I1929" s="1" t="s">
        <v>237</v>
      </c>
      <c r="J1929" t="s">
        <v>17</v>
      </c>
      <c r="K1929" s="1" t="s">
        <v>57</v>
      </c>
      <c r="L1929" t="s">
        <v>363</v>
      </c>
      <c r="M1929" t="s">
        <v>62</v>
      </c>
      <c r="N1929">
        <v>1</v>
      </c>
      <c r="O1929" t="s">
        <v>232</v>
      </c>
      <c r="P1929">
        <v>1</v>
      </c>
      <c r="Q1929">
        <v>1</v>
      </c>
      <c r="R1929" t="s">
        <v>234</v>
      </c>
      <c r="S1929" t="s">
        <v>258</v>
      </c>
      <c r="T1929" t="s">
        <v>260</v>
      </c>
      <c r="U1929" t="s">
        <v>443</v>
      </c>
    </row>
    <row r="1930" spans="1:21" x14ac:dyDescent="0.35">
      <c r="A1930" s="2" t="s">
        <v>53</v>
      </c>
      <c r="B1930" s="1" t="s">
        <v>133</v>
      </c>
      <c r="C1930" t="s">
        <v>512</v>
      </c>
      <c r="D1930" s="1" t="s">
        <v>134</v>
      </c>
      <c r="E1930" s="1" t="s">
        <v>25</v>
      </c>
      <c r="F1930" s="1" t="s">
        <v>21</v>
      </c>
      <c r="G1930" s="1" t="s">
        <v>29</v>
      </c>
      <c r="H1930" t="s">
        <v>36</v>
      </c>
      <c r="I1930" s="1" t="s">
        <v>237</v>
      </c>
      <c r="J1930" t="s">
        <v>17</v>
      </c>
      <c r="K1930" s="1" t="s">
        <v>57</v>
      </c>
      <c r="L1930" t="s">
        <v>278</v>
      </c>
      <c r="M1930" t="s">
        <v>62</v>
      </c>
      <c r="N1930">
        <v>1</v>
      </c>
      <c r="O1930" t="s">
        <v>232</v>
      </c>
      <c r="P1930">
        <v>1</v>
      </c>
      <c r="Q1930">
        <v>1</v>
      </c>
      <c r="R1930" t="s">
        <v>234</v>
      </c>
      <c r="S1930" t="s">
        <v>258</v>
      </c>
      <c r="T1930" t="s">
        <v>260</v>
      </c>
      <c r="U1930" t="s">
        <v>443</v>
      </c>
    </row>
    <row r="1931" spans="1:21" x14ac:dyDescent="0.35">
      <c r="A1931" s="2" t="s">
        <v>53</v>
      </c>
      <c r="B1931" s="1" t="s">
        <v>133</v>
      </c>
      <c r="C1931" t="s">
        <v>512</v>
      </c>
      <c r="D1931" s="1" t="s">
        <v>134</v>
      </c>
      <c r="E1931" s="1" t="s">
        <v>25</v>
      </c>
      <c r="F1931" s="1" t="s">
        <v>21</v>
      </c>
      <c r="G1931" s="1" t="s">
        <v>29</v>
      </c>
      <c r="H1931" t="s">
        <v>36</v>
      </c>
      <c r="I1931" s="1" t="s">
        <v>272</v>
      </c>
      <c r="J1931" t="s">
        <v>17</v>
      </c>
      <c r="K1931" s="1" t="s">
        <v>57</v>
      </c>
      <c r="L1931" t="s">
        <v>278</v>
      </c>
      <c r="M1931" t="s">
        <v>62</v>
      </c>
      <c r="N1931">
        <v>1</v>
      </c>
      <c r="O1931" t="s">
        <v>232</v>
      </c>
      <c r="P1931">
        <v>1</v>
      </c>
      <c r="Q1931">
        <v>1</v>
      </c>
      <c r="R1931" t="s">
        <v>234</v>
      </c>
      <c r="S1931" t="s">
        <v>258</v>
      </c>
      <c r="T1931" t="s">
        <v>260</v>
      </c>
      <c r="U1931" t="s">
        <v>443</v>
      </c>
    </row>
    <row r="1932" spans="1:21" x14ac:dyDescent="0.35">
      <c r="A1932" s="2" t="s">
        <v>53</v>
      </c>
      <c r="B1932" s="1" t="s">
        <v>133</v>
      </c>
      <c r="C1932" t="s">
        <v>512</v>
      </c>
      <c r="D1932" s="1" t="s">
        <v>59</v>
      </c>
      <c r="E1932" s="1" t="s">
        <v>14</v>
      </c>
      <c r="F1932" s="1" t="s">
        <v>26</v>
      </c>
      <c r="G1932" s="1" t="s">
        <v>215</v>
      </c>
      <c r="H1932" t="s">
        <v>52</v>
      </c>
      <c r="I1932" s="1" t="s">
        <v>237</v>
      </c>
      <c r="J1932" t="s">
        <v>17</v>
      </c>
      <c r="K1932" s="1" t="s">
        <v>22</v>
      </c>
      <c r="L1932" t="s">
        <v>278</v>
      </c>
      <c r="M1932" t="s">
        <v>28</v>
      </c>
      <c r="N1932">
        <v>1</v>
      </c>
      <c r="O1932" t="s">
        <v>232</v>
      </c>
      <c r="P1932">
        <v>0</v>
      </c>
      <c r="Q1932">
        <v>1</v>
      </c>
      <c r="R1932" t="s">
        <v>234</v>
      </c>
      <c r="S1932" t="s">
        <v>258</v>
      </c>
      <c r="T1932" t="s">
        <v>260</v>
      </c>
      <c r="U1932" t="s">
        <v>443</v>
      </c>
    </row>
    <row r="1933" spans="1:21" x14ac:dyDescent="0.35">
      <c r="A1933" s="2" t="s">
        <v>53</v>
      </c>
      <c r="B1933" s="1" t="s">
        <v>133</v>
      </c>
      <c r="C1933" t="s">
        <v>512</v>
      </c>
      <c r="D1933" s="1" t="s">
        <v>59</v>
      </c>
      <c r="E1933" s="1" t="s">
        <v>14</v>
      </c>
      <c r="F1933" s="1" t="s">
        <v>26</v>
      </c>
      <c r="G1933" s="1" t="s">
        <v>215</v>
      </c>
      <c r="H1933" t="s">
        <v>52</v>
      </c>
      <c r="I1933" s="1" t="s">
        <v>237</v>
      </c>
      <c r="J1933" t="s">
        <v>17</v>
      </c>
      <c r="K1933" s="1" t="s">
        <v>22</v>
      </c>
      <c r="L1933" t="s">
        <v>278</v>
      </c>
      <c r="M1933" t="s">
        <v>28</v>
      </c>
      <c r="N1933">
        <v>8</v>
      </c>
      <c r="O1933" t="s">
        <v>232</v>
      </c>
      <c r="P1933">
        <v>1</v>
      </c>
      <c r="Q1933">
        <v>1</v>
      </c>
      <c r="R1933" t="s">
        <v>234</v>
      </c>
      <c r="S1933" t="s">
        <v>258</v>
      </c>
      <c r="T1933" t="s">
        <v>260</v>
      </c>
      <c r="U1933" t="s">
        <v>443</v>
      </c>
    </row>
    <row r="1934" spans="1:21" x14ac:dyDescent="0.35">
      <c r="A1934" s="2" t="s">
        <v>53</v>
      </c>
      <c r="B1934" s="1" t="s">
        <v>133</v>
      </c>
      <c r="C1934" t="s">
        <v>512</v>
      </c>
      <c r="D1934" s="1" t="s">
        <v>59</v>
      </c>
      <c r="E1934" s="1" t="s">
        <v>14</v>
      </c>
      <c r="F1934" s="1" t="s">
        <v>26</v>
      </c>
      <c r="G1934" s="1" t="s">
        <v>215</v>
      </c>
      <c r="H1934" t="s">
        <v>52</v>
      </c>
      <c r="I1934" s="1" t="s">
        <v>237</v>
      </c>
      <c r="J1934" t="s">
        <v>17</v>
      </c>
      <c r="K1934" s="1" t="s">
        <v>22</v>
      </c>
      <c r="L1934" t="s">
        <v>363</v>
      </c>
      <c r="M1934" t="s">
        <v>28</v>
      </c>
      <c r="N1934">
        <v>1</v>
      </c>
      <c r="O1934" t="s">
        <v>232</v>
      </c>
      <c r="P1934">
        <v>1</v>
      </c>
      <c r="Q1934">
        <v>1</v>
      </c>
      <c r="R1934" t="s">
        <v>234</v>
      </c>
      <c r="S1934" t="s">
        <v>258</v>
      </c>
      <c r="T1934" t="s">
        <v>260</v>
      </c>
      <c r="U1934" t="s">
        <v>443</v>
      </c>
    </row>
    <row r="1935" spans="1:21" x14ac:dyDescent="0.35">
      <c r="A1935" s="2" t="s">
        <v>53</v>
      </c>
      <c r="B1935" s="1" t="s">
        <v>133</v>
      </c>
      <c r="C1935" t="s">
        <v>512</v>
      </c>
      <c r="D1935" s="1" t="s">
        <v>59</v>
      </c>
      <c r="E1935" s="1" t="s">
        <v>14</v>
      </c>
      <c r="F1935" s="1" t="s">
        <v>26</v>
      </c>
      <c r="G1935" s="1" t="s">
        <v>215</v>
      </c>
      <c r="H1935" t="s">
        <v>52</v>
      </c>
      <c r="I1935" s="1" t="s">
        <v>272</v>
      </c>
      <c r="J1935" t="s">
        <v>17</v>
      </c>
      <c r="K1935" s="1" t="s">
        <v>57</v>
      </c>
      <c r="L1935" t="s">
        <v>278</v>
      </c>
      <c r="M1935" t="s">
        <v>62</v>
      </c>
      <c r="N1935">
        <v>1</v>
      </c>
      <c r="O1935" t="s">
        <v>232</v>
      </c>
      <c r="P1935">
        <v>1</v>
      </c>
      <c r="Q1935">
        <v>1</v>
      </c>
      <c r="R1935" t="s">
        <v>234</v>
      </c>
      <c r="S1935" t="s">
        <v>258</v>
      </c>
      <c r="T1935" t="s">
        <v>260</v>
      </c>
      <c r="U1935" t="s">
        <v>443</v>
      </c>
    </row>
    <row r="1936" spans="1:21" x14ac:dyDescent="0.35">
      <c r="A1936" s="2" t="s">
        <v>53</v>
      </c>
      <c r="B1936" s="1" t="s">
        <v>133</v>
      </c>
      <c r="C1936" t="s">
        <v>512</v>
      </c>
      <c r="D1936" s="1" t="s">
        <v>59</v>
      </c>
      <c r="E1936" s="1" t="s">
        <v>14</v>
      </c>
      <c r="F1936" s="1" t="s">
        <v>26</v>
      </c>
      <c r="G1936" s="1" t="s">
        <v>215</v>
      </c>
      <c r="H1936" t="s">
        <v>52</v>
      </c>
      <c r="I1936" s="1" t="s">
        <v>272</v>
      </c>
      <c r="J1936" t="s">
        <v>17</v>
      </c>
      <c r="K1936" s="1" t="s">
        <v>22</v>
      </c>
      <c r="L1936" t="s">
        <v>278</v>
      </c>
      <c r="M1936" t="s">
        <v>28</v>
      </c>
      <c r="N1936">
        <v>1</v>
      </c>
      <c r="O1936" t="s">
        <v>232</v>
      </c>
      <c r="P1936">
        <v>1</v>
      </c>
      <c r="Q1936">
        <v>1</v>
      </c>
      <c r="R1936" t="s">
        <v>234</v>
      </c>
      <c r="S1936" t="s">
        <v>258</v>
      </c>
      <c r="T1936" t="s">
        <v>260</v>
      </c>
      <c r="U1936" t="s">
        <v>443</v>
      </c>
    </row>
    <row r="1937" spans="1:21" x14ac:dyDescent="0.35">
      <c r="A1937" s="2" t="s">
        <v>53</v>
      </c>
      <c r="B1937" s="1" t="s">
        <v>133</v>
      </c>
      <c r="C1937" t="s">
        <v>512</v>
      </c>
      <c r="D1937" s="1" t="s">
        <v>59</v>
      </c>
      <c r="E1937" s="1" t="s">
        <v>14</v>
      </c>
      <c r="F1937" s="1" t="s">
        <v>26</v>
      </c>
      <c r="G1937" s="1" t="s">
        <v>215</v>
      </c>
      <c r="H1937" t="s">
        <v>16</v>
      </c>
      <c r="I1937" s="1" t="s">
        <v>237</v>
      </c>
      <c r="J1937" t="s">
        <v>17</v>
      </c>
      <c r="K1937" s="1" t="s">
        <v>22</v>
      </c>
      <c r="L1937" t="s">
        <v>278</v>
      </c>
      <c r="M1937" t="s">
        <v>28</v>
      </c>
      <c r="N1937">
        <v>1</v>
      </c>
      <c r="O1937" t="s">
        <v>232</v>
      </c>
      <c r="P1937">
        <v>0</v>
      </c>
      <c r="Q1937">
        <v>1</v>
      </c>
      <c r="R1937" t="s">
        <v>234</v>
      </c>
      <c r="S1937" t="s">
        <v>258</v>
      </c>
      <c r="T1937" t="s">
        <v>260</v>
      </c>
      <c r="U1937" t="s">
        <v>443</v>
      </c>
    </row>
    <row r="1938" spans="1:21" x14ac:dyDescent="0.35">
      <c r="A1938" s="2" t="s">
        <v>53</v>
      </c>
      <c r="B1938" s="1" t="s">
        <v>133</v>
      </c>
      <c r="C1938" t="s">
        <v>512</v>
      </c>
      <c r="D1938" s="1" t="s">
        <v>59</v>
      </c>
      <c r="E1938" s="1" t="s">
        <v>14</v>
      </c>
      <c r="F1938" s="1" t="s">
        <v>26</v>
      </c>
      <c r="G1938" s="1" t="s">
        <v>215</v>
      </c>
      <c r="H1938" t="s">
        <v>16</v>
      </c>
      <c r="I1938" s="1" t="s">
        <v>237</v>
      </c>
      <c r="J1938" t="s">
        <v>17</v>
      </c>
      <c r="K1938" s="1" t="s">
        <v>22</v>
      </c>
      <c r="L1938" t="s">
        <v>278</v>
      </c>
      <c r="M1938" t="s">
        <v>28</v>
      </c>
      <c r="N1938">
        <v>1</v>
      </c>
      <c r="O1938" t="s">
        <v>232</v>
      </c>
      <c r="P1938">
        <v>1</v>
      </c>
      <c r="Q1938">
        <v>1</v>
      </c>
      <c r="R1938" t="s">
        <v>243</v>
      </c>
      <c r="S1938" t="s">
        <v>258</v>
      </c>
      <c r="T1938" t="s">
        <v>260</v>
      </c>
      <c r="U1938" t="s">
        <v>444</v>
      </c>
    </row>
    <row r="1939" spans="1:21" x14ac:dyDescent="0.35">
      <c r="A1939" s="2" t="s">
        <v>53</v>
      </c>
      <c r="B1939" s="1" t="s">
        <v>133</v>
      </c>
      <c r="C1939" t="s">
        <v>512</v>
      </c>
      <c r="D1939" s="1" t="s">
        <v>59</v>
      </c>
      <c r="E1939" s="1" t="s">
        <v>14</v>
      </c>
      <c r="F1939" s="1" t="s">
        <v>26</v>
      </c>
      <c r="G1939" s="1" t="s">
        <v>215</v>
      </c>
      <c r="H1939" t="s">
        <v>16</v>
      </c>
      <c r="I1939" s="1" t="s">
        <v>237</v>
      </c>
      <c r="J1939" t="s">
        <v>17</v>
      </c>
      <c r="K1939" s="1" t="s">
        <v>22</v>
      </c>
      <c r="L1939" t="s">
        <v>278</v>
      </c>
      <c r="M1939" t="s">
        <v>28</v>
      </c>
      <c r="N1939">
        <v>7</v>
      </c>
      <c r="O1939" t="s">
        <v>232</v>
      </c>
      <c r="P1939">
        <v>1</v>
      </c>
      <c r="Q1939">
        <v>1</v>
      </c>
      <c r="R1939" t="s">
        <v>234</v>
      </c>
      <c r="S1939" t="s">
        <v>258</v>
      </c>
      <c r="T1939" t="s">
        <v>260</v>
      </c>
      <c r="U1939" t="s">
        <v>443</v>
      </c>
    </row>
    <row r="1940" spans="1:21" x14ac:dyDescent="0.35">
      <c r="A1940" s="2" t="s">
        <v>53</v>
      </c>
      <c r="B1940" s="1" t="s">
        <v>133</v>
      </c>
      <c r="C1940" t="s">
        <v>512</v>
      </c>
      <c r="D1940" s="1" t="s">
        <v>59</v>
      </c>
      <c r="E1940" s="1" t="s">
        <v>14</v>
      </c>
      <c r="F1940" s="1" t="s">
        <v>26</v>
      </c>
      <c r="G1940" s="1" t="s">
        <v>215</v>
      </c>
      <c r="H1940" t="s">
        <v>16</v>
      </c>
      <c r="I1940" s="1" t="s">
        <v>237</v>
      </c>
      <c r="J1940" t="s">
        <v>17</v>
      </c>
      <c r="K1940" s="1" t="s">
        <v>22</v>
      </c>
      <c r="L1940" t="s">
        <v>278</v>
      </c>
      <c r="M1940" t="s">
        <v>28</v>
      </c>
      <c r="N1940">
        <v>1</v>
      </c>
      <c r="O1940" t="s">
        <v>232</v>
      </c>
      <c r="P1940">
        <v>1</v>
      </c>
      <c r="Q1940">
        <v>1</v>
      </c>
      <c r="R1940" t="s">
        <v>234</v>
      </c>
      <c r="S1940" t="s">
        <v>271</v>
      </c>
      <c r="T1940" t="s">
        <v>260</v>
      </c>
      <c r="U1940" t="s">
        <v>443</v>
      </c>
    </row>
    <row r="1941" spans="1:21" x14ac:dyDescent="0.35">
      <c r="A1941" s="2" t="s">
        <v>53</v>
      </c>
      <c r="B1941" s="1" t="s">
        <v>133</v>
      </c>
      <c r="C1941" t="s">
        <v>512</v>
      </c>
      <c r="D1941" s="1" t="s">
        <v>59</v>
      </c>
      <c r="E1941" s="1" t="s">
        <v>14</v>
      </c>
      <c r="F1941" s="1" t="s">
        <v>26</v>
      </c>
      <c r="G1941" s="1" t="s">
        <v>215</v>
      </c>
      <c r="H1941" t="s">
        <v>16</v>
      </c>
      <c r="I1941" s="1" t="s">
        <v>237</v>
      </c>
      <c r="J1941" t="s">
        <v>17</v>
      </c>
      <c r="K1941" s="1" t="s">
        <v>22</v>
      </c>
      <c r="L1941" t="s">
        <v>363</v>
      </c>
      <c r="M1941" t="s">
        <v>28</v>
      </c>
      <c r="N1941">
        <v>1</v>
      </c>
      <c r="O1941" t="s">
        <v>232</v>
      </c>
      <c r="P1941">
        <v>0</v>
      </c>
      <c r="Q1941">
        <v>1</v>
      </c>
      <c r="R1941" t="s">
        <v>234</v>
      </c>
      <c r="S1941" t="s">
        <v>258</v>
      </c>
      <c r="T1941" t="s">
        <v>260</v>
      </c>
      <c r="U1941" t="s">
        <v>443</v>
      </c>
    </row>
    <row r="1942" spans="1:21" x14ac:dyDescent="0.35">
      <c r="A1942" s="2" t="s">
        <v>53</v>
      </c>
      <c r="B1942" s="1" t="s">
        <v>133</v>
      </c>
      <c r="C1942" t="s">
        <v>512</v>
      </c>
      <c r="D1942" s="1" t="s">
        <v>59</v>
      </c>
      <c r="E1942" s="1" t="s">
        <v>14</v>
      </c>
      <c r="F1942" s="1" t="s">
        <v>26</v>
      </c>
      <c r="G1942" s="1" t="s">
        <v>215</v>
      </c>
      <c r="H1942" t="s">
        <v>16</v>
      </c>
      <c r="I1942" s="1" t="s">
        <v>272</v>
      </c>
      <c r="J1942" t="s">
        <v>17</v>
      </c>
      <c r="K1942" s="1" t="s">
        <v>57</v>
      </c>
      <c r="L1942" t="s">
        <v>278</v>
      </c>
      <c r="M1942" t="s">
        <v>60</v>
      </c>
      <c r="N1942">
        <v>1</v>
      </c>
      <c r="O1942" t="s">
        <v>232</v>
      </c>
      <c r="P1942">
        <v>1</v>
      </c>
      <c r="Q1942">
        <v>1</v>
      </c>
      <c r="R1942" t="s">
        <v>234</v>
      </c>
      <c r="S1942" t="s">
        <v>258</v>
      </c>
      <c r="T1942" t="s">
        <v>260</v>
      </c>
      <c r="U1942" t="s">
        <v>443</v>
      </c>
    </row>
    <row r="1943" spans="1:21" x14ac:dyDescent="0.35">
      <c r="A1943" s="2" t="s">
        <v>53</v>
      </c>
      <c r="B1943" s="1" t="s">
        <v>133</v>
      </c>
      <c r="C1943" t="s">
        <v>512</v>
      </c>
      <c r="D1943" s="1" t="s">
        <v>59</v>
      </c>
      <c r="E1943" s="1" t="s">
        <v>14</v>
      </c>
      <c r="F1943" s="1" t="s">
        <v>26</v>
      </c>
      <c r="G1943" s="1" t="s">
        <v>215</v>
      </c>
      <c r="H1943" t="s">
        <v>16</v>
      </c>
      <c r="I1943" s="1" t="s">
        <v>272</v>
      </c>
      <c r="J1943" t="s">
        <v>17</v>
      </c>
      <c r="K1943" s="1" t="s">
        <v>22</v>
      </c>
      <c r="L1943" t="s">
        <v>278</v>
      </c>
      <c r="M1943" t="s">
        <v>28</v>
      </c>
      <c r="N1943">
        <v>1</v>
      </c>
      <c r="O1943" t="s">
        <v>232</v>
      </c>
      <c r="P1943">
        <v>0</v>
      </c>
      <c r="Q1943">
        <v>1</v>
      </c>
      <c r="R1943" t="s">
        <v>234</v>
      </c>
      <c r="S1943" t="s">
        <v>258</v>
      </c>
      <c r="T1943" t="s">
        <v>260</v>
      </c>
      <c r="U1943" t="s">
        <v>443</v>
      </c>
    </row>
    <row r="1944" spans="1:21" x14ac:dyDescent="0.35">
      <c r="A1944" s="2" t="s">
        <v>53</v>
      </c>
      <c r="B1944" s="1" t="s">
        <v>133</v>
      </c>
      <c r="C1944" t="s">
        <v>512</v>
      </c>
      <c r="D1944" s="1" t="s">
        <v>59</v>
      </c>
      <c r="E1944" s="1" t="s">
        <v>14</v>
      </c>
      <c r="F1944" s="1" t="s">
        <v>26</v>
      </c>
      <c r="G1944" s="1" t="s">
        <v>215</v>
      </c>
      <c r="H1944" t="s">
        <v>16</v>
      </c>
      <c r="I1944" s="1" t="s">
        <v>272</v>
      </c>
      <c r="J1944" t="s">
        <v>17</v>
      </c>
      <c r="K1944" s="1" t="s">
        <v>22</v>
      </c>
      <c r="L1944" t="s">
        <v>278</v>
      </c>
      <c r="M1944" t="s">
        <v>28</v>
      </c>
      <c r="N1944">
        <v>3</v>
      </c>
      <c r="O1944" t="s">
        <v>232</v>
      </c>
      <c r="P1944">
        <v>1</v>
      </c>
      <c r="Q1944">
        <v>1</v>
      </c>
      <c r="R1944" t="s">
        <v>234</v>
      </c>
      <c r="S1944" t="s">
        <v>258</v>
      </c>
      <c r="T1944" t="s">
        <v>260</v>
      </c>
      <c r="U1944" t="s">
        <v>443</v>
      </c>
    </row>
    <row r="1945" spans="1:21" x14ac:dyDescent="0.35">
      <c r="A1945" s="2" t="s">
        <v>53</v>
      </c>
      <c r="B1945" s="1" t="s">
        <v>133</v>
      </c>
      <c r="C1945" t="s">
        <v>512</v>
      </c>
      <c r="D1945" s="1" t="s">
        <v>59</v>
      </c>
      <c r="E1945" s="1" t="s">
        <v>14</v>
      </c>
      <c r="F1945" s="1" t="s">
        <v>26</v>
      </c>
      <c r="G1945" s="1" t="s">
        <v>215</v>
      </c>
      <c r="H1945" t="s">
        <v>20</v>
      </c>
      <c r="I1945" s="1" t="s">
        <v>237</v>
      </c>
      <c r="J1945" t="s">
        <v>17</v>
      </c>
      <c r="K1945" s="1" t="s">
        <v>22</v>
      </c>
      <c r="L1945" t="s">
        <v>278</v>
      </c>
      <c r="M1945" t="s">
        <v>28</v>
      </c>
      <c r="N1945">
        <v>4</v>
      </c>
      <c r="O1945" t="s">
        <v>232</v>
      </c>
      <c r="P1945">
        <v>1</v>
      </c>
      <c r="Q1945">
        <v>1</v>
      </c>
      <c r="R1945" t="s">
        <v>234</v>
      </c>
      <c r="S1945" t="s">
        <v>258</v>
      </c>
      <c r="T1945" t="s">
        <v>260</v>
      </c>
      <c r="U1945" t="s">
        <v>443</v>
      </c>
    </row>
    <row r="1946" spans="1:21" x14ac:dyDescent="0.35">
      <c r="A1946" s="2" t="s">
        <v>53</v>
      </c>
      <c r="B1946" s="1" t="s">
        <v>133</v>
      </c>
      <c r="C1946" t="s">
        <v>512</v>
      </c>
      <c r="D1946" s="1" t="s">
        <v>59</v>
      </c>
      <c r="E1946" s="1" t="s">
        <v>14</v>
      </c>
      <c r="F1946" s="1" t="s">
        <v>26</v>
      </c>
      <c r="G1946" s="1" t="s">
        <v>215</v>
      </c>
      <c r="H1946" t="s">
        <v>20</v>
      </c>
      <c r="I1946" s="1" t="s">
        <v>237</v>
      </c>
      <c r="J1946" t="s">
        <v>17</v>
      </c>
      <c r="K1946" s="1" t="s">
        <v>22</v>
      </c>
      <c r="L1946" t="s">
        <v>363</v>
      </c>
      <c r="M1946" t="s">
        <v>28</v>
      </c>
      <c r="N1946">
        <v>3</v>
      </c>
      <c r="O1946" t="s">
        <v>232</v>
      </c>
      <c r="P1946">
        <v>1</v>
      </c>
      <c r="Q1946">
        <v>1</v>
      </c>
      <c r="R1946" t="s">
        <v>234</v>
      </c>
      <c r="S1946" t="s">
        <v>258</v>
      </c>
      <c r="T1946" t="s">
        <v>260</v>
      </c>
      <c r="U1946" t="s">
        <v>443</v>
      </c>
    </row>
    <row r="1947" spans="1:21" x14ac:dyDescent="0.35">
      <c r="A1947" s="2" t="s">
        <v>53</v>
      </c>
      <c r="B1947" s="1" t="s">
        <v>133</v>
      </c>
      <c r="C1947" t="s">
        <v>512</v>
      </c>
      <c r="D1947" s="1" t="s">
        <v>59</v>
      </c>
      <c r="E1947" s="1" t="s">
        <v>14</v>
      </c>
      <c r="F1947" s="1" t="s">
        <v>26</v>
      </c>
      <c r="G1947" s="1" t="s">
        <v>215</v>
      </c>
      <c r="H1947" t="s">
        <v>20</v>
      </c>
      <c r="I1947" s="1" t="s">
        <v>272</v>
      </c>
      <c r="J1947" t="s">
        <v>17</v>
      </c>
      <c r="K1947" s="1" t="s">
        <v>22</v>
      </c>
      <c r="L1947" t="s">
        <v>278</v>
      </c>
      <c r="M1947" t="s">
        <v>28</v>
      </c>
      <c r="N1947">
        <v>1</v>
      </c>
      <c r="O1947" t="s">
        <v>232</v>
      </c>
      <c r="P1947">
        <v>1</v>
      </c>
      <c r="Q1947">
        <v>1</v>
      </c>
      <c r="R1947" t="s">
        <v>234</v>
      </c>
      <c r="S1947" t="s">
        <v>258</v>
      </c>
      <c r="T1947" t="s">
        <v>260</v>
      </c>
      <c r="U1947" t="s">
        <v>443</v>
      </c>
    </row>
    <row r="1948" spans="1:21" x14ac:dyDescent="0.35">
      <c r="A1948" s="2" t="s">
        <v>53</v>
      </c>
      <c r="B1948" s="1" t="s">
        <v>133</v>
      </c>
      <c r="C1948" t="s">
        <v>512</v>
      </c>
      <c r="D1948" s="1" t="s">
        <v>59</v>
      </c>
      <c r="E1948" s="1" t="s">
        <v>14</v>
      </c>
      <c r="F1948" s="1" t="s">
        <v>26</v>
      </c>
      <c r="G1948" s="1" t="s">
        <v>215</v>
      </c>
      <c r="H1948" t="s">
        <v>20</v>
      </c>
      <c r="I1948" s="1" t="s">
        <v>272</v>
      </c>
      <c r="J1948" t="s">
        <v>17</v>
      </c>
      <c r="K1948" s="1" t="s">
        <v>22</v>
      </c>
      <c r="L1948" t="s">
        <v>363</v>
      </c>
      <c r="M1948" t="s">
        <v>28</v>
      </c>
      <c r="N1948">
        <v>1</v>
      </c>
      <c r="O1948" t="s">
        <v>232</v>
      </c>
      <c r="P1948">
        <v>1</v>
      </c>
      <c r="Q1948">
        <v>1</v>
      </c>
      <c r="R1948" t="s">
        <v>234</v>
      </c>
      <c r="S1948" t="s">
        <v>258</v>
      </c>
      <c r="T1948" t="s">
        <v>260</v>
      </c>
      <c r="U1948" t="s">
        <v>443</v>
      </c>
    </row>
    <row r="1949" spans="1:21" x14ac:dyDescent="0.35">
      <c r="A1949" s="2" t="s">
        <v>53</v>
      </c>
      <c r="B1949" s="1" t="s">
        <v>133</v>
      </c>
      <c r="C1949" t="s">
        <v>512</v>
      </c>
      <c r="D1949" s="1" t="s">
        <v>59</v>
      </c>
      <c r="E1949" s="1" t="s">
        <v>14</v>
      </c>
      <c r="F1949" s="1" t="s">
        <v>26</v>
      </c>
      <c r="G1949" s="1" t="s">
        <v>215</v>
      </c>
      <c r="H1949" t="s">
        <v>30</v>
      </c>
      <c r="I1949" s="1" t="s">
        <v>237</v>
      </c>
      <c r="J1949" t="s">
        <v>17</v>
      </c>
      <c r="K1949" s="1" t="s">
        <v>22</v>
      </c>
      <c r="L1949" t="s">
        <v>278</v>
      </c>
      <c r="M1949" t="s">
        <v>28</v>
      </c>
      <c r="N1949">
        <v>1</v>
      </c>
      <c r="O1949" t="s">
        <v>232</v>
      </c>
      <c r="P1949">
        <v>1</v>
      </c>
      <c r="Q1949">
        <v>1</v>
      </c>
      <c r="R1949" t="s">
        <v>243</v>
      </c>
      <c r="S1949" t="s">
        <v>258</v>
      </c>
      <c r="T1949" t="s">
        <v>260</v>
      </c>
      <c r="U1949" t="s">
        <v>444</v>
      </c>
    </row>
    <row r="1950" spans="1:21" x14ac:dyDescent="0.35">
      <c r="A1950" s="2" t="s">
        <v>53</v>
      </c>
      <c r="B1950" s="1" t="s">
        <v>133</v>
      </c>
      <c r="C1950" t="s">
        <v>512</v>
      </c>
      <c r="D1950" s="1" t="s">
        <v>59</v>
      </c>
      <c r="E1950" s="1" t="s">
        <v>14</v>
      </c>
      <c r="F1950" s="1" t="s">
        <v>26</v>
      </c>
      <c r="G1950" s="1" t="s">
        <v>215</v>
      </c>
      <c r="H1950" t="s">
        <v>24</v>
      </c>
      <c r="I1950" s="1" t="s">
        <v>237</v>
      </c>
      <c r="J1950" t="s">
        <v>17</v>
      </c>
      <c r="K1950" s="1" t="s">
        <v>22</v>
      </c>
      <c r="L1950" t="s">
        <v>278</v>
      </c>
      <c r="M1950" t="s">
        <v>28</v>
      </c>
      <c r="N1950">
        <v>1</v>
      </c>
      <c r="O1950" t="s">
        <v>232</v>
      </c>
      <c r="P1950">
        <v>0</v>
      </c>
      <c r="Q1950">
        <v>1</v>
      </c>
      <c r="R1950" t="s">
        <v>234</v>
      </c>
      <c r="S1950" t="s">
        <v>258</v>
      </c>
      <c r="T1950" t="s">
        <v>260</v>
      </c>
      <c r="U1950" t="s">
        <v>443</v>
      </c>
    </row>
    <row r="1951" spans="1:21" x14ac:dyDescent="0.35">
      <c r="A1951" s="2" t="s">
        <v>53</v>
      </c>
      <c r="B1951" s="1" t="s">
        <v>133</v>
      </c>
      <c r="C1951" t="s">
        <v>512</v>
      </c>
      <c r="D1951" s="1" t="s">
        <v>59</v>
      </c>
      <c r="E1951" s="1" t="s">
        <v>14</v>
      </c>
      <c r="F1951" s="1" t="s">
        <v>26</v>
      </c>
      <c r="G1951" s="1" t="s">
        <v>215</v>
      </c>
      <c r="H1951" t="s">
        <v>24</v>
      </c>
      <c r="I1951" s="1" t="s">
        <v>237</v>
      </c>
      <c r="J1951" t="s">
        <v>17</v>
      </c>
      <c r="K1951" s="1" t="s">
        <v>22</v>
      </c>
      <c r="L1951" t="s">
        <v>363</v>
      </c>
      <c r="M1951" t="s">
        <v>28</v>
      </c>
      <c r="N1951">
        <v>1</v>
      </c>
      <c r="O1951" t="s">
        <v>232</v>
      </c>
      <c r="P1951">
        <v>0</v>
      </c>
      <c r="Q1951">
        <v>1</v>
      </c>
      <c r="R1951" t="s">
        <v>234</v>
      </c>
      <c r="S1951" t="s">
        <v>258</v>
      </c>
      <c r="T1951" t="s">
        <v>260</v>
      </c>
      <c r="U1951" t="s">
        <v>443</v>
      </c>
    </row>
    <row r="1952" spans="1:21" x14ac:dyDescent="0.35">
      <c r="A1952" s="2" t="s">
        <v>53</v>
      </c>
      <c r="B1952" s="1" t="s">
        <v>133</v>
      </c>
      <c r="C1952" t="s">
        <v>512</v>
      </c>
      <c r="D1952" s="1" t="s">
        <v>59</v>
      </c>
      <c r="E1952" s="1" t="s">
        <v>14</v>
      </c>
      <c r="F1952" s="1" t="s">
        <v>15</v>
      </c>
      <c r="G1952" s="1" t="s">
        <v>215</v>
      </c>
      <c r="H1952" t="s">
        <v>52</v>
      </c>
      <c r="I1952" s="1" t="s">
        <v>237</v>
      </c>
      <c r="J1952" t="s">
        <v>17</v>
      </c>
      <c r="K1952" s="1" t="s">
        <v>22</v>
      </c>
      <c r="L1952" t="s">
        <v>278</v>
      </c>
      <c r="M1952" t="s">
        <v>28</v>
      </c>
      <c r="N1952">
        <v>1</v>
      </c>
      <c r="O1952" t="s">
        <v>232</v>
      </c>
      <c r="P1952">
        <v>1</v>
      </c>
      <c r="Q1952">
        <v>1</v>
      </c>
      <c r="R1952" t="s">
        <v>234</v>
      </c>
      <c r="S1952" t="s">
        <v>258</v>
      </c>
      <c r="T1952" t="s">
        <v>260</v>
      </c>
      <c r="U1952" t="s">
        <v>443</v>
      </c>
    </row>
    <row r="1953" spans="1:21" x14ac:dyDescent="0.35">
      <c r="A1953" s="2" t="s">
        <v>53</v>
      </c>
      <c r="B1953" s="1" t="s">
        <v>133</v>
      </c>
      <c r="C1953" t="s">
        <v>512</v>
      </c>
      <c r="D1953" s="1" t="s">
        <v>59</v>
      </c>
      <c r="E1953" s="1" t="s">
        <v>14</v>
      </c>
      <c r="F1953" s="1" t="s">
        <v>15</v>
      </c>
      <c r="G1953" s="1" t="s">
        <v>215</v>
      </c>
      <c r="H1953" t="s">
        <v>20</v>
      </c>
      <c r="I1953" s="1" t="s">
        <v>237</v>
      </c>
      <c r="J1953" t="s">
        <v>17</v>
      </c>
      <c r="K1953" s="1" t="s">
        <v>22</v>
      </c>
      <c r="L1953" t="s">
        <v>363</v>
      </c>
      <c r="M1953" t="s">
        <v>28</v>
      </c>
      <c r="N1953">
        <v>1</v>
      </c>
      <c r="O1953" t="s">
        <v>232</v>
      </c>
      <c r="P1953">
        <v>1</v>
      </c>
      <c r="Q1953">
        <v>1</v>
      </c>
      <c r="R1953" t="s">
        <v>234</v>
      </c>
      <c r="S1953" t="s">
        <v>258</v>
      </c>
      <c r="T1953" t="s">
        <v>260</v>
      </c>
      <c r="U1953" t="s">
        <v>443</v>
      </c>
    </row>
    <row r="1954" spans="1:21" x14ac:dyDescent="0.35">
      <c r="A1954" s="2" t="s">
        <v>53</v>
      </c>
      <c r="B1954" s="1" t="s">
        <v>133</v>
      </c>
      <c r="C1954" t="s">
        <v>512</v>
      </c>
      <c r="D1954" s="1" t="s">
        <v>59</v>
      </c>
      <c r="E1954" s="1" t="s">
        <v>14</v>
      </c>
      <c r="F1954" s="1" t="s">
        <v>15</v>
      </c>
      <c r="G1954" s="1" t="s">
        <v>215</v>
      </c>
      <c r="H1954" t="s">
        <v>20</v>
      </c>
      <c r="I1954" s="1" t="s">
        <v>272</v>
      </c>
      <c r="J1954" t="s">
        <v>17</v>
      </c>
      <c r="K1954" s="1" t="s">
        <v>22</v>
      </c>
      <c r="L1954" t="s">
        <v>278</v>
      </c>
      <c r="M1954" t="s">
        <v>28</v>
      </c>
      <c r="N1954">
        <v>1</v>
      </c>
      <c r="O1954" t="s">
        <v>232</v>
      </c>
      <c r="P1954">
        <v>1</v>
      </c>
      <c r="Q1954">
        <v>1</v>
      </c>
      <c r="R1954" t="s">
        <v>234</v>
      </c>
      <c r="S1954" t="s">
        <v>258</v>
      </c>
      <c r="T1954" t="s">
        <v>260</v>
      </c>
      <c r="U1954" t="s">
        <v>443</v>
      </c>
    </row>
    <row r="1955" spans="1:21" x14ac:dyDescent="0.35">
      <c r="A1955" s="2" t="s">
        <v>53</v>
      </c>
      <c r="B1955" s="1" t="s">
        <v>133</v>
      </c>
      <c r="C1955" t="s">
        <v>512</v>
      </c>
      <c r="D1955" s="1" t="s">
        <v>59</v>
      </c>
      <c r="E1955" s="1" t="s">
        <v>14</v>
      </c>
      <c r="F1955" s="1" t="s">
        <v>15</v>
      </c>
      <c r="G1955" s="1" t="s">
        <v>215</v>
      </c>
      <c r="H1955" t="s">
        <v>27</v>
      </c>
      <c r="I1955" s="1" t="s">
        <v>237</v>
      </c>
      <c r="J1955" t="s">
        <v>17</v>
      </c>
      <c r="K1955" s="1" t="s">
        <v>22</v>
      </c>
      <c r="L1955" t="s">
        <v>363</v>
      </c>
      <c r="M1955" t="s">
        <v>28</v>
      </c>
      <c r="N1955">
        <v>1</v>
      </c>
      <c r="O1955" t="s">
        <v>232</v>
      </c>
      <c r="P1955">
        <v>1</v>
      </c>
      <c r="Q1955">
        <v>1</v>
      </c>
      <c r="R1955" t="s">
        <v>243</v>
      </c>
      <c r="S1955" t="s">
        <v>258</v>
      </c>
      <c r="T1955" t="s">
        <v>260</v>
      </c>
      <c r="U1955" t="s">
        <v>444</v>
      </c>
    </row>
    <row r="1956" spans="1:21" x14ac:dyDescent="0.35">
      <c r="A1956" s="2" t="s">
        <v>53</v>
      </c>
      <c r="B1956" s="1" t="s">
        <v>133</v>
      </c>
      <c r="C1956" t="s">
        <v>512</v>
      </c>
      <c r="D1956" s="1" t="s">
        <v>59</v>
      </c>
      <c r="E1956" s="1" t="s">
        <v>14</v>
      </c>
      <c r="F1956" s="1" t="s">
        <v>29</v>
      </c>
      <c r="G1956" s="1" t="s">
        <v>29</v>
      </c>
      <c r="H1956" t="s">
        <v>16</v>
      </c>
      <c r="I1956" s="1" t="s">
        <v>237</v>
      </c>
      <c r="J1956" t="s">
        <v>17</v>
      </c>
      <c r="K1956" s="1" t="s">
        <v>22</v>
      </c>
      <c r="L1956" t="s">
        <v>363</v>
      </c>
      <c r="M1956" t="s">
        <v>28</v>
      </c>
      <c r="N1956">
        <v>1</v>
      </c>
      <c r="O1956" t="s">
        <v>232</v>
      </c>
      <c r="P1956">
        <v>1</v>
      </c>
      <c r="Q1956">
        <v>1</v>
      </c>
      <c r="R1956" t="s">
        <v>234</v>
      </c>
      <c r="S1956" t="s">
        <v>258</v>
      </c>
      <c r="T1956" t="s">
        <v>260</v>
      </c>
      <c r="U1956" t="s">
        <v>443</v>
      </c>
    </row>
    <row r="1957" spans="1:21" x14ac:dyDescent="0.35">
      <c r="A1957" s="2" t="s">
        <v>53</v>
      </c>
      <c r="B1957" s="1" t="s">
        <v>133</v>
      </c>
      <c r="C1957" t="s">
        <v>512</v>
      </c>
      <c r="D1957" s="1" t="s">
        <v>59</v>
      </c>
      <c r="E1957" s="1" t="s">
        <v>14</v>
      </c>
      <c r="F1957" s="1" t="s">
        <v>29</v>
      </c>
      <c r="G1957" s="1" t="s">
        <v>29</v>
      </c>
      <c r="H1957" t="s">
        <v>20</v>
      </c>
      <c r="I1957" s="1" t="s">
        <v>237</v>
      </c>
      <c r="J1957" t="s">
        <v>17</v>
      </c>
      <c r="K1957" s="1" t="s">
        <v>22</v>
      </c>
      <c r="L1957" t="s">
        <v>363</v>
      </c>
      <c r="M1957" t="s">
        <v>28</v>
      </c>
      <c r="N1957">
        <v>1</v>
      </c>
      <c r="O1957" t="s">
        <v>232</v>
      </c>
      <c r="P1957">
        <v>0</v>
      </c>
      <c r="Q1957">
        <v>1</v>
      </c>
      <c r="R1957" t="s">
        <v>243</v>
      </c>
      <c r="S1957" t="s">
        <v>258</v>
      </c>
      <c r="T1957" t="s">
        <v>260</v>
      </c>
      <c r="U1957" t="s">
        <v>444</v>
      </c>
    </row>
    <row r="1958" spans="1:21" x14ac:dyDescent="0.35">
      <c r="A1958" s="2" t="s">
        <v>53</v>
      </c>
      <c r="B1958" s="1" t="s">
        <v>133</v>
      </c>
      <c r="C1958" t="s">
        <v>512</v>
      </c>
      <c r="D1958" s="1" t="s">
        <v>59</v>
      </c>
      <c r="E1958" s="1" t="s">
        <v>14</v>
      </c>
      <c r="F1958" s="1" t="s">
        <v>29</v>
      </c>
      <c r="G1958" s="1" t="s">
        <v>29</v>
      </c>
      <c r="H1958" t="s">
        <v>20</v>
      </c>
      <c r="I1958" s="1" t="s">
        <v>237</v>
      </c>
      <c r="J1958" t="s">
        <v>17</v>
      </c>
      <c r="K1958" s="1" t="s">
        <v>22</v>
      </c>
      <c r="L1958" t="s">
        <v>363</v>
      </c>
      <c r="M1958" t="s">
        <v>28</v>
      </c>
      <c r="N1958">
        <v>1</v>
      </c>
      <c r="O1958" t="s">
        <v>232</v>
      </c>
      <c r="P1958">
        <v>1</v>
      </c>
      <c r="Q1958">
        <v>1</v>
      </c>
      <c r="R1958" t="s">
        <v>234</v>
      </c>
      <c r="S1958" t="s">
        <v>258</v>
      </c>
      <c r="T1958" t="s">
        <v>260</v>
      </c>
      <c r="U1958" t="s">
        <v>443</v>
      </c>
    </row>
    <row r="1959" spans="1:21" x14ac:dyDescent="0.35">
      <c r="A1959" s="2" t="s">
        <v>53</v>
      </c>
      <c r="B1959" s="1" t="s">
        <v>133</v>
      </c>
      <c r="C1959" t="s">
        <v>512</v>
      </c>
      <c r="D1959" s="1" t="s">
        <v>59</v>
      </c>
      <c r="E1959" s="1" t="s">
        <v>14</v>
      </c>
      <c r="F1959" s="1" t="s">
        <v>29</v>
      </c>
      <c r="G1959" s="1" t="s">
        <v>29</v>
      </c>
      <c r="H1959" t="s">
        <v>27</v>
      </c>
      <c r="I1959" s="1" t="s">
        <v>237</v>
      </c>
      <c r="J1959" t="s">
        <v>17</v>
      </c>
      <c r="K1959" s="1" t="s">
        <v>22</v>
      </c>
      <c r="L1959" t="s">
        <v>363</v>
      </c>
      <c r="M1959" t="s">
        <v>28</v>
      </c>
      <c r="N1959">
        <v>1</v>
      </c>
      <c r="O1959" t="s">
        <v>232</v>
      </c>
      <c r="P1959">
        <v>1</v>
      </c>
      <c r="Q1959">
        <v>1</v>
      </c>
      <c r="R1959" t="s">
        <v>243</v>
      </c>
      <c r="S1959" t="s">
        <v>258</v>
      </c>
      <c r="T1959" t="s">
        <v>260</v>
      </c>
      <c r="U1959" t="s">
        <v>444</v>
      </c>
    </row>
    <row r="1960" spans="1:21" x14ac:dyDescent="0.35">
      <c r="A1960" s="2" t="s">
        <v>53</v>
      </c>
      <c r="B1960" s="1" t="s">
        <v>133</v>
      </c>
      <c r="C1960" t="s">
        <v>512</v>
      </c>
      <c r="D1960" s="1" t="s">
        <v>59</v>
      </c>
      <c r="E1960" s="1" t="s">
        <v>14</v>
      </c>
      <c r="F1960" s="1" t="s">
        <v>21</v>
      </c>
      <c r="G1960" s="1" t="s">
        <v>29</v>
      </c>
      <c r="H1960" t="s">
        <v>16</v>
      </c>
      <c r="I1960" s="1" t="s">
        <v>237</v>
      </c>
      <c r="J1960" t="s">
        <v>17</v>
      </c>
      <c r="K1960" s="1" t="s">
        <v>22</v>
      </c>
      <c r="L1960" t="s">
        <v>278</v>
      </c>
      <c r="M1960" t="s">
        <v>28</v>
      </c>
      <c r="N1960">
        <v>1</v>
      </c>
      <c r="O1960" t="s">
        <v>232</v>
      </c>
      <c r="P1960">
        <v>0</v>
      </c>
      <c r="Q1960">
        <v>1</v>
      </c>
      <c r="R1960" t="s">
        <v>234</v>
      </c>
      <c r="S1960" t="s">
        <v>258</v>
      </c>
      <c r="T1960" t="s">
        <v>260</v>
      </c>
      <c r="U1960" t="s">
        <v>443</v>
      </c>
    </row>
    <row r="1961" spans="1:21" x14ac:dyDescent="0.35">
      <c r="A1961" s="2" t="s">
        <v>53</v>
      </c>
      <c r="B1961" s="1" t="s">
        <v>133</v>
      </c>
      <c r="C1961" t="s">
        <v>512</v>
      </c>
      <c r="D1961" s="1" t="s">
        <v>59</v>
      </c>
      <c r="E1961" s="1" t="s">
        <v>14</v>
      </c>
      <c r="F1961" s="1" t="s">
        <v>21</v>
      </c>
      <c r="G1961" s="1" t="s">
        <v>29</v>
      </c>
      <c r="H1961" t="s">
        <v>16</v>
      </c>
      <c r="I1961" s="1" t="s">
        <v>272</v>
      </c>
      <c r="J1961" t="s">
        <v>17</v>
      </c>
      <c r="K1961" s="1" t="s">
        <v>57</v>
      </c>
      <c r="L1961" t="s">
        <v>278</v>
      </c>
      <c r="M1961" t="s">
        <v>61</v>
      </c>
      <c r="N1961">
        <v>1</v>
      </c>
      <c r="O1961" t="s">
        <v>232</v>
      </c>
      <c r="P1961">
        <v>1</v>
      </c>
      <c r="Q1961">
        <v>1</v>
      </c>
      <c r="R1961" t="s">
        <v>234</v>
      </c>
      <c r="S1961" t="s">
        <v>258</v>
      </c>
      <c r="T1961" t="s">
        <v>260</v>
      </c>
      <c r="U1961" t="s">
        <v>443</v>
      </c>
    </row>
    <row r="1962" spans="1:21" x14ac:dyDescent="0.35">
      <c r="A1962" s="2" t="s">
        <v>53</v>
      </c>
      <c r="B1962" s="1" t="s">
        <v>133</v>
      </c>
      <c r="C1962" t="s">
        <v>512</v>
      </c>
      <c r="D1962" s="1" t="s">
        <v>59</v>
      </c>
      <c r="E1962" s="1" t="s">
        <v>14</v>
      </c>
      <c r="F1962" s="1" t="s">
        <v>21</v>
      </c>
      <c r="G1962" s="1" t="s">
        <v>29</v>
      </c>
      <c r="H1962" t="s">
        <v>20</v>
      </c>
      <c r="I1962" s="1" t="s">
        <v>237</v>
      </c>
      <c r="J1962" t="s">
        <v>17</v>
      </c>
      <c r="K1962" s="1" t="s">
        <v>57</v>
      </c>
      <c r="L1962" t="s">
        <v>363</v>
      </c>
      <c r="M1962" t="s">
        <v>60</v>
      </c>
      <c r="N1962">
        <v>1</v>
      </c>
      <c r="O1962" t="s">
        <v>232</v>
      </c>
      <c r="P1962">
        <v>0</v>
      </c>
      <c r="Q1962">
        <v>1</v>
      </c>
      <c r="R1962" t="s">
        <v>234</v>
      </c>
      <c r="S1962" t="s">
        <v>258</v>
      </c>
      <c r="T1962" t="s">
        <v>260</v>
      </c>
      <c r="U1962" t="s">
        <v>443</v>
      </c>
    </row>
    <row r="1963" spans="1:21" x14ac:dyDescent="0.35">
      <c r="A1963" s="2" t="s">
        <v>53</v>
      </c>
      <c r="B1963" s="1" t="s">
        <v>133</v>
      </c>
      <c r="C1963" t="s">
        <v>512</v>
      </c>
      <c r="D1963" s="1" t="s">
        <v>59</v>
      </c>
      <c r="E1963" s="1" t="s">
        <v>14</v>
      </c>
      <c r="F1963" s="1" t="s">
        <v>21</v>
      </c>
      <c r="G1963" s="1" t="s">
        <v>29</v>
      </c>
      <c r="H1963" t="s">
        <v>20</v>
      </c>
      <c r="I1963" s="1" t="s">
        <v>237</v>
      </c>
      <c r="J1963" t="s">
        <v>17</v>
      </c>
      <c r="K1963" s="1" t="s">
        <v>22</v>
      </c>
      <c r="L1963" t="s">
        <v>278</v>
      </c>
      <c r="M1963" t="s">
        <v>28</v>
      </c>
      <c r="N1963">
        <v>1</v>
      </c>
      <c r="O1963" t="s">
        <v>232</v>
      </c>
      <c r="P1963">
        <v>0</v>
      </c>
      <c r="Q1963">
        <v>1</v>
      </c>
      <c r="R1963" t="s">
        <v>234</v>
      </c>
      <c r="S1963" t="s">
        <v>258</v>
      </c>
      <c r="T1963" t="s">
        <v>260</v>
      </c>
      <c r="U1963" t="s">
        <v>443</v>
      </c>
    </row>
    <row r="1964" spans="1:21" x14ac:dyDescent="0.35">
      <c r="A1964" s="2" t="s">
        <v>53</v>
      </c>
      <c r="B1964" s="1" t="s">
        <v>133</v>
      </c>
      <c r="C1964" t="s">
        <v>512</v>
      </c>
      <c r="D1964" s="1" t="s">
        <v>59</v>
      </c>
      <c r="E1964" s="1" t="s">
        <v>14</v>
      </c>
      <c r="F1964" s="1" t="s">
        <v>21</v>
      </c>
      <c r="G1964" s="1" t="s">
        <v>29</v>
      </c>
      <c r="H1964" t="s">
        <v>20</v>
      </c>
      <c r="I1964" s="1" t="s">
        <v>237</v>
      </c>
      <c r="J1964" t="s">
        <v>17</v>
      </c>
      <c r="K1964" s="1" t="s">
        <v>22</v>
      </c>
      <c r="L1964" t="s">
        <v>363</v>
      </c>
      <c r="M1964" t="s">
        <v>28</v>
      </c>
      <c r="N1964">
        <v>1</v>
      </c>
      <c r="O1964" t="s">
        <v>232</v>
      </c>
      <c r="P1964">
        <v>0</v>
      </c>
      <c r="Q1964">
        <v>1</v>
      </c>
      <c r="R1964" t="s">
        <v>243</v>
      </c>
      <c r="S1964" t="s">
        <v>271</v>
      </c>
      <c r="T1964" t="s">
        <v>260</v>
      </c>
      <c r="U1964" t="s">
        <v>444</v>
      </c>
    </row>
    <row r="1965" spans="1:21" x14ac:dyDescent="0.35">
      <c r="A1965" s="2" t="s">
        <v>53</v>
      </c>
      <c r="B1965" s="1" t="s">
        <v>133</v>
      </c>
      <c r="C1965" t="s">
        <v>512</v>
      </c>
      <c r="D1965" s="1" t="s">
        <v>59</v>
      </c>
      <c r="E1965" s="1" t="s">
        <v>14</v>
      </c>
      <c r="F1965" s="1" t="s">
        <v>21</v>
      </c>
      <c r="G1965" s="1" t="s">
        <v>29</v>
      </c>
      <c r="H1965" t="s">
        <v>20</v>
      </c>
      <c r="I1965" s="1" t="s">
        <v>237</v>
      </c>
      <c r="J1965" t="s">
        <v>17</v>
      </c>
      <c r="K1965" s="1" t="s">
        <v>22</v>
      </c>
      <c r="L1965" t="s">
        <v>363</v>
      </c>
      <c r="M1965" t="s">
        <v>28</v>
      </c>
      <c r="N1965">
        <v>1</v>
      </c>
      <c r="O1965" t="s">
        <v>232</v>
      </c>
      <c r="P1965">
        <v>0</v>
      </c>
      <c r="Q1965">
        <v>1</v>
      </c>
      <c r="R1965" t="s">
        <v>234</v>
      </c>
      <c r="S1965" t="s">
        <v>258</v>
      </c>
      <c r="T1965" t="s">
        <v>260</v>
      </c>
      <c r="U1965" t="s">
        <v>443</v>
      </c>
    </row>
    <row r="1966" spans="1:21" x14ac:dyDescent="0.35">
      <c r="A1966" s="2" t="s">
        <v>53</v>
      </c>
      <c r="B1966" s="1" t="s">
        <v>133</v>
      </c>
      <c r="C1966" t="s">
        <v>512</v>
      </c>
      <c r="D1966" s="1" t="s">
        <v>59</v>
      </c>
      <c r="E1966" s="1" t="s">
        <v>14</v>
      </c>
      <c r="F1966" s="1" t="s">
        <v>21</v>
      </c>
      <c r="G1966" s="1" t="s">
        <v>29</v>
      </c>
      <c r="H1966" t="s">
        <v>20</v>
      </c>
      <c r="I1966" s="1" t="s">
        <v>272</v>
      </c>
      <c r="J1966" t="s">
        <v>17</v>
      </c>
      <c r="K1966" s="1" t="s">
        <v>22</v>
      </c>
      <c r="L1966" t="s">
        <v>278</v>
      </c>
      <c r="M1966" t="s">
        <v>28</v>
      </c>
      <c r="N1966">
        <v>1</v>
      </c>
      <c r="O1966" t="s">
        <v>232</v>
      </c>
      <c r="P1966">
        <v>1</v>
      </c>
      <c r="Q1966">
        <v>1</v>
      </c>
      <c r="R1966" t="s">
        <v>234</v>
      </c>
      <c r="S1966" t="s">
        <v>258</v>
      </c>
      <c r="T1966" t="s">
        <v>260</v>
      </c>
      <c r="U1966" t="s">
        <v>443</v>
      </c>
    </row>
    <row r="1967" spans="1:21" x14ac:dyDescent="0.35">
      <c r="A1967" s="2" t="s">
        <v>53</v>
      </c>
      <c r="B1967" s="1" t="s">
        <v>133</v>
      </c>
      <c r="C1967" t="s">
        <v>512</v>
      </c>
      <c r="D1967" s="1" t="s">
        <v>59</v>
      </c>
      <c r="E1967" s="1" t="s">
        <v>14</v>
      </c>
      <c r="F1967" s="1" t="s">
        <v>21</v>
      </c>
      <c r="G1967" s="1" t="s">
        <v>29</v>
      </c>
      <c r="H1967" t="s">
        <v>27</v>
      </c>
      <c r="I1967" s="1" t="s">
        <v>237</v>
      </c>
      <c r="J1967" t="s">
        <v>17</v>
      </c>
      <c r="K1967" s="1" t="s">
        <v>22</v>
      </c>
      <c r="L1967" t="s">
        <v>278</v>
      </c>
      <c r="M1967" t="s">
        <v>28</v>
      </c>
      <c r="N1967">
        <v>1</v>
      </c>
      <c r="O1967" t="s">
        <v>232</v>
      </c>
      <c r="P1967">
        <v>1</v>
      </c>
      <c r="Q1967">
        <v>1</v>
      </c>
      <c r="R1967" t="s">
        <v>234</v>
      </c>
      <c r="S1967" t="s">
        <v>258</v>
      </c>
      <c r="T1967" t="s">
        <v>260</v>
      </c>
      <c r="U1967" t="s">
        <v>443</v>
      </c>
    </row>
    <row r="1968" spans="1:21" x14ac:dyDescent="0.35">
      <c r="A1968" s="2" t="s">
        <v>53</v>
      </c>
      <c r="B1968" s="1" t="s">
        <v>133</v>
      </c>
      <c r="C1968" t="s">
        <v>512</v>
      </c>
      <c r="D1968" s="1" t="s">
        <v>59</v>
      </c>
      <c r="E1968" s="1" t="s">
        <v>14</v>
      </c>
      <c r="F1968" s="1" t="s">
        <v>21</v>
      </c>
      <c r="G1968" s="1" t="s">
        <v>29</v>
      </c>
      <c r="H1968" t="s">
        <v>27</v>
      </c>
      <c r="I1968" s="1" t="s">
        <v>237</v>
      </c>
      <c r="J1968" t="s">
        <v>17</v>
      </c>
      <c r="K1968" s="1" t="s">
        <v>22</v>
      </c>
      <c r="L1968" t="s">
        <v>363</v>
      </c>
      <c r="M1968" t="s">
        <v>28</v>
      </c>
      <c r="N1968">
        <v>1</v>
      </c>
      <c r="O1968" t="s">
        <v>232</v>
      </c>
      <c r="P1968">
        <v>1</v>
      </c>
      <c r="Q1968">
        <v>1</v>
      </c>
      <c r="R1968" t="s">
        <v>243</v>
      </c>
      <c r="S1968" t="s">
        <v>258</v>
      </c>
      <c r="T1968" t="s">
        <v>260</v>
      </c>
      <c r="U1968" t="s">
        <v>444</v>
      </c>
    </row>
    <row r="1969" spans="1:21" x14ac:dyDescent="0.35">
      <c r="A1969" s="2" t="s">
        <v>53</v>
      </c>
      <c r="B1969" s="1" t="s">
        <v>133</v>
      </c>
      <c r="C1969" t="s">
        <v>512</v>
      </c>
      <c r="D1969" s="1" t="s">
        <v>59</v>
      </c>
      <c r="E1969" s="1" t="s">
        <v>14</v>
      </c>
      <c r="F1969" s="1" t="s">
        <v>21</v>
      </c>
      <c r="G1969" s="1" t="s">
        <v>29</v>
      </c>
      <c r="H1969" t="s">
        <v>27</v>
      </c>
      <c r="I1969" s="1" t="s">
        <v>237</v>
      </c>
      <c r="J1969" t="s">
        <v>17</v>
      </c>
      <c r="K1969" s="1" t="s">
        <v>22</v>
      </c>
      <c r="L1969" t="s">
        <v>363</v>
      </c>
      <c r="M1969" t="s">
        <v>28</v>
      </c>
      <c r="N1969">
        <v>1</v>
      </c>
      <c r="O1969" t="s">
        <v>232</v>
      </c>
      <c r="P1969">
        <v>1</v>
      </c>
      <c r="Q1969">
        <v>1</v>
      </c>
      <c r="R1969" t="s">
        <v>234</v>
      </c>
      <c r="S1969" t="s">
        <v>258</v>
      </c>
      <c r="T1969" t="s">
        <v>260</v>
      </c>
      <c r="U1969" t="s">
        <v>443</v>
      </c>
    </row>
    <row r="1970" spans="1:21" x14ac:dyDescent="0.35">
      <c r="A1970" s="2" t="s">
        <v>53</v>
      </c>
      <c r="B1970" s="1" t="s">
        <v>133</v>
      </c>
      <c r="C1970" t="s">
        <v>512</v>
      </c>
      <c r="D1970" s="1" t="s">
        <v>59</v>
      </c>
      <c r="E1970" s="1" t="s">
        <v>14</v>
      </c>
      <c r="F1970" s="1" t="s">
        <v>21</v>
      </c>
      <c r="G1970" s="1" t="s">
        <v>29</v>
      </c>
      <c r="H1970" t="s">
        <v>27</v>
      </c>
      <c r="I1970" s="1" t="s">
        <v>272</v>
      </c>
      <c r="J1970" t="s">
        <v>17</v>
      </c>
      <c r="K1970" s="1" t="s">
        <v>22</v>
      </c>
      <c r="L1970" t="s">
        <v>363</v>
      </c>
      <c r="M1970" t="s">
        <v>28</v>
      </c>
      <c r="N1970">
        <v>1</v>
      </c>
      <c r="O1970" t="s">
        <v>232</v>
      </c>
      <c r="P1970">
        <v>1</v>
      </c>
      <c r="Q1970">
        <v>1</v>
      </c>
      <c r="R1970" t="s">
        <v>234</v>
      </c>
      <c r="S1970" t="s">
        <v>258</v>
      </c>
      <c r="T1970" t="s">
        <v>260</v>
      </c>
      <c r="U1970" t="s">
        <v>443</v>
      </c>
    </row>
    <row r="1971" spans="1:21" x14ac:dyDescent="0.35">
      <c r="A1971" s="2" t="s">
        <v>53</v>
      </c>
      <c r="B1971" s="1" t="s">
        <v>133</v>
      </c>
      <c r="C1971" t="s">
        <v>512</v>
      </c>
      <c r="D1971" s="1" t="s">
        <v>59</v>
      </c>
      <c r="E1971" s="1" t="s">
        <v>14</v>
      </c>
      <c r="F1971" s="1" t="s">
        <v>21</v>
      </c>
      <c r="G1971" s="1" t="s">
        <v>29</v>
      </c>
      <c r="H1971" t="s">
        <v>30</v>
      </c>
      <c r="I1971" s="1" t="s">
        <v>237</v>
      </c>
      <c r="J1971" t="s">
        <v>17</v>
      </c>
      <c r="K1971" s="1" t="s">
        <v>22</v>
      </c>
      <c r="L1971" t="s">
        <v>363</v>
      </c>
      <c r="M1971" t="s">
        <v>28</v>
      </c>
      <c r="N1971">
        <v>1</v>
      </c>
      <c r="O1971" t="s">
        <v>232</v>
      </c>
      <c r="P1971">
        <v>1</v>
      </c>
      <c r="Q1971">
        <v>1</v>
      </c>
      <c r="R1971" t="s">
        <v>234</v>
      </c>
      <c r="S1971" t="s">
        <v>258</v>
      </c>
      <c r="T1971" t="s">
        <v>260</v>
      </c>
      <c r="U1971" t="s">
        <v>443</v>
      </c>
    </row>
    <row r="1972" spans="1:21" x14ac:dyDescent="0.35">
      <c r="A1972" s="2" t="s">
        <v>53</v>
      </c>
      <c r="B1972" s="1" t="s">
        <v>133</v>
      </c>
      <c r="C1972" t="s">
        <v>512</v>
      </c>
      <c r="D1972" s="1" t="s">
        <v>59</v>
      </c>
      <c r="E1972" s="1" t="s">
        <v>25</v>
      </c>
      <c r="F1972" s="1" t="s">
        <v>26</v>
      </c>
      <c r="G1972" s="1" t="s">
        <v>215</v>
      </c>
      <c r="H1972" t="s">
        <v>52</v>
      </c>
      <c r="I1972" s="1" t="s">
        <v>237</v>
      </c>
      <c r="J1972" t="s">
        <v>17</v>
      </c>
      <c r="K1972" s="1" t="s">
        <v>22</v>
      </c>
      <c r="L1972" t="s">
        <v>278</v>
      </c>
      <c r="M1972" t="s">
        <v>28</v>
      </c>
      <c r="N1972">
        <v>2</v>
      </c>
      <c r="O1972" t="s">
        <v>232</v>
      </c>
      <c r="P1972">
        <v>0</v>
      </c>
      <c r="Q1972">
        <v>1</v>
      </c>
      <c r="R1972" t="s">
        <v>234</v>
      </c>
      <c r="S1972" t="s">
        <v>258</v>
      </c>
      <c r="T1972" t="s">
        <v>260</v>
      </c>
      <c r="U1972" t="s">
        <v>443</v>
      </c>
    </row>
    <row r="1973" spans="1:21" x14ac:dyDescent="0.35">
      <c r="A1973" s="2" t="s">
        <v>53</v>
      </c>
      <c r="B1973" s="1" t="s">
        <v>133</v>
      </c>
      <c r="C1973" t="s">
        <v>512</v>
      </c>
      <c r="D1973" s="1" t="s">
        <v>59</v>
      </c>
      <c r="E1973" s="1" t="s">
        <v>25</v>
      </c>
      <c r="F1973" s="1" t="s">
        <v>26</v>
      </c>
      <c r="G1973" s="1" t="s">
        <v>215</v>
      </c>
      <c r="H1973" t="s">
        <v>52</v>
      </c>
      <c r="I1973" s="1" t="s">
        <v>237</v>
      </c>
      <c r="J1973" t="s">
        <v>17</v>
      </c>
      <c r="K1973" s="1" t="s">
        <v>22</v>
      </c>
      <c r="L1973" t="s">
        <v>278</v>
      </c>
      <c r="M1973" t="s">
        <v>28</v>
      </c>
      <c r="N1973">
        <v>16</v>
      </c>
      <c r="O1973" t="s">
        <v>232</v>
      </c>
      <c r="P1973">
        <v>1</v>
      </c>
      <c r="Q1973">
        <v>1</v>
      </c>
      <c r="R1973" t="s">
        <v>234</v>
      </c>
      <c r="S1973" t="s">
        <v>258</v>
      </c>
      <c r="T1973" t="s">
        <v>260</v>
      </c>
      <c r="U1973" t="s">
        <v>443</v>
      </c>
    </row>
    <row r="1974" spans="1:21" x14ac:dyDescent="0.35">
      <c r="A1974" s="2" t="s">
        <v>53</v>
      </c>
      <c r="B1974" s="1" t="s">
        <v>133</v>
      </c>
      <c r="C1974" t="s">
        <v>512</v>
      </c>
      <c r="D1974" s="1" t="s">
        <v>59</v>
      </c>
      <c r="E1974" s="1" t="s">
        <v>25</v>
      </c>
      <c r="F1974" s="1" t="s">
        <v>26</v>
      </c>
      <c r="G1974" s="1" t="s">
        <v>215</v>
      </c>
      <c r="H1974" t="s">
        <v>16</v>
      </c>
      <c r="I1974" s="1" t="s">
        <v>237</v>
      </c>
      <c r="J1974" t="s">
        <v>17</v>
      </c>
      <c r="K1974" s="1" t="s">
        <v>22</v>
      </c>
      <c r="L1974" t="s">
        <v>278</v>
      </c>
      <c r="M1974" t="s">
        <v>28</v>
      </c>
      <c r="N1974">
        <v>11</v>
      </c>
      <c r="O1974" t="s">
        <v>232</v>
      </c>
      <c r="P1974">
        <v>1</v>
      </c>
      <c r="Q1974">
        <v>1</v>
      </c>
      <c r="R1974" t="s">
        <v>234</v>
      </c>
      <c r="S1974" t="s">
        <v>258</v>
      </c>
      <c r="T1974" t="s">
        <v>260</v>
      </c>
      <c r="U1974" t="s">
        <v>443</v>
      </c>
    </row>
    <row r="1975" spans="1:21" x14ac:dyDescent="0.35">
      <c r="A1975" s="2" t="s">
        <v>53</v>
      </c>
      <c r="B1975" s="1" t="s">
        <v>133</v>
      </c>
      <c r="C1975" t="s">
        <v>512</v>
      </c>
      <c r="D1975" s="1" t="s">
        <v>59</v>
      </c>
      <c r="E1975" s="1" t="s">
        <v>25</v>
      </c>
      <c r="F1975" s="1" t="s">
        <v>26</v>
      </c>
      <c r="G1975" s="1" t="s">
        <v>215</v>
      </c>
      <c r="H1975" t="s">
        <v>16</v>
      </c>
      <c r="I1975" s="1" t="s">
        <v>272</v>
      </c>
      <c r="J1975" t="s">
        <v>17</v>
      </c>
      <c r="K1975" s="1" t="s">
        <v>57</v>
      </c>
      <c r="L1975" t="s">
        <v>278</v>
      </c>
      <c r="M1975" t="s">
        <v>60</v>
      </c>
      <c r="N1975">
        <v>1</v>
      </c>
      <c r="O1975" t="s">
        <v>232</v>
      </c>
      <c r="P1975">
        <v>1</v>
      </c>
      <c r="Q1975">
        <v>1</v>
      </c>
      <c r="R1975" t="s">
        <v>234</v>
      </c>
      <c r="S1975" t="s">
        <v>258</v>
      </c>
      <c r="T1975" t="s">
        <v>260</v>
      </c>
      <c r="U1975" t="s">
        <v>443</v>
      </c>
    </row>
    <row r="1976" spans="1:21" x14ac:dyDescent="0.35">
      <c r="A1976" s="2" t="s">
        <v>53</v>
      </c>
      <c r="B1976" s="1" t="s">
        <v>133</v>
      </c>
      <c r="C1976" t="s">
        <v>512</v>
      </c>
      <c r="D1976" s="1" t="s">
        <v>59</v>
      </c>
      <c r="E1976" s="1" t="s">
        <v>25</v>
      </c>
      <c r="F1976" s="1" t="s">
        <v>26</v>
      </c>
      <c r="G1976" s="1" t="s">
        <v>215</v>
      </c>
      <c r="H1976" t="s">
        <v>16</v>
      </c>
      <c r="I1976" s="1" t="s">
        <v>272</v>
      </c>
      <c r="J1976" t="s">
        <v>17</v>
      </c>
      <c r="K1976" s="1" t="s">
        <v>22</v>
      </c>
      <c r="L1976" t="s">
        <v>278</v>
      </c>
      <c r="M1976" t="s">
        <v>28</v>
      </c>
      <c r="N1976">
        <v>1</v>
      </c>
      <c r="O1976" t="s">
        <v>232</v>
      </c>
      <c r="P1976">
        <v>1</v>
      </c>
      <c r="Q1976">
        <v>1</v>
      </c>
      <c r="R1976" t="s">
        <v>234</v>
      </c>
      <c r="S1976" t="s">
        <v>258</v>
      </c>
      <c r="T1976" t="s">
        <v>260</v>
      </c>
      <c r="U1976" t="s">
        <v>444</v>
      </c>
    </row>
    <row r="1977" spans="1:21" x14ac:dyDescent="0.35">
      <c r="A1977" s="2" t="s">
        <v>53</v>
      </c>
      <c r="B1977" s="1" t="s">
        <v>133</v>
      </c>
      <c r="C1977" t="s">
        <v>512</v>
      </c>
      <c r="D1977" s="1" t="s">
        <v>59</v>
      </c>
      <c r="E1977" s="1" t="s">
        <v>25</v>
      </c>
      <c r="F1977" s="1" t="s">
        <v>26</v>
      </c>
      <c r="G1977" s="1" t="s">
        <v>215</v>
      </c>
      <c r="H1977" t="s">
        <v>16</v>
      </c>
      <c r="I1977" s="1" t="s">
        <v>272</v>
      </c>
      <c r="J1977" t="s">
        <v>17</v>
      </c>
      <c r="K1977" s="1" t="s">
        <v>22</v>
      </c>
      <c r="L1977" t="s">
        <v>278</v>
      </c>
      <c r="M1977" t="s">
        <v>28</v>
      </c>
      <c r="N1977">
        <v>14</v>
      </c>
      <c r="O1977" t="s">
        <v>232</v>
      </c>
      <c r="P1977">
        <v>1</v>
      </c>
      <c r="Q1977">
        <v>1</v>
      </c>
      <c r="R1977" t="s">
        <v>234</v>
      </c>
      <c r="S1977" t="s">
        <v>258</v>
      </c>
      <c r="T1977" t="s">
        <v>260</v>
      </c>
      <c r="U1977" t="s">
        <v>443</v>
      </c>
    </row>
    <row r="1978" spans="1:21" x14ac:dyDescent="0.35">
      <c r="A1978" s="2" t="s">
        <v>53</v>
      </c>
      <c r="B1978" s="1" t="s">
        <v>133</v>
      </c>
      <c r="C1978" t="s">
        <v>512</v>
      </c>
      <c r="D1978" s="1" t="s">
        <v>59</v>
      </c>
      <c r="E1978" s="1" t="s">
        <v>25</v>
      </c>
      <c r="F1978" s="1" t="s">
        <v>26</v>
      </c>
      <c r="G1978" s="1" t="s">
        <v>215</v>
      </c>
      <c r="H1978" t="s">
        <v>16</v>
      </c>
      <c r="I1978" s="1" t="s">
        <v>272</v>
      </c>
      <c r="J1978" t="s">
        <v>17</v>
      </c>
      <c r="K1978" s="1" t="s">
        <v>22</v>
      </c>
      <c r="L1978" t="s">
        <v>278</v>
      </c>
      <c r="M1978" t="s">
        <v>28</v>
      </c>
      <c r="N1978">
        <v>1</v>
      </c>
      <c r="O1978" t="s">
        <v>232</v>
      </c>
      <c r="P1978">
        <v>1</v>
      </c>
      <c r="Q1978">
        <v>1</v>
      </c>
      <c r="R1978" t="s">
        <v>234</v>
      </c>
      <c r="S1978" t="s">
        <v>271</v>
      </c>
      <c r="T1978" t="s">
        <v>260</v>
      </c>
      <c r="U1978" t="s">
        <v>443</v>
      </c>
    </row>
    <row r="1979" spans="1:21" x14ac:dyDescent="0.35">
      <c r="A1979" s="2" t="s">
        <v>53</v>
      </c>
      <c r="B1979" s="1" t="s">
        <v>133</v>
      </c>
      <c r="C1979" t="s">
        <v>512</v>
      </c>
      <c r="D1979" s="1" t="s">
        <v>59</v>
      </c>
      <c r="E1979" s="1" t="s">
        <v>25</v>
      </c>
      <c r="F1979" s="1" t="s">
        <v>26</v>
      </c>
      <c r="G1979" s="1" t="s">
        <v>215</v>
      </c>
      <c r="H1979" t="s">
        <v>20</v>
      </c>
      <c r="I1979" s="1" t="s">
        <v>237</v>
      </c>
      <c r="J1979" t="s">
        <v>17</v>
      </c>
      <c r="K1979" s="1" t="s">
        <v>22</v>
      </c>
      <c r="L1979" t="s">
        <v>278</v>
      </c>
      <c r="M1979" t="s">
        <v>28</v>
      </c>
      <c r="N1979">
        <v>1</v>
      </c>
      <c r="O1979" t="s">
        <v>232</v>
      </c>
      <c r="P1979">
        <v>1</v>
      </c>
      <c r="Q1979">
        <v>1</v>
      </c>
      <c r="R1979" t="s">
        <v>243</v>
      </c>
      <c r="S1979" t="s">
        <v>258</v>
      </c>
      <c r="T1979" t="s">
        <v>260</v>
      </c>
      <c r="U1979" t="s">
        <v>444</v>
      </c>
    </row>
    <row r="1980" spans="1:21" x14ac:dyDescent="0.35">
      <c r="A1980" s="2" t="s">
        <v>53</v>
      </c>
      <c r="B1980" s="1" t="s">
        <v>133</v>
      </c>
      <c r="C1980" t="s">
        <v>512</v>
      </c>
      <c r="D1980" s="1" t="s">
        <v>59</v>
      </c>
      <c r="E1980" s="1" t="s">
        <v>25</v>
      </c>
      <c r="F1980" s="1" t="s">
        <v>26</v>
      </c>
      <c r="G1980" s="1" t="s">
        <v>215</v>
      </c>
      <c r="H1980" t="s">
        <v>20</v>
      </c>
      <c r="I1980" s="1" t="s">
        <v>237</v>
      </c>
      <c r="J1980" t="s">
        <v>17</v>
      </c>
      <c r="K1980" s="1" t="s">
        <v>22</v>
      </c>
      <c r="L1980" t="s">
        <v>278</v>
      </c>
      <c r="M1980" t="s">
        <v>28</v>
      </c>
      <c r="N1980">
        <v>2</v>
      </c>
      <c r="O1980" t="s">
        <v>232</v>
      </c>
      <c r="P1980">
        <v>1</v>
      </c>
      <c r="Q1980">
        <v>1</v>
      </c>
      <c r="R1980" t="s">
        <v>234</v>
      </c>
      <c r="S1980" t="s">
        <v>258</v>
      </c>
      <c r="T1980" t="s">
        <v>260</v>
      </c>
      <c r="U1980" t="s">
        <v>443</v>
      </c>
    </row>
    <row r="1981" spans="1:21" x14ac:dyDescent="0.35">
      <c r="A1981" s="2" t="s">
        <v>53</v>
      </c>
      <c r="B1981" s="1" t="s">
        <v>133</v>
      </c>
      <c r="C1981" t="s">
        <v>512</v>
      </c>
      <c r="D1981" s="1" t="s">
        <v>59</v>
      </c>
      <c r="E1981" s="1" t="s">
        <v>25</v>
      </c>
      <c r="F1981" s="1" t="s">
        <v>26</v>
      </c>
      <c r="G1981" s="1" t="s">
        <v>215</v>
      </c>
      <c r="H1981" t="s">
        <v>20</v>
      </c>
      <c r="I1981" s="1" t="s">
        <v>272</v>
      </c>
      <c r="J1981" t="s">
        <v>17</v>
      </c>
      <c r="K1981" s="1" t="s">
        <v>22</v>
      </c>
      <c r="L1981" t="s">
        <v>278</v>
      </c>
      <c r="M1981" t="s">
        <v>28</v>
      </c>
      <c r="N1981">
        <v>6</v>
      </c>
      <c r="O1981" t="s">
        <v>232</v>
      </c>
      <c r="P1981">
        <v>1</v>
      </c>
      <c r="Q1981">
        <v>1</v>
      </c>
      <c r="R1981" t="s">
        <v>234</v>
      </c>
      <c r="S1981" t="s">
        <v>258</v>
      </c>
      <c r="T1981" t="s">
        <v>260</v>
      </c>
      <c r="U1981" t="s">
        <v>443</v>
      </c>
    </row>
    <row r="1982" spans="1:21" x14ac:dyDescent="0.35">
      <c r="A1982" s="2" t="s">
        <v>53</v>
      </c>
      <c r="B1982" s="1" t="s">
        <v>133</v>
      </c>
      <c r="C1982" t="s">
        <v>512</v>
      </c>
      <c r="D1982" s="1" t="s">
        <v>59</v>
      </c>
      <c r="E1982" s="1" t="s">
        <v>25</v>
      </c>
      <c r="F1982" s="1" t="s">
        <v>15</v>
      </c>
      <c r="G1982" s="1" t="s">
        <v>215</v>
      </c>
      <c r="H1982" t="s">
        <v>30</v>
      </c>
      <c r="I1982" s="1" t="s">
        <v>237</v>
      </c>
      <c r="J1982" t="s">
        <v>17</v>
      </c>
      <c r="K1982" s="1" t="s">
        <v>22</v>
      </c>
      <c r="L1982" t="s">
        <v>278</v>
      </c>
      <c r="M1982" t="s">
        <v>28</v>
      </c>
      <c r="N1982">
        <v>1</v>
      </c>
      <c r="O1982" t="s">
        <v>232</v>
      </c>
      <c r="P1982">
        <v>1</v>
      </c>
      <c r="Q1982">
        <v>1</v>
      </c>
      <c r="R1982" t="s">
        <v>243</v>
      </c>
      <c r="S1982" t="s">
        <v>258</v>
      </c>
      <c r="T1982" t="s">
        <v>260</v>
      </c>
      <c r="U1982" t="s">
        <v>444</v>
      </c>
    </row>
    <row r="1983" spans="1:21" x14ac:dyDescent="0.35">
      <c r="A1983" s="2" t="s">
        <v>53</v>
      </c>
      <c r="B1983" s="1" t="s">
        <v>133</v>
      </c>
      <c r="C1983" t="s">
        <v>512</v>
      </c>
      <c r="D1983" s="1" t="s">
        <v>59</v>
      </c>
      <c r="E1983" s="1" t="s">
        <v>25</v>
      </c>
      <c r="F1983" s="1" t="s">
        <v>15</v>
      </c>
      <c r="G1983" s="1" t="s">
        <v>215</v>
      </c>
      <c r="H1983" t="s">
        <v>30</v>
      </c>
      <c r="I1983" s="1" t="s">
        <v>237</v>
      </c>
      <c r="J1983" t="s">
        <v>17</v>
      </c>
      <c r="K1983" s="1" t="s">
        <v>22</v>
      </c>
      <c r="L1983" t="s">
        <v>278</v>
      </c>
      <c r="M1983" t="s">
        <v>28</v>
      </c>
      <c r="N1983">
        <v>1</v>
      </c>
      <c r="O1983" t="s">
        <v>232</v>
      </c>
      <c r="P1983">
        <v>1</v>
      </c>
      <c r="Q1983">
        <v>1</v>
      </c>
      <c r="R1983" t="s">
        <v>234</v>
      </c>
      <c r="S1983" t="s">
        <v>258</v>
      </c>
      <c r="T1983" t="s">
        <v>260</v>
      </c>
      <c r="U1983" t="s">
        <v>443</v>
      </c>
    </row>
    <row r="1984" spans="1:21" x14ac:dyDescent="0.35">
      <c r="A1984" s="2" t="s">
        <v>53</v>
      </c>
      <c r="B1984" s="1" t="s">
        <v>133</v>
      </c>
      <c r="C1984" t="s">
        <v>512</v>
      </c>
      <c r="D1984" s="1" t="s">
        <v>59</v>
      </c>
      <c r="E1984" s="1" t="s">
        <v>25</v>
      </c>
      <c r="F1984" s="1" t="s">
        <v>29</v>
      </c>
      <c r="G1984" s="1" t="s">
        <v>29</v>
      </c>
      <c r="H1984" t="s">
        <v>16</v>
      </c>
      <c r="I1984" s="1" t="s">
        <v>237</v>
      </c>
      <c r="J1984" t="s">
        <v>17</v>
      </c>
      <c r="K1984" s="1" t="s">
        <v>57</v>
      </c>
      <c r="L1984" t="s">
        <v>278</v>
      </c>
      <c r="M1984" t="s">
        <v>60</v>
      </c>
      <c r="N1984">
        <v>1</v>
      </c>
      <c r="O1984" t="s">
        <v>232</v>
      </c>
      <c r="P1984">
        <v>1</v>
      </c>
      <c r="Q1984">
        <v>1</v>
      </c>
      <c r="R1984" t="s">
        <v>234</v>
      </c>
      <c r="S1984" t="s">
        <v>258</v>
      </c>
      <c r="T1984" t="s">
        <v>260</v>
      </c>
      <c r="U1984" t="s">
        <v>443</v>
      </c>
    </row>
    <row r="1985" spans="1:21" x14ac:dyDescent="0.35">
      <c r="A1985" s="2" t="s">
        <v>53</v>
      </c>
      <c r="B1985" s="1" t="s">
        <v>133</v>
      </c>
      <c r="C1985" t="s">
        <v>512</v>
      </c>
      <c r="D1985" s="1" t="s">
        <v>59</v>
      </c>
      <c r="E1985" s="1" t="s">
        <v>25</v>
      </c>
      <c r="F1985" s="1" t="s">
        <v>29</v>
      </c>
      <c r="G1985" s="1" t="s">
        <v>29</v>
      </c>
      <c r="H1985" t="s">
        <v>16</v>
      </c>
      <c r="I1985" s="1" t="s">
        <v>237</v>
      </c>
      <c r="J1985" t="s">
        <v>17</v>
      </c>
      <c r="K1985" s="1" t="s">
        <v>22</v>
      </c>
      <c r="L1985" t="s">
        <v>278</v>
      </c>
      <c r="M1985" t="s">
        <v>28</v>
      </c>
      <c r="N1985">
        <v>1</v>
      </c>
      <c r="O1985" t="s">
        <v>232</v>
      </c>
      <c r="P1985">
        <v>1</v>
      </c>
      <c r="Q1985">
        <v>1</v>
      </c>
      <c r="R1985" t="s">
        <v>234</v>
      </c>
      <c r="S1985" t="s">
        <v>258</v>
      </c>
      <c r="T1985" t="s">
        <v>260</v>
      </c>
      <c r="U1985" t="s">
        <v>443</v>
      </c>
    </row>
    <row r="1986" spans="1:21" x14ac:dyDescent="0.35">
      <c r="A1986" s="2" t="s">
        <v>53</v>
      </c>
      <c r="B1986" s="1" t="s">
        <v>133</v>
      </c>
      <c r="C1986" t="s">
        <v>512</v>
      </c>
      <c r="D1986" s="1" t="s">
        <v>59</v>
      </c>
      <c r="E1986" s="1" t="s">
        <v>25</v>
      </c>
      <c r="F1986" s="1" t="s">
        <v>29</v>
      </c>
      <c r="G1986" s="1" t="s">
        <v>29</v>
      </c>
      <c r="H1986" t="s">
        <v>16</v>
      </c>
      <c r="I1986" s="1" t="s">
        <v>237</v>
      </c>
      <c r="J1986" t="s">
        <v>17</v>
      </c>
      <c r="K1986" s="1" t="s">
        <v>22</v>
      </c>
      <c r="L1986" t="s">
        <v>363</v>
      </c>
      <c r="M1986" t="s">
        <v>28</v>
      </c>
      <c r="N1986">
        <v>1</v>
      </c>
      <c r="O1986" t="s">
        <v>232</v>
      </c>
      <c r="P1986">
        <v>0</v>
      </c>
      <c r="Q1986">
        <v>1</v>
      </c>
      <c r="R1986" t="s">
        <v>234</v>
      </c>
      <c r="S1986" t="s">
        <v>258</v>
      </c>
      <c r="T1986" t="s">
        <v>260</v>
      </c>
      <c r="U1986" t="s">
        <v>443</v>
      </c>
    </row>
    <row r="1987" spans="1:21" x14ac:dyDescent="0.35">
      <c r="A1987" s="2" t="s">
        <v>53</v>
      </c>
      <c r="B1987" s="1" t="s">
        <v>133</v>
      </c>
      <c r="C1987" t="s">
        <v>512</v>
      </c>
      <c r="D1987" s="1" t="s">
        <v>59</v>
      </c>
      <c r="E1987" s="1" t="s">
        <v>25</v>
      </c>
      <c r="F1987" s="1" t="s">
        <v>29</v>
      </c>
      <c r="G1987" s="1" t="s">
        <v>29</v>
      </c>
      <c r="H1987" t="s">
        <v>16</v>
      </c>
      <c r="I1987" s="1" t="s">
        <v>237</v>
      </c>
      <c r="J1987" t="s">
        <v>17</v>
      </c>
      <c r="K1987" s="1" t="s">
        <v>22</v>
      </c>
      <c r="L1987" t="s">
        <v>363</v>
      </c>
      <c r="M1987" t="s">
        <v>28</v>
      </c>
      <c r="N1987">
        <v>1</v>
      </c>
      <c r="O1987" t="s">
        <v>232</v>
      </c>
      <c r="P1987">
        <v>1</v>
      </c>
      <c r="Q1987">
        <v>1</v>
      </c>
      <c r="R1987" t="s">
        <v>234</v>
      </c>
      <c r="S1987" t="s">
        <v>258</v>
      </c>
      <c r="T1987" t="s">
        <v>260</v>
      </c>
      <c r="U1987" t="s">
        <v>443</v>
      </c>
    </row>
    <row r="1988" spans="1:21" x14ac:dyDescent="0.35">
      <c r="A1988" s="2" t="s">
        <v>53</v>
      </c>
      <c r="B1988" s="1" t="s">
        <v>133</v>
      </c>
      <c r="C1988" t="s">
        <v>512</v>
      </c>
      <c r="D1988" s="1" t="s">
        <v>59</v>
      </c>
      <c r="E1988" s="1" t="s">
        <v>25</v>
      </c>
      <c r="F1988" s="1" t="s">
        <v>29</v>
      </c>
      <c r="G1988" s="1" t="s">
        <v>29</v>
      </c>
      <c r="H1988" t="s">
        <v>16</v>
      </c>
      <c r="I1988" s="1" t="s">
        <v>272</v>
      </c>
      <c r="J1988" t="s">
        <v>17</v>
      </c>
      <c r="K1988" s="1" t="s">
        <v>57</v>
      </c>
      <c r="L1988" t="s">
        <v>278</v>
      </c>
      <c r="M1988" t="s">
        <v>61</v>
      </c>
      <c r="N1988">
        <v>1</v>
      </c>
      <c r="O1988" t="s">
        <v>232</v>
      </c>
      <c r="P1988">
        <v>1</v>
      </c>
      <c r="Q1988">
        <v>1</v>
      </c>
      <c r="R1988" t="s">
        <v>234</v>
      </c>
      <c r="S1988" t="s">
        <v>258</v>
      </c>
      <c r="T1988" t="s">
        <v>260</v>
      </c>
      <c r="U1988" t="s">
        <v>443</v>
      </c>
    </row>
    <row r="1989" spans="1:21" x14ac:dyDescent="0.35">
      <c r="A1989" s="2" t="s">
        <v>53</v>
      </c>
      <c r="B1989" s="1" t="s">
        <v>133</v>
      </c>
      <c r="C1989" t="s">
        <v>512</v>
      </c>
      <c r="D1989" s="1" t="s">
        <v>59</v>
      </c>
      <c r="E1989" s="1" t="s">
        <v>25</v>
      </c>
      <c r="F1989" s="1" t="s">
        <v>29</v>
      </c>
      <c r="G1989" s="1" t="s">
        <v>29</v>
      </c>
      <c r="H1989" t="s">
        <v>16</v>
      </c>
      <c r="I1989" s="1" t="s">
        <v>272</v>
      </c>
      <c r="J1989" t="s">
        <v>17</v>
      </c>
      <c r="K1989" s="1" t="s">
        <v>22</v>
      </c>
      <c r="L1989" t="s">
        <v>278</v>
      </c>
      <c r="M1989" t="s">
        <v>28</v>
      </c>
      <c r="N1989">
        <v>1</v>
      </c>
      <c r="O1989" t="s">
        <v>232</v>
      </c>
      <c r="P1989">
        <v>1</v>
      </c>
      <c r="Q1989">
        <v>1</v>
      </c>
      <c r="R1989" t="s">
        <v>234</v>
      </c>
      <c r="S1989" t="s">
        <v>258</v>
      </c>
      <c r="T1989" t="s">
        <v>260</v>
      </c>
      <c r="U1989" t="s">
        <v>443</v>
      </c>
    </row>
    <row r="1990" spans="1:21" x14ac:dyDescent="0.35">
      <c r="A1990" s="2" t="s">
        <v>53</v>
      </c>
      <c r="B1990" s="1" t="s">
        <v>133</v>
      </c>
      <c r="C1990" t="s">
        <v>512</v>
      </c>
      <c r="D1990" s="1" t="s">
        <v>59</v>
      </c>
      <c r="E1990" s="1" t="s">
        <v>25</v>
      </c>
      <c r="F1990" s="1" t="s">
        <v>29</v>
      </c>
      <c r="G1990" s="1" t="s">
        <v>29</v>
      </c>
      <c r="H1990" t="s">
        <v>20</v>
      </c>
      <c r="I1990" s="1" t="s">
        <v>237</v>
      </c>
      <c r="J1990" t="s">
        <v>17</v>
      </c>
      <c r="K1990" s="1" t="s">
        <v>22</v>
      </c>
      <c r="L1990" t="s">
        <v>278</v>
      </c>
      <c r="M1990" t="s">
        <v>28</v>
      </c>
      <c r="N1990">
        <v>1</v>
      </c>
      <c r="O1990" t="s">
        <v>232</v>
      </c>
      <c r="P1990">
        <v>1</v>
      </c>
      <c r="Q1990">
        <v>1</v>
      </c>
      <c r="R1990" t="s">
        <v>234</v>
      </c>
      <c r="S1990" t="s">
        <v>258</v>
      </c>
      <c r="T1990" t="s">
        <v>260</v>
      </c>
      <c r="U1990" t="s">
        <v>443</v>
      </c>
    </row>
    <row r="1991" spans="1:21" x14ac:dyDescent="0.35">
      <c r="A1991" s="2" t="s">
        <v>53</v>
      </c>
      <c r="B1991" s="1" t="s">
        <v>133</v>
      </c>
      <c r="C1991" t="s">
        <v>512</v>
      </c>
      <c r="D1991" s="1" t="s">
        <v>59</v>
      </c>
      <c r="E1991" s="1" t="s">
        <v>25</v>
      </c>
      <c r="F1991" s="1" t="s">
        <v>29</v>
      </c>
      <c r="G1991" s="1" t="s">
        <v>29</v>
      </c>
      <c r="H1991" t="s">
        <v>20</v>
      </c>
      <c r="I1991" s="1" t="s">
        <v>237</v>
      </c>
      <c r="J1991" t="s">
        <v>17</v>
      </c>
      <c r="K1991" s="1" t="s">
        <v>22</v>
      </c>
      <c r="L1991" t="s">
        <v>363</v>
      </c>
      <c r="M1991" t="s">
        <v>28</v>
      </c>
      <c r="N1991">
        <v>2</v>
      </c>
      <c r="O1991" t="s">
        <v>232</v>
      </c>
      <c r="P1991">
        <v>0</v>
      </c>
      <c r="Q1991">
        <v>1</v>
      </c>
      <c r="R1991" t="s">
        <v>234</v>
      </c>
      <c r="S1991" t="s">
        <v>258</v>
      </c>
      <c r="T1991" t="s">
        <v>260</v>
      </c>
      <c r="U1991" t="s">
        <v>443</v>
      </c>
    </row>
    <row r="1992" spans="1:21" x14ac:dyDescent="0.35">
      <c r="A1992" s="2" t="s">
        <v>53</v>
      </c>
      <c r="B1992" s="1" t="s">
        <v>133</v>
      </c>
      <c r="C1992" t="s">
        <v>512</v>
      </c>
      <c r="D1992" s="1" t="s">
        <v>59</v>
      </c>
      <c r="E1992" s="1" t="s">
        <v>25</v>
      </c>
      <c r="F1992" s="1" t="s">
        <v>29</v>
      </c>
      <c r="G1992" s="1" t="s">
        <v>29</v>
      </c>
      <c r="H1992" t="s">
        <v>20</v>
      </c>
      <c r="I1992" s="1" t="s">
        <v>237</v>
      </c>
      <c r="J1992" t="s">
        <v>17</v>
      </c>
      <c r="K1992" s="1" t="s">
        <v>22</v>
      </c>
      <c r="L1992" t="s">
        <v>363</v>
      </c>
      <c r="M1992" t="s">
        <v>28</v>
      </c>
      <c r="N1992">
        <v>1</v>
      </c>
      <c r="O1992" t="s">
        <v>232</v>
      </c>
      <c r="P1992">
        <v>1</v>
      </c>
      <c r="Q1992">
        <v>1</v>
      </c>
      <c r="R1992" t="s">
        <v>243</v>
      </c>
      <c r="S1992" t="s">
        <v>258</v>
      </c>
      <c r="T1992" t="s">
        <v>260</v>
      </c>
      <c r="U1992" t="s">
        <v>444</v>
      </c>
    </row>
    <row r="1993" spans="1:21" x14ac:dyDescent="0.35">
      <c r="A1993" s="2" t="s">
        <v>53</v>
      </c>
      <c r="B1993" s="1" t="s">
        <v>133</v>
      </c>
      <c r="C1993" t="s">
        <v>512</v>
      </c>
      <c r="D1993" s="1" t="s">
        <v>59</v>
      </c>
      <c r="E1993" s="1" t="s">
        <v>25</v>
      </c>
      <c r="F1993" s="1" t="s">
        <v>29</v>
      </c>
      <c r="G1993" s="1" t="s">
        <v>29</v>
      </c>
      <c r="H1993" t="s">
        <v>20</v>
      </c>
      <c r="I1993" s="1" t="s">
        <v>237</v>
      </c>
      <c r="J1993" t="s">
        <v>17</v>
      </c>
      <c r="K1993" s="1" t="s">
        <v>22</v>
      </c>
      <c r="L1993" t="s">
        <v>363</v>
      </c>
      <c r="M1993" t="s">
        <v>28</v>
      </c>
      <c r="N1993">
        <v>3</v>
      </c>
      <c r="O1993" t="s">
        <v>232</v>
      </c>
      <c r="P1993">
        <v>1</v>
      </c>
      <c r="Q1993">
        <v>1</v>
      </c>
      <c r="R1993" t="s">
        <v>234</v>
      </c>
      <c r="S1993" t="s">
        <v>258</v>
      </c>
      <c r="T1993" t="s">
        <v>260</v>
      </c>
      <c r="U1993" t="s">
        <v>443</v>
      </c>
    </row>
    <row r="1994" spans="1:21" x14ac:dyDescent="0.35">
      <c r="A1994" s="2" t="s">
        <v>53</v>
      </c>
      <c r="B1994" s="1" t="s">
        <v>133</v>
      </c>
      <c r="C1994" t="s">
        <v>512</v>
      </c>
      <c r="D1994" s="1" t="s">
        <v>59</v>
      </c>
      <c r="E1994" s="1" t="s">
        <v>25</v>
      </c>
      <c r="F1994" s="1" t="s">
        <v>29</v>
      </c>
      <c r="G1994" s="1" t="s">
        <v>29</v>
      </c>
      <c r="H1994" t="s">
        <v>20</v>
      </c>
      <c r="I1994" s="1" t="s">
        <v>272</v>
      </c>
      <c r="J1994" t="s">
        <v>17</v>
      </c>
      <c r="K1994" s="1" t="s">
        <v>22</v>
      </c>
      <c r="L1994" t="s">
        <v>278</v>
      </c>
      <c r="M1994" t="s">
        <v>28</v>
      </c>
      <c r="N1994">
        <v>1</v>
      </c>
      <c r="O1994" t="s">
        <v>232</v>
      </c>
      <c r="P1994">
        <v>1</v>
      </c>
      <c r="Q1994">
        <v>1</v>
      </c>
      <c r="R1994" t="s">
        <v>234</v>
      </c>
      <c r="S1994" t="s">
        <v>258</v>
      </c>
      <c r="T1994" t="s">
        <v>260</v>
      </c>
      <c r="U1994" t="s">
        <v>443</v>
      </c>
    </row>
    <row r="1995" spans="1:21" x14ac:dyDescent="0.35">
      <c r="A1995" s="2" t="s">
        <v>53</v>
      </c>
      <c r="B1995" s="1" t="s">
        <v>133</v>
      </c>
      <c r="C1995" t="s">
        <v>512</v>
      </c>
      <c r="D1995" s="1" t="s">
        <v>59</v>
      </c>
      <c r="E1995" s="1" t="s">
        <v>25</v>
      </c>
      <c r="F1995" s="1" t="s">
        <v>29</v>
      </c>
      <c r="G1995" s="1" t="s">
        <v>29</v>
      </c>
      <c r="H1995" t="s">
        <v>20</v>
      </c>
      <c r="I1995" s="1" t="s">
        <v>272</v>
      </c>
      <c r="J1995" t="s">
        <v>17</v>
      </c>
      <c r="K1995" s="1" t="s">
        <v>22</v>
      </c>
      <c r="L1995" t="s">
        <v>363</v>
      </c>
      <c r="M1995" t="s">
        <v>28</v>
      </c>
      <c r="N1995">
        <v>1</v>
      </c>
      <c r="O1995" t="s">
        <v>232</v>
      </c>
      <c r="P1995">
        <v>1</v>
      </c>
      <c r="Q1995">
        <v>1</v>
      </c>
      <c r="R1995" t="s">
        <v>234</v>
      </c>
      <c r="S1995" t="s">
        <v>258</v>
      </c>
      <c r="T1995" t="s">
        <v>260</v>
      </c>
      <c r="U1995" t="s">
        <v>443</v>
      </c>
    </row>
    <row r="1996" spans="1:21" x14ac:dyDescent="0.35">
      <c r="A1996" s="2" t="s">
        <v>53</v>
      </c>
      <c r="B1996" s="1" t="s">
        <v>133</v>
      </c>
      <c r="C1996" t="s">
        <v>512</v>
      </c>
      <c r="D1996" s="1" t="s">
        <v>59</v>
      </c>
      <c r="E1996" s="1" t="s">
        <v>25</v>
      </c>
      <c r="F1996" s="1" t="s">
        <v>29</v>
      </c>
      <c r="G1996" s="1" t="s">
        <v>29</v>
      </c>
      <c r="H1996" t="s">
        <v>27</v>
      </c>
      <c r="I1996" s="1" t="s">
        <v>237</v>
      </c>
      <c r="J1996" t="s">
        <v>17</v>
      </c>
      <c r="K1996" s="1" t="s">
        <v>22</v>
      </c>
      <c r="L1996" t="s">
        <v>278</v>
      </c>
      <c r="M1996" t="s">
        <v>28</v>
      </c>
      <c r="N1996">
        <v>1</v>
      </c>
      <c r="O1996" t="s">
        <v>232</v>
      </c>
      <c r="P1996">
        <v>1</v>
      </c>
      <c r="Q1996">
        <v>1</v>
      </c>
      <c r="R1996" t="s">
        <v>243</v>
      </c>
      <c r="S1996" t="s">
        <v>258</v>
      </c>
      <c r="T1996" t="s">
        <v>260</v>
      </c>
      <c r="U1996" t="s">
        <v>444</v>
      </c>
    </row>
    <row r="1997" spans="1:21" x14ac:dyDescent="0.35">
      <c r="A1997" s="2" t="s">
        <v>53</v>
      </c>
      <c r="B1997" s="1" t="s">
        <v>133</v>
      </c>
      <c r="C1997" t="s">
        <v>512</v>
      </c>
      <c r="D1997" s="1" t="s">
        <v>59</v>
      </c>
      <c r="E1997" s="1" t="s">
        <v>25</v>
      </c>
      <c r="F1997" s="1" t="s">
        <v>29</v>
      </c>
      <c r="G1997" s="1" t="s">
        <v>29</v>
      </c>
      <c r="H1997" t="s">
        <v>30</v>
      </c>
      <c r="I1997" s="1" t="s">
        <v>237</v>
      </c>
      <c r="J1997" t="s">
        <v>17</v>
      </c>
      <c r="K1997" s="1" t="s">
        <v>22</v>
      </c>
      <c r="L1997" t="s">
        <v>363</v>
      </c>
      <c r="M1997" t="s">
        <v>28</v>
      </c>
      <c r="N1997">
        <v>1</v>
      </c>
      <c r="O1997" t="s">
        <v>232</v>
      </c>
      <c r="P1997">
        <v>1</v>
      </c>
      <c r="Q1997">
        <v>1</v>
      </c>
      <c r="R1997" t="s">
        <v>234</v>
      </c>
      <c r="S1997" t="s">
        <v>258</v>
      </c>
      <c r="T1997" t="s">
        <v>260</v>
      </c>
      <c r="U1997" t="s">
        <v>443</v>
      </c>
    </row>
    <row r="1998" spans="1:21" x14ac:dyDescent="0.35">
      <c r="A1998" s="2" t="s">
        <v>53</v>
      </c>
      <c r="B1998" s="1" t="s">
        <v>133</v>
      </c>
      <c r="C1998" t="s">
        <v>512</v>
      </c>
      <c r="D1998" s="1" t="s">
        <v>59</v>
      </c>
      <c r="E1998" s="1" t="s">
        <v>25</v>
      </c>
      <c r="F1998" s="1" t="s">
        <v>21</v>
      </c>
      <c r="G1998" s="1" t="s">
        <v>29</v>
      </c>
      <c r="H1998" t="s">
        <v>52</v>
      </c>
      <c r="I1998" s="1" t="s">
        <v>237</v>
      </c>
      <c r="J1998" t="s">
        <v>17</v>
      </c>
      <c r="K1998" s="1" t="s">
        <v>22</v>
      </c>
      <c r="L1998" t="s">
        <v>278</v>
      </c>
      <c r="M1998" t="s">
        <v>28</v>
      </c>
      <c r="N1998">
        <v>1</v>
      </c>
      <c r="O1998" t="s">
        <v>232</v>
      </c>
      <c r="P1998">
        <v>0</v>
      </c>
      <c r="Q1998">
        <v>1</v>
      </c>
      <c r="R1998" t="s">
        <v>234</v>
      </c>
      <c r="S1998" t="s">
        <v>258</v>
      </c>
      <c r="T1998" t="s">
        <v>260</v>
      </c>
      <c r="U1998" t="s">
        <v>443</v>
      </c>
    </row>
    <row r="1999" spans="1:21" x14ac:dyDescent="0.35">
      <c r="A1999" s="2" t="s">
        <v>53</v>
      </c>
      <c r="B1999" s="1" t="s">
        <v>133</v>
      </c>
      <c r="C1999" t="s">
        <v>512</v>
      </c>
      <c r="D1999" s="1" t="s">
        <v>59</v>
      </c>
      <c r="E1999" s="1" t="s">
        <v>25</v>
      </c>
      <c r="F1999" s="1" t="s">
        <v>21</v>
      </c>
      <c r="G1999" s="1" t="s">
        <v>29</v>
      </c>
      <c r="H1999" t="s">
        <v>52</v>
      </c>
      <c r="I1999" s="1" t="s">
        <v>272</v>
      </c>
      <c r="J1999" t="s">
        <v>17</v>
      </c>
      <c r="K1999" s="1" t="s">
        <v>22</v>
      </c>
      <c r="L1999" t="s">
        <v>278</v>
      </c>
      <c r="M1999" t="s">
        <v>28</v>
      </c>
      <c r="N1999">
        <v>1</v>
      </c>
      <c r="O1999" t="s">
        <v>232</v>
      </c>
      <c r="P1999">
        <v>0</v>
      </c>
      <c r="Q1999">
        <v>1</v>
      </c>
      <c r="R1999" t="s">
        <v>234</v>
      </c>
      <c r="S1999" t="s">
        <v>258</v>
      </c>
      <c r="T1999" t="s">
        <v>260</v>
      </c>
      <c r="U1999" t="s">
        <v>443</v>
      </c>
    </row>
    <row r="2000" spans="1:21" x14ac:dyDescent="0.35">
      <c r="A2000" s="2" t="s">
        <v>53</v>
      </c>
      <c r="B2000" s="1" t="s">
        <v>133</v>
      </c>
      <c r="C2000" t="s">
        <v>512</v>
      </c>
      <c r="D2000" s="1" t="s">
        <v>59</v>
      </c>
      <c r="E2000" s="1" t="s">
        <v>25</v>
      </c>
      <c r="F2000" s="1" t="s">
        <v>21</v>
      </c>
      <c r="G2000" s="1" t="s">
        <v>29</v>
      </c>
      <c r="H2000" t="s">
        <v>16</v>
      </c>
      <c r="I2000" s="1" t="s">
        <v>237</v>
      </c>
      <c r="J2000" t="s">
        <v>17</v>
      </c>
      <c r="K2000" s="1" t="s">
        <v>57</v>
      </c>
      <c r="L2000" t="s">
        <v>278</v>
      </c>
      <c r="M2000" t="s">
        <v>60</v>
      </c>
      <c r="N2000">
        <v>1</v>
      </c>
      <c r="O2000" t="s">
        <v>232</v>
      </c>
      <c r="P2000">
        <v>0</v>
      </c>
      <c r="Q2000">
        <v>1</v>
      </c>
      <c r="R2000" t="s">
        <v>234</v>
      </c>
      <c r="S2000" t="s">
        <v>258</v>
      </c>
      <c r="T2000" t="s">
        <v>260</v>
      </c>
      <c r="U2000" t="s">
        <v>443</v>
      </c>
    </row>
    <row r="2001" spans="1:21" x14ac:dyDescent="0.35">
      <c r="A2001" s="2" t="s">
        <v>53</v>
      </c>
      <c r="B2001" s="1" t="s">
        <v>133</v>
      </c>
      <c r="C2001" t="s">
        <v>512</v>
      </c>
      <c r="D2001" s="1" t="s">
        <v>59</v>
      </c>
      <c r="E2001" s="1" t="s">
        <v>25</v>
      </c>
      <c r="F2001" s="1" t="s">
        <v>21</v>
      </c>
      <c r="G2001" s="1" t="s">
        <v>29</v>
      </c>
      <c r="H2001" t="s">
        <v>16</v>
      </c>
      <c r="I2001" s="1" t="s">
        <v>237</v>
      </c>
      <c r="J2001" t="s">
        <v>17</v>
      </c>
      <c r="K2001" s="1" t="s">
        <v>22</v>
      </c>
      <c r="L2001" t="s">
        <v>278</v>
      </c>
      <c r="M2001" t="s">
        <v>28</v>
      </c>
      <c r="N2001">
        <v>2</v>
      </c>
      <c r="O2001" t="s">
        <v>232</v>
      </c>
      <c r="P2001">
        <v>1</v>
      </c>
      <c r="Q2001">
        <v>1</v>
      </c>
      <c r="R2001" t="s">
        <v>234</v>
      </c>
      <c r="S2001" t="s">
        <v>258</v>
      </c>
      <c r="T2001" t="s">
        <v>260</v>
      </c>
      <c r="U2001" t="s">
        <v>443</v>
      </c>
    </row>
    <row r="2002" spans="1:21" x14ac:dyDescent="0.35">
      <c r="A2002" s="2" t="s">
        <v>53</v>
      </c>
      <c r="B2002" s="1" t="s">
        <v>133</v>
      </c>
      <c r="C2002" t="s">
        <v>512</v>
      </c>
      <c r="D2002" s="1" t="s">
        <v>59</v>
      </c>
      <c r="E2002" s="1" t="s">
        <v>25</v>
      </c>
      <c r="F2002" s="1" t="s">
        <v>21</v>
      </c>
      <c r="G2002" s="1" t="s">
        <v>29</v>
      </c>
      <c r="H2002" t="s">
        <v>20</v>
      </c>
      <c r="I2002" s="1" t="s">
        <v>237</v>
      </c>
      <c r="J2002" t="s">
        <v>17</v>
      </c>
      <c r="K2002" s="1" t="s">
        <v>22</v>
      </c>
      <c r="L2002" t="s">
        <v>278</v>
      </c>
      <c r="M2002" t="s">
        <v>28</v>
      </c>
      <c r="N2002">
        <v>2</v>
      </c>
      <c r="O2002" t="s">
        <v>232</v>
      </c>
      <c r="P2002">
        <v>1</v>
      </c>
      <c r="Q2002">
        <v>1</v>
      </c>
      <c r="R2002" t="s">
        <v>234</v>
      </c>
      <c r="S2002" t="s">
        <v>258</v>
      </c>
      <c r="T2002" t="s">
        <v>260</v>
      </c>
      <c r="U2002" t="s">
        <v>443</v>
      </c>
    </row>
    <row r="2003" spans="1:21" x14ac:dyDescent="0.35">
      <c r="A2003" s="2" t="s">
        <v>53</v>
      </c>
      <c r="B2003" s="1" t="s">
        <v>133</v>
      </c>
      <c r="C2003" t="s">
        <v>512</v>
      </c>
      <c r="D2003" s="1" t="s">
        <v>59</v>
      </c>
      <c r="E2003" s="1" t="s">
        <v>25</v>
      </c>
      <c r="F2003" s="1" t="s">
        <v>21</v>
      </c>
      <c r="G2003" s="1" t="s">
        <v>29</v>
      </c>
      <c r="H2003" t="s">
        <v>20</v>
      </c>
      <c r="I2003" s="1" t="s">
        <v>237</v>
      </c>
      <c r="J2003" t="s">
        <v>17</v>
      </c>
      <c r="K2003" s="1" t="s">
        <v>22</v>
      </c>
      <c r="L2003" t="s">
        <v>278</v>
      </c>
      <c r="M2003" t="s">
        <v>28</v>
      </c>
      <c r="N2003">
        <v>1</v>
      </c>
      <c r="O2003" t="s">
        <v>232</v>
      </c>
      <c r="P2003">
        <v>1</v>
      </c>
      <c r="Q2003">
        <v>1</v>
      </c>
      <c r="R2003" t="s">
        <v>234</v>
      </c>
      <c r="S2003" t="s">
        <v>271</v>
      </c>
      <c r="T2003" t="s">
        <v>260</v>
      </c>
      <c r="U2003" t="s">
        <v>443</v>
      </c>
    </row>
    <row r="2004" spans="1:21" x14ac:dyDescent="0.35">
      <c r="A2004" s="2" t="s">
        <v>53</v>
      </c>
      <c r="B2004" s="1" t="s">
        <v>133</v>
      </c>
      <c r="C2004" t="s">
        <v>512</v>
      </c>
      <c r="D2004" s="1" t="s">
        <v>59</v>
      </c>
      <c r="E2004" s="1" t="s">
        <v>25</v>
      </c>
      <c r="F2004" s="1" t="s">
        <v>21</v>
      </c>
      <c r="G2004" s="1" t="s">
        <v>29</v>
      </c>
      <c r="H2004" t="s">
        <v>20</v>
      </c>
      <c r="I2004" s="1" t="s">
        <v>237</v>
      </c>
      <c r="J2004" t="s">
        <v>17</v>
      </c>
      <c r="K2004" s="1" t="s">
        <v>22</v>
      </c>
      <c r="L2004" t="s">
        <v>363</v>
      </c>
      <c r="M2004" t="s">
        <v>28</v>
      </c>
      <c r="N2004">
        <v>1</v>
      </c>
      <c r="O2004" t="s">
        <v>232</v>
      </c>
      <c r="P2004">
        <v>0</v>
      </c>
      <c r="Q2004">
        <v>1</v>
      </c>
      <c r="R2004" t="s">
        <v>234</v>
      </c>
      <c r="S2004" t="s">
        <v>258</v>
      </c>
      <c r="T2004" t="s">
        <v>260</v>
      </c>
      <c r="U2004" t="s">
        <v>443</v>
      </c>
    </row>
    <row r="2005" spans="1:21" x14ac:dyDescent="0.35">
      <c r="A2005" s="2" t="s">
        <v>53</v>
      </c>
      <c r="B2005" s="1" t="s">
        <v>133</v>
      </c>
      <c r="C2005" t="s">
        <v>512</v>
      </c>
      <c r="D2005" s="1" t="s">
        <v>59</v>
      </c>
      <c r="E2005" s="1" t="s">
        <v>25</v>
      </c>
      <c r="F2005" s="1" t="s">
        <v>21</v>
      </c>
      <c r="G2005" s="1" t="s">
        <v>29</v>
      </c>
      <c r="H2005" t="s">
        <v>20</v>
      </c>
      <c r="I2005" s="1" t="s">
        <v>237</v>
      </c>
      <c r="J2005" t="s">
        <v>17</v>
      </c>
      <c r="K2005" s="1" t="s">
        <v>22</v>
      </c>
      <c r="L2005" t="s">
        <v>363</v>
      </c>
      <c r="M2005" t="s">
        <v>28</v>
      </c>
      <c r="N2005">
        <v>1</v>
      </c>
      <c r="O2005" t="s">
        <v>232</v>
      </c>
      <c r="P2005">
        <v>1</v>
      </c>
      <c r="Q2005">
        <v>1</v>
      </c>
      <c r="R2005" t="s">
        <v>234</v>
      </c>
      <c r="S2005" t="s">
        <v>258</v>
      </c>
      <c r="T2005" t="s">
        <v>260</v>
      </c>
      <c r="U2005" t="s">
        <v>443</v>
      </c>
    </row>
    <row r="2006" spans="1:21" x14ac:dyDescent="0.35">
      <c r="A2006" s="2" t="s">
        <v>53</v>
      </c>
      <c r="B2006" s="1" t="s">
        <v>133</v>
      </c>
      <c r="C2006" t="s">
        <v>512</v>
      </c>
      <c r="D2006" s="1" t="s">
        <v>59</v>
      </c>
      <c r="E2006" s="1" t="s">
        <v>25</v>
      </c>
      <c r="F2006" s="1" t="s">
        <v>21</v>
      </c>
      <c r="G2006" s="1" t="s">
        <v>29</v>
      </c>
      <c r="H2006" t="s">
        <v>20</v>
      </c>
      <c r="I2006" s="1" t="s">
        <v>272</v>
      </c>
      <c r="J2006" t="s">
        <v>17</v>
      </c>
      <c r="K2006" s="1" t="s">
        <v>22</v>
      </c>
      <c r="L2006" t="s">
        <v>278</v>
      </c>
      <c r="M2006" t="s">
        <v>28</v>
      </c>
      <c r="N2006">
        <v>1</v>
      </c>
      <c r="O2006" t="s">
        <v>232</v>
      </c>
      <c r="P2006">
        <v>1</v>
      </c>
      <c r="Q2006">
        <v>1</v>
      </c>
      <c r="R2006" t="s">
        <v>234</v>
      </c>
      <c r="S2006" t="s">
        <v>258</v>
      </c>
      <c r="T2006" t="s">
        <v>260</v>
      </c>
      <c r="U2006" t="s">
        <v>443</v>
      </c>
    </row>
    <row r="2007" spans="1:21" x14ac:dyDescent="0.35">
      <c r="A2007" s="2" t="s">
        <v>53</v>
      </c>
      <c r="B2007" s="1" t="s">
        <v>133</v>
      </c>
      <c r="C2007" t="s">
        <v>512</v>
      </c>
      <c r="D2007" s="1" t="s">
        <v>59</v>
      </c>
      <c r="E2007" s="1" t="s">
        <v>25</v>
      </c>
      <c r="F2007" s="1" t="s">
        <v>21</v>
      </c>
      <c r="G2007" s="1" t="s">
        <v>29</v>
      </c>
      <c r="H2007" t="s">
        <v>27</v>
      </c>
      <c r="I2007" s="1" t="s">
        <v>237</v>
      </c>
      <c r="J2007" t="s">
        <v>17</v>
      </c>
      <c r="K2007" s="1" t="s">
        <v>22</v>
      </c>
      <c r="L2007" t="s">
        <v>363</v>
      </c>
      <c r="M2007" t="s">
        <v>28</v>
      </c>
      <c r="N2007">
        <v>2</v>
      </c>
      <c r="O2007" t="s">
        <v>232</v>
      </c>
      <c r="P2007">
        <v>1</v>
      </c>
      <c r="Q2007">
        <v>1</v>
      </c>
      <c r="R2007" t="s">
        <v>243</v>
      </c>
      <c r="S2007" t="s">
        <v>258</v>
      </c>
      <c r="T2007" t="s">
        <v>260</v>
      </c>
      <c r="U2007" t="s">
        <v>444</v>
      </c>
    </row>
    <row r="2008" spans="1:21" x14ac:dyDescent="0.35">
      <c r="A2008" s="2" t="s">
        <v>53</v>
      </c>
      <c r="B2008" s="1" t="s">
        <v>133</v>
      </c>
      <c r="C2008" t="s">
        <v>512</v>
      </c>
      <c r="D2008" s="1" t="s">
        <v>59</v>
      </c>
      <c r="E2008" s="1" t="s">
        <v>25</v>
      </c>
      <c r="F2008" s="1" t="s">
        <v>21</v>
      </c>
      <c r="G2008" s="1" t="s">
        <v>29</v>
      </c>
      <c r="H2008" t="s">
        <v>30</v>
      </c>
      <c r="I2008" s="1" t="s">
        <v>237</v>
      </c>
      <c r="J2008" t="s">
        <v>17</v>
      </c>
      <c r="K2008" s="1" t="s">
        <v>22</v>
      </c>
      <c r="L2008" t="s">
        <v>278</v>
      </c>
      <c r="M2008" t="s">
        <v>28</v>
      </c>
      <c r="N2008">
        <v>1</v>
      </c>
      <c r="O2008" t="s">
        <v>232</v>
      </c>
      <c r="P2008">
        <v>1</v>
      </c>
      <c r="Q2008">
        <v>1</v>
      </c>
      <c r="R2008" t="s">
        <v>234</v>
      </c>
      <c r="S2008" t="s">
        <v>258</v>
      </c>
      <c r="T2008" t="s">
        <v>260</v>
      </c>
      <c r="U2008" t="s">
        <v>444</v>
      </c>
    </row>
    <row r="2009" spans="1:21" x14ac:dyDescent="0.35">
      <c r="A2009" s="2" t="s">
        <v>53</v>
      </c>
      <c r="B2009" s="1" t="s">
        <v>133</v>
      </c>
      <c r="C2009" t="s">
        <v>512</v>
      </c>
      <c r="D2009" s="1" t="s">
        <v>59</v>
      </c>
      <c r="E2009" s="1" t="s">
        <v>25</v>
      </c>
      <c r="F2009" s="1" t="s">
        <v>21</v>
      </c>
      <c r="G2009" s="1" t="s">
        <v>29</v>
      </c>
      <c r="H2009" t="s">
        <v>36</v>
      </c>
      <c r="I2009" s="1" t="s">
        <v>237</v>
      </c>
      <c r="J2009" t="s">
        <v>17</v>
      </c>
      <c r="K2009" s="1" t="s">
        <v>22</v>
      </c>
      <c r="L2009" t="s">
        <v>363</v>
      </c>
      <c r="M2009" t="s">
        <v>28</v>
      </c>
      <c r="N2009">
        <v>1</v>
      </c>
      <c r="O2009" t="s">
        <v>232</v>
      </c>
      <c r="P2009">
        <v>1</v>
      </c>
      <c r="Q2009">
        <v>1</v>
      </c>
      <c r="R2009" t="s">
        <v>234</v>
      </c>
      <c r="S2009" t="s">
        <v>258</v>
      </c>
      <c r="T2009" t="s">
        <v>260</v>
      </c>
      <c r="U2009" t="s">
        <v>443</v>
      </c>
    </row>
    <row r="2010" spans="1:21" x14ac:dyDescent="0.35">
      <c r="A2010" s="2" t="s">
        <v>53</v>
      </c>
      <c r="B2010" s="1" t="s">
        <v>133</v>
      </c>
      <c r="C2010" t="s">
        <v>512</v>
      </c>
      <c r="D2010" s="1" t="s">
        <v>55</v>
      </c>
      <c r="E2010" s="1" t="s">
        <v>14</v>
      </c>
      <c r="F2010" s="1" t="s">
        <v>26</v>
      </c>
      <c r="G2010" s="1" t="s">
        <v>215</v>
      </c>
      <c r="H2010" t="s">
        <v>52</v>
      </c>
      <c r="I2010" s="1" t="s">
        <v>237</v>
      </c>
      <c r="J2010" t="s">
        <v>17</v>
      </c>
      <c r="K2010" s="1" t="s">
        <v>57</v>
      </c>
      <c r="L2010" t="s">
        <v>278</v>
      </c>
      <c r="M2010" t="s">
        <v>60</v>
      </c>
      <c r="N2010">
        <v>1</v>
      </c>
      <c r="O2010" t="s">
        <v>232</v>
      </c>
      <c r="P2010">
        <v>1</v>
      </c>
      <c r="Q2010">
        <v>1</v>
      </c>
      <c r="R2010" t="s">
        <v>234</v>
      </c>
      <c r="S2010" t="s">
        <v>258</v>
      </c>
      <c r="T2010" t="s">
        <v>260</v>
      </c>
      <c r="U2010" t="s">
        <v>443</v>
      </c>
    </row>
    <row r="2011" spans="1:21" x14ac:dyDescent="0.35">
      <c r="A2011" s="2" t="s">
        <v>53</v>
      </c>
      <c r="B2011" s="1" t="s">
        <v>133</v>
      </c>
      <c r="C2011" t="s">
        <v>512</v>
      </c>
      <c r="D2011" s="1" t="s">
        <v>55</v>
      </c>
      <c r="E2011" s="1" t="s">
        <v>14</v>
      </c>
      <c r="F2011" s="1" t="s">
        <v>26</v>
      </c>
      <c r="G2011" s="1" t="s">
        <v>215</v>
      </c>
      <c r="H2011" t="s">
        <v>52</v>
      </c>
      <c r="I2011" s="1" t="s">
        <v>237</v>
      </c>
      <c r="J2011" t="s">
        <v>17</v>
      </c>
      <c r="K2011" s="1" t="s">
        <v>57</v>
      </c>
      <c r="L2011" t="s">
        <v>278</v>
      </c>
      <c r="M2011" t="s">
        <v>62</v>
      </c>
      <c r="N2011">
        <v>2</v>
      </c>
      <c r="O2011" t="s">
        <v>232</v>
      </c>
      <c r="P2011">
        <v>1</v>
      </c>
      <c r="Q2011">
        <v>1</v>
      </c>
      <c r="R2011" t="s">
        <v>234</v>
      </c>
      <c r="S2011" t="s">
        <v>258</v>
      </c>
      <c r="T2011" t="s">
        <v>260</v>
      </c>
      <c r="U2011" t="s">
        <v>443</v>
      </c>
    </row>
    <row r="2012" spans="1:21" x14ac:dyDescent="0.35">
      <c r="A2012" s="2" t="s">
        <v>53</v>
      </c>
      <c r="B2012" s="1" t="s">
        <v>133</v>
      </c>
      <c r="C2012" t="s">
        <v>512</v>
      </c>
      <c r="D2012" s="1" t="s">
        <v>55</v>
      </c>
      <c r="E2012" s="1" t="s">
        <v>14</v>
      </c>
      <c r="F2012" s="1" t="s">
        <v>26</v>
      </c>
      <c r="G2012" s="1" t="s">
        <v>215</v>
      </c>
      <c r="H2012" t="s">
        <v>52</v>
      </c>
      <c r="I2012" s="1" t="s">
        <v>272</v>
      </c>
      <c r="J2012" t="s">
        <v>17</v>
      </c>
      <c r="K2012" s="1" t="s">
        <v>57</v>
      </c>
      <c r="L2012" t="s">
        <v>278</v>
      </c>
      <c r="M2012" t="s">
        <v>60</v>
      </c>
      <c r="N2012">
        <v>2</v>
      </c>
      <c r="O2012" t="s">
        <v>232</v>
      </c>
      <c r="P2012">
        <v>1</v>
      </c>
      <c r="Q2012">
        <v>1</v>
      </c>
      <c r="R2012" t="s">
        <v>234</v>
      </c>
      <c r="S2012" t="s">
        <v>258</v>
      </c>
      <c r="T2012" t="s">
        <v>260</v>
      </c>
      <c r="U2012" t="s">
        <v>443</v>
      </c>
    </row>
    <row r="2013" spans="1:21" x14ac:dyDescent="0.35">
      <c r="A2013" s="2" t="s">
        <v>53</v>
      </c>
      <c r="B2013" s="1" t="s">
        <v>133</v>
      </c>
      <c r="C2013" t="s">
        <v>512</v>
      </c>
      <c r="D2013" s="1" t="s">
        <v>55</v>
      </c>
      <c r="E2013" s="1" t="s">
        <v>14</v>
      </c>
      <c r="F2013" s="1" t="s">
        <v>26</v>
      </c>
      <c r="G2013" s="1" t="s">
        <v>215</v>
      </c>
      <c r="H2013" t="s">
        <v>16</v>
      </c>
      <c r="I2013" s="1" t="s">
        <v>237</v>
      </c>
      <c r="J2013" t="s">
        <v>17</v>
      </c>
      <c r="K2013" s="1" t="s">
        <v>57</v>
      </c>
      <c r="L2013" t="s">
        <v>278</v>
      </c>
      <c r="M2013" t="s">
        <v>60</v>
      </c>
      <c r="N2013">
        <v>3</v>
      </c>
      <c r="O2013" t="s">
        <v>232</v>
      </c>
      <c r="P2013">
        <v>1</v>
      </c>
      <c r="Q2013">
        <v>1</v>
      </c>
      <c r="R2013" t="s">
        <v>234</v>
      </c>
      <c r="S2013" t="s">
        <v>258</v>
      </c>
      <c r="T2013" t="s">
        <v>260</v>
      </c>
      <c r="U2013" t="s">
        <v>443</v>
      </c>
    </row>
    <row r="2014" spans="1:21" x14ac:dyDescent="0.35">
      <c r="A2014" s="2" t="s">
        <v>53</v>
      </c>
      <c r="B2014" s="1" t="s">
        <v>133</v>
      </c>
      <c r="C2014" t="s">
        <v>512</v>
      </c>
      <c r="D2014" s="1" t="s">
        <v>55</v>
      </c>
      <c r="E2014" s="1" t="s">
        <v>14</v>
      </c>
      <c r="F2014" s="1" t="s">
        <v>26</v>
      </c>
      <c r="G2014" s="1" t="s">
        <v>215</v>
      </c>
      <c r="H2014" t="s">
        <v>16</v>
      </c>
      <c r="I2014" s="1" t="s">
        <v>237</v>
      </c>
      <c r="J2014" t="s">
        <v>17</v>
      </c>
      <c r="K2014" s="1" t="s">
        <v>57</v>
      </c>
      <c r="L2014" t="s">
        <v>278</v>
      </c>
      <c r="M2014" t="s">
        <v>62</v>
      </c>
      <c r="N2014">
        <v>1</v>
      </c>
      <c r="O2014" t="s">
        <v>232</v>
      </c>
      <c r="P2014">
        <v>0</v>
      </c>
      <c r="Q2014">
        <v>1</v>
      </c>
      <c r="R2014" t="s">
        <v>234</v>
      </c>
      <c r="S2014" t="s">
        <v>258</v>
      </c>
      <c r="T2014" t="s">
        <v>260</v>
      </c>
      <c r="U2014" t="s">
        <v>443</v>
      </c>
    </row>
    <row r="2015" spans="1:21" x14ac:dyDescent="0.35">
      <c r="A2015" s="2" t="s">
        <v>53</v>
      </c>
      <c r="B2015" s="1" t="s">
        <v>133</v>
      </c>
      <c r="C2015" t="s">
        <v>512</v>
      </c>
      <c r="D2015" s="1" t="s">
        <v>55</v>
      </c>
      <c r="E2015" s="1" t="s">
        <v>14</v>
      </c>
      <c r="F2015" s="1" t="s">
        <v>26</v>
      </c>
      <c r="G2015" s="1" t="s">
        <v>215</v>
      </c>
      <c r="H2015" t="s">
        <v>16</v>
      </c>
      <c r="I2015" s="1" t="s">
        <v>237</v>
      </c>
      <c r="J2015" t="s">
        <v>17</v>
      </c>
      <c r="K2015" s="1" t="s">
        <v>57</v>
      </c>
      <c r="L2015" t="s">
        <v>278</v>
      </c>
      <c r="M2015" t="s">
        <v>62</v>
      </c>
      <c r="N2015">
        <v>1</v>
      </c>
      <c r="O2015" t="s">
        <v>232</v>
      </c>
      <c r="P2015">
        <v>1</v>
      </c>
      <c r="Q2015">
        <v>1</v>
      </c>
      <c r="R2015" t="s">
        <v>234</v>
      </c>
      <c r="S2015" t="s">
        <v>258</v>
      </c>
      <c r="T2015" t="s">
        <v>260</v>
      </c>
      <c r="U2015" t="s">
        <v>443</v>
      </c>
    </row>
    <row r="2016" spans="1:21" x14ac:dyDescent="0.35">
      <c r="A2016" s="2" t="s">
        <v>53</v>
      </c>
      <c r="B2016" s="1" t="s">
        <v>133</v>
      </c>
      <c r="C2016" t="s">
        <v>512</v>
      </c>
      <c r="D2016" s="1" t="s">
        <v>55</v>
      </c>
      <c r="E2016" s="1" t="s">
        <v>14</v>
      </c>
      <c r="F2016" s="1" t="s">
        <v>26</v>
      </c>
      <c r="G2016" s="1" t="s">
        <v>215</v>
      </c>
      <c r="H2016" t="s">
        <v>16</v>
      </c>
      <c r="I2016" s="1" t="s">
        <v>237</v>
      </c>
      <c r="J2016" t="s">
        <v>17</v>
      </c>
      <c r="K2016" s="1" t="s">
        <v>57</v>
      </c>
      <c r="L2016" t="s">
        <v>363</v>
      </c>
      <c r="M2016" t="s">
        <v>62</v>
      </c>
      <c r="N2016">
        <v>1</v>
      </c>
      <c r="O2016" t="s">
        <v>232</v>
      </c>
      <c r="P2016">
        <v>1</v>
      </c>
      <c r="Q2016">
        <v>1</v>
      </c>
      <c r="R2016" t="s">
        <v>234</v>
      </c>
      <c r="S2016" t="s">
        <v>258</v>
      </c>
      <c r="T2016" t="s">
        <v>260</v>
      </c>
      <c r="U2016" t="s">
        <v>443</v>
      </c>
    </row>
    <row r="2017" spans="1:21" x14ac:dyDescent="0.35">
      <c r="A2017" s="2" t="s">
        <v>53</v>
      </c>
      <c r="B2017" s="1" t="s">
        <v>133</v>
      </c>
      <c r="C2017" t="s">
        <v>512</v>
      </c>
      <c r="D2017" s="1" t="s">
        <v>55</v>
      </c>
      <c r="E2017" s="1" t="s">
        <v>14</v>
      </c>
      <c r="F2017" s="1" t="s">
        <v>26</v>
      </c>
      <c r="G2017" s="1" t="s">
        <v>215</v>
      </c>
      <c r="H2017" t="s">
        <v>16</v>
      </c>
      <c r="I2017" s="1" t="s">
        <v>272</v>
      </c>
      <c r="J2017" t="s">
        <v>17</v>
      </c>
      <c r="K2017" s="1" t="s">
        <v>57</v>
      </c>
      <c r="L2017" t="s">
        <v>278</v>
      </c>
      <c r="M2017" t="s">
        <v>60</v>
      </c>
      <c r="N2017">
        <v>2</v>
      </c>
      <c r="O2017" t="s">
        <v>232</v>
      </c>
      <c r="P2017">
        <v>1</v>
      </c>
      <c r="Q2017">
        <v>1</v>
      </c>
      <c r="R2017" t="s">
        <v>234</v>
      </c>
      <c r="S2017" t="s">
        <v>258</v>
      </c>
      <c r="T2017" t="s">
        <v>260</v>
      </c>
      <c r="U2017" t="s">
        <v>443</v>
      </c>
    </row>
    <row r="2018" spans="1:21" x14ac:dyDescent="0.35">
      <c r="A2018" s="2" t="s">
        <v>53</v>
      </c>
      <c r="B2018" s="1" t="s">
        <v>133</v>
      </c>
      <c r="C2018" t="s">
        <v>512</v>
      </c>
      <c r="D2018" s="1" t="s">
        <v>55</v>
      </c>
      <c r="E2018" s="1" t="s">
        <v>14</v>
      </c>
      <c r="F2018" s="1" t="s">
        <v>26</v>
      </c>
      <c r="G2018" s="1" t="s">
        <v>215</v>
      </c>
      <c r="H2018" t="s">
        <v>20</v>
      </c>
      <c r="I2018" s="1" t="s">
        <v>237</v>
      </c>
      <c r="J2018" t="s">
        <v>17</v>
      </c>
      <c r="K2018" s="1" t="s">
        <v>57</v>
      </c>
      <c r="L2018" t="s">
        <v>278</v>
      </c>
      <c r="M2018" t="s">
        <v>60</v>
      </c>
      <c r="N2018">
        <v>1</v>
      </c>
      <c r="O2018" t="s">
        <v>232</v>
      </c>
      <c r="P2018">
        <v>0</v>
      </c>
      <c r="Q2018">
        <v>1</v>
      </c>
      <c r="R2018" t="s">
        <v>234</v>
      </c>
      <c r="S2018" t="s">
        <v>258</v>
      </c>
      <c r="T2018" t="s">
        <v>260</v>
      </c>
      <c r="U2018" t="s">
        <v>443</v>
      </c>
    </row>
    <row r="2019" spans="1:21" x14ac:dyDescent="0.35">
      <c r="A2019" s="2" t="s">
        <v>53</v>
      </c>
      <c r="B2019" s="1" t="s">
        <v>133</v>
      </c>
      <c r="C2019" t="s">
        <v>512</v>
      </c>
      <c r="D2019" s="1" t="s">
        <v>55</v>
      </c>
      <c r="E2019" s="1" t="s">
        <v>14</v>
      </c>
      <c r="F2019" s="1" t="s">
        <v>26</v>
      </c>
      <c r="G2019" s="1" t="s">
        <v>215</v>
      </c>
      <c r="H2019" t="s">
        <v>20</v>
      </c>
      <c r="I2019" s="1" t="s">
        <v>272</v>
      </c>
      <c r="J2019" t="s">
        <v>17</v>
      </c>
      <c r="K2019" s="1" t="s">
        <v>57</v>
      </c>
      <c r="L2019" t="s">
        <v>278</v>
      </c>
      <c r="M2019" t="s">
        <v>60</v>
      </c>
      <c r="N2019">
        <v>1</v>
      </c>
      <c r="O2019" t="s">
        <v>232</v>
      </c>
      <c r="P2019">
        <v>0</v>
      </c>
      <c r="Q2019">
        <v>1</v>
      </c>
      <c r="R2019" t="s">
        <v>234</v>
      </c>
      <c r="S2019" t="s">
        <v>258</v>
      </c>
      <c r="T2019" t="s">
        <v>260</v>
      </c>
      <c r="U2019" t="s">
        <v>443</v>
      </c>
    </row>
    <row r="2020" spans="1:21" x14ac:dyDescent="0.35">
      <c r="A2020" s="2" t="s">
        <v>53</v>
      </c>
      <c r="B2020" s="1" t="s">
        <v>133</v>
      </c>
      <c r="C2020" t="s">
        <v>512</v>
      </c>
      <c r="D2020" s="1" t="s">
        <v>55</v>
      </c>
      <c r="E2020" s="1" t="s">
        <v>14</v>
      </c>
      <c r="F2020" s="1" t="s">
        <v>26</v>
      </c>
      <c r="G2020" s="1" t="s">
        <v>215</v>
      </c>
      <c r="H2020" t="s">
        <v>20</v>
      </c>
      <c r="I2020" s="1" t="s">
        <v>272</v>
      </c>
      <c r="J2020" t="s">
        <v>17</v>
      </c>
      <c r="K2020" s="1" t="s">
        <v>57</v>
      </c>
      <c r="L2020" t="s">
        <v>278</v>
      </c>
      <c r="M2020" t="s">
        <v>60</v>
      </c>
      <c r="N2020">
        <v>1</v>
      </c>
      <c r="O2020" t="s">
        <v>232</v>
      </c>
      <c r="P2020">
        <v>1</v>
      </c>
      <c r="Q2020">
        <v>1</v>
      </c>
      <c r="R2020" t="s">
        <v>234</v>
      </c>
      <c r="S2020" t="s">
        <v>258</v>
      </c>
      <c r="T2020" t="s">
        <v>260</v>
      </c>
      <c r="U2020" t="s">
        <v>443</v>
      </c>
    </row>
    <row r="2021" spans="1:21" x14ac:dyDescent="0.35">
      <c r="A2021" s="2" t="s">
        <v>53</v>
      </c>
      <c r="B2021" s="1" t="s">
        <v>133</v>
      </c>
      <c r="C2021" t="s">
        <v>512</v>
      </c>
      <c r="D2021" s="1" t="s">
        <v>55</v>
      </c>
      <c r="E2021" s="1" t="s">
        <v>14</v>
      </c>
      <c r="F2021" s="1" t="s">
        <v>15</v>
      </c>
      <c r="G2021" s="1" t="s">
        <v>215</v>
      </c>
      <c r="H2021" t="s">
        <v>52</v>
      </c>
      <c r="I2021" s="1" t="s">
        <v>237</v>
      </c>
      <c r="J2021" t="s">
        <v>17</v>
      </c>
      <c r="K2021" s="1" t="s">
        <v>57</v>
      </c>
      <c r="L2021" t="s">
        <v>278</v>
      </c>
      <c r="M2021" t="s">
        <v>60</v>
      </c>
      <c r="N2021">
        <v>1</v>
      </c>
      <c r="O2021" t="s">
        <v>232</v>
      </c>
      <c r="P2021">
        <v>1</v>
      </c>
      <c r="Q2021">
        <v>1</v>
      </c>
      <c r="R2021" t="s">
        <v>234</v>
      </c>
      <c r="S2021" t="s">
        <v>258</v>
      </c>
      <c r="T2021" t="s">
        <v>260</v>
      </c>
      <c r="U2021" t="s">
        <v>443</v>
      </c>
    </row>
    <row r="2022" spans="1:21" x14ac:dyDescent="0.35">
      <c r="A2022" s="2" t="s">
        <v>53</v>
      </c>
      <c r="B2022" s="1" t="s">
        <v>133</v>
      </c>
      <c r="C2022" t="s">
        <v>512</v>
      </c>
      <c r="D2022" s="1" t="s">
        <v>55</v>
      </c>
      <c r="E2022" s="1" t="s">
        <v>14</v>
      </c>
      <c r="F2022" s="1" t="s">
        <v>15</v>
      </c>
      <c r="G2022" s="1" t="s">
        <v>215</v>
      </c>
      <c r="H2022" t="s">
        <v>52</v>
      </c>
      <c r="I2022" s="1" t="s">
        <v>272</v>
      </c>
      <c r="J2022" t="s">
        <v>17</v>
      </c>
      <c r="K2022" s="1" t="s">
        <v>57</v>
      </c>
      <c r="L2022" t="s">
        <v>278</v>
      </c>
      <c r="M2022" t="s">
        <v>60</v>
      </c>
      <c r="N2022">
        <v>1</v>
      </c>
      <c r="O2022" t="s">
        <v>232</v>
      </c>
      <c r="P2022">
        <v>1</v>
      </c>
      <c r="Q2022">
        <v>1</v>
      </c>
      <c r="R2022" t="s">
        <v>234</v>
      </c>
      <c r="S2022" t="s">
        <v>258</v>
      </c>
      <c r="T2022" t="s">
        <v>260</v>
      </c>
      <c r="U2022" t="s">
        <v>443</v>
      </c>
    </row>
    <row r="2023" spans="1:21" x14ac:dyDescent="0.35">
      <c r="A2023" s="2" t="s">
        <v>53</v>
      </c>
      <c r="B2023" s="1" t="s">
        <v>133</v>
      </c>
      <c r="C2023" t="s">
        <v>512</v>
      </c>
      <c r="D2023" s="1" t="s">
        <v>55</v>
      </c>
      <c r="E2023" s="1" t="s">
        <v>14</v>
      </c>
      <c r="F2023" s="1" t="s">
        <v>15</v>
      </c>
      <c r="G2023" s="1" t="s">
        <v>215</v>
      </c>
      <c r="H2023" t="s">
        <v>20</v>
      </c>
      <c r="I2023" s="1" t="s">
        <v>237</v>
      </c>
      <c r="J2023" t="s">
        <v>17</v>
      </c>
      <c r="K2023" s="1" t="s">
        <v>57</v>
      </c>
      <c r="L2023" t="s">
        <v>363</v>
      </c>
      <c r="M2023" t="s">
        <v>62</v>
      </c>
      <c r="N2023">
        <v>1</v>
      </c>
      <c r="O2023" t="s">
        <v>232</v>
      </c>
      <c r="P2023">
        <v>1</v>
      </c>
      <c r="Q2023">
        <v>1</v>
      </c>
      <c r="R2023" t="s">
        <v>234</v>
      </c>
      <c r="S2023" t="s">
        <v>258</v>
      </c>
      <c r="T2023" t="s">
        <v>260</v>
      </c>
      <c r="U2023" t="s">
        <v>443</v>
      </c>
    </row>
    <row r="2024" spans="1:21" x14ac:dyDescent="0.35">
      <c r="A2024" s="2" t="s">
        <v>53</v>
      </c>
      <c r="B2024" s="1" t="s">
        <v>133</v>
      </c>
      <c r="C2024" t="s">
        <v>512</v>
      </c>
      <c r="D2024" s="1" t="s">
        <v>55</v>
      </c>
      <c r="E2024" s="1" t="s">
        <v>14</v>
      </c>
      <c r="F2024" s="1" t="s">
        <v>29</v>
      </c>
      <c r="G2024" s="1" t="s">
        <v>29</v>
      </c>
      <c r="H2024" t="s">
        <v>20</v>
      </c>
      <c r="I2024" s="1" t="s">
        <v>272</v>
      </c>
      <c r="J2024" t="s">
        <v>17</v>
      </c>
      <c r="K2024" s="1" t="s">
        <v>57</v>
      </c>
      <c r="L2024" t="s">
        <v>278</v>
      </c>
      <c r="M2024" t="s">
        <v>60</v>
      </c>
      <c r="N2024">
        <v>1</v>
      </c>
      <c r="O2024" t="s">
        <v>232</v>
      </c>
      <c r="P2024">
        <v>1</v>
      </c>
      <c r="Q2024">
        <v>1</v>
      </c>
      <c r="R2024" t="s">
        <v>234</v>
      </c>
      <c r="S2024" t="s">
        <v>258</v>
      </c>
      <c r="T2024" t="s">
        <v>260</v>
      </c>
      <c r="U2024" t="s">
        <v>443</v>
      </c>
    </row>
    <row r="2025" spans="1:21" x14ac:dyDescent="0.35">
      <c r="A2025" s="2" t="s">
        <v>53</v>
      </c>
      <c r="B2025" s="1" t="s">
        <v>133</v>
      </c>
      <c r="C2025" t="s">
        <v>512</v>
      </c>
      <c r="D2025" s="1" t="s">
        <v>55</v>
      </c>
      <c r="E2025" s="1" t="s">
        <v>14</v>
      </c>
      <c r="F2025" s="1" t="s">
        <v>29</v>
      </c>
      <c r="G2025" s="1" t="s">
        <v>29</v>
      </c>
      <c r="H2025" t="s">
        <v>27</v>
      </c>
      <c r="I2025" s="1" t="s">
        <v>272</v>
      </c>
      <c r="J2025" t="s">
        <v>17</v>
      </c>
      <c r="K2025" s="1" t="s">
        <v>57</v>
      </c>
      <c r="L2025" t="s">
        <v>278</v>
      </c>
      <c r="M2025" t="s">
        <v>60</v>
      </c>
      <c r="N2025">
        <v>1</v>
      </c>
      <c r="O2025" t="s">
        <v>232</v>
      </c>
      <c r="P2025">
        <v>1</v>
      </c>
      <c r="Q2025">
        <v>1</v>
      </c>
      <c r="R2025" t="s">
        <v>234</v>
      </c>
      <c r="S2025" t="s">
        <v>258</v>
      </c>
      <c r="T2025" t="s">
        <v>260</v>
      </c>
      <c r="U2025" t="s">
        <v>443</v>
      </c>
    </row>
    <row r="2026" spans="1:21" x14ac:dyDescent="0.35">
      <c r="A2026" s="2" t="s">
        <v>53</v>
      </c>
      <c r="B2026" s="1" t="s">
        <v>133</v>
      </c>
      <c r="C2026" t="s">
        <v>512</v>
      </c>
      <c r="D2026" s="1" t="s">
        <v>55</v>
      </c>
      <c r="E2026" s="1" t="s">
        <v>14</v>
      </c>
      <c r="F2026" s="1" t="s">
        <v>21</v>
      </c>
      <c r="G2026" s="1" t="s">
        <v>29</v>
      </c>
      <c r="H2026" t="s">
        <v>20</v>
      </c>
      <c r="I2026" s="1" t="s">
        <v>237</v>
      </c>
      <c r="J2026" t="s">
        <v>17</v>
      </c>
      <c r="K2026" s="1" t="s">
        <v>57</v>
      </c>
      <c r="L2026" t="s">
        <v>363</v>
      </c>
      <c r="M2026" t="s">
        <v>60</v>
      </c>
      <c r="N2026">
        <v>1</v>
      </c>
      <c r="O2026" t="s">
        <v>232</v>
      </c>
      <c r="P2026">
        <v>1</v>
      </c>
      <c r="Q2026">
        <v>1</v>
      </c>
      <c r="R2026" t="s">
        <v>234</v>
      </c>
      <c r="S2026" t="s">
        <v>258</v>
      </c>
      <c r="T2026" t="s">
        <v>260</v>
      </c>
      <c r="U2026" t="s">
        <v>443</v>
      </c>
    </row>
    <row r="2027" spans="1:21" x14ac:dyDescent="0.35">
      <c r="A2027" s="2" t="s">
        <v>53</v>
      </c>
      <c r="B2027" s="1" t="s">
        <v>133</v>
      </c>
      <c r="C2027" t="s">
        <v>512</v>
      </c>
      <c r="D2027" s="1" t="s">
        <v>55</v>
      </c>
      <c r="E2027" s="1" t="s">
        <v>14</v>
      </c>
      <c r="F2027" s="1" t="s">
        <v>21</v>
      </c>
      <c r="G2027" s="1" t="s">
        <v>29</v>
      </c>
      <c r="H2027" t="s">
        <v>20</v>
      </c>
      <c r="I2027" s="1" t="s">
        <v>237</v>
      </c>
      <c r="J2027" t="s">
        <v>17</v>
      </c>
      <c r="K2027" s="1" t="s">
        <v>57</v>
      </c>
      <c r="L2027" t="s">
        <v>363</v>
      </c>
      <c r="M2027" t="s">
        <v>62</v>
      </c>
      <c r="N2027">
        <v>1</v>
      </c>
      <c r="O2027" t="s">
        <v>232</v>
      </c>
      <c r="P2027">
        <v>1</v>
      </c>
      <c r="Q2027">
        <v>1</v>
      </c>
      <c r="R2027" t="s">
        <v>234</v>
      </c>
      <c r="S2027" t="s">
        <v>258</v>
      </c>
      <c r="T2027" t="s">
        <v>260</v>
      </c>
      <c r="U2027" t="s">
        <v>443</v>
      </c>
    </row>
    <row r="2028" spans="1:21" x14ac:dyDescent="0.35">
      <c r="A2028" s="2" t="s">
        <v>53</v>
      </c>
      <c r="B2028" s="1" t="s">
        <v>133</v>
      </c>
      <c r="C2028" t="s">
        <v>512</v>
      </c>
      <c r="D2028" s="1" t="s">
        <v>55</v>
      </c>
      <c r="E2028" s="1" t="s">
        <v>14</v>
      </c>
      <c r="F2028" s="1" t="s">
        <v>21</v>
      </c>
      <c r="G2028" s="1" t="s">
        <v>29</v>
      </c>
      <c r="H2028" t="s">
        <v>27</v>
      </c>
      <c r="I2028" s="1" t="s">
        <v>237</v>
      </c>
      <c r="J2028" t="s">
        <v>17</v>
      </c>
      <c r="K2028" s="1" t="s">
        <v>57</v>
      </c>
      <c r="L2028" t="s">
        <v>363</v>
      </c>
      <c r="M2028" t="s">
        <v>62</v>
      </c>
      <c r="N2028">
        <v>1</v>
      </c>
      <c r="O2028" t="s">
        <v>232</v>
      </c>
      <c r="P2028">
        <v>1</v>
      </c>
      <c r="Q2028">
        <v>1</v>
      </c>
      <c r="R2028" t="s">
        <v>234</v>
      </c>
      <c r="S2028" t="s">
        <v>258</v>
      </c>
      <c r="T2028" t="s">
        <v>260</v>
      </c>
      <c r="U2028" t="s">
        <v>443</v>
      </c>
    </row>
    <row r="2029" spans="1:21" x14ac:dyDescent="0.35">
      <c r="A2029" s="2" t="s">
        <v>53</v>
      </c>
      <c r="B2029" s="1" t="s">
        <v>133</v>
      </c>
      <c r="C2029" t="s">
        <v>512</v>
      </c>
      <c r="D2029" s="1" t="s">
        <v>55</v>
      </c>
      <c r="E2029" s="1" t="s">
        <v>25</v>
      </c>
      <c r="F2029" s="1" t="s">
        <v>33</v>
      </c>
      <c r="G2029" s="1" t="s">
        <v>214</v>
      </c>
      <c r="H2029" t="s">
        <v>27</v>
      </c>
      <c r="I2029" s="1" t="s">
        <v>237</v>
      </c>
      <c r="J2029" t="s">
        <v>17</v>
      </c>
      <c r="K2029" s="1" t="s">
        <v>57</v>
      </c>
      <c r="L2029" t="s">
        <v>363</v>
      </c>
      <c r="M2029" t="s">
        <v>62</v>
      </c>
      <c r="N2029">
        <v>1</v>
      </c>
      <c r="O2029" t="s">
        <v>232</v>
      </c>
      <c r="P2029">
        <v>0</v>
      </c>
      <c r="Q2029">
        <v>1</v>
      </c>
      <c r="R2029" t="s">
        <v>234</v>
      </c>
      <c r="S2029" t="s">
        <v>258</v>
      </c>
      <c r="T2029" t="s">
        <v>260</v>
      </c>
      <c r="U2029" t="s">
        <v>443</v>
      </c>
    </row>
    <row r="2030" spans="1:21" x14ac:dyDescent="0.35">
      <c r="A2030" s="2" t="s">
        <v>53</v>
      </c>
      <c r="B2030" s="1" t="s">
        <v>133</v>
      </c>
      <c r="C2030" t="s">
        <v>512</v>
      </c>
      <c r="D2030" s="1" t="s">
        <v>55</v>
      </c>
      <c r="E2030" s="1" t="s">
        <v>25</v>
      </c>
      <c r="F2030" s="1" t="s">
        <v>33</v>
      </c>
      <c r="G2030" s="1" t="s">
        <v>214</v>
      </c>
      <c r="H2030" t="s">
        <v>30</v>
      </c>
      <c r="I2030" s="1" t="s">
        <v>237</v>
      </c>
      <c r="J2030" t="s">
        <v>17</v>
      </c>
      <c r="K2030" s="1" t="s">
        <v>57</v>
      </c>
      <c r="L2030" t="s">
        <v>278</v>
      </c>
      <c r="M2030" t="s">
        <v>62</v>
      </c>
      <c r="N2030">
        <v>1</v>
      </c>
      <c r="O2030" t="s">
        <v>232</v>
      </c>
      <c r="P2030">
        <v>1</v>
      </c>
      <c r="Q2030">
        <v>1</v>
      </c>
      <c r="R2030" t="s">
        <v>234</v>
      </c>
      <c r="S2030" t="s">
        <v>258</v>
      </c>
      <c r="T2030" t="s">
        <v>260</v>
      </c>
      <c r="U2030" t="s">
        <v>443</v>
      </c>
    </row>
    <row r="2031" spans="1:21" x14ac:dyDescent="0.35">
      <c r="A2031" s="2" t="s">
        <v>53</v>
      </c>
      <c r="B2031" s="1" t="s">
        <v>133</v>
      </c>
      <c r="C2031" t="s">
        <v>512</v>
      </c>
      <c r="D2031" s="1" t="s">
        <v>55</v>
      </c>
      <c r="E2031" s="1" t="s">
        <v>25</v>
      </c>
      <c r="F2031" s="1" t="s">
        <v>26</v>
      </c>
      <c r="G2031" s="1" t="s">
        <v>215</v>
      </c>
      <c r="H2031" t="s">
        <v>52</v>
      </c>
      <c r="I2031" s="1" t="s">
        <v>237</v>
      </c>
      <c r="J2031" t="s">
        <v>17</v>
      </c>
      <c r="K2031" s="1" t="s">
        <v>57</v>
      </c>
      <c r="L2031" t="s">
        <v>278</v>
      </c>
      <c r="M2031" t="s">
        <v>60</v>
      </c>
      <c r="N2031">
        <v>1</v>
      </c>
      <c r="O2031" t="s">
        <v>232</v>
      </c>
      <c r="P2031">
        <v>1</v>
      </c>
      <c r="Q2031">
        <v>1</v>
      </c>
      <c r="R2031" t="s">
        <v>234</v>
      </c>
      <c r="S2031" t="s">
        <v>258</v>
      </c>
      <c r="T2031" t="s">
        <v>260</v>
      </c>
      <c r="U2031" t="s">
        <v>443</v>
      </c>
    </row>
    <row r="2032" spans="1:21" x14ac:dyDescent="0.35">
      <c r="A2032" s="2" t="s">
        <v>53</v>
      </c>
      <c r="B2032" s="1" t="s">
        <v>133</v>
      </c>
      <c r="C2032" t="s">
        <v>512</v>
      </c>
      <c r="D2032" s="1" t="s">
        <v>55</v>
      </c>
      <c r="E2032" s="1" t="s">
        <v>25</v>
      </c>
      <c r="F2032" s="1" t="s">
        <v>26</v>
      </c>
      <c r="G2032" s="1" t="s">
        <v>215</v>
      </c>
      <c r="H2032" t="s">
        <v>52</v>
      </c>
      <c r="I2032" s="1" t="s">
        <v>237</v>
      </c>
      <c r="J2032" t="s">
        <v>17</v>
      </c>
      <c r="K2032" s="1" t="s">
        <v>57</v>
      </c>
      <c r="L2032" t="s">
        <v>278</v>
      </c>
      <c r="M2032" t="s">
        <v>62</v>
      </c>
      <c r="N2032">
        <v>3</v>
      </c>
      <c r="O2032" t="s">
        <v>232</v>
      </c>
      <c r="P2032">
        <v>0</v>
      </c>
      <c r="Q2032">
        <v>1</v>
      </c>
      <c r="R2032" t="s">
        <v>234</v>
      </c>
      <c r="S2032" t="s">
        <v>258</v>
      </c>
      <c r="T2032" t="s">
        <v>260</v>
      </c>
      <c r="U2032" t="s">
        <v>443</v>
      </c>
    </row>
    <row r="2033" spans="1:21" x14ac:dyDescent="0.35">
      <c r="A2033" s="2" t="s">
        <v>53</v>
      </c>
      <c r="B2033" s="1" t="s">
        <v>133</v>
      </c>
      <c r="C2033" t="s">
        <v>512</v>
      </c>
      <c r="D2033" s="1" t="s">
        <v>55</v>
      </c>
      <c r="E2033" s="1" t="s">
        <v>25</v>
      </c>
      <c r="F2033" s="1" t="s">
        <v>26</v>
      </c>
      <c r="G2033" s="1" t="s">
        <v>215</v>
      </c>
      <c r="H2033" t="s">
        <v>52</v>
      </c>
      <c r="I2033" s="1" t="s">
        <v>237</v>
      </c>
      <c r="J2033" t="s">
        <v>17</v>
      </c>
      <c r="K2033" s="1" t="s">
        <v>57</v>
      </c>
      <c r="L2033" t="s">
        <v>278</v>
      </c>
      <c r="M2033" t="s">
        <v>62</v>
      </c>
      <c r="N2033">
        <v>3</v>
      </c>
      <c r="O2033" t="s">
        <v>232</v>
      </c>
      <c r="P2033">
        <v>1</v>
      </c>
      <c r="Q2033">
        <v>1</v>
      </c>
      <c r="R2033" t="s">
        <v>234</v>
      </c>
      <c r="S2033" t="s">
        <v>258</v>
      </c>
      <c r="T2033" t="s">
        <v>260</v>
      </c>
      <c r="U2033" t="s">
        <v>443</v>
      </c>
    </row>
    <row r="2034" spans="1:21" x14ac:dyDescent="0.35">
      <c r="A2034" s="2" t="s">
        <v>53</v>
      </c>
      <c r="B2034" s="1" t="s">
        <v>133</v>
      </c>
      <c r="C2034" t="s">
        <v>512</v>
      </c>
      <c r="D2034" s="1" t="s">
        <v>55</v>
      </c>
      <c r="E2034" s="1" t="s">
        <v>25</v>
      </c>
      <c r="F2034" s="1" t="s">
        <v>26</v>
      </c>
      <c r="G2034" s="1" t="s">
        <v>215</v>
      </c>
      <c r="H2034" t="s">
        <v>52</v>
      </c>
      <c r="I2034" s="1" t="s">
        <v>272</v>
      </c>
      <c r="J2034" t="s">
        <v>17</v>
      </c>
      <c r="K2034" s="1" t="s">
        <v>57</v>
      </c>
      <c r="L2034" t="s">
        <v>278</v>
      </c>
      <c r="M2034" t="s">
        <v>60</v>
      </c>
      <c r="N2034">
        <v>1</v>
      </c>
      <c r="O2034" t="s">
        <v>232</v>
      </c>
      <c r="P2034">
        <v>1</v>
      </c>
      <c r="Q2034">
        <v>1</v>
      </c>
      <c r="R2034" t="s">
        <v>234</v>
      </c>
      <c r="S2034" t="s">
        <v>258</v>
      </c>
      <c r="T2034" t="s">
        <v>260</v>
      </c>
      <c r="U2034" t="s">
        <v>443</v>
      </c>
    </row>
    <row r="2035" spans="1:21" x14ac:dyDescent="0.35">
      <c r="A2035" s="2" t="s">
        <v>53</v>
      </c>
      <c r="B2035" s="1" t="s">
        <v>133</v>
      </c>
      <c r="C2035" t="s">
        <v>512</v>
      </c>
      <c r="D2035" s="1" t="s">
        <v>55</v>
      </c>
      <c r="E2035" s="1" t="s">
        <v>25</v>
      </c>
      <c r="F2035" s="1" t="s">
        <v>26</v>
      </c>
      <c r="G2035" s="1" t="s">
        <v>215</v>
      </c>
      <c r="H2035" t="s">
        <v>16</v>
      </c>
      <c r="I2035" s="1" t="s">
        <v>237</v>
      </c>
      <c r="J2035" t="s">
        <v>17</v>
      </c>
      <c r="K2035" s="1" t="s">
        <v>57</v>
      </c>
      <c r="L2035" t="s">
        <v>278</v>
      </c>
      <c r="M2035" t="s">
        <v>60</v>
      </c>
      <c r="N2035">
        <v>1</v>
      </c>
      <c r="O2035" t="s">
        <v>232</v>
      </c>
      <c r="P2035">
        <v>1</v>
      </c>
      <c r="Q2035">
        <v>1</v>
      </c>
      <c r="R2035" t="s">
        <v>234</v>
      </c>
      <c r="S2035" t="s">
        <v>258</v>
      </c>
      <c r="T2035" t="s">
        <v>260</v>
      </c>
      <c r="U2035" t="s">
        <v>443</v>
      </c>
    </row>
    <row r="2036" spans="1:21" x14ac:dyDescent="0.35">
      <c r="A2036" s="2" t="s">
        <v>53</v>
      </c>
      <c r="B2036" s="1" t="s">
        <v>133</v>
      </c>
      <c r="C2036" t="s">
        <v>512</v>
      </c>
      <c r="D2036" s="1" t="s">
        <v>55</v>
      </c>
      <c r="E2036" s="1" t="s">
        <v>25</v>
      </c>
      <c r="F2036" s="1" t="s">
        <v>26</v>
      </c>
      <c r="G2036" s="1" t="s">
        <v>215</v>
      </c>
      <c r="H2036" t="s">
        <v>16</v>
      </c>
      <c r="I2036" s="1" t="s">
        <v>237</v>
      </c>
      <c r="J2036" t="s">
        <v>17</v>
      </c>
      <c r="K2036" s="1" t="s">
        <v>57</v>
      </c>
      <c r="L2036" t="s">
        <v>278</v>
      </c>
      <c r="M2036" t="s">
        <v>62</v>
      </c>
      <c r="N2036">
        <v>2</v>
      </c>
      <c r="O2036" t="s">
        <v>232</v>
      </c>
      <c r="P2036">
        <v>0</v>
      </c>
      <c r="Q2036">
        <v>1</v>
      </c>
      <c r="R2036" t="s">
        <v>234</v>
      </c>
      <c r="S2036" t="s">
        <v>258</v>
      </c>
      <c r="T2036" t="s">
        <v>260</v>
      </c>
      <c r="U2036" t="s">
        <v>443</v>
      </c>
    </row>
    <row r="2037" spans="1:21" x14ac:dyDescent="0.35">
      <c r="A2037" s="2" t="s">
        <v>53</v>
      </c>
      <c r="B2037" s="1" t="s">
        <v>133</v>
      </c>
      <c r="C2037" t="s">
        <v>512</v>
      </c>
      <c r="D2037" s="1" t="s">
        <v>55</v>
      </c>
      <c r="E2037" s="1" t="s">
        <v>25</v>
      </c>
      <c r="F2037" s="1" t="s">
        <v>26</v>
      </c>
      <c r="G2037" s="1" t="s">
        <v>215</v>
      </c>
      <c r="H2037" t="s">
        <v>16</v>
      </c>
      <c r="I2037" s="1" t="s">
        <v>272</v>
      </c>
      <c r="J2037" t="s">
        <v>17</v>
      </c>
      <c r="K2037" s="1" t="s">
        <v>57</v>
      </c>
      <c r="L2037" t="s">
        <v>278</v>
      </c>
      <c r="M2037" t="s">
        <v>60</v>
      </c>
      <c r="N2037">
        <v>2</v>
      </c>
      <c r="O2037" t="s">
        <v>232</v>
      </c>
      <c r="P2037">
        <v>1</v>
      </c>
      <c r="Q2037">
        <v>1</v>
      </c>
      <c r="R2037" t="s">
        <v>234</v>
      </c>
      <c r="S2037" t="s">
        <v>258</v>
      </c>
      <c r="T2037" t="s">
        <v>260</v>
      </c>
      <c r="U2037" t="s">
        <v>443</v>
      </c>
    </row>
    <row r="2038" spans="1:21" x14ac:dyDescent="0.35">
      <c r="A2038" s="2" t="s">
        <v>53</v>
      </c>
      <c r="B2038" s="1" t="s">
        <v>133</v>
      </c>
      <c r="C2038" t="s">
        <v>512</v>
      </c>
      <c r="D2038" s="1" t="s">
        <v>55</v>
      </c>
      <c r="E2038" s="1" t="s">
        <v>25</v>
      </c>
      <c r="F2038" s="1" t="s">
        <v>26</v>
      </c>
      <c r="G2038" s="1" t="s">
        <v>215</v>
      </c>
      <c r="H2038" t="s">
        <v>27</v>
      </c>
      <c r="I2038" s="1" t="s">
        <v>237</v>
      </c>
      <c r="J2038" t="s">
        <v>17</v>
      </c>
      <c r="K2038" s="1" t="s">
        <v>57</v>
      </c>
      <c r="L2038" t="s">
        <v>278</v>
      </c>
      <c r="M2038" t="s">
        <v>60</v>
      </c>
      <c r="N2038">
        <v>1</v>
      </c>
      <c r="O2038" t="s">
        <v>232</v>
      </c>
      <c r="P2038">
        <v>1</v>
      </c>
      <c r="Q2038">
        <v>1</v>
      </c>
      <c r="R2038" t="s">
        <v>234</v>
      </c>
      <c r="S2038" t="s">
        <v>258</v>
      </c>
      <c r="T2038" t="s">
        <v>260</v>
      </c>
      <c r="U2038" t="s">
        <v>443</v>
      </c>
    </row>
    <row r="2039" spans="1:21" x14ac:dyDescent="0.35">
      <c r="A2039" s="2" t="s">
        <v>53</v>
      </c>
      <c r="B2039" s="1" t="s">
        <v>133</v>
      </c>
      <c r="C2039" t="s">
        <v>512</v>
      </c>
      <c r="D2039" s="1" t="s">
        <v>55</v>
      </c>
      <c r="E2039" s="1" t="s">
        <v>25</v>
      </c>
      <c r="F2039" s="1" t="s">
        <v>26</v>
      </c>
      <c r="G2039" s="1" t="s">
        <v>215</v>
      </c>
      <c r="H2039" t="s">
        <v>27</v>
      </c>
      <c r="I2039" s="1" t="s">
        <v>272</v>
      </c>
      <c r="J2039" t="s">
        <v>17</v>
      </c>
      <c r="K2039" s="1" t="s">
        <v>57</v>
      </c>
      <c r="L2039" t="s">
        <v>278</v>
      </c>
      <c r="M2039" t="s">
        <v>60</v>
      </c>
      <c r="N2039">
        <v>1</v>
      </c>
      <c r="O2039" t="s">
        <v>232</v>
      </c>
      <c r="P2039">
        <v>1</v>
      </c>
      <c r="Q2039">
        <v>1</v>
      </c>
      <c r="R2039" t="s">
        <v>234</v>
      </c>
      <c r="S2039" t="s">
        <v>258</v>
      </c>
      <c r="T2039" t="s">
        <v>260</v>
      </c>
      <c r="U2039" t="s">
        <v>443</v>
      </c>
    </row>
    <row r="2040" spans="1:21" x14ac:dyDescent="0.35">
      <c r="A2040" s="2" t="s">
        <v>53</v>
      </c>
      <c r="B2040" s="1" t="s">
        <v>133</v>
      </c>
      <c r="C2040" t="s">
        <v>512</v>
      </c>
      <c r="D2040" s="1" t="s">
        <v>55</v>
      </c>
      <c r="E2040" s="1" t="s">
        <v>25</v>
      </c>
      <c r="F2040" s="1" t="s">
        <v>26</v>
      </c>
      <c r="G2040" s="1" t="s">
        <v>215</v>
      </c>
      <c r="H2040" t="s">
        <v>30</v>
      </c>
      <c r="I2040" s="1" t="s">
        <v>237</v>
      </c>
      <c r="J2040" t="s">
        <v>17</v>
      </c>
      <c r="K2040" s="1" t="s">
        <v>57</v>
      </c>
      <c r="L2040" t="s">
        <v>363</v>
      </c>
      <c r="M2040" t="s">
        <v>62</v>
      </c>
      <c r="N2040">
        <v>1</v>
      </c>
      <c r="O2040" t="s">
        <v>232</v>
      </c>
      <c r="P2040">
        <v>0</v>
      </c>
      <c r="Q2040">
        <v>1</v>
      </c>
      <c r="R2040" t="s">
        <v>234</v>
      </c>
      <c r="S2040" t="s">
        <v>258</v>
      </c>
      <c r="T2040" t="s">
        <v>260</v>
      </c>
      <c r="U2040" t="s">
        <v>443</v>
      </c>
    </row>
    <row r="2041" spans="1:21" x14ac:dyDescent="0.35">
      <c r="A2041" s="2" t="s">
        <v>53</v>
      </c>
      <c r="B2041" s="1" t="s">
        <v>133</v>
      </c>
      <c r="C2041" t="s">
        <v>512</v>
      </c>
      <c r="D2041" s="1" t="s">
        <v>55</v>
      </c>
      <c r="E2041" s="1" t="s">
        <v>25</v>
      </c>
      <c r="F2041" s="1" t="s">
        <v>26</v>
      </c>
      <c r="G2041" s="1" t="s">
        <v>215</v>
      </c>
      <c r="H2041" t="s">
        <v>30</v>
      </c>
      <c r="I2041" s="1" t="s">
        <v>272</v>
      </c>
      <c r="J2041" t="s">
        <v>17</v>
      </c>
      <c r="K2041" s="1" t="s">
        <v>57</v>
      </c>
      <c r="L2041" t="s">
        <v>278</v>
      </c>
      <c r="M2041" t="s">
        <v>60</v>
      </c>
      <c r="N2041">
        <v>1</v>
      </c>
      <c r="O2041" t="s">
        <v>232</v>
      </c>
      <c r="P2041">
        <v>1</v>
      </c>
      <c r="Q2041">
        <v>1</v>
      </c>
      <c r="R2041" t="s">
        <v>234</v>
      </c>
      <c r="S2041" t="s">
        <v>258</v>
      </c>
      <c r="T2041" t="s">
        <v>260</v>
      </c>
      <c r="U2041" t="s">
        <v>443</v>
      </c>
    </row>
    <row r="2042" spans="1:21" x14ac:dyDescent="0.35">
      <c r="A2042" s="2" t="s">
        <v>53</v>
      </c>
      <c r="B2042" s="1" t="s">
        <v>133</v>
      </c>
      <c r="C2042" t="s">
        <v>512</v>
      </c>
      <c r="D2042" s="1" t="s">
        <v>55</v>
      </c>
      <c r="E2042" s="1" t="s">
        <v>25</v>
      </c>
      <c r="F2042" s="1" t="s">
        <v>15</v>
      </c>
      <c r="G2042" s="1" t="s">
        <v>215</v>
      </c>
      <c r="H2042" t="s">
        <v>16</v>
      </c>
      <c r="I2042" s="1" t="s">
        <v>237</v>
      </c>
      <c r="J2042" t="s">
        <v>17</v>
      </c>
      <c r="K2042" s="1" t="s">
        <v>57</v>
      </c>
      <c r="L2042" t="s">
        <v>278</v>
      </c>
      <c r="M2042" t="s">
        <v>62</v>
      </c>
      <c r="N2042">
        <v>1</v>
      </c>
      <c r="O2042" t="s">
        <v>232</v>
      </c>
      <c r="P2042">
        <v>0</v>
      </c>
      <c r="Q2042">
        <v>1</v>
      </c>
      <c r="R2042" t="s">
        <v>234</v>
      </c>
      <c r="S2042" t="s">
        <v>258</v>
      </c>
      <c r="T2042" t="s">
        <v>260</v>
      </c>
      <c r="U2042" t="s">
        <v>443</v>
      </c>
    </row>
    <row r="2043" spans="1:21" x14ac:dyDescent="0.35">
      <c r="A2043" s="2" t="s">
        <v>53</v>
      </c>
      <c r="B2043" s="1" t="s">
        <v>133</v>
      </c>
      <c r="C2043" t="s">
        <v>512</v>
      </c>
      <c r="D2043" s="1" t="s">
        <v>55</v>
      </c>
      <c r="E2043" s="1" t="s">
        <v>25</v>
      </c>
      <c r="F2043" s="1" t="s">
        <v>15</v>
      </c>
      <c r="G2043" s="1" t="s">
        <v>215</v>
      </c>
      <c r="H2043" t="s">
        <v>27</v>
      </c>
      <c r="I2043" s="1" t="s">
        <v>237</v>
      </c>
      <c r="J2043" t="s">
        <v>17</v>
      </c>
      <c r="K2043" s="1" t="s">
        <v>57</v>
      </c>
      <c r="L2043" t="s">
        <v>278</v>
      </c>
      <c r="M2043" t="s">
        <v>62</v>
      </c>
      <c r="N2043">
        <v>1</v>
      </c>
      <c r="O2043" t="s">
        <v>232</v>
      </c>
      <c r="P2043">
        <v>0</v>
      </c>
      <c r="Q2043">
        <v>1</v>
      </c>
      <c r="R2043" t="s">
        <v>234</v>
      </c>
      <c r="S2043" t="s">
        <v>258</v>
      </c>
      <c r="T2043" t="s">
        <v>260</v>
      </c>
      <c r="U2043" t="s">
        <v>443</v>
      </c>
    </row>
    <row r="2044" spans="1:21" x14ac:dyDescent="0.35">
      <c r="A2044" s="2" t="s">
        <v>53</v>
      </c>
      <c r="B2044" s="1" t="s">
        <v>133</v>
      </c>
      <c r="C2044" t="s">
        <v>512</v>
      </c>
      <c r="D2044" s="1" t="s">
        <v>55</v>
      </c>
      <c r="E2044" s="1" t="s">
        <v>25</v>
      </c>
      <c r="F2044" s="1" t="s">
        <v>15</v>
      </c>
      <c r="G2044" s="1" t="s">
        <v>215</v>
      </c>
      <c r="H2044" t="s">
        <v>24</v>
      </c>
      <c r="I2044" s="1" t="s">
        <v>237</v>
      </c>
      <c r="J2044" t="s">
        <v>17</v>
      </c>
      <c r="K2044" s="1" t="s">
        <v>57</v>
      </c>
      <c r="L2044" t="s">
        <v>278</v>
      </c>
      <c r="M2044" t="s">
        <v>62</v>
      </c>
      <c r="N2044">
        <v>1</v>
      </c>
      <c r="O2044" t="s">
        <v>232</v>
      </c>
      <c r="P2044">
        <v>0</v>
      </c>
      <c r="Q2044">
        <v>1</v>
      </c>
      <c r="R2044" t="s">
        <v>234</v>
      </c>
      <c r="S2044" t="s">
        <v>258</v>
      </c>
      <c r="T2044" t="s">
        <v>260</v>
      </c>
      <c r="U2044" t="s">
        <v>443</v>
      </c>
    </row>
    <row r="2045" spans="1:21" x14ac:dyDescent="0.35">
      <c r="A2045" s="2" t="s">
        <v>53</v>
      </c>
      <c r="B2045" s="1" t="s">
        <v>133</v>
      </c>
      <c r="C2045" t="s">
        <v>512</v>
      </c>
      <c r="D2045" s="1" t="s">
        <v>55</v>
      </c>
      <c r="E2045" s="1" t="s">
        <v>25</v>
      </c>
      <c r="F2045" s="1" t="s">
        <v>29</v>
      </c>
      <c r="G2045" s="1" t="s">
        <v>29</v>
      </c>
      <c r="H2045" t="s">
        <v>20</v>
      </c>
      <c r="I2045" s="1" t="s">
        <v>272</v>
      </c>
      <c r="J2045" t="s">
        <v>17</v>
      </c>
      <c r="K2045" s="1" t="s">
        <v>57</v>
      </c>
      <c r="L2045" t="s">
        <v>278</v>
      </c>
      <c r="M2045" t="s">
        <v>60</v>
      </c>
      <c r="N2045">
        <v>1</v>
      </c>
      <c r="O2045" t="s">
        <v>232</v>
      </c>
      <c r="P2045">
        <v>1</v>
      </c>
      <c r="Q2045">
        <v>1</v>
      </c>
      <c r="R2045" t="s">
        <v>234</v>
      </c>
      <c r="S2045" t="s">
        <v>258</v>
      </c>
      <c r="T2045" t="s">
        <v>260</v>
      </c>
      <c r="U2045" t="s">
        <v>443</v>
      </c>
    </row>
    <row r="2046" spans="1:21" x14ac:dyDescent="0.35">
      <c r="A2046" s="2" t="s">
        <v>53</v>
      </c>
      <c r="B2046" s="1" t="s">
        <v>133</v>
      </c>
      <c r="C2046" t="s">
        <v>512</v>
      </c>
      <c r="D2046" s="1" t="s">
        <v>55</v>
      </c>
      <c r="E2046" s="1" t="s">
        <v>25</v>
      </c>
      <c r="F2046" s="1" t="s">
        <v>29</v>
      </c>
      <c r="G2046" s="1" t="s">
        <v>29</v>
      </c>
      <c r="H2046" t="s">
        <v>27</v>
      </c>
      <c r="I2046" s="1" t="s">
        <v>272</v>
      </c>
      <c r="J2046" t="s">
        <v>17</v>
      </c>
      <c r="K2046" s="1" t="s">
        <v>57</v>
      </c>
      <c r="L2046" t="s">
        <v>278</v>
      </c>
      <c r="M2046" t="s">
        <v>60</v>
      </c>
      <c r="N2046">
        <v>1</v>
      </c>
      <c r="O2046" t="s">
        <v>232</v>
      </c>
      <c r="P2046">
        <v>1</v>
      </c>
      <c r="Q2046">
        <v>1</v>
      </c>
      <c r="R2046" t="s">
        <v>234</v>
      </c>
      <c r="S2046" t="s">
        <v>258</v>
      </c>
      <c r="T2046" t="s">
        <v>260</v>
      </c>
      <c r="U2046" t="s">
        <v>443</v>
      </c>
    </row>
    <row r="2047" spans="1:21" x14ac:dyDescent="0.35">
      <c r="A2047" s="2" t="s">
        <v>53</v>
      </c>
      <c r="B2047" s="1" t="s">
        <v>133</v>
      </c>
      <c r="C2047" t="s">
        <v>512</v>
      </c>
      <c r="D2047" s="1" t="s">
        <v>55</v>
      </c>
      <c r="E2047" s="1" t="s">
        <v>25</v>
      </c>
      <c r="F2047" s="1" t="s">
        <v>21</v>
      </c>
      <c r="G2047" s="1" t="s">
        <v>29</v>
      </c>
      <c r="H2047" t="s">
        <v>52</v>
      </c>
      <c r="I2047" s="1" t="s">
        <v>237</v>
      </c>
      <c r="J2047" t="s">
        <v>17</v>
      </c>
      <c r="K2047" s="1" t="s">
        <v>57</v>
      </c>
      <c r="L2047" t="s">
        <v>278</v>
      </c>
      <c r="M2047" t="s">
        <v>60</v>
      </c>
      <c r="N2047">
        <v>1</v>
      </c>
      <c r="O2047" t="s">
        <v>232</v>
      </c>
      <c r="P2047">
        <v>0</v>
      </c>
      <c r="Q2047">
        <v>1</v>
      </c>
      <c r="R2047" t="s">
        <v>234</v>
      </c>
      <c r="S2047" t="s">
        <v>258</v>
      </c>
      <c r="T2047" t="s">
        <v>260</v>
      </c>
      <c r="U2047" t="s">
        <v>443</v>
      </c>
    </row>
    <row r="2048" spans="1:21" x14ac:dyDescent="0.35">
      <c r="A2048" s="2" t="s">
        <v>53</v>
      </c>
      <c r="B2048" s="1" t="s">
        <v>133</v>
      </c>
      <c r="C2048" t="s">
        <v>512</v>
      </c>
      <c r="D2048" s="1" t="s">
        <v>55</v>
      </c>
      <c r="E2048" s="1" t="s">
        <v>25</v>
      </c>
      <c r="F2048" s="1" t="s">
        <v>21</v>
      </c>
      <c r="G2048" s="1" t="s">
        <v>29</v>
      </c>
      <c r="H2048" t="s">
        <v>52</v>
      </c>
      <c r="I2048" s="1" t="s">
        <v>272</v>
      </c>
      <c r="J2048" t="s">
        <v>17</v>
      </c>
      <c r="K2048" s="1" t="s">
        <v>57</v>
      </c>
      <c r="L2048" t="s">
        <v>278</v>
      </c>
      <c r="M2048" t="s">
        <v>60</v>
      </c>
      <c r="N2048">
        <v>1</v>
      </c>
      <c r="O2048" t="s">
        <v>232</v>
      </c>
      <c r="P2048">
        <v>0</v>
      </c>
      <c r="Q2048">
        <v>1</v>
      </c>
      <c r="R2048" t="s">
        <v>234</v>
      </c>
      <c r="S2048" t="s">
        <v>258</v>
      </c>
      <c r="T2048" t="s">
        <v>260</v>
      </c>
      <c r="U2048" t="s">
        <v>443</v>
      </c>
    </row>
    <row r="2049" spans="1:21" x14ac:dyDescent="0.35">
      <c r="A2049" s="2" t="s">
        <v>53</v>
      </c>
      <c r="B2049" s="1" t="s">
        <v>133</v>
      </c>
      <c r="C2049" t="s">
        <v>512</v>
      </c>
      <c r="D2049" s="1" t="s">
        <v>55</v>
      </c>
      <c r="E2049" s="1" t="s">
        <v>25</v>
      </c>
      <c r="F2049" s="1" t="s">
        <v>21</v>
      </c>
      <c r="G2049" s="1" t="s">
        <v>29</v>
      </c>
      <c r="H2049" t="s">
        <v>16</v>
      </c>
      <c r="I2049" s="1" t="s">
        <v>237</v>
      </c>
      <c r="J2049" t="s">
        <v>17</v>
      </c>
      <c r="K2049" s="1" t="s">
        <v>57</v>
      </c>
      <c r="L2049" t="s">
        <v>278</v>
      </c>
      <c r="M2049" t="s">
        <v>405</v>
      </c>
      <c r="N2049">
        <v>1</v>
      </c>
      <c r="O2049" t="s">
        <v>232</v>
      </c>
      <c r="P2049">
        <v>1</v>
      </c>
      <c r="Q2049">
        <v>1</v>
      </c>
      <c r="R2049" t="s">
        <v>234</v>
      </c>
      <c r="S2049" t="s">
        <v>258</v>
      </c>
      <c r="T2049" t="s">
        <v>260</v>
      </c>
      <c r="U2049" t="s">
        <v>443</v>
      </c>
    </row>
    <row r="2050" spans="1:21" x14ac:dyDescent="0.35">
      <c r="A2050" s="2" t="s">
        <v>53</v>
      </c>
      <c r="B2050" s="1" t="s">
        <v>133</v>
      </c>
      <c r="C2050" t="s">
        <v>512</v>
      </c>
      <c r="D2050" s="1" t="s">
        <v>55</v>
      </c>
      <c r="E2050" s="1" t="s">
        <v>25</v>
      </c>
      <c r="F2050" s="1" t="s">
        <v>21</v>
      </c>
      <c r="G2050" s="1" t="s">
        <v>29</v>
      </c>
      <c r="H2050" t="s">
        <v>20</v>
      </c>
      <c r="I2050" s="1" t="s">
        <v>237</v>
      </c>
      <c r="J2050" t="s">
        <v>17</v>
      </c>
      <c r="K2050" s="1" t="s">
        <v>57</v>
      </c>
      <c r="L2050" t="s">
        <v>278</v>
      </c>
      <c r="M2050" t="s">
        <v>60</v>
      </c>
      <c r="N2050">
        <v>1</v>
      </c>
      <c r="O2050" t="s">
        <v>232</v>
      </c>
      <c r="P2050">
        <v>1</v>
      </c>
      <c r="Q2050">
        <v>1</v>
      </c>
      <c r="R2050" t="s">
        <v>234</v>
      </c>
      <c r="S2050" t="s">
        <v>258</v>
      </c>
      <c r="T2050" t="s">
        <v>260</v>
      </c>
      <c r="U2050" t="s">
        <v>443</v>
      </c>
    </row>
    <row r="2051" spans="1:21" x14ac:dyDescent="0.35">
      <c r="A2051" s="2" t="s">
        <v>53</v>
      </c>
      <c r="B2051" s="1" t="s">
        <v>133</v>
      </c>
      <c r="C2051" t="s">
        <v>512</v>
      </c>
      <c r="D2051" s="1" t="s">
        <v>55</v>
      </c>
      <c r="E2051" s="1" t="s">
        <v>25</v>
      </c>
      <c r="F2051" s="1" t="s">
        <v>21</v>
      </c>
      <c r="G2051" s="1" t="s">
        <v>29</v>
      </c>
      <c r="H2051" t="s">
        <v>20</v>
      </c>
      <c r="I2051" s="1" t="s">
        <v>272</v>
      </c>
      <c r="J2051" t="s">
        <v>17</v>
      </c>
      <c r="K2051" s="1" t="s">
        <v>57</v>
      </c>
      <c r="L2051" t="s">
        <v>278</v>
      </c>
      <c r="M2051" t="s">
        <v>60</v>
      </c>
      <c r="N2051">
        <v>1</v>
      </c>
      <c r="O2051" t="s">
        <v>232</v>
      </c>
      <c r="P2051">
        <v>1</v>
      </c>
      <c r="Q2051">
        <v>1</v>
      </c>
      <c r="R2051" t="s">
        <v>234</v>
      </c>
      <c r="S2051" t="s">
        <v>258</v>
      </c>
      <c r="T2051" t="s">
        <v>260</v>
      </c>
      <c r="U2051" t="s">
        <v>443</v>
      </c>
    </row>
    <row r="2052" spans="1:21" x14ac:dyDescent="0.35">
      <c r="A2052" s="2" t="s">
        <v>53</v>
      </c>
      <c r="B2052" s="1" t="s">
        <v>133</v>
      </c>
      <c r="C2052" t="s">
        <v>512</v>
      </c>
      <c r="D2052" s="1" t="s">
        <v>55</v>
      </c>
      <c r="E2052" s="1" t="s">
        <v>25</v>
      </c>
      <c r="F2052" s="1" t="s">
        <v>21</v>
      </c>
      <c r="G2052" s="1" t="s">
        <v>29</v>
      </c>
      <c r="H2052" t="s">
        <v>27</v>
      </c>
      <c r="I2052" s="1" t="s">
        <v>237</v>
      </c>
      <c r="J2052" t="s">
        <v>17</v>
      </c>
      <c r="K2052" s="1" t="s">
        <v>57</v>
      </c>
      <c r="L2052" t="s">
        <v>278</v>
      </c>
      <c r="M2052" t="s">
        <v>62</v>
      </c>
      <c r="N2052">
        <v>1</v>
      </c>
      <c r="O2052" t="s">
        <v>232</v>
      </c>
      <c r="P2052">
        <v>1</v>
      </c>
      <c r="Q2052">
        <v>1</v>
      </c>
      <c r="R2052" t="s">
        <v>234</v>
      </c>
      <c r="S2052" t="s">
        <v>258</v>
      </c>
      <c r="T2052" t="s">
        <v>260</v>
      </c>
      <c r="U2052" t="s">
        <v>443</v>
      </c>
    </row>
    <row r="2053" spans="1:21" x14ac:dyDescent="0.35">
      <c r="A2053" s="2" t="s">
        <v>53</v>
      </c>
      <c r="B2053" s="1" t="s">
        <v>133</v>
      </c>
      <c r="C2053" t="s">
        <v>507</v>
      </c>
      <c r="D2053" s="1" t="s">
        <v>517</v>
      </c>
      <c r="E2053" s="1" t="s">
        <v>14</v>
      </c>
      <c r="F2053" s="1" t="s">
        <v>26</v>
      </c>
      <c r="G2053" s="1" t="s">
        <v>215</v>
      </c>
      <c r="H2053" t="s">
        <v>52</v>
      </c>
      <c r="I2053" s="1" t="s">
        <v>237</v>
      </c>
      <c r="J2053" t="s">
        <v>17</v>
      </c>
      <c r="K2053" s="1" t="s">
        <v>64</v>
      </c>
      <c r="L2053" t="s">
        <v>278</v>
      </c>
      <c r="M2053" t="s">
        <v>64</v>
      </c>
      <c r="N2053">
        <v>1</v>
      </c>
      <c r="O2053" t="s">
        <v>232</v>
      </c>
      <c r="P2053">
        <v>0</v>
      </c>
      <c r="Q2053">
        <v>1</v>
      </c>
      <c r="R2053" t="s">
        <v>234</v>
      </c>
      <c r="S2053" t="s">
        <v>258</v>
      </c>
      <c r="T2053" t="s">
        <v>260</v>
      </c>
      <c r="U2053" t="s">
        <v>443</v>
      </c>
    </row>
    <row r="2054" spans="1:21" x14ac:dyDescent="0.35">
      <c r="A2054" s="2" t="s">
        <v>53</v>
      </c>
      <c r="B2054" s="1" t="s">
        <v>133</v>
      </c>
      <c r="C2054" t="s">
        <v>507</v>
      </c>
      <c r="D2054" s="1" t="s">
        <v>517</v>
      </c>
      <c r="E2054" s="1" t="s">
        <v>14</v>
      </c>
      <c r="F2054" s="1" t="s">
        <v>26</v>
      </c>
      <c r="G2054" s="1" t="s">
        <v>215</v>
      </c>
      <c r="H2054" t="s">
        <v>52</v>
      </c>
      <c r="I2054" s="1" t="s">
        <v>237</v>
      </c>
      <c r="J2054" t="s">
        <v>17</v>
      </c>
      <c r="K2054" s="1" t="s">
        <v>64</v>
      </c>
      <c r="L2054" t="s">
        <v>278</v>
      </c>
      <c r="M2054" t="s">
        <v>64</v>
      </c>
      <c r="N2054">
        <v>1</v>
      </c>
      <c r="O2054" t="s">
        <v>232</v>
      </c>
      <c r="P2054">
        <v>1</v>
      </c>
      <c r="Q2054">
        <v>1</v>
      </c>
      <c r="R2054" t="s">
        <v>234</v>
      </c>
      <c r="S2054" t="s">
        <v>258</v>
      </c>
      <c r="T2054" t="s">
        <v>260</v>
      </c>
      <c r="U2054" t="s">
        <v>443</v>
      </c>
    </row>
    <row r="2055" spans="1:21" x14ac:dyDescent="0.35">
      <c r="A2055" s="2" t="s">
        <v>53</v>
      </c>
      <c r="B2055" s="1" t="s">
        <v>133</v>
      </c>
      <c r="C2055" t="s">
        <v>507</v>
      </c>
      <c r="D2055" s="1" t="s">
        <v>517</v>
      </c>
      <c r="E2055" s="1" t="s">
        <v>14</v>
      </c>
      <c r="F2055" s="1" t="s">
        <v>26</v>
      </c>
      <c r="G2055" s="1" t="s">
        <v>215</v>
      </c>
      <c r="H2055" t="s">
        <v>52</v>
      </c>
      <c r="I2055" s="1" t="s">
        <v>237</v>
      </c>
      <c r="J2055" t="s">
        <v>17</v>
      </c>
      <c r="K2055" s="1" t="s">
        <v>64</v>
      </c>
      <c r="L2055" t="s">
        <v>363</v>
      </c>
      <c r="M2055" t="s">
        <v>64</v>
      </c>
      <c r="N2055">
        <v>1</v>
      </c>
      <c r="O2055" t="s">
        <v>232</v>
      </c>
      <c r="P2055">
        <v>1</v>
      </c>
      <c r="Q2055">
        <v>1</v>
      </c>
      <c r="R2055" t="s">
        <v>234</v>
      </c>
      <c r="S2055" t="s">
        <v>258</v>
      </c>
      <c r="T2055" t="s">
        <v>260</v>
      </c>
      <c r="U2055" t="s">
        <v>443</v>
      </c>
    </row>
    <row r="2056" spans="1:21" x14ac:dyDescent="0.35">
      <c r="A2056" s="2" t="s">
        <v>53</v>
      </c>
      <c r="B2056" s="1" t="s">
        <v>133</v>
      </c>
      <c r="C2056" t="s">
        <v>507</v>
      </c>
      <c r="D2056" s="1" t="s">
        <v>517</v>
      </c>
      <c r="E2056" s="1" t="s">
        <v>14</v>
      </c>
      <c r="F2056" s="1" t="s">
        <v>26</v>
      </c>
      <c r="G2056" s="1" t="s">
        <v>215</v>
      </c>
      <c r="H2056" t="s">
        <v>16</v>
      </c>
      <c r="I2056" s="1" t="s">
        <v>370</v>
      </c>
      <c r="J2056" t="s">
        <v>17</v>
      </c>
      <c r="K2056" s="1" t="s">
        <v>64</v>
      </c>
      <c r="L2056" t="s">
        <v>278</v>
      </c>
      <c r="M2056" t="s">
        <v>67</v>
      </c>
      <c r="N2056">
        <v>1</v>
      </c>
      <c r="O2056" t="s">
        <v>232</v>
      </c>
      <c r="P2056">
        <v>1</v>
      </c>
      <c r="Q2056">
        <v>1</v>
      </c>
      <c r="R2056" t="s">
        <v>234</v>
      </c>
      <c r="S2056" t="s">
        <v>258</v>
      </c>
      <c r="T2056" t="s">
        <v>260</v>
      </c>
      <c r="U2056" t="s">
        <v>443</v>
      </c>
    </row>
    <row r="2057" spans="1:21" x14ac:dyDescent="0.35">
      <c r="A2057" s="2" t="s">
        <v>53</v>
      </c>
      <c r="B2057" s="1" t="s">
        <v>133</v>
      </c>
      <c r="C2057" t="s">
        <v>507</v>
      </c>
      <c r="D2057" s="1" t="s">
        <v>517</v>
      </c>
      <c r="E2057" s="1" t="s">
        <v>14</v>
      </c>
      <c r="F2057" s="1" t="s">
        <v>26</v>
      </c>
      <c r="G2057" s="1" t="s">
        <v>215</v>
      </c>
      <c r="H2057" t="s">
        <v>16</v>
      </c>
      <c r="I2057" s="1" t="s">
        <v>237</v>
      </c>
      <c r="J2057" t="s">
        <v>17</v>
      </c>
      <c r="K2057" s="1" t="s">
        <v>64</v>
      </c>
      <c r="L2057" t="s">
        <v>278</v>
      </c>
      <c r="M2057" t="s">
        <v>64</v>
      </c>
      <c r="N2057">
        <v>1</v>
      </c>
      <c r="O2057" t="s">
        <v>232</v>
      </c>
      <c r="P2057">
        <v>0</v>
      </c>
      <c r="Q2057">
        <v>1</v>
      </c>
      <c r="R2057" t="s">
        <v>234</v>
      </c>
      <c r="S2057" t="s">
        <v>258</v>
      </c>
      <c r="T2057" t="s">
        <v>260</v>
      </c>
      <c r="U2057" t="s">
        <v>443</v>
      </c>
    </row>
    <row r="2058" spans="1:21" x14ac:dyDescent="0.35">
      <c r="A2058" s="2" t="s">
        <v>53</v>
      </c>
      <c r="B2058" s="1" t="s">
        <v>133</v>
      </c>
      <c r="C2058" t="s">
        <v>507</v>
      </c>
      <c r="D2058" s="1" t="s">
        <v>517</v>
      </c>
      <c r="E2058" s="1" t="s">
        <v>14</v>
      </c>
      <c r="F2058" s="1" t="s">
        <v>26</v>
      </c>
      <c r="G2058" s="1" t="s">
        <v>215</v>
      </c>
      <c r="H2058" t="s">
        <v>16</v>
      </c>
      <c r="I2058" s="1" t="s">
        <v>237</v>
      </c>
      <c r="J2058" t="s">
        <v>17</v>
      </c>
      <c r="K2058" s="1" t="s">
        <v>64</v>
      </c>
      <c r="L2058" t="s">
        <v>278</v>
      </c>
      <c r="M2058" t="s">
        <v>65</v>
      </c>
      <c r="N2058">
        <v>1</v>
      </c>
      <c r="O2058" t="s">
        <v>232</v>
      </c>
      <c r="P2058">
        <v>0</v>
      </c>
      <c r="Q2058">
        <v>1</v>
      </c>
      <c r="R2058" t="s">
        <v>234</v>
      </c>
      <c r="S2058" t="s">
        <v>258</v>
      </c>
      <c r="T2058" t="s">
        <v>260</v>
      </c>
      <c r="U2058" t="s">
        <v>443</v>
      </c>
    </row>
    <row r="2059" spans="1:21" x14ac:dyDescent="0.35">
      <c r="A2059" s="2" t="s">
        <v>53</v>
      </c>
      <c r="B2059" s="1" t="s">
        <v>133</v>
      </c>
      <c r="C2059" t="s">
        <v>507</v>
      </c>
      <c r="D2059" s="1" t="s">
        <v>517</v>
      </c>
      <c r="E2059" s="1" t="s">
        <v>14</v>
      </c>
      <c r="F2059" s="1" t="s">
        <v>26</v>
      </c>
      <c r="G2059" s="1" t="s">
        <v>215</v>
      </c>
      <c r="H2059" t="s">
        <v>16</v>
      </c>
      <c r="I2059" s="1" t="s">
        <v>237</v>
      </c>
      <c r="J2059" t="s">
        <v>17</v>
      </c>
      <c r="K2059" s="1" t="s">
        <v>64</v>
      </c>
      <c r="L2059" t="s">
        <v>278</v>
      </c>
      <c r="M2059" t="s">
        <v>65</v>
      </c>
      <c r="N2059">
        <v>1</v>
      </c>
      <c r="O2059" t="s">
        <v>232</v>
      </c>
      <c r="P2059">
        <v>1</v>
      </c>
      <c r="Q2059">
        <v>1</v>
      </c>
      <c r="R2059" t="s">
        <v>234</v>
      </c>
      <c r="S2059" t="s">
        <v>258</v>
      </c>
      <c r="T2059" t="s">
        <v>260</v>
      </c>
      <c r="U2059" t="s">
        <v>444</v>
      </c>
    </row>
    <row r="2060" spans="1:21" x14ac:dyDescent="0.35">
      <c r="A2060" s="2" t="s">
        <v>53</v>
      </c>
      <c r="B2060" s="1" t="s">
        <v>133</v>
      </c>
      <c r="C2060" t="s">
        <v>507</v>
      </c>
      <c r="D2060" s="1" t="s">
        <v>517</v>
      </c>
      <c r="E2060" s="1" t="s">
        <v>14</v>
      </c>
      <c r="F2060" s="1" t="s">
        <v>26</v>
      </c>
      <c r="G2060" s="1" t="s">
        <v>215</v>
      </c>
      <c r="H2060" t="s">
        <v>16</v>
      </c>
      <c r="I2060" s="1" t="s">
        <v>237</v>
      </c>
      <c r="J2060" t="s">
        <v>17</v>
      </c>
      <c r="K2060" s="1" t="s">
        <v>64</v>
      </c>
      <c r="L2060" t="s">
        <v>363</v>
      </c>
      <c r="M2060" t="s">
        <v>64</v>
      </c>
      <c r="N2060">
        <v>1</v>
      </c>
      <c r="O2060" t="s">
        <v>232</v>
      </c>
      <c r="P2060">
        <v>1</v>
      </c>
      <c r="Q2060">
        <v>1</v>
      </c>
      <c r="R2060" t="s">
        <v>234</v>
      </c>
      <c r="S2060" t="s">
        <v>258</v>
      </c>
      <c r="T2060" t="s">
        <v>260</v>
      </c>
      <c r="U2060" t="s">
        <v>443</v>
      </c>
    </row>
    <row r="2061" spans="1:21" x14ac:dyDescent="0.35">
      <c r="A2061" s="2" t="s">
        <v>53</v>
      </c>
      <c r="B2061" s="1" t="s">
        <v>133</v>
      </c>
      <c r="C2061" t="s">
        <v>507</v>
      </c>
      <c r="D2061" s="1" t="s">
        <v>517</v>
      </c>
      <c r="E2061" s="1" t="s">
        <v>14</v>
      </c>
      <c r="F2061" s="1" t="s">
        <v>26</v>
      </c>
      <c r="G2061" s="1" t="s">
        <v>215</v>
      </c>
      <c r="H2061" t="s">
        <v>16</v>
      </c>
      <c r="I2061" s="1" t="s">
        <v>237</v>
      </c>
      <c r="J2061" t="s">
        <v>17</v>
      </c>
      <c r="K2061" s="1" t="s">
        <v>64</v>
      </c>
      <c r="L2061" t="s">
        <v>363</v>
      </c>
      <c r="M2061" t="s">
        <v>67</v>
      </c>
      <c r="N2061">
        <v>1</v>
      </c>
      <c r="O2061" t="s">
        <v>232</v>
      </c>
      <c r="P2061">
        <v>0</v>
      </c>
      <c r="Q2061">
        <v>1</v>
      </c>
      <c r="R2061" t="s">
        <v>234</v>
      </c>
      <c r="S2061" t="s">
        <v>258</v>
      </c>
      <c r="T2061" t="s">
        <v>260</v>
      </c>
      <c r="U2061" t="s">
        <v>443</v>
      </c>
    </row>
    <row r="2062" spans="1:21" x14ac:dyDescent="0.35">
      <c r="A2062" s="2" t="s">
        <v>53</v>
      </c>
      <c r="B2062" s="1" t="s">
        <v>133</v>
      </c>
      <c r="C2062" t="s">
        <v>507</v>
      </c>
      <c r="D2062" s="1" t="s">
        <v>517</v>
      </c>
      <c r="E2062" s="1" t="s">
        <v>14</v>
      </c>
      <c r="F2062" s="1" t="s">
        <v>26</v>
      </c>
      <c r="G2062" s="1" t="s">
        <v>215</v>
      </c>
      <c r="H2062" t="s">
        <v>20</v>
      </c>
      <c r="I2062" s="1" t="s">
        <v>237</v>
      </c>
      <c r="J2062" t="s">
        <v>17</v>
      </c>
      <c r="K2062" s="1" t="s">
        <v>64</v>
      </c>
      <c r="L2062" t="s">
        <v>363</v>
      </c>
      <c r="M2062" t="s">
        <v>66</v>
      </c>
      <c r="N2062">
        <v>1</v>
      </c>
      <c r="O2062" t="s">
        <v>232</v>
      </c>
      <c r="P2062">
        <v>0</v>
      </c>
      <c r="Q2062">
        <v>1</v>
      </c>
      <c r="R2062" t="s">
        <v>234</v>
      </c>
      <c r="S2062" t="s">
        <v>258</v>
      </c>
      <c r="T2062" t="s">
        <v>260</v>
      </c>
      <c r="U2062" t="s">
        <v>443</v>
      </c>
    </row>
    <row r="2063" spans="1:21" x14ac:dyDescent="0.35">
      <c r="A2063" s="2" t="s">
        <v>53</v>
      </c>
      <c r="B2063" s="1" t="s">
        <v>133</v>
      </c>
      <c r="C2063" t="s">
        <v>507</v>
      </c>
      <c r="D2063" s="1" t="s">
        <v>517</v>
      </c>
      <c r="E2063" s="1" t="s">
        <v>14</v>
      </c>
      <c r="F2063" s="1" t="s">
        <v>26</v>
      </c>
      <c r="G2063" s="1" t="s">
        <v>215</v>
      </c>
      <c r="H2063" t="s">
        <v>27</v>
      </c>
      <c r="I2063" s="1" t="s">
        <v>370</v>
      </c>
      <c r="J2063" t="s">
        <v>17</v>
      </c>
      <c r="K2063" s="1" t="s">
        <v>64</v>
      </c>
      <c r="L2063" t="s">
        <v>278</v>
      </c>
      <c r="M2063" t="s">
        <v>68</v>
      </c>
      <c r="N2063">
        <v>1</v>
      </c>
      <c r="O2063" t="s">
        <v>232</v>
      </c>
      <c r="P2063">
        <v>1</v>
      </c>
      <c r="Q2063">
        <v>1</v>
      </c>
      <c r="R2063" t="s">
        <v>234</v>
      </c>
      <c r="S2063" t="s">
        <v>258</v>
      </c>
      <c r="T2063" t="s">
        <v>260</v>
      </c>
      <c r="U2063" t="s">
        <v>443</v>
      </c>
    </row>
    <row r="2064" spans="1:21" x14ac:dyDescent="0.35">
      <c r="A2064" s="2" t="s">
        <v>53</v>
      </c>
      <c r="B2064" s="1" t="s">
        <v>133</v>
      </c>
      <c r="C2064" t="s">
        <v>507</v>
      </c>
      <c r="D2064" s="1" t="s">
        <v>517</v>
      </c>
      <c r="E2064" s="1" t="s">
        <v>14</v>
      </c>
      <c r="F2064" s="1" t="s">
        <v>26</v>
      </c>
      <c r="G2064" s="1" t="s">
        <v>215</v>
      </c>
      <c r="H2064" t="s">
        <v>27</v>
      </c>
      <c r="I2064" s="1" t="s">
        <v>237</v>
      </c>
      <c r="J2064" t="s">
        <v>17</v>
      </c>
      <c r="K2064" s="1" t="s">
        <v>64</v>
      </c>
      <c r="L2064" t="s">
        <v>363</v>
      </c>
      <c r="M2064" t="s">
        <v>65</v>
      </c>
      <c r="N2064">
        <v>1</v>
      </c>
      <c r="O2064" t="s">
        <v>232</v>
      </c>
      <c r="P2064">
        <v>0</v>
      </c>
      <c r="Q2064">
        <v>1</v>
      </c>
      <c r="R2064" t="s">
        <v>234</v>
      </c>
      <c r="S2064" t="s">
        <v>258</v>
      </c>
      <c r="T2064" t="s">
        <v>260</v>
      </c>
      <c r="U2064" t="s">
        <v>443</v>
      </c>
    </row>
    <row r="2065" spans="1:21" x14ac:dyDescent="0.35">
      <c r="A2065" s="2" t="s">
        <v>53</v>
      </c>
      <c r="B2065" s="1" t="s">
        <v>133</v>
      </c>
      <c r="C2065" t="s">
        <v>507</v>
      </c>
      <c r="D2065" s="1" t="s">
        <v>517</v>
      </c>
      <c r="E2065" s="1" t="s">
        <v>14</v>
      </c>
      <c r="F2065" s="1" t="s">
        <v>26</v>
      </c>
      <c r="G2065" s="1" t="s">
        <v>215</v>
      </c>
      <c r="H2065" t="s">
        <v>36</v>
      </c>
      <c r="I2065" s="1" t="s">
        <v>237</v>
      </c>
      <c r="J2065" t="s">
        <v>17</v>
      </c>
      <c r="K2065" s="1" t="s">
        <v>64</v>
      </c>
      <c r="L2065" t="s">
        <v>278</v>
      </c>
      <c r="M2065" t="s">
        <v>64</v>
      </c>
      <c r="N2065">
        <v>1</v>
      </c>
      <c r="O2065" t="s">
        <v>232</v>
      </c>
      <c r="P2065">
        <v>1</v>
      </c>
      <c r="Q2065">
        <v>1</v>
      </c>
      <c r="R2065" t="s">
        <v>234</v>
      </c>
      <c r="S2065" t="s">
        <v>258</v>
      </c>
      <c r="T2065" t="s">
        <v>260</v>
      </c>
      <c r="U2065" t="s">
        <v>443</v>
      </c>
    </row>
    <row r="2066" spans="1:21" x14ac:dyDescent="0.35">
      <c r="A2066" s="2" t="s">
        <v>53</v>
      </c>
      <c r="B2066" s="1" t="s">
        <v>133</v>
      </c>
      <c r="C2066" t="s">
        <v>507</v>
      </c>
      <c r="D2066" s="1" t="s">
        <v>517</v>
      </c>
      <c r="E2066" s="1" t="s">
        <v>14</v>
      </c>
      <c r="F2066" s="1" t="s">
        <v>15</v>
      </c>
      <c r="G2066" s="1" t="s">
        <v>215</v>
      </c>
      <c r="H2066" t="s">
        <v>16</v>
      </c>
      <c r="I2066" s="1" t="s">
        <v>237</v>
      </c>
      <c r="J2066" t="s">
        <v>17</v>
      </c>
      <c r="K2066" s="1" t="s">
        <v>64</v>
      </c>
      <c r="L2066" t="s">
        <v>278</v>
      </c>
      <c r="M2066" t="s">
        <v>66</v>
      </c>
      <c r="N2066">
        <v>1</v>
      </c>
      <c r="O2066" t="s">
        <v>232</v>
      </c>
      <c r="P2066">
        <v>0</v>
      </c>
      <c r="Q2066">
        <v>1</v>
      </c>
      <c r="R2066" t="s">
        <v>234</v>
      </c>
      <c r="S2066" t="s">
        <v>258</v>
      </c>
      <c r="T2066" t="s">
        <v>260</v>
      </c>
      <c r="U2066" t="s">
        <v>443</v>
      </c>
    </row>
    <row r="2067" spans="1:21" x14ac:dyDescent="0.35">
      <c r="A2067" s="2" t="s">
        <v>53</v>
      </c>
      <c r="B2067" s="1" t="s">
        <v>133</v>
      </c>
      <c r="C2067" t="s">
        <v>507</v>
      </c>
      <c r="D2067" s="1" t="s">
        <v>517</v>
      </c>
      <c r="E2067" s="1" t="s">
        <v>14</v>
      </c>
      <c r="F2067" s="1" t="s">
        <v>15</v>
      </c>
      <c r="G2067" s="1" t="s">
        <v>215</v>
      </c>
      <c r="H2067" t="s">
        <v>27</v>
      </c>
      <c r="I2067" s="1" t="s">
        <v>237</v>
      </c>
      <c r="J2067" t="s">
        <v>17</v>
      </c>
      <c r="K2067" s="1" t="s">
        <v>64</v>
      </c>
      <c r="L2067" t="s">
        <v>278</v>
      </c>
      <c r="M2067" t="s">
        <v>64</v>
      </c>
      <c r="N2067">
        <v>1</v>
      </c>
      <c r="O2067" t="s">
        <v>232</v>
      </c>
      <c r="P2067">
        <v>1</v>
      </c>
      <c r="Q2067">
        <v>1</v>
      </c>
      <c r="R2067" t="s">
        <v>234</v>
      </c>
      <c r="S2067" t="s">
        <v>258</v>
      </c>
      <c r="T2067" t="s">
        <v>260</v>
      </c>
      <c r="U2067" t="s">
        <v>443</v>
      </c>
    </row>
    <row r="2068" spans="1:21" x14ac:dyDescent="0.35">
      <c r="A2068" s="2" t="s">
        <v>53</v>
      </c>
      <c r="B2068" s="1" t="s">
        <v>133</v>
      </c>
      <c r="C2068" t="s">
        <v>507</v>
      </c>
      <c r="D2068" s="1" t="s">
        <v>517</v>
      </c>
      <c r="E2068" s="1" t="s">
        <v>14</v>
      </c>
      <c r="F2068" s="1" t="s">
        <v>15</v>
      </c>
      <c r="G2068" s="1" t="s">
        <v>215</v>
      </c>
      <c r="H2068" t="s">
        <v>24</v>
      </c>
      <c r="I2068" s="1" t="s">
        <v>237</v>
      </c>
      <c r="J2068" t="s">
        <v>17</v>
      </c>
      <c r="K2068" s="1" t="s">
        <v>64</v>
      </c>
      <c r="L2068" t="s">
        <v>363</v>
      </c>
      <c r="M2068" t="s">
        <v>66</v>
      </c>
      <c r="N2068">
        <v>1</v>
      </c>
      <c r="O2068" t="s">
        <v>232</v>
      </c>
      <c r="P2068">
        <v>0</v>
      </c>
      <c r="Q2068">
        <v>1</v>
      </c>
      <c r="R2068" t="s">
        <v>234</v>
      </c>
      <c r="S2068" t="s">
        <v>258</v>
      </c>
      <c r="T2068" t="s">
        <v>260</v>
      </c>
      <c r="U2068" t="s">
        <v>443</v>
      </c>
    </row>
    <row r="2069" spans="1:21" x14ac:dyDescent="0.35">
      <c r="A2069" s="2" t="s">
        <v>53</v>
      </c>
      <c r="B2069" s="1" t="s">
        <v>133</v>
      </c>
      <c r="C2069" t="s">
        <v>507</v>
      </c>
      <c r="D2069" s="1" t="s">
        <v>517</v>
      </c>
      <c r="E2069" s="1" t="s">
        <v>14</v>
      </c>
      <c r="F2069" s="1" t="s">
        <v>29</v>
      </c>
      <c r="G2069" s="1" t="s">
        <v>29</v>
      </c>
      <c r="H2069" t="s">
        <v>27</v>
      </c>
      <c r="I2069" s="1" t="s">
        <v>237</v>
      </c>
      <c r="J2069" t="s">
        <v>17</v>
      </c>
      <c r="K2069" s="1" t="s">
        <v>64</v>
      </c>
      <c r="L2069" t="s">
        <v>363</v>
      </c>
      <c r="M2069" t="s">
        <v>66</v>
      </c>
      <c r="N2069">
        <v>1</v>
      </c>
      <c r="O2069" t="s">
        <v>232</v>
      </c>
      <c r="P2069">
        <v>0</v>
      </c>
      <c r="Q2069">
        <v>1</v>
      </c>
      <c r="R2069" t="s">
        <v>234</v>
      </c>
      <c r="S2069" t="s">
        <v>258</v>
      </c>
      <c r="T2069" t="s">
        <v>260</v>
      </c>
      <c r="U2069" t="s">
        <v>443</v>
      </c>
    </row>
    <row r="2070" spans="1:21" x14ac:dyDescent="0.35">
      <c r="A2070" s="2" t="s">
        <v>53</v>
      </c>
      <c r="B2070" s="1" t="s">
        <v>133</v>
      </c>
      <c r="C2070" t="s">
        <v>507</v>
      </c>
      <c r="D2070" s="1" t="s">
        <v>517</v>
      </c>
      <c r="E2070" s="1" t="s">
        <v>14</v>
      </c>
      <c r="F2070" s="1" t="s">
        <v>21</v>
      </c>
      <c r="G2070" s="1" t="s">
        <v>29</v>
      </c>
      <c r="H2070" t="s">
        <v>16</v>
      </c>
      <c r="I2070" s="1" t="s">
        <v>237</v>
      </c>
      <c r="J2070" t="s">
        <v>17</v>
      </c>
      <c r="K2070" s="1" t="s">
        <v>64</v>
      </c>
      <c r="L2070" t="s">
        <v>278</v>
      </c>
      <c r="M2070" t="s">
        <v>154</v>
      </c>
      <c r="N2070">
        <v>1</v>
      </c>
      <c r="O2070" t="s">
        <v>232</v>
      </c>
      <c r="P2070">
        <v>0</v>
      </c>
      <c r="Q2070">
        <v>1</v>
      </c>
      <c r="R2070" t="s">
        <v>234</v>
      </c>
      <c r="S2070" t="s">
        <v>258</v>
      </c>
      <c r="T2070" t="s">
        <v>260</v>
      </c>
      <c r="U2070" t="s">
        <v>443</v>
      </c>
    </row>
    <row r="2071" spans="1:21" x14ac:dyDescent="0.35">
      <c r="A2071" s="2" t="s">
        <v>53</v>
      </c>
      <c r="B2071" s="1" t="s">
        <v>133</v>
      </c>
      <c r="C2071" t="s">
        <v>507</v>
      </c>
      <c r="D2071" s="1" t="s">
        <v>517</v>
      </c>
      <c r="E2071" s="1" t="s">
        <v>14</v>
      </c>
      <c r="F2071" s="1" t="s">
        <v>21</v>
      </c>
      <c r="G2071" s="1" t="s">
        <v>29</v>
      </c>
      <c r="H2071" t="s">
        <v>16</v>
      </c>
      <c r="I2071" s="1" t="s">
        <v>237</v>
      </c>
      <c r="J2071" t="s">
        <v>17</v>
      </c>
      <c r="K2071" s="1" t="s">
        <v>64</v>
      </c>
      <c r="L2071" t="s">
        <v>363</v>
      </c>
      <c r="M2071" t="s">
        <v>64</v>
      </c>
      <c r="N2071">
        <v>1</v>
      </c>
      <c r="O2071" t="s">
        <v>232</v>
      </c>
      <c r="P2071">
        <v>0</v>
      </c>
      <c r="Q2071">
        <v>1</v>
      </c>
      <c r="R2071" t="s">
        <v>234</v>
      </c>
      <c r="S2071" t="s">
        <v>258</v>
      </c>
      <c r="T2071" t="s">
        <v>260</v>
      </c>
      <c r="U2071" t="s">
        <v>443</v>
      </c>
    </row>
    <row r="2072" spans="1:21" x14ac:dyDescent="0.35">
      <c r="A2072" s="2" t="s">
        <v>53</v>
      </c>
      <c r="B2072" s="1" t="s">
        <v>133</v>
      </c>
      <c r="C2072" t="s">
        <v>507</v>
      </c>
      <c r="D2072" s="1" t="s">
        <v>517</v>
      </c>
      <c r="E2072" s="1" t="s">
        <v>14</v>
      </c>
      <c r="F2072" s="1" t="s">
        <v>21</v>
      </c>
      <c r="G2072" s="1" t="s">
        <v>29</v>
      </c>
      <c r="H2072" t="s">
        <v>16</v>
      </c>
      <c r="I2072" s="1" t="s">
        <v>237</v>
      </c>
      <c r="J2072" t="s">
        <v>17</v>
      </c>
      <c r="K2072" s="1" t="s">
        <v>64</v>
      </c>
      <c r="L2072" t="s">
        <v>363</v>
      </c>
      <c r="M2072" t="s">
        <v>67</v>
      </c>
      <c r="N2072">
        <v>2</v>
      </c>
      <c r="O2072" t="s">
        <v>232</v>
      </c>
      <c r="P2072">
        <v>0</v>
      </c>
      <c r="Q2072">
        <v>1</v>
      </c>
      <c r="R2072" t="s">
        <v>234</v>
      </c>
      <c r="S2072" t="s">
        <v>258</v>
      </c>
      <c r="T2072" t="s">
        <v>260</v>
      </c>
      <c r="U2072" t="s">
        <v>443</v>
      </c>
    </row>
    <row r="2073" spans="1:21" x14ac:dyDescent="0.35">
      <c r="A2073" s="2" t="s">
        <v>53</v>
      </c>
      <c r="B2073" s="1" t="s">
        <v>133</v>
      </c>
      <c r="C2073" t="s">
        <v>507</v>
      </c>
      <c r="D2073" s="1" t="s">
        <v>517</v>
      </c>
      <c r="E2073" s="1" t="s">
        <v>14</v>
      </c>
      <c r="F2073" s="1" t="s">
        <v>21</v>
      </c>
      <c r="G2073" s="1" t="s">
        <v>29</v>
      </c>
      <c r="H2073" t="s">
        <v>16</v>
      </c>
      <c r="I2073" s="1" t="s">
        <v>237</v>
      </c>
      <c r="J2073" t="s">
        <v>17</v>
      </c>
      <c r="K2073" s="1" t="s">
        <v>64</v>
      </c>
      <c r="L2073" t="s">
        <v>363</v>
      </c>
      <c r="M2073" t="s">
        <v>65</v>
      </c>
      <c r="N2073">
        <v>1</v>
      </c>
      <c r="O2073" t="s">
        <v>232</v>
      </c>
      <c r="P2073">
        <v>0</v>
      </c>
      <c r="Q2073">
        <v>1</v>
      </c>
      <c r="R2073" t="s">
        <v>234</v>
      </c>
      <c r="S2073" t="s">
        <v>258</v>
      </c>
      <c r="T2073" t="s">
        <v>260</v>
      </c>
      <c r="U2073" t="s">
        <v>443</v>
      </c>
    </row>
    <row r="2074" spans="1:21" x14ac:dyDescent="0.35">
      <c r="A2074" s="2" t="s">
        <v>53</v>
      </c>
      <c r="B2074" s="1" t="s">
        <v>133</v>
      </c>
      <c r="C2074" t="s">
        <v>507</v>
      </c>
      <c r="D2074" s="1" t="s">
        <v>517</v>
      </c>
      <c r="E2074" s="1" t="s">
        <v>14</v>
      </c>
      <c r="F2074" s="1" t="s">
        <v>21</v>
      </c>
      <c r="G2074" s="1" t="s">
        <v>29</v>
      </c>
      <c r="H2074" t="s">
        <v>20</v>
      </c>
      <c r="I2074" s="1" t="s">
        <v>370</v>
      </c>
      <c r="J2074" t="s">
        <v>17</v>
      </c>
      <c r="K2074" s="1" t="s">
        <v>64</v>
      </c>
      <c r="L2074" t="s">
        <v>278</v>
      </c>
      <c r="M2074" t="s">
        <v>64</v>
      </c>
      <c r="N2074">
        <v>1</v>
      </c>
      <c r="O2074" t="s">
        <v>232</v>
      </c>
      <c r="P2074">
        <v>1</v>
      </c>
      <c r="Q2074">
        <v>1</v>
      </c>
      <c r="R2074" t="s">
        <v>234</v>
      </c>
      <c r="S2074" t="s">
        <v>258</v>
      </c>
      <c r="T2074" t="s">
        <v>260</v>
      </c>
      <c r="U2074" t="s">
        <v>443</v>
      </c>
    </row>
    <row r="2075" spans="1:21" x14ac:dyDescent="0.35">
      <c r="A2075" s="2" t="s">
        <v>53</v>
      </c>
      <c r="B2075" s="1" t="s">
        <v>133</v>
      </c>
      <c r="C2075" t="s">
        <v>507</v>
      </c>
      <c r="D2075" s="1" t="s">
        <v>517</v>
      </c>
      <c r="E2075" s="1" t="s">
        <v>14</v>
      </c>
      <c r="F2075" s="1" t="s">
        <v>21</v>
      </c>
      <c r="G2075" s="1" t="s">
        <v>29</v>
      </c>
      <c r="H2075" t="s">
        <v>20</v>
      </c>
      <c r="I2075" s="1" t="s">
        <v>370</v>
      </c>
      <c r="J2075" t="s">
        <v>17</v>
      </c>
      <c r="K2075" s="1" t="s">
        <v>64</v>
      </c>
      <c r="L2075" t="s">
        <v>278</v>
      </c>
      <c r="M2075" t="s">
        <v>65</v>
      </c>
      <c r="N2075">
        <v>1</v>
      </c>
      <c r="O2075" t="s">
        <v>232</v>
      </c>
      <c r="P2075">
        <v>0</v>
      </c>
      <c r="Q2075">
        <v>1</v>
      </c>
      <c r="R2075" t="s">
        <v>234</v>
      </c>
      <c r="S2075" t="s">
        <v>258</v>
      </c>
      <c r="T2075" t="s">
        <v>260</v>
      </c>
      <c r="U2075" t="s">
        <v>443</v>
      </c>
    </row>
    <row r="2076" spans="1:21" x14ac:dyDescent="0.35">
      <c r="A2076" s="2" t="s">
        <v>53</v>
      </c>
      <c r="B2076" s="1" t="s">
        <v>133</v>
      </c>
      <c r="C2076" t="s">
        <v>507</v>
      </c>
      <c r="D2076" s="1" t="s">
        <v>517</v>
      </c>
      <c r="E2076" s="1" t="s">
        <v>14</v>
      </c>
      <c r="F2076" s="1" t="s">
        <v>21</v>
      </c>
      <c r="G2076" s="1" t="s">
        <v>29</v>
      </c>
      <c r="H2076" t="s">
        <v>20</v>
      </c>
      <c r="I2076" s="1" t="s">
        <v>237</v>
      </c>
      <c r="J2076" t="s">
        <v>17</v>
      </c>
      <c r="K2076" s="1" t="s">
        <v>64</v>
      </c>
      <c r="L2076" t="s">
        <v>278</v>
      </c>
      <c r="M2076" t="s">
        <v>287</v>
      </c>
      <c r="N2076">
        <v>1</v>
      </c>
      <c r="O2076" t="s">
        <v>232</v>
      </c>
      <c r="P2076">
        <v>0</v>
      </c>
      <c r="Q2076">
        <v>1</v>
      </c>
      <c r="R2076" t="s">
        <v>234</v>
      </c>
      <c r="S2076" t="s">
        <v>258</v>
      </c>
      <c r="T2076" t="s">
        <v>260</v>
      </c>
      <c r="U2076" t="s">
        <v>443</v>
      </c>
    </row>
    <row r="2077" spans="1:21" x14ac:dyDescent="0.35">
      <c r="A2077" s="2" t="s">
        <v>53</v>
      </c>
      <c r="B2077" s="1" t="s">
        <v>133</v>
      </c>
      <c r="C2077" t="s">
        <v>507</v>
      </c>
      <c r="D2077" s="1" t="s">
        <v>517</v>
      </c>
      <c r="E2077" s="1" t="s">
        <v>14</v>
      </c>
      <c r="F2077" s="1" t="s">
        <v>21</v>
      </c>
      <c r="G2077" s="1" t="s">
        <v>29</v>
      </c>
      <c r="H2077" t="s">
        <v>20</v>
      </c>
      <c r="I2077" s="1" t="s">
        <v>237</v>
      </c>
      <c r="J2077" t="s">
        <v>17</v>
      </c>
      <c r="K2077" s="1" t="s">
        <v>64</v>
      </c>
      <c r="L2077" t="s">
        <v>278</v>
      </c>
      <c r="M2077" t="s">
        <v>64</v>
      </c>
      <c r="N2077">
        <v>1</v>
      </c>
      <c r="O2077" t="s">
        <v>232</v>
      </c>
      <c r="P2077">
        <v>0</v>
      </c>
      <c r="Q2077">
        <v>1</v>
      </c>
      <c r="R2077" t="s">
        <v>234</v>
      </c>
      <c r="S2077" t="s">
        <v>258</v>
      </c>
      <c r="T2077" t="s">
        <v>260</v>
      </c>
      <c r="U2077" t="s">
        <v>443</v>
      </c>
    </row>
    <row r="2078" spans="1:21" x14ac:dyDescent="0.35">
      <c r="A2078" s="2" t="s">
        <v>53</v>
      </c>
      <c r="B2078" s="1" t="s">
        <v>133</v>
      </c>
      <c r="C2078" t="s">
        <v>507</v>
      </c>
      <c r="D2078" s="1" t="s">
        <v>517</v>
      </c>
      <c r="E2078" s="1" t="s">
        <v>14</v>
      </c>
      <c r="F2078" s="1" t="s">
        <v>21</v>
      </c>
      <c r="G2078" s="1" t="s">
        <v>29</v>
      </c>
      <c r="H2078" t="s">
        <v>20</v>
      </c>
      <c r="I2078" s="1" t="s">
        <v>237</v>
      </c>
      <c r="J2078" t="s">
        <v>17</v>
      </c>
      <c r="K2078" s="1" t="s">
        <v>64</v>
      </c>
      <c r="L2078" t="s">
        <v>363</v>
      </c>
      <c r="M2078" t="s">
        <v>68</v>
      </c>
      <c r="N2078">
        <v>1</v>
      </c>
      <c r="O2078" t="s">
        <v>232</v>
      </c>
      <c r="P2078">
        <v>0</v>
      </c>
      <c r="Q2078">
        <v>1</v>
      </c>
      <c r="R2078" t="s">
        <v>234</v>
      </c>
      <c r="S2078" t="s">
        <v>258</v>
      </c>
      <c r="T2078" t="s">
        <v>260</v>
      </c>
      <c r="U2078" t="s">
        <v>443</v>
      </c>
    </row>
    <row r="2079" spans="1:21" x14ac:dyDescent="0.35">
      <c r="A2079" s="2" t="s">
        <v>53</v>
      </c>
      <c r="B2079" s="1" t="s">
        <v>133</v>
      </c>
      <c r="C2079" t="s">
        <v>507</v>
      </c>
      <c r="D2079" s="1" t="s">
        <v>517</v>
      </c>
      <c r="E2079" s="1" t="s">
        <v>14</v>
      </c>
      <c r="F2079" s="1" t="s">
        <v>21</v>
      </c>
      <c r="G2079" s="1" t="s">
        <v>29</v>
      </c>
      <c r="H2079" t="s">
        <v>20</v>
      </c>
      <c r="I2079" s="1" t="s">
        <v>237</v>
      </c>
      <c r="J2079" t="s">
        <v>17</v>
      </c>
      <c r="K2079" s="1" t="s">
        <v>64</v>
      </c>
      <c r="L2079" t="s">
        <v>363</v>
      </c>
      <c r="M2079" t="s">
        <v>65</v>
      </c>
      <c r="N2079">
        <v>1</v>
      </c>
      <c r="O2079" t="s">
        <v>232</v>
      </c>
      <c r="P2079">
        <v>0</v>
      </c>
      <c r="Q2079">
        <v>1</v>
      </c>
      <c r="R2079" t="s">
        <v>234</v>
      </c>
      <c r="S2079" t="s">
        <v>258</v>
      </c>
      <c r="T2079" t="s">
        <v>260</v>
      </c>
      <c r="U2079" t="s">
        <v>443</v>
      </c>
    </row>
    <row r="2080" spans="1:21" x14ac:dyDescent="0.35">
      <c r="A2080" s="2" t="s">
        <v>53</v>
      </c>
      <c r="B2080" s="1" t="s">
        <v>133</v>
      </c>
      <c r="C2080" t="s">
        <v>507</v>
      </c>
      <c r="D2080" s="1" t="s">
        <v>517</v>
      </c>
      <c r="E2080" s="1" t="s">
        <v>14</v>
      </c>
      <c r="F2080" s="1" t="s">
        <v>21</v>
      </c>
      <c r="G2080" s="1" t="s">
        <v>29</v>
      </c>
      <c r="H2080" t="s">
        <v>27</v>
      </c>
      <c r="I2080" s="1" t="s">
        <v>237</v>
      </c>
      <c r="J2080" t="s">
        <v>17</v>
      </c>
      <c r="K2080" s="1" t="s">
        <v>64</v>
      </c>
      <c r="L2080" t="s">
        <v>363</v>
      </c>
      <c r="M2080" t="s">
        <v>66</v>
      </c>
      <c r="N2080">
        <v>1</v>
      </c>
      <c r="O2080" t="s">
        <v>232</v>
      </c>
      <c r="P2080">
        <v>0</v>
      </c>
      <c r="Q2080">
        <v>1</v>
      </c>
      <c r="R2080" t="s">
        <v>234</v>
      </c>
      <c r="S2080" t="s">
        <v>258</v>
      </c>
      <c r="T2080" t="s">
        <v>260</v>
      </c>
      <c r="U2080" t="s">
        <v>443</v>
      </c>
    </row>
    <row r="2081" spans="1:21" x14ac:dyDescent="0.35">
      <c r="A2081" s="2" t="s">
        <v>53</v>
      </c>
      <c r="B2081" s="1" t="s">
        <v>133</v>
      </c>
      <c r="C2081" t="s">
        <v>507</v>
      </c>
      <c r="D2081" s="1" t="s">
        <v>517</v>
      </c>
      <c r="E2081" s="1" t="s">
        <v>25</v>
      </c>
      <c r="F2081" s="1" t="s">
        <v>33</v>
      </c>
      <c r="G2081" s="1" t="s">
        <v>214</v>
      </c>
      <c r="H2081" t="s">
        <v>30</v>
      </c>
      <c r="I2081" s="1" t="s">
        <v>237</v>
      </c>
      <c r="J2081" t="s">
        <v>17</v>
      </c>
      <c r="K2081" s="1" t="s">
        <v>64</v>
      </c>
      <c r="L2081" t="s">
        <v>278</v>
      </c>
      <c r="M2081" t="s">
        <v>65</v>
      </c>
      <c r="N2081">
        <v>1</v>
      </c>
      <c r="O2081" t="s">
        <v>232</v>
      </c>
      <c r="P2081">
        <v>0</v>
      </c>
      <c r="Q2081">
        <v>1</v>
      </c>
      <c r="R2081" t="s">
        <v>234</v>
      </c>
      <c r="S2081" t="s">
        <v>271</v>
      </c>
      <c r="T2081" t="s">
        <v>260</v>
      </c>
      <c r="U2081" t="s">
        <v>443</v>
      </c>
    </row>
    <row r="2082" spans="1:21" x14ac:dyDescent="0.35">
      <c r="A2082" s="2" t="s">
        <v>53</v>
      </c>
      <c r="B2082" s="1" t="s">
        <v>133</v>
      </c>
      <c r="C2082" t="s">
        <v>507</v>
      </c>
      <c r="D2082" s="1" t="s">
        <v>517</v>
      </c>
      <c r="E2082" s="1" t="s">
        <v>25</v>
      </c>
      <c r="F2082" s="1" t="s">
        <v>26</v>
      </c>
      <c r="G2082" s="1" t="s">
        <v>215</v>
      </c>
      <c r="H2082" t="s">
        <v>52</v>
      </c>
      <c r="I2082" s="1" t="s">
        <v>237</v>
      </c>
      <c r="J2082" t="s">
        <v>17</v>
      </c>
      <c r="K2082" s="1" t="s">
        <v>64</v>
      </c>
      <c r="L2082" t="s">
        <v>278</v>
      </c>
      <c r="M2082" t="s">
        <v>67</v>
      </c>
      <c r="N2082">
        <v>1</v>
      </c>
      <c r="O2082" t="s">
        <v>232</v>
      </c>
      <c r="P2082">
        <v>0</v>
      </c>
      <c r="Q2082">
        <v>1</v>
      </c>
      <c r="R2082" t="s">
        <v>234</v>
      </c>
      <c r="S2082" t="s">
        <v>258</v>
      </c>
      <c r="T2082" t="s">
        <v>260</v>
      </c>
      <c r="U2082" t="s">
        <v>443</v>
      </c>
    </row>
    <row r="2083" spans="1:21" x14ac:dyDescent="0.35">
      <c r="A2083" s="2" t="s">
        <v>53</v>
      </c>
      <c r="B2083" s="1" t="s">
        <v>133</v>
      </c>
      <c r="C2083" t="s">
        <v>507</v>
      </c>
      <c r="D2083" s="1" t="s">
        <v>517</v>
      </c>
      <c r="E2083" s="1" t="s">
        <v>25</v>
      </c>
      <c r="F2083" s="1" t="s">
        <v>26</v>
      </c>
      <c r="G2083" s="1" t="s">
        <v>215</v>
      </c>
      <c r="H2083" t="s">
        <v>52</v>
      </c>
      <c r="I2083" s="1" t="s">
        <v>237</v>
      </c>
      <c r="J2083" t="s">
        <v>17</v>
      </c>
      <c r="K2083" s="1" t="s">
        <v>64</v>
      </c>
      <c r="L2083" t="s">
        <v>363</v>
      </c>
      <c r="M2083" t="s">
        <v>64</v>
      </c>
      <c r="N2083">
        <v>1</v>
      </c>
      <c r="O2083" t="s">
        <v>232</v>
      </c>
      <c r="P2083">
        <v>0</v>
      </c>
      <c r="Q2083">
        <v>1</v>
      </c>
      <c r="R2083" t="s">
        <v>234</v>
      </c>
      <c r="S2083" t="s">
        <v>258</v>
      </c>
      <c r="T2083" t="s">
        <v>260</v>
      </c>
      <c r="U2083" t="s">
        <v>443</v>
      </c>
    </row>
    <row r="2084" spans="1:21" x14ac:dyDescent="0.35">
      <c r="A2084" s="2" t="s">
        <v>53</v>
      </c>
      <c r="B2084" s="1" t="s">
        <v>133</v>
      </c>
      <c r="C2084" t="s">
        <v>507</v>
      </c>
      <c r="D2084" s="1" t="s">
        <v>517</v>
      </c>
      <c r="E2084" s="1" t="s">
        <v>25</v>
      </c>
      <c r="F2084" s="1" t="s">
        <v>26</v>
      </c>
      <c r="G2084" s="1" t="s">
        <v>215</v>
      </c>
      <c r="H2084" t="s">
        <v>52</v>
      </c>
      <c r="I2084" s="1" t="s">
        <v>237</v>
      </c>
      <c r="J2084" t="s">
        <v>17</v>
      </c>
      <c r="K2084" s="1" t="s">
        <v>64</v>
      </c>
      <c r="L2084" t="s">
        <v>363</v>
      </c>
      <c r="M2084" t="s">
        <v>66</v>
      </c>
      <c r="N2084">
        <v>1</v>
      </c>
      <c r="O2084" t="s">
        <v>232</v>
      </c>
      <c r="P2084">
        <v>0</v>
      </c>
      <c r="Q2084">
        <v>1</v>
      </c>
      <c r="R2084" t="s">
        <v>234</v>
      </c>
      <c r="S2084" t="s">
        <v>258</v>
      </c>
      <c r="T2084" t="s">
        <v>260</v>
      </c>
      <c r="U2084" t="s">
        <v>443</v>
      </c>
    </row>
    <row r="2085" spans="1:21" x14ac:dyDescent="0.35">
      <c r="A2085" s="2" t="s">
        <v>53</v>
      </c>
      <c r="B2085" s="1" t="s">
        <v>133</v>
      </c>
      <c r="C2085" t="s">
        <v>507</v>
      </c>
      <c r="D2085" s="1" t="s">
        <v>517</v>
      </c>
      <c r="E2085" s="1" t="s">
        <v>25</v>
      </c>
      <c r="F2085" s="1" t="s">
        <v>26</v>
      </c>
      <c r="G2085" s="1" t="s">
        <v>215</v>
      </c>
      <c r="H2085" t="s">
        <v>16</v>
      </c>
      <c r="I2085" s="1" t="s">
        <v>370</v>
      </c>
      <c r="J2085" t="s">
        <v>17</v>
      </c>
      <c r="K2085" s="1" t="s">
        <v>64</v>
      </c>
      <c r="L2085" t="s">
        <v>278</v>
      </c>
      <c r="M2085" t="s">
        <v>64</v>
      </c>
      <c r="N2085">
        <v>1</v>
      </c>
      <c r="O2085" t="s">
        <v>232</v>
      </c>
      <c r="P2085">
        <v>0</v>
      </c>
      <c r="Q2085">
        <v>1</v>
      </c>
      <c r="R2085" t="s">
        <v>234</v>
      </c>
      <c r="S2085" t="s">
        <v>258</v>
      </c>
      <c r="T2085" t="s">
        <v>260</v>
      </c>
      <c r="U2085" t="s">
        <v>443</v>
      </c>
    </row>
    <row r="2086" spans="1:21" x14ac:dyDescent="0.35">
      <c r="A2086" s="2" t="s">
        <v>53</v>
      </c>
      <c r="B2086" s="1" t="s">
        <v>133</v>
      </c>
      <c r="C2086" t="s">
        <v>507</v>
      </c>
      <c r="D2086" s="1" t="s">
        <v>517</v>
      </c>
      <c r="E2086" s="1" t="s">
        <v>25</v>
      </c>
      <c r="F2086" s="1" t="s">
        <v>26</v>
      </c>
      <c r="G2086" s="1" t="s">
        <v>215</v>
      </c>
      <c r="H2086" t="s">
        <v>16</v>
      </c>
      <c r="I2086" s="1" t="s">
        <v>370</v>
      </c>
      <c r="J2086" t="s">
        <v>17</v>
      </c>
      <c r="K2086" s="1" t="s">
        <v>64</v>
      </c>
      <c r="L2086" t="s">
        <v>363</v>
      </c>
      <c r="M2086" t="s">
        <v>64</v>
      </c>
      <c r="N2086">
        <v>1</v>
      </c>
      <c r="O2086" t="s">
        <v>232</v>
      </c>
      <c r="P2086">
        <v>1</v>
      </c>
      <c r="Q2086">
        <v>1</v>
      </c>
      <c r="R2086" t="s">
        <v>234</v>
      </c>
      <c r="S2086" t="s">
        <v>258</v>
      </c>
      <c r="T2086" t="s">
        <v>260</v>
      </c>
      <c r="U2086" t="s">
        <v>443</v>
      </c>
    </row>
    <row r="2087" spans="1:21" x14ac:dyDescent="0.35">
      <c r="A2087" s="2" t="s">
        <v>53</v>
      </c>
      <c r="B2087" s="1" t="s">
        <v>133</v>
      </c>
      <c r="C2087" t="s">
        <v>507</v>
      </c>
      <c r="D2087" s="1" t="s">
        <v>517</v>
      </c>
      <c r="E2087" s="1" t="s">
        <v>25</v>
      </c>
      <c r="F2087" s="1" t="s">
        <v>26</v>
      </c>
      <c r="G2087" s="1" t="s">
        <v>215</v>
      </c>
      <c r="H2087" t="s">
        <v>16</v>
      </c>
      <c r="I2087" s="1" t="s">
        <v>237</v>
      </c>
      <c r="J2087" t="s">
        <v>17</v>
      </c>
      <c r="K2087" s="1" t="s">
        <v>64</v>
      </c>
      <c r="L2087" t="s">
        <v>278</v>
      </c>
      <c r="M2087" t="s">
        <v>64</v>
      </c>
      <c r="N2087">
        <v>2</v>
      </c>
      <c r="O2087" t="s">
        <v>232</v>
      </c>
      <c r="P2087">
        <v>1</v>
      </c>
      <c r="Q2087">
        <v>1</v>
      </c>
      <c r="R2087" t="s">
        <v>234</v>
      </c>
      <c r="S2087" t="s">
        <v>258</v>
      </c>
      <c r="T2087" t="s">
        <v>260</v>
      </c>
      <c r="U2087" t="s">
        <v>443</v>
      </c>
    </row>
    <row r="2088" spans="1:21" x14ac:dyDescent="0.35">
      <c r="A2088" s="2" t="s">
        <v>53</v>
      </c>
      <c r="B2088" s="1" t="s">
        <v>133</v>
      </c>
      <c r="C2088" t="s">
        <v>507</v>
      </c>
      <c r="D2088" s="1" t="s">
        <v>517</v>
      </c>
      <c r="E2088" s="1" t="s">
        <v>25</v>
      </c>
      <c r="F2088" s="1" t="s">
        <v>26</v>
      </c>
      <c r="G2088" s="1" t="s">
        <v>215</v>
      </c>
      <c r="H2088" t="s">
        <v>16</v>
      </c>
      <c r="I2088" s="1" t="s">
        <v>237</v>
      </c>
      <c r="J2088" t="s">
        <v>17</v>
      </c>
      <c r="K2088" s="1" t="s">
        <v>64</v>
      </c>
      <c r="L2088" t="s">
        <v>278</v>
      </c>
      <c r="M2088" t="s">
        <v>68</v>
      </c>
      <c r="N2088">
        <v>1</v>
      </c>
      <c r="O2088" t="s">
        <v>232</v>
      </c>
      <c r="P2088">
        <v>0</v>
      </c>
      <c r="Q2088">
        <v>1</v>
      </c>
      <c r="R2088" t="s">
        <v>234</v>
      </c>
      <c r="S2088" t="s">
        <v>258</v>
      </c>
      <c r="T2088" t="s">
        <v>260</v>
      </c>
      <c r="U2088" t="s">
        <v>443</v>
      </c>
    </row>
    <row r="2089" spans="1:21" x14ac:dyDescent="0.35">
      <c r="A2089" s="2" t="s">
        <v>53</v>
      </c>
      <c r="B2089" s="1" t="s">
        <v>133</v>
      </c>
      <c r="C2089" t="s">
        <v>507</v>
      </c>
      <c r="D2089" s="1" t="s">
        <v>517</v>
      </c>
      <c r="E2089" s="1" t="s">
        <v>25</v>
      </c>
      <c r="F2089" s="1" t="s">
        <v>26</v>
      </c>
      <c r="G2089" s="1" t="s">
        <v>215</v>
      </c>
      <c r="H2089" t="s">
        <v>16</v>
      </c>
      <c r="I2089" s="1" t="s">
        <v>237</v>
      </c>
      <c r="J2089" t="s">
        <v>17</v>
      </c>
      <c r="K2089" s="1" t="s">
        <v>64</v>
      </c>
      <c r="L2089" t="s">
        <v>363</v>
      </c>
      <c r="M2089" t="s">
        <v>64</v>
      </c>
      <c r="N2089">
        <v>1</v>
      </c>
      <c r="O2089" t="s">
        <v>232</v>
      </c>
      <c r="P2089">
        <v>0</v>
      </c>
      <c r="Q2089">
        <v>1</v>
      </c>
      <c r="R2089" t="s">
        <v>234</v>
      </c>
      <c r="S2089" t="s">
        <v>258</v>
      </c>
      <c r="T2089" t="s">
        <v>260</v>
      </c>
      <c r="U2089" t="s">
        <v>443</v>
      </c>
    </row>
    <row r="2090" spans="1:21" x14ac:dyDescent="0.35">
      <c r="A2090" s="2" t="s">
        <v>53</v>
      </c>
      <c r="B2090" s="1" t="s">
        <v>133</v>
      </c>
      <c r="C2090" t="s">
        <v>507</v>
      </c>
      <c r="D2090" s="1" t="s">
        <v>517</v>
      </c>
      <c r="E2090" s="1" t="s">
        <v>25</v>
      </c>
      <c r="F2090" s="1" t="s">
        <v>26</v>
      </c>
      <c r="G2090" s="1" t="s">
        <v>215</v>
      </c>
      <c r="H2090" t="s">
        <v>16</v>
      </c>
      <c r="I2090" s="1" t="s">
        <v>237</v>
      </c>
      <c r="J2090" t="s">
        <v>17</v>
      </c>
      <c r="K2090" s="1" t="s">
        <v>64</v>
      </c>
      <c r="L2090" t="s">
        <v>363</v>
      </c>
      <c r="M2090" t="s">
        <v>68</v>
      </c>
      <c r="N2090">
        <v>1</v>
      </c>
      <c r="O2090" t="s">
        <v>232</v>
      </c>
      <c r="P2090">
        <v>0</v>
      </c>
      <c r="Q2090">
        <v>1</v>
      </c>
      <c r="R2090" t="s">
        <v>234</v>
      </c>
      <c r="S2090" t="s">
        <v>258</v>
      </c>
      <c r="T2090" t="s">
        <v>260</v>
      </c>
      <c r="U2090" t="s">
        <v>443</v>
      </c>
    </row>
    <row r="2091" spans="1:21" x14ac:dyDescent="0.35">
      <c r="A2091" s="2" t="s">
        <v>53</v>
      </c>
      <c r="B2091" s="1" t="s">
        <v>133</v>
      </c>
      <c r="C2091" t="s">
        <v>507</v>
      </c>
      <c r="D2091" s="1" t="s">
        <v>517</v>
      </c>
      <c r="E2091" s="1" t="s">
        <v>25</v>
      </c>
      <c r="F2091" s="1" t="s">
        <v>26</v>
      </c>
      <c r="G2091" s="1" t="s">
        <v>215</v>
      </c>
      <c r="H2091" t="s">
        <v>16</v>
      </c>
      <c r="I2091" s="1" t="s">
        <v>237</v>
      </c>
      <c r="J2091" t="s">
        <v>17</v>
      </c>
      <c r="K2091" s="1" t="s">
        <v>64</v>
      </c>
      <c r="L2091" t="s">
        <v>363</v>
      </c>
      <c r="M2091" t="s">
        <v>67</v>
      </c>
      <c r="N2091">
        <v>1</v>
      </c>
      <c r="O2091" t="s">
        <v>232</v>
      </c>
      <c r="P2091">
        <v>1</v>
      </c>
      <c r="Q2091">
        <v>1</v>
      </c>
      <c r="R2091" t="s">
        <v>234</v>
      </c>
      <c r="S2091" t="s">
        <v>258</v>
      </c>
      <c r="T2091" t="s">
        <v>260</v>
      </c>
      <c r="U2091" t="s">
        <v>443</v>
      </c>
    </row>
    <row r="2092" spans="1:21" x14ac:dyDescent="0.35">
      <c r="A2092" s="2" t="s">
        <v>53</v>
      </c>
      <c r="B2092" s="1" t="s">
        <v>133</v>
      </c>
      <c r="C2092" t="s">
        <v>507</v>
      </c>
      <c r="D2092" s="1" t="s">
        <v>517</v>
      </c>
      <c r="E2092" s="1" t="s">
        <v>25</v>
      </c>
      <c r="F2092" s="1" t="s">
        <v>26</v>
      </c>
      <c r="G2092" s="1" t="s">
        <v>215</v>
      </c>
      <c r="H2092" t="s">
        <v>20</v>
      </c>
      <c r="I2092" s="1" t="s">
        <v>370</v>
      </c>
      <c r="J2092" t="s">
        <v>17</v>
      </c>
      <c r="K2092" s="1" t="s">
        <v>64</v>
      </c>
      <c r="L2092" t="s">
        <v>278</v>
      </c>
      <c r="M2092" t="s">
        <v>64</v>
      </c>
      <c r="N2092">
        <v>1</v>
      </c>
      <c r="O2092" t="s">
        <v>232</v>
      </c>
      <c r="P2092">
        <v>1</v>
      </c>
      <c r="Q2092">
        <v>1</v>
      </c>
      <c r="R2092" t="s">
        <v>234</v>
      </c>
      <c r="S2092" t="s">
        <v>258</v>
      </c>
      <c r="T2092" t="s">
        <v>260</v>
      </c>
      <c r="U2092" t="s">
        <v>443</v>
      </c>
    </row>
    <row r="2093" spans="1:21" x14ac:dyDescent="0.35">
      <c r="A2093" s="2" t="s">
        <v>53</v>
      </c>
      <c r="B2093" s="1" t="s">
        <v>133</v>
      </c>
      <c r="C2093" t="s">
        <v>507</v>
      </c>
      <c r="D2093" s="1" t="s">
        <v>517</v>
      </c>
      <c r="E2093" s="1" t="s">
        <v>25</v>
      </c>
      <c r="F2093" s="1" t="s">
        <v>26</v>
      </c>
      <c r="G2093" s="1" t="s">
        <v>215</v>
      </c>
      <c r="H2093" t="s">
        <v>20</v>
      </c>
      <c r="I2093" s="1" t="s">
        <v>237</v>
      </c>
      <c r="J2093" t="s">
        <v>17</v>
      </c>
      <c r="K2093" s="1" t="s">
        <v>64</v>
      </c>
      <c r="L2093" t="s">
        <v>278</v>
      </c>
      <c r="M2093" t="s">
        <v>64</v>
      </c>
      <c r="N2093">
        <v>1</v>
      </c>
      <c r="O2093" t="s">
        <v>232</v>
      </c>
      <c r="P2093">
        <v>0</v>
      </c>
      <c r="Q2093">
        <v>1</v>
      </c>
      <c r="R2093" t="s">
        <v>234</v>
      </c>
      <c r="S2093" t="s">
        <v>258</v>
      </c>
      <c r="T2093" t="s">
        <v>260</v>
      </c>
      <c r="U2093" t="s">
        <v>443</v>
      </c>
    </row>
    <row r="2094" spans="1:21" x14ac:dyDescent="0.35">
      <c r="A2094" s="2" t="s">
        <v>53</v>
      </c>
      <c r="B2094" s="1" t="s">
        <v>133</v>
      </c>
      <c r="C2094" t="s">
        <v>507</v>
      </c>
      <c r="D2094" s="1" t="s">
        <v>517</v>
      </c>
      <c r="E2094" s="1" t="s">
        <v>25</v>
      </c>
      <c r="F2094" s="1" t="s">
        <v>26</v>
      </c>
      <c r="G2094" s="1" t="s">
        <v>215</v>
      </c>
      <c r="H2094" t="s">
        <v>20</v>
      </c>
      <c r="I2094" s="1" t="s">
        <v>237</v>
      </c>
      <c r="J2094" t="s">
        <v>17</v>
      </c>
      <c r="K2094" s="1" t="s">
        <v>64</v>
      </c>
      <c r="L2094" t="s">
        <v>278</v>
      </c>
      <c r="M2094" t="s">
        <v>64</v>
      </c>
      <c r="N2094">
        <v>1</v>
      </c>
      <c r="O2094" t="s">
        <v>232</v>
      </c>
      <c r="P2094">
        <v>1</v>
      </c>
      <c r="Q2094">
        <v>1</v>
      </c>
      <c r="R2094" t="s">
        <v>234</v>
      </c>
      <c r="S2094" t="s">
        <v>258</v>
      </c>
      <c r="T2094" t="s">
        <v>260</v>
      </c>
      <c r="U2094" t="s">
        <v>444</v>
      </c>
    </row>
    <row r="2095" spans="1:21" x14ac:dyDescent="0.35">
      <c r="A2095" s="2" t="s">
        <v>53</v>
      </c>
      <c r="B2095" s="1" t="s">
        <v>133</v>
      </c>
      <c r="C2095" t="s">
        <v>507</v>
      </c>
      <c r="D2095" s="1" t="s">
        <v>517</v>
      </c>
      <c r="E2095" s="1" t="s">
        <v>25</v>
      </c>
      <c r="F2095" s="1" t="s">
        <v>26</v>
      </c>
      <c r="G2095" s="1" t="s">
        <v>215</v>
      </c>
      <c r="H2095" t="s">
        <v>20</v>
      </c>
      <c r="I2095" s="1" t="s">
        <v>237</v>
      </c>
      <c r="J2095" t="s">
        <v>17</v>
      </c>
      <c r="K2095" s="1" t="s">
        <v>64</v>
      </c>
      <c r="L2095" t="s">
        <v>278</v>
      </c>
      <c r="M2095" t="s">
        <v>68</v>
      </c>
      <c r="N2095">
        <v>1</v>
      </c>
      <c r="O2095" t="s">
        <v>232</v>
      </c>
      <c r="P2095">
        <v>0</v>
      </c>
      <c r="Q2095">
        <v>1</v>
      </c>
      <c r="R2095" t="s">
        <v>234</v>
      </c>
      <c r="S2095" t="s">
        <v>258</v>
      </c>
      <c r="T2095" t="s">
        <v>260</v>
      </c>
      <c r="U2095" t="s">
        <v>443</v>
      </c>
    </row>
    <row r="2096" spans="1:21" x14ac:dyDescent="0.35">
      <c r="A2096" s="2" t="s">
        <v>53</v>
      </c>
      <c r="B2096" s="1" t="s">
        <v>133</v>
      </c>
      <c r="C2096" t="s">
        <v>507</v>
      </c>
      <c r="D2096" s="1" t="s">
        <v>517</v>
      </c>
      <c r="E2096" s="1" t="s">
        <v>25</v>
      </c>
      <c r="F2096" s="1" t="s">
        <v>26</v>
      </c>
      <c r="G2096" s="1" t="s">
        <v>215</v>
      </c>
      <c r="H2096" t="s">
        <v>20</v>
      </c>
      <c r="I2096" s="1" t="s">
        <v>237</v>
      </c>
      <c r="J2096" t="s">
        <v>17</v>
      </c>
      <c r="K2096" s="1" t="s">
        <v>64</v>
      </c>
      <c r="L2096" t="s">
        <v>278</v>
      </c>
      <c r="M2096" t="s">
        <v>66</v>
      </c>
      <c r="N2096">
        <v>1</v>
      </c>
      <c r="O2096" t="s">
        <v>232</v>
      </c>
      <c r="P2096">
        <v>0</v>
      </c>
      <c r="Q2096">
        <v>1</v>
      </c>
      <c r="R2096" t="s">
        <v>234</v>
      </c>
      <c r="S2096" t="s">
        <v>258</v>
      </c>
      <c r="T2096" t="s">
        <v>260</v>
      </c>
      <c r="U2096" t="s">
        <v>443</v>
      </c>
    </row>
    <row r="2097" spans="1:21" x14ac:dyDescent="0.35">
      <c r="A2097" s="2" t="s">
        <v>53</v>
      </c>
      <c r="B2097" s="1" t="s">
        <v>133</v>
      </c>
      <c r="C2097" t="s">
        <v>507</v>
      </c>
      <c r="D2097" s="1" t="s">
        <v>517</v>
      </c>
      <c r="E2097" s="1" t="s">
        <v>25</v>
      </c>
      <c r="F2097" s="1" t="s">
        <v>26</v>
      </c>
      <c r="G2097" s="1" t="s">
        <v>215</v>
      </c>
      <c r="H2097" t="s">
        <v>20</v>
      </c>
      <c r="I2097" s="1" t="s">
        <v>237</v>
      </c>
      <c r="J2097" t="s">
        <v>17</v>
      </c>
      <c r="K2097" s="1" t="s">
        <v>64</v>
      </c>
      <c r="L2097" t="s">
        <v>363</v>
      </c>
      <c r="M2097" t="s">
        <v>68</v>
      </c>
      <c r="N2097">
        <v>1</v>
      </c>
      <c r="O2097" t="s">
        <v>232</v>
      </c>
      <c r="P2097">
        <v>0</v>
      </c>
      <c r="Q2097">
        <v>1</v>
      </c>
      <c r="R2097" t="s">
        <v>234</v>
      </c>
      <c r="S2097" t="s">
        <v>258</v>
      </c>
      <c r="T2097" t="s">
        <v>260</v>
      </c>
      <c r="U2097" t="s">
        <v>443</v>
      </c>
    </row>
    <row r="2098" spans="1:21" x14ac:dyDescent="0.35">
      <c r="A2098" s="2" t="s">
        <v>53</v>
      </c>
      <c r="B2098" s="1" t="s">
        <v>133</v>
      </c>
      <c r="C2098" t="s">
        <v>507</v>
      </c>
      <c r="D2098" s="1" t="s">
        <v>517</v>
      </c>
      <c r="E2098" s="1" t="s">
        <v>25</v>
      </c>
      <c r="F2098" s="1" t="s">
        <v>26</v>
      </c>
      <c r="G2098" s="1" t="s">
        <v>215</v>
      </c>
      <c r="H2098" t="s">
        <v>36</v>
      </c>
      <c r="I2098" s="1" t="s">
        <v>237</v>
      </c>
      <c r="J2098" t="s">
        <v>17</v>
      </c>
      <c r="K2098" s="1" t="s">
        <v>22</v>
      </c>
      <c r="L2098" t="s">
        <v>278</v>
      </c>
      <c r="M2098" t="s">
        <v>23</v>
      </c>
      <c r="N2098">
        <v>1</v>
      </c>
      <c r="O2098" t="s">
        <v>232</v>
      </c>
      <c r="P2098">
        <v>0</v>
      </c>
      <c r="Q2098">
        <v>1</v>
      </c>
      <c r="R2098" t="s">
        <v>234</v>
      </c>
      <c r="S2098" t="s">
        <v>258</v>
      </c>
      <c r="T2098" t="s">
        <v>260</v>
      </c>
      <c r="U2098" t="s">
        <v>443</v>
      </c>
    </row>
    <row r="2099" spans="1:21" x14ac:dyDescent="0.35">
      <c r="A2099" s="2" t="s">
        <v>53</v>
      </c>
      <c r="B2099" s="1" t="s">
        <v>133</v>
      </c>
      <c r="C2099" t="s">
        <v>507</v>
      </c>
      <c r="D2099" s="1" t="s">
        <v>517</v>
      </c>
      <c r="E2099" s="1" t="s">
        <v>25</v>
      </c>
      <c r="F2099" s="1" t="s">
        <v>15</v>
      </c>
      <c r="G2099" s="1" t="s">
        <v>215</v>
      </c>
      <c r="H2099" t="s">
        <v>20</v>
      </c>
      <c r="I2099" s="1" t="s">
        <v>237</v>
      </c>
      <c r="J2099" t="s">
        <v>17</v>
      </c>
      <c r="K2099" s="1" t="s">
        <v>64</v>
      </c>
      <c r="L2099" t="s">
        <v>278</v>
      </c>
      <c r="M2099" t="s">
        <v>66</v>
      </c>
      <c r="N2099">
        <v>1</v>
      </c>
      <c r="O2099" t="s">
        <v>232</v>
      </c>
      <c r="P2099">
        <v>0</v>
      </c>
      <c r="Q2099">
        <v>1</v>
      </c>
      <c r="R2099" t="s">
        <v>234</v>
      </c>
      <c r="S2099" t="s">
        <v>258</v>
      </c>
      <c r="T2099" t="s">
        <v>260</v>
      </c>
      <c r="U2099" t="s">
        <v>443</v>
      </c>
    </row>
    <row r="2100" spans="1:21" x14ac:dyDescent="0.35">
      <c r="A2100" s="2" t="s">
        <v>53</v>
      </c>
      <c r="B2100" s="1" t="s">
        <v>133</v>
      </c>
      <c r="C2100" t="s">
        <v>507</v>
      </c>
      <c r="D2100" s="1" t="s">
        <v>517</v>
      </c>
      <c r="E2100" s="1" t="s">
        <v>25</v>
      </c>
      <c r="F2100" s="1" t="s">
        <v>15</v>
      </c>
      <c r="G2100" s="1" t="s">
        <v>215</v>
      </c>
      <c r="H2100" t="s">
        <v>30</v>
      </c>
      <c r="I2100" s="1" t="s">
        <v>237</v>
      </c>
      <c r="J2100" t="s">
        <v>17</v>
      </c>
      <c r="K2100" s="1" t="s">
        <v>64</v>
      </c>
      <c r="L2100" t="s">
        <v>278</v>
      </c>
      <c r="M2100" t="s">
        <v>64</v>
      </c>
      <c r="N2100">
        <v>1</v>
      </c>
      <c r="O2100" t="s">
        <v>232</v>
      </c>
      <c r="P2100">
        <v>1</v>
      </c>
      <c r="Q2100">
        <v>1</v>
      </c>
      <c r="R2100" t="s">
        <v>234</v>
      </c>
      <c r="S2100" t="s">
        <v>258</v>
      </c>
      <c r="T2100" t="s">
        <v>260</v>
      </c>
      <c r="U2100" t="s">
        <v>443</v>
      </c>
    </row>
    <row r="2101" spans="1:21" x14ac:dyDescent="0.35">
      <c r="A2101" s="2" t="s">
        <v>53</v>
      </c>
      <c r="B2101" s="1" t="s">
        <v>133</v>
      </c>
      <c r="C2101" t="s">
        <v>507</v>
      </c>
      <c r="D2101" s="1" t="s">
        <v>517</v>
      </c>
      <c r="E2101" s="1" t="s">
        <v>25</v>
      </c>
      <c r="F2101" s="1" t="s">
        <v>29</v>
      </c>
      <c r="G2101" s="1" t="s">
        <v>29</v>
      </c>
      <c r="H2101" t="s">
        <v>20</v>
      </c>
      <c r="I2101" s="1" t="s">
        <v>370</v>
      </c>
      <c r="J2101" t="s">
        <v>17</v>
      </c>
      <c r="K2101" s="1" t="s">
        <v>64</v>
      </c>
      <c r="L2101" t="s">
        <v>278</v>
      </c>
      <c r="M2101" t="s">
        <v>64</v>
      </c>
      <c r="N2101">
        <v>1</v>
      </c>
      <c r="O2101" t="s">
        <v>232</v>
      </c>
      <c r="P2101">
        <v>1</v>
      </c>
      <c r="Q2101">
        <v>1</v>
      </c>
      <c r="R2101" t="s">
        <v>234</v>
      </c>
      <c r="S2101" t="s">
        <v>258</v>
      </c>
      <c r="T2101" t="s">
        <v>260</v>
      </c>
      <c r="U2101" t="s">
        <v>443</v>
      </c>
    </row>
    <row r="2102" spans="1:21" x14ac:dyDescent="0.35">
      <c r="A2102" s="2" t="s">
        <v>53</v>
      </c>
      <c r="B2102" s="1" t="s">
        <v>133</v>
      </c>
      <c r="C2102" t="s">
        <v>507</v>
      </c>
      <c r="D2102" s="1" t="s">
        <v>517</v>
      </c>
      <c r="E2102" s="1" t="s">
        <v>25</v>
      </c>
      <c r="F2102" s="1" t="s">
        <v>21</v>
      </c>
      <c r="G2102" s="1" t="s">
        <v>29</v>
      </c>
      <c r="H2102" t="s">
        <v>52</v>
      </c>
      <c r="I2102" s="1" t="s">
        <v>237</v>
      </c>
      <c r="J2102" t="s">
        <v>17</v>
      </c>
      <c r="K2102" s="1" t="s">
        <v>64</v>
      </c>
      <c r="L2102" t="s">
        <v>278</v>
      </c>
      <c r="M2102" t="s">
        <v>64</v>
      </c>
      <c r="N2102">
        <v>1</v>
      </c>
      <c r="O2102" t="s">
        <v>232</v>
      </c>
      <c r="P2102">
        <v>0</v>
      </c>
      <c r="Q2102">
        <v>1</v>
      </c>
      <c r="R2102" t="s">
        <v>234</v>
      </c>
      <c r="S2102" t="s">
        <v>258</v>
      </c>
      <c r="T2102" t="s">
        <v>260</v>
      </c>
      <c r="U2102" t="s">
        <v>443</v>
      </c>
    </row>
    <row r="2103" spans="1:21" x14ac:dyDescent="0.35">
      <c r="A2103" s="2" t="s">
        <v>53</v>
      </c>
      <c r="B2103" s="1" t="s">
        <v>133</v>
      </c>
      <c r="C2103" t="s">
        <v>507</v>
      </c>
      <c r="D2103" s="1" t="s">
        <v>517</v>
      </c>
      <c r="E2103" s="1" t="s">
        <v>25</v>
      </c>
      <c r="F2103" s="1" t="s">
        <v>21</v>
      </c>
      <c r="G2103" s="1" t="s">
        <v>29</v>
      </c>
      <c r="H2103" t="s">
        <v>52</v>
      </c>
      <c r="I2103" s="1" t="s">
        <v>237</v>
      </c>
      <c r="J2103" t="s">
        <v>17</v>
      </c>
      <c r="K2103" s="1" t="s">
        <v>64</v>
      </c>
      <c r="L2103" t="s">
        <v>278</v>
      </c>
      <c r="M2103" t="s">
        <v>66</v>
      </c>
      <c r="N2103">
        <v>1</v>
      </c>
      <c r="O2103" t="s">
        <v>232</v>
      </c>
      <c r="P2103">
        <v>0</v>
      </c>
      <c r="Q2103">
        <v>1</v>
      </c>
      <c r="R2103" t="s">
        <v>234</v>
      </c>
      <c r="S2103" t="s">
        <v>258</v>
      </c>
      <c r="T2103" t="s">
        <v>260</v>
      </c>
      <c r="U2103" t="s">
        <v>443</v>
      </c>
    </row>
    <row r="2104" spans="1:21" x14ac:dyDescent="0.35">
      <c r="A2104" s="2" t="s">
        <v>53</v>
      </c>
      <c r="B2104" s="1" t="s">
        <v>133</v>
      </c>
      <c r="C2104" t="s">
        <v>507</v>
      </c>
      <c r="D2104" s="1" t="s">
        <v>517</v>
      </c>
      <c r="E2104" s="1" t="s">
        <v>25</v>
      </c>
      <c r="F2104" s="1" t="s">
        <v>21</v>
      </c>
      <c r="G2104" s="1" t="s">
        <v>29</v>
      </c>
      <c r="H2104" t="s">
        <v>52</v>
      </c>
      <c r="I2104" s="1" t="s">
        <v>237</v>
      </c>
      <c r="J2104" t="s">
        <v>17</v>
      </c>
      <c r="K2104" s="1" t="s">
        <v>64</v>
      </c>
      <c r="L2104" t="s">
        <v>363</v>
      </c>
      <c r="M2104" t="s">
        <v>64</v>
      </c>
      <c r="N2104">
        <v>1</v>
      </c>
      <c r="O2104" t="s">
        <v>232</v>
      </c>
      <c r="P2104">
        <v>0</v>
      </c>
      <c r="Q2104">
        <v>1</v>
      </c>
      <c r="R2104" t="s">
        <v>234</v>
      </c>
      <c r="S2104" t="s">
        <v>258</v>
      </c>
      <c r="T2104" t="s">
        <v>260</v>
      </c>
      <c r="U2104" t="s">
        <v>443</v>
      </c>
    </row>
    <row r="2105" spans="1:21" x14ac:dyDescent="0.35">
      <c r="A2105" s="2" t="s">
        <v>53</v>
      </c>
      <c r="B2105" s="1" t="s">
        <v>133</v>
      </c>
      <c r="C2105" t="s">
        <v>507</v>
      </c>
      <c r="D2105" s="1" t="s">
        <v>517</v>
      </c>
      <c r="E2105" s="1" t="s">
        <v>25</v>
      </c>
      <c r="F2105" s="1" t="s">
        <v>21</v>
      </c>
      <c r="G2105" s="1" t="s">
        <v>29</v>
      </c>
      <c r="H2105" t="s">
        <v>16</v>
      </c>
      <c r="I2105" s="1" t="s">
        <v>370</v>
      </c>
      <c r="J2105" t="s">
        <v>17</v>
      </c>
      <c r="K2105" s="1" t="s">
        <v>64</v>
      </c>
      <c r="L2105" t="s">
        <v>278</v>
      </c>
      <c r="M2105" t="s">
        <v>66</v>
      </c>
      <c r="N2105">
        <v>1</v>
      </c>
      <c r="O2105" t="s">
        <v>232</v>
      </c>
      <c r="P2105">
        <v>0</v>
      </c>
      <c r="Q2105">
        <v>1</v>
      </c>
      <c r="R2105" t="s">
        <v>234</v>
      </c>
      <c r="S2105" t="s">
        <v>258</v>
      </c>
      <c r="T2105" t="s">
        <v>260</v>
      </c>
      <c r="U2105" t="s">
        <v>443</v>
      </c>
    </row>
    <row r="2106" spans="1:21" x14ac:dyDescent="0.35">
      <c r="A2106" s="2" t="s">
        <v>53</v>
      </c>
      <c r="B2106" s="1" t="s">
        <v>133</v>
      </c>
      <c r="C2106" t="s">
        <v>507</v>
      </c>
      <c r="D2106" s="1" t="s">
        <v>517</v>
      </c>
      <c r="E2106" s="1" t="s">
        <v>25</v>
      </c>
      <c r="F2106" s="1" t="s">
        <v>21</v>
      </c>
      <c r="G2106" s="1" t="s">
        <v>29</v>
      </c>
      <c r="H2106" t="s">
        <v>16</v>
      </c>
      <c r="I2106" s="1" t="s">
        <v>237</v>
      </c>
      <c r="J2106" t="s">
        <v>17</v>
      </c>
      <c r="K2106" s="1" t="s">
        <v>64</v>
      </c>
      <c r="L2106" t="s">
        <v>363</v>
      </c>
      <c r="M2106" t="s">
        <v>68</v>
      </c>
      <c r="N2106">
        <v>1</v>
      </c>
      <c r="O2106" t="s">
        <v>232</v>
      </c>
      <c r="P2106">
        <v>1</v>
      </c>
      <c r="Q2106">
        <v>1</v>
      </c>
      <c r="R2106" t="s">
        <v>234</v>
      </c>
      <c r="S2106" t="s">
        <v>258</v>
      </c>
      <c r="T2106" t="s">
        <v>260</v>
      </c>
      <c r="U2106" t="s">
        <v>443</v>
      </c>
    </row>
    <row r="2107" spans="1:21" x14ac:dyDescent="0.35">
      <c r="A2107" s="2" t="s">
        <v>53</v>
      </c>
      <c r="B2107" s="1" t="s">
        <v>133</v>
      </c>
      <c r="C2107" t="s">
        <v>507</v>
      </c>
      <c r="D2107" s="1" t="s">
        <v>517</v>
      </c>
      <c r="E2107" s="1" t="s">
        <v>25</v>
      </c>
      <c r="F2107" s="1" t="s">
        <v>21</v>
      </c>
      <c r="G2107" s="1" t="s">
        <v>29</v>
      </c>
      <c r="H2107" t="s">
        <v>16</v>
      </c>
      <c r="I2107" s="1" t="s">
        <v>237</v>
      </c>
      <c r="J2107" t="s">
        <v>17</v>
      </c>
      <c r="K2107" s="1" t="s">
        <v>64</v>
      </c>
      <c r="L2107" t="s">
        <v>363</v>
      </c>
      <c r="M2107" t="s">
        <v>66</v>
      </c>
      <c r="N2107">
        <v>1</v>
      </c>
      <c r="O2107" t="s">
        <v>232</v>
      </c>
      <c r="P2107">
        <v>0</v>
      </c>
      <c r="Q2107">
        <v>1</v>
      </c>
      <c r="R2107" t="s">
        <v>234</v>
      </c>
      <c r="S2107" t="s">
        <v>258</v>
      </c>
      <c r="T2107" t="s">
        <v>260</v>
      </c>
      <c r="U2107" t="s">
        <v>443</v>
      </c>
    </row>
    <row r="2108" spans="1:21" x14ac:dyDescent="0.35">
      <c r="A2108" s="2" t="s">
        <v>53</v>
      </c>
      <c r="B2108" s="1" t="s">
        <v>133</v>
      </c>
      <c r="C2108" t="s">
        <v>507</v>
      </c>
      <c r="D2108" s="1" t="s">
        <v>517</v>
      </c>
      <c r="E2108" s="1" t="s">
        <v>25</v>
      </c>
      <c r="F2108" s="1" t="s">
        <v>21</v>
      </c>
      <c r="G2108" s="1" t="s">
        <v>29</v>
      </c>
      <c r="H2108" t="s">
        <v>16</v>
      </c>
      <c r="I2108" s="1" t="s">
        <v>237</v>
      </c>
      <c r="J2108" t="s">
        <v>17</v>
      </c>
      <c r="K2108" s="1" t="s">
        <v>64</v>
      </c>
      <c r="L2108" t="s">
        <v>363</v>
      </c>
      <c r="M2108" t="s">
        <v>66</v>
      </c>
      <c r="N2108">
        <v>2</v>
      </c>
      <c r="O2108" t="s">
        <v>232</v>
      </c>
      <c r="P2108">
        <v>1</v>
      </c>
      <c r="Q2108">
        <v>1</v>
      </c>
      <c r="R2108" t="s">
        <v>234</v>
      </c>
      <c r="S2108" t="s">
        <v>258</v>
      </c>
      <c r="T2108" t="s">
        <v>260</v>
      </c>
      <c r="U2108" t="s">
        <v>443</v>
      </c>
    </row>
    <row r="2109" spans="1:21" x14ac:dyDescent="0.35">
      <c r="A2109" s="2" t="s">
        <v>53</v>
      </c>
      <c r="B2109" s="1" t="s">
        <v>133</v>
      </c>
      <c r="C2109" t="s">
        <v>507</v>
      </c>
      <c r="D2109" s="1" t="s">
        <v>517</v>
      </c>
      <c r="E2109" s="1" t="s">
        <v>25</v>
      </c>
      <c r="F2109" s="1" t="s">
        <v>21</v>
      </c>
      <c r="G2109" s="1" t="s">
        <v>29</v>
      </c>
      <c r="H2109" t="s">
        <v>20</v>
      </c>
      <c r="I2109" s="1" t="s">
        <v>237</v>
      </c>
      <c r="J2109" t="s">
        <v>17</v>
      </c>
      <c r="K2109" s="1" t="s">
        <v>64</v>
      </c>
      <c r="L2109" t="s">
        <v>278</v>
      </c>
      <c r="M2109" t="s">
        <v>65</v>
      </c>
      <c r="N2109">
        <v>1</v>
      </c>
      <c r="O2109" t="s">
        <v>232</v>
      </c>
      <c r="P2109">
        <v>1</v>
      </c>
      <c r="Q2109">
        <v>1</v>
      </c>
      <c r="R2109" t="s">
        <v>234</v>
      </c>
      <c r="S2109" t="s">
        <v>258</v>
      </c>
      <c r="T2109" t="s">
        <v>260</v>
      </c>
      <c r="U2109" t="s">
        <v>443</v>
      </c>
    </row>
    <row r="2110" spans="1:21" x14ac:dyDescent="0.35">
      <c r="A2110" s="2" t="s">
        <v>53</v>
      </c>
      <c r="B2110" s="1" t="s">
        <v>133</v>
      </c>
      <c r="C2110" t="s">
        <v>507</v>
      </c>
      <c r="D2110" s="1" t="s">
        <v>517</v>
      </c>
      <c r="E2110" s="1" t="s">
        <v>25</v>
      </c>
      <c r="F2110" s="1" t="s">
        <v>21</v>
      </c>
      <c r="G2110" s="1" t="s">
        <v>29</v>
      </c>
      <c r="H2110" t="s">
        <v>20</v>
      </c>
      <c r="I2110" s="1" t="s">
        <v>237</v>
      </c>
      <c r="J2110" t="s">
        <v>17</v>
      </c>
      <c r="K2110" s="1" t="s">
        <v>64</v>
      </c>
      <c r="L2110" t="s">
        <v>363</v>
      </c>
      <c r="M2110" t="s">
        <v>68</v>
      </c>
      <c r="N2110">
        <v>1</v>
      </c>
      <c r="O2110" t="s">
        <v>232</v>
      </c>
      <c r="P2110">
        <v>0</v>
      </c>
      <c r="Q2110">
        <v>1</v>
      </c>
      <c r="R2110" t="s">
        <v>234</v>
      </c>
      <c r="S2110" t="s">
        <v>258</v>
      </c>
      <c r="T2110" t="s">
        <v>260</v>
      </c>
      <c r="U2110" t="s">
        <v>443</v>
      </c>
    </row>
    <row r="2111" spans="1:21" x14ac:dyDescent="0.35">
      <c r="A2111" s="2" t="s">
        <v>53</v>
      </c>
      <c r="B2111" s="1" t="s">
        <v>133</v>
      </c>
      <c r="C2111" t="s">
        <v>507</v>
      </c>
      <c r="D2111" s="1" t="s">
        <v>517</v>
      </c>
      <c r="E2111" s="1" t="s">
        <v>25</v>
      </c>
      <c r="F2111" s="1" t="s">
        <v>21</v>
      </c>
      <c r="G2111" s="1" t="s">
        <v>29</v>
      </c>
      <c r="H2111" t="s">
        <v>27</v>
      </c>
      <c r="I2111" s="1" t="s">
        <v>237</v>
      </c>
      <c r="J2111" t="s">
        <v>17</v>
      </c>
      <c r="K2111" s="1" t="s">
        <v>64</v>
      </c>
      <c r="L2111" t="s">
        <v>278</v>
      </c>
      <c r="M2111" t="s">
        <v>64</v>
      </c>
      <c r="N2111">
        <v>1</v>
      </c>
      <c r="O2111" t="s">
        <v>232</v>
      </c>
      <c r="P2111">
        <v>0</v>
      </c>
      <c r="Q2111">
        <v>1</v>
      </c>
      <c r="R2111" t="s">
        <v>234</v>
      </c>
      <c r="S2111" t="s">
        <v>258</v>
      </c>
      <c r="T2111" t="s">
        <v>260</v>
      </c>
      <c r="U2111" t="s">
        <v>443</v>
      </c>
    </row>
    <row r="2112" spans="1:21" x14ac:dyDescent="0.35">
      <c r="A2112" s="2" t="s">
        <v>53</v>
      </c>
      <c r="B2112" s="1" t="s">
        <v>133</v>
      </c>
      <c r="C2112" t="s">
        <v>507</v>
      </c>
      <c r="D2112" s="1" t="s">
        <v>517</v>
      </c>
      <c r="E2112" s="1" t="s">
        <v>25</v>
      </c>
      <c r="F2112" s="1" t="s">
        <v>21</v>
      </c>
      <c r="G2112" s="1" t="s">
        <v>29</v>
      </c>
      <c r="H2112" t="s">
        <v>27</v>
      </c>
      <c r="I2112" s="1" t="s">
        <v>237</v>
      </c>
      <c r="J2112" t="s">
        <v>17</v>
      </c>
      <c r="K2112" s="1" t="s">
        <v>64</v>
      </c>
      <c r="L2112" t="s">
        <v>363</v>
      </c>
      <c r="M2112" t="s">
        <v>64</v>
      </c>
      <c r="N2112">
        <v>1</v>
      </c>
      <c r="O2112" t="s">
        <v>232</v>
      </c>
      <c r="P2112">
        <v>0</v>
      </c>
      <c r="Q2112">
        <v>1</v>
      </c>
      <c r="R2112" t="s">
        <v>234</v>
      </c>
      <c r="S2112" t="s">
        <v>258</v>
      </c>
      <c r="T2112" t="s">
        <v>260</v>
      </c>
      <c r="U2112" t="s">
        <v>443</v>
      </c>
    </row>
    <row r="2113" spans="1:21" x14ac:dyDescent="0.35">
      <c r="A2113" s="2" t="s">
        <v>53</v>
      </c>
      <c r="B2113" s="1" t="s">
        <v>133</v>
      </c>
      <c r="C2113" t="s">
        <v>507</v>
      </c>
      <c r="D2113" s="1" t="s">
        <v>517</v>
      </c>
      <c r="E2113" s="1" t="s">
        <v>25</v>
      </c>
      <c r="F2113" s="1" t="s">
        <v>21</v>
      </c>
      <c r="G2113" s="1" t="s">
        <v>29</v>
      </c>
      <c r="H2113" t="s">
        <v>24</v>
      </c>
      <c r="I2113" s="1" t="s">
        <v>237</v>
      </c>
      <c r="J2113" t="s">
        <v>17</v>
      </c>
      <c r="K2113" s="1" t="s">
        <v>64</v>
      </c>
      <c r="L2113" t="s">
        <v>363</v>
      </c>
      <c r="M2113" t="s">
        <v>64</v>
      </c>
      <c r="N2113">
        <v>1</v>
      </c>
      <c r="O2113" t="s">
        <v>232</v>
      </c>
      <c r="P2113">
        <v>1</v>
      </c>
      <c r="Q2113">
        <v>1</v>
      </c>
      <c r="R2113" t="s">
        <v>234</v>
      </c>
      <c r="S2113" t="s">
        <v>258</v>
      </c>
      <c r="T2113" t="s">
        <v>260</v>
      </c>
      <c r="U2113" t="s">
        <v>444</v>
      </c>
    </row>
    <row r="2114" spans="1:21" x14ac:dyDescent="0.35">
      <c r="A2114" s="2" t="s">
        <v>53</v>
      </c>
      <c r="B2114" s="1" t="s">
        <v>133</v>
      </c>
      <c r="C2114" t="s">
        <v>507</v>
      </c>
      <c r="D2114" s="1" t="s">
        <v>286</v>
      </c>
      <c r="E2114" s="1" t="s">
        <v>14</v>
      </c>
      <c r="F2114" s="1" t="s">
        <v>26</v>
      </c>
      <c r="G2114" s="1" t="s">
        <v>215</v>
      </c>
      <c r="H2114" t="s">
        <v>52</v>
      </c>
      <c r="I2114" s="1" t="s">
        <v>237</v>
      </c>
      <c r="J2114" t="s">
        <v>17</v>
      </c>
      <c r="K2114" s="1" t="s">
        <v>64</v>
      </c>
      <c r="L2114" t="s">
        <v>278</v>
      </c>
      <c r="M2114" t="s">
        <v>287</v>
      </c>
      <c r="N2114">
        <v>1</v>
      </c>
      <c r="O2114" t="s">
        <v>232</v>
      </c>
      <c r="P2114">
        <v>1</v>
      </c>
      <c r="Q2114">
        <v>1</v>
      </c>
      <c r="R2114" t="s">
        <v>234</v>
      </c>
      <c r="S2114" t="s">
        <v>258</v>
      </c>
      <c r="T2114" t="s">
        <v>260</v>
      </c>
      <c r="U2114" t="s">
        <v>443</v>
      </c>
    </row>
    <row r="2115" spans="1:21" x14ac:dyDescent="0.35">
      <c r="A2115" s="2" t="s">
        <v>53</v>
      </c>
      <c r="B2115" s="1" t="s">
        <v>133</v>
      </c>
      <c r="C2115" t="s">
        <v>507</v>
      </c>
      <c r="D2115" s="1" t="s">
        <v>286</v>
      </c>
      <c r="E2115" s="1" t="s">
        <v>14</v>
      </c>
      <c r="F2115" s="1" t="s">
        <v>26</v>
      </c>
      <c r="G2115" s="1" t="s">
        <v>215</v>
      </c>
      <c r="H2115" t="s">
        <v>52</v>
      </c>
      <c r="I2115" s="1" t="s">
        <v>237</v>
      </c>
      <c r="J2115" t="s">
        <v>17</v>
      </c>
      <c r="K2115" s="1" t="s">
        <v>64</v>
      </c>
      <c r="L2115" t="s">
        <v>278</v>
      </c>
      <c r="M2115" t="s">
        <v>64</v>
      </c>
      <c r="N2115">
        <v>1</v>
      </c>
      <c r="O2115" t="s">
        <v>232</v>
      </c>
      <c r="P2115">
        <v>0</v>
      </c>
      <c r="Q2115">
        <v>1</v>
      </c>
      <c r="R2115" t="s">
        <v>234</v>
      </c>
      <c r="S2115" t="s">
        <v>258</v>
      </c>
      <c r="T2115" t="s">
        <v>260</v>
      </c>
      <c r="U2115" t="s">
        <v>443</v>
      </c>
    </row>
    <row r="2116" spans="1:21" x14ac:dyDescent="0.35">
      <c r="A2116" s="2" t="s">
        <v>53</v>
      </c>
      <c r="B2116" s="1" t="s">
        <v>133</v>
      </c>
      <c r="C2116" t="s">
        <v>507</v>
      </c>
      <c r="D2116" s="1" t="s">
        <v>286</v>
      </c>
      <c r="E2116" s="1" t="s">
        <v>14</v>
      </c>
      <c r="F2116" s="1" t="s">
        <v>26</v>
      </c>
      <c r="G2116" s="1" t="s">
        <v>215</v>
      </c>
      <c r="H2116" t="s">
        <v>52</v>
      </c>
      <c r="I2116" s="1" t="s">
        <v>237</v>
      </c>
      <c r="J2116" t="s">
        <v>17</v>
      </c>
      <c r="K2116" s="1" t="s">
        <v>64</v>
      </c>
      <c r="L2116" t="s">
        <v>278</v>
      </c>
      <c r="M2116" t="s">
        <v>64</v>
      </c>
      <c r="N2116">
        <v>3</v>
      </c>
      <c r="O2116" t="s">
        <v>232</v>
      </c>
      <c r="P2116">
        <v>1</v>
      </c>
      <c r="Q2116">
        <v>1</v>
      </c>
      <c r="R2116" t="s">
        <v>234</v>
      </c>
      <c r="S2116" t="s">
        <v>258</v>
      </c>
      <c r="T2116" t="s">
        <v>260</v>
      </c>
      <c r="U2116" t="s">
        <v>443</v>
      </c>
    </row>
    <row r="2117" spans="1:21" x14ac:dyDescent="0.35">
      <c r="A2117" s="2" t="s">
        <v>53</v>
      </c>
      <c r="B2117" s="1" t="s">
        <v>133</v>
      </c>
      <c r="C2117" t="s">
        <v>507</v>
      </c>
      <c r="D2117" s="1" t="s">
        <v>286</v>
      </c>
      <c r="E2117" s="1" t="s">
        <v>14</v>
      </c>
      <c r="F2117" s="1" t="s">
        <v>26</v>
      </c>
      <c r="G2117" s="1" t="s">
        <v>215</v>
      </c>
      <c r="H2117" t="s">
        <v>52</v>
      </c>
      <c r="I2117" s="1" t="s">
        <v>237</v>
      </c>
      <c r="J2117" t="s">
        <v>17</v>
      </c>
      <c r="K2117" s="1" t="s">
        <v>64</v>
      </c>
      <c r="L2117" t="s">
        <v>278</v>
      </c>
      <c r="M2117" t="s">
        <v>65</v>
      </c>
      <c r="N2117">
        <v>1</v>
      </c>
      <c r="O2117" t="s">
        <v>232</v>
      </c>
      <c r="P2117">
        <v>0</v>
      </c>
      <c r="Q2117">
        <v>1</v>
      </c>
      <c r="R2117" t="s">
        <v>234</v>
      </c>
      <c r="S2117" t="s">
        <v>258</v>
      </c>
      <c r="T2117" t="s">
        <v>260</v>
      </c>
      <c r="U2117" t="s">
        <v>443</v>
      </c>
    </row>
    <row r="2118" spans="1:21" x14ac:dyDescent="0.35">
      <c r="A2118" s="2" t="s">
        <v>53</v>
      </c>
      <c r="B2118" s="1" t="s">
        <v>133</v>
      </c>
      <c r="C2118" t="s">
        <v>507</v>
      </c>
      <c r="D2118" s="1" t="s">
        <v>286</v>
      </c>
      <c r="E2118" s="1" t="s">
        <v>14</v>
      </c>
      <c r="F2118" s="1" t="s">
        <v>26</v>
      </c>
      <c r="G2118" s="1" t="s">
        <v>215</v>
      </c>
      <c r="H2118" t="s">
        <v>52</v>
      </c>
      <c r="I2118" s="1" t="s">
        <v>237</v>
      </c>
      <c r="J2118" t="s">
        <v>17</v>
      </c>
      <c r="K2118" s="1" t="s">
        <v>64</v>
      </c>
      <c r="L2118" t="s">
        <v>278</v>
      </c>
      <c r="M2118" t="s">
        <v>65</v>
      </c>
      <c r="N2118">
        <v>1</v>
      </c>
      <c r="O2118" t="s">
        <v>232</v>
      </c>
      <c r="P2118">
        <v>1</v>
      </c>
      <c r="Q2118">
        <v>1</v>
      </c>
      <c r="R2118" t="s">
        <v>234</v>
      </c>
      <c r="S2118" t="s">
        <v>258</v>
      </c>
      <c r="T2118" t="s">
        <v>260</v>
      </c>
      <c r="U2118" t="s">
        <v>443</v>
      </c>
    </row>
    <row r="2119" spans="1:21" x14ac:dyDescent="0.35">
      <c r="A2119" s="2" t="s">
        <v>53</v>
      </c>
      <c r="B2119" s="1" t="s">
        <v>133</v>
      </c>
      <c r="C2119" t="s">
        <v>507</v>
      </c>
      <c r="D2119" s="1" t="s">
        <v>286</v>
      </c>
      <c r="E2119" s="1" t="s">
        <v>14</v>
      </c>
      <c r="F2119" s="1" t="s">
        <v>26</v>
      </c>
      <c r="G2119" s="1" t="s">
        <v>215</v>
      </c>
      <c r="H2119" t="s">
        <v>52</v>
      </c>
      <c r="I2119" s="1" t="s">
        <v>237</v>
      </c>
      <c r="J2119" t="s">
        <v>17</v>
      </c>
      <c r="K2119" s="1" t="s">
        <v>64</v>
      </c>
      <c r="L2119" t="s">
        <v>278</v>
      </c>
      <c r="M2119" t="s">
        <v>66</v>
      </c>
      <c r="N2119">
        <v>1</v>
      </c>
      <c r="O2119" t="s">
        <v>232</v>
      </c>
      <c r="P2119">
        <v>0</v>
      </c>
      <c r="Q2119">
        <v>1</v>
      </c>
      <c r="R2119" t="s">
        <v>234</v>
      </c>
      <c r="S2119" t="s">
        <v>258</v>
      </c>
      <c r="T2119" t="s">
        <v>260</v>
      </c>
      <c r="U2119" t="s">
        <v>443</v>
      </c>
    </row>
    <row r="2120" spans="1:21" x14ac:dyDescent="0.35">
      <c r="A2120" s="2" t="s">
        <v>53</v>
      </c>
      <c r="B2120" s="1" t="s">
        <v>133</v>
      </c>
      <c r="C2120" t="s">
        <v>507</v>
      </c>
      <c r="D2120" s="1" t="s">
        <v>286</v>
      </c>
      <c r="E2120" s="1" t="s">
        <v>14</v>
      </c>
      <c r="F2120" s="1" t="s">
        <v>26</v>
      </c>
      <c r="G2120" s="1" t="s">
        <v>215</v>
      </c>
      <c r="H2120" t="s">
        <v>52</v>
      </c>
      <c r="I2120" s="1" t="s">
        <v>237</v>
      </c>
      <c r="J2120" t="s">
        <v>17</v>
      </c>
      <c r="K2120" s="1" t="s">
        <v>64</v>
      </c>
      <c r="L2120" t="s">
        <v>278</v>
      </c>
      <c r="M2120" t="s">
        <v>66</v>
      </c>
      <c r="N2120">
        <v>1</v>
      </c>
      <c r="O2120" t="s">
        <v>232</v>
      </c>
      <c r="P2120">
        <v>1</v>
      </c>
      <c r="Q2120">
        <v>1</v>
      </c>
      <c r="R2120" t="s">
        <v>234</v>
      </c>
      <c r="S2120" t="s">
        <v>258</v>
      </c>
      <c r="T2120" t="s">
        <v>260</v>
      </c>
      <c r="U2120" t="s">
        <v>443</v>
      </c>
    </row>
    <row r="2121" spans="1:21" x14ac:dyDescent="0.35">
      <c r="A2121" s="2" t="s">
        <v>53</v>
      </c>
      <c r="B2121" s="1" t="s">
        <v>133</v>
      </c>
      <c r="C2121" t="s">
        <v>507</v>
      </c>
      <c r="D2121" s="1" t="s">
        <v>286</v>
      </c>
      <c r="E2121" s="1" t="s">
        <v>14</v>
      </c>
      <c r="F2121" s="1" t="s">
        <v>26</v>
      </c>
      <c r="G2121" s="1" t="s">
        <v>215</v>
      </c>
      <c r="H2121" t="s">
        <v>52</v>
      </c>
      <c r="I2121" s="1" t="s">
        <v>272</v>
      </c>
      <c r="J2121" t="s">
        <v>17</v>
      </c>
      <c r="K2121" s="1" t="s">
        <v>64</v>
      </c>
      <c r="L2121" t="s">
        <v>278</v>
      </c>
      <c r="M2121" t="s">
        <v>287</v>
      </c>
      <c r="N2121">
        <v>1</v>
      </c>
      <c r="O2121" t="s">
        <v>232</v>
      </c>
      <c r="P2121">
        <v>1</v>
      </c>
      <c r="Q2121">
        <v>1</v>
      </c>
      <c r="R2121" t="s">
        <v>234</v>
      </c>
      <c r="S2121" t="s">
        <v>258</v>
      </c>
      <c r="T2121" t="s">
        <v>260</v>
      </c>
      <c r="U2121" t="s">
        <v>443</v>
      </c>
    </row>
    <row r="2122" spans="1:21" x14ac:dyDescent="0.35">
      <c r="A2122" s="2" t="s">
        <v>53</v>
      </c>
      <c r="B2122" s="1" t="s">
        <v>133</v>
      </c>
      <c r="C2122" t="s">
        <v>507</v>
      </c>
      <c r="D2122" s="1" t="s">
        <v>286</v>
      </c>
      <c r="E2122" s="1" t="s">
        <v>14</v>
      </c>
      <c r="F2122" s="1" t="s">
        <v>26</v>
      </c>
      <c r="G2122" s="1" t="s">
        <v>215</v>
      </c>
      <c r="H2122" t="s">
        <v>52</v>
      </c>
      <c r="I2122" s="1" t="s">
        <v>272</v>
      </c>
      <c r="J2122" t="s">
        <v>17</v>
      </c>
      <c r="K2122" s="1" t="s">
        <v>64</v>
      </c>
      <c r="L2122" t="s">
        <v>278</v>
      </c>
      <c r="M2122" t="s">
        <v>64</v>
      </c>
      <c r="N2122">
        <v>3</v>
      </c>
      <c r="O2122" t="s">
        <v>232</v>
      </c>
      <c r="P2122">
        <v>1</v>
      </c>
      <c r="Q2122">
        <v>1</v>
      </c>
      <c r="R2122" t="s">
        <v>234</v>
      </c>
      <c r="S2122" t="s">
        <v>258</v>
      </c>
      <c r="T2122" t="s">
        <v>260</v>
      </c>
      <c r="U2122" t="s">
        <v>443</v>
      </c>
    </row>
    <row r="2123" spans="1:21" x14ac:dyDescent="0.35">
      <c r="A2123" s="2" t="s">
        <v>53</v>
      </c>
      <c r="B2123" s="1" t="s">
        <v>133</v>
      </c>
      <c r="C2123" t="s">
        <v>507</v>
      </c>
      <c r="D2123" s="1" t="s">
        <v>286</v>
      </c>
      <c r="E2123" s="1" t="s">
        <v>14</v>
      </c>
      <c r="F2123" s="1" t="s">
        <v>26</v>
      </c>
      <c r="G2123" s="1" t="s">
        <v>215</v>
      </c>
      <c r="H2123" t="s">
        <v>52</v>
      </c>
      <c r="I2123" s="1" t="s">
        <v>272</v>
      </c>
      <c r="J2123" t="s">
        <v>17</v>
      </c>
      <c r="K2123" s="1" t="s">
        <v>64</v>
      </c>
      <c r="L2123" t="s">
        <v>278</v>
      </c>
      <c r="M2123" t="s">
        <v>65</v>
      </c>
      <c r="N2123">
        <v>1</v>
      </c>
      <c r="O2123" t="s">
        <v>232</v>
      </c>
      <c r="P2123">
        <v>0</v>
      </c>
      <c r="Q2123">
        <v>1</v>
      </c>
      <c r="R2123" t="s">
        <v>234</v>
      </c>
      <c r="S2123" t="s">
        <v>258</v>
      </c>
      <c r="T2123" t="s">
        <v>260</v>
      </c>
      <c r="U2123" t="s">
        <v>443</v>
      </c>
    </row>
    <row r="2124" spans="1:21" x14ac:dyDescent="0.35">
      <c r="A2124" s="2" t="s">
        <v>53</v>
      </c>
      <c r="B2124" s="1" t="s">
        <v>133</v>
      </c>
      <c r="C2124" t="s">
        <v>507</v>
      </c>
      <c r="D2124" s="1" t="s">
        <v>286</v>
      </c>
      <c r="E2124" s="1" t="s">
        <v>14</v>
      </c>
      <c r="F2124" s="1" t="s">
        <v>26</v>
      </c>
      <c r="G2124" s="1" t="s">
        <v>215</v>
      </c>
      <c r="H2124" t="s">
        <v>52</v>
      </c>
      <c r="I2124" s="1" t="s">
        <v>272</v>
      </c>
      <c r="J2124" t="s">
        <v>17</v>
      </c>
      <c r="K2124" s="1" t="s">
        <v>64</v>
      </c>
      <c r="L2124" t="s">
        <v>278</v>
      </c>
      <c r="M2124" t="s">
        <v>65</v>
      </c>
      <c r="N2124">
        <v>1</v>
      </c>
      <c r="O2124" t="s">
        <v>232</v>
      </c>
      <c r="P2124">
        <v>1</v>
      </c>
      <c r="Q2124">
        <v>1</v>
      </c>
      <c r="R2124" t="s">
        <v>234</v>
      </c>
      <c r="S2124" t="s">
        <v>258</v>
      </c>
      <c r="T2124" t="s">
        <v>260</v>
      </c>
      <c r="U2124" t="s">
        <v>443</v>
      </c>
    </row>
    <row r="2125" spans="1:21" x14ac:dyDescent="0.35">
      <c r="A2125" s="2" t="s">
        <v>53</v>
      </c>
      <c r="B2125" s="1" t="s">
        <v>133</v>
      </c>
      <c r="C2125" t="s">
        <v>507</v>
      </c>
      <c r="D2125" s="1" t="s">
        <v>286</v>
      </c>
      <c r="E2125" s="1" t="s">
        <v>14</v>
      </c>
      <c r="F2125" s="1" t="s">
        <v>26</v>
      </c>
      <c r="G2125" s="1" t="s">
        <v>215</v>
      </c>
      <c r="H2125" t="s">
        <v>16</v>
      </c>
      <c r="I2125" s="1" t="s">
        <v>237</v>
      </c>
      <c r="J2125" t="s">
        <v>17</v>
      </c>
      <c r="K2125" s="1" t="s">
        <v>64</v>
      </c>
      <c r="L2125" t="s">
        <v>278</v>
      </c>
      <c r="M2125" t="s">
        <v>64</v>
      </c>
      <c r="N2125">
        <v>2</v>
      </c>
      <c r="O2125" t="s">
        <v>232</v>
      </c>
      <c r="P2125">
        <v>1</v>
      </c>
      <c r="Q2125">
        <v>1</v>
      </c>
      <c r="R2125" t="s">
        <v>234</v>
      </c>
      <c r="S2125" t="s">
        <v>258</v>
      </c>
      <c r="T2125" t="s">
        <v>260</v>
      </c>
      <c r="U2125" t="s">
        <v>443</v>
      </c>
    </row>
    <row r="2126" spans="1:21" x14ac:dyDescent="0.35">
      <c r="A2126" s="2" t="s">
        <v>53</v>
      </c>
      <c r="B2126" s="1" t="s">
        <v>133</v>
      </c>
      <c r="C2126" t="s">
        <v>507</v>
      </c>
      <c r="D2126" s="1" t="s">
        <v>286</v>
      </c>
      <c r="E2126" s="1" t="s">
        <v>14</v>
      </c>
      <c r="F2126" s="1" t="s">
        <v>26</v>
      </c>
      <c r="G2126" s="1" t="s">
        <v>215</v>
      </c>
      <c r="H2126" t="s">
        <v>16</v>
      </c>
      <c r="I2126" s="1" t="s">
        <v>237</v>
      </c>
      <c r="J2126" t="s">
        <v>17</v>
      </c>
      <c r="K2126" s="1" t="s">
        <v>22</v>
      </c>
      <c r="L2126" t="s">
        <v>278</v>
      </c>
      <c r="M2126" t="s">
        <v>113</v>
      </c>
      <c r="N2126">
        <v>1</v>
      </c>
      <c r="O2126" t="s">
        <v>232</v>
      </c>
      <c r="P2126">
        <v>0</v>
      </c>
      <c r="Q2126">
        <v>1</v>
      </c>
      <c r="R2126" t="s">
        <v>234</v>
      </c>
      <c r="S2126" t="s">
        <v>258</v>
      </c>
      <c r="T2126" t="s">
        <v>260</v>
      </c>
      <c r="U2126" t="s">
        <v>443</v>
      </c>
    </row>
    <row r="2127" spans="1:21" x14ac:dyDescent="0.35">
      <c r="A2127" s="2" t="s">
        <v>53</v>
      </c>
      <c r="B2127" s="1" t="s">
        <v>133</v>
      </c>
      <c r="C2127" t="s">
        <v>507</v>
      </c>
      <c r="D2127" s="1" t="s">
        <v>286</v>
      </c>
      <c r="E2127" s="1" t="s">
        <v>14</v>
      </c>
      <c r="F2127" s="1" t="s">
        <v>26</v>
      </c>
      <c r="G2127" s="1" t="s">
        <v>215</v>
      </c>
      <c r="H2127" t="s">
        <v>16</v>
      </c>
      <c r="I2127" s="1" t="s">
        <v>272</v>
      </c>
      <c r="J2127" t="s">
        <v>17</v>
      </c>
      <c r="K2127" s="1" t="s">
        <v>64</v>
      </c>
      <c r="L2127" t="s">
        <v>278</v>
      </c>
      <c r="M2127" t="s">
        <v>64</v>
      </c>
      <c r="N2127">
        <v>1</v>
      </c>
      <c r="O2127" t="s">
        <v>232</v>
      </c>
      <c r="P2127">
        <v>1</v>
      </c>
      <c r="Q2127">
        <v>1</v>
      </c>
      <c r="R2127" t="s">
        <v>234</v>
      </c>
      <c r="S2127" t="s">
        <v>258</v>
      </c>
      <c r="T2127" t="s">
        <v>260</v>
      </c>
      <c r="U2127" t="s">
        <v>443</v>
      </c>
    </row>
    <row r="2128" spans="1:21" x14ac:dyDescent="0.35">
      <c r="A2128" s="2" t="s">
        <v>53</v>
      </c>
      <c r="B2128" s="1" t="s">
        <v>133</v>
      </c>
      <c r="C2128" t="s">
        <v>507</v>
      </c>
      <c r="D2128" s="1" t="s">
        <v>286</v>
      </c>
      <c r="E2128" s="1" t="s">
        <v>14</v>
      </c>
      <c r="F2128" s="1" t="s">
        <v>26</v>
      </c>
      <c r="G2128" s="1" t="s">
        <v>215</v>
      </c>
      <c r="H2128" t="s">
        <v>16</v>
      </c>
      <c r="I2128" s="1" t="s">
        <v>371</v>
      </c>
      <c r="J2128" t="s">
        <v>42</v>
      </c>
      <c r="K2128" s="1" t="s">
        <v>64</v>
      </c>
      <c r="L2128" t="s">
        <v>278</v>
      </c>
      <c r="M2128" t="s">
        <v>65</v>
      </c>
      <c r="N2128">
        <v>1</v>
      </c>
      <c r="O2128" t="s">
        <v>232</v>
      </c>
      <c r="P2128">
        <v>1</v>
      </c>
      <c r="Q2128" t="s">
        <v>464</v>
      </c>
      <c r="R2128" t="s">
        <v>234</v>
      </c>
      <c r="S2128" t="s">
        <v>258</v>
      </c>
      <c r="T2128" t="s">
        <v>260</v>
      </c>
      <c r="U2128" t="s">
        <v>443</v>
      </c>
    </row>
    <row r="2129" spans="1:21" x14ac:dyDescent="0.35">
      <c r="A2129" s="2" t="s">
        <v>53</v>
      </c>
      <c r="B2129" s="1" t="s">
        <v>133</v>
      </c>
      <c r="C2129" t="s">
        <v>507</v>
      </c>
      <c r="D2129" s="1" t="s">
        <v>286</v>
      </c>
      <c r="E2129" s="1" t="s">
        <v>14</v>
      </c>
      <c r="F2129" s="1" t="s">
        <v>26</v>
      </c>
      <c r="G2129" s="1" t="s">
        <v>215</v>
      </c>
      <c r="H2129" t="s">
        <v>27</v>
      </c>
      <c r="I2129" s="1" t="s">
        <v>371</v>
      </c>
      <c r="J2129" t="s">
        <v>42</v>
      </c>
      <c r="K2129" s="1" t="s">
        <v>64</v>
      </c>
      <c r="L2129" t="s">
        <v>278</v>
      </c>
      <c r="M2129" t="s">
        <v>66</v>
      </c>
      <c r="N2129">
        <v>1</v>
      </c>
      <c r="O2129" t="s">
        <v>232</v>
      </c>
      <c r="P2129">
        <v>1</v>
      </c>
      <c r="Q2129" t="s">
        <v>464</v>
      </c>
      <c r="R2129" t="s">
        <v>234</v>
      </c>
      <c r="S2129" t="s">
        <v>258</v>
      </c>
      <c r="T2129" t="s">
        <v>260</v>
      </c>
      <c r="U2129" t="s">
        <v>444</v>
      </c>
    </row>
    <row r="2130" spans="1:21" x14ac:dyDescent="0.35">
      <c r="A2130" s="2" t="s">
        <v>53</v>
      </c>
      <c r="B2130" s="1" t="s">
        <v>133</v>
      </c>
      <c r="C2130" t="s">
        <v>507</v>
      </c>
      <c r="D2130" s="1" t="s">
        <v>286</v>
      </c>
      <c r="E2130" s="1" t="s">
        <v>14</v>
      </c>
      <c r="F2130" s="1" t="s">
        <v>15</v>
      </c>
      <c r="G2130" s="1" t="s">
        <v>215</v>
      </c>
      <c r="H2130" t="s">
        <v>52</v>
      </c>
      <c r="I2130" s="1" t="s">
        <v>237</v>
      </c>
      <c r="J2130" t="s">
        <v>17</v>
      </c>
      <c r="K2130" s="1" t="s">
        <v>64</v>
      </c>
      <c r="L2130" t="s">
        <v>278</v>
      </c>
      <c r="M2130" t="s">
        <v>64</v>
      </c>
      <c r="N2130">
        <v>1</v>
      </c>
      <c r="O2130" t="s">
        <v>232</v>
      </c>
      <c r="P2130">
        <v>1</v>
      </c>
      <c r="Q2130">
        <v>1</v>
      </c>
      <c r="R2130" t="s">
        <v>234</v>
      </c>
      <c r="S2130" t="s">
        <v>258</v>
      </c>
      <c r="T2130" t="s">
        <v>260</v>
      </c>
      <c r="U2130" t="s">
        <v>443</v>
      </c>
    </row>
    <row r="2131" spans="1:21" x14ac:dyDescent="0.35">
      <c r="A2131" s="2" t="s">
        <v>53</v>
      </c>
      <c r="B2131" s="1" t="s">
        <v>133</v>
      </c>
      <c r="C2131" t="s">
        <v>507</v>
      </c>
      <c r="D2131" s="1" t="s">
        <v>286</v>
      </c>
      <c r="E2131" s="1" t="s">
        <v>14</v>
      </c>
      <c r="F2131" s="1" t="s">
        <v>15</v>
      </c>
      <c r="G2131" s="1" t="s">
        <v>215</v>
      </c>
      <c r="H2131" t="s">
        <v>16</v>
      </c>
      <c r="I2131" s="1" t="s">
        <v>237</v>
      </c>
      <c r="J2131" t="s">
        <v>17</v>
      </c>
      <c r="K2131" s="1" t="s">
        <v>64</v>
      </c>
      <c r="L2131" t="s">
        <v>278</v>
      </c>
      <c r="M2131" t="s">
        <v>64</v>
      </c>
      <c r="N2131">
        <v>1</v>
      </c>
      <c r="O2131" t="s">
        <v>232</v>
      </c>
      <c r="P2131">
        <v>0</v>
      </c>
      <c r="Q2131">
        <v>1</v>
      </c>
      <c r="R2131" t="s">
        <v>234</v>
      </c>
      <c r="S2131" t="s">
        <v>258</v>
      </c>
      <c r="T2131" t="s">
        <v>260</v>
      </c>
      <c r="U2131" t="s">
        <v>443</v>
      </c>
    </row>
    <row r="2132" spans="1:21" x14ac:dyDescent="0.35">
      <c r="A2132" s="2" t="s">
        <v>53</v>
      </c>
      <c r="B2132" s="1" t="s">
        <v>133</v>
      </c>
      <c r="C2132" t="s">
        <v>507</v>
      </c>
      <c r="D2132" s="1" t="s">
        <v>286</v>
      </c>
      <c r="E2132" s="1" t="s">
        <v>14</v>
      </c>
      <c r="F2132" s="1" t="s">
        <v>15</v>
      </c>
      <c r="G2132" s="1" t="s">
        <v>215</v>
      </c>
      <c r="H2132" t="s">
        <v>16</v>
      </c>
      <c r="I2132" s="1" t="s">
        <v>272</v>
      </c>
      <c r="J2132" t="s">
        <v>17</v>
      </c>
      <c r="K2132" s="1" t="s">
        <v>64</v>
      </c>
      <c r="L2132" t="s">
        <v>278</v>
      </c>
      <c r="M2132" t="s">
        <v>65</v>
      </c>
      <c r="N2132">
        <v>1</v>
      </c>
      <c r="O2132" t="s">
        <v>232</v>
      </c>
      <c r="P2132">
        <v>0</v>
      </c>
      <c r="Q2132">
        <v>1</v>
      </c>
      <c r="R2132" t="s">
        <v>234</v>
      </c>
      <c r="S2132" t="s">
        <v>258</v>
      </c>
      <c r="T2132" t="s">
        <v>260</v>
      </c>
      <c r="U2132" t="s">
        <v>443</v>
      </c>
    </row>
    <row r="2133" spans="1:21" x14ac:dyDescent="0.35">
      <c r="A2133" s="2" t="s">
        <v>53</v>
      </c>
      <c r="B2133" s="1" t="s">
        <v>133</v>
      </c>
      <c r="C2133" t="s">
        <v>507</v>
      </c>
      <c r="D2133" s="1" t="s">
        <v>286</v>
      </c>
      <c r="E2133" s="1" t="s">
        <v>14</v>
      </c>
      <c r="F2133" s="1" t="s">
        <v>29</v>
      </c>
      <c r="G2133" s="1" t="s">
        <v>29</v>
      </c>
      <c r="H2133" t="s">
        <v>16</v>
      </c>
      <c r="I2133" s="1" t="s">
        <v>237</v>
      </c>
      <c r="J2133" t="s">
        <v>17</v>
      </c>
      <c r="K2133" s="1" t="s">
        <v>22</v>
      </c>
      <c r="L2133" t="s">
        <v>278</v>
      </c>
      <c r="M2133" t="s">
        <v>79</v>
      </c>
      <c r="N2133">
        <v>1</v>
      </c>
      <c r="O2133" t="s">
        <v>232</v>
      </c>
      <c r="P2133">
        <v>0</v>
      </c>
      <c r="Q2133">
        <v>1</v>
      </c>
      <c r="R2133" t="s">
        <v>234</v>
      </c>
      <c r="S2133" t="s">
        <v>258</v>
      </c>
      <c r="T2133" t="s">
        <v>260</v>
      </c>
      <c r="U2133" t="s">
        <v>443</v>
      </c>
    </row>
    <row r="2134" spans="1:21" x14ac:dyDescent="0.35">
      <c r="A2134" s="2" t="s">
        <v>53</v>
      </c>
      <c r="B2134" s="1" t="s">
        <v>133</v>
      </c>
      <c r="C2134" t="s">
        <v>507</v>
      </c>
      <c r="D2134" s="1" t="s">
        <v>286</v>
      </c>
      <c r="E2134" s="1" t="s">
        <v>14</v>
      </c>
      <c r="F2134" s="1" t="s">
        <v>29</v>
      </c>
      <c r="G2134" s="1" t="s">
        <v>29</v>
      </c>
      <c r="H2134" t="s">
        <v>16</v>
      </c>
      <c r="I2134" s="1" t="s">
        <v>272</v>
      </c>
      <c r="J2134" t="s">
        <v>17</v>
      </c>
      <c r="K2134" s="1" t="s">
        <v>22</v>
      </c>
      <c r="L2134" t="s">
        <v>278</v>
      </c>
      <c r="M2134" t="s">
        <v>79</v>
      </c>
      <c r="N2134">
        <v>1</v>
      </c>
      <c r="O2134" t="s">
        <v>232</v>
      </c>
      <c r="P2134">
        <v>0</v>
      </c>
      <c r="Q2134">
        <v>1</v>
      </c>
      <c r="R2134" t="s">
        <v>234</v>
      </c>
      <c r="S2134" t="s">
        <v>258</v>
      </c>
      <c r="T2134" t="s">
        <v>260</v>
      </c>
      <c r="U2134" t="s">
        <v>443</v>
      </c>
    </row>
    <row r="2135" spans="1:21" x14ac:dyDescent="0.35">
      <c r="A2135" s="2" t="s">
        <v>53</v>
      </c>
      <c r="B2135" s="1" t="s">
        <v>133</v>
      </c>
      <c r="C2135" t="s">
        <v>507</v>
      </c>
      <c r="D2135" s="1" t="s">
        <v>286</v>
      </c>
      <c r="E2135" s="1" t="s">
        <v>14</v>
      </c>
      <c r="F2135" s="1" t="s">
        <v>29</v>
      </c>
      <c r="G2135" s="1" t="s">
        <v>29</v>
      </c>
      <c r="H2135" t="s">
        <v>20</v>
      </c>
      <c r="I2135" s="1" t="s">
        <v>371</v>
      </c>
      <c r="J2135" t="s">
        <v>42</v>
      </c>
      <c r="K2135" s="1" t="s">
        <v>22</v>
      </c>
      <c r="L2135" t="s">
        <v>278</v>
      </c>
      <c r="M2135" t="s">
        <v>97</v>
      </c>
      <c r="N2135">
        <v>1</v>
      </c>
      <c r="O2135" t="s">
        <v>232</v>
      </c>
      <c r="P2135">
        <v>1</v>
      </c>
      <c r="Q2135" t="s">
        <v>464</v>
      </c>
      <c r="R2135" t="s">
        <v>234</v>
      </c>
      <c r="S2135" t="s">
        <v>258</v>
      </c>
      <c r="T2135" t="s">
        <v>260</v>
      </c>
      <c r="U2135" t="s">
        <v>443</v>
      </c>
    </row>
    <row r="2136" spans="1:21" x14ac:dyDescent="0.35">
      <c r="A2136" s="2" t="s">
        <v>53</v>
      </c>
      <c r="B2136" s="1" t="s">
        <v>133</v>
      </c>
      <c r="C2136" t="s">
        <v>507</v>
      </c>
      <c r="D2136" s="1" t="s">
        <v>286</v>
      </c>
      <c r="E2136" s="1" t="s">
        <v>14</v>
      </c>
      <c r="F2136" s="1" t="s">
        <v>29</v>
      </c>
      <c r="G2136" s="1" t="s">
        <v>29</v>
      </c>
      <c r="H2136" t="s">
        <v>20</v>
      </c>
      <c r="I2136" s="1" t="s">
        <v>371</v>
      </c>
      <c r="J2136" t="s">
        <v>42</v>
      </c>
      <c r="K2136" s="1" t="s">
        <v>22</v>
      </c>
      <c r="L2136" t="s">
        <v>363</v>
      </c>
      <c r="M2136" t="s">
        <v>28</v>
      </c>
      <c r="N2136">
        <v>1</v>
      </c>
      <c r="O2136" t="s">
        <v>232</v>
      </c>
      <c r="P2136">
        <v>1</v>
      </c>
      <c r="Q2136" t="s">
        <v>464</v>
      </c>
      <c r="R2136" t="s">
        <v>234</v>
      </c>
      <c r="S2136" t="s">
        <v>258</v>
      </c>
      <c r="T2136" t="s">
        <v>260</v>
      </c>
      <c r="U2136" t="s">
        <v>443</v>
      </c>
    </row>
    <row r="2137" spans="1:21" x14ac:dyDescent="0.35">
      <c r="A2137" s="2" t="s">
        <v>53</v>
      </c>
      <c r="B2137" s="1" t="s">
        <v>133</v>
      </c>
      <c r="C2137" t="s">
        <v>507</v>
      </c>
      <c r="D2137" s="1" t="s">
        <v>286</v>
      </c>
      <c r="E2137" s="1" t="s">
        <v>14</v>
      </c>
      <c r="F2137" s="1" t="s">
        <v>21</v>
      </c>
      <c r="G2137" s="1" t="s">
        <v>29</v>
      </c>
      <c r="H2137" t="s">
        <v>20</v>
      </c>
      <c r="I2137" s="1" t="s">
        <v>371</v>
      </c>
      <c r="J2137" t="s">
        <v>42</v>
      </c>
      <c r="K2137" s="1" t="s">
        <v>64</v>
      </c>
      <c r="L2137" t="s">
        <v>278</v>
      </c>
      <c r="M2137" t="s">
        <v>66</v>
      </c>
      <c r="N2137">
        <v>1</v>
      </c>
      <c r="O2137" t="s">
        <v>232</v>
      </c>
      <c r="P2137">
        <v>1</v>
      </c>
      <c r="Q2137" t="s">
        <v>464</v>
      </c>
      <c r="R2137" t="s">
        <v>234</v>
      </c>
      <c r="S2137" t="s">
        <v>258</v>
      </c>
      <c r="T2137" t="s">
        <v>260</v>
      </c>
      <c r="U2137" t="s">
        <v>443</v>
      </c>
    </row>
    <row r="2138" spans="1:21" x14ac:dyDescent="0.35">
      <c r="A2138" s="2" t="s">
        <v>53</v>
      </c>
      <c r="B2138" s="1" t="s">
        <v>133</v>
      </c>
      <c r="C2138" t="s">
        <v>507</v>
      </c>
      <c r="D2138" s="1" t="s">
        <v>286</v>
      </c>
      <c r="E2138" s="1" t="s">
        <v>25</v>
      </c>
      <c r="F2138" s="1" t="s">
        <v>26</v>
      </c>
      <c r="G2138" s="1" t="s">
        <v>215</v>
      </c>
      <c r="H2138" t="s">
        <v>52</v>
      </c>
      <c r="I2138" s="1" t="s">
        <v>237</v>
      </c>
      <c r="J2138" t="s">
        <v>17</v>
      </c>
      <c r="K2138" s="1" t="s">
        <v>64</v>
      </c>
      <c r="L2138" t="s">
        <v>278</v>
      </c>
      <c r="M2138" t="s">
        <v>64</v>
      </c>
      <c r="N2138">
        <v>2</v>
      </c>
      <c r="O2138" t="s">
        <v>232</v>
      </c>
      <c r="P2138">
        <v>1</v>
      </c>
      <c r="Q2138">
        <v>1</v>
      </c>
      <c r="R2138" t="s">
        <v>234</v>
      </c>
      <c r="S2138" t="s">
        <v>258</v>
      </c>
      <c r="T2138" t="s">
        <v>260</v>
      </c>
      <c r="U2138" t="s">
        <v>443</v>
      </c>
    </row>
    <row r="2139" spans="1:21" x14ac:dyDescent="0.35">
      <c r="A2139" s="2" t="s">
        <v>53</v>
      </c>
      <c r="B2139" s="1" t="s">
        <v>133</v>
      </c>
      <c r="C2139" t="s">
        <v>507</v>
      </c>
      <c r="D2139" s="1" t="s">
        <v>286</v>
      </c>
      <c r="E2139" s="1" t="s">
        <v>25</v>
      </c>
      <c r="F2139" s="1" t="s">
        <v>26</v>
      </c>
      <c r="G2139" s="1" t="s">
        <v>215</v>
      </c>
      <c r="H2139" t="s">
        <v>52</v>
      </c>
      <c r="I2139" s="1" t="s">
        <v>237</v>
      </c>
      <c r="J2139" t="s">
        <v>17</v>
      </c>
      <c r="K2139" s="1" t="s">
        <v>64</v>
      </c>
      <c r="L2139" t="s">
        <v>278</v>
      </c>
      <c r="M2139" t="s">
        <v>67</v>
      </c>
      <c r="N2139">
        <v>1</v>
      </c>
      <c r="O2139" t="s">
        <v>232</v>
      </c>
      <c r="P2139">
        <v>1</v>
      </c>
      <c r="Q2139">
        <v>1</v>
      </c>
      <c r="R2139" t="s">
        <v>234</v>
      </c>
      <c r="S2139" t="s">
        <v>258</v>
      </c>
      <c r="T2139" t="s">
        <v>260</v>
      </c>
      <c r="U2139" t="s">
        <v>443</v>
      </c>
    </row>
    <row r="2140" spans="1:21" x14ac:dyDescent="0.35">
      <c r="A2140" s="2" t="s">
        <v>53</v>
      </c>
      <c r="B2140" s="1" t="s">
        <v>133</v>
      </c>
      <c r="C2140" t="s">
        <v>507</v>
      </c>
      <c r="D2140" s="1" t="s">
        <v>286</v>
      </c>
      <c r="E2140" s="1" t="s">
        <v>25</v>
      </c>
      <c r="F2140" s="1" t="s">
        <v>26</v>
      </c>
      <c r="G2140" s="1" t="s">
        <v>215</v>
      </c>
      <c r="H2140" t="s">
        <v>52</v>
      </c>
      <c r="I2140" s="1" t="s">
        <v>237</v>
      </c>
      <c r="J2140" t="s">
        <v>17</v>
      </c>
      <c r="K2140" s="1" t="s">
        <v>64</v>
      </c>
      <c r="L2140" t="s">
        <v>278</v>
      </c>
      <c r="M2140" t="s">
        <v>66</v>
      </c>
      <c r="N2140">
        <v>1</v>
      </c>
      <c r="O2140" t="s">
        <v>232</v>
      </c>
      <c r="P2140">
        <v>1</v>
      </c>
      <c r="Q2140">
        <v>1</v>
      </c>
      <c r="R2140" t="s">
        <v>234</v>
      </c>
      <c r="S2140" t="s">
        <v>258</v>
      </c>
      <c r="T2140" t="s">
        <v>260</v>
      </c>
      <c r="U2140" t="s">
        <v>443</v>
      </c>
    </row>
    <row r="2141" spans="1:21" x14ac:dyDescent="0.35">
      <c r="A2141" s="2" t="s">
        <v>53</v>
      </c>
      <c r="B2141" s="1" t="s">
        <v>133</v>
      </c>
      <c r="C2141" t="s">
        <v>507</v>
      </c>
      <c r="D2141" s="1" t="s">
        <v>286</v>
      </c>
      <c r="E2141" s="1" t="s">
        <v>25</v>
      </c>
      <c r="F2141" s="1" t="s">
        <v>26</v>
      </c>
      <c r="G2141" s="1" t="s">
        <v>215</v>
      </c>
      <c r="H2141" t="s">
        <v>52</v>
      </c>
      <c r="I2141" s="1" t="s">
        <v>237</v>
      </c>
      <c r="J2141" t="s">
        <v>17</v>
      </c>
      <c r="K2141" s="1" t="s">
        <v>22</v>
      </c>
      <c r="L2141" t="s">
        <v>278</v>
      </c>
      <c r="M2141" t="s">
        <v>22</v>
      </c>
      <c r="N2141">
        <v>1</v>
      </c>
      <c r="O2141" t="s">
        <v>232</v>
      </c>
      <c r="P2141">
        <v>1</v>
      </c>
      <c r="Q2141">
        <v>1</v>
      </c>
      <c r="R2141" t="s">
        <v>234</v>
      </c>
      <c r="S2141" t="s">
        <v>258</v>
      </c>
      <c r="T2141" t="s">
        <v>260</v>
      </c>
      <c r="U2141" t="s">
        <v>443</v>
      </c>
    </row>
    <row r="2142" spans="1:21" x14ac:dyDescent="0.35">
      <c r="A2142" s="2" t="s">
        <v>53</v>
      </c>
      <c r="B2142" s="1" t="s">
        <v>133</v>
      </c>
      <c r="C2142" t="s">
        <v>507</v>
      </c>
      <c r="D2142" s="1" t="s">
        <v>286</v>
      </c>
      <c r="E2142" s="1" t="s">
        <v>25</v>
      </c>
      <c r="F2142" s="1" t="s">
        <v>26</v>
      </c>
      <c r="G2142" s="1" t="s">
        <v>215</v>
      </c>
      <c r="H2142" t="s">
        <v>52</v>
      </c>
      <c r="I2142" s="1" t="s">
        <v>272</v>
      </c>
      <c r="J2142" t="s">
        <v>17</v>
      </c>
      <c r="K2142" s="1" t="s">
        <v>64</v>
      </c>
      <c r="L2142" t="s">
        <v>278</v>
      </c>
      <c r="M2142" t="s">
        <v>64</v>
      </c>
      <c r="N2142">
        <v>1</v>
      </c>
      <c r="O2142" t="s">
        <v>232</v>
      </c>
      <c r="P2142">
        <v>1</v>
      </c>
      <c r="Q2142">
        <v>1</v>
      </c>
      <c r="R2142" t="s">
        <v>234</v>
      </c>
      <c r="S2142" t="s">
        <v>258</v>
      </c>
      <c r="T2142" t="s">
        <v>260</v>
      </c>
      <c r="U2142" t="s">
        <v>443</v>
      </c>
    </row>
    <row r="2143" spans="1:21" x14ac:dyDescent="0.35">
      <c r="A2143" s="2" t="s">
        <v>53</v>
      </c>
      <c r="B2143" s="1" t="s">
        <v>133</v>
      </c>
      <c r="C2143" t="s">
        <v>507</v>
      </c>
      <c r="D2143" s="1" t="s">
        <v>286</v>
      </c>
      <c r="E2143" s="1" t="s">
        <v>25</v>
      </c>
      <c r="F2143" s="1" t="s">
        <v>26</v>
      </c>
      <c r="G2143" s="1" t="s">
        <v>215</v>
      </c>
      <c r="H2143" t="s">
        <v>52</v>
      </c>
      <c r="I2143" s="1" t="s">
        <v>272</v>
      </c>
      <c r="J2143" t="s">
        <v>17</v>
      </c>
      <c r="K2143" s="1" t="s">
        <v>64</v>
      </c>
      <c r="L2143" t="s">
        <v>278</v>
      </c>
      <c r="M2143" t="s">
        <v>66</v>
      </c>
      <c r="N2143">
        <v>1</v>
      </c>
      <c r="O2143" t="s">
        <v>232</v>
      </c>
      <c r="P2143">
        <v>1</v>
      </c>
      <c r="Q2143">
        <v>1</v>
      </c>
      <c r="R2143" t="s">
        <v>234</v>
      </c>
      <c r="S2143" t="s">
        <v>258</v>
      </c>
      <c r="T2143" t="s">
        <v>260</v>
      </c>
      <c r="U2143" t="s">
        <v>443</v>
      </c>
    </row>
    <row r="2144" spans="1:21" x14ac:dyDescent="0.35">
      <c r="A2144" s="2" t="s">
        <v>53</v>
      </c>
      <c r="B2144" s="1" t="s">
        <v>133</v>
      </c>
      <c r="C2144" t="s">
        <v>507</v>
      </c>
      <c r="D2144" s="1" t="s">
        <v>286</v>
      </c>
      <c r="E2144" s="1" t="s">
        <v>25</v>
      </c>
      <c r="F2144" s="1" t="s">
        <v>26</v>
      </c>
      <c r="G2144" s="1" t="s">
        <v>215</v>
      </c>
      <c r="H2144" t="s">
        <v>52</v>
      </c>
      <c r="I2144" s="1" t="s">
        <v>272</v>
      </c>
      <c r="J2144" t="s">
        <v>17</v>
      </c>
      <c r="K2144" s="1" t="s">
        <v>22</v>
      </c>
      <c r="L2144" t="s">
        <v>278</v>
      </c>
      <c r="M2144" t="s">
        <v>22</v>
      </c>
      <c r="N2144">
        <v>1</v>
      </c>
      <c r="O2144" t="s">
        <v>232</v>
      </c>
      <c r="P2144">
        <v>1</v>
      </c>
      <c r="Q2144">
        <v>1</v>
      </c>
      <c r="R2144" t="s">
        <v>234</v>
      </c>
      <c r="S2144" t="s">
        <v>258</v>
      </c>
      <c r="T2144" t="s">
        <v>260</v>
      </c>
      <c r="U2144" t="s">
        <v>443</v>
      </c>
    </row>
    <row r="2145" spans="1:21" x14ac:dyDescent="0.35">
      <c r="A2145" s="2" t="s">
        <v>53</v>
      </c>
      <c r="B2145" s="1" t="s">
        <v>133</v>
      </c>
      <c r="C2145" t="s">
        <v>507</v>
      </c>
      <c r="D2145" s="1" t="s">
        <v>286</v>
      </c>
      <c r="E2145" s="1" t="s">
        <v>25</v>
      </c>
      <c r="F2145" s="1" t="s">
        <v>26</v>
      </c>
      <c r="G2145" s="1" t="s">
        <v>215</v>
      </c>
      <c r="H2145" t="s">
        <v>16</v>
      </c>
      <c r="I2145" s="1" t="s">
        <v>237</v>
      </c>
      <c r="J2145" t="s">
        <v>17</v>
      </c>
      <c r="K2145" s="1" t="s">
        <v>64</v>
      </c>
      <c r="L2145" t="s">
        <v>278</v>
      </c>
      <c r="M2145" t="s">
        <v>287</v>
      </c>
      <c r="N2145">
        <v>1</v>
      </c>
      <c r="O2145" t="s">
        <v>232</v>
      </c>
      <c r="P2145">
        <v>1</v>
      </c>
      <c r="Q2145">
        <v>1</v>
      </c>
      <c r="R2145" t="s">
        <v>234</v>
      </c>
      <c r="S2145" t="s">
        <v>258</v>
      </c>
      <c r="T2145" t="s">
        <v>260</v>
      </c>
      <c r="U2145" t="s">
        <v>443</v>
      </c>
    </row>
    <row r="2146" spans="1:21" x14ac:dyDescent="0.35">
      <c r="A2146" s="2" t="s">
        <v>53</v>
      </c>
      <c r="B2146" s="1" t="s">
        <v>133</v>
      </c>
      <c r="C2146" t="s">
        <v>507</v>
      </c>
      <c r="D2146" s="1" t="s">
        <v>286</v>
      </c>
      <c r="E2146" s="1" t="s">
        <v>25</v>
      </c>
      <c r="F2146" s="1" t="s">
        <v>26</v>
      </c>
      <c r="G2146" s="1" t="s">
        <v>215</v>
      </c>
      <c r="H2146" t="s">
        <v>16</v>
      </c>
      <c r="I2146" s="1" t="s">
        <v>237</v>
      </c>
      <c r="J2146" t="s">
        <v>17</v>
      </c>
      <c r="K2146" s="1" t="s">
        <v>64</v>
      </c>
      <c r="L2146" t="s">
        <v>278</v>
      </c>
      <c r="M2146" t="s">
        <v>64</v>
      </c>
      <c r="N2146">
        <v>2</v>
      </c>
      <c r="O2146" t="s">
        <v>232</v>
      </c>
      <c r="P2146">
        <v>1</v>
      </c>
      <c r="Q2146">
        <v>1</v>
      </c>
      <c r="R2146" t="s">
        <v>234</v>
      </c>
      <c r="S2146" t="s">
        <v>258</v>
      </c>
      <c r="T2146" t="s">
        <v>260</v>
      </c>
      <c r="U2146" t="s">
        <v>443</v>
      </c>
    </row>
    <row r="2147" spans="1:21" x14ac:dyDescent="0.35">
      <c r="A2147" s="2" t="s">
        <v>53</v>
      </c>
      <c r="B2147" s="1" t="s">
        <v>133</v>
      </c>
      <c r="C2147" t="s">
        <v>507</v>
      </c>
      <c r="D2147" s="1" t="s">
        <v>286</v>
      </c>
      <c r="E2147" s="1" t="s">
        <v>25</v>
      </c>
      <c r="F2147" s="1" t="s">
        <v>26</v>
      </c>
      <c r="G2147" s="1" t="s">
        <v>215</v>
      </c>
      <c r="H2147" t="s">
        <v>16</v>
      </c>
      <c r="I2147" s="1" t="s">
        <v>237</v>
      </c>
      <c r="J2147" t="s">
        <v>17</v>
      </c>
      <c r="K2147" s="1" t="s">
        <v>64</v>
      </c>
      <c r="L2147" t="s">
        <v>278</v>
      </c>
      <c r="M2147" t="s">
        <v>68</v>
      </c>
      <c r="N2147">
        <v>1</v>
      </c>
      <c r="O2147" t="s">
        <v>232</v>
      </c>
      <c r="P2147">
        <v>1</v>
      </c>
      <c r="Q2147">
        <v>1</v>
      </c>
      <c r="R2147" t="s">
        <v>234</v>
      </c>
      <c r="S2147" t="s">
        <v>258</v>
      </c>
      <c r="T2147" t="s">
        <v>260</v>
      </c>
      <c r="U2147" t="s">
        <v>443</v>
      </c>
    </row>
    <row r="2148" spans="1:21" x14ac:dyDescent="0.35">
      <c r="A2148" s="2" t="s">
        <v>53</v>
      </c>
      <c r="B2148" s="1" t="s">
        <v>133</v>
      </c>
      <c r="C2148" t="s">
        <v>507</v>
      </c>
      <c r="D2148" s="1" t="s">
        <v>286</v>
      </c>
      <c r="E2148" s="1" t="s">
        <v>25</v>
      </c>
      <c r="F2148" s="1" t="s">
        <v>26</v>
      </c>
      <c r="G2148" s="1" t="s">
        <v>215</v>
      </c>
      <c r="H2148" t="s">
        <v>16</v>
      </c>
      <c r="I2148" s="1" t="s">
        <v>237</v>
      </c>
      <c r="J2148" t="s">
        <v>17</v>
      </c>
      <c r="K2148" s="1" t="s">
        <v>64</v>
      </c>
      <c r="L2148" t="s">
        <v>278</v>
      </c>
      <c r="M2148" t="s">
        <v>65</v>
      </c>
      <c r="N2148">
        <v>1</v>
      </c>
      <c r="O2148" t="s">
        <v>232</v>
      </c>
      <c r="P2148">
        <v>1</v>
      </c>
      <c r="Q2148">
        <v>1</v>
      </c>
      <c r="R2148" t="s">
        <v>234</v>
      </c>
      <c r="S2148" t="s">
        <v>258</v>
      </c>
      <c r="T2148" t="s">
        <v>260</v>
      </c>
      <c r="U2148" t="s">
        <v>443</v>
      </c>
    </row>
    <row r="2149" spans="1:21" x14ac:dyDescent="0.35">
      <c r="A2149" s="2" t="s">
        <v>53</v>
      </c>
      <c r="B2149" s="1" t="s">
        <v>133</v>
      </c>
      <c r="C2149" t="s">
        <v>507</v>
      </c>
      <c r="D2149" s="1" t="s">
        <v>286</v>
      </c>
      <c r="E2149" s="1" t="s">
        <v>25</v>
      </c>
      <c r="F2149" s="1" t="s">
        <v>26</v>
      </c>
      <c r="G2149" s="1" t="s">
        <v>215</v>
      </c>
      <c r="H2149" t="s">
        <v>16</v>
      </c>
      <c r="I2149" s="1" t="s">
        <v>237</v>
      </c>
      <c r="J2149" t="s">
        <v>17</v>
      </c>
      <c r="K2149" s="1" t="s">
        <v>64</v>
      </c>
      <c r="L2149" t="s">
        <v>278</v>
      </c>
      <c r="M2149" t="s">
        <v>66</v>
      </c>
      <c r="N2149">
        <v>1</v>
      </c>
      <c r="O2149" t="s">
        <v>232</v>
      </c>
      <c r="P2149">
        <v>1</v>
      </c>
      <c r="Q2149">
        <v>1</v>
      </c>
      <c r="R2149" t="s">
        <v>234</v>
      </c>
      <c r="S2149" t="s">
        <v>258</v>
      </c>
      <c r="T2149" t="s">
        <v>260</v>
      </c>
      <c r="U2149" t="s">
        <v>443</v>
      </c>
    </row>
    <row r="2150" spans="1:21" x14ac:dyDescent="0.35">
      <c r="A2150" s="2" t="s">
        <v>53</v>
      </c>
      <c r="B2150" s="1" t="s">
        <v>133</v>
      </c>
      <c r="C2150" t="s">
        <v>507</v>
      </c>
      <c r="D2150" s="1" t="s">
        <v>286</v>
      </c>
      <c r="E2150" s="1" t="s">
        <v>25</v>
      </c>
      <c r="F2150" s="1" t="s">
        <v>26</v>
      </c>
      <c r="G2150" s="1" t="s">
        <v>215</v>
      </c>
      <c r="H2150" t="s">
        <v>16</v>
      </c>
      <c r="I2150" s="1" t="s">
        <v>272</v>
      </c>
      <c r="J2150" t="s">
        <v>17</v>
      </c>
      <c r="K2150" s="1" t="s">
        <v>64</v>
      </c>
      <c r="L2150" t="s">
        <v>278</v>
      </c>
      <c r="M2150" t="s">
        <v>64</v>
      </c>
      <c r="N2150">
        <v>2</v>
      </c>
      <c r="O2150" t="s">
        <v>232</v>
      </c>
      <c r="P2150">
        <v>1</v>
      </c>
      <c r="Q2150">
        <v>1</v>
      </c>
      <c r="R2150" t="s">
        <v>234</v>
      </c>
      <c r="S2150" t="s">
        <v>258</v>
      </c>
      <c r="T2150" t="s">
        <v>260</v>
      </c>
      <c r="U2150" t="s">
        <v>443</v>
      </c>
    </row>
    <row r="2151" spans="1:21" x14ac:dyDescent="0.35">
      <c r="A2151" s="2" t="s">
        <v>53</v>
      </c>
      <c r="B2151" s="1" t="s">
        <v>133</v>
      </c>
      <c r="C2151" t="s">
        <v>507</v>
      </c>
      <c r="D2151" s="1" t="s">
        <v>286</v>
      </c>
      <c r="E2151" s="1" t="s">
        <v>25</v>
      </c>
      <c r="F2151" s="1" t="s">
        <v>26</v>
      </c>
      <c r="G2151" s="1" t="s">
        <v>215</v>
      </c>
      <c r="H2151" t="s">
        <v>16</v>
      </c>
      <c r="I2151" s="1" t="s">
        <v>272</v>
      </c>
      <c r="J2151" t="s">
        <v>17</v>
      </c>
      <c r="K2151" s="1" t="s">
        <v>64</v>
      </c>
      <c r="L2151" t="s">
        <v>278</v>
      </c>
      <c r="M2151" t="s">
        <v>68</v>
      </c>
      <c r="N2151">
        <v>2</v>
      </c>
      <c r="O2151" t="s">
        <v>232</v>
      </c>
      <c r="P2151">
        <v>1</v>
      </c>
      <c r="Q2151">
        <v>1</v>
      </c>
      <c r="R2151" t="s">
        <v>234</v>
      </c>
      <c r="S2151" t="s">
        <v>258</v>
      </c>
      <c r="T2151" t="s">
        <v>260</v>
      </c>
      <c r="U2151" t="s">
        <v>443</v>
      </c>
    </row>
    <row r="2152" spans="1:21" x14ac:dyDescent="0.35">
      <c r="A2152" s="2" t="s">
        <v>53</v>
      </c>
      <c r="B2152" s="1" t="s">
        <v>133</v>
      </c>
      <c r="C2152" t="s">
        <v>507</v>
      </c>
      <c r="D2152" s="1" t="s">
        <v>286</v>
      </c>
      <c r="E2152" s="1" t="s">
        <v>25</v>
      </c>
      <c r="F2152" s="1" t="s">
        <v>26</v>
      </c>
      <c r="G2152" s="1" t="s">
        <v>215</v>
      </c>
      <c r="H2152" t="s">
        <v>16</v>
      </c>
      <c r="I2152" s="1" t="s">
        <v>272</v>
      </c>
      <c r="J2152" t="s">
        <v>17</v>
      </c>
      <c r="K2152" s="1" t="s">
        <v>64</v>
      </c>
      <c r="L2152" t="s">
        <v>278</v>
      </c>
      <c r="M2152" t="s">
        <v>65</v>
      </c>
      <c r="N2152">
        <v>1</v>
      </c>
      <c r="O2152" t="s">
        <v>232</v>
      </c>
      <c r="P2152">
        <v>1</v>
      </c>
      <c r="Q2152">
        <v>1</v>
      </c>
      <c r="R2152" t="s">
        <v>234</v>
      </c>
      <c r="S2152" t="s">
        <v>258</v>
      </c>
      <c r="T2152" t="s">
        <v>260</v>
      </c>
      <c r="U2152" t="s">
        <v>443</v>
      </c>
    </row>
    <row r="2153" spans="1:21" x14ac:dyDescent="0.35">
      <c r="A2153" s="2" t="s">
        <v>53</v>
      </c>
      <c r="B2153" s="1" t="s">
        <v>133</v>
      </c>
      <c r="C2153" t="s">
        <v>507</v>
      </c>
      <c r="D2153" s="1" t="s">
        <v>286</v>
      </c>
      <c r="E2153" s="1" t="s">
        <v>25</v>
      </c>
      <c r="F2153" s="1" t="s">
        <v>26</v>
      </c>
      <c r="G2153" s="1" t="s">
        <v>215</v>
      </c>
      <c r="H2153" t="s">
        <v>16</v>
      </c>
      <c r="I2153" s="1" t="s">
        <v>272</v>
      </c>
      <c r="J2153" t="s">
        <v>17</v>
      </c>
      <c r="K2153" s="1" t="s">
        <v>64</v>
      </c>
      <c r="L2153" t="s">
        <v>363</v>
      </c>
      <c r="M2153" t="s">
        <v>65</v>
      </c>
      <c r="N2153">
        <v>1</v>
      </c>
      <c r="O2153" t="s">
        <v>232</v>
      </c>
      <c r="P2153">
        <v>0</v>
      </c>
      <c r="Q2153">
        <v>1</v>
      </c>
      <c r="R2153" t="s">
        <v>234</v>
      </c>
      <c r="S2153" t="s">
        <v>258</v>
      </c>
      <c r="T2153" t="s">
        <v>260</v>
      </c>
      <c r="U2153" t="s">
        <v>443</v>
      </c>
    </row>
    <row r="2154" spans="1:21" x14ac:dyDescent="0.35">
      <c r="A2154" s="2" t="s">
        <v>53</v>
      </c>
      <c r="B2154" s="1" t="s">
        <v>133</v>
      </c>
      <c r="C2154" t="s">
        <v>507</v>
      </c>
      <c r="D2154" s="1" t="s">
        <v>286</v>
      </c>
      <c r="E2154" s="1" t="s">
        <v>25</v>
      </c>
      <c r="F2154" s="1" t="s">
        <v>26</v>
      </c>
      <c r="G2154" s="1" t="s">
        <v>215</v>
      </c>
      <c r="H2154" t="s">
        <v>16</v>
      </c>
      <c r="I2154" s="1" t="s">
        <v>371</v>
      </c>
      <c r="J2154" t="s">
        <v>42</v>
      </c>
      <c r="K2154" s="1" t="s">
        <v>64</v>
      </c>
      <c r="L2154" t="s">
        <v>278</v>
      </c>
      <c r="M2154" t="s">
        <v>64</v>
      </c>
      <c r="N2154">
        <v>1</v>
      </c>
      <c r="O2154" t="s">
        <v>232</v>
      </c>
      <c r="P2154">
        <v>0</v>
      </c>
      <c r="Q2154" t="s">
        <v>464</v>
      </c>
      <c r="R2154" t="s">
        <v>234</v>
      </c>
      <c r="S2154" t="s">
        <v>258</v>
      </c>
      <c r="T2154" t="s">
        <v>260</v>
      </c>
      <c r="U2154" t="s">
        <v>443</v>
      </c>
    </row>
    <row r="2155" spans="1:21" x14ac:dyDescent="0.35">
      <c r="A2155" s="2" t="s">
        <v>53</v>
      </c>
      <c r="B2155" s="1" t="s">
        <v>133</v>
      </c>
      <c r="C2155" t="s">
        <v>507</v>
      </c>
      <c r="D2155" s="1" t="s">
        <v>286</v>
      </c>
      <c r="E2155" s="1" t="s">
        <v>25</v>
      </c>
      <c r="F2155" s="1" t="s">
        <v>26</v>
      </c>
      <c r="G2155" s="1" t="s">
        <v>215</v>
      </c>
      <c r="H2155" t="s">
        <v>16</v>
      </c>
      <c r="I2155" s="1" t="s">
        <v>371</v>
      </c>
      <c r="J2155" t="s">
        <v>42</v>
      </c>
      <c r="K2155" s="1" t="s">
        <v>64</v>
      </c>
      <c r="L2155" t="s">
        <v>363</v>
      </c>
      <c r="M2155" t="s">
        <v>65</v>
      </c>
      <c r="N2155">
        <v>1</v>
      </c>
      <c r="O2155" t="s">
        <v>232</v>
      </c>
      <c r="P2155">
        <v>1</v>
      </c>
      <c r="Q2155" t="s">
        <v>464</v>
      </c>
      <c r="R2155" t="s">
        <v>234</v>
      </c>
      <c r="S2155" t="s">
        <v>258</v>
      </c>
      <c r="T2155" t="s">
        <v>260</v>
      </c>
      <c r="U2155" t="s">
        <v>443</v>
      </c>
    </row>
    <row r="2156" spans="1:21" x14ac:dyDescent="0.35">
      <c r="A2156" s="2" t="s">
        <v>53</v>
      </c>
      <c r="B2156" s="1" t="s">
        <v>133</v>
      </c>
      <c r="C2156" t="s">
        <v>507</v>
      </c>
      <c r="D2156" s="1" t="s">
        <v>286</v>
      </c>
      <c r="E2156" s="1" t="s">
        <v>25</v>
      </c>
      <c r="F2156" s="1" t="s">
        <v>26</v>
      </c>
      <c r="G2156" s="1" t="s">
        <v>215</v>
      </c>
      <c r="H2156" t="s">
        <v>20</v>
      </c>
      <c r="I2156" s="1" t="s">
        <v>237</v>
      </c>
      <c r="J2156" t="s">
        <v>17</v>
      </c>
      <c r="K2156" s="1" t="s">
        <v>64</v>
      </c>
      <c r="L2156" t="s">
        <v>278</v>
      </c>
      <c r="M2156" t="s">
        <v>64</v>
      </c>
      <c r="N2156">
        <v>1</v>
      </c>
      <c r="O2156" t="s">
        <v>232</v>
      </c>
      <c r="P2156">
        <v>1</v>
      </c>
      <c r="Q2156">
        <v>1</v>
      </c>
      <c r="R2156" t="s">
        <v>234</v>
      </c>
      <c r="S2156" t="s">
        <v>271</v>
      </c>
      <c r="T2156" t="s">
        <v>260</v>
      </c>
      <c r="U2156" t="s">
        <v>443</v>
      </c>
    </row>
    <row r="2157" spans="1:21" x14ac:dyDescent="0.35">
      <c r="A2157" s="2" t="s">
        <v>53</v>
      </c>
      <c r="B2157" s="1" t="s">
        <v>133</v>
      </c>
      <c r="C2157" t="s">
        <v>507</v>
      </c>
      <c r="D2157" s="1" t="s">
        <v>286</v>
      </c>
      <c r="E2157" s="1" t="s">
        <v>25</v>
      </c>
      <c r="F2157" s="1" t="s">
        <v>26</v>
      </c>
      <c r="G2157" s="1" t="s">
        <v>215</v>
      </c>
      <c r="H2157" t="s">
        <v>20</v>
      </c>
      <c r="I2157" s="1" t="s">
        <v>237</v>
      </c>
      <c r="J2157" t="s">
        <v>17</v>
      </c>
      <c r="K2157" s="1" t="s">
        <v>64</v>
      </c>
      <c r="L2157" t="s">
        <v>278</v>
      </c>
      <c r="M2157" t="s">
        <v>67</v>
      </c>
      <c r="N2157">
        <v>1</v>
      </c>
      <c r="O2157" t="s">
        <v>232</v>
      </c>
      <c r="P2157">
        <v>1</v>
      </c>
      <c r="Q2157">
        <v>1</v>
      </c>
      <c r="R2157" t="s">
        <v>234</v>
      </c>
      <c r="S2157" t="s">
        <v>258</v>
      </c>
      <c r="T2157" t="s">
        <v>260</v>
      </c>
      <c r="U2157" t="s">
        <v>444</v>
      </c>
    </row>
    <row r="2158" spans="1:21" x14ac:dyDescent="0.35">
      <c r="A2158" s="2" t="s">
        <v>53</v>
      </c>
      <c r="B2158" s="1" t="s">
        <v>133</v>
      </c>
      <c r="C2158" t="s">
        <v>507</v>
      </c>
      <c r="D2158" s="1" t="s">
        <v>286</v>
      </c>
      <c r="E2158" s="1" t="s">
        <v>25</v>
      </c>
      <c r="F2158" s="1" t="s">
        <v>26</v>
      </c>
      <c r="G2158" s="1" t="s">
        <v>215</v>
      </c>
      <c r="H2158" t="s">
        <v>20</v>
      </c>
      <c r="I2158" s="1" t="s">
        <v>272</v>
      </c>
      <c r="J2158" t="s">
        <v>17</v>
      </c>
      <c r="K2158" s="1" t="s">
        <v>64</v>
      </c>
      <c r="L2158" t="s">
        <v>278</v>
      </c>
      <c r="M2158" t="s">
        <v>64</v>
      </c>
      <c r="N2158">
        <v>1</v>
      </c>
      <c r="O2158" t="s">
        <v>232</v>
      </c>
      <c r="P2158">
        <v>1</v>
      </c>
      <c r="Q2158">
        <v>1</v>
      </c>
      <c r="R2158" t="s">
        <v>234</v>
      </c>
      <c r="S2158" t="s">
        <v>271</v>
      </c>
      <c r="T2158" t="s">
        <v>260</v>
      </c>
      <c r="U2158" t="s">
        <v>443</v>
      </c>
    </row>
    <row r="2159" spans="1:21" x14ac:dyDescent="0.35">
      <c r="A2159" s="2" t="s">
        <v>53</v>
      </c>
      <c r="B2159" s="1" t="s">
        <v>133</v>
      </c>
      <c r="C2159" t="s">
        <v>507</v>
      </c>
      <c r="D2159" s="1" t="s">
        <v>286</v>
      </c>
      <c r="E2159" s="1" t="s">
        <v>25</v>
      </c>
      <c r="F2159" s="1" t="s">
        <v>26</v>
      </c>
      <c r="G2159" s="1" t="s">
        <v>215</v>
      </c>
      <c r="H2159" t="s">
        <v>20</v>
      </c>
      <c r="I2159" s="1" t="s">
        <v>272</v>
      </c>
      <c r="J2159" t="s">
        <v>17</v>
      </c>
      <c r="K2159" s="1" t="s">
        <v>64</v>
      </c>
      <c r="L2159" t="s">
        <v>278</v>
      </c>
      <c r="M2159" t="s">
        <v>67</v>
      </c>
      <c r="N2159">
        <v>1</v>
      </c>
      <c r="O2159" t="s">
        <v>232</v>
      </c>
      <c r="P2159">
        <v>1</v>
      </c>
      <c r="Q2159">
        <v>1</v>
      </c>
      <c r="R2159" t="s">
        <v>234</v>
      </c>
      <c r="S2159" t="s">
        <v>258</v>
      </c>
      <c r="T2159" t="s">
        <v>260</v>
      </c>
      <c r="U2159" t="s">
        <v>444</v>
      </c>
    </row>
    <row r="2160" spans="1:21" x14ac:dyDescent="0.35">
      <c r="A2160" s="2" t="s">
        <v>53</v>
      </c>
      <c r="B2160" s="1" t="s">
        <v>133</v>
      </c>
      <c r="C2160" t="s">
        <v>507</v>
      </c>
      <c r="D2160" s="1" t="s">
        <v>286</v>
      </c>
      <c r="E2160" s="1" t="s">
        <v>25</v>
      </c>
      <c r="F2160" s="1" t="s">
        <v>26</v>
      </c>
      <c r="G2160" s="1" t="s">
        <v>215</v>
      </c>
      <c r="H2160" t="s">
        <v>20</v>
      </c>
      <c r="I2160" s="1" t="s">
        <v>371</v>
      </c>
      <c r="J2160" t="s">
        <v>42</v>
      </c>
      <c r="K2160" s="1" t="s">
        <v>64</v>
      </c>
      <c r="L2160" t="s">
        <v>278</v>
      </c>
      <c r="M2160" t="s">
        <v>66</v>
      </c>
      <c r="N2160">
        <v>1</v>
      </c>
      <c r="O2160" t="s">
        <v>232</v>
      </c>
      <c r="P2160">
        <v>1</v>
      </c>
      <c r="Q2160" t="s">
        <v>464</v>
      </c>
      <c r="R2160" t="s">
        <v>234</v>
      </c>
      <c r="S2160" t="s">
        <v>258</v>
      </c>
      <c r="T2160" t="s">
        <v>260</v>
      </c>
      <c r="U2160" t="s">
        <v>443</v>
      </c>
    </row>
    <row r="2161" spans="1:21" x14ac:dyDescent="0.35">
      <c r="A2161" s="2" t="s">
        <v>53</v>
      </c>
      <c r="B2161" s="1" t="s">
        <v>133</v>
      </c>
      <c r="C2161" t="s">
        <v>507</v>
      </c>
      <c r="D2161" s="1" t="s">
        <v>286</v>
      </c>
      <c r="E2161" s="1" t="s">
        <v>25</v>
      </c>
      <c r="F2161" s="1" t="s">
        <v>26</v>
      </c>
      <c r="G2161" s="1" t="s">
        <v>215</v>
      </c>
      <c r="H2161" t="s">
        <v>20</v>
      </c>
      <c r="I2161" s="1" t="s">
        <v>371</v>
      </c>
      <c r="J2161" t="s">
        <v>42</v>
      </c>
      <c r="K2161" s="1" t="s">
        <v>64</v>
      </c>
      <c r="L2161" t="s">
        <v>363</v>
      </c>
      <c r="M2161" t="s">
        <v>67</v>
      </c>
      <c r="N2161">
        <v>1</v>
      </c>
      <c r="O2161" t="s">
        <v>232</v>
      </c>
      <c r="P2161">
        <v>1</v>
      </c>
      <c r="Q2161" t="s">
        <v>464</v>
      </c>
      <c r="R2161" t="s">
        <v>234</v>
      </c>
      <c r="S2161" t="s">
        <v>258</v>
      </c>
      <c r="T2161" t="s">
        <v>260</v>
      </c>
      <c r="U2161" t="s">
        <v>444</v>
      </c>
    </row>
    <row r="2162" spans="1:21" x14ac:dyDescent="0.35">
      <c r="A2162" s="2" t="s">
        <v>53</v>
      </c>
      <c r="B2162" s="1" t="s">
        <v>133</v>
      </c>
      <c r="C2162" t="s">
        <v>507</v>
      </c>
      <c r="D2162" s="1" t="s">
        <v>286</v>
      </c>
      <c r="E2162" s="1" t="s">
        <v>25</v>
      </c>
      <c r="F2162" s="1" t="s">
        <v>26</v>
      </c>
      <c r="G2162" s="1" t="s">
        <v>215</v>
      </c>
      <c r="H2162" t="s">
        <v>27</v>
      </c>
      <c r="I2162" s="1" t="s">
        <v>371</v>
      </c>
      <c r="J2162" t="s">
        <v>42</v>
      </c>
      <c r="K2162" s="1" t="s">
        <v>64</v>
      </c>
      <c r="L2162" t="s">
        <v>278</v>
      </c>
      <c r="M2162" t="s">
        <v>64</v>
      </c>
      <c r="N2162">
        <v>1</v>
      </c>
      <c r="O2162" t="s">
        <v>232</v>
      </c>
      <c r="P2162">
        <v>1</v>
      </c>
      <c r="Q2162" t="s">
        <v>464</v>
      </c>
      <c r="R2162" t="s">
        <v>234</v>
      </c>
      <c r="S2162" t="s">
        <v>258</v>
      </c>
      <c r="T2162" t="s">
        <v>260</v>
      </c>
      <c r="U2162" t="s">
        <v>443</v>
      </c>
    </row>
    <row r="2163" spans="1:21" x14ac:dyDescent="0.35">
      <c r="A2163" s="2" t="s">
        <v>53</v>
      </c>
      <c r="B2163" s="1" t="s">
        <v>133</v>
      </c>
      <c r="C2163" t="s">
        <v>507</v>
      </c>
      <c r="D2163" s="1" t="s">
        <v>286</v>
      </c>
      <c r="E2163" s="1" t="s">
        <v>25</v>
      </c>
      <c r="F2163" s="1" t="s">
        <v>26</v>
      </c>
      <c r="G2163" s="1" t="s">
        <v>215</v>
      </c>
      <c r="H2163" t="s">
        <v>27</v>
      </c>
      <c r="I2163" s="1" t="s">
        <v>371</v>
      </c>
      <c r="J2163" t="s">
        <v>42</v>
      </c>
      <c r="K2163" s="1" t="s">
        <v>64</v>
      </c>
      <c r="L2163" t="s">
        <v>278</v>
      </c>
      <c r="M2163" t="s">
        <v>67</v>
      </c>
      <c r="N2163">
        <v>1</v>
      </c>
      <c r="O2163" t="s">
        <v>232</v>
      </c>
      <c r="P2163">
        <v>1</v>
      </c>
      <c r="Q2163" t="s">
        <v>464</v>
      </c>
      <c r="R2163" t="s">
        <v>234</v>
      </c>
      <c r="S2163" t="s">
        <v>258</v>
      </c>
      <c r="T2163" t="s">
        <v>260</v>
      </c>
      <c r="U2163" t="s">
        <v>443</v>
      </c>
    </row>
    <row r="2164" spans="1:21" x14ac:dyDescent="0.35">
      <c r="A2164" s="2" t="s">
        <v>53</v>
      </c>
      <c r="B2164" s="1" t="s">
        <v>133</v>
      </c>
      <c r="C2164" t="s">
        <v>507</v>
      </c>
      <c r="D2164" s="1" t="s">
        <v>286</v>
      </c>
      <c r="E2164" s="1" t="s">
        <v>25</v>
      </c>
      <c r="F2164" s="1" t="s">
        <v>26</v>
      </c>
      <c r="G2164" s="1" t="s">
        <v>215</v>
      </c>
      <c r="H2164" t="s">
        <v>30</v>
      </c>
      <c r="I2164" s="1" t="s">
        <v>371</v>
      </c>
      <c r="J2164" t="s">
        <v>42</v>
      </c>
      <c r="K2164" s="1" t="s">
        <v>64</v>
      </c>
      <c r="L2164" t="s">
        <v>278</v>
      </c>
      <c r="M2164" t="s">
        <v>64</v>
      </c>
      <c r="N2164">
        <v>1</v>
      </c>
      <c r="O2164" t="s">
        <v>232</v>
      </c>
      <c r="P2164">
        <v>1</v>
      </c>
      <c r="Q2164" t="s">
        <v>464</v>
      </c>
      <c r="R2164" t="s">
        <v>234</v>
      </c>
      <c r="S2164" t="s">
        <v>258</v>
      </c>
      <c r="T2164" t="s">
        <v>260</v>
      </c>
      <c r="U2164" t="s">
        <v>443</v>
      </c>
    </row>
    <row r="2165" spans="1:21" x14ac:dyDescent="0.35">
      <c r="A2165" s="2" t="s">
        <v>53</v>
      </c>
      <c r="B2165" s="1" t="s">
        <v>133</v>
      </c>
      <c r="C2165" t="s">
        <v>507</v>
      </c>
      <c r="D2165" s="1" t="s">
        <v>286</v>
      </c>
      <c r="E2165" s="1" t="s">
        <v>25</v>
      </c>
      <c r="F2165" s="1" t="s">
        <v>26</v>
      </c>
      <c r="G2165" s="1" t="s">
        <v>215</v>
      </c>
      <c r="H2165" t="s">
        <v>24</v>
      </c>
      <c r="I2165" s="1" t="s">
        <v>237</v>
      </c>
      <c r="J2165" t="s">
        <v>17</v>
      </c>
      <c r="K2165" s="1" t="s">
        <v>64</v>
      </c>
      <c r="L2165" t="s">
        <v>278</v>
      </c>
      <c r="M2165" t="s">
        <v>68</v>
      </c>
      <c r="N2165">
        <v>1</v>
      </c>
      <c r="O2165" t="s">
        <v>232</v>
      </c>
      <c r="P2165">
        <v>1</v>
      </c>
      <c r="Q2165">
        <v>1</v>
      </c>
      <c r="R2165" t="s">
        <v>234</v>
      </c>
      <c r="S2165" t="s">
        <v>258</v>
      </c>
      <c r="T2165" t="s">
        <v>260</v>
      </c>
      <c r="U2165" t="s">
        <v>443</v>
      </c>
    </row>
    <row r="2166" spans="1:21" x14ac:dyDescent="0.35">
      <c r="A2166" s="2" t="s">
        <v>53</v>
      </c>
      <c r="B2166" s="1" t="s">
        <v>133</v>
      </c>
      <c r="C2166" t="s">
        <v>507</v>
      </c>
      <c r="D2166" s="1" t="s">
        <v>286</v>
      </c>
      <c r="E2166" s="1" t="s">
        <v>25</v>
      </c>
      <c r="F2166" s="1" t="s">
        <v>29</v>
      </c>
      <c r="G2166" s="1" t="s">
        <v>29</v>
      </c>
      <c r="H2166" t="s">
        <v>27</v>
      </c>
      <c r="I2166" s="1" t="s">
        <v>237</v>
      </c>
      <c r="J2166" t="s">
        <v>17</v>
      </c>
      <c r="K2166" s="1" t="s">
        <v>64</v>
      </c>
      <c r="L2166" t="s">
        <v>278</v>
      </c>
      <c r="M2166" t="s">
        <v>68</v>
      </c>
      <c r="N2166">
        <v>1</v>
      </c>
      <c r="O2166" t="s">
        <v>232</v>
      </c>
      <c r="P2166">
        <v>1</v>
      </c>
      <c r="Q2166">
        <v>1</v>
      </c>
      <c r="R2166" t="s">
        <v>234</v>
      </c>
      <c r="S2166" t="s">
        <v>258</v>
      </c>
      <c r="T2166" t="s">
        <v>260</v>
      </c>
      <c r="U2166" t="s">
        <v>443</v>
      </c>
    </row>
    <row r="2167" spans="1:21" x14ac:dyDescent="0.35">
      <c r="A2167" s="2" t="s">
        <v>53</v>
      </c>
      <c r="B2167" s="1" t="s">
        <v>133</v>
      </c>
      <c r="C2167" t="s">
        <v>507</v>
      </c>
      <c r="D2167" s="1" t="s">
        <v>286</v>
      </c>
      <c r="E2167" s="1" t="s">
        <v>25</v>
      </c>
      <c r="F2167" s="1" t="s">
        <v>29</v>
      </c>
      <c r="G2167" s="1" t="s">
        <v>29</v>
      </c>
      <c r="H2167" t="s">
        <v>27</v>
      </c>
      <c r="I2167" s="1" t="s">
        <v>272</v>
      </c>
      <c r="J2167" t="s">
        <v>17</v>
      </c>
      <c r="K2167" s="1" t="s">
        <v>64</v>
      </c>
      <c r="L2167" t="s">
        <v>278</v>
      </c>
      <c r="M2167" t="s">
        <v>68</v>
      </c>
      <c r="N2167">
        <v>1</v>
      </c>
      <c r="O2167" t="s">
        <v>232</v>
      </c>
      <c r="P2167">
        <v>1</v>
      </c>
      <c r="Q2167">
        <v>1</v>
      </c>
      <c r="R2167" t="s">
        <v>234</v>
      </c>
      <c r="S2167" t="s">
        <v>258</v>
      </c>
      <c r="T2167" t="s">
        <v>260</v>
      </c>
      <c r="U2167" t="s">
        <v>443</v>
      </c>
    </row>
    <row r="2168" spans="1:21" x14ac:dyDescent="0.35">
      <c r="A2168" s="2" t="s">
        <v>53</v>
      </c>
      <c r="B2168" s="1" t="s">
        <v>133</v>
      </c>
      <c r="C2168" t="s">
        <v>507</v>
      </c>
      <c r="D2168" s="1" t="s">
        <v>286</v>
      </c>
      <c r="E2168" s="1" t="s">
        <v>25</v>
      </c>
      <c r="F2168" s="1" t="s">
        <v>29</v>
      </c>
      <c r="G2168" s="1" t="s">
        <v>29</v>
      </c>
      <c r="H2168" t="s">
        <v>27</v>
      </c>
      <c r="I2168" s="1" t="s">
        <v>371</v>
      </c>
      <c r="J2168" t="s">
        <v>42</v>
      </c>
      <c r="K2168" s="1" t="s">
        <v>64</v>
      </c>
      <c r="L2168" t="s">
        <v>278</v>
      </c>
      <c r="M2168" t="s">
        <v>66</v>
      </c>
      <c r="N2168">
        <v>1</v>
      </c>
      <c r="O2168" t="s">
        <v>232</v>
      </c>
      <c r="P2168">
        <v>1</v>
      </c>
      <c r="Q2168" t="s">
        <v>464</v>
      </c>
      <c r="R2168" t="s">
        <v>234</v>
      </c>
      <c r="S2168" t="s">
        <v>258</v>
      </c>
      <c r="T2168" t="s">
        <v>260</v>
      </c>
      <c r="U2168" t="s">
        <v>443</v>
      </c>
    </row>
    <row r="2169" spans="1:21" x14ac:dyDescent="0.35">
      <c r="A2169" s="2" t="s">
        <v>53</v>
      </c>
      <c r="B2169" s="1" t="s">
        <v>133</v>
      </c>
      <c r="C2169" t="s">
        <v>507</v>
      </c>
      <c r="D2169" s="1" t="s">
        <v>327</v>
      </c>
      <c r="E2169" s="1" t="s">
        <v>14</v>
      </c>
      <c r="F2169" s="1" t="s">
        <v>33</v>
      </c>
      <c r="G2169" s="1" t="s">
        <v>214</v>
      </c>
      <c r="H2169" t="s">
        <v>16</v>
      </c>
      <c r="I2169" s="1" t="s">
        <v>237</v>
      </c>
      <c r="J2169" t="s">
        <v>17</v>
      </c>
      <c r="K2169" s="1" t="s">
        <v>64</v>
      </c>
      <c r="L2169" t="s">
        <v>278</v>
      </c>
      <c r="M2169" t="s">
        <v>66</v>
      </c>
      <c r="N2169">
        <v>1</v>
      </c>
      <c r="O2169" t="s">
        <v>232</v>
      </c>
      <c r="P2169">
        <v>1</v>
      </c>
      <c r="Q2169">
        <v>1</v>
      </c>
      <c r="R2169" t="s">
        <v>234</v>
      </c>
      <c r="S2169" t="s">
        <v>258</v>
      </c>
      <c r="T2169" t="s">
        <v>260</v>
      </c>
      <c r="U2169" t="s">
        <v>443</v>
      </c>
    </row>
    <row r="2170" spans="1:21" x14ac:dyDescent="0.35">
      <c r="A2170" s="2" t="s">
        <v>53</v>
      </c>
      <c r="B2170" s="1" t="s">
        <v>133</v>
      </c>
      <c r="C2170" t="s">
        <v>507</v>
      </c>
      <c r="D2170" s="1" t="s">
        <v>327</v>
      </c>
      <c r="E2170" s="1" t="s">
        <v>14</v>
      </c>
      <c r="F2170" s="1" t="s">
        <v>33</v>
      </c>
      <c r="G2170" s="1" t="s">
        <v>214</v>
      </c>
      <c r="H2170" t="s">
        <v>16</v>
      </c>
      <c r="I2170" s="1" t="s">
        <v>272</v>
      </c>
      <c r="J2170" t="s">
        <v>17</v>
      </c>
      <c r="K2170" s="1" t="s">
        <v>64</v>
      </c>
      <c r="L2170" t="s">
        <v>278</v>
      </c>
      <c r="M2170" t="s">
        <v>66</v>
      </c>
      <c r="N2170">
        <v>1</v>
      </c>
      <c r="O2170" t="s">
        <v>232</v>
      </c>
      <c r="P2170">
        <v>1</v>
      </c>
      <c r="Q2170">
        <v>1</v>
      </c>
      <c r="R2170" t="s">
        <v>234</v>
      </c>
      <c r="S2170" t="s">
        <v>258</v>
      </c>
      <c r="T2170" t="s">
        <v>260</v>
      </c>
      <c r="U2170" t="s">
        <v>443</v>
      </c>
    </row>
    <row r="2171" spans="1:21" x14ac:dyDescent="0.35">
      <c r="A2171" s="2" t="s">
        <v>53</v>
      </c>
      <c r="B2171" s="1" t="s">
        <v>133</v>
      </c>
      <c r="C2171" t="s">
        <v>507</v>
      </c>
      <c r="D2171" s="1" t="s">
        <v>327</v>
      </c>
      <c r="E2171" s="1" t="s">
        <v>14</v>
      </c>
      <c r="F2171" s="1" t="s">
        <v>26</v>
      </c>
      <c r="G2171" s="1" t="s">
        <v>215</v>
      </c>
      <c r="H2171" t="s">
        <v>52</v>
      </c>
      <c r="I2171" s="1" t="s">
        <v>237</v>
      </c>
      <c r="J2171" t="s">
        <v>17</v>
      </c>
      <c r="K2171" s="1" t="s">
        <v>64</v>
      </c>
      <c r="L2171" t="s">
        <v>278</v>
      </c>
      <c r="M2171" t="s">
        <v>66</v>
      </c>
      <c r="N2171">
        <v>1</v>
      </c>
      <c r="O2171" t="s">
        <v>232</v>
      </c>
      <c r="P2171">
        <v>0</v>
      </c>
      <c r="Q2171">
        <v>1</v>
      </c>
      <c r="R2171" t="s">
        <v>234</v>
      </c>
      <c r="S2171" t="s">
        <v>258</v>
      </c>
      <c r="T2171" t="s">
        <v>260</v>
      </c>
      <c r="U2171" t="s">
        <v>443</v>
      </c>
    </row>
    <row r="2172" spans="1:21" x14ac:dyDescent="0.35">
      <c r="A2172" s="2" t="s">
        <v>53</v>
      </c>
      <c r="B2172" s="1" t="s">
        <v>133</v>
      </c>
      <c r="C2172" t="s">
        <v>507</v>
      </c>
      <c r="D2172" s="1" t="s">
        <v>327</v>
      </c>
      <c r="E2172" s="1" t="s">
        <v>14</v>
      </c>
      <c r="F2172" s="1" t="s">
        <v>26</v>
      </c>
      <c r="G2172" s="1" t="s">
        <v>215</v>
      </c>
      <c r="H2172" t="s">
        <v>52</v>
      </c>
      <c r="I2172" s="1" t="s">
        <v>237</v>
      </c>
      <c r="J2172" t="s">
        <v>17</v>
      </c>
      <c r="K2172" s="1" t="s">
        <v>64</v>
      </c>
      <c r="L2172" t="s">
        <v>363</v>
      </c>
      <c r="M2172" t="s">
        <v>66</v>
      </c>
      <c r="N2172">
        <v>1</v>
      </c>
      <c r="O2172" t="s">
        <v>232</v>
      </c>
      <c r="P2172">
        <v>0</v>
      </c>
      <c r="Q2172">
        <v>1</v>
      </c>
      <c r="R2172" t="s">
        <v>234</v>
      </c>
      <c r="S2172" t="s">
        <v>258</v>
      </c>
      <c r="T2172" t="s">
        <v>260</v>
      </c>
      <c r="U2172" t="s">
        <v>443</v>
      </c>
    </row>
    <row r="2173" spans="1:21" x14ac:dyDescent="0.35">
      <c r="A2173" s="2" t="s">
        <v>53</v>
      </c>
      <c r="B2173" s="1" t="s">
        <v>133</v>
      </c>
      <c r="C2173" t="s">
        <v>507</v>
      </c>
      <c r="D2173" s="1" t="s">
        <v>327</v>
      </c>
      <c r="E2173" s="1" t="s">
        <v>14</v>
      </c>
      <c r="F2173" s="1" t="s">
        <v>26</v>
      </c>
      <c r="G2173" s="1" t="s">
        <v>215</v>
      </c>
      <c r="H2173" t="s">
        <v>16</v>
      </c>
      <c r="I2173" s="1" t="s">
        <v>237</v>
      </c>
      <c r="J2173" t="s">
        <v>17</v>
      </c>
      <c r="K2173" s="1" t="s">
        <v>64</v>
      </c>
      <c r="L2173" t="s">
        <v>278</v>
      </c>
      <c r="M2173" t="s">
        <v>64</v>
      </c>
      <c r="N2173">
        <v>1</v>
      </c>
      <c r="O2173" t="s">
        <v>232</v>
      </c>
      <c r="P2173">
        <v>1</v>
      </c>
      <c r="Q2173">
        <v>1</v>
      </c>
      <c r="R2173" t="s">
        <v>234</v>
      </c>
      <c r="S2173" t="s">
        <v>258</v>
      </c>
      <c r="T2173" t="s">
        <v>260</v>
      </c>
      <c r="U2173" t="s">
        <v>443</v>
      </c>
    </row>
    <row r="2174" spans="1:21" x14ac:dyDescent="0.35">
      <c r="A2174" s="2" t="s">
        <v>53</v>
      </c>
      <c r="B2174" s="1" t="s">
        <v>133</v>
      </c>
      <c r="C2174" t="s">
        <v>507</v>
      </c>
      <c r="D2174" s="1" t="s">
        <v>327</v>
      </c>
      <c r="E2174" s="1" t="s">
        <v>14</v>
      </c>
      <c r="F2174" s="1" t="s">
        <v>26</v>
      </c>
      <c r="G2174" s="1" t="s">
        <v>215</v>
      </c>
      <c r="H2174" t="s">
        <v>16</v>
      </c>
      <c r="I2174" s="1" t="s">
        <v>237</v>
      </c>
      <c r="J2174" t="s">
        <v>17</v>
      </c>
      <c r="K2174" s="1" t="s">
        <v>64</v>
      </c>
      <c r="L2174" t="s">
        <v>278</v>
      </c>
      <c r="M2174" t="s">
        <v>67</v>
      </c>
      <c r="N2174">
        <v>1</v>
      </c>
      <c r="O2174" t="s">
        <v>232</v>
      </c>
      <c r="P2174">
        <v>0</v>
      </c>
      <c r="Q2174">
        <v>1</v>
      </c>
      <c r="R2174" t="s">
        <v>234</v>
      </c>
      <c r="S2174" t="s">
        <v>258</v>
      </c>
      <c r="T2174" t="s">
        <v>260</v>
      </c>
      <c r="U2174" t="s">
        <v>443</v>
      </c>
    </row>
    <row r="2175" spans="1:21" x14ac:dyDescent="0.35">
      <c r="A2175" s="2" t="s">
        <v>53</v>
      </c>
      <c r="B2175" s="1" t="s">
        <v>133</v>
      </c>
      <c r="C2175" t="s">
        <v>507</v>
      </c>
      <c r="D2175" s="1" t="s">
        <v>327</v>
      </c>
      <c r="E2175" s="1" t="s">
        <v>14</v>
      </c>
      <c r="F2175" s="1" t="s">
        <v>26</v>
      </c>
      <c r="G2175" s="1" t="s">
        <v>215</v>
      </c>
      <c r="H2175" t="s">
        <v>16</v>
      </c>
      <c r="I2175" s="1" t="s">
        <v>237</v>
      </c>
      <c r="J2175" t="s">
        <v>17</v>
      </c>
      <c r="K2175" s="1" t="s">
        <v>64</v>
      </c>
      <c r="L2175" t="s">
        <v>278</v>
      </c>
      <c r="M2175" t="s">
        <v>66</v>
      </c>
      <c r="N2175">
        <v>1</v>
      </c>
      <c r="O2175" t="s">
        <v>232</v>
      </c>
      <c r="P2175">
        <v>1</v>
      </c>
      <c r="Q2175">
        <v>1</v>
      </c>
      <c r="R2175" t="s">
        <v>234</v>
      </c>
      <c r="S2175" t="s">
        <v>258</v>
      </c>
      <c r="T2175" t="s">
        <v>260</v>
      </c>
      <c r="U2175" t="s">
        <v>443</v>
      </c>
    </row>
    <row r="2176" spans="1:21" x14ac:dyDescent="0.35">
      <c r="A2176" s="2" t="s">
        <v>53</v>
      </c>
      <c r="B2176" s="1" t="s">
        <v>133</v>
      </c>
      <c r="C2176" t="s">
        <v>507</v>
      </c>
      <c r="D2176" s="1" t="s">
        <v>327</v>
      </c>
      <c r="E2176" s="1" t="s">
        <v>14</v>
      </c>
      <c r="F2176" s="1" t="s">
        <v>26</v>
      </c>
      <c r="G2176" s="1" t="s">
        <v>215</v>
      </c>
      <c r="H2176" t="s">
        <v>16</v>
      </c>
      <c r="I2176" s="1" t="s">
        <v>272</v>
      </c>
      <c r="J2176" t="s">
        <v>17</v>
      </c>
      <c r="K2176" s="1" t="s">
        <v>64</v>
      </c>
      <c r="L2176" t="s">
        <v>278</v>
      </c>
      <c r="M2176" t="s">
        <v>66</v>
      </c>
      <c r="N2176">
        <v>2</v>
      </c>
      <c r="O2176" t="s">
        <v>232</v>
      </c>
      <c r="P2176">
        <v>1</v>
      </c>
      <c r="Q2176">
        <v>1</v>
      </c>
      <c r="R2176" t="s">
        <v>234</v>
      </c>
      <c r="S2176" t="s">
        <v>258</v>
      </c>
      <c r="T2176" t="s">
        <v>260</v>
      </c>
      <c r="U2176" t="s">
        <v>443</v>
      </c>
    </row>
    <row r="2177" spans="1:21" x14ac:dyDescent="0.35">
      <c r="A2177" s="2" t="s">
        <v>53</v>
      </c>
      <c r="B2177" s="1" t="s">
        <v>133</v>
      </c>
      <c r="C2177" t="s">
        <v>507</v>
      </c>
      <c r="D2177" s="1" t="s">
        <v>327</v>
      </c>
      <c r="E2177" s="1" t="s">
        <v>25</v>
      </c>
      <c r="F2177" s="1" t="s">
        <v>26</v>
      </c>
      <c r="G2177" s="1" t="s">
        <v>215</v>
      </c>
      <c r="H2177" t="s">
        <v>52</v>
      </c>
      <c r="I2177" s="1" t="s">
        <v>237</v>
      </c>
      <c r="J2177" t="s">
        <v>17</v>
      </c>
      <c r="K2177" s="1" t="s">
        <v>64</v>
      </c>
      <c r="L2177" t="s">
        <v>278</v>
      </c>
      <c r="M2177" t="s">
        <v>67</v>
      </c>
      <c r="N2177">
        <v>1</v>
      </c>
      <c r="O2177" t="s">
        <v>232</v>
      </c>
      <c r="P2177">
        <v>0</v>
      </c>
      <c r="Q2177">
        <v>1</v>
      </c>
      <c r="R2177" t="s">
        <v>234</v>
      </c>
      <c r="S2177" t="s">
        <v>258</v>
      </c>
      <c r="T2177" t="s">
        <v>260</v>
      </c>
      <c r="U2177" t="s">
        <v>443</v>
      </c>
    </row>
    <row r="2178" spans="1:21" x14ac:dyDescent="0.35">
      <c r="A2178" s="2" t="s">
        <v>53</v>
      </c>
      <c r="B2178" s="1" t="s">
        <v>133</v>
      </c>
      <c r="C2178" t="s">
        <v>507</v>
      </c>
      <c r="D2178" s="1" t="s">
        <v>327</v>
      </c>
      <c r="E2178" s="1" t="s">
        <v>25</v>
      </c>
      <c r="F2178" s="1" t="s">
        <v>26</v>
      </c>
      <c r="G2178" s="1" t="s">
        <v>215</v>
      </c>
      <c r="H2178" t="s">
        <v>52</v>
      </c>
      <c r="I2178" s="1" t="s">
        <v>237</v>
      </c>
      <c r="J2178" t="s">
        <v>17</v>
      </c>
      <c r="K2178" s="1" t="s">
        <v>64</v>
      </c>
      <c r="L2178" t="s">
        <v>278</v>
      </c>
      <c r="M2178" t="s">
        <v>65</v>
      </c>
      <c r="N2178">
        <v>1</v>
      </c>
      <c r="O2178" t="s">
        <v>232</v>
      </c>
      <c r="P2178">
        <v>1</v>
      </c>
      <c r="Q2178">
        <v>1</v>
      </c>
      <c r="R2178" t="s">
        <v>234</v>
      </c>
      <c r="S2178" t="s">
        <v>258</v>
      </c>
      <c r="T2178" t="s">
        <v>260</v>
      </c>
      <c r="U2178" t="s">
        <v>443</v>
      </c>
    </row>
    <row r="2179" spans="1:21" x14ac:dyDescent="0.35">
      <c r="A2179" s="2" t="s">
        <v>53</v>
      </c>
      <c r="B2179" s="1" t="s">
        <v>133</v>
      </c>
      <c r="C2179" t="s">
        <v>507</v>
      </c>
      <c r="D2179" s="1" t="s">
        <v>327</v>
      </c>
      <c r="E2179" s="1" t="s">
        <v>25</v>
      </c>
      <c r="F2179" s="1" t="s">
        <v>26</v>
      </c>
      <c r="G2179" s="1" t="s">
        <v>215</v>
      </c>
      <c r="H2179" t="s">
        <v>52</v>
      </c>
      <c r="I2179" s="1" t="s">
        <v>237</v>
      </c>
      <c r="J2179" t="s">
        <v>17</v>
      </c>
      <c r="K2179" s="1" t="s">
        <v>64</v>
      </c>
      <c r="L2179" t="s">
        <v>278</v>
      </c>
      <c r="M2179" t="s">
        <v>66</v>
      </c>
      <c r="N2179">
        <v>1</v>
      </c>
      <c r="O2179" t="s">
        <v>232</v>
      </c>
      <c r="P2179">
        <v>1</v>
      </c>
      <c r="Q2179">
        <v>1</v>
      </c>
      <c r="R2179" t="s">
        <v>234</v>
      </c>
      <c r="S2179" t="s">
        <v>258</v>
      </c>
      <c r="T2179" t="s">
        <v>260</v>
      </c>
      <c r="U2179" t="s">
        <v>443</v>
      </c>
    </row>
    <row r="2180" spans="1:21" x14ac:dyDescent="0.35">
      <c r="A2180" s="2" t="s">
        <v>53</v>
      </c>
      <c r="B2180" s="1" t="s">
        <v>133</v>
      </c>
      <c r="C2180" t="s">
        <v>507</v>
      </c>
      <c r="D2180" s="1" t="s">
        <v>327</v>
      </c>
      <c r="E2180" s="1" t="s">
        <v>25</v>
      </c>
      <c r="F2180" s="1" t="s">
        <v>26</v>
      </c>
      <c r="G2180" s="1" t="s">
        <v>215</v>
      </c>
      <c r="H2180" t="s">
        <v>52</v>
      </c>
      <c r="I2180" s="1" t="s">
        <v>272</v>
      </c>
      <c r="J2180" t="s">
        <v>17</v>
      </c>
      <c r="K2180" s="1" t="s">
        <v>64</v>
      </c>
      <c r="L2180" t="s">
        <v>278</v>
      </c>
      <c r="M2180" t="s">
        <v>67</v>
      </c>
      <c r="N2180">
        <v>1</v>
      </c>
      <c r="O2180" t="s">
        <v>232</v>
      </c>
      <c r="P2180">
        <v>0</v>
      </c>
      <c r="Q2180">
        <v>1</v>
      </c>
      <c r="R2180" t="s">
        <v>234</v>
      </c>
      <c r="S2180" t="s">
        <v>258</v>
      </c>
      <c r="T2180" t="s">
        <v>260</v>
      </c>
      <c r="U2180" t="s">
        <v>443</v>
      </c>
    </row>
    <row r="2181" spans="1:21" x14ac:dyDescent="0.35">
      <c r="A2181" s="2" t="s">
        <v>53</v>
      </c>
      <c r="B2181" s="1" t="s">
        <v>133</v>
      </c>
      <c r="C2181" t="s">
        <v>507</v>
      </c>
      <c r="D2181" s="1" t="s">
        <v>327</v>
      </c>
      <c r="E2181" s="1" t="s">
        <v>25</v>
      </c>
      <c r="F2181" s="1" t="s">
        <v>26</v>
      </c>
      <c r="G2181" s="1" t="s">
        <v>215</v>
      </c>
      <c r="H2181" t="s">
        <v>52</v>
      </c>
      <c r="I2181" s="1" t="s">
        <v>272</v>
      </c>
      <c r="J2181" t="s">
        <v>17</v>
      </c>
      <c r="K2181" s="1" t="s">
        <v>64</v>
      </c>
      <c r="L2181" t="s">
        <v>278</v>
      </c>
      <c r="M2181" t="s">
        <v>65</v>
      </c>
      <c r="N2181">
        <v>1</v>
      </c>
      <c r="O2181" t="s">
        <v>232</v>
      </c>
      <c r="P2181">
        <v>1</v>
      </c>
      <c r="Q2181">
        <v>1</v>
      </c>
      <c r="R2181" t="s">
        <v>234</v>
      </c>
      <c r="S2181" t="s">
        <v>258</v>
      </c>
      <c r="T2181" t="s">
        <v>260</v>
      </c>
      <c r="U2181" t="s">
        <v>443</v>
      </c>
    </row>
    <row r="2182" spans="1:21" x14ac:dyDescent="0.35">
      <c r="A2182" s="2" t="s">
        <v>53</v>
      </c>
      <c r="B2182" s="1" t="s">
        <v>133</v>
      </c>
      <c r="C2182" t="s">
        <v>507</v>
      </c>
      <c r="D2182" s="1" t="s">
        <v>327</v>
      </c>
      <c r="E2182" s="1" t="s">
        <v>25</v>
      </c>
      <c r="F2182" s="1" t="s">
        <v>26</v>
      </c>
      <c r="G2182" s="1" t="s">
        <v>215</v>
      </c>
      <c r="H2182" t="s">
        <v>16</v>
      </c>
      <c r="I2182" s="1" t="s">
        <v>237</v>
      </c>
      <c r="J2182" t="s">
        <v>17</v>
      </c>
      <c r="K2182" s="1" t="s">
        <v>64</v>
      </c>
      <c r="L2182" t="s">
        <v>278</v>
      </c>
      <c r="M2182" t="s">
        <v>64</v>
      </c>
      <c r="N2182">
        <v>1</v>
      </c>
      <c r="O2182" t="s">
        <v>232</v>
      </c>
      <c r="P2182">
        <v>0</v>
      </c>
      <c r="Q2182">
        <v>1</v>
      </c>
      <c r="R2182" t="s">
        <v>234</v>
      </c>
      <c r="S2182" t="s">
        <v>258</v>
      </c>
      <c r="T2182" t="s">
        <v>260</v>
      </c>
      <c r="U2182" t="s">
        <v>443</v>
      </c>
    </row>
    <row r="2183" spans="1:21" x14ac:dyDescent="0.35">
      <c r="A2183" s="2" t="s">
        <v>53</v>
      </c>
      <c r="B2183" s="1" t="s">
        <v>133</v>
      </c>
      <c r="C2183" t="s">
        <v>507</v>
      </c>
      <c r="D2183" s="1" t="s">
        <v>327</v>
      </c>
      <c r="E2183" s="1" t="s">
        <v>25</v>
      </c>
      <c r="F2183" s="1" t="s">
        <v>26</v>
      </c>
      <c r="G2183" s="1" t="s">
        <v>215</v>
      </c>
      <c r="H2183" t="s">
        <v>16</v>
      </c>
      <c r="I2183" s="1" t="s">
        <v>237</v>
      </c>
      <c r="J2183" t="s">
        <v>17</v>
      </c>
      <c r="K2183" s="1" t="s">
        <v>64</v>
      </c>
      <c r="L2183" t="s">
        <v>278</v>
      </c>
      <c r="M2183" t="s">
        <v>66</v>
      </c>
      <c r="N2183">
        <v>1</v>
      </c>
      <c r="O2183" t="s">
        <v>232</v>
      </c>
      <c r="P2183">
        <v>1</v>
      </c>
      <c r="Q2183">
        <v>1</v>
      </c>
      <c r="R2183" t="s">
        <v>234</v>
      </c>
      <c r="S2183" t="s">
        <v>258</v>
      </c>
      <c r="T2183" t="s">
        <v>260</v>
      </c>
      <c r="U2183" t="s">
        <v>443</v>
      </c>
    </row>
    <row r="2184" spans="1:21" x14ac:dyDescent="0.35">
      <c r="A2184" s="2" t="s">
        <v>53</v>
      </c>
      <c r="B2184" s="1" t="s">
        <v>133</v>
      </c>
      <c r="C2184" t="s">
        <v>507</v>
      </c>
      <c r="D2184" s="1" t="s">
        <v>327</v>
      </c>
      <c r="E2184" s="1" t="s">
        <v>25</v>
      </c>
      <c r="F2184" s="1" t="s">
        <v>26</v>
      </c>
      <c r="G2184" s="1" t="s">
        <v>215</v>
      </c>
      <c r="H2184" t="s">
        <v>16</v>
      </c>
      <c r="I2184" s="1" t="s">
        <v>272</v>
      </c>
      <c r="J2184" t="s">
        <v>17</v>
      </c>
      <c r="K2184" s="1" t="s">
        <v>64</v>
      </c>
      <c r="L2184" t="s">
        <v>278</v>
      </c>
      <c r="M2184" t="s">
        <v>66</v>
      </c>
      <c r="N2184">
        <v>1</v>
      </c>
      <c r="O2184" t="s">
        <v>232</v>
      </c>
      <c r="P2184">
        <v>1</v>
      </c>
      <c r="Q2184">
        <v>1</v>
      </c>
      <c r="R2184" t="s">
        <v>234</v>
      </c>
      <c r="S2184" t="s">
        <v>258</v>
      </c>
      <c r="T2184" t="s">
        <v>260</v>
      </c>
      <c r="U2184" t="s">
        <v>443</v>
      </c>
    </row>
    <row r="2185" spans="1:21" x14ac:dyDescent="0.35">
      <c r="A2185" s="2" t="s">
        <v>53</v>
      </c>
      <c r="B2185" s="1" t="s">
        <v>133</v>
      </c>
      <c r="C2185" t="s">
        <v>507</v>
      </c>
      <c r="D2185" s="1" t="s">
        <v>327</v>
      </c>
      <c r="E2185" s="1" t="s">
        <v>25</v>
      </c>
      <c r="F2185" s="1" t="s">
        <v>15</v>
      </c>
      <c r="G2185" s="1" t="s">
        <v>215</v>
      </c>
      <c r="H2185" t="s">
        <v>16</v>
      </c>
      <c r="I2185" s="1" t="s">
        <v>237</v>
      </c>
      <c r="J2185" t="s">
        <v>17</v>
      </c>
      <c r="K2185" s="1" t="s">
        <v>64</v>
      </c>
      <c r="L2185" t="s">
        <v>278</v>
      </c>
      <c r="M2185" t="s">
        <v>65</v>
      </c>
      <c r="N2185">
        <v>1</v>
      </c>
      <c r="O2185" t="s">
        <v>232</v>
      </c>
      <c r="P2185">
        <v>1</v>
      </c>
      <c r="Q2185">
        <v>1</v>
      </c>
      <c r="R2185" t="s">
        <v>234</v>
      </c>
      <c r="S2185" t="s">
        <v>258</v>
      </c>
      <c r="T2185" t="s">
        <v>260</v>
      </c>
      <c r="U2185" t="s">
        <v>443</v>
      </c>
    </row>
    <row r="2186" spans="1:21" x14ac:dyDescent="0.35">
      <c r="A2186" s="2" t="s">
        <v>53</v>
      </c>
      <c r="B2186" s="1" t="s">
        <v>133</v>
      </c>
      <c r="C2186" t="s">
        <v>507</v>
      </c>
      <c r="D2186" s="1" t="s">
        <v>327</v>
      </c>
      <c r="E2186" s="1" t="s">
        <v>25</v>
      </c>
      <c r="F2186" s="1" t="s">
        <v>21</v>
      </c>
      <c r="G2186" s="1" t="s">
        <v>29</v>
      </c>
      <c r="H2186" t="s">
        <v>16</v>
      </c>
      <c r="I2186" s="1" t="s">
        <v>272</v>
      </c>
      <c r="J2186" t="s">
        <v>17</v>
      </c>
      <c r="K2186" s="1" t="s">
        <v>64</v>
      </c>
      <c r="L2186" t="s">
        <v>278</v>
      </c>
      <c r="M2186" t="s">
        <v>66</v>
      </c>
      <c r="N2186">
        <v>1</v>
      </c>
      <c r="O2186" t="s">
        <v>232</v>
      </c>
      <c r="P2186">
        <v>1</v>
      </c>
      <c r="Q2186">
        <v>1</v>
      </c>
      <c r="R2186" t="s">
        <v>234</v>
      </c>
      <c r="S2186" t="s">
        <v>258</v>
      </c>
      <c r="T2186" t="s">
        <v>260</v>
      </c>
      <c r="U2186" t="s">
        <v>443</v>
      </c>
    </row>
    <row r="2187" spans="1:21" x14ac:dyDescent="0.35">
      <c r="A2187" s="2" t="s">
        <v>53</v>
      </c>
      <c r="B2187" s="1" t="s">
        <v>133</v>
      </c>
      <c r="C2187" t="s">
        <v>507</v>
      </c>
      <c r="D2187" s="1" t="s">
        <v>327</v>
      </c>
      <c r="E2187" s="1" t="s">
        <v>25</v>
      </c>
      <c r="F2187" s="1" t="s">
        <v>21</v>
      </c>
      <c r="G2187" s="1" t="s">
        <v>29</v>
      </c>
      <c r="H2187" t="s">
        <v>20</v>
      </c>
      <c r="I2187" s="1" t="s">
        <v>237</v>
      </c>
      <c r="J2187" t="s">
        <v>17</v>
      </c>
      <c r="K2187" s="1" t="s">
        <v>64</v>
      </c>
      <c r="L2187" t="s">
        <v>278</v>
      </c>
      <c r="M2187" t="s">
        <v>64</v>
      </c>
      <c r="N2187">
        <v>1</v>
      </c>
      <c r="O2187" t="s">
        <v>232</v>
      </c>
      <c r="P2187">
        <v>1</v>
      </c>
      <c r="Q2187">
        <v>1</v>
      </c>
      <c r="R2187" t="s">
        <v>234</v>
      </c>
      <c r="S2187" t="s">
        <v>258</v>
      </c>
      <c r="T2187" t="s">
        <v>260</v>
      </c>
      <c r="U2187" t="s">
        <v>443</v>
      </c>
    </row>
    <row r="2188" spans="1:21" x14ac:dyDescent="0.35">
      <c r="A2188" s="2" t="s">
        <v>53</v>
      </c>
      <c r="B2188" s="1" t="s">
        <v>133</v>
      </c>
      <c r="C2188" t="s">
        <v>507</v>
      </c>
      <c r="D2188" s="1" t="s">
        <v>327</v>
      </c>
      <c r="E2188" s="1" t="s">
        <v>25</v>
      </c>
      <c r="F2188" s="1" t="s">
        <v>21</v>
      </c>
      <c r="G2188" s="1" t="s">
        <v>29</v>
      </c>
      <c r="H2188" t="s">
        <v>20</v>
      </c>
      <c r="I2188" s="1" t="s">
        <v>272</v>
      </c>
      <c r="J2188" t="s">
        <v>17</v>
      </c>
      <c r="K2188" s="1" t="s">
        <v>64</v>
      </c>
      <c r="L2188" t="s">
        <v>278</v>
      </c>
      <c r="M2188" t="s">
        <v>64</v>
      </c>
      <c r="N2188">
        <v>1</v>
      </c>
      <c r="O2188" t="s">
        <v>232</v>
      </c>
      <c r="P2188">
        <v>1</v>
      </c>
      <c r="Q2188">
        <v>1</v>
      </c>
      <c r="R2188" t="s">
        <v>234</v>
      </c>
      <c r="S2188" t="s">
        <v>258</v>
      </c>
      <c r="T2188" t="s">
        <v>260</v>
      </c>
      <c r="U2188" t="s">
        <v>443</v>
      </c>
    </row>
    <row r="2189" spans="1:21" x14ac:dyDescent="0.35">
      <c r="A2189" s="2" t="s">
        <v>53</v>
      </c>
      <c r="B2189" s="1" t="s">
        <v>133</v>
      </c>
      <c r="C2189" t="s">
        <v>507</v>
      </c>
      <c r="D2189" s="1" t="s">
        <v>244</v>
      </c>
      <c r="E2189" s="1" t="s">
        <v>14</v>
      </c>
      <c r="F2189" s="1" t="s">
        <v>26</v>
      </c>
      <c r="G2189" s="1" t="s">
        <v>215</v>
      </c>
      <c r="H2189" t="s">
        <v>52</v>
      </c>
      <c r="I2189" s="1" t="s">
        <v>237</v>
      </c>
      <c r="J2189" t="s">
        <v>17</v>
      </c>
      <c r="K2189" s="1" t="s">
        <v>64</v>
      </c>
      <c r="L2189" t="s">
        <v>278</v>
      </c>
      <c r="M2189" t="s">
        <v>154</v>
      </c>
      <c r="N2189">
        <v>3</v>
      </c>
      <c r="O2189" t="s">
        <v>232</v>
      </c>
      <c r="P2189">
        <v>0</v>
      </c>
      <c r="Q2189">
        <v>1</v>
      </c>
      <c r="R2189" t="s">
        <v>234</v>
      </c>
      <c r="S2189" t="s">
        <v>258</v>
      </c>
      <c r="T2189" t="s">
        <v>260</v>
      </c>
      <c r="U2189" t="s">
        <v>443</v>
      </c>
    </row>
    <row r="2190" spans="1:21" x14ac:dyDescent="0.35">
      <c r="A2190" s="2" t="s">
        <v>53</v>
      </c>
      <c r="B2190" s="1" t="s">
        <v>133</v>
      </c>
      <c r="C2190" t="s">
        <v>507</v>
      </c>
      <c r="D2190" s="1" t="s">
        <v>244</v>
      </c>
      <c r="E2190" s="1" t="s">
        <v>14</v>
      </c>
      <c r="F2190" s="1" t="s">
        <v>26</v>
      </c>
      <c r="G2190" s="1" t="s">
        <v>215</v>
      </c>
      <c r="H2190" t="s">
        <v>52</v>
      </c>
      <c r="I2190" s="1" t="s">
        <v>237</v>
      </c>
      <c r="J2190" t="s">
        <v>17</v>
      </c>
      <c r="K2190" s="1" t="s">
        <v>64</v>
      </c>
      <c r="L2190" t="s">
        <v>278</v>
      </c>
      <c r="M2190" t="s">
        <v>154</v>
      </c>
      <c r="N2190">
        <v>1</v>
      </c>
      <c r="O2190" t="s">
        <v>232</v>
      </c>
      <c r="P2190">
        <v>1</v>
      </c>
      <c r="Q2190">
        <v>1</v>
      </c>
      <c r="R2190" t="s">
        <v>234</v>
      </c>
      <c r="S2190" t="s">
        <v>258</v>
      </c>
      <c r="T2190" t="s">
        <v>260</v>
      </c>
      <c r="U2190" t="s">
        <v>443</v>
      </c>
    </row>
    <row r="2191" spans="1:21" x14ac:dyDescent="0.35">
      <c r="A2191" s="2" t="s">
        <v>53</v>
      </c>
      <c r="B2191" s="1" t="s">
        <v>133</v>
      </c>
      <c r="C2191" t="s">
        <v>507</v>
      </c>
      <c r="D2191" s="1" t="s">
        <v>244</v>
      </c>
      <c r="E2191" s="1" t="s">
        <v>14</v>
      </c>
      <c r="F2191" s="1" t="s">
        <v>26</v>
      </c>
      <c r="G2191" s="1" t="s">
        <v>215</v>
      </c>
      <c r="H2191" t="s">
        <v>52</v>
      </c>
      <c r="I2191" s="1" t="s">
        <v>272</v>
      </c>
      <c r="J2191" t="s">
        <v>17</v>
      </c>
      <c r="K2191" s="1" t="s">
        <v>64</v>
      </c>
      <c r="L2191" t="s">
        <v>278</v>
      </c>
      <c r="M2191" t="s">
        <v>154</v>
      </c>
      <c r="N2191">
        <v>2</v>
      </c>
      <c r="O2191" t="s">
        <v>232</v>
      </c>
      <c r="P2191">
        <v>0</v>
      </c>
      <c r="Q2191">
        <v>1</v>
      </c>
      <c r="R2191" t="s">
        <v>234</v>
      </c>
      <c r="S2191" t="s">
        <v>258</v>
      </c>
      <c r="T2191" t="s">
        <v>260</v>
      </c>
      <c r="U2191" t="s">
        <v>443</v>
      </c>
    </row>
    <row r="2192" spans="1:21" x14ac:dyDescent="0.35">
      <c r="A2192" s="2" t="s">
        <v>53</v>
      </c>
      <c r="B2192" s="1" t="s">
        <v>133</v>
      </c>
      <c r="C2192" t="s">
        <v>507</v>
      </c>
      <c r="D2192" s="1" t="s">
        <v>244</v>
      </c>
      <c r="E2192" s="1" t="s">
        <v>14</v>
      </c>
      <c r="F2192" s="1" t="s">
        <v>26</v>
      </c>
      <c r="G2192" s="1" t="s">
        <v>215</v>
      </c>
      <c r="H2192" t="s">
        <v>16</v>
      </c>
      <c r="I2192" s="1" t="s">
        <v>237</v>
      </c>
      <c r="J2192" t="s">
        <v>17</v>
      </c>
      <c r="K2192" s="1" t="s">
        <v>64</v>
      </c>
      <c r="L2192" t="s">
        <v>278</v>
      </c>
      <c r="M2192" t="s">
        <v>141</v>
      </c>
      <c r="N2192">
        <v>1</v>
      </c>
      <c r="O2192" t="s">
        <v>232</v>
      </c>
      <c r="P2192">
        <v>1</v>
      </c>
      <c r="Q2192">
        <v>1</v>
      </c>
      <c r="R2192" t="s">
        <v>234</v>
      </c>
      <c r="S2192" t="s">
        <v>258</v>
      </c>
      <c r="T2192" t="s">
        <v>260</v>
      </c>
      <c r="U2192" t="s">
        <v>443</v>
      </c>
    </row>
    <row r="2193" spans="1:21" x14ac:dyDescent="0.35">
      <c r="A2193" s="2" t="s">
        <v>53</v>
      </c>
      <c r="B2193" s="1" t="s">
        <v>133</v>
      </c>
      <c r="C2193" t="s">
        <v>507</v>
      </c>
      <c r="D2193" s="1" t="s">
        <v>244</v>
      </c>
      <c r="E2193" s="1" t="s">
        <v>14</v>
      </c>
      <c r="F2193" s="1" t="s">
        <v>26</v>
      </c>
      <c r="G2193" s="1" t="s">
        <v>215</v>
      </c>
      <c r="H2193" t="s">
        <v>16</v>
      </c>
      <c r="I2193" s="1" t="s">
        <v>237</v>
      </c>
      <c r="J2193" t="s">
        <v>17</v>
      </c>
      <c r="K2193" s="1" t="s">
        <v>64</v>
      </c>
      <c r="L2193" t="s">
        <v>278</v>
      </c>
      <c r="M2193" t="s">
        <v>154</v>
      </c>
      <c r="N2193">
        <v>4</v>
      </c>
      <c r="O2193" t="s">
        <v>232</v>
      </c>
      <c r="P2193">
        <v>0</v>
      </c>
      <c r="Q2193">
        <v>1</v>
      </c>
      <c r="R2193" t="s">
        <v>234</v>
      </c>
      <c r="S2193" t="s">
        <v>258</v>
      </c>
      <c r="T2193" t="s">
        <v>260</v>
      </c>
      <c r="U2193" t="s">
        <v>443</v>
      </c>
    </row>
    <row r="2194" spans="1:21" x14ac:dyDescent="0.35">
      <c r="A2194" s="2" t="s">
        <v>53</v>
      </c>
      <c r="B2194" s="1" t="s">
        <v>133</v>
      </c>
      <c r="C2194" t="s">
        <v>507</v>
      </c>
      <c r="D2194" s="1" t="s">
        <v>244</v>
      </c>
      <c r="E2194" s="1" t="s">
        <v>14</v>
      </c>
      <c r="F2194" s="1" t="s">
        <v>26</v>
      </c>
      <c r="G2194" s="1" t="s">
        <v>215</v>
      </c>
      <c r="H2194" t="s">
        <v>16</v>
      </c>
      <c r="I2194" s="1" t="s">
        <v>237</v>
      </c>
      <c r="J2194" t="s">
        <v>17</v>
      </c>
      <c r="K2194" s="1" t="s">
        <v>64</v>
      </c>
      <c r="L2194" t="s">
        <v>278</v>
      </c>
      <c r="M2194" t="s">
        <v>154</v>
      </c>
      <c r="N2194">
        <v>3</v>
      </c>
      <c r="O2194" t="s">
        <v>232</v>
      </c>
      <c r="P2194">
        <v>1</v>
      </c>
      <c r="Q2194">
        <v>1</v>
      </c>
      <c r="R2194" t="s">
        <v>234</v>
      </c>
      <c r="S2194" t="s">
        <v>258</v>
      </c>
      <c r="T2194" t="s">
        <v>260</v>
      </c>
      <c r="U2194" t="s">
        <v>443</v>
      </c>
    </row>
    <row r="2195" spans="1:21" x14ac:dyDescent="0.35">
      <c r="A2195" s="2" t="s">
        <v>53</v>
      </c>
      <c r="B2195" s="1" t="s">
        <v>133</v>
      </c>
      <c r="C2195" t="s">
        <v>507</v>
      </c>
      <c r="D2195" s="1" t="s">
        <v>244</v>
      </c>
      <c r="E2195" s="1" t="s">
        <v>14</v>
      </c>
      <c r="F2195" s="1" t="s">
        <v>26</v>
      </c>
      <c r="G2195" s="1" t="s">
        <v>215</v>
      </c>
      <c r="H2195" t="s">
        <v>16</v>
      </c>
      <c r="I2195" s="1" t="s">
        <v>272</v>
      </c>
      <c r="J2195" t="s">
        <v>17</v>
      </c>
      <c r="K2195" s="1" t="s">
        <v>64</v>
      </c>
      <c r="L2195" t="s">
        <v>278</v>
      </c>
      <c r="M2195" t="s">
        <v>141</v>
      </c>
      <c r="N2195">
        <v>1</v>
      </c>
      <c r="O2195" t="s">
        <v>232</v>
      </c>
      <c r="P2195">
        <v>1</v>
      </c>
      <c r="Q2195">
        <v>1</v>
      </c>
      <c r="R2195" t="s">
        <v>234</v>
      </c>
      <c r="S2195" t="s">
        <v>258</v>
      </c>
      <c r="T2195" t="s">
        <v>260</v>
      </c>
      <c r="U2195" t="s">
        <v>443</v>
      </c>
    </row>
    <row r="2196" spans="1:21" x14ac:dyDescent="0.35">
      <c r="A2196" s="2" t="s">
        <v>53</v>
      </c>
      <c r="B2196" s="1" t="s">
        <v>133</v>
      </c>
      <c r="C2196" t="s">
        <v>507</v>
      </c>
      <c r="D2196" s="1" t="s">
        <v>244</v>
      </c>
      <c r="E2196" s="1" t="s">
        <v>14</v>
      </c>
      <c r="F2196" s="1" t="s">
        <v>26</v>
      </c>
      <c r="G2196" s="1" t="s">
        <v>215</v>
      </c>
      <c r="H2196" t="s">
        <v>16</v>
      </c>
      <c r="I2196" s="1" t="s">
        <v>272</v>
      </c>
      <c r="J2196" t="s">
        <v>17</v>
      </c>
      <c r="K2196" s="1" t="s">
        <v>64</v>
      </c>
      <c r="L2196" t="s">
        <v>278</v>
      </c>
      <c r="M2196" t="s">
        <v>154</v>
      </c>
      <c r="N2196">
        <v>1</v>
      </c>
      <c r="O2196" t="s">
        <v>232</v>
      </c>
      <c r="P2196">
        <v>0</v>
      </c>
      <c r="Q2196">
        <v>1</v>
      </c>
      <c r="R2196" t="s">
        <v>234</v>
      </c>
      <c r="S2196" t="s">
        <v>258</v>
      </c>
      <c r="T2196" t="s">
        <v>260</v>
      </c>
      <c r="U2196" t="s">
        <v>443</v>
      </c>
    </row>
    <row r="2197" spans="1:21" x14ac:dyDescent="0.35">
      <c r="A2197" s="2" t="s">
        <v>53</v>
      </c>
      <c r="B2197" s="1" t="s">
        <v>133</v>
      </c>
      <c r="C2197" t="s">
        <v>507</v>
      </c>
      <c r="D2197" s="1" t="s">
        <v>244</v>
      </c>
      <c r="E2197" s="1" t="s">
        <v>14</v>
      </c>
      <c r="F2197" s="1" t="s">
        <v>26</v>
      </c>
      <c r="G2197" s="1" t="s">
        <v>215</v>
      </c>
      <c r="H2197" t="s">
        <v>16</v>
      </c>
      <c r="I2197" s="1" t="s">
        <v>272</v>
      </c>
      <c r="J2197" t="s">
        <v>17</v>
      </c>
      <c r="K2197" s="1" t="s">
        <v>64</v>
      </c>
      <c r="L2197" t="s">
        <v>278</v>
      </c>
      <c r="M2197" t="s">
        <v>154</v>
      </c>
      <c r="N2197">
        <v>3</v>
      </c>
      <c r="O2197" t="s">
        <v>232</v>
      </c>
      <c r="P2197">
        <v>1</v>
      </c>
      <c r="Q2197">
        <v>1</v>
      </c>
      <c r="R2197" t="s">
        <v>234</v>
      </c>
      <c r="S2197" t="s">
        <v>258</v>
      </c>
      <c r="T2197" t="s">
        <v>260</v>
      </c>
      <c r="U2197" t="s">
        <v>443</v>
      </c>
    </row>
    <row r="2198" spans="1:21" x14ac:dyDescent="0.35">
      <c r="A2198" s="2" t="s">
        <v>53</v>
      </c>
      <c r="B2198" s="1" t="s">
        <v>133</v>
      </c>
      <c r="C2198" t="s">
        <v>507</v>
      </c>
      <c r="D2198" s="1" t="s">
        <v>244</v>
      </c>
      <c r="E2198" s="1" t="s">
        <v>14</v>
      </c>
      <c r="F2198" s="1" t="s">
        <v>26</v>
      </c>
      <c r="G2198" s="1" t="s">
        <v>215</v>
      </c>
      <c r="H2198" t="s">
        <v>16</v>
      </c>
      <c r="I2198" s="1" t="s">
        <v>326</v>
      </c>
      <c r="J2198" t="s">
        <v>17</v>
      </c>
      <c r="K2198" s="1" t="s">
        <v>64</v>
      </c>
      <c r="L2198" t="s">
        <v>278</v>
      </c>
      <c r="M2198" t="s">
        <v>141</v>
      </c>
      <c r="N2198">
        <v>1</v>
      </c>
      <c r="O2198" t="s">
        <v>232</v>
      </c>
      <c r="P2198">
        <v>1</v>
      </c>
      <c r="Q2198">
        <v>1</v>
      </c>
      <c r="R2198" t="s">
        <v>234</v>
      </c>
      <c r="S2198" t="s">
        <v>258</v>
      </c>
      <c r="T2198" t="s">
        <v>260</v>
      </c>
      <c r="U2198" t="s">
        <v>444</v>
      </c>
    </row>
    <row r="2199" spans="1:21" x14ac:dyDescent="0.35">
      <c r="A2199" s="2" t="s">
        <v>53</v>
      </c>
      <c r="B2199" s="1" t="s">
        <v>133</v>
      </c>
      <c r="C2199" t="s">
        <v>507</v>
      </c>
      <c r="D2199" s="1" t="s">
        <v>244</v>
      </c>
      <c r="E2199" s="1" t="s">
        <v>14</v>
      </c>
      <c r="F2199" s="1" t="s">
        <v>26</v>
      </c>
      <c r="G2199" s="1" t="s">
        <v>215</v>
      </c>
      <c r="H2199" t="s">
        <v>16</v>
      </c>
      <c r="I2199" s="1" t="s">
        <v>326</v>
      </c>
      <c r="J2199" t="s">
        <v>17</v>
      </c>
      <c r="K2199" s="1" t="s">
        <v>64</v>
      </c>
      <c r="L2199" t="s">
        <v>278</v>
      </c>
      <c r="M2199" t="s">
        <v>141</v>
      </c>
      <c r="N2199">
        <v>3</v>
      </c>
      <c r="O2199" t="s">
        <v>232</v>
      </c>
      <c r="P2199">
        <v>1</v>
      </c>
      <c r="Q2199">
        <v>1</v>
      </c>
      <c r="R2199" t="s">
        <v>234</v>
      </c>
      <c r="S2199" t="s">
        <v>258</v>
      </c>
      <c r="T2199" t="s">
        <v>260</v>
      </c>
      <c r="U2199" t="s">
        <v>443</v>
      </c>
    </row>
    <row r="2200" spans="1:21" x14ac:dyDescent="0.35">
      <c r="A2200" s="2" t="s">
        <v>53</v>
      </c>
      <c r="B2200" s="1" t="s">
        <v>133</v>
      </c>
      <c r="C2200" t="s">
        <v>507</v>
      </c>
      <c r="D2200" s="1" t="s">
        <v>244</v>
      </c>
      <c r="E2200" s="1" t="s">
        <v>14</v>
      </c>
      <c r="F2200" s="1" t="s">
        <v>26</v>
      </c>
      <c r="G2200" s="1" t="s">
        <v>215</v>
      </c>
      <c r="H2200" t="s">
        <v>16</v>
      </c>
      <c r="I2200" s="1" t="s">
        <v>326</v>
      </c>
      <c r="J2200" t="s">
        <v>17</v>
      </c>
      <c r="K2200" s="1" t="s">
        <v>64</v>
      </c>
      <c r="L2200" t="s">
        <v>278</v>
      </c>
      <c r="M2200" t="s">
        <v>154</v>
      </c>
      <c r="N2200">
        <v>3</v>
      </c>
      <c r="O2200" t="s">
        <v>232</v>
      </c>
      <c r="P2200">
        <v>1</v>
      </c>
      <c r="Q2200">
        <v>1</v>
      </c>
      <c r="R2200" t="s">
        <v>234</v>
      </c>
      <c r="S2200" t="s">
        <v>258</v>
      </c>
      <c r="T2200" t="s">
        <v>260</v>
      </c>
      <c r="U2200" t="s">
        <v>443</v>
      </c>
    </row>
    <row r="2201" spans="1:21" x14ac:dyDescent="0.35">
      <c r="A2201" s="2" t="s">
        <v>53</v>
      </c>
      <c r="B2201" s="1" t="s">
        <v>133</v>
      </c>
      <c r="C2201" t="s">
        <v>507</v>
      </c>
      <c r="D2201" s="1" t="s">
        <v>244</v>
      </c>
      <c r="E2201" s="1" t="s">
        <v>14</v>
      </c>
      <c r="F2201" s="1" t="s">
        <v>26</v>
      </c>
      <c r="G2201" s="1" t="s">
        <v>215</v>
      </c>
      <c r="H2201" t="s">
        <v>20</v>
      </c>
      <c r="I2201" s="1" t="s">
        <v>237</v>
      </c>
      <c r="J2201" t="s">
        <v>17</v>
      </c>
      <c r="K2201" s="1" t="s">
        <v>64</v>
      </c>
      <c r="L2201" t="s">
        <v>278</v>
      </c>
      <c r="M2201" t="s">
        <v>154</v>
      </c>
      <c r="N2201">
        <v>1</v>
      </c>
      <c r="O2201" t="s">
        <v>232</v>
      </c>
      <c r="P2201">
        <v>1</v>
      </c>
      <c r="Q2201">
        <v>1</v>
      </c>
      <c r="R2201" t="s">
        <v>234</v>
      </c>
      <c r="S2201" t="s">
        <v>258</v>
      </c>
      <c r="T2201" t="s">
        <v>260</v>
      </c>
      <c r="U2201" t="s">
        <v>443</v>
      </c>
    </row>
    <row r="2202" spans="1:21" x14ac:dyDescent="0.35">
      <c r="A2202" s="2" t="s">
        <v>53</v>
      </c>
      <c r="B2202" s="1" t="s">
        <v>133</v>
      </c>
      <c r="C2202" t="s">
        <v>507</v>
      </c>
      <c r="D2202" s="1" t="s">
        <v>244</v>
      </c>
      <c r="E2202" s="1" t="s">
        <v>14</v>
      </c>
      <c r="F2202" s="1" t="s">
        <v>26</v>
      </c>
      <c r="G2202" s="1" t="s">
        <v>215</v>
      </c>
      <c r="H2202" t="s">
        <v>20</v>
      </c>
      <c r="I2202" s="1" t="s">
        <v>272</v>
      </c>
      <c r="J2202" t="s">
        <v>17</v>
      </c>
      <c r="K2202" s="1" t="s">
        <v>64</v>
      </c>
      <c r="L2202" t="s">
        <v>278</v>
      </c>
      <c r="M2202" t="s">
        <v>154</v>
      </c>
      <c r="N2202">
        <v>1</v>
      </c>
      <c r="O2202" t="s">
        <v>232</v>
      </c>
      <c r="P2202">
        <v>1</v>
      </c>
      <c r="Q2202">
        <v>1</v>
      </c>
      <c r="R2202" t="s">
        <v>234</v>
      </c>
      <c r="S2202" t="s">
        <v>258</v>
      </c>
      <c r="T2202" t="s">
        <v>260</v>
      </c>
      <c r="U2202" t="s">
        <v>443</v>
      </c>
    </row>
    <row r="2203" spans="1:21" x14ac:dyDescent="0.35">
      <c r="A2203" s="2" t="s">
        <v>53</v>
      </c>
      <c r="B2203" s="1" t="s">
        <v>133</v>
      </c>
      <c r="C2203" t="s">
        <v>507</v>
      </c>
      <c r="D2203" s="1" t="s">
        <v>244</v>
      </c>
      <c r="E2203" s="1" t="s">
        <v>14</v>
      </c>
      <c r="F2203" s="1" t="s">
        <v>26</v>
      </c>
      <c r="G2203" s="1" t="s">
        <v>215</v>
      </c>
      <c r="H2203" t="s">
        <v>20</v>
      </c>
      <c r="I2203" s="1" t="s">
        <v>326</v>
      </c>
      <c r="J2203" t="s">
        <v>17</v>
      </c>
      <c r="K2203" s="1" t="s">
        <v>64</v>
      </c>
      <c r="L2203" t="s">
        <v>278</v>
      </c>
      <c r="M2203" t="s">
        <v>154</v>
      </c>
      <c r="N2203">
        <v>1</v>
      </c>
      <c r="O2203" t="s">
        <v>232</v>
      </c>
      <c r="P2203">
        <v>1</v>
      </c>
      <c r="Q2203">
        <v>1</v>
      </c>
      <c r="R2203" t="s">
        <v>234</v>
      </c>
      <c r="S2203" t="s">
        <v>258</v>
      </c>
      <c r="T2203" t="s">
        <v>260</v>
      </c>
      <c r="U2203" t="s">
        <v>443</v>
      </c>
    </row>
    <row r="2204" spans="1:21" x14ac:dyDescent="0.35">
      <c r="A2204" s="2" t="s">
        <v>53</v>
      </c>
      <c r="B2204" s="1" t="s">
        <v>133</v>
      </c>
      <c r="C2204" t="s">
        <v>507</v>
      </c>
      <c r="D2204" s="1" t="s">
        <v>244</v>
      </c>
      <c r="E2204" s="1" t="s">
        <v>14</v>
      </c>
      <c r="F2204" s="1" t="s">
        <v>26</v>
      </c>
      <c r="G2204" s="1" t="s">
        <v>215</v>
      </c>
      <c r="H2204" t="s">
        <v>27</v>
      </c>
      <c r="I2204" s="1" t="s">
        <v>237</v>
      </c>
      <c r="J2204" t="s">
        <v>17</v>
      </c>
      <c r="K2204" s="1" t="s">
        <v>64</v>
      </c>
      <c r="L2204" t="s">
        <v>278</v>
      </c>
      <c r="M2204" t="s">
        <v>154</v>
      </c>
      <c r="N2204">
        <v>1</v>
      </c>
      <c r="O2204" t="s">
        <v>232</v>
      </c>
      <c r="P2204">
        <v>0</v>
      </c>
      <c r="Q2204">
        <v>1</v>
      </c>
      <c r="R2204" t="s">
        <v>234</v>
      </c>
      <c r="S2204" t="s">
        <v>258</v>
      </c>
      <c r="T2204" t="s">
        <v>260</v>
      </c>
      <c r="U2204" t="s">
        <v>443</v>
      </c>
    </row>
    <row r="2205" spans="1:21" x14ac:dyDescent="0.35">
      <c r="A2205" s="2" t="s">
        <v>53</v>
      </c>
      <c r="B2205" s="1" t="s">
        <v>133</v>
      </c>
      <c r="C2205" t="s">
        <v>507</v>
      </c>
      <c r="D2205" s="1" t="s">
        <v>244</v>
      </c>
      <c r="E2205" s="1" t="s">
        <v>14</v>
      </c>
      <c r="F2205" s="1" t="s">
        <v>26</v>
      </c>
      <c r="G2205" s="1" t="s">
        <v>215</v>
      </c>
      <c r="H2205" t="s">
        <v>27</v>
      </c>
      <c r="I2205" s="1" t="s">
        <v>272</v>
      </c>
      <c r="J2205" t="s">
        <v>17</v>
      </c>
      <c r="K2205" s="1" t="s">
        <v>64</v>
      </c>
      <c r="L2205" t="s">
        <v>278</v>
      </c>
      <c r="M2205" t="s">
        <v>154</v>
      </c>
      <c r="N2205">
        <v>1</v>
      </c>
      <c r="O2205" t="s">
        <v>232</v>
      </c>
      <c r="P2205">
        <v>0</v>
      </c>
      <c r="Q2205">
        <v>1</v>
      </c>
      <c r="R2205" t="s">
        <v>234</v>
      </c>
      <c r="S2205" t="s">
        <v>258</v>
      </c>
      <c r="T2205" t="s">
        <v>260</v>
      </c>
      <c r="U2205" t="s">
        <v>443</v>
      </c>
    </row>
    <row r="2206" spans="1:21" x14ac:dyDescent="0.35">
      <c r="A2206" s="2" t="s">
        <v>53</v>
      </c>
      <c r="B2206" s="1" t="s">
        <v>133</v>
      </c>
      <c r="C2206" t="s">
        <v>507</v>
      </c>
      <c r="D2206" s="1" t="s">
        <v>244</v>
      </c>
      <c r="E2206" s="1" t="s">
        <v>14</v>
      </c>
      <c r="F2206" s="1" t="s">
        <v>26</v>
      </c>
      <c r="G2206" s="1" t="s">
        <v>215</v>
      </c>
      <c r="H2206" t="s">
        <v>30</v>
      </c>
      <c r="I2206" s="1" t="s">
        <v>272</v>
      </c>
      <c r="J2206" t="s">
        <v>17</v>
      </c>
      <c r="K2206" s="1" t="s">
        <v>64</v>
      </c>
      <c r="L2206" t="s">
        <v>278</v>
      </c>
      <c r="M2206" t="s">
        <v>154</v>
      </c>
      <c r="N2206">
        <v>1</v>
      </c>
      <c r="O2206" t="s">
        <v>232</v>
      </c>
      <c r="P2206">
        <v>1</v>
      </c>
      <c r="Q2206">
        <v>1</v>
      </c>
      <c r="R2206" t="s">
        <v>234</v>
      </c>
      <c r="S2206" t="s">
        <v>258</v>
      </c>
      <c r="T2206" t="s">
        <v>260</v>
      </c>
      <c r="U2206" t="s">
        <v>443</v>
      </c>
    </row>
    <row r="2207" spans="1:21" x14ac:dyDescent="0.35">
      <c r="A2207" s="2" t="s">
        <v>53</v>
      </c>
      <c r="B2207" s="1" t="s">
        <v>133</v>
      </c>
      <c r="C2207" t="s">
        <v>507</v>
      </c>
      <c r="D2207" s="1" t="s">
        <v>244</v>
      </c>
      <c r="E2207" s="1" t="s">
        <v>14</v>
      </c>
      <c r="F2207" s="1" t="s">
        <v>15</v>
      </c>
      <c r="G2207" s="1" t="s">
        <v>215</v>
      </c>
      <c r="H2207" t="s">
        <v>16</v>
      </c>
      <c r="I2207" s="1" t="s">
        <v>272</v>
      </c>
      <c r="J2207" t="s">
        <v>17</v>
      </c>
      <c r="K2207" s="1" t="s">
        <v>64</v>
      </c>
      <c r="L2207" t="s">
        <v>278</v>
      </c>
      <c r="M2207" t="s">
        <v>154</v>
      </c>
      <c r="N2207">
        <v>1</v>
      </c>
      <c r="O2207" t="s">
        <v>232</v>
      </c>
      <c r="P2207">
        <v>1</v>
      </c>
      <c r="Q2207">
        <v>1</v>
      </c>
      <c r="R2207" t="s">
        <v>234</v>
      </c>
      <c r="S2207" t="s">
        <v>258</v>
      </c>
      <c r="T2207" t="s">
        <v>260</v>
      </c>
      <c r="U2207" t="s">
        <v>443</v>
      </c>
    </row>
    <row r="2208" spans="1:21" x14ac:dyDescent="0.35">
      <c r="A2208" s="2" t="s">
        <v>53</v>
      </c>
      <c r="B2208" s="1" t="s">
        <v>133</v>
      </c>
      <c r="C2208" t="s">
        <v>507</v>
      </c>
      <c r="D2208" s="1" t="s">
        <v>244</v>
      </c>
      <c r="E2208" s="1" t="s">
        <v>14</v>
      </c>
      <c r="F2208" s="1" t="s">
        <v>15</v>
      </c>
      <c r="G2208" s="1" t="s">
        <v>215</v>
      </c>
      <c r="H2208" t="s">
        <v>16</v>
      </c>
      <c r="I2208" s="1" t="s">
        <v>326</v>
      </c>
      <c r="J2208" t="s">
        <v>17</v>
      </c>
      <c r="K2208" s="1" t="s">
        <v>64</v>
      </c>
      <c r="L2208" t="s">
        <v>278</v>
      </c>
      <c r="M2208" t="s">
        <v>154</v>
      </c>
      <c r="N2208">
        <v>1</v>
      </c>
      <c r="O2208" t="s">
        <v>232</v>
      </c>
      <c r="P2208">
        <v>1</v>
      </c>
      <c r="Q2208">
        <v>1</v>
      </c>
      <c r="R2208" t="s">
        <v>234</v>
      </c>
      <c r="S2208" t="s">
        <v>258</v>
      </c>
      <c r="T2208" t="s">
        <v>260</v>
      </c>
      <c r="U2208" t="s">
        <v>443</v>
      </c>
    </row>
    <row r="2209" spans="1:21" x14ac:dyDescent="0.35">
      <c r="A2209" s="2" t="s">
        <v>53</v>
      </c>
      <c r="B2209" s="1" t="s">
        <v>133</v>
      </c>
      <c r="C2209" t="s">
        <v>507</v>
      </c>
      <c r="D2209" s="1" t="s">
        <v>244</v>
      </c>
      <c r="E2209" s="1" t="s">
        <v>14</v>
      </c>
      <c r="F2209" s="1" t="s">
        <v>15</v>
      </c>
      <c r="G2209" s="1" t="s">
        <v>215</v>
      </c>
      <c r="H2209" t="s">
        <v>30</v>
      </c>
      <c r="I2209" s="1" t="s">
        <v>237</v>
      </c>
      <c r="J2209" t="s">
        <v>17</v>
      </c>
      <c r="K2209" s="1" t="s">
        <v>64</v>
      </c>
      <c r="L2209" t="s">
        <v>363</v>
      </c>
      <c r="M2209" t="s">
        <v>154</v>
      </c>
      <c r="N2209">
        <v>1</v>
      </c>
      <c r="O2209" t="s">
        <v>232</v>
      </c>
      <c r="P2209">
        <v>0</v>
      </c>
      <c r="Q2209">
        <v>1</v>
      </c>
      <c r="R2209" t="s">
        <v>234</v>
      </c>
      <c r="S2209" t="s">
        <v>258</v>
      </c>
      <c r="T2209" t="s">
        <v>260</v>
      </c>
      <c r="U2209" t="s">
        <v>443</v>
      </c>
    </row>
    <row r="2210" spans="1:21" x14ac:dyDescent="0.35">
      <c r="A2210" s="2" t="s">
        <v>53</v>
      </c>
      <c r="B2210" s="1" t="s">
        <v>133</v>
      </c>
      <c r="C2210" t="s">
        <v>507</v>
      </c>
      <c r="D2210" s="1" t="s">
        <v>244</v>
      </c>
      <c r="E2210" s="1" t="s">
        <v>14</v>
      </c>
      <c r="F2210" s="1" t="s">
        <v>15</v>
      </c>
      <c r="G2210" s="1" t="s">
        <v>215</v>
      </c>
      <c r="H2210" t="s">
        <v>30</v>
      </c>
      <c r="I2210" s="1" t="s">
        <v>272</v>
      </c>
      <c r="J2210" t="s">
        <v>17</v>
      </c>
      <c r="K2210" s="1" t="s">
        <v>64</v>
      </c>
      <c r="L2210" t="s">
        <v>363</v>
      </c>
      <c r="M2210" t="s">
        <v>154</v>
      </c>
      <c r="N2210">
        <v>1</v>
      </c>
      <c r="O2210" t="s">
        <v>232</v>
      </c>
      <c r="P2210">
        <v>1</v>
      </c>
      <c r="Q2210">
        <v>1</v>
      </c>
      <c r="R2210" t="s">
        <v>234</v>
      </c>
      <c r="S2210" t="s">
        <v>258</v>
      </c>
      <c r="T2210" t="s">
        <v>260</v>
      </c>
      <c r="U2210" t="s">
        <v>443</v>
      </c>
    </row>
    <row r="2211" spans="1:21" x14ac:dyDescent="0.35">
      <c r="A2211" s="2" t="s">
        <v>53</v>
      </c>
      <c r="B2211" s="1" t="s">
        <v>133</v>
      </c>
      <c r="C2211" t="s">
        <v>507</v>
      </c>
      <c r="D2211" s="1" t="s">
        <v>244</v>
      </c>
      <c r="E2211" s="1" t="s">
        <v>14</v>
      </c>
      <c r="F2211" s="1" t="s">
        <v>29</v>
      </c>
      <c r="G2211" s="1" t="s">
        <v>29</v>
      </c>
      <c r="H2211" t="s">
        <v>20</v>
      </c>
      <c r="I2211" s="1" t="s">
        <v>326</v>
      </c>
      <c r="J2211" t="s">
        <v>17</v>
      </c>
      <c r="K2211" s="1" t="s">
        <v>64</v>
      </c>
      <c r="L2211" t="s">
        <v>278</v>
      </c>
      <c r="M2211" t="s">
        <v>154</v>
      </c>
      <c r="N2211">
        <v>1</v>
      </c>
      <c r="O2211" t="s">
        <v>232</v>
      </c>
      <c r="P2211">
        <v>1</v>
      </c>
      <c r="Q2211">
        <v>1</v>
      </c>
      <c r="R2211" t="s">
        <v>234</v>
      </c>
      <c r="S2211" t="s">
        <v>258</v>
      </c>
      <c r="T2211" t="s">
        <v>260</v>
      </c>
      <c r="U2211" t="s">
        <v>443</v>
      </c>
    </row>
    <row r="2212" spans="1:21" x14ac:dyDescent="0.35">
      <c r="A2212" s="2" t="s">
        <v>53</v>
      </c>
      <c r="B2212" s="1" t="s">
        <v>133</v>
      </c>
      <c r="C2212" t="s">
        <v>507</v>
      </c>
      <c r="D2212" s="1" t="s">
        <v>244</v>
      </c>
      <c r="E2212" s="1" t="s">
        <v>14</v>
      </c>
      <c r="F2212" s="1" t="s">
        <v>29</v>
      </c>
      <c r="G2212" s="1" t="s">
        <v>29</v>
      </c>
      <c r="H2212" t="s">
        <v>27</v>
      </c>
      <c r="I2212" s="1" t="s">
        <v>272</v>
      </c>
      <c r="J2212" t="s">
        <v>17</v>
      </c>
      <c r="K2212" s="1" t="s">
        <v>64</v>
      </c>
      <c r="L2212" t="s">
        <v>363</v>
      </c>
      <c r="M2212" t="s">
        <v>154</v>
      </c>
      <c r="N2212">
        <v>2</v>
      </c>
      <c r="O2212" t="s">
        <v>232</v>
      </c>
      <c r="P2212">
        <v>1</v>
      </c>
      <c r="Q2212">
        <v>1</v>
      </c>
      <c r="R2212" t="s">
        <v>234</v>
      </c>
      <c r="S2212" t="s">
        <v>258</v>
      </c>
      <c r="T2212" t="s">
        <v>260</v>
      </c>
      <c r="U2212" t="s">
        <v>443</v>
      </c>
    </row>
    <row r="2213" spans="1:21" x14ac:dyDescent="0.35">
      <c r="A2213" s="2" t="s">
        <v>53</v>
      </c>
      <c r="B2213" s="1" t="s">
        <v>133</v>
      </c>
      <c r="C2213" t="s">
        <v>507</v>
      </c>
      <c r="D2213" s="1" t="s">
        <v>244</v>
      </c>
      <c r="E2213" s="1" t="s">
        <v>14</v>
      </c>
      <c r="F2213" s="1" t="s">
        <v>29</v>
      </c>
      <c r="G2213" s="1" t="s">
        <v>29</v>
      </c>
      <c r="H2213" t="s">
        <v>36</v>
      </c>
      <c r="I2213" s="1" t="s">
        <v>237</v>
      </c>
      <c r="J2213" t="s">
        <v>17</v>
      </c>
      <c r="K2213" s="1" t="s">
        <v>64</v>
      </c>
      <c r="L2213" t="s">
        <v>363</v>
      </c>
      <c r="M2213" t="s">
        <v>154</v>
      </c>
      <c r="N2213">
        <v>1</v>
      </c>
      <c r="O2213" t="s">
        <v>232</v>
      </c>
      <c r="P2213">
        <v>0</v>
      </c>
      <c r="Q2213">
        <v>1</v>
      </c>
      <c r="R2213" t="s">
        <v>234</v>
      </c>
      <c r="S2213" t="s">
        <v>258</v>
      </c>
      <c r="T2213" t="s">
        <v>260</v>
      </c>
      <c r="U2213" t="s">
        <v>443</v>
      </c>
    </row>
    <row r="2214" spans="1:21" x14ac:dyDescent="0.35">
      <c r="A2214" s="2" t="s">
        <v>53</v>
      </c>
      <c r="B2214" s="1" t="s">
        <v>133</v>
      </c>
      <c r="C2214" t="s">
        <v>507</v>
      </c>
      <c r="D2214" s="1" t="s">
        <v>244</v>
      </c>
      <c r="E2214" s="1" t="s">
        <v>14</v>
      </c>
      <c r="F2214" s="1" t="s">
        <v>21</v>
      </c>
      <c r="G2214" s="1" t="s">
        <v>29</v>
      </c>
      <c r="H2214" t="s">
        <v>52</v>
      </c>
      <c r="I2214" s="1" t="s">
        <v>237</v>
      </c>
      <c r="J2214" t="s">
        <v>17</v>
      </c>
      <c r="K2214" s="1" t="s">
        <v>64</v>
      </c>
      <c r="L2214" t="s">
        <v>278</v>
      </c>
      <c r="M2214" t="s">
        <v>154</v>
      </c>
      <c r="N2214">
        <v>2</v>
      </c>
      <c r="O2214" t="s">
        <v>232</v>
      </c>
      <c r="P2214">
        <v>0</v>
      </c>
      <c r="Q2214">
        <v>1</v>
      </c>
      <c r="R2214" t="s">
        <v>234</v>
      </c>
      <c r="S2214" t="s">
        <v>258</v>
      </c>
      <c r="T2214" t="s">
        <v>260</v>
      </c>
      <c r="U2214" t="s">
        <v>443</v>
      </c>
    </row>
    <row r="2215" spans="1:21" x14ac:dyDescent="0.35">
      <c r="A2215" s="2" t="s">
        <v>53</v>
      </c>
      <c r="B2215" s="1" t="s">
        <v>133</v>
      </c>
      <c r="C2215" t="s">
        <v>507</v>
      </c>
      <c r="D2215" s="1" t="s">
        <v>244</v>
      </c>
      <c r="E2215" s="1" t="s">
        <v>14</v>
      </c>
      <c r="F2215" s="1" t="s">
        <v>21</v>
      </c>
      <c r="G2215" s="1" t="s">
        <v>29</v>
      </c>
      <c r="H2215" t="s">
        <v>52</v>
      </c>
      <c r="I2215" s="1" t="s">
        <v>237</v>
      </c>
      <c r="J2215" t="s">
        <v>17</v>
      </c>
      <c r="K2215" s="1" t="s">
        <v>64</v>
      </c>
      <c r="L2215" t="s">
        <v>278</v>
      </c>
      <c r="M2215" t="s">
        <v>154</v>
      </c>
      <c r="N2215">
        <v>1</v>
      </c>
      <c r="O2215" t="s">
        <v>232</v>
      </c>
      <c r="P2215">
        <v>1</v>
      </c>
      <c r="Q2215">
        <v>1</v>
      </c>
      <c r="R2215" t="s">
        <v>234</v>
      </c>
      <c r="S2215" t="s">
        <v>258</v>
      </c>
      <c r="T2215" t="s">
        <v>260</v>
      </c>
      <c r="U2215" t="s">
        <v>443</v>
      </c>
    </row>
    <row r="2216" spans="1:21" x14ac:dyDescent="0.35">
      <c r="A2216" s="2" t="s">
        <v>53</v>
      </c>
      <c r="B2216" s="1" t="s">
        <v>133</v>
      </c>
      <c r="C2216" t="s">
        <v>507</v>
      </c>
      <c r="D2216" s="1" t="s">
        <v>244</v>
      </c>
      <c r="E2216" s="1" t="s">
        <v>14</v>
      </c>
      <c r="F2216" s="1" t="s">
        <v>21</v>
      </c>
      <c r="G2216" s="1" t="s">
        <v>29</v>
      </c>
      <c r="H2216" t="s">
        <v>16</v>
      </c>
      <c r="I2216" s="1" t="s">
        <v>237</v>
      </c>
      <c r="J2216" t="s">
        <v>17</v>
      </c>
      <c r="K2216" s="1" t="s">
        <v>64</v>
      </c>
      <c r="L2216" t="s">
        <v>278</v>
      </c>
      <c r="M2216" t="s">
        <v>154</v>
      </c>
      <c r="N2216">
        <v>2</v>
      </c>
      <c r="O2216" t="s">
        <v>232</v>
      </c>
      <c r="P2216">
        <v>0</v>
      </c>
      <c r="Q2216">
        <v>1</v>
      </c>
      <c r="R2216" t="s">
        <v>234</v>
      </c>
      <c r="S2216" t="s">
        <v>258</v>
      </c>
      <c r="T2216" t="s">
        <v>260</v>
      </c>
      <c r="U2216" t="s">
        <v>443</v>
      </c>
    </row>
    <row r="2217" spans="1:21" x14ac:dyDescent="0.35">
      <c r="A2217" s="2" t="s">
        <v>53</v>
      </c>
      <c r="B2217" s="1" t="s">
        <v>133</v>
      </c>
      <c r="C2217" t="s">
        <v>507</v>
      </c>
      <c r="D2217" s="1" t="s">
        <v>244</v>
      </c>
      <c r="E2217" s="1" t="s">
        <v>14</v>
      </c>
      <c r="F2217" s="1" t="s">
        <v>21</v>
      </c>
      <c r="G2217" s="1" t="s">
        <v>29</v>
      </c>
      <c r="H2217" t="s">
        <v>16</v>
      </c>
      <c r="I2217" s="1" t="s">
        <v>237</v>
      </c>
      <c r="J2217" t="s">
        <v>17</v>
      </c>
      <c r="K2217" s="1" t="s">
        <v>64</v>
      </c>
      <c r="L2217" t="s">
        <v>278</v>
      </c>
      <c r="M2217" t="s">
        <v>154</v>
      </c>
      <c r="N2217">
        <v>3</v>
      </c>
      <c r="O2217" t="s">
        <v>232</v>
      </c>
      <c r="P2217">
        <v>1</v>
      </c>
      <c r="Q2217">
        <v>1</v>
      </c>
      <c r="R2217" t="s">
        <v>234</v>
      </c>
      <c r="S2217" t="s">
        <v>258</v>
      </c>
      <c r="T2217" t="s">
        <v>260</v>
      </c>
      <c r="U2217" t="s">
        <v>443</v>
      </c>
    </row>
    <row r="2218" spans="1:21" x14ac:dyDescent="0.35">
      <c r="A2218" s="2" t="s">
        <v>53</v>
      </c>
      <c r="B2218" s="1" t="s">
        <v>133</v>
      </c>
      <c r="C2218" t="s">
        <v>507</v>
      </c>
      <c r="D2218" s="1" t="s">
        <v>244</v>
      </c>
      <c r="E2218" s="1" t="s">
        <v>14</v>
      </c>
      <c r="F2218" s="1" t="s">
        <v>21</v>
      </c>
      <c r="G2218" s="1" t="s">
        <v>29</v>
      </c>
      <c r="H2218" t="s">
        <v>16</v>
      </c>
      <c r="I2218" s="1" t="s">
        <v>237</v>
      </c>
      <c r="J2218" t="s">
        <v>17</v>
      </c>
      <c r="K2218" s="1" t="s">
        <v>64</v>
      </c>
      <c r="L2218" t="s">
        <v>363</v>
      </c>
      <c r="M2218" t="s">
        <v>154</v>
      </c>
      <c r="N2218">
        <v>1</v>
      </c>
      <c r="O2218" t="s">
        <v>232</v>
      </c>
      <c r="P2218">
        <v>0</v>
      </c>
      <c r="Q2218">
        <v>1</v>
      </c>
      <c r="R2218" t="s">
        <v>234</v>
      </c>
      <c r="S2218" t="s">
        <v>258</v>
      </c>
      <c r="T2218" t="s">
        <v>260</v>
      </c>
      <c r="U2218" t="s">
        <v>443</v>
      </c>
    </row>
    <row r="2219" spans="1:21" x14ac:dyDescent="0.35">
      <c r="A2219" s="2" t="s">
        <v>53</v>
      </c>
      <c r="B2219" s="1" t="s">
        <v>133</v>
      </c>
      <c r="C2219" t="s">
        <v>507</v>
      </c>
      <c r="D2219" s="1" t="s">
        <v>244</v>
      </c>
      <c r="E2219" s="1" t="s">
        <v>14</v>
      </c>
      <c r="F2219" s="1" t="s">
        <v>21</v>
      </c>
      <c r="G2219" s="1" t="s">
        <v>29</v>
      </c>
      <c r="H2219" t="s">
        <v>16</v>
      </c>
      <c r="I2219" s="1" t="s">
        <v>272</v>
      </c>
      <c r="J2219" t="s">
        <v>17</v>
      </c>
      <c r="K2219" s="1" t="s">
        <v>64</v>
      </c>
      <c r="L2219" t="s">
        <v>278</v>
      </c>
      <c r="M2219" t="s">
        <v>154</v>
      </c>
      <c r="N2219">
        <v>2</v>
      </c>
      <c r="O2219" t="s">
        <v>232</v>
      </c>
      <c r="P2219">
        <v>0</v>
      </c>
      <c r="Q2219">
        <v>1</v>
      </c>
      <c r="R2219" t="s">
        <v>234</v>
      </c>
      <c r="S2219" t="s">
        <v>258</v>
      </c>
      <c r="T2219" t="s">
        <v>260</v>
      </c>
      <c r="U2219" t="s">
        <v>443</v>
      </c>
    </row>
    <row r="2220" spans="1:21" x14ac:dyDescent="0.35">
      <c r="A2220" s="2" t="s">
        <v>53</v>
      </c>
      <c r="B2220" s="1" t="s">
        <v>133</v>
      </c>
      <c r="C2220" t="s">
        <v>507</v>
      </c>
      <c r="D2220" s="1" t="s">
        <v>244</v>
      </c>
      <c r="E2220" s="1" t="s">
        <v>14</v>
      </c>
      <c r="F2220" s="1" t="s">
        <v>21</v>
      </c>
      <c r="G2220" s="1" t="s">
        <v>29</v>
      </c>
      <c r="H2220" t="s">
        <v>16</v>
      </c>
      <c r="I2220" s="1" t="s">
        <v>272</v>
      </c>
      <c r="J2220" t="s">
        <v>17</v>
      </c>
      <c r="K2220" s="1" t="s">
        <v>64</v>
      </c>
      <c r="L2220" t="s">
        <v>278</v>
      </c>
      <c r="M2220" t="s">
        <v>154</v>
      </c>
      <c r="N2220">
        <v>3</v>
      </c>
      <c r="O2220" t="s">
        <v>232</v>
      </c>
      <c r="P2220">
        <v>1</v>
      </c>
      <c r="Q2220">
        <v>1</v>
      </c>
      <c r="R2220" t="s">
        <v>234</v>
      </c>
      <c r="S2220" t="s">
        <v>258</v>
      </c>
      <c r="T2220" t="s">
        <v>260</v>
      </c>
      <c r="U2220" t="s">
        <v>443</v>
      </c>
    </row>
    <row r="2221" spans="1:21" x14ac:dyDescent="0.35">
      <c r="A2221" s="2" t="s">
        <v>53</v>
      </c>
      <c r="B2221" s="1" t="s">
        <v>133</v>
      </c>
      <c r="C2221" t="s">
        <v>507</v>
      </c>
      <c r="D2221" s="1" t="s">
        <v>244</v>
      </c>
      <c r="E2221" s="1" t="s">
        <v>14</v>
      </c>
      <c r="F2221" s="1" t="s">
        <v>21</v>
      </c>
      <c r="G2221" s="1" t="s">
        <v>29</v>
      </c>
      <c r="H2221" t="s">
        <v>16</v>
      </c>
      <c r="I2221" s="1" t="s">
        <v>326</v>
      </c>
      <c r="J2221" t="s">
        <v>17</v>
      </c>
      <c r="K2221" s="1" t="s">
        <v>64</v>
      </c>
      <c r="L2221" t="s">
        <v>278</v>
      </c>
      <c r="M2221" t="s">
        <v>141</v>
      </c>
      <c r="N2221">
        <v>1</v>
      </c>
      <c r="O2221" t="s">
        <v>232</v>
      </c>
      <c r="P2221">
        <v>1</v>
      </c>
      <c r="Q2221">
        <v>1</v>
      </c>
      <c r="R2221" t="s">
        <v>234</v>
      </c>
      <c r="S2221" t="s">
        <v>258</v>
      </c>
      <c r="T2221" t="s">
        <v>260</v>
      </c>
      <c r="U2221" t="s">
        <v>443</v>
      </c>
    </row>
    <row r="2222" spans="1:21" x14ac:dyDescent="0.35">
      <c r="A2222" s="2" t="s">
        <v>53</v>
      </c>
      <c r="B2222" s="1" t="s">
        <v>133</v>
      </c>
      <c r="C2222" t="s">
        <v>507</v>
      </c>
      <c r="D2222" s="1" t="s">
        <v>244</v>
      </c>
      <c r="E2222" s="1" t="s">
        <v>14</v>
      </c>
      <c r="F2222" s="1" t="s">
        <v>21</v>
      </c>
      <c r="G2222" s="1" t="s">
        <v>29</v>
      </c>
      <c r="H2222" t="s">
        <v>20</v>
      </c>
      <c r="I2222" s="1" t="s">
        <v>237</v>
      </c>
      <c r="J2222" t="s">
        <v>17</v>
      </c>
      <c r="K2222" s="1" t="s">
        <v>64</v>
      </c>
      <c r="L2222" t="s">
        <v>278</v>
      </c>
      <c r="M2222" t="s">
        <v>141</v>
      </c>
      <c r="N2222">
        <v>2</v>
      </c>
      <c r="O2222" t="s">
        <v>232</v>
      </c>
      <c r="P2222">
        <v>0</v>
      </c>
      <c r="Q2222">
        <v>1</v>
      </c>
      <c r="R2222" t="s">
        <v>234</v>
      </c>
      <c r="S2222" t="s">
        <v>258</v>
      </c>
      <c r="T2222" t="s">
        <v>260</v>
      </c>
      <c r="U2222" t="s">
        <v>443</v>
      </c>
    </row>
    <row r="2223" spans="1:21" x14ac:dyDescent="0.35">
      <c r="A2223" s="2" t="s">
        <v>53</v>
      </c>
      <c r="B2223" s="1" t="s">
        <v>133</v>
      </c>
      <c r="C2223" t="s">
        <v>507</v>
      </c>
      <c r="D2223" s="1" t="s">
        <v>244</v>
      </c>
      <c r="E2223" s="1" t="s">
        <v>14</v>
      </c>
      <c r="F2223" s="1" t="s">
        <v>21</v>
      </c>
      <c r="G2223" s="1" t="s">
        <v>29</v>
      </c>
      <c r="H2223" t="s">
        <v>20</v>
      </c>
      <c r="I2223" s="1" t="s">
        <v>237</v>
      </c>
      <c r="J2223" t="s">
        <v>17</v>
      </c>
      <c r="K2223" s="1" t="s">
        <v>64</v>
      </c>
      <c r="L2223" t="s">
        <v>278</v>
      </c>
      <c r="M2223" t="s">
        <v>154</v>
      </c>
      <c r="N2223">
        <v>1</v>
      </c>
      <c r="O2223" t="s">
        <v>232</v>
      </c>
      <c r="P2223">
        <v>0</v>
      </c>
      <c r="Q2223">
        <v>1</v>
      </c>
      <c r="R2223" t="s">
        <v>234</v>
      </c>
      <c r="S2223" t="s">
        <v>258</v>
      </c>
      <c r="T2223" t="s">
        <v>260</v>
      </c>
      <c r="U2223" t="s">
        <v>443</v>
      </c>
    </row>
    <row r="2224" spans="1:21" x14ac:dyDescent="0.35">
      <c r="A2224" s="2" t="s">
        <v>53</v>
      </c>
      <c r="B2224" s="1" t="s">
        <v>133</v>
      </c>
      <c r="C2224" t="s">
        <v>507</v>
      </c>
      <c r="D2224" s="1" t="s">
        <v>244</v>
      </c>
      <c r="E2224" s="1" t="s">
        <v>14</v>
      </c>
      <c r="F2224" s="1" t="s">
        <v>21</v>
      </c>
      <c r="G2224" s="1" t="s">
        <v>29</v>
      </c>
      <c r="H2224" t="s">
        <v>20</v>
      </c>
      <c r="I2224" s="1" t="s">
        <v>237</v>
      </c>
      <c r="J2224" t="s">
        <v>17</v>
      </c>
      <c r="K2224" s="1" t="s">
        <v>64</v>
      </c>
      <c r="L2224" t="s">
        <v>363</v>
      </c>
      <c r="M2224" t="s">
        <v>154</v>
      </c>
      <c r="N2224">
        <v>1</v>
      </c>
      <c r="O2224" t="s">
        <v>232</v>
      </c>
      <c r="P2224">
        <v>0</v>
      </c>
      <c r="Q2224">
        <v>1</v>
      </c>
      <c r="R2224" t="s">
        <v>234</v>
      </c>
      <c r="S2224" t="s">
        <v>258</v>
      </c>
      <c r="T2224" t="s">
        <v>260</v>
      </c>
      <c r="U2224" t="s">
        <v>443</v>
      </c>
    </row>
    <row r="2225" spans="1:21" x14ac:dyDescent="0.35">
      <c r="A2225" s="2" t="s">
        <v>53</v>
      </c>
      <c r="B2225" s="1" t="s">
        <v>133</v>
      </c>
      <c r="C2225" t="s">
        <v>507</v>
      </c>
      <c r="D2225" s="1" t="s">
        <v>244</v>
      </c>
      <c r="E2225" s="1" t="s">
        <v>25</v>
      </c>
      <c r="F2225" s="1" t="s">
        <v>26</v>
      </c>
      <c r="G2225" s="1" t="s">
        <v>215</v>
      </c>
      <c r="H2225" t="s">
        <v>52</v>
      </c>
      <c r="I2225" s="1" t="s">
        <v>237</v>
      </c>
      <c r="J2225" t="s">
        <v>17</v>
      </c>
      <c r="K2225" s="1" t="s">
        <v>64</v>
      </c>
      <c r="L2225" t="s">
        <v>278</v>
      </c>
      <c r="M2225" t="s">
        <v>141</v>
      </c>
      <c r="N2225">
        <v>1</v>
      </c>
      <c r="O2225" t="s">
        <v>232</v>
      </c>
      <c r="P2225">
        <v>0</v>
      </c>
      <c r="Q2225">
        <v>1</v>
      </c>
      <c r="R2225" t="s">
        <v>234</v>
      </c>
      <c r="S2225" t="s">
        <v>258</v>
      </c>
      <c r="T2225" t="s">
        <v>260</v>
      </c>
      <c r="U2225" t="s">
        <v>443</v>
      </c>
    </row>
    <row r="2226" spans="1:21" x14ac:dyDescent="0.35">
      <c r="A2226" s="2" t="s">
        <v>53</v>
      </c>
      <c r="B2226" s="1" t="s">
        <v>133</v>
      </c>
      <c r="C2226" t="s">
        <v>507</v>
      </c>
      <c r="D2226" s="1" t="s">
        <v>244</v>
      </c>
      <c r="E2226" s="1" t="s">
        <v>25</v>
      </c>
      <c r="F2226" s="1" t="s">
        <v>26</v>
      </c>
      <c r="G2226" s="1" t="s">
        <v>215</v>
      </c>
      <c r="H2226" t="s">
        <v>52</v>
      </c>
      <c r="I2226" s="1" t="s">
        <v>237</v>
      </c>
      <c r="J2226" t="s">
        <v>17</v>
      </c>
      <c r="K2226" s="1" t="s">
        <v>64</v>
      </c>
      <c r="L2226" t="s">
        <v>278</v>
      </c>
      <c r="M2226" t="s">
        <v>154</v>
      </c>
      <c r="N2226">
        <v>1</v>
      </c>
      <c r="O2226" t="s">
        <v>232</v>
      </c>
      <c r="P2226">
        <v>0</v>
      </c>
      <c r="Q2226">
        <v>1</v>
      </c>
      <c r="R2226" t="s">
        <v>234</v>
      </c>
      <c r="S2226" t="s">
        <v>258</v>
      </c>
      <c r="T2226" t="s">
        <v>260</v>
      </c>
      <c r="U2226" t="s">
        <v>443</v>
      </c>
    </row>
    <row r="2227" spans="1:21" x14ac:dyDescent="0.35">
      <c r="A2227" s="2" t="s">
        <v>53</v>
      </c>
      <c r="B2227" s="1" t="s">
        <v>133</v>
      </c>
      <c r="C2227" t="s">
        <v>507</v>
      </c>
      <c r="D2227" s="1" t="s">
        <v>244</v>
      </c>
      <c r="E2227" s="1" t="s">
        <v>25</v>
      </c>
      <c r="F2227" s="1" t="s">
        <v>26</v>
      </c>
      <c r="G2227" s="1" t="s">
        <v>215</v>
      </c>
      <c r="H2227" t="s">
        <v>52</v>
      </c>
      <c r="I2227" s="1" t="s">
        <v>237</v>
      </c>
      <c r="J2227" t="s">
        <v>17</v>
      </c>
      <c r="K2227" s="1" t="s">
        <v>64</v>
      </c>
      <c r="L2227" t="s">
        <v>278</v>
      </c>
      <c r="M2227" t="s">
        <v>154</v>
      </c>
      <c r="N2227">
        <v>1</v>
      </c>
      <c r="O2227" t="s">
        <v>232</v>
      </c>
      <c r="P2227">
        <v>1</v>
      </c>
      <c r="Q2227">
        <v>1</v>
      </c>
      <c r="R2227" t="s">
        <v>234</v>
      </c>
      <c r="S2227" t="s">
        <v>258</v>
      </c>
      <c r="T2227" t="s">
        <v>260</v>
      </c>
      <c r="U2227" t="s">
        <v>443</v>
      </c>
    </row>
    <row r="2228" spans="1:21" x14ac:dyDescent="0.35">
      <c r="A2228" s="2" t="s">
        <v>53</v>
      </c>
      <c r="B2228" s="1" t="s">
        <v>133</v>
      </c>
      <c r="C2228" t="s">
        <v>507</v>
      </c>
      <c r="D2228" s="1" t="s">
        <v>244</v>
      </c>
      <c r="E2228" s="1" t="s">
        <v>25</v>
      </c>
      <c r="F2228" s="1" t="s">
        <v>26</v>
      </c>
      <c r="G2228" s="1" t="s">
        <v>215</v>
      </c>
      <c r="H2228" t="s">
        <v>52</v>
      </c>
      <c r="I2228" s="1" t="s">
        <v>237</v>
      </c>
      <c r="J2228" t="s">
        <v>17</v>
      </c>
      <c r="K2228" s="1" t="s">
        <v>75</v>
      </c>
      <c r="L2228" t="s">
        <v>278</v>
      </c>
      <c r="M2228" t="s">
        <v>111</v>
      </c>
      <c r="N2228">
        <v>1</v>
      </c>
      <c r="O2228" t="s">
        <v>232</v>
      </c>
      <c r="P2228">
        <v>1</v>
      </c>
      <c r="Q2228">
        <v>1</v>
      </c>
      <c r="R2228" t="s">
        <v>234</v>
      </c>
      <c r="S2228" t="s">
        <v>258</v>
      </c>
      <c r="T2228" t="s">
        <v>260</v>
      </c>
      <c r="U2228" t="s">
        <v>443</v>
      </c>
    </row>
    <row r="2229" spans="1:21" x14ac:dyDescent="0.35">
      <c r="A2229" s="2" t="s">
        <v>53</v>
      </c>
      <c r="B2229" s="1" t="s">
        <v>133</v>
      </c>
      <c r="C2229" t="s">
        <v>507</v>
      </c>
      <c r="D2229" s="1" t="s">
        <v>244</v>
      </c>
      <c r="E2229" s="1" t="s">
        <v>25</v>
      </c>
      <c r="F2229" s="1" t="s">
        <v>26</v>
      </c>
      <c r="G2229" s="1" t="s">
        <v>215</v>
      </c>
      <c r="H2229" t="s">
        <v>52</v>
      </c>
      <c r="I2229" s="1" t="s">
        <v>272</v>
      </c>
      <c r="J2229" t="s">
        <v>17</v>
      </c>
      <c r="K2229" s="1" t="s">
        <v>64</v>
      </c>
      <c r="L2229" t="s">
        <v>278</v>
      </c>
      <c r="M2229" t="s">
        <v>154</v>
      </c>
      <c r="N2229">
        <v>1</v>
      </c>
      <c r="O2229" t="s">
        <v>232</v>
      </c>
      <c r="P2229">
        <v>0</v>
      </c>
      <c r="Q2229">
        <v>1</v>
      </c>
      <c r="R2229" t="s">
        <v>234</v>
      </c>
      <c r="S2229" t="s">
        <v>258</v>
      </c>
      <c r="T2229" t="s">
        <v>260</v>
      </c>
      <c r="U2229" t="s">
        <v>443</v>
      </c>
    </row>
    <row r="2230" spans="1:21" x14ac:dyDescent="0.35">
      <c r="A2230" s="2" t="s">
        <v>53</v>
      </c>
      <c r="B2230" s="1" t="s">
        <v>133</v>
      </c>
      <c r="C2230" t="s">
        <v>507</v>
      </c>
      <c r="D2230" s="1" t="s">
        <v>244</v>
      </c>
      <c r="E2230" s="1" t="s">
        <v>25</v>
      </c>
      <c r="F2230" s="1" t="s">
        <v>26</v>
      </c>
      <c r="G2230" s="1" t="s">
        <v>215</v>
      </c>
      <c r="H2230" t="s">
        <v>16</v>
      </c>
      <c r="I2230" s="1" t="s">
        <v>237</v>
      </c>
      <c r="J2230" t="s">
        <v>17</v>
      </c>
      <c r="K2230" s="1" t="s">
        <v>64</v>
      </c>
      <c r="L2230" t="s">
        <v>278</v>
      </c>
      <c r="M2230" t="s">
        <v>141</v>
      </c>
      <c r="N2230">
        <v>1</v>
      </c>
      <c r="O2230" t="s">
        <v>232</v>
      </c>
      <c r="P2230">
        <v>0</v>
      </c>
      <c r="Q2230">
        <v>1</v>
      </c>
      <c r="R2230" t="s">
        <v>234</v>
      </c>
      <c r="S2230" t="s">
        <v>258</v>
      </c>
      <c r="T2230" t="s">
        <v>260</v>
      </c>
      <c r="U2230" t="s">
        <v>443</v>
      </c>
    </row>
    <row r="2231" spans="1:21" x14ac:dyDescent="0.35">
      <c r="A2231" s="2" t="s">
        <v>53</v>
      </c>
      <c r="B2231" s="1" t="s">
        <v>133</v>
      </c>
      <c r="C2231" t="s">
        <v>507</v>
      </c>
      <c r="D2231" s="1" t="s">
        <v>244</v>
      </c>
      <c r="E2231" s="1" t="s">
        <v>25</v>
      </c>
      <c r="F2231" s="1" t="s">
        <v>26</v>
      </c>
      <c r="G2231" s="1" t="s">
        <v>215</v>
      </c>
      <c r="H2231" t="s">
        <v>16</v>
      </c>
      <c r="I2231" s="1" t="s">
        <v>237</v>
      </c>
      <c r="J2231" t="s">
        <v>17</v>
      </c>
      <c r="K2231" s="1" t="s">
        <v>64</v>
      </c>
      <c r="L2231" t="s">
        <v>278</v>
      </c>
      <c r="M2231" t="s">
        <v>154</v>
      </c>
      <c r="N2231">
        <v>7</v>
      </c>
      <c r="O2231" t="s">
        <v>232</v>
      </c>
      <c r="P2231">
        <v>0</v>
      </c>
      <c r="Q2231">
        <v>1</v>
      </c>
      <c r="R2231" t="s">
        <v>234</v>
      </c>
      <c r="S2231" t="s">
        <v>258</v>
      </c>
      <c r="T2231" t="s">
        <v>260</v>
      </c>
      <c r="U2231" t="s">
        <v>443</v>
      </c>
    </row>
    <row r="2232" spans="1:21" x14ac:dyDescent="0.35">
      <c r="A2232" s="2" t="s">
        <v>53</v>
      </c>
      <c r="B2232" s="1" t="s">
        <v>133</v>
      </c>
      <c r="C2232" t="s">
        <v>507</v>
      </c>
      <c r="D2232" s="1" t="s">
        <v>244</v>
      </c>
      <c r="E2232" s="1" t="s">
        <v>25</v>
      </c>
      <c r="F2232" s="1" t="s">
        <v>26</v>
      </c>
      <c r="G2232" s="1" t="s">
        <v>215</v>
      </c>
      <c r="H2232" t="s">
        <v>16</v>
      </c>
      <c r="I2232" s="1" t="s">
        <v>237</v>
      </c>
      <c r="J2232" t="s">
        <v>17</v>
      </c>
      <c r="K2232" s="1" t="s">
        <v>64</v>
      </c>
      <c r="L2232" t="s">
        <v>278</v>
      </c>
      <c r="M2232" t="s">
        <v>154</v>
      </c>
      <c r="N2232">
        <v>3</v>
      </c>
      <c r="O2232" t="s">
        <v>232</v>
      </c>
      <c r="P2232">
        <v>1</v>
      </c>
      <c r="Q2232">
        <v>1</v>
      </c>
      <c r="R2232" t="s">
        <v>234</v>
      </c>
      <c r="S2232" t="s">
        <v>258</v>
      </c>
      <c r="T2232" t="s">
        <v>260</v>
      </c>
      <c r="U2232" t="s">
        <v>443</v>
      </c>
    </row>
    <row r="2233" spans="1:21" x14ac:dyDescent="0.35">
      <c r="A2233" s="2" t="s">
        <v>53</v>
      </c>
      <c r="B2233" s="1" t="s">
        <v>133</v>
      </c>
      <c r="C2233" t="s">
        <v>507</v>
      </c>
      <c r="D2233" s="1" t="s">
        <v>244</v>
      </c>
      <c r="E2233" s="1" t="s">
        <v>25</v>
      </c>
      <c r="F2233" s="1" t="s">
        <v>26</v>
      </c>
      <c r="G2233" s="1" t="s">
        <v>215</v>
      </c>
      <c r="H2233" t="s">
        <v>16</v>
      </c>
      <c r="I2233" s="1" t="s">
        <v>272</v>
      </c>
      <c r="J2233" t="s">
        <v>17</v>
      </c>
      <c r="K2233" s="1" t="s">
        <v>64</v>
      </c>
      <c r="L2233" t="s">
        <v>278</v>
      </c>
      <c r="M2233" t="s">
        <v>141</v>
      </c>
      <c r="N2233">
        <v>1</v>
      </c>
      <c r="O2233" t="s">
        <v>232</v>
      </c>
      <c r="P2233">
        <v>0</v>
      </c>
      <c r="Q2233">
        <v>1</v>
      </c>
      <c r="R2233" t="s">
        <v>234</v>
      </c>
      <c r="S2233" t="s">
        <v>258</v>
      </c>
      <c r="T2233" t="s">
        <v>260</v>
      </c>
      <c r="U2233" t="s">
        <v>443</v>
      </c>
    </row>
    <row r="2234" spans="1:21" x14ac:dyDescent="0.35">
      <c r="A2234" s="2" t="s">
        <v>53</v>
      </c>
      <c r="B2234" s="1" t="s">
        <v>133</v>
      </c>
      <c r="C2234" t="s">
        <v>507</v>
      </c>
      <c r="D2234" s="1" t="s">
        <v>244</v>
      </c>
      <c r="E2234" s="1" t="s">
        <v>25</v>
      </c>
      <c r="F2234" s="1" t="s">
        <v>26</v>
      </c>
      <c r="G2234" s="1" t="s">
        <v>215</v>
      </c>
      <c r="H2234" t="s">
        <v>16</v>
      </c>
      <c r="I2234" s="1" t="s">
        <v>272</v>
      </c>
      <c r="J2234" t="s">
        <v>17</v>
      </c>
      <c r="K2234" s="1" t="s">
        <v>64</v>
      </c>
      <c r="L2234" t="s">
        <v>278</v>
      </c>
      <c r="M2234" t="s">
        <v>154</v>
      </c>
      <c r="N2234">
        <v>6</v>
      </c>
      <c r="O2234" t="s">
        <v>232</v>
      </c>
      <c r="P2234">
        <v>0</v>
      </c>
      <c r="Q2234">
        <v>1</v>
      </c>
      <c r="R2234" t="s">
        <v>234</v>
      </c>
      <c r="S2234" t="s">
        <v>258</v>
      </c>
      <c r="T2234" t="s">
        <v>260</v>
      </c>
      <c r="U2234" t="s">
        <v>443</v>
      </c>
    </row>
    <row r="2235" spans="1:21" x14ac:dyDescent="0.35">
      <c r="A2235" s="2" t="s">
        <v>53</v>
      </c>
      <c r="B2235" s="1" t="s">
        <v>133</v>
      </c>
      <c r="C2235" t="s">
        <v>507</v>
      </c>
      <c r="D2235" s="1" t="s">
        <v>244</v>
      </c>
      <c r="E2235" s="1" t="s">
        <v>25</v>
      </c>
      <c r="F2235" s="1" t="s">
        <v>26</v>
      </c>
      <c r="G2235" s="1" t="s">
        <v>215</v>
      </c>
      <c r="H2235" t="s">
        <v>16</v>
      </c>
      <c r="I2235" s="1" t="s">
        <v>272</v>
      </c>
      <c r="J2235" t="s">
        <v>17</v>
      </c>
      <c r="K2235" s="1" t="s">
        <v>64</v>
      </c>
      <c r="L2235" t="s">
        <v>278</v>
      </c>
      <c r="M2235" t="s">
        <v>154</v>
      </c>
      <c r="N2235">
        <v>2</v>
      </c>
      <c r="O2235" t="s">
        <v>232</v>
      </c>
      <c r="P2235">
        <v>1</v>
      </c>
      <c r="Q2235">
        <v>1</v>
      </c>
      <c r="R2235" t="s">
        <v>234</v>
      </c>
      <c r="S2235" t="s">
        <v>258</v>
      </c>
      <c r="T2235" t="s">
        <v>260</v>
      </c>
      <c r="U2235" t="s">
        <v>443</v>
      </c>
    </row>
    <row r="2236" spans="1:21" x14ac:dyDescent="0.35">
      <c r="A2236" s="2" t="s">
        <v>53</v>
      </c>
      <c r="B2236" s="1" t="s">
        <v>133</v>
      </c>
      <c r="C2236" t="s">
        <v>507</v>
      </c>
      <c r="D2236" s="1" t="s">
        <v>244</v>
      </c>
      <c r="E2236" s="1" t="s">
        <v>25</v>
      </c>
      <c r="F2236" s="1" t="s">
        <v>26</v>
      </c>
      <c r="G2236" s="1" t="s">
        <v>215</v>
      </c>
      <c r="H2236" t="s">
        <v>16</v>
      </c>
      <c r="I2236" s="1" t="s">
        <v>326</v>
      </c>
      <c r="J2236" t="s">
        <v>17</v>
      </c>
      <c r="K2236" s="1" t="s">
        <v>64</v>
      </c>
      <c r="L2236" t="s">
        <v>278</v>
      </c>
      <c r="M2236" t="s">
        <v>154</v>
      </c>
      <c r="N2236">
        <v>1</v>
      </c>
      <c r="O2236" t="s">
        <v>232</v>
      </c>
      <c r="P2236">
        <v>1</v>
      </c>
      <c r="Q2236">
        <v>1</v>
      </c>
      <c r="R2236" t="s">
        <v>234</v>
      </c>
      <c r="S2236" t="s">
        <v>258</v>
      </c>
      <c r="T2236" t="s">
        <v>260</v>
      </c>
      <c r="U2236" t="s">
        <v>443</v>
      </c>
    </row>
    <row r="2237" spans="1:21" x14ac:dyDescent="0.35">
      <c r="A2237" s="2" t="s">
        <v>53</v>
      </c>
      <c r="B2237" s="1" t="s">
        <v>133</v>
      </c>
      <c r="C2237" t="s">
        <v>507</v>
      </c>
      <c r="D2237" s="1" t="s">
        <v>244</v>
      </c>
      <c r="E2237" s="1" t="s">
        <v>25</v>
      </c>
      <c r="F2237" s="1" t="s">
        <v>26</v>
      </c>
      <c r="G2237" s="1" t="s">
        <v>215</v>
      </c>
      <c r="H2237" t="s">
        <v>20</v>
      </c>
      <c r="I2237" s="1" t="s">
        <v>237</v>
      </c>
      <c r="J2237" t="s">
        <v>17</v>
      </c>
      <c r="K2237" s="1" t="s">
        <v>64</v>
      </c>
      <c r="L2237" t="s">
        <v>278</v>
      </c>
      <c r="M2237" t="s">
        <v>154</v>
      </c>
      <c r="N2237">
        <v>2</v>
      </c>
      <c r="O2237" t="s">
        <v>232</v>
      </c>
      <c r="P2237">
        <v>1</v>
      </c>
      <c r="Q2237">
        <v>1</v>
      </c>
      <c r="R2237" t="s">
        <v>234</v>
      </c>
      <c r="S2237" t="s">
        <v>258</v>
      </c>
      <c r="T2237" t="s">
        <v>260</v>
      </c>
      <c r="U2237" t="s">
        <v>443</v>
      </c>
    </row>
    <row r="2238" spans="1:21" x14ac:dyDescent="0.35">
      <c r="A2238" s="2" t="s">
        <v>53</v>
      </c>
      <c r="B2238" s="1" t="s">
        <v>133</v>
      </c>
      <c r="C2238" t="s">
        <v>507</v>
      </c>
      <c r="D2238" s="1" t="s">
        <v>244</v>
      </c>
      <c r="E2238" s="1" t="s">
        <v>25</v>
      </c>
      <c r="F2238" s="1" t="s">
        <v>26</v>
      </c>
      <c r="G2238" s="1" t="s">
        <v>215</v>
      </c>
      <c r="H2238" t="s">
        <v>20</v>
      </c>
      <c r="I2238" s="1" t="s">
        <v>237</v>
      </c>
      <c r="J2238" t="s">
        <v>17</v>
      </c>
      <c r="K2238" s="1" t="s">
        <v>64</v>
      </c>
      <c r="L2238" t="s">
        <v>363</v>
      </c>
      <c r="M2238" t="s">
        <v>154</v>
      </c>
      <c r="N2238">
        <v>1</v>
      </c>
      <c r="O2238" t="s">
        <v>232</v>
      </c>
      <c r="P2238">
        <v>0</v>
      </c>
      <c r="Q2238">
        <v>1</v>
      </c>
      <c r="R2238" t="s">
        <v>234</v>
      </c>
      <c r="S2238" t="s">
        <v>258</v>
      </c>
      <c r="T2238" t="s">
        <v>260</v>
      </c>
      <c r="U2238" t="s">
        <v>443</v>
      </c>
    </row>
    <row r="2239" spans="1:21" x14ac:dyDescent="0.35">
      <c r="A2239" s="2" t="s">
        <v>53</v>
      </c>
      <c r="B2239" s="1" t="s">
        <v>133</v>
      </c>
      <c r="C2239" t="s">
        <v>507</v>
      </c>
      <c r="D2239" s="1" t="s">
        <v>244</v>
      </c>
      <c r="E2239" s="1" t="s">
        <v>25</v>
      </c>
      <c r="F2239" s="1" t="s">
        <v>26</v>
      </c>
      <c r="G2239" s="1" t="s">
        <v>215</v>
      </c>
      <c r="H2239" t="s">
        <v>20</v>
      </c>
      <c r="I2239" s="1" t="s">
        <v>272</v>
      </c>
      <c r="J2239" t="s">
        <v>17</v>
      </c>
      <c r="K2239" s="1" t="s">
        <v>64</v>
      </c>
      <c r="L2239" t="s">
        <v>278</v>
      </c>
      <c r="M2239" t="s">
        <v>141</v>
      </c>
      <c r="N2239">
        <v>1</v>
      </c>
      <c r="O2239" t="s">
        <v>232</v>
      </c>
      <c r="P2239">
        <v>1</v>
      </c>
      <c r="Q2239">
        <v>1</v>
      </c>
      <c r="R2239" t="s">
        <v>234</v>
      </c>
      <c r="S2239" t="s">
        <v>258</v>
      </c>
      <c r="T2239" t="s">
        <v>260</v>
      </c>
      <c r="U2239" t="s">
        <v>443</v>
      </c>
    </row>
    <row r="2240" spans="1:21" x14ac:dyDescent="0.35">
      <c r="A2240" s="2" t="s">
        <v>53</v>
      </c>
      <c r="B2240" s="1" t="s">
        <v>133</v>
      </c>
      <c r="C2240" t="s">
        <v>507</v>
      </c>
      <c r="D2240" s="1" t="s">
        <v>244</v>
      </c>
      <c r="E2240" s="1" t="s">
        <v>25</v>
      </c>
      <c r="F2240" s="1" t="s">
        <v>26</v>
      </c>
      <c r="G2240" s="1" t="s">
        <v>215</v>
      </c>
      <c r="H2240" t="s">
        <v>20</v>
      </c>
      <c r="I2240" s="1" t="s">
        <v>272</v>
      </c>
      <c r="J2240" t="s">
        <v>17</v>
      </c>
      <c r="K2240" s="1" t="s">
        <v>64</v>
      </c>
      <c r="L2240" t="s">
        <v>278</v>
      </c>
      <c r="M2240" t="s">
        <v>154</v>
      </c>
      <c r="N2240">
        <v>1</v>
      </c>
      <c r="O2240" t="s">
        <v>232</v>
      </c>
      <c r="P2240">
        <v>1</v>
      </c>
      <c r="Q2240">
        <v>1</v>
      </c>
      <c r="R2240" t="s">
        <v>234</v>
      </c>
      <c r="S2240" t="s">
        <v>258</v>
      </c>
      <c r="T2240" t="s">
        <v>260</v>
      </c>
      <c r="U2240" t="s">
        <v>443</v>
      </c>
    </row>
    <row r="2241" spans="1:21" x14ac:dyDescent="0.35">
      <c r="A2241" s="2" t="s">
        <v>53</v>
      </c>
      <c r="B2241" s="1" t="s">
        <v>133</v>
      </c>
      <c r="C2241" t="s">
        <v>507</v>
      </c>
      <c r="D2241" s="1" t="s">
        <v>244</v>
      </c>
      <c r="E2241" s="1" t="s">
        <v>25</v>
      </c>
      <c r="F2241" s="1" t="s">
        <v>26</v>
      </c>
      <c r="G2241" s="1" t="s">
        <v>215</v>
      </c>
      <c r="H2241" t="s">
        <v>27</v>
      </c>
      <c r="I2241" s="1" t="s">
        <v>237</v>
      </c>
      <c r="J2241" t="s">
        <v>17</v>
      </c>
      <c r="K2241" s="1" t="s">
        <v>64</v>
      </c>
      <c r="L2241" t="s">
        <v>278</v>
      </c>
      <c r="M2241" t="s">
        <v>154</v>
      </c>
      <c r="N2241">
        <v>1</v>
      </c>
      <c r="O2241" t="s">
        <v>232</v>
      </c>
      <c r="P2241">
        <v>1</v>
      </c>
      <c r="Q2241">
        <v>1</v>
      </c>
      <c r="R2241" t="s">
        <v>234</v>
      </c>
      <c r="S2241" t="s">
        <v>258</v>
      </c>
      <c r="T2241" t="s">
        <v>260</v>
      </c>
      <c r="U2241" t="s">
        <v>443</v>
      </c>
    </row>
    <row r="2242" spans="1:21" x14ac:dyDescent="0.35">
      <c r="A2242" s="2" t="s">
        <v>53</v>
      </c>
      <c r="B2242" s="1" t="s">
        <v>133</v>
      </c>
      <c r="C2242" t="s">
        <v>507</v>
      </c>
      <c r="D2242" s="1" t="s">
        <v>244</v>
      </c>
      <c r="E2242" s="1" t="s">
        <v>25</v>
      </c>
      <c r="F2242" s="1" t="s">
        <v>26</v>
      </c>
      <c r="G2242" s="1" t="s">
        <v>215</v>
      </c>
      <c r="H2242" t="s">
        <v>27</v>
      </c>
      <c r="I2242" s="1" t="s">
        <v>272</v>
      </c>
      <c r="J2242" t="s">
        <v>17</v>
      </c>
      <c r="K2242" s="1" t="s">
        <v>64</v>
      </c>
      <c r="L2242" t="s">
        <v>278</v>
      </c>
      <c r="M2242" t="s">
        <v>154</v>
      </c>
      <c r="N2242">
        <v>1</v>
      </c>
      <c r="O2242" t="s">
        <v>232</v>
      </c>
      <c r="P2242">
        <v>1</v>
      </c>
      <c r="Q2242">
        <v>1</v>
      </c>
      <c r="R2242" t="s">
        <v>234</v>
      </c>
      <c r="S2242" t="s">
        <v>258</v>
      </c>
      <c r="T2242" t="s">
        <v>260</v>
      </c>
      <c r="U2242" t="s">
        <v>443</v>
      </c>
    </row>
    <row r="2243" spans="1:21" x14ac:dyDescent="0.35">
      <c r="A2243" s="2" t="s">
        <v>53</v>
      </c>
      <c r="B2243" s="1" t="s">
        <v>133</v>
      </c>
      <c r="C2243" t="s">
        <v>507</v>
      </c>
      <c r="D2243" s="1" t="s">
        <v>244</v>
      </c>
      <c r="E2243" s="1" t="s">
        <v>25</v>
      </c>
      <c r="F2243" s="1" t="s">
        <v>26</v>
      </c>
      <c r="G2243" s="1" t="s">
        <v>215</v>
      </c>
      <c r="H2243" t="s">
        <v>36</v>
      </c>
      <c r="I2243" s="1" t="s">
        <v>272</v>
      </c>
      <c r="J2243" t="s">
        <v>17</v>
      </c>
      <c r="K2243" s="1" t="s">
        <v>64</v>
      </c>
      <c r="L2243" t="s">
        <v>363</v>
      </c>
      <c r="M2243" t="s">
        <v>154</v>
      </c>
      <c r="N2243">
        <v>1</v>
      </c>
      <c r="O2243" t="s">
        <v>232</v>
      </c>
      <c r="P2243">
        <v>1</v>
      </c>
      <c r="Q2243">
        <v>1</v>
      </c>
      <c r="R2243" t="s">
        <v>234</v>
      </c>
      <c r="S2243" t="s">
        <v>258</v>
      </c>
      <c r="T2243" t="s">
        <v>260</v>
      </c>
      <c r="U2243" t="s">
        <v>443</v>
      </c>
    </row>
    <row r="2244" spans="1:21" x14ac:dyDescent="0.35">
      <c r="A2244" s="2" t="s">
        <v>53</v>
      </c>
      <c r="B2244" s="1" t="s">
        <v>133</v>
      </c>
      <c r="C2244" t="s">
        <v>507</v>
      </c>
      <c r="D2244" s="1" t="s">
        <v>244</v>
      </c>
      <c r="E2244" s="1" t="s">
        <v>25</v>
      </c>
      <c r="F2244" s="1" t="s">
        <v>26</v>
      </c>
      <c r="G2244" s="1" t="s">
        <v>215</v>
      </c>
      <c r="H2244" t="s">
        <v>24</v>
      </c>
      <c r="I2244" s="1" t="s">
        <v>237</v>
      </c>
      <c r="J2244" t="s">
        <v>17</v>
      </c>
      <c r="K2244" s="1" t="s">
        <v>64</v>
      </c>
      <c r="L2244" t="s">
        <v>278</v>
      </c>
      <c r="M2244" t="s">
        <v>154</v>
      </c>
      <c r="N2244">
        <v>1</v>
      </c>
      <c r="O2244" t="s">
        <v>232</v>
      </c>
      <c r="P2244">
        <v>0</v>
      </c>
      <c r="Q2244">
        <v>1</v>
      </c>
      <c r="R2244" t="s">
        <v>234</v>
      </c>
      <c r="S2244" t="s">
        <v>258</v>
      </c>
      <c r="T2244" t="s">
        <v>260</v>
      </c>
      <c r="U2244" t="s">
        <v>443</v>
      </c>
    </row>
    <row r="2245" spans="1:21" x14ac:dyDescent="0.35">
      <c r="A2245" s="2" t="s">
        <v>53</v>
      </c>
      <c r="B2245" s="1" t="s">
        <v>133</v>
      </c>
      <c r="C2245" t="s">
        <v>507</v>
      </c>
      <c r="D2245" s="1" t="s">
        <v>244</v>
      </c>
      <c r="E2245" s="1" t="s">
        <v>25</v>
      </c>
      <c r="F2245" s="1" t="s">
        <v>26</v>
      </c>
      <c r="G2245" s="1" t="s">
        <v>215</v>
      </c>
      <c r="H2245" t="s">
        <v>24</v>
      </c>
      <c r="I2245" s="1" t="s">
        <v>272</v>
      </c>
      <c r="J2245" t="s">
        <v>17</v>
      </c>
      <c r="K2245" s="1" t="s">
        <v>64</v>
      </c>
      <c r="L2245" t="s">
        <v>278</v>
      </c>
      <c r="M2245" t="s">
        <v>154</v>
      </c>
      <c r="N2245">
        <v>1</v>
      </c>
      <c r="O2245" t="s">
        <v>232</v>
      </c>
      <c r="P2245">
        <v>0</v>
      </c>
      <c r="Q2245">
        <v>1</v>
      </c>
      <c r="R2245" t="s">
        <v>234</v>
      </c>
      <c r="S2245" t="s">
        <v>258</v>
      </c>
      <c r="T2245" t="s">
        <v>260</v>
      </c>
      <c r="U2245" t="s">
        <v>443</v>
      </c>
    </row>
    <row r="2246" spans="1:21" x14ac:dyDescent="0.35">
      <c r="A2246" s="2" t="s">
        <v>53</v>
      </c>
      <c r="B2246" s="1" t="s">
        <v>133</v>
      </c>
      <c r="C2246" t="s">
        <v>507</v>
      </c>
      <c r="D2246" s="1" t="s">
        <v>244</v>
      </c>
      <c r="E2246" s="1" t="s">
        <v>25</v>
      </c>
      <c r="F2246" s="1" t="s">
        <v>29</v>
      </c>
      <c r="G2246" s="1" t="s">
        <v>29</v>
      </c>
      <c r="H2246" t="s">
        <v>20</v>
      </c>
      <c r="I2246" s="1" t="s">
        <v>237</v>
      </c>
      <c r="J2246" t="s">
        <v>17</v>
      </c>
      <c r="K2246" s="1" t="s">
        <v>64</v>
      </c>
      <c r="L2246" t="s">
        <v>278</v>
      </c>
      <c r="M2246" t="s">
        <v>154</v>
      </c>
      <c r="N2246">
        <v>1</v>
      </c>
      <c r="O2246" t="s">
        <v>232</v>
      </c>
      <c r="P2246">
        <v>0</v>
      </c>
      <c r="Q2246">
        <v>1</v>
      </c>
      <c r="R2246" t="s">
        <v>234</v>
      </c>
      <c r="S2246" t="s">
        <v>258</v>
      </c>
      <c r="T2246" t="s">
        <v>260</v>
      </c>
      <c r="U2246" t="s">
        <v>443</v>
      </c>
    </row>
    <row r="2247" spans="1:21" x14ac:dyDescent="0.35">
      <c r="A2247" s="2" t="s">
        <v>53</v>
      </c>
      <c r="B2247" s="1" t="s">
        <v>133</v>
      </c>
      <c r="C2247" t="s">
        <v>507</v>
      </c>
      <c r="D2247" s="1" t="s">
        <v>244</v>
      </c>
      <c r="E2247" s="1" t="s">
        <v>25</v>
      </c>
      <c r="F2247" s="1" t="s">
        <v>29</v>
      </c>
      <c r="G2247" s="1" t="s">
        <v>29</v>
      </c>
      <c r="H2247" t="s">
        <v>20</v>
      </c>
      <c r="I2247" s="1" t="s">
        <v>237</v>
      </c>
      <c r="J2247" t="s">
        <v>17</v>
      </c>
      <c r="K2247" s="1" t="s">
        <v>64</v>
      </c>
      <c r="L2247" t="s">
        <v>278</v>
      </c>
      <c r="M2247" t="s">
        <v>154</v>
      </c>
      <c r="N2247">
        <v>1</v>
      </c>
      <c r="O2247" t="s">
        <v>232</v>
      </c>
      <c r="P2247">
        <v>1</v>
      </c>
      <c r="Q2247">
        <v>1</v>
      </c>
      <c r="R2247" t="s">
        <v>234</v>
      </c>
      <c r="S2247" t="s">
        <v>258</v>
      </c>
      <c r="T2247" t="s">
        <v>260</v>
      </c>
      <c r="U2247" t="s">
        <v>443</v>
      </c>
    </row>
    <row r="2248" spans="1:21" x14ac:dyDescent="0.35">
      <c r="A2248" s="2" t="s">
        <v>53</v>
      </c>
      <c r="B2248" s="1" t="s">
        <v>133</v>
      </c>
      <c r="C2248" t="s">
        <v>507</v>
      </c>
      <c r="D2248" s="1" t="s">
        <v>244</v>
      </c>
      <c r="E2248" s="1" t="s">
        <v>25</v>
      </c>
      <c r="F2248" s="1" t="s">
        <v>29</v>
      </c>
      <c r="G2248" s="1" t="s">
        <v>29</v>
      </c>
      <c r="H2248" t="s">
        <v>20</v>
      </c>
      <c r="I2248" s="1" t="s">
        <v>272</v>
      </c>
      <c r="J2248" t="s">
        <v>17</v>
      </c>
      <c r="K2248" s="1" t="s">
        <v>64</v>
      </c>
      <c r="L2248" t="s">
        <v>278</v>
      </c>
      <c r="M2248" t="s">
        <v>154</v>
      </c>
      <c r="N2248">
        <v>2</v>
      </c>
      <c r="O2248" t="s">
        <v>232</v>
      </c>
      <c r="P2248">
        <v>0</v>
      </c>
      <c r="Q2248">
        <v>1</v>
      </c>
      <c r="R2248" t="s">
        <v>234</v>
      </c>
      <c r="S2248" t="s">
        <v>258</v>
      </c>
      <c r="T2248" t="s">
        <v>260</v>
      </c>
      <c r="U2248" t="s">
        <v>443</v>
      </c>
    </row>
    <row r="2249" spans="1:21" x14ac:dyDescent="0.35">
      <c r="A2249" s="2" t="s">
        <v>53</v>
      </c>
      <c r="B2249" s="1" t="s">
        <v>133</v>
      </c>
      <c r="C2249" t="s">
        <v>507</v>
      </c>
      <c r="D2249" s="1" t="s">
        <v>244</v>
      </c>
      <c r="E2249" s="1" t="s">
        <v>25</v>
      </c>
      <c r="F2249" s="1" t="s">
        <v>29</v>
      </c>
      <c r="G2249" s="1" t="s">
        <v>29</v>
      </c>
      <c r="H2249" t="s">
        <v>20</v>
      </c>
      <c r="I2249" s="1" t="s">
        <v>272</v>
      </c>
      <c r="J2249" t="s">
        <v>17</v>
      </c>
      <c r="K2249" s="1" t="s">
        <v>64</v>
      </c>
      <c r="L2249" t="s">
        <v>278</v>
      </c>
      <c r="M2249" t="s">
        <v>154</v>
      </c>
      <c r="N2249">
        <v>2</v>
      </c>
      <c r="O2249" t="s">
        <v>232</v>
      </c>
      <c r="P2249">
        <v>1</v>
      </c>
      <c r="Q2249">
        <v>1</v>
      </c>
      <c r="R2249" t="s">
        <v>234</v>
      </c>
      <c r="S2249" t="s">
        <v>258</v>
      </c>
      <c r="T2249" t="s">
        <v>260</v>
      </c>
      <c r="U2249" t="s">
        <v>443</v>
      </c>
    </row>
    <row r="2250" spans="1:21" x14ac:dyDescent="0.35">
      <c r="A2250" s="2" t="s">
        <v>53</v>
      </c>
      <c r="B2250" s="1" t="s">
        <v>133</v>
      </c>
      <c r="C2250" t="s">
        <v>507</v>
      </c>
      <c r="D2250" s="1" t="s">
        <v>244</v>
      </c>
      <c r="E2250" s="1" t="s">
        <v>25</v>
      </c>
      <c r="F2250" s="1" t="s">
        <v>29</v>
      </c>
      <c r="G2250" s="1" t="s">
        <v>29</v>
      </c>
      <c r="H2250" t="s">
        <v>20</v>
      </c>
      <c r="I2250" s="1" t="s">
        <v>326</v>
      </c>
      <c r="J2250" t="s">
        <v>17</v>
      </c>
      <c r="K2250" s="1" t="s">
        <v>64</v>
      </c>
      <c r="L2250" t="s">
        <v>278</v>
      </c>
      <c r="M2250" t="s">
        <v>141</v>
      </c>
      <c r="N2250">
        <v>1</v>
      </c>
      <c r="O2250" t="s">
        <v>232</v>
      </c>
      <c r="P2250">
        <v>1</v>
      </c>
      <c r="Q2250">
        <v>1</v>
      </c>
      <c r="R2250" t="s">
        <v>234</v>
      </c>
      <c r="S2250" t="s">
        <v>258</v>
      </c>
      <c r="T2250" t="s">
        <v>260</v>
      </c>
      <c r="U2250" t="s">
        <v>443</v>
      </c>
    </row>
    <row r="2251" spans="1:21" x14ac:dyDescent="0.35">
      <c r="A2251" s="2" t="s">
        <v>53</v>
      </c>
      <c r="B2251" s="1" t="s">
        <v>133</v>
      </c>
      <c r="C2251" t="s">
        <v>507</v>
      </c>
      <c r="D2251" s="1" t="s">
        <v>244</v>
      </c>
      <c r="E2251" s="1" t="s">
        <v>25</v>
      </c>
      <c r="F2251" s="1" t="s">
        <v>29</v>
      </c>
      <c r="G2251" s="1" t="s">
        <v>29</v>
      </c>
      <c r="H2251" t="s">
        <v>20</v>
      </c>
      <c r="I2251" s="1" t="s">
        <v>326</v>
      </c>
      <c r="J2251" t="s">
        <v>17</v>
      </c>
      <c r="K2251" s="1" t="s">
        <v>64</v>
      </c>
      <c r="L2251" t="s">
        <v>278</v>
      </c>
      <c r="M2251" t="s">
        <v>154</v>
      </c>
      <c r="N2251">
        <v>1</v>
      </c>
      <c r="O2251" t="s">
        <v>232</v>
      </c>
      <c r="P2251">
        <v>1</v>
      </c>
      <c r="Q2251">
        <v>1</v>
      </c>
      <c r="R2251" t="s">
        <v>234</v>
      </c>
      <c r="S2251" t="s">
        <v>258</v>
      </c>
      <c r="T2251" t="s">
        <v>260</v>
      </c>
      <c r="U2251" t="s">
        <v>443</v>
      </c>
    </row>
    <row r="2252" spans="1:21" x14ac:dyDescent="0.35">
      <c r="A2252" s="2" t="s">
        <v>53</v>
      </c>
      <c r="B2252" s="1" t="s">
        <v>133</v>
      </c>
      <c r="C2252" t="s">
        <v>507</v>
      </c>
      <c r="D2252" s="1" t="s">
        <v>244</v>
      </c>
      <c r="E2252" s="1" t="s">
        <v>25</v>
      </c>
      <c r="F2252" s="1" t="s">
        <v>29</v>
      </c>
      <c r="G2252" s="1" t="s">
        <v>29</v>
      </c>
      <c r="H2252" t="s">
        <v>27</v>
      </c>
      <c r="I2252" s="1" t="s">
        <v>237</v>
      </c>
      <c r="J2252" t="s">
        <v>17</v>
      </c>
      <c r="K2252" s="1" t="s">
        <v>64</v>
      </c>
      <c r="L2252" t="s">
        <v>278</v>
      </c>
      <c r="M2252" t="s">
        <v>154</v>
      </c>
      <c r="N2252">
        <v>1</v>
      </c>
      <c r="O2252" t="s">
        <v>232</v>
      </c>
      <c r="P2252">
        <v>1</v>
      </c>
      <c r="Q2252">
        <v>1</v>
      </c>
      <c r="R2252" t="s">
        <v>234</v>
      </c>
      <c r="S2252" t="s">
        <v>258</v>
      </c>
      <c r="T2252" t="s">
        <v>260</v>
      </c>
      <c r="U2252" t="s">
        <v>443</v>
      </c>
    </row>
    <row r="2253" spans="1:21" x14ac:dyDescent="0.35">
      <c r="A2253" s="2" t="s">
        <v>53</v>
      </c>
      <c r="B2253" s="1" t="s">
        <v>133</v>
      </c>
      <c r="C2253" t="s">
        <v>507</v>
      </c>
      <c r="D2253" s="1" t="s">
        <v>244</v>
      </c>
      <c r="E2253" s="1" t="s">
        <v>25</v>
      </c>
      <c r="F2253" s="1" t="s">
        <v>29</v>
      </c>
      <c r="G2253" s="1" t="s">
        <v>29</v>
      </c>
      <c r="H2253" t="s">
        <v>27</v>
      </c>
      <c r="I2253" s="1" t="s">
        <v>272</v>
      </c>
      <c r="J2253" t="s">
        <v>17</v>
      </c>
      <c r="K2253" s="1" t="s">
        <v>64</v>
      </c>
      <c r="L2253" t="s">
        <v>278</v>
      </c>
      <c r="M2253" t="s">
        <v>154</v>
      </c>
      <c r="N2253">
        <v>1</v>
      </c>
      <c r="O2253" t="s">
        <v>232</v>
      </c>
      <c r="P2253">
        <v>1</v>
      </c>
      <c r="Q2253">
        <v>1</v>
      </c>
      <c r="R2253" t="s">
        <v>234</v>
      </c>
      <c r="S2253" t="s">
        <v>258</v>
      </c>
      <c r="T2253" t="s">
        <v>260</v>
      </c>
      <c r="U2253" t="s">
        <v>443</v>
      </c>
    </row>
    <row r="2254" spans="1:21" x14ac:dyDescent="0.35">
      <c r="A2254" s="2" t="s">
        <v>53</v>
      </c>
      <c r="B2254" s="1" t="s">
        <v>133</v>
      </c>
      <c r="C2254" t="s">
        <v>507</v>
      </c>
      <c r="D2254" s="1" t="s">
        <v>244</v>
      </c>
      <c r="E2254" s="1" t="s">
        <v>25</v>
      </c>
      <c r="F2254" s="1" t="s">
        <v>29</v>
      </c>
      <c r="G2254" s="1" t="s">
        <v>29</v>
      </c>
      <c r="H2254" t="s">
        <v>40</v>
      </c>
      <c r="I2254" s="1" t="s">
        <v>272</v>
      </c>
      <c r="J2254" t="s">
        <v>17</v>
      </c>
      <c r="K2254" s="1" t="s">
        <v>64</v>
      </c>
      <c r="L2254" t="s">
        <v>363</v>
      </c>
      <c r="M2254" t="s">
        <v>154</v>
      </c>
      <c r="N2254">
        <v>1</v>
      </c>
      <c r="O2254" t="s">
        <v>232</v>
      </c>
      <c r="P2254">
        <v>1</v>
      </c>
      <c r="Q2254">
        <v>1</v>
      </c>
      <c r="R2254" t="s">
        <v>234</v>
      </c>
      <c r="S2254" t="s">
        <v>258</v>
      </c>
      <c r="T2254" t="s">
        <v>260</v>
      </c>
      <c r="U2254" t="s">
        <v>443</v>
      </c>
    </row>
    <row r="2255" spans="1:21" x14ac:dyDescent="0.35">
      <c r="A2255" s="2" t="s">
        <v>53</v>
      </c>
      <c r="B2255" s="1" t="s">
        <v>133</v>
      </c>
      <c r="C2255" t="s">
        <v>507</v>
      </c>
      <c r="D2255" s="1" t="s">
        <v>244</v>
      </c>
      <c r="E2255" s="1" t="s">
        <v>25</v>
      </c>
      <c r="F2255" s="1" t="s">
        <v>21</v>
      </c>
      <c r="G2255" s="1" t="s">
        <v>29</v>
      </c>
      <c r="H2255" t="s">
        <v>52</v>
      </c>
      <c r="I2255" s="1" t="s">
        <v>237</v>
      </c>
      <c r="J2255" t="s">
        <v>17</v>
      </c>
      <c r="K2255" s="1" t="s">
        <v>64</v>
      </c>
      <c r="L2255" t="s">
        <v>278</v>
      </c>
      <c r="M2255" t="s">
        <v>154</v>
      </c>
      <c r="N2255">
        <v>1</v>
      </c>
      <c r="O2255" t="s">
        <v>232</v>
      </c>
      <c r="P2255">
        <v>0</v>
      </c>
      <c r="Q2255">
        <v>1</v>
      </c>
      <c r="R2255" t="s">
        <v>234</v>
      </c>
      <c r="S2255" t="s">
        <v>258</v>
      </c>
      <c r="T2255" t="s">
        <v>260</v>
      </c>
      <c r="U2255" t="s">
        <v>443</v>
      </c>
    </row>
    <row r="2256" spans="1:21" x14ac:dyDescent="0.35">
      <c r="A2256" s="2" t="s">
        <v>53</v>
      </c>
      <c r="B2256" s="1" t="s">
        <v>133</v>
      </c>
      <c r="C2256" t="s">
        <v>507</v>
      </c>
      <c r="D2256" s="1" t="s">
        <v>244</v>
      </c>
      <c r="E2256" s="1" t="s">
        <v>25</v>
      </c>
      <c r="F2256" s="1" t="s">
        <v>21</v>
      </c>
      <c r="G2256" s="1" t="s">
        <v>29</v>
      </c>
      <c r="H2256" t="s">
        <v>16</v>
      </c>
      <c r="I2256" s="1" t="s">
        <v>237</v>
      </c>
      <c r="J2256" t="s">
        <v>17</v>
      </c>
      <c r="K2256" s="1" t="s">
        <v>64</v>
      </c>
      <c r="L2256" t="s">
        <v>278</v>
      </c>
      <c r="M2256" t="s">
        <v>154</v>
      </c>
      <c r="N2256">
        <v>2</v>
      </c>
      <c r="O2256" t="s">
        <v>232</v>
      </c>
      <c r="P2256">
        <v>0</v>
      </c>
      <c r="Q2256">
        <v>1</v>
      </c>
      <c r="R2256" t="s">
        <v>234</v>
      </c>
      <c r="S2256" t="s">
        <v>258</v>
      </c>
      <c r="T2256" t="s">
        <v>260</v>
      </c>
      <c r="U2256" t="s">
        <v>443</v>
      </c>
    </row>
    <row r="2257" spans="1:21" x14ac:dyDescent="0.35">
      <c r="A2257" s="2" t="s">
        <v>53</v>
      </c>
      <c r="B2257" s="1" t="s">
        <v>133</v>
      </c>
      <c r="C2257" t="s">
        <v>507</v>
      </c>
      <c r="D2257" s="1" t="s">
        <v>244</v>
      </c>
      <c r="E2257" s="1" t="s">
        <v>25</v>
      </c>
      <c r="F2257" s="1" t="s">
        <v>21</v>
      </c>
      <c r="G2257" s="1" t="s">
        <v>29</v>
      </c>
      <c r="H2257" t="s">
        <v>16</v>
      </c>
      <c r="I2257" s="1" t="s">
        <v>237</v>
      </c>
      <c r="J2257" t="s">
        <v>17</v>
      </c>
      <c r="K2257" s="1" t="s">
        <v>64</v>
      </c>
      <c r="L2257" t="s">
        <v>278</v>
      </c>
      <c r="M2257" t="s">
        <v>154</v>
      </c>
      <c r="N2257">
        <v>3</v>
      </c>
      <c r="O2257" t="s">
        <v>232</v>
      </c>
      <c r="P2257">
        <v>1</v>
      </c>
      <c r="Q2257">
        <v>1</v>
      </c>
      <c r="R2257" t="s">
        <v>234</v>
      </c>
      <c r="S2257" t="s">
        <v>258</v>
      </c>
      <c r="T2257" t="s">
        <v>260</v>
      </c>
      <c r="U2257" t="s">
        <v>443</v>
      </c>
    </row>
    <row r="2258" spans="1:21" x14ac:dyDescent="0.35">
      <c r="A2258" s="2" t="s">
        <v>53</v>
      </c>
      <c r="B2258" s="1" t="s">
        <v>133</v>
      </c>
      <c r="C2258" t="s">
        <v>507</v>
      </c>
      <c r="D2258" s="1" t="s">
        <v>244</v>
      </c>
      <c r="E2258" s="1" t="s">
        <v>25</v>
      </c>
      <c r="F2258" s="1" t="s">
        <v>21</v>
      </c>
      <c r="G2258" s="1" t="s">
        <v>29</v>
      </c>
      <c r="H2258" t="s">
        <v>16</v>
      </c>
      <c r="I2258" s="1" t="s">
        <v>326</v>
      </c>
      <c r="J2258" t="s">
        <v>17</v>
      </c>
      <c r="K2258" s="1" t="s">
        <v>64</v>
      </c>
      <c r="L2258" t="s">
        <v>278</v>
      </c>
      <c r="M2258" t="s">
        <v>141</v>
      </c>
      <c r="N2258">
        <v>1</v>
      </c>
      <c r="O2258" t="s">
        <v>232</v>
      </c>
      <c r="P2258">
        <v>1</v>
      </c>
      <c r="Q2258">
        <v>1</v>
      </c>
      <c r="R2258" t="s">
        <v>234</v>
      </c>
      <c r="S2258" t="s">
        <v>258</v>
      </c>
      <c r="T2258" t="s">
        <v>260</v>
      </c>
      <c r="U2258" t="s">
        <v>443</v>
      </c>
    </row>
    <row r="2259" spans="1:21" x14ac:dyDescent="0.35">
      <c r="A2259" s="2" t="s">
        <v>53</v>
      </c>
      <c r="B2259" s="1" t="s">
        <v>133</v>
      </c>
      <c r="C2259" t="s">
        <v>507</v>
      </c>
      <c r="D2259" s="1" t="s">
        <v>244</v>
      </c>
      <c r="E2259" s="1" t="s">
        <v>25</v>
      </c>
      <c r="F2259" s="1" t="s">
        <v>21</v>
      </c>
      <c r="G2259" s="1" t="s">
        <v>29</v>
      </c>
      <c r="H2259" t="s">
        <v>16</v>
      </c>
      <c r="I2259" s="1" t="s">
        <v>326</v>
      </c>
      <c r="J2259" t="s">
        <v>17</v>
      </c>
      <c r="K2259" s="1" t="s">
        <v>64</v>
      </c>
      <c r="L2259" t="s">
        <v>278</v>
      </c>
      <c r="M2259" t="s">
        <v>154</v>
      </c>
      <c r="N2259">
        <v>1</v>
      </c>
      <c r="O2259" t="s">
        <v>232</v>
      </c>
      <c r="P2259">
        <v>1</v>
      </c>
      <c r="Q2259">
        <v>1</v>
      </c>
      <c r="R2259" t="s">
        <v>234</v>
      </c>
      <c r="S2259" t="s">
        <v>258</v>
      </c>
      <c r="T2259" t="s">
        <v>260</v>
      </c>
      <c r="U2259" t="s">
        <v>443</v>
      </c>
    </row>
    <row r="2260" spans="1:21" x14ac:dyDescent="0.35">
      <c r="A2260" s="2" t="s">
        <v>53</v>
      </c>
      <c r="B2260" s="1" t="s">
        <v>133</v>
      </c>
      <c r="C2260" t="s">
        <v>507</v>
      </c>
      <c r="D2260" s="1" t="s">
        <v>244</v>
      </c>
      <c r="E2260" s="1" t="s">
        <v>25</v>
      </c>
      <c r="F2260" s="1" t="s">
        <v>21</v>
      </c>
      <c r="G2260" s="1" t="s">
        <v>29</v>
      </c>
      <c r="H2260" t="s">
        <v>20</v>
      </c>
      <c r="I2260" s="1" t="s">
        <v>237</v>
      </c>
      <c r="J2260" t="s">
        <v>17</v>
      </c>
      <c r="K2260" s="1" t="s">
        <v>64</v>
      </c>
      <c r="L2260" t="s">
        <v>278</v>
      </c>
      <c r="M2260" t="s">
        <v>154</v>
      </c>
      <c r="N2260">
        <v>4</v>
      </c>
      <c r="O2260" t="s">
        <v>232</v>
      </c>
      <c r="P2260">
        <v>1</v>
      </c>
      <c r="Q2260">
        <v>1</v>
      </c>
      <c r="R2260" t="s">
        <v>234</v>
      </c>
      <c r="S2260" t="s">
        <v>258</v>
      </c>
      <c r="T2260" t="s">
        <v>260</v>
      </c>
      <c r="U2260" t="s">
        <v>443</v>
      </c>
    </row>
    <row r="2261" spans="1:21" x14ac:dyDescent="0.35">
      <c r="A2261" s="2" t="s">
        <v>53</v>
      </c>
      <c r="B2261" s="1" t="s">
        <v>133</v>
      </c>
      <c r="C2261" t="s">
        <v>507</v>
      </c>
      <c r="D2261" s="1" t="s">
        <v>244</v>
      </c>
      <c r="E2261" s="1" t="s">
        <v>25</v>
      </c>
      <c r="F2261" s="1" t="s">
        <v>21</v>
      </c>
      <c r="G2261" s="1" t="s">
        <v>29</v>
      </c>
      <c r="H2261" t="s">
        <v>20</v>
      </c>
      <c r="I2261" s="1" t="s">
        <v>272</v>
      </c>
      <c r="J2261" t="s">
        <v>17</v>
      </c>
      <c r="K2261" s="1" t="s">
        <v>64</v>
      </c>
      <c r="L2261" t="s">
        <v>278</v>
      </c>
      <c r="M2261" t="s">
        <v>154</v>
      </c>
      <c r="N2261">
        <v>2</v>
      </c>
      <c r="O2261" t="s">
        <v>232</v>
      </c>
      <c r="P2261">
        <v>1</v>
      </c>
      <c r="Q2261">
        <v>1</v>
      </c>
      <c r="R2261" t="s">
        <v>234</v>
      </c>
      <c r="S2261" t="s">
        <v>258</v>
      </c>
      <c r="T2261" t="s">
        <v>260</v>
      </c>
      <c r="U2261" t="s">
        <v>443</v>
      </c>
    </row>
    <row r="2262" spans="1:21" x14ac:dyDescent="0.35">
      <c r="A2262" s="2" t="s">
        <v>53</v>
      </c>
      <c r="B2262" s="1" t="s">
        <v>133</v>
      </c>
      <c r="C2262" t="s">
        <v>507</v>
      </c>
      <c r="D2262" s="1" t="s">
        <v>244</v>
      </c>
      <c r="E2262" s="1" t="s">
        <v>25</v>
      </c>
      <c r="F2262" s="1" t="s">
        <v>21</v>
      </c>
      <c r="G2262" s="1" t="s">
        <v>29</v>
      </c>
      <c r="H2262" t="s">
        <v>27</v>
      </c>
      <c r="I2262" s="1" t="s">
        <v>237</v>
      </c>
      <c r="J2262" t="s">
        <v>17</v>
      </c>
      <c r="K2262" s="1" t="s">
        <v>64</v>
      </c>
      <c r="L2262" t="s">
        <v>278</v>
      </c>
      <c r="M2262" t="s">
        <v>141</v>
      </c>
      <c r="N2262">
        <v>1</v>
      </c>
      <c r="O2262" t="s">
        <v>232</v>
      </c>
      <c r="P2262">
        <v>0</v>
      </c>
      <c r="Q2262">
        <v>1</v>
      </c>
      <c r="R2262" t="s">
        <v>234</v>
      </c>
      <c r="S2262" t="s">
        <v>258</v>
      </c>
      <c r="T2262" t="s">
        <v>260</v>
      </c>
      <c r="U2262" t="s">
        <v>443</v>
      </c>
    </row>
    <row r="2263" spans="1:21" x14ac:dyDescent="0.35">
      <c r="A2263" s="2" t="s">
        <v>53</v>
      </c>
      <c r="B2263" s="1" t="s">
        <v>133</v>
      </c>
      <c r="C2263" t="s">
        <v>507</v>
      </c>
      <c r="D2263" s="1" t="s">
        <v>244</v>
      </c>
      <c r="E2263" s="1" t="s">
        <v>25</v>
      </c>
      <c r="F2263" s="1" t="s">
        <v>21</v>
      </c>
      <c r="G2263" s="1" t="s">
        <v>29</v>
      </c>
      <c r="H2263" t="s">
        <v>27</v>
      </c>
      <c r="I2263" s="1" t="s">
        <v>272</v>
      </c>
      <c r="J2263" t="s">
        <v>17</v>
      </c>
      <c r="K2263" s="1" t="s">
        <v>64</v>
      </c>
      <c r="L2263" t="s">
        <v>278</v>
      </c>
      <c r="M2263" t="s">
        <v>141</v>
      </c>
      <c r="N2263">
        <v>1</v>
      </c>
      <c r="O2263" t="s">
        <v>232</v>
      </c>
      <c r="P2263">
        <v>0</v>
      </c>
      <c r="Q2263">
        <v>1</v>
      </c>
      <c r="R2263" t="s">
        <v>234</v>
      </c>
      <c r="S2263" t="s">
        <v>258</v>
      </c>
      <c r="T2263" t="s">
        <v>260</v>
      </c>
      <c r="U2263" t="s">
        <v>443</v>
      </c>
    </row>
    <row r="2264" spans="1:21" x14ac:dyDescent="0.35">
      <c r="A2264" s="2" t="s">
        <v>53</v>
      </c>
      <c r="B2264" s="1" t="s">
        <v>133</v>
      </c>
      <c r="C2264" t="s">
        <v>507</v>
      </c>
      <c r="D2264" s="1" t="s">
        <v>244</v>
      </c>
      <c r="E2264" s="1" t="s">
        <v>25</v>
      </c>
      <c r="F2264" s="1" t="s">
        <v>21</v>
      </c>
      <c r="G2264" s="1" t="s">
        <v>29</v>
      </c>
      <c r="H2264" t="s">
        <v>27</v>
      </c>
      <c r="I2264" s="1" t="s">
        <v>272</v>
      </c>
      <c r="J2264" t="s">
        <v>17</v>
      </c>
      <c r="K2264" s="1" t="s">
        <v>64</v>
      </c>
      <c r="L2264" t="s">
        <v>278</v>
      </c>
      <c r="M2264" t="s">
        <v>154</v>
      </c>
      <c r="N2264">
        <v>1</v>
      </c>
      <c r="O2264" t="s">
        <v>232</v>
      </c>
      <c r="P2264">
        <v>1</v>
      </c>
      <c r="Q2264">
        <v>1</v>
      </c>
      <c r="R2264" t="s">
        <v>234</v>
      </c>
      <c r="S2264" t="s">
        <v>258</v>
      </c>
      <c r="T2264" t="s">
        <v>260</v>
      </c>
      <c r="U2264" t="s">
        <v>443</v>
      </c>
    </row>
    <row r="2265" spans="1:21" x14ac:dyDescent="0.35">
      <c r="A2265" s="2" t="s">
        <v>53</v>
      </c>
      <c r="B2265" s="1" t="s">
        <v>133</v>
      </c>
      <c r="C2265" t="s">
        <v>507</v>
      </c>
      <c r="D2265" s="1" t="s">
        <v>244</v>
      </c>
      <c r="E2265" s="1" t="s">
        <v>25</v>
      </c>
      <c r="F2265" s="1" t="s">
        <v>21</v>
      </c>
      <c r="G2265" s="1" t="s">
        <v>29</v>
      </c>
      <c r="H2265" t="s">
        <v>27</v>
      </c>
      <c r="I2265" s="1" t="s">
        <v>272</v>
      </c>
      <c r="J2265" t="s">
        <v>17</v>
      </c>
      <c r="K2265" s="1" t="s">
        <v>64</v>
      </c>
      <c r="L2265" t="s">
        <v>363</v>
      </c>
      <c r="M2265" t="s">
        <v>141</v>
      </c>
      <c r="N2265">
        <v>1</v>
      </c>
      <c r="O2265" t="s">
        <v>232</v>
      </c>
      <c r="P2265">
        <v>1</v>
      </c>
      <c r="Q2265">
        <v>1</v>
      </c>
      <c r="R2265" t="s">
        <v>234</v>
      </c>
      <c r="S2265" t="s">
        <v>258</v>
      </c>
      <c r="T2265" t="s">
        <v>260</v>
      </c>
      <c r="U2265" t="s">
        <v>443</v>
      </c>
    </row>
    <row r="2266" spans="1:21" x14ac:dyDescent="0.35">
      <c r="A2266" s="2" t="s">
        <v>53</v>
      </c>
      <c r="B2266" s="1" t="s">
        <v>133</v>
      </c>
      <c r="C2266" t="s">
        <v>507</v>
      </c>
      <c r="D2266" s="1" t="s">
        <v>244</v>
      </c>
      <c r="E2266" s="1" t="s">
        <v>25</v>
      </c>
      <c r="F2266" s="1" t="s">
        <v>21</v>
      </c>
      <c r="G2266" s="1" t="s">
        <v>29</v>
      </c>
      <c r="H2266" t="s">
        <v>27</v>
      </c>
      <c r="I2266" s="1" t="s">
        <v>326</v>
      </c>
      <c r="J2266" t="s">
        <v>17</v>
      </c>
      <c r="K2266" s="1" t="s">
        <v>64</v>
      </c>
      <c r="L2266" t="s">
        <v>278</v>
      </c>
      <c r="M2266" t="s">
        <v>154</v>
      </c>
      <c r="N2266">
        <v>1</v>
      </c>
      <c r="O2266" t="s">
        <v>232</v>
      </c>
      <c r="P2266">
        <v>1</v>
      </c>
      <c r="Q2266">
        <v>1</v>
      </c>
      <c r="R2266" t="s">
        <v>234</v>
      </c>
      <c r="S2266" t="s">
        <v>258</v>
      </c>
      <c r="T2266" t="s">
        <v>260</v>
      </c>
      <c r="U2266" t="s">
        <v>443</v>
      </c>
    </row>
    <row r="2267" spans="1:21" x14ac:dyDescent="0.35">
      <c r="A2267" s="2" t="s">
        <v>53</v>
      </c>
      <c r="B2267" s="1" t="s">
        <v>133</v>
      </c>
      <c r="C2267" t="s">
        <v>507</v>
      </c>
      <c r="D2267" s="1" t="s">
        <v>244</v>
      </c>
      <c r="E2267" s="1" t="s">
        <v>364</v>
      </c>
      <c r="F2267" s="1" t="s">
        <v>26</v>
      </c>
      <c r="G2267" s="1" t="s">
        <v>215</v>
      </c>
      <c r="H2267" t="s">
        <v>16</v>
      </c>
      <c r="I2267" s="1" t="s">
        <v>237</v>
      </c>
      <c r="J2267" t="s">
        <v>17</v>
      </c>
      <c r="K2267" s="1" t="s">
        <v>64</v>
      </c>
      <c r="L2267" t="s">
        <v>278</v>
      </c>
      <c r="M2267" t="s">
        <v>154</v>
      </c>
      <c r="N2267">
        <v>1</v>
      </c>
      <c r="O2267" t="s">
        <v>232</v>
      </c>
      <c r="P2267">
        <v>1</v>
      </c>
      <c r="Q2267">
        <v>1</v>
      </c>
      <c r="R2267" t="s">
        <v>234</v>
      </c>
      <c r="S2267" t="s">
        <v>258</v>
      </c>
      <c r="T2267" t="s">
        <v>260</v>
      </c>
      <c r="U2267" t="s">
        <v>443</v>
      </c>
    </row>
    <row r="2268" spans="1:21" x14ac:dyDescent="0.35">
      <c r="A2268" s="2" t="s">
        <v>53</v>
      </c>
      <c r="B2268" s="1" t="s">
        <v>133</v>
      </c>
      <c r="C2268" t="s">
        <v>507</v>
      </c>
      <c r="D2268" s="1" t="s">
        <v>244</v>
      </c>
      <c r="E2268" s="1" t="s">
        <v>364</v>
      </c>
      <c r="F2268" s="1" t="s">
        <v>26</v>
      </c>
      <c r="G2268" s="1" t="s">
        <v>215</v>
      </c>
      <c r="H2268" t="s">
        <v>16</v>
      </c>
      <c r="I2268" s="1" t="s">
        <v>272</v>
      </c>
      <c r="J2268" t="s">
        <v>17</v>
      </c>
      <c r="K2268" s="1" t="s">
        <v>64</v>
      </c>
      <c r="L2268" t="s">
        <v>278</v>
      </c>
      <c r="M2268" t="s">
        <v>154</v>
      </c>
      <c r="N2268">
        <v>1</v>
      </c>
      <c r="O2268" t="s">
        <v>232</v>
      </c>
      <c r="P2268">
        <v>1</v>
      </c>
      <c r="Q2268">
        <v>1</v>
      </c>
      <c r="R2268" t="s">
        <v>234</v>
      </c>
      <c r="S2268" t="s">
        <v>258</v>
      </c>
      <c r="T2268" t="s">
        <v>260</v>
      </c>
      <c r="U2268" t="s">
        <v>443</v>
      </c>
    </row>
    <row r="2269" spans="1:21" x14ac:dyDescent="0.35">
      <c r="A2269" s="2" t="s">
        <v>53</v>
      </c>
      <c r="B2269" s="1" t="s">
        <v>133</v>
      </c>
      <c r="C2269" t="s">
        <v>507</v>
      </c>
      <c r="D2269" s="1" t="s">
        <v>244</v>
      </c>
      <c r="E2269" s="1" t="s">
        <v>364</v>
      </c>
      <c r="F2269" s="1" t="s">
        <v>26</v>
      </c>
      <c r="G2269" s="1" t="s">
        <v>215</v>
      </c>
      <c r="H2269" t="s">
        <v>27</v>
      </c>
      <c r="I2269" s="1" t="s">
        <v>272</v>
      </c>
      <c r="J2269" t="s">
        <v>17</v>
      </c>
      <c r="K2269" s="1" t="s">
        <v>64</v>
      </c>
      <c r="L2269" t="s">
        <v>278</v>
      </c>
      <c r="M2269" t="s">
        <v>154</v>
      </c>
      <c r="N2269">
        <v>1</v>
      </c>
      <c r="O2269" t="s">
        <v>232</v>
      </c>
      <c r="P2269">
        <v>1</v>
      </c>
      <c r="Q2269">
        <v>1</v>
      </c>
      <c r="R2269" t="s">
        <v>234</v>
      </c>
      <c r="S2269" t="s">
        <v>258</v>
      </c>
      <c r="T2269" t="s">
        <v>260</v>
      </c>
      <c r="U2269" t="s">
        <v>443</v>
      </c>
    </row>
    <row r="2270" spans="1:21" x14ac:dyDescent="0.35">
      <c r="A2270" s="2" t="s">
        <v>53</v>
      </c>
      <c r="B2270" s="1" t="s">
        <v>133</v>
      </c>
      <c r="C2270" t="s">
        <v>507</v>
      </c>
      <c r="D2270" s="1" t="s">
        <v>137</v>
      </c>
      <c r="E2270" s="1" t="s">
        <v>14</v>
      </c>
      <c r="F2270" s="1" t="s">
        <v>26</v>
      </c>
      <c r="G2270" s="1" t="s">
        <v>215</v>
      </c>
      <c r="H2270" t="s">
        <v>52</v>
      </c>
      <c r="I2270" s="1" t="s">
        <v>370</v>
      </c>
      <c r="J2270" t="s">
        <v>17</v>
      </c>
      <c r="K2270" s="1" t="s">
        <v>22</v>
      </c>
      <c r="L2270" t="s">
        <v>278</v>
      </c>
      <c r="M2270" t="s">
        <v>140</v>
      </c>
      <c r="N2270">
        <v>1</v>
      </c>
      <c r="O2270" t="s">
        <v>232</v>
      </c>
      <c r="P2270">
        <v>1</v>
      </c>
      <c r="Q2270">
        <v>1</v>
      </c>
      <c r="R2270" t="s">
        <v>234</v>
      </c>
      <c r="S2270" t="s">
        <v>258</v>
      </c>
      <c r="T2270" t="s">
        <v>260</v>
      </c>
      <c r="U2270" t="s">
        <v>443</v>
      </c>
    </row>
    <row r="2271" spans="1:21" x14ac:dyDescent="0.35">
      <c r="A2271" s="2" t="s">
        <v>53</v>
      </c>
      <c r="B2271" s="1" t="s">
        <v>133</v>
      </c>
      <c r="C2271" t="s">
        <v>507</v>
      </c>
      <c r="D2271" s="1" t="s">
        <v>137</v>
      </c>
      <c r="E2271" s="1" t="s">
        <v>14</v>
      </c>
      <c r="F2271" s="1" t="s">
        <v>26</v>
      </c>
      <c r="G2271" s="1" t="s">
        <v>215</v>
      </c>
      <c r="H2271" t="s">
        <v>52</v>
      </c>
      <c r="I2271" s="1" t="s">
        <v>370</v>
      </c>
      <c r="J2271" t="s">
        <v>17</v>
      </c>
      <c r="K2271" s="1" t="s">
        <v>22</v>
      </c>
      <c r="L2271" t="s">
        <v>278</v>
      </c>
      <c r="M2271" t="s">
        <v>138</v>
      </c>
      <c r="N2271">
        <v>1</v>
      </c>
      <c r="O2271" t="s">
        <v>232</v>
      </c>
      <c r="P2271">
        <v>0</v>
      </c>
      <c r="Q2271">
        <v>1</v>
      </c>
      <c r="R2271" t="s">
        <v>234</v>
      </c>
      <c r="S2271" t="s">
        <v>258</v>
      </c>
      <c r="T2271" t="s">
        <v>260</v>
      </c>
      <c r="U2271" t="s">
        <v>443</v>
      </c>
    </row>
    <row r="2272" spans="1:21" x14ac:dyDescent="0.35">
      <c r="A2272" s="2" t="s">
        <v>53</v>
      </c>
      <c r="B2272" s="1" t="s">
        <v>133</v>
      </c>
      <c r="C2272" t="s">
        <v>507</v>
      </c>
      <c r="D2272" s="1" t="s">
        <v>137</v>
      </c>
      <c r="E2272" s="1" t="s">
        <v>14</v>
      </c>
      <c r="F2272" s="1" t="s">
        <v>26</v>
      </c>
      <c r="G2272" s="1" t="s">
        <v>215</v>
      </c>
      <c r="H2272" t="s">
        <v>52</v>
      </c>
      <c r="I2272" s="1" t="s">
        <v>237</v>
      </c>
      <c r="J2272" t="s">
        <v>17</v>
      </c>
      <c r="K2272" s="1" t="s">
        <v>22</v>
      </c>
      <c r="L2272" t="s">
        <v>278</v>
      </c>
      <c r="M2272" t="s">
        <v>138</v>
      </c>
      <c r="N2272">
        <v>1</v>
      </c>
      <c r="O2272" t="s">
        <v>232</v>
      </c>
      <c r="P2272">
        <v>0</v>
      </c>
      <c r="Q2272">
        <v>1</v>
      </c>
      <c r="R2272" t="s">
        <v>234</v>
      </c>
      <c r="S2272" t="s">
        <v>258</v>
      </c>
      <c r="T2272" t="s">
        <v>260</v>
      </c>
      <c r="U2272" t="s">
        <v>443</v>
      </c>
    </row>
    <row r="2273" spans="1:21" x14ac:dyDescent="0.35">
      <c r="A2273" s="2" t="s">
        <v>53</v>
      </c>
      <c r="B2273" s="1" t="s">
        <v>133</v>
      </c>
      <c r="C2273" t="s">
        <v>507</v>
      </c>
      <c r="D2273" s="1" t="s">
        <v>137</v>
      </c>
      <c r="E2273" s="1" t="s">
        <v>14</v>
      </c>
      <c r="F2273" s="1" t="s">
        <v>26</v>
      </c>
      <c r="G2273" s="1" t="s">
        <v>215</v>
      </c>
      <c r="H2273" t="s">
        <v>52</v>
      </c>
      <c r="I2273" s="1" t="s">
        <v>135</v>
      </c>
      <c r="J2273" t="s">
        <v>72</v>
      </c>
      <c r="K2273" s="1" t="s">
        <v>22</v>
      </c>
      <c r="L2273" t="s">
        <v>278</v>
      </c>
      <c r="M2273" t="s">
        <v>138</v>
      </c>
      <c r="N2273">
        <v>1</v>
      </c>
      <c r="O2273" t="s">
        <v>232</v>
      </c>
      <c r="P2273">
        <v>0</v>
      </c>
      <c r="Q2273" t="s">
        <v>464</v>
      </c>
      <c r="R2273" t="s">
        <v>234</v>
      </c>
      <c r="S2273" t="s">
        <v>258</v>
      </c>
      <c r="T2273" t="s">
        <v>260</v>
      </c>
      <c r="U2273" t="s">
        <v>443</v>
      </c>
    </row>
    <row r="2274" spans="1:21" x14ac:dyDescent="0.35">
      <c r="A2274" s="2" t="s">
        <v>53</v>
      </c>
      <c r="B2274" s="1" t="s">
        <v>133</v>
      </c>
      <c r="C2274" t="s">
        <v>507</v>
      </c>
      <c r="D2274" s="1" t="s">
        <v>137</v>
      </c>
      <c r="E2274" s="1" t="s">
        <v>14</v>
      </c>
      <c r="F2274" s="1" t="s">
        <v>26</v>
      </c>
      <c r="G2274" s="1" t="s">
        <v>215</v>
      </c>
      <c r="H2274" t="s">
        <v>52</v>
      </c>
      <c r="I2274" s="1" t="s">
        <v>272</v>
      </c>
      <c r="J2274" t="s">
        <v>17</v>
      </c>
      <c r="K2274" s="1" t="s">
        <v>22</v>
      </c>
      <c r="L2274" t="s">
        <v>278</v>
      </c>
      <c r="M2274" t="s">
        <v>138</v>
      </c>
      <c r="N2274">
        <v>1</v>
      </c>
      <c r="O2274" t="s">
        <v>232</v>
      </c>
      <c r="P2274">
        <v>0</v>
      </c>
      <c r="Q2274">
        <v>1</v>
      </c>
      <c r="R2274" t="s">
        <v>234</v>
      </c>
      <c r="S2274" t="s">
        <v>258</v>
      </c>
      <c r="T2274" t="s">
        <v>260</v>
      </c>
      <c r="U2274" t="s">
        <v>443</v>
      </c>
    </row>
    <row r="2275" spans="1:21" x14ac:dyDescent="0.35">
      <c r="A2275" s="2" t="s">
        <v>53</v>
      </c>
      <c r="B2275" s="1" t="s">
        <v>133</v>
      </c>
      <c r="C2275" t="s">
        <v>507</v>
      </c>
      <c r="D2275" s="1" t="s">
        <v>137</v>
      </c>
      <c r="E2275" s="1" t="s">
        <v>14</v>
      </c>
      <c r="F2275" s="1" t="s">
        <v>26</v>
      </c>
      <c r="G2275" s="1" t="s">
        <v>215</v>
      </c>
      <c r="H2275" t="s">
        <v>52</v>
      </c>
      <c r="I2275" s="1" t="s">
        <v>326</v>
      </c>
      <c r="J2275" t="s">
        <v>17</v>
      </c>
      <c r="K2275" s="1" t="s">
        <v>22</v>
      </c>
      <c r="L2275" t="s">
        <v>278</v>
      </c>
      <c r="M2275" t="s">
        <v>140</v>
      </c>
      <c r="N2275">
        <v>1</v>
      </c>
      <c r="O2275" t="s">
        <v>232</v>
      </c>
      <c r="P2275">
        <v>1</v>
      </c>
      <c r="Q2275">
        <v>1</v>
      </c>
      <c r="R2275" t="s">
        <v>234</v>
      </c>
      <c r="S2275" t="s">
        <v>258</v>
      </c>
      <c r="T2275" t="s">
        <v>260</v>
      </c>
      <c r="U2275" t="s">
        <v>443</v>
      </c>
    </row>
    <row r="2276" spans="1:21" x14ac:dyDescent="0.35">
      <c r="A2276" s="2" t="s">
        <v>53</v>
      </c>
      <c r="B2276" s="1" t="s">
        <v>133</v>
      </c>
      <c r="C2276" t="s">
        <v>507</v>
      </c>
      <c r="D2276" s="1" t="s">
        <v>137</v>
      </c>
      <c r="E2276" s="1" t="s">
        <v>14</v>
      </c>
      <c r="F2276" s="1" t="s">
        <v>26</v>
      </c>
      <c r="G2276" s="1" t="s">
        <v>215</v>
      </c>
      <c r="H2276" t="s">
        <v>52</v>
      </c>
      <c r="I2276" s="1" t="s">
        <v>326</v>
      </c>
      <c r="J2276" t="s">
        <v>17</v>
      </c>
      <c r="K2276" s="1" t="s">
        <v>22</v>
      </c>
      <c r="L2276" t="s">
        <v>278</v>
      </c>
      <c r="M2276" t="s">
        <v>138</v>
      </c>
      <c r="N2276">
        <v>1</v>
      </c>
      <c r="O2276" t="s">
        <v>232</v>
      </c>
      <c r="P2276">
        <v>0</v>
      </c>
      <c r="Q2276">
        <v>1</v>
      </c>
      <c r="R2276" t="s">
        <v>234</v>
      </c>
      <c r="S2276" t="s">
        <v>258</v>
      </c>
      <c r="T2276" t="s">
        <v>260</v>
      </c>
      <c r="U2276" t="s">
        <v>443</v>
      </c>
    </row>
    <row r="2277" spans="1:21" x14ac:dyDescent="0.35">
      <c r="A2277" s="2" t="s">
        <v>53</v>
      </c>
      <c r="B2277" s="1" t="s">
        <v>133</v>
      </c>
      <c r="C2277" t="s">
        <v>507</v>
      </c>
      <c r="D2277" s="1" t="s">
        <v>137</v>
      </c>
      <c r="E2277" s="1" t="s">
        <v>14</v>
      </c>
      <c r="F2277" s="1" t="s">
        <v>26</v>
      </c>
      <c r="G2277" s="1" t="s">
        <v>215</v>
      </c>
      <c r="H2277" t="s">
        <v>16</v>
      </c>
      <c r="I2277" s="1" t="s">
        <v>370</v>
      </c>
      <c r="J2277" t="s">
        <v>17</v>
      </c>
      <c r="K2277" s="1" t="s">
        <v>22</v>
      </c>
      <c r="L2277" t="s">
        <v>278</v>
      </c>
      <c r="M2277" t="s">
        <v>140</v>
      </c>
      <c r="N2277">
        <v>2</v>
      </c>
      <c r="O2277" t="s">
        <v>232</v>
      </c>
      <c r="P2277">
        <v>0</v>
      </c>
      <c r="Q2277">
        <v>1</v>
      </c>
      <c r="R2277" t="s">
        <v>234</v>
      </c>
      <c r="S2277" t="s">
        <v>258</v>
      </c>
      <c r="T2277" t="s">
        <v>260</v>
      </c>
      <c r="U2277" t="s">
        <v>443</v>
      </c>
    </row>
    <row r="2278" spans="1:21" x14ac:dyDescent="0.35">
      <c r="A2278" s="2" t="s">
        <v>53</v>
      </c>
      <c r="B2278" s="1" t="s">
        <v>133</v>
      </c>
      <c r="C2278" t="s">
        <v>507</v>
      </c>
      <c r="D2278" s="1" t="s">
        <v>137</v>
      </c>
      <c r="E2278" s="1" t="s">
        <v>14</v>
      </c>
      <c r="F2278" s="1" t="s">
        <v>26</v>
      </c>
      <c r="G2278" s="1" t="s">
        <v>215</v>
      </c>
      <c r="H2278" t="s">
        <v>16</v>
      </c>
      <c r="I2278" s="1" t="s">
        <v>370</v>
      </c>
      <c r="J2278" t="s">
        <v>17</v>
      </c>
      <c r="K2278" s="1" t="s">
        <v>22</v>
      </c>
      <c r="L2278" t="s">
        <v>278</v>
      </c>
      <c r="M2278" t="s">
        <v>140</v>
      </c>
      <c r="N2278">
        <v>1</v>
      </c>
      <c r="O2278" t="s">
        <v>232</v>
      </c>
      <c r="P2278">
        <v>1</v>
      </c>
      <c r="Q2278">
        <v>1</v>
      </c>
      <c r="R2278" t="s">
        <v>234</v>
      </c>
      <c r="S2278" t="s">
        <v>258</v>
      </c>
      <c r="T2278" t="s">
        <v>260</v>
      </c>
      <c r="U2278" t="s">
        <v>443</v>
      </c>
    </row>
    <row r="2279" spans="1:21" x14ac:dyDescent="0.35">
      <c r="A2279" s="2" t="s">
        <v>53</v>
      </c>
      <c r="B2279" s="1" t="s">
        <v>133</v>
      </c>
      <c r="C2279" t="s">
        <v>507</v>
      </c>
      <c r="D2279" s="1" t="s">
        <v>137</v>
      </c>
      <c r="E2279" s="1" t="s">
        <v>14</v>
      </c>
      <c r="F2279" s="1" t="s">
        <v>26</v>
      </c>
      <c r="G2279" s="1" t="s">
        <v>215</v>
      </c>
      <c r="H2279" t="s">
        <v>16</v>
      </c>
      <c r="I2279" s="1" t="s">
        <v>370</v>
      </c>
      <c r="J2279" t="s">
        <v>17</v>
      </c>
      <c r="K2279" s="1" t="s">
        <v>22</v>
      </c>
      <c r="L2279" t="s">
        <v>363</v>
      </c>
      <c r="M2279" t="s">
        <v>139</v>
      </c>
      <c r="N2279">
        <v>1</v>
      </c>
      <c r="O2279" t="s">
        <v>232</v>
      </c>
      <c r="P2279">
        <v>1</v>
      </c>
      <c r="Q2279">
        <v>1</v>
      </c>
      <c r="R2279" t="s">
        <v>234</v>
      </c>
      <c r="S2279" t="s">
        <v>258</v>
      </c>
      <c r="T2279" t="s">
        <v>260</v>
      </c>
      <c r="U2279" t="s">
        <v>443</v>
      </c>
    </row>
    <row r="2280" spans="1:21" x14ac:dyDescent="0.35">
      <c r="A2280" s="2" t="s">
        <v>53</v>
      </c>
      <c r="B2280" s="1" t="s">
        <v>133</v>
      </c>
      <c r="C2280" t="s">
        <v>507</v>
      </c>
      <c r="D2280" s="1" t="s">
        <v>137</v>
      </c>
      <c r="E2280" s="1" t="s">
        <v>14</v>
      </c>
      <c r="F2280" s="1" t="s">
        <v>26</v>
      </c>
      <c r="G2280" s="1" t="s">
        <v>215</v>
      </c>
      <c r="H2280" t="s">
        <v>16</v>
      </c>
      <c r="I2280" s="1" t="s">
        <v>135</v>
      </c>
      <c r="J2280" t="s">
        <v>72</v>
      </c>
      <c r="K2280" s="1" t="s">
        <v>22</v>
      </c>
      <c r="L2280" t="s">
        <v>278</v>
      </c>
      <c r="M2280" t="s">
        <v>139</v>
      </c>
      <c r="N2280">
        <v>1</v>
      </c>
      <c r="O2280" t="s">
        <v>232</v>
      </c>
      <c r="P2280">
        <v>0</v>
      </c>
      <c r="Q2280" t="s">
        <v>464</v>
      </c>
      <c r="R2280" t="s">
        <v>234</v>
      </c>
      <c r="S2280" t="s">
        <v>258</v>
      </c>
      <c r="T2280" t="s">
        <v>260</v>
      </c>
      <c r="U2280" t="s">
        <v>443</v>
      </c>
    </row>
    <row r="2281" spans="1:21" x14ac:dyDescent="0.35">
      <c r="A2281" s="2" t="s">
        <v>53</v>
      </c>
      <c r="B2281" s="1" t="s">
        <v>133</v>
      </c>
      <c r="C2281" t="s">
        <v>507</v>
      </c>
      <c r="D2281" s="1" t="s">
        <v>137</v>
      </c>
      <c r="E2281" s="1" t="s">
        <v>14</v>
      </c>
      <c r="F2281" s="1" t="s">
        <v>26</v>
      </c>
      <c r="G2281" s="1" t="s">
        <v>215</v>
      </c>
      <c r="H2281" t="s">
        <v>16</v>
      </c>
      <c r="I2281" s="1" t="s">
        <v>135</v>
      </c>
      <c r="J2281" t="s">
        <v>72</v>
      </c>
      <c r="K2281" s="1" t="s">
        <v>22</v>
      </c>
      <c r="L2281" t="s">
        <v>278</v>
      </c>
      <c r="M2281" t="s">
        <v>138</v>
      </c>
      <c r="N2281">
        <v>3</v>
      </c>
      <c r="O2281" t="s">
        <v>232</v>
      </c>
      <c r="P2281">
        <v>0</v>
      </c>
      <c r="Q2281" t="s">
        <v>464</v>
      </c>
      <c r="R2281" t="s">
        <v>234</v>
      </c>
      <c r="S2281" t="s">
        <v>258</v>
      </c>
      <c r="T2281" t="s">
        <v>260</v>
      </c>
      <c r="U2281" t="s">
        <v>443</v>
      </c>
    </row>
    <row r="2282" spans="1:21" x14ac:dyDescent="0.35">
      <c r="A2282" s="2" t="s">
        <v>53</v>
      </c>
      <c r="B2282" s="1" t="s">
        <v>133</v>
      </c>
      <c r="C2282" t="s">
        <v>507</v>
      </c>
      <c r="D2282" s="1" t="s">
        <v>137</v>
      </c>
      <c r="E2282" s="1" t="s">
        <v>14</v>
      </c>
      <c r="F2282" s="1" t="s">
        <v>26</v>
      </c>
      <c r="G2282" s="1" t="s">
        <v>215</v>
      </c>
      <c r="H2282" t="s">
        <v>16</v>
      </c>
      <c r="I2282" s="1" t="s">
        <v>326</v>
      </c>
      <c r="J2282" t="s">
        <v>17</v>
      </c>
      <c r="K2282" s="1" t="s">
        <v>22</v>
      </c>
      <c r="L2282" t="s">
        <v>278</v>
      </c>
      <c r="M2282" t="s">
        <v>139</v>
      </c>
      <c r="N2282">
        <v>1</v>
      </c>
      <c r="O2282" t="s">
        <v>232</v>
      </c>
      <c r="P2282">
        <v>0</v>
      </c>
      <c r="Q2282">
        <v>1</v>
      </c>
      <c r="R2282" t="s">
        <v>234</v>
      </c>
      <c r="S2282" t="s">
        <v>258</v>
      </c>
      <c r="T2282" t="s">
        <v>260</v>
      </c>
      <c r="U2282" t="s">
        <v>443</v>
      </c>
    </row>
    <row r="2283" spans="1:21" x14ac:dyDescent="0.35">
      <c r="A2283" s="2" t="s">
        <v>53</v>
      </c>
      <c r="B2283" s="1" t="s">
        <v>133</v>
      </c>
      <c r="C2283" t="s">
        <v>507</v>
      </c>
      <c r="D2283" s="1" t="s">
        <v>137</v>
      </c>
      <c r="E2283" s="1" t="s">
        <v>14</v>
      </c>
      <c r="F2283" s="1" t="s">
        <v>26</v>
      </c>
      <c r="G2283" s="1" t="s">
        <v>215</v>
      </c>
      <c r="H2283" t="s">
        <v>16</v>
      </c>
      <c r="I2283" s="1" t="s">
        <v>326</v>
      </c>
      <c r="J2283" t="s">
        <v>17</v>
      </c>
      <c r="K2283" s="1" t="s">
        <v>22</v>
      </c>
      <c r="L2283" t="s">
        <v>278</v>
      </c>
      <c r="M2283" t="s">
        <v>140</v>
      </c>
      <c r="N2283">
        <v>3</v>
      </c>
      <c r="O2283" t="s">
        <v>232</v>
      </c>
      <c r="P2283">
        <v>0</v>
      </c>
      <c r="Q2283">
        <v>1</v>
      </c>
      <c r="R2283" t="s">
        <v>234</v>
      </c>
      <c r="S2283" t="s">
        <v>258</v>
      </c>
      <c r="T2283" t="s">
        <v>260</v>
      </c>
      <c r="U2283" t="s">
        <v>443</v>
      </c>
    </row>
    <row r="2284" spans="1:21" x14ac:dyDescent="0.35">
      <c r="A2284" s="2" t="s">
        <v>53</v>
      </c>
      <c r="B2284" s="1" t="s">
        <v>133</v>
      </c>
      <c r="C2284" t="s">
        <v>507</v>
      </c>
      <c r="D2284" s="1" t="s">
        <v>137</v>
      </c>
      <c r="E2284" s="1" t="s">
        <v>14</v>
      </c>
      <c r="F2284" s="1" t="s">
        <v>26</v>
      </c>
      <c r="G2284" s="1" t="s">
        <v>215</v>
      </c>
      <c r="H2284" t="s">
        <v>16</v>
      </c>
      <c r="I2284" s="1" t="s">
        <v>326</v>
      </c>
      <c r="J2284" t="s">
        <v>17</v>
      </c>
      <c r="K2284" s="1" t="s">
        <v>22</v>
      </c>
      <c r="L2284" t="s">
        <v>278</v>
      </c>
      <c r="M2284" t="s">
        <v>140</v>
      </c>
      <c r="N2284">
        <v>1</v>
      </c>
      <c r="O2284" t="s">
        <v>232</v>
      </c>
      <c r="P2284">
        <v>1</v>
      </c>
      <c r="Q2284">
        <v>1</v>
      </c>
      <c r="R2284" t="s">
        <v>234</v>
      </c>
      <c r="S2284" t="s">
        <v>258</v>
      </c>
      <c r="T2284" t="s">
        <v>260</v>
      </c>
      <c r="U2284" t="s">
        <v>443</v>
      </c>
    </row>
    <row r="2285" spans="1:21" x14ac:dyDescent="0.35">
      <c r="A2285" s="2" t="s">
        <v>53</v>
      </c>
      <c r="B2285" s="1" t="s">
        <v>133</v>
      </c>
      <c r="C2285" t="s">
        <v>507</v>
      </c>
      <c r="D2285" s="1" t="s">
        <v>137</v>
      </c>
      <c r="E2285" s="1" t="s">
        <v>14</v>
      </c>
      <c r="F2285" s="1" t="s">
        <v>26</v>
      </c>
      <c r="G2285" s="1" t="s">
        <v>215</v>
      </c>
      <c r="H2285" t="s">
        <v>16</v>
      </c>
      <c r="I2285" s="1" t="s">
        <v>326</v>
      </c>
      <c r="J2285" t="s">
        <v>17</v>
      </c>
      <c r="K2285" s="1" t="s">
        <v>22</v>
      </c>
      <c r="L2285" t="s">
        <v>278</v>
      </c>
      <c r="M2285" t="s">
        <v>138</v>
      </c>
      <c r="N2285">
        <v>1</v>
      </c>
      <c r="O2285" t="s">
        <v>232</v>
      </c>
      <c r="P2285">
        <v>0</v>
      </c>
      <c r="Q2285">
        <v>1</v>
      </c>
      <c r="R2285" t="s">
        <v>234</v>
      </c>
      <c r="S2285" t="s">
        <v>258</v>
      </c>
      <c r="T2285" t="s">
        <v>260</v>
      </c>
      <c r="U2285" t="s">
        <v>443</v>
      </c>
    </row>
    <row r="2286" spans="1:21" x14ac:dyDescent="0.35">
      <c r="A2286" s="2" t="s">
        <v>53</v>
      </c>
      <c r="B2286" s="1" t="s">
        <v>133</v>
      </c>
      <c r="C2286" t="s">
        <v>507</v>
      </c>
      <c r="D2286" s="1" t="s">
        <v>137</v>
      </c>
      <c r="E2286" s="1" t="s">
        <v>14</v>
      </c>
      <c r="F2286" s="1" t="s">
        <v>26</v>
      </c>
      <c r="G2286" s="1" t="s">
        <v>215</v>
      </c>
      <c r="H2286" t="s">
        <v>16</v>
      </c>
      <c r="I2286" s="1" t="s">
        <v>326</v>
      </c>
      <c r="J2286" t="s">
        <v>17</v>
      </c>
      <c r="K2286" s="1" t="s">
        <v>22</v>
      </c>
      <c r="L2286" t="s">
        <v>363</v>
      </c>
      <c r="M2286" t="s">
        <v>139</v>
      </c>
      <c r="N2286">
        <v>1</v>
      </c>
      <c r="O2286" t="s">
        <v>232</v>
      </c>
      <c r="P2286">
        <v>1</v>
      </c>
      <c r="Q2286">
        <v>1</v>
      </c>
      <c r="R2286" t="s">
        <v>234</v>
      </c>
      <c r="S2286" t="s">
        <v>258</v>
      </c>
      <c r="T2286" t="s">
        <v>260</v>
      </c>
      <c r="U2286" t="s">
        <v>443</v>
      </c>
    </row>
    <row r="2287" spans="1:21" x14ac:dyDescent="0.35">
      <c r="A2287" s="2" t="s">
        <v>53</v>
      </c>
      <c r="B2287" s="1" t="s">
        <v>133</v>
      </c>
      <c r="C2287" t="s">
        <v>507</v>
      </c>
      <c r="D2287" s="1" t="s">
        <v>137</v>
      </c>
      <c r="E2287" s="1" t="s">
        <v>14</v>
      </c>
      <c r="F2287" s="1" t="s">
        <v>26</v>
      </c>
      <c r="G2287" s="1" t="s">
        <v>215</v>
      </c>
      <c r="H2287" t="s">
        <v>20</v>
      </c>
      <c r="I2287" s="1" t="s">
        <v>237</v>
      </c>
      <c r="J2287" t="s">
        <v>17</v>
      </c>
      <c r="K2287" s="1" t="s">
        <v>22</v>
      </c>
      <c r="L2287" t="s">
        <v>278</v>
      </c>
      <c r="M2287" t="s">
        <v>138</v>
      </c>
      <c r="N2287">
        <v>1</v>
      </c>
      <c r="O2287" t="s">
        <v>232</v>
      </c>
      <c r="P2287">
        <v>1</v>
      </c>
      <c r="Q2287">
        <v>1</v>
      </c>
      <c r="R2287" t="s">
        <v>234</v>
      </c>
      <c r="S2287" t="s">
        <v>258</v>
      </c>
      <c r="T2287" t="s">
        <v>260</v>
      </c>
      <c r="U2287" t="s">
        <v>443</v>
      </c>
    </row>
    <row r="2288" spans="1:21" x14ac:dyDescent="0.35">
      <c r="A2288" s="2" t="s">
        <v>53</v>
      </c>
      <c r="B2288" s="1" t="s">
        <v>133</v>
      </c>
      <c r="C2288" t="s">
        <v>507</v>
      </c>
      <c r="D2288" s="1" t="s">
        <v>137</v>
      </c>
      <c r="E2288" s="1" t="s">
        <v>14</v>
      </c>
      <c r="F2288" s="1" t="s">
        <v>26</v>
      </c>
      <c r="G2288" s="1" t="s">
        <v>215</v>
      </c>
      <c r="H2288" t="s">
        <v>20</v>
      </c>
      <c r="I2288" s="1" t="s">
        <v>135</v>
      </c>
      <c r="J2288" t="s">
        <v>72</v>
      </c>
      <c r="K2288" s="1" t="s">
        <v>22</v>
      </c>
      <c r="L2288" t="s">
        <v>278</v>
      </c>
      <c r="M2288" t="s">
        <v>139</v>
      </c>
      <c r="N2288">
        <v>1</v>
      </c>
      <c r="O2288" t="s">
        <v>232</v>
      </c>
      <c r="P2288">
        <v>0</v>
      </c>
      <c r="Q2288" t="s">
        <v>464</v>
      </c>
      <c r="R2288" t="s">
        <v>234</v>
      </c>
      <c r="S2288" t="s">
        <v>258</v>
      </c>
      <c r="T2288" t="s">
        <v>260</v>
      </c>
      <c r="U2288" t="s">
        <v>443</v>
      </c>
    </row>
    <row r="2289" spans="1:21" x14ac:dyDescent="0.35">
      <c r="A2289" s="2" t="s">
        <v>53</v>
      </c>
      <c r="B2289" s="1" t="s">
        <v>133</v>
      </c>
      <c r="C2289" t="s">
        <v>507</v>
      </c>
      <c r="D2289" s="1" t="s">
        <v>137</v>
      </c>
      <c r="E2289" s="1" t="s">
        <v>14</v>
      </c>
      <c r="F2289" s="1" t="s">
        <v>26</v>
      </c>
      <c r="G2289" s="1" t="s">
        <v>215</v>
      </c>
      <c r="H2289" t="s">
        <v>20</v>
      </c>
      <c r="I2289" s="1" t="s">
        <v>272</v>
      </c>
      <c r="J2289" t="s">
        <v>17</v>
      </c>
      <c r="K2289" s="1" t="s">
        <v>22</v>
      </c>
      <c r="L2289" t="s">
        <v>278</v>
      </c>
      <c r="M2289" t="s">
        <v>138</v>
      </c>
      <c r="N2289">
        <v>1</v>
      </c>
      <c r="O2289" t="s">
        <v>232</v>
      </c>
      <c r="P2289">
        <v>1</v>
      </c>
      <c r="Q2289">
        <v>1</v>
      </c>
      <c r="R2289" t="s">
        <v>234</v>
      </c>
      <c r="S2289" t="s">
        <v>258</v>
      </c>
      <c r="T2289" t="s">
        <v>260</v>
      </c>
      <c r="U2289" t="s">
        <v>443</v>
      </c>
    </row>
    <row r="2290" spans="1:21" x14ac:dyDescent="0.35">
      <c r="A2290" s="2" t="s">
        <v>53</v>
      </c>
      <c r="B2290" s="1" t="s">
        <v>133</v>
      </c>
      <c r="C2290" t="s">
        <v>507</v>
      </c>
      <c r="D2290" s="1" t="s">
        <v>137</v>
      </c>
      <c r="E2290" s="1" t="s">
        <v>14</v>
      </c>
      <c r="F2290" s="1" t="s">
        <v>26</v>
      </c>
      <c r="G2290" s="1" t="s">
        <v>215</v>
      </c>
      <c r="H2290" t="s">
        <v>20</v>
      </c>
      <c r="I2290" s="1" t="s">
        <v>326</v>
      </c>
      <c r="J2290" t="s">
        <v>17</v>
      </c>
      <c r="K2290" s="1" t="s">
        <v>22</v>
      </c>
      <c r="L2290" t="s">
        <v>278</v>
      </c>
      <c r="M2290" t="s">
        <v>140</v>
      </c>
      <c r="N2290">
        <v>1</v>
      </c>
      <c r="O2290" t="s">
        <v>232</v>
      </c>
      <c r="P2290">
        <v>0</v>
      </c>
      <c r="Q2290">
        <v>1</v>
      </c>
      <c r="R2290" t="s">
        <v>234</v>
      </c>
      <c r="S2290" t="s">
        <v>258</v>
      </c>
      <c r="T2290" t="s">
        <v>260</v>
      </c>
      <c r="U2290" t="s">
        <v>443</v>
      </c>
    </row>
    <row r="2291" spans="1:21" x14ac:dyDescent="0.35">
      <c r="A2291" s="2" t="s">
        <v>53</v>
      </c>
      <c r="B2291" s="1" t="s">
        <v>133</v>
      </c>
      <c r="C2291" t="s">
        <v>507</v>
      </c>
      <c r="D2291" s="1" t="s">
        <v>137</v>
      </c>
      <c r="E2291" s="1" t="s">
        <v>14</v>
      </c>
      <c r="F2291" s="1" t="s">
        <v>26</v>
      </c>
      <c r="G2291" s="1" t="s">
        <v>215</v>
      </c>
      <c r="H2291" t="s">
        <v>27</v>
      </c>
      <c r="I2291" s="1" t="s">
        <v>237</v>
      </c>
      <c r="J2291" t="s">
        <v>17</v>
      </c>
      <c r="K2291" s="1" t="s">
        <v>22</v>
      </c>
      <c r="L2291" t="s">
        <v>278</v>
      </c>
      <c r="M2291" t="s">
        <v>140</v>
      </c>
      <c r="N2291">
        <v>1</v>
      </c>
      <c r="O2291" t="s">
        <v>232</v>
      </c>
      <c r="P2291">
        <v>1</v>
      </c>
      <c r="Q2291">
        <v>1</v>
      </c>
      <c r="R2291" t="s">
        <v>234</v>
      </c>
      <c r="S2291" t="s">
        <v>258</v>
      </c>
      <c r="T2291" t="s">
        <v>260</v>
      </c>
      <c r="U2291" t="s">
        <v>443</v>
      </c>
    </row>
    <row r="2292" spans="1:21" x14ac:dyDescent="0.35">
      <c r="A2292" s="2" t="s">
        <v>53</v>
      </c>
      <c r="B2292" s="1" t="s">
        <v>133</v>
      </c>
      <c r="C2292" t="s">
        <v>507</v>
      </c>
      <c r="D2292" s="1" t="s">
        <v>137</v>
      </c>
      <c r="E2292" s="1" t="s">
        <v>14</v>
      </c>
      <c r="F2292" s="1" t="s">
        <v>26</v>
      </c>
      <c r="G2292" s="1" t="s">
        <v>215</v>
      </c>
      <c r="H2292" t="s">
        <v>27</v>
      </c>
      <c r="I2292" s="1" t="s">
        <v>272</v>
      </c>
      <c r="J2292" t="s">
        <v>17</v>
      </c>
      <c r="K2292" s="1" t="s">
        <v>22</v>
      </c>
      <c r="L2292" t="s">
        <v>278</v>
      </c>
      <c r="M2292" t="s">
        <v>140</v>
      </c>
      <c r="N2292">
        <v>1</v>
      </c>
      <c r="O2292" t="s">
        <v>232</v>
      </c>
      <c r="P2292">
        <v>1</v>
      </c>
      <c r="Q2292">
        <v>1</v>
      </c>
      <c r="R2292" t="s">
        <v>234</v>
      </c>
      <c r="S2292" t="s">
        <v>258</v>
      </c>
      <c r="T2292" t="s">
        <v>260</v>
      </c>
      <c r="U2292" t="s">
        <v>443</v>
      </c>
    </row>
    <row r="2293" spans="1:21" x14ac:dyDescent="0.35">
      <c r="A2293" s="2" t="s">
        <v>53</v>
      </c>
      <c r="B2293" s="1" t="s">
        <v>133</v>
      </c>
      <c r="C2293" t="s">
        <v>507</v>
      </c>
      <c r="D2293" s="1" t="s">
        <v>137</v>
      </c>
      <c r="E2293" s="1" t="s">
        <v>14</v>
      </c>
      <c r="F2293" s="1" t="s">
        <v>26</v>
      </c>
      <c r="G2293" s="1" t="s">
        <v>215</v>
      </c>
      <c r="H2293" t="s">
        <v>27</v>
      </c>
      <c r="I2293" s="1" t="s">
        <v>296</v>
      </c>
      <c r="J2293" t="s">
        <v>72</v>
      </c>
      <c r="K2293" s="1" t="s">
        <v>22</v>
      </c>
      <c r="L2293" t="s">
        <v>363</v>
      </c>
      <c r="M2293" t="s">
        <v>139</v>
      </c>
      <c r="N2293">
        <v>3</v>
      </c>
      <c r="O2293" t="s">
        <v>232</v>
      </c>
      <c r="P2293">
        <v>0</v>
      </c>
      <c r="Q2293" t="s">
        <v>464</v>
      </c>
      <c r="R2293" t="s">
        <v>234</v>
      </c>
      <c r="S2293" t="s">
        <v>258</v>
      </c>
      <c r="T2293" t="s">
        <v>259</v>
      </c>
      <c r="U2293" t="s">
        <v>443</v>
      </c>
    </row>
    <row r="2294" spans="1:21" x14ac:dyDescent="0.35">
      <c r="A2294" s="2" t="s">
        <v>53</v>
      </c>
      <c r="B2294" s="1" t="s">
        <v>133</v>
      </c>
      <c r="C2294" t="s">
        <v>507</v>
      </c>
      <c r="D2294" s="1" t="s">
        <v>137</v>
      </c>
      <c r="E2294" s="1" t="s">
        <v>14</v>
      </c>
      <c r="F2294" s="1" t="s">
        <v>26</v>
      </c>
      <c r="G2294" s="1" t="s">
        <v>215</v>
      </c>
      <c r="H2294" t="s">
        <v>74</v>
      </c>
      <c r="I2294" s="1" t="s">
        <v>296</v>
      </c>
      <c r="J2294" t="s">
        <v>72</v>
      </c>
      <c r="K2294" s="1" t="s">
        <v>22</v>
      </c>
      <c r="L2294" t="s">
        <v>363</v>
      </c>
      <c r="M2294" t="s">
        <v>139</v>
      </c>
      <c r="N2294">
        <v>1</v>
      </c>
      <c r="O2294" t="s">
        <v>232</v>
      </c>
      <c r="P2294">
        <v>0</v>
      </c>
      <c r="Q2294" t="s">
        <v>464</v>
      </c>
      <c r="R2294" t="s">
        <v>234</v>
      </c>
      <c r="S2294" t="s">
        <v>258</v>
      </c>
      <c r="T2294" t="s">
        <v>259</v>
      </c>
      <c r="U2294" t="s">
        <v>443</v>
      </c>
    </row>
    <row r="2295" spans="1:21" x14ac:dyDescent="0.35">
      <c r="A2295" s="2" t="s">
        <v>53</v>
      </c>
      <c r="B2295" s="1" t="s">
        <v>133</v>
      </c>
      <c r="C2295" t="s">
        <v>507</v>
      </c>
      <c r="D2295" s="1" t="s">
        <v>137</v>
      </c>
      <c r="E2295" s="1" t="s">
        <v>14</v>
      </c>
      <c r="F2295" s="1" t="s">
        <v>15</v>
      </c>
      <c r="G2295" s="1" t="s">
        <v>215</v>
      </c>
      <c r="H2295" t="s">
        <v>20</v>
      </c>
      <c r="I2295" s="1" t="s">
        <v>296</v>
      </c>
      <c r="J2295" t="s">
        <v>72</v>
      </c>
      <c r="K2295" s="1" t="s">
        <v>22</v>
      </c>
      <c r="L2295" t="s">
        <v>363</v>
      </c>
      <c r="M2295" t="s">
        <v>139</v>
      </c>
      <c r="N2295">
        <v>1</v>
      </c>
      <c r="O2295" t="s">
        <v>232</v>
      </c>
      <c r="P2295">
        <v>0</v>
      </c>
      <c r="Q2295" t="s">
        <v>464</v>
      </c>
      <c r="R2295" t="s">
        <v>234</v>
      </c>
      <c r="S2295" t="s">
        <v>258</v>
      </c>
      <c r="T2295" t="s">
        <v>259</v>
      </c>
      <c r="U2295" t="s">
        <v>443</v>
      </c>
    </row>
    <row r="2296" spans="1:21" x14ac:dyDescent="0.35">
      <c r="A2296" s="2" t="s">
        <v>53</v>
      </c>
      <c r="B2296" s="1" t="s">
        <v>133</v>
      </c>
      <c r="C2296" t="s">
        <v>507</v>
      </c>
      <c r="D2296" s="1" t="s">
        <v>137</v>
      </c>
      <c r="E2296" s="1" t="s">
        <v>14</v>
      </c>
      <c r="F2296" s="1" t="s">
        <v>29</v>
      </c>
      <c r="G2296" s="1" t="s">
        <v>29</v>
      </c>
      <c r="H2296" t="s">
        <v>16</v>
      </c>
      <c r="I2296" s="1" t="s">
        <v>237</v>
      </c>
      <c r="J2296" t="s">
        <v>17</v>
      </c>
      <c r="K2296" s="1" t="s">
        <v>22</v>
      </c>
      <c r="L2296" t="s">
        <v>278</v>
      </c>
      <c r="M2296" t="s">
        <v>138</v>
      </c>
      <c r="N2296">
        <v>1</v>
      </c>
      <c r="O2296" t="s">
        <v>232</v>
      </c>
      <c r="P2296">
        <v>1</v>
      </c>
      <c r="Q2296">
        <v>1</v>
      </c>
      <c r="R2296" t="s">
        <v>234</v>
      </c>
      <c r="S2296" t="s">
        <v>258</v>
      </c>
      <c r="T2296" t="s">
        <v>260</v>
      </c>
      <c r="U2296" t="s">
        <v>443</v>
      </c>
    </row>
    <row r="2297" spans="1:21" x14ac:dyDescent="0.35">
      <c r="A2297" s="2" t="s">
        <v>53</v>
      </c>
      <c r="B2297" s="1" t="s">
        <v>133</v>
      </c>
      <c r="C2297" t="s">
        <v>507</v>
      </c>
      <c r="D2297" s="1" t="s">
        <v>137</v>
      </c>
      <c r="E2297" s="1" t="s">
        <v>14</v>
      </c>
      <c r="F2297" s="1" t="s">
        <v>29</v>
      </c>
      <c r="G2297" s="1" t="s">
        <v>29</v>
      </c>
      <c r="H2297" t="s">
        <v>16</v>
      </c>
      <c r="I2297" s="1" t="s">
        <v>135</v>
      </c>
      <c r="J2297" t="s">
        <v>72</v>
      </c>
      <c r="K2297" s="1" t="s">
        <v>22</v>
      </c>
      <c r="L2297" t="s">
        <v>278</v>
      </c>
      <c r="M2297" t="s">
        <v>79</v>
      </c>
      <c r="N2297">
        <v>1</v>
      </c>
      <c r="O2297" t="s">
        <v>232</v>
      </c>
      <c r="P2297">
        <v>0</v>
      </c>
      <c r="Q2297" t="s">
        <v>464</v>
      </c>
      <c r="R2297" t="s">
        <v>234</v>
      </c>
      <c r="S2297" t="s">
        <v>258</v>
      </c>
      <c r="T2297" t="s">
        <v>260</v>
      </c>
      <c r="U2297" t="s">
        <v>443</v>
      </c>
    </row>
    <row r="2298" spans="1:21" x14ac:dyDescent="0.35">
      <c r="A2298" s="2" t="s">
        <v>53</v>
      </c>
      <c r="B2298" s="1" t="s">
        <v>133</v>
      </c>
      <c r="C2298" t="s">
        <v>507</v>
      </c>
      <c r="D2298" s="1" t="s">
        <v>137</v>
      </c>
      <c r="E2298" s="1" t="s">
        <v>14</v>
      </c>
      <c r="F2298" s="1" t="s">
        <v>29</v>
      </c>
      <c r="G2298" s="1" t="s">
        <v>29</v>
      </c>
      <c r="H2298" t="s">
        <v>16</v>
      </c>
      <c r="I2298" s="1" t="s">
        <v>272</v>
      </c>
      <c r="J2298" t="s">
        <v>17</v>
      </c>
      <c r="K2298" s="1" t="s">
        <v>22</v>
      </c>
      <c r="L2298" t="s">
        <v>278</v>
      </c>
      <c r="M2298" t="s">
        <v>138</v>
      </c>
      <c r="N2298">
        <v>1</v>
      </c>
      <c r="O2298" t="s">
        <v>232</v>
      </c>
      <c r="P2298">
        <v>1</v>
      </c>
      <c r="Q2298">
        <v>1</v>
      </c>
      <c r="R2298" t="s">
        <v>234</v>
      </c>
      <c r="S2298" t="s">
        <v>258</v>
      </c>
      <c r="T2298" t="s">
        <v>260</v>
      </c>
      <c r="U2298" t="s">
        <v>443</v>
      </c>
    </row>
    <row r="2299" spans="1:21" x14ac:dyDescent="0.35">
      <c r="A2299" s="2" t="s">
        <v>53</v>
      </c>
      <c r="B2299" s="1" t="s">
        <v>133</v>
      </c>
      <c r="C2299" t="s">
        <v>507</v>
      </c>
      <c r="D2299" s="1" t="s">
        <v>137</v>
      </c>
      <c r="E2299" s="1" t="s">
        <v>14</v>
      </c>
      <c r="F2299" s="1" t="s">
        <v>29</v>
      </c>
      <c r="G2299" s="1" t="s">
        <v>29</v>
      </c>
      <c r="H2299" t="s">
        <v>16</v>
      </c>
      <c r="I2299" s="1" t="s">
        <v>326</v>
      </c>
      <c r="J2299" t="s">
        <v>17</v>
      </c>
      <c r="K2299" s="1" t="s">
        <v>22</v>
      </c>
      <c r="L2299" t="s">
        <v>278</v>
      </c>
      <c r="M2299" t="s">
        <v>140</v>
      </c>
      <c r="N2299">
        <v>1</v>
      </c>
      <c r="O2299" t="s">
        <v>232</v>
      </c>
      <c r="P2299">
        <v>0</v>
      </c>
      <c r="Q2299">
        <v>1</v>
      </c>
      <c r="R2299" t="s">
        <v>234</v>
      </c>
      <c r="S2299" t="s">
        <v>258</v>
      </c>
      <c r="T2299" t="s">
        <v>260</v>
      </c>
      <c r="U2299" t="s">
        <v>443</v>
      </c>
    </row>
    <row r="2300" spans="1:21" x14ac:dyDescent="0.35">
      <c r="A2300" s="2" t="s">
        <v>53</v>
      </c>
      <c r="B2300" s="1" t="s">
        <v>133</v>
      </c>
      <c r="C2300" t="s">
        <v>507</v>
      </c>
      <c r="D2300" s="1" t="s">
        <v>137</v>
      </c>
      <c r="E2300" s="1" t="s">
        <v>14</v>
      </c>
      <c r="F2300" s="1" t="s">
        <v>29</v>
      </c>
      <c r="G2300" s="1" t="s">
        <v>29</v>
      </c>
      <c r="H2300" t="s">
        <v>16</v>
      </c>
      <c r="I2300" s="1" t="s">
        <v>326</v>
      </c>
      <c r="J2300" t="s">
        <v>17</v>
      </c>
      <c r="K2300" s="1" t="s">
        <v>22</v>
      </c>
      <c r="L2300" t="s">
        <v>278</v>
      </c>
      <c r="M2300" t="s">
        <v>138</v>
      </c>
      <c r="N2300">
        <v>1</v>
      </c>
      <c r="O2300" t="s">
        <v>232</v>
      </c>
      <c r="P2300">
        <v>0</v>
      </c>
      <c r="Q2300">
        <v>1</v>
      </c>
      <c r="R2300" t="s">
        <v>234</v>
      </c>
      <c r="S2300" t="s">
        <v>258</v>
      </c>
      <c r="T2300" t="s">
        <v>260</v>
      </c>
      <c r="U2300" t="s">
        <v>443</v>
      </c>
    </row>
    <row r="2301" spans="1:21" x14ac:dyDescent="0.35">
      <c r="A2301" s="2" t="s">
        <v>53</v>
      </c>
      <c r="B2301" s="1" t="s">
        <v>133</v>
      </c>
      <c r="C2301" t="s">
        <v>507</v>
      </c>
      <c r="D2301" s="1" t="s">
        <v>137</v>
      </c>
      <c r="E2301" s="1" t="s">
        <v>14</v>
      </c>
      <c r="F2301" s="1" t="s">
        <v>29</v>
      </c>
      <c r="G2301" s="1" t="s">
        <v>29</v>
      </c>
      <c r="H2301" t="s">
        <v>20</v>
      </c>
      <c r="I2301" s="1" t="s">
        <v>135</v>
      </c>
      <c r="J2301" t="s">
        <v>72</v>
      </c>
      <c r="K2301" s="1" t="s">
        <v>22</v>
      </c>
      <c r="L2301" t="s">
        <v>363</v>
      </c>
      <c r="M2301" t="s">
        <v>79</v>
      </c>
      <c r="N2301">
        <v>1</v>
      </c>
      <c r="O2301" t="s">
        <v>232</v>
      </c>
      <c r="P2301">
        <v>1</v>
      </c>
      <c r="Q2301" t="s">
        <v>464</v>
      </c>
      <c r="R2301" t="s">
        <v>234</v>
      </c>
      <c r="S2301" t="s">
        <v>258</v>
      </c>
      <c r="T2301" t="s">
        <v>260</v>
      </c>
      <c r="U2301" t="s">
        <v>443</v>
      </c>
    </row>
    <row r="2302" spans="1:21" x14ac:dyDescent="0.35">
      <c r="A2302" s="2" t="s">
        <v>53</v>
      </c>
      <c r="B2302" s="1" t="s">
        <v>133</v>
      </c>
      <c r="C2302" t="s">
        <v>507</v>
      </c>
      <c r="D2302" s="1" t="s">
        <v>137</v>
      </c>
      <c r="E2302" s="1" t="s">
        <v>14</v>
      </c>
      <c r="F2302" s="1" t="s">
        <v>29</v>
      </c>
      <c r="G2302" s="1" t="s">
        <v>29</v>
      </c>
      <c r="H2302" t="s">
        <v>20</v>
      </c>
      <c r="I2302" s="1" t="s">
        <v>296</v>
      </c>
      <c r="J2302" t="s">
        <v>72</v>
      </c>
      <c r="K2302" s="1" t="s">
        <v>64</v>
      </c>
      <c r="L2302" t="s">
        <v>363</v>
      </c>
      <c r="M2302" t="s">
        <v>64</v>
      </c>
      <c r="N2302">
        <v>1</v>
      </c>
      <c r="O2302" t="s">
        <v>232</v>
      </c>
      <c r="P2302">
        <v>1</v>
      </c>
      <c r="Q2302" t="s">
        <v>464</v>
      </c>
      <c r="R2302" t="s">
        <v>234</v>
      </c>
      <c r="S2302" t="s">
        <v>258</v>
      </c>
      <c r="T2302" t="s">
        <v>259</v>
      </c>
      <c r="U2302" t="s">
        <v>443</v>
      </c>
    </row>
    <row r="2303" spans="1:21" x14ac:dyDescent="0.35">
      <c r="A2303" s="2" t="s">
        <v>53</v>
      </c>
      <c r="B2303" s="1" t="s">
        <v>133</v>
      </c>
      <c r="C2303" t="s">
        <v>507</v>
      </c>
      <c r="D2303" s="1" t="s">
        <v>137</v>
      </c>
      <c r="E2303" s="1" t="s">
        <v>14</v>
      </c>
      <c r="F2303" s="1" t="s">
        <v>21</v>
      </c>
      <c r="G2303" s="1" t="s">
        <v>29</v>
      </c>
      <c r="H2303" t="s">
        <v>52</v>
      </c>
      <c r="I2303" s="1" t="s">
        <v>370</v>
      </c>
      <c r="J2303" t="s">
        <v>17</v>
      </c>
      <c r="K2303" s="1" t="s">
        <v>22</v>
      </c>
      <c r="L2303" t="s">
        <v>278</v>
      </c>
      <c r="M2303" t="s">
        <v>138</v>
      </c>
      <c r="N2303">
        <v>1</v>
      </c>
      <c r="O2303" t="s">
        <v>232</v>
      </c>
      <c r="P2303">
        <v>0</v>
      </c>
      <c r="Q2303">
        <v>1</v>
      </c>
      <c r="R2303" t="s">
        <v>234</v>
      </c>
      <c r="S2303" t="s">
        <v>258</v>
      </c>
      <c r="T2303" t="s">
        <v>260</v>
      </c>
      <c r="U2303" t="s">
        <v>443</v>
      </c>
    </row>
    <row r="2304" spans="1:21" x14ac:dyDescent="0.35">
      <c r="A2304" s="2" t="s">
        <v>53</v>
      </c>
      <c r="B2304" s="1" t="s">
        <v>133</v>
      </c>
      <c r="C2304" t="s">
        <v>507</v>
      </c>
      <c r="D2304" s="1" t="s">
        <v>137</v>
      </c>
      <c r="E2304" s="1" t="s">
        <v>14</v>
      </c>
      <c r="F2304" s="1" t="s">
        <v>21</v>
      </c>
      <c r="G2304" s="1" t="s">
        <v>29</v>
      </c>
      <c r="H2304" t="s">
        <v>52</v>
      </c>
      <c r="I2304" s="1" t="s">
        <v>135</v>
      </c>
      <c r="J2304" t="s">
        <v>72</v>
      </c>
      <c r="K2304" s="1" t="s">
        <v>22</v>
      </c>
      <c r="L2304" t="s">
        <v>278</v>
      </c>
      <c r="M2304" t="s">
        <v>138</v>
      </c>
      <c r="N2304">
        <v>1</v>
      </c>
      <c r="O2304" t="s">
        <v>232</v>
      </c>
      <c r="P2304">
        <v>0</v>
      </c>
      <c r="Q2304" t="s">
        <v>464</v>
      </c>
      <c r="R2304" t="s">
        <v>234</v>
      </c>
      <c r="S2304" t="s">
        <v>258</v>
      </c>
      <c r="T2304" t="s">
        <v>260</v>
      </c>
      <c r="U2304" t="s">
        <v>443</v>
      </c>
    </row>
    <row r="2305" spans="1:21" x14ac:dyDescent="0.35">
      <c r="A2305" s="2" t="s">
        <v>53</v>
      </c>
      <c r="B2305" s="1" t="s">
        <v>133</v>
      </c>
      <c r="C2305" t="s">
        <v>507</v>
      </c>
      <c r="D2305" s="1" t="s">
        <v>137</v>
      </c>
      <c r="E2305" s="1" t="s">
        <v>14</v>
      </c>
      <c r="F2305" s="1" t="s">
        <v>21</v>
      </c>
      <c r="G2305" s="1" t="s">
        <v>29</v>
      </c>
      <c r="H2305" t="s">
        <v>52</v>
      </c>
      <c r="I2305" s="1" t="s">
        <v>135</v>
      </c>
      <c r="J2305" t="s">
        <v>72</v>
      </c>
      <c r="K2305" s="1" t="s">
        <v>22</v>
      </c>
      <c r="L2305" t="s">
        <v>278</v>
      </c>
      <c r="M2305" t="s">
        <v>138</v>
      </c>
      <c r="N2305">
        <v>1</v>
      </c>
      <c r="O2305" t="s">
        <v>232</v>
      </c>
      <c r="P2305">
        <v>1</v>
      </c>
      <c r="Q2305" t="s">
        <v>464</v>
      </c>
      <c r="R2305" t="s">
        <v>234</v>
      </c>
      <c r="S2305" t="s">
        <v>258</v>
      </c>
      <c r="T2305" t="s">
        <v>260</v>
      </c>
      <c r="U2305" t="s">
        <v>443</v>
      </c>
    </row>
    <row r="2306" spans="1:21" x14ac:dyDescent="0.35">
      <c r="A2306" s="2" t="s">
        <v>53</v>
      </c>
      <c r="B2306" s="1" t="s">
        <v>133</v>
      </c>
      <c r="C2306" t="s">
        <v>507</v>
      </c>
      <c r="D2306" s="1" t="s">
        <v>137</v>
      </c>
      <c r="E2306" s="1" t="s">
        <v>14</v>
      </c>
      <c r="F2306" s="1" t="s">
        <v>21</v>
      </c>
      <c r="G2306" s="1" t="s">
        <v>29</v>
      </c>
      <c r="H2306" t="s">
        <v>52</v>
      </c>
      <c r="I2306" s="1" t="s">
        <v>326</v>
      </c>
      <c r="J2306" t="s">
        <v>17</v>
      </c>
      <c r="K2306" s="1" t="s">
        <v>22</v>
      </c>
      <c r="L2306" t="s">
        <v>278</v>
      </c>
      <c r="M2306" t="s">
        <v>138</v>
      </c>
      <c r="N2306">
        <v>1</v>
      </c>
      <c r="O2306" t="s">
        <v>232</v>
      </c>
      <c r="P2306">
        <v>0</v>
      </c>
      <c r="Q2306">
        <v>1</v>
      </c>
      <c r="R2306" t="s">
        <v>234</v>
      </c>
      <c r="S2306" t="s">
        <v>258</v>
      </c>
      <c r="T2306" t="s">
        <v>260</v>
      </c>
      <c r="U2306" t="s">
        <v>443</v>
      </c>
    </row>
    <row r="2307" spans="1:21" x14ac:dyDescent="0.35">
      <c r="A2307" s="2" t="s">
        <v>53</v>
      </c>
      <c r="B2307" s="1" t="s">
        <v>133</v>
      </c>
      <c r="C2307" t="s">
        <v>507</v>
      </c>
      <c r="D2307" s="1" t="s">
        <v>137</v>
      </c>
      <c r="E2307" s="1" t="s">
        <v>14</v>
      </c>
      <c r="F2307" s="1" t="s">
        <v>21</v>
      </c>
      <c r="G2307" s="1" t="s">
        <v>29</v>
      </c>
      <c r="H2307" t="s">
        <v>16</v>
      </c>
      <c r="I2307" s="1" t="s">
        <v>370</v>
      </c>
      <c r="J2307" t="s">
        <v>17</v>
      </c>
      <c r="K2307" s="1" t="s">
        <v>22</v>
      </c>
      <c r="L2307" t="s">
        <v>278</v>
      </c>
      <c r="M2307" t="s">
        <v>138</v>
      </c>
      <c r="N2307">
        <v>1</v>
      </c>
      <c r="O2307" t="s">
        <v>232</v>
      </c>
      <c r="P2307">
        <v>0</v>
      </c>
      <c r="Q2307">
        <v>1</v>
      </c>
      <c r="R2307" t="s">
        <v>234</v>
      </c>
      <c r="S2307" t="s">
        <v>258</v>
      </c>
      <c r="T2307" t="s">
        <v>260</v>
      </c>
      <c r="U2307" t="s">
        <v>443</v>
      </c>
    </row>
    <row r="2308" spans="1:21" x14ac:dyDescent="0.35">
      <c r="A2308" s="2" t="s">
        <v>53</v>
      </c>
      <c r="B2308" s="1" t="s">
        <v>133</v>
      </c>
      <c r="C2308" t="s">
        <v>507</v>
      </c>
      <c r="D2308" s="1" t="s">
        <v>137</v>
      </c>
      <c r="E2308" s="1" t="s">
        <v>14</v>
      </c>
      <c r="F2308" s="1" t="s">
        <v>21</v>
      </c>
      <c r="G2308" s="1" t="s">
        <v>29</v>
      </c>
      <c r="H2308" t="s">
        <v>16</v>
      </c>
      <c r="I2308" s="1" t="s">
        <v>237</v>
      </c>
      <c r="J2308" t="s">
        <v>17</v>
      </c>
      <c r="K2308" s="1" t="s">
        <v>22</v>
      </c>
      <c r="L2308" t="s">
        <v>278</v>
      </c>
      <c r="M2308" t="s">
        <v>79</v>
      </c>
      <c r="N2308">
        <v>1</v>
      </c>
      <c r="O2308" t="s">
        <v>232</v>
      </c>
      <c r="P2308">
        <v>1</v>
      </c>
      <c r="Q2308">
        <v>1</v>
      </c>
      <c r="R2308" t="s">
        <v>234</v>
      </c>
      <c r="S2308" t="s">
        <v>258</v>
      </c>
      <c r="T2308" t="s">
        <v>260</v>
      </c>
      <c r="U2308" t="s">
        <v>443</v>
      </c>
    </row>
    <row r="2309" spans="1:21" x14ac:dyDescent="0.35">
      <c r="A2309" s="2" t="s">
        <v>53</v>
      </c>
      <c r="B2309" s="1" t="s">
        <v>133</v>
      </c>
      <c r="C2309" t="s">
        <v>507</v>
      </c>
      <c r="D2309" s="1" t="s">
        <v>137</v>
      </c>
      <c r="E2309" s="1" t="s">
        <v>14</v>
      </c>
      <c r="F2309" s="1" t="s">
        <v>21</v>
      </c>
      <c r="G2309" s="1" t="s">
        <v>29</v>
      </c>
      <c r="H2309" t="s">
        <v>16</v>
      </c>
      <c r="I2309" s="1" t="s">
        <v>237</v>
      </c>
      <c r="J2309" t="s">
        <v>17</v>
      </c>
      <c r="K2309" s="1" t="s">
        <v>22</v>
      </c>
      <c r="L2309" t="s">
        <v>278</v>
      </c>
      <c r="M2309" t="s">
        <v>140</v>
      </c>
      <c r="N2309">
        <v>1</v>
      </c>
      <c r="O2309" t="s">
        <v>232</v>
      </c>
      <c r="P2309">
        <v>0</v>
      </c>
      <c r="Q2309">
        <v>1</v>
      </c>
      <c r="R2309" t="s">
        <v>234</v>
      </c>
      <c r="S2309" t="s">
        <v>258</v>
      </c>
      <c r="T2309" t="s">
        <v>260</v>
      </c>
      <c r="U2309" t="s">
        <v>443</v>
      </c>
    </row>
    <row r="2310" spans="1:21" x14ac:dyDescent="0.35">
      <c r="A2310" s="2" t="s">
        <v>53</v>
      </c>
      <c r="B2310" s="1" t="s">
        <v>133</v>
      </c>
      <c r="C2310" t="s">
        <v>507</v>
      </c>
      <c r="D2310" s="1" t="s">
        <v>137</v>
      </c>
      <c r="E2310" s="1" t="s">
        <v>14</v>
      </c>
      <c r="F2310" s="1" t="s">
        <v>21</v>
      </c>
      <c r="G2310" s="1" t="s">
        <v>29</v>
      </c>
      <c r="H2310" t="s">
        <v>16</v>
      </c>
      <c r="I2310" s="1" t="s">
        <v>237</v>
      </c>
      <c r="J2310" t="s">
        <v>17</v>
      </c>
      <c r="K2310" s="1" t="s">
        <v>22</v>
      </c>
      <c r="L2310" t="s">
        <v>278</v>
      </c>
      <c r="M2310" t="s">
        <v>140</v>
      </c>
      <c r="N2310">
        <v>1</v>
      </c>
      <c r="O2310" t="s">
        <v>232</v>
      </c>
      <c r="P2310">
        <v>1</v>
      </c>
      <c r="Q2310">
        <v>1</v>
      </c>
      <c r="R2310" t="s">
        <v>234</v>
      </c>
      <c r="S2310" t="s">
        <v>258</v>
      </c>
      <c r="T2310" t="s">
        <v>260</v>
      </c>
      <c r="U2310" t="s">
        <v>443</v>
      </c>
    </row>
    <row r="2311" spans="1:21" x14ac:dyDescent="0.35">
      <c r="A2311" s="2" t="s">
        <v>53</v>
      </c>
      <c r="B2311" s="1" t="s">
        <v>133</v>
      </c>
      <c r="C2311" t="s">
        <v>507</v>
      </c>
      <c r="D2311" s="1" t="s">
        <v>137</v>
      </c>
      <c r="E2311" s="1" t="s">
        <v>14</v>
      </c>
      <c r="F2311" s="1" t="s">
        <v>21</v>
      </c>
      <c r="G2311" s="1" t="s">
        <v>29</v>
      </c>
      <c r="H2311" t="s">
        <v>16</v>
      </c>
      <c r="I2311" s="1" t="s">
        <v>237</v>
      </c>
      <c r="J2311" t="s">
        <v>17</v>
      </c>
      <c r="K2311" s="1" t="s">
        <v>22</v>
      </c>
      <c r="L2311" t="s">
        <v>278</v>
      </c>
      <c r="M2311" t="s">
        <v>138</v>
      </c>
      <c r="N2311">
        <v>1</v>
      </c>
      <c r="O2311" t="s">
        <v>232</v>
      </c>
      <c r="P2311">
        <v>1</v>
      </c>
      <c r="Q2311">
        <v>1</v>
      </c>
      <c r="R2311" t="s">
        <v>234</v>
      </c>
      <c r="S2311" t="s">
        <v>258</v>
      </c>
      <c r="T2311" t="s">
        <v>260</v>
      </c>
      <c r="U2311" t="s">
        <v>443</v>
      </c>
    </row>
    <row r="2312" spans="1:21" x14ac:dyDescent="0.35">
      <c r="A2312" s="2" t="s">
        <v>53</v>
      </c>
      <c r="B2312" s="1" t="s">
        <v>133</v>
      </c>
      <c r="C2312" t="s">
        <v>507</v>
      </c>
      <c r="D2312" s="1" t="s">
        <v>137</v>
      </c>
      <c r="E2312" s="1" t="s">
        <v>14</v>
      </c>
      <c r="F2312" s="1" t="s">
        <v>21</v>
      </c>
      <c r="G2312" s="1" t="s">
        <v>29</v>
      </c>
      <c r="H2312" t="s">
        <v>16</v>
      </c>
      <c r="I2312" s="1" t="s">
        <v>135</v>
      </c>
      <c r="J2312" t="s">
        <v>72</v>
      </c>
      <c r="K2312" s="1" t="s">
        <v>22</v>
      </c>
      <c r="L2312" t="s">
        <v>363</v>
      </c>
      <c r="M2312" t="s">
        <v>138</v>
      </c>
      <c r="N2312">
        <v>1</v>
      </c>
      <c r="O2312" t="s">
        <v>232</v>
      </c>
      <c r="P2312">
        <v>0</v>
      </c>
      <c r="Q2312" t="s">
        <v>464</v>
      </c>
      <c r="R2312" t="s">
        <v>234</v>
      </c>
      <c r="S2312" t="s">
        <v>258</v>
      </c>
      <c r="T2312" t="s">
        <v>260</v>
      </c>
      <c r="U2312" t="s">
        <v>443</v>
      </c>
    </row>
    <row r="2313" spans="1:21" x14ac:dyDescent="0.35">
      <c r="A2313" s="2" t="s">
        <v>53</v>
      </c>
      <c r="B2313" s="1" t="s">
        <v>133</v>
      </c>
      <c r="C2313" t="s">
        <v>507</v>
      </c>
      <c r="D2313" s="1" t="s">
        <v>137</v>
      </c>
      <c r="E2313" s="1" t="s">
        <v>14</v>
      </c>
      <c r="F2313" s="1" t="s">
        <v>21</v>
      </c>
      <c r="G2313" s="1" t="s">
        <v>29</v>
      </c>
      <c r="H2313" t="s">
        <v>16</v>
      </c>
      <c r="I2313" s="1" t="s">
        <v>272</v>
      </c>
      <c r="J2313" t="s">
        <v>17</v>
      </c>
      <c r="K2313" s="1" t="s">
        <v>22</v>
      </c>
      <c r="L2313" t="s">
        <v>278</v>
      </c>
      <c r="M2313" t="s">
        <v>79</v>
      </c>
      <c r="N2313">
        <v>1</v>
      </c>
      <c r="O2313" t="s">
        <v>232</v>
      </c>
      <c r="P2313">
        <v>1</v>
      </c>
      <c r="Q2313">
        <v>1</v>
      </c>
      <c r="R2313" t="s">
        <v>234</v>
      </c>
      <c r="S2313" t="s">
        <v>258</v>
      </c>
      <c r="T2313" t="s">
        <v>260</v>
      </c>
      <c r="U2313" t="s">
        <v>443</v>
      </c>
    </row>
    <row r="2314" spans="1:21" x14ac:dyDescent="0.35">
      <c r="A2314" s="2" t="s">
        <v>53</v>
      </c>
      <c r="B2314" s="1" t="s">
        <v>133</v>
      </c>
      <c r="C2314" t="s">
        <v>507</v>
      </c>
      <c r="D2314" s="1" t="s">
        <v>137</v>
      </c>
      <c r="E2314" s="1" t="s">
        <v>14</v>
      </c>
      <c r="F2314" s="1" t="s">
        <v>21</v>
      </c>
      <c r="G2314" s="1" t="s">
        <v>29</v>
      </c>
      <c r="H2314" t="s">
        <v>16</v>
      </c>
      <c r="I2314" s="1" t="s">
        <v>272</v>
      </c>
      <c r="J2314" t="s">
        <v>17</v>
      </c>
      <c r="K2314" s="1" t="s">
        <v>22</v>
      </c>
      <c r="L2314" t="s">
        <v>278</v>
      </c>
      <c r="M2314" t="s">
        <v>140</v>
      </c>
      <c r="N2314">
        <v>1</v>
      </c>
      <c r="O2314" t="s">
        <v>232</v>
      </c>
      <c r="P2314">
        <v>0</v>
      </c>
      <c r="Q2314">
        <v>1</v>
      </c>
      <c r="R2314" t="s">
        <v>234</v>
      </c>
      <c r="S2314" t="s">
        <v>258</v>
      </c>
      <c r="T2314" t="s">
        <v>260</v>
      </c>
      <c r="U2314" t="s">
        <v>443</v>
      </c>
    </row>
    <row r="2315" spans="1:21" x14ac:dyDescent="0.35">
      <c r="A2315" s="2" t="s">
        <v>53</v>
      </c>
      <c r="B2315" s="1" t="s">
        <v>133</v>
      </c>
      <c r="C2315" t="s">
        <v>507</v>
      </c>
      <c r="D2315" s="1" t="s">
        <v>137</v>
      </c>
      <c r="E2315" s="1" t="s">
        <v>14</v>
      </c>
      <c r="F2315" s="1" t="s">
        <v>21</v>
      </c>
      <c r="G2315" s="1" t="s">
        <v>29</v>
      </c>
      <c r="H2315" t="s">
        <v>16</v>
      </c>
      <c r="I2315" s="1" t="s">
        <v>272</v>
      </c>
      <c r="J2315" t="s">
        <v>17</v>
      </c>
      <c r="K2315" s="1" t="s">
        <v>22</v>
      </c>
      <c r="L2315" t="s">
        <v>278</v>
      </c>
      <c r="M2315" t="s">
        <v>140</v>
      </c>
      <c r="N2315">
        <v>1</v>
      </c>
      <c r="O2315" t="s">
        <v>232</v>
      </c>
      <c r="P2315">
        <v>1</v>
      </c>
      <c r="Q2315">
        <v>1</v>
      </c>
      <c r="R2315" t="s">
        <v>234</v>
      </c>
      <c r="S2315" t="s">
        <v>258</v>
      </c>
      <c r="T2315" t="s">
        <v>260</v>
      </c>
      <c r="U2315" t="s">
        <v>443</v>
      </c>
    </row>
    <row r="2316" spans="1:21" x14ac:dyDescent="0.35">
      <c r="A2316" s="2" t="s">
        <v>53</v>
      </c>
      <c r="B2316" s="1" t="s">
        <v>133</v>
      </c>
      <c r="C2316" t="s">
        <v>507</v>
      </c>
      <c r="D2316" s="1" t="s">
        <v>137</v>
      </c>
      <c r="E2316" s="1" t="s">
        <v>14</v>
      </c>
      <c r="F2316" s="1" t="s">
        <v>21</v>
      </c>
      <c r="G2316" s="1" t="s">
        <v>29</v>
      </c>
      <c r="H2316" t="s">
        <v>16</v>
      </c>
      <c r="I2316" s="1" t="s">
        <v>272</v>
      </c>
      <c r="J2316" t="s">
        <v>17</v>
      </c>
      <c r="K2316" s="1" t="s">
        <v>22</v>
      </c>
      <c r="L2316" t="s">
        <v>278</v>
      </c>
      <c r="M2316" t="s">
        <v>138</v>
      </c>
      <c r="N2316">
        <v>1</v>
      </c>
      <c r="O2316" t="s">
        <v>232</v>
      </c>
      <c r="P2316">
        <v>1</v>
      </c>
      <c r="Q2316">
        <v>1</v>
      </c>
      <c r="R2316" t="s">
        <v>234</v>
      </c>
      <c r="S2316" t="s">
        <v>258</v>
      </c>
      <c r="T2316" t="s">
        <v>260</v>
      </c>
      <c r="U2316" t="s">
        <v>443</v>
      </c>
    </row>
    <row r="2317" spans="1:21" x14ac:dyDescent="0.35">
      <c r="A2317" s="2" t="s">
        <v>53</v>
      </c>
      <c r="B2317" s="1" t="s">
        <v>133</v>
      </c>
      <c r="C2317" t="s">
        <v>507</v>
      </c>
      <c r="D2317" s="1" t="s">
        <v>137</v>
      </c>
      <c r="E2317" s="1" t="s">
        <v>14</v>
      </c>
      <c r="F2317" s="1" t="s">
        <v>21</v>
      </c>
      <c r="G2317" s="1" t="s">
        <v>29</v>
      </c>
      <c r="H2317" t="s">
        <v>16</v>
      </c>
      <c r="I2317" s="1" t="s">
        <v>326</v>
      </c>
      <c r="J2317" t="s">
        <v>17</v>
      </c>
      <c r="K2317" s="1" t="s">
        <v>22</v>
      </c>
      <c r="L2317" t="s">
        <v>278</v>
      </c>
      <c r="M2317" t="s">
        <v>138</v>
      </c>
      <c r="N2317">
        <v>1</v>
      </c>
      <c r="O2317" t="s">
        <v>232</v>
      </c>
      <c r="P2317">
        <v>0</v>
      </c>
      <c r="Q2317">
        <v>1</v>
      </c>
      <c r="R2317" t="s">
        <v>234</v>
      </c>
      <c r="S2317" t="s">
        <v>258</v>
      </c>
      <c r="T2317" t="s">
        <v>260</v>
      </c>
      <c r="U2317" t="s">
        <v>443</v>
      </c>
    </row>
    <row r="2318" spans="1:21" x14ac:dyDescent="0.35">
      <c r="A2318" s="2" t="s">
        <v>53</v>
      </c>
      <c r="B2318" s="1" t="s">
        <v>133</v>
      </c>
      <c r="C2318" t="s">
        <v>507</v>
      </c>
      <c r="D2318" s="1" t="s">
        <v>137</v>
      </c>
      <c r="E2318" s="1" t="s">
        <v>14</v>
      </c>
      <c r="F2318" s="1" t="s">
        <v>21</v>
      </c>
      <c r="G2318" s="1" t="s">
        <v>29</v>
      </c>
      <c r="H2318" t="s">
        <v>20</v>
      </c>
      <c r="I2318" s="1" t="s">
        <v>370</v>
      </c>
      <c r="J2318" t="s">
        <v>17</v>
      </c>
      <c r="K2318" s="1" t="s">
        <v>22</v>
      </c>
      <c r="L2318" t="s">
        <v>278</v>
      </c>
      <c r="M2318" t="s">
        <v>140</v>
      </c>
      <c r="N2318">
        <v>1</v>
      </c>
      <c r="O2318" t="s">
        <v>232</v>
      </c>
      <c r="P2318">
        <v>0</v>
      </c>
      <c r="Q2318">
        <v>1</v>
      </c>
      <c r="R2318" t="s">
        <v>234</v>
      </c>
      <c r="S2318" t="s">
        <v>258</v>
      </c>
      <c r="T2318" t="s">
        <v>260</v>
      </c>
      <c r="U2318" t="s">
        <v>444</v>
      </c>
    </row>
    <row r="2319" spans="1:21" x14ac:dyDescent="0.35">
      <c r="A2319" s="2" t="s">
        <v>53</v>
      </c>
      <c r="B2319" s="1" t="s">
        <v>133</v>
      </c>
      <c r="C2319" t="s">
        <v>507</v>
      </c>
      <c r="D2319" s="1" t="s">
        <v>137</v>
      </c>
      <c r="E2319" s="1" t="s">
        <v>14</v>
      </c>
      <c r="F2319" s="1" t="s">
        <v>21</v>
      </c>
      <c r="G2319" s="1" t="s">
        <v>29</v>
      </c>
      <c r="H2319" t="s">
        <v>20</v>
      </c>
      <c r="I2319" s="1" t="s">
        <v>237</v>
      </c>
      <c r="J2319" t="s">
        <v>17</v>
      </c>
      <c r="K2319" s="1" t="s">
        <v>22</v>
      </c>
      <c r="L2319" t="s">
        <v>278</v>
      </c>
      <c r="M2319" t="s">
        <v>140</v>
      </c>
      <c r="N2319">
        <v>1</v>
      </c>
      <c r="O2319" t="s">
        <v>232</v>
      </c>
      <c r="P2319">
        <v>1</v>
      </c>
      <c r="Q2319">
        <v>1</v>
      </c>
      <c r="R2319" t="s">
        <v>234</v>
      </c>
      <c r="S2319" t="s">
        <v>258</v>
      </c>
      <c r="T2319" t="s">
        <v>260</v>
      </c>
      <c r="U2319" t="s">
        <v>443</v>
      </c>
    </row>
    <row r="2320" spans="1:21" x14ac:dyDescent="0.35">
      <c r="A2320" s="2" t="s">
        <v>53</v>
      </c>
      <c r="B2320" s="1" t="s">
        <v>133</v>
      </c>
      <c r="C2320" t="s">
        <v>507</v>
      </c>
      <c r="D2320" s="1" t="s">
        <v>137</v>
      </c>
      <c r="E2320" s="1" t="s">
        <v>14</v>
      </c>
      <c r="F2320" s="1" t="s">
        <v>21</v>
      </c>
      <c r="G2320" s="1" t="s">
        <v>29</v>
      </c>
      <c r="H2320" t="s">
        <v>20</v>
      </c>
      <c r="I2320" s="1" t="s">
        <v>237</v>
      </c>
      <c r="J2320" t="s">
        <v>17</v>
      </c>
      <c r="K2320" s="1" t="s">
        <v>22</v>
      </c>
      <c r="L2320" t="s">
        <v>278</v>
      </c>
      <c r="M2320" t="s">
        <v>138</v>
      </c>
      <c r="N2320">
        <v>1</v>
      </c>
      <c r="O2320" t="s">
        <v>232</v>
      </c>
      <c r="P2320">
        <v>1</v>
      </c>
      <c r="Q2320">
        <v>1</v>
      </c>
      <c r="R2320" t="s">
        <v>234</v>
      </c>
      <c r="S2320" t="s">
        <v>258</v>
      </c>
      <c r="T2320" t="s">
        <v>260</v>
      </c>
      <c r="U2320" t="s">
        <v>443</v>
      </c>
    </row>
    <row r="2321" spans="1:21" x14ac:dyDescent="0.35">
      <c r="A2321" s="2" t="s">
        <v>53</v>
      </c>
      <c r="B2321" s="1" t="s">
        <v>133</v>
      </c>
      <c r="C2321" t="s">
        <v>507</v>
      </c>
      <c r="D2321" s="1" t="s">
        <v>137</v>
      </c>
      <c r="E2321" s="1" t="s">
        <v>14</v>
      </c>
      <c r="F2321" s="1" t="s">
        <v>21</v>
      </c>
      <c r="G2321" s="1" t="s">
        <v>29</v>
      </c>
      <c r="H2321" t="s">
        <v>20</v>
      </c>
      <c r="I2321" s="1" t="s">
        <v>237</v>
      </c>
      <c r="J2321" t="s">
        <v>17</v>
      </c>
      <c r="K2321" s="1" t="s">
        <v>22</v>
      </c>
      <c r="L2321" t="s">
        <v>363</v>
      </c>
      <c r="M2321" t="s">
        <v>138</v>
      </c>
      <c r="N2321">
        <v>1</v>
      </c>
      <c r="O2321" t="s">
        <v>232</v>
      </c>
      <c r="P2321">
        <v>1</v>
      </c>
      <c r="Q2321">
        <v>1</v>
      </c>
      <c r="R2321" t="s">
        <v>234</v>
      </c>
      <c r="S2321" t="s">
        <v>258</v>
      </c>
      <c r="T2321" t="s">
        <v>260</v>
      </c>
      <c r="U2321" t="s">
        <v>443</v>
      </c>
    </row>
    <row r="2322" spans="1:21" x14ac:dyDescent="0.35">
      <c r="A2322" s="2" t="s">
        <v>53</v>
      </c>
      <c r="B2322" s="1" t="s">
        <v>133</v>
      </c>
      <c r="C2322" t="s">
        <v>507</v>
      </c>
      <c r="D2322" s="1" t="s">
        <v>137</v>
      </c>
      <c r="E2322" s="1" t="s">
        <v>14</v>
      </c>
      <c r="F2322" s="1" t="s">
        <v>21</v>
      </c>
      <c r="G2322" s="1" t="s">
        <v>29</v>
      </c>
      <c r="H2322" t="s">
        <v>20</v>
      </c>
      <c r="I2322" s="1" t="s">
        <v>272</v>
      </c>
      <c r="J2322" t="s">
        <v>17</v>
      </c>
      <c r="K2322" s="1" t="s">
        <v>22</v>
      </c>
      <c r="L2322" t="s">
        <v>278</v>
      </c>
      <c r="M2322" t="s">
        <v>140</v>
      </c>
      <c r="N2322">
        <v>1</v>
      </c>
      <c r="O2322" t="s">
        <v>232</v>
      </c>
      <c r="P2322">
        <v>1</v>
      </c>
      <c r="Q2322">
        <v>1</v>
      </c>
      <c r="R2322" t="s">
        <v>234</v>
      </c>
      <c r="S2322" t="s">
        <v>258</v>
      </c>
      <c r="T2322" t="s">
        <v>260</v>
      </c>
      <c r="U2322" t="s">
        <v>443</v>
      </c>
    </row>
    <row r="2323" spans="1:21" x14ac:dyDescent="0.35">
      <c r="A2323" s="2" t="s">
        <v>53</v>
      </c>
      <c r="B2323" s="1" t="s">
        <v>133</v>
      </c>
      <c r="C2323" t="s">
        <v>507</v>
      </c>
      <c r="D2323" s="1" t="s">
        <v>137</v>
      </c>
      <c r="E2323" s="1" t="s">
        <v>14</v>
      </c>
      <c r="F2323" s="1" t="s">
        <v>21</v>
      </c>
      <c r="G2323" s="1" t="s">
        <v>29</v>
      </c>
      <c r="H2323" t="s">
        <v>20</v>
      </c>
      <c r="I2323" s="1" t="s">
        <v>272</v>
      </c>
      <c r="J2323" t="s">
        <v>17</v>
      </c>
      <c r="K2323" s="1" t="s">
        <v>22</v>
      </c>
      <c r="L2323" t="s">
        <v>363</v>
      </c>
      <c r="M2323" t="s">
        <v>138</v>
      </c>
      <c r="N2323">
        <v>1</v>
      </c>
      <c r="O2323" t="s">
        <v>232</v>
      </c>
      <c r="P2323">
        <v>1</v>
      </c>
      <c r="Q2323">
        <v>1</v>
      </c>
      <c r="R2323" t="s">
        <v>234</v>
      </c>
      <c r="S2323" t="s">
        <v>258</v>
      </c>
      <c r="T2323" t="s">
        <v>260</v>
      </c>
      <c r="U2323" t="s">
        <v>443</v>
      </c>
    </row>
    <row r="2324" spans="1:21" x14ac:dyDescent="0.35">
      <c r="A2324" s="2" t="s">
        <v>53</v>
      </c>
      <c r="B2324" s="1" t="s">
        <v>133</v>
      </c>
      <c r="C2324" t="s">
        <v>507</v>
      </c>
      <c r="D2324" s="1" t="s">
        <v>137</v>
      </c>
      <c r="E2324" s="1" t="s">
        <v>14</v>
      </c>
      <c r="F2324" s="1" t="s">
        <v>21</v>
      </c>
      <c r="G2324" s="1" t="s">
        <v>29</v>
      </c>
      <c r="H2324" t="s">
        <v>20</v>
      </c>
      <c r="I2324" s="1" t="s">
        <v>326</v>
      </c>
      <c r="J2324" t="s">
        <v>17</v>
      </c>
      <c r="K2324" s="1" t="s">
        <v>22</v>
      </c>
      <c r="L2324" t="s">
        <v>278</v>
      </c>
      <c r="M2324" t="s">
        <v>140</v>
      </c>
      <c r="N2324">
        <v>1</v>
      </c>
      <c r="O2324" t="s">
        <v>232</v>
      </c>
      <c r="P2324">
        <v>0</v>
      </c>
      <c r="Q2324">
        <v>1</v>
      </c>
      <c r="R2324" t="s">
        <v>234</v>
      </c>
      <c r="S2324" t="s">
        <v>258</v>
      </c>
      <c r="T2324" t="s">
        <v>260</v>
      </c>
      <c r="U2324" t="s">
        <v>444</v>
      </c>
    </row>
    <row r="2325" spans="1:21" x14ac:dyDescent="0.35">
      <c r="A2325" s="2" t="s">
        <v>53</v>
      </c>
      <c r="B2325" s="1" t="s">
        <v>133</v>
      </c>
      <c r="C2325" t="s">
        <v>507</v>
      </c>
      <c r="D2325" s="1" t="s">
        <v>137</v>
      </c>
      <c r="E2325" s="1" t="s">
        <v>14</v>
      </c>
      <c r="F2325" s="1" t="s">
        <v>21</v>
      </c>
      <c r="G2325" s="1" t="s">
        <v>29</v>
      </c>
      <c r="H2325" t="s">
        <v>27</v>
      </c>
      <c r="I2325" s="1" t="s">
        <v>237</v>
      </c>
      <c r="J2325" t="s">
        <v>17</v>
      </c>
      <c r="K2325" s="1" t="s">
        <v>22</v>
      </c>
      <c r="L2325" t="s">
        <v>278</v>
      </c>
      <c r="M2325" t="s">
        <v>138</v>
      </c>
      <c r="N2325">
        <v>1</v>
      </c>
      <c r="O2325" t="s">
        <v>232</v>
      </c>
      <c r="P2325">
        <v>1</v>
      </c>
      <c r="Q2325">
        <v>1</v>
      </c>
      <c r="R2325" t="s">
        <v>234</v>
      </c>
      <c r="S2325" t="s">
        <v>258</v>
      </c>
      <c r="T2325" t="s">
        <v>260</v>
      </c>
      <c r="U2325" t="s">
        <v>443</v>
      </c>
    </row>
    <row r="2326" spans="1:21" x14ac:dyDescent="0.35">
      <c r="A2326" s="2" t="s">
        <v>53</v>
      </c>
      <c r="B2326" s="1" t="s">
        <v>133</v>
      </c>
      <c r="C2326" t="s">
        <v>507</v>
      </c>
      <c r="D2326" s="1" t="s">
        <v>137</v>
      </c>
      <c r="E2326" s="1" t="s">
        <v>14</v>
      </c>
      <c r="F2326" s="1" t="s">
        <v>21</v>
      </c>
      <c r="G2326" s="1" t="s">
        <v>29</v>
      </c>
      <c r="H2326" t="s">
        <v>27</v>
      </c>
      <c r="I2326" s="1" t="s">
        <v>135</v>
      </c>
      <c r="J2326" t="s">
        <v>72</v>
      </c>
      <c r="K2326" s="1" t="s">
        <v>22</v>
      </c>
      <c r="L2326" t="s">
        <v>278</v>
      </c>
      <c r="M2326" t="s">
        <v>45</v>
      </c>
      <c r="N2326">
        <v>1</v>
      </c>
      <c r="O2326" t="s">
        <v>232</v>
      </c>
      <c r="P2326">
        <v>0</v>
      </c>
      <c r="Q2326" t="s">
        <v>464</v>
      </c>
      <c r="R2326" t="s">
        <v>234</v>
      </c>
      <c r="S2326" t="s">
        <v>258</v>
      </c>
      <c r="T2326" t="s">
        <v>260</v>
      </c>
      <c r="U2326" t="s">
        <v>443</v>
      </c>
    </row>
    <row r="2327" spans="1:21" x14ac:dyDescent="0.35">
      <c r="A2327" s="2" t="s">
        <v>53</v>
      </c>
      <c r="B2327" s="1" t="s">
        <v>133</v>
      </c>
      <c r="C2327" t="s">
        <v>507</v>
      </c>
      <c r="D2327" s="1" t="s">
        <v>137</v>
      </c>
      <c r="E2327" s="1" t="s">
        <v>14</v>
      </c>
      <c r="F2327" s="1" t="s">
        <v>21</v>
      </c>
      <c r="G2327" s="1" t="s">
        <v>29</v>
      </c>
      <c r="H2327" t="s">
        <v>27</v>
      </c>
      <c r="I2327" s="1" t="s">
        <v>272</v>
      </c>
      <c r="J2327" t="s">
        <v>17</v>
      </c>
      <c r="K2327" s="1" t="s">
        <v>64</v>
      </c>
      <c r="L2327" t="s">
        <v>363</v>
      </c>
      <c r="M2327" t="s">
        <v>64</v>
      </c>
      <c r="N2327">
        <v>1</v>
      </c>
      <c r="O2327" t="s">
        <v>232</v>
      </c>
      <c r="P2327">
        <v>1</v>
      </c>
      <c r="Q2327">
        <v>1</v>
      </c>
      <c r="R2327" t="s">
        <v>243</v>
      </c>
      <c r="S2327" t="s">
        <v>258</v>
      </c>
      <c r="T2327" t="s">
        <v>260</v>
      </c>
      <c r="U2327" t="s">
        <v>444</v>
      </c>
    </row>
    <row r="2328" spans="1:21" x14ac:dyDescent="0.35">
      <c r="A2328" s="2" t="s">
        <v>53</v>
      </c>
      <c r="B2328" s="1" t="s">
        <v>133</v>
      </c>
      <c r="C2328" t="s">
        <v>507</v>
      </c>
      <c r="D2328" s="1" t="s">
        <v>137</v>
      </c>
      <c r="E2328" s="1" t="s">
        <v>14</v>
      </c>
      <c r="F2328" s="1" t="s">
        <v>21</v>
      </c>
      <c r="G2328" s="1" t="s">
        <v>29</v>
      </c>
      <c r="H2328" t="s">
        <v>27</v>
      </c>
      <c r="I2328" s="1" t="s">
        <v>272</v>
      </c>
      <c r="J2328" t="s">
        <v>17</v>
      </c>
      <c r="K2328" s="1" t="s">
        <v>22</v>
      </c>
      <c r="L2328" t="s">
        <v>278</v>
      </c>
      <c r="M2328" t="s">
        <v>138</v>
      </c>
      <c r="N2328">
        <v>1</v>
      </c>
      <c r="O2328" t="s">
        <v>232</v>
      </c>
      <c r="P2328">
        <v>1</v>
      </c>
      <c r="Q2328">
        <v>1</v>
      </c>
      <c r="R2328" t="s">
        <v>234</v>
      </c>
      <c r="S2328" t="s">
        <v>258</v>
      </c>
      <c r="T2328" t="s">
        <v>260</v>
      </c>
      <c r="U2328" t="s">
        <v>443</v>
      </c>
    </row>
    <row r="2329" spans="1:21" x14ac:dyDescent="0.35">
      <c r="A2329" s="2" t="s">
        <v>53</v>
      </c>
      <c r="B2329" s="1" t="s">
        <v>133</v>
      </c>
      <c r="C2329" t="s">
        <v>507</v>
      </c>
      <c r="D2329" s="1" t="s">
        <v>137</v>
      </c>
      <c r="E2329" s="1" t="s">
        <v>14</v>
      </c>
      <c r="F2329" s="1" t="s">
        <v>21</v>
      </c>
      <c r="G2329" s="1" t="s">
        <v>29</v>
      </c>
      <c r="H2329" t="s">
        <v>30</v>
      </c>
      <c r="I2329" s="1" t="s">
        <v>237</v>
      </c>
      <c r="J2329" t="s">
        <v>17</v>
      </c>
      <c r="K2329" s="1" t="s">
        <v>64</v>
      </c>
      <c r="L2329" t="s">
        <v>278</v>
      </c>
      <c r="M2329" t="s">
        <v>64</v>
      </c>
      <c r="N2329">
        <v>1</v>
      </c>
      <c r="O2329" t="s">
        <v>232</v>
      </c>
      <c r="P2329">
        <v>1</v>
      </c>
      <c r="Q2329">
        <v>1</v>
      </c>
      <c r="R2329" t="s">
        <v>234</v>
      </c>
      <c r="S2329" t="s">
        <v>258</v>
      </c>
      <c r="T2329" t="s">
        <v>260</v>
      </c>
      <c r="U2329" t="s">
        <v>443</v>
      </c>
    </row>
    <row r="2330" spans="1:21" x14ac:dyDescent="0.35">
      <c r="A2330" s="2" t="s">
        <v>53</v>
      </c>
      <c r="B2330" s="1" t="s">
        <v>133</v>
      </c>
      <c r="C2330" t="s">
        <v>507</v>
      </c>
      <c r="D2330" s="1" t="s">
        <v>137</v>
      </c>
      <c r="E2330" s="1" t="s">
        <v>14</v>
      </c>
      <c r="F2330" s="1" t="s">
        <v>21</v>
      </c>
      <c r="G2330" s="1" t="s">
        <v>29</v>
      </c>
      <c r="H2330" t="s">
        <v>30</v>
      </c>
      <c r="I2330" s="1" t="s">
        <v>272</v>
      </c>
      <c r="J2330" t="s">
        <v>17</v>
      </c>
      <c r="K2330" s="1" t="s">
        <v>64</v>
      </c>
      <c r="L2330" t="s">
        <v>278</v>
      </c>
      <c r="M2330" t="s">
        <v>64</v>
      </c>
      <c r="N2330">
        <v>1</v>
      </c>
      <c r="O2330" t="s">
        <v>232</v>
      </c>
      <c r="P2330">
        <v>1</v>
      </c>
      <c r="Q2330">
        <v>1</v>
      </c>
      <c r="R2330" t="s">
        <v>234</v>
      </c>
      <c r="S2330" t="s">
        <v>258</v>
      </c>
      <c r="T2330" t="s">
        <v>260</v>
      </c>
      <c r="U2330" t="s">
        <v>443</v>
      </c>
    </row>
    <row r="2331" spans="1:21" x14ac:dyDescent="0.35">
      <c r="A2331" s="2" t="s">
        <v>53</v>
      </c>
      <c r="B2331" s="1" t="s">
        <v>133</v>
      </c>
      <c r="C2331" t="s">
        <v>507</v>
      </c>
      <c r="D2331" s="1" t="s">
        <v>137</v>
      </c>
      <c r="E2331" s="1" t="s">
        <v>25</v>
      </c>
      <c r="F2331" s="1" t="s">
        <v>26</v>
      </c>
      <c r="G2331" s="1" t="s">
        <v>215</v>
      </c>
      <c r="H2331" t="s">
        <v>52</v>
      </c>
      <c r="I2331" s="1" t="s">
        <v>237</v>
      </c>
      <c r="J2331" t="s">
        <v>17</v>
      </c>
      <c r="K2331" s="1" t="s">
        <v>22</v>
      </c>
      <c r="L2331" t="s">
        <v>278</v>
      </c>
      <c r="M2331" t="s">
        <v>140</v>
      </c>
      <c r="N2331">
        <v>1</v>
      </c>
      <c r="O2331" t="s">
        <v>232</v>
      </c>
      <c r="P2331">
        <v>0</v>
      </c>
      <c r="Q2331">
        <v>1</v>
      </c>
      <c r="R2331" t="s">
        <v>234</v>
      </c>
      <c r="S2331" t="s">
        <v>258</v>
      </c>
      <c r="T2331" t="s">
        <v>260</v>
      </c>
      <c r="U2331" t="s">
        <v>443</v>
      </c>
    </row>
    <row r="2332" spans="1:21" x14ac:dyDescent="0.35">
      <c r="A2332" s="2" t="s">
        <v>53</v>
      </c>
      <c r="B2332" s="1" t="s">
        <v>133</v>
      </c>
      <c r="C2332" t="s">
        <v>507</v>
      </c>
      <c r="D2332" s="1" t="s">
        <v>137</v>
      </c>
      <c r="E2332" s="1" t="s">
        <v>25</v>
      </c>
      <c r="F2332" s="1" t="s">
        <v>26</v>
      </c>
      <c r="G2332" s="1" t="s">
        <v>215</v>
      </c>
      <c r="H2332" t="s">
        <v>52</v>
      </c>
      <c r="I2332" s="1" t="s">
        <v>135</v>
      </c>
      <c r="J2332" t="s">
        <v>72</v>
      </c>
      <c r="K2332" s="1" t="s">
        <v>22</v>
      </c>
      <c r="L2332" t="s">
        <v>278</v>
      </c>
      <c r="M2332" t="s">
        <v>139</v>
      </c>
      <c r="N2332">
        <v>1</v>
      </c>
      <c r="O2332" t="s">
        <v>232</v>
      </c>
      <c r="P2332">
        <v>0</v>
      </c>
      <c r="Q2332" t="s">
        <v>464</v>
      </c>
      <c r="R2332" t="s">
        <v>234</v>
      </c>
      <c r="S2332" t="s">
        <v>258</v>
      </c>
      <c r="T2332" t="s">
        <v>260</v>
      </c>
      <c r="U2332" t="s">
        <v>443</v>
      </c>
    </row>
    <row r="2333" spans="1:21" x14ac:dyDescent="0.35">
      <c r="A2333" s="2" t="s">
        <v>53</v>
      </c>
      <c r="B2333" s="1" t="s">
        <v>133</v>
      </c>
      <c r="C2333" t="s">
        <v>507</v>
      </c>
      <c r="D2333" s="1" t="s">
        <v>137</v>
      </c>
      <c r="E2333" s="1" t="s">
        <v>25</v>
      </c>
      <c r="F2333" s="1" t="s">
        <v>26</v>
      </c>
      <c r="G2333" s="1" t="s">
        <v>215</v>
      </c>
      <c r="H2333" t="s">
        <v>52</v>
      </c>
      <c r="I2333" s="1" t="s">
        <v>135</v>
      </c>
      <c r="J2333" t="s">
        <v>72</v>
      </c>
      <c r="K2333" s="1" t="s">
        <v>22</v>
      </c>
      <c r="L2333" t="s">
        <v>278</v>
      </c>
      <c r="M2333" t="s">
        <v>140</v>
      </c>
      <c r="N2333">
        <v>1</v>
      </c>
      <c r="O2333" t="s">
        <v>232</v>
      </c>
      <c r="P2333">
        <v>1</v>
      </c>
      <c r="Q2333" t="s">
        <v>464</v>
      </c>
      <c r="R2333" t="s">
        <v>234</v>
      </c>
      <c r="S2333" t="s">
        <v>258</v>
      </c>
      <c r="T2333" t="s">
        <v>260</v>
      </c>
      <c r="U2333" t="s">
        <v>443</v>
      </c>
    </row>
    <row r="2334" spans="1:21" x14ac:dyDescent="0.35">
      <c r="A2334" s="2" t="s">
        <v>53</v>
      </c>
      <c r="B2334" s="1" t="s">
        <v>133</v>
      </c>
      <c r="C2334" t="s">
        <v>507</v>
      </c>
      <c r="D2334" s="1" t="s">
        <v>137</v>
      </c>
      <c r="E2334" s="1" t="s">
        <v>25</v>
      </c>
      <c r="F2334" s="1" t="s">
        <v>26</v>
      </c>
      <c r="G2334" s="1" t="s">
        <v>215</v>
      </c>
      <c r="H2334" t="s">
        <v>52</v>
      </c>
      <c r="I2334" s="1" t="s">
        <v>272</v>
      </c>
      <c r="J2334" t="s">
        <v>17</v>
      </c>
      <c r="K2334" s="1" t="s">
        <v>22</v>
      </c>
      <c r="L2334" t="s">
        <v>278</v>
      </c>
      <c r="M2334" t="s">
        <v>140</v>
      </c>
      <c r="N2334">
        <v>1</v>
      </c>
      <c r="O2334" t="s">
        <v>232</v>
      </c>
      <c r="P2334">
        <v>0</v>
      </c>
      <c r="Q2334">
        <v>1</v>
      </c>
      <c r="R2334" t="s">
        <v>234</v>
      </c>
      <c r="S2334" t="s">
        <v>258</v>
      </c>
      <c r="T2334" t="s">
        <v>260</v>
      </c>
      <c r="U2334" t="s">
        <v>443</v>
      </c>
    </row>
    <row r="2335" spans="1:21" x14ac:dyDescent="0.35">
      <c r="A2335" s="2" t="s">
        <v>53</v>
      </c>
      <c r="B2335" s="1" t="s">
        <v>133</v>
      </c>
      <c r="C2335" t="s">
        <v>507</v>
      </c>
      <c r="D2335" s="1" t="s">
        <v>137</v>
      </c>
      <c r="E2335" s="1" t="s">
        <v>25</v>
      </c>
      <c r="F2335" s="1" t="s">
        <v>26</v>
      </c>
      <c r="G2335" s="1" t="s">
        <v>215</v>
      </c>
      <c r="H2335" t="s">
        <v>16</v>
      </c>
      <c r="I2335" s="1" t="s">
        <v>370</v>
      </c>
      <c r="J2335" t="s">
        <v>17</v>
      </c>
      <c r="K2335" s="1" t="s">
        <v>22</v>
      </c>
      <c r="L2335" t="s">
        <v>278</v>
      </c>
      <c r="M2335" t="s">
        <v>140</v>
      </c>
      <c r="N2335">
        <v>1</v>
      </c>
      <c r="O2335" t="s">
        <v>232</v>
      </c>
      <c r="P2335">
        <v>0</v>
      </c>
      <c r="Q2335">
        <v>1</v>
      </c>
      <c r="R2335" t="s">
        <v>234</v>
      </c>
      <c r="S2335" t="s">
        <v>258</v>
      </c>
      <c r="T2335" t="s">
        <v>260</v>
      </c>
      <c r="U2335" t="s">
        <v>443</v>
      </c>
    </row>
    <row r="2336" spans="1:21" x14ac:dyDescent="0.35">
      <c r="A2336" s="2" t="s">
        <v>53</v>
      </c>
      <c r="B2336" s="1" t="s">
        <v>133</v>
      </c>
      <c r="C2336" t="s">
        <v>507</v>
      </c>
      <c r="D2336" s="1" t="s">
        <v>137</v>
      </c>
      <c r="E2336" s="1" t="s">
        <v>25</v>
      </c>
      <c r="F2336" s="1" t="s">
        <v>26</v>
      </c>
      <c r="G2336" s="1" t="s">
        <v>215</v>
      </c>
      <c r="H2336" t="s">
        <v>16</v>
      </c>
      <c r="I2336" s="1" t="s">
        <v>370</v>
      </c>
      <c r="J2336" t="s">
        <v>17</v>
      </c>
      <c r="K2336" s="1" t="s">
        <v>22</v>
      </c>
      <c r="L2336" t="s">
        <v>278</v>
      </c>
      <c r="M2336" t="s">
        <v>140</v>
      </c>
      <c r="N2336">
        <v>1</v>
      </c>
      <c r="O2336" t="s">
        <v>232</v>
      </c>
      <c r="P2336">
        <v>1</v>
      </c>
      <c r="Q2336">
        <v>1</v>
      </c>
      <c r="R2336" t="s">
        <v>234</v>
      </c>
      <c r="S2336" t="s">
        <v>258</v>
      </c>
      <c r="T2336" t="s">
        <v>260</v>
      </c>
      <c r="U2336" t="s">
        <v>443</v>
      </c>
    </row>
    <row r="2337" spans="1:21" x14ac:dyDescent="0.35">
      <c r="A2337" s="2" t="s">
        <v>53</v>
      </c>
      <c r="B2337" s="1" t="s">
        <v>133</v>
      </c>
      <c r="C2337" t="s">
        <v>507</v>
      </c>
      <c r="D2337" s="1" t="s">
        <v>137</v>
      </c>
      <c r="E2337" s="1" t="s">
        <v>25</v>
      </c>
      <c r="F2337" s="1" t="s">
        <v>26</v>
      </c>
      <c r="G2337" s="1" t="s">
        <v>215</v>
      </c>
      <c r="H2337" t="s">
        <v>16</v>
      </c>
      <c r="I2337" s="1" t="s">
        <v>370</v>
      </c>
      <c r="J2337" t="s">
        <v>17</v>
      </c>
      <c r="K2337" s="1" t="s">
        <v>22</v>
      </c>
      <c r="L2337" t="s">
        <v>278</v>
      </c>
      <c r="M2337" t="s">
        <v>138</v>
      </c>
      <c r="N2337">
        <v>1</v>
      </c>
      <c r="O2337" t="s">
        <v>232</v>
      </c>
      <c r="P2337">
        <v>0</v>
      </c>
      <c r="Q2337">
        <v>1</v>
      </c>
      <c r="R2337" t="s">
        <v>234</v>
      </c>
      <c r="S2337" t="s">
        <v>258</v>
      </c>
      <c r="T2337" t="s">
        <v>260</v>
      </c>
      <c r="U2337" t="s">
        <v>443</v>
      </c>
    </row>
    <row r="2338" spans="1:21" x14ac:dyDescent="0.35">
      <c r="A2338" s="2" t="s">
        <v>53</v>
      </c>
      <c r="B2338" s="1" t="s">
        <v>133</v>
      </c>
      <c r="C2338" t="s">
        <v>507</v>
      </c>
      <c r="D2338" s="1" t="s">
        <v>137</v>
      </c>
      <c r="E2338" s="1" t="s">
        <v>25</v>
      </c>
      <c r="F2338" s="1" t="s">
        <v>26</v>
      </c>
      <c r="G2338" s="1" t="s">
        <v>215</v>
      </c>
      <c r="H2338" t="s">
        <v>16</v>
      </c>
      <c r="I2338" s="1" t="s">
        <v>370</v>
      </c>
      <c r="J2338" t="s">
        <v>17</v>
      </c>
      <c r="K2338" s="1" t="s">
        <v>22</v>
      </c>
      <c r="L2338" t="s">
        <v>363</v>
      </c>
      <c r="M2338" t="s">
        <v>140</v>
      </c>
      <c r="N2338">
        <v>1</v>
      </c>
      <c r="O2338" t="s">
        <v>232</v>
      </c>
      <c r="P2338">
        <v>0</v>
      </c>
      <c r="Q2338">
        <v>1</v>
      </c>
      <c r="R2338" t="s">
        <v>234</v>
      </c>
      <c r="S2338" t="s">
        <v>258</v>
      </c>
      <c r="T2338" t="s">
        <v>260</v>
      </c>
      <c r="U2338" t="s">
        <v>443</v>
      </c>
    </row>
    <row r="2339" spans="1:21" x14ac:dyDescent="0.35">
      <c r="A2339" s="2" t="s">
        <v>53</v>
      </c>
      <c r="B2339" s="1" t="s">
        <v>133</v>
      </c>
      <c r="C2339" t="s">
        <v>507</v>
      </c>
      <c r="D2339" s="1" t="s">
        <v>137</v>
      </c>
      <c r="E2339" s="1" t="s">
        <v>25</v>
      </c>
      <c r="F2339" s="1" t="s">
        <v>26</v>
      </c>
      <c r="G2339" s="1" t="s">
        <v>215</v>
      </c>
      <c r="H2339" t="s">
        <v>16</v>
      </c>
      <c r="I2339" s="1" t="s">
        <v>237</v>
      </c>
      <c r="J2339" t="s">
        <v>17</v>
      </c>
      <c r="K2339" s="1" t="s">
        <v>22</v>
      </c>
      <c r="L2339" t="s">
        <v>278</v>
      </c>
      <c r="M2339" t="s">
        <v>139</v>
      </c>
      <c r="N2339">
        <v>1</v>
      </c>
      <c r="O2339" t="s">
        <v>232</v>
      </c>
      <c r="P2339">
        <v>1</v>
      </c>
      <c r="Q2339">
        <v>1</v>
      </c>
      <c r="R2339" t="s">
        <v>234</v>
      </c>
      <c r="S2339" t="s">
        <v>258</v>
      </c>
      <c r="T2339" t="s">
        <v>260</v>
      </c>
      <c r="U2339" t="s">
        <v>443</v>
      </c>
    </row>
    <row r="2340" spans="1:21" x14ac:dyDescent="0.35">
      <c r="A2340" s="2" t="s">
        <v>53</v>
      </c>
      <c r="B2340" s="1" t="s">
        <v>133</v>
      </c>
      <c r="C2340" t="s">
        <v>507</v>
      </c>
      <c r="D2340" s="1" t="s">
        <v>137</v>
      </c>
      <c r="E2340" s="1" t="s">
        <v>25</v>
      </c>
      <c r="F2340" s="1" t="s">
        <v>26</v>
      </c>
      <c r="G2340" s="1" t="s">
        <v>215</v>
      </c>
      <c r="H2340" t="s">
        <v>16</v>
      </c>
      <c r="I2340" s="1" t="s">
        <v>135</v>
      </c>
      <c r="J2340" t="s">
        <v>72</v>
      </c>
      <c r="K2340" s="1" t="s">
        <v>22</v>
      </c>
      <c r="L2340" t="s">
        <v>278</v>
      </c>
      <c r="M2340" t="s">
        <v>45</v>
      </c>
      <c r="N2340">
        <v>1</v>
      </c>
      <c r="O2340" t="s">
        <v>232</v>
      </c>
      <c r="P2340">
        <v>0</v>
      </c>
      <c r="Q2340" t="s">
        <v>464</v>
      </c>
      <c r="R2340" t="s">
        <v>234</v>
      </c>
      <c r="S2340" t="s">
        <v>258</v>
      </c>
      <c r="T2340" t="s">
        <v>260</v>
      </c>
      <c r="U2340" t="s">
        <v>443</v>
      </c>
    </row>
    <row r="2341" spans="1:21" x14ac:dyDescent="0.35">
      <c r="A2341" s="2" t="s">
        <v>53</v>
      </c>
      <c r="B2341" s="1" t="s">
        <v>133</v>
      </c>
      <c r="C2341" t="s">
        <v>507</v>
      </c>
      <c r="D2341" s="1" t="s">
        <v>137</v>
      </c>
      <c r="E2341" s="1" t="s">
        <v>25</v>
      </c>
      <c r="F2341" s="1" t="s">
        <v>26</v>
      </c>
      <c r="G2341" s="1" t="s">
        <v>215</v>
      </c>
      <c r="H2341" t="s">
        <v>16</v>
      </c>
      <c r="I2341" s="1" t="s">
        <v>135</v>
      </c>
      <c r="J2341" t="s">
        <v>72</v>
      </c>
      <c r="K2341" s="1" t="s">
        <v>22</v>
      </c>
      <c r="L2341" t="s">
        <v>278</v>
      </c>
      <c r="M2341" t="s">
        <v>79</v>
      </c>
      <c r="N2341">
        <v>1</v>
      </c>
      <c r="O2341" t="s">
        <v>232</v>
      </c>
      <c r="P2341">
        <v>0</v>
      </c>
      <c r="Q2341" t="s">
        <v>464</v>
      </c>
      <c r="R2341" t="s">
        <v>234</v>
      </c>
      <c r="S2341" t="s">
        <v>258</v>
      </c>
      <c r="T2341" t="s">
        <v>260</v>
      </c>
      <c r="U2341" t="s">
        <v>443</v>
      </c>
    </row>
    <row r="2342" spans="1:21" x14ac:dyDescent="0.35">
      <c r="A2342" s="2" t="s">
        <v>53</v>
      </c>
      <c r="B2342" s="1" t="s">
        <v>133</v>
      </c>
      <c r="C2342" t="s">
        <v>507</v>
      </c>
      <c r="D2342" s="1" t="s">
        <v>137</v>
      </c>
      <c r="E2342" s="1" t="s">
        <v>25</v>
      </c>
      <c r="F2342" s="1" t="s">
        <v>26</v>
      </c>
      <c r="G2342" s="1" t="s">
        <v>215</v>
      </c>
      <c r="H2342" t="s">
        <v>16</v>
      </c>
      <c r="I2342" s="1" t="s">
        <v>135</v>
      </c>
      <c r="J2342" t="s">
        <v>72</v>
      </c>
      <c r="K2342" s="1" t="s">
        <v>22</v>
      </c>
      <c r="L2342" t="s">
        <v>278</v>
      </c>
      <c r="M2342" t="s">
        <v>139</v>
      </c>
      <c r="N2342">
        <v>1</v>
      </c>
      <c r="O2342" t="s">
        <v>232</v>
      </c>
      <c r="P2342">
        <v>1</v>
      </c>
      <c r="Q2342" t="s">
        <v>464</v>
      </c>
      <c r="R2342" t="s">
        <v>234</v>
      </c>
      <c r="S2342" t="s">
        <v>258</v>
      </c>
      <c r="T2342" t="s">
        <v>260</v>
      </c>
      <c r="U2342" t="s">
        <v>443</v>
      </c>
    </row>
    <row r="2343" spans="1:21" x14ac:dyDescent="0.35">
      <c r="A2343" s="2" t="s">
        <v>53</v>
      </c>
      <c r="B2343" s="1" t="s">
        <v>133</v>
      </c>
      <c r="C2343" t="s">
        <v>507</v>
      </c>
      <c r="D2343" s="1" t="s">
        <v>137</v>
      </c>
      <c r="E2343" s="1" t="s">
        <v>25</v>
      </c>
      <c r="F2343" s="1" t="s">
        <v>26</v>
      </c>
      <c r="G2343" s="1" t="s">
        <v>215</v>
      </c>
      <c r="H2343" t="s">
        <v>16</v>
      </c>
      <c r="I2343" s="1" t="s">
        <v>135</v>
      </c>
      <c r="J2343" t="s">
        <v>72</v>
      </c>
      <c r="K2343" s="1" t="s">
        <v>22</v>
      </c>
      <c r="L2343" t="s">
        <v>278</v>
      </c>
      <c r="M2343" t="s">
        <v>140</v>
      </c>
      <c r="N2343">
        <v>1</v>
      </c>
      <c r="O2343" t="s">
        <v>232</v>
      </c>
      <c r="P2343">
        <v>1</v>
      </c>
      <c r="Q2343" t="s">
        <v>464</v>
      </c>
      <c r="R2343" t="s">
        <v>234</v>
      </c>
      <c r="S2343" t="s">
        <v>258</v>
      </c>
      <c r="T2343" t="s">
        <v>260</v>
      </c>
      <c r="U2343" t="s">
        <v>443</v>
      </c>
    </row>
    <row r="2344" spans="1:21" x14ac:dyDescent="0.35">
      <c r="A2344" s="2" t="s">
        <v>53</v>
      </c>
      <c r="B2344" s="1" t="s">
        <v>133</v>
      </c>
      <c r="C2344" t="s">
        <v>507</v>
      </c>
      <c r="D2344" s="1" t="s">
        <v>137</v>
      </c>
      <c r="E2344" s="1" t="s">
        <v>25</v>
      </c>
      <c r="F2344" s="1" t="s">
        <v>26</v>
      </c>
      <c r="G2344" s="1" t="s">
        <v>215</v>
      </c>
      <c r="H2344" t="s">
        <v>16</v>
      </c>
      <c r="I2344" s="1" t="s">
        <v>135</v>
      </c>
      <c r="J2344" t="s">
        <v>72</v>
      </c>
      <c r="K2344" s="1" t="s">
        <v>22</v>
      </c>
      <c r="L2344" t="s">
        <v>278</v>
      </c>
      <c r="M2344" t="s">
        <v>138</v>
      </c>
      <c r="N2344">
        <v>1</v>
      </c>
      <c r="O2344" t="s">
        <v>232</v>
      </c>
      <c r="P2344">
        <v>0</v>
      </c>
      <c r="Q2344" t="s">
        <v>464</v>
      </c>
      <c r="R2344" t="s">
        <v>234</v>
      </c>
      <c r="S2344" t="s">
        <v>258</v>
      </c>
      <c r="T2344" t="s">
        <v>260</v>
      </c>
      <c r="U2344" t="s">
        <v>443</v>
      </c>
    </row>
    <row r="2345" spans="1:21" x14ac:dyDescent="0.35">
      <c r="A2345" s="2" t="s">
        <v>53</v>
      </c>
      <c r="B2345" s="1" t="s">
        <v>133</v>
      </c>
      <c r="C2345" t="s">
        <v>507</v>
      </c>
      <c r="D2345" s="1" t="s">
        <v>137</v>
      </c>
      <c r="E2345" s="1" t="s">
        <v>25</v>
      </c>
      <c r="F2345" s="1" t="s">
        <v>26</v>
      </c>
      <c r="G2345" s="1" t="s">
        <v>215</v>
      </c>
      <c r="H2345" t="s">
        <v>16</v>
      </c>
      <c r="I2345" s="1" t="s">
        <v>135</v>
      </c>
      <c r="J2345" t="s">
        <v>72</v>
      </c>
      <c r="K2345" s="1" t="s">
        <v>22</v>
      </c>
      <c r="L2345" t="s">
        <v>278</v>
      </c>
      <c r="M2345" t="s">
        <v>138</v>
      </c>
      <c r="N2345">
        <v>2</v>
      </c>
      <c r="O2345" t="s">
        <v>232</v>
      </c>
      <c r="P2345">
        <v>1</v>
      </c>
      <c r="Q2345" t="s">
        <v>464</v>
      </c>
      <c r="R2345" t="s">
        <v>234</v>
      </c>
      <c r="S2345" t="s">
        <v>258</v>
      </c>
      <c r="T2345" t="s">
        <v>260</v>
      </c>
      <c r="U2345" t="s">
        <v>443</v>
      </c>
    </row>
    <row r="2346" spans="1:21" x14ac:dyDescent="0.35">
      <c r="A2346" s="2" t="s">
        <v>53</v>
      </c>
      <c r="B2346" s="1" t="s">
        <v>133</v>
      </c>
      <c r="C2346" t="s">
        <v>507</v>
      </c>
      <c r="D2346" s="1" t="s">
        <v>137</v>
      </c>
      <c r="E2346" s="1" t="s">
        <v>25</v>
      </c>
      <c r="F2346" s="1" t="s">
        <v>26</v>
      </c>
      <c r="G2346" s="1" t="s">
        <v>215</v>
      </c>
      <c r="H2346" t="s">
        <v>16</v>
      </c>
      <c r="I2346" s="1" t="s">
        <v>272</v>
      </c>
      <c r="J2346" t="s">
        <v>17</v>
      </c>
      <c r="K2346" s="1" t="s">
        <v>22</v>
      </c>
      <c r="L2346" t="s">
        <v>278</v>
      </c>
      <c r="M2346" t="s">
        <v>139</v>
      </c>
      <c r="N2346">
        <v>1</v>
      </c>
      <c r="O2346" t="s">
        <v>232</v>
      </c>
      <c r="P2346">
        <v>1</v>
      </c>
      <c r="Q2346">
        <v>1</v>
      </c>
      <c r="R2346" t="s">
        <v>234</v>
      </c>
      <c r="S2346" t="s">
        <v>258</v>
      </c>
      <c r="T2346" t="s">
        <v>260</v>
      </c>
      <c r="U2346" t="s">
        <v>443</v>
      </c>
    </row>
    <row r="2347" spans="1:21" x14ac:dyDescent="0.35">
      <c r="A2347" s="2" t="s">
        <v>53</v>
      </c>
      <c r="B2347" s="1" t="s">
        <v>133</v>
      </c>
      <c r="C2347" t="s">
        <v>507</v>
      </c>
      <c r="D2347" s="1" t="s">
        <v>137</v>
      </c>
      <c r="E2347" s="1" t="s">
        <v>25</v>
      </c>
      <c r="F2347" s="1" t="s">
        <v>26</v>
      </c>
      <c r="G2347" s="1" t="s">
        <v>215</v>
      </c>
      <c r="H2347" t="s">
        <v>16</v>
      </c>
      <c r="I2347" s="1" t="s">
        <v>326</v>
      </c>
      <c r="J2347" t="s">
        <v>17</v>
      </c>
      <c r="K2347" s="1" t="s">
        <v>22</v>
      </c>
      <c r="L2347" t="s">
        <v>278</v>
      </c>
      <c r="M2347" t="s">
        <v>140</v>
      </c>
      <c r="N2347">
        <v>1</v>
      </c>
      <c r="O2347" t="s">
        <v>232</v>
      </c>
      <c r="P2347">
        <v>0</v>
      </c>
      <c r="Q2347">
        <v>1</v>
      </c>
      <c r="R2347" t="s">
        <v>234</v>
      </c>
      <c r="S2347" t="s">
        <v>258</v>
      </c>
      <c r="T2347" t="s">
        <v>260</v>
      </c>
      <c r="U2347" t="s">
        <v>443</v>
      </c>
    </row>
    <row r="2348" spans="1:21" x14ac:dyDescent="0.35">
      <c r="A2348" s="2" t="s">
        <v>53</v>
      </c>
      <c r="B2348" s="1" t="s">
        <v>133</v>
      </c>
      <c r="C2348" t="s">
        <v>507</v>
      </c>
      <c r="D2348" s="1" t="s">
        <v>137</v>
      </c>
      <c r="E2348" s="1" t="s">
        <v>25</v>
      </c>
      <c r="F2348" s="1" t="s">
        <v>26</v>
      </c>
      <c r="G2348" s="1" t="s">
        <v>215</v>
      </c>
      <c r="H2348" t="s">
        <v>16</v>
      </c>
      <c r="I2348" s="1" t="s">
        <v>326</v>
      </c>
      <c r="J2348" t="s">
        <v>17</v>
      </c>
      <c r="K2348" s="1" t="s">
        <v>22</v>
      </c>
      <c r="L2348" t="s">
        <v>278</v>
      </c>
      <c r="M2348" t="s">
        <v>140</v>
      </c>
      <c r="N2348">
        <v>1</v>
      </c>
      <c r="O2348" t="s">
        <v>232</v>
      </c>
      <c r="P2348">
        <v>1</v>
      </c>
      <c r="Q2348">
        <v>1</v>
      </c>
      <c r="R2348" t="s">
        <v>234</v>
      </c>
      <c r="S2348" t="s">
        <v>258</v>
      </c>
      <c r="T2348" t="s">
        <v>260</v>
      </c>
      <c r="U2348" t="s">
        <v>443</v>
      </c>
    </row>
    <row r="2349" spans="1:21" x14ac:dyDescent="0.35">
      <c r="A2349" s="2" t="s">
        <v>53</v>
      </c>
      <c r="B2349" s="1" t="s">
        <v>133</v>
      </c>
      <c r="C2349" t="s">
        <v>507</v>
      </c>
      <c r="D2349" s="1" t="s">
        <v>137</v>
      </c>
      <c r="E2349" s="1" t="s">
        <v>25</v>
      </c>
      <c r="F2349" s="1" t="s">
        <v>26</v>
      </c>
      <c r="G2349" s="1" t="s">
        <v>215</v>
      </c>
      <c r="H2349" t="s">
        <v>16</v>
      </c>
      <c r="I2349" s="1" t="s">
        <v>326</v>
      </c>
      <c r="J2349" t="s">
        <v>17</v>
      </c>
      <c r="K2349" s="1" t="s">
        <v>22</v>
      </c>
      <c r="L2349" t="s">
        <v>278</v>
      </c>
      <c r="M2349" t="s">
        <v>138</v>
      </c>
      <c r="N2349">
        <v>2</v>
      </c>
      <c r="O2349" t="s">
        <v>232</v>
      </c>
      <c r="P2349">
        <v>0</v>
      </c>
      <c r="Q2349">
        <v>1</v>
      </c>
      <c r="R2349" t="s">
        <v>234</v>
      </c>
      <c r="S2349" t="s">
        <v>258</v>
      </c>
      <c r="T2349" t="s">
        <v>260</v>
      </c>
      <c r="U2349" t="s">
        <v>443</v>
      </c>
    </row>
    <row r="2350" spans="1:21" x14ac:dyDescent="0.35">
      <c r="A2350" s="2" t="s">
        <v>53</v>
      </c>
      <c r="B2350" s="1" t="s">
        <v>133</v>
      </c>
      <c r="C2350" t="s">
        <v>507</v>
      </c>
      <c r="D2350" s="1" t="s">
        <v>137</v>
      </c>
      <c r="E2350" s="1" t="s">
        <v>25</v>
      </c>
      <c r="F2350" s="1" t="s">
        <v>26</v>
      </c>
      <c r="G2350" s="1" t="s">
        <v>215</v>
      </c>
      <c r="H2350" t="s">
        <v>16</v>
      </c>
      <c r="I2350" s="1" t="s">
        <v>326</v>
      </c>
      <c r="J2350" t="s">
        <v>17</v>
      </c>
      <c r="K2350" s="1" t="s">
        <v>22</v>
      </c>
      <c r="L2350" t="s">
        <v>363</v>
      </c>
      <c r="M2350" t="s">
        <v>140</v>
      </c>
      <c r="N2350">
        <v>1</v>
      </c>
      <c r="O2350" t="s">
        <v>232</v>
      </c>
      <c r="P2350">
        <v>0</v>
      </c>
      <c r="Q2350">
        <v>1</v>
      </c>
      <c r="R2350" t="s">
        <v>234</v>
      </c>
      <c r="S2350" t="s">
        <v>258</v>
      </c>
      <c r="T2350" t="s">
        <v>260</v>
      </c>
      <c r="U2350" t="s">
        <v>443</v>
      </c>
    </row>
    <row r="2351" spans="1:21" x14ac:dyDescent="0.35">
      <c r="A2351" s="2" t="s">
        <v>53</v>
      </c>
      <c r="B2351" s="1" t="s">
        <v>133</v>
      </c>
      <c r="C2351" t="s">
        <v>507</v>
      </c>
      <c r="D2351" s="1" t="s">
        <v>137</v>
      </c>
      <c r="E2351" s="1" t="s">
        <v>25</v>
      </c>
      <c r="F2351" s="1" t="s">
        <v>26</v>
      </c>
      <c r="G2351" s="1" t="s">
        <v>215</v>
      </c>
      <c r="H2351" t="s">
        <v>20</v>
      </c>
      <c r="I2351" s="1" t="s">
        <v>370</v>
      </c>
      <c r="J2351" t="s">
        <v>17</v>
      </c>
      <c r="K2351" s="1" t="s">
        <v>22</v>
      </c>
      <c r="L2351" t="s">
        <v>363</v>
      </c>
      <c r="M2351" t="s">
        <v>140</v>
      </c>
      <c r="N2351">
        <v>1</v>
      </c>
      <c r="O2351" t="s">
        <v>232</v>
      </c>
      <c r="P2351">
        <v>1</v>
      </c>
      <c r="Q2351">
        <v>1</v>
      </c>
      <c r="R2351" t="s">
        <v>234</v>
      </c>
      <c r="S2351" t="s">
        <v>258</v>
      </c>
      <c r="T2351" t="s">
        <v>260</v>
      </c>
      <c r="U2351" t="s">
        <v>443</v>
      </c>
    </row>
    <row r="2352" spans="1:21" x14ac:dyDescent="0.35">
      <c r="A2352" s="2" t="s">
        <v>53</v>
      </c>
      <c r="B2352" s="1" t="s">
        <v>133</v>
      </c>
      <c r="C2352" t="s">
        <v>507</v>
      </c>
      <c r="D2352" s="1" t="s">
        <v>137</v>
      </c>
      <c r="E2352" s="1" t="s">
        <v>25</v>
      </c>
      <c r="F2352" s="1" t="s">
        <v>26</v>
      </c>
      <c r="G2352" s="1" t="s">
        <v>215</v>
      </c>
      <c r="H2352" t="s">
        <v>20</v>
      </c>
      <c r="I2352" s="1" t="s">
        <v>237</v>
      </c>
      <c r="J2352" t="s">
        <v>17</v>
      </c>
      <c r="K2352" s="1" t="s">
        <v>22</v>
      </c>
      <c r="L2352" t="s">
        <v>278</v>
      </c>
      <c r="M2352" t="s">
        <v>140</v>
      </c>
      <c r="N2352">
        <v>1</v>
      </c>
      <c r="O2352" t="s">
        <v>232</v>
      </c>
      <c r="P2352">
        <v>1</v>
      </c>
      <c r="Q2352">
        <v>1</v>
      </c>
      <c r="R2352" t="s">
        <v>234</v>
      </c>
      <c r="S2352" t="s">
        <v>258</v>
      </c>
      <c r="T2352" t="s">
        <v>260</v>
      </c>
      <c r="U2352" t="s">
        <v>443</v>
      </c>
    </row>
    <row r="2353" spans="1:21" x14ac:dyDescent="0.35">
      <c r="A2353" s="2" t="s">
        <v>53</v>
      </c>
      <c r="B2353" s="1" t="s">
        <v>133</v>
      </c>
      <c r="C2353" t="s">
        <v>507</v>
      </c>
      <c r="D2353" s="1" t="s">
        <v>137</v>
      </c>
      <c r="E2353" s="1" t="s">
        <v>25</v>
      </c>
      <c r="F2353" s="1" t="s">
        <v>26</v>
      </c>
      <c r="G2353" s="1" t="s">
        <v>215</v>
      </c>
      <c r="H2353" t="s">
        <v>20</v>
      </c>
      <c r="I2353" s="1" t="s">
        <v>237</v>
      </c>
      <c r="J2353" t="s">
        <v>17</v>
      </c>
      <c r="K2353" s="1" t="s">
        <v>22</v>
      </c>
      <c r="L2353" t="s">
        <v>278</v>
      </c>
      <c r="M2353" t="s">
        <v>138</v>
      </c>
      <c r="N2353">
        <v>1</v>
      </c>
      <c r="O2353" t="s">
        <v>232</v>
      </c>
      <c r="P2353">
        <v>1</v>
      </c>
      <c r="Q2353">
        <v>1</v>
      </c>
      <c r="R2353" t="s">
        <v>234</v>
      </c>
      <c r="S2353" t="s">
        <v>258</v>
      </c>
      <c r="T2353" t="s">
        <v>260</v>
      </c>
      <c r="U2353" t="s">
        <v>443</v>
      </c>
    </row>
    <row r="2354" spans="1:21" x14ac:dyDescent="0.35">
      <c r="A2354" s="2" t="s">
        <v>53</v>
      </c>
      <c r="B2354" s="1" t="s">
        <v>133</v>
      </c>
      <c r="C2354" t="s">
        <v>507</v>
      </c>
      <c r="D2354" s="1" t="s">
        <v>137</v>
      </c>
      <c r="E2354" s="1" t="s">
        <v>25</v>
      </c>
      <c r="F2354" s="1" t="s">
        <v>26</v>
      </c>
      <c r="G2354" s="1" t="s">
        <v>215</v>
      </c>
      <c r="H2354" t="s">
        <v>20</v>
      </c>
      <c r="I2354" s="1" t="s">
        <v>135</v>
      </c>
      <c r="J2354" t="s">
        <v>72</v>
      </c>
      <c r="K2354" s="1" t="s">
        <v>22</v>
      </c>
      <c r="L2354" t="s">
        <v>278</v>
      </c>
      <c r="M2354" t="s">
        <v>138</v>
      </c>
      <c r="N2354">
        <v>1</v>
      </c>
      <c r="O2354" t="s">
        <v>232</v>
      </c>
      <c r="P2354">
        <v>0</v>
      </c>
      <c r="Q2354" t="s">
        <v>464</v>
      </c>
      <c r="R2354" t="s">
        <v>234</v>
      </c>
      <c r="S2354" t="s">
        <v>258</v>
      </c>
      <c r="T2354" t="s">
        <v>260</v>
      </c>
      <c r="U2354" t="s">
        <v>443</v>
      </c>
    </row>
    <row r="2355" spans="1:21" x14ac:dyDescent="0.35">
      <c r="A2355" s="2" t="s">
        <v>53</v>
      </c>
      <c r="B2355" s="1" t="s">
        <v>133</v>
      </c>
      <c r="C2355" t="s">
        <v>507</v>
      </c>
      <c r="D2355" s="1" t="s">
        <v>137</v>
      </c>
      <c r="E2355" s="1" t="s">
        <v>25</v>
      </c>
      <c r="F2355" s="1" t="s">
        <v>26</v>
      </c>
      <c r="G2355" s="1" t="s">
        <v>215</v>
      </c>
      <c r="H2355" t="s">
        <v>20</v>
      </c>
      <c r="I2355" s="1" t="s">
        <v>272</v>
      </c>
      <c r="J2355" t="s">
        <v>17</v>
      </c>
      <c r="K2355" s="1" t="s">
        <v>22</v>
      </c>
      <c r="L2355" t="s">
        <v>278</v>
      </c>
      <c r="M2355" t="s">
        <v>140</v>
      </c>
      <c r="N2355">
        <v>1</v>
      </c>
      <c r="O2355" t="s">
        <v>232</v>
      </c>
      <c r="P2355">
        <v>1</v>
      </c>
      <c r="Q2355">
        <v>1</v>
      </c>
      <c r="R2355" t="s">
        <v>234</v>
      </c>
      <c r="S2355" t="s">
        <v>258</v>
      </c>
      <c r="T2355" t="s">
        <v>260</v>
      </c>
      <c r="U2355" t="s">
        <v>443</v>
      </c>
    </row>
    <row r="2356" spans="1:21" x14ac:dyDescent="0.35">
      <c r="A2356" s="2" t="s">
        <v>53</v>
      </c>
      <c r="B2356" s="1" t="s">
        <v>133</v>
      </c>
      <c r="C2356" t="s">
        <v>507</v>
      </c>
      <c r="D2356" s="1" t="s">
        <v>137</v>
      </c>
      <c r="E2356" s="1" t="s">
        <v>25</v>
      </c>
      <c r="F2356" s="1" t="s">
        <v>26</v>
      </c>
      <c r="G2356" s="1" t="s">
        <v>215</v>
      </c>
      <c r="H2356" t="s">
        <v>20</v>
      </c>
      <c r="I2356" s="1" t="s">
        <v>272</v>
      </c>
      <c r="J2356" t="s">
        <v>17</v>
      </c>
      <c r="K2356" s="1" t="s">
        <v>22</v>
      </c>
      <c r="L2356" t="s">
        <v>278</v>
      </c>
      <c r="M2356" t="s">
        <v>138</v>
      </c>
      <c r="N2356">
        <v>1</v>
      </c>
      <c r="O2356" t="s">
        <v>232</v>
      </c>
      <c r="P2356">
        <v>1</v>
      </c>
      <c r="Q2356">
        <v>1</v>
      </c>
      <c r="R2356" t="s">
        <v>234</v>
      </c>
      <c r="S2356" t="s">
        <v>258</v>
      </c>
      <c r="T2356" t="s">
        <v>260</v>
      </c>
      <c r="U2356" t="s">
        <v>443</v>
      </c>
    </row>
    <row r="2357" spans="1:21" x14ac:dyDescent="0.35">
      <c r="A2357" s="2" t="s">
        <v>53</v>
      </c>
      <c r="B2357" s="1" t="s">
        <v>133</v>
      </c>
      <c r="C2357" t="s">
        <v>507</v>
      </c>
      <c r="D2357" s="1" t="s">
        <v>137</v>
      </c>
      <c r="E2357" s="1" t="s">
        <v>25</v>
      </c>
      <c r="F2357" s="1" t="s">
        <v>26</v>
      </c>
      <c r="G2357" s="1" t="s">
        <v>215</v>
      </c>
      <c r="H2357" t="s">
        <v>20</v>
      </c>
      <c r="I2357" s="1" t="s">
        <v>326</v>
      </c>
      <c r="J2357" t="s">
        <v>17</v>
      </c>
      <c r="K2357" s="1" t="s">
        <v>22</v>
      </c>
      <c r="L2357" t="s">
        <v>363</v>
      </c>
      <c r="M2357" t="s">
        <v>140</v>
      </c>
      <c r="N2357">
        <v>1</v>
      </c>
      <c r="O2357" t="s">
        <v>232</v>
      </c>
      <c r="P2357">
        <v>1</v>
      </c>
      <c r="Q2357">
        <v>1</v>
      </c>
      <c r="R2357" t="s">
        <v>234</v>
      </c>
      <c r="S2357" t="s">
        <v>258</v>
      </c>
      <c r="T2357" t="s">
        <v>260</v>
      </c>
      <c r="U2357" t="s">
        <v>443</v>
      </c>
    </row>
    <row r="2358" spans="1:21" x14ac:dyDescent="0.35">
      <c r="A2358" s="2" t="s">
        <v>53</v>
      </c>
      <c r="B2358" s="1" t="s">
        <v>133</v>
      </c>
      <c r="C2358" t="s">
        <v>507</v>
      </c>
      <c r="D2358" s="1" t="s">
        <v>137</v>
      </c>
      <c r="E2358" s="1" t="s">
        <v>25</v>
      </c>
      <c r="F2358" s="1" t="s">
        <v>26</v>
      </c>
      <c r="G2358" s="1" t="s">
        <v>215</v>
      </c>
      <c r="H2358" t="s">
        <v>20</v>
      </c>
      <c r="I2358" s="1" t="s">
        <v>296</v>
      </c>
      <c r="J2358" t="s">
        <v>72</v>
      </c>
      <c r="K2358" s="1" t="s">
        <v>22</v>
      </c>
      <c r="L2358" t="s">
        <v>278</v>
      </c>
      <c r="M2358" t="s">
        <v>138</v>
      </c>
      <c r="N2358">
        <v>1</v>
      </c>
      <c r="O2358" t="s">
        <v>232</v>
      </c>
      <c r="P2358">
        <v>1</v>
      </c>
      <c r="Q2358" t="s">
        <v>464</v>
      </c>
      <c r="R2358" t="s">
        <v>234</v>
      </c>
      <c r="S2358" t="s">
        <v>258</v>
      </c>
      <c r="T2358" t="s">
        <v>259</v>
      </c>
      <c r="U2358" t="s">
        <v>443</v>
      </c>
    </row>
    <row r="2359" spans="1:21" x14ac:dyDescent="0.35">
      <c r="A2359" s="2" t="s">
        <v>53</v>
      </c>
      <c r="B2359" s="1" t="s">
        <v>133</v>
      </c>
      <c r="C2359" t="s">
        <v>507</v>
      </c>
      <c r="D2359" s="1" t="s">
        <v>137</v>
      </c>
      <c r="E2359" s="1" t="s">
        <v>25</v>
      </c>
      <c r="F2359" s="1" t="s">
        <v>29</v>
      </c>
      <c r="G2359" s="1" t="s">
        <v>29</v>
      </c>
      <c r="H2359" t="s">
        <v>16</v>
      </c>
      <c r="I2359" s="1" t="s">
        <v>135</v>
      </c>
      <c r="J2359" t="s">
        <v>72</v>
      </c>
      <c r="K2359" s="1" t="s">
        <v>22</v>
      </c>
      <c r="L2359" t="s">
        <v>278</v>
      </c>
      <c r="M2359" t="s">
        <v>140</v>
      </c>
      <c r="N2359">
        <v>1</v>
      </c>
      <c r="O2359" t="s">
        <v>232</v>
      </c>
      <c r="P2359">
        <v>0</v>
      </c>
      <c r="Q2359" t="s">
        <v>464</v>
      </c>
      <c r="R2359" t="s">
        <v>234</v>
      </c>
      <c r="S2359" t="s">
        <v>258</v>
      </c>
      <c r="T2359" t="s">
        <v>260</v>
      </c>
      <c r="U2359" t="s">
        <v>443</v>
      </c>
    </row>
    <row r="2360" spans="1:21" x14ac:dyDescent="0.35">
      <c r="A2360" s="2" t="s">
        <v>53</v>
      </c>
      <c r="B2360" s="1" t="s">
        <v>133</v>
      </c>
      <c r="C2360" t="s">
        <v>507</v>
      </c>
      <c r="D2360" s="1" t="s">
        <v>137</v>
      </c>
      <c r="E2360" s="1" t="s">
        <v>25</v>
      </c>
      <c r="F2360" s="1" t="s">
        <v>29</v>
      </c>
      <c r="G2360" s="1" t="s">
        <v>29</v>
      </c>
      <c r="H2360" t="s">
        <v>20</v>
      </c>
      <c r="I2360" s="1" t="s">
        <v>326</v>
      </c>
      <c r="J2360" t="s">
        <v>17</v>
      </c>
      <c r="K2360" s="1" t="s">
        <v>22</v>
      </c>
      <c r="L2360" t="s">
        <v>278</v>
      </c>
      <c r="M2360" t="s">
        <v>138</v>
      </c>
      <c r="N2360">
        <v>1</v>
      </c>
      <c r="O2360" t="s">
        <v>232</v>
      </c>
      <c r="P2360">
        <v>1</v>
      </c>
      <c r="Q2360">
        <v>1</v>
      </c>
      <c r="R2360" t="s">
        <v>234</v>
      </c>
      <c r="S2360" t="s">
        <v>258</v>
      </c>
      <c r="T2360" t="s">
        <v>260</v>
      </c>
      <c r="U2360" t="s">
        <v>443</v>
      </c>
    </row>
    <row r="2361" spans="1:21" x14ac:dyDescent="0.35">
      <c r="A2361" s="2" t="s">
        <v>53</v>
      </c>
      <c r="B2361" s="1" t="s">
        <v>133</v>
      </c>
      <c r="C2361" t="s">
        <v>507</v>
      </c>
      <c r="D2361" s="1" t="s">
        <v>137</v>
      </c>
      <c r="E2361" s="1" t="s">
        <v>25</v>
      </c>
      <c r="F2361" s="1" t="s">
        <v>29</v>
      </c>
      <c r="G2361" s="1" t="s">
        <v>29</v>
      </c>
      <c r="H2361" t="s">
        <v>20</v>
      </c>
      <c r="I2361" s="1" t="s">
        <v>296</v>
      </c>
      <c r="J2361" t="s">
        <v>72</v>
      </c>
      <c r="K2361" s="1" t="s">
        <v>22</v>
      </c>
      <c r="L2361" t="s">
        <v>278</v>
      </c>
      <c r="M2361" t="s">
        <v>28</v>
      </c>
      <c r="N2361">
        <v>1</v>
      </c>
      <c r="O2361" t="s">
        <v>232</v>
      </c>
      <c r="P2361">
        <v>0</v>
      </c>
      <c r="Q2361" t="s">
        <v>464</v>
      </c>
      <c r="R2361" t="s">
        <v>234</v>
      </c>
      <c r="S2361" t="s">
        <v>258</v>
      </c>
      <c r="T2361" t="s">
        <v>259</v>
      </c>
      <c r="U2361" t="s">
        <v>443</v>
      </c>
    </row>
    <row r="2362" spans="1:21" x14ac:dyDescent="0.35">
      <c r="A2362" s="2" t="s">
        <v>53</v>
      </c>
      <c r="B2362" s="1" t="s">
        <v>133</v>
      </c>
      <c r="C2362" t="s">
        <v>507</v>
      </c>
      <c r="D2362" s="1" t="s">
        <v>137</v>
      </c>
      <c r="E2362" s="1" t="s">
        <v>25</v>
      </c>
      <c r="F2362" s="1" t="s">
        <v>29</v>
      </c>
      <c r="G2362" s="1" t="s">
        <v>29</v>
      </c>
      <c r="H2362" t="s">
        <v>20</v>
      </c>
      <c r="I2362" s="1" t="s">
        <v>296</v>
      </c>
      <c r="J2362" t="s">
        <v>72</v>
      </c>
      <c r="K2362" s="1" t="s">
        <v>22</v>
      </c>
      <c r="L2362" t="s">
        <v>363</v>
      </c>
      <c r="M2362" t="s">
        <v>139</v>
      </c>
      <c r="N2362">
        <v>1</v>
      </c>
      <c r="O2362" t="s">
        <v>232</v>
      </c>
      <c r="P2362">
        <v>0</v>
      </c>
      <c r="Q2362" t="s">
        <v>464</v>
      </c>
      <c r="R2362" t="s">
        <v>234</v>
      </c>
      <c r="S2362" t="s">
        <v>258</v>
      </c>
      <c r="T2362" t="s">
        <v>259</v>
      </c>
      <c r="U2362" t="s">
        <v>443</v>
      </c>
    </row>
    <row r="2363" spans="1:21" x14ac:dyDescent="0.35">
      <c r="A2363" s="2" t="s">
        <v>53</v>
      </c>
      <c r="B2363" s="1" t="s">
        <v>133</v>
      </c>
      <c r="C2363" t="s">
        <v>507</v>
      </c>
      <c r="D2363" s="1" t="s">
        <v>137</v>
      </c>
      <c r="E2363" s="1" t="s">
        <v>25</v>
      </c>
      <c r="F2363" s="1" t="s">
        <v>29</v>
      </c>
      <c r="G2363" s="1" t="s">
        <v>29</v>
      </c>
      <c r="H2363" t="s">
        <v>20</v>
      </c>
      <c r="I2363" s="1" t="s">
        <v>296</v>
      </c>
      <c r="J2363" t="s">
        <v>72</v>
      </c>
      <c r="K2363" s="1" t="s">
        <v>22</v>
      </c>
      <c r="L2363" t="s">
        <v>363</v>
      </c>
      <c r="M2363" t="s">
        <v>138</v>
      </c>
      <c r="N2363">
        <v>1</v>
      </c>
      <c r="O2363" t="s">
        <v>232</v>
      </c>
      <c r="P2363">
        <v>1</v>
      </c>
      <c r="Q2363" t="s">
        <v>464</v>
      </c>
      <c r="R2363" t="s">
        <v>234</v>
      </c>
      <c r="S2363" t="s">
        <v>258</v>
      </c>
      <c r="T2363" t="s">
        <v>259</v>
      </c>
      <c r="U2363" t="s">
        <v>443</v>
      </c>
    </row>
    <row r="2364" spans="1:21" x14ac:dyDescent="0.35">
      <c r="A2364" s="2" t="s">
        <v>53</v>
      </c>
      <c r="B2364" s="1" t="s">
        <v>133</v>
      </c>
      <c r="C2364" t="s">
        <v>507</v>
      </c>
      <c r="D2364" s="1" t="s">
        <v>137</v>
      </c>
      <c r="E2364" s="1" t="s">
        <v>25</v>
      </c>
      <c r="F2364" s="1" t="s">
        <v>29</v>
      </c>
      <c r="G2364" s="1" t="s">
        <v>29</v>
      </c>
      <c r="H2364" t="s">
        <v>27</v>
      </c>
      <c r="I2364" s="1" t="s">
        <v>135</v>
      </c>
      <c r="J2364" t="s">
        <v>72</v>
      </c>
      <c r="K2364" s="1" t="s">
        <v>22</v>
      </c>
      <c r="L2364" t="s">
        <v>278</v>
      </c>
      <c r="M2364" t="s">
        <v>138</v>
      </c>
      <c r="N2364">
        <v>1</v>
      </c>
      <c r="O2364" t="s">
        <v>232</v>
      </c>
      <c r="P2364">
        <v>1</v>
      </c>
      <c r="Q2364" t="s">
        <v>464</v>
      </c>
      <c r="R2364" t="s">
        <v>234</v>
      </c>
      <c r="S2364" t="s">
        <v>258</v>
      </c>
      <c r="T2364" t="s">
        <v>260</v>
      </c>
      <c r="U2364" t="s">
        <v>443</v>
      </c>
    </row>
    <row r="2365" spans="1:21" x14ac:dyDescent="0.35">
      <c r="A2365" s="2" t="s">
        <v>53</v>
      </c>
      <c r="B2365" s="1" t="s">
        <v>133</v>
      </c>
      <c r="C2365" t="s">
        <v>507</v>
      </c>
      <c r="D2365" s="1" t="s">
        <v>137</v>
      </c>
      <c r="E2365" s="1" t="s">
        <v>25</v>
      </c>
      <c r="F2365" s="1" t="s">
        <v>29</v>
      </c>
      <c r="G2365" s="1" t="s">
        <v>29</v>
      </c>
      <c r="H2365" t="s">
        <v>27</v>
      </c>
      <c r="I2365" s="1" t="s">
        <v>296</v>
      </c>
      <c r="J2365" t="s">
        <v>72</v>
      </c>
      <c r="K2365" s="1" t="s">
        <v>22</v>
      </c>
      <c r="L2365" t="s">
        <v>278</v>
      </c>
      <c r="M2365" t="s">
        <v>138</v>
      </c>
      <c r="N2365">
        <v>1</v>
      </c>
      <c r="O2365" t="s">
        <v>232</v>
      </c>
      <c r="P2365">
        <v>1</v>
      </c>
      <c r="Q2365" t="s">
        <v>464</v>
      </c>
      <c r="R2365" t="s">
        <v>234</v>
      </c>
      <c r="S2365" t="s">
        <v>258</v>
      </c>
      <c r="T2365" t="s">
        <v>259</v>
      </c>
      <c r="U2365" t="s">
        <v>443</v>
      </c>
    </row>
    <row r="2366" spans="1:21" x14ac:dyDescent="0.35">
      <c r="A2366" s="2" t="s">
        <v>53</v>
      </c>
      <c r="B2366" s="1" t="s">
        <v>133</v>
      </c>
      <c r="C2366" t="s">
        <v>507</v>
      </c>
      <c r="D2366" s="1" t="s">
        <v>137</v>
      </c>
      <c r="E2366" s="1" t="s">
        <v>25</v>
      </c>
      <c r="F2366" s="1" t="s">
        <v>29</v>
      </c>
      <c r="G2366" s="1" t="s">
        <v>29</v>
      </c>
      <c r="H2366" t="s">
        <v>27</v>
      </c>
      <c r="I2366" s="1" t="s">
        <v>296</v>
      </c>
      <c r="J2366" t="s">
        <v>72</v>
      </c>
      <c r="K2366" s="1" t="s">
        <v>22</v>
      </c>
      <c r="L2366" t="s">
        <v>363</v>
      </c>
      <c r="M2366" t="s">
        <v>139</v>
      </c>
      <c r="N2366">
        <v>1</v>
      </c>
      <c r="O2366" t="s">
        <v>232</v>
      </c>
      <c r="P2366">
        <v>0</v>
      </c>
      <c r="Q2366" t="s">
        <v>464</v>
      </c>
      <c r="R2366" t="s">
        <v>234</v>
      </c>
      <c r="S2366" t="s">
        <v>258</v>
      </c>
      <c r="T2366" t="s">
        <v>259</v>
      </c>
      <c r="U2366" t="s">
        <v>443</v>
      </c>
    </row>
    <row r="2367" spans="1:21" x14ac:dyDescent="0.35">
      <c r="A2367" s="2" t="s">
        <v>53</v>
      </c>
      <c r="B2367" s="1" t="s">
        <v>133</v>
      </c>
      <c r="C2367" t="s">
        <v>507</v>
      </c>
      <c r="D2367" s="1" t="s">
        <v>137</v>
      </c>
      <c r="E2367" s="1" t="s">
        <v>25</v>
      </c>
      <c r="F2367" s="1" t="s">
        <v>29</v>
      </c>
      <c r="G2367" s="1" t="s">
        <v>29</v>
      </c>
      <c r="H2367" t="s">
        <v>27</v>
      </c>
      <c r="I2367" s="1" t="s">
        <v>296</v>
      </c>
      <c r="J2367" t="s">
        <v>72</v>
      </c>
      <c r="K2367" s="1" t="s">
        <v>22</v>
      </c>
      <c r="L2367" t="s">
        <v>363</v>
      </c>
      <c r="M2367" t="s">
        <v>138</v>
      </c>
      <c r="N2367">
        <v>1</v>
      </c>
      <c r="O2367" t="s">
        <v>232</v>
      </c>
      <c r="P2367">
        <v>1</v>
      </c>
      <c r="Q2367" t="s">
        <v>464</v>
      </c>
      <c r="R2367" t="s">
        <v>234</v>
      </c>
      <c r="S2367" t="s">
        <v>258</v>
      </c>
      <c r="T2367" t="s">
        <v>259</v>
      </c>
      <c r="U2367" t="s">
        <v>443</v>
      </c>
    </row>
    <row r="2368" spans="1:21" x14ac:dyDescent="0.35">
      <c r="A2368" s="2" t="s">
        <v>53</v>
      </c>
      <c r="B2368" s="1" t="s">
        <v>133</v>
      </c>
      <c r="C2368" t="s">
        <v>507</v>
      </c>
      <c r="D2368" s="1" t="s">
        <v>137</v>
      </c>
      <c r="E2368" s="1" t="s">
        <v>25</v>
      </c>
      <c r="F2368" s="1" t="s">
        <v>21</v>
      </c>
      <c r="G2368" s="1" t="s">
        <v>29</v>
      </c>
      <c r="H2368" t="s">
        <v>52</v>
      </c>
      <c r="I2368" s="1" t="s">
        <v>237</v>
      </c>
      <c r="J2368" t="s">
        <v>17</v>
      </c>
      <c r="K2368" s="1" t="s">
        <v>22</v>
      </c>
      <c r="L2368" t="s">
        <v>278</v>
      </c>
      <c r="M2368" t="s">
        <v>138</v>
      </c>
      <c r="N2368">
        <v>1</v>
      </c>
      <c r="O2368" t="s">
        <v>232</v>
      </c>
      <c r="P2368">
        <v>0</v>
      </c>
      <c r="Q2368">
        <v>1</v>
      </c>
      <c r="R2368" t="s">
        <v>234</v>
      </c>
      <c r="S2368" t="s">
        <v>258</v>
      </c>
      <c r="T2368" t="s">
        <v>260</v>
      </c>
      <c r="U2368" t="s">
        <v>443</v>
      </c>
    </row>
    <row r="2369" spans="1:21" x14ac:dyDescent="0.35">
      <c r="A2369" s="2" t="s">
        <v>53</v>
      </c>
      <c r="B2369" s="1" t="s">
        <v>133</v>
      </c>
      <c r="C2369" t="s">
        <v>507</v>
      </c>
      <c r="D2369" s="1" t="s">
        <v>137</v>
      </c>
      <c r="E2369" s="1" t="s">
        <v>25</v>
      </c>
      <c r="F2369" s="1" t="s">
        <v>21</v>
      </c>
      <c r="G2369" s="1" t="s">
        <v>29</v>
      </c>
      <c r="H2369" t="s">
        <v>52</v>
      </c>
      <c r="I2369" s="1" t="s">
        <v>135</v>
      </c>
      <c r="J2369" t="s">
        <v>72</v>
      </c>
      <c r="K2369" s="1" t="s">
        <v>22</v>
      </c>
      <c r="L2369" t="s">
        <v>278</v>
      </c>
      <c r="M2369" t="s">
        <v>139</v>
      </c>
      <c r="N2369">
        <v>1</v>
      </c>
      <c r="O2369" t="s">
        <v>232</v>
      </c>
      <c r="P2369">
        <v>0</v>
      </c>
      <c r="Q2369" t="s">
        <v>464</v>
      </c>
      <c r="R2369" t="s">
        <v>234</v>
      </c>
      <c r="S2369" t="s">
        <v>258</v>
      </c>
      <c r="T2369" t="s">
        <v>260</v>
      </c>
      <c r="U2369" t="s">
        <v>443</v>
      </c>
    </row>
    <row r="2370" spans="1:21" x14ac:dyDescent="0.35">
      <c r="A2370" s="2" t="s">
        <v>53</v>
      </c>
      <c r="B2370" s="1" t="s">
        <v>133</v>
      </c>
      <c r="C2370" t="s">
        <v>507</v>
      </c>
      <c r="D2370" s="1" t="s">
        <v>137</v>
      </c>
      <c r="E2370" s="1" t="s">
        <v>25</v>
      </c>
      <c r="F2370" s="1" t="s">
        <v>21</v>
      </c>
      <c r="G2370" s="1" t="s">
        <v>29</v>
      </c>
      <c r="H2370" t="s">
        <v>52</v>
      </c>
      <c r="I2370" s="1" t="s">
        <v>135</v>
      </c>
      <c r="J2370" t="s">
        <v>72</v>
      </c>
      <c r="K2370" s="1" t="s">
        <v>22</v>
      </c>
      <c r="L2370" t="s">
        <v>278</v>
      </c>
      <c r="M2370" t="s">
        <v>138</v>
      </c>
      <c r="N2370">
        <v>1</v>
      </c>
      <c r="O2370" t="s">
        <v>232</v>
      </c>
      <c r="P2370">
        <v>0</v>
      </c>
      <c r="Q2370" t="s">
        <v>464</v>
      </c>
      <c r="R2370" t="s">
        <v>234</v>
      </c>
      <c r="S2370" t="s">
        <v>258</v>
      </c>
      <c r="T2370" t="s">
        <v>260</v>
      </c>
      <c r="U2370" t="s">
        <v>443</v>
      </c>
    </row>
    <row r="2371" spans="1:21" x14ac:dyDescent="0.35">
      <c r="A2371" s="2" t="s">
        <v>53</v>
      </c>
      <c r="B2371" s="1" t="s">
        <v>133</v>
      </c>
      <c r="C2371" t="s">
        <v>507</v>
      </c>
      <c r="D2371" s="1" t="s">
        <v>137</v>
      </c>
      <c r="E2371" s="1" t="s">
        <v>25</v>
      </c>
      <c r="F2371" s="1" t="s">
        <v>21</v>
      </c>
      <c r="G2371" s="1" t="s">
        <v>29</v>
      </c>
      <c r="H2371" t="s">
        <v>52</v>
      </c>
      <c r="I2371" s="1" t="s">
        <v>272</v>
      </c>
      <c r="J2371" t="s">
        <v>17</v>
      </c>
      <c r="K2371" s="1" t="s">
        <v>22</v>
      </c>
      <c r="L2371" t="s">
        <v>278</v>
      </c>
      <c r="M2371" t="s">
        <v>138</v>
      </c>
      <c r="N2371">
        <v>1</v>
      </c>
      <c r="O2371" t="s">
        <v>232</v>
      </c>
      <c r="P2371">
        <v>0</v>
      </c>
      <c r="Q2371">
        <v>1</v>
      </c>
      <c r="R2371" t="s">
        <v>234</v>
      </c>
      <c r="S2371" t="s">
        <v>258</v>
      </c>
      <c r="T2371" t="s">
        <v>260</v>
      </c>
      <c r="U2371" t="s">
        <v>443</v>
      </c>
    </row>
    <row r="2372" spans="1:21" x14ac:dyDescent="0.35">
      <c r="A2372" s="2" t="s">
        <v>53</v>
      </c>
      <c r="B2372" s="1" t="s">
        <v>133</v>
      </c>
      <c r="C2372" t="s">
        <v>507</v>
      </c>
      <c r="D2372" s="1" t="s">
        <v>137</v>
      </c>
      <c r="E2372" s="1" t="s">
        <v>25</v>
      </c>
      <c r="F2372" s="1" t="s">
        <v>21</v>
      </c>
      <c r="G2372" s="1" t="s">
        <v>29</v>
      </c>
      <c r="H2372" t="s">
        <v>16</v>
      </c>
      <c r="I2372" s="1" t="s">
        <v>370</v>
      </c>
      <c r="J2372" t="s">
        <v>17</v>
      </c>
      <c r="K2372" s="1" t="s">
        <v>22</v>
      </c>
      <c r="L2372" t="s">
        <v>278</v>
      </c>
      <c r="M2372" t="s">
        <v>79</v>
      </c>
      <c r="N2372">
        <v>2</v>
      </c>
      <c r="O2372" t="s">
        <v>232</v>
      </c>
      <c r="P2372">
        <v>1</v>
      </c>
      <c r="Q2372">
        <v>1</v>
      </c>
      <c r="R2372" t="s">
        <v>234</v>
      </c>
      <c r="S2372" t="s">
        <v>258</v>
      </c>
      <c r="T2372" t="s">
        <v>260</v>
      </c>
      <c r="U2372" t="s">
        <v>443</v>
      </c>
    </row>
    <row r="2373" spans="1:21" x14ac:dyDescent="0.35">
      <c r="A2373" s="2" t="s">
        <v>53</v>
      </c>
      <c r="B2373" s="1" t="s">
        <v>133</v>
      </c>
      <c r="C2373" t="s">
        <v>507</v>
      </c>
      <c r="D2373" s="1" t="s">
        <v>137</v>
      </c>
      <c r="E2373" s="1" t="s">
        <v>25</v>
      </c>
      <c r="F2373" s="1" t="s">
        <v>21</v>
      </c>
      <c r="G2373" s="1" t="s">
        <v>29</v>
      </c>
      <c r="H2373" t="s">
        <v>16</v>
      </c>
      <c r="I2373" s="1" t="s">
        <v>370</v>
      </c>
      <c r="J2373" t="s">
        <v>17</v>
      </c>
      <c r="K2373" s="1" t="s">
        <v>22</v>
      </c>
      <c r="L2373" t="s">
        <v>278</v>
      </c>
      <c r="M2373" t="s">
        <v>138</v>
      </c>
      <c r="N2373">
        <v>1</v>
      </c>
      <c r="O2373" t="s">
        <v>232</v>
      </c>
      <c r="P2373">
        <v>0</v>
      </c>
      <c r="Q2373">
        <v>1</v>
      </c>
      <c r="R2373" t="s">
        <v>234</v>
      </c>
      <c r="S2373" t="s">
        <v>258</v>
      </c>
      <c r="T2373" t="s">
        <v>260</v>
      </c>
      <c r="U2373" t="s">
        <v>443</v>
      </c>
    </row>
    <row r="2374" spans="1:21" x14ac:dyDescent="0.35">
      <c r="A2374" s="2" t="s">
        <v>53</v>
      </c>
      <c r="B2374" s="1" t="s">
        <v>133</v>
      </c>
      <c r="C2374" t="s">
        <v>507</v>
      </c>
      <c r="D2374" s="1" t="s">
        <v>137</v>
      </c>
      <c r="E2374" s="1" t="s">
        <v>25</v>
      </c>
      <c r="F2374" s="1" t="s">
        <v>21</v>
      </c>
      <c r="G2374" s="1" t="s">
        <v>29</v>
      </c>
      <c r="H2374" t="s">
        <v>16</v>
      </c>
      <c r="I2374" s="1" t="s">
        <v>135</v>
      </c>
      <c r="J2374" t="s">
        <v>72</v>
      </c>
      <c r="K2374" s="1" t="s">
        <v>22</v>
      </c>
      <c r="L2374" t="s">
        <v>278</v>
      </c>
      <c r="M2374" t="s">
        <v>140</v>
      </c>
      <c r="N2374">
        <v>2</v>
      </c>
      <c r="O2374" t="s">
        <v>232</v>
      </c>
      <c r="P2374">
        <v>0</v>
      </c>
      <c r="Q2374" t="s">
        <v>464</v>
      </c>
      <c r="R2374" t="s">
        <v>234</v>
      </c>
      <c r="S2374" t="s">
        <v>258</v>
      </c>
      <c r="T2374" t="s">
        <v>260</v>
      </c>
      <c r="U2374" t="s">
        <v>443</v>
      </c>
    </row>
    <row r="2375" spans="1:21" x14ac:dyDescent="0.35">
      <c r="A2375" s="2" t="s">
        <v>53</v>
      </c>
      <c r="B2375" s="1" t="s">
        <v>133</v>
      </c>
      <c r="C2375" t="s">
        <v>507</v>
      </c>
      <c r="D2375" s="1" t="s">
        <v>137</v>
      </c>
      <c r="E2375" s="1" t="s">
        <v>25</v>
      </c>
      <c r="F2375" s="1" t="s">
        <v>21</v>
      </c>
      <c r="G2375" s="1" t="s">
        <v>29</v>
      </c>
      <c r="H2375" t="s">
        <v>16</v>
      </c>
      <c r="I2375" s="1" t="s">
        <v>135</v>
      </c>
      <c r="J2375" t="s">
        <v>72</v>
      </c>
      <c r="K2375" s="1" t="s">
        <v>22</v>
      </c>
      <c r="L2375" t="s">
        <v>278</v>
      </c>
      <c r="M2375" t="s">
        <v>140</v>
      </c>
      <c r="N2375">
        <v>1</v>
      </c>
      <c r="O2375" t="s">
        <v>232</v>
      </c>
      <c r="P2375">
        <v>1</v>
      </c>
      <c r="Q2375" t="s">
        <v>464</v>
      </c>
      <c r="R2375" t="s">
        <v>234</v>
      </c>
      <c r="S2375" t="s">
        <v>258</v>
      </c>
      <c r="T2375" t="s">
        <v>260</v>
      </c>
      <c r="U2375" t="s">
        <v>443</v>
      </c>
    </row>
    <row r="2376" spans="1:21" x14ac:dyDescent="0.35">
      <c r="A2376" s="2" t="s">
        <v>53</v>
      </c>
      <c r="B2376" s="1" t="s">
        <v>133</v>
      </c>
      <c r="C2376" t="s">
        <v>507</v>
      </c>
      <c r="D2376" s="1" t="s">
        <v>137</v>
      </c>
      <c r="E2376" s="1" t="s">
        <v>25</v>
      </c>
      <c r="F2376" s="1" t="s">
        <v>21</v>
      </c>
      <c r="G2376" s="1" t="s">
        <v>29</v>
      </c>
      <c r="H2376" t="s">
        <v>16</v>
      </c>
      <c r="I2376" s="1" t="s">
        <v>135</v>
      </c>
      <c r="J2376" t="s">
        <v>72</v>
      </c>
      <c r="K2376" s="1" t="s">
        <v>22</v>
      </c>
      <c r="L2376" t="s">
        <v>278</v>
      </c>
      <c r="M2376" t="s">
        <v>138</v>
      </c>
      <c r="N2376">
        <v>2</v>
      </c>
      <c r="O2376" t="s">
        <v>232</v>
      </c>
      <c r="P2376">
        <v>0</v>
      </c>
      <c r="Q2376" t="s">
        <v>464</v>
      </c>
      <c r="R2376" t="s">
        <v>234</v>
      </c>
      <c r="S2376" t="s">
        <v>258</v>
      </c>
      <c r="T2376" t="s">
        <v>260</v>
      </c>
      <c r="U2376" t="s">
        <v>443</v>
      </c>
    </row>
    <row r="2377" spans="1:21" x14ac:dyDescent="0.35">
      <c r="A2377" s="2" t="s">
        <v>53</v>
      </c>
      <c r="B2377" s="1" t="s">
        <v>133</v>
      </c>
      <c r="C2377" t="s">
        <v>507</v>
      </c>
      <c r="D2377" s="1" t="s">
        <v>137</v>
      </c>
      <c r="E2377" s="1" t="s">
        <v>25</v>
      </c>
      <c r="F2377" s="1" t="s">
        <v>21</v>
      </c>
      <c r="G2377" s="1" t="s">
        <v>29</v>
      </c>
      <c r="H2377" t="s">
        <v>16</v>
      </c>
      <c r="I2377" s="1" t="s">
        <v>326</v>
      </c>
      <c r="J2377" t="s">
        <v>17</v>
      </c>
      <c r="K2377" s="1" t="s">
        <v>22</v>
      </c>
      <c r="L2377" t="s">
        <v>278</v>
      </c>
      <c r="M2377" t="s">
        <v>79</v>
      </c>
      <c r="N2377">
        <v>2</v>
      </c>
      <c r="O2377" t="s">
        <v>232</v>
      </c>
      <c r="P2377">
        <v>1</v>
      </c>
      <c r="Q2377">
        <v>1</v>
      </c>
      <c r="R2377" t="s">
        <v>234</v>
      </c>
      <c r="S2377" t="s">
        <v>258</v>
      </c>
      <c r="T2377" t="s">
        <v>260</v>
      </c>
      <c r="U2377" t="s">
        <v>443</v>
      </c>
    </row>
    <row r="2378" spans="1:21" x14ac:dyDescent="0.35">
      <c r="A2378" s="2" t="s">
        <v>53</v>
      </c>
      <c r="B2378" s="1" t="s">
        <v>133</v>
      </c>
      <c r="C2378" t="s">
        <v>507</v>
      </c>
      <c r="D2378" s="1" t="s">
        <v>137</v>
      </c>
      <c r="E2378" s="1" t="s">
        <v>25</v>
      </c>
      <c r="F2378" s="1" t="s">
        <v>21</v>
      </c>
      <c r="G2378" s="1" t="s">
        <v>29</v>
      </c>
      <c r="H2378" t="s">
        <v>16</v>
      </c>
      <c r="I2378" s="1" t="s">
        <v>326</v>
      </c>
      <c r="J2378" t="s">
        <v>17</v>
      </c>
      <c r="K2378" s="1" t="s">
        <v>22</v>
      </c>
      <c r="L2378" t="s">
        <v>278</v>
      </c>
      <c r="M2378" t="s">
        <v>138</v>
      </c>
      <c r="N2378">
        <v>1</v>
      </c>
      <c r="O2378" t="s">
        <v>232</v>
      </c>
      <c r="P2378">
        <v>0</v>
      </c>
      <c r="Q2378">
        <v>1</v>
      </c>
      <c r="R2378" t="s">
        <v>234</v>
      </c>
      <c r="S2378" t="s">
        <v>258</v>
      </c>
      <c r="T2378" t="s">
        <v>260</v>
      </c>
      <c r="U2378" t="s">
        <v>443</v>
      </c>
    </row>
    <row r="2379" spans="1:21" x14ac:dyDescent="0.35">
      <c r="A2379" s="2" t="s">
        <v>53</v>
      </c>
      <c r="B2379" s="1" t="s">
        <v>133</v>
      </c>
      <c r="C2379" t="s">
        <v>507</v>
      </c>
      <c r="D2379" s="1" t="s">
        <v>137</v>
      </c>
      <c r="E2379" s="1" t="s">
        <v>25</v>
      </c>
      <c r="F2379" s="1" t="s">
        <v>21</v>
      </c>
      <c r="G2379" s="1" t="s">
        <v>29</v>
      </c>
      <c r="H2379" t="s">
        <v>16</v>
      </c>
      <c r="I2379" s="1" t="s">
        <v>326</v>
      </c>
      <c r="J2379" t="s">
        <v>17</v>
      </c>
      <c r="K2379" s="1" t="s">
        <v>22</v>
      </c>
      <c r="L2379" t="s">
        <v>363</v>
      </c>
      <c r="M2379" t="s">
        <v>79</v>
      </c>
      <c r="N2379">
        <v>1</v>
      </c>
      <c r="O2379" t="s">
        <v>232</v>
      </c>
      <c r="P2379">
        <v>1</v>
      </c>
      <c r="Q2379">
        <v>1</v>
      </c>
      <c r="R2379" t="s">
        <v>234</v>
      </c>
      <c r="S2379" t="s">
        <v>258</v>
      </c>
      <c r="T2379" t="s">
        <v>260</v>
      </c>
      <c r="U2379" t="s">
        <v>443</v>
      </c>
    </row>
    <row r="2380" spans="1:21" x14ac:dyDescent="0.35">
      <c r="A2380" s="2" t="s">
        <v>53</v>
      </c>
      <c r="B2380" s="1" t="s">
        <v>133</v>
      </c>
      <c r="C2380" t="s">
        <v>507</v>
      </c>
      <c r="D2380" s="1" t="s">
        <v>137</v>
      </c>
      <c r="E2380" s="1" t="s">
        <v>25</v>
      </c>
      <c r="F2380" s="1" t="s">
        <v>21</v>
      </c>
      <c r="G2380" s="1" t="s">
        <v>29</v>
      </c>
      <c r="H2380" t="s">
        <v>20</v>
      </c>
      <c r="I2380" s="1" t="s">
        <v>135</v>
      </c>
      <c r="J2380" t="s">
        <v>72</v>
      </c>
      <c r="K2380" s="1" t="s">
        <v>64</v>
      </c>
      <c r="L2380" t="s">
        <v>278</v>
      </c>
      <c r="M2380" t="s">
        <v>68</v>
      </c>
      <c r="N2380">
        <v>1</v>
      </c>
      <c r="O2380" t="s">
        <v>232</v>
      </c>
      <c r="P2380">
        <v>1</v>
      </c>
      <c r="Q2380" t="s">
        <v>464</v>
      </c>
      <c r="R2380" t="s">
        <v>234</v>
      </c>
      <c r="S2380" t="s">
        <v>258</v>
      </c>
      <c r="T2380" t="s">
        <v>260</v>
      </c>
      <c r="U2380" t="s">
        <v>443</v>
      </c>
    </row>
    <row r="2381" spans="1:21" x14ac:dyDescent="0.35">
      <c r="A2381" s="2" t="s">
        <v>53</v>
      </c>
      <c r="B2381" s="1" t="s">
        <v>133</v>
      </c>
      <c r="C2381" t="s">
        <v>507</v>
      </c>
      <c r="D2381" s="1" t="s">
        <v>137</v>
      </c>
      <c r="E2381" s="1" t="s">
        <v>25</v>
      </c>
      <c r="F2381" s="1" t="s">
        <v>21</v>
      </c>
      <c r="G2381" s="1" t="s">
        <v>29</v>
      </c>
      <c r="H2381" t="s">
        <v>20</v>
      </c>
      <c r="I2381" s="1" t="s">
        <v>135</v>
      </c>
      <c r="J2381" t="s">
        <v>72</v>
      </c>
      <c r="K2381" s="1" t="s">
        <v>22</v>
      </c>
      <c r="L2381" t="s">
        <v>278</v>
      </c>
      <c r="M2381" t="s">
        <v>139</v>
      </c>
      <c r="N2381">
        <v>1</v>
      </c>
      <c r="O2381" t="s">
        <v>232</v>
      </c>
      <c r="P2381">
        <v>0</v>
      </c>
      <c r="Q2381" t="s">
        <v>464</v>
      </c>
      <c r="R2381" t="s">
        <v>234</v>
      </c>
      <c r="S2381" t="s">
        <v>258</v>
      </c>
      <c r="T2381" t="s">
        <v>260</v>
      </c>
      <c r="U2381" t="s">
        <v>443</v>
      </c>
    </row>
    <row r="2382" spans="1:21" x14ac:dyDescent="0.35">
      <c r="A2382" s="2" t="s">
        <v>53</v>
      </c>
      <c r="B2382" s="1" t="s">
        <v>133</v>
      </c>
      <c r="C2382" t="s">
        <v>507</v>
      </c>
      <c r="D2382" s="1" t="s">
        <v>137</v>
      </c>
      <c r="E2382" s="1" t="s">
        <v>25</v>
      </c>
      <c r="F2382" s="1" t="s">
        <v>21</v>
      </c>
      <c r="G2382" s="1" t="s">
        <v>29</v>
      </c>
      <c r="H2382" t="s">
        <v>20</v>
      </c>
      <c r="I2382" s="1" t="s">
        <v>296</v>
      </c>
      <c r="J2382" t="s">
        <v>72</v>
      </c>
      <c r="K2382" s="1" t="s">
        <v>22</v>
      </c>
      <c r="L2382" t="s">
        <v>278</v>
      </c>
      <c r="M2382" t="s">
        <v>138</v>
      </c>
      <c r="N2382">
        <v>1</v>
      </c>
      <c r="O2382" t="s">
        <v>232</v>
      </c>
      <c r="P2382">
        <v>1</v>
      </c>
      <c r="Q2382" t="s">
        <v>464</v>
      </c>
      <c r="R2382" t="s">
        <v>234</v>
      </c>
      <c r="S2382" t="s">
        <v>258</v>
      </c>
      <c r="T2382" t="s">
        <v>259</v>
      </c>
      <c r="U2382" t="s">
        <v>443</v>
      </c>
    </row>
    <row r="2383" spans="1:21" x14ac:dyDescent="0.35">
      <c r="A2383" s="2" t="s">
        <v>53</v>
      </c>
      <c r="B2383" s="1" t="s">
        <v>133</v>
      </c>
      <c r="C2383" t="s">
        <v>507</v>
      </c>
      <c r="D2383" s="1" t="s">
        <v>137</v>
      </c>
      <c r="E2383" s="1" t="s">
        <v>25</v>
      </c>
      <c r="F2383" s="1" t="s">
        <v>21</v>
      </c>
      <c r="G2383" s="1" t="s">
        <v>29</v>
      </c>
      <c r="H2383" t="s">
        <v>20</v>
      </c>
      <c r="I2383" s="1" t="s">
        <v>296</v>
      </c>
      <c r="J2383" t="s">
        <v>72</v>
      </c>
      <c r="K2383" s="1" t="s">
        <v>22</v>
      </c>
      <c r="L2383" t="s">
        <v>363</v>
      </c>
      <c r="M2383" t="s">
        <v>139</v>
      </c>
      <c r="N2383">
        <v>1</v>
      </c>
      <c r="O2383" t="s">
        <v>232</v>
      </c>
      <c r="P2383">
        <v>1</v>
      </c>
      <c r="Q2383" t="s">
        <v>464</v>
      </c>
      <c r="R2383" t="s">
        <v>234</v>
      </c>
      <c r="S2383" t="s">
        <v>258</v>
      </c>
      <c r="T2383" t="s">
        <v>259</v>
      </c>
      <c r="U2383" t="s">
        <v>443</v>
      </c>
    </row>
    <row r="2384" spans="1:21" x14ac:dyDescent="0.35">
      <c r="A2384" s="2" t="s">
        <v>53</v>
      </c>
      <c r="B2384" s="1" t="s">
        <v>133</v>
      </c>
      <c r="C2384" t="s">
        <v>507</v>
      </c>
      <c r="D2384" s="1" t="s">
        <v>137</v>
      </c>
      <c r="E2384" s="1" t="s">
        <v>25</v>
      </c>
      <c r="F2384" s="1" t="s">
        <v>21</v>
      </c>
      <c r="G2384" s="1" t="s">
        <v>29</v>
      </c>
      <c r="H2384" t="s">
        <v>27</v>
      </c>
      <c r="I2384" s="1" t="s">
        <v>135</v>
      </c>
      <c r="J2384" t="s">
        <v>72</v>
      </c>
      <c r="K2384" s="1" t="s">
        <v>22</v>
      </c>
      <c r="L2384" t="s">
        <v>363</v>
      </c>
      <c r="M2384" t="s">
        <v>138</v>
      </c>
      <c r="N2384">
        <v>1</v>
      </c>
      <c r="O2384" t="s">
        <v>232</v>
      </c>
      <c r="P2384">
        <v>0</v>
      </c>
      <c r="Q2384" t="s">
        <v>464</v>
      </c>
      <c r="R2384" t="s">
        <v>234</v>
      </c>
      <c r="S2384" t="s">
        <v>258</v>
      </c>
      <c r="T2384" t="s">
        <v>260</v>
      </c>
      <c r="U2384" t="s">
        <v>443</v>
      </c>
    </row>
    <row r="2385" spans="1:21" x14ac:dyDescent="0.35">
      <c r="A2385" s="2" t="s">
        <v>53</v>
      </c>
      <c r="B2385" s="1" t="s">
        <v>133</v>
      </c>
      <c r="C2385" t="s">
        <v>507</v>
      </c>
      <c r="D2385" s="1" t="s">
        <v>137</v>
      </c>
      <c r="E2385" s="1" t="s">
        <v>364</v>
      </c>
      <c r="F2385" s="1" t="s">
        <v>21</v>
      </c>
      <c r="G2385" s="1" t="s">
        <v>29</v>
      </c>
      <c r="H2385" t="s">
        <v>16</v>
      </c>
      <c r="I2385" s="1" t="s">
        <v>135</v>
      </c>
      <c r="J2385" t="s">
        <v>72</v>
      </c>
      <c r="K2385" s="1" t="s">
        <v>22</v>
      </c>
      <c r="L2385" t="s">
        <v>278</v>
      </c>
      <c r="M2385" t="s">
        <v>138</v>
      </c>
      <c r="N2385">
        <v>1</v>
      </c>
      <c r="O2385" t="s">
        <v>232</v>
      </c>
      <c r="P2385">
        <v>0</v>
      </c>
      <c r="Q2385" t="s">
        <v>464</v>
      </c>
      <c r="R2385" t="s">
        <v>234</v>
      </c>
      <c r="S2385" t="s">
        <v>258</v>
      </c>
      <c r="T2385" t="s">
        <v>260</v>
      </c>
      <c r="U2385" t="s">
        <v>443</v>
      </c>
    </row>
    <row r="2386" spans="1:21" x14ac:dyDescent="0.35">
      <c r="A2386" s="2" t="s">
        <v>53</v>
      </c>
      <c r="B2386" s="1" t="s">
        <v>133</v>
      </c>
      <c r="C2386" t="s">
        <v>507</v>
      </c>
      <c r="D2386" s="1" t="s">
        <v>63</v>
      </c>
      <c r="E2386" s="1" t="s">
        <v>14</v>
      </c>
      <c r="F2386" s="1" t="s">
        <v>33</v>
      </c>
      <c r="G2386" s="1" t="s">
        <v>214</v>
      </c>
      <c r="H2386" t="s">
        <v>30</v>
      </c>
      <c r="I2386" s="1" t="s">
        <v>135</v>
      </c>
      <c r="J2386" t="s">
        <v>72</v>
      </c>
      <c r="K2386" s="1" t="s">
        <v>64</v>
      </c>
      <c r="L2386" t="s">
        <v>363</v>
      </c>
      <c r="M2386" t="s">
        <v>68</v>
      </c>
      <c r="N2386">
        <v>1</v>
      </c>
      <c r="O2386" t="s">
        <v>232</v>
      </c>
      <c r="P2386">
        <v>0</v>
      </c>
      <c r="Q2386" t="s">
        <v>464</v>
      </c>
      <c r="R2386" t="s">
        <v>234</v>
      </c>
      <c r="S2386" t="s">
        <v>258</v>
      </c>
      <c r="T2386" t="s">
        <v>260</v>
      </c>
      <c r="U2386" t="s">
        <v>443</v>
      </c>
    </row>
    <row r="2387" spans="1:21" x14ac:dyDescent="0.35">
      <c r="A2387" s="2" t="s">
        <v>53</v>
      </c>
      <c r="B2387" s="1" t="s">
        <v>133</v>
      </c>
      <c r="C2387" t="s">
        <v>507</v>
      </c>
      <c r="D2387" s="1" t="s">
        <v>63</v>
      </c>
      <c r="E2387" s="1" t="s">
        <v>14</v>
      </c>
      <c r="F2387" s="1" t="s">
        <v>26</v>
      </c>
      <c r="G2387" s="1" t="s">
        <v>215</v>
      </c>
      <c r="H2387" t="s">
        <v>52</v>
      </c>
      <c r="I2387" s="1" t="s">
        <v>370</v>
      </c>
      <c r="J2387" t="s">
        <v>17</v>
      </c>
      <c r="K2387" s="1" t="s">
        <v>64</v>
      </c>
      <c r="L2387" t="s">
        <v>278</v>
      </c>
      <c r="M2387" t="s">
        <v>68</v>
      </c>
      <c r="N2387">
        <v>1</v>
      </c>
      <c r="O2387" t="s">
        <v>232</v>
      </c>
      <c r="P2387">
        <v>0</v>
      </c>
      <c r="Q2387">
        <v>1</v>
      </c>
      <c r="R2387" t="s">
        <v>234</v>
      </c>
      <c r="S2387" t="s">
        <v>258</v>
      </c>
      <c r="T2387" t="s">
        <v>260</v>
      </c>
      <c r="U2387" t="s">
        <v>443</v>
      </c>
    </row>
    <row r="2388" spans="1:21" x14ac:dyDescent="0.35">
      <c r="A2388" s="2" t="s">
        <v>53</v>
      </c>
      <c r="B2388" s="1" t="s">
        <v>133</v>
      </c>
      <c r="C2388" t="s">
        <v>507</v>
      </c>
      <c r="D2388" s="1" t="s">
        <v>63</v>
      </c>
      <c r="E2388" s="1" t="s">
        <v>14</v>
      </c>
      <c r="F2388" s="1" t="s">
        <v>26</v>
      </c>
      <c r="G2388" s="1" t="s">
        <v>215</v>
      </c>
      <c r="H2388" t="s">
        <v>52</v>
      </c>
      <c r="I2388" s="1" t="s">
        <v>370</v>
      </c>
      <c r="J2388" t="s">
        <v>17</v>
      </c>
      <c r="K2388" s="1" t="s">
        <v>64</v>
      </c>
      <c r="L2388" t="s">
        <v>278</v>
      </c>
      <c r="M2388" t="s">
        <v>66</v>
      </c>
      <c r="N2388">
        <v>1</v>
      </c>
      <c r="O2388" t="s">
        <v>232</v>
      </c>
      <c r="P2388">
        <v>1</v>
      </c>
      <c r="Q2388">
        <v>1</v>
      </c>
      <c r="R2388" t="s">
        <v>234</v>
      </c>
      <c r="S2388" t="s">
        <v>258</v>
      </c>
      <c r="T2388" t="s">
        <v>260</v>
      </c>
      <c r="U2388" t="s">
        <v>443</v>
      </c>
    </row>
    <row r="2389" spans="1:21" x14ac:dyDescent="0.35">
      <c r="A2389" s="2" t="s">
        <v>53</v>
      </c>
      <c r="B2389" s="1" t="s">
        <v>133</v>
      </c>
      <c r="C2389" t="s">
        <v>507</v>
      </c>
      <c r="D2389" s="1" t="s">
        <v>63</v>
      </c>
      <c r="E2389" s="1" t="s">
        <v>14</v>
      </c>
      <c r="F2389" s="1" t="s">
        <v>26</v>
      </c>
      <c r="G2389" s="1" t="s">
        <v>215</v>
      </c>
      <c r="H2389" t="s">
        <v>52</v>
      </c>
      <c r="I2389" s="1" t="s">
        <v>135</v>
      </c>
      <c r="J2389" t="s">
        <v>72</v>
      </c>
      <c r="K2389" s="1" t="s">
        <v>64</v>
      </c>
      <c r="L2389" t="s">
        <v>278</v>
      </c>
      <c r="M2389" t="s">
        <v>64</v>
      </c>
      <c r="N2389">
        <v>1</v>
      </c>
      <c r="O2389" t="s">
        <v>232</v>
      </c>
      <c r="P2389">
        <v>0</v>
      </c>
      <c r="Q2389" t="s">
        <v>464</v>
      </c>
      <c r="R2389" t="s">
        <v>234</v>
      </c>
      <c r="S2389" t="s">
        <v>258</v>
      </c>
      <c r="T2389" t="s">
        <v>260</v>
      </c>
      <c r="U2389" t="s">
        <v>443</v>
      </c>
    </row>
    <row r="2390" spans="1:21" x14ac:dyDescent="0.35">
      <c r="A2390" s="2" t="s">
        <v>53</v>
      </c>
      <c r="B2390" s="1" t="s">
        <v>133</v>
      </c>
      <c r="C2390" t="s">
        <v>507</v>
      </c>
      <c r="D2390" s="1" t="s">
        <v>63</v>
      </c>
      <c r="E2390" s="1" t="s">
        <v>14</v>
      </c>
      <c r="F2390" s="1" t="s">
        <v>26</v>
      </c>
      <c r="G2390" s="1" t="s">
        <v>215</v>
      </c>
      <c r="H2390" t="s">
        <v>52</v>
      </c>
      <c r="I2390" s="1" t="s">
        <v>135</v>
      </c>
      <c r="J2390" t="s">
        <v>72</v>
      </c>
      <c r="K2390" s="1" t="s">
        <v>64</v>
      </c>
      <c r="L2390" t="s">
        <v>278</v>
      </c>
      <c r="M2390" t="s">
        <v>64</v>
      </c>
      <c r="N2390">
        <v>1</v>
      </c>
      <c r="O2390" t="s">
        <v>232</v>
      </c>
      <c r="P2390">
        <v>1</v>
      </c>
      <c r="Q2390" t="s">
        <v>464</v>
      </c>
      <c r="R2390" t="s">
        <v>234</v>
      </c>
      <c r="S2390" t="s">
        <v>258</v>
      </c>
      <c r="T2390" t="s">
        <v>260</v>
      </c>
      <c r="U2390" t="s">
        <v>443</v>
      </c>
    </row>
    <row r="2391" spans="1:21" x14ac:dyDescent="0.35">
      <c r="A2391" s="2" t="s">
        <v>53</v>
      </c>
      <c r="B2391" s="1" t="s">
        <v>133</v>
      </c>
      <c r="C2391" t="s">
        <v>507</v>
      </c>
      <c r="D2391" s="1" t="s">
        <v>63</v>
      </c>
      <c r="E2391" s="1" t="s">
        <v>14</v>
      </c>
      <c r="F2391" s="1" t="s">
        <v>26</v>
      </c>
      <c r="G2391" s="1" t="s">
        <v>215</v>
      </c>
      <c r="H2391" t="s">
        <v>52</v>
      </c>
      <c r="I2391" s="1" t="s">
        <v>135</v>
      </c>
      <c r="J2391" t="s">
        <v>72</v>
      </c>
      <c r="K2391" s="1" t="s">
        <v>64</v>
      </c>
      <c r="L2391" t="s">
        <v>278</v>
      </c>
      <c r="M2391" t="s">
        <v>64</v>
      </c>
      <c r="N2391">
        <v>1</v>
      </c>
      <c r="O2391" t="s">
        <v>234</v>
      </c>
      <c r="P2391">
        <v>0</v>
      </c>
      <c r="Q2391" t="s">
        <v>464</v>
      </c>
      <c r="R2391" t="s">
        <v>234</v>
      </c>
      <c r="S2391" t="s">
        <v>258</v>
      </c>
      <c r="T2391" t="s">
        <v>260</v>
      </c>
      <c r="U2391" t="s">
        <v>443</v>
      </c>
    </row>
    <row r="2392" spans="1:21" x14ac:dyDescent="0.35">
      <c r="A2392" s="2" t="s">
        <v>53</v>
      </c>
      <c r="B2392" s="1" t="s">
        <v>133</v>
      </c>
      <c r="C2392" t="s">
        <v>507</v>
      </c>
      <c r="D2392" s="1" t="s">
        <v>63</v>
      </c>
      <c r="E2392" s="1" t="s">
        <v>14</v>
      </c>
      <c r="F2392" s="1" t="s">
        <v>26</v>
      </c>
      <c r="G2392" s="1" t="s">
        <v>215</v>
      </c>
      <c r="H2392" t="s">
        <v>52</v>
      </c>
      <c r="I2392" s="1" t="s">
        <v>272</v>
      </c>
      <c r="J2392" t="s">
        <v>17</v>
      </c>
      <c r="K2392" s="1" t="s">
        <v>64</v>
      </c>
      <c r="L2392" t="s">
        <v>278</v>
      </c>
      <c r="M2392" t="s">
        <v>64</v>
      </c>
      <c r="N2392">
        <v>1</v>
      </c>
      <c r="O2392" t="s">
        <v>232</v>
      </c>
      <c r="P2392">
        <v>1</v>
      </c>
      <c r="Q2392">
        <v>1</v>
      </c>
      <c r="R2392" t="s">
        <v>234</v>
      </c>
      <c r="S2392" t="s">
        <v>258</v>
      </c>
      <c r="T2392" t="s">
        <v>260</v>
      </c>
      <c r="U2392" t="s">
        <v>443</v>
      </c>
    </row>
    <row r="2393" spans="1:21" x14ac:dyDescent="0.35">
      <c r="A2393" s="2" t="s">
        <v>53</v>
      </c>
      <c r="B2393" s="1" t="s">
        <v>133</v>
      </c>
      <c r="C2393" t="s">
        <v>507</v>
      </c>
      <c r="D2393" s="1" t="s">
        <v>63</v>
      </c>
      <c r="E2393" s="1" t="s">
        <v>14</v>
      </c>
      <c r="F2393" s="1" t="s">
        <v>26</v>
      </c>
      <c r="G2393" s="1" t="s">
        <v>215</v>
      </c>
      <c r="H2393" t="s">
        <v>52</v>
      </c>
      <c r="I2393" s="1" t="s">
        <v>272</v>
      </c>
      <c r="J2393" t="s">
        <v>17</v>
      </c>
      <c r="K2393" s="1" t="s">
        <v>64</v>
      </c>
      <c r="L2393" t="s">
        <v>278</v>
      </c>
      <c r="M2393" t="s">
        <v>68</v>
      </c>
      <c r="N2393">
        <v>1</v>
      </c>
      <c r="O2393" t="s">
        <v>232</v>
      </c>
      <c r="P2393">
        <v>0</v>
      </c>
      <c r="Q2393">
        <v>1</v>
      </c>
      <c r="R2393" t="s">
        <v>234</v>
      </c>
      <c r="S2393" t="s">
        <v>258</v>
      </c>
      <c r="T2393" t="s">
        <v>260</v>
      </c>
      <c r="U2393" t="s">
        <v>443</v>
      </c>
    </row>
    <row r="2394" spans="1:21" x14ac:dyDescent="0.35">
      <c r="A2394" s="2" t="s">
        <v>53</v>
      </c>
      <c r="B2394" s="1" t="s">
        <v>133</v>
      </c>
      <c r="C2394" t="s">
        <v>507</v>
      </c>
      <c r="D2394" s="1" t="s">
        <v>63</v>
      </c>
      <c r="E2394" s="1" t="s">
        <v>14</v>
      </c>
      <c r="F2394" s="1" t="s">
        <v>26</v>
      </c>
      <c r="G2394" s="1" t="s">
        <v>215</v>
      </c>
      <c r="H2394" t="s">
        <v>52</v>
      </c>
      <c r="I2394" s="1" t="s">
        <v>272</v>
      </c>
      <c r="J2394" t="s">
        <v>17</v>
      </c>
      <c r="K2394" s="1" t="s">
        <v>64</v>
      </c>
      <c r="L2394" t="s">
        <v>278</v>
      </c>
      <c r="M2394" t="s">
        <v>68</v>
      </c>
      <c r="N2394">
        <v>1</v>
      </c>
      <c r="O2394" t="s">
        <v>232</v>
      </c>
      <c r="P2394">
        <v>1</v>
      </c>
      <c r="Q2394">
        <v>1</v>
      </c>
      <c r="R2394" t="s">
        <v>234</v>
      </c>
      <c r="S2394" t="s">
        <v>258</v>
      </c>
      <c r="T2394" t="s">
        <v>260</v>
      </c>
      <c r="U2394" t="s">
        <v>443</v>
      </c>
    </row>
    <row r="2395" spans="1:21" x14ac:dyDescent="0.35">
      <c r="A2395" s="2" t="s">
        <v>53</v>
      </c>
      <c r="B2395" s="1" t="s">
        <v>133</v>
      </c>
      <c r="C2395" t="s">
        <v>507</v>
      </c>
      <c r="D2395" s="1" t="s">
        <v>63</v>
      </c>
      <c r="E2395" s="1" t="s">
        <v>14</v>
      </c>
      <c r="F2395" s="1" t="s">
        <v>26</v>
      </c>
      <c r="G2395" s="1" t="s">
        <v>215</v>
      </c>
      <c r="H2395" t="s">
        <v>52</v>
      </c>
      <c r="I2395" s="1" t="s">
        <v>326</v>
      </c>
      <c r="J2395" t="s">
        <v>17</v>
      </c>
      <c r="K2395" s="1" t="s">
        <v>64</v>
      </c>
      <c r="L2395" t="s">
        <v>278</v>
      </c>
      <c r="M2395" t="s">
        <v>68</v>
      </c>
      <c r="N2395">
        <v>1</v>
      </c>
      <c r="O2395" t="s">
        <v>232</v>
      </c>
      <c r="P2395">
        <v>0</v>
      </c>
      <c r="Q2395">
        <v>1</v>
      </c>
      <c r="R2395" t="s">
        <v>234</v>
      </c>
      <c r="S2395" t="s">
        <v>258</v>
      </c>
      <c r="T2395" t="s">
        <v>260</v>
      </c>
      <c r="U2395" t="s">
        <v>443</v>
      </c>
    </row>
    <row r="2396" spans="1:21" x14ac:dyDescent="0.35">
      <c r="A2396" s="2" t="s">
        <v>53</v>
      </c>
      <c r="B2396" s="1" t="s">
        <v>133</v>
      </c>
      <c r="C2396" t="s">
        <v>507</v>
      </c>
      <c r="D2396" s="1" t="s">
        <v>63</v>
      </c>
      <c r="E2396" s="1" t="s">
        <v>14</v>
      </c>
      <c r="F2396" s="1" t="s">
        <v>26</v>
      </c>
      <c r="G2396" s="1" t="s">
        <v>215</v>
      </c>
      <c r="H2396" t="s">
        <v>52</v>
      </c>
      <c r="I2396" s="1" t="s">
        <v>326</v>
      </c>
      <c r="J2396" t="s">
        <v>17</v>
      </c>
      <c r="K2396" s="1" t="s">
        <v>64</v>
      </c>
      <c r="L2396" t="s">
        <v>278</v>
      </c>
      <c r="M2396" t="s">
        <v>66</v>
      </c>
      <c r="N2396">
        <v>1</v>
      </c>
      <c r="O2396" t="s">
        <v>232</v>
      </c>
      <c r="P2396">
        <v>1</v>
      </c>
      <c r="Q2396">
        <v>1</v>
      </c>
      <c r="R2396" t="s">
        <v>234</v>
      </c>
      <c r="S2396" t="s">
        <v>258</v>
      </c>
      <c r="T2396" t="s">
        <v>260</v>
      </c>
      <c r="U2396" t="s">
        <v>443</v>
      </c>
    </row>
    <row r="2397" spans="1:21" x14ac:dyDescent="0.35">
      <c r="A2397" s="2" t="s">
        <v>53</v>
      </c>
      <c r="B2397" s="1" t="s">
        <v>133</v>
      </c>
      <c r="C2397" t="s">
        <v>507</v>
      </c>
      <c r="D2397" s="1" t="s">
        <v>63</v>
      </c>
      <c r="E2397" s="1" t="s">
        <v>14</v>
      </c>
      <c r="F2397" s="1" t="s">
        <v>26</v>
      </c>
      <c r="G2397" s="1" t="s">
        <v>215</v>
      </c>
      <c r="H2397" t="s">
        <v>16</v>
      </c>
      <c r="I2397" s="1" t="s">
        <v>370</v>
      </c>
      <c r="J2397" t="s">
        <v>17</v>
      </c>
      <c r="K2397" s="1" t="s">
        <v>64</v>
      </c>
      <c r="L2397" t="s">
        <v>278</v>
      </c>
      <c r="M2397" t="s">
        <v>64</v>
      </c>
      <c r="N2397">
        <v>1</v>
      </c>
      <c r="O2397" t="s">
        <v>232</v>
      </c>
      <c r="P2397">
        <v>0</v>
      </c>
      <c r="Q2397">
        <v>1</v>
      </c>
      <c r="R2397" t="s">
        <v>234</v>
      </c>
      <c r="S2397" t="s">
        <v>258</v>
      </c>
      <c r="T2397" t="s">
        <v>260</v>
      </c>
      <c r="U2397" t="s">
        <v>443</v>
      </c>
    </row>
    <row r="2398" spans="1:21" x14ac:dyDescent="0.35">
      <c r="A2398" s="2" t="s">
        <v>53</v>
      </c>
      <c r="B2398" s="1" t="s">
        <v>133</v>
      </c>
      <c r="C2398" t="s">
        <v>507</v>
      </c>
      <c r="D2398" s="1" t="s">
        <v>63</v>
      </c>
      <c r="E2398" s="1" t="s">
        <v>14</v>
      </c>
      <c r="F2398" s="1" t="s">
        <v>26</v>
      </c>
      <c r="G2398" s="1" t="s">
        <v>215</v>
      </c>
      <c r="H2398" t="s">
        <v>16</v>
      </c>
      <c r="I2398" s="1" t="s">
        <v>370</v>
      </c>
      <c r="J2398" t="s">
        <v>17</v>
      </c>
      <c r="K2398" s="1" t="s">
        <v>64</v>
      </c>
      <c r="L2398" t="s">
        <v>278</v>
      </c>
      <c r="M2398" t="s">
        <v>68</v>
      </c>
      <c r="N2398">
        <v>1</v>
      </c>
      <c r="O2398" t="s">
        <v>232</v>
      </c>
      <c r="P2398">
        <v>0</v>
      </c>
      <c r="Q2398">
        <v>1</v>
      </c>
      <c r="R2398" t="s">
        <v>234</v>
      </c>
      <c r="S2398" t="s">
        <v>258</v>
      </c>
      <c r="T2398" t="s">
        <v>260</v>
      </c>
      <c r="U2398" t="s">
        <v>443</v>
      </c>
    </row>
    <row r="2399" spans="1:21" x14ac:dyDescent="0.35">
      <c r="A2399" s="2" t="s">
        <v>53</v>
      </c>
      <c r="B2399" s="1" t="s">
        <v>133</v>
      </c>
      <c r="C2399" t="s">
        <v>507</v>
      </c>
      <c r="D2399" s="1" t="s">
        <v>63</v>
      </c>
      <c r="E2399" s="1" t="s">
        <v>14</v>
      </c>
      <c r="F2399" s="1" t="s">
        <v>26</v>
      </c>
      <c r="G2399" s="1" t="s">
        <v>215</v>
      </c>
      <c r="H2399" t="s">
        <v>16</v>
      </c>
      <c r="I2399" s="1" t="s">
        <v>237</v>
      </c>
      <c r="J2399" t="s">
        <v>17</v>
      </c>
      <c r="K2399" s="1" t="s">
        <v>64</v>
      </c>
      <c r="L2399" t="s">
        <v>363</v>
      </c>
      <c r="M2399" t="s">
        <v>64</v>
      </c>
      <c r="N2399">
        <v>1</v>
      </c>
      <c r="O2399" t="s">
        <v>232</v>
      </c>
      <c r="P2399">
        <v>0</v>
      </c>
      <c r="Q2399">
        <v>1</v>
      </c>
      <c r="R2399" t="s">
        <v>234</v>
      </c>
      <c r="S2399" t="s">
        <v>271</v>
      </c>
      <c r="T2399" t="s">
        <v>260</v>
      </c>
      <c r="U2399" t="s">
        <v>443</v>
      </c>
    </row>
    <row r="2400" spans="1:21" x14ac:dyDescent="0.35">
      <c r="A2400" s="2" t="s">
        <v>53</v>
      </c>
      <c r="B2400" s="1" t="s">
        <v>133</v>
      </c>
      <c r="C2400" t="s">
        <v>507</v>
      </c>
      <c r="D2400" s="1" t="s">
        <v>63</v>
      </c>
      <c r="E2400" s="1" t="s">
        <v>14</v>
      </c>
      <c r="F2400" s="1" t="s">
        <v>26</v>
      </c>
      <c r="G2400" s="1" t="s">
        <v>215</v>
      </c>
      <c r="H2400" t="s">
        <v>16</v>
      </c>
      <c r="I2400" s="1" t="s">
        <v>135</v>
      </c>
      <c r="J2400" t="s">
        <v>72</v>
      </c>
      <c r="K2400" s="1" t="s">
        <v>64</v>
      </c>
      <c r="L2400" t="s">
        <v>278</v>
      </c>
      <c r="M2400" t="s">
        <v>68</v>
      </c>
      <c r="N2400">
        <v>2</v>
      </c>
      <c r="O2400" t="s">
        <v>232</v>
      </c>
      <c r="P2400">
        <v>1</v>
      </c>
      <c r="Q2400" t="s">
        <v>464</v>
      </c>
      <c r="R2400" t="s">
        <v>234</v>
      </c>
      <c r="S2400" t="s">
        <v>258</v>
      </c>
      <c r="T2400" t="s">
        <v>260</v>
      </c>
      <c r="U2400" t="s">
        <v>443</v>
      </c>
    </row>
    <row r="2401" spans="1:21" x14ac:dyDescent="0.35">
      <c r="A2401" s="2" t="s">
        <v>53</v>
      </c>
      <c r="B2401" s="1" t="s">
        <v>133</v>
      </c>
      <c r="C2401" t="s">
        <v>507</v>
      </c>
      <c r="D2401" s="1" t="s">
        <v>63</v>
      </c>
      <c r="E2401" s="1" t="s">
        <v>14</v>
      </c>
      <c r="F2401" s="1" t="s">
        <v>26</v>
      </c>
      <c r="G2401" s="1" t="s">
        <v>215</v>
      </c>
      <c r="H2401" t="s">
        <v>16</v>
      </c>
      <c r="I2401" s="1" t="s">
        <v>135</v>
      </c>
      <c r="J2401" t="s">
        <v>72</v>
      </c>
      <c r="K2401" s="1" t="s">
        <v>64</v>
      </c>
      <c r="L2401" t="s">
        <v>278</v>
      </c>
      <c r="M2401" t="s">
        <v>65</v>
      </c>
      <c r="N2401">
        <v>2</v>
      </c>
      <c r="O2401" t="s">
        <v>232</v>
      </c>
      <c r="P2401">
        <v>1</v>
      </c>
      <c r="Q2401" t="s">
        <v>464</v>
      </c>
      <c r="R2401" t="s">
        <v>234</v>
      </c>
      <c r="S2401" t="s">
        <v>258</v>
      </c>
      <c r="T2401" t="s">
        <v>260</v>
      </c>
      <c r="U2401" t="s">
        <v>443</v>
      </c>
    </row>
    <row r="2402" spans="1:21" x14ac:dyDescent="0.35">
      <c r="A2402" s="2" t="s">
        <v>53</v>
      </c>
      <c r="B2402" s="1" t="s">
        <v>133</v>
      </c>
      <c r="C2402" t="s">
        <v>507</v>
      </c>
      <c r="D2402" s="1" t="s">
        <v>63</v>
      </c>
      <c r="E2402" s="1" t="s">
        <v>14</v>
      </c>
      <c r="F2402" s="1" t="s">
        <v>26</v>
      </c>
      <c r="G2402" s="1" t="s">
        <v>215</v>
      </c>
      <c r="H2402" t="s">
        <v>16</v>
      </c>
      <c r="I2402" s="1" t="s">
        <v>135</v>
      </c>
      <c r="J2402" t="s">
        <v>72</v>
      </c>
      <c r="K2402" s="1" t="s">
        <v>22</v>
      </c>
      <c r="L2402" t="s">
        <v>278</v>
      </c>
      <c r="M2402" t="s">
        <v>97</v>
      </c>
      <c r="N2402">
        <v>1</v>
      </c>
      <c r="O2402" t="s">
        <v>232</v>
      </c>
      <c r="P2402">
        <v>1</v>
      </c>
      <c r="Q2402" t="s">
        <v>464</v>
      </c>
      <c r="R2402" t="s">
        <v>234</v>
      </c>
      <c r="S2402" t="s">
        <v>258</v>
      </c>
      <c r="T2402" t="s">
        <v>260</v>
      </c>
      <c r="U2402" t="s">
        <v>443</v>
      </c>
    </row>
    <row r="2403" spans="1:21" x14ac:dyDescent="0.35">
      <c r="A2403" s="2" t="s">
        <v>53</v>
      </c>
      <c r="B2403" s="1" t="s">
        <v>133</v>
      </c>
      <c r="C2403" t="s">
        <v>507</v>
      </c>
      <c r="D2403" s="1" t="s">
        <v>63</v>
      </c>
      <c r="E2403" s="1" t="s">
        <v>14</v>
      </c>
      <c r="F2403" s="1" t="s">
        <v>26</v>
      </c>
      <c r="G2403" s="1" t="s">
        <v>215</v>
      </c>
      <c r="H2403" t="s">
        <v>16</v>
      </c>
      <c r="I2403" s="1" t="s">
        <v>272</v>
      </c>
      <c r="J2403" t="s">
        <v>17</v>
      </c>
      <c r="K2403" s="1" t="s">
        <v>64</v>
      </c>
      <c r="L2403" t="s">
        <v>278</v>
      </c>
      <c r="M2403" t="s">
        <v>64</v>
      </c>
      <c r="N2403">
        <v>1</v>
      </c>
      <c r="O2403" t="s">
        <v>232</v>
      </c>
      <c r="P2403">
        <v>0</v>
      </c>
      <c r="Q2403">
        <v>1</v>
      </c>
      <c r="R2403" t="s">
        <v>234</v>
      </c>
      <c r="S2403" t="s">
        <v>258</v>
      </c>
      <c r="T2403" t="s">
        <v>260</v>
      </c>
      <c r="U2403" t="s">
        <v>443</v>
      </c>
    </row>
    <row r="2404" spans="1:21" x14ac:dyDescent="0.35">
      <c r="A2404" s="2" t="s">
        <v>53</v>
      </c>
      <c r="B2404" s="1" t="s">
        <v>133</v>
      </c>
      <c r="C2404" t="s">
        <v>507</v>
      </c>
      <c r="D2404" s="1" t="s">
        <v>63</v>
      </c>
      <c r="E2404" s="1" t="s">
        <v>14</v>
      </c>
      <c r="F2404" s="1" t="s">
        <v>26</v>
      </c>
      <c r="G2404" s="1" t="s">
        <v>215</v>
      </c>
      <c r="H2404" t="s">
        <v>16</v>
      </c>
      <c r="I2404" s="1" t="s">
        <v>272</v>
      </c>
      <c r="J2404" t="s">
        <v>17</v>
      </c>
      <c r="K2404" s="1" t="s">
        <v>64</v>
      </c>
      <c r="L2404" t="s">
        <v>278</v>
      </c>
      <c r="M2404" t="s">
        <v>68</v>
      </c>
      <c r="N2404">
        <v>1</v>
      </c>
      <c r="O2404" t="s">
        <v>232</v>
      </c>
      <c r="P2404">
        <v>0</v>
      </c>
      <c r="Q2404">
        <v>1</v>
      </c>
      <c r="R2404" t="s">
        <v>234</v>
      </c>
      <c r="S2404" t="s">
        <v>258</v>
      </c>
      <c r="T2404" t="s">
        <v>260</v>
      </c>
      <c r="U2404" t="s">
        <v>443</v>
      </c>
    </row>
    <row r="2405" spans="1:21" x14ac:dyDescent="0.35">
      <c r="A2405" s="2" t="s">
        <v>53</v>
      </c>
      <c r="B2405" s="1" t="s">
        <v>133</v>
      </c>
      <c r="C2405" t="s">
        <v>507</v>
      </c>
      <c r="D2405" s="1" t="s">
        <v>63</v>
      </c>
      <c r="E2405" s="1" t="s">
        <v>14</v>
      </c>
      <c r="F2405" s="1" t="s">
        <v>26</v>
      </c>
      <c r="G2405" s="1" t="s">
        <v>215</v>
      </c>
      <c r="H2405" t="s">
        <v>16</v>
      </c>
      <c r="I2405" s="1" t="s">
        <v>272</v>
      </c>
      <c r="J2405" t="s">
        <v>17</v>
      </c>
      <c r="K2405" s="1" t="s">
        <v>64</v>
      </c>
      <c r="L2405" t="s">
        <v>278</v>
      </c>
      <c r="M2405" t="s">
        <v>68</v>
      </c>
      <c r="N2405">
        <v>1</v>
      </c>
      <c r="O2405" t="s">
        <v>232</v>
      </c>
      <c r="P2405">
        <v>1</v>
      </c>
      <c r="Q2405">
        <v>1</v>
      </c>
      <c r="R2405" t="s">
        <v>234</v>
      </c>
      <c r="S2405" t="s">
        <v>258</v>
      </c>
      <c r="T2405" t="s">
        <v>260</v>
      </c>
      <c r="U2405" t="s">
        <v>443</v>
      </c>
    </row>
    <row r="2406" spans="1:21" x14ac:dyDescent="0.35">
      <c r="A2406" s="2" t="s">
        <v>53</v>
      </c>
      <c r="B2406" s="1" t="s">
        <v>133</v>
      </c>
      <c r="C2406" t="s">
        <v>507</v>
      </c>
      <c r="D2406" s="1" t="s">
        <v>63</v>
      </c>
      <c r="E2406" s="1" t="s">
        <v>14</v>
      </c>
      <c r="F2406" s="1" t="s">
        <v>26</v>
      </c>
      <c r="G2406" s="1" t="s">
        <v>215</v>
      </c>
      <c r="H2406" t="s">
        <v>16</v>
      </c>
      <c r="I2406" s="1" t="s">
        <v>326</v>
      </c>
      <c r="J2406" t="s">
        <v>17</v>
      </c>
      <c r="K2406" s="1" t="s">
        <v>64</v>
      </c>
      <c r="L2406" t="s">
        <v>278</v>
      </c>
      <c r="M2406" t="s">
        <v>64</v>
      </c>
      <c r="N2406">
        <v>1</v>
      </c>
      <c r="O2406" t="s">
        <v>232</v>
      </c>
      <c r="P2406">
        <v>0</v>
      </c>
      <c r="Q2406">
        <v>1</v>
      </c>
      <c r="R2406" t="s">
        <v>234</v>
      </c>
      <c r="S2406" t="s">
        <v>258</v>
      </c>
      <c r="T2406" t="s">
        <v>260</v>
      </c>
      <c r="U2406" t="s">
        <v>443</v>
      </c>
    </row>
    <row r="2407" spans="1:21" x14ac:dyDescent="0.35">
      <c r="A2407" s="2" t="s">
        <v>53</v>
      </c>
      <c r="B2407" s="1" t="s">
        <v>133</v>
      </c>
      <c r="C2407" t="s">
        <v>507</v>
      </c>
      <c r="D2407" s="1" t="s">
        <v>63</v>
      </c>
      <c r="E2407" s="1" t="s">
        <v>14</v>
      </c>
      <c r="F2407" s="1" t="s">
        <v>26</v>
      </c>
      <c r="G2407" s="1" t="s">
        <v>215</v>
      </c>
      <c r="H2407" t="s">
        <v>16</v>
      </c>
      <c r="I2407" s="1" t="s">
        <v>326</v>
      </c>
      <c r="J2407" t="s">
        <v>17</v>
      </c>
      <c r="K2407" s="1" t="s">
        <v>64</v>
      </c>
      <c r="L2407" t="s">
        <v>278</v>
      </c>
      <c r="M2407" t="s">
        <v>68</v>
      </c>
      <c r="N2407">
        <v>1</v>
      </c>
      <c r="O2407" t="s">
        <v>232</v>
      </c>
      <c r="P2407">
        <v>0</v>
      </c>
      <c r="Q2407">
        <v>1</v>
      </c>
      <c r="R2407" t="s">
        <v>234</v>
      </c>
      <c r="S2407" t="s">
        <v>258</v>
      </c>
      <c r="T2407" t="s">
        <v>260</v>
      </c>
      <c r="U2407" t="s">
        <v>443</v>
      </c>
    </row>
    <row r="2408" spans="1:21" x14ac:dyDescent="0.35">
      <c r="A2408" s="2" t="s">
        <v>53</v>
      </c>
      <c r="B2408" s="1" t="s">
        <v>133</v>
      </c>
      <c r="C2408" t="s">
        <v>507</v>
      </c>
      <c r="D2408" s="1" t="s">
        <v>63</v>
      </c>
      <c r="E2408" s="1" t="s">
        <v>14</v>
      </c>
      <c r="F2408" s="1" t="s">
        <v>26</v>
      </c>
      <c r="G2408" s="1" t="s">
        <v>215</v>
      </c>
      <c r="H2408" t="s">
        <v>20</v>
      </c>
      <c r="I2408" s="1" t="s">
        <v>370</v>
      </c>
      <c r="J2408" t="s">
        <v>17</v>
      </c>
      <c r="K2408" s="1" t="s">
        <v>64</v>
      </c>
      <c r="L2408" t="s">
        <v>278</v>
      </c>
      <c r="M2408" t="s">
        <v>68</v>
      </c>
      <c r="N2408">
        <v>1</v>
      </c>
      <c r="O2408" t="s">
        <v>232</v>
      </c>
      <c r="P2408">
        <v>0</v>
      </c>
      <c r="Q2408">
        <v>1</v>
      </c>
      <c r="R2408" t="s">
        <v>234</v>
      </c>
      <c r="S2408" t="s">
        <v>258</v>
      </c>
      <c r="T2408" t="s">
        <v>260</v>
      </c>
      <c r="U2408" t="s">
        <v>443</v>
      </c>
    </row>
    <row r="2409" spans="1:21" x14ac:dyDescent="0.35">
      <c r="A2409" s="2" t="s">
        <v>53</v>
      </c>
      <c r="B2409" s="1" t="s">
        <v>133</v>
      </c>
      <c r="C2409" t="s">
        <v>507</v>
      </c>
      <c r="D2409" s="1" t="s">
        <v>63</v>
      </c>
      <c r="E2409" s="1" t="s">
        <v>14</v>
      </c>
      <c r="F2409" s="1" t="s">
        <v>26</v>
      </c>
      <c r="G2409" s="1" t="s">
        <v>215</v>
      </c>
      <c r="H2409" t="s">
        <v>20</v>
      </c>
      <c r="I2409" s="1" t="s">
        <v>135</v>
      </c>
      <c r="J2409" t="s">
        <v>72</v>
      </c>
      <c r="K2409" s="1" t="s">
        <v>64</v>
      </c>
      <c r="L2409" t="s">
        <v>278</v>
      </c>
      <c r="M2409" t="s">
        <v>64</v>
      </c>
      <c r="N2409">
        <v>1</v>
      </c>
      <c r="O2409" t="s">
        <v>232</v>
      </c>
      <c r="P2409">
        <v>1</v>
      </c>
      <c r="Q2409" t="s">
        <v>464</v>
      </c>
      <c r="R2409" t="s">
        <v>234</v>
      </c>
      <c r="S2409" t="s">
        <v>258</v>
      </c>
      <c r="T2409" t="s">
        <v>260</v>
      </c>
      <c r="U2409" t="s">
        <v>443</v>
      </c>
    </row>
    <row r="2410" spans="1:21" x14ac:dyDescent="0.35">
      <c r="A2410" s="2" t="s">
        <v>53</v>
      </c>
      <c r="B2410" s="1" t="s">
        <v>133</v>
      </c>
      <c r="C2410" t="s">
        <v>507</v>
      </c>
      <c r="D2410" s="1" t="s">
        <v>63</v>
      </c>
      <c r="E2410" s="1" t="s">
        <v>14</v>
      </c>
      <c r="F2410" s="1" t="s">
        <v>26</v>
      </c>
      <c r="G2410" s="1" t="s">
        <v>215</v>
      </c>
      <c r="H2410" t="s">
        <v>20</v>
      </c>
      <c r="I2410" s="1" t="s">
        <v>135</v>
      </c>
      <c r="J2410" t="s">
        <v>72</v>
      </c>
      <c r="K2410" s="1" t="s">
        <v>64</v>
      </c>
      <c r="L2410" t="s">
        <v>363</v>
      </c>
      <c r="M2410" t="s">
        <v>64</v>
      </c>
      <c r="N2410">
        <v>1</v>
      </c>
      <c r="O2410" t="s">
        <v>232</v>
      </c>
      <c r="P2410">
        <v>1</v>
      </c>
      <c r="Q2410" t="s">
        <v>464</v>
      </c>
      <c r="R2410" t="s">
        <v>243</v>
      </c>
      <c r="S2410" t="s">
        <v>258</v>
      </c>
      <c r="T2410" t="s">
        <v>260</v>
      </c>
      <c r="U2410" t="s">
        <v>444</v>
      </c>
    </row>
    <row r="2411" spans="1:21" x14ac:dyDescent="0.35">
      <c r="A2411" s="2" t="s">
        <v>53</v>
      </c>
      <c r="B2411" s="1" t="s">
        <v>133</v>
      </c>
      <c r="C2411" t="s">
        <v>507</v>
      </c>
      <c r="D2411" s="1" t="s">
        <v>63</v>
      </c>
      <c r="E2411" s="1" t="s">
        <v>14</v>
      </c>
      <c r="F2411" s="1" t="s">
        <v>26</v>
      </c>
      <c r="G2411" s="1" t="s">
        <v>215</v>
      </c>
      <c r="H2411" t="s">
        <v>20</v>
      </c>
      <c r="I2411" s="1" t="s">
        <v>135</v>
      </c>
      <c r="J2411" t="s">
        <v>72</v>
      </c>
      <c r="K2411" s="1" t="s">
        <v>64</v>
      </c>
      <c r="L2411" t="s">
        <v>363</v>
      </c>
      <c r="M2411" t="s">
        <v>68</v>
      </c>
      <c r="N2411">
        <v>1</v>
      </c>
      <c r="O2411" t="s">
        <v>232</v>
      </c>
      <c r="P2411">
        <v>0</v>
      </c>
      <c r="Q2411" t="s">
        <v>464</v>
      </c>
      <c r="R2411" t="s">
        <v>234</v>
      </c>
      <c r="S2411" t="s">
        <v>258</v>
      </c>
      <c r="T2411" t="s">
        <v>260</v>
      </c>
      <c r="U2411" t="s">
        <v>443</v>
      </c>
    </row>
    <row r="2412" spans="1:21" x14ac:dyDescent="0.35">
      <c r="A2412" s="2" t="s">
        <v>53</v>
      </c>
      <c r="B2412" s="1" t="s">
        <v>133</v>
      </c>
      <c r="C2412" t="s">
        <v>507</v>
      </c>
      <c r="D2412" s="1" t="s">
        <v>63</v>
      </c>
      <c r="E2412" s="1" t="s">
        <v>14</v>
      </c>
      <c r="F2412" s="1" t="s">
        <v>26</v>
      </c>
      <c r="G2412" s="1" t="s">
        <v>215</v>
      </c>
      <c r="H2412" t="s">
        <v>20</v>
      </c>
      <c r="I2412" s="1" t="s">
        <v>272</v>
      </c>
      <c r="J2412" t="s">
        <v>17</v>
      </c>
      <c r="K2412" s="1" t="s">
        <v>64</v>
      </c>
      <c r="L2412" t="s">
        <v>278</v>
      </c>
      <c r="M2412" t="s">
        <v>68</v>
      </c>
      <c r="N2412">
        <v>1</v>
      </c>
      <c r="O2412" t="s">
        <v>232</v>
      </c>
      <c r="P2412">
        <v>0</v>
      </c>
      <c r="Q2412">
        <v>1</v>
      </c>
      <c r="R2412" t="s">
        <v>234</v>
      </c>
      <c r="S2412" t="s">
        <v>258</v>
      </c>
      <c r="T2412" t="s">
        <v>260</v>
      </c>
      <c r="U2412" t="s">
        <v>443</v>
      </c>
    </row>
    <row r="2413" spans="1:21" x14ac:dyDescent="0.35">
      <c r="A2413" s="2" t="s">
        <v>53</v>
      </c>
      <c r="B2413" s="1" t="s">
        <v>133</v>
      </c>
      <c r="C2413" t="s">
        <v>507</v>
      </c>
      <c r="D2413" s="1" t="s">
        <v>63</v>
      </c>
      <c r="E2413" s="1" t="s">
        <v>14</v>
      </c>
      <c r="F2413" s="1" t="s">
        <v>26</v>
      </c>
      <c r="G2413" s="1" t="s">
        <v>215</v>
      </c>
      <c r="H2413" t="s">
        <v>20</v>
      </c>
      <c r="I2413" s="1" t="s">
        <v>326</v>
      </c>
      <c r="J2413" t="s">
        <v>17</v>
      </c>
      <c r="K2413" s="1" t="s">
        <v>64</v>
      </c>
      <c r="L2413" t="s">
        <v>278</v>
      </c>
      <c r="M2413" t="s">
        <v>68</v>
      </c>
      <c r="N2413">
        <v>1</v>
      </c>
      <c r="O2413" t="s">
        <v>232</v>
      </c>
      <c r="P2413">
        <v>0</v>
      </c>
      <c r="Q2413">
        <v>1</v>
      </c>
      <c r="R2413" t="s">
        <v>234</v>
      </c>
      <c r="S2413" t="s">
        <v>258</v>
      </c>
      <c r="T2413" t="s">
        <v>260</v>
      </c>
      <c r="U2413" t="s">
        <v>443</v>
      </c>
    </row>
    <row r="2414" spans="1:21" x14ac:dyDescent="0.35">
      <c r="A2414" s="2" t="s">
        <v>53</v>
      </c>
      <c r="B2414" s="1" t="s">
        <v>133</v>
      </c>
      <c r="C2414" t="s">
        <v>507</v>
      </c>
      <c r="D2414" s="1" t="s">
        <v>63</v>
      </c>
      <c r="E2414" s="1" t="s">
        <v>14</v>
      </c>
      <c r="F2414" s="1" t="s">
        <v>26</v>
      </c>
      <c r="G2414" s="1" t="s">
        <v>215</v>
      </c>
      <c r="H2414" t="s">
        <v>27</v>
      </c>
      <c r="I2414" s="1" t="s">
        <v>135</v>
      </c>
      <c r="J2414" t="s">
        <v>72</v>
      </c>
      <c r="K2414" s="1" t="s">
        <v>64</v>
      </c>
      <c r="L2414" t="s">
        <v>363</v>
      </c>
      <c r="M2414" t="s">
        <v>65</v>
      </c>
      <c r="N2414">
        <v>1</v>
      </c>
      <c r="O2414" t="s">
        <v>232</v>
      </c>
      <c r="P2414">
        <v>0</v>
      </c>
      <c r="Q2414" t="s">
        <v>464</v>
      </c>
      <c r="R2414" t="s">
        <v>234</v>
      </c>
      <c r="S2414" t="s">
        <v>258</v>
      </c>
      <c r="T2414" t="s">
        <v>260</v>
      </c>
      <c r="U2414" t="s">
        <v>443</v>
      </c>
    </row>
    <row r="2415" spans="1:21" x14ac:dyDescent="0.35">
      <c r="A2415" s="2" t="s">
        <v>53</v>
      </c>
      <c r="B2415" s="1" t="s">
        <v>133</v>
      </c>
      <c r="C2415" t="s">
        <v>507</v>
      </c>
      <c r="D2415" s="1" t="s">
        <v>63</v>
      </c>
      <c r="E2415" s="1" t="s">
        <v>14</v>
      </c>
      <c r="F2415" s="1" t="s">
        <v>26</v>
      </c>
      <c r="G2415" s="1" t="s">
        <v>215</v>
      </c>
      <c r="H2415" t="s">
        <v>30</v>
      </c>
      <c r="I2415" s="1" t="s">
        <v>135</v>
      </c>
      <c r="J2415" t="s">
        <v>72</v>
      </c>
      <c r="K2415" s="1" t="s">
        <v>64</v>
      </c>
      <c r="L2415" t="s">
        <v>363</v>
      </c>
      <c r="M2415" t="s">
        <v>64</v>
      </c>
      <c r="N2415">
        <v>2</v>
      </c>
      <c r="O2415" t="s">
        <v>232</v>
      </c>
      <c r="P2415">
        <v>0</v>
      </c>
      <c r="Q2415" t="s">
        <v>464</v>
      </c>
      <c r="R2415" t="s">
        <v>234</v>
      </c>
      <c r="S2415" t="s">
        <v>258</v>
      </c>
      <c r="T2415" t="s">
        <v>260</v>
      </c>
      <c r="U2415" t="s">
        <v>443</v>
      </c>
    </row>
    <row r="2416" spans="1:21" x14ac:dyDescent="0.35">
      <c r="A2416" s="2" t="s">
        <v>53</v>
      </c>
      <c r="B2416" s="1" t="s">
        <v>133</v>
      </c>
      <c r="C2416" t="s">
        <v>507</v>
      </c>
      <c r="D2416" s="1" t="s">
        <v>63</v>
      </c>
      <c r="E2416" s="1" t="s">
        <v>14</v>
      </c>
      <c r="F2416" s="1" t="s">
        <v>26</v>
      </c>
      <c r="G2416" s="1" t="s">
        <v>215</v>
      </c>
      <c r="H2416" t="s">
        <v>30</v>
      </c>
      <c r="I2416" s="1" t="s">
        <v>135</v>
      </c>
      <c r="J2416" t="s">
        <v>72</v>
      </c>
      <c r="K2416" s="1" t="s">
        <v>64</v>
      </c>
      <c r="L2416" t="s">
        <v>363</v>
      </c>
      <c r="M2416" t="s">
        <v>66</v>
      </c>
      <c r="N2416">
        <v>1</v>
      </c>
      <c r="O2416" t="s">
        <v>232</v>
      </c>
      <c r="P2416">
        <v>0</v>
      </c>
      <c r="Q2416" t="s">
        <v>464</v>
      </c>
      <c r="R2416" t="s">
        <v>234</v>
      </c>
      <c r="S2416" t="s">
        <v>258</v>
      </c>
      <c r="T2416" t="s">
        <v>260</v>
      </c>
      <c r="U2416" t="s">
        <v>443</v>
      </c>
    </row>
    <row r="2417" spans="1:21" x14ac:dyDescent="0.35">
      <c r="A2417" s="2" t="s">
        <v>53</v>
      </c>
      <c r="B2417" s="1" t="s">
        <v>133</v>
      </c>
      <c r="C2417" t="s">
        <v>507</v>
      </c>
      <c r="D2417" s="1" t="s">
        <v>63</v>
      </c>
      <c r="E2417" s="1" t="s">
        <v>14</v>
      </c>
      <c r="F2417" s="1" t="s">
        <v>26</v>
      </c>
      <c r="G2417" s="1" t="s">
        <v>215</v>
      </c>
      <c r="H2417" t="s">
        <v>36</v>
      </c>
      <c r="I2417" s="1" t="s">
        <v>135</v>
      </c>
      <c r="J2417" t="s">
        <v>72</v>
      </c>
      <c r="K2417" s="1" t="s">
        <v>64</v>
      </c>
      <c r="L2417" t="s">
        <v>363</v>
      </c>
      <c r="M2417" t="s">
        <v>64</v>
      </c>
      <c r="N2417">
        <v>1</v>
      </c>
      <c r="O2417" t="s">
        <v>232</v>
      </c>
      <c r="P2417">
        <v>0</v>
      </c>
      <c r="Q2417" t="s">
        <v>464</v>
      </c>
      <c r="R2417" t="s">
        <v>243</v>
      </c>
      <c r="S2417" t="s">
        <v>258</v>
      </c>
      <c r="T2417" t="s">
        <v>260</v>
      </c>
      <c r="U2417" t="s">
        <v>444</v>
      </c>
    </row>
    <row r="2418" spans="1:21" x14ac:dyDescent="0.35">
      <c r="A2418" s="2" t="s">
        <v>53</v>
      </c>
      <c r="B2418" s="1" t="s">
        <v>133</v>
      </c>
      <c r="C2418" t="s">
        <v>507</v>
      </c>
      <c r="D2418" s="1" t="s">
        <v>63</v>
      </c>
      <c r="E2418" s="1" t="s">
        <v>14</v>
      </c>
      <c r="F2418" s="1" t="s">
        <v>26</v>
      </c>
      <c r="G2418" s="1" t="s">
        <v>215</v>
      </c>
      <c r="H2418" t="s">
        <v>36</v>
      </c>
      <c r="I2418" s="1" t="s">
        <v>135</v>
      </c>
      <c r="J2418" t="s">
        <v>72</v>
      </c>
      <c r="K2418" s="1" t="s">
        <v>64</v>
      </c>
      <c r="L2418" t="s">
        <v>363</v>
      </c>
      <c r="M2418" t="s">
        <v>64</v>
      </c>
      <c r="N2418">
        <v>1</v>
      </c>
      <c r="O2418" t="s">
        <v>232</v>
      </c>
      <c r="P2418">
        <v>0</v>
      </c>
      <c r="Q2418" t="s">
        <v>464</v>
      </c>
      <c r="R2418" t="s">
        <v>234</v>
      </c>
      <c r="S2418" t="s">
        <v>258</v>
      </c>
      <c r="T2418" t="s">
        <v>260</v>
      </c>
      <c r="U2418" t="s">
        <v>443</v>
      </c>
    </row>
    <row r="2419" spans="1:21" x14ac:dyDescent="0.35">
      <c r="A2419" s="2" t="s">
        <v>53</v>
      </c>
      <c r="B2419" s="1" t="s">
        <v>133</v>
      </c>
      <c r="C2419" t="s">
        <v>507</v>
      </c>
      <c r="D2419" s="1" t="s">
        <v>63</v>
      </c>
      <c r="E2419" s="1" t="s">
        <v>14</v>
      </c>
      <c r="F2419" s="1" t="s">
        <v>26</v>
      </c>
      <c r="G2419" s="1" t="s">
        <v>215</v>
      </c>
      <c r="H2419" t="s">
        <v>24</v>
      </c>
      <c r="I2419" s="1" t="s">
        <v>135</v>
      </c>
      <c r="J2419" t="s">
        <v>72</v>
      </c>
      <c r="K2419" s="1" t="s">
        <v>64</v>
      </c>
      <c r="L2419" t="s">
        <v>363</v>
      </c>
      <c r="M2419" t="s">
        <v>65</v>
      </c>
      <c r="N2419">
        <v>1</v>
      </c>
      <c r="O2419" t="s">
        <v>232</v>
      </c>
      <c r="P2419">
        <v>0</v>
      </c>
      <c r="Q2419" t="s">
        <v>464</v>
      </c>
      <c r="R2419" t="s">
        <v>234</v>
      </c>
      <c r="S2419" t="s">
        <v>258</v>
      </c>
      <c r="T2419" t="s">
        <v>260</v>
      </c>
      <c r="U2419" t="s">
        <v>443</v>
      </c>
    </row>
    <row r="2420" spans="1:21" x14ac:dyDescent="0.35">
      <c r="A2420" s="2" t="s">
        <v>53</v>
      </c>
      <c r="B2420" s="1" t="s">
        <v>133</v>
      </c>
      <c r="C2420" t="s">
        <v>507</v>
      </c>
      <c r="D2420" s="1" t="s">
        <v>63</v>
      </c>
      <c r="E2420" s="1" t="s">
        <v>14</v>
      </c>
      <c r="F2420" s="1" t="s">
        <v>26</v>
      </c>
      <c r="G2420" s="1" t="s">
        <v>215</v>
      </c>
      <c r="H2420" t="s">
        <v>74</v>
      </c>
      <c r="I2420" s="1" t="s">
        <v>135</v>
      </c>
      <c r="J2420" t="s">
        <v>72</v>
      </c>
      <c r="K2420" s="1" t="s">
        <v>64</v>
      </c>
      <c r="L2420" t="s">
        <v>363</v>
      </c>
      <c r="M2420" t="s">
        <v>68</v>
      </c>
      <c r="N2420">
        <v>1</v>
      </c>
      <c r="O2420" t="s">
        <v>232</v>
      </c>
      <c r="P2420">
        <v>0</v>
      </c>
      <c r="Q2420" t="s">
        <v>464</v>
      </c>
      <c r="R2420" t="s">
        <v>234</v>
      </c>
      <c r="S2420" t="s">
        <v>258</v>
      </c>
      <c r="T2420" t="s">
        <v>260</v>
      </c>
      <c r="U2420" t="s">
        <v>443</v>
      </c>
    </row>
    <row r="2421" spans="1:21" x14ac:dyDescent="0.35">
      <c r="A2421" s="2" t="s">
        <v>53</v>
      </c>
      <c r="B2421" s="1" t="s">
        <v>133</v>
      </c>
      <c r="C2421" t="s">
        <v>507</v>
      </c>
      <c r="D2421" s="1" t="s">
        <v>63</v>
      </c>
      <c r="E2421" s="1" t="s">
        <v>14</v>
      </c>
      <c r="F2421" s="1" t="s">
        <v>15</v>
      </c>
      <c r="G2421" s="1" t="s">
        <v>215</v>
      </c>
      <c r="H2421" t="s">
        <v>16</v>
      </c>
      <c r="I2421" s="1" t="s">
        <v>135</v>
      </c>
      <c r="J2421" t="s">
        <v>72</v>
      </c>
      <c r="K2421" s="1" t="s">
        <v>64</v>
      </c>
      <c r="L2421" t="s">
        <v>278</v>
      </c>
      <c r="M2421" t="s">
        <v>66</v>
      </c>
      <c r="N2421">
        <v>1</v>
      </c>
      <c r="O2421" t="s">
        <v>232</v>
      </c>
      <c r="P2421">
        <v>1</v>
      </c>
      <c r="Q2421" t="s">
        <v>464</v>
      </c>
      <c r="R2421" t="s">
        <v>234</v>
      </c>
      <c r="S2421" t="s">
        <v>258</v>
      </c>
      <c r="T2421" t="s">
        <v>260</v>
      </c>
      <c r="U2421" t="s">
        <v>443</v>
      </c>
    </row>
    <row r="2422" spans="1:21" x14ac:dyDescent="0.35">
      <c r="A2422" s="2" t="s">
        <v>53</v>
      </c>
      <c r="B2422" s="1" t="s">
        <v>133</v>
      </c>
      <c r="C2422" t="s">
        <v>507</v>
      </c>
      <c r="D2422" s="1" t="s">
        <v>63</v>
      </c>
      <c r="E2422" s="1" t="s">
        <v>14</v>
      </c>
      <c r="F2422" s="1" t="s">
        <v>15</v>
      </c>
      <c r="G2422" s="1" t="s">
        <v>215</v>
      </c>
      <c r="H2422" t="s">
        <v>20</v>
      </c>
      <c r="I2422" s="1" t="s">
        <v>135</v>
      </c>
      <c r="J2422" t="s">
        <v>72</v>
      </c>
      <c r="K2422" s="1" t="s">
        <v>75</v>
      </c>
      <c r="L2422" t="s">
        <v>278</v>
      </c>
      <c r="M2422" t="s">
        <v>75</v>
      </c>
      <c r="N2422">
        <v>1</v>
      </c>
      <c r="O2422" t="s">
        <v>232</v>
      </c>
      <c r="P2422">
        <v>1</v>
      </c>
      <c r="Q2422" t="s">
        <v>464</v>
      </c>
      <c r="R2422" t="s">
        <v>234</v>
      </c>
      <c r="S2422" t="s">
        <v>258</v>
      </c>
      <c r="T2422" t="s">
        <v>260</v>
      </c>
      <c r="U2422" t="s">
        <v>443</v>
      </c>
    </row>
    <row r="2423" spans="1:21" x14ac:dyDescent="0.35">
      <c r="A2423" s="2" t="s">
        <v>53</v>
      </c>
      <c r="B2423" s="1" t="s">
        <v>133</v>
      </c>
      <c r="C2423" t="s">
        <v>507</v>
      </c>
      <c r="D2423" s="1" t="s">
        <v>63</v>
      </c>
      <c r="E2423" s="1" t="s">
        <v>14</v>
      </c>
      <c r="F2423" s="1" t="s">
        <v>15</v>
      </c>
      <c r="G2423" s="1" t="s">
        <v>215</v>
      </c>
      <c r="H2423" t="s">
        <v>27</v>
      </c>
      <c r="I2423" s="1" t="s">
        <v>135</v>
      </c>
      <c r="J2423" t="s">
        <v>72</v>
      </c>
      <c r="K2423" s="1" t="s">
        <v>64</v>
      </c>
      <c r="L2423" t="s">
        <v>363</v>
      </c>
      <c r="M2423" t="s">
        <v>68</v>
      </c>
      <c r="N2423">
        <v>1</v>
      </c>
      <c r="O2423" t="s">
        <v>232</v>
      </c>
      <c r="P2423">
        <v>0</v>
      </c>
      <c r="Q2423" t="s">
        <v>464</v>
      </c>
      <c r="R2423" t="s">
        <v>234</v>
      </c>
      <c r="S2423" t="s">
        <v>258</v>
      </c>
      <c r="T2423" t="s">
        <v>260</v>
      </c>
      <c r="U2423" t="s">
        <v>443</v>
      </c>
    </row>
    <row r="2424" spans="1:21" x14ac:dyDescent="0.35">
      <c r="A2424" s="2" t="s">
        <v>53</v>
      </c>
      <c r="B2424" s="1" t="s">
        <v>133</v>
      </c>
      <c r="C2424" t="s">
        <v>507</v>
      </c>
      <c r="D2424" s="1" t="s">
        <v>63</v>
      </c>
      <c r="E2424" s="1" t="s">
        <v>14</v>
      </c>
      <c r="F2424" s="1" t="s">
        <v>15</v>
      </c>
      <c r="G2424" s="1" t="s">
        <v>215</v>
      </c>
      <c r="H2424" t="s">
        <v>40</v>
      </c>
      <c r="I2424" s="1" t="s">
        <v>135</v>
      </c>
      <c r="J2424" t="s">
        <v>72</v>
      </c>
      <c r="K2424" s="1" t="s">
        <v>64</v>
      </c>
      <c r="L2424" t="s">
        <v>363</v>
      </c>
      <c r="M2424" t="s">
        <v>64</v>
      </c>
      <c r="N2424">
        <v>1</v>
      </c>
      <c r="O2424" t="s">
        <v>232</v>
      </c>
      <c r="P2424">
        <v>0</v>
      </c>
      <c r="Q2424" t="s">
        <v>464</v>
      </c>
      <c r="R2424" t="s">
        <v>234</v>
      </c>
      <c r="S2424" t="s">
        <v>258</v>
      </c>
      <c r="T2424" t="s">
        <v>260</v>
      </c>
      <c r="U2424" t="s">
        <v>443</v>
      </c>
    </row>
    <row r="2425" spans="1:21" x14ac:dyDescent="0.35">
      <c r="A2425" s="2" t="s">
        <v>53</v>
      </c>
      <c r="B2425" s="1" t="s">
        <v>133</v>
      </c>
      <c r="C2425" t="s">
        <v>507</v>
      </c>
      <c r="D2425" s="1" t="s">
        <v>63</v>
      </c>
      <c r="E2425" s="1" t="s">
        <v>14</v>
      </c>
      <c r="F2425" s="1" t="s">
        <v>29</v>
      </c>
      <c r="G2425" s="1" t="s">
        <v>29</v>
      </c>
      <c r="H2425" t="s">
        <v>27</v>
      </c>
      <c r="I2425" s="1" t="s">
        <v>135</v>
      </c>
      <c r="J2425" t="s">
        <v>72</v>
      </c>
      <c r="K2425" s="1" t="s">
        <v>18</v>
      </c>
      <c r="L2425" t="s">
        <v>278</v>
      </c>
      <c r="M2425" t="s">
        <v>18</v>
      </c>
      <c r="N2425">
        <v>1</v>
      </c>
      <c r="O2425" t="s">
        <v>232</v>
      </c>
      <c r="P2425">
        <v>0</v>
      </c>
      <c r="Q2425" t="s">
        <v>464</v>
      </c>
      <c r="R2425" t="s">
        <v>234</v>
      </c>
      <c r="S2425" t="s">
        <v>258</v>
      </c>
      <c r="T2425" t="s">
        <v>260</v>
      </c>
      <c r="U2425" t="s">
        <v>443</v>
      </c>
    </row>
    <row r="2426" spans="1:21" x14ac:dyDescent="0.35">
      <c r="A2426" s="2" t="s">
        <v>53</v>
      </c>
      <c r="B2426" s="1" t="s">
        <v>133</v>
      </c>
      <c r="C2426" t="s">
        <v>507</v>
      </c>
      <c r="D2426" s="1" t="s">
        <v>63</v>
      </c>
      <c r="E2426" s="1" t="s">
        <v>14</v>
      </c>
      <c r="F2426" s="1" t="s">
        <v>29</v>
      </c>
      <c r="G2426" s="1" t="s">
        <v>29</v>
      </c>
      <c r="H2426" t="s">
        <v>27</v>
      </c>
      <c r="I2426" s="1" t="s">
        <v>135</v>
      </c>
      <c r="J2426" t="s">
        <v>72</v>
      </c>
      <c r="K2426" s="1" t="s">
        <v>64</v>
      </c>
      <c r="L2426" t="s">
        <v>363</v>
      </c>
      <c r="M2426" t="s">
        <v>64</v>
      </c>
      <c r="N2426">
        <v>1</v>
      </c>
      <c r="O2426" t="s">
        <v>232</v>
      </c>
      <c r="P2426">
        <v>1</v>
      </c>
      <c r="Q2426" t="s">
        <v>464</v>
      </c>
      <c r="R2426" t="s">
        <v>234</v>
      </c>
      <c r="S2426" t="s">
        <v>258</v>
      </c>
      <c r="T2426" t="s">
        <v>260</v>
      </c>
      <c r="U2426" t="s">
        <v>443</v>
      </c>
    </row>
    <row r="2427" spans="1:21" x14ac:dyDescent="0.35">
      <c r="A2427" s="2" t="s">
        <v>53</v>
      </c>
      <c r="B2427" s="1" t="s">
        <v>133</v>
      </c>
      <c r="C2427" t="s">
        <v>507</v>
      </c>
      <c r="D2427" s="1" t="s">
        <v>63</v>
      </c>
      <c r="E2427" s="1" t="s">
        <v>14</v>
      </c>
      <c r="F2427" s="1" t="s">
        <v>29</v>
      </c>
      <c r="G2427" s="1" t="s">
        <v>29</v>
      </c>
      <c r="H2427" t="s">
        <v>30</v>
      </c>
      <c r="I2427" s="1" t="s">
        <v>135</v>
      </c>
      <c r="J2427" t="s">
        <v>72</v>
      </c>
      <c r="K2427" s="1" t="s">
        <v>64</v>
      </c>
      <c r="L2427" t="s">
        <v>363</v>
      </c>
      <c r="M2427" t="s">
        <v>68</v>
      </c>
      <c r="N2427">
        <v>1</v>
      </c>
      <c r="O2427" t="s">
        <v>232</v>
      </c>
      <c r="P2427">
        <v>0</v>
      </c>
      <c r="Q2427" t="s">
        <v>464</v>
      </c>
      <c r="R2427" t="s">
        <v>234</v>
      </c>
      <c r="S2427" t="s">
        <v>258</v>
      </c>
      <c r="T2427" t="s">
        <v>260</v>
      </c>
      <c r="U2427" t="s">
        <v>443</v>
      </c>
    </row>
    <row r="2428" spans="1:21" x14ac:dyDescent="0.35">
      <c r="A2428" s="2" t="s">
        <v>53</v>
      </c>
      <c r="B2428" s="1" t="s">
        <v>133</v>
      </c>
      <c r="C2428" t="s">
        <v>507</v>
      </c>
      <c r="D2428" s="1" t="s">
        <v>63</v>
      </c>
      <c r="E2428" s="1" t="s">
        <v>14</v>
      </c>
      <c r="F2428" s="1" t="s">
        <v>29</v>
      </c>
      <c r="G2428" s="1" t="s">
        <v>29</v>
      </c>
      <c r="H2428" t="s">
        <v>30</v>
      </c>
      <c r="I2428" s="1" t="s">
        <v>135</v>
      </c>
      <c r="J2428" t="s">
        <v>72</v>
      </c>
      <c r="K2428" s="1" t="s">
        <v>64</v>
      </c>
      <c r="L2428" t="s">
        <v>363</v>
      </c>
      <c r="M2428" t="s">
        <v>68</v>
      </c>
      <c r="N2428">
        <v>1</v>
      </c>
      <c r="O2428" t="s">
        <v>232</v>
      </c>
      <c r="P2428">
        <v>1</v>
      </c>
      <c r="Q2428" t="s">
        <v>464</v>
      </c>
      <c r="R2428" t="s">
        <v>243</v>
      </c>
      <c r="S2428" t="s">
        <v>258</v>
      </c>
      <c r="T2428" t="s">
        <v>260</v>
      </c>
      <c r="U2428" t="s">
        <v>444</v>
      </c>
    </row>
    <row r="2429" spans="1:21" x14ac:dyDescent="0.35">
      <c r="A2429" s="2" t="s">
        <v>53</v>
      </c>
      <c r="B2429" s="1" t="s">
        <v>133</v>
      </c>
      <c r="C2429" t="s">
        <v>507</v>
      </c>
      <c r="D2429" s="1" t="s">
        <v>63</v>
      </c>
      <c r="E2429" s="1" t="s">
        <v>14</v>
      </c>
      <c r="F2429" s="1" t="s">
        <v>29</v>
      </c>
      <c r="G2429" s="1" t="s">
        <v>29</v>
      </c>
      <c r="H2429" t="s">
        <v>50</v>
      </c>
      <c r="I2429" s="1" t="s">
        <v>135</v>
      </c>
      <c r="J2429" t="s">
        <v>72</v>
      </c>
      <c r="K2429" s="1" t="s">
        <v>64</v>
      </c>
      <c r="L2429" t="s">
        <v>278</v>
      </c>
      <c r="M2429" t="s">
        <v>68</v>
      </c>
      <c r="N2429">
        <v>1</v>
      </c>
      <c r="O2429" t="s">
        <v>232</v>
      </c>
      <c r="P2429">
        <v>0</v>
      </c>
      <c r="Q2429" t="s">
        <v>464</v>
      </c>
      <c r="R2429" t="s">
        <v>234</v>
      </c>
      <c r="S2429" t="s">
        <v>258</v>
      </c>
      <c r="T2429" t="s">
        <v>260</v>
      </c>
      <c r="U2429" t="s">
        <v>443</v>
      </c>
    </row>
    <row r="2430" spans="1:21" x14ac:dyDescent="0.35">
      <c r="A2430" s="2" t="s">
        <v>53</v>
      </c>
      <c r="B2430" s="1" t="s">
        <v>133</v>
      </c>
      <c r="C2430" t="s">
        <v>507</v>
      </c>
      <c r="D2430" s="1" t="s">
        <v>63</v>
      </c>
      <c r="E2430" s="1" t="s">
        <v>14</v>
      </c>
      <c r="F2430" s="1" t="s">
        <v>21</v>
      </c>
      <c r="G2430" s="1" t="s">
        <v>29</v>
      </c>
      <c r="H2430" t="s">
        <v>52</v>
      </c>
      <c r="I2430" s="1" t="s">
        <v>135</v>
      </c>
      <c r="J2430" t="s">
        <v>72</v>
      </c>
      <c r="K2430" s="1" t="s">
        <v>64</v>
      </c>
      <c r="L2430" t="s">
        <v>278</v>
      </c>
      <c r="M2430" t="s">
        <v>64</v>
      </c>
      <c r="N2430">
        <v>1</v>
      </c>
      <c r="O2430" t="s">
        <v>232</v>
      </c>
      <c r="P2430">
        <v>1</v>
      </c>
      <c r="Q2430" t="s">
        <v>464</v>
      </c>
      <c r="R2430" t="s">
        <v>234</v>
      </c>
      <c r="S2430" t="s">
        <v>258</v>
      </c>
      <c r="T2430" t="s">
        <v>260</v>
      </c>
      <c r="U2430" t="s">
        <v>443</v>
      </c>
    </row>
    <row r="2431" spans="1:21" x14ac:dyDescent="0.35">
      <c r="A2431" s="2" t="s">
        <v>53</v>
      </c>
      <c r="B2431" s="1" t="s">
        <v>133</v>
      </c>
      <c r="C2431" t="s">
        <v>507</v>
      </c>
      <c r="D2431" s="1" t="s">
        <v>63</v>
      </c>
      <c r="E2431" s="1" t="s">
        <v>14</v>
      </c>
      <c r="F2431" s="1" t="s">
        <v>21</v>
      </c>
      <c r="G2431" s="1" t="s">
        <v>29</v>
      </c>
      <c r="H2431" t="s">
        <v>16</v>
      </c>
      <c r="I2431" s="1" t="s">
        <v>135</v>
      </c>
      <c r="J2431" t="s">
        <v>72</v>
      </c>
      <c r="K2431" s="1" t="s">
        <v>64</v>
      </c>
      <c r="L2431" t="s">
        <v>278</v>
      </c>
      <c r="M2431" t="s">
        <v>64</v>
      </c>
      <c r="N2431">
        <v>2</v>
      </c>
      <c r="O2431" t="s">
        <v>232</v>
      </c>
      <c r="P2431">
        <v>1</v>
      </c>
      <c r="Q2431" t="s">
        <v>464</v>
      </c>
      <c r="R2431" t="s">
        <v>234</v>
      </c>
      <c r="S2431" t="s">
        <v>258</v>
      </c>
      <c r="T2431" t="s">
        <v>260</v>
      </c>
      <c r="U2431" t="s">
        <v>443</v>
      </c>
    </row>
    <row r="2432" spans="1:21" x14ac:dyDescent="0.35">
      <c r="A2432" s="2" t="s">
        <v>53</v>
      </c>
      <c r="B2432" s="1" t="s">
        <v>133</v>
      </c>
      <c r="C2432" t="s">
        <v>507</v>
      </c>
      <c r="D2432" s="1" t="s">
        <v>63</v>
      </c>
      <c r="E2432" s="1" t="s">
        <v>14</v>
      </c>
      <c r="F2432" s="1" t="s">
        <v>21</v>
      </c>
      <c r="G2432" s="1" t="s">
        <v>29</v>
      </c>
      <c r="H2432" t="s">
        <v>16</v>
      </c>
      <c r="I2432" s="1" t="s">
        <v>135</v>
      </c>
      <c r="J2432" t="s">
        <v>72</v>
      </c>
      <c r="K2432" s="1" t="s">
        <v>48</v>
      </c>
      <c r="L2432" t="s">
        <v>278</v>
      </c>
      <c r="M2432" t="s">
        <v>106</v>
      </c>
      <c r="N2432">
        <v>1</v>
      </c>
      <c r="O2432" t="s">
        <v>234</v>
      </c>
      <c r="P2432">
        <v>1</v>
      </c>
      <c r="Q2432" t="s">
        <v>464</v>
      </c>
      <c r="R2432" t="s">
        <v>234</v>
      </c>
      <c r="S2432" t="s">
        <v>258</v>
      </c>
      <c r="T2432" t="s">
        <v>260</v>
      </c>
      <c r="U2432" t="s">
        <v>443</v>
      </c>
    </row>
    <row r="2433" spans="1:21" x14ac:dyDescent="0.35">
      <c r="A2433" s="2" t="s">
        <v>53</v>
      </c>
      <c r="B2433" s="1" t="s">
        <v>133</v>
      </c>
      <c r="C2433" t="s">
        <v>507</v>
      </c>
      <c r="D2433" s="1" t="s">
        <v>63</v>
      </c>
      <c r="E2433" s="1" t="s">
        <v>14</v>
      </c>
      <c r="F2433" s="1" t="s">
        <v>21</v>
      </c>
      <c r="G2433" s="1" t="s">
        <v>29</v>
      </c>
      <c r="H2433" t="s">
        <v>20</v>
      </c>
      <c r="I2433" s="1" t="s">
        <v>237</v>
      </c>
      <c r="J2433" t="s">
        <v>17</v>
      </c>
      <c r="K2433" s="1" t="s">
        <v>64</v>
      </c>
      <c r="L2433" t="s">
        <v>363</v>
      </c>
      <c r="M2433" t="s">
        <v>64</v>
      </c>
      <c r="N2433">
        <v>1</v>
      </c>
      <c r="O2433" t="s">
        <v>232</v>
      </c>
      <c r="P2433">
        <v>1</v>
      </c>
      <c r="Q2433">
        <v>1</v>
      </c>
      <c r="R2433" t="s">
        <v>234</v>
      </c>
      <c r="S2433" t="s">
        <v>258</v>
      </c>
      <c r="T2433" t="s">
        <v>260</v>
      </c>
      <c r="U2433" t="s">
        <v>443</v>
      </c>
    </row>
    <row r="2434" spans="1:21" x14ac:dyDescent="0.35">
      <c r="A2434" s="2" t="s">
        <v>53</v>
      </c>
      <c r="B2434" s="1" t="s">
        <v>133</v>
      </c>
      <c r="C2434" t="s">
        <v>507</v>
      </c>
      <c r="D2434" s="1" t="s">
        <v>63</v>
      </c>
      <c r="E2434" s="1" t="s">
        <v>14</v>
      </c>
      <c r="F2434" s="1" t="s">
        <v>21</v>
      </c>
      <c r="G2434" s="1" t="s">
        <v>29</v>
      </c>
      <c r="H2434" t="s">
        <v>20</v>
      </c>
      <c r="I2434" s="1" t="s">
        <v>135</v>
      </c>
      <c r="J2434" t="s">
        <v>72</v>
      </c>
      <c r="K2434" s="1" t="s">
        <v>64</v>
      </c>
      <c r="L2434" t="s">
        <v>363</v>
      </c>
      <c r="M2434" t="s">
        <v>65</v>
      </c>
      <c r="N2434">
        <v>1</v>
      </c>
      <c r="O2434" t="s">
        <v>232</v>
      </c>
      <c r="P2434">
        <v>1</v>
      </c>
      <c r="Q2434" t="s">
        <v>464</v>
      </c>
      <c r="R2434" t="s">
        <v>234</v>
      </c>
      <c r="S2434" t="s">
        <v>258</v>
      </c>
      <c r="T2434" t="s">
        <v>260</v>
      </c>
      <c r="U2434" t="s">
        <v>443</v>
      </c>
    </row>
    <row r="2435" spans="1:21" x14ac:dyDescent="0.35">
      <c r="A2435" s="2" t="s">
        <v>53</v>
      </c>
      <c r="B2435" s="1" t="s">
        <v>133</v>
      </c>
      <c r="C2435" t="s">
        <v>507</v>
      </c>
      <c r="D2435" s="1" t="s">
        <v>63</v>
      </c>
      <c r="E2435" s="1" t="s">
        <v>14</v>
      </c>
      <c r="F2435" s="1" t="s">
        <v>21</v>
      </c>
      <c r="G2435" s="1" t="s">
        <v>29</v>
      </c>
      <c r="H2435" t="s">
        <v>20</v>
      </c>
      <c r="I2435" s="1" t="s">
        <v>272</v>
      </c>
      <c r="J2435" t="s">
        <v>17</v>
      </c>
      <c r="K2435" s="1" t="s">
        <v>64</v>
      </c>
      <c r="L2435" t="s">
        <v>363</v>
      </c>
      <c r="M2435" t="s">
        <v>64</v>
      </c>
      <c r="N2435">
        <v>1</v>
      </c>
      <c r="O2435" t="s">
        <v>232</v>
      </c>
      <c r="P2435">
        <v>1</v>
      </c>
      <c r="Q2435">
        <v>1</v>
      </c>
      <c r="R2435" t="s">
        <v>234</v>
      </c>
      <c r="S2435" t="s">
        <v>258</v>
      </c>
      <c r="T2435" t="s">
        <v>260</v>
      </c>
      <c r="U2435" t="s">
        <v>443</v>
      </c>
    </row>
    <row r="2436" spans="1:21" x14ac:dyDescent="0.35">
      <c r="A2436" s="2" t="s">
        <v>53</v>
      </c>
      <c r="B2436" s="1" t="s">
        <v>133</v>
      </c>
      <c r="C2436" t="s">
        <v>507</v>
      </c>
      <c r="D2436" s="1" t="s">
        <v>63</v>
      </c>
      <c r="E2436" s="1" t="s">
        <v>14</v>
      </c>
      <c r="F2436" s="1" t="s">
        <v>21</v>
      </c>
      <c r="G2436" s="1" t="s">
        <v>29</v>
      </c>
      <c r="H2436" t="s">
        <v>27</v>
      </c>
      <c r="I2436" s="1" t="s">
        <v>135</v>
      </c>
      <c r="J2436" t="s">
        <v>72</v>
      </c>
      <c r="K2436" s="1" t="s">
        <v>64</v>
      </c>
      <c r="L2436" t="s">
        <v>278</v>
      </c>
      <c r="M2436" t="s">
        <v>64</v>
      </c>
      <c r="N2436">
        <v>1</v>
      </c>
      <c r="O2436" t="s">
        <v>232</v>
      </c>
      <c r="P2436">
        <v>0</v>
      </c>
      <c r="Q2436" t="s">
        <v>464</v>
      </c>
      <c r="R2436" t="s">
        <v>234</v>
      </c>
      <c r="S2436" t="s">
        <v>258</v>
      </c>
      <c r="T2436" t="s">
        <v>260</v>
      </c>
      <c r="U2436" t="s">
        <v>443</v>
      </c>
    </row>
    <row r="2437" spans="1:21" x14ac:dyDescent="0.35">
      <c r="A2437" s="2" t="s">
        <v>53</v>
      </c>
      <c r="B2437" s="1" t="s">
        <v>133</v>
      </c>
      <c r="C2437" t="s">
        <v>507</v>
      </c>
      <c r="D2437" s="1" t="s">
        <v>63</v>
      </c>
      <c r="E2437" s="1" t="s">
        <v>14</v>
      </c>
      <c r="F2437" s="1" t="s">
        <v>21</v>
      </c>
      <c r="G2437" s="1" t="s">
        <v>29</v>
      </c>
      <c r="H2437" t="s">
        <v>27</v>
      </c>
      <c r="I2437" s="1" t="s">
        <v>135</v>
      </c>
      <c r="J2437" t="s">
        <v>72</v>
      </c>
      <c r="K2437" s="1" t="s">
        <v>64</v>
      </c>
      <c r="L2437" t="s">
        <v>278</v>
      </c>
      <c r="M2437" t="s">
        <v>65</v>
      </c>
      <c r="N2437">
        <v>1</v>
      </c>
      <c r="O2437" t="s">
        <v>234</v>
      </c>
      <c r="P2437">
        <v>1</v>
      </c>
      <c r="Q2437" t="s">
        <v>464</v>
      </c>
      <c r="R2437" t="s">
        <v>234</v>
      </c>
      <c r="S2437" t="s">
        <v>258</v>
      </c>
      <c r="T2437" t="s">
        <v>260</v>
      </c>
      <c r="U2437" t="s">
        <v>443</v>
      </c>
    </row>
    <row r="2438" spans="1:21" x14ac:dyDescent="0.35">
      <c r="A2438" s="2" t="s">
        <v>53</v>
      </c>
      <c r="B2438" s="1" t="s">
        <v>133</v>
      </c>
      <c r="C2438" t="s">
        <v>507</v>
      </c>
      <c r="D2438" s="1" t="s">
        <v>63</v>
      </c>
      <c r="E2438" s="1" t="s">
        <v>14</v>
      </c>
      <c r="F2438" s="1" t="s">
        <v>21</v>
      </c>
      <c r="G2438" s="1" t="s">
        <v>29</v>
      </c>
      <c r="H2438" t="s">
        <v>27</v>
      </c>
      <c r="I2438" s="1" t="s">
        <v>135</v>
      </c>
      <c r="J2438" t="s">
        <v>72</v>
      </c>
      <c r="K2438" s="1" t="s">
        <v>64</v>
      </c>
      <c r="L2438" t="s">
        <v>363</v>
      </c>
      <c r="M2438" t="s">
        <v>64</v>
      </c>
      <c r="N2438">
        <v>1</v>
      </c>
      <c r="O2438" t="s">
        <v>232</v>
      </c>
      <c r="P2438">
        <v>0</v>
      </c>
      <c r="Q2438" t="s">
        <v>464</v>
      </c>
      <c r="R2438" t="s">
        <v>243</v>
      </c>
      <c r="S2438" t="s">
        <v>258</v>
      </c>
      <c r="T2438" t="s">
        <v>260</v>
      </c>
      <c r="U2438" t="s">
        <v>444</v>
      </c>
    </row>
    <row r="2439" spans="1:21" x14ac:dyDescent="0.35">
      <c r="A2439" s="2" t="s">
        <v>53</v>
      </c>
      <c r="B2439" s="1" t="s">
        <v>133</v>
      </c>
      <c r="C2439" t="s">
        <v>507</v>
      </c>
      <c r="D2439" s="1" t="s">
        <v>63</v>
      </c>
      <c r="E2439" s="1" t="s">
        <v>14</v>
      </c>
      <c r="F2439" s="1" t="s">
        <v>21</v>
      </c>
      <c r="G2439" s="1" t="s">
        <v>29</v>
      </c>
      <c r="H2439" t="s">
        <v>27</v>
      </c>
      <c r="I2439" s="1" t="s">
        <v>135</v>
      </c>
      <c r="J2439" t="s">
        <v>72</v>
      </c>
      <c r="K2439" s="1" t="s">
        <v>64</v>
      </c>
      <c r="L2439" t="s">
        <v>363</v>
      </c>
      <c r="M2439" t="s">
        <v>68</v>
      </c>
      <c r="N2439">
        <v>1</v>
      </c>
      <c r="O2439" t="s">
        <v>232</v>
      </c>
      <c r="P2439">
        <v>1</v>
      </c>
      <c r="Q2439" t="s">
        <v>464</v>
      </c>
      <c r="R2439" t="s">
        <v>234</v>
      </c>
      <c r="S2439" t="s">
        <v>258</v>
      </c>
      <c r="T2439" t="s">
        <v>260</v>
      </c>
      <c r="U2439" t="s">
        <v>443</v>
      </c>
    </row>
    <row r="2440" spans="1:21" x14ac:dyDescent="0.35">
      <c r="A2440" s="2" t="s">
        <v>53</v>
      </c>
      <c r="B2440" s="1" t="s">
        <v>133</v>
      </c>
      <c r="C2440" t="s">
        <v>507</v>
      </c>
      <c r="D2440" s="1" t="s">
        <v>63</v>
      </c>
      <c r="E2440" s="1" t="s">
        <v>14</v>
      </c>
      <c r="F2440" s="1" t="s">
        <v>21</v>
      </c>
      <c r="G2440" s="1" t="s">
        <v>29</v>
      </c>
      <c r="H2440" t="s">
        <v>27</v>
      </c>
      <c r="I2440" s="1" t="s">
        <v>135</v>
      </c>
      <c r="J2440" t="s">
        <v>72</v>
      </c>
      <c r="K2440" s="1" t="s">
        <v>64</v>
      </c>
      <c r="L2440" t="s">
        <v>363</v>
      </c>
      <c r="M2440" t="s">
        <v>65</v>
      </c>
      <c r="N2440">
        <v>1</v>
      </c>
      <c r="O2440" t="s">
        <v>232</v>
      </c>
      <c r="P2440">
        <v>0</v>
      </c>
      <c r="Q2440" t="s">
        <v>464</v>
      </c>
      <c r="R2440" t="s">
        <v>243</v>
      </c>
      <c r="S2440" t="s">
        <v>258</v>
      </c>
      <c r="T2440" t="s">
        <v>260</v>
      </c>
      <c r="U2440" t="s">
        <v>444</v>
      </c>
    </row>
    <row r="2441" spans="1:21" x14ac:dyDescent="0.35">
      <c r="A2441" s="2" t="s">
        <v>53</v>
      </c>
      <c r="B2441" s="1" t="s">
        <v>133</v>
      </c>
      <c r="C2441" t="s">
        <v>507</v>
      </c>
      <c r="D2441" s="1" t="s">
        <v>63</v>
      </c>
      <c r="E2441" s="1" t="s">
        <v>14</v>
      </c>
      <c r="F2441" s="1" t="s">
        <v>21</v>
      </c>
      <c r="G2441" s="1" t="s">
        <v>29</v>
      </c>
      <c r="H2441" t="s">
        <v>27</v>
      </c>
      <c r="I2441" s="1" t="s">
        <v>135</v>
      </c>
      <c r="J2441" t="s">
        <v>72</v>
      </c>
      <c r="K2441" s="1" t="s">
        <v>64</v>
      </c>
      <c r="L2441" t="s">
        <v>363</v>
      </c>
      <c r="M2441" t="s">
        <v>65</v>
      </c>
      <c r="N2441">
        <v>1</v>
      </c>
      <c r="O2441" t="s">
        <v>232</v>
      </c>
      <c r="P2441">
        <v>1</v>
      </c>
      <c r="Q2441" t="s">
        <v>464</v>
      </c>
      <c r="R2441" t="s">
        <v>234</v>
      </c>
      <c r="S2441" t="s">
        <v>258</v>
      </c>
      <c r="T2441" t="s">
        <v>260</v>
      </c>
      <c r="U2441" t="s">
        <v>443</v>
      </c>
    </row>
    <row r="2442" spans="1:21" x14ac:dyDescent="0.35">
      <c r="A2442" s="2" t="s">
        <v>53</v>
      </c>
      <c r="B2442" s="1" t="s">
        <v>133</v>
      </c>
      <c r="C2442" t="s">
        <v>507</v>
      </c>
      <c r="D2442" s="1" t="s">
        <v>63</v>
      </c>
      <c r="E2442" s="1" t="s">
        <v>14</v>
      </c>
      <c r="F2442" s="1" t="s">
        <v>21</v>
      </c>
      <c r="G2442" s="1" t="s">
        <v>29</v>
      </c>
      <c r="H2442" t="s">
        <v>30</v>
      </c>
      <c r="I2442" s="1" t="s">
        <v>135</v>
      </c>
      <c r="J2442" t="s">
        <v>72</v>
      </c>
      <c r="K2442" s="1" t="s">
        <v>64</v>
      </c>
      <c r="L2442" t="s">
        <v>363</v>
      </c>
      <c r="M2442" t="s">
        <v>64</v>
      </c>
      <c r="N2442">
        <v>1</v>
      </c>
      <c r="O2442" t="s">
        <v>232</v>
      </c>
      <c r="P2442">
        <v>0</v>
      </c>
      <c r="Q2442" t="s">
        <v>464</v>
      </c>
      <c r="R2442" t="s">
        <v>243</v>
      </c>
      <c r="S2442" t="s">
        <v>258</v>
      </c>
      <c r="T2442" t="s">
        <v>260</v>
      </c>
      <c r="U2442" t="s">
        <v>444</v>
      </c>
    </row>
    <row r="2443" spans="1:21" x14ac:dyDescent="0.35">
      <c r="A2443" s="2" t="s">
        <v>53</v>
      </c>
      <c r="B2443" s="1" t="s">
        <v>133</v>
      </c>
      <c r="C2443" t="s">
        <v>507</v>
      </c>
      <c r="D2443" s="1" t="s">
        <v>63</v>
      </c>
      <c r="E2443" s="1" t="s">
        <v>14</v>
      </c>
      <c r="F2443" s="1" t="s">
        <v>21</v>
      </c>
      <c r="G2443" s="1" t="s">
        <v>29</v>
      </c>
      <c r="H2443" t="s">
        <v>30</v>
      </c>
      <c r="I2443" s="1" t="s">
        <v>135</v>
      </c>
      <c r="J2443" t="s">
        <v>72</v>
      </c>
      <c r="K2443" s="1" t="s">
        <v>64</v>
      </c>
      <c r="L2443" t="s">
        <v>363</v>
      </c>
      <c r="M2443" t="s">
        <v>64</v>
      </c>
      <c r="N2443">
        <v>1</v>
      </c>
      <c r="O2443" t="s">
        <v>232</v>
      </c>
      <c r="P2443">
        <v>0</v>
      </c>
      <c r="Q2443" t="s">
        <v>464</v>
      </c>
      <c r="R2443" t="s">
        <v>234</v>
      </c>
      <c r="S2443" t="s">
        <v>258</v>
      </c>
      <c r="T2443" t="s">
        <v>260</v>
      </c>
      <c r="U2443" t="s">
        <v>443</v>
      </c>
    </row>
    <row r="2444" spans="1:21" x14ac:dyDescent="0.35">
      <c r="A2444" s="2" t="s">
        <v>53</v>
      </c>
      <c r="B2444" s="1" t="s">
        <v>133</v>
      </c>
      <c r="C2444" t="s">
        <v>507</v>
      </c>
      <c r="D2444" s="1" t="s">
        <v>63</v>
      </c>
      <c r="E2444" s="1" t="s">
        <v>14</v>
      </c>
      <c r="F2444" s="1" t="s">
        <v>21</v>
      </c>
      <c r="G2444" s="1" t="s">
        <v>29</v>
      </c>
      <c r="H2444" t="s">
        <v>36</v>
      </c>
      <c r="I2444" s="1" t="s">
        <v>135</v>
      </c>
      <c r="J2444" t="s">
        <v>72</v>
      </c>
      <c r="K2444" s="1" t="s">
        <v>64</v>
      </c>
      <c r="L2444" t="s">
        <v>363</v>
      </c>
      <c r="M2444" t="s">
        <v>68</v>
      </c>
      <c r="N2444">
        <v>1</v>
      </c>
      <c r="O2444" t="s">
        <v>232</v>
      </c>
      <c r="P2444">
        <v>1</v>
      </c>
      <c r="Q2444" t="s">
        <v>464</v>
      </c>
      <c r="R2444" t="s">
        <v>234</v>
      </c>
      <c r="S2444" t="s">
        <v>258</v>
      </c>
      <c r="T2444" t="s">
        <v>260</v>
      </c>
      <c r="U2444" t="s">
        <v>443</v>
      </c>
    </row>
    <row r="2445" spans="1:21" x14ac:dyDescent="0.35">
      <c r="A2445" s="2" t="s">
        <v>53</v>
      </c>
      <c r="B2445" s="1" t="s">
        <v>133</v>
      </c>
      <c r="C2445" t="s">
        <v>507</v>
      </c>
      <c r="D2445" s="1" t="s">
        <v>63</v>
      </c>
      <c r="E2445" s="1" t="s">
        <v>25</v>
      </c>
      <c r="F2445" s="1" t="s">
        <v>26</v>
      </c>
      <c r="G2445" s="1" t="s">
        <v>215</v>
      </c>
      <c r="H2445" t="s">
        <v>52</v>
      </c>
      <c r="I2445" s="1" t="s">
        <v>135</v>
      </c>
      <c r="J2445" t="s">
        <v>72</v>
      </c>
      <c r="K2445" s="1" t="s">
        <v>64</v>
      </c>
      <c r="L2445" t="s">
        <v>278</v>
      </c>
      <c r="M2445" t="s">
        <v>66</v>
      </c>
      <c r="N2445">
        <v>1</v>
      </c>
      <c r="O2445" t="s">
        <v>232</v>
      </c>
      <c r="P2445">
        <v>1</v>
      </c>
      <c r="Q2445" t="s">
        <v>464</v>
      </c>
      <c r="R2445" t="s">
        <v>234</v>
      </c>
      <c r="S2445" t="s">
        <v>258</v>
      </c>
      <c r="T2445" t="s">
        <v>260</v>
      </c>
      <c r="U2445" t="s">
        <v>443</v>
      </c>
    </row>
    <row r="2446" spans="1:21" x14ac:dyDescent="0.35">
      <c r="A2446" s="2" t="s">
        <v>53</v>
      </c>
      <c r="B2446" s="1" t="s">
        <v>133</v>
      </c>
      <c r="C2446" t="s">
        <v>507</v>
      </c>
      <c r="D2446" s="1" t="s">
        <v>63</v>
      </c>
      <c r="E2446" s="1" t="s">
        <v>25</v>
      </c>
      <c r="F2446" s="1" t="s">
        <v>26</v>
      </c>
      <c r="G2446" s="1" t="s">
        <v>215</v>
      </c>
      <c r="H2446" t="s">
        <v>52</v>
      </c>
      <c r="I2446" s="1" t="s">
        <v>272</v>
      </c>
      <c r="J2446" t="s">
        <v>17</v>
      </c>
      <c r="K2446" s="1" t="s">
        <v>64</v>
      </c>
      <c r="L2446" t="s">
        <v>278</v>
      </c>
      <c r="M2446" t="s">
        <v>68</v>
      </c>
      <c r="N2446">
        <v>1</v>
      </c>
      <c r="O2446" t="s">
        <v>232</v>
      </c>
      <c r="P2446">
        <v>1</v>
      </c>
      <c r="Q2446">
        <v>1</v>
      </c>
      <c r="R2446" t="s">
        <v>234</v>
      </c>
      <c r="S2446" t="s">
        <v>258</v>
      </c>
      <c r="T2446" t="s">
        <v>260</v>
      </c>
      <c r="U2446" t="s">
        <v>443</v>
      </c>
    </row>
    <row r="2447" spans="1:21" x14ac:dyDescent="0.35">
      <c r="A2447" s="2" t="s">
        <v>53</v>
      </c>
      <c r="B2447" s="1" t="s">
        <v>133</v>
      </c>
      <c r="C2447" t="s">
        <v>507</v>
      </c>
      <c r="D2447" s="1" t="s">
        <v>63</v>
      </c>
      <c r="E2447" s="1" t="s">
        <v>25</v>
      </c>
      <c r="F2447" s="1" t="s">
        <v>26</v>
      </c>
      <c r="G2447" s="1" t="s">
        <v>215</v>
      </c>
      <c r="H2447" t="s">
        <v>52</v>
      </c>
      <c r="I2447" s="1" t="s">
        <v>272</v>
      </c>
      <c r="J2447" t="s">
        <v>17</v>
      </c>
      <c r="K2447" s="1" t="s">
        <v>64</v>
      </c>
      <c r="L2447" t="s">
        <v>278</v>
      </c>
      <c r="M2447" t="s">
        <v>66</v>
      </c>
      <c r="N2447">
        <v>1</v>
      </c>
      <c r="O2447" t="s">
        <v>232</v>
      </c>
      <c r="P2447">
        <v>1</v>
      </c>
      <c r="Q2447">
        <v>1</v>
      </c>
      <c r="R2447" t="s">
        <v>234</v>
      </c>
      <c r="S2447" t="s">
        <v>258</v>
      </c>
      <c r="T2447" t="s">
        <v>260</v>
      </c>
      <c r="U2447" t="s">
        <v>443</v>
      </c>
    </row>
    <row r="2448" spans="1:21" x14ac:dyDescent="0.35">
      <c r="A2448" s="2" t="s">
        <v>53</v>
      </c>
      <c r="B2448" s="1" t="s">
        <v>133</v>
      </c>
      <c r="C2448" t="s">
        <v>507</v>
      </c>
      <c r="D2448" s="1" t="s">
        <v>63</v>
      </c>
      <c r="E2448" s="1" t="s">
        <v>25</v>
      </c>
      <c r="F2448" s="1" t="s">
        <v>26</v>
      </c>
      <c r="G2448" s="1" t="s">
        <v>215</v>
      </c>
      <c r="H2448" t="s">
        <v>16</v>
      </c>
      <c r="I2448" s="1" t="s">
        <v>370</v>
      </c>
      <c r="J2448" t="s">
        <v>17</v>
      </c>
      <c r="K2448" s="1" t="s">
        <v>64</v>
      </c>
      <c r="L2448" t="s">
        <v>278</v>
      </c>
      <c r="M2448" t="s">
        <v>68</v>
      </c>
      <c r="N2448">
        <v>1</v>
      </c>
      <c r="O2448" t="s">
        <v>232</v>
      </c>
      <c r="P2448">
        <v>0</v>
      </c>
      <c r="Q2448">
        <v>1</v>
      </c>
      <c r="R2448" t="s">
        <v>234</v>
      </c>
      <c r="S2448" t="s">
        <v>258</v>
      </c>
      <c r="T2448" t="s">
        <v>260</v>
      </c>
      <c r="U2448" t="s">
        <v>443</v>
      </c>
    </row>
    <row r="2449" spans="1:21" x14ac:dyDescent="0.35">
      <c r="A2449" s="2" t="s">
        <v>53</v>
      </c>
      <c r="B2449" s="1" t="s">
        <v>133</v>
      </c>
      <c r="C2449" t="s">
        <v>507</v>
      </c>
      <c r="D2449" s="1" t="s">
        <v>63</v>
      </c>
      <c r="E2449" s="1" t="s">
        <v>25</v>
      </c>
      <c r="F2449" s="1" t="s">
        <v>26</v>
      </c>
      <c r="G2449" s="1" t="s">
        <v>215</v>
      </c>
      <c r="H2449" t="s">
        <v>16</v>
      </c>
      <c r="I2449" s="1" t="s">
        <v>370</v>
      </c>
      <c r="J2449" t="s">
        <v>17</v>
      </c>
      <c r="K2449" s="1" t="s">
        <v>64</v>
      </c>
      <c r="L2449" t="s">
        <v>278</v>
      </c>
      <c r="M2449" t="s">
        <v>68</v>
      </c>
      <c r="N2449">
        <v>2</v>
      </c>
      <c r="O2449" t="s">
        <v>232</v>
      </c>
      <c r="P2449">
        <v>1</v>
      </c>
      <c r="Q2449">
        <v>1</v>
      </c>
      <c r="R2449" t="s">
        <v>234</v>
      </c>
      <c r="S2449" t="s">
        <v>258</v>
      </c>
      <c r="T2449" t="s">
        <v>260</v>
      </c>
      <c r="U2449" t="s">
        <v>443</v>
      </c>
    </row>
    <row r="2450" spans="1:21" x14ac:dyDescent="0.35">
      <c r="A2450" s="2" t="s">
        <v>53</v>
      </c>
      <c r="B2450" s="1" t="s">
        <v>133</v>
      </c>
      <c r="C2450" t="s">
        <v>507</v>
      </c>
      <c r="D2450" s="1" t="s">
        <v>63</v>
      </c>
      <c r="E2450" s="1" t="s">
        <v>25</v>
      </c>
      <c r="F2450" s="1" t="s">
        <v>26</v>
      </c>
      <c r="G2450" s="1" t="s">
        <v>215</v>
      </c>
      <c r="H2450" t="s">
        <v>16</v>
      </c>
      <c r="I2450" s="1" t="s">
        <v>237</v>
      </c>
      <c r="J2450" t="s">
        <v>17</v>
      </c>
      <c r="K2450" s="1" t="s">
        <v>64</v>
      </c>
      <c r="L2450" t="s">
        <v>278</v>
      </c>
      <c r="M2450" t="s">
        <v>64</v>
      </c>
      <c r="N2450">
        <v>1</v>
      </c>
      <c r="O2450" t="s">
        <v>232</v>
      </c>
      <c r="P2450">
        <v>0</v>
      </c>
      <c r="Q2450">
        <v>1</v>
      </c>
      <c r="R2450" t="s">
        <v>234</v>
      </c>
      <c r="S2450" t="s">
        <v>258</v>
      </c>
      <c r="T2450" t="s">
        <v>260</v>
      </c>
      <c r="U2450" t="s">
        <v>443</v>
      </c>
    </row>
    <row r="2451" spans="1:21" x14ac:dyDescent="0.35">
      <c r="A2451" s="2" t="s">
        <v>53</v>
      </c>
      <c r="B2451" s="1" t="s">
        <v>133</v>
      </c>
      <c r="C2451" t="s">
        <v>507</v>
      </c>
      <c r="D2451" s="1" t="s">
        <v>63</v>
      </c>
      <c r="E2451" s="1" t="s">
        <v>25</v>
      </c>
      <c r="F2451" s="1" t="s">
        <v>26</v>
      </c>
      <c r="G2451" s="1" t="s">
        <v>215</v>
      </c>
      <c r="H2451" t="s">
        <v>16</v>
      </c>
      <c r="I2451" s="1" t="s">
        <v>237</v>
      </c>
      <c r="J2451" t="s">
        <v>17</v>
      </c>
      <c r="K2451" s="1" t="s">
        <v>64</v>
      </c>
      <c r="L2451" t="s">
        <v>278</v>
      </c>
      <c r="M2451" t="s">
        <v>68</v>
      </c>
      <c r="N2451">
        <v>2</v>
      </c>
      <c r="O2451" t="s">
        <v>232</v>
      </c>
      <c r="P2451">
        <v>0</v>
      </c>
      <c r="Q2451">
        <v>1</v>
      </c>
      <c r="R2451" t="s">
        <v>234</v>
      </c>
      <c r="S2451" t="s">
        <v>258</v>
      </c>
      <c r="T2451" t="s">
        <v>260</v>
      </c>
      <c r="U2451" t="s">
        <v>443</v>
      </c>
    </row>
    <row r="2452" spans="1:21" x14ac:dyDescent="0.35">
      <c r="A2452" s="2" t="s">
        <v>53</v>
      </c>
      <c r="B2452" s="1" t="s">
        <v>133</v>
      </c>
      <c r="C2452" t="s">
        <v>507</v>
      </c>
      <c r="D2452" s="1" t="s">
        <v>63</v>
      </c>
      <c r="E2452" s="1" t="s">
        <v>25</v>
      </c>
      <c r="F2452" s="1" t="s">
        <v>26</v>
      </c>
      <c r="G2452" s="1" t="s">
        <v>215</v>
      </c>
      <c r="H2452" t="s">
        <v>16</v>
      </c>
      <c r="I2452" s="1" t="s">
        <v>135</v>
      </c>
      <c r="J2452" t="s">
        <v>72</v>
      </c>
      <c r="K2452" s="1" t="s">
        <v>64</v>
      </c>
      <c r="L2452" t="s">
        <v>278</v>
      </c>
      <c r="M2452" t="s">
        <v>64</v>
      </c>
      <c r="N2452">
        <v>1</v>
      </c>
      <c r="O2452" t="s">
        <v>232</v>
      </c>
      <c r="P2452">
        <v>0</v>
      </c>
      <c r="Q2452" t="s">
        <v>464</v>
      </c>
      <c r="R2452" t="s">
        <v>234</v>
      </c>
      <c r="S2452" t="s">
        <v>258</v>
      </c>
      <c r="T2452" t="s">
        <v>260</v>
      </c>
      <c r="U2452" t="s">
        <v>443</v>
      </c>
    </row>
    <row r="2453" spans="1:21" x14ac:dyDescent="0.35">
      <c r="A2453" s="2" t="s">
        <v>53</v>
      </c>
      <c r="B2453" s="1" t="s">
        <v>133</v>
      </c>
      <c r="C2453" t="s">
        <v>507</v>
      </c>
      <c r="D2453" s="1" t="s">
        <v>63</v>
      </c>
      <c r="E2453" s="1" t="s">
        <v>25</v>
      </c>
      <c r="F2453" s="1" t="s">
        <v>26</v>
      </c>
      <c r="G2453" s="1" t="s">
        <v>215</v>
      </c>
      <c r="H2453" t="s">
        <v>16</v>
      </c>
      <c r="I2453" s="1" t="s">
        <v>135</v>
      </c>
      <c r="J2453" t="s">
        <v>72</v>
      </c>
      <c r="K2453" s="1" t="s">
        <v>64</v>
      </c>
      <c r="L2453" t="s">
        <v>278</v>
      </c>
      <c r="M2453" t="s">
        <v>64</v>
      </c>
      <c r="N2453">
        <v>3</v>
      </c>
      <c r="O2453" t="s">
        <v>232</v>
      </c>
      <c r="P2453">
        <v>1</v>
      </c>
      <c r="Q2453" t="s">
        <v>464</v>
      </c>
      <c r="R2453" t="s">
        <v>234</v>
      </c>
      <c r="S2453" t="s">
        <v>258</v>
      </c>
      <c r="T2453" t="s">
        <v>260</v>
      </c>
      <c r="U2453" t="s">
        <v>443</v>
      </c>
    </row>
    <row r="2454" spans="1:21" x14ac:dyDescent="0.35">
      <c r="A2454" s="2" t="s">
        <v>53</v>
      </c>
      <c r="B2454" s="1" t="s">
        <v>133</v>
      </c>
      <c r="C2454" t="s">
        <v>507</v>
      </c>
      <c r="D2454" s="1" t="s">
        <v>63</v>
      </c>
      <c r="E2454" s="1" t="s">
        <v>25</v>
      </c>
      <c r="F2454" s="1" t="s">
        <v>26</v>
      </c>
      <c r="G2454" s="1" t="s">
        <v>215</v>
      </c>
      <c r="H2454" t="s">
        <v>16</v>
      </c>
      <c r="I2454" s="1" t="s">
        <v>135</v>
      </c>
      <c r="J2454" t="s">
        <v>72</v>
      </c>
      <c r="K2454" s="1" t="s">
        <v>64</v>
      </c>
      <c r="L2454" t="s">
        <v>278</v>
      </c>
      <c r="M2454" t="s">
        <v>68</v>
      </c>
      <c r="N2454">
        <v>1</v>
      </c>
      <c r="O2454" t="s">
        <v>232</v>
      </c>
      <c r="P2454">
        <v>0</v>
      </c>
      <c r="Q2454" t="s">
        <v>464</v>
      </c>
      <c r="R2454" t="s">
        <v>234</v>
      </c>
      <c r="S2454" t="s">
        <v>258</v>
      </c>
      <c r="T2454" t="s">
        <v>260</v>
      </c>
      <c r="U2454" t="s">
        <v>443</v>
      </c>
    </row>
    <row r="2455" spans="1:21" x14ac:dyDescent="0.35">
      <c r="A2455" s="2" t="s">
        <v>53</v>
      </c>
      <c r="B2455" s="1" t="s">
        <v>133</v>
      </c>
      <c r="C2455" t="s">
        <v>507</v>
      </c>
      <c r="D2455" s="1" t="s">
        <v>63</v>
      </c>
      <c r="E2455" s="1" t="s">
        <v>25</v>
      </c>
      <c r="F2455" s="1" t="s">
        <v>26</v>
      </c>
      <c r="G2455" s="1" t="s">
        <v>215</v>
      </c>
      <c r="H2455" t="s">
        <v>16</v>
      </c>
      <c r="I2455" s="1" t="s">
        <v>135</v>
      </c>
      <c r="J2455" t="s">
        <v>72</v>
      </c>
      <c r="K2455" s="1" t="s">
        <v>64</v>
      </c>
      <c r="L2455" t="s">
        <v>278</v>
      </c>
      <c r="M2455" t="s">
        <v>68</v>
      </c>
      <c r="N2455">
        <v>1</v>
      </c>
      <c r="O2455" t="s">
        <v>232</v>
      </c>
      <c r="P2455">
        <v>1</v>
      </c>
      <c r="Q2455" t="s">
        <v>464</v>
      </c>
      <c r="R2455" t="s">
        <v>234</v>
      </c>
      <c r="S2455" t="s">
        <v>258</v>
      </c>
      <c r="T2455" t="s">
        <v>260</v>
      </c>
      <c r="U2455" t="s">
        <v>443</v>
      </c>
    </row>
    <row r="2456" spans="1:21" x14ac:dyDescent="0.35">
      <c r="A2456" s="2" t="s">
        <v>53</v>
      </c>
      <c r="B2456" s="1" t="s">
        <v>133</v>
      </c>
      <c r="C2456" t="s">
        <v>507</v>
      </c>
      <c r="D2456" s="1" t="s">
        <v>63</v>
      </c>
      <c r="E2456" s="1" t="s">
        <v>25</v>
      </c>
      <c r="F2456" s="1" t="s">
        <v>26</v>
      </c>
      <c r="G2456" s="1" t="s">
        <v>215</v>
      </c>
      <c r="H2456" t="s">
        <v>16</v>
      </c>
      <c r="I2456" s="1" t="s">
        <v>135</v>
      </c>
      <c r="J2456" t="s">
        <v>72</v>
      </c>
      <c r="K2456" s="1" t="s">
        <v>64</v>
      </c>
      <c r="L2456" t="s">
        <v>278</v>
      </c>
      <c r="M2456" t="s">
        <v>67</v>
      </c>
      <c r="N2456">
        <v>1</v>
      </c>
      <c r="O2456" t="s">
        <v>232</v>
      </c>
      <c r="P2456">
        <v>1</v>
      </c>
      <c r="Q2456" t="s">
        <v>464</v>
      </c>
      <c r="R2456" t="s">
        <v>234</v>
      </c>
      <c r="S2456" t="s">
        <v>258</v>
      </c>
      <c r="T2456" t="s">
        <v>260</v>
      </c>
      <c r="U2456" t="s">
        <v>443</v>
      </c>
    </row>
    <row r="2457" spans="1:21" x14ac:dyDescent="0.35">
      <c r="A2457" s="2" t="s">
        <v>53</v>
      </c>
      <c r="B2457" s="1" t="s">
        <v>133</v>
      </c>
      <c r="C2457" t="s">
        <v>507</v>
      </c>
      <c r="D2457" s="1" t="s">
        <v>63</v>
      </c>
      <c r="E2457" s="1" t="s">
        <v>25</v>
      </c>
      <c r="F2457" s="1" t="s">
        <v>26</v>
      </c>
      <c r="G2457" s="1" t="s">
        <v>215</v>
      </c>
      <c r="H2457" t="s">
        <v>16</v>
      </c>
      <c r="I2457" s="1" t="s">
        <v>135</v>
      </c>
      <c r="J2457" t="s">
        <v>72</v>
      </c>
      <c r="K2457" s="1" t="s">
        <v>64</v>
      </c>
      <c r="L2457" t="s">
        <v>278</v>
      </c>
      <c r="M2457" t="s">
        <v>66</v>
      </c>
      <c r="N2457">
        <v>1</v>
      </c>
      <c r="O2457" t="s">
        <v>232</v>
      </c>
      <c r="P2457">
        <v>0</v>
      </c>
      <c r="Q2457" t="s">
        <v>464</v>
      </c>
      <c r="R2457" t="s">
        <v>234</v>
      </c>
      <c r="S2457" t="s">
        <v>258</v>
      </c>
      <c r="T2457" t="s">
        <v>260</v>
      </c>
      <c r="U2457" t="s">
        <v>443</v>
      </c>
    </row>
    <row r="2458" spans="1:21" x14ac:dyDescent="0.35">
      <c r="A2458" s="2" t="s">
        <v>53</v>
      </c>
      <c r="B2458" s="1" t="s">
        <v>133</v>
      </c>
      <c r="C2458" t="s">
        <v>507</v>
      </c>
      <c r="D2458" s="1" t="s">
        <v>63</v>
      </c>
      <c r="E2458" s="1" t="s">
        <v>25</v>
      </c>
      <c r="F2458" s="1" t="s">
        <v>26</v>
      </c>
      <c r="G2458" s="1" t="s">
        <v>215</v>
      </c>
      <c r="H2458" t="s">
        <v>16</v>
      </c>
      <c r="I2458" s="1" t="s">
        <v>135</v>
      </c>
      <c r="J2458" t="s">
        <v>72</v>
      </c>
      <c r="K2458" s="1" t="s">
        <v>22</v>
      </c>
      <c r="L2458" t="s">
        <v>278</v>
      </c>
      <c r="M2458" t="s">
        <v>86</v>
      </c>
      <c r="N2458">
        <v>1</v>
      </c>
      <c r="O2458" t="s">
        <v>232</v>
      </c>
      <c r="P2458">
        <v>1</v>
      </c>
      <c r="Q2458" t="s">
        <v>464</v>
      </c>
      <c r="R2458" t="s">
        <v>234</v>
      </c>
      <c r="S2458" t="s">
        <v>258</v>
      </c>
      <c r="T2458" t="s">
        <v>260</v>
      </c>
      <c r="U2458" t="s">
        <v>443</v>
      </c>
    </row>
    <row r="2459" spans="1:21" x14ac:dyDescent="0.35">
      <c r="A2459" s="2" t="s">
        <v>53</v>
      </c>
      <c r="B2459" s="1" t="s">
        <v>133</v>
      </c>
      <c r="C2459" t="s">
        <v>507</v>
      </c>
      <c r="D2459" s="1" t="s">
        <v>63</v>
      </c>
      <c r="E2459" s="1" t="s">
        <v>25</v>
      </c>
      <c r="F2459" s="1" t="s">
        <v>26</v>
      </c>
      <c r="G2459" s="1" t="s">
        <v>215</v>
      </c>
      <c r="H2459" t="s">
        <v>16</v>
      </c>
      <c r="I2459" s="1" t="s">
        <v>272</v>
      </c>
      <c r="J2459" t="s">
        <v>17</v>
      </c>
      <c r="K2459" s="1" t="s">
        <v>64</v>
      </c>
      <c r="L2459" t="s">
        <v>278</v>
      </c>
      <c r="M2459" t="s">
        <v>64</v>
      </c>
      <c r="N2459">
        <v>1</v>
      </c>
      <c r="O2459" t="s">
        <v>232</v>
      </c>
      <c r="P2459">
        <v>0</v>
      </c>
      <c r="Q2459">
        <v>1</v>
      </c>
      <c r="R2459" t="s">
        <v>234</v>
      </c>
      <c r="S2459" t="s">
        <v>258</v>
      </c>
      <c r="T2459" t="s">
        <v>260</v>
      </c>
      <c r="U2459" t="s">
        <v>443</v>
      </c>
    </row>
    <row r="2460" spans="1:21" x14ac:dyDescent="0.35">
      <c r="A2460" s="2" t="s">
        <v>53</v>
      </c>
      <c r="B2460" s="1" t="s">
        <v>133</v>
      </c>
      <c r="C2460" t="s">
        <v>507</v>
      </c>
      <c r="D2460" s="1" t="s">
        <v>63</v>
      </c>
      <c r="E2460" s="1" t="s">
        <v>25</v>
      </c>
      <c r="F2460" s="1" t="s">
        <v>26</v>
      </c>
      <c r="G2460" s="1" t="s">
        <v>215</v>
      </c>
      <c r="H2460" t="s">
        <v>16</v>
      </c>
      <c r="I2460" s="1" t="s">
        <v>272</v>
      </c>
      <c r="J2460" t="s">
        <v>17</v>
      </c>
      <c r="K2460" s="1" t="s">
        <v>64</v>
      </c>
      <c r="L2460" t="s">
        <v>278</v>
      </c>
      <c r="M2460" t="s">
        <v>68</v>
      </c>
      <c r="N2460">
        <v>2</v>
      </c>
      <c r="O2460" t="s">
        <v>232</v>
      </c>
      <c r="P2460">
        <v>0</v>
      </c>
      <c r="Q2460">
        <v>1</v>
      </c>
      <c r="R2460" t="s">
        <v>234</v>
      </c>
      <c r="S2460" t="s">
        <v>258</v>
      </c>
      <c r="T2460" t="s">
        <v>260</v>
      </c>
      <c r="U2460" t="s">
        <v>443</v>
      </c>
    </row>
    <row r="2461" spans="1:21" x14ac:dyDescent="0.35">
      <c r="A2461" s="2" t="s">
        <v>53</v>
      </c>
      <c r="B2461" s="1" t="s">
        <v>133</v>
      </c>
      <c r="C2461" t="s">
        <v>507</v>
      </c>
      <c r="D2461" s="1" t="s">
        <v>63</v>
      </c>
      <c r="E2461" s="1" t="s">
        <v>25</v>
      </c>
      <c r="F2461" s="1" t="s">
        <v>26</v>
      </c>
      <c r="G2461" s="1" t="s">
        <v>215</v>
      </c>
      <c r="H2461" t="s">
        <v>16</v>
      </c>
      <c r="I2461" s="1" t="s">
        <v>272</v>
      </c>
      <c r="J2461" t="s">
        <v>17</v>
      </c>
      <c r="K2461" s="1" t="s">
        <v>64</v>
      </c>
      <c r="L2461" t="s">
        <v>278</v>
      </c>
      <c r="M2461" t="s">
        <v>68</v>
      </c>
      <c r="N2461">
        <v>2</v>
      </c>
      <c r="O2461" t="s">
        <v>232</v>
      </c>
      <c r="P2461">
        <v>1</v>
      </c>
      <c r="Q2461">
        <v>1</v>
      </c>
      <c r="R2461" t="s">
        <v>234</v>
      </c>
      <c r="S2461" t="s">
        <v>258</v>
      </c>
      <c r="T2461" t="s">
        <v>260</v>
      </c>
      <c r="U2461" t="s">
        <v>443</v>
      </c>
    </row>
    <row r="2462" spans="1:21" x14ac:dyDescent="0.35">
      <c r="A2462" s="2" t="s">
        <v>53</v>
      </c>
      <c r="B2462" s="1" t="s">
        <v>133</v>
      </c>
      <c r="C2462" t="s">
        <v>507</v>
      </c>
      <c r="D2462" s="1" t="s">
        <v>63</v>
      </c>
      <c r="E2462" s="1" t="s">
        <v>25</v>
      </c>
      <c r="F2462" s="1" t="s">
        <v>26</v>
      </c>
      <c r="G2462" s="1" t="s">
        <v>215</v>
      </c>
      <c r="H2462" t="s">
        <v>16</v>
      </c>
      <c r="I2462" s="1" t="s">
        <v>326</v>
      </c>
      <c r="J2462" t="s">
        <v>17</v>
      </c>
      <c r="K2462" s="1" t="s">
        <v>64</v>
      </c>
      <c r="L2462" t="s">
        <v>278</v>
      </c>
      <c r="M2462" t="s">
        <v>68</v>
      </c>
      <c r="N2462">
        <v>1</v>
      </c>
      <c r="O2462" t="s">
        <v>232</v>
      </c>
      <c r="P2462">
        <v>0</v>
      </c>
      <c r="Q2462">
        <v>1</v>
      </c>
      <c r="R2462" t="s">
        <v>234</v>
      </c>
      <c r="S2462" t="s">
        <v>258</v>
      </c>
      <c r="T2462" t="s">
        <v>260</v>
      </c>
      <c r="U2462" t="s">
        <v>443</v>
      </c>
    </row>
    <row r="2463" spans="1:21" x14ac:dyDescent="0.35">
      <c r="A2463" s="2" t="s">
        <v>53</v>
      </c>
      <c r="B2463" s="1" t="s">
        <v>133</v>
      </c>
      <c r="C2463" t="s">
        <v>507</v>
      </c>
      <c r="D2463" s="1" t="s">
        <v>63</v>
      </c>
      <c r="E2463" s="1" t="s">
        <v>25</v>
      </c>
      <c r="F2463" s="1" t="s">
        <v>26</v>
      </c>
      <c r="G2463" s="1" t="s">
        <v>215</v>
      </c>
      <c r="H2463" t="s">
        <v>16</v>
      </c>
      <c r="I2463" s="1" t="s">
        <v>326</v>
      </c>
      <c r="J2463" t="s">
        <v>17</v>
      </c>
      <c r="K2463" s="1" t="s">
        <v>64</v>
      </c>
      <c r="L2463" t="s">
        <v>278</v>
      </c>
      <c r="M2463" t="s">
        <v>68</v>
      </c>
      <c r="N2463">
        <v>2</v>
      </c>
      <c r="O2463" t="s">
        <v>232</v>
      </c>
      <c r="P2463">
        <v>1</v>
      </c>
      <c r="Q2463">
        <v>1</v>
      </c>
      <c r="R2463" t="s">
        <v>234</v>
      </c>
      <c r="S2463" t="s">
        <v>258</v>
      </c>
      <c r="T2463" t="s">
        <v>260</v>
      </c>
      <c r="U2463" t="s">
        <v>443</v>
      </c>
    </row>
    <row r="2464" spans="1:21" x14ac:dyDescent="0.35">
      <c r="A2464" s="2" t="s">
        <v>53</v>
      </c>
      <c r="B2464" s="1" t="s">
        <v>133</v>
      </c>
      <c r="C2464" t="s">
        <v>507</v>
      </c>
      <c r="D2464" s="1" t="s">
        <v>63</v>
      </c>
      <c r="E2464" s="1" t="s">
        <v>25</v>
      </c>
      <c r="F2464" s="1" t="s">
        <v>26</v>
      </c>
      <c r="G2464" s="1" t="s">
        <v>215</v>
      </c>
      <c r="H2464" t="s">
        <v>20</v>
      </c>
      <c r="I2464" s="1" t="s">
        <v>370</v>
      </c>
      <c r="J2464" t="s">
        <v>17</v>
      </c>
      <c r="K2464" s="1" t="s">
        <v>64</v>
      </c>
      <c r="L2464" t="s">
        <v>278</v>
      </c>
      <c r="M2464" t="s">
        <v>64</v>
      </c>
      <c r="N2464">
        <v>1</v>
      </c>
      <c r="O2464" t="s">
        <v>232</v>
      </c>
      <c r="P2464">
        <v>0</v>
      </c>
      <c r="Q2464">
        <v>1</v>
      </c>
      <c r="R2464" t="s">
        <v>234</v>
      </c>
      <c r="S2464" t="s">
        <v>258</v>
      </c>
      <c r="T2464" t="s">
        <v>260</v>
      </c>
      <c r="U2464" t="s">
        <v>443</v>
      </c>
    </row>
    <row r="2465" spans="1:21" x14ac:dyDescent="0.35">
      <c r="A2465" s="2" t="s">
        <v>53</v>
      </c>
      <c r="B2465" s="1" t="s">
        <v>133</v>
      </c>
      <c r="C2465" t="s">
        <v>507</v>
      </c>
      <c r="D2465" s="1" t="s">
        <v>63</v>
      </c>
      <c r="E2465" s="1" t="s">
        <v>25</v>
      </c>
      <c r="F2465" s="1" t="s">
        <v>26</v>
      </c>
      <c r="G2465" s="1" t="s">
        <v>215</v>
      </c>
      <c r="H2465" t="s">
        <v>20</v>
      </c>
      <c r="I2465" s="1" t="s">
        <v>237</v>
      </c>
      <c r="J2465" t="s">
        <v>17</v>
      </c>
      <c r="K2465" s="1" t="s">
        <v>64</v>
      </c>
      <c r="L2465" t="s">
        <v>278</v>
      </c>
      <c r="M2465" t="s">
        <v>65</v>
      </c>
      <c r="N2465">
        <v>1</v>
      </c>
      <c r="O2465" t="s">
        <v>232</v>
      </c>
      <c r="P2465">
        <v>1</v>
      </c>
      <c r="Q2465">
        <v>1</v>
      </c>
      <c r="R2465" t="s">
        <v>234</v>
      </c>
      <c r="S2465" t="s">
        <v>258</v>
      </c>
      <c r="T2465" t="s">
        <v>260</v>
      </c>
      <c r="U2465" t="s">
        <v>443</v>
      </c>
    </row>
    <row r="2466" spans="1:21" x14ac:dyDescent="0.35">
      <c r="A2466" s="2" t="s">
        <v>53</v>
      </c>
      <c r="B2466" s="1" t="s">
        <v>133</v>
      </c>
      <c r="C2466" t="s">
        <v>507</v>
      </c>
      <c r="D2466" s="1" t="s">
        <v>63</v>
      </c>
      <c r="E2466" s="1" t="s">
        <v>25</v>
      </c>
      <c r="F2466" s="1" t="s">
        <v>26</v>
      </c>
      <c r="G2466" s="1" t="s">
        <v>215</v>
      </c>
      <c r="H2466" t="s">
        <v>20</v>
      </c>
      <c r="I2466" s="1" t="s">
        <v>135</v>
      </c>
      <c r="J2466" t="s">
        <v>72</v>
      </c>
      <c r="K2466" s="1" t="s">
        <v>64</v>
      </c>
      <c r="L2466" t="s">
        <v>278</v>
      </c>
      <c r="M2466" t="s">
        <v>67</v>
      </c>
      <c r="N2466">
        <v>1</v>
      </c>
      <c r="O2466" t="s">
        <v>232</v>
      </c>
      <c r="P2466">
        <v>1</v>
      </c>
      <c r="Q2466" t="s">
        <v>464</v>
      </c>
      <c r="R2466" t="s">
        <v>234</v>
      </c>
      <c r="S2466" t="s">
        <v>258</v>
      </c>
      <c r="T2466" t="s">
        <v>260</v>
      </c>
      <c r="U2466" t="s">
        <v>443</v>
      </c>
    </row>
    <row r="2467" spans="1:21" x14ac:dyDescent="0.35">
      <c r="A2467" s="2" t="s">
        <v>53</v>
      </c>
      <c r="B2467" s="1" t="s">
        <v>133</v>
      </c>
      <c r="C2467" t="s">
        <v>507</v>
      </c>
      <c r="D2467" s="1" t="s">
        <v>63</v>
      </c>
      <c r="E2467" s="1" t="s">
        <v>25</v>
      </c>
      <c r="F2467" s="1" t="s">
        <v>26</v>
      </c>
      <c r="G2467" s="1" t="s">
        <v>215</v>
      </c>
      <c r="H2467" t="s">
        <v>20</v>
      </c>
      <c r="I2467" s="1" t="s">
        <v>135</v>
      </c>
      <c r="J2467" t="s">
        <v>72</v>
      </c>
      <c r="K2467" s="1" t="s">
        <v>22</v>
      </c>
      <c r="L2467" t="s">
        <v>278</v>
      </c>
      <c r="M2467" t="s">
        <v>87</v>
      </c>
      <c r="N2467">
        <v>1</v>
      </c>
      <c r="O2467" t="s">
        <v>232</v>
      </c>
      <c r="P2467">
        <v>1</v>
      </c>
      <c r="Q2467" t="s">
        <v>464</v>
      </c>
      <c r="R2467" t="s">
        <v>234</v>
      </c>
      <c r="S2467" t="s">
        <v>258</v>
      </c>
      <c r="T2467" t="s">
        <v>260</v>
      </c>
      <c r="U2467" t="s">
        <v>443</v>
      </c>
    </row>
    <row r="2468" spans="1:21" x14ac:dyDescent="0.35">
      <c r="A2468" s="2" t="s">
        <v>53</v>
      </c>
      <c r="B2468" s="1" t="s">
        <v>133</v>
      </c>
      <c r="C2468" t="s">
        <v>507</v>
      </c>
      <c r="D2468" s="1" t="s">
        <v>63</v>
      </c>
      <c r="E2468" s="1" t="s">
        <v>25</v>
      </c>
      <c r="F2468" s="1" t="s">
        <v>26</v>
      </c>
      <c r="G2468" s="1" t="s">
        <v>215</v>
      </c>
      <c r="H2468" t="s">
        <v>20</v>
      </c>
      <c r="I2468" s="1" t="s">
        <v>272</v>
      </c>
      <c r="J2468" t="s">
        <v>17</v>
      </c>
      <c r="K2468" s="1" t="s">
        <v>64</v>
      </c>
      <c r="L2468" t="s">
        <v>278</v>
      </c>
      <c r="M2468" t="s">
        <v>64</v>
      </c>
      <c r="N2468">
        <v>1</v>
      </c>
      <c r="O2468" t="s">
        <v>232</v>
      </c>
      <c r="P2468">
        <v>0</v>
      </c>
      <c r="Q2468">
        <v>1</v>
      </c>
      <c r="R2468" t="s">
        <v>234</v>
      </c>
      <c r="S2468" t="s">
        <v>258</v>
      </c>
      <c r="T2468" t="s">
        <v>260</v>
      </c>
      <c r="U2468" t="s">
        <v>443</v>
      </c>
    </row>
    <row r="2469" spans="1:21" x14ac:dyDescent="0.35">
      <c r="A2469" s="2" t="s">
        <v>53</v>
      </c>
      <c r="B2469" s="1" t="s">
        <v>133</v>
      </c>
      <c r="C2469" t="s">
        <v>507</v>
      </c>
      <c r="D2469" s="1" t="s">
        <v>63</v>
      </c>
      <c r="E2469" s="1" t="s">
        <v>25</v>
      </c>
      <c r="F2469" s="1" t="s">
        <v>26</v>
      </c>
      <c r="G2469" s="1" t="s">
        <v>215</v>
      </c>
      <c r="H2469" t="s">
        <v>20</v>
      </c>
      <c r="I2469" s="1" t="s">
        <v>272</v>
      </c>
      <c r="J2469" t="s">
        <v>17</v>
      </c>
      <c r="K2469" s="1" t="s">
        <v>64</v>
      </c>
      <c r="L2469" t="s">
        <v>278</v>
      </c>
      <c r="M2469" t="s">
        <v>64</v>
      </c>
      <c r="N2469">
        <v>1</v>
      </c>
      <c r="O2469" t="s">
        <v>232</v>
      </c>
      <c r="P2469">
        <v>1</v>
      </c>
      <c r="Q2469">
        <v>1</v>
      </c>
      <c r="R2469" t="s">
        <v>234</v>
      </c>
      <c r="S2469" t="s">
        <v>258</v>
      </c>
      <c r="T2469" t="s">
        <v>260</v>
      </c>
      <c r="U2469" t="s">
        <v>443</v>
      </c>
    </row>
    <row r="2470" spans="1:21" x14ac:dyDescent="0.35">
      <c r="A2470" s="2" t="s">
        <v>53</v>
      </c>
      <c r="B2470" s="1" t="s">
        <v>133</v>
      </c>
      <c r="C2470" t="s">
        <v>507</v>
      </c>
      <c r="D2470" s="1" t="s">
        <v>63</v>
      </c>
      <c r="E2470" s="1" t="s">
        <v>25</v>
      </c>
      <c r="F2470" s="1" t="s">
        <v>26</v>
      </c>
      <c r="G2470" s="1" t="s">
        <v>215</v>
      </c>
      <c r="H2470" t="s">
        <v>20</v>
      </c>
      <c r="I2470" s="1" t="s">
        <v>326</v>
      </c>
      <c r="J2470" t="s">
        <v>17</v>
      </c>
      <c r="K2470" s="1" t="s">
        <v>64</v>
      </c>
      <c r="L2470" t="s">
        <v>278</v>
      </c>
      <c r="M2470" t="s">
        <v>64</v>
      </c>
      <c r="N2470">
        <v>1</v>
      </c>
      <c r="O2470" t="s">
        <v>232</v>
      </c>
      <c r="P2470">
        <v>0</v>
      </c>
      <c r="Q2470">
        <v>1</v>
      </c>
      <c r="R2470" t="s">
        <v>234</v>
      </c>
      <c r="S2470" t="s">
        <v>258</v>
      </c>
      <c r="T2470" t="s">
        <v>260</v>
      </c>
      <c r="U2470" t="s">
        <v>443</v>
      </c>
    </row>
    <row r="2471" spans="1:21" x14ac:dyDescent="0.35">
      <c r="A2471" s="2" t="s">
        <v>53</v>
      </c>
      <c r="B2471" s="1" t="s">
        <v>133</v>
      </c>
      <c r="C2471" t="s">
        <v>507</v>
      </c>
      <c r="D2471" s="1" t="s">
        <v>63</v>
      </c>
      <c r="E2471" s="1" t="s">
        <v>25</v>
      </c>
      <c r="F2471" s="1" t="s">
        <v>26</v>
      </c>
      <c r="G2471" s="1" t="s">
        <v>215</v>
      </c>
      <c r="H2471" t="s">
        <v>27</v>
      </c>
      <c r="I2471" s="1" t="s">
        <v>272</v>
      </c>
      <c r="J2471" t="s">
        <v>17</v>
      </c>
      <c r="K2471" s="1" t="s">
        <v>64</v>
      </c>
      <c r="L2471" t="s">
        <v>278</v>
      </c>
      <c r="M2471" t="s">
        <v>68</v>
      </c>
      <c r="N2471">
        <v>1</v>
      </c>
      <c r="O2471" t="s">
        <v>232</v>
      </c>
      <c r="P2471">
        <v>1</v>
      </c>
      <c r="Q2471">
        <v>1</v>
      </c>
      <c r="R2471" t="s">
        <v>234</v>
      </c>
      <c r="S2471" t="s">
        <v>258</v>
      </c>
      <c r="T2471" t="s">
        <v>260</v>
      </c>
      <c r="U2471" t="s">
        <v>443</v>
      </c>
    </row>
    <row r="2472" spans="1:21" x14ac:dyDescent="0.35">
      <c r="A2472" s="2" t="s">
        <v>53</v>
      </c>
      <c r="B2472" s="1" t="s">
        <v>133</v>
      </c>
      <c r="C2472" t="s">
        <v>507</v>
      </c>
      <c r="D2472" s="1" t="s">
        <v>63</v>
      </c>
      <c r="E2472" s="1" t="s">
        <v>25</v>
      </c>
      <c r="F2472" s="1" t="s">
        <v>26</v>
      </c>
      <c r="G2472" s="1" t="s">
        <v>215</v>
      </c>
      <c r="H2472" t="s">
        <v>30</v>
      </c>
      <c r="I2472" s="1" t="s">
        <v>135</v>
      </c>
      <c r="J2472" t="s">
        <v>72</v>
      </c>
      <c r="K2472" s="1" t="s">
        <v>64</v>
      </c>
      <c r="L2472" t="s">
        <v>363</v>
      </c>
      <c r="M2472" t="s">
        <v>64</v>
      </c>
      <c r="N2472">
        <v>1</v>
      </c>
      <c r="O2472" t="s">
        <v>232</v>
      </c>
      <c r="P2472">
        <v>1</v>
      </c>
      <c r="Q2472" t="s">
        <v>464</v>
      </c>
      <c r="R2472" t="s">
        <v>234</v>
      </c>
      <c r="S2472" t="s">
        <v>258</v>
      </c>
      <c r="T2472" t="s">
        <v>260</v>
      </c>
      <c r="U2472" t="s">
        <v>443</v>
      </c>
    </row>
    <row r="2473" spans="1:21" x14ac:dyDescent="0.35">
      <c r="A2473" s="2" t="s">
        <v>53</v>
      </c>
      <c r="B2473" s="1" t="s">
        <v>133</v>
      </c>
      <c r="C2473" t="s">
        <v>507</v>
      </c>
      <c r="D2473" s="1" t="s">
        <v>63</v>
      </c>
      <c r="E2473" s="1" t="s">
        <v>25</v>
      </c>
      <c r="F2473" s="1" t="s">
        <v>26</v>
      </c>
      <c r="G2473" s="1" t="s">
        <v>215</v>
      </c>
      <c r="H2473" t="s">
        <v>30</v>
      </c>
      <c r="I2473" s="1" t="s">
        <v>135</v>
      </c>
      <c r="J2473" t="s">
        <v>72</v>
      </c>
      <c r="K2473" s="1" t="s">
        <v>22</v>
      </c>
      <c r="L2473" t="s">
        <v>363</v>
      </c>
      <c r="M2473" t="s">
        <v>140</v>
      </c>
      <c r="N2473">
        <v>1</v>
      </c>
      <c r="O2473" t="s">
        <v>232</v>
      </c>
      <c r="P2473">
        <v>1</v>
      </c>
      <c r="Q2473" t="s">
        <v>464</v>
      </c>
      <c r="R2473" t="s">
        <v>234</v>
      </c>
      <c r="S2473" t="s">
        <v>258</v>
      </c>
      <c r="T2473" t="s">
        <v>260</v>
      </c>
      <c r="U2473" t="s">
        <v>444</v>
      </c>
    </row>
    <row r="2474" spans="1:21" x14ac:dyDescent="0.35">
      <c r="A2474" s="2" t="s">
        <v>53</v>
      </c>
      <c r="B2474" s="1" t="s">
        <v>133</v>
      </c>
      <c r="C2474" t="s">
        <v>507</v>
      </c>
      <c r="D2474" s="1" t="s">
        <v>63</v>
      </c>
      <c r="E2474" s="1" t="s">
        <v>25</v>
      </c>
      <c r="F2474" s="1" t="s">
        <v>26</v>
      </c>
      <c r="G2474" s="1" t="s">
        <v>215</v>
      </c>
      <c r="H2474" t="s">
        <v>36</v>
      </c>
      <c r="I2474" s="1" t="s">
        <v>237</v>
      </c>
      <c r="J2474" t="s">
        <v>17</v>
      </c>
      <c r="K2474" s="1" t="s">
        <v>64</v>
      </c>
      <c r="L2474" t="s">
        <v>363</v>
      </c>
      <c r="M2474" t="s">
        <v>64</v>
      </c>
      <c r="N2474">
        <v>1</v>
      </c>
      <c r="O2474" t="s">
        <v>232</v>
      </c>
      <c r="P2474">
        <v>1</v>
      </c>
      <c r="Q2474">
        <v>1</v>
      </c>
      <c r="R2474" t="s">
        <v>234</v>
      </c>
      <c r="S2474" t="s">
        <v>258</v>
      </c>
      <c r="T2474" t="s">
        <v>260</v>
      </c>
      <c r="U2474" t="s">
        <v>443</v>
      </c>
    </row>
    <row r="2475" spans="1:21" x14ac:dyDescent="0.35">
      <c r="A2475" s="2" t="s">
        <v>53</v>
      </c>
      <c r="B2475" s="1" t="s">
        <v>133</v>
      </c>
      <c r="C2475" t="s">
        <v>507</v>
      </c>
      <c r="D2475" s="1" t="s">
        <v>63</v>
      </c>
      <c r="E2475" s="1" t="s">
        <v>25</v>
      </c>
      <c r="F2475" s="1" t="s">
        <v>26</v>
      </c>
      <c r="G2475" s="1" t="s">
        <v>215</v>
      </c>
      <c r="H2475" t="s">
        <v>36</v>
      </c>
      <c r="I2475" s="1" t="s">
        <v>135</v>
      </c>
      <c r="J2475" t="s">
        <v>72</v>
      </c>
      <c r="K2475" s="1" t="s">
        <v>64</v>
      </c>
      <c r="L2475" t="s">
        <v>278</v>
      </c>
      <c r="M2475" t="s">
        <v>66</v>
      </c>
      <c r="N2475">
        <v>1</v>
      </c>
      <c r="O2475" t="s">
        <v>232</v>
      </c>
      <c r="P2475">
        <v>1</v>
      </c>
      <c r="Q2475" t="s">
        <v>464</v>
      </c>
      <c r="R2475" t="s">
        <v>234</v>
      </c>
      <c r="S2475" t="s">
        <v>258</v>
      </c>
      <c r="T2475" t="s">
        <v>260</v>
      </c>
      <c r="U2475" t="s">
        <v>443</v>
      </c>
    </row>
    <row r="2476" spans="1:21" x14ac:dyDescent="0.35">
      <c r="A2476" s="2" t="s">
        <v>53</v>
      </c>
      <c r="B2476" s="1" t="s">
        <v>133</v>
      </c>
      <c r="C2476" t="s">
        <v>507</v>
      </c>
      <c r="D2476" s="1" t="s">
        <v>63</v>
      </c>
      <c r="E2476" s="1" t="s">
        <v>25</v>
      </c>
      <c r="F2476" s="1" t="s">
        <v>26</v>
      </c>
      <c r="G2476" s="1" t="s">
        <v>215</v>
      </c>
      <c r="H2476" t="s">
        <v>36</v>
      </c>
      <c r="I2476" s="1" t="s">
        <v>135</v>
      </c>
      <c r="J2476" t="s">
        <v>72</v>
      </c>
      <c r="K2476" s="1" t="s">
        <v>22</v>
      </c>
      <c r="L2476" t="s">
        <v>278</v>
      </c>
      <c r="M2476" t="s">
        <v>79</v>
      </c>
      <c r="N2476">
        <v>1</v>
      </c>
      <c r="O2476" t="s">
        <v>232</v>
      </c>
      <c r="P2476">
        <v>1</v>
      </c>
      <c r="Q2476" t="s">
        <v>464</v>
      </c>
      <c r="R2476" t="s">
        <v>234</v>
      </c>
      <c r="S2476" t="s">
        <v>258</v>
      </c>
      <c r="T2476" t="s">
        <v>260</v>
      </c>
      <c r="U2476" t="s">
        <v>443</v>
      </c>
    </row>
    <row r="2477" spans="1:21" x14ac:dyDescent="0.35">
      <c r="A2477" s="2" t="s">
        <v>53</v>
      </c>
      <c r="B2477" s="1" t="s">
        <v>133</v>
      </c>
      <c r="C2477" t="s">
        <v>507</v>
      </c>
      <c r="D2477" s="1" t="s">
        <v>63</v>
      </c>
      <c r="E2477" s="1" t="s">
        <v>25</v>
      </c>
      <c r="F2477" s="1" t="s">
        <v>26</v>
      </c>
      <c r="G2477" s="1" t="s">
        <v>215</v>
      </c>
      <c r="H2477" t="s">
        <v>36</v>
      </c>
      <c r="I2477" s="1" t="s">
        <v>135</v>
      </c>
      <c r="J2477" t="s">
        <v>72</v>
      </c>
      <c r="K2477" s="1" t="s">
        <v>22</v>
      </c>
      <c r="L2477" t="s">
        <v>363</v>
      </c>
      <c r="M2477" t="s">
        <v>138</v>
      </c>
      <c r="N2477">
        <v>1</v>
      </c>
      <c r="O2477" t="s">
        <v>232</v>
      </c>
      <c r="P2477">
        <v>0</v>
      </c>
      <c r="Q2477" t="s">
        <v>464</v>
      </c>
      <c r="R2477" t="s">
        <v>234</v>
      </c>
      <c r="S2477" t="s">
        <v>258</v>
      </c>
      <c r="T2477" t="s">
        <v>260</v>
      </c>
      <c r="U2477" t="s">
        <v>443</v>
      </c>
    </row>
    <row r="2478" spans="1:21" x14ac:dyDescent="0.35">
      <c r="A2478" s="2" t="s">
        <v>53</v>
      </c>
      <c r="B2478" s="1" t="s">
        <v>133</v>
      </c>
      <c r="C2478" t="s">
        <v>507</v>
      </c>
      <c r="D2478" s="1" t="s">
        <v>63</v>
      </c>
      <c r="E2478" s="1" t="s">
        <v>25</v>
      </c>
      <c r="F2478" s="1" t="s">
        <v>26</v>
      </c>
      <c r="G2478" s="1" t="s">
        <v>215</v>
      </c>
      <c r="H2478" t="s">
        <v>36</v>
      </c>
      <c r="I2478" s="1" t="s">
        <v>272</v>
      </c>
      <c r="J2478" t="s">
        <v>17</v>
      </c>
      <c r="K2478" s="1" t="s">
        <v>64</v>
      </c>
      <c r="L2478" t="s">
        <v>363</v>
      </c>
      <c r="M2478" t="s">
        <v>64</v>
      </c>
      <c r="N2478">
        <v>1</v>
      </c>
      <c r="O2478" t="s">
        <v>232</v>
      </c>
      <c r="P2478">
        <v>1</v>
      </c>
      <c r="Q2478">
        <v>1</v>
      </c>
      <c r="R2478" t="s">
        <v>234</v>
      </c>
      <c r="S2478" t="s">
        <v>258</v>
      </c>
      <c r="T2478" t="s">
        <v>260</v>
      </c>
      <c r="U2478" t="s">
        <v>443</v>
      </c>
    </row>
    <row r="2479" spans="1:21" x14ac:dyDescent="0.35">
      <c r="A2479" s="2" t="s">
        <v>53</v>
      </c>
      <c r="B2479" s="1" t="s">
        <v>133</v>
      </c>
      <c r="C2479" t="s">
        <v>507</v>
      </c>
      <c r="D2479" s="1" t="s">
        <v>63</v>
      </c>
      <c r="E2479" s="1" t="s">
        <v>25</v>
      </c>
      <c r="F2479" s="1" t="s">
        <v>26</v>
      </c>
      <c r="G2479" s="1" t="s">
        <v>215</v>
      </c>
      <c r="H2479" t="s">
        <v>24</v>
      </c>
      <c r="I2479" s="1" t="s">
        <v>135</v>
      </c>
      <c r="J2479" t="s">
        <v>72</v>
      </c>
      <c r="K2479" s="1" t="s">
        <v>64</v>
      </c>
      <c r="L2479" t="s">
        <v>278</v>
      </c>
      <c r="M2479" t="s">
        <v>64</v>
      </c>
      <c r="N2479">
        <v>1</v>
      </c>
      <c r="O2479" t="s">
        <v>232</v>
      </c>
      <c r="P2479">
        <v>1</v>
      </c>
      <c r="Q2479" t="s">
        <v>464</v>
      </c>
      <c r="R2479" t="s">
        <v>234</v>
      </c>
      <c r="S2479" t="s">
        <v>258</v>
      </c>
      <c r="T2479" t="s">
        <v>260</v>
      </c>
      <c r="U2479" t="s">
        <v>444</v>
      </c>
    </row>
    <row r="2480" spans="1:21" x14ac:dyDescent="0.35">
      <c r="A2480" s="2" t="s">
        <v>53</v>
      </c>
      <c r="B2480" s="1" t="s">
        <v>133</v>
      </c>
      <c r="C2480" t="s">
        <v>507</v>
      </c>
      <c r="D2480" s="1" t="s">
        <v>63</v>
      </c>
      <c r="E2480" s="1" t="s">
        <v>25</v>
      </c>
      <c r="F2480" s="1" t="s">
        <v>26</v>
      </c>
      <c r="G2480" s="1" t="s">
        <v>215</v>
      </c>
      <c r="H2480" t="s">
        <v>24</v>
      </c>
      <c r="I2480" s="1" t="s">
        <v>135</v>
      </c>
      <c r="J2480" t="s">
        <v>72</v>
      </c>
      <c r="K2480" s="1" t="s">
        <v>22</v>
      </c>
      <c r="L2480" t="s">
        <v>278</v>
      </c>
      <c r="M2480" t="s">
        <v>79</v>
      </c>
      <c r="N2480">
        <v>1</v>
      </c>
      <c r="O2480" t="s">
        <v>232</v>
      </c>
      <c r="P2480">
        <v>0</v>
      </c>
      <c r="Q2480" t="s">
        <v>464</v>
      </c>
      <c r="R2480" t="s">
        <v>234</v>
      </c>
      <c r="S2480" t="s">
        <v>258</v>
      </c>
      <c r="T2480" t="s">
        <v>260</v>
      </c>
      <c r="U2480" t="s">
        <v>443</v>
      </c>
    </row>
    <row r="2481" spans="1:21" x14ac:dyDescent="0.35">
      <c r="A2481" s="2" t="s">
        <v>53</v>
      </c>
      <c r="B2481" s="1" t="s">
        <v>133</v>
      </c>
      <c r="C2481" t="s">
        <v>507</v>
      </c>
      <c r="D2481" s="1" t="s">
        <v>63</v>
      </c>
      <c r="E2481" s="1" t="s">
        <v>25</v>
      </c>
      <c r="F2481" s="1" t="s">
        <v>15</v>
      </c>
      <c r="G2481" s="1" t="s">
        <v>215</v>
      </c>
      <c r="H2481" t="s">
        <v>52</v>
      </c>
      <c r="I2481" s="1" t="s">
        <v>135</v>
      </c>
      <c r="J2481" t="s">
        <v>72</v>
      </c>
      <c r="K2481" s="1" t="s">
        <v>64</v>
      </c>
      <c r="L2481" t="s">
        <v>278</v>
      </c>
      <c r="M2481" t="s">
        <v>68</v>
      </c>
      <c r="N2481">
        <v>1</v>
      </c>
      <c r="O2481" t="s">
        <v>232</v>
      </c>
      <c r="P2481">
        <v>1</v>
      </c>
      <c r="Q2481" t="s">
        <v>464</v>
      </c>
      <c r="R2481" t="s">
        <v>234</v>
      </c>
      <c r="S2481" t="s">
        <v>258</v>
      </c>
      <c r="T2481" t="s">
        <v>260</v>
      </c>
      <c r="U2481" t="s">
        <v>444</v>
      </c>
    </row>
    <row r="2482" spans="1:21" x14ac:dyDescent="0.35">
      <c r="A2482" s="2" t="s">
        <v>53</v>
      </c>
      <c r="B2482" s="1" t="s">
        <v>133</v>
      </c>
      <c r="C2482" t="s">
        <v>507</v>
      </c>
      <c r="D2482" s="1" t="s">
        <v>63</v>
      </c>
      <c r="E2482" s="1" t="s">
        <v>25</v>
      </c>
      <c r="F2482" s="1" t="s">
        <v>15</v>
      </c>
      <c r="G2482" s="1" t="s">
        <v>215</v>
      </c>
      <c r="H2482" t="s">
        <v>16</v>
      </c>
      <c r="I2482" s="1" t="s">
        <v>135</v>
      </c>
      <c r="J2482" t="s">
        <v>72</v>
      </c>
      <c r="K2482" s="1" t="s">
        <v>64</v>
      </c>
      <c r="L2482" t="s">
        <v>278</v>
      </c>
      <c r="M2482" t="s">
        <v>64</v>
      </c>
      <c r="N2482">
        <v>1</v>
      </c>
      <c r="O2482" t="s">
        <v>232</v>
      </c>
      <c r="P2482">
        <v>0</v>
      </c>
      <c r="Q2482" t="s">
        <v>464</v>
      </c>
      <c r="R2482" t="s">
        <v>234</v>
      </c>
      <c r="S2482" t="s">
        <v>258</v>
      </c>
      <c r="T2482" t="s">
        <v>260</v>
      </c>
      <c r="U2482" t="s">
        <v>443</v>
      </c>
    </row>
    <row r="2483" spans="1:21" x14ac:dyDescent="0.35">
      <c r="A2483" s="2" t="s">
        <v>53</v>
      </c>
      <c r="B2483" s="1" t="s">
        <v>133</v>
      </c>
      <c r="C2483" t="s">
        <v>507</v>
      </c>
      <c r="D2483" s="1" t="s">
        <v>63</v>
      </c>
      <c r="E2483" s="1" t="s">
        <v>25</v>
      </c>
      <c r="F2483" s="1" t="s">
        <v>15</v>
      </c>
      <c r="G2483" s="1" t="s">
        <v>215</v>
      </c>
      <c r="H2483" t="s">
        <v>16</v>
      </c>
      <c r="I2483" s="1" t="s">
        <v>135</v>
      </c>
      <c r="J2483" t="s">
        <v>72</v>
      </c>
      <c r="K2483" s="1" t="s">
        <v>64</v>
      </c>
      <c r="L2483" t="s">
        <v>278</v>
      </c>
      <c r="M2483" t="s">
        <v>64</v>
      </c>
      <c r="N2483">
        <v>1</v>
      </c>
      <c r="O2483" t="s">
        <v>232</v>
      </c>
      <c r="P2483">
        <v>1</v>
      </c>
      <c r="Q2483" t="s">
        <v>464</v>
      </c>
      <c r="R2483" t="s">
        <v>234</v>
      </c>
      <c r="S2483" t="s">
        <v>258</v>
      </c>
      <c r="T2483" t="s">
        <v>260</v>
      </c>
      <c r="U2483" t="s">
        <v>443</v>
      </c>
    </row>
    <row r="2484" spans="1:21" x14ac:dyDescent="0.35">
      <c r="A2484" s="2" t="s">
        <v>53</v>
      </c>
      <c r="B2484" s="1" t="s">
        <v>133</v>
      </c>
      <c r="C2484" t="s">
        <v>507</v>
      </c>
      <c r="D2484" s="1" t="s">
        <v>63</v>
      </c>
      <c r="E2484" s="1" t="s">
        <v>25</v>
      </c>
      <c r="F2484" s="1" t="s">
        <v>15</v>
      </c>
      <c r="G2484" s="1" t="s">
        <v>215</v>
      </c>
      <c r="H2484" t="s">
        <v>16</v>
      </c>
      <c r="I2484" s="1" t="s">
        <v>135</v>
      </c>
      <c r="J2484" t="s">
        <v>72</v>
      </c>
      <c r="K2484" s="1" t="s">
        <v>64</v>
      </c>
      <c r="L2484" t="s">
        <v>363</v>
      </c>
      <c r="M2484" t="s">
        <v>64</v>
      </c>
      <c r="N2484">
        <v>1</v>
      </c>
      <c r="O2484" t="s">
        <v>232</v>
      </c>
      <c r="P2484">
        <v>1</v>
      </c>
      <c r="Q2484" t="s">
        <v>464</v>
      </c>
      <c r="R2484" t="s">
        <v>234</v>
      </c>
      <c r="S2484" t="s">
        <v>258</v>
      </c>
      <c r="T2484" t="s">
        <v>260</v>
      </c>
      <c r="U2484" t="s">
        <v>443</v>
      </c>
    </row>
    <row r="2485" spans="1:21" x14ac:dyDescent="0.35">
      <c r="A2485" s="2" t="s">
        <v>53</v>
      </c>
      <c r="B2485" s="1" t="s">
        <v>133</v>
      </c>
      <c r="C2485" t="s">
        <v>507</v>
      </c>
      <c r="D2485" s="1" t="s">
        <v>63</v>
      </c>
      <c r="E2485" s="1" t="s">
        <v>25</v>
      </c>
      <c r="F2485" s="1" t="s">
        <v>15</v>
      </c>
      <c r="G2485" s="1" t="s">
        <v>215</v>
      </c>
      <c r="H2485" t="s">
        <v>16</v>
      </c>
      <c r="I2485" s="1" t="s">
        <v>135</v>
      </c>
      <c r="J2485" t="s">
        <v>72</v>
      </c>
      <c r="K2485" s="1" t="s">
        <v>22</v>
      </c>
      <c r="L2485" t="s">
        <v>278</v>
      </c>
      <c r="M2485" t="s">
        <v>79</v>
      </c>
      <c r="N2485">
        <v>1</v>
      </c>
      <c r="O2485" t="s">
        <v>232</v>
      </c>
      <c r="P2485">
        <v>1</v>
      </c>
      <c r="Q2485" t="s">
        <v>464</v>
      </c>
      <c r="R2485" t="s">
        <v>234</v>
      </c>
      <c r="S2485" t="s">
        <v>258</v>
      </c>
      <c r="T2485" t="s">
        <v>260</v>
      </c>
      <c r="U2485" t="s">
        <v>443</v>
      </c>
    </row>
    <row r="2486" spans="1:21" x14ac:dyDescent="0.35">
      <c r="A2486" s="2" t="s">
        <v>53</v>
      </c>
      <c r="B2486" s="1" t="s">
        <v>133</v>
      </c>
      <c r="C2486" t="s">
        <v>507</v>
      </c>
      <c r="D2486" s="1" t="s">
        <v>63</v>
      </c>
      <c r="E2486" s="1" t="s">
        <v>25</v>
      </c>
      <c r="F2486" s="1" t="s">
        <v>15</v>
      </c>
      <c r="G2486" s="1" t="s">
        <v>215</v>
      </c>
      <c r="H2486" t="s">
        <v>16</v>
      </c>
      <c r="I2486" s="1" t="s">
        <v>272</v>
      </c>
      <c r="J2486" t="s">
        <v>17</v>
      </c>
      <c r="K2486" s="1" t="s">
        <v>64</v>
      </c>
      <c r="L2486" t="s">
        <v>278</v>
      </c>
      <c r="M2486" t="s">
        <v>68</v>
      </c>
      <c r="N2486">
        <v>1</v>
      </c>
      <c r="O2486" t="s">
        <v>232</v>
      </c>
      <c r="P2486">
        <v>1</v>
      </c>
      <c r="Q2486">
        <v>1</v>
      </c>
      <c r="R2486" t="s">
        <v>234</v>
      </c>
      <c r="S2486" t="s">
        <v>258</v>
      </c>
      <c r="T2486" t="s">
        <v>260</v>
      </c>
      <c r="U2486" t="s">
        <v>443</v>
      </c>
    </row>
    <row r="2487" spans="1:21" x14ac:dyDescent="0.35">
      <c r="A2487" s="2" t="s">
        <v>53</v>
      </c>
      <c r="B2487" s="1" t="s">
        <v>133</v>
      </c>
      <c r="C2487" t="s">
        <v>507</v>
      </c>
      <c r="D2487" s="1" t="s">
        <v>63</v>
      </c>
      <c r="E2487" s="1" t="s">
        <v>25</v>
      </c>
      <c r="F2487" s="1" t="s">
        <v>15</v>
      </c>
      <c r="G2487" s="1" t="s">
        <v>215</v>
      </c>
      <c r="H2487" t="s">
        <v>20</v>
      </c>
      <c r="I2487" s="1" t="s">
        <v>135</v>
      </c>
      <c r="J2487" t="s">
        <v>72</v>
      </c>
      <c r="K2487" s="1" t="s">
        <v>64</v>
      </c>
      <c r="L2487" t="s">
        <v>278</v>
      </c>
      <c r="M2487" t="s">
        <v>67</v>
      </c>
      <c r="N2487">
        <v>1</v>
      </c>
      <c r="O2487" t="s">
        <v>232</v>
      </c>
      <c r="P2487">
        <v>0</v>
      </c>
      <c r="Q2487" t="s">
        <v>464</v>
      </c>
      <c r="R2487" t="s">
        <v>234</v>
      </c>
      <c r="S2487" t="s">
        <v>258</v>
      </c>
      <c r="T2487" t="s">
        <v>260</v>
      </c>
      <c r="U2487" t="s">
        <v>443</v>
      </c>
    </row>
    <row r="2488" spans="1:21" x14ac:dyDescent="0.35">
      <c r="A2488" s="2" t="s">
        <v>53</v>
      </c>
      <c r="B2488" s="1" t="s">
        <v>133</v>
      </c>
      <c r="C2488" t="s">
        <v>507</v>
      </c>
      <c r="D2488" s="1" t="s">
        <v>63</v>
      </c>
      <c r="E2488" s="1" t="s">
        <v>25</v>
      </c>
      <c r="F2488" s="1" t="s">
        <v>15</v>
      </c>
      <c r="G2488" s="1" t="s">
        <v>215</v>
      </c>
      <c r="H2488" t="s">
        <v>36</v>
      </c>
      <c r="I2488" s="1" t="s">
        <v>135</v>
      </c>
      <c r="J2488" t="s">
        <v>72</v>
      </c>
      <c r="K2488" s="1" t="s">
        <v>64</v>
      </c>
      <c r="L2488" t="s">
        <v>278</v>
      </c>
      <c r="M2488" t="s">
        <v>67</v>
      </c>
      <c r="N2488">
        <v>2</v>
      </c>
      <c r="O2488" t="s">
        <v>232</v>
      </c>
      <c r="P2488">
        <v>1</v>
      </c>
      <c r="Q2488" t="s">
        <v>464</v>
      </c>
      <c r="R2488" t="s">
        <v>234</v>
      </c>
      <c r="S2488" t="s">
        <v>258</v>
      </c>
      <c r="T2488" t="s">
        <v>260</v>
      </c>
      <c r="U2488" t="s">
        <v>443</v>
      </c>
    </row>
    <row r="2489" spans="1:21" x14ac:dyDescent="0.35">
      <c r="A2489" s="2" t="s">
        <v>53</v>
      </c>
      <c r="B2489" s="1" t="s">
        <v>133</v>
      </c>
      <c r="C2489" t="s">
        <v>507</v>
      </c>
      <c r="D2489" s="1" t="s">
        <v>63</v>
      </c>
      <c r="E2489" s="1" t="s">
        <v>25</v>
      </c>
      <c r="F2489" s="1" t="s">
        <v>15</v>
      </c>
      <c r="G2489" s="1" t="s">
        <v>215</v>
      </c>
      <c r="H2489" t="s">
        <v>74</v>
      </c>
      <c r="I2489" s="1" t="s">
        <v>135</v>
      </c>
      <c r="J2489" t="s">
        <v>72</v>
      </c>
      <c r="K2489" s="1" t="s">
        <v>64</v>
      </c>
      <c r="L2489" t="s">
        <v>278</v>
      </c>
      <c r="M2489" t="s">
        <v>66</v>
      </c>
      <c r="N2489">
        <v>1</v>
      </c>
      <c r="O2489" t="s">
        <v>232</v>
      </c>
      <c r="P2489">
        <v>0</v>
      </c>
      <c r="Q2489" t="s">
        <v>464</v>
      </c>
      <c r="R2489" t="s">
        <v>234</v>
      </c>
      <c r="S2489" t="s">
        <v>258</v>
      </c>
      <c r="T2489" t="s">
        <v>260</v>
      </c>
      <c r="U2489" t="s">
        <v>444</v>
      </c>
    </row>
    <row r="2490" spans="1:21" x14ac:dyDescent="0.35">
      <c r="A2490" s="2" t="s">
        <v>53</v>
      </c>
      <c r="B2490" s="1" t="s">
        <v>133</v>
      </c>
      <c r="C2490" t="s">
        <v>507</v>
      </c>
      <c r="D2490" s="1" t="s">
        <v>63</v>
      </c>
      <c r="E2490" s="1" t="s">
        <v>25</v>
      </c>
      <c r="F2490" s="1" t="s">
        <v>29</v>
      </c>
      <c r="G2490" s="1" t="s">
        <v>29</v>
      </c>
      <c r="H2490" t="s">
        <v>16</v>
      </c>
      <c r="I2490" s="1" t="s">
        <v>370</v>
      </c>
      <c r="J2490" t="s">
        <v>17</v>
      </c>
      <c r="K2490" s="1" t="s">
        <v>64</v>
      </c>
      <c r="L2490" t="s">
        <v>278</v>
      </c>
      <c r="M2490" t="s">
        <v>68</v>
      </c>
      <c r="N2490">
        <v>1</v>
      </c>
      <c r="O2490" t="s">
        <v>232</v>
      </c>
      <c r="P2490">
        <v>0</v>
      </c>
      <c r="Q2490">
        <v>1</v>
      </c>
      <c r="R2490" t="s">
        <v>234</v>
      </c>
      <c r="S2490" t="s">
        <v>258</v>
      </c>
      <c r="T2490" t="s">
        <v>260</v>
      </c>
      <c r="U2490" t="s">
        <v>443</v>
      </c>
    </row>
    <row r="2491" spans="1:21" x14ac:dyDescent="0.35">
      <c r="A2491" s="2" t="s">
        <v>53</v>
      </c>
      <c r="B2491" s="1" t="s">
        <v>133</v>
      </c>
      <c r="C2491" t="s">
        <v>507</v>
      </c>
      <c r="D2491" s="1" t="s">
        <v>63</v>
      </c>
      <c r="E2491" s="1" t="s">
        <v>25</v>
      </c>
      <c r="F2491" s="1" t="s">
        <v>29</v>
      </c>
      <c r="G2491" s="1" t="s">
        <v>29</v>
      </c>
      <c r="H2491" t="s">
        <v>16</v>
      </c>
      <c r="I2491" s="1" t="s">
        <v>237</v>
      </c>
      <c r="J2491" t="s">
        <v>17</v>
      </c>
      <c r="K2491" s="1" t="s">
        <v>64</v>
      </c>
      <c r="L2491" t="s">
        <v>363</v>
      </c>
      <c r="M2491" t="s">
        <v>66</v>
      </c>
      <c r="N2491">
        <v>1</v>
      </c>
      <c r="O2491" t="s">
        <v>232</v>
      </c>
      <c r="P2491">
        <v>0</v>
      </c>
      <c r="Q2491">
        <v>1</v>
      </c>
      <c r="R2491" t="s">
        <v>234</v>
      </c>
      <c r="S2491" t="s">
        <v>258</v>
      </c>
      <c r="T2491" t="s">
        <v>260</v>
      </c>
      <c r="U2491" t="s">
        <v>443</v>
      </c>
    </row>
    <row r="2492" spans="1:21" x14ac:dyDescent="0.35">
      <c r="A2492" s="2" t="s">
        <v>53</v>
      </c>
      <c r="B2492" s="1" t="s">
        <v>133</v>
      </c>
      <c r="C2492" t="s">
        <v>507</v>
      </c>
      <c r="D2492" s="1" t="s">
        <v>63</v>
      </c>
      <c r="E2492" s="1" t="s">
        <v>25</v>
      </c>
      <c r="F2492" s="1" t="s">
        <v>29</v>
      </c>
      <c r="G2492" s="1" t="s">
        <v>29</v>
      </c>
      <c r="H2492" t="s">
        <v>16</v>
      </c>
      <c r="I2492" s="1" t="s">
        <v>272</v>
      </c>
      <c r="J2492" t="s">
        <v>17</v>
      </c>
      <c r="K2492" s="1" t="s">
        <v>64</v>
      </c>
      <c r="L2492" t="s">
        <v>278</v>
      </c>
      <c r="M2492" t="s">
        <v>68</v>
      </c>
      <c r="N2492">
        <v>1</v>
      </c>
      <c r="O2492" t="s">
        <v>232</v>
      </c>
      <c r="P2492">
        <v>0</v>
      </c>
      <c r="Q2492">
        <v>1</v>
      </c>
      <c r="R2492" t="s">
        <v>234</v>
      </c>
      <c r="S2492" t="s">
        <v>258</v>
      </c>
      <c r="T2492" t="s">
        <v>260</v>
      </c>
      <c r="U2492" t="s">
        <v>443</v>
      </c>
    </row>
    <row r="2493" spans="1:21" x14ac:dyDescent="0.35">
      <c r="A2493" s="2" t="s">
        <v>53</v>
      </c>
      <c r="B2493" s="1" t="s">
        <v>133</v>
      </c>
      <c r="C2493" t="s">
        <v>507</v>
      </c>
      <c r="D2493" s="1" t="s">
        <v>63</v>
      </c>
      <c r="E2493" s="1" t="s">
        <v>25</v>
      </c>
      <c r="F2493" s="1" t="s">
        <v>29</v>
      </c>
      <c r="G2493" s="1" t="s">
        <v>29</v>
      </c>
      <c r="H2493" t="s">
        <v>16</v>
      </c>
      <c r="I2493" s="1" t="s">
        <v>272</v>
      </c>
      <c r="J2493" t="s">
        <v>17</v>
      </c>
      <c r="K2493" s="1" t="s">
        <v>64</v>
      </c>
      <c r="L2493" t="s">
        <v>278</v>
      </c>
      <c r="M2493" t="s">
        <v>68</v>
      </c>
      <c r="N2493">
        <v>1</v>
      </c>
      <c r="O2493" t="s">
        <v>232</v>
      </c>
      <c r="P2493">
        <v>1</v>
      </c>
      <c r="Q2493">
        <v>1</v>
      </c>
      <c r="R2493" t="s">
        <v>234</v>
      </c>
      <c r="S2493" t="s">
        <v>258</v>
      </c>
      <c r="T2493" t="s">
        <v>260</v>
      </c>
      <c r="U2493" t="s">
        <v>443</v>
      </c>
    </row>
    <row r="2494" spans="1:21" x14ac:dyDescent="0.35">
      <c r="A2494" s="2" t="s">
        <v>53</v>
      </c>
      <c r="B2494" s="1" t="s">
        <v>133</v>
      </c>
      <c r="C2494" t="s">
        <v>507</v>
      </c>
      <c r="D2494" s="1" t="s">
        <v>63</v>
      </c>
      <c r="E2494" s="1" t="s">
        <v>25</v>
      </c>
      <c r="F2494" s="1" t="s">
        <v>29</v>
      </c>
      <c r="G2494" s="1" t="s">
        <v>29</v>
      </c>
      <c r="H2494" t="s">
        <v>16</v>
      </c>
      <c r="I2494" s="1" t="s">
        <v>272</v>
      </c>
      <c r="J2494" t="s">
        <v>17</v>
      </c>
      <c r="K2494" s="1" t="s">
        <v>64</v>
      </c>
      <c r="L2494" t="s">
        <v>363</v>
      </c>
      <c r="M2494" t="s">
        <v>66</v>
      </c>
      <c r="N2494">
        <v>1</v>
      </c>
      <c r="O2494" t="s">
        <v>232</v>
      </c>
      <c r="P2494">
        <v>0</v>
      </c>
      <c r="Q2494">
        <v>1</v>
      </c>
      <c r="R2494" t="s">
        <v>234</v>
      </c>
      <c r="S2494" t="s">
        <v>258</v>
      </c>
      <c r="T2494" t="s">
        <v>260</v>
      </c>
      <c r="U2494" t="s">
        <v>443</v>
      </c>
    </row>
    <row r="2495" spans="1:21" x14ac:dyDescent="0.35">
      <c r="A2495" s="2" t="s">
        <v>53</v>
      </c>
      <c r="B2495" s="1" t="s">
        <v>133</v>
      </c>
      <c r="C2495" t="s">
        <v>507</v>
      </c>
      <c r="D2495" s="1" t="s">
        <v>63</v>
      </c>
      <c r="E2495" s="1" t="s">
        <v>25</v>
      </c>
      <c r="F2495" s="1" t="s">
        <v>29</v>
      </c>
      <c r="G2495" s="1" t="s">
        <v>29</v>
      </c>
      <c r="H2495" t="s">
        <v>16</v>
      </c>
      <c r="I2495" s="1" t="s">
        <v>326</v>
      </c>
      <c r="J2495" t="s">
        <v>17</v>
      </c>
      <c r="K2495" s="1" t="s">
        <v>64</v>
      </c>
      <c r="L2495" t="s">
        <v>278</v>
      </c>
      <c r="M2495" t="s">
        <v>68</v>
      </c>
      <c r="N2495">
        <v>1</v>
      </c>
      <c r="O2495" t="s">
        <v>232</v>
      </c>
      <c r="P2495">
        <v>0</v>
      </c>
      <c r="Q2495">
        <v>1</v>
      </c>
      <c r="R2495" t="s">
        <v>234</v>
      </c>
      <c r="S2495" t="s">
        <v>258</v>
      </c>
      <c r="T2495" t="s">
        <v>260</v>
      </c>
      <c r="U2495" t="s">
        <v>443</v>
      </c>
    </row>
    <row r="2496" spans="1:21" x14ac:dyDescent="0.35">
      <c r="A2496" s="2" t="s">
        <v>53</v>
      </c>
      <c r="B2496" s="1" t="s">
        <v>133</v>
      </c>
      <c r="C2496" t="s">
        <v>507</v>
      </c>
      <c r="D2496" s="1" t="s">
        <v>63</v>
      </c>
      <c r="E2496" s="1" t="s">
        <v>25</v>
      </c>
      <c r="F2496" s="1" t="s">
        <v>29</v>
      </c>
      <c r="G2496" s="1" t="s">
        <v>29</v>
      </c>
      <c r="H2496" t="s">
        <v>16</v>
      </c>
      <c r="I2496" s="1" t="s">
        <v>326</v>
      </c>
      <c r="J2496" t="s">
        <v>17</v>
      </c>
      <c r="K2496" s="1" t="s">
        <v>64</v>
      </c>
      <c r="L2496" t="s">
        <v>278</v>
      </c>
      <c r="M2496" t="s">
        <v>68</v>
      </c>
      <c r="N2496">
        <v>1</v>
      </c>
      <c r="O2496" t="s">
        <v>232</v>
      </c>
      <c r="P2496">
        <v>1</v>
      </c>
      <c r="Q2496">
        <v>1</v>
      </c>
      <c r="R2496" t="s">
        <v>234</v>
      </c>
      <c r="S2496" t="s">
        <v>258</v>
      </c>
      <c r="T2496" t="s">
        <v>260</v>
      </c>
      <c r="U2496" t="s">
        <v>443</v>
      </c>
    </row>
    <row r="2497" spans="1:21" x14ac:dyDescent="0.35">
      <c r="A2497" s="2" t="s">
        <v>53</v>
      </c>
      <c r="B2497" s="1" t="s">
        <v>133</v>
      </c>
      <c r="C2497" t="s">
        <v>507</v>
      </c>
      <c r="D2497" s="1" t="s">
        <v>63</v>
      </c>
      <c r="E2497" s="1" t="s">
        <v>25</v>
      </c>
      <c r="F2497" s="1" t="s">
        <v>29</v>
      </c>
      <c r="G2497" s="1" t="s">
        <v>29</v>
      </c>
      <c r="H2497" t="s">
        <v>20</v>
      </c>
      <c r="I2497" s="1" t="s">
        <v>135</v>
      </c>
      <c r="J2497" t="s">
        <v>72</v>
      </c>
      <c r="K2497" s="1" t="s">
        <v>64</v>
      </c>
      <c r="L2497" t="s">
        <v>363</v>
      </c>
      <c r="M2497" t="s">
        <v>287</v>
      </c>
      <c r="N2497">
        <v>1</v>
      </c>
      <c r="O2497" t="s">
        <v>232</v>
      </c>
      <c r="P2497">
        <v>1</v>
      </c>
      <c r="Q2497" t="s">
        <v>464</v>
      </c>
      <c r="R2497" t="s">
        <v>234</v>
      </c>
      <c r="S2497" t="s">
        <v>258</v>
      </c>
      <c r="T2497" t="s">
        <v>260</v>
      </c>
      <c r="U2497" t="s">
        <v>443</v>
      </c>
    </row>
    <row r="2498" spans="1:21" x14ac:dyDescent="0.35">
      <c r="A2498" s="2" t="s">
        <v>53</v>
      </c>
      <c r="B2498" s="1" t="s">
        <v>133</v>
      </c>
      <c r="C2498" t="s">
        <v>507</v>
      </c>
      <c r="D2498" s="1" t="s">
        <v>63</v>
      </c>
      <c r="E2498" s="1" t="s">
        <v>25</v>
      </c>
      <c r="F2498" s="1" t="s">
        <v>29</v>
      </c>
      <c r="G2498" s="1" t="s">
        <v>29</v>
      </c>
      <c r="H2498" t="s">
        <v>20</v>
      </c>
      <c r="I2498" s="1" t="s">
        <v>135</v>
      </c>
      <c r="J2498" t="s">
        <v>72</v>
      </c>
      <c r="K2498" s="1" t="s">
        <v>64</v>
      </c>
      <c r="L2498" t="s">
        <v>363</v>
      </c>
      <c r="M2498" t="s">
        <v>68</v>
      </c>
      <c r="N2498">
        <v>1</v>
      </c>
      <c r="O2498" t="s">
        <v>232</v>
      </c>
      <c r="P2498">
        <v>0</v>
      </c>
      <c r="Q2498" t="s">
        <v>464</v>
      </c>
      <c r="R2498" t="s">
        <v>234</v>
      </c>
      <c r="S2498" t="s">
        <v>258</v>
      </c>
      <c r="T2498" t="s">
        <v>260</v>
      </c>
      <c r="U2498" t="s">
        <v>443</v>
      </c>
    </row>
    <row r="2499" spans="1:21" x14ac:dyDescent="0.35">
      <c r="A2499" s="2" t="s">
        <v>53</v>
      </c>
      <c r="B2499" s="1" t="s">
        <v>133</v>
      </c>
      <c r="C2499" t="s">
        <v>507</v>
      </c>
      <c r="D2499" s="1" t="s">
        <v>63</v>
      </c>
      <c r="E2499" s="1" t="s">
        <v>25</v>
      </c>
      <c r="F2499" s="1" t="s">
        <v>29</v>
      </c>
      <c r="G2499" s="1" t="s">
        <v>29</v>
      </c>
      <c r="H2499" t="s">
        <v>20</v>
      </c>
      <c r="I2499" s="1" t="s">
        <v>135</v>
      </c>
      <c r="J2499" t="s">
        <v>72</v>
      </c>
      <c r="K2499" s="1" t="s">
        <v>22</v>
      </c>
      <c r="L2499" t="s">
        <v>363</v>
      </c>
      <c r="M2499" t="s">
        <v>86</v>
      </c>
      <c r="N2499">
        <v>1</v>
      </c>
      <c r="O2499" t="s">
        <v>234</v>
      </c>
      <c r="P2499">
        <v>0</v>
      </c>
      <c r="Q2499" t="s">
        <v>464</v>
      </c>
      <c r="R2499" t="s">
        <v>234</v>
      </c>
      <c r="S2499" t="s">
        <v>258</v>
      </c>
      <c r="T2499" t="s">
        <v>260</v>
      </c>
      <c r="U2499" t="s">
        <v>443</v>
      </c>
    </row>
    <row r="2500" spans="1:21" x14ac:dyDescent="0.35">
      <c r="A2500" s="2" t="s">
        <v>53</v>
      </c>
      <c r="B2500" s="1" t="s">
        <v>133</v>
      </c>
      <c r="C2500" t="s">
        <v>507</v>
      </c>
      <c r="D2500" s="1" t="s">
        <v>63</v>
      </c>
      <c r="E2500" s="1" t="s">
        <v>25</v>
      </c>
      <c r="F2500" s="1" t="s">
        <v>29</v>
      </c>
      <c r="G2500" s="1" t="s">
        <v>29</v>
      </c>
      <c r="H2500" t="s">
        <v>27</v>
      </c>
      <c r="I2500" s="1" t="s">
        <v>135</v>
      </c>
      <c r="J2500" t="s">
        <v>72</v>
      </c>
      <c r="K2500" s="1" t="s">
        <v>64</v>
      </c>
      <c r="L2500" t="s">
        <v>363</v>
      </c>
      <c r="M2500" t="s">
        <v>68</v>
      </c>
      <c r="N2500">
        <v>1</v>
      </c>
      <c r="O2500" t="s">
        <v>234</v>
      </c>
      <c r="P2500">
        <v>1</v>
      </c>
      <c r="Q2500" t="s">
        <v>464</v>
      </c>
      <c r="R2500" t="s">
        <v>234</v>
      </c>
      <c r="S2500" t="s">
        <v>258</v>
      </c>
      <c r="T2500" t="s">
        <v>260</v>
      </c>
      <c r="U2500" t="s">
        <v>443</v>
      </c>
    </row>
    <row r="2501" spans="1:21" x14ac:dyDescent="0.35">
      <c r="A2501" s="2" t="s">
        <v>53</v>
      </c>
      <c r="B2501" s="1" t="s">
        <v>133</v>
      </c>
      <c r="C2501" t="s">
        <v>507</v>
      </c>
      <c r="D2501" s="1" t="s">
        <v>63</v>
      </c>
      <c r="E2501" s="1" t="s">
        <v>25</v>
      </c>
      <c r="F2501" s="1" t="s">
        <v>29</v>
      </c>
      <c r="G2501" s="1" t="s">
        <v>29</v>
      </c>
      <c r="H2501" t="s">
        <v>27</v>
      </c>
      <c r="I2501" s="1" t="s">
        <v>135</v>
      </c>
      <c r="J2501" t="s">
        <v>72</v>
      </c>
      <c r="K2501" s="1" t="s">
        <v>22</v>
      </c>
      <c r="L2501" t="s">
        <v>363</v>
      </c>
      <c r="M2501" t="s">
        <v>139</v>
      </c>
      <c r="N2501">
        <v>1</v>
      </c>
      <c r="O2501" t="s">
        <v>232</v>
      </c>
      <c r="P2501">
        <v>0</v>
      </c>
      <c r="Q2501" t="s">
        <v>464</v>
      </c>
      <c r="R2501" t="s">
        <v>234</v>
      </c>
      <c r="S2501" t="s">
        <v>258</v>
      </c>
      <c r="T2501" t="s">
        <v>260</v>
      </c>
      <c r="U2501" t="s">
        <v>443</v>
      </c>
    </row>
    <row r="2502" spans="1:21" x14ac:dyDescent="0.35">
      <c r="A2502" s="2" t="s">
        <v>53</v>
      </c>
      <c r="B2502" s="1" t="s">
        <v>133</v>
      </c>
      <c r="C2502" t="s">
        <v>507</v>
      </c>
      <c r="D2502" s="1" t="s">
        <v>63</v>
      </c>
      <c r="E2502" s="1" t="s">
        <v>25</v>
      </c>
      <c r="F2502" s="1" t="s">
        <v>29</v>
      </c>
      <c r="G2502" s="1" t="s">
        <v>29</v>
      </c>
      <c r="H2502" t="s">
        <v>27</v>
      </c>
      <c r="I2502" s="1" t="s">
        <v>135</v>
      </c>
      <c r="J2502" t="s">
        <v>72</v>
      </c>
      <c r="K2502" s="1" t="s">
        <v>22</v>
      </c>
      <c r="L2502" t="s">
        <v>363</v>
      </c>
      <c r="M2502" t="s">
        <v>138</v>
      </c>
      <c r="N2502">
        <v>1</v>
      </c>
      <c r="O2502" t="s">
        <v>232</v>
      </c>
      <c r="P2502">
        <v>0</v>
      </c>
      <c r="Q2502" t="s">
        <v>464</v>
      </c>
      <c r="R2502" t="s">
        <v>234</v>
      </c>
      <c r="S2502" t="s">
        <v>258</v>
      </c>
      <c r="T2502" t="s">
        <v>260</v>
      </c>
      <c r="U2502" t="s">
        <v>443</v>
      </c>
    </row>
    <row r="2503" spans="1:21" x14ac:dyDescent="0.35">
      <c r="A2503" s="2" t="s">
        <v>53</v>
      </c>
      <c r="B2503" s="1" t="s">
        <v>133</v>
      </c>
      <c r="C2503" t="s">
        <v>507</v>
      </c>
      <c r="D2503" s="1" t="s">
        <v>63</v>
      </c>
      <c r="E2503" s="1" t="s">
        <v>25</v>
      </c>
      <c r="F2503" s="1" t="s">
        <v>29</v>
      </c>
      <c r="G2503" s="1" t="s">
        <v>29</v>
      </c>
      <c r="H2503" t="s">
        <v>27</v>
      </c>
      <c r="I2503" s="1" t="s">
        <v>272</v>
      </c>
      <c r="J2503" t="s">
        <v>17</v>
      </c>
      <c r="K2503" s="1" t="s">
        <v>64</v>
      </c>
      <c r="L2503" t="s">
        <v>278</v>
      </c>
      <c r="M2503" t="s">
        <v>64</v>
      </c>
      <c r="N2503">
        <v>1</v>
      </c>
      <c r="O2503" t="s">
        <v>232</v>
      </c>
      <c r="P2503">
        <v>1</v>
      </c>
      <c r="Q2503">
        <v>1</v>
      </c>
      <c r="R2503" t="s">
        <v>234</v>
      </c>
      <c r="S2503" t="s">
        <v>258</v>
      </c>
      <c r="T2503" t="s">
        <v>260</v>
      </c>
      <c r="U2503" t="s">
        <v>443</v>
      </c>
    </row>
    <row r="2504" spans="1:21" x14ac:dyDescent="0.35">
      <c r="A2504" s="2" t="s">
        <v>53</v>
      </c>
      <c r="B2504" s="1" t="s">
        <v>133</v>
      </c>
      <c r="C2504" t="s">
        <v>507</v>
      </c>
      <c r="D2504" s="1" t="s">
        <v>63</v>
      </c>
      <c r="E2504" s="1" t="s">
        <v>25</v>
      </c>
      <c r="F2504" s="1" t="s">
        <v>29</v>
      </c>
      <c r="G2504" s="1" t="s">
        <v>29</v>
      </c>
      <c r="H2504" t="s">
        <v>30</v>
      </c>
      <c r="I2504" s="1" t="s">
        <v>237</v>
      </c>
      <c r="J2504" t="s">
        <v>17</v>
      </c>
      <c r="K2504" s="1" t="s">
        <v>64</v>
      </c>
      <c r="L2504" t="s">
        <v>278</v>
      </c>
      <c r="M2504" t="s">
        <v>64</v>
      </c>
      <c r="N2504">
        <v>1</v>
      </c>
      <c r="O2504" t="s">
        <v>232</v>
      </c>
      <c r="P2504">
        <v>1</v>
      </c>
      <c r="Q2504">
        <v>1</v>
      </c>
      <c r="R2504" t="s">
        <v>234</v>
      </c>
      <c r="S2504" t="s">
        <v>258</v>
      </c>
      <c r="T2504" t="s">
        <v>260</v>
      </c>
      <c r="U2504" t="s">
        <v>443</v>
      </c>
    </row>
    <row r="2505" spans="1:21" x14ac:dyDescent="0.35">
      <c r="A2505" s="2" t="s">
        <v>53</v>
      </c>
      <c r="B2505" s="1" t="s">
        <v>133</v>
      </c>
      <c r="C2505" t="s">
        <v>507</v>
      </c>
      <c r="D2505" s="1" t="s">
        <v>63</v>
      </c>
      <c r="E2505" s="1" t="s">
        <v>25</v>
      </c>
      <c r="F2505" s="1" t="s">
        <v>29</v>
      </c>
      <c r="G2505" s="1" t="s">
        <v>29</v>
      </c>
      <c r="H2505" t="s">
        <v>30</v>
      </c>
      <c r="I2505" s="1" t="s">
        <v>135</v>
      </c>
      <c r="J2505" t="s">
        <v>72</v>
      </c>
      <c r="K2505" s="1" t="s">
        <v>64</v>
      </c>
      <c r="L2505" t="s">
        <v>363</v>
      </c>
      <c r="M2505" t="s">
        <v>64</v>
      </c>
      <c r="N2505">
        <v>1</v>
      </c>
      <c r="O2505" t="s">
        <v>232</v>
      </c>
      <c r="P2505">
        <v>1</v>
      </c>
      <c r="Q2505" t="s">
        <v>464</v>
      </c>
      <c r="R2505" t="s">
        <v>234</v>
      </c>
      <c r="S2505" t="s">
        <v>258</v>
      </c>
      <c r="T2505" t="s">
        <v>260</v>
      </c>
      <c r="U2505" t="s">
        <v>443</v>
      </c>
    </row>
    <row r="2506" spans="1:21" x14ac:dyDescent="0.35">
      <c r="A2506" s="2" t="s">
        <v>53</v>
      </c>
      <c r="B2506" s="1" t="s">
        <v>133</v>
      </c>
      <c r="C2506" t="s">
        <v>507</v>
      </c>
      <c r="D2506" s="1" t="s">
        <v>63</v>
      </c>
      <c r="E2506" s="1" t="s">
        <v>25</v>
      </c>
      <c r="F2506" s="1" t="s">
        <v>29</v>
      </c>
      <c r="G2506" s="1" t="s">
        <v>29</v>
      </c>
      <c r="H2506" t="s">
        <v>30</v>
      </c>
      <c r="I2506" s="1" t="s">
        <v>135</v>
      </c>
      <c r="J2506" t="s">
        <v>72</v>
      </c>
      <c r="K2506" s="1" t="s">
        <v>75</v>
      </c>
      <c r="L2506" t="s">
        <v>363</v>
      </c>
      <c r="M2506" t="s">
        <v>75</v>
      </c>
      <c r="N2506">
        <v>1</v>
      </c>
      <c r="O2506" t="s">
        <v>232</v>
      </c>
      <c r="P2506">
        <v>0</v>
      </c>
      <c r="Q2506" t="s">
        <v>464</v>
      </c>
      <c r="R2506" t="s">
        <v>234</v>
      </c>
      <c r="S2506" t="s">
        <v>258</v>
      </c>
      <c r="T2506" t="s">
        <v>260</v>
      </c>
      <c r="U2506" t="s">
        <v>443</v>
      </c>
    </row>
    <row r="2507" spans="1:21" x14ac:dyDescent="0.35">
      <c r="A2507" s="2" t="s">
        <v>53</v>
      </c>
      <c r="B2507" s="1" t="s">
        <v>133</v>
      </c>
      <c r="C2507" t="s">
        <v>507</v>
      </c>
      <c r="D2507" s="1" t="s">
        <v>63</v>
      </c>
      <c r="E2507" s="1" t="s">
        <v>25</v>
      </c>
      <c r="F2507" s="1" t="s">
        <v>29</v>
      </c>
      <c r="G2507" s="1" t="s">
        <v>29</v>
      </c>
      <c r="H2507" t="s">
        <v>30</v>
      </c>
      <c r="I2507" s="1" t="s">
        <v>135</v>
      </c>
      <c r="J2507" t="s">
        <v>72</v>
      </c>
      <c r="K2507" s="1" t="s">
        <v>22</v>
      </c>
      <c r="L2507" t="s">
        <v>278</v>
      </c>
      <c r="M2507" t="s">
        <v>82</v>
      </c>
      <c r="N2507">
        <v>1</v>
      </c>
      <c r="O2507" t="s">
        <v>232</v>
      </c>
      <c r="P2507">
        <v>1</v>
      </c>
      <c r="Q2507" t="s">
        <v>464</v>
      </c>
      <c r="R2507" t="s">
        <v>234</v>
      </c>
      <c r="S2507" t="s">
        <v>258</v>
      </c>
      <c r="T2507" t="s">
        <v>260</v>
      </c>
      <c r="U2507" t="s">
        <v>443</v>
      </c>
    </row>
    <row r="2508" spans="1:21" x14ac:dyDescent="0.35">
      <c r="A2508" s="2" t="s">
        <v>53</v>
      </c>
      <c r="B2508" s="1" t="s">
        <v>133</v>
      </c>
      <c r="C2508" t="s">
        <v>507</v>
      </c>
      <c r="D2508" s="1" t="s">
        <v>63</v>
      </c>
      <c r="E2508" s="1" t="s">
        <v>25</v>
      </c>
      <c r="F2508" s="1" t="s">
        <v>29</v>
      </c>
      <c r="G2508" s="1" t="s">
        <v>29</v>
      </c>
      <c r="H2508" t="s">
        <v>36</v>
      </c>
      <c r="I2508" s="1" t="s">
        <v>135</v>
      </c>
      <c r="J2508" t="s">
        <v>72</v>
      </c>
      <c r="K2508" s="1" t="s">
        <v>64</v>
      </c>
      <c r="L2508" t="s">
        <v>278</v>
      </c>
      <c r="M2508" t="s">
        <v>64</v>
      </c>
      <c r="N2508">
        <v>1</v>
      </c>
      <c r="O2508" t="s">
        <v>232</v>
      </c>
      <c r="P2508">
        <v>1</v>
      </c>
      <c r="Q2508" t="s">
        <v>464</v>
      </c>
      <c r="R2508" t="s">
        <v>234</v>
      </c>
      <c r="S2508" t="s">
        <v>258</v>
      </c>
      <c r="T2508" t="s">
        <v>260</v>
      </c>
      <c r="U2508" t="s">
        <v>444</v>
      </c>
    </row>
    <row r="2509" spans="1:21" x14ac:dyDescent="0.35">
      <c r="A2509" s="2" t="s">
        <v>53</v>
      </c>
      <c r="B2509" s="1" t="s">
        <v>133</v>
      </c>
      <c r="C2509" t="s">
        <v>507</v>
      </c>
      <c r="D2509" s="1" t="s">
        <v>63</v>
      </c>
      <c r="E2509" s="1" t="s">
        <v>25</v>
      </c>
      <c r="F2509" s="1" t="s">
        <v>29</v>
      </c>
      <c r="G2509" s="1" t="s">
        <v>29</v>
      </c>
      <c r="H2509" t="s">
        <v>36</v>
      </c>
      <c r="I2509" s="1" t="s">
        <v>135</v>
      </c>
      <c r="J2509" t="s">
        <v>72</v>
      </c>
      <c r="K2509" s="1" t="s">
        <v>64</v>
      </c>
      <c r="L2509" t="s">
        <v>278</v>
      </c>
      <c r="M2509" t="s">
        <v>67</v>
      </c>
      <c r="N2509">
        <v>1</v>
      </c>
      <c r="O2509" t="s">
        <v>232</v>
      </c>
      <c r="P2509">
        <v>1</v>
      </c>
      <c r="Q2509" t="s">
        <v>464</v>
      </c>
      <c r="R2509" t="s">
        <v>234</v>
      </c>
      <c r="S2509" t="s">
        <v>258</v>
      </c>
      <c r="T2509" t="s">
        <v>260</v>
      </c>
      <c r="U2509" t="s">
        <v>444</v>
      </c>
    </row>
    <row r="2510" spans="1:21" x14ac:dyDescent="0.35">
      <c r="A2510" s="2" t="s">
        <v>53</v>
      </c>
      <c r="B2510" s="1" t="s">
        <v>133</v>
      </c>
      <c r="C2510" t="s">
        <v>507</v>
      </c>
      <c r="D2510" s="1" t="s">
        <v>63</v>
      </c>
      <c r="E2510" s="1" t="s">
        <v>25</v>
      </c>
      <c r="F2510" s="1" t="s">
        <v>29</v>
      </c>
      <c r="G2510" s="1" t="s">
        <v>29</v>
      </c>
      <c r="H2510" t="s">
        <v>36</v>
      </c>
      <c r="I2510" s="1" t="s">
        <v>135</v>
      </c>
      <c r="J2510" t="s">
        <v>72</v>
      </c>
      <c r="K2510" s="1" t="s">
        <v>22</v>
      </c>
      <c r="L2510" t="s">
        <v>363</v>
      </c>
      <c r="M2510" t="s">
        <v>83</v>
      </c>
      <c r="N2510">
        <v>1</v>
      </c>
      <c r="O2510" t="s">
        <v>232</v>
      </c>
      <c r="P2510">
        <v>1</v>
      </c>
      <c r="Q2510" t="s">
        <v>464</v>
      </c>
      <c r="R2510" t="s">
        <v>234</v>
      </c>
      <c r="S2510" t="s">
        <v>258</v>
      </c>
      <c r="T2510" t="s">
        <v>260</v>
      </c>
      <c r="U2510" t="s">
        <v>443</v>
      </c>
    </row>
    <row r="2511" spans="1:21" x14ac:dyDescent="0.35">
      <c r="A2511" s="2" t="s">
        <v>53</v>
      </c>
      <c r="B2511" s="1" t="s">
        <v>133</v>
      </c>
      <c r="C2511" t="s">
        <v>507</v>
      </c>
      <c r="D2511" s="1" t="s">
        <v>63</v>
      </c>
      <c r="E2511" s="1" t="s">
        <v>25</v>
      </c>
      <c r="F2511" s="1" t="s">
        <v>29</v>
      </c>
      <c r="G2511" s="1" t="s">
        <v>29</v>
      </c>
      <c r="H2511" t="s">
        <v>74</v>
      </c>
      <c r="I2511" s="1" t="s">
        <v>135</v>
      </c>
      <c r="J2511" t="s">
        <v>72</v>
      </c>
      <c r="K2511" s="1" t="s">
        <v>64</v>
      </c>
      <c r="L2511" t="s">
        <v>278</v>
      </c>
      <c r="M2511" t="s">
        <v>64</v>
      </c>
      <c r="N2511">
        <v>1</v>
      </c>
      <c r="O2511" t="s">
        <v>232</v>
      </c>
      <c r="P2511">
        <v>1</v>
      </c>
      <c r="Q2511" t="s">
        <v>464</v>
      </c>
      <c r="R2511" t="s">
        <v>234</v>
      </c>
      <c r="S2511" t="s">
        <v>258</v>
      </c>
      <c r="T2511" t="s">
        <v>260</v>
      </c>
      <c r="U2511" t="s">
        <v>443</v>
      </c>
    </row>
    <row r="2512" spans="1:21" x14ac:dyDescent="0.35">
      <c r="A2512" s="2" t="s">
        <v>53</v>
      </c>
      <c r="B2512" s="1" t="s">
        <v>133</v>
      </c>
      <c r="C2512" t="s">
        <v>507</v>
      </c>
      <c r="D2512" s="1" t="s">
        <v>63</v>
      </c>
      <c r="E2512" s="1" t="s">
        <v>25</v>
      </c>
      <c r="F2512" s="1" t="s">
        <v>21</v>
      </c>
      <c r="G2512" s="1" t="s">
        <v>29</v>
      </c>
      <c r="H2512" t="s">
        <v>16</v>
      </c>
      <c r="I2512" s="1" t="s">
        <v>370</v>
      </c>
      <c r="J2512" t="s">
        <v>17</v>
      </c>
      <c r="K2512" s="1" t="s">
        <v>64</v>
      </c>
      <c r="L2512" t="s">
        <v>278</v>
      </c>
      <c r="M2512" t="s">
        <v>68</v>
      </c>
      <c r="N2512">
        <v>2</v>
      </c>
      <c r="O2512" t="s">
        <v>232</v>
      </c>
      <c r="P2512">
        <v>0</v>
      </c>
      <c r="Q2512">
        <v>1</v>
      </c>
      <c r="R2512" t="s">
        <v>234</v>
      </c>
      <c r="S2512" t="s">
        <v>258</v>
      </c>
      <c r="T2512" t="s">
        <v>260</v>
      </c>
      <c r="U2512" t="s">
        <v>443</v>
      </c>
    </row>
    <row r="2513" spans="1:21" x14ac:dyDescent="0.35">
      <c r="A2513" s="2" t="s">
        <v>53</v>
      </c>
      <c r="B2513" s="1" t="s">
        <v>133</v>
      </c>
      <c r="C2513" t="s">
        <v>507</v>
      </c>
      <c r="D2513" s="1" t="s">
        <v>63</v>
      </c>
      <c r="E2513" s="1" t="s">
        <v>25</v>
      </c>
      <c r="F2513" s="1" t="s">
        <v>21</v>
      </c>
      <c r="G2513" s="1" t="s">
        <v>29</v>
      </c>
      <c r="H2513" t="s">
        <v>16</v>
      </c>
      <c r="I2513" s="1" t="s">
        <v>237</v>
      </c>
      <c r="J2513" t="s">
        <v>17</v>
      </c>
      <c r="K2513" s="1" t="s">
        <v>64</v>
      </c>
      <c r="L2513" t="s">
        <v>278</v>
      </c>
      <c r="M2513" t="s">
        <v>64</v>
      </c>
      <c r="N2513">
        <v>1</v>
      </c>
      <c r="O2513" t="s">
        <v>232</v>
      </c>
      <c r="P2513">
        <v>0</v>
      </c>
      <c r="Q2513">
        <v>1</v>
      </c>
      <c r="R2513" t="s">
        <v>234</v>
      </c>
      <c r="S2513" t="s">
        <v>258</v>
      </c>
      <c r="T2513" t="s">
        <v>260</v>
      </c>
      <c r="U2513" t="s">
        <v>443</v>
      </c>
    </row>
    <row r="2514" spans="1:21" x14ac:dyDescent="0.35">
      <c r="A2514" s="2" t="s">
        <v>53</v>
      </c>
      <c r="B2514" s="1" t="s">
        <v>133</v>
      </c>
      <c r="C2514" t="s">
        <v>507</v>
      </c>
      <c r="D2514" s="1" t="s">
        <v>63</v>
      </c>
      <c r="E2514" s="1" t="s">
        <v>25</v>
      </c>
      <c r="F2514" s="1" t="s">
        <v>21</v>
      </c>
      <c r="G2514" s="1" t="s">
        <v>29</v>
      </c>
      <c r="H2514" t="s">
        <v>16</v>
      </c>
      <c r="I2514" s="1" t="s">
        <v>237</v>
      </c>
      <c r="J2514" t="s">
        <v>17</v>
      </c>
      <c r="K2514" s="1" t="s">
        <v>64</v>
      </c>
      <c r="L2514" t="s">
        <v>278</v>
      </c>
      <c r="M2514" t="s">
        <v>67</v>
      </c>
      <c r="N2514">
        <v>1</v>
      </c>
      <c r="O2514" t="s">
        <v>232</v>
      </c>
      <c r="P2514">
        <v>0</v>
      </c>
      <c r="Q2514">
        <v>1</v>
      </c>
      <c r="R2514" t="s">
        <v>234</v>
      </c>
      <c r="S2514" t="s">
        <v>258</v>
      </c>
      <c r="T2514" t="s">
        <v>260</v>
      </c>
      <c r="U2514" t="s">
        <v>443</v>
      </c>
    </row>
    <row r="2515" spans="1:21" x14ac:dyDescent="0.35">
      <c r="A2515" s="2" t="s">
        <v>53</v>
      </c>
      <c r="B2515" s="1" t="s">
        <v>133</v>
      </c>
      <c r="C2515" t="s">
        <v>507</v>
      </c>
      <c r="D2515" s="1" t="s">
        <v>63</v>
      </c>
      <c r="E2515" s="1" t="s">
        <v>25</v>
      </c>
      <c r="F2515" s="1" t="s">
        <v>21</v>
      </c>
      <c r="G2515" s="1" t="s">
        <v>29</v>
      </c>
      <c r="H2515" t="s">
        <v>16</v>
      </c>
      <c r="I2515" s="1" t="s">
        <v>135</v>
      </c>
      <c r="J2515" t="s">
        <v>72</v>
      </c>
      <c r="K2515" s="1" t="s">
        <v>64</v>
      </c>
      <c r="L2515" t="s">
        <v>278</v>
      </c>
      <c r="M2515" t="s">
        <v>64</v>
      </c>
      <c r="N2515">
        <v>1</v>
      </c>
      <c r="O2515" t="s">
        <v>232</v>
      </c>
      <c r="P2515">
        <v>1</v>
      </c>
      <c r="Q2515" t="s">
        <v>464</v>
      </c>
      <c r="R2515" t="s">
        <v>234</v>
      </c>
      <c r="S2515" t="s">
        <v>258</v>
      </c>
      <c r="T2515" t="s">
        <v>260</v>
      </c>
      <c r="U2515" t="s">
        <v>443</v>
      </c>
    </row>
    <row r="2516" spans="1:21" x14ac:dyDescent="0.35">
      <c r="A2516" s="2" t="s">
        <v>53</v>
      </c>
      <c r="B2516" s="1" t="s">
        <v>133</v>
      </c>
      <c r="C2516" t="s">
        <v>507</v>
      </c>
      <c r="D2516" s="1" t="s">
        <v>63</v>
      </c>
      <c r="E2516" s="1" t="s">
        <v>25</v>
      </c>
      <c r="F2516" s="1" t="s">
        <v>21</v>
      </c>
      <c r="G2516" s="1" t="s">
        <v>29</v>
      </c>
      <c r="H2516" t="s">
        <v>16</v>
      </c>
      <c r="I2516" s="1" t="s">
        <v>135</v>
      </c>
      <c r="J2516" t="s">
        <v>72</v>
      </c>
      <c r="K2516" s="1" t="s">
        <v>64</v>
      </c>
      <c r="L2516" t="s">
        <v>278</v>
      </c>
      <c r="M2516" t="s">
        <v>68</v>
      </c>
      <c r="N2516">
        <v>1</v>
      </c>
      <c r="O2516" t="s">
        <v>232</v>
      </c>
      <c r="P2516">
        <v>1</v>
      </c>
      <c r="Q2516" t="s">
        <v>464</v>
      </c>
      <c r="R2516" t="s">
        <v>234</v>
      </c>
      <c r="S2516" t="s">
        <v>258</v>
      </c>
      <c r="T2516" t="s">
        <v>260</v>
      </c>
      <c r="U2516" t="s">
        <v>443</v>
      </c>
    </row>
    <row r="2517" spans="1:21" x14ac:dyDescent="0.35">
      <c r="A2517" s="2" t="s">
        <v>53</v>
      </c>
      <c r="B2517" s="1" t="s">
        <v>133</v>
      </c>
      <c r="C2517" t="s">
        <v>507</v>
      </c>
      <c r="D2517" s="1" t="s">
        <v>63</v>
      </c>
      <c r="E2517" s="1" t="s">
        <v>25</v>
      </c>
      <c r="F2517" s="1" t="s">
        <v>21</v>
      </c>
      <c r="G2517" s="1" t="s">
        <v>29</v>
      </c>
      <c r="H2517" t="s">
        <v>16</v>
      </c>
      <c r="I2517" s="1" t="s">
        <v>135</v>
      </c>
      <c r="J2517" t="s">
        <v>72</v>
      </c>
      <c r="K2517" s="1" t="s">
        <v>64</v>
      </c>
      <c r="L2517" t="s">
        <v>278</v>
      </c>
      <c r="M2517" t="s">
        <v>65</v>
      </c>
      <c r="N2517">
        <v>1</v>
      </c>
      <c r="O2517" t="s">
        <v>232</v>
      </c>
      <c r="P2517">
        <v>0</v>
      </c>
      <c r="Q2517" t="s">
        <v>464</v>
      </c>
      <c r="R2517" t="s">
        <v>234</v>
      </c>
      <c r="S2517" t="s">
        <v>258</v>
      </c>
      <c r="T2517" t="s">
        <v>260</v>
      </c>
      <c r="U2517" t="s">
        <v>443</v>
      </c>
    </row>
    <row r="2518" spans="1:21" x14ac:dyDescent="0.35">
      <c r="A2518" s="2" t="s">
        <v>53</v>
      </c>
      <c r="B2518" s="1" t="s">
        <v>133</v>
      </c>
      <c r="C2518" t="s">
        <v>507</v>
      </c>
      <c r="D2518" s="1" t="s">
        <v>63</v>
      </c>
      <c r="E2518" s="1" t="s">
        <v>25</v>
      </c>
      <c r="F2518" s="1" t="s">
        <v>21</v>
      </c>
      <c r="G2518" s="1" t="s">
        <v>29</v>
      </c>
      <c r="H2518" t="s">
        <v>16</v>
      </c>
      <c r="I2518" s="1" t="s">
        <v>135</v>
      </c>
      <c r="J2518" t="s">
        <v>72</v>
      </c>
      <c r="K2518" s="1" t="s">
        <v>64</v>
      </c>
      <c r="L2518" t="s">
        <v>278</v>
      </c>
      <c r="M2518" t="s">
        <v>66</v>
      </c>
      <c r="N2518">
        <v>2</v>
      </c>
      <c r="O2518" t="s">
        <v>232</v>
      </c>
      <c r="P2518">
        <v>1</v>
      </c>
      <c r="Q2518" t="s">
        <v>464</v>
      </c>
      <c r="R2518" t="s">
        <v>234</v>
      </c>
      <c r="S2518" t="s">
        <v>258</v>
      </c>
      <c r="T2518" t="s">
        <v>260</v>
      </c>
      <c r="U2518" t="s">
        <v>443</v>
      </c>
    </row>
    <row r="2519" spans="1:21" x14ac:dyDescent="0.35">
      <c r="A2519" s="2" t="s">
        <v>53</v>
      </c>
      <c r="B2519" s="1" t="s">
        <v>133</v>
      </c>
      <c r="C2519" t="s">
        <v>507</v>
      </c>
      <c r="D2519" s="1" t="s">
        <v>63</v>
      </c>
      <c r="E2519" s="1" t="s">
        <v>25</v>
      </c>
      <c r="F2519" s="1" t="s">
        <v>21</v>
      </c>
      <c r="G2519" s="1" t="s">
        <v>29</v>
      </c>
      <c r="H2519" t="s">
        <v>16</v>
      </c>
      <c r="I2519" s="1" t="s">
        <v>135</v>
      </c>
      <c r="J2519" t="s">
        <v>72</v>
      </c>
      <c r="K2519" s="1" t="s">
        <v>64</v>
      </c>
      <c r="L2519" t="s">
        <v>363</v>
      </c>
      <c r="M2519" t="s">
        <v>64</v>
      </c>
      <c r="N2519">
        <v>1</v>
      </c>
      <c r="O2519" t="s">
        <v>232</v>
      </c>
      <c r="P2519">
        <v>1</v>
      </c>
      <c r="Q2519" t="s">
        <v>464</v>
      </c>
      <c r="R2519" t="s">
        <v>234</v>
      </c>
      <c r="S2519" t="s">
        <v>258</v>
      </c>
      <c r="T2519" t="s">
        <v>260</v>
      </c>
      <c r="U2519" t="s">
        <v>443</v>
      </c>
    </row>
    <row r="2520" spans="1:21" x14ac:dyDescent="0.35">
      <c r="A2520" s="2" t="s">
        <v>53</v>
      </c>
      <c r="B2520" s="1" t="s">
        <v>133</v>
      </c>
      <c r="C2520" t="s">
        <v>507</v>
      </c>
      <c r="D2520" s="1" t="s">
        <v>63</v>
      </c>
      <c r="E2520" s="1" t="s">
        <v>25</v>
      </c>
      <c r="F2520" s="1" t="s">
        <v>21</v>
      </c>
      <c r="G2520" s="1" t="s">
        <v>29</v>
      </c>
      <c r="H2520" t="s">
        <v>16</v>
      </c>
      <c r="I2520" s="1" t="s">
        <v>135</v>
      </c>
      <c r="J2520" t="s">
        <v>72</v>
      </c>
      <c r="K2520" s="1" t="s">
        <v>22</v>
      </c>
      <c r="L2520" t="s">
        <v>278</v>
      </c>
      <c r="M2520" t="s">
        <v>79</v>
      </c>
      <c r="N2520">
        <v>1</v>
      </c>
      <c r="O2520" t="s">
        <v>232</v>
      </c>
      <c r="P2520">
        <v>1</v>
      </c>
      <c r="Q2520" t="s">
        <v>464</v>
      </c>
      <c r="R2520" t="s">
        <v>234</v>
      </c>
      <c r="S2520" t="s">
        <v>258</v>
      </c>
      <c r="T2520" t="s">
        <v>260</v>
      </c>
      <c r="U2520" t="s">
        <v>443</v>
      </c>
    </row>
    <row r="2521" spans="1:21" x14ac:dyDescent="0.35">
      <c r="A2521" s="2" t="s">
        <v>53</v>
      </c>
      <c r="B2521" s="1" t="s">
        <v>133</v>
      </c>
      <c r="C2521" t="s">
        <v>507</v>
      </c>
      <c r="D2521" s="1" t="s">
        <v>63</v>
      </c>
      <c r="E2521" s="1" t="s">
        <v>25</v>
      </c>
      <c r="F2521" s="1" t="s">
        <v>21</v>
      </c>
      <c r="G2521" s="1" t="s">
        <v>29</v>
      </c>
      <c r="H2521" t="s">
        <v>16</v>
      </c>
      <c r="I2521" s="1" t="s">
        <v>272</v>
      </c>
      <c r="J2521" t="s">
        <v>17</v>
      </c>
      <c r="K2521" s="1" t="s">
        <v>64</v>
      </c>
      <c r="L2521" t="s">
        <v>278</v>
      </c>
      <c r="M2521" t="s">
        <v>64</v>
      </c>
      <c r="N2521">
        <v>1</v>
      </c>
      <c r="O2521" t="s">
        <v>232</v>
      </c>
      <c r="P2521">
        <v>0</v>
      </c>
      <c r="Q2521">
        <v>1</v>
      </c>
      <c r="R2521" t="s">
        <v>234</v>
      </c>
      <c r="S2521" t="s">
        <v>258</v>
      </c>
      <c r="T2521" t="s">
        <v>260</v>
      </c>
      <c r="U2521" t="s">
        <v>443</v>
      </c>
    </row>
    <row r="2522" spans="1:21" x14ac:dyDescent="0.35">
      <c r="A2522" s="2" t="s">
        <v>53</v>
      </c>
      <c r="B2522" s="1" t="s">
        <v>133</v>
      </c>
      <c r="C2522" t="s">
        <v>507</v>
      </c>
      <c r="D2522" s="1" t="s">
        <v>63</v>
      </c>
      <c r="E2522" s="1" t="s">
        <v>25</v>
      </c>
      <c r="F2522" s="1" t="s">
        <v>21</v>
      </c>
      <c r="G2522" s="1" t="s">
        <v>29</v>
      </c>
      <c r="H2522" t="s">
        <v>16</v>
      </c>
      <c r="I2522" s="1" t="s">
        <v>272</v>
      </c>
      <c r="J2522" t="s">
        <v>17</v>
      </c>
      <c r="K2522" s="1" t="s">
        <v>64</v>
      </c>
      <c r="L2522" t="s">
        <v>278</v>
      </c>
      <c r="M2522" t="s">
        <v>68</v>
      </c>
      <c r="N2522">
        <v>2</v>
      </c>
      <c r="O2522" t="s">
        <v>232</v>
      </c>
      <c r="P2522">
        <v>0</v>
      </c>
      <c r="Q2522">
        <v>1</v>
      </c>
      <c r="R2522" t="s">
        <v>234</v>
      </c>
      <c r="S2522" t="s">
        <v>258</v>
      </c>
      <c r="T2522" t="s">
        <v>260</v>
      </c>
      <c r="U2522" t="s">
        <v>443</v>
      </c>
    </row>
    <row r="2523" spans="1:21" x14ac:dyDescent="0.35">
      <c r="A2523" s="2" t="s">
        <v>53</v>
      </c>
      <c r="B2523" s="1" t="s">
        <v>133</v>
      </c>
      <c r="C2523" t="s">
        <v>507</v>
      </c>
      <c r="D2523" s="1" t="s">
        <v>63</v>
      </c>
      <c r="E2523" s="1" t="s">
        <v>25</v>
      </c>
      <c r="F2523" s="1" t="s">
        <v>21</v>
      </c>
      <c r="G2523" s="1" t="s">
        <v>29</v>
      </c>
      <c r="H2523" t="s">
        <v>16</v>
      </c>
      <c r="I2523" s="1" t="s">
        <v>272</v>
      </c>
      <c r="J2523" t="s">
        <v>17</v>
      </c>
      <c r="K2523" s="1" t="s">
        <v>64</v>
      </c>
      <c r="L2523" t="s">
        <v>278</v>
      </c>
      <c r="M2523" t="s">
        <v>67</v>
      </c>
      <c r="N2523">
        <v>1</v>
      </c>
      <c r="O2523" t="s">
        <v>232</v>
      </c>
      <c r="P2523">
        <v>0</v>
      </c>
      <c r="Q2523">
        <v>1</v>
      </c>
      <c r="R2523" t="s">
        <v>234</v>
      </c>
      <c r="S2523" t="s">
        <v>258</v>
      </c>
      <c r="T2523" t="s">
        <v>260</v>
      </c>
      <c r="U2523" t="s">
        <v>443</v>
      </c>
    </row>
    <row r="2524" spans="1:21" x14ac:dyDescent="0.35">
      <c r="A2524" s="2" t="s">
        <v>53</v>
      </c>
      <c r="B2524" s="1" t="s">
        <v>133</v>
      </c>
      <c r="C2524" t="s">
        <v>507</v>
      </c>
      <c r="D2524" s="1" t="s">
        <v>63</v>
      </c>
      <c r="E2524" s="1" t="s">
        <v>25</v>
      </c>
      <c r="F2524" s="1" t="s">
        <v>21</v>
      </c>
      <c r="G2524" s="1" t="s">
        <v>29</v>
      </c>
      <c r="H2524" t="s">
        <v>16</v>
      </c>
      <c r="I2524" s="1" t="s">
        <v>272</v>
      </c>
      <c r="J2524" t="s">
        <v>17</v>
      </c>
      <c r="K2524" s="1" t="s">
        <v>64</v>
      </c>
      <c r="L2524" t="s">
        <v>363</v>
      </c>
      <c r="M2524" t="s">
        <v>68</v>
      </c>
      <c r="N2524">
        <v>1</v>
      </c>
      <c r="O2524" t="s">
        <v>232</v>
      </c>
      <c r="P2524">
        <v>1</v>
      </c>
      <c r="Q2524">
        <v>1</v>
      </c>
      <c r="R2524" t="s">
        <v>234</v>
      </c>
      <c r="S2524" t="s">
        <v>258</v>
      </c>
      <c r="T2524" t="s">
        <v>260</v>
      </c>
      <c r="U2524" t="s">
        <v>443</v>
      </c>
    </row>
    <row r="2525" spans="1:21" x14ac:dyDescent="0.35">
      <c r="A2525" s="2" t="s">
        <v>53</v>
      </c>
      <c r="B2525" s="1" t="s">
        <v>133</v>
      </c>
      <c r="C2525" t="s">
        <v>507</v>
      </c>
      <c r="D2525" s="1" t="s">
        <v>63</v>
      </c>
      <c r="E2525" s="1" t="s">
        <v>25</v>
      </c>
      <c r="F2525" s="1" t="s">
        <v>21</v>
      </c>
      <c r="G2525" s="1" t="s">
        <v>29</v>
      </c>
      <c r="H2525" t="s">
        <v>16</v>
      </c>
      <c r="I2525" s="1" t="s">
        <v>326</v>
      </c>
      <c r="J2525" t="s">
        <v>17</v>
      </c>
      <c r="K2525" s="1" t="s">
        <v>64</v>
      </c>
      <c r="L2525" t="s">
        <v>278</v>
      </c>
      <c r="M2525" t="s">
        <v>68</v>
      </c>
      <c r="N2525">
        <v>2</v>
      </c>
      <c r="O2525" t="s">
        <v>232</v>
      </c>
      <c r="P2525">
        <v>0</v>
      </c>
      <c r="Q2525">
        <v>1</v>
      </c>
      <c r="R2525" t="s">
        <v>234</v>
      </c>
      <c r="S2525" t="s">
        <v>258</v>
      </c>
      <c r="T2525" t="s">
        <v>260</v>
      </c>
      <c r="U2525" t="s">
        <v>443</v>
      </c>
    </row>
    <row r="2526" spans="1:21" x14ac:dyDescent="0.35">
      <c r="A2526" s="2" t="s">
        <v>53</v>
      </c>
      <c r="B2526" s="1" t="s">
        <v>133</v>
      </c>
      <c r="C2526" t="s">
        <v>507</v>
      </c>
      <c r="D2526" s="1" t="s">
        <v>63</v>
      </c>
      <c r="E2526" s="1" t="s">
        <v>25</v>
      </c>
      <c r="F2526" s="1" t="s">
        <v>21</v>
      </c>
      <c r="G2526" s="1" t="s">
        <v>29</v>
      </c>
      <c r="H2526" t="s">
        <v>16</v>
      </c>
      <c r="I2526" s="1" t="s">
        <v>326</v>
      </c>
      <c r="J2526" t="s">
        <v>17</v>
      </c>
      <c r="K2526" s="1" t="s">
        <v>64</v>
      </c>
      <c r="L2526" t="s">
        <v>363</v>
      </c>
      <c r="M2526" t="s">
        <v>68</v>
      </c>
      <c r="N2526">
        <v>1</v>
      </c>
      <c r="O2526" t="s">
        <v>232</v>
      </c>
      <c r="P2526">
        <v>1</v>
      </c>
      <c r="Q2526">
        <v>1</v>
      </c>
      <c r="R2526" t="s">
        <v>234</v>
      </c>
      <c r="S2526" t="s">
        <v>258</v>
      </c>
      <c r="T2526" t="s">
        <v>260</v>
      </c>
      <c r="U2526" t="s">
        <v>443</v>
      </c>
    </row>
    <row r="2527" spans="1:21" x14ac:dyDescent="0.35">
      <c r="A2527" s="2" t="s">
        <v>53</v>
      </c>
      <c r="B2527" s="1" t="s">
        <v>133</v>
      </c>
      <c r="C2527" t="s">
        <v>507</v>
      </c>
      <c r="D2527" s="1" t="s">
        <v>63</v>
      </c>
      <c r="E2527" s="1" t="s">
        <v>25</v>
      </c>
      <c r="F2527" s="1" t="s">
        <v>21</v>
      </c>
      <c r="G2527" s="1" t="s">
        <v>29</v>
      </c>
      <c r="H2527" t="s">
        <v>20</v>
      </c>
      <c r="I2527" s="1" t="s">
        <v>370</v>
      </c>
      <c r="J2527" t="s">
        <v>17</v>
      </c>
      <c r="K2527" s="1" t="s">
        <v>64</v>
      </c>
      <c r="L2527" t="s">
        <v>278</v>
      </c>
      <c r="M2527" t="s">
        <v>65</v>
      </c>
      <c r="N2527">
        <v>1</v>
      </c>
      <c r="O2527" t="s">
        <v>232</v>
      </c>
      <c r="P2527">
        <v>1</v>
      </c>
      <c r="Q2527">
        <v>1</v>
      </c>
      <c r="R2527" t="s">
        <v>234</v>
      </c>
      <c r="S2527" t="s">
        <v>258</v>
      </c>
      <c r="T2527" t="s">
        <v>260</v>
      </c>
      <c r="U2527" t="s">
        <v>443</v>
      </c>
    </row>
    <row r="2528" spans="1:21" x14ac:dyDescent="0.35">
      <c r="A2528" s="2" t="s">
        <v>53</v>
      </c>
      <c r="B2528" s="1" t="s">
        <v>133</v>
      </c>
      <c r="C2528" t="s">
        <v>507</v>
      </c>
      <c r="D2528" s="1" t="s">
        <v>63</v>
      </c>
      <c r="E2528" s="1" t="s">
        <v>25</v>
      </c>
      <c r="F2528" s="1" t="s">
        <v>21</v>
      </c>
      <c r="G2528" s="1" t="s">
        <v>29</v>
      </c>
      <c r="H2528" t="s">
        <v>20</v>
      </c>
      <c r="I2528" s="1" t="s">
        <v>135</v>
      </c>
      <c r="J2528" t="s">
        <v>72</v>
      </c>
      <c r="K2528" s="1" t="s">
        <v>64</v>
      </c>
      <c r="L2528" t="s">
        <v>278</v>
      </c>
      <c r="M2528" t="s">
        <v>68</v>
      </c>
      <c r="N2528">
        <v>1</v>
      </c>
      <c r="O2528" t="s">
        <v>232</v>
      </c>
      <c r="P2528">
        <v>0</v>
      </c>
      <c r="Q2528" t="s">
        <v>464</v>
      </c>
      <c r="R2528" t="s">
        <v>234</v>
      </c>
      <c r="S2528" t="s">
        <v>258</v>
      </c>
      <c r="T2528" t="s">
        <v>260</v>
      </c>
      <c r="U2528" t="s">
        <v>443</v>
      </c>
    </row>
    <row r="2529" spans="1:21" x14ac:dyDescent="0.35">
      <c r="A2529" s="2" t="s">
        <v>53</v>
      </c>
      <c r="B2529" s="1" t="s">
        <v>133</v>
      </c>
      <c r="C2529" t="s">
        <v>507</v>
      </c>
      <c r="D2529" s="1" t="s">
        <v>63</v>
      </c>
      <c r="E2529" s="1" t="s">
        <v>25</v>
      </c>
      <c r="F2529" s="1" t="s">
        <v>21</v>
      </c>
      <c r="G2529" s="1" t="s">
        <v>29</v>
      </c>
      <c r="H2529" t="s">
        <v>20</v>
      </c>
      <c r="I2529" s="1" t="s">
        <v>135</v>
      </c>
      <c r="J2529" t="s">
        <v>72</v>
      </c>
      <c r="K2529" s="1" t="s">
        <v>22</v>
      </c>
      <c r="L2529" t="s">
        <v>363</v>
      </c>
      <c r="M2529" t="s">
        <v>22</v>
      </c>
      <c r="N2529">
        <v>1</v>
      </c>
      <c r="O2529" t="s">
        <v>232</v>
      </c>
      <c r="P2529">
        <v>0</v>
      </c>
      <c r="Q2529" t="s">
        <v>464</v>
      </c>
      <c r="R2529" t="s">
        <v>234</v>
      </c>
      <c r="S2529" t="s">
        <v>258</v>
      </c>
      <c r="T2529" t="s">
        <v>260</v>
      </c>
      <c r="U2529" t="s">
        <v>444</v>
      </c>
    </row>
    <row r="2530" spans="1:21" x14ac:dyDescent="0.35">
      <c r="A2530" s="2" t="s">
        <v>53</v>
      </c>
      <c r="B2530" s="1" t="s">
        <v>133</v>
      </c>
      <c r="C2530" t="s">
        <v>507</v>
      </c>
      <c r="D2530" s="1" t="s">
        <v>63</v>
      </c>
      <c r="E2530" s="1" t="s">
        <v>25</v>
      </c>
      <c r="F2530" s="1" t="s">
        <v>21</v>
      </c>
      <c r="G2530" s="1" t="s">
        <v>29</v>
      </c>
      <c r="H2530" t="s">
        <v>20</v>
      </c>
      <c r="I2530" s="1" t="s">
        <v>326</v>
      </c>
      <c r="J2530" t="s">
        <v>17</v>
      </c>
      <c r="K2530" s="1" t="s">
        <v>64</v>
      </c>
      <c r="L2530" t="s">
        <v>278</v>
      </c>
      <c r="M2530" t="s">
        <v>65</v>
      </c>
      <c r="N2530">
        <v>1</v>
      </c>
      <c r="O2530" t="s">
        <v>232</v>
      </c>
      <c r="P2530">
        <v>1</v>
      </c>
      <c r="Q2530">
        <v>1</v>
      </c>
      <c r="R2530" t="s">
        <v>234</v>
      </c>
      <c r="S2530" t="s">
        <v>258</v>
      </c>
      <c r="T2530" t="s">
        <v>260</v>
      </c>
      <c r="U2530" t="s">
        <v>443</v>
      </c>
    </row>
    <row r="2531" spans="1:21" x14ac:dyDescent="0.35">
      <c r="A2531" s="2" t="s">
        <v>53</v>
      </c>
      <c r="B2531" s="1" t="s">
        <v>133</v>
      </c>
      <c r="C2531" t="s">
        <v>507</v>
      </c>
      <c r="D2531" s="1" t="s">
        <v>63</v>
      </c>
      <c r="E2531" s="1" t="s">
        <v>25</v>
      </c>
      <c r="F2531" s="1" t="s">
        <v>21</v>
      </c>
      <c r="G2531" s="1" t="s">
        <v>29</v>
      </c>
      <c r="H2531" t="s">
        <v>27</v>
      </c>
      <c r="I2531" s="1" t="s">
        <v>237</v>
      </c>
      <c r="J2531" t="s">
        <v>17</v>
      </c>
      <c r="K2531" s="1" t="s">
        <v>64</v>
      </c>
      <c r="L2531" t="s">
        <v>278</v>
      </c>
      <c r="M2531" t="s">
        <v>64</v>
      </c>
      <c r="N2531">
        <v>1</v>
      </c>
      <c r="O2531" t="s">
        <v>232</v>
      </c>
      <c r="P2531">
        <v>0</v>
      </c>
      <c r="Q2531">
        <v>1</v>
      </c>
      <c r="R2531" t="s">
        <v>234</v>
      </c>
      <c r="S2531" t="s">
        <v>258</v>
      </c>
      <c r="T2531" t="s">
        <v>260</v>
      </c>
      <c r="U2531" t="s">
        <v>443</v>
      </c>
    </row>
    <row r="2532" spans="1:21" x14ac:dyDescent="0.35">
      <c r="A2532" s="2" t="s">
        <v>53</v>
      </c>
      <c r="B2532" s="1" t="s">
        <v>133</v>
      </c>
      <c r="C2532" t="s">
        <v>507</v>
      </c>
      <c r="D2532" s="1" t="s">
        <v>63</v>
      </c>
      <c r="E2532" s="1" t="s">
        <v>25</v>
      </c>
      <c r="F2532" s="1" t="s">
        <v>21</v>
      </c>
      <c r="G2532" s="1" t="s">
        <v>29</v>
      </c>
      <c r="H2532" t="s">
        <v>27</v>
      </c>
      <c r="I2532" s="1" t="s">
        <v>135</v>
      </c>
      <c r="J2532" t="s">
        <v>72</v>
      </c>
      <c r="K2532" s="1" t="s">
        <v>22</v>
      </c>
      <c r="L2532" t="s">
        <v>363</v>
      </c>
      <c r="M2532" t="s">
        <v>138</v>
      </c>
      <c r="N2532">
        <v>1</v>
      </c>
      <c r="O2532" t="s">
        <v>232</v>
      </c>
      <c r="P2532">
        <v>0</v>
      </c>
      <c r="Q2532" t="s">
        <v>464</v>
      </c>
      <c r="R2532" t="s">
        <v>234</v>
      </c>
      <c r="S2532" t="s">
        <v>258</v>
      </c>
      <c r="T2532" t="s">
        <v>260</v>
      </c>
      <c r="U2532" t="s">
        <v>443</v>
      </c>
    </row>
    <row r="2533" spans="1:21" x14ac:dyDescent="0.35">
      <c r="A2533" s="2" t="s">
        <v>53</v>
      </c>
      <c r="B2533" s="1" t="s">
        <v>133</v>
      </c>
      <c r="C2533" t="s">
        <v>507</v>
      </c>
      <c r="D2533" s="1" t="s">
        <v>63</v>
      </c>
      <c r="E2533" s="1" t="s">
        <v>25</v>
      </c>
      <c r="F2533" s="1" t="s">
        <v>21</v>
      </c>
      <c r="G2533" s="1" t="s">
        <v>29</v>
      </c>
      <c r="H2533" t="s">
        <v>27</v>
      </c>
      <c r="I2533" s="1" t="s">
        <v>272</v>
      </c>
      <c r="J2533" t="s">
        <v>17</v>
      </c>
      <c r="K2533" s="1" t="s">
        <v>64</v>
      </c>
      <c r="L2533" t="s">
        <v>278</v>
      </c>
      <c r="M2533" t="s">
        <v>64</v>
      </c>
      <c r="N2533">
        <v>1</v>
      </c>
      <c r="O2533" t="s">
        <v>232</v>
      </c>
      <c r="P2533">
        <v>0</v>
      </c>
      <c r="Q2533">
        <v>1</v>
      </c>
      <c r="R2533" t="s">
        <v>234</v>
      </c>
      <c r="S2533" t="s">
        <v>258</v>
      </c>
      <c r="T2533" t="s">
        <v>260</v>
      </c>
      <c r="U2533" t="s">
        <v>443</v>
      </c>
    </row>
    <row r="2534" spans="1:21" x14ac:dyDescent="0.35">
      <c r="A2534" s="2" t="s">
        <v>53</v>
      </c>
      <c r="B2534" s="1" t="s">
        <v>133</v>
      </c>
      <c r="C2534" t="s">
        <v>507</v>
      </c>
      <c r="D2534" s="1" t="s">
        <v>63</v>
      </c>
      <c r="E2534" s="1" t="s">
        <v>25</v>
      </c>
      <c r="F2534" s="1" t="s">
        <v>21</v>
      </c>
      <c r="G2534" s="1" t="s">
        <v>29</v>
      </c>
      <c r="H2534" t="s">
        <v>30</v>
      </c>
      <c r="I2534" s="1" t="s">
        <v>135</v>
      </c>
      <c r="J2534" t="s">
        <v>72</v>
      </c>
      <c r="K2534" s="1" t="s">
        <v>64</v>
      </c>
      <c r="L2534" t="s">
        <v>278</v>
      </c>
      <c r="M2534" t="s">
        <v>67</v>
      </c>
      <c r="N2534">
        <v>1</v>
      </c>
      <c r="O2534" t="s">
        <v>232</v>
      </c>
      <c r="P2534">
        <v>0</v>
      </c>
      <c r="Q2534" t="s">
        <v>464</v>
      </c>
      <c r="R2534" t="s">
        <v>234</v>
      </c>
      <c r="S2534" t="s">
        <v>258</v>
      </c>
      <c r="T2534" t="s">
        <v>260</v>
      </c>
      <c r="U2534" t="s">
        <v>443</v>
      </c>
    </row>
    <row r="2535" spans="1:21" x14ac:dyDescent="0.35">
      <c r="A2535" s="2" t="s">
        <v>53</v>
      </c>
      <c r="B2535" s="1" t="s">
        <v>133</v>
      </c>
      <c r="C2535" t="s">
        <v>507</v>
      </c>
      <c r="D2535" s="1" t="s">
        <v>63</v>
      </c>
      <c r="E2535" s="1" t="s">
        <v>25</v>
      </c>
      <c r="F2535" s="1" t="s">
        <v>21</v>
      </c>
      <c r="G2535" s="1" t="s">
        <v>29</v>
      </c>
      <c r="H2535" t="s">
        <v>40</v>
      </c>
      <c r="I2535" s="1" t="s">
        <v>135</v>
      </c>
      <c r="J2535" t="s">
        <v>72</v>
      </c>
      <c r="K2535" s="1" t="s">
        <v>64</v>
      </c>
      <c r="L2535" t="s">
        <v>363</v>
      </c>
      <c r="M2535" t="s">
        <v>64</v>
      </c>
      <c r="N2535">
        <v>1</v>
      </c>
      <c r="O2535" t="s">
        <v>232</v>
      </c>
      <c r="P2535">
        <v>0</v>
      </c>
      <c r="Q2535" t="s">
        <v>464</v>
      </c>
      <c r="R2535" t="s">
        <v>234</v>
      </c>
      <c r="S2535" t="s">
        <v>258</v>
      </c>
      <c r="T2535" t="s">
        <v>260</v>
      </c>
      <c r="U2535" t="s">
        <v>443</v>
      </c>
    </row>
    <row r="2536" spans="1:21" x14ac:dyDescent="0.35">
      <c r="A2536" s="2" t="s">
        <v>53</v>
      </c>
      <c r="B2536" s="1" t="s">
        <v>133</v>
      </c>
      <c r="C2536" t="s">
        <v>507</v>
      </c>
      <c r="D2536" s="1" t="s">
        <v>63</v>
      </c>
      <c r="E2536" s="1" t="s">
        <v>364</v>
      </c>
      <c r="F2536" s="1" t="s">
        <v>26</v>
      </c>
      <c r="G2536" s="1" t="s">
        <v>215</v>
      </c>
      <c r="H2536" t="s">
        <v>24</v>
      </c>
      <c r="I2536" s="1" t="s">
        <v>135</v>
      </c>
      <c r="J2536" t="s">
        <v>72</v>
      </c>
      <c r="K2536" s="1" t="s">
        <v>64</v>
      </c>
      <c r="L2536" t="s">
        <v>278</v>
      </c>
      <c r="M2536" t="s">
        <v>67</v>
      </c>
      <c r="N2536">
        <v>1</v>
      </c>
      <c r="O2536" t="s">
        <v>232</v>
      </c>
      <c r="P2536">
        <v>0</v>
      </c>
      <c r="Q2536" t="s">
        <v>464</v>
      </c>
      <c r="R2536" t="s">
        <v>234</v>
      </c>
      <c r="S2536" t="s">
        <v>258</v>
      </c>
      <c r="T2536" t="s">
        <v>260</v>
      </c>
      <c r="U2536" t="s">
        <v>443</v>
      </c>
    </row>
    <row r="2537" spans="1:21" x14ac:dyDescent="0.35">
      <c r="A2537" s="2" t="s">
        <v>53</v>
      </c>
      <c r="B2537" s="1" t="s">
        <v>133</v>
      </c>
      <c r="C2537" t="s">
        <v>509</v>
      </c>
      <c r="D2537" s="1" t="s">
        <v>142</v>
      </c>
      <c r="E2537" s="1" t="s">
        <v>14</v>
      </c>
      <c r="F2537" s="1" t="s">
        <v>26</v>
      </c>
      <c r="G2537" s="1" t="s">
        <v>215</v>
      </c>
      <c r="H2537" t="s">
        <v>52</v>
      </c>
      <c r="I2537" s="1" t="s">
        <v>237</v>
      </c>
      <c r="J2537" t="s">
        <v>17</v>
      </c>
      <c r="K2537" s="1" t="s">
        <v>18</v>
      </c>
      <c r="L2537" t="s">
        <v>278</v>
      </c>
      <c r="M2537" t="s">
        <v>19</v>
      </c>
      <c r="N2537">
        <v>1</v>
      </c>
      <c r="O2537" t="s">
        <v>232</v>
      </c>
      <c r="P2537">
        <v>1</v>
      </c>
      <c r="Q2537">
        <v>1</v>
      </c>
      <c r="R2537" t="s">
        <v>234</v>
      </c>
      <c r="S2537" t="s">
        <v>258</v>
      </c>
      <c r="T2537" t="s">
        <v>260</v>
      </c>
      <c r="U2537" t="s">
        <v>443</v>
      </c>
    </row>
    <row r="2538" spans="1:21" x14ac:dyDescent="0.35">
      <c r="A2538" s="2" t="s">
        <v>53</v>
      </c>
      <c r="B2538" s="1" t="s">
        <v>133</v>
      </c>
      <c r="C2538" t="s">
        <v>509</v>
      </c>
      <c r="D2538" s="1" t="s">
        <v>142</v>
      </c>
      <c r="E2538" s="1" t="s">
        <v>14</v>
      </c>
      <c r="F2538" s="1" t="s">
        <v>26</v>
      </c>
      <c r="G2538" s="1" t="s">
        <v>215</v>
      </c>
      <c r="H2538" t="s">
        <v>52</v>
      </c>
      <c r="I2538" s="1" t="s">
        <v>237</v>
      </c>
      <c r="J2538" t="s">
        <v>17</v>
      </c>
      <c r="K2538" s="1" t="s">
        <v>18</v>
      </c>
      <c r="L2538" t="s">
        <v>278</v>
      </c>
      <c r="M2538" t="s">
        <v>93</v>
      </c>
      <c r="N2538">
        <v>4</v>
      </c>
      <c r="O2538" t="s">
        <v>232</v>
      </c>
      <c r="P2538">
        <v>0</v>
      </c>
      <c r="Q2538">
        <v>1</v>
      </c>
      <c r="R2538" t="s">
        <v>234</v>
      </c>
      <c r="S2538" t="s">
        <v>258</v>
      </c>
      <c r="T2538" t="s">
        <v>260</v>
      </c>
      <c r="U2538" t="s">
        <v>443</v>
      </c>
    </row>
    <row r="2539" spans="1:21" x14ac:dyDescent="0.35">
      <c r="A2539" s="2" t="s">
        <v>53</v>
      </c>
      <c r="B2539" s="1" t="s">
        <v>133</v>
      </c>
      <c r="C2539" t="s">
        <v>509</v>
      </c>
      <c r="D2539" s="1" t="s">
        <v>142</v>
      </c>
      <c r="E2539" s="1" t="s">
        <v>14</v>
      </c>
      <c r="F2539" s="1" t="s">
        <v>26</v>
      </c>
      <c r="G2539" s="1" t="s">
        <v>215</v>
      </c>
      <c r="H2539" t="s">
        <v>52</v>
      </c>
      <c r="I2539" s="1" t="s">
        <v>237</v>
      </c>
      <c r="J2539" t="s">
        <v>17</v>
      </c>
      <c r="K2539" s="1" t="s">
        <v>18</v>
      </c>
      <c r="L2539" t="s">
        <v>278</v>
      </c>
      <c r="M2539" t="s">
        <v>93</v>
      </c>
      <c r="N2539">
        <v>3</v>
      </c>
      <c r="O2539" t="s">
        <v>232</v>
      </c>
      <c r="P2539">
        <v>1</v>
      </c>
      <c r="Q2539">
        <v>1</v>
      </c>
      <c r="R2539" t="s">
        <v>234</v>
      </c>
      <c r="S2539" t="s">
        <v>258</v>
      </c>
      <c r="T2539" t="s">
        <v>260</v>
      </c>
      <c r="U2539" t="s">
        <v>443</v>
      </c>
    </row>
    <row r="2540" spans="1:21" x14ac:dyDescent="0.35">
      <c r="A2540" s="2" t="s">
        <v>53</v>
      </c>
      <c r="B2540" s="1" t="s">
        <v>133</v>
      </c>
      <c r="C2540" t="s">
        <v>509</v>
      </c>
      <c r="D2540" s="1" t="s">
        <v>142</v>
      </c>
      <c r="E2540" s="1" t="s">
        <v>14</v>
      </c>
      <c r="F2540" s="1" t="s">
        <v>26</v>
      </c>
      <c r="G2540" s="1" t="s">
        <v>215</v>
      </c>
      <c r="H2540" t="s">
        <v>52</v>
      </c>
      <c r="I2540" s="1" t="s">
        <v>237</v>
      </c>
      <c r="J2540" t="s">
        <v>17</v>
      </c>
      <c r="K2540" s="1" t="s">
        <v>18</v>
      </c>
      <c r="L2540" t="s">
        <v>278</v>
      </c>
      <c r="M2540" t="s">
        <v>100</v>
      </c>
      <c r="N2540">
        <v>1</v>
      </c>
      <c r="O2540" t="s">
        <v>232</v>
      </c>
      <c r="P2540">
        <v>1</v>
      </c>
      <c r="Q2540">
        <v>1</v>
      </c>
      <c r="R2540" t="s">
        <v>234</v>
      </c>
      <c r="S2540" t="s">
        <v>258</v>
      </c>
      <c r="T2540" t="s">
        <v>260</v>
      </c>
      <c r="U2540" t="s">
        <v>443</v>
      </c>
    </row>
    <row r="2541" spans="1:21" x14ac:dyDescent="0.35">
      <c r="A2541" s="2" t="s">
        <v>53</v>
      </c>
      <c r="B2541" s="1" t="s">
        <v>133</v>
      </c>
      <c r="C2541" t="s">
        <v>509</v>
      </c>
      <c r="D2541" s="1" t="s">
        <v>142</v>
      </c>
      <c r="E2541" s="1" t="s">
        <v>14</v>
      </c>
      <c r="F2541" s="1" t="s">
        <v>26</v>
      </c>
      <c r="G2541" s="1" t="s">
        <v>215</v>
      </c>
      <c r="H2541" t="s">
        <v>52</v>
      </c>
      <c r="I2541" s="1" t="s">
        <v>237</v>
      </c>
      <c r="J2541" t="s">
        <v>17</v>
      </c>
      <c r="K2541" s="1" t="s">
        <v>18</v>
      </c>
      <c r="L2541" t="s">
        <v>278</v>
      </c>
      <c r="M2541" t="s">
        <v>43</v>
      </c>
      <c r="N2541">
        <v>4</v>
      </c>
      <c r="O2541" t="s">
        <v>232</v>
      </c>
      <c r="P2541">
        <v>0</v>
      </c>
      <c r="Q2541">
        <v>1</v>
      </c>
      <c r="R2541" t="s">
        <v>234</v>
      </c>
      <c r="S2541" t="s">
        <v>258</v>
      </c>
      <c r="T2541" t="s">
        <v>260</v>
      </c>
      <c r="U2541" t="s">
        <v>443</v>
      </c>
    </row>
    <row r="2542" spans="1:21" x14ac:dyDescent="0.35">
      <c r="A2542" s="2" t="s">
        <v>53</v>
      </c>
      <c r="B2542" s="1" t="s">
        <v>133</v>
      </c>
      <c r="C2542" t="s">
        <v>509</v>
      </c>
      <c r="D2542" s="1" t="s">
        <v>142</v>
      </c>
      <c r="E2542" s="1" t="s">
        <v>14</v>
      </c>
      <c r="F2542" s="1" t="s">
        <v>26</v>
      </c>
      <c r="G2542" s="1" t="s">
        <v>215</v>
      </c>
      <c r="H2542" t="s">
        <v>52</v>
      </c>
      <c r="I2542" s="1" t="s">
        <v>237</v>
      </c>
      <c r="J2542" t="s">
        <v>17</v>
      </c>
      <c r="K2542" s="1" t="s">
        <v>18</v>
      </c>
      <c r="L2542" t="s">
        <v>278</v>
      </c>
      <c r="M2542" t="s">
        <v>43</v>
      </c>
      <c r="N2542">
        <v>13</v>
      </c>
      <c r="O2542" t="s">
        <v>232</v>
      </c>
      <c r="P2542">
        <v>1</v>
      </c>
      <c r="Q2542">
        <v>1</v>
      </c>
      <c r="R2542" t="s">
        <v>234</v>
      </c>
      <c r="S2542" t="s">
        <v>258</v>
      </c>
      <c r="T2542" t="s">
        <v>260</v>
      </c>
      <c r="U2542" t="s">
        <v>443</v>
      </c>
    </row>
    <row r="2543" spans="1:21" x14ac:dyDescent="0.35">
      <c r="A2543" s="2" t="s">
        <v>53</v>
      </c>
      <c r="B2543" s="1" t="s">
        <v>133</v>
      </c>
      <c r="C2543" t="s">
        <v>509</v>
      </c>
      <c r="D2543" s="1" t="s">
        <v>142</v>
      </c>
      <c r="E2543" s="1" t="s">
        <v>14</v>
      </c>
      <c r="F2543" s="1" t="s">
        <v>26</v>
      </c>
      <c r="G2543" s="1" t="s">
        <v>215</v>
      </c>
      <c r="H2543" t="s">
        <v>52</v>
      </c>
      <c r="I2543" s="1" t="s">
        <v>237</v>
      </c>
      <c r="J2543" t="s">
        <v>17</v>
      </c>
      <c r="K2543" s="1" t="s">
        <v>18</v>
      </c>
      <c r="L2543" t="s">
        <v>363</v>
      </c>
      <c r="M2543" t="s">
        <v>93</v>
      </c>
      <c r="N2543">
        <v>1</v>
      </c>
      <c r="O2543" t="s">
        <v>232</v>
      </c>
      <c r="P2543">
        <v>0</v>
      </c>
      <c r="Q2543">
        <v>1</v>
      </c>
      <c r="R2543" t="s">
        <v>234</v>
      </c>
      <c r="S2543" t="s">
        <v>258</v>
      </c>
      <c r="T2543" t="s">
        <v>260</v>
      </c>
      <c r="U2543" t="s">
        <v>443</v>
      </c>
    </row>
    <row r="2544" spans="1:21" x14ac:dyDescent="0.35">
      <c r="A2544" s="2" t="s">
        <v>53</v>
      </c>
      <c r="B2544" s="1" t="s">
        <v>133</v>
      </c>
      <c r="C2544" t="s">
        <v>509</v>
      </c>
      <c r="D2544" s="1" t="s">
        <v>142</v>
      </c>
      <c r="E2544" s="1" t="s">
        <v>14</v>
      </c>
      <c r="F2544" s="1" t="s">
        <v>26</v>
      </c>
      <c r="G2544" s="1" t="s">
        <v>215</v>
      </c>
      <c r="H2544" t="s">
        <v>52</v>
      </c>
      <c r="I2544" s="1" t="s">
        <v>237</v>
      </c>
      <c r="J2544" t="s">
        <v>17</v>
      </c>
      <c r="K2544" s="1" t="s">
        <v>18</v>
      </c>
      <c r="L2544" t="s">
        <v>363</v>
      </c>
      <c r="M2544" t="s">
        <v>43</v>
      </c>
      <c r="N2544">
        <v>1</v>
      </c>
      <c r="O2544" t="s">
        <v>232</v>
      </c>
      <c r="P2544">
        <v>0</v>
      </c>
      <c r="Q2544">
        <v>1</v>
      </c>
      <c r="R2544" t="s">
        <v>234</v>
      </c>
      <c r="S2544" t="s">
        <v>258</v>
      </c>
      <c r="T2544" t="s">
        <v>260</v>
      </c>
      <c r="U2544" t="s">
        <v>443</v>
      </c>
    </row>
    <row r="2545" spans="1:21" x14ac:dyDescent="0.35">
      <c r="A2545" s="2" t="s">
        <v>53</v>
      </c>
      <c r="B2545" s="1" t="s">
        <v>133</v>
      </c>
      <c r="C2545" t="s">
        <v>509</v>
      </c>
      <c r="D2545" s="1" t="s">
        <v>142</v>
      </c>
      <c r="E2545" s="1" t="s">
        <v>14</v>
      </c>
      <c r="F2545" s="1" t="s">
        <v>26</v>
      </c>
      <c r="G2545" s="1" t="s">
        <v>215</v>
      </c>
      <c r="H2545" t="s">
        <v>52</v>
      </c>
      <c r="I2545" s="1" t="s">
        <v>272</v>
      </c>
      <c r="J2545" t="s">
        <v>17</v>
      </c>
      <c r="K2545" s="1" t="s">
        <v>18</v>
      </c>
      <c r="L2545" t="s">
        <v>278</v>
      </c>
      <c r="M2545" t="s">
        <v>19</v>
      </c>
      <c r="N2545">
        <v>1</v>
      </c>
      <c r="O2545" t="s">
        <v>232</v>
      </c>
      <c r="P2545">
        <v>1</v>
      </c>
      <c r="Q2545">
        <v>1</v>
      </c>
      <c r="R2545" t="s">
        <v>234</v>
      </c>
      <c r="S2545" t="s">
        <v>258</v>
      </c>
      <c r="T2545" t="s">
        <v>260</v>
      </c>
      <c r="U2545" t="s">
        <v>443</v>
      </c>
    </row>
    <row r="2546" spans="1:21" x14ac:dyDescent="0.35">
      <c r="A2546" s="2" t="s">
        <v>53</v>
      </c>
      <c r="B2546" s="1" t="s">
        <v>133</v>
      </c>
      <c r="C2546" t="s">
        <v>509</v>
      </c>
      <c r="D2546" s="1" t="s">
        <v>142</v>
      </c>
      <c r="E2546" s="1" t="s">
        <v>14</v>
      </c>
      <c r="F2546" s="1" t="s">
        <v>26</v>
      </c>
      <c r="G2546" s="1" t="s">
        <v>215</v>
      </c>
      <c r="H2546" t="s">
        <v>52</v>
      </c>
      <c r="I2546" s="1" t="s">
        <v>272</v>
      </c>
      <c r="J2546" t="s">
        <v>17</v>
      </c>
      <c r="K2546" s="1" t="s">
        <v>18</v>
      </c>
      <c r="L2546" t="s">
        <v>278</v>
      </c>
      <c r="M2546" t="s">
        <v>93</v>
      </c>
      <c r="N2546">
        <v>3</v>
      </c>
      <c r="O2546" t="s">
        <v>232</v>
      </c>
      <c r="P2546">
        <v>0</v>
      </c>
      <c r="Q2546">
        <v>1</v>
      </c>
      <c r="R2546" t="s">
        <v>234</v>
      </c>
      <c r="S2546" t="s">
        <v>258</v>
      </c>
      <c r="T2546" t="s">
        <v>260</v>
      </c>
      <c r="U2546" t="s">
        <v>443</v>
      </c>
    </row>
    <row r="2547" spans="1:21" x14ac:dyDescent="0.35">
      <c r="A2547" s="2" t="s">
        <v>53</v>
      </c>
      <c r="B2547" s="1" t="s">
        <v>133</v>
      </c>
      <c r="C2547" t="s">
        <v>509</v>
      </c>
      <c r="D2547" s="1" t="s">
        <v>142</v>
      </c>
      <c r="E2547" s="1" t="s">
        <v>14</v>
      </c>
      <c r="F2547" s="1" t="s">
        <v>26</v>
      </c>
      <c r="G2547" s="1" t="s">
        <v>215</v>
      </c>
      <c r="H2547" t="s">
        <v>52</v>
      </c>
      <c r="I2547" s="1" t="s">
        <v>272</v>
      </c>
      <c r="J2547" t="s">
        <v>17</v>
      </c>
      <c r="K2547" s="1" t="s">
        <v>18</v>
      </c>
      <c r="L2547" t="s">
        <v>278</v>
      </c>
      <c r="M2547" t="s">
        <v>43</v>
      </c>
      <c r="N2547">
        <v>3</v>
      </c>
      <c r="O2547" t="s">
        <v>232</v>
      </c>
      <c r="P2547">
        <v>0</v>
      </c>
      <c r="Q2547">
        <v>1</v>
      </c>
      <c r="R2547" t="s">
        <v>234</v>
      </c>
      <c r="S2547" t="s">
        <v>258</v>
      </c>
      <c r="T2547" t="s">
        <v>260</v>
      </c>
      <c r="U2547" t="s">
        <v>443</v>
      </c>
    </row>
    <row r="2548" spans="1:21" x14ac:dyDescent="0.35">
      <c r="A2548" s="2" t="s">
        <v>53</v>
      </c>
      <c r="B2548" s="1" t="s">
        <v>133</v>
      </c>
      <c r="C2548" t="s">
        <v>509</v>
      </c>
      <c r="D2548" s="1" t="s">
        <v>142</v>
      </c>
      <c r="E2548" s="1" t="s">
        <v>14</v>
      </c>
      <c r="F2548" s="1" t="s">
        <v>26</v>
      </c>
      <c r="G2548" s="1" t="s">
        <v>215</v>
      </c>
      <c r="H2548" t="s">
        <v>52</v>
      </c>
      <c r="I2548" s="1" t="s">
        <v>272</v>
      </c>
      <c r="J2548" t="s">
        <v>17</v>
      </c>
      <c r="K2548" s="1" t="s">
        <v>18</v>
      </c>
      <c r="L2548" t="s">
        <v>278</v>
      </c>
      <c r="M2548" t="s">
        <v>43</v>
      </c>
      <c r="N2548">
        <v>9</v>
      </c>
      <c r="O2548" t="s">
        <v>232</v>
      </c>
      <c r="P2548">
        <v>1</v>
      </c>
      <c r="Q2548">
        <v>1</v>
      </c>
      <c r="R2548" t="s">
        <v>234</v>
      </c>
      <c r="S2548" t="s">
        <v>258</v>
      </c>
      <c r="T2548" t="s">
        <v>260</v>
      </c>
      <c r="U2548" t="s">
        <v>443</v>
      </c>
    </row>
    <row r="2549" spans="1:21" x14ac:dyDescent="0.35">
      <c r="A2549" s="2" t="s">
        <v>53</v>
      </c>
      <c r="B2549" s="1" t="s">
        <v>133</v>
      </c>
      <c r="C2549" t="s">
        <v>509</v>
      </c>
      <c r="D2549" s="1" t="s">
        <v>142</v>
      </c>
      <c r="E2549" s="1" t="s">
        <v>14</v>
      </c>
      <c r="F2549" s="1" t="s">
        <v>26</v>
      </c>
      <c r="G2549" s="1" t="s">
        <v>215</v>
      </c>
      <c r="H2549" t="s">
        <v>16</v>
      </c>
      <c r="I2549" s="1" t="s">
        <v>237</v>
      </c>
      <c r="J2549" t="s">
        <v>17</v>
      </c>
      <c r="K2549" s="1" t="s">
        <v>18</v>
      </c>
      <c r="L2549" t="s">
        <v>278</v>
      </c>
      <c r="M2549" t="s">
        <v>19</v>
      </c>
      <c r="N2549">
        <v>1</v>
      </c>
      <c r="O2549" t="s">
        <v>232</v>
      </c>
      <c r="P2549">
        <v>1</v>
      </c>
      <c r="Q2549">
        <v>1</v>
      </c>
      <c r="R2549" t="s">
        <v>234</v>
      </c>
      <c r="S2549" t="s">
        <v>258</v>
      </c>
      <c r="T2549" t="s">
        <v>260</v>
      </c>
      <c r="U2549" t="s">
        <v>443</v>
      </c>
    </row>
    <row r="2550" spans="1:21" x14ac:dyDescent="0.35">
      <c r="A2550" s="2" t="s">
        <v>53</v>
      </c>
      <c r="B2550" s="1" t="s">
        <v>133</v>
      </c>
      <c r="C2550" t="s">
        <v>509</v>
      </c>
      <c r="D2550" s="1" t="s">
        <v>142</v>
      </c>
      <c r="E2550" s="1" t="s">
        <v>14</v>
      </c>
      <c r="F2550" s="1" t="s">
        <v>26</v>
      </c>
      <c r="G2550" s="1" t="s">
        <v>215</v>
      </c>
      <c r="H2550" t="s">
        <v>16</v>
      </c>
      <c r="I2550" s="1" t="s">
        <v>237</v>
      </c>
      <c r="J2550" t="s">
        <v>17</v>
      </c>
      <c r="K2550" s="1" t="s">
        <v>18</v>
      </c>
      <c r="L2550" t="s">
        <v>278</v>
      </c>
      <c r="M2550" t="s">
        <v>93</v>
      </c>
      <c r="N2550">
        <v>2</v>
      </c>
      <c r="O2550" t="s">
        <v>232</v>
      </c>
      <c r="P2550">
        <v>0</v>
      </c>
      <c r="Q2550">
        <v>1</v>
      </c>
      <c r="R2550" t="s">
        <v>234</v>
      </c>
      <c r="S2550" t="s">
        <v>258</v>
      </c>
      <c r="T2550" t="s">
        <v>260</v>
      </c>
      <c r="U2550" t="s">
        <v>443</v>
      </c>
    </row>
    <row r="2551" spans="1:21" x14ac:dyDescent="0.35">
      <c r="A2551" s="2" t="s">
        <v>53</v>
      </c>
      <c r="B2551" s="1" t="s">
        <v>133</v>
      </c>
      <c r="C2551" t="s">
        <v>509</v>
      </c>
      <c r="D2551" s="1" t="s">
        <v>142</v>
      </c>
      <c r="E2551" s="1" t="s">
        <v>14</v>
      </c>
      <c r="F2551" s="1" t="s">
        <v>26</v>
      </c>
      <c r="G2551" s="1" t="s">
        <v>215</v>
      </c>
      <c r="H2551" t="s">
        <v>16</v>
      </c>
      <c r="I2551" s="1" t="s">
        <v>237</v>
      </c>
      <c r="J2551" t="s">
        <v>17</v>
      </c>
      <c r="K2551" s="1" t="s">
        <v>18</v>
      </c>
      <c r="L2551" t="s">
        <v>278</v>
      </c>
      <c r="M2551" t="s">
        <v>93</v>
      </c>
      <c r="N2551">
        <v>1</v>
      </c>
      <c r="O2551" t="s">
        <v>232</v>
      </c>
      <c r="P2551">
        <v>1</v>
      </c>
      <c r="Q2551">
        <v>1</v>
      </c>
      <c r="R2551" t="s">
        <v>234</v>
      </c>
      <c r="S2551" t="s">
        <v>258</v>
      </c>
      <c r="T2551" t="s">
        <v>260</v>
      </c>
      <c r="U2551" t="s">
        <v>443</v>
      </c>
    </row>
    <row r="2552" spans="1:21" x14ac:dyDescent="0.35">
      <c r="A2552" s="2" t="s">
        <v>53</v>
      </c>
      <c r="B2552" s="1" t="s">
        <v>133</v>
      </c>
      <c r="C2552" t="s">
        <v>509</v>
      </c>
      <c r="D2552" s="1" t="s">
        <v>142</v>
      </c>
      <c r="E2552" s="1" t="s">
        <v>14</v>
      </c>
      <c r="F2552" s="1" t="s">
        <v>26</v>
      </c>
      <c r="G2552" s="1" t="s">
        <v>215</v>
      </c>
      <c r="H2552" t="s">
        <v>16</v>
      </c>
      <c r="I2552" s="1" t="s">
        <v>237</v>
      </c>
      <c r="J2552" t="s">
        <v>17</v>
      </c>
      <c r="K2552" s="1" t="s">
        <v>18</v>
      </c>
      <c r="L2552" t="s">
        <v>278</v>
      </c>
      <c r="M2552" t="s">
        <v>43</v>
      </c>
      <c r="N2552">
        <v>3</v>
      </c>
      <c r="O2552" t="s">
        <v>232</v>
      </c>
      <c r="P2552">
        <v>0</v>
      </c>
      <c r="Q2552">
        <v>1</v>
      </c>
      <c r="R2552" t="s">
        <v>234</v>
      </c>
      <c r="S2552" t="s">
        <v>258</v>
      </c>
      <c r="T2552" t="s">
        <v>260</v>
      </c>
      <c r="U2552" t="s">
        <v>443</v>
      </c>
    </row>
    <row r="2553" spans="1:21" x14ac:dyDescent="0.35">
      <c r="A2553" s="2" t="s">
        <v>53</v>
      </c>
      <c r="B2553" s="1" t="s">
        <v>133</v>
      </c>
      <c r="C2553" t="s">
        <v>509</v>
      </c>
      <c r="D2553" s="1" t="s">
        <v>142</v>
      </c>
      <c r="E2553" s="1" t="s">
        <v>14</v>
      </c>
      <c r="F2553" s="1" t="s">
        <v>26</v>
      </c>
      <c r="G2553" s="1" t="s">
        <v>215</v>
      </c>
      <c r="H2553" t="s">
        <v>16</v>
      </c>
      <c r="I2553" s="1" t="s">
        <v>237</v>
      </c>
      <c r="J2553" t="s">
        <v>17</v>
      </c>
      <c r="K2553" s="1" t="s">
        <v>18</v>
      </c>
      <c r="L2553" t="s">
        <v>278</v>
      </c>
      <c r="M2553" t="s">
        <v>43</v>
      </c>
      <c r="N2553">
        <v>14</v>
      </c>
      <c r="O2553" t="s">
        <v>232</v>
      </c>
      <c r="P2553">
        <v>1</v>
      </c>
      <c r="Q2553">
        <v>1</v>
      </c>
      <c r="R2553" t="s">
        <v>234</v>
      </c>
      <c r="S2553" t="s">
        <v>258</v>
      </c>
      <c r="T2553" t="s">
        <v>260</v>
      </c>
      <c r="U2553" t="s">
        <v>443</v>
      </c>
    </row>
    <row r="2554" spans="1:21" x14ac:dyDescent="0.35">
      <c r="A2554" s="2" t="s">
        <v>53</v>
      </c>
      <c r="B2554" s="1" t="s">
        <v>133</v>
      </c>
      <c r="C2554" t="s">
        <v>509</v>
      </c>
      <c r="D2554" s="1" t="s">
        <v>142</v>
      </c>
      <c r="E2554" s="1" t="s">
        <v>14</v>
      </c>
      <c r="F2554" s="1" t="s">
        <v>26</v>
      </c>
      <c r="G2554" s="1" t="s">
        <v>215</v>
      </c>
      <c r="H2554" t="s">
        <v>16</v>
      </c>
      <c r="I2554" s="1" t="s">
        <v>237</v>
      </c>
      <c r="J2554" t="s">
        <v>17</v>
      </c>
      <c r="K2554" s="1" t="s">
        <v>18</v>
      </c>
      <c r="L2554" t="s">
        <v>278</v>
      </c>
      <c r="M2554" t="s">
        <v>43</v>
      </c>
      <c r="N2554">
        <v>1</v>
      </c>
      <c r="O2554" t="s">
        <v>232</v>
      </c>
      <c r="P2554">
        <v>1</v>
      </c>
      <c r="Q2554">
        <v>1</v>
      </c>
      <c r="R2554" t="s">
        <v>234</v>
      </c>
      <c r="S2554" t="s">
        <v>271</v>
      </c>
      <c r="T2554" t="s">
        <v>260</v>
      </c>
      <c r="U2554" t="s">
        <v>443</v>
      </c>
    </row>
    <row r="2555" spans="1:21" x14ac:dyDescent="0.35">
      <c r="A2555" s="2" t="s">
        <v>53</v>
      </c>
      <c r="B2555" s="1" t="s">
        <v>133</v>
      </c>
      <c r="C2555" t="s">
        <v>509</v>
      </c>
      <c r="D2555" s="1" t="s">
        <v>142</v>
      </c>
      <c r="E2555" s="1" t="s">
        <v>14</v>
      </c>
      <c r="F2555" s="1" t="s">
        <v>26</v>
      </c>
      <c r="G2555" s="1" t="s">
        <v>215</v>
      </c>
      <c r="H2555" t="s">
        <v>16</v>
      </c>
      <c r="I2555" s="1" t="s">
        <v>237</v>
      </c>
      <c r="J2555" t="s">
        <v>17</v>
      </c>
      <c r="K2555" s="1" t="s">
        <v>18</v>
      </c>
      <c r="L2555" t="s">
        <v>363</v>
      </c>
      <c r="M2555" t="s">
        <v>19</v>
      </c>
      <c r="N2555">
        <v>1</v>
      </c>
      <c r="O2555" t="s">
        <v>232</v>
      </c>
      <c r="P2555">
        <v>0</v>
      </c>
      <c r="Q2555">
        <v>1</v>
      </c>
      <c r="R2555" t="s">
        <v>234</v>
      </c>
      <c r="S2555" t="s">
        <v>258</v>
      </c>
      <c r="T2555" t="s">
        <v>260</v>
      </c>
      <c r="U2555" t="s">
        <v>443</v>
      </c>
    </row>
    <row r="2556" spans="1:21" x14ac:dyDescent="0.35">
      <c r="A2556" s="2" t="s">
        <v>53</v>
      </c>
      <c r="B2556" s="1" t="s">
        <v>133</v>
      </c>
      <c r="C2556" t="s">
        <v>509</v>
      </c>
      <c r="D2556" s="1" t="s">
        <v>142</v>
      </c>
      <c r="E2556" s="1" t="s">
        <v>14</v>
      </c>
      <c r="F2556" s="1" t="s">
        <v>26</v>
      </c>
      <c r="G2556" s="1" t="s">
        <v>215</v>
      </c>
      <c r="H2556" t="s">
        <v>16</v>
      </c>
      <c r="I2556" s="1" t="s">
        <v>237</v>
      </c>
      <c r="J2556" t="s">
        <v>17</v>
      </c>
      <c r="K2556" s="1" t="s">
        <v>18</v>
      </c>
      <c r="L2556" t="s">
        <v>363</v>
      </c>
      <c r="M2556" t="s">
        <v>43</v>
      </c>
      <c r="N2556">
        <v>1</v>
      </c>
      <c r="O2556" t="s">
        <v>232</v>
      </c>
      <c r="P2556">
        <v>1</v>
      </c>
      <c r="Q2556">
        <v>1</v>
      </c>
      <c r="R2556" t="s">
        <v>234</v>
      </c>
      <c r="S2556" t="s">
        <v>258</v>
      </c>
      <c r="T2556" t="s">
        <v>260</v>
      </c>
      <c r="U2556" t="s">
        <v>443</v>
      </c>
    </row>
    <row r="2557" spans="1:21" x14ac:dyDescent="0.35">
      <c r="A2557" s="2" t="s">
        <v>53</v>
      </c>
      <c r="B2557" s="1" t="s">
        <v>133</v>
      </c>
      <c r="C2557" t="s">
        <v>509</v>
      </c>
      <c r="D2557" s="1" t="s">
        <v>142</v>
      </c>
      <c r="E2557" s="1" t="s">
        <v>14</v>
      </c>
      <c r="F2557" s="1" t="s">
        <v>26</v>
      </c>
      <c r="G2557" s="1" t="s">
        <v>215</v>
      </c>
      <c r="H2557" t="s">
        <v>16</v>
      </c>
      <c r="I2557" s="1" t="s">
        <v>272</v>
      </c>
      <c r="J2557" t="s">
        <v>17</v>
      </c>
      <c r="K2557" s="1" t="s">
        <v>18</v>
      </c>
      <c r="L2557" t="s">
        <v>278</v>
      </c>
      <c r="M2557" t="s">
        <v>19</v>
      </c>
      <c r="N2557">
        <v>1</v>
      </c>
      <c r="O2557" t="s">
        <v>232</v>
      </c>
      <c r="P2557">
        <v>0</v>
      </c>
      <c r="Q2557">
        <v>1</v>
      </c>
      <c r="R2557" t="s">
        <v>234</v>
      </c>
      <c r="S2557" t="s">
        <v>258</v>
      </c>
      <c r="T2557" t="s">
        <v>260</v>
      </c>
      <c r="U2557" t="s">
        <v>443</v>
      </c>
    </row>
    <row r="2558" spans="1:21" x14ac:dyDescent="0.35">
      <c r="A2558" s="2" t="s">
        <v>53</v>
      </c>
      <c r="B2558" s="1" t="s">
        <v>133</v>
      </c>
      <c r="C2558" t="s">
        <v>509</v>
      </c>
      <c r="D2558" s="1" t="s">
        <v>142</v>
      </c>
      <c r="E2558" s="1" t="s">
        <v>14</v>
      </c>
      <c r="F2558" s="1" t="s">
        <v>26</v>
      </c>
      <c r="G2558" s="1" t="s">
        <v>215</v>
      </c>
      <c r="H2558" t="s">
        <v>16</v>
      </c>
      <c r="I2558" s="1" t="s">
        <v>272</v>
      </c>
      <c r="J2558" t="s">
        <v>17</v>
      </c>
      <c r="K2558" s="1" t="s">
        <v>18</v>
      </c>
      <c r="L2558" t="s">
        <v>278</v>
      </c>
      <c r="M2558" t="s">
        <v>93</v>
      </c>
      <c r="N2558">
        <v>3</v>
      </c>
      <c r="O2558" t="s">
        <v>232</v>
      </c>
      <c r="P2558">
        <v>0</v>
      </c>
      <c r="Q2558">
        <v>1</v>
      </c>
      <c r="R2558" t="s">
        <v>234</v>
      </c>
      <c r="S2558" t="s">
        <v>258</v>
      </c>
      <c r="T2558" t="s">
        <v>260</v>
      </c>
      <c r="U2558" t="s">
        <v>443</v>
      </c>
    </row>
    <row r="2559" spans="1:21" x14ac:dyDescent="0.35">
      <c r="A2559" s="2" t="s">
        <v>53</v>
      </c>
      <c r="B2559" s="1" t="s">
        <v>133</v>
      </c>
      <c r="C2559" t="s">
        <v>509</v>
      </c>
      <c r="D2559" s="1" t="s">
        <v>142</v>
      </c>
      <c r="E2559" s="1" t="s">
        <v>14</v>
      </c>
      <c r="F2559" s="1" t="s">
        <v>26</v>
      </c>
      <c r="G2559" s="1" t="s">
        <v>215</v>
      </c>
      <c r="H2559" t="s">
        <v>16</v>
      </c>
      <c r="I2559" s="1" t="s">
        <v>272</v>
      </c>
      <c r="J2559" t="s">
        <v>17</v>
      </c>
      <c r="K2559" s="1" t="s">
        <v>18</v>
      </c>
      <c r="L2559" t="s">
        <v>278</v>
      </c>
      <c r="M2559" t="s">
        <v>93</v>
      </c>
      <c r="N2559">
        <v>1</v>
      </c>
      <c r="O2559" t="s">
        <v>232</v>
      </c>
      <c r="P2559">
        <v>1</v>
      </c>
      <c r="Q2559">
        <v>1</v>
      </c>
      <c r="R2559" t="s">
        <v>234</v>
      </c>
      <c r="S2559" t="s">
        <v>258</v>
      </c>
      <c r="T2559" t="s">
        <v>260</v>
      </c>
      <c r="U2559" t="s">
        <v>443</v>
      </c>
    </row>
    <row r="2560" spans="1:21" x14ac:dyDescent="0.35">
      <c r="A2560" s="2" t="s">
        <v>53</v>
      </c>
      <c r="B2560" s="1" t="s">
        <v>133</v>
      </c>
      <c r="C2560" t="s">
        <v>509</v>
      </c>
      <c r="D2560" s="1" t="s">
        <v>142</v>
      </c>
      <c r="E2560" s="1" t="s">
        <v>14</v>
      </c>
      <c r="F2560" s="1" t="s">
        <v>26</v>
      </c>
      <c r="G2560" s="1" t="s">
        <v>215</v>
      </c>
      <c r="H2560" t="s">
        <v>16</v>
      </c>
      <c r="I2560" s="1" t="s">
        <v>272</v>
      </c>
      <c r="J2560" t="s">
        <v>17</v>
      </c>
      <c r="K2560" s="1" t="s">
        <v>18</v>
      </c>
      <c r="L2560" t="s">
        <v>278</v>
      </c>
      <c r="M2560" t="s">
        <v>43</v>
      </c>
      <c r="N2560">
        <v>17</v>
      </c>
      <c r="O2560" t="s">
        <v>232</v>
      </c>
      <c r="P2560">
        <v>1</v>
      </c>
      <c r="Q2560">
        <v>1</v>
      </c>
      <c r="R2560" t="s">
        <v>234</v>
      </c>
      <c r="S2560" t="s">
        <v>258</v>
      </c>
      <c r="T2560" t="s">
        <v>260</v>
      </c>
      <c r="U2560" t="s">
        <v>443</v>
      </c>
    </row>
    <row r="2561" spans="1:21" x14ac:dyDescent="0.35">
      <c r="A2561" s="2" t="s">
        <v>53</v>
      </c>
      <c r="B2561" s="1" t="s">
        <v>133</v>
      </c>
      <c r="C2561" t="s">
        <v>509</v>
      </c>
      <c r="D2561" s="1" t="s">
        <v>142</v>
      </c>
      <c r="E2561" s="1" t="s">
        <v>14</v>
      </c>
      <c r="F2561" s="1" t="s">
        <v>26</v>
      </c>
      <c r="G2561" s="1" t="s">
        <v>215</v>
      </c>
      <c r="H2561" t="s">
        <v>16</v>
      </c>
      <c r="I2561" s="1" t="s">
        <v>326</v>
      </c>
      <c r="J2561" t="s">
        <v>17</v>
      </c>
      <c r="K2561" s="1" t="s">
        <v>18</v>
      </c>
      <c r="L2561" t="s">
        <v>278</v>
      </c>
      <c r="M2561" t="s">
        <v>93</v>
      </c>
      <c r="N2561">
        <v>4</v>
      </c>
      <c r="O2561" t="s">
        <v>232</v>
      </c>
      <c r="P2561">
        <v>1</v>
      </c>
      <c r="Q2561">
        <v>1</v>
      </c>
      <c r="R2561" t="s">
        <v>234</v>
      </c>
      <c r="S2561" t="s">
        <v>258</v>
      </c>
      <c r="T2561" t="s">
        <v>260</v>
      </c>
      <c r="U2561" t="s">
        <v>443</v>
      </c>
    </row>
    <row r="2562" spans="1:21" x14ac:dyDescent="0.35">
      <c r="A2562" s="2" t="s">
        <v>53</v>
      </c>
      <c r="B2562" s="1" t="s">
        <v>133</v>
      </c>
      <c r="C2562" t="s">
        <v>509</v>
      </c>
      <c r="D2562" s="1" t="s">
        <v>142</v>
      </c>
      <c r="E2562" s="1" t="s">
        <v>14</v>
      </c>
      <c r="F2562" s="1" t="s">
        <v>26</v>
      </c>
      <c r="G2562" s="1" t="s">
        <v>215</v>
      </c>
      <c r="H2562" t="s">
        <v>16</v>
      </c>
      <c r="I2562" s="1" t="s">
        <v>326</v>
      </c>
      <c r="J2562" t="s">
        <v>17</v>
      </c>
      <c r="K2562" s="1" t="s">
        <v>18</v>
      </c>
      <c r="L2562" t="s">
        <v>278</v>
      </c>
      <c r="M2562" t="s">
        <v>43</v>
      </c>
      <c r="N2562">
        <v>5</v>
      </c>
      <c r="O2562" t="s">
        <v>232</v>
      </c>
      <c r="P2562">
        <v>1</v>
      </c>
      <c r="Q2562">
        <v>1</v>
      </c>
      <c r="R2562" t="s">
        <v>234</v>
      </c>
      <c r="S2562" t="s">
        <v>258</v>
      </c>
      <c r="T2562" t="s">
        <v>260</v>
      </c>
      <c r="U2562" t="s">
        <v>443</v>
      </c>
    </row>
    <row r="2563" spans="1:21" x14ac:dyDescent="0.35">
      <c r="A2563" s="2" t="s">
        <v>53</v>
      </c>
      <c r="B2563" s="1" t="s">
        <v>133</v>
      </c>
      <c r="C2563" t="s">
        <v>509</v>
      </c>
      <c r="D2563" s="1" t="s">
        <v>142</v>
      </c>
      <c r="E2563" s="1" t="s">
        <v>14</v>
      </c>
      <c r="F2563" s="1" t="s">
        <v>26</v>
      </c>
      <c r="G2563" s="1" t="s">
        <v>215</v>
      </c>
      <c r="H2563" t="s">
        <v>20</v>
      </c>
      <c r="I2563" s="1" t="s">
        <v>237</v>
      </c>
      <c r="J2563" t="s">
        <v>17</v>
      </c>
      <c r="K2563" s="1" t="s">
        <v>18</v>
      </c>
      <c r="L2563" t="s">
        <v>278</v>
      </c>
      <c r="M2563" t="s">
        <v>93</v>
      </c>
      <c r="N2563">
        <v>1</v>
      </c>
      <c r="O2563" t="s">
        <v>232</v>
      </c>
      <c r="P2563">
        <v>1</v>
      </c>
      <c r="Q2563">
        <v>1</v>
      </c>
      <c r="R2563" t="s">
        <v>234</v>
      </c>
      <c r="S2563" t="s">
        <v>258</v>
      </c>
      <c r="T2563" t="s">
        <v>260</v>
      </c>
      <c r="U2563" t="s">
        <v>443</v>
      </c>
    </row>
    <row r="2564" spans="1:21" x14ac:dyDescent="0.35">
      <c r="A2564" s="2" t="s">
        <v>53</v>
      </c>
      <c r="B2564" s="1" t="s">
        <v>133</v>
      </c>
      <c r="C2564" t="s">
        <v>509</v>
      </c>
      <c r="D2564" s="1" t="s">
        <v>142</v>
      </c>
      <c r="E2564" s="1" t="s">
        <v>14</v>
      </c>
      <c r="F2564" s="1" t="s">
        <v>26</v>
      </c>
      <c r="G2564" s="1" t="s">
        <v>215</v>
      </c>
      <c r="H2564" t="s">
        <v>20</v>
      </c>
      <c r="I2564" s="1" t="s">
        <v>237</v>
      </c>
      <c r="J2564" t="s">
        <v>17</v>
      </c>
      <c r="K2564" s="1" t="s">
        <v>18</v>
      </c>
      <c r="L2564" t="s">
        <v>278</v>
      </c>
      <c r="M2564" t="s">
        <v>43</v>
      </c>
      <c r="N2564">
        <v>5</v>
      </c>
      <c r="O2564" t="s">
        <v>232</v>
      </c>
      <c r="P2564">
        <v>1</v>
      </c>
      <c r="Q2564">
        <v>1</v>
      </c>
      <c r="R2564" t="s">
        <v>234</v>
      </c>
      <c r="S2564" t="s">
        <v>258</v>
      </c>
      <c r="T2564" t="s">
        <v>260</v>
      </c>
      <c r="U2564" t="s">
        <v>443</v>
      </c>
    </row>
    <row r="2565" spans="1:21" x14ac:dyDescent="0.35">
      <c r="A2565" s="2" t="s">
        <v>53</v>
      </c>
      <c r="B2565" s="1" t="s">
        <v>133</v>
      </c>
      <c r="C2565" t="s">
        <v>509</v>
      </c>
      <c r="D2565" s="1" t="s">
        <v>142</v>
      </c>
      <c r="E2565" s="1" t="s">
        <v>14</v>
      </c>
      <c r="F2565" s="1" t="s">
        <v>26</v>
      </c>
      <c r="G2565" s="1" t="s">
        <v>215</v>
      </c>
      <c r="H2565" t="s">
        <v>20</v>
      </c>
      <c r="I2565" s="1" t="s">
        <v>237</v>
      </c>
      <c r="J2565" t="s">
        <v>17</v>
      </c>
      <c r="K2565" s="1" t="s">
        <v>18</v>
      </c>
      <c r="L2565" t="s">
        <v>363</v>
      </c>
      <c r="M2565" t="s">
        <v>43</v>
      </c>
      <c r="N2565">
        <v>2</v>
      </c>
      <c r="O2565" t="s">
        <v>232</v>
      </c>
      <c r="P2565">
        <v>1</v>
      </c>
      <c r="Q2565">
        <v>1</v>
      </c>
      <c r="R2565" t="s">
        <v>234</v>
      </c>
      <c r="S2565" t="s">
        <v>258</v>
      </c>
      <c r="T2565" t="s">
        <v>260</v>
      </c>
      <c r="U2565" t="s">
        <v>443</v>
      </c>
    </row>
    <row r="2566" spans="1:21" x14ac:dyDescent="0.35">
      <c r="A2566" s="2" t="s">
        <v>53</v>
      </c>
      <c r="B2566" s="1" t="s">
        <v>133</v>
      </c>
      <c r="C2566" t="s">
        <v>509</v>
      </c>
      <c r="D2566" s="1" t="s">
        <v>142</v>
      </c>
      <c r="E2566" s="1" t="s">
        <v>14</v>
      </c>
      <c r="F2566" s="1" t="s">
        <v>26</v>
      </c>
      <c r="G2566" s="1" t="s">
        <v>215</v>
      </c>
      <c r="H2566" t="s">
        <v>20</v>
      </c>
      <c r="I2566" s="1" t="s">
        <v>237</v>
      </c>
      <c r="J2566" t="s">
        <v>17</v>
      </c>
      <c r="K2566" s="1" t="s">
        <v>57</v>
      </c>
      <c r="L2566" t="s">
        <v>278</v>
      </c>
      <c r="M2566" t="s">
        <v>130</v>
      </c>
      <c r="N2566">
        <v>1</v>
      </c>
      <c r="O2566" t="s">
        <v>232</v>
      </c>
      <c r="P2566">
        <v>1</v>
      </c>
      <c r="Q2566">
        <v>1</v>
      </c>
      <c r="R2566" t="s">
        <v>234</v>
      </c>
      <c r="S2566" t="s">
        <v>258</v>
      </c>
      <c r="T2566" t="s">
        <v>260</v>
      </c>
      <c r="U2566" t="s">
        <v>443</v>
      </c>
    </row>
    <row r="2567" spans="1:21" x14ac:dyDescent="0.35">
      <c r="A2567" s="2" t="s">
        <v>53</v>
      </c>
      <c r="B2567" s="1" t="s">
        <v>133</v>
      </c>
      <c r="C2567" t="s">
        <v>509</v>
      </c>
      <c r="D2567" s="1" t="s">
        <v>142</v>
      </c>
      <c r="E2567" s="1" t="s">
        <v>14</v>
      </c>
      <c r="F2567" s="1" t="s">
        <v>26</v>
      </c>
      <c r="G2567" s="1" t="s">
        <v>215</v>
      </c>
      <c r="H2567" t="s">
        <v>20</v>
      </c>
      <c r="I2567" s="1" t="s">
        <v>272</v>
      </c>
      <c r="J2567" t="s">
        <v>17</v>
      </c>
      <c r="K2567" s="1" t="s">
        <v>18</v>
      </c>
      <c r="L2567" t="s">
        <v>278</v>
      </c>
      <c r="M2567" t="s">
        <v>93</v>
      </c>
      <c r="N2567">
        <v>2</v>
      </c>
      <c r="O2567" t="s">
        <v>232</v>
      </c>
      <c r="P2567">
        <v>1</v>
      </c>
      <c r="Q2567">
        <v>1</v>
      </c>
      <c r="R2567" t="s">
        <v>234</v>
      </c>
      <c r="S2567" t="s">
        <v>258</v>
      </c>
      <c r="T2567" t="s">
        <v>260</v>
      </c>
      <c r="U2567" t="s">
        <v>443</v>
      </c>
    </row>
    <row r="2568" spans="1:21" x14ac:dyDescent="0.35">
      <c r="A2568" s="2" t="s">
        <v>53</v>
      </c>
      <c r="B2568" s="1" t="s">
        <v>133</v>
      </c>
      <c r="C2568" t="s">
        <v>509</v>
      </c>
      <c r="D2568" s="1" t="s">
        <v>142</v>
      </c>
      <c r="E2568" s="1" t="s">
        <v>14</v>
      </c>
      <c r="F2568" s="1" t="s">
        <v>26</v>
      </c>
      <c r="G2568" s="1" t="s">
        <v>215</v>
      </c>
      <c r="H2568" t="s">
        <v>20</v>
      </c>
      <c r="I2568" s="1" t="s">
        <v>272</v>
      </c>
      <c r="J2568" t="s">
        <v>17</v>
      </c>
      <c r="K2568" s="1" t="s">
        <v>18</v>
      </c>
      <c r="L2568" t="s">
        <v>278</v>
      </c>
      <c r="M2568" t="s">
        <v>43</v>
      </c>
      <c r="N2568">
        <v>2</v>
      </c>
      <c r="O2568" t="s">
        <v>232</v>
      </c>
      <c r="P2568">
        <v>1</v>
      </c>
      <c r="Q2568">
        <v>1</v>
      </c>
      <c r="R2568" t="s">
        <v>234</v>
      </c>
      <c r="S2568" t="s">
        <v>258</v>
      </c>
      <c r="T2568" t="s">
        <v>260</v>
      </c>
      <c r="U2568" t="s">
        <v>443</v>
      </c>
    </row>
    <row r="2569" spans="1:21" x14ac:dyDescent="0.35">
      <c r="A2569" s="2" t="s">
        <v>53</v>
      </c>
      <c r="B2569" s="1" t="s">
        <v>133</v>
      </c>
      <c r="C2569" t="s">
        <v>509</v>
      </c>
      <c r="D2569" s="1" t="s">
        <v>142</v>
      </c>
      <c r="E2569" s="1" t="s">
        <v>14</v>
      </c>
      <c r="F2569" s="1" t="s">
        <v>26</v>
      </c>
      <c r="G2569" s="1" t="s">
        <v>215</v>
      </c>
      <c r="H2569" t="s">
        <v>20</v>
      </c>
      <c r="I2569" s="1" t="s">
        <v>326</v>
      </c>
      <c r="J2569" t="s">
        <v>17</v>
      </c>
      <c r="K2569" s="1" t="s">
        <v>18</v>
      </c>
      <c r="L2569" t="s">
        <v>278</v>
      </c>
      <c r="M2569" t="s">
        <v>93</v>
      </c>
      <c r="N2569">
        <v>1</v>
      </c>
      <c r="O2569" t="s">
        <v>232</v>
      </c>
      <c r="P2569">
        <v>1</v>
      </c>
      <c r="Q2569">
        <v>1</v>
      </c>
      <c r="R2569" t="s">
        <v>234</v>
      </c>
      <c r="S2569" t="s">
        <v>258</v>
      </c>
      <c r="T2569" t="s">
        <v>260</v>
      </c>
      <c r="U2569" t="s">
        <v>443</v>
      </c>
    </row>
    <row r="2570" spans="1:21" x14ac:dyDescent="0.35">
      <c r="A2570" s="2" t="s">
        <v>53</v>
      </c>
      <c r="B2570" s="1" t="s">
        <v>133</v>
      </c>
      <c r="C2570" t="s">
        <v>509</v>
      </c>
      <c r="D2570" s="1" t="s">
        <v>142</v>
      </c>
      <c r="E2570" s="1" t="s">
        <v>14</v>
      </c>
      <c r="F2570" s="1" t="s">
        <v>26</v>
      </c>
      <c r="G2570" s="1" t="s">
        <v>215</v>
      </c>
      <c r="H2570" t="s">
        <v>27</v>
      </c>
      <c r="I2570" s="1" t="s">
        <v>237</v>
      </c>
      <c r="J2570" t="s">
        <v>17</v>
      </c>
      <c r="K2570" s="1" t="s">
        <v>18</v>
      </c>
      <c r="L2570" t="s">
        <v>278</v>
      </c>
      <c r="M2570" t="s">
        <v>43</v>
      </c>
      <c r="N2570">
        <v>1</v>
      </c>
      <c r="O2570" t="s">
        <v>232</v>
      </c>
      <c r="P2570">
        <v>1</v>
      </c>
      <c r="Q2570">
        <v>1</v>
      </c>
      <c r="R2570" t="s">
        <v>234</v>
      </c>
      <c r="S2570" t="s">
        <v>258</v>
      </c>
      <c r="T2570" t="s">
        <v>260</v>
      </c>
      <c r="U2570" t="s">
        <v>443</v>
      </c>
    </row>
    <row r="2571" spans="1:21" x14ac:dyDescent="0.35">
      <c r="A2571" s="2" t="s">
        <v>53</v>
      </c>
      <c r="B2571" s="1" t="s">
        <v>133</v>
      </c>
      <c r="C2571" t="s">
        <v>509</v>
      </c>
      <c r="D2571" s="1" t="s">
        <v>142</v>
      </c>
      <c r="E2571" s="1" t="s">
        <v>14</v>
      </c>
      <c r="F2571" s="1" t="s">
        <v>26</v>
      </c>
      <c r="G2571" s="1" t="s">
        <v>215</v>
      </c>
      <c r="H2571" t="s">
        <v>30</v>
      </c>
      <c r="I2571" s="1" t="s">
        <v>237</v>
      </c>
      <c r="J2571" t="s">
        <v>17</v>
      </c>
      <c r="K2571" s="1" t="s">
        <v>18</v>
      </c>
      <c r="L2571" t="s">
        <v>278</v>
      </c>
      <c r="M2571" t="s">
        <v>43</v>
      </c>
      <c r="N2571">
        <v>1</v>
      </c>
      <c r="O2571" t="s">
        <v>232</v>
      </c>
      <c r="P2571">
        <v>1</v>
      </c>
      <c r="Q2571">
        <v>1</v>
      </c>
      <c r="R2571" t="s">
        <v>234</v>
      </c>
      <c r="S2571" t="s">
        <v>258</v>
      </c>
      <c r="T2571" t="s">
        <v>260</v>
      </c>
      <c r="U2571" t="s">
        <v>443</v>
      </c>
    </row>
    <row r="2572" spans="1:21" x14ac:dyDescent="0.35">
      <c r="A2572" s="2" t="s">
        <v>53</v>
      </c>
      <c r="B2572" s="1" t="s">
        <v>133</v>
      </c>
      <c r="C2572" t="s">
        <v>509</v>
      </c>
      <c r="D2572" s="1" t="s">
        <v>142</v>
      </c>
      <c r="E2572" s="1" t="s">
        <v>14</v>
      </c>
      <c r="F2572" s="1" t="s">
        <v>26</v>
      </c>
      <c r="G2572" s="1" t="s">
        <v>215</v>
      </c>
      <c r="H2572" t="s">
        <v>36</v>
      </c>
      <c r="I2572" s="1" t="s">
        <v>237</v>
      </c>
      <c r="J2572" t="s">
        <v>17</v>
      </c>
      <c r="K2572" s="1" t="s">
        <v>18</v>
      </c>
      <c r="L2572" t="s">
        <v>278</v>
      </c>
      <c r="M2572" t="s">
        <v>43</v>
      </c>
      <c r="N2572">
        <v>1</v>
      </c>
      <c r="O2572" t="s">
        <v>232</v>
      </c>
      <c r="P2572">
        <v>1</v>
      </c>
      <c r="Q2572">
        <v>1</v>
      </c>
      <c r="R2572" t="s">
        <v>234</v>
      </c>
      <c r="S2572" t="s">
        <v>258</v>
      </c>
      <c r="T2572" t="s">
        <v>260</v>
      </c>
      <c r="U2572" t="s">
        <v>443</v>
      </c>
    </row>
    <row r="2573" spans="1:21" x14ac:dyDescent="0.35">
      <c r="A2573" s="2" t="s">
        <v>53</v>
      </c>
      <c r="B2573" s="1" t="s">
        <v>133</v>
      </c>
      <c r="C2573" t="s">
        <v>509</v>
      </c>
      <c r="D2573" s="1" t="s">
        <v>142</v>
      </c>
      <c r="E2573" s="1" t="s">
        <v>14</v>
      </c>
      <c r="F2573" s="1" t="s">
        <v>15</v>
      </c>
      <c r="G2573" s="1" t="s">
        <v>215</v>
      </c>
      <c r="H2573" t="s">
        <v>52</v>
      </c>
      <c r="I2573" s="1" t="s">
        <v>237</v>
      </c>
      <c r="J2573" t="s">
        <v>17</v>
      </c>
      <c r="K2573" s="1" t="s">
        <v>18</v>
      </c>
      <c r="L2573" t="s">
        <v>278</v>
      </c>
      <c r="M2573" t="s">
        <v>43</v>
      </c>
      <c r="N2573">
        <v>1</v>
      </c>
      <c r="O2573" t="s">
        <v>232</v>
      </c>
      <c r="P2573">
        <v>1</v>
      </c>
      <c r="Q2573">
        <v>1</v>
      </c>
      <c r="R2573" t="s">
        <v>234</v>
      </c>
      <c r="S2573" t="s">
        <v>258</v>
      </c>
      <c r="T2573" t="s">
        <v>260</v>
      </c>
      <c r="U2573" t="s">
        <v>443</v>
      </c>
    </row>
    <row r="2574" spans="1:21" x14ac:dyDescent="0.35">
      <c r="A2574" s="2" t="s">
        <v>53</v>
      </c>
      <c r="B2574" s="1" t="s">
        <v>133</v>
      </c>
      <c r="C2574" t="s">
        <v>509</v>
      </c>
      <c r="D2574" s="1" t="s">
        <v>142</v>
      </c>
      <c r="E2574" s="1" t="s">
        <v>14</v>
      </c>
      <c r="F2574" s="1" t="s">
        <v>15</v>
      </c>
      <c r="G2574" s="1" t="s">
        <v>215</v>
      </c>
      <c r="H2574" t="s">
        <v>16</v>
      </c>
      <c r="I2574" s="1" t="s">
        <v>237</v>
      </c>
      <c r="J2574" t="s">
        <v>17</v>
      </c>
      <c r="K2574" s="1" t="s">
        <v>18</v>
      </c>
      <c r="L2574" t="s">
        <v>278</v>
      </c>
      <c r="M2574" t="s">
        <v>93</v>
      </c>
      <c r="N2574">
        <v>1</v>
      </c>
      <c r="O2574" t="s">
        <v>232</v>
      </c>
      <c r="P2574">
        <v>1</v>
      </c>
      <c r="Q2574">
        <v>1</v>
      </c>
      <c r="R2574" t="s">
        <v>234</v>
      </c>
      <c r="S2574" t="s">
        <v>258</v>
      </c>
      <c r="T2574" t="s">
        <v>260</v>
      </c>
      <c r="U2574" t="s">
        <v>443</v>
      </c>
    </row>
    <row r="2575" spans="1:21" x14ac:dyDescent="0.35">
      <c r="A2575" s="2" t="s">
        <v>53</v>
      </c>
      <c r="B2575" s="1" t="s">
        <v>133</v>
      </c>
      <c r="C2575" t="s">
        <v>509</v>
      </c>
      <c r="D2575" s="1" t="s">
        <v>142</v>
      </c>
      <c r="E2575" s="1" t="s">
        <v>14</v>
      </c>
      <c r="F2575" s="1" t="s">
        <v>15</v>
      </c>
      <c r="G2575" s="1" t="s">
        <v>215</v>
      </c>
      <c r="H2575" t="s">
        <v>16</v>
      </c>
      <c r="I2575" s="1" t="s">
        <v>272</v>
      </c>
      <c r="J2575" t="s">
        <v>17</v>
      </c>
      <c r="K2575" s="1" t="s">
        <v>18</v>
      </c>
      <c r="L2575" t="s">
        <v>278</v>
      </c>
      <c r="M2575" t="s">
        <v>93</v>
      </c>
      <c r="N2575">
        <v>1</v>
      </c>
      <c r="O2575" t="s">
        <v>232</v>
      </c>
      <c r="P2575">
        <v>1</v>
      </c>
      <c r="Q2575">
        <v>1</v>
      </c>
      <c r="R2575" t="s">
        <v>234</v>
      </c>
      <c r="S2575" t="s">
        <v>258</v>
      </c>
      <c r="T2575" t="s">
        <v>260</v>
      </c>
      <c r="U2575" t="s">
        <v>443</v>
      </c>
    </row>
    <row r="2576" spans="1:21" x14ac:dyDescent="0.35">
      <c r="A2576" s="2" t="s">
        <v>53</v>
      </c>
      <c r="B2576" s="1" t="s">
        <v>133</v>
      </c>
      <c r="C2576" t="s">
        <v>509</v>
      </c>
      <c r="D2576" s="1" t="s">
        <v>142</v>
      </c>
      <c r="E2576" s="1" t="s">
        <v>14</v>
      </c>
      <c r="F2576" s="1" t="s">
        <v>15</v>
      </c>
      <c r="G2576" s="1" t="s">
        <v>215</v>
      </c>
      <c r="H2576" t="s">
        <v>16</v>
      </c>
      <c r="I2576" s="1" t="s">
        <v>272</v>
      </c>
      <c r="J2576" t="s">
        <v>17</v>
      </c>
      <c r="K2576" s="1" t="s">
        <v>18</v>
      </c>
      <c r="L2576" t="s">
        <v>278</v>
      </c>
      <c r="M2576" t="s">
        <v>43</v>
      </c>
      <c r="N2576">
        <v>1</v>
      </c>
      <c r="O2576" t="s">
        <v>232</v>
      </c>
      <c r="P2576">
        <v>1</v>
      </c>
      <c r="Q2576">
        <v>1</v>
      </c>
      <c r="R2576" t="s">
        <v>234</v>
      </c>
      <c r="S2576" t="s">
        <v>258</v>
      </c>
      <c r="T2576" t="s">
        <v>260</v>
      </c>
      <c r="U2576" t="s">
        <v>443</v>
      </c>
    </row>
    <row r="2577" spans="1:21" x14ac:dyDescent="0.35">
      <c r="A2577" s="2" t="s">
        <v>53</v>
      </c>
      <c r="B2577" s="1" t="s">
        <v>133</v>
      </c>
      <c r="C2577" t="s">
        <v>509</v>
      </c>
      <c r="D2577" s="1" t="s">
        <v>142</v>
      </c>
      <c r="E2577" s="1" t="s">
        <v>14</v>
      </c>
      <c r="F2577" s="1" t="s">
        <v>15</v>
      </c>
      <c r="G2577" s="1" t="s">
        <v>215</v>
      </c>
      <c r="H2577" t="s">
        <v>36</v>
      </c>
      <c r="I2577" s="1" t="s">
        <v>237</v>
      </c>
      <c r="J2577" t="s">
        <v>17</v>
      </c>
      <c r="K2577" s="1" t="s">
        <v>18</v>
      </c>
      <c r="L2577" t="s">
        <v>278</v>
      </c>
      <c r="M2577" t="s">
        <v>93</v>
      </c>
      <c r="N2577">
        <v>1</v>
      </c>
      <c r="O2577" t="s">
        <v>232</v>
      </c>
      <c r="P2577">
        <v>0</v>
      </c>
      <c r="Q2577">
        <v>1</v>
      </c>
      <c r="R2577" t="s">
        <v>234</v>
      </c>
      <c r="S2577" t="s">
        <v>258</v>
      </c>
      <c r="T2577" t="s">
        <v>260</v>
      </c>
      <c r="U2577" t="s">
        <v>443</v>
      </c>
    </row>
    <row r="2578" spans="1:21" x14ac:dyDescent="0.35">
      <c r="A2578" s="2" t="s">
        <v>53</v>
      </c>
      <c r="B2578" s="1" t="s">
        <v>133</v>
      </c>
      <c r="C2578" t="s">
        <v>509</v>
      </c>
      <c r="D2578" s="1" t="s">
        <v>142</v>
      </c>
      <c r="E2578" s="1" t="s">
        <v>14</v>
      </c>
      <c r="F2578" s="1" t="s">
        <v>29</v>
      </c>
      <c r="G2578" s="1" t="s">
        <v>29</v>
      </c>
      <c r="H2578" t="s">
        <v>16</v>
      </c>
      <c r="I2578" s="1" t="s">
        <v>237</v>
      </c>
      <c r="J2578" t="s">
        <v>17</v>
      </c>
      <c r="K2578" s="1" t="s">
        <v>18</v>
      </c>
      <c r="L2578" t="s">
        <v>278</v>
      </c>
      <c r="M2578" t="s">
        <v>43</v>
      </c>
      <c r="N2578">
        <v>1</v>
      </c>
      <c r="O2578" t="s">
        <v>232</v>
      </c>
      <c r="P2578">
        <v>1</v>
      </c>
      <c r="Q2578">
        <v>1</v>
      </c>
      <c r="R2578" t="s">
        <v>234</v>
      </c>
      <c r="S2578" t="s">
        <v>258</v>
      </c>
      <c r="T2578" t="s">
        <v>260</v>
      </c>
      <c r="U2578" t="s">
        <v>443</v>
      </c>
    </row>
    <row r="2579" spans="1:21" x14ac:dyDescent="0.35">
      <c r="A2579" s="2" t="s">
        <v>53</v>
      </c>
      <c r="B2579" s="1" t="s">
        <v>133</v>
      </c>
      <c r="C2579" t="s">
        <v>509</v>
      </c>
      <c r="D2579" s="1" t="s">
        <v>142</v>
      </c>
      <c r="E2579" s="1" t="s">
        <v>14</v>
      </c>
      <c r="F2579" s="1" t="s">
        <v>29</v>
      </c>
      <c r="G2579" s="1" t="s">
        <v>29</v>
      </c>
      <c r="H2579" t="s">
        <v>16</v>
      </c>
      <c r="I2579" s="1" t="s">
        <v>272</v>
      </c>
      <c r="J2579" t="s">
        <v>17</v>
      </c>
      <c r="K2579" s="1" t="s">
        <v>18</v>
      </c>
      <c r="L2579" t="s">
        <v>278</v>
      </c>
      <c r="M2579" t="s">
        <v>43</v>
      </c>
      <c r="N2579">
        <v>1</v>
      </c>
      <c r="O2579" t="s">
        <v>232</v>
      </c>
      <c r="P2579">
        <v>1</v>
      </c>
      <c r="Q2579">
        <v>1</v>
      </c>
      <c r="R2579" t="s">
        <v>234</v>
      </c>
      <c r="S2579" t="s">
        <v>258</v>
      </c>
      <c r="T2579" t="s">
        <v>260</v>
      </c>
      <c r="U2579" t="s">
        <v>443</v>
      </c>
    </row>
    <row r="2580" spans="1:21" x14ac:dyDescent="0.35">
      <c r="A2580" s="2" t="s">
        <v>53</v>
      </c>
      <c r="B2580" s="1" t="s">
        <v>133</v>
      </c>
      <c r="C2580" t="s">
        <v>509</v>
      </c>
      <c r="D2580" s="1" t="s">
        <v>142</v>
      </c>
      <c r="E2580" s="1" t="s">
        <v>14</v>
      </c>
      <c r="F2580" s="1" t="s">
        <v>29</v>
      </c>
      <c r="G2580" s="1" t="s">
        <v>29</v>
      </c>
      <c r="H2580" t="s">
        <v>20</v>
      </c>
      <c r="I2580" s="1" t="s">
        <v>237</v>
      </c>
      <c r="J2580" t="s">
        <v>17</v>
      </c>
      <c r="K2580" s="1" t="s">
        <v>18</v>
      </c>
      <c r="L2580" t="s">
        <v>278</v>
      </c>
      <c r="M2580" t="s">
        <v>43</v>
      </c>
      <c r="N2580">
        <v>1</v>
      </c>
      <c r="O2580" t="s">
        <v>232</v>
      </c>
      <c r="P2580">
        <v>1</v>
      </c>
      <c r="Q2580">
        <v>1</v>
      </c>
      <c r="R2580" t="s">
        <v>234</v>
      </c>
      <c r="S2580" t="s">
        <v>258</v>
      </c>
      <c r="T2580" t="s">
        <v>260</v>
      </c>
      <c r="U2580" t="s">
        <v>443</v>
      </c>
    </row>
    <row r="2581" spans="1:21" x14ac:dyDescent="0.35">
      <c r="A2581" s="2" t="s">
        <v>53</v>
      </c>
      <c r="B2581" s="1" t="s">
        <v>133</v>
      </c>
      <c r="C2581" t="s">
        <v>509</v>
      </c>
      <c r="D2581" s="1" t="s">
        <v>142</v>
      </c>
      <c r="E2581" s="1" t="s">
        <v>14</v>
      </c>
      <c r="F2581" s="1" t="s">
        <v>29</v>
      </c>
      <c r="G2581" s="1" t="s">
        <v>29</v>
      </c>
      <c r="H2581" t="s">
        <v>20</v>
      </c>
      <c r="I2581" s="1" t="s">
        <v>272</v>
      </c>
      <c r="J2581" t="s">
        <v>17</v>
      </c>
      <c r="K2581" s="1" t="s">
        <v>18</v>
      </c>
      <c r="L2581" t="s">
        <v>278</v>
      </c>
      <c r="M2581" t="s">
        <v>43</v>
      </c>
      <c r="N2581">
        <v>1</v>
      </c>
      <c r="O2581" t="s">
        <v>232</v>
      </c>
      <c r="P2581">
        <v>1</v>
      </c>
      <c r="Q2581">
        <v>1</v>
      </c>
      <c r="R2581" t="s">
        <v>234</v>
      </c>
      <c r="S2581" t="s">
        <v>258</v>
      </c>
      <c r="T2581" t="s">
        <v>260</v>
      </c>
      <c r="U2581" t="s">
        <v>443</v>
      </c>
    </row>
    <row r="2582" spans="1:21" x14ac:dyDescent="0.35">
      <c r="A2582" s="2" t="s">
        <v>53</v>
      </c>
      <c r="B2582" s="1" t="s">
        <v>133</v>
      </c>
      <c r="C2582" t="s">
        <v>509</v>
      </c>
      <c r="D2582" s="1" t="s">
        <v>142</v>
      </c>
      <c r="E2582" s="1" t="s">
        <v>14</v>
      </c>
      <c r="F2582" s="1" t="s">
        <v>29</v>
      </c>
      <c r="G2582" s="1" t="s">
        <v>29</v>
      </c>
      <c r="H2582" t="s">
        <v>20</v>
      </c>
      <c r="I2582" s="1" t="s">
        <v>272</v>
      </c>
      <c r="J2582" t="s">
        <v>17</v>
      </c>
      <c r="K2582" s="1" t="s">
        <v>18</v>
      </c>
      <c r="L2582" t="s">
        <v>363</v>
      </c>
      <c r="M2582" t="s">
        <v>73</v>
      </c>
      <c r="N2582">
        <v>1</v>
      </c>
      <c r="O2582" t="s">
        <v>232</v>
      </c>
      <c r="P2582">
        <v>1</v>
      </c>
      <c r="Q2582">
        <v>1</v>
      </c>
      <c r="R2582" t="s">
        <v>234</v>
      </c>
      <c r="S2582" t="s">
        <v>258</v>
      </c>
      <c r="T2582" t="s">
        <v>260</v>
      </c>
      <c r="U2582" t="s">
        <v>443</v>
      </c>
    </row>
    <row r="2583" spans="1:21" x14ac:dyDescent="0.35">
      <c r="A2583" s="2" t="s">
        <v>53</v>
      </c>
      <c r="B2583" s="1" t="s">
        <v>133</v>
      </c>
      <c r="C2583" t="s">
        <v>509</v>
      </c>
      <c r="D2583" s="1" t="s">
        <v>142</v>
      </c>
      <c r="E2583" s="1" t="s">
        <v>14</v>
      </c>
      <c r="F2583" s="1" t="s">
        <v>29</v>
      </c>
      <c r="G2583" s="1" t="s">
        <v>29</v>
      </c>
      <c r="H2583" t="s">
        <v>20</v>
      </c>
      <c r="I2583" s="1" t="s">
        <v>326</v>
      </c>
      <c r="J2583" t="s">
        <v>17</v>
      </c>
      <c r="K2583" s="1" t="s">
        <v>18</v>
      </c>
      <c r="L2583" t="s">
        <v>278</v>
      </c>
      <c r="M2583" t="s">
        <v>93</v>
      </c>
      <c r="N2583">
        <v>1</v>
      </c>
      <c r="O2583" t="s">
        <v>232</v>
      </c>
      <c r="P2583">
        <v>1</v>
      </c>
      <c r="Q2583">
        <v>1</v>
      </c>
      <c r="R2583" t="s">
        <v>234</v>
      </c>
      <c r="S2583" t="s">
        <v>258</v>
      </c>
      <c r="T2583" t="s">
        <v>260</v>
      </c>
      <c r="U2583" t="s">
        <v>443</v>
      </c>
    </row>
    <row r="2584" spans="1:21" x14ac:dyDescent="0.35">
      <c r="A2584" s="2" t="s">
        <v>53</v>
      </c>
      <c r="B2584" s="1" t="s">
        <v>133</v>
      </c>
      <c r="C2584" t="s">
        <v>509</v>
      </c>
      <c r="D2584" s="1" t="s">
        <v>142</v>
      </c>
      <c r="E2584" s="1" t="s">
        <v>14</v>
      </c>
      <c r="F2584" s="1" t="s">
        <v>29</v>
      </c>
      <c r="G2584" s="1" t="s">
        <v>29</v>
      </c>
      <c r="H2584" t="s">
        <v>27</v>
      </c>
      <c r="I2584" s="1" t="s">
        <v>237</v>
      </c>
      <c r="J2584" t="s">
        <v>17</v>
      </c>
      <c r="K2584" s="1" t="s">
        <v>18</v>
      </c>
      <c r="L2584" t="s">
        <v>278</v>
      </c>
      <c r="M2584" t="s">
        <v>43</v>
      </c>
      <c r="N2584">
        <v>1</v>
      </c>
      <c r="O2584" t="s">
        <v>232</v>
      </c>
      <c r="P2584">
        <v>0</v>
      </c>
      <c r="Q2584">
        <v>1</v>
      </c>
      <c r="R2584" t="s">
        <v>234</v>
      </c>
      <c r="S2584" t="s">
        <v>258</v>
      </c>
      <c r="T2584" t="s">
        <v>260</v>
      </c>
      <c r="U2584" t="s">
        <v>443</v>
      </c>
    </row>
    <row r="2585" spans="1:21" x14ac:dyDescent="0.35">
      <c r="A2585" s="2" t="s">
        <v>53</v>
      </c>
      <c r="B2585" s="1" t="s">
        <v>133</v>
      </c>
      <c r="C2585" t="s">
        <v>509</v>
      </c>
      <c r="D2585" s="1" t="s">
        <v>142</v>
      </c>
      <c r="E2585" s="1" t="s">
        <v>14</v>
      </c>
      <c r="F2585" s="1" t="s">
        <v>29</v>
      </c>
      <c r="G2585" s="1" t="s">
        <v>29</v>
      </c>
      <c r="H2585" t="s">
        <v>27</v>
      </c>
      <c r="I2585" s="1" t="s">
        <v>237</v>
      </c>
      <c r="J2585" t="s">
        <v>17</v>
      </c>
      <c r="K2585" s="1" t="s">
        <v>18</v>
      </c>
      <c r="L2585" t="s">
        <v>363</v>
      </c>
      <c r="M2585" t="s">
        <v>93</v>
      </c>
      <c r="N2585">
        <v>1</v>
      </c>
      <c r="O2585" t="s">
        <v>232</v>
      </c>
      <c r="P2585">
        <v>1</v>
      </c>
      <c r="Q2585">
        <v>1</v>
      </c>
      <c r="R2585" t="s">
        <v>234</v>
      </c>
      <c r="S2585" t="s">
        <v>258</v>
      </c>
      <c r="T2585" t="s">
        <v>260</v>
      </c>
      <c r="U2585" t="s">
        <v>443</v>
      </c>
    </row>
    <row r="2586" spans="1:21" x14ac:dyDescent="0.35">
      <c r="A2586" s="2" t="s">
        <v>53</v>
      </c>
      <c r="B2586" s="1" t="s">
        <v>133</v>
      </c>
      <c r="C2586" t="s">
        <v>509</v>
      </c>
      <c r="D2586" s="1" t="s">
        <v>142</v>
      </c>
      <c r="E2586" s="1" t="s">
        <v>14</v>
      </c>
      <c r="F2586" s="1" t="s">
        <v>29</v>
      </c>
      <c r="G2586" s="1" t="s">
        <v>29</v>
      </c>
      <c r="H2586" t="s">
        <v>30</v>
      </c>
      <c r="I2586" s="1" t="s">
        <v>237</v>
      </c>
      <c r="J2586" t="s">
        <v>17</v>
      </c>
      <c r="K2586" s="1" t="s">
        <v>18</v>
      </c>
      <c r="L2586" t="s">
        <v>278</v>
      </c>
      <c r="M2586" t="s">
        <v>43</v>
      </c>
      <c r="N2586">
        <v>1</v>
      </c>
      <c r="O2586" t="s">
        <v>232</v>
      </c>
      <c r="P2586">
        <v>1</v>
      </c>
      <c r="Q2586">
        <v>1</v>
      </c>
      <c r="R2586" t="s">
        <v>234</v>
      </c>
      <c r="S2586" t="s">
        <v>258</v>
      </c>
      <c r="T2586" t="s">
        <v>260</v>
      </c>
      <c r="U2586" t="s">
        <v>443</v>
      </c>
    </row>
    <row r="2587" spans="1:21" x14ac:dyDescent="0.35">
      <c r="A2587" s="2" t="s">
        <v>53</v>
      </c>
      <c r="B2587" s="1" t="s">
        <v>133</v>
      </c>
      <c r="C2587" t="s">
        <v>509</v>
      </c>
      <c r="D2587" s="1" t="s">
        <v>142</v>
      </c>
      <c r="E2587" s="1" t="s">
        <v>14</v>
      </c>
      <c r="F2587" s="1" t="s">
        <v>29</v>
      </c>
      <c r="G2587" s="1" t="s">
        <v>29</v>
      </c>
      <c r="H2587" t="s">
        <v>30</v>
      </c>
      <c r="I2587" s="1" t="s">
        <v>237</v>
      </c>
      <c r="J2587" t="s">
        <v>17</v>
      </c>
      <c r="K2587" s="1" t="s">
        <v>18</v>
      </c>
      <c r="L2587" t="s">
        <v>363</v>
      </c>
      <c r="M2587" t="s">
        <v>43</v>
      </c>
      <c r="N2587">
        <v>1</v>
      </c>
      <c r="O2587" t="s">
        <v>232</v>
      </c>
      <c r="P2587">
        <v>0</v>
      </c>
      <c r="Q2587">
        <v>1</v>
      </c>
      <c r="R2587" t="s">
        <v>234</v>
      </c>
      <c r="S2587" t="s">
        <v>258</v>
      </c>
      <c r="T2587" t="s">
        <v>260</v>
      </c>
      <c r="U2587" t="s">
        <v>443</v>
      </c>
    </row>
    <row r="2588" spans="1:21" x14ac:dyDescent="0.35">
      <c r="A2588" s="2" t="s">
        <v>53</v>
      </c>
      <c r="B2588" s="1" t="s">
        <v>133</v>
      </c>
      <c r="C2588" t="s">
        <v>509</v>
      </c>
      <c r="D2588" s="1" t="s">
        <v>142</v>
      </c>
      <c r="E2588" s="1" t="s">
        <v>14</v>
      </c>
      <c r="F2588" s="1" t="s">
        <v>29</v>
      </c>
      <c r="G2588" s="1" t="s">
        <v>29</v>
      </c>
      <c r="H2588" t="s">
        <v>30</v>
      </c>
      <c r="I2588" s="1" t="s">
        <v>272</v>
      </c>
      <c r="J2588" t="s">
        <v>17</v>
      </c>
      <c r="K2588" s="1" t="s">
        <v>18</v>
      </c>
      <c r="L2588" t="s">
        <v>363</v>
      </c>
      <c r="M2588" t="s">
        <v>43</v>
      </c>
      <c r="N2588">
        <v>1</v>
      </c>
      <c r="O2588" t="s">
        <v>232</v>
      </c>
      <c r="P2588">
        <v>0</v>
      </c>
      <c r="Q2588">
        <v>1</v>
      </c>
      <c r="R2588" t="s">
        <v>234</v>
      </c>
      <c r="S2588" t="s">
        <v>258</v>
      </c>
      <c r="T2588" t="s">
        <v>260</v>
      </c>
      <c r="U2588" t="s">
        <v>443</v>
      </c>
    </row>
    <row r="2589" spans="1:21" x14ac:dyDescent="0.35">
      <c r="A2589" s="2" t="s">
        <v>53</v>
      </c>
      <c r="B2589" s="1" t="s">
        <v>133</v>
      </c>
      <c r="C2589" t="s">
        <v>509</v>
      </c>
      <c r="D2589" s="1" t="s">
        <v>142</v>
      </c>
      <c r="E2589" s="1" t="s">
        <v>14</v>
      </c>
      <c r="F2589" s="1" t="s">
        <v>29</v>
      </c>
      <c r="G2589" s="1" t="s">
        <v>29</v>
      </c>
      <c r="H2589" t="s">
        <v>30</v>
      </c>
      <c r="I2589" s="1" t="s">
        <v>272</v>
      </c>
      <c r="J2589" t="s">
        <v>17</v>
      </c>
      <c r="K2589" s="1" t="s">
        <v>18</v>
      </c>
      <c r="L2589" t="s">
        <v>363</v>
      </c>
      <c r="M2589" t="s">
        <v>43</v>
      </c>
      <c r="N2589">
        <v>1</v>
      </c>
      <c r="O2589" t="s">
        <v>232</v>
      </c>
      <c r="P2589">
        <v>1</v>
      </c>
      <c r="Q2589">
        <v>1</v>
      </c>
      <c r="R2589" t="s">
        <v>234</v>
      </c>
      <c r="S2589" t="s">
        <v>258</v>
      </c>
      <c r="T2589" t="s">
        <v>260</v>
      </c>
      <c r="U2589" t="s">
        <v>443</v>
      </c>
    </row>
    <row r="2590" spans="1:21" x14ac:dyDescent="0.35">
      <c r="A2590" s="2" t="s">
        <v>53</v>
      </c>
      <c r="B2590" s="1" t="s">
        <v>133</v>
      </c>
      <c r="C2590" t="s">
        <v>509</v>
      </c>
      <c r="D2590" s="1" t="s">
        <v>142</v>
      </c>
      <c r="E2590" s="1" t="s">
        <v>14</v>
      </c>
      <c r="F2590" s="1" t="s">
        <v>29</v>
      </c>
      <c r="G2590" s="1" t="s">
        <v>29</v>
      </c>
      <c r="H2590" t="s">
        <v>30</v>
      </c>
      <c r="I2590" s="1" t="s">
        <v>272</v>
      </c>
      <c r="J2590" t="s">
        <v>17</v>
      </c>
      <c r="K2590" s="1" t="s">
        <v>18</v>
      </c>
      <c r="L2590" t="s">
        <v>363</v>
      </c>
      <c r="M2590" t="s">
        <v>155</v>
      </c>
      <c r="N2590">
        <v>1</v>
      </c>
      <c r="O2590" t="s">
        <v>232</v>
      </c>
      <c r="P2590">
        <v>1</v>
      </c>
      <c r="Q2590">
        <v>1</v>
      </c>
      <c r="R2590" t="s">
        <v>234</v>
      </c>
      <c r="S2590" t="s">
        <v>258</v>
      </c>
      <c r="T2590" t="s">
        <v>260</v>
      </c>
      <c r="U2590" t="s">
        <v>443</v>
      </c>
    </row>
    <row r="2591" spans="1:21" x14ac:dyDescent="0.35">
      <c r="A2591" s="2" t="s">
        <v>53</v>
      </c>
      <c r="B2591" s="1" t="s">
        <v>133</v>
      </c>
      <c r="C2591" t="s">
        <v>509</v>
      </c>
      <c r="D2591" s="1" t="s">
        <v>142</v>
      </c>
      <c r="E2591" s="1" t="s">
        <v>14</v>
      </c>
      <c r="F2591" s="1" t="s">
        <v>29</v>
      </c>
      <c r="G2591" s="1" t="s">
        <v>29</v>
      </c>
      <c r="H2591" t="s">
        <v>36</v>
      </c>
      <c r="I2591" s="1" t="s">
        <v>237</v>
      </c>
      <c r="J2591" t="s">
        <v>17</v>
      </c>
      <c r="K2591" s="1" t="s">
        <v>18</v>
      </c>
      <c r="L2591" t="s">
        <v>363</v>
      </c>
      <c r="M2591" t="s">
        <v>43</v>
      </c>
      <c r="N2591">
        <v>1</v>
      </c>
      <c r="O2591" t="s">
        <v>232</v>
      </c>
      <c r="P2591">
        <v>1</v>
      </c>
      <c r="Q2591">
        <v>1</v>
      </c>
      <c r="R2591" t="s">
        <v>234</v>
      </c>
      <c r="S2591" t="s">
        <v>258</v>
      </c>
      <c r="T2591" t="s">
        <v>260</v>
      </c>
      <c r="U2591" t="s">
        <v>443</v>
      </c>
    </row>
    <row r="2592" spans="1:21" x14ac:dyDescent="0.35">
      <c r="A2592" s="2" t="s">
        <v>53</v>
      </c>
      <c r="B2592" s="1" t="s">
        <v>133</v>
      </c>
      <c r="C2592" t="s">
        <v>509</v>
      </c>
      <c r="D2592" s="1" t="s">
        <v>142</v>
      </c>
      <c r="E2592" s="1" t="s">
        <v>14</v>
      </c>
      <c r="F2592" s="1" t="s">
        <v>29</v>
      </c>
      <c r="G2592" s="1" t="s">
        <v>29</v>
      </c>
      <c r="H2592" t="s">
        <v>36</v>
      </c>
      <c r="I2592" s="1" t="s">
        <v>237</v>
      </c>
      <c r="J2592" t="s">
        <v>17</v>
      </c>
      <c r="K2592" s="1" t="s">
        <v>18</v>
      </c>
      <c r="L2592" t="s">
        <v>363</v>
      </c>
      <c r="M2592" t="s">
        <v>155</v>
      </c>
      <c r="N2592">
        <v>1</v>
      </c>
      <c r="O2592" t="s">
        <v>232</v>
      </c>
      <c r="P2592">
        <v>0</v>
      </c>
      <c r="Q2592">
        <v>1</v>
      </c>
      <c r="R2592" t="s">
        <v>234</v>
      </c>
      <c r="S2592" t="s">
        <v>258</v>
      </c>
      <c r="T2592" t="s">
        <v>260</v>
      </c>
      <c r="U2592" t="s">
        <v>443</v>
      </c>
    </row>
    <row r="2593" spans="1:21" x14ac:dyDescent="0.35">
      <c r="A2593" s="2" t="s">
        <v>53</v>
      </c>
      <c r="B2593" s="1" t="s">
        <v>133</v>
      </c>
      <c r="C2593" t="s">
        <v>509</v>
      </c>
      <c r="D2593" s="1" t="s">
        <v>142</v>
      </c>
      <c r="E2593" s="1" t="s">
        <v>14</v>
      </c>
      <c r="F2593" s="1" t="s">
        <v>29</v>
      </c>
      <c r="G2593" s="1" t="s">
        <v>29</v>
      </c>
      <c r="H2593" t="s">
        <v>36</v>
      </c>
      <c r="I2593" s="1" t="s">
        <v>272</v>
      </c>
      <c r="J2593" t="s">
        <v>17</v>
      </c>
      <c r="K2593" s="1" t="s">
        <v>18</v>
      </c>
      <c r="L2593" t="s">
        <v>278</v>
      </c>
      <c r="M2593" t="s">
        <v>73</v>
      </c>
      <c r="N2593">
        <v>1</v>
      </c>
      <c r="O2593" t="s">
        <v>232</v>
      </c>
      <c r="P2593">
        <v>1</v>
      </c>
      <c r="Q2593">
        <v>1</v>
      </c>
      <c r="R2593" t="s">
        <v>234</v>
      </c>
      <c r="S2593" t="s">
        <v>258</v>
      </c>
      <c r="T2593" t="s">
        <v>260</v>
      </c>
      <c r="U2593" t="s">
        <v>443</v>
      </c>
    </row>
    <row r="2594" spans="1:21" x14ac:dyDescent="0.35">
      <c r="A2594" s="2" t="s">
        <v>53</v>
      </c>
      <c r="B2594" s="1" t="s">
        <v>133</v>
      </c>
      <c r="C2594" t="s">
        <v>509</v>
      </c>
      <c r="D2594" s="1" t="s">
        <v>142</v>
      </c>
      <c r="E2594" s="1" t="s">
        <v>14</v>
      </c>
      <c r="F2594" s="1" t="s">
        <v>29</v>
      </c>
      <c r="G2594" s="1" t="s">
        <v>29</v>
      </c>
      <c r="H2594" t="s">
        <v>40</v>
      </c>
      <c r="I2594" s="1" t="s">
        <v>237</v>
      </c>
      <c r="J2594" t="s">
        <v>17</v>
      </c>
      <c r="K2594" s="1" t="s">
        <v>18</v>
      </c>
      <c r="L2594" t="s">
        <v>363</v>
      </c>
      <c r="M2594" t="s">
        <v>43</v>
      </c>
      <c r="N2594">
        <v>1</v>
      </c>
      <c r="O2594" t="s">
        <v>232</v>
      </c>
      <c r="P2594">
        <v>0</v>
      </c>
      <c r="Q2594">
        <v>1</v>
      </c>
      <c r="R2594" t="s">
        <v>234</v>
      </c>
      <c r="S2594" t="s">
        <v>258</v>
      </c>
      <c r="T2594" t="s">
        <v>260</v>
      </c>
      <c r="U2594" t="s">
        <v>443</v>
      </c>
    </row>
    <row r="2595" spans="1:21" x14ac:dyDescent="0.35">
      <c r="A2595" s="2" t="s">
        <v>53</v>
      </c>
      <c r="B2595" s="1" t="s">
        <v>133</v>
      </c>
      <c r="C2595" t="s">
        <v>509</v>
      </c>
      <c r="D2595" s="1" t="s">
        <v>142</v>
      </c>
      <c r="E2595" s="1" t="s">
        <v>14</v>
      </c>
      <c r="F2595" s="1" t="s">
        <v>29</v>
      </c>
      <c r="G2595" s="1" t="s">
        <v>29</v>
      </c>
      <c r="H2595" t="s">
        <v>47</v>
      </c>
      <c r="I2595" s="1" t="s">
        <v>237</v>
      </c>
      <c r="J2595" t="s">
        <v>17</v>
      </c>
      <c r="K2595" s="1" t="s">
        <v>18</v>
      </c>
      <c r="L2595" t="s">
        <v>278</v>
      </c>
      <c r="M2595" t="s">
        <v>43</v>
      </c>
      <c r="N2595">
        <v>1</v>
      </c>
      <c r="O2595" t="s">
        <v>232</v>
      </c>
      <c r="P2595">
        <v>0</v>
      </c>
      <c r="Q2595">
        <v>1</v>
      </c>
      <c r="R2595" t="s">
        <v>234</v>
      </c>
      <c r="S2595" t="s">
        <v>258</v>
      </c>
      <c r="T2595" t="s">
        <v>260</v>
      </c>
      <c r="U2595" t="s">
        <v>443</v>
      </c>
    </row>
    <row r="2596" spans="1:21" x14ac:dyDescent="0.35">
      <c r="A2596" s="2" t="s">
        <v>53</v>
      </c>
      <c r="B2596" s="1" t="s">
        <v>133</v>
      </c>
      <c r="C2596" t="s">
        <v>509</v>
      </c>
      <c r="D2596" s="1" t="s">
        <v>142</v>
      </c>
      <c r="E2596" s="1" t="s">
        <v>14</v>
      </c>
      <c r="F2596" s="1" t="s">
        <v>29</v>
      </c>
      <c r="G2596" s="1" t="s">
        <v>29</v>
      </c>
      <c r="H2596" t="s">
        <v>47</v>
      </c>
      <c r="I2596" s="1" t="s">
        <v>272</v>
      </c>
      <c r="J2596" t="s">
        <v>17</v>
      </c>
      <c r="K2596" s="1" t="s">
        <v>22</v>
      </c>
      <c r="L2596" t="s">
        <v>363</v>
      </c>
      <c r="M2596" t="s">
        <v>22</v>
      </c>
      <c r="N2596">
        <v>1</v>
      </c>
      <c r="O2596" t="s">
        <v>232</v>
      </c>
      <c r="P2596">
        <v>0</v>
      </c>
      <c r="Q2596">
        <v>1</v>
      </c>
      <c r="R2596" t="s">
        <v>234</v>
      </c>
      <c r="S2596" t="s">
        <v>258</v>
      </c>
      <c r="T2596" t="s">
        <v>260</v>
      </c>
      <c r="U2596" t="s">
        <v>443</v>
      </c>
    </row>
    <row r="2597" spans="1:21" x14ac:dyDescent="0.35">
      <c r="A2597" s="2" t="s">
        <v>53</v>
      </c>
      <c r="B2597" s="1" t="s">
        <v>133</v>
      </c>
      <c r="C2597" t="s">
        <v>509</v>
      </c>
      <c r="D2597" s="1" t="s">
        <v>142</v>
      </c>
      <c r="E2597" s="1" t="s">
        <v>14</v>
      </c>
      <c r="F2597" s="1" t="s">
        <v>21</v>
      </c>
      <c r="G2597" s="1" t="s">
        <v>29</v>
      </c>
      <c r="H2597" t="s">
        <v>52</v>
      </c>
      <c r="I2597" s="1" t="s">
        <v>237</v>
      </c>
      <c r="J2597" t="s">
        <v>17</v>
      </c>
      <c r="K2597" s="1" t="s">
        <v>18</v>
      </c>
      <c r="L2597" t="s">
        <v>278</v>
      </c>
      <c r="M2597" t="s">
        <v>93</v>
      </c>
      <c r="N2597">
        <v>1</v>
      </c>
      <c r="O2597" t="s">
        <v>232</v>
      </c>
      <c r="P2597">
        <v>1</v>
      </c>
      <c r="Q2597">
        <v>1</v>
      </c>
      <c r="R2597" t="s">
        <v>234</v>
      </c>
      <c r="S2597" t="s">
        <v>258</v>
      </c>
      <c r="T2597" t="s">
        <v>260</v>
      </c>
      <c r="U2597" t="s">
        <v>443</v>
      </c>
    </row>
    <row r="2598" spans="1:21" x14ac:dyDescent="0.35">
      <c r="A2598" s="2" t="s">
        <v>53</v>
      </c>
      <c r="B2598" s="1" t="s">
        <v>133</v>
      </c>
      <c r="C2598" t="s">
        <v>509</v>
      </c>
      <c r="D2598" s="1" t="s">
        <v>142</v>
      </c>
      <c r="E2598" s="1" t="s">
        <v>14</v>
      </c>
      <c r="F2598" s="1" t="s">
        <v>21</v>
      </c>
      <c r="G2598" s="1" t="s">
        <v>29</v>
      </c>
      <c r="H2598" t="s">
        <v>52</v>
      </c>
      <c r="I2598" s="1" t="s">
        <v>237</v>
      </c>
      <c r="J2598" t="s">
        <v>17</v>
      </c>
      <c r="K2598" s="1" t="s">
        <v>18</v>
      </c>
      <c r="L2598" t="s">
        <v>278</v>
      </c>
      <c r="M2598" t="s">
        <v>43</v>
      </c>
      <c r="N2598">
        <v>1</v>
      </c>
      <c r="O2598" t="s">
        <v>232</v>
      </c>
      <c r="P2598">
        <v>0</v>
      </c>
      <c r="Q2598">
        <v>1</v>
      </c>
      <c r="R2598" t="s">
        <v>234</v>
      </c>
      <c r="S2598" t="s">
        <v>258</v>
      </c>
      <c r="T2598" t="s">
        <v>260</v>
      </c>
      <c r="U2598" t="s">
        <v>443</v>
      </c>
    </row>
    <row r="2599" spans="1:21" x14ac:dyDescent="0.35">
      <c r="A2599" s="2" t="s">
        <v>53</v>
      </c>
      <c r="B2599" s="1" t="s">
        <v>133</v>
      </c>
      <c r="C2599" t="s">
        <v>509</v>
      </c>
      <c r="D2599" s="1" t="s">
        <v>142</v>
      </c>
      <c r="E2599" s="1" t="s">
        <v>14</v>
      </c>
      <c r="F2599" s="1" t="s">
        <v>21</v>
      </c>
      <c r="G2599" s="1" t="s">
        <v>29</v>
      </c>
      <c r="H2599" t="s">
        <v>52</v>
      </c>
      <c r="I2599" s="1" t="s">
        <v>272</v>
      </c>
      <c r="J2599" t="s">
        <v>17</v>
      </c>
      <c r="K2599" s="1" t="s">
        <v>18</v>
      </c>
      <c r="L2599" t="s">
        <v>278</v>
      </c>
      <c r="M2599" t="s">
        <v>93</v>
      </c>
      <c r="N2599">
        <v>1</v>
      </c>
      <c r="O2599" t="s">
        <v>232</v>
      </c>
      <c r="P2599">
        <v>1</v>
      </c>
      <c r="Q2599">
        <v>1</v>
      </c>
      <c r="R2599" t="s">
        <v>234</v>
      </c>
      <c r="S2599" t="s">
        <v>258</v>
      </c>
      <c r="T2599" t="s">
        <v>260</v>
      </c>
      <c r="U2599" t="s">
        <v>443</v>
      </c>
    </row>
    <row r="2600" spans="1:21" x14ac:dyDescent="0.35">
      <c r="A2600" s="2" t="s">
        <v>53</v>
      </c>
      <c r="B2600" s="1" t="s">
        <v>133</v>
      </c>
      <c r="C2600" t="s">
        <v>509</v>
      </c>
      <c r="D2600" s="1" t="s">
        <v>142</v>
      </c>
      <c r="E2600" s="1" t="s">
        <v>14</v>
      </c>
      <c r="F2600" s="1" t="s">
        <v>21</v>
      </c>
      <c r="G2600" s="1" t="s">
        <v>29</v>
      </c>
      <c r="H2600" t="s">
        <v>16</v>
      </c>
      <c r="I2600" s="1" t="s">
        <v>237</v>
      </c>
      <c r="J2600" t="s">
        <v>17</v>
      </c>
      <c r="K2600" s="1" t="s">
        <v>18</v>
      </c>
      <c r="L2600" t="s">
        <v>278</v>
      </c>
      <c r="M2600" t="s">
        <v>93</v>
      </c>
      <c r="N2600">
        <v>1</v>
      </c>
      <c r="O2600" t="s">
        <v>232</v>
      </c>
      <c r="P2600">
        <v>1</v>
      </c>
      <c r="Q2600">
        <v>1</v>
      </c>
      <c r="R2600" t="s">
        <v>234</v>
      </c>
      <c r="S2600" t="s">
        <v>258</v>
      </c>
      <c r="T2600" t="s">
        <v>260</v>
      </c>
      <c r="U2600" t="s">
        <v>443</v>
      </c>
    </row>
    <row r="2601" spans="1:21" x14ac:dyDescent="0.35">
      <c r="A2601" s="2" t="s">
        <v>53</v>
      </c>
      <c r="B2601" s="1" t="s">
        <v>133</v>
      </c>
      <c r="C2601" t="s">
        <v>509</v>
      </c>
      <c r="D2601" s="1" t="s">
        <v>142</v>
      </c>
      <c r="E2601" s="1" t="s">
        <v>14</v>
      </c>
      <c r="F2601" s="1" t="s">
        <v>21</v>
      </c>
      <c r="G2601" s="1" t="s">
        <v>29</v>
      </c>
      <c r="H2601" t="s">
        <v>16</v>
      </c>
      <c r="I2601" s="1" t="s">
        <v>237</v>
      </c>
      <c r="J2601" t="s">
        <v>17</v>
      </c>
      <c r="K2601" s="1" t="s">
        <v>18</v>
      </c>
      <c r="L2601" t="s">
        <v>278</v>
      </c>
      <c r="M2601" t="s">
        <v>43</v>
      </c>
      <c r="N2601">
        <v>1</v>
      </c>
      <c r="O2601" t="s">
        <v>232</v>
      </c>
      <c r="P2601">
        <v>1</v>
      </c>
      <c r="Q2601">
        <v>1</v>
      </c>
      <c r="R2601" t="s">
        <v>234</v>
      </c>
      <c r="S2601" t="s">
        <v>258</v>
      </c>
      <c r="T2601" t="s">
        <v>260</v>
      </c>
      <c r="U2601" t="s">
        <v>443</v>
      </c>
    </row>
    <row r="2602" spans="1:21" x14ac:dyDescent="0.35">
      <c r="A2602" s="2" t="s">
        <v>53</v>
      </c>
      <c r="B2602" s="1" t="s">
        <v>133</v>
      </c>
      <c r="C2602" t="s">
        <v>509</v>
      </c>
      <c r="D2602" s="1" t="s">
        <v>142</v>
      </c>
      <c r="E2602" s="1" t="s">
        <v>14</v>
      </c>
      <c r="F2602" s="1" t="s">
        <v>21</v>
      </c>
      <c r="G2602" s="1" t="s">
        <v>29</v>
      </c>
      <c r="H2602" t="s">
        <v>16</v>
      </c>
      <c r="I2602" s="1" t="s">
        <v>272</v>
      </c>
      <c r="J2602" t="s">
        <v>17</v>
      </c>
      <c r="K2602" s="1" t="s">
        <v>18</v>
      </c>
      <c r="L2602" t="s">
        <v>278</v>
      </c>
      <c r="M2602" t="s">
        <v>19</v>
      </c>
      <c r="N2602">
        <v>1</v>
      </c>
      <c r="O2602" t="s">
        <v>232</v>
      </c>
      <c r="P2602">
        <v>1</v>
      </c>
      <c r="Q2602">
        <v>1</v>
      </c>
      <c r="R2602" t="s">
        <v>234</v>
      </c>
      <c r="S2602" t="s">
        <v>258</v>
      </c>
      <c r="T2602" t="s">
        <v>260</v>
      </c>
      <c r="U2602" t="s">
        <v>443</v>
      </c>
    </row>
    <row r="2603" spans="1:21" x14ac:dyDescent="0.35">
      <c r="A2603" s="2" t="s">
        <v>53</v>
      </c>
      <c r="B2603" s="1" t="s">
        <v>133</v>
      </c>
      <c r="C2603" t="s">
        <v>509</v>
      </c>
      <c r="D2603" s="1" t="s">
        <v>142</v>
      </c>
      <c r="E2603" s="1" t="s">
        <v>14</v>
      </c>
      <c r="F2603" s="1" t="s">
        <v>21</v>
      </c>
      <c r="G2603" s="1" t="s">
        <v>29</v>
      </c>
      <c r="H2603" t="s">
        <v>16</v>
      </c>
      <c r="I2603" s="1" t="s">
        <v>272</v>
      </c>
      <c r="J2603" t="s">
        <v>17</v>
      </c>
      <c r="K2603" s="1" t="s">
        <v>18</v>
      </c>
      <c r="L2603" t="s">
        <v>278</v>
      </c>
      <c r="M2603" t="s">
        <v>93</v>
      </c>
      <c r="N2603">
        <v>2</v>
      </c>
      <c r="O2603" t="s">
        <v>232</v>
      </c>
      <c r="P2603">
        <v>1</v>
      </c>
      <c r="Q2603">
        <v>1</v>
      </c>
      <c r="R2603" t="s">
        <v>234</v>
      </c>
      <c r="S2603" t="s">
        <v>258</v>
      </c>
      <c r="T2603" t="s">
        <v>260</v>
      </c>
      <c r="U2603" t="s">
        <v>443</v>
      </c>
    </row>
    <row r="2604" spans="1:21" x14ac:dyDescent="0.35">
      <c r="A2604" s="2" t="s">
        <v>53</v>
      </c>
      <c r="B2604" s="1" t="s">
        <v>133</v>
      </c>
      <c r="C2604" t="s">
        <v>509</v>
      </c>
      <c r="D2604" s="1" t="s">
        <v>142</v>
      </c>
      <c r="E2604" s="1" t="s">
        <v>14</v>
      </c>
      <c r="F2604" s="1" t="s">
        <v>21</v>
      </c>
      <c r="G2604" s="1" t="s">
        <v>29</v>
      </c>
      <c r="H2604" t="s">
        <v>16</v>
      </c>
      <c r="I2604" s="1" t="s">
        <v>272</v>
      </c>
      <c r="J2604" t="s">
        <v>17</v>
      </c>
      <c r="K2604" s="1" t="s">
        <v>18</v>
      </c>
      <c r="L2604" t="s">
        <v>278</v>
      </c>
      <c r="M2604" t="s">
        <v>43</v>
      </c>
      <c r="N2604">
        <v>1</v>
      </c>
      <c r="O2604" t="s">
        <v>232</v>
      </c>
      <c r="P2604">
        <v>1</v>
      </c>
      <c r="Q2604">
        <v>1</v>
      </c>
      <c r="R2604" t="s">
        <v>234</v>
      </c>
      <c r="S2604" t="s">
        <v>258</v>
      </c>
      <c r="T2604" t="s">
        <v>260</v>
      </c>
      <c r="U2604" t="s">
        <v>443</v>
      </c>
    </row>
    <row r="2605" spans="1:21" x14ac:dyDescent="0.35">
      <c r="A2605" s="2" t="s">
        <v>53</v>
      </c>
      <c r="B2605" s="1" t="s">
        <v>133</v>
      </c>
      <c r="C2605" t="s">
        <v>509</v>
      </c>
      <c r="D2605" s="1" t="s">
        <v>142</v>
      </c>
      <c r="E2605" s="1" t="s">
        <v>14</v>
      </c>
      <c r="F2605" s="1" t="s">
        <v>21</v>
      </c>
      <c r="G2605" s="1" t="s">
        <v>29</v>
      </c>
      <c r="H2605" t="s">
        <v>16</v>
      </c>
      <c r="I2605" s="1" t="s">
        <v>326</v>
      </c>
      <c r="J2605" t="s">
        <v>17</v>
      </c>
      <c r="K2605" s="1" t="s">
        <v>18</v>
      </c>
      <c r="L2605" t="s">
        <v>278</v>
      </c>
      <c r="M2605" t="s">
        <v>73</v>
      </c>
      <c r="N2605">
        <v>1</v>
      </c>
      <c r="O2605" t="s">
        <v>232</v>
      </c>
      <c r="P2605">
        <v>1</v>
      </c>
      <c r="Q2605">
        <v>1</v>
      </c>
      <c r="R2605" t="s">
        <v>234</v>
      </c>
      <c r="S2605" t="s">
        <v>258</v>
      </c>
      <c r="T2605" t="s">
        <v>260</v>
      </c>
      <c r="U2605" t="s">
        <v>443</v>
      </c>
    </row>
    <row r="2606" spans="1:21" x14ac:dyDescent="0.35">
      <c r="A2606" s="2" t="s">
        <v>53</v>
      </c>
      <c r="B2606" s="1" t="s">
        <v>133</v>
      </c>
      <c r="C2606" t="s">
        <v>509</v>
      </c>
      <c r="D2606" s="1" t="s">
        <v>142</v>
      </c>
      <c r="E2606" s="1" t="s">
        <v>14</v>
      </c>
      <c r="F2606" s="1" t="s">
        <v>21</v>
      </c>
      <c r="G2606" s="1" t="s">
        <v>29</v>
      </c>
      <c r="H2606" t="s">
        <v>16</v>
      </c>
      <c r="I2606" s="1" t="s">
        <v>326</v>
      </c>
      <c r="J2606" t="s">
        <v>17</v>
      </c>
      <c r="K2606" s="1" t="s">
        <v>18</v>
      </c>
      <c r="L2606" t="s">
        <v>278</v>
      </c>
      <c r="M2606" t="s">
        <v>43</v>
      </c>
      <c r="N2606">
        <v>1</v>
      </c>
      <c r="O2606" t="s">
        <v>232</v>
      </c>
      <c r="P2606">
        <v>0</v>
      </c>
      <c r="Q2606">
        <v>1</v>
      </c>
      <c r="R2606" t="s">
        <v>234</v>
      </c>
      <c r="S2606" t="s">
        <v>258</v>
      </c>
      <c r="T2606" t="s">
        <v>260</v>
      </c>
      <c r="U2606" t="s">
        <v>443</v>
      </c>
    </row>
    <row r="2607" spans="1:21" x14ac:dyDescent="0.35">
      <c r="A2607" s="2" t="s">
        <v>53</v>
      </c>
      <c r="B2607" s="1" t="s">
        <v>133</v>
      </c>
      <c r="C2607" t="s">
        <v>509</v>
      </c>
      <c r="D2607" s="1" t="s">
        <v>142</v>
      </c>
      <c r="E2607" s="1" t="s">
        <v>14</v>
      </c>
      <c r="F2607" s="1" t="s">
        <v>21</v>
      </c>
      <c r="G2607" s="1" t="s">
        <v>29</v>
      </c>
      <c r="H2607" t="s">
        <v>20</v>
      </c>
      <c r="I2607" s="1" t="s">
        <v>237</v>
      </c>
      <c r="J2607" t="s">
        <v>17</v>
      </c>
      <c r="K2607" s="1" t="s">
        <v>18</v>
      </c>
      <c r="L2607" t="s">
        <v>278</v>
      </c>
      <c r="M2607" t="s">
        <v>43</v>
      </c>
      <c r="N2607">
        <v>2</v>
      </c>
      <c r="O2607" t="s">
        <v>232</v>
      </c>
      <c r="P2607">
        <v>1</v>
      </c>
      <c r="Q2607">
        <v>1</v>
      </c>
      <c r="R2607" t="s">
        <v>234</v>
      </c>
      <c r="S2607" t="s">
        <v>258</v>
      </c>
      <c r="T2607" t="s">
        <v>260</v>
      </c>
      <c r="U2607" t="s">
        <v>443</v>
      </c>
    </row>
    <row r="2608" spans="1:21" x14ac:dyDescent="0.35">
      <c r="A2608" s="2" t="s">
        <v>53</v>
      </c>
      <c r="B2608" s="1" t="s">
        <v>133</v>
      </c>
      <c r="C2608" t="s">
        <v>509</v>
      </c>
      <c r="D2608" s="1" t="s">
        <v>142</v>
      </c>
      <c r="E2608" s="1" t="s">
        <v>14</v>
      </c>
      <c r="F2608" s="1" t="s">
        <v>21</v>
      </c>
      <c r="G2608" s="1" t="s">
        <v>29</v>
      </c>
      <c r="H2608" t="s">
        <v>20</v>
      </c>
      <c r="I2608" s="1" t="s">
        <v>237</v>
      </c>
      <c r="J2608" t="s">
        <v>17</v>
      </c>
      <c r="K2608" s="1" t="s">
        <v>18</v>
      </c>
      <c r="L2608" t="s">
        <v>363</v>
      </c>
      <c r="M2608" t="s">
        <v>43</v>
      </c>
      <c r="N2608">
        <v>1</v>
      </c>
      <c r="O2608" t="s">
        <v>232</v>
      </c>
      <c r="P2608">
        <v>1</v>
      </c>
      <c r="Q2608">
        <v>1</v>
      </c>
      <c r="R2608" t="s">
        <v>234</v>
      </c>
      <c r="S2608" t="s">
        <v>258</v>
      </c>
      <c r="T2608" t="s">
        <v>260</v>
      </c>
      <c r="U2608" t="s">
        <v>443</v>
      </c>
    </row>
    <row r="2609" spans="1:21" x14ac:dyDescent="0.35">
      <c r="A2609" s="2" t="s">
        <v>53</v>
      </c>
      <c r="B2609" s="1" t="s">
        <v>133</v>
      </c>
      <c r="C2609" t="s">
        <v>509</v>
      </c>
      <c r="D2609" s="1" t="s">
        <v>142</v>
      </c>
      <c r="E2609" s="1" t="s">
        <v>14</v>
      </c>
      <c r="F2609" s="1" t="s">
        <v>21</v>
      </c>
      <c r="G2609" s="1" t="s">
        <v>29</v>
      </c>
      <c r="H2609" t="s">
        <v>20</v>
      </c>
      <c r="I2609" s="1" t="s">
        <v>326</v>
      </c>
      <c r="J2609" t="s">
        <v>17</v>
      </c>
      <c r="K2609" s="1" t="s">
        <v>18</v>
      </c>
      <c r="L2609" t="s">
        <v>278</v>
      </c>
      <c r="M2609" t="s">
        <v>43</v>
      </c>
      <c r="N2609">
        <v>1</v>
      </c>
      <c r="O2609" t="s">
        <v>232</v>
      </c>
      <c r="P2609">
        <v>1</v>
      </c>
      <c r="Q2609">
        <v>1</v>
      </c>
      <c r="R2609" t="s">
        <v>234</v>
      </c>
      <c r="S2609" t="s">
        <v>258</v>
      </c>
      <c r="T2609" t="s">
        <v>260</v>
      </c>
      <c r="U2609" t="s">
        <v>443</v>
      </c>
    </row>
    <row r="2610" spans="1:21" x14ac:dyDescent="0.35">
      <c r="A2610" s="2" t="s">
        <v>53</v>
      </c>
      <c r="B2610" s="1" t="s">
        <v>133</v>
      </c>
      <c r="C2610" t="s">
        <v>509</v>
      </c>
      <c r="D2610" s="1" t="s">
        <v>142</v>
      </c>
      <c r="E2610" s="1" t="s">
        <v>14</v>
      </c>
      <c r="F2610" s="1" t="s">
        <v>21</v>
      </c>
      <c r="G2610" s="1" t="s">
        <v>29</v>
      </c>
      <c r="H2610" t="s">
        <v>27</v>
      </c>
      <c r="I2610" s="1" t="s">
        <v>237</v>
      </c>
      <c r="J2610" t="s">
        <v>17</v>
      </c>
      <c r="K2610" s="1" t="s">
        <v>18</v>
      </c>
      <c r="L2610" t="s">
        <v>278</v>
      </c>
      <c r="M2610" t="s">
        <v>43</v>
      </c>
      <c r="N2610">
        <v>1</v>
      </c>
      <c r="O2610" t="s">
        <v>232</v>
      </c>
      <c r="P2610">
        <v>1</v>
      </c>
      <c r="Q2610">
        <v>1</v>
      </c>
      <c r="R2610" t="s">
        <v>234</v>
      </c>
      <c r="S2610" t="s">
        <v>258</v>
      </c>
      <c r="T2610" t="s">
        <v>260</v>
      </c>
      <c r="U2610" t="s">
        <v>443</v>
      </c>
    </row>
    <row r="2611" spans="1:21" x14ac:dyDescent="0.35">
      <c r="A2611" s="2" t="s">
        <v>53</v>
      </c>
      <c r="B2611" s="1" t="s">
        <v>133</v>
      </c>
      <c r="C2611" t="s">
        <v>509</v>
      </c>
      <c r="D2611" s="1" t="s">
        <v>142</v>
      </c>
      <c r="E2611" s="1" t="s">
        <v>14</v>
      </c>
      <c r="F2611" s="1" t="s">
        <v>21</v>
      </c>
      <c r="G2611" s="1" t="s">
        <v>29</v>
      </c>
      <c r="H2611" t="s">
        <v>27</v>
      </c>
      <c r="I2611" s="1" t="s">
        <v>272</v>
      </c>
      <c r="J2611" t="s">
        <v>17</v>
      </c>
      <c r="K2611" s="1" t="s">
        <v>18</v>
      </c>
      <c r="L2611" t="s">
        <v>363</v>
      </c>
      <c r="M2611" t="s">
        <v>73</v>
      </c>
      <c r="N2611">
        <v>1</v>
      </c>
      <c r="O2611" t="s">
        <v>232</v>
      </c>
      <c r="P2611">
        <v>0</v>
      </c>
      <c r="Q2611">
        <v>1</v>
      </c>
      <c r="R2611" t="s">
        <v>234</v>
      </c>
      <c r="S2611" t="s">
        <v>258</v>
      </c>
      <c r="T2611" t="s">
        <v>260</v>
      </c>
      <c r="U2611" t="s">
        <v>443</v>
      </c>
    </row>
    <row r="2612" spans="1:21" x14ac:dyDescent="0.35">
      <c r="A2612" s="2" t="s">
        <v>53</v>
      </c>
      <c r="B2612" s="1" t="s">
        <v>133</v>
      </c>
      <c r="C2612" t="s">
        <v>509</v>
      </c>
      <c r="D2612" s="1" t="s">
        <v>142</v>
      </c>
      <c r="E2612" s="1" t="s">
        <v>25</v>
      </c>
      <c r="F2612" s="1" t="s">
        <v>33</v>
      </c>
      <c r="G2612" s="1" t="s">
        <v>214</v>
      </c>
      <c r="H2612" t="s">
        <v>36</v>
      </c>
      <c r="I2612" s="1" t="s">
        <v>237</v>
      </c>
      <c r="J2612" t="s">
        <v>17</v>
      </c>
      <c r="K2612" s="1" t="s">
        <v>18</v>
      </c>
      <c r="L2612" t="s">
        <v>278</v>
      </c>
      <c r="M2612" t="s">
        <v>43</v>
      </c>
      <c r="N2612">
        <v>1</v>
      </c>
      <c r="O2612" t="s">
        <v>232</v>
      </c>
      <c r="P2612">
        <v>1</v>
      </c>
      <c r="Q2612">
        <v>1</v>
      </c>
      <c r="R2612" t="s">
        <v>234</v>
      </c>
      <c r="S2612" t="s">
        <v>258</v>
      </c>
      <c r="T2612" t="s">
        <v>260</v>
      </c>
      <c r="U2612" t="s">
        <v>443</v>
      </c>
    </row>
    <row r="2613" spans="1:21" x14ac:dyDescent="0.35">
      <c r="A2613" s="2" t="s">
        <v>53</v>
      </c>
      <c r="B2613" s="1" t="s">
        <v>133</v>
      </c>
      <c r="C2613" t="s">
        <v>509</v>
      </c>
      <c r="D2613" s="1" t="s">
        <v>142</v>
      </c>
      <c r="E2613" s="1" t="s">
        <v>25</v>
      </c>
      <c r="F2613" s="1" t="s">
        <v>26</v>
      </c>
      <c r="G2613" s="1" t="s">
        <v>215</v>
      </c>
      <c r="H2613" t="s">
        <v>52</v>
      </c>
      <c r="I2613" s="1" t="s">
        <v>237</v>
      </c>
      <c r="J2613" t="s">
        <v>17</v>
      </c>
      <c r="K2613" s="1" t="s">
        <v>18</v>
      </c>
      <c r="L2613" t="s">
        <v>278</v>
      </c>
      <c r="M2613" t="s">
        <v>19</v>
      </c>
      <c r="N2613">
        <v>3</v>
      </c>
      <c r="O2613" t="s">
        <v>232</v>
      </c>
      <c r="P2613">
        <v>1</v>
      </c>
      <c r="Q2613">
        <v>1</v>
      </c>
      <c r="R2613" t="s">
        <v>234</v>
      </c>
      <c r="S2613" t="s">
        <v>258</v>
      </c>
      <c r="T2613" t="s">
        <v>260</v>
      </c>
      <c r="U2613" t="s">
        <v>443</v>
      </c>
    </row>
    <row r="2614" spans="1:21" x14ac:dyDescent="0.35">
      <c r="A2614" s="2" t="s">
        <v>53</v>
      </c>
      <c r="B2614" s="1" t="s">
        <v>133</v>
      </c>
      <c r="C2614" t="s">
        <v>509</v>
      </c>
      <c r="D2614" s="1" t="s">
        <v>142</v>
      </c>
      <c r="E2614" s="1" t="s">
        <v>25</v>
      </c>
      <c r="F2614" s="1" t="s">
        <v>26</v>
      </c>
      <c r="G2614" s="1" t="s">
        <v>215</v>
      </c>
      <c r="H2614" t="s">
        <v>52</v>
      </c>
      <c r="I2614" s="1" t="s">
        <v>237</v>
      </c>
      <c r="J2614" t="s">
        <v>17</v>
      </c>
      <c r="K2614" s="1" t="s">
        <v>18</v>
      </c>
      <c r="L2614" t="s">
        <v>278</v>
      </c>
      <c r="M2614" t="s">
        <v>93</v>
      </c>
      <c r="N2614">
        <v>8</v>
      </c>
      <c r="O2614" t="s">
        <v>232</v>
      </c>
      <c r="P2614">
        <v>1</v>
      </c>
      <c r="Q2614">
        <v>1</v>
      </c>
      <c r="R2614" t="s">
        <v>234</v>
      </c>
      <c r="S2614" t="s">
        <v>258</v>
      </c>
      <c r="T2614" t="s">
        <v>260</v>
      </c>
      <c r="U2614" t="s">
        <v>443</v>
      </c>
    </row>
    <row r="2615" spans="1:21" x14ac:dyDescent="0.35">
      <c r="A2615" s="2" t="s">
        <v>53</v>
      </c>
      <c r="B2615" s="1" t="s">
        <v>133</v>
      </c>
      <c r="C2615" t="s">
        <v>509</v>
      </c>
      <c r="D2615" s="1" t="s">
        <v>142</v>
      </c>
      <c r="E2615" s="1" t="s">
        <v>25</v>
      </c>
      <c r="F2615" s="1" t="s">
        <v>26</v>
      </c>
      <c r="G2615" s="1" t="s">
        <v>215</v>
      </c>
      <c r="H2615" t="s">
        <v>52</v>
      </c>
      <c r="I2615" s="1" t="s">
        <v>237</v>
      </c>
      <c r="J2615" t="s">
        <v>17</v>
      </c>
      <c r="K2615" s="1" t="s">
        <v>18</v>
      </c>
      <c r="L2615" t="s">
        <v>278</v>
      </c>
      <c r="M2615" t="s">
        <v>43</v>
      </c>
      <c r="N2615">
        <v>3</v>
      </c>
      <c r="O2615" t="s">
        <v>232</v>
      </c>
      <c r="P2615">
        <v>0</v>
      </c>
      <c r="Q2615">
        <v>1</v>
      </c>
      <c r="R2615" t="s">
        <v>234</v>
      </c>
      <c r="S2615" t="s">
        <v>258</v>
      </c>
      <c r="T2615" t="s">
        <v>260</v>
      </c>
      <c r="U2615" t="s">
        <v>443</v>
      </c>
    </row>
    <row r="2616" spans="1:21" x14ac:dyDescent="0.35">
      <c r="A2616" s="2" t="s">
        <v>53</v>
      </c>
      <c r="B2616" s="1" t="s">
        <v>133</v>
      </c>
      <c r="C2616" t="s">
        <v>509</v>
      </c>
      <c r="D2616" s="1" t="s">
        <v>142</v>
      </c>
      <c r="E2616" s="1" t="s">
        <v>25</v>
      </c>
      <c r="F2616" s="1" t="s">
        <v>26</v>
      </c>
      <c r="G2616" s="1" t="s">
        <v>215</v>
      </c>
      <c r="H2616" t="s">
        <v>52</v>
      </c>
      <c r="I2616" s="1" t="s">
        <v>237</v>
      </c>
      <c r="J2616" t="s">
        <v>17</v>
      </c>
      <c r="K2616" s="1" t="s">
        <v>18</v>
      </c>
      <c r="L2616" t="s">
        <v>278</v>
      </c>
      <c r="M2616" t="s">
        <v>43</v>
      </c>
      <c r="N2616">
        <v>17</v>
      </c>
      <c r="O2616" t="s">
        <v>232</v>
      </c>
      <c r="P2616">
        <v>1</v>
      </c>
      <c r="Q2616">
        <v>1</v>
      </c>
      <c r="R2616" t="s">
        <v>234</v>
      </c>
      <c r="S2616" t="s">
        <v>258</v>
      </c>
      <c r="T2616" t="s">
        <v>260</v>
      </c>
      <c r="U2616" t="s">
        <v>443</v>
      </c>
    </row>
    <row r="2617" spans="1:21" x14ac:dyDescent="0.35">
      <c r="A2617" s="2" t="s">
        <v>53</v>
      </c>
      <c r="B2617" s="1" t="s">
        <v>133</v>
      </c>
      <c r="C2617" t="s">
        <v>509</v>
      </c>
      <c r="D2617" s="1" t="s">
        <v>142</v>
      </c>
      <c r="E2617" s="1" t="s">
        <v>25</v>
      </c>
      <c r="F2617" s="1" t="s">
        <v>26</v>
      </c>
      <c r="G2617" s="1" t="s">
        <v>215</v>
      </c>
      <c r="H2617" t="s">
        <v>52</v>
      </c>
      <c r="I2617" s="1" t="s">
        <v>272</v>
      </c>
      <c r="J2617" t="s">
        <v>17</v>
      </c>
      <c r="K2617" s="1" t="s">
        <v>18</v>
      </c>
      <c r="L2617" t="s">
        <v>278</v>
      </c>
      <c r="M2617" t="s">
        <v>19</v>
      </c>
      <c r="N2617">
        <v>3</v>
      </c>
      <c r="O2617" t="s">
        <v>232</v>
      </c>
      <c r="P2617">
        <v>1</v>
      </c>
      <c r="Q2617">
        <v>1</v>
      </c>
      <c r="R2617" t="s">
        <v>234</v>
      </c>
      <c r="S2617" t="s">
        <v>258</v>
      </c>
      <c r="T2617" t="s">
        <v>260</v>
      </c>
      <c r="U2617" t="s">
        <v>443</v>
      </c>
    </row>
    <row r="2618" spans="1:21" x14ac:dyDescent="0.35">
      <c r="A2618" s="2" t="s">
        <v>53</v>
      </c>
      <c r="B2618" s="1" t="s">
        <v>133</v>
      </c>
      <c r="C2618" t="s">
        <v>509</v>
      </c>
      <c r="D2618" s="1" t="s">
        <v>142</v>
      </c>
      <c r="E2618" s="1" t="s">
        <v>25</v>
      </c>
      <c r="F2618" s="1" t="s">
        <v>26</v>
      </c>
      <c r="G2618" s="1" t="s">
        <v>215</v>
      </c>
      <c r="H2618" t="s">
        <v>52</v>
      </c>
      <c r="I2618" s="1" t="s">
        <v>272</v>
      </c>
      <c r="J2618" t="s">
        <v>17</v>
      </c>
      <c r="K2618" s="1" t="s">
        <v>18</v>
      </c>
      <c r="L2618" t="s">
        <v>278</v>
      </c>
      <c r="M2618" t="s">
        <v>93</v>
      </c>
      <c r="N2618">
        <v>1</v>
      </c>
      <c r="O2618" t="s">
        <v>232</v>
      </c>
      <c r="P2618">
        <v>1</v>
      </c>
      <c r="Q2618">
        <v>1</v>
      </c>
      <c r="R2618" t="s">
        <v>234</v>
      </c>
      <c r="S2618" t="s">
        <v>258</v>
      </c>
      <c r="T2618" t="s">
        <v>260</v>
      </c>
      <c r="U2618" t="s">
        <v>443</v>
      </c>
    </row>
    <row r="2619" spans="1:21" x14ac:dyDescent="0.35">
      <c r="A2619" s="2" t="s">
        <v>53</v>
      </c>
      <c r="B2619" s="1" t="s">
        <v>133</v>
      </c>
      <c r="C2619" t="s">
        <v>509</v>
      </c>
      <c r="D2619" s="1" t="s">
        <v>142</v>
      </c>
      <c r="E2619" s="1" t="s">
        <v>25</v>
      </c>
      <c r="F2619" s="1" t="s">
        <v>26</v>
      </c>
      <c r="G2619" s="1" t="s">
        <v>215</v>
      </c>
      <c r="H2619" t="s">
        <v>52</v>
      </c>
      <c r="I2619" s="1" t="s">
        <v>272</v>
      </c>
      <c r="J2619" t="s">
        <v>17</v>
      </c>
      <c r="K2619" s="1" t="s">
        <v>18</v>
      </c>
      <c r="L2619" t="s">
        <v>278</v>
      </c>
      <c r="M2619" t="s">
        <v>43</v>
      </c>
      <c r="N2619">
        <v>1</v>
      </c>
      <c r="O2619" t="s">
        <v>232</v>
      </c>
      <c r="P2619">
        <v>0</v>
      </c>
      <c r="Q2619">
        <v>1</v>
      </c>
      <c r="R2619" t="s">
        <v>234</v>
      </c>
      <c r="S2619" t="s">
        <v>258</v>
      </c>
      <c r="T2619" t="s">
        <v>260</v>
      </c>
      <c r="U2619" t="s">
        <v>443</v>
      </c>
    </row>
    <row r="2620" spans="1:21" x14ac:dyDescent="0.35">
      <c r="A2620" s="2" t="s">
        <v>53</v>
      </c>
      <c r="B2620" s="1" t="s">
        <v>133</v>
      </c>
      <c r="C2620" t="s">
        <v>509</v>
      </c>
      <c r="D2620" s="1" t="s">
        <v>142</v>
      </c>
      <c r="E2620" s="1" t="s">
        <v>25</v>
      </c>
      <c r="F2620" s="1" t="s">
        <v>26</v>
      </c>
      <c r="G2620" s="1" t="s">
        <v>215</v>
      </c>
      <c r="H2620" t="s">
        <v>52</v>
      </c>
      <c r="I2620" s="1" t="s">
        <v>272</v>
      </c>
      <c r="J2620" t="s">
        <v>17</v>
      </c>
      <c r="K2620" s="1" t="s">
        <v>18</v>
      </c>
      <c r="L2620" t="s">
        <v>278</v>
      </c>
      <c r="M2620" t="s">
        <v>43</v>
      </c>
      <c r="N2620">
        <v>7</v>
      </c>
      <c r="O2620" t="s">
        <v>232</v>
      </c>
      <c r="P2620">
        <v>1</v>
      </c>
      <c r="Q2620">
        <v>1</v>
      </c>
      <c r="R2620" t="s">
        <v>234</v>
      </c>
      <c r="S2620" t="s">
        <v>258</v>
      </c>
      <c r="T2620" t="s">
        <v>260</v>
      </c>
      <c r="U2620" t="s">
        <v>443</v>
      </c>
    </row>
    <row r="2621" spans="1:21" x14ac:dyDescent="0.35">
      <c r="A2621" s="2" t="s">
        <v>53</v>
      </c>
      <c r="B2621" s="1" t="s">
        <v>133</v>
      </c>
      <c r="C2621" t="s">
        <v>509</v>
      </c>
      <c r="D2621" s="1" t="s">
        <v>142</v>
      </c>
      <c r="E2621" s="1" t="s">
        <v>25</v>
      </c>
      <c r="F2621" s="1" t="s">
        <v>26</v>
      </c>
      <c r="G2621" s="1" t="s">
        <v>215</v>
      </c>
      <c r="H2621" t="s">
        <v>52</v>
      </c>
      <c r="I2621" s="1" t="s">
        <v>326</v>
      </c>
      <c r="J2621" t="s">
        <v>17</v>
      </c>
      <c r="K2621" s="1" t="s">
        <v>18</v>
      </c>
      <c r="L2621" t="s">
        <v>278</v>
      </c>
      <c r="M2621" t="s">
        <v>43</v>
      </c>
      <c r="N2621">
        <v>1</v>
      </c>
      <c r="O2621" t="s">
        <v>232</v>
      </c>
      <c r="P2621">
        <v>1</v>
      </c>
      <c r="Q2621">
        <v>1</v>
      </c>
      <c r="R2621" t="s">
        <v>234</v>
      </c>
      <c r="S2621" t="s">
        <v>258</v>
      </c>
      <c r="T2621" t="s">
        <v>260</v>
      </c>
      <c r="U2621" t="s">
        <v>443</v>
      </c>
    </row>
    <row r="2622" spans="1:21" x14ac:dyDescent="0.35">
      <c r="A2622" s="2" t="s">
        <v>53</v>
      </c>
      <c r="B2622" s="1" t="s">
        <v>133</v>
      </c>
      <c r="C2622" t="s">
        <v>509</v>
      </c>
      <c r="D2622" s="1" t="s">
        <v>142</v>
      </c>
      <c r="E2622" s="1" t="s">
        <v>25</v>
      </c>
      <c r="F2622" s="1" t="s">
        <v>26</v>
      </c>
      <c r="G2622" s="1" t="s">
        <v>215</v>
      </c>
      <c r="H2622" t="s">
        <v>16</v>
      </c>
      <c r="I2622" s="1" t="s">
        <v>237</v>
      </c>
      <c r="J2622" t="s">
        <v>17</v>
      </c>
      <c r="K2622" s="1" t="s">
        <v>18</v>
      </c>
      <c r="L2622" t="s">
        <v>278</v>
      </c>
      <c r="M2622" t="s">
        <v>19</v>
      </c>
      <c r="N2622">
        <v>1</v>
      </c>
      <c r="O2622" t="s">
        <v>232</v>
      </c>
      <c r="P2622">
        <v>1</v>
      </c>
      <c r="Q2622">
        <v>1</v>
      </c>
      <c r="R2622" t="s">
        <v>234</v>
      </c>
      <c r="S2622" t="s">
        <v>258</v>
      </c>
      <c r="T2622" t="s">
        <v>260</v>
      </c>
      <c r="U2622" t="s">
        <v>443</v>
      </c>
    </row>
    <row r="2623" spans="1:21" x14ac:dyDescent="0.35">
      <c r="A2623" s="2" t="s">
        <v>53</v>
      </c>
      <c r="B2623" s="1" t="s">
        <v>133</v>
      </c>
      <c r="C2623" t="s">
        <v>509</v>
      </c>
      <c r="D2623" s="1" t="s">
        <v>142</v>
      </c>
      <c r="E2623" s="1" t="s">
        <v>25</v>
      </c>
      <c r="F2623" s="1" t="s">
        <v>26</v>
      </c>
      <c r="G2623" s="1" t="s">
        <v>215</v>
      </c>
      <c r="H2623" t="s">
        <v>16</v>
      </c>
      <c r="I2623" s="1" t="s">
        <v>237</v>
      </c>
      <c r="J2623" t="s">
        <v>17</v>
      </c>
      <c r="K2623" s="1" t="s">
        <v>18</v>
      </c>
      <c r="L2623" t="s">
        <v>278</v>
      </c>
      <c r="M2623" t="s">
        <v>93</v>
      </c>
      <c r="N2623">
        <v>1</v>
      </c>
      <c r="O2623" t="s">
        <v>232</v>
      </c>
      <c r="P2623">
        <v>0</v>
      </c>
      <c r="Q2623">
        <v>1</v>
      </c>
      <c r="R2623" t="s">
        <v>234</v>
      </c>
      <c r="S2623" t="s">
        <v>258</v>
      </c>
      <c r="T2623" t="s">
        <v>260</v>
      </c>
      <c r="U2623" t="s">
        <v>443</v>
      </c>
    </row>
    <row r="2624" spans="1:21" x14ac:dyDescent="0.35">
      <c r="A2624" s="2" t="s">
        <v>53</v>
      </c>
      <c r="B2624" s="1" t="s">
        <v>133</v>
      </c>
      <c r="C2624" t="s">
        <v>509</v>
      </c>
      <c r="D2624" s="1" t="s">
        <v>142</v>
      </c>
      <c r="E2624" s="1" t="s">
        <v>25</v>
      </c>
      <c r="F2624" s="1" t="s">
        <v>26</v>
      </c>
      <c r="G2624" s="1" t="s">
        <v>215</v>
      </c>
      <c r="H2624" t="s">
        <v>16</v>
      </c>
      <c r="I2624" s="1" t="s">
        <v>237</v>
      </c>
      <c r="J2624" t="s">
        <v>17</v>
      </c>
      <c r="K2624" s="1" t="s">
        <v>18</v>
      </c>
      <c r="L2624" t="s">
        <v>278</v>
      </c>
      <c r="M2624" t="s">
        <v>93</v>
      </c>
      <c r="N2624">
        <v>2</v>
      </c>
      <c r="O2624" t="s">
        <v>232</v>
      </c>
      <c r="P2624">
        <v>1</v>
      </c>
      <c r="Q2624">
        <v>1</v>
      </c>
      <c r="R2624" t="s">
        <v>234</v>
      </c>
      <c r="S2624" t="s">
        <v>258</v>
      </c>
      <c r="T2624" t="s">
        <v>260</v>
      </c>
      <c r="U2624" t="s">
        <v>443</v>
      </c>
    </row>
    <row r="2625" spans="1:21" x14ac:dyDescent="0.35">
      <c r="A2625" s="2" t="s">
        <v>53</v>
      </c>
      <c r="B2625" s="1" t="s">
        <v>133</v>
      </c>
      <c r="C2625" t="s">
        <v>509</v>
      </c>
      <c r="D2625" s="1" t="s">
        <v>142</v>
      </c>
      <c r="E2625" s="1" t="s">
        <v>25</v>
      </c>
      <c r="F2625" s="1" t="s">
        <v>26</v>
      </c>
      <c r="G2625" s="1" t="s">
        <v>215</v>
      </c>
      <c r="H2625" t="s">
        <v>16</v>
      </c>
      <c r="I2625" s="1" t="s">
        <v>237</v>
      </c>
      <c r="J2625" t="s">
        <v>17</v>
      </c>
      <c r="K2625" s="1" t="s">
        <v>18</v>
      </c>
      <c r="L2625" t="s">
        <v>278</v>
      </c>
      <c r="M2625" t="s">
        <v>43</v>
      </c>
      <c r="N2625">
        <v>2</v>
      </c>
      <c r="O2625" t="s">
        <v>232</v>
      </c>
      <c r="P2625">
        <v>0</v>
      </c>
      <c r="Q2625">
        <v>1</v>
      </c>
      <c r="R2625" t="s">
        <v>234</v>
      </c>
      <c r="S2625" t="s">
        <v>258</v>
      </c>
      <c r="T2625" t="s">
        <v>260</v>
      </c>
      <c r="U2625" t="s">
        <v>443</v>
      </c>
    </row>
    <row r="2626" spans="1:21" x14ac:dyDescent="0.35">
      <c r="A2626" s="2" t="s">
        <v>53</v>
      </c>
      <c r="B2626" s="1" t="s">
        <v>133</v>
      </c>
      <c r="C2626" t="s">
        <v>509</v>
      </c>
      <c r="D2626" s="1" t="s">
        <v>142</v>
      </c>
      <c r="E2626" s="1" t="s">
        <v>25</v>
      </c>
      <c r="F2626" s="1" t="s">
        <v>26</v>
      </c>
      <c r="G2626" s="1" t="s">
        <v>215</v>
      </c>
      <c r="H2626" t="s">
        <v>16</v>
      </c>
      <c r="I2626" s="1" t="s">
        <v>237</v>
      </c>
      <c r="J2626" t="s">
        <v>17</v>
      </c>
      <c r="K2626" s="1" t="s">
        <v>18</v>
      </c>
      <c r="L2626" t="s">
        <v>278</v>
      </c>
      <c r="M2626" t="s">
        <v>43</v>
      </c>
      <c r="N2626">
        <v>14</v>
      </c>
      <c r="O2626" t="s">
        <v>232</v>
      </c>
      <c r="P2626">
        <v>1</v>
      </c>
      <c r="Q2626">
        <v>1</v>
      </c>
      <c r="R2626" t="s">
        <v>234</v>
      </c>
      <c r="S2626" t="s">
        <v>258</v>
      </c>
      <c r="T2626" t="s">
        <v>260</v>
      </c>
      <c r="U2626" t="s">
        <v>443</v>
      </c>
    </row>
    <row r="2627" spans="1:21" x14ac:dyDescent="0.35">
      <c r="A2627" s="2" t="s">
        <v>53</v>
      </c>
      <c r="B2627" s="1" t="s">
        <v>133</v>
      </c>
      <c r="C2627" t="s">
        <v>509</v>
      </c>
      <c r="D2627" s="1" t="s">
        <v>142</v>
      </c>
      <c r="E2627" s="1" t="s">
        <v>25</v>
      </c>
      <c r="F2627" s="1" t="s">
        <v>26</v>
      </c>
      <c r="G2627" s="1" t="s">
        <v>215</v>
      </c>
      <c r="H2627" t="s">
        <v>16</v>
      </c>
      <c r="I2627" s="1" t="s">
        <v>237</v>
      </c>
      <c r="J2627" t="s">
        <v>17</v>
      </c>
      <c r="K2627" s="1" t="s">
        <v>18</v>
      </c>
      <c r="L2627" t="s">
        <v>278</v>
      </c>
      <c r="M2627" t="s">
        <v>143</v>
      </c>
      <c r="N2627">
        <v>1</v>
      </c>
      <c r="O2627" t="s">
        <v>232</v>
      </c>
      <c r="P2627">
        <v>1</v>
      </c>
      <c r="Q2627">
        <v>1</v>
      </c>
      <c r="R2627" t="s">
        <v>234</v>
      </c>
      <c r="S2627" t="s">
        <v>258</v>
      </c>
      <c r="T2627" t="s">
        <v>260</v>
      </c>
      <c r="U2627" t="s">
        <v>443</v>
      </c>
    </row>
    <row r="2628" spans="1:21" x14ac:dyDescent="0.35">
      <c r="A2628" s="2" t="s">
        <v>53</v>
      </c>
      <c r="B2628" s="1" t="s">
        <v>133</v>
      </c>
      <c r="C2628" t="s">
        <v>509</v>
      </c>
      <c r="D2628" s="1" t="s">
        <v>142</v>
      </c>
      <c r="E2628" s="1" t="s">
        <v>25</v>
      </c>
      <c r="F2628" s="1" t="s">
        <v>26</v>
      </c>
      <c r="G2628" s="1" t="s">
        <v>215</v>
      </c>
      <c r="H2628" t="s">
        <v>16</v>
      </c>
      <c r="I2628" s="1" t="s">
        <v>237</v>
      </c>
      <c r="J2628" t="s">
        <v>17</v>
      </c>
      <c r="K2628" s="1" t="s">
        <v>18</v>
      </c>
      <c r="L2628" t="s">
        <v>363</v>
      </c>
      <c r="M2628" t="s">
        <v>93</v>
      </c>
      <c r="N2628">
        <v>1</v>
      </c>
      <c r="O2628" t="s">
        <v>232</v>
      </c>
      <c r="P2628">
        <v>0</v>
      </c>
      <c r="Q2628">
        <v>1</v>
      </c>
      <c r="R2628" t="s">
        <v>234</v>
      </c>
      <c r="S2628" t="s">
        <v>258</v>
      </c>
      <c r="T2628" t="s">
        <v>260</v>
      </c>
      <c r="U2628" t="s">
        <v>443</v>
      </c>
    </row>
    <row r="2629" spans="1:21" x14ac:dyDescent="0.35">
      <c r="A2629" s="2" t="s">
        <v>53</v>
      </c>
      <c r="B2629" s="1" t="s">
        <v>133</v>
      </c>
      <c r="C2629" t="s">
        <v>509</v>
      </c>
      <c r="D2629" s="1" t="s">
        <v>142</v>
      </c>
      <c r="E2629" s="1" t="s">
        <v>25</v>
      </c>
      <c r="F2629" s="1" t="s">
        <v>26</v>
      </c>
      <c r="G2629" s="1" t="s">
        <v>215</v>
      </c>
      <c r="H2629" t="s">
        <v>16</v>
      </c>
      <c r="I2629" s="1" t="s">
        <v>237</v>
      </c>
      <c r="J2629" t="s">
        <v>17</v>
      </c>
      <c r="K2629" s="1" t="s">
        <v>18</v>
      </c>
      <c r="L2629" t="s">
        <v>363</v>
      </c>
      <c r="M2629" t="s">
        <v>93</v>
      </c>
      <c r="N2629">
        <v>1</v>
      </c>
      <c r="O2629" t="s">
        <v>232</v>
      </c>
      <c r="P2629">
        <v>1</v>
      </c>
      <c r="Q2629">
        <v>1</v>
      </c>
      <c r="R2629" t="s">
        <v>234</v>
      </c>
      <c r="S2629" t="s">
        <v>258</v>
      </c>
      <c r="T2629" t="s">
        <v>260</v>
      </c>
      <c r="U2629" t="s">
        <v>443</v>
      </c>
    </row>
    <row r="2630" spans="1:21" x14ac:dyDescent="0.35">
      <c r="A2630" s="2" t="s">
        <v>53</v>
      </c>
      <c r="B2630" s="1" t="s">
        <v>133</v>
      </c>
      <c r="C2630" t="s">
        <v>509</v>
      </c>
      <c r="D2630" s="1" t="s">
        <v>142</v>
      </c>
      <c r="E2630" s="1" t="s">
        <v>25</v>
      </c>
      <c r="F2630" s="1" t="s">
        <v>26</v>
      </c>
      <c r="G2630" s="1" t="s">
        <v>215</v>
      </c>
      <c r="H2630" t="s">
        <v>16</v>
      </c>
      <c r="I2630" s="1" t="s">
        <v>237</v>
      </c>
      <c r="J2630" t="s">
        <v>17</v>
      </c>
      <c r="K2630" s="1" t="s">
        <v>18</v>
      </c>
      <c r="L2630" t="s">
        <v>363</v>
      </c>
      <c r="M2630" t="s">
        <v>43</v>
      </c>
      <c r="N2630">
        <v>1</v>
      </c>
      <c r="O2630" t="s">
        <v>232</v>
      </c>
      <c r="P2630">
        <v>0</v>
      </c>
      <c r="Q2630">
        <v>1</v>
      </c>
      <c r="R2630" t="s">
        <v>234</v>
      </c>
      <c r="S2630" t="s">
        <v>258</v>
      </c>
      <c r="T2630" t="s">
        <v>260</v>
      </c>
      <c r="U2630" t="s">
        <v>443</v>
      </c>
    </row>
    <row r="2631" spans="1:21" x14ac:dyDescent="0.35">
      <c r="A2631" s="2" t="s">
        <v>53</v>
      </c>
      <c r="B2631" s="1" t="s">
        <v>133</v>
      </c>
      <c r="C2631" t="s">
        <v>509</v>
      </c>
      <c r="D2631" s="1" t="s">
        <v>142</v>
      </c>
      <c r="E2631" s="1" t="s">
        <v>25</v>
      </c>
      <c r="F2631" s="1" t="s">
        <v>26</v>
      </c>
      <c r="G2631" s="1" t="s">
        <v>215</v>
      </c>
      <c r="H2631" t="s">
        <v>16</v>
      </c>
      <c r="I2631" s="1" t="s">
        <v>272</v>
      </c>
      <c r="J2631" t="s">
        <v>17</v>
      </c>
      <c r="K2631" s="1" t="s">
        <v>18</v>
      </c>
      <c r="L2631" t="s">
        <v>278</v>
      </c>
      <c r="M2631" t="s">
        <v>19</v>
      </c>
      <c r="N2631">
        <v>1</v>
      </c>
      <c r="O2631" t="s">
        <v>232</v>
      </c>
      <c r="P2631">
        <v>1</v>
      </c>
      <c r="Q2631">
        <v>1</v>
      </c>
      <c r="R2631" t="s">
        <v>234</v>
      </c>
      <c r="S2631" t="s">
        <v>258</v>
      </c>
      <c r="T2631" t="s">
        <v>260</v>
      </c>
      <c r="U2631" t="s">
        <v>443</v>
      </c>
    </row>
    <row r="2632" spans="1:21" x14ac:dyDescent="0.35">
      <c r="A2632" s="2" t="s">
        <v>53</v>
      </c>
      <c r="B2632" s="1" t="s">
        <v>133</v>
      </c>
      <c r="C2632" t="s">
        <v>509</v>
      </c>
      <c r="D2632" s="1" t="s">
        <v>142</v>
      </c>
      <c r="E2632" s="1" t="s">
        <v>25</v>
      </c>
      <c r="F2632" s="1" t="s">
        <v>26</v>
      </c>
      <c r="G2632" s="1" t="s">
        <v>215</v>
      </c>
      <c r="H2632" t="s">
        <v>16</v>
      </c>
      <c r="I2632" s="1" t="s">
        <v>272</v>
      </c>
      <c r="J2632" t="s">
        <v>17</v>
      </c>
      <c r="K2632" s="1" t="s">
        <v>18</v>
      </c>
      <c r="L2632" t="s">
        <v>278</v>
      </c>
      <c r="M2632" t="s">
        <v>93</v>
      </c>
      <c r="N2632">
        <v>2</v>
      </c>
      <c r="O2632" t="s">
        <v>232</v>
      </c>
      <c r="P2632">
        <v>0</v>
      </c>
      <c r="Q2632">
        <v>1</v>
      </c>
      <c r="R2632" t="s">
        <v>234</v>
      </c>
      <c r="S2632" t="s">
        <v>258</v>
      </c>
      <c r="T2632" t="s">
        <v>260</v>
      </c>
      <c r="U2632" t="s">
        <v>443</v>
      </c>
    </row>
    <row r="2633" spans="1:21" x14ac:dyDescent="0.35">
      <c r="A2633" s="2" t="s">
        <v>53</v>
      </c>
      <c r="B2633" s="1" t="s">
        <v>133</v>
      </c>
      <c r="C2633" t="s">
        <v>509</v>
      </c>
      <c r="D2633" s="1" t="s">
        <v>142</v>
      </c>
      <c r="E2633" s="1" t="s">
        <v>25</v>
      </c>
      <c r="F2633" s="1" t="s">
        <v>26</v>
      </c>
      <c r="G2633" s="1" t="s">
        <v>215</v>
      </c>
      <c r="H2633" t="s">
        <v>16</v>
      </c>
      <c r="I2633" s="1" t="s">
        <v>272</v>
      </c>
      <c r="J2633" t="s">
        <v>17</v>
      </c>
      <c r="K2633" s="1" t="s">
        <v>18</v>
      </c>
      <c r="L2633" t="s">
        <v>278</v>
      </c>
      <c r="M2633" t="s">
        <v>93</v>
      </c>
      <c r="N2633">
        <v>2</v>
      </c>
      <c r="O2633" t="s">
        <v>232</v>
      </c>
      <c r="P2633">
        <v>1</v>
      </c>
      <c r="Q2633">
        <v>1</v>
      </c>
      <c r="R2633" t="s">
        <v>234</v>
      </c>
      <c r="S2633" t="s">
        <v>258</v>
      </c>
      <c r="T2633" t="s">
        <v>260</v>
      </c>
      <c r="U2633" t="s">
        <v>443</v>
      </c>
    </row>
    <row r="2634" spans="1:21" x14ac:dyDescent="0.35">
      <c r="A2634" s="2" t="s">
        <v>53</v>
      </c>
      <c r="B2634" s="1" t="s">
        <v>133</v>
      </c>
      <c r="C2634" t="s">
        <v>509</v>
      </c>
      <c r="D2634" s="1" t="s">
        <v>142</v>
      </c>
      <c r="E2634" s="1" t="s">
        <v>25</v>
      </c>
      <c r="F2634" s="1" t="s">
        <v>26</v>
      </c>
      <c r="G2634" s="1" t="s">
        <v>215</v>
      </c>
      <c r="H2634" t="s">
        <v>16</v>
      </c>
      <c r="I2634" s="1" t="s">
        <v>272</v>
      </c>
      <c r="J2634" t="s">
        <v>17</v>
      </c>
      <c r="K2634" s="1" t="s">
        <v>18</v>
      </c>
      <c r="L2634" t="s">
        <v>278</v>
      </c>
      <c r="M2634" t="s">
        <v>43</v>
      </c>
      <c r="N2634">
        <v>1</v>
      </c>
      <c r="O2634" t="s">
        <v>232</v>
      </c>
      <c r="P2634">
        <v>0</v>
      </c>
      <c r="Q2634">
        <v>1</v>
      </c>
      <c r="R2634" t="s">
        <v>234</v>
      </c>
      <c r="S2634" t="s">
        <v>258</v>
      </c>
      <c r="T2634" t="s">
        <v>260</v>
      </c>
      <c r="U2634" t="s">
        <v>443</v>
      </c>
    </row>
    <row r="2635" spans="1:21" x14ac:dyDescent="0.35">
      <c r="A2635" s="2" t="s">
        <v>53</v>
      </c>
      <c r="B2635" s="1" t="s">
        <v>133</v>
      </c>
      <c r="C2635" t="s">
        <v>509</v>
      </c>
      <c r="D2635" s="1" t="s">
        <v>142</v>
      </c>
      <c r="E2635" s="1" t="s">
        <v>25</v>
      </c>
      <c r="F2635" s="1" t="s">
        <v>26</v>
      </c>
      <c r="G2635" s="1" t="s">
        <v>215</v>
      </c>
      <c r="H2635" t="s">
        <v>16</v>
      </c>
      <c r="I2635" s="1" t="s">
        <v>272</v>
      </c>
      <c r="J2635" t="s">
        <v>17</v>
      </c>
      <c r="K2635" s="1" t="s">
        <v>18</v>
      </c>
      <c r="L2635" t="s">
        <v>278</v>
      </c>
      <c r="M2635" t="s">
        <v>43</v>
      </c>
      <c r="N2635">
        <v>16</v>
      </c>
      <c r="O2635" t="s">
        <v>232</v>
      </c>
      <c r="P2635">
        <v>1</v>
      </c>
      <c r="Q2635">
        <v>1</v>
      </c>
      <c r="R2635" t="s">
        <v>234</v>
      </c>
      <c r="S2635" t="s">
        <v>258</v>
      </c>
      <c r="T2635" t="s">
        <v>260</v>
      </c>
      <c r="U2635" t="s">
        <v>443</v>
      </c>
    </row>
    <row r="2636" spans="1:21" x14ac:dyDescent="0.35">
      <c r="A2636" s="2" t="s">
        <v>53</v>
      </c>
      <c r="B2636" s="1" t="s">
        <v>133</v>
      </c>
      <c r="C2636" t="s">
        <v>509</v>
      </c>
      <c r="D2636" s="1" t="s">
        <v>142</v>
      </c>
      <c r="E2636" s="1" t="s">
        <v>25</v>
      </c>
      <c r="F2636" s="1" t="s">
        <v>26</v>
      </c>
      <c r="G2636" s="1" t="s">
        <v>215</v>
      </c>
      <c r="H2636" t="s">
        <v>16</v>
      </c>
      <c r="I2636" s="1" t="s">
        <v>272</v>
      </c>
      <c r="J2636" t="s">
        <v>17</v>
      </c>
      <c r="K2636" s="1" t="s">
        <v>18</v>
      </c>
      <c r="L2636" t="s">
        <v>363</v>
      </c>
      <c r="M2636" t="s">
        <v>93</v>
      </c>
      <c r="N2636">
        <v>1</v>
      </c>
      <c r="O2636" t="s">
        <v>232</v>
      </c>
      <c r="P2636">
        <v>1</v>
      </c>
      <c r="Q2636">
        <v>1</v>
      </c>
      <c r="R2636" t="s">
        <v>234</v>
      </c>
      <c r="S2636" t="s">
        <v>258</v>
      </c>
      <c r="T2636" t="s">
        <v>260</v>
      </c>
      <c r="U2636" t="s">
        <v>443</v>
      </c>
    </row>
    <row r="2637" spans="1:21" x14ac:dyDescent="0.35">
      <c r="A2637" s="2" t="s">
        <v>53</v>
      </c>
      <c r="B2637" s="1" t="s">
        <v>133</v>
      </c>
      <c r="C2637" t="s">
        <v>509</v>
      </c>
      <c r="D2637" s="1" t="s">
        <v>142</v>
      </c>
      <c r="E2637" s="1" t="s">
        <v>25</v>
      </c>
      <c r="F2637" s="1" t="s">
        <v>26</v>
      </c>
      <c r="G2637" s="1" t="s">
        <v>215</v>
      </c>
      <c r="H2637" t="s">
        <v>16</v>
      </c>
      <c r="I2637" s="1" t="s">
        <v>326</v>
      </c>
      <c r="J2637" t="s">
        <v>17</v>
      </c>
      <c r="K2637" s="1" t="s">
        <v>18</v>
      </c>
      <c r="L2637" t="s">
        <v>278</v>
      </c>
      <c r="M2637" t="s">
        <v>93</v>
      </c>
      <c r="N2637">
        <v>2</v>
      </c>
      <c r="O2637" t="s">
        <v>232</v>
      </c>
      <c r="P2637">
        <v>1</v>
      </c>
      <c r="Q2637">
        <v>1</v>
      </c>
      <c r="R2637" t="s">
        <v>234</v>
      </c>
      <c r="S2637" t="s">
        <v>258</v>
      </c>
      <c r="T2637" t="s">
        <v>260</v>
      </c>
      <c r="U2637" t="s">
        <v>443</v>
      </c>
    </row>
    <row r="2638" spans="1:21" x14ac:dyDescent="0.35">
      <c r="A2638" s="2" t="s">
        <v>53</v>
      </c>
      <c r="B2638" s="1" t="s">
        <v>133</v>
      </c>
      <c r="C2638" t="s">
        <v>509</v>
      </c>
      <c r="D2638" s="1" t="s">
        <v>142</v>
      </c>
      <c r="E2638" s="1" t="s">
        <v>25</v>
      </c>
      <c r="F2638" s="1" t="s">
        <v>26</v>
      </c>
      <c r="G2638" s="1" t="s">
        <v>215</v>
      </c>
      <c r="H2638" t="s">
        <v>16</v>
      </c>
      <c r="I2638" s="1" t="s">
        <v>326</v>
      </c>
      <c r="J2638" t="s">
        <v>17</v>
      </c>
      <c r="K2638" s="1" t="s">
        <v>18</v>
      </c>
      <c r="L2638" t="s">
        <v>278</v>
      </c>
      <c r="M2638" t="s">
        <v>43</v>
      </c>
      <c r="N2638">
        <v>3</v>
      </c>
      <c r="O2638" t="s">
        <v>232</v>
      </c>
      <c r="P2638">
        <v>1</v>
      </c>
      <c r="Q2638">
        <v>1</v>
      </c>
      <c r="R2638" t="s">
        <v>234</v>
      </c>
      <c r="S2638" t="s">
        <v>258</v>
      </c>
      <c r="T2638" t="s">
        <v>260</v>
      </c>
      <c r="U2638" t="s">
        <v>443</v>
      </c>
    </row>
    <row r="2639" spans="1:21" x14ac:dyDescent="0.35">
      <c r="A2639" s="2" t="s">
        <v>53</v>
      </c>
      <c r="B2639" s="1" t="s">
        <v>133</v>
      </c>
      <c r="C2639" t="s">
        <v>509</v>
      </c>
      <c r="D2639" s="1" t="s">
        <v>142</v>
      </c>
      <c r="E2639" s="1" t="s">
        <v>25</v>
      </c>
      <c r="F2639" s="1" t="s">
        <v>26</v>
      </c>
      <c r="G2639" s="1" t="s">
        <v>215</v>
      </c>
      <c r="H2639" t="s">
        <v>20</v>
      </c>
      <c r="I2639" s="1" t="s">
        <v>237</v>
      </c>
      <c r="J2639" t="s">
        <v>17</v>
      </c>
      <c r="K2639" s="1" t="s">
        <v>18</v>
      </c>
      <c r="L2639" t="s">
        <v>278</v>
      </c>
      <c r="M2639" t="s">
        <v>93</v>
      </c>
      <c r="N2639">
        <v>2</v>
      </c>
      <c r="O2639" t="s">
        <v>232</v>
      </c>
      <c r="P2639">
        <v>1</v>
      </c>
      <c r="Q2639">
        <v>1</v>
      </c>
      <c r="R2639" t="s">
        <v>234</v>
      </c>
      <c r="S2639" t="s">
        <v>258</v>
      </c>
      <c r="T2639" t="s">
        <v>260</v>
      </c>
      <c r="U2639" t="s">
        <v>443</v>
      </c>
    </row>
    <row r="2640" spans="1:21" x14ac:dyDescent="0.35">
      <c r="A2640" s="2" t="s">
        <v>53</v>
      </c>
      <c r="B2640" s="1" t="s">
        <v>133</v>
      </c>
      <c r="C2640" t="s">
        <v>509</v>
      </c>
      <c r="D2640" s="1" t="s">
        <v>142</v>
      </c>
      <c r="E2640" s="1" t="s">
        <v>25</v>
      </c>
      <c r="F2640" s="1" t="s">
        <v>26</v>
      </c>
      <c r="G2640" s="1" t="s">
        <v>215</v>
      </c>
      <c r="H2640" t="s">
        <v>20</v>
      </c>
      <c r="I2640" s="1" t="s">
        <v>237</v>
      </c>
      <c r="J2640" t="s">
        <v>17</v>
      </c>
      <c r="K2640" s="1" t="s">
        <v>18</v>
      </c>
      <c r="L2640" t="s">
        <v>278</v>
      </c>
      <c r="M2640" t="s">
        <v>43</v>
      </c>
      <c r="N2640">
        <v>2</v>
      </c>
      <c r="O2640" t="s">
        <v>232</v>
      </c>
      <c r="P2640">
        <v>1</v>
      </c>
      <c r="Q2640">
        <v>1</v>
      </c>
      <c r="R2640" t="s">
        <v>234</v>
      </c>
      <c r="S2640" t="s">
        <v>258</v>
      </c>
      <c r="T2640" t="s">
        <v>260</v>
      </c>
      <c r="U2640" t="s">
        <v>443</v>
      </c>
    </row>
    <row r="2641" spans="1:21" x14ac:dyDescent="0.35">
      <c r="A2641" s="2" t="s">
        <v>53</v>
      </c>
      <c r="B2641" s="1" t="s">
        <v>133</v>
      </c>
      <c r="C2641" t="s">
        <v>509</v>
      </c>
      <c r="D2641" s="1" t="s">
        <v>142</v>
      </c>
      <c r="E2641" s="1" t="s">
        <v>25</v>
      </c>
      <c r="F2641" s="1" t="s">
        <v>26</v>
      </c>
      <c r="G2641" s="1" t="s">
        <v>215</v>
      </c>
      <c r="H2641" t="s">
        <v>20</v>
      </c>
      <c r="I2641" s="1" t="s">
        <v>237</v>
      </c>
      <c r="J2641" t="s">
        <v>17</v>
      </c>
      <c r="K2641" s="1" t="s">
        <v>18</v>
      </c>
      <c r="L2641" t="s">
        <v>363</v>
      </c>
      <c r="M2641" t="s">
        <v>43</v>
      </c>
      <c r="N2641">
        <v>1</v>
      </c>
      <c r="O2641" t="s">
        <v>232</v>
      </c>
      <c r="P2641">
        <v>1</v>
      </c>
      <c r="Q2641">
        <v>1</v>
      </c>
      <c r="R2641" t="s">
        <v>234</v>
      </c>
      <c r="S2641" t="s">
        <v>258</v>
      </c>
      <c r="T2641" t="s">
        <v>260</v>
      </c>
      <c r="U2641" t="s">
        <v>443</v>
      </c>
    </row>
    <row r="2642" spans="1:21" x14ac:dyDescent="0.35">
      <c r="A2642" s="2" t="s">
        <v>53</v>
      </c>
      <c r="B2642" s="1" t="s">
        <v>133</v>
      </c>
      <c r="C2642" t="s">
        <v>509</v>
      </c>
      <c r="D2642" s="1" t="s">
        <v>142</v>
      </c>
      <c r="E2642" s="1" t="s">
        <v>25</v>
      </c>
      <c r="F2642" s="1" t="s">
        <v>26</v>
      </c>
      <c r="G2642" s="1" t="s">
        <v>215</v>
      </c>
      <c r="H2642" t="s">
        <v>20</v>
      </c>
      <c r="I2642" s="1" t="s">
        <v>272</v>
      </c>
      <c r="J2642" t="s">
        <v>17</v>
      </c>
      <c r="K2642" s="1" t="s">
        <v>18</v>
      </c>
      <c r="L2642" t="s">
        <v>278</v>
      </c>
      <c r="M2642" t="s">
        <v>93</v>
      </c>
      <c r="N2642">
        <v>2</v>
      </c>
      <c r="O2642" t="s">
        <v>232</v>
      </c>
      <c r="P2642">
        <v>1</v>
      </c>
      <c r="Q2642">
        <v>1</v>
      </c>
      <c r="R2642" t="s">
        <v>234</v>
      </c>
      <c r="S2642" t="s">
        <v>258</v>
      </c>
      <c r="T2642" t="s">
        <v>260</v>
      </c>
      <c r="U2642" t="s">
        <v>443</v>
      </c>
    </row>
    <row r="2643" spans="1:21" x14ac:dyDescent="0.35">
      <c r="A2643" s="2" t="s">
        <v>53</v>
      </c>
      <c r="B2643" s="1" t="s">
        <v>133</v>
      </c>
      <c r="C2643" t="s">
        <v>509</v>
      </c>
      <c r="D2643" s="1" t="s">
        <v>142</v>
      </c>
      <c r="E2643" s="1" t="s">
        <v>25</v>
      </c>
      <c r="F2643" s="1" t="s">
        <v>26</v>
      </c>
      <c r="G2643" s="1" t="s">
        <v>215</v>
      </c>
      <c r="H2643" t="s">
        <v>20</v>
      </c>
      <c r="I2643" s="1" t="s">
        <v>272</v>
      </c>
      <c r="J2643" t="s">
        <v>17</v>
      </c>
      <c r="K2643" s="1" t="s">
        <v>18</v>
      </c>
      <c r="L2643" t="s">
        <v>278</v>
      </c>
      <c r="M2643" t="s">
        <v>43</v>
      </c>
      <c r="N2643">
        <v>2</v>
      </c>
      <c r="O2643" t="s">
        <v>232</v>
      </c>
      <c r="P2643">
        <v>1</v>
      </c>
      <c r="Q2643">
        <v>1</v>
      </c>
      <c r="R2643" t="s">
        <v>234</v>
      </c>
      <c r="S2643" t="s">
        <v>258</v>
      </c>
      <c r="T2643" t="s">
        <v>260</v>
      </c>
      <c r="U2643" t="s">
        <v>443</v>
      </c>
    </row>
    <row r="2644" spans="1:21" x14ac:dyDescent="0.35">
      <c r="A2644" s="2" t="s">
        <v>53</v>
      </c>
      <c r="B2644" s="1" t="s">
        <v>133</v>
      </c>
      <c r="C2644" t="s">
        <v>509</v>
      </c>
      <c r="D2644" s="1" t="s">
        <v>142</v>
      </c>
      <c r="E2644" s="1" t="s">
        <v>25</v>
      </c>
      <c r="F2644" s="1" t="s">
        <v>26</v>
      </c>
      <c r="G2644" s="1" t="s">
        <v>215</v>
      </c>
      <c r="H2644" t="s">
        <v>20</v>
      </c>
      <c r="I2644" s="1" t="s">
        <v>326</v>
      </c>
      <c r="J2644" t="s">
        <v>17</v>
      </c>
      <c r="K2644" s="1" t="s">
        <v>18</v>
      </c>
      <c r="L2644" t="s">
        <v>278</v>
      </c>
      <c r="M2644" t="s">
        <v>43</v>
      </c>
      <c r="N2644">
        <v>1</v>
      </c>
      <c r="O2644" t="s">
        <v>232</v>
      </c>
      <c r="P2644">
        <v>1</v>
      </c>
      <c r="Q2644">
        <v>1</v>
      </c>
      <c r="R2644" t="s">
        <v>234</v>
      </c>
      <c r="S2644" t="s">
        <v>258</v>
      </c>
      <c r="T2644" t="s">
        <v>260</v>
      </c>
      <c r="U2644" t="s">
        <v>443</v>
      </c>
    </row>
    <row r="2645" spans="1:21" x14ac:dyDescent="0.35">
      <c r="A2645" s="2" t="s">
        <v>53</v>
      </c>
      <c r="B2645" s="1" t="s">
        <v>133</v>
      </c>
      <c r="C2645" t="s">
        <v>509</v>
      </c>
      <c r="D2645" s="1" t="s">
        <v>142</v>
      </c>
      <c r="E2645" s="1" t="s">
        <v>25</v>
      </c>
      <c r="F2645" s="1" t="s">
        <v>26</v>
      </c>
      <c r="G2645" s="1" t="s">
        <v>215</v>
      </c>
      <c r="H2645" t="s">
        <v>20</v>
      </c>
      <c r="I2645" s="1" t="s">
        <v>326</v>
      </c>
      <c r="J2645" t="s">
        <v>17</v>
      </c>
      <c r="K2645" s="1" t="s">
        <v>57</v>
      </c>
      <c r="L2645" t="s">
        <v>278</v>
      </c>
      <c r="M2645" t="s">
        <v>62</v>
      </c>
      <c r="N2645">
        <v>1</v>
      </c>
      <c r="O2645" t="s">
        <v>232</v>
      </c>
      <c r="P2645">
        <v>1</v>
      </c>
      <c r="Q2645">
        <v>1</v>
      </c>
      <c r="R2645" t="s">
        <v>234</v>
      </c>
      <c r="S2645" t="s">
        <v>258</v>
      </c>
      <c r="T2645" t="s">
        <v>260</v>
      </c>
      <c r="U2645" t="s">
        <v>443</v>
      </c>
    </row>
    <row r="2646" spans="1:21" x14ac:dyDescent="0.35">
      <c r="A2646" s="2" t="s">
        <v>53</v>
      </c>
      <c r="B2646" s="1" t="s">
        <v>133</v>
      </c>
      <c r="C2646" t="s">
        <v>509</v>
      </c>
      <c r="D2646" s="1" t="s">
        <v>142</v>
      </c>
      <c r="E2646" s="1" t="s">
        <v>25</v>
      </c>
      <c r="F2646" s="1" t="s">
        <v>26</v>
      </c>
      <c r="G2646" s="1" t="s">
        <v>215</v>
      </c>
      <c r="H2646" t="s">
        <v>27</v>
      </c>
      <c r="I2646" s="1" t="s">
        <v>237</v>
      </c>
      <c r="J2646" t="s">
        <v>17</v>
      </c>
      <c r="K2646" s="1" t="s">
        <v>18</v>
      </c>
      <c r="L2646" t="s">
        <v>278</v>
      </c>
      <c r="M2646" t="s">
        <v>43</v>
      </c>
      <c r="N2646">
        <v>2</v>
      </c>
      <c r="O2646" t="s">
        <v>232</v>
      </c>
      <c r="P2646">
        <v>1</v>
      </c>
      <c r="Q2646">
        <v>1</v>
      </c>
      <c r="R2646" t="s">
        <v>234</v>
      </c>
      <c r="S2646" t="s">
        <v>258</v>
      </c>
      <c r="T2646" t="s">
        <v>260</v>
      </c>
      <c r="U2646" t="s">
        <v>443</v>
      </c>
    </row>
    <row r="2647" spans="1:21" x14ac:dyDescent="0.35">
      <c r="A2647" s="2" t="s">
        <v>53</v>
      </c>
      <c r="B2647" s="1" t="s">
        <v>133</v>
      </c>
      <c r="C2647" t="s">
        <v>509</v>
      </c>
      <c r="D2647" s="1" t="s">
        <v>142</v>
      </c>
      <c r="E2647" s="1" t="s">
        <v>25</v>
      </c>
      <c r="F2647" s="1" t="s">
        <v>26</v>
      </c>
      <c r="G2647" s="1" t="s">
        <v>215</v>
      </c>
      <c r="H2647" t="s">
        <v>30</v>
      </c>
      <c r="I2647" s="1" t="s">
        <v>237</v>
      </c>
      <c r="J2647" t="s">
        <v>17</v>
      </c>
      <c r="K2647" s="1" t="s">
        <v>18</v>
      </c>
      <c r="L2647" t="s">
        <v>278</v>
      </c>
      <c r="M2647" t="s">
        <v>43</v>
      </c>
      <c r="N2647">
        <v>1</v>
      </c>
      <c r="O2647" t="s">
        <v>232</v>
      </c>
      <c r="P2647">
        <v>1</v>
      </c>
      <c r="Q2647">
        <v>1</v>
      </c>
      <c r="R2647" t="s">
        <v>234</v>
      </c>
      <c r="S2647" t="s">
        <v>258</v>
      </c>
      <c r="T2647" t="s">
        <v>260</v>
      </c>
      <c r="U2647" t="s">
        <v>443</v>
      </c>
    </row>
    <row r="2648" spans="1:21" x14ac:dyDescent="0.35">
      <c r="A2648" s="2" t="s">
        <v>53</v>
      </c>
      <c r="B2648" s="1" t="s">
        <v>133</v>
      </c>
      <c r="C2648" t="s">
        <v>509</v>
      </c>
      <c r="D2648" s="1" t="s">
        <v>142</v>
      </c>
      <c r="E2648" s="1" t="s">
        <v>25</v>
      </c>
      <c r="F2648" s="1" t="s">
        <v>15</v>
      </c>
      <c r="G2648" s="1" t="s">
        <v>215</v>
      </c>
      <c r="H2648" t="s">
        <v>30</v>
      </c>
      <c r="I2648" s="1" t="s">
        <v>237</v>
      </c>
      <c r="J2648" t="s">
        <v>17</v>
      </c>
      <c r="K2648" s="1" t="s">
        <v>18</v>
      </c>
      <c r="L2648" t="s">
        <v>278</v>
      </c>
      <c r="M2648" t="s">
        <v>43</v>
      </c>
      <c r="N2648">
        <v>1</v>
      </c>
      <c r="O2648" t="s">
        <v>232</v>
      </c>
      <c r="P2648">
        <v>1</v>
      </c>
      <c r="Q2648">
        <v>1</v>
      </c>
      <c r="R2648" t="s">
        <v>234</v>
      </c>
      <c r="S2648" t="s">
        <v>271</v>
      </c>
      <c r="T2648" t="s">
        <v>260</v>
      </c>
      <c r="U2648" t="s">
        <v>443</v>
      </c>
    </row>
    <row r="2649" spans="1:21" x14ac:dyDescent="0.35">
      <c r="A2649" s="2" t="s">
        <v>53</v>
      </c>
      <c r="B2649" s="1" t="s">
        <v>133</v>
      </c>
      <c r="C2649" t="s">
        <v>509</v>
      </c>
      <c r="D2649" s="1" t="s">
        <v>142</v>
      </c>
      <c r="E2649" s="1" t="s">
        <v>25</v>
      </c>
      <c r="F2649" s="1" t="s">
        <v>15</v>
      </c>
      <c r="G2649" s="1" t="s">
        <v>215</v>
      </c>
      <c r="H2649" t="s">
        <v>24</v>
      </c>
      <c r="I2649" s="1" t="s">
        <v>237</v>
      </c>
      <c r="J2649" t="s">
        <v>17</v>
      </c>
      <c r="K2649" s="1" t="s">
        <v>18</v>
      </c>
      <c r="L2649" t="s">
        <v>278</v>
      </c>
      <c r="M2649" t="s">
        <v>43</v>
      </c>
      <c r="N2649">
        <v>1</v>
      </c>
      <c r="O2649" t="s">
        <v>232</v>
      </c>
      <c r="P2649">
        <v>1</v>
      </c>
      <c r="Q2649">
        <v>1</v>
      </c>
      <c r="R2649" t="s">
        <v>234</v>
      </c>
      <c r="S2649" t="s">
        <v>258</v>
      </c>
      <c r="T2649" t="s">
        <v>260</v>
      </c>
      <c r="U2649" t="s">
        <v>443</v>
      </c>
    </row>
    <row r="2650" spans="1:21" x14ac:dyDescent="0.35">
      <c r="A2650" s="2" t="s">
        <v>53</v>
      </c>
      <c r="B2650" s="1" t="s">
        <v>133</v>
      </c>
      <c r="C2650" t="s">
        <v>509</v>
      </c>
      <c r="D2650" s="1" t="s">
        <v>142</v>
      </c>
      <c r="E2650" s="1" t="s">
        <v>25</v>
      </c>
      <c r="F2650" s="1" t="s">
        <v>29</v>
      </c>
      <c r="G2650" s="1" t="s">
        <v>29</v>
      </c>
      <c r="H2650" t="s">
        <v>16</v>
      </c>
      <c r="I2650" s="1" t="s">
        <v>237</v>
      </c>
      <c r="J2650" t="s">
        <v>17</v>
      </c>
      <c r="K2650" s="1" t="s">
        <v>18</v>
      </c>
      <c r="L2650" t="s">
        <v>278</v>
      </c>
      <c r="M2650" t="s">
        <v>93</v>
      </c>
      <c r="N2650">
        <v>1</v>
      </c>
      <c r="O2650" t="s">
        <v>232</v>
      </c>
      <c r="P2650">
        <v>0</v>
      </c>
      <c r="Q2650">
        <v>1</v>
      </c>
      <c r="R2650" t="s">
        <v>234</v>
      </c>
      <c r="S2650" t="s">
        <v>258</v>
      </c>
      <c r="T2650" t="s">
        <v>260</v>
      </c>
      <c r="U2650" t="s">
        <v>443</v>
      </c>
    </row>
    <row r="2651" spans="1:21" x14ac:dyDescent="0.35">
      <c r="A2651" s="2" t="s">
        <v>53</v>
      </c>
      <c r="B2651" s="1" t="s">
        <v>133</v>
      </c>
      <c r="C2651" t="s">
        <v>509</v>
      </c>
      <c r="D2651" s="1" t="s">
        <v>142</v>
      </c>
      <c r="E2651" s="1" t="s">
        <v>25</v>
      </c>
      <c r="F2651" s="1" t="s">
        <v>29</v>
      </c>
      <c r="G2651" s="1" t="s">
        <v>29</v>
      </c>
      <c r="H2651" t="s">
        <v>16</v>
      </c>
      <c r="I2651" s="1" t="s">
        <v>237</v>
      </c>
      <c r="J2651" t="s">
        <v>17</v>
      </c>
      <c r="K2651" s="1" t="s">
        <v>18</v>
      </c>
      <c r="L2651" t="s">
        <v>278</v>
      </c>
      <c r="M2651" t="s">
        <v>93</v>
      </c>
      <c r="N2651">
        <v>1</v>
      </c>
      <c r="O2651" t="s">
        <v>232</v>
      </c>
      <c r="P2651">
        <v>1</v>
      </c>
      <c r="Q2651">
        <v>1</v>
      </c>
      <c r="R2651" t="s">
        <v>234</v>
      </c>
      <c r="S2651" t="s">
        <v>258</v>
      </c>
      <c r="T2651" t="s">
        <v>260</v>
      </c>
      <c r="U2651" t="s">
        <v>443</v>
      </c>
    </row>
    <row r="2652" spans="1:21" x14ac:dyDescent="0.35">
      <c r="A2652" s="2" t="s">
        <v>53</v>
      </c>
      <c r="B2652" s="1" t="s">
        <v>133</v>
      </c>
      <c r="C2652" t="s">
        <v>509</v>
      </c>
      <c r="D2652" s="1" t="s">
        <v>142</v>
      </c>
      <c r="E2652" s="1" t="s">
        <v>25</v>
      </c>
      <c r="F2652" s="1" t="s">
        <v>29</v>
      </c>
      <c r="G2652" s="1" t="s">
        <v>29</v>
      </c>
      <c r="H2652" t="s">
        <v>16</v>
      </c>
      <c r="I2652" s="1" t="s">
        <v>237</v>
      </c>
      <c r="J2652" t="s">
        <v>17</v>
      </c>
      <c r="K2652" s="1" t="s">
        <v>18</v>
      </c>
      <c r="L2652" t="s">
        <v>278</v>
      </c>
      <c r="M2652" t="s">
        <v>43</v>
      </c>
      <c r="N2652">
        <v>1</v>
      </c>
      <c r="O2652" t="s">
        <v>232</v>
      </c>
      <c r="P2652">
        <v>0</v>
      </c>
      <c r="Q2652">
        <v>1</v>
      </c>
      <c r="R2652" t="s">
        <v>234</v>
      </c>
      <c r="S2652" t="s">
        <v>258</v>
      </c>
      <c r="T2652" t="s">
        <v>260</v>
      </c>
      <c r="U2652" t="s">
        <v>443</v>
      </c>
    </row>
    <row r="2653" spans="1:21" x14ac:dyDescent="0.35">
      <c r="A2653" s="2" t="s">
        <v>53</v>
      </c>
      <c r="B2653" s="1" t="s">
        <v>133</v>
      </c>
      <c r="C2653" t="s">
        <v>509</v>
      </c>
      <c r="D2653" s="1" t="s">
        <v>142</v>
      </c>
      <c r="E2653" s="1" t="s">
        <v>25</v>
      </c>
      <c r="F2653" s="1" t="s">
        <v>29</v>
      </c>
      <c r="G2653" s="1" t="s">
        <v>29</v>
      </c>
      <c r="H2653" t="s">
        <v>16</v>
      </c>
      <c r="I2653" s="1" t="s">
        <v>237</v>
      </c>
      <c r="J2653" t="s">
        <v>17</v>
      </c>
      <c r="K2653" s="1" t="s">
        <v>57</v>
      </c>
      <c r="L2653" t="s">
        <v>278</v>
      </c>
      <c r="M2653" t="s">
        <v>57</v>
      </c>
      <c r="N2653">
        <v>1</v>
      </c>
      <c r="O2653" t="s">
        <v>232</v>
      </c>
      <c r="P2653">
        <v>1</v>
      </c>
      <c r="Q2653">
        <v>1</v>
      </c>
      <c r="R2653" t="s">
        <v>234</v>
      </c>
      <c r="S2653" t="s">
        <v>258</v>
      </c>
      <c r="T2653" t="s">
        <v>260</v>
      </c>
      <c r="U2653" t="s">
        <v>443</v>
      </c>
    </row>
    <row r="2654" spans="1:21" x14ac:dyDescent="0.35">
      <c r="A2654" s="2" t="s">
        <v>53</v>
      </c>
      <c r="B2654" s="1" t="s">
        <v>133</v>
      </c>
      <c r="C2654" t="s">
        <v>509</v>
      </c>
      <c r="D2654" s="1" t="s">
        <v>142</v>
      </c>
      <c r="E2654" s="1" t="s">
        <v>25</v>
      </c>
      <c r="F2654" s="1" t="s">
        <v>29</v>
      </c>
      <c r="G2654" s="1" t="s">
        <v>29</v>
      </c>
      <c r="H2654" t="s">
        <v>16</v>
      </c>
      <c r="I2654" s="1" t="s">
        <v>326</v>
      </c>
      <c r="J2654" t="s">
        <v>17</v>
      </c>
      <c r="K2654" s="1" t="s">
        <v>57</v>
      </c>
      <c r="L2654" t="s">
        <v>278</v>
      </c>
      <c r="M2654" t="s">
        <v>60</v>
      </c>
      <c r="N2654">
        <v>1</v>
      </c>
      <c r="O2654" t="s">
        <v>232</v>
      </c>
      <c r="P2654">
        <v>1</v>
      </c>
      <c r="Q2654">
        <v>1</v>
      </c>
      <c r="R2654" t="s">
        <v>234</v>
      </c>
      <c r="S2654" t="s">
        <v>258</v>
      </c>
      <c r="T2654" t="s">
        <v>260</v>
      </c>
      <c r="U2654" t="s">
        <v>443</v>
      </c>
    </row>
    <row r="2655" spans="1:21" x14ac:dyDescent="0.35">
      <c r="A2655" s="2" t="s">
        <v>53</v>
      </c>
      <c r="B2655" s="1" t="s">
        <v>133</v>
      </c>
      <c r="C2655" t="s">
        <v>509</v>
      </c>
      <c r="D2655" s="1" t="s">
        <v>142</v>
      </c>
      <c r="E2655" s="1" t="s">
        <v>25</v>
      </c>
      <c r="F2655" s="1" t="s">
        <v>29</v>
      </c>
      <c r="G2655" s="1" t="s">
        <v>29</v>
      </c>
      <c r="H2655" t="s">
        <v>20</v>
      </c>
      <c r="I2655" s="1" t="s">
        <v>237</v>
      </c>
      <c r="J2655" t="s">
        <v>17</v>
      </c>
      <c r="K2655" s="1" t="s">
        <v>18</v>
      </c>
      <c r="L2655" t="s">
        <v>278</v>
      </c>
      <c r="M2655" t="s">
        <v>43</v>
      </c>
      <c r="N2655">
        <v>1</v>
      </c>
      <c r="O2655" t="s">
        <v>232</v>
      </c>
      <c r="P2655">
        <v>1</v>
      </c>
      <c r="Q2655">
        <v>1</v>
      </c>
      <c r="R2655" t="s">
        <v>234</v>
      </c>
      <c r="S2655" t="s">
        <v>258</v>
      </c>
      <c r="T2655" t="s">
        <v>260</v>
      </c>
      <c r="U2655" t="s">
        <v>443</v>
      </c>
    </row>
    <row r="2656" spans="1:21" x14ac:dyDescent="0.35">
      <c r="A2656" s="2" t="s">
        <v>53</v>
      </c>
      <c r="B2656" s="1" t="s">
        <v>133</v>
      </c>
      <c r="C2656" t="s">
        <v>509</v>
      </c>
      <c r="D2656" s="1" t="s">
        <v>142</v>
      </c>
      <c r="E2656" s="1" t="s">
        <v>25</v>
      </c>
      <c r="F2656" s="1" t="s">
        <v>29</v>
      </c>
      <c r="G2656" s="1" t="s">
        <v>29</v>
      </c>
      <c r="H2656" t="s">
        <v>20</v>
      </c>
      <c r="I2656" s="1" t="s">
        <v>272</v>
      </c>
      <c r="J2656" t="s">
        <v>17</v>
      </c>
      <c r="K2656" s="1" t="s">
        <v>18</v>
      </c>
      <c r="L2656" t="s">
        <v>278</v>
      </c>
      <c r="M2656" t="s">
        <v>73</v>
      </c>
      <c r="N2656">
        <v>1</v>
      </c>
      <c r="O2656" t="s">
        <v>232</v>
      </c>
      <c r="P2656">
        <v>1</v>
      </c>
      <c r="Q2656">
        <v>1</v>
      </c>
      <c r="R2656" t="s">
        <v>234</v>
      </c>
      <c r="S2656" t="s">
        <v>258</v>
      </c>
      <c r="T2656" t="s">
        <v>260</v>
      </c>
      <c r="U2656" t="s">
        <v>443</v>
      </c>
    </row>
    <row r="2657" spans="1:21" x14ac:dyDescent="0.35">
      <c r="A2657" s="2" t="s">
        <v>53</v>
      </c>
      <c r="B2657" s="1" t="s">
        <v>133</v>
      </c>
      <c r="C2657" t="s">
        <v>509</v>
      </c>
      <c r="D2657" s="1" t="s">
        <v>142</v>
      </c>
      <c r="E2657" s="1" t="s">
        <v>25</v>
      </c>
      <c r="F2657" s="1" t="s">
        <v>29</v>
      </c>
      <c r="G2657" s="1" t="s">
        <v>29</v>
      </c>
      <c r="H2657" t="s">
        <v>20</v>
      </c>
      <c r="I2657" s="1" t="s">
        <v>326</v>
      </c>
      <c r="J2657" t="s">
        <v>17</v>
      </c>
      <c r="K2657" s="1" t="s">
        <v>18</v>
      </c>
      <c r="L2657" t="s">
        <v>278</v>
      </c>
      <c r="M2657" t="s">
        <v>43</v>
      </c>
      <c r="N2657">
        <v>2</v>
      </c>
      <c r="O2657" t="s">
        <v>232</v>
      </c>
      <c r="P2657">
        <v>1</v>
      </c>
      <c r="Q2657">
        <v>1</v>
      </c>
      <c r="R2657" t="s">
        <v>234</v>
      </c>
      <c r="S2657" t="s">
        <v>258</v>
      </c>
      <c r="T2657" t="s">
        <v>260</v>
      </c>
      <c r="U2657" t="s">
        <v>443</v>
      </c>
    </row>
    <row r="2658" spans="1:21" x14ac:dyDescent="0.35">
      <c r="A2658" s="2" t="s">
        <v>53</v>
      </c>
      <c r="B2658" s="1" t="s">
        <v>133</v>
      </c>
      <c r="C2658" t="s">
        <v>509</v>
      </c>
      <c r="D2658" s="1" t="s">
        <v>142</v>
      </c>
      <c r="E2658" s="1" t="s">
        <v>25</v>
      </c>
      <c r="F2658" s="1" t="s">
        <v>29</v>
      </c>
      <c r="G2658" s="1" t="s">
        <v>29</v>
      </c>
      <c r="H2658" t="s">
        <v>27</v>
      </c>
      <c r="I2658" s="1" t="s">
        <v>237</v>
      </c>
      <c r="J2658" t="s">
        <v>17</v>
      </c>
      <c r="K2658" s="1" t="s">
        <v>18</v>
      </c>
      <c r="L2658" t="s">
        <v>363</v>
      </c>
      <c r="M2658" t="s">
        <v>93</v>
      </c>
      <c r="N2658">
        <v>1</v>
      </c>
      <c r="O2658" t="s">
        <v>232</v>
      </c>
      <c r="P2658">
        <v>1</v>
      </c>
      <c r="Q2658">
        <v>1</v>
      </c>
      <c r="R2658" t="s">
        <v>234</v>
      </c>
      <c r="S2658" t="s">
        <v>258</v>
      </c>
      <c r="T2658" t="s">
        <v>260</v>
      </c>
      <c r="U2658" t="s">
        <v>443</v>
      </c>
    </row>
    <row r="2659" spans="1:21" x14ac:dyDescent="0.35">
      <c r="A2659" s="2" t="s">
        <v>53</v>
      </c>
      <c r="B2659" s="1" t="s">
        <v>133</v>
      </c>
      <c r="C2659" t="s">
        <v>509</v>
      </c>
      <c r="D2659" s="1" t="s">
        <v>142</v>
      </c>
      <c r="E2659" s="1" t="s">
        <v>25</v>
      </c>
      <c r="F2659" s="1" t="s">
        <v>29</v>
      </c>
      <c r="G2659" s="1" t="s">
        <v>29</v>
      </c>
      <c r="H2659" t="s">
        <v>27</v>
      </c>
      <c r="I2659" s="1" t="s">
        <v>272</v>
      </c>
      <c r="J2659" t="s">
        <v>17</v>
      </c>
      <c r="K2659" s="1" t="s">
        <v>18</v>
      </c>
      <c r="L2659" t="s">
        <v>278</v>
      </c>
      <c r="M2659" t="s">
        <v>43</v>
      </c>
      <c r="N2659">
        <v>2</v>
      </c>
      <c r="O2659" t="s">
        <v>232</v>
      </c>
      <c r="P2659">
        <v>1</v>
      </c>
      <c r="Q2659">
        <v>1</v>
      </c>
      <c r="R2659" t="s">
        <v>234</v>
      </c>
      <c r="S2659" t="s">
        <v>258</v>
      </c>
      <c r="T2659" t="s">
        <v>260</v>
      </c>
      <c r="U2659" t="s">
        <v>443</v>
      </c>
    </row>
    <row r="2660" spans="1:21" x14ac:dyDescent="0.35">
      <c r="A2660" s="2" t="s">
        <v>53</v>
      </c>
      <c r="B2660" s="1" t="s">
        <v>133</v>
      </c>
      <c r="C2660" t="s">
        <v>509</v>
      </c>
      <c r="D2660" s="1" t="s">
        <v>142</v>
      </c>
      <c r="E2660" s="1" t="s">
        <v>25</v>
      </c>
      <c r="F2660" s="1" t="s">
        <v>29</v>
      </c>
      <c r="G2660" s="1" t="s">
        <v>29</v>
      </c>
      <c r="H2660" t="s">
        <v>27</v>
      </c>
      <c r="I2660" s="1" t="s">
        <v>272</v>
      </c>
      <c r="J2660" t="s">
        <v>17</v>
      </c>
      <c r="K2660" s="1" t="s">
        <v>18</v>
      </c>
      <c r="L2660" t="s">
        <v>363</v>
      </c>
      <c r="M2660" t="s">
        <v>43</v>
      </c>
      <c r="N2660">
        <v>1</v>
      </c>
      <c r="O2660" t="s">
        <v>232</v>
      </c>
      <c r="P2660">
        <v>1</v>
      </c>
      <c r="Q2660">
        <v>1</v>
      </c>
      <c r="R2660" t="s">
        <v>234</v>
      </c>
      <c r="S2660" t="s">
        <v>258</v>
      </c>
      <c r="T2660" t="s">
        <v>260</v>
      </c>
      <c r="U2660" t="s">
        <v>443</v>
      </c>
    </row>
    <row r="2661" spans="1:21" x14ac:dyDescent="0.35">
      <c r="A2661" s="2" t="s">
        <v>53</v>
      </c>
      <c r="B2661" s="1" t="s">
        <v>133</v>
      </c>
      <c r="C2661" t="s">
        <v>509</v>
      </c>
      <c r="D2661" s="1" t="s">
        <v>142</v>
      </c>
      <c r="E2661" s="1" t="s">
        <v>25</v>
      </c>
      <c r="F2661" s="1" t="s">
        <v>29</v>
      </c>
      <c r="G2661" s="1" t="s">
        <v>29</v>
      </c>
      <c r="H2661" t="s">
        <v>27</v>
      </c>
      <c r="I2661" s="1" t="s">
        <v>326</v>
      </c>
      <c r="J2661" t="s">
        <v>17</v>
      </c>
      <c r="K2661" s="1" t="s">
        <v>22</v>
      </c>
      <c r="L2661" t="s">
        <v>363</v>
      </c>
      <c r="M2661" t="s">
        <v>86</v>
      </c>
      <c r="N2661">
        <v>1</v>
      </c>
      <c r="O2661" t="s">
        <v>232</v>
      </c>
      <c r="P2661">
        <v>1</v>
      </c>
      <c r="Q2661">
        <v>1</v>
      </c>
      <c r="R2661" t="s">
        <v>234</v>
      </c>
      <c r="S2661" t="s">
        <v>258</v>
      </c>
      <c r="T2661" t="s">
        <v>260</v>
      </c>
      <c r="U2661" t="s">
        <v>443</v>
      </c>
    </row>
    <row r="2662" spans="1:21" x14ac:dyDescent="0.35">
      <c r="A2662" s="2" t="s">
        <v>53</v>
      </c>
      <c r="B2662" s="1" t="s">
        <v>133</v>
      </c>
      <c r="C2662" t="s">
        <v>509</v>
      </c>
      <c r="D2662" s="1" t="s">
        <v>142</v>
      </c>
      <c r="E2662" s="1" t="s">
        <v>25</v>
      </c>
      <c r="F2662" s="1" t="s">
        <v>29</v>
      </c>
      <c r="G2662" s="1" t="s">
        <v>29</v>
      </c>
      <c r="H2662" t="s">
        <v>30</v>
      </c>
      <c r="I2662" s="1" t="s">
        <v>237</v>
      </c>
      <c r="J2662" t="s">
        <v>17</v>
      </c>
      <c r="K2662" s="1" t="s">
        <v>18</v>
      </c>
      <c r="L2662" t="s">
        <v>278</v>
      </c>
      <c r="M2662" t="s">
        <v>43</v>
      </c>
      <c r="N2662">
        <v>1</v>
      </c>
      <c r="O2662" t="s">
        <v>232</v>
      </c>
      <c r="P2662">
        <v>1</v>
      </c>
      <c r="Q2662">
        <v>1</v>
      </c>
      <c r="R2662" t="s">
        <v>234</v>
      </c>
      <c r="S2662" t="s">
        <v>258</v>
      </c>
      <c r="T2662" t="s">
        <v>260</v>
      </c>
      <c r="U2662" t="s">
        <v>443</v>
      </c>
    </row>
    <row r="2663" spans="1:21" x14ac:dyDescent="0.35">
      <c r="A2663" s="2" t="s">
        <v>53</v>
      </c>
      <c r="B2663" s="1" t="s">
        <v>133</v>
      </c>
      <c r="C2663" t="s">
        <v>509</v>
      </c>
      <c r="D2663" s="1" t="s">
        <v>142</v>
      </c>
      <c r="E2663" s="1" t="s">
        <v>25</v>
      </c>
      <c r="F2663" s="1" t="s">
        <v>29</v>
      </c>
      <c r="G2663" s="1" t="s">
        <v>29</v>
      </c>
      <c r="H2663" t="s">
        <v>30</v>
      </c>
      <c r="I2663" s="1" t="s">
        <v>237</v>
      </c>
      <c r="J2663" t="s">
        <v>17</v>
      </c>
      <c r="K2663" s="1" t="s">
        <v>18</v>
      </c>
      <c r="L2663" t="s">
        <v>363</v>
      </c>
      <c r="M2663" t="s">
        <v>77</v>
      </c>
      <c r="N2663">
        <v>1</v>
      </c>
      <c r="O2663" t="s">
        <v>232</v>
      </c>
      <c r="P2663">
        <v>1</v>
      </c>
      <c r="Q2663">
        <v>1</v>
      </c>
      <c r="R2663" t="s">
        <v>234</v>
      </c>
      <c r="S2663" t="s">
        <v>258</v>
      </c>
      <c r="T2663" t="s">
        <v>260</v>
      </c>
      <c r="U2663" t="s">
        <v>443</v>
      </c>
    </row>
    <row r="2664" spans="1:21" x14ac:dyDescent="0.35">
      <c r="A2664" s="2" t="s">
        <v>53</v>
      </c>
      <c r="B2664" s="1" t="s">
        <v>133</v>
      </c>
      <c r="C2664" t="s">
        <v>509</v>
      </c>
      <c r="D2664" s="1" t="s">
        <v>142</v>
      </c>
      <c r="E2664" s="1" t="s">
        <v>25</v>
      </c>
      <c r="F2664" s="1" t="s">
        <v>29</v>
      </c>
      <c r="G2664" s="1" t="s">
        <v>29</v>
      </c>
      <c r="H2664" t="s">
        <v>30</v>
      </c>
      <c r="I2664" s="1" t="s">
        <v>237</v>
      </c>
      <c r="J2664" t="s">
        <v>17</v>
      </c>
      <c r="K2664" s="1" t="s">
        <v>18</v>
      </c>
      <c r="L2664" t="s">
        <v>363</v>
      </c>
      <c r="M2664" t="s">
        <v>43</v>
      </c>
      <c r="N2664">
        <v>1</v>
      </c>
      <c r="O2664" t="s">
        <v>232</v>
      </c>
      <c r="P2664">
        <v>0</v>
      </c>
      <c r="Q2664">
        <v>1</v>
      </c>
      <c r="R2664" t="s">
        <v>234</v>
      </c>
      <c r="S2664" t="s">
        <v>258</v>
      </c>
      <c r="T2664" t="s">
        <v>260</v>
      </c>
      <c r="U2664" t="s">
        <v>443</v>
      </c>
    </row>
    <row r="2665" spans="1:21" x14ac:dyDescent="0.35">
      <c r="A2665" s="2" t="s">
        <v>53</v>
      </c>
      <c r="B2665" s="1" t="s">
        <v>133</v>
      </c>
      <c r="C2665" t="s">
        <v>509</v>
      </c>
      <c r="D2665" s="1" t="s">
        <v>142</v>
      </c>
      <c r="E2665" s="1" t="s">
        <v>25</v>
      </c>
      <c r="F2665" s="1" t="s">
        <v>29</v>
      </c>
      <c r="G2665" s="1" t="s">
        <v>29</v>
      </c>
      <c r="H2665" t="s">
        <v>30</v>
      </c>
      <c r="I2665" s="1" t="s">
        <v>237</v>
      </c>
      <c r="J2665" t="s">
        <v>17</v>
      </c>
      <c r="K2665" s="1" t="s">
        <v>18</v>
      </c>
      <c r="L2665" t="s">
        <v>363</v>
      </c>
      <c r="M2665" t="s">
        <v>155</v>
      </c>
      <c r="N2665">
        <v>1</v>
      </c>
      <c r="O2665" t="s">
        <v>232</v>
      </c>
      <c r="P2665">
        <v>1</v>
      </c>
      <c r="Q2665">
        <v>1</v>
      </c>
      <c r="R2665" t="s">
        <v>234</v>
      </c>
      <c r="S2665" t="s">
        <v>258</v>
      </c>
      <c r="T2665" t="s">
        <v>260</v>
      </c>
      <c r="U2665" t="s">
        <v>443</v>
      </c>
    </row>
    <row r="2666" spans="1:21" x14ac:dyDescent="0.35">
      <c r="A2666" s="2" t="s">
        <v>53</v>
      </c>
      <c r="B2666" s="1" t="s">
        <v>133</v>
      </c>
      <c r="C2666" t="s">
        <v>509</v>
      </c>
      <c r="D2666" s="1" t="s">
        <v>142</v>
      </c>
      <c r="E2666" s="1" t="s">
        <v>25</v>
      </c>
      <c r="F2666" s="1" t="s">
        <v>29</v>
      </c>
      <c r="G2666" s="1" t="s">
        <v>29</v>
      </c>
      <c r="H2666" t="s">
        <v>30</v>
      </c>
      <c r="I2666" s="1" t="s">
        <v>272</v>
      </c>
      <c r="J2666" t="s">
        <v>17</v>
      </c>
      <c r="K2666" s="1" t="s">
        <v>18</v>
      </c>
      <c r="L2666" t="s">
        <v>363</v>
      </c>
      <c r="M2666" t="s">
        <v>73</v>
      </c>
      <c r="N2666">
        <v>1</v>
      </c>
      <c r="O2666" t="s">
        <v>232</v>
      </c>
      <c r="P2666">
        <v>0</v>
      </c>
      <c r="Q2666">
        <v>1</v>
      </c>
      <c r="R2666" t="s">
        <v>234</v>
      </c>
      <c r="S2666" t="s">
        <v>258</v>
      </c>
      <c r="T2666" t="s">
        <v>260</v>
      </c>
      <c r="U2666" t="s">
        <v>443</v>
      </c>
    </row>
    <row r="2667" spans="1:21" x14ac:dyDescent="0.35">
      <c r="A2667" s="2" t="s">
        <v>53</v>
      </c>
      <c r="B2667" s="1" t="s">
        <v>133</v>
      </c>
      <c r="C2667" t="s">
        <v>509</v>
      </c>
      <c r="D2667" s="1" t="s">
        <v>142</v>
      </c>
      <c r="E2667" s="1" t="s">
        <v>25</v>
      </c>
      <c r="F2667" s="1" t="s">
        <v>29</v>
      </c>
      <c r="G2667" s="1" t="s">
        <v>29</v>
      </c>
      <c r="H2667" t="s">
        <v>36</v>
      </c>
      <c r="I2667" s="1" t="s">
        <v>237</v>
      </c>
      <c r="J2667" t="s">
        <v>17</v>
      </c>
      <c r="K2667" s="1" t="s">
        <v>18</v>
      </c>
      <c r="L2667" t="s">
        <v>363</v>
      </c>
      <c r="M2667" t="s">
        <v>43</v>
      </c>
      <c r="N2667">
        <v>2</v>
      </c>
      <c r="O2667" t="s">
        <v>232</v>
      </c>
      <c r="P2667">
        <v>1</v>
      </c>
      <c r="Q2667">
        <v>1</v>
      </c>
      <c r="R2667" t="s">
        <v>234</v>
      </c>
      <c r="S2667" t="s">
        <v>258</v>
      </c>
      <c r="T2667" t="s">
        <v>260</v>
      </c>
      <c r="U2667" t="s">
        <v>443</v>
      </c>
    </row>
    <row r="2668" spans="1:21" x14ac:dyDescent="0.35">
      <c r="A2668" s="2" t="s">
        <v>53</v>
      </c>
      <c r="B2668" s="1" t="s">
        <v>133</v>
      </c>
      <c r="C2668" t="s">
        <v>509</v>
      </c>
      <c r="D2668" s="1" t="s">
        <v>142</v>
      </c>
      <c r="E2668" s="1" t="s">
        <v>25</v>
      </c>
      <c r="F2668" s="1" t="s">
        <v>29</v>
      </c>
      <c r="G2668" s="1" t="s">
        <v>29</v>
      </c>
      <c r="H2668" t="s">
        <v>36</v>
      </c>
      <c r="I2668" s="1" t="s">
        <v>237</v>
      </c>
      <c r="J2668" t="s">
        <v>17</v>
      </c>
      <c r="K2668" s="1" t="s">
        <v>18</v>
      </c>
      <c r="L2668" t="s">
        <v>363</v>
      </c>
      <c r="M2668" t="s">
        <v>155</v>
      </c>
      <c r="N2668">
        <v>1</v>
      </c>
      <c r="O2668" t="s">
        <v>232</v>
      </c>
      <c r="P2668">
        <v>0</v>
      </c>
      <c r="Q2668">
        <v>1</v>
      </c>
      <c r="R2668" t="s">
        <v>234</v>
      </c>
      <c r="S2668" t="s">
        <v>258</v>
      </c>
      <c r="T2668" t="s">
        <v>260</v>
      </c>
      <c r="U2668" t="s">
        <v>443</v>
      </c>
    </row>
    <row r="2669" spans="1:21" x14ac:dyDescent="0.35">
      <c r="A2669" s="2" t="s">
        <v>53</v>
      </c>
      <c r="B2669" s="1" t="s">
        <v>133</v>
      </c>
      <c r="C2669" t="s">
        <v>509</v>
      </c>
      <c r="D2669" s="1" t="s">
        <v>142</v>
      </c>
      <c r="E2669" s="1" t="s">
        <v>25</v>
      </c>
      <c r="F2669" s="1" t="s">
        <v>29</v>
      </c>
      <c r="G2669" s="1" t="s">
        <v>29</v>
      </c>
      <c r="H2669" t="s">
        <v>40</v>
      </c>
      <c r="I2669" s="1" t="s">
        <v>237</v>
      </c>
      <c r="J2669" t="s">
        <v>17</v>
      </c>
      <c r="K2669" s="1" t="s">
        <v>18</v>
      </c>
      <c r="L2669" t="s">
        <v>363</v>
      </c>
      <c r="M2669" t="s">
        <v>43</v>
      </c>
      <c r="N2669">
        <v>1</v>
      </c>
      <c r="O2669" t="s">
        <v>232</v>
      </c>
      <c r="P2669">
        <v>1</v>
      </c>
      <c r="Q2669">
        <v>1</v>
      </c>
      <c r="R2669" t="s">
        <v>234</v>
      </c>
      <c r="S2669" t="s">
        <v>258</v>
      </c>
      <c r="T2669" t="s">
        <v>260</v>
      </c>
      <c r="U2669" t="s">
        <v>443</v>
      </c>
    </row>
    <row r="2670" spans="1:21" x14ac:dyDescent="0.35">
      <c r="A2670" s="2" t="s">
        <v>53</v>
      </c>
      <c r="B2670" s="1" t="s">
        <v>133</v>
      </c>
      <c r="C2670" t="s">
        <v>509</v>
      </c>
      <c r="D2670" s="1" t="s">
        <v>142</v>
      </c>
      <c r="E2670" s="1" t="s">
        <v>25</v>
      </c>
      <c r="F2670" s="1" t="s">
        <v>21</v>
      </c>
      <c r="G2670" s="1" t="s">
        <v>29</v>
      </c>
      <c r="H2670" t="s">
        <v>52</v>
      </c>
      <c r="I2670" s="1" t="s">
        <v>237</v>
      </c>
      <c r="J2670" t="s">
        <v>17</v>
      </c>
      <c r="K2670" s="1" t="s">
        <v>18</v>
      </c>
      <c r="L2670" t="s">
        <v>278</v>
      </c>
      <c r="M2670" t="s">
        <v>93</v>
      </c>
      <c r="N2670">
        <v>1</v>
      </c>
      <c r="O2670" t="s">
        <v>232</v>
      </c>
      <c r="P2670">
        <v>1</v>
      </c>
      <c r="Q2670">
        <v>1</v>
      </c>
      <c r="R2670" t="s">
        <v>234</v>
      </c>
      <c r="S2670" t="s">
        <v>258</v>
      </c>
      <c r="T2670" t="s">
        <v>260</v>
      </c>
      <c r="U2670" t="s">
        <v>443</v>
      </c>
    </row>
    <row r="2671" spans="1:21" x14ac:dyDescent="0.35">
      <c r="A2671" s="2" t="s">
        <v>53</v>
      </c>
      <c r="B2671" s="1" t="s">
        <v>133</v>
      </c>
      <c r="C2671" t="s">
        <v>509</v>
      </c>
      <c r="D2671" s="1" t="s">
        <v>142</v>
      </c>
      <c r="E2671" s="1" t="s">
        <v>25</v>
      </c>
      <c r="F2671" s="1" t="s">
        <v>21</v>
      </c>
      <c r="G2671" s="1" t="s">
        <v>29</v>
      </c>
      <c r="H2671" t="s">
        <v>52</v>
      </c>
      <c r="I2671" s="1" t="s">
        <v>237</v>
      </c>
      <c r="J2671" t="s">
        <v>17</v>
      </c>
      <c r="K2671" s="1" t="s">
        <v>18</v>
      </c>
      <c r="L2671" t="s">
        <v>278</v>
      </c>
      <c r="M2671" t="s">
        <v>43</v>
      </c>
      <c r="N2671">
        <v>1</v>
      </c>
      <c r="O2671" t="s">
        <v>232</v>
      </c>
      <c r="P2671">
        <v>0</v>
      </c>
      <c r="Q2671">
        <v>1</v>
      </c>
      <c r="R2671" t="s">
        <v>234</v>
      </c>
      <c r="S2671" t="s">
        <v>258</v>
      </c>
      <c r="T2671" t="s">
        <v>260</v>
      </c>
      <c r="U2671" t="s">
        <v>443</v>
      </c>
    </row>
    <row r="2672" spans="1:21" x14ac:dyDescent="0.35">
      <c r="A2672" s="2" t="s">
        <v>53</v>
      </c>
      <c r="B2672" s="1" t="s">
        <v>133</v>
      </c>
      <c r="C2672" t="s">
        <v>509</v>
      </c>
      <c r="D2672" s="1" t="s">
        <v>142</v>
      </c>
      <c r="E2672" s="1" t="s">
        <v>25</v>
      </c>
      <c r="F2672" s="1" t="s">
        <v>21</v>
      </c>
      <c r="G2672" s="1" t="s">
        <v>29</v>
      </c>
      <c r="H2672" t="s">
        <v>52</v>
      </c>
      <c r="I2672" s="1" t="s">
        <v>237</v>
      </c>
      <c r="J2672" t="s">
        <v>17</v>
      </c>
      <c r="K2672" s="1" t="s">
        <v>18</v>
      </c>
      <c r="L2672" t="s">
        <v>278</v>
      </c>
      <c r="M2672" t="s">
        <v>43</v>
      </c>
      <c r="N2672">
        <v>1</v>
      </c>
      <c r="O2672" t="s">
        <v>232</v>
      </c>
      <c r="P2672">
        <v>1</v>
      </c>
      <c r="Q2672">
        <v>1</v>
      </c>
      <c r="R2672" t="s">
        <v>234</v>
      </c>
      <c r="S2672" t="s">
        <v>258</v>
      </c>
      <c r="T2672" t="s">
        <v>260</v>
      </c>
      <c r="U2672" t="s">
        <v>443</v>
      </c>
    </row>
    <row r="2673" spans="1:21" x14ac:dyDescent="0.35">
      <c r="A2673" s="2" t="s">
        <v>53</v>
      </c>
      <c r="B2673" s="1" t="s">
        <v>133</v>
      </c>
      <c r="C2673" t="s">
        <v>509</v>
      </c>
      <c r="D2673" s="1" t="s">
        <v>142</v>
      </c>
      <c r="E2673" s="1" t="s">
        <v>25</v>
      </c>
      <c r="F2673" s="1" t="s">
        <v>21</v>
      </c>
      <c r="G2673" s="1" t="s">
        <v>29</v>
      </c>
      <c r="H2673" t="s">
        <v>52</v>
      </c>
      <c r="I2673" s="1" t="s">
        <v>272</v>
      </c>
      <c r="J2673" t="s">
        <v>17</v>
      </c>
      <c r="K2673" s="1" t="s">
        <v>18</v>
      </c>
      <c r="L2673" t="s">
        <v>278</v>
      </c>
      <c r="M2673" t="s">
        <v>93</v>
      </c>
      <c r="N2673">
        <v>1</v>
      </c>
      <c r="O2673" t="s">
        <v>232</v>
      </c>
      <c r="P2673">
        <v>1</v>
      </c>
      <c r="Q2673">
        <v>1</v>
      </c>
      <c r="R2673" t="s">
        <v>234</v>
      </c>
      <c r="S2673" t="s">
        <v>258</v>
      </c>
      <c r="T2673" t="s">
        <v>260</v>
      </c>
      <c r="U2673" t="s">
        <v>443</v>
      </c>
    </row>
    <row r="2674" spans="1:21" x14ac:dyDescent="0.35">
      <c r="A2674" s="2" t="s">
        <v>53</v>
      </c>
      <c r="B2674" s="1" t="s">
        <v>133</v>
      </c>
      <c r="C2674" t="s">
        <v>509</v>
      </c>
      <c r="D2674" s="1" t="s">
        <v>142</v>
      </c>
      <c r="E2674" s="1" t="s">
        <v>25</v>
      </c>
      <c r="F2674" s="1" t="s">
        <v>21</v>
      </c>
      <c r="G2674" s="1" t="s">
        <v>29</v>
      </c>
      <c r="H2674" t="s">
        <v>52</v>
      </c>
      <c r="I2674" s="1" t="s">
        <v>272</v>
      </c>
      <c r="J2674" t="s">
        <v>17</v>
      </c>
      <c r="K2674" s="1" t="s">
        <v>18</v>
      </c>
      <c r="L2674" t="s">
        <v>278</v>
      </c>
      <c r="M2674" t="s">
        <v>43</v>
      </c>
      <c r="N2674">
        <v>1</v>
      </c>
      <c r="O2674" t="s">
        <v>232</v>
      </c>
      <c r="P2674">
        <v>1</v>
      </c>
      <c r="Q2674">
        <v>1</v>
      </c>
      <c r="R2674" t="s">
        <v>234</v>
      </c>
      <c r="S2674" t="s">
        <v>258</v>
      </c>
      <c r="T2674" t="s">
        <v>260</v>
      </c>
      <c r="U2674" t="s">
        <v>443</v>
      </c>
    </row>
    <row r="2675" spans="1:21" x14ac:dyDescent="0.35">
      <c r="A2675" s="2" t="s">
        <v>53</v>
      </c>
      <c r="B2675" s="1" t="s">
        <v>133</v>
      </c>
      <c r="C2675" t="s">
        <v>509</v>
      </c>
      <c r="D2675" s="1" t="s">
        <v>142</v>
      </c>
      <c r="E2675" s="1" t="s">
        <v>25</v>
      </c>
      <c r="F2675" s="1" t="s">
        <v>21</v>
      </c>
      <c r="G2675" s="1" t="s">
        <v>29</v>
      </c>
      <c r="H2675" t="s">
        <v>16</v>
      </c>
      <c r="I2675" s="1" t="s">
        <v>237</v>
      </c>
      <c r="J2675" t="s">
        <v>17</v>
      </c>
      <c r="K2675" s="1" t="s">
        <v>18</v>
      </c>
      <c r="L2675" t="s">
        <v>278</v>
      </c>
      <c r="M2675" t="s">
        <v>93</v>
      </c>
      <c r="N2675">
        <v>1</v>
      </c>
      <c r="O2675" t="s">
        <v>232</v>
      </c>
      <c r="P2675">
        <v>1</v>
      </c>
      <c r="Q2675">
        <v>1</v>
      </c>
      <c r="R2675" t="s">
        <v>234</v>
      </c>
      <c r="S2675" t="s">
        <v>258</v>
      </c>
      <c r="T2675" t="s">
        <v>260</v>
      </c>
      <c r="U2675" t="s">
        <v>443</v>
      </c>
    </row>
    <row r="2676" spans="1:21" x14ac:dyDescent="0.35">
      <c r="A2676" s="2" t="s">
        <v>53</v>
      </c>
      <c r="B2676" s="1" t="s">
        <v>133</v>
      </c>
      <c r="C2676" t="s">
        <v>509</v>
      </c>
      <c r="D2676" s="1" t="s">
        <v>142</v>
      </c>
      <c r="E2676" s="1" t="s">
        <v>25</v>
      </c>
      <c r="F2676" s="1" t="s">
        <v>21</v>
      </c>
      <c r="G2676" s="1" t="s">
        <v>29</v>
      </c>
      <c r="H2676" t="s">
        <v>16</v>
      </c>
      <c r="I2676" s="1" t="s">
        <v>237</v>
      </c>
      <c r="J2676" t="s">
        <v>17</v>
      </c>
      <c r="K2676" s="1" t="s">
        <v>18</v>
      </c>
      <c r="L2676" t="s">
        <v>278</v>
      </c>
      <c r="M2676" t="s">
        <v>43</v>
      </c>
      <c r="N2676">
        <v>2</v>
      </c>
      <c r="O2676" t="s">
        <v>232</v>
      </c>
      <c r="P2676">
        <v>0</v>
      </c>
      <c r="Q2676">
        <v>1</v>
      </c>
      <c r="R2676" t="s">
        <v>234</v>
      </c>
      <c r="S2676" t="s">
        <v>258</v>
      </c>
      <c r="T2676" t="s">
        <v>260</v>
      </c>
      <c r="U2676" t="s">
        <v>443</v>
      </c>
    </row>
    <row r="2677" spans="1:21" x14ac:dyDescent="0.35">
      <c r="A2677" s="2" t="s">
        <v>53</v>
      </c>
      <c r="B2677" s="1" t="s">
        <v>133</v>
      </c>
      <c r="C2677" t="s">
        <v>509</v>
      </c>
      <c r="D2677" s="1" t="s">
        <v>142</v>
      </c>
      <c r="E2677" s="1" t="s">
        <v>25</v>
      </c>
      <c r="F2677" s="1" t="s">
        <v>21</v>
      </c>
      <c r="G2677" s="1" t="s">
        <v>29</v>
      </c>
      <c r="H2677" t="s">
        <v>16</v>
      </c>
      <c r="I2677" s="1" t="s">
        <v>237</v>
      </c>
      <c r="J2677" t="s">
        <v>17</v>
      </c>
      <c r="K2677" s="1" t="s">
        <v>18</v>
      </c>
      <c r="L2677" t="s">
        <v>278</v>
      </c>
      <c r="M2677" t="s">
        <v>43</v>
      </c>
      <c r="N2677">
        <v>3</v>
      </c>
      <c r="O2677" t="s">
        <v>232</v>
      </c>
      <c r="P2677">
        <v>1</v>
      </c>
      <c r="Q2677">
        <v>1</v>
      </c>
      <c r="R2677" t="s">
        <v>234</v>
      </c>
      <c r="S2677" t="s">
        <v>258</v>
      </c>
      <c r="T2677" t="s">
        <v>260</v>
      </c>
      <c r="U2677" t="s">
        <v>443</v>
      </c>
    </row>
    <row r="2678" spans="1:21" x14ac:dyDescent="0.35">
      <c r="A2678" s="2" t="s">
        <v>53</v>
      </c>
      <c r="B2678" s="1" t="s">
        <v>133</v>
      </c>
      <c r="C2678" t="s">
        <v>509</v>
      </c>
      <c r="D2678" s="1" t="s">
        <v>142</v>
      </c>
      <c r="E2678" s="1" t="s">
        <v>25</v>
      </c>
      <c r="F2678" s="1" t="s">
        <v>21</v>
      </c>
      <c r="G2678" s="1" t="s">
        <v>29</v>
      </c>
      <c r="H2678" t="s">
        <v>16</v>
      </c>
      <c r="I2678" s="1" t="s">
        <v>237</v>
      </c>
      <c r="J2678" t="s">
        <v>17</v>
      </c>
      <c r="K2678" s="1" t="s">
        <v>18</v>
      </c>
      <c r="L2678" t="s">
        <v>278</v>
      </c>
      <c r="M2678" t="s">
        <v>155</v>
      </c>
      <c r="N2678">
        <v>1</v>
      </c>
      <c r="O2678" t="s">
        <v>232</v>
      </c>
      <c r="P2678">
        <v>1</v>
      </c>
      <c r="Q2678">
        <v>1</v>
      </c>
      <c r="R2678" t="s">
        <v>234</v>
      </c>
      <c r="S2678" t="s">
        <v>258</v>
      </c>
      <c r="T2678" t="s">
        <v>260</v>
      </c>
      <c r="U2678" t="s">
        <v>443</v>
      </c>
    </row>
    <row r="2679" spans="1:21" x14ac:dyDescent="0.35">
      <c r="A2679" s="2" t="s">
        <v>53</v>
      </c>
      <c r="B2679" s="1" t="s">
        <v>133</v>
      </c>
      <c r="C2679" t="s">
        <v>509</v>
      </c>
      <c r="D2679" s="1" t="s">
        <v>142</v>
      </c>
      <c r="E2679" s="1" t="s">
        <v>25</v>
      </c>
      <c r="F2679" s="1" t="s">
        <v>21</v>
      </c>
      <c r="G2679" s="1" t="s">
        <v>29</v>
      </c>
      <c r="H2679" t="s">
        <v>16</v>
      </c>
      <c r="I2679" s="1" t="s">
        <v>272</v>
      </c>
      <c r="J2679" t="s">
        <v>17</v>
      </c>
      <c r="K2679" s="1" t="s">
        <v>18</v>
      </c>
      <c r="L2679" t="s">
        <v>278</v>
      </c>
      <c r="M2679" t="s">
        <v>93</v>
      </c>
      <c r="N2679">
        <v>1</v>
      </c>
      <c r="O2679" t="s">
        <v>232</v>
      </c>
      <c r="P2679">
        <v>1</v>
      </c>
      <c r="Q2679">
        <v>1</v>
      </c>
      <c r="R2679" t="s">
        <v>234</v>
      </c>
      <c r="S2679" t="s">
        <v>258</v>
      </c>
      <c r="T2679" t="s">
        <v>260</v>
      </c>
      <c r="U2679" t="s">
        <v>443</v>
      </c>
    </row>
    <row r="2680" spans="1:21" x14ac:dyDescent="0.35">
      <c r="A2680" s="2" t="s">
        <v>53</v>
      </c>
      <c r="B2680" s="1" t="s">
        <v>133</v>
      </c>
      <c r="C2680" t="s">
        <v>509</v>
      </c>
      <c r="D2680" s="1" t="s">
        <v>142</v>
      </c>
      <c r="E2680" s="1" t="s">
        <v>25</v>
      </c>
      <c r="F2680" s="1" t="s">
        <v>21</v>
      </c>
      <c r="G2680" s="1" t="s">
        <v>29</v>
      </c>
      <c r="H2680" t="s">
        <v>16</v>
      </c>
      <c r="I2680" s="1" t="s">
        <v>326</v>
      </c>
      <c r="J2680" t="s">
        <v>17</v>
      </c>
      <c r="K2680" s="1" t="s">
        <v>18</v>
      </c>
      <c r="L2680" t="s">
        <v>278</v>
      </c>
      <c r="M2680" t="s">
        <v>43</v>
      </c>
      <c r="N2680">
        <v>1</v>
      </c>
      <c r="O2680" t="s">
        <v>232</v>
      </c>
      <c r="P2680">
        <v>1</v>
      </c>
      <c r="Q2680">
        <v>1</v>
      </c>
      <c r="R2680" t="s">
        <v>234</v>
      </c>
      <c r="S2680" t="s">
        <v>258</v>
      </c>
      <c r="T2680" t="s">
        <v>260</v>
      </c>
      <c r="U2680" t="s">
        <v>443</v>
      </c>
    </row>
    <row r="2681" spans="1:21" x14ac:dyDescent="0.35">
      <c r="A2681" s="2" t="s">
        <v>53</v>
      </c>
      <c r="B2681" s="1" t="s">
        <v>133</v>
      </c>
      <c r="C2681" t="s">
        <v>509</v>
      </c>
      <c r="D2681" s="1" t="s">
        <v>142</v>
      </c>
      <c r="E2681" s="1" t="s">
        <v>25</v>
      </c>
      <c r="F2681" s="1" t="s">
        <v>21</v>
      </c>
      <c r="G2681" s="1" t="s">
        <v>29</v>
      </c>
      <c r="H2681" t="s">
        <v>20</v>
      </c>
      <c r="I2681" s="1" t="s">
        <v>237</v>
      </c>
      <c r="J2681" t="s">
        <v>17</v>
      </c>
      <c r="K2681" s="1" t="s">
        <v>18</v>
      </c>
      <c r="L2681" t="s">
        <v>278</v>
      </c>
      <c r="M2681" t="s">
        <v>43</v>
      </c>
      <c r="N2681">
        <v>1</v>
      </c>
      <c r="O2681" t="s">
        <v>232</v>
      </c>
      <c r="P2681">
        <v>1</v>
      </c>
      <c r="Q2681">
        <v>1</v>
      </c>
      <c r="R2681" t="s">
        <v>234</v>
      </c>
      <c r="S2681" t="s">
        <v>258</v>
      </c>
      <c r="T2681" t="s">
        <v>260</v>
      </c>
      <c r="U2681" t="s">
        <v>443</v>
      </c>
    </row>
    <row r="2682" spans="1:21" x14ac:dyDescent="0.35">
      <c r="A2682" s="2" t="s">
        <v>53</v>
      </c>
      <c r="B2682" s="1" t="s">
        <v>133</v>
      </c>
      <c r="C2682" t="s">
        <v>509</v>
      </c>
      <c r="D2682" s="1" t="s">
        <v>142</v>
      </c>
      <c r="E2682" s="1" t="s">
        <v>25</v>
      </c>
      <c r="F2682" s="1" t="s">
        <v>21</v>
      </c>
      <c r="G2682" s="1" t="s">
        <v>29</v>
      </c>
      <c r="H2682" t="s">
        <v>20</v>
      </c>
      <c r="I2682" s="1" t="s">
        <v>237</v>
      </c>
      <c r="J2682" t="s">
        <v>17</v>
      </c>
      <c r="K2682" s="1" t="s">
        <v>18</v>
      </c>
      <c r="L2682" t="s">
        <v>363</v>
      </c>
      <c r="M2682" t="s">
        <v>43</v>
      </c>
      <c r="N2682">
        <v>1</v>
      </c>
      <c r="O2682" t="s">
        <v>232</v>
      </c>
      <c r="P2682">
        <v>1</v>
      </c>
      <c r="Q2682">
        <v>1</v>
      </c>
      <c r="R2682" t="s">
        <v>234</v>
      </c>
      <c r="S2682" t="s">
        <v>258</v>
      </c>
      <c r="T2682" t="s">
        <v>260</v>
      </c>
      <c r="U2682" t="s">
        <v>443</v>
      </c>
    </row>
    <row r="2683" spans="1:21" x14ac:dyDescent="0.35">
      <c r="A2683" s="2" t="s">
        <v>53</v>
      </c>
      <c r="B2683" s="1" t="s">
        <v>133</v>
      </c>
      <c r="C2683" t="s">
        <v>509</v>
      </c>
      <c r="D2683" s="1" t="s">
        <v>142</v>
      </c>
      <c r="E2683" s="1" t="s">
        <v>25</v>
      </c>
      <c r="F2683" s="1" t="s">
        <v>21</v>
      </c>
      <c r="G2683" s="1" t="s">
        <v>29</v>
      </c>
      <c r="H2683" t="s">
        <v>20</v>
      </c>
      <c r="I2683" s="1" t="s">
        <v>272</v>
      </c>
      <c r="J2683" t="s">
        <v>17</v>
      </c>
      <c r="K2683" s="1" t="s">
        <v>18</v>
      </c>
      <c r="L2683" t="s">
        <v>278</v>
      </c>
      <c r="M2683" t="s">
        <v>43</v>
      </c>
      <c r="N2683">
        <v>1</v>
      </c>
      <c r="O2683" t="s">
        <v>232</v>
      </c>
      <c r="P2683">
        <v>1</v>
      </c>
      <c r="Q2683">
        <v>1</v>
      </c>
      <c r="R2683" t="s">
        <v>234</v>
      </c>
      <c r="S2683" t="s">
        <v>258</v>
      </c>
      <c r="T2683" t="s">
        <v>260</v>
      </c>
      <c r="U2683" t="s">
        <v>443</v>
      </c>
    </row>
    <row r="2684" spans="1:21" x14ac:dyDescent="0.35">
      <c r="A2684" s="2" t="s">
        <v>53</v>
      </c>
      <c r="B2684" s="1" t="s">
        <v>133</v>
      </c>
      <c r="C2684" t="s">
        <v>509</v>
      </c>
      <c r="D2684" s="1" t="s">
        <v>142</v>
      </c>
      <c r="E2684" s="1" t="s">
        <v>25</v>
      </c>
      <c r="F2684" s="1" t="s">
        <v>21</v>
      </c>
      <c r="G2684" s="1" t="s">
        <v>29</v>
      </c>
      <c r="H2684" t="s">
        <v>20</v>
      </c>
      <c r="I2684" s="1" t="s">
        <v>272</v>
      </c>
      <c r="J2684" t="s">
        <v>17</v>
      </c>
      <c r="K2684" s="1" t="s">
        <v>18</v>
      </c>
      <c r="L2684" t="s">
        <v>363</v>
      </c>
      <c r="M2684" t="s">
        <v>43</v>
      </c>
      <c r="N2684">
        <v>1</v>
      </c>
      <c r="O2684" t="s">
        <v>232</v>
      </c>
      <c r="P2684">
        <v>1</v>
      </c>
      <c r="Q2684">
        <v>1</v>
      </c>
      <c r="R2684" t="s">
        <v>234</v>
      </c>
      <c r="S2684" t="s">
        <v>258</v>
      </c>
      <c r="T2684" t="s">
        <v>260</v>
      </c>
      <c r="U2684" t="s">
        <v>443</v>
      </c>
    </row>
    <row r="2685" spans="1:21" x14ac:dyDescent="0.35">
      <c r="A2685" s="2" t="s">
        <v>53</v>
      </c>
      <c r="B2685" s="1" t="s">
        <v>133</v>
      </c>
      <c r="C2685" t="s">
        <v>509</v>
      </c>
      <c r="D2685" s="1" t="s">
        <v>142</v>
      </c>
      <c r="E2685" s="1" t="s">
        <v>25</v>
      </c>
      <c r="F2685" s="1" t="s">
        <v>21</v>
      </c>
      <c r="G2685" s="1" t="s">
        <v>29</v>
      </c>
      <c r="H2685" t="s">
        <v>20</v>
      </c>
      <c r="I2685" s="1" t="s">
        <v>326</v>
      </c>
      <c r="J2685" t="s">
        <v>17</v>
      </c>
      <c r="K2685" s="1" t="s">
        <v>18</v>
      </c>
      <c r="L2685" t="s">
        <v>278</v>
      </c>
      <c r="M2685" t="s">
        <v>43</v>
      </c>
      <c r="N2685">
        <v>1</v>
      </c>
      <c r="O2685" t="s">
        <v>232</v>
      </c>
      <c r="P2685">
        <v>1</v>
      </c>
      <c r="Q2685">
        <v>1</v>
      </c>
      <c r="R2685" t="s">
        <v>234</v>
      </c>
      <c r="S2685" t="s">
        <v>258</v>
      </c>
      <c r="T2685" t="s">
        <v>260</v>
      </c>
      <c r="U2685" t="s">
        <v>443</v>
      </c>
    </row>
    <row r="2686" spans="1:21" x14ac:dyDescent="0.35">
      <c r="A2686" s="2" t="s">
        <v>53</v>
      </c>
      <c r="B2686" s="1" t="s">
        <v>133</v>
      </c>
      <c r="C2686" t="s">
        <v>509</v>
      </c>
      <c r="D2686" s="1" t="s">
        <v>142</v>
      </c>
      <c r="E2686" s="1" t="s">
        <v>25</v>
      </c>
      <c r="F2686" s="1" t="s">
        <v>21</v>
      </c>
      <c r="G2686" s="1" t="s">
        <v>29</v>
      </c>
      <c r="H2686" t="s">
        <v>20</v>
      </c>
      <c r="I2686" s="1" t="s">
        <v>326</v>
      </c>
      <c r="J2686" t="s">
        <v>17</v>
      </c>
      <c r="K2686" s="1" t="s">
        <v>34</v>
      </c>
      <c r="L2686" t="s">
        <v>278</v>
      </c>
      <c r="M2686" t="s">
        <v>35</v>
      </c>
      <c r="N2686">
        <v>1</v>
      </c>
      <c r="O2686" t="s">
        <v>232</v>
      </c>
      <c r="P2686">
        <v>1</v>
      </c>
      <c r="Q2686">
        <v>1</v>
      </c>
      <c r="R2686" t="s">
        <v>234</v>
      </c>
      <c r="S2686" t="s">
        <v>258</v>
      </c>
      <c r="T2686" t="s">
        <v>260</v>
      </c>
      <c r="U2686" t="s">
        <v>443</v>
      </c>
    </row>
    <row r="2687" spans="1:21" x14ac:dyDescent="0.35">
      <c r="A2687" s="2" t="s">
        <v>53</v>
      </c>
      <c r="B2687" s="1" t="s">
        <v>133</v>
      </c>
      <c r="C2687" t="s">
        <v>509</v>
      </c>
      <c r="D2687" s="1" t="s">
        <v>142</v>
      </c>
      <c r="E2687" s="1" t="s">
        <v>25</v>
      </c>
      <c r="F2687" s="1" t="s">
        <v>21</v>
      </c>
      <c r="G2687" s="1" t="s">
        <v>29</v>
      </c>
      <c r="H2687" t="s">
        <v>27</v>
      </c>
      <c r="I2687" s="1" t="s">
        <v>237</v>
      </c>
      <c r="J2687" t="s">
        <v>17</v>
      </c>
      <c r="K2687" s="1" t="s">
        <v>18</v>
      </c>
      <c r="L2687" t="s">
        <v>363</v>
      </c>
      <c r="M2687" t="s">
        <v>43</v>
      </c>
      <c r="N2687">
        <v>1</v>
      </c>
      <c r="O2687" t="s">
        <v>232</v>
      </c>
      <c r="P2687">
        <v>0</v>
      </c>
      <c r="Q2687">
        <v>1</v>
      </c>
      <c r="R2687" t="s">
        <v>234</v>
      </c>
      <c r="S2687" t="s">
        <v>258</v>
      </c>
      <c r="T2687" t="s">
        <v>260</v>
      </c>
      <c r="U2687" t="s">
        <v>443</v>
      </c>
    </row>
    <row r="2688" spans="1:21" x14ac:dyDescent="0.35">
      <c r="A2688" s="2" t="s">
        <v>53</v>
      </c>
      <c r="B2688" s="1" t="s">
        <v>133</v>
      </c>
      <c r="C2688" t="s">
        <v>509</v>
      </c>
      <c r="D2688" s="1" t="s">
        <v>142</v>
      </c>
      <c r="E2688" s="1" t="s">
        <v>25</v>
      </c>
      <c r="F2688" s="1" t="s">
        <v>21</v>
      </c>
      <c r="G2688" s="1" t="s">
        <v>29</v>
      </c>
      <c r="H2688" t="s">
        <v>27</v>
      </c>
      <c r="I2688" s="1" t="s">
        <v>272</v>
      </c>
      <c r="J2688" t="s">
        <v>17</v>
      </c>
      <c r="K2688" s="1" t="s">
        <v>18</v>
      </c>
      <c r="L2688" t="s">
        <v>278</v>
      </c>
      <c r="M2688" t="s">
        <v>93</v>
      </c>
      <c r="N2688">
        <v>1</v>
      </c>
      <c r="O2688" t="s">
        <v>232</v>
      </c>
      <c r="P2688">
        <v>1</v>
      </c>
      <c r="Q2688">
        <v>1</v>
      </c>
      <c r="R2688" t="s">
        <v>234</v>
      </c>
      <c r="S2688" t="s">
        <v>258</v>
      </c>
      <c r="T2688" t="s">
        <v>260</v>
      </c>
      <c r="U2688" t="s">
        <v>443</v>
      </c>
    </row>
    <row r="2689" spans="1:21" x14ac:dyDescent="0.35">
      <c r="A2689" s="2" t="s">
        <v>53</v>
      </c>
      <c r="B2689" s="1" t="s">
        <v>133</v>
      </c>
      <c r="C2689" t="s">
        <v>509</v>
      </c>
      <c r="D2689" s="1" t="s">
        <v>69</v>
      </c>
      <c r="E2689" s="1" t="s">
        <v>14</v>
      </c>
      <c r="F2689" s="1" t="s">
        <v>26</v>
      </c>
      <c r="G2689" s="1" t="s">
        <v>215</v>
      </c>
      <c r="H2689" t="s">
        <v>52</v>
      </c>
      <c r="I2689" s="1" t="s">
        <v>237</v>
      </c>
      <c r="J2689" t="s">
        <v>17</v>
      </c>
      <c r="K2689" s="1" t="s">
        <v>18</v>
      </c>
      <c r="L2689" t="s">
        <v>278</v>
      </c>
      <c r="M2689" t="s">
        <v>19</v>
      </c>
      <c r="N2689">
        <v>1</v>
      </c>
      <c r="O2689" t="s">
        <v>232</v>
      </c>
      <c r="P2689">
        <v>0</v>
      </c>
      <c r="Q2689">
        <v>1</v>
      </c>
      <c r="R2689" t="s">
        <v>234</v>
      </c>
      <c r="S2689" t="s">
        <v>258</v>
      </c>
      <c r="T2689" t="s">
        <v>260</v>
      </c>
      <c r="U2689" t="s">
        <v>443</v>
      </c>
    </row>
    <row r="2690" spans="1:21" x14ac:dyDescent="0.35">
      <c r="A2690" s="2" t="s">
        <v>53</v>
      </c>
      <c r="B2690" s="1" t="s">
        <v>133</v>
      </c>
      <c r="C2690" t="s">
        <v>509</v>
      </c>
      <c r="D2690" s="1" t="s">
        <v>69</v>
      </c>
      <c r="E2690" s="1" t="s">
        <v>14</v>
      </c>
      <c r="F2690" s="1" t="s">
        <v>26</v>
      </c>
      <c r="G2690" s="1" t="s">
        <v>215</v>
      </c>
      <c r="H2690" t="s">
        <v>52</v>
      </c>
      <c r="I2690" s="1" t="s">
        <v>237</v>
      </c>
      <c r="J2690" t="s">
        <v>17</v>
      </c>
      <c r="K2690" s="1" t="s">
        <v>18</v>
      </c>
      <c r="L2690" t="s">
        <v>278</v>
      </c>
      <c r="M2690" t="s">
        <v>19</v>
      </c>
      <c r="N2690">
        <v>1</v>
      </c>
      <c r="O2690" t="s">
        <v>232</v>
      </c>
      <c r="P2690">
        <v>1</v>
      </c>
      <c r="Q2690">
        <v>1</v>
      </c>
      <c r="R2690" t="s">
        <v>234</v>
      </c>
      <c r="S2690" t="s">
        <v>258</v>
      </c>
      <c r="T2690" t="s">
        <v>260</v>
      </c>
      <c r="U2690" t="s">
        <v>443</v>
      </c>
    </row>
    <row r="2691" spans="1:21" x14ac:dyDescent="0.35">
      <c r="A2691" s="2" t="s">
        <v>53</v>
      </c>
      <c r="B2691" s="1" t="s">
        <v>133</v>
      </c>
      <c r="C2691" t="s">
        <v>509</v>
      </c>
      <c r="D2691" s="1" t="s">
        <v>69</v>
      </c>
      <c r="E2691" s="1" t="s">
        <v>14</v>
      </c>
      <c r="F2691" s="1" t="s">
        <v>26</v>
      </c>
      <c r="G2691" s="1" t="s">
        <v>215</v>
      </c>
      <c r="H2691" t="s">
        <v>52</v>
      </c>
      <c r="I2691" s="1" t="s">
        <v>237</v>
      </c>
      <c r="J2691" t="s">
        <v>17</v>
      </c>
      <c r="K2691" s="1" t="s">
        <v>18</v>
      </c>
      <c r="L2691" t="s">
        <v>278</v>
      </c>
      <c r="M2691" t="s">
        <v>155</v>
      </c>
      <c r="N2691">
        <v>3</v>
      </c>
      <c r="O2691" t="s">
        <v>232</v>
      </c>
      <c r="P2691">
        <v>0</v>
      </c>
      <c r="Q2691">
        <v>1</v>
      </c>
      <c r="R2691" t="s">
        <v>234</v>
      </c>
      <c r="S2691" t="s">
        <v>258</v>
      </c>
      <c r="T2691" t="s">
        <v>260</v>
      </c>
      <c r="U2691" t="s">
        <v>443</v>
      </c>
    </row>
    <row r="2692" spans="1:21" x14ac:dyDescent="0.35">
      <c r="A2692" s="2" t="s">
        <v>53</v>
      </c>
      <c r="B2692" s="1" t="s">
        <v>133</v>
      </c>
      <c r="C2692" t="s">
        <v>509</v>
      </c>
      <c r="D2692" s="1" t="s">
        <v>69</v>
      </c>
      <c r="E2692" s="1" t="s">
        <v>14</v>
      </c>
      <c r="F2692" s="1" t="s">
        <v>26</v>
      </c>
      <c r="G2692" s="1" t="s">
        <v>215</v>
      </c>
      <c r="H2692" t="s">
        <v>52</v>
      </c>
      <c r="I2692" s="1" t="s">
        <v>237</v>
      </c>
      <c r="J2692" t="s">
        <v>17</v>
      </c>
      <c r="K2692" s="1" t="s">
        <v>18</v>
      </c>
      <c r="L2692" t="s">
        <v>278</v>
      </c>
      <c r="M2692" t="s">
        <v>155</v>
      </c>
      <c r="N2692">
        <v>2</v>
      </c>
      <c r="O2692" t="s">
        <v>232</v>
      </c>
      <c r="P2692">
        <v>1</v>
      </c>
      <c r="Q2692">
        <v>1</v>
      </c>
      <c r="R2692" t="s">
        <v>234</v>
      </c>
      <c r="S2692" t="s">
        <v>258</v>
      </c>
      <c r="T2692" t="s">
        <v>260</v>
      </c>
      <c r="U2692" t="s">
        <v>443</v>
      </c>
    </row>
    <row r="2693" spans="1:21" x14ac:dyDescent="0.35">
      <c r="A2693" s="2" t="s">
        <v>53</v>
      </c>
      <c r="B2693" s="1" t="s">
        <v>133</v>
      </c>
      <c r="C2693" t="s">
        <v>509</v>
      </c>
      <c r="D2693" s="1" t="s">
        <v>69</v>
      </c>
      <c r="E2693" s="1" t="s">
        <v>14</v>
      </c>
      <c r="F2693" s="1" t="s">
        <v>26</v>
      </c>
      <c r="G2693" s="1" t="s">
        <v>215</v>
      </c>
      <c r="H2693" t="s">
        <v>52</v>
      </c>
      <c r="I2693" s="1" t="s">
        <v>135</v>
      </c>
      <c r="J2693" t="s">
        <v>72</v>
      </c>
      <c r="K2693" s="1" t="s">
        <v>18</v>
      </c>
      <c r="L2693" t="s">
        <v>278</v>
      </c>
      <c r="M2693" t="s">
        <v>18</v>
      </c>
      <c r="N2693">
        <v>1</v>
      </c>
      <c r="O2693" t="s">
        <v>232</v>
      </c>
      <c r="P2693">
        <v>1</v>
      </c>
      <c r="Q2693" t="s">
        <v>464</v>
      </c>
      <c r="R2693" t="s">
        <v>234</v>
      </c>
      <c r="S2693" t="s">
        <v>258</v>
      </c>
      <c r="T2693" t="s">
        <v>260</v>
      </c>
      <c r="U2693" t="s">
        <v>443</v>
      </c>
    </row>
    <row r="2694" spans="1:21" x14ac:dyDescent="0.35">
      <c r="A2694" s="2" t="s">
        <v>53</v>
      </c>
      <c r="B2694" s="1" t="s">
        <v>133</v>
      </c>
      <c r="C2694" t="s">
        <v>509</v>
      </c>
      <c r="D2694" s="1" t="s">
        <v>69</v>
      </c>
      <c r="E2694" s="1" t="s">
        <v>14</v>
      </c>
      <c r="F2694" s="1" t="s">
        <v>26</v>
      </c>
      <c r="G2694" s="1" t="s">
        <v>215</v>
      </c>
      <c r="H2694" t="s">
        <v>52</v>
      </c>
      <c r="I2694" s="1" t="s">
        <v>135</v>
      </c>
      <c r="J2694" t="s">
        <v>72</v>
      </c>
      <c r="K2694" s="1" t="s">
        <v>18</v>
      </c>
      <c r="L2694" t="s">
        <v>278</v>
      </c>
      <c r="M2694" t="s">
        <v>77</v>
      </c>
      <c r="N2694">
        <v>1</v>
      </c>
      <c r="O2694" t="s">
        <v>232</v>
      </c>
      <c r="P2694">
        <v>1</v>
      </c>
      <c r="Q2694" t="s">
        <v>464</v>
      </c>
      <c r="R2694" t="s">
        <v>234</v>
      </c>
      <c r="S2694" t="s">
        <v>258</v>
      </c>
      <c r="T2694" t="s">
        <v>260</v>
      </c>
      <c r="U2694" t="s">
        <v>443</v>
      </c>
    </row>
    <row r="2695" spans="1:21" x14ac:dyDescent="0.35">
      <c r="A2695" s="2" t="s">
        <v>53</v>
      </c>
      <c r="B2695" s="1" t="s">
        <v>133</v>
      </c>
      <c r="C2695" t="s">
        <v>509</v>
      </c>
      <c r="D2695" s="1" t="s">
        <v>69</v>
      </c>
      <c r="E2695" s="1" t="s">
        <v>14</v>
      </c>
      <c r="F2695" s="1" t="s">
        <v>26</v>
      </c>
      <c r="G2695" s="1" t="s">
        <v>215</v>
      </c>
      <c r="H2695" t="s">
        <v>52</v>
      </c>
      <c r="I2695" s="1" t="s">
        <v>272</v>
      </c>
      <c r="J2695" t="s">
        <v>17</v>
      </c>
      <c r="K2695" s="1" t="s">
        <v>18</v>
      </c>
      <c r="L2695" t="s">
        <v>278</v>
      </c>
      <c r="M2695" t="s">
        <v>19</v>
      </c>
      <c r="N2695">
        <v>1</v>
      </c>
      <c r="O2695" t="s">
        <v>232</v>
      </c>
      <c r="P2695">
        <v>0</v>
      </c>
      <c r="Q2695">
        <v>1</v>
      </c>
      <c r="R2695" t="s">
        <v>234</v>
      </c>
      <c r="S2695" t="s">
        <v>258</v>
      </c>
      <c r="T2695" t="s">
        <v>260</v>
      </c>
      <c r="U2695" t="s">
        <v>443</v>
      </c>
    </row>
    <row r="2696" spans="1:21" x14ac:dyDescent="0.35">
      <c r="A2696" s="2" t="s">
        <v>53</v>
      </c>
      <c r="B2696" s="1" t="s">
        <v>133</v>
      </c>
      <c r="C2696" t="s">
        <v>509</v>
      </c>
      <c r="D2696" s="1" t="s">
        <v>69</v>
      </c>
      <c r="E2696" s="1" t="s">
        <v>14</v>
      </c>
      <c r="F2696" s="1" t="s">
        <v>26</v>
      </c>
      <c r="G2696" s="1" t="s">
        <v>215</v>
      </c>
      <c r="H2696" t="s">
        <v>52</v>
      </c>
      <c r="I2696" s="1" t="s">
        <v>272</v>
      </c>
      <c r="J2696" t="s">
        <v>17</v>
      </c>
      <c r="K2696" s="1" t="s">
        <v>18</v>
      </c>
      <c r="L2696" t="s">
        <v>278</v>
      </c>
      <c r="M2696" t="s">
        <v>19</v>
      </c>
      <c r="N2696">
        <v>1</v>
      </c>
      <c r="O2696" t="s">
        <v>232</v>
      </c>
      <c r="P2696">
        <v>1</v>
      </c>
      <c r="Q2696">
        <v>1</v>
      </c>
      <c r="R2696" t="s">
        <v>234</v>
      </c>
      <c r="S2696" t="s">
        <v>258</v>
      </c>
      <c r="T2696" t="s">
        <v>260</v>
      </c>
      <c r="U2696" t="s">
        <v>443</v>
      </c>
    </row>
    <row r="2697" spans="1:21" x14ac:dyDescent="0.35">
      <c r="A2697" s="2" t="s">
        <v>53</v>
      </c>
      <c r="B2697" s="1" t="s">
        <v>133</v>
      </c>
      <c r="C2697" t="s">
        <v>509</v>
      </c>
      <c r="D2697" s="1" t="s">
        <v>69</v>
      </c>
      <c r="E2697" s="1" t="s">
        <v>14</v>
      </c>
      <c r="F2697" s="1" t="s">
        <v>26</v>
      </c>
      <c r="G2697" s="1" t="s">
        <v>215</v>
      </c>
      <c r="H2697" t="s">
        <v>52</v>
      </c>
      <c r="I2697" s="1" t="s">
        <v>272</v>
      </c>
      <c r="J2697" t="s">
        <v>17</v>
      </c>
      <c r="K2697" s="1" t="s">
        <v>18</v>
      </c>
      <c r="L2697" t="s">
        <v>278</v>
      </c>
      <c r="M2697" t="s">
        <v>155</v>
      </c>
      <c r="N2697">
        <v>1</v>
      </c>
      <c r="O2697" t="s">
        <v>232</v>
      </c>
      <c r="P2697">
        <v>0</v>
      </c>
      <c r="Q2697">
        <v>1</v>
      </c>
      <c r="R2697" t="s">
        <v>234</v>
      </c>
      <c r="S2697" t="s">
        <v>258</v>
      </c>
      <c r="T2697" t="s">
        <v>260</v>
      </c>
      <c r="U2697" t="s">
        <v>443</v>
      </c>
    </row>
    <row r="2698" spans="1:21" x14ac:dyDescent="0.35">
      <c r="A2698" s="2" t="s">
        <v>53</v>
      </c>
      <c r="B2698" s="1" t="s">
        <v>133</v>
      </c>
      <c r="C2698" t="s">
        <v>509</v>
      </c>
      <c r="D2698" s="1" t="s">
        <v>69</v>
      </c>
      <c r="E2698" s="1" t="s">
        <v>14</v>
      </c>
      <c r="F2698" s="1" t="s">
        <v>26</v>
      </c>
      <c r="G2698" s="1" t="s">
        <v>215</v>
      </c>
      <c r="H2698" t="s">
        <v>52</v>
      </c>
      <c r="I2698" s="1" t="s">
        <v>272</v>
      </c>
      <c r="J2698" t="s">
        <v>17</v>
      </c>
      <c r="K2698" s="1" t="s">
        <v>18</v>
      </c>
      <c r="L2698" t="s">
        <v>278</v>
      </c>
      <c r="M2698" t="s">
        <v>155</v>
      </c>
      <c r="N2698">
        <v>1</v>
      </c>
      <c r="O2698" t="s">
        <v>232</v>
      </c>
      <c r="P2698">
        <v>1</v>
      </c>
      <c r="Q2698">
        <v>1</v>
      </c>
      <c r="R2698" t="s">
        <v>234</v>
      </c>
      <c r="S2698" t="s">
        <v>258</v>
      </c>
      <c r="T2698" t="s">
        <v>260</v>
      </c>
      <c r="U2698" t="s">
        <v>443</v>
      </c>
    </row>
    <row r="2699" spans="1:21" x14ac:dyDescent="0.35">
      <c r="A2699" s="2" t="s">
        <v>53</v>
      </c>
      <c r="B2699" s="1" t="s">
        <v>133</v>
      </c>
      <c r="C2699" t="s">
        <v>509</v>
      </c>
      <c r="D2699" s="1" t="s">
        <v>69</v>
      </c>
      <c r="E2699" s="1" t="s">
        <v>14</v>
      </c>
      <c r="F2699" s="1" t="s">
        <v>26</v>
      </c>
      <c r="G2699" s="1" t="s">
        <v>215</v>
      </c>
      <c r="H2699" t="s">
        <v>16</v>
      </c>
      <c r="I2699" s="1" t="s">
        <v>237</v>
      </c>
      <c r="J2699" t="s">
        <v>17</v>
      </c>
      <c r="K2699" s="1" t="s">
        <v>18</v>
      </c>
      <c r="L2699" t="s">
        <v>278</v>
      </c>
      <c r="M2699" t="s">
        <v>155</v>
      </c>
      <c r="N2699">
        <v>2</v>
      </c>
      <c r="O2699" t="s">
        <v>232</v>
      </c>
      <c r="P2699">
        <v>0</v>
      </c>
      <c r="Q2699">
        <v>1</v>
      </c>
      <c r="R2699" t="s">
        <v>234</v>
      </c>
      <c r="S2699" t="s">
        <v>258</v>
      </c>
      <c r="T2699" t="s">
        <v>260</v>
      </c>
      <c r="U2699" t="s">
        <v>443</v>
      </c>
    </row>
    <row r="2700" spans="1:21" x14ac:dyDescent="0.35">
      <c r="A2700" s="2" t="s">
        <v>53</v>
      </c>
      <c r="B2700" s="1" t="s">
        <v>133</v>
      </c>
      <c r="C2700" t="s">
        <v>509</v>
      </c>
      <c r="D2700" s="1" t="s">
        <v>69</v>
      </c>
      <c r="E2700" s="1" t="s">
        <v>14</v>
      </c>
      <c r="F2700" s="1" t="s">
        <v>26</v>
      </c>
      <c r="G2700" s="1" t="s">
        <v>215</v>
      </c>
      <c r="H2700" t="s">
        <v>16</v>
      </c>
      <c r="I2700" s="1" t="s">
        <v>237</v>
      </c>
      <c r="J2700" t="s">
        <v>17</v>
      </c>
      <c r="K2700" s="1" t="s">
        <v>18</v>
      </c>
      <c r="L2700" t="s">
        <v>278</v>
      </c>
      <c r="M2700" t="s">
        <v>155</v>
      </c>
      <c r="N2700">
        <v>1</v>
      </c>
      <c r="O2700" t="s">
        <v>232</v>
      </c>
      <c r="P2700">
        <v>1</v>
      </c>
      <c r="Q2700">
        <v>1</v>
      </c>
      <c r="R2700" t="s">
        <v>234</v>
      </c>
      <c r="S2700" t="s">
        <v>258</v>
      </c>
      <c r="T2700" t="s">
        <v>260</v>
      </c>
      <c r="U2700" t="s">
        <v>443</v>
      </c>
    </row>
    <row r="2701" spans="1:21" x14ac:dyDescent="0.35">
      <c r="A2701" s="2" t="s">
        <v>53</v>
      </c>
      <c r="B2701" s="1" t="s">
        <v>133</v>
      </c>
      <c r="C2701" t="s">
        <v>509</v>
      </c>
      <c r="D2701" s="1" t="s">
        <v>69</v>
      </c>
      <c r="E2701" s="1" t="s">
        <v>14</v>
      </c>
      <c r="F2701" s="1" t="s">
        <v>26</v>
      </c>
      <c r="G2701" s="1" t="s">
        <v>215</v>
      </c>
      <c r="H2701" t="s">
        <v>16</v>
      </c>
      <c r="I2701" s="1" t="s">
        <v>237</v>
      </c>
      <c r="J2701" t="s">
        <v>17</v>
      </c>
      <c r="K2701" s="1" t="s">
        <v>18</v>
      </c>
      <c r="L2701" t="s">
        <v>363</v>
      </c>
      <c r="M2701" t="s">
        <v>77</v>
      </c>
      <c r="N2701">
        <v>1</v>
      </c>
      <c r="O2701" t="s">
        <v>232</v>
      </c>
      <c r="P2701">
        <v>0</v>
      </c>
      <c r="Q2701">
        <v>1</v>
      </c>
      <c r="R2701" t="s">
        <v>234</v>
      </c>
      <c r="S2701" t="s">
        <v>258</v>
      </c>
      <c r="T2701" t="s">
        <v>260</v>
      </c>
      <c r="U2701" t="s">
        <v>443</v>
      </c>
    </row>
    <row r="2702" spans="1:21" x14ac:dyDescent="0.35">
      <c r="A2702" s="2" t="s">
        <v>53</v>
      </c>
      <c r="B2702" s="1" t="s">
        <v>133</v>
      </c>
      <c r="C2702" t="s">
        <v>509</v>
      </c>
      <c r="D2702" s="1" t="s">
        <v>69</v>
      </c>
      <c r="E2702" s="1" t="s">
        <v>14</v>
      </c>
      <c r="F2702" s="1" t="s">
        <v>26</v>
      </c>
      <c r="G2702" s="1" t="s">
        <v>215</v>
      </c>
      <c r="H2702" t="s">
        <v>16</v>
      </c>
      <c r="I2702" s="1" t="s">
        <v>237</v>
      </c>
      <c r="J2702" t="s">
        <v>17</v>
      </c>
      <c r="K2702" s="1" t="s">
        <v>18</v>
      </c>
      <c r="L2702" t="s">
        <v>363</v>
      </c>
      <c r="M2702" t="s">
        <v>155</v>
      </c>
      <c r="N2702">
        <v>2</v>
      </c>
      <c r="O2702" t="s">
        <v>232</v>
      </c>
      <c r="P2702">
        <v>1</v>
      </c>
      <c r="Q2702">
        <v>1</v>
      </c>
      <c r="R2702" t="s">
        <v>234</v>
      </c>
      <c r="S2702" t="s">
        <v>258</v>
      </c>
      <c r="T2702" t="s">
        <v>260</v>
      </c>
      <c r="U2702" t="s">
        <v>443</v>
      </c>
    </row>
    <row r="2703" spans="1:21" x14ac:dyDescent="0.35">
      <c r="A2703" s="2" t="s">
        <v>53</v>
      </c>
      <c r="B2703" s="1" t="s">
        <v>133</v>
      </c>
      <c r="C2703" t="s">
        <v>509</v>
      </c>
      <c r="D2703" s="1" t="s">
        <v>69</v>
      </c>
      <c r="E2703" s="1" t="s">
        <v>14</v>
      </c>
      <c r="F2703" s="1" t="s">
        <v>26</v>
      </c>
      <c r="G2703" s="1" t="s">
        <v>215</v>
      </c>
      <c r="H2703" t="s">
        <v>16</v>
      </c>
      <c r="I2703" s="1" t="s">
        <v>135</v>
      </c>
      <c r="J2703" t="s">
        <v>72</v>
      </c>
      <c r="K2703" s="1" t="s">
        <v>18</v>
      </c>
      <c r="L2703" t="s">
        <v>278</v>
      </c>
      <c r="M2703" t="s">
        <v>77</v>
      </c>
      <c r="N2703">
        <v>2</v>
      </c>
      <c r="O2703" t="s">
        <v>232</v>
      </c>
      <c r="P2703">
        <v>1</v>
      </c>
      <c r="Q2703" t="s">
        <v>464</v>
      </c>
      <c r="R2703" t="s">
        <v>234</v>
      </c>
      <c r="S2703" t="s">
        <v>258</v>
      </c>
      <c r="T2703" t="s">
        <v>260</v>
      </c>
      <c r="U2703" t="s">
        <v>443</v>
      </c>
    </row>
    <row r="2704" spans="1:21" x14ac:dyDescent="0.35">
      <c r="A2704" s="2" t="s">
        <v>53</v>
      </c>
      <c r="B2704" s="1" t="s">
        <v>133</v>
      </c>
      <c r="C2704" t="s">
        <v>509</v>
      </c>
      <c r="D2704" s="1" t="s">
        <v>69</v>
      </c>
      <c r="E2704" s="1" t="s">
        <v>14</v>
      </c>
      <c r="F2704" s="1" t="s">
        <v>26</v>
      </c>
      <c r="G2704" s="1" t="s">
        <v>215</v>
      </c>
      <c r="H2704" t="s">
        <v>16</v>
      </c>
      <c r="I2704" s="1" t="s">
        <v>272</v>
      </c>
      <c r="J2704" t="s">
        <v>17</v>
      </c>
      <c r="K2704" s="1" t="s">
        <v>18</v>
      </c>
      <c r="L2704" t="s">
        <v>363</v>
      </c>
      <c r="M2704" t="s">
        <v>155</v>
      </c>
      <c r="N2704">
        <v>1</v>
      </c>
      <c r="O2704" t="s">
        <v>232</v>
      </c>
      <c r="P2704">
        <v>1</v>
      </c>
      <c r="Q2704">
        <v>1</v>
      </c>
      <c r="R2704" t="s">
        <v>234</v>
      </c>
      <c r="S2704" t="s">
        <v>258</v>
      </c>
      <c r="T2704" t="s">
        <v>260</v>
      </c>
      <c r="U2704" t="s">
        <v>443</v>
      </c>
    </row>
    <row r="2705" spans="1:21" x14ac:dyDescent="0.35">
      <c r="A2705" s="2" t="s">
        <v>53</v>
      </c>
      <c r="B2705" s="1" t="s">
        <v>133</v>
      </c>
      <c r="C2705" t="s">
        <v>509</v>
      </c>
      <c r="D2705" s="1" t="s">
        <v>69</v>
      </c>
      <c r="E2705" s="1" t="s">
        <v>14</v>
      </c>
      <c r="F2705" s="1" t="s">
        <v>26</v>
      </c>
      <c r="G2705" s="1" t="s">
        <v>215</v>
      </c>
      <c r="H2705" t="s">
        <v>16</v>
      </c>
      <c r="I2705" s="1" t="s">
        <v>326</v>
      </c>
      <c r="J2705" t="s">
        <v>17</v>
      </c>
      <c r="K2705" s="1" t="s">
        <v>18</v>
      </c>
      <c r="L2705" t="s">
        <v>363</v>
      </c>
      <c r="M2705" t="s">
        <v>77</v>
      </c>
      <c r="N2705">
        <v>1</v>
      </c>
      <c r="O2705" t="s">
        <v>232</v>
      </c>
      <c r="P2705">
        <v>1</v>
      </c>
      <c r="Q2705">
        <v>1</v>
      </c>
      <c r="R2705" t="s">
        <v>234</v>
      </c>
      <c r="S2705" t="s">
        <v>258</v>
      </c>
      <c r="T2705" t="s">
        <v>260</v>
      </c>
      <c r="U2705" t="s">
        <v>443</v>
      </c>
    </row>
    <row r="2706" spans="1:21" x14ac:dyDescent="0.35">
      <c r="A2706" s="2" t="s">
        <v>53</v>
      </c>
      <c r="B2706" s="1" t="s">
        <v>133</v>
      </c>
      <c r="C2706" t="s">
        <v>509</v>
      </c>
      <c r="D2706" s="1" t="s">
        <v>69</v>
      </c>
      <c r="E2706" s="1" t="s">
        <v>14</v>
      </c>
      <c r="F2706" s="1" t="s">
        <v>26</v>
      </c>
      <c r="G2706" s="1" t="s">
        <v>215</v>
      </c>
      <c r="H2706" t="s">
        <v>20</v>
      </c>
      <c r="I2706" s="1" t="s">
        <v>237</v>
      </c>
      <c r="J2706" t="s">
        <v>17</v>
      </c>
      <c r="K2706" s="1" t="s">
        <v>18</v>
      </c>
      <c r="L2706" t="s">
        <v>278</v>
      </c>
      <c r="M2706" t="s">
        <v>19</v>
      </c>
      <c r="N2706">
        <v>1</v>
      </c>
      <c r="O2706" t="s">
        <v>232</v>
      </c>
      <c r="P2706">
        <v>1</v>
      </c>
      <c r="Q2706">
        <v>1</v>
      </c>
      <c r="R2706" t="s">
        <v>234</v>
      </c>
      <c r="S2706" t="s">
        <v>258</v>
      </c>
      <c r="T2706" t="s">
        <v>260</v>
      </c>
      <c r="U2706" t="s">
        <v>443</v>
      </c>
    </row>
    <row r="2707" spans="1:21" x14ac:dyDescent="0.35">
      <c r="A2707" s="2" t="s">
        <v>53</v>
      </c>
      <c r="B2707" s="1" t="s">
        <v>133</v>
      </c>
      <c r="C2707" t="s">
        <v>509</v>
      </c>
      <c r="D2707" s="1" t="s">
        <v>69</v>
      </c>
      <c r="E2707" s="1" t="s">
        <v>14</v>
      </c>
      <c r="F2707" s="1" t="s">
        <v>26</v>
      </c>
      <c r="G2707" s="1" t="s">
        <v>215</v>
      </c>
      <c r="H2707" t="s">
        <v>20</v>
      </c>
      <c r="I2707" s="1" t="s">
        <v>237</v>
      </c>
      <c r="J2707" t="s">
        <v>17</v>
      </c>
      <c r="K2707" s="1" t="s">
        <v>18</v>
      </c>
      <c r="L2707" t="s">
        <v>278</v>
      </c>
      <c r="M2707" t="s">
        <v>155</v>
      </c>
      <c r="N2707">
        <v>1</v>
      </c>
      <c r="O2707" t="s">
        <v>232</v>
      </c>
      <c r="P2707">
        <v>1</v>
      </c>
      <c r="Q2707">
        <v>1</v>
      </c>
      <c r="R2707" t="s">
        <v>234</v>
      </c>
      <c r="S2707" t="s">
        <v>258</v>
      </c>
      <c r="T2707" t="s">
        <v>260</v>
      </c>
      <c r="U2707" t="s">
        <v>443</v>
      </c>
    </row>
    <row r="2708" spans="1:21" x14ac:dyDescent="0.35">
      <c r="A2708" s="2" t="s">
        <v>53</v>
      </c>
      <c r="B2708" s="1" t="s">
        <v>133</v>
      </c>
      <c r="C2708" t="s">
        <v>509</v>
      </c>
      <c r="D2708" s="1" t="s">
        <v>69</v>
      </c>
      <c r="E2708" s="1" t="s">
        <v>14</v>
      </c>
      <c r="F2708" s="1" t="s">
        <v>26</v>
      </c>
      <c r="G2708" s="1" t="s">
        <v>215</v>
      </c>
      <c r="H2708" t="s">
        <v>20</v>
      </c>
      <c r="I2708" s="1" t="s">
        <v>237</v>
      </c>
      <c r="J2708" t="s">
        <v>17</v>
      </c>
      <c r="K2708" s="1" t="s">
        <v>18</v>
      </c>
      <c r="L2708" t="s">
        <v>363</v>
      </c>
      <c r="M2708" t="s">
        <v>155</v>
      </c>
      <c r="N2708">
        <v>1</v>
      </c>
      <c r="O2708" t="s">
        <v>232</v>
      </c>
      <c r="P2708">
        <v>1</v>
      </c>
      <c r="Q2708">
        <v>1</v>
      </c>
      <c r="R2708" t="s">
        <v>234</v>
      </c>
      <c r="S2708" t="s">
        <v>258</v>
      </c>
      <c r="T2708" t="s">
        <v>260</v>
      </c>
      <c r="U2708" t="s">
        <v>443</v>
      </c>
    </row>
    <row r="2709" spans="1:21" x14ac:dyDescent="0.35">
      <c r="A2709" s="2" t="s">
        <v>53</v>
      </c>
      <c r="B2709" s="1" t="s">
        <v>133</v>
      </c>
      <c r="C2709" t="s">
        <v>509</v>
      </c>
      <c r="D2709" s="1" t="s">
        <v>69</v>
      </c>
      <c r="E2709" s="1" t="s">
        <v>14</v>
      </c>
      <c r="F2709" s="1" t="s">
        <v>26</v>
      </c>
      <c r="G2709" s="1" t="s">
        <v>215</v>
      </c>
      <c r="H2709" t="s">
        <v>20</v>
      </c>
      <c r="I2709" s="1" t="s">
        <v>272</v>
      </c>
      <c r="J2709" t="s">
        <v>17</v>
      </c>
      <c r="K2709" s="1" t="s">
        <v>18</v>
      </c>
      <c r="L2709" t="s">
        <v>278</v>
      </c>
      <c r="M2709" t="s">
        <v>19</v>
      </c>
      <c r="N2709">
        <v>1</v>
      </c>
      <c r="O2709" t="s">
        <v>232</v>
      </c>
      <c r="P2709">
        <v>1</v>
      </c>
      <c r="Q2709">
        <v>1</v>
      </c>
      <c r="R2709" t="s">
        <v>234</v>
      </c>
      <c r="S2709" t="s">
        <v>258</v>
      </c>
      <c r="T2709" t="s">
        <v>260</v>
      </c>
      <c r="U2709" t="s">
        <v>443</v>
      </c>
    </row>
    <row r="2710" spans="1:21" x14ac:dyDescent="0.35">
      <c r="A2710" s="2" t="s">
        <v>53</v>
      </c>
      <c r="B2710" s="1" t="s">
        <v>133</v>
      </c>
      <c r="C2710" t="s">
        <v>509</v>
      </c>
      <c r="D2710" s="1" t="s">
        <v>69</v>
      </c>
      <c r="E2710" s="1" t="s">
        <v>14</v>
      </c>
      <c r="F2710" s="1" t="s">
        <v>26</v>
      </c>
      <c r="G2710" s="1" t="s">
        <v>215</v>
      </c>
      <c r="H2710" t="s">
        <v>20</v>
      </c>
      <c r="I2710" s="1" t="s">
        <v>272</v>
      </c>
      <c r="J2710" t="s">
        <v>17</v>
      </c>
      <c r="K2710" s="1" t="s">
        <v>18</v>
      </c>
      <c r="L2710" t="s">
        <v>278</v>
      </c>
      <c r="M2710" t="s">
        <v>155</v>
      </c>
      <c r="N2710">
        <v>1</v>
      </c>
      <c r="O2710" t="s">
        <v>232</v>
      </c>
      <c r="P2710">
        <v>1</v>
      </c>
      <c r="Q2710">
        <v>1</v>
      </c>
      <c r="R2710" t="s">
        <v>234</v>
      </c>
      <c r="S2710" t="s">
        <v>258</v>
      </c>
      <c r="T2710" t="s">
        <v>260</v>
      </c>
      <c r="U2710" t="s">
        <v>443</v>
      </c>
    </row>
    <row r="2711" spans="1:21" x14ac:dyDescent="0.35">
      <c r="A2711" s="2" t="s">
        <v>53</v>
      </c>
      <c r="B2711" s="1" t="s">
        <v>133</v>
      </c>
      <c r="C2711" t="s">
        <v>509</v>
      </c>
      <c r="D2711" s="1" t="s">
        <v>69</v>
      </c>
      <c r="E2711" s="1" t="s">
        <v>14</v>
      </c>
      <c r="F2711" s="1" t="s">
        <v>15</v>
      </c>
      <c r="G2711" s="1" t="s">
        <v>215</v>
      </c>
      <c r="H2711" t="s">
        <v>27</v>
      </c>
      <c r="I2711" s="1" t="s">
        <v>237</v>
      </c>
      <c r="J2711" t="s">
        <v>17</v>
      </c>
      <c r="K2711" s="1" t="s">
        <v>18</v>
      </c>
      <c r="L2711" t="s">
        <v>363</v>
      </c>
      <c r="M2711" t="s">
        <v>77</v>
      </c>
      <c r="N2711">
        <v>1</v>
      </c>
      <c r="O2711" t="s">
        <v>232</v>
      </c>
      <c r="P2711">
        <v>1</v>
      </c>
      <c r="Q2711">
        <v>1</v>
      </c>
      <c r="R2711" t="s">
        <v>234</v>
      </c>
      <c r="S2711" t="s">
        <v>258</v>
      </c>
      <c r="T2711" t="s">
        <v>260</v>
      </c>
      <c r="U2711" t="s">
        <v>443</v>
      </c>
    </row>
    <row r="2712" spans="1:21" x14ac:dyDescent="0.35">
      <c r="A2712" s="2" t="s">
        <v>53</v>
      </c>
      <c r="B2712" s="1" t="s">
        <v>133</v>
      </c>
      <c r="C2712" t="s">
        <v>509</v>
      </c>
      <c r="D2712" s="1" t="s">
        <v>69</v>
      </c>
      <c r="E2712" s="1" t="s">
        <v>14</v>
      </c>
      <c r="F2712" s="1" t="s">
        <v>29</v>
      </c>
      <c r="G2712" s="1" t="s">
        <v>29</v>
      </c>
      <c r="H2712" t="s">
        <v>16</v>
      </c>
      <c r="I2712" s="1" t="s">
        <v>237</v>
      </c>
      <c r="J2712" t="s">
        <v>17</v>
      </c>
      <c r="K2712" s="1" t="s">
        <v>18</v>
      </c>
      <c r="L2712" t="s">
        <v>363</v>
      </c>
      <c r="M2712" t="s">
        <v>155</v>
      </c>
      <c r="N2712">
        <v>1</v>
      </c>
      <c r="O2712" t="s">
        <v>232</v>
      </c>
      <c r="P2712">
        <v>1</v>
      </c>
      <c r="Q2712">
        <v>1</v>
      </c>
      <c r="R2712" t="s">
        <v>234</v>
      </c>
      <c r="S2712" t="s">
        <v>258</v>
      </c>
      <c r="T2712" t="s">
        <v>260</v>
      </c>
      <c r="U2712" t="s">
        <v>443</v>
      </c>
    </row>
    <row r="2713" spans="1:21" x14ac:dyDescent="0.35">
      <c r="A2713" s="2" t="s">
        <v>53</v>
      </c>
      <c r="B2713" s="1" t="s">
        <v>133</v>
      </c>
      <c r="C2713" t="s">
        <v>509</v>
      </c>
      <c r="D2713" s="1" t="s">
        <v>69</v>
      </c>
      <c r="E2713" s="1" t="s">
        <v>14</v>
      </c>
      <c r="F2713" s="1" t="s">
        <v>29</v>
      </c>
      <c r="G2713" s="1" t="s">
        <v>29</v>
      </c>
      <c r="H2713" t="s">
        <v>27</v>
      </c>
      <c r="I2713" s="1" t="s">
        <v>237</v>
      </c>
      <c r="J2713" t="s">
        <v>17</v>
      </c>
      <c r="K2713" s="1" t="s">
        <v>18</v>
      </c>
      <c r="L2713" t="s">
        <v>363</v>
      </c>
      <c r="M2713" t="s">
        <v>155</v>
      </c>
      <c r="N2713">
        <v>1</v>
      </c>
      <c r="O2713" t="s">
        <v>232</v>
      </c>
      <c r="P2713">
        <v>1</v>
      </c>
      <c r="Q2713">
        <v>1</v>
      </c>
      <c r="R2713" t="s">
        <v>234</v>
      </c>
      <c r="S2713" t="s">
        <v>258</v>
      </c>
      <c r="T2713" t="s">
        <v>260</v>
      </c>
      <c r="U2713" t="s">
        <v>443</v>
      </c>
    </row>
    <row r="2714" spans="1:21" x14ac:dyDescent="0.35">
      <c r="A2714" s="2" t="s">
        <v>53</v>
      </c>
      <c r="B2714" s="1" t="s">
        <v>133</v>
      </c>
      <c r="C2714" t="s">
        <v>509</v>
      </c>
      <c r="D2714" s="1" t="s">
        <v>69</v>
      </c>
      <c r="E2714" s="1" t="s">
        <v>14</v>
      </c>
      <c r="F2714" s="1" t="s">
        <v>21</v>
      </c>
      <c r="G2714" s="1" t="s">
        <v>29</v>
      </c>
      <c r="H2714" t="s">
        <v>16</v>
      </c>
      <c r="I2714" s="1" t="s">
        <v>237</v>
      </c>
      <c r="J2714" t="s">
        <v>17</v>
      </c>
      <c r="K2714" s="1" t="s">
        <v>18</v>
      </c>
      <c r="L2714" t="s">
        <v>278</v>
      </c>
      <c r="M2714" t="s">
        <v>155</v>
      </c>
      <c r="N2714">
        <v>1</v>
      </c>
      <c r="O2714" t="s">
        <v>232</v>
      </c>
      <c r="P2714">
        <v>1</v>
      </c>
      <c r="Q2714">
        <v>1</v>
      </c>
      <c r="R2714" t="s">
        <v>234</v>
      </c>
      <c r="S2714" t="s">
        <v>258</v>
      </c>
      <c r="T2714" t="s">
        <v>260</v>
      </c>
      <c r="U2714" t="s">
        <v>443</v>
      </c>
    </row>
    <row r="2715" spans="1:21" x14ac:dyDescent="0.35">
      <c r="A2715" s="2" t="s">
        <v>53</v>
      </c>
      <c r="B2715" s="1" t="s">
        <v>133</v>
      </c>
      <c r="C2715" t="s">
        <v>509</v>
      </c>
      <c r="D2715" s="1" t="s">
        <v>69</v>
      </c>
      <c r="E2715" s="1" t="s">
        <v>14</v>
      </c>
      <c r="F2715" s="1" t="s">
        <v>21</v>
      </c>
      <c r="G2715" s="1" t="s">
        <v>29</v>
      </c>
      <c r="H2715" t="s">
        <v>16</v>
      </c>
      <c r="I2715" s="1" t="s">
        <v>272</v>
      </c>
      <c r="J2715" t="s">
        <v>17</v>
      </c>
      <c r="K2715" s="1" t="s">
        <v>18</v>
      </c>
      <c r="L2715" t="s">
        <v>278</v>
      </c>
      <c r="M2715" t="s">
        <v>155</v>
      </c>
      <c r="N2715">
        <v>1</v>
      </c>
      <c r="O2715" t="s">
        <v>232</v>
      </c>
      <c r="P2715">
        <v>1</v>
      </c>
      <c r="Q2715">
        <v>1</v>
      </c>
      <c r="R2715" t="s">
        <v>234</v>
      </c>
      <c r="S2715" t="s">
        <v>258</v>
      </c>
      <c r="T2715" t="s">
        <v>260</v>
      </c>
      <c r="U2715" t="s">
        <v>443</v>
      </c>
    </row>
    <row r="2716" spans="1:21" x14ac:dyDescent="0.35">
      <c r="A2716" s="2" t="s">
        <v>53</v>
      </c>
      <c r="B2716" s="1" t="s">
        <v>133</v>
      </c>
      <c r="C2716" t="s">
        <v>509</v>
      </c>
      <c r="D2716" s="1" t="s">
        <v>69</v>
      </c>
      <c r="E2716" s="1" t="s">
        <v>14</v>
      </c>
      <c r="F2716" s="1" t="s">
        <v>21</v>
      </c>
      <c r="G2716" s="1" t="s">
        <v>29</v>
      </c>
      <c r="H2716" t="s">
        <v>20</v>
      </c>
      <c r="I2716" s="1" t="s">
        <v>237</v>
      </c>
      <c r="J2716" t="s">
        <v>17</v>
      </c>
      <c r="K2716" s="1" t="s">
        <v>18</v>
      </c>
      <c r="L2716" t="s">
        <v>278</v>
      </c>
      <c r="M2716" t="s">
        <v>155</v>
      </c>
      <c r="N2716">
        <v>1</v>
      </c>
      <c r="O2716" t="s">
        <v>232</v>
      </c>
      <c r="P2716">
        <v>1</v>
      </c>
      <c r="Q2716">
        <v>1</v>
      </c>
      <c r="R2716" t="s">
        <v>234</v>
      </c>
      <c r="S2716" t="s">
        <v>258</v>
      </c>
      <c r="T2716" t="s">
        <v>260</v>
      </c>
      <c r="U2716" t="s">
        <v>443</v>
      </c>
    </row>
    <row r="2717" spans="1:21" x14ac:dyDescent="0.35">
      <c r="A2717" s="2" t="s">
        <v>53</v>
      </c>
      <c r="B2717" s="1" t="s">
        <v>133</v>
      </c>
      <c r="C2717" t="s">
        <v>509</v>
      </c>
      <c r="D2717" s="1" t="s">
        <v>69</v>
      </c>
      <c r="E2717" s="1" t="s">
        <v>14</v>
      </c>
      <c r="F2717" s="1" t="s">
        <v>21</v>
      </c>
      <c r="G2717" s="1" t="s">
        <v>29</v>
      </c>
      <c r="H2717" t="s">
        <v>20</v>
      </c>
      <c r="I2717" s="1" t="s">
        <v>237</v>
      </c>
      <c r="J2717" t="s">
        <v>17</v>
      </c>
      <c r="K2717" s="1" t="s">
        <v>18</v>
      </c>
      <c r="L2717" t="s">
        <v>363</v>
      </c>
      <c r="M2717" t="s">
        <v>77</v>
      </c>
      <c r="N2717">
        <v>1</v>
      </c>
      <c r="O2717" t="s">
        <v>232</v>
      </c>
      <c r="P2717">
        <v>1</v>
      </c>
      <c r="Q2717">
        <v>1</v>
      </c>
      <c r="R2717" t="s">
        <v>234</v>
      </c>
      <c r="S2717" t="s">
        <v>258</v>
      </c>
      <c r="T2717" t="s">
        <v>260</v>
      </c>
      <c r="U2717" t="s">
        <v>443</v>
      </c>
    </row>
    <row r="2718" spans="1:21" x14ac:dyDescent="0.35">
      <c r="A2718" s="2" t="s">
        <v>53</v>
      </c>
      <c r="B2718" s="1" t="s">
        <v>133</v>
      </c>
      <c r="C2718" t="s">
        <v>509</v>
      </c>
      <c r="D2718" s="1" t="s">
        <v>69</v>
      </c>
      <c r="E2718" s="1" t="s">
        <v>14</v>
      </c>
      <c r="F2718" s="1" t="s">
        <v>21</v>
      </c>
      <c r="G2718" s="1" t="s">
        <v>29</v>
      </c>
      <c r="H2718" t="s">
        <v>20</v>
      </c>
      <c r="I2718" s="1" t="s">
        <v>237</v>
      </c>
      <c r="J2718" t="s">
        <v>17</v>
      </c>
      <c r="K2718" s="1" t="s">
        <v>18</v>
      </c>
      <c r="L2718" t="s">
        <v>363</v>
      </c>
      <c r="M2718" t="s">
        <v>155</v>
      </c>
      <c r="N2718">
        <v>1</v>
      </c>
      <c r="O2718" t="s">
        <v>232</v>
      </c>
      <c r="P2718">
        <v>0</v>
      </c>
      <c r="Q2718">
        <v>1</v>
      </c>
      <c r="R2718" t="s">
        <v>234</v>
      </c>
      <c r="S2718" t="s">
        <v>258</v>
      </c>
      <c r="T2718" t="s">
        <v>260</v>
      </c>
      <c r="U2718" t="s">
        <v>443</v>
      </c>
    </row>
    <row r="2719" spans="1:21" x14ac:dyDescent="0.35">
      <c r="A2719" s="2" t="s">
        <v>53</v>
      </c>
      <c r="B2719" s="1" t="s">
        <v>133</v>
      </c>
      <c r="C2719" t="s">
        <v>509</v>
      </c>
      <c r="D2719" s="1" t="s">
        <v>69</v>
      </c>
      <c r="E2719" s="1" t="s">
        <v>14</v>
      </c>
      <c r="F2719" s="1" t="s">
        <v>21</v>
      </c>
      <c r="G2719" s="1" t="s">
        <v>29</v>
      </c>
      <c r="H2719" t="s">
        <v>20</v>
      </c>
      <c r="I2719" s="1" t="s">
        <v>272</v>
      </c>
      <c r="J2719" t="s">
        <v>17</v>
      </c>
      <c r="K2719" s="1" t="s">
        <v>18</v>
      </c>
      <c r="L2719" t="s">
        <v>278</v>
      </c>
      <c r="M2719" t="s">
        <v>155</v>
      </c>
      <c r="N2719">
        <v>1</v>
      </c>
      <c r="O2719" t="s">
        <v>232</v>
      </c>
      <c r="P2719">
        <v>1</v>
      </c>
      <c r="Q2719">
        <v>1</v>
      </c>
      <c r="R2719" t="s">
        <v>234</v>
      </c>
      <c r="S2719" t="s">
        <v>258</v>
      </c>
      <c r="T2719" t="s">
        <v>260</v>
      </c>
      <c r="U2719" t="s">
        <v>443</v>
      </c>
    </row>
    <row r="2720" spans="1:21" x14ac:dyDescent="0.35">
      <c r="A2720" s="2" t="s">
        <v>53</v>
      </c>
      <c r="B2720" s="1" t="s">
        <v>133</v>
      </c>
      <c r="C2720" t="s">
        <v>509</v>
      </c>
      <c r="D2720" s="1" t="s">
        <v>69</v>
      </c>
      <c r="E2720" s="1" t="s">
        <v>25</v>
      </c>
      <c r="F2720" s="1" t="s">
        <v>26</v>
      </c>
      <c r="G2720" s="1" t="s">
        <v>215</v>
      </c>
      <c r="H2720" t="s">
        <v>52</v>
      </c>
      <c r="I2720" s="1" t="s">
        <v>237</v>
      </c>
      <c r="J2720" t="s">
        <v>17</v>
      </c>
      <c r="K2720" s="1" t="s">
        <v>18</v>
      </c>
      <c r="L2720" t="s">
        <v>278</v>
      </c>
      <c r="M2720" t="s">
        <v>19</v>
      </c>
      <c r="N2720">
        <v>2</v>
      </c>
      <c r="O2720" t="s">
        <v>232</v>
      </c>
      <c r="P2720">
        <v>1</v>
      </c>
      <c r="Q2720">
        <v>1</v>
      </c>
      <c r="R2720" t="s">
        <v>234</v>
      </c>
      <c r="S2720" t="s">
        <v>258</v>
      </c>
      <c r="T2720" t="s">
        <v>260</v>
      </c>
      <c r="U2720" t="s">
        <v>443</v>
      </c>
    </row>
    <row r="2721" spans="1:21" x14ac:dyDescent="0.35">
      <c r="A2721" s="2" t="s">
        <v>53</v>
      </c>
      <c r="B2721" s="1" t="s">
        <v>133</v>
      </c>
      <c r="C2721" t="s">
        <v>509</v>
      </c>
      <c r="D2721" s="1" t="s">
        <v>69</v>
      </c>
      <c r="E2721" s="1" t="s">
        <v>25</v>
      </c>
      <c r="F2721" s="1" t="s">
        <v>26</v>
      </c>
      <c r="G2721" s="1" t="s">
        <v>215</v>
      </c>
      <c r="H2721" t="s">
        <v>52</v>
      </c>
      <c r="I2721" s="1" t="s">
        <v>237</v>
      </c>
      <c r="J2721" t="s">
        <v>17</v>
      </c>
      <c r="K2721" s="1" t="s">
        <v>18</v>
      </c>
      <c r="L2721" t="s">
        <v>278</v>
      </c>
      <c r="M2721" t="s">
        <v>155</v>
      </c>
      <c r="N2721">
        <v>1</v>
      </c>
      <c r="O2721" t="s">
        <v>232</v>
      </c>
      <c r="P2721">
        <v>0</v>
      </c>
      <c r="Q2721">
        <v>1</v>
      </c>
      <c r="R2721" t="s">
        <v>234</v>
      </c>
      <c r="S2721" t="s">
        <v>258</v>
      </c>
      <c r="T2721" t="s">
        <v>260</v>
      </c>
      <c r="U2721" t="s">
        <v>443</v>
      </c>
    </row>
    <row r="2722" spans="1:21" x14ac:dyDescent="0.35">
      <c r="A2722" s="2" t="s">
        <v>53</v>
      </c>
      <c r="B2722" s="1" t="s">
        <v>133</v>
      </c>
      <c r="C2722" t="s">
        <v>509</v>
      </c>
      <c r="D2722" s="1" t="s">
        <v>69</v>
      </c>
      <c r="E2722" s="1" t="s">
        <v>25</v>
      </c>
      <c r="F2722" s="1" t="s">
        <v>26</v>
      </c>
      <c r="G2722" s="1" t="s">
        <v>215</v>
      </c>
      <c r="H2722" t="s">
        <v>52</v>
      </c>
      <c r="I2722" s="1" t="s">
        <v>237</v>
      </c>
      <c r="J2722" t="s">
        <v>17</v>
      </c>
      <c r="K2722" s="1" t="s">
        <v>18</v>
      </c>
      <c r="L2722" t="s">
        <v>278</v>
      </c>
      <c r="M2722" t="s">
        <v>155</v>
      </c>
      <c r="N2722">
        <v>2</v>
      </c>
      <c r="O2722" t="s">
        <v>232</v>
      </c>
      <c r="P2722">
        <v>1</v>
      </c>
      <c r="Q2722">
        <v>1</v>
      </c>
      <c r="R2722" t="s">
        <v>234</v>
      </c>
      <c r="S2722" t="s">
        <v>258</v>
      </c>
      <c r="T2722" t="s">
        <v>260</v>
      </c>
      <c r="U2722" t="s">
        <v>443</v>
      </c>
    </row>
    <row r="2723" spans="1:21" x14ac:dyDescent="0.35">
      <c r="A2723" s="2" t="s">
        <v>53</v>
      </c>
      <c r="B2723" s="1" t="s">
        <v>133</v>
      </c>
      <c r="C2723" t="s">
        <v>509</v>
      </c>
      <c r="D2723" s="1" t="s">
        <v>69</v>
      </c>
      <c r="E2723" s="1" t="s">
        <v>25</v>
      </c>
      <c r="F2723" s="1" t="s">
        <v>26</v>
      </c>
      <c r="G2723" s="1" t="s">
        <v>215</v>
      </c>
      <c r="H2723" t="s">
        <v>52</v>
      </c>
      <c r="I2723" s="1" t="s">
        <v>237</v>
      </c>
      <c r="J2723" t="s">
        <v>17</v>
      </c>
      <c r="K2723" s="1" t="s">
        <v>18</v>
      </c>
      <c r="L2723" t="s">
        <v>363</v>
      </c>
      <c r="M2723" t="s">
        <v>155</v>
      </c>
      <c r="N2723">
        <v>1</v>
      </c>
      <c r="O2723" t="s">
        <v>232</v>
      </c>
      <c r="P2723">
        <v>0</v>
      </c>
      <c r="Q2723">
        <v>1</v>
      </c>
      <c r="R2723" t="s">
        <v>234</v>
      </c>
      <c r="S2723" t="s">
        <v>258</v>
      </c>
      <c r="T2723" t="s">
        <v>260</v>
      </c>
      <c r="U2723" t="s">
        <v>443</v>
      </c>
    </row>
    <row r="2724" spans="1:21" x14ac:dyDescent="0.35">
      <c r="A2724" s="2" t="s">
        <v>53</v>
      </c>
      <c r="B2724" s="1" t="s">
        <v>133</v>
      </c>
      <c r="C2724" t="s">
        <v>509</v>
      </c>
      <c r="D2724" s="1" t="s">
        <v>69</v>
      </c>
      <c r="E2724" s="1" t="s">
        <v>25</v>
      </c>
      <c r="F2724" s="1" t="s">
        <v>26</v>
      </c>
      <c r="G2724" s="1" t="s">
        <v>215</v>
      </c>
      <c r="H2724" t="s">
        <v>52</v>
      </c>
      <c r="I2724" s="1" t="s">
        <v>237</v>
      </c>
      <c r="J2724" t="s">
        <v>17</v>
      </c>
      <c r="K2724" s="1" t="s">
        <v>18</v>
      </c>
      <c r="L2724" t="s">
        <v>363</v>
      </c>
      <c r="M2724" t="s">
        <v>155</v>
      </c>
      <c r="N2724">
        <v>1</v>
      </c>
      <c r="O2724" t="s">
        <v>232</v>
      </c>
      <c r="P2724">
        <v>1</v>
      </c>
      <c r="Q2724">
        <v>1</v>
      </c>
      <c r="R2724" t="s">
        <v>234</v>
      </c>
      <c r="S2724" t="s">
        <v>258</v>
      </c>
      <c r="T2724" t="s">
        <v>260</v>
      </c>
      <c r="U2724" t="s">
        <v>443</v>
      </c>
    </row>
    <row r="2725" spans="1:21" x14ac:dyDescent="0.35">
      <c r="A2725" s="2" t="s">
        <v>53</v>
      </c>
      <c r="B2725" s="1" t="s">
        <v>133</v>
      </c>
      <c r="C2725" t="s">
        <v>509</v>
      </c>
      <c r="D2725" s="1" t="s">
        <v>69</v>
      </c>
      <c r="E2725" s="1" t="s">
        <v>25</v>
      </c>
      <c r="F2725" s="1" t="s">
        <v>26</v>
      </c>
      <c r="G2725" s="1" t="s">
        <v>215</v>
      </c>
      <c r="H2725" t="s">
        <v>52</v>
      </c>
      <c r="I2725" s="1" t="s">
        <v>272</v>
      </c>
      <c r="J2725" t="s">
        <v>17</v>
      </c>
      <c r="K2725" s="1" t="s">
        <v>18</v>
      </c>
      <c r="L2725" t="s">
        <v>278</v>
      </c>
      <c r="M2725" t="s">
        <v>19</v>
      </c>
      <c r="N2725">
        <v>2</v>
      </c>
      <c r="O2725" t="s">
        <v>232</v>
      </c>
      <c r="P2725">
        <v>1</v>
      </c>
      <c r="Q2725">
        <v>1</v>
      </c>
      <c r="R2725" t="s">
        <v>234</v>
      </c>
      <c r="S2725" t="s">
        <v>258</v>
      </c>
      <c r="T2725" t="s">
        <v>260</v>
      </c>
      <c r="U2725" t="s">
        <v>443</v>
      </c>
    </row>
    <row r="2726" spans="1:21" x14ac:dyDescent="0.35">
      <c r="A2726" s="2" t="s">
        <v>53</v>
      </c>
      <c r="B2726" s="1" t="s">
        <v>133</v>
      </c>
      <c r="C2726" t="s">
        <v>509</v>
      </c>
      <c r="D2726" s="1" t="s">
        <v>69</v>
      </c>
      <c r="E2726" s="1" t="s">
        <v>25</v>
      </c>
      <c r="F2726" s="1" t="s">
        <v>26</v>
      </c>
      <c r="G2726" s="1" t="s">
        <v>215</v>
      </c>
      <c r="H2726" t="s">
        <v>52</v>
      </c>
      <c r="I2726" s="1" t="s">
        <v>272</v>
      </c>
      <c r="J2726" t="s">
        <v>17</v>
      </c>
      <c r="K2726" s="1" t="s">
        <v>18</v>
      </c>
      <c r="L2726" t="s">
        <v>278</v>
      </c>
      <c r="M2726" t="s">
        <v>155</v>
      </c>
      <c r="N2726">
        <v>1</v>
      </c>
      <c r="O2726" t="s">
        <v>232</v>
      </c>
      <c r="P2726">
        <v>1</v>
      </c>
      <c r="Q2726">
        <v>1</v>
      </c>
      <c r="R2726" t="s">
        <v>234</v>
      </c>
      <c r="S2726" t="s">
        <v>258</v>
      </c>
      <c r="T2726" t="s">
        <v>260</v>
      </c>
      <c r="U2726" t="s">
        <v>443</v>
      </c>
    </row>
    <row r="2727" spans="1:21" x14ac:dyDescent="0.35">
      <c r="A2727" s="2" t="s">
        <v>53</v>
      </c>
      <c r="B2727" s="1" t="s">
        <v>133</v>
      </c>
      <c r="C2727" t="s">
        <v>509</v>
      </c>
      <c r="D2727" s="1" t="s">
        <v>69</v>
      </c>
      <c r="E2727" s="1" t="s">
        <v>25</v>
      </c>
      <c r="F2727" s="1" t="s">
        <v>26</v>
      </c>
      <c r="G2727" s="1" t="s">
        <v>215</v>
      </c>
      <c r="H2727" t="s">
        <v>16</v>
      </c>
      <c r="I2727" s="1" t="s">
        <v>237</v>
      </c>
      <c r="J2727" t="s">
        <v>17</v>
      </c>
      <c r="K2727" s="1" t="s">
        <v>18</v>
      </c>
      <c r="L2727" t="s">
        <v>278</v>
      </c>
      <c r="M2727" t="s">
        <v>77</v>
      </c>
      <c r="N2727">
        <v>1</v>
      </c>
      <c r="O2727" t="s">
        <v>232</v>
      </c>
      <c r="P2727">
        <v>0</v>
      </c>
      <c r="Q2727">
        <v>1</v>
      </c>
      <c r="R2727" t="s">
        <v>234</v>
      </c>
      <c r="S2727" t="s">
        <v>258</v>
      </c>
      <c r="T2727" t="s">
        <v>260</v>
      </c>
      <c r="U2727" t="s">
        <v>443</v>
      </c>
    </row>
    <row r="2728" spans="1:21" x14ac:dyDescent="0.35">
      <c r="A2728" s="2" t="s">
        <v>53</v>
      </c>
      <c r="B2728" s="1" t="s">
        <v>133</v>
      </c>
      <c r="C2728" t="s">
        <v>509</v>
      </c>
      <c r="D2728" s="1" t="s">
        <v>69</v>
      </c>
      <c r="E2728" s="1" t="s">
        <v>25</v>
      </c>
      <c r="F2728" s="1" t="s">
        <v>26</v>
      </c>
      <c r="G2728" s="1" t="s">
        <v>215</v>
      </c>
      <c r="H2728" t="s">
        <v>16</v>
      </c>
      <c r="I2728" s="1" t="s">
        <v>237</v>
      </c>
      <c r="J2728" t="s">
        <v>17</v>
      </c>
      <c r="K2728" s="1" t="s">
        <v>18</v>
      </c>
      <c r="L2728" t="s">
        <v>278</v>
      </c>
      <c r="M2728" t="s">
        <v>77</v>
      </c>
      <c r="N2728">
        <v>1</v>
      </c>
      <c r="O2728" t="s">
        <v>232</v>
      </c>
      <c r="P2728">
        <v>1</v>
      </c>
      <c r="Q2728">
        <v>1</v>
      </c>
      <c r="R2728" t="s">
        <v>234</v>
      </c>
      <c r="S2728" t="s">
        <v>258</v>
      </c>
      <c r="T2728" t="s">
        <v>260</v>
      </c>
      <c r="U2728" t="s">
        <v>443</v>
      </c>
    </row>
    <row r="2729" spans="1:21" x14ac:dyDescent="0.35">
      <c r="A2729" s="2" t="s">
        <v>53</v>
      </c>
      <c r="B2729" s="1" t="s">
        <v>133</v>
      </c>
      <c r="C2729" t="s">
        <v>509</v>
      </c>
      <c r="D2729" s="1" t="s">
        <v>69</v>
      </c>
      <c r="E2729" s="1" t="s">
        <v>25</v>
      </c>
      <c r="F2729" s="1" t="s">
        <v>26</v>
      </c>
      <c r="G2729" s="1" t="s">
        <v>215</v>
      </c>
      <c r="H2729" t="s">
        <v>16</v>
      </c>
      <c r="I2729" s="1" t="s">
        <v>237</v>
      </c>
      <c r="J2729" t="s">
        <v>17</v>
      </c>
      <c r="K2729" s="1" t="s">
        <v>18</v>
      </c>
      <c r="L2729" t="s">
        <v>278</v>
      </c>
      <c r="M2729" t="s">
        <v>155</v>
      </c>
      <c r="N2729">
        <v>3</v>
      </c>
      <c r="O2729" t="s">
        <v>232</v>
      </c>
      <c r="P2729">
        <v>1</v>
      </c>
      <c r="Q2729">
        <v>1</v>
      </c>
      <c r="R2729" t="s">
        <v>234</v>
      </c>
      <c r="S2729" t="s">
        <v>258</v>
      </c>
      <c r="T2729" t="s">
        <v>260</v>
      </c>
      <c r="U2729" t="s">
        <v>443</v>
      </c>
    </row>
    <row r="2730" spans="1:21" x14ac:dyDescent="0.35">
      <c r="A2730" s="2" t="s">
        <v>53</v>
      </c>
      <c r="B2730" s="1" t="s">
        <v>133</v>
      </c>
      <c r="C2730" t="s">
        <v>509</v>
      </c>
      <c r="D2730" s="1" t="s">
        <v>69</v>
      </c>
      <c r="E2730" s="1" t="s">
        <v>25</v>
      </c>
      <c r="F2730" s="1" t="s">
        <v>26</v>
      </c>
      <c r="G2730" s="1" t="s">
        <v>215</v>
      </c>
      <c r="H2730" t="s">
        <v>16</v>
      </c>
      <c r="I2730" s="1" t="s">
        <v>237</v>
      </c>
      <c r="J2730" t="s">
        <v>17</v>
      </c>
      <c r="K2730" s="1" t="s">
        <v>18</v>
      </c>
      <c r="L2730" t="s">
        <v>363</v>
      </c>
      <c r="M2730" t="s">
        <v>77</v>
      </c>
      <c r="N2730">
        <v>1</v>
      </c>
      <c r="O2730" t="s">
        <v>232</v>
      </c>
      <c r="P2730">
        <v>0</v>
      </c>
      <c r="Q2730">
        <v>1</v>
      </c>
      <c r="R2730" t="s">
        <v>234</v>
      </c>
      <c r="S2730" t="s">
        <v>258</v>
      </c>
      <c r="T2730" t="s">
        <v>260</v>
      </c>
      <c r="U2730" t="s">
        <v>443</v>
      </c>
    </row>
    <row r="2731" spans="1:21" x14ac:dyDescent="0.35">
      <c r="A2731" s="2" t="s">
        <v>53</v>
      </c>
      <c r="B2731" s="1" t="s">
        <v>133</v>
      </c>
      <c r="C2731" t="s">
        <v>509</v>
      </c>
      <c r="D2731" s="1" t="s">
        <v>69</v>
      </c>
      <c r="E2731" s="1" t="s">
        <v>25</v>
      </c>
      <c r="F2731" s="1" t="s">
        <v>26</v>
      </c>
      <c r="G2731" s="1" t="s">
        <v>215</v>
      </c>
      <c r="H2731" t="s">
        <v>16</v>
      </c>
      <c r="I2731" s="1" t="s">
        <v>135</v>
      </c>
      <c r="J2731" t="s">
        <v>72</v>
      </c>
      <c r="K2731" s="1" t="s">
        <v>18</v>
      </c>
      <c r="L2731" t="s">
        <v>278</v>
      </c>
      <c r="M2731" t="s">
        <v>77</v>
      </c>
      <c r="N2731">
        <v>5</v>
      </c>
      <c r="O2731" t="s">
        <v>232</v>
      </c>
      <c r="P2731">
        <v>1</v>
      </c>
      <c r="Q2731" t="s">
        <v>464</v>
      </c>
      <c r="R2731" t="s">
        <v>234</v>
      </c>
      <c r="S2731" t="s">
        <v>258</v>
      </c>
      <c r="T2731" t="s">
        <v>260</v>
      </c>
      <c r="U2731" t="s">
        <v>443</v>
      </c>
    </row>
    <row r="2732" spans="1:21" x14ac:dyDescent="0.35">
      <c r="A2732" s="2" t="s">
        <v>53</v>
      </c>
      <c r="B2732" s="1" t="s">
        <v>133</v>
      </c>
      <c r="C2732" t="s">
        <v>509</v>
      </c>
      <c r="D2732" s="1" t="s">
        <v>69</v>
      </c>
      <c r="E2732" s="1" t="s">
        <v>25</v>
      </c>
      <c r="F2732" s="1" t="s">
        <v>26</v>
      </c>
      <c r="G2732" s="1" t="s">
        <v>215</v>
      </c>
      <c r="H2732" t="s">
        <v>16</v>
      </c>
      <c r="I2732" s="1" t="s">
        <v>272</v>
      </c>
      <c r="J2732" t="s">
        <v>17</v>
      </c>
      <c r="K2732" s="1" t="s">
        <v>18</v>
      </c>
      <c r="L2732" t="s">
        <v>278</v>
      </c>
      <c r="M2732" t="s">
        <v>155</v>
      </c>
      <c r="N2732">
        <v>3</v>
      </c>
      <c r="O2732" t="s">
        <v>232</v>
      </c>
      <c r="P2732">
        <v>1</v>
      </c>
      <c r="Q2732">
        <v>1</v>
      </c>
      <c r="R2732" t="s">
        <v>234</v>
      </c>
      <c r="S2732" t="s">
        <v>258</v>
      </c>
      <c r="T2732" t="s">
        <v>260</v>
      </c>
      <c r="U2732" t="s">
        <v>443</v>
      </c>
    </row>
    <row r="2733" spans="1:21" x14ac:dyDescent="0.35">
      <c r="A2733" s="2" t="s">
        <v>53</v>
      </c>
      <c r="B2733" s="1" t="s">
        <v>133</v>
      </c>
      <c r="C2733" t="s">
        <v>509</v>
      </c>
      <c r="D2733" s="1" t="s">
        <v>69</v>
      </c>
      <c r="E2733" s="1" t="s">
        <v>25</v>
      </c>
      <c r="F2733" s="1" t="s">
        <v>26</v>
      </c>
      <c r="G2733" s="1" t="s">
        <v>215</v>
      </c>
      <c r="H2733" t="s">
        <v>16</v>
      </c>
      <c r="I2733" s="1" t="s">
        <v>326</v>
      </c>
      <c r="J2733" t="s">
        <v>17</v>
      </c>
      <c r="K2733" s="1" t="s">
        <v>18</v>
      </c>
      <c r="L2733" t="s">
        <v>278</v>
      </c>
      <c r="M2733" t="s">
        <v>18</v>
      </c>
      <c r="N2733">
        <v>1</v>
      </c>
      <c r="O2733" t="s">
        <v>232</v>
      </c>
      <c r="P2733">
        <v>1</v>
      </c>
      <c r="Q2733">
        <v>1</v>
      </c>
      <c r="R2733" t="s">
        <v>234</v>
      </c>
      <c r="S2733" t="s">
        <v>258</v>
      </c>
      <c r="T2733" t="s">
        <v>260</v>
      </c>
      <c r="U2733" t="s">
        <v>443</v>
      </c>
    </row>
    <row r="2734" spans="1:21" x14ac:dyDescent="0.35">
      <c r="A2734" s="2" t="s">
        <v>53</v>
      </c>
      <c r="B2734" s="1" t="s">
        <v>133</v>
      </c>
      <c r="C2734" t="s">
        <v>509</v>
      </c>
      <c r="D2734" s="1" t="s">
        <v>69</v>
      </c>
      <c r="E2734" s="1" t="s">
        <v>25</v>
      </c>
      <c r="F2734" s="1" t="s">
        <v>26</v>
      </c>
      <c r="G2734" s="1" t="s">
        <v>215</v>
      </c>
      <c r="H2734" t="s">
        <v>16</v>
      </c>
      <c r="I2734" s="1" t="s">
        <v>326</v>
      </c>
      <c r="J2734" t="s">
        <v>17</v>
      </c>
      <c r="K2734" s="1" t="s">
        <v>18</v>
      </c>
      <c r="L2734" t="s">
        <v>363</v>
      </c>
      <c r="M2734" t="s">
        <v>127</v>
      </c>
      <c r="N2734">
        <v>1</v>
      </c>
      <c r="O2734" t="s">
        <v>232</v>
      </c>
      <c r="P2734">
        <v>1</v>
      </c>
      <c r="Q2734">
        <v>1</v>
      </c>
      <c r="R2734" t="s">
        <v>234</v>
      </c>
      <c r="S2734" t="s">
        <v>258</v>
      </c>
      <c r="T2734" t="s">
        <v>260</v>
      </c>
      <c r="U2734" t="s">
        <v>443</v>
      </c>
    </row>
    <row r="2735" spans="1:21" x14ac:dyDescent="0.35">
      <c r="A2735" s="2" t="s">
        <v>53</v>
      </c>
      <c r="B2735" s="1" t="s">
        <v>133</v>
      </c>
      <c r="C2735" t="s">
        <v>509</v>
      </c>
      <c r="D2735" s="1" t="s">
        <v>69</v>
      </c>
      <c r="E2735" s="1" t="s">
        <v>25</v>
      </c>
      <c r="F2735" s="1" t="s">
        <v>26</v>
      </c>
      <c r="G2735" s="1" t="s">
        <v>215</v>
      </c>
      <c r="H2735" t="s">
        <v>20</v>
      </c>
      <c r="I2735" s="1" t="s">
        <v>237</v>
      </c>
      <c r="J2735" t="s">
        <v>17</v>
      </c>
      <c r="K2735" s="1" t="s">
        <v>18</v>
      </c>
      <c r="L2735" t="s">
        <v>278</v>
      </c>
      <c r="M2735" t="s">
        <v>77</v>
      </c>
      <c r="N2735">
        <v>1</v>
      </c>
      <c r="O2735" t="s">
        <v>232</v>
      </c>
      <c r="P2735">
        <v>1</v>
      </c>
      <c r="Q2735">
        <v>1</v>
      </c>
      <c r="R2735" t="s">
        <v>234</v>
      </c>
      <c r="S2735" t="s">
        <v>258</v>
      </c>
      <c r="T2735" t="s">
        <v>260</v>
      </c>
      <c r="U2735" t="s">
        <v>443</v>
      </c>
    </row>
    <row r="2736" spans="1:21" x14ac:dyDescent="0.35">
      <c r="A2736" s="2" t="s">
        <v>53</v>
      </c>
      <c r="B2736" s="1" t="s">
        <v>133</v>
      </c>
      <c r="C2736" t="s">
        <v>509</v>
      </c>
      <c r="D2736" s="1" t="s">
        <v>69</v>
      </c>
      <c r="E2736" s="1" t="s">
        <v>25</v>
      </c>
      <c r="F2736" s="1" t="s">
        <v>26</v>
      </c>
      <c r="G2736" s="1" t="s">
        <v>215</v>
      </c>
      <c r="H2736" t="s">
        <v>20</v>
      </c>
      <c r="I2736" s="1" t="s">
        <v>237</v>
      </c>
      <c r="J2736" t="s">
        <v>17</v>
      </c>
      <c r="K2736" s="1" t="s">
        <v>18</v>
      </c>
      <c r="L2736" t="s">
        <v>278</v>
      </c>
      <c r="M2736" t="s">
        <v>155</v>
      </c>
      <c r="N2736">
        <v>3</v>
      </c>
      <c r="O2736" t="s">
        <v>232</v>
      </c>
      <c r="P2736">
        <v>1</v>
      </c>
      <c r="Q2736">
        <v>1</v>
      </c>
      <c r="R2736" t="s">
        <v>234</v>
      </c>
      <c r="S2736" t="s">
        <v>258</v>
      </c>
      <c r="T2736" t="s">
        <v>260</v>
      </c>
      <c r="U2736" t="s">
        <v>443</v>
      </c>
    </row>
    <row r="2737" spans="1:21" x14ac:dyDescent="0.35">
      <c r="A2737" s="2" t="s">
        <v>53</v>
      </c>
      <c r="B2737" s="1" t="s">
        <v>133</v>
      </c>
      <c r="C2737" t="s">
        <v>509</v>
      </c>
      <c r="D2737" s="1" t="s">
        <v>69</v>
      </c>
      <c r="E2737" s="1" t="s">
        <v>25</v>
      </c>
      <c r="F2737" s="1" t="s">
        <v>26</v>
      </c>
      <c r="G2737" s="1" t="s">
        <v>215</v>
      </c>
      <c r="H2737" t="s">
        <v>20</v>
      </c>
      <c r="I2737" s="1" t="s">
        <v>237</v>
      </c>
      <c r="J2737" t="s">
        <v>17</v>
      </c>
      <c r="K2737" s="1" t="s">
        <v>18</v>
      </c>
      <c r="L2737" t="s">
        <v>363</v>
      </c>
      <c r="M2737" t="s">
        <v>19</v>
      </c>
      <c r="N2737">
        <v>1</v>
      </c>
      <c r="O2737" t="s">
        <v>232</v>
      </c>
      <c r="P2737">
        <v>0</v>
      </c>
      <c r="Q2737">
        <v>1</v>
      </c>
      <c r="R2737" t="s">
        <v>234</v>
      </c>
      <c r="S2737" t="s">
        <v>258</v>
      </c>
      <c r="T2737" t="s">
        <v>260</v>
      </c>
      <c r="U2737" t="s">
        <v>443</v>
      </c>
    </row>
    <row r="2738" spans="1:21" x14ac:dyDescent="0.35">
      <c r="A2738" s="2" t="s">
        <v>53</v>
      </c>
      <c r="B2738" s="1" t="s">
        <v>133</v>
      </c>
      <c r="C2738" t="s">
        <v>509</v>
      </c>
      <c r="D2738" s="1" t="s">
        <v>69</v>
      </c>
      <c r="E2738" s="1" t="s">
        <v>25</v>
      </c>
      <c r="F2738" s="1" t="s">
        <v>26</v>
      </c>
      <c r="G2738" s="1" t="s">
        <v>215</v>
      </c>
      <c r="H2738" t="s">
        <v>20</v>
      </c>
      <c r="I2738" s="1" t="s">
        <v>237</v>
      </c>
      <c r="J2738" t="s">
        <v>17</v>
      </c>
      <c r="K2738" s="1" t="s">
        <v>18</v>
      </c>
      <c r="L2738" t="s">
        <v>363</v>
      </c>
      <c r="M2738" t="s">
        <v>155</v>
      </c>
      <c r="N2738">
        <v>1</v>
      </c>
      <c r="O2738" t="s">
        <v>232</v>
      </c>
      <c r="P2738">
        <v>1</v>
      </c>
      <c r="Q2738">
        <v>1</v>
      </c>
      <c r="R2738" t="s">
        <v>234</v>
      </c>
      <c r="S2738" t="s">
        <v>258</v>
      </c>
      <c r="T2738" t="s">
        <v>260</v>
      </c>
      <c r="U2738" t="s">
        <v>443</v>
      </c>
    </row>
    <row r="2739" spans="1:21" x14ac:dyDescent="0.35">
      <c r="A2739" s="2" t="s">
        <v>53</v>
      </c>
      <c r="B2739" s="1" t="s">
        <v>133</v>
      </c>
      <c r="C2739" t="s">
        <v>509</v>
      </c>
      <c r="D2739" s="1" t="s">
        <v>69</v>
      </c>
      <c r="E2739" s="1" t="s">
        <v>25</v>
      </c>
      <c r="F2739" s="1" t="s">
        <v>26</v>
      </c>
      <c r="G2739" s="1" t="s">
        <v>215</v>
      </c>
      <c r="H2739" t="s">
        <v>20</v>
      </c>
      <c r="I2739" s="1" t="s">
        <v>135</v>
      </c>
      <c r="J2739" t="s">
        <v>72</v>
      </c>
      <c r="K2739" s="1" t="s">
        <v>18</v>
      </c>
      <c r="L2739" t="s">
        <v>363</v>
      </c>
      <c r="M2739" t="s">
        <v>77</v>
      </c>
      <c r="N2739">
        <v>1</v>
      </c>
      <c r="O2739" t="s">
        <v>232</v>
      </c>
      <c r="P2739">
        <v>1</v>
      </c>
      <c r="Q2739" t="s">
        <v>464</v>
      </c>
      <c r="R2739" t="s">
        <v>234</v>
      </c>
      <c r="S2739" t="s">
        <v>258</v>
      </c>
      <c r="T2739" t="s">
        <v>260</v>
      </c>
      <c r="U2739" t="s">
        <v>443</v>
      </c>
    </row>
    <row r="2740" spans="1:21" x14ac:dyDescent="0.35">
      <c r="A2740" s="2" t="s">
        <v>53</v>
      </c>
      <c r="B2740" s="1" t="s">
        <v>133</v>
      </c>
      <c r="C2740" t="s">
        <v>509</v>
      </c>
      <c r="D2740" s="1" t="s">
        <v>69</v>
      </c>
      <c r="E2740" s="1" t="s">
        <v>25</v>
      </c>
      <c r="F2740" s="1" t="s">
        <v>26</v>
      </c>
      <c r="G2740" s="1" t="s">
        <v>215</v>
      </c>
      <c r="H2740" t="s">
        <v>20</v>
      </c>
      <c r="I2740" s="1" t="s">
        <v>272</v>
      </c>
      <c r="J2740" t="s">
        <v>17</v>
      </c>
      <c r="K2740" s="1" t="s">
        <v>18</v>
      </c>
      <c r="L2740" t="s">
        <v>278</v>
      </c>
      <c r="M2740" t="s">
        <v>155</v>
      </c>
      <c r="N2740">
        <v>1</v>
      </c>
      <c r="O2740" t="s">
        <v>232</v>
      </c>
      <c r="P2740">
        <v>1</v>
      </c>
      <c r="Q2740">
        <v>1</v>
      </c>
      <c r="R2740" t="s">
        <v>234</v>
      </c>
      <c r="S2740" t="s">
        <v>258</v>
      </c>
      <c r="T2740" t="s">
        <v>260</v>
      </c>
      <c r="U2740" t="s">
        <v>443</v>
      </c>
    </row>
    <row r="2741" spans="1:21" x14ac:dyDescent="0.35">
      <c r="A2741" s="2" t="s">
        <v>53</v>
      </c>
      <c r="B2741" s="1" t="s">
        <v>133</v>
      </c>
      <c r="C2741" t="s">
        <v>509</v>
      </c>
      <c r="D2741" s="1" t="s">
        <v>69</v>
      </c>
      <c r="E2741" s="1" t="s">
        <v>25</v>
      </c>
      <c r="F2741" s="1" t="s">
        <v>26</v>
      </c>
      <c r="G2741" s="1" t="s">
        <v>215</v>
      </c>
      <c r="H2741" t="s">
        <v>20</v>
      </c>
      <c r="I2741" s="1" t="s">
        <v>326</v>
      </c>
      <c r="J2741" t="s">
        <v>17</v>
      </c>
      <c r="K2741" s="1" t="s">
        <v>18</v>
      </c>
      <c r="L2741" t="s">
        <v>278</v>
      </c>
      <c r="M2741" t="s">
        <v>77</v>
      </c>
      <c r="N2741">
        <v>1</v>
      </c>
      <c r="O2741" t="s">
        <v>232</v>
      </c>
      <c r="P2741">
        <v>1</v>
      </c>
      <c r="Q2741">
        <v>1</v>
      </c>
      <c r="R2741" t="s">
        <v>234</v>
      </c>
      <c r="S2741" t="s">
        <v>258</v>
      </c>
      <c r="T2741" t="s">
        <v>260</v>
      </c>
      <c r="U2741" t="s">
        <v>443</v>
      </c>
    </row>
    <row r="2742" spans="1:21" x14ac:dyDescent="0.35">
      <c r="A2742" s="2" t="s">
        <v>53</v>
      </c>
      <c r="B2742" s="1" t="s">
        <v>133</v>
      </c>
      <c r="C2742" t="s">
        <v>509</v>
      </c>
      <c r="D2742" s="1" t="s">
        <v>69</v>
      </c>
      <c r="E2742" s="1" t="s">
        <v>25</v>
      </c>
      <c r="F2742" s="1" t="s">
        <v>26</v>
      </c>
      <c r="G2742" s="1" t="s">
        <v>215</v>
      </c>
      <c r="H2742" t="s">
        <v>27</v>
      </c>
      <c r="I2742" s="1" t="s">
        <v>237</v>
      </c>
      <c r="J2742" t="s">
        <v>17</v>
      </c>
      <c r="K2742" s="1" t="s">
        <v>18</v>
      </c>
      <c r="L2742" t="s">
        <v>363</v>
      </c>
      <c r="M2742" t="s">
        <v>73</v>
      </c>
      <c r="N2742">
        <v>1</v>
      </c>
      <c r="O2742" t="s">
        <v>232</v>
      </c>
      <c r="P2742">
        <v>1</v>
      </c>
      <c r="Q2742">
        <v>1</v>
      </c>
      <c r="R2742" t="s">
        <v>234</v>
      </c>
      <c r="S2742" t="s">
        <v>258</v>
      </c>
      <c r="T2742" t="s">
        <v>260</v>
      </c>
      <c r="U2742" t="s">
        <v>443</v>
      </c>
    </row>
    <row r="2743" spans="1:21" x14ac:dyDescent="0.35">
      <c r="A2743" s="2" t="s">
        <v>53</v>
      </c>
      <c r="B2743" s="1" t="s">
        <v>133</v>
      </c>
      <c r="C2743" t="s">
        <v>509</v>
      </c>
      <c r="D2743" s="1" t="s">
        <v>69</v>
      </c>
      <c r="E2743" s="1" t="s">
        <v>25</v>
      </c>
      <c r="F2743" s="1" t="s">
        <v>26</v>
      </c>
      <c r="G2743" s="1" t="s">
        <v>215</v>
      </c>
      <c r="H2743" t="s">
        <v>27</v>
      </c>
      <c r="I2743" s="1" t="s">
        <v>237</v>
      </c>
      <c r="J2743" t="s">
        <v>17</v>
      </c>
      <c r="K2743" s="1" t="s">
        <v>18</v>
      </c>
      <c r="L2743" t="s">
        <v>363</v>
      </c>
      <c r="M2743" t="s">
        <v>77</v>
      </c>
      <c r="N2743">
        <v>1</v>
      </c>
      <c r="O2743" t="s">
        <v>232</v>
      </c>
      <c r="P2743">
        <v>0</v>
      </c>
      <c r="Q2743">
        <v>1</v>
      </c>
      <c r="R2743" t="s">
        <v>234</v>
      </c>
      <c r="S2743" t="s">
        <v>258</v>
      </c>
      <c r="T2743" t="s">
        <v>260</v>
      </c>
      <c r="U2743" t="s">
        <v>443</v>
      </c>
    </row>
    <row r="2744" spans="1:21" x14ac:dyDescent="0.35">
      <c r="A2744" s="2" t="s">
        <v>53</v>
      </c>
      <c r="B2744" s="1" t="s">
        <v>133</v>
      </c>
      <c r="C2744" t="s">
        <v>509</v>
      </c>
      <c r="D2744" s="1" t="s">
        <v>69</v>
      </c>
      <c r="E2744" s="1" t="s">
        <v>25</v>
      </c>
      <c r="F2744" s="1" t="s">
        <v>26</v>
      </c>
      <c r="G2744" s="1" t="s">
        <v>215</v>
      </c>
      <c r="H2744" t="s">
        <v>27</v>
      </c>
      <c r="I2744" s="1" t="s">
        <v>135</v>
      </c>
      <c r="J2744" t="s">
        <v>72</v>
      </c>
      <c r="K2744" s="1" t="s">
        <v>18</v>
      </c>
      <c r="L2744" t="s">
        <v>363</v>
      </c>
      <c r="M2744" t="s">
        <v>77</v>
      </c>
      <c r="N2744">
        <v>1</v>
      </c>
      <c r="O2744" t="s">
        <v>232</v>
      </c>
      <c r="P2744">
        <v>1</v>
      </c>
      <c r="Q2744" t="s">
        <v>464</v>
      </c>
      <c r="R2744" t="s">
        <v>243</v>
      </c>
      <c r="S2744" t="s">
        <v>258</v>
      </c>
      <c r="T2744" t="s">
        <v>260</v>
      </c>
      <c r="U2744" t="s">
        <v>444</v>
      </c>
    </row>
    <row r="2745" spans="1:21" x14ac:dyDescent="0.35">
      <c r="A2745" s="2" t="s">
        <v>53</v>
      </c>
      <c r="B2745" s="1" t="s">
        <v>133</v>
      </c>
      <c r="C2745" t="s">
        <v>509</v>
      </c>
      <c r="D2745" s="1" t="s">
        <v>69</v>
      </c>
      <c r="E2745" s="1" t="s">
        <v>25</v>
      </c>
      <c r="F2745" s="1" t="s">
        <v>26</v>
      </c>
      <c r="G2745" s="1" t="s">
        <v>215</v>
      </c>
      <c r="H2745" t="s">
        <v>27</v>
      </c>
      <c r="I2745" s="1" t="s">
        <v>272</v>
      </c>
      <c r="J2745" t="s">
        <v>17</v>
      </c>
      <c r="K2745" s="1" t="s">
        <v>18</v>
      </c>
      <c r="L2745" t="s">
        <v>363</v>
      </c>
      <c r="M2745" t="s">
        <v>73</v>
      </c>
      <c r="N2745">
        <v>1</v>
      </c>
      <c r="O2745" t="s">
        <v>232</v>
      </c>
      <c r="P2745">
        <v>1</v>
      </c>
      <c r="Q2745">
        <v>1</v>
      </c>
      <c r="R2745" t="s">
        <v>234</v>
      </c>
      <c r="S2745" t="s">
        <v>258</v>
      </c>
      <c r="T2745" t="s">
        <v>260</v>
      </c>
      <c r="U2745" t="s">
        <v>443</v>
      </c>
    </row>
    <row r="2746" spans="1:21" x14ac:dyDescent="0.35">
      <c r="A2746" s="2" t="s">
        <v>53</v>
      </c>
      <c r="B2746" s="1" t="s">
        <v>133</v>
      </c>
      <c r="C2746" t="s">
        <v>509</v>
      </c>
      <c r="D2746" s="1" t="s">
        <v>69</v>
      </c>
      <c r="E2746" s="1" t="s">
        <v>25</v>
      </c>
      <c r="F2746" s="1" t="s">
        <v>26</v>
      </c>
      <c r="G2746" s="1" t="s">
        <v>215</v>
      </c>
      <c r="H2746" t="s">
        <v>30</v>
      </c>
      <c r="I2746" s="1" t="s">
        <v>237</v>
      </c>
      <c r="J2746" t="s">
        <v>17</v>
      </c>
      <c r="K2746" s="1" t="s">
        <v>18</v>
      </c>
      <c r="L2746" t="s">
        <v>278</v>
      </c>
      <c r="M2746" t="s">
        <v>19</v>
      </c>
      <c r="N2746">
        <v>1</v>
      </c>
      <c r="O2746" t="s">
        <v>232</v>
      </c>
      <c r="P2746">
        <v>1</v>
      </c>
      <c r="Q2746">
        <v>1</v>
      </c>
      <c r="R2746" t="s">
        <v>234</v>
      </c>
      <c r="S2746" t="s">
        <v>258</v>
      </c>
      <c r="T2746" t="s">
        <v>260</v>
      </c>
      <c r="U2746" t="s">
        <v>443</v>
      </c>
    </row>
    <row r="2747" spans="1:21" x14ac:dyDescent="0.35">
      <c r="A2747" s="2" t="s">
        <v>53</v>
      </c>
      <c r="B2747" s="1" t="s">
        <v>133</v>
      </c>
      <c r="C2747" t="s">
        <v>509</v>
      </c>
      <c r="D2747" s="1" t="s">
        <v>69</v>
      </c>
      <c r="E2747" s="1" t="s">
        <v>25</v>
      </c>
      <c r="F2747" s="1" t="s">
        <v>26</v>
      </c>
      <c r="G2747" s="1" t="s">
        <v>215</v>
      </c>
      <c r="H2747" t="s">
        <v>30</v>
      </c>
      <c r="I2747" s="1" t="s">
        <v>237</v>
      </c>
      <c r="J2747" t="s">
        <v>17</v>
      </c>
      <c r="K2747" s="1" t="s">
        <v>18</v>
      </c>
      <c r="L2747" t="s">
        <v>278</v>
      </c>
      <c r="M2747" t="s">
        <v>155</v>
      </c>
      <c r="N2747">
        <v>1</v>
      </c>
      <c r="O2747" t="s">
        <v>232</v>
      </c>
      <c r="P2747">
        <v>1</v>
      </c>
      <c r="Q2747">
        <v>1</v>
      </c>
      <c r="R2747" t="s">
        <v>234</v>
      </c>
      <c r="S2747" t="s">
        <v>258</v>
      </c>
      <c r="T2747" t="s">
        <v>260</v>
      </c>
      <c r="U2747" t="s">
        <v>443</v>
      </c>
    </row>
    <row r="2748" spans="1:21" x14ac:dyDescent="0.35">
      <c r="A2748" s="2" t="s">
        <v>53</v>
      </c>
      <c r="B2748" s="1" t="s">
        <v>133</v>
      </c>
      <c r="C2748" t="s">
        <v>509</v>
      </c>
      <c r="D2748" s="1" t="s">
        <v>69</v>
      </c>
      <c r="E2748" s="1" t="s">
        <v>25</v>
      </c>
      <c r="F2748" s="1" t="s">
        <v>26</v>
      </c>
      <c r="G2748" s="1" t="s">
        <v>215</v>
      </c>
      <c r="H2748" t="s">
        <v>30</v>
      </c>
      <c r="I2748" s="1" t="s">
        <v>135</v>
      </c>
      <c r="J2748" t="s">
        <v>72</v>
      </c>
      <c r="K2748" s="1" t="s">
        <v>18</v>
      </c>
      <c r="L2748" t="s">
        <v>278</v>
      </c>
      <c r="M2748" t="s">
        <v>77</v>
      </c>
      <c r="N2748">
        <v>1</v>
      </c>
      <c r="O2748" t="s">
        <v>232</v>
      </c>
      <c r="P2748">
        <v>1</v>
      </c>
      <c r="Q2748" t="s">
        <v>464</v>
      </c>
      <c r="R2748" t="s">
        <v>234</v>
      </c>
      <c r="S2748" t="s">
        <v>258</v>
      </c>
      <c r="T2748" t="s">
        <v>260</v>
      </c>
      <c r="U2748" t="s">
        <v>443</v>
      </c>
    </row>
    <row r="2749" spans="1:21" x14ac:dyDescent="0.35">
      <c r="A2749" s="2" t="s">
        <v>53</v>
      </c>
      <c r="B2749" s="1" t="s">
        <v>133</v>
      </c>
      <c r="C2749" t="s">
        <v>509</v>
      </c>
      <c r="D2749" s="1" t="s">
        <v>69</v>
      </c>
      <c r="E2749" s="1" t="s">
        <v>25</v>
      </c>
      <c r="F2749" s="1" t="s">
        <v>26</v>
      </c>
      <c r="G2749" s="1" t="s">
        <v>215</v>
      </c>
      <c r="H2749" t="s">
        <v>24</v>
      </c>
      <c r="I2749" s="1" t="s">
        <v>237</v>
      </c>
      <c r="J2749" t="s">
        <v>17</v>
      </c>
      <c r="K2749" s="1" t="s">
        <v>18</v>
      </c>
      <c r="L2749" t="s">
        <v>278</v>
      </c>
      <c r="M2749" t="s">
        <v>19</v>
      </c>
      <c r="N2749">
        <v>1</v>
      </c>
      <c r="O2749" t="s">
        <v>232</v>
      </c>
      <c r="P2749">
        <v>0</v>
      </c>
      <c r="Q2749">
        <v>1</v>
      </c>
      <c r="R2749" t="s">
        <v>234</v>
      </c>
      <c r="S2749" t="s">
        <v>258</v>
      </c>
      <c r="T2749" t="s">
        <v>260</v>
      </c>
      <c r="U2749" t="s">
        <v>443</v>
      </c>
    </row>
    <row r="2750" spans="1:21" x14ac:dyDescent="0.35">
      <c r="A2750" s="2" t="s">
        <v>53</v>
      </c>
      <c r="B2750" s="1" t="s">
        <v>133</v>
      </c>
      <c r="C2750" t="s">
        <v>509</v>
      </c>
      <c r="D2750" s="1" t="s">
        <v>69</v>
      </c>
      <c r="E2750" s="1" t="s">
        <v>25</v>
      </c>
      <c r="F2750" s="1" t="s">
        <v>15</v>
      </c>
      <c r="G2750" s="1" t="s">
        <v>215</v>
      </c>
      <c r="H2750" t="s">
        <v>16</v>
      </c>
      <c r="I2750" s="1" t="s">
        <v>135</v>
      </c>
      <c r="J2750" t="s">
        <v>72</v>
      </c>
      <c r="K2750" s="1" t="s">
        <v>18</v>
      </c>
      <c r="L2750" t="s">
        <v>363</v>
      </c>
      <c r="M2750" t="s">
        <v>77</v>
      </c>
      <c r="N2750">
        <v>1</v>
      </c>
      <c r="O2750" t="s">
        <v>232</v>
      </c>
      <c r="P2750">
        <v>1</v>
      </c>
      <c r="Q2750" t="s">
        <v>464</v>
      </c>
      <c r="R2750" t="s">
        <v>234</v>
      </c>
      <c r="S2750" t="s">
        <v>258</v>
      </c>
      <c r="T2750" t="s">
        <v>260</v>
      </c>
      <c r="U2750" t="s">
        <v>443</v>
      </c>
    </row>
    <row r="2751" spans="1:21" x14ac:dyDescent="0.35">
      <c r="A2751" s="2" t="s">
        <v>53</v>
      </c>
      <c r="B2751" s="1" t="s">
        <v>133</v>
      </c>
      <c r="C2751" t="s">
        <v>509</v>
      </c>
      <c r="D2751" s="1" t="s">
        <v>69</v>
      </c>
      <c r="E2751" s="1" t="s">
        <v>25</v>
      </c>
      <c r="F2751" s="1" t="s">
        <v>15</v>
      </c>
      <c r="G2751" s="1" t="s">
        <v>215</v>
      </c>
      <c r="H2751" t="s">
        <v>27</v>
      </c>
      <c r="I2751" s="1" t="s">
        <v>237</v>
      </c>
      <c r="J2751" t="s">
        <v>17</v>
      </c>
      <c r="K2751" s="1" t="s">
        <v>18</v>
      </c>
      <c r="L2751" t="s">
        <v>363</v>
      </c>
      <c r="M2751" t="s">
        <v>155</v>
      </c>
      <c r="N2751">
        <v>1</v>
      </c>
      <c r="O2751" t="s">
        <v>232</v>
      </c>
      <c r="P2751">
        <v>1</v>
      </c>
      <c r="Q2751">
        <v>1</v>
      </c>
      <c r="R2751" t="s">
        <v>234</v>
      </c>
      <c r="S2751" t="s">
        <v>258</v>
      </c>
      <c r="T2751" t="s">
        <v>260</v>
      </c>
      <c r="U2751" t="s">
        <v>443</v>
      </c>
    </row>
    <row r="2752" spans="1:21" x14ac:dyDescent="0.35">
      <c r="A2752" s="2" t="s">
        <v>53</v>
      </c>
      <c r="B2752" s="1" t="s">
        <v>133</v>
      </c>
      <c r="C2752" t="s">
        <v>509</v>
      </c>
      <c r="D2752" s="1" t="s">
        <v>69</v>
      </c>
      <c r="E2752" s="1" t="s">
        <v>25</v>
      </c>
      <c r="F2752" s="1" t="s">
        <v>29</v>
      </c>
      <c r="G2752" s="1" t="s">
        <v>29</v>
      </c>
      <c r="H2752" t="s">
        <v>16</v>
      </c>
      <c r="I2752" s="1" t="s">
        <v>237</v>
      </c>
      <c r="J2752" t="s">
        <v>17</v>
      </c>
      <c r="K2752" s="1" t="s">
        <v>18</v>
      </c>
      <c r="L2752" t="s">
        <v>278</v>
      </c>
      <c r="M2752" t="s">
        <v>77</v>
      </c>
      <c r="N2752">
        <v>1</v>
      </c>
      <c r="O2752" t="s">
        <v>232</v>
      </c>
      <c r="P2752">
        <v>1</v>
      </c>
      <c r="Q2752">
        <v>1</v>
      </c>
      <c r="R2752" t="s">
        <v>234</v>
      </c>
      <c r="S2752" t="s">
        <v>258</v>
      </c>
      <c r="T2752" t="s">
        <v>260</v>
      </c>
      <c r="U2752" t="s">
        <v>443</v>
      </c>
    </row>
    <row r="2753" spans="1:21" x14ac:dyDescent="0.35">
      <c r="A2753" s="2" t="s">
        <v>53</v>
      </c>
      <c r="B2753" s="1" t="s">
        <v>133</v>
      </c>
      <c r="C2753" t="s">
        <v>509</v>
      </c>
      <c r="D2753" s="1" t="s">
        <v>69</v>
      </c>
      <c r="E2753" s="1" t="s">
        <v>25</v>
      </c>
      <c r="F2753" s="1" t="s">
        <v>29</v>
      </c>
      <c r="G2753" s="1" t="s">
        <v>29</v>
      </c>
      <c r="H2753" t="s">
        <v>20</v>
      </c>
      <c r="I2753" s="1" t="s">
        <v>237</v>
      </c>
      <c r="J2753" t="s">
        <v>17</v>
      </c>
      <c r="K2753" s="1" t="s">
        <v>18</v>
      </c>
      <c r="L2753" t="s">
        <v>278</v>
      </c>
      <c r="M2753" t="s">
        <v>155</v>
      </c>
      <c r="N2753">
        <v>2</v>
      </c>
      <c r="O2753" t="s">
        <v>232</v>
      </c>
      <c r="P2753">
        <v>1</v>
      </c>
      <c r="Q2753">
        <v>1</v>
      </c>
      <c r="R2753" t="s">
        <v>234</v>
      </c>
      <c r="S2753" t="s">
        <v>258</v>
      </c>
      <c r="T2753" t="s">
        <v>260</v>
      </c>
      <c r="U2753" t="s">
        <v>443</v>
      </c>
    </row>
    <row r="2754" spans="1:21" x14ac:dyDescent="0.35">
      <c r="A2754" s="2" t="s">
        <v>53</v>
      </c>
      <c r="B2754" s="1" t="s">
        <v>133</v>
      </c>
      <c r="C2754" t="s">
        <v>509</v>
      </c>
      <c r="D2754" s="1" t="s">
        <v>69</v>
      </c>
      <c r="E2754" s="1" t="s">
        <v>25</v>
      </c>
      <c r="F2754" s="1" t="s">
        <v>29</v>
      </c>
      <c r="G2754" s="1" t="s">
        <v>29</v>
      </c>
      <c r="H2754" t="s">
        <v>20</v>
      </c>
      <c r="I2754" s="1" t="s">
        <v>326</v>
      </c>
      <c r="J2754" t="s">
        <v>17</v>
      </c>
      <c r="K2754" s="1" t="s">
        <v>18</v>
      </c>
      <c r="L2754" t="s">
        <v>363</v>
      </c>
      <c r="M2754" t="s">
        <v>127</v>
      </c>
      <c r="N2754">
        <v>1</v>
      </c>
      <c r="O2754" t="s">
        <v>232</v>
      </c>
      <c r="P2754">
        <v>1</v>
      </c>
      <c r="Q2754">
        <v>1</v>
      </c>
      <c r="R2754" t="s">
        <v>234</v>
      </c>
      <c r="S2754" t="s">
        <v>258</v>
      </c>
      <c r="T2754" t="s">
        <v>260</v>
      </c>
      <c r="U2754" t="s">
        <v>443</v>
      </c>
    </row>
    <row r="2755" spans="1:21" x14ac:dyDescent="0.35">
      <c r="A2755" s="2" t="s">
        <v>53</v>
      </c>
      <c r="B2755" s="1" t="s">
        <v>133</v>
      </c>
      <c r="C2755" t="s">
        <v>509</v>
      </c>
      <c r="D2755" s="1" t="s">
        <v>69</v>
      </c>
      <c r="E2755" s="1" t="s">
        <v>25</v>
      </c>
      <c r="F2755" s="1" t="s">
        <v>29</v>
      </c>
      <c r="G2755" s="1" t="s">
        <v>29</v>
      </c>
      <c r="H2755" t="s">
        <v>36</v>
      </c>
      <c r="I2755" s="1" t="s">
        <v>237</v>
      </c>
      <c r="J2755" t="s">
        <v>17</v>
      </c>
      <c r="K2755" s="1" t="s">
        <v>18</v>
      </c>
      <c r="L2755" t="s">
        <v>363</v>
      </c>
      <c r="M2755" t="s">
        <v>19</v>
      </c>
      <c r="N2755">
        <v>1</v>
      </c>
      <c r="O2755" t="s">
        <v>232</v>
      </c>
      <c r="P2755">
        <v>0</v>
      </c>
      <c r="Q2755">
        <v>1</v>
      </c>
      <c r="R2755" t="s">
        <v>234</v>
      </c>
      <c r="S2755" t="s">
        <v>258</v>
      </c>
      <c r="T2755" t="s">
        <v>260</v>
      </c>
      <c r="U2755" t="s">
        <v>443</v>
      </c>
    </row>
    <row r="2756" spans="1:21" x14ac:dyDescent="0.35">
      <c r="A2756" s="2" t="s">
        <v>53</v>
      </c>
      <c r="B2756" s="1" t="s">
        <v>133</v>
      </c>
      <c r="C2756" t="s">
        <v>509</v>
      </c>
      <c r="D2756" s="1" t="s">
        <v>69</v>
      </c>
      <c r="E2756" s="1" t="s">
        <v>25</v>
      </c>
      <c r="F2756" s="1" t="s">
        <v>29</v>
      </c>
      <c r="G2756" s="1" t="s">
        <v>29</v>
      </c>
      <c r="H2756" t="s">
        <v>36</v>
      </c>
      <c r="I2756" s="1" t="s">
        <v>237</v>
      </c>
      <c r="J2756" t="s">
        <v>17</v>
      </c>
      <c r="K2756" s="1" t="s">
        <v>18</v>
      </c>
      <c r="L2756" t="s">
        <v>363</v>
      </c>
      <c r="M2756" t="s">
        <v>155</v>
      </c>
      <c r="N2756">
        <v>1</v>
      </c>
      <c r="O2756" t="s">
        <v>232</v>
      </c>
      <c r="P2756">
        <v>1</v>
      </c>
      <c r="Q2756">
        <v>1</v>
      </c>
      <c r="R2756" t="s">
        <v>234</v>
      </c>
      <c r="S2756" t="s">
        <v>258</v>
      </c>
      <c r="T2756" t="s">
        <v>260</v>
      </c>
      <c r="U2756" t="s">
        <v>443</v>
      </c>
    </row>
    <row r="2757" spans="1:21" x14ac:dyDescent="0.35">
      <c r="A2757" s="2" t="s">
        <v>53</v>
      </c>
      <c r="B2757" s="1" t="s">
        <v>133</v>
      </c>
      <c r="C2757" t="s">
        <v>509</v>
      </c>
      <c r="D2757" s="1" t="s">
        <v>69</v>
      </c>
      <c r="E2757" s="1" t="s">
        <v>25</v>
      </c>
      <c r="F2757" s="1" t="s">
        <v>21</v>
      </c>
      <c r="G2757" s="1" t="s">
        <v>29</v>
      </c>
      <c r="H2757" t="s">
        <v>16</v>
      </c>
      <c r="I2757" s="1" t="s">
        <v>237</v>
      </c>
      <c r="J2757" t="s">
        <v>17</v>
      </c>
      <c r="K2757" s="1" t="s">
        <v>18</v>
      </c>
      <c r="L2757" t="s">
        <v>278</v>
      </c>
      <c r="M2757" t="s">
        <v>155</v>
      </c>
      <c r="N2757">
        <v>1</v>
      </c>
      <c r="O2757" t="s">
        <v>232</v>
      </c>
      <c r="P2757">
        <v>1</v>
      </c>
      <c r="Q2757">
        <v>1</v>
      </c>
      <c r="R2757" t="s">
        <v>234</v>
      </c>
      <c r="S2757" t="s">
        <v>258</v>
      </c>
      <c r="T2757" t="s">
        <v>260</v>
      </c>
      <c r="U2757" t="s">
        <v>443</v>
      </c>
    </row>
    <row r="2758" spans="1:21" x14ac:dyDescent="0.35">
      <c r="A2758" s="2" t="s">
        <v>53</v>
      </c>
      <c r="B2758" s="1" t="s">
        <v>133</v>
      </c>
      <c r="C2758" t="s">
        <v>509</v>
      </c>
      <c r="D2758" s="1" t="s">
        <v>69</v>
      </c>
      <c r="E2758" s="1" t="s">
        <v>25</v>
      </c>
      <c r="F2758" s="1" t="s">
        <v>21</v>
      </c>
      <c r="G2758" s="1" t="s">
        <v>29</v>
      </c>
      <c r="H2758" t="s">
        <v>16</v>
      </c>
      <c r="I2758" s="1" t="s">
        <v>272</v>
      </c>
      <c r="J2758" t="s">
        <v>17</v>
      </c>
      <c r="K2758" s="1" t="s">
        <v>18</v>
      </c>
      <c r="L2758" t="s">
        <v>278</v>
      </c>
      <c r="M2758" t="s">
        <v>155</v>
      </c>
      <c r="N2758">
        <v>1</v>
      </c>
      <c r="O2758" t="s">
        <v>232</v>
      </c>
      <c r="P2758">
        <v>1</v>
      </c>
      <c r="Q2758">
        <v>1</v>
      </c>
      <c r="R2758" t="s">
        <v>234</v>
      </c>
      <c r="S2758" t="s">
        <v>258</v>
      </c>
      <c r="T2758" t="s">
        <v>260</v>
      </c>
      <c r="U2758" t="s">
        <v>443</v>
      </c>
    </row>
    <row r="2759" spans="1:21" x14ac:dyDescent="0.35">
      <c r="A2759" s="2" t="s">
        <v>53</v>
      </c>
      <c r="B2759" s="1" t="s">
        <v>133</v>
      </c>
      <c r="C2759" t="s">
        <v>509</v>
      </c>
      <c r="D2759" s="1" t="s">
        <v>71</v>
      </c>
      <c r="E2759" s="1" t="s">
        <v>14</v>
      </c>
      <c r="F2759" s="1" t="s">
        <v>26</v>
      </c>
      <c r="G2759" s="1" t="s">
        <v>215</v>
      </c>
      <c r="H2759" t="s">
        <v>52</v>
      </c>
      <c r="I2759" s="1" t="s">
        <v>237</v>
      </c>
      <c r="J2759" t="s">
        <v>17</v>
      </c>
      <c r="K2759" s="1" t="s">
        <v>18</v>
      </c>
      <c r="L2759" t="s">
        <v>278</v>
      </c>
      <c r="M2759" t="s">
        <v>18</v>
      </c>
      <c r="N2759">
        <v>7</v>
      </c>
      <c r="O2759" t="s">
        <v>232</v>
      </c>
      <c r="P2759">
        <v>1</v>
      </c>
      <c r="Q2759">
        <v>1</v>
      </c>
      <c r="R2759" t="s">
        <v>234</v>
      </c>
      <c r="S2759" t="s">
        <v>258</v>
      </c>
      <c r="T2759" t="s">
        <v>260</v>
      </c>
      <c r="U2759" t="s">
        <v>443</v>
      </c>
    </row>
    <row r="2760" spans="1:21" x14ac:dyDescent="0.35">
      <c r="A2760" s="2" t="s">
        <v>53</v>
      </c>
      <c r="B2760" s="1" t="s">
        <v>133</v>
      </c>
      <c r="C2760" t="s">
        <v>509</v>
      </c>
      <c r="D2760" s="1" t="s">
        <v>71</v>
      </c>
      <c r="E2760" s="1" t="s">
        <v>14</v>
      </c>
      <c r="F2760" s="1" t="s">
        <v>26</v>
      </c>
      <c r="G2760" s="1" t="s">
        <v>215</v>
      </c>
      <c r="H2760" t="s">
        <v>52</v>
      </c>
      <c r="I2760" s="1" t="s">
        <v>272</v>
      </c>
      <c r="J2760" t="s">
        <v>17</v>
      </c>
      <c r="K2760" s="1" t="s">
        <v>18</v>
      </c>
      <c r="L2760" t="s">
        <v>278</v>
      </c>
      <c r="M2760" t="s">
        <v>18</v>
      </c>
      <c r="N2760">
        <v>1</v>
      </c>
      <c r="O2760" t="s">
        <v>232</v>
      </c>
      <c r="P2760">
        <v>0</v>
      </c>
      <c r="Q2760">
        <v>1</v>
      </c>
      <c r="R2760" t="s">
        <v>234</v>
      </c>
      <c r="S2760" t="s">
        <v>258</v>
      </c>
      <c r="T2760" t="s">
        <v>260</v>
      </c>
      <c r="U2760" t="s">
        <v>443</v>
      </c>
    </row>
    <row r="2761" spans="1:21" x14ac:dyDescent="0.35">
      <c r="A2761" s="2" t="s">
        <v>53</v>
      </c>
      <c r="B2761" s="1" t="s">
        <v>133</v>
      </c>
      <c r="C2761" t="s">
        <v>509</v>
      </c>
      <c r="D2761" s="1" t="s">
        <v>71</v>
      </c>
      <c r="E2761" s="1" t="s">
        <v>14</v>
      </c>
      <c r="F2761" s="1" t="s">
        <v>26</v>
      </c>
      <c r="G2761" s="1" t="s">
        <v>215</v>
      </c>
      <c r="H2761" t="s">
        <v>52</v>
      </c>
      <c r="I2761" s="1" t="s">
        <v>272</v>
      </c>
      <c r="J2761" t="s">
        <v>17</v>
      </c>
      <c r="K2761" s="1" t="s">
        <v>18</v>
      </c>
      <c r="L2761" t="s">
        <v>278</v>
      </c>
      <c r="M2761" t="s">
        <v>18</v>
      </c>
      <c r="N2761">
        <v>9</v>
      </c>
      <c r="O2761" t="s">
        <v>232</v>
      </c>
      <c r="P2761">
        <v>1</v>
      </c>
      <c r="Q2761">
        <v>1</v>
      </c>
      <c r="R2761" t="s">
        <v>234</v>
      </c>
      <c r="S2761" t="s">
        <v>258</v>
      </c>
      <c r="T2761" t="s">
        <v>260</v>
      </c>
      <c r="U2761" t="s">
        <v>443</v>
      </c>
    </row>
    <row r="2762" spans="1:21" x14ac:dyDescent="0.35">
      <c r="A2762" s="2" t="s">
        <v>53</v>
      </c>
      <c r="B2762" s="1" t="s">
        <v>133</v>
      </c>
      <c r="C2762" t="s">
        <v>509</v>
      </c>
      <c r="D2762" s="1" t="s">
        <v>71</v>
      </c>
      <c r="E2762" s="1" t="s">
        <v>14</v>
      </c>
      <c r="F2762" s="1" t="s">
        <v>26</v>
      </c>
      <c r="G2762" s="1" t="s">
        <v>215</v>
      </c>
      <c r="H2762" t="s">
        <v>52</v>
      </c>
      <c r="I2762" s="1" t="s">
        <v>326</v>
      </c>
      <c r="J2762" t="s">
        <v>17</v>
      </c>
      <c r="K2762" s="1" t="s">
        <v>18</v>
      </c>
      <c r="L2762" t="s">
        <v>278</v>
      </c>
      <c r="M2762" t="s">
        <v>18</v>
      </c>
      <c r="N2762">
        <v>1</v>
      </c>
      <c r="O2762" t="s">
        <v>232</v>
      </c>
      <c r="P2762">
        <v>0</v>
      </c>
      <c r="Q2762">
        <v>1</v>
      </c>
      <c r="R2762" t="s">
        <v>234</v>
      </c>
      <c r="S2762" t="s">
        <v>258</v>
      </c>
      <c r="T2762" t="s">
        <v>260</v>
      </c>
      <c r="U2762" t="s">
        <v>443</v>
      </c>
    </row>
    <row r="2763" spans="1:21" x14ac:dyDescent="0.35">
      <c r="A2763" s="2" t="s">
        <v>53</v>
      </c>
      <c r="B2763" s="1" t="s">
        <v>133</v>
      </c>
      <c r="C2763" t="s">
        <v>509</v>
      </c>
      <c r="D2763" s="1" t="s">
        <v>71</v>
      </c>
      <c r="E2763" s="1" t="s">
        <v>14</v>
      </c>
      <c r="F2763" s="1" t="s">
        <v>26</v>
      </c>
      <c r="G2763" s="1" t="s">
        <v>215</v>
      </c>
      <c r="H2763" t="s">
        <v>52</v>
      </c>
      <c r="I2763" s="1" t="s">
        <v>326</v>
      </c>
      <c r="J2763" t="s">
        <v>17</v>
      </c>
      <c r="K2763" s="1" t="s">
        <v>18</v>
      </c>
      <c r="L2763" t="s">
        <v>278</v>
      </c>
      <c r="M2763" t="s">
        <v>18</v>
      </c>
      <c r="N2763">
        <v>3</v>
      </c>
      <c r="O2763" t="s">
        <v>232</v>
      </c>
      <c r="P2763">
        <v>1</v>
      </c>
      <c r="Q2763">
        <v>1</v>
      </c>
      <c r="R2763" t="s">
        <v>234</v>
      </c>
      <c r="S2763" t="s">
        <v>258</v>
      </c>
      <c r="T2763" t="s">
        <v>260</v>
      </c>
      <c r="U2763" t="s">
        <v>443</v>
      </c>
    </row>
    <row r="2764" spans="1:21" x14ac:dyDescent="0.35">
      <c r="A2764" s="2" t="s">
        <v>53</v>
      </c>
      <c r="B2764" s="1" t="s">
        <v>133</v>
      </c>
      <c r="C2764" t="s">
        <v>509</v>
      </c>
      <c r="D2764" s="1" t="s">
        <v>71</v>
      </c>
      <c r="E2764" s="1" t="s">
        <v>14</v>
      </c>
      <c r="F2764" s="1" t="s">
        <v>26</v>
      </c>
      <c r="G2764" s="1" t="s">
        <v>215</v>
      </c>
      <c r="H2764" t="s">
        <v>16</v>
      </c>
      <c r="I2764" s="1" t="s">
        <v>237</v>
      </c>
      <c r="J2764" t="s">
        <v>17</v>
      </c>
      <c r="K2764" s="1" t="s">
        <v>18</v>
      </c>
      <c r="L2764" t="s">
        <v>278</v>
      </c>
      <c r="M2764" t="s">
        <v>18</v>
      </c>
      <c r="N2764">
        <v>1</v>
      </c>
      <c r="O2764" t="s">
        <v>232</v>
      </c>
      <c r="P2764">
        <v>0</v>
      </c>
      <c r="Q2764">
        <v>1</v>
      </c>
      <c r="R2764" t="s">
        <v>234</v>
      </c>
      <c r="S2764" t="s">
        <v>258</v>
      </c>
      <c r="T2764" t="s">
        <v>260</v>
      </c>
      <c r="U2764" t="s">
        <v>443</v>
      </c>
    </row>
    <row r="2765" spans="1:21" x14ac:dyDescent="0.35">
      <c r="A2765" s="2" t="s">
        <v>53</v>
      </c>
      <c r="B2765" s="1" t="s">
        <v>133</v>
      </c>
      <c r="C2765" t="s">
        <v>509</v>
      </c>
      <c r="D2765" s="1" t="s">
        <v>71</v>
      </c>
      <c r="E2765" s="1" t="s">
        <v>14</v>
      </c>
      <c r="F2765" s="1" t="s">
        <v>26</v>
      </c>
      <c r="G2765" s="1" t="s">
        <v>215</v>
      </c>
      <c r="H2765" t="s">
        <v>16</v>
      </c>
      <c r="I2765" s="1" t="s">
        <v>237</v>
      </c>
      <c r="J2765" t="s">
        <v>17</v>
      </c>
      <c r="K2765" s="1" t="s">
        <v>18</v>
      </c>
      <c r="L2765" t="s">
        <v>278</v>
      </c>
      <c r="M2765" t="s">
        <v>18</v>
      </c>
      <c r="N2765">
        <v>4</v>
      </c>
      <c r="O2765" t="s">
        <v>232</v>
      </c>
      <c r="P2765">
        <v>1</v>
      </c>
      <c r="Q2765">
        <v>1</v>
      </c>
      <c r="R2765" t="s">
        <v>234</v>
      </c>
      <c r="S2765" t="s">
        <v>258</v>
      </c>
      <c r="T2765" t="s">
        <v>260</v>
      </c>
      <c r="U2765" t="s">
        <v>443</v>
      </c>
    </row>
    <row r="2766" spans="1:21" x14ac:dyDescent="0.35">
      <c r="A2766" s="2" t="s">
        <v>53</v>
      </c>
      <c r="B2766" s="1" t="s">
        <v>133</v>
      </c>
      <c r="C2766" t="s">
        <v>509</v>
      </c>
      <c r="D2766" s="1" t="s">
        <v>71</v>
      </c>
      <c r="E2766" s="1" t="s">
        <v>14</v>
      </c>
      <c r="F2766" s="1" t="s">
        <v>26</v>
      </c>
      <c r="G2766" s="1" t="s">
        <v>215</v>
      </c>
      <c r="H2766" t="s">
        <v>16</v>
      </c>
      <c r="I2766" s="1" t="s">
        <v>237</v>
      </c>
      <c r="J2766" t="s">
        <v>17</v>
      </c>
      <c r="K2766" s="1" t="s">
        <v>18</v>
      </c>
      <c r="L2766" t="s">
        <v>278</v>
      </c>
      <c r="M2766" t="s">
        <v>73</v>
      </c>
      <c r="N2766">
        <v>1</v>
      </c>
      <c r="O2766" t="s">
        <v>232</v>
      </c>
      <c r="P2766">
        <v>0</v>
      </c>
      <c r="Q2766">
        <v>1</v>
      </c>
      <c r="R2766" t="s">
        <v>234</v>
      </c>
      <c r="S2766" t="s">
        <v>258</v>
      </c>
      <c r="T2766" t="s">
        <v>260</v>
      </c>
      <c r="U2766" t="s">
        <v>443</v>
      </c>
    </row>
    <row r="2767" spans="1:21" x14ac:dyDescent="0.35">
      <c r="A2767" s="2" t="s">
        <v>53</v>
      </c>
      <c r="B2767" s="1" t="s">
        <v>133</v>
      </c>
      <c r="C2767" t="s">
        <v>509</v>
      </c>
      <c r="D2767" s="1" t="s">
        <v>71</v>
      </c>
      <c r="E2767" s="1" t="s">
        <v>14</v>
      </c>
      <c r="F2767" s="1" t="s">
        <v>26</v>
      </c>
      <c r="G2767" s="1" t="s">
        <v>215</v>
      </c>
      <c r="H2767" t="s">
        <v>16</v>
      </c>
      <c r="I2767" s="1" t="s">
        <v>237</v>
      </c>
      <c r="J2767" t="s">
        <v>17</v>
      </c>
      <c r="K2767" s="1" t="s">
        <v>18</v>
      </c>
      <c r="L2767" t="s">
        <v>363</v>
      </c>
      <c r="M2767" t="s">
        <v>18</v>
      </c>
      <c r="N2767">
        <v>1</v>
      </c>
      <c r="O2767" t="s">
        <v>232</v>
      </c>
      <c r="P2767">
        <v>1</v>
      </c>
      <c r="Q2767">
        <v>1</v>
      </c>
      <c r="R2767" t="s">
        <v>234</v>
      </c>
      <c r="S2767" t="s">
        <v>258</v>
      </c>
      <c r="T2767" t="s">
        <v>260</v>
      </c>
      <c r="U2767" t="s">
        <v>443</v>
      </c>
    </row>
    <row r="2768" spans="1:21" x14ac:dyDescent="0.35">
      <c r="A2768" s="2" t="s">
        <v>53</v>
      </c>
      <c r="B2768" s="1" t="s">
        <v>133</v>
      </c>
      <c r="C2768" t="s">
        <v>509</v>
      </c>
      <c r="D2768" s="1" t="s">
        <v>71</v>
      </c>
      <c r="E2768" s="1" t="s">
        <v>14</v>
      </c>
      <c r="F2768" s="1" t="s">
        <v>26</v>
      </c>
      <c r="G2768" s="1" t="s">
        <v>215</v>
      </c>
      <c r="H2768" t="s">
        <v>16</v>
      </c>
      <c r="I2768" s="1" t="s">
        <v>272</v>
      </c>
      <c r="J2768" t="s">
        <v>17</v>
      </c>
      <c r="K2768" s="1" t="s">
        <v>18</v>
      </c>
      <c r="L2768" t="s">
        <v>278</v>
      </c>
      <c r="M2768" t="s">
        <v>18</v>
      </c>
      <c r="N2768">
        <v>1</v>
      </c>
      <c r="O2768" t="s">
        <v>232</v>
      </c>
      <c r="P2768">
        <v>0</v>
      </c>
      <c r="Q2768">
        <v>1</v>
      </c>
      <c r="R2768" t="s">
        <v>234</v>
      </c>
      <c r="S2768" t="s">
        <v>258</v>
      </c>
      <c r="T2768" t="s">
        <v>260</v>
      </c>
      <c r="U2768" t="s">
        <v>443</v>
      </c>
    </row>
    <row r="2769" spans="1:21" x14ac:dyDescent="0.35">
      <c r="A2769" s="2" t="s">
        <v>53</v>
      </c>
      <c r="B2769" s="1" t="s">
        <v>133</v>
      </c>
      <c r="C2769" t="s">
        <v>509</v>
      </c>
      <c r="D2769" s="1" t="s">
        <v>71</v>
      </c>
      <c r="E2769" s="1" t="s">
        <v>14</v>
      </c>
      <c r="F2769" s="1" t="s">
        <v>26</v>
      </c>
      <c r="G2769" s="1" t="s">
        <v>215</v>
      </c>
      <c r="H2769" t="s">
        <v>16</v>
      </c>
      <c r="I2769" s="1" t="s">
        <v>272</v>
      </c>
      <c r="J2769" t="s">
        <v>17</v>
      </c>
      <c r="K2769" s="1" t="s">
        <v>18</v>
      </c>
      <c r="L2769" t="s">
        <v>278</v>
      </c>
      <c r="M2769" t="s">
        <v>18</v>
      </c>
      <c r="N2769">
        <v>7</v>
      </c>
      <c r="O2769" t="s">
        <v>232</v>
      </c>
      <c r="P2769">
        <v>1</v>
      </c>
      <c r="Q2769">
        <v>1</v>
      </c>
      <c r="R2769" t="s">
        <v>234</v>
      </c>
      <c r="S2769" t="s">
        <v>258</v>
      </c>
      <c r="T2769" t="s">
        <v>260</v>
      </c>
      <c r="U2769" t="s">
        <v>443</v>
      </c>
    </row>
    <row r="2770" spans="1:21" x14ac:dyDescent="0.35">
      <c r="A2770" s="2" t="s">
        <v>53</v>
      </c>
      <c r="B2770" s="1" t="s">
        <v>133</v>
      </c>
      <c r="C2770" t="s">
        <v>509</v>
      </c>
      <c r="D2770" s="1" t="s">
        <v>71</v>
      </c>
      <c r="E2770" s="1" t="s">
        <v>14</v>
      </c>
      <c r="F2770" s="1" t="s">
        <v>26</v>
      </c>
      <c r="G2770" s="1" t="s">
        <v>215</v>
      </c>
      <c r="H2770" t="s">
        <v>16</v>
      </c>
      <c r="I2770" s="1" t="s">
        <v>272</v>
      </c>
      <c r="J2770" t="s">
        <v>17</v>
      </c>
      <c r="K2770" s="1" t="s">
        <v>18</v>
      </c>
      <c r="L2770" t="s">
        <v>278</v>
      </c>
      <c r="M2770" t="s">
        <v>127</v>
      </c>
      <c r="N2770">
        <v>1</v>
      </c>
      <c r="O2770" t="s">
        <v>232</v>
      </c>
      <c r="P2770">
        <v>1</v>
      </c>
      <c r="Q2770">
        <v>1</v>
      </c>
      <c r="R2770" t="s">
        <v>234</v>
      </c>
      <c r="S2770" t="s">
        <v>258</v>
      </c>
      <c r="T2770" t="s">
        <v>260</v>
      </c>
      <c r="U2770" t="s">
        <v>443</v>
      </c>
    </row>
    <row r="2771" spans="1:21" x14ac:dyDescent="0.35">
      <c r="A2771" s="2" t="s">
        <v>53</v>
      </c>
      <c r="B2771" s="1" t="s">
        <v>133</v>
      </c>
      <c r="C2771" t="s">
        <v>509</v>
      </c>
      <c r="D2771" s="1" t="s">
        <v>71</v>
      </c>
      <c r="E2771" s="1" t="s">
        <v>14</v>
      </c>
      <c r="F2771" s="1" t="s">
        <v>26</v>
      </c>
      <c r="G2771" s="1" t="s">
        <v>215</v>
      </c>
      <c r="H2771" t="s">
        <v>16</v>
      </c>
      <c r="I2771" s="1" t="s">
        <v>272</v>
      </c>
      <c r="J2771" t="s">
        <v>17</v>
      </c>
      <c r="K2771" s="1" t="s">
        <v>18</v>
      </c>
      <c r="L2771" t="s">
        <v>278</v>
      </c>
      <c r="M2771" t="s">
        <v>77</v>
      </c>
      <c r="N2771">
        <v>2</v>
      </c>
      <c r="O2771" t="s">
        <v>232</v>
      </c>
      <c r="P2771">
        <v>1</v>
      </c>
      <c r="Q2771">
        <v>1</v>
      </c>
      <c r="R2771" t="s">
        <v>234</v>
      </c>
      <c r="S2771" t="s">
        <v>258</v>
      </c>
      <c r="T2771" t="s">
        <v>260</v>
      </c>
      <c r="U2771" t="s">
        <v>443</v>
      </c>
    </row>
    <row r="2772" spans="1:21" x14ac:dyDescent="0.35">
      <c r="A2772" s="2" t="s">
        <v>53</v>
      </c>
      <c r="B2772" s="1" t="s">
        <v>133</v>
      </c>
      <c r="C2772" t="s">
        <v>509</v>
      </c>
      <c r="D2772" s="1" t="s">
        <v>71</v>
      </c>
      <c r="E2772" s="1" t="s">
        <v>14</v>
      </c>
      <c r="F2772" s="1" t="s">
        <v>26</v>
      </c>
      <c r="G2772" s="1" t="s">
        <v>215</v>
      </c>
      <c r="H2772" t="s">
        <v>16</v>
      </c>
      <c r="I2772" s="1" t="s">
        <v>272</v>
      </c>
      <c r="J2772" t="s">
        <v>17</v>
      </c>
      <c r="K2772" s="1" t="s">
        <v>18</v>
      </c>
      <c r="L2772" t="s">
        <v>278</v>
      </c>
      <c r="M2772" t="s">
        <v>43</v>
      </c>
      <c r="N2772">
        <v>1</v>
      </c>
      <c r="O2772" t="s">
        <v>232</v>
      </c>
      <c r="P2772">
        <v>1</v>
      </c>
      <c r="Q2772">
        <v>1</v>
      </c>
      <c r="R2772" t="s">
        <v>234</v>
      </c>
      <c r="S2772" t="s">
        <v>258</v>
      </c>
      <c r="T2772" t="s">
        <v>260</v>
      </c>
      <c r="U2772" t="s">
        <v>443</v>
      </c>
    </row>
    <row r="2773" spans="1:21" x14ac:dyDescent="0.35">
      <c r="A2773" s="2" t="s">
        <v>53</v>
      </c>
      <c r="B2773" s="1" t="s">
        <v>133</v>
      </c>
      <c r="C2773" t="s">
        <v>509</v>
      </c>
      <c r="D2773" s="1" t="s">
        <v>71</v>
      </c>
      <c r="E2773" s="1" t="s">
        <v>14</v>
      </c>
      <c r="F2773" s="1" t="s">
        <v>26</v>
      </c>
      <c r="G2773" s="1" t="s">
        <v>215</v>
      </c>
      <c r="H2773" t="s">
        <v>16</v>
      </c>
      <c r="I2773" s="1" t="s">
        <v>272</v>
      </c>
      <c r="J2773" t="s">
        <v>17</v>
      </c>
      <c r="K2773" s="1" t="s">
        <v>18</v>
      </c>
      <c r="L2773" t="s">
        <v>363</v>
      </c>
      <c r="M2773" t="s">
        <v>18</v>
      </c>
      <c r="N2773">
        <v>1</v>
      </c>
      <c r="O2773" t="s">
        <v>232</v>
      </c>
      <c r="P2773">
        <v>1</v>
      </c>
      <c r="Q2773">
        <v>1</v>
      </c>
      <c r="R2773" t="s">
        <v>234</v>
      </c>
      <c r="S2773" t="s">
        <v>258</v>
      </c>
      <c r="T2773" t="s">
        <v>260</v>
      </c>
      <c r="U2773" t="s">
        <v>443</v>
      </c>
    </row>
    <row r="2774" spans="1:21" x14ac:dyDescent="0.35">
      <c r="A2774" s="2" t="s">
        <v>53</v>
      </c>
      <c r="B2774" s="1" t="s">
        <v>133</v>
      </c>
      <c r="C2774" t="s">
        <v>509</v>
      </c>
      <c r="D2774" s="1" t="s">
        <v>71</v>
      </c>
      <c r="E2774" s="1" t="s">
        <v>14</v>
      </c>
      <c r="F2774" s="1" t="s">
        <v>26</v>
      </c>
      <c r="G2774" s="1" t="s">
        <v>215</v>
      </c>
      <c r="H2774" t="s">
        <v>16</v>
      </c>
      <c r="I2774" s="1" t="s">
        <v>326</v>
      </c>
      <c r="J2774" t="s">
        <v>17</v>
      </c>
      <c r="K2774" s="1" t="s">
        <v>18</v>
      </c>
      <c r="L2774" t="s">
        <v>278</v>
      </c>
      <c r="M2774" t="s">
        <v>18</v>
      </c>
      <c r="N2774">
        <v>1</v>
      </c>
      <c r="O2774" t="s">
        <v>232</v>
      </c>
      <c r="P2774">
        <v>0</v>
      </c>
      <c r="Q2774">
        <v>1</v>
      </c>
      <c r="R2774" t="s">
        <v>234</v>
      </c>
      <c r="S2774" t="s">
        <v>258</v>
      </c>
      <c r="T2774" t="s">
        <v>260</v>
      </c>
      <c r="U2774" t="s">
        <v>443</v>
      </c>
    </row>
    <row r="2775" spans="1:21" x14ac:dyDescent="0.35">
      <c r="A2775" s="2" t="s">
        <v>53</v>
      </c>
      <c r="B2775" s="1" t="s">
        <v>133</v>
      </c>
      <c r="C2775" t="s">
        <v>509</v>
      </c>
      <c r="D2775" s="1" t="s">
        <v>71</v>
      </c>
      <c r="E2775" s="1" t="s">
        <v>14</v>
      </c>
      <c r="F2775" s="1" t="s">
        <v>26</v>
      </c>
      <c r="G2775" s="1" t="s">
        <v>215</v>
      </c>
      <c r="H2775" t="s">
        <v>16</v>
      </c>
      <c r="I2775" s="1" t="s">
        <v>326</v>
      </c>
      <c r="J2775" t="s">
        <v>17</v>
      </c>
      <c r="K2775" s="1" t="s">
        <v>18</v>
      </c>
      <c r="L2775" t="s">
        <v>278</v>
      </c>
      <c r="M2775" t="s">
        <v>18</v>
      </c>
      <c r="N2775">
        <v>7</v>
      </c>
      <c r="O2775" t="s">
        <v>232</v>
      </c>
      <c r="P2775">
        <v>1</v>
      </c>
      <c r="Q2775">
        <v>1</v>
      </c>
      <c r="R2775" t="s">
        <v>234</v>
      </c>
      <c r="S2775" t="s">
        <v>258</v>
      </c>
      <c r="T2775" t="s">
        <v>260</v>
      </c>
      <c r="U2775" t="s">
        <v>443</v>
      </c>
    </row>
    <row r="2776" spans="1:21" x14ac:dyDescent="0.35">
      <c r="A2776" s="2" t="s">
        <v>53</v>
      </c>
      <c r="B2776" s="1" t="s">
        <v>133</v>
      </c>
      <c r="C2776" t="s">
        <v>509</v>
      </c>
      <c r="D2776" s="1" t="s">
        <v>71</v>
      </c>
      <c r="E2776" s="1" t="s">
        <v>14</v>
      </c>
      <c r="F2776" s="1" t="s">
        <v>26</v>
      </c>
      <c r="G2776" s="1" t="s">
        <v>215</v>
      </c>
      <c r="H2776" t="s">
        <v>16</v>
      </c>
      <c r="I2776" s="1" t="s">
        <v>326</v>
      </c>
      <c r="J2776" t="s">
        <v>17</v>
      </c>
      <c r="K2776" s="1" t="s">
        <v>18</v>
      </c>
      <c r="L2776" t="s">
        <v>278</v>
      </c>
      <c r="M2776" t="s">
        <v>73</v>
      </c>
      <c r="N2776">
        <v>1</v>
      </c>
      <c r="O2776" t="s">
        <v>232</v>
      </c>
      <c r="P2776">
        <v>1</v>
      </c>
      <c r="Q2776">
        <v>1</v>
      </c>
      <c r="R2776" t="s">
        <v>234</v>
      </c>
      <c r="S2776" t="s">
        <v>258</v>
      </c>
      <c r="T2776" t="s">
        <v>260</v>
      </c>
      <c r="U2776" t="s">
        <v>443</v>
      </c>
    </row>
    <row r="2777" spans="1:21" x14ac:dyDescent="0.35">
      <c r="A2777" s="2" t="s">
        <v>53</v>
      </c>
      <c r="B2777" s="1" t="s">
        <v>133</v>
      </c>
      <c r="C2777" t="s">
        <v>509</v>
      </c>
      <c r="D2777" s="1" t="s">
        <v>71</v>
      </c>
      <c r="E2777" s="1" t="s">
        <v>14</v>
      </c>
      <c r="F2777" s="1" t="s">
        <v>26</v>
      </c>
      <c r="G2777" s="1" t="s">
        <v>215</v>
      </c>
      <c r="H2777" t="s">
        <v>16</v>
      </c>
      <c r="I2777" s="1" t="s">
        <v>326</v>
      </c>
      <c r="J2777" t="s">
        <v>17</v>
      </c>
      <c r="K2777" s="1" t="s">
        <v>18</v>
      </c>
      <c r="L2777" t="s">
        <v>278</v>
      </c>
      <c r="M2777" t="s">
        <v>77</v>
      </c>
      <c r="N2777">
        <v>3</v>
      </c>
      <c r="O2777" t="s">
        <v>232</v>
      </c>
      <c r="P2777">
        <v>1</v>
      </c>
      <c r="Q2777">
        <v>1</v>
      </c>
      <c r="R2777" t="s">
        <v>234</v>
      </c>
      <c r="S2777" t="s">
        <v>258</v>
      </c>
      <c r="T2777" t="s">
        <v>260</v>
      </c>
      <c r="U2777" t="s">
        <v>443</v>
      </c>
    </row>
    <row r="2778" spans="1:21" x14ac:dyDescent="0.35">
      <c r="A2778" s="2" t="s">
        <v>53</v>
      </c>
      <c r="B2778" s="1" t="s">
        <v>133</v>
      </c>
      <c r="C2778" t="s">
        <v>509</v>
      </c>
      <c r="D2778" s="1" t="s">
        <v>71</v>
      </c>
      <c r="E2778" s="1" t="s">
        <v>14</v>
      </c>
      <c r="F2778" s="1" t="s">
        <v>26</v>
      </c>
      <c r="G2778" s="1" t="s">
        <v>215</v>
      </c>
      <c r="H2778" t="s">
        <v>20</v>
      </c>
      <c r="I2778" s="1" t="s">
        <v>237</v>
      </c>
      <c r="J2778" t="s">
        <v>17</v>
      </c>
      <c r="K2778" s="1" t="s">
        <v>18</v>
      </c>
      <c r="L2778" t="s">
        <v>363</v>
      </c>
      <c r="M2778" t="s">
        <v>18</v>
      </c>
      <c r="N2778">
        <v>1</v>
      </c>
      <c r="O2778" t="s">
        <v>232</v>
      </c>
      <c r="P2778">
        <v>0</v>
      </c>
      <c r="Q2778">
        <v>1</v>
      </c>
      <c r="R2778" t="s">
        <v>234</v>
      </c>
      <c r="S2778" t="s">
        <v>258</v>
      </c>
      <c r="T2778" t="s">
        <v>260</v>
      </c>
      <c r="U2778" t="s">
        <v>443</v>
      </c>
    </row>
    <row r="2779" spans="1:21" x14ac:dyDescent="0.35">
      <c r="A2779" s="2" t="s">
        <v>53</v>
      </c>
      <c r="B2779" s="1" t="s">
        <v>133</v>
      </c>
      <c r="C2779" t="s">
        <v>509</v>
      </c>
      <c r="D2779" s="1" t="s">
        <v>71</v>
      </c>
      <c r="E2779" s="1" t="s">
        <v>14</v>
      </c>
      <c r="F2779" s="1" t="s">
        <v>26</v>
      </c>
      <c r="G2779" s="1" t="s">
        <v>215</v>
      </c>
      <c r="H2779" t="s">
        <v>20</v>
      </c>
      <c r="I2779" s="1" t="s">
        <v>237</v>
      </c>
      <c r="J2779" t="s">
        <v>17</v>
      </c>
      <c r="K2779" s="1" t="s">
        <v>18</v>
      </c>
      <c r="L2779" t="s">
        <v>363</v>
      </c>
      <c r="M2779" t="s">
        <v>18</v>
      </c>
      <c r="N2779">
        <v>1</v>
      </c>
      <c r="O2779" t="s">
        <v>232</v>
      </c>
      <c r="P2779">
        <v>1</v>
      </c>
      <c r="Q2779">
        <v>1</v>
      </c>
      <c r="R2779" t="s">
        <v>234</v>
      </c>
      <c r="S2779" t="s">
        <v>258</v>
      </c>
      <c r="T2779" t="s">
        <v>260</v>
      </c>
      <c r="U2779" t="s">
        <v>443</v>
      </c>
    </row>
    <row r="2780" spans="1:21" x14ac:dyDescent="0.35">
      <c r="A2780" s="2" t="s">
        <v>53</v>
      </c>
      <c r="B2780" s="1" t="s">
        <v>133</v>
      </c>
      <c r="C2780" t="s">
        <v>509</v>
      </c>
      <c r="D2780" s="1" t="s">
        <v>71</v>
      </c>
      <c r="E2780" s="1" t="s">
        <v>14</v>
      </c>
      <c r="F2780" s="1" t="s">
        <v>26</v>
      </c>
      <c r="G2780" s="1" t="s">
        <v>215</v>
      </c>
      <c r="H2780" t="s">
        <v>20</v>
      </c>
      <c r="I2780" s="1" t="s">
        <v>272</v>
      </c>
      <c r="J2780" t="s">
        <v>17</v>
      </c>
      <c r="K2780" s="1" t="s">
        <v>18</v>
      </c>
      <c r="L2780" t="s">
        <v>278</v>
      </c>
      <c r="M2780" t="s">
        <v>18</v>
      </c>
      <c r="N2780">
        <v>1</v>
      </c>
      <c r="O2780" t="s">
        <v>232</v>
      </c>
      <c r="P2780">
        <v>1</v>
      </c>
      <c r="Q2780">
        <v>1</v>
      </c>
      <c r="R2780" t="s">
        <v>234</v>
      </c>
      <c r="S2780" t="s">
        <v>258</v>
      </c>
      <c r="T2780" t="s">
        <v>260</v>
      </c>
      <c r="U2780" t="s">
        <v>443</v>
      </c>
    </row>
    <row r="2781" spans="1:21" x14ac:dyDescent="0.35">
      <c r="A2781" s="2" t="s">
        <v>53</v>
      </c>
      <c r="B2781" s="1" t="s">
        <v>133</v>
      </c>
      <c r="C2781" t="s">
        <v>509</v>
      </c>
      <c r="D2781" s="1" t="s">
        <v>71</v>
      </c>
      <c r="E2781" s="1" t="s">
        <v>14</v>
      </c>
      <c r="F2781" s="1" t="s">
        <v>26</v>
      </c>
      <c r="G2781" s="1" t="s">
        <v>215</v>
      </c>
      <c r="H2781" t="s">
        <v>20</v>
      </c>
      <c r="I2781" s="1" t="s">
        <v>326</v>
      </c>
      <c r="J2781" t="s">
        <v>17</v>
      </c>
      <c r="K2781" s="1" t="s">
        <v>18</v>
      </c>
      <c r="L2781" t="s">
        <v>278</v>
      </c>
      <c r="M2781" t="s">
        <v>18</v>
      </c>
      <c r="N2781">
        <v>2</v>
      </c>
      <c r="O2781" t="s">
        <v>232</v>
      </c>
      <c r="P2781">
        <v>1</v>
      </c>
      <c r="Q2781">
        <v>1</v>
      </c>
      <c r="R2781" t="s">
        <v>234</v>
      </c>
      <c r="S2781" t="s">
        <v>258</v>
      </c>
      <c r="T2781" t="s">
        <v>260</v>
      </c>
      <c r="U2781" t="s">
        <v>443</v>
      </c>
    </row>
    <row r="2782" spans="1:21" x14ac:dyDescent="0.35">
      <c r="A2782" s="2" t="s">
        <v>53</v>
      </c>
      <c r="B2782" s="1" t="s">
        <v>133</v>
      </c>
      <c r="C2782" t="s">
        <v>509</v>
      </c>
      <c r="D2782" s="1" t="s">
        <v>71</v>
      </c>
      <c r="E2782" s="1" t="s">
        <v>14</v>
      </c>
      <c r="F2782" s="1" t="s">
        <v>26</v>
      </c>
      <c r="G2782" s="1" t="s">
        <v>215</v>
      </c>
      <c r="H2782" t="s">
        <v>27</v>
      </c>
      <c r="I2782" s="1" t="s">
        <v>237</v>
      </c>
      <c r="J2782" t="s">
        <v>17</v>
      </c>
      <c r="K2782" s="1" t="s">
        <v>18</v>
      </c>
      <c r="L2782" t="s">
        <v>363</v>
      </c>
      <c r="M2782" t="s">
        <v>18</v>
      </c>
      <c r="N2782">
        <v>1</v>
      </c>
      <c r="O2782" t="s">
        <v>232</v>
      </c>
      <c r="P2782">
        <v>0</v>
      </c>
      <c r="Q2782">
        <v>1</v>
      </c>
      <c r="R2782" t="s">
        <v>234</v>
      </c>
      <c r="S2782" t="s">
        <v>258</v>
      </c>
      <c r="T2782" t="s">
        <v>260</v>
      </c>
      <c r="U2782" t="s">
        <v>443</v>
      </c>
    </row>
    <row r="2783" spans="1:21" x14ac:dyDescent="0.35">
      <c r="A2783" s="2" t="s">
        <v>53</v>
      </c>
      <c r="B2783" s="1" t="s">
        <v>133</v>
      </c>
      <c r="C2783" t="s">
        <v>509</v>
      </c>
      <c r="D2783" s="1" t="s">
        <v>71</v>
      </c>
      <c r="E2783" s="1" t="s">
        <v>14</v>
      </c>
      <c r="F2783" s="1" t="s">
        <v>26</v>
      </c>
      <c r="G2783" s="1" t="s">
        <v>215</v>
      </c>
      <c r="H2783" t="s">
        <v>27</v>
      </c>
      <c r="I2783" s="1" t="s">
        <v>237</v>
      </c>
      <c r="J2783" t="s">
        <v>17</v>
      </c>
      <c r="K2783" s="1" t="s">
        <v>75</v>
      </c>
      <c r="L2783" t="s">
        <v>363</v>
      </c>
      <c r="M2783" t="s">
        <v>92</v>
      </c>
      <c r="N2783">
        <v>1</v>
      </c>
      <c r="O2783" t="s">
        <v>232</v>
      </c>
      <c r="P2783">
        <v>0</v>
      </c>
      <c r="Q2783">
        <v>1</v>
      </c>
      <c r="R2783" t="s">
        <v>234</v>
      </c>
      <c r="S2783" t="s">
        <v>258</v>
      </c>
      <c r="T2783" t="s">
        <v>260</v>
      </c>
      <c r="U2783" t="s">
        <v>443</v>
      </c>
    </row>
    <row r="2784" spans="1:21" x14ac:dyDescent="0.35">
      <c r="A2784" s="2" t="s">
        <v>53</v>
      </c>
      <c r="B2784" s="1" t="s">
        <v>133</v>
      </c>
      <c r="C2784" t="s">
        <v>509</v>
      </c>
      <c r="D2784" s="1" t="s">
        <v>71</v>
      </c>
      <c r="E2784" s="1" t="s">
        <v>14</v>
      </c>
      <c r="F2784" s="1" t="s">
        <v>26</v>
      </c>
      <c r="G2784" s="1" t="s">
        <v>215</v>
      </c>
      <c r="H2784" t="s">
        <v>27</v>
      </c>
      <c r="I2784" s="1" t="s">
        <v>272</v>
      </c>
      <c r="J2784" t="s">
        <v>17</v>
      </c>
      <c r="K2784" s="1" t="s">
        <v>18</v>
      </c>
      <c r="L2784" t="s">
        <v>363</v>
      </c>
      <c r="M2784" t="s">
        <v>18</v>
      </c>
      <c r="N2784">
        <v>1</v>
      </c>
      <c r="O2784" t="s">
        <v>232</v>
      </c>
      <c r="P2784">
        <v>1</v>
      </c>
      <c r="Q2784">
        <v>1</v>
      </c>
      <c r="R2784" t="s">
        <v>234</v>
      </c>
      <c r="S2784" t="s">
        <v>258</v>
      </c>
      <c r="T2784" t="s">
        <v>260</v>
      </c>
      <c r="U2784" t="s">
        <v>443</v>
      </c>
    </row>
    <row r="2785" spans="1:21" x14ac:dyDescent="0.35">
      <c r="A2785" s="2" t="s">
        <v>53</v>
      </c>
      <c r="B2785" s="1" t="s">
        <v>133</v>
      </c>
      <c r="C2785" t="s">
        <v>509</v>
      </c>
      <c r="D2785" s="1" t="s">
        <v>71</v>
      </c>
      <c r="E2785" s="1" t="s">
        <v>14</v>
      </c>
      <c r="F2785" s="1" t="s">
        <v>26</v>
      </c>
      <c r="G2785" s="1" t="s">
        <v>215</v>
      </c>
      <c r="H2785" t="s">
        <v>27</v>
      </c>
      <c r="I2785" s="1" t="s">
        <v>326</v>
      </c>
      <c r="J2785" t="s">
        <v>17</v>
      </c>
      <c r="K2785" s="1" t="s">
        <v>18</v>
      </c>
      <c r="L2785" t="s">
        <v>363</v>
      </c>
      <c r="M2785" t="s">
        <v>18</v>
      </c>
      <c r="N2785">
        <v>1</v>
      </c>
      <c r="O2785" t="s">
        <v>232</v>
      </c>
      <c r="P2785">
        <v>1</v>
      </c>
      <c r="Q2785">
        <v>1</v>
      </c>
      <c r="R2785" t="s">
        <v>234</v>
      </c>
      <c r="S2785" t="s">
        <v>258</v>
      </c>
      <c r="T2785" t="s">
        <v>260</v>
      </c>
      <c r="U2785" t="s">
        <v>443</v>
      </c>
    </row>
    <row r="2786" spans="1:21" x14ac:dyDescent="0.35">
      <c r="A2786" s="2" t="s">
        <v>53</v>
      </c>
      <c r="B2786" s="1" t="s">
        <v>133</v>
      </c>
      <c r="C2786" t="s">
        <v>509</v>
      </c>
      <c r="D2786" s="1" t="s">
        <v>71</v>
      </c>
      <c r="E2786" s="1" t="s">
        <v>14</v>
      </c>
      <c r="F2786" s="1" t="s">
        <v>26</v>
      </c>
      <c r="G2786" s="1" t="s">
        <v>215</v>
      </c>
      <c r="H2786" t="s">
        <v>30</v>
      </c>
      <c r="I2786" s="1" t="s">
        <v>237</v>
      </c>
      <c r="J2786" t="s">
        <v>17</v>
      </c>
      <c r="K2786" s="1" t="s">
        <v>75</v>
      </c>
      <c r="L2786" t="s">
        <v>363</v>
      </c>
      <c r="M2786" t="s">
        <v>109</v>
      </c>
      <c r="N2786">
        <v>1</v>
      </c>
      <c r="O2786" t="s">
        <v>232</v>
      </c>
      <c r="P2786">
        <v>0</v>
      </c>
      <c r="Q2786">
        <v>1</v>
      </c>
      <c r="R2786" t="s">
        <v>234</v>
      </c>
      <c r="S2786" t="s">
        <v>258</v>
      </c>
      <c r="T2786" t="s">
        <v>260</v>
      </c>
      <c r="U2786" t="s">
        <v>443</v>
      </c>
    </row>
    <row r="2787" spans="1:21" x14ac:dyDescent="0.35">
      <c r="A2787" s="2" t="s">
        <v>53</v>
      </c>
      <c r="B2787" s="1" t="s">
        <v>133</v>
      </c>
      <c r="C2787" t="s">
        <v>509</v>
      </c>
      <c r="D2787" s="1" t="s">
        <v>71</v>
      </c>
      <c r="E2787" s="1" t="s">
        <v>14</v>
      </c>
      <c r="F2787" s="1" t="s">
        <v>26</v>
      </c>
      <c r="G2787" s="1" t="s">
        <v>215</v>
      </c>
      <c r="H2787" t="s">
        <v>30</v>
      </c>
      <c r="I2787" s="1" t="s">
        <v>272</v>
      </c>
      <c r="J2787" t="s">
        <v>17</v>
      </c>
      <c r="K2787" s="1" t="s">
        <v>18</v>
      </c>
      <c r="L2787" t="s">
        <v>363</v>
      </c>
      <c r="M2787" t="s">
        <v>18</v>
      </c>
      <c r="N2787">
        <v>1</v>
      </c>
      <c r="O2787" t="s">
        <v>232</v>
      </c>
      <c r="P2787">
        <v>1</v>
      </c>
      <c r="Q2787">
        <v>1</v>
      </c>
      <c r="R2787" t="s">
        <v>234</v>
      </c>
      <c r="S2787" t="s">
        <v>258</v>
      </c>
      <c r="T2787" t="s">
        <v>260</v>
      </c>
      <c r="U2787" t="s">
        <v>443</v>
      </c>
    </row>
    <row r="2788" spans="1:21" x14ac:dyDescent="0.35">
      <c r="A2788" s="2" t="s">
        <v>53</v>
      </c>
      <c r="B2788" s="1" t="s">
        <v>133</v>
      </c>
      <c r="C2788" t="s">
        <v>509</v>
      </c>
      <c r="D2788" s="1" t="s">
        <v>71</v>
      </c>
      <c r="E2788" s="1" t="s">
        <v>14</v>
      </c>
      <c r="F2788" s="1" t="s">
        <v>15</v>
      </c>
      <c r="G2788" s="1" t="s">
        <v>215</v>
      </c>
      <c r="H2788" t="s">
        <v>16</v>
      </c>
      <c r="I2788" s="1" t="s">
        <v>237</v>
      </c>
      <c r="J2788" t="s">
        <v>17</v>
      </c>
      <c r="K2788" s="1" t="s">
        <v>18</v>
      </c>
      <c r="L2788" t="s">
        <v>278</v>
      </c>
      <c r="M2788" t="s">
        <v>18</v>
      </c>
      <c r="N2788">
        <v>2</v>
      </c>
      <c r="O2788" t="s">
        <v>232</v>
      </c>
      <c r="P2788">
        <v>0</v>
      </c>
      <c r="Q2788">
        <v>1</v>
      </c>
      <c r="R2788" t="s">
        <v>234</v>
      </c>
      <c r="S2788" t="s">
        <v>258</v>
      </c>
      <c r="T2788" t="s">
        <v>260</v>
      </c>
      <c r="U2788" t="s">
        <v>443</v>
      </c>
    </row>
    <row r="2789" spans="1:21" x14ac:dyDescent="0.35">
      <c r="A2789" s="2" t="s">
        <v>53</v>
      </c>
      <c r="B2789" s="1" t="s">
        <v>133</v>
      </c>
      <c r="C2789" t="s">
        <v>509</v>
      </c>
      <c r="D2789" s="1" t="s">
        <v>71</v>
      </c>
      <c r="E2789" s="1" t="s">
        <v>14</v>
      </c>
      <c r="F2789" s="1" t="s">
        <v>15</v>
      </c>
      <c r="G2789" s="1" t="s">
        <v>215</v>
      </c>
      <c r="H2789" t="s">
        <v>27</v>
      </c>
      <c r="I2789" s="1" t="s">
        <v>237</v>
      </c>
      <c r="J2789" t="s">
        <v>17</v>
      </c>
      <c r="K2789" s="1" t="s">
        <v>18</v>
      </c>
      <c r="L2789" t="s">
        <v>278</v>
      </c>
      <c r="M2789" t="s">
        <v>18</v>
      </c>
      <c r="N2789">
        <v>1</v>
      </c>
      <c r="O2789" t="s">
        <v>232</v>
      </c>
      <c r="P2789">
        <v>1</v>
      </c>
      <c r="Q2789">
        <v>1</v>
      </c>
      <c r="R2789" t="s">
        <v>234</v>
      </c>
      <c r="S2789" t="s">
        <v>258</v>
      </c>
      <c r="T2789" t="s">
        <v>260</v>
      </c>
      <c r="U2789" t="s">
        <v>443</v>
      </c>
    </row>
    <row r="2790" spans="1:21" x14ac:dyDescent="0.35">
      <c r="A2790" s="2" t="s">
        <v>53</v>
      </c>
      <c r="B2790" s="1" t="s">
        <v>133</v>
      </c>
      <c r="C2790" t="s">
        <v>509</v>
      </c>
      <c r="D2790" s="1" t="s">
        <v>71</v>
      </c>
      <c r="E2790" s="1" t="s">
        <v>14</v>
      </c>
      <c r="F2790" s="1" t="s">
        <v>15</v>
      </c>
      <c r="G2790" s="1" t="s">
        <v>215</v>
      </c>
      <c r="H2790" t="s">
        <v>30</v>
      </c>
      <c r="I2790" s="1" t="s">
        <v>237</v>
      </c>
      <c r="J2790" t="s">
        <v>17</v>
      </c>
      <c r="K2790" s="1" t="s">
        <v>18</v>
      </c>
      <c r="L2790" t="s">
        <v>278</v>
      </c>
      <c r="M2790" t="s">
        <v>18</v>
      </c>
      <c r="N2790">
        <v>1</v>
      </c>
      <c r="O2790" t="s">
        <v>232</v>
      </c>
      <c r="P2790">
        <v>0</v>
      </c>
      <c r="Q2790">
        <v>1</v>
      </c>
      <c r="R2790" t="s">
        <v>234</v>
      </c>
      <c r="S2790" t="s">
        <v>258</v>
      </c>
      <c r="T2790" t="s">
        <v>260</v>
      </c>
      <c r="U2790" t="s">
        <v>443</v>
      </c>
    </row>
    <row r="2791" spans="1:21" x14ac:dyDescent="0.35">
      <c r="A2791" s="2" t="s">
        <v>53</v>
      </c>
      <c r="B2791" s="1" t="s">
        <v>133</v>
      </c>
      <c r="C2791" t="s">
        <v>509</v>
      </c>
      <c r="D2791" s="1" t="s">
        <v>71</v>
      </c>
      <c r="E2791" s="1" t="s">
        <v>14</v>
      </c>
      <c r="F2791" s="1" t="s">
        <v>15</v>
      </c>
      <c r="G2791" s="1" t="s">
        <v>215</v>
      </c>
      <c r="H2791" t="s">
        <v>24</v>
      </c>
      <c r="I2791" s="1" t="s">
        <v>237</v>
      </c>
      <c r="J2791" t="s">
        <v>17</v>
      </c>
      <c r="K2791" s="1" t="s">
        <v>18</v>
      </c>
      <c r="L2791" t="s">
        <v>278</v>
      </c>
      <c r="M2791" t="s">
        <v>18</v>
      </c>
      <c r="N2791">
        <v>1</v>
      </c>
      <c r="O2791" t="s">
        <v>232</v>
      </c>
      <c r="P2791">
        <v>1</v>
      </c>
      <c r="Q2791">
        <v>1</v>
      </c>
      <c r="R2791" t="s">
        <v>234</v>
      </c>
      <c r="S2791" t="s">
        <v>258</v>
      </c>
      <c r="T2791" t="s">
        <v>260</v>
      </c>
      <c r="U2791" t="s">
        <v>443</v>
      </c>
    </row>
    <row r="2792" spans="1:21" x14ac:dyDescent="0.35">
      <c r="A2792" s="2" t="s">
        <v>53</v>
      </c>
      <c r="B2792" s="1" t="s">
        <v>133</v>
      </c>
      <c r="C2792" t="s">
        <v>509</v>
      </c>
      <c r="D2792" s="1" t="s">
        <v>71</v>
      </c>
      <c r="E2792" s="1" t="s">
        <v>14</v>
      </c>
      <c r="F2792" s="1" t="s">
        <v>15</v>
      </c>
      <c r="G2792" s="1" t="s">
        <v>215</v>
      </c>
      <c r="H2792" t="s">
        <v>24</v>
      </c>
      <c r="I2792" s="1" t="s">
        <v>237</v>
      </c>
      <c r="J2792" t="s">
        <v>17</v>
      </c>
      <c r="K2792" s="1" t="s">
        <v>18</v>
      </c>
      <c r="L2792" t="s">
        <v>278</v>
      </c>
      <c r="M2792" t="s">
        <v>43</v>
      </c>
      <c r="N2792">
        <v>1</v>
      </c>
      <c r="O2792" t="s">
        <v>232</v>
      </c>
      <c r="P2792">
        <v>1</v>
      </c>
      <c r="Q2792">
        <v>1</v>
      </c>
      <c r="R2792" t="s">
        <v>234</v>
      </c>
      <c r="S2792" t="s">
        <v>258</v>
      </c>
      <c r="T2792" t="s">
        <v>260</v>
      </c>
      <c r="U2792" t="s">
        <v>444</v>
      </c>
    </row>
    <row r="2793" spans="1:21" x14ac:dyDescent="0.35">
      <c r="A2793" s="2" t="s">
        <v>53</v>
      </c>
      <c r="B2793" s="1" t="s">
        <v>133</v>
      </c>
      <c r="C2793" t="s">
        <v>509</v>
      </c>
      <c r="D2793" s="1" t="s">
        <v>71</v>
      </c>
      <c r="E2793" s="1" t="s">
        <v>14</v>
      </c>
      <c r="F2793" s="1" t="s">
        <v>29</v>
      </c>
      <c r="G2793" s="1" t="s">
        <v>29</v>
      </c>
      <c r="H2793" t="s">
        <v>20</v>
      </c>
      <c r="I2793" s="1" t="s">
        <v>237</v>
      </c>
      <c r="J2793" t="s">
        <v>17</v>
      </c>
      <c r="K2793" s="1" t="s">
        <v>18</v>
      </c>
      <c r="L2793" t="s">
        <v>278</v>
      </c>
      <c r="M2793" t="s">
        <v>18</v>
      </c>
      <c r="N2793">
        <v>2</v>
      </c>
      <c r="O2793" t="s">
        <v>232</v>
      </c>
      <c r="P2793">
        <v>1</v>
      </c>
      <c r="Q2793">
        <v>1</v>
      </c>
      <c r="R2793" t="s">
        <v>234</v>
      </c>
      <c r="S2793" t="s">
        <v>258</v>
      </c>
      <c r="T2793" t="s">
        <v>260</v>
      </c>
      <c r="U2793" t="s">
        <v>443</v>
      </c>
    </row>
    <row r="2794" spans="1:21" x14ac:dyDescent="0.35">
      <c r="A2794" s="2" t="s">
        <v>53</v>
      </c>
      <c r="B2794" s="1" t="s">
        <v>133</v>
      </c>
      <c r="C2794" t="s">
        <v>509</v>
      </c>
      <c r="D2794" s="1" t="s">
        <v>71</v>
      </c>
      <c r="E2794" s="1" t="s">
        <v>14</v>
      </c>
      <c r="F2794" s="1" t="s">
        <v>29</v>
      </c>
      <c r="G2794" s="1" t="s">
        <v>29</v>
      </c>
      <c r="H2794" t="s">
        <v>27</v>
      </c>
      <c r="I2794" s="1" t="s">
        <v>237</v>
      </c>
      <c r="J2794" t="s">
        <v>17</v>
      </c>
      <c r="K2794" s="1" t="s">
        <v>18</v>
      </c>
      <c r="L2794" t="s">
        <v>363</v>
      </c>
      <c r="M2794" t="s">
        <v>77</v>
      </c>
      <c r="N2794">
        <v>1</v>
      </c>
      <c r="O2794" t="s">
        <v>232</v>
      </c>
      <c r="P2794">
        <v>1</v>
      </c>
      <c r="Q2794">
        <v>1</v>
      </c>
      <c r="R2794" t="s">
        <v>234</v>
      </c>
      <c r="S2794" t="s">
        <v>258</v>
      </c>
      <c r="T2794" t="s">
        <v>260</v>
      </c>
      <c r="U2794" t="s">
        <v>443</v>
      </c>
    </row>
    <row r="2795" spans="1:21" x14ac:dyDescent="0.35">
      <c r="A2795" s="2" t="s">
        <v>53</v>
      </c>
      <c r="B2795" s="1" t="s">
        <v>133</v>
      </c>
      <c r="C2795" t="s">
        <v>509</v>
      </c>
      <c r="D2795" s="1" t="s">
        <v>71</v>
      </c>
      <c r="E2795" s="1" t="s">
        <v>14</v>
      </c>
      <c r="F2795" s="1" t="s">
        <v>29</v>
      </c>
      <c r="G2795" s="1" t="s">
        <v>29</v>
      </c>
      <c r="H2795" t="s">
        <v>27</v>
      </c>
      <c r="I2795" s="1" t="s">
        <v>272</v>
      </c>
      <c r="J2795" t="s">
        <v>17</v>
      </c>
      <c r="K2795" s="1" t="s">
        <v>18</v>
      </c>
      <c r="L2795" t="s">
        <v>278</v>
      </c>
      <c r="M2795" t="s">
        <v>18</v>
      </c>
      <c r="N2795">
        <v>1</v>
      </c>
      <c r="O2795" t="s">
        <v>232</v>
      </c>
      <c r="P2795">
        <v>1</v>
      </c>
      <c r="Q2795">
        <v>1</v>
      </c>
      <c r="R2795" t="s">
        <v>234</v>
      </c>
      <c r="S2795" t="s">
        <v>258</v>
      </c>
      <c r="T2795" t="s">
        <v>260</v>
      </c>
      <c r="U2795" t="s">
        <v>443</v>
      </c>
    </row>
    <row r="2796" spans="1:21" x14ac:dyDescent="0.35">
      <c r="A2796" s="2" t="s">
        <v>53</v>
      </c>
      <c r="B2796" s="1" t="s">
        <v>133</v>
      </c>
      <c r="C2796" t="s">
        <v>509</v>
      </c>
      <c r="D2796" s="1" t="s">
        <v>71</v>
      </c>
      <c r="E2796" s="1" t="s">
        <v>14</v>
      </c>
      <c r="F2796" s="1" t="s">
        <v>29</v>
      </c>
      <c r="G2796" s="1" t="s">
        <v>29</v>
      </c>
      <c r="H2796" t="s">
        <v>27</v>
      </c>
      <c r="I2796" s="1" t="s">
        <v>326</v>
      </c>
      <c r="J2796" t="s">
        <v>17</v>
      </c>
      <c r="K2796" s="1" t="s">
        <v>18</v>
      </c>
      <c r="L2796" t="s">
        <v>278</v>
      </c>
      <c r="M2796" t="s">
        <v>18</v>
      </c>
      <c r="N2796">
        <v>1</v>
      </c>
      <c r="O2796" t="s">
        <v>232</v>
      </c>
      <c r="P2796">
        <v>1</v>
      </c>
      <c r="Q2796">
        <v>1</v>
      </c>
      <c r="R2796" t="s">
        <v>234</v>
      </c>
      <c r="S2796" t="s">
        <v>258</v>
      </c>
      <c r="T2796" t="s">
        <v>260</v>
      </c>
      <c r="U2796" t="s">
        <v>443</v>
      </c>
    </row>
    <row r="2797" spans="1:21" x14ac:dyDescent="0.35">
      <c r="A2797" s="2" t="s">
        <v>53</v>
      </c>
      <c r="B2797" s="1" t="s">
        <v>133</v>
      </c>
      <c r="C2797" t="s">
        <v>509</v>
      </c>
      <c r="D2797" s="1" t="s">
        <v>71</v>
      </c>
      <c r="E2797" s="1" t="s">
        <v>14</v>
      </c>
      <c r="F2797" s="1" t="s">
        <v>29</v>
      </c>
      <c r="G2797" s="1" t="s">
        <v>29</v>
      </c>
      <c r="H2797" t="s">
        <v>30</v>
      </c>
      <c r="I2797" s="1" t="s">
        <v>237</v>
      </c>
      <c r="J2797" t="s">
        <v>17</v>
      </c>
      <c r="K2797" s="1" t="s">
        <v>18</v>
      </c>
      <c r="L2797" t="s">
        <v>363</v>
      </c>
      <c r="M2797" t="s">
        <v>18</v>
      </c>
      <c r="N2797">
        <v>1</v>
      </c>
      <c r="O2797" t="s">
        <v>232</v>
      </c>
      <c r="P2797">
        <v>0</v>
      </c>
      <c r="Q2797">
        <v>1</v>
      </c>
      <c r="R2797" t="s">
        <v>234</v>
      </c>
      <c r="S2797" t="s">
        <v>258</v>
      </c>
      <c r="T2797" t="s">
        <v>260</v>
      </c>
      <c r="U2797" t="s">
        <v>443</v>
      </c>
    </row>
    <row r="2798" spans="1:21" x14ac:dyDescent="0.35">
      <c r="A2798" s="2" t="s">
        <v>53</v>
      </c>
      <c r="B2798" s="1" t="s">
        <v>133</v>
      </c>
      <c r="C2798" t="s">
        <v>509</v>
      </c>
      <c r="D2798" s="1" t="s">
        <v>71</v>
      </c>
      <c r="E2798" s="1" t="s">
        <v>14</v>
      </c>
      <c r="F2798" s="1" t="s">
        <v>29</v>
      </c>
      <c r="G2798" s="1" t="s">
        <v>29</v>
      </c>
      <c r="H2798" t="s">
        <v>36</v>
      </c>
      <c r="I2798" s="1" t="s">
        <v>272</v>
      </c>
      <c r="J2798" t="s">
        <v>17</v>
      </c>
      <c r="K2798" s="1" t="s">
        <v>18</v>
      </c>
      <c r="L2798" t="s">
        <v>363</v>
      </c>
      <c r="M2798" t="s">
        <v>18</v>
      </c>
      <c r="N2798">
        <v>1</v>
      </c>
      <c r="O2798" t="s">
        <v>232</v>
      </c>
      <c r="P2798">
        <v>1</v>
      </c>
      <c r="Q2798">
        <v>1</v>
      </c>
      <c r="R2798" t="s">
        <v>234</v>
      </c>
      <c r="S2798" t="s">
        <v>258</v>
      </c>
      <c r="T2798" t="s">
        <v>260</v>
      </c>
      <c r="U2798" t="s">
        <v>443</v>
      </c>
    </row>
    <row r="2799" spans="1:21" x14ac:dyDescent="0.35">
      <c r="A2799" s="2" t="s">
        <v>53</v>
      </c>
      <c r="B2799" s="1" t="s">
        <v>133</v>
      </c>
      <c r="C2799" t="s">
        <v>509</v>
      </c>
      <c r="D2799" s="1" t="s">
        <v>71</v>
      </c>
      <c r="E2799" s="1" t="s">
        <v>14</v>
      </c>
      <c r="F2799" s="1" t="s">
        <v>21</v>
      </c>
      <c r="G2799" s="1" t="s">
        <v>29</v>
      </c>
      <c r="H2799" t="s">
        <v>52</v>
      </c>
      <c r="I2799" s="1" t="s">
        <v>237</v>
      </c>
      <c r="J2799" t="s">
        <v>17</v>
      </c>
      <c r="K2799" s="1" t="s">
        <v>18</v>
      </c>
      <c r="L2799" t="s">
        <v>278</v>
      </c>
      <c r="M2799" t="s">
        <v>18</v>
      </c>
      <c r="N2799">
        <v>2</v>
      </c>
      <c r="O2799" t="s">
        <v>232</v>
      </c>
      <c r="P2799">
        <v>1</v>
      </c>
      <c r="Q2799">
        <v>1</v>
      </c>
      <c r="R2799" t="s">
        <v>234</v>
      </c>
      <c r="S2799" t="s">
        <v>258</v>
      </c>
      <c r="T2799" t="s">
        <v>260</v>
      </c>
      <c r="U2799" t="s">
        <v>443</v>
      </c>
    </row>
    <row r="2800" spans="1:21" x14ac:dyDescent="0.35">
      <c r="A2800" s="2" t="s">
        <v>53</v>
      </c>
      <c r="B2800" s="1" t="s">
        <v>133</v>
      </c>
      <c r="C2800" t="s">
        <v>509</v>
      </c>
      <c r="D2800" s="1" t="s">
        <v>71</v>
      </c>
      <c r="E2800" s="1" t="s">
        <v>14</v>
      </c>
      <c r="F2800" s="1" t="s">
        <v>21</v>
      </c>
      <c r="G2800" s="1" t="s">
        <v>29</v>
      </c>
      <c r="H2800" t="s">
        <v>52</v>
      </c>
      <c r="I2800" s="1" t="s">
        <v>237</v>
      </c>
      <c r="J2800" t="s">
        <v>17</v>
      </c>
      <c r="K2800" s="1" t="s">
        <v>18</v>
      </c>
      <c r="L2800" t="s">
        <v>278</v>
      </c>
      <c r="M2800" t="s">
        <v>73</v>
      </c>
      <c r="N2800">
        <v>1</v>
      </c>
      <c r="O2800" t="s">
        <v>232</v>
      </c>
      <c r="P2800">
        <v>0</v>
      </c>
      <c r="Q2800">
        <v>1</v>
      </c>
      <c r="R2800" t="s">
        <v>234</v>
      </c>
      <c r="S2800" t="s">
        <v>258</v>
      </c>
      <c r="T2800" t="s">
        <v>260</v>
      </c>
      <c r="U2800" t="s">
        <v>443</v>
      </c>
    </row>
    <row r="2801" spans="1:21" x14ac:dyDescent="0.35">
      <c r="A2801" s="2" t="s">
        <v>53</v>
      </c>
      <c r="B2801" s="1" t="s">
        <v>133</v>
      </c>
      <c r="C2801" t="s">
        <v>509</v>
      </c>
      <c r="D2801" s="1" t="s">
        <v>71</v>
      </c>
      <c r="E2801" s="1" t="s">
        <v>14</v>
      </c>
      <c r="F2801" s="1" t="s">
        <v>21</v>
      </c>
      <c r="G2801" s="1" t="s">
        <v>29</v>
      </c>
      <c r="H2801" t="s">
        <v>52</v>
      </c>
      <c r="I2801" s="1" t="s">
        <v>237</v>
      </c>
      <c r="J2801" t="s">
        <v>17</v>
      </c>
      <c r="K2801" s="1" t="s">
        <v>18</v>
      </c>
      <c r="L2801" t="s">
        <v>363</v>
      </c>
      <c r="M2801" t="s">
        <v>18</v>
      </c>
      <c r="N2801">
        <v>1</v>
      </c>
      <c r="O2801" t="s">
        <v>232</v>
      </c>
      <c r="P2801">
        <v>1</v>
      </c>
      <c r="Q2801">
        <v>1</v>
      </c>
      <c r="R2801" t="s">
        <v>234</v>
      </c>
      <c r="S2801" t="s">
        <v>258</v>
      </c>
      <c r="T2801" t="s">
        <v>260</v>
      </c>
      <c r="U2801" t="s">
        <v>443</v>
      </c>
    </row>
    <row r="2802" spans="1:21" x14ac:dyDescent="0.35">
      <c r="A2802" s="2" t="s">
        <v>53</v>
      </c>
      <c r="B2802" s="1" t="s">
        <v>133</v>
      </c>
      <c r="C2802" t="s">
        <v>509</v>
      </c>
      <c r="D2802" s="1" t="s">
        <v>71</v>
      </c>
      <c r="E2802" s="1" t="s">
        <v>14</v>
      </c>
      <c r="F2802" s="1" t="s">
        <v>21</v>
      </c>
      <c r="G2802" s="1" t="s">
        <v>29</v>
      </c>
      <c r="H2802" t="s">
        <v>52</v>
      </c>
      <c r="I2802" s="1" t="s">
        <v>326</v>
      </c>
      <c r="J2802" t="s">
        <v>17</v>
      </c>
      <c r="K2802" s="1" t="s">
        <v>18</v>
      </c>
      <c r="L2802" t="s">
        <v>278</v>
      </c>
      <c r="M2802" t="s">
        <v>18</v>
      </c>
      <c r="N2802">
        <v>1</v>
      </c>
      <c r="O2802" t="s">
        <v>232</v>
      </c>
      <c r="P2802">
        <v>1</v>
      </c>
      <c r="Q2802">
        <v>1</v>
      </c>
      <c r="R2802" t="s">
        <v>234</v>
      </c>
      <c r="S2802" t="s">
        <v>258</v>
      </c>
      <c r="T2802" t="s">
        <v>260</v>
      </c>
      <c r="U2802" t="s">
        <v>443</v>
      </c>
    </row>
    <row r="2803" spans="1:21" x14ac:dyDescent="0.35">
      <c r="A2803" s="2" t="s">
        <v>53</v>
      </c>
      <c r="B2803" s="1" t="s">
        <v>133</v>
      </c>
      <c r="C2803" t="s">
        <v>509</v>
      </c>
      <c r="D2803" s="1" t="s">
        <v>71</v>
      </c>
      <c r="E2803" s="1" t="s">
        <v>14</v>
      </c>
      <c r="F2803" s="1" t="s">
        <v>21</v>
      </c>
      <c r="G2803" s="1" t="s">
        <v>29</v>
      </c>
      <c r="H2803" t="s">
        <v>16</v>
      </c>
      <c r="I2803" s="1" t="s">
        <v>237</v>
      </c>
      <c r="J2803" t="s">
        <v>17</v>
      </c>
      <c r="K2803" s="1" t="s">
        <v>18</v>
      </c>
      <c r="L2803" t="s">
        <v>278</v>
      </c>
      <c r="M2803" t="s">
        <v>18</v>
      </c>
      <c r="N2803">
        <v>1</v>
      </c>
      <c r="O2803" t="s">
        <v>232</v>
      </c>
      <c r="P2803">
        <v>0</v>
      </c>
      <c r="Q2803">
        <v>1</v>
      </c>
      <c r="R2803" t="s">
        <v>234</v>
      </c>
      <c r="S2803" t="s">
        <v>258</v>
      </c>
      <c r="T2803" t="s">
        <v>260</v>
      </c>
      <c r="U2803" t="s">
        <v>443</v>
      </c>
    </row>
    <row r="2804" spans="1:21" x14ac:dyDescent="0.35">
      <c r="A2804" s="2" t="s">
        <v>53</v>
      </c>
      <c r="B2804" s="1" t="s">
        <v>133</v>
      </c>
      <c r="C2804" t="s">
        <v>509</v>
      </c>
      <c r="D2804" s="1" t="s">
        <v>71</v>
      </c>
      <c r="E2804" s="1" t="s">
        <v>14</v>
      </c>
      <c r="F2804" s="1" t="s">
        <v>21</v>
      </c>
      <c r="G2804" s="1" t="s">
        <v>29</v>
      </c>
      <c r="H2804" t="s">
        <v>16</v>
      </c>
      <c r="I2804" s="1" t="s">
        <v>237</v>
      </c>
      <c r="J2804" t="s">
        <v>17</v>
      </c>
      <c r="K2804" s="1" t="s">
        <v>18</v>
      </c>
      <c r="L2804" t="s">
        <v>278</v>
      </c>
      <c r="M2804" t="s">
        <v>18</v>
      </c>
      <c r="N2804">
        <v>2</v>
      </c>
      <c r="O2804" t="s">
        <v>232</v>
      </c>
      <c r="P2804">
        <v>1</v>
      </c>
      <c r="Q2804">
        <v>1</v>
      </c>
      <c r="R2804" t="s">
        <v>234</v>
      </c>
      <c r="S2804" t="s">
        <v>258</v>
      </c>
      <c r="T2804" t="s">
        <v>260</v>
      </c>
      <c r="U2804" t="s">
        <v>443</v>
      </c>
    </row>
    <row r="2805" spans="1:21" x14ac:dyDescent="0.35">
      <c r="A2805" s="2" t="s">
        <v>53</v>
      </c>
      <c r="B2805" s="1" t="s">
        <v>133</v>
      </c>
      <c r="C2805" t="s">
        <v>509</v>
      </c>
      <c r="D2805" s="1" t="s">
        <v>71</v>
      </c>
      <c r="E2805" s="1" t="s">
        <v>14</v>
      </c>
      <c r="F2805" s="1" t="s">
        <v>21</v>
      </c>
      <c r="G2805" s="1" t="s">
        <v>29</v>
      </c>
      <c r="H2805" t="s">
        <v>16</v>
      </c>
      <c r="I2805" s="1" t="s">
        <v>237</v>
      </c>
      <c r="J2805" t="s">
        <v>17</v>
      </c>
      <c r="K2805" s="1" t="s">
        <v>18</v>
      </c>
      <c r="L2805" t="s">
        <v>363</v>
      </c>
      <c r="M2805" t="s">
        <v>18</v>
      </c>
      <c r="N2805">
        <v>1</v>
      </c>
      <c r="O2805" t="s">
        <v>232</v>
      </c>
      <c r="P2805">
        <v>1</v>
      </c>
      <c r="Q2805">
        <v>1</v>
      </c>
      <c r="R2805" t="s">
        <v>234</v>
      </c>
      <c r="S2805" t="s">
        <v>258</v>
      </c>
      <c r="T2805" t="s">
        <v>260</v>
      </c>
      <c r="U2805" t="s">
        <v>443</v>
      </c>
    </row>
    <row r="2806" spans="1:21" x14ac:dyDescent="0.35">
      <c r="A2806" s="2" t="s">
        <v>53</v>
      </c>
      <c r="B2806" s="1" t="s">
        <v>133</v>
      </c>
      <c r="C2806" t="s">
        <v>509</v>
      </c>
      <c r="D2806" s="1" t="s">
        <v>71</v>
      </c>
      <c r="E2806" s="1" t="s">
        <v>14</v>
      </c>
      <c r="F2806" s="1" t="s">
        <v>21</v>
      </c>
      <c r="G2806" s="1" t="s">
        <v>29</v>
      </c>
      <c r="H2806" t="s">
        <v>16</v>
      </c>
      <c r="I2806" s="1" t="s">
        <v>272</v>
      </c>
      <c r="J2806" t="s">
        <v>17</v>
      </c>
      <c r="K2806" s="1" t="s">
        <v>18</v>
      </c>
      <c r="L2806" t="s">
        <v>278</v>
      </c>
      <c r="M2806" t="s">
        <v>18</v>
      </c>
      <c r="N2806">
        <v>1</v>
      </c>
      <c r="O2806" t="s">
        <v>232</v>
      </c>
      <c r="P2806">
        <v>1</v>
      </c>
      <c r="Q2806">
        <v>1</v>
      </c>
      <c r="R2806" t="s">
        <v>234</v>
      </c>
      <c r="S2806" t="s">
        <v>258</v>
      </c>
      <c r="T2806" t="s">
        <v>260</v>
      </c>
      <c r="U2806" t="s">
        <v>443</v>
      </c>
    </row>
    <row r="2807" spans="1:21" x14ac:dyDescent="0.35">
      <c r="A2807" s="2" t="s">
        <v>53</v>
      </c>
      <c r="B2807" s="1" t="s">
        <v>133</v>
      </c>
      <c r="C2807" t="s">
        <v>509</v>
      </c>
      <c r="D2807" s="1" t="s">
        <v>71</v>
      </c>
      <c r="E2807" s="1" t="s">
        <v>14</v>
      </c>
      <c r="F2807" s="1" t="s">
        <v>21</v>
      </c>
      <c r="G2807" s="1" t="s">
        <v>29</v>
      </c>
      <c r="H2807" t="s">
        <v>20</v>
      </c>
      <c r="I2807" s="1" t="s">
        <v>326</v>
      </c>
      <c r="J2807" t="s">
        <v>17</v>
      </c>
      <c r="K2807" s="1" t="s">
        <v>18</v>
      </c>
      <c r="L2807" t="s">
        <v>363</v>
      </c>
      <c r="M2807" t="s">
        <v>19</v>
      </c>
      <c r="N2807">
        <v>1</v>
      </c>
      <c r="O2807" t="s">
        <v>232</v>
      </c>
      <c r="P2807">
        <v>1</v>
      </c>
      <c r="Q2807">
        <v>1</v>
      </c>
      <c r="R2807" t="s">
        <v>234</v>
      </c>
      <c r="S2807" t="s">
        <v>258</v>
      </c>
      <c r="T2807" t="s">
        <v>260</v>
      </c>
      <c r="U2807" t="s">
        <v>443</v>
      </c>
    </row>
    <row r="2808" spans="1:21" x14ac:dyDescent="0.35">
      <c r="A2808" s="2" t="s">
        <v>53</v>
      </c>
      <c r="B2808" s="1" t="s">
        <v>133</v>
      </c>
      <c r="C2808" t="s">
        <v>509</v>
      </c>
      <c r="D2808" s="1" t="s">
        <v>71</v>
      </c>
      <c r="E2808" s="1" t="s">
        <v>14</v>
      </c>
      <c r="F2808" s="1" t="s">
        <v>21</v>
      </c>
      <c r="G2808" s="1" t="s">
        <v>29</v>
      </c>
      <c r="H2808" t="s">
        <v>27</v>
      </c>
      <c r="I2808" s="1" t="s">
        <v>237</v>
      </c>
      <c r="J2808" t="s">
        <v>17</v>
      </c>
      <c r="K2808" s="1" t="s">
        <v>22</v>
      </c>
      <c r="L2808" t="s">
        <v>363</v>
      </c>
      <c r="M2808" t="s">
        <v>22</v>
      </c>
      <c r="N2808">
        <v>1</v>
      </c>
      <c r="O2808" t="s">
        <v>232</v>
      </c>
      <c r="P2808">
        <v>1</v>
      </c>
      <c r="Q2808">
        <v>1</v>
      </c>
      <c r="R2808" t="s">
        <v>234</v>
      </c>
      <c r="S2808" t="s">
        <v>258</v>
      </c>
      <c r="T2808" t="s">
        <v>260</v>
      </c>
      <c r="U2808" t="s">
        <v>443</v>
      </c>
    </row>
    <row r="2809" spans="1:21" x14ac:dyDescent="0.35">
      <c r="A2809" s="2" t="s">
        <v>53</v>
      </c>
      <c r="B2809" s="1" t="s">
        <v>133</v>
      </c>
      <c r="C2809" t="s">
        <v>509</v>
      </c>
      <c r="D2809" s="1" t="s">
        <v>71</v>
      </c>
      <c r="E2809" s="1" t="s">
        <v>25</v>
      </c>
      <c r="F2809" s="1" t="s">
        <v>26</v>
      </c>
      <c r="G2809" s="1" t="s">
        <v>215</v>
      </c>
      <c r="H2809" t="s">
        <v>52</v>
      </c>
      <c r="I2809" s="1" t="s">
        <v>237</v>
      </c>
      <c r="J2809" t="s">
        <v>17</v>
      </c>
      <c r="K2809" s="1" t="s">
        <v>18</v>
      </c>
      <c r="L2809" t="s">
        <v>278</v>
      </c>
      <c r="M2809" t="s">
        <v>18</v>
      </c>
      <c r="N2809">
        <v>2</v>
      </c>
      <c r="O2809" t="s">
        <v>232</v>
      </c>
      <c r="P2809">
        <v>0</v>
      </c>
      <c r="Q2809">
        <v>1</v>
      </c>
      <c r="R2809" t="s">
        <v>234</v>
      </c>
      <c r="S2809" t="s">
        <v>258</v>
      </c>
      <c r="T2809" t="s">
        <v>260</v>
      </c>
      <c r="U2809" t="s">
        <v>443</v>
      </c>
    </row>
    <row r="2810" spans="1:21" x14ac:dyDescent="0.35">
      <c r="A2810" s="2" t="s">
        <v>53</v>
      </c>
      <c r="B2810" s="1" t="s">
        <v>133</v>
      </c>
      <c r="C2810" t="s">
        <v>509</v>
      </c>
      <c r="D2810" s="1" t="s">
        <v>71</v>
      </c>
      <c r="E2810" s="1" t="s">
        <v>25</v>
      </c>
      <c r="F2810" s="1" t="s">
        <v>26</v>
      </c>
      <c r="G2810" s="1" t="s">
        <v>215</v>
      </c>
      <c r="H2810" t="s">
        <v>52</v>
      </c>
      <c r="I2810" s="1" t="s">
        <v>237</v>
      </c>
      <c r="J2810" t="s">
        <v>17</v>
      </c>
      <c r="K2810" s="1" t="s">
        <v>18</v>
      </c>
      <c r="L2810" t="s">
        <v>278</v>
      </c>
      <c r="M2810" t="s">
        <v>18</v>
      </c>
      <c r="N2810">
        <v>13</v>
      </c>
      <c r="O2810" t="s">
        <v>232</v>
      </c>
      <c r="P2810">
        <v>1</v>
      </c>
      <c r="Q2810">
        <v>1</v>
      </c>
      <c r="R2810" t="s">
        <v>234</v>
      </c>
      <c r="S2810" t="s">
        <v>258</v>
      </c>
      <c r="T2810" t="s">
        <v>260</v>
      </c>
      <c r="U2810" t="s">
        <v>443</v>
      </c>
    </row>
    <row r="2811" spans="1:21" x14ac:dyDescent="0.35">
      <c r="A2811" s="2" t="s">
        <v>53</v>
      </c>
      <c r="B2811" s="1" t="s">
        <v>133</v>
      </c>
      <c r="C2811" t="s">
        <v>509</v>
      </c>
      <c r="D2811" s="1" t="s">
        <v>71</v>
      </c>
      <c r="E2811" s="1" t="s">
        <v>25</v>
      </c>
      <c r="F2811" s="1" t="s">
        <v>26</v>
      </c>
      <c r="G2811" s="1" t="s">
        <v>215</v>
      </c>
      <c r="H2811" t="s">
        <v>52</v>
      </c>
      <c r="I2811" s="1" t="s">
        <v>237</v>
      </c>
      <c r="J2811" t="s">
        <v>17</v>
      </c>
      <c r="K2811" s="1" t="s">
        <v>18</v>
      </c>
      <c r="L2811" t="s">
        <v>278</v>
      </c>
      <c r="M2811" t="s">
        <v>73</v>
      </c>
      <c r="N2811">
        <v>1</v>
      </c>
      <c r="O2811" t="s">
        <v>232</v>
      </c>
      <c r="P2811">
        <v>1</v>
      </c>
      <c r="Q2811">
        <v>1</v>
      </c>
      <c r="R2811" t="s">
        <v>234</v>
      </c>
      <c r="S2811" t="s">
        <v>258</v>
      </c>
      <c r="T2811" t="s">
        <v>260</v>
      </c>
      <c r="U2811" t="s">
        <v>443</v>
      </c>
    </row>
    <row r="2812" spans="1:21" x14ac:dyDescent="0.35">
      <c r="A2812" s="2" t="s">
        <v>53</v>
      </c>
      <c r="B2812" s="1" t="s">
        <v>133</v>
      </c>
      <c r="C2812" t="s">
        <v>509</v>
      </c>
      <c r="D2812" s="1" t="s">
        <v>71</v>
      </c>
      <c r="E2812" s="1" t="s">
        <v>25</v>
      </c>
      <c r="F2812" s="1" t="s">
        <v>26</v>
      </c>
      <c r="G2812" s="1" t="s">
        <v>215</v>
      </c>
      <c r="H2812" t="s">
        <v>52</v>
      </c>
      <c r="I2812" s="1" t="s">
        <v>237</v>
      </c>
      <c r="J2812" t="s">
        <v>17</v>
      </c>
      <c r="K2812" s="1" t="s">
        <v>18</v>
      </c>
      <c r="L2812" t="s">
        <v>278</v>
      </c>
      <c r="M2812" t="s">
        <v>77</v>
      </c>
      <c r="N2812">
        <v>3</v>
      </c>
      <c r="O2812" t="s">
        <v>232</v>
      </c>
      <c r="P2812">
        <v>1</v>
      </c>
      <c r="Q2812">
        <v>1</v>
      </c>
      <c r="R2812" t="s">
        <v>234</v>
      </c>
      <c r="S2812" t="s">
        <v>258</v>
      </c>
      <c r="T2812" t="s">
        <v>260</v>
      </c>
      <c r="U2812" t="s">
        <v>443</v>
      </c>
    </row>
    <row r="2813" spans="1:21" x14ac:dyDescent="0.35">
      <c r="A2813" s="2" t="s">
        <v>53</v>
      </c>
      <c r="B2813" s="1" t="s">
        <v>133</v>
      </c>
      <c r="C2813" t="s">
        <v>509</v>
      </c>
      <c r="D2813" s="1" t="s">
        <v>71</v>
      </c>
      <c r="E2813" s="1" t="s">
        <v>25</v>
      </c>
      <c r="F2813" s="1" t="s">
        <v>26</v>
      </c>
      <c r="G2813" s="1" t="s">
        <v>215</v>
      </c>
      <c r="H2813" t="s">
        <v>52</v>
      </c>
      <c r="I2813" s="1" t="s">
        <v>237</v>
      </c>
      <c r="J2813" t="s">
        <v>17</v>
      </c>
      <c r="K2813" s="1" t="s">
        <v>75</v>
      </c>
      <c r="L2813" t="s">
        <v>278</v>
      </c>
      <c r="M2813" t="s">
        <v>75</v>
      </c>
      <c r="N2813">
        <v>1</v>
      </c>
      <c r="O2813" t="s">
        <v>232</v>
      </c>
      <c r="P2813">
        <v>0</v>
      </c>
      <c r="Q2813">
        <v>1</v>
      </c>
      <c r="R2813" t="s">
        <v>234</v>
      </c>
      <c r="S2813" t="s">
        <v>258</v>
      </c>
      <c r="T2813" t="s">
        <v>260</v>
      </c>
      <c r="U2813" t="s">
        <v>443</v>
      </c>
    </row>
    <row r="2814" spans="1:21" x14ac:dyDescent="0.35">
      <c r="A2814" s="2" t="s">
        <v>53</v>
      </c>
      <c r="B2814" s="1" t="s">
        <v>133</v>
      </c>
      <c r="C2814" t="s">
        <v>509</v>
      </c>
      <c r="D2814" s="1" t="s">
        <v>71</v>
      </c>
      <c r="E2814" s="1" t="s">
        <v>25</v>
      </c>
      <c r="F2814" s="1" t="s">
        <v>26</v>
      </c>
      <c r="G2814" s="1" t="s">
        <v>215</v>
      </c>
      <c r="H2814" t="s">
        <v>52</v>
      </c>
      <c r="I2814" s="1" t="s">
        <v>272</v>
      </c>
      <c r="J2814" t="s">
        <v>17</v>
      </c>
      <c r="K2814" s="1" t="s">
        <v>18</v>
      </c>
      <c r="L2814" t="s">
        <v>278</v>
      </c>
      <c r="M2814" t="s">
        <v>18</v>
      </c>
      <c r="N2814">
        <v>1</v>
      </c>
      <c r="O2814" t="s">
        <v>232</v>
      </c>
      <c r="P2814">
        <v>0</v>
      </c>
      <c r="Q2814">
        <v>1</v>
      </c>
      <c r="R2814" t="s">
        <v>234</v>
      </c>
      <c r="S2814" t="s">
        <v>258</v>
      </c>
      <c r="T2814" t="s">
        <v>260</v>
      </c>
      <c r="U2814" t="s">
        <v>443</v>
      </c>
    </row>
    <row r="2815" spans="1:21" x14ac:dyDescent="0.35">
      <c r="A2815" s="2" t="s">
        <v>53</v>
      </c>
      <c r="B2815" s="1" t="s">
        <v>133</v>
      </c>
      <c r="C2815" t="s">
        <v>509</v>
      </c>
      <c r="D2815" s="1" t="s">
        <v>71</v>
      </c>
      <c r="E2815" s="1" t="s">
        <v>25</v>
      </c>
      <c r="F2815" s="1" t="s">
        <v>26</v>
      </c>
      <c r="G2815" s="1" t="s">
        <v>215</v>
      </c>
      <c r="H2815" t="s">
        <v>52</v>
      </c>
      <c r="I2815" s="1" t="s">
        <v>272</v>
      </c>
      <c r="J2815" t="s">
        <v>17</v>
      </c>
      <c r="K2815" s="1" t="s">
        <v>18</v>
      </c>
      <c r="L2815" t="s">
        <v>278</v>
      </c>
      <c r="M2815" t="s">
        <v>18</v>
      </c>
      <c r="N2815">
        <v>5</v>
      </c>
      <c r="O2815" t="s">
        <v>232</v>
      </c>
      <c r="P2815">
        <v>1</v>
      </c>
      <c r="Q2815">
        <v>1</v>
      </c>
      <c r="R2815" t="s">
        <v>234</v>
      </c>
      <c r="S2815" t="s">
        <v>258</v>
      </c>
      <c r="T2815" t="s">
        <v>260</v>
      </c>
      <c r="U2815" t="s">
        <v>443</v>
      </c>
    </row>
    <row r="2816" spans="1:21" x14ac:dyDescent="0.35">
      <c r="A2816" s="2" t="s">
        <v>53</v>
      </c>
      <c r="B2816" s="1" t="s">
        <v>133</v>
      </c>
      <c r="C2816" t="s">
        <v>509</v>
      </c>
      <c r="D2816" s="1" t="s">
        <v>71</v>
      </c>
      <c r="E2816" s="1" t="s">
        <v>25</v>
      </c>
      <c r="F2816" s="1" t="s">
        <v>26</v>
      </c>
      <c r="G2816" s="1" t="s">
        <v>215</v>
      </c>
      <c r="H2816" t="s">
        <v>52</v>
      </c>
      <c r="I2816" s="1" t="s">
        <v>272</v>
      </c>
      <c r="J2816" t="s">
        <v>17</v>
      </c>
      <c r="K2816" s="1" t="s">
        <v>18</v>
      </c>
      <c r="L2816" t="s">
        <v>278</v>
      </c>
      <c r="M2816" t="s">
        <v>43</v>
      </c>
      <c r="N2816">
        <v>1</v>
      </c>
      <c r="O2816" t="s">
        <v>232</v>
      </c>
      <c r="P2816">
        <v>1</v>
      </c>
      <c r="Q2816">
        <v>1</v>
      </c>
      <c r="R2816" t="s">
        <v>234</v>
      </c>
      <c r="S2816" t="s">
        <v>258</v>
      </c>
      <c r="T2816" t="s">
        <v>260</v>
      </c>
      <c r="U2816" t="s">
        <v>443</v>
      </c>
    </row>
    <row r="2817" spans="1:21" x14ac:dyDescent="0.35">
      <c r="A2817" s="2" t="s">
        <v>53</v>
      </c>
      <c r="B2817" s="1" t="s">
        <v>133</v>
      </c>
      <c r="C2817" t="s">
        <v>509</v>
      </c>
      <c r="D2817" s="1" t="s">
        <v>71</v>
      </c>
      <c r="E2817" s="1" t="s">
        <v>25</v>
      </c>
      <c r="F2817" s="1" t="s">
        <v>26</v>
      </c>
      <c r="G2817" s="1" t="s">
        <v>215</v>
      </c>
      <c r="H2817" t="s">
        <v>52</v>
      </c>
      <c r="I2817" s="1" t="s">
        <v>326</v>
      </c>
      <c r="J2817" t="s">
        <v>17</v>
      </c>
      <c r="K2817" s="1" t="s">
        <v>18</v>
      </c>
      <c r="L2817" t="s">
        <v>278</v>
      </c>
      <c r="M2817" t="s">
        <v>18</v>
      </c>
      <c r="N2817">
        <v>3</v>
      </c>
      <c r="O2817" t="s">
        <v>232</v>
      </c>
      <c r="P2817">
        <v>1</v>
      </c>
      <c r="Q2817">
        <v>1</v>
      </c>
      <c r="R2817" t="s">
        <v>234</v>
      </c>
      <c r="S2817" t="s">
        <v>258</v>
      </c>
      <c r="T2817" t="s">
        <v>260</v>
      </c>
      <c r="U2817" t="s">
        <v>443</v>
      </c>
    </row>
    <row r="2818" spans="1:21" x14ac:dyDescent="0.35">
      <c r="A2818" s="2" t="s">
        <v>53</v>
      </c>
      <c r="B2818" s="1" t="s">
        <v>133</v>
      </c>
      <c r="C2818" t="s">
        <v>509</v>
      </c>
      <c r="D2818" s="1" t="s">
        <v>71</v>
      </c>
      <c r="E2818" s="1" t="s">
        <v>25</v>
      </c>
      <c r="F2818" s="1" t="s">
        <v>26</v>
      </c>
      <c r="G2818" s="1" t="s">
        <v>215</v>
      </c>
      <c r="H2818" t="s">
        <v>16</v>
      </c>
      <c r="I2818" s="1" t="s">
        <v>237</v>
      </c>
      <c r="J2818" t="s">
        <v>17</v>
      </c>
      <c r="K2818" s="1" t="s">
        <v>18</v>
      </c>
      <c r="L2818" t="s">
        <v>278</v>
      </c>
      <c r="M2818" t="s">
        <v>18</v>
      </c>
      <c r="N2818">
        <v>3</v>
      </c>
      <c r="O2818" t="s">
        <v>232</v>
      </c>
      <c r="P2818">
        <v>0</v>
      </c>
      <c r="Q2818">
        <v>1</v>
      </c>
      <c r="R2818" t="s">
        <v>234</v>
      </c>
      <c r="S2818" t="s">
        <v>258</v>
      </c>
      <c r="T2818" t="s">
        <v>260</v>
      </c>
      <c r="U2818" t="s">
        <v>443</v>
      </c>
    </row>
    <row r="2819" spans="1:21" x14ac:dyDescent="0.35">
      <c r="A2819" s="2" t="s">
        <v>53</v>
      </c>
      <c r="B2819" s="1" t="s">
        <v>133</v>
      </c>
      <c r="C2819" t="s">
        <v>509</v>
      </c>
      <c r="D2819" s="1" t="s">
        <v>71</v>
      </c>
      <c r="E2819" s="1" t="s">
        <v>25</v>
      </c>
      <c r="F2819" s="1" t="s">
        <v>26</v>
      </c>
      <c r="G2819" s="1" t="s">
        <v>215</v>
      </c>
      <c r="H2819" t="s">
        <v>16</v>
      </c>
      <c r="I2819" s="1" t="s">
        <v>237</v>
      </c>
      <c r="J2819" t="s">
        <v>17</v>
      </c>
      <c r="K2819" s="1" t="s">
        <v>18</v>
      </c>
      <c r="L2819" t="s">
        <v>278</v>
      </c>
      <c r="M2819" t="s">
        <v>18</v>
      </c>
      <c r="N2819">
        <v>7</v>
      </c>
      <c r="O2819" t="s">
        <v>232</v>
      </c>
      <c r="P2819">
        <v>1</v>
      </c>
      <c r="Q2819">
        <v>1</v>
      </c>
      <c r="R2819" t="s">
        <v>234</v>
      </c>
      <c r="S2819" t="s">
        <v>258</v>
      </c>
      <c r="T2819" t="s">
        <v>260</v>
      </c>
      <c r="U2819" t="s">
        <v>443</v>
      </c>
    </row>
    <row r="2820" spans="1:21" x14ac:dyDescent="0.35">
      <c r="A2820" s="2" t="s">
        <v>53</v>
      </c>
      <c r="B2820" s="1" t="s">
        <v>133</v>
      </c>
      <c r="C2820" t="s">
        <v>509</v>
      </c>
      <c r="D2820" s="1" t="s">
        <v>71</v>
      </c>
      <c r="E2820" s="1" t="s">
        <v>25</v>
      </c>
      <c r="F2820" s="1" t="s">
        <v>26</v>
      </c>
      <c r="G2820" s="1" t="s">
        <v>215</v>
      </c>
      <c r="H2820" t="s">
        <v>16</v>
      </c>
      <c r="I2820" s="1" t="s">
        <v>272</v>
      </c>
      <c r="J2820" t="s">
        <v>17</v>
      </c>
      <c r="K2820" s="1" t="s">
        <v>18</v>
      </c>
      <c r="L2820" t="s">
        <v>278</v>
      </c>
      <c r="M2820" t="s">
        <v>18</v>
      </c>
      <c r="N2820">
        <v>1</v>
      </c>
      <c r="O2820" t="s">
        <v>232</v>
      </c>
      <c r="P2820">
        <v>0</v>
      </c>
      <c r="Q2820">
        <v>1</v>
      </c>
      <c r="R2820" t="s">
        <v>234</v>
      </c>
      <c r="S2820" t="s">
        <v>258</v>
      </c>
      <c r="T2820" t="s">
        <v>260</v>
      </c>
      <c r="U2820" t="s">
        <v>443</v>
      </c>
    </row>
    <row r="2821" spans="1:21" x14ac:dyDescent="0.35">
      <c r="A2821" s="2" t="s">
        <v>53</v>
      </c>
      <c r="B2821" s="1" t="s">
        <v>133</v>
      </c>
      <c r="C2821" t="s">
        <v>509</v>
      </c>
      <c r="D2821" s="1" t="s">
        <v>71</v>
      </c>
      <c r="E2821" s="1" t="s">
        <v>25</v>
      </c>
      <c r="F2821" s="1" t="s">
        <v>26</v>
      </c>
      <c r="G2821" s="1" t="s">
        <v>215</v>
      </c>
      <c r="H2821" t="s">
        <v>16</v>
      </c>
      <c r="I2821" s="1" t="s">
        <v>272</v>
      </c>
      <c r="J2821" t="s">
        <v>17</v>
      </c>
      <c r="K2821" s="1" t="s">
        <v>18</v>
      </c>
      <c r="L2821" t="s">
        <v>278</v>
      </c>
      <c r="M2821" t="s">
        <v>18</v>
      </c>
      <c r="N2821">
        <v>7</v>
      </c>
      <c r="O2821" t="s">
        <v>232</v>
      </c>
      <c r="P2821">
        <v>1</v>
      </c>
      <c r="Q2821">
        <v>1</v>
      </c>
      <c r="R2821" t="s">
        <v>234</v>
      </c>
      <c r="S2821" t="s">
        <v>258</v>
      </c>
      <c r="T2821" t="s">
        <v>260</v>
      </c>
      <c r="U2821" t="s">
        <v>443</v>
      </c>
    </row>
    <row r="2822" spans="1:21" x14ac:dyDescent="0.35">
      <c r="A2822" s="2" t="s">
        <v>53</v>
      </c>
      <c r="B2822" s="1" t="s">
        <v>133</v>
      </c>
      <c r="C2822" t="s">
        <v>509</v>
      </c>
      <c r="D2822" s="1" t="s">
        <v>71</v>
      </c>
      <c r="E2822" s="1" t="s">
        <v>25</v>
      </c>
      <c r="F2822" s="1" t="s">
        <v>26</v>
      </c>
      <c r="G2822" s="1" t="s">
        <v>215</v>
      </c>
      <c r="H2822" t="s">
        <v>16</v>
      </c>
      <c r="I2822" s="1" t="s">
        <v>272</v>
      </c>
      <c r="J2822" t="s">
        <v>17</v>
      </c>
      <c r="K2822" s="1" t="s">
        <v>18</v>
      </c>
      <c r="L2822" t="s">
        <v>278</v>
      </c>
      <c r="M2822" t="s">
        <v>77</v>
      </c>
      <c r="N2822">
        <v>2</v>
      </c>
      <c r="O2822" t="s">
        <v>232</v>
      </c>
      <c r="P2822">
        <v>1</v>
      </c>
      <c r="Q2822">
        <v>1</v>
      </c>
      <c r="R2822" t="s">
        <v>234</v>
      </c>
      <c r="S2822" t="s">
        <v>258</v>
      </c>
      <c r="T2822" t="s">
        <v>260</v>
      </c>
      <c r="U2822" t="s">
        <v>443</v>
      </c>
    </row>
    <row r="2823" spans="1:21" x14ac:dyDescent="0.35">
      <c r="A2823" s="2" t="s">
        <v>53</v>
      </c>
      <c r="B2823" s="1" t="s">
        <v>133</v>
      </c>
      <c r="C2823" t="s">
        <v>509</v>
      </c>
      <c r="D2823" s="1" t="s">
        <v>71</v>
      </c>
      <c r="E2823" s="1" t="s">
        <v>25</v>
      </c>
      <c r="F2823" s="1" t="s">
        <v>26</v>
      </c>
      <c r="G2823" s="1" t="s">
        <v>215</v>
      </c>
      <c r="H2823" t="s">
        <v>16</v>
      </c>
      <c r="I2823" s="1" t="s">
        <v>272</v>
      </c>
      <c r="J2823" t="s">
        <v>17</v>
      </c>
      <c r="K2823" s="1" t="s">
        <v>75</v>
      </c>
      <c r="L2823" t="s">
        <v>278</v>
      </c>
      <c r="M2823" t="s">
        <v>76</v>
      </c>
      <c r="N2823">
        <v>1</v>
      </c>
      <c r="O2823" t="s">
        <v>232</v>
      </c>
      <c r="P2823">
        <v>1</v>
      </c>
      <c r="Q2823">
        <v>1</v>
      </c>
      <c r="R2823" t="s">
        <v>234</v>
      </c>
      <c r="S2823" t="s">
        <v>258</v>
      </c>
      <c r="T2823" t="s">
        <v>260</v>
      </c>
      <c r="U2823" t="s">
        <v>443</v>
      </c>
    </row>
    <row r="2824" spans="1:21" x14ac:dyDescent="0.35">
      <c r="A2824" s="2" t="s">
        <v>53</v>
      </c>
      <c r="B2824" s="1" t="s">
        <v>133</v>
      </c>
      <c r="C2824" t="s">
        <v>509</v>
      </c>
      <c r="D2824" s="1" t="s">
        <v>71</v>
      </c>
      <c r="E2824" s="1" t="s">
        <v>25</v>
      </c>
      <c r="F2824" s="1" t="s">
        <v>26</v>
      </c>
      <c r="G2824" s="1" t="s">
        <v>215</v>
      </c>
      <c r="H2824" t="s">
        <v>16</v>
      </c>
      <c r="I2824" s="1" t="s">
        <v>326</v>
      </c>
      <c r="J2824" t="s">
        <v>17</v>
      </c>
      <c r="K2824" s="1" t="s">
        <v>18</v>
      </c>
      <c r="L2824" t="s">
        <v>278</v>
      </c>
      <c r="M2824" t="s">
        <v>18</v>
      </c>
      <c r="N2824">
        <v>1</v>
      </c>
      <c r="O2824" t="s">
        <v>232</v>
      </c>
      <c r="P2824">
        <v>0</v>
      </c>
      <c r="Q2824">
        <v>1</v>
      </c>
      <c r="R2824" t="s">
        <v>234</v>
      </c>
      <c r="S2824" t="s">
        <v>258</v>
      </c>
      <c r="T2824" t="s">
        <v>260</v>
      </c>
      <c r="U2824" t="s">
        <v>443</v>
      </c>
    </row>
    <row r="2825" spans="1:21" x14ac:dyDescent="0.35">
      <c r="A2825" s="2" t="s">
        <v>53</v>
      </c>
      <c r="B2825" s="1" t="s">
        <v>133</v>
      </c>
      <c r="C2825" t="s">
        <v>509</v>
      </c>
      <c r="D2825" s="1" t="s">
        <v>71</v>
      </c>
      <c r="E2825" s="1" t="s">
        <v>25</v>
      </c>
      <c r="F2825" s="1" t="s">
        <v>26</v>
      </c>
      <c r="G2825" s="1" t="s">
        <v>215</v>
      </c>
      <c r="H2825" t="s">
        <v>16</v>
      </c>
      <c r="I2825" s="1" t="s">
        <v>326</v>
      </c>
      <c r="J2825" t="s">
        <v>17</v>
      </c>
      <c r="K2825" s="1" t="s">
        <v>18</v>
      </c>
      <c r="L2825" t="s">
        <v>278</v>
      </c>
      <c r="M2825" t="s">
        <v>18</v>
      </c>
      <c r="N2825">
        <v>7</v>
      </c>
      <c r="O2825" t="s">
        <v>232</v>
      </c>
      <c r="P2825">
        <v>1</v>
      </c>
      <c r="Q2825">
        <v>1</v>
      </c>
      <c r="R2825" t="s">
        <v>234</v>
      </c>
      <c r="S2825" t="s">
        <v>258</v>
      </c>
      <c r="T2825" t="s">
        <v>260</v>
      </c>
      <c r="U2825" t="s">
        <v>443</v>
      </c>
    </row>
    <row r="2826" spans="1:21" x14ac:dyDescent="0.35">
      <c r="A2826" s="2" t="s">
        <v>53</v>
      </c>
      <c r="B2826" s="1" t="s">
        <v>133</v>
      </c>
      <c r="C2826" t="s">
        <v>509</v>
      </c>
      <c r="D2826" s="1" t="s">
        <v>71</v>
      </c>
      <c r="E2826" s="1" t="s">
        <v>25</v>
      </c>
      <c r="F2826" s="1" t="s">
        <v>26</v>
      </c>
      <c r="G2826" s="1" t="s">
        <v>215</v>
      </c>
      <c r="H2826" t="s">
        <v>16</v>
      </c>
      <c r="I2826" s="1" t="s">
        <v>326</v>
      </c>
      <c r="J2826" t="s">
        <v>17</v>
      </c>
      <c r="K2826" s="1" t="s">
        <v>18</v>
      </c>
      <c r="L2826" t="s">
        <v>278</v>
      </c>
      <c r="M2826" t="s">
        <v>77</v>
      </c>
      <c r="N2826">
        <v>1</v>
      </c>
      <c r="O2826" t="s">
        <v>232</v>
      </c>
      <c r="P2826">
        <v>1</v>
      </c>
      <c r="Q2826">
        <v>1</v>
      </c>
      <c r="R2826" t="s">
        <v>234</v>
      </c>
      <c r="S2826" t="s">
        <v>258</v>
      </c>
      <c r="T2826" t="s">
        <v>260</v>
      </c>
      <c r="U2826" t="s">
        <v>443</v>
      </c>
    </row>
    <row r="2827" spans="1:21" x14ac:dyDescent="0.35">
      <c r="A2827" s="2" t="s">
        <v>53</v>
      </c>
      <c r="B2827" s="1" t="s">
        <v>133</v>
      </c>
      <c r="C2827" t="s">
        <v>509</v>
      </c>
      <c r="D2827" s="1" t="s">
        <v>71</v>
      </c>
      <c r="E2827" s="1" t="s">
        <v>25</v>
      </c>
      <c r="F2827" s="1" t="s">
        <v>26</v>
      </c>
      <c r="G2827" s="1" t="s">
        <v>215</v>
      </c>
      <c r="H2827" t="s">
        <v>16</v>
      </c>
      <c r="I2827" s="1" t="s">
        <v>326</v>
      </c>
      <c r="J2827" t="s">
        <v>17</v>
      </c>
      <c r="K2827" s="1" t="s">
        <v>75</v>
      </c>
      <c r="L2827" t="s">
        <v>278</v>
      </c>
      <c r="M2827" t="s">
        <v>76</v>
      </c>
      <c r="N2827">
        <v>1</v>
      </c>
      <c r="O2827" t="s">
        <v>232</v>
      </c>
      <c r="P2827">
        <v>1</v>
      </c>
      <c r="Q2827">
        <v>1</v>
      </c>
      <c r="R2827" t="s">
        <v>234</v>
      </c>
      <c r="S2827" t="s">
        <v>258</v>
      </c>
      <c r="T2827" t="s">
        <v>260</v>
      </c>
      <c r="U2827" t="s">
        <v>443</v>
      </c>
    </row>
    <row r="2828" spans="1:21" x14ac:dyDescent="0.35">
      <c r="A2828" s="2" t="s">
        <v>53</v>
      </c>
      <c r="B2828" s="1" t="s">
        <v>133</v>
      </c>
      <c r="C2828" t="s">
        <v>509</v>
      </c>
      <c r="D2828" s="1" t="s">
        <v>71</v>
      </c>
      <c r="E2828" s="1" t="s">
        <v>25</v>
      </c>
      <c r="F2828" s="1" t="s">
        <v>26</v>
      </c>
      <c r="G2828" s="1" t="s">
        <v>215</v>
      </c>
      <c r="H2828" t="s">
        <v>20</v>
      </c>
      <c r="I2828" s="1" t="s">
        <v>237</v>
      </c>
      <c r="J2828" t="s">
        <v>17</v>
      </c>
      <c r="K2828" s="1" t="s">
        <v>18</v>
      </c>
      <c r="L2828" t="s">
        <v>278</v>
      </c>
      <c r="M2828" t="s">
        <v>18</v>
      </c>
      <c r="N2828">
        <v>1</v>
      </c>
      <c r="O2828" t="s">
        <v>232</v>
      </c>
      <c r="P2828">
        <v>1</v>
      </c>
      <c r="Q2828">
        <v>1</v>
      </c>
      <c r="R2828" t="s">
        <v>234</v>
      </c>
      <c r="S2828" t="s">
        <v>258</v>
      </c>
      <c r="T2828" t="s">
        <v>260</v>
      </c>
      <c r="U2828" t="s">
        <v>443</v>
      </c>
    </row>
    <row r="2829" spans="1:21" x14ac:dyDescent="0.35">
      <c r="A2829" s="2" t="s">
        <v>53</v>
      </c>
      <c r="B2829" s="1" t="s">
        <v>133</v>
      </c>
      <c r="C2829" t="s">
        <v>509</v>
      </c>
      <c r="D2829" s="1" t="s">
        <v>71</v>
      </c>
      <c r="E2829" s="1" t="s">
        <v>25</v>
      </c>
      <c r="F2829" s="1" t="s">
        <v>26</v>
      </c>
      <c r="G2829" s="1" t="s">
        <v>215</v>
      </c>
      <c r="H2829" t="s">
        <v>20</v>
      </c>
      <c r="I2829" s="1" t="s">
        <v>237</v>
      </c>
      <c r="J2829" t="s">
        <v>17</v>
      </c>
      <c r="K2829" s="1" t="s">
        <v>18</v>
      </c>
      <c r="L2829" t="s">
        <v>278</v>
      </c>
      <c r="M2829" t="s">
        <v>77</v>
      </c>
      <c r="N2829">
        <v>1</v>
      </c>
      <c r="O2829" t="s">
        <v>232</v>
      </c>
      <c r="P2829">
        <v>1</v>
      </c>
      <c r="Q2829">
        <v>1</v>
      </c>
      <c r="R2829" t="s">
        <v>234</v>
      </c>
      <c r="S2829" t="s">
        <v>258</v>
      </c>
      <c r="T2829" t="s">
        <v>260</v>
      </c>
      <c r="U2829" t="s">
        <v>443</v>
      </c>
    </row>
    <row r="2830" spans="1:21" x14ac:dyDescent="0.35">
      <c r="A2830" s="2" t="s">
        <v>53</v>
      </c>
      <c r="B2830" s="1" t="s">
        <v>133</v>
      </c>
      <c r="C2830" t="s">
        <v>509</v>
      </c>
      <c r="D2830" s="1" t="s">
        <v>71</v>
      </c>
      <c r="E2830" s="1" t="s">
        <v>25</v>
      </c>
      <c r="F2830" s="1" t="s">
        <v>26</v>
      </c>
      <c r="G2830" s="1" t="s">
        <v>215</v>
      </c>
      <c r="H2830" t="s">
        <v>20</v>
      </c>
      <c r="I2830" s="1" t="s">
        <v>237</v>
      </c>
      <c r="J2830" t="s">
        <v>17</v>
      </c>
      <c r="K2830" s="1" t="s">
        <v>18</v>
      </c>
      <c r="L2830" t="s">
        <v>363</v>
      </c>
      <c r="M2830" t="s">
        <v>18</v>
      </c>
      <c r="N2830">
        <v>1</v>
      </c>
      <c r="O2830" t="s">
        <v>232</v>
      </c>
      <c r="P2830">
        <v>1</v>
      </c>
      <c r="Q2830">
        <v>1</v>
      </c>
      <c r="R2830" t="s">
        <v>234</v>
      </c>
      <c r="S2830" t="s">
        <v>258</v>
      </c>
      <c r="T2830" t="s">
        <v>260</v>
      </c>
      <c r="U2830" t="s">
        <v>443</v>
      </c>
    </row>
    <row r="2831" spans="1:21" x14ac:dyDescent="0.35">
      <c r="A2831" s="2" t="s">
        <v>53</v>
      </c>
      <c r="B2831" s="1" t="s">
        <v>133</v>
      </c>
      <c r="C2831" t="s">
        <v>509</v>
      </c>
      <c r="D2831" s="1" t="s">
        <v>71</v>
      </c>
      <c r="E2831" s="1" t="s">
        <v>25</v>
      </c>
      <c r="F2831" s="1" t="s">
        <v>26</v>
      </c>
      <c r="G2831" s="1" t="s">
        <v>215</v>
      </c>
      <c r="H2831" t="s">
        <v>20</v>
      </c>
      <c r="I2831" s="1" t="s">
        <v>237</v>
      </c>
      <c r="J2831" t="s">
        <v>17</v>
      </c>
      <c r="K2831" s="1" t="s">
        <v>22</v>
      </c>
      <c r="L2831" t="s">
        <v>363</v>
      </c>
      <c r="M2831" t="s">
        <v>94</v>
      </c>
      <c r="N2831">
        <v>1</v>
      </c>
      <c r="O2831" t="s">
        <v>232</v>
      </c>
      <c r="P2831">
        <v>0</v>
      </c>
      <c r="Q2831">
        <v>1</v>
      </c>
      <c r="R2831" t="s">
        <v>234</v>
      </c>
      <c r="S2831" t="s">
        <v>258</v>
      </c>
      <c r="T2831" t="s">
        <v>260</v>
      </c>
      <c r="U2831" t="s">
        <v>443</v>
      </c>
    </row>
    <row r="2832" spans="1:21" x14ac:dyDescent="0.35">
      <c r="A2832" s="2" t="s">
        <v>53</v>
      </c>
      <c r="B2832" s="1" t="s">
        <v>133</v>
      </c>
      <c r="C2832" t="s">
        <v>509</v>
      </c>
      <c r="D2832" s="1" t="s">
        <v>71</v>
      </c>
      <c r="E2832" s="1" t="s">
        <v>25</v>
      </c>
      <c r="F2832" s="1" t="s">
        <v>26</v>
      </c>
      <c r="G2832" s="1" t="s">
        <v>215</v>
      </c>
      <c r="H2832" t="s">
        <v>20</v>
      </c>
      <c r="I2832" s="1" t="s">
        <v>272</v>
      </c>
      <c r="J2832" t="s">
        <v>17</v>
      </c>
      <c r="K2832" s="1" t="s">
        <v>18</v>
      </c>
      <c r="L2832" t="s">
        <v>278</v>
      </c>
      <c r="M2832" t="s">
        <v>18</v>
      </c>
      <c r="N2832">
        <v>2</v>
      </c>
      <c r="O2832" t="s">
        <v>232</v>
      </c>
      <c r="P2832">
        <v>1</v>
      </c>
      <c r="Q2832">
        <v>1</v>
      </c>
      <c r="R2832" t="s">
        <v>234</v>
      </c>
      <c r="S2832" t="s">
        <v>258</v>
      </c>
      <c r="T2832" t="s">
        <v>260</v>
      </c>
      <c r="U2832" t="s">
        <v>443</v>
      </c>
    </row>
    <row r="2833" spans="1:21" x14ac:dyDescent="0.35">
      <c r="A2833" s="2" t="s">
        <v>53</v>
      </c>
      <c r="B2833" s="1" t="s">
        <v>133</v>
      </c>
      <c r="C2833" t="s">
        <v>509</v>
      </c>
      <c r="D2833" s="1" t="s">
        <v>71</v>
      </c>
      <c r="E2833" s="1" t="s">
        <v>25</v>
      </c>
      <c r="F2833" s="1" t="s">
        <v>26</v>
      </c>
      <c r="G2833" s="1" t="s">
        <v>215</v>
      </c>
      <c r="H2833" t="s">
        <v>20</v>
      </c>
      <c r="I2833" s="1" t="s">
        <v>272</v>
      </c>
      <c r="J2833" t="s">
        <v>17</v>
      </c>
      <c r="K2833" s="1" t="s">
        <v>18</v>
      </c>
      <c r="L2833" t="s">
        <v>278</v>
      </c>
      <c r="M2833" t="s">
        <v>77</v>
      </c>
      <c r="N2833">
        <v>1</v>
      </c>
      <c r="O2833" t="s">
        <v>232</v>
      </c>
      <c r="P2833">
        <v>1</v>
      </c>
      <c r="Q2833">
        <v>1</v>
      </c>
      <c r="R2833" t="s">
        <v>234</v>
      </c>
      <c r="S2833" t="s">
        <v>258</v>
      </c>
      <c r="T2833" t="s">
        <v>260</v>
      </c>
      <c r="U2833" t="s">
        <v>443</v>
      </c>
    </row>
    <row r="2834" spans="1:21" x14ac:dyDescent="0.35">
      <c r="A2834" s="2" t="s">
        <v>53</v>
      </c>
      <c r="B2834" s="1" t="s">
        <v>133</v>
      </c>
      <c r="C2834" t="s">
        <v>509</v>
      </c>
      <c r="D2834" s="1" t="s">
        <v>71</v>
      </c>
      <c r="E2834" s="1" t="s">
        <v>25</v>
      </c>
      <c r="F2834" s="1" t="s">
        <v>26</v>
      </c>
      <c r="G2834" s="1" t="s">
        <v>215</v>
      </c>
      <c r="H2834" t="s">
        <v>20</v>
      </c>
      <c r="I2834" s="1" t="s">
        <v>326</v>
      </c>
      <c r="J2834" t="s">
        <v>17</v>
      </c>
      <c r="K2834" s="1" t="s">
        <v>18</v>
      </c>
      <c r="L2834" t="s">
        <v>278</v>
      </c>
      <c r="M2834" t="s">
        <v>18</v>
      </c>
      <c r="N2834">
        <v>2</v>
      </c>
      <c r="O2834" t="s">
        <v>232</v>
      </c>
      <c r="P2834">
        <v>1</v>
      </c>
      <c r="Q2834">
        <v>1</v>
      </c>
      <c r="R2834" t="s">
        <v>234</v>
      </c>
      <c r="S2834" t="s">
        <v>258</v>
      </c>
      <c r="T2834" t="s">
        <v>260</v>
      </c>
      <c r="U2834" t="s">
        <v>443</v>
      </c>
    </row>
    <row r="2835" spans="1:21" x14ac:dyDescent="0.35">
      <c r="A2835" s="2" t="s">
        <v>53</v>
      </c>
      <c r="B2835" s="1" t="s">
        <v>133</v>
      </c>
      <c r="C2835" t="s">
        <v>509</v>
      </c>
      <c r="D2835" s="1" t="s">
        <v>71</v>
      </c>
      <c r="E2835" s="1" t="s">
        <v>25</v>
      </c>
      <c r="F2835" s="1" t="s">
        <v>26</v>
      </c>
      <c r="G2835" s="1" t="s">
        <v>215</v>
      </c>
      <c r="H2835" t="s">
        <v>20</v>
      </c>
      <c r="I2835" s="1" t="s">
        <v>326</v>
      </c>
      <c r="J2835" t="s">
        <v>17</v>
      </c>
      <c r="K2835" s="1" t="s">
        <v>18</v>
      </c>
      <c r="L2835" t="s">
        <v>278</v>
      </c>
      <c r="M2835" t="s">
        <v>77</v>
      </c>
      <c r="N2835">
        <v>1</v>
      </c>
      <c r="O2835" t="s">
        <v>232</v>
      </c>
      <c r="P2835">
        <v>1</v>
      </c>
      <c r="Q2835">
        <v>1</v>
      </c>
      <c r="R2835" t="s">
        <v>234</v>
      </c>
      <c r="S2835" t="s">
        <v>258</v>
      </c>
      <c r="T2835" t="s">
        <v>260</v>
      </c>
      <c r="U2835" t="s">
        <v>443</v>
      </c>
    </row>
    <row r="2836" spans="1:21" x14ac:dyDescent="0.35">
      <c r="A2836" s="2" t="s">
        <v>53</v>
      </c>
      <c r="B2836" s="1" t="s">
        <v>133</v>
      </c>
      <c r="C2836" t="s">
        <v>509</v>
      </c>
      <c r="D2836" s="1" t="s">
        <v>71</v>
      </c>
      <c r="E2836" s="1" t="s">
        <v>25</v>
      </c>
      <c r="F2836" s="1" t="s">
        <v>26</v>
      </c>
      <c r="G2836" s="1" t="s">
        <v>215</v>
      </c>
      <c r="H2836" t="s">
        <v>20</v>
      </c>
      <c r="I2836" s="1" t="s">
        <v>326</v>
      </c>
      <c r="J2836" t="s">
        <v>17</v>
      </c>
      <c r="K2836" s="1" t="s">
        <v>18</v>
      </c>
      <c r="L2836" t="s">
        <v>363</v>
      </c>
      <c r="M2836" t="s">
        <v>77</v>
      </c>
      <c r="N2836">
        <v>1</v>
      </c>
      <c r="O2836" t="s">
        <v>232</v>
      </c>
      <c r="P2836">
        <v>1</v>
      </c>
      <c r="Q2836">
        <v>1</v>
      </c>
      <c r="R2836" t="s">
        <v>234</v>
      </c>
      <c r="S2836" t="s">
        <v>258</v>
      </c>
      <c r="T2836" t="s">
        <v>260</v>
      </c>
      <c r="U2836" t="s">
        <v>443</v>
      </c>
    </row>
    <row r="2837" spans="1:21" x14ac:dyDescent="0.35">
      <c r="A2837" s="2" t="s">
        <v>53</v>
      </c>
      <c r="B2837" s="1" t="s">
        <v>133</v>
      </c>
      <c r="C2837" t="s">
        <v>509</v>
      </c>
      <c r="D2837" s="1" t="s">
        <v>71</v>
      </c>
      <c r="E2837" s="1" t="s">
        <v>25</v>
      </c>
      <c r="F2837" s="1" t="s">
        <v>26</v>
      </c>
      <c r="G2837" s="1" t="s">
        <v>215</v>
      </c>
      <c r="H2837" t="s">
        <v>27</v>
      </c>
      <c r="I2837" s="1" t="s">
        <v>237</v>
      </c>
      <c r="J2837" t="s">
        <v>17</v>
      </c>
      <c r="K2837" s="1" t="s">
        <v>18</v>
      </c>
      <c r="L2837" t="s">
        <v>278</v>
      </c>
      <c r="M2837" t="s">
        <v>18</v>
      </c>
      <c r="N2837">
        <v>1</v>
      </c>
      <c r="O2837" t="s">
        <v>232</v>
      </c>
      <c r="P2837">
        <v>1</v>
      </c>
      <c r="Q2837">
        <v>1</v>
      </c>
      <c r="R2837" t="s">
        <v>234</v>
      </c>
      <c r="S2837" t="s">
        <v>258</v>
      </c>
      <c r="T2837" t="s">
        <v>260</v>
      </c>
      <c r="U2837" t="s">
        <v>443</v>
      </c>
    </row>
    <row r="2838" spans="1:21" x14ac:dyDescent="0.35">
      <c r="A2838" s="2" t="s">
        <v>53</v>
      </c>
      <c r="B2838" s="1" t="s">
        <v>133</v>
      </c>
      <c r="C2838" t="s">
        <v>509</v>
      </c>
      <c r="D2838" s="1" t="s">
        <v>71</v>
      </c>
      <c r="E2838" s="1" t="s">
        <v>25</v>
      </c>
      <c r="F2838" s="1" t="s">
        <v>26</v>
      </c>
      <c r="G2838" s="1" t="s">
        <v>215</v>
      </c>
      <c r="H2838" t="s">
        <v>27</v>
      </c>
      <c r="I2838" s="1" t="s">
        <v>272</v>
      </c>
      <c r="J2838" t="s">
        <v>17</v>
      </c>
      <c r="K2838" s="1" t="s">
        <v>18</v>
      </c>
      <c r="L2838" t="s">
        <v>278</v>
      </c>
      <c r="M2838" t="s">
        <v>18</v>
      </c>
      <c r="N2838">
        <v>2</v>
      </c>
      <c r="O2838" t="s">
        <v>232</v>
      </c>
      <c r="P2838">
        <v>1</v>
      </c>
      <c r="Q2838">
        <v>1</v>
      </c>
      <c r="R2838" t="s">
        <v>234</v>
      </c>
      <c r="S2838" t="s">
        <v>258</v>
      </c>
      <c r="T2838" t="s">
        <v>260</v>
      </c>
      <c r="U2838" t="s">
        <v>443</v>
      </c>
    </row>
    <row r="2839" spans="1:21" x14ac:dyDescent="0.35">
      <c r="A2839" s="2" t="s">
        <v>53</v>
      </c>
      <c r="B2839" s="1" t="s">
        <v>133</v>
      </c>
      <c r="C2839" t="s">
        <v>509</v>
      </c>
      <c r="D2839" s="1" t="s">
        <v>71</v>
      </c>
      <c r="E2839" s="1" t="s">
        <v>25</v>
      </c>
      <c r="F2839" s="1" t="s">
        <v>26</v>
      </c>
      <c r="G2839" s="1" t="s">
        <v>215</v>
      </c>
      <c r="H2839" t="s">
        <v>27</v>
      </c>
      <c r="I2839" s="1" t="s">
        <v>326</v>
      </c>
      <c r="J2839" t="s">
        <v>17</v>
      </c>
      <c r="K2839" s="1" t="s">
        <v>18</v>
      </c>
      <c r="L2839" t="s">
        <v>278</v>
      </c>
      <c r="M2839" t="s">
        <v>18</v>
      </c>
      <c r="N2839">
        <v>1</v>
      </c>
      <c r="O2839" t="s">
        <v>232</v>
      </c>
      <c r="P2839">
        <v>1</v>
      </c>
      <c r="Q2839">
        <v>1</v>
      </c>
      <c r="R2839" t="s">
        <v>234</v>
      </c>
      <c r="S2839" t="s">
        <v>258</v>
      </c>
      <c r="T2839" t="s">
        <v>260</v>
      </c>
      <c r="U2839" t="s">
        <v>443</v>
      </c>
    </row>
    <row r="2840" spans="1:21" x14ac:dyDescent="0.35">
      <c r="A2840" s="2" t="s">
        <v>53</v>
      </c>
      <c r="B2840" s="1" t="s">
        <v>133</v>
      </c>
      <c r="C2840" t="s">
        <v>509</v>
      </c>
      <c r="D2840" s="1" t="s">
        <v>71</v>
      </c>
      <c r="E2840" s="1" t="s">
        <v>25</v>
      </c>
      <c r="F2840" s="1" t="s">
        <v>26</v>
      </c>
      <c r="G2840" s="1" t="s">
        <v>215</v>
      </c>
      <c r="H2840" t="s">
        <v>27</v>
      </c>
      <c r="I2840" s="1" t="s">
        <v>326</v>
      </c>
      <c r="J2840" t="s">
        <v>17</v>
      </c>
      <c r="K2840" s="1" t="s">
        <v>18</v>
      </c>
      <c r="L2840" t="s">
        <v>363</v>
      </c>
      <c r="M2840" t="s">
        <v>18</v>
      </c>
      <c r="N2840">
        <v>1</v>
      </c>
      <c r="O2840" t="s">
        <v>232</v>
      </c>
      <c r="P2840">
        <v>1</v>
      </c>
      <c r="Q2840">
        <v>1</v>
      </c>
      <c r="R2840" t="s">
        <v>234</v>
      </c>
      <c r="S2840" t="s">
        <v>258</v>
      </c>
      <c r="T2840" t="s">
        <v>260</v>
      </c>
      <c r="U2840" t="s">
        <v>443</v>
      </c>
    </row>
    <row r="2841" spans="1:21" x14ac:dyDescent="0.35">
      <c r="A2841" s="2" t="s">
        <v>53</v>
      </c>
      <c r="B2841" s="1" t="s">
        <v>133</v>
      </c>
      <c r="C2841" t="s">
        <v>509</v>
      </c>
      <c r="D2841" s="1" t="s">
        <v>71</v>
      </c>
      <c r="E2841" s="1" t="s">
        <v>25</v>
      </c>
      <c r="F2841" s="1" t="s">
        <v>26</v>
      </c>
      <c r="G2841" s="1" t="s">
        <v>215</v>
      </c>
      <c r="H2841" t="s">
        <v>30</v>
      </c>
      <c r="I2841" s="1" t="s">
        <v>272</v>
      </c>
      <c r="J2841" t="s">
        <v>17</v>
      </c>
      <c r="K2841" s="1" t="s">
        <v>18</v>
      </c>
      <c r="L2841" t="s">
        <v>363</v>
      </c>
      <c r="M2841" t="s">
        <v>18</v>
      </c>
      <c r="N2841">
        <v>1</v>
      </c>
      <c r="O2841" t="s">
        <v>232</v>
      </c>
      <c r="P2841">
        <v>1</v>
      </c>
      <c r="Q2841">
        <v>1</v>
      </c>
      <c r="R2841" t="s">
        <v>234</v>
      </c>
      <c r="S2841" t="s">
        <v>258</v>
      </c>
      <c r="T2841" t="s">
        <v>260</v>
      </c>
      <c r="U2841" t="s">
        <v>443</v>
      </c>
    </row>
    <row r="2842" spans="1:21" x14ac:dyDescent="0.35">
      <c r="A2842" s="2" t="s">
        <v>53</v>
      </c>
      <c r="B2842" s="1" t="s">
        <v>133</v>
      </c>
      <c r="C2842" t="s">
        <v>509</v>
      </c>
      <c r="D2842" s="1" t="s">
        <v>71</v>
      </c>
      <c r="E2842" s="1" t="s">
        <v>25</v>
      </c>
      <c r="F2842" s="1" t="s">
        <v>15</v>
      </c>
      <c r="G2842" s="1" t="s">
        <v>215</v>
      </c>
      <c r="H2842" t="s">
        <v>52</v>
      </c>
      <c r="I2842" s="1" t="s">
        <v>237</v>
      </c>
      <c r="J2842" t="s">
        <v>17</v>
      </c>
      <c r="K2842" s="1" t="s">
        <v>18</v>
      </c>
      <c r="L2842" t="s">
        <v>278</v>
      </c>
      <c r="M2842" t="s">
        <v>18</v>
      </c>
      <c r="N2842">
        <v>2</v>
      </c>
      <c r="O2842" t="s">
        <v>232</v>
      </c>
      <c r="P2842">
        <v>0</v>
      </c>
      <c r="Q2842">
        <v>1</v>
      </c>
      <c r="R2842" t="s">
        <v>234</v>
      </c>
      <c r="S2842" t="s">
        <v>258</v>
      </c>
      <c r="T2842" t="s">
        <v>260</v>
      </c>
      <c r="U2842" t="s">
        <v>443</v>
      </c>
    </row>
    <row r="2843" spans="1:21" x14ac:dyDescent="0.35">
      <c r="A2843" s="2" t="s">
        <v>53</v>
      </c>
      <c r="B2843" s="1" t="s">
        <v>133</v>
      </c>
      <c r="C2843" t="s">
        <v>509</v>
      </c>
      <c r="D2843" s="1" t="s">
        <v>71</v>
      </c>
      <c r="E2843" s="1" t="s">
        <v>25</v>
      </c>
      <c r="F2843" s="1" t="s">
        <v>15</v>
      </c>
      <c r="G2843" s="1" t="s">
        <v>215</v>
      </c>
      <c r="H2843" t="s">
        <v>52</v>
      </c>
      <c r="I2843" s="1" t="s">
        <v>237</v>
      </c>
      <c r="J2843" t="s">
        <v>17</v>
      </c>
      <c r="K2843" s="1" t="s">
        <v>18</v>
      </c>
      <c r="L2843" t="s">
        <v>363</v>
      </c>
      <c r="M2843" t="s">
        <v>18</v>
      </c>
      <c r="N2843">
        <v>1</v>
      </c>
      <c r="O2843" t="s">
        <v>232</v>
      </c>
      <c r="P2843">
        <v>0</v>
      </c>
      <c r="Q2843">
        <v>1</v>
      </c>
      <c r="R2843" t="s">
        <v>234</v>
      </c>
      <c r="S2843" t="s">
        <v>258</v>
      </c>
      <c r="T2843" t="s">
        <v>260</v>
      </c>
      <c r="U2843" t="s">
        <v>443</v>
      </c>
    </row>
    <row r="2844" spans="1:21" x14ac:dyDescent="0.35">
      <c r="A2844" s="2" t="s">
        <v>53</v>
      </c>
      <c r="B2844" s="1" t="s">
        <v>133</v>
      </c>
      <c r="C2844" t="s">
        <v>509</v>
      </c>
      <c r="D2844" s="1" t="s">
        <v>71</v>
      </c>
      <c r="E2844" s="1" t="s">
        <v>25</v>
      </c>
      <c r="F2844" s="1" t="s">
        <v>15</v>
      </c>
      <c r="G2844" s="1" t="s">
        <v>215</v>
      </c>
      <c r="H2844" t="s">
        <v>52</v>
      </c>
      <c r="I2844" s="1" t="s">
        <v>272</v>
      </c>
      <c r="J2844" t="s">
        <v>17</v>
      </c>
      <c r="K2844" s="1" t="s">
        <v>18</v>
      </c>
      <c r="L2844" t="s">
        <v>278</v>
      </c>
      <c r="M2844" t="s">
        <v>18</v>
      </c>
      <c r="N2844">
        <v>1</v>
      </c>
      <c r="O2844" t="s">
        <v>232</v>
      </c>
      <c r="P2844">
        <v>1</v>
      </c>
      <c r="Q2844">
        <v>1</v>
      </c>
      <c r="R2844" t="s">
        <v>234</v>
      </c>
      <c r="S2844" t="s">
        <v>258</v>
      </c>
      <c r="T2844" t="s">
        <v>260</v>
      </c>
      <c r="U2844" t="s">
        <v>443</v>
      </c>
    </row>
    <row r="2845" spans="1:21" x14ac:dyDescent="0.35">
      <c r="A2845" s="2" t="s">
        <v>53</v>
      </c>
      <c r="B2845" s="1" t="s">
        <v>133</v>
      </c>
      <c r="C2845" t="s">
        <v>509</v>
      </c>
      <c r="D2845" s="1" t="s">
        <v>71</v>
      </c>
      <c r="E2845" s="1" t="s">
        <v>25</v>
      </c>
      <c r="F2845" s="1" t="s">
        <v>15</v>
      </c>
      <c r="G2845" s="1" t="s">
        <v>215</v>
      </c>
      <c r="H2845" t="s">
        <v>52</v>
      </c>
      <c r="I2845" s="1" t="s">
        <v>326</v>
      </c>
      <c r="J2845" t="s">
        <v>17</v>
      </c>
      <c r="K2845" s="1" t="s">
        <v>18</v>
      </c>
      <c r="L2845" t="s">
        <v>278</v>
      </c>
      <c r="M2845" t="s">
        <v>18</v>
      </c>
      <c r="N2845">
        <v>1</v>
      </c>
      <c r="O2845" t="s">
        <v>232</v>
      </c>
      <c r="P2845">
        <v>1</v>
      </c>
      <c r="Q2845">
        <v>1</v>
      </c>
      <c r="R2845" t="s">
        <v>234</v>
      </c>
      <c r="S2845" t="s">
        <v>258</v>
      </c>
      <c r="T2845" t="s">
        <v>260</v>
      </c>
      <c r="U2845" t="s">
        <v>443</v>
      </c>
    </row>
    <row r="2846" spans="1:21" x14ac:dyDescent="0.35">
      <c r="A2846" s="2" t="s">
        <v>53</v>
      </c>
      <c r="B2846" s="1" t="s">
        <v>133</v>
      </c>
      <c r="C2846" t="s">
        <v>509</v>
      </c>
      <c r="D2846" s="1" t="s">
        <v>71</v>
      </c>
      <c r="E2846" s="1" t="s">
        <v>25</v>
      </c>
      <c r="F2846" s="1" t="s">
        <v>15</v>
      </c>
      <c r="G2846" s="1" t="s">
        <v>215</v>
      </c>
      <c r="H2846" t="s">
        <v>16</v>
      </c>
      <c r="I2846" s="1" t="s">
        <v>237</v>
      </c>
      <c r="J2846" t="s">
        <v>17</v>
      </c>
      <c r="K2846" s="1" t="s">
        <v>18</v>
      </c>
      <c r="L2846" t="s">
        <v>278</v>
      </c>
      <c r="M2846" t="s">
        <v>18</v>
      </c>
      <c r="N2846">
        <v>1</v>
      </c>
      <c r="O2846" t="s">
        <v>232</v>
      </c>
      <c r="P2846">
        <v>0</v>
      </c>
      <c r="Q2846">
        <v>1</v>
      </c>
      <c r="R2846" t="s">
        <v>234</v>
      </c>
      <c r="S2846" t="s">
        <v>258</v>
      </c>
      <c r="T2846" t="s">
        <v>260</v>
      </c>
      <c r="U2846" t="s">
        <v>443</v>
      </c>
    </row>
    <row r="2847" spans="1:21" x14ac:dyDescent="0.35">
      <c r="A2847" s="2" t="s">
        <v>53</v>
      </c>
      <c r="B2847" s="1" t="s">
        <v>133</v>
      </c>
      <c r="C2847" t="s">
        <v>509</v>
      </c>
      <c r="D2847" s="1" t="s">
        <v>71</v>
      </c>
      <c r="E2847" s="1" t="s">
        <v>25</v>
      </c>
      <c r="F2847" s="1" t="s">
        <v>15</v>
      </c>
      <c r="G2847" s="1" t="s">
        <v>215</v>
      </c>
      <c r="H2847" t="s">
        <v>16</v>
      </c>
      <c r="I2847" s="1" t="s">
        <v>237</v>
      </c>
      <c r="J2847" t="s">
        <v>17</v>
      </c>
      <c r="K2847" s="1" t="s">
        <v>18</v>
      </c>
      <c r="L2847" t="s">
        <v>363</v>
      </c>
      <c r="M2847" t="s">
        <v>18</v>
      </c>
      <c r="N2847">
        <v>1</v>
      </c>
      <c r="O2847" t="s">
        <v>232</v>
      </c>
      <c r="P2847">
        <v>0</v>
      </c>
      <c r="Q2847">
        <v>1</v>
      </c>
      <c r="R2847" t="s">
        <v>234</v>
      </c>
      <c r="S2847" t="s">
        <v>258</v>
      </c>
      <c r="T2847" t="s">
        <v>260</v>
      </c>
      <c r="U2847" t="s">
        <v>443</v>
      </c>
    </row>
    <row r="2848" spans="1:21" x14ac:dyDescent="0.35">
      <c r="A2848" s="2" t="s">
        <v>53</v>
      </c>
      <c r="B2848" s="1" t="s">
        <v>133</v>
      </c>
      <c r="C2848" t="s">
        <v>509</v>
      </c>
      <c r="D2848" s="1" t="s">
        <v>71</v>
      </c>
      <c r="E2848" s="1" t="s">
        <v>25</v>
      </c>
      <c r="F2848" s="1" t="s">
        <v>15</v>
      </c>
      <c r="G2848" s="1" t="s">
        <v>215</v>
      </c>
      <c r="H2848" t="s">
        <v>20</v>
      </c>
      <c r="I2848" s="1" t="s">
        <v>237</v>
      </c>
      <c r="J2848" t="s">
        <v>17</v>
      </c>
      <c r="K2848" s="1" t="s">
        <v>18</v>
      </c>
      <c r="L2848" t="s">
        <v>363</v>
      </c>
      <c r="M2848" t="s">
        <v>18</v>
      </c>
      <c r="N2848">
        <v>1</v>
      </c>
      <c r="O2848" t="s">
        <v>232</v>
      </c>
      <c r="P2848">
        <v>1</v>
      </c>
      <c r="Q2848">
        <v>1</v>
      </c>
      <c r="R2848" t="s">
        <v>234</v>
      </c>
      <c r="S2848" t="s">
        <v>258</v>
      </c>
      <c r="T2848" t="s">
        <v>260</v>
      </c>
      <c r="U2848" t="s">
        <v>443</v>
      </c>
    </row>
    <row r="2849" spans="1:21" x14ac:dyDescent="0.35">
      <c r="A2849" s="2" t="s">
        <v>53</v>
      </c>
      <c r="B2849" s="1" t="s">
        <v>133</v>
      </c>
      <c r="C2849" t="s">
        <v>509</v>
      </c>
      <c r="D2849" s="1" t="s">
        <v>71</v>
      </c>
      <c r="E2849" s="1" t="s">
        <v>25</v>
      </c>
      <c r="F2849" s="1" t="s">
        <v>15</v>
      </c>
      <c r="G2849" s="1" t="s">
        <v>215</v>
      </c>
      <c r="H2849" t="s">
        <v>30</v>
      </c>
      <c r="I2849" s="1" t="s">
        <v>237</v>
      </c>
      <c r="J2849" t="s">
        <v>17</v>
      </c>
      <c r="K2849" s="1" t="s">
        <v>18</v>
      </c>
      <c r="L2849" t="s">
        <v>363</v>
      </c>
      <c r="M2849" t="s">
        <v>18</v>
      </c>
      <c r="N2849">
        <v>2</v>
      </c>
      <c r="O2849" t="s">
        <v>232</v>
      </c>
      <c r="P2849">
        <v>1</v>
      </c>
      <c r="Q2849">
        <v>1</v>
      </c>
      <c r="R2849" t="s">
        <v>234</v>
      </c>
      <c r="S2849" t="s">
        <v>258</v>
      </c>
      <c r="T2849" t="s">
        <v>260</v>
      </c>
      <c r="U2849" t="s">
        <v>443</v>
      </c>
    </row>
    <row r="2850" spans="1:21" x14ac:dyDescent="0.35">
      <c r="A2850" s="2" t="s">
        <v>53</v>
      </c>
      <c r="B2850" s="1" t="s">
        <v>133</v>
      </c>
      <c r="C2850" t="s">
        <v>509</v>
      </c>
      <c r="D2850" s="1" t="s">
        <v>71</v>
      </c>
      <c r="E2850" s="1" t="s">
        <v>25</v>
      </c>
      <c r="F2850" s="1" t="s">
        <v>29</v>
      </c>
      <c r="G2850" s="1" t="s">
        <v>29</v>
      </c>
      <c r="H2850" t="s">
        <v>16</v>
      </c>
      <c r="I2850" s="1" t="s">
        <v>237</v>
      </c>
      <c r="J2850" t="s">
        <v>17</v>
      </c>
      <c r="K2850" s="1" t="s">
        <v>18</v>
      </c>
      <c r="L2850" t="s">
        <v>278</v>
      </c>
      <c r="M2850" t="s">
        <v>18</v>
      </c>
      <c r="N2850">
        <v>2</v>
      </c>
      <c r="O2850" t="s">
        <v>232</v>
      </c>
      <c r="P2850">
        <v>1</v>
      </c>
      <c r="Q2850">
        <v>1</v>
      </c>
      <c r="R2850" t="s">
        <v>234</v>
      </c>
      <c r="S2850" t="s">
        <v>258</v>
      </c>
      <c r="T2850" t="s">
        <v>260</v>
      </c>
      <c r="U2850" t="s">
        <v>443</v>
      </c>
    </row>
    <row r="2851" spans="1:21" x14ac:dyDescent="0.35">
      <c r="A2851" s="2" t="s">
        <v>53</v>
      </c>
      <c r="B2851" s="1" t="s">
        <v>133</v>
      </c>
      <c r="C2851" t="s">
        <v>509</v>
      </c>
      <c r="D2851" s="1" t="s">
        <v>71</v>
      </c>
      <c r="E2851" s="1" t="s">
        <v>25</v>
      </c>
      <c r="F2851" s="1" t="s">
        <v>29</v>
      </c>
      <c r="G2851" s="1" t="s">
        <v>29</v>
      </c>
      <c r="H2851" t="s">
        <v>20</v>
      </c>
      <c r="I2851" s="1" t="s">
        <v>237</v>
      </c>
      <c r="J2851" t="s">
        <v>17</v>
      </c>
      <c r="K2851" s="1" t="s">
        <v>18</v>
      </c>
      <c r="L2851" t="s">
        <v>278</v>
      </c>
      <c r="M2851" t="s">
        <v>18</v>
      </c>
      <c r="N2851">
        <v>1</v>
      </c>
      <c r="O2851" t="s">
        <v>232</v>
      </c>
      <c r="P2851">
        <v>1</v>
      </c>
      <c r="Q2851">
        <v>1</v>
      </c>
      <c r="R2851" t="s">
        <v>234</v>
      </c>
      <c r="S2851" t="s">
        <v>258</v>
      </c>
      <c r="T2851" t="s">
        <v>260</v>
      </c>
      <c r="U2851" t="s">
        <v>443</v>
      </c>
    </row>
    <row r="2852" spans="1:21" x14ac:dyDescent="0.35">
      <c r="A2852" s="2" t="s">
        <v>53</v>
      </c>
      <c r="B2852" s="1" t="s">
        <v>133</v>
      </c>
      <c r="C2852" t="s">
        <v>509</v>
      </c>
      <c r="D2852" s="1" t="s">
        <v>71</v>
      </c>
      <c r="E2852" s="1" t="s">
        <v>25</v>
      </c>
      <c r="F2852" s="1" t="s">
        <v>29</v>
      </c>
      <c r="G2852" s="1" t="s">
        <v>29</v>
      </c>
      <c r="H2852" t="s">
        <v>20</v>
      </c>
      <c r="I2852" s="1" t="s">
        <v>237</v>
      </c>
      <c r="J2852" t="s">
        <v>17</v>
      </c>
      <c r="K2852" s="1" t="s">
        <v>18</v>
      </c>
      <c r="L2852" t="s">
        <v>278</v>
      </c>
      <c r="M2852" t="s">
        <v>127</v>
      </c>
      <c r="N2852">
        <v>1</v>
      </c>
      <c r="O2852" t="s">
        <v>232</v>
      </c>
      <c r="P2852">
        <v>1</v>
      </c>
      <c r="Q2852">
        <v>1</v>
      </c>
      <c r="R2852" t="s">
        <v>234</v>
      </c>
      <c r="S2852" t="s">
        <v>258</v>
      </c>
      <c r="T2852" t="s">
        <v>260</v>
      </c>
      <c r="U2852" t="s">
        <v>443</v>
      </c>
    </row>
    <row r="2853" spans="1:21" x14ac:dyDescent="0.35">
      <c r="A2853" s="2" t="s">
        <v>53</v>
      </c>
      <c r="B2853" s="1" t="s">
        <v>133</v>
      </c>
      <c r="C2853" t="s">
        <v>509</v>
      </c>
      <c r="D2853" s="1" t="s">
        <v>71</v>
      </c>
      <c r="E2853" s="1" t="s">
        <v>25</v>
      </c>
      <c r="F2853" s="1" t="s">
        <v>29</v>
      </c>
      <c r="G2853" s="1" t="s">
        <v>29</v>
      </c>
      <c r="H2853" t="s">
        <v>20</v>
      </c>
      <c r="I2853" s="1" t="s">
        <v>237</v>
      </c>
      <c r="J2853" t="s">
        <v>17</v>
      </c>
      <c r="K2853" s="1" t="s">
        <v>18</v>
      </c>
      <c r="L2853" t="s">
        <v>278</v>
      </c>
      <c r="M2853" t="s">
        <v>73</v>
      </c>
      <c r="N2853">
        <v>1</v>
      </c>
      <c r="O2853" t="s">
        <v>232</v>
      </c>
      <c r="P2853">
        <v>1</v>
      </c>
      <c r="Q2853">
        <v>1</v>
      </c>
      <c r="R2853" t="s">
        <v>234</v>
      </c>
      <c r="S2853" t="s">
        <v>258</v>
      </c>
      <c r="T2853" t="s">
        <v>260</v>
      </c>
      <c r="U2853" t="s">
        <v>443</v>
      </c>
    </row>
    <row r="2854" spans="1:21" x14ac:dyDescent="0.35">
      <c r="A2854" s="2" t="s">
        <v>53</v>
      </c>
      <c r="B2854" s="1" t="s">
        <v>133</v>
      </c>
      <c r="C2854" t="s">
        <v>509</v>
      </c>
      <c r="D2854" s="1" t="s">
        <v>71</v>
      </c>
      <c r="E2854" s="1" t="s">
        <v>25</v>
      </c>
      <c r="F2854" s="1" t="s">
        <v>29</v>
      </c>
      <c r="G2854" s="1" t="s">
        <v>29</v>
      </c>
      <c r="H2854" t="s">
        <v>20</v>
      </c>
      <c r="I2854" s="1" t="s">
        <v>237</v>
      </c>
      <c r="J2854" t="s">
        <v>17</v>
      </c>
      <c r="K2854" s="1" t="s">
        <v>18</v>
      </c>
      <c r="L2854" t="s">
        <v>363</v>
      </c>
      <c r="M2854" t="s">
        <v>18</v>
      </c>
      <c r="N2854">
        <v>1</v>
      </c>
      <c r="O2854" t="s">
        <v>232</v>
      </c>
      <c r="P2854">
        <v>0</v>
      </c>
      <c r="Q2854">
        <v>1</v>
      </c>
      <c r="R2854" t="s">
        <v>234</v>
      </c>
      <c r="S2854" t="s">
        <v>258</v>
      </c>
      <c r="T2854" t="s">
        <v>260</v>
      </c>
      <c r="U2854" t="s">
        <v>443</v>
      </c>
    </row>
    <row r="2855" spans="1:21" x14ac:dyDescent="0.35">
      <c r="A2855" s="2" t="s">
        <v>53</v>
      </c>
      <c r="B2855" s="1" t="s">
        <v>133</v>
      </c>
      <c r="C2855" t="s">
        <v>509</v>
      </c>
      <c r="D2855" s="1" t="s">
        <v>71</v>
      </c>
      <c r="E2855" s="1" t="s">
        <v>25</v>
      </c>
      <c r="F2855" s="1" t="s">
        <v>29</v>
      </c>
      <c r="G2855" s="1" t="s">
        <v>29</v>
      </c>
      <c r="H2855" t="s">
        <v>20</v>
      </c>
      <c r="I2855" s="1" t="s">
        <v>237</v>
      </c>
      <c r="J2855" t="s">
        <v>17</v>
      </c>
      <c r="K2855" s="1" t="s">
        <v>18</v>
      </c>
      <c r="L2855" t="s">
        <v>363</v>
      </c>
      <c r="M2855" t="s">
        <v>18</v>
      </c>
      <c r="N2855">
        <v>1</v>
      </c>
      <c r="O2855" t="s">
        <v>232</v>
      </c>
      <c r="P2855">
        <v>1</v>
      </c>
      <c r="Q2855">
        <v>1</v>
      </c>
      <c r="R2855" t="s">
        <v>243</v>
      </c>
      <c r="S2855" t="s">
        <v>258</v>
      </c>
      <c r="T2855" t="s">
        <v>260</v>
      </c>
      <c r="U2855" t="s">
        <v>444</v>
      </c>
    </row>
    <row r="2856" spans="1:21" x14ac:dyDescent="0.35">
      <c r="A2856" s="2" t="s">
        <v>53</v>
      </c>
      <c r="B2856" s="1" t="s">
        <v>133</v>
      </c>
      <c r="C2856" t="s">
        <v>509</v>
      </c>
      <c r="D2856" s="1" t="s">
        <v>71</v>
      </c>
      <c r="E2856" s="1" t="s">
        <v>25</v>
      </c>
      <c r="F2856" s="1" t="s">
        <v>29</v>
      </c>
      <c r="G2856" s="1" t="s">
        <v>29</v>
      </c>
      <c r="H2856" t="s">
        <v>20</v>
      </c>
      <c r="I2856" s="1" t="s">
        <v>237</v>
      </c>
      <c r="J2856" t="s">
        <v>17</v>
      </c>
      <c r="K2856" s="1" t="s">
        <v>18</v>
      </c>
      <c r="L2856" t="s">
        <v>363</v>
      </c>
      <c r="M2856" t="s">
        <v>18</v>
      </c>
      <c r="N2856">
        <v>1</v>
      </c>
      <c r="O2856" t="s">
        <v>232</v>
      </c>
      <c r="P2856">
        <v>1</v>
      </c>
      <c r="Q2856">
        <v>1</v>
      </c>
      <c r="R2856" t="s">
        <v>234</v>
      </c>
      <c r="S2856" t="s">
        <v>258</v>
      </c>
      <c r="T2856" t="s">
        <v>260</v>
      </c>
      <c r="U2856" t="s">
        <v>443</v>
      </c>
    </row>
    <row r="2857" spans="1:21" x14ac:dyDescent="0.35">
      <c r="A2857" s="2" t="s">
        <v>53</v>
      </c>
      <c r="B2857" s="1" t="s">
        <v>133</v>
      </c>
      <c r="C2857" t="s">
        <v>509</v>
      </c>
      <c r="D2857" s="1" t="s">
        <v>71</v>
      </c>
      <c r="E2857" s="1" t="s">
        <v>25</v>
      </c>
      <c r="F2857" s="1" t="s">
        <v>29</v>
      </c>
      <c r="G2857" s="1" t="s">
        <v>29</v>
      </c>
      <c r="H2857" t="s">
        <v>20</v>
      </c>
      <c r="I2857" s="1" t="s">
        <v>237</v>
      </c>
      <c r="J2857" t="s">
        <v>17</v>
      </c>
      <c r="K2857" s="1" t="s">
        <v>18</v>
      </c>
      <c r="L2857" t="s">
        <v>363</v>
      </c>
      <c r="M2857" t="s">
        <v>77</v>
      </c>
      <c r="N2857">
        <v>1</v>
      </c>
      <c r="O2857" t="s">
        <v>232</v>
      </c>
      <c r="P2857">
        <v>0</v>
      </c>
      <c r="Q2857">
        <v>1</v>
      </c>
      <c r="R2857" t="s">
        <v>243</v>
      </c>
      <c r="S2857" t="s">
        <v>258</v>
      </c>
      <c r="T2857" t="s">
        <v>260</v>
      </c>
      <c r="U2857" t="s">
        <v>444</v>
      </c>
    </row>
    <row r="2858" spans="1:21" x14ac:dyDescent="0.35">
      <c r="A2858" s="2" t="s">
        <v>53</v>
      </c>
      <c r="B2858" s="1" t="s">
        <v>133</v>
      </c>
      <c r="C2858" t="s">
        <v>509</v>
      </c>
      <c r="D2858" s="1" t="s">
        <v>71</v>
      </c>
      <c r="E2858" s="1" t="s">
        <v>25</v>
      </c>
      <c r="F2858" s="1" t="s">
        <v>29</v>
      </c>
      <c r="G2858" s="1" t="s">
        <v>29</v>
      </c>
      <c r="H2858" t="s">
        <v>20</v>
      </c>
      <c r="I2858" s="1" t="s">
        <v>237</v>
      </c>
      <c r="J2858" t="s">
        <v>17</v>
      </c>
      <c r="K2858" s="1" t="s">
        <v>75</v>
      </c>
      <c r="L2858" t="s">
        <v>363</v>
      </c>
      <c r="M2858" t="s">
        <v>110</v>
      </c>
      <c r="N2858">
        <v>1</v>
      </c>
      <c r="O2858" t="s">
        <v>232</v>
      </c>
      <c r="P2858">
        <v>0</v>
      </c>
      <c r="Q2858">
        <v>1</v>
      </c>
      <c r="R2858" t="s">
        <v>243</v>
      </c>
      <c r="S2858" t="s">
        <v>258</v>
      </c>
      <c r="T2858" t="s">
        <v>260</v>
      </c>
      <c r="U2858" t="s">
        <v>444</v>
      </c>
    </row>
    <row r="2859" spans="1:21" x14ac:dyDescent="0.35">
      <c r="A2859" s="2" t="s">
        <v>53</v>
      </c>
      <c r="B2859" s="1" t="s">
        <v>133</v>
      </c>
      <c r="C2859" t="s">
        <v>509</v>
      </c>
      <c r="D2859" s="1" t="s">
        <v>71</v>
      </c>
      <c r="E2859" s="1" t="s">
        <v>25</v>
      </c>
      <c r="F2859" s="1" t="s">
        <v>29</v>
      </c>
      <c r="G2859" s="1" t="s">
        <v>29</v>
      </c>
      <c r="H2859" t="s">
        <v>20</v>
      </c>
      <c r="I2859" s="1" t="s">
        <v>237</v>
      </c>
      <c r="J2859" t="s">
        <v>17</v>
      </c>
      <c r="K2859" s="1" t="s">
        <v>75</v>
      </c>
      <c r="L2859" t="s">
        <v>363</v>
      </c>
      <c r="M2859" t="s">
        <v>76</v>
      </c>
      <c r="N2859">
        <v>1</v>
      </c>
      <c r="O2859" t="s">
        <v>232</v>
      </c>
      <c r="P2859">
        <v>1</v>
      </c>
      <c r="Q2859">
        <v>1</v>
      </c>
      <c r="R2859" t="s">
        <v>234</v>
      </c>
      <c r="S2859" t="s">
        <v>258</v>
      </c>
      <c r="T2859" t="s">
        <v>260</v>
      </c>
      <c r="U2859" t="s">
        <v>443</v>
      </c>
    </row>
    <row r="2860" spans="1:21" x14ac:dyDescent="0.35">
      <c r="A2860" s="2" t="s">
        <v>53</v>
      </c>
      <c r="B2860" s="1" t="s">
        <v>133</v>
      </c>
      <c r="C2860" t="s">
        <v>509</v>
      </c>
      <c r="D2860" s="1" t="s">
        <v>71</v>
      </c>
      <c r="E2860" s="1" t="s">
        <v>25</v>
      </c>
      <c r="F2860" s="1" t="s">
        <v>29</v>
      </c>
      <c r="G2860" s="1" t="s">
        <v>29</v>
      </c>
      <c r="H2860" t="s">
        <v>20</v>
      </c>
      <c r="I2860" s="1" t="s">
        <v>326</v>
      </c>
      <c r="J2860" t="s">
        <v>17</v>
      </c>
      <c r="K2860" s="1" t="s">
        <v>18</v>
      </c>
      <c r="L2860" t="s">
        <v>278</v>
      </c>
      <c r="M2860" t="s">
        <v>18</v>
      </c>
      <c r="N2860">
        <v>1</v>
      </c>
      <c r="O2860" t="s">
        <v>232</v>
      </c>
      <c r="P2860">
        <v>1</v>
      </c>
      <c r="Q2860">
        <v>1</v>
      </c>
      <c r="R2860" t="s">
        <v>234</v>
      </c>
      <c r="S2860" t="s">
        <v>258</v>
      </c>
      <c r="T2860" t="s">
        <v>260</v>
      </c>
      <c r="U2860" t="s">
        <v>443</v>
      </c>
    </row>
    <row r="2861" spans="1:21" x14ac:dyDescent="0.35">
      <c r="A2861" s="2" t="s">
        <v>53</v>
      </c>
      <c r="B2861" s="1" t="s">
        <v>133</v>
      </c>
      <c r="C2861" t="s">
        <v>509</v>
      </c>
      <c r="D2861" s="1" t="s">
        <v>71</v>
      </c>
      <c r="E2861" s="1" t="s">
        <v>25</v>
      </c>
      <c r="F2861" s="1" t="s">
        <v>29</v>
      </c>
      <c r="G2861" s="1" t="s">
        <v>29</v>
      </c>
      <c r="H2861" t="s">
        <v>27</v>
      </c>
      <c r="I2861" s="1" t="s">
        <v>237</v>
      </c>
      <c r="J2861" t="s">
        <v>17</v>
      </c>
      <c r="K2861" s="1" t="s">
        <v>18</v>
      </c>
      <c r="L2861" t="s">
        <v>363</v>
      </c>
      <c r="M2861" t="s">
        <v>18</v>
      </c>
      <c r="N2861">
        <v>2</v>
      </c>
      <c r="O2861" t="s">
        <v>232</v>
      </c>
      <c r="P2861">
        <v>0</v>
      </c>
      <c r="Q2861">
        <v>1</v>
      </c>
      <c r="R2861" t="s">
        <v>234</v>
      </c>
      <c r="S2861" t="s">
        <v>258</v>
      </c>
      <c r="T2861" t="s">
        <v>260</v>
      </c>
      <c r="U2861" t="s">
        <v>443</v>
      </c>
    </row>
    <row r="2862" spans="1:21" x14ac:dyDescent="0.35">
      <c r="A2862" s="2" t="s">
        <v>53</v>
      </c>
      <c r="B2862" s="1" t="s">
        <v>133</v>
      </c>
      <c r="C2862" t="s">
        <v>509</v>
      </c>
      <c r="D2862" s="1" t="s">
        <v>71</v>
      </c>
      <c r="E2862" s="1" t="s">
        <v>25</v>
      </c>
      <c r="F2862" s="1" t="s">
        <v>29</v>
      </c>
      <c r="G2862" s="1" t="s">
        <v>29</v>
      </c>
      <c r="H2862" t="s">
        <v>27</v>
      </c>
      <c r="I2862" s="1" t="s">
        <v>326</v>
      </c>
      <c r="J2862" t="s">
        <v>17</v>
      </c>
      <c r="K2862" s="1" t="s">
        <v>18</v>
      </c>
      <c r="L2862" t="s">
        <v>363</v>
      </c>
      <c r="M2862" t="s">
        <v>18</v>
      </c>
      <c r="N2862">
        <v>1</v>
      </c>
      <c r="O2862" t="s">
        <v>232</v>
      </c>
      <c r="P2862">
        <v>1</v>
      </c>
      <c r="Q2862">
        <v>1</v>
      </c>
      <c r="R2862" t="s">
        <v>234</v>
      </c>
      <c r="S2862" t="s">
        <v>258</v>
      </c>
      <c r="T2862" t="s">
        <v>260</v>
      </c>
      <c r="U2862" t="s">
        <v>443</v>
      </c>
    </row>
    <row r="2863" spans="1:21" x14ac:dyDescent="0.35">
      <c r="A2863" s="2" t="s">
        <v>53</v>
      </c>
      <c r="B2863" s="1" t="s">
        <v>133</v>
      </c>
      <c r="C2863" t="s">
        <v>509</v>
      </c>
      <c r="D2863" s="1" t="s">
        <v>71</v>
      </c>
      <c r="E2863" s="1" t="s">
        <v>25</v>
      </c>
      <c r="F2863" s="1" t="s">
        <v>29</v>
      </c>
      <c r="G2863" s="1" t="s">
        <v>29</v>
      </c>
      <c r="H2863" t="s">
        <v>30</v>
      </c>
      <c r="I2863" s="1" t="s">
        <v>237</v>
      </c>
      <c r="J2863" t="s">
        <v>17</v>
      </c>
      <c r="K2863" s="1" t="s">
        <v>18</v>
      </c>
      <c r="L2863" t="s">
        <v>278</v>
      </c>
      <c r="M2863" t="s">
        <v>18</v>
      </c>
      <c r="N2863">
        <v>1</v>
      </c>
      <c r="O2863" t="s">
        <v>232</v>
      </c>
      <c r="P2863">
        <v>1</v>
      </c>
      <c r="Q2863">
        <v>1</v>
      </c>
      <c r="R2863" t="s">
        <v>234</v>
      </c>
      <c r="S2863" t="s">
        <v>258</v>
      </c>
      <c r="T2863" t="s">
        <v>260</v>
      </c>
      <c r="U2863" t="s">
        <v>443</v>
      </c>
    </row>
    <row r="2864" spans="1:21" x14ac:dyDescent="0.35">
      <c r="A2864" s="2" t="s">
        <v>53</v>
      </c>
      <c r="B2864" s="1" t="s">
        <v>133</v>
      </c>
      <c r="C2864" t="s">
        <v>509</v>
      </c>
      <c r="D2864" s="1" t="s">
        <v>71</v>
      </c>
      <c r="E2864" s="1" t="s">
        <v>25</v>
      </c>
      <c r="F2864" s="1" t="s">
        <v>29</v>
      </c>
      <c r="G2864" s="1" t="s">
        <v>29</v>
      </c>
      <c r="H2864" t="s">
        <v>36</v>
      </c>
      <c r="I2864" s="1" t="s">
        <v>237</v>
      </c>
      <c r="J2864" t="s">
        <v>17</v>
      </c>
      <c r="K2864" s="1" t="s">
        <v>18</v>
      </c>
      <c r="L2864" t="s">
        <v>278</v>
      </c>
      <c r="M2864" t="s">
        <v>18</v>
      </c>
      <c r="N2864">
        <v>1</v>
      </c>
      <c r="O2864" t="s">
        <v>232</v>
      </c>
      <c r="P2864">
        <v>1</v>
      </c>
      <c r="Q2864">
        <v>1</v>
      </c>
      <c r="R2864" t="s">
        <v>234</v>
      </c>
      <c r="S2864" t="s">
        <v>258</v>
      </c>
      <c r="T2864" t="s">
        <v>260</v>
      </c>
      <c r="U2864" t="s">
        <v>443</v>
      </c>
    </row>
    <row r="2865" spans="1:21" x14ac:dyDescent="0.35">
      <c r="A2865" s="2" t="s">
        <v>53</v>
      </c>
      <c r="B2865" s="1" t="s">
        <v>133</v>
      </c>
      <c r="C2865" t="s">
        <v>509</v>
      </c>
      <c r="D2865" s="1" t="s">
        <v>71</v>
      </c>
      <c r="E2865" s="1" t="s">
        <v>25</v>
      </c>
      <c r="F2865" s="1" t="s">
        <v>29</v>
      </c>
      <c r="G2865" s="1" t="s">
        <v>29</v>
      </c>
      <c r="H2865" t="s">
        <v>36</v>
      </c>
      <c r="I2865" s="1" t="s">
        <v>237</v>
      </c>
      <c r="J2865" t="s">
        <v>17</v>
      </c>
      <c r="K2865" s="1" t="s">
        <v>18</v>
      </c>
      <c r="L2865" t="s">
        <v>363</v>
      </c>
      <c r="M2865" t="s">
        <v>18</v>
      </c>
      <c r="N2865">
        <v>1</v>
      </c>
      <c r="O2865" t="s">
        <v>232</v>
      </c>
      <c r="P2865">
        <v>0</v>
      </c>
      <c r="Q2865">
        <v>1</v>
      </c>
      <c r="R2865" t="s">
        <v>234</v>
      </c>
      <c r="S2865" t="s">
        <v>258</v>
      </c>
      <c r="T2865" t="s">
        <v>260</v>
      </c>
      <c r="U2865" t="s">
        <v>443</v>
      </c>
    </row>
    <row r="2866" spans="1:21" x14ac:dyDescent="0.35">
      <c r="A2866" s="2" t="s">
        <v>53</v>
      </c>
      <c r="B2866" s="1" t="s">
        <v>133</v>
      </c>
      <c r="C2866" t="s">
        <v>509</v>
      </c>
      <c r="D2866" s="1" t="s">
        <v>71</v>
      </c>
      <c r="E2866" s="1" t="s">
        <v>25</v>
      </c>
      <c r="F2866" s="1" t="s">
        <v>29</v>
      </c>
      <c r="G2866" s="1" t="s">
        <v>29</v>
      </c>
      <c r="H2866" t="s">
        <v>36</v>
      </c>
      <c r="I2866" s="1" t="s">
        <v>237</v>
      </c>
      <c r="J2866" t="s">
        <v>17</v>
      </c>
      <c r="K2866" s="1" t="s">
        <v>75</v>
      </c>
      <c r="L2866" t="s">
        <v>363</v>
      </c>
      <c r="M2866" t="s">
        <v>109</v>
      </c>
      <c r="N2866">
        <v>1</v>
      </c>
      <c r="O2866" t="s">
        <v>232</v>
      </c>
      <c r="P2866">
        <v>0</v>
      </c>
      <c r="Q2866">
        <v>1</v>
      </c>
      <c r="R2866" t="s">
        <v>234</v>
      </c>
      <c r="S2866" t="s">
        <v>258</v>
      </c>
      <c r="T2866" t="s">
        <v>260</v>
      </c>
      <c r="U2866" t="s">
        <v>443</v>
      </c>
    </row>
    <row r="2867" spans="1:21" x14ac:dyDescent="0.35">
      <c r="A2867" s="2" t="s">
        <v>53</v>
      </c>
      <c r="B2867" s="1" t="s">
        <v>133</v>
      </c>
      <c r="C2867" t="s">
        <v>509</v>
      </c>
      <c r="D2867" s="1" t="s">
        <v>71</v>
      </c>
      <c r="E2867" s="1" t="s">
        <v>25</v>
      </c>
      <c r="F2867" s="1" t="s">
        <v>29</v>
      </c>
      <c r="G2867" s="1" t="s">
        <v>29</v>
      </c>
      <c r="H2867" t="s">
        <v>36</v>
      </c>
      <c r="I2867" s="1" t="s">
        <v>326</v>
      </c>
      <c r="J2867" t="s">
        <v>17</v>
      </c>
      <c r="K2867" s="1" t="s">
        <v>18</v>
      </c>
      <c r="L2867" t="s">
        <v>363</v>
      </c>
      <c r="M2867" t="s">
        <v>77</v>
      </c>
      <c r="N2867">
        <v>1</v>
      </c>
      <c r="O2867" t="s">
        <v>232</v>
      </c>
      <c r="P2867">
        <v>1</v>
      </c>
      <c r="Q2867">
        <v>1</v>
      </c>
      <c r="R2867" t="s">
        <v>234</v>
      </c>
      <c r="S2867" t="s">
        <v>258</v>
      </c>
      <c r="T2867" t="s">
        <v>260</v>
      </c>
      <c r="U2867" t="s">
        <v>443</v>
      </c>
    </row>
    <row r="2868" spans="1:21" x14ac:dyDescent="0.35">
      <c r="A2868" s="2" t="s">
        <v>53</v>
      </c>
      <c r="B2868" s="1" t="s">
        <v>133</v>
      </c>
      <c r="C2868" t="s">
        <v>509</v>
      </c>
      <c r="D2868" s="1" t="s">
        <v>71</v>
      </c>
      <c r="E2868" s="1" t="s">
        <v>25</v>
      </c>
      <c r="F2868" s="1" t="s">
        <v>29</v>
      </c>
      <c r="G2868" s="1" t="s">
        <v>29</v>
      </c>
      <c r="H2868" t="s">
        <v>74</v>
      </c>
      <c r="I2868" s="1" t="s">
        <v>237</v>
      </c>
      <c r="J2868" t="s">
        <v>17</v>
      </c>
      <c r="K2868" s="1" t="s">
        <v>18</v>
      </c>
      <c r="L2868" t="s">
        <v>363</v>
      </c>
      <c r="M2868" t="s">
        <v>18</v>
      </c>
      <c r="N2868">
        <v>1</v>
      </c>
      <c r="O2868" t="s">
        <v>232</v>
      </c>
      <c r="P2868">
        <v>1</v>
      </c>
      <c r="Q2868">
        <v>1</v>
      </c>
      <c r="R2868" t="s">
        <v>234</v>
      </c>
      <c r="S2868" t="s">
        <v>258</v>
      </c>
      <c r="T2868" t="s">
        <v>260</v>
      </c>
      <c r="U2868" t="s">
        <v>443</v>
      </c>
    </row>
    <row r="2869" spans="1:21" x14ac:dyDescent="0.35">
      <c r="A2869" s="2" t="s">
        <v>53</v>
      </c>
      <c r="B2869" s="1" t="s">
        <v>133</v>
      </c>
      <c r="C2869" t="s">
        <v>509</v>
      </c>
      <c r="D2869" s="1" t="s">
        <v>71</v>
      </c>
      <c r="E2869" s="1" t="s">
        <v>25</v>
      </c>
      <c r="F2869" s="1" t="s">
        <v>21</v>
      </c>
      <c r="G2869" s="1" t="s">
        <v>29</v>
      </c>
      <c r="H2869" t="s">
        <v>52</v>
      </c>
      <c r="I2869" s="1" t="s">
        <v>237</v>
      </c>
      <c r="J2869" t="s">
        <v>17</v>
      </c>
      <c r="K2869" s="1" t="s">
        <v>18</v>
      </c>
      <c r="L2869" t="s">
        <v>278</v>
      </c>
      <c r="M2869" t="s">
        <v>18</v>
      </c>
      <c r="N2869">
        <v>1</v>
      </c>
      <c r="O2869" t="s">
        <v>232</v>
      </c>
      <c r="P2869">
        <v>0</v>
      </c>
      <c r="Q2869">
        <v>1</v>
      </c>
      <c r="R2869" t="s">
        <v>234</v>
      </c>
      <c r="S2869" t="s">
        <v>258</v>
      </c>
      <c r="T2869" t="s">
        <v>260</v>
      </c>
      <c r="U2869" t="s">
        <v>443</v>
      </c>
    </row>
    <row r="2870" spans="1:21" x14ac:dyDescent="0.35">
      <c r="A2870" s="2" t="s">
        <v>53</v>
      </c>
      <c r="B2870" s="1" t="s">
        <v>133</v>
      </c>
      <c r="C2870" t="s">
        <v>509</v>
      </c>
      <c r="D2870" s="1" t="s">
        <v>71</v>
      </c>
      <c r="E2870" s="1" t="s">
        <v>25</v>
      </c>
      <c r="F2870" s="1" t="s">
        <v>21</v>
      </c>
      <c r="G2870" s="1" t="s">
        <v>29</v>
      </c>
      <c r="H2870" t="s">
        <v>52</v>
      </c>
      <c r="I2870" s="1" t="s">
        <v>237</v>
      </c>
      <c r="J2870" t="s">
        <v>17</v>
      </c>
      <c r="K2870" s="1" t="s">
        <v>18</v>
      </c>
      <c r="L2870" t="s">
        <v>278</v>
      </c>
      <c r="M2870" t="s">
        <v>18</v>
      </c>
      <c r="N2870">
        <v>7</v>
      </c>
      <c r="O2870" t="s">
        <v>232</v>
      </c>
      <c r="P2870">
        <v>1</v>
      </c>
      <c r="Q2870">
        <v>1</v>
      </c>
      <c r="R2870" t="s">
        <v>234</v>
      </c>
      <c r="S2870" t="s">
        <v>258</v>
      </c>
      <c r="T2870" t="s">
        <v>260</v>
      </c>
      <c r="U2870" t="s">
        <v>443</v>
      </c>
    </row>
    <row r="2871" spans="1:21" x14ac:dyDescent="0.35">
      <c r="A2871" s="2" t="s">
        <v>53</v>
      </c>
      <c r="B2871" s="1" t="s">
        <v>133</v>
      </c>
      <c r="C2871" t="s">
        <v>509</v>
      </c>
      <c r="D2871" s="1" t="s">
        <v>71</v>
      </c>
      <c r="E2871" s="1" t="s">
        <v>25</v>
      </c>
      <c r="F2871" s="1" t="s">
        <v>21</v>
      </c>
      <c r="G2871" s="1" t="s">
        <v>29</v>
      </c>
      <c r="H2871" t="s">
        <v>52</v>
      </c>
      <c r="I2871" s="1" t="s">
        <v>272</v>
      </c>
      <c r="J2871" t="s">
        <v>17</v>
      </c>
      <c r="K2871" s="1" t="s">
        <v>18</v>
      </c>
      <c r="L2871" t="s">
        <v>278</v>
      </c>
      <c r="M2871" t="s">
        <v>18</v>
      </c>
      <c r="N2871">
        <v>1</v>
      </c>
      <c r="O2871" t="s">
        <v>232</v>
      </c>
      <c r="P2871">
        <v>1</v>
      </c>
      <c r="Q2871">
        <v>1</v>
      </c>
      <c r="R2871" t="s">
        <v>234</v>
      </c>
      <c r="S2871" t="s">
        <v>258</v>
      </c>
      <c r="T2871" t="s">
        <v>260</v>
      </c>
      <c r="U2871" t="s">
        <v>443</v>
      </c>
    </row>
    <row r="2872" spans="1:21" x14ac:dyDescent="0.35">
      <c r="A2872" s="2" t="s">
        <v>53</v>
      </c>
      <c r="B2872" s="1" t="s">
        <v>133</v>
      </c>
      <c r="C2872" t="s">
        <v>509</v>
      </c>
      <c r="D2872" s="1" t="s">
        <v>71</v>
      </c>
      <c r="E2872" s="1" t="s">
        <v>25</v>
      </c>
      <c r="F2872" s="1" t="s">
        <v>21</v>
      </c>
      <c r="G2872" s="1" t="s">
        <v>29</v>
      </c>
      <c r="H2872" t="s">
        <v>52</v>
      </c>
      <c r="I2872" s="1" t="s">
        <v>272</v>
      </c>
      <c r="J2872" t="s">
        <v>17</v>
      </c>
      <c r="K2872" s="1" t="s">
        <v>18</v>
      </c>
      <c r="L2872" t="s">
        <v>278</v>
      </c>
      <c r="M2872" t="s">
        <v>127</v>
      </c>
      <c r="N2872">
        <v>1</v>
      </c>
      <c r="O2872" t="s">
        <v>232</v>
      </c>
      <c r="P2872">
        <v>1</v>
      </c>
      <c r="Q2872">
        <v>1</v>
      </c>
      <c r="R2872" t="s">
        <v>234</v>
      </c>
      <c r="S2872" t="s">
        <v>258</v>
      </c>
      <c r="T2872" t="s">
        <v>260</v>
      </c>
      <c r="U2872" t="s">
        <v>443</v>
      </c>
    </row>
    <row r="2873" spans="1:21" x14ac:dyDescent="0.35">
      <c r="A2873" s="2" t="s">
        <v>53</v>
      </c>
      <c r="B2873" s="1" t="s">
        <v>133</v>
      </c>
      <c r="C2873" t="s">
        <v>509</v>
      </c>
      <c r="D2873" s="1" t="s">
        <v>71</v>
      </c>
      <c r="E2873" s="1" t="s">
        <v>25</v>
      </c>
      <c r="F2873" s="1" t="s">
        <v>21</v>
      </c>
      <c r="G2873" s="1" t="s">
        <v>29</v>
      </c>
      <c r="H2873" t="s">
        <v>16</v>
      </c>
      <c r="I2873" s="1" t="s">
        <v>237</v>
      </c>
      <c r="J2873" t="s">
        <v>17</v>
      </c>
      <c r="K2873" s="1" t="s">
        <v>18</v>
      </c>
      <c r="L2873" t="s">
        <v>278</v>
      </c>
      <c r="M2873" t="s">
        <v>18</v>
      </c>
      <c r="N2873">
        <v>4</v>
      </c>
      <c r="O2873" t="s">
        <v>232</v>
      </c>
      <c r="P2873">
        <v>1</v>
      </c>
      <c r="Q2873">
        <v>1</v>
      </c>
      <c r="R2873" t="s">
        <v>234</v>
      </c>
      <c r="S2873" t="s">
        <v>258</v>
      </c>
      <c r="T2873" t="s">
        <v>260</v>
      </c>
      <c r="U2873" t="s">
        <v>443</v>
      </c>
    </row>
    <row r="2874" spans="1:21" x14ac:dyDescent="0.35">
      <c r="A2874" s="2" t="s">
        <v>53</v>
      </c>
      <c r="B2874" s="1" t="s">
        <v>133</v>
      </c>
      <c r="C2874" t="s">
        <v>509</v>
      </c>
      <c r="D2874" s="1" t="s">
        <v>71</v>
      </c>
      <c r="E2874" s="1" t="s">
        <v>25</v>
      </c>
      <c r="F2874" s="1" t="s">
        <v>21</v>
      </c>
      <c r="G2874" s="1" t="s">
        <v>29</v>
      </c>
      <c r="H2874" t="s">
        <v>16</v>
      </c>
      <c r="I2874" s="1" t="s">
        <v>272</v>
      </c>
      <c r="J2874" t="s">
        <v>17</v>
      </c>
      <c r="K2874" s="1" t="s">
        <v>18</v>
      </c>
      <c r="L2874" t="s">
        <v>278</v>
      </c>
      <c r="M2874" t="s">
        <v>18</v>
      </c>
      <c r="N2874">
        <v>3</v>
      </c>
      <c r="O2874" t="s">
        <v>232</v>
      </c>
      <c r="P2874">
        <v>1</v>
      </c>
      <c r="Q2874">
        <v>1</v>
      </c>
      <c r="R2874" t="s">
        <v>234</v>
      </c>
      <c r="S2874" t="s">
        <v>258</v>
      </c>
      <c r="T2874" t="s">
        <v>260</v>
      </c>
      <c r="U2874" t="s">
        <v>443</v>
      </c>
    </row>
    <row r="2875" spans="1:21" x14ac:dyDescent="0.35">
      <c r="A2875" s="2" t="s">
        <v>53</v>
      </c>
      <c r="B2875" s="1" t="s">
        <v>133</v>
      </c>
      <c r="C2875" t="s">
        <v>509</v>
      </c>
      <c r="D2875" s="1" t="s">
        <v>71</v>
      </c>
      <c r="E2875" s="1" t="s">
        <v>25</v>
      </c>
      <c r="F2875" s="1" t="s">
        <v>21</v>
      </c>
      <c r="G2875" s="1" t="s">
        <v>29</v>
      </c>
      <c r="H2875" t="s">
        <v>16</v>
      </c>
      <c r="I2875" s="1" t="s">
        <v>326</v>
      </c>
      <c r="J2875" t="s">
        <v>17</v>
      </c>
      <c r="K2875" s="1" t="s">
        <v>18</v>
      </c>
      <c r="L2875" t="s">
        <v>278</v>
      </c>
      <c r="M2875" t="s">
        <v>18</v>
      </c>
      <c r="N2875">
        <v>4</v>
      </c>
      <c r="O2875" t="s">
        <v>232</v>
      </c>
      <c r="P2875">
        <v>1</v>
      </c>
      <c r="Q2875">
        <v>1</v>
      </c>
      <c r="R2875" t="s">
        <v>234</v>
      </c>
      <c r="S2875" t="s">
        <v>258</v>
      </c>
      <c r="T2875" t="s">
        <v>260</v>
      </c>
      <c r="U2875" t="s">
        <v>443</v>
      </c>
    </row>
    <row r="2876" spans="1:21" x14ac:dyDescent="0.35">
      <c r="A2876" s="2" t="s">
        <v>53</v>
      </c>
      <c r="B2876" s="1" t="s">
        <v>133</v>
      </c>
      <c r="C2876" t="s">
        <v>509</v>
      </c>
      <c r="D2876" s="1" t="s">
        <v>71</v>
      </c>
      <c r="E2876" s="1" t="s">
        <v>25</v>
      </c>
      <c r="F2876" s="1" t="s">
        <v>21</v>
      </c>
      <c r="G2876" s="1" t="s">
        <v>29</v>
      </c>
      <c r="H2876" t="s">
        <v>20</v>
      </c>
      <c r="I2876" s="1" t="s">
        <v>237</v>
      </c>
      <c r="J2876" t="s">
        <v>17</v>
      </c>
      <c r="K2876" s="1" t="s">
        <v>18</v>
      </c>
      <c r="L2876" t="s">
        <v>278</v>
      </c>
      <c r="M2876" t="s">
        <v>18</v>
      </c>
      <c r="N2876">
        <v>2</v>
      </c>
      <c r="O2876" t="s">
        <v>232</v>
      </c>
      <c r="P2876">
        <v>1</v>
      </c>
      <c r="Q2876">
        <v>1</v>
      </c>
      <c r="R2876" t="s">
        <v>234</v>
      </c>
      <c r="S2876" t="s">
        <v>258</v>
      </c>
      <c r="T2876" t="s">
        <v>260</v>
      </c>
      <c r="U2876" t="s">
        <v>443</v>
      </c>
    </row>
    <row r="2877" spans="1:21" x14ac:dyDescent="0.35">
      <c r="A2877" s="2" t="s">
        <v>53</v>
      </c>
      <c r="B2877" s="1" t="s">
        <v>133</v>
      </c>
      <c r="C2877" t="s">
        <v>509</v>
      </c>
      <c r="D2877" s="1" t="s">
        <v>71</v>
      </c>
      <c r="E2877" s="1" t="s">
        <v>25</v>
      </c>
      <c r="F2877" s="1" t="s">
        <v>21</v>
      </c>
      <c r="G2877" s="1" t="s">
        <v>29</v>
      </c>
      <c r="H2877" t="s">
        <v>20</v>
      </c>
      <c r="I2877" s="1" t="s">
        <v>237</v>
      </c>
      <c r="J2877" t="s">
        <v>17</v>
      </c>
      <c r="K2877" s="1" t="s">
        <v>18</v>
      </c>
      <c r="L2877" t="s">
        <v>278</v>
      </c>
      <c r="M2877" t="s">
        <v>77</v>
      </c>
      <c r="N2877">
        <v>1</v>
      </c>
      <c r="O2877" t="s">
        <v>232</v>
      </c>
      <c r="P2877">
        <v>0</v>
      </c>
      <c r="Q2877">
        <v>1</v>
      </c>
      <c r="R2877" t="s">
        <v>234</v>
      </c>
      <c r="S2877" t="s">
        <v>258</v>
      </c>
      <c r="T2877" t="s">
        <v>260</v>
      </c>
      <c r="U2877" t="s">
        <v>443</v>
      </c>
    </row>
    <row r="2878" spans="1:21" x14ac:dyDescent="0.35">
      <c r="A2878" s="2" t="s">
        <v>53</v>
      </c>
      <c r="B2878" s="1" t="s">
        <v>133</v>
      </c>
      <c r="C2878" t="s">
        <v>509</v>
      </c>
      <c r="D2878" s="1" t="s">
        <v>71</v>
      </c>
      <c r="E2878" s="1" t="s">
        <v>25</v>
      </c>
      <c r="F2878" s="1" t="s">
        <v>21</v>
      </c>
      <c r="G2878" s="1" t="s">
        <v>29</v>
      </c>
      <c r="H2878" t="s">
        <v>20</v>
      </c>
      <c r="I2878" s="1" t="s">
        <v>237</v>
      </c>
      <c r="J2878" t="s">
        <v>17</v>
      </c>
      <c r="K2878" s="1" t="s">
        <v>18</v>
      </c>
      <c r="L2878" t="s">
        <v>363</v>
      </c>
      <c r="M2878" t="s">
        <v>18</v>
      </c>
      <c r="N2878">
        <v>1</v>
      </c>
      <c r="O2878" t="s">
        <v>232</v>
      </c>
      <c r="P2878">
        <v>0</v>
      </c>
      <c r="Q2878">
        <v>1</v>
      </c>
      <c r="R2878" t="s">
        <v>234</v>
      </c>
      <c r="S2878" t="s">
        <v>258</v>
      </c>
      <c r="T2878" t="s">
        <v>260</v>
      </c>
      <c r="U2878" t="s">
        <v>443</v>
      </c>
    </row>
    <row r="2879" spans="1:21" x14ac:dyDescent="0.35">
      <c r="A2879" s="2" t="s">
        <v>53</v>
      </c>
      <c r="B2879" s="1" t="s">
        <v>133</v>
      </c>
      <c r="C2879" t="s">
        <v>509</v>
      </c>
      <c r="D2879" s="1" t="s">
        <v>71</v>
      </c>
      <c r="E2879" s="1" t="s">
        <v>25</v>
      </c>
      <c r="F2879" s="1" t="s">
        <v>21</v>
      </c>
      <c r="G2879" s="1" t="s">
        <v>29</v>
      </c>
      <c r="H2879" t="s">
        <v>20</v>
      </c>
      <c r="I2879" s="1" t="s">
        <v>272</v>
      </c>
      <c r="J2879" t="s">
        <v>17</v>
      </c>
      <c r="K2879" s="1" t="s">
        <v>18</v>
      </c>
      <c r="L2879" t="s">
        <v>278</v>
      </c>
      <c r="M2879" t="s">
        <v>77</v>
      </c>
      <c r="N2879">
        <v>1</v>
      </c>
      <c r="O2879" t="s">
        <v>232</v>
      </c>
      <c r="P2879">
        <v>1</v>
      </c>
      <c r="Q2879">
        <v>1</v>
      </c>
      <c r="R2879" t="s">
        <v>234</v>
      </c>
      <c r="S2879" t="s">
        <v>258</v>
      </c>
      <c r="T2879" t="s">
        <v>260</v>
      </c>
      <c r="U2879" t="s">
        <v>443</v>
      </c>
    </row>
    <row r="2880" spans="1:21" x14ac:dyDescent="0.35">
      <c r="A2880" s="2" t="s">
        <v>53</v>
      </c>
      <c r="B2880" s="1" t="s">
        <v>133</v>
      </c>
      <c r="C2880" t="s">
        <v>509</v>
      </c>
      <c r="D2880" s="1" t="s">
        <v>71</v>
      </c>
      <c r="E2880" s="1" t="s">
        <v>25</v>
      </c>
      <c r="F2880" s="1" t="s">
        <v>21</v>
      </c>
      <c r="G2880" s="1" t="s">
        <v>29</v>
      </c>
      <c r="H2880" t="s">
        <v>20</v>
      </c>
      <c r="I2880" s="1" t="s">
        <v>326</v>
      </c>
      <c r="J2880" t="s">
        <v>17</v>
      </c>
      <c r="K2880" s="1" t="s">
        <v>18</v>
      </c>
      <c r="L2880" t="s">
        <v>363</v>
      </c>
      <c r="M2880" t="s">
        <v>77</v>
      </c>
      <c r="N2880">
        <v>1</v>
      </c>
      <c r="O2880" t="s">
        <v>232</v>
      </c>
      <c r="P2880">
        <v>1</v>
      </c>
      <c r="Q2880">
        <v>1</v>
      </c>
      <c r="R2880" t="s">
        <v>234</v>
      </c>
      <c r="S2880" t="s">
        <v>258</v>
      </c>
      <c r="T2880" t="s">
        <v>260</v>
      </c>
      <c r="U2880" t="s">
        <v>443</v>
      </c>
    </row>
    <row r="2881" spans="1:21" x14ac:dyDescent="0.35">
      <c r="A2881" s="2" t="s">
        <v>53</v>
      </c>
      <c r="B2881" s="1" t="s">
        <v>133</v>
      </c>
      <c r="C2881" t="s">
        <v>509</v>
      </c>
      <c r="D2881" s="1" t="s">
        <v>71</v>
      </c>
      <c r="E2881" s="1" t="s">
        <v>25</v>
      </c>
      <c r="F2881" s="1" t="s">
        <v>21</v>
      </c>
      <c r="G2881" s="1" t="s">
        <v>29</v>
      </c>
      <c r="H2881" t="s">
        <v>27</v>
      </c>
      <c r="I2881" s="1" t="s">
        <v>237</v>
      </c>
      <c r="J2881" t="s">
        <v>17</v>
      </c>
      <c r="K2881" s="1" t="s">
        <v>18</v>
      </c>
      <c r="L2881" t="s">
        <v>278</v>
      </c>
      <c r="M2881" t="s">
        <v>18</v>
      </c>
      <c r="N2881">
        <v>1</v>
      </c>
      <c r="O2881" t="s">
        <v>232</v>
      </c>
      <c r="P2881">
        <v>1</v>
      </c>
      <c r="Q2881">
        <v>1</v>
      </c>
      <c r="R2881" t="s">
        <v>234</v>
      </c>
      <c r="S2881" t="s">
        <v>258</v>
      </c>
      <c r="T2881" t="s">
        <v>260</v>
      </c>
      <c r="U2881" t="s">
        <v>443</v>
      </c>
    </row>
    <row r="2882" spans="1:21" x14ac:dyDescent="0.35">
      <c r="A2882" s="2" t="s">
        <v>53</v>
      </c>
      <c r="B2882" s="1" t="s">
        <v>133</v>
      </c>
      <c r="C2882" t="s">
        <v>509</v>
      </c>
      <c r="D2882" s="1" t="s">
        <v>71</v>
      </c>
      <c r="E2882" s="1" t="s">
        <v>25</v>
      </c>
      <c r="F2882" s="1" t="s">
        <v>21</v>
      </c>
      <c r="G2882" s="1" t="s">
        <v>29</v>
      </c>
      <c r="H2882" t="s">
        <v>27</v>
      </c>
      <c r="I2882" s="1" t="s">
        <v>237</v>
      </c>
      <c r="J2882" t="s">
        <v>17</v>
      </c>
      <c r="K2882" s="1" t="s">
        <v>18</v>
      </c>
      <c r="L2882" t="s">
        <v>363</v>
      </c>
      <c r="M2882" t="s">
        <v>18</v>
      </c>
      <c r="N2882">
        <v>1</v>
      </c>
      <c r="O2882" t="s">
        <v>232</v>
      </c>
      <c r="P2882">
        <v>0</v>
      </c>
      <c r="Q2882">
        <v>1</v>
      </c>
      <c r="R2882" t="s">
        <v>234</v>
      </c>
      <c r="S2882" t="s">
        <v>258</v>
      </c>
      <c r="T2882" t="s">
        <v>260</v>
      </c>
      <c r="U2882" t="s">
        <v>443</v>
      </c>
    </row>
    <row r="2883" spans="1:21" x14ac:dyDescent="0.35">
      <c r="A2883" s="2" t="s">
        <v>53</v>
      </c>
      <c r="B2883" s="1" t="s">
        <v>133</v>
      </c>
      <c r="C2883" t="s">
        <v>509</v>
      </c>
      <c r="D2883" s="1" t="s">
        <v>71</v>
      </c>
      <c r="E2883" s="1" t="s">
        <v>25</v>
      </c>
      <c r="F2883" s="1" t="s">
        <v>21</v>
      </c>
      <c r="G2883" s="1" t="s">
        <v>29</v>
      </c>
      <c r="H2883" t="s">
        <v>27</v>
      </c>
      <c r="I2883" s="1" t="s">
        <v>237</v>
      </c>
      <c r="J2883" t="s">
        <v>17</v>
      </c>
      <c r="K2883" s="1" t="s">
        <v>18</v>
      </c>
      <c r="L2883" t="s">
        <v>363</v>
      </c>
      <c r="M2883" t="s">
        <v>73</v>
      </c>
      <c r="N2883">
        <v>1</v>
      </c>
      <c r="O2883" t="s">
        <v>232</v>
      </c>
      <c r="P2883">
        <v>1</v>
      </c>
      <c r="Q2883">
        <v>1</v>
      </c>
      <c r="R2883" t="s">
        <v>234</v>
      </c>
      <c r="S2883" t="s">
        <v>258</v>
      </c>
      <c r="T2883" t="s">
        <v>260</v>
      </c>
      <c r="U2883" t="s">
        <v>443</v>
      </c>
    </row>
    <row r="2884" spans="1:21" x14ac:dyDescent="0.35">
      <c r="A2884" s="2" t="s">
        <v>53</v>
      </c>
      <c r="B2884" s="1" t="s">
        <v>133</v>
      </c>
      <c r="C2884" t="s">
        <v>509</v>
      </c>
      <c r="D2884" s="1" t="s">
        <v>71</v>
      </c>
      <c r="E2884" s="1" t="s">
        <v>25</v>
      </c>
      <c r="F2884" s="1" t="s">
        <v>21</v>
      </c>
      <c r="G2884" s="1" t="s">
        <v>29</v>
      </c>
      <c r="H2884" t="s">
        <v>27</v>
      </c>
      <c r="I2884" s="1" t="s">
        <v>272</v>
      </c>
      <c r="J2884" t="s">
        <v>17</v>
      </c>
      <c r="K2884" s="1" t="s">
        <v>18</v>
      </c>
      <c r="L2884" t="s">
        <v>278</v>
      </c>
      <c r="M2884" t="s">
        <v>18</v>
      </c>
      <c r="N2884">
        <v>1</v>
      </c>
      <c r="O2884" t="s">
        <v>232</v>
      </c>
      <c r="P2884">
        <v>1</v>
      </c>
      <c r="Q2884">
        <v>1</v>
      </c>
      <c r="R2884" t="s">
        <v>234</v>
      </c>
      <c r="S2884" t="s">
        <v>258</v>
      </c>
      <c r="T2884" t="s">
        <v>260</v>
      </c>
      <c r="U2884" t="s">
        <v>443</v>
      </c>
    </row>
    <row r="2885" spans="1:21" x14ac:dyDescent="0.35">
      <c r="A2885" s="2" t="s">
        <v>53</v>
      </c>
      <c r="B2885" s="1" t="s">
        <v>133</v>
      </c>
      <c r="C2885" t="s">
        <v>509</v>
      </c>
      <c r="D2885" s="1" t="s">
        <v>71</v>
      </c>
      <c r="E2885" s="1" t="s">
        <v>25</v>
      </c>
      <c r="F2885" s="1" t="s">
        <v>21</v>
      </c>
      <c r="G2885" s="1" t="s">
        <v>29</v>
      </c>
      <c r="H2885" t="s">
        <v>30</v>
      </c>
      <c r="I2885" s="1" t="s">
        <v>237</v>
      </c>
      <c r="J2885" t="s">
        <v>17</v>
      </c>
      <c r="K2885" s="1" t="s">
        <v>18</v>
      </c>
      <c r="L2885" t="s">
        <v>278</v>
      </c>
      <c r="M2885" t="s">
        <v>73</v>
      </c>
      <c r="N2885">
        <v>1</v>
      </c>
      <c r="O2885" t="s">
        <v>232</v>
      </c>
      <c r="P2885">
        <v>1</v>
      </c>
      <c r="Q2885">
        <v>1</v>
      </c>
      <c r="R2885" t="s">
        <v>234</v>
      </c>
      <c r="S2885" t="s">
        <v>258</v>
      </c>
      <c r="T2885" t="s">
        <v>260</v>
      </c>
      <c r="U2885" t="s">
        <v>443</v>
      </c>
    </row>
    <row r="2886" spans="1:21" x14ac:dyDescent="0.35">
      <c r="A2886" s="2" t="s">
        <v>53</v>
      </c>
      <c r="B2886" s="1" t="s">
        <v>133</v>
      </c>
      <c r="C2886" t="s">
        <v>509</v>
      </c>
      <c r="D2886" s="1" t="s">
        <v>71</v>
      </c>
      <c r="E2886" s="1" t="s">
        <v>25</v>
      </c>
      <c r="F2886" s="1" t="s">
        <v>21</v>
      </c>
      <c r="G2886" s="1" t="s">
        <v>29</v>
      </c>
      <c r="H2886" t="s">
        <v>30</v>
      </c>
      <c r="I2886" s="1" t="s">
        <v>237</v>
      </c>
      <c r="J2886" t="s">
        <v>17</v>
      </c>
      <c r="K2886" s="1" t="s">
        <v>75</v>
      </c>
      <c r="L2886" t="s">
        <v>363</v>
      </c>
      <c r="M2886" t="s">
        <v>98</v>
      </c>
      <c r="N2886">
        <v>1</v>
      </c>
      <c r="O2886" t="s">
        <v>232</v>
      </c>
      <c r="P2886">
        <v>1</v>
      </c>
      <c r="Q2886">
        <v>1</v>
      </c>
      <c r="R2886" t="s">
        <v>234</v>
      </c>
      <c r="S2886" t="s">
        <v>258</v>
      </c>
      <c r="T2886" t="s">
        <v>260</v>
      </c>
      <c r="U2886" t="s">
        <v>443</v>
      </c>
    </row>
    <row r="2887" spans="1:21" x14ac:dyDescent="0.35">
      <c r="A2887" s="2" t="s">
        <v>53</v>
      </c>
      <c r="B2887" s="1" t="s">
        <v>133</v>
      </c>
      <c r="C2887" t="s">
        <v>509</v>
      </c>
      <c r="D2887" s="1" t="s">
        <v>71</v>
      </c>
      <c r="E2887" s="1" t="s">
        <v>25</v>
      </c>
      <c r="F2887" s="1" t="s">
        <v>21</v>
      </c>
      <c r="G2887" s="1" t="s">
        <v>29</v>
      </c>
      <c r="H2887" t="s">
        <v>36</v>
      </c>
      <c r="I2887" s="1" t="s">
        <v>237</v>
      </c>
      <c r="J2887" t="s">
        <v>17</v>
      </c>
      <c r="K2887" s="1" t="s">
        <v>18</v>
      </c>
      <c r="L2887" t="s">
        <v>363</v>
      </c>
      <c r="M2887" t="s">
        <v>18</v>
      </c>
      <c r="N2887">
        <v>1</v>
      </c>
      <c r="O2887" t="s">
        <v>232</v>
      </c>
      <c r="P2887">
        <v>1</v>
      </c>
      <c r="Q2887">
        <v>1</v>
      </c>
      <c r="R2887" t="s">
        <v>234</v>
      </c>
      <c r="S2887" t="s">
        <v>258</v>
      </c>
      <c r="T2887" t="s">
        <v>260</v>
      </c>
      <c r="U2887" t="s">
        <v>443</v>
      </c>
    </row>
    <row r="2888" spans="1:21" x14ac:dyDescent="0.35">
      <c r="A2888" s="2" t="s">
        <v>53</v>
      </c>
      <c r="B2888" s="1" t="s">
        <v>133</v>
      </c>
      <c r="C2888" t="s">
        <v>509</v>
      </c>
      <c r="D2888" s="1" t="s">
        <v>71</v>
      </c>
      <c r="E2888" s="1" t="s">
        <v>364</v>
      </c>
      <c r="F2888" s="1" t="s">
        <v>26</v>
      </c>
      <c r="G2888" s="1" t="s">
        <v>215</v>
      </c>
      <c r="H2888" t="s">
        <v>52</v>
      </c>
      <c r="I2888" s="1" t="s">
        <v>237</v>
      </c>
      <c r="J2888" t="s">
        <v>17</v>
      </c>
      <c r="K2888" s="1" t="s">
        <v>18</v>
      </c>
      <c r="L2888" t="s">
        <v>278</v>
      </c>
      <c r="M2888" t="s">
        <v>18</v>
      </c>
      <c r="N2888">
        <v>1</v>
      </c>
      <c r="O2888" t="s">
        <v>232</v>
      </c>
      <c r="P2888">
        <v>0</v>
      </c>
      <c r="Q2888">
        <v>1</v>
      </c>
      <c r="R2888" t="s">
        <v>234</v>
      </c>
      <c r="S2888" t="s">
        <v>258</v>
      </c>
      <c r="T2888" t="s">
        <v>260</v>
      </c>
      <c r="U2888" t="s">
        <v>443</v>
      </c>
    </row>
    <row r="2889" spans="1:21" x14ac:dyDescent="0.35">
      <c r="A2889" s="2" t="s">
        <v>53</v>
      </c>
      <c r="B2889" s="1" t="s">
        <v>133</v>
      </c>
      <c r="C2889" t="s">
        <v>509</v>
      </c>
      <c r="D2889" s="1" t="s">
        <v>71</v>
      </c>
      <c r="E2889" s="1" t="s">
        <v>364</v>
      </c>
      <c r="F2889" s="1" t="s">
        <v>26</v>
      </c>
      <c r="G2889" s="1" t="s">
        <v>215</v>
      </c>
      <c r="H2889" t="s">
        <v>52</v>
      </c>
      <c r="I2889" s="1" t="s">
        <v>237</v>
      </c>
      <c r="J2889" t="s">
        <v>17</v>
      </c>
      <c r="K2889" s="1" t="s">
        <v>18</v>
      </c>
      <c r="L2889" t="s">
        <v>278</v>
      </c>
      <c r="M2889" t="s">
        <v>18</v>
      </c>
      <c r="N2889">
        <v>1</v>
      </c>
      <c r="O2889" t="s">
        <v>232</v>
      </c>
      <c r="P2889">
        <v>1</v>
      </c>
      <c r="Q2889">
        <v>1</v>
      </c>
      <c r="R2889" t="s">
        <v>234</v>
      </c>
      <c r="S2889" t="s">
        <v>258</v>
      </c>
      <c r="T2889" t="s">
        <v>260</v>
      </c>
      <c r="U2889" t="s">
        <v>443</v>
      </c>
    </row>
    <row r="2890" spans="1:21" x14ac:dyDescent="0.35">
      <c r="A2890" s="2" t="s">
        <v>53</v>
      </c>
      <c r="B2890" s="1" t="s">
        <v>133</v>
      </c>
      <c r="C2890" t="s">
        <v>509</v>
      </c>
      <c r="D2890" s="1" t="s">
        <v>71</v>
      </c>
      <c r="E2890" s="1" t="s">
        <v>364</v>
      </c>
      <c r="F2890" s="1" t="s">
        <v>26</v>
      </c>
      <c r="G2890" s="1" t="s">
        <v>215</v>
      </c>
      <c r="H2890" t="s">
        <v>52</v>
      </c>
      <c r="I2890" s="1" t="s">
        <v>272</v>
      </c>
      <c r="J2890" t="s">
        <v>17</v>
      </c>
      <c r="K2890" s="1" t="s">
        <v>18</v>
      </c>
      <c r="L2890" t="s">
        <v>278</v>
      </c>
      <c r="M2890" t="s">
        <v>18</v>
      </c>
      <c r="N2890">
        <v>1</v>
      </c>
      <c r="O2890" t="s">
        <v>232</v>
      </c>
      <c r="P2890">
        <v>1</v>
      </c>
      <c r="Q2890">
        <v>1</v>
      </c>
      <c r="R2890" t="s">
        <v>234</v>
      </c>
      <c r="S2890" t="s">
        <v>258</v>
      </c>
      <c r="T2890" t="s">
        <v>260</v>
      </c>
      <c r="U2890" t="s">
        <v>443</v>
      </c>
    </row>
    <row r="2891" spans="1:21" x14ac:dyDescent="0.35">
      <c r="A2891" s="2" t="s">
        <v>53</v>
      </c>
      <c r="B2891" s="1" t="s">
        <v>133</v>
      </c>
      <c r="C2891" t="s">
        <v>509</v>
      </c>
      <c r="D2891" s="1" t="s">
        <v>71</v>
      </c>
      <c r="E2891" s="1" t="s">
        <v>364</v>
      </c>
      <c r="F2891" s="1" t="s">
        <v>26</v>
      </c>
      <c r="G2891" s="1" t="s">
        <v>215</v>
      </c>
      <c r="H2891" t="s">
        <v>16</v>
      </c>
      <c r="I2891" s="1" t="s">
        <v>272</v>
      </c>
      <c r="J2891" t="s">
        <v>17</v>
      </c>
      <c r="K2891" s="1" t="s">
        <v>18</v>
      </c>
      <c r="L2891" t="s">
        <v>278</v>
      </c>
      <c r="M2891" t="s">
        <v>18</v>
      </c>
      <c r="N2891">
        <v>1</v>
      </c>
      <c r="O2891" t="s">
        <v>232</v>
      </c>
      <c r="P2891">
        <v>1</v>
      </c>
      <c r="Q2891">
        <v>1</v>
      </c>
      <c r="R2891" t="s">
        <v>234</v>
      </c>
      <c r="S2891" t="s">
        <v>258</v>
      </c>
      <c r="T2891" t="s">
        <v>260</v>
      </c>
      <c r="U2891" t="s">
        <v>443</v>
      </c>
    </row>
    <row r="2892" spans="1:21" x14ac:dyDescent="0.35">
      <c r="A2892" s="2" t="s">
        <v>53</v>
      </c>
      <c r="B2892" s="1" t="s">
        <v>133</v>
      </c>
      <c r="C2892" t="s">
        <v>509</v>
      </c>
      <c r="D2892" s="1" t="s">
        <v>71</v>
      </c>
      <c r="E2892" s="1" t="s">
        <v>364</v>
      </c>
      <c r="F2892" s="1" t="s">
        <v>26</v>
      </c>
      <c r="G2892" s="1" t="s">
        <v>215</v>
      </c>
      <c r="H2892" t="s">
        <v>27</v>
      </c>
      <c r="I2892" s="1" t="s">
        <v>272</v>
      </c>
      <c r="J2892" t="s">
        <v>17</v>
      </c>
      <c r="K2892" s="1" t="s">
        <v>18</v>
      </c>
      <c r="L2892" t="s">
        <v>278</v>
      </c>
      <c r="M2892" t="s">
        <v>18</v>
      </c>
      <c r="N2892">
        <v>1</v>
      </c>
      <c r="O2892" t="s">
        <v>232</v>
      </c>
      <c r="P2892">
        <v>1</v>
      </c>
      <c r="Q2892">
        <v>1</v>
      </c>
      <c r="R2892" t="s">
        <v>234</v>
      </c>
      <c r="S2892" t="s">
        <v>258</v>
      </c>
      <c r="T2892" t="s">
        <v>260</v>
      </c>
      <c r="U2892" t="s">
        <v>443</v>
      </c>
    </row>
    <row r="2893" spans="1:21" x14ac:dyDescent="0.35">
      <c r="A2893" s="2" t="s">
        <v>53</v>
      </c>
      <c r="B2893" s="1" t="s">
        <v>133</v>
      </c>
      <c r="C2893" t="s">
        <v>509</v>
      </c>
      <c r="D2893" s="1" t="s">
        <v>71</v>
      </c>
      <c r="E2893" s="1" t="s">
        <v>364</v>
      </c>
      <c r="F2893" s="1" t="s">
        <v>26</v>
      </c>
      <c r="G2893" s="1" t="s">
        <v>215</v>
      </c>
      <c r="H2893" t="s">
        <v>27</v>
      </c>
      <c r="I2893" s="1" t="s">
        <v>326</v>
      </c>
      <c r="J2893" t="s">
        <v>17</v>
      </c>
      <c r="K2893" s="1" t="s">
        <v>18</v>
      </c>
      <c r="L2893" t="s">
        <v>278</v>
      </c>
      <c r="M2893" t="s">
        <v>18</v>
      </c>
      <c r="N2893">
        <v>1</v>
      </c>
      <c r="O2893" t="s">
        <v>232</v>
      </c>
      <c r="P2893">
        <v>1</v>
      </c>
      <c r="Q2893">
        <v>1</v>
      </c>
      <c r="R2893" t="s">
        <v>234</v>
      </c>
      <c r="S2893" t="s">
        <v>258</v>
      </c>
      <c r="T2893" t="s">
        <v>260</v>
      </c>
      <c r="U2893" t="s">
        <v>443</v>
      </c>
    </row>
    <row r="2894" spans="1:21" x14ac:dyDescent="0.35">
      <c r="A2894" s="2" t="s">
        <v>53</v>
      </c>
      <c r="B2894" s="1" t="s">
        <v>133</v>
      </c>
      <c r="C2894" t="s">
        <v>509</v>
      </c>
      <c r="D2894" s="1" t="s">
        <v>71</v>
      </c>
      <c r="E2894" s="1" t="s">
        <v>364</v>
      </c>
      <c r="F2894" s="1" t="s">
        <v>26</v>
      </c>
      <c r="G2894" s="1" t="s">
        <v>215</v>
      </c>
      <c r="H2894" t="s">
        <v>30</v>
      </c>
      <c r="I2894" s="1" t="s">
        <v>272</v>
      </c>
      <c r="J2894" t="s">
        <v>17</v>
      </c>
      <c r="K2894" s="1" t="s">
        <v>18</v>
      </c>
      <c r="L2894" t="s">
        <v>278</v>
      </c>
      <c r="M2894" t="s">
        <v>18</v>
      </c>
      <c r="N2894">
        <v>1</v>
      </c>
      <c r="O2894" t="s">
        <v>232</v>
      </c>
      <c r="P2894">
        <v>0</v>
      </c>
      <c r="Q2894">
        <v>1</v>
      </c>
      <c r="R2894" t="s">
        <v>234</v>
      </c>
      <c r="S2894" t="s">
        <v>258</v>
      </c>
      <c r="T2894" t="s">
        <v>260</v>
      </c>
      <c r="U2894" t="s">
        <v>443</v>
      </c>
    </row>
    <row r="2895" spans="1:21" x14ac:dyDescent="0.35">
      <c r="A2895" s="2" t="s">
        <v>53</v>
      </c>
      <c r="B2895" s="1" t="s">
        <v>133</v>
      </c>
      <c r="C2895" t="s">
        <v>509</v>
      </c>
      <c r="D2895" s="1" t="s">
        <v>71</v>
      </c>
      <c r="E2895" s="1" t="s">
        <v>364</v>
      </c>
      <c r="F2895" s="1" t="s">
        <v>26</v>
      </c>
      <c r="G2895" s="1" t="s">
        <v>215</v>
      </c>
      <c r="H2895" t="s">
        <v>30</v>
      </c>
      <c r="I2895" s="1" t="s">
        <v>326</v>
      </c>
      <c r="J2895" t="s">
        <v>17</v>
      </c>
      <c r="K2895" s="1" t="s">
        <v>18</v>
      </c>
      <c r="L2895" t="s">
        <v>278</v>
      </c>
      <c r="M2895" t="s">
        <v>18</v>
      </c>
      <c r="N2895">
        <v>1</v>
      </c>
      <c r="O2895" t="s">
        <v>232</v>
      </c>
      <c r="P2895">
        <v>0</v>
      </c>
      <c r="Q2895">
        <v>1</v>
      </c>
      <c r="R2895" t="s">
        <v>234</v>
      </c>
      <c r="S2895" t="s">
        <v>258</v>
      </c>
      <c r="T2895" t="s">
        <v>260</v>
      </c>
      <c r="U2895" t="s">
        <v>443</v>
      </c>
    </row>
    <row r="2896" spans="1:21" x14ac:dyDescent="0.35">
      <c r="A2896" s="2" t="s">
        <v>53</v>
      </c>
      <c r="B2896" s="1" t="s">
        <v>133</v>
      </c>
      <c r="C2896" t="s">
        <v>509</v>
      </c>
      <c r="D2896" s="1" t="s">
        <v>284</v>
      </c>
      <c r="E2896" s="1" t="s">
        <v>14</v>
      </c>
      <c r="F2896" s="1" t="s">
        <v>26</v>
      </c>
      <c r="G2896" s="1" t="s">
        <v>215</v>
      </c>
      <c r="H2896" t="s">
        <v>52</v>
      </c>
      <c r="I2896" s="1" t="s">
        <v>237</v>
      </c>
      <c r="J2896" t="s">
        <v>17</v>
      </c>
      <c r="K2896" s="1" t="s">
        <v>18</v>
      </c>
      <c r="L2896" t="s">
        <v>278</v>
      </c>
      <c r="M2896" t="s">
        <v>73</v>
      </c>
      <c r="N2896">
        <v>7</v>
      </c>
      <c r="O2896" t="s">
        <v>232</v>
      </c>
      <c r="P2896">
        <v>0</v>
      </c>
      <c r="Q2896">
        <v>1</v>
      </c>
      <c r="R2896" t="s">
        <v>234</v>
      </c>
      <c r="S2896" t="s">
        <v>258</v>
      </c>
      <c r="T2896" t="s">
        <v>260</v>
      </c>
      <c r="U2896" t="s">
        <v>443</v>
      </c>
    </row>
    <row r="2897" spans="1:21" x14ac:dyDescent="0.35">
      <c r="A2897" s="2" t="s">
        <v>53</v>
      </c>
      <c r="B2897" s="1" t="s">
        <v>133</v>
      </c>
      <c r="C2897" t="s">
        <v>509</v>
      </c>
      <c r="D2897" s="1" t="s">
        <v>284</v>
      </c>
      <c r="E2897" s="1" t="s">
        <v>14</v>
      </c>
      <c r="F2897" s="1" t="s">
        <v>26</v>
      </c>
      <c r="G2897" s="1" t="s">
        <v>215</v>
      </c>
      <c r="H2897" t="s">
        <v>52</v>
      </c>
      <c r="I2897" s="1" t="s">
        <v>237</v>
      </c>
      <c r="J2897" t="s">
        <v>17</v>
      </c>
      <c r="K2897" s="1" t="s">
        <v>18</v>
      </c>
      <c r="L2897" t="s">
        <v>278</v>
      </c>
      <c r="M2897" t="s">
        <v>73</v>
      </c>
      <c r="N2897">
        <v>4</v>
      </c>
      <c r="O2897" t="s">
        <v>232</v>
      </c>
      <c r="P2897">
        <v>1</v>
      </c>
      <c r="Q2897">
        <v>1</v>
      </c>
      <c r="R2897" t="s">
        <v>234</v>
      </c>
      <c r="S2897" t="s">
        <v>258</v>
      </c>
      <c r="T2897" t="s">
        <v>260</v>
      </c>
      <c r="U2897" t="s">
        <v>443</v>
      </c>
    </row>
    <row r="2898" spans="1:21" x14ac:dyDescent="0.35">
      <c r="A2898" s="2" t="s">
        <v>53</v>
      </c>
      <c r="B2898" s="1" t="s">
        <v>133</v>
      </c>
      <c r="C2898" t="s">
        <v>509</v>
      </c>
      <c r="D2898" s="1" t="s">
        <v>284</v>
      </c>
      <c r="E2898" s="1" t="s">
        <v>14</v>
      </c>
      <c r="F2898" s="1" t="s">
        <v>26</v>
      </c>
      <c r="G2898" s="1" t="s">
        <v>215</v>
      </c>
      <c r="H2898" t="s">
        <v>52</v>
      </c>
      <c r="I2898" s="1" t="s">
        <v>237</v>
      </c>
      <c r="J2898" t="s">
        <v>17</v>
      </c>
      <c r="K2898" s="1" t="s">
        <v>18</v>
      </c>
      <c r="L2898" t="s">
        <v>278</v>
      </c>
      <c r="M2898" t="s">
        <v>155</v>
      </c>
      <c r="N2898">
        <v>1</v>
      </c>
      <c r="O2898" t="s">
        <v>232</v>
      </c>
      <c r="P2898">
        <v>0</v>
      </c>
      <c r="Q2898">
        <v>1</v>
      </c>
      <c r="R2898" t="s">
        <v>234</v>
      </c>
      <c r="S2898" t="s">
        <v>258</v>
      </c>
      <c r="T2898" t="s">
        <v>260</v>
      </c>
      <c r="U2898" t="s">
        <v>443</v>
      </c>
    </row>
    <row r="2899" spans="1:21" x14ac:dyDescent="0.35">
      <c r="A2899" s="2" t="s">
        <v>53</v>
      </c>
      <c r="B2899" s="1" t="s">
        <v>133</v>
      </c>
      <c r="C2899" t="s">
        <v>509</v>
      </c>
      <c r="D2899" s="1" t="s">
        <v>284</v>
      </c>
      <c r="E2899" s="1" t="s">
        <v>14</v>
      </c>
      <c r="F2899" s="1" t="s">
        <v>26</v>
      </c>
      <c r="G2899" s="1" t="s">
        <v>215</v>
      </c>
      <c r="H2899" t="s">
        <v>52</v>
      </c>
      <c r="I2899" s="1" t="s">
        <v>272</v>
      </c>
      <c r="J2899" t="s">
        <v>17</v>
      </c>
      <c r="K2899" s="1" t="s">
        <v>18</v>
      </c>
      <c r="L2899" t="s">
        <v>278</v>
      </c>
      <c r="M2899" t="s">
        <v>73</v>
      </c>
      <c r="N2899">
        <v>1</v>
      </c>
      <c r="O2899" t="s">
        <v>232</v>
      </c>
      <c r="P2899">
        <v>0</v>
      </c>
      <c r="Q2899">
        <v>1</v>
      </c>
      <c r="R2899" t="s">
        <v>234</v>
      </c>
      <c r="S2899" t="s">
        <v>258</v>
      </c>
      <c r="T2899" t="s">
        <v>260</v>
      </c>
      <c r="U2899" t="s">
        <v>443</v>
      </c>
    </row>
    <row r="2900" spans="1:21" x14ac:dyDescent="0.35">
      <c r="A2900" s="2" t="s">
        <v>53</v>
      </c>
      <c r="B2900" s="1" t="s">
        <v>133</v>
      </c>
      <c r="C2900" t="s">
        <v>509</v>
      </c>
      <c r="D2900" s="1" t="s">
        <v>284</v>
      </c>
      <c r="E2900" s="1" t="s">
        <v>14</v>
      </c>
      <c r="F2900" s="1" t="s">
        <v>26</v>
      </c>
      <c r="G2900" s="1" t="s">
        <v>215</v>
      </c>
      <c r="H2900" t="s">
        <v>52</v>
      </c>
      <c r="I2900" s="1" t="s">
        <v>272</v>
      </c>
      <c r="J2900" t="s">
        <v>17</v>
      </c>
      <c r="K2900" s="1" t="s">
        <v>18</v>
      </c>
      <c r="L2900" t="s">
        <v>278</v>
      </c>
      <c r="M2900" t="s">
        <v>73</v>
      </c>
      <c r="N2900">
        <v>1</v>
      </c>
      <c r="O2900" t="s">
        <v>232</v>
      </c>
      <c r="P2900">
        <v>1</v>
      </c>
      <c r="Q2900">
        <v>1</v>
      </c>
      <c r="R2900" t="s">
        <v>234</v>
      </c>
      <c r="S2900" t="s">
        <v>258</v>
      </c>
      <c r="T2900" t="s">
        <v>260</v>
      </c>
      <c r="U2900" t="s">
        <v>443</v>
      </c>
    </row>
    <row r="2901" spans="1:21" x14ac:dyDescent="0.35">
      <c r="A2901" s="2" t="s">
        <v>53</v>
      </c>
      <c r="B2901" s="1" t="s">
        <v>133</v>
      </c>
      <c r="C2901" t="s">
        <v>509</v>
      </c>
      <c r="D2901" s="1" t="s">
        <v>284</v>
      </c>
      <c r="E2901" s="1" t="s">
        <v>14</v>
      </c>
      <c r="F2901" s="1" t="s">
        <v>26</v>
      </c>
      <c r="G2901" s="1" t="s">
        <v>215</v>
      </c>
      <c r="H2901" t="s">
        <v>52</v>
      </c>
      <c r="I2901" s="1" t="s">
        <v>371</v>
      </c>
      <c r="J2901" t="s">
        <v>42</v>
      </c>
      <c r="K2901" s="1" t="s">
        <v>18</v>
      </c>
      <c r="L2901" t="s">
        <v>278</v>
      </c>
      <c r="M2901" t="s">
        <v>73</v>
      </c>
      <c r="N2901">
        <v>1</v>
      </c>
      <c r="O2901" t="s">
        <v>232</v>
      </c>
      <c r="P2901">
        <v>0</v>
      </c>
      <c r="Q2901" t="s">
        <v>464</v>
      </c>
      <c r="R2901" t="s">
        <v>234</v>
      </c>
      <c r="S2901" t="s">
        <v>258</v>
      </c>
      <c r="T2901" t="s">
        <v>260</v>
      </c>
      <c r="U2901" t="s">
        <v>443</v>
      </c>
    </row>
    <row r="2902" spans="1:21" x14ac:dyDescent="0.35">
      <c r="A2902" s="2" t="s">
        <v>53</v>
      </c>
      <c r="B2902" s="1" t="s">
        <v>133</v>
      </c>
      <c r="C2902" t="s">
        <v>509</v>
      </c>
      <c r="D2902" s="1" t="s">
        <v>284</v>
      </c>
      <c r="E2902" s="1" t="s">
        <v>14</v>
      </c>
      <c r="F2902" s="1" t="s">
        <v>26</v>
      </c>
      <c r="G2902" s="1" t="s">
        <v>215</v>
      </c>
      <c r="H2902" t="s">
        <v>52</v>
      </c>
      <c r="I2902" s="1" t="s">
        <v>371</v>
      </c>
      <c r="J2902" t="s">
        <v>42</v>
      </c>
      <c r="K2902" s="1" t="s">
        <v>18</v>
      </c>
      <c r="L2902" t="s">
        <v>278</v>
      </c>
      <c r="M2902" t="s">
        <v>73</v>
      </c>
      <c r="N2902">
        <v>4</v>
      </c>
      <c r="O2902" t="s">
        <v>232</v>
      </c>
      <c r="P2902">
        <v>1</v>
      </c>
      <c r="Q2902" t="s">
        <v>464</v>
      </c>
      <c r="R2902" t="s">
        <v>234</v>
      </c>
      <c r="S2902" t="s">
        <v>258</v>
      </c>
      <c r="T2902" t="s">
        <v>260</v>
      </c>
      <c r="U2902" t="s">
        <v>443</v>
      </c>
    </row>
    <row r="2903" spans="1:21" x14ac:dyDescent="0.35">
      <c r="A2903" s="2" t="s">
        <v>53</v>
      </c>
      <c r="B2903" s="1" t="s">
        <v>133</v>
      </c>
      <c r="C2903" t="s">
        <v>509</v>
      </c>
      <c r="D2903" s="1" t="s">
        <v>284</v>
      </c>
      <c r="E2903" s="1" t="s">
        <v>14</v>
      </c>
      <c r="F2903" s="1" t="s">
        <v>26</v>
      </c>
      <c r="G2903" s="1" t="s">
        <v>215</v>
      </c>
      <c r="H2903" t="s">
        <v>52</v>
      </c>
      <c r="I2903" s="1" t="s">
        <v>371</v>
      </c>
      <c r="J2903" t="s">
        <v>42</v>
      </c>
      <c r="K2903" s="1" t="s">
        <v>18</v>
      </c>
      <c r="L2903" t="s">
        <v>363</v>
      </c>
      <c r="M2903" t="s">
        <v>73</v>
      </c>
      <c r="N2903">
        <v>1</v>
      </c>
      <c r="O2903" t="s">
        <v>232</v>
      </c>
      <c r="P2903">
        <v>1</v>
      </c>
      <c r="Q2903" t="s">
        <v>464</v>
      </c>
      <c r="R2903" t="s">
        <v>243</v>
      </c>
      <c r="S2903" t="s">
        <v>258</v>
      </c>
      <c r="T2903" t="s">
        <v>260</v>
      </c>
      <c r="U2903" t="s">
        <v>444</v>
      </c>
    </row>
    <row r="2904" spans="1:21" x14ac:dyDescent="0.35">
      <c r="A2904" s="2" t="s">
        <v>53</v>
      </c>
      <c r="B2904" s="1" t="s">
        <v>133</v>
      </c>
      <c r="C2904" t="s">
        <v>509</v>
      </c>
      <c r="D2904" s="1" t="s">
        <v>284</v>
      </c>
      <c r="E2904" s="1" t="s">
        <v>14</v>
      </c>
      <c r="F2904" s="1" t="s">
        <v>26</v>
      </c>
      <c r="G2904" s="1" t="s">
        <v>215</v>
      </c>
      <c r="H2904" t="s">
        <v>16</v>
      </c>
      <c r="I2904" s="1" t="s">
        <v>237</v>
      </c>
      <c r="J2904" t="s">
        <v>17</v>
      </c>
      <c r="K2904" s="1" t="s">
        <v>18</v>
      </c>
      <c r="L2904" t="s">
        <v>278</v>
      </c>
      <c r="M2904" t="s">
        <v>73</v>
      </c>
      <c r="N2904">
        <v>7</v>
      </c>
      <c r="O2904" t="s">
        <v>232</v>
      </c>
      <c r="P2904">
        <v>0</v>
      </c>
      <c r="Q2904">
        <v>1</v>
      </c>
      <c r="R2904" t="s">
        <v>234</v>
      </c>
      <c r="S2904" t="s">
        <v>258</v>
      </c>
      <c r="T2904" t="s">
        <v>260</v>
      </c>
      <c r="U2904" t="s">
        <v>443</v>
      </c>
    </row>
    <row r="2905" spans="1:21" x14ac:dyDescent="0.35">
      <c r="A2905" s="2" t="s">
        <v>53</v>
      </c>
      <c r="B2905" s="1" t="s">
        <v>133</v>
      </c>
      <c r="C2905" t="s">
        <v>509</v>
      </c>
      <c r="D2905" s="1" t="s">
        <v>284</v>
      </c>
      <c r="E2905" s="1" t="s">
        <v>14</v>
      </c>
      <c r="F2905" s="1" t="s">
        <v>26</v>
      </c>
      <c r="G2905" s="1" t="s">
        <v>215</v>
      </c>
      <c r="H2905" t="s">
        <v>16</v>
      </c>
      <c r="I2905" s="1" t="s">
        <v>237</v>
      </c>
      <c r="J2905" t="s">
        <v>17</v>
      </c>
      <c r="K2905" s="1" t="s">
        <v>18</v>
      </c>
      <c r="L2905" t="s">
        <v>278</v>
      </c>
      <c r="M2905" t="s">
        <v>73</v>
      </c>
      <c r="N2905">
        <v>1</v>
      </c>
      <c r="O2905" t="s">
        <v>232</v>
      </c>
      <c r="P2905">
        <v>1</v>
      </c>
      <c r="Q2905">
        <v>1</v>
      </c>
      <c r="R2905" t="s">
        <v>234</v>
      </c>
      <c r="S2905" t="s">
        <v>258</v>
      </c>
      <c r="T2905" t="s">
        <v>260</v>
      </c>
      <c r="U2905" t="s">
        <v>443</v>
      </c>
    </row>
    <row r="2906" spans="1:21" x14ac:dyDescent="0.35">
      <c r="A2906" s="2" t="s">
        <v>53</v>
      </c>
      <c r="B2906" s="1" t="s">
        <v>133</v>
      </c>
      <c r="C2906" t="s">
        <v>509</v>
      </c>
      <c r="D2906" s="1" t="s">
        <v>284</v>
      </c>
      <c r="E2906" s="1" t="s">
        <v>14</v>
      </c>
      <c r="F2906" s="1" t="s">
        <v>26</v>
      </c>
      <c r="G2906" s="1" t="s">
        <v>215</v>
      </c>
      <c r="H2906" t="s">
        <v>16</v>
      </c>
      <c r="I2906" s="1" t="s">
        <v>237</v>
      </c>
      <c r="J2906" t="s">
        <v>17</v>
      </c>
      <c r="K2906" s="1" t="s">
        <v>18</v>
      </c>
      <c r="L2906" t="s">
        <v>278</v>
      </c>
      <c r="M2906" t="s">
        <v>19</v>
      </c>
      <c r="N2906">
        <v>1</v>
      </c>
      <c r="O2906" t="s">
        <v>232</v>
      </c>
      <c r="P2906">
        <v>1</v>
      </c>
      <c r="Q2906">
        <v>1</v>
      </c>
      <c r="R2906" t="s">
        <v>234</v>
      </c>
      <c r="S2906" t="s">
        <v>258</v>
      </c>
      <c r="T2906" t="s">
        <v>260</v>
      </c>
      <c r="U2906" t="s">
        <v>443</v>
      </c>
    </row>
    <row r="2907" spans="1:21" x14ac:dyDescent="0.35">
      <c r="A2907" s="2" t="s">
        <v>53</v>
      </c>
      <c r="B2907" s="1" t="s">
        <v>133</v>
      </c>
      <c r="C2907" t="s">
        <v>509</v>
      </c>
      <c r="D2907" s="1" t="s">
        <v>284</v>
      </c>
      <c r="E2907" s="1" t="s">
        <v>14</v>
      </c>
      <c r="F2907" s="1" t="s">
        <v>26</v>
      </c>
      <c r="G2907" s="1" t="s">
        <v>215</v>
      </c>
      <c r="H2907" t="s">
        <v>16</v>
      </c>
      <c r="I2907" s="1" t="s">
        <v>237</v>
      </c>
      <c r="J2907" t="s">
        <v>17</v>
      </c>
      <c r="K2907" s="1" t="s">
        <v>18</v>
      </c>
      <c r="L2907" t="s">
        <v>278</v>
      </c>
      <c r="M2907" t="s">
        <v>43</v>
      </c>
      <c r="N2907">
        <v>1</v>
      </c>
      <c r="O2907" t="s">
        <v>232</v>
      </c>
      <c r="P2907">
        <v>1</v>
      </c>
      <c r="Q2907">
        <v>1</v>
      </c>
      <c r="R2907" t="s">
        <v>234</v>
      </c>
      <c r="S2907" t="s">
        <v>258</v>
      </c>
      <c r="T2907" t="s">
        <v>260</v>
      </c>
      <c r="U2907" t="s">
        <v>443</v>
      </c>
    </row>
    <row r="2908" spans="1:21" x14ac:dyDescent="0.35">
      <c r="A2908" s="2" t="s">
        <v>53</v>
      </c>
      <c r="B2908" s="1" t="s">
        <v>133</v>
      </c>
      <c r="C2908" t="s">
        <v>509</v>
      </c>
      <c r="D2908" s="1" t="s">
        <v>284</v>
      </c>
      <c r="E2908" s="1" t="s">
        <v>14</v>
      </c>
      <c r="F2908" s="1" t="s">
        <v>26</v>
      </c>
      <c r="G2908" s="1" t="s">
        <v>215</v>
      </c>
      <c r="H2908" t="s">
        <v>16</v>
      </c>
      <c r="I2908" s="1" t="s">
        <v>237</v>
      </c>
      <c r="J2908" t="s">
        <v>17</v>
      </c>
      <c r="K2908" s="1" t="s">
        <v>18</v>
      </c>
      <c r="L2908" t="s">
        <v>278</v>
      </c>
      <c r="M2908" t="s">
        <v>155</v>
      </c>
      <c r="N2908">
        <v>1</v>
      </c>
      <c r="O2908" t="s">
        <v>232</v>
      </c>
      <c r="P2908">
        <v>1</v>
      </c>
      <c r="Q2908">
        <v>1</v>
      </c>
      <c r="R2908" t="s">
        <v>234</v>
      </c>
      <c r="S2908" t="s">
        <v>258</v>
      </c>
      <c r="T2908" t="s">
        <v>260</v>
      </c>
      <c r="U2908" t="s">
        <v>443</v>
      </c>
    </row>
    <row r="2909" spans="1:21" x14ac:dyDescent="0.35">
      <c r="A2909" s="2" t="s">
        <v>53</v>
      </c>
      <c r="B2909" s="1" t="s">
        <v>133</v>
      </c>
      <c r="C2909" t="s">
        <v>509</v>
      </c>
      <c r="D2909" s="1" t="s">
        <v>284</v>
      </c>
      <c r="E2909" s="1" t="s">
        <v>14</v>
      </c>
      <c r="F2909" s="1" t="s">
        <v>26</v>
      </c>
      <c r="G2909" s="1" t="s">
        <v>215</v>
      </c>
      <c r="H2909" t="s">
        <v>16</v>
      </c>
      <c r="I2909" s="1" t="s">
        <v>237</v>
      </c>
      <c r="J2909" t="s">
        <v>17</v>
      </c>
      <c r="K2909" s="1" t="s">
        <v>18</v>
      </c>
      <c r="L2909" t="s">
        <v>363</v>
      </c>
      <c r="M2909" t="s">
        <v>73</v>
      </c>
      <c r="N2909">
        <v>2</v>
      </c>
      <c r="O2909" t="s">
        <v>232</v>
      </c>
      <c r="P2909">
        <v>0</v>
      </c>
      <c r="Q2909">
        <v>1</v>
      </c>
      <c r="R2909" t="s">
        <v>234</v>
      </c>
      <c r="S2909" t="s">
        <v>258</v>
      </c>
      <c r="T2909" t="s">
        <v>260</v>
      </c>
      <c r="U2909" t="s">
        <v>443</v>
      </c>
    </row>
    <row r="2910" spans="1:21" x14ac:dyDescent="0.35">
      <c r="A2910" s="2" t="s">
        <v>53</v>
      </c>
      <c r="B2910" s="1" t="s">
        <v>133</v>
      </c>
      <c r="C2910" t="s">
        <v>509</v>
      </c>
      <c r="D2910" s="1" t="s">
        <v>284</v>
      </c>
      <c r="E2910" s="1" t="s">
        <v>14</v>
      </c>
      <c r="F2910" s="1" t="s">
        <v>26</v>
      </c>
      <c r="G2910" s="1" t="s">
        <v>215</v>
      </c>
      <c r="H2910" t="s">
        <v>16</v>
      </c>
      <c r="I2910" s="1" t="s">
        <v>237</v>
      </c>
      <c r="J2910" t="s">
        <v>17</v>
      </c>
      <c r="K2910" s="1" t="s">
        <v>18</v>
      </c>
      <c r="L2910" t="s">
        <v>363</v>
      </c>
      <c r="M2910" t="s">
        <v>73</v>
      </c>
      <c r="N2910">
        <v>1</v>
      </c>
      <c r="O2910" t="s">
        <v>232</v>
      </c>
      <c r="P2910">
        <v>1</v>
      </c>
      <c r="Q2910">
        <v>1</v>
      </c>
      <c r="R2910" t="s">
        <v>243</v>
      </c>
      <c r="S2910" t="s">
        <v>258</v>
      </c>
      <c r="T2910" t="s">
        <v>260</v>
      </c>
      <c r="U2910" t="s">
        <v>444</v>
      </c>
    </row>
    <row r="2911" spans="1:21" x14ac:dyDescent="0.35">
      <c r="A2911" s="2" t="s">
        <v>53</v>
      </c>
      <c r="B2911" s="1" t="s">
        <v>133</v>
      </c>
      <c r="C2911" t="s">
        <v>509</v>
      </c>
      <c r="D2911" s="1" t="s">
        <v>284</v>
      </c>
      <c r="E2911" s="1" t="s">
        <v>14</v>
      </c>
      <c r="F2911" s="1" t="s">
        <v>26</v>
      </c>
      <c r="G2911" s="1" t="s">
        <v>215</v>
      </c>
      <c r="H2911" t="s">
        <v>16</v>
      </c>
      <c r="I2911" s="1" t="s">
        <v>272</v>
      </c>
      <c r="J2911" t="s">
        <v>17</v>
      </c>
      <c r="K2911" s="1" t="s">
        <v>18</v>
      </c>
      <c r="L2911" t="s">
        <v>278</v>
      </c>
      <c r="M2911" t="s">
        <v>73</v>
      </c>
      <c r="N2911">
        <v>3</v>
      </c>
      <c r="O2911" t="s">
        <v>232</v>
      </c>
      <c r="P2911">
        <v>0</v>
      </c>
      <c r="Q2911">
        <v>1</v>
      </c>
      <c r="R2911" t="s">
        <v>234</v>
      </c>
      <c r="S2911" t="s">
        <v>258</v>
      </c>
      <c r="T2911" t="s">
        <v>260</v>
      </c>
      <c r="U2911" t="s">
        <v>443</v>
      </c>
    </row>
    <row r="2912" spans="1:21" x14ac:dyDescent="0.35">
      <c r="A2912" s="2" t="s">
        <v>53</v>
      </c>
      <c r="B2912" s="1" t="s">
        <v>133</v>
      </c>
      <c r="C2912" t="s">
        <v>509</v>
      </c>
      <c r="D2912" s="1" t="s">
        <v>284</v>
      </c>
      <c r="E2912" s="1" t="s">
        <v>14</v>
      </c>
      <c r="F2912" s="1" t="s">
        <v>26</v>
      </c>
      <c r="G2912" s="1" t="s">
        <v>215</v>
      </c>
      <c r="H2912" t="s">
        <v>16</v>
      </c>
      <c r="I2912" s="1" t="s">
        <v>272</v>
      </c>
      <c r="J2912" t="s">
        <v>17</v>
      </c>
      <c r="K2912" s="1" t="s">
        <v>18</v>
      </c>
      <c r="L2912" t="s">
        <v>278</v>
      </c>
      <c r="M2912" t="s">
        <v>73</v>
      </c>
      <c r="N2912">
        <v>3</v>
      </c>
      <c r="O2912" t="s">
        <v>232</v>
      </c>
      <c r="P2912">
        <v>1</v>
      </c>
      <c r="Q2912">
        <v>1</v>
      </c>
      <c r="R2912" t="s">
        <v>234</v>
      </c>
      <c r="S2912" t="s">
        <v>258</v>
      </c>
      <c r="T2912" t="s">
        <v>260</v>
      </c>
      <c r="U2912" t="s">
        <v>443</v>
      </c>
    </row>
    <row r="2913" spans="1:21" x14ac:dyDescent="0.35">
      <c r="A2913" s="2" t="s">
        <v>53</v>
      </c>
      <c r="B2913" s="1" t="s">
        <v>133</v>
      </c>
      <c r="C2913" t="s">
        <v>509</v>
      </c>
      <c r="D2913" s="1" t="s">
        <v>284</v>
      </c>
      <c r="E2913" s="1" t="s">
        <v>14</v>
      </c>
      <c r="F2913" s="1" t="s">
        <v>26</v>
      </c>
      <c r="G2913" s="1" t="s">
        <v>215</v>
      </c>
      <c r="H2913" t="s">
        <v>16</v>
      </c>
      <c r="I2913" s="1" t="s">
        <v>371</v>
      </c>
      <c r="J2913" t="s">
        <v>42</v>
      </c>
      <c r="K2913" s="1" t="s">
        <v>18</v>
      </c>
      <c r="L2913" t="s">
        <v>278</v>
      </c>
      <c r="M2913" t="s">
        <v>73</v>
      </c>
      <c r="N2913">
        <v>3</v>
      </c>
      <c r="O2913" t="s">
        <v>232</v>
      </c>
      <c r="P2913">
        <v>0</v>
      </c>
      <c r="Q2913" t="s">
        <v>464</v>
      </c>
      <c r="R2913" t="s">
        <v>234</v>
      </c>
      <c r="S2913" t="s">
        <v>258</v>
      </c>
      <c r="T2913" t="s">
        <v>260</v>
      </c>
      <c r="U2913" t="s">
        <v>443</v>
      </c>
    </row>
    <row r="2914" spans="1:21" x14ac:dyDescent="0.35">
      <c r="A2914" s="2" t="s">
        <v>53</v>
      </c>
      <c r="B2914" s="1" t="s">
        <v>133</v>
      </c>
      <c r="C2914" t="s">
        <v>509</v>
      </c>
      <c r="D2914" s="1" t="s">
        <v>284</v>
      </c>
      <c r="E2914" s="1" t="s">
        <v>14</v>
      </c>
      <c r="F2914" s="1" t="s">
        <v>26</v>
      </c>
      <c r="G2914" s="1" t="s">
        <v>215</v>
      </c>
      <c r="H2914" t="s">
        <v>16</v>
      </c>
      <c r="I2914" s="1" t="s">
        <v>371</v>
      </c>
      <c r="J2914" t="s">
        <v>42</v>
      </c>
      <c r="K2914" s="1" t="s">
        <v>18</v>
      </c>
      <c r="L2914" t="s">
        <v>278</v>
      </c>
      <c r="M2914" t="s">
        <v>73</v>
      </c>
      <c r="N2914">
        <v>13</v>
      </c>
      <c r="O2914" t="s">
        <v>232</v>
      </c>
      <c r="P2914">
        <v>1</v>
      </c>
      <c r="Q2914" t="s">
        <v>464</v>
      </c>
      <c r="R2914" t="s">
        <v>234</v>
      </c>
      <c r="S2914" t="s">
        <v>258</v>
      </c>
      <c r="T2914" t="s">
        <v>260</v>
      </c>
      <c r="U2914" t="s">
        <v>443</v>
      </c>
    </row>
    <row r="2915" spans="1:21" x14ac:dyDescent="0.35">
      <c r="A2915" s="2" t="s">
        <v>53</v>
      </c>
      <c r="B2915" s="1" t="s">
        <v>133</v>
      </c>
      <c r="C2915" t="s">
        <v>509</v>
      </c>
      <c r="D2915" s="1" t="s">
        <v>284</v>
      </c>
      <c r="E2915" s="1" t="s">
        <v>14</v>
      </c>
      <c r="F2915" s="1" t="s">
        <v>26</v>
      </c>
      <c r="G2915" s="1" t="s">
        <v>215</v>
      </c>
      <c r="H2915" t="s">
        <v>16</v>
      </c>
      <c r="I2915" s="1" t="s">
        <v>371</v>
      </c>
      <c r="J2915" t="s">
        <v>42</v>
      </c>
      <c r="K2915" s="1" t="s">
        <v>18</v>
      </c>
      <c r="L2915" t="s">
        <v>278</v>
      </c>
      <c r="M2915" t="s">
        <v>77</v>
      </c>
      <c r="N2915">
        <v>2</v>
      </c>
      <c r="O2915" t="s">
        <v>232</v>
      </c>
      <c r="P2915">
        <v>1</v>
      </c>
      <c r="Q2915" t="s">
        <v>464</v>
      </c>
      <c r="R2915" t="s">
        <v>234</v>
      </c>
      <c r="S2915" t="s">
        <v>258</v>
      </c>
      <c r="T2915" t="s">
        <v>260</v>
      </c>
      <c r="U2915" t="s">
        <v>443</v>
      </c>
    </row>
    <row r="2916" spans="1:21" x14ac:dyDescent="0.35">
      <c r="A2916" s="2" t="s">
        <v>53</v>
      </c>
      <c r="B2916" s="1" t="s">
        <v>133</v>
      </c>
      <c r="C2916" t="s">
        <v>509</v>
      </c>
      <c r="D2916" s="1" t="s">
        <v>284</v>
      </c>
      <c r="E2916" s="1" t="s">
        <v>14</v>
      </c>
      <c r="F2916" s="1" t="s">
        <v>26</v>
      </c>
      <c r="G2916" s="1" t="s">
        <v>215</v>
      </c>
      <c r="H2916" t="s">
        <v>16</v>
      </c>
      <c r="I2916" s="1" t="s">
        <v>371</v>
      </c>
      <c r="J2916" t="s">
        <v>42</v>
      </c>
      <c r="K2916" s="1" t="s">
        <v>18</v>
      </c>
      <c r="L2916" t="s">
        <v>278</v>
      </c>
      <c r="M2916" t="s">
        <v>155</v>
      </c>
      <c r="N2916">
        <v>1</v>
      </c>
      <c r="O2916" t="s">
        <v>232</v>
      </c>
      <c r="P2916">
        <v>1</v>
      </c>
      <c r="Q2916" t="s">
        <v>464</v>
      </c>
      <c r="R2916" t="s">
        <v>234</v>
      </c>
      <c r="S2916" t="s">
        <v>258</v>
      </c>
      <c r="T2916" t="s">
        <v>260</v>
      </c>
      <c r="U2916" t="s">
        <v>443</v>
      </c>
    </row>
    <row r="2917" spans="1:21" x14ac:dyDescent="0.35">
      <c r="A2917" s="2" t="s">
        <v>53</v>
      </c>
      <c r="B2917" s="1" t="s">
        <v>133</v>
      </c>
      <c r="C2917" t="s">
        <v>509</v>
      </c>
      <c r="D2917" s="1" t="s">
        <v>284</v>
      </c>
      <c r="E2917" s="1" t="s">
        <v>14</v>
      </c>
      <c r="F2917" s="1" t="s">
        <v>26</v>
      </c>
      <c r="G2917" s="1" t="s">
        <v>215</v>
      </c>
      <c r="H2917" t="s">
        <v>20</v>
      </c>
      <c r="I2917" s="1" t="s">
        <v>272</v>
      </c>
      <c r="J2917" t="s">
        <v>17</v>
      </c>
      <c r="K2917" s="1" t="s">
        <v>18</v>
      </c>
      <c r="L2917" t="s">
        <v>363</v>
      </c>
      <c r="M2917" t="s">
        <v>73</v>
      </c>
      <c r="N2917">
        <v>1</v>
      </c>
      <c r="O2917" t="s">
        <v>232</v>
      </c>
      <c r="P2917">
        <v>0</v>
      </c>
      <c r="Q2917">
        <v>1</v>
      </c>
      <c r="R2917" t="s">
        <v>234</v>
      </c>
      <c r="S2917" t="s">
        <v>258</v>
      </c>
      <c r="T2917" t="s">
        <v>260</v>
      </c>
      <c r="U2917" t="s">
        <v>443</v>
      </c>
    </row>
    <row r="2918" spans="1:21" x14ac:dyDescent="0.35">
      <c r="A2918" s="2" t="s">
        <v>53</v>
      </c>
      <c r="B2918" s="1" t="s">
        <v>133</v>
      </c>
      <c r="C2918" t="s">
        <v>509</v>
      </c>
      <c r="D2918" s="1" t="s">
        <v>284</v>
      </c>
      <c r="E2918" s="1" t="s">
        <v>14</v>
      </c>
      <c r="F2918" s="1" t="s">
        <v>26</v>
      </c>
      <c r="G2918" s="1" t="s">
        <v>215</v>
      </c>
      <c r="H2918" t="s">
        <v>20</v>
      </c>
      <c r="I2918" s="1" t="s">
        <v>371</v>
      </c>
      <c r="J2918" t="s">
        <v>42</v>
      </c>
      <c r="K2918" s="1" t="s">
        <v>18</v>
      </c>
      <c r="L2918" t="s">
        <v>278</v>
      </c>
      <c r="M2918" t="s">
        <v>73</v>
      </c>
      <c r="N2918">
        <v>1</v>
      </c>
      <c r="O2918" t="s">
        <v>232</v>
      </c>
      <c r="P2918">
        <v>1</v>
      </c>
      <c r="Q2918" t="s">
        <v>464</v>
      </c>
      <c r="R2918" t="s">
        <v>234</v>
      </c>
      <c r="S2918" t="s">
        <v>258</v>
      </c>
      <c r="T2918" t="s">
        <v>260</v>
      </c>
      <c r="U2918" t="s">
        <v>443</v>
      </c>
    </row>
    <row r="2919" spans="1:21" x14ac:dyDescent="0.35">
      <c r="A2919" s="2" t="s">
        <v>53</v>
      </c>
      <c r="B2919" s="1" t="s">
        <v>133</v>
      </c>
      <c r="C2919" t="s">
        <v>509</v>
      </c>
      <c r="D2919" s="1" t="s">
        <v>284</v>
      </c>
      <c r="E2919" s="1" t="s">
        <v>14</v>
      </c>
      <c r="F2919" s="1" t="s">
        <v>26</v>
      </c>
      <c r="G2919" s="1" t="s">
        <v>215</v>
      </c>
      <c r="H2919" t="s">
        <v>30</v>
      </c>
      <c r="I2919" s="1" t="s">
        <v>237</v>
      </c>
      <c r="J2919" t="s">
        <v>17</v>
      </c>
      <c r="K2919" s="1" t="s">
        <v>18</v>
      </c>
      <c r="L2919" t="s">
        <v>363</v>
      </c>
      <c r="M2919" t="s">
        <v>18</v>
      </c>
      <c r="N2919">
        <v>1</v>
      </c>
      <c r="O2919" t="s">
        <v>232</v>
      </c>
      <c r="P2919">
        <v>1</v>
      </c>
      <c r="Q2919">
        <v>1</v>
      </c>
      <c r="R2919" t="s">
        <v>234</v>
      </c>
      <c r="S2919" t="s">
        <v>258</v>
      </c>
      <c r="T2919" t="s">
        <v>260</v>
      </c>
      <c r="U2919" t="s">
        <v>443</v>
      </c>
    </row>
    <row r="2920" spans="1:21" x14ac:dyDescent="0.35">
      <c r="A2920" s="2" t="s">
        <v>53</v>
      </c>
      <c r="B2920" s="1" t="s">
        <v>133</v>
      </c>
      <c r="C2920" t="s">
        <v>509</v>
      </c>
      <c r="D2920" s="1" t="s">
        <v>284</v>
      </c>
      <c r="E2920" s="1" t="s">
        <v>14</v>
      </c>
      <c r="F2920" s="1" t="s">
        <v>15</v>
      </c>
      <c r="G2920" s="1" t="s">
        <v>215</v>
      </c>
      <c r="H2920" t="s">
        <v>52</v>
      </c>
      <c r="I2920" s="1" t="s">
        <v>237</v>
      </c>
      <c r="J2920" t="s">
        <v>17</v>
      </c>
      <c r="K2920" s="1" t="s">
        <v>18</v>
      </c>
      <c r="L2920" t="s">
        <v>278</v>
      </c>
      <c r="M2920" t="s">
        <v>73</v>
      </c>
      <c r="N2920">
        <v>1</v>
      </c>
      <c r="O2920" t="s">
        <v>232</v>
      </c>
      <c r="P2920">
        <v>1</v>
      </c>
      <c r="Q2920">
        <v>1</v>
      </c>
      <c r="R2920" t="s">
        <v>234</v>
      </c>
      <c r="S2920" t="s">
        <v>258</v>
      </c>
      <c r="T2920" t="s">
        <v>260</v>
      </c>
      <c r="U2920" t="s">
        <v>443</v>
      </c>
    </row>
    <row r="2921" spans="1:21" x14ac:dyDescent="0.35">
      <c r="A2921" s="2" t="s">
        <v>53</v>
      </c>
      <c r="B2921" s="1" t="s">
        <v>133</v>
      </c>
      <c r="C2921" t="s">
        <v>509</v>
      </c>
      <c r="D2921" s="1" t="s">
        <v>284</v>
      </c>
      <c r="E2921" s="1" t="s">
        <v>14</v>
      </c>
      <c r="F2921" s="1" t="s">
        <v>15</v>
      </c>
      <c r="G2921" s="1" t="s">
        <v>215</v>
      </c>
      <c r="H2921" t="s">
        <v>52</v>
      </c>
      <c r="I2921" s="1" t="s">
        <v>237</v>
      </c>
      <c r="J2921" t="s">
        <v>17</v>
      </c>
      <c r="K2921" s="1" t="s">
        <v>18</v>
      </c>
      <c r="L2921" t="s">
        <v>278</v>
      </c>
      <c r="M2921" t="s">
        <v>77</v>
      </c>
      <c r="N2921">
        <v>1</v>
      </c>
      <c r="O2921" t="s">
        <v>232</v>
      </c>
      <c r="P2921">
        <v>1</v>
      </c>
      <c r="Q2921">
        <v>1</v>
      </c>
      <c r="R2921" t="s">
        <v>234</v>
      </c>
      <c r="S2921" t="s">
        <v>258</v>
      </c>
      <c r="T2921" t="s">
        <v>260</v>
      </c>
      <c r="U2921" t="s">
        <v>443</v>
      </c>
    </row>
    <row r="2922" spans="1:21" x14ac:dyDescent="0.35">
      <c r="A2922" s="2" t="s">
        <v>53</v>
      </c>
      <c r="B2922" s="1" t="s">
        <v>133</v>
      </c>
      <c r="C2922" t="s">
        <v>509</v>
      </c>
      <c r="D2922" s="1" t="s">
        <v>284</v>
      </c>
      <c r="E2922" s="1" t="s">
        <v>14</v>
      </c>
      <c r="F2922" s="1" t="s">
        <v>15</v>
      </c>
      <c r="G2922" s="1" t="s">
        <v>215</v>
      </c>
      <c r="H2922" t="s">
        <v>16</v>
      </c>
      <c r="I2922" s="1" t="s">
        <v>371</v>
      </c>
      <c r="J2922" t="s">
        <v>42</v>
      </c>
      <c r="K2922" s="1" t="s">
        <v>18</v>
      </c>
      <c r="L2922" t="s">
        <v>278</v>
      </c>
      <c r="M2922" t="s">
        <v>73</v>
      </c>
      <c r="N2922">
        <v>3</v>
      </c>
      <c r="O2922" t="s">
        <v>232</v>
      </c>
      <c r="P2922">
        <v>1</v>
      </c>
      <c r="Q2922" t="s">
        <v>464</v>
      </c>
      <c r="R2922" t="s">
        <v>234</v>
      </c>
      <c r="S2922" t="s">
        <v>258</v>
      </c>
      <c r="T2922" t="s">
        <v>260</v>
      </c>
      <c r="U2922" t="s">
        <v>443</v>
      </c>
    </row>
    <row r="2923" spans="1:21" x14ac:dyDescent="0.35">
      <c r="A2923" s="2" t="s">
        <v>53</v>
      </c>
      <c r="B2923" s="1" t="s">
        <v>133</v>
      </c>
      <c r="C2923" t="s">
        <v>509</v>
      </c>
      <c r="D2923" s="1" t="s">
        <v>284</v>
      </c>
      <c r="E2923" s="1" t="s">
        <v>14</v>
      </c>
      <c r="F2923" s="1" t="s">
        <v>15</v>
      </c>
      <c r="G2923" s="1" t="s">
        <v>215</v>
      </c>
      <c r="H2923" t="s">
        <v>30</v>
      </c>
      <c r="I2923" s="1" t="s">
        <v>237</v>
      </c>
      <c r="J2923" t="s">
        <v>17</v>
      </c>
      <c r="K2923" s="1" t="s">
        <v>18</v>
      </c>
      <c r="L2923" t="s">
        <v>278</v>
      </c>
      <c r="M2923" t="s">
        <v>73</v>
      </c>
      <c r="N2923">
        <v>1</v>
      </c>
      <c r="O2923" t="s">
        <v>232</v>
      </c>
      <c r="P2923">
        <v>1</v>
      </c>
      <c r="Q2923">
        <v>1</v>
      </c>
      <c r="R2923" t="s">
        <v>234</v>
      </c>
      <c r="S2923" t="s">
        <v>258</v>
      </c>
      <c r="T2923" t="s">
        <v>260</v>
      </c>
      <c r="U2923" t="s">
        <v>443</v>
      </c>
    </row>
    <row r="2924" spans="1:21" x14ac:dyDescent="0.35">
      <c r="A2924" s="2" t="s">
        <v>53</v>
      </c>
      <c r="B2924" s="1" t="s">
        <v>133</v>
      </c>
      <c r="C2924" t="s">
        <v>509</v>
      </c>
      <c r="D2924" s="1" t="s">
        <v>284</v>
      </c>
      <c r="E2924" s="1" t="s">
        <v>14</v>
      </c>
      <c r="F2924" s="1" t="s">
        <v>29</v>
      </c>
      <c r="G2924" s="1" t="s">
        <v>29</v>
      </c>
      <c r="H2924" t="s">
        <v>16</v>
      </c>
      <c r="I2924" s="1" t="s">
        <v>237</v>
      </c>
      <c r="J2924" t="s">
        <v>17</v>
      </c>
      <c r="K2924" s="1" t="s">
        <v>18</v>
      </c>
      <c r="L2924" t="s">
        <v>363</v>
      </c>
      <c r="M2924" t="s">
        <v>73</v>
      </c>
      <c r="N2924">
        <v>1</v>
      </c>
      <c r="O2924" t="s">
        <v>232</v>
      </c>
      <c r="P2924">
        <v>1</v>
      </c>
      <c r="Q2924">
        <v>1</v>
      </c>
      <c r="R2924" t="s">
        <v>234</v>
      </c>
      <c r="S2924" t="s">
        <v>258</v>
      </c>
      <c r="T2924" t="s">
        <v>260</v>
      </c>
      <c r="U2924" t="s">
        <v>443</v>
      </c>
    </row>
    <row r="2925" spans="1:21" x14ac:dyDescent="0.35">
      <c r="A2925" s="2" t="s">
        <v>53</v>
      </c>
      <c r="B2925" s="1" t="s">
        <v>133</v>
      </c>
      <c r="C2925" t="s">
        <v>509</v>
      </c>
      <c r="D2925" s="1" t="s">
        <v>284</v>
      </c>
      <c r="E2925" s="1" t="s">
        <v>14</v>
      </c>
      <c r="F2925" s="1" t="s">
        <v>29</v>
      </c>
      <c r="G2925" s="1" t="s">
        <v>29</v>
      </c>
      <c r="H2925" t="s">
        <v>20</v>
      </c>
      <c r="I2925" s="1" t="s">
        <v>237</v>
      </c>
      <c r="J2925" t="s">
        <v>17</v>
      </c>
      <c r="K2925" s="1" t="s">
        <v>18</v>
      </c>
      <c r="L2925" t="s">
        <v>278</v>
      </c>
      <c r="M2925" t="s">
        <v>73</v>
      </c>
      <c r="N2925">
        <v>1</v>
      </c>
      <c r="O2925" t="s">
        <v>232</v>
      </c>
      <c r="P2925">
        <v>0</v>
      </c>
      <c r="Q2925">
        <v>1</v>
      </c>
      <c r="R2925" t="s">
        <v>234</v>
      </c>
      <c r="S2925" t="s">
        <v>258</v>
      </c>
      <c r="T2925" t="s">
        <v>260</v>
      </c>
      <c r="U2925" t="s">
        <v>443</v>
      </c>
    </row>
    <row r="2926" spans="1:21" x14ac:dyDescent="0.35">
      <c r="A2926" s="2" t="s">
        <v>53</v>
      </c>
      <c r="B2926" s="1" t="s">
        <v>133</v>
      </c>
      <c r="C2926" t="s">
        <v>509</v>
      </c>
      <c r="D2926" s="1" t="s">
        <v>284</v>
      </c>
      <c r="E2926" s="1" t="s">
        <v>14</v>
      </c>
      <c r="F2926" s="1" t="s">
        <v>29</v>
      </c>
      <c r="G2926" s="1" t="s">
        <v>29</v>
      </c>
      <c r="H2926" t="s">
        <v>20</v>
      </c>
      <c r="I2926" s="1" t="s">
        <v>371</v>
      </c>
      <c r="J2926" t="s">
        <v>42</v>
      </c>
      <c r="K2926" s="1" t="s">
        <v>18</v>
      </c>
      <c r="L2926" t="s">
        <v>278</v>
      </c>
      <c r="M2926" t="s">
        <v>73</v>
      </c>
      <c r="N2926">
        <v>1</v>
      </c>
      <c r="O2926" t="s">
        <v>232</v>
      </c>
      <c r="P2926">
        <v>0</v>
      </c>
      <c r="Q2926" t="s">
        <v>464</v>
      </c>
      <c r="R2926" t="s">
        <v>234</v>
      </c>
      <c r="S2926" t="s">
        <v>258</v>
      </c>
      <c r="T2926" t="s">
        <v>260</v>
      </c>
      <c r="U2926" t="s">
        <v>443</v>
      </c>
    </row>
    <row r="2927" spans="1:21" x14ac:dyDescent="0.35">
      <c r="A2927" s="2" t="s">
        <v>53</v>
      </c>
      <c r="B2927" s="1" t="s">
        <v>133</v>
      </c>
      <c r="C2927" t="s">
        <v>509</v>
      </c>
      <c r="D2927" s="1" t="s">
        <v>284</v>
      </c>
      <c r="E2927" s="1" t="s">
        <v>14</v>
      </c>
      <c r="F2927" s="1" t="s">
        <v>29</v>
      </c>
      <c r="G2927" s="1" t="s">
        <v>29</v>
      </c>
      <c r="H2927" t="s">
        <v>20</v>
      </c>
      <c r="I2927" s="1" t="s">
        <v>371</v>
      </c>
      <c r="J2927" t="s">
        <v>42</v>
      </c>
      <c r="K2927" s="1" t="s">
        <v>18</v>
      </c>
      <c r="L2927" t="s">
        <v>363</v>
      </c>
      <c r="M2927" t="s">
        <v>73</v>
      </c>
      <c r="N2927">
        <v>1</v>
      </c>
      <c r="O2927" t="s">
        <v>232</v>
      </c>
      <c r="P2927">
        <v>1</v>
      </c>
      <c r="Q2927" t="s">
        <v>464</v>
      </c>
      <c r="R2927" t="s">
        <v>234</v>
      </c>
      <c r="S2927" t="s">
        <v>258</v>
      </c>
      <c r="T2927" t="s">
        <v>260</v>
      </c>
      <c r="U2927" t="s">
        <v>443</v>
      </c>
    </row>
    <row r="2928" spans="1:21" x14ac:dyDescent="0.35">
      <c r="A2928" s="2" t="s">
        <v>53</v>
      </c>
      <c r="B2928" s="1" t="s">
        <v>133</v>
      </c>
      <c r="C2928" t="s">
        <v>509</v>
      </c>
      <c r="D2928" s="1" t="s">
        <v>284</v>
      </c>
      <c r="E2928" s="1" t="s">
        <v>14</v>
      </c>
      <c r="F2928" s="1" t="s">
        <v>29</v>
      </c>
      <c r="G2928" s="1" t="s">
        <v>29</v>
      </c>
      <c r="H2928" t="s">
        <v>20</v>
      </c>
      <c r="I2928" s="1" t="s">
        <v>371</v>
      </c>
      <c r="J2928" t="s">
        <v>42</v>
      </c>
      <c r="K2928" s="1" t="s">
        <v>18</v>
      </c>
      <c r="L2928" t="s">
        <v>363</v>
      </c>
      <c r="M2928" t="s">
        <v>155</v>
      </c>
      <c r="N2928">
        <v>1</v>
      </c>
      <c r="O2928" t="s">
        <v>232</v>
      </c>
      <c r="P2928">
        <v>1</v>
      </c>
      <c r="Q2928" t="s">
        <v>464</v>
      </c>
      <c r="R2928" t="s">
        <v>234</v>
      </c>
      <c r="S2928" t="s">
        <v>258</v>
      </c>
      <c r="T2928" t="s">
        <v>260</v>
      </c>
      <c r="U2928" t="s">
        <v>443</v>
      </c>
    </row>
    <row r="2929" spans="1:21" x14ac:dyDescent="0.35">
      <c r="A2929" s="2" t="s">
        <v>53</v>
      </c>
      <c r="B2929" s="1" t="s">
        <v>133</v>
      </c>
      <c r="C2929" t="s">
        <v>509</v>
      </c>
      <c r="D2929" s="1" t="s">
        <v>284</v>
      </c>
      <c r="E2929" s="1" t="s">
        <v>14</v>
      </c>
      <c r="F2929" s="1" t="s">
        <v>29</v>
      </c>
      <c r="G2929" s="1" t="s">
        <v>29</v>
      </c>
      <c r="H2929" t="s">
        <v>27</v>
      </c>
      <c r="I2929" s="1" t="s">
        <v>237</v>
      </c>
      <c r="J2929" t="s">
        <v>17</v>
      </c>
      <c r="K2929" s="1" t="s">
        <v>18</v>
      </c>
      <c r="L2929" t="s">
        <v>363</v>
      </c>
      <c r="M2929" t="s">
        <v>73</v>
      </c>
      <c r="N2929">
        <v>2</v>
      </c>
      <c r="O2929" t="s">
        <v>232</v>
      </c>
      <c r="P2929">
        <v>1</v>
      </c>
      <c r="Q2929">
        <v>1</v>
      </c>
      <c r="R2929" t="s">
        <v>234</v>
      </c>
      <c r="S2929" t="s">
        <v>258</v>
      </c>
      <c r="T2929" t="s">
        <v>260</v>
      </c>
      <c r="U2929" t="s">
        <v>443</v>
      </c>
    </row>
    <row r="2930" spans="1:21" x14ac:dyDescent="0.35">
      <c r="A2930" s="2" t="s">
        <v>53</v>
      </c>
      <c r="B2930" s="1" t="s">
        <v>133</v>
      </c>
      <c r="C2930" t="s">
        <v>509</v>
      </c>
      <c r="D2930" s="1" t="s">
        <v>284</v>
      </c>
      <c r="E2930" s="1" t="s">
        <v>14</v>
      </c>
      <c r="F2930" s="1" t="s">
        <v>29</v>
      </c>
      <c r="G2930" s="1" t="s">
        <v>29</v>
      </c>
      <c r="H2930" t="s">
        <v>36</v>
      </c>
      <c r="I2930" s="1" t="s">
        <v>272</v>
      </c>
      <c r="J2930" t="s">
        <v>17</v>
      </c>
      <c r="K2930" s="1" t="s">
        <v>18</v>
      </c>
      <c r="L2930" t="s">
        <v>363</v>
      </c>
      <c r="M2930" t="s">
        <v>77</v>
      </c>
      <c r="N2930">
        <v>1</v>
      </c>
      <c r="O2930" t="s">
        <v>232</v>
      </c>
      <c r="P2930">
        <v>1</v>
      </c>
      <c r="Q2930">
        <v>1</v>
      </c>
      <c r="R2930" t="s">
        <v>234</v>
      </c>
      <c r="S2930" t="s">
        <v>258</v>
      </c>
      <c r="T2930" t="s">
        <v>260</v>
      </c>
      <c r="U2930" t="s">
        <v>443</v>
      </c>
    </row>
    <row r="2931" spans="1:21" x14ac:dyDescent="0.35">
      <c r="A2931" s="2" t="s">
        <v>53</v>
      </c>
      <c r="B2931" s="1" t="s">
        <v>133</v>
      </c>
      <c r="C2931" t="s">
        <v>509</v>
      </c>
      <c r="D2931" s="1" t="s">
        <v>284</v>
      </c>
      <c r="E2931" s="1" t="s">
        <v>14</v>
      </c>
      <c r="F2931" s="1" t="s">
        <v>21</v>
      </c>
      <c r="G2931" s="1" t="s">
        <v>29</v>
      </c>
      <c r="H2931" t="s">
        <v>16</v>
      </c>
      <c r="I2931" s="1" t="s">
        <v>371</v>
      </c>
      <c r="J2931" t="s">
        <v>42</v>
      </c>
      <c r="K2931" s="1" t="s">
        <v>18</v>
      </c>
      <c r="L2931" t="s">
        <v>278</v>
      </c>
      <c r="M2931" t="s">
        <v>73</v>
      </c>
      <c r="N2931">
        <v>1</v>
      </c>
      <c r="O2931" t="s">
        <v>232</v>
      </c>
      <c r="P2931">
        <v>0</v>
      </c>
      <c r="Q2931" t="s">
        <v>464</v>
      </c>
      <c r="R2931" t="s">
        <v>234</v>
      </c>
      <c r="S2931" t="s">
        <v>258</v>
      </c>
      <c r="T2931" t="s">
        <v>260</v>
      </c>
      <c r="U2931" t="s">
        <v>443</v>
      </c>
    </row>
    <row r="2932" spans="1:21" x14ac:dyDescent="0.35">
      <c r="A2932" s="2" t="s">
        <v>53</v>
      </c>
      <c r="B2932" s="1" t="s">
        <v>133</v>
      </c>
      <c r="C2932" t="s">
        <v>509</v>
      </c>
      <c r="D2932" s="1" t="s">
        <v>284</v>
      </c>
      <c r="E2932" s="1" t="s">
        <v>14</v>
      </c>
      <c r="F2932" s="1" t="s">
        <v>21</v>
      </c>
      <c r="G2932" s="1" t="s">
        <v>29</v>
      </c>
      <c r="H2932" t="s">
        <v>16</v>
      </c>
      <c r="I2932" s="1" t="s">
        <v>371</v>
      </c>
      <c r="J2932" t="s">
        <v>42</v>
      </c>
      <c r="K2932" s="1" t="s">
        <v>18</v>
      </c>
      <c r="L2932" t="s">
        <v>278</v>
      </c>
      <c r="M2932" t="s">
        <v>73</v>
      </c>
      <c r="N2932">
        <v>1</v>
      </c>
      <c r="O2932" t="s">
        <v>232</v>
      </c>
      <c r="P2932">
        <v>1</v>
      </c>
      <c r="Q2932" t="s">
        <v>464</v>
      </c>
      <c r="R2932" t="s">
        <v>234</v>
      </c>
      <c r="S2932" t="s">
        <v>258</v>
      </c>
      <c r="T2932" t="s">
        <v>260</v>
      </c>
      <c r="U2932" t="s">
        <v>443</v>
      </c>
    </row>
    <row r="2933" spans="1:21" x14ac:dyDescent="0.35">
      <c r="A2933" s="2" t="s">
        <v>53</v>
      </c>
      <c r="B2933" s="1" t="s">
        <v>133</v>
      </c>
      <c r="C2933" t="s">
        <v>509</v>
      </c>
      <c r="D2933" s="1" t="s">
        <v>284</v>
      </c>
      <c r="E2933" s="1" t="s">
        <v>14</v>
      </c>
      <c r="F2933" s="1" t="s">
        <v>21</v>
      </c>
      <c r="G2933" s="1" t="s">
        <v>29</v>
      </c>
      <c r="H2933" t="s">
        <v>20</v>
      </c>
      <c r="I2933" s="1" t="s">
        <v>272</v>
      </c>
      <c r="J2933" t="s">
        <v>17</v>
      </c>
      <c r="K2933" s="1" t="s">
        <v>64</v>
      </c>
      <c r="L2933" t="s">
        <v>278</v>
      </c>
      <c r="M2933" t="s">
        <v>64</v>
      </c>
      <c r="N2933">
        <v>1</v>
      </c>
      <c r="O2933" t="s">
        <v>232</v>
      </c>
      <c r="P2933">
        <v>1</v>
      </c>
      <c r="Q2933">
        <v>1</v>
      </c>
      <c r="R2933" t="s">
        <v>234</v>
      </c>
      <c r="S2933" t="s">
        <v>258</v>
      </c>
      <c r="T2933" t="s">
        <v>260</v>
      </c>
      <c r="U2933" t="s">
        <v>443</v>
      </c>
    </row>
    <row r="2934" spans="1:21" x14ac:dyDescent="0.35">
      <c r="A2934" s="2" t="s">
        <v>53</v>
      </c>
      <c r="B2934" s="1" t="s">
        <v>133</v>
      </c>
      <c r="C2934" t="s">
        <v>509</v>
      </c>
      <c r="D2934" s="1" t="s">
        <v>284</v>
      </c>
      <c r="E2934" s="1" t="s">
        <v>14</v>
      </c>
      <c r="F2934" s="1" t="s">
        <v>21</v>
      </c>
      <c r="G2934" s="1" t="s">
        <v>29</v>
      </c>
      <c r="H2934" t="s">
        <v>20</v>
      </c>
      <c r="I2934" s="1" t="s">
        <v>371</v>
      </c>
      <c r="J2934" t="s">
        <v>42</v>
      </c>
      <c r="K2934" s="1" t="s">
        <v>18</v>
      </c>
      <c r="L2934" t="s">
        <v>363</v>
      </c>
      <c r="M2934" t="s">
        <v>73</v>
      </c>
      <c r="N2934">
        <v>1</v>
      </c>
      <c r="O2934" t="s">
        <v>232</v>
      </c>
      <c r="P2934">
        <v>1</v>
      </c>
      <c r="Q2934" t="s">
        <v>464</v>
      </c>
      <c r="R2934" t="s">
        <v>234</v>
      </c>
      <c r="S2934" t="s">
        <v>258</v>
      </c>
      <c r="T2934" t="s">
        <v>260</v>
      </c>
      <c r="U2934" t="s">
        <v>443</v>
      </c>
    </row>
    <row r="2935" spans="1:21" x14ac:dyDescent="0.35">
      <c r="A2935" s="2" t="s">
        <v>53</v>
      </c>
      <c r="B2935" s="1" t="s">
        <v>133</v>
      </c>
      <c r="C2935" t="s">
        <v>509</v>
      </c>
      <c r="D2935" s="1" t="s">
        <v>284</v>
      </c>
      <c r="E2935" s="1" t="s">
        <v>25</v>
      </c>
      <c r="F2935" s="1" t="s">
        <v>26</v>
      </c>
      <c r="G2935" s="1" t="s">
        <v>215</v>
      </c>
      <c r="H2935" t="s">
        <v>52</v>
      </c>
      <c r="I2935" s="1" t="s">
        <v>237</v>
      </c>
      <c r="J2935" t="s">
        <v>17</v>
      </c>
      <c r="K2935" s="1" t="s">
        <v>18</v>
      </c>
      <c r="L2935" t="s">
        <v>278</v>
      </c>
      <c r="M2935" t="s">
        <v>73</v>
      </c>
      <c r="N2935">
        <v>14</v>
      </c>
      <c r="O2935" t="s">
        <v>232</v>
      </c>
      <c r="P2935">
        <v>0</v>
      </c>
      <c r="Q2935">
        <v>1</v>
      </c>
      <c r="R2935" t="s">
        <v>234</v>
      </c>
      <c r="S2935" t="s">
        <v>258</v>
      </c>
      <c r="T2935" t="s">
        <v>260</v>
      </c>
      <c r="U2935" t="s">
        <v>443</v>
      </c>
    </row>
    <row r="2936" spans="1:21" x14ac:dyDescent="0.35">
      <c r="A2936" s="2" t="s">
        <v>53</v>
      </c>
      <c r="B2936" s="1" t="s">
        <v>133</v>
      </c>
      <c r="C2936" t="s">
        <v>509</v>
      </c>
      <c r="D2936" s="1" t="s">
        <v>284</v>
      </c>
      <c r="E2936" s="1" t="s">
        <v>25</v>
      </c>
      <c r="F2936" s="1" t="s">
        <v>26</v>
      </c>
      <c r="G2936" s="1" t="s">
        <v>215</v>
      </c>
      <c r="H2936" t="s">
        <v>52</v>
      </c>
      <c r="I2936" s="1" t="s">
        <v>237</v>
      </c>
      <c r="J2936" t="s">
        <v>17</v>
      </c>
      <c r="K2936" s="1" t="s">
        <v>18</v>
      </c>
      <c r="L2936" t="s">
        <v>278</v>
      </c>
      <c r="M2936" t="s">
        <v>73</v>
      </c>
      <c r="N2936">
        <v>4</v>
      </c>
      <c r="O2936" t="s">
        <v>232</v>
      </c>
      <c r="P2936">
        <v>1</v>
      </c>
      <c r="Q2936">
        <v>1</v>
      </c>
      <c r="R2936" t="s">
        <v>234</v>
      </c>
      <c r="S2936" t="s">
        <v>258</v>
      </c>
      <c r="T2936" t="s">
        <v>260</v>
      </c>
      <c r="U2936" t="s">
        <v>443</v>
      </c>
    </row>
    <row r="2937" spans="1:21" x14ac:dyDescent="0.35">
      <c r="A2937" s="2" t="s">
        <v>53</v>
      </c>
      <c r="B2937" s="1" t="s">
        <v>133</v>
      </c>
      <c r="C2937" t="s">
        <v>509</v>
      </c>
      <c r="D2937" s="1" t="s">
        <v>284</v>
      </c>
      <c r="E2937" s="1" t="s">
        <v>25</v>
      </c>
      <c r="F2937" s="1" t="s">
        <v>26</v>
      </c>
      <c r="G2937" s="1" t="s">
        <v>215</v>
      </c>
      <c r="H2937" t="s">
        <v>52</v>
      </c>
      <c r="I2937" s="1" t="s">
        <v>237</v>
      </c>
      <c r="J2937" t="s">
        <v>17</v>
      </c>
      <c r="K2937" s="1" t="s">
        <v>18</v>
      </c>
      <c r="L2937" t="s">
        <v>363</v>
      </c>
      <c r="M2937" t="s">
        <v>73</v>
      </c>
      <c r="N2937">
        <v>1</v>
      </c>
      <c r="O2937" t="s">
        <v>232</v>
      </c>
      <c r="P2937">
        <v>1</v>
      </c>
      <c r="Q2937">
        <v>1</v>
      </c>
      <c r="R2937" t="s">
        <v>234</v>
      </c>
      <c r="S2937" t="s">
        <v>258</v>
      </c>
      <c r="T2937" t="s">
        <v>260</v>
      </c>
      <c r="U2937" t="s">
        <v>443</v>
      </c>
    </row>
    <row r="2938" spans="1:21" x14ac:dyDescent="0.35">
      <c r="A2938" s="2" t="s">
        <v>53</v>
      </c>
      <c r="B2938" s="1" t="s">
        <v>133</v>
      </c>
      <c r="C2938" t="s">
        <v>509</v>
      </c>
      <c r="D2938" s="1" t="s">
        <v>284</v>
      </c>
      <c r="E2938" s="1" t="s">
        <v>25</v>
      </c>
      <c r="F2938" s="1" t="s">
        <v>26</v>
      </c>
      <c r="G2938" s="1" t="s">
        <v>215</v>
      </c>
      <c r="H2938" t="s">
        <v>52</v>
      </c>
      <c r="I2938" s="1" t="s">
        <v>272</v>
      </c>
      <c r="J2938" t="s">
        <v>17</v>
      </c>
      <c r="K2938" s="1" t="s">
        <v>18</v>
      </c>
      <c r="L2938" t="s">
        <v>278</v>
      </c>
      <c r="M2938" t="s">
        <v>73</v>
      </c>
      <c r="N2938">
        <v>4</v>
      </c>
      <c r="O2938" t="s">
        <v>232</v>
      </c>
      <c r="P2938">
        <v>0</v>
      </c>
      <c r="Q2938">
        <v>1</v>
      </c>
      <c r="R2938" t="s">
        <v>234</v>
      </c>
      <c r="S2938" t="s">
        <v>258</v>
      </c>
      <c r="T2938" t="s">
        <v>260</v>
      </c>
      <c r="U2938" t="s">
        <v>443</v>
      </c>
    </row>
    <row r="2939" spans="1:21" x14ac:dyDescent="0.35">
      <c r="A2939" s="2" t="s">
        <v>53</v>
      </c>
      <c r="B2939" s="1" t="s">
        <v>133</v>
      </c>
      <c r="C2939" t="s">
        <v>509</v>
      </c>
      <c r="D2939" s="1" t="s">
        <v>284</v>
      </c>
      <c r="E2939" s="1" t="s">
        <v>25</v>
      </c>
      <c r="F2939" s="1" t="s">
        <v>26</v>
      </c>
      <c r="G2939" s="1" t="s">
        <v>215</v>
      </c>
      <c r="H2939" t="s">
        <v>52</v>
      </c>
      <c r="I2939" s="1" t="s">
        <v>272</v>
      </c>
      <c r="J2939" t="s">
        <v>17</v>
      </c>
      <c r="K2939" s="1" t="s">
        <v>18</v>
      </c>
      <c r="L2939" t="s">
        <v>278</v>
      </c>
      <c r="M2939" t="s">
        <v>73</v>
      </c>
      <c r="N2939">
        <v>1</v>
      </c>
      <c r="O2939" t="s">
        <v>232</v>
      </c>
      <c r="P2939">
        <v>1</v>
      </c>
      <c r="Q2939">
        <v>1</v>
      </c>
      <c r="R2939" t="s">
        <v>234</v>
      </c>
      <c r="S2939" t="s">
        <v>258</v>
      </c>
      <c r="T2939" t="s">
        <v>260</v>
      </c>
      <c r="U2939" t="s">
        <v>443</v>
      </c>
    </row>
    <row r="2940" spans="1:21" x14ac:dyDescent="0.35">
      <c r="A2940" s="2" t="s">
        <v>53</v>
      </c>
      <c r="B2940" s="1" t="s">
        <v>133</v>
      </c>
      <c r="C2940" t="s">
        <v>509</v>
      </c>
      <c r="D2940" s="1" t="s">
        <v>284</v>
      </c>
      <c r="E2940" s="1" t="s">
        <v>25</v>
      </c>
      <c r="F2940" s="1" t="s">
        <v>26</v>
      </c>
      <c r="G2940" s="1" t="s">
        <v>215</v>
      </c>
      <c r="H2940" t="s">
        <v>52</v>
      </c>
      <c r="I2940" s="1" t="s">
        <v>371</v>
      </c>
      <c r="J2940" t="s">
        <v>42</v>
      </c>
      <c r="K2940" s="1" t="s">
        <v>18</v>
      </c>
      <c r="L2940" t="s">
        <v>278</v>
      </c>
      <c r="M2940" t="s">
        <v>73</v>
      </c>
      <c r="N2940">
        <v>2</v>
      </c>
      <c r="O2940" t="s">
        <v>232</v>
      </c>
      <c r="P2940">
        <v>0</v>
      </c>
      <c r="Q2940" t="s">
        <v>464</v>
      </c>
      <c r="R2940" t="s">
        <v>234</v>
      </c>
      <c r="S2940" t="s">
        <v>258</v>
      </c>
      <c r="T2940" t="s">
        <v>260</v>
      </c>
      <c r="U2940" t="s">
        <v>443</v>
      </c>
    </row>
    <row r="2941" spans="1:21" x14ac:dyDescent="0.35">
      <c r="A2941" s="2" t="s">
        <v>53</v>
      </c>
      <c r="B2941" s="1" t="s">
        <v>133</v>
      </c>
      <c r="C2941" t="s">
        <v>509</v>
      </c>
      <c r="D2941" s="1" t="s">
        <v>284</v>
      </c>
      <c r="E2941" s="1" t="s">
        <v>25</v>
      </c>
      <c r="F2941" s="1" t="s">
        <v>26</v>
      </c>
      <c r="G2941" s="1" t="s">
        <v>215</v>
      </c>
      <c r="H2941" t="s">
        <v>52</v>
      </c>
      <c r="I2941" s="1" t="s">
        <v>371</v>
      </c>
      <c r="J2941" t="s">
        <v>42</v>
      </c>
      <c r="K2941" s="1" t="s">
        <v>18</v>
      </c>
      <c r="L2941" t="s">
        <v>278</v>
      </c>
      <c r="M2941" t="s">
        <v>73</v>
      </c>
      <c r="N2941">
        <v>8</v>
      </c>
      <c r="O2941" t="s">
        <v>232</v>
      </c>
      <c r="P2941">
        <v>1</v>
      </c>
      <c r="Q2941" t="s">
        <v>464</v>
      </c>
      <c r="R2941" t="s">
        <v>234</v>
      </c>
      <c r="S2941" t="s">
        <v>258</v>
      </c>
      <c r="T2941" t="s">
        <v>260</v>
      </c>
      <c r="U2941" t="s">
        <v>443</v>
      </c>
    </row>
    <row r="2942" spans="1:21" x14ac:dyDescent="0.35">
      <c r="A2942" s="2" t="s">
        <v>53</v>
      </c>
      <c r="B2942" s="1" t="s">
        <v>133</v>
      </c>
      <c r="C2942" t="s">
        <v>509</v>
      </c>
      <c r="D2942" s="1" t="s">
        <v>284</v>
      </c>
      <c r="E2942" s="1" t="s">
        <v>25</v>
      </c>
      <c r="F2942" s="1" t="s">
        <v>26</v>
      </c>
      <c r="G2942" s="1" t="s">
        <v>215</v>
      </c>
      <c r="H2942" t="s">
        <v>16</v>
      </c>
      <c r="I2942" s="1" t="s">
        <v>237</v>
      </c>
      <c r="J2942" t="s">
        <v>17</v>
      </c>
      <c r="K2942" s="1" t="s">
        <v>18</v>
      </c>
      <c r="L2942" t="s">
        <v>278</v>
      </c>
      <c r="M2942" t="s">
        <v>73</v>
      </c>
      <c r="N2942">
        <v>8</v>
      </c>
      <c r="O2942" t="s">
        <v>232</v>
      </c>
      <c r="P2942">
        <v>0</v>
      </c>
      <c r="Q2942">
        <v>1</v>
      </c>
      <c r="R2942" t="s">
        <v>234</v>
      </c>
      <c r="S2942" t="s">
        <v>258</v>
      </c>
      <c r="T2942" t="s">
        <v>260</v>
      </c>
      <c r="U2942" t="s">
        <v>443</v>
      </c>
    </row>
    <row r="2943" spans="1:21" x14ac:dyDescent="0.35">
      <c r="A2943" s="2" t="s">
        <v>53</v>
      </c>
      <c r="B2943" s="1" t="s">
        <v>133</v>
      </c>
      <c r="C2943" t="s">
        <v>509</v>
      </c>
      <c r="D2943" s="1" t="s">
        <v>284</v>
      </c>
      <c r="E2943" s="1" t="s">
        <v>25</v>
      </c>
      <c r="F2943" s="1" t="s">
        <v>26</v>
      </c>
      <c r="G2943" s="1" t="s">
        <v>215</v>
      </c>
      <c r="H2943" t="s">
        <v>16</v>
      </c>
      <c r="I2943" s="1" t="s">
        <v>237</v>
      </c>
      <c r="J2943" t="s">
        <v>17</v>
      </c>
      <c r="K2943" s="1" t="s">
        <v>18</v>
      </c>
      <c r="L2943" t="s">
        <v>278</v>
      </c>
      <c r="M2943" t="s">
        <v>73</v>
      </c>
      <c r="N2943">
        <v>1</v>
      </c>
      <c r="O2943" t="s">
        <v>232</v>
      </c>
      <c r="P2943">
        <v>1</v>
      </c>
      <c r="Q2943">
        <v>1</v>
      </c>
      <c r="R2943" t="s">
        <v>234</v>
      </c>
      <c r="S2943" t="s">
        <v>258</v>
      </c>
      <c r="T2943" t="s">
        <v>260</v>
      </c>
      <c r="U2943" t="s">
        <v>443</v>
      </c>
    </row>
    <row r="2944" spans="1:21" x14ac:dyDescent="0.35">
      <c r="A2944" s="2" t="s">
        <v>53</v>
      </c>
      <c r="B2944" s="1" t="s">
        <v>133</v>
      </c>
      <c r="C2944" t="s">
        <v>509</v>
      </c>
      <c r="D2944" s="1" t="s">
        <v>284</v>
      </c>
      <c r="E2944" s="1" t="s">
        <v>25</v>
      </c>
      <c r="F2944" s="1" t="s">
        <v>26</v>
      </c>
      <c r="G2944" s="1" t="s">
        <v>215</v>
      </c>
      <c r="H2944" t="s">
        <v>16</v>
      </c>
      <c r="I2944" s="1" t="s">
        <v>237</v>
      </c>
      <c r="J2944" t="s">
        <v>17</v>
      </c>
      <c r="K2944" s="1" t="s">
        <v>18</v>
      </c>
      <c r="L2944" t="s">
        <v>363</v>
      </c>
      <c r="M2944" t="s">
        <v>73</v>
      </c>
      <c r="N2944">
        <v>1</v>
      </c>
      <c r="O2944" t="s">
        <v>232</v>
      </c>
      <c r="P2944">
        <v>0</v>
      </c>
      <c r="Q2944">
        <v>1</v>
      </c>
      <c r="R2944" t="s">
        <v>234</v>
      </c>
      <c r="S2944" t="s">
        <v>258</v>
      </c>
      <c r="T2944" t="s">
        <v>260</v>
      </c>
      <c r="U2944" t="s">
        <v>443</v>
      </c>
    </row>
    <row r="2945" spans="1:21" x14ac:dyDescent="0.35">
      <c r="A2945" s="2" t="s">
        <v>53</v>
      </c>
      <c r="B2945" s="1" t="s">
        <v>133</v>
      </c>
      <c r="C2945" t="s">
        <v>509</v>
      </c>
      <c r="D2945" s="1" t="s">
        <v>284</v>
      </c>
      <c r="E2945" s="1" t="s">
        <v>25</v>
      </c>
      <c r="F2945" s="1" t="s">
        <v>26</v>
      </c>
      <c r="G2945" s="1" t="s">
        <v>215</v>
      </c>
      <c r="H2945" t="s">
        <v>16</v>
      </c>
      <c r="I2945" s="1" t="s">
        <v>237</v>
      </c>
      <c r="J2945" t="s">
        <v>17</v>
      </c>
      <c r="K2945" s="1" t="s">
        <v>18</v>
      </c>
      <c r="L2945" t="s">
        <v>363</v>
      </c>
      <c r="M2945" t="s">
        <v>73</v>
      </c>
      <c r="N2945">
        <v>1</v>
      </c>
      <c r="O2945" t="s">
        <v>232</v>
      </c>
      <c r="P2945">
        <v>1</v>
      </c>
      <c r="Q2945">
        <v>1</v>
      </c>
      <c r="R2945" t="s">
        <v>234</v>
      </c>
      <c r="S2945" t="s">
        <v>258</v>
      </c>
      <c r="T2945" t="s">
        <v>260</v>
      </c>
      <c r="U2945" t="s">
        <v>443</v>
      </c>
    </row>
    <row r="2946" spans="1:21" x14ac:dyDescent="0.35">
      <c r="A2946" s="2" t="s">
        <v>53</v>
      </c>
      <c r="B2946" s="1" t="s">
        <v>133</v>
      </c>
      <c r="C2946" t="s">
        <v>509</v>
      </c>
      <c r="D2946" s="1" t="s">
        <v>284</v>
      </c>
      <c r="E2946" s="1" t="s">
        <v>25</v>
      </c>
      <c r="F2946" s="1" t="s">
        <v>26</v>
      </c>
      <c r="G2946" s="1" t="s">
        <v>215</v>
      </c>
      <c r="H2946" t="s">
        <v>16</v>
      </c>
      <c r="I2946" s="1" t="s">
        <v>272</v>
      </c>
      <c r="J2946" t="s">
        <v>17</v>
      </c>
      <c r="K2946" s="1" t="s">
        <v>18</v>
      </c>
      <c r="L2946" t="s">
        <v>278</v>
      </c>
      <c r="M2946" t="s">
        <v>18</v>
      </c>
      <c r="N2946">
        <v>1</v>
      </c>
      <c r="O2946" t="s">
        <v>232</v>
      </c>
      <c r="P2946">
        <v>1</v>
      </c>
      <c r="Q2946">
        <v>1</v>
      </c>
      <c r="R2946" t="s">
        <v>234</v>
      </c>
      <c r="S2946" t="s">
        <v>258</v>
      </c>
      <c r="T2946" t="s">
        <v>260</v>
      </c>
      <c r="U2946" t="s">
        <v>443</v>
      </c>
    </row>
    <row r="2947" spans="1:21" x14ac:dyDescent="0.35">
      <c r="A2947" s="2" t="s">
        <v>53</v>
      </c>
      <c r="B2947" s="1" t="s">
        <v>133</v>
      </c>
      <c r="C2947" t="s">
        <v>509</v>
      </c>
      <c r="D2947" s="1" t="s">
        <v>284</v>
      </c>
      <c r="E2947" s="1" t="s">
        <v>25</v>
      </c>
      <c r="F2947" s="1" t="s">
        <v>26</v>
      </c>
      <c r="G2947" s="1" t="s">
        <v>215</v>
      </c>
      <c r="H2947" t="s">
        <v>16</v>
      </c>
      <c r="I2947" s="1" t="s">
        <v>272</v>
      </c>
      <c r="J2947" t="s">
        <v>17</v>
      </c>
      <c r="K2947" s="1" t="s">
        <v>18</v>
      </c>
      <c r="L2947" t="s">
        <v>278</v>
      </c>
      <c r="M2947" t="s">
        <v>73</v>
      </c>
      <c r="N2947">
        <v>4</v>
      </c>
      <c r="O2947" t="s">
        <v>232</v>
      </c>
      <c r="P2947">
        <v>0</v>
      </c>
      <c r="Q2947">
        <v>1</v>
      </c>
      <c r="R2947" t="s">
        <v>234</v>
      </c>
      <c r="S2947" t="s">
        <v>258</v>
      </c>
      <c r="T2947" t="s">
        <v>260</v>
      </c>
      <c r="U2947" t="s">
        <v>443</v>
      </c>
    </row>
    <row r="2948" spans="1:21" x14ac:dyDescent="0.35">
      <c r="A2948" s="2" t="s">
        <v>53</v>
      </c>
      <c r="B2948" s="1" t="s">
        <v>133</v>
      </c>
      <c r="C2948" t="s">
        <v>509</v>
      </c>
      <c r="D2948" s="1" t="s">
        <v>284</v>
      </c>
      <c r="E2948" s="1" t="s">
        <v>25</v>
      </c>
      <c r="F2948" s="1" t="s">
        <v>26</v>
      </c>
      <c r="G2948" s="1" t="s">
        <v>215</v>
      </c>
      <c r="H2948" t="s">
        <v>16</v>
      </c>
      <c r="I2948" s="1" t="s">
        <v>272</v>
      </c>
      <c r="J2948" t="s">
        <v>17</v>
      </c>
      <c r="K2948" s="1" t="s">
        <v>18</v>
      </c>
      <c r="L2948" t="s">
        <v>278</v>
      </c>
      <c r="M2948" t="s">
        <v>73</v>
      </c>
      <c r="N2948">
        <v>3</v>
      </c>
      <c r="O2948" t="s">
        <v>232</v>
      </c>
      <c r="P2948">
        <v>1</v>
      </c>
      <c r="Q2948">
        <v>1</v>
      </c>
      <c r="R2948" t="s">
        <v>234</v>
      </c>
      <c r="S2948" t="s">
        <v>258</v>
      </c>
      <c r="T2948" t="s">
        <v>260</v>
      </c>
      <c r="U2948" t="s">
        <v>443</v>
      </c>
    </row>
    <row r="2949" spans="1:21" x14ac:dyDescent="0.35">
      <c r="A2949" s="2" t="s">
        <v>53</v>
      </c>
      <c r="B2949" s="1" t="s">
        <v>133</v>
      </c>
      <c r="C2949" t="s">
        <v>509</v>
      </c>
      <c r="D2949" s="1" t="s">
        <v>284</v>
      </c>
      <c r="E2949" s="1" t="s">
        <v>25</v>
      </c>
      <c r="F2949" s="1" t="s">
        <v>26</v>
      </c>
      <c r="G2949" s="1" t="s">
        <v>215</v>
      </c>
      <c r="H2949" t="s">
        <v>16</v>
      </c>
      <c r="I2949" s="1" t="s">
        <v>272</v>
      </c>
      <c r="J2949" t="s">
        <v>17</v>
      </c>
      <c r="K2949" s="1" t="s">
        <v>18</v>
      </c>
      <c r="L2949" t="s">
        <v>278</v>
      </c>
      <c r="M2949" t="s">
        <v>77</v>
      </c>
      <c r="N2949">
        <v>1</v>
      </c>
      <c r="O2949" t="s">
        <v>232</v>
      </c>
      <c r="P2949">
        <v>1</v>
      </c>
      <c r="Q2949">
        <v>1</v>
      </c>
      <c r="R2949" t="s">
        <v>234</v>
      </c>
      <c r="S2949" t="s">
        <v>258</v>
      </c>
      <c r="T2949" t="s">
        <v>260</v>
      </c>
      <c r="U2949" t="s">
        <v>443</v>
      </c>
    </row>
    <row r="2950" spans="1:21" x14ac:dyDescent="0.35">
      <c r="A2950" s="2" t="s">
        <v>53</v>
      </c>
      <c r="B2950" s="1" t="s">
        <v>133</v>
      </c>
      <c r="C2950" t="s">
        <v>509</v>
      </c>
      <c r="D2950" s="1" t="s">
        <v>284</v>
      </c>
      <c r="E2950" s="1" t="s">
        <v>25</v>
      </c>
      <c r="F2950" s="1" t="s">
        <v>26</v>
      </c>
      <c r="G2950" s="1" t="s">
        <v>215</v>
      </c>
      <c r="H2950" t="s">
        <v>16</v>
      </c>
      <c r="I2950" s="1" t="s">
        <v>272</v>
      </c>
      <c r="J2950" t="s">
        <v>17</v>
      </c>
      <c r="K2950" s="1" t="s">
        <v>18</v>
      </c>
      <c r="L2950" t="s">
        <v>278</v>
      </c>
      <c r="M2950" t="s">
        <v>155</v>
      </c>
      <c r="N2950">
        <v>1</v>
      </c>
      <c r="O2950" t="s">
        <v>232</v>
      </c>
      <c r="P2950">
        <v>1</v>
      </c>
      <c r="Q2950">
        <v>1</v>
      </c>
      <c r="R2950" t="s">
        <v>234</v>
      </c>
      <c r="S2950" t="s">
        <v>258</v>
      </c>
      <c r="T2950" t="s">
        <v>260</v>
      </c>
      <c r="U2950" t="s">
        <v>443</v>
      </c>
    </row>
    <row r="2951" spans="1:21" x14ac:dyDescent="0.35">
      <c r="A2951" s="2" t="s">
        <v>53</v>
      </c>
      <c r="B2951" s="1" t="s">
        <v>133</v>
      </c>
      <c r="C2951" t="s">
        <v>509</v>
      </c>
      <c r="D2951" s="1" t="s">
        <v>284</v>
      </c>
      <c r="E2951" s="1" t="s">
        <v>25</v>
      </c>
      <c r="F2951" s="1" t="s">
        <v>26</v>
      </c>
      <c r="G2951" s="1" t="s">
        <v>215</v>
      </c>
      <c r="H2951" t="s">
        <v>16</v>
      </c>
      <c r="I2951" s="1" t="s">
        <v>272</v>
      </c>
      <c r="J2951" t="s">
        <v>17</v>
      </c>
      <c r="K2951" s="1" t="s">
        <v>18</v>
      </c>
      <c r="L2951" t="s">
        <v>363</v>
      </c>
      <c r="M2951" t="s">
        <v>73</v>
      </c>
      <c r="N2951">
        <v>1</v>
      </c>
      <c r="O2951" t="s">
        <v>232</v>
      </c>
      <c r="P2951">
        <v>1</v>
      </c>
      <c r="Q2951">
        <v>1</v>
      </c>
      <c r="R2951" t="s">
        <v>234</v>
      </c>
      <c r="S2951" t="s">
        <v>258</v>
      </c>
      <c r="T2951" t="s">
        <v>260</v>
      </c>
      <c r="U2951" t="s">
        <v>443</v>
      </c>
    </row>
    <row r="2952" spans="1:21" x14ac:dyDescent="0.35">
      <c r="A2952" s="2" t="s">
        <v>53</v>
      </c>
      <c r="B2952" s="1" t="s">
        <v>133</v>
      </c>
      <c r="C2952" t="s">
        <v>509</v>
      </c>
      <c r="D2952" s="1" t="s">
        <v>284</v>
      </c>
      <c r="E2952" s="1" t="s">
        <v>25</v>
      </c>
      <c r="F2952" s="1" t="s">
        <v>26</v>
      </c>
      <c r="G2952" s="1" t="s">
        <v>215</v>
      </c>
      <c r="H2952" t="s">
        <v>16</v>
      </c>
      <c r="I2952" s="1" t="s">
        <v>371</v>
      </c>
      <c r="J2952" t="s">
        <v>42</v>
      </c>
      <c r="K2952" s="1" t="s">
        <v>18</v>
      </c>
      <c r="L2952" t="s">
        <v>278</v>
      </c>
      <c r="M2952" t="s">
        <v>18</v>
      </c>
      <c r="N2952">
        <v>1</v>
      </c>
      <c r="O2952" t="s">
        <v>232</v>
      </c>
      <c r="P2952">
        <v>0</v>
      </c>
      <c r="Q2952" t="s">
        <v>464</v>
      </c>
      <c r="R2952" t="s">
        <v>234</v>
      </c>
      <c r="S2952" t="s">
        <v>258</v>
      </c>
      <c r="T2952" t="s">
        <v>260</v>
      </c>
      <c r="U2952" t="s">
        <v>443</v>
      </c>
    </row>
    <row r="2953" spans="1:21" x14ac:dyDescent="0.35">
      <c r="A2953" s="2" t="s">
        <v>53</v>
      </c>
      <c r="B2953" s="1" t="s">
        <v>133</v>
      </c>
      <c r="C2953" t="s">
        <v>509</v>
      </c>
      <c r="D2953" s="1" t="s">
        <v>284</v>
      </c>
      <c r="E2953" s="1" t="s">
        <v>25</v>
      </c>
      <c r="F2953" s="1" t="s">
        <v>26</v>
      </c>
      <c r="G2953" s="1" t="s">
        <v>215</v>
      </c>
      <c r="H2953" t="s">
        <v>16</v>
      </c>
      <c r="I2953" s="1" t="s">
        <v>371</v>
      </c>
      <c r="J2953" t="s">
        <v>42</v>
      </c>
      <c r="K2953" s="1" t="s">
        <v>18</v>
      </c>
      <c r="L2953" t="s">
        <v>278</v>
      </c>
      <c r="M2953" t="s">
        <v>73</v>
      </c>
      <c r="N2953">
        <v>1</v>
      </c>
      <c r="O2953" t="s">
        <v>232</v>
      </c>
      <c r="P2953">
        <v>0</v>
      </c>
      <c r="Q2953" t="s">
        <v>464</v>
      </c>
      <c r="R2953" t="s">
        <v>234</v>
      </c>
      <c r="S2953" t="s">
        <v>258</v>
      </c>
      <c r="T2953" t="s">
        <v>260</v>
      </c>
      <c r="U2953" t="s">
        <v>443</v>
      </c>
    </row>
    <row r="2954" spans="1:21" x14ac:dyDescent="0.35">
      <c r="A2954" s="2" t="s">
        <v>53</v>
      </c>
      <c r="B2954" s="1" t="s">
        <v>133</v>
      </c>
      <c r="C2954" t="s">
        <v>509</v>
      </c>
      <c r="D2954" s="1" t="s">
        <v>284</v>
      </c>
      <c r="E2954" s="1" t="s">
        <v>25</v>
      </c>
      <c r="F2954" s="1" t="s">
        <v>26</v>
      </c>
      <c r="G2954" s="1" t="s">
        <v>215</v>
      </c>
      <c r="H2954" t="s">
        <v>16</v>
      </c>
      <c r="I2954" s="1" t="s">
        <v>371</v>
      </c>
      <c r="J2954" t="s">
        <v>42</v>
      </c>
      <c r="K2954" s="1" t="s">
        <v>18</v>
      </c>
      <c r="L2954" t="s">
        <v>278</v>
      </c>
      <c r="M2954" t="s">
        <v>73</v>
      </c>
      <c r="N2954">
        <v>14</v>
      </c>
      <c r="O2954" t="s">
        <v>232</v>
      </c>
      <c r="P2954">
        <v>1</v>
      </c>
      <c r="Q2954" t="s">
        <v>464</v>
      </c>
      <c r="R2954" t="s">
        <v>234</v>
      </c>
      <c r="S2954" t="s">
        <v>258</v>
      </c>
      <c r="T2954" t="s">
        <v>260</v>
      </c>
      <c r="U2954" t="s">
        <v>443</v>
      </c>
    </row>
    <row r="2955" spans="1:21" x14ac:dyDescent="0.35">
      <c r="A2955" s="2" t="s">
        <v>53</v>
      </c>
      <c r="B2955" s="1" t="s">
        <v>133</v>
      </c>
      <c r="C2955" t="s">
        <v>509</v>
      </c>
      <c r="D2955" s="1" t="s">
        <v>284</v>
      </c>
      <c r="E2955" s="1" t="s">
        <v>25</v>
      </c>
      <c r="F2955" s="1" t="s">
        <v>26</v>
      </c>
      <c r="G2955" s="1" t="s">
        <v>215</v>
      </c>
      <c r="H2955" t="s">
        <v>16</v>
      </c>
      <c r="I2955" s="1" t="s">
        <v>371</v>
      </c>
      <c r="J2955" t="s">
        <v>42</v>
      </c>
      <c r="K2955" s="1" t="s">
        <v>18</v>
      </c>
      <c r="L2955" t="s">
        <v>278</v>
      </c>
      <c r="M2955" t="s">
        <v>155</v>
      </c>
      <c r="N2955">
        <v>1</v>
      </c>
      <c r="O2955" t="s">
        <v>232</v>
      </c>
      <c r="P2955">
        <v>1</v>
      </c>
      <c r="Q2955" t="s">
        <v>464</v>
      </c>
      <c r="R2955" t="s">
        <v>234</v>
      </c>
      <c r="S2955" t="s">
        <v>258</v>
      </c>
      <c r="T2955" t="s">
        <v>260</v>
      </c>
      <c r="U2955" t="s">
        <v>443</v>
      </c>
    </row>
    <row r="2956" spans="1:21" x14ac:dyDescent="0.35">
      <c r="A2956" s="2" t="s">
        <v>53</v>
      </c>
      <c r="B2956" s="1" t="s">
        <v>133</v>
      </c>
      <c r="C2956" t="s">
        <v>509</v>
      </c>
      <c r="D2956" s="1" t="s">
        <v>284</v>
      </c>
      <c r="E2956" s="1" t="s">
        <v>25</v>
      </c>
      <c r="F2956" s="1" t="s">
        <v>26</v>
      </c>
      <c r="G2956" s="1" t="s">
        <v>215</v>
      </c>
      <c r="H2956" t="s">
        <v>16</v>
      </c>
      <c r="I2956" s="1" t="s">
        <v>371</v>
      </c>
      <c r="J2956" t="s">
        <v>42</v>
      </c>
      <c r="K2956" s="1" t="s">
        <v>18</v>
      </c>
      <c r="L2956" t="s">
        <v>363</v>
      </c>
      <c r="M2956" t="s">
        <v>73</v>
      </c>
      <c r="N2956">
        <v>1</v>
      </c>
      <c r="O2956" t="s">
        <v>232</v>
      </c>
      <c r="P2956">
        <v>0</v>
      </c>
      <c r="Q2956" t="s">
        <v>464</v>
      </c>
      <c r="R2956" t="s">
        <v>234</v>
      </c>
      <c r="S2956" t="s">
        <v>258</v>
      </c>
      <c r="T2956" t="s">
        <v>260</v>
      </c>
      <c r="U2956" t="s">
        <v>443</v>
      </c>
    </row>
    <row r="2957" spans="1:21" x14ac:dyDescent="0.35">
      <c r="A2957" s="2" t="s">
        <v>53</v>
      </c>
      <c r="B2957" s="1" t="s">
        <v>133</v>
      </c>
      <c r="C2957" t="s">
        <v>509</v>
      </c>
      <c r="D2957" s="1" t="s">
        <v>284</v>
      </c>
      <c r="E2957" s="1" t="s">
        <v>25</v>
      </c>
      <c r="F2957" s="1" t="s">
        <v>26</v>
      </c>
      <c r="G2957" s="1" t="s">
        <v>215</v>
      </c>
      <c r="H2957" t="s">
        <v>16</v>
      </c>
      <c r="I2957" s="1" t="s">
        <v>371</v>
      </c>
      <c r="J2957" t="s">
        <v>42</v>
      </c>
      <c r="K2957" s="1" t="s">
        <v>18</v>
      </c>
      <c r="L2957" t="s">
        <v>363</v>
      </c>
      <c r="M2957" t="s">
        <v>73</v>
      </c>
      <c r="N2957">
        <v>1</v>
      </c>
      <c r="O2957" t="s">
        <v>232</v>
      </c>
      <c r="P2957">
        <v>1</v>
      </c>
      <c r="Q2957" t="s">
        <v>464</v>
      </c>
      <c r="R2957" t="s">
        <v>243</v>
      </c>
      <c r="S2957" t="s">
        <v>258</v>
      </c>
      <c r="T2957" t="s">
        <v>260</v>
      </c>
      <c r="U2957" t="s">
        <v>444</v>
      </c>
    </row>
    <row r="2958" spans="1:21" x14ac:dyDescent="0.35">
      <c r="A2958" s="2" t="s">
        <v>53</v>
      </c>
      <c r="B2958" s="1" t="s">
        <v>133</v>
      </c>
      <c r="C2958" t="s">
        <v>509</v>
      </c>
      <c r="D2958" s="1" t="s">
        <v>284</v>
      </c>
      <c r="E2958" s="1" t="s">
        <v>25</v>
      </c>
      <c r="F2958" s="1" t="s">
        <v>26</v>
      </c>
      <c r="G2958" s="1" t="s">
        <v>215</v>
      </c>
      <c r="H2958" t="s">
        <v>20</v>
      </c>
      <c r="I2958" s="1" t="s">
        <v>237</v>
      </c>
      <c r="J2958" t="s">
        <v>17</v>
      </c>
      <c r="K2958" s="1" t="s">
        <v>18</v>
      </c>
      <c r="L2958" t="s">
        <v>278</v>
      </c>
      <c r="M2958" t="s">
        <v>73</v>
      </c>
      <c r="N2958">
        <v>2</v>
      </c>
      <c r="O2958" t="s">
        <v>232</v>
      </c>
      <c r="P2958">
        <v>0</v>
      </c>
      <c r="Q2958">
        <v>1</v>
      </c>
      <c r="R2958" t="s">
        <v>234</v>
      </c>
      <c r="S2958" t="s">
        <v>258</v>
      </c>
      <c r="T2958" t="s">
        <v>260</v>
      </c>
      <c r="U2958" t="s">
        <v>443</v>
      </c>
    </row>
    <row r="2959" spans="1:21" x14ac:dyDescent="0.35">
      <c r="A2959" s="2" t="s">
        <v>53</v>
      </c>
      <c r="B2959" s="1" t="s">
        <v>133</v>
      </c>
      <c r="C2959" t="s">
        <v>509</v>
      </c>
      <c r="D2959" s="1" t="s">
        <v>284</v>
      </c>
      <c r="E2959" s="1" t="s">
        <v>25</v>
      </c>
      <c r="F2959" s="1" t="s">
        <v>26</v>
      </c>
      <c r="G2959" s="1" t="s">
        <v>215</v>
      </c>
      <c r="H2959" t="s">
        <v>20</v>
      </c>
      <c r="I2959" s="1" t="s">
        <v>237</v>
      </c>
      <c r="J2959" t="s">
        <v>17</v>
      </c>
      <c r="K2959" s="1" t="s">
        <v>18</v>
      </c>
      <c r="L2959" t="s">
        <v>278</v>
      </c>
      <c r="M2959" t="s">
        <v>77</v>
      </c>
      <c r="N2959">
        <v>1</v>
      </c>
      <c r="O2959" t="s">
        <v>232</v>
      </c>
      <c r="P2959">
        <v>1</v>
      </c>
      <c r="Q2959">
        <v>1</v>
      </c>
      <c r="R2959" t="s">
        <v>234</v>
      </c>
      <c r="S2959" t="s">
        <v>258</v>
      </c>
      <c r="T2959" t="s">
        <v>260</v>
      </c>
      <c r="U2959" t="s">
        <v>443</v>
      </c>
    </row>
    <row r="2960" spans="1:21" x14ac:dyDescent="0.35">
      <c r="A2960" s="2" t="s">
        <v>53</v>
      </c>
      <c r="B2960" s="1" t="s">
        <v>133</v>
      </c>
      <c r="C2960" t="s">
        <v>509</v>
      </c>
      <c r="D2960" s="1" t="s">
        <v>284</v>
      </c>
      <c r="E2960" s="1" t="s">
        <v>25</v>
      </c>
      <c r="F2960" s="1" t="s">
        <v>26</v>
      </c>
      <c r="G2960" s="1" t="s">
        <v>215</v>
      </c>
      <c r="H2960" t="s">
        <v>20</v>
      </c>
      <c r="I2960" s="1" t="s">
        <v>272</v>
      </c>
      <c r="J2960" t="s">
        <v>17</v>
      </c>
      <c r="K2960" s="1" t="s">
        <v>18</v>
      </c>
      <c r="L2960" t="s">
        <v>278</v>
      </c>
      <c r="M2960" t="s">
        <v>77</v>
      </c>
      <c r="N2960">
        <v>1</v>
      </c>
      <c r="O2960" t="s">
        <v>232</v>
      </c>
      <c r="P2960">
        <v>1</v>
      </c>
      <c r="Q2960">
        <v>1</v>
      </c>
      <c r="R2960" t="s">
        <v>234</v>
      </c>
      <c r="S2960" t="s">
        <v>258</v>
      </c>
      <c r="T2960" t="s">
        <v>260</v>
      </c>
      <c r="U2960" t="s">
        <v>443</v>
      </c>
    </row>
    <row r="2961" spans="1:21" x14ac:dyDescent="0.35">
      <c r="A2961" s="2" t="s">
        <v>53</v>
      </c>
      <c r="B2961" s="1" t="s">
        <v>133</v>
      </c>
      <c r="C2961" t="s">
        <v>509</v>
      </c>
      <c r="D2961" s="1" t="s">
        <v>284</v>
      </c>
      <c r="E2961" s="1" t="s">
        <v>25</v>
      </c>
      <c r="F2961" s="1" t="s">
        <v>26</v>
      </c>
      <c r="G2961" s="1" t="s">
        <v>215</v>
      </c>
      <c r="H2961" t="s">
        <v>20</v>
      </c>
      <c r="I2961" s="1" t="s">
        <v>371</v>
      </c>
      <c r="J2961" t="s">
        <v>42</v>
      </c>
      <c r="K2961" s="1" t="s">
        <v>18</v>
      </c>
      <c r="L2961" t="s">
        <v>278</v>
      </c>
      <c r="M2961" t="s">
        <v>73</v>
      </c>
      <c r="N2961">
        <v>1</v>
      </c>
      <c r="O2961" t="s">
        <v>232</v>
      </c>
      <c r="P2961">
        <v>0</v>
      </c>
      <c r="Q2961" t="s">
        <v>464</v>
      </c>
      <c r="R2961" t="s">
        <v>234</v>
      </c>
      <c r="S2961" t="s">
        <v>258</v>
      </c>
      <c r="T2961" t="s">
        <v>260</v>
      </c>
      <c r="U2961" t="s">
        <v>443</v>
      </c>
    </row>
    <row r="2962" spans="1:21" x14ac:dyDescent="0.35">
      <c r="A2962" s="2" t="s">
        <v>53</v>
      </c>
      <c r="B2962" s="1" t="s">
        <v>133</v>
      </c>
      <c r="C2962" t="s">
        <v>509</v>
      </c>
      <c r="D2962" s="1" t="s">
        <v>284</v>
      </c>
      <c r="E2962" s="1" t="s">
        <v>25</v>
      </c>
      <c r="F2962" s="1" t="s">
        <v>26</v>
      </c>
      <c r="G2962" s="1" t="s">
        <v>215</v>
      </c>
      <c r="H2962" t="s">
        <v>27</v>
      </c>
      <c r="I2962" s="1" t="s">
        <v>237</v>
      </c>
      <c r="J2962" t="s">
        <v>17</v>
      </c>
      <c r="K2962" s="1" t="s">
        <v>18</v>
      </c>
      <c r="L2962" t="s">
        <v>278</v>
      </c>
      <c r="M2962" t="s">
        <v>73</v>
      </c>
      <c r="N2962">
        <v>2</v>
      </c>
      <c r="O2962" t="s">
        <v>232</v>
      </c>
      <c r="P2962">
        <v>0</v>
      </c>
      <c r="Q2962">
        <v>1</v>
      </c>
      <c r="R2962" t="s">
        <v>234</v>
      </c>
      <c r="S2962" t="s">
        <v>258</v>
      </c>
      <c r="T2962" t="s">
        <v>260</v>
      </c>
      <c r="U2962" t="s">
        <v>443</v>
      </c>
    </row>
    <row r="2963" spans="1:21" x14ac:dyDescent="0.35">
      <c r="A2963" s="2" t="s">
        <v>53</v>
      </c>
      <c r="B2963" s="1" t="s">
        <v>133</v>
      </c>
      <c r="C2963" t="s">
        <v>509</v>
      </c>
      <c r="D2963" s="1" t="s">
        <v>284</v>
      </c>
      <c r="E2963" s="1" t="s">
        <v>25</v>
      </c>
      <c r="F2963" s="1" t="s">
        <v>26</v>
      </c>
      <c r="G2963" s="1" t="s">
        <v>215</v>
      </c>
      <c r="H2963" t="s">
        <v>27</v>
      </c>
      <c r="I2963" s="1" t="s">
        <v>237</v>
      </c>
      <c r="J2963" t="s">
        <v>17</v>
      </c>
      <c r="K2963" s="1" t="s">
        <v>18</v>
      </c>
      <c r="L2963" t="s">
        <v>278</v>
      </c>
      <c r="M2963" t="s">
        <v>73</v>
      </c>
      <c r="N2963">
        <v>2</v>
      </c>
      <c r="O2963" t="s">
        <v>232</v>
      </c>
      <c r="P2963">
        <v>1</v>
      </c>
      <c r="Q2963">
        <v>1</v>
      </c>
      <c r="R2963" t="s">
        <v>234</v>
      </c>
      <c r="S2963" t="s">
        <v>258</v>
      </c>
      <c r="T2963" t="s">
        <v>260</v>
      </c>
      <c r="U2963" t="s">
        <v>443</v>
      </c>
    </row>
    <row r="2964" spans="1:21" x14ac:dyDescent="0.35">
      <c r="A2964" s="2" t="s">
        <v>53</v>
      </c>
      <c r="B2964" s="1" t="s">
        <v>133</v>
      </c>
      <c r="C2964" t="s">
        <v>509</v>
      </c>
      <c r="D2964" s="1" t="s">
        <v>284</v>
      </c>
      <c r="E2964" s="1" t="s">
        <v>25</v>
      </c>
      <c r="F2964" s="1" t="s">
        <v>26</v>
      </c>
      <c r="G2964" s="1" t="s">
        <v>215</v>
      </c>
      <c r="H2964" t="s">
        <v>27</v>
      </c>
      <c r="I2964" s="1" t="s">
        <v>272</v>
      </c>
      <c r="J2964" t="s">
        <v>17</v>
      </c>
      <c r="K2964" s="1" t="s">
        <v>18</v>
      </c>
      <c r="L2964" t="s">
        <v>278</v>
      </c>
      <c r="M2964" t="s">
        <v>73</v>
      </c>
      <c r="N2964">
        <v>2</v>
      </c>
      <c r="O2964" t="s">
        <v>232</v>
      </c>
      <c r="P2964">
        <v>1</v>
      </c>
      <c r="Q2964">
        <v>1</v>
      </c>
      <c r="R2964" t="s">
        <v>234</v>
      </c>
      <c r="S2964" t="s">
        <v>258</v>
      </c>
      <c r="T2964" t="s">
        <v>260</v>
      </c>
      <c r="U2964" t="s">
        <v>443</v>
      </c>
    </row>
    <row r="2965" spans="1:21" x14ac:dyDescent="0.35">
      <c r="A2965" s="2" t="s">
        <v>53</v>
      </c>
      <c r="B2965" s="1" t="s">
        <v>133</v>
      </c>
      <c r="C2965" t="s">
        <v>509</v>
      </c>
      <c r="D2965" s="1" t="s">
        <v>284</v>
      </c>
      <c r="E2965" s="1" t="s">
        <v>25</v>
      </c>
      <c r="F2965" s="1" t="s">
        <v>26</v>
      </c>
      <c r="G2965" s="1" t="s">
        <v>215</v>
      </c>
      <c r="H2965" t="s">
        <v>27</v>
      </c>
      <c r="I2965" s="1" t="s">
        <v>272</v>
      </c>
      <c r="J2965" t="s">
        <v>17</v>
      </c>
      <c r="K2965" s="1" t="s">
        <v>18</v>
      </c>
      <c r="L2965" t="s">
        <v>278</v>
      </c>
      <c r="M2965" t="s">
        <v>73</v>
      </c>
      <c r="N2965">
        <v>1</v>
      </c>
      <c r="O2965" t="s">
        <v>232</v>
      </c>
      <c r="P2965">
        <v>1</v>
      </c>
      <c r="Q2965">
        <v>1</v>
      </c>
      <c r="R2965" t="s">
        <v>234</v>
      </c>
      <c r="S2965" t="s">
        <v>271</v>
      </c>
      <c r="T2965" t="s">
        <v>260</v>
      </c>
      <c r="U2965" t="s">
        <v>443</v>
      </c>
    </row>
    <row r="2966" spans="1:21" x14ac:dyDescent="0.35">
      <c r="A2966" s="2" t="s">
        <v>53</v>
      </c>
      <c r="B2966" s="1" t="s">
        <v>133</v>
      </c>
      <c r="C2966" t="s">
        <v>509</v>
      </c>
      <c r="D2966" s="1" t="s">
        <v>284</v>
      </c>
      <c r="E2966" s="1" t="s">
        <v>25</v>
      </c>
      <c r="F2966" s="1" t="s">
        <v>26</v>
      </c>
      <c r="G2966" s="1" t="s">
        <v>215</v>
      </c>
      <c r="H2966" t="s">
        <v>27</v>
      </c>
      <c r="I2966" s="1" t="s">
        <v>371</v>
      </c>
      <c r="J2966" t="s">
        <v>42</v>
      </c>
      <c r="K2966" s="1" t="s">
        <v>18</v>
      </c>
      <c r="L2966" t="s">
        <v>278</v>
      </c>
      <c r="M2966" t="s">
        <v>73</v>
      </c>
      <c r="N2966">
        <v>1</v>
      </c>
      <c r="O2966" t="s">
        <v>232</v>
      </c>
      <c r="P2966">
        <v>1</v>
      </c>
      <c r="Q2966" t="s">
        <v>464</v>
      </c>
      <c r="R2966" t="s">
        <v>234</v>
      </c>
      <c r="S2966" t="s">
        <v>271</v>
      </c>
      <c r="T2966" t="s">
        <v>260</v>
      </c>
      <c r="U2966" t="s">
        <v>443</v>
      </c>
    </row>
    <row r="2967" spans="1:21" x14ac:dyDescent="0.35">
      <c r="A2967" s="2" t="s">
        <v>53</v>
      </c>
      <c r="B2967" s="1" t="s">
        <v>133</v>
      </c>
      <c r="C2967" t="s">
        <v>509</v>
      </c>
      <c r="D2967" s="1" t="s">
        <v>284</v>
      </c>
      <c r="E2967" s="1" t="s">
        <v>25</v>
      </c>
      <c r="F2967" s="1" t="s">
        <v>26</v>
      </c>
      <c r="G2967" s="1" t="s">
        <v>215</v>
      </c>
      <c r="H2967" t="s">
        <v>27</v>
      </c>
      <c r="I2967" s="1" t="s">
        <v>371</v>
      </c>
      <c r="J2967" t="s">
        <v>42</v>
      </c>
      <c r="K2967" s="1" t="s">
        <v>48</v>
      </c>
      <c r="L2967" t="s">
        <v>278</v>
      </c>
      <c r="M2967" t="s">
        <v>148</v>
      </c>
      <c r="N2967">
        <v>1</v>
      </c>
      <c r="O2967" t="s">
        <v>232</v>
      </c>
      <c r="P2967">
        <v>1</v>
      </c>
      <c r="Q2967" t="s">
        <v>464</v>
      </c>
      <c r="R2967" t="s">
        <v>234</v>
      </c>
      <c r="S2967" t="s">
        <v>258</v>
      </c>
      <c r="T2967" t="s">
        <v>260</v>
      </c>
      <c r="U2967" t="s">
        <v>443</v>
      </c>
    </row>
    <row r="2968" spans="1:21" x14ac:dyDescent="0.35">
      <c r="A2968" s="2" t="s">
        <v>53</v>
      </c>
      <c r="B2968" s="1" t="s">
        <v>133</v>
      </c>
      <c r="C2968" t="s">
        <v>509</v>
      </c>
      <c r="D2968" s="1" t="s">
        <v>284</v>
      </c>
      <c r="E2968" s="1" t="s">
        <v>25</v>
      </c>
      <c r="F2968" s="1" t="s">
        <v>26</v>
      </c>
      <c r="G2968" s="1" t="s">
        <v>215</v>
      </c>
      <c r="H2968" t="s">
        <v>30</v>
      </c>
      <c r="I2968" s="1" t="s">
        <v>237</v>
      </c>
      <c r="J2968" t="s">
        <v>17</v>
      </c>
      <c r="K2968" s="1" t="s">
        <v>18</v>
      </c>
      <c r="L2968" t="s">
        <v>278</v>
      </c>
      <c r="M2968" t="s">
        <v>73</v>
      </c>
      <c r="N2968">
        <v>1</v>
      </c>
      <c r="O2968" t="s">
        <v>232</v>
      </c>
      <c r="P2968">
        <v>0</v>
      </c>
      <c r="Q2968">
        <v>1</v>
      </c>
      <c r="R2968" t="s">
        <v>234</v>
      </c>
      <c r="S2968" t="s">
        <v>258</v>
      </c>
      <c r="T2968" t="s">
        <v>260</v>
      </c>
      <c r="U2968" t="s">
        <v>443</v>
      </c>
    </row>
    <row r="2969" spans="1:21" x14ac:dyDescent="0.35">
      <c r="A2969" s="2" t="s">
        <v>53</v>
      </c>
      <c r="B2969" s="1" t="s">
        <v>133</v>
      </c>
      <c r="C2969" t="s">
        <v>509</v>
      </c>
      <c r="D2969" s="1" t="s">
        <v>284</v>
      </c>
      <c r="E2969" s="1" t="s">
        <v>25</v>
      </c>
      <c r="F2969" s="1" t="s">
        <v>26</v>
      </c>
      <c r="G2969" s="1" t="s">
        <v>215</v>
      </c>
      <c r="H2969" t="s">
        <v>30</v>
      </c>
      <c r="I2969" s="1" t="s">
        <v>237</v>
      </c>
      <c r="J2969" t="s">
        <v>17</v>
      </c>
      <c r="K2969" s="1" t="s">
        <v>18</v>
      </c>
      <c r="L2969" t="s">
        <v>278</v>
      </c>
      <c r="M2969" t="s">
        <v>19</v>
      </c>
      <c r="N2969">
        <v>1</v>
      </c>
      <c r="O2969" t="s">
        <v>232</v>
      </c>
      <c r="P2969">
        <v>1</v>
      </c>
      <c r="Q2969">
        <v>1</v>
      </c>
      <c r="R2969" t="s">
        <v>234</v>
      </c>
      <c r="S2969" t="s">
        <v>258</v>
      </c>
      <c r="T2969" t="s">
        <v>260</v>
      </c>
      <c r="U2969" t="s">
        <v>443</v>
      </c>
    </row>
    <row r="2970" spans="1:21" x14ac:dyDescent="0.35">
      <c r="A2970" s="2" t="s">
        <v>53</v>
      </c>
      <c r="B2970" s="1" t="s">
        <v>133</v>
      </c>
      <c r="C2970" t="s">
        <v>509</v>
      </c>
      <c r="D2970" s="1" t="s">
        <v>284</v>
      </c>
      <c r="E2970" s="1" t="s">
        <v>25</v>
      </c>
      <c r="F2970" s="1" t="s">
        <v>26</v>
      </c>
      <c r="G2970" s="1" t="s">
        <v>215</v>
      </c>
      <c r="H2970" t="s">
        <v>30</v>
      </c>
      <c r="I2970" s="1" t="s">
        <v>237</v>
      </c>
      <c r="J2970" t="s">
        <v>17</v>
      </c>
      <c r="K2970" s="1" t="s">
        <v>18</v>
      </c>
      <c r="L2970" t="s">
        <v>363</v>
      </c>
      <c r="M2970" t="s">
        <v>73</v>
      </c>
      <c r="N2970">
        <v>1</v>
      </c>
      <c r="O2970" t="s">
        <v>232</v>
      </c>
      <c r="P2970">
        <v>0</v>
      </c>
      <c r="Q2970">
        <v>1</v>
      </c>
      <c r="R2970" t="s">
        <v>234</v>
      </c>
      <c r="S2970" t="s">
        <v>258</v>
      </c>
      <c r="T2970" t="s">
        <v>260</v>
      </c>
      <c r="U2970" t="s">
        <v>443</v>
      </c>
    </row>
    <row r="2971" spans="1:21" x14ac:dyDescent="0.35">
      <c r="A2971" s="2" t="s">
        <v>53</v>
      </c>
      <c r="B2971" s="1" t="s">
        <v>133</v>
      </c>
      <c r="C2971" t="s">
        <v>509</v>
      </c>
      <c r="D2971" s="1" t="s">
        <v>284</v>
      </c>
      <c r="E2971" s="1" t="s">
        <v>25</v>
      </c>
      <c r="F2971" s="1" t="s">
        <v>26</v>
      </c>
      <c r="G2971" s="1" t="s">
        <v>215</v>
      </c>
      <c r="H2971" t="s">
        <v>30</v>
      </c>
      <c r="I2971" s="1" t="s">
        <v>272</v>
      </c>
      <c r="J2971" t="s">
        <v>17</v>
      </c>
      <c r="K2971" s="1" t="s">
        <v>18</v>
      </c>
      <c r="L2971" t="s">
        <v>363</v>
      </c>
      <c r="M2971" t="s">
        <v>73</v>
      </c>
      <c r="N2971">
        <v>1</v>
      </c>
      <c r="O2971" t="s">
        <v>232</v>
      </c>
      <c r="P2971">
        <v>0</v>
      </c>
      <c r="Q2971">
        <v>1</v>
      </c>
      <c r="R2971" t="s">
        <v>234</v>
      </c>
      <c r="S2971" t="s">
        <v>258</v>
      </c>
      <c r="T2971" t="s">
        <v>260</v>
      </c>
      <c r="U2971" t="s">
        <v>443</v>
      </c>
    </row>
    <row r="2972" spans="1:21" x14ac:dyDescent="0.35">
      <c r="A2972" s="2" t="s">
        <v>53</v>
      </c>
      <c r="B2972" s="1" t="s">
        <v>133</v>
      </c>
      <c r="C2972" t="s">
        <v>509</v>
      </c>
      <c r="D2972" s="1" t="s">
        <v>284</v>
      </c>
      <c r="E2972" s="1" t="s">
        <v>25</v>
      </c>
      <c r="F2972" s="1" t="s">
        <v>26</v>
      </c>
      <c r="G2972" s="1" t="s">
        <v>215</v>
      </c>
      <c r="H2972" t="s">
        <v>30</v>
      </c>
      <c r="I2972" s="1" t="s">
        <v>272</v>
      </c>
      <c r="J2972" t="s">
        <v>17</v>
      </c>
      <c r="K2972" s="1" t="s">
        <v>22</v>
      </c>
      <c r="L2972" t="s">
        <v>363</v>
      </c>
      <c r="M2972" t="s">
        <v>22</v>
      </c>
      <c r="N2972">
        <v>1</v>
      </c>
      <c r="O2972" t="s">
        <v>232</v>
      </c>
      <c r="P2972">
        <v>1</v>
      </c>
      <c r="Q2972">
        <v>1</v>
      </c>
      <c r="R2972" t="s">
        <v>234</v>
      </c>
      <c r="S2972" t="s">
        <v>258</v>
      </c>
      <c r="T2972" t="s">
        <v>260</v>
      </c>
      <c r="U2972" t="s">
        <v>443</v>
      </c>
    </row>
    <row r="2973" spans="1:21" x14ac:dyDescent="0.35">
      <c r="A2973" s="2" t="s">
        <v>53</v>
      </c>
      <c r="B2973" s="1" t="s">
        <v>133</v>
      </c>
      <c r="C2973" t="s">
        <v>509</v>
      </c>
      <c r="D2973" s="1" t="s">
        <v>284</v>
      </c>
      <c r="E2973" s="1" t="s">
        <v>25</v>
      </c>
      <c r="F2973" s="1" t="s">
        <v>26</v>
      </c>
      <c r="G2973" s="1" t="s">
        <v>215</v>
      </c>
      <c r="H2973" t="s">
        <v>36</v>
      </c>
      <c r="I2973" s="1" t="s">
        <v>237</v>
      </c>
      <c r="J2973" t="s">
        <v>17</v>
      </c>
      <c r="K2973" s="1" t="s">
        <v>18</v>
      </c>
      <c r="L2973" t="s">
        <v>363</v>
      </c>
      <c r="M2973" t="s">
        <v>73</v>
      </c>
      <c r="N2973">
        <v>1</v>
      </c>
      <c r="O2973" t="s">
        <v>232</v>
      </c>
      <c r="P2973">
        <v>0</v>
      </c>
      <c r="Q2973">
        <v>1</v>
      </c>
      <c r="R2973" t="s">
        <v>234</v>
      </c>
      <c r="S2973" t="s">
        <v>258</v>
      </c>
      <c r="T2973" t="s">
        <v>260</v>
      </c>
      <c r="U2973" t="s">
        <v>443</v>
      </c>
    </row>
    <row r="2974" spans="1:21" x14ac:dyDescent="0.35">
      <c r="A2974" s="2" t="s">
        <v>53</v>
      </c>
      <c r="B2974" s="1" t="s">
        <v>133</v>
      </c>
      <c r="C2974" t="s">
        <v>509</v>
      </c>
      <c r="D2974" s="1" t="s">
        <v>284</v>
      </c>
      <c r="E2974" s="1" t="s">
        <v>25</v>
      </c>
      <c r="F2974" s="1" t="s">
        <v>26</v>
      </c>
      <c r="G2974" s="1" t="s">
        <v>215</v>
      </c>
      <c r="H2974" t="s">
        <v>24</v>
      </c>
      <c r="I2974" s="1" t="s">
        <v>237</v>
      </c>
      <c r="J2974" t="s">
        <v>17</v>
      </c>
      <c r="K2974" s="1" t="s">
        <v>18</v>
      </c>
      <c r="L2974" t="s">
        <v>363</v>
      </c>
      <c r="M2974" t="s">
        <v>73</v>
      </c>
      <c r="N2974">
        <v>1</v>
      </c>
      <c r="O2974" t="s">
        <v>232</v>
      </c>
      <c r="P2974">
        <v>0</v>
      </c>
      <c r="Q2974">
        <v>1</v>
      </c>
      <c r="R2974" t="s">
        <v>234</v>
      </c>
      <c r="S2974" t="s">
        <v>258</v>
      </c>
      <c r="T2974" t="s">
        <v>260</v>
      </c>
      <c r="U2974" t="s">
        <v>443</v>
      </c>
    </row>
    <row r="2975" spans="1:21" x14ac:dyDescent="0.35">
      <c r="A2975" s="2" t="s">
        <v>53</v>
      </c>
      <c r="B2975" s="1" t="s">
        <v>133</v>
      </c>
      <c r="C2975" t="s">
        <v>509</v>
      </c>
      <c r="D2975" s="1" t="s">
        <v>284</v>
      </c>
      <c r="E2975" s="1" t="s">
        <v>25</v>
      </c>
      <c r="F2975" s="1" t="s">
        <v>26</v>
      </c>
      <c r="G2975" s="1" t="s">
        <v>215</v>
      </c>
      <c r="H2975" t="s">
        <v>24</v>
      </c>
      <c r="I2975" s="1" t="s">
        <v>272</v>
      </c>
      <c r="J2975" t="s">
        <v>17</v>
      </c>
      <c r="K2975" s="1" t="s">
        <v>18</v>
      </c>
      <c r="L2975" t="s">
        <v>278</v>
      </c>
      <c r="M2975" t="s">
        <v>73</v>
      </c>
      <c r="N2975">
        <v>1</v>
      </c>
      <c r="O2975" t="s">
        <v>232</v>
      </c>
      <c r="P2975">
        <v>0</v>
      </c>
      <c r="Q2975">
        <v>1</v>
      </c>
      <c r="R2975" t="s">
        <v>234</v>
      </c>
      <c r="S2975" t="s">
        <v>258</v>
      </c>
      <c r="T2975" t="s">
        <v>260</v>
      </c>
      <c r="U2975" t="s">
        <v>443</v>
      </c>
    </row>
    <row r="2976" spans="1:21" x14ac:dyDescent="0.35">
      <c r="A2976" s="2" t="s">
        <v>53</v>
      </c>
      <c r="B2976" s="1" t="s">
        <v>133</v>
      </c>
      <c r="C2976" t="s">
        <v>509</v>
      </c>
      <c r="D2976" s="1" t="s">
        <v>284</v>
      </c>
      <c r="E2976" s="1" t="s">
        <v>25</v>
      </c>
      <c r="F2976" s="1" t="s">
        <v>15</v>
      </c>
      <c r="G2976" s="1" t="s">
        <v>215</v>
      </c>
      <c r="H2976" t="s">
        <v>16</v>
      </c>
      <c r="I2976" s="1" t="s">
        <v>272</v>
      </c>
      <c r="J2976" t="s">
        <v>17</v>
      </c>
      <c r="K2976" s="1" t="s">
        <v>18</v>
      </c>
      <c r="L2976" t="s">
        <v>278</v>
      </c>
      <c r="M2976" t="s">
        <v>73</v>
      </c>
      <c r="N2976">
        <v>1</v>
      </c>
      <c r="O2976" t="s">
        <v>232</v>
      </c>
      <c r="P2976">
        <v>1</v>
      </c>
      <c r="Q2976">
        <v>1</v>
      </c>
      <c r="R2976" t="s">
        <v>234</v>
      </c>
      <c r="S2976" t="s">
        <v>258</v>
      </c>
      <c r="T2976" t="s">
        <v>260</v>
      </c>
      <c r="U2976" t="s">
        <v>443</v>
      </c>
    </row>
    <row r="2977" spans="1:21" x14ac:dyDescent="0.35">
      <c r="A2977" s="2" t="s">
        <v>53</v>
      </c>
      <c r="B2977" s="1" t="s">
        <v>133</v>
      </c>
      <c r="C2977" t="s">
        <v>509</v>
      </c>
      <c r="D2977" s="1" t="s">
        <v>284</v>
      </c>
      <c r="E2977" s="1" t="s">
        <v>25</v>
      </c>
      <c r="F2977" s="1" t="s">
        <v>15</v>
      </c>
      <c r="G2977" s="1" t="s">
        <v>215</v>
      </c>
      <c r="H2977" t="s">
        <v>30</v>
      </c>
      <c r="I2977" s="1" t="s">
        <v>237</v>
      </c>
      <c r="J2977" t="s">
        <v>17</v>
      </c>
      <c r="K2977" s="1" t="s">
        <v>18</v>
      </c>
      <c r="L2977" t="s">
        <v>278</v>
      </c>
      <c r="M2977" t="s">
        <v>77</v>
      </c>
      <c r="N2977">
        <v>1</v>
      </c>
      <c r="O2977" t="s">
        <v>232</v>
      </c>
      <c r="P2977">
        <v>1</v>
      </c>
      <c r="Q2977">
        <v>1</v>
      </c>
      <c r="R2977" t="s">
        <v>234</v>
      </c>
      <c r="S2977" t="s">
        <v>258</v>
      </c>
      <c r="T2977" t="s">
        <v>260</v>
      </c>
      <c r="U2977" t="s">
        <v>443</v>
      </c>
    </row>
    <row r="2978" spans="1:21" x14ac:dyDescent="0.35">
      <c r="A2978" s="2" t="s">
        <v>53</v>
      </c>
      <c r="B2978" s="1" t="s">
        <v>133</v>
      </c>
      <c r="C2978" t="s">
        <v>509</v>
      </c>
      <c r="D2978" s="1" t="s">
        <v>284</v>
      </c>
      <c r="E2978" s="1" t="s">
        <v>25</v>
      </c>
      <c r="F2978" s="1" t="s">
        <v>29</v>
      </c>
      <c r="G2978" s="1" t="s">
        <v>29</v>
      </c>
      <c r="H2978" t="s">
        <v>16</v>
      </c>
      <c r="I2978" s="1" t="s">
        <v>237</v>
      </c>
      <c r="J2978" t="s">
        <v>17</v>
      </c>
      <c r="K2978" s="1" t="s">
        <v>18</v>
      </c>
      <c r="L2978" t="s">
        <v>278</v>
      </c>
      <c r="M2978" t="s">
        <v>73</v>
      </c>
      <c r="N2978">
        <v>2</v>
      </c>
      <c r="O2978" t="s">
        <v>232</v>
      </c>
      <c r="P2978">
        <v>1</v>
      </c>
      <c r="Q2978">
        <v>1</v>
      </c>
      <c r="R2978" t="s">
        <v>234</v>
      </c>
      <c r="S2978" t="s">
        <v>258</v>
      </c>
      <c r="T2978" t="s">
        <v>260</v>
      </c>
      <c r="U2978" t="s">
        <v>443</v>
      </c>
    </row>
    <row r="2979" spans="1:21" x14ac:dyDescent="0.35">
      <c r="A2979" s="2" t="s">
        <v>53</v>
      </c>
      <c r="B2979" s="1" t="s">
        <v>133</v>
      </c>
      <c r="C2979" t="s">
        <v>509</v>
      </c>
      <c r="D2979" s="1" t="s">
        <v>284</v>
      </c>
      <c r="E2979" s="1" t="s">
        <v>25</v>
      </c>
      <c r="F2979" s="1" t="s">
        <v>29</v>
      </c>
      <c r="G2979" s="1" t="s">
        <v>29</v>
      </c>
      <c r="H2979" t="s">
        <v>20</v>
      </c>
      <c r="I2979" s="1" t="s">
        <v>237</v>
      </c>
      <c r="J2979" t="s">
        <v>17</v>
      </c>
      <c r="K2979" s="1" t="s">
        <v>18</v>
      </c>
      <c r="L2979" t="s">
        <v>278</v>
      </c>
      <c r="M2979" t="s">
        <v>18</v>
      </c>
      <c r="N2979">
        <v>1</v>
      </c>
      <c r="O2979" t="s">
        <v>232</v>
      </c>
      <c r="P2979">
        <v>1</v>
      </c>
      <c r="Q2979">
        <v>1</v>
      </c>
      <c r="R2979" t="s">
        <v>234</v>
      </c>
      <c r="S2979" t="s">
        <v>258</v>
      </c>
      <c r="T2979" t="s">
        <v>260</v>
      </c>
      <c r="U2979" t="s">
        <v>443</v>
      </c>
    </row>
    <row r="2980" spans="1:21" x14ac:dyDescent="0.35">
      <c r="A2980" s="2" t="s">
        <v>53</v>
      </c>
      <c r="B2980" s="1" t="s">
        <v>133</v>
      </c>
      <c r="C2980" t="s">
        <v>509</v>
      </c>
      <c r="D2980" s="1" t="s">
        <v>284</v>
      </c>
      <c r="E2980" s="1" t="s">
        <v>25</v>
      </c>
      <c r="F2980" s="1" t="s">
        <v>29</v>
      </c>
      <c r="G2980" s="1" t="s">
        <v>29</v>
      </c>
      <c r="H2980" t="s">
        <v>20</v>
      </c>
      <c r="I2980" s="1" t="s">
        <v>237</v>
      </c>
      <c r="J2980" t="s">
        <v>17</v>
      </c>
      <c r="K2980" s="1" t="s">
        <v>18</v>
      </c>
      <c r="L2980" t="s">
        <v>363</v>
      </c>
      <c r="M2980" t="s">
        <v>127</v>
      </c>
      <c r="N2980">
        <v>1</v>
      </c>
      <c r="O2980" t="s">
        <v>232</v>
      </c>
      <c r="P2980">
        <v>1</v>
      </c>
      <c r="Q2980">
        <v>1</v>
      </c>
      <c r="R2980" t="s">
        <v>234</v>
      </c>
      <c r="S2980" t="s">
        <v>258</v>
      </c>
      <c r="T2980" t="s">
        <v>260</v>
      </c>
      <c r="U2980" t="s">
        <v>443</v>
      </c>
    </row>
    <row r="2981" spans="1:21" x14ac:dyDescent="0.35">
      <c r="A2981" s="2" t="s">
        <v>53</v>
      </c>
      <c r="B2981" s="1" t="s">
        <v>133</v>
      </c>
      <c r="C2981" t="s">
        <v>509</v>
      </c>
      <c r="D2981" s="1" t="s">
        <v>284</v>
      </c>
      <c r="E2981" s="1" t="s">
        <v>25</v>
      </c>
      <c r="F2981" s="1" t="s">
        <v>29</v>
      </c>
      <c r="G2981" s="1" t="s">
        <v>29</v>
      </c>
      <c r="H2981" t="s">
        <v>20</v>
      </c>
      <c r="I2981" s="1" t="s">
        <v>237</v>
      </c>
      <c r="J2981" t="s">
        <v>17</v>
      </c>
      <c r="K2981" s="1" t="s">
        <v>18</v>
      </c>
      <c r="L2981" t="s">
        <v>363</v>
      </c>
      <c r="M2981" t="s">
        <v>73</v>
      </c>
      <c r="N2981">
        <v>1</v>
      </c>
      <c r="O2981" t="s">
        <v>232</v>
      </c>
      <c r="P2981">
        <v>1</v>
      </c>
      <c r="Q2981">
        <v>1</v>
      </c>
      <c r="R2981" t="s">
        <v>234</v>
      </c>
      <c r="S2981" t="s">
        <v>258</v>
      </c>
      <c r="T2981" t="s">
        <v>260</v>
      </c>
      <c r="U2981" t="s">
        <v>443</v>
      </c>
    </row>
    <row r="2982" spans="1:21" x14ac:dyDescent="0.35">
      <c r="A2982" s="2" t="s">
        <v>53</v>
      </c>
      <c r="B2982" s="1" t="s">
        <v>133</v>
      </c>
      <c r="C2982" t="s">
        <v>509</v>
      </c>
      <c r="D2982" s="1" t="s">
        <v>284</v>
      </c>
      <c r="E2982" s="1" t="s">
        <v>25</v>
      </c>
      <c r="F2982" s="1" t="s">
        <v>29</v>
      </c>
      <c r="G2982" s="1" t="s">
        <v>29</v>
      </c>
      <c r="H2982" t="s">
        <v>20</v>
      </c>
      <c r="I2982" s="1" t="s">
        <v>272</v>
      </c>
      <c r="J2982" t="s">
        <v>17</v>
      </c>
      <c r="K2982" s="1" t="s">
        <v>18</v>
      </c>
      <c r="L2982" t="s">
        <v>363</v>
      </c>
      <c r="M2982" t="s">
        <v>73</v>
      </c>
      <c r="N2982">
        <v>1</v>
      </c>
      <c r="O2982" t="s">
        <v>232</v>
      </c>
      <c r="P2982">
        <v>0</v>
      </c>
      <c r="Q2982">
        <v>1</v>
      </c>
      <c r="R2982" t="s">
        <v>234</v>
      </c>
      <c r="S2982" t="s">
        <v>258</v>
      </c>
      <c r="T2982" t="s">
        <v>260</v>
      </c>
      <c r="U2982" t="s">
        <v>443</v>
      </c>
    </row>
    <row r="2983" spans="1:21" x14ac:dyDescent="0.35">
      <c r="A2983" s="2" t="s">
        <v>53</v>
      </c>
      <c r="B2983" s="1" t="s">
        <v>133</v>
      </c>
      <c r="C2983" t="s">
        <v>509</v>
      </c>
      <c r="D2983" s="1" t="s">
        <v>284</v>
      </c>
      <c r="E2983" s="1" t="s">
        <v>25</v>
      </c>
      <c r="F2983" s="1" t="s">
        <v>29</v>
      </c>
      <c r="G2983" s="1" t="s">
        <v>29</v>
      </c>
      <c r="H2983" t="s">
        <v>20</v>
      </c>
      <c r="I2983" s="1" t="s">
        <v>272</v>
      </c>
      <c r="J2983" t="s">
        <v>17</v>
      </c>
      <c r="K2983" s="1" t="s">
        <v>18</v>
      </c>
      <c r="L2983" t="s">
        <v>363</v>
      </c>
      <c r="M2983" t="s">
        <v>43</v>
      </c>
      <c r="N2983">
        <v>1</v>
      </c>
      <c r="O2983" t="s">
        <v>232</v>
      </c>
      <c r="P2983">
        <v>1</v>
      </c>
      <c r="Q2983">
        <v>1</v>
      </c>
      <c r="R2983" t="s">
        <v>234</v>
      </c>
      <c r="S2983" t="s">
        <v>258</v>
      </c>
      <c r="T2983" t="s">
        <v>260</v>
      </c>
      <c r="U2983" t="s">
        <v>443</v>
      </c>
    </row>
    <row r="2984" spans="1:21" x14ac:dyDescent="0.35">
      <c r="A2984" s="2" t="s">
        <v>53</v>
      </c>
      <c r="B2984" s="1" t="s">
        <v>133</v>
      </c>
      <c r="C2984" t="s">
        <v>509</v>
      </c>
      <c r="D2984" s="1" t="s">
        <v>284</v>
      </c>
      <c r="E2984" s="1" t="s">
        <v>25</v>
      </c>
      <c r="F2984" s="1" t="s">
        <v>29</v>
      </c>
      <c r="G2984" s="1" t="s">
        <v>29</v>
      </c>
      <c r="H2984" t="s">
        <v>20</v>
      </c>
      <c r="I2984" s="1" t="s">
        <v>371</v>
      </c>
      <c r="J2984" t="s">
        <v>42</v>
      </c>
      <c r="K2984" s="1" t="s">
        <v>18</v>
      </c>
      <c r="L2984" t="s">
        <v>278</v>
      </c>
      <c r="M2984" t="s">
        <v>73</v>
      </c>
      <c r="N2984">
        <v>4</v>
      </c>
      <c r="O2984" t="s">
        <v>232</v>
      </c>
      <c r="P2984">
        <v>1</v>
      </c>
      <c r="Q2984" t="s">
        <v>464</v>
      </c>
      <c r="R2984" t="s">
        <v>234</v>
      </c>
      <c r="S2984" t="s">
        <v>258</v>
      </c>
      <c r="T2984" t="s">
        <v>260</v>
      </c>
      <c r="U2984" t="s">
        <v>443</v>
      </c>
    </row>
    <row r="2985" spans="1:21" x14ac:dyDescent="0.35">
      <c r="A2985" s="2" t="s">
        <v>53</v>
      </c>
      <c r="B2985" s="1" t="s">
        <v>133</v>
      </c>
      <c r="C2985" t="s">
        <v>509</v>
      </c>
      <c r="D2985" s="1" t="s">
        <v>284</v>
      </c>
      <c r="E2985" s="1" t="s">
        <v>25</v>
      </c>
      <c r="F2985" s="1" t="s">
        <v>29</v>
      </c>
      <c r="G2985" s="1" t="s">
        <v>29</v>
      </c>
      <c r="H2985" t="s">
        <v>27</v>
      </c>
      <c r="I2985" s="1" t="s">
        <v>237</v>
      </c>
      <c r="J2985" t="s">
        <v>17</v>
      </c>
      <c r="K2985" s="1" t="s">
        <v>18</v>
      </c>
      <c r="L2985" t="s">
        <v>278</v>
      </c>
      <c r="M2985" t="s">
        <v>73</v>
      </c>
      <c r="N2985">
        <v>1</v>
      </c>
      <c r="O2985" t="s">
        <v>232</v>
      </c>
      <c r="P2985">
        <v>0</v>
      </c>
      <c r="Q2985">
        <v>1</v>
      </c>
      <c r="R2985" t="s">
        <v>234</v>
      </c>
      <c r="S2985" t="s">
        <v>258</v>
      </c>
      <c r="T2985" t="s">
        <v>260</v>
      </c>
      <c r="U2985" t="s">
        <v>443</v>
      </c>
    </row>
    <row r="2986" spans="1:21" x14ac:dyDescent="0.35">
      <c r="A2986" s="2" t="s">
        <v>53</v>
      </c>
      <c r="B2986" s="1" t="s">
        <v>133</v>
      </c>
      <c r="C2986" t="s">
        <v>509</v>
      </c>
      <c r="D2986" s="1" t="s">
        <v>284</v>
      </c>
      <c r="E2986" s="1" t="s">
        <v>25</v>
      </c>
      <c r="F2986" s="1" t="s">
        <v>29</v>
      </c>
      <c r="G2986" s="1" t="s">
        <v>29</v>
      </c>
      <c r="H2986" t="s">
        <v>27</v>
      </c>
      <c r="I2986" s="1" t="s">
        <v>272</v>
      </c>
      <c r="J2986" t="s">
        <v>17</v>
      </c>
      <c r="K2986" s="1" t="s">
        <v>18</v>
      </c>
      <c r="L2986" t="s">
        <v>363</v>
      </c>
      <c r="M2986" t="s">
        <v>73</v>
      </c>
      <c r="N2986">
        <v>1</v>
      </c>
      <c r="O2986" t="s">
        <v>232</v>
      </c>
      <c r="P2986">
        <v>1</v>
      </c>
      <c r="Q2986">
        <v>1</v>
      </c>
      <c r="R2986" t="s">
        <v>234</v>
      </c>
      <c r="S2986" t="s">
        <v>258</v>
      </c>
      <c r="T2986" t="s">
        <v>260</v>
      </c>
      <c r="U2986" t="s">
        <v>443</v>
      </c>
    </row>
    <row r="2987" spans="1:21" x14ac:dyDescent="0.35">
      <c r="A2987" s="2" t="s">
        <v>53</v>
      </c>
      <c r="B2987" s="1" t="s">
        <v>133</v>
      </c>
      <c r="C2987" t="s">
        <v>509</v>
      </c>
      <c r="D2987" s="1" t="s">
        <v>284</v>
      </c>
      <c r="E2987" s="1" t="s">
        <v>25</v>
      </c>
      <c r="F2987" s="1" t="s">
        <v>29</v>
      </c>
      <c r="G2987" s="1" t="s">
        <v>29</v>
      </c>
      <c r="H2987" t="s">
        <v>30</v>
      </c>
      <c r="I2987" s="1" t="s">
        <v>371</v>
      </c>
      <c r="J2987" t="s">
        <v>42</v>
      </c>
      <c r="K2987" s="1" t="s">
        <v>18</v>
      </c>
      <c r="L2987" t="s">
        <v>363</v>
      </c>
      <c r="M2987" t="s">
        <v>73</v>
      </c>
      <c r="N2987">
        <v>1</v>
      </c>
      <c r="O2987" t="s">
        <v>232</v>
      </c>
      <c r="P2987">
        <v>1</v>
      </c>
      <c r="Q2987" t="s">
        <v>464</v>
      </c>
      <c r="R2987" t="s">
        <v>234</v>
      </c>
      <c r="S2987" t="s">
        <v>258</v>
      </c>
      <c r="T2987" t="s">
        <v>260</v>
      </c>
      <c r="U2987" t="s">
        <v>443</v>
      </c>
    </row>
    <row r="2988" spans="1:21" x14ac:dyDescent="0.35">
      <c r="A2988" s="2" t="s">
        <v>53</v>
      </c>
      <c r="B2988" s="1" t="s">
        <v>133</v>
      </c>
      <c r="C2988" t="s">
        <v>509</v>
      </c>
      <c r="D2988" s="1" t="s">
        <v>284</v>
      </c>
      <c r="E2988" s="1" t="s">
        <v>25</v>
      </c>
      <c r="F2988" s="1" t="s">
        <v>29</v>
      </c>
      <c r="G2988" s="1" t="s">
        <v>29</v>
      </c>
      <c r="H2988" t="s">
        <v>24</v>
      </c>
      <c r="I2988" s="1" t="s">
        <v>237</v>
      </c>
      <c r="J2988" t="s">
        <v>17</v>
      </c>
      <c r="K2988" s="1" t="s">
        <v>18</v>
      </c>
      <c r="L2988" t="s">
        <v>278</v>
      </c>
      <c r="M2988" t="s">
        <v>73</v>
      </c>
      <c r="N2988">
        <v>1</v>
      </c>
      <c r="O2988" t="s">
        <v>232</v>
      </c>
      <c r="P2988">
        <v>1</v>
      </c>
      <c r="Q2988">
        <v>1</v>
      </c>
      <c r="R2988" t="s">
        <v>234</v>
      </c>
      <c r="S2988" t="s">
        <v>258</v>
      </c>
      <c r="T2988" t="s">
        <v>260</v>
      </c>
      <c r="U2988" t="s">
        <v>443</v>
      </c>
    </row>
    <row r="2989" spans="1:21" x14ac:dyDescent="0.35">
      <c r="A2989" s="2" t="s">
        <v>53</v>
      </c>
      <c r="B2989" s="1" t="s">
        <v>133</v>
      </c>
      <c r="C2989" t="s">
        <v>509</v>
      </c>
      <c r="D2989" s="1" t="s">
        <v>284</v>
      </c>
      <c r="E2989" s="1" t="s">
        <v>25</v>
      </c>
      <c r="F2989" s="1" t="s">
        <v>29</v>
      </c>
      <c r="G2989" s="1" t="s">
        <v>29</v>
      </c>
      <c r="H2989" t="s">
        <v>24</v>
      </c>
      <c r="I2989" s="1" t="s">
        <v>272</v>
      </c>
      <c r="J2989" t="s">
        <v>17</v>
      </c>
      <c r="K2989" s="1" t="s">
        <v>18</v>
      </c>
      <c r="L2989" t="s">
        <v>278</v>
      </c>
      <c r="M2989" t="s">
        <v>73</v>
      </c>
      <c r="N2989">
        <v>1</v>
      </c>
      <c r="O2989" t="s">
        <v>232</v>
      </c>
      <c r="P2989">
        <v>1</v>
      </c>
      <c r="Q2989">
        <v>1</v>
      </c>
      <c r="R2989" t="s">
        <v>234</v>
      </c>
      <c r="S2989" t="s">
        <v>258</v>
      </c>
      <c r="T2989" t="s">
        <v>260</v>
      </c>
      <c r="U2989" t="s">
        <v>443</v>
      </c>
    </row>
    <row r="2990" spans="1:21" x14ac:dyDescent="0.35">
      <c r="A2990" s="2" t="s">
        <v>53</v>
      </c>
      <c r="B2990" s="1" t="s">
        <v>133</v>
      </c>
      <c r="C2990" t="s">
        <v>509</v>
      </c>
      <c r="D2990" s="1" t="s">
        <v>284</v>
      </c>
      <c r="E2990" s="1" t="s">
        <v>25</v>
      </c>
      <c r="F2990" s="1" t="s">
        <v>21</v>
      </c>
      <c r="G2990" s="1" t="s">
        <v>29</v>
      </c>
      <c r="H2990" t="s">
        <v>52</v>
      </c>
      <c r="I2990" s="1" t="s">
        <v>237</v>
      </c>
      <c r="J2990" t="s">
        <v>17</v>
      </c>
      <c r="K2990" s="1" t="s">
        <v>18</v>
      </c>
      <c r="L2990" t="s">
        <v>363</v>
      </c>
      <c r="M2990" t="s">
        <v>19</v>
      </c>
      <c r="N2990">
        <v>1</v>
      </c>
      <c r="O2990" t="s">
        <v>232</v>
      </c>
      <c r="P2990">
        <v>1</v>
      </c>
      <c r="Q2990">
        <v>1</v>
      </c>
      <c r="R2990" t="s">
        <v>234</v>
      </c>
      <c r="S2990" t="s">
        <v>258</v>
      </c>
      <c r="T2990" t="s">
        <v>260</v>
      </c>
      <c r="U2990" t="s">
        <v>443</v>
      </c>
    </row>
    <row r="2991" spans="1:21" x14ac:dyDescent="0.35">
      <c r="A2991" s="2" t="s">
        <v>53</v>
      </c>
      <c r="B2991" s="1" t="s">
        <v>133</v>
      </c>
      <c r="C2991" t="s">
        <v>509</v>
      </c>
      <c r="D2991" s="1" t="s">
        <v>284</v>
      </c>
      <c r="E2991" s="1" t="s">
        <v>25</v>
      </c>
      <c r="F2991" s="1" t="s">
        <v>21</v>
      </c>
      <c r="G2991" s="1" t="s">
        <v>29</v>
      </c>
      <c r="H2991" t="s">
        <v>16</v>
      </c>
      <c r="I2991" s="1" t="s">
        <v>237</v>
      </c>
      <c r="J2991" t="s">
        <v>17</v>
      </c>
      <c r="K2991" s="1" t="s">
        <v>18</v>
      </c>
      <c r="L2991" t="s">
        <v>278</v>
      </c>
      <c r="M2991" t="s">
        <v>73</v>
      </c>
      <c r="N2991">
        <v>1</v>
      </c>
      <c r="O2991" t="s">
        <v>232</v>
      </c>
      <c r="P2991">
        <v>1</v>
      </c>
      <c r="Q2991">
        <v>1</v>
      </c>
      <c r="R2991" t="s">
        <v>234</v>
      </c>
      <c r="S2991" t="s">
        <v>258</v>
      </c>
      <c r="T2991" t="s">
        <v>260</v>
      </c>
      <c r="U2991" t="s">
        <v>443</v>
      </c>
    </row>
    <row r="2992" spans="1:21" x14ac:dyDescent="0.35">
      <c r="A2992" s="2" t="s">
        <v>53</v>
      </c>
      <c r="B2992" s="1" t="s">
        <v>133</v>
      </c>
      <c r="C2992" t="s">
        <v>509</v>
      </c>
      <c r="D2992" s="1" t="s">
        <v>284</v>
      </c>
      <c r="E2992" s="1" t="s">
        <v>25</v>
      </c>
      <c r="F2992" s="1" t="s">
        <v>21</v>
      </c>
      <c r="G2992" s="1" t="s">
        <v>29</v>
      </c>
      <c r="H2992" t="s">
        <v>16</v>
      </c>
      <c r="I2992" s="1" t="s">
        <v>237</v>
      </c>
      <c r="J2992" t="s">
        <v>17</v>
      </c>
      <c r="K2992" s="1" t="s">
        <v>18</v>
      </c>
      <c r="L2992" t="s">
        <v>278</v>
      </c>
      <c r="M2992" t="s">
        <v>155</v>
      </c>
      <c r="N2992">
        <v>1</v>
      </c>
      <c r="O2992" t="s">
        <v>232</v>
      </c>
      <c r="P2992">
        <v>1</v>
      </c>
      <c r="Q2992">
        <v>1</v>
      </c>
      <c r="R2992" t="s">
        <v>234</v>
      </c>
      <c r="S2992" t="s">
        <v>258</v>
      </c>
      <c r="T2992" t="s">
        <v>260</v>
      </c>
      <c r="U2992" t="s">
        <v>443</v>
      </c>
    </row>
    <row r="2993" spans="1:21" x14ac:dyDescent="0.35">
      <c r="A2993" s="2" t="s">
        <v>53</v>
      </c>
      <c r="B2993" s="1" t="s">
        <v>133</v>
      </c>
      <c r="C2993" t="s">
        <v>509</v>
      </c>
      <c r="D2993" s="1" t="s">
        <v>284</v>
      </c>
      <c r="E2993" s="1" t="s">
        <v>25</v>
      </c>
      <c r="F2993" s="1" t="s">
        <v>21</v>
      </c>
      <c r="G2993" s="1" t="s">
        <v>29</v>
      </c>
      <c r="H2993" t="s">
        <v>16</v>
      </c>
      <c r="I2993" s="1" t="s">
        <v>272</v>
      </c>
      <c r="J2993" t="s">
        <v>17</v>
      </c>
      <c r="K2993" s="1" t="s">
        <v>18</v>
      </c>
      <c r="L2993" t="s">
        <v>278</v>
      </c>
      <c r="M2993" t="s">
        <v>19</v>
      </c>
      <c r="N2993">
        <v>1</v>
      </c>
      <c r="O2993" t="s">
        <v>232</v>
      </c>
      <c r="P2993">
        <v>1</v>
      </c>
      <c r="Q2993">
        <v>1</v>
      </c>
      <c r="R2993" t="s">
        <v>234</v>
      </c>
      <c r="S2993" t="s">
        <v>258</v>
      </c>
      <c r="T2993" t="s">
        <v>260</v>
      </c>
      <c r="U2993" t="s">
        <v>443</v>
      </c>
    </row>
    <row r="2994" spans="1:21" x14ac:dyDescent="0.35">
      <c r="A2994" s="2" t="s">
        <v>53</v>
      </c>
      <c r="B2994" s="1" t="s">
        <v>133</v>
      </c>
      <c r="C2994" t="s">
        <v>509</v>
      </c>
      <c r="D2994" s="1" t="s">
        <v>284</v>
      </c>
      <c r="E2994" s="1" t="s">
        <v>25</v>
      </c>
      <c r="F2994" s="1" t="s">
        <v>21</v>
      </c>
      <c r="G2994" s="1" t="s">
        <v>29</v>
      </c>
      <c r="H2994" t="s">
        <v>16</v>
      </c>
      <c r="I2994" s="1" t="s">
        <v>371</v>
      </c>
      <c r="J2994" t="s">
        <v>42</v>
      </c>
      <c r="K2994" s="1" t="s">
        <v>18</v>
      </c>
      <c r="L2994" t="s">
        <v>278</v>
      </c>
      <c r="M2994" t="s">
        <v>73</v>
      </c>
      <c r="N2994">
        <v>2</v>
      </c>
      <c r="O2994" t="s">
        <v>232</v>
      </c>
      <c r="P2994">
        <v>1</v>
      </c>
      <c r="Q2994" t="s">
        <v>464</v>
      </c>
      <c r="R2994" t="s">
        <v>234</v>
      </c>
      <c r="S2994" t="s">
        <v>258</v>
      </c>
      <c r="T2994" t="s">
        <v>260</v>
      </c>
      <c r="U2994" t="s">
        <v>443</v>
      </c>
    </row>
    <row r="2995" spans="1:21" x14ac:dyDescent="0.35">
      <c r="A2995" s="2" t="s">
        <v>53</v>
      </c>
      <c r="B2995" s="1" t="s">
        <v>133</v>
      </c>
      <c r="C2995" t="s">
        <v>509</v>
      </c>
      <c r="D2995" s="1" t="s">
        <v>284</v>
      </c>
      <c r="E2995" s="1" t="s">
        <v>25</v>
      </c>
      <c r="F2995" s="1" t="s">
        <v>21</v>
      </c>
      <c r="G2995" s="1" t="s">
        <v>29</v>
      </c>
      <c r="H2995" t="s">
        <v>16</v>
      </c>
      <c r="I2995" s="1" t="s">
        <v>371</v>
      </c>
      <c r="J2995" t="s">
        <v>42</v>
      </c>
      <c r="K2995" s="1" t="s">
        <v>18</v>
      </c>
      <c r="L2995" t="s">
        <v>278</v>
      </c>
      <c r="M2995" t="s">
        <v>77</v>
      </c>
      <c r="N2995">
        <v>1</v>
      </c>
      <c r="O2995" t="s">
        <v>232</v>
      </c>
      <c r="P2995">
        <v>0</v>
      </c>
      <c r="Q2995" t="s">
        <v>464</v>
      </c>
      <c r="R2995" t="s">
        <v>234</v>
      </c>
      <c r="S2995" t="s">
        <v>258</v>
      </c>
      <c r="T2995" t="s">
        <v>260</v>
      </c>
      <c r="U2995" t="s">
        <v>443</v>
      </c>
    </row>
    <row r="2996" spans="1:21" x14ac:dyDescent="0.35">
      <c r="A2996" s="2" t="s">
        <v>53</v>
      </c>
      <c r="B2996" s="1" t="s">
        <v>133</v>
      </c>
      <c r="C2996" t="s">
        <v>509</v>
      </c>
      <c r="D2996" s="1" t="s">
        <v>284</v>
      </c>
      <c r="E2996" s="1" t="s">
        <v>25</v>
      </c>
      <c r="F2996" s="1" t="s">
        <v>21</v>
      </c>
      <c r="G2996" s="1" t="s">
        <v>29</v>
      </c>
      <c r="H2996" t="s">
        <v>16</v>
      </c>
      <c r="I2996" s="1" t="s">
        <v>371</v>
      </c>
      <c r="J2996" t="s">
        <v>42</v>
      </c>
      <c r="K2996" s="1" t="s">
        <v>18</v>
      </c>
      <c r="L2996" t="s">
        <v>278</v>
      </c>
      <c r="M2996" t="s">
        <v>155</v>
      </c>
      <c r="N2996">
        <v>1</v>
      </c>
      <c r="O2996" t="s">
        <v>232</v>
      </c>
      <c r="P2996">
        <v>1</v>
      </c>
      <c r="Q2996" t="s">
        <v>464</v>
      </c>
      <c r="R2996" t="s">
        <v>234</v>
      </c>
      <c r="S2996" t="s">
        <v>258</v>
      </c>
      <c r="T2996" t="s">
        <v>260</v>
      </c>
      <c r="U2996" t="s">
        <v>443</v>
      </c>
    </row>
    <row r="2997" spans="1:21" x14ac:dyDescent="0.35">
      <c r="A2997" s="2" t="s">
        <v>53</v>
      </c>
      <c r="B2997" s="1" t="s">
        <v>133</v>
      </c>
      <c r="C2997" t="s">
        <v>509</v>
      </c>
      <c r="D2997" s="1" t="s">
        <v>284</v>
      </c>
      <c r="E2997" s="1" t="s">
        <v>25</v>
      </c>
      <c r="F2997" s="1" t="s">
        <v>21</v>
      </c>
      <c r="G2997" s="1" t="s">
        <v>29</v>
      </c>
      <c r="H2997" t="s">
        <v>20</v>
      </c>
      <c r="I2997" s="1" t="s">
        <v>237</v>
      </c>
      <c r="J2997" t="s">
        <v>17</v>
      </c>
      <c r="K2997" s="1" t="s">
        <v>18</v>
      </c>
      <c r="L2997" t="s">
        <v>278</v>
      </c>
      <c r="M2997" t="s">
        <v>73</v>
      </c>
      <c r="N2997">
        <v>1</v>
      </c>
      <c r="O2997" t="s">
        <v>232</v>
      </c>
      <c r="P2997">
        <v>0</v>
      </c>
      <c r="Q2997">
        <v>1</v>
      </c>
      <c r="R2997" t="s">
        <v>234</v>
      </c>
      <c r="S2997" t="s">
        <v>258</v>
      </c>
      <c r="T2997" t="s">
        <v>260</v>
      </c>
      <c r="U2997" t="s">
        <v>443</v>
      </c>
    </row>
    <row r="2998" spans="1:21" x14ac:dyDescent="0.35">
      <c r="A2998" s="2" t="s">
        <v>53</v>
      </c>
      <c r="B2998" s="1" t="s">
        <v>133</v>
      </c>
      <c r="C2998" t="s">
        <v>509</v>
      </c>
      <c r="D2998" s="1" t="s">
        <v>284</v>
      </c>
      <c r="E2998" s="1" t="s">
        <v>25</v>
      </c>
      <c r="F2998" s="1" t="s">
        <v>21</v>
      </c>
      <c r="G2998" s="1" t="s">
        <v>29</v>
      </c>
      <c r="H2998" t="s">
        <v>36</v>
      </c>
      <c r="I2998" s="1" t="s">
        <v>237</v>
      </c>
      <c r="J2998" t="s">
        <v>17</v>
      </c>
      <c r="K2998" s="1" t="s">
        <v>18</v>
      </c>
      <c r="L2998" t="s">
        <v>363</v>
      </c>
      <c r="M2998" t="s">
        <v>73</v>
      </c>
      <c r="N2998">
        <v>1</v>
      </c>
      <c r="O2998" t="s">
        <v>232</v>
      </c>
      <c r="P2998">
        <v>1</v>
      </c>
      <c r="Q2998">
        <v>1</v>
      </c>
      <c r="R2998" t="s">
        <v>234</v>
      </c>
      <c r="S2998" t="s">
        <v>258</v>
      </c>
      <c r="T2998" t="s">
        <v>260</v>
      </c>
      <c r="U2998" t="s">
        <v>443</v>
      </c>
    </row>
    <row r="2999" spans="1:21" x14ac:dyDescent="0.35">
      <c r="A2999" s="2" t="s">
        <v>53</v>
      </c>
      <c r="B2999" s="1" t="s">
        <v>133</v>
      </c>
      <c r="C2999" t="s">
        <v>509</v>
      </c>
      <c r="D2999" s="1" t="s">
        <v>284</v>
      </c>
      <c r="E2999" s="1" t="s">
        <v>364</v>
      </c>
      <c r="F2999" s="1" t="s">
        <v>29</v>
      </c>
      <c r="G2999" s="1" t="s">
        <v>29</v>
      </c>
      <c r="H2999" t="s">
        <v>20</v>
      </c>
      <c r="I2999" s="1" t="s">
        <v>272</v>
      </c>
      <c r="J2999" t="s">
        <v>17</v>
      </c>
      <c r="K2999" s="1" t="s">
        <v>18</v>
      </c>
      <c r="L2999" t="s">
        <v>363</v>
      </c>
      <c r="M2999" t="s">
        <v>73</v>
      </c>
      <c r="N2999">
        <v>1</v>
      </c>
      <c r="O2999" t="s">
        <v>232</v>
      </c>
      <c r="P2999">
        <v>1</v>
      </c>
      <c r="Q2999">
        <v>1</v>
      </c>
      <c r="R2999" t="s">
        <v>234</v>
      </c>
      <c r="S2999" t="s">
        <v>258</v>
      </c>
      <c r="T2999" t="s">
        <v>260</v>
      </c>
      <c r="U2999" t="s">
        <v>443</v>
      </c>
    </row>
    <row r="3000" spans="1:21" x14ac:dyDescent="0.35">
      <c r="A3000" s="2" t="s">
        <v>53</v>
      </c>
      <c r="B3000" s="1" t="s">
        <v>133</v>
      </c>
      <c r="C3000" t="s">
        <v>509</v>
      </c>
      <c r="D3000" s="1" t="s">
        <v>180</v>
      </c>
      <c r="E3000" s="1" t="s">
        <v>14</v>
      </c>
      <c r="F3000" s="1" t="s">
        <v>26</v>
      </c>
      <c r="G3000" s="1" t="s">
        <v>215</v>
      </c>
      <c r="H3000" t="s">
        <v>52</v>
      </c>
      <c r="I3000" s="1" t="s">
        <v>371</v>
      </c>
      <c r="J3000" t="s">
        <v>42</v>
      </c>
      <c r="K3000" s="1" t="s">
        <v>18</v>
      </c>
      <c r="L3000" t="s">
        <v>278</v>
      </c>
      <c r="M3000" t="s">
        <v>18</v>
      </c>
      <c r="N3000">
        <v>4</v>
      </c>
      <c r="O3000" t="s">
        <v>232</v>
      </c>
      <c r="P3000">
        <v>1</v>
      </c>
      <c r="Q3000" t="s">
        <v>464</v>
      </c>
      <c r="R3000" t="s">
        <v>234</v>
      </c>
      <c r="S3000" t="s">
        <v>258</v>
      </c>
      <c r="T3000" t="s">
        <v>260</v>
      </c>
      <c r="U3000" t="s">
        <v>443</v>
      </c>
    </row>
    <row r="3001" spans="1:21" x14ac:dyDescent="0.35">
      <c r="A3001" s="2" t="s">
        <v>53</v>
      </c>
      <c r="B3001" s="1" t="s">
        <v>133</v>
      </c>
      <c r="C3001" t="s">
        <v>509</v>
      </c>
      <c r="D3001" s="1" t="s">
        <v>180</v>
      </c>
      <c r="E3001" s="1" t="s">
        <v>14</v>
      </c>
      <c r="F3001" s="1" t="s">
        <v>26</v>
      </c>
      <c r="G3001" s="1" t="s">
        <v>215</v>
      </c>
      <c r="H3001" t="s">
        <v>16</v>
      </c>
      <c r="I3001" s="1" t="s">
        <v>237</v>
      </c>
      <c r="J3001" t="s">
        <v>17</v>
      </c>
      <c r="K3001" s="1" t="s">
        <v>18</v>
      </c>
      <c r="L3001" t="s">
        <v>278</v>
      </c>
      <c r="M3001" t="s">
        <v>18</v>
      </c>
      <c r="N3001">
        <v>2</v>
      </c>
      <c r="O3001" t="s">
        <v>232</v>
      </c>
      <c r="P3001">
        <v>1</v>
      </c>
      <c r="Q3001">
        <v>1</v>
      </c>
      <c r="R3001" t="s">
        <v>234</v>
      </c>
      <c r="S3001" t="s">
        <v>258</v>
      </c>
      <c r="T3001" t="s">
        <v>260</v>
      </c>
      <c r="U3001" t="s">
        <v>443</v>
      </c>
    </row>
    <row r="3002" spans="1:21" x14ac:dyDescent="0.35">
      <c r="A3002" s="2" t="s">
        <v>53</v>
      </c>
      <c r="B3002" s="1" t="s">
        <v>133</v>
      </c>
      <c r="C3002" t="s">
        <v>509</v>
      </c>
      <c r="D3002" s="1" t="s">
        <v>180</v>
      </c>
      <c r="E3002" s="1" t="s">
        <v>14</v>
      </c>
      <c r="F3002" s="1" t="s">
        <v>26</v>
      </c>
      <c r="G3002" s="1" t="s">
        <v>215</v>
      </c>
      <c r="H3002" t="s">
        <v>16</v>
      </c>
      <c r="I3002" s="1" t="s">
        <v>371</v>
      </c>
      <c r="J3002" t="s">
        <v>42</v>
      </c>
      <c r="K3002" s="1" t="s">
        <v>18</v>
      </c>
      <c r="L3002" t="s">
        <v>278</v>
      </c>
      <c r="M3002" t="s">
        <v>18</v>
      </c>
      <c r="N3002">
        <v>1</v>
      </c>
      <c r="O3002" t="s">
        <v>232</v>
      </c>
      <c r="P3002">
        <v>1</v>
      </c>
      <c r="Q3002" t="s">
        <v>464</v>
      </c>
      <c r="R3002" t="s">
        <v>234</v>
      </c>
      <c r="S3002" t="s">
        <v>258</v>
      </c>
      <c r="T3002" t="s">
        <v>260</v>
      </c>
      <c r="U3002" t="s">
        <v>443</v>
      </c>
    </row>
    <row r="3003" spans="1:21" x14ac:dyDescent="0.35">
      <c r="A3003" s="2" t="s">
        <v>53</v>
      </c>
      <c r="B3003" s="1" t="s">
        <v>133</v>
      </c>
      <c r="C3003" t="s">
        <v>509</v>
      </c>
      <c r="D3003" s="1" t="s">
        <v>180</v>
      </c>
      <c r="E3003" s="1" t="s">
        <v>14</v>
      </c>
      <c r="F3003" s="1" t="s">
        <v>26</v>
      </c>
      <c r="G3003" s="1" t="s">
        <v>215</v>
      </c>
      <c r="H3003" t="s">
        <v>20</v>
      </c>
      <c r="I3003" s="1" t="s">
        <v>371</v>
      </c>
      <c r="J3003" t="s">
        <v>42</v>
      </c>
      <c r="K3003" s="1" t="s">
        <v>18</v>
      </c>
      <c r="L3003" t="s">
        <v>278</v>
      </c>
      <c r="M3003" t="s">
        <v>18</v>
      </c>
      <c r="N3003">
        <v>2</v>
      </c>
      <c r="O3003" t="s">
        <v>232</v>
      </c>
      <c r="P3003">
        <v>1</v>
      </c>
      <c r="Q3003" t="s">
        <v>464</v>
      </c>
      <c r="R3003" t="s">
        <v>234</v>
      </c>
      <c r="S3003" t="s">
        <v>258</v>
      </c>
      <c r="T3003" t="s">
        <v>260</v>
      </c>
      <c r="U3003" t="s">
        <v>443</v>
      </c>
    </row>
    <row r="3004" spans="1:21" x14ac:dyDescent="0.35">
      <c r="A3004" s="2" t="s">
        <v>53</v>
      </c>
      <c r="B3004" s="1" t="s">
        <v>133</v>
      </c>
      <c r="C3004" t="s">
        <v>509</v>
      </c>
      <c r="D3004" s="1" t="s">
        <v>180</v>
      </c>
      <c r="E3004" s="1" t="s">
        <v>14</v>
      </c>
      <c r="F3004" s="1" t="s">
        <v>26</v>
      </c>
      <c r="G3004" s="1" t="s">
        <v>215</v>
      </c>
      <c r="H3004" t="s">
        <v>30</v>
      </c>
      <c r="I3004" s="1" t="s">
        <v>237</v>
      </c>
      <c r="J3004" t="s">
        <v>17</v>
      </c>
      <c r="K3004" s="1" t="s">
        <v>48</v>
      </c>
      <c r="L3004" t="s">
        <v>363</v>
      </c>
      <c r="M3004" t="s">
        <v>102</v>
      </c>
      <c r="N3004">
        <v>1</v>
      </c>
      <c r="O3004" t="s">
        <v>232</v>
      </c>
      <c r="P3004">
        <v>0</v>
      </c>
      <c r="Q3004">
        <v>1</v>
      </c>
      <c r="R3004" t="s">
        <v>234</v>
      </c>
      <c r="S3004" t="s">
        <v>258</v>
      </c>
      <c r="T3004" t="s">
        <v>260</v>
      </c>
      <c r="U3004" t="s">
        <v>443</v>
      </c>
    </row>
    <row r="3005" spans="1:21" x14ac:dyDescent="0.35">
      <c r="A3005" s="2" t="s">
        <v>53</v>
      </c>
      <c r="B3005" s="1" t="s">
        <v>133</v>
      </c>
      <c r="C3005" t="s">
        <v>509</v>
      </c>
      <c r="D3005" s="1" t="s">
        <v>180</v>
      </c>
      <c r="E3005" s="1" t="s">
        <v>14</v>
      </c>
      <c r="F3005" s="1" t="s">
        <v>15</v>
      </c>
      <c r="G3005" s="1" t="s">
        <v>215</v>
      </c>
      <c r="H3005" t="s">
        <v>52</v>
      </c>
      <c r="I3005" s="1" t="s">
        <v>371</v>
      </c>
      <c r="J3005" t="s">
        <v>42</v>
      </c>
      <c r="K3005" s="1" t="s">
        <v>18</v>
      </c>
      <c r="L3005" t="s">
        <v>278</v>
      </c>
      <c r="M3005" t="s">
        <v>18</v>
      </c>
      <c r="N3005">
        <v>2</v>
      </c>
      <c r="O3005" t="s">
        <v>232</v>
      </c>
      <c r="P3005">
        <v>1</v>
      </c>
      <c r="Q3005" t="s">
        <v>464</v>
      </c>
      <c r="R3005" t="s">
        <v>234</v>
      </c>
      <c r="S3005" t="s">
        <v>258</v>
      </c>
      <c r="T3005" t="s">
        <v>260</v>
      </c>
      <c r="U3005" t="s">
        <v>443</v>
      </c>
    </row>
    <row r="3006" spans="1:21" x14ac:dyDescent="0.35">
      <c r="A3006" s="2" t="s">
        <v>53</v>
      </c>
      <c r="B3006" s="1" t="s">
        <v>133</v>
      </c>
      <c r="C3006" t="s">
        <v>509</v>
      </c>
      <c r="D3006" s="1" t="s">
        <v>180</v>
      </c>
      <c r="E3006" s="1" t="s">
        <v>14</v>
      </c>
      <c r="F3006" s="1" t="s">
        <v>15</v>
      </c>
      <c r="G3006" s="1" t="s">
        <v>215</v>
      </c>
      <c r="H3006" t="s">
        <v>16</v>
      </c>
      <c r="I3006" s="1" t="s">
        <v>371</v>
      </c>
      <c r="J3006" t="s">
        <v>42</v>
      </c>
      <c r="K3006" s="1" t="s">
        <v>18</v>
      </c>
      <c r="L3006" t="s">
        <v>278</v>
      </c>
      <c r="M3006" t="s">
        <v>18</v>
      </c>
      <c r="N3006">
        <v>1</v>
      </c>
      <c r="O3006" t="s">
        <v>232</v>
      </c>
      <c r="P3006">
        <v>1</v>
      </c>
      <c r="Q3006" t="s">
        <v>464</v>
      </c>
      <c r="R3006" t="s">
        <v>234</v>
      </c>
      <c r="S3006" t="s">
        <v>258</v>
      </c>
      <c r="T3006" t="s">
        <v>260</v>
      </c>
      <c r="U3006" t="s">
        <v>443</v>
      </c>
    </row>
    <row r="3007" spans="1:21" x14ac:dyDescent="0.35">
      <c r="A3007" s="2" t="s">
        <v>53</v>
      </c>
      <c r="B3007" s="1" t="s">
        <v>133</v>
      </c>
      <c r="C3007" t="s">
        <v>509</v>
      </c>
      <c r="D3007" s="1" t="s">
        <v>180</v>
      </c>
      <c r="E3007" s="1" t="s">
        <v>14</v>
      </c>
      <c r="F3007" s="1" t="s">
        <v>15</v>
      </c>
      <c r="G3007" s="1" t="s">
        <v>215</v>
      </c>
      <c r="H3007" t="s">
        <v>20</v>
      </c>
      <c r="I3007" s="1" t="s">
        <v>237</v>
      </c>
      <c r="J3007" t="s">
        <v>17</v>
      </c>
      <c r="K3007" s="1" t="s">
        <v>22</v>
      </c>
      <c r="L3007" t="s">
        <v>278</v>
      </c>
      <c r="M3007" t="s">
        <v>82</v>
      </c>
      <c r="N3007">
        <v>1</v>
      </c>
      <c r="O3007" t="s">
        <v>232</v>
      </c>
      <c r="P3007">
        <v>1</v>
      </c>
      <c r="Q3007">
        <v>1</v>
      </c>
      <c r="R3007" t="s">
        <v>234</v>
      </c>
      <c r="S3007" t="s">
        <v>258</v>
      </c>
      <c r="T3007" t="s">
        <v>260</v>
      </c>
      <c r="U3007" t="s">
        <v>443</v>
      </c>
    </row>
    <row r="3008" spans="1:21" x14ac:dyDescent="0.35">
      <c r="A3008" s="2" t="s">
        <v>53</v>
      </c>
      <c r="B3008" s="1" t="s">
        <v>133</v>
      </c>
      <c r="C3008" t="s">
        <v>509</v>
      </c>
      <c r="D3008" s="1" t="s">
        <v>180</v>
      </c>
      <c r="E3008" s="1" t="s">
        <v>14</v>
      </c>
      <c r="F3008" s="1" t="s">
        <v>15</v>
      </c>
      <c r="G3008" s="1" t="s">
        <v>215</v>
      </c>
      <c r="H3008" t="s">
        <v>27</v>
      </c>
      <c r="I3008" s="1" t="s">
        <v>237</v>
      </c>
      <c r="J3008" t="s">
        <v>17</v>
      </c>
      <c r="K3008" s="1" t="s">
        <v>18</v>
      </c>
      <c r="L3008" t="s">
        <v>363</v>
      </c>
      <c r="M3008" t="s">
        <v>77</v>
      </c>
      <c r="N3008">
        <v>1</v>
      </c>
      <c r="O3008" t="s">
        <v>232</v>
      </c>
      <c r="P3008">
        <v>0</v>
      </c>
      <c r="Q3008">
        <v>1</v>
      </c>
      <c r="R3008" t="s">
        <v>234</v>
      </c>
      <c r="S3008" t="s">
        <v>258</v>
      </c>
      <c r="T3008" t="s">
        <v>260</v>
      </c>
      <c r="U3008" t="s">
        <v>443</v>
      </c>
    </row>
    <row r="3009" spans="1:21" x14ac:dyDescent="0.35">
      <c r="A3009" s="2" t="s">
        <v>53</v>
      </c>
      <c r="B3009" s="1" t="s">
        <v>133</v>
      </c>
      <c r="C3009" t="s">
        <v>509</v>
      </c>
      <c r="D3009" s="1" t="s">
        <v>180</v>
      </c>
      <c r="E3009" s="1" t="s">
        <v>14</v>
      </c>
      <c r="F3009" s="1" t="s">
        <v>29</v>
      </c>
      <c r="G3009" s="1" t="s">
        <v>29</v>
      </c>
      <c r="H3009" t="s">
        <v>27</v>
      </c>
      <c r="I3009" s="1" t="s">
        <v>371</v>
      </c>
      <c r="J3009" t="s">
        <v>42</v>
      </c>
      <c r="K3009" s="1" t="s">
        <v>18</v>
      </c>
      <c r="L3009" t="s">
        <v>363</v>
      </c>
      <c r="M3009" t="s">
        <v>18</v>
      </c>
      <c r="N3009">
        <v>1</v>
      </c>
      <c r="O3009" t="s">
        <v>232</v>
      </c>
      <c r="P3009">
        <v>1</v>
      </c>
      <c r="Q3009" t="s">
        <v>464</v>
      </c>
      <c r="R3009" t="s">
        <v>234</v>
      </c>
      <c r="S3009" t="s">
        <v>258</v>
      </c>
      <c r="T3009" t="s">
        <v>260</v>
      </c>
      <c r="U3009" t="s">
        <v>443</v>
      </c>
    </row>
    <row r="3010" spans="1:21" x14ac:dyDescent="0.35">
      <c r="A3010" s="2" t="s">
        <v>53</v>
      </c>
      <c r="B3010" s="1" t="s">
        <v>133</v>
      </c>
      <c r="C3010" t="s">
        <v>509</v>
      </c>
      <c r="D3010" s="1" t="s">
        <v>180</v>
      </c>
      <c r="E3010" s="1" t="s">
        <v>14</v>
      </c>
      <c r="F3010" s="1" t="s">
        <v>21</v>
      </c>
      <c r="G3010" s="1" t="s">
        <v>29</v>
      </c>
      <c r="H3010" t="s">
        <v>16</v>
      </c>
      <c r="I3010" s="1" t="s">
        <v>237</v>
      </c>
      <c r="J3010" t="s">
        <v>17</v>
      </c>
      <c r="K3010" s="1" t="s">
        <v>18</v>
      </c>
      <c r="L3010" t="s">
        <v>278</v>
      </c>
      <c r="M3010" t="s">
        <v>18</v>
      </c>
      <c r="N3010">
        <v>1</v>
      </c>
      <c r="O3010" t="s">
        <v>232</v>
      </c>
      <c r="P3010">
        <v>0</v>
      </c>
      <c r="Q3010">
        <v>1</v>
      </c>
      <c r="R3010" t="s">
        <v>234</v>
      </c>
      <c r="S3010" t="s">
        <v>258</v>
      </c>
      <c r="T3010" t="s">
        <v>260</v>
      </c>
      <c r="U3010" t="s">
        <v>443</v>
      </c>
    </row>
    <row r="3011" spans="1:21" x14ac:dyDescent="0.35">
      <c r="A3011" s="2" t="s">
        <v>53</v>
      </c>
      <c r="B3011" s="1" t="s">
        <v>133</v>
      </c>
      <c r="C3011" t="s">
        <v>509</v>
      </c>
      <c r="D3011" s="1" t="s">
        <v>180</v>
      </c>
      <c r="E3011" s="1" t="s">
        <v>14</v>
      </c>
      <c r="F3011" s="1" t="s">
        <v>21</v>
      </c>
      <c r="G3011" s="1" t="s">
        <v>29</v>
      </c>
      <c r="H3011" t="s">
        <v>16</v>
      </c>
      <c r="I3011" s="1" t="s">
        <v>371</v>
      </c>
      <c r="J3011" t="s">
        <v>42</v>
      </c>
      <c r="K3011" s="1" t="s">
        <v>18</v>
      </c>
      <c r="L3011" t="s">
        <v>278</v>
      </c>
      <c r="M3011" t="s">
        <v>18</v>
      </c>
      <c r="N3011">
        <v>1</v>
      </c>
      <c r="O3011" t="s">
        <v>232</v>
      </c>
      <c r="P3011">
        <v>1</v>
      </c>
      <c r="Q3011" t="s">
        <v>464</v>
      </c>
      <c r="R3011" t="s">
        <v>234</v>
      </c>
      <c r="S3011" t="s">
        <v>258</v>
      </c>
      <c r="T3011" t="s">
        <v>260</v>
      </c>
      <c r="U3011" t="s">
        <v>443</v>
      </c>
    </row>
    <row r="3012" spans="1:21" x14ac:dyDescent="0.35">
      <c r="A3012" s="2" t="s">
        <v>53</v>
      </c>
      <c r="B3012" s="1" t="s">
        <v>133</v>
      </c>
      <c r="C3012" t="s">
        <v>509</v>
      </c>
      <c r="D3012" s="1" t="s">
        <v>180</v>
      </c>
      <c r="E3012" s="1" t="s">
        <v>25</v>
      </c>
      <c r="F3012" s="1" t="s">
        <v>26</v>
      </c>
      <c r="G3012" s="1" t="s">
        <v>215</v>
      </c>
      <c r="H3012" t="s">
        <v>52</v>
      </c>
      <c r="I3012" s="1" t="s">
        <v>371</v>
      </c>
      <c r="J3012" t="s">
        <v>42</v>
      </c>
      <c r="K3012" s="1" t="s">
        <v>18</v>
      </c>
      <c r="L3012" t="s">
        <v>278</v>
      </c>
      <c r="M3012" t="s">
        <v>18</v>
      </c>
      <c r="N3012">
        <v>3</v>
      </c>
      <c r="O3012" t="s">
        <v>232</v>
      </c>
      <c r="P3012">
        <v>1</v>
      </c>
      <c r="Q3012" t="s">
        <v>464</v>
      </c>
      <c r="R3012" t="s">
        <v>234</v>
      </c>
      <c r="S3012" t="s">
        <v>258</v>
      </c>
      <c r="T3012" t="s">
        <v>260</v>
      </c>
      <c r="U3012" t="s">
        <v>443</v>
      </c>
    </row>
    <row r="3013" spans="1:21" x14ac:dyDescent="0.35">
      <c r="A3013" s="2" t="s">
        <v>53</v>
      </c>
      <c r="B3013" s="1" t="s">
        <v>133</v>
      </c>
      <c r="C3013" t="s">
        <v>509</v>
      </c>
      <c r="D3013" s="1" t="s">
        <v>180</v>
      </c>
      <c r="E3013" s="1" t="s">
        <v>25</v>
      </c>
      <c r="F3013" s="1" t="s">
        <v>26</v>
      </c>
      <c r="G3013" s="1" t="s">
        <v>215</v>
      </c>
      <c r="H3013" t="s">
        <v>16</v>
      </c>
      <c r="I3013" s="1" t="s">
        <v>237</v>
      </c>
      <c r="J3013" t="s">
        <v>17</v>
      </c>
      <c r="K3013" s="1" t="s">
        <v>18</v>
      </c>
      <c r="L3013" t="s">
        <v>278</v>
      </c>
      <c r="M3013" t="s">
        <v>18</v>
      </c>
      <c r="N3013">
        <v>1</v>
      </c>
      <c r="O3013" t="s">
        <v>232</v>
      </c>
      <c r="P3013">
        <v>1</v>
      </c>
      <c r="Q3013">
        <v>1</v>
      </c>
      <c r="R3013" t="s">
        <v>234</v>
      </c>
      <c r="S3013" t="s">
        <v>258</v>
      </c>
      <c r="T3013" t="s">
        <v>260</v>
      </c>
      <c r="U3013" t="s">
        <v>443</v>
      </c>
    </row>
    <row r="3014" spans="1:21" x14ac:dyDescent="0.35">
      <c r="A3014" s="2" t="s">
        <v>53</v>
      </c>
      <c r="B3014" s="1" t="s">
        <v>133</v>
      </c>
      <c r="C3014" t="s">
        <v>509</v>
      </c>
      <c r="D3014" s="1" t="s">
        <v>180</v>
      </c>
      <c r="E3014" s="1" t="s">
        <v>25</v>
      </c>
      <c r="F3014" s="1" t="s">
        <v>26</v>
      </c>
      <c r="G3014" s="1" t="s">
        <v>215</v>
      </c>
      <c r="H3014" t="s">
        <v>16</v>
      </c>
      <c r="I3014" s="1" t="s">
        <v>237</v>
      </c>
      <c r="J3014" t="s">
        <v>17</v>
      </c>
      <c r="K3014" s="1" t="s">
        <v>18</v>
      </c>
      <c r="L3014" t="s">
        <v>363</v>
      </c>
      <c r="M3014" t="s">
        <v>18</v>
      </c>
      <c r="N3014">
        <v>1</v>
      </c>
      <c r="O3014" t="s">
        <v>232</v>
      </c>
      <c r="P3014">
        <v>0</v>
      </c>
      <c r="Q3014">
        <v>1</v>
      </c>
      <c r="R3014" t="s">
        <v>234</v>
      </c>
      <c r="S3014" t="s">
        <v>258</v>
      </c>
      <c r="T3014" t="s">
        <v>260</v>
      </c>
      <c r="U3014" t="s">
        <v>443</v>
      </c>
    </row>
    <row r="3015" spans="1:21" x14ac:dyDescent="0.35">
      <c r="A3015" s="2" t="s">
        <v>53</v>
      </c>
      <c r="B3015" s="1" t="s">
        <v>133</v>
      </c>
      <c r="C3015" t="s">
        <v>509</v>
      </c>
      <c r="D3015" s="1" t="s">
        <v>180</v>
      </c>
      <c r="E3015" s="1" t="s">
        <v>25</v>
      </c>
      <c r="F3015" s="1" t="s">
        <v>26</v>
      </c>
      <c r="G3015" s="1" t="s">
        <v>215</v>
      </c>
      <c r="H3015" t="s">
        <v>16</v>
      </c>
      <c r="I3015" s="1" t="s">
        <v>237</v>
      </c>
      <c r="J3015" t="s">
        <v>17</v>
      </c>
      <c r="K3015" s="1" t="s">
        <v>34</v>
      </c>
      <c r="L3015" t="s">
        <v>278</v>
      </c>
      <c r="M3015" t="s">
        <v>35</v>
      </c>
      <c r="N3015">
        <v>1</v>
      </c>
      <c r="O3015" t="s">
        <v>232</v>
      </c>
      <c r="P3015">
        <v>1</v>
      </c>
      <c r="Q3015">
        <v>1</v>
      </c>
      <c r="R3015" t="s">
        <v>234</v>
      </c>
      <c r="S3015" t="s">
        <v>258</v>
      </c>
      <c r="T3015" t="s">
        <v>260</v>
      </c>
      <c r="U3015" t="s">
        <v>443</v>
      </c>
    </row>
    <row r="3016" spans="1:21" x14ac:dyDescent="0.35">
      <c r="A3016" s="2" t="s">
        <v>53</v>
      </c>
      <c r="B3016" s="1" t="s">
        <v>133</v>
      </c>
      <c r="C3016" t="s">
        <v>509</v>
      </c>
      <c r="D3016" s="1" t="s">
        <v>180</v>
      </c>
      <c r="E3016" s="1" t="s">
        <v>25</v>
      </c>
      <c r="F3016" s="1" t="s">
        <v>26</v>
      </c>
      <c r="G3016" s="1" t="s">
        <v>215</v>
      </c>
      <c r="H3016" t="s">
        <v>16</v>
      </c>
      <c r="I3016" s="1" t="s">
        <v>371</v>
      </c>
      <c r="J3016" t="s">
        <v>42</v>
      </c>
      <c r="K3016" s="1" t="s">
        <v>18</v>
      </c>
      <c r="L3016" t="s">
        <v>278</v>
      </c>
      <c r="M3016" t="s">
        <v>18</v>
      </c>
      <c r="N3016">
        <v>6</v>
      </c>
      <c r="O3016" t="s">
        <v>232</v>
      </c>
      <c r="P3016">
        <v>1</v>
      </c>
      <c r="Q3016" t="s">
        <v>464</v>
      </c>
      <c r="R3016" t="s">
        <v>234</v>
      </c>
      <c r="S3016" t="s">
        <v>258</v>
      </c>
      <c r="T3016" t="s">
        <v>260</v>
      </c>
      <c r="U3016" t="s">
        <v>443</v>
      </c>
    </row>
    <row r="3017" spans="1:21" x14ac:dyDescent="0.35">
      <c r="A3017" s="2" t="s">
        <v>53</v>
      </c>
      <c r="B3017" s="1" t="s">
        <v>133</v>
      </c>
      <c r="C3017" t="s">
        <v>509</v>
      </c>
      <c r="D3017" s="1" t="s">
        <v>180</v>
      </c>
      <c r="E3017" s="1" t="s">
        <v>25</v>
      </c>
      <c r="F3017" s="1" t="s">
        <v>26</v>
      </c>
      <c r="G3017" s="1" t="s">
        <v>215</v>
      </c>
      <c r="H3017" t="s">
        <v>16</v>
      </c>
      <c r="I3017" s="1" t="s">
        <v>371</v>
      </c>
      <c r="J3017" t="s">
        <v>42</v>
      </c>
      <c r="K3017" s="1" t="s">
        <v>75</v>
      </c>
      <c r="L3017" t="s">
        <v>278</v>
      </c>
      <c r="M3017" t="s">
        <v>76</v>
      </c>
      <c r="N3017">
        <v>1</v>
      </c>
      <c r="O3017" t="s">
        <v>232</v>
      </c>
      <c r="P3017">
        <v>1</v>
      </c>
      <c r="Q3017" t="s">
        <v>464</v>
      </c>
      <c r="R3017" t="s">
        <v>234</v>
      </c>
      <c r="S3017" t="s">
        <v>258</v>
      </c>
      <c r="T3017" t="s">
        <v>260</v>
      </c>
      <c r="U3017" t="s">
        <v>443</v>
      </c>
    </row>
    <row r="3018" spans="1:21" x14ac:dyDescent="0.35">
      <c r="A3018" s="2" t="s">
        <v>53</v>
      </c>
      <c r="B3018" s="1" t="s">
        <v>133</v>
      </c>
      <c r="C3018" t="s">
        <v>509</v>
      </c>
      <c r="D3018" s="1" t="s">
        <v>180</v>
      </c>
      <c r="E3018" s="1" t="s">
        <v>25</v>
      </c>
      <c r="F3018" s="1" t="s">
        <v>26</v>
      </c>
      <c r="G3018" s="1" t="s">
        <v>215</v>
      </c>
      <c r="H3018" t="s">
        <v>20</v>
      </c>
      <c r="I3018" s="1" t="s">
        <v>371</v>
      </c>
      <c r="J3018" t="s">
        <v>42</v>
      </c>
      <c r="K3018" s="1" t="s">
        <v>18</v>
      </c>
      <c r="L3018" t="s">
        <v>278</v>
      </c>
      <c r="M3018" t="s">
        <v>18</v>
      </c>
      <c r="N3018">
        <v>1</v>
      </c>
      <c r="O3018" t="s">
        <v>232</v>
      </c>
      <c r="P3018">
        <v>1</v>
      </c>
      <c r="Q3018" t="s">
        <v>464</v>
      </c>
      <c r="R3018" t="s">
        <v>234</v>
      </c>
      <c r="S3018" t="s">
        <v>258</v>
      </c>
      <c r="T3018" t="s">
        <v>260</v>
      </c>
      <c r="U3018" t="s">
        <v>443</v>
      </c>
    </row>
    <row r="3019" spans="1:21" x14ac:dyDescent="0.35">
      <c r="A3019" s="2" t="s">
        <v>53</v>
      </c>
      <c r="B3019" s="1" t="s">
        <v>133</v>
      </c>
      <c r="C3019" t="s">
        <v>509</v>
      </c>
      <c r="D3019" s="1" t="s">
        <v>180</v>
      </c>
      <c r="E3019" s="1" t="s">
        <v>25</v>
      </c>
      <c r="F3019" s="1" t="s">
        <v>26</v>
      </c>
      <c r="G3019" s="1" t="s">
        <v>215</v>
      </c>
      <c r="H3019" t="s">
        <v>20</v>
      </c>
      <c r="I3019" s="1" t="s">
        <v>371</v>
      </c>
      <c r="J3019" t="s">
        <v>42</v>
      </c>
      <c r="K3019" s="1" t="s">
        <v>18</v>
      </c>
      <c r="L3019" t="s">
        <v>278</v>
      </c>
      <c r="M3019" t="s">
        <v>77</v>
      </c>
      <c r="N3019">
        <v>1</v>
      </c>
      <c r="O3019" t="s">
        <v>232</v>
      </c>
      <c r="P3019">
        <v>1</v>
      </c>
      <c r="Q3019" t="s">
        <v>464</v>
      </c>
      <c r="R3019" t="s">
        <v>234</v>
      </c>
      <c r="S3019" t="s">
        <v>258</v>
      </c>
      <c r="T3019" t="s">
        <v>260</v>
      </c>
      <c r="U3019" t="s">
        <v>443</v>
      </c>
    </row>
    <row r="3020" spans="1:21" x14ac:dyDescent="0.35">
      <c r="A3020" s="2" t="s">
        <v>53</v>
      </c>
      <c r="B3020" s="1" t="s">
        <v>133</v>
      </c>
      <c r="C3020" t="s">
        <v>509</v>
      </c>
      <c r="D3020" s="1" t="s">
        <v>180</v>
      </c>
      <c r="E3020" s="1" t="s">
        <v>25</v>
      </c>
      <c r="F3020" s="1" t="s">
        <v>26</v>
      </c>
      <c r="G3020" s="1" t="s">
        <v>215</v>
      </c>
      <c r="H3020" t="s">
        <v>24</v>
      </c>
      <c r="I3020" s="1" t="s">
        <v>237</v>
      </c>
      <c r="J3020" t="s">
        <v>17</v>
      </c>
      <c r="K3020" s="1" t="s">
        <v>18</v>
      </c>
      <c r="L3020" t="s">
        <v>363</v>
      </c>
      <c r="M3020" t="s">
        <v>18</v>
      </c>
      <c r="N3020">
        <v>1</v>
      </c>
      <c r="O3020" t="s">
        <v>232</v>
      </c>
      <c r="P3020">
        <v>0</v>
      </c>
      <c r="Q3020">
        <v>1</v>
      </c>
      <c r="R3020" t="s">
        <v>234</v>
      </c>
      <c r="S3020" t="s">
        <v>258</v>
      </c>
      <c r="T3020" t="s">
        <v>260</v>
      </c>
      <c r="U3020" t="s">
        <v>443</v>
      </c>
    </row>
    <row r="3021" spans="1:21" x14ac:dyDescent="0.35">
      <c r="A3021" s="2" t="s">
        <v>53</v>
      </c>
      <c r="B3021" s="1" t="s">
        <v>133</v>
      </c>
      <c r="C3021" t="s">
        <v>509</v>
      </c>
      <c r="D3021" s="1" t="s">
        <v>180</v>
      </c>
      <c r="E3021" s="1" t="s">
        <v>25</v>
      </c>
      <c r="F3021" s="1" t="s">
        <v>15</v>
      </c>
      <c r="G3021" s="1" t="s">
        <v>215</v>
      </c>
      <c r="H3021" t="s">
        <v>52</v>
      </c>
      <c r="I3021" s="1" t="s">
        <v>371</v>
      </c>
      <c r="J3021" t="s">
        <v>42</v>
      </c>
      <c r="K3021" s="1" t="s">
        <v>18</v>
      </c>
      <c r="L3021" t="s">
        <v>278</v>
      </c>
      <c r="M3021" t="s">
        <v>18</v>
      </c>
      <c r="N3021">
        <v>2</v>
      </c>
      <c r="O3021" t="s">
        <v>232</v>
      </c>
      <c r="P3021">
        <v>1</v>
      </c>
      <c r="Q3021" t="s">
        <v>464</v>
      </c>
      <c r="R3021" t="s">
        <v>234</v>
      </c>
      <c r="S3021" t="s">
        <v>258</v>
      </c>
      <c r="T3021" t="s">
        <v>260</v>
      </c>
      <c r="U3021" t="s">
        <v>443</v>
      </c>
    </row>
    <row r="3022" spans="1:21" x14ac:dyDescent="0.35">
      <c r="A3022" s="2" t="s">
        <v>53</v>
      </c>
      <c r="B3022" s="1" t="s">
        <v>133</v>
      </c>
      <c r="C3022" t="s">
        <v>509</v>
      </c>
      <c r="D3022" s="1" t="s">
        <v>180</v>
      </c>
      <c r="E3022" s="1" t="s">
        <v>25</v>
      </c>
      <c r="F3022" s="1" t="s">
        <v>15</v>
      </c>
      <c r="G3022" s="1" t="s">
        <v>215</v>
      </c>
      <c r="H3022" t="s">
        <v>16</v>
      </c>
      <c r="I3022" s="1" t="s">
        <v>371</v>
      </c>
      <c r="J3022" t="s">
        <v>42</v>
      </c>
      <c r="K3022" s="1" t="s">
        <v>18</v>
      </c>
      <c r="L3022" t="s">
        <v>278</v>
      </c>
      <c r="M3022" t="s">
        <v>18</v>
      </c>
      <c r="N3022">
        <v>1</v>
      </c>
      <c r="O3022" t="s">
        <v>232</v>
      </c>
      <c r="P3022">
        <v>1</v>
      </c>
      <c r="Q3022" t="s">
        <v>464</v>
      </c>
      <c r="R3022" t="s">
        <v>234</v>
      </c>
      <c r="S3022" t="s">
        <v>258</v>
      </c>
      <c r="T3022" t="s">
        <v>260</v>
      </c>
      <c r="U3022" t="s">
        <v>443</v>
      </c>
    </row>
    <row r="3023" spans="1:21" x14ac:dyDescent="0.35">
      <c r="A3023" s="2" t="s">
        <v>53</v>
      </c>
      <c r="B3023" s="1" t="s">
        <v>133</v>
      </c>
      <c r="C3023" t="s">
        <v>509</v>
      </c>
      <c r="D3023" s="1" t="s">
        <v>180</v>
      </c>
      <c r="E3023" s="1" t="s">
        <v>25</v>
      </c>
      <c r="F3023" s="1" t="s">
        <v>15</v>
      </c>
      <c r="G3023" s="1" t="s">
        <v>215</v>
      </c>
      <c r="H3023" t="s">
        <v>30</v>
      </c>
      <c r="I3023" s="1" t="s">
        <v>237</v>
      </c>
      <c r="J3023" t="s">
        <v>17</v>
      </c>
      <c r="K3023" s="1" t="s">
        <v>18</v>
      </c>
      <c r="L3023" t="s">
        <v>278</v>
      </c>
      <c r="M3023" t="s">
        <v>18</v>
      </c>
      <c r="N3023">
        <v>1</v>
      </c>
      <c r="O3023" t="s">
        <v>232</v>
      </c>
      <c r="P3023">
        <v>1</v>
      </c>
      <c r="Q3023">
        <v>1</v>
      </c>
      <c r="R3023" t="s">
        <v>234</v>
      </c>
      <c r="S3023" t="s">
        <v>258</v>
      </c>
      <c r="T3023" t="s">
        <v>260</v>
      </c>
      <c r="U3023" t="s">
        <v>443</v>
      </c>
    </row>
    <row r="3024" spans="1:21" x14ac:dyDescent="0.35">
      <c r="A3024" s="2" t="s">
        <v>53</v>
      </c>
      <c r="B3024" s="1" t="s">
        <v>133</v>
      </c>
      <c r="C3024" t="s">
        <v>509</v>
      </c>
      <c r="D3024" s="1" t="s">
        <v>180</v>
      </c>
      <c r="E3024" s="1" t="s">
        <v>25</v>
      </c>
      <c r="F3024" s="1" t="s">
        <v>15</v>
      </c>
      <c r="G3024" s="1" t="s">
        <v>215</v>
      </c>
      <c r="H3024" t="s">
        <v>40</v>
      </c>
      <c r="I3024" s="1" t="s">
        <v>237</v>
      </c>
      <c r="J3024" t="s">
        <v>17</v>
      </c>
      <c r="K3024" s="1" t="s">
        <v>18</v>
      </c>
      <c r="L3024" t="s">
        <v>278</v>
      </c>
      <c r="M3024" t="s">
        <v>18</v>
      </c>
      <c r="N3024">
        <v>1</v>
      </c>
      <c r="O3024" t="s">
        <v>232</v>
      </c>
      <c r="P3024">
        <v>1</v>
      </c>
      <c r="Q3024">
        <v>1</v>
      </c>
      <c r="R3024" t="s">
        <v>234</v>
      </c>
      <c r="S3024" t="s">
        <v>258</v>
      </c>
      <c r="T3024" t="s">
        <v>260</v>
      </c>
      <c r="U3024" t="s">
        <v>443</v>
      </c>
    </row>
    <row r="3025" spans="1:21" x14ac:dyDescent="0.35">
      <c r="A3025" s="2" t="s">
        <v>53</v>
      </c>
      <c r="B3025" s="1" t="s">
        <v>133</v>
      </c>
      <c r="C3025" t="s">
        <v>509</v>
      </c>
      <c r="D3025" s="1" t="s">
        <v>180</v>
      </c>
      <c r="E3025" s="1" t="s">
        <v>25</v>
      </c>
      <c r="F3025" s="1" t="s">
        <v>21</v>
      </c>
      <c r="G3025" s="1" t="s">
        <v>29</v>
      </c>
      <c r="H3025" t="s">
        <v>16</v>
      </c>
      <c r="I3025" s="1" t="s">
        <v>237</v>
      </c>
      <c r="J3025" t="s">
        <v>17</v>
      </c>
      <c r="K3025" s="1" t="s">
        <v>18</v>
      </c>
      <c r="L3025" t="s">
        <v>278</v>
      </c>
      <c r="M3025" t="s">
        <v>18</v>
      </c>
      <c r="N3025">
        <v>1</v>
      </c>
      <c r="O3025" t="s">
        <v>232</v>
      </c>
      <c r="P3025">
        <v>0</v>
      </c>
      <c r="Q3025">
        <v>1</v>
      </c>
      <c r="R3025" t="s">
        <v>234</v>
      </c>
      <c r="S3025" t="s">
        <v>258</v>
      </c>
      <c r="T3025" t="s">
        <v>260</v>
      </c>
      <c r="U3025" t="s">
        <v>443</v>
      </c>
    </row>
    <row r="3026" spans="1:21" x14ac:dyDescent="0.35">
      <c r="A3026" s="2" t="s">
        <v>53</v>
      </c>
      <c r="B3026" s="1" t="s">
        <v>133</v>
      </c>
      <c r="C3026" t="s">
        <v>509</v>
      </c>
      <c r="D3026" s="1" t="s">
        <v>180</v>
      </c>
      <c r="E3026" s="1" t="s">
        <v>25</v>
      </c>
      <c r="F3026" s="1" t="s">
        <v>21</v>
      </c>
      <c r="G3026" s="1" t="s">
        <v>29</v>
      </c>
      <c r="H3026" t="s">
        <v>27</v>
      </c>
      <c r="I3026" s="1" t="s">
        <v>237</v>
      </c>
      <c r="J3026" t="s">
        <v>17</v>
      </c>
      <c r="K3026" s="1" t="s">
        <v>18</v>
      </c>
      <c r="L3026" t="s">
        <v>278</v>
      </c>
      <c r="M3026" t="s">
        <v>73</v>
      </c>
      <c r="N3026">
        <v>1</v>
      </c>
      <c r="O3026" t="s">
        <v>232</v>
      </c>
      <c r="P3026">
        <v>1</v>
      </c>
      <c r="Q3026">
        <v>1</v>
      </c>
      <c r="R3026" t="s">
        <v>234</v>
      </c>
      <c r="S3026" t="s">
        <v>258</v>
      </c>
      <c r="T3026" t="s">
        <v>260</v>
      </c>
      <c r="U3026" t="s">
        <v>443</v>
      </c>
    </row>
    <row r="3027" spans="1:21" x14ac:dyDescent="0.35">
      <c r="A3027" s="2" t="s">
        <v>53</v>
      </c>
      <c r="B3027" s="1" t="s">
        <v>133</v>
      </c>
      <c r="C3027" t="s">
        <v>509</v>
      </c>
      <c r="D3027" s="1" t="s">
        <v>283</v>
      </c>
      <c r="E3027" s="1" t="s">
        <v>14</v>
      </c>
      <c r="F3027" s="1" t="s">
        <v>26</v>
      </c>
      <c r="G3027" s="1" t="s">
        <v>215</v>
      </c>
      <c r="H3027" t="s">
        <v>52</v>
      </c>
      <c r="I3027" s="1" t="s">
        <v>237</v>
      </c>
      <c r="J3027" t="s">
        <v>17</v>
      </c>
      <c r="K3027" s="1" t="s">
        <v>18</v>
      </c>
      <c r="L3027" t="s">
        <v>278</v>
      </c>
      <c r="M3027" t="s">
        <v>19</v>
      </c>
      <c r="N3027">
        <v>3</v>
      </c>
      <c r="O3027" t="s">
        <v>232</v>
      </c>
      <c r="P3027">
        <v>0</v>
      </c>
      <c r="Q3027">
        <v>1</v>
      </c>
      <c r="R3027" t="s">
        <v>234</v>
      </c>
      <c r="S3027" t="s">
        <v>258</v>
      </c>
      <c r="T3027" t="s">
        <v>260</v>
      </c>
      <c r="U3027" t="s">
        <v>443</v>
      </c>
    </row>
    <row r="3028" spans="1:21" x14ac:dyDescent="0.35">
      <c r="A3028" s="2" t="s">
        <v>53</v>
      </c>
      <c r="B3028" s="1" t="s">
        <v>133</v>
      </c>
      <c r="C3028" t="s">
        <v>509</v>
      </c>
      <c r="D3028" s="1" t="s">
        <v>283</v>
      </c>
      <c r="E3028" s="1" t="s">
        <v>14</v>
      </c>
      <c r="F3028" s="1" t="s">
        <v>26</v>
      </c>
      <c r="G3028" s="1" t="s">
        <v>215</v>
      </c>
      <c r="H3028" t="s">
        <v>52</v>
      </c>
      <c r="I3028" s="1" t="s">
        <v>237</v>
      </c>
      <c r="J3028" t="s">
        <v>17</v>
      </c>
      <c r="K3028" s="1" t="s">
        <v>18</v>
      </c>
      <c r="L3028" t="s">
        <v>278</v>
      </c>
      <c r="M3028" t="s">
        <v>19</v>
      </c>
      <c r="N3028">
        <v>7</v>
      </c>
      <c r="O3028" t="s">
        <v>232</v>
      </c>
      <c r="P3028">
        <v>1</v>
      </c>
      <c r="Q3028">
        <v>1</v>
      </c>
      <c r="R3028" t="s">
        <v>234</v>
      </c>
      <c r="S3028" t="s">
        <v>258</v>
      </c>
      <c r="T3028" t="s">
        <v>260</v>
      </c>
      <c r="U3028" t="s">
        <v>443</v>
      </c>
    </row>
    <row r="3029" spans="1:21" x14ac:dyDescent="0.35">
      <c r="A3029" s="2" t="s">
        <v>53</v>
      </c>
      <c r="B3029" s="1" t="s">
        <v>133</v>
      </c>
      <c r="C3029" t="s">
        <v>509</v>
      </c>
      <c r="D3029" s="1" t="s">
        <v>283</v>
      </c>
      <c r="E3029" s="1" t="s">
        <v>14</v>
      </c>
      <c r="F3029" s="1" t="s">
        <v>26</v>
      </c>
      <c r="G3029" s="1" t="s">
        <v>215</v>
      </c>
      <c r="H3029" t="s">
        <v>52</v>
      </c>
      <c r="I3029" s="1" t="s">
        <v>237</v>
      </c>
      <c r="J3029" t="s">
        <v>17</v>
      </c>
      <c r="K3029" s="1" t="s">
        <v>18</v>
      </c>
      <c r="L3029" t="s">
        <v>278</v>
      </c>
      <c r="M3029" t="s">
        <v>19</v>
      </c>
      <c r="N3029">
        <v>1</v>
      </c>
      <c r="O3029" t="s">
        <v>232</v>
      </c>
      <c r="P3029">
        <v>1</v>
      </c>
      <c r="Q3029">
        <v>1</v>
      </c>
      <c r="R3029" t="s">
        <v>234</v>
      </c>
      <c r="S3029" t="s">
        <v>271</v>
      </c>
      <c r="T3029" t="s">
        <v>260</v>
      </c>
      <c r="U3029" t="s">
        <v>443</v>
      </c>
    </row>
    <row r="3030" spans="1:21" x14ac:dyDescent="0.35">
      <c r="A3030" s="2" t="s">
        <v>53</v>
      </c>
      <c r="B3030" s="1" t="s">
        <v>133</v>
      </c>
      <c r="C3030" t="s">
        <v>509</v>
      </c>
      <c r="D3030" s="1" t="s">
        <v>283</v>
      </c>
      <c r="E3030" s="1" t="s">
        <v>14</v>
      </c>
      <c r="F3030" s="1" t="s">
        <v>26</v>
      </c>
      <c r="G3030" s="1" t="s">
        <v>215</v>
      </c>
      <c r="H3030" t="s">
        <v>52</v>
      </c>
      <c r="I3030" s="1" t="s">
        <v>237</v>
      </c>
      <c r="J3030" t="s">
        <v>17</v>
      </c>
      <c r="K3030" s="1" t="s">
        <v>18</v>
      </c>
      <c r="L3030" t="s">
        <v>278</v>
      </c>
      <c r="M3030" t="s">
        <v>93</v>
      </c>
      <c r="N3030">
        <v>1</v>
      </c>
      <c r="O3030" t="s">
        <v>232</v>
      </c>
      <c r="P3030">
        <v>0</v>
      </c>
      <c r="Q3030">
        <v>1</v>
      </c>
      <c r="R3030" t="s">
        <v>234</v>
      </c>
      <c r="S3030" t="s">
        <v>258</v>
      </c>
      <c r="T3030" t="s">
        <v>260</v>
      </c>
      <c r="U3030" t="s">
        <v>443</v>
      </c>
    </row>
    <row r="3031" spans="1:21" x14ac:dyDescent="0.35">
      <c r="A3031" s="2" t="s">
        <v>53</v>
      </c>
      <c r="B3031" s="1" t="s">
        <v>133</v>
      </c>
      <c r="C3031" t="s">
        <v>509</v>
      </c>
      <c r="D3031" s="1" t="s">
        <v>283</v>
      </c>
      <c r="E3031" s="1" t="s">
        <v>14</v>
      </c>
      <c r="F3031" s="1" t="s">
        <v>26</v>
      </c>
      <c r="G3031" s="1" t="s">
        <v>215</v>
      </c>
      <c r="H3031" t="s">
        <v>52</v>
      </c>
      <c r="I3031" s="1" t="s">
        <v>272</v>
      </c>
      <c r="J3031" t="s">
        <v>17</v>
      </c>
      <c r="K3031" s="1" t="s">
        <v>18</v>
      </c>
      <c r="L3031" t="s">
        <v>278</v>
      </c>
      <c r="M3031" t="s">
        <v>19</v>
      </c>
      <c r="N3031">
        <v>3</v>
      </c>
      <c r="O3031" t="s">
        <v>232</v>
      </c>
      <c r="P3031">
        <v>0</v>
      </c>
      <c r="Q3031">
        <v>1</v>
      </c>
      <c r="R3031" t="s">
        <v>234</v>
      </c>
      <c r="S3031" t="s">
        <v>258</v>
      </c>
      <c r="T3031" t="s">
        <v>260</v>
      </c>
      <c r="U3031" t="s">
        <v>443</v>
      </c>
    </row>
    <row r="3032" spans="1:21" x14ac:dyDescent="0.35">
      <c r="A3032" s="2" t="s">
        <v>53</v>
      </c>
      <c r="B3032" s="1" t="s">
        <v>133</v>
      </c>
      <c r="C3032" t="s">
        <v>509</v>
      </c>
      <c r="D3032" s="1" t="s">
        <v>283</v>
      </c>
      <c r="E3032" s="1" t="s">
        <v>14</v>
      </c>
      <c r="F3032" s="1" t="s">
        <v>26</v>
      </c>
      <c r="G3032" s="1" t="s">
        <v>215</v>
      </c>
      <c r="H3032" t="s">
        <v>52</v>
      </c>
      <c r="I3032" s="1" t="s">
        <v>272</v>
      </c>
      <c r="J3032" t="s">
        <v>17</v>
      </c>
      <c r="K3032" s="1" t="s">
        <v>18</v>
      </c>
      <c r="L3032" t="s">
        <v>278</v>
      </c>
      <c r="M3032" t="s">
        <v>19</v>
      </c>
      <c r="N3032">
        <v>1</v>
      </c>
      <c r="O3032" t="s">
        <v>232</v>
      </c>
      <c r="P3032">
        <v>1</v>
      </c>
      <c r="Q3032">
        <v>1</v>
      </c>
      <c r="R3032" t="s">
        <v>234</v>
      </c>
      <c r="S3032" t="s">
        <v>258</v>
      </c>
      <c r="T3032" t="s">
        <v>260</v>
      </c>
      <c r="U3032" t="s">
        <v>443</v>
      </c>
    </row>
    <row r="3033" spans="1:21" x14ac:dyDescent="0.35">
      <c r="A3033" s="2" t="s">
        <v>53</v>
      </c>
      <c r="B3033" s="1" t="s">
        <v>133</v>
      </c>
      <c r="C3033" t="s">
        <v>509</v>
      </c>
      <c r="D3033" s="1" t="s">
        <v>283</v>
      </c>
      <c r="E3033" s="1" t="s">
        <v>14</v>
      </c>
      <c r="F3033" s="1" t="s">
        <v>26</v>
      </c>
      <c r="G3033" s="1" t="s">
        <v>215</v>
      </c>
      <c r="H3033" t="s">
        <v>52</v>
      </c>
      <c r="I3033" s="1" t="s">
        <v>371</v>
      </c>
      <c r="J3033" t="s">
        <v>42</v>
      </c>
      <c r="K3033" s="1" t="s">
        <v>18</v>
      </c>
      <c r="L3033" t="s">
        <v>278</v>
      </c>
      <c r="M3033" t="s">
        <v>19</v>
      </c>
      <c r="N3033">
        <v>2</v>
      </c>
      <c r="O3033" t="s">
        <v>232</v>
      </c>
      <c r="P3033">
        <v>1</v>
      </c>
      <c r="Q3033" t="s">
        <v>464</v>
      </c>
      <c r="R3033" t="s">
        <v>234</v>
      </c>
      <c r="S3033" t="s">
        <v>258</v>
      </c>
      <c r="T3033" t="s">
        <v>260</v>
      </c>
      <c r="U3033" t="s">
        <v>443</v>
      </c>
    </row>
    <row r="3034" spans="1:21" x14ac:dyDescent="0.35">
      <c r="A3034" s="2" t="s">
        <v>53</v>
      </c>
      <c r="B3034" s="1" t="s">
        <v>133</v>
      </c>
      <c r="C3034" t="s">
        <v>509</v>
      </c>
      <c r="D3034" s="1" t="s">
        <v>283</v>
      </c>
      <c r="E3034" s="1" t="s">
        <v>14</v>
      </c>
      <c r="F3034" s="1" t="s">
        <v>26</v>
      </c>
      <c r="G3034" s="1" t="s">
        <v>215</v>
      </c>
      <c r="H3034" t="s">
        <v>52</v>
      </c>
      <c r="I3034" s="1" t="s">
        <v>371</v>
      </c>
      <c r="J3034" t="s">
        <v>42</v>
      </c>
      <c r="K3034" s="1" t="s">
        <v>18</v>
      </c>
      <c r="L3034" t="s">
        <v>278</v>
      </c>
      <c r="M3034" t="s">
        <v>143</v>
      </c>
      <c r="N3034">
        <v>1</v>
      </c>
      <c r="O3034" t="s">
        <v>232</v>
      </c>
      <c r="P3034">
        <v>1</v>
      </c>
      <c r="Q3034" t="s">
        <v>464</v>
      </c>
      <c r="R3034" t="s">
        <v>234</v>
      </c>
      <c r="S3034" t="s">
        <v>258</v>
      </c>
      <c r="T3034" t="s">
        <v>260</v>
      </c>
      <c r="U3034" t="s">
        <v>443</v>
      </c>
    </row>
    <row r="3035" spans="1:21" x14ac:dyDescent="0.35">
      <c r="A3035" s="2" t="s">
        <v>53</v>
      </c>
      <c r="B3035" s="1" t="s">
        <v>133</v>
      </c>
      <c r="C3035" t="s">
        <v>509</v>
      </c>
      <c r="D3035" s="1" t="s">
        <v>283</v>
      </c>
      <c r="E3035" s="1" t="s">
        <v>14</v>
      </c>
      <c r="F3035" s="1" t="s">
        <v>26</v>
      </c>
      <c r="G3035" s="1" t="s">
        <v>215</v>
      </c>
      <c r="H3035" t="s">
        <v>16</v>
      </c>
      <c r="I3035" s="1" t="s">
        <v>237</v>
      </c>
      <c r="J3035" t="s">
        <v>17</v>
      </c>
      <c r="K3035" s="1" t="s">
        <v>18</v>
      </c>
      <c r="L3035" t="s">
        <v>278</v>
      </c>
      <c r="M3035" t="s">
        <v>19</v>
      </c>
      <c r="N3035">
        <v>5</v>
      </c>
      <c r="O3035" t="s">
        <v>232</v>
      </c>
      <c r="P3035">
        <v>1</v>
      </c>
      <c r="Q3035">
        <v>1</v>
      </c>
      <c r="R3035" t="s">
        <v>234</v>
      </c>
      <c r="S3035" t="s">
        <v>258</v>
      </c>
      <c r="T3035" t="s">
        <v>260</v>
      </c>
      <c r="U3035" t="s">
        <v>443</v>
      </c>
    </row>
    <row r="3036" spans="1:21" x14ac:dyDescent="0.35">
      <c r="A3036" s="2" t="s">
        <v>53</v>
      </c>
      <c r="B3036" s="1" t="s">
        <v>133</v>
      </c>
      <c r="C3036" t="s">
        <v>509</v>
      </c>
      <c r="D3036" s="1" t="s">
        <v>283</v>
      </c>
      <c r="E3036" s="1" t="s">
        <v>14</v>
      </c>
      <c r="F3036" s="1" t="s">
        <v>26</v>
      </c>
      <c r="G3036" s="1" t="s">
        <v>215</v>
      </c>
      <c r="H3036" t="s">
        <v>16</v>
      </c>
      <c r="I3036" s="1" t="s">
        <v>237</v>
      </c>
      <c r="J3036" t="s">
        <v>17</v>
      </c>
      <c r="K3036" s="1" t="s">
        <v>18</v>
      </c>
      <c r="L3036" t="s">
        <v>278</v>
      </c>
      <c r="M3036" t="s">
        <v>155</v>
      </c>
      <c r="N3036">
        <v>1</v>
      </c>
      <c r="O3036" t="s">
        <v>232</v>
      </c>
      <c r="P3036">
        <v>1</v>
      </c>
      <c r="Q3036">
        <v>1</v>
      </c>
      <c r="R3036" t="s">
        <v>234</v>
      </c>
      <c r="S3036" t="s">
        <v>258</v>
      </c>
      <c r="T3036" t="s">
        <v>260</v>
      </c>
      <c r="U3036" t="s">
        <v>443</v>
      </c>
    </row>
    <row r="3037" spans="1:21" x14ac:dyDescent="0.35">
      <c r="A3037" s="2" t="s">
        <v>53</v>
      </c>
      <c r="B3037" s="1" t="s">
        <v>133</v>
      </c>
      <c r="C3037" t="s">
        <v>509</v>
      </c>
      <c r="D3037" s="1" t="s">
        <v>283</v>
      </c>
      <c r="E3037" s="1" t="s">
        <v>14</v>
      </c>
      <c r="F3037" s="1" t="s">
        <v>26</v>
      </c>
      <c r="G3037" s="1" t="s">
        <v>215</v>
      </c>
      <c r="H3037" t="s">
        <v>16</v>
      </c>
      <c r="I3037" s="1" t="s">
        <v>237</v>
      </c>
      <c r="J3037" t="s">
        <v>17</v>
      </c>
      <c r="K3037" s="1" t="s">
        <v>18</v>
      </c>
      <c r="L3037" t="s">
        <v>363</v>
      </c>
      <c r="M3037" t="s">
        <v>19</v>
      </c>
      <c r="N3037">
        <v>1</v>
      </c>
      <c r="O3037" t="s">
        <v>232</v>
      </c>
      <c r="P3037">
        <v>1</v>
      </c>
      <c r="Q3037">
        <v>1</v>
      </c>
      <c r="R3037" t="s">
        <v>234</v>
      </c>
      <c r="S3037" t="s">
        <v>258</v>
      </c>
      <c r="T3037" t="s">
        <v>260</v>
      </c>
      <c r="U3037" t="s">
        <v>443</v>
      </c>
    </row>
    <row r="3038" spans="1:21" x14ac:dyDescent="0.35">
      <c r="A3038" s="2" t="s">
        <v>53</v>
      </c>
      <c r="B3038" s="1" t="s">
        <v>133</v>
      </c>
      <c r="C3038" t="s">
        <v>509</v>
      </c>
      <c r="D3038" s="1" t="s">
        <v>283</v>
      </c>
      <c r="E3038" s="1" t="s">
        <v>14</v>
      </c>
      <c r="F3038" s="1" t="s">
        <v>26</v>
      </c>
      <c r="G3038" s="1" t="s">
        <v>215</v>
      </c>
      <c r="H3038" t="s">
        <v>16</v>
      </c>
      <c r="I3038" s="1" t="s">
        <v>272</v>
      </c>
      <c r="J3038" t="s">
        <v>17</v>
      </c>
      <c r="K3038" s="1" t="s">
        <v>18</v>
      </c>
      <c r="L3038" t="s">
        <v>278</v>
      </c>
      <c r="M3038" t="s">
        <v>19</v>
      </c>
      <c r="N3038">
        <v>2</v>
      </c>
      <c r="O3038" t="s">
        <v>232</v>
      </c>
      <c r="P3038">
        <v>1</v>
      </c>
      <c r="Q3038">
        <v>1</v>
      </c>
      <c r="R3038" t="s">
        <v>234</v>
      </c>
      <c r="S3038" t="s">
        <v>258</v>
      </c>
      <c r="T3038" t="s">
        <v>260</v>
      </c>
      <c r="U3038" t="s">
        <v>443</v>
      </c>
    </row>
    <row r="3039" spans="1:21" x14ac:dyDescent="0.35">
      <c r="A3039" s="2" t="s">
        <v>53</v>
      </c>
      <c r="B3039" s="1" t="s">
        <v>133</v>
      </c>
      <c r="C3039" t="s">
        <v>509</v>
      </c>
      <c r="D3039" s="1" t="s">
        <v>283</v>
      </c>
      <c r="E3039" s="1" t="s">
        <v>14</v>
      </c>
      <c r="F3039" s="1" t="s">
        <v>26</v>
      </c>
      <c r="G3039" s="1" t="s">
        <v>215</v>
      </c>
      <c r="H3039" t="s">
        <v>16</v>
      </c>
      <c r="I3039" s="1" t="s">
        <v>272</v>
      </c>
      <c r="J3039" t="s">
        <v>17</v>
      </c>
      <c r="K3039" s="1" t="s">
        <v>18</v>
      </c>
      <c r="L3039" t="s">
        <v>363</v>
      </c>
      <c r="M3039" t="s">
        <v>18</v>
      </c>
      <c r="N3039">
        <v>1</v>
      </c>
      <c r="O3039" t="s">
        <v>232</v>
      </c>
      <c r="P3039">
        <v>1</v>
      </c>
      <c r="Q3039">
        <v>1</v>
      </c>
      <c r="R3039" t="s">
        <v>234</v>
      </c>
      <c r="S3039" t="s">
        <v>258</v>
      </c>
      <c r="T3039" t="s">
        <v>260</v>
      </c>
      <c r="U3039" t="s">
        <v>443</v>
      </c>
    </row>
    <row r="3040" spans="1:21" x14ac:dyDescent="0.35">
      <c r="A3040" s="2" t="s">
        <v>53</v>
      </c>
      <c r="B3040" s="1" t="s">
        <v>133</v>
      </c>
      <c r="C3040" t="s">
        <v>509</v>
      </c>
      <c r="D3040" s="1" t="s">
        <v>283</v>
      </c>
      <c r="E3040" s="1" t="s">
        <v>14</v>
      </c>
      <c r="F3040" s="1" t="s">
        <v>26</v>
      </c>
      <c r="G3040" s="1" t="s">
        <v>215</v>
      </c>
      <c r="H3040" t="s">
        <v>16</v>
      </c>
      <c r="I3040" s="1" t="s">
        <v>272</v>
      </c>
      <c r="J3040" t="s">
        <v>17</v>
      </c>
      <c r="K3040" s="1" t="s">
        <v>18</v>
      </c>
      <c r="L3040" t="s">
        <v>363</v>
      </c>
      <c r="M3040" t="s">
        <v>19</v>
      </c>
      <c r="N3040">
        <v>1</v>
      </c>
      <c r="O3040" t="s">
        <v>232</v>
      </c>
      <c r="P3040">
        <v>1</v>
      </c>
      <c r="Q3040">
        <v>1</v>
      </c>
      <c r="R3040" t="s">
        <v>234</v>
      </c>
      <c r="S3040" t="s">
        <v>258</v>
      </c>
      <c r="T3040" t="s">
        <v>260</v>
      </c>
      <c r="U3040" t="s">
        <v>443</v>
      </c>
    </row>
    <row r="3041" spans="1:21" x14ac:dyDescent="0.35">
      <c r="A3041" s="2" t="s">
        <v>53</v>
      </c>
      <c r="B3041" s="1" t="s">
        <v>133</v>
      </c>
      <c r="C3041" t="s">
        <v>509</v>
      </c>
      <c r="D3041" s="1" t="s">
        <v>283</v>
      </c>
      <c r="E3041" s="1" t="s">
        <v>14</v>
      </c>
      <c r="F3041" s="1" t="s">
        <v>26</v>
      </c>
      <c r="G3041" s="1" t="s">
        <v>215</v>
      </c>
      <c r="H3041" t="s">
        <v>16</v>
      </c>
      <c r="I3041" s="1" t="s">
        <v>326</v>
      </c>
      <c r="J3041" t="s">
        <v>17</v>
      </c>
      <c r="K3041" s="1" t="s">
        <v>18</v>
      </c>
      <c r="L3041" t="s">
        <v>278</v>
      </c>
      <c r="M3041" t="s">
        <v>19</v>
      </c>
      <c r="N3041">
        <v>1</v>
      </c>
      <c r="O3041" t="s">
        <v>232</v>
      </c>
      <c r="P3041">
        <v>1</v>
      </c>
      <c r="Q3041">
        <v>1</v>
      </c>
      <c r="R3041" t="s">
        <v>234</v>
      </c>
      <c r="S3041" t="s">
        <v>258</v>
      </c>
      <c r="T3041" t="s">
        <v>260</v>
      </c>
      <c r="U3041" t="s">
        <v>443</v>
      </c>
    </row>
    <row r="3042" spans="1:21" x14ac:dyDescent="0.35">
      <c r="A3042" s="2" t="s">
        <v>53</v>
      </c>
      <c r="B3042" s="1" t="s">
        <v>133</v>
      </c>
      <c r="C3042" t="s">
        <v>509</v>
      </c>
      <c r="D3042" s="1" t="s">
        <v>283</v>
      </c>
      <c r="E3042" s="1" t="s">
        <v>14</v>
      </c>
      <c r="F3042" s="1" t="s">
        <v>26</v>
      </c>
      <c r="G3042" s="1" t="s">
        <v>215</v>
      </c>
      <c r="H3042" t="s">
        <v>16</v>
      </c>
      <c r="I3042" s="1" t="s">
        <v>371</v>
      </c>
      <c r="J3042" t="s">
        <v>42</v>
      </c>
      <c r="K3042" s="1" t="s">
        <v>18</v>
      </c>
      <c r="L3042" t="s">
        <v>278</v>
      </c>
      <c r="M3042" t="s">
        <v>19</v>
      </c>
      <c r="N3042">
        <v>8</v>
      </c>
      <c r="O3042" t="s">
        <v>232</v>
      </c>
      <c r="P3042">
        <v>1</v>
      </c>
      <c r="Q3042" t="s">
        <v>464</v>
      </c>
      <c r="R3042" t="s">
        <v>234</v>
      </c>
      <c r="S3042" t="s">
        <v>258</v>
      </c>
      <c r="T3042" t="s">
        <v>260</v>
      </c>
      <c r="U3042" t="s">
        <v>443</v>
      </c>
    </row>
    <row r="3043" spans="1:21" x14ac:dyDescent="0.35">
      <c r="A3043" s="2" t="s">
        <v>53</v>
      </c>
      <c r="B3043" s="1" t="s">
        <v>133</v>
      </c>
      <c r="C3043" t="s">
        <v>509</v>
      </c>
      <c r="D3043" s="1" t="s">
        <v>283</v>
      </c>
      <c r="E3043" s="1" t="s">
        <v>14</v>
      </c>
      <c r="F3043" s="1" t="s">
        <v>26</v>
      </c>
      <c r="G3043" s="1" t="s">
        <v>215</v>
      </c>
      <c r="H3043" t="s">
        <v>20</v>
      </c>
      <c r="I3043" s="1" t="s">
        <v>272</v>
      </c>
      <c r="J3043" t="s">
        <v>17</v>
      </c>
      <c r="K3043" s="1" t="s">
        <v>18</v>
      </c>
      <c r="L3043" t="s">
        <v>278</v>
      </c>
      <c r="M3043" t="s">
        <v>19</v>
      </c>
      <c r="N3043">
        <v>1</v>
      </c>
      <c r="O3043" t="s">
        <v>232</v>
      </c>
      <c r="P3043">
        <v>1</v>
      </c>
      <c r="Q3043">
        <v>1</v>
      </c>
      <c r="R3043" t="s">
        <v>234</v>
      </c>
      <c r="S3043" t="s">
        <v>258</v>
      </c>
      <c r="T3043" t="s">
        <v>260</v>
      </c>
      <c r="U3043" t="s">
        <v>443</v>
      </c>
    </row>
    <row r="3044" spans="1:21" x14ac:dyDescent="0.35">
      <c r="A3044" s="2" t="s">
        <v>53</v>
      </c>
      <c r="B3044" s="1" t="s">
        <v>133</v>
      </c>
      <c r="C3044" t="s">
        <v>509</v>
      </c>
      <c r="D3044" s="1" t="s">
        <v>283</v>
      </c>
      <c r="E3044" s="1" t="s">
        <v>14</v>
      </c>
      <c r="F3044" s="1" t="s">
        <v>26</v>
      </c>
      <c r="G3044" s="1" t="s">
        <v>215</v>
      </c>
      <c r="H3044" t="s">
        <v>20</v>
      </c>
      <c r="I3044" s="1" t="s">
        <v>272</v>
      </c>
      <c r="J3044" t="s">
        <v>17</v>
      </c>
      <c r="K3044" s="1" t="s">
        <v>18</v>
      </c>
      <c r="L3044" t="s">
        <v>363</v>
      </c>
      <c r="M3044" t="s">
        <v>43</v>
      </c>
      <c r="N3044">
        <v>1</v>
      </c>
      <c r="O3044" t="s">
        <v>232</v>
      </c>
      <c r="P3044">
        <v>1</v>
      </c>
      <c r="Q3044">
        <v>1</v>
      </c>
      <c r="R3044" t="s">
        <v>234</v>
      </c>
      <c r="S3044" t="s">
        <v>258</v>
      </c>
      <c r="T3044" t="s">
        <v>260</v>
      </c>
      <c r="U3044" t="s">
        <v>443</v>
      </c>
    </row>
    <row r="3045" spans="1:21" x14ac:dyDescent="0.35">
      <c r="A3045" s="2" t="s">
        <v>53</v>
      </c>
      <c r="B3045" s="1" t="s">
        <v>133</v>
      </c>
      <c r="C3045" t="s">
        <v>509</v>
      </c>
      <c r="D3045" s="1" t="s">
        <v>283</v>
      </c>
      <c r="E3045" s="1" t="s">
        <v>14</v>
      </c>
      <c r="F3045" s="1" t="s">
        <v>26</v>
      </c>
      <c r="G3045" s="1" t="s">
        <v>215</v>
      </c>
      <c r="H3045" t="s">
        <v>27</v>
      </c>
      <c r="I3045" s="1" t="s">
        <v>237</v>
      </c>
      <c r="J3045" t="s">
        <v>17</v>
      </c>
      <c r="K3045" s="1" t="s">
        <v>18</v>
      </c>
      <c r="L3045" t="s">
        <v>278</v>
      </c>
      <c r="M3045" t="s">
        <v>19</v>
      </c>
      <c r="N3045">
        <v>1</v>
      </c>
      <c r="O3045" t="s">
        <v>232</v>
      </c>
      <c r="P3045">
        <v>1</v>
      </c>
      <c r="Q3045">
        <v>1</v>
      </c>
      <c r="R3045" t="s">
        <v>234</v>
      </c>
      <c r="S3045" t="s">
        <v>258</v>
      </c>
      <c r="T3045" t="s">
        <v>260</v>
      </c>
      <c r="U3045" t="s">
        <v>443</v>
      </c>
    </row>
    <row r="3046" spans="1:21" x14ac:dyDescent="0.35">
      <c r="A3046" s="2" t="s">
        <v>53</v>
      </c>
      <c r="B3046" s="1" t="s">
        <v>133</v>
      </c>
      <c r="C3046" t="s">
        <v>509</v>
      </c>
      <c r="D3046" s="1" t="s">
        <v>283</v>
      </c>
      <c r="E3046" s="1" t="s">
        <v>14</v>
      </c>
      <c r="F3046" s="1" t="s">
        <v>26</v>
      </c>
      <c r="G3046" s="1" t="s">
        <v>215</v>
      </c>
      <c r="H3046" t="s">
        <v>27</v>
      </c>
      <c r="I3046" s="1" t="s">
        <v>272</v>
      </c>
      <c r="J3046" t="s">
        <v>17</v>
      </c>
      <c r="K3046" s="1" t="s">
        <v>18</v>
      </c>
      <c r="L3046" t="s">
        <v>278</v>
      </c>
      <c r="M3046" t="s">
        <v>19</v>
      </c>
      <c r="N3046">
        <v>1</v>
      </c>
      <c r="O3046" t="s">
        <v>232</v>
      </c>
      <c r="P3046">
        <v>1</v>
      </c>
      <c r="Q3046">
        <v>1</v>
      </c>
      <c r="R3046" t="s">
        <v>234</v>
      </c>
      <c r="S3046" t="s">
        <v>258</v>
      </c>
      <c r="T3046" t="s">
        <v>260</v>
      </c>
      <c r="U3046" t="s">
        <v>443</v>
      </c>
    </row>
    <row r="3047" spans="1:21" x14ac:dyDescent="0.35">
      <c r="A3047" s="2" t="s">
        <v>53</v>
      </c>
      <c r="B3047" s="1" t="s">
        <v>133</v>
      </c>
      <c r="C3047" t="s">
        <v>509</v>
      </c>
      <c r="D3047" s="1" t="s">
        <v>283</v>
      </c>
      <c r="E3047" s="1" t="s">
        <v>14</v>
      </c>
      <c r="F3047" s="1" t="s">
        <v>26</v>
      </c>
      <c r="G3047" s="1" t="s">
        <v>215</v>
      </c>
      <c r="H3047" t="s">
        <v>27</v>
      </c>
      <c r="I3047" s="1" t="s">
        <v>272</v>
      </c>
      <c r="J3047" t="s">
        <v>17</v>
      </c>
      <c r="K3047" s="1" t="s">
        <v>18</v>
      </c>
      <c r="L3047" t="s">
        <v>363</v>
      </c>
      <c r="M3047" t="s">
        <v>18</v>
      </c>
      <c r="N3047">
        <v>1</v>
      </c>
      <c r="O3047" t="s">
        <v>232</v>
      </c>
      <c r="P3047">
        <v>1</v>
      </c>
      <c r="Q3047">
        <v>1</v>
      </c>
      <c r="R3047" t="s">
        <v>234</v>
      </c>
      <c r="S3047" t="s">
        <v>258</v>
      </c>
      <c r="T3047" t="s">
        <v>260</v>
      </c>
      <c r="U3047" t="s">
        <v>443</v>
      </c>
    </row>
    <row r="3048" spans="1:21" x14ac:dyDescent="0.35">
      <c r="A3048" s="2" t="s">
        <v>53</v>
      </c>
      <c r="B3048" s="1" t="s">
        <v>133</v>
      </c>
      <c r="C3048" t="s">
        <v>509</v>
      </c>
      <c r="D3048" s="1" t="s">
        <v>283</v>
      </c>
      <c r="E3048" s="1" t="s">
        <v>14</v>
      </c>
      <c r="F3048" s="1" t="s">
        <v>26</v>
      </c>
      <c r="G3048" s="1" t="s">
        <v>215</v>
      </c>
      <c r="H3048" t="s">
        <v>24</v>
      </c>
      <c r="I3048" s="1" t="s">
        <v>272</v>
      </c>
      <c r="J3048" t="s">
        <v>17</v>
      </c>
      <c r="K3048" s="1" t="s">
        <v>18</v>
      </c>
      <c r="L3048" t="s">
        <v>363</v>
      </c>
      <c r="M3048" t="s">
        <v>18</v>
      </c>
      <c r="N3048">
        <v>1</v>
      </c>
      <c r="O3048" t="s">
        <v>232</v>
      </c>
      <c r="P3048">
        <v>1</v>
      </c>
      <c r="Q3048">
        <v>1</v>
      </c>
      <c r="R3048" t="s">
        <v>234</v>
      </c>
      <c r="S3048" t="s">
        <v>258</v>
      </c>
      <c r="T3048" t="s">
        <v>260</v>
      </c>
      <c r="U3048" t="s">
        <v>443</v>
      </c>
    </row>
    <row r="3049" spans="1:21" x14ac:dyDescent="0.35">
      <c r="A3049" s="2" t="s">
        <v>53</v>
      </c>
      <c r="B3049" s="1" t="s">
        <v>133</v>
      </c>
      <c r="C3049" t="s">
        <v>509</v>
      </c>
      <c r="D3049" s="1" t="s">
        <v>283</v>
      </c>
      <c r="E3049" s="1" t="s">
        <v>14</v>
      </c>
      <c r="F3049" s="1" t="s">
        <v>15</v>
      </c>
      <c r="G3049" s="1" t="s">
        <v>215</v>
      </c>
      <c r="H3049" t="s">
        <v>16</v>
      </c>
      <c r="I3049" s="1" t="s">
        <v>371</v>
      </c>
      <c r="J3049" t="s">
        <v>42</v>
      </c>
      <c r="K3049" s="1" t="s">
        <v>18</v>
      </c>
      <c r="L3049" t="s">
        <v>278</v>
      </c>
      <c r="M3049" t="s">
        <v>19</v>
      </c>
      <c r="N3049">
        <v>1</v>
      </c>
      <c r="O3049" t="s">
        <v>232</v>
      </c>
      <c r="P3049">
        <v>1</v>
      </c>
      <c r="Q3049" t="s">
        <v>464</v>
      </c>
      <c r="R3049" t="s">
        <v>234</v>
      </c>
      <c r="S3049" t="s">
        <v>258</v>
      </c>
      <c r="T3049" t="s">
        <v>260</v>
      </c>
      <c r="U3049" t="s">
        <v>443</v>
      </c>
    </row>
    <row r="3050" spans="1:21" x14ac:dyDescent="0.35">
      <c r="A3050" s="2" t="s">
        <v>53</v>
      </c>
      <c r="B3050" s="1" t="s">
        <v>133</v>
      </c>
      <c r="C3050" t="s">
        <v>509</v>
      </c>
      <c r="D3050" s="1" t="s">
        <v>283</v>
      </c>
      <c r="E3050" s="1" t="s">
        <v>14</v>
      </c>
      <c r="F3050" s="1" t="s">
        <v>15</v>
      </c>
      <c r="G3050" s="1" t="s">
        <v>215</v>
      </c>
      <c r="H3050" t="s">
        <v>20</v>
      </c>
      <c r="I3050" s="1" t="s">
        <v>371</v>
      </c>
      <c r="J3050" t="s">
        <v>42</v>
      </c>
      <c r="K3050" s="1" t="s">
        <v>18</v>
      </c>
      <c r="L3050" t="s">
        <v>278</v>
      </c>
      <c r="M3050" t="s">
        <v>19</v>
      </c>
      <c r="N3050">
        <v>1</v>
      </c>
      <c r="O3050" t="s">
        <v>232</v>
      </c>
      <c r="P3050">
        <v>1</v>
      </c>
      <c r="Q3050" t="s">
        <v>464</v>
      </c>
      <c r="R3050" t="s">
        <v>234</v>
      </c>
      <c r="S3050" t="s">
        <v>258</v>
      </c>
      <c r="T3050" t="s">
        <v>260</v>
      </c>
      <c r="U3050" t="s">
        <v>443</v>
      </c>
    </row>
    <row r="3051" spans="1:21" x14ac:dyDescent="0.35">
      <c r="A3051" s="2" t="s">
        <v>53</v>
      </c>
      <c r="B3051" s="1" t="s">
        <v>133</v>
      </c>
      <c r="C3051" t="s">
        <v>509</v>
      </c>
      <c r="D3051" s="1" t="s">
        <v>283</v>
      </c>
      <c r="E3051" s="1" t="s">
        <v>14</v>
      </c>
      <c r="F3051" s="1" t="s">
        <v>29</v>
      </c>
      <c r="G3051" s="1" t="s">
        <v>29</v>
      </c>
      <c r="H3051" t="s">
        <v>16</v>
      </c>
      <c r="I3051" s="1" t="s">
        <v>272</v>
      </c>
      <c r="J3051" t="s">
        <v>17</v>
      </c>
      <c r="K3051" s="1" t="s">
        <v>18</v>
      </c>
      <c r="L3051" t="s">
        <v>278</v>
      </c>
      <c r="M3051" t="s">
        <v>19</v>
      </c>
      <c r="N3051">
        <v>1</v>
      </c>
      <c r="O3051" t="s">
        <v>232</v>
      </c>
      <c r="P3051">
        <v>1</v>
      </c>
      <c r="Q3051">
        <v>1</v>
      </c>
      <c r="R3051" t="s">
        <v>234</v>
      </c>
      <c r="S3051" t="s">
        <v>258</v>
      </c>
      <c r="T3051" t="s">
        <v>260</v>
      </c>
      <c r="U3051" t="s">
        <v>443</v>
      </c>
    </row>
    <row r="3052" spans="1:21" x14ac:dyDescent="0.35">
      <c r="A3052" s="2" t="s">
        <v>53</v>
      </c>
      <c r="B3052" s="1" t="s">
        <v>133</v>
      </c>
      <c r="C3052" t="s">
        <v>509</v>
      </c>
      <c r="D3052" s="1" t="s">
        <v>283</v>
      </c>
      <c r="E3052" s="1" t="s">
        <v>14</v>
      </c>
      <c r="F3052" s="1" t="s">
        <v>29</v>
      </c>
      <c r="G3052" s="1" t="s">
        <v>29</v>
      </c>
      <c r="H3052" t="s">
        <v>20</v>
      </c>
      <c r="I3052" s="1" t="s">
        <v>272</v>
      </c>
      <c r="J3052" t="s">
        <v>17</v>
      </c>
      <c r="K3052" s="1" t="s">
        <v>18</v>
      </c>
      <c r="L3052" t="s">
        <v>363</v>
      </c>
      <c r="M3052" t="s">
        <v>43</v>
      </c>
      <c r="N3052">
        <v>1</v>
      </c>
      <c r="O3052" t="s">
        <v>232</v>
      </c>
      <c r="P3052">
        <v>1</v>
      </c>
      <c r="Q3052">
        <v>1</v>
      </c>
      <c r="R3052" t="s">
        <v>234</v>
      </c>
      <c r="S3052" t="s">
        <v>258</v>
      </c>
      <c r="T3052" t="s">
        <v>260</v>
      </c>
      <c r="U3052" t="s">
        <v>443</v>
      </c>
    </row>
    <row r="3053" spans="1:21" x14ac:dyDescent="0.35">
      <c r="A3053" s="2" t="s">
        <v>53</v>
      </c>
      <c r="B3053" s="1" t="s">
        <v>133</v>
      </c>
      <c r="C3053" t="s">
        <v>509</v>
      </c>
      <c r="D3053" s="1" t="s">
        <v>283</v>
      </c>
      <c r="E3053" s="1" t="s">
        <v>14</v>
      </c>
      <c r="F3053" s="1" t="s">
        <v>29</v>
      </c>
      <c r="G3053" s="1" t="s">
        <v>29</v>
      </c>
      <c r="H3053" t="s">
        <v>74</v>
      </c>
      <c r="I3053" s="1" t="s">
        <v>237</v>
      </c>
      <c r="J3053" t="s">
        <v>17</v>
      </c>
      <c r="K3053" s="1" t="s">
        <v>18</v>
      </c>
      <c r="L3053" t="s">
        <v>278</v>
      </c>
      <c r="M3053" t="s">
        <v>19</v>
      </c>
      <c r="N3053">
        <v>1</v>
      </c>
      <c r="O3053" t="s">
        <v>232</v>
      </c>
      <c r="P3053">
        <v>0</v>
      </c>
      <c r="Q3053">
        <v>1</v>
      </c>
      <c r="R3053" t="s">
        <v>234</v>
      </c>
      <c r="S3053" t="s">
        <v>258</v>
      </c>
      <c r="T3053" t="s">
        <v>260</v>
      </c>
      <c r="U3053" t="s">
        <v>444</v>
      </c>
    </row>
    <row r="3054" spans="1:21" x14ac:dyDescent="0.35">
      <c r="A3054" s="2" t="s">
        <v>53</v>
      </c>
      <c r="B3054" s="1" t="s">
        <v>133</v>
      </c>
      <c r="C3054" t="s">
        <v>509</v>
      </c>
      <c r="D3054" s="1" t="s">
        <v>283</v>
      </c>
      <c r="E3054" s="1" t="s">
        <v>14</v>
      </c>
      <c r="F3054" s="1" t="s">
        <v>29</v>
      </c>
      <c r="G3054" s="1" t="s">
        <v>29</v>
      </c>
      <c r="H3054" t="s">
        <v>74</v>
      </c>
      <c r="I3054" s="1" t="s">
        <v>272</v>
      </c>
      <c r="J3054" t="s">
        <v>17</v>
      </c>
      <c r="K3054" s="1" t="s">
        <v>18</v>
      </c>
      <c r="L3054" t="s">
        <v>363</v>
      </c>
      <c r="M3054" t="s">
        <v>73</v>
      </c>
      <c r="N3054">
        <v>1</v>
      </c>
      <c r="O3054" t="s">
        <v>232</v>
      </c>
      <c r="P3054">
        <v>1</v>
      </c>
      <c r="Q3054">
        <v>1</v>
      </c>
      <c r="R3054" t="s">
        <v>234</v>
      </c>
      <c r="S3054" t="s">
        <v>258</v>
      </c>
      <c r="T3054" t="s">
        <v>260</v>
      </c>
      <c r="U3054" t="s">
        <v>443</v>
      </c>
    </row>
    <row r="3055" spans="1:21" x14ac:dyDescent="0.35">
      <c r="A3055" s="2" t="s">
        <v>53</v>
      </c>
      <c r="B3055" s="1" t="s">
        <v>133</v>
      </c>
      <c r="C3055" t="s">
        <v>509</v>
      </c>
      <c r="D3055" s="1" t="s">
        <v>283</v>
      </c>
      <c r="E3055" s="1" t="s">
        <v>14</v>
      </c>
      <c r="F3055" s="1" t="s">
        <v>21</v>
      </c>
      <c r="G3055" s="1" t="s">
        <v>29</v>
      </c>
      <c r="H3055" t="s">
        <v>52</v>
      </c>
      <c r="I3055" s="1" t="s">
        <v>237</v>
      </c>
      <c r="J3055" t="s">
        <v>17</v>
      </c>
      <c r="K3055" s="1" t="s">
        <v>18</v>
      </c>
      <c r="L3055" t="s">
        <v>278</v>
      </c>
      <c r="M3055" t="s">
        <v>19</v>
      </c>
      <c r="N3055">
        <v>1</v>
      </c>
      <c r="O3055" t="s">
        <v>232</v>
      </c>
      <c r="P3055">
        <v>0</v>
      </c>
      <c r="Q3055">
        <v>1</v>
      </c>
      <c r="R3055" t="s">
        <v>234</v>
      </c>
      <c r="S3055" t="s">
        <v>258</v>
      </c>
      <c r="T3055" t="s">
        <v>260</v>
      </c>
      <c r="U3055" t="s">
        <v>443</v>
      </c>
    </row>
    <row r="3056" spans="1:21" x14ac:dyDescent="0.35">
      <c r="A3056" s="2" t="s">
        <v>53</v>
      </c>
      <c r="B3056" s="1" t="s">
        <v>133</v>
      </c>
      <c r="C3056" t="s">
        <v>509</v>
      </c>
      <c r="D3056" s="1" t="s">
        <v>283</v>
      </c>
      <c r="E3056" s="1" t="s">
        <v>14</v>
      </c>
      <c r="F3056" s="1" t="s">
        <v>21</v>
      </c>
      <c r="G3056" s="1" t="s">
        <v>29</v>
      </c>
      <c r="H3056" t="s">
        <v>52</v>
      </c>
      <c r="I3056" s="1" t="s">
        <v>237</v>
      </c>
      <c r="J3056" t="s">
        <v>17</v>
      </c>
      <c r="K3056" s="1" t="s">
        <v>18</v>
      </c>
      <c r="L3056" t="s">
        <v>278</v>
      </c>
      <c r="M3056" t="s">
        <v>19</v>
      </c>
      <c r="N3056">
        <v>1</v>
      </c>
      <c r="O3056" t="s">
        <v>232</v>
      </c>
      <c r="P3056">
        <v>1</v>
      </c>
      <c r="Q3056">
        <v>1</v>
      </c>
      <c r="R3056" t="s">
        <v>234</v>
      </c>
      <c r="S3056" t="s">
        <v>258</v>
      </c>
      <c r="T3056" t="s">
        <v>260</v>
      </c>
      <c r="U3056" t="s">
        <v>443</v>
      </c>
    </row>
    <row r="3057" spans="1:21" x14ac:dyDescent="0.35">
      <c r="A3057" s="2" t="s">
        <v>53</v>
      </c>
      <c r="B3057" s="1" t="s">
        <v>133</v>
      </c>
      <c r="C3057" t="s">
        <v>509</v>
      </c>
      <c r="D3057" s="1" t="s">
        <v>283</v>
      </c>
      <c r="E3057" s="1" t="s">
        <v>14</v>
      </c>
      <c r="F3057" s="1" t="s">
        <v>21</v>
      </c>
      <c r="G3057" s="1" t="s">
        <v>29</v>
      </c>
      <c r="H3057" t="s">
        <v>52</v>
      </c>
      <c r="I3057" s="1" t="s">
        <v>272</v>
      </c>
      <c r="J3057" t="s">
        <v>17</v>
      </c>
      <c r="K3057" s="1" t="s">
        <v>18</v>
      </c>
      <c r="L3057" t="s">
        <v>278</v>
      </c>
      <c r="M3057" t="s">
        <v>19</v>
      </c>
      <c r="N3057">
        <v>1</v>
      </c>
      <c r="O3057" t="s">
        <v>232</v>
      </c>
      <c r="P3057">
        <v>0</v>
      </c>
      <c r="Q3057">
        <v>1</v>
      </c>
      <c r="R3057" t="s">
        <v>234</v>
      </c>
      <c r="S3057" t="s">
        <v>258</v>
      </c>
      <c r="T3057" t="s">
        <v>260</v>
      </c>
      <c r="U3057" t="s">
        <v>443</v>
      </c>
    </row>
    <row r="3058" spans="1:21" x14ac:dyDescent="0.35">
      <c r="A3058" s="2" t="s">
        <v>53</v>
      </c>
      <c r="B3058" s="1" t="s">
        <v>133</v>
      </c>
      <c r="C3058" t="s">
        <v>509</v>
      </c>
      <c r="D3058" s="1" t="s">
        <v>283</v>
      </c>
      <c r="E3058" s="1" t="s">
        <v>14</v>
      </c>
      <c r="F3058" s="1" t="s">
        <v>21</v>
      </c>
      <c r="G3058" s="1" t="s">
        <v>29</v>
      </c>
      <c r="H3058" t="s">
        <v>16</v>
      </c>
      <c r="I3058" s="1" t="s">
        <v>237</v>
      </c>
      <c r="J3058" t="s">
        <v>17</v>
      </c>
      <c r="K3058" s="1" t="s">
        <v>18</v>
      </c>
      <c r="L3058" t="s">
        <v>278</v>
      </c>
      <c r="M3058" t="s">
        <v>19</v>
      </c>
      <c r="N3058">
        <v>1</v>
      </c>
      <c r="O3058" t="s">
        <v>232</v>
      </c>
      <c r="P3058">
        <v>0</v>
      </c>
      <c r="Q3058">
        <v>1</v>
      </c>
      <c r="R3058" t="s">
        <v>234</v>
      </c>
      <c r="S3058" t="s">
        <v>258</v>
      </c>
      <c r="T3058" t="s">
        <v>260</v>
      </c>
      <c r="U3058" t="s">
        <v>443</v>
      </c>
    </row>
    <row r="3059" spans="1:21" x14ac:dyDescent="0.35">
      <c r="A3059" s="2" t="s">
        <v>53</v>
      </c>
      <c r="B3059" s="1" t="s">
        <v>133</v>
      </c>
      <c r="C3059" t="s">
        <v>509</v>
      </c>
      <c r="D3059" s="1" t="s">
        <v>283</v>
      </c>
      <c r="E3059" s="1" t="s">
        <v>14</v>
      </c>
      <c r="F3059" s="1" t="s">
        <v>21</v>
      </c>
      <c r="G3059" s="1" t="s">
        <v>29</v>
      </c>
      <c r="H3059" t="s">
        <v>16</v>
      </c>
      <c r="I3059" s="1" t="s">
        <v>237</v>
      </c>
      <c r="J3059" t="s">
        <v>17</v>
      </c>
      <c r="K3059" s="1" t="s">
        <v>18</v>
      </c>
      <c r="L3059" t="s">
        <v>278</v>
      </c>
      <c r="M3059" t="s">
        <v>19</v>
      </c>
      <c r="N3059">
        <v>2</v>
      </c>
      <c r="O3059" t="s">
        <v>232</v>
      </c>
      <c r="P3059">
        <v>1</v>
      </c>
      <c r="Q3059">
        <v>1</v>
      </c>
      <c r="R3059" t="s">
        <v>234</v>
      </c>
      <c r="S3059" t="s">
        <v>258</v>
      </c>
      <c r="T3059" t="s">
        <v>260</v>
      </c>
      <c r="U3059" t="s">
        <v>443</v>
      </c>
    </row>
    <row r="3060" spans="1:21" x14ac:dyDescent="0.35">
      <c r="A3060" s="2" t="s">
        <v>53</v>
      </c>
      <c r="B3060" s="1" t="s">
        <v>133</v>
      </c>
      <c r="C3060" t="s">
        <v>509</v>
      </c>
      <c r="D3060" s="1" t="s">
        <v>283</v>
      </c>
      <c r="E3060" s="1" t="s">
        <v>14</v>
      </c>
      <c r="F3060" s="1" t="s">
        <v>21</v>
      </c>
      <c r="G3060" s="1" t="s">
        <v>29</v>
      </c>
      <c r="H3060" t="s">
        <v>16</v>
      </c>
      <c r="I3060" s="1" t="s">
        <v>326</v>
      </c>
      <c r="J3060" t="s">
        <v>17</v>
      </c>
      <c r="K3060" s="1" t="s">
        <v>18</v>
      </c>
      <c r="L3060" t="s">
        <v>278</v>
      </c>
      <c r="M3060" t="s">
        <v>143</v>
      </c>
      <c r="N3060">
        <v>1</v>
      </c>
      <c r="O3060" t="s">
        <v>232</v>
      </c>
      <c r="P3060">
        <v>1</v>
      </c>
      <c r="Q3060">
        <v>1</v>
      </c>
      <c r="R3060" t="s">
        <v>234</v>
      </c>
      <c r="S3060" t="s">
        <v>258</v>
      </c>
      <c r="T3060" t="s">
        <v>260</v>
      </c>
      <c r="U3060" t="s">
        <v>443</v>
      </c>
    </row>
    <row r="3061" spans="1:21" x14ac:dyDescent="0.35">
      <c r="A3061" s="2" t="s">
        <v>53</v>
      </c>
      <c r="B3061" s="1" t="s">
        <v>133</v>
      </c>
      <c r="C3061" t="s">
        <v>509</v>
      </c>
      <c r="D3061" s="1" t="s">
        <v>283</v>
      </c>
      <c r="E3061" s="1" t="s">
        <v>14</v>
      </c>
      <c r="F3061" s="1" t="s">
        <v>21</v>
      </c>
      <c r="G3061" s="1" t="s">
        <v>29</v>
      </c>
      <c r="H3061" t="s">
        <v>20</v>
      </c>
      <c r="I3061" s="1" t="s">
        <v>237</v>
      </c>
      <c r="J3061" t="s">
        <v>17</v>
      </c>
      <c r="K3061" s="1" t="s">
        <v>18</v>
      </c>
      <c r="L3061" t="s">
        <v>278</v>
      </c>
      <c r="M3061" t="s">
        <v>19</v>
      </c>
      <c r="N3061">
        <v>2</v>
      </c>
      <c r="O3061" t="s">
        <v>232</v>
      </c>
      <c r="P3061">
        <v>0</v>
      </c>
      <c r="Q3061">
        <v>1</v>
      </c>
      <c r="R3061" t="s">
        <v>234</v>
      </c>
      <c r="S3061" t="s">
        <v>258</v>
      </c>
      <c r="T3061" t="s">
        <v>260</v>
      </c>
      <c r="U3061" t="s">
        <v>443</v>
      </c>
    </row>
    <row r="3062" spans="1:21" x14ac:dyDescent="0.35">
      <c r="A3062" s="2" t="s">
        <v>53</v>
      </c>
      <c r="B3062" s="1" t="s">
        <v>133</v>
      </c>
      <c r="C3062" t="s">
        <v>509</v>
      </c>
      <c r="D3062" s="1" t="s">
        <v>283</v>
      </c>
      <c r="E3062" s="1" t="s">
        <v>14</v>
      </c>
      <c r="F3062" s="1" t="s">
        <v>21</v>
      </c>
      <c r="G3062" s="1" t="s">
        <v>29</v>
      </c>
      <c r="H3062" t="s">
        <v>20</v>
      </c>
      <c r="I3062" s="1" t="s">
        <v>371</v>
      </c>
      <c r="J3062" t="s">
        <v>42</v>
      </c>
      <c r="K3062" s="1" t="s">
        <v>18</v>
      </c>
      <c r="L3062" t="s">
        <v>278</v>
      </c>
      <c r="M3062" t="s">
        <v>19</v>
      </c>
      <c r="N3062">
        <v>1</v>
      </c>
      <c r="O3062" t="s">
        <v>232</v>
      </c>
      <c r="P3062">
        <v>1</v>
      </c>
      <c r="Q3062" t="s">
        <v>464</v>
      </c>
      <c r="R3062" t="s">
        <v>234</v>
      </c>
      <c r="S3062" t="s">
        <v>258</v>
      </c>
      <c r="T3062" t="s">
        <v>260</v>
      </c>
      <c r="U3062" t="s">
        <v>443</v>
      </c>
    </row>
    <row r="3063" spans="1:21" x14ac:dyDescent="0.35">
      <c r="A3063" s="2" t="s">
        <v>53</v>
      </c>
      <c r="B3063" s="1" t="s">
        <v>133</v>
      </c>
      <c r="C3063" t="s">
        <v>509</v>
      </c>
      <c r="D3063" s="1" t="s">
        <v>283</v>
      </c>
      <c r="E3063" s="1" t="s">
        <v>14</v>
      </c>
      <c r="F3063" s="1" t="s">
        <v>21</v>
      </c>
      <c r="G3063" s="1" t="s">
        <v>29</v>
      </c>
      <c r="H3063" t="s">
        <v>27</v>
      </c>
      <c r="I3063" s="1" t="s">
        <v>237</v>
      </c>
      <c r="J3063" t="s">
        <v>17</v>
      </c>
      <c r="K3063" s="1" t="s">
        <v>18</v>
      </c>
      <c r="L3063" t="s">
        <v>278</v>
      </c>
      <c r="M3063" t="s">
        <v>19</v>
      </c>
      <c r="N3063">
        <v>1</v>
      </c>
      <c r="O3063" t="s">
        <v>232</v>
      </c>
      <c r="P3063">
        <v>1</v>
      </c>
      <c r="Q3063">
        <v>1</v>
      </c>
      <c r="R3063" t="s">
        <v>234</v>
      </c>
      <c r="S3063" t="s">
        <v>258</v>
      </c>
      <c r="T3063" t="s">
        <v>260</v>
      </c>
      <c r="U3063" t="s">
        <v>443</v>
      </c>
    </row>
    <row r="3064" spans="1:21" x14ac:dyDescent="0.35">
      <c r="A3064" s="2" t="s">
        <v>53</v>
      </c>
      <c r="B3064" s="1" t="s">
        <v>133</v>
      </c>
      <c r="C3064" t="s">
        <v>509</v>
      </c>
      <c r="D3064" s="1" t="s">
        <v>283</v>
      </c>
      <c r="E3064" s="1" t="s">
        <v>14</v>
      </c>
      <c r="F3064" s="1" t="s">
        <v>21</v>
      </c>
      <c r="G3064" s="1" t="s">
        <v>29</v>
      </c>
      <c r="H3064" t="s">
        <v>27</v>
      </c>
      <c r="I3064" s="1" t="s">
        <v>272</v>
      </c>
      <c r="J3064" t="s">
        <v>17</v>
      </c>
      <c r="K3064" s="1" t="s">
        <v>18</v>
      </c>
      <c r="L3064" t="s">
        <v>278</v>
      </c>
      <c r="M3064" t="s">
        <v>19</v>
      </c>
      <c r="N3064">
        <v>1</v>
      </c>
      <c r="O3064" t="s">
        <v>232</v>
      </c>
      <c r="P3064">
        <v>1</v>
      </c>
      <c r="Q3064">
        <v>1</v>
      </c>
      <c r="R3064" t="s">
        <v>234</v>
      </c>
      <c r="S3064" t="s">
        <v>258</v>
      </c>
      <c r="T3064" t="s">
        <v>260</v>
      </c>
      <c r="U3064" t="s">
        <v>443</v>
      </c>
    </row>
    <row r="3065" spans="1:21" x14ac:dyDescent="0.35">
      <c r="A3065" s="2" t="s">
        <v>53</v>
      </c>
      <c r="B3065" s="1" t="s">
        <v>133</v>
      </c>
      <c r="C3065" t="s">
        <v>509</v>
      </c>
      <c r="D3065" s="1" t="s">
        <v>283</v>
      </c>
      <c r="E3065" s="1" t="s">
        <v>25</v>
      </c>
      <c r="F3065" s="1" t="s">
        <v>26</v>
      </c>
      <c r="G3065" s="1" t="s">
        <v>215</v>
      </c>
      <c r="H3065" t="s">
        <v>52</v>
      </c>
      <c r="I3065" s="1" t="s">
        <v>237</v>
      </c>
      <c r="J3065" t="s">
        <v>17</v>
      </c>
      <c r="K3065" s="1" t="s">
        <v>18</v>
      </c>
      <c r="L3065" t="s">
        <v>278</v>
      </c>
      <c r="M3065" t="s">
        <v>19</v>
      </c>
      <c r="N3065">
        <v>2</v>
      </c>
      <c r="O3065" t="s">
        <v>232</v>
      </c>
      <c r="P3065">
        <v>0</v>
      </c>
      <c r="Q3065">
        <v>1</v>
      </c>
      <c r="R3065" t="s">
        <v>234</v>
      </c>
      <c r="S3065" t="s">
        <v>258</v>
      </c>
      <c r="T3065" t="s">
        <v>260</v>
      </c>
      <c r="U3065" t="s">
        <v>443</v>
      </c>
    </row>
    <row r="3066" spans="1:21" x14ac:dyDescent="0.35">
      <c r="A3066" s="2" t="s">
        <v>53</v>
      </c>
      <c r="B3066" s="1" t="s">
        <v>133</v>
      </c>
      <c r="C3066" t="s">
        <v>509</v>
      </c>
      <c r="D3066" s="1" t="s">
        <v>283</v>
      </c>
      <c r="E3066" s="1" t="s">
        <v>25</v>
      </c>
      <c r="F3066" s="1" t="s">
        <v>26</v>
      </c>
      <c r="G3066" s="1" t="s">
        <v>215</v>
      </c>
      <c r="H3066" t="s">
        <v>52</v>
      </c>
      <c r="I3066" s="1" t="s">
        <v>237</v>
      </c>
      <c r="J3066" t="s">
        <v>17</v>
      </c>
      <c r="K3066" s="1" t="s">
        <v>18</v>
      </c>
      <c r="L3066" t="s">
        <v>278</v>
      </c>
      <c r="M3066" t="s">
        <v>19</v>
      </c>
      <c r="N3066">
        <v>7</v>
      </c>
      <c r="O3066" t="s">
        <v>232</v>
      </c>
      <c r="P3066">
        <v>1</v>
      </c>
      <c r="Q3066">
        <v>1</v>
      </c>
      <c r="R3066" t="s">
        <v>234</v>
      </c>
      <c r="S3066" t="s">
        <v>258</v>
      </c>
      <c r="T3066" t="s">
        <v>260</v>
      </c>
      <c r="U3066" t="s">
        <v>443</v>
      </c>
    </row>
    <row r="3067" spans="1:21" x14ac:dyDescent="0.35">
      <c r="A3067" s="2" t="s">
        <v>53</v>
      </c>
      <c r="B3067" s="1" t="s">
        <v>133</v>
      </c>
      <c r="C3067" t="s">
        <v>509</v>
      </c>
      <c r="D3067" s="1" t="s">
        <v>283</v>
      </c>
      <c r="E3067" s="1" t="s">
        <v>25</v>
      </c>
      <c r="F3067" s="1" t="s">
        <v>26</v>
      </c>
      <c r="G3067" s="1" t="s">
        <v>215</v>
      </c>
      <c r="H3067" t="s">
        <v>52</v>
      </c>
      <c r="I3067" s="1" t="s">
        <v>272</v>
      </c>
      <c r="J3067" t="s">
        <v>17</v>
      </c>
      <c r="K3067" s="1" t="s">
        <v>18</v>
      </c>
      <c r="L3067" t="s">
        <v>278</v>
      </c>
      <c r="M3067" t="s">
        <v>19</v>
      </c>
      <c r="N3067">
        <v>3</v>
      </c>
      <c r="O3067" t="s">
        <v>232</v>
      </c>
      <c r="P3067">
        <v>1</v>
      </c>
      <c r="Q3067">
        <v>1</v>
      </c>
      <c r="R3067" t="s">
        <v>234</v>
      </c>
      <c r="S3067" t="s">
        <v>258</v>
      </c>
      <c r="T3067" t="s">
        <v>260</v>
      </c>
      <c r="U3067" t="s">
        <v>443</v>
      </c>
    </row>
    <row r="3068" spans="1:21" x14ac:dyDescent="0.35">
      <c r="A3068" s="2" t="s">
        <v>53</v>
      </c>
      <c r="B3068" s="1" t="s">
        <v>133</v>
      </c>
      <c r="C3068" t="s">
        <v>509</v>
      </c>
      <c r="D3068" s="1" t="s">
        <v>283</v>
      </c>
      <c r="E3068" s="1" t="s">
        <v>25</v>
      </c>
      <c r="F3068" s="1" t="s">
        <v>26</v>
      </c>
      <c r="G3068" s="1" t="s">
        <v>215</v>
      </c>
      <c r="H3068" t="s">
        <v>52</v>
      </c>
      <c r="I3068" s="1" t="s">
        <v>326</v>
      </c>
      <c r="J3068" t="s">
        <v>17</v>
      </c>
      <c r="K3068" s="1" t="s">
        <v>18</v>
      </c>
      <c r="L3068" t="s">
        <v>278</v>
      </c>
      <c r="M3068" t="s">
        <v>19</v>
      </c>
      <c r="N3068">
        <v>1</v>
      </c>
      <c r="O3068" t="s">
        <v>232</v>
      </c>
      <c r="P3068">
        <v>1</v>
      </c>
      <c r="Q3068">
        <v>1</v>
      </c>
      <c r="R3068" t="s">
        <v>234</v>
      </c>
      <c r="S3068" t="s">
        <v>258</v>
      </c>
      <c r="T3068" t="s">
        <v>260</v>
      </c>
      <c r="U3068" t="s">
        <v>443</v>
      </c>
    </row>
    <row r="3069" spans="1:21" x14ac:dyDescent="0.35">
      <c r="A3069" s="2" t="s">
        <v>53</v>
      </c>
      <c r="B3069" s="1" t="s">
        <v>133</v>
      </c>
      <c r="C3069" t="s">
        <v>509</v>
      </c>
      <c r="D3069" s="1" t="s">
        <v>283</v>
      </c>
      <c r="E3069" s="1" t="s">
        <v>25</v>
      </c>
      <c r="F3069" s="1" t="s">
        <v>26</v>
      </c>
      <c r="G3069" s="1" t="s">
        <v>215</v>
      </c>
      <c r="H3069" t="s">
        <v>52</v>
      </c>
      <c r="I3069" s="1" t="s">
        <v>371</v>
      </c>
      <c r="J3069" t="s">
        <v>42</v>
      </c>
      <c r="K3069" s="1" t="s">
        <v>18</v>
      </c>
      <c r="L3069" t="s">
        <v>278</v>
      </c>
      <c r="M3069" t="s">
        <v>19</v>
      </c>
      <c r="N3069">
        <v>1</v>
      </c>
      <c r="O3069" t="s">
        <v>232</v>
      </c>
      <c r="P3069">
        <v>1</v>
      </c>
      <c r="Q3069" t="s">
        <v>464</v>
      </c>
      <c r="R3069" t="s">
        <v>234</v>
      </c>
      <c r="S3069" t="s">
        <v>258</v>
      </c>
      <c r="T3069" t="s">
        <v>260</v>
      </c>
      <c r="U3069" t="s">
        <v>443</v>
      </c>
    </row>
    <row r="3070" spans="1:21" x14ac:dyDescent="0.35">
      <c r="A3070" s="2" t="s">
        <v>53</v>
      </c>
      <c r="B3070" s="1" t="s">
        <v>133</v>
      </c>
      <c r="C3070" t="s">
        <v>509</v>
      </c>
      <c r="D3070" s="1" t="s">
        <v>283</v>
      </c>
      <c r="E3070" s="1" t="s">
        <v>25</v>
      </c>
      <c r="F3070" s="1" t="s">
        <v>26</v>
      </c>
      <c r="G3070" s="1" t="s">
        <v>215</v>
      </c>
      <c r="H3070" t="s">
        <v>16</v>
      </c>
      <c r="I3070" s="1" t="s">
        <v>237</v>
      </c>
      <c r="J3070" t="s">
        <v>17</v>
      </c>
      <c r="K3070" s="1" t="s">
        <v>18</v>
      </c>
      <c r="L3070" t="s">
        <v>278</v>
      </c>
      <c r="M3070" t="s">
        <v>19</v>
      </c>
      <c r="N3070">
        <v>1</v>
      </c>
      <c r="O3070" t="s">
        <v>232</v>
      </c>
      <c r="P3070">
        <v>0</v>
      </c>
      <c r="Q3070">
        <v>1</v>
      </c>
      <c r="R3070" t="s">
        <v>234</v>
      </c>
      <c r="S3070" t="s">
        <v>258</v>
      </c>
      <c r="T3070" t="s">
        <v>260</v>
      </c>
      <c r="U3070" t="s">
        <v>444</v>
      </c>
    </row>
    <row r="3071" spans="1:21" x14ac:dyDescent="0.35">
      <c r="A3071" s="2" t="s">
        <v>53</v>
      </c>
      <c r="B3071" s="1" t="s">
        <v>133</v>
      </c>
      <c r="C3071" t="s">
        <v>509</v>
      </c>
      <c r="D3071" s="1" t="s">
        <v>283</v>
      </c>
      <c r="E3071" s="1" t="s">
        <v>25</v>
      </c>
      <c r="F3071" s="1" t="s">
        <v>26</v>
      </c>
      <c r="G3071" s="1" t="s">
        <v>215</v>
      </c>
      <c r="H3071" t="s">
        <v>16</v>
      </c>
      <c r="I3071" s="1" t="s">
        <v>237</v>
      </c>
      <c r="J3071" t="s">
        <v>17</v>
      </c>
      <c r="K3071" s="1" t="s">
        <v>18</v>
      </c>
      <c r="L3071" t="s">
        <v>278</v>
      </c>
      <c r="M3071" t="s">
        <v>19</v>
      </c>
      <c r="N3071">
        <v>1</v>
      </c>
      <c r="O3071" t="s">
        <v>232</v>
      </c>
      <c r="P3071">
        <v>0</v>
      </c>
      <c r="Q3071">
        <v>1</v>
      </c>
      <c r="R3071" t="s">
        <v>234</v>
      </c>
      <c r="S3071" t="s">
        <v>258</v>
      </c>
      <c r="T3071" t="s">
        <v>260</v>
      </c>
      <c r="U3071" t="s">
        <v>443</v>
      </c>
    </row>
    <row r="3072" spans="1:21" x14ac:dyDescent="0.35">
      <c r="A3072" s="2" t="s">
        <v>53</v>
      </c>
      <c r="B3072" s="1" t="s">
        <v>133</v>
      </c>
      <c r="C3072" t="s">
        <v>509</v>
      </c>
      <c r="D3072" s="1" t="s">
        <v>283</v>
      </c>
      <c r="E3072" s="1" t="s">
        <v>25</v>
      </c>
      <c r="F3072" s="1" t="s">
        <v>26</v>
      </c>
      <c r="G3072" s="1" t="s">
        <v>215</v>
      </c>
      <c r="H3072" t="s">
        <v>16</v>
      </c>
      <c r="I3072" s="1" t="s">
        <v>237</v>
      </c>
      <c r="J3072" t="s">
        <v>17</v>
      </c>
      <c r="K3072" s="1" t="s">
        <v>18</v>
      </c>
      <c r="L3072" t="s">
        <v>278</v>
      </c>
      <c r="M3072" t="s">
        <v>19</v>
      </c>
      <c r="N3072">
        <v>1</v>
      </c>
      <c r="O3072" t="s">
        <v>232</v>
      </c>
      <c r="P3072">
        <v>1</v>
      </c>
      <c r="Q3072">
        <v>1</v>
      </c>
      <c r="R3072" t="s">
        <v>234</v>
      </c>
      <c r="S3072" t="s">
        <v>258</v>
      </c>
      <c r="T3072" t="s">
        <v>260</v>
      </c>
      <c r="U3072" t="s">
        <v>443</v>
      </c>
    </row>
    <row r="3073" spans="1:21" x14ac:dyDescent="0.35">
      <c r="A3073" s="2" t="s">
        <v>53</v>
      </c>
      <c r="B3073" s="1" t="s">
        <v>133</v>
      </c>
      <c r="C3073" t="s">
        <v>509</v>
      </c>
      <c r="D3073" s="1" t="s">
        <v>283</v>
      </c>
      <c r="E3073" s="1" t="s">
        <v>25</v>
      </c>
      <c r="F3073" s="1" t="s">
        <v>26</v>
      </c>
      <c r="G3073" s="1" t="s">
        <v>215</v>
      </c>
      <c r="H3073" t="s">
        <v>16</v>
      </c>
      <c r="I3073" s="1" t="s">
        <v>272</v>
      </c>
      <c r="J3073" t="s">
        <v>17</v>
      </c>
      <c r="K3073" s="1" t="s">
        <v>18</v>
      </c>
      <c r="L3073" t="s">
        <v>278</v>
      </c>
      <c r="M3073" t="s">
        <v>19</v>
      </c>
      <c r="N3073">
        <v>1</v>
      </c>
      <c r="O3073" t="s">
        <v>232</v>
      </c>
      <c r="P3073">
        <v>1</v>
      </c>
      <c r="Q3073">
        <v>1</v>
      </c>
      <c r="R3073" t="s">
        <v>234</v>
      </c>
      <c r="S3073" t="s">
        <v>271</v>
      </c>
      <c r="T3073" t="s">
        <v>260</v>
      </c>
      <c r="U3073" t="s">
        <v>443</v>
      </c>
    </row>
    <row r="3074" spans="1:21" x14ac:dyDescent="0.35">
      <c r="A3074" s="2" t="s">
        <v>53</v>
      </c>
      <c r="B3074" s="1" t="s">
        <v>133</v>
      </c>
      <c r="C3074" t="s">
        <v>509</v>
      </c>
      <c r="D3074" s="1" t="s">
        <v>283</v>
      </c>
      <c r="E3074" s="1" t="s">
        <v>25</v>
      </c>
      <c r="F3074" s="1" t="s">
        <v>26</v>
      </c>
      <c r="G3074" s="1" t="s">
        <v>215</v>
      </c>
      <c r="H3074" t="s">
        <v>16</v>
      </c>
      <c r="I3074" s="1" t="s">
        <v>326</v>
      </c>
      <c r="J3074" t="s">
        <v>17</v>
      </c>
      <c r="K3074" s="1" t="s">
        <v>18</v>
      </c>
      <c r="L3074" t="s">
        <v>278</v>
      </c>
      <c r="M3074" t="s">
        <v>19</v>
      </c>
      <c r="N3074">
        <v>6</v>
      </c>
      <c r="O3074" t="s">
        <v>232</v>
      </c>
      <c r="P3074">
        <v>1</v>
      </c>
      <c r="Q3074">
        <v>1</v>
      </c>
      <c r="R3074" t="s">
        <v>234</v>
      </c>
      <c r="S3074" t="s">
        <v>258</v>
      </c>
      <c r="T3074" t="s">
        <v>260</v>
      </c>
      <c r="U3074" t="s">
        <v>443</v>
      </c>
    </row>
    <row r="3075" spans="1:21" x14ac:dyDescent="0.35">
      <c r="A3075" s="2" t="s">
        <v>53</v>
      </c>
      <c r="B3075" s="1" t="s">
        <v>133</v>
      </c>
      <c r="C3075" t="s">
        <v>509</v>
      </c>
      <c r="D3075" s="1" t="s">
        <v>283</v>
      </c>
      <c r="E3075" s="1" t="s">
        <v>25</v>
      </c>
      <c r="F3075" s="1" t="s">
        <v>26</v>
      </c>
      <c r="G3075" s="1" t="s">
        <v>215</v>
      </c>
      <c r="H3075" t="s">
        <v>16</v>
      </c>
      <c r="I3075" s="1" t="s">
        <v>326</v>
      </c>
      <c r="J3075" t="s">
        <v>17</v>
      </c>
      <c r="K3075" s="1" t="s">
        <v>18</v>
      </c>
      <c r="L3075" t="s">
        <v>278</v>
      </c>
      <c r="M3075" t="s">
        <v>143</v>
      </c>
      <c r="N3075">
        <v>1</v>
      </c>
      <c r="O3075" t="s">
        <v>232</v>
      </c>
      <c r="P3075">
        <v>1</v>
      </c>
      <c r="Q3075">
        <v>1</v>
      </c>
      <c r="R3075" t="s">
        <v>234</v>
      </c>
      <c r="S3075" t="s">
        <v>258</v>
      </c>
      <c r="T3075" t="s">
        <v>260</v>
      </c>
      <c r="U3075" t="s">
        <v>443</v>
      </c>
    </row>
    <row r="3076" spans="1:21" x14ac:dyDescent="0.35">
      <c r="A3076" s="2" t="s">
        <v>53</v>
      </c>
      <c r="B3076" s="1" t="s">
        <v>133</v>
      </c>
      <c r="C3076" t="s">
        <v>509</v>
      </c>
      <c r="D3076" s="1" t="s">
        <v>283</v>
      </c>
      <c r="E3076" s="1" t="s">
        <v>25</v>
      </c>
      <c r="F3076" s="1" t="s">
        <v>26</v>
      </c>
      <c r="G3076" s="1" t="s">
        <v>215</v>
      </c>
      <c r="H3076" t="s">
        <v>16</v>
      </c>
      <c r="I3076" s="1" t="s">
        <v>371</v>
      </c>
      <c r="J3076" t="s">
        <v>42</v>
      </c>
      <c r="K3076" s="1" t="s">
        <v>18</v>
      </c>
      <c r="L3076" t="s">
        <v>278</v>
      </c>
      <c r="M3076" t="s">
        <v>19</v>
      </c>
      <c r="N3076">
        <v>10</v>
      </c>
      <c r="O3076" t="s">
        <v>232</v>
      </c>
      <c r="P3076">
        <v>1</v>
      </c>
      <c r="Q3076" t="s">
        <v>464</v>
      </c>
      <c r="R3076" t="s">
        <v>234</v>
      </c>
      <c r="S3076" t="s">
        <v>258</v>
      </c>
      <c r="T3076" t="s">
        <v>260</v>
      </c>
      <c r="U3076" t="s">
        <v>443</v>
      </c>
    </row>
    <row r="3077" spans="1:21" x14ac:dyDescent="0.35">
      <c r="A3077" s="2" t="s">
        <v>53</v>
      </c>
      <c r="B3077" s="1" t="s">
        <v>133</v>
      </c>
      <c r="C3077" t="s">
        <v>509</v>
      </c>
      <c r="D3077" s="1" t="s">
        <v>283</v>
      </c>
      <c r="E3077" s="1" t="s">
        <v>25</v>
      </c>
      <c r="F3077" s="1" t="s">
        <v>26</v>
      </c>
      <c r="G3077" s="1" t="s">
        <v>215</v>
      </c>
      <c r="H3077" t="s">
        <v>16</v>
      </c>
      <c r="I3077" s="1" t="s">
        <v>371</v>
      </c>
      <c r="J3077" t="s">
        <v>42</v>
      </c>
      <c r="K3077" s="1" t="s">
        <v>18</v>
      </c>
      <c r="L3077" t="s">
        <v>278</v>
      </c>
      <c r="M3077" t="s">
        <v>143</v>
      </c>
      <c r="N3077">
        <v>1</v>
      </c>
      <c r="O3077" t="s">
        <v>232</v>
      </c>
      <c r="P3077">
        <v>1</v>
      </c>
      <c r="Q3077" t="s">
        <v>464</v>
      </c>
      <c r="R3077" t="s">
        <v>234</v>
      </c>
      <c r="S3077" t="s">
        <v>258</v>
      </c>
      <c r="T3077" t="s">
        <v>260</v>
      </c>
      <c r="U3077" t="s">
        <v>443</v>
      </c>
    </row>
    <row r="3078" spans="1:21" x14ac:dyDescent="0.35">
      <c r="A3078" s="2" t="s">
        <v>53</v>
      </c>
      <c r="B3078" s="1" t="s">
        <v>133</v>
      </c>
      <c r="C3078" t="s">
        <v>509</v>
      </c>
      <c r="D3078" s="1" t="s">
        <v>283</v>
      </c>
      <c r="E3078" s="1" t="s">
        <v>25</v>
      </c>
      <c r="F3078" s="1" t="s">
        <v>26</v>
      </c>
      <c r="G3078" s="1" t="s">
        <v>215</v>
      </c>
      <c r="H3078" t="s">
        <v>20</v>
      </c>
      <c r="I3078" s="1" t="s">
        <v>237</v>
      </c>
      <c r="J3078" t="s">
        <v>17</v>
      </c>
      <c r="K3078" s="1" t="s">
        <v>18</v>
      </c>
      <c r="L3078" t="s">
        <v>278</v>
      </c>
      <c r="M3078" t="s">
        <v>19</v>
      </c>
      <c r="N3078">
        <v>2</v>
      </c>
      <c r="O3078" t="s">
        <v>232</v>
      </c>
      <c r="P3078">
        <v>1</v>
      </c>
      <c r="Q3078">
        <v>1</v>
      </c>
      <c r="R3078" t="s">
        <v>234</v>
      </c>
      <c r="S3078" t="s">
        <v>258</v>
      </c>
      <c r="T3078" t="s">
        <v>260</v>
      </c>
      <c r="U3078" t="s">
        <v>443</v>
      </c>
    </row>
    <row r="3079" spans="1:21" x14ac:dyDescent="0.35">
      <c r="A3079" s="2" t="s">
        <v>53</v>
      </c>
      <c r="B3079" s="1" t="s">
        <v>133</v>
      </c>
      <c r="C3079" t="s">
        <v>509</v>
      </c>
      <c r="D3079" s="1" t="s">
        <v>283</v>
      </c>
      <c r="E3079" s="1" t="s">
        <v>25</v>
      </c>
      <c r="F3079" s="1" t="s">
        <v>26</v>
      </c>
      <c r="G3079" s="1" t="s">
        <v>215</v>
      </c>
      <c r="H3079" t="s">
        <v>20</v>
      </c>
      <c r="I3079" s="1" t="s">
        <v>371</v>
      </c>
      <c r="J3079" t="s">
        <v>42</v>
      </c>
      <c r="K3079" s="1" t="s">
        <v>18</v>
      </c>
      <c r="L3079" t="s">
        <v>278</v>
      </c>
      <c r="M3079" t="s">
        <v>19</v>
      </c>
      <c r="N3079">
        <v>3</v>
      </c>
      <c r="O3079" t="s">
        <v>232</v>
      </c>
      <c r="P3079">
        <v>1</v>
      </c>
      <c r="Q3079" t="s">
        <v>464</v>
      </c>
      <c r="R3079" t="s">
        <v>234</v>
      </c>
      <c r="S3079" t="s">
        <v>258</v>
      </c>
      <c r="T3079" t="s">
        <v>260</v>
      </c>
      <c r="U3079" t="s">
        <v>443</v>
      </c>
    </row>
    <row r="3080" spans="1:21" x14ac:dyDescent="0.35">
      <c r="A3080" s="2" t="s">
        <v>53</v>
      </c>
      <c r="B3080" s="1" t="s">
        <v>133</v>
      </c>
      <c r="C3080" t="s">
        <v>509</v>
      </c>
      <c r="D3080" s="1" t="s">
        <v>283</v>
      </c>
      <c r="E3080" s="1" t="s">
        <v>25</v>
      </c>
      <c r="F3080" s="1" t="s">
        <v>26</v>
      </c>
      <c r="G3080" s="1" t="s">
        <v>215</v>
      </c>
      <c r="H3080" t="s">
        <v>27</v>
      </c>
      <c r="I3080" s="1" t="s">
        <v>237</v>
      </c>
      <c r="J3080" t="s">
        <v>17</v>
      </c>
      <c r="K3080" s="1" t="s">
        <v>18</v>
      </c>
      <c r="L3080" t="s">
        <v>278</v>
      </c>
      <c r="M3080" t="s">
        <v>19</v>
      </c>
      <c r="N3080">
        <v>2</v>
      </c>
      <c r="O3080" t="s">
        <v>232</v>
      </c>
      <c r="P3080">
        <v>1</v>
      </c>
      <c r="Q3080">
        <v>1</v>
      </c>
      <c r="R3080" t="s">
        <v>234</v>
      </c>
      <c r="S3080" t="s">
        <v>258</v>
      </c>
      <c r="T3080" t="s">
        <v>260</v>
      </c>
      <c r="U3080" t="s">
        <v>443</v>
      </c>
    </row>
    <row r="3081" spans="1:21" x14ac:dyDescent="0.35">
      <c r="A3081" s="2" t="s">
        <v>53</v>
      </c>
      <c r="B3081" s="1" t="s">
        <v>133</v>
      </c>
      <c r="C3081" t="s">
        <v>509</v>
      </c>
      <c r="D3081" s="1" t="s">
        <v>283</v>
      </c>
      <c r="E3081" s="1" t="s">
        <v>25</v>
      </c>
      <c r="F3081" s="1" t="s">
        <v>26</v>
      </c>
      <c r="G3081" s="1" t="s">
        <v>215</v>
      </c>
      <c r="H3081" t="s">
        <v>27</v>
      </c>
      <c r="I3081" s="1" t="s">
        <v>272</v>
      </c>
      <c r="J3081" t="s">
        <v>17</v>
      </c>
      <c r="K3081" s="1" t="s">
        <v>18</v>
      </c>
      <c r="L3081" t="s">
        <v>278</v>
      </c>
      <c r="M3081" t="s">
        <v>19</v>
      </c>
      <c r="N3081">
        <v>2</v>
      </c>
      <c r="O3081" t="s">
        <v>232</v>
      </c>
      <c r="P3081">
        <v>1</v>
      </c>
      <c r="Q3081">
        <v>1</v>
      </c>
      <c r="R3081" t="s">
        <v>234</v>
      </c>
      <c r="S3081" t="s">
        <v>258</v>
      </c>
      <c r="T3081" t="s">
        <v>260</v>
      </c>
      <c r="U3081" t="s">
        <v>443</v>
      </c>
    </row>
    <row r="3082" spans="1:21" x14ac:dyDescent="0.35">
      <c r="A3082" s="2" t="s">
        <v>53</v>
      </c>
      <c r="B3082" s="1" t="s">
        <v>133</v>
      </c>
      <c r="C3082" t="s">
        <v>509</v>
      </c>
      <c r="D3082" s="1" t="s">
        <v>283</v>
      </c>
      <c r="E3082" s="1" t="s">
        <v>25</v>
      </c>
      <c r="F3082" s="1" t="s">
        <v>26</v>
      </c>
      <c r="G3082" s="1" t="s">
        <v>215</v>
      </c>
      <c r="H3082" t="s">
        <v>27</v>
      </c>
      <c r="I3082" s="1" t="s">
        <v>371</v>
      </c>
      <c r="J3082" t="s">
        <v>42</v>
      </c>
      <c r="K3082" s="1" t="s">
        <v>18</v>
      </c>
      <c r="L3082" t="s">
        <v>278</v>
      </c>
      <c r="M3082" t="s">
        <v>19</v>
      </c>
      <c r="N3082">
        <v>1</v>
      </c>
      <c r="O3082" t="s">
        <v>232</v>
      </c>
      <c r="P3082">
        <v>0</v>
      </c>
      <c r="Q3082" t="s">
        <v>464</v>
      </c>
      <c r="R3082" t="s">
        <v>234</v>
      </c>
      <c r="S3082" t="s">
        <v>258</v>
      </c>
      <c r="T3082" t="s">
        <v>260</v>
      </c>
      <c r="U3082" t="s">
        <v>443</v>
      </c>
    </row>
    <row r="3083" spans="1:21" x14ac:dyDescent="0.35">
      <c r="A3083" s="2" t="s">
        <v>53</v>
      </c>
      <c r="B3083" s="1" t="s">
        <v>133</v>
      </c>
      <c r="C3083" t="s">
        <v>509</v>
      </c>
      <c r="D3083" s="1" t="s">
        <v>283</v>
      </c>
      <c r="E3083" s="1" t="s">
        <v>25</v>
      </c>
      <c r="F3083" s="1" t="s">
        <v>26</v>
      </c>
      <c r="G3083" s="1" t="s">
        <v>215</v>
      </c>
      <c r="H3083" t="s">
        <v>27</v>
      </c>
      <c r="I3083" s="1" t="s">
        <v>371</v>
      </c>
      <c r="J3083" t="s">
        <v>42</v>
      </c>
      <c r="K3083" s="1" t="s">
        <v>18</v>
      </c>
      <c r="L3083" t="s">
        <v>278</v>
      </c>
      <c r="M3083" t="s">
        <v>19</v>
      </c>
      <c r="N3083">
        <v>1</v>
      </c>
      <c r="O3083" t="s">
        <v>232</v>
      </c>
      <c r="P3083">
        <v>1</v>
      </c>
      <c r="Q3083" t="s">
        <v>464</v>
      </c>
      <c r="R3083" t="s">
        <v>234</v>
      </c>
      <c r="S3083" t="s">
        <v>258</v>
      </c>
      <c r="T3083" t="s">
        <v>260</v>
      </c>
      <c r="U3083" t="s">
        <v>443</v>
      </c>
    </row>
    <row r="3084" spans="1:21" x14ac:dyDescent="0.35">
      <c r="A3084" s="2" t="s">
        <v>53</v>
      </c>
      <c r="B3084" s="1" t="s">
        <v>133</v>
      </c>
      <c r="C3084" t="s">
        <v>509</v>
      </c>
      <c r="D3084" s="1" t="s">
        <v>283</v>
      </c>
      <c r="E3084" s="1" t="s">
        <v>25</v>
      </c>
      <c r="F3084" s="1" t="s">
        <v>26</v>
      </c>
      <c r="G3084" s="1" t="s">
        <v>215</v>
      </c>
      <c r="H3084" t="s">
        <v>30</v>
      </c>
      <c r="I3084" s="1" t="s">
        <v>371</v>
      </c>
      <c r="J3084" t="s">
        <v>42</v>
      </c>
      <c r="K3084" s="1" t="s">
        <v>18</v>
      </c>
      <c r="L3084" t="s">
        <v>278</v>
      </c>
      <c r="M3084" t="s">
        <v>19</v>
      </c>
      <c r="N3084">
        <v>1</v>
      </c>
      <c r="O3084" t="s">
        <v>232</v>
      </c>
      <c r="P3084">
        <v>1</v>
      </c>
      <c r="Q3084" t="s">
        <v>464</v>
      </c>
      <c r="R3084" t="s">
        <v>234</v>
      </c>
      <c r="S3084" t="s">
        <v>258</v>
      </c>
      <c r="T3084" t="s">
        <v>260</v>
      </c>
      <c r="U3084" t="s">
        <v>443</v>
      </c>
    </row>
    <row r="3085" spans="1:21" x14ac:dyDescent="0.35">
      <c r="A3085" s="2" t="s">
        <v>53</v>
      </c>
      <c r="B3085" s="1" t="s">
        <v>133</v>
      </c>
      <c r="C3085" t="s">
        <v>509</v>
      </c>
      <c r="D3085" s="1" t="s">
        <v>283</v>
      </c>
      <c r="E3085" s="1" t="s">
        <v>25</v>
      </c>
      <c r="F3085" s="1" t="s">
        <v>26</v>
      </c>
      <c r="G3085" s="1" t="s">
        <v>215</v>
      </c>
      <c r="H3085" t="s">
        <v>36</v>
      </c>
      <c r="I3085" s="1" t="s">
        <v>371</v>
      </c>
      <c r="J3085" t="s">
        <v>42</v>
      </c>
      <c r="K3085" s="1" t="s">
        <v>18</v>
      </c>
      <c r="L3085" t="s">
        <v>278</v>
      </c>
      <c r="M3085" t="s">
        <v>19</v>
      </c>
      <c r="N3085">
        <v>2</v>
      </c>
      <c r="O3085" t="s">
        <v>232</v>
      </c>
      <c r="P3085">
        <v>1</v>
      </c>
      <c r="Q3085" t="s">
        <v>464</v>
      </c>
      <c r="R3085" t="s">
        <v>234</v>
      </c>
      <c r="S3085" t="s">
        <v>258</v>
      </c>
      <c r="T3085" t="s">
        <v>260</v>
      </c>
      <c r="U3085" t="s">
        <v>443</v>
      </c>
    </row>
    <row r="3086" spans="1:21" x14ac:dyDescent="0.35">
      <c r="A3086" s="2" t="s">
        <v>53</v>
      </c>
      <c r="B3086" s="1" t="s">
        <v>133</v>
      </c>
      <c r="C3086" t="s">
        <v>509</v>
      </c>
      <c r="D3086" s="1" t="s">
        <v>283</v>
      </c>
      <c r="E3086" s="1" t="s">
        <v>25</v>
      </c>
      <c r="F3086" s="1" t="s">
        <v>26</v>
      </c>
      <c r="G3086" s="1" t="s">
        <v>215</v>
      </c>
      <c r="H3086" t="s">
        <v>36</v>
      </c>
      <c r="I3086" s="1" t="s">
        <v>371</v>
      </c>
      <c r="J3086" t="s">
        <v>42</v>
      </c>
      <c r="K3086" s="1" t="s">
        <v>18</v>
      </c>
      <c r="L3086" t="s">
        <v>363</v>
      </c>
      <c r="M3086" t="s">
        <v>19</v>
      </c>
      <c r="N3086">
        <v>1</v>
      </c>
      <c r="O3086" t="s">
        <v>232</v>
      </c>
      <c r="P3086">
        <v>1</v>
      </c>
      <c r="Q3086" t="s">
        <v>464</v>
      </c>
      <c r="R3086" t="s">
        <v>234</v>
      </c>
      <c r="S3086" t="s">
        <v>258</v>
      </c>
      <c r="T3086" t="s">
        <v>260</v>
      </c>
      <c r="U3086" t="s">
        <v>443</v>
      </c>
    </row>
    <row r="3087" spans="1:21" x14ac:dyDescent="0.35">
      <c r="A3087" s="2" t="s">
        <v>53</v>
      </c>
      <c r="B3087" s="1" t="s">
        <v>133</v>
      </c>
      <c r="C3087" t="s">
        <v>509</v>
      </c>
      <c r="D3087" s="1" t="s">
        <v>283</v>
      </c>
      <c r="E3087" s="1" t="s">
        <v>25</v>
      </c>
      <c r="F3087" s="1" t="s">
        <v>26</v>
      </c>
      <c r="G3087" s="1" t="s">
        <v>215</v>
      </c>
      <c r="H3087" t="s">
        <v>47</v>
      </c>
      <c r="I3087" s="1" t="s">
        <v>371</v>
      </c>
      <c r="J3087" t="s">
        <v>42</v>
      </c>
      <c r="K3087" s="1" t="s">
        <v>18</v>
      </c>
      <c r="L3087" t="s">
        <v>278</v>
      </c>
      <c r="M3087" t="s">
        <v>19</v>
      </c>
      <c r="N3087">
        <v>1</v>
      </c>
      <c r="O3087" t="s">
        <v>232</v>
      </c>
      <c r="P3087">
        <v>0</v>
      </c>
      <c r="Q3087" t="s">
        <v>464</v>
      </c>
      <c r="R3087" t="s">
        <v>234</v>
      </c>
      <c r="S3087" t="s">
        <v>258</v>
      </c>
      <c r="T3087" t="s">
        <v>260</v>
      </c>
      <c r="U3087" t="s">
        <v>443</v>
      </c>
    </row>
    <row r="3088" spans="1:21" x14ac:dyDescent="0.35">
      <c r="A3088" s="2" t="s">
        <v>53</v>
      </c>
      <c r="B3088" s="1" t="s">
        <v>133</v>
      </c>
      <c r="C3088" t="s">
        <v>509</v>
      </c>
      <c r="D3088" s="1" t="s">
        <v>283</v>
      </c>
      <c r="E3088" s="1" t="s">
        <v>25</v>
      </c>
      <c r="F3088" s="1" t="s">
        <v>15</v>
      </c>
      <c r="G3088" s="1" t="s">
        <v>215</v>
      </c>
      <c r="H3088" t="s">
        <v>30</v>
      </c>
      <c r="I3088" s="1" t="s">
        <v>237</v>
      </c>
      <c r="J3088" t="s">
        <v>17</v>
      </c>
      <c r="K3088" s="1" t="s">
        <v>18</v>
      </c>
      <c r="L3088" t="s">
        <v>278</v>
      </c>
      <c r="M3088" t="s">
        <v>19</v>
      </c>
      <c r="N3088">
        <v>1</v>
      </c>
      <c r="O3088" t="s">
        <v>232</v>
      </c>
      <c r="P3088">
        <v>1</v>
      </c>
      <c r="Q3088">
        <v>1</v>
      </c>
      <c r="R3088" t="s">
        <v>234</v>
      </c>
      <c r="S3088" t="s">
        <v>271</v>
      </c>
      <c r="T3088" t="s">
        <v>260</v>
      </c>
      <c r="U3088" t="s">
        <v>443</v>
      </c>
    </row>
    <row r="3089" spans="1:21" x14ac:dyDescent="0.35">
      <c r="A3089" s="2" t="s">
        <v>53</v>
      </c>
      <c r="B3089" s="1" t="s">
        <v>133</v>
      </c>
      <c r="C3089" t="s">
        <v>509</v>
      </c>
      <c r="D3089" s="1" t="s">
        <v>283</v>
      </c>
      <c r="E3089" s="1" t="s">
        <v>25</v>
      </c>
      <c r="F3089" s="1" t="s">
        <v>15</v>
      </c>
      <c r="G3089" s="1" t="s">
        <v>215</v>
      </c>
      <c r="H3089" t="s">
        <v>40</v>
      </c>
      <c r="I3089" s="1" t="s">
        <v>371</v>
      </c>
      <c r="J3089" t="s">
        <v>42</v>
      </c>
      <c r="K3089" s="1" t="s">
        <v>18</v>
      </c>
      <c r="L3089" t="s">
        <v>278</v>
      </c>
      <c r="M3089" t="s">
        <v>19</v>
      </c>
      <c r="N3089">
        <v>1</v>
      </c>
      <c r="O3089" t="s">
        <v>232</v>
      </c>
      <c r="P3089">
        <v>1</v>
      </c>
      <c r="Q3089" t="s">
        <v>464</v>
      </c>
      <c r="R3089" t="s">
        <v>234</v>
      </c>
      <c r="S3089" t="s">
        <v>258</v>
      </c>
      <c r="T3089" t="s">
        <v>260</v>
      </c>
      <c r="U3089" t="s">
        <v>443</v>
      </c>
    </row>
    <row r="3090" spans="1:21" x14ac:dyDescent="0.35">
      <c r="A3090" s="2" t="s">
        <v>53</v>
      </c>
      <c r="B3090" s="1" t="s">
        <v>133</v>
      </c>
      <c r="C3090" t="s">
        <v>509</v>
      </c>
      <c r="D3090" s="1" t="s">
        <v>283</v>
      </c>
      <c r="E3090" s="1" t="s">
        <v>25</v>
      </c>
      <c r="F3090" s="1" t="s">
        <v>29</v>
      </c>
      <c r="G3090" s="1" t="s">
        <v>29</v>
      </c>
      <c r="H3090" t="s">
        <v>16</v>
      </c>
      <c r="I3090" s="1" t="s">
        <v>237</v>
      </c>
      <c r="J3090" t="s">
        <v>17</v>
      </c>
      <c r="K3090" s="1" t="s">
        <v>18</v>
      </c>
      <c r="L3090" t="s">
        <v>278</v>
      </c>
      <c r="M3090" t="s">
        <v>19</v>
      </c>
      <c r="N3090">
        <v>1</v>
      </c>
      <c r="O3090" t="s">
        <v>232</v>
      </c>
      <c r="P3090">
        <v>1</v>
      </c>
      <c r="Q3090">
        <v>1</v>
      </c>
      <c r="R3090" t="s">
        <v>234</v>
      </c>
      <c r="S3090" t="s">
        <v>258</v>
      </c>
      <c r="T3090" t="s">
        <v>260</v>
      </c>
      <c r="U3090" t="s">
        <v>443</v>
      </c>
    </row>
    <row r="3091" spans="1:21" x14ac:dyDescent="0.35">
      <c r="A3091" s="2" t="s">
        <v>53</v>
      </c>
      <c r="B3091" s="1" t="s">
        <v>133</v>
      </c>
      <c r="C3091" t="s">
        <v>509</v>
      </c>
      <c r="D3091" s="1" t="s">
        <v>283</v>
      </c>
      <c r="E3091" s="1" t="s">
        <v>25</v>
      </c>
      <c r="F3091" s="1" t="s">
        <v>29</v>
      </c>
      <c r="G3091" s="1" t="s">
        <v>29</v>
      </c>
      <c r="H3091" t="s">
        <v>20</v>
      </c>
      <c r="I3091" s="1" t="s">
        <v>371</v>
      </c>
      <c r="J3091" t="s">
        <v>42</v>
      </c>
      <c r="K3091" s="1" t="s">
        <v>18</v>
      </c>
      <c r="L3091" t="s">
        <v>278</v>
      </c>
      <c r="M3091" t="s">
        <v>19</v>
      </c>
      <c r="N3091">
        <v>1</v>
      </c>
      <c r="O3091" t="s">
        <v>232</v>
      </c>
      <c r="P3091">
        <v>1</v>
      </c>
      <c r="Q3091" t="s">
        <v>464</v>
      </c>
      <c r="R3091" t="s">
        <v>234</v>
      </c>
      <c r="S3091" t="s">
        <v>258</v>
      </c>
      <c r="T3091" t="s">
        <v>260</v>
      </c>
      <c r="U3091" t="s">
        <v>443</v>
      </c>
    </row>
    <row r="3092" spans="1:21" x14ac:dyDescent="0.35">
      <c r="A3092" s="2" t="s">
        <v>53</v>
      </c>
      <c r="B3092" s="1" t="s">
        <v>133</v>
      </c>
      <c r="C3092" t="s">
        <v>509</v>
      </c>
      <c r="D3092" s="1" t="s">
        <v>283</v>
      </c>
      <c r="E3092" s="1" t="s">
        <v>25</v>
      </c>
      <c r="F3092" s="1" t="s">
        <v>29</v>
      </c>
      <c r="G3092" s="1" t="s">
        <v>29</v>
      </c>
      <c r="H3092" t="s">
        <v>20</v>
      </c>
      <c r="I3092" s="1" t="s">
        <v>371</v>
      </c>
      <c r="J3092" t="s">
        <v>42</v>
      </c>
      <c r="K3092" s="1" t="s">
        <v>18</v>
      </c>
      <c r="L3092" t="s">
        <v>363</v>
      </c>
      <c r="M3092" t="s">
        <v>19</v>
      </c>
      <c r="N3092">
        <v>1</v>
      </c>
      <c r="O3092" t="s">
        <v>232</v>
      </c>
      <c r="P3092">
        <v>1</v>
      </c>
      <c r="Q3092" t="s">
        <v>464</v>
      </c>
      <c r="R3092" t="s">
        <v>234</v>
      </c>
      <c r="S3092" t="s">
        <v>258</v>
      </c>
      <c r="T3092" t="s">
        <v>260</v>
      </c>
      <c r="U3092" t="s">
        <v>443</v>
      </c>
    </row>
    <row r="3093" spans="1:21" x14ac:dyDescent="0.35">
      <c r="A3093" s="2" t="s">
        <v>53</v>
      </c>
      <c r="B3093" s="1" t="s">
        <v>133</v>
      </c>
      <c r="C3093" t="s">
        <v>509</v>
      </c>
      <c r="D3093" s="1" t="s">
        <v>283</v>
      </c>
      <c r="E3093" s="1" t="s">
        <v>25</v>
      </c>
      <c r="F3093" s="1" t="s">
        <v>21</v>
      </c>
      <c r="G3093" s="1" t="s">
        <v>29</v>
      </c>
      <c r="H3093" t="s">
        <v>52</v>
      </c>
      <c r="I3093" s="1" t="s">
        <v>237</v>
      </c>
      <c r="J3093" t="s">
        <v>17</v>
      </c>
      <c r="K3093" s="1" t="s">
        <v>18</v>
      </c>
      <c r="L3093" t="s">
        <v>278</v>
      </c>
      <c r="M3093" t="s">
        <v>19</v>
      </c>
      <c r="N3093">
        <v>1</v>
      </c>
      <c r="O3093" t="s">
        <v>232</v>
      </c>
      <c r="P3093">
        <v>1</v>
      </c>
      <c r="Q3093">
        <v>1</v>
      </c>
      <c r="R3093" t="s">
        <v>234</v>
      </c>
      <c r="S3093" t="s">
        <v>258</v>
      </c>
      <c r="T3093" t="s">
        <v>260</v>
      </c>
      <c r="U3093" t="s">
        <v>443</v>
      </c>
    </row>
    <row r="3094" spans="1:21" x14ac:dyDescent="0.35">
      <c r="A3094" s="2" t="s">
        <v>53</v>
      </c>
      <c r="B3094" s="1" t="s">
        <v>133</v>
      </c>
      <c r="C3094" t="s">
        <v>509</v>
      </c>
      <c r="D3094" s="1" t="s">
        <v>283</v>
      </c>
      <c r="E3094" s="1" t="s">
        <v>25</v>
      </c>
      <c r="F3094" s="1" t="s">
        <v>21</v>
      </c>
      <c r="G3094" s="1" t="s">
        <v>29</v>
      </c>
      <c r="H3094" t="s">
        <v>16</v>
      </c>
      <c r="I3094" s="1" t="s">
        <v>237</v>
      </c>
      <c r="J3094" t="s">
        <v>17</v>
      </c>
      <c r="K3094" s="1" t="s">
        <v>18</v>
      </c>
      <c r="L3094" t="s">
        <v>278</v>
      </c>
      <c r="M3094" t="s">
        <v>19</v>
      </c>
      <c r="N3094">
        <v>1</v>
      </c>
      <c r="O3094" t="s">
        <v>232</v>
      </c>
      <c r="P3094">
        <v>1</v>
      </c>
      <c r="Q3094">
        <v>1</v>
      </c>
      <c r="R3094" t="s">
        <v>234</v>
      </c>
      <c r="S3094" t="s">
        <v>258</v>
      </c>
      <c r="T3094" t="s">
        <v>260</v>
      </c>
      <c r="U3094" t="s">
        <v>443</v>
      </c>
    </row>
    <row r="3095" spans="1:21" x14ac:dyDescent="0.35">
      <c r="A3095" s="2" t="s">
        <v>53</v>
      </c>
      <c r="B3095" s="1" t="s">
        <v>133</v>
      </c>
      <c r="C3095" t="s">
        <v>509</v>
      </c>
      <c r="D3095" s="1" t="s">
        <v>283</v>
      </c>
      <c r="E3095" s="1" t="s">
        <v>25</v>
      </c>
      <c r="F3095" s="1" t="s">
        <v>21</v>
      </c>
      <c r="G3095" s="1" t="s">
        <v>29</v>
      </c>
      <c r="H3095" t="s">
        <v>16</v>
      </c>
      <c r="I3095" s="1" t="s">
        <v>326</v>
      </c>
      <c r="J3095" t="s">
        <v>17</v>
      </c>
      <c r="K3095" s="1" t="s">
        <v>18</v>
      </c>
      <c r="L3095" t="s">
        <v>278</v>
      </c>
      <c r="M3095" t="s">
        <v>143</v>
      </c>
      <c r="N3095">
        <v>1</v>
      </c>
      <c r="O3095" t="s">
        <v>232</v>
      </c>
      <c r="P3095">
        <v>1</v>
      </c>
      <c r="Q3095">
        <v>1</v>
      </c>
      <c r="R3095" t="s">
        <v>234</v>
      </c>
      <c r="S3095" t="s">
        <v>258</v>
      </c>
      <c r="T3095" t="s">
        <v>260</v>
      </c>
      <c r="U3095" t="s">
        <v>443</v>
      </c>
    </row>
    <row r="3096" spans="1:21" x14ac:dyDescent="0.35">
      <c r="A3096" s="2" t="s">
        <v>53</v>
      </c>
      <c r="B3096" s="1" t="s">
        <v>133</v>
      </c>
      <c r="C3096" t="s">
        <v>508</v>
      </c>
      <c r="D3096" s="1" t="s">
        <v>78</v>
      </c>
      <c r="E3096" s="1" t="s">
        <v>14</v>
      </c>
      <c r="F3096" s="1" t="s">
        <v>33</v>
      </c>
      <c r="G3096" s="1" t="s">
        <v>214</v>
      </c>
      <c r="H3096" t="s">
        <v>52</v>
      </c>
      <c r="I3096" s="1" t="s">
        <v>296</v>
      </c>
      <c r="J3096" t="s">
        <v>72</v>
      </c>
      <c r="K3096" s="1" t="s">
        <v>22</v>
      </c>
      <c r="L3096" t="s">
        <v>278</v>
      </c>
      <c r="M3096" t="s">
        <v>45</v>
      </c>
      <c r="N3096">
        <v>2</v>
      </c>
      <c r="O3096" t="s">
        <v>232</v>
      </c>
      <c r="P3096">
        <v>0</v>
      </c>
      <c r="Q3096" t="s">
        <v>464</v>
      </c>
      <c r="R3096" t="s">
        <v>234</v>
      </c>
      <c r="S3096" t="s">
        <v>258</v>
      </c>
      <c r="T3096" t="s">
        <v>259</v>
      </c>
      <c r="U3096" t="s">
        <v>443</v>
      </c>
    </row>
    <row r="3097" spans="1:21" x14ac:dyDescent="0.35">
      <c r="A3097" s="2" t="s">
        <v>53</v>
      </c>
      <c r="B3097" s="1" t="s">
        <v>133</v>
      </c>
      <c r="C3097" t="s">
        <v>508</v>
      </c>
      <c r="D3097" s="1" t="s">
        <v>78</v>
      </c>
      <c r="E3097" s="1" t="s">
        <v>14</v>
      </c>
      <c r="F3097" s="1" t="s">
        <v>33</v>
      </c>
      <c r="G3097" s="1" t="s">
        <v>214</v>
      </c>
      <c r="H3097" t="s">
        <v>27</v>
      </c>
      <c r="I3097" s="1" t="s">
        <v>135</v>
      </c>
      <c r="J3097" t="s">
        <v>72</v>
      </c>
      <c r="K3097" s="1" t="s">
        <v>22</v>
      </c>
      <c r="L3097" t="s">
        <v>363</v>
      </c>
      <c r="M3097" t="s">
        <v>79</v>
      </c>
      <c r="N3097">
        <v>1</v>
      </c>
      <c r="O3097" t="s">
        <v>232</v>
      </c>
      <c r="P3097">
        <v>1</v>
      </c>
      <c r="Q3097" t="s">
        <v>464</v>
      </c>
      <c r="R3097" t="s">
        <v>234</v>
      </c>
      <c r="S3097" t="s">
        <v>258</v>
      </c>
      <c r="T3097" t="s">
        <v>260</v>
      </c>
      <c r="U3097" t="s">
        <v>443</v>
      </c>
    </row>
    <row r="3098" spans="1:21" x14ac:dyDescent="0.35">
      <c r="A3098" s="2" t="s">
        <v>53</v>
      </c>
      <c r="B3098" s="1" t="s">
        <v>133</v>
      </c>
      <c r="C3098" t="s">
        <v>508</v>
      </c>
      <c r="D3098" s="1" t="s">
        <v>78</v>
      </c>
      <c r="E3098" s="1" t="s">
        <v>14</v>
      </c>
      <c r="F3098" s="1" t="s">
        <v>26</v>
      </c>
      <c r="G3098" s="1" t="s">
        <v>215</v>
      </c>
      <c r="H3098" t="s">
        <v>52</v>
      </c>
      <c r="I3098" s="1" t="s">
        <v>237</v>
      </c>
      <c r="J3098" t="s">
        <v>17</v>
      </c>
      <c r="K3098" s="1" t="s">
        <v>22</v>
      </c>
      <c r="L3098" t="s">
        <v>278</v>
      </c>
      <c r="M3098" t="s">
        <v>45</v>
      </c>
      <c r="N3098">
        <v>3</v>
      </c>
      <c r="O3098" t="s">
        <v>232</v>
      </c>
      <c r="P3098">
        <v>0</v>
      </c>
      <c r="Q3098">
        <v>1</v>
      </c>
      <c r="R3098" t="s">
        <v>234</v>
      </c>
      <c r="S3098" t="s">
        <v>258</v>
      </c>
      <c r="T3098" t="s">
        <v>260</v>
      </c>
      <c r="U3098" t="s">
        <v>443</v>
      </c>
    </row>
    <row r="3099" spans="1:21" x14ac:dyDescent="0.35">
      <c r="A3099" s="2" t="s">
        <v>53</v>
      </c>
      <c r="B3099" s="1" t="s">
        <v>133</v>
      </c>
      <c r="C3099" t="s">
        <v>508</v>
      </c>
      <c r="D3099" s="1" t="s">
        <v>78</v>
      </c>
      <c r="E3099" s="1" t="s">
        <v>14</v>
      </c>
      <c r="F3099" s="1" t="s">
        <v>26</v>
      </c>
      <c r="G3099" s="1" t="s">
        <v>215</v>
      </c>
      <c r="H3099" t="s">
        <v>52</v>
      </c>
      <c r="I3099" s="1" t="s">
        <v>237</v>
      </c>
      <c r="J3099" t="s">
        <v>17</v>
      </c>
      <c r="K3099" s="1" t="s">
        <v>22</v>
      </c>
      <c r="L3099" t="s">
        <v>278</v>
      </c>
      <c r="M3099" t="s">
        <v>45</v>
      </c>
      <c r="N3099">
        <v>1</v>
      </c>
      <c r="O3099" t="s">
        <v>232</v>
      </c>
      <c r="P3099">
        <v>1</v>
      </c>
      <c r="Q3099">
        <v>1</v>
      </c>
      <c r="R3099" t="s">
        <v>234</v>
      </c>
      <c r="S3099" t="s">
        <v>258</v>
      </c>
      <c r="T3099" t="s">
        <v>260</v>
      </c>
      <c r="U3099" t="s">
        <v>443</v>
      </c>
    </row>
    <row r="3100" spans="1:21" x14ac:dyDescent="0.35">
      <c r="A3100" s="2" t="s">
        <v>53</v>
      </c>
      <c r="B3100" s="1" t="s">
        <v>133</v>
      </c>
      <c r="C3100" t="s">
        <v>508</v>
      </c>
      <c r="D3100" s="1" t="s">
        <v>78</v>
      </c>
      <c r="E3100" s="1" t="s">
        <v>14</v>
      </c>
      <c r="F3100" s="1" t="s">
        <v>26</v>
      </c>
      <c r="G3100" s="1" t="s">
        <v>215</v>
      </c>
      <c r="H3100" t="s">
        <v>52</v>
      </c>
      <c r="I3100" s="1" t="s">
        <v>237</v>
      </c>
      <c r="J3100" t="s">
        <v>17</v>
      </c>
      <c r="K3100" s="1" t="s">
        <v>22</v>
      </c>
      <c r="L3100" t="s">
        <v>278</v>
      </c>
      <c r="M3100" t="s">
        <v>23</v>
      </c>
      <c r="N3100">
        <v>1</v>
      </c>
      <c r="O3100" t="s">
        <v>232</v>
      </c>
      <c r="P3100">
        <v>1</v>
      </c>
      <c r="Q3100">
        <v>1</v>
      </c>
      <c r="R3100" t="s">
        <v>234</v>
      </c>
      <c r="S3100" t="s">
        <v>258</v>
      </c>
      <c r="T3100" t="s">
        <v>260</v>
      </c>
      <c r="U3100" t="s">
        <v>443</v>
      </c>
    </row>
    <row r="3101" spans="1:21" x14ac:dyDescent="0.35">
      <c r="A3101" s="2" t="s">
        <v>53</v>
      </c>
      <c r="B3101" s="1" t="s">
        <v>133</v>
      </c>
      <c r="C3101" t="s">
        <v>508</v>
      </c>
      <c r="D3101" s="1" t="s">
        <v>78</v>
      </c>
      <c r="E3101" s="1" t="s">
        <v>14</v>
      </c>
      <c r="F3101" s="1" t="s">
        <v>26</v>
      </c>
      <c r="G3101" s="1" t="s">
        <v>215</v>
      </c>
      <c r="H3101" t="s">
        <v>52</v>
      </c>
      <c r="I3101" s="1" t="s">
        <v>237</v>
      </c>
      <c r="J3101" t="s">
        <v>17</v>
      </c>
      <c r="K3101" s="1" t="s">
        <v>22</v>
      </c>
      <c r="L3101" t="s">
        <v>278</v>
      </c>
      <c r="M3101" t="s">
        <v>79</v>
      </c>
      <c r="N3101">
        <v>7</v>
      </c>
      <c r="O3101" t="s">
        <v>232</v>
      </c>
      <c r="P3101">
        <v>0</v>
      </c>
      <c r="Q3101">
        <v>1</v>
      </c>
      <c r="R3101" t="s">
        <v>234</v>
      </c>
      <c r="S3101" t="s">
        <v>258</v>
      </c>
      <c r="T3101" t="s">
        <v>260</v>
      </c>
      <c r="U3101" t="s">
        <v>443</v>
      </c>
    </row>
    <row r="3102" spans="1:21" x14ac:dyDescent="0.35">
      <c r="A3102" s="2" t="s">
        <v>53</v>
      </c>
      <c r="B3102" s="1" t="s">
        <v>133</v>
      </c>
      <c r="C3102" t="s">
        <v>508</v>
      </c>
      <c r="D3102" s="1" t="s">
        <v>78</v>
      </c>
      <c r="E3102" s="1" t="s">
        <v>14</v>
      </c>
      <c r="F3102" s="1" t="s">
        <v>26</v>
      </c>
      <c r="G3102" s="1" t="s">
        <v>215</v>
      </c>
      <c r="H3102" t="s">
        <v>52</v>
      </c>
      <c r="I3102" s="1" t="s">
        <v>237</v>
      </c>
      <c r="J3102" t="s">
        <v>17</v>
      </c>
      <c r="K3102" s="1" t="s">
        <v>22</v>
      </c>
      <c r="L3102" t="s">
        <v>278</v>
      </c>
      <c r="M3102" t="s">
        <v>79</v>
      </c>
      <c r="N3102">
        <v>3</v>
      </c>
      <c r="O3102" t="s">
        <v>232</v>
      </c>
      <c r="P3102">
        <v>1</v>
      </c>
      <c r="Q3102">
        <v>1</v>
      </c>
      <c r="R3102" t="s">
        <v>234</v>
      </c>
      <c r="S3102" t="s">
        <v>258</v>
      </c>
      <c r="T3102" t="s">
        <v>260</v>
      </c>
      <c r="U3102" t="s">
        <v>443</v>
      </c>
    </row>
    <row r="3103" spans="1:21" x14ac:dyDescent="0.35">
      <c r="A3103" s="2" t="s">
        <v>53</v>
      </c>
      <c r="B3103" s="1" t="s">
        <v>133</v>
      </c>
      <c r="C3103" t="s">
        <v>508</v>
      </c>
      <c r="D3103" s="1" t="s">
        <v>78</v>
      </c>
      <c r="E3103" s="1" t="s">
        <v>14</v>
      </c>
      <c r="F3103" s="1" t="s">
        <v>26</v>
      </c>
      <c r="G3103" s="1" t="s">
        <v>215</v>
      </c>
      <c r="H3103" t="s">
        <v>52</v>
      </c>
      <c r="I3103" s="1" t="s">
        <v>237</v>
      </c>
      <c r="J3103" t="s">
        <v>17</v>
      </c>
      <c r="K3103" s="1" t="s">
        <v>22</v>
      </c>
      <c r="L3103" t="s">
        <v>278</v>
      </c>
      <c r="M3103" t="s">
        <v>22</v>
      </c>
      <c r="N3103">
        <v>1</v>
      </c>
      <c r="O3103" t="s">
        <v>232</v>
      </c>
      <c r="P3103">
        <v>0</v>
      </c>
      <c r="Q3103">
        <v>1</v>
      </c>
      <c r="R3103" t="s">
        <v>234</v>
      </c>
      <c r="S3103" t="s">
        <v>258</v>
      </c>
      <c r="T3103" t="s">
        <v>260</v>
      </c>
      <c r="U3103" t="s">
        <v>443</v>
      </c>
    </row>
    <row r="3104" spans="1:21" x14ac:dyDescent="0.35">
      <c r="A3104" s="2" t="s">
        <v>53</v>
      </c>
      <c r="B3104" s="1" t="s">
        <v>133</v>
      </c>
      <c r="C3104" t="s">
        <v>508</v>
      </c>
      <c r="D3104" s="1" t="s">
        <v>78</v>
      </c>
      <c r="E3104" s="1" t="s">
        <v>14</v>
      </c>
      <c r="F3104" s="1" t="s">
        <v>26</v>
      </c>
      <c r="G3104" s="1" t="s">
        <v>215</v>
      </c>
      <c r="H3104" t="s">
        <v>52</v>
      </c>
      <c r="I3104" s="1" t="s">
        <v>272</v>
      </c>
      <c r="J3104" t="s">
        <v>17</v>
      </c>
      <c r="K3104" s="1" t="s">
        <v>64</v>
      </c>
      <c r="L3104" t="s">
        <v>278</v>
      </c>
      <c r="M3104" t="s">
        <v>67</v>
      </c>
      <c r="N3104">
        <v>1</v>
      </c>
      <c r="O3104" t="s">
        <v>232</v>
      </c>
      <c r="P3104">
        <v>0</v>
      </c>
      <c r="Q3104">
        <v>1</v>
      </c>
      <c r="R3104" t="s">
        <v>234</v>
      </c>
      <c r="S3104" t="s">
        <v>258</v>
      </c>
      <c r="T3104" t="s">
        <v>260</v>
      </c>
      <c r="U3104" t="s">
        <v>443</v>
      </c>
    </row>
    <row r="3105" spans="1:21" x14ac:dyDescent="0.35">
      <c r="A3105" s="2" t="s">
        <v>53</v>
      </c>
      <c r="B3105" s="1" t="s">
        <v>133</v>
      </c>
      <c r="C3105" t="s">
        <v>508</v>
      </c>
      <c r="D3105" s="1" t="s">
        <v>78</v>
      </c>
      <c r="E3105" s="1" t="s">
        <v>14</v>
      </c>
      <c r="F3105" s="1" t="s">
        <v>26</v>
      </c>
      <c r="G3105" s="1" t="s">
        <v>215</v>
      </c>
      <c r="H3105" t="s">
        <v>52</v>
      </c>
      <c r="I3105" s="1" t="s">
        <v>272</v>
      </c>
      <c r="J3105" t="s">
        <v>17</v>
      </c>
      <c r="K3105" s="1" t="s">
        <v>22</v>
      </c>
      <c r="L3105" t="s">
        <v>278</v>
      </c>
      <c r="M3105" t="s">
        <v>45</v>
      </c>
      <c r="N3105">
        <v>2</v>
      </c>
      <c r="O3105" t="s">
        <v>232</v>
      </c>
      <c r="P3105">
        <v>0</v>
      </c>
      <c r="Q3105">
        <v>1</v>
      </c>
      <c r="R3105" t="s">
        <v>234</v>
      </c>
      <c r="S3105" t="s">
        <v>258</v>
      </c>
      <c r="T3105" t="s">
        <v>260</v>
      </c>
      <c r="U3105" t="s">
        <v>443</v>
      </c>
    </row>
    <row r="3106" spans="1:21" x14ac:dyDescent="0.35">
      <c r="A3106" s="2" t="s">
        <v>53</v>
      </c>
      <c r="B3106" s="1" t="s">
        <v>133</v>
      </c>
      <c r="C3106" t="s">
        <v>508</v>
      </c>
      <c r="D3106" s="1" t="s">
        <v>78</v>
      </c>
      <c r="E3106" s="1" t="s">
        <v>14</v>
      </c>
      <c r="F3106" s="1" t="s">
        <v>26</v>
      </c>
      <c r="G3106" s="1" t="s">
        <v>215</v>
      </c>
      <c r="H3106" t="s">
        <v>52</v>
      </c>
      <c r="I3106" s="1" t="s">
        <v>272</v>
      </c>
      <c r="J3106" t="s">
        <v>17</v>
      </c>
      <c r="K3106" s="1" t="s">
        <v>22</v>
      </c>
      <c r="L3106" t="s">
        <v>278</v>
      </c>
      <c r="M3106" t="s">
        <v>23</v>
      </c>
      <c r="N3106">
        <v>1</v>
      </c>
      <c r="O3106" t="s">
        <v>232</v>
      </c>
      <c r="P3106">
        <v>0</v>
      </c>
      <c r="Q3106">
        <v>1</v>
      </c>
      <c r="R3106" t="s">
        <v>234</v>
      </c>
      <c r="S3106" t="s">
        <v>258</v>
      </c>
      <c r="T3106" t="s">
        <v>260</v>
      </c>
      <c r="U3106" t="s">
        <v>443</v>
      </c>
    </row>
    <row r="3107" spans="1:21" x14ac:dyDescent="0.35">
      <c r="A3107" s="2" t="s">
        <v>53</v>
      </c>
      <c r="B3107" s="1" t="s">
        <v>133</v>
      </c>
      <c r="C3107" t="s">
        <v>508</v>
      </c>
      <c r="D3107" s="1" t="s">
        <v>78</v>
      </c>
      <c r="E3107" s="1" t="s">
        <v>14</v>
      </c>
      <c r="F3107" s="1" t="s">
        <v>26</v>
      </c>
      <c r="G3107" s="1" t="s">
        <v>215</v>
      </c>
      <c r="H3107" t="s">
        <v>52</v>
      </c>
      <c r="I3107" s="1" t="s">
        <v>272</v>
      </c>
      <c r="J3107" t="s">
        <v>17</v>
      </c>
      <c r="K3107" s="1" t="s">
        <v>22</v>
      </c>
      <c r="L3107" t="s">
        <v>278</v>
      </c>
      <c r="M3107" t="s">
        <v>23</v>
      </c>
      <c r="N3107">
        <v>1</v>
      </c>
      <c r="O3107" t="s">
        <v>232</v>
      </c>
      <c r="P3107">
        <v>1</v>
      </c>
      <c r="Q3107">
        <v>1</v>
      </c>
      <c r="R3107" t="s">
        <v>234</v>
      </c>
      <c r="S3107" t="s">
        <v>258</v>
      </c>
      <c r="T3107" t="s">
        <v>260</v>
      </c>
      <c r="U3107" t="s">
        <v>443</v>
      </c>
    </row>
    <row r="3108" spans="1:21" x14ac:dyDescent="0.35">
      <c r="A3108" s="2" t="s">
        <v>53</v>
      </c>
      <c r="B3108" s="1" t="s">
        <v>133</v>
      </c>
      <c r="C3108" t="s">
        <v>508</v>
      </c>
      <c r="D3108" s="1" t="s">
        <v>78</v>
      </c>
      <c r="E3108" s="1" t="s">
        <v>14</v>
      </c>
      <c r="F3108" s="1" t="s">
        <v>26</v>
      </c>
      <c r="G3108" s="1" t="s">
        <v>215</v>
      </c>
      <c r="H3108" t="s">
        <v>52</v>
      </c>
      <c r="I3108" s="1" t="s">
        <v>272</v>
      </c>
      <c r="J3108" t="s">
        <v>17</v>
      </c>
      <c r="K3108" s="1" t="s">
        <v>22</v>
      </c>
      <c r="L3108" t="s">
        <v>278</v>
      </c>
      <c r="M3108" t="s">
        <v>79</v>
      </c>
      <c r="N3108">
        <v>4</v>
      </c>
      <c r="O3108" t="s">
        <v>232</v>
      </c>
      <c r="P3108">
        <v>0</v>
      </c>
      <c r="Q3108">
        <v>1</v>
      </c>
      <c r="R3108" t="s">
        <v>234</v>
      </c>
      <c r="S3108" t="s">
        <v>258</v>
      </c>
      <c r="T3108" t="s">
        <v>260</v>
      </c>
      <c r="U3108" t="s">
        <v>443</v>
      </c>
    </row>
    <row r="3109" spans="1:21" x14ac:dyDescent="0.35">
      <c r="A3109" s="2" t="s">
        <v>53</v>
      </c>
      <c r="B3109" s="1" t="s">
        <v>133</v>
      </c>
      <c r="C3109" t="s">
        <v>508</v>
      </c>
      <c r="D3109" s="1" t="s">
        <v>78</v>
      </c>
      <c r="E3109" s="1" t="s">
        <v>14</v>
      </c>
      <c r="F3109" s="1" t="s">
        <v>26</v>
      </c>
      <c r="G3109" s="1" t="s">
        <v>215</v>
      </c>
      <c r="H3109" t="s">
        <v>52</v>
      </c>
      <c r="I3109" s="1" t="s">
        <v>272</v>
      </c>
      <c r="J3109" t="s">
        <v>17</v>
      </c>
      <c r="K3109" s="1" t="s">
        <v>22</v>
      </c>
      <c r="L3109" t="s">
        <v>278</v>
      </c>
      <c r="M3109" t="s">
        <v>79</v>
      </c>
      <c r="N3109">
        <v>2</v>
      </c>
      <c r="O3109" t="s">
        <v>232</v>
      </c>
      <c r="P3109">
        <v>1</v>
      </c>
      <c r="Q3109">
        <v>1</v>
      </c>
      <c r="R3109" t="s">
        <v>234</v>
      </c>
      <c r="S3109" t="s">
        <v>258</v>
      </c>
      <c r="T3109" t="s">
        <v>260</v>
      </c>
      <c r="U3109" t="s">
        <v>443</v>
      </c>
    </row>
    <row r="3110" spans="1:21" x14ac:dyDescent="0.35">
      <c r="A3110" s="2" t="s">
        <v>53</v>
      </c>
      <c r="B3110" s="1" t="s">
        <v>133</v>
      </c>
      <c r="C3110" t="s">
        <v>508</v>
      </c>
      <c r="D3110" s="1" t="s">
        <v>78</v>
      </c>
      <c r="E3110" s="1" t="s">
        <v>14</v>
      </c>
      <c r="F3110" s="1" t="s">
        <v>26</v>
      </c>
      <c r="G3110" s="1" t="s">
        <v>215</v>
      </c>
      <c r="H3110" t="s">
        <v>52</v>
      </c>
      <c r="I3110" s="1" t="s">
        <v>326</v>
      </c>
      <c r="J3110" t="s">
        <v>17</v>
      </c>
      <c r="K3110" s="1" t="s">
        <v>64</v>
      </c>
      <c r="L3110" t="s">
        <v>278</v>
      </c>
      <c r="M3110" t="s">
        <v>67</v>
      </c>
      <c r="N3110">
        <v>1</v>
      </c>
      <c r="O3110" t="s">
        <v>232</v>
      </c>
      <c r="P3110">
        <v>0</v>
      </c>
      <c r="Q3110">
        <v>1</v>
      </c>
      <c r="R3110" t="s">
        <v>234</v>
      </c>
      <c r="S3110" t="s">
        <v>258</v>
      </c>
      <c r="T3110" t="s">
        <v>260</v>
      </c>
      <c r="U3110" t="s">
        <v>443</v>
      </c>
    </row>
    <row r="3111" spans="1:21" x14ac:dyDescent="0.35">
      <c r="A3111" s="2" t="s">
        <v>53</v>
      </c>
      <c r="B3111" s="1" t="s">
        <v>133</v>
      </c>
      <c r="C3111" t="s">
        <v>508</v>
      </c>
      <c r="D3111" s="1" t="s">
        <v>78</v>
      </c>
      <c r="E3111" s="1" t="s">
        <v>14</v>
      </c>
      <c r="F3111" s="1" t="s">
        <v>26</v>
      </c>
      <c r="G3111" s="1" t="s">
        <v>215</v>
      </c>
      <c r="H3111" t="s">
        <v>52</v>
      </c>
      <c r="I3111" s="1" t="s">
        <v>326</v>
      </c>
      <c r="J3111" t="s">
        <v>17</v>
      </c>
      <c r="K3111" s="1" t="s">
        <v>22</v>
      </c>
      <c r="L3111" t="s">
        <v>278</v>
      </c>
      <c r="M3111" t="s">
        <v>45</v>
      </c>
      <c r="N3111">
        <v>1</v>
      </c>
      <c r="O3111" t="s">
        <v>232</v>
      </c>
      <c r="P3111">
        <v>0</v>
      </c>
      <c r="Q3111">
        <v>1</v>
      </c>
      <c r="R3111" t="s">
        <v>234</v>
      </c>
      <c r="S3111" t="s">
        <v>258</v>
      </c>
      <c r="T3111" t="s">
        <v>260</v>
      </c>
      <c r="U3111" t="s">
        <v>443</v>
      </c>
    </row>
    <row r="3112" spans="1:21" x14ac:dyDescent="0.35">
      <c r="A3112" s="2" t="s">
        <v>53</v>
      </c>
      <c r="B3112" s="1" t="s">
        <v>133</v>
      </c>
      <c r="C3112" t="s">
        <v>508</v>
      </c>
      <c r="D3112" s="1" t="s">
        <v>78</v>
      </c>
      <c r="E3112" s="1" t="s">
        <v>14</v>
      </c>
      <c r="F3112" s="1" t="s">
        <v>26</v>
      </c>
      <c r="G3112" s="1" t="s">
        <v>215</v>
      </c>
      <c r="H3112" t="s">
        <v>52</v>
      </c>
      <c r="I3112" s="1" t="s">
        <v>326</v>
      </c>
      <c r="J3112" t="s">
        <v>17</v>
      </c>
      <c r="K3112" s="1" t="s">
        <v>22</v>
      </c>
      <c r="L3112" t="s">
        <v>278</v>
      </c>
      <c r="M3112" t="s">
        <v>23</v>
      </c>
      <c r="N3112">
        <v>1</v>
      </c>
      <c r="O3112" t="s">
        <v>232</v>
      </c>
      <c r="P3112">
        <v>0</v>
      </c>
      <c r="Q3112">
        <v>1</v>
      </c>
      <c r="R3112" t="s">
        <v>234</v>
      </c>
      <c r="S3112" t="s">
        <v>258</v>
      </c>
      <c r="T3112" t="s">
        <v>260</v>
      </c>
      <c r="U3112" t="s">
        <v>443</v>
      </c>
    </row>
    <row r="3113" spans="1:21" x14ac:dyDescent="0.35">
      <c r="A3113" s="2" t="s">
        <v>53</v>
      </c>
      <c r="B3113" s="1" t="s">
        <v>133</v>
      </c>
      <c r="C3113" t="s">
        <v>508</v>
      </c>
      <c r="D3113" s="1" t="s">
        <v>78</v>
      </c>
      <c r="E3113" s="1" t="s">
        <v>14</v>
      </c>
      <c r="F3113" s="1" t="s">
        <v>26</v>
      </c>
      <c r="G3113" s="1" t="s">
        <v>215</v>
      </c>
      <c r="H3113" t="s">
        <v>52</v>
      </c>
      <c r="I3113" s="1" t="s">
        <v>326</v>
      </c>
      <c r="J3113" t="s">
        <v>17</v>
      </c>
      <c r="K3113" s="1" t="s">
        <v>22</v>
      </c>
      <c r="L3113" t="s">
        <v>278</v>
      </c>
      <c r="M3113" t="s">
        <v>23</v>
      </c>
      <c r="N3113">
        <v>1</v>
      </c>
      <c r="O3113" t="s">
        <v>232</v>
      </c>
      <c r="P3113">
        <v>1</v>
      </c>
      <c r="Q3113">
        <v>1</v>
      </c>
      <c r="R3113" t="s">
        <v>234</v>
      </c>
      <c r="S3113" t="s">
        <v>258</v>
      </c>
      <c r="T3113" t="s">
        <v>260</v>
      </c>
      <c r="U3113" t="s">
        <v>443</v>
      </c>
    </row>
    <row r="3114" spans="1:21" x14ac:dyDescent="0.35">
      <c r="A3114" s="2" t="s">
        <v>53</v>
      </c>
      <c r="B3114" s="1" t="s">
        <v>133</v>
      </c>
      <c r="C3114" t="s">
        <v>508</v>
      </c>
      <c r="D3114" s="1" t="s">
        <v>78</v>
      </c>
      <c r="E3114" s="1" t="s">
        <v>14</v>
      </c>
      <c r="F3114" s="1" t="s">
        <v>26</v>
      </c>
      <c r="G3114" s="1" t="s">
        <v>215</v>
      </c>
      <c r="H3114" t="s">
        <v>52</v>
      </c>
      <c r="I3114" s="1" t="s">
        <v>326</v>
      </c>
      <c r="J3114" t="s">
        <v>17</v>
      </c>
      <c r="K3114" s="1" t="s">
        <v>22</v>
      </c>
      <c r="L3114" t="s">
        <v>278</v>
      </c>
      <c r="M3114" t="s">
        <v>79</v>
      </c>
      <c r="N3114">
        <v>6</v>
      </c>
      <c r="O3114" t="s">
        <v>232</v>
      </c>
      <c r="P3114">
        <v>0</v>
      </c>
      <c r="Q3114">
        <v>1</v>
      </c>
      <c r="R3114" t="s">
        <v>234</v>
      </c>
      <c r="S3114" t="s">
        <v>258</v>
      </c>
      <c r="T3114" t="s">
        <v>260</v>
      </c>
      <c r="U3114" t="s">
        <v>443</v>
      </c>
    </row>
    <row r="3115" spans="1:21" x14ac:dyDescent="0.35">
      <c r="A3115" s="2" t="s">
        <v>53</v>
      </c>
      <c r="B3115" s="1" t="s">
        <v>133</v>
      </c>
      <c r="C3115" t="s">
        <v>508</v>
      </c>
      <c r="D3115" s="1" t="s">
        <v>78</v>
      </c>
      <c r="E3115" s="1" t="s">
        <v>14</v>
      </c>
      <c r="F3115" s="1" t="s">
        <v>26</v>
      </c>
      <c r="G3115" s="1" t="s">
        <v>215</v>
      </c>
      <c r="H3115" t="s">
        <v>52</v>
      </c>
      <c r="I3115" s="1" t="s">
        <v>326</v>
      </c>
      <c r="J3115" t="s">
        <v>17</v>
      </c>
      <c r="K3115" s="1" t="s">
        <v>22</v>
      </c>
      <c r="L3115" t="s">
        <v>278</v>
      </c>
      <c r="M3115" t="s">
        <v>79</v>
      </c>
      <c r="N3115">
        <v>3</v>
      </c>
      <c r="O3115" t="s">
        <v>232</v>
      </c>
      <c r="P3115">
        <v>1</v>
      </c>
      <c r="Q3115">
        <v>1</v>
      </c>
      <c r="R3115" t="s">
        <v>234</v>
      </c>
      <c r="S3115" t="s">
        <v>258</v>
      </c>
      <c r="T3115" t="s">
        <v>260</v>
      </c>
      <c r="U3115" t="s">
        <v>443</v>
      </c>
    </row>
    <row r="3116" spans="1:21" x14ac:dyDescent="0.35">
      <c r="A3116" s="2" t="s">
        <v>53</v>
      </c>
      <c r="B3116" s="1" t="s">
        <v>133</v>
      </c>
      <c r="C3116" t="s">
        <v>508</v>
      </c>
      <c r="D3116" s="1" t="s">
        <v>78</v>
      </c>
      <c r="E3116" s="1" t="s">
        <v>14</v>
      </c>
      <c r="F3116" s="1" t="s">
        <v>26</v>
      </c>
      <c r="G3116" s="1" t="s">
        <v>215</v>
      </c>
      <c r="H3116" t="s">
        <v>16</v>
      </c>
      <c r="I3116" s="1" t="s">
        <v>237</v>
      </c>
      <c r="J3116" t="s">
        <v>17</v>
      </c>
      <c r="K3116" s="1" t="s">
        <v>22</v>
      </c>
      <c r="L3116" t="s">
        <v>278</v>
      </c>
      <c r="M3116" t="s">
        <v>23</v>
      </c>
      <c r="N3116">
        <v>1</v>
      </c>
      <c r="O3116" t="s">
        <v>232</v>
      </c>
      <c r="P3116">
        <v>1</v>
      </c>
      <c r="Q3116">
        <v>1</v>
      </c>
      <c r="R3116" t="s">
        <v>234</v>
      </c>
      <c r="S3116" t="s">
        <v>258</v>
      </c>
      <c r="T3116" t="s">
        <v>260</v>
      </c>
      <c r="U3116" t="s">
        <v>443</v>
      </c>
    </row>
    <row r="3117" spans="1:21" x14ac:dyDescent="0.35">
      <c r="A3117" s="2" t="s">
        <v>53</v>
      </c>
      <c r="B3117" s="1" t="s">
        <v>133</v>
      </c>
      <c r="C3117" t="s">
        <v>508</v>
      </c>
      <c r="D3117" s="1" t="s">
        <v>78</v>
      </c>
      <c r="E3117" s="1" t="s">
        <v>14</v>
      </c>
      <c r="F3117" s="1" t="s">
        <v>26</v>
      </c>
      <c r="G3117" s="1" t="s">
        <v>215</v>
      </c>
      <c r="H3117" t="s">
        <v>16</v>
      </c>
      <c r="I3117" s="1" t="s">
        <v>237</v>
      </c>
      <c r="J3117" t="s">
        <v>17</v>
      </c>
      <c r="K3117" s="1" t="s">
        <v>22</v>
      </c>
      <c r="L3117" t="s">
        <v>278</v>
      </c>
      <c r="M3117" t="s">
        <v>79</v>
      </c>
      <c r="N3117">
        <v>5</v>
      </c>
      <c r="O3117" t="s">
        <v>232</v>
      </c>
      <c r="P3117">
        <v>0</v>
      </c>
      <c r="Q3117">
        <v>1</v>
      </c>
      <c r="R3117" t="s">
        <v>234</v>
      </c>
      <c r="S3117" t="s">
        <v>258</v>
      </c>
      <c r="T3117" t="s">
        <v>260</v>
      </c>
      <c r="U3117" t="s">
        <v>443</v>
      </c>
    </row>
    <row r="3118" spans="1:21" x14ac:dyDescent="0.35">
      <c r="A3118" s="2" t="s">
        <v>53</v>
      </c>
      <c r="B3118" s="1" t="s">
        <v>133</v>
      </c>
      <c r="C3118" t="s">
        <v>508</v>
      </c>
      <c r="D3118" s="1" t="s">
        <v>78</v>
      </c>
      <c r="E3118" s="1" t="s">
        <v>14</v>
      </c>
      <c r="F3118" s="1" t="s">
        <v>26</v>
      </c>
      <c r="G3118" s="1" t="s">
        <v>215</v>
      </c>
      <c r="H3118" t="s">
        <v>16</v>
      </c>
      <c r="I3118" s="1" t="s">
        <v>237</v>
      </c>
      <c r="J3118" t="s">
        <v>17</v>
      </c>
      <c r="K3118" s="1" t="s">
        <v>22</v>
      </c>
      <c r="L3118" t="s">
        <v>278</v>
      </c>
      <c r="M3118" t="s">
        <v>79</v>
      </c>
      <c r="N3118">
        <v>4</v>
      </c>
      <c r="O3118" t="s">
        <v>232</v>
      </c>
      <c r="P3118">
        <v>1</v>
      </c>
      <c r="Q3118">
        <v>1</v>
      </c>
      <c r="R3118" t="s">
        <v>234</v>
      </c>
      <c r="S3118" t="s">
        <v>258</v>
      </c>
      <c r="T3118" t="s">
        <v>260</v>
      </c>
      <c r="U3118" t="s">
        <v>443</v>
      </c>
    </row>
    <row r="3119" spans="1:21" x14ac:dyDescent="0.35">
      <c r="A3119" s="2" t="s">
        <v>53</v>
      </c>
      <c r="B3119" s="1" t="s">
        <v>133</v>
      </c>
      <c r="C3119" t="s">
        <v>508</v>
      </c>
      <c r="D3119" s="1" t="s">
        <v>78</v>
      </c>
      <c r="E3119" s="1" t="s">
        <v>14</v>
      </c>
      <c r="F3119" s="1" t="s">
        <v>26</v>
      </c>
      <c r="G3119" s="1" t="s">
        <v>215</v>
      </c>
      <c r="H3119" t="s">
        <v>16</v>
      </c>
      <c r="I3119" s="1" t="s">
        <v>237</v>
      </c>
      <c r="J3119" t="s">
        <v>17</v>
      </c>
      <c r="K3119" s="1" t="s">
        <v>22</v>
      </c>
      <c r="L3119" t="s">
        <v>278</v>
      </c>
      <c r="M3119" t="s">
        <v>22</v>
      </c>
      <c r="N3119">
        <v>2</v>
      </c>
      <c r="O3119" t="s">
        <v>232</v>
      </c>
      <c r="P3119">
        <v>1</v>
      </c>
      <c r="Q3119">
        <v>1</v>
      </c>
      <c r="R3119" t="s">
        <v>234</v>
      </c>
      <c r="S3119" t="s">
        <v>258</v>
      </c>
      <c r="T3119" t="s">
        <v>260</v>
      </c>
      <c r="U3119" t="s">
        <v>443</v>
      </c>
    </row>
    <row r="3120" spans="1:21" x14ac:dyDescent="0.35">
      <c r="A3120" s="2" t="s">
        <v>53</v>
      </c>
      <c r="B3120" s="1" t="s">
        <v>133</v>
      </c>
      <c r="C3120" t="s">
        <v>508</v>
      </c>
      <c r="D3120" s="1" t="s">
        <v>78</v>
      </c>
      <c r="E3120" s="1" t="s">
        <v>14</v>
      </c>
      <c r="F3120" s="1" t="s">
        <v>26</v>
      </c>
      <c r="G3120" s="1" t="s">
        <v>215</v>
      </c>
      <c r="H3120" t="s">
        <v>16</v>
      </c>
      <c r="I3120" s="1" t="s">
        <v>237</v>
      </c>
      <c r="J3120" t="s">
        <v>17</v>
      </c>
      <c r="K3120" s="1" t="s">
        <v>22</v>
      </c>
      <c r="L3120" t="s">
        <v>363</v>
      </c>
      <c r="M3120" t="s">
        <v>79</v>
      </c>
      <c r="N3120">
        <v>1</v>
      </c>
      <c r="O3120" t="s">
        <v>232</v>
      </c>
      <c r="P3120">
        <v>1</v>
      </c>
      <c r="Q3120">
        <v>1</v>
      </c>
      <c r="R3120" t="s">
        <v>234</v>
      </c>
      <c r="S3120" t="s">
        <v>258</v>
      </c>
      <c r="T3120" t="s">
        <v>260</v>
      </c>
      <c r="U3120" t="s">
        <v>443</v>
      </c>
    </row>
    <row r="3121" spans="1:21" x14ac:dyDescent="0.35">
      <c r="A3121" s="2" t="s">
        <v>53</v>
      </c>
      <c r="B3121" s="1" t="s">
        <v>133</v>
      </c>
      <c r="C3121" t="s">
        <v>508</v>
      </c>
      <c r="D3121" s="1" t="s">
        <v>78</v>
      </c>
      <c r="E3121" s="1" t="s">
        <v>14</v>
      </c>
      <c r="F3121" s="1" t="s">
        <v>26</v>
      </c>
      <c r="G3121" s="1" t="s">
        <v>215</v>
      </c>
      <c r="H3121" t="s">
        <v>16</v>
      </c>
      <c r="I3121" s="1" t="s">
        <v>135</v>
      </c>
      <c r="J3121" t="s">
        <v>72</v>
      </c>
      <c r="K3121" s="1" t="s">
        <v>64</v>
      </c>
      <c r="L3121" t="s">
        <v>278</v>
      </c>
      <c r="M3121" t="s">
        <v>67</v>
      </c>
      <c r="N3121">
        <v>1</v>
      </c>
      <c r="O3121" t="s">
        <v>232</v>
      </c>
      <c r="P3121">
        <v>0</v>
      </c>
      <c r="Q3121" t="s">
        <v>464</v>
      </c>
      <c r="R3121" t="s">
        <v>234</v>
      </c>
      <c r="S3121" t="s">
        <v>258</v>
      </c>
      <c r="T3121" t="s">
        <v>260</v>
      </c>
      <c r="U3121" t="s">
        <v>443</v>
      </c>
    </row>
    <row r="3122" spans="1:21" x14ac:dyDescent="0.35">
      <c r="A3122" s="2" t="s">
        <v>53</v>
      </c>
      <c r="B3122" s="1" t="s">
        <v>133</v>
      </c>
      <c r="C3122" t="s">
        <v>508</v>
      </c>
      <c r="D3122" s="1" t="s">
        <v>78</v>
      </c>
      <c r="E3122" s="1" t="s">
        <v>14</v>
      </c>
      <c r="F3122" s="1" t="s">
        <v>26</v>
      </c>
      <c r="G3122" s="1" t="s">
        <v>215</v>
      </c>
      <c r="H3122" t="s">
        <v>16</v>
      </c>
      <c r="I3122" s="1" t="s">
        <v>135</v>
      </c>
      <c r="J3122" t="s">
        <v>72</v>
      </c>
      <c r="K3122" s="1" t="s">
        <v>22</v>
      </c>
      <c r="L3122" t="s">
        <v>278</v>
      </c>
      <c r="M3122" t="s">
        <v>79</v>
      </c>
      <c r="N3122">
        <v>2</v>
      </c>
      <c r="O3122" t="s">
        <v>232</v>
      </c>
      <c r="P3122">
        <v>1</v>
      </c>
      <c r="Q3122" t="s">
        <v>464</v>
      </c>
      <c r="R3122" t="s">
        <v>234</v>
      </c>
      <c r="S3122" t="s">
        <v>258</v>
      </c>
      <c r="T3122" t="s">
        <v>260</v>
      </c>
      <c r="U3122" t="s">
        <v>443</v>
      </c>
    </row>
    <row r="3123" spans="1:21" x14ac:dyDescent="0.35">
      <c r="A3123" s="2" t="s">
        <v>53</v>
      </c>
      <c r="B3123" s="1" t="s">
        <v>133</v>
      </c>
      <c r="C3123" t="s">
        <v>508</v>
      </c>
      <c r="D3123" s="1" t="s">
        <v>78</v>
      </c>
      <c r="E3123" s="1" t="s">
        <v>14</v>
      </c>
      <c r="F3123" s="1" t="s">
        <v>26</v>
      </c>
      <c r="G3123" s="1" t="s">
        <v>215</v>
      </c>
      <c r="H3123" t="s">
        <v>16</v>
      </c>
      <c r="I3123" s="1" t="s">
        <v>272</v>
      </c>
      <c r="J3123" t="s">
        <v>17</v>
      </c>
      <c r="K3123" s="1" t="s">
        <v>22</v>
      </c>
      <c r="L3123" t="s">
        <v>278</v>
      </c>
      <c r="M3123" t="s">
        <v>144</v>
      </c>
      <c r="N3123">
        <v>1</v>
      </c>
      <c r="O3123" t="s">
        <v>232</v>
      </c>
      <c r="P3123">
        <v>0</v>
      </c>
      <c r="Q3123">
        <v>1</v>
      </c>
      <c r="R3123" t="s">
        <v>234</v>
      </c>
      <c r="S3123" t="s">
        <v>258</v>
      </c>
      <c r="T3123" t="s">
        <v>260</v>
      </c>
      <c r="U3123" t="s">
        <v>443</v>
      </c>
    </row>
    <row r="3124" spans="1:21" x14ac:dyDescent="0.35">
      <c r="A3124" s="2" t="s">
        <v>53</v>
      </c>
      <c r="B3124" s="1" t="s">
        <v>133</v>
      </c>
      <c r="C3124" t="s">
        <v>508</v>
      </c>
      <c r="D3124" s="1" t="s">
        <v>78</v>
      </c>
      <c r="E3124" s="1" t="s">
        <v>14</v>
      </c>
      <c r="F3124" s="1" t="s">
        <v>26</v>
      </c>
      <c r="G3124" s="1" t="s">
        <v>215</v>
      </c>
      <c r="H3124" t="s">
        <v>16</v>
      </c>
      <c r="I3124" s="1" t="s">
        <v>272</v>
      </c>
      <c r="J3124" t="s">
        <v>17</v>
      </c>
      <c r="K3124" s="1" t="s">
        <v>22</v>
      </c>
      <c r="L3124" t="s">
        <v>278</v>
      </c>
      <c r="M3124" t="s">
        <v>82</v>
      </c>
      <c r="N3124">
        <v>1</v>
      </c>
      <c r="O3124" t="s">
        <v>232</v>
      </c>
      <c r="P3124">
        <v>0</v>
      </c>
      <c r="Q3124">
        <v>1</v>
      </c>
      <c r="R3124" t="s">
        <v>234</v>
      </c>
      <c r="S3124" t="s">
        <v>258</v>
      </c>
      <c r="T3124" t="s">
        <v>260</v>
      </c>
      <c r="U3124" t="s">
        <v>443</v>
      </c>
    </row>
    <row r="3125" spans="1:21" x14ac:dyDescent="0.35">
      <c r="A3125" s="2" t="s">
        <v>53</v>
      </c>
      <c r="B3125" s="1" t="s">
        <v>133</v>
      </c>
      <c r="C3125" t="s">
        <v>508</v>
      </c>
      <c r="D3125" s="1" t="s">
        <v>78</v>
      </c>
      <c r="E3125" s="1" t="s">
        <v>14</v>
      </c>
      <c r="F3125" s="1" t="s">
        <v>26</v>
      </c>
      <c r="G3125" s="1" t="s">
        <v>215</v>
      </c>
      <c r="H3125" t="s">
        <v>16</v>
      </c>
      <c r="I3125" s="1" t="s">
        <v>272</v>
      </c>
      <c r="J3125" t="s">
        <v>17</v>
      </c>
      <c r="K3125" s="1" t="s">
        <v>22</v>
      </c>
      <c r="L3125" t="s">
        <v>278</v>
      </c>
      <c r="M3125" t="s">
        <v>23</v>
      </c>
      <c r="N3125">
        <v>1</v>
      </c>
      <c r="O3125" t="s">
        <v>232</v>
      </c>
      <c r="P3125">
        <v>0</v>
      </c>
      <c r="Q3125">
        <v>1</v>
      </c>
      <c r="R3125" t="s">
        <v>234</v>
      </c>
      <c r="S3125" t="s">
        <v>258</v>
      </c>
      <c r="T3125" t="s">
        <v>260</v>
      </c>
      <c r="U3125" t="s">
        <v>443</v>
      </c>
    </row>
    <row r="3126" spans="1:21" x14ac:dyDescent="0.35">
      <c r="A3126" s="2" t="s">
        <v>53</v>
      </c>
      <c r="B3126" s="1" t="s">
        <v>133</v>
      </c>
      <c r="C3126" t="s">
        <v>508</v>
      </c>
      <c r="D3126" s="1" t="s">
        <v>78</v>
      </c>
      <c r="E3126" s="1" t="s">
        <v>14</v>
      </c>
      <c r="F3126" s="1" t="s">
        <v>26</v>
      </c>
      <c r="G3126" s="1" t="s">
        <v>215</v>
      </c>
      <c r="H3126" t="s">
        <v>16</v>
      </c>
      <c r="I3126" s="1" t="s">
        <v>272</v>
      </c>
      <c r="J3126" t="s">
        <v>17</v>
      </c>
      <c r="K3126" s="1" t="s">
        <v>22</v>
      </c>
      <c r="L3126" t="s">
        <v>278</v>
      </c>
      <c r="M3126" t="s">
        <v>23</v>
      </c>
      <c r="N3126">
        <v>1</v>
      </c>
      <c r="O3126" t="s">
        <v>232</v>
      </c>
      <c r="P3126">
        <v>1</v>
      </c>
      <c r="Q3126">
        <v>1</v>
      </c>
      <c r="R3126" t="s">
        <v>234</v>
      </c>
      <c r="S3126" t="s">
        <v>258</v>
      </c>
      <c r="T3126" t="s">
        <v>260</v>
      </c>
      <c r="U3126" t="s">
        <v>443</v>
      </c>
    </row>
    <row r="3127" spans="1:21" x14ac:dyDescent="0.35">
      <c r="A3127" s="2" t="s">
        <v>53</v>
      </c>
      <c r="B3127" s="1" t="s">
        <v>133</v>
      </c>
      <c r="C3127" t="s">
        <v>508</v>
      </c>
      <c r="D3127" s="1" t="s">
        <v>78</v>
      </c>
      <c r="E3127" s="1" t="s">
        <v>14</v>
      </c>
      <c r="F3127" s="1" t="s">
        <v>26</v>
      </c>
      <c r="G3127" s="1" t="s">
        <v>215</v>
      </c>
      <c r="H3127" t="s">
        <v>16</v>
      </c>
      <c r="I3127" s="1" t="s">
        <v>272</v>
      </c>
      <c r="J3127" t="s">
        <v>17</v>
      </c>
      <c r="K3127" s="1" t="s">
        <v>22</v>
      </c>
      <c r="L3127" t="s">
        <v>278</v>
      </c>
      <c r="M3127" t="s">
        <v>79</v>
      </c>
      <c r="N3127">
        <v>2</v>
      </c>
      <c r="O3127" t="s">
        <v>232</v>
      </c>
      <c r="P3127">
        <v>0</v>
      </c>
      <c r="Q3127">
        <v>1</v>
      </c>
      <c r="R3127" t="s">
        <v>234</v>
      </c>
      <c r="S3127" t="s">
        <v>258</v>
      </c>
      <c r="T3127" t="s">
        <v>260</v>
      </c>
      <c r="U3127" t="s">
        <v>443</v>
      </c>
    </row>
    <row r="3128" spans="1:21" x14ac:dyDescent="0.35">
      <c r="A3128" s="2" t="s">
        <v>53</v>
      </c>
      <c r="B3128" s="1" t="s">
        <v>133</v>
      </c>
      <c r="C3128" t="s">
        <v>508</v>
      </c>
      <c r="D3128" s="1" t="s">
        <v>78</v>
      </c>
      <c r="E3128" s="1" t="s">
        <v>14</v>
      </c>
      <c r="F3128" s="1" t="s">
        <v>26</v>
      </c>
      <c r="G3128" s="1" t="s">
        <v>215</v>
      </c>
      <c r="H3128" t="s">
        <v>16</v>
      </c>
      <c r="I3128" s="1" t="s">
        <v>272</v>
      </c>
      <c r="J3128" t="s">
        <v>17</v>
      </c>
      <c r="K3128" s="1" t="s">
        <v>22</v>
      </c>
      <c r="L3128" t="s">
        <v>278</v>
      </c>
      <c r="M3128" t="s">
        <v>79</v>
      </c>
      <c r="N3128">
        <v>5</v>
      </c>
      <c r="O3128" t="s">
        <v>232</v>
      </c>
      <c r="P3128">
        <v>1</v>
      </c>
      <c r="Q3128">
        <v>1</v>
      </c>
      <c r="R3128" t="s">
        <v>234</v>
      </c>
      <c r="S3128" t="s">
        <v>258</v>
      </c>
      <c r="T3128" t="s">
        <v>260</v>
      </c>
      <c r="U3128" t="s">
        <v>443</v>
      </c>
    </row>
    <row r="3129" spans="1:21" x14ac:dyDescent="0.35">
      <c r="A3129" s="2" t="s">
        <v>53</v>
      </c>
      <c r="B3129" s="1" t="s">
        <v>133</v>
      </c>
      <c r="C3129" t="s">
        <v>508</v>
      </c>
      <c r="D3129" s="1" t="s">
        <v>78</v>
      </c>
      <c r="E3129" s="1" t="s">
        <v>14</v>
      </c>
      <c r="F3129" s="1" t="s">
        <v>26</v>
      </c>
      <c r="G3129" s="1" t="s">
        <v>215</v>
      </c>
      <c r="H3129" t="s">
        <v>16</v>
      </c>
      <c r="I3129" s="1" t="s">
        <v>272</v>
      </c>
      <c r="J3129" t="s">
        <v>17</v>
      </c>
      <c r="K3129" s="1" t="s">
        <v>22</v>
      </c>
      <c r="L3129" t="s">
        <v>278</v>
      </c>
      <c r="M3129" t="s">
        <v>22</v>
      </c>
      <c r="N3129">
        <v>1</v>
      </c>
      <c r="O3129" t="s">
        <v>232</v>
      </c>
      <c r="P3129">
        <v>0</v>
      </c>
      <c r="Q3129">
        <v>1</v>
      </c>
      <c r="R3129" t="s">
        <v>234</v>
      </c>
      <c r="S3129" t="s">
        <v>258</v>
      </c>
      <c r="T3129" t="s">
        <v>260</v>
      </c>
      <c r="U3129" t="s">
        <v>443</v>
      </c>
    </row>
    <row r="3130" spans="1:21" x14ac:dyDescent="0.35">
      <c r="A3130" s="2" t="s">
        <v>53</v>
      </c>
      <c r="B3130" s="1" t="s">
        <v>133</v>
      </c>
      <c r="C3130" t="s">
        <v>508</v>
      </c>
      <c r="D3130" s="1" t="s">
        <v>78</v>
      </c>
      <c r="E3130" s="1" t="s">
        <v>14</v>
      </c>
      <c r="F3130" s="1" t="s">
        <v>26</v>
      </c>
      <c r="G3130" s="1" t="s">
        <v>215</v>
      </c>
      <c r="H3130" t="s">
        <v>16</v>
      </c>
      <c r="I3130" s="1" t="s">
        <v>272</v>
      </c>
      <c r="J3130" t="s">
        <v>17</v>
      </c>
      <c r="K3130" s="1" t="s">
        <v>22</v>
      </c>
      <c r="L3130" t="s">
        <v>278</v>
      </c>
      <c r="M3130" t="s">
        <v>22</v>
      </c>
      <c r="N3130">
        <v>2</v>
      </c>
      <c r="O3130" t="s">
        <v>232</v>
      </c>
      <c r="P3130">
        <v>1</v>
      </c>
      <c r="Q3130">
        <v>1</v>
      </c>
      <c r="R3130" t="s">
        <v>234</v>
      </c>
      <c r="S3130" t="s">
        <v>258</v>
      </c>
      <c r="T3130" t="s">
        <v>260</v>
      </c>
      <c r="U3130" t="s">
        <v>443</v>
      </c>
    </row>
    <row r="3131" spans="1:21" x14ac:dyDescent="0.35">
      <c r="A3131" s="2" t="s">
        <v>53</v>
      </c>
      <c r="B3131" s="1" t="s">
        <v>133</v>
      </c>
      <c r="C3131" t="s">
        <v>508</v>
      </c>
      <c r="D3131" s="1" t="s">
        <v>78</v>
      </c>
      <c r="E3131" s="1" t="s">
        <v>14</v>
      </c>
      <c r="F3131" s="1" t="s">
        <v>26</v>
      </c>
      <c r="G3131" s="1" t="s">
        <v>215</v>
      </c>
      <c r="H3131" t="s">
        <v>16</v>
      </c>
      <c r="I3131" s="1" t="s">
        <v>326</v>
      </c>
      <c r="J3131" t="s">
        <v>17</v>
      </c>
      <c r="K3131" s="1" t="s">
        <v>22</v>
      </c>
      <c r="L3131" t="s">
        <v>278</v>
      </c>
      <c r="M3131" t="s">
        <v>144</v>
      </c>
      <c r="N3131">
        <v>1</v>
      </c>
      <c r="O3131" t="s">
        <v>232</v>
      </c>
      <c r="P3131">
        <v>0</v>
      </c>
      <c r="Q3131">
        <v>1</v>
      </c>
      <c r="R3131" t="s">
        <v>234</v>
      </c>
      <c r="S3131" t="s">
        <v>258</v>
      </c>
      <c r="T3131" t="s">
        <v>260</v>
      </c>
      <c r="U3131" t="s">
        <v>443</v>
      </c>
    </row>
    <row r="3132" spans="1:21" x14ac:dyDescent="0.35">
      <c r="A3132" s="2" t="s">
        <v>53</v>
      </c>
      <c r="B3132" s="1" t="s">
        <v>133</v>
      </c>
      <c r="C3132" t="s">
        <v>508</v>
      </c>
      <c r="D3132" s="1" t="s">
        <v>78</v>
      </c>
      <c r="E3132" s="1" t="s">
        <v>14</v>
      </c>
      <c r="F3132" s="1" t="s">
        <v>26</v>
      </c>
      <c r="G3132" s="1" t="s">
        <v>215</v>
      </c>
      <c r="H3132" t="s">
        <v>16</v>
      </c>
      <c r="I3132" s="1" t="s">
        <v>326</v>
      </c>
      <c r="J3132" t="s">
        <v>17</v>
      </c>
      <c r="K3132" s="1" t="s">
        <v>22</v>
      </c>
      <c r="L3132" t="s">
        <v>278</v>
      </c>
      <c r="M3132" t="s">
        <v>82</v>
      </c>
      <c r="N3132">
        <v>1</v>
      </c>
      <c r="O3132" t="s">
        <v>232</v>
      </c>
      <c r="P3132">
        <v>0</v>
      </c>
      <c r="Q3132">
        <v>1</v>
      </c>
      <c r="R3132" t="s">
        <v>234</v>
      </c>
      <c r="S3132" t="s">
        <v>258</v>
      </c>
      <c r="T3132" t="s">
        <v>260</v>
      </c>
      <c r="U3132" t="s">
        <v>443</v>
      </c>
    </row>
    <row r="3133" spans="1:21" x14ac:dyDescent="0.35">
      <c r="A3133" s="2" t="s">
        <v>53</v>
      </c>
      <c r="B3133" s="1" t="s">
        <v>133</v>
      </c>
      <c r="C3133" t="s">
        <v>508</v>
      </c>
      <c r="D3133" s="1" t="s">
        <v>78</v>
      </c>
      <c r="E3133" s="1" t="s">
        <v>14</v>
      </c>
      <c r="F3133" s="1" t="s">
        <v>26</v>
      </c>
      <c r="G3133" s="1" t="s">
        <v>215</v>
      </c>
      <c r="H3133" t="s">
        <v>16</v>
      </c>
      <c r="I3133" s="1" t="s">
        <v>326</v>
      </c>
      <c r="J3133" t="s">
        <v>17</v>
      </c>
      <c r="K3133" s="1" t="s">
        <v>22</v>
      </c>
      <c r="L3133" t="s">
        <v>278</v>
      </c>
      <c r="M3133" t="s">
        <v>45</v>
      </c>
      <c r="N3133">
        <v>1</v>
      </c>
      <c r="O3133" t="s">
        <v>232</v>
      </c>
      <c r="P3133">
        <v>0</v>
      </c>
      <c r="Q3133">
        <v>1</v>
      </c>
      <c r="R3133" t="s">
        <v>234</v>
      </c>
      <c r="S3133" t="s">
        <v>258</v>
      </c>
      <c r="T3133" t="s">
        <v>260</v>
      </c>
      <c r="U3133" t="s">
        <v>443</v>
      </c>
    </row>
    <row r="3134" spans="1:21" x14ac:dyDescent="0.35">
      <c r="A3134" s="2" t="s">
        <v>53</v>
      </c>
      <c r="B3134" s="1" t="s">
        <v>133</v>
      </c>
      <c r="C3134" t="s">
        <v>508</v>
      </c>
      <c r="D3134" s="1" t="s">
        <v>78</v>
      </c>
      <c r="E3134" s="1" t="s">
        <v>14</v>
      </c>
      <c r="F3134" s="1" t="s">
        <v>26</v>
      </c>
      <c r="G3134" s="1" t="s">
        <v>215</v>
      </c>
      <c r="H3134" t="s">
        <v>16</v>
      </c>
      <c r="I3134" s="1" t="s">
        <v>326</v>
      </c>
      <c r="J3134" t="s">
        <v>17</v>
      </c>
      <c r="K3134" s="1" t="s">
        <v>22</v>
      </c>
      <c r="L3134" t="s">
        <v>278</v>
      </c>
      <c r="M3134" t="s">
        <v>45</v>
      </c>
      <c r="N3134">
        <v>1</v>
      </c>
      <c r="O3134" t="s">
        <v>232</v>
      </c>
      <c r="P3134">
        <v>1</v>
      </c>
      <c r="Q3134">
        <v>1</v>
      </c>
      <c r="R3134" t="s">
        <v>234</v>
      </c>
      <c r="S3134" t="s">
        <v>258</v>
      </c>
      <c r="T3134" t="s">
        <v>260</v>
      </c>
      <c r="U3134" t="s">
        <v>443</v>
      </c>
    </row>
    <row r="3135" spans="1:21" x14ac:dyDescent="0.35">
      <c r="A3135" s="2" t="s">
        <v>53</v>
      </c>
      <c r="B3135" s="1" t="s">
        <v>133</v>
      </c>
      <c r="C3135" t="s">
        <v>508</v>
      </c>
      <c r="D3135" s="1" t="s">
        <v>78</v>
      </c>
      <c r="E3135" s="1" t="s">
        <v>14</v>
      </c>
      <c r="F3135" s="1" t="s">
        <v>26</v>
      </c>
      <c r="G3135" s="1" t="s">
        <v>215</v>
      </c>
      <c r="H3135" t="s">
        <v>16</v>
      </c>
      <c r="I3135" s="1" t="s">
        <v>326</v>
      </c>
      <c r="J3135" t="s">
        <v>17</v>
      </c>
      <c r="K3135" s="1" t="s">
        <v>22</v>
      </c>
      <c r="L3135" t="s">
        <v>278</v>
      </c>
      <c r="M3135" t="s">
        <v>23</v>
      </c>
      <c r="N3135">
        <v>1</v>
      </c>
      <c r="O3135" t="s">
        <v>232</v>
      </c>
      <c r="P3135">
        <v>0</v>
      </c>
      <c r="Q3135">
        <v>1</v>
      </c>
      <c r="R3135" t="s">
        <v>234</v>
      </c>
      <c r="S3135" t="s">
        <v>258</v>
      </c>
      <c r="T3135" t="s">
        <v>260</v>
      </c>
      <c r="U3135" t="s">
        <v>443</v>
      </c>
    </row>
    <row r="3136" spans="1:21" x14ac:dyDescent="0.35">
      <c r="A3136" s="2" t="s">
        <v>53</v>
      </c>
      <c r="B3136" s="1" t="s">
        <v>133</v>
      </c>
      <c r="C3136" t="s">
        <v>508</v>
      </c>
      <c r="D3136" s="1" t="s">
        <v>78</v>
      </c>
      <c r="E3136" s="1" t="s">
        <v>14</v>
      </c>
      <c r="F3136" s="1" t="s">
        <v>26</v>
      </c>
      <c r="G3136" s="1" t="s">
        <v>215</v>
      </c>
      <c r="H3136" t="s">
        <v>16</v>
      </c>
      <c r="I3136" s="1" t="s">
        <v>326</v>
      </c>
      <c r="J3136" t="s">
        <v>17</v>
      </c>
      <c r="K3136" s="1" t="s">
        <v>22</v>
      </c>
      <c r="L3136" t="s">
        <v>278</v>
      </c>
      <c r="M3136" t="s">
        <v>23</v>
      </c>
      <c r="N3136">
        <v>2</v>
      </c>
      <c r="O3136" t="s">
        <v>232</v>
      </c>
      <c r="P3136">
        <v>1</v>
      </c>
      <c r="Q3136">
        <v>1</v>
      </c>
      <c r="R3136" t="s">
        <v>234</v>
      </c>
      <c r="S3136" t="s">
        <v>258</v>
      </c>
      <c r="T3136" t="s">
        <v>260</v>
      </c>
      <c r="U3136" t="s">
        <v>443</v>
      </c>
    </row>
    <row r="3137" spans="1:21" x14ac:dyDescent="0.35">
      <c r="A3137" s="2" t="s">
        <v>53</v>
      </c>
      <c r="B3137" s="1" t="s">
        <v>133</v>
      </c>
      <c r="C3137" t="s">
        <v>508</v>
      </c>
      <c r="D3137" s="1" t="s">
        <v>78</v>
      </c>
      <c r="E3137" s="1" t="s">
        <v>14</v>
      </c>
      <c r="F3137" s="1" t="s">
        <v>26</v>
      </c>
      <c r="G3137" s="1" t="s">
        <v>215</v>
      </c>
      <c r="H3137" t="s">
        <v>16</v>
      </c>
      <c r="I3137" s="1" t="s">
        <v>326</v>
      </c>
      <c r="J3137" t="s">
        <v>17</v>
      </c>
      <c r="K3137" s="1" t="s">
        <v>22</v>
      </c>
      <c r="L3137" t="s">
        <v>278</v>
      </c>
      <c r="M3137" t="s">
        <v>79</v>
      </c>
      <c r="N3137">
        <v>7</v>
      </c>
      <c r="O3137" t="s">
        <v>232</v>
      </c>
      <c r="P3137">
        <v>0</v>
      </c>
      <c r="Q3137">
        <v>1</v>
      </c>
      <c r="R3137" t="s">
        <v>234</v>
      </c>
      <c r="S3137" t="s">
        <v>258</v>
      </c>
      <c r="T3137" t="s">
        <v>260</v>
      </c>
      <c r="U3137" t="s">
        <v>443</v>
      </c>
    </row>
    <row r="3138" spans="1:21" x14ac:dyDescent="0.35">
      <c r="A3138" s="2" t="s">
        <v>53</v>
      </c>
      <c r="B3138" s="1" t="s">
        <v>133</v>
      </c>
      <c r="C3138" t="s">
        <v>508</v>
      </c>
      <c r="D3138" s="1" t="s">
        <v>78</v>
      </c>
      <c r="E3138" s="1" t="s">
        <v>14</v>
      </c>
      <c r="F3138" s="1" t="s">
        <v>26</v>
      </c>
      <c r="G3138" s="1" t="s">
        <v>215</v>
      </c>
      <c r="H3138" t="s">
        <v>16</v>
      </c>
      <c r="I3138" s="1" t="s">
        <v>326</v>
      </c>
      <c r="J3138" t="s">
        <v>17</v>
      </c>
      <c r="K3138" s="1" t="s">
        <v>22</v>
      </c>
      <c r="L3138" t="s">
        <v>278</v>
      </c>
      <c r="M3138" t="s">
        <v>79</v>
      </c>
      <c r="N3138">
        <v>8</v>
      </c>
      <c r="O3138" t="s">
        <v>232</v>
      </c>
      <c r="P3138">
        <v>1</v>
      </c>
      <c r="Q3138">
        <v>1</v>
      </c>
      <c r="R3138" t="s">
        <v>234</v>
      </c>
      <c r="S3138" t="s">
        <v>258</v>
      </c>
      <c r="T3138" t="s">
        <v>260</v>
      </c>
      <c r="U3138" t="s">
        <v>443</v>
      </c>
    </row>
    <row r="3139" spans="1:21" x14ac:dyDescent="0.35">
      <c r="A3139" s="2" t="s">
        <v>53</v>
      </c>
      <c r="B3139" s="1" t="s">
        <v>133</v>
      </c>
      <c r="C3139" t="s">
        <v>508</v>
      </c>
      <c r="D3139" s="1" t="s">
        <v>78</v>
      </c>
      <c r="E3139" s="1" t="s">
        <v>14</v>
      </c>
      <c r="F3139" s="1" t="s">
        <v>26</v>
      </c>
      <c r="G3139" s="1" t="s">
        <v>215</v>
      </c>
      <c r="H3139" t="s">
        <v>16</v>
      </c>
      <c r="I3139" s="1" t="s">
        <v>326</v>
      </c>
      <c r="J3139" t="s">
        <v>17</v>
      </c>
      <c r="K3139" s="1" t="s">
        <v>22</v>
      </c>
      <c r="L3139" t="s">
        <v>278</v>
      </c>
      <c r="M3139" t="s">
        <v>22</v>
      </c>
      <c r="N3139">
        <v>1</v>
      </c>
      <c r="O3139" t="s">
        <v>232</v>
      </c>
      <c r="P3139">
        <v>0</v>
      </c>
      <c r="Q3139">
        <v>1</v>
      </c>
      <c r="R3139" t="s">
        <v>234</v>
      </c>
      <c r="S3139" t="s">
        <v>258</v>
      </c>
      <c r="T3139" t="s">
        <v>260</v>
      </c>
      <c r="U3139" t="s">
        <v>443</v>
      </c>
    </row>
    <row r="3140" spans="1:21" x14ac:dyDescent="0.35">
      <c r="A3140" s="2" t="s">
        <v>53</v>
      </c>
      <c r="B3140" s="1" t="s">
        <v>133</v>
      </c>
      <c r="C3140" t="s">
        <v>508</v>
      </c>
      <c r="D3140" s="1" t="s">
        <v>78</v>
      </c>
      <c r="E3140" s="1" t="s">
        <v>14</v>
      </c>
      <c r="F3140" s="1" t="s">
        <v>26</v>
      </c>
      <c r="G3140" s="1" t="s">
        <v>215</v>
      </c>
      <c r="H3140" t="s">
        <v>20</v>
      </c>
      <c r="I3140" s="1" t="s">
        <v>237</v>
      </c>
      <c r="J3140" t="s">
        <v>17</v>
      </c>
      <c r="K3140" s="1" t="s">
        <v>22</v>
      </c>
      <c r="L3140" t="s">
        <v>278</v>
      </c>
      <c r="M3140" t="s">
        <v>79</v>
      </c>
      <c r="N3140">
        <v>2</v>
      </c>
      <c r="O3140" t="s">
        <v>232</v>
      </c>
      <c r="P3140">
        <v>0</v>
      </c>
      <c r="Q3140">
        <v>1</v>
      </c>
      <c r="R3140" t="s">
        <v>234</v>
      </c>
      <c r="S3140" t="s">
        <v>258</v>
      </c>
      <c r="T3140" t="s">
        <v>260</v>
      </c>
      <c r="U3140" t="s">
        <v>443</v>
      </c>
    </row>
    <row r="3141" spans="1:21" x14ac:dyDescent="0.35">
      <c r="A3141" s="2" t="s">
        <v>53</v>
      </c>
      <c r="B3141" s="1" t="s">
        <v>133</v>
      </c>
      <c r="C3141" t="s">
        <v>508</v>
      </c>
      <c r="D3141" s="1" t="s">
        <v>78</v>
      </c>
      <c r="E3141" s="1" t="s">
        <v>14</v>
      </c>
      <c r="F3141" s="1" t="s">
        <v>26</v>
      </c>
      <c r="G3141" s="1" t="s">
        <v>215</v>
      </c>
      <c r="H3141" t="s">
        <v>20</v>
      </c>
      <c r="I3141" s="1" t="s">
        <v>272</v>
      </c>
      <c r="J3141" t="s">
        <v>17</v>
      </c>
      <c r="K3141" s="1" t="s">
        <v>22</v>
      </c>
      <c r="L3141" t="s">
        <v>278</v>
      </c>
      <c r="M3141" t="s">
        <v>79</v>
      </c>
      <c r="N3141">
        <v>1</v>
      </c>
      <c r="O3141" t="s">
        <v>232</v>
      </c>
      <c r="P3141">
        <v>1</v>
      </c>
      <c r="Q3141">
        <v>1</v>
      </c>
      <c r="R3141" t="s">
        <v>234</v>
      </c>
      <c r="S3141" t="s">
        <v>258</v>
      </c>
      <c r="T3141" t="s">
        <v>260</v>
      </c>
      <c r="U3141" t="s">
        <v>443</v>
      </c>
    </row>
    <row r="3142" spans="1:21" x14ac:dyDescent="0.35">
      <c r="A3142" s="2" t="s">
        <v>53</v>
      </c>
      <c r="B3142" s="1" t="s">
        <v>133</v>
      </c>
      <c r="C3142" t="s">
        <v>508</v>
      </c>
      <c r="D3142" s="1" t="s">
        <v>78</v>
      </c>
      <c r="E3142" s="1" t="s">
        <v>14</v>
      </c>
      <c r="F3142" s="1" t="s">
        <v>26</v>
      </c>
      <c r="G3142" s="1" t="s">
        <v>215</v>
      </c>
      <c r="H3142" t="s">
        <v>20</v>
      </c>
      <c r="I3142" s="1" t="s">
        <v>326</v>
      </c>
      <c r="J3142" t="s">
        <v>17</v>
      </c>
      <c r="K3142" s="1" t="s">
        <v>22</v>
      </c>
      <c r="L3142" t="s">
        <v>278</v>
      </c>
      <c r="M3142" t="s">
        <v>79</v>
      </c>
      <c r="N3142">
        <v>1</v>
      </c>
      <c r="O3142" t="s">
        <v>232</v>
      </c>
      <c r="P3142">
        <v>0</v>
      </c>
      <c r="Q3142">
        <v>1</v>
      </c>
      <c r="R3142" t="s">
        <v>234</v>
      </c>
      <c r="S3142" t="s">
        <v>258</v>
      </c>
      <c r="T3142" t="s">
        <v>260</v>
      </c>
      <c r="U3142" t="s">
        <v>443</v>
      </c>
    </row>
    <row r="3143" spans="1:21" x14ac:dyDescent="0.35">
      <c r="A3143" s="2" t="s">
        <v>53</v>
      </c>
      <c r="B3143" s="1" t="s">
        <v>133</v>
      </c>
      <c r="C3143" t="s">
        <v>508</v>
      </c>
      <c r="D3143" s="1" t="s">
        <v>78</v>
      </c>
      <c r="E3143" s="1" t="s">
        <v>14</v>
      </c>
      <c r="F3143" s="1" t="s">
        <v>26</v>
      </c>
      <c r="G3143" s="1" t="s">
        <v>215</v>
      </c>
      <c r="H3143" t="s">
        <v>27</v>
      </c>
      <c r="I3143" s="1" t="s">
        <v>237</v>
      </c>
      <c r="J3143" t="s">
        <v>17</v>
      </c>
      <c r="K3143" s="1" t="s">
        <v>22</v>
      </c>
      <c r="L3143" t="s">
        <v>278</v>
      </c>
      <c r="M3143" t="s">
        <v>22</v>
      </c>
      <c r="N3143">
        <v>1</v>
      </c>
      <c r="O3143" t="s">
        <v>232</v>
      </c>
      <c r="P3143">
        <v>1</v>
      </c>
      <c r="Q3143">
        <v>1</v>
      </c>
      <c r="R3143" t="s">
        <v>234</v>
      </c>
      <c r="S3143" t="s">
        <v>258</v>
      </c>
      <c r="T3143" t="s">
        <v>260</v>
      </c>
      <c r="U3143" t="s">
        <v>443</v>
      </c>
    </row>
    <row r="3144" spans="1:21" x14ac:dyDescent="0.35">
      <c r="A3144" s="2" t="s">
        <v>53</v>
      </c>
      <c r="B3144" s="1" t="s">
        <v>133</v>
      </c>
      <c r="C3144" t="s">
        <v>508</v>
      </c>
      <c r="D3144" s="1" t="s">
        <v>78</v>
      </c>
      <c r="E3144" s="1" t="s">
        <v>14</v>
      </c>
      <c r="F3144" s="1" t="s">
        <v>26</v>
      </c>
      <c r="G3144" s="1" t="s">
        <v>215</v>
      </c>
      <c r="H3144" t="s">
        <v>27</v>
      </c>
      <c r="I3144" s="1" t="s">
        <v>135</v>
      </c>
      <c r="J3144" t="s">
        <v>72</v>
      </c>
      <c r="K3144" s="1" t="s">
        <v>22</v>
      </c>
      <c r="L3144" t="s">
        <v>278</v>
      </c>
      <c r="M3144" t="s">
        <v>79</v>
      </c>
      <c r="N3144">
        <v>1</v>
      </c>
      <c r="O3144" t="s">
        <v>232</v>
      </c>
      <c r="P3144">
        <v>1</v>
      </c>
      <c r="Q3144" t="s">
        <v>464</v>
      </c>
      <c r="R3144" t="s">
        <v>234</v>
      </c>
      <c r="S3144" t="s">
        <v>258</v>
      </c>
      <c r="T3144" t="s">
        <v>260</v>
      </c>
      <c r="U3144" t="s">
        <v>443</v>
      </c>
    </row>
    <row r="3145" spans="1:21" x14ac:dyDescent="0.35">
      <c r="A3145" s="2" t="s">
        <v>53</v>
      </c>
      <c r="B3145" s="1" t="s">
        <v>133</v>
      </c>
      <c r="C3145" t="s">
        <v>508</v>
      </c>
      <c r="D3145" s="1" t="s">
        <v>78</v>
      </c>
      <c r="E3145" s="1" t="s">
        <v>14</v>
      </c>
      <c r="F3145" s="1" t="s">
        <v>26</v>
      </c>
      <c r="G3145" s="1" t="s">
        <v>215</v>
      </c>
      <c r="H3145" t="s">
        <v>27</v>
      </c>
      <c r="I3145" s="1" t="s">
        <v>272</v>
      </c>
      <c r="J3145" t="s">
        <v>17</v>
      </c>
      <c r="K3145" s="1" t="s">
        <v>22</v>
      </c>
      <c r="L3145" t="s">
        <v>278</v>
      </c>
      <c r="M3145" t="s">
        <v>22</v>
      </c>
      <c r="N3145">
        <v>1</v>
      </c>
      <c r="O3145" t="s">
        <v>232</v>
      </c>
      <c r="P3145">
        <v>1</v>
      </c>
      <c r="Q3145">
        <v>1</v>
      </c>
      <c r="R3145" t="s">
        <v>234</v>
      </c>
      <c r="S3145" t="s">
        <v>258</v>
      </c>
      <c r="T3145" t="s">
        <v>260</v>
      </c>
      <c r="U3145" t="s">
        <v>443</v>
      </c>
    </row>
    <row r="3146" spans="1:21" x14ac:dyDescent="0.35">
      <c r="A3146" s="2" t="s">
        <v>53</v>
      </c>
      <c r="B3146" s="1" t="s">
        <v>133</v>
      </c>
      <c r="C3146" t="s">
        <v>508</v>
      </c>
      <c r="D3146" s="1" t="s">
        <v>78</v>
      </c>
      <c r="E3146" s="1" t="s">
        <v>14</v>
      </c>
      <c r="F3146" s="1" t="s">
        <v>26</v>
      </c>
      <c r="G3146" s="1" t="s">
        <v>215</v>
      </c>
      <c r="H3146" t="s">
        <v>30</v>
      </c>
      <c r="I3146" s="1" t="s">
        <v>135</v>
      </c>
      <c r="J3146" t="s">
        <v>72</v>
      </c>
      <c r="K3146" s="1" t="s">
        <v>75</v>
      </c>
      <c r="L3146" t="s">
        <v>363</v>
      </c>
      <c r="M3146" t="s">
        <v>98</v>
      </c>
      <c r="N3146">
        <v>1</v>
      </c>
      <c r="O3146" t="s">
        <v>232</v>
      </c>
      <c r="P3146">
        <v>1</v>
      </c>
      <c r="Q3146" t="s">
        <v>464</v>
      </c>
      <c r="R3146" t="s">
        <v>234</v>
      </c>
      <c r="S3146" t="s">
        <v>258</v>
      </c>
      <c r="T3146" t="s">
        <v>260</v>
      </c>
      <c r="U3146" t="s">
        <v>443</v>
      </c>
    </row>
    <row r="3147" spans="1:21" x14ac:dyDescent="0.35">
      <c r="A3147" s="2" t="s">
        <v>53</v>
      </c>
      <c r="B3147" s="1" t="s">
        <v>133</v>
      </c>
      <c r="C3147" t="s">
        <v>508</v>
      </c>
      <c r="D3147" s="1" t="s">
        <v>78</v>
      </c>
      <c r="E3147" s="1" t="s">
        <v>14</v>
      </c>
      <c r="F3147" s="1" t="s">
        <v>26</v>
      </c>
      <c r="G3147" s="1" t="s">
        <v>215</v>
      </c>
      <c r="H3147" t="s">
        <v>30</v>
      </c>
      <c r="I3147" s="1" t="s">
        <v>135</v>
      </c>
      <c r="J3147" t="s">
        <v>72</v>
      </c>
      <c r="K3147" s="1" t="s">
        <v>22</v>
      </c>
      <c r="L3147" t="s">
        <v>363</v>
      </c>
      <c r="M3147" t="s">
        <v>79</v>
      </c>
      <c r="N3147">
        <v>1</v>
      </c>
      <c r="O3147" t="s">
        <v>232</v>
      </c>
      <c r="P3147">
        <v>1</v>
      </c>
      <c r="Q3147" t="s">
        <v>464</v>
      </c>
      <c r="R3147" t="s">
        <v>234</v>
      </c>
      <c r="S3147" t="s">
        <v>258</v>
      </c>
      <c r="T3147" t="s">
        <v>260</v>
      </c>
      <c r="U3147" t="s">
        <v>443</v>
      </c>
    </row>
    <row r="3148" spans="1:21" x14ac:dyDescent="0.35">
      <c r="A3148" s="2" t="s">
        <v>53</v>
      </c>
      <c r="B3148" s="1" t="s">
        <v>133</v>
      </c>
      <c r="C3148" t="s">
        <v>508</v>
      </c>
      <c r="D3148" s="1" t="s">
        <v>78</v>
      </c>
      <c r="E3148" s="1" t="s">
        <v>14</v>
      </c>
      <c r="F3148" s="1" t="s">
        <v>26</v>
      </c>
      <c r="G3148" s="1" t="s">
        <v>215</v>
      </c>
      <c r="H3148" t="s">
        <v>30</v>
      </c>
      <c r="I3148" s="1" t="s">
        <v>135</v>
      </c>
      <c r="J3148" t="s">
        <v>72</v>
      </c>
      <c r="K3148" s="1" t="s">
        <v>22</v>
      </c>
      <c r="L3148" t="s">
        <v>363</v>
      </c>
      <c r="M3148" t="s">
        <v>22</v>
      </c>
      <c r="N3148">
        <v>1</v>
      </c>
      <c r="O3148" t="s">
        <v>232</v>
      </c>
      <c r="P3148">
        <v>0</v>
      </c>
      <c r="Q3148" t="s">
        <v>464</v>
      </c>
      <c r="R3148" t="s">
        <v>234</v>
      </c>
      <c r="S3148" t="s">
        <v>258</v>
      </c>
      <c r="T3148" t="s">
        <v>260</v>
      </c>
      <c r="U3148" t="s">
        <v>443</v>
      </c>
    </row>
    <row r="3149" spans="1:21" x14ac:dyDescent="0.35">
      <c r="A3149" s="2" t="s">
        <v>53</v>
      </c>
      <c r="B3149" s="1" t="s">
        <v>133</v>
      </c>
      <c r="C3149" t="s">
        <v>508</v>
      </c>
      <c r="D3149" s="1" t="s">
        <v>78</v>
      </c>
      <c r="E3149" s="1" t="s">
        <v>14</v>
      </c>
      <c r="F3149" s="1" t="s">
        <v>26</v>
      </c>
      <c r="G3149" s="1" t="s">
        <v>215</v>
      </c>
      <c r="H3149" t="s">
        <v>30</v>
      </c>
      <c r="I3149" s="1" t="s">
        <v>326</v>
      </c>
      <c r="J3149" t="s">
        <v>17</v>
      </c>
      <c r="K3149" s="1" t="s">
        <v>22</v>
      </c>
      <c r="L3149" t="s">
        <v>278</v>
      </c>
      <c r="M3149" t="s">
        <v>79</v>
      </c>
      <c r="N3149">
        <v>1</v>
      </c>
      <c r="O3149" t="s">
        <v>232</v>
      </c>
      <c r="P3149">
        <v>1</v>
      </c>
      <c r="Q3149">
        <v>1</v>
      </c>
      <c r="R3149" t="s">
        <v>234</v>
      </c>
      <c r="S3149" t="s">
        <v>258</v>
      </c>
      <c r="T3149" t="s">
        <v>260</v>
      </c>
      <c r="U3149" t="s">
        <v>443</v>
      </c>
    </row>
    <row r="3150" spans="1:21" x14ac:dyDescent="0.35">
      <c r="A3150" s="2" t="s">
        <v>53</v>
      </c>
      <c r="B3150" s="1" t="s">
        <v>133</v>
      </c>
      <c r="C3150" t="s">
        <v>508</v>
      </c>
      <c r="D3150" s="1" t="s">
        <v>78</v>
      </c>
      <c r="E3150" s="1" t="s">
        <v>14</v>
      </c>
      <c r="F3150" s="1" t="s">
        <v>26</v>
      </c>
      <c r="G3150" s="1" t="s">
        <v>215</v>
      </c>
      <c r="H3150" t="s">
        <v>36</v>
      </c>
      <c r="I3150" s="1" t="s">
        <v>237</v>
      </c>
      <c r="J3150" t="s">
        <v>17</v>
      </c>
      <c r="K3150" s="1" t="s">
        <v>22</v>
      </c>
      <c r="L3150" t="s">
        <v>278</v>
      </c>
      <c r="M3150" t="s">
        <v>45</v>
      </c>
      <c r="N3150">
        <v>1</v>
      </c>
      <c r="O3150" t="s">
        <v>232</v>
      </c>
      <c r="P3150">
        <v>0</v>
      </c>
      <c r="Q3150">
        <v>1</v>
      </c>
      <c r="R3150" t="s">
        <v>234</v>
      </c>
      <c r="S3150" t="s">
        <v>258</v>
      </c>
      <c r="T3150" t="s">
        <v>260</v>
      </c>
      <c r="U3150" t="s">
        <v>443</v>
      </c>
    </row>
    <row r="3151" spans="1:21" x14ac:dyDescent="0.35">
      <c r="A3151" s="2" t="s">
        <v>53</v>
      </c>
      <c r="B3151" s="1" t="s">
        <v>133</v>
      </c>
      <c r="C3151" t="s">
        <v>508</v>
      </c>
      <c r="D3151" s="1" t="s">
        <v>78</v>
      </c>
      <c r="E3151" s="1" t="s">
        <v>14</v>
      </c>
      <c r="F3151" s="1" t="s">
        <v>26</v>
      </c>
      <c r="G3151" s="1" t="s">
        <v>215</v>
      </c>
      <c r="H3151" t="s">
        <v>36</v>
      </c>
      <c r="I3151" s="1" t="s">
        <v>135</v>
      </c>
      <c r="J3151" t="s">
        <v>72</v>
      </c>
      <c r="K3151" s="1" t="s">
        <v>22</v>
      </c>
      <c r="L3151" t="s">
        <v>363</v>
      </c>
      <c r="M3151" t="s">
        <v>79</v>
      </c>
      <c r="N3151">
        <v>1</v>
      </c>
      <c r="O3151" t="s">
        <v>232</v>
      </c>
      <c r="P3151">
        <v>0</v>
      </c>
      <c r="Q3151" t="s">
        <v>464</v>
      </c>
      <c r="R3151" t="s">
        <v>234</v>
      </c>
      <c r="S3151" t="s">
        <v>258</v>
      </c>
      <c r="T3151" t="s">
        <v>260</v>
      </c>
      <c r="U3151" t="s">
        <v>443</v>
      </c>
    </row>
    <row r="3152" spans="1:21" x14ac:dyDescent="0.35">
      <c r="A3152" s="2" t="s">
        <v>53</v>
      </c>
      <c r="B3152" s="1" t="s">
        <v>133</v>
      </c>
      <c r="C3152" t="s">
        <v>508</v>
      </c>
      <c r="D3152" s="1" t="s">
        <v>78</v>
      </c>
      <c r="E3152" s="1" t="s">
        <v>14</v>
      </c>
      <c r="F3152" s="1" t="s">
        <v>15</v>
      </c>
      <c r="G3152" s="1" t="s">
        <v>215</v>
      </c>
      <c r="H3152" t="s">
        <v>52</v>
      </c>
      <c r="I3152" s="1" t="s">
        <v>296</v>
      </c>
      <c r="J3152" t="s">
        <v>72</v>
      </c>
      <c r="K3152" s="1" t="s">
        <v>22</v>
      </c>
      <c r="L3152" t="s">
        <v>278</v>
      </c>
      <c r="M3152" t="s">
        <v>45</v>
      </c>
      <c r="N3152">
        <v>10</v>
      </c>
      <c r="O3152" t="s">
        <v>232</v>
      </c>
      <c r="P3152">
        <v>0</v>
      </c>
      <c r="Q3152" t="s">
        <v>464</v>
      </c>
      <c r="R3152" t="s">
        <v>234</v>
      </c>
      <c r="S3152" t="s">
        <v>258</v>
      </c>
      <c r="T3152" t="s">
        <v>259</v>
      </c>
      <c r="U3152" t="s">
        <v>443</v>
      </c>
    </row>
    <row r="3153" spans="1:21" x14ac:dyDescent="0.35">
      <c r="A3153" s="2" t="s">
        <v>53</v>
      </c>
      <c r="B3153" s="1" t="s">
        <v>133</v>
      </c>
      <c r="C3153" t="s">
        <v>508</v>
      </c>
      <c r="D3153" s="1" t="s">
        <v>78</v>
      </c>
      <c r="E3153" s="1" t="s">
        <v>14</v>
      </c>
      <c r="F3153" s="1" t="s">
        <v>15</v>
      </c>
      <c r="G3153" s="1" t="s">
        <v>215</v>
      </c>
      <c r="H3153" t="s">
        <v>20</v>
      </c>
      <c r="I3153" s="1" t="s">
        <v>237</v>
      </c>
      <c r="J3153" t="s">
        <v>17</v>
      </c>
      <c r="K3153" s="1" t="s">
        <v>22</v>
      </c>
      <c r="L3153" t="s">
        <v>278</v>
      </c>
      <c r="M3153" t="s">
        <v>79</v>
      </c>
      <c r="N3153">
        <v>1</v>
      </c>
      <c r="O3153" t="s">
        <v>232</v>
      </c>
      <c r="P3153">
        <v>0</v>
      </c>
      <c r="Q3153">
        <v>1</v>
      </c>
      <c r="R3153" t="s">
        <v>234</v>
      </c>
      <c r="S3153" t="s">
        <v>258</v>
      </c>
      <c r="T3153" t="s">
        <v>260</v>
      </c>
      <c r="U3153" t="s">
        <v>443</v>
      </c>
    </row>
    <row r="3154" spans="1:21" x14ac:dyDescent="0.35">
      <c r="A3154" s="2" t="s">
        <v>53</v>
      </c>
      <c r="B3154" s="1" t="s">
        <v>133</v>
      </c>
      <c r="C3154" t="s">
        <v>508</v>
      </c>
      <c r="D3154" s="1" t="s">
        <v>78</v>
      </c>
      <c r="E3154" s="1" t="s">
        <v>14</v>
      </c>
      <c r="F3154" s="1" t="s">
        <v>29</v>
      </c>
      <c r="G3154" s="1" t="s">
        <v>29</v>
      </c>
      <c r="H3154" t="s">
        <v>16</v>
      </c>
      <c r="I3154" s="1" t="s">
        <v>326</v>
      </c>
      <c r="J3154" t="s">
        <v>17</v>
      </c>
      <c r="K3154" s="1" t="s">
        <v>22</v>
      </c>
      <c r="L3154" t="s">
        <v>278</v>
      </c>
      <c r="M3154" t="s">
        <v>45</v>
      </c>
      <c r="N3154">
        <v>1</v>
      </c>
      <c r="O3154" t="s">
        <v>232</v>
      </c>
      <c r="P3154">
        <v>0</v>
      </c>
      <c r="Q3154">
        <v>1</v>
      </c>
      <c r="R3154" t="s">
        <v>234</v>
      </c>
      <c r="S3154" t="s">
        <v>258</v>
      </c>
      <c r="T3154" t="s">
        <v>260</v>
      </c>
      <c r="U3154" t="s">
        <v>443</v>
      </c>
    </row>
    <row r="3155" spans="1:21" x14ac:dyDescent="0.35">
      <c r="A3155" s="2" t="s">
        <v>53</v>
      </c>
      <c r="B3155" s="1" t="s">
        <v>133</v>
      </c>
      <c r="C3155" t="s">
        <v>508</v>
      </c>
      <c r="D3155" s="1" t="s">
        <v>78</v>
      </c>
      <c r="E3155" s="1" t="s">
        <v>14</v>
      </c>
      <c r="F3155" s="1" t="s">
        <v>29</v>
      </c>
      <c r="G3155" s="1" t="s">
        <v>29</v>
      </c>
      <c r="H3155" t="s">
        <v>20</v>
      </c>
      <c r="I3155" s="1" t="s">
        <v>135</v>
      </c>
      <c r="J3155" t="s">
        <v>72</v>
      </c>
      <c r="K3155" s="1" t="s">
        <v>22</v>
      </c>
      <c r="L3155" t="s">
        <v>363</v>
      </c>
      <c r="M3155" t="s">
        <v>79</v>
      </c>
      <c r="N3155">
        <v>1</v>
      </c>
      <c r="O3155" t="s">
        <v>232</v>
      </c>
      <c r="P3155">
        <v>0</v>
      </c>
      <c r="Q3155" t="s">
        <v>464</v>
      </c>
      <c r="R3155" t="s">
        <v>234</v>
      </c>
      <c r="S3155" t="s">
        <v>258</v>
      </c>
      <c r="T3155" t="s">
        <v>260</v>
      </c>
      <c r="U3155" t="s">
        <v>443</v>
      </c>
    </row>
    <row r="3156" spans="1:21" x14ac:dyDescent="0.35">
      <c r="A3156" s="2" t="s">
        <v>53</v>
      </c>
      <c r="B3156" s="1" t="s">
        <v>133</v>
      </c>
      <c r="C3156" t="s">
        <v>508</v>
      </c>
      <c r="D3156" s="1" t="s">
        <v>78</v>
      </c>
      <c r="E3156" s="1" t="s">
        <v>14</v>
      </c>
      <c r="F3156" s="1" t="s">
        <v>29</v>
      </c>
      <c r="G3156" s="1" t="s">
        <v>29</v>
      </c>
      <c r="H3156" t="s">
        <v>27</v>
      </c>
      <c r="I3156" s="1" t="s">
        <v>237</v>
      </c>
      <c r="J3156" t="s">
        <v>17</v>
      </c>
      <c r="K3156" s="1" t="s">
        <v>22</v>
      </c>
      <c r="L3156" t="s">
        <v>363</v>
      </c>
      <c r="M3156" t="s">
        <v>79</v>
      </c>
      <c r="N3156">
        <v>1</v>
      </c>
      <c r="O3156" t="s">
        <v>232</v>
      </c>
      <c r="P3156">
        <v>1</v>
      </c>
      <c r="Q3156">
        <v>1</v>
      </c>
      <c r="R3156" t="s">
        <v>234</v>
      </c>
      <c r="S3156" t="s">
        <v>258</v>
      </c>
      <c r="T3156" t="s">
        <v>260</v>
      </c>
      <c r="U3156" t="s">
        <v>443</v>
      </c>
    </row>
    <row r="3157" spans="1:21" x14ac:dyDescent="0.35">
      <c r="A3157" s="2" t="s">
        <v>53</v>
      </c>
      <c r="B3157" s="1" t="s">
        <v>133</v>
      </c>
      <c r="C3157" t="s">
        <v>508</v>
      </c>
      <c r="D3157" s="1" t="s">
        <v>78</v>
      </c>
      <c r="E3157" s="1" t="s">
        <v>14</v>
      </c>
      <c r="F3157" s="1" t="s">
        <v>29</v>
      </c>
      <c r="G3157" s="1" t="s">
        <v>29</v>
      </c>
      <c r="H3157" t="s">
        <v>36</v>
      </c>
      <c r="I3157" s="1" t="s">
        <v>135</v>
      </c>
      <c r="J3157" t="s">
        <v>72</v>
      </c>
      <c r="K3157" s="1" t="s">
        <v>22</v>
      </c>
      <c r="L3157" t="s">
        <v>363</v>
      </c>
      <c r="M3157" t="s">
        <v>94</v>
      </c>
      <c r="N3157">
        <v>1</v>
      </c>
      <c r="O3157" t="s">
        <v>232</v>
      </c>
      <c r="P3157">
        <v>1</v>
      </c>
      <c r="Q3157" t="s">
        <v>464</v>
      </c>
      <c r="R3157" t="s">
        <v>234</v>
      </c>
      <c r="S3157" t="s">
        <v>258</v>
      </c>
      <c r="T3157" t="s">
        <v>260</v>
      </c>
      <c r="U3157" t="s">
        <v>443</v>
      </c>
    </row>
    <row r="3158" spans="1:21" x14ac:dyDescent="0.35">
      <c r="A3158" s="2" t="s">
        <v>53</v>
      </c>
      <c r="B3158" s="1" t="s">
        <v>133</v>
      </c>
      <c r="C3158" t="s">
        <v>508</v>
      </c>
      <c r="D3158" s="1" t="s">
        <v>78</v>
      </c>
      <c r="E3158" s="1" t="s">
        <v>14</v>
      </c>
      <c r="F3158" s="1" t="s">
        <v>29</v>
      </c>
      <c r="G3158" s="1" t="s">
        <v>29</v>
      </c>
      <c r="H3158" t="s">
        <v>74</v>
      </c>
      <c r="I3158" s="1" t="s">
        <v>237</v>
      </c>
      <c r="J3158" t="s">
        <v>17</v>
      </c>
      <c r="K3158" s="1" t="s">
        <v>22</v>
      </c>
      <c r="L3158" t="s">
        <v>278</v>
      </c>
      <c r="M3158" t="s">
        <v>79</v>
      </c>
      <c r="N3158">
        <v>1</v>
      </c>
      <c r="O3158" t="s">
        <v>232</v>
      </c>
      <c r="P3158">
        <v>1</v>
      </c>
      <c r="Q3158">
        <v>1</v>
      </c>
      <c r="R3158" t="s">
        <v>234</v>
      </c>
      <c r="S3158" t="s">
        <v>258</v>
      </c>
      <c r="T3158" t="s">
        <v>260</v>
      </c>
      <c r="U3158" t="s">
        <v>443</v>
      </c>
    </row>
    <row r="3159" spans="1:21" x14ac:dyDescent="0.35">
      <c r="A3159" s="2" t="s">
        <v>53</v>
      </c>
      <c r="B3159" s="1" t="s">
        <v>133</v>
      </c>
      <c r="C3159" t="s">
        <v>508</v>
      </c>
      <c r="D3159" s="1" t="s">
        <v>78</v>
      </c>
      <c r="E3159" s="1" t="s">
        <v>14</v>
      </c>
      <c r="F3159" s="1" t="s">
        <v>21</v>
      </c>
      <c r="G3159" s="1" t="s">
        <v>29</v>
      </c>
      <c r="H3159" t="s">
        <v>52</v>
      </c>
      <c r="I3159" s="1" t="s">
        <v>237</v>
      </c>
      <c r="J3159" t="s">
        <v>17</v>
      </c>
      <c r="K3159" s="1" t="s">
        <v>22</v>
      </c>
      <c r="L3159" t="s">
        <v>278</v>
      </c>
      <c r="M3159" t="s">
        <v>45</v>
      </c>
      <c r="N3159">
        <v>1</v>
      </c>
      <c r="O3159" t="s">
        <v>232</v>
      </c>
      <c r="P3159">
        <v>0</v>
      </c>
      <c r="Q3159">
        <v>1</v>
      </c>
      <c r="R3159" t="s">
        <v>234</v>
      </c>
      <c r="S3159" t="s">
        <v>258</v>
      </c>
      <c r="T3159" t="s">
        <v>260</v>
      </c>
      <c r="U3159" t="s">
        <v>443</v>
      </c>
    </row>
    <row r="3160" spans="1:21" x14ac:dyDescent="0.35">
      <c r="A3160" s="2" t="s">
        <v>53</v>
      </c>
      <c r="B3160" s="1" t="s">
        <v>133</v>
      </c>
      <c r="C3160" t="s">
        <v>508</v>
      </c>
      <c r="D3160" s="1" t="s">
        <v>78</v>
      </c>
      <c r="E3160" s="1" t="s">
        <v>14</v>
      </c>
      <c r="F3160" s="1" t="s">
        <v>21</v>
      </c>
      <c r="G3160" s="1" t="s">
        <v>29</v>
      </c>
      <c r="H3160" t="s">
        <v>52</v>
      </c>
      <c r="I3160" s="1" t="s">
        <v>326</v>
      </c>
      <c r="J3160" t="s">
        <v>17</v>
      </c>
      <c r="K3160" s="1" t="s">
        <v>22</v>
      </c>
      <c r="L3160" t="s">
        <v>278</v>
      </c>
      <c r="M3160" t="s">
        <v>79</v>
      </c>
      <c r="N3160">
        <v>1</v>
      </c>
      <c r="O3160" t="s">
        <v>232</v>
      </c>
      <c r="P3160">
        <v>0</v>
      </c>
      <c r="Q3160">
        <v>1</v>
      </c>
      <c r="R3160" t="s">
        <v>234</v>
      </c>
      <c r="S3160" t="s">
        <v>258</v>
      </c>
      <c r="T3160" t="s">
        <v>260</v>
      </c>
      <c r="U3160" t="s">
        <v>443</v>
      </c>
    </row>
    <row r="3161" spans="1:21" x14ac:dyDescent="0.35">
      <c r="A3161" s="2" t="s">
        <v>53</v>
      </c>
      <c r="B3161" s="1" t="s">
        <v>133</v>
      </c>
      <c r="C3161" t="s">
        <v>508</v>
      </c>
      <c r="D3161" s="1" t="s">
        <v>78</v>
      </c>
      <c r="E3161" s="1" t="s">
        <v>14</v>
      </c>
      <c r="F3161" s="1" t="s">
        <v>21</v>
      </c>
      <c r="G3161" s="1" t="s">
        <v>29</v>
      </c>
      <c r="H3161" t="s">
        <v>16</v>
      </c>
      <c r="I3161" s="1" t="s">
        <v>237</v>
      </c>
      <c r="J3161" t="s">
        <v>17</v>
      </c>
      <c r="K3161" s="1" t="s">
        <v>22</v>
      </c>
      <c r="L3161" t="s">
        <v>278</v>
      </c>
      <c r="M3161" t="s">
        <v>79</v>
      </c>
      <c r="N3161">
        <v>1</v>
      </c>
      <c r="O3161" t="s">
        <v>232</v>
      </c>
      <c r="P3161">
        <v>0</v>
      </c>
      <c r="Q3161">
        <v>1</v>
      </c>
      <c r="R3161" t="s">
        <v>234</v>
      </c>
      <c r="S3161" t="s">
        <v>258</v>
      </c>
      <c r="T3161" t="s">
        <v>260</v>
      </c>
      <c r="U3161" t="s">
        <v>443</v>
      </c>
    </row>
    <row r="3162" spans="1:21" x14ac:dyDescent="0.35">
      <c r="A3162" s="2" t="s">
        <v>53</v>
      </c>
      <c r="B3162" s="1" t="s">
        <v>133</v>
      </c>
      <c r="C3162" t="s">
        <v>508</v>
      </c>
      <c r="D3162" s="1" t="s">
        <v>78</v>
      </c>
      <c r="E3162" s="1" t="s">
        <v>14</v>
      </c>
      <c r="F3162" s="1" t="s">
        <v>21</v>
      </c>
      <c r="G3162" s="1" t="s">
        <v>29</v>
      </c>
      <c r="H3162" t="s">
        <v>30</v>
      </c>
      <c r="I3162" s="1" t="s">
        <v>135</v>
      </c>
      <c r="J3162" t="s">
        <v>72</v>
      </c>
      <c r="K3162" s="1" t="s">
        <v>22</v>
      </c>
      <c r="L3162" t="s">
        <v>278</v>
      </c>
      <c r="M3162" t="s">
        <v>79</v>
      </c>
      <c r="N3162">
        <v>1</v>
      </c>
      <c r="O3162" t="s">
        <v>232</v>
      </c>
      <c r="P3162">
        <v>0</v>
      </c>
      <c r="Q3162" t="s">
        <v>464</v>
      </c>
      <c r="R3162" t="s">
        <v>234</v>
      </c>
      <c r="S3162" t="s">
        <v>258</v>
      </c>
      <c r="T3162" t="s">
        <v>260</v>
      </c>
      <c r="U3162" t="s">
        <v>443</v>
      </c>
    </row>
    <row r="3163" spans="1:21" x14ac:dyDescent="0.35">
      <c r="A3163" s="2" t="s">
        <v>53</v>
      </c>
      <c r="B3163" s="1" t="s">
        <v>133</v>
      </c>
      <c r="C3163" t="s">
        <v>508</v>
      </c>
      <c r="D3163" s="1" t="s">
        <v>78</v>
      </c>
      <c r="E3163" s="1" t="s">
        <v>14</v>
      </c>
      <c r="F3163" s="1" t="s">
        <v>21</v>
      </c>
      <c r="G3163" s="1" t="s">
        <v>29</v>
      </c>
      <c r="H3163" t="s">
        <v>36</v>
      </c>
      <c r="I3163" s="1" t="s">
        <v>135</v>
      </c>
      <c r="J3163" t="s">
        <v>72</v>
      </c>
      <c r="K3163" s="1" t="s">
        <v>22</v>
      </c>
      <c r="L3163" t="s">
        <v>363</v>
      </c>
      <c r="M3163" t="s">
        <v>113</v>
      </c>
      <c r="N3163">
        <v>1</v>
      </c>
      <c r="O3163" t="s">
        <v>232</v>
      </c>
      <c r="P3163">
        <v>1</v>
      </c>
      <c r="Q3163" t="s">
        <v>464</v>
      </c>
      <c r="R3163" t="s">
        <v>234</v>
      </c>
      <c r="S3163" t="s">
        <v>258</v>
      </c>
      <c r="T3163" t="s">
        <v>260</v>
      </c>
      <c r="U3163" t="s">
        <v>443</v>
      </c>
    </row>
    <row r="3164" spans="1:21" x14ac:dyDescent="0.35">
      <c r="A3164" s="2" t="s">
        <v>53</v>
      </c>
      <c r="B3164" s="1" t="s">
        <v>133</v>
      </c>
      <c r="C3164" t="s">
        <v>508</v>
      </c>
      <c r="D3164" s="1" t="s">
        <v>78</v>
      </c>
      <c r="E3164" s="1" t="s">
        <v>25</v>
      </c>
      <c r="F3164" s="1" t="s">
        <v>33</v>
      </c>
      <c r="G3164" s="1" t="s">
        <v>214</v>
      </c>
      <c r="H3164" t="s">
        <v>52</v>
      </c>
      <c r="I3164" s="1" t="s">
        <v>296</v>
      </c>
      <c r="J3164" t="s">
        <v>72</v>
      </c>
      <c r="K3164" s="1" t="s">
        <v>22</v>
      </c>
      <c r="L3164" t="s">
        <v>278</v>
      </c>
      <c r="M3164" t="s">
        <v>45</v>
      </c>
      <c r="N3164">
        <v>5</v>
      </c>
      <c r="O3164" t="s">
        <v>232</v>
      </c>
      <c r="P3164">
        <v>0</v>
      </c>
      <c r="Q3164" t="s">
        <v>464</v>
      </c>
      <c r="R3164" t="s">
        <v>234</v>
      </c>
      <c r="S3164" t="s">
        <v>258</v>
      </c>
      <c r="T3164" t="s">
        <v>259</v>
      </c>
      <c r="U3164" t="s">
        <v>443</v>
      </c>
    </row>
    <row r="3165" spans="1:21" x14ac:dyDescent="0.35">
      <c r="A3165" s="2" t="s">
        <v>53</v>
      </c>
      <c r="B3165" s="1" t="s">
        <v>133</v>
      </c>
      <c r="C3165" t="s">
        <v>508</v>
      </c>
      <c r="D3165" s="1" t="s">
        <v>78</v>
      </c>
      <c r="E3165" s="1" t="s">
        <v>25</v>
      </c>
      <c r="F3165" s="1" t="s">
        <v>26</v>
      </c>
      <c r="G3165" s="1" t="s">
        <v>215</v>
      </c>
      <c r="H3165" t="s">
        <v>52</v>
      </c>
      <c r="I3165" s="1" t="s">
        <v>237</v>
      </c>
      <c r="J3165" t="s">
        <v>17</v>
      </c>
      <c r="K3165" s="1" t="s">
        <v>22</v>
      </c>
      <c r="L3165" t="s">
        <v>278</v>
      </c>
      <c r="M3165" t="s">
        <v>45</v>
      </c>
      <c r="N3165">
        <v>2</v>
      </c>
      <c r="O3165" t="s">
        <v>232</v>
      </c>
      <c r="P3165">
        <v>0</v>
      </c>
      <c r="Q3165">
        <v>1</v>
      </c>
      <c r="R3165" t="s">
        <v>234</v>
      </c>
      <c r="S3165" t="s">
        <v>258</v>
      </c>
      <c r="T3165" t="s">
        <v>260</v>
      </c>
      <c r="U3165" t="s">
        <v>443</v>
      </c>
    </row>
    <row r="3166" spans="1:21" x14ac:dyDescent="0.35">
      <c r="A3166" s="2" t="s">
        <v>53</v>
      </c>
      <c r="B3166" s="1" t="s">
        <v>133</v>
      </c>
      <c r="C3166" t="s">
        <v>508</v>
      </c>
      <c r="D3166" s="1" t="s">
        <v>78</v>
      </c>
      <c r="E3166" s="1" t="s">
        <v>25</v>
      </c>
      <c r="F3166" s="1" t="s">
        <v>26</v>
      </c>
      <c r="G3166" s="1" t="s">
        <v>215</v>
      </c>
      <c r="H3166" t="s">
        <v>52</v>
      </c>
      <c r="I3166" s="1" t="s">
        <v>237</v>
      </c>
      <c r="J3166" t="s">
        <v>17</v>
      </c>
      <c r="K3166" s="1" t="s">
        <v>22</v>
      </c>
      <c r="L3166" t="s">
        <v>278</v>
      </c>
      <c r="M3166" t="s">
        <v>45</v>
      </c>
      <c r="N3166">
        <v>1</v>
      </c>
      <c r="O3166" t="s">
        <v>232</v>
      </c>
      <c r="P3166">
        <v>1</v>
      </c>
      <c r="Q3166">
        <v>1</v>
      </c>
      <c r="R3166" t="s">
        <v>234</v>
      </c>
      <c r="S3166" t="s">
        <v>258</v>
      </c>
      <c r="T3166" t="s">
        <v>260</v>
      </c>
      <c r="U3166" t="s">
        <v>443</v>
      </c>
    </row>
    <row r="3167" spans="1:21" x14ac:dyDescent="0.35">
      <c r="A3167" s="2" t="s">
        <v>53</v>
      </c>
      <c r="B3167" s="1" t="s">
        <v>133</v>
      </c>
      <c r="C3167" t="s">
        <v>508</v>
      </c>
      <c r="D3167" s="1" t="s">
        <v>78</v>
      </c>
      <c r="E3167" s="1" t="s">
        <v>25</v>
      </c>
      <c r="F3167" s="1" t="s">
        <v>26</v>
      </c>
      <c r="G3167" s="1" t="s">
        <v>215</v>
      </c>
      <c r="H3167" t="s">
        <v>52</v>
      </c>
      <c r="I3167" s="1" t="s">
        <v>237</v>
      </c>
      <c r="J3167" t="s">
        <v>17</v>
      </c>
      <c r="K3167" s="1" t="s">
        <v>22</v>
      </c>
      <c r="L3167" t="s">
        <v>278</v>
      </c>
      <c r="M3167" t="s">
        <v>23</v>
      </c>
      <c r="N3167">
        <v>1</v>
      </c>
      <c r="O3167" t="s">
        <v>232</v>
      </c>
      <c r="P3167">
        <v>0</v>
      </c>
      <c r="Q3167">
        <v>1</v>
      </c>
      <c r="R3167" t="s">
        <v>234</v>
      </c>
      <c r="S3167" t="s">
        <v>258</v>
      </c>
      <c r="T3167" t="s">
        <v>260</v>
      </c>
      <c r="U3167" t="s">
        <v>443</v>
      </c>
    </row>
    <row r="3168" spans="1:21" x14ac:dyDescent="0.35">
      <c r="A3168" s="2" t="s">
        <v>53</v>
      </c>
      <c r="B3168" s="1" t="s">
        <v>133</v>
      </c>
      <c r="C3168" t="s">
        <v>508</v>
      </c>
      <c r="D3168" s="1" t="s">
        <v>78</v>
      </c>
      <c r="E3168" s="1" t="s">
        <v>25</v>
      </c>
      <c r="F3168" s="1" t="s">
        <v>26</v>
      </c>
      <c r="G3168" s="1" t="s">
        <v>215</v>
      </c>
      <c r="H3168" t="s">
        <v>52</v>
      </c>
      <c r="I3168" s="1" t="s">
        <v>237</v>
      </c>
      <c r="J3168" t="s">
        <v>17</v>
      </c>
      <c r="K3168" s="1" t="s">
        <v>22</v>
      </c>
      <c r="L3168" t="s">
        <v>278</v>
      </c>
      <c r="M3168" t="s">
        <v>79</v>
      </c>
      <c r="N3168">
        <v>11</v>
      </c>
      <c r="O3168" t="s">
        <v>232</v>
      </c>
      <c r="P3168">
        <v>0</v>
      </c>
      <c r="Q3168">
        <v>1</v>
      </c>
      <c r="R3168" t="s">
        <v>234</v>
      </c>
      <c r="S3168" t="s">
        <v>258</v>
      </c>
      <c r="T3168" t="s">
        <v>260</v>
      </c>
      <c r="U3168" t="s">
        <v>443</v>
      </c>
    </row>
    <row r="3169" spans="1:21" x14ac:dyDescent="0.35">
      <c r="A3169" s="2" t="s">
        <v>53</v>
      </c>
      <c r="B3169" s="1" t="s">
        <v>133</v>
      </c>
      <c r="C3169" t="s">
        <v>508</v>
      </c>
      <c r="D3169" s="1" t="s">
        <v>78</v>
      </c>
      <c r="E3169" s="1" t="s">
        <v>25</v>
      </c>
      <c r="F3169" s="1" t="s">
        <v>26</v>
      </c>
      <c r="G3169" s="1" t="s">
        <v>215</v>
      </c>
      <c r="H3169" t="s">
        <v>52</v>
      </c>
      <c r="I3169" s="1" t="s">
        <v>237</v>
      </c>
      <c r="J3169" t="s">
        <v>17</v>
      </c>
      <c r="K3169" s="1" t="s">
        <v>22</v>
      </c>
      <c r="L3169" t="s">
        <v>278</v>
      </c>
      <c r="M3169" t="s">
        <v>79</v>
      </c>
      <c r="N3169">
        <v>5</v>
      </c>
      <c r="O3169" t="s">
        <v>232</v>
      </c>
      <c r="P3169">
        <v>1</v>
      </c>
      <c r="Q3169">
        <v>1</v>
      </c>
      <c r="R3169" t="s">
        <v>234</v>
      </c>
      <c r="S3169" t="s">
        <v>258</v>
      </c>
      <c r="T3169" t="s">
        <v>260</v>
      </c>
      <c r="U3169" t="s">
        <v>443</v>
      </c>
    </row>
    <row r="3170" spans="1:21" x14ac:dyDescent="0.35">
      <c r="A3170" s="2" t="s">
        <v>53</v>
      </c>
      <c r="B3170" s="1" t="s">
        <v>133</v>
      </c>
      <c r="C3170" t="s">
        <v>508</v>
      </c>
      <c r="D3170" s="1" t="s">
        <v>78</v>
      </c>
      <c r="E3170" s="1" t="s">
        <v>25</v>
      </c>
      <c r="F3170" s="1" t="s">
        <v>26</v>
      </c>
      <c r="G3170" s="1" t="s">
        <v>215</v>
      </c>
      <c r="H3170" t="s">
        <v>52</v>
      </c>
      <c r="I3170" s="1" t="s">
        <v>272</v>
      </c>
      <c r="J3170" t="s">
        <v>17</v>
      </c>
      <c r="K3170" s="1" t="s">
        <v>22</v>
      </c>
      <c r="L3170" t="s">
        <v>278</v>
      </c>
      <c r="M3170" t="s">
        <v>82</v>
      </c>
      <c r="N3170">
        <v>1</v>
      </c>
      <c r="O3170" t="s">
        <v>232</v>
      </c>
      <c r="P3170">
        <v>0</v>
      </c>
      <c r="Q3170">
        <v>1</v>
      </c>
      <c r="R3170" t="s">
        <v>234</v>
      </c>
      <c r="S3170" t="s">
        <v>258</v>
      </c>
      <c r="T3170" t="s">
        <v>260</v>
      </c>
      <c r="U3170" t="s">
        <v>443</v>
      </c>
    </row>
    <row r="3171" spans="1:21" x14ac:dyDescent="0.35">
      <c r="A3171" s="2" t="s">
        <v>53</v>
      </c>
      <c r="B3171" s="1" t="s">
        <v>133</v>
      </c>
      <c r="C3171" t="s">
        <v>508</v>
      </c>
      <c r="D3171" s="1" t="s">
        <v>78</v>
      </c>
      <c r="E3171" s="1" t="s">
        <v>25</v>
      </c>
      <c r="F3171" s="1" t="s">
        <v>26</v>
      </c>
      <c r="G3171" s="1" t="s">
        <v>215</v>
      </c>
      <c r="H3171" t="s">
        <v>52</v>
      </c>
      <c r="I3171" s="1" t="s">
        <v>272</v>
      </c>
      <c r="J3171" t="s">
        <v>17</v>
      </c>
      <c r="K3171" s="1" t="s">
        <v>22</v>
      </c>
      <c r="L3171" t="s">
        <v>278</v>
      </c>
      <c r="M3171" t="s">
        <v>45</v>
      </c>
      <c r="N3171">
        <v>1</v>
      </c>
      <c r="O3171" t="s">
        <v>232</v>
      </c>
      <c r="P3171">
        <v>0</v>
      </c>
      <c r="Q3171">
        <v>1</v>
      </c>
      <c r="R3171" t="s">
        <v>234</v>
      </c>
      <c r="S3171" t="s">
        <v>258</v>
      </c>
      <c r="T3171" t="s">
        <v>260</v>
      </c>
      <c r="U3171" t="s">
        <v>443</v>
      </c>
    </row>
    <row r="3172" spans="1:21" x14ac:dyDescent="0.35">
      <c r="A3172" s="2" t="s">
        <v>53</v>
      </c>
      <c r="B3172" s="1" t="s">
        <v>133</v>
      </c>
      <c r="C3172" t="s">
        <v>508</v>
      </c>
      <c r="D3172" s="1" t="s">
        <v>78</v>
      </c>
      <c r="E3172" s="1" t="s">
        <v>25</v>
      </c>
      <c r="F3172" s="1" t="s">
        <v>26</v>
      </c>
      <c r="G3172" s="1" t="s">
        <v>215</v>
      </c>
      <c r="H3172" t="s">
        <v>52</v>
      </c>
      <c r="I3172" s="1" t="s">
        <v>272</v>
      </c>
      <c r="J3172" t="s">
        <v>17</v>
      </c>
      <c r="K3172" s="1" t="s">
        <v>22</v>
      </c>
      <c r="L3172" t="s">
        <v>278</v>
      </c>
      <c r="M3172" t="s">
        <v>23</v>
      </c>
      <c r="N3172">
        <v>2</v>
      </c>
      <c r="O3172" t="s">
        <v>232</v>
      </c>
      <c r="P3172">
        <v>0</v>
      </c>
      <c r="Q3172">
        <v>1</v>
      </c>
      <c r="R3172" t="s">
        <v>234</v>
      </c>
      <c r="S3172" t="s">
        <v>258</v>
      </c>
      <c r="T3172" t="s">
        <v>260</v>
      </c>
      <c r="U3172" t="s">
        <v>443</v>
      </c>
    </row>
    <row r="3173" spans="1:21" x14ac:dyDescent="0.35">
      <c r="A3173" s="2" t="s">
        <v>53</v>
      </c>
      <c r="B3173" s="1" t="s">
        <v>133</v>
      </c>
      <c r="C3173" t="s">
        <v>508</v>
      </c>
      <c r="D3173" s="1" t="s">
        <v>78</v>
      </c>
      <c r="E3173" s="1" t="s">
        <v>25</v>
      </c>
      <c r="F3173" s="1" t="s">
        <v>26</v>
      </c>
      <c r="G3173" s="1" t="s">
        <v>215</v>
      </c>
      <c r="H3173" t="s">
        <v>52</v>
      </c>
      <c r="I3173" s="1" t="s">
        <v>272</v>
      </c>
      <c r="J3173" t="s">
        <v>17</v>
      </c>
      <c r="K3173" s="1" t="s">
        <v>22</v>
      </c>
      <c r="L3173" t="s">
        <v>278</v>
      </c>
      <c r="M3173" t="s">
        <v>79</v>
      </c>
      <c r="N3173">
        <v>2</v>
      </c>
      <c r="O3173" t="s">
        <v>232</v>
      </c>
      <c r="P3173">
        <v>0</v>
      </c>
      <c r="Q3173">
        <v>1</v>
      </c>
      <c r="R3173" t="s">
        <v>234</v>
      </c>
      <c r="S3173" t="s">
        <v>258</v>
      </c>
      <c r="T3173" t="s">
        <v>260</v>
      </c>
      <c r="U3173" t="s">
        <v>443</v>
      </c>
    </row>
    <row r="3174" spans="1:21" x14ac:dyDescent="0.35">
      <c r="A3174" s="2" t="s">
        <v>53</v>
      </c>
      <c r="B3174" s="1" t="s">
        <v>133</v>
      </c>
      <c r="C3174" t="s">
        <v>508</v>
      </c>
      <c r="D3174" s="1" t="s">
        <v>78</v>
      </c>
      <c r="E3174" s="1" t="s">
        <v>25</v>
      </c>
      <c r="F3174" s="1" t="s">
        <v>26</v>
      </c>
      <c r="G3174" s="1" t="s">
        <v>215</v>
      </c>
      <c r="H3174" t="s">
        <v>52</v>
      </c>
      <c r="I3174" s="1" t="s">
        <v>272</v>
      </c>
      <c r="J3174" t="s">
        <v>17</v>
      </c>
      <c r="K3174" s="1" t="s">
        <v>22</v>
      </c>
      <c r="L3174" t="s">
        <v>278</v>
      </c>
      <c r="M3174" t="s">
        <v>79</v>
      </c>
      <c r="N3174">
        <v>2</v>
      </c>
      <c r="O3174" t="s">
        <v>232</v>
      </c>
      <c r="P3174">
        <v>1</v>
      </c>
      <c r="Q3174">
        <v>1</v>
      </c>
      <c r="R3174" t="s">
        <v>234</v>
      </c>
      <c r="S3174" t="s">
        <v>258</v>
      </c>
      <c r="T3174" t="s">
        <v>260</v>
      </c>
      <c r="U3174" t="s">
        <v>443</v>
      </c>
    </row>
    <row r="3175" spans="1:21" x14ac:dyDescent="0.35">
      <c r="A3175" s="2" t="s">
        <v>53</v>
      </c>
      <c r="B3175" s="1" t="s">
        <v>133</v>
      </c>
      <c r="C3175" t="s">
        <v>508</v>
      </c>
      <c r="D3175" s="1" t="s">
        <v>78</v>
      </c>
      <c r="E3175" s="1" t="s">
        <v>25</v>
      </c>
      <c r="F3175" s="1" t="s">
        <v>26</v>
      </c>
      <c r="G3175" s="1" t="s">
        <v>215</v>
      </c>
      <c r="H3175" t="s">
        <v>52</v>
      </c>
      <c r="I3175" s="1" t="s">
        <v>272</v>
      </c>
      <c r="J3175" t="s">
        <v>17</v>
      </c>
      <c r="K3175" s="1" t="s">
        <v>22</v>
      </c>
      <c r="L3175" t="s">
        <v>278</v>
      </c>
      <c r="M3175" t="s">
        <v>22</v>
      </c>
      <c r="N3175">
        <v>1</v>
      </c>
      <c r="O3175" t="s">
        <v>232</v>
      </c>
      <c r="P3175">
        <v>1</v>
      </c>
      <c r="Q3175">
        <v>1</v>
      </c>
      <c r="R3175" t="s">
        <v>234</v>
      </c>
      <c r="S3175" t="s">
        <v>258</v>
      </c>
      <c r="T3175" t="s">
        <v>260</v>
      </c>
      <c r="U3175" t="s">
        <v>443</v>
      </c>
    </row>
    <row r="3176" spans="1:21" x14ac:dyDescent="0.35">
      <c r="A3176" s="2" t="s">
        <v>53</v>
      </c>
      <c r="B3176" s="1" t="s">
        <v>133</v>
      </c>
      <c r="C3176" t="s">
        <v>508</v>
      </c>
      <c r="D3176" s="1" t="s">
        <v>78</v>
      </c>
      <c r="E3176" s="1" t="s">
        <v>25</v>
      </c>
      <c r="F3176" s="1" t="s">
        <v>26</v>
      </c>
      <c r="G3176" s="1" t="s">
        <v>215</v>
      </c>
      <c r="H3176" t="s">
        <v>52</v>
      </c>
      <c r="I3176" s="1" t="s">
        <v>326</v>
      </c>
      <c r="J3176" t="s">
        <v>17</v>
      </c>
      <c r="K3176" s="1" t="s">
        <v>22</v>
      </c>
      <c r="L3176" t="s">
        <v>278</v>
      </c>
      <c r="M3176" t="s">
        <v>82</v>
      </c>
      <c r="N3176">
        <v>1</v>
      </c>
      <c r="O3176" t="s">
        <v>232</v>
      </c>
      <c r="P3176">
        <v>0</v>
      </c>
      <c r="Q3176">
        <v>1</v>
      </c>
      <c r="R3176" t="s">
        <v>234</v>
      </c>
      <c r="S3176" t="s">
        <v>258</v>
      </c>
      <c r="T3176" t="s">
        <v>260</v>
      </c>
      <c r="U3176" t="s">
        <v>443</v>
      </c>
    </row>
    <row r="3177" spans="1:21" x14ac:dyDescent="0.35">
      <c r="A3177" s="2" t="s">
        <v>53</v>
      </c>
      <c r="B3177" s="1" t="s">
        <v>133</v>
      </c>
      <c r="C3177" t="s">
        <v>508</v>
      </c>
      <c r="D3177" s="1" t="s">
        <v>78</v>
      </c>
      <c r="E3177" s="1" t="s">
        <v>25</v>
      </c>
      <c r="F3177" s="1" t="s">
        <v>26</v>
      </c>
      <c r="G3177" s="1" t="s">
        <v>215</v>
      </c>
      <c r="H3177" t="s">
        <v>52</v>
      </c>
      <c r="I3177" s="1" t="s">
        <v>326</v>
      </c>
      <c r="J3177" t="s">
        <v>17</v>
      </c>
      <c r="K3177" s="1" t="s">
        <v>22</v>
      </c>
      <c r="L3177" t="s">
        <v>278</v>
      </c>
      <c r="M3177" t="s">
        <v>23</v>
      </c>
      <c r="N3177">
        <v>1</v>
      </c>
      <c r="O3177" t="s">
        <v>232</v>
      </c>
      <c r="P3177">
        <v>0</v>
      </c>
      <c r="Q3177">
        <v>1</v>
      </c>
      <c r="R3177" t="s">
        <v>234</v>
      </c>
      <c r="S3177" t="s">
        <v>258</v>
      </c>
      <c r="T3177" t="s">
        <v>260</v>
      </c>
      <c r="U3177" t="s">
        <v>443</v>
      </c>
    </row>
    <row r="3178" spans="1:21" x14ac:dyDescent="0.35">
      <c r="A3178" s="2" t="s">
        <v>53</v>
      </c>
      <c r="B3178" s="1" t="s">
        <v>133</v>
      </c>
      <c r="C3178" t="s">
        <v>508</v>
      </c>
      <c r="D3178" s="1" t="s">
        <v>78</v>
      </c>
      <c r="E3178" s="1" t="s">
        <v>25</v>
      </c>
      <c r="F3178" s="1" t="s">
        <v>26</v>
      </c>
      <c r="G3178" s="1" t="s">
        <v>215</v>
      </c>
      <c r="H3178" t="s">
        <v>52</v>
      </c>
      <c r="I3178" s="1" t="s">
        <v>326</v>
      </c>
      <c r="J3178" t="s">
        <v>17</v>
      </c>
      <c r="K3178" s="1" t="s">
        <v>22</v>
      </c>
      <c r="L3178" t="s">
        <v>278</v>
      </c>
      <c r="M3178" t="s">
        <v>79</v>
      </c>
      <c r="N3178">
        <v>1</v>
      </c>
      <c r="O3178" t="s">
        <v>232</v>
      </c>
      <c r="P3178">
        <v>0</v>
      </c>
      <c r="Q3178">
        <v>1</v>
      </c>
      <c r="R3178" t="s">
        <v>234</v>
      </c>
      <c r="S3178" t="s">
        <v>258</v>
      </c>
      <c r="T3178" t="s">
        <v>260</v>
      </c>
      <c r="U3178" t="s">
        <v>443</v>
      </c>
    </row>
    <row r="3179" spans="1:21" x14ac:dyDescent="0.35">
      <c r="A3179" s="2" t="s">
        <v>53</v>
      </c>
      <c r="B3179" s="1" t="s">
        <v>133</v>
      </c>
      <c r="C3179" t="s">
        <v>508</v>
      </c>
      <c r="D3179" s="1" t="s">
        <v>78</v>
      </c>
      <c r="E3179" s="1" t="s">
        <v>25</v>
      </c>
      <c r="F3179" s="1" t="s">
        <v>26</v>
      </c>
      <c r="G3179" s="1" t="s">
        <v>215</v>
      </c>
      <c r="H3179" t="s">
        <v>52</v>
      </c>
      <c r="I3179" s="1" t="s">
        <v>326</v>
      </c>
      <c r="J3179" t="s">
        <v>17</v>
      </c>
      <c r="K3179" s="1" t="s">
        <v>22</v>
      </c>
      <c r="L3179" t="s">
        <v>278</v>
      </c>
      <c r="M3179" t="s">
        <v>79</v>
      </c>
      <c r="N3179">
        <v>1</v>
      </c>
      <c r="O3179" t="s">
        <v>232</v>
      </c>
      <c r="P3179">
        <v>1</v>
      </c>
      <c r="Q3179">
        <v>1</v>
      </c>
      <c r="R3179" t="s">
        <v>234</v>
      </c>
      <c r="S3179" t="s">
        <v>258</v>
      </c>
      <c r="T3179" t="s">
        <v>260</v>
      </c>
      <c r="U3179" t="s">
        <v>443</v>
      </c>
    </row>
    <row r="3180" spans="1:21" x14ac:dyDescent="0.35">
      <c r="A3180" s="2" t="s">
        <v>53</v>
      </c>
      <c r="B3180" s="1" t="s">
        <v>133</v>
      </c>
      <c r="C3180" t="s">
        <v>508</v>
      </c>
      <c r="D3180" s="1" t="s">
        <v>78</v>
      </c>
      <c r="E3180" s="1" t="s">
        <v>25</v>
      </c>
      <c r="F3180" s="1" t="s">
        <v>26</v>
      </c>
      <c r="G3180" s="1" t="s">
        <v>215</v>
      </c>
      <c r="H3180" t="s">
        <v>52</v>
      </c>
      <c r="I3180" s="1" t="s">
        <v>326</v>
      </c>
      <c r="J3180" t="s">
        <v>17</v>
      </c>
      <c r="K3180" s="1" t="s">
        <v>22</v>
      </c>
      <c r="L3180" t="s">
        <v>278</v>
      </c>
      <c r="M3180" t="s">
        <v>22</v>
      </c>
      <c r="N3180">
        <v>1</v>
      </c>
      <c r="O3180" t="s">
        <v>232</v>
      </c>
      <c r="P3180">
        <v>1</v>
      </c>
      <c r="Q3180">
        <v>1</v>
      </c>
      <c r="R3180" t="s">
        <v>234</v>
      </c>
      <c r="S3180" t="s">
        <v>258</v>
      </c>
      <c r="T3180" t="s">
        <v>260</v>
      </c>
      <c r="U3180" t="s">
        <v>443</v>
      </c>
    </row>
    <row r="3181" spans="1:21" x14ac:dyDescent="0.35">
      <c r="A3181" s="2" t="s">
        <v>53</v>
      </c>
      <c r="B3181" s="1" t="s">
        <v>133</v>
      </c>
      <c r="C3181" t="s">
        <v>508</v>
      </c>
      <c r="D3181" s="1" t="s">
        <v>78</v>
      </c>
      <c r="E3181" s="1" t="s">
        <v>25</v>
      </c>
      <c r="F3181" s="1" t="s">
        <v>26</v>
      </c>
      <c r="G3181" s="1" t="s">
        <v>215</v>
      </c>
      <c r="H3181" t="s">
        <v>16</v>
      </c>
      <c r="I3181" s="1" t="s">
        <v>237</v>
      </c>
      <c r="J3181" t="s">
        <v>17</v>
      </c>
      <c r="K3181" s="1" t="s">
        <v>64</v>
      </c>
      <c r="L3181" t="s">
        <v>278</v>
      </c>
      <c r="M3181" t="s">
        <v>67</v>
      </c>
      <c r="N3181">
        <v>1</v>
      </c>
      <c r="O3181" t="s">
        <v>232</v>
      </c>
      <c r="P3181">
        <v>0</v>
      </c>
      <c r="Q3181">
        <v>1</v>
      </c>
      <c r="R3181" t="s">
        <v>234</v>
      </c>
      <c r="S3181" t="s">
        <v>258</v>
      </c>
      <c r="T3181" t="s">
        <v>260</v>
      </c>
      <c r="U3181" t="s">
        <v>443</v>
      </c>
    </row>
    <row r="3182" spans="1:21" x14ac:dyDescent="0.35">
      <c r="A3182" s="2" t="s">
        <v>53</v>
      </c>
      <c r="B3182" s="1" t="s">
        <v>133</v>
      </c>
      <c r="C3182" t="s">
        <v>508</v>
      </c>
      <c r="D3182" s="1" t="s">
        <v>78</v>
      </c>
      <c r="E3182" s="1" t="s">
        <v>25</v>
      </c>
      <c r="F3182" s="1" t="s">
        <v>26</v>
      </c>
      <c r="G3182" s="1" t="s">
        <v>215</v>
      </c>
      <c r="H3182" t="s">
        <v>16</v>
      </c>
      <c r="I3182" s="1" t="s">
        <v>237</v>
      </c>
      <c r="J3182" t="s">
        <v>17</v>
      </c>
      <c r="K3182" s="1" t="s">
        <v>22</v>
      </c>
      <c r="L3182" t="s">
        <v>278</v>
      </c>
      <c r="M3182" t="s">
        <v>82</v>
      </c>
      <c r="N3182">
        <v>1</v>
      </c>
      <c r="O3182" t="s">
        <v>232</v>
      </c>
      <c r="P3182">
        <v>1</v>
      </c>
      <c r="Q3182">
        <v>1</v>
      </c>
      <c r="R3182" t="s">
        <v>234</v>
      </c>
      <c r="S3182" t="s">
        <v>258</v>
      </c>
      <c r="T3182" t="s">
        <v>260</v>
      </c>
      <c r="U3182" t="s">
        <v>443</v>
      </c>
    </row>
    <row r="3183" spans="1:21" x14ac:dyDescent="0.35">
      <c r="A3183" s="2" t="s">
        <v>53</v>
      </c>
      <c r="B3183" s="1" t="s">
        <v>133</v>
      </c>
      <c r="C3183" t="s">
        <v>508</v>
      </c>
      <c r="D3183" s="1" t="s">
        <v>78</v>
      </c>
      <c r="E3183" s="1" t="s">
        <v>25</v>
      </c>
      <c r="F3183" s="1" t="s">
        <v>26</v>
      </c>
      <c r="G3183" s="1" t="s">
        <v>215</v>
      </c>
      <c r="H3183" t="s">
        <v>16</v>
      </c>
      <c r="I3183" s="1" t="s">
        <v>237</v>
      </c>
      <c r="J3183" t="s">
        <v>17</v>
      </c>
      <c r="K3183" s="1" t="s">
        <v>22</v>
      </c>
      <c r="L3183" t="s">
        <v>278</v>
      </c>
      <c r="M3183" t="s">
        <v>45</v>
      </c>
      <c r="N3183">
        <v>2</v>
      </c>
      <c r="O3183" t="s">
        <v>232</v>
      </c>
      <c r="P3183">
        <v>0</v>
      </c>
      <c r="Q3183">
        <v>1</v>
      </c>
      <c r="R3183" t="s">
        <v>234</v>
      </c>
      <c r="S3183" t="s">
        <v>258</v>
      </c>
      <c r="T3183" t="s">
        <v>260</v>
      </c>
      <c r="U3183" t="s">
        <v>443</v>
      </c>
    </row>
    <row r="3184" spans="1:21" x14ac:dyDescent="0.35">
      <c r="A3184" s="2" t="s">
        <v>53</v>
      </c>
      <c r="B3184" s="1" t="s">
        <v>133</v>
      </c>
      <c r="C3184" t="s">
        <v>508</v>
      </c>
      <c r="D3184" s="1" t="s">
        <v>78</v>
      </c>
      <c r="E3184" s="1" t="s">
        <v>25</v>
      </c>
      <c r="F3184" s="1" t="s">
        <v>26</v>
      </c>
      <c r="G3184" s="1" t="s">
        <v>215</v>
      </c>
      <c r="H3184" t="s">
        <v>16</v>
      </c>
      <c r="I3184" s="1" t="s">
        <v>237</v>
      </c>
      <c r="J3184" t="s">
        <v>17</v>
      </c>
      <c r="K3184" s="1" t="s">
        <v>22</v>
      </c>
      <c r="L3184" t="s">
        <v>278</v>
      </c>
      <c r="M3184" t="s">
        <v>45</v>
      </c>
      <c r="N3184">
        <v>3</v>
      </c>
      <c r="O3184" t="s">
        <v>232</v>
      </c>
      <c r="P3184">
        <v>1</v>
      </c>
      <c r="Q3184">
        <v>1</v>
      </c>
      <c r="R3184" t="s">
        <v>234</v>
      </c>
      <c r="S3184" t="s">
        <v>258</v>
      </c>
      <c r="T3184" t="s">
        <v>260</v>
      </c>
      <c r="U3184" t="s">
        <v>443</v>
      </c>
    </row>
    <row r="3185" spans="1:21" x14ac:dyDescent="0.35">
      <c r="A3185" s="2" t="s">
        <v>53</v>
      </c>
      <c r="B3185" s="1" t="s">
        <v>133</v>
      </c>
      <c r="C3185" t="s">
        <v>508</v>
      </c>
      <c r="D3185" s="1" t="s">
        <v>78</v>
      </c>
      <c r="E3185" s="1" t="s">
        <v>25</v>
      </c>
      <c r="F3185" s="1" t="s">
        <v>26</v>
      </c>
      <c r="G3185" s="1" t="s">
        <v>215</v>
      </c>
      <c r="H3185" t="s">
        <v>16</v>
      </c>
      <c r="I3185" s="1" t="s">
        <v>237</v>
      </c>
      <c r="J3185" t="s">
        <v>17</v>
      </c>
      <c r="K3185" s="1" t="s">
        <v>22</v>
      </c>
      <c r="L3185" t="s">
        <v>278</v>
      </c>
      <c r="M3185" t="s">
        <v>79</v>
      </c>
      <c r="N3185">
        <v>4</v>
      </c>
      <c r="O3185" t="s">
        <v>232</v>
      </c>
      <c r="P3185">
        <v>0</v>
      </c>
      <c r="Q3185">
        <v>1</v>
      </c>
      <c r="R3185" t="s">
        <v>234</v>
      </c>
      <c r="S3185" t="s">
        <v>258</v>
      </c>
      <c r="T3185" t="s">
        <v>260</v>
      </c>
      <c r="U3185" t="s">
        <v>443</v>
      </c>
    </row>
    <row r="3186" spans="1:21" x14ac:dyDescent="0.35">
      <c r="A3186" s="2" t="s">
        <v>53</v>
      </c>
      <c r="B3186" s="1" t="s">
        <v>133</v>
      </c>
      <c r="C3186" t="s">
        <v>508</v>
      </c>
      <c r="D3186" s="1" t="s">
        <v>78</v>
      </c>
      <c r="E3186" s="1" t="s">
        <v>25</v>
      </c>
      <c r="F3186" s="1" t="s">
        <v>26</v>
      </c>
      <c r="G3186" s="1" t="s">
        <v>215</v>
      </c>
      <c r="H3186" t="s">
        <v>16</v>
      </c>
      <c r="I3186" s="1" t="s">
        <v>237</v>
      </c>
      <c r="J3186" t="s">
        <v>17</v>
      </c>
      <c r="K3186" s="1" t="s">
        <v>22</v>
      </c>
      <c r="L3186" t="s">
        <v>278</v>
      </c>
      <c r="M3186" t="s">
        <v>79</v>
      </c>
      <c r="N3186">
        <v>3</v>
      </c>
      <c r="O3186" t="s">
        <v>232</v>
      </c>
      <c r="P3186">
        <v>1</v>
      </c>
      <c r="Q3186">
        <v>1</v>
      </c>
      <c r="R3186" t="s">
        <v>234</v>
      </c>
      <c r="S3186" t="s">
        <v>258</v>
      </c>
      <c r="T3186" t="s">
        <v>260</v>
      </c>
      <c r="U3186" t="s">
        <v>443</v>
      </c>
    </row>
    <row r="3187" spans="1:21" x14ac:dyDescent="0.35">
      <c r="A3187" s="2" t="s">
        <v>53</v>
      </c>
      <c r="B3187" s="1" t="s">
        <v>133</v>
      </c>
      <c r="C3187" t="s">
        <v>508</v>
      </c>
      <c r="D3187" s="1" t="s">
        <v>78</v>
      </c>
      <c r="E3187" s="1" t="s">
        <v>25</v>
      </c>
      <c r="F3187" s="1" t="s">
        <v>26</v>
      </c>
      <c r="G3187" s="1" t="s">
        <v>215</v>
      </c>
      <c r="H3187" t="s">
        <v>16</v>
      </c>
      <c r="I3187" s="1" t="s">
        <v>237</v>
      </c>
      <c r="J3187" t="s">
        <v>17</v>
      </c>
      <c r="K3187" s="1" t="s">
        <v>22</v>
      </c>
      <c r="L3187" t="s">
        <v>278</v>
      </c>
      <c r="M3187" t="s">
        <v>79</v>
      </c>
      <c r="N3187">
        <v>1</v>
      </c>
      <c r="O3187" t="s">
        <v>232</v>
      </c>
      <c r="P3187">
        <v>1</v>
      </c>
      <c r="Q3187">
        <v>1</v>
      </c>
      <c r="R3187" t="s">
        <v>234</v>
      </c>
      <c r="S3187" t="s">
        <v>271</v>
      </c>
      <c r="T3187" t="s">
        <v>260</v>
      </c>
      <c r="U3187" t="s">
        <v>443</v>
      </c>
    </row>
    <row r="3188" spans="1:21" x14ac:dyDescent="0.35">
      <c r="A3188" s="2" t="s">
        <v>53</v>
      </c>
      <c r="B3188" s="1" t="s">
        <v>133</v>
      </c>
      <c r="C3188" t="s">
        <v>508</v>
      </c>
      <c r="D3188" s="1" t="s">
        <v>78</v>
      </c>
      <c r="E3188" s="1" t="s">
        <v>25</v>
      </c>
      <c r="F3188" s="1" t="s">
        <v>26</v>
      </c>
      <c r="G3188" s="1" t="s">
        <v>215</v>
      </c>
      <c r="H3188" t="s">
        <v>16</v>
      </c>
      <c r="I3188" s="1" t="s">
        <v>135</v>
      </c>
      <c r="J3188" t="s">
        <v>72</v>
      </c>
      <c r="K3188" s="1" t="s">
        <v>22</v>
      </c>
      <c r="L3188" t="s">
        <v>278</v>
      </c>
      <c r="M3188" t="s">
        <v>79</v>
      </c>
      <c r="N3188">
        <v>2</v>
      </c>
      <c r="O3188" t="s">
        <v>232</v>
      </c>
      <c r="P3188">
        <v>0</v>
      </c>
      <c r="Q3188" t="s">
        <v>464</v>
      </c>
      <c r="R3188" t="s">
        <v>234</v>
      </c>
      <c r="S3188" t="s">
        <v>258</v>
      </c>
      <c r="T3188" t="s">
        <v>260</v>
      </c>
      <c r="U3188" t="s">
        <v>443</v>
      </c>
    </row>
    <row r="3189" spans="1:21" x14ac:dyDescent="0.35">
      <c r="A3189" s="2" t="s">
        <v>53</v>
      </c>
      <c r="B3189" s="1" t="s">
        <v>133</v>
      </c>
      <c r="C3189" t="s">
        <v>508</v>
      </c>
      <c r="D3189" s="1" t="s">
        <v>78</v>
      </c>
      <c r="E3189" s="1" t="s">
        <v>25</v>
      </c>
      <c r="F3189" s="1" t="s">
        <v>26</v>
      </c>
      <c r="G3189" s="1" t="s">
        <v>215</v>
      </c>
      <c r="H3189" t="s">
        <v>16</v>
      </c>
      <c r="I3189" s="1" t="s">
        <v>135</v>
      </c>
      <c r="J3189" t="s">
        <v>72</v>
      </c>
      <c r="K3189" s="1" t="s">
        <v>22</v>
      </c>
      <c r="L3189" t="s">
        <v>278</v>
      </c>
      <c r="M3189" t="s">
        <v>79</v>
      </c>
      <c r="N3189">
        <v>3</v>
      </c>
      <c r="O3189" t="s">
        <v>232</v>
      </c>
      <c r="P3189">
        <v>1</v>
      </c>
      <c r="Q3189" t="s">
        <v>464</v>
      </c>
      <c r="R3189" t="s">
        <v>234</v>
      </c>
      <c r="S3189" t="s">
        <v>258</v>
      </c>
      <c r="T3189" t="s">
        <v>260</v>
      </c>
      <c r="U3189" t="s">
        <v>443</v>
      </c>
    </row>
    <row r="3190" spans="1:21" x14ac:dyDescent="0.35">
      <c r="A3190" s="2" t="s">
        <v>53</v>
      </c>
      <c r="B3190" s="1" t="s">
        <v>133</v>
      </c>
      <c r="C3190" t="s">
        <v>508</v>
      </c>
      <c r="D3190" s="1" t="s">
        <v>78</v>
      </c>
      <c r="E3190" s="1" t="s">
        <v>25</v>
      </c>
      <c r="F3190" s="1" t="s">
        <v>26</v>
      </c>
      <c r="G3190" s="1" t="s">
        <v>215</v>
      </c>
      <c r="H3190" t="s">
        <v>16</v>
      </c>
      <c r="I3190" s="1" t="s">
        <v>135</v>
      </c>
      <c r="J3190" t="s">
        <v>72</v>
      </c>
      <c r="K3190" s="1" t="s">
        <v>22</v>
      </c>
      <c r="L3190" t="s">
        <v>363</v>
      </c>
      <c r="M3190" t="s">
        <v>79</v>
      </c>
      <c r="N3190">
        <v>1</v>
      </c>
      <c r="O3190" t="s">
        <v>232</v>
      </c>
      <c r="P3190">
        <v>1</v>
      </c>
      <c r="Q3190" t="s">
        <v>464</v>
      </c>
      <c r="R3190" t="s">
        <v>234</v>
      </c>
      <c r="S3190" t="s">
        <v>258</v>
      </c>
      <c r="T3190" t="s">
        <v>260</v>
      </c>
      <c r="U3190" t="s">
        <v>443</v>
      </c>
    </row>
    <row r="3191" spans="1:21" x14ac:dyDescent="0.35">
      <c r="A3191" s="2" t="s">
        <v>53</v>
      </c>
      <c r="B3191" s="1" t="s">
        <v>133</v>
      </c>
      <c r="C3191" t="s">
        <v>508</v>
      </c>
      <c r="D3191" s="1" t="s">
        <v>78</v>
      </c>
      <c r="E3191" s="1" t="s">
        <v>25</v>
      </c>
      <c r="F3191" s="1" t="s">
        <v>26</v>
      </c>
      <c r="G3191" s="1" t="s">
        <v>215</v>
      </c>
      <c r="H3191" t="s">
        <v>16</v>
      </c>
      <c r="I3191" s="1" t="s">
        <v>135</v>
      </c>
      <c r="J3191" t="s">
        <v>72</v>
      </c>
      <c r="K3191" s="1" t="s">
        <v>22</v>
      </c>
      <c r="L3191" t="s">
        <v>363</v>
      </c>
      <c r="M3191" t="s">
        <v>22</v>
      </c>
      <c r="N3191">
        <v>1</v>
      </c>
      <c r="O3191" t="s">
        <v>232</v>
      </c>
      <c r="P3191">
        <v>0</v>
      </c>
      <c r="Q3191" t="s">
        <v>464</v>
      </c>
      <c r="R3191" t="s">
        <v>234</v>
      </c>
      <c r="S3191" t="s">
        <v>258</v>
      </c>
      <c r="T3191" t="s">
        <v>260</v>
      </c>
      <c r="U3191" t="s">
        <v>443</v>
      </c>
    </row>
    <row r="3192" spans="1:21" x14ac:dyDescent="0.35">
      <c r="A3192" s="2" t="s">
        <v>53</v>
      </c>
      <c r="B3192" s="1" t="s">
        <v>133</v>
      </c>
      <c r="C3192" t="s">
        <v>508</v>
      </c>
      <c r="D3192" s="1" t="s">
        <v>78</v>
      </c>
      <c r="E3192" s="1" t="s">
        <v>25</v>
      </c>
      <c r="F3192" s="1" t="s">
        <v>26</v>
      </c>
      <c r="G3192" s="1" t="s">
        <v>215</v>
      </c>
      <c r="H3192" t="s">
        <v>16</v>
      </c>
      <c r="I3192" s="1" t="s">
        <v>272</v>
      </c>
      <c r="J3192" t="s">
        <v>17</v>
      </c>
      <c r="K3192" s="1" t="s">
        <v>22</v>
      </c>
      <c r="L3192" t="s">
        <v>278</v>
      </c>
      <c r="M3192" t="s">
        <v>45</v>
      </c>
      <c r="N3192">
        <v>1</v>
      </c>
      <c r="O3192" t="s">
        <v>232</v>
      </c>
      <c r="P3192">
        <v>1</v>
      </c>
      <c r="Q3192">
        <v>1</v>
      </c>
      <c r="R3192" t="s">
        <v>234</v>
      </c>
      <c r="S3192" t="s">
        <v>258</v>
      </c>
      <c r="T3192" t="s">
        <v>260</v>
      </c>
      <c r="U3192" t="s">
        <v>443</v>
      </c>
    </row>
    <row r="3193" spans="1:21" x14ac:dyDescent="0.35">
      <c r="A3193" s="2" t="s">
        <v>53</v>
      </c>
      <c r="B3193" s="1" t="s">
        <v>133</v>
      </c>
      <c r="C3193" t="s">
        <v>508</v>
      </c>
      <c r="D3193" s="1" t="s">
        <v>78</v>
      </c>
      <c r="E3193" s="1" t="s">
        <v>25</v>
      </c>
      <c r="F3193" s="1" t="s">
        <v>26</v>
      </c>
      <c r="G3193" s="1" t="s">
        <v>215</v>
      </c>
      <c r="H3193" t="s">
        <v>16</v>
      </c>
      <c r="I3193" s="1" t="s">
        <v>272</v>
      </c>
      <c r="J3193" t="s">
        <v>17</v>
      </c>
      <c r="K3193" s="1" t="s">
        <v>22</v>
      </c>
      <c r="L3193" t="s">
        <v>278</v>
      </c>
      <c r="M3193" t="s">
        <v>45</v>
      </c>
      <c r="N3193">
        <v>1</v>
      </c>
      <c r="O3193" t="s">
        <v>232</v>
      </c>
      <c r="P3193">
        <v>1</v>
      </c>
      <c r="Q3193">
        <v>1</v>
      </c>
      <c r="R3193" t="s">
        <v>234</v>
      </c>
      <c r="S3193" t="s">
        <v>271</v>
      </c>
      <c r="T3193" t="s">
        <v>260</v>
      </c>
      <c r="U3193" t="s">
        <v>443</v>
      </c>
    </row>
    <row r="3194" spans="1:21" x14ac:dyDescent="0.35">
      <c r="A3194" s="2" t="s">
        <v>53</v>
      </c>
      <c r="B3194" s="1" t="s">
        <v>133</v>
      </c>
      <c r="C3194" t="s">
        <v>508</v>
      </c>
      <c r="D3194" s="1" t="s">
        <v>78</v>
      </c>
      <c r="E3194" s="1" t="s">
        <v>25</v>
      </c>
      <c r="F3194" s="1" t="s">
        <v>26</v>
      </c>
      <c r="G3194" s="1" t="s">
        <v>215</v>
      </c>
      <c r="H3194" t="s">
        <v>16</v>
      </c>
      <c r="I3194" s="1" t="s">
        <v>272</v>
      </c>
      <c r="J3194" t="s">
        <v>17</v>
      </c>
      <c r="K3194" s="1" t="s">
        <v>22</v>
      </c>
      <c r="L3194" t="s">
        <v>278</v>
      </c>
      <c r="M3194" t="s">
        <v>23</v>
      </c>
      <c r="N3194">
        <v>1</v>
      </c>
      <c r="O3194" t="s">
        <v>232</v>
      </c>
      <c r="P3194">
        <v>1</v>
      </c>
      <c r="Q3194">
        <v>1</v>
      </c>
      <c r="R3194" t="s">
        <v>234</v>
      </c>
      <c r="S3194" t="s">
        <v>258</v>
      </c>
      <c r="T3194" t="s">
        <v>260</v>
      </c>
      <c r="U3194" t="s">
        <v>443</v>
      </c>
    </row>
    <row r="3195" spans="1:21" x14ac:dyDescent="0.35">
      <c r="A3195" s="2" t="s">
        <v>53</v>
      </c>
      <c r="B3195" s="1" t="s">
        <v>133</v>
      </c>
      <c r="C3195" t="s">
        <v>508</v>
      </c>
      <c r="D3195" s="1" t="s">
        <v>78</v>
      </c>
      <c r="E3195" s="1" t="s">
        <v>25</v>
      </c>
      <c r="F3195" s="1" t="s">
        <v>26</v>
      </c>
      <c r="G3195" s="1" t="s">
        <v>215</v>
      </c>
      <c r="H3195" t="s">
        <v>16</v>
      </c>
      <c r="I3195" s="1" t="s">
        <v>272</v>
      </c>
      <c r="J3195" t="s">
        <v>17</v>
      </c>
      <c r="K3195" s="1" t="s">
        <v>22</v>
      </c>
      <c r="L3195" t="s">
        <v>278</v>
      </c>
      <c r="M3195" t="s">
        <v>79</v>
      </c>
      <c r="N3195">
        <v>1</v>
      </c>
      <c r="O3195" t="s">
        <v>232</v>
      </c>
      <c r="P3195">
        <v>0</v>
      </c>
      <c r="Q3195">
        <v>1</v>
      </c>
      <c r="R3195" t="s">
        <v>234</v>
      </c>
      <c r="S3195" t="s">
        <v>258</v>
      </c>
      <c r="T3195" t="s">
        <v>260</v>
      </c>
      <c r="U3195" t="s">
        <v>443</v>
      </c>
    </row>
    <row r="3196" spans="1:21" x14ac:dyDescent="0.35">
      <c r="A3196" s="2" t="s">
        <v>53</v>
      </c>
      <c r="B3196" s="1" t="s">
        <v>133</v>
      </c>
      <c r="C3196" t="s">
        <v>508</v>
      </c>
      <c r="D3196" s="1" t="s">
        <v>78</v>
      </c>
      <c r="E3196" s="1" t="s">
        <v>25</v>
      </c>
      <c r="F3196" s="1" t="s">
        <v>26</v>
      </c>
      <c r="G3196" s="1" t="s">
        <v>215</v>
      </c>
      <c r="H3196" t="s">
        <v>16</v>
      </c>
      <c r="I3196" s="1" t="s">
        <v>272</v>
      </c>
      <c r="J3196" t="s">
        <v>17</v>
      </c>
      <c r="K3196" s="1" t="s">
        <v>22</v>
      </c>
      <c r="L3196" t="s">
        <v>278</v>
      </c>
      <c r="M3196" t="s">
        <v>79</v>
      </c>
      <c r="N3196">
        <v>1</v>
      </c>
      <c r="O3196" t="s">
        <v>232</v>
      </c>
      <c r="P3196">
        <v>1</v>
      </c>
      <c r="Q3196">
        <v>1</v>
      </c>
      <c r="R3196" t="s">
        <v>234</v>
      </c>
      <c r="S3196" t="s">
        <v>258</v>
      </c>
      <c r="T3196" t="s">
        <v>260</v>
      </c>
      <c r="U3196" t="s">
        <v>443</v>
      </c>
    </row>
    <row r="3197" spans="1:21" x14ac:dyDescent="0.35">
      <c r="A3197" s="2" t="s">
        <v>53</v>
      </c>
      <c r="B3197" s="1" t="s">
        <v>133</v>
      </c>
      <c r="C3197" t="s">
        <v>508</v>
      </c>
      <c r="D3197" s="1" t="s">
        <v>78</v>
      </c>
      <c r="E3197" s="1" t="s">
        <v>25</v>
      </c>
      <c r="F3197" s="1" t="s">
        <v>26</v>
      </c>
      <c r="G3197" s="1" t="s">
        <v>215</v>
      </c>
      <c r="H3197" t="s">
        <v>16</v>
      </c>
      <c r="I3197" s="1" t="s">
        <v>326</v>
      </c>
      <c r="J3197" t="s">
        <v>17</v>
      </c>
      <c r="K3197" s="1" t="s">
        <v>64</v>
      </c>
      <c r="L3197" t="s">
        <v>278</v>
      </c>
      <c r="M3197" t="s">
        <v>67</v>
      </c>
      <c r="N3197">
        <v>1</v>
      </c>
      <c r="O3197" t="s">
        <v>232</v>
      </c>
      <c r="P3197">
        <v>1</v>
      </c>
      <c r="Q3197">
        <v>1</v>
      </c>
      <c r="R3197" t="s">
        <v>234</v>
      </c>
      <c r="S3197" t="s">
        <v>258</v>
      </c>
      <c r="T3197" t="s">
        <v>260</v>
      </c>
      <c r="U3197" t="s">
        <v>443</v>
      </c>
    </row>
    <row r="3198" spans="1:21" x14ac:dyDescent="0.35">
      <c r="A3198" s="2" t="s">
        <v>53</v>
      </c>
      <c r="B3198" s="1" t="s">
        <v>133</v>
      </c>
      <c r="C3198" t="s">
        <v>508</v>
      </c>
      <c r="D3198" s="1" t="s">
        <v>78</v>
      </c>
      <c r="E3198" s="1" t="s">
        <v>25</v>
      </c>
      <c r="F3198" s="1" t="s">
        <v>26</v>
      </c>
      <c r="G3198" s="1" t="s">
        <v>215</v>
      </c>
      <c r="H3198" t="s">
        <v>16</v>
      </c>
      <c r="I3198" s="1" t="s">
        <v>326</v>
      </c>
      <c r="J3198" t="s">
        <v>17</v>
      </c>
      <c r="K3198" s="1" t="s">
        <v>22</v>
      </c>
      <c r="L3198" t="s">
        <v>278</v>
      </c>
      <c r="M3198" t="s">
        <v>45</v>
      </c>
      <c r="N3198">
        <v>3</v>
      </c>
      <c r="O3198" t="s">
        <v>232</v>
      </c>
      <c r="P3198">
        <v>0</v>
      </c>
      <c r="Q3198">
        <v>1</v>
      </c>
      <c r="R3198" t="s">
        <v>234</v>
      </c>
      <c r="S3198" t="s">
        <v>258</v>
      </c>
      <c r="T3198" t="s">
        <v>260</v>
      </c>
      <c r="U3198" t="s">
        <v>443</v>
      </c>
    </row>
    <row r="3199" spans="1:21" x14ac:dyDescent="0.35">
      <c r="A3199" s="2" t="s">
        <v>53</v>
      </c>
      <c r="B3199" s="1" t="s">
        <v>133</v>
      </c>
      <c r="C3199" t="s">
        <v>508</v>
      </c>
      <c r="D3199" s="1" t="s">
        <v>78</v>
      </c>
      <c r="E3199" s="1" t="s">
        <v>25</v>
      </c>
      <c r="F3199" s="1" t="s">
        <v>26</v>
      </c>
      <c r="G3199" s="1" t="s">
        <v>215</v>
      </c>
      <c r="H3199" t="s">
        <v>16</v>
      </c>
      <c r="I3199" s="1" t="s">
        <v>326</v>
      </c>
      <c r="J3199" t="s">
        <v>17</v>
      </c>
      <c r="K3199" s="1" t="s">
        <v>22</v>
      </c>
      <c r="L3199" t="s">
        <v>278</v>
      </c>
      <c r="M3199" t="s">
        <v>45</v>
      </c>
      <c r="N3199">
        <v>2</v>
      </c>
      <c r="O3199" t="s">
        <v>232</v>
      </c>
      <c r="P3199">
        <v>1</v>
      </c>
      <c r="Q3199">
        <v>1</v>
      </c>
      <c r="R3199" t="s">
        <v>234</v>
      </c>
      <c r="S3199" t="s">
        <v>258</v>
      </c>
      <c r="T3199" t="s">
        <v>260</v>
      </c>
      <c r="U3199" t="s">
        <v>443</v>
      </c>
    </row>
    <row r="3200" spans="1:21" x14ac:dyDescent="0.35">
      <c r="A3200" s="2" t="s">
        <v>53</v>
      </c>
      <c r="B3200" s="1" t="s">
        <v>133</v>
      </c>
      <c r="C3200" t="s">
        <v>508</v>
      </c>
      <c r="D3200" s="1" t="s">
        <v>78</v>
      </c>
      <c r="E3200" s="1" t="s">
        <v>25</v>
      </c>
      <c r="F3200" s="1" t="s">
        <v>26</v>
      </c>
      <c r="G3200" s="1" t="s">
        <v>215</v>
      </c>
      <c r="H3200" t="s">
        <v>16</v>
      </c>
      <c r="I3200" s="1" t="s">
        <v>326</v>
      </c>
      <c r="J3200" t="s">
        <v>17</v>
      </c>
      <c r="K3200" s="1" t="s">
        <v>22</v>
      </c>
      <c r="L3200" t="s">
        <v>278</v>
      </c>
      <c r="M3200" t="s">
        <v>23</v>
      </c>
      <c r="N3200">
        <v>1</v>
      </c>
      <c r="O3200" t="s">
        <v>232</v>
      </c>
      <c r="P3200">
        <v>1</v>
      </c>
      <c r="Q3200">
        <v>1</v>
      </c>
      <c r="R3200" t="s">
        <v>234</v>
      </c>
      <c r="S3200" t="s">
        <v>258</v>
      </c>
      <c r="T3200" t="s">
        <v>260</v>
      </c>
      <c r="U3200" t="s">
        <v>443</v>
      </c>
    </row>
    <row r="3201" spans="1:21" x14ac:dyDescent="0.35">
      <c r="A3201" s="2" t="s">
        <v>53</v>
      </c>
      <c r="B3201" s="1" t="s">
        <v>133</v>
      </c>
      <c r="C3201" t="s">
        <v>508</v>
      </c>
      <c r="D3201" s="1" t="s">
        <v>78</v>
      </c>
      <c r="E3201" s="1" t="s">
        <v>25</v>
      </c>
      <c r="F3201" s="1" t="s">
        <v>26</v>
      </c>
      <c r="G3201" s="1" t="s">
        <v>215</v>
      </c>
      <c r="H3201" t="s">
        <v>16</v>
      </c>
      <c r="I3201" s="1" t="s">
        <v>326</v>
      </c>
      <c r="J3201" t="s">
        <v>17</v>
      </c>
      <c r="K3201" s="1" t="s">
        <v>22</v>
      </c>
      <c r="L3201" t="s">
        <v>278</v>
      </c>
      <c r="M3201" t="s">
        <v>79</v>
      </c>
      <c r="N3201">
        <v>3</v>
      </c>
      <c r="O3201" t="s">
        <v>232</v>
      </c>
      <c r="P3201">
        <v>0</v>
      </c>
      <c r="Q3201">
        <v>1</v>
      </c>
      <c r="R3201" t="s">
        <v>234</v>
      </c>
      <c r="S3201" t="s">
        <v>258</v>
      </c>
      <c r="T3201" t="s">
        <v>260</v>
      </c>
      <c r="U3201" t="s">
        <v>443</v>
      </c>
    </row>
    <row r="3202" spans="1:21" x14ac:dyDescent="0.35">
      <c r="A3202" s="2" t="s">
        <v>53</v>
      </c>
      <c r="B3202" s="1" t="s">
        <v>133</v>
      </c>
      <c r="C3202" t="s">
        <v>508</v>
      </c>
      <c r="D3202" s="1" t="s">
        <v>78</v>
      </c>
      <c r="E3202" s="1" t="s">
        <v>25</v>
      </c>
      <c r="F3202" s="1" t="s">
        <v>26</v>
      </c>
      <c r="G3202" s="1" t="s">
        <v>215</v>
      </c>
      <c r="H3202" t="s">
        <v>16</v>
      </c>
      <c r="I3202" s="1" t="s">
        <v>326</v>
      </c>
      <c r="J3202" t="s">
        <v>17</v>
      </c>
      <c r="K3202" s="1" t="s">
        <v>22</v>
      </c>
      <c r="L3202" t="s">
        <v>278</v>
      </c>
      <c r="M3202" t="s">
        <v>79</v>
      </c>
      <c r="N3202">
        <v>3</v>
      </c>
      <c r="O3202" t="s">
        <v>232</v>
      </c>
      <c r="P3202">
        <v>1</v>
      </c>
      <c r="Q3202">
        <v>1</v>
      </c>
      <c r="R3202" t="s">
        <v>234</v>
      </c>
      <c r="S3202" t="s">
        <v>258</v>
      </c>
      <c r="T3202" t="s">
        <v>260</v>
      </c>
      <c r="U3202" t="s">
        <v>443</v>
      </c>
    </row>
    <row r="3203" spans="1:21" x14ac:dyDescent="0.35">
      <c r="A3203" s="2" t="s">
        <v>53</v>
      </c>
      <c r="B3203" s="1" t="s">
        <v>133</v>
      </c>
      <c r="C3203" t="s">
        <v>508</v>
      </c>
      <c r="D3203" s="1" t="s">
        <v>78</v>
      </c>
      <c r="E3203" s="1" t="s">
        <v>25</v>
      </c>
      <c r="F3203" s="1" t="s">
        <v>26</v>
      </c>
      <c r="G3203" s="1" t="s">
        <v>215</v>
      </c>
      <c r="H3203" t="s">
        <v>20</v>
      </c>
      <c r="I3203" s="1" t="s">
        <v>237</v>
      </c>
      <c r="J3203" t="s">
        <v>17</v>
      </c>
      <c r="K3203" s="1" t="s">
        <v>22</v>
      </c>
      <c r="L3203" t="s">
        <v>278</v>
      </c>
      <c r="M3203" t="s">
        <v>45</v>
      </c>
      <c r="N3203">
        <v>1</v>
      </c>
      <c r="O3203" t="s">
        <v>232</v>
      </c>
      <c r="P3203">
        <v>1</v>
      </c>
      <c r="Q3203">
        <v>1</v>
      </c>
      <c r="R3203" t="s">
        <v>234</v>
      </c>
      <c r="S3203" t="s">
        <v>258</v>
      </c>
      <c r="T3203" t="s">
        <v>260</v>
      </c>
      <c r="U3203" t="s">
        <v>443</v>
      </c>
    </row>
    <row r="3204" spans="1:21" x14ac:dyDescent="0.35">
      <c r="A3204" s="2" t="s">
        <v>53</v>
      </c>
      <c r="B3204" s="1" t="s">
        <v>133</v>
      </c>
      <c r="C3204" t="s">
        <v>508</v>
      </c>
      <c r="D3204" s="1" t="s">
        <v>78</v>
      </c>
      <c r="E3204" s="1" t="s">
        <v>25</v>
      </c>
      <c r="F3204" s="1" t="s">
        <v>26</v>
      </c>
      <c r="G3204" s="1" t="s">
        <v>215</v>
      </c>
      <c r="H3204" t="s">
        <v>20</v>
      </c>
      <c r="I3204" s="1" t="s">
        <v>237</v>
      </c>
      <c r="J3204" t="s">
        <v>17</v>
      </c>
      <c r="K3204" s="1" t="s">
        <v>22</v>
      </c>
      <c r="L3204" t="s">
        <v>278</v>
      </c>
      <c r="M3204" t="s">
        <v>79</v>
      </c>
      <c r="N3204">
        <v>3</v>
      </c>
      <c r="O3204" t="s">
        <v>232</v>
      </c>
      <c r="P3204">
        <v>0</v>
      </c>
      <c r="Q3204">
        <v>1</v>
      </c>
      <c r="R3204" t="s">
        <v>234</v>
      </c>
      <c r="S3204" t="s">
        <v>258</v>
      </c>
      <c r="T3204" t="s">
        <v>260</v>
      </c>
      <c r="U3204" t="s">
        <v>443</v>
      </c>
    </row>
    <row r="3205" spans="1:21" x14ac:dyDescent="0.35">
      <c r="A3205" s="2" t="s">
        <v>53</v>
      </c>
      <c r="B3205" s="1" t="s">
        <v>133</v>
      </c>
      <c r="C3205" t="s">
        <v>508</v>
      </c>
      <c r="D3205" s="1" t="s">
        <v>78</v>
      </c>
      <c r="E3205" s="1" t="s">
        <v>25</v>
      </c>
      <c r="F3205" s="1" t="s">
        <v>26</v>
      </c>
      <c r="G3205" s="1" t="s">
        <v>215</v>
      </c>
      <c r="H3205" t="s">
        <v>20</v>
      </c>
      <c r="I3205" s="1" t="s">
        <v>237</v>
      </c>
      <c r="J3205" t="s">
        <v>17</v>
      </c>
      <c r="K3205" s="1" t="s">
        <v>22</v>
      </c>
      <c r="L3205" t="s">
        <v>278</v>
      </c>
      <c r="M3205" t="s">
        <v>79</v>
      </c>
      <c r="N3205">
        <v>1</v>
      </c>
      <c r="O3205" t="s">
        <v>232</v>
      </c>
      <c r="P3205">
        <v>1</v>
      </c>
      <c r="Q3205">
        <v>1</v>
      </c>
      <c r="R3205" t="s">
        <v>234</v>
      </c>
      <c r="S3205" t="s">
        <v>258</v>
      </c>
      <c r="T3205" t="s">
        <v>260</v>
      </c>
      <c r="U3205" t="s">
        <v>443</v>
      </c>
    </row>
    <row r="3206" spans="1:21" x14ac:dyDescent="0.35">
      <c r="A3206" s="2" t="s">
        <v>53</v>
      </c>
      <c r="B3206" s="1" t="s">
        <v>133</v>
      </c>
      <c r="C3206" t="s">
        <v>508</v>
      </c>
      <c r="D3206" s="1" t="s">
        <v>78</v>
      </c>
      <c r="E3206" s="1" t="s">
        <v>25</v>
      </c>
      <c r="F3206" s="1" t="s">
        <v>26</v>
      </c>
      <c r="G3206" s="1" t="s">
        <v>215</v>
      </c>
      <c r="H3206" t="s">
        <v>20</v>
      </c>
      <c r="I3206" s="1" t="s">
        <v>135</v>
      </c>
      <c r="J3206" t="s">
        <v>72</v>
      </c>
      <c r="K3206" s="1" t="s">
        <v>22</v>
      </c>
      <c r="L3206" t="s">
        <v>278</v>
      </c>
      <c r="M3206" t="s">
        <v>79</v>
      </c>
      <c r="N3206">
        <v>2</v>
      </c>
      <c r="O3206" t="s">
        <v>232</v>
      </c>
      <c r="P3206">
        <v>1</v>
      </c>
      <c r="Q3206" t="s">
        <v>464</v>
      </c>
      <c r="R3206" t="s">
        <v>234</v>
      </c>
      <c r="S3206" t="s">
        <v>258</v>
      </c>
      <c r="T3206" t="s">
        <v>260</v>
      </c>
      <c r="U3206" t="s">
        <v>443</v>
      </c>
    </row>
    <row r="3207" spans="1:21" x14ac:dyDescent="0.35">
      <c r="A3207" s="2" t="s">
        <v>53</v>
      </c>
      <c r="B3207" s="1" t="s">
        <v>133</v>
      </c>
      <c r="C3207" t="s">
        <v>508</v>
      </c>
      <c r="D3207" s="1" t="s">
        <v>78</v>
      </c>
      <c r="E3207" s="1" t="s">
        <v>25</v>
      </c>
      <c r="F3207" s="1" t="s">
        <v>26</v>
      </c>
      <c r="G3207" s="1" t="s">
        <v>215</v>
      </c>
      <c r="H3207" t="s">
        <v>20</v>
      </c>
      <c r="I3207" s="1" t="s">
        <v>135</v>
      </c>
      <c r="J3207" t="s">
        <v>72</v>
      </c>
      <c r="K3207" s="1" t="s">
        <v>22</v>
      </c>
      <c r="L3207" t="s">
        <v>363</v>
      </c>
      <c r="M3207" t="s">
        <v>22</v>
      </c>
      <c r="N3207">
        <v>1</v>
      </c>
      <c r="O3207" t="s">
        <v>232</v>
      </c>
      <c r="P3207">
        <v>0</v>
      </c>
      <c r="Q3207" t="s">
        <v>464</v>
      </c>
      <c r="R3207" t="s">
        <v>234</v>
      </c>
      <c r="S3207" t="s">
        <v>258</v>
      </c>
      <c r="T3207" t="s">
        <v>260</v>
      </c>
      <c r="U3207" t="s">
        <v>443</v>
      </c>
    </row>
    <row r="3208" spans="1:21" x14ac:dyDescent="0.35">
      <c r="A3208" s="2" t="s">
        <v>53</v>
      </c>
      <c r="B3208" s="1" t="s">
        <v>133</v>
      </c>
      <c r="C3208" t="s">
        <v>508</v>
      </c>
      <c r="D3208" s="1" t="s">
        <v>78</v>
      </c>
      <c r="E3208" s="1" t="s">
        <v>25</v>
      </c>
      <c r="F3208" s="1" t="s">
        <v>26</v>
      </c>
      <c r="G3208" s="1" t="s">
        <v>215</v>
      </c>
      <c r="H3208" t="s">
        <v>20</v>
      </c>
      <c r="I3208" s="1" t="s">
        <v>272</v>
      </c>
      <c r="J3208" t="s">
        <v>17</v>
      </c>
      <c r="K3208" s="1" t="s">
        <v>22</v>
      </c>
      <c r="L3208" t="s">
        <v>278</v>
      </c>
      <c r="M3208" t="s">
        <v>79</v>
      </c>
      <c r="N3208">
        <v>1</v>
      </c>
      <c r="O3208" t="s">
        <v>232</v>
      </c>
      <c r="P3208">
        <v>1</v>
      </c>
      <c r="Q3208">
        <v>1</v>
      </c>
      <c r="R3208" t="s">
        <v>234</v>
      </c>
      <c r="S3208" t="s">
        <v>258</v>
      </c>
      <c r="T3208" t="s">
        <v>260</v>
      </c>
      <c r="U3208" t="s">
        <v>443</v>
      </c>
    </row>
    <row r="3209" spans="1:21" x14ac:dyDescent="0.35">
      <c r="A3209" s="2" t="s">
        <v>53</v>
      </c>
      <c r="B3209" s="1" t="s">
        <v>133</v>
      </c>
      <c r="C3209" t="s">
        <v>508</v>
      </c>
      <c r="D3209" s="1" t="s">
        <v>78</v>
      </c>
      <c r="E3209" s="1" t="s">
        <v>25</v>
      </c>
      <c r="F3209" s="1" t="s">
        <v>26</v>
      </c>
      <c r="G3209" s="1" t="s">
        <v>215</v>
      </c>
      <c r="H3209" t="s">
        <v>20</v>
      </c>
      <c r="I3209" s="1" t="s">
        <v>326</v>
      </c>
      <c r="J3209" t="s">
        <v>17</v>
      </c>
      <c r="K3209" s="1" t="s">
        <v>22</v>
      </c>
      <c r="L3209" t="s">
        <v>278</v>
      </c>
      <c r="M3209" t="s">
        <v>79</v>
      </c>
      <c r="N3209">
        <v>1</v>
      </c>
      <c r="O3209" t="s">
        <v>232</v>
      </c>
      <c r="P3209">
        <v>0</v>
      </c>
      <c r="Q3209">
        <v>1</v>
      </c>
      <c r="R3209" t="s">
        <v>234</v>
      </c>
      <c r="S3209" t="s">
        <v>258</v>
      </c>
      <c r="T3209" t="s">
        <v>260</v>
      </c>
      <c r="U3209" t="s">
        <v>443</v>
      </c>
    </row>
    <row r="3210" spans="1:21" x14ac:dyDescent="0.35">
      <c r="A3210" s="2" t="s">
        <v>53</v>
      </c>
      <c r="B3210" s="1" t="s">
        <v>133</v>
      </c>
      <c r="C3210" t="s">
        <v>508</v>
      </c>
      <c r="D3210" s="1" t="s">
        <v>78</v>
      </c>
      <c r="E3210" s="1" t="s">
        <v>25</v>
      </c>
      <c r="F3210" s="1" t="s">
        <v>26</v>
      </c>
      <c r="G3210" s="1" t="s">
        <v>215</v>
      </c>
      <c r="H3210" t="s">
        <v>20</v>
      </c>
      <c r="I3210" s="1" t="s">
        <v>326</v>
      </c>
      <c r="J3210" t="s">
        <v>17</v>
      </c>
      <c r="K3210" s="1" t="s">
        <v>22</v>
      </c>
      <c r="L3210" t="s">
        <v>278</v>
      </c>
      <c r="M3210" t="s">
        <v>79</v>
      </c>
      <c r="N3210">
        <v>1</v>
      </c>
      <c r="O3210" t="s">
        <v>232</v>
      </c>
      <c r="P3210">
        <v>1</v>
      </c>
      <c r="Q3210">
        <v>1</v>
      </c>
      <c r="R3210" t="s">
        <v>234</v>
      </c>
      <c r="S3210" t="s">
        <v>258</v>
      </c>
      <c r="T3210" t="s">
        <v>260</v>
      </c>
      <c r="U3210" t="s">
        <v>443</v>
      </c>
    </row>
    <row r="3211" spans="1:21" x14ac:dyDescent="0.35">
      <c r="A3211" s="2" t="s">
        <v>53</v>
      </c>
      <c r="B3211" s="1" t="s">
        <v>133</v>
      </c>
      <c r="C3211" t="s">
        <v>508</v>
      </c>
      <c r="D3211" s="1" t="s">
        <v>78</v>
      </c>
      <c r="E3211" s="1" t="s">
        <v>25</v>
      </c>
      <c r="F3211" s="1" t="s">
        <v>26</v>
      </c>
      <c r="G3211" s="1" t="s">
        <v>215</v>
      </c>
      <c r="H3211" t="s">
        <v>27</v>
      </c>
      <c r="I3211" s="1" t="s">
        <v>237</v>
      </c>
      <c r="J3211" t="s">
        <v>17</v>
      </c>
      <c r="K3211" s="1" t="s">
        <v>22</v>
      </c>
      <c r="L3211" t="s">
        <v>278</v>
      </c>
      <c r="M3211" t="s">
        <v>45</v>
      </c>
      <c r="N3211">
        <v>1</v>
      </c>
      <c r="O3211" t="s">
        <v>232</v>
      </c>
      <c r="P3211">
        <v>1</v>
      </c>
      <c r="Q3211">
        <v>1</v>
      </c>
      <c r="R3211" t="s">
        <v>234</v>
      </c>
      <c r="S3211" t="s">
        <v>258</v>
      </c>
      <c r="T3211" t="s">
        <v>260</v>
      </c>
      <c r="U3211" t="s">
        <v>443</v>
      </c>
    </row>
    <row r="3212" spans="1:21" x14ac:dyDescent="0.35">
      <c r="A3212" s="2" t="s">
        <v>53</v>
      </c>
      <c r="B3212" s="1" t="s">
        <v>133</v>
      </c>
      <c r="C3212" t="s">
        <v>508</v>
      </c>
      <c r="D3212" s="1" t="s">
        <v>78</v>
      </c>
      <c r="E3212" s="1" t="s">
        <v>25</v>
      </c>
      <c r="F3212" s="1" t="s">
        <v>26</v>
      </c>
      <c r="G3212" s="1" t="s">
        <v>215</v>
      </c>
      <c r="H3212" t="s">
        <v>27</v>
      </c>
      <c r="I3212" s="1" t="s">
        <v>135</v>
      </c>
      <c r="J3212" t="s">
        <v>72</v>
      </c>
      <c r="K3212" s="1" t="s">
        <v>22</v>
      </c>
      <c r="L3212" t="s">
        <v>363</v>
      </c>
      <c r="M3212" t="s">
        <v>79</v>
      </c>
      <c r="N3212">
        <v>1</v>
      </c>
      <c r="O3212" t="s">
        <v>232</v>
      </c>
      <c r="P3212">
        <v>1</v>
      </c>
      <c r="Q3212" t="s">
        <v>464</v>
      </c>
      <c r="R3212" t="s">
        <v>234</v>
      </c>
      <c r="S3212" t="s">
        <v>258</v>
      </c>
      <c r="T3212" t="s">
        <v>260</v>
      </c>
      <c r="U3212" t="s">
        <v>443</v>
      </c>
    </row>
    <row r="3213" spans="1:21" x14ac:dyDescent="0.35">
      <c r="A3213" s="2" t="s">
        <v>53</v>
      </c>
      <c r="B3213" s="1" t="s">
        <v>133</v>
      </c>
      <c r="C3213" t="s">
        <v>508</v>
      </c>
      <c r="D3213" s="1" t="s">
        <v>78</v>
      </c>
      <c r="E3213" s="1" t="s">
        <v>25</v>
      </c>
      <c r="F3213" s="1" t="s">
        <v>26</v>
      </c>
      <c r="G3213" s="1" t="s">
        <v>215</v>
      </c>
      <c r="H3213" t="s">
        <v>27</v>
      </c>
      <c r="I3213" s="1" t="s">
        <v>326</v>
      </c>
      <c r="J3213" t="s">
        <v>17</v>
      </c>
      <c r="K3213" s="1" t="s">
        <v>22</v>
      </c>
      <c r="L3213" t="s">
        <v>278</v>
      </c>
      <c r="M3213" t="s">
        <v>79</v>
      </c>
      <c r="N3213">
        <v>1</v>
      </c>
      <c r="O3213" t="s">
        <v>232</v>
      </c>
      <c r="P3213">
        <v>0</v>
      </c>
      <c r="Q3213">
        <v>1</v>
      </c>
      <c r="R3213" t="s">
        <v>234</v>
      </c>
      <c r="S3213" t="s">
        <v>258</v>
      </c>
      <c r="T3213" t="s">
        <v>260</v>
      </c>
      <c r="U3213" t="s">
        <v>443</v>
      </c>
    </row>
    <row r="3214" spans="1:21" x14ac:dyDescent="0.35">
      <c r="A3214" s="2" t="s">
        <v>53</v>
      </c>
      <c r="B3214" s="1" t="s">
        <v>133</v>
      </c>
      <c r="C3214" t="s">
        <v>508</v>
      </c>
      <c r="D3214" s="1" t="s">
        <v>78</v>
      </c>
      <c r="E3214" s="1" t="s">
        <v>25</v>
      </c>
      <c r="F3214" s="1" t="s">
        <v>26</v>
      </c>
      <c r="G3214" s="1" t="s">
        <v>215</v>
      </c>
      <c r="H3214" t="s">
        <v>27</v>
      </c>
      <c r="I3214" s="1" t="s">
        <v>326</v>
      </c>
      <c r="J3214" t="s">
        <v>17</v>
      </c>
      <c r="K3214" s="1" t="s">
        <v>22</v>
      </c>
      <c r="L3214" t="s">
        <v>278</v>
      </c>
      <c r="M3214" t="s">
        <v>79</v>
      </c>
      <c r="N3214">
        <v>1</v>
      </c>
      <c r="O3214" t="s">
        <v>232</v>
      </c>
      <c r="P3214">
        <v>1</v>
      </c>
      <c r="Q3214">
        <v>1</v>
      </c>
      <c r="R3214" t="s">
        <v>234</v>
      </c>
      <c r="S3214" t="s">
        <v>258</v>
      </c>
      <c r="T3214" t="s">
        <v>260</v>
      </c>
      <c r="U3214" t="s">
        <v>443</v>
      </c>
    </row>
    <row r="3215" spans="1:21" x14ac:dyDescent="0.35">
      <c r="A3215" s="2" t="s">
        <v>53</v>
      </c>
      <c r="B3215" s="1" t="s">
        <v>133</v>
      </c>
      <c r="C3215" t="s">
        <v>508</v>
      </c>
      <c r="D3215" s="1" t="s">
        <v>78</v>
      </c>
      <c r="E3215" s="1" t="s">
        <v>25</v>
      </c>
      <c r="F3215" s="1" t="s">
        <v>26</v>
      </c>
      <c r="G3215" s="1" t="s">
        <v>215</v>
      </c>
      <c r="H3215" t="s">
        <v>27</v>
      </c>
      <c r="I3215" s="1" t="s">
        <v>326</v>
      </c>
      <c r="J3215" t="s">
        <v>17</v>
      </c>
      <c r="K3215" s="1" t="s">
        <v>22</v>
      </c>
      <c r="L3215" t="s">
        <v>278</v>
      </c>
      <c r="M3215" t="s">
        <v>79</v>
      </c>
      <c r="N3215">
        <v>1</v>
      </c>
      <c r="O3215" t="s">
        <v>232</v>
      </c>
      <c r="P3215">
        <v>1</v>
      </c>
      <c r="Q3215">
        <v>1</v>
      </c>
      <c r="R3215" t="s">
        <v>234</v>
      </c>
      <c r="S3215" t="s">
        <v>271</v>
      </c>
      <c r="T3215" t="s">
        <v>260</v>
      </c>
      <c r="U3215" t="s">
        <v>443</v>
      </c>
    </row>
    <row r="3216" spans="1:21" x14ac:dyDescent="0.35">
      <c r="A3216" s="2" t="s">
        <v>53</v>
      </c>
      <c r="B3216" s="1" t="s">
        <v>133</v>
      </c>
      <c r="C3216" t="s">
        <v>508</v>
      </c>
      <c r="D3216" s="1" t="s">
        <v>78</v>
      </c>
      <c r="E3216" s="1" t="s">
        <v>25</v>
      </c>
      <c r="F3216" s="1" t="s">
        <v>26</v>
      </c>
      <c r="G3216" s="1" t="s">
        <v>215</v>
      </c>
      <c r="H3216" t="s">
        <v>30</v>
      </c>
      <c r="I3216" s="1" t="s">
        <v>237</v>
      </c>
      <c r="J3216" t="s">
        <v>17</v>
      </c>
      <c r="K3216" s="1" t="s">
        <v>22</v>
      </c>
      <c r="L3216" t="s">
        <v>278</v>
      </c>
      <c r="M3216" t="s">
        <v>79</v>
      </c>
      <c r="N3216">
        <v>1</v>
      </c>
      <c r="O3216" t="s">
        <v>232</v>
      </c>
      <c r="P3216">
        <v>0</v>
      </c>
      <c r="Q3216">
        <v>1</v>
      </c>
      <c r="R3216" t="s">
        <v>234</v>
      </c>
      <c r="S3216" t="s">
        <v>258</v>
      </c>
      <c r="T3216" t="s">
        <v>260</v>
      </c>
      <c r="U3216" t="s">
        <v>443</v>
      </c>
    </row>
    <row r="3217" spans="1:21" x14ac:dyDescent="0.35">
      <c r="A3217" s="2" t="s">
        <v>53</v>
      </c>
      <c r="B3217" s="1" t="s">
        <v>133</v>
      </c>
      <c r="C3217" t="s">
        <v>508</v>
      </c>
      <c r="D3217" s="1" t="s">
        <v>78</v>
      </c>
      <c r="E3217" s="1" t="s">
        <v>25</v>
      </c>
      <c r="F3217" s="1" t="s">
        <v>26</v>
      </c>
      <c r="G3217" s="1" t="s">
        <v>215</v>
      </c>
      <c r="H3217" t="s">
        <v>30</v>
      </c>
      <c r="I3217" s="1" t="s">
        <v>237</v>
      </c>
      <c r="J3217" t="s">
        <v>17</v>
      </c>
      <c r="K3217" s="1" t="s">
        <v>22</v>
      </c>
      <c r="L3217" t="s">
        <v>278</v>
      </c>
      <c r="M3217" t="s">
        <v>79</v>
      </c>
      <c r="N3217">
        <v>1</v>
      </c>
      <c r="O3217" t="s">
        <v>232</v>
      </c>
      <c r="P3217">
        <v>1</v>
      </c>
      <c r="Q3217">
        <v>1</v>
      </c>
      <c r="R3217" t="s">
        <v>234</v>
      </c>
      <c r="S3217" t="s">
        <v>258</v>
      </c>
      <c r="T3217" t="s">
        <v>260</v>
      </c>
      <c r="U3217" t="s">
        <v>443</v>
      </c>
    </row>
    <row r="3218" spans="1:21" x14ac:dyDescent="0.35">
      <c r="A3218" s="2" t="s">
        <v>53</v>
      </c>
      <c r="B3218" s="1" t="s">
        <v>133</v>
      </c>
      <c r="C3218" t="s">
        <v>508</v>
      </c>
      <c r="D3218" s="1" t="s">
        <v>78</v>
      </c>
      <c r="E3218" s="1" t="s">
        <v>25</v>
      </c>
      <c r="F3218" s="1" t="s">
        <v>26</v>
      </c>
      <c r="G3218" s="1" t="s">
        <v>215</v>
      </c>
      <c r="H3218" t="s">
        <v>30</v>
      </c>
      <c r="I3218" s="1" t="s">
        <v>237</v>
      </c>
      <c r="J3218" t="s">
        <v>17</v>
      </c>
      <c r="K3218" s="1" t="s">
        <v>22</v>
      </c>
      <c r="L3218" t="s">
        <v>363</v>
      </c>
      <c r="M3218" t="s">
        <v>82</v>
      </c>
      <c r="N3218">
        <v>1</v>
      </c>
      <c r="O3218" t="s">
        <v>232</v>
      </c>
      <c r="P3218">
        <v>1</v>
      </c>
      <c r="Q3218">
        <v>1</v>
      </c>
      <c r="R3218" t="s">
        <v>234</v>
      </c>
      <c r="S3218" t="s">
        <v>258</v>
      </c>
      <c r="T3218" t="s">
        <v>260</v>
      </c>
      <c r="U3218" t="s">
        <v>443</v>
      </c>
    </row>
    <row r="3219" spans="1:21" x14ac:dyDescent="0.35">
      <c r="A3219" s="2" t="s">
        <v>53</v>
      </c>
      <c r="B3219" s="1" t="s">
        <v>133</v>
      </c>
      <c r="C3219" t="s">
        <v>508</v>
      </c>
      <c r="D3219" s="1" t="s">
        <v>78</v>
      </c>
      <c r="E3219" s="1" t="s">
        <v>25</v>
      </c>
      <c r="F3219" s="1" t="s">
        <v>26</v>
      </c>
      <c r="G3219" s="1" t="s">
        <v>215</v>
      </c>
      <c r="H3219" t="s">
        <v>30</v>
      </c>
      <c r="I3219" s="1" t="s">
        <v>326</v>
      </c>
      <c r="J3219" t="s">
        <v>17</v>
      </c>
      <c r="K3219" s="1" t="s">
        <v>22</v>
      </c>
      <c r="L3219" t="s">
        <v>278</v>
      </c>
      <c r="M3219" t="s">
        <v>79</v>
      </c>
      <c r="N3219">
        <v>1</v>
      </c>
      <c r="O3219" t="s">
        <v>232</v>
      </c>
      <c r="P3219">
        <v>1</v>
      </c>
      <c r="Q3219">
        <v>1</v>
      </c>
      <c r="R3219" t="s">
        <v>234</v>
      </c>
      <c r="S3219" t="s">
        <v>258</v>
      </c>
      <c r="T3219" t="s">
        <v>260</v>
      </c>
      <c r="U3219" t="s">
        <v>443</v>
      </c>
    </row>
    <row r="3220" spans="1:21" x14ac:dyDescent="0.35">
      <c r="A3220" s="2" t="s">
        <v>53</v>
      </c>
      <c r="B3220" s="1" t="s">
        <v>133</v>
      </c>
      <c r="C3220" t="s">
        <v>508</v>
      </c>
      <c r="D3220" s="1" t="s">
        <v>78</v>
      </c>
      <c r="E3220" s="1" t="s">
        <v>25</v>
      </c>
      <c r="F3220" s="1" t="s">
        <v>26</v>
      </c>
      <c r="G3220" s="1" t="s">
        <v>215</v>
      </c>
      <c r="H3220" t="s">
        <v>36</v>
      </c>
      <c r="I3220" s="1" t="s">
        <v>135</v>
      </c>
      <c r="J3220" t="s">
        <v>72</v>
      </c>
      <c r="K3220" s="1" t="s">
        <v>22</v>
      </c>
      <c r="L3220" t="s">
        <v>278</v>
      </c>
      <c r="M3220" t="s">
        <v>79</v>
      </c>
      <c r="N3220">
        <v>1</v>
      </c>
      <c r="O3220" t="s">
        <v>232</v>
      </c>
      <c r="P3220">
        <v>1</v>
      </c>
      <c r="Q3220" t="s">
        <v>464</v>
      </c>
      <c r="R3220" t="s">
        <v>234</v>
      </c>
      <c r="S3220" t="s">
        <v>258</v>
      </c>
      <c r="T3220" t="s">
        <v>260</v>
      </c>
      <c r="U3220" t="s">
        <v>443</v>
      </c>
    </row>
    <row r="3221" spans="1:21" x14ac:dyDescent="0.35">
      <c r="A3221" s="2" t="s">
        <v>53</v>
      </c>
      <c r="B3221" s="1" t="s">
        <v>133</v>
      </c>
      <c r="C3221" t="s">
        <v>508</v>
      </c>
      <c r="D3221" s="1" t="s">
        <v>78</v>
      </c>
      <c r="E3221" s="1" t="s">
        <v>25</v>
      </c>
      <c r="F3221" s="1" t="s">
        <v>26</v>
      </c>
      <c r="G3221" s="1" t="s">
        <v>215</v>
      </c>
      <c r="H3221" t="s">
        <v>24</v>
      </c>
      <c r="I3221" s="1" t="s">
        <v>135</v>
      </c>
      <c r="J3221" t="s">
        <v>72</v>
      </c>
      <c r="K3221" s="1" t="s">
        <v>22</v>
      </c>
      <c r="L3221" t="s">
        <v>278</v>
      </c>
      <c r="M3221" t="s">
        <v>79</v>
      </c>
      <c r="N3221">
        <v>1</v>
      </c>
      <c r="O3221" t="s">
        <v>232</v>
      </c>
      <c r="P3221">
        <v>1</v>
      </c>
      <c r="Q3221" t="s">
        <v>464</v>
      </c>
      <c r="R3221" t="s">
        <v>234</v>
      </c>
      <c r="S3221" t="s">
        <v>258</v>
      </c>
      <c r="T3221" t="s">
        <v>260</v>
      </c>
      <c r="U3221" t="s">
        <v>443</v>
      </c>
    </row>
    <row r="3222" spans="1:21" x14ac:dyDescent="0.35">
      <c r="A3222" s="2" t="s">
        <v>53</v>
      </c>
      <c r="B3222" s="1" t="s">
        <v>133</v>
      </c>
      <c r="C3222" t="s">
        <v>508</v>
      </c>
      <c r="D3222" s="1" t="s">
        <v>78</v>
      </c>
      <c r="E3222" s="1" t="s">
        <v>25</v>
      </c>
      <c r="F3222" s="1" t="s">
        <v>15</v>
      </c>
      <c r="G3222" s="1" t="s">
        <v>215</v>
      </c>
      <c r="H3222" t="s">
        <v>52</v>
      </c>
      <c r="I3222" s="1" t="s">
        <v>237</v>
      </c>
      <c r="J3222" t="s">
        <v>17</v>
      </c>
      <c r="K3222" s="1" t="s">
        <v>22</v>
      </c>
      <c r="L3222" t="s">
        <v>278</v>
      </c>
      <c r="M3222" t="s">
        <v>45</v>
      </c>
      <c r="N3222">
        <v>1</v>
      </c>
      <c r="O3222" t="s">
        <v>232</v>
      </c>
      <c r="P3222">
        <v>0</v>
      </c>
      <c r="Q3222">
        <v>1</v>
      </c>
      <c r="R3222" t="s">
        <v>234</v>
      </c>
      <c r="S3222" t="s">
        <v>258</v>
      </c>
      <c r="T3222" t="s">
        <v>260</v>
      </c>
      <c r="U3222" t="s">
        <v>443</v>
      </c>
    </row>
    <row r="3223" spans="1:21" x14ac:dyDescent="0.35">
      <c r="A3223" s="2" t="s">
        <v>53</v>
      </c>
      <c r="B3223" s="1" t="s">
        <v>133</v>
      </c>
      <c r="C3223" t="s">
        <v>508</v>
      </c>
      <c r="D3223" s="1" t="s">
        <v>78</v>
      </c>
      <c r="E3223" s="1" t="s">
        <v>25</v>
      </c>
      <c r="F3223" s="1" t="s">
        <v>15</v>
      </c>
      <c r="G3223" s="1" t="s">
        <v>215</v>
      </c>
      <c r="H3223" t="s">
        <v>52</v>
      </c>
      <c r="I3223" s="1" t="s">
        <v>296</v>
      </c>
      <c r="J3223" t="s">
        <v>72</v>
      </c>
      <c r="K3223" s="1" t="s">
        <v>22</v>
      </c>
      <c r="L3223" t="s">
        <v>278</v>
      </c>
      <c r="M3223" t="s">
        <v>45</v>
      </c>
      <c r="N3223">
        <v>2</v>
      </c>
      <c r="O3223" t="s">
        <v>232</v>
      </c>
      <c r="P3223">
        <v>0</v>
      </c>
      <c r="Q3223" t="s">
        <v>464</v>
      </c>
      <c r="R3223" t="s">
        <v>234</v>
      </c>
      <c r="S3223" t="s">
        <v>258</v>
      </c>
      <c r="T3223" t="s">
        <v>259</v>
      </c>
      <c r="U3223" t="s">
        <v>443</v>
      </c>
    </row>
    <row r="3224" spans="1:21" x14ac:dyDescent="0.35">
      <c r="A3224" s="2" t="s">
        <v>53</v>
      </c>
      <c r="B3224" s="1" t="s">
        <v>133</v>
      </c>
      <c r="C3224" t="s">
        <v>508</v>
      </c>
      <c r="D3224" s="1" t="s">
        <v>78</v>
      </c>
      <c r="E3224" s="1" t="s">
        <v>25</v>
      </c>
      <c r="F3224" s="1" t="s">
        <v>15</v>
      </c>
      <c r="G3224" s="1" t="s">
        <v>215</v>
      </c>
      <c r="H3224" t="s">
        <v>16</v>
      </c>
      <c r="I3224" s="1" t="s">
        <v>326</v>
      </c>
      <c r="J3224" t="s">
        <v>17</v>
      </c>
      <c r="K3224" s="1" t="s">
        <v>22</v>
      </c>
      <c r="L3224" t="s">
        <v>278</v>
      </c>
      <c r="M3224" t="s">
        <v>79</v>
      </c>
      <c r="N3224">
        <v>1</v>
      </c>
      <c r="O3224" t="s">
        <v>232</v>
      </c>
      <c r="P3224">
        <v>0</v>
      </c>
      <c r="Q3224">
        <v>1</v>
      </c>
      <c r="R3224" t="s">
        <v>234</v>
      </c>
      <c r="S3224" t="s">
        <v>258</v>
      </c>
      <c r="T3224" t="s">
        <v>260</v>
      </c>
      <c r="U3224" t="s">
        <v>443</v>
      </c>
    </row>
    <row r="3225" spans="1:21" x14ac:dyDescent="0.35">
      <c r="A3225" s="2" t="s">
        <v>53</v>
      </c>
      <c r="B3225" s="1" t="s">
        <v>133</v>
      </c>
      <c r="C3225" t="s">
        <v>508</v>
      </c>
      <c r="D3225" s="1" t="s">
        <v>78</v>
      </c>
      <c r="E3225" s="1" t="s">
        <v>25</v>
      </c>
      <c r="F3225" s="1" t="s">
        <v>15</v>
      </c>
      <c r="G3225" s="1" t="s">
        <v>215</v>
      </c>
      <c r="H3225" t="s">
        <v>20</v>
      </c>
      <c r="I3225" s="1" t="s">
        <v>135</v>
      </c>
      <c r="J3225" t="s">
        <v>72</v>
      </c>
      <c r="K3225" s="1" t="s">
        <v>22</v>
      </c>
      <c r="L3225" t="s">
        <v>278</v>
      </c>
      <c r="M3225" t="s">
        <v>79</v>
      </c>
      <c r="N3225">
        <v>1</v>
      </c>
      <c r="O3225" t="s">
        <v>232</v>
      </c>
      <c r="P3225">
        <v>0</v>
      </c>
      <c r="Q3225" t="s">
        <v>464</v>
      </c>
      <c r="R3225" t="s">
        <v>234</v>
      </c>
      <c r="S3225" t="s">
        <v>258</v>
      </c>
      <c r="T3225" t="s">
        <v>260</v>
      </c>
      <c r="U3225" t="s">
        <v>443</v>
      </c>
    </row>
    <row r="3226" spans="1:21" x14ac:dyDescent="0.35">
      <c r="A3226" s="2" t="s">
        <v>53</v>
      </c>
      <c r="B3226" s="1" t="s">
        <v>133</v>
      </c>
      <c r="C3226" t="s">
        <v>508</v>
      </c>
      <c r="D3226" s="1" t="s">
        <v>78</v>
      </c>
      <c r="E3226" s="1" t="s">
        <v>25</v>
      </c>
      <c r="F3226" s="1" t="s">
        <v>15</v>
      </c>
      <c r="G3226" s="1" t="s">
        <v>215</v>
      </c>
      <c r="H3226" t="s">
        <v>20</v>
      </c>
      <c r="I3226" s="1" t="s">
        <v>135</v>
      </c>
      <c r="J3226" t="s">
        <v>72</v>
      </c>
      <c r="K3226" s="1" t="s">
        <v>22</v>
      </c>
      <c r="L3226" t="s">
        <v>278</v>
      </c>
      <c r="M3226" t="s">
        <v>79</v>
      </c>
      <c r="N3226">
        <v>1</v>
      </c>
      <c r="O3226" t="s">
        <v>232</v>
      </c>
      <c r="P3226">
        <v>0</v>
      </c>
      <c r="Q3226" t="s">
        <v>464</v>
      </c>
      <c r="R3226" t="s">
        <v>234</v>
      </c>
      <c r="S3226" t="s">
        <v>271</v>
      </c>
      <c r="T3226" t="s">
        <v>260</v>
      </c>
      <c r="U3226" t="s">
        <v>443</v>
      </c>
    </row>
    <row r="3227" spans="1:21" x14ac:dyDescent="0.35">
      <c r="A3227" s="2" t="s">
        <v>53</v>
      </c>
      <c r="B3227" s="1" t="s">
        <v>133</v>
      </c>
      <c r="C3227" t="s">
        <v>508</v>
      </c>
      <c r="D3227" s="1" t="s">
        <v>78</v>
      </c>
      <c r="E3227" s="1" t="s">
        <v>25</v>
      </c>
      <c r="F3227" s="1" t="s">
        <v>15</v>
      </c>
      <c r="G3227" s="1" t="s">
        <v>215</v>
      </c>
      <c r="H3227" t="s">
        <v>20</v>
      </c>
      <c r="I3227" s="1" t="s">
        <v>135</v>
      </c>
      <c r="J3227" t="s">
        <v>72</v>
      </c>
      <c r="K3227" s="1" t="s">
        <v>22</v>
      </c>
      <c r="L3227" t="s">
        <v>363</v>
      </c>
      <c r="M3227" t="s">
        <v>22</v>
      </c>
      <c r="N3227">
        <v>1</v>
      </c>
      <c r="O3227" t="s">
        <v>232</v>
      </c>
      <c r="P3227">
        <v>0</v>
      </c>
      <c r="Q3227" t="s">
        <v>464</v>
      </c>
      <c r="R3227" t="s">
        <v>234</v>
      </c>
      <c r="S3227" t="s">
        <v>258</v>
      </c>
      <c r="T3227" t="s">
        <v>260</v>
      </c>
      <c r="U3227" t="s">
        <v>443</v>
      </c>
    </row>
    <row r="3228" spans="1:21" x14ac:dyDescent="0.35">
      <c r="A3228" s="2" t="s">
        <v>53</v>
      </c>
      <c r="B3228" s="1" t="s">
        <v>133</v>
      </c>
      <c r="C3228" t="s">
        <v>508</v>
      </c>
      <c r="D3228" s="1" t="s">
        <v>78</v>
      </c>
      <c r="E3228" s="1" t="s">
        <v>25</v>
      </c>
      <c r="F3228" s="1" t="s">
        <v>29</v>
      </c>
      <c r="G3228" s="1" t="s">
        <v>29</v>
      </c>
      <c r="H3228" t="s">
        <v>20</v>
      </c>
      <c r="I3228" s="1" t="s">
        <v>326</v>
      </c>
      <c r="J3228" t="s">
        <v>17</v>
      </c>
      <c r="K3228" s="1" t="s">
        <v>22</v>
      </c>
      <c r="L3228" t="s">
        <v>278</v>
      </c>
      <c r="M3228" t="s">
        <v>79</v>
      </c>
      <c r="N3228">
        <v>1</v>
      </c>
      <c r="O3228" t="s">
        <v>232</v>
      </c>
      <c r="P3228">
        <v>0</v>
      </c>
      <c r="Q3228">
        <v>1</v>
      </c>
      <c r="R3228" t="s">
        <v>234</v>
      </c>
      <c r="S3228" t="s">
        <v>258</v>
      </c>
      <c r="T3228" t="s">
        <v>260</v>
      </c>
      <c r="U3228" t="s">
        <v>443</v>
      </c>
    </row>
    <row r="3229" spans="1:21" x14ac:dyDescent="0.35">
      <c r="A3229" s="2" t="s">
        <v>53</v>
      </c>
      <c r="B3229" s="1" t="s">
        <v>133</v>
      </c>
      <c r="C3229" t="s">
        <v>508</v>
      </c>
      <c r="D3229" s="1" t="s">
        <v>78</v>
      </c>
      <c r="E3229" s="1" t="s">
        <v>25</v>
      </c>
      <c r="F3229" s="1" t="s">
        <v>29</v>
      </c>
      <c r="G3229" s="1" t="s">
        <v>29</v>
      </c>
      <c r="H3229" t="s">
        <v>30</v>
      </c>
      <c r="I3229" s="1" t="s">
        <v>135</v>
      </c>
      <c r="J3229" t="s">
        <v>72</v>
      </c>
      <c r="K3229" s="1" t="s">
        <v>22</v>
      </c>
      <c r="L3229" t="s">
        <v>278</v>
      </c>
      <c r="M3229" t="s">
        <v>79</v>
      </c>
      <c r="N3229">
        <v>1</v>
      </c>
      <c r="O3229" t="s">
        <v>232</v>
      </c>
      <c r="P3229">
        <v>0</v>
      </c>
      <c r="Q3229" t="s">
        <v>464</v>
      </c>
      <c r="R3229" t="s">
        <v>234</v>
      </c>
      <c r="S3229" t="s">
        <v>258</v>
      </c>
      <c r="T3229" t="s">
        <v>260</v>
      </c>
      <c r="U3229" t="s">
        <v>443</v>
      </c>
    </row>
    <row r="3230" spans="1:21" x14ac:dyDescent="0.35">
      <c r="A3230" s="2" t="s">
        <v>53</v>
      </c>
      <c r="B3230" s="1" t="s">
        <v>133</v>
      </c>
      <c r="C3230" t="s">
        <v>508</v>
      </c>
      <c r="D3230" s="1" t="s">
        <v>78</v>
      </c>
      <c r="E3230" s="1" t="s">
        <v>25</v>
      </c>
      <c r="F3230" s="1" t="s">
        <v>29</v>
      </c>
      <c r="G3230" s="1" t="s">
        <v>29</v>
      </c>
      <c r="H3230" t="s">
        <v>30</v>
      </c>
      <c r="I3230" s="1" t="s">
        <v>135</v>
      </c>
      <c r="J3230" t="s">
        <v>72</v>
      </c>
      <c r="K3230" s="1" t="s">
        <v>22</v>
      </c>
      <c r="L3230" t="s">
        <v>363</v>
      </c>
      <c r="M3230" t="s">
        <v>79</v>
      </c>
      <c r="N3230">
        <v>1</v>
      </c>
      <c r="O3230" t="s">
        <v>232</v>
      </c>
      <c r="P3230">
        <v>1</v>
      </c>
      <c r="Q3230" t="s">
        <v>464</v>
      </c>
      <c r="R3230" t="s">
        <v>234</v>
      </c>
      <c r="S3230" t="s">
        <v>258</v>
      </c>
      <c r="T3230" t="s">
        <v>260</v>
      </c>
      <c r="U3230" t="s">
        <v>443</v>
      </c>
    </row>
    <row r="3231" spans="1:21" x14ac:dyDescent="0.35">
      <c r="A3231" s="2" t="s">
        <v>53</v>
      </c>
      <c r="B3231" s="1" t="s">
        <v>133</v>
      </c>
      <c r="C3231" t="s">
        <v>508</v>
      </c>
      <c r="D3231" s="1" t="s">
        <v>78</v>
      </c>
      <c r="E3231" s="1" t="s">
        <v>25</v>
      </c>
      <c r="F3231" s="1" t="s">
        <v>29</v>
      </c>
      <c r="G3231" s="1" t="s">
        <v>29</v>
      </c>
      <c r="H3231" t="s">
        <v>36</v>
      </c>
      <c r="I3231" s="1" t="s">
        <v>135</v>
      </c>
      <c r="J3231" t="s">
        <v>72</v>
      </c>
      <c r="K3231" s="1" t="s">
        <v>22</v>
      </c>
      <c r="L3231" t="s">
        <v>363</v>
      </c>
      <c r="M3231" t="s">
        <v>79</v>
      </c>
      <c r="N3231">
        <v>1</v>
      </c>
      <c r="O3231" t="s">
        <v>232</v>
      </c>
      <c r="P3231">
        <v>1</v>
      </c>
      <c r="Q3231" t="s">
        <v>464</v>
      </c>
      <c r="R3231" t="s">
        <v>234</v>
      </c>
      <c r="S3231" t="s">
        <v>258</v>
      </c>
      <c r="T3231" t="s">
        <v>260</v>
      </c>
      <c r="U3231" t="s">
        <v>443</v>
      </c>
    </row>
    <row r="3232" spans="1:21" x14ac:dyDescent="0.35">
      <c r="A3232" s="2" t="s">
        <v>53</v>
      </c>
      <c r="B3232" s="1" t="s">
        <v>133</v>
      </c>
      <c r="C3232" t="s">
        <v>508</v>
      </c>
      <c r="D3232" s="1" t="s">
        <v>78</v>
      </c>
      <c r="E3232" s="1" t="s">
        <v>25</v>
      </c>
      <c r="F3232" s="1" t="s">
        <v>29</v>
      </c>
      <c r="G3232" s="1" t="s">
        <v>29</v>
      </c>
      <c r="H3232" t="s">
        <v>24</v>
      </c>
      <c r="I3232" s="1" t="s">
        <v>135</v>
      </c>
      <c r="J3232" t="s">
        <v>72</v>
      </c>
      <c r="K3232" s="1" t="s">
        <v>22</v>
      </c>
      <c r="L3232" t="s">
        <v>363</v>
      </c>
      <c r="M3232" t="s">
        <v>79</v>
      </c>
      <c r="N3232">
        <v>1</v>
      </c>
      <c r="O3232" t="s">
        <v>232</v>
      </c>
      <c r="P3232">
        <v>0</v>
      </c>
      <c r="Q3232" t="s">
        <v>464</v>
      </c>
      <c r="R3232" t="s">
        <v>234</v>
      </c>
      <c r="S3232" t="s">
        <v>258</v>
      </c>
      <c r="T3232" t="s">
        <v>260</v>
      </c>
      <c r="U3232" t="s">
        <v>443</v>
      </c>
    </row>
    <row r="3233" spans="1:21" x14ac:dyDescent="0.35">
      <c r="A3233" s="2" t="s">
        <v>53</v>
      </c>
      <c r="B3233" s="1" t="s">
        <v>133</v>
      </c>
      <c r="C3233" t="s">
        <v>508</v>
      </c>
      <c r="D3233" s="1" t="s">
        <v>78</v>
      </c>
      <c r="E3233" s="1" t="s">
        <v>25</v>
      </c>
      <c r="F3233" s="1" t="s">
        <v>21</v>
      </c>
      <c r="G3233" s="1" t="s">
        <v>29</v>
      </c>
      <c r="H3233" t="s">
        <v>16</v>
      </c>
      <c r="I3233" s="1" t="s">
        <v>135</v>
      </c>
      <c r="J3233" t="s">
        <v>72</v>
      </c>
      <c r="K3233" s="1" t="s">
        <v>22</v>
      </c>
      <c r="L3233" t="s">
        <v>278</v>
      </c>
      <c r="M3233" t="s">
        <v>79</v>
      </c>
      <c r="N3233">
        <v>1</v>
      </c>
      <c r="O3233" t="s">
        <v>232</v>
      </c>
      <c r="P3233">
        <v>0</v>
      </c>
      <c r="Q3233" t="s">
        <v>464</v>
      </c>
      <c r="R3233" t="s">
        <v>234</v>
      </c>
      <c r="S3233" t="s">
        <v>258</v>
      </c>
      <c r="T3233" t="s">
        <v>260</v>
      </c>
      <c r="U3233" t="s">
        <v>443</v>
      </c>
    </row>
    <row r="3234" spans="1:21" x14ac:dyDescent="0.35">
      <c r="A3234" s="2" t="s">
        <v>53</v>
      </c>
      <c r="B3234" s="1" t="s">
        <v>133</v>
      </c>
      <c r="C3234" t="s">
        <v>508</v>
      </c>
      <c r="D3234" s="1" t="s">
        <v>78</v>
      </c>
      <c r="E3234" s="1" t="s">
        <v>25</v>
      </c>
      <c r="F3234" s="1" t="s">
        <v>21</v>
      </c>
      <c r="G3234" s="1" t="s">
        <v>29</v>
      </c>
      <c r="H3234" t="s">
        <v>16</v>
      </c>
      <c r="I3234" s="1" t="s">
        <v>326</v>
      </c>
      <c r="J3234" t="s">
        <v>17</v>
      </c>
      <c r="K3234" s="1" t="s">
        <v>22</v>
      </c>
      <c r="L3234" t="s">
        <v>278</v>
      </c>
      <c r="M3234" t="s">
        <v>79</v>
      </c>
      <c r="N3234">
        <v>1</v>
      </c>
      <c r="O3234" t="s">
        <v>232</v>
      </c>
      <c r="P3234">
        <v>1</v>
      </c>
      <c r="Q3234">
        <v>1</v>
      </c>
      <c r="R3234" t="s">
        <v>234</v>
      </c>
      <c r="S3234" t="s">
        <v>258</v>
      </c>
      <c r="T3234" t="s">
        <v>260</v>
      </c>
      <c r="U3234" t="s">
        <v>443</v>
      </c>
    </row>
    <row r="3235" spans="1:21" x14ac:dyDescent="0.35">
      <c r="A3235" s="2" t="s">
        <v>53</v>
      </c>
      <c r="B3235" s="1" t="s">
        <v>133</v>
      </c>
      <c r="C3235" t="s">
        <v>508</v>
      </c>
      <c r="D3235" s="1" t="s">
        <v>78</v>
      </c>
      <c r="E3235" s="1" t="s">
        <v>25</v>
      </c>
      <c r="F3235" s="1" t="s">
        <v>21</v>
      </c>
      <c r="G3235" s="1" t="s">
        <v>29</v>
      </c>
      <c r="H3235" t="s">
        <v>20</v>
      </c>
      <c r="I3235" s="1" t="s">
        <v>237</v>
      </c>
      <c r="J3235" t="s">
        <v>17</v>
      </c>
      <c r="K3235" s="1" t="s">
        <v>22</v>
      </c>
      <c r="L3235" t="s">
        <v>278</v>
      </c>
      <c r="M3235" t="s">
        <v>79</v>
      </c>
      <c r="N3235">
        <v>1</v>
      </c>
      <c r="O3235" t="s">
        <v>232</v>
      </c>
      <c r="P3235">
        <v>0</v>
      </c>
      <c r="Q3235">
        <v>1</v>
      </c>
      <c r="R3235" t="s">
        <v>234</v>
      </c>
      <c r="S3235" t="s">
        <v>258</v>
      </c>
      <c r="T3235" t="s">
        <v>260</v>
      </c>
      <c r="U3235" t="s">
        <v>443</v>
      </c>
    </row>
    <row r="3236" spans="1:21" x14ac:dyDescent="0.35">
      <c r="A3236" s="2" t="s">
        <v>53</v>
      </c>
      <c r="B3236" s="1" t="s">
        <v>133</v>
      </c>
      <c r="C3236" t="s">
        <v>508</v>
      </c>
      <c r="D3236" s="1" t="s">
        <v>78</v>
      </c>
      <c r="E3236" s="1" t="s">
        <v>364</v>
      </c>
      <c r="F3236" s="1" t="s">
        <v>26</v>
      </c>
      <c r="G3236" s="1" t="s">
        <v>215</v>
      </c>
      <c r="H3236" t="s">
        <v>16</v>
      </c>
      <c r="I3236" s="1" t="s">
        <v>237</v>
      </c>
      <c r="J3236" t="s">
        <v>17</v>
      </c>
      <c r="K3236" s="1" t="s">
        <v>22</v>
      </c>
      <c r="L3236" t="s">
        <v>278</v>
      </c>
      <c r="M3236" t="s">
        <v>22</v>
      </c>
      <c r="N3236">
        <v>1</v>
      </c>
      <c r="O3236" t="s">
        <v>232</v>
      </c>
      <c r="P3236">
        <v>0</v>
      </c>
      <c r="Q3236">
        <v>1</v>
      </c>
      <c r="R3236" t="s">
        <v>234</v>
      </c>
      <c r="S3236" t="s">
        <v>258</v>
      </c>
      <c r="T3236" t="s">
        <v>260</v>
      </c>
      <c r="U3236" t="s">
        <v>443</v>
      </c>
    </row>
    <row r="3237" spans="1:21" x14ac:dyDescent="0.35">
      <c r="A3237" s="2" t="s">
        <v>53</v>
      </c>
      <c r="B3237" s="1" t="s">
        <v>133</v>
      </c>
      <c r="C3237" t="s">
        <v>508</v>
      </c>
      <c r="D3237" s="1" t="s">
        <v>242</v>
      </c>
      <c r="E3237" s="1" t="s">
        <v>14</v>
      </c>
      <c r="F3237" s="1" t="s">
        <v>26</v>
      </c>
      <c r="G3237" s="1" t="s">
        <v>215</v>
      </c>
      <c r="H3237" t="s">
        <v>52</v>
      </c>
      <c r="I3237" s="1" t="s">
        <v>237</v>
      </c>
      <c r="J3237" t="s">
        <v>17</v>
      </c>
      <c r="K3237" s="1" t="s">
        <v>22</v>
      </c>
      <c r="L3237" t="s">
        <v>278</v>
      </c>
      <c r="M3237" t="s">
        <v>22</v>
      </c>
      <c r="N3237">
        <v>3</v>
      </c>
      <c r="O3237" t="s">
        <v>232</v>
      </c>
      <c r="P3237">
        <v>0</v>
      </c>
      <c r="Q3237">
        <v>1</v>
      </c>
      <c r="R3237" t="s">
        <v>234</v>
      </c>
      <c r="S3237" t="s">
        <v>258</v>
      </c>
      <c r="T3237" t="s">
        <v>260</v>
      </c>
      <c r="U3237" t="s">
        <v>443</v>
      </c>
    </row>
    <row r="3238" spans="1:21" x14ac:dyDescent="0.35">
      <c r="A3238" s="2" t="s">
        <v>53</v>
      </c>
      <c r="B3238" s="1" t="s">
        <v>133</v>
      </c>
      <c r="C3238" t="s">
        <v>508</v>
      </c>
      <c r="D3238" s="1" t="s">
        <v>242</v>
      </c>
      <c r="E3238" s="1" t="s">
        <v>14</v>
      </c>
      <c r="F3238" s="1" t="s">
        <v>26</v>
      </c>
      <c r="G3238" s="1" t="s">
        <v>215</v>
      </c>
      <c r="H3238" t="s">
        <v>52</v>
      </c>
      <c r="I3238" s="1" t="s">
        <v>272</v>
      </c>
      <c r="J3238" t="s">
        <v>17</v>
      </c>
      <c r="K3238" s="1" t="s">
        <v>75</v>
      </c>
      <c r="L3238" t="s">
        <v>278</v>
      </c>
      <c r="M3238" t="s">
        <v>109</v>
      </c>
      <c r="N3238">
        <v>1</v>
      </c>
      <c r="O3238" t="s">
        <v>232</v>
      </c>
      <c r="P3238">
        <v>1</v>
      </c>
      <c r="Q3238">
        <v>1</v>
      </c>
      <c r="R3238" t="s">
        <v>234</v>
      </c>
      <c r="S3238" t="s">
        <v>258</v>
      </c>
      <c r="T3238" t="s">
        <v>260</v>
      </c>
      <c r="U3238" t="s">
        <v>443</v>
      </c>
    </row>
    <row r="3239" spans="1:21" x14ac:dyDescent="0.35">
      <c r="A3239" s="2" t="s">
        <v>53</v>
      </c>
      <c r="B3239" s="1" t="s">
        <v>133</v>
      </c>
      <c r="C3239" t="s">
        <v>508</v>
      </c>
      <c r="D3239" s="1" t="s">
        <v>242</v>
      </c>
      <c r="E3239" s="1" t="s">
        <v>14</v>
      </c>
      <c r="F3239" s="1" t="s">
        <v>26</v>
      </c>
      <c r="G3239" s="1" t="s">
        <v>215</v>
      </c>
      <c r="H3239" t="s">
        <v>52</v>
      </c>
      <c r="I3239" s="1" t="s">
        <v>272</v>
      </c>
      <c r="J3239" t="s">
        <v>17</v>
      </c>
      <c r="K3239" s="1" t="s">
        <v>22</v>
      </c>
      <c r="L3239" t="s">
        <v>278</v>
      </c>
      <c r="M3239" t="s">
        <v>22</v>
      </c>
      <c r="N3239">
        <v>2</v>
      </c>
      <c r="O3239" t="s">
        <v>232</v>
      </c>
      <c r="P3239">
        <v>0</v>
      </c>
      <c r="Q3239">
        <v>1</v>
      </c>
      <c r="R3239" t="s">
        <v>234</v>
      </c>
      <c r="S3239" t="s">
        <v>258</v>
      </c>
      <c r="T3239" t="s">
        <v>260</v>
      </c>
      <c r="U3239" t="s">
        <v>443</v>
      </c>
    </row>
    <row r="3240" spans="1:21" x14ac:dyDescent="0.35">
      <c r="A3240" s="2" t="s">
        <v>53</v>
      </c>
      <c r="B3240" s="1" t="s">
        <v>133</v>
      </c>
      <c r="C3240" t="s">
        <v>508</v>
      </c>
      <c r="D3240" s="1" t="s">
        <v>242</v>
      </c>
      <c r="E3240" s="1" t="s">
        <v>14</v>
      </c>
      <c r="F3240" s="1" t="s">
        <v>26</v>
      </c>
      <c r="G3240" s="1" t="s">
        <v>215</v>
      </c>
      <c r="H3240" t="s">
        <v>52</v>
      </c>
      <c r="I3240" s="1" t="s">
        <v>272</v>
      </c>
      <c r="J3240" t="s">
        <v>17</v>
      </c>
      <c r="K3240" s="1" t="s">
        <v>22</v>
      </c>
      <c r="L3240" t="s">
        <v>278</v>
      </c>
      <c r="M3240" t="s">
        <v>22</v>
      </c>
      <c r="N3240">
        <v>1</v>
      </c>
      <c r="O3240" t="s">
        <v>232</v>
      </c>
      <c r="P3240">
        <v>1</v>
      </c>
      <c r="Q3240">
        <v>1</v>
      </c>
      <c r="R3240" t="s">
        <v>234</v>
      </c>
      <c r="S3240" t="s">
        <v>258</v>
      </c>
      <c r="T3240" t="s">
        <v>260</v>
      </c>
      <c r="U3240" t="s">
        <v>443</v>
      </c>
    </row>
    <row r="3241" spans="1:21" x14ac:dyDescent="0.35">
      <c r="A3241" s="2" t="s">
        <v>53</v>
      </c>
      <c r="B3241" s="1" t="s">
        <v>133</v>
      </c>
      <c r="C3241" t="s">
        <v>508</v>
      </c>
      <c r="D3241" s="1" t="s">
        <v>242</v>
      </c>
      <c r="E3241" s="1" t="s">
        <v>14</v>
      </c>
      <c r="F3241" s="1" t="s">
        <v>26</v>
      </c>
      <c r="G3241" s="1" t="s">
        <v>215</v>
      </c>
      <c r="H3241" t="s">
        <v>52</v>
      </c>
      <c r="I3241" s="1" t="s">
        <v>326</v>
      </c>
      <c r="J3241" t="s">
        <v>17</v>
      </c>
      <c r="K3241" s="1" t="s">
        <v>22</v>
      </c>
      <c r="L3241" t="s">
        <v>278</v>
      </c>
      <c r="M3241" t="s">
        <v>22</v>
      </c>
      <c r="N3241">
        <v>1</v>
      </c>
      <c r="O3241" t="s">
        <v>232</v>
      </c>
      <c r="P3241">
        <v>1</v>
      </c>
      <c r="Q3241">
        <v>1</v>
      </c>
      <c r="R3241" t="s">
        <v>234</v>
      </c>
      <c r="S3241" t="s">
        <v>258</v>
      </c>
      <c r="T3241" t="s">
        <v>260</v>
      </c>
      <c r="U3241" t="s">
        <v>443</v>
      </c>
    </row>
    <row r="3242" spans="1:21" x14ac:dyDescent="0.35">
      <c r="A3242" s="2" t="s">
        <v>53</v>
      </c>
      <c r="B3242" s="1" t="s">
        <v>133</v>
      </c>
      <c r="C3242" t="s">
        <v>508</v>
      </c>
      <c r="D3242" s="1" t="s">
        <v>242</v>
      </c>
      <c r="E3242" s="1" t="s">
        <v>14</v>
      </c>
      <c r="F3242" s="1" t="s">
        <v>26</v>
      </c>
      <c r="G3242" s="1" t="s">
        <v>215</v>
      </c>
      <c r="H3242" t="s">
        <v>16</v>
      </c>
      <c r="I3242" s="1" t="s">
        <v>237</v>
      </c>
      <c r="J3242" t="s">
        <v>17</v>
      </c>
      <c r="K3242" s="1" t="s">
        <v>22</v>
      </c>
      <c r="L3242" t="s">
        <v>278</v>
      </c>
      <c r="M3242" t="s">
        <v>22</v>
      </c>
      <c r="N3242">
        <v>4</v>
      </c>
      <c r="O3242" t="s">
        <v>232</v>
      </c>
      <c r="P3242">
        <v>0</v>
      </c>
      <c r="Q3242">
        <v>1</v>
      </c>
      <c r="R3242" t="s">
        <v>234</v>
      </c>
      <c r="S3242" t="s">
        <v>258</v>
      </c>
      <c r="T3242" t="s">
        <v>260</v>
      </c>
      <c r="U3242" t="s">
        <v>443</v>
      </c>
    </row>
    <row r="3243" spans="1:21" x14ac:dyDescent="0.35">
      <c r="A3243" s="2" t="s">
        <v>53</v>
      </c>
      <c r="B3243" s="1" t="s">
        <v>133</v>
      </c>
      <c r="C3243" t="s">
        <v>508</v>
      </c>
      <c r="D3243" s="1" t="s">
        <v>242</v>
      </c>
      <c r="E3243" s="1" t="s">
        <v>14</v>
      </c>
      <c r="F3243" s="1" t="s">
        <v>26</v>
      </c>
      <c r="G3243" s="1" t="s">
        <v>215</v>
      </c>
      <c r="H3243" t="s">
        <v>16</v>
      </c>
      <c r="I3243" s="1" t="s">
        <v>237</v>
      </c>
      <c r="J3243" t="s">
        <v>17</v>
      </c>
      <c r="K3243" s="1" t="s">
        <v>22</v>
      </c>
      <c r="L3243" t="s">
        <v>278</v>
      </c>
      <c r="M3243" t="s">
        <v>22</v>
      </c>
      <c r="N3243">
        <v>1</v>
      </c>
      <c r="O3243" t="s">
        <v>232</v>
      </c>
      <c r="P3243">
        <v>1</v>
      </c>
      <c r="Q3243">
        <v>1</v>
      </c>
      <c r="R3243" t="s">
        <v>234</v>
      </c>
      <c r="S3243" t="s">
        <v>258</v>
      </c>
      <c r="T3243" t="s">
        <v>260</v>
      </c>
      <c r="U3243" t="s">
        <v>443</v>
      </c>
    </row>
    <row r="3244" spans="1:21" x14ac:dyDescent="0.35">
      <c r="A3244" s="2" t="s">
        <v>53</v>
      </c>
      <c r="B3244" s="1" t="s">
        <v>133</v>
      </c>
      <c r="C3244" t="s">
        <v>508</v>
      </c>
      <c r="D3244" s="1" t="s">
        <v>242</v>
      </c>
      <c r="E3244" s="1" t="s">
        <v>14</v>
      </c>
      <c r="F3244" s="1" t="s">
        <v>26</v>
      </c>
      <c r="G3244" s="1" t="s">
        <v>215</v>
      </c>
      <c r="H3244" t="s">
        <v>16</v>
      </c>
      <c r="I3244" s="1" t="s">
        <v>237</v>
      </c>
      <c r="J3244" t="s">
        <v>17</v>
      </c>
      <c r="K3244" s="1" t="s">
        <v>22</v>
      </c>
      <c r="L3244" t="s">
        <v>363</v>
      </c>
      <c r="M3244" t="s">
        <v>79</v>
      </c>
      <c r="N3244">
        <v>1</v>
      </c>
      <c r="O3244" t="s">
        <v>232</v>
      </c>
      <c r="P3244">
        <v>0</v>
      </c>
      <c r="Q3244">
        <v>1</v>
      </c>
      <c r="R3244" t="s">
        <v>234</v>
      </c>
      <c r="S3244" t="s">
        <v>258</v>
      </c>
      <c r="T3244" t="s">
        <v>260</v>
      </c>
      <c r="U3244" t="s">
        <v>443</v>
      </c>
    </row>
    <row r="3245" spans="1:21" x14ac:dyDescent="0.35">
      <c r="A3245" s="2" t="s">
        <v>53</v>
      </c>
      <c r="B3245" s="1" t="s">
        <v>133</v>
      </c>
      <c r="C3245" t="s">
        <v>508</v>
      </c>
      <c r="D3245" s="1" t="s">
        <v>242</v>
      </c>
      <c r="E3245" s="1" t="s">
        <v>14</v>
      </c>
      <c r="F3245" s="1" t="s">
        <v>26</v>
      </c>
      <c r="G3245" s="1" t="s">
        <v>215</v>
      </c>
      <c r="H3245" t="s">
        <v>16</v>
      </c>
      <c r="I3245" s="1" t="s">
        <v>237</v>
      </c>
      <c r="J3245" t="s">
        <v>17</v>
      </c>
      <c r="K3245" s="1" t="s">
        <v>22</v>
      </c>
      <c r="L3245" t="s">
        <v>363</v>
      </c>
      <c r="M3245" t="s">
        <v>22</v>
      </c>
      <c r="N3245">
        <v>1</v>
      </c>
      <c r="O3245" t="s">
        <v>232</v>
      </c>
      <c r="P3245">
        <v>0</v>
      </c>
      <c r="Q3245">
        <v>1</v>
      </c>
      <c r="R3245" t="s">
        <v>234</v>
      </c>
      <c r="S3245" t="s">
        <v>258</v>
      </c>
      <c r="T3245" t="s">
        <v>260</v>
      </c>
      <c r="U3245" t="s">
        <v>443</v>
      </c>
    </row>
    <row r="3246" spans="1:21" x14ac:dyDescent="0.35">
      <c r="A3246" s="2" t="s">
        <v>53</v>
      </c>
      <c r="B3246" s="1" t="s">
        <v>133</v>
      </c>
      <c r="C3246" t="s">
        <v>508</v>
      </c>
      <c r="D3246" s="1" t="s">
        <v>242</v>
      </c>
      <c r="E3246" s="1" t="s">
        <v>14</v>
      </c>
      <c r="F3246" s="1" t="s">
        <v>26</v>
      </c>
      <c r="G3246" s="1" t="s">
        <v>215</v>
      </c>
      <c r="H3246" t="s">
        <v>16</v>
      </c>
      <c r="I3246" s="1" t="s">
        <v>272</v>
      </c>
      <c r="J3246" t="s">
        <v>17</v>
      </c>
      <c r="K3246" s="1" t="s">
        <v>22</v>
      </c>
      <c r="L3246" t="s">
        <v>278</v>
      </c>
      <c r="M3246" t="s">
        <v>22</v>
      </c>
      <c r="N3246">
        <v>2</v>
      </c>
      <c r="O3246" t="s">
        <v>232</v>
      </c>
      <c r="P3246">
        <v>0</v>
      </c>
      <c r="Q3246">
        <v>1</v>
      </c>
      <c r="R3246" t="s">
        <v>234</v>
      </c>
      <c r="S3246" t="s">
        <v>258</v>
      </c>
      <c r="T3246" t="s">
        <v>260</v>
      </c>
      <c r="U3246" t="s">
        <v>443</v>
      </c>
    </row>
    <row r="3247" spans="1:21" x14ac:dyDescent="0.35">
      <c r="A3247" s="2" t="s">
        <v>53</v>
      </c>
      <c r="B3247" s="1" t="s">
        <v>133</v>
      </c>
      <c r="C3247" t="s">
        <v>508</v>
      </c>
      <c r="D3247" s="1" t="s">
        <v>242</v>
      </c>
      <c r="E3247" s="1" t="s">
        <v>14</v>
      </c>
      <c r="F3247" s="1" t="s">
        <v>26</v>
      </c>
      <c r="G3247" s="1" t="s">
        <v>215</v>
      </c>
      <c r="H3247" t="s">
        <v>16</v>
      </c>
      <c r="I3247" s="1" t="s">
        <v>326</v>
      </c>
      <c r="J3247" t="s">
        <v>17</v>
      </c>
      <c r="K3247" s="1" t="s">
        <v>22</v>
      </c>
      <c r="L3247" t="s">
        <v>278</v>
      </c>
      <c r="M3247" t="s">
        <v>83</v>
      </c>
      <c r="N3247">
        <v>1</v>
      </c>
      <c r="O3247" t="s">
        <v>232</v>
      </c>
      <c r="P3247">
        <v>0</v>
      </c>
      <c r="Q3247">
        <v>1</v>
      </c>
      <c r="R3247" t="s">
        <v>234</v>
      </c>
      <c r="S3247" t="s">
        <v>258</v>
      </c>
      <c r="T3247" t="s">
        <v>260</v>
      </c>
      <c r="U3247" t="s">
        <v>443</v>
      </c>
    </row>
    <row r="3248" spans="1:21" x14ac:dyDescent="0.35">
      <c r="A3248" s="2" t="s">
        <v>53</v>
      </c>
      <c r="B3248" s="1" t="s">
        <v>133</v>
      </c>
      <c r="C3248" t="s">
        <v>508</v>
      </c>
      <c r="D3248" s="1" t="s">
        <v>242</v>
      </c>
      <c r="E3248" s="1" t="s">
        <v>14</v>
      </c>
      <c r="F3248" s="1" t="s">
        <v>26</v>
      </c>
      <c r="G3248" s="1" t="s">
        <v>215</v>
      </c>
      <c r="H3248" t="s">
        <v>16</v>
      </c>
      <c r="I3248" s="1" t="s">
        <v>326</v>
      </c>
      <c r="J3248" t="s">
        <v>17</v>
      </c>
      <c r="K3248" s="1" t="s">
        <v>22</v>
      </c>
      <c r="L3248" t="s">
        <v>278</v>
      </c>
      <c r="M3248" t="s">
        <v>22</v>
      </c>
      <c r="N3248">
        <v>1</v>
      </c>
      <c r="O3248" t="s">
        <v>232</v>
      </c>
      <c r="P3248">
        <v>0</v>
      </c>
      <c r="Q3248">
        <v>1</v>
      </c>
      <c r="R3248" t="s">
        <v>234</v>
      </c>
      <c r="S3248" t="s">
        <v>258</v>
      </c>
      <c r="T3248" t="s">
        <v>260</v>
      </c>
      <c r="U3248" t="s">
        <v>443</v>
      </c>
    </row>
    <row r="3249" spans="1:21" x14ac:dyDescent="0.35">
      <c r="A3249" s="2" t="s">
        <v>53</v>
      </c>
      <c r="B3249" s="1" t="s">
        <v>133</v>
      </c>
      <c r="C3249" t="s">
        <v>508</v>
      </c>
      <c r="D3249" s="1" t="s">
        <v>242</v>
      </c>
      <c r="E3249" s="1" t="s">
        <v>14</v>
      </c>
      <c r="F3249" s="1" t="s">
        <v>26</v>
      </c>
      <c r="G3249" s="1" t="s">
        <v>215</v>
      </c>
      <c r="H3249" t="s">
        <v>16</v>
      </c>
      <c r="I3249" s="1" t="s">
        <v>326</v>
      </c>
      <c r="J3249" t="s">
        <v>17</v>
      </c>
      <c r="K3249" s="1" t="s">
        <v>22</v>
      </c>
      <c r="L3249" t="s">
        <v>278</v>
      </c>
      <c r="M3249" t="s">
        <v>22</v>
      </c>
      <c r="N3249">
        <v>2</v>
      </c>
      <c r="O3249" t="s">
        <v>232</v>
      </c>
      <c r="P3249">
        <v>1</v>
      </c>
      <c r="Q3249">
        <v>1</v>
      </c>
      <c r="R3249" t="s">
        <v>234</v>
      </c>
      <c r="S3249" t="s">
        <v>258</v>
      </c>
      <c r="T3249" t="s">
        <v>260</v>
      </c>
      <c r="U3249" t="s">
        <v>443</v>
      </c>
    </row>
    <row r="3250" spans="1:21" x14ac:dyDescent="0.35">
      <c r="A3250" s="2" t="s">
        <v>53</v>
      </c>
      <c r="B3250" s="1" t="s">
        <v>133</v>
      </c>
      <c r="C3250" t="s">
        <v>508</v>
      </c>
      <c r="D3250" s="1" t="s">
        <v>242</v>
      </c>
      <c r="E3250" s="1" t="s">
        <v>14</v>
      </c>
      <c r="F3250" s="1" t="s">
        <v>26</v>
      </c>
      <c r="G3250" s="1" t="s">
        <v>215</v>
      </c>
      <c r="H3250" t="s">
        <v>20</v>
      </c>
      <c r="I3250" s="1" t="s">
        <v>237</v>
      </c>
      <c r="J3250" t="s">
        <v>17</v>
      </c>
      <c r="K3250" s="1" t="s">
        <v>22</v>
      </c>
      <c r="L3250" t="s">
        <v>278</v>
      </c>
      <c r="M3250" t="s">
        <v>22</v>
      </c>
      <c r="N3250">
        <v>1</v>
      </c>
      <c r="O3250" t="s">
        <v>232</v>
      </c>
      <c r="P3250">
        <v>1</v>
      </c>
      <c r="Q3250">
        <v>1</v>
      </c>
      <c r="R3250" t="s">
        <v>234</v>
      </c>
      <c r="S3250" t="s">
        <v>258</v>
      </c>
      <c r="T3250" t="s">
        <v>260</v>
      </c>
      <c r="U3250" t="s">
        <v>443</v>
      </c>
    </row>
    <row r="3251" spans="1:21" x14ac:dyDescent="0.35">
      <c r="A3251" s="2" t="s">
        <v>53</v>
      </c>
      <c r="B3251" s="1" t="s">
        <v>133</v>
      </c>
      <c r="C3251" t="s">
        <v>508</v>
      </c>
      <c r="D3251" s="1" t="s">
        <v>242</v>
      </c>
      <c r="E3251" s="1" t="s">
        <v>14</v>
      </c>
      <c r="F3251" s="1" t="s">
        <v>26</v>
      </c>
      <c r="G3251" s="1" t="s">
        <v>215</v>
      </c>
      <c r="H3251" t="s">
        <v>20</v>
      </c>
      <c r="I3251" s="1" t="s">
        <v>237</v>
      </c>
      <c r="J3251" t="s">
        <v>17</v>
      </c>
      <c r="K3251" s="1" t="s">
        <v>22</v>
      </c>
      <c r="L3251" t="s">
        <v>363</v>
      </c>
      <c r="M3251" t="s">
        <v>82</v>
      </c>
      <c r="N3251">
        <v>1</v>
      </c>
      <c r="O3251" t="s">
        <v>232</v>
      </c>
      <c r="P3251">
        <v>0</v>
      </c>
      <c r="Q3251">
        <v>1</v>
      </c>
      <c r="R3251" t="s">
        <v>234</v>
      </c>
      <c r="S3251" t="s">
        <v>258</v>
      </c>
      <c r="T3251" t="s">
        <v>260</v>
      </c>
      <c r="U3251" t="s">
        <v>443</v>
      </c>
    </row>
    <row r="3252" spans="1:21" x14ac:dyDescent="0.35">
      <c r="A3252" s="2" t="s">
        <v>53</v>
      </c>
      <c r="B3252" s="1" t="s">
        <v>133</v>
      </c>
      <c r="C3252" t="s">
        <v>508</v>
      </c>
      <c r="D3252" s="1" t="s">
        <v>242</v>
      </c>
      <c r="E3252" s="1" t="s">
        <v>14</v>
      </c>
      <c r="F3252" s="1" t="s">
        <v>26</v>
      </c>
      <c r="G3252" s="1" t="s">
        <v>215</v>
      </c>
      <c r="H3252" t="s">
        <v>20</v>
      </c>
      <c r="I3252" s="1" t="s">
        <v>272</v>
      </c>
      <c r="J3252" t="s">
        <v>17</v>
      </c>
      <c r="K3252" s="1" t="s">
        <v>22</v>
      </c>
      <c r="L3252" t="s">
        <v>363</v>
      </c>
      <c r="M3252" t="s">
        <v>82</v>
      </c>
      <c r="N3252">
        <v>1</v>
      </c>
      <c r="O3252" t="s">
        <v>232</v>
      </c>
      <c r="P3252">
        <v>0</v>
      </c>
      <c r="Q3252">
        <v>1</v>
      </c>
      <c r="R3252" t="s">
        <v>234</v>
      </c>
      <c r="S3252" t="s">
        <v>258</v>
      </c>
      <c r="T3252" t="s">
        <v>260</v>
      </c>
      <c r="U3252" t="s">
        <v>443</v>
      </c>
    </row>
    <row r="3253" spans="1:21" x14ac:dyDescent="0.35">
      <c r="A3253" s="2" t="s">
        <v>53</v>
      </c>
      <c r="B3253" s="1" t="s">
        <v>133</v>
      </c>
      <c r="C3253" t="s">
        <v>508</v>
      </c>
      <c r="D3253" s="1" t="s">
        <v>242</v>
      </c>
      <c r="E3253" s="1" t="s">
        <v>14</v>
      </c>
      <c r="F3253" s="1" t="s">
        <v>26</v>
      </c>
      <c r="G3253" s="1" t="s">
        <v>215</v>
      </c>
      <c r="H3253" t="s">
        <v>27</v>
      </c>
      <c r="I3253" s="1" t="s">
        <v>237</v>
      </c>
      <c r="J3253" t="s">
        <v>17</v>
      </c>
      <c r="K3253" s="1" t="s">
        <v>22</v>
      </c>
      <c r="L3253" t="s">
        <v>278</v>
      </c>
      <c r="M3253" t="s">
        <v>79</v>
      </c>
      <c r="N3253">
        <v>1</v>
      </c>
      <c r="O3253" t="s">
        <v>232</v>
      </c>
      <c r="P3253">
        <v>1</v>
      </c>
      <c r="Q3253">
        <v>1</v>
      </c>
      <c r="R3253" t="s">
        <v>234</v>
      </c>
      <c r="S3253" t="s">
        <v>258</v>
      </c>
      <c r="T3253" t="s">
        <v>260</v>
      </c>
      <c r="U3253" t="s">
        <v>443</v>
      </c>
    </row>
    <row r="3254" spans="1:21" x14ac:dyDescent="0.35">
      <c r="A3254" s="2" t="s">
        <v>53</v>
      </c>
      <c r="B3254" s="1" t="s">
        <v>133</v>
      </c>
      <c r="C3254" t="s">
        <v>508</v>
      </c>
      <c r="D3254" s="1" t="s">
        <v>242</v>
      </c>
      <c r="E3254" s="1" t="s">
        <v>14</v>
      </c>
      <c r="F3254" s="1" t="s">
        <v>26</v>
      </c>
      <c r="G3254" s="1" t="s">
        <v>215</v>
      </c>
      <c r="H3254" t="s">
        <v>27</v>
      </c>
      <c r="I3254" s="1" t="s">
        <v>237</v>
      </c>
      <c r="J3254" t="s">
        <v>17</v>
      </c>
      <c r="K3254" s="1" t="s">
        <v>22</v>
      </c>
      <c r="L3254" t="s">
        <v>278</v>
      </c>
      <c r="M3254" t="s">
        <v>22</v>
      </c>
      <c r="N3254">
        <v>1</v>
      </c>
      <c r="O3254" t="s">
        <v>232</v>
      </c>
      <c r="P3254">
        <v>1</v>
      </c>
      <c r="Q3254">
        <v>1</v>
      </c>
      <c r="R3254" t="s">
        <v>234</v>
      </c>
      <c r="S3254" t="s">
        <v>258</v>
      </c>
      <c r="T3254" t="s">
        <v>260</v>
      </c>
      <c r="U3254" t="s">
        <v>443</v>
      </c>
    </row>
    <row r="3255" spans="1:21" x14ac:dyDescent="0.35">
      <c r="A3255" s="2" t="s">
        <v>53</v>
      </c>
      <c r="B3255" s="1" t="s">
        <v>133</v>
      </c>
      <c r="C3255" t="s">
        <v>508</v>
      </c>
      <c r="D3255" s="1" t="s">
        <v>242</v>
      </c>
      <c r="E3255" s="1" t="s">
        <v>14</v>
      </c>
      <c r="F3255" s="1" t="s">
        <v>26</v>
      </c>
      <c r="G3255" s="1" t="s">
        <v>215</v>
      </c>
      <c r="H3255" t="s">
        <v>27</v>
      </c>
      <c r="I3255" s="1" t="s">
        <v>135</v>
      </c>
      <c r="J3255" t="s">
        <v>72</v>
      </c>
      <c r="K3255" s="1" t="s">
        <v>18</v>
      </c>
      <c r="L3255" t="s">
        <v>363</v>
      </c>
      <c r="M3255" t="s">
        <v>18</v>
      </c>
      <c r="N3255">
        <v>1</v>
      </c>
      <c r="O3255" t="s">
        <v>233</v>
      </c>
      <c r="P3255">
        <v>0</v>
      </c>
      <c r="Q3255" t="s">
        <v>464</v>
      </c>
      <c r="R3255" t="s">
        <v>234</v>
      </c>
      <c r="S3255" t="s">
        <v>258</v>
      </c>
      <c r="T3255" t="s">
        <v>260</v>
      </c>
      <c r="U3255" t="s">
        <v>443</v>
      </c>
    </row>
    <row r="3256" spans="1:21" x14ac:dyDescent="0.35">
      <c r="A3256" s="2" t="s">
        <v>53</v>
      </c>
      <c r="B3256" s="1" t="s">
        <v>133</v>
      </c>
      <c r="C3256" t="s">
        <v>508</v>
      </c>
      <c r="D3256" s="1" t="s">
        <v>242</v>
      </c>
      <c r="E3256" s="1" t="s">
        <v>14</v>
      </c>
      <c r="F3256" s="1" t="s">
        <v>26</v>
      </c>
      <c r="G3256" s="1" t="s">
        <v>215</v>
      </c>
      <c r="H3256" t="s">
        <v>36</v>
      </c>
      <c r="I3256" s="1" t="s">
        <v>237</v>
      </c>
      <c r="J3256" t="s">
        <v>17</v>
      </c>
      <c r="K3256" s="1" t="s">
        <v>22</v>
      </c>
      <c r="L3256" t="s">
        <v>363</v>
      </c>
      <c r="M3256" t="s">
        <v>22</v>
      </c>
      <c r="N3256">
        <v>1</v>
      </c>
      <c r="O3256" t="s">
        <v>232</v>
      </c>
      <c r="P3256">
        <v>0</v>
      </c>
      <c r="Q3256">
        <v>1</v>
      </c>
      <c r="R3256" t="s">
        <v>234</v>
      </c>
      <c r="S3256" t="s">
        <v>258</v>
      </c>
      <c r="T3256" t="s">
        <v>260</v>
      </c>
      <c r="U3256" t="s">
        <v>443</v>
      </c>
    </row>
    <row r="3257" spans="1:21" x14ac:dyDescent="0.35">
      <c r="A3257" s="2" t="s">
        <v>53</v>
      </c>
      <c r="B3257" s="1" t="s">
        <v>133</v>
      </c>
      <c r="C3257" t="s">
        <v>508</v>
      </c>
      <c r="D3257" s="1" t="s">
        <v>242</v>
      </c>
      <c r="E3257" s="1" t="s">
        <v>14</v>
      </c>
      <c r="F3257" s="1" t="s">
        <v>26</v>
      </c>
      <c r="G3257" s="1" t="s">
        <v>215</v>
      </c>
      <c r="H3257" t="s">
        <v>36</v>
      </c>
      <c r="I3257" s="1" t="s">
        <v>135</v>
      </c>
      <c r="J3257" t="s">
        <v>72</v>
      </c>
      <c r="K3257" s="1" t="s">
        <v>22</v>
      </c>
      <c r="L3257" t="s">
        <v>363</v>
      </c>
      <c r="M3257" t="s">
        <v>82</v>
      </c>
      <c r="N3257">
        <v>1</v>
      </c>
      <c r="O3257" t="s">
        <v>233</v>
      </c>
      <c r="P3257">
        <v>1</v>
      </c>
      <c r="Q3257" t="s">
        <v>464</v>
      </c>
      <c r="R3257" t="s">
        <v>234</v>
      </c>
      <c r="S3257" t="s">
        <v>258</v>
      </c>
      <c r="T3257" t="s">
        <v>260</v>
      </c>
      <c r="U3257" t="s">
        <v>443</v>
      </c>
    </row>
    <row r="3258" spans="1:21" x14ac:dyDescent="0.35">
      <c r="A3258" s="2" t="s">
        <v>53</v>
      </c>
      <c r="B3258" s="1" t="s">
        <v>133</v>
      </c>
      <c r="C3258" t="s">
        <v>508</v>
      </c>
      <c r="D3258" s="1" t="s">
        <v>242</v>
      </c>
      <c r="E3258" s="1" t="s">
        <v>14</v>
      </c>
      <c r="F3258" s="1" t="s">
        <v>26</v>
      </c>
      <c r="G3258" s="1" t="s">
        <v>215</v>
      </c>
      <c r="H3258" t="s">
        <v>24</v>
      </c>
      <c r="I3258" s="1" t="s">
        <v>237</v>
      </c>
      <c r="J3258" t="s">
        <v>17</v>
      </c>
      <c r="K3258" s="1" t="s">
        <v>22</v>
      </c>
      <c r="L3258" t="s">
        <v>363</v>
      </c>
      <c r="M3258" t="s">
        <v>83</v>
      </c>
      <c r="N3258">
        <v>1</v>
      </c>
      <c r="O3258" t="s">
        <v>232</v>
      </c>
      <c r="P3258">
        <v>0</v>
      </c>
      <c r="Q3258">
        <v>1</v>
      </c>
      <c r="R3258" t="s">
        <v>234</v>
      </c>
      <c r="S3258" t="s">
        <v>258</v>
      </c>
      <c r="T3258" t="s">
        <v>260</v>
      </c>
      <c r="U3258" t="s">
        <v>443</v>
      </c>
    </row>
    <row r="3259" spans="1:21" x14ac:dyDescent="0.35">
      <c r="A3259" s="2" t="s">
        <v>53</v>
      </c>
      <c r="B3259" s="1" t="s">
        <v>133</v>
      </c>
      <c r="C3259" t="s">
        <v>508</v>
      </c>
      <c r="D3259" s="1" t="s">
        <v>242</v>
      </c>
      <c r="E3259" s="1" t="s">
        <v>14</v>
      </c>
      <c r="F3259" s="1" t="s">
        <v>15</v>
      </c>
      <c r="G3259" s="1" t="s">
        <v>215</v>
      </c>
      <c r="H3259" t="s">
        <v>52</v>
      </c>
      <c r="I3259" s="1" t="s">
        <v>237</v>
      </c>
      <c r="J3259" t="s">
        <v>17</v>
      </c>
      <c r="K3259" s="1" t="s">
        <v>22</v>
      </c>
      <c r="L3259" t="s">
        <v>278</v>
      </c>
      <c r="M3259" t="s">
        <v>82</v>
      </c>
      <c r="N3259">
        <v>1</v>
      </c>
      <c r="O3259" t="s">
        <v>232</v>
      </c>
      <c r="P3259">
        <v>1</v>
      </c>
      <c r="Q3259">
        <v>1</v>
      </c>
      <c r="R3259" t="s">
        <v>234</v>
      </c>
      <c r="S3259" t="s">
        <v>258</v>
      </c>
      <c r="T3259" t="s">
        <v>260</v>
      </c>
      <c r="U3259" t="s">
        <v>443</v>
      </c>
    </row>
    <row r="3260" spans="1:21" x14ac:dyDescent="0.35">
      <c r="A3260" s="2" t="s">
        <v>53</v>
      </c>
      <c r="B3260" s="1" t="s">
        <v>133</v>
      </c>
      <c r="C3260" t="s">
        <v>508</v>
      </c>
      <c r="D3260" s="1" t="s">
        <v>242</v>
      </c>
      <c r="E3260" s="1" t="s">
        <v>14</v>
      </c>
      <c r="F3260" s="1" t="s">
        <v>15</v>
      </c>
      <c r="G3260" s="1" t="s">
        <v>215</v>
      </c>
      <c r="H3260" t="s">
        <v>52</v>
      </c>
      <c r="I3260" s="1" t="s">
        <v>237</v>
      </c>
      <c r="J3260" t="s">
        <v>17</v>
      </c>
      <c r="K3260" s="1" t="s">
        <v>22</v>
      </c>
      <c r="L3260" t="s">
        <v>278</v>
      </c>
      <c r="M3260" t="s">
        <v>22</v>
      </c>
      <c r="N3260">
        <v>3</v>
      </c>
      <c r="O3260" t="s">
        <v>232</v>
      </c>
      <c r="P3260">
        <v>0</v>
      </c>
      <c r="Q3260">
        <v>1</v>
      </c>
      <c r="R3260" t="s">
        <v>234</v>
      </c>
      <c r="S3260" t="s">
        <v>258</v>
      </c>
      <c r="T3260" t="s">
        <v>260</v>
      </c>
      <c r="U3260" t="s">
        <v>443</v>
      </c>
    </row>
    <row r="3261" spans="1:21" x14ac:dyDescent="0.35">
      <c r="A3261" s="2" t="s">
        <v>53</v>
      </c>
      <c r="B3261" s="1" t="s">
        <v>133</v>
      </c>
      <c r="C3261" t="s">
        <v>508</v>
      </c>
      <c r="D3261" s="1" t="s">
        <v>242</v>
      </c>
      <c r="E3261" s="1" t="s">
        <v>14</v>
      </c>
      <c r="F3261" s="1" t="s">
        <v>15</v>
      </c>
      <c r="G3261" s="1" t="s">
        <v>215</v>
      </c>
      <c r="H3261" t="s">
        <v>52</v>
      </c>
      <c r="I3261" s="1" t="s">
        <v>272</v>
      </c>
      <c r="J3261" t="s">
        <v>17</v>
      </c>
      <c r="K3261" s="1" t="s">
        <v>22</v>
      </c>
      <c r="L3261" t="s">
        <v>278</v>
      </c>
      <c r="M3261" t="s">
        <v>82</v>
      </c>
      <c r="N3261">
        <v>1</v>
      </c>
      <c r="O3261" t="s">
        <v>232</v>
      </c>
      <c r="P3261">
        <v>1</v>
      </c>
      <c r="Q3261">
        <v>1</v>
      </c>
      <c r="R3261" t="s">
        <v>234</v>
      </c>
      <c r="S3261" t="s">
        <v>258</v>
      </c>
      <c r="T3261" t="s">
        <v>260</v>
      </c>
      <c r="U3261" t="s">
        <v>443</v>
      </c>
    </row>
    <row r="3262" spans="1:21" x14ac:dyDescent="0.35">
      <c r="A3262" s="2" t="s">
        <v>53</v>
      </c>
      <c r="B3262" s="1" t="s">
        <v>133</v>
      </c>
      <c r="C3262" t="s">
        <v>508</v>
      </c>
      <c r="D3262" s="1" t="s">
        <v>242</v>
      </c>
      <c r="E3262" s="1" t="s">
        <v>14</v>
      </c>
      <c r="F3262" s="1" t="s">
        <v>15</v>
      </c>
      <c r="G3262" s="1" t="s">
        <v>215</v>
      </c>
      <c r="H3262" t="s">
        <v>52</v>
      </c>
      <c r="I3262" s="1" t="s">
        <v>272</v>
      </c>
      <c r="J3262" t="s">
        <v>17</v>
      </c>
      <c r="K3262" s="1" t="s">
        <v>22</v>
      </c>
      <c r="L3262" t="s">
        <v>278</v>
      </c>
      <c r="M3262" t="s">
        <v>22</v>
      </c>
      <c r="N3262">
        <v>2</v>
      </c>
      <c r="O3262" t="s">
        <v>232</v>
      </c>
      <c r="P3262">
        <v>0</v>
      </c>
      <c r="Q3262">
        <v>1</v>
      </c>
      <c r="R3262" t="s">
        <v>234</v>
      </c>
      <c r="S3262" t="s">
        <v>258</v>
      </c>
      <c r="T3262" t="s">
        <v>260</v>
      </c>
      <c r="U3262" t="s">
        <v>443</v>
      </c>
    </row>
    <row r="3263" spans="1:21" x14ac:dyDescent="0.35">
      <c r="A3263" s="2" t="s">
        <v>53</v>
      </c>
      <c r="B3263" s="1" t="s">
        <v>133</v>
      </c>
      <c r="C3263" t="s">
        <v>508</v>
      </c>
      <c r="D3263" s="1" t="s">
        <v>242</v>
      </c>
      <c r="E3263" s="1" t="s">
        <v>14</v>
      </c>
      <c r="F3263" s="1" t="s">
        <v>15</v>
      </c>
      <c r="G3263" s="1" t="s">
        <v>215</v>
      </c>
      <c r="H3263" t="s">
        <v>16</v>
      </c>
      <c r="I3263" s="1" t="s">
        <v>237</v>
      </c>
      <c r="J3263" t="s">
        <v>17</v>
      </c>
      <c r="K3263" s="1" t="s">
        <v>22</v>
      </c>
      <c r="L3263" t="s">
        <v>278</v>
      </c>
      <c r="M3263" t="s">
        <v>22</v>
      </c>
      <c r="N3263">
        <v>1</v>
      </c>
      <c r="O3263" t="s">
        <v>232</v>
      </c>
      <c r="P3263">
        <v>0</v>
      </c>
      <c r="Q3263">
        <v>1</v>
      </c>
      <c r="R3263" t="s">
        <v>234</v>
      </c>
      <c r="S3263" t="s">
        <v>258</v>
      </c>
      <c r="T3263" t="s">
        <v>260</v>
      </c>
      <c r="U3263" t="s">
        <v>443</v>
      </c>
    </row>
    <row r="3264" spans="1:21" x14ac:dyDescent="0.35">
      <c r="A3264" s="2" t="s">
        <v>53</v>
      </c>
      <c r="B3264" s="1" t="s">
        <v>133</v>
      </c>
      <c r="C3264" t="s">
        <v>508</v>
      </c>
      <c r="D3264" s="1" t="s">
        <v>242</v>
      </c>
      <c r="E3264" s="1" t="s">
        <v>14</v>
      </c>
      <c r="F3264" s="1" t="s">
        <v>15</v>
      </c>
      <c r="G3264" s="1" t="s">
        <v>215</v>
      </c>
      <c r="H3264" t="s">
        <v>16</v>
      </c>
      <c r="I3264" s="1" t="s">
        <v>272</v>
      </c>
      <c r="J3264" t="s">
        <v>17</v>
      </c>
      <c r="K3264" s="1" t="s">
        <v>22</v>
      </c>
      <c r="L3264" t="s">
        <v>278</v>
      </c>
      <c r="M3264" t="s">
        <v>22</v>
      </c>
      <c r="N3264">
        <v>1</v>
      </c>
      <c r="O3264" t="s">
        <v>232</v>
      </c>
      <c r="P3264">
        <v>0</v>
      </c>
      <c r="Q3264">
        <v>1</v>
      </c>
      <c r="R3264" t="s">
        <v>234</v>
      </c>
      <c r="S3264" t="s">
        <v>258</v>
      </c>
      <c r="T3264" t="s">
        <v>260</v>
      </c>
      <c r="U3264" t="s">
        <v>443</v>
      </c>
    </row>
    <row r="3265" spans="1:21" x14ac:dyDescent="0.35">
      <c r="A3265" s="2" t="s">
        <v>53</v>
      </c>
      <c r="B3265" s="1" t="s">
        <v>133</v>
      </c>
      <c r="C3265" t="s">
        <v>508</v>
      </c>
      <c r="D3265" s="1" t="s">
        <v>242</v>
      </c>
      <c r="E3265" s="1" t="s">
        <v>14</v>
      </c>
      <c r="F3265" s="1" t="s">
        <v>15</v>
      </c>
      <c r="G3265" s="1" t="s">
        <v>215</v>
      </c>
      <c r="H3265" t="s">
        <v>20</v>
      </c>
      <c r="I3265" s="1" t="s">
        <v>237</v>
      </c>
      <c r="J3265" t="s">
        <v>17</v>
      </c>
      <c r="K3265" s="1" t="s">
        <v>22</v>
      </c>
      <c r="L3265" t="s">
        <v>278</v>
      </c>
      <c r="M3265" t="s">
        <v>22</v>
      </c>
      <c r="N3265">
        <v>1</v>
      </c>
      <c r="O3265" t="s">
        <v>232</v>
      </c>
      <c r="P3265">
        <v>0</v>
      </c>
      <c r="Q3265">
        <v>1</v>
      </c>
      <c r="R3265" t="s">
        <v>234</v>
      </c>
      <c r="S3265" t="s">
        <v>258</v>
      </c>
      <c r="T3265" t="s">
        <v>260</v>
      </c>
      <c r="U3265" t="s">
        <v>443</v>
      </c>
    </row>
    <row r="3266" spans="1:21" x14ac:dyDescent="0.35">
      <c r="A3266" s="2" t="s">
        <v>53</v>
      </c>
      <c r="B3266" s="1" t="s">
        <v>133</v>
      </c>
      <c r="C3266" t="s">
        <v>508</v>
      </c>
      <c r="D3266" s="1" t="s">
        <v>242</v>
      </c>
      <c r="E3266" s="1" t="s">
        <v>14</v>
      </c>
      <c r="F3266" s="1" t="s">
        <v>15</v>
      </c>
      <c r="G3266" s="1" t="s">
        <v>215</v>
      </c>
      <c r="H3266" t="s">
        <v>20</v>
      </c>
      <c r="I3266" s="1" t="s">
        <v>135</v>
      </c>
      <c r="J3266" t="s">
        <v>72</v>
      </c>
      <c r="K3266" s="1" t="s">
        <v>22</v>
      </c>
      <c r="L3266" t="s">
        <v>363</v>
      </c>
      <c r="M3266" t="s">
        <v>113</v>
      </c>
      <c r="N3266">
        <v>1</v>
      </c>
      <c r="O3266" t="s">
        <v>233</v>
      </c>
      <c r="P3266">
        <v>0</v>
      </c>
      <c r="Q3266" t="s">
        <v>464</v>
      </c>
      <c r="R3266" t="s">
        <v>243</v>
      </c>
      <c r="S3266" t="s">
        <v>258</v>
      </c>
      <c r="T3266" t="s">
        <v>260</v>
      </c>
      <c r="U3266" t="s">
        <v>444</v>
      </c>
    </row>
    <row r="3267" spans="1:21" x14ac:dyDescent="0.35">
      <c r="A3267" s="2" t="s">
        <v>53</v>
      </c>
      <c r="B3267" s="1" t="s">
        <v>133</v>
      </c>
      <c r="C3267" t="s">
        <v>508</v>
      </c>
      <c r="D3267" s="1" t="s">
        <v>242</v>
      </c>
      <c r="E3267" s="1" t="s">
        <v>14</v>
      </c>
      <c r="F3267" s="1" t="s">
        <v>15</v>
      </c>
      <c r="G3267" s="1" t="s">
        <v>215</v>
      </c>
      <c r="H3267" t="s">
        <v>20</v>
      </c>
      <c r="I3267" s="1" t="s">
        <v>272</v>
      </c>
      <c r="J3267" t="s">
        <v>17</v>
      </c>
      <c r="K3267" s="1" t="s">
        <v>22</v>
      </c>
      <c r="L3267" t="s">
        <v>278</v>
      </c>
      <c r="M3267" t="s">
        <v>22</v>
      </c>
      <c r="N3267">
        <v>1</v>
      </c>
      <c r="O3267" t="s">
        <v>232</v>
      </c>
      <c r="P3267">
        <v>0</v>
      </c>
      <c r="Q3267">
        <v>1</v>
      </c>
      <c r="R3267" t="s">
        <v>234</v>
      </c>
      <c r="S3267" t="s">
        <v>258</v>
      </c>
      <c r="T3267" t="s">
        <v>260</v>
      </c>
      <c r="U3267" t="s">
        <v>443</v>
      </c>
    </row>
    <row r="3268" spans="1:21" x14ac:dyDescent="0.35">
      <c r="A3268" s="2" t="s">
        <v>53</v>
      </c>
      <c r="B3268" s="1" t="s">
        <v>133</v>
      </c>
      <c r="C3268" t="s">
        <v>508</v>
      </c>
      <c r="D3268" s="1" t="s">
        <v>242</v>
      </c>
      <c r="E3268" s="1" t="s">
        <v>14</v>
      </c>
      <c r="F3268" s="1" t="s">
        <v>15</v>
      </c>
      <c r="G3268" s="1" t="s">
        <v>215</v>
      </c>
      <c r="H3268" t="s">
        <v>27</v>
      </c>
      <c r="I3268" s="1" t="s">
        <v>237</v>
      </c>
      <c r="J3268" t="s">
        <v>17</v>
      </c>
      <c r="K3268" s="1" t="s">
        <v>22</v>
      </c>
      <c r="L3268" t="s">
        <v>363</v>
      </c>
      <c r="M3268" t="s">
        <v>22</v>
      </c>
      <c r="N3268">
        <v>1</v>
      </c>
      <c r="O3268" t="s">
        <v>232</v>
      </c>
      <c r="P3268">
        <v>0</v>
      </c>
      <c r="Q3268">
        <v>1</v>
      </c>
      <c r="R3268" t="s">
        <v>234</v>
      </c>
      <c r="S3268" t="s">
        <v>258</v>
      </c>
      <c r="T3268" t="s">
        <v>260</v>
      </c>
      <c r="U3268" t="s">
        <v>443</v>
      </c>
    </row>
    <row r="3269" spans="1:21" x14ac:dyDescent="0.35">
      <c r="A3269" s="2" t="s">
        <v>53</v>
      </c>
      <c r="B3269" s="1" t="s">
        <v>133</v>
      </c>
      <c r="C3269" t="s">
        <v>508</v>
      </c>
      <c r="D3269" s="1" t="s">
        <v>242</v>
      </c>
      <c r="E3269" s="1" t="s">
        <v>14</v>
      </c>
      <c r="F3269" s="1" t="s">
        <v>15</v>
      </c>
      <c r="G3269" s="1" t="s">
        <v>215</v>
      </c>
      <c r="H3269" t="s">
        <v>27</v>
      </c>
      <c r="I3269" s="1" t="s">
        <v>272</v>
      </c>
      <c r="J3269" t="s">
        <v>17</v>
      </c>
      <c r="K3269" s="1" t="s">
        <v>22</v>
      </c>
      <c r="L3269" t="s">
        <v>363</v>
      </c>
      <c r="M3269" t="s">
        <v>22</v>
      </c>
      <c r="N3269">
        <v>1</v>
      </c>
      <c r="O3269" t="s">
        <v>232</v>
      </c>
      <c r="P3269">
        <v>0</v>
      </c>
      <c r="Q3269">
        <v>1</v>
      </c>
      <c r="R3269" t="s">
        <v>234</v>
      </c>
      <c r="S3269" t="s">
        <v>258</v>
      </c>
      <c r="T3269" t="s">
        <v>260</v>
      </c>
      <c r="U3269" t="s">
        <v>443</v>
      </c>
    </row>
    <row r="3270" spans="1:21" x14ac:dyDescent="0.35">
      <c r="A3270" s="2" t="s">
        <v>53</v>
      </c>
      <c r="B3270" s="1" t="s">
        <v>133</v>
      </c>
      <c r="C3270" t="s">
        <v>508</v>
      </c>
      <c r="D3270" s="1" t="s">
        <v>242</v>
      </c>
      <c r="E3270" s="1" t="s">
        <v>14</v>
      </c>
      <c r="F3270" s="1" t="s">
        <v>15</v>
      </c>
      <c r="G3270" s="1" t="s">
        <v>215</v>
      </c>
      <c r="H3270" t="s">
        <v>30</v>
      </c>
      <c r="I3270" s="1" t="s">
        <v>237</v>
      </c>
      <c r="J3270" t="s">
        <v>17</v>
      </c>
      <c r="K3270" s="1" t="s">
        <v>22</v>
      </c>
      <c r="L3270" t="s">
        <v>278</v>
      </c>
      <c r="M3270" t="s">
        <v>22</v>
      </c>
      <c r="N3270">
        <v>1</v>
      </c>
      <c r="O3270" t="s">
        <v>232</v>
      </c>
      <c r="P3270">
        <v>1</v>
      </c>
      <c r="Q3270">
        <v>1</v>
      </c>
      <c r="R3270" t="s">
        <v>234</v>
      </c>
      <c r="S3270" t="s">
        <v>258</v>
      </c>
      <c r="T3270" t="s">
        <v>260</v>
      </c>
      <c r="U3270" t="s">
        <v>443</v>
      </c>
    </row>
    <row r="3271" spans="1:21" x14ac:dyDescent="0.35">
      <c r="A3271" s="2" t="s">
        <v>53</v>
      </c>
      <c r="B3271" s="1" t="s">
        <v>133</v>
      </c>
      <c r="C3271" t="s">
        <v>508</v>
      </c>
      <c r="D3271" s="1" t="s">
        <v>242</v>
      </c>
      <c r="E3271" s="1" t="s">
        <v>14</v>
      </c>
      <c r="F3271" s="1" t="s">
        <v>15</v>
      </c>
      <c r="G3271" s="1" t="s">
        <v>215</v>
      </c>
      <c r="H3271" t="s">
        <v>30</v>
      </c>
      <c r="I3271" s="1" t="s">
        <v>237</v>
      </c>
      <c r="J3271" t="s">
        <v>17</v>
      </c>
      <c r="K3271" s="1" t="s">
        <v>22</v>
      </c>
      <c r="L3271" t="s">
        <v>363</v>
      </c>
      <c r="M3271" t="s">
        <v>22</v>
      </c>
      <c r="N3271">
        <v>1</v>
      </c>
      <c r="O3271" t="s">
        <v>232</v>
      </c>
      <c r="P3271">
        <v>0</v>
      </c>
      <c r="Q3271">
        <v>1</v>
      </c>
      <c r="R3271" t="s">
        <v>234</v>
      </c>
      <c r="S3271" t="s">
        <v>258</v>
      </c>
      <c r="T3271" t="s">
        <v>260</v>
      </c>
      <c r="U3271" t="s">
        <v>443</v>
      </c>
    </row>
    <row r="3272" spans="1:21" x14ac:dyDescent="0.35">
      <c r="A3272" s="2" t="s">
        <v>53</v>
      </c>
      <c r="B3272" s="1" t="s">
        <v>133</v>
      </c>
      <c r="C3272" t="s">
        <v>508</v>
      </c>
      <c r="D3272" s="1" t="s">
        <v>242</v>
      </c>
      <c r="E3272" s="1" t="s">
        <v>14</v>
      </c>
      <c r="F3272" s="1" t="s">
        <v>29</v>
      </c>
      <c r="G3272" s="1" t="s">
        <v>29</v>
      </c>
      <c r="H3272" t="s">
        <v>27</v>
      </c>
      <c r="I3272" s="1" t="s">
        <v>135</v>
      </c>
      <c r="J3272" t="s">
        <v>72</v>
      </c>
      <c r="K3272" s="1" t="s">
        <v>64</v>
      </c>
      <c r="L3272" t="s">
        <v>363</v>
      </c>
      <c r="M3272" t="s">
        <v>64</v>
      </c>
      <c r="N3272">
        <v>1</v>
      </c>
      <c r="O3272" t="s">
        <v>233</v>
      </c>
      <c r="P3272">
        <v>1</v>
      </c>
      <c r="Q3272" t="s">
        <v>464</v>
      </c>
      <c r="R3272" t="s">
        <v>234</v>
      </c>
      <c r="S3272" t="s">
        <v>258</v>
      </c>
      <c r="T3272" t="s">
        <v>260</v>
      </c>
      <c r="U3272" t="s">
        <v>443</v>
      </c>
    </row>
    <row r="3273" spans="1:21" x14ac:dyDescent="0.35">
      <c r="A3273" s="2" t="s">
        <v>53</v>
      </c>
      <c r="B3273" s="1" t="s">
        <v>133</v>
      </c>
      <c r="C3273" t="s">
        <v>508</v>
      </c>
      <c r="D3273" s="1" t="s">
        <v>242</v>
      </c>
      <c r="E3273" s="1" t="s">
        <v>14</v>
      </c>
      <c r="F3273" s="1" t="s">
        <v>29</v>
      </c>
      <c r="G3273" s="1" t="s">
        <v>29</v>
      </c>
      <c r="H3273" t="s">
        <v>30</v>
      </c>
      <c r="I3273" s="1" t="s">
        <v>135</v>
      </c>
      <c r="J3273" t="s">
        <v>72</v>
      </c>
      <c r="K3273" s="1" t="s">
        <v>18</v>
      </c>
      <c r="L3273" t="s">
        <v>363</v>
      </c>
      <c r="M3273" t="s">
        <v>18</v>
      </c>
      <c r="N3273">
        <v>1</v>
      </c>
      <c r="O3273" t="s">
        <v>233</v>
      </c>
      <c r="P3273">
        <v>0</v>
      </c>
      <c r="Q3273" t="s">
        <v>464</v>
      </c>
      <c r="R3273" t="s">
        <v>234</v>
      </c>
      <c r="S3273" t="s">
        <v>258</v>
      </c>
      <c r="T3273" t="s">
        <v>260</v>
      </c>
      <c r="U3273" t="s">
        <v>443</v>
      </c>
    </row>
    <row r="3274" spans="1:21" x14ac:dyDescent="0.35">
      <c r="A3274" s="2" t="s">
        <v>53</v>
      </c>
      <c r="B3274" s="1" t="s">
        <v>133</v>
      </c>
      <c r="C3274" t="s">
        <v>508</v>
      </c>
      <c r="D3274" s="1" t="s">
        <v>242</v>
      </c>
      <c r="E3274" s="1" t="s">
        <v>14</v>
      </c>
      <c r="F3274" s="1" t="s">
        <v>29</v>
      </c>
      <c r="G3274" s="1" t="s">
        <v>29</v>
      </c>
      <c r="H3274" t="s">
        <v>30</v>
      </c>
      <c r="I3274" s="1" t="s">
        <v>135</v>
      </c>
      <c r="J3274" t="s">
        <v>72</v>
      </c>
      <c r="K3274" s="1" t="s">
        <v>18</v>
      </c>
      <c r="L3274" t="s">
        <v>363</v>
      </c>
      <c r="M3274" t="s">
        <v>18</v>
      </c>
      <c r="N3274">
        <v>1</v>
      </c>
      <c r="O3274" t="s">
        <v>233</v>
      </c>
      <c r="P3274">
        <v>1</v>
      </c>
      <c r="Q3274" t="s">
        <v>464</v>
      </c>
      <c r="R3274" t="s">
        <v>234</v>
      </c>
      <c r="S3274" t="s">
        <v>258</v>
      </c>
      <c r="T3274" t="s">
        <v>260</v>
      </c>
      <c r="U3274" t="s">
        <v>443</v>
      </c>
    </row>
    <row r="3275" spans="1:21" x14ac:dyDescent="0.35">
      <c r="A3275" s="2" t="s">
        <v>53</v>
      </c>
      <c r="B3275" s="1" t="s">
        <v>133</v>
      </c>
      <c r="C3275" t="s">
        <v>508</v>
      </c>
      <c r="D3275" s="1" t="s">
        <v>242</v>
      </c>
      <c r="E3275" s="1" t="s">
        <v>14</v>
      </c>
      <c r="F3275" s="1" t="s">
        <v>29</v>
      </c>
      <c r="G3275" s="1" t="s">
        <v>29</v>
      </c>
      <c r="H3275" t="s">
        <v>30</v>
      </c>
      <c r="I3275" s="1" t="s">
        <v>135</v>
      </c>
      <c r="J3275" t="s">
        <v>72</v>
      </c>
      <c r="K3275" s="1" t="s">
        <v>75</v>
      </c>
      <c r="L3275" t="s">
        <v>363</v>
      </c>
      <c r="M3275" t="s">
        <v>75</v>
      </c>
      <c r="N3275">
        <v>1</v>
      </c>
      <c r="O3275" t="s">
        <v>233</v>
      </c>
      <c r="P3275">
        <v>0</v>
      </c>
      <c r="Q3275" t="s">
        <v>464</v>
      </c>
      <c r="R3275" t="s">
        <v>234</v>
      </c>
      <c r="S3275" t="s">
        <v>258</v>
      </c>
      <c r="T3275" t="s">
        <v>260</v>
      </c>
      <c r="U3275" t="s">
        <v>443</v>
      </c>
    </row>
    <row r="3276" spans="1:21" x14ac:dyDescent="0.35">
      <c r="A3276" s="2" t="s">
        <v>53</v>
      </c>
      <c r="B3276" s="1" t="s">
        <v>133</v>
      </c>
      <c r="C3276" t="s">
        <v>508</v>
      </c>
      <c r="D3276" s="1" t="s">
        <v>242</v>
      </c>
      <c r="E3276" s="1" t="s">
        <v>14</v>
      </c>
      <c r="F3276" s="1" t="s">
        <v>29</v>
      </c>
      <c r="G3276" s="1" t="s">
        <v>29</v>
      </c>
      <c r="H3276" t="s">
        <v>30</v>
      </c>
      <c r="I3276" s="1" t="s">
        <v>135</v>
      </c>
      <c r="J3276" t="s">
        <v>72</v>
      </c>
      <c r="K3276" s="1" t="s">
        <v>75</v>
      </c>
      <c r="L3276" t="s">
        <v>363</v>
      </c>
      <c r="M3276" t="s">
        <v>112</v>
      </c>
      <c r="N3276">
        <v>1</v>
      </c>
      <c r="O3276" t="s">
        <v>233</v>
      </c>
      <c r="P3276">
        <v>1</v>
      </c>
      <c r="Q3276" t="s">
        <v>464</v>
      </c>
      <c r="R3276" t="s">
        <v>234</v>
      </c>
      <c r="S3276" t="s">
        <v>258</v>
      </c>
      <c r="T3276" t="s">
        <v>260</v>
      </c>
      <c r="U3276" t="s">
        <v>443</v>
      </c>
    </row>
    <row r="3277" spans="1:21" x14ac:dyDescent="0.35">
      <c r="A3277" s="2" t="s">
        <v>53</v>
      </c>
      <c r="B3277" s="1" t="s">
        <v>133</v>
      </c>
      <c r="C3277" t="s">
        <v>508</v>
      </c>
      <c r="D3277" s="1" t="s">
        <v>242</v>
      </c>
      <c r="E3277" s="1" t="s">
        <v>14</v>
      </c>
      <c r="F3277" s="1" t="s">
        <v>29</v>
      </c>
      <c r="G3277" s="1" t="s">
        <v>29</v>
      </c>
      <c r="H3277" t="s">
        <v>36</v>
      </c>
      <c r="I3277" s="1" t="s">
        <v>135</v>
      </c>
      <c r="J3277" t="s">
        <v>72</v>
      </c>
      <c r="K3277" s="1" t="s">
        <v>22</v>
      </c>
      <c r="L3277" t="s">
        <v>363</v>
      </c>
      <c r="M3277" t="s">
        <v>23</v>
      </c>
      <c r="N3277">
        <v>1</v>
      </c>
      <c r="O3277" t="s">
        <v>233</v>
      </c>
      <c r="P3277">
        <v>0</v>
      </c>
      <c r="Q3277" t="s">
        <v>464</v>
      </c>
      <c r="R3277" t="s">
        <v>234</v>
      </c>
      <c r="S3277" t="s">
        <v>258</v>
      </c>
      <c r="T3277" t="s">
        <v>260</v>
      </c>
      <c r="U3277" t="s">
        <v>443</v>
      </c>
    </row>
    <row r="3278" spans="1:21" x14ac:dyDescent="0.35">
      <c r="A3278" s="2" t="s">
        <v>53</v>
      </c>
      <c r="B3278" s="1" t="s">
        <v>133</v>
      </c>
      <c r="C3278" t="s">
        <v>508</v>
      </c>
      <c r="D3278" s="1" t="s">
        <v>242</v>
      </c>
      <c r="E3278" s="1" t="s">
        <v>14</v>
      </c>
      <c r="F3278" s="1" t="s">
        <v>29</v>
      </c>
      <c r="G3278" s="1" t="s">
        <v>29</v>
      </c>
      <c r="H3278" t="s">
        <v>24</v>
      </c>
      <c r="I3278" s="1" t="s">
        <v>135</v>
      </c>
      <c r="J3278" t="s">
        <v>72</v>
      </c>
      <c r="K3278" s="1" t="s">
        <v>64</v>
      </c>
      <c r="L3278" t="s">
        <v>363</v>
      </c>
      <c r="M3278" t="s">
        <v>64</v>
      </c>
      <c r="N3278">
        <v>1</v>
      </c>
      <c r="O3278" t="s">
        <v>233</v>
      </c>
      <c r="P3278">
        <v>0</v>
      </c>
      <c r="Q3278" t="s">
        <v>464</v>
      </c>
      <c r="R3278" t="s">
        <v>234</v>
      </c>
      <c r="S3278" t="s">
        <v>258</v>
      </c>
      <c r="T3278" t="s">
        <v>260</v>
      </c>
      <c r="U3278" t="s">
        <v>443</v>
      </c>
    </row>
    <row r="3279" spans="1:21" x14ac:dyDescent="0.35">
      <c r="A3279" s="2" t="s">
        <v>53</v>
      </c>
      <c r="B3279" s="1" t="s">
        <v>133</v>
      </c>
      <c r="C3279" t="s">
        <v>508</v>
      </c>
      <c r="D3279" s="1" t="s">
        <v>242</v>
      </c>
      <c r="E3279" s="1" t="s">
        <v>14</v>
      </c>
      <c r="F3279" s="1" t="s">
        <v>29</v>
      </c>
      <c r="G3279" s="1" t="s">
        <v>29</v>
      </c>
      <c r="H3279" t="s">
        <v>24</v>
      </c>
      <c r="I3279" s="1" t="s">
        <v>135</v>
      </c>
      <c r="J3279" t="s">
        <v>72</v>
      </c>
      <c r="K3279" s="1" t="s">
        <v>64</v>
      </c>
      <c r="L3279" t="s">
        <v>363</v>
      </c>
      <c r="M3279" t="s">
        <v>67</v>
      </c>
      <c r="N3279">
        <v>1</v>
      </c>
      <c r="O3279" t="s">
        <v>233</v>
      </c>
      <c r="P3279">
        <v>0</v>
      </c>
      <c r="Q3279" t="s">
        <v>464</v>
      </c>
      <c r="R3279" t="s">
        <v>234</v>
      </c>
      <c r="S3279" t="s">
        <v>258</v>
      </c>
      <c r="T3279" t="s">
        <v>260</v>
      </c>
      <c r="U3279" t="s">
        <v>443</v>
      </c>
    </row>
    <row r="3280" spans="1:21" x14ac:dyDescent="0.35">
      <c r="A3280" s="2" t="s">
        <v>53</v>
      </c>
      <c r="B3280" s="1" t="s">
        <v>133</v>
      </c>
      <c r="C3280" t="s">
        <v>508</v>
      </c>
      <c r="D3280" s="1" t="s">
        <v>242</v>
      </c>
      <c r="E3280" s="1" t="s">
        <v>14</v>
      </c>
      <c r="F3280" s="1" t="s">
        <v>29</v>
      </c>
      <c r="G3280" s="1" t="s">
        <v>29</v>
      </c>
      <c r="H3280" t="s">
        <v>24</v>
      </c>
      <c r="I3280" s="1" t="s">
        <v>135</v>
      </c>
      <c r="J3280" t="s">
        <v>72</v>
      </c>
      <c r="K3280" s="1" t="s">
        <v>75</v>
      </c>
      <c r="L3280" t="s">
        <v>363</v>
      </c>
      <c r="M3280" t="s">
        <v>75</v>
      </c>
      <c r="N3280">
        <v>1</v>
      </c>
      <c r="O3280" t="s">
        <v>233</v>
      </c>
      <c r="P3280">
        <v>0</v>
      </c>
      <c r="Q3280" t="s">
        <v>464</v>
      </c>
      <c r="R3280" t="s">
        <v>234</v>
      </c>
      <c r="S3280" t="s">
        <v>258</v>
      </c>
      <c r="T3280" t="s">
        <v>260</v>
      </c>
      <c r="U3280" t="s">
        <v>443</v>
      </c>
    </row>
    <row r="3281" spans="1:21" x14ac:dyDescent="0.35">
      <c r="A3281" s="2" t="s">
        <v>53</v>
      </c>
      <c r="B3281" s="1" t="s">
        <v>133</v>
      </c>
      <c r="C3281" t="s">
        <v>508</v>
      </c>
      <c r="D3281" s="1" t="s">
        <v>242</v>
      </c>
      <c r="E3281" s="1" t="s">
        <v>14</v>
      </c>
      <c r="F3281" s="1" t="s">
        <v>29</v>
      </c>
      <c r="G3281" s="1" t="s">
        <v>29</v>
      </c>
      <c r="H3281" t="s">
        <v>40</v>
      </c>
      <c r="I3281" s="1" t="s">
        <v>135</v>
      </c>
      <c r="J3281" t="s">
        <v>72</v>
      </c>
      <c r="K3281" s="1" t="s">
        <v>75</v>
      </c>
      <c r="L3281" t="s">
        <v>363</v>
      </c>
      <c r="M3281" t="s">
        <v>75</v>
      </c>
      <c r="N3281">
        <v>1</v>
      </c>
      <c r="O3281" t="s">
        <v>233</v>
      </c>
      <c r="P3281">
        <v>0</v>
      </c>
      <c r="Q3281" t="s">
        <v>464</v>
      </c>
      <c r="R3281" t="s">
        <v>234</v>
      </c>
      <c r="S3281" t="s">
        <v>258</v>
      </c>
      <c r="T3281" t="s">
        <v>260</v>
      </c>
      <c r="U3281" t="s">
        <v>443</v>
      </c>
    </row>
    <row r="3282" spans="1:21" x14ac:dyDescent="0.35">
      <c r="A3282" s="2" t="s">
        <v>53</v>
      </c>
      <c r="B3282" s="1" t="s">
        <v>133</v>
      </c>
      <c r="C3282" t="s">
        <v>508</v>
      </c>
      <c r="D3282" s="1" t="s">
        <v>242</v>
      </c>
      <c r="E3282" s="1" t="s">
        <v>14</v>
      </c>
      <c r="F3282" s="1" t="s">
        <v>21</v>
      </c>
      <c r="G3282" s="1" t="s">
        <v>29</v>
      </c>
      <c r="H3282" t="s">
        <v>52</v>
      </c>
      <c r="I3282" s="1" t="s">
        <v>272</v>
      </c>
      <c r="J3282" t="s">
        <v>17</v>
      </c>
      <c r="K3282" s="1" t="s">
        <v>22</v>
      </c>
      <c r="L3282" t="s">
        <v>278</v>
      </c>
      <c r="M3282" t="s">
        <v>79</v>
      </c>
      <c r="N3282">
        <v>1</v>
      </c>
      <c r="O3282" t="s">
        <v>232</v>
      </c>
      <c r="P3282">
        <v>0</v>
      </c>
      <c r="Q3282">
        <v>1</v>
      </c>
      <c r="R3282" t="s">
        <v>234</v>
      </c>
      <c r="S3282" t="s">
        <v>258</v>
      </c>
      <c r="T3282" t="s">
        <v>260</v>
      </c>
      <c r="U3282" t="s">
        <v>443</v>
      </c>
    </row>
    <row r="3283" spans="1:21" x14ac:dyDescent="0.35">
      <c r="A3283" s="2" t="s">
        <v>53</v>
      </c>
      <c r="B3283" s="1" t="s">
        <v>133</v>
      </c>
      <c r="C3283" t="s">
        <v>508</v>
      </c>
      <c r="D3283" s="1" t="s">
        <v>242</v>
      </c>
      <c r="E3283" s="1" t="s">
        <v>14</v>
      </c>
      <c r="F3283" s="1" t="s">
        <v>21</v>
      </c>
      <c r="G3283" s="1" t="s">
        <v>29</v>
      </c>
      <c r="H3283" t="s">
        <v>52</v>
      </c>
      <c r="I3283" s="1" t="s">
        <v>326</v>
      </c>
      <c r="J3283" t="s">
        <v>17</v>
      </c>
      <c r="K3283" s="1" t="s">
        <v>22</v>
      </c>
      <c r="L3283" t="s">
        <v>278</v>
      </c>
      <c r="M3283" t="s">
        <v>79</v>
      </c>
      <c r="N3283">
        <v>1</v>
      </c>
      <c r="O3283" t="s">
        <v>232</v>
      </c>
      <c r="P3283">
        <v>0</v>
      </c>
      <c r="Q3283">
        <v>1</v>
      </c>
      <c r="R3283" t="s">
        <v>234</v>
      </c>
      <c r="S3283" t="s">
        <v>258</v>
      </c>
      <c r="T3283" t="s">
        <v>260</v>
      </c>
      <c r="U3283" t="s">
        <v>443</v>
      </c>
    </row>
    <row r="3284" spans="1:21" x14ac:dyDescent="0.35">
      <c r="A3284" s="2" t="s">
        <v>53</v>
      </c>
      <c r="B3284" s="1" t="s">
        <v>133</v>
      </c>
      <c r="C3284" t="s">
        <v>508</v>
      </c>
      <c r="D3284" s="1" t="s">
        <v>242</v>
      </c>
      <c r="E3284" s="1" t="s">
        <v>14</v>
      </c>
      <c r="F3284" s="1" t="s">
        <v>21</v>
      </c>
      <c r="G3284" s="1" t="s">
        <v>29</v>
      </c>
      <c r="H3284" t="s">
        <v>16</v>
      </c>
      <c r="I3284" s="1" t="s">
        <v>237</v>
      </c>
      <c r="J3284" t="s">
        <v>17</v>
      </c>
      <c r="K3284" s="1" t="s">
        <v>22</v>
      </c>
      <c r="L3284" t="s">
        <v>278</v>
      </c>
      <c r="M3284" t="s">
        <v>82</v>
      </c>
      <c r="N3284">
        <v>1</v>
      </c>
      <c r="O3284" t="s">
        <v>232</v>
      </c>
      <c r="P3284">
        <v>1</v>
      </c>
      <c r="Q3284">
        <v>1</v>
      </c>
      <c r="R3284" t="s">
        <v>234</v>
      </c>
      <c r="S3284" t="s">
        <v>258</v>
      </c>
      <c r="T3284" t="s">
        <v>260</v>
      </c>
      <c r="U3284" t="s">
        <v>443</v>
      </c>
    </row>
    <row r="3285" spans="1:21" x14ac:dyDescent="0.35">
      <c r="A3285" s="2" t="s">
        <v>53</v>
      </c>
      <c r="B3285" s="1" t="s">
        <v>133</v>
      </c>
      <c r="C3285" t="s">
        <v>508</v>
      </c>
      <c r="D3285" s="1" t="s">
        <v>242</v>
      </c>
      <c r="E3285" s="1" t="s">
        <v>14</v>
      </c>
      <c r="F3285" s="1" t="s">
        <v>21</v>
      </c>
      <c r="G3285" s="1" t="s">
        <v>29</v>
      </c>
      <c r="H3285" t="s">
        <v>16</v>
      </c>
      <c r="I3285" s="1" t="s">
        <v>237</v>
      </c>
      <c r="J3285" t="s">
        <v>17</v>
      </c>
      <c r="K3285" s="1" t="s">
        <v>22</v>
      </c>
      <c r="L3285" t="s">
        <v>278</v>
      </c>
      <c r="M3285" t="s">
        <v>22</v>
      </c>
      <c r="N3285">
        <v>1</v>
      </c>
      <c r="O3285" t="s">
        <v>232</v>
      </c>
      <c r="P3285">
        <v>0</v>
      </c>
      <c r="Q3285">
        <v>1</v>
      </c>
      <c r="R3285" t="s">
        <v>234</v>
      </c>
      <c r="S3285" t="s">
        <v>258</v>
      </c>
      <c r="T3285" t="s">
        <v>260</v>
      </c>
      <c r="U3285" t="s">
        <v>443</v>
      </c>
    </row>
    <row r="3286" spans="1:21" x14ac:dyDescent="0.35">
      <c r="A3286" s="2" t="s">
        <v>53</v>
      </c>
      <c r="B3286" s="1" t="s">
        <v>133</v>
      </c>
      <c r="C3286" t="s">
        <v>508</v>
      </c>
      <c r="D3286" s="1" t="s">
        <v>242</v>
      </c>
      <c r="E3286" s="1" t="s">
        <v>14</v>
      </c>
      <c r="F3286" s="1" t="s">
        <v>21</v>
      </c>
      <c r="G3286" s="1" t="s">
        <v>29</v>
      </c>
      <c r="H3286" t="s">
        <v>16</v>
      </c>
      <c r="I3286" s="1" t="s">
        <v>237</v>
      </c>
      <c r="J3286" t="s">
        <v>17</v>
      </c>
      <c r="K3286" s="1" t="s">
        <v>22</v>
      </c>
      <c r="L3286" t="s">
        <v>278</v>
      </c>
      <c r="M3286" t="s">
        <v>31</v>
      </c>
      <c r="N3286">
        <v>1</v>
      </c>
      <c r="O3286" t="s">
        <v>232</v>
      </c>
      <c r="P3286">
        <v>0</v>
      </c>
      <c r="Q3286">
        <v>1</v>
      </c>
      <c r="R3286" t="s">
        <v>234</v>
      </c>
      <c r="S3286" t="s">
        <v>258</v>
      </c>
      <c r="T3286" t="s">
        <v>260</v>
      </c>
      <c r="U3286" t="s">
        <v>443</v>
      </c>
    </row>
    <row r="3287" spans="1:21" x14ac:dyDescent="0.35">
      <c r="A3287" s="2" t="s">
        <v>53</v>
      </c>
      <c r="B3287" s="1" t="s">
        <v>133</v>
      </c>
      <c r="C3287" t="s">
        <v>508</v>
      </c>
      <c r="D3287" s="1" t="s">
        <v>242</v>
      </c>
      <c r="E3287" s="1" t="s">
        <v>14</v>
      </c>
      <c r="F3287" s="1" t="s">
        <v>21</v>
      </c>
      <c r="G3287" s="1" t="s">
        <v>29</v>
      </c>
      <c r="H3287" t="s">
        <v>16</v>
      </c>
      <c r="I3287" s="1" t="s">
        <v>272</v>
      </c>
      <c r="J3287" t="s">
        <v>17</v>
      </c>
      <c r="K3287" s="1" t="s">
        <v>22</v>
      </c>
      <c r="L3287" t="s">
        <v>278</v>
      </c>
      <c r="M3287" t="s">
        <v>22</v>
      </c>
      <c r="N3287">
        <v>1</v>
      </c>
      <c r="O3287" t="s">
        <v>232</v>
      </c>
      <c r="P3287">
        <v>0</v>
      </c>
      <c r="Q3287">
        <v>1</v>
      </c>
      <c r="R3287" t="s">
        <v>234</v>
      </c>
      <c r="S3287" t="s">
        <v>258</v>
      </c>
      <c r="T3287" t="s">
        <v>260</v>
      </c>
      <c r="U3287" t="s">
        <v>443</v>
      </c>
    </row>
    <row r="3288" spans="1:21" x14ac:dyDescent="0.35">
      <c r="A3288" s="2" t="s">
        <v>53</v>
      </c>
      <c r="B3288" s="1" t="s">
        <v>133</v>
      </c>
      <c r="C3288" t="s">
        <v>508</v>
      </c>
      <c r="D3288" s="1" t="s">
        <v>242</v>
      </c>
      <c r="E3288" s="1" t="s">
        <v>14</v>
      </c>
      <c r="F3288" s="1" t="s">
        <v>21</v>
      </c>
      <c r="G3288" s="1" t="s">
        <v>29</v>
      </c>
      <c r="H3288" t="s">
        <v>20</v>
      </c>
      <c r="I3288" s="1" t="s">
        <v>237</v>
      </c>
      <c r="J3288" t="s">
        <v>17</v>
      </c>
      <c r="K3288" s="1" t="s">
        <v>22</v>
      </c>
      <c r="L3288" t="s">
        <v>363</v>
      </c>
      <c r="M3288" t="s">
        <v>22</v>
      </c>
      <c r="N3288">
        <v>1</v>
      </c>
      <c r="O3288" t="s">
        <v>232</v>
      </c>
      <c r="P3288">
        <v>1</v>
      </c>
      <c r="Q3288">
        <v>1</v>
      </c>
      <c r="R3288" t="s">
        <v>234</v>
      </c>
      <c r="S3288" t="s">
        <v>258</v>
      </c>
      <c r="T3288" t="s">
        <v>260</v>
      </c>
      <c r="U3288" t="s">
        <v>443</v>
      </c>
    </row>
    <row r="3289" spans="1:21" x14ac:dyDescent="0.35">
      <c r="A3289" s="2" t="s">
        <v>53</v>
      </c>
      <c r="B3289" s="1" t="s">
        <v>133</v>
      </c>
      <c r="C3289" t="s">
        <v>508</v>
      </c>
      <c r="D3289" s="1" t="s">
        <v>242</v>
      </c>
      <c r="E3289" s="1" t="s">
        <v>14</v>
      </c>
      <c r="F3289" s="1" t="s">
        <v>21</v>
      </c>
      <c r="G3289" s="1" t="s">
        <v>29</v>
      </c>
      <c r="H3289" t="s">
        <v>20</v>
      </c>
      <c r="I3289" s="1" t="s">
        <v>272</v>
      </c>
      <c r="J3289" t="s">
        <v>17</v>
      </c>
      <c r="K3289" s="1" t="s">
        <v>22</v>
      </c>
      <c r="L3289" t="s">
        <v>278</v>
      </c>
      <c r="M3289" t="s">
        <v>79</v>
      </c>
      <c r="N3289">
        <v>1</v>
      </c>
      <c r="O3289" t="s">
        <v>232</v>
      </c>
      <c r="P3289">
        <v>0</v>
      </c>
      <c r="Q3289">
        <v>1</v>
      </c>
      <c r="R3289" t="s">
        <v>234</v>
      </c>
      <c r="S3289" t="s">
        <v>258</v>
      </c>
      <c r="T3289" t="s">
        <v>260</v>
      </c>
      <c r="U3289" t="s">
        <v>443</v>
      </c>
    </row>
    <row r="3290" spans="1:21" x14ac:dyDescent="0.35">
      <c r="A3290" s="2" t="s">
        <v>53</v>
      </c>
      <c r="B3290" s="1" t="s">
        <v>133</v>
      </c>
      <c r="C3290" t="s">
        <v>508</v>
      </c>
      <c r="D3290" s="1" t="s">
        <v>242</v>
      </c>
      <c r="E3290" s="1" t="s">
        <v>14</v>
      </c>
      <c r="F3290" s="1" t="s">
        <v>21</v>
      </c>
      <c r="G3290" s="1" t="s">
        <v>29</v>
      </c>
      <c r="H3290" t="s">
        <v>27</v>
      </c>
      <c r="I3290" s="1" t="s">
        <v>237</v>
      </c>
      <c r="J3290" t="s">
        <v>17</v>
      </c>
      <c r="K3290" s="1" t="s">
        <v>22</v>
      </c>
      <c r="L3290" t="s">
        <v>363</v>
      </c>
      <c r="M3290" t="s">
        <v>79</v>
      </c>
      <c r="N3290">
        <v>1</v>
      </c>
      <c r="O3290" t="s">
        <v>232</v>
      </c>
      <c r="P3290">
        <v>1</v>
      </c>
      <c r="Q3290">
        <v>1</v>
      </c>
      <c r="R3290" t="s">
        <v>234</v>
      </c>
      <c r="S3290" t="s">
        <v>258</v>
      </c>
      <c r="T3290" t="s">
        <v>260</v>
      </c>
      <c r="U3290" t="s">
        <v>443</v>
      </c>
    </row>
    <row r="3291" spans="1:21" x14ac:dyDescent="0.35">
      <c r="A3291" s="2" t="s">
        <v>53</v>
      </c>
      <c r="B3291" s="1" t="s">
        <v>133</v>
      </c>
      <c r="C3291" t="s">
        <v>508</v>
      </c>
      <c r="D3291" s="1" t="s">
        <v>242</v>
      </c>
      <c r="E3291" s="1" t="s">
        <v>14</v>
      </c>
      <c r="F3291" s="1" t="s">
        <v>21</v>
      </c>
      <c r="G3291" s="1" t="s">
        <v>29</v>
      </c>
      <c r="H3291" t="s">
        <v>30</v>
      </c>
      <c r="I3291" s="1" t="s">
        <v>135</v>
      </c>
      <c r="J3291" t="s">
        <v>72</v>
      </c>
      <c r="K3291" s="1" t="s">
        <v>22</v>
      </c>
      <c r="L3291" t="s">
        <v>363</v>
      </c>
      <c r="M3291" t="s">
        <v>31</v>
      </c>
      <c r="N3291">
        <v>1</v>
      </c>
      <c r="O3291" t="s">
        <v>233</v>
      </c>
      <c r="P3291">
        <v>0</v>
      </c>
      <c r="Q3291" t="s">
        <v>464</v>
      </c>
      <c r="R3291" t="s">
        <v>234</v>
      </c>
      <c r="S3291" t="s">
        <v>258</v>
      </c>
      <c r="T3291" t="s">
        <v>260</v>
      </c>
      <c r="U3291" t="s">
        <v>443</v>
      </c>
    </row>
    <row r="3292" spans="1:21" x14ac:dyDescent="0.35">
      <c r="A3292" s="2" t="s">
        <v>53</v>
      </c>
      <c r="B3292" s="1" t="s">
        <v>133</v>
      </c>
      <c r="C3292" t="s">
        <v>508</v>
      </c>
      <c r="D3292" s="1" t="s">
        <v>242</v>
      </c>
      <c r="E3292" s="1" t="s">
        <v>14</v>
      </c>
      <c r="F3292" s="1" t="s">
        <v>21</v>
      </c>
      <c r="G3292" s="1" t="s">
        <v>29</v>
      </c>
      <c r="H3292" t="s">
        <v>24</v>
      </c>
      <c r="I3292" s="1" t="s">
        <v>135</v>
      </c>
      <c r="J3292" t="s">
        <v>72</v>
      </c>
      <c r="K3292" s="1" t="s">
        <v>22</v>
      </c>
      <c r="L3292" t="s">
        <v>363</v>
      </c>
      <c r="M3292" t="s">
        <v>22</v>
      </c>
      <c r="N3292">
        <v>1</v>
      </c>
      <c r="O3292" t="s">
        <v>233</v>
      </c>
      <c r="P3292">
        <v>0</v>
      </c>
      <c r="Q3292" t="s">
        <v>464</v>
      </c>
      <c r="R3292" t="s">
        <v>234</v>
      </c>
      <c r="S3292" t="s">
        <v>258</v>
      </c>
      <c r="T3292" t="s">
        <v>260</v>
      </c>
      <c r="U3292" t="s">
        <v>443</v>
      </c>
    </row>
    <row r="3293" spans="1:21" x14ac:dyDescent="0.35">
      <c r="A3293" s="2" t="s">
        <v>53</v>
      </c>
      <c r="B3293" s="1" t="s">
        <v>133</v>
      </c>
      <c r="C3293" t="s">
        <v>508</v>
      </c>
      <c r="D3293" s="1" t="s">
        <v>242</v>
      </c>
      <c r="E3293" s="1" t="s">
        <v>14</v>
      </c>
      <c r="F3293" s="1" t="s">
        <v>21</v>
      </c>
      <c r="G3293" s="1" t="s">
        <v>29</v>
      </c>
      <c r="H3293" t="s">
        <v>74</v>
      </c>
      <c r="I3293" s="1" t="s">
        <v>237</v>
      </c>
      <c r="J3293" t="s">
        <v>17</v>
      </c>
      <c r="K3293" s="1" t="s">
        <v>75</v>
      </c>
      <c r="L3293" t="s">
        <v>363</v>
      </c>
      <c r="M3293" t="s">
        <v>75</v>
      </c>
      <c r="N3293">
        <v>1</v>
      </c>
      <c r="O3293" t="s">
        <v>232</v>
      </c>
      <c r="P3293">
        <v>1</v>
      </c>
      <c r="Q3293">
        <v>1</v>
      </c>
      <c r="R3293" t="s">
        <v>243</v>
      </c>
      <c r="S3293" t="s">
        <v>258</v>
      </c>
      <c r="T3293" t="s">
        <v>260</v>
      </c>
      <c r="U3293" t="s">
        <v>444</v>
      </c>
    </row>
    <row r="3294" spans="1:21" x14ac:dyDescent="0.35">
      <c r="A3294" s="2" t="s">
        <v>53</v>
      </c>
      <c r="B3294" s="1" t="s">
        <v>133</v>
      </c>
      <c r="C3294" t="s">
        <v>508</v>
      </c>
      <c r="D3294" s="1" t="s">
        <v>242</v>
      </c>
      <c r="E3294" s="1" t="s">
        <v>14</v>
      </c>
      <c r="F3294" s="1" t="s">
        <v>21</v>
      </c>
      <c r="G3294" s="1" t="s">
        <v>29</v>
      </c>
      <c r="H3294" t="s">
        <v>74</v>
      </c>
      <c r="I3294" s="1" t="s">
        <v>135</v>
      </c>
      <c r="J3294" t="s">
        <v>72</v>
      </c>
      <c r="K3294" s="1" t="s">
        <v>64</v>
      </c>
      <c r="L3294" t="s">
        <v>363</v>
      </c>
      <c r="M3294" t="s">
        <v>64</v>
      </c>
      <c r="N3294">
        <v>1</v>
      </c>
      <c r="O3294" t="s">
        <v>233</v>
      </c>
      <c r="P3294">
        <v>0</v>
      </c>
      <c r="Q3294" t="s">
        <v>464</v>
      </c>
      <c r="R3294" t="s">
        <v>234</v>
      </c>
      <c r="S3294" t="s">
        <v>258</v>
      </c>
      <c r="T3294" t="s">
        <v>260</v>
      </c>
      <c r="U3294" t="s">
        <v>443</v>
      </c>
    </row>
    <row r="3295" spans="1:21" x14ac:dyDescent="0.35">
      <c r="A3295" s="2" t="s">
        <v>53</v>
      </c>
      <c r="B3295" s="1" t="s">
        <v>133</v>
      </c>
      <c r="C3295" t="s">
        <v>508</v>
      </c>
      <c r="D3295" s="1" t="s">
        <v>242</v>
      </c>
      <c r="E3295" s="1" t="s">
        <v>14</v>
      </c>
      <c r="F3295" s="1" t="s">
        <v>21</v>
      </c>
      <c r="G3295" s="1" t="s">
        <v>29</v>
      </c>
      <c r="H3295" t="s">
        <v>74</v>
      </c>
      <c r="I3295" s="1" t="s">
        <v>272</v>
      </c>
      <c r="J3295" t="s">
        <v>17</v>
      </c>
      <c r="K3295" s="1" t="s">
        <v>75</v>
      </c>
      <c r="L3295" t="s">
        <v>363</v>
      </c>
      <c r="M3295" t="s">
        <v>75</v>
      </c>
      <c r="N3295">
        <v>1</v>
      </c>
      <c r="O3295" t="s">
        <v>232</v>
      </c>
      <c r="P3295">
        <v>1</v>
      </c>
      <c r="Q3295">
        <v>1</v>
      </c>
      <c r="R3295" t="s">
        <v>234</v>
      </c>
      <c r="S3295" t="s">
        <v>258</v>
      </c>
      <c r="T3295" t="s">
        <v>260</v>
      </c>
      <c r="U3295" t="s">
        <v>444</v>
      </c>
    </row>
    <row r="3296" spans="1:21" x14ac:dyDescent="0.35">
      <c r="A3296" s="2" t="s">
        <v>53</v>
      </c>
      <c r="B3296" s="1" t="s">
        <v>133</v>
      </c>
      <c r="C3296" t="s">
        <v>508</v>
      </c>
      <c r="D3296" s="1" t="s">
        <v>242</v>
      </c>
      <c r="E3296" s="1" t="s">
        <v>25</v>
      </c>
      <c r="F3296" s="1" t="s">
        <v>26</v>
      </c>
      <c r="G3296" s="1" t="s">
        <v>215</v>
      </c>
      <c r="H3296" t="s">
        <v>52</v>
      </c>
      <c r="I3296" s="1" t="s">
        <v>237</v>
      </c>
      <c r="J3296" t="s">
        <v>17</v>
      </c>
      <c r="K3296" s="1" t="s">
        <v>22</v>
      </c>
      <c r="L3296" t="s">
        <v>278</v>
      </c>
      <c r="M3296" t="s">
        <v>23</v>
      </c>
      <c r="N3296">
        <v>1</v>
      </c>
      <c r="O3296" t="s">
        <v>232</v>
      </c>
      <c r="P3296">
        <v>0</v>
      </c>
      <c r="Q3296">
        <v>1</v>
      </c>
      <c r="R3296" t="s">
        <v>234</v>
      </c>
      <c r="S3296" t="s">
        <v>258</v>
      </c>
      <c r="T3296" t="s">
        <v>260</v>
      </c>
      <c r="U3296" t="s">
        <v>443</v>
      </c>
    </row>
    <row r="3297" spans="1:21" x14ac:dyDescent="0.35">
      <c r="A3297" s="2" t="s">
        <v>53</v>
      </c>
      <c r="B3297" s="1" t="s">
        <v>133</v>
      </c>
      <c r="C3297" t="s">
        <v>508</v>
      </c>
      <c r="D3297" s="1" t="s">
        <v>242</v>
      </c>
      <c r="E3297" s="1" t="s">
        <v>25</v>
      </c>
      <c r="F3297" s="1" t="s">
        <v>26</v>
      </c>
      <c r="G3297" s="1" t="s">
        <v>215</v>
      </c>
      <c r="H3297" t="s">
        <v>52</v>
      </c>
      <c r="I3297" s="1" t="s">
        <v>237</v>
      </c>
      <c r="J3297" t="s">
        <v>17</v>
      </c>
      <c r="K3297" s="1" t="s">
        <v>22</v>
      </c>
      <c r="L3297" t="s">
        <v>278</v>
      </c>
      <c r="M3297" t="s">
        <v>83</v>
      </c>
      <c r="N3297">
        <v>1</v>
      </c>
      <c r="O3297" t="s">
        <v>232</v>
      </c>
      <c r="P3297">
        <v>0</v>
      </c>
      <c r="Q3297">
        <v>1</v>
      </c>
      <c r="R3297" t="s">
        <v>234</v>
      </c>
      <c r="S3297" t="s">
        <v>258</v>
      </c>
      <c r="T3297" t="s">
        <v>260</v>
      </c>
      <c r="U3297" t="s">
        <v>443</v>
      </c>
    </row>
    <row r="3298" spans="1:21" x14ac:dyDescent="0.35">
      <c r="A3298" s="2" t="s">
        <v>53</v>
      </c>
      <c r="B3298" s="1" t="s">
        <v>133</v>
      </c>
      <c r="C3298" t="s">
        <v>508</v>
      </c>
      <c r="D3298" s="1" t="s">
        <v>242</v>
      </c>
      <c r="E3298" s="1" t="s">
        <v>25</v>
      </c>
      <c r="F3298" s="1" t="s">
        <v>26</v>
      </c>
      <c r="G3298" s="1" t="s">
        <v>215</v>
      </c>
      <c r="H3298" t="s">
        <v>52</v>
      </c>
      <c r="I3298" s="1" t="s">
        <v>237</v>
      </c>
      <c r="J3298" t="s">
        <v>17</v>
      </c>
      <c r="K3298" s="1" t="s">
        <v>22</v>
      </c>
      <c r="L3298" t="s">
        <v>278</v>
      </c>
      <c r="M3298" t="s">
        <v>22</v>
      </c>
      <c r="N3298">
        <v>7</v>
      </c>
      <c r="O3298" t="s">
        <v>232</v>
      </c>
      <c r="P3298">
        <v>0</v>
      </c>
      <c r="Q3298">
        <v>1</v>
      </c>
      <c r="R3298" t="s">
        <v>234</v>
      </c>
      <c r="S3298" t="s">
        <v>258</v>
      </c>
      <c r="T3298" t="s">
        <v>260</v>
      </c>
      <c r="U3298" t="s">
        <v>443</v>
      </c>
    </row>
    <row r="3299" spans="1:21" x14ac:dyDescent="0.35">
      <c r="A3299" s="2" t="s">
        <v>53</v>
      </c>
      <c r="B3299" s="1" t="s">
        <v>133</v>
      </c>
      <c r="C3299" t="s">
        <v>508</v>
      </c>
      <c r="D3299" s="1" t="s">
        <v>242</v>
      </c>
      <c r="E3299" s="1" t="s">
        <v>25</v>
      </c>
      <c r="F3299" s="1" t="s">
        <v>26</v>
      </c>
      <c r="G3299" s="1" t="s">
        <v>215</v>
      </c>
      <c r="H3299" t="s">
        <v>52</v>
      </c>
      <c r="I3299" s="1" t="s">
        <v>272</v>
      </c>
      <c r="J3299" t="s">
        <v>17</v>
      </c>
      <c r="K3299" s="1" t="s">
        <v>22</v>
      </c>
      <c r="L3299" t="s">
        <v>278</v>
      </c>
      <c r="M3299" t="s">
        <v>22</v>
      </c>
      <c r="N3299">
        <v>1</v>
      </c>
      <c r="O3299" t="s">
        <v>232</v>
      </c>
      <c r="P3299">
        <v>0</v>
      </c>
      <c r="Q3299">
        <v>1</v>
      </c>
      <c r="R3299" t="s">
        <v>234</v>
      </c>
      <c r="S3299" t="s">
        <v>258</v>
      </c>
      <c r="T3299" t="s">
        <v>260</v>
      </c>
      <c r="U3299" t="s">
        <v>443</v>
      </c>
    </row>
    <row r="3300" spans="1:21" x14ac:dyDescent="0.35">
      <c r="A3300" s="2" t="s">
        <v>53</v>
      </c>
      <c r="B3300" s="1" t="s">
        <v>133</v>
      </c>
      <c r="C3300" t="s">
        <v>508</v>
      </c>
      <c r="D3300" s="1" t="s">
        <v>242</v>
      </c>
      <c r="E3300" s="1" t="s">
        <v>25</v>
      </c>
      <c r="F3300" s="1" t="s">
        <v>26</v>
      </c>
      <c r="G3300" s="1" t="s">
        <v>215</v>
      </c>
      <c r="H3300" t="s">
        <v>16</v>
      </c>
      <c r="I3300" s="1" t="s">
        <v>237</v>
      </c>
      <c r="J3300" t="s">
        <v>17</v>
      </c>
      <c r="K3300" s="1" t="s">
        <v>22</v>
      </c>
      <c r="L3300" t="s">
        <v>278</v>
      </c>
      <c r="M3300" t="s">
        <v>97</v>
      </c>
      <c r="N3300">
        <v>1</v>
      </c>
      <c r="O3300" t="s">
        <v>232</v>
      </c>
      <c r="P3300">
        <v>1</v>
      </c>
      <c r="Q3300">
        <v>1</v>
      </c>
      <c r="R3300" t="s">
        <v>234</v>
      </c>
      <c r="S3300" t="s">
        <v>258</v>
      </c>
      <c r="T3300" t="s">
        <v>260</v>
      </c>
      <c r="U3300" t="s">
        <v>443</v>
      </c>
    </row>
    <row r="3301" spans="1:21" x14ac:dyDescent="0.35">
      <c r="A3301" s="2" t="s">
        <v>53</v>
      </c>
      <c r="B3301" s="1" t="s">
        <v>133</v>
      </c>
      <c r="C3301" t="s">
        <v>508</v>
      </c>
      <c r="D3301" s="1" t="s">
        <v>242</v>
      </c>
      <c r="E3301" s="1" t="s">
        <v>25</v>
      </c>
      <c r="F3301" s="1" t="s">
        <v>26</v>
      </c>
      <c r="G3301" s="1" t="s">
        <v>215</v>
      </c>
      <c r="H3301" t="s">
        <v>16</v>
      </c>
      <c r="I3301" s="1" t="s">
        <v>237</v>
      </c>
      <c r="J3301" t="s">
        <v>17</v>
      </c>
      <c r="K3301" s="1" t="s">
        <v>22</v>
      </c>
      <c r="L3301" t="s">
        <v>278</v>
      </c>
      <c r="M3301" t="s">
        <v>22</v>
      </c>
      <c r="N3301">
        <v>6</v>
      </c>
      <c r="O3301" t="s">
        <v>232</v>
      </c>
      <c r="P3301">
        <v>0</v>
      </c>
      <c r="Q3301">
        <v>1</v>
      </c>
      <c r="R3301" t="s">
        <v>234</v>
      </c>
      <c r="S3301" t="s">
        <v>258</v>
      </c>
      <c r="T3301" t="s">
        <v>260</v>
      </c>
      <c r="U3301" t="s">
        <v>443</v>
      </c>
    </row>
    <row r="3302" spans="1:21" x14ac:dyDescent="0.35">
      <c r="A3302" s="2" t="s">
        <v>53</v>
      </c>
      <c r="B3302" s="1" t="s">
        <v>133</v>
      </c>
      <c r="C3302" t="s">
        <v>508</v>
      </c>
      <c r="D3302" s="1" t="s">
        <v>242</v>
      </c>
      <c r="E3302" s="1" t="s">
        <v>25</v>
      </c>
      <c r="F3302" s="1" t="s">
        <v>26</v>
      </c>
      <c r="G3302" s="1" t="s">
        <v>215</v>
      </c>
      <c r="H3302" t="s">
        <v>16</v>
      </c>
      <c r="I3302" s="1" t="s">
        <v>237</v>
      </c>
      <c r="J3302" t="s">
        <v>17</v>
      </c>
      <c r="K3302" s="1" t="s">
        <v>22</v>
      </c>
      <c r="L3302" t="s">
        <v>278</v>
      </c>
      <c r="M3302" t="s">
        <v>22</v>
      </c>
      <c r="N3302">
        <v>2</v>
      </c>
      <c r="O3302" t="s">
        <v>232</v>
      </c>
      <c r="P3302">
        <v>1</v>
      </c>
      <c r="Q3302">
        <v>1</v>
      </c>
      <c r="R3302" t="s">
        <v>234</v>
      </c>
      <c r="S3302" t="s">
        <v>258</v>
      </c>
      <c r="T3302" t="s">
        <v>260</v>
      </c>
      <c r="U3302" t="s">
        <v>443</v>
      </c>
    </row>
    <row r="3303" spans="1:21" x14ac:dyDescent="0.35">
      <c r="A3303" s="2" t="s">
        <v>53</v>
      </c>
      <c r="B3303" s="1" t="s">
        <v>133</v>
      </c>
      <c r="C3303" t="s">
        <v>508</v>
      </c>
      <c r="D3303" s="1" t="s">
        <v>242</v>
      </c>
      <c r="E3303" s="1" t="s">
        <v>25</v>
      </c>
      <c r="F3303" s="1" t="s">
        <v>26</v>
      </c>
      <c r="G3303" s="1" t="s">
        <v>215</v>
      </c>
      <c r="H3303" t="s">
        <v>16</v>
      </c>
      <c r="I3303" s="1" t="s">
        <v>237</v>
      </c>
      <c r="J3303" t="s">
        <v>17</v>
      </c>
      <c r="K3303" s="1" t="s">
        <v>22</v>
      </c>
      <c r="L3303" t="s">
        <v>363</v>
      </c>
      <c r="M3303" t="s">
        <v>82</v>
      </c>
      <c r="N3303">
        <v>1</v>
      </c>
      <c r="O3303" t="s">
        <v>232</v>
      </c>
      <c r="P3303">
        <v>1</v>
      </c>
      <c r="Q3303">
        <v>1</v>
      </c>
      <c r="R3303" t="s">
        <v>234</v>
      </c>
      <c r="S3303" t="s">
        <v>258</v>
      </c>
      <c r="T3303" t="s">
        <v>260</v>
      </c>
      <c r="U3303" t="s">
        <v>443</v>
      </c>
    </row>
    <row r="3304" spans="1:21" x14ac:dyDescent="0.35">
      <c r="A3304" s="2" t="s">
        <v>53</v>
      </c>
      <c r="B3304" s="1" t="s">
        <v>133</v>
      </c>
      <c r="C3304" t="s">
        <v>508</v>
      </c>
      <c r="D3304" s="1" t="s">
        <v>242</v>
      </c>
      <c r="E3304" s="1" t="s">
        <v>25</v>
      </c>
      <c r="F3304" s="1" t="s">
        <v>26</v>
      </c>
      <c r="G3304" s="1" t="s">
        <v>215</v>
      </c>
      <c r="H3304" t="s">
        <v>16</v>
      </c>
      <c r="I3304" s="1" t="s">
        <v>272</v>
      </c>
      <c r="J3304" t="s">
        <v>17</v>
      </c>
      <c r="K3304" s="1" t="s">
        <v>22</v>
      </c>
      <c r="L3304" t="s">
        <v>278</v>
      </c>
      <c r="M3304" t="s">
        <v>82</v>
      </c>
      <c r="N3304">
        <v>1</v>
      </c>
      <c r="O3304" t="s">
        <v>232</v>
      </c>
      <c r="P3304">
        <v>0</v>
      </c>
      <c r="Q3304">
        <v>1</v>
      </c>
      <c r="R3304" t="s">
        <v>234</v>
      </c>
      <c r="S3304" t="s">
        <v>258</v>
      </c>
      <c r="T3304" t="s">
        <v>260</v>
      </c>
      <c r="U3304" t="s">
        <v>443</v>
      </c>
    </row>
    <row r="3305" spans="1:21" x14ac:dyDescent="0.35">
      <c r="A3305" s="2" t="s">
        <v>53</v>
      </c>
      <c r="B3305" s="1" t="s">
        <v>133</v>
      </c>
      <c r="C3305" t="s">
        <v>508</v>
      </c>
      <c r="D3305" s="1" t="s">
        <v>242</v>
      </c>
      <c r="E3305" s="1" t="s">
        <v>25</v>
      </c>
      <c r="F3305" s="1" t="s">
        <v>26</v>
      </c>
      <c r="G3305" s="1" t="s">
        <v>215</v>
      </c>
      <c r="H3305" t="s">
        <v>16</v>
      </c>
      <c r="I3305" s="1" t="s">
        <v>272</v>
      </c>
      <c r="J3305" t="s">
        <v>17</v>
      </c>
      <c r="K3305" s="1" t="s">
        <v>22</v>
      </c>
      <c r="L3305" t="s">
        <v>278</v>
      </c>
      <c r="M3305" t="s">
        <v>97</v>
      </c>
      <c r="N3305">
        <v>1</v>
      </c>
      <c r="O3305" t="s">
        <v>232</v>
      </c>
      <c r="P3305">
        <v>1</v>
      </c>
      <c r="Q3305">
        <v>1</v>
      </c>
      <c r="R3305" t="s">
        <v>234</v>
      </c>
      <c r="S3305" t="s">
        <v>258</v>
      </c>
      <c r="T3305" t="s">
        <v>260</v>
      </c>
      <c r="U3305" t="s">
        <v>443</v>
      </c>
    </row>
    <row r="3306" spans="1:21" x14ac:dyDescent="0.35">
      <c r="A3306" s="2" t="s">
        <v>53</v>
      </c>
      <c r="B3306" s="1" t="s">
        <v>133</v>
      </c>
      <c r="C3306" t="s">
        <v>508</v>
      </c>
      <c r="D3306" s="1" t="s">
        <v>242</v>
      </c>
      <c r="E3306" s="1" t="s">
        <v>25</v>
      </c>
      <c r="F3306" s="1" t="s">
        <v>26</v>
      </c>
      <c r="G3306" s="1" t="s">
        <v>215</v>
      </c>
      <c r="H3306" t="s">
        <v>16</v>
      </c>
      <c r="I3306" s="1" t="s">
        <v>272</v>
      </c>
      <c r="J3306" t="s">
        <v>17</v>
      </c>
      <c r="K3306" s="1" t="s">
        <v>22</v>
      </c>
      <c r="L3306" t="s">
        <v>278</v>
      </c>
      <c r="M3306" t="s">
        <v>22</v>
      </c>
      <c r="N3306">
        <v>1</v>
      </c>
      <c r="O3306" t="s">
        <v>232</v>
      </c>
      <c r="P3306">
        <v>0</v>
      </c>
      <c r="Q3306">
        <v>1</v>
      </c>
      <c r="R3306" t="s">
        <v>234</v>
      </c>
      <c r="S3306" t="s">
        <v>258</v>
      </c>
      <c r="T3306" t="s">
        <v>260</v>
      </c>
      <c r="U3306" t="s">
        <v>443</v>
      </c>
    </row>
    <row r="3307" spans="1:21" x14ac:dyDescent="0.35">
      <c r="A3307" s="2" t="s">
        <v>53</v>
      </c>
      <c r="B3307" s="1" t="s">
        <v>133</v>
      </c>
      <c r="C3307" t="s">
        <v>508</v>
      </c>
      <c r="D3307" s="1" t="s">
        <v>242</v>
      </c>
      <c r="E3307" s="1" t="s">
        <v>25</v>
      </c>
      <c r="F3307" s="1" t="s">
        <v>26</v>
      </c>
      <c r="G3307" s="1" t="s">
        <v>215</v>
      </c>
      <c r="H3307" t="s">
        <v>16</v>
      </c>
      <c r="I3307" s="1" t="s">
        <v>272</v>
      </c>
      <c r="J3307" t="s">
        <v>17</v>
      </c>
      <c r="K3307" s="1" t="s">
        <v>22</v>
      </c>
      <c r="L3307" t="s">
        <v>363</v>
      </c>
      <c r="M3307" t="s">
        <v>22</v>
      </c>
      <c r="N3307">
        <v>1</v>
      </c>
      <c r="O3307" t="s">
        <v>232</v>
      </c>
      <c r="P3307">
        <v>0</v>
      </c>
      <c r="Q3307">
        <v>1</v>
      </c>
      <c r="R3307" t="s">
        <v>234</v>
      </c>
      <c r="S3307" t="s">
        <v>258</v>
      </c>
      <c r="T3307" t="s">
        <v>260</v>
      </c>
      <c r="U3307" t="s">
        <v>443</v>
      </c>
    </row>
    <row r="3308" spans="1:21" x14ac:dyDescent="0.35">
      <c r="A3308" s="2" t="s">
        <v>53</v>
      </c>
      <c r="B3308" s="1" t="s">
        <v>133</v>
      </c>
      <c r="C3308" t="s">
        <v>508</v>
      </c>
      <c r="D3308" s="1" t="s">
        <v>242</v>
      </c>
      <c r="E3308" s="1" t="s">
        <v>25</v>
      </c>
      <c r="F3308" s="1" t="s">
        <v>26</v>
      </c>
      <c r="G3308" s="1" t="s">
        <v>215</v>
      </c>
      <c r="H3308" t="s">
        <v>16</v>
      </c>
      <c r="I3308" s="1" t="s">
        <v>272</v>
      </c>
      <c r="J3308" t="s">
        <v>17</v>
      </c>
      <c r="K3308" s="1" t="s">
        <v>22</v>
      </c>
      <c r="L3308" t="s">
        <v>363</v>
      </c>
      <c r="M3308" t="s">
        <v>22</v>
      </c>
      <c r="N3308">
        <v>1</v>
      </c>
      <c r="O3308" t="s">
        <v>232</v>
      </c>
      <c r="P3308">
        <v>1</v>
      </c>
      <c r="Q3308">
        <v>1</v>
      </c>
      <c r="R3308" t="s">
        <v>234</v>
      </c>
      <c r="S3308" t="s">
        <v>258</v>
      </c>
      <c r="T3308" t="s">
        <v>260</v>
      </c>
      <c r="U3308" t="s">
        <v>443</v>
      </c>
    </row>
    <row r="3309" spans="1:21" x14ac:dyDescent="0.35">
      <c r="A3309" s="2" t="s">
        <v>53</v>
      </c>
      <c r="B3309" s="1" t="s">
        <v>133</v>
      </c>
      <c r="C3309" t="s">
        <v>508</v>
      </c>
      <c r="D3309" s="1" t="s">
        <v>242</v>
      </c>
      <c r="E3309" s="1" t="s">
        <v>25</v>
      </c>
      <c r="F3309" s="1" t="s">
        <v>26</v>
      </c>
      <c r="G3309" s="1" t="s">
        <v>215</v>
      </c>
      <c r="H3309" t="s">
        <v>16</v>
      </c>
      <c r="I3309" s="1" t="s">
        <v>326</v>
      </c>
      <c r="J3309" t="s">
        <v>17</v>
      </c>
      <c r="K3309" s="1" t="s">
        <v>22</v>
      </c>
      <c r="L3309" t="s">
        <v>278</v>
      </c>
      <c r="M3309" t="s">
        <v>97</v>
      </c>
      <c r="N3309">
        <v>1</v>
      </c>
      <c r="O3309" t="s">
        <v>232</v>
      </c>
      <c r="P3309">
        <v>1</v>
      </c>
      <c r="Q3309">
        <v>1</v>
      </c>
      <c r="R3309" t="s">
        <v>234</v>
      </c>
      <c r="S3309" t="s">
        <v>258</v>
      </c>
      <c r="T3309" t="s">
        <v>260</v>
      </c>
      <c r="U3309" t="s">
        <v>443</v>
      </c>
    </row>
    <row r="3310" spans="1:21" x14ac:dyDescent="0.35">
      <c r="A3310" s="2" t="s">
        <v>53</v>
      </c>
      <c r="B3310" s="1" t="s">
        <v>133</v>
      </c>
      <c r="C3310" t="s">
        <v>508</v>
      </c>
      <c r="D3310" s="1" t="s">
        <v>242</v>
      </c>
      <c r="E3310" s="1" t="s">
        <v>25</v>
      </c>
      <c r="F3310" s="1" t="s">
        <v>26</v>
      </c>
      <c r="G3310" s="1" t="s">
        <v>215</v>
      </c>
      <c r="H3310" t="s">
        <v>16</v>
      </c>
      <c r="I3310" s="1" t="s">
        <v>326</v>
      </c>
      <c r="J3310" t="s">
        <v>17</v>
      </c>
      <c r="K3310" s="1" t="s">
        <v>22</v>
      </c>
      <c r="L3310" t="s">
        <v>278</v>
      </c>
      <c r="M3310" t="s">
        <v>22</v>
      </c>
      <c r="N3310">
        <v>2</v>
      </c>
      <c r="O3310" t="s">
        <v>232</v>
      </c>
      <c r="P3310">
        <v>0</v>
      </c>
      <c r="Q3310">
        <v>1</v>
      </c>
      <c r="R3310" t="s">
        <v>234</v>
      </c>
      <c r="S3310" t="s">
        <v>258</v>
      </c>
      <c r="T3310" t="s">
        <v>260</v>
      </c>
      <c r="U3310" t="s">
        <v>443</v>
      </c>
    </row>
    <row r="3311" spans="1:21" x14ac:dyDescent="0.35">
      <c r="A3311" s="2" t="s">
        <v>53</v>
      </c>
      <c r="B3311" s="1" t="s">
        <v>133</v>
      </c>
      <c r="C3311" t="s">
        <v>508</v>
      </c>
      <c r="D3311" s="1" t="s">
        <v>242</v>
      </c>
      <c r="E3311" s="1" t="s">
        <v>25</v>
      </c>
      <c r="F3311" s="1" t="s">
        <v>26</v>
      </c>
      <c r="G3311" s="1" t="s">
        <v>215</v>
      </c>
      <c r="H3311" t="s">
        <v>16</v>
      </c>
      <c r="I3311" s="1" t="s">
        <v>326</v>
      </c>
      <c r="J3311" t="s">
        <v>17</v>
      </c>
      <c r="K3311" s="1" t="s">
        <v>22</v>
      </c>
      <c r="L3311" t="s">
        <v>278</v>
      </c>
      <c r="M3311" t="s">
        <v>22</v>
      </c>
      <c r="N3311">
        <v>2</v>
      </c>
      <c r="O3311" t="s">
        <v>232</v>
      </c>
      <c r="P3311">
        <v>1</v>
      </c>
      <c r="Q3311">
        <v>1</v>
      </c>
      <c r="R3311" t="s">
        <v>234</v>
      </c>
      <c r="S3311" t="s">
        <v>258</v>
      </c>
      <c r="T3311" t="s">
        <v>260</v>
      </c>
      <c r="U3311" t="s">
        <v>443</v>
      </c>
    </row>
    <row r="3312" spans="1:21" x14ac:dyDescent="0.35">
      <c r="A3312" s="2" t="s">
        <v>53</v>
      </c>
      <c r="B3312" s="1" t="s">
        <v>133</v>
      </c>
      <c r="C3312" t="s">
        <v>508</v>
      </c>
      <c r="D3312" s="1" t="s">
        <v>242</v>
      </c>
      <c r="E3312" s="1" t="s">
        <v>25</v>
      </c>
      <c r="F3312" s="1" t="s">
        <v>26</v>
      </c>
      <c r="G3312" s="1" t="s">
        <v>215</v>
      </c>
      <c r="H3312" t="s">
        <v>20</v>
      </c>
      <c r="I3312" s="1" t="s">
        <v>237</v>
      </c>
      <c r="J3312" t="s">
        <v>17</v>
      </c>
      <c r="K3312" s="1" t="s">
        <v>22</v>
      </c>
      <c r="L3312" t="s">
        <v>278</v>
      </c>
      <c r="M3312" t="s">
        <v>79</v>
      </c>
      <c r="N3312">
        <v>1</v>
      </c>
      <c r="O3312" t="s">
        <v>232</v>
      </c>
      <c r="P3312">
        <v>1</v>
      </c>
      <c r="Q3312">
        <v>1</v>
      </c>
      <c r="R3312" t="s">
        <v>234</v>
      </c>
      <c r="S3312" t="s">
        <v>258</v>
      </c>
      <c r="T3312" t="s">
        <v>260</v>
      </c>
      <c r="U3312" t="s">
        <v>443</v>
      </c>
    </row>
    <row r="3313" spans="1:21" x14ac:dyDescent="0.35">
      <c r="A3313" s="2" t="s">
        <v>53</v>
      </c>
      <c r="B3313" s="1" t="s">
        <v>133</v>
      </c>
      <c r="C3313" t="s">
        <v>508</v>
      </c>
      <c r="D3313" s="1" t="s">
        <v>242</v>
      </c>
      <c r="E3313" s="1" t="s">
        <v>25</v>
      </c>
      <c r="F3313" s="1" t="s">
        <v>26</v>
      </c>
      <c r="G3313" s="1" t="s">
        <v>215</v>
      </c>
      <c r="H3313" t="s">
        <v>20</v>
      </c>
      <c r="I3313" s="1" t="s">
        <v>237</v>
      </c>
      <c r="J3313" t="s">
        <v>17</v>
      </c>
      <c r="K3313" s="1" t="s">
        <v>22</v>
      </c>
      <c r="L3313" t="s">
        <v>278</v>
      </c>
      <c r="M3313" t="s">
        <v>83</v>
      </c>
      <c r="N3313">
        <v>1</v>
      </c>
      <c r="O3313" t="s">
        <v>232</v>
      </c>
      <c r="P3313">
        <v>1</v>
      </c>
      <c r="Q3313">
        <v>1</v>
      </c>
      <c r="R3313" t="s">
        <v>234</v>
      </c>
      <c r="S3313" t="s">
        <v>258</v>
      </c>
      <c r="T3313" t="s">
        <v>260</v>
      </c>
      <c r="U3313" t="s">
        <v>443</v>
      </c>
    </row>
    <row r="3314" spans="1:21" x14ac:dyDescent="0.35">
      <c r="A3314" s="2" t="s">
        <v>53</v>
      </c>
      <c r="B3314" s="1" t="s">
        <v>133</v>
      </c>
      <c r="C3314" t="s">
        <v>508</v>
      </c>
      <c r="D3314" s="1" t="s">
        <v>242</v>
      </c>
      <c r="E3314" s="1" t="s">
        <v>25</v>
      </c>
      <c r="F3314" s="1" t="s">
        <v>26</v>
      </c>
      <c r="G3314" s="1" t="s">
        <v>215</v>
      </c>
      <c r="H3314" t="s">
        <v>20</v>
      </c>
      <c r="I3314" s="1" t="s">
        <v>237</v>
      </c>
      <c r="J3314" t="s">
        <v>17</v>
      </c>
      <c r="K3314" s="1" t="s">
        <v>22</v>
      </c>
      <c r="L3314" t="s">
        <v>278</v>
      </c>
      <c r="M3314" t="s">
        <v>22</v>
      </c>
      <c r="N3314">
        <v>1</v>
      </c>
      <c r="O3314" t="s">
        <v>232</v>
      </c>
      <c r="P3314">
        <v>0</v>
      </c>
      <c r="Q3314">
        <v>1</v>
      </c>
      <c r="R3314" t="s">
        <v>234</v>
      </c>
      <c r="S3314" t="s">
        <v>258</v>
      </c>
      <c r="T3314" t="s">
        <v>260</v>
      </c>
      <c r="U3314" t="s">
        <v>443</v>
      </c>
    </row>
    <row r="3315" spans="1:21" x14ac:dyDescent="0.35">
      <c r="A3315" s="2" t="s">
        <v>53</v>
      </c>
      <c r="B3315" s="1" t="s">
        <v>133</v>
      </c>
      <c r="C3315" t="s">
        <v>508</v>
      </c>
      <c r="D3315" s="1" t="s">
        <v>242</v>
      </c>
      <c r="E3315" s="1" t="s">
        <v>25</v>
      </c>
      <c r="F3315" s="1" t="s">
        <v>26</v>
      </c>
      <c r="G3315" s="1" t="s">
        <v>215</v>
      </c>
      <c r="H3315" t="s">
        <v>20</v>
      </c>
      <c r="I3315" s="1" t="s">
        <v>237</v>
      </c>
      <c r="J3315" t="s">
        <v>17</v>
      </c>
      <c r="K3315" s="1" t="s">
        <v>22</v>
      </c>
      <c r="L3315" t="s">
        <v>278</v>
      </c>
      <c r="M3315" t="s">
        <v>22</v>
      </c>
      <c r="N3315">
        <v>1</v>
      </c>
      <c r="O3315" t="s">
        <v>232</v>
      </c>
      <c r="P3315">
        <v>1</v>
      </c>
      <c r="Q3315">
        <v>1</v>
      </c>
      <c r="R3315" t="s">
        <v>234</v>
      </c>
      <c r="S3315" t="s">
        <v>258</v>
      </c>
      <c r="T3315" t="s">
        <v>260</v>
      </c>
      <c r="U3315" t="s">
        <v>443</v>
      </c>
    </row>
    <row r="3316" spans="1:21" x14ac:dyDescent="0.35">
      <c r="A3316" s="2" t="s">
        <v>53</v>
      </c>
      <c r="B3316" s="1" t="s">
        <v>133</v>
      </c>
      <c r="C3316" t="s">
        <v>508</v>
      </c>
      <c r="D3316" s="1" t="s">
        <v>242</v>
      </c>
      <c r="E3316" s="1" t="s">
        <v>25</v>
      </c>
      <c r="F3316" s="1" t="s">
        <v>26</v>
      </c>
      <c r="G3316" s="1" t="s">
        <v>215</v>
      </c>
      <c r="H3316" t="s">
        <v>20</v>
      </c>
      <c r="I3316" s="1" t="s">
        <v>237</v>
      </c>
      <c r="J3316" t="s">
        <v>17</v>
      </c>
      <c r="K3316" s="1" t="s">
        <v>22</v>
      </c>
      <c r="L3316" t="s">
        <v>363</v>
      </c>
      <c r="M3316" t="s">
        <v>22</v>
      </c>
      <c r="N3316">
        <v>1</v>
      </c>
      <c r="O3316" t="s">
        <v>232</v>
      </c>
      <c r="P3316">
        <v>1</v>
      </c>
      <c r="Q3316">
        <v>1</v>
      </c>
      <c r="R3316" t="s">
        <v>234</v>
      </c>
      <c r="S3316" t="s">
        <v>258</v>
      </c>
      <c r="T3316" t="s">
        <v>260</v>
      </c>
      <c r="U3316" t="s">
        <v>443</v>
      </c>
    </row>
    <row r="3317" spans="1:21" x14ac:dyDescent="0.35">
      <c r="A3317" s="2" t="s">
        <v>53</v>
      </c>
      <c r="B3317" s="1" t="s">
        <v>133</v>
      </c>
      <c r="C3317" t="s">
        <v>508</v>
      </c>
      <c r="D3317" s="1" t="s">
        <v>242</v>
      </c>
      <c r="E3317" s="1" t="s">
        <v>25</v>
      </c>
      <c r="F3317" s="1" t="s">
        <v>26</v>
      </c>
      <c r="G3317" s="1" t="s">
        <v>215</v>
      </c>
      <c r="H3317" t="s">
        <v>20</v>
      </c>
      <c r="I3317" s="1" t="s">
        <v>272</v>
      </c>
      <c r="J3317" t="s">
        <v>17</v>
      </c>
      <c r="K3317" s="1" t="s">
        <v>22</v>
      </c>
      <c r="L3317" t="s">
        <v>278</v>
      </c>
      <c r="M3317" t="s">
        <v>22</v>
      </c>
      <c r="N3317">
        <v>2</v>
      </c>
      <c r="O3317" t="s">
        <v>232</v>
      </c>
      <c r="P3317">
        <v>1</v>
      </c>
      <c r="Q3317">
        <v>1</v>
      </c>
      <c r="R3317" t="s">
        <v>234</v>
      </c>
      <c r="S3317" t="s">
        <v>258</v>
      </c>
      <c r="T3317" t="s">
        <v>260</v>
      </c>
      <c r="U3317" t="s">
        <v>443</v>
      </c>
    </row>
    <row r="3318" spans="1:21" x14ac:dyDescent="0.35">
      <c r="A3318" s="2" t="s">
        <v>53</v>
      </c>
      <c r="B3318" s="1" t="s">
        <v>133</v>
      </c>
      <c r="C3318" t="s">
        <v>508</v>
      </c>
      <c r="D3318" s="1" t="s">
        <v>242</v>
      </c>
      <c r="E3318" s="1" t="s">
        <v>25</v>
      </c>
      <c r="F3318" s="1" t="s">
        <v>26</v>
      </c>
      <c r="G3318" s="1" t="s">
        <v>215</v>
      </c>
      <c r="H3318" t="s">
        <v>20</v>
      </c>
      <c r="I3318" s="1" t="s">
        <v>326</v>
      </c>
      <c r="J3318" t="s">
        <v>17</v>
      </c>
      <c r="K3318" s="1" t="s">
        <v>22</v>
      </c>
      <c r="L3318" t="s">
        <v>278</v>
      </c>
      <c r="M3318" t="s">
        <v>22</v>
      </c>
      <c r="N3318">
        <v>1</v>
      </c>
      <c r="O3318" t="s">
        <v>232</v>
      </c>
      <c r="P3318">
        <v>1</v>
      </c>
      <c r="Q3318">
        <v>1</v>
      </c>
      <c r="R3318" t="s">
        <v>234</v>
      </c>
      <c r="S3318" t="s">
        <v>258</v>
      </c>
      <c r="T3318" t="s">
        <v>260</v>
      </c>
      <c r="U3318" t="s">
        <v>443</v>
      </c>
    </row>
    <row r="3319" spans="1:21" x14ac:dyDescent="0.35">
      <c r="A3319" s="2" t="s">
        <v>53</v>
      </c>
      <c r="B3319" s="1" t="s">
        <v>133</v>
      </c>
      <c r="C3319" t="s">
        <v>508</v>
      </c>
      <c r="D3319" s="1" t="s">
        <v>242</v>
      </c>
      <c r="E3319" s="1" t="s">
        <v>25</v>
      </c>
      <c r="F3319" s="1" t="s">
        <v>26</v>
      </c>
      <c r="G3319" s="1" t="s">
        <v>215</v>
      </c>
      <c r="H3319" t="s">
        <v>27</v>
      </c>
      <c r="I3319" s="1" t="s">
        <v>237</v>
      </c>
      <c r="J3319" t="s">
        <v>17</v>
      </c>
      <c r="K3319" s="1" t="s">
        <v>64</v>
      </c>
      <c r="L3319" t="s">
        <v>278</v>
      </c>
      <c r="M3319" t="s">
        <v>67</v>
      </c>
      <c r="N3319">
        <v>1</v>
      </c>
      <c r="O3319" t="s">
        <v>232</v>
      </c>
      <c r="P3319">
        <v>1</v>
      </c>
      <c r="Q3319">
        <v>1</v>
      </c>
      <c r="R3319" t="s">
        <v>234</v>
      </c>
      <c r="S3319" t="s">
        <v>258</v>
      </c>
      <c r="T3319" t="s">
        <v>260</v>
      </c>
      <c r="U3319" t="s">
        <v>443</v>
      </c>
    </row>
    <row r="3320" spans="1:21" x14ac:dyDescent="0.35">
      <c r="A3320" s="2" t="s">
        <v>53</v>
      </c>
      <c r="B3320" s="1" t="s">
        <v>133</v>
      </c>
      <c r="C3320" t="s">
        <v>508</v>
      </c>
      <c r="D3320" s="1" t="s">
        <v>242</v>
      </c>
      <c r="E3320" s="1" t="s">
        <v>25</v>
      </c>
      <c r="F3320" s="1" t="s">
        <v>26</v>
      </c>
      <c r="G3320" s="1" t="s">
        <v>215</v>
      </c>
      <c r="H3320" t="s">
        <v>27</v>
      </c>
      <c r="I3320" s="1" t="s">
        <v>237</v>
      </c>
      <c r="J3320" t="s">
        <v>17</v>
      </c>
      <c r="K3320" s="1" t="s">
        <v>22</v>
      </c>
      <c r="L3320" t="s">
        <v>278</v>
      </c>
      <c r="M3320" t="s">
        <v>82</v>
      </c>
      <c r="N3320">
        <v>1</v>
      </c>
      <c r="O3320" t="s">
        <v>232</v>
      </c>
      <c r="P3320">
        <v>1</v>
      </c>
      <c r="Q3320">
        <v>1</v>
      </c>
      <c r="R3320" t="s">
        <v>234</v>
      </c>
      <c r="S3320" t="s">
        <v>258</v>
      </c>
      <c r="T3320" t="s">
        <v>260</v>
      </c>
      <c r="U3320" t="s">
        <v>443</v>
      </c>
    </row>
    <row r="3321" spans="1:21" x14ac:dyDescent="0.35">
      <c r="A3321" s="2" t="s">
        <v>53</v>
      </c>
      <c r="B3321" s="1" t="s">
        <v>133</v>
      </c>
      <c r="C3321" t="s">
        <v>508</v>
      </c>
      <c r="D3321" s="1" t="s">
        <v>242</v>
      </c>
      <c r="E3321" s="1" t="s">
        <v>25</v>
      </c>
      <c r="F3321" s="1" t="s">
        <v>26</v>
      </c>
      <c r="G3321" s="1" t="s">
        <v>215</v>
      </c>
      <c r="H3321" t="s">
        <v>27</v>
      </c>
      <c r="I3321" s="1" t="s">
        <v>135</v>
      </c>
      <c r="J3321" t="s">
        <v>72</v>
      </c>
      <c r="K3321" s="1" t="s">
        <v>22</v>
      </c>
      <c r="L3321" t="s">
        <v>363</v>
      </c>
      <c r="M3321" t="s">
        <v>113</v>
      </c>
      <c r="N3321">
        <v>1</v>
      </c>
      <c r="O3321" t="s">
        <v>233</v>
      </c>
      <c r="P3321">
        <v>0</v>
      </c>
      <c r="Q3321" t="s">
        <v>464</v>
      </c>
      <c r="R3321" t="s">
        <v>243</v>
      </c>
      <c r="S3321" t="s">
        <v>258</v>
      </c>
      <c r="T3321" t="s">
        <v>260</v>
      </c>
      <c r="U3321" t="s">
        <v>444</v>
      </c>
    </row>
    <row r="3322" spans="1:21" x14ac:dyDescent="0.35">
      <c r="A3322" s="2" t="s">
        <v>53</v>
      </c>
      <c r="B3322" s="1" t="s">
        <v>133</v>
      </c>
      <c r="C3322" t="s">
        <v>508</v>
      </c>
      <c r="D3322" s="1" t="s">
        <v>242</v>
      </c>
      <c r="E3322" s="1" t="s">
        <v>25</v>
      </c>
      <c r="F3322" s="1" t="s">
        <v>26</v>
      </c>
      <c r="G3322" s="1" t="s">
        <v>215</v>
      </c>
      <c r="H3322" t="s">
        <v>27</v>
      </c>
      <c r="I3322" s="1" t="s">
        <v>272</v>
      </c>
      <c r="J3322" t="s">
        <v>17</v>
      </c>
      <c r="K3322" s="1" t="s">
        <v>22</v>
      </c>
      <c r="L3322" t="s">
        <v>278</v>
      </c>
      <c r="M3322" t="s">
        <v>82</v>
      </c>
      <c r="N3322">
        <v>1</v>
      </c>
      <c r="O3322" t="s">
        <v>232</v>
      </c>
      <c r="P3322">
        <v>1</v>
      </c>
      <c r="Q3322">
        <v>1</v>
      </c>
      <c r="R3322" t="s">
        <v>234</v>
      </c>
      <c r="S3322" t="s">
        <v>258</v>
      </c>
      <c r="T3322" t="s">
        <v>260</v>
      </c>
      <c r="U3322" t="s">
        <v>443</v>
      </c>
    </row>
    <row r="3323" spans="1:21" x14ac:dyDescent="0.35">
      <c r="A3323" s="2" t="s">
        <v>53</v>
      </c>
      <c r="B3323" s="1" t="s">
        <v>133</v>
      </c>
      <c r="C3323" t="s">
        <v>508</v>
      </c>
      <c r="D3323" s="1" t="s">
        <v>242</v>
      </c>
      <c r="E3323" s="1" t="s">
        <v>25</v>
      </c>
      <c r="F3323" s="1" t="s">
        <v>26</v>
      </c>
      <c r="G3323" s="1" t="s">
        <v>215</v>
      </c>
      <c r="H3323" t="s">
        <v>30</v>
      </c>
      <c r="I3323" s="1" t="s">
        <v>237</v>
      </c>
      <c r="J3323" t="s">
        <v>17</v>
      </c>
      <c r="K3323" s="1" t="s">
        <v>22</v>
      </c>
      <c r="L3323" t="s">
        <v>278</v>
      </c>
      <c r="M3323" t="s">
        <v>22</v>
      </c>
      <c r="N3323">
        <v>2</v>
      </c>
      <c r="O3323" t="s">
        <v>232</v>
      </c>
      <c r="P3323">
        <v>1</v>
      </c>
      <c r="Q3323">
        <v>1</v>
      </c>
      <c r="R3323" t="s">
        <v>234</v>
      </c>
      <c r="S3323" t="s">
        <v>258</v>
      </c>
      <c r="T3323" t="s">
        <v>260</v>
      </c>
      <c r="U3323" t="s">
        <v>443</v>
      </c>
    </row>
    <row r="3324" spans="1:21" x14ac:dyDescent="0.35">
      <c r="A3324" s="2" t="s">
        <v>53</v>
      </c>
      <c r="B3324" s="1" t="s">
        <v>133</v>
      </c>
      <c r="C3324" t="s">
        <v>508</v>
      </c>
      <c r="D3324" s="1" t="s">
        <v>242</v>
      </c>
      <c r="E3324" s="1" t="s">
        <v>25</v>
      </c>
      <c r="F3324" s="1" t="s">
        <v>26</v>
      </c>
      <c r="G3324" s="1" t="s">
        <v>215</v>
      </c>
      <c r="H3324" t="s">
        <v>30</v>
      </c>
      <c r="I3324" s="1" t="s">
        <v>272</v>
      </c>
      <c r="J3324" t="s">
        <v>17</v>
      </c>
      <c r="K3324" s="1" t="s">
        <v>22</v>
      </c>
      <c r="L3324" t="s">
        <v>278</v>
      </c>
      <c r="M3324" t="s">
        <v>22</v>
      </c>
      <c r="N3324">
        <v>1</v>
      </c>
      <c r="O3324" t="s">
        <v>232</v>
      </c>
      <c r="P3324">
        <v>0</v>
      </c>
      <c r="Q3324">
        <v>1</v>
      </c>
      <c r="R3324" t="s">
        <v>234</v>
      </c>
      <c r="S3324" t="s">
        <v>258</v>
      </c>
      <c r="T3324" t="s">
        <v>260</v>
      </c>
      <c r="U3324" t="s">
        <v>443</v>
      </c>
    </row>
    <row r="3325" spans="1:21" x14ac:dyDescent="0.35">
      <c r="A3325" s="2" t="s">
        <v>53</v>
      </c>
      <c r="B3325" s="1" t="s">
        <v>133</v>
      </c>
      <c r="C3325" t="s">
        <v>508</v>
      </c>
      <c r="D3325" s="1" t="s">
        <v>242</v>
      </c>
      <c r="E3325" s="1" t="s">
        <v>25</v>
      </c>
      <c r="F3325" s="1" t="s">
        <v>26</v>
      </c>
      <c r="G3325" s="1" t="s">
        <v>215</v>
      </c>
      <c r="H3325" t="s">
        <v>30</v>
      </c>
      <c r="I3325" s="1" t="s">
        <v>272</v>
      </c>
      <c r="J3325" t="s">
        <v>17</v>
      </c>
      <c r="K3325" s="1" t="s">
        <v>22</v>
      </c>
      <c r="L3325" t="s">
        <v>278</v>
      </c>
      <c r="M3325" t="s">
        <v>22</v>
      </c>
      <c r="N3325">
        <v>1</v>
      </c>
      <c r="O3325" t="s">
        <v>232</v>
      </c>
      <c r="P3325">
        <v>1</v>
      </c>
      <c r="Q3325">
        <v>1</v>
      </c>
      <c r="R3325" t="s">
        <v>234</v>
      </c>
      <c r="S3325" t="s">
        <v>258</v>
      </c>
      <c r="T3325" t="s">
        <v>260</v>
      </c>
      <c r="U3325" t="s">
        <v>443</v>
      </c>
    </row>
    <row r="3326" spans="1:21" x14ac:dyDescent="0.35">
      <c r="A3326" s="2" t="s">
        <v>53</v>
      </c>
      <c r="B3326" s="1" t="s">
        <v>133</v>
      </c>
      <c r="C3326" t="s">
        <v>508</v>
      </c>
      <c r="D3326" s="1" t="s">
        <v>242</v>
      </c>
      <c r="E3326" s="1" t="s">
        <v>25</v>
      </c>
      <c r="F3326" s="1" t="s">
        <v>26</v>
      </c>
      <c r="G3326" s="1" t="s">
        <v>215</v>
      </c>
      <c r="H3326" t="s">
        <v>36</v>
      </c>
      <c r="I3326" s="1" t="s">
        <v>237</v>
      </c>
      <c r="J3326" t="s">
        <v>17</v>
      </c>
      <c r="K3326" s="1" t="s">
        <v>64</v>
      </c>
      <c r="L3326" t="s">
        <v>363</v>
      </c>
      <c r="M3326" t="s">
        <v>67</v>
      </c>
      <c r="N3326">
        <v>1</v>
      </c>
      <c r="O3326" t="s">
        <v>232</v>
      </c>
      <c r="P3326">
        <v>0</v>
      </c>
      <c r="Q3326">
        <v>1</v>
      </c>
      <c r="R3326" t="s">
        <v>234</v>
      </c>
      <c r="S3326" t="s">
        <v>258</v>
      </c>
      <c r="T3326" t="s">
        <v>260</v>
      </c>
      <c r="U3326" t="s">
        <v>443</v>
      </c>
    </row>
    <row r="3327" spans="1:21" x14ac:dyDescent="0.35">
      <c r="A3327" s="2" t="s">
        <v>53</v>
      </c>
      <c r="B3327" s="1" t="s">
        <v>133</v>
      </c>
      <c r="C3327" t="s">
        <v>508</v>
      </c>
      <c r="D3327" s="1" t="s">
        <v>242</v>
      </c>
      <c r="E3327" s="1" t="s">
        <v>25</v>
      </c>
      <c r="F3327" s="1" t="s">
        <v>15</v>
      </c>
      <c r="G3327" s="1" t="s">
        <v>215</v>
      </c>
      <c r="H3327" t="s">
        <v>52</v>
      </c>
      <c r="I3327" s="1" t="s">
        <v>237</v>
      </c>
      <c r="J3327" t="s">
        <v>17</v>
      </c>
      <c r="K3327" s="1" t="s">
        <v>22</v>
      </c>
      <c r="L3327" t="s">
        <v>278</v>
      </c>
      <c r="M3327" t="s">
        <v>22</v>
      </c>
      <c r="N3327">
        <v>1</v>
      </c>
      <c r="O3327" t="s">
        <v>232</v>
      </c>
      <c r="P3327">
        <v>0</v>
      </c>
      <c r="Q3327">
        <v>1</v>
      </c>
      <c r="R3327" t="s">
        <v>234</v>
      </c>
      <c r="S3327" t="s">
        <v>258</v>
      </c>
      <c r="T3327" t="s">
        <v>260</v>
      </c>
      <c r="U3327" t="s">
        <v>443</v>
      </c>
    </row>
    <row r="3328" spans="1:21" x14ac:dyDescent="0.35">
      <c r="A3328" s="2" t="s">
        <v>53</v>
      </c>
      <c r="B3328" s="1" t="s">
        <v>133</v>
      </c>
      <c r="C3328" t="s">
        <v>508</v>
      </c>
      <c r="D3328" s="1" t="s">
        <v>242</v>
      </c>
      <c r="E3328" s="1" t="s">
        <v>25</v>
      </c>
      <c r="F3328" s="1" t="s">
        <v>15</v>
      </c>
      <c r="G3328" s="1" t="s">
        <v>215</v>
      </c>
      <c r="H3328" t="s">
        <v>52</v>
      </c>
      <c r="I3328" s="1" t="s">
        <v>272</v>
      </c>
      <c r="J3328" t="s">
        <v>17</v>
      </c>
      <c r="K3328" s="1" t="s">
        <v>22</v>
      </c>
      <c r="L3328" t="s">
        <v>278</v>
      </c>
      <c r="M3328" t="s">
        <v>22</v>
      </c>
      <c r="N3328">
        <v>1</v>
      </c>
      <c r="O3328" t="s">
        <v>232</v>
      </c>
      <c r="P3328">
        <v>0</v>
      </c>
      <c r="Q3328">
        <v>1</v>
      </c>
      <c r="R3328" t="s">
        <v>234</v>
      </c>
      <c r="S3328" t="s">
        <v>258</v>
      </c>
      <c r="T3328" t="s">
        <v>260</v>
      </c>
      <c r="U3328" t="s">
        <v>443</v>
      </c>
    </row>
    <row r="3329" spans="1:21" x14ac:dyDescent="0.35">
      <c r="A3329" s="2" t="s">
        <v>53</v>
      </c>
      <c r="B3329" s="1" t="s">
        <v>133</v>
      </c>
      <c r="C3329" t="s">
        <v>508</v>
      </c>
      <c r="D3329" s="1" t="s">
        <v>242</v>
      </c>
      <c r="E3329" s="1" t="s">
        <v>25</v>
      </c>
      <c r="F3329" s="1" t="s">
        <v>15</v>
      </c>
      <c r="G3329" s="1" t="s">
        <v>215</v>
      </c>
      <c r="H3329" t="s">
        <v>16</v>
      </c>
      <c r="I3329" s="1" t="s">
        <v>237</v>
      </c>
      <c r="J3329" t="s">
        <v>17</v>
      </c>
      <c r="K3329" s="1" t="s">
        <v>22</v>
      </c>
      <c r="L3329" t="s">
        <v>278</v>
      </c>
      <c r="M3329" t="s">
        <v>82</v>
      </c>
      <c r="N3329">
        <v>1</v>
      </c>
      <c r="O3329" t="s">
        <v>232</v>
      </c>
      <c r="P3329">
        <v>0</v>
      </c>
      <c r="Q3329">
        <v>1</v>
      </c>
      <c r="R3329" t="s">
        <v>234</v>
      </c>
      <c r="S3329" t="s">
        <v>258</v>
      </c>
      <c r="T3329" t="s">
        <v>260</v>
      </c>
      <c r="U3329" t="s">
        <v>443</v>
      </c>
    </row>
    <row r="3330" spans="1:21" x14ac:dyDescent="0.35">
      <c r="A3330" s="2" t="s">
        <v>53</v>
      </c>
      <c r="B3330" s="1" t="s">
        <v>133</v>
      </c>
      <c r="C3330" t="s">
        <v>508</v>
      </c>
      <c r="D3330" s="1" t="s">
        <v>242</v>
      </c>
      <c r="E3330" s="1" t="s">
        <v>25</v>
      </c>
      <c r="F3330" s="1" t="s">
        <v>15</v>
      </c>
      <c r="G3330" s="1" t="s">
        <v>215</v>
      </c>
      <c r="H3330" t="s">
        <v>16</v>
      </c>
      <c r="I3330" s="1" t="s">
        <v>237</v>
      </c>
      <c r="J3330" t="s">
        <v>17</v>
      </c>
      <c r="K3330" s="1" t="s">
        <v>22</v>
      </c>
      <c r="L3330" t="s">
        <v>278</v>
      </c>
      <c r="M3330" t="s">
        <v>22</v>
      </c>
      <c r="N3330">
        <v>1</v>
      </c>
      <c r="O3330" t="s">
        <v>232</v>
      </c>
      <c r="P3330">
        <v>0</v>
      </c>
      <c r="Q3330">
        <v>1</v>
      </c>
      <c r="R3330" t="s">
        <v>234</v>
      </c>
      <c r="S3330" t="s">
        <v>258</v>
      </c>
      <c r="T3330" t="s">
        <v>260</v>
      </c>
      <c r="U3330" t="s">
        <v>443</v>
      </c>
    </row>
    <row r="3331" spans="1:21" x14ac:dyDescent="0.35">
      <c r="A3331" s="2" t="s">
        <v>53</v>
      </c>
      <c r="B3331" s="1" t="s">
        <v>133</v>
      </c>
      <c r="C3331" t="s">
        <v>508</v>
      </c>
      <c r="D3331" s="1" t="s">
        <v>242</v>
      </c>
      <c r="E3331" s="1" t="s">
        <v>25</v>
      </c>
      <c r="F3331" s="1" t="s">
        <v>15</v>
      </c>
      <c r="G3331" s="1" t="s">
        <v>215</v>
      </c>
      <c r="H3331" t="s">
        <v>20</v>
      </c>
      <c r="I3331" s="1" t="s">
        <v>237</v>
      </c>
      <c r="J3331" t="s">
        <v>17</v>
      </c>
      <c r="K3331" s="1" t="s">
        <v>18</v>
      </c>
      <c r="L3331" t="s">
        <v>363</v>
      </c>
      <c r="M3331" t="s">
        <v>18</v>
      </c>
      <c r="N3331">
        <v>1</v>
      </c>
      <c r="O3331" t="s">
        <v>232</v>
      </c>
      <c r="P3331">
        <v>0</v>
      </c>
      <c r="Q3331">
        <v>1</v>
      </c>
      <c r="R3331" t="s">
        <v>234</v>
      </c>
      <c r="S3331" t="s">
        <v>258</v>
      </c>
      <c r="T3331" t="s">
        <v>260</v>
      </c>
      <c r="U3331" t="s">
        <v>443</v>
      </c>
    </row>
    <row r="3332" spans="1:21" x14ac:dyDescent="0.35">
      <c r="A3332" s="2" t="s">
        <v>53</v>
      </c>
      <c r="B3332" s="1" t="s">
        <v>133</v>
      </c>
      <c r="C3332" t="s">
        <v>508</v>
      </c>
      <c r="D3332" s="1" t="s">
        <v>242</v>
      </c>
      <c r="E3332" s="1" t="s">
        <v>25</v>
      </c>
      <c r="F3332" s="1" t="s">
        <v>15</v>
      </c>
      <c r="G3332" s="1" t="s">
        <v>215</v>
      </c>
      <c r="H3332" t="s">
        <v>27</v>
      </c>
      <c r="I3332" s="1" t="s">
        <v>237</v>
      </c>
      <c r="J3332" t="s">
        <v>17</v>
      </c>
      <c r="K3332" s="1" t="s">
        <v>22</v>
      </c>
      <c r="L3332" t="s">
        <v>278</v>
      </c>
      <c r="M3332" t="s">
        <v>22</v>
      </c>
      <c r="N3332">
        <v>1</v>
      </c>
      <c r="O3332" t="s">
        <v>232</v>
      </c>
      <c r="P3332">
        <v>0</v>
      </c>
      <c r="Q3332">
        <v>1</v>
      </c>
      <c r="R3332" t="s">
        <v>234</v>
      </c>
      <c r="S3332" t="s">
        <v>258</v>
      </c>
      <c r="T3332" t="s">
        <v>260</v>
      </c>
      <c r="U3332" t="s">
        <v>443</v>
      </c>
    </row>
    <row r="3333" spans="1:21" x14ac:dyDescent="0.35">
      <c r="A3333" s="2" t="s">
        <v>53</v>
      </c>
      <c r="B3333" s="1" t="s">
        <v>133</v>
      </c>
      <c r="C3333" t="s">
        <v>508</v>
      </c>
      <c r="D3333" s="1" t="s">
        <v>242</v>
      </c>
      <c r="E3333" s="1" t="s">
        <v>25</v>
      </c>
      <c r="F3333" s="1" t="s">
        <v>15</v>
      </c>
      <c r="G3333" s="1" t="s">
        <v>215</v>
      </c>
      <c r="H3333" t="s">
        <v>27</v>
      </c>
      <c r="I3333" s="1" t="s">
        <v>237</v>
      </c>
      <c r="J3333" t="s">
        <v>17</v>
      </c>
      <c r="K3333" s="1" t="s">
        <v>22</v>
      </c>
      <c r="L3333" t="s">
        <v>363</v>
      </c>
      <c r="M3333" t="s">
        <v>22</v>
      </c>
      <c r="N3333">
        <v>1</v>
      </c>
      <c r="O3333" t="s">
        <v>232</v>
      </c>
      <c r="P3333">
        <v>1</v>
      </c>
      <c r="Q3333">
        <v>1</v>
      </c>
      <c r="R3333" t="s">
        <v>234</v>
      </c>
      <c r="S3333" t="s">
        <v>258</v>
      </c>
      <c r="T3333" t="s">
        <v>260</v>
      </c>
      <c r="U3333" t="s">
        <v>443</v>
      </c>
    </row>
    <row r="3334" spans="1:21" x14ac:dyDescent="0.35">
      <c r="A3334" s="2" t="s">
        <v>53</v>
      </c>
      <c r="B3334" s="1" t="s">
        <v>133</v>
      </c>
      <c r="C3334" t="s">
        <v>508</v>
      </c>
      <c r="D3334" s="1" t="s">
        <v>242</v>
      </c>
      <c r="E3334" s="1" t="s">
        <v>25</v>
      </c>
      <c r="F3334" s="1" t="s">
        <v>15</v>
      </c>
      <c r="G3334" s="1" t="s">
        <v>215</v>
      </c>
      <c r="H3334" t="s">
        <v>27</v>
      </c>
      <c r="I3334" s="1" t="s">
        <v>326</v>
      </c>
      <c r="J3334" t="s">
        <v>17</v>
      </c>
      <c r="K3334" s="1" t="s">
        <v>22</v>
      </c>
      <c r="L3334" t="s">
        <v>278</v>
      </c>
      <c r="M3334" t="s">
        <v>79</v>
      </c>
      <c r="N3334">
        <v>1</v>
      </c>
      <c r="O3334" t="s">
        <v>232</v>
      </c>
      <c r="P3334">
        <v>0</v>
      </c>
      <c r="Q3334">
        <v>1</v>
      </c>
      <c r="R3334" t="s">
        <v>234</v>
      </c>
      <c r="S3334" t="s">
        <v>258</v>
      </c>
      <c r="T3334" t="s">
        <v>260</v>
      </c>
      <c r="U3334" t="s">
        <v>443</v>
      </c>
    </row>
    <row r="3335" spans="1:21" x14ac:dyDescent="0.35">
      <c r="A3335" s="2" t="s">
        <v>53</v>
      </c>
      <c r="B3335" s="1" t="s">
        <v>133</v>
      </c>
      <c r="C3335" t="s">
        <v>508</v>
      </c>
      <c r="D3335" s="1" t="s">
        <v>242</v>
      </c>
      <c r="E3335" s="1" t="s">
        <v>25</v>
      </c>
      <c r="F3335" s="1" t="s">
        <v>15</v>
      </c>
      <c r="G3335" s="1" t="s">
        <v>215</v>
      </c>
      <c r="H3335" t="s">
        <v>24</v>
      </c>
      <c r="I3335" s="1" t="s">
        <v>237</v>
      </c>
      <c r="J3335" t="s">
        <v>17</v>
      </c>
      <c r="K3335" s="1" t="s">
        <v>22</v>
      </c>
      <c r="L3335" t="s">
        <v>363</v>
      </c>
      <c r="M3335" t="s">
        <v>79</v>
      </c>
      <c r="N3335">
        <v>1</v>
      </c>
      <c r="O3335" t="s">
        <v>232</v>
      </c>
      <c r="P3335">
        <v>0</v>
      </c>
      <c r="Q3335">
        <v>1</v>
      </c>
      <c r="R3335" t="s">
        <v>234</v>
      </c>
      <c r="S3335" t="s">
        <v>258</v>
      </c>
      <c r="T3335" t="s">
        <v>260</v>
      </c>
      <c r="U3335" t="s">
        <v>443</v>
      </c>
    </row>
    <row r="3336" spans="1:21" x14ac:dyDescent="0.35">
      <c r="A3336" s="2" t="s">
        <v>53</v>
      </c>
      <c r="B3336" s="1" t="s">
        <v>133</v>
      </c>
      <c r="C3336" t="s">
        <v>508</v>
      </c>
      <c r="D3336" s="1" t="s">
        <v>242</v>
      </c>
      <c r="E3336" s="1" t="s">
        <v>25</v>
      </c>
      <c r="F3336" s="1" t="s">
        <v>29</v>
      </c>
      <c r="G3336" s="1" t="s">
        <v>29</v>
      </c>
      <c r="H3336" t="s">
        <v>16</v>
      </c>
      <c r="I3336" s="1" t="s">
        <v>272</v>
      </c>
      <c r="J3336" t="s">
        <v>17</v>
      </c>
      <c r="K3336" s="1" t="s">
        <v>22</v>
      </c>
      <c r="L3336" t="s">
        <v>278</v>
      </c>
      <c r="M3336" t="s">
        <v>79</v>
      </c>
      <c r="N3336">
        <v>1</v>
      </c>
      <c r="O3336" t="s">
        <v>232</v>
      </c>
      <c r="P3336">
        <v>0</v>
      </c>
      <c r="Q3336">
        <v>1</v>
      </c>
      <c r="R3336" t="s">
        <v>234</v>
      </c>
      <c r="S3336" t="s">
        <v>258</v>
      </c>
      <c r="T3336" t="s">
        <v>260</v>
      </c>
      <c r="U3336" t="s">
        <v>443</v>
      </c>
    </row>
    <row r="3337" spans="1:21" x14ac:dyDescent="0.35">
      <c r="A3337" s="2" t="s">
        <v>53</v>
      </c>
      <c r="B3337" s="1" t="s">
        <v>133</v>
      </c>
      <c r="C3337" t="s">
        <v>508</v>
      </c>
      <c r="D3337" s="1" t="s">
        <v>242</v>
      </c>
      <c r="E3337" s="1" t="s">
        <v>25</v>
      </c>
      <c r="F3337" s="1" t="s">
        <v>29</v>
      </c>
      <c r="G3337" s="1" t="s">
        <v>29</v>
      </c>
      <c r="H3337" t="s">
        <v>16</v>
      </c>
      <c r="I3337" s="1" t="s">
        <v>326</v>
      </c>
      <c r="J3337" t="s">
        <v>17</v>
      </c>
      <c r="K3337" s="1" t="s">
        <v>22</v>
      </c>
      <c r="L3337" t="s">
        <v>278</v>
      </c>
      <c r="M3337" t="s">
        <v>79</v>
      </c>
      <c r="N3337">
        <v>1</v>
      </c>
      <c r="O3337" t="s">
        <v>232</v>
      </c>
      <c r="P3337">
        <v>0</v>
      </c>
      <c r="Q3337">
        <v>1</v>
      </c>
      <c r="R3337" t="s">
        <v>234</v>
      </c>
      <c r="S3337" t="s">
        <v>258</v>
      </c>
      <c r="T3337" t="s">
        <v>260</v>
      </c>
      <c r="U3337" t="s">
        <v>443</v>
      </c>
    </row>
    <row r="3338" spans="1:21" x14ac:dyDescent="0.35">
      <c r="A3338" s="2" t="s">
        <v>53</v>
      </c>
      <c r="B3338" s="1" t="s">
        <v>133</v>
      </c>
      <c r="C3338" t="s">
        <v>508</v>
      </c>
      <c r="D3338" s="1" t="s">
        <v>242</v>
      </c>
      <c r="E3338" s="1" t="s">
        <v>25</v>
      </c>
      <c r="F3338" s="1" t="s">
        <v>29</v>
      </c>
      <c r="G3338" s="1" t="s">
        <v>29</v>
      </c>
      <c r="H3338" t="s">
        <v>27</v>
      </c>
      <c r="I3338" s="1" t="s">
        <v>237</v>
      </c>
      <c r="J3338" t="s">
        <v>17</v>
      </c>
      <c r="K3338" s="1" t="s">
        <v>22</v>
      </c>
      <c r="L3338" t="s">
        <v>363</v>
      </c>
      <c r="M3338" t="s">
        <v>22</v>
      </c>
      <c r="N3338">
        <v>1</v>
      </c>
      <c r="O3338" t="s">
        <v>232</v>
      </c>
      <c r="P3338">
        <v>0</v>
      </c>
      <c r="Q3338">
        <v>1</v>
      </c>
      <c r="R3338" t="s">
        <v>243</v>
      </c>
      <c r="S3338" t="s">
        <v>258</v>
      </c>
      <c r="T3338" t="s">
        <v>260</v>
      </c>
      <c r="U3338" t="s">
        <v>444</v>
      </c>
    </row>
    <row r="3339" spans="1:21" x14ac:dyDescent="0.35">
      <c r="A3339" s="2" t="s">
        <v>53</v>
      </c>
      <c r="B3339" s="1" t="s">
        <v>133</v>
      </c>
      <c r="C3339" t="s">
        <v>508</v>
      </c>
      <c r="D3339" s="1" t="s">
        <v>242</v>
      </c>
      <c r="E3339" s="1" t="s">
        <v>25</v>
      </c>
      <c r="F3339" s="1" t="s">
        <v>29</v>
      </c>
      <c r="G3339" s="1" t="s">
        <v>29</v>
      </c>
      <c r="H3339" t="s">
        <v>27</v>
      </c>
      <c r="I3339" s="1" t="s">
        <v>237</v>
      </c>
      <c r="J3339" t="s">
        <v>17</v>
      </c>
      <c r="K3339" s="1" t="s">
        <v>22</v>
      </c>
      <c r="L3339" t="s">
        <v>363</v>
      </c>
      <c r="M3339" t="s">
        <v>22</v>
      </c>
      <c r="N3339">
        <v>1</v>
      </c>
      <c r="O3339" t="s">
        <v>232</v>
      </c>
      <c r="P3339">
        <v>1</v>
      </c>
      <c r="Q3339">
        <v>1</v>
      </c>
      <c r="R3339" t="s">
        <v>234</v>
      </c>
      <c r="S3339" t="s">
        <v>258</v>
      </c>
      <c r="T3339" t="s">
        <v>260</v>
      </c>
      <c r="U3339" t="s">
        <v>443</v>
      </c>
    </row>
    <row r="3340" spans="1:21" x14ac:dyDescent="0.35">
      <c r="A3340" s="2" t="s">
        <v>53</v>
      </c>
      <c r="B3340" s="1" t="s">
        <v>133</v>
      </c>
      <c r="C3340" t="s">
        <v>508</v>
      </c>
      <c r="D3340" s="1" t="s">
        <v>242</v>
      </c>
      <c r="E3340" s="1" t="s">
        <v>25</v>
      </c>
      <c r="F3340" s="1" t="s">
        <v>29</v>
      </c>
      <c r="G3340" s="1" t="s">
        <v>29</v>
      </c>
      <c r="H3340" t="s">
        <v>27</v>
      </c>
      <c r="I3340" s="1" t="s">
        <v>135</v>
      </c>
      <c r="J3340" t="s">
        <v>72</v>
      </c>
      <c r="K3340" s="1" t="s">
        <v>18</v>
      </c>
      <c r="L3340" t="s">
        <v>363</v>
      </c>
      <c r="M3340" t="s">
        <v>18</v>
      </c>
      <c r="N3340">
        <v>1</v>
      </c>
      <c r="O3340" t="s">
        <v>233</v>
      </c>
      <c r="P3340">
        <v>1</v>
      </c>
      <c r="Q3340" t="s">
        <v>464</v>
      </c>
      <c r="R3340" t="s">
        <v>234</v>
      </c>
      <c r="S3340" t="s">
        <v>258</v>
      </c>
      <c r="T3340" t="s">
        <v>260</v>
      </c>
      <c r="U3340" t="s">
        <v>443</v>
      </c>
    </row>
    <row r="3341" spans="1:21" x14ac:dyDescent="0.35">
      <c r="A3341" s="2" t="s">
        <v>53</v>
      </c>
      <c r="B3341" s="1" t="s">
        <v>133</v>
      </c>
      <c r="C3341" t="s">
        <v>508</v>
      </c>
      <c r="D3341" s="1" t="s">
        <v>242</v>
      </c>
      <c r="E3341" s="1" t="s">
        <v>25</v>
      </c>
      <c r="F3341" s="1" t="s">
        <v>29</v>
      </c>
      <c r="G3341" s="1" t="s">
        <v>29</v>
      </c>
      <c r="H3341" t="s">
        <v>27</v>
      </c>
      <c r="I3341" s="1" t="s">
        <v>272</v>
      </c>
      <c r="J3341" t="s">
        <v>17</v>
      </c>
      <c r="K3341" s="1" t="s">
        <v>22</v>
      </c>
      <c r="L3341" t="s">
        <v>363</v>
      </c>
      <c r="M3341" t="s">
        <v>22</v>
      </c>
      <c r="N3341">
        <v>1</v>
      </c>
      <c r="O3341" t="s">
        <v>232</v>
      </c>
      <c r="P3341">
        <v>1</v>
      </c>
      <c r="Q3341">
        <v>1</v>
      </c>
      <c r="R3341" t="s">
        <v>234</v>
      </c>
      <c r="S3341" t="s">
        <v>258</v>
      </c>
      <c r="T3341" t="s">
        <v>260</v>
      </c>
      <c r="U3341" t="s">
        <v>443</v>
      </c>
    </row>
    <row r="3342" spans="1:21" x14ac:dyDescent="0.35">
      <c r="A3342" s="2" t="s">
        <v>53</v>
      </c>
      <c r="B3342" s="1" t="s">
        <v>133</v>
      </c>
      <c r="C3342" t="s">
        <v>508</v>
      </c>
      <c r="D3342" s="1" t="s">
        <v>242</v>
      </c>
      <c r="E3342" s="1" t="s">
        <v>25</v>
      </c>
      <c r="F3342" s="1" t="s">
        <v>29</v>
      </c>
      <c r="G3342" s="1" t="s">
        <v>29</v>
      </c>
      <c r="H3342" t="s">
        <v>30</v>
      </c>
      <c r="I3342" s="1" t="s">
        <v>237</v>
      </c>
      <c r="J3342" t="s">
        <v>17</v>
      </c>
      <c r="K3342" s="1" t="s">
        <v>22</v>
      </c>
      <c r="L3342" t="s">
        <v>278</v>
      </c>
      <c r="M3342" t="s">
        <v>22</v>
      </c>
      <c r="N3342">
        <v>1</v>
      </c>
      <c r="O3342" t="s">
        <v>232</v>
      </c>
      <c r="P3342">
        <v>0</v>
      </c>
      <c r="Q3342">
        <v>1</v>
      </c>
      <c r="R3342" t="s">
        <v>234</v>
      </c>
      <c r="S3342" t="s">
        <v>258</v>
      </c>
      <c r="T3342" t="s">
        <v>260</v>
      </c>
      <c r="U3342" t="s">
        <v>443</v>
      </c>
    </row>
    <row r="3343" spans="1:21" x14ac:dyDescent="0.35">
      <c r="A3343" s="2" t="s">
        <v>53</v>
      </c>
      <c r="B3343" s="1" t="s">
        <v>133</v>
      </c>
      <c r="C3343" t="s">
        <v>508</v>
      </c>
      <c r="D3343" s="1" t="s">
        <v>242</v>
      </c>
      <c r="E3343" s="1" t="s">
        <v>25</v>
      </c>
      <c r="F3343" s="1" t="s">
        <v>29</v>
      </c>
      <c r="G3343" s="1" t="s">
        <v>29</v>
      </c>
      <c r="H3343" t="s">
        <v>30</v>
      </c>
      <c r="I3343" s="1" t="s">
        <v>135</v>
      </c>
      <c r="J3343" t="s">
        <v>72</v>
      </c>
      <c r="K3343" s="1" t="s">
        <v>18</v>
      </c>
      <c r="L3343" t="s">
        <v>363</v>
      </c>
      <c r="M3343" t="s">
        <v>18</v>
      </c>
      <c r="N3343">
        <v>1</v>
      </c>
      <c r="O3343" t="s">
        <v>233</v>
      </c>
      <c r="P3343">
        <v>0</v>
      </c>
      <c r="Q3343" t="s">
        <v>464</v>
      </c>
      <c r="R3343" t="s">
        <v>234</v>
      </c>
      <c r="S3343" t="s">
        <v>258</v>
      </c>
      <c r="T3343" t="s">
        <v>260</v>
      </c>
      <c r="U3343" t="s">
        <v>443</v>
      </c>
    </row>
    <row r="3344" spans="1:21" x14ac:dyDescent="0.35">
      <c r="A3344" s="2" t="s">
        <v>53</v>
      </c>
      <c r="B3344" s="1" t="s">
        <v>133</v>
      </c>
      <c r="C3344" t="s">
        <v>508</v>
      </c>
      <c r="D3344" s="1" t="s">
        <v>242</v>
      </c>
      <c r="E3344" s="1" t="s">
        <v>25</v>
      </c>
      <c r="F3344" s="1" t="s">
        <v>29</v>
      </c>
      <c r="G3344" s="1" t="s">
        <v>29</v>
      </c>
      <c r="H3344" t="s">
        <v>36</v>
      </c>
      <c r="I3344" s="1" t="s">
        <v>237</v>
      </c>
      <c r="J3344" t="s">
        <v>17</v>
      </c>
      <c r="K3344" s="1" t="s">
        <v>22</v>
      </c>
      <c r="L3344" t="s">
        <v>363</v>
      </c>
      <c r="M3344" t="s">
        <v>94</v>
      </c>
      <c r="N3344">
        <v>1</v>
      </c>
      <c r="O3344" t="s">
        <v>232</v>
      </c>
      <c r="P3344">
        <v>0</v>
      </c>
      <c r="Q3344">
        <v>1</v>
      </c>
      <c r="R3344" t="s">
        <v>234</v>
      </c>
      <c r="S3344" t="s">
        <v>258</v>
      </c>
      <c r="T3344" t="s">
        <v>260</v>
      </c>
      <c r="U3344" t="s">
        <v>443</v>
      </c>
    </row>
    <row r="3345" spans="1:21" x14ac:dyDescent="0.35">
      <c r="A3345" s="2" t="s">
        <v>53</v>
      </c>
      <c r="B3345" s="1" t="s">
        <v>133</v>
      </c>
      <c r="C3345" t="s">
        <v>508</v>
      </c>
      <c r="D3345" s="1" t="s">
        <v>242</v>
      </c>
      <c r="E3345" s="1" t="s">
        <v>25</v>
      </c>
      <c r="F3345" s="1" t="s">
        <v>29</v>
      </c>
      <c r="G3345" s="1" t="s">
        <v>29</v>
      </c>
      <c r="H3345" t="s">
        <v>36</v>
      </c>
      <c r="I3345" s="1" t="s">
        <v>237</v>
      </c>
      <c r="J3345" t="s">
        <v>17</v>
      </c>
      <c r="K3345" s="1" t="s">
        <v>22</v>
      </c>
      <c r="L3345" t="s">
        <v>363</v>
      </c>
      <c r="M3345" t="s">
        <v>22</v>
      </c>
      <c r="N3345">
        <v>1</v>
      </c>
      <c r="O3345" t="s">
        <v>232</v>
      </c>
      <c r="P3345">
        <v>0</v>
      </c>
      <c r="Q3345">
        <v>1</v>
      </c>
      <c r="R3345" t="s">
        <v>234</v>
      </c>
      <c r="S3345" t="s">
        <v>258</v>
      </c>
      <c r="T3345" t="s">
        <v>260</v>
      </c>
      <c r="U3345" t="s">
        <v>443</v>
      </c>
    </row>
    <row r="3346" spans="1:21" x14ac:dyDescent="0.35">
      <c r="A3346" s="2" t="s">
        <v>53</v>
      </c>
      <c r="B3346" s="1" t="s">
        <v>133</v>
      </c>
      <c r="C3346" t="s">
        <v>508</v>
      </c>
      <c r="D3346" s="1" t="s">
        <v>242</v>
      </c>
      <c r="E3346" s="1" t="s">
        <v>25</v>
      </c>
      <c r="F3346" s="1" t="s">
        <v>29</v>
      </c>
      <c r="G3346" s="1" t="s">
        <v>29</v>
      </c>
      <c r="H3346" t="s">
        <v>36</v>
      </c>
      <c r="I3346" s="1" t="s">
        <v>135</v>
      </c>
      <c r="J3346" t="s">
        <v>72</v>
      </c>
      <c r="K3346" s="1" t="s">
        <v>75</v>
      </c>
      <c r="L3346" t="s">
        <v>363</v>
      </c>
      <c r="M3346" t="s">
        <v>75</v>
      </c>
      <c r="N3346">
        <v>1</v>
      </c>
      <c r="O3346" t="s">
        <v>233</v>
      </c>
      <c r="P3346">
        <v>0</v>
      </c>
      <c r="Q3346" t="s">
        <v>464</v>
      </c>
      <c r="R3346" t="s">
        <v>234</v>
      </c>
      <c r="S3346" t="s">
        <v>258</v>
      </c>
      <c r="T3346" t="s">
        <v>260</v>
      </c>
      <c r="U3346" t="s">
        <v>443</v>
      </c>
    </row>
    <row r="3347" spans="1:21" x14ac:dyDescent="0.35">
      <c r="A3347" s="2" t="s">
        <v>53</v>
      </c>
      <c r="B3347" s="1" t="s">
        <v>133</v>
      </c>
      <c r="C3347" t="s">
        <v>508</v>
      </c>
      <c r="D3347" s="1" t="s">
        <v>242</v>
      </c>
      <c r="E3347" s="1" t="s">
        <v>25</v>
      </c>
      <c r="F3347" s="1" t="s">
        <v>29</v>
      </c>
      <c r="G3347" s="1" t="s">
        <v>29</v>
      </c>
      <c r="H3347" t="s">
        <v>36</v>
      </c>
      <c r="I3347" s="1" t="s">
        <v>135</v>
      </c>
      <c r="J3347" t="s">
        <v>72</v>
      </c>
      <c r="K3347" s="1" t="s">
        <v>22</v>
      </c>
      <c r="L3347" t="s">
        <v>363</v>
      </c>
      <c r="M3347" t="s">
        <v>79</v>
      </c>
      <c r="N3347">
        <v>1</v>
      </c>
      <c r="O3347" t="s">
        <v>233</v>
      </c>
      <c r="P3347">
        <v>0</v>
      </c>
      <c r="Q3347" t="s">
        <v>464</v>
      </c>
      <c r="R3347" t="s">
        <v>234</v>
      </c>
      <c r="S3347" t="s">
        <v>258</v>
      </c>
      <c r="T3347" t="s">
        <v>260</v>
      </c>
      <c r="U3347" t="s">
        <v>443</v>
      </c>
    </row>
    <row r="3348" spans="1:21" x14ac:dyDescent="0.35">
      <c r="A3348" s="2" t="s">
        <v>53</v>
      </c>
      <c r="B3348" s="1" t="s">
        <v>133</v>
      </c>
      <c r="C3348" t="s">
        <v>508</v>
      </c>
      <c r="D3348" s="1" t="s">
        <v>242</v>
      </c>
      <c r="E3348" s="1" t="s">
        <v>25</v>
      </c>
      <c r="F3348" s="1" t="s">
        <v>29</v>
      </c>
      <c r="G3348" s="1" t="s">
        <v>29</v>
      </c>
      <c r="H3348" t="s">
        <v>24</v>
      </c>
      <c r="I3348" s="1" t="s">
        <v>237</v>
      </c>
      <c r="J3348" t="s">
        <v>17</v>
      </c>
      <c r="K3348" s="1" t="s">
        <v>22</v>
      </c>
      <c r="L3348" t="s">
        <v>278</v>
      </c>
      <c r="M3348" t="s">
        <v>22</v>
      </c>
      <c r="N3348">
        <v>1</v>
      </c>
      <c r="O3348" t="s">
        <v>232</v>
      </c>
      <c r="P3348">
        <v>1</v>
      </c>
      <c r="Q3348">
        <v>1</v>
      </c>
      <c r="R3348" t="s">
        <v>234</v>
      </c>
      <c r="S3348" t="s">
        <v>258</v>
      </c>
      <c r="T3348" t="s">
        <v>260</v>
      </c>
      <c r="U3348" t="s">
        <v>443</v>
      </c>
    </row>
    <row r="3349" spans="1:21" x14ac:dyDescent="0.35">
      <c r="A3349" s="2" t="s">
        <v>53</v>
      </c>
      <c r="B3349" s="1" t="s">
        <v>133</v>
      </c>
      <c r="C3349" t="s">
        <v>508</v>
      </c>
      <c r="D3349" s="1" t="s">
        <v>242</v>
      </c>
      <c r="E3349" s="1" t="s">
        <v>25</v>
      </c>
      <c r="F3349" s="1" t="s">
        <v>29</v>
      </c>
      <c r="G3349" s="1" t="s">
        <v>29</v>
      </c>
      <c r="H3349" t="s">
        <v>24</v>
      </c>
      <c r="I3349" s="1" t="s">
        <v>135</v>
      </c>
      <c r="J3349" t="s">
        <v>72</v>
      </c>
      <c r="K3349" s="1" t="s">
        <v>22</v>
      </c>
      <c r="L3349" t="s">
        <v>363</v>
      </c>
      <c r="M3349" t="s">
        <v>94</v>
      </c>
      <c r="N3349">
        <v>1</v>
      </c>
      <c r="O3349" t="s">
        <v>233</v>
      </c>
      <c r="P3349">
        <v>0</v>
      </c>
      <c r="Q3349" t="s">
        <v>464</v>
      </c>
      <c r="R3349" t="s">
        <v>234</v>
      </c>
      <c r="S3349" t="s">
        <v>258</v>
      </c>
      <c r="T3349" t="s">
        <v>260</v>
      </c>
      <c r="U3349" t="s">
        <v>443</v>
      </c>
    </row>
    <row r="3350" spans="1:21" x14ac:dyDescent="0.35">
      <c r="A3350" s="2" t="s">
        <v>53</v>
      </c>
      <c r="B3350" s="1" t="s">
        <v>133</v>
      </c>
      <c r="C3350" t="s">
        <v>508</v>
      </c>
      <c r="D3350" s="1" t="s">
        <v>242</v>
      </c>
      <c r="E3350" s="1" t="s">
        <v>25</v>
      </c>
      <c r="F3350" s="1" t="s">
        <v>29</v>
      </c>
      <c r="G3350" s="1" t="s">
        <v>29</v>
      </c>
      <c r="H3350" t="s">
        <v>24</v>
      </c>
      <c r="I3350" s="1" t="s">
        <v>272</v>
      </c>
      <c r="J3350" t="s">
        <v>17</v>
      </c>
      <c r="K3350" s="1" t="s">
        <v>22</v>
      </c>
      <c r="L3350" t="s">
        <v>278</v>
      </c>
      <c r="M3350" t="s">
        <v>22</v>
      </c>
      <c r="N3350">
        <v>1</v>
      </c>
      <c r="O3350" t="s">
        <v>232</v>
      </c>
      <c r="P3350">
        <v>1</v>
      </c>
      <c r="Q3350">
        <v>1</v>
      </c>
      <c r="R3350" t="s">
        <v>234</v>
      </c>
      <c r="S3350" t="s">
        <v>258</v>
      </c>
      <c r="T3350" t="s">
        <v>260</v>
      </c>
      <c r="U3350" t="s">
        <v>443</v>
      </c>
    </row>
    <row r="3351" spans="1:21" x14ac:dyDescent="0.35">
      <c r="A3351" s="2" t="s">
        <v>53</v>
      </c>
      <c r="B3351" s="1" t="s">
        <v>133</v>
      </c>
      <c r="C3351" t="s">
        <v>508</v>
      </c>
      <c r="D3351" s="1" t="s">
        <v>242</v>
      </c>
      <c r="E3351" s="1" t="s">
        <v>25</v>
      </c>
      <c r="F3351" s="1" t="s">
        <v>29</v>
      </c>
      <c r="G3351" s="1" t="s">
        <v>29</v>
      </c>
      <c r="H3351" t="s">
        <v>40</v>
      </c>
      <c r="I3351" s="1" t="s">
        <v>135</v>
      </c>
      <c r="J3351" t="s">
        <v>72</v>
      </c>
      <c r="K3351" s="1" t="s">
        <v>22</v>
      </c>
      <c r="L3351" t="s">
        <v>363</v>
      </c>
      <c r="M3351" t="s">
        <v>23</v>
      </c>
      <c r="N3351">
        <v>1</v>
      </c>
      <c r="O3351" t="s">
        <v>233</v>
      </c>
      <c r="P3351">
        <v>0</v>
      </c>
      <c r="Q3351" t="s">
        <v>464</v>
      </c>
      <c r="R3351" t="s">
        <v>234</v>
      </c>
      <c r="S3351" t="s">
        <v>258</v>
      </c>
      <c r="T3351" t="s">
        <v>260</v>
      </c>
      <c r="U3351" t="s">
        <v>443</v>
      </c>
    </row>
    <row r="3352" spans="1:21" x14ac:dyDescent="0.35">
      <c r="A3352" s="2" t="s">
        <v>53</v>
      </c>
      <c r="B3352" s="1" t="s">
        <v>133</v>
      </c>
      <c r="C3352" t="s">
        <v>508</v>
      </c>
      <c r="D3352" s="1" t="s">
        <v>242</v>
      </c>
      <c r="E3352" s="1" t="s">
        <v>25</v>
      </c>
      <c r="F3352" s="1" t="s">
        <v>29</v>
      </c>
      <c r="G3352" s="1" t="s">
        <v>29</v>
      </c>
      <c r="H3352" t="s">
        <v>47</v>
      </c>
      <c r="I3352" s="1" t="s">
        <v>135</v>
      </c>
      <c r="J3352" t="s">
        <v>72</v>
      </c>
      <c r="K3352" s="1" t="s">
        <v>75</v>
      </c>
      <c r="L3352" t="s">
        <v>363</v>
      </c>
      <c r="M3352" t="s">
        <v>75</v>
      </c>
      <c r="N3352">
        <v>1</v>
      </c>
      <c r="O3352" t="s">
        <v>233</v>
      </c>
      <c r="P3352">
        <v>0</v>
      </c>
      <c r="Q3352" t="s">
        <v>464</v>
      </c>
      <c r="R3352" t="s">
        <v>234</v>
      </c>
      <c r="S3352" t="s">
        <v>258</v>
      </c>
      <c r="T3352" t="s">
        <v>260</v>
      </c>
      <c r="U3352" t="s">
        <v>443</v>
      </c>
    </row>
    <row r="3353" spans="1:21" x14ac:dyDescent="0.35">
      <c r="A3353" s="2" t="s">
        <v>53</v>
      </c>
      <c r="B3353" s="1" t="s">
        <v>133</v>
      </c>
      <c r="C3353" t="s">
        <v>508</v>
      </c>
      <c r="D3353" s="1" t="s">
        <v>242</v>
      </c>
      <c r="E3353" s="1" t="s">
        <v>25</v>
      </c>
      <c r="F3353" s="1" t="s">
        <v>21</v>
      </c>
      <c r="G3353" s="1" t="s">
        <v>29</v>
      </c>
      <c r="H3353" t="s">
        <v>16</v>
      </c>
      <c r="I3353" s="1" t="s">
        <v>326</v>
      </c>
      <c r="J3353" t="s">
        <v>17</v>
      </c>
      <c r="K3353" s="1" t="s">
        <v>22</v>
      </c>
      <c r="L3353" t="s">
        <v>278</v>
      </c>
      <c r="M3353" t="s">
        <v>82</v>
      </c>
      <c r="N3353">
        <v>1</v>
      </c>
      <c r="O3353" t="s">
        <v>232</v>
      </c>
      <c r="P3353">
        <v>1</v>
      </c>
      <c r="Q3353">
        <v>1</v>
      </c>
      <c r="R3353" t="s">
        <v>234</v>
      </c>
      <c r="S3353" t="s">
        <v>258</v>
      </c>
      <c r="T3353" t="s">
        <v>260</v>
      </c>
      <c r="U3353" t="s">
        <v>443</v>
      </c>
    </row>
    <row r="3354" spans="1:21" x14ac:dyDescent="0.35">
      <c r="A3354" s="2" t="s">
        <v>53</v>
      </c>
      <c r="B3354" s="1" t="s">
        <v>133</v>
      </c>
      <c r="C3354" t="s">
        <v>508</v>
      </c>
      <c r="D3354" s="1" t="s">
        <v>242</v>
      </c>
      <c r="E3354" s="1" t="s">
        <v>25</v>
      </c>
      <c r="F3354" s="1" t="s">
        <v>21</v>
      </c>
      <c r="G3354" s="1" t="s">
        <v>29</v>
      </c>
      <c r="H3354" t="s">
        <v>16</v>
      </c>
      <c r="I3354" s="1" t="s">
        <v>326</v>
      </c>
      <c r="J3354" t="s">
        <v>17</v>
      </c>
      <c r="K3354" s="1" t="s">
        <v>22</v>
      </c>
      <c r="L3354" t="s">
        <v>278</v>
      </c>
      <c r="M3354" t="s">
        <v>79</v>
      </c>
      <c r="N3354">
        <v>1</v>
      </c>
      <c r="O3354" t="s">
        <v>232</v>
      </c>
      <c r="P3354">
        <v>0</v>
      </c>
      <c r="Q3354">
        <v>1</v>
      </c>
      <c r="R3354" t="s">
        <v>234</v>
      </c>
      <c r="S3354" t="s">
        <v>258</v>
      </c>
      <c r="T3354" t="s">
        <v>260</v>
      </c>
      <c r="U3354" t="s">
        <v>443</v>
      </c>
    </row>
    <row r="3355" spans="1:21" x14ac:dyDescent="0.35">
      <c r="A3355" s="2" t="s">
        <v>53</v>
      </c>
      <c r="B3355" s="1" t="s">
        <v>133</v>
      </c>
      <c r="C3355" t="s">
        <v>508</v>
      </c>
      <c r="D3355" s="1" t="s">
        <v>242</v>
      </c>
      <c r="E3355" s="1" t="s">
        <v>25</v>
      </c>
      <c r="F3355" s="1" t="s">
        <v>21</v>
      </c>
      <c r="G3355" s="1" t="s">
        <v>29</v>
      </c>
      <c r="H3355" t="s">
        <v>16</v>
      </c>
      <c r="I3355" s="1" t="s">
        <v>326</v>
      </c>
      <c r="J3355" t="s">
        <v>17</v>
      </c>
      <c r="K3355" s="1" t="s">
        <v>22</v>
      </c>
      <c r="L3355" t="s">
        <v>278</v>
      </c>
      <c r="M3355" t="s">
        <v>83</v>
      </c>
      <c r="N3355">
        <v>1</v>
      </c>
      <c r="O3355" t="s">
        <v>232</v>
      </c>
      <c r="P3355">
        <v>0</v>
      </c>
      <c r="Q3355">
        <v>1</v>
      </c>
      <c r="R3355" t="s">
        <v>234</v>
      </c>
      <c r="S3355" t="s">
        <v>258</v>
      </c>
      <c r="T3355" t="s">
        <v>260</v>
      </c>
      <c r="U3355" t="s">
        <v>443</v>
      </c>
    </row>
    <row r="3356" spans="1:21" x14ac:dyDescent="0.35">
      <c r="A3356" s="2" t="s">
        <v>53</v>
      </c>
      <c r="B3356" s="1" t="s">
        <v>133</v>
      </c>
      <c r="C3356" t="s">
        <v>508</v>
      </c>
      <c r="D3356" s="1" t="s">
        <v>242</v>
      </c>
      <c r="E3356" s="1" t="s">
        <v>25</v>
      </c>
      <c r="F3356" s="1" t="s">
        <v>21</v>
      </c>
      <c r="G3356" s="1" t="s">
        <v>29</v>
      </c>
      <c r="H3356" t="s">
        <v>16</v>
      </c>
      <c r="I3356" s="1" t="s">
        <v>326</v>
      </c>
      <c r="J3356" t="s">
        <v>17</v>
      </c>
      <c r="K3356" s="1" t="s">
        <v>22</v>
      </c>
      <c r="L3356" t="s">
        <v>278</v>
      </c>
      <c r="M3356" t="s">
        <v>22</v>
      </c>
      <c r="N3356">
        <v>1</v>
      </c>
      <c r="O3356" t="s">
        <v>232</v>
      </c>
      <c r="P3356">
        <v>1</v>
      </c>
      <c r="Q3356">
        <v>1</v>
      </c>
      <c r="R3356" t="s">
        <v>234</v>
      </c>
      <c r="S3356" t="s">
        <v>258</v>
      </c>
      <c r="T3356" t="s">
        <v>260</v>
      </c>
      <c r="U3356" t="s">
        <v>443</v>
      </c>
    </row>
    <row r="3357" spans="1:21" x14ac:dyDescent="0.35">
      <c r="A3357" s="2" t="s">
        <v>53</v>
      </c>
      <c r="B3357" s="1" t="s">
        <v>133</v>
      </c>
      <c r="C3357" t="s">
        <v>508</v>
      </c>
      <c r="D3357" s="1" t="s">
        <v>242</v>
      </c>
      <c r="E3357" s="1" t="s">
        <v>25</v>
      </c>
      <c r="F3357" s="1" t="s">
        <v>21</v>
      </c>
      <c r="G3357" s="1" t="s">
        <v>29</v>
      </c>
      <c r="H3357" t="s">
        <v>20</v>
      </c>
      <c r="I3357" s="1" t="s">
        <v>237</v>
      </c>
      <c r="J3357" t="s">
        <v>17</v>
      </c>
      <c r="K3357" s="1" t="s">
        <v>22</v>
      </c>
      <c r="L3357" t="s">
        <v>363</v>
      </c>
      <c r="M3357" t="s">
        <v>79</v>
      </c>
      <c r="N3357">
        <v>1</v>
      </c>
      <c r="O3357" t="s">
        <v>232</v>
      </c>
      <c r="P3357">
        <v>0</v>
      </c>
      <c r="Q3357">
        <v>1</v>
      </c>
      <c r="R3357" t="s">
        <v>234</v>
      </c>
      <c r="S3357" t="s">
        <v>258</v>
      </c>
      <c r="T3357" t="s">
        <v>260</v>
      </c>
      <c r="U3357" t="s">
        <v>443</v>
      </c>
    </row>
    <row r="3358" spans="1:21" x14ac:dyDescent="0.35">
      <c r="A3358" s="2" t="s">
        <v>53</v>
      </c>
      <c r="B3358" s="1" t="s">
        <v>133</v>
      </c>
      <c r="C3358" t="s">
        <v>508</v>
      </c>
      <c r="D3358" s="1" t="s">
        <v>242</v>
      </c>
      <c r="E3358" s="1" t="s">
        <v>25</v>
      </c>
      <c r="F3358" s="1" t="s">
        <v>21</v>
      </c>
      <c r="G3358" s="1" t="s">
        <v>29</v>
      </c>
      <c r="H3358" t="s">
        <v>27</v>
      </c>
      <c r="I3358" s="1" t="s">
        <v>237</v>
      </c>
      <c r="J3358" t="s">
        <v>17</v>
      </c>
      <c r="K3358" s="1" t="s">
        <v>22</v>
      </c>
      <c r="L3358" t="s">
        <v>363</v>
      </c>
      <c r="M3358" t="s">
        <v>22</v>
      </c>
      <c r="N3358">
        <v>1</v>
      </c>
      <c r="O3358" t="s">
        <v>232</v>
      </c>
      <c r="P3358">
        <v>1</v>
      </c>
      <c r="Q3358">
        <v>1</v>
      </c>
      <c r="R3358" t="s">
        <v>234</v>
      </c>
      <c r="S3358" t="s">
        <v>258</v>
      </c>
      <c r="T3358" t="s">
        <v>260</v>
      </c>
      <c r="U3358" t="s">
        <v>443</v>
      </c>
    </row>
    <row r="3359" spans="1:21" x14ac:dyDescent="0.35">
      <c r="A3359" s="2" t="s">
        <v>53</v>
      </c>
      <c r="B3359" s="1" t="s">
        <v>133</v>
      </c>
      <c r="C3359" t="s">
        <v>508</v>
      </c>
      <c r="D3359" s="1" t="s">
        <v>242</v>
      </c>
      <c r="E3359" s="1" t="s">
        <v>25</v>
      </c>
      <c r="F3359" s="1" t="s">
        <v>21</v>
      </c>
      <c r="G3359" s="1" t="s">
        <v>29</v>
      </c>
      <c r="H3359" t="s">
        <v>27</v>
      </c>
      <c r="I3359" s="1" t="s">
        <v>135</v>
      </c>
      <c r="J3359" t="s">
        <v>72</v>
      </c>
      <c r="K3359" s="1" t="s">
        <v>18</v>
      </c>
      <c r="L3359" t="s">
        <v>363</v>
      </c>
      <c r="M3359" t="s">
        <v>18</v>
      </c>
      <c r="N3359">
        <v>1</v>
      </c>
      <c r="O3359" t="s">
        <v>233</v>
      </c>
      <c r="P3359">
        <v>1</v>
      </c>
      <c r="Q3359" t="s">
        <v>464</v>
      </c>
      <c r="R3359" t="s">
        <v>234</v>
      </c>
      <c r="S3359" t="s">
        <v>258</v>
      </c>
      <c r="T3359" t="s">
        <v>260</v>
      </c>
      <c r="U3359" t="s">
        <v>443</v>
      </c>
    </row>
    <row r="3360" spans="1:21" x14ac:dyDescent="0.35">
      <c r="A3360" s="2" t="s">
        <v>53</v>
      </c>
      <c r="B3360" s="1" t="s">
        <v>133</v>
      </c>
      <c r="C3360" t="s">
        <v>508</v>
      </c>
      <c r="D3360" s="1" t="s">
        <v>242</v>
      </c>
      <c r="E3360" s="1" t="s">
        <v>25</v>
      </c>
      <c r="F3360" s="1" t="s">
        <v>21</v>
      </c>
      <c r="G3360" s="1" t="s">
        <v>29</v>
      </c>
      <c r="H3360" t="s">
        <v>27</v>
      </c>
      <c r="I3360" s="1" t="s">
        <v>272</v>
      </c>
      <c r="J3360" t="s">
        <v>17</v>
      </c>
      <c r="K3360" s="1" t="s">
        <v>22</v>
      </c>
      <c r="L3360" t="s">
        <v>363</v>
      </c>
      <c r="M3360" t="s">
        <v>22</v>
      </c>
      <c r="N3360">
        <v>1</v>
      </c>
      <c r="O3360" t="s">
        <v>232</v>
      </c>
      <c r="P3360">
        <v>1</v>
      </c>
      <c r="Q3360">
        <v>1</v>
      </c>
      <c r="R3360" t="s">
        <v>234</v>
      </c>
      <c r="S3360" t="s">
        <v>258</v>
      </c>
      <c r="T3360" t="s">
        <v>260</v>
      </c>
      <c r="U3360" t="s">
        <v>443</v>
      </c>
    </row>
    <row r="3361" spans="1:21" x14ac:dyDescent="0.35">
      <c r="A3361" s="2" t="s">
        <v>53</v>
      </c>
      <c r="B3361" s="1" t="s">
        <v>133</v>
      </c>
      <c r="C3361" t="s">
        <v>508</v>
      </c>
      <c r="D3361" s="1" t="s">
        <v>242</v>
      </c>
      <c r="E3361" s="1" t="s">
        <v>25</v>
      </c>
      <c r="F3361" s="1" t="s">
        <v>21</v>
      </c>
      <c r="G3361" s="1" t="s">
        <v>29</v>
      </c>
      <c r="H3361" t="s">
        <v>30</v>
      </c>
      <c r="I3361" s="1" t="s">
        <v>237</v>
      </c>
      <c r="J3361" t="s">
        <v>17</v>
      </c>
      <c r="K3361" s="1" t="s">
        <v>22</v>
      </c>
      <c r="L3361" t="s">
        <v>278</v>
      </c>
      <c r="M3361" t="s">
        <v>82</v>
      </c>
      <c r="N3361">
        <v>1</v>
      </c>
      <c r="O3361" t="s">
        <v>232</v>
      </c>
      <c r="P3361">
        <v>0</v>
      </c>
      <c r="Q3361">
        <v>1</v>
      </c>
      <c r="R3361" t="s">
        <v>234</v>
      </c>
      <c r="S3361" t="s">
        <v>258</v>
      </c>
      <c r="T3361" t="s">
        <v>260</v>
      </c>
      <c r="U3361" t="s">
        <v>443</v>
      </c>
    </row>
    <row r="3362" spans="1:21" x14ac:dyDescent="0.35">
      <c r="A3362" s="2" t="s">
        <v>53</v>
      </c>
      <c r="B3362" s="1" t="s">
        <v>133</v>
      </c>
      <c r="C3362" t="s">
        <v>508</v>
      </c>
      <c r="D3362" s="1" t="s">
        <v>242</v>
      </c>
      <c r="E3362" s="1" t="s">
        <v>25</v>
      </c>
      <c r="F3362" s="1" t="s">
        <v>21</v>
      </c>
      <c r="G3362" s="1" t="s">
        <v>29</v>
      </c>
      <c r="H3362" t="s">
        <v>30</v>
      </c>
      <c r="I3362" s="1" t="s">
        <v>272</v>
      </c>
      <c r="J3362" t="s">
        <v>17</v>
      </c>
      <c r="K3362" s="1" t="s">
        <v>22</v>
      </c>
      <c r="L3362" t="s">
        <v>278</v>
      </c>
      <c r="M3362" t="s">
        <v>45</v>
      </c>
      <c r="N3362">
        <v>1</v>
      </c>
      <c r="O3362" t="s">
        <v>232</v>
      </c>
      <c r="P3362">
        <v>1</v>
      </c>
      <c r="Q3362">
        <v>1</v>
      </c>
      <c r="R3362" t="s">
        <v>234</v>
      </c>
      <c r="S3362" t="s">
        <v>258</v>
      </c>
      <c r="T3362" t="s">
        <v>260</v>
      </c>
      <c r="U3362" t="s">
        <v>443</v>
      </c>
    </row>
    <row r="3363" spans="1:21" x14ac:dyDescent="0.35">
      <c r="A3363" s="2" t="s">
        <v>53</v>
      </c>
      <c r="B3363" s="1" t="s">
        <v>133</v>
      </c>
      <c r="C3363" t="s">
        <v>508</v>
      </c>
      <c r="D3363" s="1" t="s">
        <v>242</v>
      </c>
      <c r="E3363" s="1" t="s">
        <v>25</v>
      </c>
      <c r="F3363" s="1" t="s">
        <v>21</v>
      </c>
      <c r="G3363" s="1" t="s">
        <v>29</v>
      </c>
      <c r="H3363" t="s">
        <v>36</v>
      </c>
      <c r="I3363" s="1" t="s">
        <v>237</v>
      </c>
      <c r="J3363" t="s">
        <v>17</v>
      </c>
      <c r="K3363" s="1" t="s">
        <v>22</v>
      </c>
      <c r="L3363" t="s">
        <v>278</v>
      </c>
      <c r="M3363" t="s">
        <v>82</v>
      </c>
      <c r="N3363">
        <v>1</v>
      </c>
      <c r="O3363" t="s">
        <v>232</v>
      </c>
      <c r="P3363">
        <v>1</v>
      </c>
      <c r="Q3363">
        <v>1</v>
      </c>
      <c r="R3363" t="s">
        <v>234</v>
      </c>
      <c r="S3363" t="s">
        <v>258</v>
      </c>
      <c r="T3363" t="s">
        <v>260</v>
      </c>
      <c r="U3363" t="s">
        <v>443</v>
      </c>
    </row>
    <row r="3364" spans="1:21" x14ac:dyDescent="0.35">
      <c r="A3364" s="2" t="s">
        <v>53</v>
      </c>
      <c r="B3364" s="1" t="s">
        <v>133</v>
      </c>
      <c r="C3364" t="s">
        <v>508</v>
      </c>
      <c r="D3364" s="1" t="s">
        <v>242</v>
      </c>
      <c r="E3364" s="1" t="s">
        <v>25</v>
      </c>
      <c r="F3364" s="1" t="s">
        <v>21</v>
      </c>
      <c r="G3364" s="1" t="s">
        <v>29</v>
      </c>
      <c r="H3364" t="s">
        <v>36</v>
      </c>
      <c r="I3364" s="1" t="s">
        <v>135</v>
      </c>
      <c r="J3364" t="s">
        <v>72</v>
      </c>
      <c r="K3364" s="1" t="s">
        <v>22</v>
      </c>
      <c r="L3364" t="s">
        <v>363</v>
      </c>
      <c r="M3364" t="s">
        <v>83</v>
      </c>
      <c r="N3364">
        <v>1</v>
      </c>
      <c r="O3364" t="s">
        <v>233</v>
      </c>
      <c r="P3364">
        <v>0</v>
      </c>
      <c r="Q3364" t="s">
        <v>464</v>
      </c>
      <c r="R3364" t="s">
        <v>234</v>
      </c>
      <c r="S3364" t="s">
        <v>258</v>
      </c>
      <c r="T3364" t="s">
        <v>260</v>
      </c>
      <c r="U3364" t="s">
        <v>443</v>
      </c>
    </row>
    <row r="3365" spans="1:21" x14ac:dyDescent="0.35">
      <c r="A3365" s="2" t="s">
        <v>53</v>
      </c>
      <c r="B3365" s="1" t="s">
        <v>133</v>
      </c>
      <c r="C3365" t="s">
        <v>508</v>
      </c>
      <c r="D3365" s="1" t="s">
        <v>242</v>
      </c>
      <c r="E3365" s="1" t="s">
        <v>25</v>
      </c>
      <c r="F3365" s="1" t="s">
        <v>21</v>
      </c>
      <c r="G3365" s="1" t="s">
        <v>29</v>
      </c>
      <c r="H3365" t="s">
        <v>40</v>
      </c>
      <c r="I3365" s="1" t="s">
        <v>326</v>
      </c>
      <c r="J3365" t="s">
        <v>17</v>
      </c>
      <c r="K3365" s="1" t="s">
        <v>22</v>
      </c>
      <c r="L3365" t="s">
        <v>278</v>
      </c>
      <c r="M3365" t="s">
        <v>22</v>
      </c>
      <c r="N3365">
        <v>1</v>
      </c>
      <c r="O3365" t="s">
        <v>232</v>
      </c>
      <c r="P3365">
        <v>0</v>
      </c>
      <c r="Q3365">
        <v>1</v>
      </c>
      <c r="R3365" t="s">
        <v>234</v>
      </c>
      <c r="S3365" t="s">
        <v>258</v>
      </c>
      <c r="T3365" t="s">
        <v>260</v>
      </c>
      <c r="U3365" t="s">
        <v>443</v>
      </c>
    </row>
    <row r="3366" spans="1:21" x14ac:dyDescent="0.35">
      <c r="A3366" s="2" t="s">
        <v>53</v>
      </c>
      <c r="B3366" s="1" t="s">
        <v>133</v>
      </c>
      <c r="C3366" t="s">
        <v>508</v>
      </c>
      <c r="D3366" s="1" t="s">
        <v>80</v>
      </c>
      <c r="E3366" s="1" t="s">
        <v>14</v>
      </c>
      <c r="F3366" s="1" t="s">
        <v>26</v>
      </c>
      <c r="G3366" s="1" t="s">
        <v>215</v>
      </c>
      <c r="H3366" t="s">
        <v>52</v>
      </c>
      <c r="I3366" s="1" t="s">
        <v>237</v>
      </c>
      <c r="J3366" t="s">
        <v>17</v>
      </c>
      <c r="K3366" s="1" t="s">
        <v>22</v>
      </c>
      <c r="L3366" t="s">
        <v>278</v>
      </c>
      <c r="M3366" t="s">
        <v>79</v>
      </c>
      <c r="N3366">
        <v>1</v>
      </c>
      <c r="O3366" t="s">
        <v>232</v>
      </c>
      <c r="P3366">
        <v>1</v>
      </c>
      <c r="Q3366">
        <v>1</v>
      </c>
      <c r="R3366" t="s">
        <v>234</v>
      </c>
      <c r="S3366" t="s">
        <v>258</v>
      </c>
      <c r="T3366" t="s">
        <v>260</v>
      </c>
      <c r="U3366" t="s">
        <v>443</v>
      </c>
    </row>
    <row r="3367" spans="1:21" x14ac:dyDescent="0.35">
      <c r="A3367" s="2" t="s">
        <v>53</v>
      </c>
      <c r="B3367" s="1" t="s">
        <v>133</v>
      </c>
      <c r="C3367" t="s">
        <v>508</v>
      </c>
      <c r="D3367" s="1" t="s">
        <v>80</v>
      </c>
      <c r="E3367" s="1" t="s">
        <v>14</v>
      </c>
      <c r="F3367" s="1" t="s">
        <v>26</v>
      </c>
      <c r="G3367" s="1" t="s">
        <v>215</v>
      </c>
      <c r="H3367" t="s">
        <v>52</v>
      </c>
      <c r="I3367" s="1" t="s">
        <v>237</v>
      </c>
      <c r="J3367" t="s">
        <v>17</v>
      </c>
      <c r="K3367" s="1" t="s">
        <v>22</v>
      </c>
      <c r="L3367" t="s">
        <v>278</v>
      </c>
      <c r="M3367" t="s">
        <v>22</v>
      </c>
      <c r="N3367">
        <v>4</v>
      </c>
      <c r="O3367" t="s">
        <v>232</v>
      </c>
      <c r="P3367">
        <v>0</v>
      </c>
      <c r="Q3367">
        <v>1</v>
      </c>
      <c r="R3367" t="s">
        <v>234</v>
      </c>
      <c r="S3367" t="s">
        <v>258</v>
      </c>
      <c r="T3367" t="s">
        <v>260</v>
      </c>
      <c r="U3367" t="s">
        <v>443</v>
      </c>
    </row>
    <row r="3368" spans="1:21" x14ac:dyDescent="0.35">
      <c r="A3368" s="2" t="s">
        <v>53</v>
      </c>
      <c r="B3368" s="1" t="s">
        <v>133</v>
      </c>
      <c r="C3368" t="s">
        <v>508</v>
      </c>
      <c r="D3368" s="1" t="s">
        <v>80</v>
      </c>
      <c r="E3368" s="1" t="s">
        <v>14</v>
      </c>
      <c r="F3368" s="1" t="s">
        <v>26</v>
      </c>
      <c r="G3368" s="1" t="s">
        <v>215</v>
      </c>
      <c r="H3368" t="s">
        <v>52</v>
      </c>
      <c r="I3368" s="1" t="s">
        <v>272</v>
      </c>
      <c r="J3368" t="s">
        <v>17</v>
      </c>
      <c r="K3368" s="1" t="s">
        <v>22</v>
      </c>
      <c r="L3368" t="s">
        <v>278</v>
      </c>
      <c r="M3368" t="s">
        <v>79</v>
      </c>
      <c r="N3368">
        <v>1</v>
      </c>
      <c r="O3368" t="s">
        <v>232</v>
      </c>
      <c r="P3368">
        <v>1</v>
      </c>
      <c r="Q3368">
        <v>1</v>
      </c>
      <c r="R3368" t="s">
        <v>234</v>
      </c>
      <c r="S3368" t="s">
        <v>258</v>
      </c>
      <c r="T3368" t="s">
        <v>260</v>
      </c>
      <c r="U3368" t="s">
        <v>443</v>
      </c>
    </row>
    <row r="3369" spans="1:21" x14ac:dyDescent="0.35">
      <c r="A3369" s="2" t="s">
        <v>53</v>
      </c>
      <c r="B3369" s="1" t="s">
        <v>133</v>
      </c>
      <c r="C3369" t="s">
        <v>508</v>
      </c>
      <c r="D3369" s="1" t="s">
        <v>80</v>
      </c>
      <c r="E3369" s="1" t="s">
        <v>14</v>
      </c>
      <c r="F3369" s="1" t="s">
        <v>26</v>
      </c>
      <c r="G3369" s="1" t="s">
        <v>215</v>
      </c>
      <c r="H3369" t="s">
        <v>52</v>
      </c>
      <c r="I3369" s="1" t="s">
        <v>272</v>
      </c>
      <c r="J3369" t="s">
        <v>17</v>
      </c>
      <c r="K3369" s="1" t="s">
        <v>22</v>
      </c>
      <c r="L3369" t="s">
        <v>278</v>
      </c>
      <c r="M3369" t="s">
        <v>22</v>
      </c>
      <c r="N3369">
        <v>6</v>
      </c>
      <c r="O3369" t="s">
        <v>232</v>
      </c>
      <c r="P3369">
        <v>0</v>
      </c>
      <c r="Q3369">
        <v>1</v>
      </c>
      <c r="R3369" t="s">
        <v>234</v>
      </c>
      <c r="S3369" t="s">
        <v>258</v>
      </c>
      <c r="T3369" t="s">
        <v>260</v>
      </c>
      <c r="U3369" t="s">
        <v>443</v>
      </c>
    </row>
    <row r="3370" spans="1:21" x14ac:dyDescent="0.35">
      <c r="A3370" s="2" t="s">
        <v>53</v>
      </c>
      <c r="B3370" s="1" t="s">
        <v>133</v>
      </c>
      <c r="C3370" t="s">
        <v>508</v>
      </c>
      <c r="D3370" s="1" t="s">
        <v>80</v>
      </c>
      <c r="E3370" s="1" t="s">
        <v>14</v>
      </c>
      <c r="F3370" s="1" t="s">
        <v>26</v>
      </c>
      <c r="G3370" s="1" t="s">
        <v>215</v>
      </c>
      <c r="H3370" t="s">
        <v>52</v>
      </c>
      <c r="I3370" s="1" t="s">
        <v>272</v>
      </c>
      <c r="J3370" t="s">
        <v>17</v>
      </c>
      <c r="K3370" s="1" t="s">
        <v>22</v>
      </c>
      <c r="L3370" t="s">
        <v>278</v>
      </c>
      <c r="M3370" t="s">
        <v>22</v>
      </c>
      <c r="N3370">
        <v>1</v>
      </c>
      <c r="O3370" t="s">
        <v>232</v>
      </c>
      <c r="P3370">
        <v>1</v>
      </c>
      <c r="Q3370">
        <v>1</v>
      </c>
      <c r="R3370" t="s">
        <v>234</v>
      </c>
      <c r="S3370" t="s">
        <v>258</v>
      </c>
      <c r="T3370" t="s">
        <v>260</v>
      </c>
      <c r="U3370" t="s">
        <v>443</v>
      </c>
    </row>
    <row r="3371" spans="1:21" x14ac:dyDescent="0.35">
      <c r="A3371" s="2" t="s">
        <v>53</v>
      </c>
      <c r="B3371" s="1" t="s">
        <v>133</v>
      </c>
      <c r="C3371" t="s">
        <v>508</v>
      </c>
      <c r="D3371" s="1" t="s">
        <v>80</v>
      </c>
      <c r="E3371" s="1" t="s">
        <v>14</v>
      </c>
      <c r="F3371" s="1" t="s">
        <v>26</v>
      </c>
      <c r="G3371" s="1" t="s">
        <v>215</v>
      </c>
      <c r="H3371" t="s">
        <v>16</v>
      </c>
      <c r="I3371" s="1" t="s">
        <v>237</v>
      </c>
      <c r="J3371" t="s">
        <v>17</v>
      </c>
      <c r="K3371" s="1" t="s">
        <v>22</v>
      </c>
      <c r="L3371" t="s">
        <v>278</v>
      </c>
      <c r="M3371" t="s">
        <v>82</v>
      </c>
      <c r="N3371">
        <v>1</v>
      </c>
      <c r="O3371" t="s">
        <v>232</v>
      </c>
      <c r="P3371">
        <v>1</v>
      </c>
      <c r="Q3371">
        <v>1</v>
      </c>
      <c r="R3371" t="s">
        <v>234</v>
      </c>
      <c r="S3371" t="s">
        <v>258</v>
      </c>
      <c r="T3371" t="s">
        <v>260</v>
      </c>
      <c r="U3371" t="s">
        <v>443</v>
      </c>
    </row>
    <row r="3372" spans="1:21" x14ac:dyDescent="0.35">
      <c r="A3372" s="2" t="s">
        <v>53</v>
      </c>
      <c r="B3372" s="1" t="s">
        <v>133</v>
      </c>
      <c r="C3372" t="s">
        <v>508</v>
      </c>
      <c r="D3372" s="1" t="s">
        <v>80</v>
      </c>
      <c r="E3372" s="1" t="s">
        <v>14</v>
      </c>
      <c r="F3372" s="1" t="s">
        <v>26</v>
      </c>
      <c r="G3372" s="1" t="s">
        <v>215</v>
      </c>
      <c r="H3372" t="s">
        <v>16</v>
      </c>
      <c r="I3372" s="1" t="s">
        <v>272</v>
      </c>
      <c r="J3372" t="s">
        <v>17</v>
      </c>
      <c r="K3372" s="1" t="s">
        <v>64</v>
      </c>
      <c r="L3372" t="s">
        <v>278</v>
      </c>
      <c r="M3372" t="s">
        <v>64</v>
      </c>
      <c r="N3372">
        <v>1</v>
      </c>
      <c r="O3372" t="s">
        <v>232</v>
      </c>
      <c r="P3372">
        <v>0</v>
      </c>
      <c r="Q3372">
        <v>1</v>
      </c>
      <c r="R3372" t="s">
        <v>234</v>
      </c>
      <c r="S3372" t="s">
        <v>258</v>
      </c>
      <c r="T3372" t="s">
        <v>260</v>
      </c>
      <c r="U3372" t="s">
        <v>443</v>
      </c>
    </row>
    <row r="3373" spans="1:21" x14ac:dyDescent="0.35">
      <c r="A3373" s="2" t="s">
        <v>53</v>
      </c>
      <c r="B3373" s="1" t="s">
        <v>133</v>
      </c>
      <c r="C3373" t="s">
        <v>508</v>
      </c>
      <c r="D3373" s="1" t="s">
        <v>80</v>
      </c>
      <c r="E3373" s="1" t="s">
        <v>14</v>
      </c>
      <c r="F3373" s="1" t="s">
        <v>26</v>
      </c>
      <c r="G3373" s="1" t="s">
        <v>215</v>
      </c>
      <c r="H3373" t="s">
        <v>16</v>
      </c>
      <c r="I3373" s="1" t="s">
        <v>272</v>
      </c>
      <c r="J3373" t="s">
        <v>17</v>
      </c>
      <c r="K3373" s="1" t="s">
        <v>22</v>
      </c>
      <c r="L3373" t="s">
        <v>278</v>
      </c>
      <c r="M3373" t="s">
        <v>82</v>
      </c>
      <c r="N3373">
        <v>3</v>
      </c>
      <c r="O3373" t="s">
        <v>232</v>
      </c>
      <c r="P3373">
        <v>1</v>
      </c>
      <c r="Q3373">
        <v>1</v>
      </c>
      <c r="R3373" t="s">
        <v>234</v>
      </c>
      <c r="S3373" t="s">
        <v>258</v>
      </c>
      <c r="T3373" t="s">
        <v>260</v>
      </c>
      <c r="U3373" t="s">
        <v>443</v>
      </c>
    </row>
    <row r="3374" spans="1:21" x14ac:dyDescent="0.35">
      <c r="A3374" s="2" t="s">
        <v>53</v>
      </c>
      <c r="B3374" s="1" t="s">
        <v>133</v>
      </c>
      <c r="C3374" t="s">
        <v>508</v>
      </c>
      <c r="D3374" s="1" t="s">
        <v>80</v>
      </c>
      <c r="E3374" s="1" t="s">
        <v>14</v>
      </c>
      <c r="F3374" s="1" t="s">
        <v>26</v>
      </c>
      <c r="G3374" s="1" t="s">
        <v>215</v>
      </c>
      <c r="H3374" t="s">
        <v>16</v>
      </c>
      <c r="I3374" s="1" t="s">
        <v>272</v>
      </c>
      <c r="J3374" t="s">
        <v>17</v>
      </c>
      <c r="K3374" s="1" t="s">
        <v>22</v>
      </c>
      <c r="L3374" t="s">
        <v>278</v>
      </c>
      <c r="M3374" t="s">
        <v>79</v>
      </c>
      <c r="N3374">
        <v>1</v>
      </c>
      <c r="O3374" t="s">
        <v>232</v>
      </c>
      <c r="P3374">
        <v>0</v>
      </c>
      <c r="Q3374">
        <v>1</v>
      </c>
      <c r="R3374" t="s">
        <v>234</v>
      </c>
      <c r="S3374" t="s">
        <v>258</v>
      </c>
      <c r="T3374" t="s">
        <v>260</v>
      </c>
      <c r="U3374" t="s">
        <v>443</v>
      </c>
    </row>
    <row r="3375" spans="1:21" x14ac:dyDescent="0.35">
      <c r="A3375" s="2" t="s">
        <v>53</v>
      </c>
      <c r="B3375" s="1" t="s">
        <v>133</v>
      </c>
      <c r="C3375" t="s">
        <v>508</v>
      </c>
      <c r="D3375" s="1" t="s">
        <v>80</v>
      </c>
      <c r="E3375" s="1" t="s">
        <v>14</v>
      </c>
      <c r="F3375" s="1" t="s">
        <v>26</v>
      </c>
      <c r="G3375" s="1" t="s">
        <v>215</v>
      </c>
      <c r="H3375" t="s">
        <v>16</v>
      </c>
      <c r="I3375" s="1" t="s">
        <v>272</v>
      </c>
      <c r="J3375" t="s">
        <v>17</v>
      </c>
      <c r="K3375" s="1" t="s">
        <v>22</v>
      </c>
      <c r="L3375" t="s">
        <v>278</v>
      </c>
      <c r="M3375" t="s">
        <v>79</v>
      </c>
      <c r="N3375">
        <v>2</v>
      </c>
      <c r="O3375" t="s">
        <v>232</v>
      </c>
      <c r="P3375">
        <v>1</v>
      </c>
      <c r="Q3375">
        <v>1</v>
      </c>
      <c r="R3375" t="s">
        <v>234</v>
      </c>
      <c r="S3375" t="s">
        <v>258</v>
      </c>
      <c r="T3375" t="s">
        <v>260</v>
      </c>
      <c r="U3375" t="s">
        <v>443</v>
      </c>
    </row>
    <row r="3376" spans="1:21" x14ac:dyDescent="0.35">
      <c r="A3376" s="2" t="s">
        <v>53</v>
      </c>
      <c r="B3376" s="1" t="s">
        <v>133</v>
      </c>
      <c r="C3376" t="s">
        <v>508</v>
      </c>
      <c r="D3376" s="1" t="s">
        <v>80</v>
      </c>
      <c r="E3376" s="1" t="s">
        <v>14</v>
      </c>
      <c r="F3376" s="1" t="s">
        <v>26</v>
      </c>
      <c r="G3376" s="1" t="s">
        <v>215</v>
      </c>
      <c r="H3376" t="s">
        <v>16</v>
      </c>
      <c r="I3376" s="1" t="s">
        <v>272</v>
      </c>
      <c r="J3376" t="s">
        <v>17</v>
      </c>
      <c r="K3376" s="1" t="s">
        <v>22</v>
      </c>
      <c r="L3376" t="s">
        <v>278</v>
      </c>
      <c r="M3376" t="s">
        <v>22</v>
      </c>
      <c r="N3376">
        <v>2</v>
      </c>
      <c r="O3376" t="s">
        <v>232</v>
      </c>
      <c r="P3376">
        <v>0</v>
      </c>
      <c r="Q3376">
        <v>1</v>
      </c>
      <c r="R3376" t="s">
        <v>234</v>
      </c>
      <c r="S3376" t="s">
        <v>258</v>
      </c>
      <c r="T3376" t="s">
        <v>260</v>
      </c>
      <c r="U3376" t="s">
        <v>443</v>
      </c>
    </row>
    <row r="3377" spans="1:21" x14ac:dyDescent="0.35">
      <c r="A3377" s="2" t="s">
        <v>53</v>
      </c>
      <c r="B3377" s="1" t="s">
        <v>133</v>
      </c>
      <c r="C3377" t="s">
        <v>508</v>
      </c>
      <c r="D3377" s="1" t="s">
        <v>80</v>
      </c>
      <c r="E3377" s="1" t="s">
        <v>14</v>
      </c>
      <c r="F3377" s="1" t="s">
        <v>26</v>
      </c>
      <c r="G3377" s="1" t="s">
        <v>215</v>
      </c>
      <c r="H3377" t="s">
        <v>16</v>
      </c>
      <c r="I3377" s="1" t="s">
        <v>272</v>
      </c>
      <c r="J3377" t="s">
        <v>17</v>
      </c>
      <c r="K3377" s="1" t="s">
        <v>22</v>
      </c>
      <c r="L3377" t="s">
        <v>278</v>
      </c>
      <c r="M3377" t="s">
        <v>22</v>
      </c>
      <c r="N3377">
        <v>4</v>
      </c>
      <c r="O3377" t="s">
        <v>232</v>
      </c>
      <c r="P3377">
        <v>1</v>
      </c>
      <c r="Q3377">
        <v>1</v>
      </c>
      <c r="R3377" t="s">
        <v>234</v>
      </c>
      <c r="S3377" t="s">
        <v>258</v>
      </c>
      <c r="T3377" t="s">
        <v>260</v>
      </c>
      <c r="U3377" t="s">
        <v>443</v>
      </c>
    </row>
    <row r="3378" spans="1:21" x14ac:dyDescent="0.35">
      <c r="A3378" s="2" t="s">
        <v>53</v>
      </c>
      <c r="B3378" s="1" t="s">
        <v>133</v>
      </c>
      <c r="C3378" t="s">
        <v>508</v>
      </c>
      <c r="D3378" s="1" t="s">
        <v>80</v>
      </c>
      <c r="E3378" s="1" t="s">
        <v>14</v>
      </c>
      <c r="F3378" s="1" t="s">
        <v>26</v>
      </c>
      <c r="G3378" s="1" t="s">
        <v>215</v>
      </c>
      <c r="H3378" t="s">
        <v>16</v>
      </c>
      <c r="I3378" s="1" t="s">
        <v>272</v>
      </c>
      <c r="J3378" t="s">
        <v>17</v>
      </c>
      <c r="K3378" s="1" t="s">
        <v>22</v>
      </c>
      <c r="L3378" t="s">
        <v>363</v>
      </c>
      <c r="M3378" t="s">
        <v>22</v>
      </c>
      <c r="N3378">
        <v>1</v>
      </c>
      <c r="O3378" t="s">
        <v>232</v>
      </c>
      <c r="P3378">
        <v>0</v>
      </c>
      <c r="Q3378">
        <v>1</v>
      </c>
      <c r="R3378" t="s">
        <v>234</v>
      </c>
      <c r="S3378" t="s">
        <v>258</v>
      </c>
      <c r="T3378" t="s">
        <v>260</v>
      </c>
      <c r="U3378" t="s">
        <v>443</v>
      </c>
    </row>
    <row r="3379" spans="1:21" x14ac:dyDescent="0.35">
      <c r="A3379" s="2" t="s">
        <v>53</v>
      </c>
      <c r="B3379" s="1" t="s">
        <v>133</v>
      </c>
      <c r="C3379" t="s">
        <v>508</v>
      </c>
      <c r="D3379" s="1" t="s">
        <v>80</v>
      </c>
      <c r="E3379" s="1" t="s">
        <v>14</v>
      </c>
      <c r="F3379" s="1" t="s">
        <v>26</v>
      </c>
      <c r="G3379" s="1" t="s">
        <v>215</v>
      </c>
      <c r="H3379" t="s">
        <v>16</v>
      </c>
      <c r="I3379" s="1" t="s">
        <v>326</v>
      </c>
      <c r="J3379" t="s">
        <v>17</v>
      </c>
      <c r="K3379" s="1" t="s">
        <v>22</v>
      </c>
      <c r="L3379" t="s">
        <v>278</v>
      </c>
      <c r="M3379" t="s">
        <v>79</v>
      </c>
      <c r="N3379">
        <v>1</v>
      </c>
      <c r="O3379" t="s">
        <v>232</v>
      </c>
      <c r="P3379">
        <v>1</v>
      </c>
      <c r="Q3379">
        <v>1</v>
      </c>
      <c r="R3379" t="s">
        <v>234</v>
      </c>
      <c r="S3379" t="s">
        <v>258</v>
      </c>
      <c r="T3379" t="s">
        <v>260</v>
      </c>
      <c r="U3379" t="s">
        <v>443</v>
      </c>
    </row>
    <row r="3380" spans="1:21" x14ac:dyDescent="0.35">
      <c r="A3380" s="2" t="s">
        <v>53</v>
      </c>
      <c r="B3380" s="1" t="s">
        <v>133</v>
      </c>
      <c r="C3380" t="s">
        <v>508</v>
      </c>
      <c r="D3380" s="1" t="s">
        <v>80</v>
      </c>
      <c r="E3380" s="1" t="s">
        <v>14</v>
      </c>
      <c r="F3380" s="1" t="s">
        <v>26</v>
      </c>
      <c r="G3380" s="1" t="s">
        <v>215</v>
      </c>
      <c r="H3380" t="s">
        <v>16</v>
      </c>
      <c r="I3380" s="1" t="s">
        <v>326</v>
      </c>
      <c r="J3380" t="s">
        <v>17</v>
      </c>
      <c r="K3380" s="1" t="s">
        <v>22</v>
      </c>
      <c r="L3380" t="s">
        <v>278</v>
      </c>
      <c r="M3380" t="s">
        <v>22</v>
      </c>
      <c r="N3380">
        <v>1</v>
      </c>
      <c r="O3380" t="s">
        <v>232</v>
      </c>
      <c r="P3380">
        <v>0</v>
      </c>
      <c r="Q3380">
        <v>1</v>
      </c>
      <c r="R3380" t="s">
        <v>234</v>
      </c>
      <c r="S3380" t="s">
        <v>258</v>
      </c>
      <c r="T3380" t="s">
        <v>260</v>
      </c>
      <c r="U3380" t="s">
        <v>443</v>
      </c>
    </row>
    <row r="3381" spans="1:21" x14ac:dyDescent="0.35">
      <c r="A3381" s="2" t="s">
        <v>53</v>
      </c>
      <c r="B3381" s="1" t="s">
        <v>133</v>
      </c>
      <c r="C3381" t="s">
        <v>508</v>
      </c>
      <c r="D3381" s="1" t="s">
        <v>80</v>
      </c>
      <c r="E3381" s="1" t="s">
        <v>14</v>
      </c>
      <c r="F3381" s="1" t="s">
        <v>26</v>
      </c>
      <c r="G3381" s="1" t="s">
        <v>215</v>
      </c>
      <c r="H3381" t="s">
        <v>16</v>
      </c>
      <c r="I3381" s="1" t="s">
        <v>326</v>
      </c>
      <c r="J3381" t="s">
        <v>17</v>
      </c>
      <c r="K3381" s="1" t="s">
        <v>22</v>
      </c>
      <c r="L3381" t="s">
        <v>278</v>
      </c>
      <c r="M3381" t="s">
        <v>22</v>
      </c>
      <c r="N3381">
        <v>1</v>
      </c>
      <c r="O3381" t="s">
        <v>232</v>
      </c>
      <c r="P3381">
        <v>1</v>
      </c>
      <c r="Q3381">
        <v>1</v>
      </c>
      <c r="R3381" t="s">
        <v>234</v>
      </c>
      <c r="S3381" t="s">
        <v>258</v>
      </c>
      <c r="T3381" t="s">
        <v>260</v>
      </c>
      <c r="U3381" t="s">
        <v>443</v>
      </c>
    </row>
    <row r="3382" spans="1:21" x14ac:dyDescent="0.35">
      <c r="A3382" s="2" t="s">
        <v>53</v>
      </c>
      <c r="B3382" s="1" t="s">
        <v>133</v>
      </c>
      <c r="C3382" t="s">
        <v>508</v>
      </c>
      <c r="D3382" s="1" t="s">
        <v>80</v>
      </c>
      <c r="E3382" s="1" t="s">
        <v>14</v>
      </c>
      <c r="F3382" s="1" t="s">
        <v>26</v>
      </c>
      <c r="G3382" s="1" t="s">
        <v>215</v>
      </c>
      <c r="H3382" t="s">
        <v>20</v>
      </c>
      <c r="I3382" s="1" t="s">
        <v>237</v>
      </c>
      <c r="J3382" t="s">
        <v>17</v>
      </c>
      <c r="K3382" s="1" t="s">
        <v>22</v>
      </c>
      <c r="L3382" t="s">
        <v>278</v>
      </c>
      <c r="M3382" t="s">
        <v>82</v>
      </c>
      <c r="N3382">
        <v>1</v>
      </c>
      <c r="O3382" t="s">
        <v>232</v>
      </c>
      <c r="P3382">
        <v>0</v>
      </c>
      <c r="Q3382">
        <v>1</v>
      </c>
      <c r="R3382" t="s">
        <v>234</v>
      </c>
      <c r="S3382" t="s">
        <v>258</v>
      </c>
      <c r="T3382" t="s">
        <v>260</v>
      </c>
      <c r="U3382" t="s">
        <v>443</v>
      </c>
    </row>
    <row r="3383" spans="1:21" x14ac:dyDescent="0.35">
      <c r="A3383" s="2" t="s">
        <v>53</v>
      </c>
      <c r="B3383" s="1" t="s">
        <v>133</v>
      </c>
      <c r="C3383" t="s">
        <v>508</v>
      </c>
      <c r="D3383" s="1" t="s">
        <v>80</v>
      </c>
      <c r="E3383" s="1" t="s">
        <v>14</v>
      </c>
      <c r="F3383" s="1" t="s">
        <v>26</v>
      </c>
      <c r="G3383" s="1" t="s">
        <v>215</v>
      </c>
      <c r="H3383" t="s">
        <v>20</v>
      </c>
      <c r="I3383" s="1" t="s">
        <v>272</v>
      </c>
      <c r="J3383" t="s">
        <v>17</v>
      </c>
      <c r="K3383" s="1" t="s">
        <v>75</v>
      </c>
      <c r="L3383" t="s">
        <v>278</v>
      </c>
      <c r="M3383" t="s">
        <v>99</v>
      </c>
      <c r="N3383">
        <v>1</v>
      </c>
      <c r="O3383" t="s">
        <v>232</v>
      </c>
      <c r="P3383">
        <v>1</v>
      </c>
      <c r="Q3383">
        <v>1</v>
      </c>
      <c r="R3383" t="s">
        <v>234</v>
      </c>
      <c r="S3383" t="s">
        <v>258</v>
      </c>
      <c r="T3383" t="s">
        <v>260</v>
      </c>
      <c r="U3383" t="s">
        <v>443</v>
      </c>
    </row>
    <row r="3384" spans="1:21" x14ac:dyDescent="0.35">
      <c r="A3384" s="2" t="s">
        <v>53</v>
      </c>
      <c r="B3384" s="1" t="s">
        <v>133</v>
      </c>
      <c r="C3384" t="s">
        <v>508</v>
      </c>
      <c r="D3384" s="1" t="s">
        <v>80</v>
      </c>
      <c r="E3384" s="1" t="s">
        <v>14</v>
      </c>
      <c r="F3384" s="1" t="s">
        <v>26</v>
      </c>
      <c r="G3384" s="1" t="s">
        <v>215</v>
      </c>
      <c r="H3384" t="s">
        <v>20</v>
      </c>
      <c r="I3384" s="1" t="s">
        <v>272</v>
      </c>
      <c r="J3384" t="s">
        <v>17</v>
      </c>
      <c r="K3384" s="1" t="s">
        <v>22</v>
      </c>
      <c r="L3384" t="s">
        <v>278</v>
      </c>
      <c r="M3384" t="s">
        <v>45</v>
      </c>
      <c r="N3384">
        <v>1</v>
      </c>
      <c r="O3384" t="s">
        <v>232</v>
      </c>
      <c r="P3384">
        <v>1</v>
      </c>
      <c r="Q3384">
        <v>1</v>
      </c>
      <c r="R3384" t="s">
        <v>234</v>
      </c>
      <c r="S3384" t="s">
        <v>258</v>
      </c>
      <c r="T3384" t="s">
        <v>260</v>
      </c>
      <c r="U3384" t="s">
        <v>443</v>
      </c>
    </row>
    <row r="3385" spans="1:21" x14ac:dyDescent="0.35">
      <c r="A3385" s="2" t="s">
        <v>53</v>
      </c>
      <c r="B3385" s="1" t="s">
        <v>133</v>
      </c>
      <c r="C3385" t="s">
        <v>508</v>
      </c>
      <c r="D3385" s="1" t="s">
        <v>80</v>
      </c>
      <c r="E3385" s="1" t="s">
        <v>14</v>
      </c>
      <c r="F3385" s="1" t="s">
        <v>26</v>
      </c>
      <c r="G3385" s="1" t="s">
        <v>215</v>
      </c>
      <c r="H3385" t="s">
        <v>27</v>
      </c>
      <c r="I3385" s="1" t="s">
        <v>272</v>
      </c>
      <c r="J3385" t="s">
        <v>17</v>
      </c>
      <c r="K3385" s="1" t="s">
        <v>22</v>
      </c>
      <c r="L3385" t="s">
        <v>278</v>
      </c>
      <c r="M3385" t="s">
        <v>22</v>
      </c>
      <c r="N3385">
        <v>1</v>
      </c>
      <c r="O3385" t="s">
        <v>232</v>
      </c>
      <c r="P3385">
        <v>1</v>
      </c>
      <c r="Q3385">
        <v>1</v>
      </c>
      <c r="R3385" t="s">
        <v>234</v>
      </c>
      <c r="S3385" t="s">
        <v>258</v>
      </c>
      <c r="T3385" t="s">
        <v>260</v>
      </c>
      <c r="U3385" t="s">
        <v>443</v>
      </c>
    </row>
    <row r="3386" spans="1:21" x14ac:dyDescent="0.35">
      <c r="A3386" s="2" t="s">
        <v>53</v>
      </c>
      <c r="B3386" s="1" t="s">
        <v>133</v>
      </c>
      <c r="C3386" t="s">
        <v>508</v>
      </c>
      <c r="D3386" s="1" t="s">
        <v>80</v>
      </c>
      <c r="E3386" s="1" t="s">
        <v>14</v>
      </c>
      <c r="F3386" s="1" t="s">
        <v>26</v>
      </c>
      <c r="G3386" s="1" t="s">
        <v>215</v>
      </c>
      <c r="H3386" t="s">
        <v>27</v>
      </c>
      <c r="I3386" s="1" t="s">
        <v>326</v>
      </c>
      <c r="J3386" t="s">
        <v>17</v>
      </c>
      <c r="K3386" s="1" t="s">
        <v>22</v>
      </c>
      <c r="L3386" t="s">
        <v>278</v>
      </c>
      <c r="M3386" t="s">
        <v>22</v>
      </c>
      <c r="N3386">
        <v>1</v>
      </c>
      <c r="O3386" t="s">
        <v>232</v>
      </c>
      <c r="P3386">
        <v>1</v>
      </c>
      <c r="Q3386">
        <v>1</v>
      </c>
      <c r="R3386" t="s">
        <v>234</v>
      </c>
      <c r="S3386" t="s">
        <v>258</v>
      </c>
      <c r="T3386" t="s">
        <v>260</v>
      </c>
      <c r="U3386" t="s">
        <v>443</v>
      </c>
    </row>
    <row r="3387" spans="1:21" x14ac:dyDescent="0.35">
      <c r="A3387" s="2" t="s">
        <v>53</v>
      </c>
      <c r="B3387" s="1" t="s">
        <v>133</v>
      </c>
      <c r="C3387" t="s">
        <v>508</v>
      </c>
      <c r="D3387" s="1" t="s">
        <v>80</v>
      </c>
      <c r="E3387" s="1" t="s">
        <v>14</v>
      </c>
      <c r="F3387" s="1" t="s">
        <v>15</v>
      </c>
      <c r="G3387" s="1" t="s">
        <v>215</v>
      </c>
      <c r="H3387" t="s">
        <v>16</v>
      </c>
      <c r="I3387" s="1" t="s">
        <v>272</v>
      </c>
      <c r="J3387" t="s">
        <v>17</v>
      </c>
      <c r="K3387" s="1" t="s">
        <v>22</v>
      </c>
      <c r="L3387" t="s">
        <v>278</v>
      </c>
      <c r="M3387" t="s">
        <v>22</v>
      </c>
      <c r="N3387">
        <v>1</v>
      </c>
      <c r="O3387" t="s">
        <v>232</v>
      </c>
      <c r="P3387">
        <v>0</v>
      </c>
      <c r="Q3387">
        <v>1</v>
      </c>
      <c r="R3387" t="s">
        <v>234</v>
      </c>
      <c r="S3387" t="s">
        <v>258</v>
      </c>
      <c r="T3387" t="s">
        <v>260</v>
      </c>
      <c r="U3387" t="s">
        <v>443</v>
      </c>
    </row>
    <row r="3388" spans="1:21" x14ac:dyDescent="0.35">
      <c r="A3388" s="2" t="s">
        <v>53</v>
      </c>
      <c r="B3388" s="1" t="s">
        <v>133</v>
      </c>
      <c r="C3388" t="s">
        <v>508</v>
      </c>
      <c r="D3388" s="1" t="s">
        <v>80</v>
      </c>
      <c r="E3388" s="1" t="s">
        <v>14</v>
      </c>
      <c r="F3388" s="1" t="s">
        <v>15</v>
      </c>
      <c r="G3388" s="1" t="s">
        <v>215</v>
      </c>
      <c r="H3388" t="s">
        <v>20</v>
      </c>
      <c r="I3388" s="1" t="s">
        <v>237</v>
      </c>
      <c r="J3388" t="s">
        <v>17</v>
      </c>
      <c r="K3388" s="1" t="s">
        <v>22</v>
      </c>
      <c r="L3388" t="s">
        <v>278</v>
      </c>
      <c r="M3388" t="s">
        <v>22</v>
      </c>
      <c r="N3388">
        <v>1</v>
      </c>
      <c r="O3388" t="s">
        <v>232</v>
      </c>
      <c r="P3388">
        <v>1</v>
      </c>
      <c r="Q3388">
        <v>1</v>
      </c>
      <c r="R3388" t="s">
        <v>234</v>
      </c>
      <c r="S3388" t="s">
        <v>258</v>
      </c>
      <c r="T3388" t="s">
        <v>260</v>
      </c>
      <c r="U3388" t="s">
        <v>443</v>
      </c>
    </row>
    <row r="3389" spans="1:21" x14ac:dyDescent="0.35">
      <c r="A3389" s="2" t="s">
        <v>53</v>
      </c>
      <c r="B3389" s="1" t="s">
        <v>133</v>
      </c>
      <c r="C3389" t="s">
        <v>508</v>
      </c>
      <c r="D3389" s="1" t="s">
        <v>80</v>
      </c>
      <c r="E3389" s="1" t="s">
        <v>14</v>
      </c>
      <c r="F3389" s="1" t="s">
        <v>15</v>
      </c>
      <c r="G3389" s="1" t="s">
        <v>215</v>
      </c>
      <c r="H3389" t="s">
        <v>20</v>
      </c>
      <c r="I3389" s="1" t="s">
        <v>237</v>
      </c>
      <c r="J3389" t="s">
        <v>17</v>
      </c>
      <c r="K3389" s="1" t="s">
        <v>22</v>
      </c>
      <c r="L3389" t="s">
        <v>363</v>
      </c>
      <c r="M3389" t="s">
        <v>23</v>
      </c>
      <c r="N3389">
        <v>1</v>
      </c>
      <c r="O3389" t="s">
        <v>232</v>
      </c>
      <c r="P3389">
        <v>1</v>
      </c>
      <c r="Q3389">
        <v>1</v>
      </c>
      <c r="R3389" t="s">
        <v>234</v>
      </c>
      <c r="S3389" t="s">
        <v>258</v>
      </c>
      <c r="T3389" t="s">
        <v>260</v>
      </c>
      <c r="U3389" t="s">
        <v>443</v>
      </c>
    </row>
    <row r="3390" spans="1:21" x14ac:dyDescent="0.35">
      <c r="A3390" s="2" t="s">
        <v>53</v>
      </c>
      <c r="B3390" s="1" t="s">
        <v>133</v>
      </c>
      <c r="C3390" t="s">
        <v>508</v>
      </c>
      <c r="D3390" s="1" t="s">
        <v>80</v>
      </c>
      <c r="E3390" s="1" t="s">
        <v>14</v>
      </c>
      <c r="F3390" s="1" t="s">
        <v>15</v>
      </c>
      <c r="G3390" s="1" t="s">
        <v>215</v>
      </c>
      <c r="H3390" t="s">
        <v>20</v>
      </c>
      <c r="I3390" s="1" t="s">
        <v>272</v>
      </c>
      <c r="J3390" t="s">
        <v>17</v>
      </c>
      <c r="K3390" s="1" t="s">
        <v>22</v>
      </c>
      <c r="L3390" t="s">
        <v>278</v>
      </c>
      <c r="M3390" t="s">
        <v>22</v>
      </c>
      <c r="N3390">
        <v>1</v>
      </c>
      <c r="O3390" t="s">
        <v>232</v>
      </c>
      <c r="P3390">
        <v>1</v>
      </c>
      <c r="Q3390">
        <v>1</v>
      </c>
      <c r="R3390" t="s">
        <v>234</v>
      </c>
      <c r="S3390" t="s">
        <v>258</v>
      </c>
      <c r="T3390" t="s">
        <v>260</v>
      </c>
      <c r="U3390" t="s">
        <v>443</v>
      </c>
    </row>
    <row r="3391" spans="1:21" x14ac:dyDescent="0.35">
      <c r="A3391" s="2" t="s">
        <v>53</v>
      </c>
      <c r="B3391" s="1" t="s">
        <v>133</v>
      </c>
      <c r="C3391" t="s">
        <v>508</v>
      </c>
      <c r="D3391" s="1" t="s">
        <v>80</v>
      </c>
      <c r="E3391" s="1" t="s">
        <v>14</v>
      </c>
      <c r="F3391" s="1" t="s">
        <v>15</v>
      </c>
      <c r="G3391" s="1" t="s">
        <v>215</v>
      </c>
      <c r="H3391" t="s">
        <v>20</v>
      </c>
      <c r="I3391" s="1" t="s">
        <v>272</v>
      </c>
      <c r="J3391" t="s">
        <v>17</v>
      </c>
      <c r="K3391" s="1" t="s">
        <v>22</v>
      </c>
      <c r="L3391" t="s">
        <v>363</v>
      </c>
      <c r="M3391" t="s">
        <v>23</v>
      </c>
      <c r="N3391">
        <v>1</v>
      </c>
      <c r="O3391" t="s">
        <v>232</v>
      </c>
      <c r="P3391">
        <v>1</v>
      </c>
      <c r="Q3391">
        <v>1</v>
      </c>
      <c r="R3391" t="s">
        <v>234</v>
      </c>
      <c r="S3391" t="s">
        <v>258</v>
      </c>
      <c r="T3391" t="s">
        <v>260</v>
      </c>
      <c r="U3391" t="s">
        <v>443</v>
      </c>
    </row>
    <row r="3392" spans="1:21" x14ac:dyDescent="0.35">
      <c r="A3392" s="2" t="s">
        <v>53</v>
      </c>
      <c r="B3392" s="1" t="s">
        <v>133</v>
      </c>
      <c r="C3392" t="s">
        <v>508</v>
      </c>
      <c r="D3392" s="1" t="s">
        <v>80</v>
      </c>
      <c r="E3392" s="1" t="s">
        <v>14</v>
      </c>
      <c r="F3392" s="1" t="s">
        <v>21</v>
      </c>
      <c r="G3392" s="1" t="s">
        <v>29</v>
      </c>
      <c r="H3392" t="s">
        <v>52</v>
      </c>
      <c r="I3392" s="1" t="s">
        <v>237</v>
      </c>
      <c r="J3392" t="s">
        <v>17</v>
      </c>
      <c r="K3392" s="1" t="s">
        <v>22</v>
      </c>
      <c r="L3392" t="s">
        <v>278</v>
      </c>
      <c r="M3392" t="s">
        <v>82</v>
      </c>
      <c r="N3392">
        <v>1</v>
      </c>
      <c r="O3392" t="s">
        <v>232</v>
      </c>
      <c r="P3392">
        <v>0</v>
      </c>
      <c r="Q3392">
        <v>1</v>
      </c>
      <c r="R3392" t="s">
        <v>234</v>
      </c>
      <c r="S3392" t="s">
        <v>258</v>
      </c>
      <c r="T3392" t="s">
        <v>260</v>
      </c>
      <c r="U3392" t="s">
        <v>443</v>
      </c>
    </row>
    <row r="3393" spans="1:21" x14ac:dyDescent="0.35">
      <c r="A3393" s="2" t="s">
        <v>53</v>
      </c>
      <c r="B3393" s="1" t="s">
        <v>133</v>
      </c>
      <c r="C3393" t="s">
        <v>508</v>
      </c>
      <c r="D3393" s="1" t="s">
        <v>80</v>
      </c>
      <c r="E3393" s="1" t="s">
        <v>14</v>
      </c>
      <c r="F3393" s="1" t="s">
        <v>21</v>
      </c>
      <c r="G3393" s="1" t="s">
        <v>29</v>
      </c>
      <c r="H3393" t="s">
        <v>52</v>
      </c>
      <c r="I3393" s="1" t="s">
        <v>237</v>
      </c>
      <c r="J3393" t="s">
        <v>17</v>
      </c>
      <c r="K3393" s="1" t="s">
        <v>22</v>
      </c>
      <c r="L3393" t="s">
        <v>278</v>
      </c>
      <c r="M3393" t="s">
        <v>22</v>
      </c>
      <c r="N3393">
        <v>1</v>
      </c>
      <c r="O3393" t="s">
        <v>232</v>
      </c>
      <c r="P3393">
        <v>1</v>
      </c>
      <c r="Q3393">
        <v>1</v>
      </c>
      <c r="R3393" t="s">
        <v>234</v>
      </c>
      <c r="S3393" t="s">
        <v>258</v>
      </c>
      <c r="T3393" t="s">
        <v>260</v>
      </c>
      <c r="U3393" t="s">
        <v>443</v>
      </c>
    </row>
    <row r="3394" spans="1:21" x14ac:dyDescent="0.35">
      <c r="A3394" s="2" t="s">
        <v>53</v>
      </c>
      <c r="B3394" s="1" t="s">
        <v>133</v>
      </c>
      <c r="C3394" t="s">
        <v>508</v>
      </c>
      <c r="D3394" s="1" t="s">
        <v>80</v>
      </c>
      <c r="E3394" s="1" t="s">
        <v>14</v>
      </c>
      <c r="F3394" s="1" t="s">
        <v>21</v>
      </c>
      <c r="G3394" s="1" t="s">
        <v>29</v>
      </c>
      <c r="H3394" t="s">
        <v>52</v>
      </c>
      <c r="I3394" s="1" t="s">
        <v>272</v>
      </c>
      <c r="J3394" t="s">
        <v>17</v>
      </c>
      <c r="K3394" s="1" t="s">
        <v>22</v>
      </c>
      <c r="L3394" t="s">
        <v>278</v>
      </c>
      <c r="M3394" t="s">
        <v>82</v>
      </c>
      <c r="N3394">
        <v>2</v>
      </c>
      <c r="O3394" t="s">
        <v>232</v>
      </c>
      <c r="P3394">
        <v>1</v>
      </c>
      <c r="Q3394">
        <v>1</v>
      </c>
      <c r="R3394" t="s">
        <v>234</v>
      </c>
      <c r="S3394" t="s">
        <v>258</v>
      </c>
      <c r="T3394" t="s">
        <v>260</v>
      </c>
      <c r="U3394" t="s">
        <v>443</v>
      </c>
    </row>
    <row r="3395" spans="1:21" x14ac:dyDescent="0.35">
      <c r="A3395" s="2" t="s">
        <v>53</v>
      </c>
      <c r="B3395" s="1" t="s">
        <v>133</v>
      </c>
      <c r="C3395" t="s">
        <v>508</v>
      </c>
      <c r="D3395" s="1" t="s">
        <v>80</v>
      </c>
      <c r="E3395" s="1" t="s">
        <v>14</v>
      </c>
      <c r="F3395" s="1" t="s">
        <v>21</v>
      </c>
      <c r="G3395" s="1" t="s">
        <v>29</v>
      </c>
      <c r="H3395" t="s">
        <v>52</v>
      </c>
      <c r="I3395" s="1" t="s">
        <v>272</v>
      </c>
      <c r="J3395" t="s">
        <v>17</v>
      </c>
      <c r="K3395" s="1" t="s">
        <v>22</v>
      </c>
      <c r="L3395" t="s">
        <v>278</v>
      </c>
      <c r="M3395" t="s">
        <v>22</v>
      </c>
      <c r="N3395">
        <v>1</v>
      </c>
      <c r="O3395" t="s">
        <v>232</v>
      </c>
      <c r="P3395">
        <v>1</v>
      </c>
      <c r="Q3395">
        <v>1</v>
      </c>
      <c r="R3395" t="s">
        <v>234</v>
      </c>
      <c r="S3395" t="s">
        <v>258</v>
      </c>
      <c r="T3395" t="s">
        <v>260</v>
      </c>
      <c r="U3395" t="s">
        <v>443</v>
      </c>
    </row>
    <row r="3396" spans="1:21" x14ac:dyDescent="0.35">
      <c r="A3396" s="2" t="s">
        <v>53</v>
      </c>
      <c r="B3396" s="1" t="s">
        <v>133</v>
      </c>
      <c r="C3396" t="s">
        <v>508</v>
      </c>
      <c r="D3396" s="1" t="s">
        <v>80</v>
      </c>
      <c r="E3396" s="1" t="s">
        <v>14</v>
      </c>
      <c r="F3396" s="1" t="s">
        <v>21</v>
      </c>
      <c r="G3396" s="1" t="s">
        <v>29</v>
      </c>
      <c r="H3396" t="s">
        <v>16</v>
      </c>
      <c r="I3396" s="1" t="s">
        <v>237</v>
      </c>
      <c r="J3396" t="s">
        <v>17</v>
      </c>
      <c r="K3396" s="1" t="s">
        <v>22</v>
      </c>
      <c r="L3396" t="s">
        <v>278</v>
      </c>
      <c r="M3396" t="s">
        <v>22</v>
      </c>
      <c r="N3396">
        <v>2</v>
      </c>
      <c r="O3396" t="s">
        <v>232</v>
      </c>
      <c r="P3396">
        <v>0</v>
      </c>
      <c r="Q3396">
        <v>1</v>
      </c>
      <c r="R3396" t="s">
        <v>234</v>
      </c>
      <c r="S3396" t="s">
        <v>258</v>
      </c>
      <c r="T3396" t="s">
        <v>260</v>
      </c>
      <c r="U3396" t="s">
        <v>443</v>
      </c>
    </row>
    <row r="3397" spans="1:21" x14ac:dyDescent="0.35">
      <c r="A3397" s="2" t="s">
        <v>53</v>
      </c>
      <c r="B3397" s="1" t="s">
        <v>133</v>
      </c>
      <c r="C3397" t="s">
        <v>508</v>
      </c>
      <c r="D3397" s="1" t="s">
        <v>80</v>
      </c>
      <c r="E3397" s="1" t="s">
        <v>14</v>
      </c>
      <c r="F3397" s="1" t="s">
        <v>21</v>
      </c>
      <c r="G3397" s="1" t="s">
        <v>29</v>
      </c>
      <c r="H3397" t="s">
        <v>16</v>
      </c>
      <c r="I3397" s="1" t="s">
        <v>237</v>
      </c>
      <c r="J3397" t="s">
        <v>17</v>
      </c>
      <c r="K3397" s="1" t="s">
        <v>22</v>
      </c>
      <c r="L3397" t="s">
        <v>363</v>
      </c>
      <c r="M3397" t="s">
        <v>22</v>
      </c>
      <c r="N3397">
        <v>1</v>
      </c>
      <c r="O3397" t="s">
        <v>232</v>
      </c>
      <c r="P3397">
        <v>0</v>
      </c>
      <c r="Q3397">
        <v>1</v>
      </c>
      <c r="R3397" t="s">
        <v>234</v>
      </c>
      <c r="S3397" t="s">
        <v>258</v>
      </c>
      <c r="T3397" t="s">
        <v>260</v>
      </c>
      <c r="U3397" t="s">
        <v>443</v>
      </c>
    </row>
    <row r="3398" spans="1:21" x14ac:dyDescent="0.35">
      <c r="A3398" s="2" t="s">
        <v>53</v>
      </c>
      <c r="B3398" s="1" t="s">
        <v>133</v>
      </c>
      <c r="C3398" t="s">
        <v>508</v>
      </c>
      <c r="D3398" s="1" t="s">
        <v>80</v>
      </c>
      <c r="E3398" s="1" t="s">
        <v>14</v>
      </c>
      <c r="F3398" s="1" t="s">
        <v>21</v>
      </c>
      <c r="G3398" s="1" t="s">
        <v>29</v>
      </c>
      <c r="H3398" t="s">
        <v>16</v>
      </c>
      <c r="I3398" s="1" t="s">
        <v>272</v>
      </c>
      <c r="J3398" t="s">
        <v>17</v>
      </c>
      <c r="K3398" s="1" t="s">
        <v>22</v>
      </c>
      <c r="L3398" t="s">
        <v>278</v>
      </c>
      <c r="M3398" t="s">
        <v>82</v>
      </c>
      <c r="N3398">
        <v>1</v>
      </c>
      <c r="O3398" t="s">
        <v>232</v>
      </c>
      <c r="P3398">
        <v>0</v>
      </c>
      <c r="Q3398">
        <v>1</v>
      </c>
      <c r="R3398" t="s">
        <v>234</v>
      </c>
      <c r="S3398" t="s">
        <v>258</v>
      </c>
      <c r="T3398" t="s">
        <v>260</v>
      </c>
      <c r="U3398" t="s">
        <v>443</v>
      </c>
    </row>
    <row r="3399" spans="1:21" x14ac:dyDescent="0.35">
      <c r="A3399" s="2" t="s">
        <v>53</v>
      </c>
      <c r="B3399" s="1" t="s">
        <v>133</v>
      </c>
      <c r="C3399" t="s">
        <v>508</v>
      </c>
      <c r="D3399" s="1" t="s">
        <v>80</v>
      </c>
      <c r="E3399" s="1" t="s">
        <v>14</v>
      </c>
      <c r="F3399" s="1" t="s">
        <v>21</v>
      </c>
      <c r="G3399" s="1" t="s">
        <v>29</v>
      </c>
      <c r="H3399" t="s">
        <v>16</v>
      </c>
      <c r="I3399" s="1" t="s">
        <v>272</v>
      </c>
      <c r="J3399" t="s">
        <v>17</v>
      </c>
      <c r="K3399" s="1" t="s">
        <v>22</v>
      </c>
      <c r="L3399" t="s">
        <v>278</v>
      </c>
      <c r="M3399" t="s">
        <v>97</v>
      </c>
      <c r="N3399">
        <v>2</v>
      </c>
      <c r="O3399" t="s">
        <v>232</v>
      </c>
      <c r="P3399">
        <v>0</v>
      </c>
      <c r="Q3399">
        <v>1</v>
      </c>
      <c r="R3399" t="s">
        <v>234</v>
      </c>
      <c r="S3399" t="s">
        <v>258</v>
      </c>
      <c r="T3399" t="s">
        <v>260</v>
      </c>
      <c r="U3399" t="s">
        <v>443</v>
      </c>
    </row>
    <row r="3400" spans="1:21" x14ac:dyDescent="0.35">
      <c r="A3400" s="2" t="s">
        <v>53</v>
      </c>
      <c r="B3400" s="1" t="s">
        <v>133</v>
      </c>
      <c r="C3400" t="s">
        <v>508</v>
      </c>
      <c r="D3400" s="1" t="s">
        <v>80</v>
      </c>
      <c r="E3400" s="1" t="s">
        <v>14</v>
      </c>
      <c r="F3400" s="1" t="s">
        <v>21</v>
      </c>
      <c r="G3400" s="1" t="s">
        <v>29</v>
      </c>
      <c r="H3400" t="s">
        <v>16</v>
      </c>
      <c r="I3400" s="1" t="s">
        <v>272</v>
      </c>
      <c r="J3400" t="s">
        <v>17</v>
      </c>
      <c r="K3400" s="1" t="s">
        <v>22</v>
      </c>
      <c r="L3400" t="s">
        <v>278</v>
      </c>
      <c r="M3400" t="s">
        <v>97</v>
      </c>
      <c r="N3400">
        <v>1</v>
      </c>
      <c r="O3400" t="s">
        <v>232</v>
      </c>
      <c r="P3400">
        <v>1</v>
      </c>
      <c r="Q3400">
        <v>1</v>
      </c>
      <c r="R3400" t="s">
        <v>234</v>
      </c>
      <c r="S3400" t="s">
        <v>258</v>
      </c>
      <c r="T3400" t="s">
        <v>260</v>
      </c>
      <c r="U3400" t="s">
        <v>443</v>
      </c>
    </row>
    <row r="3401" spans="1:21" x14ac:dyDescent="0.35">
      <c r="A3401" s="2" t="s">
        <v>53</v>
      </c>
      <c r="B3401" s="1" t="s">
        <v>133</v>
      </c>
      <c r="C3401" t="s">
        <v>508</v>
      </c>
      <c r="D3401" s="1" t="s">
        <v>80</v>
      </c>
      <c r="E3401" s="1" t="s">
        <v>14</v>
      </c>
      <c r="F3401" s="1" t="s">
        <v>21</v>
      </c>
      <c r="G3401" s="1" t="s">
        <v>29</v>
      </c>
      <c r="H3401" t="s">
        <v>16</v>
      </c>
      <c r="I3401" s="1" t="s">
        <v>272</v>
      </c>
      <c r="J3401" t="s">
        <v>17</v>
      </c>
      <c r="K3401" s="1" t="s">
        <v>22</v>
      </c>
      <c r="L3401" t="s">
        <v>278</v>
      </c>
      <c r="M3401" t="s">
        <v>22</v>
      </c>
      <c r="N3401">
        <v>5</v>
      </c>
      <c r="O3401" t="s">
        <v>232</v>
      </c>
      <c r="P3401">
        <v>0</v>
      </c>
      <c r="Q3401">
        <v>1</v>
      </c>
      <c r="R3401" t="s">
        <v>234</v>
      </c>
      <c r="S3401" t="s">
        <v>258</v>
      </c>
      <c r="T3401" t="s">
        <v>260</v>
      </c>
      <c r="U3401" t="s">
        <v>443</v>
      </c>
    </row>
    <row r="3402" spans="1:21" x14ac:dyDescent="0.35">
      <c r="A3402" s="2" t="s">
        <v>53</v>
      </c>
      <c r="B3402" s="1" t="s">
        <v>133</v>
      </c>
      <c r="C3402" t="s">
        <v>508</v>
      </c>
      <c r="D3402" s="1" t="s">
        <v>80</v>
      </c>
      <c r="E3402" s="1" t="s">
        <v>14</v>
      </c>
      <c r="F3402" s="1" t="s">
        <v>21</v>
      </c>
      <c r="G3402" s="1" t="s">
        <v>29</v>
      </c>
      <c r="H3402" t="s">
        <v>16</v>
      </c>
      <c r="I3402" s="1" t="s">
        <v>272</v>
      </c>
      <c r="J3402" t="s">
        <v>17</v>
      </c>
      <c r="K3402" s="1" t="s">
        <v>22</v>
      </c>
      <c r="L3402" t="s">
        <v>278</v>
      </c>
      <c r="M3402" t="s">
        <v>22</v>
      </c>
      <c r="N3402">
        <v>5</v>
      </c>
      <c r="O3402" t="s">
        <v>232</v>
      </c>
      <c r="P3402">
        <v>1</v>
      </c>
      <c r="Q3402">
        <v>1</v>
      </c>
      <c r="R3402" t="s">
        <v>234</v>
      </c>
      <c r="S3402" t="s">
        <v>258</v>
      </c>
      <c r="T3402" t="s">
        <v>260</v>
      </c>
      <c r="U3402" t="s">
        <v>443</v>
      </c>
    </row>
    <row r="3403" spans="1:21" x14ac:dyDescent="0.35">
      <c r="A3403" s="2" t="s">
        <v>53</v>
      </c>
      <c r="B3403" s="1" t="s">
        <v>133</v>
      </c>
      <c r="C3403" t="s">
        <v>508</v>
      </c>
      <c r="D3403" s="1" t="s">
        <v>80</v>
      </c>
      <c r="E3403" s="1" t="s">
        <v>14</v>
      </c>
      <c r="F3403" s="1" t="s">
        <v>21</v>
      </c>
      <c r="G3403" s="1" t="s">
        <v>29</v>
      </c>
      <c r="H3403" t="s">
        <v>16</v>
      </c>
      <c r="I3403" s="1" t="s">
        <v>272</v>
      </c>
      <c r="J3403" t="s">
        <v>17</v>
      </c>
      <c r="K3403" s="1" t="s">
        <v>22</v>
      </c>
      <c r="L3403" t="s">
        <v>363</v>
      </c>
      <c r="M3403" t="s">
        <v>97</v>
      </c>
      <c r="N3403">
        <v>2</v>
      </c>
      <c r="O3403" t="s">
        <v>232</v>
      </c>
      <c r="P3403">
        <v>1</v>
      </c>
      <c r="Q3403">
        <v>1</v>
      </c>
      <c r="R3403" t="s">
        <v>234</v>
      </c>
      <c r="S3403" t="s">
        <v>258</v>
      </c>
      <c r="T3403" t="s">
        <v>260</v>
      </c>
      <c r="U3403" t="s">
        <v>443</v>
      </c>
    </row>
    <row r="3404" spans="1:21" x14ac:dyDescent="0.35">
      <c r="A3404" s="2" t="s">
        <v>53</v>
      </c>
      <c r="B3404" s="1" t="s">
        <v>133</v>
      </c>
      <c r="C3404" t="s">
        <v>508</v>
      </c>
      <c r="D3404" s="1" t="s">
        <v>80</v>
      </c>
      <c r="E3404" s="1" t="s">
        <v>14</v>
      </c>
      <c r="F3404" s="1" t="s">
        <v>21</v>
      </c>
      <c r="G3404" s="1" t="s">
        <v>29</v>
      </c>
      <c r="H3404" t="s">
        <v>16</v>
      </c>
      <c r="I3404" s="1" t="s">
        <v>326</v>
      </c>
      <c r="J3404" t="s">
        <v>17</v>
      </c>
      <c r="K3404" s="1" t="s">
        <v>22</v>
      </c>
      <c r="L3404" t="s">
        <v>278</v>
      </c>
      <c r="M3404" t="s">
        <v>22</v>
      </c>
      <c r="N3404">
        <v>1</v>
      </c>
      <c r="O3404" t="s">
        <v>232</v>
      </c>
      <c r="P3404">
        <v>0</v>
      </c>
      <c r="Q3404">
        <v>1</v>
      </c>
      <c r="R3404" t="s">
        <v>234</v>
      </c>
      <c r="S3404" t="s">
        <v>258</v>
      </c>
      <c r="T3404" t="s">
        <v>260</v>
      </c>
      <c r="U3404" t="s">
        <v>443</v>
      </c>
    </row>
    <row r="3405" spans="1:21" x14ac:dyDescent="0.35">
      <c r="A3405" s="2" t="s">
        <v>53</v>
      </c>
      <c r="B3405" s="1" t="s">
        <v>133</v>
      </c>
      <c r="C3405" t="s">
        <v>508</v>
      </c>
      <c r="D3405" s="1" t="s">
        <v>80</v>
      </c>
      <c r="E3405" s="1" t="s">
        <v>14</v>
      </c>
      <c r="F3405" s="1" t="s">
        <v>21</v>
      </c>
      <c r="G3405" s="1" t="s">
        <v>29</v>
      </c>
      <c r="H3405" t="s">
        <v>16</v>
      </c>
      <c r="I3405" s="1" t="s">
        <v>326</v>
      </c>
      <c r="J3405" t="s">
        <v>17</v>
      </c>
      <c r="K3405" s="1" t="s">
        <v>22</v>
      </c>
      <c r="L3405" t="s">
        <v>278</v>
      </c>
      <c r="M3405" t="s">
        <v>22</v>
      </c>
      <c r="N3405">
        <v>1</v>
      </c>
      <c r="O3405" t="s">
        <v>232</v>
      </c>
      <c r="P3405">
        <v>1</v>
      </c>
      <c r="Q3405">
        <v>1</v>
      </c>
      <c r="R3405" t="s">
        <v>234</v>
      </c>
      <c r="S3405" t="s">
        <v>258</v>
      </c>
      <c r="T3405" t="s">
        <v>260</v>
      </c>
      <c r="U3405" t="s">
        <v>443</v>
      </c>
    </row>
    <row r="3406" spans="1:21" x14ac:dyDescent="0.35">
      <c r="A3406" s="2" t="s">
        <v>53</v>
      </c>
      <c r="B3406" s="1" t="s">
        <v>133</v>
      </c>
      <c r="C3406" t="s">
        <v>508</v>
      </c>
      <c r="D3406" s="1" t="s">
        <v>80</v>
      </c>
      <c r="E3406" s="1" t="s">
        <v>14</v>
      </c>
      <c r="F3406" s="1" t="s">
        <v>21</v>
      </c>
      <c r="G3406" s="1" t="s">
        <v>29</v>
      </c>
      <c r="H3406" t="s">
        <v>20</v>
      </c>
      <c r="I3406" s="1" t="s">
        <v>237</v>
      </c>
      <c r="J3406" t="s">
        <v>17</v>
      </c>
      <c r="K3406" s="1" t="s">
        <v>22</v>
      </c>
      <c r="L3406" t="s">
        <v>278</v>
      </c>
      <c r="M3406" t="s">
        <v>22</v>
      </c>
      <c r="N3406">
        <v>2</v>
      </c>
      <c r="O3406" t="s">
        <v>232</v>
      </c>
      <c r="P3406">
        <v>1</v>
      </c>
      <c r="Q3406">
        <v>1</v>
      </c>
      <c r="R3406" t="s">
        <v>234</v>
      </c>
      <c r="S3406" t="s">
        <v>258</v>
      </c>
      <c r="T3406" t="s">
        <v>260</v>
      </c>
      <c r="U3406" t="s">
        <v>443</v>
      </c>
    </row>
    <row r="3407" spans="1:21" x14ac:dyDescent="0.35">
      <c r="A3407" s="2" t="s">
        <v>53</v>
      </c>
      <c r="B3407" s="1" t="s">
        <v>133</v>
      </c>
      <c r="C3407" t="s">
        <v>508</v>
      </c>
      <c r="D3407" s="1" t="s">
        <v>80</v>
      </c>
      <c r="E3407" s="1" t="s">
        <v>14</v>
      </c>
      <c r="F3407" s="1" t="s">
        <v>21</v>
      </c>
      <c r="G3407" s="1" t="s">
        <v>29</v>
      </c>
      <c r="H3407" t="s">
        <v>20</v>
      </c>
      <c r="I3407" s="1" t="s">
        <v>272</v>
      </c>
      <c r="J3407" t="s">
        <v>17</v>
      </c>
      <c r="K3407" s="1" t="s">
        <v>22</v>
      </c>
      <c r="L3407" t="s">
        <v>278</v>
      </c>
      <c r="M3407" t="s">
        <v>94</v>
      </c>
      <c r="N3407">
        <v>1</v>
      </c>
      <c r="O3407" t="s">
        <v>232</v>
      </c>
      <c r="P3407">
        <v>0</v>
      </c>
      <c r="Q3407">
        <v>1</v>
      </c>
      <c r="R3407" t="s">
        <v>234</v>
      </c>
      <c r="S3407" t="s">
        <v>258</v>
      </c>
      <c r="T3407" t="s">
        <v>260</v>
      </c>
      <c r="U3407" t="s">
        <v>443</v>
      </c>
    </row>
    <row r="3408" spans="1:21" x14ac:dyDescent="0.35">
      <c r="A3408" s="2" t="s">
        <v>53</v>
      </c>
      <c r="B3408" s="1" t="s">
        <v>133</v>
      </c>
      <c r="C3408" t="s">
        <v>508</v>
      </c>
      <c r="D3408" s="1" t="s">
        <v>80</v>
      </c>
      <c r="E3408" s="1" t="s">
        <v>14</v>
      </c>
      <c r="F3408" s="1" t="s">
        <v>21</v>
      </c>
      <c r="G3408" s="1" t="s">
        <v>29</v>
      </c>
      <c r="H3408" t="s">
        <v>20</v>
      </c>
      <c r="I3408" s="1" t="s">
        <v>272</v>
      </c>
      <c r="J3408" t="s">
        <v>17</v>
      </c>
      <c r="K3408" s="1" t="s">
        <v>22</v>
      </c>
      <c r="L3408" t="s">
        <v>363</v>
      </c>
      <c r="M3408" t="s">
        <v>82</v>
      </c>
      <c r="N3408">
        <v>1</v>
      </c>
      <c r="O3408" t="s">
        <v>232</v>
      </c>
      <c r="P3408">
        <v>0</v>
      </c>
      <c r="Q3408">
        <v>1</v>
      </c>
      <c r="R3408" t="s">
        <v>234</v>
      </c>
      <c r="S3408" t="s">
        <v>258</v>
      </c>
      <c r="T3408" t="s">
        <v>260</v>
      </c>
      <c r="U3408" t="s">
        <v>443</v>
      </c>
    </row>
    <row r="3409" spans="1:21" x14ac:dyDescent="0.35">
      <c r="A3409" s="2" t="s">
        <v>53</v>
      </c>
      <c r="B3409" s="1" t="s">
        <v>133</v>
      </c>
      <c r="C3409" t="s">
        <v>508</v>
      </c>
      <c r="D3409" s="1" t="s">
        <v>80</v>
      </c>
      <c r="E3409" s="1" t="s">
        <v>14</v>
      </c>
      <c r="F3409" s="1" t="s">
        <v>21</v>
      </c>
      <c r="G3409" s="1" t="s">
        <v>29</v>
      </c>
      <c r="H3409" t="s">
        <v>27</v>
      </c>
      <c r="I3409" s="1" t="s">
        <v>272</v>
      </c>
      <c r="J3409" t="s">
        <v>17</v>
      </c>
      <c r="K3409" s="1" t="s">
        <v>22</v>
      </c>
      <c r="L3409" t="s">
        <v>278</v>
      </c>
      <c r="M3409" t="s">
        <v>82</v>
      </c>
      <c r="N3409">
        <v>1</v>
      </c>
      <c r="O3409" t="s">
        <v>232</v>
      </c>
      <c r="P3409">
        <v>1</v>
      </c>
      <c r="Q3409">
        <v>1</v>
      </c>
      <c r="R3409" t="s">
        <v>234</v>
      </c>
      <c r="S3409" t="s">
        <v>258</v>
      </c>
      <c r="T3409" t="s">
        <v>260</v>
      </c>
      <c r="U3409" t="s">
        <v>443</v>
      </c>
    </row>
    <row r="3410" spans="1:21" x14ac:dyDescent="0.35">
      <c r="A3410" s="2" t="s">
        <v>53</v>
      </c>
      <c r="B3410" s="1" t="s">
        <v>133</v>
      </c>
      <c r="C3410" t="s">
        <v>508</v>
      </c>
      <c r="D3410" s="1" t="s">
        <v>80</v>
      </c>
      <c r="E3410" s="1" t="s">
        <v>14</v>
      </c>
      <c r="F3410" s="1" t="s">
        <v>21</v>
      </c>
      <c r="G3410" s="1" t="s">
        <v>29</v>
      </c>
      <c r="H3410" t="s">
        <v>36</v>
      </c>
      <c r="I3410" s="1" t="s">
        <v>272</v>
      </c>
      <c r="J3410" t="s">
        <v>17</v>
      </c>
      <c r="K3410" s="1" t="s">
        <v>22</v>
      </c>
      <c r="L3410" t="s">
        <v>363</v>
      </c>
      <c r="M3410" t="s">
        <v>22</v>
      </c>
      <c r="N3410">
        <v>1</v>
      </c>
      <c r="O3410" t="s">
        <v>232</v>
      </c>
      <c r="P3410">
        <v>0</v>
      </c>
      <c r="Q3410">
        <v>1</v>
      </c>
      <c r="R3410" t="s">
        <v>234</v>
      </c>
      <c r="S3410" t="s">
        <v>258</v>
      </c>
      <c r="T3410" t="s">
        <v>260</v>
      </c>
      <c r="U3410" t="s">
        <v>443</v>
      </c>
    </row>
    <row r="3411" spans="1:21" x14ac:dyDescent="0.35">
      <c r="A3411" s="2" t="s">
        <v>53</v>
      </c>
      <c r="B3411" s="1" t="s">
        <v>133</v>
      </c>
      <c r="C3411" t="s">
        <v>508</v>
      </c>
      <c r="D3411" s="1" t="s">
        <v>80</v>
      </c>
      <c r="E3411" s="1" t="s">
        <v>25</v>
      </c>
      <c r="F3411" s="1" t="s">
        <v>26</v>
      </c>
      <c r="G3411" s="1" t="s">
        <v>215</v>
      </c>
      <c r="H3411" t="s">
        <v>52</v>
      </c>
      <c r="I3411" s="1" t="s">
        <v>237</v>
      </c>
      <c r="J3411" t="s">
        <v>17</v>
      </c>
      <c r="K3411" s="1" t="s">
        <v>22</v>
      </c>
      <c r="L3411" t="s">
        <v>278</v>
      </c>
      <c r="M3411" t="s">
        <v>22</v>
      </c>
      <c r="N3411">
        <v>6</v>
      </c>
      <c r="O3411" t="s">
        <v>232</v>
      </c>
      <c r="P3411">
        <v>0</v>
      </c>
      <c r="Q3411">
        <v>1</v>
      </c>
      <c r="R3411" t="s">
        <v>234</v>
      </c>
      <c r="S3411" t="s">
        <v>258</v>
      </c>
      <c r="T3411" t="s">
        <v>260</v>
      </c>
      <c r="U3411" t="s">
        <v>443</v>
      </c>
    </row>
    <row r="3412" spans="1:21" x14ac:dyDescent="0.35">
      <c r="A3412" s="2" t="s">
        <v>53</v>
      </c>
      <c r="B3412" s="1" t="s">
        <v>133</v>
      </c>
      <c r="C3412" t="s">
        <v>508</v>
      </c>
      <c r="D3412" s="1" t="s">
        <v>80</v>
      </c>
      <c r="E3412" s="1" t="s">
        <v>25</v>
      </c>
      <c r="F3412" s="1" t="s">
        <v>26</v>
      </c>
      <c r="G3412" s="1" t="s">
        <v>215</v>
      </c>
      <c r="H3412" t="s">
        <v>52</v>
      </c>
      <c r="I3412" s="1" t="s">
        <v>272</v>
      </c>
      <c r="J3412" t="s">
        <v>17</v>
      </c>
      <c r="K3412" s="1" t="s">
        <v>57</v>
      </c>
      <c r="L3412" t="s">
        <v>363</v>
      </c>
      <c r="M3412" t="s">
        <v>136</v>
      </c>
      <c r="N3412">
        <v>1</v>
      </c>
      <c r="O3412" t="s">
        <v>232</v>
      </c>
      <c r="P3412">
        <v>1</v>
      </c>
      <c r="Q3412">
        <v>1</v>
      </c>
      <c r="R3412" t="s">
        <v>234</v>
      </c>
      <c r="S3412" t="s">
        <v>258</v>
      </c>
      <c r="T3412" t="s">
        <v>260</v>
      </c>
      <c r="U3412" t="s">
        <v>443</v>
      </c>
    </row>
    <row r="3413" spans="1:21" x14ac:dyDescent="0.35">
      <c r="A3413" s="2" t="s">
        <v>53</v>
      </c>
      <c r="B3413" s="1" t="s">
        <v>133</v>
      </c>
      <c r="C3413" t="s">
        <v>508</v>
      </c>
      <c r="D3413" s="1" t="s">
        <v>80</v>
      </c>
      <c r="E3413" s="1" t="s">
        <v>25</v>
      </c>
      <c r="F3413" s="1" t="s">
        <v>26</v>
      </c>
      <c r="G3413" s="1" t="s">
        <v>215</v>
      </c>
      <c r="H3413" t="s">
        <v>52</v>
      </c>
      <c r="I3413" s="1" t="s">
        <v>272</v>
      </c>
      <c r="J3413" t="s">
        <v>17</v>
      </c>
      <c r="K3413" s="1" t="s">
        <v>22</v>
      </c>
      <c r="L3413" t="s">
        <v>278</v>
      </c>
      <c r="M3413" t="s">
        <v>22</v>
      </c>
      <c r="N3413">
        <v>7</v>
      </c>
      <c r="O3413" t="s">
        <v>232</v>
      </c>
      <c r="P3413">
        <v>0</v>
      </c>
      <c r="Q3413">
        <v>1</v>
      </c>
      <c r="R3413" t="s">
        <v>234</v>
      </c>
      <c r="S3413" t="s">
        <v>258</v>
      </c>
      <c r="T3413" t="s">
        <v>260</v>
      </c>
      <c r="U3413" t="s">
        <v>443</v>
      </c>
    </row>
    <row r="3414" spans="1:21" x14ac:dyDescent="0.35">
      <c r="A3414" s="2" t="s">
        <v>53</v>
      </c>
      <c r="B3414" s="1" t="s">
        <v>133</v>
      </c>
      <c r="C3414" t="s">
        <v>508</v>
      </c>
      <c r="D3414" s="1" t="s">
        <v>80</v>
      </c>
      <c r="E3414" s="1" t="s">
        <v>25</v>
      </c>
      <c r="F3414" s="1" t="s">
        <v>26</v>
      </c>
      <c r="G3414" s="1" t="s">
        <v>215</v>
      </c>
      <c r="H3414" t="s">
        <v>52</v>
      </c>
      <c r="I3414" s="1" t="s">
        <v>272</v>
      </c>
      <c r="J3414" t="s">
        <v>17</v>
      </c>
      <c r="K3414" s="1" t="s">
        <v>22</v>
      </c>
      <c r="L3414" t="s">
        <v>278</v>
      </c>
      <c r="M3414" t="s">
        <v>22</v>
      </c>
      <c r="N3414">
        <v>3</v>
      </c>
      <c r="O3414" t="s">
        <v>232</v>
      </c>
      <c r="P3414">
        <v>1</v>
      </c>
      <c r="Q3414">
        <v>1</v>
      </c>
      <c r="R3414" t="s">
        <v>234</v>
      </c>
      <c r="S3414" t="s">
        <v>258</v>
      </c>
      <c r="T3414" t="s">
        <v>260</v>
      </c>
      <c r="U3414" t="s">
        <v>443</v>
      </c>
    </row>
    <row r="3415" spans="1:21" x14ac:dyDescent="0.35">
      <c r="A3415" s="2" t="s">
        <v>53</v>
      </c>
      <c r="B3415" s="1" t="s">
        <v>133</v>
      </c>
      <c r="C3415" t="s">
        <v>508</v>
      </c>
      <c r="D3415" s="1" t="s">
        <v>80</v>
      </c>
      <c r="E3415" s="1" t="s">
        <v>25</v>
      </c>
      <c r="F3415" s="1" t="s">
        <v>26</v>
      </c>
      <c r="G3415" s="1" t="s">
        <v>215</v>
      </c>
      <c r="H3415" t="s">
        <v>16</v>
      </c>
      <c r="I3415" s="1" t="s">
        <v>237</v>
      </c>
      <c r="J3415" t="s">
        <v>17</v>
      </c>
      <c r="K3415" s="1" t="s">
        <v>22</v>
      </c>
      <c r="L3415" t="s">
        <v>278</v>
      </c>
      <c r="M3415" t="s">
        <v>79</v>
      </c>
      <c r="N3415">
        <v>2</v>
      </c>
      <c r="O3415" t="s">
        <v>232</v>
      </c>
      <c r="P3415">
        <v>0</v>
      </c>
      <c r="Q3415">
        <v>1</v>
      </c>
      <c r="R3415" t="s">
        <v>234</v>
      </c>
      <c r="S3415" t="s">
        <v>258</v>
      </c>
      <c r="T3415" t="s">
        <v>260</v>
      </c>
      <c r="U3415" t="s">
        <v>443</v>
      </c>
    </row>
    <row r="3416" spans="1:21" x14ac:dyDescent="0.35">
      <c r="A3416" s="2" t="s">
        <v>53</v>
      </c>
      <c r="B3416" s="1" t="s">
        <v>133</v>
      </c>
      <c r="C3416" t="s">
        <v>508</v>
      </c>
      <c r="D3416" s="1" t="s">
        <v>80</v>
      </c>
      <c r="E3416" s="1" t="s">
        <v>25</v>
      </c>
      <c r="F3416" s="1" t="s">
        <v>26</v>
      </c>
      <c r="G3416" s="1" t="s">
        <v>215</v>
      </c>
      <c r="H3416" t="s">
        <v>16</v>
      </c>
      <c r="I3416" s="1" t="s">
        <v>237</v>
      </c>
      <c r="J3416" t="s">
        <v>17</v>
      </c>
      <c r="K3416" s="1" t="s">
        <v>22</v>
      </c>
      <c r="L3416" t="s">
        <v>278</v>
      </c>
      <c r="M3416" t="s">
        <v>79</v>
      </c>
      <c r="N3416">
        <v>2</v>
      </c>
      <c r="O3416" t="s">
        <v>232</v>
      </c>
      <c r="P3416">
        <v>1</v>
      </c>
      <c r="Q3416">
        <v>1</v>
      </c>
      <c r="R3416" t="s">
        <v>234</v>
      </c>
      <c r="S3416" t="s">
        <v>258</v>
      </c>
      <c r="T3416" t="s">
        <v>260</v>
      </c>
      <c r="U3416" t="s">
        <v>443</v>
      </c>
    </row>
    <row r="3417" spans="1:21" x14ac:dyDescent="0.35">
      <c r="A3417" s="2" t="s">
        <v>53</v>
      </c>
      <c r="B3417" s="1" t="s">
        <v>133</v>
      </c>
      <c r="C3417" t="s">
        <v>508</v>
      </c>
      <c r="D3417" s="1" t="s">
        <v>80</v>
      </c>
      <c r="E3417" s="1" t="s">
        <v>25</v>
      </c>
      <c r="F3417" s="1" t="s">
        <v>26</v>
      </c>
      <c r="G3417" s="1" t="s">
        <v>215</v>
      </c>
      <c r="H3417" t="s">
        <v>16</v>
      </c>
      <c r="I3417" s="1" t="s">
        <v>237</v>
      </c>
      <c r="J3417" t="s">
        <v>17</v>
      </c>
      <c r="K3417" s="1" t="s">
        <v>22</v>
      </c>
      <c r="L3417" t="s">
        <v>278</v>
      </c>
      <c r="M3417" t="s">
        <v>22</v>
      </c>
      <c r="N3417">
        <v>1</v>
      </c>
      <c r="O3417" t="s">
        <v>232</v>
      </c>
      <c r="P3417">
        <v>0</v>
      </c>
      <c r="Q3417">
        <v>1</v>
      </c>
      <c r="R3417" t="s">
        <v>234</v>
      </c>
      <c r="S3417" t="s">
        <v>258</v>
      </c>
      <c r="T3417" t="s">
        <v>260</v>
      </c>
      <c r="U3417" t="s">
        <v>443</v>
      </c>
    </row>
    <row r="3418" spans="1:21" x14ac:dyDescent="0.35">
      <c r="A3418" s="2" t="s">
        <v>53</v>
      </c>
      <c r="B3418" s="1" t="s">
        <v>133</v>
      </c>
      <c r="C3418" t="s">
        <v>508</v>
      </c>
      <c r="D3418" s="1" t="s">
        <v>80</v>
      </c>
      <c r="E3418" s="1" t="s">
        <v>25</v>
      </c>
      <c r="F3418" s="1" t="s">
        <v>26</v>
      </c>
      <c r="G3418" s="1" t="s">
        <v>215</v>
      </c>
      <c r="H3418" t="s">
        <v>16</v>
      </c>
      <c r="I3418" s="1" t="s">
        <v>237</v>
      </c>
      <c r="J3418" t="s">
        <v>17</v>
      </c>
      <c r="K3418" s="1" t="s">
        <v>22</v>
      </c>
      <c r="L3418" t="s">
        <v>278</v>
      </c>
      <c r="M3418" t="s">
        <v>22</v>
      </c>
      <c r="N3418">
        <v>1</v>
      </c>
      <c r="O3418" t="s">
        <v>232</v>
      </c>
      <c r="P3418">
        <v>1</v>
      </c>
      <c r="Q3418">
        <v>1</v>
      </c>
      <c r="R3418" t="s">
        <v>234</v>
      </c>
      <c r="S3418" t="s">
        <v>258</v>
      </c>
      <c r="T3418" t="s">
        <v>260</v>
      </c>
      <c r="U3418" t="s">
        <v>443</v>
      </c>
    </row>
    <row r="3419" spans="1:21" x14ac:dyDescent="0.35">
      <c r="A3419" s="2" t="s">
        <v>53</v>
      </c>
      <c r="B3419" s="1" t="s">
        <v>133</v>
      </c>
      <c r="C3419" t="s">
        <v>508</v>
      </c>
      <c r="D3419" s="1" t="s">
        <v>80</v>
      </c>
      <c r="E3419" s="1" t="s">
        <v>25</v>
      </c>
      <c r="F3419" s="1" t="s">
        <v>26</v>
      </c>
      <c r="G3419" s="1" t="s">
        <v>215</v>
      </c>
      <c r="H3419" t="s">
        <v>16</v>
      </c>
      <c r="I3419" s="1" t="s">
        <v>237</v>
      </c>
      <c r="J3419" t="s">
        <v>17</v>
      </c>
      <c r="K3419" s="1" t="s">
        <v>22</v>
      </c>
      <c r="L3419" t="s">
        <v>363</v>
      </c>
      <c r="M3419" t="s">
        <v>22</v>
      </c>
      <c r="N3419">
        <v>1</v>
      </c>
      <c r="O3419" t="s">
        <v>232</v>
      </c>
      <c r="P3419">
        <v>1</v>
      </c>
      <c r="Q3419">
        <v>1</v>
      </c>
      <c r="R3419" t="s">
        <v>234</v>
      </c>
      <c r="S3419" t="s">
        <v>258</v>
      </c>
      <c r="T3419" t="s">
        <v>260</v>
      </c>
      <c r="U3419" t="s">
        <v>443</v>
      </c>
    </row>
    <row r="3420" spans="1:21" x14ac:dyDescent="0.35">
      <c r="A3420" s="2" t="s">
        <v>53</v>
      </c>
      <c r="B3420" s="1" t="s">
        <v>133</v>
      </c>
      <c r="C3420" t="s">
        <v>508</v>
      </c>
      <c r="D3420" s="1" t="s">
        <v>80</v>
      </c>
      <c r="E3420" s="1" t="s">
        <v>25</v>
      </c>
      <c r="F3420" s="1" t="s">
        <v>26</v>
      </c>
      <c r="G3420" s="1" t="s">
        <v>215</v>
      </c>
      <c r="H3420" t="s">
        <v>16</v>
      </c>
      <c r="I3420" s="1" t="s">
        <v>272</v>
      </c>
      <c r="J3420" t="s">
        <v>17</v>
      </c>
      <c r="K3420" s="1" t="s">
        <v>22</v>
      </c>
      <c r="L3420" t="s">
        <v>278</v>
      </c>
      <c r="M3420" t="s">
        <v>82</v>
      </c>
      <c r="N3420">
        <v>2</v>
      </c>
      <c r="O3420" t="s">
        <v>232</v>
      </c>
      <c r="P3420">
        <v>0</v>
      </c>
      <c r="Q3420">
        <v>1</v>
      </c>
      <c r="R3420" t="s">
        <v>234</v>
      </c>
      <c r="S3420" t="s">
        <v>258</v>
      </c>
      <c r="T3420" t="s">
        <v>260</v>
      </c>
      <c r="U3420" t="s">
        <v>443</v>
      </c>
    </row>
    <row r="3421" spans="1:21" x14ac:dyDescent="0.35">
      <c r="A3421" s="2" t="s">
        <v>53</v>
      </c>
      <c r="B3421" s="1" t="s">
        <v>133</v>
      </c>
      <c r="C3421" t="s">
        <v>508</v>
      </c>
      <c r="D3421" s="1" t="s">
        <v>80</v>
      </c>
      <c r="E3421" s="1" t="s">
        <v>25</v>
      </c>
      <c r="F3421" s="1" t="s">
        <v>26</v>
      </c>
      <c r="G3421" s="1" t="s">
        <v>215</v>
      </c>
      <c r="H3421" t="s">
        <v>16</v>
      </c>
      <c r="I3421" s="1" t="s">
        <v>272</v>
      </c>
      <c r="J3421" t="s">
        <v>17</v>
      </c>
      <c r="K3421" s="1" t="s">
        <v>22</v>
      </c>
      <c r="L3421" t="s">
        <v>278</v>
      </c>
      <c r="M3421" t="s">
        <v>82</v>
      </c>
      <c r="N3421">
        <v>1</v>
      </c>
      <c r="O3421" t="s">
        <v>232</v>
      </c>
      <c r="P3421">
        <v>1</v>
      </c>
      <c r="Q3421">
        <v>1</v>
      </c>
      <c r="R3421" t="s">
        <v>234</v>
      </c>
      <c r="S3421" t="s">
        <v>258</v>
      </c>
      <c r="T3421" t="s">
        <v>260</v>
      </c>
      <c r="U3421" t="s">
        <v>443</v>
      </c>
    </row>
    <row r="3422" spans="1:21" x14ac:dyDescent="0.35">
      <c r="A3422" s="2" t="s">
        <v>53</v>
      </c>
      <c r="B3422" s="1" t="s">
        <v>133</v>
      </c>
      <c r="C3422" t="s">
        <v>508</v>
      </c>
      <c r="D3422" s="1" t="s">
        <v>80</v>
      </c>
      <c r="E3422" s="1" t="s">
        <v>25</v>
      </c>
      <c r="F3422" s="1" t="s">
        <v>26</v>
      </c>
      <c r="G3422" s="1" t="s">
        <v>215</v>
      </c>
      <c r="H3422" t="s">
        <v>16</v>
      </c>
      <c r="I3422" s="1" t="s">
        <v>272</v>
      </c>
      <c r="J3422" t="s">
        <v>17</v>
      </c>
      <c r="K3422" s="1" t="s">
        <v>22</v>
      </c>
      <c r="L3422" t="s">
        <v>278</v>
      </c>
      <c r="M3422" t="s">
        <v>79</v>
      </c>
      <c r="N3422">
        <v>2</v>
      </c>
      <c r="O3422" t="s">
        <v>232</v>
      </c>
      <c r="P3422">
        <v>0</v>
      </c>
      <c r="Q3422">
        <v>1</v>
      </c>
      <c r="R3422" t="s">
        <v>234</v>
      </c>
      <c r="S3422" t="s">
        <v>258</v>
      </c>
      <c r="T3422" t="s">
        <v>260</v>
      </c>
      <c r="U3422" t="s">
        <v>443</v>
      </c>
    </row>
    <row r="3423" spans="1:21" x14ac:dyDescent="0.35">
      <c r="A3423" s="2" t="s">
        <v>53</v>
      </c>
      <c r="B3423" s="1" t="s">
        <v>133</v>
      </c>
      <c r="C3423" t="s">
        <v>508</v>
      </c>
      <c r="D3423" s="1" t="s">
        <v>80</v>
      </c>
      <c r="E3423" s="1" t="s">
        <v>25</v>
      </c>
      <c r="F3423" s="1" t="s">
        <v>26</v>
      </c>
      <c r="G3423" s="1" t="s">
        <v>215</v>
      </c>
      <c r="H3423" t="s">
        <v>16</v>
      </c>
      <c r="I3423" s="1" t="s">
        <v>272</v>
      </c>
      <c r="J3423" t="s">
        <v>17</v>
      </c>
      <c r="K3423" s="1" t="s">
        <v>22</v>
      </c>
      <c r="L3423" t="s">
        <v>278</v>
      </c>
      <c r="M3423" t="s">
        <v>79</v>
      </c>
      <c r="N3423">
        <v>2</v>
      </c>
      <c r="O3423" t="s">
        <v>232</v>
      </c>
      <c r="P3423">
        <v>1</v>
      </c>
      <c r="Q3423">
        <v>1</v>
      </c>
      <c r="R3423" t="s">
        <v>234</v>
      </c>
      <c r="S3423" t="s">
        <v>258</v>
      </c>
      <c r="T3423" t="s">
        <v>260</v>
      </c>
      <c r="U3423" t="s">
        <v>443</v>
      </c>
    </row>
    <row r="3424" spans="1:21" x14ac:dyDescent="0.35">
      <c r="A3424" s="2" t="s">
        <v>53</v>
      </c>
      <c r="B3424" s="1" t="s">
        <v>133</v>
      </c>
      <c r="C3424" t="s">
        <v>508</v>
      </c>
      <c r="D3424" s="1" t="s">
        <v>80</v>
      </c>
      <c r="E3424" s="1" t="s">
        <v>25</v>
      </c>
      <c r="F3424" s="1" t="s">
        <v>26</v>
      </c>
      <c r="G3424" s="1" t="s">
        <v>215</v>
      </c>
      <c r="H3424" t="s">
        <v>16</v>
      </c>
      <c r="I3424" s="1" t="s">
        <v>272</v>
      </c>
      <c r="J3424" t="s">
        <v>17</v>
      </c>
      <c r="K3424" s="1" t="s">
        <v>22</v>
      </c>
      <c r="L3424" t="s">
        <v>278</v>
      </c>
      <c r="M3424" t="s">
        <v>95</v>
      </c>
      <c r="N3424">
        <v>1</v>
      </c>
      <c r="O3424" t="s">
        <v>232</v>
      </c>
      <c r="P3424">
        <v>0</v>
      </c>
      <c r="Q3424">
        <v>1</v>
      </c>
      <c r="R3424" t="s">
        <v>234</v>
      </c>
      <c r="S3424" t="s">
        <v>258</v>
      </c>
      <c r="T3424" t="s">
        <v>260</v>
      </c>
      <c r="U3424" t="s">
        <v>443</v>
      </c>
    </row>
    <row r="3425" spans="1:21" x14ac:dyDescent="0.35">
      <c r="A3425" s="2" t="s">
        <v>53</v>
      </c>
      <c r="B3425" s="1" t="s">
        <v>133</v>
      </c>
      <c r="C3425" t="s">
        <v>508</v>
      </c>
      <c r="D3425" s="1" t="s">
        <v>80</v>
      </c>
      <c r="E3425" s="1" t="s">
        <v>25</v>
      </c>
      <c r="F3425" s="1" t="s">
        <v>26</v>
      </c>
      <c r="G3425" s="1" t="s">
        <v>215</v>
      </c>
      <c r="H3425" t="s">
        <v>16</v>
      </c>
      <c r="I3425" s="1" t="s">
        <v>272</v>
      </c>
      <c r="J3425" t="s">
        <v>17</v>
      </c>
      <c r="K3425" s="1" t="s">
        <v>22</v>
      </c>
      <c r="L3425" t="s">
        <v>278</v>
      </c>
      <c r="M3425" t="s">
        <v>83</v>
      </c>
      <c r="N3425">
        <v>1</v>
      </c>
      <c r="O3425" t="s">
        <v>232</v>
      </c>
      <c r="P3425">
        <v>0</v>
      </c>
      <c r="Q3425">
        <v>1</v>
      </c>
      <c r="R3425" t="s">
        <v>234</v>
      </c>
      <c r="S3425" t="s">
        <v>258</v>
      </c>
      <c r="T3425" t="s">
        <v>260</v>
      </c>
      <c r="U3425" t="s">
        <v>443</v>
      </c>
    </row>
    <row r="3426" spans="1:21" x14ac:dyDescent="0.35">
      <c r="A3426" s="2" t="s">
        <v>53</v>
      </c>
      <c r="B3426" s="1" t="s">
        <v>133</v>
      </c>
      <c r="C3426" t="s">
        <v>508</v>
      </c>
      <c r="D3426" s="1" t="s">
        <v>80</v>
      </c>
      <c r="E3426" s="1" t="s">
        <v>25</v>
      </c>
      <c r="F3426" s="1" t="s">
        <v>26</v>
      </c>
      <c r="G3426" s="1" t="s">
        <v>215</v>
      </c>
      <c r="H3426" t="s">
        <v>16</v>
      </c>
      <c r="I3426" s="1" t="s">
        <v>272</v>
      </c>
      <c r="J3426" t="s">
        <v>17</v>
      </c>
      <c r="K3426" s="1" t="s">
        <v>22</v>
      </c>
      <c r="L3426" t="s">
        <v>278</v>
      </c>
      <c r="M3426" t="s">
        <v>97</v>
      </c>
      <c r="N3426">
        <v>1</v>
      </c>
      <c r="O3426" t="s">
        <v>232</v>
      </c>
      <c r="P3426">
        <v>0</v>
      </c>
      <c r="Q3426">
        <v>1</v>
      </c>
      <c r="R3426" t="s">
        <v>234</v>
      </c>
      <c r="S3426" t="s">
        <v>258</v>
      </c>
      <c r="T3426" t="s">
        <v>260</v>
      </c>
      <c r="U3426" t="s">
        <v>443</v>
      </c>
    </row>
    <row r="3427" spans="1:21" x14ac:dyDescent="0.35">
      <c r="A3427" s="2" t="s">
        <v>53</v>
      </c>
      <c r="B3427" s="1" t="s">
        <v>133</v>
      </c>
      <c r="C3427" t="s">
        <v>508</v>
      </c>
      <c r="D3427" s="1" t="s">
        <v>80</v>
      </c>
      <c r="E3427" s="1" t="s">
        <v>25</v>
      </c>
      <c r="F3427" s="1" t="s">
        <v>26</v>
      </c>
      <c r="G3427" s="1" t="s">
        <v>215</v>
      </c>
      <c r="H3427" t="s">
        <v>16</v>
      </c>
      <c r="I3427" s="1" t="s">
        <v>272</v>
      </c>
      <c r="J3427" t="s">
        <v>17</v>
      </c>
      <c r="K3427" s="1" t="s">
        <v>22</v>
      </c>
      <c r="L3427" t="s">
        <v>278</v>
      </c>
      <c r="M3427" t="s">
        <v>22</v>
      </c>
      <c r="N3427">
        <v>4</v>
      </c>
      <c r="O3427" t="s">
        <v>232</v>
      </c>
      <c r="P3427">
        <v>0</v>
      </c>
      <c r="Q3427">
        <v>1</v>
      </c>
      <c r="R3427" t="s">
        <v>234</v>
      </c>
      <c r="S3427" t="s">
        <v>258</v>
      </c>
      <c r="T3427" t="s">
        <v>260</v>
      </c>
      <c r="U3427" t="s">
        <v>443</v>
      </c>
    </row>
    <row r="3428" spans="1:21" x14ac:dyDescent="0.35">
      <c r="A3428" s="2" t="s">
        <v>53</v>
      </c>
      <c r="B3428" s="1" t="s">
        <v>133</v>
      </c>
      <c r="C3428" t="s">
        <v>508</v>
      </c>
      <c r="D3428" s="1" t="s">
        <v>80</v>
      </c>
      <c r="E3428" s="1" t="s">
        <v>25</v>
      </c>
      <c r="F3428" s="1" t="s">
        <v>26</v>
      </c>
      <c r="G3428" s="1" t="s">
        <v>215</v>
      </c>
      <c r="H3428" t="s">
        <v>16</v>
      </c>
      <c r="I3428" s="1" t="s">
        <v>326</v>
      </c>
      <c r="J3428" t="s">
        <v>17</v>
      </c>
      <c r="K3428" s="1" t="s">
        <v>22</v>
      </c>
      <c r="L3428" t="s">
        <v>278</v>
      </c>
      <c r="M3428" t="s">
        <v>79</v>
      </c>
      <c r="N3428">
        <v>1</v>
      </c>
      <c r="O3428" t="s">
        <v>232</v>
      </c>
      <c r="P3428">
        <v>1</v>
      </c>
      <c r="Q3428">
        <v>1</v>
      </c>
      <c r="R3428" t="s">
        <v>234</v>
      </c>
      <c r="S3428" t="s">
        <v>258</v>
      </c>
      <c r="T3428" t="s">
        <v>260</v>
      </c>
      <c r="U3428" t="s">
        <v>443</v>
      </c>
    </row>
    <row r="3429" spans="1:21" x14ac:dyDescent="0.35">
      <c r="A3429" s="2" t="s">
        <v>53</v>
      </c>
      <c r="B3429" s="1" t="s">
        <v>133</v>
      </c>
      <c r="C3429" t="s">
        <v>508</v>
      </c>
      <c r="D3429" s="1" t="s">
        <v>80</v>
      </c>
      <c r="E3429" s="1" t="s">
        <v>25</v>
      </c>
      <c r="F3429" s="1" t="s">
        <v>26</v>
      </c>
      <c r="G3429" s="1" t="s">
        <v>215</v>
      </c>
      <c r="H3429" t="s">
        <v>16</v>
      </c>
      <c r="I3429" s="1" t="s">
        <v>326</v>
      </c>
      <c r="J3429" t="s">
        <v>17</v>
      </c>
      <c r="K3429" s="1" t="s">
        <v>22</v>
      </c>
      <c r="L3429" t="s">
        <v>278</v>
      </c>
      <c r="M3429" t="s">
        <v>22</v>
      </c>
      <c r="N3429">
        <v>1</v>
      </c>
      <c r="O3429" t="s">
        <v>232</v>
      </c>
      <c r="P3429">
        <v>0</v>
      </c>
      <c r="Q3429">
        <v>1</v>
      </c>
      <c r="R3429" t="s">
        <v>234</v>
      </c>
      <c r="S3429" t="s">
        <v>258</v>
      </c>
      <c r="T3429" t="s">
        <v>260</v>
      </c>
      <c r="U3429" t="s">
        <v>443</v>
      </c>
    </row>
    <row r="3430" spans="1:21" x14ac:dyDescent="0.35">
      <c r="A3430" s="2" t="s">
        <v>53</v>
      </c>
      <c r="B3430" s="1" t="s">
        <v>133</v>
      </c>
      <c r="C3430" t="s">
        <v>508</v>
      </c>
      <c r="D3430" s="1" t="s">
        <v>80</v>
      </c>
      <c r="E3430" s="1" t="s">
        <v>25</v>
      </c>
      <c r="F3430" s="1" t="s">
        <v>26</v>
      </c>
      <c r="G3430" s="1" t="s">
        <v>215</v>
      </c>
      <c r="H3430" t="s">
        <v>20</v>
      </c>
      <c r="I3430" s="1" t="s">
        <v>237</v>
      </c>
      <c r="J3430" t="s">
        <v>17</v>
      </c>
      <c r="K3430" s="1" t="s">
        <v>22</v>
      </c>
      <c r="L3430" t="s">
        <v>278</v>
      </c>
      <c r="M3430" t="s">
        <v>31</v>
      </c>
      <c r="N3430">
        <v>1</v>
      </c>
      <c r="O3430" t="s">
        <v>232</v>
      </c>
      <c r="P3430">
        <v>1</v>
      </c>
      <c r="Q3430">
        <v>1</v>
      </c>
      <c r="R3430" t="s">
        <v>234</v>
      </c>
      <c r="S3430" t="s">
        <v>258</v>
      </c>
      <c r="T3430" t="s">
        <v>260</v>
      </c>
      <c r="U3430" t="s">
        <v>443</v>
      </c>
    </row>
    <row r="3431" spans="1:21" x14ac:dyDescent="0.35">
      <c r="A3431" s="2" t="s">
        <v>53</v>
      </c>
      <c r="B3431" s="1" t="s">
        <v>133</v>
      </c>
      <c r="C3431" t="s">
        <v>508</v>
      </c>
      <c r="D3431" s="1" t="s">
        <v>80</v>
      </c>
      <c r="E3431" s="1" t="s">
        <v>25</v>
      </c>
      <c r="F3431" s="1" t="s">
        <v>26</v>
      </c>
      <c r="G3431" s="1" t="s">
        <v>215</v>
      </c>
      <c r="H3431" t="s">
        <v>20</v>
      </c>
      <c r="I3431" s="1" t="s">
        <v>272</v>
      </c>
      <c r="J3431" t="s">
        <v>17</v>
      </c>
      <c r="K3431" s="1" t="s">
        <v>22</v>
      </c>
      <c r="L3431" t="s">
        <v>278</v>
      </c>
      <c r="M3431" t="s">
        <v>97</v>
      </c>
      <c r="N3431">
        <v>1</v>
      </c>
      <c r="O3431" t="s">
        <v>232</v>
      </c>
      <c r="P3431">
        <v>0</v>
      </c>
      <c r="Q3431">
        <v>1</v>
      </c>
      <c r="R3431" t="s">
        <v>234</v>
      </c>
      <c r="S3431" t="s">
        <v>258</v>
      </c>
      <c r="T3431" t="s">
        <v>260</v>
      </c>
      <c r="U3431" t="s">
        <v>443</v>
      </c>
    </row>
    <row r="3432" spans="1:21" x14ac:dyDescent="0.35">
      <c r="A3432" s="2" t="s">
        <v>53</v>
      </c>
      <c r="B3432" s="1" t="s">
        <v>133</v>
      </c>
      <c r="C3432" t="s">
        <v>508</v>
      </c>
      <c r="D3432" s="1" t="s">
        <v>80</v>
      </c>
      <c r="E3432" s="1" t="s">
        <v>25</v>
      </c>
      <c r="F3432" s="1" t="s">
        <v>26</v>
      </c>
      <c r="G3432" s="1" t="s">
        <v>215</v>
      </c>
      <c r="H3432" t="s">
        <v>20</v>
      </c>
      <c r="I3432" s="1" t="s">
        <v>272</v>
      </c>
      <c r="J3432" t="s">
        <v>17</v>
      </c>
      <c r="K3432" s="1" t="s">
        <v>22</v>
      </c>
      <c r="L3432" t="s">
        <v>278</v>
      </c>
      <c r="M3432" t="s">
        <v>22</v>
      </c>
      <c r="N3432">
        <v>2</v>
      </c>
      <c r="O3432" t="s">
        <v>232</v>
      </c>
      <c r="P3432">
        <v>0</v>
      </c>
      <c r="Q3432">
        <v>1</v>
      </c>
      <c r="R3432" t="s">
        <v>234</v>
      </c>
      <c r="S3432" t="s">
        <v>258</v>
      </c>
      <c r="T3432" t="s">
        <v>260</v>
      </c>
      <c r="U3432" t="s">
        <v>443</v>
      </c>
    </row>
    <row r="3433" spans="1:21" x14ac:dyDescent="0.35">
      <c r="A3433" s="2" t="s">
        <v>53</v>
      </c>
      <c r="B3433" s="1" t="s">
        <v>133</v>
      </c>
      <c r="C3433" t="s">
        <v>508</v>
      </c>
      <c r="D3433" s="1" t="s">
        <v>80</v>
      </c>
      <c r="E3433" s="1" t="s">
        <v>25</v>
      </c>
      <c r="F3433" s="1" t="s">
        <v>26</v>
      </c>
      <c r="G3433" s="1" t="s">
        <v>215</v>
      </c>
      <c r="H3433" t="s">
        <v>20</v>
      </c>
      <c r="I3433" s="1" t="s">
        <v>272</v>
      </c>
      <c r="J3433" t="s">
        <v>17</v>
      </c>
      <c r="K3433" s="1" t="s">
        <v>22</v>
      </c>
      <c r="L3433" t="s">
        <v>278</v>
      </c>
      <c r="M3433" t="s">
        <v>22</v>
      </c>
      <c r="N3433">
        <v>1</v>
      </c>
      <c r="O3433" t="s">
        <v>232</v>
      </c>
      <c r="P3433">
        <v>1</v>
      </c>
      <c r="Q3433">
        <v>1</v>
      </c>
      <c r="R3433" t="s">
        <v>234</v>
      </c>
      <c r="S3433" t="s">
        <v>258</v>
      </c>
      <c r="T3433" t="s">
        <v>260</v>
      </c>
      <c r="U3433" t="s">
        <v>443</v>
      </c>
    </row>
    <row r="3434" spans="1:21" x14ac:dyDescent="0.35">
      <c r="A3434" s="2" t="s">
        <v>53</v>
      </c>
      <c r="B3434" s="1" t="s">
        <v>133</v>
      </c>
      <c r="C3434" t="s">
        <v>508</v>
      </c>
      <c r="D3434" s="1" t="s">
        <v>80</v>
      </c>
      <c r="E3434" s="1" t="s">
        <v>25</v>
      </c>
      <c r="F3434" s="1" t="s">
        <v>26</v>
      </c>
      <c r="G3434" s="1" t="s">
        <v>215</v>
      </c>
      <c r="H3434" t="s">
        <v>20</v>
      </c>
      <c r="I3434" s="1" t="s">
        <v>272</v>
      </c>
      <c r="J3434" t="s">
        <v>17</v>
      </c>
      <c r="K3434" s="1" t="s">
        <v>22</v>
      </c>
      <c r="L3434" t="s">
        <v>278</v>
      </c>
      <c r="M3434" t="s">
        <v>31</v>
      </c>
      <c r="N3434">
        <v>1</v>
      </c>
      <c r="O3434" t="s">
        <v>232</v>
      </c>
      <c r="P3434">
        <v>1</v>
      </c>
      <c r="Q3434">
        <v>1</v>
      </c>
      <c r="R3434" t="s">
        <v>234</v>
      </c>
      <c r="S3434" t="s">
        <v>258</v>
      </c>
      <c r="T3434" t="s">
        <v>260</v>
      </c>
      <c r="U3434" t="s">
        <v>443</v>
      </c>
    </row>
    <row r="3435" spans="1:21" x14ac:dyDescent="0.35">
      <c r="A3435" s="2" t="s">
        <v>53</v>
      </c>
      <c r="B3435" s="1" t="s">
        <v>133</v>
      </c>
      <c r="C3435" t="s">
        <v>508</v>
      </c>
      <c r="D3435" s="1" t="s">
        <v>80</v>
      </c>
      <c r="E3435" s="1" t="s">
        <v>25</v>
      </c>
      <c r="F3435" s="1" t="s">
        <v>26</v>
      </c>
      <c r="G3435" s="1" t="s">
        <v>215</v>
      </c>
      <c r="H3435" t="s">
        <v>20</v>
      </c>
      <c r="I3435" s="1" t="s">
        <v>272</v>
      </c>
      <c r="J3435" t="s">
        <v>17</v>
      </c>
      <c r="K3435" s="1" t="s">
        <v>22</v>
      </c>
      <c r="L3435" t="s">
        <v>363</v>
      </c>
      <c r="M3435" t="s">
        <v>94</v>
      </c>
      <c r="N3435">
        <v>1</v>
      </c>
      <c r="O3435" t="s">
        <v>232</v>
      </c>
      <c r="P3435">
        <v>1</v>
      </c>
      <c r="Q3435">
        <v>1</v>
      </c>
      <c r="R3435" t="s">
        <v>234</v>
      </c>
      <c r="S3435" t="s">
        <v>258</v>
      </c>
      <c r="T3435" t="s">
        <v>260</v>
      </c>
      <c r="U3435" t="s">
        <v>443</v>
      </c>
    </row>
    <row r="3436" spans="1:21" x14ac:dyDescent="0.35">
      <c r="A3436" s="2" t="s">
        <v>53</v>
      </c>
      <c r="B3436" s="1" t="s">
        <v>133</v>
      </c>
      <c r="C3436" t="s">
        <v>508</v>
      </c>
      <c r="D3436" s="1" t="s">
        <v>80</v>
      </c>
      <c r="E3436" s="1" t="s">
        <v>25</v>
      </c>
      <c r="F3436" s="1" t="s">
        <v>26</v>
      </c>
      <c r="G3436" s="1" t="s">
        <v>215</v>
      </c>
      <c r="H3436" t="s">
        <v>27</v>
      </c>
      <c r="I3436" s="1" t="s">
        <v>272</v>
      </c>
      <c r="J3436" t="s">
        <v>17</v>
      </c>
      <c r="K3436" s="1" t="s">
        <v>22</v>
      </c>
      <c r="L3436" t="s">
        <v>278</v>
      </c>
      <c r="M3436" t="s">
        <v>22</v>
      </c>
      <c r="N3436">
        <v>1</v>
      </c>
      <c r="O3436" t="s">
        <v>232</v>
      </c>
      <c r="P3436">
        <v>0</v>
      </c>
      <c r="Q3436">
        <v>1</v>
      </c>
      <c r="R3436" t="s">
        <v>234</v>
      </c>
      <c r="S3436" t="s">
        <v>258</v>
      </c>
      <c r="T3436" t="s">
        <v>260</v>
      </c>
      <c r="U3436" t="s">
        <v>443</v>
      </c>
    </row>
    <row r="3437" spans="1:21" x14ac:dyDescent="0.35">
      <c r="A3437" s="2" t="s">
        <v>53</v>
      </c>
      <c r="B3437" s="1" t="s">
        <v>133</v>
      </c>
      <c r="C3437" t="s">
        <v>508</v>
      </c>
      <c r="D3437" s="1" t="s">
        <v>80</v>
      </c>
      <c r="E3437" s="1" t="s">
        <v>25</v>
      </c>
      <c r="F3437" s="1" t="s">
        <v>26</v>
      </c>
      <c r="G3437" s="1" t="s">
        <v>215</v>
      </c>
      <c r="H3437" t="s">
        <v>27</v>
      </c>
      <c r="I3437" s="1" t="s">
        <v>272</v>
      </c>
      <c r="J3437" t="s">
        <v>17</v>
      </c>
      <c r="K3437" s="1" t="s">
        <v>22</v>
      </c>
      <c r="L3437" t="s">
        <v>278</v>
      </c>
      <c r="M3437" t="s">
        <v>22</v>
      </c>
      <c r="N3437">
        <v>1</v>
      </c>
      <c r="O3437" t="s">
        <v>232</v>
      </c>
      <c r="P3437">
        <v>1</v>
      </c>
      <c r="Q3437">
        <v>1</v>
      </c>
      <c r="R3437" t="s">
        <v>234</v>
      </c>
      <c r="S3437" t="s">
        <v>258</v>
      </c>
      <c r="T3437" t="s">
        <v>260</v>
      </c>
      <c r="U3437" t="s">
        <v>443</v>
      </c>
    </row>
    <row r="3438" spans="1:21" x14ac:dyDescent="0.35">
      <c r="A3438" s="2" t="s">
        <v>53</v>
      </c>
      <c r="B3438" s="1" t="s">
        <v>133</v>
      </c>
      <c r="C3438" t="s">
        <v>508</v>
      </c>
      <c r="D3438" s="1" t="s">
        <v>80</v>
      </c>
      <c r="E3438" s="1" t="s">
        <v>25</v>
      </c>
      <c r="F3438" s="1" t="s">
        <v>26</v>
      </c>
      <c r="G3438" s="1" t="s">
        <v>215</v>
      </c>
      <c r="H3438" t="s">
        <v>27</v>
      </c>
      <c r="I3438" s="1" t="s">
        <v>272</v>
      </c>
      <c r="J3438" t="s">
        <v>17</v>
      </c>
      <c r="K3438" s="1" t="s">
        <v>22</v>
      </c>
      <c r="L3438" t="s">
        <v>363</v>
      </c>
      <c r="M3438" t="s">
        <v>22</v>
      </c>
      <c r="N3438">
        <v>1</v>
      </c>
      <c r="O3438" t="s">
        <v>232</v>
      </c>
      <c r="P3438">
        <v>1</v>
      </c>
      <c r="Q3438">
        <v>1</v>
      </c>
      <c r="R3438" t="s">
        <v>234</v>
      </c>
      <c r="S3438" t="s">
        <v>258</v>
      </c>
      <c r="T3438" t="s">
        <v>260</v>
      </c>
      <c r="U3438" t="s">
        <v>443</v>
      </c>
    </row>
    <row r="3439" spans="1:21" x14ac:dyDescent="0.35">
      <c r="A3439" s="2" t="s">
        <v>53</v>
      </c>
      <c r="B3439" s="1" t="s">
        <v>133</v>
      </c>
      <c r="C3439" t="s">
        <v>508</v>
      </c>
      <c r="D3439" s="1" t="s">
        <v>80</v>
      </c>
      <c r="E3439" s="1" t="s">
        <v>25</v>
      </c>
      <c r="F3439" s="1" t="s">
        <v>26</v>
      </c>
      <c r="G3439" s="1" t="s">
        <v>215</v>
      </c>
      <c r="H3439" t="s">
        <v>27</v>
      </c>
      <c r="I3439" s="1" t="s">
        <v>326</v>
      </c>
      <c r="J3439" t="s">
        <v>17</v>
      </c>
      <c r="K3439" s="1" t="s">
        <v>22</v>
      </c>
      <c r="L3439" t="s">
        <v>278</v>
      </c>
      <c r="M3439" t="s">
        <v>22</v>
      </c>
      <c r="N3439">
        <v>1</v>
      </c>
      <c r="O3439" t="s">
        <v>232</v>
      </c>
      <c r="P3439">
        <v>0</v>
      </c>
      <c r="Q3439">
        <v>1</v>
      </c>
      <c r="R3439" t="s">
        <v>234</v>
      </c>
      <c r="S3439" t="s">
        <v>258</v>
      </c>
      <c r="T3439" t="s">
        <v>260</v>
      </c>
      <c r="U3439" t="s">
        <v>443</v>
      </c>
    </row>
    <row r="3440" spans="1:21" x14ac:dyDescent="0.35">
      <c r="A3440" s="2" t="s">
        <v>53</v>
      </c>
      <c r="B3440" s="1" t="s">
        <v>133</v>
      </c>
      <c r="C3440" t="s">
        <v>508</v>
      </c>
      <c r="D3440" s="1" t="s">
        <v>80</v>
      </c>
      <c r="E3440" s="1" t="s">
        <v>25</v>
      </c>
      <c r="F3440" s="1" t="s">
        <v>26</v>
      </c>
      <c r="G3440" s="1" t="s">
        <v>215</v>
      </c>
      <c r="H3440" t="s">
        <v>30</v>
      </c>
      <c r="I3440" s="1" t="s">
        <v>237</v>
      </c>
      <c r="J3440" t="s">
        <v>17</v>
      </c>
      <c r="K3440" s="1" t="s">
        <v>22</v>
      </c>
      <c r="L3440" t="s">
        <v>278</v>
      </c>
      <c r="M3440" t="s">
        <v>22</v>
      </c>
      <c r="N3440">
        <v>1</v>
      </c>
      <c r="O3440" t="s">
        <v>232</v>
      </c>
      <c r="P3440">
        <v>0</v>
      </c>
      <c r="Q3440">
        <v>1</v>
      </c>
      <c r="R3440" t="s">
        <v>234</v>
      </c>
      <c r="S3440" t="s">
        <v>258</v>
      </c>
      <c r="T3440" t="s">
        <v>260</v>
      </c>
      <c r="U3440" t="s">
        <v>443</v>
      </c>
    </row>
    <row r="3441" spans="1:21" x14ac:dyDescent="0.35">
      <c r="A3441" s="2" t="s">
        <v>53</v>
      </c>
      <c r="B3441" s="1" t="s">
        <v>133</v>
      </c>
      <c r="C3441" t="s">
        <v>508</v>
      </c>
      <c r="D3441" s="1" t="s">
        <v>80</v>
      </c>
      <c r="E3441" s="1" t="s">
        <v>25</v>
      </c>
      <c r="F3441" s="1" t="s">
        <v>26</v>
      </c>
      <c r="G3441" s="1" t="s">
        <v>215</v>
      </c>
      <c r="H3441" t="s">
        <v>30</v>
      </c>
      <c r="I3441" s="1" t="s">
        <v>272</v>
      </c>
      <c r="J3441" t="s">
        <v>17</v>
      </c>
      <c r="K3441" s="1" t="s">
        <v>64</v>
      </c>
      <c r="L3441" t="s">
        <v>278</v>
      </c>
      <c r="M3441" t="s">
        <v>67</v>
      </c>
      <c r="N3441">
        <v>1</v>
      </c>
      <c r="O3441" t="s">
        <v>232</v>
      </c>
      <c r="P3441">
        <v>0</v>
      </c>
      <c r="Q3441">
        <v>1</v>
      </c>
      <c r="R3441" t="s">
        <v>234</v>
      </c>
      <c r="S3441" t="s">
        <v>258</v>
      </c>
      <c r="T3441" t="s">
        <v>260</v>
      </c>
      <c r="U3441" t="s">
        <v>443</v>
      </c>
    </row>
    <row r="3442" spans="1:21" x14ac:dyDescent="0.35">
      <c r="A3442" s="2" t="s">
        <v>53</v>
      </c>
      <c r="B3442" s="1" t="s">
        <v>133</v>
      </c>
      <c r="C3442" t="s">
        <v>508</v>
      </c>
      <c r="D3442" s="1" t="s">
        <v>80</v>
      </c>
      <c r="E3442" s="1" t="s">
        <v>25</v>
      </c>
      <c r="F3442" s="1" t="s">
        <v>15</v>
      </c>
      <c r="G3442" s="1" t="s">
        <v>215</v>
      </c>
      <c r="H3442" t="s">
        <v>27</v>
      </c>
      <c r="I3442" s="1" t="s">
        <v>272</v>
      </c>
      <c r="J3442" t="s">
        <v>17</v>
      </c>
      <c r="K3442" s="1" t="s">
        <v>22</v>
      </c>
      <c r="L3442" t="s">
        <v>278</v>
      </c>
      <c r="M3442" t="s">
        <v>22</v>
      </c>
      <c r="N3442">
        <v>1</v>
      </c>
      <c r="O3442" t="s">
        <v>232</v>
      </c>
      <c r="P3442">
        <v>1</v>
      </c>
      <c r="Q3442">
        <v>1</v>
      </c>
      <c r="R3442" t="s">
        <v>234</v>
      </c>
      <c r="S3442" t="s">
        <v>258</v>
      </c>
      <c r="T3442" t="s">
        <v>260</v>
      </c>
      <c r="U3442" t="s">
        <v>443</v>
      </c>
    </row>
    <row r="3443" spans="1:21" x14ac:dyDescent="0.35">
      <c r="A3443" s="2" t="s">
        <v>53</v>
      </c>
      <c r="B3443" s="1" t="s">
        <v>133</v>
      </c>
      <c r="C3443" t="s">
        <v>508</v>
      </c>
      <c r="D3443" s="1" t="s">
        <v>80</v>
      </c>
      <c r="E3443" s="1" t="s">
        <v>25</v>
      </c>
      <c r="F3443" s="1" t="s">
        <v>29</v>
      </c>
      <c r="G3443" s="1" t="s">
        <v>29</v>
      </c>
      <c r="H3443" t="s">
        <v>16</v>
      </c>
      <c r="I3443" s="1" t="s">
        <v>272</v>
      </c>
      <c r="J3443" t="s">
        <v>17</v>
      </c>
      <c r="K3443" s="1" t="s">
        <v>48</v>
      </c>
      <c r="L3443" t="s">
        <v>278</v>
      </c>
      <c r="M3443" t="s">
        <v>105</v>
      </c>
      <c r="N3443">
        <v>1</v>
      </c>
      <c r="O3443" t="s">
        <v>232</v>
      </c>
      <c r="P3443">
        <v>1</v>
      </c>
      <c r="Q3443">
        <v>1</v>
      </c>
      <c r="R3443" t="s">
        <v>234</v>
      </c>
      <c r="S3443" t="s">
        <v>258</v>
      </c>
      <c r="T3443" t="s">
        <v>260</v>
      </c>
      <c r="U3443" t="s">
        <v>443</v>
      </c>
    </row>
    <row r="3444" spans="1:21" x14ac:dyDescent="0.35">
      <c r="A3444" s="2" t="s">
        <v>53</v>
      </c>
      <c r="B3444" s="1" t="s">
        <v>133</v>
      </c>
      <c r="C3444" t="s">
        <v>508</v>
      </c>
      <c r="D3444" s="1" t="s">
        <v>80</v>
      </c>
      <c r="E3444" s="1" t="s">
        <v>25</v>
      </c>
      <c r="F3444" s="1" t="s">
        <v>29</v>
      </c>
      <c r="G3444" s="1" t="s">
        <v>29</v>
      </c>
      <c r="H3444" t="s">
        <v>20</v>
      </c>
      <c r="I3444" s="1" t="s">
        <v>272</v>
      </c>
      <c r="J3444" t="s">
        <v>17</v>
      </c>
      <c r="K3444" s="1" t="s">
        <v>34</v>
      </c>
      <c r="L3444" t="s">
        <v>363</v>
      </c>
      <c r="M3444" t="s">
        <v>34</v>
      </c>
      <c r="N3444">
        <v>1</v>
      </c>
      <c r="O3444" t="s">
        <v>232</v>
      </c>
      <c r="P3444">
        <v>1</v>
      </c>
      <c r="Q3444">
        <v>1</v>
      </c>
      <c r="R3444" t="s">
        <v>234</v>
      </c>
      <c r="S3444" t="s">
        <v>258</v>
      </c>
      <c r="T3444" t="s">
        <v>260</v>
      </c>
      <c r="U3444" t="s">
        <v>443</v>
      </c>
    </row>
    <row r="3445" spans="1:21" x14ac:dyDescent="0.35">
      <c r="A3445" s="2" t="s">
        <v>53</v>
      </c>
      <c r="B3445" s="1" t="s">
        <v>133</v>
      </c>
      <c r="C3445" t="s">
        <v>508</v>
      </c>
      <c r="D3445" s="1" t="s">
        <v>80</v>
      </c>
      <c r="E3445" s="1" t="s">
        <v>25</v>
      </c>
      <c r="F3445" s="1" t="s">
        <v>29</v>
      </c>
      <c r="G3445" s="1" t="s">
        <v>29</v>
      </c>
      <c r="H3445" t="s">
        <v>20</v>
      </c>
      <c r="I3445" s="1" t="s">
        <v>272</v>
      </c>
      <c r="J3445" t="s">
        <v>17</v>
      </c>
      <c r="K3445" s="1" t="s">
        <v>22</v>
      </c>
      <c r="L3445" t="s">
        <v>278</v>
      </c>
      <c r="M3445" t="s">
        <v>22</v>
      </c>
      <c r="N3445">
        <v>2</v>
      </c>
      <c r="O3445" t="s">
        <v>232</v>
      </c>
      <c r="P3445">
        <v>1</v>
      </c>
      <c r="Q3445">
        <v>1</v>
      </c>
      <c r="R3445" t="s">
        <v>234</v>
      </c>
      <c r="S3445" t="s">
        <v>258</v>
      </c>
      <c r="T3445" t="s">
        <v>260</v>
      </c>
      <c r="U3445" t="s">
        <v>443</v>
      </c>
    </row>
    <row r="3446" spans="1:21" x14ac:dyDescent="0.35">
      <c r="A3446" s="2" t="s">
        <v>53</v>
      </c>
      <c r="B3446" s="1" t="s">
        <v>133</v>
      </c>
      <c r="C3446" t="s">
        <v>508</v>
      </c>
      <c r="D3446" s="1" t="s">
        <v>80</v>
      </c>
      <c r="E3446" s="1" t="s">
        <v>25</v>
      </c>
      <c r="F3446" s="1" t="s">
        <v>29</v>
      </c>
      <c r="G3446" s="1" t="s">
        <v>29</v>
      </c>
      <c r="H3446" t="s">
        <v>20</v>
      </c>
      <c r="I3446" s="1" t="s">
        <v>326</v>
      </c>
      <c r="J3446" t="s">
        <v>17</v>
      </c>
      <c r="K3446" s="1" t="s">
        <v>22</v>
      </c>
      <c r="L3446" t="s">
        <v>278</v>
      </c>
      <c r="M3446" t="s">
        <v>22</v>
      </c>
      <c r="N3446">
        <v>1</v>
      </c>
      <c r="O3446" t="s">
        <v>232</v>
      </c>
      <c r="P3446">
        <v>1</v>
      </c>
      <c r="Q3446">
        <v>1</v>
      </c>
      <c r="R3446" t="s">
        <v>234</v>
      </c>
      <c r="S3446" t="s">
        <v>258</v>
      </c>
      <c r="T3446" t="s">
        <v>260</v>
      </c>
      <c r="U3446" t="s">
        <v>443</v>
      </c>
    </row>
    <row r="3447" spans="1:21" x14ac:dyDescent="0.35">
      <c r="A3447" s="2" t="s">
        <v>53</v>
      </c>
      <c r="B3447" s="1" t="s">
        <v>133</v>
      </c>
      <c r="C3447" t="s">
        <v>508</v>
      </c>
      <c r="D3447" s="1" t="s">
        <v>80</v>
      </c>
      <c r="E3447" s="1" t="s">
        <v>25</v>
      </c>
      <c r="F3447" s="1" t="s">
        <v>29</v>
      </c>
      <c r="G3447" s="1" t="s">
        <v>29</v>
      </c>
      <c r="H3447" t="s">
        <v>27</v>
      </c>
      <c r="I3447" s="1" t="s">
        <v>272</v>
      </c>
      <c r="J3447" t="s">
        <v>17</v>
      </c>
      <c r="K3447" s="1" t="s">
        <v>48</v>
      </c>
      <c r="L3447" t="s">
        <v>363</v>
      </c>
      <c r="M3447" t="s">
        <v>105</v>
      </c>
      <c r="N3447">
        <v>1</v>
      </c>
      <c r="O3447" t="s">
        <v>232</v>
      </c>
      <c r="P3447">
        <v>1</v>
      </c>
      <c r="Q3447">
        <v>1</v>
      </c>
      <c r="R3447" t="s">
        <v>234</v>
      </c>
      <c r="S3447" t="s">
        <v>258</v>
      </c>
      <c r="T3447" t="s">
        <v>260</v>
      </c>
      <c r="U3447" t="s">
        <v>443</v>
      </c>
    </row>
    <row r="3448" spans="1:21" x14ac:dyDescent="0.35">
      <c r="A3448" s="2" t="s">
        <v>53</v>
      </c>
      <c r="B3448" s="1" t="s">
        <v>133</v>
      </c>
      <c r="C3448" t="s">
        <v>508</v>
      </c>
      <c r="D3448" s="1" t="s">
        <v>80</v>
      </c>
      <c r="E3448" s="1" t="s">
        <v>25</v>
      </c>
      <c r="F3448" s="1" t="s">
        <v>29</v>
      </c>
      <c r="G3448" s="1" t="s">
        <v>29</v>
      </c>
      <c r="H3448" t="s">
        <v>30</v>
      </c>
      <c r="I3448" s="1" t="s">
        <v>237</v>
      </c>
      <c r="J3448" t="s">
        <v>17</v>
      </c>
      <c r="K3448" s="1" t="s">
        <v>22</v>
      </c>
      <c r="L3448" t="s">
        <v>278</v>
      </c>
      <c r="M3448" t="s">
        <v>22</v>
      </c>
      <c r="N3448">
        <v>1</v>
      </c>
      <c r="O3448" t="s">
        <v>232</v>
      </c>
      <c r="P3448">
        <v>0</v>
      </c>
      <c r="Q3448">
        <v>1</v>
      </c>
      <c r="R3448" t="s">
        <v>234</v>
      </c>
      <c r="S3448" t="s">
        <v>258</v>
      </c>
      <c r="T3448" t="s">
        <v>260</v>
      </c>
      <c r="U3448" t="s">
        <v>443</v>
      </c>
    </row>
    <row r="3449" spans="1:21" x14ac:dyDescent="0.35">
      <c r="A3449" s="2" t="s">
        <v>53</v>
      </c>
      <c r="B3449" s="1" t="s">
        <v>133</v>
      </c>
      <c r="C3449" t="s">
        <v>508</v>
      </c>
      <c r="D3449" s="1" t="s">
        <v>80</v>
      </c>
      <c r="E3449" s="1" t="s">
        <v>25</v>
      </c>
      <c r="F3449" s="1" t="s">
        <v>29</v>
      </c>
      <c r="G3449" s="1" t="s">
        <v>29</v>
      </c>
      <c r="H3449" t="s">
        <v>30</v>
      </c>
      <c r="I3449" s="1" t="s">
        <v>272</v>
      </c>
      <c r="J3449" t="s">
        <v>17</v>
      </c>
      <c r="K3449" s="1" t="s">
        <v>22</v>
      </c>
      <c r="L3449" t="s">
        <v>278</v>
      </c>
      <c r="M3449" t="s">
        <v>22</v>
      </c>
      <c r="N3449">
        <v>1</v>
      </c>
      <c r="O3449" t="s">
        <v>232</v>
      </c>
      <c r="P3449">
        <v>0</v>
      </c>
      <c r="Q3449">
        <v>1</v>
      </c>
      <c r="R3449" t="s">
        <v>234</v>
      </c>
      <c r="S3449" t="s">
        <v>258</v>
      </c>
      <c r="T3449" t="s">
        <v>260</v>
      </c>
      <c r="U3449" t="s">
        <v>443</v>
      </c>
    </row>
    <row r="3450" spans="1:21" x14ac:dyDescent="0.35">
      <c r="A3450" s="2" t="s">
        <v>53</v>
      </c>
      <c r="B3450" s="1" t="s">
        <v>133</v>
      </c>
      <c r="C3450" t="s">
        <v>508</v>
      </c>
      <c r="D3450" s="1" t="s">
        <v>80</v>
      </c>
      <c r="E3450" s="1" t="s">
        <v>25</v>
      </c>
      <c r="F3450" s="1" t="s">
        <v>21</v>
      </c>
      <c r="G3450" s="1" t="s">
        <v>29</v>
      </c>
      <c r="H3450" t="s">
        <v>52</v>
      </c>
      <c r="I3450" s="1" t="s">
        <v>237</v>
      </c>
      <c r="J3450" t="s">
        <v>17</v>
      </c>
      <c r="K3450" s="1" t="s">
        <v>75</v>
      </c>
      <c r="L3450" t="s">
        <v>278</v>
      </c>
      <c r="M3450" t="s">
        <v>75</v>
      </c>
      <c r="N3450">
        <v>1</v>
      </c>
      <c r="O3450" t="s">
        <v>232</v>
      </c>
      <c r="P3450">
        <v>0</v>
      </c>
      <c r="Q3450">
        <v>1</v>
      </c>
      <c r="R3450" t="s">
        <v>234</v>
      </c>
      <c r="S3450" t="s">
        <v>258</v>
      </c>
      <c r="T3450" t="s">
        <v>260</v>
      </c>
      <c r="U3450" t="s">
        <v>443</v>
      </c>
    </row>
    <row r="3451" spans="1:21" x14ac:dyDescent="0.35">
      <c r="A3451" s="2" t="s">
        <v>53</v>
      </c>
      <c r="B3451" s="1" t="s">
        <v>133</v>
      </c>
      <c r="C3451" t="s">
        <v>508</v>
      </c>
      <c r="D3451" s="1" t="s">
        <v>80</v>
      </c>
      <c r="E3451" s="1" t="s">
        <v>25</v>
      </c>
      <c r="F3451" s="1" t="s">
        <v>21</v>
      </c>
      <c r="G3451" s="1" t="s">
        <v>29</v>
      </c>
      <c r="H3451" t="s">
        <v>52</v>
      </c>
      <c r="I3451" s="1" t="s">
        <v>237</v>
      </c>
      <c r="J3451" t="s">
        <v>17</v>
      </c>
      <c r="K3451" s="1" t="s">
        <v>22</v>
      </c>
      <c r="L3451" t="s">
        <v>278</v>
      </c>
      <c r="M3451" t="s">
        <v>95</v>
      </c>
      <c r="N3451">
        <v>1</v>
      </c>
      <c r="O3451" t="s">
        <v>232</v>
      </c>
      <c r="P3451">
        <v>0</v>
      </c>
      <c r="Q3451">
        <v>1</v>
      </c>
      <c r="R3451" t="s">
        <v>234</v>
      </c>
      <c r="S3451" t="s">
        <v>258</v>
      </c>
      <c r="T3451" t="s">
        <v>260</v>
      </c>
      <c r="U3451" t="s">
        <v>443</v>
      </c>
    </row>
    <row r="3452" spans="1:21" x14ac:dyDescent="0.35">
      <c r="A3452" s="2" t="s">
        <v>53</v>
      </c>
      <c r="B3452" s="1" t="s">
        <v>133</v>
      </c>
      <c r="C3452" t="s">
        <v>508</v>
      </c>
      <c r="D3452" s="1" t="s">
        <v>80</v>
      </c>
      <c r="E3452" s="1" t="s">
        <v>25</v>
      </c>
      <c r="F3452" s="1" t="s">
        <v>21</v>
      </c>
      <c r="G3452" s="1" t="s">
        <v>29</v>
      </c>
      <c r="H3452" t="s">
        <v>52</v>
      </c>
      <c r="I3452" s="1" t="s">
        <v>237</v>
      </c>
      <c r="J3452" t="s">
        <v>17</v>
      </c>
      <c r="K3452" s="1" t="s">
        <v>22</v>
      </c>
      <c r="L3452" t="s">
        <v>278</v>
      </c>
      <c r="M3452" t="s">
        <v>22</v>
      </c>
      <c r="N3452">
        <v>2</v>
      </c>
      <c r="O3452" t="s">
        <v>232</v>
      </c>
      <c r="P3452">
        <v>0</v>
      </c>
      <c r="Q3452">
        <v>1</v>
      </c>
      <c r="R3452" t="s">
        <v>234</v>
      </c>
      <c r="S3452" t="s">
        <v>258</v>
      </c>
      <c r="T3452" t="s">
        <v>260</v>
      </c>
      <c r="U3452" t="s">
        <v>443</v>
      </c>
    </row>
    <row r="3453" spans="1:21" x14ac:dyDescent="0.35">
      <c r="A3453" s="2" t="s">
        <v>53</v>
      </c>
      <c r="B3453" s="1" t="s">
        <v>133</v>
      </c>
      <c r="C3453" t="s">
        <v>508</v>
      </c>
      <c r="D3453" s="1" t="s">
        <v>80</v>
      </c>
      <c r="E3453" s="1" t="s">
        <v>25</v>
      </c>
      <c r="F3453" s="1" t="s">
        <v>21</v>
      </c>
      <c r="G3453" s="1" t="s">
        <v>29</v>
      </c>
      <c r="H3453" t="s">
        <v>52</v>
      </c>
      <c r="I3453" s="1" t="s">
        <v>272</v>
      </c>
      <c r="J3453" t="s">
        <v>17</v>
      </c>
      <c r="K3453" s="1" t="s">
        <v>22</v>
      </c>
      <c r="L3453" t="s">
        <v>278</v>
      </c>
      <c r="M3453" t="s">
        <v>79</v>
      </c>
      <c r="N3453">
        <v>1</v>
      </c>
      <c r="O3453" t="s">
        <v>232</v>
      </c>
      <c r="P3453">
        <v>0</v>
      </c>
      <c r="Q3453">
        <v>1</v>
      </c>
      <c r="R3453" t="s">
        <v>234</v>
      </c>
      <c r="S3453" t="s">
        <v>258</v>
      </c>
      <c r="T3453" t="s">
        <v>260</v>
      </c>
      <c r="U3453" t="s">
        <v>443</v>
      </c>
    </row>
    <row r="3454" spans="1:21" x14ac:dyDescent="0.35">
      <c r="A3454" s="2" t="s">
        <v>53</v>
      </c>
      <c r="B3454" s="1" t="s">
        <v>133</v>
      </c>
      <c r="C3454" t="s">
        <v>508</v>
      </c>
      <c r="D3454" s="1" t="s">
        <v>80</v>
      </c>
      <c r="E3454" s="1" t="s">
        <v>25</v>
      </c>
      <c r="F3454" s="1" t="s">
        <v>21</v>
      </c>
      <c r="G3454" s="1" t="s">
        <v>29</v>
      </c>
      <c r="H3454" t="s">
        <v>52</v>
      </c>
      <c r="I3454" s="1" t="s">
        <v>272</v>
      </c>
      <c r="J3454" t="s">
        <v>17</v>
      </c>
      <c r="K3454" s="1" t="s">
        <v>22</v>
      </c>
      <c r="L3454" t="s">
        <v>278</v>
      </c>
      <c r="M3454" t="s">
        <v>95</v>
      </c>
      <c r="N3454">
        <v>1</v>
      </c>
      <c r="O3454" t="s">
        <v>232</v>
      </c>
      <c r="P3454">
        <v>0</v>
      </c>
      <c r="Q3454">
        <v>1</v>
      </c>
      <c r="R3454" t="s">
        <v>234</v>
      </c>
      <c r="S3454" t="s">
        <v>258</v>
      </c>
      <c r="T3454" t="s">
        <v>260</v>
      </c>
      <c r="U3454" t="s">
        <v>443</v>
      </c>
    </row>
    <row r="3455" spans="1:21" x14ac:dyDescent="0.35">
      <c r="A3455" s="2" t="s">
        <v>53</v>
      </c>
      <c r="B3455" s="1" t="s">
        <v>133</v>
      </c>
      <c r="C3455" t="s">
        <v>508</v>
      </c>
      <c r="D3455" s="1" t="s">
        <v>80</v>
      </c>
      <c r="E3455" s="1" t="s">
        <v>25</v>
      </c>
      <c r="F3455" s="1" t="s">
        <v>21</v>
      </c>
      <c r="G3455" s="1" t="s">
        <v>29</v>
      </c>
      <c r="H3455" t="s">
        <v>52</v>
      </c>
      <c r="I3455" s="1" t="s">
        <v>272</v>
      </c>
      <c r="J3455" t="s">
        <v>17</v>
      </c>
      <c r="K3455" s="1" t="s">
        <v>22</v>
      </c>
      <c r="L3455" t="s">
        <v>278</v>
      </c>
      <c r="M3455" t="s">
        <v>22</v>
      </c>
      <c r="N3455">
        <v>2</v>
      </c>
      <c r="O3455" t="s">
        <v>232</v>
      </c>
      <c r="P3455">
        <v>0</v>
      </c>
      <c r="Q3455">
        <v>1</v>
      </c>
      <c r="R3455" t="s">
        <v>234</v>
      </c>
      <c r="S3455" t="s">
        <v>258</v>
      </c>
      <c r="T3455" t="s">
        <v>260</v>
      </c>
      <c r="U3455" t="s">
        <v>443</v>
      </c>
    </row>
    <row r="3456" spans="1:21" x14ac:dyDescent="0.35">
      <c r="A3456" s="2" t="s">
        <v>53</v>
      </c>
      <c r="B3456" s="1" t="s">
        <v>133</v>
      </c>
      <c r="C3456" t="s">
        <v>508</v>
      </c>
      <c r="D3456" s="1" t="s">
        <v>80</v>
      </c>
      <c r="E3456" s="1" t="s">
        <v>25</v>
      </c>
      <c r="F3456" s="1" t="s">
        <v>21</v>
      </c>
      <c r="G3456" s="1" t="s">
        <v>29</v>
      </c>
      <c r="H3456" t="s">
        <v>16</v>
      </c>
      <c r="I3456" s="1" t="s">
        <v>237</v>
      </c>
      <c r="J3456" t="s">
        <v>17</v>
      </c>
      <c r="K3456" s="1" t="s">
        <v>22</v>
      </c>
      <c r="L3456" t="s">
        <v>278</v>
      </c>
      <c r="M3456" t="s">
        <v>82</v>
      </c>
      <c r="N3456">
        <v>1</v>
      </c>
      <c r="O3456" t="s">
        <v>232</v>
      </c>
      <c r="P3456">
        <v>1</v>
      </c>
      <c r="Q3456">
        <v>1</v>
      </c>
      <c r="R3456" t="s">
        <v>234</v>
      </c>
      <c r="S3456" t="s">
        <v>258</v>
      </c>
      <c r="T3456" t="s">
        <v>260</v>
      </c>
      <c r="U3456" t="s">
        <v>443</v>
      </c>
    </row>
    <row r="3457" spans="1:21" x14ac:dyDescent="0.35">
      <c r="A3457" s="2" t="s">
        <v>53</v>
      </c>
      <c r="B3457" s="1" t="s">
        <v>133</v>
      </c>
      <c r="C3457" t="s">
        <v>508</v>
      </c>
      <c r="D3457" s="1" t="s">
        <v>80</v>
      </c>
      <c r="E3457" s="1" t="s">
        <v>25</v>
      </c>
      <c r="F3457" s="1" t="s">
        <v>21</v>
      </c>
      <c r="G3457" s="1" t="s">
        <v>29</v>
      </c>
      <c r="H3457" t="s">
        <v>16</v>
      </c>
      <c r="I3457" s="1" t="s">
        <v>237</v>
      </c>
      <c r="J3457" t="s">
        <v>17</v>
      </c>
      <c r="K3457" s="1" t="s">
        <v>22</v>
      </c>
      <c r="L3457" t="s">
        <v>278</v>
      </c>
      <c r="M3457" t="s">
        <v>22</v>
      </c>
      <c r="N3457">
        <v>1</v>
      </c>
      <c r="O3457" t="s">
        <v>232</v>
      </c>
      <c r="P3457">
        <v>0</v>
      </c>
      <c r="Q3457">
        <v>1</v>
      </c>
      <c r="R3457" t="s">
        <v>234</v>
      </c>
      <c r="S3457" t="s">
        <v>258</v>
      </c>
      <c r="T3457" t="s">
        <v>260</v>
      </c>
      <c r="U3457" t="s">
        <v>443</v>
      </c>
    </row>
    <row r="3458" spans="1:21" x14ac:dyDescent="0.35">
      <c r="A3458" s="2" t="s">
        <v>53</v>
      </c>
      <c r="B3458" s="1" t="s">
        <v>133</v>
      </c>
      <c r="C3458" t="s">
        <v>508</v>
      </c>
      <c r="D3458" s="1" t="s">
        <v>80</v>
      </c>
      <c r="E3458" s="1" t="s">
        <v>25</v>
      </c>
      <c r="F3458" s="1" t="s">
        <v>21</v>
      </c>
      <c r="G3458" s="1" t="s">
        <v>29</v>
      </c>
      <c r="H3458" t="s">
        <v>16</v>
      </c>
      <c r="I3458" s="1" t="s">
        <v>237</v>
      </c>
      <c r="J3458" t="s">
        <v>17</v>
      </c>
      <c r="K3458" s="1" t="s">
        <v>22</v>
      </c>
      <c r="L3458" t="s">
        <v>278</v>
      </c>
      <c r="M3458" t="s">
        <v>22</v>
      </c>
      <c r="N3458">
        <v>2</v>
      </c>
      <c r="O3458" t="s">
        <v>232</v>
      </c>
      <c r="P3458">
        <v>1</v>
      </c>
      <c r="Q3458">
        <v>1</v>
      </c>
      <c r="R3458" t="s">
        <v>234</v>
      </c>
      <c r="S3458" t="s">
        <v>258</v>
      </c>
      <c r="T3458" t="s">
        <v>260</v>
      </c>
      <c r="U3458" t="s">
        <v>443</v>
      </c>
    </row>
    <row r="3459" spans="1:21" x14ac:dyDescent="0.35">
      <c r="A3459" s="2" t="s">
        <v>53</v>
      </c>
      <c r="B3459" s="1" t="s">
        <v>133</v>
      </c>
      <c r="C3459" t="s">
        <v>508</v>
      </c>
      <c r="D3459" s="1" t="s">
        <v>80</v>
      </c>
      <c r="E3459" s="1" t="s">
        <v>25</v>
      </c>
      <c r="F3459" s="1" t="s">
        <v>21</v>
      </c>
      <c r="G3459" s="1" t="s">
        <v>29</v>
      </c>
      <c r="H3459" t="s">
        <v>16</v>
      </c>
      <c r="I3459" s="1" t="s">
        <v>272</v>
      </c>
      <c r="J3459" t="s">
        <v>17</v>
      </c>
      <c r="K3459" s="1" t="s">
        <v>48</v>
      </c>
      <c r="L3459" t="s">
        <v>278</v>
      </c>
      <c r="M3459" t="s">
        <v>102</v>
      </c>
      <c r="N3459">
        <v>1</v>
      </c>
      <c r="O3459" t="s">
        <v>232</v>
      </c>
      <c r="P3459">
        <v>1</v>
      </c>
      <c r="Q3459">
        <v>1</v>
      </c>
      <c r="R3459" t="s">
        <v>234</v>
      </c>
      <c r="S3459" t="s">
        <v>258</v>
      </c>
      <c r="T3459" t="s">
        <v>260</v>
      </c>
      <c r="U3459" t="s">
        <v>443</v>
      </c>
    </row>
    <row r="3460" spans="1:21" x14ac:dyDescent="0.35">
      <c r="A3460" s="2" t="s">
        <v>53</v>
      </c>
      <c r="B3460" s="1" t="s">
        <v>133</v>
      </c>
      <c r="C3460" t="s">
        <v>508</v>
      </c>
      <c r="D3460" s="1" t="s">
        <v>80</v>
      </c>
      <c r="E3460" s="1" t="s">
        <v>25</v>
      </c>
      <c r="F3460" s="1" t="s">
        <v>21</v>
      </c>
      <c r="G3460" s="1" t="s">
        <v>29</v>
      </c>
      <c r="H3460" t="s">
        <v>16</v>
      </c>
      <c r="I3460" s="1" t="s">
        <v>272</v>
      </c>
      <c r="J3460" t="s">
        <v>17</v>
      </c>
      <c r="K3460" s="1" t="s">
        <v>22</v>
      </c>
      <c r="L3460" t="s">
        <v>278</v>
      </c>
      <c r="M3460" t="s">
        <v>82</v>
      </c>
      <c r="N3460">
        <v>1</v>
      </c>
      <c r="O3460" t="s">
        <v>232</v>
      </c>
      <c r="P3460">
        <v>0</v>
      </c>
      <c r="Q3460">
        <v>1</v>
      </c>
      <c r="R3460" t="s">
        <v>234</v>
      </c>
      <c r="S3460" t="s">
        <v>258</v>
      </c>
      <c r="T3460" t="s">
        <v>260</v>
      </c>
      <c r="U3460" t="s">
        <v>443</v>
      </c>
    </row>
    <row r="3461" spans="1:21" x14ac:dyDescent="0.35">
      <c r="A3461" s="2" t="s">
        <v>53</v>
      </c>
      <c r="B3461" s="1" t="s">
        <v>133</v>
      </c>
      <c r="C3461" t="s">
        <v>508</v>
      </c>
      <c r="D3461" s="1" t="s">
        <v>80</v>
      </c>
      <c r="E3461" s="1" t="s">
        <v>25</v>
      </c>
      <c r="F3461" s="1" t="s">
        <v>21</v>
      </c>
      <c r="G3461" s="1" t="s">
        <v>29</v>
      </c>
      <c r="H3461" t="s">
        <v>16</v>
      </c>
      <c r="I3461" s="1" t="s">
        <v>272</v>
      </c>
      <c r="J3461" t="s">
        <v>17</v>
      </c>
      <c r="K3461" s="1" t="s">
        <v>22</v>
      </c>
      <c r="L3461" t="s">
        <v>278</v>
      </c>
      <c r="M3461" t="s">
        <v>82</v>
      </c>
      <c r="N3461">
        <v>2</v>
      </c>
      <c r="O3461" t="s">
        <v>232</v>
      </c>
      <c r="P3461">
        <v>1</v>
      </c>
      <c r="Q3461">
        <v>1</v>
      </c>
      <c r="R3461" t="s">
        <v>234</v>
      </c>
      <c r="S3461" t="s">
        <v>258</v>
      </c>
      <c r="T3461" t="s">
        <v>260</v>
      </c>
      <c r="U3461" t="s">
        <v>443</v>
      </c>
    </row>
    <row r="3462" spans="1:21" x14ac:dyDescent="0.35">
      <c r="A3462" s="2" t="s">
        <v>53</v>
      </c>
      <c r="B3462" s="1" t="s">
        <v>133</v>
      </c>
      <c r="C3462" t="s">
        <v>508</v>
      </c>
      <c r="D3462" s="1" t="s">
        <v>80</v>
      </c>
      <c r="E3462" s="1" t="s">
        <v>25</v>
      </c>
      <c r="F3462" s="1" t="s">
        <v>21</v>
      </c>
      <c r="G3462" s="1" t="s">
        <v>29</v>
      </c>
      <c r="H3462" t="s">
        <v>16</v>
      </c>
      <c r="I3462" s="1" t="s">
        <v>272</v>
      </c>
      <c r="J3462" t="s">
        <v>17</v>
      </c>
      <c r="K3462" s="1" t="s">
        <v>22</v>
      </c>
      <c r="L3462" t="s">
        <v>278</v>
      </c>
      <c r="M3462" t="s">
        <v>22</v>
      </c>
      <c r="N3462">
        <v>1</v>
      </c>
      <c r="O3462" t="s">
        <v>232</v>
      </c>
      <c r="P3462">
        <v>0</v>
      </c>
      <c r="Q3462">
        <v>1</v>
      </c>
      <c r="R3462" t="s">
        <v>234</v>
      </c>
      <c r="S3462" t="s">
        <v>258</v>
      </c>
      <c r="T3462" t="s">
        <v>260</v>
      </c>
      <c r="U3462" t="s">
        <v>443</v>
      </c>
    </row>
    <row r="3463" spans="1:21" x14ac:dyDescent="0.35">
      <c r="A3463" s="2" t="s">
        <v>53</v>
      </c>
      <c r="B3463" s="1" t="s">
        <v>133</v>
      </c>
      <c r="C3463" t="s">
        <v>508</v>
      </c>
      <c r="D3463" s="1" t="s">
        <v>80</v>
      </c>
      <c r="E3463" s="1" t="s">
        <v>25</v>
      </c>
      <c r="F3463" s="1" t="s">
        <v>21</v>
      </c>
      <c r="G3463" s="1" t="s">
        <v>29</v>
      </c>
      <c r="H3463" t="s">
        <v>16</v>
      </c>
      <c r="I3463" s="1" t="s">
        <v>272</v>
      </c>
      <c r="J3463" t="s">
        <v>17</v>
      </c>
      <c r="K3463" s="1" t="s">
        <v>22</v>
      </c>
      <c r="L3463" t="s">
        <v>278</v>
      </c>
      <c r="M3463" t="s">
        <v>22</v>
      </c>
      <c r="N3463">
        <v>2</v>
      </c>
      <c r="O3463" t="s">
        <v>232</v>
      </c>
      <c r="P3463">
        <v>1</v>
      </c>
      <c r="Q3463">
        <v>1</v>
      </c>
      <c r="R3463" t="s">
        <v>234</v>
      </c>
      <c r="S3463" t="s">
        <v>258</v>
      </c>
      <c r="T3463" t="s">
        <v>260</v>
      </c>
      <c r="U3463" t="s">
        <v>443</v>
      </c>
    </row>
    <row r="3464" spans="1:21" x14ac:dyDescent="0.35">
      <c r="A3464" s="2" t="s">
        <v>53</v>
      </c>
      <c r="B3464" s="1" t="s">
        <v>133</v>
      </c>
      <c r="C3464" t="s">
        <v>508</v>
      </c>
      <c r="D3464" s="1" t="s">
        <v>80</v>
      </c>
      <c r="E3464" s="1" t="s">
        <v>25</v>
      </c>
      <c r="F3464" s="1" t="s">
        <v>21</v>
      </c>
      <c r="G3464" s="1" t="s">
        <v>29</v>
      </c>
      <c r="H3464" t="s">
        <v>16</v>
      </c>
      <c r="I3464" s="1" t="s">
        <v>326</v>
      </c>
      <c r="J3464" t="s">
        <v>17</v>
      </c>
      <c r="K3464" s="1" t="s">
        <v>22</v>
      </c>
      <c r="L3464" t="s">
        <v>278</v>
      </c>
      <c r="M3464" t="s">
        <v>22</v>
      </c>
      <c r="N3464">
        <v>1</v>
      </c>
      <c r="O3464" t="s">
        <v>232</v>
      </c>
      <c r="P3464">
        <v>0</v>
      </c>
      <c r="Q3464">
        <v>1</v>
      </c>
      <c r="R3464" t="s">
        <v>234</v>
      </c>
      <c r="S3464" t="s">
        <v>258</v>
      </c>
      <c r="T3464" t="s">
        <v>260</v>
      </c>
      <c r="U3464" t="s">
        <v>443</v>
      </c>
    </row>
    <row r="3465" spans="1:21" x14ac:dyDescent="0.35">
      <c r="A3465" s="2" t="s">
        <v>53</v>
      </c>
      <c r="B3465" s="1" t="s">
        <v>133</v>
      </c>
      <c r="C3465" t="s">
        <v>508</v>
      </c>
      <c r="D3465" s="1" t="s">
        <v>80</v>
      </c>
      <c r="E3465" s="1" t="s">
        <v>25</v>
      </c>
      <c r="F3465" s="1" t="s">
        <v>21</v>
      </c>
      <c r="G3465" s="1" t="s">
        <v>29</v>
      </c>
      <c r="H3465" t="s">
        <v>20</v>
      </c>
      <c r="I3465" s="1" t="s">
        <v>237</v>
      </c>
      <c r="J3465" t="s">
        <v>17</v>
      </c>
      <c r="K3465" s="1" t="s">
        <v>22</v>
      </c>
      <c r="L3465" t="s">
        <v>278</v>
      </c>
      <c r="M3465" t="s">
        <v>22</v>
      </c>
      <c r="N3465">
        <v>2</v>
      </c>
      <c r="O3465" t="s">
        <v>232</v>
      </c>
      <c r="P3465">
        <v>0</v>
      </c>
      <c r="Q3465">
        <v>1</v>
      </c>
      <c r="R3465" t="s">
        <v>234</v>
      </c>
      <c r="S3465" t="s">
        <v>258</v>
      </c>
      <c r="T3465" t="s">
        <v>260</v>
      </c>
      <c r="U3465" t="s">
        <v>443</v>
      </c>
    </row>
    <row r="3466" spans="1:21" x14ac:dyDescent="0.35">
      <c r="A3466" s="2" t="s">
        <v>53</v>
      </c>
      <c r="B3466" s="1" t="s">
        <v>133</v>
      </c>
      <c r="C3466" t="s">
        <v>508</v>
      </c>
      <c r="D3466" s="1" t="s">
        <v>80</v>
      </c>
      <c r="E3466" s="1" t="s">
        <v>25</v>
      </c>
      <c r="F3466" s="1" t="s">
        <v>21</v>
      </c>
      <c r="G3466" s="1" t="s">
        <v>29</v>
      </c>
      <c r="H3466" t="s">
        <v>20</v>
      </c>
      <c r="I3466" s="1" t="s">
        <v>272</v>
      </c>
      <c r="J3466" t="s">
        <v>17</v>
      </c>
      <c r="K3466" s="1" t="s">
        <v>22</v>
      </c>
      <c r="L3466" t="s">
        <v>278</v>
      </c>
      <c r="M3466" t="s">
        <v>22</v>
      </c>
      <c r="N3466">
        <v>1</v>
      </c>
      <c r="O3466" t="s">
        <v>232</v>
      </c>
      <c r="P3466">
        <v>0</v>
      </c>
      <c r="Q3466">
        <v>1</v>
      </c>
      <c r="R3466" t="s">
        <v>234</v>
      </c>
      <c r="S3466" t="s">
        <v>258</v>
      </c>
      <c r="T3466" t="s">
        <v>260</v>
      </c>
      <c r="U3466" t="s">
        <v>443</v>
      </c>
    </row>
    <row r="3467" spans="1:21" x14ac:dyDescent="0.35">
      <c r="A3467" s="2" t="s">
        <v>53</v>
      </c>
      <c r="B3467" s="1" t="s">
        <v>133</v>
      </c>
      <c r="C3467" t="s">
        <v>508</v>
      </c>
      <c r="D3467" s="1" t="s">
        <v>80</v>
      </c>
      <c r="E3467" s="1" t="s">
        <v>25</v>
      </c>
      <c r="F3467" s="1" t="s">
        <v>21</v>
      </c>
      <c r="G3467" s="1" t="s">
        <v>29</v>
      </c>
      <c r="H3467" t="s">
        <v>20</v>
      </c>
      <c r="I3467" s="1" t="s">
        <v>272</v>
      </c>
      <c r="J3467" t="s">
        <v>17</v>
      </c>
      <c r="K3467" s="1" t="s">
        <v>22</v>
      </c>
      <c r="L3467" t="s">
        <v>363</v>
      </c>
      <c r="M3467" t="s">
        <v>45</v>
      </c>
      <c r="N3467">
        <v>1</v>
      </c>
      <c r="O3467" t="s">
        <v>232</v>
      </c>
      <c r="P3467">
        <v>1</v>
      </c>
      <c r="Q3467">
        <v>1</v>
      </c>
      <c r="R3467" t="s">
        <v>234</v>
      </c>
      <c r="S3467" t="s">
        <v>258</v>
      </c>
      <c r="T3467" t="s">
        <v>260</v>
      </c>
      <c r="U3467" t="s">
        <v>443</v>
      </c>
    </row>
    <row r="3468" spans="1:21" x14ac:dyDescent="0.35">
      <c r="A3468" s="2" t="s">
        <v>53</v>
      </c>
      <c r="B3468" s="1" t="s">
        <v>133</v>
      </c>
      <c r="C3468" t="s">
        <v>508</v>
      </c>
      <c r="D3468" s="1" t="s">
        <v>80</v>
      </c>
      <c r="E3468" s="1" t="s">
        <v>25</v>
      </c>
      <c r="F3468" s="1" t="s">
        <v>21</v>
      </c>
      <c r="G3468" s="1" t="s">
        <v>29</v>
      </c>
      <c r="H3468" t="s">
        <v>20</v>
      </c>
      <c r="I3468" s="1" t="s">
        <v>272</v>
      </c>
      <c r="J3468" t="s">
        <v>17</v>
      </c>
      <c r="K3468" s="1" t="s">
        <v>22</v>
      </c>
      <c r="L3468" t="s">
        <v>363</v>
      </c>
      <c r="M3468" t="s">
        <v>22</v>
      </c>
      <c r="N3468">
        <v>1</v>
      </c>
      <c r="O3468" t="s">
        <v>232</v>
      </c>
      <c r="P3468">
        <v>1</v>
      </c>
      <c r="Q3468">
        <v>1</v>
      </c>
      <c r="R3468" t="s">
        <v>234</v>
      </c>
      <c r="S3468" t="s">
        <v>258</v>
      </c>
      <c r="T3468" t="s">
        <v>260</v>
      </c>
      <c r="U3468" t="s">
        <v>443</v>
      </c>
    </row>
    <row r="3469" spans="1:21" x14ac:dyDescent="0.35">
      <c r="A3469" s="2" t="s">
        <v>53</v>
      </c>
      <c r="B3469" s="1" t="s">
        <v>133</v>
      </c>
      <c r="C3469" t="s">
        <v>508</v>
      </c>
      <c r="D3469" s="1" t="s">
        <v>80</v>
      </c>
      <c r="E3469" s="1" t="s">
        <v>25</v>
      </c>
      <c r="F3469" s="1" t="s">
        <v>21</v>
      </c>
      <c r="G3469" s="1" t="s">
        <v>29</v>
      </c>
      <c r="H3469" t="s">
        <v>27</v>
      </c>
      <c r="I3469" s="1" t="s">
        <v>272</v>
      </c>
      <c r="J3469" t="s">
        <v>17</v>
      </c>
      <c r="K3469" s="1" t="s">
        <v>22</v>
      </c>
      <c r="L3469" t="s">
        <v>363</v>
      </c>
      <c r="M3469" t="s">
        <v>22</v>
      </c>
      <c r="N3469">
        <v>1</v>
      </c>
      <c r="O3469" t="s">
        <v>232</v>
      </c>
      <c r="P3469">
        <v>1</v>
      </c>
      <c r="Q3469">
        <v>1</v>
      </c>
      <c r="R3469" t="s">
        <v>234</v>
      </c>
      <c r="S3469" t="s">
        <v>258</v>
      </c>
      <c r="T3469" t="s">
        <v>260</v>
      </c>
      <c r="U3469" t="s">
        <v>443</v>
      </c>
    </row>
    <row r="3470" spans="1:21" x14ac:dyDescent="0.35">
      <c r="A3470" s="2" t="s">
        <v>53</v>
      </c>
      <c r="B3470" s="1" t="s">
        <v>133</v>
      </c>
      <c r="C3470" t="s">
        <v>508</v>
      </c>
      <c r="D3470" s="1" t="s">
        <v>80</v>
      </c>
      <c r="E3470" s="1" t="s">
        <v>25</v>
      </c>
      <c r="F3470" s="1" t="s">
        <v>21</v>
      </c>
      <c r="G3470" s="1" t="s">
        <v>29</v>
      </c>
      <c r="H3470" t="s">
        <v>40</v>
      </c>
      <c r="I3470" s="1" t="s">
        <v>272</v>
      </c>
      <c r="J3470" t="s">
        <v>17</v>
      </c>
      <c r="K3470" s="1" t="s">
        <v>22</v>
      </c>
      <c r="L3470" t="s">
        <v>278</v>
      </c>
      <c r="M3470" t="s">
        <v>97</v>
      </c>
      <c r="N3470">
        <v>1</v>
      </c>
      <c r="O3470" t="s">
        <v>232</v>
      </c>
      <c r="P3470">
        <v>1</v>
      </c>
      <c r="Q3470">
        <v>1</v>
      </c>
      <c r="R3470" t="s">
        <v>234</v>
      </c>
      <c r="S3470" t="s">
        <v>258</v>
      </c>
      <c r="T3470" t="s">
        <v>260</v>
      </c>
      <c r="U3470" t="s">
        <v>443</v>
      </c>
    </row>
    <row r="3471" spans="1:21" x14ac:dyDescent="0.35">
      <c r="A3471" s="2" t="s">
        <v>53</v>
      </c>
      <c r="B3471" s="1" t="s">
        <v>133</v>
      </c>
      <c r="C3471" t="s">
        <v>508</v>
      </c>
      <c r="D3471" s="1" t="s">
        <v>80</v>
      </c>
      <c r="E3471" s="1" t="s">
        <v>364</v>
      </c>
      <c r="F3471" s="1" t="s">
        <v>26</v>
      </c>
      <c r="G3471" s="1" t="s">
        <v>215</v>
      </c>
      <c r="H3471" t="s">
        <v>52</v>
      </c>
      <c r="I3471" s="1" t="s">
        <v>237</v>
      </c>
      <c r="J3471" t="s">
        <v>17</v>
      </c>
      <c r="K3471" s="1" t="s">
        <v>22</v>
      </c>
      <c r="L3471" t="s">
        <v>278</v>
      </c>
      <c r="M3471" t="s">
        <v>22</v>
      </c>
      <c r="N3471">
        <v>1</v>
      </c>
      <c r="O3471" t="s">
        <v>232</v>
      </c>
      <c r="P3471">
        <v>1</v>
      </c>
      <c r="Q3471">
        <v>1</v>
      </c>
      <c r="R3471" t="s">
        <v>234</v>
      </c>
      <c r="S3471" t="s">
        <v>258</v>
      </c>
      <c r="T3471" t="s">
        <v>260</v>
      </c>
      <c r="U3471" t="s">
        <v>443</v>
      </c>
    </row>
    <row r="3472" spans="1:21" x14ac:dyDescent="0.35">
      <c r="A3472" s="2" t="s">
        <v>53</v>
      </c>
      <c r="B3472" s="1" t="s">
        <v>133</v>
      </c>
      <c r="C3472" t="s">
        <v>508</v>
      </c>
      <c r="D3472" s="1" t="s">
        <v>80</v>
      </c>
      <c r="E3472" s="1" t="s">
        <v>364</v>
      </c>
      <c r="F3472" s="1" t="s">
        <v>26</v>
      </c>
      <c r="G3472" s="1" t="s">
        <v>215</v>
      </c>
      <c r="H3472" t="s">
        <v>16</v>
      </c>
      <c r="I3472" s="1" t="s">
        <v>237</v>
      </c>
      <c r="J3472" t="s">
        <v>17</v>
      </c>
      <c r="K3472" s="1" t="s">
        <v>22</v>
      </c>
      <c r="L3472" t="s">
        <v>278</v>
      </c>
      <c r="M3472" t="s">
        <v>22</v>
      </c>
      <c r="N3472">
        <v>1</v>
      </c>
      <c r="O3472" t="s">
        <v>232</v>
      </c>
      <c r="P3472">
        <v>1</v>
      </c>
      <c r="Q3472">
        <v>1</v>
      </c>
      <c r="R3472" t="s">
        <v>234</v>
      </c>
      <c r="S3472" t="s">
        <v>258</v>
      </c>
      <c r="T3472" t="s">
        <v>260</v>
      </c>
      <c r="U3472" t="s">
        <v>443</v>
      </c>
    </row>
    <row r="3473" spans="1:21" x14ac:dyDescent="0.35">
      <c r="A3473" s="2" t="s">
        <v>53</v>
      </c>
      <c r="B3473" s="1" t="s">
        <v>133</v>
      </c>
      <c r="C3473" t="s">
        <v>508</v>
      </c>
      <c r="D3473" s="1" t="s">
        <v>80</v>
      </c>
      <c r="E3473" s="1" t="s">
        <v>364</v>
      </c>
      <c r="F3473" s="1" t="s">
        <v>26</v>
      </c>
      <c r="G3473" s="1" t="s">
        <v>215</v>
      </c>
      <c r="H3473" t="s">
        <v>16</v>
      </c>
      <c r="I3473" s="1" t="s">
        <v>272</v>
      </c>
      <c r="J3473" t="s">
        <v>17</v>
      </c>
      <c r="K3473" s="1" t="s">
        <v>22</v>
      </c>
      <c r="L3473" t="s">
        <v>278</v>
      </c>
      <c r="M3473" t="s">
        <v>22</v>
      </c>
      <c r="N3473">
        <v>2</v>
      </c>
      <c r="O3473" t="s">
        <v>232</v>
      </c>
      <c r="P3473">
        <v>1</v>
      </c>
      <c r="Q3473">
        <v>1</v>
      </c>
      <c r="R3473" t="s">
        <v>234</v>
      </c>
      <c r="S3473" t="s">
        <v>258</v>
      </c>
      <c r="T3473" t="s">
        <v>260</v>
      </c>
      <c r="U3473" t="s">
        <v>443</v>
      </c>
    </row>
    <row r="3474" spans="1:21" x14ac:dyDescent="0.35">
      <c r="A3474" s="2" t="s">
        <v>53</v>
      </c>
      <c r="B3474" s="1" t="s">
        <v>133</v>
      </c>
      <c r="C3474" t="s">
        <v>508</v>
      </c>
      <c r="D3474" s="1" t="s">
        <v>80</v>
      </c>
      <c r="E3474" s="1" t="s">
        <v>364</v>
      </c>
      <c r="F3474" s="1" t="s">
        <v>15</v>
      </c>
      <c r="G3474" s="1" t="s">
        <v>215</v>
      </c>
      <c r="H3474" t="s">
        <v>27</v>
      </c>
      <c r="I3474" s="1" t="s">
        <v>272</v>
      </c>
      <c r="J3474" t="s">
        <v>17</v>
      </c>
      <c r="K3474" s="1" t="s">
        <v>22</v>
      </c>
      <c r="L3474" t="s">
        <v>278</v>
      </c>
      <c r="M3474" t="s">
        <v>22</v>
      </c>
      <c r="N3474">
        <v>1</v>
      </c>
      <c r="O3474" t="s">
        <v>232</v>
      </c>
      <c r="P3474">
        <v>1</v>
      </c>
      <c r="Q3474">
        <v>1</v>
      </c>
      <c r="R3474" t="s">
        <v>234</v>
      </c>
      <c r="S3474" t="s">
        <v>258</v>
      </c>
      <c r="T3474" t="s">
        <v>260</v>
      </c>
      <c r="U3474" t="s">
        <v>443</v>
      </c>
    </row>
    <row r="3475" spans="1:21" x14ac:dyDescent="0.35">
      <c r="A3475" s="2" t="s">
        <v>53</v>
      </c>
      <c r="B3475" s="1" t="s">
        <v>133</v>
      </c>
      <c r="C3475" t="s">
        <v>508</v>
      </c>
      <c r="D3475" s="1" t="s">
        <v>80</v>
      </c>
      <c r="E3475" s="1" t="s">
        <v>364</v>
      </c>
      <c r="F3475" s="1" t="s">
        <v>15</v>
      </c>
      <c r="G3475" s="1" t="s">
        <v>215</v>
      </c>
      <c r="H3475" t="s">
        <v>27</v>
      </c>
      <c r="I3475" s="1" t="s">
        <v>326</v>
      </c>
      <c r="J3475" t="s">
        <v>17</v>
      </c>
      <c r="K3475" s="1" t="s">
        <v>22</v>
      </c>
      <c r="L3475" t="s">
        <v>278</v>
      </c>
      <c r="M3475" t="s">
        <v>22</v>
      </c>
      <c r="N3475">
        <v>1</v>
      </c>
      <c r="O3475" t="s">
        <v>232</v>
      </c>
      <c r="P3475">
        <v>1</v>
      </c>
      <c r="Q3475">
        <v>1</v>
      </c>
      <c r="R3475" t="s">
        <v>234</v>
      </c>
      <c r="S3475" t="s">
        <v>258</v>
      </c>
      <c r="T3475" t="s">
        <v>260</v>
      </c>
      <c r="U3475" t="s">
        <v>443</v>
      </c>
    </row>
    <row r="3476" spans="1:21" x14ac:dyDescent="0.35">
      <c r="A3476" s="2" t="s">
        <v>53</v>
      </c>
      <c r="B3476" s="1" t="s">
        <v>133</v>
      </c>
      <c r="C3476" t="s">
        <v>508</v>
      </c>
      <c r="D3476" s="1" t="s">
        <v>84</v>
      </c>
      <c r="E3476" s="1" t="s">
        <v>14</v>
      </c>
      <c r="F3476" s="1" t="s">
        <v>26</v>
      </c>
      <c r="G3476" s="1" t="s">
        <v>215</v>
      </c>
      <c r="H3476" t="s">
        <v>16</v>
      </c>
      <c r="I3476" s="1" t="s">
        <v>272</v>
      </c>
      <c r="J3476" t="s">
        <v>17</v>
      </c>
      <c r="K3476" s="1" t="s">
        <v>75</v>
      </c>
      <c r="L3476" t="s">
        <v>278</v>
      </c>
      <c r="M3476" t="s">
        <v>111</v>
      </c>
      <c r="N3476">
        <v>1</v>
      </c>
      <c r="O3476" t="s">
        <v>232</v>
      </c>
      <c r="P3476">
        <v>1</v>
      </c>
      <c r="Q3476">
        <v>1</v>
      </c>
      <c r="R3476" t="s">
        <v>234</v>
      </c>
      <c r="S3476" t="s">
        <v>258</v>
      </c>
      <c r="T3476" t="s">
        <v>260</v>
      </c>
      <c r="U3476" t="s">
        <v>443</v>
      </c>
    </row>
    <row r="3477" spans="1:21" x14ac:dyDescent="0.35">
      <c r="A3477" s="2" t="s">
        <v>53</v>
      </c>
      <c r="B3477" s="1" t="s">
        <v>133</v>
      </c>
      <c r="C3477" t="s">
        <v>508</v>
      </c>
      <c r="D3477" s="1" t="s">
        <v>84</v>
      </c>
      <c r="E3477" s="1" t="s">
        <v>14</v>
      </c>
      <c r="F3477" s="1" t="s">
        <v>26</v>
      </c>
      <c r="G3477" s="1" t="s">
        <v>215</v>
      </c>
      <c r="H3477" t="s">
        <v>16</v>
      </c>
      <c r="I3477" s="1" t="s">
        <v>272</v>
      </c>
      <c r="J3477" t="s">
        <v>17</v>
      </c>
      <c r="K3477" s="1" t="s">
        <v>22</v>
      </c>
      <c r="L3477" t="s">
        <v>278</v>
      </c>
      <c r="M3477" t="s">
        <v>31</v>
      </c>
      <c r="N3477">
        <v>1</v>
      </c>
      <c r="O3477" t="s">
        <v>232</v>
      </c>
      <c r="P3477">
        <v>0</v>
      </c>
      <c r="Q3477">
        <v>1</v>
      </c>
      <c r="R3477" t="s">
        <v>234</v>
      </c>
      <c r="S3477" t="s">
        <v>258</v>
      </c>
      <c r="T3477" t="s">
        <v>260</v>
      </c>
      <c r="U3477" t="s">
        <v>443</v>
      </c>
    </row>
    <row r="3478" spans="1:21" x14ac:dyDescent="0.35">
      <c r="A3478" s="2" t="s">
        <v>53</v>
      </c>
      <c r="B3478" s="1" t="s">
        <v>133</v>
      </c>
      <c r="C3478" t="s">
        <v>508</v>
      </c>
      <c r="D3478" s="1" t="s">
        <v>84</v>
      </c>
      <c r="E3478" s="1" t="s">
        <v>14</v>
      </c>
      <c r="F3478" s="1" t="s">
        <v>26</v>
      </c>
      <c r="G3478" s="1" t="s">
        <v>215</v>
      </c>
      <c r="H3478" t="s">
        <v>16</v>
      </c>
      <c r="I3478" s="1" t="s">
        <v>326</v>
      </c>
      <c r="J3478" t="s">
        <v>17</v>
      </c>
      <c r="K3478" s="1" t="s">
        <v>22</v>
      </c>
      <c r="L3478" t="s">
        <v>278</v>
      </c>
      <c r="M3478" t="s">
        <v>31</v>
      </c>
      <c r="N3478">
        <v>1</v>
      </c>
      <c r="O3478" t="s">
        <v>232</v>
      </c>
      <c r="P3478">
        <v>0</v>
      </c>
      <c r="Q3478">
        <v>1</v>
      </c>
      <c r="R3478" t="s">
        <v>234</v>
      </c>
      <c r="S3478" t="s">
        <v>258</v>
      </c>
      <c r="T3478" t="s">
        <v>260</v>
      </c>
      <c r="U3478" t="s">
        <v>443</v>
      </c>
    </row>
    <row r="3479" spans="1:21" x14ac:dyDescent="0.35">
      <c r="A3479" s="2" t="s">
        <v>53</v>
      </c>
      <c r="B3479" s="1" t="s">
        <v>133</v>
      </c>
      <c r="C3479" t="s">
        <v>508</v>
      </c>
      <c r="D3479" s="1" t="s">
        <v>84</v>
      </c>
      <c r="E3479" s="1" t="s">
        <v>14</v>
      </c>
      <c r="F3479" s="1" t="s">
        <v>15</v>
      </c>
      <c r="G3479" s="1" t="s">
        <v>215</v>
      </c>
      <c r="H3479" t="s">
        <v>16</v>
      </c>
      <c r="I3479" s="1" t="s">
        <v>326</v>
      </c>
      <c r="J3479" t="s">
        <v>17</v>
      </c>
      <c r="K3479" s="1" t="s">
        <v>22</v>
      </c>
      <c r="L3479" t="s">
        <v>278</v>
      </c>
      <c r="M3479" t="s">
        <v>94</v>
      </c>
      <c r="N3479">
        <v>1</v>
      </c>
      <c r="O3479" t="s">
        <v>232</v>
      </c>
      <c r="P3479">
        <v>1</v>
      </c>
      <c r="Q3479">
        <v>1</v>
      </c>
      <c r="R3479" t="s">
        <v>234</v>
      </c>
      <c r="S3479" t="s">
        <v>258</v>
      </c>
      <c r="T3479" t="s">
        <v>260</v>
      </c>
      <c r="U3479" t="s">
        <v>443</v>
      </c>
    </row>
    <row r="3480" spans="1:21" x14ac:dyDescent="0.35">
      <c r="A3480" s="2" t="s">
        <v>53</v>
      </c>
      <c r="B3480" s="1" t="s">
        <v>133</v>
      </c>
      <c r="C3480" t="s">
        <v>508</v>
      </c>
      <c r="D3480" s="1" t="s">
        <v>84</v>
      </c>
      <c r="E3480" s="1" t="s">
        <v>14</v>
      </c>
      <c r="F3480" s="1" t="s">
        <v>15</v>
      </c>
      <c r="G3480" s="1" t="s">
        <v>215</v>
      </c>
      <c r="H3480" t="s">
        <v>27</v>
      </c>
      <c r="I3480" s="1" t="s">
        <v>272</v>
      </c>
      <c r="J3480" t="s">
        <v>17</v>
      </c>
      <c r="K3480" s="1" t="s">
        <v>22</v>
      </c>
      <c r="L3480" t="s">
        <v>278</v>
      </c>
      <c r="M3480" t="s">
        <v>79</v>
      </c>
      <c r="N3480">
        <v>1</v>
      </c>
      <c r="O3480" t="s">
        <v>232</v>
      </c>
      <c r="P3480">
        <v>0</v>
      </c>
      <c r="Q3480">
        <v>1</v>
      </c>
      <c r="R3480" t="s">
        <v>234</v>
      </c>
      <c r="S3480" t="s">
        <v>258</v>
      </c>
      <c r="T3480" t="s">
        <v>260</v>
      </c>
      <c r="U3480" t="s">
        <v>443</v>
      </c>
    </row>
    <row r="3481" spans="1:21" x14ac:dyDescent="0.35">
      <c r="A3481" s="2" t="s">
        <v>53</v>
      </c>
      <c r="B3481" s="1" t="s">
        <v>133</v>
      </c>
      <c r="C3481" t="s">
        <v>508</v>
      </c>
      <c r="D3481" s="1" t="s">
        <v>84</v>
      </c>
      <c r="E3481" s="1" t="s">
        <v>14</v>
      </c>
      <c r="F3481" s="1" t="s">
        <v>15</v>
      </c>
      <c r="G3481" s="1" t="s">
        <v>215</v>
      </c>
      <c r="H3481" t="s">
        <v>27</v>
      </c>
      <c r="I3481" s="1" t="s">
        <v>326</v>
      </c>
      <c r="J3481" t="s">
        <v>17</v>
      </c>
      <c r="K3481" s="1" t="s">
        <v>22</v>
      </c>
      <c r="L3481" t="s">
        <v>278</v>
      </c>
      <c r="M3481" t="s">
        <v>79</v>
      </c>
      <c r="N3481">
        <v>1</v>
      </c>
      <c r="O3481" t="s">
        <v>232</v>
      </c>
      <c r="P3481">
        <v>0</v>
      </c>
      <c r="Q3481">
        <v>1</v>
      </c>
      <c r="R3481" t="s">
        <v>234</v>
      </c>
      <c r="S3481" t="s">
        <v>258</v>
      </c>
      <c r="T3481" t="s">
        <v>260</v>
      </c>
      <c r="U3481" t="s">
        <v>443</v>
      </c>
    </row>
    <row r="3482" spans="1:21" x14ac:dyDescent="0.35">
      <c r="A3482" s="2" t="s">
        <v>53</v>
      </c>
      <c r="B3482" s="1" t="s">
        <v>133</v>
      </c>
      <c r="C3482" t="s">
        <v>508</v>
      </c>
      <c r="D3482" s="1" t="s">
        <v>84</v>
      </c>
      <c r="E3482" s="1" t="s">
        <v>14</v>
      </c>
      <c r="F3482" s="1" t="s">
        <v>21</v>
      </c>
      <c r="G3482" s="1" t="s">
        <v>29</v>
      </c>
      <c r="H3482" t="s">
        <v>16</v>
      </c>
      <c r="I3482" s="1" t="s">
        <v>272</v>
      </c>
      <c r="J3482" t="s">
        <v>17</v>
      </c>
      <c r="K3482" s="1" t="s">
        <v>22</v>
      </c>
      <c r="L3482" t="s">
        <v>278</v>
      </c>
      <c r="M3482" t="s">
        <v>79</v>
      </c>
      <c r="N3482">
        <v>1</v>
      </c>
      <c r="O3482" t="s">
        <v>232</v>
      </c>
      <c r="P3482">
        <v>0</v>
      </c>
      <c r="Q3482">
        <v>1</v>
      </c>
      <c r="R3482" t="s">
        <v>234</v>
      </c>
      <c r="S3482" t="s">
        <v>258</v>
      </c>
      <c r="T3482" t="s">
        <v>260</v>
      </c>
      <c r="U3482" t="s">
        <v>443</v>
      </c>
    </row>
    <row r="3483" spans="1:21" x14ac:dyDescent="0.35">
      <c r="A3483" s="2" t="s">
        <v>53</v>
      </c>
      <c r="B3483" s="1" t="s">
        <v>133</v>
      </c>
      <c r="C3483" t="s">
        <v>508</v>
      </c>
      <c r="D3483" s="1" t="s">
        <v>84</v>
      </c>
      <c r="E3483" s="1" t="s">
        <v>14</v>
      </c>
      <c r="F3483" s="1" t="s">
        <v>21</v>
      </c>
      <c r="G3483" s="1" t="s">
        <v>29</v>
      </c>
      <c r="H3483" t="s">
        <v>16</v>
      </c>
      <c r="I3483" s="1" t="s">
        <v>326</v>
      </c>
      <c r="J3483" t="s">
        <v>17</v>
      </c>
      <c r="K3483" s="1" t="s">
        <v>75</v>
      </c>
      <c r="L3483" t="s">
        <v>278</v>
      </c>
      <c r="M3483" t="s">
        <v>75</v>
      </c>
      <c r="N3483">
        <v>1</v>
      </c>
      <c r="O3483" t="s">
        <v>232</v>
      </c>
      <c r="P3483">
        <v>1</v>
      </c>
      <c r="Q3483">
        <v>1</v>
      </c>
      <c r="R3483" t="s">
        <v>234</v>
      </c>
      <c r="S3483" t="s">
        <v>258</v>
      </c>
      <c r="T3483" t="s">
        <v>260</v>
      </c>
      <c r="U3483" t="s">
        <v>443</v>
      </c>
    </row>
    <row r="3484" spans="1:21" x14ac:dyDescent="0.35">
      <c r="A3484" s="2" t="s">
        <v>53</v>
      </c>
      <c r="B3484" s="1" t="s">
        <v>133</v>
      </c>
      <c r="C3484" t="s">
        <v>508</v>
      </c>
      <c r="D3484" s="1" t="s">
        <v>84</v>
      </c>
      <c r="E3484" s="1" t="s">
        <v>14</v>
      </c>
      <c r="F3484" s="1" t="s">
        <v>21</v>
      </c>
      <c r="G3484" s="1" t="s">
        <v>29</v>
      </c>
      <c r="H3484" t="s">
        <v>16</v>
      </c>
      <c r="I3484" s="1" t="s">
        <v>326</v>
      </c>
      <c r="J3484" t="s">
        <v>17</v>
      </c>
      <c r="K3484" s="1" t="s">
        <v>75</v>
      </c>
      <c r="L3484" t="s">
        <v>278</v>
      </c>
      <c r="M3484" t="s">
        <v>98</v>
      </c>
      <c r="N3484">
        <v>1</v>
      </c>
      <c r="O3484" t="s">
        <v>232</v>
      </c>
      <c r="P3484">
        <v>1</v>
      </c>
      <c r="Q3484">
        <v>1</v>
      </c>
      <c r="R3484" t="s">
        <v>234</v>
      </c>
      <c r="S3484" t="s">
        <v>258</v>
      </c>
      <c r="T3484" t="s">
        <v>260</v>
      </c>
      <c r="U3484" t="s">
        <v>443</v>
      </c>
    </row>
    <row r="3485" spans="1:21" x14ac:dyDescent="0.35">
      <c r="A3485" s="2" t="s">
        <v>53</v>
      </c>
      <c r="B3485" s="1" t="s">
        <v>133</v>
      </c>
      <c r="C3485" t="s">
        <v>508</v>
      </c>
      <c r="D3485" s="1" t="s">
        <v>84</v>
      </c>
      <c r="E3485" s="1" t="s">
        <v>14</v>
      </c>
      <c r="F3485" s="1" t="s">
        <v>21</v>
      </c>
      <c r="G3485" s="1" t="s">
        <v>29</v>
      </c>
      <c r="H3485" t="s">
        <v>16</v>
      </c>
      <c r="I3485" s="1" t="s">
        <v>326</v>
      </c>
      <c r="J3485" t="s">
        <v>17</v>
      </c>
      <c r="K3485" s="1" t="s">
        <v>22</v>
      </c>
      <c r="L3485" t="s">
        <v>278</v>
      </c>
      <c r="M3485" t="s">
        <v>79</v>
      </c>
      <c r="N3485">
        <v>1</v>
      </c>
      <c r="O3485" t="s">
        <v>232</v>
      </c>
      <c r="P3485">
        <v>0</v>
      </c>
      <c r="Q3485">
        <v>1</v>
      </c>
      <c r="R3485" t="s">
        <v>234</v>
      </c>
      <c r="S3485" t="s">
        <v>258</v>
      </c>
      <c r="T3485" t="s">
        <v>260</v>
      </c>
      <c r="U3485" t="s">
        <v>443</v>
      </c>
    </row>
    <row r="3486" spans="1:21" x14ac:dyDescent="0.35">
      <c r="A3486" s="2" t="s">
        <v>53</v>
      </c>
      <c r="B3486" s="1" t="s">
        <v>133</v>
      </c>
      <c r="C3486" t="s">
        <v>508</v>
      </c>
      <c r="D3486" s="1" t="s">
        <v>84</v>
      </c>
      <c r="E3486" s="1" t="s">
        <v>25</v>
      </c>
      <c r="F3486" s="1" t="s">
        <v>26</v>
      </c>
      <c r="G3486" s="1" t="s">
        <v>215</v>
      </c>
      <c r="H3486" t="s">
        <v>16</v>
      </c>
      <c r="I3486" s="1" t="s">
        <v>272</v>
      </c>
      <c r="J3486" t="s">
        <v>17</v>
      </c>
      <c r="K3486" s="1" t="s">
        <v>75</v>
      </c>
      <c r="L3486" t="s">
        <v>278</v>
      </c>
      <c r="M3486" t="s">
        <v>111</v>
      </c>
      <c r="N3486">
        <v>1</v>
      </c>
      <c r="O3486" t="s">
        <v>232</v>
      </c>
      <c r="P3486">
        <v>1</v>
      </c>
      <c r="Q3486">
        <v>1</v>
      </c>
      <c r="R3486" t="s">
        <v>234</v>
      </c>
      <c r="S3486" t="s">
        <v>258</v>
      </c>
      <c r="T3486" t="s">
        <v>260</v>
      </c>
      <c r="U3486" t="s">
        <v>443</v>
      </c>
    </row>
    <row r="3487" spans="1:21" x14ac:dyDescent="0.35">
      <c r="A3487" s="2" t="s">
        <v>53</v>
      </c>
      <c r="B3487" s="1" t="s">
        <v>133</v>
      </c>
      <c r="C3487" t="s">
        <v>508</v>
      </c>
      <c r="D3487" s="1" t="s">
        <v>84</v>
      </c>
      <c r="E3487" s="1" t="s">
        <v>25</v>
      </c>
      <c r="F3487" s="1" t="s">
        <v>26</v>
      </c>
      <c r="G3487" s="1" t="s">
        <v>215</v>
      </c>
      <c r="H3487" t="s">
        <v>16</v>
      </c>
      <c r="I3487" s="1" t="s">
        <v>272</v>
      </c>
      <c r="J3487" t="s">
        <v>17</v>
      </c>
      <c r="K3487" s="1" t="s">
        <v>22</v>
      </c>
      <c r="L3487" t="s">
        <v>278</v>
      </c>
      <c r="M3487" t="s">
        <v>79</v>
      </c>
      <c r="N3487">
        <v>1</v>
      </c>
      <c r="O3487" t="s">
        <v>232</v>
      </c>
      <c r="P3487">
        <v>0</v>
      </c>
      <c r="Q3487">
        <v>1</v>
      </c>
      <c r="R3487" t="s">
        <v>234</v>
      </c>
      <c r="S3487" t="s">
        <v>258</v>
      </c>
      <c r="T3487" t="s">
        <v>260</v>
      </c>
      <c r="U3487" t="s">
        <v>443</v>
      </c>
    </row>
    <row r="3488" spans="1:21" x14ac:dyDescent="0.35">
      <c r="A3488" s="2" t="s">
        <v>53</v>
      </c>
      <c r="B3488" s="1" t="s">
        <v>133</v>
      </c>
      <c r="C3488" t="s">
        <v>508</v>
      </c>
      <c r="D3488" s="1" t="s">
        <v>84</v>
      </c>
      <c r="E3488" s="1" t="s">
        <v>25</v>
      </c>
      <c r="F3488" s="1" t="s">
        <v>26</v>
      </c>
      <c r="G3488" s="1" t="s">
        <v>215</v>
      </c>
      <c r="H3488" t="s">
        <v>16</v>
      </c>
      <c r="I3488" s="1" t="s">
        <v>272</v>
      </c>
      <c r="J3488" t="s">
        <v>17</v>
      </c>
      <c r="K3488" s="1" t="s">
        <v>22</v>
      </c>
      <c r="L3488" t="s">
        <v>278</v>
      </c>
      <c r="M3488" t="s">
        <v>83</v>
      </c>
      <c r="N3488">
        <v>1</v>
      </c>
      <c r="O3488" t="s">
        <v>232</v>
      </c>
      <c r="P3488">
        <v>0</v>
      </c>
      <c r="Q3488">
        <v>1</v>
      </c>
      <c r="R3488" t="s">
        <v>234</v>
      </c>
      <c r="S3488" t="s">
        <v>258</v>
      </c>
      <c r="T3488" t="s">
        <v>260</v>
      </c>
      <c r="U3488" t="s">
        <v>443</v>
      </c>
    </row>
    <row r="3489" spans="1:21" x14ac:dyDescent="0.35">
      <c r="A3489" s="2" t="s">
        <v>53</v>
      </c>
      <c r="B3489" s="1" t="s">
        <v>133</v>
      </c>
      <c r="C3489" t="s">
        <v>508</v>
      </c>
      <c r="D3489" s="1" t="s">
        <v>84</v>
      </c>
      <c r="E3489" s="1" t="s">
        <v>25</v>
      </c>
      <c r="F3489" s="1" t="s">
        <v>26</v>
      </c>
      <c r="G3489" s="1" t="s">
        <v>215</v>
      </c>
      <c r="H3489" t="s">
        <v>16</v>
      </c>
      <c r="I3489" s="1" t="s">
        <v>326</v>
      </c>
      <c r="J3489" t="s">
        <v>17</v>
      </c>
      <c r="K3489" s="1" t="s">
        <v>22</v>
      </c>
      <c r="L3489" t="s">
        <v>278</v>
      </c>
      <c r="M3489" t="s">
        <v>79</v>
      </c>
      <c r="N3489">
        <v>1</v>
      </c>
      <c r="O3489" t="s">
        <v>232</v>
      </c>
      <c r="P3489">
        <v>0</v>
      </c>
      <c r="Q3489">
        <v>1</v>
      </c>
      <c r="R3489" t="s">
        <v>234</v>
      </c>
      <c r="S3489" t="s">
        <v>258</v>
      </c>
      <c r="T3489" t="s">
        <v>260</v>
      </c>
      <c r="U3489" t="s">
        <v>443</v>
      </c>
    </row>
    <row r="3490" spans="1:21" x14ac:dyDescent="0.35">
      <c r="A3490" s="2" t="s">
        <v>53</v>
      </c>
      <c r="B3490" s="1" t="s">
        <v>133</v>
      </c>
      <c r="C3490" t="s">
        <v>508</v>
      </c>
      <c r="D3490" s="1" t="s">
        <v>84</v>
      </c>
      <c r="E3490" s="1" t="s">
        <v>25</v>
      </c>
      <c r="F3490" s="1" t="s">
        <v>26</v>
      </c>
      <c r="G3490" s="1" t="s">
        <v>215</v>
      </c>
      <c r="H3490" t="s">
        <v>16</v>
      </c>
      <c r="I3490" s="1" t="s">
        <v>326</v>
      </c>
      <c r="J3490" t="s">
        <v>17</v>
      </c>
      <c r="K3490" s="1" t="s">
        <v>22</v>
      </c>
      <c r="L3490" t="s">
        <v>278</v>
      </c>
      <c r="M3490" t="s">
        <v>83</v>
      </c>
      <c r="N3490">
        <v>1</v>
      </c>
      <c r="O3490" t="s">
        <v>232</v>
      </c>
      <c r="P3490">
        <v>0</v>
      </c>
      <c r="Q3490">
        <v>1</v>
      </c>
      <c r="R3490" t="s">
        <v>234</v>
      </c>
      <c r="S3490" t="s">
        <v>258</v>
      </c>
      <c r="T3490" t="s">
        <v>260</v>
      </c>
      <c r="U3490" t="s">
        <v>443</v>
      </c>
    </row>
    <row r="3491" spans="1:21" x14ac:dyDescent="0.35">
      <c r="A3491" s="2" t="s">
        <v>53</v>
      </c>
      <c r="B3491" s="1" t="s">
        <v>133</v>
      </c>
      <c r="C3491" t="s">
        <v>508</v>
      </c>
      <c r="D3491" s="1" t="s">
        <v>84</v>
      </c>
      <c r="E3491" s="1" t="s">
        <v>25</v>
      </c>
      <c r="F3491" s="1" t="s">
        <v>26</v>
      </c>
      <c r="G3491" s="1" t="s">
        <v>215</v>
      </c>
      <c r="H3491" t="s">
        <v>16</v>
      </c>
      <c r="I3491" s="1" t="s">
        <v>326</v>
      </c>
      <c r="J3491" t="s">
        <v>17</v>
      </c>
      <c r="K3491" s="1" t="s">
        <v>22</v>
      </c>
      <c r="L3491" t="s">
        <v>278</v>
      </c>
      <c r="M3491" t="s">
        <v>22</v>
      </c>
      <c r="N3491">
        <v>1</v>
      </c>
      <c r="O3491" t="s">
        <v>232</v>
      </c>
      <c r="P3491">
        <v>1</v>
      </c>
      <c r="Q3491">
        <v>1</v>
      </c>
      <c r="R3491" t="s">
        <v>234</v>
      </c>
      <c r="S3491" t="s">
        <v>258</v>
      </c>
      <c r="T3491" t="s">
        <v>260</v>
      </c>
      <c r="U3491" t="s">
        <v>443</v>
      </c>
    </row>
    <row r="3492" spans="1:21" x14ac:dyDescent="0.35">
      <c r="A3492" s="2" t="s">
        <v>53</v>
      </c>
      <c r="B3492" s="1" t="s">
        <v>133</v>
      </c>
      <c r="C3492" t="s">
        <v>508</v>
      </c>
      <c r="D3492" s="1" t="s">
        <v>84</v>
      </c>
      <c r="E3492" s="1" t="s">
        <v>25</v>
      </c>
      <c r="F3492" s="1" t="s">
        <v>26</v>
      </c>
      <c r="G3492" s="1" t="s">
        <v>215</v>
      </c>
      <c r="H3492" t="s">
        <v>20</v>
      </c>
      <c r="I3492" s="1" t="s">
        <v>326</v>
      </c>
      <c r="J3492" t="s">
        <v>17</v>
      </c>
      <c r="K3492" s="1" t="s">
        <v>22</v>
      </c>
      <c r="L3492" t="s">
        <v>278</v>
      </c>
      <c r="M3492" t="s">
        <v>79</v>
      </c>
      <c r="N3492">
        <v>1</v>
      </c>
      <c r="O3492" t="s">
        <v>232</v>
      </c>
      <c r="P3492">
        <v>1</v>
      </c>
      <c r="Q3492">
        <v>1</v>
      </c>
      <c r="R3492" t="s">
        <v>234</v>
      </c>
      <c r="S3492" t="s">
        <v>258</v>
      </c>
      <c r="T3492" t="s">
        <v>260</v>
      </c>
      <c r="U3492" t="s">
        <v>443</v>
      </c>
    </row>
    <row r="3493" spans="1:21" x14ac:dyDescent="0.35">
      <c r="A3493" s="2" t="s">
        <v>53</v>
      </c>
      <c r="B3493" s="1" t="s">
        <v>133</v>
      </c>
      <c r="C3493" t="s">
        <v>508</v>
      </c>
      <c r="D3493" s="1" t="s">
        <v>84</v>
      </c>
      <c r="E3493" s="1" t="s">
        <v>25</v>
      </c>
      <c r="F3493" s="1" t="s">
        <v>15</v>
      </c>
      <c r="G3493" s="1" t="s">
        <v>215</v>
      </c>
      <c r="H3493" t="s">
        <v>27</v>
      </c>
      <c r="I3493" s="1" t="s">
        <v>272</v>
      </c>
      <c r="J3493" t="s">
        <v>17</v>
      </c>
      <c r="K3493" s="1" t="s">
        <v>22</v>
      </c>
      <c r="L3493" t="s">
        <v>278</v>
      </c>
      <c r="M3493" t="s">
        <v>45</v>
      </c>
      <c r="N3493">
        <v>1</v>
      </c>
      <c r="O3493" t="s">
        <v>232</v>
      </c>
      <c r="P3493">
        <v>1</v>
      </c>
      <c r="Q3493">
        <v>1</v>
      </c>
      <c r="R3493" t="s">
        <v>234</v>
      </c>
      <c r="S3493" t="s">
        <v>258</v>
      </c>
      <c r="T3493" t="s">
        <v>260</v>
      </c>
      <c r="U3493" t="s">
        <v>443</v>
      </c>
    </row>
    <row r="3494" spans="1:21" x14ac:dyDescent="0.35">
      <c r="A3494" s="2" t="s">
        <v>53</v>
      </c>
      <c r="B3494" s="1" t="s">
        <v>133</v>
      </c>
      <c r="C3494" t="s">
        <v>508</v>
      </c>
      <c r="D3494" s="1" t="s">
        <v>84</v>
      </c>
      <c r="E3494" s="1" t="s">
        <v>25</v>
      </c>
      <c r="F3494" s="1" t="s">
        <v>15</v>
      </c>
      <c r="G3494" s="1" t="s">
        <v>215</v>
      </c>
      <c r="H3494" t="s">
        <v>27</v>
      </c>
      <c r="I3494" s="1" t="s">
        <v>326</v>
      </c>
      <c r="J3494" t="s">
        <v>17</v>
      </c>
      <c r="K3494" s="1" t="s">
        <v>22</v>
      </c>
      <c r="L3494" t="s">
        <v>278</v>
      </c>
      <c r="M3494" t="s">
        <v>45</v>
      </c>
      <c r="N3494">
        <v>1</v>
      </c>
      <c r="O3494" t="s">
        <v>232</v>
      </c>
      <c r="P3494">
        <v>1</v>
      </c>
      <c r="Q3494">
        <v>1</v>
      </c>
      <c r="R3494" t="s">
        <v>234</v>
      </c>
      <c r="S3494" t="s">
        <v>258</v>
      </c>
      <c r="T3494" t="s">
        <v>260</v>
      </c>
      <c r="U3494" t="s">
        <v>443</v>
      </c>
    </row>
    <row r="3495" spans="1:21" x14ac:dyDescent="0.35">
      <c r="A3495" s="2" t="s">
        <v>53</v>
      </c>
      <c r="B3495" s="1" t="s">
        <v>133</v>
      </c>
      <c r="C3495" t="s">
        <v>508</v>
      </c>
      <c r="D3495" s="1" t="s">
        <v>84</v>
      </c>
      <c r="E3495" s="1" t="s">
        <v>25</v>
      </c>
      <c r="F3495" s="1" t="s">
        <v>29</v>
      </c>
      <c r="G3495" s="1" t="s">
        <v>29</v>
      </c>
      <c r="H3495" t="s">
        <v>20</v>
      </c>
      <c r="I3495" s="1" t="s">
        <v>326</v>
      </c>
      <c r="J3495" t="s">
        <v>17</v>
      </c>
      <c r="K3495" s="1" t="s">
        <v>57</v>
      </c>
      <c r="L3495" t="s">
        <v>278</v>
      </c>
      <c r="M3495" t="s">
        <v>130</v>
      </c>
      <c r="N3495">
        <v>1</v>
      </c>
      <c r="O3495" t="s">
        <v>232</v>
      </c>
      <c r="P3495">
        <v>1</v>
      </c>
      <c r="Q3495">
        <v>1</v>
      </c>
      <c r="R3495" t="s">
        <v>234</v>
      </c>
      <c r="S3495" t="s">
        <v>258</v>
      </c>
      <c r="T3495" t="s">
        <v>260</v>
      </c>
      <c r="U3495" t="s">
        <v>443</v>
      </c>
    </row>
    <row r="3496" spans="1:21" x14ac:dyDescent="0.35">
      <c r="A3496" s="2" t="s">
        <v>53</v>
      </c>
      <c r="B3496" s="1" t="s">
        <v>133</v>
      </c>
      <c r="C3496" t="s">
        <v>508</v>
      </c>
      <c r="D3496" s="1" t="s">
        <v>84</v>
      </c>
      <c r="E3496" s="1" t="s">
        <v>25</v>
      </c>
      <c r="F3496" s="1" t="s">
        <v>29</v>
      </c>
      <c r="G3496" s="1" t="s">
        <v>29</v>
      </c>
      <c r="H3496" t="s">
        <v>30</v>
      </c>
      <c r="I3496" s="1" t="s">
        <v>272</v>
      </c>
      <c r="J3496" t="s">
        <v>17</v>
      </c>
      <c r="K3496" s="1" t="s">
        <v>75</v>
      </c>
      <c r="L3496" t="s">
        <v>278</v>
      </c>
      <c r="M3496" t="s">
        <v>112</v>
      </c>
      <c r="N3496">
        <v>1</v>
      </c>
      <c r="O3496" t="s">
        <v>232</v>
      </c>
      <c r="P3496">
        <v>1</v>
      </c>
      <c r="Q3496">
        <v>1</v>
      </c>
      <c r="R3496" t="s">
        <v>234</v>
      </c>
      <c r="S3496" t="s">
        <v>258</v>
      </c>
      <c r="T3496" t="s">
        <v>260</v>
      </c>
      <c r="U3496" t="s">
        <v>444</v>
      </c>
    </row>
    <row r="3497" spans="1:21" x14ac:dyDescent="0.35">
      <c r="A3497" s="2" t="s">
        <v>53</v>
      </c>
      <c r="B3497" s="1" t="s">
        <v>133</v>
      </c>
      <c r="C3497" t="s">
        <v>508</v>
      </c>
      <c r="D3497" s="1" t="s">
        <v>84</v>
      </c>
      <c r="E3497" s="1" t="s">
        <v>25</v>
      </c>
      <c r="F3497" s="1" t="s">
        <v>29</v>
      </c>
      <c r="G3497" s="1" t="s">
        <v>29</v>
      </c>
      <c r="H3497" t="s">
        <v>30</v>
      </c>
      <c r="I3497" s="1" t="s">
        <v>326</v>
      </c>
      <c r="J3497" t="s">
        <v>17</v>
      </c>
      <c r="K3497" s="1" t="s">
        <v>75</v>
      </c>
      <c r="L3497" t="s">
        <v>278</v>
      </c>
      <c r="M3497" t="s">
        <v>112</v>
      </c>
      <c r="N3497">
        <v>1</v>
      </c>
      <c r="O3497" t="s">
        <v>232</v>
      </c>
      <c r="P3497">
        <v>1</v>
      </c>
      <c r="Q3497">
        <v>1</v>
      </c>
      <c r="R3497" t="s">
        <v>234</v>
      </c>
      <c r="S3497" t="s">
        <v>258</v>
      </c>
      <c r="T3497" t="s">
        <v>260</v>
      </c>
      <c r="U3497" t="s">
        <v>444</v>
      </c>
    </row>
    <row r="3498" spans="1:21" x14ac:dyDescent="0.35">
      <c r="A3498" s="2" t="s">
        <v>53</v>
      </c>
      <c r="B3498" s="1" t="s">
        <v>133</v>
      </c>
      <c r="C3498" t="s">
        <v>508</v>
      </c>
      <c r="D3498" s="1" t="s">
        <v>84</v>
      </c>
      <c r="E3498" s="1" t="s">
        <v>25</v>
      </c>
      <c r="F3498" s="1" t="s">
        <v>21</v>
      </c>
      <c r="G3498" s="1" t="s">
        <v>29</v>
      </c>
      <c r="H3498" t="s">
        <v>52</v>
      </c>
      <c r="I3498" s="1" t="s">
        <v>272</v>
      </c>
      <c r="J3498" t="s">
        <v>17</v>
      </c>
      <c r="K3498" s="1" t="s">
        <v>22</v>
      </c>
      <c r="L3498" t="s">
        <v>278</v>
      </c>
      <c r="M3498" t="s">
        <v>31</v>
      </c>
      <c r="N3498">
        <v>1</v>
      </c>
      <c r="O3498" t="s">
        <v>232</v>
      </c>
      <c r="P3498">
        <v>0</v>
      </c>
      <c r="Q3498">
        <v>1</v>
      </c>
      <c r="R3498" t="s">
        <v>234</v>
      </c>
      <c r="S3498" t="s">
        <v>258</v>
      </c>
      <c r="T3498" t="s">
        <v>260</v>
      </c>
      <c r="U3498" t="s">
        <v>443</v>
      </c>
    </row>
    <row r="3499" spans="1:21" x14ac:dyDescent="0.35">
      <c r="A3499" s="2" t="s">
        <v>53</v>
      </c>
      <c r="B3499" s="1" t="s">
        <v>133</v>
      </c>
      <c r="C3499" t="s">
        <v>508</v>
      </c>
      <c r="D3499" s="1" t="s">
        <v>84</v>
      </c>
      <c r="E3499" s="1" t="s">
        <v>25</v>
      </c>
      <c r="F3499" s="1" t="s">
        <v>21</v>
      </c>
      <c r="G3499" s="1" t="s">
        <v>29</v>
      </c>
      <c r="H3499" t="s">
        <v>52</v>
      </c>
      <c r="I3499" s="1" t="s">
        <v>272</v>
      </c>
      <c r="J3499" t="s">
        <v>17</v>
      </c>
      <c r="K3499" s="1" t="s">
        <v>22</v>
      </c>
      <c r="L3499" t="s">
        <v>278</v>
      </c>
      <c r="M3499" t="s">
        <v>31</v>
      </c>
      <c r="N3499">
        <v>1</v>
      </c>
      <c r="O3499" t="s">
        <v>232</v>
      </c>
      <c r="P3499">
        <v>1</v>
      </c>
      <c r="Q3499">
        <v>1</v>
      </c>
      <c r="R3499" t="s">
        <v>234</v>
      </c>
      <c r="S3499" t="s">
        <v>258</v>
      </c>
      <c r="T3499" t="s">
        <v>260</v>
      </c>
      <c r="U3499" t="s">
        <v>443</v>
      </c>
    </row>
    <row r="3500" spans="1:21" x14ac:dyDescent="0.35">
      <c r="A3500" s="2" t="s">
        <v>53</v>
      </c>
      <c r="B3500" s="1" t="s">
        <v>133</v>
      </c>
      <c r="C3500" t="s">
        <v>508</v>
      </c>
      <c r="D3500" s="1" t="s">
        <v>84</v>
      </c>
      <c r="E3500" s="1" t="s">
        <v>25</v>
      </c>
      <c r="F3500" s="1" t="s">
        <v>21</v>
      </c>
      <c r="G3500" s="1" t="s">
        <v>29</v>
      </c>
      <c r="H3500" t="s">
        <v>52</v>
      </c>
      <c r="I3500" s="1" t="s">
        <v>326</v>
      </c>
      <c r="J3500" t="s">
        <v>17</v>
      </c>
      <c r="K3500" s="1" t="s">
        <v>22</v>
      </c>
      <c r="L3500" t="s">
        <v>278</v>
      </c>
      <c r="M3500" t="s">
        <v>31</v>
      </c>
      <c r="N3500">
        <v>1</v>
      </c>
      <c r="O3500" t="s">
        <v>232</v>
      </c>
      <c r="P3500">
        <v>0</v>
      </c>
      <c r="Q3500">
        <v>1</v>
      </c>
      <c r="R3500" t="s">
        <v>234</v>
      </c>
      <c r="S3500" t="s">
        <v>258</v>
      </c>
      <c r="T3500" t="s">
        <v>260</v>
      </c>
      <c r="U3500" t="s">
        <v>443</v>
      </c>
    </row>
    <row r="3501" spans="1:21" x14ac:dyDescent="0.35">
      <c r="A3501" s="2" t="s">
        <v>53</v>
      </c>
      <c r="B3501" s="1" t="s">
        <v>133</v>
      </c>
      <c r="C3501" t="s">
        <v>508</v>
      </c>
      <c r="D3501" s="1" t="s">
        <v>84</v>
      </c>
      <c r="E3501" s="1" t="s">
        <v>25</v>
      </c>
      <c r="F3501" s="1" t="s">
        <v>21</v>
      </c>
      <c r="G3501" s="1" t="s">
        <v>29</v>
      </c>
      <c r="H3501" t="s">
        <v>52</v>
      </c>
      <c r="I3501" s="1" t="s">
        <v>326</v>
      </c>
      <c r="J3501" t="s">
        <v>17</v>
      </c>
      <c r="K3501" s="1" t="s">
        <v>22</v>
      </c>
      <c r="L3501" t="s">
        <v>278</v>
      </c>
      <c r="M3501" t="s">
        <v>31</v>
      </c>
      <c r="N3501">
        <v>1</v>
      </c>
      <c r="O3501" t="s">
        <v>232</v>
      </c>
      <c r="P3501">
        <v>1</v>
      </c>
      <c r="Q3501">
        <v>1</v>
      </c>
      <c r="R3501" t="s">
        <v>234</v>
      </c>
      <c r="S3501" t="s">
        <v>258</v>
      </c>
      <c r="T3501" t="s">
        <v>260</v>
      </c>
      <c r="U3501" t="s">
        <v>443</v>
      </c>
    </row>
    <row r="3502" spans="1:21" x14ac:dyDescent="0.35">
      <c r="A3502" s="2" t="s">
        <v>53</v>
      </c>
      <c r="B3502" s="1" t="s">
        <v>133</v>
      </c>
      <c r="C3502" t="s">
        <v>508</v>
      </c>
      <c r="D3502" s="1" t="s">
        <v>84</v>
      </c>
      <c r="E3502" s="1" t="s">
        <v>25</v>
      </c>
      <c r="F3502" s="1" t="s">
        <v>21</v>
      </c>
      <c r="G3502" s="1" t="s">
        <v>29</v>
      </c>
      <c r="H3502" t="s">
        <v>16</v>
      </c>
      <c r="I3502" s="1" t="s">
        <v>272</v>
      </c>
      <c r="J3502" t="s">
        <v>17</v>
      </c>
      <c r="K3502" s="1" t="s">
        <v>22</v>
      </c>
      <c r="L3502" t="s">
        <v>278</v>
      </c>
      <c r="M3502" t="s">
        <v>22</v>
      </c>
      <c r="N3502">
        <v>1</v>
      </c>
      <c r="O3502" t="s">
        <v>232</v>
      </c>
      <c r="P3502">
        <v>0</v>
      </c>
      <c r="Q3502">
        <v>1</v>
      </c>
      <c r="R3502" t="s">
        <v>234</v>
      </c>
      <c r="S3502" t="s">
        <v>258</v>
      </c>
      <c r="T3502" t="s">
        <v>260</v>
      </c>
      <c r="U3502" t="s">
        <v>443</v>
      </c>
    </row>
    <row r="3503" spans="1:21" x14ac:dyDescent="0.35">
      <c r="A3503" s="2" t="s">
        <v>53</v>
      </c>
      <c r="B3503" s="1" t="s">
        <v>133</v>
      </c>
      <c r="C3503" t="s">
        <v>508</v>
      </c>
      <c r="D3503" s="1" t="s">
        <v>84</v>
      </c>
      <c r="E3503" s="1" t="s">
        <v>25</v>
      </c>
      <c r="F3503" s="1" t="s">
        <v>21</v>
      </c>
      <c r="G3503" s="1" t="s">
        <v>29</v>
      </c>
      <c r="H3503" t="s">
        <v>16</v>
      </c>
      <c r="I3503" s="1" t="s">
        <v>326</v>
      </c>
      <c r="J3503" t="s">
        <v>17</v>
      </c>
      <c r="K3503" s="1" t="s">
        <v>22</v>
      </c>
      <c r="L3503" t="s">
        <v>278</v>
      </c>
      <c r="M3503" t="s">
        <v>94</v>
      </c>
      <c r="N3503">
        <v>1</v>
      </c>
      <c r="O3503" t="s">
        <v>232</v>
      </c>
      <c r="P3503">
        <v>1</v>
      </c>
      <c r="Q3503">
        <v>1</v>
      </c>
      <c r="R3503" t="s">
        <v>234</v>
      </c>
      <c r="S3503" t="s">
        <v>258</v>
      </c>
      <c r="T3503" t="s">
        <v>260</v>
      </c>
      <c r="U3503" t="s">
        <v>443</v>
      </c>
    </row>
    <row r="3504" spans="1:21" x14ac:dyDescent="0.35">
      <c r="A3504" s="2" t="s">
        <v>53</v>
      </c>
      <c r="B3504" s="1" t="s">
        <v>133</v>
      </c>
      <c r="C3504" t="s">
        <v>508</v>
      </c>
      <c r="D3504" s="1" t="s">
        <v>84</v>
      </c>
      <c r="E3504" s="1" t="s">
        <v>25</v>
      </c>
      <c r="F3504" s="1" t="s">
        <v>21</v>
      </c>
      <c r="G3504" s="1" t="s">
        <v>29</v>
      </c>
      <c r="H3504" t="s">
        <v>20</v>
      </c>
      <c r="I3504" s="1" t="s">
        <v>272</v>
      </c>
      <c r="J3504" t="s">
        <v>17</v>
      </c>
      <c r="K3504" s="1" t="s">
        <v>22</v>
      </c>
      <c r="L3504" t="s">
        <v>278</v>
      </c>
      <c r="M3504" t="s">
        <v>31</v>
      </c>
      <c r="N3504">
        <v>1</v>
      </c>
      <c r="O3504" t="s">
        <v>232</v>
      </c>
      <c r="P3504">
        <v>1</v>
      </c>
      <c r="Q3504">
        <v>1</v>
      </c>
      <c r="R3504" t="s">
        <v>234</v>
      </c>
      <c r="S3504" t="s">
        <v>258</v>
      </c>
      <c r="T3504" t="s">
        <v>260</v>
      </c>
      <c r="U3504" t="s">
        <v>443</v>
      </c>
    </row>
    <row r="3505" spans="1:21" x14ac:dyDescent="0.35">
      <c r="A3505" s="2" t="s">
        <v>53</v>
      </c>
      <c r="B3505" s="1" t="s">
        <v>133</v>
      </c>
      <c r="C3505" t="s">
        <v>508</v>
      </c>
      <c r="D3505" s="1" t="s">
        <v>84</v>
      </c>
      <c r="E3505" s="1" t="s">
        <v>25</v>
      </c>
      <c r="F3505" s="1" t="s">
        <v>21</v>
      </c>
      <c r="G3505" s="1" t="s">
        <v>29</v>
      </c>
      <c r="H3505" t="s">
        <v>20</v>
      </c>
      <c r="I3505" s="1" t="s">
        <v>326</v>
      </c>
      <c r="J3505" t="s">
        <v>17</v>
      </c>
      <c r="K3505" s="1" t="s">
        <v>64</v>
      </c>
      <c r="L3505" t="s">
        <v>278</v>
      </c>
      <c r="M3505" t="s">
        <v>66</v>
      </c>
      <c r="N3505">
        <v>1</v>
      </c>
      <c r="O3505" t="s">
        <v>232</v>
      </c>
      <c r="P3505">
        <v>1</v>
      </c>
      <c r="Q3505">
        <v>1</v>
      </c>
      <c r="R3505" t="s">
        <v>234</v>
      </c>
      <c r="S3505" t="s">
        <v>258</v>
      </c>
      <c r="T3505" t="s">
        <v>260</v>
      </c>
      <c r="U3505" t="s">
        <v>443</v>
      </c>
    </row>
    <row r="3506" spans="1:21" x14ac:dyDescent="0.35">
      <c r="A3506" s="2" t="s">
        <v>53</v>
      </c>
      <c r="B3506" s="1" t="s">
        <v>133</v>
      </c>
      <c r="C3506" t="s">
        <v>508</v>
      </c>
      <c r="D3506" s="1" t="s">
        <v>84</v>
      </c>
      <c r="E3506" s="1" t="s">
        <v>25</v>
      </c>
      <c r="F3506" s="1" t="s">
        <v>21</v>
      </c>
      <c r="G3506" s="1" t="s">
        <v>29</v>
      </c>
      <c r="H3506" t="s">
        <v>20</v>
      </c>
      <c r="I3506" s="1" t="s">
        <v>326</v>
      </c>
      <c r="J3506" t="s">
        <v>17</v>
      </c>
      <c r="K3506" s="1" t="s">
        <v>22</v>
      </c>
      <c r="L3506" t="s">
        <v>278</v>
      </c>
      <c r="M3506" t="s">
        <v>31</v>
      </c>
      <c r="N3506">
        <v>1</v>
      </c>
      <c r="O3506" t="s">
        <v>232</v>
      </c>
      <c r="P3506">
        <v>1</v>
      </c>
      <c r="Q3506">
        <v>1</v>
      </c>
      <c r="R3506" t="s">
        <v>234</v>
      </c>
      <c r="S3506" t="s">
        <v>258</v>
      </c>
      <c r="T3506" t="s">
        <v>260</v>
      </c>
      <c r="U3506" t="s">
        <v>443</v>
      </c>
    </row>
    <row r="3507" spans="1:21" x14ac:dyDescent="0.35">
      <c r="A3507" s="2" t="s">
        <v>53</v>
      </c>
      <c r="B3507" s="1" t="s">
        <v>133</v>
      </c>
      <c r="C3507" t="s">
        <v>508</v>
      </c>
      <c r="D3507" s="1" t="s">
        <v>84</v>
      </c>
      <c r="E3507" s="1" t="s">
        <v>25</v>
      </c>
      <c r="F3507" s="1" t="s">
        <v>21</v>
      </c>
      <c r="G3507" s="1" t="s">
        <v>29</v>
      </c>
      <c r="H3507" t="s">
        <v>27</v>
      </c>
      <c r="I3507" s="1" t="s">
        <v>272</v>
      </c>
      <c r="J3507" t="s">
        <v>17</v>
      </c>
      <c r="K3507" s="1" t="s">
        <v>22</v>
      </c>
      <c r="L3507" t="s">
        <v>278</v>
      </c>
      <c r="M3507" t="s">
        <v>22</v>
      </c>
      <c r="N3507">
        <v>1</v>
      </c>
      <c r="O3507" t="s">
        <v>232</v>
      </c>
      <c r="P3507">
        <v>0</v>
      </c>
      <c r="Q3507">
        <v>1</v>
      </c>
      <c r="R3507" t="s">
        <v>234</v>
      </c>
      <c r="S3507" t="s">
        <v>258</v>
      </c>
      <c r="T3507" t="s">
        <v>260</v>
      </c>
      <c r="U3507" t="s">
        <v>443</v>
      </c>
    </row>
    <row r="3508" spans="1:21" x14ac:dyDescent="0.35">
      <c r="A3508" s="2" t="s">
        <v>53</v>
      </c>
      <c r="B3508" s="1" t="s">
        <v>133</v>
      </c>
      <c r="C3508" t="s">
        <v>508</v>
      </c>
      <c r="D3508" s="1" t="s">
        <v>84</v>
      </c>
      <c r="E3508" s="1" t="s">
        <v>25</v>
      </c>
      <c r="F3508" s="1" t="s">
        <v>21</v>
      </c>
      <c r="G3508" s="1" t="s">
        <v>29</v>
      </c>
      <c r="H3508" t="s">
        <v>27</v>
      </c>
      <c r="I3508" s="1" t="s">
        <v>326</v>
      </c>
      <c r="J3508" t="s">
        <v>17</v>
      </c>
      <c r="K3508" s="1" t="s">
        <v>22</v>
      </c>
      <c r="L3508" t="s">
        <v>278</v>
      </c>
      <c r="M3508" t="s">
        <v>22</v>
      </c>
      <c r="N3508">
        <v>1</v>
      </c>
      <c r="O3508" t="s">
        <v>232</v>
      </c>
      <c r="P3508">
        <v>0</v>
      </c>
      <c r="Q3508">
        <v>1</v>
      </c>
      <c r="R3508" t="s">
        <v>234</v>
      </c>
      <c r="S3508" t="s">
        <v>258</v>
      </c>
      <c r="T3508" t="s">
        <v>260</v>
      </c>
      <c r="U3508" t="s">
        <v>443</v>
      </c>
    </row>
    <row r="3509" spans="1:21" x14ac:dyDescent="0.35">
      <c r="A3509" s="2" t="s">
        <v>53</v>
      </c>
      <c r="B3509" s="1" t="s">
        <v>133</v>
      </c>
      <c r="C3509" t="s">
        <v>508</v>
      </c>
      <c r="D3509" s="1" t="s">
        <v>84</v>
      </c>
      <c r="E3509" s="1" t="s">
        <v>25</v>
      </c>
      <c r="F3509" s="1" t="s">
        <v>21</v>
      </c>
      <c r="G3509" s="1" t="s">
        <v>29</v>
      </c>
      <c r="H3509" t="s">
        <v>36</v>
      </c>
      <c r="I3509" s="1" t="s">
        <v>272</v>
      </c>
      <c r="J3509" t="s">
        <v>17</v>
      </c>
      <c r="K3509" s="1" t="s">
        <v>22</v>
      </c>
      <c r="L3509" t="s">
        <v>278</v>
      </c>
      <c r="M3509" t="s">
        <v>31</v>
      </c>
      <c r="N3509">
        <v>1</v>
      </c>
      <c r="O3509" t="s">
        <v>232</v>
      </c>
      <c r="P3509">
        <v>1</v>
      </c>
      <c r="Q3509">
        <v>1</v>
      </c>
      <c r="R3509" t="s">
        <v>234</v>
      </c>
      <c r="S3509" t="s">
        <v>258</v>
      </c>
      <c r="T3509" t="s">
        <v>260</v>
      </c>
      <c r="U3509" t="s">
        <v>443</v>
      </c>
    </row>
    <row r="3510" spans="1:21" x14ac:dyDescent="0.35">
      <c r="A3510" s="2" t="s">
        <v>53</v>
      </c>
      <c r="B3510" s="1" t="s">
        <v>133</v>
      </c>
      <c r="C3510" t="s">
        <v>508</v>
      </c>
      <c r="D3510" s="1" t="s">
        <v>84</v>
      </c>
      <c r="E3510" s="1" t="s">
        <v>25</v>
      </c>
      <c r="F3510" s="1" t="s">
        <v>21</v>
      </c>
      <c r="G3510" s="1" t="s">
        <v>29</v>
      </c>
      <c r="H3510" t="s">
        <v>36</v>
      </c>
      <c r="I3510" s="1" t="s">
        <v>326</v>
      </c>
      <c r="J3510" t="s">
        <v>17</v>
      </c>
      <c r="K3510" s="1" t="s">
        <v>22</v>
      </c>
      <c r="L3510" t="s">
        <v>278</v>
      </c>
      <c r="M3510" t="s">
        <v>31</v>
      </c>
      <c r="N3510">
        <v>1</v>
      </c>
      <c r="O3510" t="s">
        <v>232</v>
      </c>
      <c r="P3510">
        <v>1</v>
      </c>
      <c r="Q3510">
        <v>1</v>
      </c>
      <c r="R3510" t="s">
        <v>234</v>
      </c>
      <c r="S3510" t="s">
        <v>258</v>
      </c>
      <c r="T3510" t="s">
        <v>260</v>
      </c>
      <c r="U3510" t="s">
        <v>443</v>
      </c>
    </row>
    <row r="3511" spans="1:21" x14ac:dyDescent="0.35">
      <c r="A3511" s="2" t="s">
        <v>53</v>
      </c>
      <c r="B3511" s="1" t="s">
        <v>133</v>
      </c>
      <c r="C3511" t="s">
        <v>508</v>
      </c>
      <c r="D3511" s="1" t="s">
        <v>84</v>
      </c>
      <c r="E3511" s="1" t="s">
        <v>25</v>
      </c>
      <c r="F3511" s="1" t="s">
        <v>21</v>
      </c>
      <c r="G3511" s="1" t="s">
        <v>29</v>
      </c>
      <c r="H3511" t="s">
        <v>24</v>
      </c>
      <c r="I3511" s="1" t="s">
        <v>326</v>
      </c>
      <c r="J3511" t="s">
        <v>17</v>
      </c>
      <c r="K3511" s="1" t="s">
        <v>22</v>
      </c>
      <c r="L3511" t="s">
        <v>278</v>
      </c>
      <c r="M3511" t="s">
        <v>22</v>
      </c>
      <c r="N3511">
        <v>1</v>
      </c>
      <c r="O3511" t="s">
        <v>232</v>
      </c>
      <c r="P3511">
        <v>1</v>
      </c>
      <c r="Q3511">
        <v>1</v>
      </c>
      <c r="R3511" t="s">
        <v>234</v>
      </c>
      <c r="S3511" t="s">
        <v>258</v>
      </c>
      <c r="T3511" t="s">
        <v>260</v>
      </c>
      <c r="U3511" t="s">
        <v>443</v>
      </c>
    </row>
    <row r="3512" spans="1:21" x14ac:dyDescent="0.35">
      <c r="A3512" s="2" t="s">
        <v>53</v>
      </c>
      <c r="B3512" s="1" t="s">
        <v>133</v>
      </c>
      <c r="C3512" t="s">
        <v>508</v>
      </c>
      <c r="D3512" s="1" t="s">
        <v>85</v>
      </c>
      <c r="E3512" s="1" t="s">
        <v>14</v>
      </c>
      <c r="F3512" s="1" t="s">
        <v>26</v>
      </c>
      <c r="G3512" s="1" t="s">
        <v>215</v>
      </c>
      <c r="H3512" t="s">
        <v>52</v>
      </c>
      <c r="I3512" s="1" t="s">
        <v>237</v>
      </c>
      <c r="J3512" t="s">
        <v>17</v>
      </c>
      <c r="K3512" s="1" t="s">
        <v>22</v>
      </c>
      <c r="L3512" t="s">
        <v>278</v>
      </c>
      <c r="M3512" t="s">
        <v>95</v>
      </c>
      <c r="N3512">
        <v>1</v>
      </c>
      <c r="O3512" t="s">
        <v>232</v>
      </c>
      <c r="P3512">
        <v>1</v>
      </c>
      <c r="Q3512">
        <v>1</v>
      </c>
      <c r="R3512" t="s">
        <v>234</v>
      </c>
      <c r="S3512" t="s">
        <v>258</v>
      </c>
      <c r="T3512" t="s">
        <v>260</v>
      </c>
      <c r="U3512" t="s">
        <v>443</v>
      </c>
    </row>
    <row r="3513" spans="1:21" x14ac:dyDescent="0.35">
      <c r="A3513" s="2" t="s">
        <v>53</v>
      </c>
      <c r="B3513" s="1" t="s">
        <v>133</v>
      </c>
      <c r="C3513" t="s">
        <v>508</v>
      </c>
      <c r="D3513" s="1" t="s">
        <v>85</v>
      </c>
      <c r="E3513" s="1" t="s">
        <v>14</v>
      </c>
      <c r="F3513" s="1" t="s">
        <v>26</v>
      </c>
      <c r="G3513" s="1" t="s">
        <v>215</v>
      </c>
      <c r="H3513" t="s">
        <v>52</v>
      </c>
      <c r="I3513" s="1" t="s">
        <v>237</v>
      </c>
      <c r="J3513" t="s">
        <v>17</v>
      </c>
      <c r="K3513" s="1" t="s">
        <v>22</v>
      </c>
      <c r="L3513" t="s">
        <v>278</v>
      </c>
      <c r="M3513" t="s">
        <v>86</v>
      </c>
      <c r="N3513">
        <v>2</v>
      </c>
      <c r="O3513" t="s">
        <v>232</v>
      </c>
      <c r="P3513">
        <v>0</v>
      </c>
      <c r="Q3513">
        <v>1</v>
      </c>
      <c r="R3513" t="s">
        <v>234</v>
      </c>
      <c r="S3513" t="s">
        <v>258</v>
      </c>
      <c r="T3513" t="s">
        <v>260</v>
      </c>
      <c r="U3513" t="s">
        <v>443</v>
      </c>
    </row>
    <row r="3514" spans="1:21" x14ac:dyDescent="0.35">
      <c r="A3514" s="2" t="s">
        <v>53</v>
      </c>
      <c r="B3514" s="1" t="s">
        <v>133</v>
      </c>
      <c r="C3514" t="s">
        <v>508</v>
      </c>
      <c r="D3514" s="1" t="s">
        <v>85</v>
      </c>
      <c r="E3514" s="1" t="s">
        <v>14</v>
      </c>
      <c r="F3514" s="1" t="s">
        <v>26</v>
      </c>
      <c r="G3514" s="1" t="s">
        <v>215</v>
      </c>
      <c r="H3514" t="s">
        <v>52</v>
      </c>
      <c r="I3514" s="1" t="s">
        <v>237</v>
      </c>
      <c r="J3514" t="s">
        <v>17</v>
      </c>
      <c r="K3514" s="1" t="s">
        <v>22</v>
      </c>
      <c r="L3514" t="s">
        <v>278</v>
      </c>
      <c r="M3514" t="s">
        <v>86</v>
      </c>
      <c r="N3514">
        <v>3</v>
      </c>
      <c r="O3514" t="s">
        <v>232</v>
      </c>
      <c r="P3514">
        <v>1</v>
      </c>
      <c r="Q3514">
        <v>1</v>
      </c>
      <c r="R3514" t="s">
        <v>234</v>
      </c>
      <c r="S3514" t="s">
        <v>258</v>
      </c>
      <c r="T3514" t="s">
        <v>260</v>
      </c>
      <c r="U3514" t="s">
        <v>443</v>
      </c>
    </row>
    <row r="3515" spans="1:21" x14ac:dyDescent="0.35">
      <c r="A3515" s="2" t="s">
        <v>53</v>
      </c>
      <c r="B3515" s="1" t="s">
        <v>133</v>
      </c>
      <c r="C3515" t="s">
        <v>508</v>
      </c>
      <c r="D3515" s="1" t="s">
        <v>85</v>
      </c>
      <c r="E3515" s="1" t="s">
        <v>14</v>
      </c>
      <c r="F3515" s="1" t="s">
        <v>26</v>
      </c>
      <c r="G3515" s="1" t="s">
        <v>215</v>
      </c>
      <c r="H3515" t="s">
        <v>52</v>
      </c>
      <c r="I3515" s="1" t="s">
        <v>237</v>
      </c>
      <c r="J3515" t="s">
        <v>17</v>
      </c>
      <c r="K3515" s="1" t="s">
        <v>22</v>
      </c>
      <c r="L3515" t="s">
        <v>278</v>
      </c>
      <c r="M3515" t="s">
        <v>81</v>
      </c>
      <c r="N3515">
        <v>2</v>
      </c>
      <c r="O3515" t="s">
        <v>232</v>
      </c>
      <c r="P3515">
        <v>0</v>
      </c>
      <c r="Q3515">
        <v>1</v>
      </c>
      <c r="R3515" t="s">
        <v>234</v>
      </c>
      <c r="S3515" t="s">
        <v>258</v>
      </c>
      <c r="T3515" t="s">
        <v>260</v>
      </c>
      <c r="U3515" t="s">
        <v>443</v>
      </c>
    </row>
    <row r="3516" spans="1:21" x14ac:dyDescent="0.35">
      <c r="A3516" s="2" t="s">
        <v>53</v>
      </c>
      <c r="B3516" s="1" t="s">
        <v>133</v>
      </c>
      <c r="C3516" t="s">
        <v>508</v>
      </c>
      <c r="D3516" s="1" t="s">
        <v>85</v>
      </c>
      <c r="E3516" s="1" t="s">
        <v>14</v>
      </c>
      <c r="F3516" s="1" t="s">
        <v>26</v>
      </c>
      <c r="G3516" s="1" t="s">
        <v>215</v>
      </c>
      <c r="H3516" t="s">
        <v>52</v>
      </c>
      <c r="I3516" s="1" t="s">
        <v>237</v>
      </c>
      <c r="J3516" t="s">
        <v>17</v>
      </c>
      <c r="K3516" s="1" t="s">
        <v>22</v>
      </c>
      <c r="L3516" t="s">
        <v>278</v>
      </c>
      <c r="M3516" t="s">
        <v>81</v>
      </c>
      <c r="N3516">
        <v>2</v>
      </c>
      <c r="O3516" t="s">
        <v>232</v>
      </c>
      <c r="P3516">
        <v>1</v>
      </c>
      <c r="Q3516">
        <v>1</v>
      </c>
      <c r="R3516" t="s">
        <v>234</v>
      </c>
      <c r="S3516" t="s">
        <v>258</v>
      </c>
      <c r="T3516" t="s">
        <v>260</v>
      </c>
      <c r="U3516" t="s">
        <v>443</v>
      </c>
    </row>
    <row r="3517" spans="1:21" x14ac:dyDescent="0.35">
      <c r="A3517" s="2" t="s">
        <v>53</v>
      </c>
      <c r="B3517" s="1" t="s">
        <v>133</v>
      </c>
      <c r="C3517" t="s">
        <v>508</v>
      </c>
      <c r="D3517" s="1" t="s">
        <v>85</v>
      </c>
      <c r="E3517" s="1" t="s">
        <v>14</v>
      </c>
      <c r="F3517" s="1" t="s">
        <v>26</v>
      </c>
      <c r="G3517" s="1" t="s">
        <v>215</v>
      </c>
      <c r="H3517" t="s">
        <v>52</v>
      </c>
      <c r="I3517" s="1" t="s">
        <v>272</v>
      </c>
      <c r="J3517" t="s">
        <v>17</v>
      </c>
      <c r="K3517" s="1" t="s">
        <v>22</v>
      </c>
      <c r="L3517" t="s">
        <v>278</v>
      </c>
      <c r="M3517" t="s">
        <v>95</v>
      </c>
      <c r="N3517">
        <v>1</v>
      </c>
      <c r="O3517" t="s">
        <v>232</v>
      </c>
      <c r="P3517">
        <v>1</v>
      </c>
      <c r="Q3517">
        <v>1</v>
      </c>
      <c r="R3517" t="s">
        <v>234</v>
      </c>
      <c r="S3517" t="s">
        <v>258</v>
      </c>
      <c r="T3517" t="s">
        <v>260</v>
      </c>
      <c r="U3517" t="s">
        <v>443</v>
      </c>
    </row>
    <row r="3518" spans="1:21" x14ac:dyDescent="0.35">
      <c r="A3518" s="2" t="s">
        <v>53</v>
      </c>
      <c r="B3518" s="1" t="s">
        <v>133</v>
      </c>
      <c r="C3518" t="s">
        <v>508</v>
      </c>
      <c r="D3518" s="1" t="s">
        <v>85</v>
      </c>
      <c r="E3518" s="1" t="s">
        <v>14</v>
      </c>
      <c r="F3518" s="1" t="s">
        <v>26</v>
      </c>
      <c r="G3518" s="1" t="s">
        <v>215</v>
      </c>
      <c r="H3518" t="s">
        <v>52</v>
      </c>
      <c r="I3518" s="1" t="s">
        <v>272</v>
      </c>
      <c r="J3518" t="s">
        <v>17</v>
      </c>
      <c r="K3518" s="1" t="s">
        <v>22</v>
      </c>
      <c r="L3518" t="s">
        <v>278</v>
      </c>
      <c r="M3518" t="s">
        <v>86</v>
      </c>
      <c r="N3518">
        <v>1</v>
      </c>
      <c r="O3518" t="s">
        <v>232</v>
      </c>
      <c r="P3518">
        <v>1</v>
      </c>
      <c r="Q3518">
        <v>1</v>
      </c>
      <c r="R3518" t="s">
        <v>234</v>
      </c>
      <c r="S3518" t="s">
        <v>258</v>
      </c>
      <c r="T3518" t="s">
        <v>260</v>
      </c>
      <c r="U3518" t="s">
        <v>443</v>
      </c>
    </row>
    <row r="3519" spans="1:21" x14ac:dyDescent="0.35">
      <c r="A3519" s="2" t="s">
        <v>53</v>
      </c>
      <c r="B3519" s="1" t="s">
        <v>133</v>
      </c>
      <c r="C3519" t="s">
        <v>508</v>
      </c>
      <c r="D3519" s="1" t="s">
        <v>85</v>
      </c>
      <c r="E3519" s="1" t="s">
        <v>14</v>
      </c>
      <c r="F3519" s="1" t="s">
        <v>26</v>
      </c>
      <c r="G3519" s="1" t="s">
        <v>215</v>
      </c>
      <c r="H3519" t="s">
        <v>52</v>
      </c>
      <c r="I3519" s="1" t="s">
        <v>272</v>
      </c>
      <c r="J3519" t="s">
        <v>17</v>
      </c>
      <c r="K3519" s="1" t="s">
        <v>22</v>
      </c>
      <c r="L3519" t="s">
        <v>278</v>
      </c>
      <c r="M3519" t="s">
        <v>81</v>
      </c>
      <c r="N3519">
        <v>2</v>
      </c>
      <c r="O3519" t="s">
        <v>232</v>
      </c>
      <c r="P3519">
        <v>0</v>
      </c>
      <c r="Q3519">
        <v>1</v>
      </c>
      <c r="R3519" t="s">
        <v>234</v>
      </c>
      <c r="S3519" t="s">
        <v>258</v>
      </c>
      <c r="T3519" t="s">
        <v>260</v>
      </c>
      <c r="U3519" t="s">
        <v>443</v>
      </c>
    </row>
    <row r="3520" spans="1:21" x14ac:dyDescent="0.35">
      <c r="A3520" s="2" t="s">
        <v>53</v>
      </c>
      <c r="B3520" s="1" t="s">
        <v>133</v>
      </c>
      <c r="C3520" t="s">
        <v>508</v>
      </c>
      <c r="D3520" s="1" t="s">
        <v>85</v>
      </c>
      <c r="E3520" s="1" t="s">
        <v>14</v>
      </c>
      <c r="F3520" s="1" t="s">
        <v>26</v>
      </c>
      <c r="G3520" s="1" t="s">
        <v>215</v>
      </c>
      <c r="H3520" t="s">
        <v>52</v>
      </c>
      <c r="I3520" s="1" t="s">
        <v>272</v>
      </c>
      <c r="J3520" t="s">
        <v>17</v>
      </c>
      <c r="K3520" s="1" t="s">
        <v>22</v>
      </c>
      <c r="L3520" t="s">
        <v>278</v>
      </c>
      <c r="M3520" t="s">
        <v>81</v>
      </c>
      <c r="N3520">
        <v>1</v>
      </c>
      <c r="O3520" t="s">
        <v>232</v>
      </c>
      <c r="P3520">
        <v>1</v>
      </c>
      <c r="Q3520">
        <v>1</v>
      </c>
      <c r="R3520" t="s">
        <v>234</v>
      </c>
      <c r="S3520" t="s">
        <v>258</v>
      </c>
      <c r="T3520" t="s">
        <v>260</v>
      </c>
      <c r="U3520" t="s">
        <v>443</v>
      </c>
    </row>
    <row r="3521" spans="1:21" x14ac:dyDescent="0.35">
      <c r="A3521" s="2" t="s">
        <v>53</v>
      </c>
      <c r="B3521" s="1" t="s">
        <v>133</v>
      </c>
      <c r="C3521" t="s">
        <v>508</v>
      </c>
      <c r="D3521" s="1" t="s">
        <v>85</v>
      </c>
      <c r="E3521" s="1" t="s">
        <v>14</v>
      </c>
      <c r="F3521" s="1" t="s">
        <v>26</v>
      </c>
      <c r="G3521" s="1" t="s">
        <v>215</v>
      </c>
      <c r="H3521" t="s">
        <v>16</v>
      </c>
      <c r="I3521" s="1" t="s">
        <v>237</v>
      </c>
      <c r="J3521" t="s">
        <v>17</v>
      </c>
      <c r="K3521" s="1" t="s">
        <v>22</v>
      </c>
      <c r="L3521" t="s">
        <v>278</v>
      </c>
      <c r="M3521" t="s">
        <v>79</v>
      </c>
      <c r="N3521">
        <v>1</v>
      </c>
      <c r="O3521" t="s">
        <v>232</v>
      </c>
      <c r="P3521">
        <v>1</v>
      </c>
      <c r="Q3521">
        <v>1</v>
      </c>
      <c r="R3521" t="s">
        <v>234</v>
      </c>
      <c r="S3521" t="s">
        <v>258</v>
      </c>
      <c r="T3521" t="s">
        <v>260</v>
      </c>
      <c r="U3521" t="s">
        <v>443</v>
      </c>
    </row>
    <row r="3522" spans="1:21" x14ac:dyDescent="0.35">
      <c r="A3522" s="2" t="s">
        <v>53</v>
      </c>
      <c r="B3522" s="1" t="s">
        <v>133</v>
      </c>
      <c r="C3522" t="s">
        <v>508</v>
      </c>
      <c r="D3522" s="1" t="s">
        <v>85</v>
      </c>
      <c r="E3522" s="1" t="s">
        <v>14</v>
      </c>
      <c r="F3522" s="1" t="s">
        <v>26</v>
      </c>
      <c r="G3522" s="1" t="s">
        <v>215</v>
      </c>
      <c r="H3522" t="s">
        <v>16</v>
      </c>
      <c r="I3522" s="1" t="s">
        <v>237</v>
      </c>
      <c r="J3522" t="s">
        <v>17</v>
      </c>
      <c r="K3522" s="1" t="s">
        <v>22</v>
      </c>
      <c r="L3522" t="s">
        <v>278</v>
      </c>
      <c r="M3522" t="s">
        <v>86</v>
      </c>
      <c r="N3522">
        <v>1</v>
      </c>
      <c r="O3522" t="s">
        <v>232</v>
      </c>
      <c r="P3522">
        <v>0</v>
      </c>
      <c r="Q3522">
        <v>1</v>
      </c>
      <c r="R3522" t="s">
        <v>234</v>
      </c>
      <c r="S3522" t="s">
        <v>258</v>
      </c>
      <c r="T3522" t="s">
        <v>260</v>
      </c>
      <c r="U3522" t="s">
        <v>443</v>
      </c>
    </row>
    <row r="3523" spans="1:21" x14ac:dyDescent="0.35">
      <c r="A3523" s="2" t="s">
        <v>53</v>
      </c>
      <c r="B3523" s="1" t="s">
        <v>133</v>
      </c>
      <c r="C3523" t="s">
        <v>508</v>
      </c>
      <c r="D3523" s="1" t="s">
        <v>85</v>
      </c>
      <c r="E3523" s="1" t="s">
        <v>14</v>
      </c>
      <c r="F3523" s="1" t="s">
        <v>26</v>
      </c>
      <c r="G3523" s="1" t="s">
        <v>215</v>
      </c>
      <c r="H3523" t="s">
        <v>16</v>
      </c>
      <c r="I3523" s="1" t="s">
        <v>237</v>
      </c>
      <c r="J3523" t="s">
        <v>17</v>
      </c>
      <c r="K3523" s="1" t="s">
        <v>22</v>
      </c>
      <c r="L3523" t="s">
        <v>278</v>
      </c>
      <c r="M3523" t="s">
        <v>86</v>
      </c>
      <c r="N3523">
        <v>3</v>
      </c>
      <c r="O3523" t="s">
        <v>232</v>
      </c>
      <c r="P3523">
        <v>1</v>
      </c>
      <c r="Q3523">
        <v>1</v>
      </c>
      <c r="R3523" t="s">
        <v>234</v>
      </c>
      <c r="S3523" t="s">
        <v>258</v>
      </c>
      <c r="T3523" t="s">
        <v>260</v>
      </c>
      <c r="U3523" t="s">
        <v>443</v>
      </c>
    </row>
    <row r="3524" spans="1:21" x14ac:dyDescent="0.35">
      <c r="A3524" s="2" t="s">
        <v>53</v>
      </c>
      <c r="B3524" s="1" t="s">
        <v>133</v>
      </c>
      <c r="C3524" t="s">
        <v>508</v>
      </c>
      <c r="D3524" s="1" t="s">
        <v>85</v>
      </c>
      <c r="E3524" s="1" t="s">
        <v>14</v>
      </c>
      <c r="F3524" s="1" t="s">
        <v>26</v>
      </c>
      <c r="G3524" s="1" t="s">
        <v>215</v>
      </c>
      <c r="H3524" t="s">
        <v>16</v>
      </c>
      <c r="I3524" s="1" t="s">
        <v>237</v>
      </c>
      <c r="J3524" t="s">
        <v>17</v>
      </c>
      <c r="K3524" s="1" t="s">
        <v>22</v>
      </c>
      <c r="L3524" t="s">
        <v>278</v>
      </c>
      <c r="M3524" t="s">
        <v>81</v>
      </c>
      <c r="N3524">
        <v>1</v>
      </c>
      <c r="O3524" t="s">
        <v>232</v>
      </c>
      <c r="P3524">
        <v>0</v>
      </c>
      <c r="Q3524">
        <v>1</v>
      </c>
      <c r="R3524" t="s">
        <v>234</v>
      </c>
      <c r="S3524" t="s">
        <v>258</v>
      </c>
      <c r="T3524" t="s">
        <v>260</v>
      </c>
      <c r="U3524" t="s">
        <v>443</v>
      </c>
    </row>
    <row r="3525" spans="1:21" x14ac:dyDescent="0.35">
      <c r="A3525" s="2" t="s">
        <v>53</v>
      </c>
      <c r="B3525" s="1" t="s">
        <v>133</v>
      </c>
      <c r="C3525" t="s">
        <v>508</v>
      </c>
      <c r="D3525" s="1" t="s">
        <v>85</v>
      </c>
      <c r="E3525" s="1" t="s">
        <v>14</v>
      </c>
      <c r="F3525" s="1" t="s">
        <v>26</v>
      </c>
      <c r="G3525" s="1" t="s">
        <v>215</v>
      </c>
      <c r="H3525" t="s">
        <v>16</v>
      </c>
      <c r="I3525" s="1" t="s">
        <v>237</v>
      </c>
      <c r="J3525" t="s">
        <v>17</v>
      </c>
      <c r="K3525" s="1" t="s">
        <v>22</v>
      </c>
      <c r="L3525" t="s">
        <v>363</v>
      </c>
      <c r="M3525" t="s">
        <v>86</v>
      </c>
      <c r="N3525">
        <v>1</v>
      </c>
      <c r="O3525" t="s">
        <v>232</v>
      </c>
      <c r="P3525">
        <v>0</v>
      </c>
      <c r="Q3525">
        <v>1</v>
      </c>
      <c r="R3525" t="s">
        <v>234</v>
      </c>
      <c r="S3525" t="s">
        <v>258</v>
      </c>
      <c r="T3525" t="s">
        <v>260</v>
      </c>
      <c r="U3525" t="s">
        <v>443</v>
      </c>
    </row>
    <row r="3526" spans="1:21" x14ac:dyDescent="0.35">
      <c r="A3526" s="2" t="s">
        <v>53</v>
      </c>
      <c r="B3526" s="1" t="s">
        <v>133</v>
      </c>
      <c r="C3526" t="s">
        <v>508</v>
      </c>
      <c r="D3526" s="1" t="s">
        <v>85</v>
      </c>
      <c r="E3526" s="1" t="s">
        <v>14</v>
      </c>
      <c r="F3526" s="1" t="s">
        <v>26</v>
      </c>
      <c r="G3526" s="1" t="s">
        <v>215</v>
      </c>
      <c r="H3526" t="s">
        <v>16</v>
      </c>
      <c r="I3526" s="1" t="s">
        <v>237</v>
      </c>
      <c r="J3526" t="s">
        <v>17</v>
      </c>
      <c r="K3526" s="1" t="s">
        <v>22</v>
      </c>
      <c r="L3526" t="s">
        <v>363</v>
      </c>
      <c r="M3526" t="s">
        <v>81</v>
      </c>
      <c r="N3526">
        <v>1</v>
      </c>
      <c r="O3526" t="s">
        <v>232</v>
      </c>
      <c r="P3526">
        <v>0</v>
      </c>
      <c r="Q3526">
        <v>1</v>
      </c>
      <c r="R3526" t="s">
        <v>234</v>
      </c>
      <c r="S3526" t="s">
        <v>258</v>
      </c>
      <c r="T3526" t="s">
        <v>260</v>
      </c>
      <c r="U3526" t="s">
        <v>443</v>
      </c>
    </row>
    <row r="3527" spans="1:21" x14ac:dyDescent="0.35">
      <c r="A3527" s="2" t="s">
        <v>53</v>
      </c>
      <c r="B3527" s="1" t="s">
        <v>133</v>
      </c>
      <c r="C3527" t="s">
        <v>508</v>
      </c>
      <c r="D3527" s="1" t="s">
        <v>85</v>
      </c>
      <c r="E3527" s="1" t="s">
        <v>14</v>
      </c>
      <c r="F3527" s="1" t="s">
        <v>26</v>
      </c>
      <c r="G3527" s="1" t="s">
        <v>215</v>
      </c>
      <c r="H3527" t="s">
        <v>16</v>
      </c>
      <c r="I3527" s="1" t="s">
        <v>272</v>
      </c>
      <c r="J3527" t="s">
        <v>17</v>
      </c>
      <c r="K3527" s="1" t="s">
        <v>22</v>
      </c>
      <c r="L3527" t="s">
        <v>278</v>
      </c>
      <c r="M3527" t="s">
        <v>86</v>
      </c>
      <c r="N3527">
        <v>1</v>
      </c>
      <c r="O3527" t="s">
        <v>232</v>
      </c>
      <c r="P3527">
        <v>0</v>
      </c>
      <c r="Q3527">
        <v>1</v>
      </c>
      <c r="R3527" t="s">
        <v>234</v>
      </c>
      <c r="S3527" t="s">
        <v>258</v>
      </c>
      <c r="T3527" t="s">
        <v>260</v>
      </c>
      <c r="U3527" t="s">
        <v>443</v>
      </c>
    </row>
    <row r="3528" spans="1:21" x14ac:dyDescent="0.35">
      <c r="A3528" s="2" t="s">
        <v>53</v>
      </c>
      <c r="B3528" s="1" t="s">
        <v>133</v>
      </c>
      <c r="C3528" t="s">
        <v>508</v>
      </c>
      <c r="D3528" s="1" t="s">
        <v>85</v>
      </c>
      <c r="E3528" s="1" t="s">
        <v>14</v>
      </c>
      <c r="F3528" s="1" t="s">
        <v>26</v>
      </c>
      <c r="G3528" s="1" t="s">
        <v>215</v>
      </c>
      <c r="H3528" t="s">
        <v>16</v>
      </c>
      <c r="I3528" s="1" t="s">
        <v>326</v>
      </c>
      <c r="J3528" t="s">
        <v>17</v>
      </c>
      <c r="K3528" s="1" t="s">
        <v>22</v>
      </c>
      <c r="L3528" t="s">
        <v>278</v>
      </c>
      <c r="M3528" t="s">
        <v>86</v>
      </c>
      <c r="N3528">
        <v>1</v>
      </c>
      <c r="O3528" t="s">
        <v>232</v>
      </c>
      <c r="P3528">
        <v>0</v>
      </c>
      <c r="Q3528">
        <v>1</v>
      </c>
      <c r="R3528" t="s">
        <v>234</v>
      </c>
      <c r="S3528" t="s">
        <v>258</v>
      </c>
      <c r="T3528" t="s">
        <v>260</v>
      </c>
      <c r="U3528" t="s">
        <v>443</v>
      </c>
    </row>
    <row r="3529" spans="1:21" x14ac:dyDescent="0.35">
      <c r="A3529" s="2" t="s">
        <v>53</v>
      </c>
      <c r="B3529" s="1" t="s">
        <v>133</v>
      </c>
      <c r="C3529" t="s">
        <v>508</v>
      </c>
      <c r="D3529" s="1" t="s">
        <v>85</v>
      </c>
      <c r="E3529" s="1" t="s">
        <v>14</v>
      </c>
      <c r="F3529" s="1" t="s">
        <v>26</v>
      </c>
      <c r="G3529" s="1" t="s">
        <v>215</v>
      </c>
      <c r="H3529" t="s">
        <v>16</v>
      </c>
      <c r="I3529" s="1" t="s">
        <v>326</v>
      </c>
      <c r="J3529" t="s">
        <v>17</v>
      </c>
      <c r="K3529" s="1" t="s">
        <v>22</v>
      </c>
      <c r="L3529" t="s">
        <v>278</v>
      </c>
      <c r="M3529" t="s">
        <v>86</v>
      </c>
      <c r="N3529">
        <v>6</v>
      </c>
      <c r="O3529" t="s">
        <v>232</v>
      </c>
      <c r="P3529">
        <v>1</v>
      </c>
      <c r="Q3529">
        <v>1</v>
      </c>
      <c r="R3529" t="s">
        <v>234</v>
      </c>
      <c r="S3529" t="s">
        <v>258</v>
      </c>
      <c r="T3529" t="s">
        <v>260</v>
      </c>
      <c r="U3529" t="s">
        <v>443</v>
      </c>
    </row>
    <row r="3530" spans="1:21" x14ac:dyDescent="0.35">
      <c r="A3530" s="2" t="s">
        <v>53</v>
      </c>
      <c r="B3530" s="1" t="s">
        <v>133</v>
      </c>
      <c r="C3530" t="s">
        <v>508</v>
      </c>
      <c r="D3530" s="1" t="s">
        <v>85</v>
      </c>
      <c r="E3530" s="1" t="s">
        <v>14</v>
      </c>
      <c r="F3530" s="1" t="s">
        <v>26</v>
      </c>
      <c r="G3530" s="1" t="s">
        <v>215</v>
      </c>
      <c r="H3530" t="s">
        <v>16</v>
      </c>
      <c r="I3530" s="1" t="s">
        <v>326</v>
      </c>
      <c r="J3530" t="s">
        <v>17</v>
      </c>
      <c r="K3530" s="1" t="s">
        <v>22</v>
      </c>
      <c r="L3530" t="s">
        <v>278</v>
      </c>
      <c r="M3530" t="s">
        <v>81</v>
      </c>
      <c r="N3530">
        <v>2</v>
      </c>
      <c r="O3530" t="s">
        <v>232</v>
      </c>
      <c r="P3530">
        <v>0</v>
      </c>
      <c r="Q3530">
        <v>1</v>
      </c>
      <c r="R3530" t="s">
        <v>234</v>
      </c>
      <c r="S3530" t="s">
        <v>258</v>
      </c>
      <c r="T3530" t="s">
        <v>260</v>
      </c>
      <c r="U3530" t="s">
        <v>443</v>
      </c>
    </row>
    <row r="3531" spans="1:21" x14ac:dyDescent="0.35">
      <c r="A3531" s="2" t="s">
        <v>53</v>
      </c>
      <c r="B3531" s="1" t="s">
        <v>133</v>
      </c>
      <c r="C3531" t="s">
        <v>508</v>
      </c>
      <c r="D3531" s="1" t="s">
        <v>85</v>
      </c>
      <c r="E3531" s="1" t="s">
        <v>14</v>
      </c>
      <c r="F3531" s="1" t="s">
        <v>26</v>
      </c>
      <c r="G3531" s="1" t="s">
        <v>215</v>
      </c>
      <c r="H3531" t="s">
        <v>16</v>
      </c>
      <c r="I3531" s="1" t="s">
        <v>326</v>
      </c>
      <c r="J3531" t="s">
        <v>17</v>
      </c>
      <c r="K3531" s="1" t="s">
        <v>22</v>
      </c>
      <c r="L3531" t="s">
        <v>278</v>
      </c>
      <c r="M3531" t="s">
        <v>81</v>
      </c>
      <c r="N3531">
        <v>2</v>
      </c>
      <c r="O3531" t="s">
        <v>232</v>
      </c>
      <c r="P3531">
        <v>1</v>
      </c>
      <c r="Q3531">
        <v>1</v>
      </c>
      <c r="R3531" t="s">
        <v>234</v>
      </c>
      <c r="S3531" t="s">
        <v>258</v>
      </c>
      <c r="T3531" t="s">
        <v>260</v>
      </c>
      <c r="U3531" t="s">
        <v>443</v>
      </c>
    </row>
    <row r="3532" spans="1:21" x14ac:dyDescent="0.35">
      <c r="A3532" s="2" t="s">
        <v>53</v>
      </c>
      <c r="B3532" s="1" t="s">
        <v>133</v>
      </c>
      <c r="C3532" t="s">
        <v>508</v>
      </c>
      <c r="D3532" s="1" t="s">
        <v>85</v>
      </c>
      <c r="E3532" s="1" t="s">
        <v>14</v>
      </c>
      <c r="F3532" s="1" t="s">
        <v>26</v>
      </c>
      <c r="G3532" s="1" t="s">
        <v>215</v>
      </c>
      <c r="H3532" t="s">
        <v>16</v>
      </c>
      <c r="I3532" s="1" t="s">
        <v>326</v>
      </c>
      <c r="J3532" t="s">
        <v>17</v>
      </c>
      <c r="K3532" s="1" t="s">
        <v>22</v>
      </c>
      <c r="L3532" t="s">
        <v>363</v>
      </c>
      <c r="M3532" t="s">
        <v>86</v>
      </c>
      <c r="N3532">
        <v>1</v>
      </c>
      <c r="O3532" t="s">
        <v>232</v>
      </c>
      <c r="P3532">
        <v>1</v>
      </c>
      <c r="Q3532">
        <v>1</v>
      </c>
      <c r="R3532" t="s">
        <v>234</v>
      </c>
      <c r="S3532" t="s">
        <v>258</v>
      </c>
      <c r="T3532" t="s">
        <v>260</v>
      </c>
      <c r="U3532" t="s">
        <v>443</v>
      </c>
    </row>
    <row r="3533" spans="1:21" x14ac:dyDescent="0.35">
      <c r="A3533" s="2" t="s">
        <v>53</v>
      </c>
      <c r="B3533" s="1" t="s">
        <v>133</v>
      </c>
      <c r="C3533" t="s">
        <v>508</v>
      </c>
      <c r="D3533" s="1" t="s">
        <v>85</v>
      </c>
      <c r="E3533" s="1" t="s">
        <v>14</v>
      </c>
      <c r="F3533" s="1" t="s">
        <v>26</v>
      </c>
      <c r="G3533" s="1" t="s">
        <v>215</v>
      </c>
      <c r="H3533" t="s">
        <v>20</v>
      </c>
      <c r="I3533" s="1" t="s">
        <v>237</v>
      </c>
      <c r="J3533" t="s">
        <v>17</v>
      </c>
      <c r="K3533" s="1" t="s">
        <v>22</v>
      </c>
      <c r="L3533" t="s">
        <v>278</v>
      </c>
      <c r="M3533" t="s">
        <v>86</v>
      </c>
      <c r="N3533">
        <v>1</v>
      </c>
      <c r="O3533" t="s">
        <v>232</v>
      </c>
      <c r="P3533">
        <v>0</v>
      </c>
      <c r="Q3533">
        <v>1</v>
      </c>
      <c r="R3533" t="s">
        <v>234</v>
      </c>
      <c r="S3533" t="s">
        <v>258</v>
      </c>
      <c r="T3533" t="s">
        <v>260</v>
      </c>
      <c r="U3533" t="s">
        <v>443</v>
      </c>
    </row>
    <row r="3534" spans="1:21" x14ac:dyDescent="0.35">
      <c r="A3534" s="2" t="s">
        <v>53</v>
      </c>
      <c r="B3534" s="1" t="s">
        <v>133</v>
      </c>
      <c r="C3534" t="s">
        <v>508</v>
      </c>
      <c r="D3534" s="1" t="s">
        <v>85</v>
      </c>
      <c r="E3534" s="1" t="s">
        <v>14</v>
      </c>
      <c r="F3534" s="1" t="s">
        <v>26</v>
      </c>
      <c r="G3534" s="1" t="s">
        <v>215</v>
      </c>
      <c r="H3534" t="s">
        <v>20</v>
      </c>
      <c r="I3534" s="1" t="s">
        <v>237</v>
      </c>
      <c r="J3534" t="s">
        <v>17</v>
      </c>
      <c r="K3534" s="1" t="s">
        <v>22</v>
      </c>
      <c r="L3534" t="s">
        <v>278</v>
      </c>
      <c r="M3534" t="s">
        <v>86</v>
      </c>
      <c r="N3534">
        <v>2</v>
      </c>
      <c r="O3534" t="s">
        <v>232</v>
      </c>
      <c r="P3534">
        <v>1</v>
      </c>
      <c r="Q3534">
        <v>1</v>
      </c>
      <c r="R3534" t="s">
        <v>234</v>
      </c>
      <c r="S3534" t="s">
        <v>258</v>
      </c>
      <c r="T3534" t="s">
        <v>260</v>
      </c>
      <c r="U3534" t="s">
        <v>443</v>
      </c>
    </row>
    <row r="3535" spans="1:21" x14ac:dyDescent="0.35">
      <c r="A3535" s="2" t="s">
        <v>53</v>
      </c>
      <c r="B3535" s="1" t="s">
        <v>133</v>
      </c>
      <c r="C3535" t="s">
        <v>508</v>
      </c>
      <c r="D3535" s="1" t="s">
        <v>85</v>
      </c>
      <c r="E3535" s="1" t="s">
        <v>14</v>
      </c>
      <c r="F3535" s="1" t="s">
        <v>26</v>
      </c>
      <c r="G3535" s="1" t="s">
        <v>215</v>
      </c>
      <c r="H3535" t="s">
        <v>20</v>
      </c>
      <c r="I3535" s="1" t="s">
        <v>326</v>
      </c>
      <c r="J3535" t="s">
        <v>17</v>
      </c>
      <c r="K3535" s="1" t="s">
        <v>22</v>
      </c>
      <c r="L3535" t="s">
        <v>278</v>
      </c>
      <c r="M3535" t="s">
        <v>86</v>
      </c>
      <c r="N3535">
        <v>1</v>
      </c>
      <c r="O3535" t="s">
        <v>232</v>
      </c>
      <c r="P3535">
        <v>0</v>
      </c>
      <c r="Q3535">
        <v>1</v>
      </c>
      <c r="R3535" t="s">
        <v>234</v>
      </c>
      <c r="S3535" t="s">
        <v>258</v>
      </c>
      <c r="T3535" t="s">
        <v>260</v>
      </c>
      <c r="U3535" t="s">
        <v>443</v>
      </c>
    </row>
    <row r="3536" spans="1:21" x14ac:dyDescent="0.35">
      <c r="A3536" s="2" t="s">
        <v>53</v>
      </c>
      <c r="B3536" s="1" t="s">
        <v>133</v>
      </c>
      <c r="C3536" t="s">
        <v>508</v>
      </c>
      <c r="D3536" s="1" t="s">
        <v>85</v>
      </c>
      <c r="E3536" s="1" t="s">
        <v>14</v>
      </c>
      <c r="F3536" s="1" t="s">
        <v>26</v>
      </c>
      <c r="G3536" s="1" t="s">
        <v>215</v>
      </c>
      <c r="H3536" t="s">
        <v>27</v>
      </c>
      <c r="I3536" s="1" t="s">
        <v>237</v>
      </c>
      <c r="J3536" t="s">
        <v>17</v>
      </c>
      <c r="K3536" s="1" t="s">
        <v>22</v>
      </c>
      <c r="L3536" t="s">
        <v>278</v>
      </c>
      <c r="M3536" t="s">
        <v>95</v>
      </c>
      <c r="N3536">
        <v>1</v>
      </c>
      <c r="O3536" t="s">
        <v>232</v>
      </c>
      <c r="P3536">
        <v>1</v>
      </c>
      <c r="Q3536">
        <v>1</v>
      </c>
      <c r="R3536" t="s">
        <v>234</v>
      </c>
      <c r="S3536" t="s">
        <v>258</v>
      </c>
      <c r="T3536" t="s">
        <v>260</v>
      </c>
      <c r="U3536" t="s">
        <v>443</v>
      </c>
    </row>
    <row r="3537" spans="1:21" x14ac:dyDescent="0.35">
      <c r="A3537" s="2" t="s">
        <v>53</v>
      </c>
      <c r="B3537" s="1" t="s">
        <v>133</v>
      </c>
      <c r="C3537" t="s">
        <v>508</v>
      </c>
      <c r="D3537" s="1" t="s">
        <v>85</v>
      </c>
      <c r="E3537" s="1" t="s">
        <v>14</v>
      </c>
      <c r="F3537" s="1" t="s">
        <v>15</v>
      </c>
      <c r="G3537" s="1" t="s">
        <v>215</v>
      </c>
      <c r="H3537" t="s">
        <v>52</v>
      </c>
      <c r="I3537" s="1" t="s">
        <v>237</v>
      </c>
      <c r="J3537" t="s">
        <v>17</v>
      </c>
      <c r="K3537" s="1" t="s">
        <v>22</v>
      </c>
      <c r="L3537" t="s">
        <v>278</v>
      </c>
      <c r="M3537" t="s">
        <v>86</v>
      </c>
      <c r="N3537">
        <v>1</v>
      </c>
      <c r="O3537" t="s">
        <v>232</v>
      </c>
      <c r="P3537">
        <v>0</v>
      </c>
      <c r="Q3537">
        <v>1</v>
      </c>
      <c r="R3537" t="s">
        <v>234</v>
      </c>
      <c r="S3537" t="s">
        <v>258</v>
      </c>
      <c r="T3537" t="s">
        <v>260</v>
      </c>
      <c r="U3537" t="s">
        <v>443</v>
      </c>
    </row>
    <row r="3538" spans="1:21" x14ac:dyDescent="0.35">
      <c r="A3538" s="2" t="s">
        <v>53</v>
      </c>
      <c r="B3538" s="1" t="s">
        <v>133</v>
      </c>
      <c r="C3538" t="s">
        <v>508</v>
      </c>
      <c r="D3538" s="1" t="s">
        <v>85</v>
      </c>
      <c r="E3538" s="1" t="s">
        <v>14</v>
      </c>
      <c r="F3538" s="1" t="s">
        <v>29</v>
      </c>
      <c r="G3538" s="1" t="s">
        <v>29</v>
      </c>
      <c r="H3538" t="s">
        <v>16</v>
      </c>
      <c r="I3538" s="1" t="s">
        <v>326</v>
      </c>
      <c r="J3538" t="s">
        <v>17</v>
      </c>
      <c r="K3538" s="1" t="s">
        <v>22</v>
      </c>
      <c r="L3538" t="s">
        <v>278</v>
      </c>
      <c r="M3538" t="s">
        <v>86</v>
      </c>
      <c r="N3538">
        <v>1</v>
      </c>
      <c r="O3538" t="s">
        <v>232</v>
      </c>
      <c r="P3538">
        <v>1</v>
      </c>
      <c r="Q3538">
        <v>1</v>
      </c>
      <c r="R3538" t="s">
        <v>234</v>
      </c>
      <c r="S3538" t="s">
        <v>258</v>
      </c>
      <c r="T3538" t="s">
        <v>260</v>
      </c>
      <c r="U3538" t="s">
        <v>443</v>
      </c>
    </row>
    <row r="3539" spans="1:21" x14ac:dyDescent="0.35">
      <c r="A3539" s="2" t="s">
        <v>53</v>
      </c>
      <c r="B3539" s="1" t="s">
        <v>133</v>
      </c>
      <c r="C3539" t="s">
        <v>508</v>
      </c>
      <c r="D3539" s="1" t="s">
        <v>85</v>
      </c>
      <c r="E3539" s="1" t="s">
        <v>14</v>
      </c>
      <c r="F3539" s="1" t="s">
        <v>21</v>
      </c>
      <c r="G3539" s="1" t="s">
        <v>29</v>
      </c>
      <c r="H3539" t="s">
        <v>52</v>
      </c>
      <c r="I3539" s="1" t="s">
        <v>237</v>
      </c>
      <c r="J3539" t="s">
        <v>17</v>
      </c>
      <c r="K3539" s="1" t="s">
        <v>75</v>
      </c>
      <c r="L3539" t="s">
        <v>278</v>
      </c>
      <c r="M3539" t="s">
        <v>110</v>
      </c>
      <c r="N3539">
        <v>1</v>
      </c>
      <c r="O3539" t="s">
        <v>232</v>
      </c>
      <c r="P3539">
        <v>0</v>
      </c>
      <c r="Q3539">
        <v>1</v>
      </c>
      <c r="R3539" t="s">
        <v>234</v>
      </c>
      <c r="S3539" t="s">
        <v>258</v>
      </c>
      <c r="T3539" t="s">
        <v>260</v>
      </c>
      <c r="U3539" t="s">
        <v>443</v>
      </c>
    </row>
    <row r="3540" spans="1:21" x14ac:dyDescent="0.35">
      <c r="A3540" s="2" t="s">
        <v>53</v>
      </c>
      <c r="B3540" s="1" t="s">
        <v>133</v>
      </c>
      <c r="C3540" t="s">
        <v>508</v>
      </c>
      <c r="D3540" s="1" t="s">
        <v>85</v>
      </c>
      <c r="E3540" s="1" t="s">
        <v>14</v>
      </c>
      <c r="F3540" s="1" t="s">
        <v>21</v>
      </c>
      <c r="G3540" s="1" t="s">
        <v>29</v>
      </c>
      <c r="H3540" t="s">
        <v>52</v>
      </c>
      <c r="I3540" s="1" t="s">
        <v>237</v>
      </c>
      <c r="J3540" t="s">
        <v>17</v>
      </c>
      <c r="K3540" s="1" t="s">
        <v>22</v>
      </c>
      <c r="L3540" t="s">
        <v>278</v>
      </c>
      <c r="M3540" t="s">
        <v>86</v>
      </c>
      <c r="N3540">
        <v>1</v>
      </c>
      <c r="O3540" t="s">
        <v>232</v>
      </c>
      <c r="P3540">
        <v>0</v>
      </c>
      <c r="Q3540">
        <v>1</v>
      </c>
      <c r="R3540" t="s">
        <v>234</v>
      </c>
      <c r="S3540" t="s">
        <v>258</v>
      </c>
      <c r="T3540" t="s">
        <v>260</v>
      </c>
      <c r="U3540" t="s">
        <v>443</v>
      </c>
    </row>
    <row r="3541" spans="1:21" x14ac:dyDescent="0.35">
      <c r="A3541" s="2" t="s">
        <v>53</v>
      </c>
      <c r="B3541" s="1" t="s">
        <v>133</v>
      </c>
      <c r="C3541" t="s">
        <v>508</v>
      </c>
      <c r="D3541" s="1" t="s">
        <v>85</v>
      </c>
      <c r="E3541" s="1" t="s">
        <v>14</v>
      </c>
      <c r="F3541" s="1" t="s">
        <v>21</v>
      </c>
      <c r="G3541" s="1" t="s">
        <v>29</v>
      </c>
      <c r="H3541" t="s">
        <v>52</v>
      </c>
      <c r="I3541" s="1" t="s">
        <v>237</v>
      </c>
      <c r="J3541" t="s">
        <v>17</v>
      </c>
      <c r="K3541" s="1" t="s">
        <v>22</v>
      </c>
      <c r="L3541" t="s">
        <v>278</v>
      </c>
      <c r="M3541" t="s">
        <v>86</v>
      </c>
      <c r="N3541">
        <v>1</v>
      </c>
      <c r="O3541" t="s">
        <v>232</v>
      </c>
      <c r="P3541">
        <v>1</v>
      </c>
      <c r="Q3541">
        <v>1</v>
      </c>
      <c r="R3541" t="s">
        <v>234</v>
      </c>
      <c r="S3541" t="s">
        <v>258</v>
      </c>
      <c r="T3541" t="s">
        <v>260</v>
      </c>
      <c r="U3541" t="s">
        <v>443</v>
      </c>
    </row>
    <row r="3542" spans="1:21" x14ac:dyDescent="0.35">
      <c r="A3542" s="2" t="s">
        <v>53</v>
      </c>
      <c r="B3542" s="1" t="s">
        <v>133</v>
      </c>
      <c r="C3542" t="s">
        <v>508</v>
      </c>
      <c r="D3542" s="1" t="s">
        <v>85</v>
      </c>
      <c r="E3542" s="1" t="s">
        <v>14</v>
      </c>
      <c r="F3542" s="1" t="s">
        <v>21</v>
      </c>
      <c r="G3542" s="1" t="s">
        <v>29</v>
      </c>
      <c r="H3542" t="s">
        <v>52</v>
      </c>
      <c r="I3542" s="1" t="s">
        <v>237</v>
      </c>
      <c r="J3542" t="s">
        <v>17</v>
      </c>
      <c r="K3542" s="1" t="s">
        <v>22</v>
      </c>
      <c r="L3542" t="s">
        <v>278</v>
      </c>
      <c r="M3542" t="s">
        <v>81</v>
      </c>
      <c r="N3542">
        <v>2</v>
      </c>
      <c r="O3542" t="s">
        <v>232</v>
      </c>
      <c r="P3542">
        <v>1</v>
      </c>
      <c r="Q3542">
        <v>1</v>
      </c>
      <c r="R3542" t="s">
        <v>234</v>
      </c>
      <c r="S3542" t="s">
        <v>258</v>
      </c>
      <c r="T3542" t="s">
        <v>260</v>
      </c>
      <c r="U3542" t="s">
        <v>443</v>
      </c>
    </row>
    <row r="3543" spans="1:21" x14ac:dyDescent="0.35">
      <c r="A3543" s="2" t="s">
        <v>53</v>
      </c>
      <c r="B3543" s="1" t="s">
        <v>133</v>
      </c>
      <c r="C3543" t="s">
        <v>508</v>
      </c>
      <c r="D3543" s="1" t="s">
        <v>85</v>
      </c>
      <c r="E3543" s="1" t="s">
        <v>14</v>
      </c>
      <c r="F3543" s="1" t="s">
        <v>21</v>
      </c>
      <c r="G3543" s="1" t="s">
        <v>29</v>
      </c>
      <c r="H3543" t="s">
        <v>52</v>
      </c>
      <c r="I3543" s="1" t="s">
        <v>272</v>
      </c>
      <c r="J3543" t="s">
        <v>17</v>
      </c>
      <c r="K3543" s="1" t="s">
        <v>75</v>
      </c>
      <c r="L3543" t="s">
        <v>278</v>
      </c>
      <c r="M3543" t="s">
        <v>110</v>
      </c>
      <c r="N3543">
        <v>1</v>
      </c>
      <c r="O3543" t="s">
        <v>232</v>
      </c>
      <c r="P3543">
        <v>0</v>
      </c>
      <c r="Q3543">
        <v>1</v>
      </c>
      <c r="R3543" t="s">
        <v>234</v>
      </c>
      <c r="S3543" t="s">
        <v>258</v>
      </c>
      <c r="T3543" t="s">
        <v>260</v>
      </c>
      <c r="U3543" t="s">
        <v>443</v>
      </c>
    </row>
    <row r="3544" spans="1:21" x14ac:dyDescent="0.35">
      <c r="A3544" s="2" t="s">
        <v>53</v>
      </c>
      <c r="B3544" s="1" t="s">
        <v>133</v>
      </c>
      <c r="C3544" t="s">
        <v>508</v>
      </c>
      <c r="D3544" s="1" t="s">
        <v>85</v>
      </c>
      <c r="E3544" s="1" t="s">
        <v>14</v>
      </c>
      <c r="F3544" s="1" t="s">
        <v>21</v>
      </c>
      <c r="G3544" s="1" t="s">
        <v>29</v>
      </c>
      <c r="H3544" t="s">
        <v>52</v>
      </c>
      <c r="I3544" s="1" t="s">
        <v>272</v>
      </c>
      <c r="J3544" t="s">
        <v>17</v>
      </c>
      <c r="K3544" s="1" t="s">
        <v>22</v>
      </c>
      <c r="L3544" t="s">
        <v>278</v>
      </c>
      <c r="M3544" t="s">
        <v>86</v>
      </c>
      <c r="N3544">
        <v>1</v>
      </c>
      <c r="O3544" t="s">
        <v>232</v>
      </c>
      <c r="P3544">
        <v>1</v>
      </c>
      <c r="Q3544">
        <v>1</v>
      </c>
      <c r="R3544" t="s">
        <v>234</v>
      </c>
      <c r="S3544" t="s">
        <v>258</v>
      </c>
      <c r="T3544" t="s">
        <v>260</v>
      </c>
      <c r="U3544" t="s">
        <v>443</v>
      </c>
    </row>
    <row r="3545" spans="1:21" x14ac:dyDescent="0.35">
      <c r="A3545" s="2" t="s">
        <v>53</v>
      </c>
      <c r="B3545" s="1" t="s">
        <v>133</v>
      </c>
      <c r="C3545" t="s">
        <v>508</v>
      </c>
      <c r="D3545" s="1" t="s">
        <v>85</v>
      </c>
      <c r="E3545" s="1" t="s">
        <v>14</v>
      </c>
      <c r="F3545" s="1" t="s">
        <v>21</v>
      </c>
      <c r="G3545" s="1" t="s">
        <v>29</v>
      </c>
      <c r="H3545" t="s">
        <v>52</v>
      </c>
      <c r="I3545" s="1" t="s">
        <v>272</v>
      </c>
      <c r="J3545" t="s">
        <v>17</v>
      </c>
      <c r="K3545" s="1" t="s">
        <v>22</v>
      </c>
      <c r="L3545" t="s">
        <v>278</v>
      </c>
      <c r="M3545" t="s">
        <v>81</v>
      </c>
      <c r="N3545">
        <v>2</v>
      </c>
      <c r="O3545" t="s">
        <v>232</v>
      </c>
      <c r="P3545">
        <v>1</v>
      </c>
      <c r="Q3545">
        <v>1</v>
      </c>
      <c r="R3545" t="s">
        <v>234</v>
      </c>
      <c r="S3545" t="s">
        <v>258</v>
      </c>
      <c r="T3545" t="s">
        <v>260</v>
      </c>
      <c r="U3545" t="s">
        <v>443</v>
      </c>
    </row>
    <row r="3546" spans="1:21" x14ac:dyDescent="0.35">
      <c r="A3546" s="2" t="s">
        <v>53</v>
      </c>
      <c r="B3546" s="1" t="s">
        <v>133</v>
      </c>
      <c r="C3546" t="s">
        <v>508</v>
      </c>
      <c r="D3546" s="1" t="s">
        <v>85</v>
      </c>
      <c r="E3546" s="1" t="s">
        <v>14</v>
      </c>
      <c r="F3546" s="1" t="s">
        <v>21</v>
      </c>
      <c r="G3546" s="1" t="s">
        <v>29</v>
      </c>
      <c r="H3546" t="s">
        <v>52</v>
      </c>
      <c r="I3546" s="1" t="s">
        <v>326</v>
      </c>
      <c r="J3546" t="s">
        <v>17</v>
      </c>
      <c r="K3546" s="1" t="s">
        <v>22</v>
      </c>
      <c r="L3546" t="s">
        <v>278</v>
      </c>
      <c r="M3546" t="s">
        <v>86</v>
      </c>
      <c r="N3546">
        <v>1</v>
      </c>
      <c r="O3546" t="s">
        <v>232</v>
      </c>
      <c r="P3546">
        <v>1</v>
      </c>
      <c r="Q3546">
        <v>1</v>
      </c>
      <c r="R3546" t="s">
        <v>234</v>
      </c>
      <c r="S3546" t="s">
        <v>258</v>
      </c>
      <c r="T3546" t="s">
        <v>260</v>
      </c>
      <c r="U3546" t="s">
        <v>443</v>
      </c>
    </row>
    <row r="3547" spans="1:21" x14ac:dyDescent="0.35">
      <c r="A3547" s="2" t="s">
        <v>53</v>
      </c>
      <c r="B3547" s="1" t="s">
        <v>133</v>
      </c>
      <c r="C3547" t="s">
        <v>508</v>
      </c>
      <c r="D3547" s="1" t="s">
        <v>85</v>
      </c>
      <c r="E3547" s="1" t="s">
        <v>14</v>
      </c>
      <c r="F3547" s="1" t="s">
        <v>21</v>
      </c>
      <c r="G3547" s="1" t="s">
        <v>29</v>
      </c>
      <c r="H3547" t="s">
        <v>16</v>
      </c>
      <c r="I3547" s="1" t="s">
        <v>237</v>
      </c>
      <c r="J3547" t="s">
        <v>17</v>
      </c>
      <c r="K3547" s="1" t="s">
        <v>22</v>
      </c>
      <c r="L3547" t="s">
        <v>278</v>
      </c>
      <c r="M3547" t="s">
        <v>86</v>
      </c>
      <c r="N3547">
        <v>2</v>
      </c>
      <c r="O3547" t="s">
        <v>232</v>
      </c>
      <c r="P3547">
        <v>1</v>
      </c>
      <c r="Q3547">
        <v>1</v>
      </c>
      <c r="R3547" t="s">
        <v>234</v>
      </c>
      <c r="S3547" t="s">
        <v>258</v>
      </c>
      <c r="T3547" t="s">
        <v>260</v>
      </c>
      <c r="U3547" t="s">
        <v>443</v>
      </c>
    </row>
    <row r="3548" spans="1:21" x14ac:dyDescent="0.35">
      <c r="A3548" s="2" t="s">
        <v>53</v>
      </c>
      <c r="B3548" s="1" t="s">
        <v>133</v>
      </c>
      <c r="C3548" t="s">
        <v>508</v>
      </c>
      <c r="D3548" s="1" t="s">
        <v>85</v>
      </c>
      <c r="E3548" s="1" t="s">
        <v>14</v>
      </c>
      <c r="F3548" s="1" t="s">
        <v>21</v>
      </c>
      <c r="G3548" s="1" t="s">
        <v>29</v>
      </c>
      <c r="H3548" t="s">
        <v>16</v>
      </c>
      <c r="I3548" s="1" t="s">
        <v>272</v>
      </c>
      <c r="J3548" t="s">
        <v>17</v>
      </c>
      <c r="K3548" s="1" t="s">
        <v>22</v>
      </c>
      <c r="L3548" t="s">
        <v>278</v>
      </c>
      <c r="M3548" t="s">
        <v>86</v>
      </c>
      <c r="N3548">
        <v>2</v>
      </c>
      <c r="O3548" t="s">
        <v>232</v>
      </c>
      <c r="P3548">
        <v>1</v>
      </c>
      <c r="Q3548">
        <v>1</v>
      </c>
      <c r="R3548" t="s">
        <v>234</v>
      </c>
      <c r="S3548" t="s">
        <v>258</v>
      </c>
      <c r="T3548" t="s">
        <v>260</v>
      </c>
      <c r="U3548" t="s">
        <v>443</v>
      </c>
    </row>
    <row r="3549" spans="1:21" x14ac:dyDescent="0.35">
      <c r="A3549" s="2" t="s">
        <v>53</v>
      </c>
      <c r="B3549" s="1" t="s">
        <v>133</v>
      </c>
      <c r="C3549" t="s">
        <v>508</v>
      </c>
      <c r="D3549" s="1" t="s">
        <v>85</v>
      </c>
      <c r="E3549" s="1" t="s">
        <v>14</v>
      </c>
      <c r="F3549" s="1" t="s">
        <v>21</v>
      </c>
      <c r="G3549" s="1" t="s">
        <v>29</v>
      </c>
      <c r="H3549" t="s">
        <v>16</v>
      </c>
      <c r="I3549" s="1" t="s">
        <v>326</v>
      </c>
      <c r="J3549" t="s">
        <v>17</v>
      </c>
      <c r="K3549" s="1" t="s">
        <v>22</v>
      </c>
      <c r="L3549" t="s">
        <v>278</v>
      </c>
      <c r="M3549" t="s">
        <v>86</v>
      </c>
      <c r="N3549">
        <v>2</v>
      </c>
      <c r="O3549" t="s">
        <v>232</v>
      </c>
      <c r="P3549">
        <v>1</v>
      </c>
      <c r="Q3549">
        <v>1</v>
      </c>
      <c r="R3549" t="s">
        <v>234</v>
      </c>
      <c r="S3549" t="s">
        <v>258</v>
      </c>
      <c r="T3549" t="s">
        <v>260</v>
      </c>
      <c r="U3549" t="s">
        <v>443</v>
      </c>
    </row>
    <row r="3550" spans="1:21" x14ac:dyDescent="0.35">
      <c r="A3550" s="2" t="s">
        <v>53</v>
      </c>
      <c r="B3550" s="1" t="s">
        <v>133</v>
      </c>
      <c r="C3550" t="s">
        <v>508</v>
      </c>
      <c r="D3550" s="1" t="s">
        <v>85</v>
      </c>
      <c r="E3550" s="1" t="s">
        <v>14</v>
      </c>
      <c r="F3550" s="1" t="s">
        <v>21</v>
      </c>
      <c r="G3550" s="1" t="s">
        <v>29</v>
      </c>
      <c r="H3550" t="s">
        <v>16</v>
      </c>
      <c r="I3550" s="1" t="s">
        <v>326</v>
      </c>
      <c r="J3550" t="s">
        <v>17</v>
      </c>
      <c r="K3550" s="1" t="s">
        <v>22</v>
      </c>
      <c r="L3550" t="s">
        <v>278</v>
      </c>
      <c r="M3550" t="s">
        <v>22</v>
      </c>
      <c r="N3550">
        <v>1</v>
      </c>
      <c r="O3550" t="s">
        <v>232</v>
      </c>
      <c r="P3550">
        <v>0</v>
      </c>
      <c r="Q3550">
        <v>1</v>
      </c>
      <c r="R3550" t="s">
        <v>234</v>
      </c>
      <c r="S3550" t="s">
        <v>258</v>
      </c>
      <c r="T3550" t="s">
        <v>260</v>
      </c>
      <c r="U3550" t="s">
        <v>444</v>
      </c>
    </row>
    <row r="3551" spans="1:21" x14ac:dyDescent="0.35">
      <c r="A3551" s="2" t="s">
        <v>53</v>
      </c>
      <c r="B3551" s="1" t="s">
        <v>133</v>
      </c>
      <c r="C3551" t="s">
        <v>508</v>
      </c>
      <c r="D3551" s="1" t="s">
        <v>85</v>
      </c>
      <c r="E3551" s="1" t="s">
        <v>14</v>
      </c>
      <c r="F3551" s="1" t="s">
        <v>21</v>
      </c>
      <c r="G3551" s="1" t="s">
        <v>29</v>
      </c>
      <c r="H3551" t="s">
        <v>16</v>
      </c>
      <c r="I3551" s="1" t="s">
        <v>326</v>
      </c>
      <c r="J3551" t="s">
        <v>17</v>
      </c>
      <c r="K3551" s="1" t="s">
        <v>22</v>
      </c>
      <c r="L3551" t="s">
        <v>278</v>
      </c>
      <c r="M3551" t="s">
        <v>81</v>
      </c>
      <c r="N3551">
        <v>3</v>
      </c>
      <c r="O3551" t="s">
        <v>232</v>
      </c>
      <c r="P3551">
        <v>1</v>
      </c>
      <c r="Q3551">
        <v>1</v>
      </c>
      <c r="R3551" t="s">
        <v>234</v>
      </c>
      <c r="S3551" t="s">
        <v>258</v>
      </c>
      <c r="T3551" t="s">
        <v>260</v>
      </c>
      <c r="U3551" t="s">
        <v>443</v>
      </c>
    </row>
    <row r="3552" spans="1:21" x14ac:dyDescent="0.35">
      <c r="A3552" s="2" t="s">
        <v>53</v>
      </c>
      <c r="B3552" s="1" t="s">
        <v>133</v>
      </c>
      <c r="C3552" t="s">
        <v>508</v>
      </c>
      <c r="D3552" s="1" t="s">
        <v>85</v>
      </c>
      <c r="E3552" s="1" t="s">
        <v>14</v>
      </c>
      <c r="F3552" s="1" t="s">
        <v>21</v>
      </c>
      <c r="G3552" s="1" t="s">
        <v>29</v>
      </c>
      <c r="H3552" t="s">
        <v>16</v>
      </c>
      <c r="I3552" s="1" t="s">
        <v>326</v>
      </c>
      <c r="J3552" t="s">
        <v>17</v>
      </c>
      <c r="K3552" s="1" t="s">
        <v>22</v>
      </c>
      <c r="L3552" t="s">
        <v>363</v>
      </c>
      <c r="M3552" t="s">
        <v>86</v>
      </c>
      <c r="N3552">
        <v>1</v>
      </c>
      <c r="O3552" t="s">
        <v>232</v>
      </c>
      <c r="P3552">
        <v>1</v>
      </c>
      <c r="Q3552">
        <v>1</v>
      </c>
      <c r="R3552" t="s">
        <v>234</v>
      </c>
      <c r="S3552" t="s">
        <v>258</v>
      </c>
      <c r="T3552" t="s">
        <v>260</v>
      </c>
      <c r="U3552" t="s">
        <v>443</v>
      </c>
    </row>
    <row r="3553" spans="1:21" x14ac:dyDescent="0.35">
      <c r="A3553" s="2" t="s">
        <v>53</v>
      </c>
      <c r="B3553" s="1" t="s">
        <v>133</v>
      </c>
      <c r="C3553" t="s">
        <v>508</v>
      </c>
      <c r="D3553" s="1" t="s">
        <v>85</v>
      </c>
      <c r="E3553" s="1" t="s">
        <v>14</v>
      </c>
      <c r="F3553" s="1" t="s">
        <v>21</v>
      </c>
      <c r="G3553" s="1" t="s">
        <v>29</v>
      </c>
      <c r="H3553" t="s">
        <v>20</v>
      </c>
      <c r="I3553" s="1" t="s">
        <v>326</v>
      </c>
      <c r="J3553" t="s">
        <v>17</v>
      </c>
      <c r="K3553" s="1" t="s">
        <v>22</v>
      </c>
      <c r="L3553" t="s">
        <v>278</v>
      </c>
      <c r="M3553" t="s">
        <v>95</v>
      </c>
      <c r="N3553">
        <v>1</v>
      </c>
      <c r="O3553" t="s">
        <v>232</v>
      </c>
      <c r="P3553">
        <v>1</v>
      </c>
      <c r="Q3553">
        <v>1</v>
      </c>
      <c r="R3553" t="s">
        <v>234</v>
      </c>
      <c r="S3553" t="s">
        <v>258</v>
      </c>
      <c r="T3553" t="s">
        <v>260</v>
      </c>
      <c r="U3553" t="s">
        <v>443</v>
      </c>
    </row>
    <row r="3554" spans="1:21" x14ac:dyDescent="0.35">
      <c r="A3554" s="2" t="s">
        <v>53</v>
      </c>
      <c r="B3554" s="1" t="s">
        <v>133</v>
      </c>
      <c r="C3554" t="s">
        <v>508</v>
      </c>
      <c r="D3554" s="1" t="s">
        <v>85</v>
      </c>
      <c r="E3554" s="1" t="s">
        <v>14</v>
      </c>
      <c r="F3554" s="1" t="s">
        <v>21</v>
      </c>
      <c r="G3554" s="1" t="s">
        <v>29</v>
      </c>
      <c r="H3554" t="s">
        <v>20</v>
      </c>
      <c r="I3554" s="1" t="s">
        <v>326</v>
      </c>
      <c r="J3554" t="s">
        <v>17</v>
      </c>
      <c r="K3554" s="1" t="s">
        <v>22</v>
      </c>
      <c r="L3554" t="s">
        <v>278</v>
      </c>
      <c r="M3554" t="s">
        <v>81</v>
      </c>
      <c r="N3554">
        <v>1</v>
      </c>
      <c r="O3554" t="s">
        <v>232</v>
      </c>
      <c r="P3554">
        <v>1</v>
      </c>
      <c r="Q3554">
        <v>1</v>
      </c>
      <c r="R3554" t="s">
        <v>234</v>
      </c>
      <c r="S3554" t="s">
        <v>258</v>
      </c>
      <c r="T3554" t="s">
        <v>260</v>
      </c>
      <c r="U3554" t="s">
        <v>443</v>
      </c>
    </row>
    <row r="3555" spans="1:21" x14ac:dyDescent="0.35">
      <c r="A3555" s="2" t="s">
        <v>53</v>
      </c>
      <c r="B3555" s="1" t="s">
        <v>133</v>
      </c>
      <c r="C3555" t="s">
        <v>508</v>
      </c>
      <c r="D3555" s="1" t="s">
        <v>85</v>
      </c>
      <c r="E3555" s="1" t="s">
        <v>25</v>
      </c>
      <c r="F3555" s="1" t="s">
        <v>26</v>
      </c>
      <c r="G3555" s="1" t="s">
        <v>215</v>
      </c>
      <c r="H3555" t="s">
        <v>52</v>
      </c>
      <c r="I3555" s="1" t="s">
        <v>237</v>
      </c>
      <c r="J3555" t="s">
        <v>17</v>
      </c>
      <c r="K3555" s="1" t="s">
        <v>22</v>
      </c>
      <c r="L3555" t="s">
        <v>278</v>
      </c>
      <c r="M3555" t="s">
        <v>144</v>
      </c>
      <c r="N3555">
        <v>1</v>
      </c>
      <c r="O3555" t="s">
        <v>232</v>
      </c>
      <c r="P3555">
        <v>1</v>
      </c>
      <c r="Q3555">
        <v>1</v>
      </c>
      <c r="R3555" t="s">
        <v>234</v>
      </c>
      <c r="S3555" t="s">
        <v>258</v>
      </c>
      <c r="T3555" t="s">
        <v>260</v>
      </c>
      <c r="U3555" t="s">
        <v>443</v>
      </c>
    </row>
    <row r="3556" spans="1:21" x14ac:dyDescent="0.35">
      <c r="A3556" s="2" t="s">
        <v>53</v>
      </c>
      <c r="B3556" s="1" t="s">
        <v>133</v>
      </c>
      <c r="C3556" t="s">
        <v>508</v>
      </c>
      <c r="D3556" s="1" t="s">
        <v>85</v>
      </c>
      <c r="E3556" s="1" t="s">
        <v>25</v>
      </c>
      <c r="F3556" s="1" t="s">
        <v>26</v>
      </c>
      <c r="G3556" s="1" t="s">
        <v>215</v>
      </c>
      <c r="H3556" t="s">
        <v>52</v>
      </c>
      <c r="I3556" s="1" t="s">
        <v>237</v>
      </c>
      <c r="J3556" t="s">
        <v>17</v>
      </c>
      <c r="K3556" s="1" t="s">
        <v>22</v>
      </c>
      <c r="L3556" t="s">
        <v>278</v>
      </c>
      <c r="M3556" t="s">
        <v>45</v>
      </c>
      <c r="N3556">
        <v>1</v>
      </c>
      <c r="O3556" t="s">
        <v>232</v>
      </c>
      <c r="P3556">
        <v>1</v>
      </c>
      <c r="Q3556">
        <v>1</v>
      </c>
      <c r="R3556" t="s">
        <v>234</v>
      </c>
      <c r="S3556" t="s">
        <v>258</v>
      </c>
      <c r="T3556" t="s">
        <v>260</v>
      </c>
      <c r="U3556" t="s">
        <v>443</v>
      </c>
    </row>
    <row r="3557" spans="1:21" x14ac:dyDescent="0.35">
      <c r="A3557" s="2" t="s">
        <v>53</v>
      </c>
      <c r="B3557" s="1" t="s">
        <v>133</v>
      </c>
      <c r="C3557" t="s">
        <v>508</v>
      </c>
      <c r="D3557" s="1" t="s">
        <v>85</v>
      </c>
      <c r="E3557" s="1" t="s">
        <v>25</v>
      </c>
      <c r="F3557" s="1" t="s">
        <v>26</v>
      </c>
      <c r="G3557" s="1" t="s">
        <v>215</v>
      </c>
      <c r="H3557" t="s">
        <v>52</v>
      </c>
      <c r="I3557" s="1" t="s">
        <v>237</v>
      </c>
      <c r="J3557" t="s">
        <v>17</v>
      </c>
      <c r="K3557" s="1" t="s">
        <v>22</v>
      </c>
      <c r="L3557" t="s">
        <v>278</v>
      </c>
      <c r="M3557" t="s">
        <v>86</v>
      </c>
      <c r="N3557">
        <v>9</v>
      </c>
      <c r="O3557" t="s">
        <v>232</v>
      </c>
      <c r="P3557">
        <v>0</v>
      </c>
      <c r="Q3557">
        <v>1</v>
      </c>
      <c r="R3557" t="s">
        <v>234</v>
      </c>
      <c r="S3557" t="s">
        <v>258</v>
      </c>
      <c r="T3557" t="s">
        <v>260</v>
      </c>
      <c r="U3557" t="s">
        <v>443</v>
      </c>
    </row>
    <row r="3558" spans="1:21" x14ac:dyDescent="0.35">
      <c r="A3558" s="2" t="s">
        <v>53</v>
      </c>
      <c r="B3558" s="1" t="s">
        <v>133</v>
      </c>
      <c r="C3558" t="s">
        <v>508</v>
      </c>
      <c r="D3558" s="1" t="s">
        <v>85</v>
      </c>
      <c r="E3558" s="1" t="s">
        <v>25</v>
      </c>
      <c r="F3558" s="1" t="s">
        <v>26</v>
      </c>
      <c r="G3558" s="1" t="s">
        <v>215</v>
      </c>
      <c r="H3558" t="s">
        <v>52</v>
      </c>
      <c r="I3558" s="1" t="s">
        <v>237</v>
      </c>
      <c r="J3558" t="s">
        <v>17</v>
      </c>
      <c r="K3558" s="1" t="s">
        <v>22</v>
      </c>
      <c r="L3558" t="s">
        <v>278</v>
      </c>
      <c r="M3558" t="s">
        <v>86</v>
      </c>
      <c r="N3558">
        <v>9</v>
      </c>
      <c r="O3558" t="s">
        <v>232</v>
      </c>
      <c r="P3558">
        <v>1</v>
      </c>
      <c r="Q3558">
        <v>1</v>
      </c>
      <c r="R3558" t="s">
        <v>234</v>
      </c>
      <c r="S3558" t="s">
        <v>258</v>
      </c>
      <c r="T3558" t="s">
        <v>260</v>
      </c>
      <c r="U3558" t="s">
        <v>443</v>
      </c>
    </row>
    <row r="3559" spans="1:21" x14ac:dyDescent="0.35">
      <c r="A3559" s="2" t="s">
        <v>53</v>
      </c>
      <c r="B3559" s="1" t="s">
        <v>133</v>
      </c>
      <c r="C3559" t="s">
        <v>508</v>
      </c>
      <c r="D3559" s="1" t="s">
        <v>85</v>
      </c>
      <c r="E3559" s="1" t="s">
        <v>25</v>
      </c>
      <c r="F3559" s="1" t="s">
        <v>26</v>
      </c>
      <c r="G3559" s="1" t="s">
        <v>215</v>
      </c>
      <c r="H3559" t="s">
        <v>52</v>
      </c>
      <c r="I3559" s="1" t="s">
        <v>237</v>
      </c>
      <c r="J3559" t="s">
        <v>17</v>
      </c>
      <c r="K3559" s="1" t="s">
        <v>22</v>
      </c>
      <c r="L3559" t="s">
        <v>278</v>
      </c>
      <c r="M3559" t="s">
        <v>81</v>
      </c>
      <c r="N3559">
        <v>2</v>
      </c>
      <c r="O3559" t="s">
        <v>232</v>
      </c>
      <c r="P3559">
        <v>0</v>
      </c>
      <c r="Q3559">
        <v>1</v>
      </c>
      <c r="R3559" t="s">
        <v>234</v>
      </c>
      <c r="S3559" t="s">
        <v>258</v>
      </c>
      <c r="T3559" t="s">
        <v>260</v>
      </c>
      <c r="U3559" t="s">
        <v>443</v>
      </c>
    </row>
    <row r="3560" spans="1:21" x14ac:dyDescent="0.35">
      <c r="A3560" s="2" t="s">
        <v>53</v>
      </c>
      <c r="B3560" s="1" t="s">
        <v>133</v>
      </c>
      <c r="C3560" t="s">
        <v>508</v>
      </c>
      <c r="D3560" s="1" t="s">
        <v>85</v>
      </c>
      <c r="E3560" s="1" t="s">
        <v>25</v>
      </c>
      <c r="F3560" s="1" t="s">
        <v>26</v>
      </c>
      <c r="G3560" s="1" t="s">
        <v>215</v>
      </c>
      <c r="H3560" t="s">
        <v>52</v>
      </c>
      <c r="I3560" s="1" t="s">
        <v>237</v>
      </c>
      <c r="J3560" t="s">
        <v>17</v>
      </c>
      <c r="K3560" s="1" t="s">
        <v>22</v>
      </c>
      <c r="L3560" t="s">
        <v>278</v>
      </c>
      <c r="M3560" t="s">
        <v>81</v>
      </c>
      <c r="N3560">
        <v>3</v>
      </c>
      <c r="O3560" t="s">
        <v>232</v>
      </c>
      <c r="P3560">
        <v>1</v>
      </c>
      <c r="Q3560">
        <v>1</v>
      </c>
      <c r="R3560" t="s">
        <v>234</v>
      </c>
      <c r="S3560" t="s">
        <v>258</v>
      </c>
      <c r="T3560" t="s">
        <v>260</v>
      </c>
      <c r="U3560" t="s">
        <v>443</v>
      </c>
    </row>
    <row r="3561" spans="1:21" x14ac:dyDescent="0.35">
      <c r="A3561" s="2" t="s">
        <v>53</v>
      </c>
      <c r="B3561" s="1" t="s">
        <v>133</v>
      </c>
      <c r="C3561" t="s">
        <v>508</v>
      </c>
      <c r="D3561" s="1" t="s">
        <v>85</v>
      </c>
      <c r="E3561" s="1" t="s">
        <v>25</v>
      </c>
      <c r="F3561" s="1" t="s">
        <v>26</v>
      </c>
      <c r="G3561" s="1" t="s">
        <v>215</v>
      </c>
      <c r="H3561" t="s">
        <v>52</v>
      </c>
      <c r="I3561" s="1" t="s">
        <v>272</v>
      </c>
      <c r="J3561" t="s">
        <v>17</v>
      </c>
      <c r="K3561" s="1" t="s">
        <v>22</v>
      </c>
      <c r="L3561" t="s">
        <v>278</v>
      </c>
      <c r="M3561" t="s">
        <v>144</v>
      </c>
      <c r="N3561">
        <v>1</v>
      </c>
      <c r="O3561" t="s">
        <v>232</v>
      </c>
      <c r="P3561">
        <v>1</v>
      </c>
      <c r="Q3561">
        <v>1</v>
      </c>
      <c r="R3561" t="s">
        <v>234</v>
      </c>
      <c r="S3561" t="s">
        <v>258</v>
      </c>
      <c r="T3561" t="s">
        <v>260</v>
      </c>
      <c r="U3561" t="s">
        <v>443</v>
      </c>
    </row>
    <row r="3562" spans="1:21" x14ac:dyDescent="0.35">
      <c r="A3562" s="2" t="s">
        <v>53</v>
      </c>
      <c r="B3562" s="1" t="s">
        <v>133</v>
      </c>
      <c r="C3562" t="s">
        <v>508</v>
      </c>
      <c r="D3562" s="1" t="s">
        <v>85</v>
      </c>
      <c r="E3562" s="1" t="s">
        <v>25</v>
      </c>
      <c r="F3562" s="1" t="s">
        <v>26</v>
      </c>
      <c r="G3562" s="1" t="s">
        <v>215</v>
      </c>
      <c r="H3562" t="s">
        <v>52</v>
      </c>
      <c r="I3562" s="1" t="s">
        <v>272</v>
      </c>
      <c r="J3562" t="s">
        <v>17</v>
      </c>
      <c r="K3562" s="1" t="s">
        <v>22</v>
      </c>
      <c r="L3562" t="s">
        <v>278</v>
      </c>
      <c r="M3562" t="s">
        <v>86</v>
      </c>
      <c r="N3562">
        <v>5</v>
      </c>
      <c r="O3562" t="s">
        <v>232</v>
      </c>
      <c r="P3562">
        <v>0</v>
      </c>
      <c r="Q3562">
        <v>1</v>
      </c>
      <c r="R3562" t="s">
        <v>234</v>
      </c>
      <c r="S3562" t="s">
        <v>258</v>
      </c>
      <c r="T3562" t="s">
        <v>260</v>
      </c>
      <c r="U3562" t="s">
        <v>443</v>
      </c>
    </row>
    <row r="3563" spans="1:21" x14ac:dyDescent="0.35">
      <c r="A3563" s="2" t="s">
        <v>53</v>
      </c>
      <c r="B3563" s="1" t="s">
        <v>133</v>
      </c>
      <c r="C3563" t="s">
        <v>508</v>
      </c>
      <c r="D3563" s="1" t="s">
        <v>85</v>
      </c>
      <c r="E3563" s="1" t="s">
        <v>25</v>
      </c>
      <c r="F3563" s="1" t="s">
        <v>26</v>
      </c>
      <c r="G3563" s="1" t="s">
        <v>215</v>
      </c>
      <c r="H3563" t="s">
        <v>52</v>
      </c>
      <c r="I3563" s="1" t="s">
        <v>272</v>
      </c>
      <c r="J3563" t="s">
        <v>17</v>
      </c>
      <c r="K3563" s="1" t="s">
        <v>22</v>
      </c>
      <c r="L3563" t="s">
        <v>278</v>
      </c>
      <c r="M3563" t="s">
        <v>86</v>
      </c>
      <c r="N3563">
        <v>4</v>
      </c>
      <c r="O3563" t="s">
        <v>232</v>
      </c>
      <c r="P3563">
        <v>1</v>
      </c>
      <c r="Q3563">
        <v>1</v>
      </c>
      <c r="R3563" t="s">
        <v>234</v>
      </c>
      <c r="S3563" t="s">
        <v>258</v>
      </c>
      <c r="T3563" t="s">
        <v>260</v>
      </c>
      <c r="U3563" t="s">
        <v>443</v>
      </c>
    </row>
    <row r="3564" spans="1:21" x14ac:dyDescent="0.35">
      <c r="A3564" s="2" t="s">
        <v>53</v>
      </c>
      <c r="B3564" s="1" t="s">
        <v>133</v>
      </c>
      <c r="C3564" t="s">
        <v>508</v>
      </c>
      <c r="D3564" s="1" t="s">
        <v>85</v>
      </c>
      <c r="E3564" s="1" t="s">
        <v>25</v>
      </c>
      <c r="F3564" s="1" t="s">
        <v>26</v>
      </c>
      <c r="G3564" s="1" t="s">
        <v>215</v>
      </c>
      <c r="H3564" t="s">
        <v>52</v>
      </c>
      <c r="I3564" s="1" t="s">
        <v>272</v>
      </c>
      <c r="J3564" t="s">
        <v>17</v>
      </c>
      <c r="K3564" s="1" t="s">
        <v>22</v>
      </c>
      <c r="L3564" t="s">
        <v>278</v>
      </c>
      <c r="M3564" t="s">
        <v>81</v>
      </c>
      <c r="N3564">
        <v>1</v>
      </c>
      <c r="O3564" t="s">
        <v>232</v>
      </c>
      <c r="P3564">
        <v>0</v>
      </c>
      <c r="Q3564">
        <v>1</v>
      </c>
      <c r="R3564" t="s">
        <v>234</v>
      </c>
      <c r="S3564" t="s">
        <v>258</v>
      </c>
      <c r="T3564" t="s">
        <v>260</v>
      </c>
      <c r="U3564" t="s">
        <v>443</v>
      </c>
    </row>
    <row r="3565" spans="1:21" x14ac:dyDescent="0.35">
      <c r="A3565" s="2" t="s">
        <v>53</v>
      </c>
      <c r="B3565" s="1" t="s">
        <v>133</v>
      </c>
      <c r="C3565" t="s">
        <v>508</v>
      </c>
      <c r="D3565" s="1" t="s">
        <v>85</v>
      </c>
      <c r="E3565" s="1" t="s">
        <v>25</v>
      </c>
      <c r="F3565" s="1" t="s">
        <v>26</v>
      </c>
      <c r="G3565" s="1" t="s">
        <v>215</v>
      </c>
      <c r="H3565" t="s">
        <v>52</v>
      </c>
      <c r="I3565" s="1" t="s">
        <v>272</v>
      </c>
      <c r="J3565" t="s">
        <v>17</v>
      </c>
      <c r="K3565" s="1" t="s">
        <v>22</v>
      </c>
      <c r="L3565" t="s">
        <v>278</v>
      </c>
      <c r="M3565" t="s">
        <v>81</v>
      </c>
      <c r="N3565">
        <v>2</v>
      </c>
      <c r="O3565" t="s">
        <v>232</v>
      </c>
      <c r="P3565">
        <v>1</v>
      </c>
      <c r="Q3565">
        <v>1</v>
      </c>
      <c r="R3565" t="s">
        <v>234</v>
      </c>
      <c r="S3565" t="s">
        <v>258</v>
      </c>
      <c r="T3565" t="s">
        <v>260</v>
      </c>
      <c r="U3565" t="s">
        <v>443</v>
      </c>
    </row>
    <row r="3566" spans="1:21" x14ac:dyDescent="0.35">
      <c r="A3566" s="2" t="s">
        <v>53</v>
      </c>
      <c r="B3566" s="1" t="s">
        <v>133</v>
      </c>
      <c r="C3566" t="s">
        <v>508</v>
      </c>
      <c r="D3566" s="1" t="s">
        <v>85</v>
      </c>
      <c r="E3566" s="1" t="s">
        <v>25</v>
      </c>
      <c r="F3566" s="1" t="s">
        <v>26</v>
      </c>
      <c r="G3566" s="1" t="s">
        <v>215</v>
      </c>
      <c r="H3566" t="s">
        <v>16</v>
      </c>
      <c r="I3566" s="1" t="s">
        <v>237</v>
      </c>
      <c r="J3566" t="s">
        <v>17</v>
      </c>
      <c r="K3566" s="1" t="s">
        <v>22</v>
      </c>
      <c r="L3566" t="s">
        <v>278</v>
      </c>
      <c r="M3566" t="s">
        <v>144</v>
      </c>
      <c r="N3566">
        <v>2</v>
      </c>
      <c r="O3566" t="s">
        <v>232</v>
      </c>
      <c r="P3566">
        <v>1</v>
      </c>
      <c r="Q3566">
        <v>1</v>
      </c>
      <c r="R3566" t="s">
        <v>234</v>
      </c>
      <c r="S3566" t="s">
        <v>258</v>
      </c>
      <c r="T3566" t="s">
        <v>260</v>
      </c>
      <c r="U3566" t="s">
        <v>443</v>
      </c>
    </row>
    <row r="3567" spans="1:21" x14ac:dyDescent="0.35">
      <c r="A3567" s="2" t="s">
        <v>53</v>
      </c>
      <c r="B3567" s="1" t="s">
        <v>133</v>
      </c>
      <c r="C3567" t="s">
        <v>508</v>
      </c>
      <c r="D3567" s="1" t="s">
        <v>85</v>
      </c>
      <c r="E3567" s="1" t="s">
        <v>25</v>
      </c>
      <c r="F3567" s="1" t="s">
        <v>26</v>
      </c>
      <c r="G3567" s="1" t="s">
        <v>215</v>
      </c>
      <c r="H3567" t="s">
        <v>16</v>
      </c>
      <c r="I3567" s="1" t="s">
        <v>237</v>
      </c>
      <c r="J3567" t="s">
        <v>17</v>
      </c>
      <c r="K3567" s="1" t="s">
        <v>22</v>
      </c>
      <c r="L3567" t="s">
        <v>278</v>
      </c>
      <c r="M3567" t="s">
        <v>86</v>
      </c>
      <c r="N3567">
        <v>2</v>
      </c>
      <c r="O3567" t="s">
        <v>232</v>
      </c>
      <c r="P3567">
        <v>0</v>
      </c>
      <c r="Q3567">
        <v>1</v>
      </c>
      <c r="R3567" t="s">
        <v>234</v>
      </c>
      <c r="S3567" t="s">
        <v>258</v>
      </c>
      <c r="T3567" t="s">
        <v>260</v>
      </c>
      <c r="U3567" t="s">
        <v>443</v>
      </c>
    </row>
    <row r="3568" spans="1:21" x14ac:dyDescent="0.35">
      <c r="A3568" s="2" t="s">
        <v>53</v>
      </c>
      <c r="B3568" s="1" t="s">
        <v>133</v>
      </c>
      <c r="C3568" t="s">
        <v>508</v>
      </c>
      <c r="D3568" s="1" t="s">
        <v>85</v>
      </c>
      <c r="E3568" s="1" t="s">
        <v>25</v>
      </c>
      <c r="F3568" s="1" t="s">
        <v>26</v>
      </c>
      <c r="G3568" s="1" t="s">
        <v>215</v>
      </c>
      <c r="H3568" t="s">
        <v>16</v>
      </c>
      <c r="I3568" s="1" t="s">
        <v>237</v>
      </c>
      <c r="J3568" t="s">
        <v>17</v>
      </c>
      <c r="K3568" s="1" t="s">
        <v>22</v>
      </c>
      <c r="L3568" t="s">
        <v>278</v>
      </c>
      <c r="M3568" t="s">
        <v>86</v>
      </c>
      <c r="N3568">
        <v>4</v>
      </c>
      <c r="O3568" t="s">
        <v>232</v>
      </c>
      <c r="P3568">
        <v>1</v>
      </c>
      <c r="Q3568">
        <v>1</v>
      </c>
      <c r="R3568" t="s">
        <v>234</v>
      </c>
      <c r="S3568" t="s">
        <v>258</v>
      </c>
      <c r="T3568" t="s">
        <v>260</v>
      </c>
      <c r="U3568" t="s">
        <v>443</v>
      </c>
    </row>
    <row r="3569" spans="1:21" x14ac:dyDescent="0.35">
      <c r="A3569" s="2" t="s">
        <v>53</v>
      </c>
      <c r="B3569" s="1" t="s">
        <v>133</v>
      </c>
      <c r="C3569" t="s">
        <v>508</v>
      </c>
      <c r="D3569" s="1" t="s">
        <v>85</v>
      </c>
      <c r="E3569" s="1" t="s">
        <v>25</v>
      </c>
      <c r="F3569" s="1" t="s">
        <v>26</v>
      </c>
      <c r="G3569" s="1" t="s">
        <v>215</v>
      </c>
      <c r="H3569" t="s">
        <v>16</v>
      </c>
      <c r="I3569" s="1" t="s">
        <v>237</v>
      </c>
      <c r="J3569" t="s">
        <v>17</v>
      </c>
      <c r="K3569" s="1" t="s">
        <v>22</v>
      </c>
      <c r="L3569" t="s">
        <v>278</v>
      </c>
      <c r="M3569" t="s">
        <v>81</v>
      </c>
      <c r="N3569">
        <v>2</v>
      </c>
      <c r="O3569" t="s">
        <v>232</v>
      </c>
      <c r="P3569">
        <v>0</v>
      </c>
      <c r="Q3569">
        <v>1</v>
      </c>
      <c r="R3569" t="s">
        <v>234</v>
      </c>
      <c r="S3569" t="s">
        <v>258</v>
      </c>
      <c r="T3569" t="s">
        <v>260</v>
      </c>
      <c r="U3569" t="s">
        <v>443</v>
      </c>
    </row>
    <row r="3570" spans="1:21" x14ac:dyDescent="0.35">
      <c r="A3570" s="2" t="s">
        <v>53</v>
      </c>
      <c r="B3570" s="1" t="s">
        <v>133</v>
      </c>
      <c r="C3570" t="s">
        <v>508</v>
      </c>
      <c r="D3570" s="1" t="s">
        <v>85</v>
      </c>
      <c r="E3570" s="1" t="s">
        <v>25</v>
      </c>
      <c r="F3570" s="1" t="s">
        <v>26</v>
      </c>
      <c r="G3570" s="1" t="s">
        <v>215</v>
      </c>
      <c r="H3570" t="s">
        <v>16</v>
      </c>
      <c r="I3570" s="1" t="s">
        <v>237</v>
      </c>
      <c r="J3570" t="s">
        <v>17</v>
      </c>
      <c r="K3570" s="1" t="s">
        <v>22</v>
      </c>
      <c r="L3570" t="s">
        <v>363</v>
      </c>
      <c r="M3570" t="s">
        <v>86</v>
      </c>
      <c r="N3570">
        <v>1</v>
      </c>
      <c r="O3570" t="s">
        <v>232</v>
      </c>
      <c r="P3570">
        <v>1</v>
      </c>
      <c r="Q3570">
        <v>1</v>
      </c>
      <c r="R3570" t="s">
        <v>234</v>
      </c>
      <c r="S3570" t="s">
        <v>258</v>
      </c>
      <c r="T3570" t="s">
        <v>260</v>
      </c>
      <c r="U3570" t="s">
        <v>443</v>
      </c>
    </row>
    <row r="3571" spans="1:21" x14ac:dyDescent="0.35">
      <c r="A3571" s="2" t="s">
        <v>53</v>
      </c>
      <c r="B3571" s="1" t="s">
        <v>133</v>
      </c>
      <c r="C3571" t="s">
        <v>508</v>
      </c>
      <c r="D3571" s="1" t="s">
        <v>85</v>
      </c>
      <c r="E3571" s="1" t="s">
        <v>25</v>
      </c>
      <c r="F3571" s="1" t="s">
        <v>26</v>
      </c>
      <c r="G3571" s="1" t="s">
        <v>215</v>
      </c>
      <c r="H3571" t="s">
        <v>16</v>
      </c>
      <c r="I3571" s="1" t="s">
        <v>272</v>
      </c>
      <c r="J3571" t="s">
        <v>17</v>
      </c>
      <c r="K3571" s="1" t="s">
        <v>22</v>
      </c>
      <c r="L3571" t="s">
        <v>278</v>
      </c>
      <c r="M3571" t="s">
        <v>86</v>
      </c>
      <c r="N3571">
        <v>2</v>
      </c>
      <c r="O3571" t="s">
        <v>232</v>
      </c>
      <c r="P3571">
        <v>0</v>
      </c>
      <c r="Q3571">
        <v>1</v>
      </c>
      <c r="R3571" t="s">
        <v>234</v>
      </c>
      <c r="S3571" t="s">
        <v>258</v>
      </c>
      <c r="T3571" t="s">
        <v>260</v>
      </c>
      <c r="U3571" t="s">
        <v>443</v>
      </c>
    </row>
    <row r="3572" spans="1:21" x14ac:dyDescent="0.35">
      <c r="A3572" s="2" t="s">
        <v>53</v>
      </c>
      <c r="B3572" s="1" t="s">
        <v>133</v>
      </c>
      <c r="C3572" t="s">
        <v>508</v>
      </c>
      <c r="D3572" s="1" t="s">
        <v>85</v>
      </c>
      <c r="E3572" s="1" t="s">
        <v>25</v>
      </c>
      <c r="F3572" s="1" t="s">
        <v>26</v>
      </c>
      <c r="G3572" s="1" t="s">
        <v>215</v>
      </c>
      <c r="H3572" t="s">
        <v>16</v>
      </c>
      <c r="I3572" s="1" t="s">
        <v>272</v>
      </c>
      <c r="J3572" t="s">
        <v>17</v>
      </c>
      <c r="K3572" s="1" t="s">
        <v>22</v>
      </c>
      <c r="L3572" t="s">
        <v>278</v>
      </c>
      <c r="M3572" t="s">
        <v>86</v>
      </c>
      <c r="N3572">
        <v>2</v>
      </c>
      <c r="O3572" t="s">
        <v>232</v>
      </c>
      <c r="P3572">
        <v>1</v>
      </c>
      <c r="Q3572">
        <v>1</v>
      </c>
      <c r="R3572" t="s">
        <v>234</v>
      </c>
      <c r="S3572" t="s">
        <v>258</v>
      </c>
      <c r="T3572" t="s">
        <v>260</v>
      </c>
      <c r="U3572" t="s">
        <v>443</v>
      </c>
    </row>
    <row r="3573" spans="1:21" x14ac:dyDescent="0.35">
      <c r="A3573" s="2" t="s">
        <v>53</v>
      </c>
      <c r="B3573" s="1" t="s">
        <v>133</v>
      </c>
      <c r="C3573" t="s">
        <v>508</v>
      </c>
      <c r="D3573" s="1" t="s">
        <v>85</v>
      </c>
      <c r="E3573" s="1" t="s">
        <v>25</v>
      </c>
      <c r="F3573" s="1" t="s">
        <v>26</v>
      </c>
      <c r="G3573" s="1" t="s">
        <v>215</v>
      </c>
      <c r="H3573" t="s">
        <v>16</v>
      </c>
      <c r="I3573" s="1" t="s">
        <v>272</v>
      </c>
      <c r="J3573" t="s">
        <v>17</v>
      </c>
      <c r="K3573" s="1" t="s">
        <v>22</v>
      </c>
      <c r="L3573" t="s">
        <v>278</v>
      </c>
      <c r="M3573" t="s">
        <v>81</v>
      </c>
      <c r="N3573">
        <v>1</v>
      </c>
      <c r="O3573" t="s">
        <v>232</v>
      </c>
      <c r="P3573">
        <v>0</v>
      </c>
      <c r="Q3573">
        <v>1</v>
      </c>
      <c r="R3573" t="s">
        <v>234</v>
      </c>
      <c r="S3573" t="s">
        <v>258</v>
      </c>
      <c r="T3573" t="s">
        <v>260</v>
      </c>
      <c r="U3573" t="s">
        <v>443</v>
      </c>
    </row>
    <row r="3574" spans="1:21" x14ac:dyDescent="0.35">
      <c r="A3574" s="2" t="s">
        <v>53</v>
      </c>
      <c r="B3574" s="1" t="s">
        <v>133</v>
      </c>
      <c r="C3574" t="s">
        <v>508</v>
      </c>
      <c r="D3574" s="1" t="s">
        <v>85</v>
      </c>
      <c r="E3574" s="1" t="s">
        <v>25</v>
      </c>
      <c r="F3574" s="1" t="s">
        <v>26</v>
      </c>
      <c r="G3574" s="1" t="s">
        <v>215</v>
      </c>
      <c r="H3574" t="s">
        <v>16</v>
      </c>
      <c r="I3574" s="1" t="s">
        <v>326</v>
      </c>
      <c r="J3574" t="s">
        <v>17</v>
      </c>
      <c r="K3574" s="1" t="s">
        <v>22</v>
      </c>
      <c r="L3574" t="s">
        <v>278</v>
      </c>
      <c r="M3574" t="s">
        <v>86</v>
      </c>
      <c r="N3574">
        <v>11</v>
      </c>
      <c r="O3574" t="s">
        <v>232</v>
      </c>
      <c r="P3574">
        <v>1</v>
      </c>
      <c r="Q3574">
        <v>1</v>
      </c>
      <c r="R3574" t="s">
        <v>234</v>
      </c>
      <c r="S3574" t="s">
        <v>258</v>
      </c>
      <c r="T3574" t="s">
        <v>260</v>
      </c>
      <c r="U3574" t="s">
        <v>443</v>
      </c>
    </row>
    <row r="3575" spans="1:21" x14ac:dyDescent="0.35">
      <c r="A3575" s="2" t="s">
        <v>53</v>
      </c>
      <c r="B3575" s="1" t="s">
        <v>133</v>
      </c>
      <c r="C3575" t="s">
        <v>508</v>
      </c>
      <c r="D3575" s="1" t="s">
        <v>85</v>
      </c>
      <c r="E3575" s="1" t="s">
        <v>25</v>
      </c>
      <c r="F3575" s="1" t="s">
        <v>26</v>
      </c>
      <c r="G3575" s="1" t="s">
        <v>215</v>
      </c>
      <c r="H3575" t="s">
        <v>16</v>
      </c>
      <c r="I3575" s="1" t="s">
        <v>326</v>
      </c>
      <c r="J3575" t="s">
        <v>17</v>
      </c>
      <c r="K3575" s="1" t="s">
        <v>22</v>
      </c>
      <c r="L3575" t="s">
        <v>278</v>
      </c>
      <c r="M3575" t="s">
        <v>87</v>
      </c>
      <c r="N3575">
        <v>1</v>
      </c>
      <c r="O3575" t="s">
        <v>232</v>
      </c>
      <c r="P3575">
        <v>1</v>
      </c>
      <c r="Q3575">
        <v>1</v>
      </c>
      <c r="R3575" t="s">
        <v>234</v>
      </c>
      <c r="S3575" t="s">
        <v>258</v>
      </c>
      <c r="T3575" t="s">
        <v>260</v>
      </c>
      <c r="U3575" t="s">
        <v>443</v>
      </c>
    </row>
    <row r="3576" spans="1:21" x14ac:dyDescent="0.35">
      <c r="A3576" s="2" t="s">
        <v>53</v>
      </c>
      <c r="B3576" s="1" t="s">
        <v>133</v>
      </c>
      <c r="C3576" t="s">
        <v>508</v>
      </c>
      <c r="D3576" s="1" t="s">
        <v>85</v>
      </c>
      <c r="E3576" s="1" t="s">
        <v>25</v>
      </c>
      <c r="F3576" s="1" t="s">
        <v>26</v>
      </c>
      <c r="G3576" s="1" t="s">
        <v>215</v>
      </c>
      <c r="H3576" t="s">
        <v>16</v>
      </c>
      <c r="I3576" s="1" t="s">
        <v>326</v>
      </c>
      <c r="J3576" t="s">
        <v>17</v>
      </c>
      <c r="K3576" s="1" t="s">
        <v>22</v>
      </c>
      <c r="L3576" t="s">
        <v>278</v>
      </c>
      <c r="M3576" t="s">
        <v>81</v>
      </c>
      <c r="N3576">
        <v>1</v>
      </c>
      <c r="O3576" t="s">
        <v>232</v>
      </c>
      <c r="P3576">
        <v>0</v>
      </c>
      <c r="Q3576">
        <v>1</v>
      </c>
      <c r="R3576" t="s">
        <v>234</v>
      </c>
      <c r="S3576" t="s">
        <v>258</v>
      </c>
      <c r="T3576" t="s">
        <v>260</v>
      </c>
      <c r="U3576" t="s">
        <v>443</v>
      </c>
    </row>
    <row r="3577" spans="1:21" x14ac:dyDescent="0.35">
      <c r="A3577" s="2" t="s">
        <v>53</v>
      </c>
      <c r="B3577" s="1" t="s">
        <v>133</v>
      </c>
      <c r="C3577" t="s">
        <v>508</v>
      </c>
      <c r="D3577" s="1" t="s">
        <v>85</v>
      </c>
      <c r="E3577" s="1" t="s">
        <v>25</v>
      </c>
      <c r="F3577" s="1" t="s">
        <v>26</v>
      </c>
      <c r="G3577" s="1" t="s">
        <v>215</v>
      </c>
      <c r="H3577" t="s">
        <v>16</v>
      </c>
      <c r="I3577" s="1" t="s">
        <v>326</v>
      </c>
      <c r="J3577" t="s">
        <v>17</v>
      </c>
      <c r="K3577" s="1" t="s">
        <v>22</v>
      </c>
      <c r="L3577" t="s">
        <v>278</v>
      </c>
      <c r="M3577" t="s">
        <v>81</v>
      </c>
      <c r="N3577">
        <v>4</v>
      </c>
      <c r="O3577" t="s">
        <v>232</v>
      </c>
      <c r="P3577">
        <v>1</v>
      </c>
      <c r="Q3577">
        <v>1</v>
      </c>
      <c r="R3577" t="s">
        <v>234</v>
      </c>
      <c r="S3577" t="s">
        <v>258</v>
      </c>
      <c r="T3577" t="s">
        <v>260</v>
      </c>
      <c r="U3577" t="s">
        <v>443</v>
      </c>
    </row>
    <row r="3578" spans="1:21" x14ac:dyDescent="0.35">
      <c r="A3578" s="2" t="s">
        <v>53</v>
      </c>
      <c r="B3578" s="1" t="s">
        <v>133</v>
      </c>
      <c r="C3578" t="s">
        <v>508</v>
      </c>
      <c r="D3578" s="1" t="s">
        <v>85</v>
      </c>
      <c r="E3578" s="1" t="s">
        <v>25</v>
      </c>
      <c r="F3578" s="1" t="s">
        <v>26</v>
      </c>
      <c r="G3578" s="1" t="s">
        <v>215</v>
      </c>
      <c r="H3578" t="s">
        <v>16</v>
      </c>
      <c r="I3578" s="1" t="s">
        <v>326</v>
      </c>
      <c r="J3578" t="s">
        <v>17</v>
      </c>
      <c r="K3578" s="1" t="s">
        <v>22</v>
      </c>
      <c r="L3578" t="s">
        <v>363</v>
      </c>
      <c r="M3578" t="s">
        <v>86</v>
      </c>
      <c r="N3578">
        <v>1</v>
      </c>
      <c r="O3578" t="s">
        <v>232</v>
      </c>
      <c r="P3578">
        <v>1</v>
      </c>
      <c r="Q3578">
        <v>1</v>
      </c>
      <c r="R3578" t="s">
        <v>234</v>
      </c>
      <c r="S3578" t="s">
        <v>258</v>
      </c>
      <c r="T3578" t="s">
        <v>260</v>
      </c>
      <c r="U3578" t="s">
        <v>443</v>
      </c>
    </row>
    <row r="3579" spans="1:21" x14ac:dyDescent="0.35">
      <c r="A3579" s="2" t="s">
        <v>53</v>
      </c>
      <c r="B3579" s="1" t="s">
        <v>133</v>
      </c>
      <c r="C3579" t="s">
        <v>508</v>
      </c>
      <c r="D3579" s="1" t="s">
        <v>85</v>
      </c>
      <c r="E3579" s="1" t="s">
        <v>25</v>
      </c>
      <c r="F3579" s="1" t="s">
        <v>26</v>
      </c>
      <c r="G3579" s="1" t="s">
        <v>215</v>
      </c>
      <c r="H3579" t="s">
        <v>16</v>
      </c>
      <c r="I3579" s="1" t="s">
        <v>326</v>
      </c>
      <c r="J3579" t="s">
        <v>17</v>
      </c>
      <c r="K3579" s="1" t="s">
        <v>22</v>
      </c>
      <c r="L3579" t="s">
        <v>363</v>
      </c>
      <c r="M3579" t="s">
        <v>81</v>
      </c>
      <c r="N3579">
        <v>1</v>
      </c>
      <c r="O3579" t="s">
        <v>232</v>
      </c>
      <c r="P3579">
        <v>1</v>
      </c>
      <c r="Q3579">
        <v>1</v>
      </c>
      <c r="R3579" t="s">
        <v>234</v>
      </c>
      <c r="S3579" t="s">
        <v>258</v>
      </c>
      <c r="T3579" t="s">
        <v>260</v>
      </c>
      <c r="U3579" t="s">
        <v>443</v>
      </c>
    </row>
    <row r="3580" spans="1:21" x14ac:dyDescent="0.35">
      <c r="A3580" s="2" t="s">
        <v>53</v>
      </c>
      <c r="B3580" s="1" t="s">
        <v>133</v>
      </c>
      <c r="C3580" t="s">
        <v>508</v>
      </c>
      <c r="D3580" s="1" t="s">
        <v>85</v>
      </c>
      <c r="E3580" s="1" t="s">
        <v>25</v>
      </c>
      <c r="F3580" s="1" t="s">
        <v>26</v>
      </c>
      <c r="G3580" s="1" t="s">
        <v>215</v>
      </c>
      <c r="H3580" t="s">
        <v>20</v>
      </c>
      <c r="I3580" s="1" t="s">
        <v>237</v>
      </c>
      <c r="J3580" t="s">
        <v>17</v>
      </c>
      <c r="K3580" s="1" t="s">
        <v>22</v>
      </c>
      <c r="L3580" t="s">
        <v>278</v>
      </c>
      <c r="M3580" t="s">
        <v>113</v>
      </c>
      <c r="N3580">
        <v>1</v>
      </c>
      <c r="O3580" t="s">
        <v>232</v>
      </c>
      <c r="P3580">
        <v>1</v>
      </c>
      <c r="Q3580">
        <v>1</v>
      </c>
      <c r="R3580" t="s">
        <v>234</v>
      </c>
      <c r="S3580" t="s">
        <v>258</v>
      </c>
      <c r="T3580" t="s">
        <v>260</v>
      </c>
      <c r="U3580" t="s">
        <v>443</v>
      </c>
    </row>
    <row r="3581" spans="1:21" x14ac:dyDescent="0.35">
      <c r="A3581" s="2" t="s">
        <v>53</v>
      </c>
      <c r="B3581" s="1" t="s">
        <v>133</v>
      </c>
      <c r="C3581" t="s">
        <v>508</v>
      </c>
      <c r="D3581" s="1" t="s">
        <v>85</v>
      </c>
      <c r="E3581" s="1" t="s">
        <v>25</v>
      </c>
      <c r="F3581" s="1" t="s">
        <v>26</v>
      </c>
      <c r="G3581" s="1" t="s">
        <v>215</v>
      </c>
      <c r="H3581" t="s">
        <v>20</v>
      </c>
      <c r="I3581" s="1" t="s">
        <v>326</v>
      </c>
      <c r="J3581" t="s">
        <v>17</v>
      </c>
      <c r="K3581" s="1" t="s">
        <v>22</v>
      </c>
      <c r="L3581" t="s">
        <v>278</v>
      </c>
      <c r="M3581" t="s">
        <v>86</v>
      </c>
      <c r="N3581">
        <v>1</v>
      </c>
      <c r="O3581" t="s">
        <v>232</v>
      </c>
      <c r="P3581">
        <v>0</v>
      </c>
      <c r="Q3581">
        <v>1</v>
      </c>
      <c r="R3581" t="s">
        <v>234</v>
      </c>
      <c r="S3581" t="s">
        <v>258</v>
      </c>
      <c r="T3581" t="s">
        <v>260</v>
      </c>
      <c r="U3581" t="s">
        <v>443</v>
      </c>
    </row>
    <row r="3582" spans="1:21" x14ac:dyDescent="0.35">
      <c r="A3582" s="2" t="s">
        <v>53</v>
      </c>
      <c r="B3582" s="1" t="s">
        <v>133</v>
      </c>
      <c r="C3582" t="s">
        <v>508</v>
      </c>
      <c r="D3582" s="1" t="s">
        <v>85</v>
      </c>
      <c r="E3582" s="1" t="s">
        <v>25</v>
      </c>
      <c r="F3582" s="1" t="s">
        <v>26</v>
      </c>
      <c r="G3582" s="1" t="s">
        <v>215</v>
      </c>
      <c r="H3582" t="s">
        <v>20</v>
      </c>
      <c r="I3582" s="1" t="s">
        <v>326</v>
      </c>
      <c r="J3582" t="s">
        <v>17</v>
      </c>
      <c r="K3582" s="1" t="s">
        <v>22</v>
      </c>
      <c r="L3582" t="s">
        <v>278</v>
      </c>
      <c r="M3582" t="s">
        <v>86</v>
      </c>
      <c r="N3582">
        <v>1</v>
      </c>
      <c r="O3582" t="s">
        <v>232</v>
      </c>
      <c r="P3582">
        <v>1</v>
      </c>
      <c r="Q3582">
        <v>1</v>
      </c>
      <c r="R3582" t="s">
        <v>234</v>
      </c>
      <c r="S3582" t="s">
        <v>258</v>
      </c>
      <c r="T3582" t="s">
        <v>260</v>
      </c>
      <c r="U3582" t="s">
        <v>443</v>
      </c>
    </row>
    <row r="3583" spans="1:21" x14ac:dyDescent="0.35">
      <c r="A3583" s="2" t="s">
        <v>53</v>
      </c>
      <c r="B3583" s="1" t="s">
        <v>133</v>
      </c>
      <c r="C3583" t="s">
        <v>508</v>
      </c>
      <c r="D3583" s="1" t="s">
        <v>85</v>
      </c>
      <c r="E3583" s="1" t="s">
        <v>25</v>
      </c>
      <c r="F3583" s="1" t="s">
        <v>26</v>
      </c>
      <c r="G3583" s="1" t="s">
        <v>215</v>
      </c>
      <c r="H3583" t="s">
        <v>27</v>
      </c>
      <c r="I3583" s="1" t="s">
        <v>237</v>
      </c>
      <c r="J3583" t="s">
        <v>17</v>
      </c>
      <c r="K3583" s="1" t="s">
        <v>22</v>
      </c>
      <c r="L3583" t="s">
        <v>363</v>
      </c>
      <c r="M3583" t="s">
        <v>86</v>
      </c>
      <c r="N3583">
        <v>1</v>
      </c>
      <c r="O3583" t="s">
        <v>232</v>
      </c>
      <c r="P3583">
        <v>0</v>
      </c>
      <c r="Q3583">
        <v>1</v>
      </c>
      <c r="R3583" t="s">
        <v>234</v>
      </c>
      <c r="S3583" t="s">
        <v>258</v>
      </c>
      <c r="T3583" t="s">
        <v>260</v>
      </c>
      <c r="U3583" t="s">
        <v>443</v>
      </c>
    </row>
    <row r="3584" spans="1:21" x14ac:dyDescent="0.35">
      <c r="A3584" s="2" t="s">
        <v>53</v>
      </c>
      <c r="B3584" s="1" t="s">
        <v>133</v>
      </c>
      <c r="C3584" t="s">
        <v>508</v>
      </c>
      <c r="D3584" s="1" t="s">
        <v>85</v>
      </c>
      <c r="E3584" s="1" t="s">
        <v>25</v>
      </c>
      <c r="F3584" s="1" t="s">
        <v>26</v>
      </c>
      <c r="G3584" s="1" t="s">
        <v>215</v>
      </c>
      <c r="H3584" t="s">
        <v>27</v>
      </c>
      <c r="I3584" s="1" t="s">
        <v>237</v>
      </c>
      <c r="J3584" t="s">
        <v>17</v>
      </c>
      <c r="K3584" s="1" t="s">
        <v>22</v>
      </c>
      <c r="L3584" t="s">
        <v>363</v>
      </c>
      <c r="M3584" t="s">
        <v>81</v>
      </c>
      <c r="N3584">
        <v>1</v>
      </c>
      <c r="O3584" t="s">
        <v>232</v>
      </c>
      <c r="P3584">
        <v>1</v>
      </c>
      <c r="Q3584">
        <v>1</v>
      </c>
      <c r="R3584" t="s">
        <v>234</v>
      </c>
      <c r="S3584" t="s">
        <v>258</v>
      </c>
      <c r="T3584" t="s">
        <v>260</v>
      </c>
      <c r="U3584" t="s">
        <v>443</v>
      </c>
    </row>
    <row r="3585" spans="1:21" x14ac:dyDescent="0.35">
      <c r="A3585" s="2" t="s">
        <v>53</v>
      </c>
      <c r="B3585" s="1" t="s">
        <v>133</v>
      </c>
      <c r="C3585" t="s">
        <v>508</v>
      </c>
      <c r="D3585" s="1" t="s">
        <v>85</v>
      </c>
      <c r="E3585" s="1" t="s">
        <v>25</v>
      </c>
      <c r="F3585" s="1" t="s">
        <v>26</v>
      </c>
      <c r="G3585" s="1" t="s">
        <v>215</v>
      </c>
      <c r="H3585" t="s">
        <v>27</v>
      </c>
      <c r="I3585" s="1" t="s">
        <v>326</v>
      </c>
      <c r="J3585" t="s">
        <v>17</v>
      </c>
      <c r="K3585" s="1" t="s">
        <v>18</v>
      </c>
      <c r="L3585" t="s">
        <v>278</v>
      </c>
      <c r="M3585" t="s">
        <v>18</v>
      </c>
      <c r="N3585">
        <v>1</v>
      </c>
      <c r="O3585" t="s">
        <v>232</v>
      </c>
      <c r="P3585">
        <v>1</v>
      </c>
      <c r="Q3585">
        <v>1</v>
      </c>
      <c r="R3585" t="s">
        <v>234</v>
      </c>
      <c r="S3585" t="s">
        <v>258</v>
      </c>
      <c r="T3585" t="s">
        <v>260</v>
      </c>
      <c r="U3585" t="s">
        <v>443</v>
      </c>
    </row>
    <row r="3586" spans="1:21" x14ac:dyDescent="0.35">
      <c r="A3586" s="2" t="s">
        <v>53</v>
      </c>
      <c r="B3586" s="1" t="s">
        <v>133</v>
      </c>
      <c r="C3586" t="s">
        <v>508</v>
      </c>
      <c r="D3586" s="1" t="s">
        <v>85</v>
      </c>
      <c r="E3586" s="1" t="s">
        <v>25</v>
      </c>
      <c r="F3586" s="1" t="s">
        <v>26</v>
      </c>
      <c r="G3586" s="1" t="s">
        <v>215</v>
      </c>
      <c r="H3586" t="s">
        <v>30</v>
      </c>
      <c r="I3586" s="1" t="s">
        <v>237</v>
      </c>
      <c r="J3586" t="s">
        <v>17</v>
      </c>
      <c r="K3586" s="1" t="s">
        <v>22</v>
      </c>
      <c r="L3586" t="s">
        <v>278</v>
      </c>
      <c r="M3586" t="s">
        <v>86</v>
      </c>
      <c r="N3586">
        <v>1</v>
      </c>
      <c r="O3586" t="s">
        <v>232</v>
      </c>
      <c r="P3586">
        <v>1</v>
      </c>
      <c r="Q3586">
        <v>1</v>
      </c>
      <c r="R3586" t="s">
        <v>234</v>
      </c>
      <c r="S3586" t="s">
        <v>258</v>
      </c>
      <c r="T3586" t="s">
        <v>260</v>
      </c>
      <c r="U3586" t="s">
        <v>443</v>
      </c>
    </row>
    <row r="3587" spans="1:21" x14ac:dyDescent="0.35">
      <c r="A3587" s="2" t="s">
        <v>53</v>
      </c>
      <c r="B3587" s="1" t="s">
        <v>133</v>
      </c>
      <c r="C3587" t="s">
        <v>508</v>
      </c>
      <c r="D3587" s="1" t="s">
        <v>85</v>
      </c>
      <c r="E3587" s="1" t="s">
        <v>25</v>
      </c>
      <c r="F3587" s="1" t="s">
        <v>26</v>
      </c>
      <c r="G3587" s="1" t="s">
        <v>215</v>
      </c>
      <c r="H3587" t="s">
        <v>30</v>
      </c>
      <c r="I3587" s="1" t="s">
        <v>326</v>
      </c>
      <c r="J3587" t="s">
        <v>17</v>
      </c>
      <c r="K3587" s="1" t="s">
        <v>22</v>
      </c>
      <c r="L3587" t="s">
        <v>278</v>
      </c>
      <c r="M3587" t="s">
        <v>86</v>
      </c>
      <c r="N3587">
        <v>2</v>
      </c>
      <c r="O3587" t="s">
        <v>232</v>
      </c>
      <c r="P3587">
        <v>1</v>
      </c>
      <c r="Q3587">
        <v>1</v>
      </c>
      <c r="R3587" t="s">
        <v>234</v>
      </c>
      <c r="S3587" t="s">
        <v>258</v>
      </c>
      <c r="T3587" t="s">
        <v>260</v>
      </c>
      <c r="U3587" t="s">
        <v>443</v>
      </c>
    </row>
    <row r="3588" spans="1:21" x14ac:dyDescent="0.35">
      <c r="A3588" s="2" t="s">
        <v>53</v>
      </c>
      <c r="B3588" s="1" t="s">
        <v>133</v>
      </c>
      <c r="C3588" t="s">
        <v>508</v>
      </c>
      <c r="D3588" s="1" t="s">
        <v>85</v>
      </c>
      <c r="E3588" s="1" t="s">
        <v>25</v>
      </c>
      <c r="F3588" s="1" t="s">
        <v>26</v>
      </c>
      <c r="G3588" s="1" t="s">
        <v>215</v>
      </c>
      <c r="H3588" t="s">
        <v>24</v>
      </c>
      <c r="I3588" s="1" t="s">
        <v>326</v>
      </c>
      <c r="J3588" t="s">
        <v>17</v>
      </c>
      <c r="K3588" s="1" t="s">
        <v>22</v>
      </c>
      <c r="L3588" t="s">
        <v>278</v>
      </c>
      <c r="M3588" t="s">
        <v>86</v>
      </c>
      <c r="N3588">
        <v>1</v>
      </c>
      <c r="O3588" t="s">
        <v>232</v>
      </c>
      <c r="P3588">
        <v>0</v>
      </c>
      <c r="Q3588">
        <v>1</v>
      </c>
      <c r="R3588" t="s">
        <v>234</v>
      </c>
      <c r="S3588" t="s">
        <v>258</v>
      </c>
      <c r="T3588" t="s">
        <v>260</v>
      </c>
      <c r="U3588" t="s">
        <v>443</v>
      </c>
    </row>
    <row r="3589" spans="1:21" x14ac:dyDescent="0.35">
      <c r="A3589" s="2" t="s">
        <v>53</v>
      </c>
      <c r="B3589" s="1" t="s">
        <v>133</v>
      </c>
      <c r="C3589" t="s">
        <v>508</v>
      </c>
      <c r="D3589" s="1" t="s">
        <v>85</v>
      </c>
      <c r="E3589" s="1" t="s">
        <v>25</v>
      </c>
      <c r="F3589" s="1" t="s">
        <v>15</v>
      </c>
      <c r="G3589" s="1" t="s">
        <v>215</v>
      </c>
      <c r="H3589" t="s">
        <v>16</v>
      </c>
      <c r="I3589" s="1" t="s">
        <v>237</v>
      </c>
      <c r="J3589" t="s">
        <v>17</v>
      </c>
      <c r="K3589" s="1" t="s">
        <v>22</v>
      </c>
      <c r="L3589" t="s">
        <v>278</v>
      </c>
      <c r="M3589" t="s">
        <v>86</v>
      </c>
      <c r="N3589">
        <v>1</v>
      </c>
      <c r="O3589" t="s">
        <v>232</v>
      </c>
      <c r="P3589">
        <v>1</v>
      </c>
      <c r="Q3589">
        <v>1</v>
      </c>
      <c r="R3589" t="s">
        <v>234</v>
      </c>
      <c r="S3589" t="s">
        <v>258</v>
      </c>
      <c r="T3589" t="s">
        <v>260</v>
      </c>
      <c r="U3589" t="s">
        <v>443</v>
      </c>
    </row>
    <row r="3590" spans="1:21" x14ac:dyDescent="0.35">
      <c r="A3590" s="2" t="s">
        <v>53</v>
      </c>
      <c r="B3590" s="1" t="s">
        <v>133</v>
      </c>
      <c r="C3590" t="s">
        <v>508</v>
      </c>
      <c r="D3590" s="1" t="s">
        <v>85</v>
      </c>
      <c r="E3590" s="1" t="s">
        <v>25</v>
      </c>
      <c r="F3590" s="1" t="s">
        <v>15</v>
      </c>
      <c r="G3590" s="1" t="s">
        <v>215</v>
      </c>
      <c r="H3590" t="s">
        <v>16</v>
      </c>
      <c r="I3590" s="1" t="s">
        <v>272</v>
      </c>
      <c r="J3590" t="s">
        <v>17</v>
      </c>
      <c r="K3590" s="1" t="s">
        <v>22</v>
      </c>
      <c r="L3590" t="s">
        <v>278</v>
      </c>
      <c r="M3590" t="s">
        <v>86</v>
      </c>
      <c r="N3590">
        <v>1</v>
      </c>
      <c r="O3590" t="s">
        <v>232</v>
      </c>
      <c r="P3590">
        <v>1</v>
      </c>
      <c r="Q3590">
        <v>1</v>
      </c>
      <c r="R3590" t="s">
        <v>234</v>
      </c>
      <c r="S3590" t="s">
        <v>258</v>
      </c>
      <c r="T3590" t="s">
        <v>260</v>
      </c>
      <c r="U3590" t="s">
        <v>443</v>
      </c>
    </row>
    <row r="3591" spans="1:21" x14ac:dyDescent="0.35">
      <c r="A3591" s="2" t="s">
        <v>53</v>
      </c>
      <c r="B3591" s="1" t="s">
        <v>133</v>
      </c>
      <c r="C3591" t="s">
        <v>508</v>
      </c>
      <c r="D3591" s="1" t="s">
        <v>85</v>
      </c>
      <c r="E3591" s="1" t="s">
        <v>25</v>
      </c>
      <c r="F3591" s="1" t="s">
        <v>15</v>
      </c>
      <c r="G3591" s="1" t="s">
        <v>215</v>
      </c>
      <c r="H3591" t="s">
        <v>20</v>
      </c>
      <c r="I3591" s="1" t="s">
        <v>326</v>
      </c>
      <c r="J3591" t="s">
        <v>17</v>
      </c>
      <c r="K3591" s="1" t="s">
        <v>22</v>
      </c>
      <c r="L3591" t="s">
        <v>278</v>
      </c>
      <c r="M3591" t="s">
        <v>86</v>
      </c>
      <c r="N3591">
        <v>1</v>
      </c>
      <c r="O3591" t="s">
        <v>232</v>
      </c>
      <c r="P3591">
        <v>1</v>
      </c>
      <c r="Q3591">
        <v>1</v>
      </c>
      <c r="R3591" t="s">
        <v>234</v>
      </c>
      <c r="S3591" t="s">
        <v>258</v>
      </c>
      <c r="T3591" t="s">
        <v>260</v>
      </c>
      <c r="U3591" t="s">
        <v>443</v>
      </c>
    </row>
    <row r="3592" spans="1:21" x14ac:dyDescent="0.35">
      <c r="A3592" s="2" t="s">
        <v>53</v>
      </c>
      <c r="B3592" s="1" t="s">
        <v>133</v>
      </c>
      <c r="C3592" t="s">
        <v>508</v>
      </c>
      <c r="D3592" s="1" t="s">
        <v>85</v>
      </c>
      <c r="E3592" s="1" t="s">
        <v>25</v>
      </c>
      <c r="F3592" s="1" t="s">
        <v>15</v>
      </c>
      <c r="G3592" s="1" t="s">
        <v>215</v>
      </c>
      <c r="H3592" t="s">
        <v>20</v>
      </c>
      <c r="I3592" s="1" t="s">
        <v>326</v>
      </c>
      <c r="J3592" t="s">
        <v>17</v>
      </c>
      <c r="K3592" s="1" t="s">
        <v>22</v>
      </c>
      <c r="L3592" t="s">
        <v>363</v>
      </c>
      <c r="M3592" t="s">
        <v>86</v>
      </c>
      <c r="N3592">
        <v>1</v>
      </c>
      <c r="O3592" t="s">
        <v>232</v>
      </c>
      <c r="P3592">
        <v>1</v>
      </c>
      <c r="Q3592">
        <v>1</v>
      </c>
      <c r="R3592" t="s">
        <v>234</v>
      </c>
      <c r="S3592" t="s">
        <v>258</v>
      </c>
      <c r="T3592" t="s">
        <v>260</v>
      </c>
      <c r="U3592" t="s">
        <v>443</v>
      </c>
    </row>
    <row r="3593" spans="1:21" x14ac:dyDescent="0.35">
      <c r="A3593" s="2" t="s">
        <v>53</v>
      </c>
      <c r="B3593" s="1" t="s">
        <v>133</v>
      </c>
      <c r="C3593" t="s">
        <v>508</v>
      </c>
      <c r="D3593" s="1" t="s">
        <v>85</v>
      </c>
      <c r="E3593" s="1" t="s">
        <v>25</v>
      </c>
      <c r="F3593" s="1" t="s">
        <v>15</v>
      </c>
      <c r="G3593" s="1" t="s">
        <v>215</v>
      </c>
      <c r="H3593" t="s">
        <v>27</v>
      </c>
      <c r="I3593" s="1" t="s">
        <v>237</v>
      </c>
      <c r="J3593" t="s">
        <v>17</v>
      </c>
      <c r="K3593" s="1" t="s">
        <v>22</v>
      </c>
      <c r="L3593" t="s">
        <v>363</v>
      </c>
      <c r="M3593" t="s">
        <v>81</v>
      </c>
      <c r="N3593">
        <v>1</v>
      </c>
      <c r="O3593" t="s">
        <v>232</v>
      </c>
      <c r="P3593">
        <v>0</v>
      </c>
      <c r="Q3593">
        <v>1</v>
      </c>
      <c r="R3593" t="s">
        <v>234</v>
      </c>
      <c r="S3593" t="s">
        <v>258</v>
      </c>
      <c r="T3593" t="s">
        <v>260</v>
      </c>
      <c r="U3593" t="s">
        <v>443</v>
      </c>
    </row>
    <row r="3594" spans="1:21" x14ac:dyDescent="0.35">
      <c r="A3594" s="2" t="s">
        <v>53</v>
      </c>
      <c r="B3594" s="1" t="s">
        <v>133</v>
      </c>
      <c r="C3594" t="s">
        <v>508</v>
      </c>
      <c r="D3594" s="1" t="s">
        <v>85</v>
      </c>
      <c r="E3594" s="1" t="s">
        <v>25</v>
      </c>
      <c r="F3594" s="1" t="s">
        <v>15</v>
      </c>
      <c r="G3594" s="1" t="s">
        <v>215</v>
      </c>
      <c r="H3594" t="s">
        <v>30</v>
      </c>
      <c r="I3594" s="1" t="s">
        <v>237</v>
      </c>
      <c r="J3594" t="s">
        <v>17</v>
      </c>
      <c r="K3594" s="1" t="s">
        <v>22</v>
      </c>
      <c r="L3594" t="s">
        <v>278</v>
      </c>
      <c r="M3594" t="s">
        <v>144</v>
      </c>
      <c r="N3594">
        <v>1</v>
      </c>
      <c r="O3594" t="s">
        <v>232</v>
      </c>
      <c r="P3594">
        <v>0</v>
      </c>
      <c r="Q3594">
        <v>1</v>
      </c>
      <c r="R3594" t="s">
        <v>234</v>
      </c>
      <c r="S3594" t="s">
        <v>258</v>
      </c>
      <c r="T3594" t="s">
        <v>260</v>
      </c>
      <c r="U3594" t="s">
        <v>443</v>
      </c>
    </row>
    <row r="3595" spans="1:21" x14ac:dyDescent="0.35">
      <c r="A3595" s="2" t="s">
        <v>53</v>
      </c>
      <c r="B3595" s="1" t="s">
        <v>133</v>
      </c>
      <c r="C3595" t="s">
        <v>508</v>
      </c>
      <c r="D3595" s="1" t="s">
        <v>85</v>
      </c>
      <c r="E3595" s="1" t="s">
        <v>25</v>
      </c>
      <c r="F3595" s="1" t="s">
        <v>29</v>
      </c>
      <c r="G3595" s="1" t="s">
        <v>29</v>
      </c>
      <c r="H3595" t="s">
        <v>16</v>
      </c>
      <c r="I3595" s="1" t="s">
        <v>237</v>
      </c>
      <c r="J3595" t="s">
        <v>17</v>
      </c>
      <c r="K3595" s="1" t="s">
        <v>22</v>
      </c>
      <c r="L3595" t="s">
        <v>278</v>
      </c>
      <c r="M3595" t="s">
        <v>86</v>
      </c>
      <c r="N3595">
        <v>1</v>
      </c>
      <c r="O3595" t="s">
        <v>232</v>
      </c>
      <c r="P3595">
        <v>0</v>
      </c>
      <c r="Q3595">
        <v>1</v>
      </c>
      <c r="R3595" t="s">
        <v>234</v>
      </c>
      <c r="S3595" t="s">
        <v>258</v>
      </c>
      <c r="T3595" t="s">
        <v>260</v>
      </c>
      <c r="U3595" t="s">
        <v>443</v>
      </c>
    </row>
    <row r="3596" spans="1:21" x14ac:dyDescent="0.35">
      <c r="A3596" s="2" t="s">
        <v>53</v>
      </c>
      <c r="B3596" s="1" t="s">
        <v>133</v>
      </c>
      <c r="C3596" t="s">
        <v>508</v>
      </c>
      <c r="D3596" s="1" t="s">
        <v>85</v>
      </c>
      <c r="E3596" s="1" t="s">
        <v>25</v>
      </c>
      <c r="F3596" s="1" t="s">
        <v>29</v>
      </c>
      <c r="G3596" s="1" t="s">
        <v>29</v>
      </c>
      <c r="H3596" t="s">
        <v>16</v>
      </c>
      <c r="I3596" s="1" t="s">
        <v>272</v>
      </c>
      <c r="J3596" t="s">
        <v>17</v>
      </c>
      <c r="K3596" s="1" t="s">
        <v>22</v>
      </c>
      <c r="L3596" t="s">
        <v>278</v>
      </c>
      <c r="M3596" t="s">
        <v>86</v>
      </c>
      <c r="N3596">
        <v>1</v>
      </c>
      <c r="O3596" t="s">
        <v>232</v>
      </c>
      <c r="P3596">
        <v>0</v>
      </c>
      <c r="Q3596">
        <v>1</v>
      </c>
      <c r="R3596" t="s">
        <v>234</v>
      </c>
      <c r="S3596" t="s">
        <v>258</v>
      </c>
      <c r="T3596" t="s">
        <v>260</v>
      </c>
      <c r="U3596" t="s">
        <v>443</v>
      </c>
    </row>
    <row r="3597" spans="1:21" x14ac:dyDescent="0.35">
      <c r="A3597" s="2" t="s">
        <v>53</v>
      </c>
      <c r="B3597" s="1" t="s">
        <v>133</v>
      </c>
      <c r="C3597" t="s">
        <v>508</v>
      </c>
      <c r="D3597" s="1" t="s">
        <v>85</v>
      </c>
      <c r="E3597" s="1" t="s">
        <v>25</v>
      </c>
      <c r="F3597" s="1" t="s">
        <v>29</v>
      </c>
      <c r="G3597" s="1" t="s">
        <v>29</v>
      </c>
      <c r="H3597" t="s">
        <v>20</v>
      </c>
      <c r="I3597" s="1" t="s">
        <v>237</v>
      </c>
      <c r="J3597" t="s">
        <v>17</v>
      </c>
      <c r="K3597" s="1" t="s">
        <v>22</v>
      </c>
      <c r="L3597" t="s">
        <v>278</v>
      </c>
      <c r="M3597" t="s">
        <v>86</v>
      </c>
      <c r="N3597">
        <v>1</v>
      </c>
      <c r="O3597" t="s">
        <v>232</v>
      </c>
      <c r="P3597">
        <v>0</v>
      </c>
      <c r="Q3597">
        <v>1</v>
      </c>
      <c r="R3597" t="s">
        <v>234</v>
      </c>
      <c r="S3597" t="s">
        <v>258</v>
      </c>
      <c r="T3597" t="s">
        <v>260</v>
      </c>
      <c r="U3597" t="s">
        <v>443</v>
      </c>
    </row>
    <row r="3598" spans="1:21" x14ac:dyDescent="0.35">
      <c r="A3598" s="2" t="s">
        <v>53</v>
      </c>
      <c r="B3598" s="1" t="s">
        <v>133</v>
      </c>
      <c r="C3598" t="s">
        <v>508</v>
      </c>
      <c r="D3598" s="1" t="s">
        <v>85</v>
      </c>
      <c r="E3598" s="1" t="s">
        <v>25</v>
      </c>
      <c r="F3598" s="1" t="s">
        <v>29</v>
      </c>
      <c r="G3598" s="1" t="s">
        <v>29</v>
      </c>
      <c r="H3598" t="s">
        <v>20</v>
      </c>
      <c r="I3598" s="1" t="s">
        <v>272</v>
      </c>
      <c r="J3598" t="s">
        <v>17</v>
      </c>
      <c r="K3598" s="1" t="s">
        <v>22</v>
      </c>
      <c r="L3598" t="s">
        <v>278</v>
      </c>
      <c r="M3598" t="s">
        <v>86</v>
      </c>
      <c r="N3598">
        <v>1</v>
      </c>
      <c r="O3598" t="s">
        <v>232</v>
      </c>
      <c r="P3598">
        <v>0</v>
      </c>
      <c r="Q3598">
        <v>1</v>
      </c>
      <c r="R3598" t="s">
        <v>234</v>
      </c>
      <c r="S3598" t="s">
        <v>258</v>
      </c>
      <c r="T3598" t="s">
        <v>260</v>
      </c>
      <c r="U3598" t="s">
        <v>443</v>
      </c>
    </row>
    <row r="3599" spans="1:21" x14ac:dyDescent="0.35">
      <c r="A3599" s="2" t="s">
        <v>53</v>
      </c>
      <c r="B3599" s="1" t="s">
        <v>133</v>
      </c>
      <c r="C3599" t="s">
        <v>508</v>
      </c>
      <c r="D3599" s="1" t="s">
        <v>85</v>
      </c>
      <c r="E3599" s="1" t="s">
        <v>25</v>
      </c>
      <c r="F3599" s="1" t="s">
        <v>29</v>
      </c>
      <c r="G3599" s="1" t="s">
        <v>29</v>
      </c>
      <c r="H3599" t="s">
        <v>20</v>
      </c>
      <c r="I3599" s="1" t="s">
        <v>326</v>
      </c>
      <c r="J3599" t="s">
        <v>17</v>
      </c>
      <c r="K3599" s="1" t="s">
        <v>22</v>
      </c>
      <c r="L3599" t="s">
        <v>363</v>
      </c>
      <c r="M3599" t="s">
        <v>86</v>
      </c>
      <c r="N3599">
        <v>1</v>
      </c>
      <c r="O3599" t="s">
        <v>232</v>
      </c>
      <c r="P3599">
        <v>1</v>
      </c>
      <c r="Q3599">
        <v>1</v>
      </c>
      <c r="R3599" t="s">
        <v>234</v>
      </c>
      <c r="S3599" t="s">
        <v>258</v>
      </c>
      <c r="T3599" t="s">
        <v>260</v>
      </c>
      <c r="U3599" t="s">
        <v>443</v>
      </c>
    </row>
    <row r="3600" spans="1:21" x14ac:dyDescent="0.35">
      <c r="A3600" s="2" t="s">
        <v>53</v>
      </c>
      <c r="B3600" s="1" t="s">
        <v>133</v>
      </c>
      <c r="C3600" t="s">
        <v>508</v>
      </c>
      <c r="D3600" s="1" t="s">
        <v>85</v>
      </c>
      <c r="E3600" s="1" t="s">
        <v>25</v>
      </c>
      <c r="F3600" s="1" t="s">
        <v>29</v>
      </c>
      <c r="G3600" s="1" t="s">
        <v>29</v>
      </c>
      <c r="H3600" t="s">
        <v>27</v>
      </c>
      <c r="I3600" s="1" t="s">
        <v>326</v>
      </c>
      <c r="J3600" t="s">
        <v>17</v>
      </c>
      <c r="K3600" s="1" t="s">
        <v>22</v>
      </c>
      <c r="L3600" t="s">
        <v>278</v>
      </c>
      <c r="M3600" t="s">
        <v>86</v>
      </c>
      <c r="N3600">
        <v>1</v>
      </c>
      <c r="O3600" t="s">
        <v>232</v>
      </c>
      <c r="P3600">
        <v>1</v>
      </c>
      <c r="Q3600">
        <v>1</v>
      </c>
      <c r="R3600" t="s">
        <v>234</v>
      </c>
      <c r="S3600" t="s">
        <v>258</v>
      </c>
      <c r="T3600" t="s">
        <v>260</v>
      </c>
      <c r="U3600" t="s">
        <v>443</v>
      </c>
    </row>
    <row r="3601" spans="1:21" x14ac:dyDescent="0.35">
      <c r="A3601" s="2" t="s">
        <v>53</v>
      </c>
      <c r="B3601" s="1" t="s">
        <v>133</v>
      </c>
      <c r="C3601" t="s">
        <v>508</v>
      </c>
      <c r="D3601" s="1" t="s">
        <v>85</v>
      </c>
      <c r="E3601" s="1" t="s">
        <v>25</v>
      </c>
      <c r="F3601" s="1" t="s">
        <v>29</v>
      </c>
      <c r="G3601" s="1" t="s">
        <v>29</v>
      </c>
      <c r="H3601" t="s">
        <v>36</v>
      </c>
      <c r="I3601" s="1" t="s">
        <v>326</v>
      </c>
      <c r="J3601" t="s">
        <v>17</v>
      </c>
      <c r="K3601" s="1" t="s">
        <v>22</v>
      </c>
      <c r="L3601" t="s">
        <v>278</v>
      </c>
      <c r="M3601" t="s">
        <v>86</v>
      </c>
      <c r="N3601">
        <v>1</v>
      </c>
      <c r="O3601" t="s">
        <v>232</v>
      </c>
      <c r="P3601">
        <v>1</v>
      </c>
      <c r="Q3601">
        <v>1</v>
      </c>
      <c r="R3601" t="s">
        <v>234</v>
      </c>
      <c r="S3601" t="s">
        <v>258</v>
      </c>
      <c r="T3601" t="s">
        <v>260</v>
      </c>
      <c r="U3601" t="s">
        <v>443</v>
      </c>
    </row>
    <row r="3602" spans="1:21" x14ac:dyDescent="0.35">
      <c r="A3602" s="2" t="s">
        <v>53</v>
      </c>
      <c r="B3602" s="1" t="s">
        <v>133</v>
      </c>
      <c r="C3602" t="s">
        <v>508</v>
      </c>
      <c r="D3602" s="1" t="s">
        <v>85</v>
      </c>
      <c r="E3602" s="1" t="s">
        <v>25</v>
      </c>
      <c r="F3602" s="1" t="s">
        <v>21</v>
      </c>
      <c r="G3602" s="1" t="s">
        <v>29</v>
      </c>
      <c r="H3602" t="s">
        <v>52</v>
      </c>
      <c r="I3602" s="1" t="s">
        <v>237</v>
      </c>
      <c r="J3602" t="s">
        <v>17</v>
      </c>
      <c r="K3602" s="1" t="s">
        <v>22</v>
      </c>
      <c r="L3602" t="s">
        <v>278</v>
      </c>
      <c r="M3602" t="s">
        <v>144</v>
      </c>
      <c r="N3602">
        <v>1</v>
      </c>
      <c r="O3602" t="s">
        <v>232</v>
      </c>
      <c r="P3602">
        <v>0</v>
      </c>
      <c r="Q3602">
        <v>1</v>
      </c>
      <c r="R3602" t="s">
        <v>234</v>
      </c>
      <c r="S3602" t="s">
        <v>258</v>
      </c>
      <c r="T3602" t="s">
        <v>260</v>
      </c>
      <c r="U3602" t="s">
        <v>443</v>
      </c>
    </row>
    <row r="3603" spans="1:21" x14ac:dyDescent="0.35">
      <c r="A3603" s="2" t="s">
        <v>53</v>
      </c>
      <c r="B3603" s="1" t="s">
        <v>133</v>
      </c>
      <c r="C3603" t="s">
        <v>508</v>
      </c>
      <c r="D3603" s="1" t="s">
        <v>85</v>
      </c>
      <c r="E3603" s="1" t="s">
        <v>25</v>
      </c>
      <c r="F3603" s="1" t="s">
        <v>21</v>
      </c>
      <c r="G3603" s="1" t="s">
        <v>29</v>
      </c>
      <c r="H3603" t="s">
        <v>52</v>
      </c>
      <c r="I3603" s="1" t="s">
        <v>237</v>
      </c>
      <c r="J3603" t="s">
        <v>17</v>
      </c>
      <c r="K3603" s="1" t="s">
        <v>22</v>
      </c>
      <c r="L3603" t="s">
        <v>278</v>
      </c>
      <c r="M3603" t="s">
        <v>86</v>
      </c>
      <c r="N3603">
        <v>1</v>
      </c>
      <c r="O3603" t="s">
        <v>232</v>
      </c>
      <c r="P3603">
        <v>0</v>
      </c>
      <c r="Q3603">
        <v>1</v>
      </c>
      <c r="R3603" t="s">
        <v>234</v>
      </c>
      <c r="S3603" t="s">
        <v>258</v>
      </c>
      <c r="T3603" t="s">
        <v>260</v>
      </c>
      <c r="U3603" t="s">
        <v>443</v>
      </c>
    </row>
    <row r="3604" spans="1:21" x14ac:dyDescent="0.35">
      <c r="A3604" s="2" t="s">
        <v>53</v>
      </c>
      <c r="B3604" s="1" t="s">
        <v>133</v>
      </c>
      <c r="C3604" t="s">
        <v>508</v>
      </c>
      <c r="D3604" s="1" t="s">
        <v>85</v>
      </c>
      <c r="E3604" s="1" t="s">
        <v>25</v>
      </c>
      <c r="F3604" s="1" t="s">
        <v>21</v>
      </c>
      <c r="G3604" s="1" t="s">
        <v>29</v>
      </c>
      <c r="H3604" t="s">
        <v>52</v>
      </c>
      <c r="I3604" s="1" t="s">
        <v>237</v>
      </c>
      <c r="J3604" t="s">
        <v>17</v>
      </c>
      <c r="K3604" s="1" t="s">
        <v>22</v>
      </c>
      <c r="L3604" t="s">
        <v>278</v>
      </c>
      <c r="M3604" t="s">
        <v>86</v>
      </c>
      <c r="N3604">
        <v>1</v>
      </c>
      <c r="O3604" t="s">
        <v>232</v>
      </c>
      <c r="P3604">
        <v>1</v>
      </c>
      <c r="Q3604">
        <v>1</v>
      </c>
      <c r="R3604" t="s">
        <v>234</v>
      </c>
      <c r="S3604" t="s">
        <v>258</v>
      </c>
      <c r="T3604" t="s">
        <v>260</v>
      </c>
      <c r="U3604" t="s">
        <v>443</v>
      </c>
    </row>
    <row r="3605" spans="1:21" x14ac:dyDescent="0.35">
      <c r="A3605" s="2" t="s">
        <v>53</v>
      </c>
      <c r="B3605" s="1" t="s">
        <v>133</v>
      </c>
      <c r="C3605" t="s">
        <v>508</v>
      </c>
      <c r="D3605" s="1" t="s">
        <v>85</v>
      </c>
      <c r="E3605" s="1" t="s">
        <v>25</v>
      </c>
      <c r="F3605" s="1" t="s">
        <v>21</v>
      </c>
      <c r="G3605" s="1" t="s">
        <v>29</v>
      </c>
      <c r="H3605" t="s">
        <v>52</v>
      </c>
      <c r="I3605" s="1" t="s">
        <v>237</v>
      </c>
      <c r="J3605" t="s">
        <v>17</v>
      </c>
      <c r="K3605" s="1" t="s">
        <v>22</v>
      </c>
      <c r="L3605" t="s">
        <v>278</v>
      </c>
      <c r="M3605" t="s">
        <v>87</v>
      </c>
      <c r="N3605">
        <v>1</v>
      </c>
      <c r="O3605" t="s">
        <v>232</v>
      </c>
      <c r="P3605">
        <v>1</v>
      </c>
      <c r="Q3605">
        <v>1</v>
      </c>
      <c r="R3605" t="s">
        <v>234</v>
      </c>
      <c r="S3605" t="s">
        <v>258</v>
      </c>
      <c r="T3605" t="s">
        <v>260</v>
      </c>
      <c r="U3605" t="s">
        <v>443</v>
      </c>
    </row>
    <row r="3606" spans="1:21" x14ac:dyDescent="0.35">
      <c r="A3606" s="2" t="s">
        <v>53</v>
      </c>
      <c r="B3606" s="1" t="s">
        <v>133</v>
      </c>
      <c r="C3606" t="s">
        <v>508</v>
      </c>
      <c r="D3606" s="1" t="s">
        <v>85</v>
      </c>
      <c r="E3606" s="1" t="s">
        <v>25</v>
      </c>
      <c r="F3606" s="1" t="s">
        <v>21</v>
      </c>
      <c r="G3606" s="1" t="s">
        <v>29</v>
      </c>
      <c r="H3606" t="s">
        <v>52</v>
      </c>
      <c r="I3606" s="1" t="s">
        <v>237</v>
      </c>
      <c r="J3606" t="s">
        <v>17</v>
      </c>
      <c r="K3606" s="1" t="s">
        <v>22</v>
      </c>
      <c r="L3606" t="s">
        <v>278</v>
      </c>
      <c r="M3606" t="s">
        <v>22</v>
      </c>
      <c r="N3606">
        <v>1</v>
      </c>
      <c r="O3606" t="s">
        <v>232</v>
      </c>
      <c r="P3606">
        <v>0</v>
      </c>
      <c r="Q3606">
        <v>1</v>
      </c>
      <c r="R3606" t="s">
        <v>234</v>
      </c>
      <c r="S3606" t="s">
        <v>258</v>
      </c>
      <c r="T3606" t="s">
        <v>260</v>
      </c>
      <c r="U3606" t="s">
        <v>443</v>
      </c>
    </row>
    <row r="3607" spans="1:21" x14ac:dyDescent="0.35">
      <c r="A3607" s="2" t="s">
        <v>53</v>
      </c>
      <c r="B3607" s="1" t="s">
        <v>133</v>
      </c>
      <c r="C3607" t="s">
        <v>508</v>
      </c>
      <c r="D3607" s="1" t="s">
        <v>85</v>
      </c>
      <c r="E3607" s="1" t="s">
        <v>25</v>
      </c>
      <c r="F3607" s="1" t="s">
        <v>21</v>
      </c>
      <c r="G3607" s="1" t="s">
        <v>29</v>
      </c>
      <c r="H3607" t="s">
        <v>52</v>
      </c>
      <c r="I3607" s="1" t="s">
        <v>237</v>
      </c>
      <c r="J3607" t="s">
        <v>17</v>
      </c>
      <c r="K3607" s="1" t="s">
        <v>22</v>
      </c>
      <c r="L3607" t="s">
        <v>278</v>
      </c>
      <c r="M3607" t="s">
        <v>81</v>
      </c>
      <c r="N3607">
        <v>1</v>
      </c>
      <c r="O3607" t="s">
        <v>232</v>
      </c>
      <c r="P3607">
        <v>0</v>
      </c>
      <c r="Q3607">
        <v>1</v>
      </c>
      <c r="R3607" t="s">
        <v>234</v>
      </c>
      <c r="S3607" t="s">
        <v>258</v>
      </c>
      <c r="T3607" t="s">
        <v>260</v>
      </c>
      <c r="U3607" t="s">
        <v>443</v>
      </c>
    </row>
    <row r="3608" spans="1:21" x14ac:dyDescent="0.35">
      <c r="A3608" s="2" t="s">
        <v>53</v>
      </c>
      <c r="B3608" s="1" t="s">
        <v>133</v>
      </c>
      <c r="C3608" t="s">
        <v>508</v>
      </c>
      <c r="D3608" s="1" t="s">
        <v>85</v>
      </c>
      <c r="E3608" s="1" t="s">
        <v>25</v>
      </c>
      <c r="F3608" s="1" t="s">
        <v>21</v>
      </c>
      <c r="G3608" s="1" t="s">
        <v>29</v>
      </c>
      <c r="H3608" t="s">
        <v>52</v>
      </c>
      <c r="I3608" s="1" t="s">
        <v>237</v>
      </c>
      <c r="J3608" t="s">
        <v>17</v>
      </c>
      <c r="K3608" s="1" t="s">
        <v>22</v>
      </c>
      <c r="L3608" t="s">
        <v>278</v>
      </c>
      <c r="M3608" t="s">
        <v>81</v>
      </c>
      <c r="N3608">
        <v>2</v>
      </c>
      <c r="O3608" t="s">
        <v>232</v>
      </c>
      <c r="P3608">
        <v>1</v>
      </c>
      <c r="Q3608">
        <v>1</v>
      </c>
      <c r="R3608" t="s">
        <v>234</v>
      </c>
      <c r="S3608" t="s">
        <v>258</v>
      </c>
      <c r="T3608" t="s">
        <v>260</v>
      </c>
      <c r="U3608" t="s">
        <v>443</v>
      </c>
    </row>
    <row r="3609" spans="1:21" x14ac:dyDescent="0.35">
      <c r="A3609" s="2" t="s">
        <v>53</v>
      </c>
      <c r="B3609" s="1" t="s">
        <v>133</v>
      </c>
      <c r="C3609" t="s">
        <v>508</v>
      </c>
      <c r="D3609" s="1" t="s">
        <v>85</v>
      </c>
      <c r="E3609" s="1" t="s">
        <v>25</v>
      </c>
      <c r="F3609" s="1" t="s">
        <v>21</v>
      </c>
      <c r="G3609" s="1" t="s">
        <v>29</v>
      </c>
      <c r="H3609" t="s">
        <v>52</v>
      </c>
      <c r="I3609" s="1" t="s">
        <v>272</v>
      </c>
      <c r="J3609" t="s">
        <v>17</v>
      </c>
      <c r="K3609" s="1" t="s">
        <v>22</v>
      </c>
      <c r="L3609" t="s">
        <v>278</v>
      </c>
      <c r="M3609" t="s">
        <v>144</v>
      </c>
      <c r="N3609">
        <v>1</v>
      </c>
      <c r="O3609" t="s">
        <v>232</v>
      </c>
      <c r="P3609">
        <v>0</v>
      </c>
      <c r="Q3609">
        <v>1</v>
      </c>
      <c r="R3609" t="s">
        <v>234</v>
      </c>
      <c r="S3609" t="s">
        <v>258</v>
      </c>
      <c r="T3609" t="s">
        <v>260</v>
      </c>
      <c r="U3609" t="s">
        <v>443</v>
      </c>
    </row>
    <row r="3610" spans="1:21" x14ac:dyDescent="0.35">
      <c r="A3610" s="2" t="s">
        <v>53</v>
      </c>
      <c r="B3610" s="1" t="s">
        <v>133</v>
      </c>
      <c r="C3610" t="s">
        <v>508</v>
      </c>
      <c r="D3610" s="1" t="s">
        <v>85</v>
      </c>
      <c r="E3610" s="1" t="s">
        <v>25</v>
      </c>
      <c r="F3610" s="1" t="s">
        <v>21</v>
      </c>
      <c r="G3610" s="1" t="s">
        <v>29</v>
      </c>
      <c r="H3610" t="s">
        <v>52</v>
      </c>
      <c r="I3610" s="1" t="s">
        <v>272</v>
      </c>
      <c r="J3610" t="s">
        <v>17</v>
      </c>
      <c r="K3610" s="1" t="s">
        <v>22</v>
      </c>
      <c r="L3610" t="s">
        <v>278</v>
      </c>
      <c r="M3610" t="s">
        <v>86</v>
      </c>
      <c r="N3610">
        <v>1</v>
      </c>
      <c r="O3610" t="s">
        <v>232</v>
      </c>
      <c r="P3610">
        <v>0</v>
      </c>
      <c r="Q3610">
        <v>1</v>
      </c>
      <c r="R3610" t="s">
        <v>234</v>
      </c>
      <c r="S3610" t="s">
        <v>258</v>
      </c>
      <c r="T3610" t="s">
        <v>260</v>
      </c>
      <c r="U3610" t="s">
        <v>443</v>
      </c>
    </row>
    <row r="3611" spans="1:21" x14ac:dyDescent="0.35">
      <c r="A3611" s="2" t="s">
        <v>53</v>
      </c>
      <c r="B3611" s="1" t="s">
        <v>133</v>
      </c>
      <c r="C3611" t="s">
        <v>508</v>
      </c>
      <c r="D3611" s="1" t="s">
        <v>85</v>
      </c>
      <c r="E3611" s="1" t="s">
        <v>25</v>
      </c>
      <c r="F3611" s="1" t="s">
        <v>21</v>
      </c>
      <c r="G3611" s="1" t="s">
        <v>29</v>
      </c>
      <c r="H3611" t="s">
        <v>52</v>
      </c>
      <c r="I3611" s="1" t="s">
        <v>272</v>
      </c>
      <c r="J3611" t="s">
        <v>17</v>
      </c>
      <c r="K3611" s="1" t="s">
        <v>22</v>
      </c>
      <c r="L3611" t="s">
        <v>278</v>
      </c>
      <c r="M3611" t="s">
        <v>86</v>
      </c>
      <c r="N3611">
        <v>1</v>
      </c>
      <c r="O3611" t="s">
        <v>232</v>
      </c>
      <c r="P3611">
        <v>1</v>
      </c>
      <c r="Q3611">
        <v>1</v>
      </c>
      <c r="R3611" t="s">
        <v>234</v>
      </c>
      <c r="S3611" t="s">
        <v>258</v>
      </c>
      <c r="T3611" t="s">
        <v>260</v>
      </c>
      <c r="U3611" t="s">
        <v>443</v>
      </c>
    </row>
    <row r="3612" spans="1:21" x14ac:dyDescent="0.35">
      <c r="A3612" s="2" t="s">
        <v>53</v>
      </c>
      <c r="B3612" s="1" t="s">
        <v>133</v>
      </c>
      <c r="C3612" t="s">
        <v>508</v>
      </c>
      <c r="D3612" s="1" t="s">
        <v>85</v>
      </c>
      <c r="E3612" s="1" t="s">
        <v>25</v>
      </c>
      <c r="F3612" s="1" t="s">
        <v>21</v>
      </c>
      <c r="G3612" s="1" t="s">
        <v>29</v>
      </c>
      <c r="H3612" t="s">
        <v>52</v>
      </c>
      <c r="I3612" s="1" t="s">
        <v>272</v>
      </c>
      <c r="J3612" t="s">
        <v>17</v>
      </c>
      <c r="K3612" s="1" t="s">
        <v>22</v>
      </c>
      <c r="L3612" t="s">
        <v>278</v>
      </c>
      <c r="M3612" t="s">
        <v>81</v>
      </c>
      <c r="N3612">
        <v>1</v>
      </c>
      <c r="O3612" t="s">
        <v>232</v>
      </c>
      <c r="P3612">
        <v>0</v>
      </c>
      <c r="Q3612">
        <v>1</v>
      </c>
      <c r="R3612" t="s">
        <v>234</v>
      </c>
      <c r="S3612" t="s">
        <v>258</v>
      </c>
      <c r="T3612" t="s">
        <v>260</v>
      </c>
      <c r="U3612" t="s">
        <v>443</v>
      </c>
    </row>
    <row r="3613" spans="1:21" x14ac:dyDescent="0.35">
      <c r="A3613" s="2" t="s">
        <v>53</v>
      </c>
      <c r="B3613" s="1" t="s">
        <v>133</v>
      </c>
      <c r="C3613" t="s">
        <v>508</v>
      </c>
      <c r="D3613" s="1" t="s">
        <v>85</v>
      </c>
      <c r="E3613" s="1" t="s">
        <v>25</v>
      </c>
      <c r="F3613" s="1" t="s">
        <v>21</v>
      </c>
      <c r="G3613" s="1" t="s">
        <v>29</v>
      </c>
      <c r="H3613" t="s">
        <v>52</v>
      </c>
      <c r="I3613" s="1" t="s">
        <v>272</v>
      </c>
      <c r="J3613" t="s">
        <v>17</v>
      </c>
      <c r="K3613" s="1" t="s">
        <v>22</v>
      </c>
      <c r="L3613" t="s">
        <v>278</v>
      </c>
      <c r="M3613" t="s">
        <v>81</v>
      </c>
      <c r="N3613">
        <v>1</v>
      </c>
      <c r="O3613" t="s">
        <v>232</v>
      </c>
      <c r="P3613">
        <v>1</v>
      </c>
      <c r="Q3613">
        <v>1</v>
      </c>
      <c r="R3613" t="s">
        <v>234</v>
      </c>
      <c r="S3613" t="s">
        <v>258</v>
      </c>
      <c r="T3613" t="s">
        <v>260</v>
      </c>
      <c r="U3613" t="s">
        <v>443</v>
      </c>
    </row>
    <row r="3614" spans="1:21" x14ac:dyDescent="0.35">
      <c r="A3614" s="2" t="s">
        <v>53</v>
      </c>
      <c r="B3614" s="1" t="s">
        <v>133</v>
      </c>
      <c r="C3614" t="s">
        <v>508</v>
      </c>
      <c r="D3614" s="1" t="s">
        <v>85</v>
      </c>
      <c r="E3614" s="1" t="s">
        <v>25</v>
      </c>
      <c r="F3614" s="1" t="s">
        <v>21</v>
      </c>
      <c r="G3614" s="1" t="s">
        <v>29</v>
      </c>
      <c r="H3614" t="s">
        <v>16</v>
      </c>
      <c r="I3614" s="1" t="s">
        <v>326</v>
      </c>
      <c r="J3614" t="s">
        <v>17</v>
      </c>
      <c r="K3614" s="1" t="s">
        <v>22</v>
      </c>
      <c r="L3614" t="s">
        <v>278</v>
      </c>
      <c r="M3614" t="s">
        <v>95</v>
      </c>
      <c r="N3614">
        <v>1</v>
      </c>
      <c r="O3614" t="s">
        <v>232</v>
      </c>
      <c r="P3614">
        <v>1</v>
      </c>
      <c r="Q3614">
        <v>1</v>
      </c>
      <c r="R3614" t="s">
        <v>234</v>
      </c>
      <c r="S3614" t="s">
        <v>258</v>
      </c>
      <c r="T3614" t="s">
        <v>260</v>
      </c>
      <c r="U3614" t="s">
        <v>443</v>
      </c>
    </row>
    <row r="3615" spans="1:21" x14ac:dyDescent="0.35">
      <c r="A3615" s="2" t="s">
        <v>53</v>
      </c>
      <c r="B3615" s="1" t="s">
        <v>133</v>
      </c>
      <c r="C3615" t="s">
        <v>508</v>
      </c>
      <c r="D3615" s="1" t="s">
        <v>85</v>
      </c>
      <c r="E3615" s="1" t="s">
        <v>25</v>
      </c>
      <c r="F3615" s="1" t="s">
        <v>21</v>
      </c>
      <c r="G3615" s="1" t="s">
        <v>29</v>
      </c>
      <c r="H3615" t="s">
        <v>16</v>
      </c>
      <c r="I3615" s="1" t="s">
        <v>326</v>
      </c>
      <c r="J3615" t="s">
        <v>17</v>
      </c>
      <c r="K3615" s="1" t="s">
        <v>22</v>
      </c>
      <c r="L3615" t="s">
        <v>278</v>
      </c>
      <c r="M3615" t="s">
        <v>86</v>
      </c>
      <c r="N3615">
        <v>1</v>
      </c>
      <c r="O3615" t="s">
        <v>232</v>
      </c>
      <c r="P3615">
        <v>0</v>
      </c>
      <c r="Q3615">
        <v>1</v>
      </c>
      <c r="R3615" t="s">
        <v>234</v>
      </c>
      <c r="S3615" t="s">
        <v>258</v>
      </c>
      <c r="T3615" t="s">
        <v>260</v>
      </c>
      <c r="U3615" t="s">
        <v>443</v>
      </c>
    </row>
    <row r="3616" spans="1:21" x14ac:dyDescent="0.35">
      <c r="A3616" s="2" t="s">
        <v>53</v>
      </c>
      <c r="B3616" s="1" t="s">
        <v>133</v>
      </c>
      <c r="C3616" t="s">
        <v>508</v>
      </c>
      <c r="D3616" s="1" t="s">
        <v>85</v>
      </c>
      <c r="E3616" s="1" t="s">
        <v>25</v>
      </c>
      <c r="F3616" s="1" t="s">
        <v>21</v>
      </c>
      <c r="G3616" s="1" t="s">
        <v>29</v>
      </c>
      <c r="H3616" t="s">
        <v>16</v>
      </c>
      <c r="I3616" s="1" t="s">
        <v>326</v>
      </c>
      <c r="J3616" t="s">
        <v>17</v>
      </c>
      <c r="K3616" s="1" t="s">
        <v>22</v>
      </c>
      <c r="L3616" t="s">
        <v>278</v>
      </c>
      <c r="M3616" t="s">
        <v>86</v>
      </c>
      <c r="N3616">
        <v>5</v>
      </c>
      <c r="O3616" t="s">
        <v>232</v>
      </c>
      <c r="P3616">
        <v>1</v>
      </c>
      <c r="Q3616">
        <v>1</v>
      </c>
      <c r="R3616" t="s">
        <v>234</v>
      </c>
      <c r="S3616" t="s">
        <v>258</v>
      </c>
      <c r="T3616" t="s">
        <v>260</v>
      </c>
      <c r="U3616" t="s">
        <v>443</v>
      </c>
    </row>
    <row r="3617" spans="1:21" x14ac:dyDescent="0.35">
      <c r="A3617" s="2" t="s">
        <v>53</v>
      </c>
      <c r="B3617" s="1" t="s">
        <v>133</v>
      </c>
      <c r="C3617" t="s">
        <v>508</v>
      </c>
      <c r="D3617" s="1" t="s">
        <v>85</v>
      </c>
      <c r="E3617" s="1" t="s">
        <v>25</v>
      </c>
      <c r="F3617" s="1" t="s">
        <v>21</v>
      </c>
      <c r="G3617" s="1" t="s">
        <v>29</v>
      </c>
      <c r="H3617" t="s">
        <v>16</v>
      </c>
      <c r="I3617" s="1" t="s">
        <v>326</v>
      </c>
      <c r="J3617" t="s">
        <v>17</v>
      </c>
      <c r="K3617" s="1" t="s">
        <v>22</v>
      </c>
      <c r="L3617" t="s">
        <v>278</v>
      </c>
      <c r="M3617" t="s">
        <v>81</v>
      </c>
      <c r="N3617">
        <v>1</v>
      </c>
      <c r="O3617" t="s">
        <v>232</v>
      </c>
      <c r="P3617">
        <v>0</v>
      </c>
      <c r="Q3617">
        <v>1</v>
      </c>
      <c r="R3617" t="s">
        <v>234</v>
      </c>
      <c r="S3617" t="s">
        <v>258</v>
      </c>
      <c r="T3617" t="s">
        <v>260</v>
      </c>
      <c r="U3617" t="s">
        <v>443</v>
      </c>
    </row>
    <row r="3618" spans="1:21" x14ac:dyDescent="0.35">
      <c r="A3618" s="2" t="s">
        <v>53</v>
      </c>
      <c r="B3618" s="1" t="s">
        <v>133</v>
      </c>
      <c r="C3618" t="s">
        <v>508</v>
      </c>
      <c r="D3618" s="1" t="s">
        <v>85</v>
      </c>
      <c r="E3618" s="1" t="s">
        <v>25</v>
      </c>
      <c r="F3618" s="1" t="s">
        <v>21</v>
      </c>
      <c r="G3618" s="1" t="s">
        <v>29</v>
      </c>
      <c r="H3618" t="s">
        <v>16</v>
      </c>
      <c r="I3618" s="1" t="s">
        <v>326</v>
      </c>
      <c r="J3618" t="s">
        <v>17</v>
      </c>
      <c r="K3618" s="1" t="s">
        <v>22</v>
      </c>
      <c r="L3618" t="s">
        <v>278</v>
      </c>
      <c r="M3618" t="s">
        <v>81</v>
      </c>
      <c r="N3618">
        <v>1</v>
      </c>
      <c r="O3618" t="s">
        <v>232</v>
      </c>
      <c r="P3618">
        <v>1</v>
      </c>
      <c r="Q3618">
        <v>1</v>
      </c>
      <c r="R3618" t="s">
        <v>234</v>
      </c>
      <c r="S3618" t="s">
        <v>258</v>
      </c>
      <c r="T3618" t="s">
        <v>260</v>
      </c>
      <c r="U3618" t="s">
        <v>443</v>
      </c>
    </row>
    <row r="3619" spans="1:21" x14ac:dyDescent="0.35">
      <c r="A3619" s="2" t="s">
        <v>53</v>
      </c>
      <c r="B3619" s="1" t="s">
        <v>133</v>
      </c>
      <c r="C3619" t="s">
        <v>508</v>
      </c>
      <c r="D3619" s="1" t="s">
        <v>85</v>
      </c>
      <c r="E3619" s="1" t="s">
        <v>25</v>
      </c>
      <c r="F3619" s="1" t="s">
        <v>21</v>
      </c>
      <c r="G3619" s="1" t="s">
        <v>29</v>
      </c>
      <c r="H3619" t="s">
        <v>20</v>
      </c>
      <c r="I3619" s="1" t="s">
        <v>237</v>
      </c>
      <c r="J3619" t="s">
        <v>17</v>
      </c>
      <c r="K3619" s="1" t="s">
        <v>22</v>
      </c>
      <c r="L3619" t="s">
        <v>278</v>
      </c>
      <c r="M3619" t="s">
        <v>86</v>
      </c>
      <c r="N3619">
        <v>1</v>
      </c>
      <c r="O3619" t="s">
        <v>232</v>
      </c>
      <c r="P3619">
        <v>0</v>
      </c>
      <c r="Q3619">
        <v>1</v>
      </c>
      <c r="R3619" t="s">
        <v>234</v>
      </c>
      <c r="S3619" t="s">
        <v>258</v>
      </c>
      <c r="T3619" t="s">
        <v>260</v>
      </c>
      <c r="U3619" t="s">
        <v>443</v>
      </c>
    </row>
    <row r="3620" spans="1:21" x14ac:dyDescent="0.35">
      <c r="A3620" s="2" t="s">
        <v>53</v>
      </c>
      <c r="B3620" s="1" t="s">
        <v>133</v>
      </c>
      <c r="C3620" t="s">
        <v>508</v>
      </c>
      <c r="D3620" s="1" t="s">
        <v>85</v>
      </c>
      <c r="E3620" s="1" t="s">
        <v>25</v>
      </c>
      <c r="F3620" s="1" t="s">
        <v>21</v>
      </c>
      <c r="G3620" s="1" t="s">
        <v>29</v>
      </c>
      <c r="H3620" t="s">
        <v>20</v>
      </c>
      <c r="I3620" s="1" t="s">
        <v>326</v>
      </c>
      <c r="J3620" t="s">
        <v>17</v>
      </c>
      <c r="K3620" s="1" t="s">
        <v>22</v>
      </c>
      <c r="L3620" t="s">
        <v>278</v>
      </c>
      <c r="M3620" t="s">
        <v>144</v>
      </c>
      <c r="N3620">
        <v>1</v>
      </c>
      <c r="O3620" t="s">
        <v>232</v>
      </c>
      <c r="P3620">
        <v>0</v>
      </c>
      <c r="Q3620">
        <v>1</v>
      </c>
      <c r="R3620" t="s">
        <v>234</v>
      </c>
      <c r="S3620" t="s">
        <v>258</v>
      </c>
      <c r="T3620" t="s">
        <v>260</v>
      </c>
      <c r="U3620" t="s">
        <v>443</v>
      </c>
    </row>
    <row r="3621" spans="1:21" x14ac:dyDescent="0.35">
      <c r="A3621" s="2" t="s">
        <v>53</v>
      </c>
      <c r="B3621" s="1" t="s">
        <v>133</v>
      </c>
      <c r="C3621" t="s">
        <v>508</v>
      </c>
      <c r="D3621" s="1" t="s">
        <v>85</v>
      </c>
      <c r="E3621" s="1" t="s">
        <v>25</v>
      </c>
      <c r="F3621" s="1" t="s">
        <v>21</v>
      </c>
      <c r="G3621" s="1" t="s">
        <v>29</v>
      </c>
      <c r="H3621" t="s">
        <v>20</v>
      </c>
      <c r="I3621" s="1" t="s">
        <v>326</v>
      </c>
      <c r="J3621" t="s">
        <v>17</v>
      </c>
      <c r="K3621" s="1" t="s">
        <v>22</v>
      </c>
      <c r="L3621" t="s">
        <v>278</v>
      </c>
      <c r="M3621" t="s">
        <v>95</v>
      </c>
      <c r="N3621">
        <v>1</v>
      </c>
      <c r="O3621" t="s">
        <v>232</v>
      </c>
      <c r="P3621">
        <v>1</v>
      </c>
      <c r="Q3621">
        <v>1</v>
      </c>
      <c r="R3621" t="s">
        <v>234</v>
      </c>
      <c r="S3621" t="s">
        <v>258</v>
      </c>
      <c r="T3621" t="s">
        <v>260</v>
      </c>
      <c r="U3621" t="s">
        <v>443</v>
      </c>
    </row>
    <row r="3622" spans="1:21" x14ac:dyDescent="0.35">
      <c r="A3622" s="2" t="s">
        <v>53</v>
      </c>
      <c r="B3622" s="1" t="s">
        <v>133</v>
      </c>
      <c r="C3622" t="s">
        <v>508</v>
      </c>
      <c r="D3622" s="1" t="s">
        <v>85</v>
      </c>
      <c r="E3622" s="1" t="s">
        <v>25</v>
      </c>
      <c r="F3622" s="1" t="s">
        <v>21</v>
      </c>
      <c r="G3622" s="1" t="s">
        <v>29</v>
      </c>
      <c r="H3622" t="s">
        <v>20</v>
      </c>
      <c r="I3622" s="1" t="s">
        <v>326</v>
      </c>
      <c r="J3622" t="s">
        <v>17</v>
      </c>
      <c r="K3622" s="1" t="s">
        <v>22</v>
      </c>
      <c r="L3622" t="s">
        <v>278</v>
      </c>
      <c r="M3622" t="s">
        <v>86</v>
      </c>
      <c r="N3622">
        <v>2</v>
      </c>
      <c r="O3622" t="s">
        <v>232</v>
      </c>
      <c r="P3622">
        <v>1</v>
      </c>
      <c r="Q3622">
        <v>1</v>
      </c>
      <c r="R3622" t="s">
        <v>234</v>
      </c>
      <c r="S3622" t="s">
        <v>258</v>
      </c>
      <c r="T3622" t="s">
        <v>260</v>
      </c>
      <c r="U3622" t="s">
        <v>443</v>
      </c>
    </row>
    <row r="3623" spans="1:21" x14ac:dyDescent="0.35">
      <c r="A3623" s="2" t="s">
        <v>53</v>
      </c>
      <c r="B3623" s="1" t="s">
        <v>133</v>
      </c>
      <c r="C3623" t="s">
        <v>508</v>
      </c>
      <c r="D3623" s="1" t="s">
        <v>85</v>
      </c>
      <c r="E3623" s="1" t="s">
        <v>25</v>
      </c>
      <c r="F3623" s="1" t="s">
        <v>21</v>
      </c>
      <c r="G3623" s="1" t="s">
        <v>29</v>
      </c>
      <c r="H3623" t="s">
        <v>20</v>
      </c>
      <c r="I3623" s="1" t="s">
        <v>326</v>
      </c>
      <c r="J3623" t="s">
        <v>17</v>
      </c>
      <c r="K3623" s="1" t="s">
        <v>22</v>
      </c>
      <c r="L3623" t="s">
        <v>278</v>
      </c>
      <c r="M3623" t="s">
        <v>81</v>
      </c>
      <c r="N3623">
        <v>2</v>
      </c>
      <c r="O3623" t="s">
        <v>232</v>
      </c>
      <c r="P3623">
        <v>1</v>
      </c>
      <c r="Q3623">
        <v>1</v>
      </c>
      <c r="R3623" t="s">
        <v>234</v>
      </c>
      <c r="S3623" t="s">
        <v>258</v>
      </c>
      <c r="T3623" t="s">
        <v>260</v>
      </c>
      <c r="U3623" t="s">
        <v>443</v>
      </c>
    </row>
    <row r="3624" spans="1:21" x14ac:dyDescent="0.35">
      <c r="A3624" s="2" t="s">
        <v>53</v>
      </c>
      <c r="B3624" s="1" t="s">
        <v>133</v>
      </c>
      <c r="C3624" t="s">
        <v>508</v>
      </c>
      <c r="D3624" s="1" t="s">
        <v>85</v>
      </c>
      <c r="E3624" s="1" t="s">
        <v>25</v>
      </c>
      <c r="F3624" s="1" t="s">
        <v>21</v>
      </c>
      <c r="G3624" s="1" t="s">
        <v>29</v>
      </c>
      <c r="H3624" t="s">
        <v>27</v>
      </c>
      <c r="I3624" s="1" t="s">
        <v>237</v>
      </c>
      <c r="J3624" t="s">
        <v>17</v>
      </c>
      <c r="K3624" s="1" t="s">
        <v>22</v>
      </c>
      <c r="L3624" t="s">
        <v>278</v>
      </c>
      <c r="M3624" t="s">
        <v>86</v>
      </c>
      <c r="N3624">
        <v>1</v>
      </c>
      <c r="O3624" t="s">
        <v>232</v>
      </c>
      <c r="P3624">
        <v>0</v>
      </c>
      <c r="Q3624">
        <v>1</v>
      </c>
      <c r="R3624" t="s">
        <v>234</v>
      </c>
      <c r="S3624" t="s">
        <v>258</v>
      </c>
      <c r="T3624" t="s">
        <v>260</v>
      </c>
      <c r="U3624" t="s">
        <v>443</v>
      </c>
    </row>
    <row r="3625" spans="1:21" x14ac:dyDescent="0.35">
      <c r="A3625" s="2" t="s">
        <v>53</v>
      </c>
      <c r="B3625" s="1" t="s">
        <v>133</v>
      </c>
      <c r="C3625" t="s">
        <v>508</v>
      </c>
      <c r="D3625" s="1" t="s">
        <v>85</v>
      </c>
      <c r="E3625" s="1" t="s">
        <v>25</v>
      </c>
      <c r="F3625" s="1" t="s">
        <v>21</v>
      </c>
      <c r="G3625" s="1" t="s">
        <v>29</v>
      </c>
      <c r="H3625" t="s">
        <v>27</v>
      </c>
      <c r="I3625" s="1" t="s">
        <v>237</v>
      </c>
      <c r="J3625" t="s">
        <v>17</v>
      </c>
      <c r="K3625" s="1" t="s">
        <v>22</v>
      </c>
      <c r="L3625" t="s">
        <v>278</v>
      </c>
      <c r="M3625" t="s">
        <v>86</v>
      </c>
      <c r="N3625">
        <v>1</v>
      </c>
      <c r="O3625" t="s">
        <v>232</v>
      </c>
      <c r="P3625">
        <v>1</v>
      </c>
      <c r="Q3625">
        <v>1</v>
      </c>
      <c r="R3625" t="s">
        <v>234</v>
      </c>
      <c r="S3625" t="s">
        <v>258</v>
      </c>
      <c r="T3625" t="s">
        <v>260</v>
      </c>
      <c r="U3625" t="s">
        <v>443</v>
      </c>
    </row>
    <row r="3626" spans="1:21" x14ac:dyDescent="0.35">
      <c r="A3626" s="2" t="s">
        <v>53</v>
      </c>
      <c r="B3626" s="1" t="s">
        <v>133</v>
      </c>
      <c r="C3626" t="s">
        <v>508</v>
      </c>
      <c r="D3626" s="1" t="s">
        <v>85</v>
      </c>
      <c r="E3626" s="1" t="s">
        <v>25</v>
      </c>
      <c r="F3626" s="1" t="s">
        <v>21</v>
      </c>
      <c r="G3626" s="1" t="s">
        <v>29</v>
      </c>
      <c r="H3626" t="s">
        <v>27</v>
      </c>
      <c r="I3626" s="1" t="s">
        <v>237</v>
      </c>
      <c r="J3626" t="s">
        <v>17</v>
      </c>
      <c r="K3626" s="1" t="s">
        <v>22</v>
      </c>
      <c r="L3626" t="s">
        <v>278</v>
      </c>
      <c r="M3626" t="s">
        <v>87</v>
      </c>
      <c r="N3626">
        <v>1</v>
      </c>
      <c r="O3626" t="s">
        <v>232</v>
      </c>
      <c r="P3626">
        <v>1</v>
      </c>
      <c r="Q3626">
        <v>1</v>
      </c>
      <c r="R3626" t="s">
        <v>234</v>
      </c>
      <c r="S3626" t="s">
        <v>258</v>
      </c>
      <c r="T3626" t="s">
        <v>260</v>
      </c>
      <c r="U3626" t="s">
        <v>443</v>
      </c>
    </row>
    <row r="3627" spans="1:21" x14ac:dyDescent="0.35">
      <c r="A3627" s="2" t="s">
        <v>53</v>
      </c>
      <c r="B3627" s="1" t="s">
        <v>133</v>
      </c>
      <c r="C3627" t="s">
        <v>508</v>
      </c>
      <c r="D3627" s="1" t="s">
        <v>85</v>
      </c>
      <c r="E3627" s="1" t="s">
        <v>25</v>
      </c>
      <c r="F3627" s="1" t="s">
        <v>21</v>
      </c>
      <c r="G3627" s="1" t="s">
        <v>29</v>
      </c>
      <c r="H3627" t="s">
        <v>27</v>
      </c>
      <c r="I3627" s="1" t="s">
        <v>272</v>
      </c>
      <c r="J3627" t="s">
        <v>17</v>
      </c>
      <c r="K3627" s="1" t="s">
        <v>22</v>
      </c>
      <c r="L3627" t="s">
        <v>278</v>
      </c>
      <c r="M3627" t="s">
        <v>86</v>
      </c>
      <c r="N3627">
        <v>1</v>
      </c>
      <c r="O3627" t="s">
        <v>232</v>
      </c>
      <c r="P3627">
        <v>0</v>
      </c>
      <c r="Q3627">
        <v>1</v>
      </c>
      <c r="R3627" t="s">
        <v>234</v>
      </c>
      <c r="S3627" t="s">
        <v>258</v>
      </c>
      <c r="T3627" t="s">
        <v>260</v>
      </c>
      <c r="U3627" t="s">
        <v>443</v>
      </c>
    </row>
    <row r="3628" spans="1:21" x14ac:dyDescent="0.35">
      <c r="A3628" s="2" t="s">
        <v>53</v>
      </c>
      <c r="B3628" s="1" t="s">
        <v>133</v>
      </c>
      <c r="C3628" t="s">
        <v>508</v>
      </c>
      <c r="D3628" s="1" t="s">
        <v>85</v>
      </c>
      <c r="E3628" s="1" t="s">
        <v>25</v>
      </c>
      <c r="F3628" s="1" t="s">
        <v>21</v>
      </c>
      <c r="G3628" s="1" t="s">
        <v>29</v>
      </c>
      <c r="H3628" t="s">
        <v>27</v>
      </c>
      <c r="I3628" s="1" t="s">
        <v>272</v>
      </c>
      <c r="J3628" t="s">
        <v>17</v>
      </c>
      <c r="K3628" s="1" t="s">
        <v>22</v>
      </c>
      <c r="L3628" t="s">
        <v>278</v>
      </c>
      <c r="M3628" t="s">
        <v>87</v>
      </c>
      <c r="N3628">
        <v>1</v>
      </c>
      <c r="O3628" t="s">
        <v>232</v>
      </c>
      <c r="P3628">
        <v>1</v>
      </c>
      <c r="Q3628">
        <v>1</v>
      </c>
      <c r="R3628" t="s">
        <v>234</v>
      </c>
      <c r="S3628" t="s">
        <v>258</v>
      </c>
      <c r="T3628" t="s">
        <v>260</v>
      </c>
      <c r="U3628" t="s">
        <v>443</v>
      </c>
    </row>
    <row r="3629" spans="1:21" x14ac:dyDescent="0.35">
      <c r="A3629" s="2" t="s">
        <v>53</v>
      </c>
      <c r="B3629" s="1" t="s">
        <v>133</v>
      </c>
      <c r="C3629" t="s">
        <v>508</v>
      </c>
      <c r="D3629" s="1" t="s">
        <v>85</v>
      </c>
      <c r="E3629" s="1" t="s">
        <v>25</v>
      </c>
      <c r="F3629" s="1" t="s">
        <v>21</v>
      </c>
      <c r="G3629" s="1" t="s">
        <v>29</v>
      </c>
      <c r="H3629" t="s">
        <v>27</v>
      </c>
      <c r="I3629" s="1" t="s">
        <v>326</v>
      </c>
      <c r="J3629" t="s">
        <v>17</v>
      </c>
      <c r="K3629" s="1" t="s">
        <v>22</v>
      </c>
      <c r="L3629" t="s">
        <v>278</v>
      </c>
      <c r="M3629" t="s">
        <v>86</v>
      </c>
      <c r="N3629">
        <v>1</v>
      </c>
      <c r="O3629" t="s">
        <v>232</v>
      </c>
      <c r="P3629">
        <v>1</v>
      </c>
      <c r="Q3629">
        <v>1</v>
      </c>
      <c r="R3629" t="s">
        <v>234</v>
      </c>
      <c r="S3629" t="s">
        <v>258</v>
      </c>
      <c r="T3629" t="s">
        <v>260</v>
      </c>
      <c r="U3629" t="s">
        <v>443</v>
      </c>
    </row>
    <row r="3630" spans="1:21" x14ac:dyDescent="0.35">
      <c r="A3630" s="2" t="s">
        <v>53</v>
      </c>
      <c r="B3630" s="1" t="s">
        <v>133</v>
      </c>
      <c r="C3630" t="s">
        <v>508</v>
      </c>
      <c r="D3630" s="1" t="s">
        <v>85</v>
      </c>
      <c r="E3630" s="1" t="s">
        <v>25</v>
      </c>
      <c r="F3630" s="1" t="s">
        <v>21</v>
      </c>
      <c r="G3630" s="1" t="s">
        <v>29</v>
      </c>
      <c r="H3630" t="s">
        <v>30</v>
      </c>
      <c r="I3630" s="1" t="s">
        <v>326</v>
      </c>
      <c r="J3630" t="s">
        <v>17</v>
      </c>
      <c r="K3630" s="1" t="s">
        <v>22</v>
      </c>
      <c r="L3630" t="s">
        <v>278</v>
      </c>
      <c r="M3630" t="s">
        <v>95</v>
      </c>
      <c r="N3630">
        <v>1</v>
      </c>
      <c r="O3630" t="s">
        <v>232</v>
      </c>
      <c r="P3630">
        <v>1</v>
      </c>
      <c r="Q3630">
        <v>1</v>
      </c>
      <c r="R3630" t="s">
        <v>234</v>
      </c>
      <c r="S3630" t="s">
        <v>258</v>
      </c>
      <c r="T3630" t="s">
        <v>260</v>
      </c>
      <c r="U3630" t="s">
        <v>443</v>
      </c>
    </row>
    <row r="3631" spans="1:21" x14ac:dyDescent="0.35">
      <c r="A3631" s="2" t="s">
        <v>53</v>
      </c>
      <c r="B3631" s="1" t="s">
        <v>133</v>
      </c>
      <c r="C3631" t="s">
        <v>508</v>
      </c>
      <c r="D3631" s="1" t="s">
        <v>145</v>
      </c>
      <c r="E3631" s="1" t="s">
        <v>14</v>
      </c>
      <c r="F3631" s="1" t="s">
        <v>26</v>
      </c>
      <c r="G3631" s="1" t="s">
        <v>215</v>
      </c>
      <c r="H3631" t="s">
        <v>52</v>
      </c>
      <c r="I3631" s="1" t="s">
        <v>237</v>
      </c>
      <c r="J3631" t="s">
        <v>17</v>
      </c>
      <c r="K3631" s="1" t="s">
        <v>22</v>
      </c>
      <c r="L3631" t="s">
        <v>278</v>
      </c>
      <c r="M3631" t="s">
        <v>22</v>
      </c>
      <c r="N3631">
        <v>2</v>
      </c>
      <c r="O3631" t="s">
        <v>232</v>
      </c>
      <c r="P3631">
        <v>0</v>
      </c>
      <c r="Q3631">
        <v>1</v>
      </c>
      <c r="R3631" t="s">
        <v>234</v>
      </c>
      <c r="S3631" t="s">
        <v>258</v>
      </c>
      <c r="T3631" t="s">
        <v>260</v>
      </c>
      <c r="U3631" t="s">
        <v>443</v>
      </c>
    </row>
    <row r="3632" spans="1:21" x14ac:dyDescent="0.35">
      <c r="A3632" s="2" t="s">
        <v>53</v>
      </c>
      <c r="B3632" s="1" t="s">
        <v>133</v>
      </c>
      <c r="C3632" t="s">
        <v>508</v>
      </c>
      <c r="D3632" s="1" t="s">
        <v>145</v>
      </c>
      <c r="E3632" s="1" t="s">
        <v>14</v>
      </c>
      <c r="F3632" s="1" t="s">
        <v>26</v>
      </c>
      <c r="G3632" s="1" t="s">
        <v>215</v>
      </c>
      <c r="H3632" t="s">
        <v>52</v>
      </c>
      <c r="I3632" s="1" t="s">
        <v>237</v>
      </c>
      <c r="J3632" t="s">
        <v>17</v>
      </c>
      <c r="K3632" s="1" t="s">
        <v>22</v>
      </c>
      <c r="L3632" t="s">
        <v>278</v>
      </c>
      <c r="M3632" t="s">
        <v>22</v>
      </c>
      <c r="N3632">
        <v>3</v>
      </c>
      <c r="O3632" t="s">
        <v>232</v>
      </c>
      <c r="P3632">
        <v>1</v>
      </c>
      <c r="Q3632">
        <v>1</v>
      </c>
      <c r="R3632" t="s">
        <v>234</v>
      </c>
      <c r="S3632" t="s">
        <v>258</v>
      </c>
      <c r="T3632" t="s">
        <v>260</v>
      </c>
      <c r="U3632" t="s">
        <v>443</v>
      </c>
    </row>
    <row r="3633" spans="1:21" x14ac:dyDescent="0.35">
      <c r="A3633" s="2" t="s">
        <v>53</v>
      </c>
      <c r="B3633" s="1" t="s">
        <v>133</v>
      </c>
      <c r="C3633" t="s">
        <v>508</v>
      </c>
      <c r="D3633" s="1" t="s">
        <v>145</v>
      </c>
      <c r="E3633" s="1" t="s">
        <v>14</v>
      </c>
      <c r="F3633" s="1" t="s">
        <v>26</v>
      </c>
      <c r="G3633" s="1" t="s">
        <v>215</v>
      </c>
      <c r="H3633" t="s">
        <v>52</v>
      </c>
      <c r="I3633" s="1" t="s">
        <v>237</v>
      </c>
      <c r="J3633" t="s">
        <v>17</v>
      </c>
      <c r="K3633" s="1" t="s">
        <v>22</v>
      </c>
      <c r="L3633" t="s">
        <v>363</v>
      </c>
      <c r="M3633" t="s">
        <v>22</v>
      </c>
      <c r="N3633">
        <v>1</v>
      </c>
      <c r="O3633" t="s">
        <v>232</v>
      </c>
      <c r="P3633">
        <v>0</v>
      </c>
      <c r="Q3633">
        <v>1</v>
      </c>
      <c r="R3633" t="s">
        <v>234</v>
      </c>
      <c r="S3633" t="s">
        <v>258</v>
      </c>
      <c r="T3633" t="s">
        <v>260</v>
      </c>
      <c r="U3633" t="s">
        <v>443</v>
      </c>
    </row>
    <row r="3634" spans="1:21" x14ac:dyDescent="0.35">
      <c r="A3634" s="2" t="s">
        <v>53</v>
      </c>
      <c r="B3634" s="1" t="s">
        <v>133</v>
      </c>
      <c r="C3634" t="s">
        <v>508</v>
      </c>
      <c r="D3634" s="1" t="s">
        <v>145</v>
      </c>
      <c r="E3634" s="1" t="s">
        <v>14</v>
      </c>
      <c r="F3634" s="1" t="s">
        <v>26</v>
      </c>
      <c r="G3634" s="1" t="s">
        <v>215</v>
      </c>
      <c r="H3634" t="s">
        <v>52</v>
      </c>
      <c r="I3634" s="1" t="s">
        <v>272</v>
      </c>
      <c r="J3634" t="s">
        <v>17</v>
      </c>
      <c r="K3634" s="1" t="s">
        <v>22</v>
      </c>
      <c r="L3634" t="s">
        <v>278</v>
      </c>
      <c r="M3634" t="s">
        <v>79</v>
      </c>
      <c r="N3634">
        <v>1</v>
      </c>
      <c r="O3634" t="s">
        <v>232</v>
      </c>
      <c r="P3634">
        <v>0</v>
      </c>
      <c r="Q3634">
        <v>1</v>
      </c>
      <c r="R3634" t="s">
        <v>234</v>
      </c>
      <c r="S3634" t="s">
        <v>258</v>
      </c>
      <c r="T3634" t="s">
        <v>260</v>
      </c>
      <c r="U3634" t="s">
        <v>443</v>
      </c>
    </row>
    <row r="3635" spans="1:21" x14ac:dyDescent="0.35">
      <c r="A3635" s="2" t="s">
        <v>53</v>
      </c>
      <c r="B3635" s="1" t="s">
        <v>133</v>
      </c>
      <c r="C3635" t="s">
        <v>508</v>
      </c>
      <c r="D3635" s="1" t="s">
        <v>145</v>
      </c>
      <c r="E3635" s="1" t="s">
        <v>14</v>
      </c>
      <c r="F3635" s="1" t="s">
        <v>26</v>
      </c>
      <c r="G3635" s="1" t="s">
        <v>215</v>
      </c>
      <c r="H3635" t="s">
        <v>52</v>
      </c>
      <c r="I3635" s="1" t="s">
        <v>272</v>
      </c>
      <c r="J3635" t="s">
        <v>17</v>
      </c>
      <c r="K3635" s="1" t="s">
        <v>22</v>
      </c>
      <c r="L3635" t="s">
        <v>278</v>
      </c>
      <c r="M3635" t="s">
        <v>22</v>
      </c>
      <c r="N3635">
        <v>1</v>
      </c>
      <c r="O3635" t="s">
        <v>232</v>
      </c>
      <c r="P3635">
        <v>0</v>
      </c>
      <c r="Q3635">
        <v>1</v>
      </c>
      <c r="R3635" t="s">
        <v>234</v>
      </c>
      <c r="S3635" t="s">
        <v>258</v>
      </c>
      <c r="T3635" t="s">
        <v>260</v>
      </c>
      <c r="U3635" t="s">
        <v>443</v>
      </c>
    </row>
    <row r="3636" spans="1:21" x14ac:dyDescent="0.35">
      <c r="A3636" s="2" t="s">
        <v>53</v>
      </c>
      <c r="B3636" s="1" t="s">
        <v>133</v>
      </c>
      <c r="C3636" t="s">
        <v>508</v>
      </c>
      <c r="D3636" s="1" t="s">
        <v>145</v>
      </c>
      <c r="E3636" s="1" t="s">
        <v>14</v>
      </c>
      <c r="F3636" s="1" t="s">
        <v>26</v>
      </c>
      <c r="G3636" s="1" t="s">
        <v>215</v>
      </c>
      <c r="H3636" t="s">
        <v>52</v>
      </c>
      <c r="I3636" s="1" t="s">
        <v>272</v>
      </c>
      <c r="J3636" t="s">
        <v>17</v>
      </c>
      <c r="K3636" s="1" t="s">
        <v>22</v>
      </c>
      <c r="L3636" t="s">
        <v>278</v>
      </c>
      <c r="M3636" t="s">
        <v>22</v>
      </c>
      <c r="N3636">
        <v>2</v>
      </c>
      <c r="O3636" t="s">
        <v>232</v>
      </c>
      <c r="P3636">
        <v>1</v>
      </c>
      <c r="Q3636">
        <v>1</v>
      </c>
      <c r="R3636" t="s">
        <v>234</v>
      </c>
      <c r="S3636" t="s">
        <v>258</v>
      </c>
      <c r="T3636" t="s">
        <v>260</v>
      </c>
      <c r="U3636" t="s">
        <v>443</v>
      </c>
    </row>
    <row r="3637" spans="1:21" x14ac:dyDescent="0.35">
      <c r="A3637" s="2" t="s">
        <v>53</v>
      </c>
      <c r="B3637" s="1" t="s">
        <v>133</v>
      </c>
      <c r="C3637" t="s">
        <v>508</v>
      </c>
      <c r="D3637" s="1" t="s">
        <v>145</v>
      </c>
      <c r="E3637" s="1" t="s">
        <v>14</v>
      </c>
      <c r="F3637" s="1" t="s">
        <v>26</v>
      </c>
      <c r="G3637" s="1" t="s">
        <v>215</v>
      </c>
      <c r="H3637" t="s">
        <v>52</v>
      </c>
      <c r="I3637" s="1" t="s">
        <v>272</v>
      </c>
      <c r="J3637" t="s">
        <v>17</v>
      </c>
      <c r="K3637" s="1" t="s">
        <v>22</v>
      </c>
      <c r="L3637" t="s">
        <v>363</v>
      </c>
      <c r="M3637" t="s">
        <v>22</v>
      </c>
      <c r="N3637">
        <v>1</v>
      </c>
      <c r="O3637" t="s">
        <v>232</v>
      </c>
      <c r="P3637">
        <v>0</v>
      </c>
      <c r="Q3637">
        <v>1</v>
      </c>
      <c r="R3637" t="s">
        <v>234</v>
      </c>
      <c r="S3637" t="s">
        <v>258</v>
      </c>
      <c r="T3637" t="s">
        <v>260</v>
      </c>
      <c r="U3637" t="s">
        <v>443</v>
      </c>
    </row>
    <row r="3638" spans="1:21" x14ac:dyDescent="0.35">
      <c r="A3638" s="2" t="s">
        <v>53</v>
      </c>
      <c r="B3638" s="1" t="s">
        <v>133</v>
      </c>
      <c r="C3638" t="s">
        <v>508</v>
      </c>
      <c r="D3638" s="1" t="s">
        <v>145</v>
      </c>
      <c r="E3638" s="1" t="s">
        <v>14</v>
      </c>
      <c r="F3638" s="1" t="s">
        <v>26</v>
      </c>
      <c r="G3638" s="1" t="s">
        <v>215</v>
      </c>
      <c r="H3638" t="s">
        <v>16</v>
      </c>
      <c r="I3638" s="1" t="s">
        <v>237</v>
      </c>
      <c r="J3638" t="s">
        <v>17</v>
      </c>
      <c r="K3638" s="1" t="s">
        <v>22</v>
      </c>
      <c r="L3638" t="s">
        <v>278</v>
      </c>
      <c r="M3638" t="s">
        <v>22</v>
      </c>
      <c r="N3638">
        <v>3</v>
      </c>
      <c r="O3638" t="s">
        <v>232</v>
      </c>
      <c r="P3638">
        <v>0</v>
      </c>
      <c r="Q3638">
        <v>1</v>
      </c>
      <c r="R3638" t="s">
        <v>234</v>
      </c>
      <c r="S3638" t="s">
        <v>258</v>
      </c>
      <c r="T3638" t="s">
        <v>260</v>
      </c>
      <c r="U3638" t="s">
        <v>443</v>
      </c>
    </row>
    <row r="3639" spans="1:21" x14ac:dyDescent="0.35">
      <c r="A3639" s="2" t="s">
        <v>53</v>
      </c>
      <c r="B3639" s="1" t="s">
        <v>133</v>
      </c>
      <c r="C3639" t="s">
        <v>508</v>
      </c>
      <c r="D3639" s="1" t="s">
        <v>145</v>
      </c>
      <c r="E3639" s="1" t="s">
        <v>14</v>
      </c>
      <c r="F3639" s="1" t="s">
        <v>26</v>
      </c>
      <c r="G3639" s="1" t="s">
        <v>215</v>
      </c>
      <c r="H3639" t="s">
        <v>16</v>
      </c>
      <c r="I3639" s="1" t="s">
        <v>237</v>
      </c>
      <c r="J3639" t="s">
        <v>17</v>
      </c>
      <c r="K3639" s="1" t="s">
        <v>22</v>
      </c>
      <c r="L3639" t="s">
        <v>278</v>
      </c>
      <c r="M3639" t="s">
        <v>22</v>
      </c>
      <c r="N3639">
        <v>1</v>
      </c>
      <c r="O3639" t="s">
        <v>232</v>
      </c>
      <c r="P3639">
        <v>1</v>
      </c>
      <c r="Q3639">
        <v>1</v>
      </c>
      <c r="R3639" t="s">
        <v>234</v>
      </c>
      <c r="S3639" t="s">
        <v>258</v>
      </c>
      <c r="T3639" t="s">
        <v>260</v>
      </c>
      <c r="U3639" t="s">
        <v>444</v>
      </c>
    </row>
    <row r="3640" spans="1:21" x14ac:dyDescent="0.35">
      <c r="A3640" s="2" t="s">
        <v>53</v>
      </c>
      <c r="B3640" s="1" t="s">
        <v>133</v>
      </c>
      <c r="C3640" t="s">
        <v>508</v>
      </c>
      <c r="D3640" s="1" t="s">
        <v>145</v>
      </c>
      <c r="E3640" s="1" t="s">
        <v>14</v>
      </c>
      <c r="F3640" s="1" t="s">
        <v>26</v>
      </c>
      <c r="G3640" s="1" t="s">
        <v>215</v>
      </c>
      <c r="H3640" t="s">
        <v>16</v>
      </c>
      <c r="I3640" s="1" t="s">
        <v>237</v>
      </c>
      <c r="J3640" t="s">
        <v>17</v>
      </c>
      <c r="K3640" s="1" t="s">
        <v>22</v>
      </c>
      <c r="L3640" t="s">
        <v>278</v>
      </c>
      <c r="M3640" t="s">
        <v>22</v>
      </c>
      <c r="N3640">
        <v>3</v>
      </c>
      <c r="O3640" t="s">
        <v>232</v>
      </c>
      <c r="P3640">
        <v>1</v>
      </c>
      <c r="Q3640">
        <v>1</v>
      </c>
      <c r="R3640" t="s">
        <v>234</v>
      </c>
      <c r="S3640" t="s">
        <v>258</v>
      </c>
      <c r="T3640" t="s">
        <v>260</v>
      </c>
      <c r="U3640" t="s">
        <v>443</v>
      </c>
    </row>
    <row r="3641" spans="1:21" x14ac:dyDescent="0.35">
      <c r="A3641" s="2" t="s">
        <v>53</v>
      </c>
      <c r="B3641" s="1" t="s">
        <v>133</v>
      </c>
      <c r="C3641" t="s">
        <v>508</v>
      </c>
      <c r="D3641" s="1" t="s">
        <v>145</v>
      </c>
      <c r="E3641" s="1" t="s">
        <v>14</v>
      </c>
      <c r="F3641" s="1" t="s">
        <v>26</v>
      </c>
      <c r="G3641" s="1" t="s">
        <v>215</v>
      </c>
      <c r="H3641" t="s">
        <v>16</v>
      </c>
      <c r="I3641" s="1" t="s">
        <v>237</v>
      </c>
      <c r="J3641" t="s">
        <v>17</v>
      </c>
      <c r="K3641" s="1" t="s">
        <v>22</v>
      </c>
      <c r="L3641" t="s">
        <v>363</v>
      </c>
      <c r="M3641" t="s">
        <v>22</v>
      </c>
      <c r="N3641">
        <v>2</v>
      </c>
      <c r="O3641" t="s">
        <v>232</v>
      </c>
      <c r="P3641">
        <v>1</v>
      </c>
      <c r="Q3641">
        <v>1</v>
      </c>
      <c r="R3641" t="s">
        <v>234</v>
      </c>
      <c r="S3641" t="s">
        <v>258</v>
      </c>
      <c r="T3641" t="s">
        <v>260</v>
      </c>
      <c r="U3641" t="s">
        <v>443</v>
      </c>
    </row>
    <row r="3642" spans="1:21" x14ac:dyDescent="0.35">
      <c r="A3642" s="2" t="s">
        <v>53</v>
      </c>
      <c r="B3642" s="1" t="s">
        <v>133</v>
      </c>
      <c r="C3642" t="s">
        <v>508</v>
      </c>
      <c r="D3642" s="1" t="s">
        <v>145</v>
      </c>
      <c r="E3642" s="1" t="s">
        <v>14</v>
      </c>
      <c r="F3642" s="1" t="s">
        <v>26</v>
      </c>
      <c r="G3642" s="1" t="s">
        <v>215</v>
      </c>
      <c r="H3642" t="s">
        <v>16</v>
      </c>
      <c r="I3642" s="1" t="s">
        <v>272</v>
      </c>
      <c r="J3642" t="s">
        <v>17</v>
      </c>
      <c r="K3642" s="1" t="s">
        <v>22</v>
      </c>
      <c r="L3642" t="s">
        <v>278</v>
      </c>
      <c r="M3642" t="s">
        <v>22</v>
      </c>
      <c r="N3642">
        <v>1</v>
      </c>
      <c r="O3642" t="s">
        <v>232</v>
      </c>
      <c r="P3642">
        <v>0</v>
      </c>
      <c r="Q3642">
        <v>1</v>
      </c>
      <c r="R3642" t="s">
        <v>234</v>
      </c>
      <c r="S3642" t="s">
        <v>258</v>
      </c>
      <c r="T3642" t="s">
        <v>260</v>
      </c>
      <c r="U3642" t="s">
        <v>443</v>
      </c>
    </row>
    <row r="3643" spans="1:21" x14ac:dyDescent="0.35">
      <c r="A3643" s="2" t="s">
        <v>53</v>
      </c>
      <c r="B3643" s="1" t="s">
        <v>133</v>
      </c>
      <c r="C3643" t="s">
        <v>508</v>
      </c>
      <c r="D3643" s="1" t="s">
        <v>145</v>
      </c>
      <c r="E3643" s="1" t="s">
        <v>14</v>
      </c>
      <c r="F3643" s="1" t="s">
        <v>26</v>
      </c>
      <c r="G3643" s="1" t="s">
        <v>215</v>
      </c>
      <c r="H3643" t="s">
        <v>16</v>
      </c>
      <c r="I3643" s="1" t="s">
        <v>272</v>
      </c>
      <c r="J3643" t="s">
        <v>17</v>
      </c>
      <c r="K3643" s="1" t="s">
        <v>22</v>
      </c>
      <c r="L3643" t="s">
        <v>278</v>
      </c>
      <c r="M3643" t="s">
        <v>22</v>
      </c>
      <c r="N3643">
        <v>1</v>
      </c>
      <c r="O3643" t="s">
        <v>232</v>
      </c>
      <c r="P3643">
        <v>1</v>
      </c>
      <c r="Q3643">
        <v>1</v>
      </c>
      <c r="R3643" t="s">
        <v>234</v>
      </c>
      <c r="S3643" t="s">
        <v>258</v>
      </c>
      <c r="T3643" t="s">
        <v>260</v>
      </c>
      <c r="U3643" t="s">
        <v>443</v>
      </c>
    </row>
    <row r="3644" spans="1:21" x14ac:dyDescent="0.35">
      <c r="A3644" s="2" t="s">
        <v>53</v>
      </c>
      <c r="B3644" s="1" t="s">
        <v>133</v>
      </c>
      <c r="C3644" t="s">
        <v>508</v>
      </c>
      <c r="D3644" s="1" t="s">
        <v>145</v>
      </c>
      <c r="E3644" s="1" t="s">
        <v>14</v>
      </c>
      <c r="F3644" s="1" t="s">
        <v>26</v>
      </c>
      <c r="G3644" s="1" t="s">
        <v>215</v>
      </c>
      <c r="H3644" t="s">
        <v>16</v>
      </c>
      <c r="I3644" s="1" t="s">
        <v>272</v>
      </c>
      <c r="J3644" t="s">
        <v>17</v>
      </c>
      <c r="K3644" s="1" t="s">
        <v>22</v>
      </c>
      <c r="L3644" t="s">
        <v>363</v>
      </c>
      <c r="M3644" t="s">
        <v>22</v>
      </c>
      <c r="N3644">
        <v>2</v>
      </c>
      <c r="O3644" t="s">
        <v>232</v>
      </c>
      <c r="P3644">
        <v>1</v>
      </c>
      <c r="Q3644">
        <v>1</v>
      </c>
      <c r="R3644" t="s">
        <v>234</v>
      </c>
      <c r="S3644" t="s">
        <v>258</v>
      </c>
      <c r="T3644" t="s">
        <v>260</v>
      </c>
      <c r="U3644" t="s">
        <v>443</v>
      </c>
    </row>
    <row r="3645" spans="1:21" x14ac:dyDescent="0.35">
      <c r="A3645" s="2" t="s">
        <v>53</v>
      </c>
      <c r="B3645" s="1" t="s">
        <v>133</v>
      </c>
      <c r="C3645" t="s">
        <v>508</v>
      </c>
      <c r="D3645" s="1" t="s">
        <v>145</v>
      </c>
      <c r="E3645" s="1" t="s">
        <v>14</v>
      </c>
      <c r="F3645" s="1" t="s">
        <v>26</v>
      </c>
      <c r="G3645" s="1" t="s">
        <v>215</v>
      </c>
      <c r="H3645" t="s">
        <v>20</v>
      </c>
      <c r="I3645" s="1" t="s">
        <v>237</v>
      </c>
      <c r="J3645" t="s">
        <v>17</v>
      </c>
      <c r="K3645" s="1" t="s">
        <v>22</v>
      </c>
      <c r="L3645" t="s">
        <v>278</v>
      </c>
      <c r="M3645" t="s">
        <v>22</v>
      </c>
      <c r="N3645">
        <v>1</v>
      </c>
      <c r="O3645" t="s">
        <v>232</v>
      </c>
      <c r="P3645">
        <v>0</v>
      </c>
      <c r="Q3645">
        <v>1</v>
      </c>
      <c r="R3645" t="s">
        <v>234</v>
      </c>
      <c r="S3645" t="s">
        <v>258</v>
      </c>
      <c r="T3645" t="s">
        <v>260</v>
      </c>
      <c r="U3645" t="s">
        <v>443</v>
      </c>
    </row>
    <row r="3646" spans="1:21" x14ac:dyDescent="0.35">
      <c r="A3646" s="2" t="s">
        <v>53</v>
      </c>
      <c r="B3646" s="1" t="s">
        <v>133</v>
      </c>
      <c r="C3646" t="s">
        <v>508</v>
      </c>
      <c r="D3646" s="1" t="s">
        <v>145</v>
      </c>
      <c r="E3646" s="1" t="s">
        <v>14</v>
      </c>
      <c r="F3646" s="1" t="s">
        <v>26</v>
      </c>
      <c r="G3646" s="1" t="s">
        <v>215</v>
      </c>
      <c r="H3646" t="s">
        <v>20</v>
      </c>
      <c r="I3646" s="1" t="s">
        <v>237</v>
      </c>
      <c r="J3646" t="s">
        <v>17</v>
      </c>
      <c r="K3646" s="1" t="s">
        <v>22</v>
      </c>
      <c r="L3646" t="s">
        <v>278</v>
      </c>
      <c r="M3646" t="s">
        <v>22</v>
      </c>
      <c r="N3646">
        <v>1</v>
      </c>
      <c r="O3646" t="s">
        <v>232</v>
      </c>
      <c r="P3646">
        <v>1</v>
      </c>
      <c r="Q3646">
        <v>1</v>
      </c>
      <c r="R3646" t="s">
        <v>234</v>
      </c>
      <c r="S3646" t="s">
        <v>258</v>
      </c>
      <c r="T3646" t="s">
        <v>260</v>
      </c>
      <c r="U3646" t="s">
        <v>443</v>
      </c>
    </row>
    <row r="3647" spans="1:21" x14ac:dyDescent="0.35">
      <c r="A3647" s="2" t="s">
        <v>53</v>
      </c>
      <c r="B3647" s="1" t="s">
        <v>133</v>
      </c>
      <c r="C3647" t="s">
        <v>508</v>
      </c>
      <c r="D3647" s="1" t="s">
        <v>145</v>
      </c>
      <c r="E3647" s="1" t="s">
        <v>14</v>
      </c>
      <c r="F3647" s="1" t="s">
        <v>26</v>
      </c>
      <c r="G3647" s="1" t="s">
        <v>215</v>
      </c>
      <c r="H3647" t="s">
        <v>27</v>
      </c>
      <c r="I3647" s="1" t="s">
        <v>237</v>
      </c>
      <c r="J3647" t="s">
        <v>17</v>
      </c>
      <c r="K3647" s="1" t="s">
        <v>22</v>
      </c>
      <c r="L3647" t="s">
        <v>363</v>
      </c>
      <c r="M3647" t="s">
        <v>22</v>
      </c>
      <c r="N3647">
        <v>1</v>
      </c>
      <c r="O3647" t="s">
        <v>232</v>
      </c>
      <c r="P3647">
        <v>0</v>
      </c>
      <c r="Q3647">
        <v>1</v>
      </c>
      <c r="R3647" t="s">
        <v>234</v>
      </c>
      <c r="S3647" t="s">
        <v>258</v>
      </c>
      <c r="T3647" t="s">
        <v>260</v>
      </c>
      <c r="U3647" t="s">
        <v>443</v>
      </c>
    </row>
    <row r="3648" spans="1:21" x14ac:dyDescent="0.35">
      <c r="A3648" s="2" t="s">
        <v>53</v>
      </c>
      <c r="B3648" s="1" t="s">
        <v>133</v>
      </c>
      <c r="C3648" t="s">
        <v>508</v>
      </c>
      <c r="D3648" s="1" t="s">
        <v>145</v>
      </c>
      <c r="E3648" s="1" t="s">
        <v>14</v>
      </c>
      <c r="F3648" s="1" t="s">
        <v>15</v>
      </c>
      <c r="G3648" s="1" t="s">
        <v>215</v>
      </c>
      <c r="H3648" t="s">
        <v>16</v>
      </c>
      <c r="I3648" s="1" t="s">
        <v>272</v>
      </c>
      <c r="J3648" t="s">
        <v>17</v>
      </c>
      <c r="K3648" s="1" t="s">
        <v>22</v>
      </c>
      <c r="L3648" t="s">
        <v>278</v>
      </c>
      <c r="M3648" t="s">
        <v>22</v>
      </c>
      <c r="N3648">
        <v>1</v>
      </c>
      <c r="O3648" t="s">
        <v>232</v>
      </c>
      <c r="P3648">
        <v>1</v>
      </c>
      <c r="Q3648">
        <v>1</v>
      </c>
      <c r="R3648" t="s">
        <v>234</v>
      </c>
      <c r="S3648" t="s">
        <v>258</v>
      </c>
      <c r="T3648" t="s">
        <v>260</v>
      </c>
      <c r="U3648" t="s">
        <v>443</v>
      </c>
    </row>
    <row r="3649" spans="1:21" x14ac:dyDescent="0.35">
      <c r="A3649" s="2" t="s">
        <v>53</v>
      </c>
      <c r="B3649" s="1" t="s">
        <v>133</v>
      </c>
      <c r="C3649" t="s">
        <v>508</v>
      </c>
      <c r="D3649" s="1" t="s">
        <v>145</v>
      </c>
      <c r="E3649" s="1" t="s">
        <v>14</v>
      </c>
      <c r="F3649" s="1" t="s">
        <v>29</v>
      </c>
      <c r="G3649" s="1" t="s">
        <v>29</v>
      </c>
      <c r="H3649" t="s">
        <v>52</v>
      </c>
      <c r="I3649" s="1" t="s">
        <v>237</v>
      </c>
      <c r="J3649" t="s">
        <v>17</v>
      </c>
      <c r="K3649" s="1" t="s">
        <v>22</v>
      </c>
      <c r="L3649" t="s">
        <v>278</v>
      </c>
      <c r="M3649" t="s">
        <v>22</v>
      </c>
      <c r="N3649">
        <v>1</v>
      </c>
      <c r="O3649" t="s">
        <v>232</v>
      </c>
      <c r="P3649">
        <v>1</v>
      </c>
      <c r="Q3649">
        <v>1</v>
      </c>
      <c r="R3649" t="s">
        <v>234</v>
      </c>
      <c r="S3649" t="s">
        <v>258</v>
      </c>
      <c r="T3649" t="s">
        <v>260</v>
      </c>
      <c r="U3649" t="s">
        <v>443</v>
      </c>
    </row>
    <row r="3650" spans="1:21" x14ac:dyDescent="0.35">
      <c r="A3650" s="2" t="s">
        <v>53</v>
      </c>
      <c r="B3650" s="1" t="s">
        <v>133</v>
      </c>
      <c r="C3650" t="s">
        <v>508</v>
      </c>
      <c r="D3650" s="1" t="s">
        <v>145</v>
      </c>
      <c r="E3650" s="1" t="s">
        <v>14</v>
      </c>
      <c r="F3650" s="1" t="s">
        <v>21</v>
      </c>
      <c r="G3650" s="1" t="s">
        <v>29</v>
      </c>
      <c r="H3650" t="s">
        <v>16</v>
      </c>
      <c r="I3650" s="1" t="s">
        <v>237</v>
      </c>
      <c r="J3650" t="s">
        <v>17</v>
      </c>
      <c r="K3650" s="1" t="s">
        <v>22</v>
      </c>
      <c r="L3650" t="s">
        <v>278</v>
      </c>
      <c r="M3650" t="s">
        <v>22</v>
      </c>
      <c r="N3650">
        <v>1</v>
      </c>
      <c r="O3650" t="s">
        <v>232</v>
      </c>
      <c r="P3650">
        <v>0</v>
      </c>
      <c r="Q3650">
        <v>1</v>
      </c>
      <c r="R3650" t="s">
        <v>234</v>
      </c>
      <c r="S3650" t="s">
        <v>258</v>
      </c>
      <c r="T3650" t="s">
        <v>260</v>
      </c>
      <c r="U3650" t="s">
        <v>443</v>
      </c>
    </row>
    <row r="3651" spans="1:21" x14ac:dyDescent="0.35">
      <c r="A3651" s="2" t="s">
        <v>53</v>
      </c>
      <c r="B3651" s="1" t="s">
        <v>133</v>
      </c>
      <c r="C3651" t="s">
        <v>508</v>
      </c>
      <c r="D3651" s="1" t="s">
        <v>145</v>
      </c>
      <c r="E3651" s="1" t="s">
        <v>14</v>
      </c>
      <c r="F3651" s="1" t="s">
        <v>21</v>
      </c>
      <c r="G3651" s="1" t="s">
        <v>29</v>
      </c>
      <c r="H3651" t="s">
        <v>16</v>
      </c>
      <c r="I3651" s="1" t="s">
        <v>237</v>
      </c>
      <c r="J3651" t="s">
        <v>17</v>
      </c>
      <c r="K3651" s="1" t="s">
        <v>22</v>
      </c>
      <c r="L3651" t="s">
        <v>278</v>
      </c>
      <c r="M3651" t="s">
        <v>22</v>
      </c>
      <c r="N3651">
        <v>3</v>
      </c>
      <c r="O3651" t="s">
        <v>232</v>
      </c>
      <c r="P3651">
        <v>1</v>
      </c>
      <c r="Q3651">
        <v>1</v>
      </c>
      <c r="R3651" t="s">
        <v>234</v>
      </c>
      <c r="S3651" t="s">
        <v>258</v>
      </c>
      <c r="T3651" t="s">
        <v>260</v>
      </c>
      <c r="U3651" t="s">
        <v>443</v>
      </c>
    </row>
    <row r="3652" spans="1:21" x14ac:dyDescent="0.35">
      <c r="A3652" s="2" t="s">
        <v>53</v>
      </c>
      <c r="B3652" s="1" t="s">
        <v>133</v>
      </c>
      <c r="C3652" t="s">
        <v>508</v>
      </c>
      <c r="D3652" s="1" t="s">
        <v>145</v>
      </c>
      <c r="E3652" s="1" t="s">
        <v>14</v>
      </c>
      <c r="F3652" s="1" t="s">
        <v>21</v>
      </c>
      <c r="G3652" s="1" t="s">
        <v>29</v>
      </c>
      <c r="H3652" t="s">
        <v>16</v>
      </c>
      <c r="I3652" s="1" t="s">
        <v>272</v>
      </c>
      <c r="J3652" t="s">
        <v>17</v>
      </c>
      <c r="K3652" s="1" t="s">
        <v>22</v>
      </c>
      <c r="L3652" t="s">
        <v>278</v>
      </c>
      <c r="M3652" t="s">
        <v>22</v>
      </c>
      <c r="N3652">
        <v>2</v>
      </c>
      <c r="O3652" t="s">
        <v>232</v>
      </c>
      <c r="P3652">
        <v>0</v>
      </c>
      <c r="Q3652">
        <v>1</v>
      </c>
      <c r="R3652" t="s">
        <v>234</v>
      </c>
      <c r="S3652" t="s">
        <v>258</v>
      </c>
      <c r="T3652" t="s">
        <v>260</v>
      </c>
      <c r="U3652" t="s">
        <v>443</v>
      </c>
    </row>
    <row r="3653" spans="1:21" x14ac:dyDescent="0.35">
      <c r="A3653" s="2" t="s">
        <v>53</v>
      </c>
      <c r="B3653" s="1" t="s">
        <v>133</v>
      </c>
      <c r="C3653" t="s">
        <v>508</v>
      </c>
      <c r="D3653" s="1" t="s">
        <v>145</v>
      </c>
      <c r="E3653" s="1" t="s">
        <v>14</v>
      </c>
      <c r="F3653" s="1" t="s">
        <v>21</v>
      </c>
      <c r="G3653" s="1" t="s">
        <v>29</v>
      </c>
      <c r="H3653" t="s">
        <v>16</v>
      </c>
      <c r="I3653" s="1" t="s">
        <v>272</v>
      </c>
      <c r="J3653" t="s">
        <v>17</v>
      </c>
      <c r="K3653" s="1" t="s">
        <v>22</v>
      </c>
      <c r="L3653" t="s">
        <v>278</v>
      </c>
      <c r="M3653" t="s">
        <v>22</v>
      </c>
      <c r="N3653">
        <v>3</v>
      </c>
      <c r="O3653" t="s">
        <v>232</v>
      </c>
      <c r="P3653">
        <v>1</v>
      </c>
      <c r="Q3653">
        <v>1</v>
      </c>
      <c r="R3653" t="s">
        <v>234</v>
      </c>
      <c r="S3653" t="s">
        <v>258</v>
      </c>
      <c r="T3653" t="s">
        <v>260</v>
      </c>
      <c r="U3653" t="s">
        <v>443</v>
      </c>
    </row>
    <row r="3654" spans="1:21" x14ac:dyDescent="0.35">
      <c r="A3654" s="2" t="s">
        <v>53</v>
      </c>
      <c r="B3654" s="1" t="s">
        <v>133</v>
      </c>
      <c r="C3654" t="s">
        <v>508</v>
      </c>
      <c r="D3654" s="1" t="s">
        <v>145</v>
      </c>
      <c r="E3654" s="1" t="s">
        <v>25</v>
      </c>
      <c r="F3654" s="1" t="s">
        <v>26</v>
      </c>
      <c r="G3654" s="1" t="s">
        <v>215</v>
      </c>
      <c r="H3654" t="s">
        <v>52</v>
      </c>
      <c r="I3654" s="1" t="s">
        <v>237</v>
      </c>
      <c r="J3654" t="s">
        <v>17</v>
      </c>
      <c r="K3654" s="1" t="s">
        <v>22</v>
      </c>
      <c r="L3654" t="s">
        <v>278</v>
      </c>
      <c r="M3654" t="s">
        <v>22</v>
      </c>
      <c r="N3654">
        <v>7</v>
      </c>
      <c r="O3654" t="s">
        <v>232</v>
      </c>
      <c r="P3654">
        <v>0</v>
      </c>
      <c r="Q3654">
        <v>1</v>
      </c>
      <c r="R3654" t="s">
        <v>234</v>
      </c>
      <c r="S3654" t="s">
        <v>258</v>
      </c>
      <c r="T3654" t="s">
        <v>260</v>
      </c>
      <c r="U3654" t="s">
        <v>443</v>
      </c>
    </row>
    <row r="3655" spans="1:21" x14ac:dyDescent="0.35">
      <c r="A3655" s="2" t="s">
        <v>53</v>
      </c>
      <c r="B3655" s="1" t="s">
        <v>133</v>
      </c>
      <c r="C3655" t="s">
        <v>508</v>
      </c>
      <c r="D3655" s="1" t="s">
        <v>145</v>
      </c>
      <c r="E3655" s="1" t="s">
        <v>25</v>
      </c>
      <c r="F3655" s="1" t="s">
        <v>26</v>
      </c>
      <c r="G3655" s="1" t="s">
        <v>215</v>
      </c>
      <c r="H3655" t="s">
        <v>52</v>
      </c>
      <c r="I3655" s="1" t="s">
        <v>237</v>
      </c>
      <c r="J3655" t="s">
        <v>17</v>
      </c>
      <c r="K3655" s="1" t="s">
        <v>22</v>
      </c>
      <c r="L3655" t="s">
        <v>278</v>
      </c>
      <c r="M3655" t="s">
        <v>22</v>
      </c>
      <c r="N3655">
        <v>11</v>
      </c>
      <c r="O3655" t="s">
        <v>232</v>
      </c>
      <c r="P3655">
        <v>1</v>
      </c>
      <c r="Q3655">
        <v>1</v>
      </c>
      <c r="R3655" t="s">
        <v>234</v>
      </c>
      <c r="S3655" t="s">
        <v>258</v>
      </c>
      <c r="T3655" t="s">
        <v>260</v>
      </c>
      <c r="U3655" t="s">
        <v>443</v>
      </c>
    </row>
    <row r="3656" spans="1:21" x14ac:dyDescent="0.35">
      <c r="A3656" s="2" t="s">
        <v>53</v>
      </c>
      <c r="B3656" s="1" t="s">
        <v>133</v>
      </c>
      <c r="C3656" t="s">
        <v>508</v>
      </c>
      <c r="D3656" s="1" t="s">
        <v>145</v>
      </c>
      <c r="E3656" s="1" t="s">
        <v>25</v>
      </c>
      <c r="F3656" s="1" t="s">
        <v>26</v>
      </c>
      <c r="G3656" s="1" t="s">
        <v>215</v>
      </c>
      <c r="H3656" t="s">
        <v>52</v>
      </c>
      <c r="I3656" s="1" t="s">
        <v>237</v>
      </c>
      <c r="J3656" t="s">
        <v>17</v>
      </c>
      <c r="K3656" s="1" t="s">
        <v>22</v>
      </c>
      <c r="L3656" t="s">
        <v>363</v>
      </c>
      <c r="M3656" t="s">
        <v>22</v>
      </c>
      <c r="N3656">
        <v>1</v>
      </c>
      <c r="O3656" t="s">
        <v>232</v>
      </c>
      <c r="P3656">
        <v>1</v>
      </c>
      <c r="Q3656">
        <v>1</v>
      </c>
      <c r="R3656" t="s">
        <v>234</v>
      </c>
      <c r="S3656" t="s">
        <v>258</v>
      </c>
      <c r="T3656" t="s">
        <v>260</v>
      </c>
      <c r="U3656" t="s">
        <v>443</v>
      </c>
    </row>
    <row r="3657" spans="1:21" x14ac:dyDescent="0.35">
      <c r="A3657" s="2" t="s">
        <v>53</v>
      </c>
      <c r="B3657" s="1" t="s">
        <v>133</v>
      </c>
      <c r="C3657" t="s">
        <v>508</v>
      </c>
      <c r="D3657" s="1" t="s">
        <v>145</v>
      </c>
      <c r="E3657" s="1" t="s">
        <v>25</v>
      </c>
      <c r="F3657" s="1" t="s">
        <v>26</v>
      </c>
      <c r="G3657" s="1" t="s">
        <v>215</v>
      </c>
      <c r="H3657" t="s">
        <v>52</v>
      </c>
      <c r="I3657" s="1" t="s">
        <v>272</v>
      </c>
      <c r="J3657" t="s">
        <v>17</v>
      </c>
      <c r="K3657" s="1" t="s">
        <v>22</v>
      </c>
      <c r="L3657" t="s">
        <v>278</v>
      </c>
      <c r="M3657" t="s">
        <v>22</v>
      </c>
      <c r="N3657">
        <v>2</v>
      </c>
      <c r="O3657" t="s">
        <v>232</v>
      </c>
      <c r="P3657">
        <v>0</v>
      </c>
      <c r="Q3657">
        <v>1</v>
      </c>
      <c r="R3657" t="s">
        <v>234</v>
      </c>
      <c r="S3657" t="s">
        <v>258</v>
      </c>
      <c r="T3657" t="s">
        <v>260</v>
      </c>
      <c r="U3657" t="s">
        <v>443</v>
      </c>
    </row>
    <row r="3658" spans="1:21" x14ac:dyDescent="0.35">
      <c r="A3658" s="2" t="s">
        <v>53</v>
      </c>
      <c r="B3658" s="1" t="s">
        <v>133</v>
      </c>
      <c r="C3658" t="s">
        <v>508</v>
      </c>
      <c r="D3658" s="1" t="s">
        <v>145</v>
      </c>
      <c r="E3658" s="1" t="s">
        <v>25</v>
      </c>
      <c r="F3658" s="1" t="s">
        <v>26</v>
      </c>
      <c r="G3658" s="1" t="s">
        <v>215</v>
      </c>
      <c r="H3658" t="s">
        <v>52</v>
      </c>
      <c r="I3658" s="1" t="s">
        <v>272</v>
      </c>
      <c r="J3658" t="s">
        <v>17</v>
      </c>
      <c r="K3658" s="1" t="s">
        <v>22</v>
      </c>
      <c r="L3658" t="s">
        <v>278</v>
      </c>
      <c r="M3658" t="s">
        <v>22</v>
      </c>
      <c r="N3658">
        <v>3</v>
      </c>
      <c r="O3658" t="s">
        <v>232</v>
      </c>
      <c r="P3658">
        <v>1</v>
      </c>
      <c r="Q3658">
        <v>1</v>
      </c>
      <c r="R3658" t="s">
        <v>234</v>
      </c>
      <c r="S3658" t="s">
        <v>258</v>
      </c>
      <c r="T3658" t="s">
        <v>260</v>
      </c>
      <c r="U3658" t="s">
        <v>443</v>
      </c>
    </row>
    <row r="3659" spans="1:21" x14ac:dyDescent="0.35">
      <c r="A3659" s="2" t="s">
        <v>53</v>
      </c>
      <c r="B3659" s="1" t="s">
        <v>133</v>
      </c>
      <c r="C3659" t="s">
        <v>508</v>
      </c>
      <c r="D3659" s="1" t="s">
        <v>145</v>
      </c>
      <c r="E3659" s="1" t="s">
        <v>25</v>
      </c>
      <c r="F3659" s="1" t="s">
        <v>26</v>
      </c>
      <c r="G3659" s="1" t="s">
        <v>215</v>
      </c>
      <c r="H3659" t="s">
        <v>16</v>
      </c>
      <c r="I3659" s="1" t="s">
        <v>237</v>
      </c>
      <c r="J3659" t="s">
        <v>17</v>
      </c>
      <c r="K3659" s="1" t="s">
        <v>22</v>
      </c>
      <c r="L3659" t="s">
        <v>278</v>
      </c>
      <c r="M3659" t="s">
        <v>22</v>
      </c>
      <c r="N3659">
        <v>3</v>
      </c>
      <c r="O3659" t="s">
        <v>232</v>
      </c>
      <c r="P3659">
        <v>0</v>
      </c>
      <c r="Q3659">
        <v>1</v>
      </c>
      <c r="R3659" t="s">
        <v>234</v>
      </c>
      <c r="S3659" t="s">
        <v>258</v>
      </c>
      <c r="T3659" t="s">
        <v>260</v>
      </c>
      <c r="U3659" t="s">
        <v>443</v>
      </c>
    </row>
    <row r="3660" spans="1:21" x14ac:dyDescent="0.35">
      <c r="A3660" s="2" t="s">
        <v>53</v>
      </c>
      <c r="B3660" s="1" t="s">
        <v>133</v>
      </c>
      <c r="C3660" t="s">
        <v>508</v>
      </c>
      <c r="D3660" s="1" t="s">
        <v>145</v>
      </c>
      <c r="E3660" s="1" t="s">
        <v>25</v>
      </c>
      <c r="F3660" s="1" t="s">
        <v>26</v>
      </c>
      <c r="G3660" s="1" t="s">
        <v>215</v>
      </c>
      <c r="H3660" t="s">
        <v>16</v>
      </c>
      <c r="I3660" s="1" t="s">
        <v>237</v>
      </c>
      <c r="J3660" t="s">
        <v>17</v>
      </c>
      <c r="K3660" s="1" t="s">
        <v>22</v>
      </c>
      <c r="L3660" t="s">
        <v>278</v>
      </c>
      <c r="M3660" t="s">
        <v>22</v>
      </c>
      <c r="N3660">
        <v>4</v>
      </c>
      <c r="O3660" t="s">
        <v>232</v>
      </c>
      <c r="P3660">
        <v>1</v>
      </c>
      <c r="Q3660">
        <v>1</v>
      </c>
      <c r="R3660" t="s">
        <v>234</v>
      </c>
      <c r="S3660" t="s">
        <v>258</v>
      </c>
      <c r="T3660" t="s">
        <v>260</v>
      </c>
      <c r="U3660" t="s">
        <v>443</v>
      </c>
    </row>
    <row r="3661" spans="1:21" x14ac:dyDescent="0.35">
      <c r="A3661" s="2" t="s">
        <v>53</v>
      </c>
      <c r="B3661" s="1" t="s">
        <v>133</v>
      </c>
      <c r="C3661" t="s">
        <v>508</v>
      </c>
      <c r="D3661" s="1" t="s">
        <v>145</v>
      </c>
      <c r="E3661" s="1" t="s">
        <v>25</v>
      </c>
      <c r="F3661" s="1" t="s">
        <v>26</v>
      </c>
      <c r="G3661" s="1" t="s">
        <v>215</v>
      </c>
      <c r="H3661" t="s">
        <v>16</v>
      </c>
      <c r="I3661" s="1" t="s">
        <v>237</v>
      </c>
      <c r="J3661" t="s">
        <v>17</v>
      </c>
      <c r="K3661" s="1" t="s">
        <v>22</v>
      </c>
      <c r="L3661" t="s">
        <v>363</v>
      </c>
      <c r="M3661" t="s">
        <v>22</v>
      </c>
      <c r="N3661">
        <v>1</v>
      </c>
      <c r="O3661" t="s">
        <v>232</v>
      </c>
      <c r="P3661">
        <v>1</v>
      </c>
      <c r="Q3661">
        <v>1</v>
      </c>
      <c r="R3661" t="s">
        <v>234</v>
      </c>
      <c r="S3661" t="s">
        <v>258</v>
      </c>
      <c r="T3661" t="s">
        <v>260</v>
      </c>
      <c r="U3661" t="s">
        <v>443</v>
      </c>
    </row>
    <row r="3662" spans="1:21" x14ac:dyDescent="0.35">
      <c r="A3662" s="2" t="s">
        <v>53</v>
      </c>
      <c r="B3662" s="1" t="s">
        <v>133</v>
      </c>
      <c r="C3662" t="s">
        <v>508</v>
      </c>
      <c r="D3662" s="1" t="s">
        <v>145</v>
      </c>
      <c r="E3662" s="1" t="s">
        <v>25</v>
      </c>
      <c r="F3662" s="1" t="s">
        <v>26</v>
      </c>
      <c r="G3662" s="1" t="s">
        <v>215</v>
      </c>
      <c r="H3662" t="s">
        <v>16</v>
      </c>
      <c r="I3662" s="1" t="s">
        <v>272</v>
      </c>
      <c r="J3662" t="s">
        <v>17</v>
      </c>
      <c r="K3662" s="1" t="s">
        <v>22</v>
      </c>
      <c r="L3662" t="s">
        <v>278</v>
      </c>
      <c r="M3662" t="s">
        <v>22</v>
      </c>
      <c r="N3662">
        <v>1</v>
      </c>
      <c r="O3662" t="s">
        <v>232</v>
      </c>
      <c r="P3662">
        <v>0</v>
      </c>
      <c r="Q3662">
        <v>1</v>
      </c>
      <c r="R3662" t="s">
        <v>234</v>
      </c>
      <c r="S3662" t="s">
        <v>258</v>
      </c>
      <c r="T3662" t="s">
        <v>260</v>
      </c>
      <c r="U3662" t="s">
        <v>443</v>
      </c>
    </row>
    <row r="3663" spans="1:21" x14ac:dyDescent="0.35">
      <c r="A3663" s="2" t="s">
        <v>53</v>
      </c>
      <c r="B3663" s="1" t="s">
        <v>133</v>
      </c>
      <c r="C3663" t="s">
        <v>508</v>
      </c>
      <c r="D3663" s="1" t="s">
        <v>145</v>
      </c>
      <c r="E3663" s="1" t="s">
        <v>25</v>
      </c>
      <c r="F3663" s="1" t="s">
        <v>26</v>
      </c>
      <c r="G3663" s="1" t="s">
        <v>215</v>
      </c>
      <c r="H3663" t="s">
        <v>16</v>
      </c>
      <c r="I3663" s="1" t="s">
        <v>272</v>
      </c>
      <c r="J3663" t="s">
        <v>17</v>
      </c>
      <c r="K3663" s="1" t="s">
        <v>22</v>
      </c>
      <c r="L3663" t="s">
        <v>278</v>
      </c>
      <c r="M3663" t="s">
        <v>22</v>
      </c>
      <c r="N3663">
        <v>1</v>
      </c>
      <c r="O3663" t="s">
        <v>232</v>
      </c>
      <c r="P3663">
        <v>1</v>
      </c>
      <c r="Q3663">
        <v>1</v>
      </c>
      <c r="R3663" t="s">
        <v>234</v>
      </c>
      <c r="S3663" t="s">
        <v>258</v>
      </c>
      <c r="T3663" t="s">
        <v>260</v>
      </c>
      <c r="U3663" t="s">
        <v>444</v>
      </c>
    </row>
    <row r="3664" spans="1:21" x14ac:dyDescent="0.35">
      <c r="A3664" s="2" t="s">
        <v>53</v>
      </c>
      <c r="B3664" s="1" t="s">
        <v>133</v>
      </c>
      <c r="C3664" t="s">
        <v>508</v>
      </c>
      <c r="D3664" s="1" t="s">
        <v>145</v>
      </c>
      <c r="E3664" s="1" t="s">
        <v>25</v>
      </c>
      <c r="F3664" s="1" t="s">
        <v>26</v>
      </c>
      <c r="G3664" s="1" t="s">
        <v>215</v>
      </c>
      <c r="H3664" t="s">
        <v>16</v>
      </c>
      <c r="I3664" s="1" t="s">
        <v>272</v>
      </c>
      <c r="J3664" t="s">
        <v>17</v>
      </c>
      <c r="K3664" s="1" t="s">
        <v>22</v>
      </c>
      <c r="L3664" t="s">
        <v>278</v>
      </c>
      <c r="M3664" t="s">
        <v>22</v>
      </c>
      <c r="N3664">
        <v>3</v>
      </c>
      <c r="O3664" t="s">
        <v>232</v>
      </c>
      <c r="P3664">
        <v>1</v>
      </c>
      <c r="Q3664">
        <v>1</v>
      </c>
      <c r="R3664" t="s">
        <v>234</v>
      </c>
      <c r="S3664" t="s">
        <v>258</v>
      </c>
      <c r="T3664" t="s">
        <v>260</v>
      </c>
      <c r="U3664" t="s">
        <v>443</v>
      </c>
    </row>
    <row r="3665" spans="1:21" x14ac:dyDescent="0.35">
      <c r="A3665" s="2" t="s">
        <v>53</v>
      </c>
      <c r="B3665" s="1" t="s">
        <v>133</v>
      </c>
      <c r="C3665" t="s">
        <v>508</v>
      </c>
      <c r="D3665" s="1" t="s">
        <v>145</v>
      </c>
      <c r="E3665" s="1" t="s">
        <v>25</v>
      </c>
      <c r="F3665" s="1" t="s">
        <v>26</v>
      </c>
      <c r="G3665" s="1" t="s">
        <v>215</v>
      </c>
      <c r="H3665" t="s">
        <v>20</v>
      </c>
      <c r="I3665" s="1" t="s">
        <v>237</v>
      </c>
      <c r="J3665" t="s">
        <v>17</v>
      </c>
      <c r="K3665" s="1" t="s">
        <v>22</v>
      </c>
      <c r="L3665" t="s">
        <v>278</v>
      </c>
      <c r="M3665" t="s">
        <v>82</v>
      </c>
      <c r="N3665">
        <v>1</v>
      </c>
      <c r="O3665" t="s">
        <v>232</v>
      </c>
      <c r="P3665">
        <v>0</v>
      </c>
      <c r="Q3665">
        <v>1</v>
      </c>
      <c r="R3665" t="s">
        <v>234</v>
      </c>
      <c r="S3665" t="s">
        <v>258</v>
      </c>
      <c r="T3665" t="s">
        <v>260</v>
      </c>
      <c r="U3665" t="s">
        <v>443</v>
      </c>
    </row>
    <row r="3666" spans="1:21" x14ac:dyDescent="0.35">
      <c r="A3666" s="2" t="s">
        <v>53</v>
      </c>
      <c r="B3666" s="1" t="s">
        <v>133</v>
      </c>
      <c r="C3666" t="s">
        <v>508</v>
      </c>
      <c r="D3666" s="1" t="s">
        <v>145</v>
      </c>
      <c r="E3666" s="1" t="s">
        <v>25</v>
      </c>
      <c r="F3666" s="1" t="s">
        <v>26</v>
      </c>
      <c r="G3666" s="1" t="s">
        <v>215</v>
      </c>
      <c r="H3666" t="s">
        <v>20</v>
      </c>
      <c r="I3666" s="1" t="s">
        <v>237</v>
      </c>
      <c r="J3666" t="s">
        <v>17</v>
      </c>
      <c r="K3666" s="1" t="s">
        <v>22</v>
      </c>
      <c r="L3666" t="s">
        <v>278</v>
      </c>
      <c r="M3666" t="s">
        <v>22</v>
      </c>
      <c r="N3666">
        <v>3</v>
      </c>
      <c r="O3666" t="s">
        <v>232</v>
      </c>
      <c r="P3666">
        <v>0</v>
      </c>
      <c r="Q3666">
        <v>1</v>
      </c>
      <c r="R3666" t="s">
        <v>234</v>
      </c>
      <c r="S3666" t="s">
        <v>258</v>
      </c>
      <c r="T3666" t="s">
        <v>260</v>
      </c>
      <c r="U3666" t="s">
        <v>443</v>
      </c>
    </row>
    <row r="3667" spans="1:21" x14ac:dyDescent="0.35">
      <c r="A3667" s="2" t="s">
        <v>53</v>
      </c>
      <c r="B3667" s="1" t="s">
        <v>133</v>
      </c>
      <c r="C3667" t="s">
        <v>508</v>
      </c>
      <c r="D3667" s="1" t="s">
        <v>145</v>
      </c>
      <c r="E3667" s="1" t="s">
        <v>25</v>
      </c>
      <c r="F3667" s="1" t="s">
        <v>26</v>
      </c>
      <c r="G3667" s="1" t="s">
        <v>215</v>
      </c>
      <c r="H3667" t="s">
        <v>20</v>
      </c>
      <c r="I3667" s="1" t="s">
        <v>237</v>
      </c>
      <c r="J3667" t="s">
        <v>17</v>
      </c>
      <c r="K3667" s="1" t="s">
        <v>22</v>
      </c>
      <c r="L3667" t="s">
        <v>278</v>
      </c>
      <c r="M3667" t="s">
        <v>22</v>
      </c>
      <c r="N3667">
        <v>1</v>
      </c>
      <c r="O3667" t="s">
        <v>232</v>
      </c>
      <c r="P3667">
        <v>1</v>
      </c>
      <c r="Q3667">
        <v>1</v>
      </c>
      <c r="R3667" t="s">
        <v>234</v>
      </c>
      <c r="S3667" t="s">
        <v>258</v>
      </c>
      <c r="T3667" t="s">
        <v>260</v>
      </c>
      <c r="U3667" t="s">
        <v>443</v>
      </c>
    </row>
    <row r="3668" spans="1:21" x14ac:dyDescent="0.35">
      <c r="A3668" s="2" t="s">
        <v>53</v>
      </c>
      <c r="B3668" s="1" t="s">
        <v>133</v>
      </c>
      <c r="C3668" t="s">
        <v>508</v>
      </c>
      <c r="D3668" s="1" t="s">
        <v>145</v>
      </c>
      <c r="E3668" s="1" t="s">
        <v>25</v>
      </c>
      <c r="F3668" s="1" t="s">
        <v>26</v>
      </c>
      <c r="G3668" s="1" t="s">
        <v>215</v>
      </c>
      <c r="H3668" t="s">
        <v>20</v>
      </c>
      <c r="I3668" s="1" t="s">
        <v>237</v>
      </c>
      <c r="J3668" t="s">
        <v>17</v>
      </c>
      <c r="K3668" s="1" t="s">
        <v>22</v>
      </c>
      <c r="L3668" t="s">
        <v>363</v>
      </c>
      <c r="M3668" t="s">
        <v>22</v>
      </c>
      <c r="N3668">
        <v>1</v>
      </c>
      <c r="O3668" t="s">
        <v>232</v>
      </c>
      <c r="P3668">
        <v>0</v>
      </c>
      <c r="Q3668">
        <v>1</v>
      </c>
      <c r="R3668" t="s">
        <v>234</v>
      </c>
      <c r="S3668" t="s">
        <v>258</v>
      </c>
      <c r="T3668" t="s">
        <v>260</v>
      </c>
      <c r="U3668" t="s">
        <v>443</v>
      </c>
    </row>
    <row r="3669" spans="1:21" x14ac:dyDescent="0.35">
      <c r="A3669" s="2" t="s">
        <v>53</v>
      </c>
      <c r="B3669" s="1" t="s">
        <v>133</v>
      </c>
      <c r="C3669" t="s">
        <v>508</v>
      </c>
      <c r="D3669" s="1" t="s">
        <v>145</v>
      </c>
      <c r="E3669" s="1" t="s">
        <v>25</v>
      </c>
      <c r="F3669" s="1" t="s">
        <v>26</v>
      </c>
      <c r="G3669" s="1" t="s">
        <v>215</v>
      </c>
      <c r="H3669" t="s">
        <v>20</v>
      </c>
      <c r="I3669" s="1" t="s">
        <v>272</v>
      </c>
      <c r="J3669" t="s">
        <v>17</v>
      </c>
      <c r="K3669" s="1" t="s">
        <v>22</v>
      </c>
      <c r="L3669" t="s">
        <v>278</v>
      </c>
      <c r="M3669" t="s">
        <v>82</v>
      </c>
      <c r="N3669">
        <v>1</v>
      </c>
      <c r="O3669" t="s">
        <v>232</v>
      </c>
      <c r="P3669">
        <v>0</v>
      </c>
      <c r="Q3669">
        <v>1</v>
      </c>
      <c r="R3669" t="s">
        <v>234</v>
      </c>
      <c r="S3669" t="s">
        <v>258</v>
      </c>
      <c r="T3669" t="s">
        <v>260</v>
      </c>
      <c r="U3669" t="s">
        <v>443</v>
      </c>
    </row>
    <row r="3670" spans="1:21" x14ac:dyDescent="0.35">
      <c r="A3670" s="2" t="s">
        <v>53</v>
      </c>
      <c r="B3670" s="1" t="s">
        <v>133</v>
      </c>
      <c r="C3670" t="s">
        <v>508</v>
      </c>
      <c r="D3670" s="1" t="s">
        <v>145</v>
      </c>
      <c r="E3670" s="1" t="s">
        <v>25</v>
      </c>
      <c r="F3670" s="1" t="s">
        <v>26</v>
      </c>
      <c r="G3670" s="1" t="s">
        <v>215</v>
      </c>
      <c r="H3670" t="s">
        <v>20</v>
      </c>
      <c r="I3670" s="1" t="s">
        <v>272</v>
      </c>
      <c r="J3670" t="s">
        <v>17</v>
      </c>
      <c r="K3670" s="1" t="s">
        <v>22</v>
      </c>
      <c r="L3670" t="s">
        <v>363</v>
      </c>
      <c r="M3670" t="s">
        <v>22</v>
      </c>
      <c r="N3670">
        <v>1</v>
      </c>
      <c r="O3670" t="s">
        <v>232</v>
      </c>
      <c r="P3670">
        <v>0</v>
      </c>
      <c r="Q3670">
        <v>1</v>
      </c>
      <c r="R3670" t="s">
        <v>234</v>
      </c>
      <c r="S3670" t="s">
        <v>258</v>
      </c>
      <c r="T3670" t="s">
        <v>260</v>
      </c>
      <c r="U3670" t="s">
        <v>443</v>
      </c>
    </row>
    <row r="3671" spans="1:21" x14ac:dyDescent="0.35">
      <c r="A3671" s="2" t="s">
        <v>53</v>
      </c>
      <c r="B3671" s="1" t="s">
        <v>133</v>
      </c>
      <c r="C3671" t="s">
        <v>508</v>
      </c>
      <c r="D3671" s="1" t="s">
        <v>145</v>
      </c>
      <c r="E3671" s="1" t="s">
        <v>25</v>
      </c>
      <c r="F3671" s="1" t="s">
        <v>26</v>
      </c>
      <c r="G3671" s="1" t="s">
        <v>215</v>
      </c>
      <c r="H3671" t="s">
        <v>27</v>
      </c>
      <c r="I3671" s="1" t="s">
        <v>237</v>
      </c>
      <c r="J3671" t="s">
        <v>17</v>
      </c>
      <c r="K3671" s="1" t="s">
        <v>22</v>
      </c>
      <c r="L3671" t="s">
        <v>278</v>
      </c>
      <c r="M3671" t="s">
        <v>82</v>
      </c>
      <c r="N3671">
        <v>1</v>
      </c>
      <c r="O3671" t="s">
        <v>232</v>
      </c>
      <c r="P3671">
        <v>1</v>
      </c>
      <c r="Q3671">
        <v>1</v>
      </c>
      <c r="R3671" t="s">
        <v>234</v>
      </c>
      <c r="S3671" t="s">
        <v>258</v>
      </c>
      <c r="T3671" t="s">
        <v>260</v>
      </c>
      <c r="U3671" t="s">
        <v>443</v>
      </c>
    </row>
    <row r="3672" spans="1:21" x14ac:dyDescent="0.35">
      <c r="A3672" s="2" t="s">
        <v>53</v>
      </c>
      <c r="B3672" s="1" t="s">
        <v>133</v>
      </c>
      <c r="C3672" t="s">
        <v>508</v>
      </c>
      <c r="D3672" s="1" t="s">
        <v>145</v>
      </c>
      <c r="E3672" s="1" t="s">
        <v>25</v>
      </c>
      <c r="F3672" s="1" t="s">
        <v>26</v>
      </c>
      <c r="G3672" s="1" t="s">
        <v>215</v>
      </c>
      <c r="H3672" t="s">
        <v>27</v>
      </c>
      <c r="I3672" s="1" t="s">
        <v>272</v>
      </c>
      <c r="J3672" t="s">
        <v>17</v>
      </c>
      <c r="K3672" s="1" t="s">
        <v>22</v>
      </c>
      <c r="L3672" t="s">
        <v>363</v>
      </c>
      <c r="M3672" t="s">
        <v>22</v>
      </c>
      <c r="N3672">
        <v>1</v>
      </c>
      <c r="O3672" t="s">
        <v>232</v>
      </c>
      <c r="P3672">
        <v>1</v>
      </c>
      <c r="Q3672">
        <v>1</v>
      </c>
      <c r="R3672" t="s">
        <v>234</v>
      </c>
      <c r="S3672" t="s">
        <v>258</v>
      </c>
      <c r="T3672" t="s">
        <v>260</v>
      </c>
      <c r="U3672" t="s">
        <v>443</v>
      </c>
    </row>
    <row r="3673" spans="1:21" x14ac:dyDescent="0.35">
      <c r="A3673" s="2" t="s">
        <v>53</v>
      </c>
      <c r="B3673" s="1" t="s">
        <v>133</v>
      </c>
      <c r="C3673" t="s">
        <v>508</v>
      </c>
      <c r="D3673" s="1" t="s">
        <v>145</v>
      </c>
      <c r="E3673" s="1" t="s">
        <v>25</v>
      </c>
      <c r="F3673" s="1" t="s">
        <v>26</v>
      </c>
      <c r="G3673" s="1" t="s">
        <v>215</v>
      </c>
      <c r="H3673" t="s">
        <v>30</v>
      </c>
      <c r="I3673" s="1" t="s">
        <v>237</v>
      </c>
      <c r="J3673" t="s">
        <v>17</v>
      </c>
      <c r="K3673" s="1" t="s">
        <v>22</v>
      </c>
      <c r="L3673" t="s">
        <v>278</v>
      </c>
      <c r="M3673" t="s">
        <v>22</v>
      </c>
      <c r="N3673">
        <v>1</v>
      </c>
      <c r="O3673" t="s">
        <v>232</v>
      </c>
      <c r="P3673">
        <v>1</v>
      </c>
      <c r="Q3673">
        <v>1</v>
      </c>
      <c r="R3673" t="s">
        <v>234</v>
      </c>
      <c r="S3673" t="s">
        <v>258</v>
      </c>
      <c r="T3673" t="s">
        <v>260</v>
      </c>
      <c r="U3673" t="s">
        <v>444</v>
      </c>
    </row>
    <row r="3674" spans="1:21" x14ac:dyDescent="0.35">
      <c r="A3674" s="2" t="s">
        <v>53</v>
      </c>
      <c r="B3674" s="1" t="s">
        <v>133</v>
      </c>
      <c r="C3674" t="s">
        <v>508</v>
      </c>
      <c r="D3674" s="1" t="s">
        <v>145</v>
      </c>
      <c r="E3674" s="1" t="s">
        <v>25</v>
      </c>
      <c r="F3674" s="1" t="s">
        <v>26</v>
      </c>
      <c r="G3674" s="1" t="s">
        <v>215</v>
      </c>
      <c r="H3674" t="s">
        <v>30</v>
      </c>
      <c r="I3674" s="1" t="s">
        <v>237</v>
      </c>
      <c r="J3674" t="s">
        <v>17</v>
      </c>
      <c r="K3674" s="1" t="s">
        <v>22</v>
      </c>
      <c r="L3674" t="s">
        <v>278</v>
      </c>
      <c r="M3674" t="s">
        <v>22</v>
      </c>
      <c r="N3674">
        <v>1</v>
      </c>
      <c r="O3674" t="s">
        <v>232</v>
      </c>
      <c r="P3674">
        <v>1</v>
      </c>
      <c r="Q3674">
        <v>1</v>
      </c>
      <c r="R3674" t="s">
        <v>234</v>
      </c>
      <c r="S3674" t="s">
        <v>271</v>
      </c>
      <c r="T3674" t="s">
        <v>260</v>
      </c>
      <c r="U3674" t="s">
        <v>443</v>
      </c>
    </row>
    <row r="3675" spans="1:21" x14ac:dyDescent="0.35">
      <c r="A3675" s="2" t="s">
        <v>53</v>
      </c>
      <c r="B3675" s="1" t="s">
        <v>133</v>
      </c>
      <c r="C3675" t="s">
        <v>508</v>
      </c>
      <c r="D3675" s="1" t="s">
        <v>145</v>
      </c>
      <c r="E3675" s="1" t="s">
        <v>25</v>
      </c>
      <c r="F3675" s="1" t="s">
        <v>26</v>
      </c>
      <c r="G3675" s="1" t="s">
        <v>215</v>
      </c>
      <c r="H3675" t="s">
        <v>30</v>
      </c>
      <c r="I3675" s="1" t="s">
        <v>237</v>
      </c>
      <c r="J3675" t="s">
        <v>17</v>
      </c>
      <c r="K3675" s="1" t="s">
        <v>22</v>
      </c>
      <c r="L3675" t="s">
        <v>363</v>
      </c>
      <c r="M3675" t="s">
        <v>22</v>
      </c>
      <c r="N3675">
        <v>2</v>
      </c>
      <c r="O3675" t="s">
        <v>232</v>
      </c>
      <c r="P3675">
        <v>0</v>
      </c>
      <c r="Q3675">
        <v>1</v>
      </c>
      <c r="R3675" t="s">
        <v>234</v>
      </c>
      <c r="S3675" t="s">
        <v>258</v>
      </c>
      <c r="T3675" t="s">
        <v>260</v>
      </c>
      <c r="U3675" t="s">
        <v>443</v>
      </c>
    </row>
    <row r="3676" spans="1:21" x14ac:dyDescent="0.35">
      <c r="A3676" s="2" t="s">
        <v>53</v>
      </c>
      <c r="B3676" s="1" t="s">
        <v>133</v>
      </c>
      <c r="C3676" t="s">
        <v>508</v>
      </c>
      <c r="D3676" s="1" t="s">
        <v>145</v>
      </c>
      <c r="E3676" s="1" t="s">
        <v>25</v>
      </c>
      <c r="F3676" s="1" t="s">
        <v>26</v>
      </c>
      <c r="G3676" s="1" t="s">
        <v>215</v>
      </c>
      <c r="H3676" t="s">
        <v>30</v>
      </c>
      <c r="I3676" s="1" t="s">
        <v>272</v>
      </c>
      <c r="J3676" t="s">
        <v>17</v>
      </c>
      <c r="K3676" s="1" t="s">
        <v>22</v>
      </c>
      <c r="L3676" t="s">
        <v>278</v>
      </c>
      <c r="M3676" t="s">
        <v>22</v>
      </c>
      <c r="N3676">
        <v>1</v>
      </c>
      <c r="O3676" t="s">
        <v>232</v>
      </c>
      <c r="P3676">
        <v>1</v>
      </c>
      <c r="Q3676">
        <v>1</v>
      </c>
      <c r="R3676" t="s">
        <v>234</v>
      </c>
      <c r="S3676" t="s">
        <v>271</v>
      </c>
      <c r="T3676" t="s">
        <v>260</v>
      </c>
      <c r="U3676" t="s">
        <v>443</v>
      </c>
    </row>
    <row r="3677" spans="1:21" x14ac:dyDescent="0.35">
      <c r="A3677" s="2" t="s">
        <v>53</v>
      </c>
      <c r="B3677" s="1" t="s">
        <v>133</v>
      </c>
      <c r="C3677" t="s">
        <v>508</v>
      </c>
      <c r="D3677" s="1" t="s">
        <v>145</v>
      </c>
      <c r="E3677" s="1" t="s">
        <v>25</v>
      </c>
      <c r="F3677" s="1" t="s">
        <v>26</v>
      </c>
      <c r="G3677" s="1" t="s">
        <v>215</v>
      </c>
      <c r="H3677" t="s">
        <v>24</v>
      </c>
      <c r="I3677" s="1" t="s">
        <v>237</v>
      </c>
      <c r="J3677" t="s">
        <v>17</v>
      </c>
      <c r="K3677" s="1" t="s">
        <v>22</v>
      </c>
      <c r="L3677" t="s">
        <v>278</v>
      </c>
      <c r="M3677" t="s">
        <v>22</v>
      </c>
      <c r="N3677">
        <v>1</v>
      </c>
      <c r="O3677" t="s">
        <v>232</v>
      </c>
      <c r="P3677">
        <v>1</v>
      </c>
      <c r="Q3677">
        <v>1</v>
      </c>
      <c r="R3677" t="s">
        <v>234</v>
      </c>
      <c r="S3677" t="s">
        <v>271</v>
      </c>
      <c r="T3677" t="s">
        <v>260</v>
      </c>
      <c r="U3677" t="s">
        <v>443</v>
      </c>
    </row>
    <row r="3678" spans="1:21" x14ac:dyDescent="0.35">
      <c r="A3678" s="2" t="s">
        <v>53</v>
      </c>
      <c r="B3678" s="1" t="s">
        <v>133</v>
      </c>
      <c r="C3678" t="s">
        <v>508</v>
      </c>
      <c r="D3678" s="1" t="s">
        <v>145</v>
      </c>
      <c r="E3678" s="1" t="s">
        <v>25</v>
      </c>
      <c r="F3678" s="1" t="s">
        <v>26</v>
      </c>
      <c r="G3678" s="1" t="s">
        <v>215</v>
      </c>
      <c r="H3678" t="s">
        <v>40</v>
      </c>
      <c r="I3678" s="1" t="s">
        <v>237</v>
      </c>
      <c r="J3678" t="s">
        <v>17</v>
      </c>
      <c r="K3678" s="1" t="s">
        <v>22</v>
      </c>
      <c r="L3678" t="s">
        <v>278</v>
      </c>
      <c r="M3678" t="s">
        <v>22</v>
      </c>
      <c r="N3678">
        <v>1</v>
      </c>
      <c r="O3678" t="s">
        <v>232</v>
      </c>
      <c r="P3678">
        <v>1</v>
      </c>
      <c r="Q3678">
        <v>1</v>
      </c>
      <c r="R3678" t="s">
        <v>234</v>
      </c>
      <c r="S3678" t="s">
        <v>258</v>
      </c>
      <c r="T3678" t="s">
        <v>260</v>
      </c>
      <c r="U3678" t="s">
        <v>443</v>
      </c>
    </row>
    <row r="3679" spans="1:21" x14ac:dyDescent="0.35">
      <c r="A3679" s="2" t="s">
        <v>53</v>
      </c>
      <c r="B3679" s="1" t="s">
        <v>133</v>
      </c>
      <c r="C3679" t="s">
        <v>508</v>
      </c>
      <c r="D3679" s="1" t="s">
        <v>145</v>
      </c>
      <c r="E3679" s="1" t="s">
        <v>25</v>
      </c>
      <c r="F3679" s="1" t="s">
        <v>26</v>
      </c>
      <c r="G3679" s="1" t="s">
        <v>215</v>
      </c>
      <c r="H3679" t="s">
        <v>40</v>
      </c>
      <c r="I3679" s="1" t="s">
        <v>272</v>
      </c>
      <c r="J3679" t="s">
        <v>17</v>
      </c>
      <c r="K3679" s="1" t="s">
        <v>22</v>
      </c>
      <c r="L3679" t="s">
        <v>278</v>
      </c>
      <c r="M3679" t="s">
        <v>22</v>
      </c>
      <c r="N3679">
        <v>1</v>
      </c>
      <c r="O3679" t="s">
        <v>232</v>
      </c>
      <c r="P3679">
        <v>1</v>
      </c>
      <c r="Q3679">
        <v>1</v>
      </c>
      <c r="R3679" t="s">
        <v>234</v>
      </c>
      <c r="S3679" t="s">
        <v>258</v>
      </c>
      <c r="T3679" t="s">
        <v>260</v>
      </c>
      <c r="U3679" t="s">
        <v>443</v>
      </c>
    </row>
    <row r="3680" spans="1:21" x14ac:dyDescent="0.35">
      <c r="A3680" s="2" t="s">
        <v>53</v>
      </c>
      <c r="B3680" s="1" t="s">
        <v>133</v>
      </c>
      <c r="C3680" t="s">
        <v>508</v>
      </c>
      <c r="D3680" s="1" t="s">
        <v>145</v>
      </c>
      <c r="E3680" s="1" t="s">
        <v>25</v>
      </c>
      <c r="F3680" s="1" t="s">
        <v>15</v>
      </c>
      <c r="G3680" s="1" t="s">
        <v>215</v>
      </c>
      <c r="H3680" t="s">
        <v>52</v>
      </c>
      <c r="I3680" s="1" t="s">
        <v>237</v>
      </c>
      <c r="J3680" t="s">
        <v>17</v>
      </c>
      <c r="K3680" s="1" t="s">
        <v>22</v>
      </c>
      <c r="L3680" t="s">
        <v>278</v>
      </c>
      <c r="M3680" t="s">
        <v>22</v>
      </c>
      <c r="N3680">
        <v>1</v>
      </c>
      <c r="O3680" t="s">
        <v>232</v>
      </c>
      <c r="P3680">
        <v>0</v>
      </c>
      <c r="Q3680">
        <v>1</v>
      </c>
      <c r="R3680" t="s">
        <v>234</v>
      </c>
      <c r="S3680" t="s">
        <v>258</v>
      </c>
      <c r="T3680" t="s">
        <v>260</v>
      </c>
      <c r="U3680" t="s">
        <v>443</v>
      </c>
    </row>
    <row r="3681" spans="1:21" x14ac:dyDescent="0.35">
      <c r="A3681" s="2" t="s">
        <v>53</v>
      </c>
      <c r="B3681" s="1" t="s">
        <v>133</v>
      </c>
      <c r="C3681" t="s">
        <v>508</v>
      </c>
      <c r="D3681" s="1" t="s">
        <v>145</v>
      </c>
      <c r="E3681" s="1" t="s">
        <v>25</v>
      </c>
      <c r="F3681" s="1" t="s">
        <v>15</v>
      </c>
      <c r="G3681" s="1" t="s">
        <v>215</v>
      </c>
      <c r="H3681" t="s">
        <v>20</v>
      </c>
      <c r="I3681" s="1" t="s">
        <v>237</v>
      </c>
      <c r="J3681" t="s">
        <v>17</v>
      </c>
      <c r="K3681" s="1" t="s">
        <v>22</v>
      </c>
      <c r="L3681" t="s">
        <v>278</v>
      </c>
      <c r="M3681" t="s">
        <v>22</v>
      </c>
      <c r="N3681">
        <v>2</v>
      </c>
      <c r="O3681" t="s">
        <v>232</v>
      </c>
      <c r="P3681">
        <v>1</v>
      </c>
      <c r="Q3681">
        <v>1</v>
      </c>
      <c r="R3681" t="s">
        <v>234</v>
      </c>
      <c r="S3681" t="s">
        <v>258</v>
      </c>
      <c r="T3681" t="s">
        <v>260</v>
      </c>
      <c r="U3681" t="s">
        <v>443</v>
      </c>
    </row>
    <row r="3682" spans="1:21" x14ac:dyDescent="0.35">
      <c r="A3682" s="2" t="s">
        <v>53</v>
      </c>
      <c r="B3682" s="1" t="s">
        <v>133</v>
      </c>
      <c r="C3682" t="s">
        <v>508</v>
      </c>
      <c r="D3682" s="1" t="s">
        <v>145</v>
      </c>
      <c r="E3682" s="1" t="s">
        <v>25</v>
      </c>
      <c r="F3682" s="1" t="s">
        <v>15</v>
      </c>
      <c r="G3682" s="1" t="s">
        <v>215</v>
      </c>
      <c r="H3682" t="s">
        <v>27</v>
      </c>
      <c r="I3682" s="1" t="s">
        <v>237</v>
      </c>
      <c r="J3682" t="s">
        <v>17</v>
      </c>
      <c r="K3682" s="1" t="s">
        <v>22</v>
      </c>
      <c r="L3682" t="s">
        <v>278</v>
      </c>
      <c r="M3682" t="s">
        <v>22</v>
      </c>
      <c r="N3682">
        <v>1</v>
      </c>
      <c r="O3682" t="s">
        <v>232</v>
      </c>
      <c r="P3682">
        <v>0</v>
      </c>
      <c r="Q3682">
        <v>1</v>
      </c>
      <c r="R3682" t="s">
        <v>234</v>
      </c>
      <c r="S3682" t="s">
        <v>258</v>
      </c>
      <c r="T3682" t="s">
        <v>260</v>
      </c>
      <c r="U3682" t="s">
        <v>443</v>
      </c>
    </row>
    <row r="3683" spans="1:21" x14ac:dyDescent="0.35">
      <c r="A3683" s="2" t="s">
        <v>53</v>
      </c>
      <c r="B3683" s="1" t="s">
        <v>133</v>
      </c>
      <c r="C3683" t="s">
        <v>508</v>
      </c>
      <c r="D3683" s="1" t="s">
        <v>145</v>
      </c>
      <c r="E3683" s="1" t="s">
        <v>25</v>
      </c>
      <c r="F3683" s="1" t="s">
        <v>15</v>
      </c>
      <c r="G3683" s="1" t="s">
        <v>215</v>
      </c>
      <c r="H3683" t="s">
        <v>30</v>
      </c>
      <c r="I3683" s="1" t="s">
        <v>237</v>
      </c>
      <c r="J3683" t="s">
        <v>17</v>
      </c>
      <c r="K3683" s="1" t="s">
        <v>22</v>
      </c>
      <c r="L3683" t="s">
        <v>278</v>
      </c>
      <c r="M3683" t="s">
        <v>22</v>
      </c>
      <c r="N3683">
        <v>1</v>
      </c>
      <c r="O3683" t="s">
        <v>232</v>
      </c>
      <c r="P3683">
        <v>0</v>
      </c>
      <c r="Q3683">
        <v>1</v>
      </c>
      <c r="R3683" t="s">
        <v>234</v>
      </c>
      <c r="S3683" t="s">
        <v>258</v>
      </c>
      <c r="T3683" t="s">
        <v>260</v>
      </c>
      <c r="U3683" t="s">
        <v>443</v>
      </c>
    </row>
    <row r="3684" spans="1:21" x14ac:dyDescent="0.35">
      <c r="A3684" s="2" t="s">
        <v>53</v>
      </c>
      <c r="B3684" s="1" t="s">
        <v>133</v>
      </c>
      <c r="C3684" t="s">
        <v>508</v>
      </c>
      <c r="D3684" s="1" t="s">
        <v>145</v>
      </c>
      <c r="E3684" s="1" t="s">
        <v>25</v>
      </c>
      <c r="F3684" s="1" t="s">
        <v>15</v>
      </c>
      <c r="G3684" s="1" t="s">
        <v>215</v>
      </c>
      <c r="H3684" t="s">
        <v>30</v>
      </c>
      <c r="I3684" s="1" t="s">
        <v>237</v>
      </c>
      <c r="J3684" t="s">
        <v>17</v>
      </c>
      <c r="K3684" s="1" t="s">
        <v>22</v>
      </c>
      <c r="L3684" t="s">
        <v>363</v>
      </c>
      <c r="M3684" t="s">
        <v>22</v>
      </c>
      <c r="N3684">
        <v>1</v>
      </c>
      <c r="O3684" t="s">
        <v>232</v>
      </c>
      <c r="P3684">
        <v>1</v>
      </c>
      <c r="Q3684">
        <v>1</v>
      </c>
      <c r="R3684" t="s">
        <v>234</v>
      </c>
      <c r="S3684" t="s">
        <v>258</v>
      </c>
      <c r="T3684" t="s">
        <v>260</v>
      </c>
      <c r="U3684" t="s">
        <v>443</v>
      </c>
    </row>
    <row r="3685" spans="1:21" x14ac:dyDescent="0.35">
      <c r="A3685" s="2" t="s">
        <v>53</v>
      </c>
      <c r="B3685" s="1" t="s">
        <v>133</v>
      </c>
      <c r="C3685" t="s">
        <v>508</v>
      </c>
      <c r="D3685" s="1" t="s">
        <v>145</v>
      </c>
      <c r="E3685" s="1" t="s">
        <v>25</v>
      </c>
      <c r="F3685" s="1" t="s">
        <v>15</v>
      </c>
      <c r="G3685" s="1" t="s">
        <v>215</v>
      </c>
      <c r="H3685" t="s">
        <v>30</v>
      </c>
      <c r="I3685" s="1" t="s">
        <v>272</v>
      </c>
      <c r="J3685" t="s">
        <v>17</v>
      </c>
      <c r="K3685" s="1" t="s">
        <v>22</v>
      </c>
      <c r="L3685" t="s">
        <v>278</v>
      </c>
      <c r="M3685" t="s">
        <v>22</v>
      </c>
      <c r="N3685">
        <v>1</v>
      </c>
      <c r="O3685" t="s">
        <v>232</v>
      </c>
      <c r="P3685">
        <v>1</v>
      </c>
      <c r="Q3685">
        <v>1</v>
      </c>
      <c r="R3685" t="s">
        <v>234</v>
      </c>
      <c r="S3685" t="s">
        <v>258</v>
      </c>
      <c r="T3685" t="s">
        <v>260</v>
      </c>
      <c r="U3685" t="s">
        <v>443</v>
      </c>
    </row>
    <row r="3686" spans="1:21" x14ac:dyDescent="0.35">
      <c r="A3686" s="2" t="s">
        <v>53</v>
      </c>
      <c r="B3686" s="1" t="s">
        <v>133</v>
      </c>
      <c r="C3686" t="s">
        <v>508</v>
      </c>
      <c r="D3686" s="1" t="s">
        <v>145</v>
      </c>
      <c r="E3686" s="1" t="s">
        <v>25</v>
      </c>
      <c r="F3686" s="1" t="s">
        <v>15</v>
      </c>
      <c r="G3686" s="1" t="s">
        <v>215</v>
      </c>
      <c r="H3686" t="s">
        <v>36</v>
      </c>
      <c r="I3686" s="1" t="s">
        <v>237</v>
      </c>
      <c r="J3686" t="s">
        <v>17</v>
      </c>
      <c r="K3686" s="1" t="s">
        <v>22</v>
      </c>
      <c r="L3686" t="s">
        <v>278</v>
      </c>
      <c r="M3686" t="s">
        <v>22</v>
      </c>
      <c r="N3686">
        <v>1</v>
      </c>
      <c r="O3686" t="s">
        <v>232</v>
      </c>
      <c r="P3686">
        <v>1</v>
      </c>
      <c r="Q3686">
        <v>1</v>
      </c>
      <c r="R3686" t="s">
        <v>234</v>
      </c>
      <c r="S3686" t="s">
        <v>258</v>
      </c>
      <c r="T3686" t="s">
        <v>260</v>
      </c>
      <c r="U3686" t="s">
        <v>443</v>
      </c>
    </row>
    <row r="3687" spans="1:21" x14ac:dyDescent="0.35">
      <c r="A3687" s="2" t="s">
        <v>53</v>
      </c>
      <c r="B3687" s="1" t="s">
        <v>133</v>
      </c>
      <c r="C3687" t="s">
        <v>508</v>
      </c>
      <c r="D3687" s="1" t="s">
        <v>145</v>
      </c>
      <c r="E3687" s="1" t="s">
        <v>25</v>
      </c>
      <c r="F3687" s="1" t="s">
        <v>15</v>
      </c>
      <c r="G3687" s="1" t="s">
        <v>215</v>
      </c>
      <c r="H3687" t="s">
        <v>24</v>
      </c>
      <c r="I3687" s="1" t="s">
        <v>237</v>
      </c>
      <c r="J3687" t="s">
        <v>17</v>
      </c>
      <c r="K3687" s="1" t="s">
        <v>22</v>
      </c>
      <c r="L3687" t="s">
        <v>278</v>
      </c>
      <c r="M3687" t="s">
        <v>22</v>
      </c>
      <c r="N3687">
        <v>1</v>
      </c>
      <c r="O3687" t="s">
        <v>232</v>
      </c>
      <c r="P3687">
        <v>1</v>
      </c>
      <c r="Q3687">
        <v>1</v>
      </c>
      <c r="R3687" t="s">
        <v>234</v>
      </c>
      <c r="S3687" t="s">
        <v>258</v>
      </c>
      <c r="T3687" t="s">
        <v>260</v>
      </c>
      <c r="U3687" t="s">
        <v>443</v>
      </c>
    </row>
    <row r="3688" spans="1:21" x14ac:dyDescent="0.35">
      <c r="A3688" s="2" t="s">
        <v>53</v>
      </c>
      <c r="B3688" s="1" t="s">
        <v>133</v>
      </c>
      <c r="C3688" t="s">
        <v>508</v>
      </c>
      <c r="D3688" s="1" t="s">
        <v>145</v>
      </c>
      <c r="E3688" s="1" t="s">
        <v>25</v>
      </c>
      <c r="F3688" s="1" t="s">
        <v>29</v>
      </c>
      <c r="G3688" s="1" t="s">
        <v>29</v>
      </c>
      <c r="H3688" t="s">
        <v>16</v>
      </c>
      <c r="I3688" s="1" t="s">
        <v>237</v>
      </c>
      <c r="J3688" t="s">
        <v>17</v>
      </c>
      <c r="K3688" s="1" t="s">
        <v>22</v>
      </c>
      <c r="L3688" t="s">
        <v>363</v>
      </c>
      <c r="M3688" t="s">
        <v>22</v>
      </c>
      <c r="N3688">
        <v>1</v>
      </c>
      <c r="O3688" t="s">
        <v>232</v>
      </c>
      <c r="P3688">
        <v>1</v>
      </c>
      <c r="Q3688">
        <v>1</v>
      </c>
      <c r="R3688" t="s">
        <v>234</v>
      </c>
      <c r="S3688" t="s">
        <v>258</v>
      </c>
      <c r="T3688" t="s">
        <v>260</v>
      </c>
      <c r="U3688" t="s">
        <v>443</v>
      </c>
    </row>
    <row r="3689" spans="1:21" x14ac:dyDescent="0.35">
      <c r="A3689" s="2" t="s">
        <v>53</v>
      </c>
      <c r="B3689" s="1" t="s">
        <v>133</v>
      </c>
      <c r="C3689" t="s">
        <v>508</v>
      </c>
      <c r="D3689" s="1" t="s">
        <v>145</v>
      </c>
      <c r="E3689" s="1" t="s">
        <v>25</v>
      </c>
      <c r="F3689" s="1" t="s">
        <v>21</v>
      </c>
      <c r="G3689" s="1" t="s">
        <v>29</v>
      </c>
      <c r="H3689" t="s">
        <v>52</v>
      </c>
      <c r="I3689" s="1" t="s">
        <v>237</v>
      </c>
      <c r="J3689" t="s">
        <v>17</v>
      </c>
      <c r="K3689" s="1" t="s">
        <v>22</v>
      </c>
      <c r="L3689" t="s">
        <v>278</v>
      </c>
      <c r="M3689" t="s">
        <v>22</v>
      </c>
      <c r="N3689">
        <v>3</v>
      </c>
      <c r="O3689" t="s">
        <v>232</v>
      </c>
      <c r="P3689">
        <v>0</v>
      </c>
      <c r="Q3689">
        <v>1</v>
      </c>
      <c r="R3689" t="s">
        <v>234</v>
      </c>
      <c r="S3689" t="s">
        <v>258</v>
      </c>
      <c r="T3689" t="s">
        <v>260</v>
      </c>
      <c r="U3689" t="s">
        <v>443</v>
      </c>
    </row>
    <row r="3690" spans="1:21" x14ac:dyDescent="0.35">
      <c r="A3690" s="2" t="s">
        <v>53</v>
      </c>
      <c r="B3690" s="1" t="s">
        <v>133</v>
      </c>
      <c r="C3690" t="s">
        <v>508</v>
      </c>
      <c r="D3690" s="1" t="s">
        <v>145</v>
      </c>
      <c r="E3690" s="1" t="s">
        <v>25</v>
      </c>
      <c r="F3690" s="1" t="s">
        <v>21</v>
      </c>
      <c r="G3690" s="1" t="s">
        <v>29</v>
      </c>
      <c r="H3690" t="s">
        <v>52</v>
      </c>
      <c r="I3690" s="1" t="s">
        <v>237</v>
      </c>
      <c r="J3690" t="s">
        <v>17</v>
      </c>
      <c r="K3690" s="1" t="s">
        <v>22</v>
      </c>
      <c r="L3690" t="s">
        <v>278</v>
      </c>
      <c r="M3690" t="s">
        <v>22</v>
      </c>
      <c r="N3690">
        <v>3</v>
      </c>
      <c r="O3690" t="s">
        <v>232</v>
      </c>
      <c r="P3690">
        <v>1</v>
      </c>
      <c r="Q3690">
        <v>1</v>
      </c>
      <c r="R3690" t="s">
        <v>234</v>
      </c>
      <c r="S3690" t="s">
        <v>258</v>
      </c>
      <c r="T3690" t="s">
        <v>260</v>
      </c>
      <c r="U3690" t="s">
        <v>443</v>
      </c>
    </row>
    <row r="3691" spans="1:21" x14ac:dyDescent="0.35">
      <c r="A3691" s="2" t="s">
        <v>53</v>
      </c>
      <c r="B3691" s="1" t="s">
        <v>133</v>
      </c>
      <c r="C3691" t="s">
        <v>508</v>
      </c>
      <c r="D3691" s="1" t="s">
        <v>145</v>
      </c>
      <c r="E3691" s="1" t="s">
        <v>25</v>
      </c>
      <c r="F3691" s="1" t="s">
        <v>21</v>
      </c>
      <c r="G3691" s="1" t="s">
        <v>29</v>
      </c>
      <c r="H3691" t="s">
        <v>52</v>
      </c>
      <c r="I3691" s="1" t="s">
        <v>272</v>
      </c>
      <c r="J3691" t="s">
        <v>17</v>
      </c>
      <c r="K3691" s="1" t="s">
        <v>22</v>
      </c>
      <c r="L3691" t="s">
        <v>278</v>
      </c>
      <c r="M3691" t="s">
        <v>79</v>
      </c>
      <c r="N3691">
        <v>1</v>
      </c>
      <c r="O3691" t="s">
        <v>232</v>
      </c>
      <c r="P3691">
        <v>1</v>
      </c>
      <c r="Q3691">
        <v>1</v>
      </c>
      <c r="R3691" t="s">
        <v>234</v>
      </c>
      <c r="S3691" t="s">
        <v>258</v>
      </c>
      <c r="T3691" t="s">
        <v>260</v>
      </c>
      <c r="U3691" t="s">
        <v>443</v>
      </c>
    </row>
    <row r="3692" spans="1:21" x14ac:dyDescent="0.35">
      <c r="A3692" s="2" t="s">
        <v>53</v>
      </c>
      <c r="B3692" s="1" t="s">
        <v>133</v>
      </c>
      <c r="C3692" t="s">
        <v>508</v>
      </c>
      <c r="D3692" s="1" t="s">
        <v>145</v>
      </c>
      <c r="E3692" s="1" t="s">
        <v>25</v>
      </c>
      <c r="F3692" s="1" t="s">
        <v>21</v>
      </c>
      <c r="G3692" s="1" t="s">
        <v>29</v>
      </c>
      <c r="H3692" t="s">
        <v>52</v>
      </c>
      <c r="I3692" s="1" t="s">
        <v>272</v>
      </c>
      <c r="J3692" t="s">
        <v>17</v>
      </c>
      <c r="K3692" s="1" t="s">
        <v>22</v>
      </c>
      <c r="L3692" t="s">
        <v>278</v>
      </c>
      <c r="M3692" t="s">
        <v>22</v>
      </c>
      <c r="N3692">
        <v>1</v>
      </c>
      <c r="O3692" t="s">
        <v>232</v>
      </c>
      <c r="P3692">
        <v>0</v>
      </c>
      <c r="Q3692">
        <v>1</v>
      </c>
      <c r="R3692" t="s">
        <v>234</v>
      </c>
      <c r="S3692" t="s">
        <v>258</v>
      </c>
      <c r="T3692" t="s">
        <v>260</v>
      </c>
      <c r="U3692" t="s">
        <v>443</v>
      </c>
    </row>
    <row r="3693" spans="1:21" x14ac:dyDescent="0.35">
      <c r="A3693" s="2" t="s">
        <v>53</v>
      </c>
      <c r="B3693" s="1" t="s">
        <v>133</v>
      </c>
      <c r="C3693" t="s">
        <v>508</v>
      </c>
      <c r="D3693" s="1" t="s">
        <v>145</v>
      </c>
      <c r="E3693" s="1" t="s">
        <v>25</v>
      </c>
      <c r="F3693" s="1" t="s">
        <v>21</v>
      </c>
      <c r="G3693" s="1" t="s">
        <v>29</v>
      </c>
      <c r="H3693" t="s">
        <v>52</v>
      </c>
      <c r="I3693" s="1" t="s">
        <v>272</v>
      </c>
      <c r="J3693" t="s">
        <v>17</v>
      </c>
      <c r="K3693" s="1" t="s">
        <v>22</v>
      </c>
      <c r="L3693" t="s">
        <v>278</v>
      </c>
      <c r="M3693" t="s">
        <v>22</v>
      </c>
      <c r="N3693">
        <v>2</v>
      </c>
      <c r="O3693" t="s">
        <v>232</v>
      </c>
      <c r="P3693">
        <v>1</v>
      </c>
      <c r="Q3693">
        <v>1</v>
      </c>
      <c r="R3693" t="s">
        <v>234</v>
      </c>
      <c r="S3693" t="s">
        <v>258</v>
      </c>
      <c r="T3693" t="s">
        <v>260</v>
      </c>
      <c r="U3693" t="s">
        <v>443</v>
      </c>
    </row>
    <row r="3694" spans="1:21" x14ac:dyDescent="0.35">
      <c r="A3694" s="2" t="s">
        <v>53</v>
      </c>
      <c r="B3694" s="1" t="s">
        <v>133</v>
      </c>
      <c r="C3694" t="s">
        <v>508</v>
      </c>
      <c r="D3694" s="1" t="s">
        <v>145</v>
      </c>
      <c r="E3694" s="1" t="s">
        <v>25</v>
      </c>
      <c r="F3694" s="1" t="s">
        <v>21</v>
      </c>
      <c r="G3694" s="1" t="s">
        <v>29</v>
      </c>
      <c r="H3694" t="s">
        <v>16</v>
      </c>
      <c r="I3694" s="1" t="s">
        <v>237</v>
      </c>
      <c r="J3694" t="s">
        <v>17</v>
      </c>
      <c r="K3694" s="1" t="s">
        <v>75</v>
      </c>
      <c r="L3694" t="s">
        <v>278</v>
      </c>
      <c r="M3694" t="s">
        <v>98</v>
      </c>
      <c r="N3694">
        <v>1</v>
      </c>
      <c r="O3694" t="s">
        <v>232</v>
      </c>
      <c r="P3694">
        <v>1</v>
      </c>
      <c r="Q3694">
        <v>1</v>
      </c>
      <c r="R3694" t="s">
        <v>234</v>
      </c>
      <c r="S3694" t="s">
        <v>258</v>
      </c>
      <c r="T3694" t="s">
        <v>260</v>
      </c>
      <c r="U3694" t="s">
        <v>443</v>
      </c>
    </row>
    <row r="3695" spans="1:21" x14ac:dyDescent="0.35">
      <c r="A3695" s="2" t="s">
        <v>53</v>
      </c>
      <c r="B3695" s="1" t="s">
        <v>133</v>
      </c>
      <c r="C3695" t="s">
        <v>508</v>
      </c>
      <c r="D3695" s="1" t="s">
        <v>145</v>
      </c>
      <c r="E3695" s="1" t="s">
        <v>25</v>
      </c>
      <c r="F3695" s="1" t="s">
        <v>21</v>
      </c>
      <c r="G3695" s="1" t="s">
        <v>29</v>
      </c>
      <c r="H3695" t="s">
        <v>16</v>
      </c>
      <c r="I3695" s="1" t="s">
        <v>237</v>
      </c>
      <c r="J3695" t="s">
        <v>17</v>
      </c>
      <c r="K3695" s="1" t="s">
        <v>22</v>
      </c>
      <c r="L3695" t="s">
        <v>278</v>
      </c>
      <c r="M3695" t="s">
        <v>94</v>
      </c>
      <c r="N3695">
        <v>1</v>
      </c>
      <c r="O3695" t="s">
        <v>232</v>
      </c>
      <c r="P3695">
        <v>1</v>
      </c>
      <c r="Q3695">
        <v>1</v>
      </c>
      <c r="R3695" t="s">
        <v>234</v>
      </c>
      <c r="S3695" t="s">
        <v>258</v>
      </c>
      <c r="T3695" t="s">
        <v>260</v>
      </c>
      <c r="U3695" t="s">
        <v>443</v>
      </c>
    </row>
    <row r="3696" spans="1:21" x14ac:dyDescent="0.35">
      <c r="A3696" s="2" t="s">
        <v>53</v>
      </c>
      <c r="B3696" s="1" t="s">
        <v>133</v>
      </c>
      <c r="C3696" t="s">
        <v>508</v>
      </c>
      <c r="D3696" s="1" t="s">
        <v>145</v>
      </c>
      <c r="E3696" s="1" t="s">
        <v>25</v>
      </c>
      <c r="F3696" s="1" t="s">
        <v>21</v>
      </c>
      <c r="G3696" s="1" t="s">
        <v>29</v>
      </c>
      <c r="H3696" t="s">
        <v>16</v>
      </c>
      <c r="I3696" s="1" t="s">
        <v>237</v>
      </c>
      <c r="J3696" t="s">
        <v>17</v>
      </c>
      <c r="K3696" s="1" t="s">
        <v>22</v>
      </c>
      <c r="L3696" t="s">
        <v>278</v>
      </c>
      <c r="M3696" t="s">
        <v>22</v>
      </c>
      <c r="N3696">
        <v>3</v>
      </c>
      <c r="O3696" t="s">
        <v>232</v>
      </c>
      <c r="P3696">
        <v>0</v>
      </c>
      <c r="Q3696">
        <v>1</v>
      </c>
      <c r="R3696" t="s">
        <v>234</v>
      </c>
      <c r="S3696" t="s">
        <v>258</v>
      </c>
      <c r="T3696" t="s">
        <v>260</v>
      </c>
      <c r="U3696" t="s">
        <v>443</v>
      </c>
    </row>
    <row r="3697" spans="1:21" x14ac:dyDescent="0.35">
      <c r="A3697" s="2" t="s">
        <v>53</v>
      </c>
      <c r="B3697" s="1" t="s">
        <v>133</v>
      </c>
      <c r="C3697" t="s">
        <v>508</v>
      </c>
      <c r="D3697" s="1" t="s">
        <v>145</v>
      </c>
      <c r="E3697" s="1" t="s">
        <v>25</v>
      </c>
      <c r="F3697" s="1" t="s">
        <v>21</v>
      </c>
      <c r="G3697" s="1" t="s">
        <v>29</v>
      </c>
      <c r="H3697" t="s">
        <v>16</v>
      </c>
      <c r="I3697" s="1" t="s">
        <v>237</v>
      </c>
      <c r="J3697" t="s">
        <v>17</v>
      </c>
      <c r="K3697" s="1" t="s">
        <v>22</v>
      </c>
      <c r="L3697" t="s">
        <v>278</v>
      </c>
      <c r="M3697" t="s">
        <v>22</v>
      </c>
      <c r="N3697">
        <v>3</v>
      </c>
      <c r="O3697" t="s">
        <v>232</v>
      </c>
      <c r="P3697">
        <v>1</v>
      </c>
      <c r="Q3697">
        <v>1</v>
      </c>
      <c r="R3697" t="s">
        <v>234</v>
      </c>
      <c r="S3697" t="s">
        <v>258</v>
      </c>
      <c r="T3697" t="s">
        <v>260</v>
      </c>
      <c r="U3697" t="s">
        <v>443</v>
      </c>
    </row>
    <row r="3698" spans="1:21" x14ac:dyDescent="0.35">
      <c r="A3698" s="2" t="s">
        <v>53</v>
      </c>
      <c r="B3698" s="1" t="s">
        <v>133</v>
      </c>
      <c r="C3698" t="s">
        <v>508</v>
      </c>
      <c r="D3698" s="1" t="s">
        <v>145</v>
      </c>
      <c r="E3698" s="1" t="s">
        <v>25</v>
      </c>
      <c r="F3698" s="1" t="s">
        <v>21</v>
      </c>
      <c r="G3698" s="1" t="s">
        <v>29</v>
      </c>
      <c r="H3698" t="s">
        <v>16</v>
      </c>
      <c r="I3698" s="1" t="s">
        <v>237</v>
      </c>
      <c r="J3698" t="s">
        <v>17</v>
      </c>
      <c r="K3698" s="1" t="s">
        <v>22</v>
      </c>
      <c r="L3698" t="s">
        <v>363</v>
      </c>
      <c r="M3698" t="s">
        <v>22</v>
      </c>
      <c r="N3698">
        <v>1</v>
      </c>
      <c r="O3698" t="s">
        <v>232</v>
      </c>
      <c r="P3698">
        <v>0</v>
      </c>
      <c r="Q3698">
        <v>1</v>
      </c>
      <c r="R3698" t="s">
        <v>234</v>
      </c>
      <c r="S3698" t="s">
        <v>258</v>
      </c>
      <c r="T3698" t="s">
        <v>260</v>
      </c>
      <c r="U3698" t="s">
        <v>443</v>
      </c>
    </row>
    <row r="3699" spans="1:21" x14ac:dyDescent="0.35">
      <c r="A3699" s="2" t="s">
        <v>53</v>
      </c>
      <c r="B3699" s="1" t="s">
        <v>133</v>
      </c>
      <c r="C3699" t="s">
        <v>508</v>
      </c>
      <c r="D3699" s="1" t="s">
        <v>145</v>
      </c>
      <c r="E3699" s="1" t="s">
        <v>25</v>
      </c>
      <c r="F3699" s="1" t="s">
        <v>21</v>
      </c>
      <c r="G3699" s="1" t="s">
        <v>29</v>
      </c>
      <c r="H3699" t="s">
        <v>16</v>
      </c>
      <c r="I3699" s="1" t="s">
        <v>272</v>
      </c>
      <c r="J3699" t="s">
        <v>17</v>
      </c>
      <c r="K3699" s="1" t="s">
        <v>22</v>
      </c>
      <c r="L3699" t="s">
        <v>278</v>
      </c>
      <c r="M3699" t="s">
        <v>22</v>
      </c>
      <c r="N3699">
        <v>1</v>
      </c>
      <c r="O3699" t="s">
        <v>232</v>
      </c>
      <c r="P3699">
        <v>0</v>
      </c>
      <c r="Q3699">
        <v>1</v>
      </c>
      <c r="R3699" t="s">
        <v>234</v>
      </c>
      <c r="S3699" t="s">
        <v>258</v>
      </c>
      <c r="T3699" t="s">
        <v>260</v>
      </c>
      <c r="U3699" t="s">
        <v>443</v>
      </c>
    </row>
    <row r="3700" spans="1:21" x14ac:dyDescent="0.35">
      <c r="A3700" s="2" t="s">
        <v>53</v>
      </c>
      <c r="B3700" s="1" t="s">
        <v>133</v>
      </c>
      <c r="C3700" t="s">
        <v>508</v>
      </c>
      <c r="D3700" s="1" t="s">
        <v>145</v>
      </c>
      <c r="E3700" s="1" t="s">
        <v>25</v>
      </c>
      <c r="F3700" s="1" t="s">
        <v>21</v>
      </c>
      <c r="G3700" s="1" t="s">
        <v>29</v>
      </c>
      <c r="H3700" t="s">
        <v>16</v>
      </c>
      <c r="I3700" s="1" t="s">
        <v>272</v>
      </c>
      <c r="J3700" t="s">
        <v>17</v>
      </c>
      <c r="K3700" s="1" t="s">
        <v>22</v>
      </c>
      <c r="L3700" t="s">
        <v>278</v>
      </c>
      <c r="M3700" t="s">
        <v>22</v>
      </c>
      <c r="N3700">
        <v>4</v>
      </c>
      <c r="O3700" t="s">
        <v>232</v>
      </c>
      <c r="P3700">
        <v>1</v>
      </c>
      <c r="Q3700">
        <v>1</v>
      </c>
      <c r="R3700" t="s">
        <v>234</v>
      </c>
      <c r="S3700" t="s">
        <v>258</v>
      </c>
      <c r="T3700" t="s">
        <v>260</v>
      </c>
      <c r="U3700" t="s">
        <v>443</v>
      </c>
    </row>
    <row r="3701" spans="1:21" x14ac:dyDescent="0.35">
      <c r="A3701" s="2" t="s">
        <v>53</v>
      </c>
      <c r="B3701" s="1" t="s">
        <v>133</v>
      </c>
      <c r="C3701" t="s">
        <v>508</v>
      </c>
      <c r="D3701" s="1" t="s">
        <v>145</v>
      </c>
      <c r="E3701" s="1" t="s">
        <v>25</v>
      </c>
      <c r="F3701" s="1" t="s">
        <v>21</v>
      </c>
      <c r="G3701" s="1" t="s">
        <v>29</v>
      </c>
      <c r="H3701" t="s">
        <v>20</v>
      </c>
      <c r="I3701" s="1" t="s">
        <v>237</v>
      </c>
      <c r="J3701" t="s">
        <v>17</v>
      </c>
      <c r="K3701" s="1" t="s">
        <v>22</v>
      </c>
      <c r="L3701" t="s">
        <v>363</v>
      </c>
      <c r="M3701" t="s">
        <v>22</v>
      </c>
      <c r="N3701">
        <v>1</v>
      </c>
      <c r="O3701" t="s">
        <v>232</v>
      </c>
      <c r="P3701">
        <v>0</v>
      </c>
      <c r="Q3701">
        <v>1</v>
      </c>
      <c r="R3701" t="s">
        <v>234</v>
      </c>
      <c r="S3701" t="s">
        <v>258</v>
      </c>
      <c r="T3701" t="s">
        <v>260</v>
      </c>
      <c r="U3701" t="s">
        <v>443</v>
      </c>
    </row>
    <row r="3702" spans="1:21" x14ac:dyDescent="0.35">
      <c r="A3702" s="2" t="s">
        <v>53</v>
      </c>
      <c r="B3702" s="1" t="s">
        <v>133</v>
      </c>
      <c r="C3702" t="s">
        <v>508</v>
      </c>
      <c r="D3702" s="1" t="s">
        <v>145</v>
      </c>
      <c r="E3702" s="1" t="s">
        <v>364</v>
      </c>
      <c r="F3702" s="1" t="s">
        <v>15</v>
      </c>
      <c r="G3702" s="1" t="s">
        <v>215</v>
      </c>
      <c r="H3702" t="s">
        <v>20</v>
      </c>
      <c r="I3702" s="1" t="s">
        <v>272</v>
      </c>
      <c r="J3702" t="s">
        <v>17</v>
      </c>
      <c r="K3702" s="1" t="s">
        <v>22</v>
      </c>
      <c r="L3702" t="s">
        <v>278</v>
      </c>
      <c r="M3702" t="s">
        <v>22</v>
      </c>
      <c r="N3702">
        <v>1</v>
      </c>
      <c r="O3702" t="s">
        <v>232</v>
      </c>
      <c r="P3702">
        <v>0</v>
      </c>
      <c r="Q3702">
        <v>1</v>
      </c>
      <c r="R3702" t="s">
        <v>234</v>
      </c>
      <c r="S3702" t="s">
        <v>258</v>
      </c>
      <c r="T3702" t="s">
        <v>260</v>
      </c>
      <c r="U3702" t="s">
        <v>443</v>
      </c>
    </row>
    <row r="3703" spans="1:21" x14ac:dyDescent="0.35">
      <c r="A3703" s="2" t="s">
        <v>53</v>
      </c>
      <c r="B3703" s="1" t="s">
        <v>133</v>
      </c>
      <c r="C3703" t="s">
        <v>508</v>
      </c>
      <c r="D3703" s="1" t="s">
        <v>330</v>
      </c>
      <c r="E3703" s="1" t="s">
        <v>14</v>
      </c>
      <c r="F3703" s="1" t="s">
        <v>26</v>
      </c>
      <c r="G3703" s="1" t="s">
        <v>215</v>
      </c>
      <c r="H3703" t="s">
        <v>52</v>
      </c>
      <c r="I3703" s="1" t="s">
        <v>237</v>
      </c>
      <c r="J3703" t="s">
        <v>17</v>
      </c>
      <c r="K3703" s="1" t="s">
        <v>22</v>
      </c>
      <c r="L3703" t="s">
        <v>278</v>
      </c>
      <c r="M3703" t="s">
        <v>87</v>
      </c>
      <c r="N3703">
        <v>5</v>
      </c>
      <c r="O3703" t="s">
        <v>232</v>
      </c>
      <c r="P3703">
        <v>0</v>
      </c>
      <c r="Q3703">
        <v>1</v>
      </c>
      <c r="R3703" t="s">
        <v>234</v>
      </c>
      <c r="S3703" t="s">
        <v>258</v>
      </c>
      <c r="T3703" t="s">
        <v>260</v>
      </c>
      <c r="U3703" t="s">
        <v>443</v>
      </c>
    </row>
    <row r="3704" spans="1:21" x14ac:dyDescent="0.35">
      <c r="A3704" s="2" t="s">
        <v>53</v>
      </c>
      <c r="B3704" s="1" t="s">
        <v>133</v>
      </c>
      <c r="C3704" t="s">
        <v>508</v>
      </c>
      <c r="D3704" s="1" t="s">
        <v>330</v>
      </c>
      <c r="E3704" s="1" t="s">
        <v>14</v>
      </c>
      <c r="F3704" s="1" t="s">
        <v>26</v>
      </c>
      <c r="G3704" s="1" t="s">
        <v>215</v>
      </c>
      <c r="H3704" t="s">
        <v>52</v>
      </c>
      <c r="I3704" s="1" t="s">
        <v>237</v>
      </c>
      <c r="J3704" t="s">
        <v>17</v>
      </c>
      <c r="K3704" s="1" t="s">
        <v>22</v>
      </c>
      <c r="L3704" t="s">
        <v>278</v>
      </c>
      <c r="M3704" t="s">
        <v>87</v>
      </c>
      <c r="N3704">
        <v>1</v>
      </c>
      <c r="O3704" t="s">
        <v>232</v>
      </c>
      <c r="P3704">
        <v>1</v>
      </c>
      <c r="Q3704">
        <v>1</v>
      </c>
      <c r="R3704" t="s">
        <v>234</v>
      </c>
      <c r="S3704" t="s">
        <v>258</v>
      </c>
      <c r="T3704" t="s">
        <v>260</v>
      </c>
      <c r="U3704" t="s">
        <v>443</v>
      </c>
    </row>
    <row r="3705" spans="1:21" x14ac:dyDescent="0.35">
      <c r="A3705" s="2" t="s">
        <v>53</v>
      </c>
      <c r="B3705" s="1" t="s">
        <v>133</v>
      </c>
      <c r="C3705" t="s">
        <v>508</v>
      </c>
      <c r="D3705" s="1" t="s">
        <v>330</v>
      </c>
      <c r="E3705" s="1" t="s">
        <v>14</v>
      </c>
      <c r="F3705" s="1" t="s">
        <v>26</v>
      </c>
      <c r="G3705" s="1" t="s">
        <v>215</v>
      </c>
      <c r="H3705" t="s">
        <v>52</v>
      </c>
      <c r="I3705" s="1" t="s">
        <v>272</v>
      </c>
      <c r="J3705" t="s">
        <v>17</v>
      </c>
      <c r="K3705" s="1" t="s">
        <v>22</v>
      </c>
      <c r="L3705" t="s">
        <v>278</v>
      </c>
      <c r="M3705" t="s">
        <v>87</v>
      </c>
      <c r="N3705">
        <v>5</v>
      </c>
      <c r="O3705" t="s">
        <v>232</v>
      </c>
      <c r="P3705">
        <v>0</v>
      </c>
      <c r="Q3705">
        <v>1</v>
      </c>
      <c r="R3705" t="s">
        <v>234</v>
      </c>
      <c r="S3705" t="s">
        <v>258</v>
      </c>
      <c r="T3705" t="s">
        <v>260</v>
      </c>
      <c r="U3705" t="s">
        <v>443</v>
      </c>
    </row>
    <row r="3706" spans="1:21" x14ac:dyDescent="0.35">
      <c r="A3706" s="2" t="s">
        <v>53</v>
      </c>
      <c r="B3706" s="1" t="s">
        <v>133</v>
      </c>
      <c r="C3706" t="s">
        <v>508</v>
      </c>
      <c r="D3706" s="1" t="s">
        <v>330</v>
      </c>
      <c r="E3706" s="1" t="s">
        <v>14</v>
      </c>
      <c r="F3706" s="1" t="s">
        <v>26</v>
      </c>
      <c r="G3706" s="1" t="s">
        <v>215</v>
      </c>
      <c r="H3706" t="s">
        <v>52</v>
      </c>
      <c r="I3706" s="1" t="s">
        <v>272</v>
      </c>
      <c r="J3706" t="s">
        <v>17</v>
      </c>
      <c r="K3706" s="1" t="s">
        <v>22</v>
      </c>
      <c r="L3706" t="s">
        <v>278</v>
      </c>
      <c r="M3706" t="s">
        <v>87</v>
      </c>
      <c r="N3706">
        <v>1</v>
      </c>
      <c r="O3706" t="s">
        <v>232</v>
      </c>
      <c r="P3706">
        <v>1</v>
      </c>
      <c r="Q3706">
        <v>1</v>
      </c>
      <c r="R3706" t="s">
        <v>234</v>
      </c>
      <c r="S3706" t="s">
        <v>258</v>
      </c>
      <c r="T3706" t="s">
        <v>260</v>
      </c>
      <c r="U3706" t="s">
        <v>443</v>
      </c>
    </row>
    <row r="3707" spans="1:21" x14ac:dyDescent="0.35">
      <c r="A3707" s="2" t="s">
        <v>53</v>
      </c>
      <c r="B3707" s="1" t="s">
        <v>133</v>
      </c>
      <c r="C3707" t="s">
        <v>508</v>
      </c>
      <c r="D3707" s="1" t="s">
        <v>330</v>
      </c>
      <c r="E3707" s="1" t="s">
        <v>14</v>
      </c>
      <c r="F3707" s="1" t="s">
        <v>26</v>
      </c>
      <c r="G3707" s="1" t="s">
        <v>215</v>
      </c>
      <c r="H3707" t="s">
        <v>16</v>
      </c>
      <c r="I3707" s="1" t="s">
        <v>237</v>
      </c>
      <c r="J3707" t="s">
        <v>17</v>
      </c>
      <c r="K3707" s="1" t="s">
        <v>22</v>
      </c>
      <c r="L3707" t="s">
        <v>278</v>
      </c>
      <c r="M3707" t="s">
        <v>87</v>
      </c>
      <c r="N3707">
        <v>5</v>
      </c>
      <c r="O3707" t="s">
        <v>232</v>
      </c>
      <c r="P3707">
        <v>0</v>
      </c>
      <c r="Q3707">
        <v>1</v>
      </c>
      <c r="R3707" t="s">
        <v>234</v>
      </c>
      <c r="S3707" t="s">
        <v>258</v>
      </c>
      <c r="T3707" t="s">
        <v>260</v>
      </c>
      <c r="U3707" t="s">
        <v>443</v>
      </c>
    </row>
    <row r="3708" spans="1:21" x14ac:dyDescent="0.35">
      <c r="A3708" s="2" t="s">
        <v>53</v>
      </c>
      <c r="B3708" s="1" t="s">
        <v>133</v>
      </c>
      <c r="C3708" t="s">
        <v>508</v>
      </c>
      <c r="D3708" s="1" t="s">
        <v>330</v>
      </c>
      <c r="E3708" s="1" t="s">
        <v>14</v>
      </c>
      <c r="F3708" s="1" t="s">
        <v>26</v>
      </c>
      <c r="G3708" s="1" t="s">
        <v>215</v>
      </c>
      <c r="H3708" t="s">
        <v>16</v>
      </c>
      <c r="I3708" s="1" t="s">
        <v>272</v>
      </c>
      <c r="J3708" t="s">
        <v>17</v>
      </c>
      <c r="K3708" s="1" t="s">
        <v>22</v>
      </c>
      <c r="L3708" t="s">
        <v>278</v>
      </c>
      <c r="M3708" t="s">
        <v>87</v>
      </c>
      <c r="N3708">
        <v>5</v>
      </c>
      <c r="O3708" t="s">
        <v>232</v>
      </c>
      <c r="P3708">
        <v>0</v>
      </c>
      <c r="Q3708">
        <v>1</v>
      </c>
      <c r="R3708" t="s">
        <v>234</v>
      </c>
      <c r="S3708" t="s">
        <v>258</v>
      </c>
      <c r="T3708" t="s">
        <v>260</v>
      </c>
      <c r="U3708" t="s">
        <v>443</v>
      </c>
    </row>
    <row r="3709" spans="1:21" x14ac:dyDescent="0.35">
      <c r="A3709" s="2" t="s">
        <v>53</v>
      </c>
      <c r="B3709" s="1" t="s">
        <v>133</v>
      </c>
      <c r="C3709" t="s">
        <v>508</v>
      </c>
      <c r="D3709" s="1" t="s">
        <v>330</v>
      </c>
      <c r="E3709" s="1" t="s">
        <v>14</v>
      </c>
      <c r="F3709" s="1" t="s">
        <v>26</v>
      </c>
      <c r="G3709" s="1" t="s">
        <v>215</v>
      </c>
      <c r="H3709" t="s">
        <v>16</v>
      </c>
      <c r="I3709" s="1" t="s">
        <v>326</v>
      </c>
      <c r="J3709" t="s">
        <v>17</v>
      </c>
      <c r="K3709" s="1" t="s">
        <v>22</v>
      </c>
      <c r="L3709" t="s">
        <v>278</v>
      </c>
      <c r="M3709" t="s">
        <v>86</v>
      </c>
      <c r="N3709">
        <v>1</v>
      </c>
      <c r="O3709" t="s">
        <v>232</v>
      </c>
      <c r="P3709">
        <v>1</v>
      </c>
      <c r="Q3709">
        <v>1</v>
      </c>
      <c r="R3709" t="s">
        <v>234</v>
      </c>
      <c r="S3709" t="s">
        <v>258</v>
      </c>
      <c r="T3709" t="s">
        <v>260</v>
      </c>
      <c r="U3709" t="s">
        <v>443</v>
      </c>
    </row>
    <row r="3710" spans="1:21" x14ac:dyDescent="0.35">
      <c r="A3710" s="2" t="s">
        <v>53</v>
      </c>
      <c r="B3710" s="1" t="s">
        <v>133</v>
      </c>
      <c r="C3710" t="s">
        <v>508</v>
      </c>
      <c r="D3710" s="1" t="s">
        <v>330</v>
      </c>
      <c r="E3710" s="1" t="s">
        <v>14</v>
      </c>
      <c r="F3710" s="1" t="s">
        <v>26</v>
      </c>
      <c r="G3710" s="1" t="s">
        <v>215</v>
      </c>
      <c r="H3710" t="s">
        <v>16</v>
      </c>
      <c r="I3710" s="1" t="s">
        <v>326</v>
      </c>
      <c r="J3710" t="s">
        <v>17</v>
      </c>
      <c r="K3710" s="1" t="s">
        <v>22</v>
      </c>
      <c r="L3710" t="s">
        <v>278</v>
      </c>
      <c r="M3710" t="s">
        <v>87</v>
      </c>
      <c r="N3710">
        <v>2</v>
      </c>
      <c r="O3710" t="s">
        <v>232</v>
      </c>
      <c r="P3710">
        <v>0</v>
      </c>
      <c r="Q3710">
        <v>1</v>
      </c>
      <c r="R3710" t="s">
        <v>234</v>
      </c>
      <c r="S3710" t="s">
        <v>258</v>
      </c>
      <c r="T3710" t="s">
        <v>260</v>
      </c>
      <c r="U3710" t="s">
        <v>443</v>
      </c>
    </row>
    <row r="3711" spans="1:21" x14ac:dyDescent="0.35">
      <c r="A3711" s="2" t="s">
        <v>53</v>
      </c>
      <c r="B3711" s="1" t="s">
        <v>133</v>
      </c>
      <c r="C3711" t="s">
        <v>508</v>
      </c>
      <c r="D3711" s="1" t="s">
        <v>330</v>
      </c>
      <c r="E3711" s="1" t="s">
        <v>14</v>
      </c>
      <c r="F3711" s="1" t="s">
        <v>15</v>
      </c>
      <c r="G3711" s="1" t="s">
        <v>215</v>
      </c>
      <c r="H3711" t="s">
        <v>52</v>
      </c>
      <c r="I3711" s="1" t="s">
        <v>326</v>
      </c>
      <c r="J3711" t="s">
        <v>17</v>
      </c>
      <c r="K3711" s="1" t="s">
        <v>22</v>
      </c>
      <c r="L3711" t="s">
        <v>278</v>
      </c>
      <c r="M3711" t="s">
        <v>94</v>
      </c>
      <c r="N3711">
        <v>1</v>
      </c>
      <c r="O3711" t="s">
        <v>232</v>
      </c>
      <c r="P3711">
        <v>1</v>
      </c>
      <c r="Q3711">
        <v>1</v>
      </c>
      <c r="R3711" t="s">
        <v>234</v>
      </c>
      <c r="S3711" t="s">
        <v>258</v>
      </c>
      <c r="T3711" t="s">
        <v>260</v>
      </c>
      <c r="U3711" t="s">
        <v>443</v>
      </c>
    </row>
    <row r="3712" spans="1:21" x14ac:dyDescent="0.35">
      <c r="A3712" s="2" t="s">
        <v>53</v>
      </c>
      <c r="B3712" s="1" t="s">
        <v>133</v>
      </c>
      <c r="C3712" t="s">
        <v>508</v>
      </c>
      <c r="D3712" s="1" t="s">
        <v>330</v>
      </c>
      <c r="E3712" s="1" t="s">
        <v>14</v>
      </c>
      <c r="F3712" s="1" t="s">
        <v>21</v>
      </c>
      <c r="G3712" s="1" t="s">
        <v>29</v>
      </c>
      <c r="H3712" t="s">
        <v>52</v>
      </c>
      <c r="I3712" s="1" t="s">
        <v>237</v>
      </c>
      <c r="J3712" t="s">
        <v>17</v>
      </c>
      <c r="K3712" s="1" t="s">
        <v>22</v>
      </c>
      <c r="L3712" t="s">
        <v>278</v>
      </c>
      <c r="M3712" t="s">
        <v>87</v>
      </c>
      <c r="N3712">
        <v>5</v>
      </c>
      <c r="O3712" t="s">
        <v>232</v>
      </c>
      <c r="P3712">
        <v>0</v>
      </c>
      <c r="Q3712">
        <v>1</v>
      </c>
      <c r="R3712" t="s">
        <v>234</v>
      </c>
      <c r="S3712" t="s">
        <v>258</v>
      </c>
      <c r="T3712" t="s">
        <v>260</v>
      </c>
      <c r="U3712" t="s">
        <v>443</v>
      </c>
    </row>
    <row r="3713" spans="1:21" x14ac:dyDescent="0.35">
      <c r="A3713" s="2" t="s">
        <v>53</v>
      </c>
      <c r="B3713" s="1" t="s">
        <v>133</v>
      </c>
      <c r="C3713" t="s">
        <v>508</v>
      </c>
      <c r="D3713" s="1" t="s">
        <v>330</v>
      </c>
      <c r="E3713" s="1" t="s">
        <v>14</v>
      </c>
      <c r="F3713" s="1" t="s">
        <v>21</v>
      </c>
      <c r="G3713" s="1" t="s">
        <v>29</v>
      </c>
      <c r="H3713" t="s">
        <v>52</v>
      </c>
      <c r="I3713" s="1" t="s">
        <v>272</v>
      </c>
      <c r="J3713" t="s">
        <v>17</v>
      </c>
      <c r="K3713" s="1" t="s">
        <v>22</v>
      </c>
      <c r="L3713" t="s">
        <v>278</v>
      </c>
      <c r="M3713" t="s">
        <v>87</v>
      </c>
      <c r="N3713">
        <v>4</v>
      </c>
      <c r="O3713" t="s">
        <v>232</v>
      </c>
      <c r="P3713">
        <v>0</v>
      </c>
      <c r="Q3713">
        <v>1</v>
      </c>
      <c r="R3713" t="s">
        <v>234</v>
      </c>
      <c r="S3713" t="s">
        <v>258</v>
      </c>
      <c r="T3713" t="s">
        <v>260</v>
      </c>
      <c r="U3713" t="s">
        <v>443</v>
      </c>
    </row>
    <row r="3714" spans="1:21" x14ac:dyDescent="0.35">
      <c r="A3714" s="2" t="s">
        <v>53</v>
      </c>
      <c r="B3714" s="1" t="s">
        <v>133</v>
      </c>
      <c r="C3714" t="s">
        <v>508</v>
      </c>
      <c r="D3714" s="1" t="s">
        <v>330</v>
      </c>
      <c r="E3714" s="1" t="s">
        <v>14</v>
      </c>
      <c r="F3714" s="1" t="s">
        <v>21</v>
      </c>
      <c r="G3714" s="1" t="s">
        <v>29</v>
      </c>
      <c r="H3714" t="s">
        <v>16</v>
      </c>
      <c r="I3714" s="1" t="s">
        <v>237</v>
      </c>
      <c r="J3714" t="s">
        <v>17</v>
      </c>
      <c r="K3714" s="1" t="s">
        <v>22</v>
      </c>
      <c r="L3714" t="s">
        <v>278</v>
      </c>
      <c r="M3714" t="s">
        <v>87</v>
      </c>
      <c r="N3714">
        <v>6</v>
      </c>
      <c r="O3714" t="s">
        <v>232</v>
      </c>
      <c r="P3714">
        <v>0</v>
      </c>
      <c r="Q3714">
        <v>1</v>
      </c>
      <c r="R3714" t="s">
        <v>234</v>
      </c>
      <c r="S3714" t="s">
        <v>258</v>
      </c>
      <c r="T3714" t="s">
        <v>260</v>
      </c>
      <c r="U3714" t="s">
        <v>443</v>
      </c>
    </row>
    <row r="3715" spans="1:21" x14ac:dyDescent="0.35">
      <c r="A3715" s="2" t="s">
        <v>53</v>
      </c>
      <c r="B3715" s="1" t="s">
        <v>133</v>
      </c>
      <c r="C3715" t="s">
        <v>508</v>
      </c>
      <c r="D3715" s="1" t="s">
        <v>330</v>
      </c>
      <c r="E3715" s="1" t="s">
        <v>14</v>
      </c>
      <c r="F3715" s="1" t="s">
        <v>21</v>
      </c>
      <c r="G3715" s="1" t="s">
        <v>29</v>
      </c>
      <c r="H3715" t="s">
        <v>16</v>
      </c>
      <c r="I3715" s="1" t="s">
        <v>237</v>
      </c>
      <c r="J3715" t="s">
        <v>17</v>
      </c>
      <c r="K3715" s="1" t="s">
        <v>22</v>
      </c>
      <c r="L3715" t="s">
        <v>278</v>
      </c>
      <c r="M3715" t="s">
        <v>87</v>
      </c>
      <c r="N3715">
        <v>2</v>
      </c>
      <c r="O3715" t="s">
        <v>232</v>
      </c>
      <c r="P3715">
        <v>1</v>
      </c>
      <c r="Q3715">
        <v>1</v>
      </c>
      <c r="R3715" t="s">
        <v>234</v>
      </c>
      <c r="S3715" t="s">
        <v>258</v>
      </c>
      <c r="T3715" t="s">
        <v>260</v>
      </c>
      <c r="U3715" t="s">
        <v>443</v>
      </c>
    </row>
    <row r="3716" spans="1:21" x14ac:dyDescent="0.35">
      <c r="A3716" s="2" t="s">
        <v>53</v>
      </c>
      <c r="B3716" s="1" t="s">
        <v>133</v>
      </c>
      <c r="C3716" t="s">
        <v>508</v>
      </c>
      <c r="D3716" s="1" t="s">
        <v>330</v>
      </c>
      <c r="E3716" s="1" t="s">
        <v>14</v>
      </c>
      <c r="F3716" s="1" t="s">
        <v>21</v>
      </c>
      <c r="G3716" s="1" t="s">
        <v>29</v>
      </c>
      <c r="H3716" t="s">
        <v>16</v>
      </c>
      <c r="I3716" s="1" t="s">
        <v>237</v>
      </c>
      <c r="J3716" t="s">
        <v>17</v>
      </c>
      <c r="K3716" s="1" t="s">
        <v>22</v>
      </c>
      <c r="L3716" t="s">
        <v>363</v>
      </c>
      <c r="M3716" t="s">
        <v>87</v>
      </c>
      <c r="N3716">
        <v>1</v>
      </c>
      <c r="O3716" t="s">
        <v>232</v>
      </c>
      <c r="P3716">
        <v>0</v>
      </c>
      <c r="Q3716">
        <v>1</v>
      </c>
      <c r="R3716" t="s">
        <v>234</v>
      </c>
      <c r="S3716" t="s">
        <v>258</v>
      </c>
      <c r="T3716" t="s">
        <v>260</v>
      </c>
      <c r="U3716" t="s">
        <v>443</v>
      </c>
    </row>
    <row r="3717" spans="1:21" x14ac:dyDescent="0.35">
      <c r="A3717" s="2" t="s">
        <v>53</v>
      </c>
      <c r="B3717" s="1" t="s">
        <v>133</v>
      </c>
      <c r="C3717" t="s">
        <v>508</v>
      </c>
      <c r="D3717" s="1" t="s">
        <v>330</v>
      </c>
      <c r="E3717" s="1" t="s">
        <v>14</v>
      </c>
      <c r="F3717" s="1" t="s">
        <v>21</v>
      </c>
      <c r="G3717" s="1" t="s">
        <v>29</v>
      </c>
      <c r="H3717" t="s">
        <v>16</v>
      </c>
      <c r="I3717" s="1" t="s">
        <v>272</v>
      </c>
      <c r="J3717" t="s">
        <v>17</v>
      </c>
      <c r="K3717" s="1" t="s">
        <v>22</v>
      </c>
      <c r="L3717" t="s">
        <v>278</v>
      </c>
      <c r="M3717" t="s">
        <v>87</v>
      </c>
      <c r="N3717">
        <v>6</v>
      </c>
      <c r="O3717" t="s">
        <v>232</v>
      </c>
      <c r="P3717">
        <v>0</v>
      </c>
      <c r="Q3717">
        <v>1</v>
      </c>
      <c r="R3717" t="s">
        <v>234</v>
      </c>
      <c r="S3717" t="s">
        <v>258</v>
      </c>
      <c r="T3717" t="s">
        <v>260</v>
      </c>
      <c r="U3717" t="s">
        <v>443</v>
      </c>
    </row>
    <row r="3718" spans="1:21" x14ac:dyDescent="0.35">
      <c r="A3718" s="2" t="s">
        <v>53</v>
      </c>
      <c r="B3718" s="1" t="s">
        <v>133</v>
      </c>
      <c r="C3718" t="s">
        <v>508</v>
      </c>
      <c r="D3718" s="1" t="s">
        <v>330</v>
      </c>
      <c r="E3718" s="1" t="s">
        <v>14</v>
      </c>
      <c r="F3718" s="1" t="s">
        <v>21</v>
      </c>
      <c r="G3718" s="1" t="s">
        <v>29</v>
      </c>
      <c r="H3718" t="s">
        <v>16</v>
      </c>
      <c r="I3718" s="1" t="s">
        <v>272</v>
      </c>
      <c r="J3718" t="s">
        <v>17</v>
      </c>
      <c r="K3718" s="1" t="s">
        <v>22</v>
      </c>
      <c r="L3718" t="s">
        <v>278</v>
      </c>
      <c r="M3718" t="s">
        <v>87</v>
      </c>
      <c r="N3718">
        <v>2</v>
      </c>
      <c r="O3718" t="s">
        <v>232</v>
      </c>
      <c r="P3718">
        <v>1</v>
      </c>
      <c r="Q3718">
        <v>1</v>
      </c>
      <c r="R3718" t="s">
        <v>234</v>
      </c>
      <c r="S3718" t="s">
        <v>258</v>
      </c>
      <c r="T3718" t="s">
        <v>260</v>
      </c>
      <c r="U3718" t="s">
        <v>443</v>
      </c>
    </row>
    <row r="3719" spans="1:21" x14ac:dyDescent="0.35">
      <c r="A3719" s="2" t="s">
        <v>53</v>
      </c>
      <c r="B3719" s="1" t="s">
        <v>133</v>
      </c>
      <c r="C3719" t="s">
        <v>508</v>
      </c>
      <c r="D3719" s="1" t="s">
        <v>330</v>
      </c>
      <c r="E3719" s="1" t="s">
        <v>14</v>
      </c>
      <c r="F3719" s="1" t="s">
        <v>21</v>
      </c>
      <c r="G3719" s="1" t="s">
        <v>29</v>
      </c>
      <c r="H3719" t="s">
        <v>16</v>
      </c>
      <c r="I3719" s="1" t="s">
        <v>326</v>
      </c>
      <c r="J3719" t="s">
        <v>17</v>
      </c>
      <c r="K3719" s="1" t="s">
        <v>22</v>
      </c>
      <c r="L3719" t="s">
        <v>278</v>
      </c>
      <c r="M3719" t="s">
        <v>87</v>
      </c>
      <c r="N3719">
        <v>1</v>
      </c>
      <c r="O3719" t="s">
        <v>232</v>
      </c>
      <c r="P3719">
        <v>0</v>
      </c>
      <c r="Q3719">
        <v>1</v>
      </c>
      <c r="R3719" t="s">
        <v>234</v>
      </c>
      <c r="S3719" t="s">
        <v>258</v>
      </c>
      <c r="T3719" t="s">
        <v>260</v>
      </c>
      <c r="U3719" t="s">
        <v>443</v>
      </c>
    </row>
    <row r="3720" spans="1:21" x14ac:dyDescent="0.35">
      <c r="A3720" s="2" t="s">
        <v>53</v>
      </c>
      <c r="B3720" s="1" t="s">
        <v>133</v>
      </c>
      <c r="C3720" t="s">
        <v>508</v>
      </c>
      <c r="D3720" s="1" t="s">
        <v>330</v>
      </c>
      <c r="E3720" s="1" t="s">
        <v>14</v>
      </c>
      <c r="F3720" s="1" t="s">
        <v>21</v>
      </c>
      <c r="G3720" s="1" t="s">
        <v>29</v>
      </c>
      <c r="H3720" t="s">
        <v>16</v>
      </c>
      <c r="I3720" s="1" t="s">
        <v>326</v>
      </c>
      <c r="J3720" t="s">
        <v>17</v>
      </c>
      <c r="K3720" s="1" t="s">
        <v>22</v>
      </c>
      <c r="L3720" t="s">
        <v>278</v>
      </c>
      <c r="M3720" t="s">
        <v>87</v>
      </c>
      <c r="N3720">
        <v>1</v>
      </c>
      <c r="O3720" t="s">
        <v>232</v>
      </c>
      <c r="P3720">
        <v>1</v>
      </c>
      <c r="Q3720">
        <v>1</v>
      </c>
      <c r="R3720" t="s">
        <v>234</v>
      </c>
      <c r="S3720" t="s">
        <v>258</v>
      </c>
      <c r="T3720" t="s">
        <v>260</v>
      </c>
      <c r="U3720" t="s">
        <v>443</v>
      </c>
    </row>
    <row r="3721" spans="1:21" x14ac:dyDescent="0.35">
      <c r="A3721" s="2" t="s">
        <v>53</v>
      </c>
      <c r="B3721" s="1" t="s">
        <v>133</v>
      </c>
      <c r="C3721" t="s">
        <v>508</v>
      </c>
      <c r="D3721" s="1" t="s">
        <v>330</v>
      </c>
      <c r="E3721" s="1" t="s">
        <v>14</v>
      </c>
      <c r="F3721" s="1" t="s">
        <v>21</v>
      </c>
      <c r="G3721" s="1" t="s">
        <v>29</v>
      </c>
      <c r="H3721" t="s">
        <v>16</v>
      </c>
      <c r="I3721" s="1" t="s">
        <v>326</v>
      </c>
      <c r="J3721" t="s">
        <v>17</v>
      </c>
      <c r="K3721" s="1" t="s">
        <v>22</v>
      </c>
      <c r="L3721" t="s">
        <v>363</v>
      </c>
      <c r="M3721" t="s">
        <v>87</v>
      </c>
      <c r="N3721">
        <v>1</v>
      </c>
      <c r="O3721" t="s">
        <v>232</v>
      </c>
      <c r="P3721">
        <v>1</v>
      </c>
      <c r="Q3721">
        <v>1</v>
      </c>
      <c r="R3721" t="s">
        <v>234</v>
      </c>
      <c r="S3721" t="s">
        <v>258</v>
      </c>
      <c r="T3721" t="s">
        <v>260</v>
      </c>
      <c r="U3721" t="s">
        <v>443</v>
      </c>
    </row>
    <row r="3722" spans="1:21" x14ac:dyDescent="0.35">
      <c r="A3722" s="2" t="s">
        <v>53</v>
      </c>
      <c r="B3722" s="1" t="s">
        <v>133</v>
      </c>
      <c r="C3722" t="s">
        <v>508</v>
      </c>
      <c r="D3722" s="1" t="s">
        <v>330</v>
      </c>
      <c r="E3722" s="1" t="s">
        <v>14</v>
      </c>
      <c r="F3722" s="1" t="s">
        <v>21</v>
      </c>
      <c r="G3722" s="1" t="s">
        <v>29</v>
      </c>
      <c r="H3722" t="s">
        <v>20</v>
      </c>
      <c r="I3722" s="1" t="s">
        <v>326</v>
      </c>
      <c r="J3722" t="s">
        <v>17</v>
      </c>
      <c r="K3722" s="1" t="s">
        <v>22</v>
      </c>
      <c r="L3722" t="s">
        <v>278</v>
      </c>
      <c r="M3722" t="s">
        <v>87</v>
      </c>
      <c r="N3722">
        <v>1</v>
      </c>
      <c r="O3722" t="s">
        <v>232</v>
      </c>
      <c r="P3722">
        <v>0</v>
      </c>
      <c r="Q3722">
        <v>1</v>
      </c>
      <c r="R3722" t="s">
        <v>234</v>
      </c>
      <c r="S3722" t="s">
        <v>258</v>
      </c>
      <c r="T3722" t="s">
        <v>260</v>
      </c>
      <c r="U3722" t="s">
        <v>443</v>
      </c>
    </row>
    <row r="3723" spans="1:21" x14ac:dyDescent="0.35">
      <c r="A3723" s="2" t="s">
        <v>53</v>
      </c>
      <c r="B3723" s="1" t="s">
        <v>133</v>
      </c>
      <c r="C3723" t="s">
        <v>508</v>
      </c>
      <c r="D3723" s="1" t="s">
        <v>330</v>
      </c>
      <c r="E3723" s="1" t="s">
        <v>25</v>
      </c>
      <c r="F3723" s="1" t="s">
        <v>26</v>
      </c>
      <c r="G3723" s="1" t="s">
        <v>215</v>
      </c>
      <c r="H3723" t="s">
        <v>52</v>
      </c>
      <c r="I3723" s="1" t="s">
        <v>237</v>
      </c>
      <c r="J3723" t="s">
        <v>17</v>
      </c>
      <c r="K3723" s="1" t="s">
        <v>22</v>
      </c>
      <c r="L3723" t="s">
        <v>278</v>
      </c>
      <c r="M3723" t="s">
        <v>87</v>
      </c>
      <c r="N3723">
        <v>2</v>
      </c>
      <c r="O3723" t="s">
        <v>232</v>
      </c>
      <c r="P3723">
        <v>0</v>
      </c>
      <c r="Q3723">
        <v>1</v>
      </c>
      <c r="R3723" t="s">
        <v>234</v>
      </c>
      <c r="S3723" t="s">
        <v>258</v>
      </c>
      <c r="T3723" t="s">
        <v>260</v>
      </c>
      <c r="U3723" t="s">
        <v>443</v>
      </c>
    </row>
    <row r="3724" spans="1:21" x14ac:dyDescent="0.35">
      <c r="A3724" s="2" t="s">
        <v>53</v>
      </c>
      <c r="B3724" s="1" t="s">
        <v>133</v>
      </c>
      <c r="C3724" t="s">
        <v>508</v>
      </c>
      <c r="D3724" s="1" t="s">
        <v>330</v>
      </c>
      <c r="E3724" s="1" t="s">
        <v>25</v>
      </c>
      <c r="F3724" s="1" t="s">
        <v>26</v>
      </c>
      <c r="G3724" s="1" t="s">
        <v>215</v>
      </c>
      <c r="H3724" t="s">
        <v>52</v>
      </c>
      <c r="I3724" s="1" t="s">
        <v>272</v>
      </c>
      <c r="J3724" t="s">
        <v>17</v>
      </c>
      <c r="K3724" s="1" t="s">
        <v>22</v>
      </c>
      <c r="L3724" t="s">
        <v>278</v>
      </c>
      <c r="M3724" t="s">
        <v>87</v>
      </c>
      <c r="N3724">
        <v>2</v>
      </c>
      <c r="O3724" t="s">
        <v>232</v>
      </c>
      <c r="P3724">
        <v>0</v>
      </c>
      <c r="Q3724">
        <v>1</v>
      </c>
      <c r="R3724" t="s">
        <v>234</v>
      </c>
      <c r="S3724" t="s">
        <v>258</v>
      </c>
      <c r="T3724" t="s">
        <v>260</v>
      </c>
      <c r="U3724" t="s">
        <v>443</v>
      </c>
    </row>
    <row r="3725" spans="1:21" x14ac:dyDescent="0.35">
      <c r="A3725" s="2" t="s">
        <v>53</v>
      </c>
      <c r="B3725" s="1" t="s">
        <v>133</v>
      </c>
      <c r="C3725" t="s">
        <v>508</v>
      </c>
      <c r="D3725" s="1" t="s">
        <v>330</v>
      </c>
      <c r="E3725" s="1" t="s">
        <v>25</v>
      </c>
      <c r="F3725" s="1" t="s">
        <v>26</v>
      </c>
      <c r="G3725" s="1" t="s">
        <v>215</v>
      </c>
      <c r="H3725" t="s">
        <v>16</v>
      </c>
      <c r="I3725" s="1" t="s">
        <v>237</v>
      </c>
      <c r="J3725" t="s">
        <v>17</v>
      </c>
      <c r="K3725" s="1" t="s">
        <v>22</v>
      </c>
      <c r="L3725" t="s">
        <v>278</v>
      </c>
      <c r="M3725" t="s">
        <v>86</v>
      </c>
      <c r="N3725">
        <v>1</v>
      </c>
      <c r="O3725" t="s">
        <v>232</v>
      </c>
      <c r="P3725">
        <v>0</v>
      </c>
      <c r="Q3725">
        <v>1</v>
      </c>
      <c r="R3725" t="s">
        <v>234</v>
      </c>
      <c r="S3725" t="s">
        <v>258</v>
      </c>
      <c r="T3725" t="s">
        <v>260</v>
      </c>
      <c r="U3725" t="s">
        <v>443</v>
      </c>
    </row>
    <row r="3726" spans="1:21" x14ac:dyDescent="0.35">
      <c r="A3726" s="2" t="s">
        <v>53</v>
      </c>
      <c r="B3726" s="1" t="s">
        <v>133</v>
      </c>
      <c r="C3726" t="s">
        <v>508</v>
      </c>
      <c r="D3726" s="1" t="s">
        <v>330</v>
      </c>
      <c r="E3726" s="1" t="s">
        <v>25</v>
      </c>
      <c r="F3726" s="1" t="s">
        <v>26</v>
      </c>
      <c r="G3726" s="1" t="s">
        <v>215</v>
      </c>
      <c r="H3726" t="s">
        <v>16</v>
      </c>
      <c r="I3726" s="1" t="s">
        <v>237</v>
      </c>
      <c r="J3726" t="s">
        <v>17</v>
      </c>
      <c r="K3726" s="1" t="s">
        <v>22</v>
      </c>
      <c r="L3726" t="s">
        <v>278</v>
      </c>
      <c r="M3726" t="s">
        <v>87</v>
      </c>
      <c r="N3726">
        <v>1</v>
      </c>
      <c r="O3726" t="s">
        <v>232</v>
      </c>
      <c r="P3726">
        <v>0</v>
      </c>
      <c r="Q3726">
        <v>1</v>
      </c>
      <c r="R3726" t="s">
        <v>234</v>
      </c>
      <c r="S3726" t="s">
        <v>258</v>
      </c>
      <c r="T3726" t="s">
        <v>260</v>
      </c>
      <c r="U3726" t="s">
        <v>443</v>
      </c>
    </row>
    <row r="3727" spans="1:21" x14ac:dyDescent="0.35">
      <c r="A3727" s="2" t="s">
        <v>53</v>
      </c>
      <c r="B3727" s="1" t="s">
        <v>133</v>
      </c>
      <c r="C3727" t="s">
        <v>508</v>
      </c>
      <c r="D3727" s="1" t="s">
        <v>330</v>
      </c>
      <c r="E3727" s="1" t="s">
        <v>25</v>
      </c>
      <c r="F3727" s="1" t="s">
        <v>26</v>
      </c>
      <c r="G3727" s="1" t="s">
        <v>215</v>
      </c>
      <c r="H3727" t="s">
        <v>16</v>
      </c>
      <c r="I3727" s="1" t="s">
        <v>237</v>
      </c>
      <c r="J3727" t="s">
        <v>17</v>
      </c>
      <c r="K3727" s="1" t="s">
        <v>22</v>
      </c>
      <c r="L3727" t="s">
        <v>278</v>
      </c>
      <c r="M3727" t="s">
        <v>87</v>
      </c>
      <c r="N3727">
        <v>2</v>
      </c>
      <c r="O3727" t="s">
        <v>232</v>
      </c>
      <c r="P3727">
        <v>1</v>
      </c>
      <c r="Q3727">
        <v>1</v>
      </c>
      <c r="R3727" t="s">
        <v>234</v>
      </c>
      <c r="S3727" t="s">
        <v>258</v>
      </c>
      <c r="T3727" t="s">
        <v>260</v>
      </c>
      <c r="U3727" t="s">
        <v>443</v>
      </c>
    </row>
    <row r="3728" spans="1:21" x14ac:dyDescent="0.35">
      <c r="A3728" s="2" t="s">
        <v>53</v>
      </c>
      <c r="B3728" s="1" t="s">
        <v>133</v>
      </c>
      <c r="C3728" t="s">
        <v>508</v>
      </c>
      <c r="D3728" s="1" t="s">
        <v>330</v>
      </c>
      <c r="E3728" s="1" t="s">
        <v>25</v>
      </c>
      <c r="F3728" s="1" t="s">
        <v>26</v>
      </c>
      <c r="G3728" s="1" t="s">
        <v>215</v>
      </c>
      <c r="H3728" t="s">
        <v>16</v>
      </c>
      <c r="I3728" s="1" t="s">
        <v>272</v>
      </c>
      <c r="J3728" t="s">
        <v>17</v>
      </c>
      <c r="K3728" s="1" t="s">
        <v>22</v>
      </c>
      <c r="L3728" t="s">
        <v>278</v>
      </c>
      <c r="M3728" t="s">
        <v>86</v>
      </c>
      <c r="N3728">
        <v>1</v>
      </c>
      <c r="O3728" t="s">
        <v>232</v>
      </c>
      <c r="P3728">
        <v>0</v>
      </c>
      <c r="Q3728">
        <v>1</v>
      </c>
      <c r="R3728" t="s">
        <v>234</v>
      </c>
      <c r="S3728" t="s">
        <v>258</v>
      </c>
      <c r="T3728" t="s">
        <v>260</v>
      </c>
      <c r="U3728" t="s">
        <v>443</v>
      </c>
    </row>
    <row r="3729" spans="1:21" x14ac:dyDescent="0.35">
      <c r="A3729" s="2" t="s">
        <v>53</v>
      </c>
      <c r="B3729" s="1" t="s">
        <v>133</v>
      </c>
      <c r="C3729" t="s">
        <v>508</v>
      </c>
      <c r="D3729" s="1" t="s">
        <v>330</v>
      </c>
      <c r="E3729" s="1" t="s">
        <v>25</v>
      </c>
      <c r="F3729" s="1" t="s">
        <v>26</v>
      </c>
      <c r="G3729" s="1" t="s">
        <v>215</v>
      </c>
      <c r="H3729" t="s">
        <v>16</v>
      </c>
      <c r="I3729" s="1" t="s">
        <v>272</v>
      </c>
      <c r="J3729" t="s">
        <v>17</v>
      </c>
      <c r="K3729" s="1" t="s">
        <v>22</v>
      </c>
      <c r="L3729" t="s">
        <v>278</v>
      </c>
      <c r="M3729" t="s">
        <v>87</v>
      </c>
      <c r="N3729">
        <v>1</v>
      </c>
      <c r="O3729" t="s">
        <v>232</v>
      </c>
      <c r="P3729">
        <v>0</v>
      </c>
      <c r="Q3729">
        <v>1</v>
      </c>
      <c r="R3729" t="s">
        <v>234</v>
      </c>
      <c r="S3729" t="s">
        <v>258</v>
      </c>
      <c r="T3729" t="s">
        <v>260</v>
      </c>
      <c r="U3729" t="s">
        <v>443</v>
      </c>
    </row>
    <row r="3730" spans="1:21" x14ac:dyDescent="0.35">
      <c r="A3730" s="2" t="s">
        <v>53</v>
      </c>
      <c r="B3730" s="1" t="s">
        <v>133</v>
      </c>
      <c r="C3730" t="s">
        <v>508</v>
      </c>
      <c r="D3730" s="1" t="s">
        <v>330</v>
      </c>
      <c r="E3730" s="1" t="s">
        <v>25</v>
      </c>
      <c r="F3730" s="1" t="s">
        <v>26</v>
      </c>
      <c r="G3730" s="1" t="s">
        <v>215</v>
      </c>
      <c r="H3730" t="s">
        <v>16</v>
      </c>
      <c r="I3730" s="1" t="s">
        <v>272</v>
      </c>
      <c r="J3730" t="s">
        <v>17</v>
      </c>
      <c r="K3730" s="1" t="s">
        <v>22</v>
      </c>
      <c r="L3730" t="s">
        <v>278</v>
      </c>
      <c r="M3730" t="s">
        <v>87</v>
      </c>
      <c r="N3730">
        <v>2</v>
      </c>
      <c r="O3730" t="s">
        <v>232</v>
      </c>
      <c r="P3730">
        <v>1</v>
      </c>
      <c r="Q3730">
        <v>1</v>
      </c>
      <c r="R3730" t="s">
        <v>234</v>
      </c>
      <c r="S3730" t="s">
        <v>258</v>
      </c>
      <c r="T3730" t="s">
        <v>260</v>
      </c>
      <c r="U3730" t="s">
        <v>443</v>
      </c>
    </row>
    <row r="3731" spans="1:21" x14ac:dyDescent="0.35">
      <c r="A3731" s="2" t="s">
        <v>53</v>
      </c>
      <c r="B3731" s="1" t="s">
        <v>133</v>
      </c>
      <c r="C3731" t="s">
        <v>508</v>
      </c>
      <c r="D3731" s="1" t="s">
        <v>330</v>
      </c>
      <c r="E3731" s="1" t="s">
        <v>25</v>
      </c>
      <c r="F3731" s="1" t="s">
        <v>26</v>
      </c>
      <c r="G3731" s="1" t="s">
        <v>215</v>
      </c>
      <c r="H3731" t="s">
        <v>16</v>
      </c>
      <c r="I3731" s="1" t="s">
        <v>326</v>
      </c>
      <c r="J3731" t="s">
        <v>17</v>
      </c>
      <c r="K3731" s="1" t="s">
        <v>22</v>
      </c>
      <c r="L3731" t="s">
        <v>278</v>
      </c>
      <c r="M3731" t="s">
        <v>86</v>
      </c>
      <c r="N3731">
        <v>1</v>
      </c>
      <c r="O3731" t="s">
        <v>232</v>
      </c>
      <c r="P3731">
        <v>0</v>
      </c>
      <c r="Q3731">
        <v>1</v>
      </c>
      <c r="R3731" t="s">
        <v>234</v>
      </c>
      <c r="S3731" t="s">
        <v>258</v>
      </c>
      <c r="T3731" t="s">
        <v>260</v>
      </c>
      <c r="U3731" t="s">
        <v>443</v>
      </c>
    </row>
    <row r="3732" spans="1:21" x14ac:dyDescent="0.35">
      <c r="A3732" s="2" t="s">
        <v>53</v>
      </c>
      <c r="B3732" s="1" t="s">
        <v>133</v>
      </c>
      <c r="C3732" t="s">
        <v>508</v>
      </c>
      <c r="D3732" s="1" t="s">
        <v>330</v>
      </c>
      <c r="E3732" s="1" t="s">
        <v>25</v>
      </c>
      <c r="F3732" s="1" t="s">
        <v>26</v>
      </c>
      <c r="G3732" s="1" t="s">
        <v>215</v>
      </c>
      <c r="H3732" t="s">
        <v>16</v>
      </c>
      <c r="I3732" s="1" t="s">
        <v>326</v>
      </c>
      <c r="J3732" t="s">
        <v>17</v>
      </c>
      <c r="K3732" s="1" t="s">
        <v>22</v>
      </c>
      <c r="L3732" t="s">
        <v>278</v>
      </c>
      <c r="M3732" t="s">
        <v>87</v>
      </c>
      <c r="N3732">
        <v>2</v>
      </c>
      <c r="O3732" t="s">
        <v>232</v>
      </c>
      <c r="P3732">
        <v>0</v>
      </c>
      <c r="Q3732">
        <v>1</v>
      </c>
      <c r="R3732" t="s">
        <v>234</v>
      </c>
      <c r="S3732" t="s">
        <v>258</v>
      </c>
      <c r="T3732" t="s">
        <v>260</v>
      </c>
      <c r="U3732" t="s">
        <v>443</v>
      </c>
    </row>
    <row r="3733" spans="1:21" x14ac:dyDescent="0.35">
      <c r="A3733" s="2" t="s">
        <v>53</v>
      </c>
      <c r="B3733" s="1" t="s">
        <v>133</v>
      </c>
      <c r="C3733" t="s">
        <v>508</v>
      </c>
      <c r="D3733" s="1" t="s">
        <v>330</v>
      </c>
      <c r="E3733" s="1" t="s">
        <v>25</v>
      </c>
      <c r="F3733" s="1" t="s">
        <v>26</v>
      </c>
      <c r="G3733" s="1" t="s">
        <v>215</v>
      </c>
      <c r="H3733" t="s">
        <v>16</v>
      </c>
      <c r="I3733" s="1" t="s">
        <v>326</v>
      </c>
      <c r="J3733" t="s">
        <v>17</v>
      </c>
      <c r="K3733" s="1" t="s">
        <v>22</v>
      </c>
      <c r="L3733" t="s">
        <v>278</v>
      </c>
      <c r="M3733" t="s">
        <v>87</v>
      </c>
      <c r="N3733">
        <v>1</v>
      </c>
      <c r="O3733" t="s">
        <v>232</v>
      </c>
      <c r="P3733">
        <v>1</v>
      </c>
      <c r="Q3733">
        <v>1</v>
      </c>
      <c r="R3733" t="s">
        <v>234</v>
      </c>
      <c r="S3733" t="s">
        <v>258</v>
      </c>
      <c r="T3733" t="s">
        <v>260</v>
      </c>
      <c r="U3733" t="s">
        <v>443</v>
      </c>
    </row>
    <row r="3734" spans="1:21" x14ac:dyDescent="0.35">
      <c r="A3734" s="2" t="s">
        <v>53</v>
      </c>
      <c r="B3734" s="1" t="s">
        <v>133</v>
      </c>
      <c r="C3734" t="s">
        <v>508</v>
      </c>
      <c r="D3734" s="1" t="s">
        <v>330</v>
      </c>
      <c r="E3734" s="1" t="s">
        <v>25</v>
      </c>
      <c r="F3734" s="1" t="s">
        <v>26</v>
      </c>
      <c r="G3734" s="1" t="s">
        <v>215</v>
      </c>
      <c r="H3734" t="s">
        <v>20</v>
      </c>
      <c r="I3734" s="1" t="s">
        <v>326</v>
      </c>
      <c r="J3734" t="s">
        <v>17</v>
      </c>
      <c r="K3734" s="1" t="s">
        <v>22</v>
      </c>
      <c r="L3734" t="s">
        <v>278</v>
      </c>
      <c r="M3734" t="s">
        <v>87</v>
      </c>
      <c r="N3734">
        <v>1</v>
      </c>
      <c r="O3734" t="s">
        <v>232</v>
      </c>
      <c r="P3734">
        <v>0</v>
      </c>
      <c r="Q3734">
        <v>1</v>
      </c>
      <c r="R3734" t="s">
        <v>234</v>
      </c>
      <c r="S3734" t="s">
        <v>258</v>
      </c>
      <c r="T3734" t="s">
        <v>260</v>
      </c>
      <c r="U3734" t="s">
        <v>443</v>
      </c>
    </row>
    <row r="3735" spans="1:21" x14ac:dyDescent="0.35">
      <c r="A3735" s="2" t="s">
        <v>53</v>
      </c>
      <c r="B3735" s="1" t="s">
        <v>133</v>
      </c>
      <c r="C3735" t="s">
        <v>508</v>
      </c>
      <c r="D3735" s="1" t="s">
        <v>330</v>
      </c>
      <c r="E3735" s="1" t="s">
        <v>25</v>
      </c>
      <c r="F3735" s="1" t="s">
        <v>26</v>
      </c>
      <c r="G3735" s="1" t="s">
        <v>215</v>
      </c>
      <c r="H3735" t="s">
        <v>30</v>
      </c>
      <c r="I3735" s="1" t="s">
        <v>237</v>
      </c>
      <c r="J3735" t="s">
        <v>17</v>
      </c>
      <c r="K3735" s="1" t="s">
        <v>22</v>
      </c>
      <c r="L3735" t="s">
        <v>363</v>
      </c>
      <c r="M3735" t="s">
        <v>87</v>
      </c>
      <c r="N3735">
        <v>1</v>
      </c>
      <c r="O3735" t="s">
        <v>232</v>
      </c>
      <c r="P3735">
        <v>0</v>
      </c>
      <c r="Q3735">
        <v>1</v>
      </c>
      <c r="R3735" t="s">
        <v>234</v>
      </c>
      <c r="S3735" t="s">
        <v>258</v>
      </c>
      <c r="T3735" t="s">
        <v>260</v>
      </c>
      <c r="U3735" t="s">
        <v>443</v>
      </c>
    </row>
    <row r="3736" spans="1:21" x14ac:dyDescent="0.35">
      <c r="A3736" s="2" t="s">
        <v>53</v>
      </c>
      <c r="B3736" s="1" t="s">
        <v>133</v>
      </c>
      <c r="C3736" t="s">
        <v>508</v>
      </c>
      <c r="D3736" s="1" t="s">
        <v>330</v>
      </c>
      <c r="E3736" s="1" t="s">
        <v>25</v>
      </c>
      <c r="F3736" s="1" t="s">
        <v>26</v>
      </c>
      <c r="G3736" s="1" t="s">
        <v>215</v>
      </c>
      <c r="H3736" t="s">
        <v>30</v>
      </c>
      <c r="I3736" s="1" t="s">
        <v>272</v>
      </c>
      <c r="J3736" t="s">
        <v>17</v>
      </c>
      <c r="K3736" s="1" t="s">
        <v>22</v>
      </c>
      <c r="L3736" t="s">
        <v>363</v>
      </c>
      <c r="M3736" t="s">
        <v>87</v>
      </c>
      <c r="N3736">
        <v>1</v>
      </c>
      <c r="O3736" t="s">
        <v>232</v>
      </c>
      <c r="P3736">
        <v>0</v>
      </c>
      <c r="Q3736">
        <v>1</v>
      </c>
      <c r="R3736" t="s">
        <v>234</v>
      </c>
      <c r="S3736" t="s">
        <v>258</v>
      </c>
      <c r="T3736" t="s">
        <v>260</v>
      </c>
      <c r="U3736" t="s">
        <v>443</v>
      </c>
    </row>
    <row r="3737" spans="1:21" x14ac:dyDescent="0.35">
      <c r="A3737" s="2" t="s">
        <v>53</v>
      </c>
      <c r="B3737" s="1" t="s">
        <v>133</v>
      </c>
      <c r="C3737" t="s">
        <v>508</v>
      </c>
      <c r="D3737" s="1" t="s">
        <v>330</v>
      </c>
      <c r="E3737" s="1" t="s">
        <v>25</v>
      </c>
      <c r="F3737" s="1" t="s">
        <v>29</v>
      </c>
      <c r="G3737" s="1" t="s">
        <v>29</v>
      </c>
      <c r="H3737" t="s">
        <v>16</v>
      </c>
      <c r="I3737" s="1" t="s">
        <v>237</v>
      </c>
      <c r="J3737" t="s">
        <v>17</v>
      </c>
      <c r="K3737" s="1" t="s">
        <v>22</v>
      </c>
      <c r="L3737" t="s">
        <v>278</v>
      </c>
      <c r="M3737" t="s">
        <v>90</v>
      </c>
      <c r="N3737">
        <v>1</v>
      </c>
      <c r="O3737" t="s">
        <v>232</v>
      </c>
      <c r="P3737">
        <v>1</v>
      </c>
      <c r="Q3737">
        <v>1</v>
      </c>
      <c r="R3737" t="s">
        <v>234</v>
      </c>
      <c r="S3737" t="s">
        <v>258</v>
      </c>
      <c r="T3737" t="s">
        <v>260</v>
      </c>
      <c r="U3737" t="s">
        <v>443</v>
      </c>
    </row>
    <row r="3738" spans="1:21" x14ac:dyDescent="0.35">
      <c r="A3738" s="2" t="s">
        <v>53</v>
      </c>
      <c r="B3738" s="1" t="s">
        <v>133</v>
      </c>
      <c r="C3738" t="s">
        <v>508</v>
      </c>
      <c r="D3738" s="1" t="s">
        <v>330</v>
      </c>
      <c r="E3738" s="1" t="s">
        <v>25</v>
      </c>
      <c r="F3738" s="1" t="s">
        <v>29</v>
      </c>
      <c r="G3738" s="1" t="s">
        <v>29</v>
      </c>
      <c r="H3738" t="s">
        <v>16</v>
      </c>
      <c r="I3738" s="1" t="s">
        <v>272</v>
      </c>
      <c r="J3738" t="s">
        <v>17</v>
      </c>
      <c r="K3738" s="1" t="s">
        <v>22</v>
      </c>
      <c r="L3738" t="s">
        <v>278</v>
      </c>
      <c r="M3738" t="s">
        <v>90</v>
      </c>
      <c r="N3738">
        <v>1</v>
      </c>
      <c r="O3738" t="s">
        <v>232</v>
      </c>
      <c r="P3738">
        <v>1</v>
      </c>
      <c r="Q3738">
        <v>1</v>
      </c>
      <c r="R3738" t="s">
        <v>234</v>
      </c>
      <c r="S3738" t="s">
        <v>258</v>
      </c>
      <c r="T3738" t="s">
        <v>260</v>
      </c>
      <c r="U3738" t="s">
        <v>443</v>
      </c>
    </row>
    <row r="3739" spans="1:21" x14ac:dyDescent="0.35">
      <c r="A3739" s="2" t="s">
        <v>53</v>
      </c>
      <c r="B3739" s="1" t="s">
        <v>133</v>
      </c>
      <c r="C3739" t="s">
        <v>508</v>
      </c>
      <c r="D3739" s="1" t="s">
        <v>330</v>
      </c>
      <c r="E3739" s="1" t="s">
        <v>25</v>
      </c>
      <c r="F3739" s="1" t="s">
        <v>21</v>
      </c>
      <c r="G3739" s="1" t="s">
        <v>29</v>
      </c>
      <c r="H3739" t="s">
        <v>52</v>
      </c>
      <c r="I3739" s="1" t="s">
        <v>237</v>
      </c>
      <c r="J3739" t="s">
        <v>17</v>
      </c>
      <c r="K3739" s="1" t="s">
        <v>22</v>
      </c>
      <c r="L3739" t="s">
        <v>278</v>
      </c>
      <c r="M3739" t="s">
        <v>86</v>
      </c>
      <c r="N3739">
        <v>1</v>
      </c>
      <c r="O3739" t="s">
        <v>232</v>
      </c>
      <c r="P3739">
        <v>0</v>
      </c>
      <c r="Q3739">
        <v>1</v>
      </c>
      <c r="R3739" t="s">
        <v>234</v>
      </c>
      <c r="S3739" t="s">
        <v>258</v>
      </c>
      <c r="T3739" t="s">
        <v>260</v>
      </c>
      <c r="U3739" t="s">
        <v>443</v>
      </c>
    </row>
    <row r="3740" spans="1:21" x14ac:dyDescent="0.35">
      <c r="A3740" s="2" t="s">
        <v>53</v>
      </c>
      <c r="B3740" s="1" t="s">
        <v>133</v>
      </c>
      <c r="C3740" t="s">
        <v>508</v>
      </c>
      <c r="D3740" s="1" t="s">
        <v>330</v>
      </c>
      <c r="E3740" s="1" t="s">
        <v>25</v>
      </c>
      <c r="F3740" s="1" t="s">
        <v>21</v>
      </c>
      <c r="G3740" s="1" t="s">
        <v>29</v>
      </c>
      <c r="H3740" t="s">
        <v>52</v>
      </c>
      <c r="I3740" s="1" t="s">
        <v>237</v>
      </c>
      <c r="J3740" t="s">
        <v>17</v>
      </c>
      <c r="K3740" s="1" t="s">
        <v>22</v>
      </c>
      <c r="L3740" t="s">
        <v>278</v>
      </c>
      <c r="M3740" t="s">
        <v>87</v>
      </c>
      <c r="N3740">
        <v>2</v>
      </c>
      <c r="O3740" t="s">
        <v>232</v>
      </c>
      <c r="P3740">
        <v>0</v>
      </c>
      <c r="Q3740">
        <v>1</v>
      </c>
      <c r="R3740" t="s">
        <v>234</v>
      </c>
      <c r="S3740" t="s">
        <v>258</v>
      </c>
      <c r="T3740" t="s">
        <v>260</v>
      </c>
      <c r="U3740" t="s">
        <v>443</v>
      </c>
    </row>
    <row r="3741" spans="1:21" x14ac:dyDescent="0.35">
      <c r="A3741" s="2" t="s">
        <v>53</v>
      </c>
      <c r="B3741" s="1" t="s">
        <v>133</v>
      </c>
      <c r="C3741" t="s">
        <v>508</v>
      </c>
      <c r="D3741" s="1" t="s">
        <v>330</v>
      </c>
      <c r="E3741" s="1" t="s">
        <v>25</v>
      </c>
      <c r="F3741" s="1" t="s">
        <v>21</v>
      </c>
      <c r="G3741" s="1" t="s">
        <v>29</v>
      </c>
      <c r="H3741" t="s">
        <v>52</v>
      </c>
      <c r="I3741" s="1" t="s">
        <v>272</v>
      </c>
      <c r="J3741" t="s">
        <v>17</v>
      </c>
      <c r="K3741" s="1" t="s">
        <v>22</v>
      </c>
      <c r="L3741" t="s">
        <v>278</v>
      </c>
      <c r="M3741" t="s">
        <v>87</v>
      </c>
      <c r="N3741">
        <v>2</v>
      </c>
      <c r="O3741" t="s">
        <v>232</v>
      </c>
      <c r="P3741">
        <v>0</v>
      </c>
      <c r="Q3741">
        <v>1</v>
      </c>
      <c r="R3741" t="s">
        <v>234</v>
      </c>
      <c r="S3741" t="s">
        <v>258</v>
      </c>
      <c r="T3741" t="s">
        <v>260</v>
      </c>
      <c r="U3741" t="s">
        <v>443</v>
      </c>
    </row>
    <row r="3742" spans="1:21" x14ac:dyDescent="0.35">
      <c r="A3742" s="2" t="s">
        <v>53</v>
      </c>
      <c r="B3742" s="1" t="s">
        <v>133</v>
      </c>
      <c r="C3742" t="s">
        <v>508</v>
      </c>
      <c r="D3742" s="1" t="s">
        <v>330</v>
      </c>
      <c r="E3742" s="1" t="s">
        <v>25</v>
      </c>
      <c r="F3742" s="1" t="s">
        <v>21</v>
      </c>
      <c r="G3742" s="1" t="s">
        <v>29</v>
      </c>
      <c r="H3742" t="s">
        <v>16</v>
      </c>
      <c r="I3742" s="1" t="s">
        <v>237</v>
      </c>
      <c r="J3742" t="s">
        <v>17</v>
      </c>
      <c r="K3742" s="1" t="s">
        <v>22</v>
      </c>
      <c r="L3742" t="s">
        <v>278</v>
      </c>
      <c r="M3742" t="s">
        <v>87</v>
      </c>
      <c r="N3742">
        <v>2</v>
      </c>
      <c r="O3742" t="s">
        <v>232</v>
      </c>
      <c r="P3742">
        <v>0</v>
      </c>
      <c r="Q3742">
        <v>1</v>
      </c>
      <c r="R3742" t="s">
        <v>234</v>
      </c>
      <c r="S3742" t="s">
        <v>258</v>
      </c>
      <c r="T3742" t="s">
        <v>260</v>
      </c>
      <c r="U3742" t="s">
        <v>443</v>
      </c>
    </row>
    <row r="3743" spans="1:21" x14ac:dyDescent="0.35">
      <c r="A3743" s="2" t="s">
        <v>53</v>
      </c>
      <c r="B3743" s="1" t="s">
        <v>133</v>
      </c>
      <c r="C3743" t="s">
        <v>508</v>
      </c>
      <c r="D3743" s="1" t="s">
        <v>330</v>
      </c>
      <c r="E3743" s="1" t="s">
        <v>25</v>
      </c>
      <c r="F3743" s="1" t="s">
        <v>21</v>
      </c>
      <c r="G3743" s="1" t="s">
        <v>29</v>
      </c>
      <c r="H3743" t="s">
        <v>16</v>
      </c>
      <c r="I3743" s="1" t="s">
        <v>272</v>
      </c>
      <c r="J3743" t="s">
        <v>17</v>
      </c>
      <c r="K3743" s="1" t="s">
        <v>22</v>
      </c>
      <c r="L3743" t="s">
        <v>278</v>
      </c>
      <c r="M3743" t="s">
        <v>87</v>
      </c>
      <c r="N3743">
        <v>4</v>
      </c>
      <c r="O3743" t="s">
        <v>232</v>
      </c>
      <c r="P3743">
        <v>0</v>
      </c>
      <c r="Q3743">
        <v>1</v>
      </c>
      <c r="R3743" t="s">
        <v>234</v>
      </c>
      <c r="S3743" t="s">
        <v>258</v>
      </c>
      <c r="T3743" t="s">
        <v>260</v>
      </c>
      <c r="U3743" t="s">
        <v>443</v>
      </c>
    </row>
    <row r="3744" spans="1:21" x14ac:dyDescent="0.35">
      <c r="A3744" s="2" t="s">
        <v>53</v>
      </c>
      <c r="B3744" s="1" t="s">
        <v>133</v>
      </c>
      <c r="C3744" t="s">
        <v>508</v>
      </c>
      <c r="D3744" s="1" t="s">
        <v>330</v>
      </c>
      <c r="E3744" s="1" t="s">
        <v>25</v>
      </c>
      <c r="F3744" s="1" t="s">
        <v>21</v>
      </c>
      <c r="G3744" s="1" t="s">
        <v>29</v>
      </c>
      <c r="H3744" t="s">
        <v>16</v>
      </c>
      <c r="I3744" s="1" t="s">
        <v>326</v>
      </c>
      <c r="J3744" t="s">
        <v>17</v>
      </c>
      <c r="K3744" s="1" t="s">
        <v>22</v>
      </c>
      <c r="L3744" t="s">
        <v>278</v>
      </c>
      <c r="M3744" t="s">
        <v>87</v>
      </c>
      <c r="N3744">
        <v>2</v>
      </c>
      <c r="O3744" t="s">
        <v>232</v>
      </c>
      <c r="P3744">
        <v>0</v>
      </c>
      <c r="Q3744">
        <v>1</v>
      </c>
      <c r="R3744" t="s">
        <v>234</v>
      </c>
      <c r="S3744" t="s">
        <v>258</v>
      </c>
      <c r="T3744" t="s">
        <v>260</v>
      </c>
      <c r="U3744" t="s">
        <v>443</v>
      </c>
    </row>
    <row r="3745" spans="1:21" x14ac:dyDescent="0.35">
      <c r="A3745" s="2" t="s">
        <v>53</v>
      </c>
      <c r="B3745" s="1" t="s">
        <v>133</v>
      </c>
      <c r="C3745" t="s">
        <v>508</v>
      </c>
      <c r="D3745" s="1" t="s">
        <v>330</v>
      </c>
      <c r="E3745" s="1" t="s">
        <v>25</v>
      </c>
      <c r="F3745" s="1" t="s">
        <v>21</v>
      </c>
      <c r="G3745" s="1" t="s">
        <v>29</v>
      </c>
      <c r="H3745" t="s">
        <v>20</v>
      </c>
      <c r="I3745" s="1" t="s">
        <v>326</v>
      </c>
      <c r="J3745" t="s">
        <v>17</v>
      </c>
      <c r="K3745" s="1" t="s">
        <v>22</v>
      </c>
      <c r="L3745" t="s">
        <v>278</v>
      </c>
      <c r="M3745" t="s">
        <v>87</v>
      </c>
      <c r="N3745">
        <v>1</v>
      </c>
      <c r="O3745" t="s">
        <v>232</v>
      </c>
      <c r="P3745">
        <v>0</v>
      </c>
      <c r="Q3745">
        <v>1</v>
      </c>
      <c r="R3745" t="s">
        <v>234</v>
      </c>
      <c r="S3745" t="s">
        <v>258</v>
      </c>
      <c r="T3745" t="s">
        <v>260</v>
      </c>
      <c r="U3745" t="s">
        <v>443</v>
      </c>
    </row>
    <row r="3746" spans="1:21" x14ac:dyDescent="0.35">
      <c r="A3746" s="2" t="s">
        <v>53</v>
      </c>
      <c r="B3746" s="1" t="s">
        <v>133</v>
      </c>
      <c r="C3746" t="s">
        <v>508</v>
      </c>
      <c r="D3746" s="1" t="s">
        <v>146</v>
      </c>
      <c r="E3746" s="1" t="s">
        <v>14</v>
      </c>
      <c r="F3746" s="1" t="s">
        <v>26</v>
      </c>
      <c r="G3746" s="1" t="s">
        <v>215</v>
      </c>
      <c r="H3746" t="s">
        <v>52</v>
      </c>
      <c r="I3746" s="1" t="s">
        <v>237</v>
      </c>
      <c r="J3746" t="s">
        <v>17</v>
      </c>
      <c r="K3746" s="1" t="s">
        <v>22</v>
      </c>
      <c r="L3746" t="s">
        <v>278</v>
      </c>
      <c r="M3746" t="s">
        <v>79</v>
      </c>
      <c r="N3746">
        <v>2</v>
      </c>
      <c r="O3746" t="s">
        <v>232</v>
      </c>
      <c r="P3746">
        <v>0</v>
      </c>
      <c r="Q3746">
        <v>1</v>
      </c>
      <c r="R3746" t="s">
        <v>234</v>
      </c>
      <c r="S3746" t="s">
        <v>258</v>
      </c>
      <c r="T3746" t="s">
        <v>260</v>
      </c>
      <c r="U3746" t="s">
        <v>443</v>
      </c>
    </row>
    <row r="3747" spans="1:21" x14ac:dyDescent="0.35">
      <c r="A3747" s="2" t="s">
        <v>53</v>
      </c>
      <c r="B3747" s="1" t="s">
        <v>133</v>
      </c>
      <c r="C3747" t="s">
        <v>508</v>
      </c>
      <c r="D3747" s="1" t="s">
        <v>146</v>
      </c>
      <c r="E3747" s="1" t="s">
        <v>14</v>
      </c>
      <c r="F3747" s="1" t="s">
        <v>26</v>
      </c>
      <c r="G3747" s="1" t="s">
        <v>215</v>
      </c>
      <c r="H3747" t="s">
        <v>52</v>
      </c>
      <c r="I3747" s="1" t="s">
        <v>237</v>
      </c>
      <c r="J3747" t="s">
        <v>17</v>
      </c>
      <c r="K3747" s="1" t="s">
        <v>22</v>
      </c>
      <c r="L3747" t="s">
        <v>278</v>
      </c>
      <c r="M3747" t="s">
        <v>22</v>
      </c>
      <c r="N3747">
        <v>1</v>
      </c>
      <c r="O3747" t="s">
        <v>232</v>
      </c>
      <c r="P3747">
        <v>0</v>
      </c>
      <c r="Q3747">
        <v>1</v>
      </c>
      <c r="R3747" t="s">
        <v>234</v>
      </c>
      <c r="S3747" t="s">
        <v>258</v>
      </c>
      <c r="T3747" t="s">
        <v>260</v>
      </c>
      <c r="U3747" t="s">
        <v>443</v>
      </c>
    </row>
    <row r="3748" spans="1:21" x14ac:dyDescent="0.35">
      <c r="A3748" s="2" t="s">
        <v>53</v>
      </c>
      <c r="B3748" s="1" t="s">
        <v>133</v>
      </c>
      <c r="C3748" t="s">
        <v>508</v>
      </c>
      <c r="D3748" s="1" t="s">
        <v>146</v>
      </c>
      <c r="E3748" s="1" t="s">
        <v>14</v>
      </c>
      <c r="F3748" s="1" t="s">
        <v>26</v>
      </c>
      <c r="G3748" s="1" t="s">
        <v>215</v>
      </c>
      <c r="H3748" t="s">
        <v>52</v>
      </c>
      <c r="I3748" s="1" t="s">
        <v>237</v>
      </c>
      <c r="J3748" t="s">
        <v>17</v>
      </c>
      <c r="K3748" s="1" t="s">
        <v>22</v>
      </c>
      <c r="L3748" t="s">
        <v>278</v>
      </c>
      <c r="M3748" t="s">
        <v>22</v>
      </c>
      <c r="N3748">
        <v>1</v>
      </c>
      <c r="O3748" t="s">
        <v>232</v>
      </c>
      <c r="P3748">
        <v>1</v>
      </c>
      <c r="Q3748">
        <v>1</v>
      </c>
      <c r="R3748" t="s">
        <v>234</v>
      </c>
      <c r="S3748" t="s">
        <v>258</v>
      </c>
      <c r="T3748" t="s">
        <v>260</v>
      </c>
      <c r="U3748" t="s">
        <v>443</v>
      </c>
    </row>
    <row r="3749" spans="1:21" x14ac:dyDescent="0.35">
      <c r="A3749" s="2" t="s">
        <v>53</v>
      </c>
      <c r="B3749" s="1" t="s">
        <v>133</v>
      </c>
      <c r="C3749" t="s">
        <v>508</v>
      </c>
      <c r="D3749" s="1" t="s">
        <v>146</v>
      </c>
      <c r="E3749" s="1" t="s">
        <v>14</v>
      </c>
      <c r="F3749" s="1" t="s">
        <v>26</v>
      </c>
      <c r="G3749" s="1" t="s">
        <v>215</v>
      </c>
      <c r="H3749" t="s">
        <v>52</v>
      </c>
      <c r="I3749" s="1" t="s">
        <v>272</v>
      </c>
      <c r="J3749" t="s">
        <v>17</v>
      </c>
      <c r="K3749" s="1" t="s">
        <v>22</v>
      </c>
      <c r="L3749" t="s">
        <v>278</v>
      </c>
      <c r="M3749" t="s">
        <v>22</v>
      </c>
      <c r="N3749">
        <v>1</v>
      </c>
      <c r="O3749" t="s">
        <v>232</v>
      </c>
      <c r="P3749">
        <v>0</v>
      </c>
      <c r="Q3749">
        <v>1</v>
      </c>
      <c r="R3749" t="s">
        <v>234</v>
      </c>
      <c r="S3749" t="s">
        <v>258</v>
      </c>
      <c r="T3749" t="s">
        <v>260</v>
      </c>
      <c r="U3749" t="s">
        <v>443</v>
      </c>
    </row>
    <row r="3750" spans="1:21" x14ac:dyDescent="0.35">
      <c r="A3750" s="2" t="s">
        <v>53</v>
      </c>
      <c r="B3750" s="1" t="s">
        <v>133</v>
      </c>
      <c r="C3750" t="s">
        <v>508</v>
      </c>
      <c r="D3750" s="1" t="s">
        <v>146</v>
      </c>
      <c r="E3750" s="1" t="s">
        <v>14</v>
      </c>
      <c r="F3750" s="1" t="s">
        <v>26</v>
      </c>
      <c r="G3750" s="1" t="s">
        <v>215</v>
      </c>
      <c r="H3750" t="s">
        <v>52</v>
      </c>
      <c r="I3750" s="1" t="s">
        <v>272</v>
      </c>
      <c r="J3750" t="s">
        <v>17</v>
      </c>
      <c r="K3750" s="1" t="s">
        <v>22</v>
      </c>
      <c r="L3750" t="s">
        <v>278</v>
      </c>
      <c r="M3750" t="s">
        <v>22</v>
      </c>
      <c r="N3750">
        <v>1</v>
      </c>
      <c r="O3750" t="s">
        <v>232</v>
      </c>
      <c r="P3750">
        <v>1</v>
      </c>
      <c r="Q3750">
        <v>1</v>
      </c>
      <c r="R3750" t="s">
        <v>234</v>
      </c>
      <c r="S3750" t="s">
        <v>258</v>
      </c>
      <c r="T3750" t="s">
        <v>260</v>
      </c>
      <c r="U3750" t="s">
        <v>443</v>
      </c>
    </row>
    <row r="3751" spans="1:21" x14ac:dyDescent="0.35">
      <c r="A3751" s="2" t="s">
        <v>53</v>
      </c>
      <c r="B3751" s="1" t="s">
        <v>133</v>
      </c>
      <c r="C3751" t="s">
        <v>508</v>
      </c>
      <c r="D3751" s="1" t="s">
        <v>146</v>
      </c>
      <c r="E3751" s="1" t="s">
        <v>14</v>
      </c>
      <c r="F3751" s="1" t="s">
        <v>26</v>
      </c>
      <c r="G3751" s="1" t="s">
        <v>215</v>
      </c>
      <c r="H3751" t="s">
        <v>16</v>
      </c>
      <c r="I3751" s="1" t="s">
        <v>237</v>
      </c>
      <c r="J3751" t="s">
        <v>17</v>
      </c>
      <c r="K3751" s="1" t="s">
        <v>22</v>
      </c>
      <c r="L3751" t="s">
        <v>278</v>
      </c>
      <c r="M3751" t="s">
        <v>144</v>
      </c>
      <c r="N3751">
        <v>1</v>
      </c>
      <c r="O3751" t="s">
        <v>232</v>
      </c>
      <c r="P3751">
        <v>1</v>
      </c>
      <c r="Q3751">
        <v>1</v>
      </c>
      <c r="R3751" t="s">
        <v>234</v>
      </c>
      <c r="S3751" t="s">
        <v>258</v>
      </c>
      <c r="T3751" t="s">
        <v>260</v>
      </c>
      <c r="U3751" t="s">
        <v>443</v>
      </c>
    </row>
    <row r="3752" spans="1:21" x14ac:dyDescent="0.35">
      <c r="A3752" s="2" t="s">
        <v>53</v>
      </c>
      <c r="B3752" s="1" t="s">
        <v>133</v>
      </c>
      <c r="C3752" t="s">
        <v>508</v>
      </c>
      <c r="D3752" s="1" t="s">
        <v>146</v>
      </c>
      <c r="E3752" s="1" t="s">
        <v>14</v>
      </c>
      <c r="F3752" s="1" t="s">
        <v>26</v>
      </c>
      <c r="G3752" s="1" t="s">
        <v>215</v>
      </c>
      <c r="H3752" t="s">
        <v>16</v>
      </c>
      <c r="I3752" s="1" t="s">
        <v>237</v>
      </c>
      <c r="J3752" t="s">
        <v>17</v>
      </c>
      <c r="K3752" s="1" t="s">
        <v>22</v>
      </c>
      <c r="L3752" t="s">
        <v>278</v>
      </c>
      <c r="M3752" t="s">
        <v>23</v>
      </c>
      <c r="N3752">
        <v>1</v>
      </c>
      <c r="O3752" t="s">
        <v>232</v>
      </c>
      <c r="P3752">
        <v>1</v>
      </c>
      <c r="Q3752">
        <v>1</v>
      </c>
      <c r="R3752" t="s">
        <v>234</v>
      </c>
      <c r="S3752" t="s">
        <v>258</v>
      </c>
      <c r="T3752" t="s">
        <v>260</v>
      </c>
      <c r="U3752" t="s">
        <v>443</v>
      </c>
    </row>
    <row r="3753" spans="1:21" x14ac:dyDescent="0.35">
      <c r="A3753" s="2" t="s">
        <v>53</v>
      </c>
      <c r="B3753" s="1" t="s">
        <v>133</v>
      </c>
      <c r="C3753" t="s">
        <v>508</v>
      </c>
      <c r="D3753" s="1" t="s">
        <v>146</v>
      </c>
      <c r="E3753" s="1" t="s">
        <v>14</v>
      </c>
      <c r="F3753" s="1" t="s">
        <v>26</v>
      </c>
      <c r="G3753" s="1" t="s">
        <v>215</v>
      </c>
      <c r="H3753" t="s">
        <v>16</v>
      </c>
      <c r="I3753" s="1" t="s">
        <v>237</v>
      </c>
      <c r="J3753" t="s">
        <v>17</v>
      </c>
      <c r="K3753" s="1" t="s">
        <v>22</v>
      </c>
      <c r="L3753" t="s">
        <v>278</v>
      </c>
      <c r="M3753" t="s">
        <v>83</v>
      </c>
      <c r="N3753">
        <v>1</v>
      </c>
      <c r="O3753" t="s">
        <v>232</v>
      </c>
      <c r="P3753">
        <v>0</v>
      </c>
      <c r="Q3753">
        <v>1</v>
      </c>
      <c r="R3753" t="s">
        <v>234</v>
      </c>
      <c r="S3753" t="s">
        <v>258</v>
      </c>
      <c r="T3753" t="s">
        <v>260</v>
      </c>
      <c r="U3753" t="s">
        <v>443</v>
      </c>
    </row>
    <row r="3754" spans="1:21" x14ac:dyDescent="0.35">
      <c r="A3754" s="2" t="s">
        <v>53</v>
      </c>
      <c r="B3754" s="1" t="s">
        <v>133</v>
      </c>
      <c r="C3754" t="s">
        <v>508</v>
      </c>
      <c r="D3754" s="1" t="s">
        <v>146</v>
      </c>
      <c r="E3754" s="1" t="s">
        <v>14</v>
      </c>
      <c r="F3754" s="1" t="s">
        <v>26</v>
      </c>
      <c r="G3754" s="1" t="s">
        <v>215</v>
      </c>
      <c r="H3754" t="s">
        <v>16</v>
      </c>
      <c r="I3754" s="1" t="s">
        <v>237</v>
      </c>
      <c r="J3754" t="s">
        <v>17</v>
      </c>
      <c r="K3754" s="1" t="s">
        <v>22</v>
      </c>
      <c r="L3754" t="s">
        <v>278</v>
      </c>
      <c r="M3754" t="s">
        <v>22</v>
      </c>
      <c r="N3754">
        <v>2</v>
      </c>
      <c r="O3754" t="s">
        <v>232</v>
      </c>
      <c r="P3754">
        <v>1</v>
      </c>
      <c r="Q3754">
        <v>1</v>
      </c>
      <c r="R3754" t="s">
        <v>234</v>
      </c>
      <c r="S3754" t="s">
        <v>258</v>
      </c>
      <c r="T3754" t="s">
        <v>260</v>
      </c>
      <c r="U3754" t="s">
        <v>443</v>
      </c>
    </row>
    <row r="3755" spans="1:21" x14ac:dyDescent="0.35">
      <c r="A3755" s="2" t="s">
        <v>53</v>
      </c>
      <c r="B3755" s="1" t="s">
        <v>133</v>
      </c>
      <c r="C3755" t="s">
        <v>508</v>
      </c>
      <c r="D3755" s="1" t="s">
        <v>146</v>
      </c>
      <c r="E3755" s="1" t="s">
        <v>14</v>
      </c>
      <c r="F3755" s="1" t="s">
        <v>26</v>
      </c>
      <c r="G3755" s="1" t="s">
        <v>215</v>
      </c>
      <c r="H3755" t="s">
        <v>16</v>
      </c>
      <c r="I3755" s="1" t="s">
        <v>272</v>
      </c>
      <c r="J3755" t="s">
        <v>17</v>
      </c>
      <c r="K3755" s="1" t="s">
        <v>22</v>
      </c>
      <c r="L3755" t="s">
        <v>278</v>
      </c>
      <c r="M3755" t="s">
        <v>144</v>
      </c>
      <c r="N3755">
        <v>1</v>
      </c>
      <c r="O3755" t="s">
        <v>232</v>
      </c>
      <c r="P3755">
        <v>1</v>
      </c>
      <c r="Q3755">
        <v>1</v>
      </c>
      <c r="R3755" t="s">
        <v>234</v>
      </c>
      <c r="S3755" t="s">
        <v>258</v>
      </c>
      <c r="T3755" t="s">
        <v>260</v>
      </c>
      <c r="U3755" t="s">
        <v>443</v>
      </c>
    </row>
    <row r="3756" spans="1:21" x14ac:dyDescent="0.35">
      <c r="A3756" s="2" t="s">
        <v>53</v>
      </c>
      <c r="B3756" s="1" t="s">
        <v>133</v>
      </c>
      <c r="C3756" t="s">
        <v>508</v>
      </c>
      <c r="D3756" s="1" t="s">
        <v>146</v>
      </c>
      <c r="E3756" s="1" t="s">
        <v>14</v>
      </c>
      <c r="F3756" s="1" t="s">
        <v>26</v>
      </c>
      <c r="G3756" s="1" t="s">
        <v>215</v>
      </c>
      <c r="H3756" t="s">
        <v>16</v>
      </c>
      <c r="I3756" s="1" t="s">
        <v>272</v>
      </c>
      <c r="J3756" t="s">
        <v>17</v>
      </c>
      <c r="K3756" s="1" t="s">
        <v>22</v>
      </c>
      <c r="L3756" t="s">
        <v>278</v>
      </c>
      <c r="M3756" t="s">
        <v>45</v>
      </c>
      <c r="N3756">
        <v>1</v>
      </c>
      <c r="O3756" t="s">
        <v>232</v>
      </c>
      <c r="P3756">
        <v>1</v>
      </c>
      <c r="Q3756">
        <v>1</v>
      </c>
      <c r="R3756" t="s">
        <v>234</v>
      </c>
      <c r="S3756" t="s">
        <v>258</v>
      </c>
      <c r="T3756" t="s">
        <v>260</v>
      </c>
      <c r="U3756" t="s">
        <v>443</v>
      </c>
    </row>
    <row r="3757" spans="1:21" x14ac:dyDescent="0.35">
      <c r="A3757" s="2" t="s">
        <v>53</v>
      </c>
      <c r="B3757" s="1" t="s">
        <v>133</v>
      </c>
      <c r="C3757" t="s">
        <v>508</v>
      </c>
      <c r="D3757" s="1" t="s">
        <v>146</v>
      </c>
      <c r="E3757" s="1" t="s">
        <v>14</v>
      </c>
      <c r="F3757" s="1" t="s">
        <v>26</v>
      </c>
      <c r="G3757" s="1" t="s">
        <v>215</v>
      </c>
      <c r="H3757" t="s">
        <v>16</v>
      </c>
      <c r="I3757" s="1" t="s">
        <v>272</v>
      </c>
      <c r="J3757" t="s">
        <v>17</v>
      </c>
      <c r="K3757" s="1" t="s">
        <v>22</v>
      </c>
      <c r="L3757" t="s">
        <v>278</v>
      </c>
      <c r="M3757" t="s">
        <v>23</v>
      </c>
      <c r="N3757">
        <v>1</v>
      </c>
      <c r="O3757" t="s">
        <v>232</v>
      </c>
      <c r="P3757">
        <v>0</v>
      </c>
      <c r="Q3757">
        <v>1</v>
      </c>
      <c r="R3757" t="s">
        <v>234</v>
      </c>
      <c r="S3757" t="s">
        <v>258</v>
      </c>
      <c r="T3757" t="s">
        <v>260</v>
      </c>
      <c r="U3757" t="s">
        <v>443</v>
      </c>
    </row>
    <row r="3758" spans="1:21" x14ac:dyDescent="0.35">
      <c r="A3758" s="2" t="s">
        <v>53</v>
      </c>
      <c r="B3758" s="1" t="s">
        <v>133</v>
      </c>
      <c r="C3758" t="s">
        <v>508</v>
      </c>
      <c r="D3758" s="1" t="s">
        <v>146</v>
      </c>
      <c r="E3758" s="1" t="s">
        <v>14</v>
      </c>
      <c r="F3758" s="1" t="s">
        <v>26</v>
      </c>
      <c r="G3758" s="1" t="s">
        <v>215</v>
      </c>
      <c r="H3758" t="s">
        <v>16</v>
      </c>
      <c r="I3758" s="1" t="s">
        <v>272</v>
      </c>
      <c r="J3758" t="s">
        <v>17</v>
      </c>
      <c r="K3758" s="1" t="s">
        <v>22</v>
      </c>
      <c r="L3758" t="s">
        <v>278</v>
      </c>
      <c r="M3758" t="s">
        <v>79</v>
      </c>
      <c r="N3758">
        <v>1</v>
      </c>
      <c r="O3758" t="s">
        <v>232</v>
      </c>
      <c r="P3758">
        <v>0</v>
      </c>
      <c r="Q3758">
        <v>1</v>
      </c>
      <c r="R3758" t="s">
        <v>234</v>
      </c>
      <c r="S3758" t="s">
        <v>258</v>
      </c>
      <c r="T3758" t="s">
        <v>260</v>
      </c>
      <c r="U3758" t="s">
        <v>443</v>
      </c>
    </row>
    <row r="3759" spans="1:21" x14ac:dyDescent="0.35">
      <c r="A3759" s="2" t="s">
        <v>53</v>
      </c>
      <c r="B3759" s="1" t="s">
        <v>133</v>
      </c>
      <c r="C3759" t="s">
        <v>508</v>
      </c>
      <c r="D3759" s="1" t="s">
        <v>146</v>
      </c>
      <c r="E3759" s="1" t="s">
        <v>14</v>
      </c>
      <c r="F3759" s="1" t="s">
        <v>26</v>
      </c>
      <c r="G3759" s="1" t="s">
        <v>215</v>
      </c>
      <c r="H3759" t="s">
        <v>16</v>
      </c>
      <c r="I3759" s="1" t="s">
        <v>272</v>
      </c>
      <c r="J3759" t="s">
        <v>17</v>
      </c>
      <c r="K3759" s="1" t="s">
        <v>22</v>
      </c>
      <c r="L3759" t="s">
        <v>363</v>
      </c>
      <c r="M3759" t="s">
        <v>83</v>
      </c>
      <c r="N3759">
        <v>1</v>
      </c>
      <c r="O3759" t="s">
        <v>232</v>
      </c>
      <c r="P3759">
        <v>1</v>
      </c>
      <c r="Q3759">
        <v>1</v>
      </c>
      <c r="R3759" t="s">
        <v>234</v>
      </c>
      <c r="S3759" t="s">
        <v>258</v>
      </c>
      <c r="T3759" t="s">
        <v>260</v>
      </c>
      <c r="U3759" t="s">
        <v>443</v>
      </c>
    </row>
    <row r="3760" spans="1:21" x14ac:dyDescent="0.35">
      <c r="A3760" s="2" t="s">
        <v>53</v>
      </c>
      <c r="B3760" s="1" t="s">
        <v>133</v>
      </c>
      <c r="C3760" t="s">
        <v>508</v>
      </c>
      <c r="D3760" s="1" t="s">
        <v>146</v>
      </c>
      <c r="E3760" s="1" t="s">
        <v>14</v>
      </c>
      <c r="F3760" s="1" t="s">
        <v>26</v>
      </c>
      <c r="G3760" s="1" t="s">
        <v>215</v>
      </c>
      <c r="H3760" t="s">
        <v>16</v>
      </c>
      <c r="I3760" s="1" t="s">
        <v>326</v>
      </c>
      <c r="J3760" t="s">
        <v>17</v>
      </c>
      <c r="K3760" s="1" t="s">
        <v>22</v>
      </c>
      <c r="L3760" t="s">
        <v>278</v>
      </c>
      <c r="M3760" t="s">
        <v>79</v>
      </c>
      <c r="N3760">
        <v>2</v>
      </c>
      <c r="O3760" t="s">
        <v>232</v>
      </c>
      <c r="P3760">
        <v>1</v>
      </c>
      <c r="Q3760">
        <v>1</v>
      </c>
      <c r="R3760" t="s">
        <v>234</v>
      </c>
      <c r="S3760" t="s">
        <v>258</v>
      </c>
      <c r="T3760" t="s">
        <v>260</v>
      </c>
      <c r="U3760" t="s">
        <v>443</v>
      </c>
    </row>
    <row r="3761" spans="1:21" x14ac:dyDescent="0.35">
      <c r="A3761" s="2" t="s">
        <v>53</v>
      </c>
      <c r="B3761" s="1" t="s">
        <v>133</v>
      </c>
      <c r="C3761" t="s">
        <v>508</v>
      </c>
      <c r="D3761" s="1" t="s">
        <v>146</v>
      </c>
      <c r="E3761" s="1" t="s">
        <v>14</v>
      </c>
      <c r="F3761" s="1" t="s">
        <v>26</v>
      </c>
      <c r="G3761" s="1" t="s">
        <v>215</v>
      </c>
      <c r="H3761" t="s">
        <v>20</v>
      </c>
      <c r="I3761" s="1" t="s">
        <v>272</v>
      </c>
      <c r="J3761" t="s">
        <v>17</v>
      </c>
      <c r="K3761" s="1" t="s">
        <v>22</v>
      </c>
      <c r="L3761" t="s">
        <v>278</v>
      </c>
      <c r="M3761" t="s">
        <v>23</v>
      </c>
      <c r="N3761">
        <v>1</v>
      </c>
      <c r="O3761" t="s">
        <v>232</v>
      </c>
      <c r="P3761">
        <v>1</v>
      </c>
      <c r="Q3761">
        <v>1</v>
      </c>
      <c r="R3761" t="s">
        <v>234</v>
      </c>
      <c r="S3761" t="s">
        <v>258</v>
      </c>
      <c r="T3761" t="s">
        <v>260</v>
      </c>
      <c r="U3761" t="s">
        <v>443</v>
      </c>
    </row>
    <row r="3762" spans="1:21" x14ac:dyDescent="0.35">
      <c r="A3762" s="2" t="s">
        <v>53</v>
      </c>
      <c r="B3762" s="1" t="s">
        <v>133</v>
      </c>
      <c r="C3762" t="s">
        <v>508</v>
      </c>
      <c r="D3762" s="1" t="s">
        <v>146</v>
      </c>
      <c r="E3762" s="1" t="s">
        <v>14</v>
      </c>
      <c r="F3762" s="1" t="s">
        <v>26</v>
      </c>
      <c r="G3762" s="1" t="s">
        <v>215</v>
      </c>
      <c r="H3762" t="s">
        <v>20</v>
      </c>
      <c r="I3762" s="1" t="s">
        <v>272</v>
      </c>
      <c r="J3762" t="s">
        <v>17</v>
      </c>
      <c r="K3762" s="1" t="s">
        <v>22</v>
      </c>
      <c r="L3762" t="s">
        <v>278</v>
      </c>
      <c r="M3762" t="s">
        <v>79</v>
      </c>
      <c r="N3762">
        <v>1</v>
      </c>
      <c r="O3762" t="s">
        <v>232</v>
      </c>
      <c r="P3762">
        <v>1</v>
      </c>
      <c r="Q3762">
        <v>1</v>
      </c>
      <c r="R3762" t="s">
        <v>234</v>
      </c>
      <c r="S3762" t="s">
        <v>258</v>
      </c>
      <c r="T3762" t="s">
        <v>260</v>
      </c>
      <c r="U3762" t="s">
        <v>443</v>
      </c>
    </row>
    <row r="3763" spans="1:21" x14ac:dyDescent="0.35">
      <c r="A3763" s="2" t="s">
        <v>53</v>
      </c>
      <c r="B3763" s="1" t="s">
        <v>133</v>
      </c>
      <c r="C3763" t="s">
        <v>508</v>
      </c>
      <c r="D3763" s="1" t="s">
        <v>146</v>
      </c>
      <c r="E3763" s="1" t="s">
        <v>14</v>
      </c>
      <c r="F3763" s="1" t="s">
        <v>26</v>
      </c>
      <c r="G3763" s="1" t="s">
        <v>215</v>
      </c>
      <c r="H3763" t="s">
        <v>20</v>
      </c>
      <c r="I3763" s="1" t="s">
        <v>326</v>
      </c>
      <c r="J3763" t="s">
        <v>17</v>
      </c>
      <c r="K3763" s="1" t="s">
        <v>22</v>
      </c>
      <c r="L3763" t="s">
        <v>278</v>
      </c>
      <c r="M3763" t="s">
        <v>79</v>
      </c>
      <c r="N3763">
        <v>1</v>
      </c>
      <c r="O3763" t="s">
        <v>232</v>
      </c>
      <c r="P3763">
        <v>1</v>
      </c>
      <c r="Q3763">
        <v>1</v>
      </c>
      <c r="R3763" t="s">
        <v>234</v>
      </c>
      <c r="S3763" t="s">
        <v>258</v>
      </c>
      <c r="T3763" t="s">
        <v>260</v>
      </c>
      <c r="U3763" t="s">
        <v>443</v>
      </c>
    </row>
    <row r="3764" spans="1:21" x14ac:dyDescent="0.35">
      <c r="A3764" s="2" t="s">
        <v>53</v>
      </c>
      <c r="B3764" s="1" t="s">
        <v>133</v>
      </c>
      <c r="C3764" t="s">
        <v>508</v>
      </c>
      <c r="D3764" s="1" t="s">
        <v>146</v>
      </c>
      <c r="E3764" s="1" t="s">
        <v>14</v>
      </c>
      <c r="F3764" s="1" t="s">
        <v>29</v>
      </c>
      <c r="G3764" s="1" t="s">
        <v>29</v>
      </c>
      <c r="H3764" t="s">
        <v>27</v>
      </c>
      <c r="I3764" s="1" t="s">
        <v>237</v>
      </c>
      <c r="J3764" t="s">
        <v>17</v>
      </c>
      <c r="K3764" s="1" t="s">
        <v>22</v>
      </c>
      <c r="L3764" t="s">
        <v>278</v>
      </c>
      <c r="M3764" t="s">
        <v>97</v>
      </c>
      <c r="N3764">
        <v>1</v>
      </c>
      <c r="O3764" t="s">
        <v>232</v>
      </c>
      <c r="P3764">
        <v>1</v>
      </c>
      <c r="Q3764">
        <v>1</v>
      </c>
      <c r="R3764" t="s">
        <v>234</v>
      </c>
      <c r="S3764" t="s">
        <v>258</v>
      </c>
      <c r="T3764" t="s">
        <v>260</v>
      </c>
      <c r="U3764" t="s">
        <v>443</v>
      </c>
    </row>
    <row r="3765" spans="1:21" x14ac:dyDescent="0.35">
      <c r="A3765" s="2" t="s">
        <v>53</v>
      </c>
      <c r="B3765" s="1" t="s">
        <v>133</v>
      </c>
      <c r="C3765" t="s">
        <v>508</v>
      </c>
      <c r="D3765" s="1" t="s">
        <v>146</v>
      </c>
      <c r="E3765" s="1" t="s">
        <v>14</v>
      </c>
      <c r="F3765" s="1" t="s">
        <v>29</v>
      </c>
      <c r="G3765" s="1" t="s">
        <v>29</v>
      </c>
      <c r="H3765" t="s">
        <v>27</v>
      </c>
      <c r="I3765" s="1" t="s">
        <v>272</v>
      </c>
      <c r="J3765" t="s">
        <v>17</v>
      </c>
      <c r="K3765" s="1" t="s">
        <v>22</v>
      </c>
      <c r="L3765" t="s">
        <v>278</v>
      </c>
      <c r="M3765" t="s">
        <v>97</v>
      </c>
      <c r="N3765">
        <v>1</v>
      </c>
      <c r="O3765" t="s">
        <v>232</v>
      </c>
      <c r="P3765">
        <v>1</v>
      </c>
      <c r="Q3765">
        <v>1</v>
      </c>
      <c r="R3765" t="s">
        <v>234</v>
      </c>
      <c r="S3765" t="s">
        <v>258</v>
      </c>
      <c r="T3765" t="s">
        <v>260</v>
      </c>
      <c r="U3765" t="s">
        <v>443</v>
      </c>
    </row>
    <row r="3766" spans="1:21" x14ac:dyDescent="0.35">
      <c r="A3766" s="2" t="s">
        <v>53</v>
      </c>
      <c r="B3766" s="1" t="s">
        <v>133</v>
      </c>
      <c r="C3766" t="s">
        <v>508</v>
      </c>
      <c r="D3766" s="1" t="s">
        <v>146</v>
      </c>
      <c r="E3766" s="1" t="s">
        <v>14</v>
      </c>
      <c r="F3766" s="1" t="s">
        <v>21</v>
      </c>
      <c r="G3766" s="1" t="s">
        <v>29</v>
      </c>
      <c r="H3766" t="s">
        <v>16</v>
      </c>
      <c r="I3766" s="1" t="s">
        <v>272</v>
      </c>
      <c r="J3766" t="s">
        <v>17</v>
      </c>
      <c r="K3766" s="1" t="s">
        <v>22</v>
      </c>
      <c r="L3766" t="s">
        <v>363</v>
      </c>
      <c r="M3766" t="s">
        <v>83</v>
      </c>
      <c r="N3766">
        <v>1</v>
      </c>
      <c r="O3766" t="s">
        <v>232</v>
      </c>
      <c r="P3766">
        <v>1</v>
      </c>
      <c r="Q3766">
        <v>1</v>
      </c>
      <c r="R3766" t="s">
        <v>234</v>
      </c>
      <c r="S3766" t="s">
        <v>258</v>
      </c>
      <c r="T3766" t="s">
        <v>260</v>
      </c>
      <c r="U3766" t="s">
        <v>443</v>
      </c>
    </row>
    <row r="3767" spans="1:21" x14ac:dyDescent="0.35">
      <c r="A3767" s="2" t="s">
        <v>53</v>
      </c>
      <c r="B3767" s="1" t="s">
        <v>133</v>
      </c>
      <c r="C3767" t="s">
        <v>508</v>
      </c>
      <c r="D3767" s="1" t="s">
        <v>146</v>
      </c>
      <c r="E3767" s="1" t="s">
        <v>14</v>
      </c>
      <c r="F3767" s="1" t="s">
        <v>21</v>
      </c>
      <c r="G3767" s="1" t="s">
        <v>29</v>
      </c>
      <c r="H3767" t="s">
        <v>16</v>
      </c>
      <c r="I3767" s="1" t="s">
        <v>326</v>
      </c>
      <c r="J3767" t="s">
        <v>17</v>
      </c>
      <c r="K3767" s="1" t="s">
        <v>22</v>
      </c>
      <c r="L3767" t="s">
        <v>278</v>
      </c>
      <c r="M3767" t="s">
        <v>79</v>
      </c>
      <c r="N3767">
        <v>1</v>
      </c>
      <c r="O3767" t="s">
        <v>232</v>
      </c>
      <c r="P3767">
        <v>1</v>
      </c>
      <c r="Q3767">
        <v>1</v>
      </c>
      <c r="R3767" t="s">
        <v>234</v>
      </c>
      <c r="S3767" t="s">
        <v>258</v>
      </c>
      <c r="T3767" t="s">
        <v>260</v>
      </c>
      <c r="U3767" t="s">
        <v>443</v>
      </c>
    </row>
    <row r="3768" spans="1:21" x14ac:dyDescent="0.35">
      <c r="A3768" s="2" t="s">
        <v>53</v>
      </c>
      <c r="B3768" s="1" t="s">
        <v>133</v>
      </c>
      <c r="C3768" t="s">
        <v>508</v>
      </c>
      <c r="D3768" s="1" t="s">
        <v>146</v>
      </c>
      <c r="E3768" s="1" t="s">
        <v>14</v>
      </c>
      <c r="F3768" s="1" t="s">
        <v>21</v>
      </c>
      <c r="G3768" s="1" t="s">
        <v>29</v>
      </c>
      <c r="H3768" t="s">
        <v>27</v>
      </c>
      <c r="I3768" s="1" t="s">
        <v>237</v>
      </c>
      <c r="J3768" t="s">
        <v>17</v>
      </c>
      <c r="K3768" s="1" t="s">
        <v>22</v>
      </c>
      <c r="L3768" t="s">
        <v>278</v>
      </c>
      <c r="M3768" t="s">
        <v>79</v>
      </c>
      <c r="N3768">
        <v>1</v>
      </c>
      <c r="O3768" t="s">
        <v>232</v>
      </c>
      <c r="P3768">
        <v>1</v>
      </c>
      <c r="Q3768">
        <v>1</v>
      </c>
      <c r="R3768" t="s">
        <v>234</v>
      </c>
      <c r="S3768" t="s">
        <v>258</v>
      </c>
      <c r="T3768" t="s">
        <v>260</v>
      </c>
      <c r="U3768" t="s">
        <v>443</v>
      </c>
    </row>
    <row r="3769" spans="1:21" x14ac:dyDescent="0.35">
      <c r="A3769" s="2" t="s">
        <v>53</v>
      </c>
      <c r="B3769" s="1" t="s">
        <v>133</v>
      </c>
      <c r="C3769" t="s">
        <v>508</v>
      </c>
      <c r="D3769" s="1" t="s">
        <v>146</v>
      </c>
      <c r="E3769" s="1" t="s">
        <v>14</v>
      </c>
      <c r="F3769" s="1" t="s">
        <v>21</v>
      </c>
      <c r="G3769" s="1" t="s">
        <v>29</v>
      </c>
      <c r="H3769" t="s">
        <v>27</v>
      </c>
      <c r="I3769" s="1" t="s">
        <v>272</v>
      </c>
      <c r="J3769" t="s">
        <v>17</v>
      </c>
      <c r="K3769" s="1" t="s">
        <v>22</v>
      </c>
      <c r="L3769" t="s">
        <v>278</v>
      </c>
      <c r="M3769" t="s">
        <v>79</v>
      </c>
      <c r="N3769">
        <v>1</v>
      </c>
      <c r="O3769" t="s">
        <v>232</v>
      </c>
      <c r="P3769">
        <v>1</v>
      </c>
      <c r="Q3769">
        <v>1</v>
      </c>
      <c r="R3769" t="s">
        <v>234</v>
      </c>
      <c r="S3769" t="s">
        <v>258</v>
      </c>
      <c r="T3769" t="s">
        <v>260</v>
      </c>
      <c r="U3769" t="s">
        <v>443</v>
      </c>
    </row>
    <row r="3770" spans="1:21" x14ac:dyDescent="0.35">
      <c r="A3770" s="2" t="s">
        <v>53</v>
      </c>
      <c r="B3770" s="1" t="s">
        <v>133</v>
      </c>
      <c r="C3770" t="s">
        <v>508</v>
      </c>
      <c r="D3770" s="1" t="s">
        <v>146</v>
      </c>
      <c r="E3770" s="1" t="s">
        <v>14</v>
      </c>
      <c r="F3770" s="1" t="s">
        <v>21</v>
      </c>
      <c r="G3770" s="1" t="s">
        <v>29</v>
      </c>
      <c r="H3770" t="s">
        <v>24</v>
      </c>
      <c r="I3770" s="1" t="s">
        <v>237</v>
      </c>
      <c r="J3770" t="s">
        <v>17</v>
      </c>
      <c r="K3770" s="1" t="s">
        <v>22</v>
      </c>
      <c r="L3770" t="s">
        <v>363</v>
      </c>
      <c r="M3770" t="s">
        <v>79</v>
      </c>
      <c r="N3770">
        <v>1</v>
      </c>
      <c r="O3770" t="s">
        <v>232</v>
      </c>
      <c r="P3770">
        <v>1</v>
      </c>
      <c r="Q3770">
        <v>1</v>
      </c>
      <c r="R3770" t="s">
        <v>234</v>
      </c>
      <c r="S3770" t="s">
        <v>258</v>
      </c>
      <c r="T3770" t="s">
        <v>260</v>
      </c>
      <c r="U3770" t="s">
        <v>443</v>
      </c>
    </row>
    <row r="3771" spans="1:21" x14ac:dyDescent="0.35">
      <c r="A3771" s="2" t="s">
        <v>53</v>
      </c>
      <c r="B3771" s="1" t="s">
        <v>133</v>
      </c>
      <c r="C3771" t="s">
        <v>508</v>
      </c>
      <c r="D3771" s="1" t="s">
        <v>146</v>
      </c>
      <c r="E3771" s="1" t="s">
        <v>25</v>
      </c>
      <c r="F3771" s="1" t="s">
        <v>26</v>
      </c>
      <c r="G3771" s="1" t="s">
        <v>215</v>
      </c>
      <c r="H3771" t="s">
        <v>52</v>
      </c>
      <c r="I3771" s="1" t="s">
        <v>237</v>
      </c>
      <c r="J3771" t="s">
        <v>17</v>
      </c>
      <c r="K3771" s="1" t="s">
        <v>22</v>
      </c>
      <c r="L3771" t="s">
        <v>278</v>
      </c>
      <c r="M3771" t="s">
        <v>23</v>
      </c>
      <c r="N3771">
        <v>2</v>
      </c>
      <c r="O3771" t="s">
        <v>232</v>
      </c>
      <c r="P3771">
        <v>0</v>
      </c>
      <c r="Q3771">
        <v>1</v>
      </c>
      <c r="R3771" t="s">
        <v>234</v>
      </c>
      <c r="S3771" t="s">
        <v>258</v>
      </c>
      <c r="T3771" t="s">
        <v>260</v>
      </c>
      <c r="U3771" t="s">
        <v>443</v>
      </c>
    </row>
    <row r="3772" spans="1:21" x14ac:dyDescent="0.35">
      <c r="A3772" s="2" t="s">
        <v>53</v>
      </c>
      <c r="B3772" s="1" t="s">
        <v>133</v>
      </c>
      <c r="C3772" t="s">
        <v>508</v>
      </c>
      <c r="D3772" s="1" t="s">
        <v>146</v>
      </c>
      <c r="E3772" s="1" t="s">
        <v>25</v>
      </c>
      <c r="F3772" s="1" t="s">
        <v>26</v>
      </c>
      <c r="G3772" s="1" t="s">
        <v>215</v>
      </c>
      <c r="H3772" t="s">
        <v>52</v>
      </c>
      <c r="I3772" s="1" t="s">
        <v>237</v>
      </c>
      <c r="J3772" t="s">
        <v>17</v>
      </c>
      <c r="K3772" s="1" t="s">
        <v>22</v>
      </c>
      <c r="L3772" t="s">
        <v>278</v>
      </c>
      <c r="M3772" t="s">
        <v>23</v>
      </c>
      <c r="N3772">
        <v>2</v>
      </c>
      <c r="O3772" t="s">
        <v>232</v>
      </c>
      <c r="P3772">
        <v>1</v>
      </c>
      <c r="Q3772">
        <v>1</v>
      </c>
      <c r="R3772" t="s">
        <v>234</v>
      </c>
      <c r="S3772" t="s">
        <v>258</v>
      </c>
      <c r="T3772" t="s">
        <v>260</v>
      </c>
      <c r="U3772" t="s">
        <v>443</v>
      </c>
    </row>
    <row r="3773" spans="1:21" x14ac:dyDescent="0.35">
      <c r="A3773" s="2" t="s">
        <v>53</v>
      </c>
      <c r="B3773" s="1" t="s">
        <v>133</v>
      </c>
      <c r="C3773" t="s">
        <v>508</v>
      </c>
      <c r="D3773" s="1" t="s">
        <v>146</v>
      </c>
      <c r="E3773" s="1" t="s">
        <v>25</v>
      </c>
      <c r="F3773" s="1" t="s">
        <v>26</v>
      </c>
      <c r="G3773" s="1" t="s">
        <v>215</v>
      </c>
      <c r="H3773" t="s">
        <v>52</v>
      </c>
      <c r="I3773" s="1" t="s">
        <v>237</v>
      </c>
      <c r="J3773" t="s">
        <v>17</v>
      </c>
      <c r="K3773" s="1" t="s">
        <v>22</v>
      </c>
      <c r="L3773" t="s">
        <v>278</v>
      </c>
      <c r="M3773" t="s">
        <v>79</v>
      </c>
      <c r="N3773">
        <v>1</v>
      </c>
      <c r="O3773" t="s">
        <v>232</v>
      </c>
      <c r="P3773">
        <v>0</v>
      </c>
      <c r="Q3773">
        <v>1</v>
      </c>
      <c r="R3773" t="s">
        <v>234</v>
      </c>
      <c r="S3773" t="s">
        <v>258</v>
      </c>
      <c r="T3773" t="s">
        <v>260</v>
      </c>
      <c r="U3773" t="s">
        <v>443</v>
      </c>
    </row>
    <row r="3774" spans="1:21" x14ac:dyDescent="0.35">
      <c r="A3774" s="2" t="s">
        <v>53</v>
      </c>
      <c r="B3774" s="1" t="s">
        <v>133</v>
      </c>
      <c r="C3774" t="s">
        <v>508</v>
      </c>
      <c r="D3774" s="1" t="s">
        <v>146</v>
      </c>
      <c r="E3774" s="1" t="s">
        <v>25</v>
      </c>
      <c r="F3774" s="1" t="s">
        <v>26</v>
      </c>
      <c r="G3774" s="1" t="s">
        <v>215</v>
      </c>
      <c r="H3774" t="s">
        <v>52</v>
      </c>
      <c r="I3774" s="1" t="s">
        <v>237</v>
      </c>
      <c r="J3774" t="s">
        <v>17</v>
      </c>
      <c r="K3774" s="1" t="s">
        <v>22</v>
      </c>
      <c r="L3774" t="s">
        <v>278</v>
      </c>
      <c r="M3774" t="s">
        <v>79</v>
      </c>
      <c r="N3774">
        <v>1</v>
      </c>
      <c r="O3774" t="s">
        <v>232</v>
      </c>
      <c r="P3774">
        <v>1</v>
      </c>
      <c r="Q3774">
        <v>1</v>
      </c>
      <c r="R3774" t="s">
        <v>234</v>
      </c>
      <c r="S3774" t="s">
        <v>258</v>
      </c>
      <c r="T3774" t="s">
        <v>260</v>
      </c>
      <c r="U3774" t="s">
        <v>443</v>
      </c>
    </row>
    <row r="3775" spans="1:21" x14ac:dyDescent="0.35">
      <c r="A3775" s="2" t="s">
        <v>53</v>
      </c>
      <c r="B3775" s="1" t="s">
        <v>133</v>
      </c>
      <c r="C3775" t="s">
        <v>508</v>
      </c>
      <c r="D3775" s="1" t="s">
        <v>146</v>
      </c>
      <c r="E3775" s="1" t="s">
        <v>25</v>
      </c>
      <c r="F3775" s="1" t="s">
        <v>26</v>
      </c>
      <c r="G3775" s="1" t="s">
        <v>215</v>
      </c>
      <c r="H3775" t="s">
        <v>52</v>
      </c>
      <c r="I3775" s="1" t="s">
        <v>272</v>
      </c>
      <c r="J3775" t="s">
        <v>17</v>
      </c>
      <c r="K3775" s="1" t="s">
        <v>22</v>
      </c>
      <c r="L3775" t="s">
        <v>278</v>
      </c>
      <c r="M3775" t="s">
        <v>23</v>
      </c>
      <c r="N3775">
        <v>1</v>
      </c>
      <c r="O3775" t="s">
        <v>232</v>
      </c>
      <c r="P3775">
        <v>1</v>
      </c>
      <c r="Q3775">
        <v>1</v>
      </c>
      <c r="R3775" t="s">
        <v>234</v>
      </c>
      <c r="S3775" t="s">
        <v>258</v>
      </c>
      <c r="T3775" t="s">
        <v>260</v>
      </c>
      <c r="U3775" t="s">
        <v>443</v>
      </c>
    </row>
    <row r="3776" spans="1:21" x14ac:dyDescent="0.35">
      <c r="A3776" s="2" t="s">
        <v>53</v>
      </c>
      <c r="B3776" s="1" t="s">
        <v>133</v>
      </c>
      <c r="C3776" t="s">
        <v>508</v>
      </c>
      <c r="D3776" s="1" t="s">
        <v>146</v>
      </c>
      <c r="E3776" s="1" t="s">
        <v>25</v>
      </c>
      <c r="F3776" s="1" t="s">
        <v>26</v>
      </c>
      <c r="G3776" s="1" t="s">
        <v>215</v>
      </c>
      <c r="H3776" t="s">
        <v>52</v>
      </c>
      <c r="I3776" s="1" t="s">
        <v>272</v>
      </c>
      <c r="J3776" t="s">
        <v>17</v>
      </c>
      <c r="K3776" s="1" t="s">
        <v>22</v>
      </c>
      <c r="L3776" t="s">
        <v>278</v>
      </c>
      <c r="M3776" t="s">
        <v>79</v>
      </c>
      <c r="N3776">
        <v>1</v>
      </c>
      <c r="O3776" t="s">
        <v>232</v>
      </c>
      <c r="P3776">
        <v>1</v>
      </c>
      <c r="Q3776">
        <v>1</v>
      </c>
      <c r="R3776" t="s">
        <v>234</v>
      </c>
      <c r="S3776" t="s">
        <v>258</v>
      </c>
      <c r="T3776" t="s">
        <v>260</v>
      </c>
      <c r="U3776" t="s">
        <v>443</v>
      </c>
    </row>
    <row r="3777" spans="1:21" x14ac:dyDescent="0.35">
      <c r="A3777" s="2" t="s">
        <v>53</v>
      </c>
      <c r="B3777" s="1" t="s">
        <v>133</v>
      </c>
      <c r="C3777" t="s">
        <v>508</v>
      </c>
      <c r="D3777" s="1" t="s">
        <v>146</v>
      </c>
      <c r="E3777" s="1" t="s">
        <v>25</v>
      </c>
      <c r="F3777" s="1" t="s">
        <v>26</v>
      </c>
      <c r="G3777" s="1" t="s">
        <v>215</v>
      </c>
      <c r="H3777" t="s">
        <v>16</v>
      </c>
      <c r="I3777" s="1" t="s">
        <v>237</v>
      </c>
      <c r="J3777" t="s">
        <v>17</v>
      </c>
      <c r="K3777" s="1" t="s">
        <v>64</v>
      </c>
      <c r="L3777" t="s">
        <v>278</v>
      </c>
      <c r="M3777" t="s">
        <v>67</v>
      </c>
      <c r="N3777">
        <v>1</v>
      </c>
      <c r="O3777" t="s">
        <v>232</v>
      </c>
      <c r="P3777">
        <v>0</v>
      </c>
      <c r="Q3777">
        <v>1</v>
      </c>
      <c r="R3777" t="s">
        <v>234</v>
      </c>
      <c r="S3777" t="s">
        <v>258</v>
      </c>
      <c r="T3777" t="s">
        <v>260</v>
      </c>
      <c r="U3777" t="s">
        <v>443</v>
      </c>
    </row>
    <row r="3778" spans="1:21" x14ac:dyDescent="0.35">
      <c r="A3778" s="2" t="s">
        <v>53</v>
      </c>
      <c r="B3778" s="1" t="s">
        <v>133</v>
      </c>
      <c r="C3778" t="s">
        <v>508</v>
      </c>
      <c r="D3778" s="1" t="s">
        <v>146</v>
      </c>
      <c r="E3778" s="1" t="s">
        <v>25</v>
      </c>
      <c r="F3778" s="1" t="s">
        <v>26</v>
      </c>
      <c r="G3778" s="1" t="s">
        <v>215</v>
      </c>
      <c r="H3778" t="s">
        <v>16</v>
      </c>
      <c r="I3778" s="1" t="s">
        <v>237</v>
      </c>
      <c r="J3778" t="s">
        <v>17</v>
      </c>
      <c r="K3778" s="1" t="s">
        <v>64</v>
      </c>
      <c r="L3778" t="s">
        <v>278</v>
      </c>
      <c r="M3778" t="s">
        <v>67</v>
      </c>
      <c r="N3778">
        <v>1</v>
      </c>
      <c r="O3778" t="s">
        <v>232</v>
      </c>
      <c r="P3778">
        <v>1</v>
      </c>
      <c r="Q3778">
        <v>1</v>
      </c>
      <c r="R3778" t="s">
        <v>234</v>
      </c>
      <c r="S3778" t="s">
        <v>258</v>
      </c>
      <c r="T3778" t="s">
        <v>260</v>
      </c>
      <c r="U3778" t="s">
        <v>443</v>
      </c>
    </row>
    <row r="3779" spans="1:21" x14ac:dyDescent="0.35">
      <c r="A3779" s="2" t="s">
        <v>53</v>
      </c>
      <c r="B3779" s="1" t="s">
        <v>133</v>
      </c>
      <c r="C3779" t="s">
        <v>508</v>
      </c>
      <c r="D3779" s="1" t="s">
        <v>146</v>
      </c>
      <c r="E3779" s="1" t="s">
        <v>25</v>
      </c>
      <c r="F3779" s="1" t="s">
        <v>26</v>
      </c>
      <c r="G3779" s="1" t="s">
        <v>215</v>
      </c>
      <c r="H3779" t="s">
        <v>16</v>
      </c>
      <c r="I3779" s="1" t="s">
        <v>237</v>
      </c>
      <c r="J3779" t="s">
        <v>17</v>
      </c>
      <c r="K3779" s="1" t="s">
        <v>22</v>
      </c>
      <c r="L3779" t="s">
        <v>278</v>
      </c>
      <c r="M3779" t="s">
        <v>45</v>
      </c>
      <c r="N3779">
        <v>1</v>
      </c>
      <c r="O3779" t="s">
        <v>232</v>
      </c>
      <c r="P3779">
        <v>1</v>
      </c>
      <c r="Q3779">
        <v>1</v>
      </c>
      <c r="R3779" t="s">
        <v>234</v>
      </c>
      <c r="S3779" t="s">
        <v>258</v>
      </c>
      <c r="T3779" t="s">
        <v>260</v>
      </c>
      <c r="U3779" t="s">
        <v>443</v>
      </c>
    </row>
    <row r="3780" spans="1:21" x14ac:dyDescent="0.35">
      <c r="A3780" s="2" t="s">
        <v>53</v>
      </c>
      <c r="B3780" s="1" t="s">
        <v>133</v>
      </c>
      <c r="C3780" t="s">
        <v>508</v>
      </c>
      <c r="D3780" s="1" t="s">
        <v>146</v>
      </c>
      <c r="E3780" s="1" t="s">
        <v>25</v>
      </c>
      <c r="F3780" s="1" t="s">
        <v>26</v>
      </c>
      <c r="G3780" s="1" t="s">
        <v>215</v>
      </c>
      <c r="H3780" t="s">
        <v>16</v>
      </c>
      <c r="I3780" s="1" t="s">
        <v>237</v>
      </c>
      <c r="J3780" t="s">
        <v>17</v>
      </c>
      <c r="K3780" s="1" t="s">
        <v>22</v>
      </c>
      <c r="L3780" t="s">
        <v>278</v>
      </c>
      <c r="M3780" t="s">
        <v>23</v>
      </c>
      <c r="N3780">
        <v>3</v>
      </c>
      <c r="O3780" t="s">
        <v>232</v>
      </c>
      <c r="P3780">
        <v>0</v>
      </c>
      <c r="Q3780">
        <v>1</v>
      </c>
      <c r="R3780" t="s">
        <v>234</v>
      </c>
      <c r="S3780" t="s">
        <v>258</v>
      </c>
      <c r="T3780" t="s">
        <v>260</v>
      </c>
      <c r="U3780" t="s">
        <v>443</v>
      </c>
    </row>
    <row r="3781" spans="1:21" x14ac:dyDescent="0.35">
      <c r="A3781" s="2" t="s">
        <v>53</v>
      </c>
      <c r="B3781" s="1" t="s">
        <v>133</v>
      </c>
      <c r="C3781" t="s">
        <v>508</v>
      </c>
      <c r="D3781" s="1" t="s">
        <v>146</v>
      </c>
      <c r="E3781" s="1" t="s">
        <v>25</v>
      </c>
      <c r="F3781" s="1" t="s">
        <v>26</v>
      </c>
      <c r="G3781" s="1" t="s">
        <v>215</v>
      </c>
      <c r="H3781" t="s">
        <v>16</v>
      </c>
      <c r="I3781" s="1" t="s">
        <v>237</v>
      </c>
      <c r="J3781" t="s">
        <v>17</v>
      </c>
      <c r="K3781" s="1" t="s">
        <v>22</v>
      </c>
      <c r="L3781" t="s">
        <v>278</v>
      </c>
      <c r="M3781" t="s">
        <v>23</v>
      </c>
      <c r="N3781">
        <v>1</v>
      </c>
      <c r="O3781" t="s">
        <v>232</v>
      </c>
      <c r="P3781">
        <v>1</v>
      </c>
      <c r="Q3781">
        <v>1</v>
      </c>
      <c r="R3781" t="s">
        <v>234</v>
      </c>
      <c r="S3781" t="s">
        <v>258</v>
      </c>
      <c r="T3781" t="s">
        <v>260</v>
      </c>
      <c r="U3781" t="s">
        <v>443</v>
      </c>
    </row>
    <row r="3782" spans="1:21" x14ac:dyDescent="0.35">
      <c r="A3782" s="2" t="s">
        <v>53</v>
      </c>
      <c r="B3782" s="1" t="s">
        <v>133</v>
      </c>
      <c r="C3782" t="s">
        <v>508</v>
      </c>
      <c r="D3782" s="1" t="s">
        <v>146</v>
      </c>
      <c r="E3782" s="1" t="s">
        <v>25</v>
      </c>
      <c r="F3782" s="1" t="s">
        <v>26</v>
      </c>
      <c r="G3782" s="1" t="s">
        <v>215</v>
      </c>
      <c r="H3782" t="s">
        <v>16</v>
      </c>
      <c r="I3782" s="1" t="s">
        <v>237</v>
      </c>
      <c r="J3782" t="s">
        <v>17</v>
      </c>
      <c r="K3782" s="1" t="s">
        <v>22</v>
      </c>
      <c r="L3782" t="s">
        <v>278</v>
      </c>
      <c r="M3782" t="s">
        <v>79</v>
      </c>
      <c r="N3782">
        <v>1</v>
      </c>
      <c r="O3782" t="s">
        <v>232</v>
      </c>
      <c r="P3782">
        <v>0</v>
      </c>
      <c r="Q3782">
        <v>1</v>
      </c>
      <c r="R3782" t="s">
        <v>234</v>
      </c>
      <c r="S3782" t="s">
        <v>258</v>
      </c>
      <c r="T3782" t="s">
        <v>260</v>
      </c>
      <c r="U3782" t="s">
        <v>443</v>
      </c>
    </row>
    <row r="3783" spans="1:21" x14ac:dyDescent="0.35">
      <c r="A3783" s="2" t="s">
        <v>53</v>
      </c>
      <c r="B3783" s="1" t="s">
        <v>133</v>
      </c>
      <c r="C3783" t="s">
        <v>508</v>
      </c>
      <c r="D3783" s="1" t="s">
        <v>146</v>
      </c>
      <c r="E3783" s="1" t="s">
        <v>25</v>
      </c>
      <c r="F3783" s="1" t="s">
        <v>26</v>
      </c>
      <c r="G3783" s="1" t="s">
        <v>215</v>
      </c>
      <c r="H3783" t="s">
        <v>16</v>
      </c>
      <c r="I3783" s="1" t="s">
        <v>272</v>
      </c>
      <c r="J3783" t="s">
        <v>17</v>
      </c>
      <c r="K3783" s="1" t="s">
        <v>64</v>
      </c>
      <c r="L3783" t="s">
        <v>278</v>
      </c>
      <c r="M3783" t="s">
        <v>67</v>
      </c>
      <c r="N3783">
        <v>1</v>
      </c>
      <c r="O3783" t="s">
        <v>232</v>
      </c>
      <c r="P3783">
        <v>0</v>
      </c>
      <c r="Q3783">
        <v>1</v>
      </c>
      <c r="R3783" t="s">
        <v>234</v>
      </c>
      <c r="S3783" t="s">
        <v>258</v>
      </c>
      <c r="T3783" t="s">
        <v>260</v>
      </c>
      <c r="U3783" t="s">
        <v>443</v>
      </c>
    </row>
    <row r="3784" spans="1:21" x14ac:dyDescent="0.35">
      <c r="A3784" s="2" t="s">
        <v>53</v>
      </c>
      <c r="B3784" s="1" t="s">
        <v>133</v>
      </c>
      <c r="C3784" t="s">
        <v>508</v>
      </c>
      <c r="D3784" s="1" t="s">
        <v>146</v>
      </c>
      <c r="E3784" s="1" t="s">
        <v>25</v>
      </c>
      <c r="F3784" s="1" t="s">
        <v>26</v>
      </c>
      <c r="G3784" s="1" t="s">
        <v>215</v>
      </c>
      <c r="H3784" t="s">
        <v>16</v>
      </c>
      <c r="I3784" s="1" t="s">
        <v>272</v>
      </c>
      <c r="J3784" t="s">
        <v>17</v>
      </c>
      <c r="K3784" s="1" t="s">
        <v>22</v>
      </c>
      <c r="L3784" t="s">
        <v>278</v>
      </c>
      <c r="M3784" t="s">
        <v>45</v>
      </c>
      <c r="N3784">
        <v>1</v>
      </c>
      <c r="O3784" t="s">
        <v>232</v>
      </c>
      <c r="P3784">
        <v>1</v>
      </c>
      <c r="Q3784">
        <v>1</v>
      </c>
      <c r="R3784" t="s">
        <v>234</v>
      </c>
      <c r="S3784" t="s">
        <v>258</v>
      </c>
      <c r="T3784" t="s">
        <v>260</v>
      </c>
      <c r="U3784" t="s">
        <v>443</v>
      </c>
    </row>
    <row r="3785" spans="1:21" x14ac:dyDescent="0.35">
      <c r="A3785" s="2" t="s">
        <v>53</v>
      </c>
      <c r="B3785" s="1" t="s">
        <v>133</v>
      </c>
      <c r="C3785" t="s">
        <v>508</v>
      </c>
      <c r="D3785" s="1" t="s">
        <v>146</v>
      </c>
      <c r="E3785" s="1" t="s">
        <v>25</v>
      </c>
      <c r="F3785" s="1" t="s">
        <v>26</v>
      </c>
      <c r="G3785" s="1" t="s">
        <v>215</v>
      </c>
      <c r="H3785" t="s">
        <v>16</v>
      </c>
      <c r="I3785" s="1" t="s">
        <v>272</v>
      </c>
      <c r="J3785" t="s">
        <v>17</v>
      </c>
      <c r="K3785" s="1" t="s">
        <v>22</v>
      </c>
      <c r="L3785" t="s">
        <v>278</v>
      </c>
      <c r="M3785" t="s">
        <v>23</v>
      </c>
      <c r="N3785">
        <v>3</v>
      </c>
      <c r="O3785" t="s">
        <v>232</v>
      </c>
      <c r="P3785">
        <v>0</v>
      </c>
      <c r="Q3785">
        <v>1</v>
      </c>
      <c r="R3785" t="s">
        <v>234</v>
      </c>
      <c r="S3785" t="s">
        <v>258</v>
      </c>
      <c r="T3785" t="s">
        <v>260</v>
      </c>
      <c r="U3785" t="s">
        <v>443</v>
      </c>
    </row>
    <row r="3786" spans="1:21" x14ac:dyDescent="0.35">
      <c r="A3786" s="2" t="s">
        <v>53</v>
      </c>
      <c r="B3786" s="1" t="s">
        <v>133</v>
      </c>
      <c r="C3786" t="s">
        <v>508</v>
      </c>
      <c r="D3786" s="1" t="s">
        <v>146</v>
      </c>
      <c r="E3786" s="1" t="s">
        <v>25</v>
      </c>
      <c r="F3786" s="1" t="s">
        <v>26</v>
      </c>
      <c r="G3786" s="1" t="s">
        <v>215</v>
      </c>
      <c r="H3786" t="s">
        <v>16</v>
      </c>
      <c r="I3786" s="1" t="s">
        <v>272</v>
      </c>
      <c r="J3786" t="s">
        <v>17</v>
      </c>
      <c r="K3786" s="1" t="s">
        <v>22</v>
      </c>
      <c r="L3786" t="s">
        <v>278</v>
      </c>
      <c r="M3786" t="s">
        <v>23</v>
      </c>
      <c r="N3786">
        <v>4</v>
      </c>
      <c r="O3786" t="s">
        <v>232</v>
      </c>
      <c r="P3786">
        <v>1</v>
      </c>
      <c r="Q3786">
        <v>1</v>
      </c>
      <c r="R3786" t="s">
        <v>234</v>
      </c>
      <c r="S3786" t="s">
        <v>258</v>
      </c>
      <c r="T3786" t="s">
        <v>260</v>
      </c>
      <c r="U3786" t="s">
        <v>443</v>
      </c>
    </row>
    <row r="3787" spans="1:21" x14ac:dyDescent="0.35">
      <c r="A3787" s="2" t="s">
        <v>53</v>
      </c>
      <c r="B3787" s="1" t="s">
        <v>133</v>
      </c>
      <c r="C3787" t="s">
        <v>508</v>
      </c>
      <c r="D3787" s="1" t="s">
        <v>146</v>
      </c>
      <c r="E3787" s="1" t="s">
        <v>25</v>
      </c>
      <c r="F3787" s="1" t="s">
        <v>26</v>
      </c>
      <c r="G3787" s="1" t="s">
        <v>215</v>
      </c>
      <c r="H3787" t="s">
        <v>16</v>
      </c>
      <c r="I3787" s="1" t="s">
        <v>326</v>
      </c>
      <c r="J3787" t="s">
        <v>17</v>
      </c>
      <c r="K3787" s="1" t="s">
        <v>64</v>
      </c>
      <c r="L3787" t="s">
        <v>363</v>
      </c>
      <c r="M3787" t="s">
        <v>67</v>
      </c>
      <c r="N3787">
        <v>1</v>
      </c>
      <c r="O3787" t="s">
        <v>232</v>
      </c>
      <c r="P3787">
        <v>1</v>
      </c>
      <c r="Q3787">
        <v>1</v>
      </c>
      <c r="R3787" t="s">
        <v>234</v>
      </c>
      <c r="S3787" t="s">
        <v>258</v>
      </c>
      <c r="T3787" t="s">
        <v>260</v>
      </c>
      <c r="U3787" t="s">
        <v>443</v>
      </c>
    </row>
    <row r="3788" spans="1:21" x14ac:dyDescent="0.35">
      <c r="A3788" s="2" t="s">
        <v>53</v>
      </c>
      <c r="B3788" s="1" t="s">
        <v>133</v>
      </c>
      <c r="C3788" t="s">
        <v>508</v>
      </c>
      <c r="D3788" s="1" t="s">
        <v>146</v>
      </c>
      <c r="E3788" s="1" t="s">
        <v>25</v>
      </c>
      <c r="F3788" s="1" t="s">
        <v>26</v>
      </c>
      <c r="G3788" s="1" t="s">
        <v>215</v>
      </c>
      <c r="H3788" t="s">
        <v>16</v>
      </c>
      <c r="I3788" s="1" t="s">
        <v>326</v>
      </c>
      <c r="J3788" t="s">
        <v>17</v>
      </c>
      <c r="K3788" s="1" t="s">
        <v>22</v>
      </c>
      <c r="L3788" t="s">
        <v>278</v>
      </c>
      <c r="M3788" t="s">
        <v>23</v>
      </c>
      <c r="N3788">
        <v>2</v>
      </c>
      <c r="O3788" t="s">
        <v>232</v>
      </c>
      <c r="P3788">
        <v>0</v>
      </c>
      <c r="Q3788">
        <v>1</v>
      </c>
      <c r="R3788" t="s">
        <v>234</v>
      </c>
      <c r="S3788" t="s">
        <v>258</v>
      </c>
      <c r="T3788" t="s">
        <v>260</v>
      </c>
      <c r="U3788" t="s">
        <v>443</v>
      </c>
    </row>
    <row r="3789" spans="1:21" x14ac:dyDescent="0.35">
      <c r="A3789" s="2" t="s">
        <v>53</v>
      </c>
      <c r="B3789" s="1" t="s">
        <v>133</v>
      </c>
      <c r="C3789" t="s">
        <v>508</v>
      </c>
      <c r="D3789" s="1" t="s">
        <v>146</v>
      </c>
      <c r="E3789" s="1" t="s">
        <v>25</v>
      </c>
      <c r="F3789" s="1" t="s">
        <v>26</v>
      </c>
      <c r="G3789" s="1" t="s">
        <v>215</v>
      </c>
      <c r="H3789" t="s">
        <v>16</v>
      </c>
      <c r="I3789" s="1" t="s">
        <v>326</v>
      </c>
      <c r="J3789" t="s">
        <v>17</v>
      </c>
      <c r="K3789" s="1" t="s">
        <v>22</v>
      </c>
      <c r="L3789" t="s">
        <v>278</v>
      </c>
      <c r="M3789" t="s">
        <v>23</v>
      </c>
      <c r="N3789">
        <v>4</v>
      </c>
      <c r="O3789" t="s">
        <v>232</v>
      </c>
      <c r="P3789">
        <v>1</v>
      </c>
      <c r="Q3789">
        <v>1</v>
      </c>
      <c r="R3789" t="s">
        <v>234</v>
      </c>
      <c r="S3789" t="s">
        <v>258</v>
      </c>
      <c r="T3789" t="s">
        <v>260</v>
      </c>
      <c r="U3789" t="s">
        <v>443</v>
      </c>
    </row>
    <row r="3790" spans="1:21" x14ac:dyDescent="0.35">
      <c r="A3790" s="2" t="s">
        <v>53</v>
      </c>
      <c r="B3790" s="1" t="s">
        <v>133</v>
      </c>
      <c r="C3790" t="s">
        <v>508</v>
      </c>
      <c r="D3790" s="1" t="s">
        <v>146</v>
      </c>
      <c r="E3790" s="1" t="s">
        <v>25</v>
      </c>
      <c r="F3790" s="1" t="s">
        <v>26</v>
      </c>
      <c r="G3790" s="1" t="s">
        <v>215</v>
      </c>
      <c r="H3790" t="s">
        <v>16</v>
      </c>
      <c r="I3790" s="1" t="s">
        <v>326</v>
      </c>
      <c r="J3790" t="s">
        <v>17</v>
      </c>
      <c r="K3790" s="1" t="s">
        <v>22</v>
      </c>
      <c r="L3790" t="s">
        <v>278</v>
      </c>
      <c r="M3790" t="s">
        <v>79</v>
      </c>
      <c r="N3790">
        <v>1</v>
      </c>
      <c r="O3790" t="s">
        <v>232</v>
      </c>
      <c r="P3790">
        <v>1</v>
      </c>
      <c r="Q3790">
        <v>1</v>
      </c>
      <c r="R3790" t="s">
        <v>234</v>
      </c>
      <c r="S3790" t="s">
        <v>258</v>
      </c>
      <c r="T3790" t="s">
        <v>260</v>
      </c>
      <c r="U3790" t="s">
        <v>443</v>
      </c>
    </row>
    <row r="3791" spans="1:21" x14ac:dyDescent="0.35">
      <c r="A3791" s="2" t="s">
        <v>53</v>
      </c>
      <c r="B3791" s="1" t="s">
        <v>133</v>
      </c>
      <c r="C3791" t="s">
        <v>508</v>
      </c>
      <c r="D3791" s="1" t="s">
        <v>146</v>
      </c>
      <c r="E3791" s="1" t="s">
        <v>25</v>
      </c>
      <c r="F3791" s="1" t="s">
        <v>26</v>
      </c>
      <c r="G3791" s="1" t="s">
        <v>215</v>
      </c>
      <c r="H3791" t="s">
        <v>20</v>
      </c>
      <c r="I3791" s="1" t="s">
        <v>237</v>
      </c>
      <c r="J3791" t="s">
        <v>17</v>
      </c>
      <c r="K3791" s="1" t="s">
        <v>64</v>
      </c>
      <c r="L3791" t="s">
        <v>278</v>
      </c>
      <c r="M3791" t="s">
        <v>64</v>
      </c>
      <c r="N3791">
        <v>1</v>
      </c>
      <c r="O3791" t="s">
        <v>232</v>
      </c>
      <c r="P3791">
        <v>0</v>
      </c>
      <c r="Q3791">
        <v>1</v>
      </c>
      <c r="R3791" t="s">
        <v>234</v>
      </c>
      <c r="S3791" t="s">
        <v>258</v>
      </c>
      <c r="T3791" t="s">
        <v>260</v>
      </c>
      <c r="U3791" t="s">
        <v>443</v>
      </c>
    </row>
    <row r="3792" spans="1:21" x14ac:dyDescent="0.35">
      <c r="A3792" s="2" t="s">
        <v>53</v>
      </c>
      <c r="B3792" s="1" t="s">
        <v>133</v>
      </c>
      <c r="C3792" t="s">
        <v>508</v>
      </c>
      <c r="D3792" s="1" t="s">
        <v>146</v>
      </c>
      <c r="E3792" s="1" t="s">
        <v>25</v>
      </c>
      <c r="F3792" s="1" t="s">
        <v>26</v>
      </c>
      <c r="G3792" s="1" t="s">
        <v>215</v>
      </c>
      <c r="H3792" t="s">
        <v>20</v>
      </c>
      <c r="I3792" s="1" t="s">
        <v>237</v>
      </c>
      <c r="J3792" t="s">
        <v>17</v>
      </c>
      <c r="K3792" s="1" t="s">
        <v>22</v>
      </c>
      <c r="L3792" t="s">
        <v>278</v>
      </c>
      <c r="M3792" t="s">
        <v>23</v>
      </c>
      <c r="N3792">
        <v>1</v>
      </c>
      <c r="O3792" t="s">
        <v>232</v>
      </c>
      <c r="P3792">
        <v>1</v>
      </c>
      <c r="Q3792">
        <v>1</v>
      </c>
      <c r="R3792" t="s">
        <v>234</v>
      </c>
      <c r="S3792" t="s">
        <v>258</v>
      </c>
      <c r="T3792" t="s">
        <v>260</v>
      </c>
      <c r="U3792" t="s">
        <v>443</v>
      </c>
    </row>
    <row r="3793" spans="1:21" x14ac:dyDescent="0.35">
      <c r="A3793" s="2" t="s">
        <v>53</v>
      </c>
      <c r="B3793" s="1" t="s">
        <v>133</v>
      </c>
      <c r="C3793" t="s">
        <v>508</v>
      </c>
      <c r="D3793" s="1" t="s">
        <v>146</v>
      </c>
      <c r="E3793" s="1" t="s">
        <v>25</v>
      </c>
      <c r="F3793" s="1" t="s">
        <v>26</v>
      </c>
      <c r="G3793" s="1" t="s">
        <v>215</v>
      </c>
      <c r="H3793" t="s">
        <v>20</v>
      </c>
      <c r="I3793" s="1" t="s">
        <v>237</v>
      </c>
      <c r="J3793" t="s">
        <v>17</v>
      </c>
      <c r="K3793" s="1" t="s">
        <v>22</v>
      </c>
      <c r="L3793" t="s">
        <v>278</v>
      </c>
      <c r="M3793" t="s">
        <v>79</v>
      </c>
      <c r="N3793">
        <v>1</v>
      </c>
      <c r="O3793" t="s">
        <v>232</v>
      </c>
      <c r="P3793">
        <v>1</v>
      </c>
      <c r="Q3793">
        <v>1</v>
      </c>
      <c r="R3793" t="s">
        <v>234</v>
      </c>
      <c r="S3793" t="s">
        <v>258</v>
      </c>
      <c r="T3793" t="s">
        <v>260</v>
      </c>
      <c r="U3793" t="s">
        <v>443</v>
      </c>
    </row>
    <row r="3794" spans="1:21" x14ac:dyDescent="0.35">
      <c r="A3794" s="2" t="s">
        <v>53</v>
      </c>
      <c r="B3794" s="1" t="s">
        <v>133</v>
      </c>
      <c r="C3794" t="s">
        <v>508</v>
      </c>
      <c r="D3794" s="1" t="s">
        <v>146</v>
      </c>
      <c r="E3794" s="1" t="s">
        <v>25</v>
      </c>
      <c r="F3794" s="1" t="s">
        <v>26</v>
      </c>
      <c r="G3794" s="1" t="s">
        <v>215</v>
      </c>
      <c r="H3794" t="s">
        <v>20</v>
      </c>
      <c r="I3794" s="1" t="s">
        <v>272</v>
      </c>
      <c r="J3794" t="s">
        <v>17</v>
      </c>
      <c r="K3794" s="1" t="s">
        <v>64</v>
      </c>
      <c r="L3794" t="s">
        <v>278</v>
      </c>
      <c r="M3794" t="s">
        <v>64</v>
      </c>
      <c r="N3794">
        <v>1</v>
      </c>
      <c r="O3794" t="s">
        <v>232</v>
      </c>
      <c r="P3794">
        <v>0</v>
      </c>
      <c r="Q3794">
        <v>1</v>
      </c>
      <c r="R3794" t="s">
        <v>234</v>
      </c>
      <c r="S3794" t="s">
        <v>258</v>
      </c>
      <c r="T3794" t="s">
        <v>260</v>
      </c>
      <c r="U3794" t="s">
        <v>443</v>
      </c>
    </row>
    <row r="3795" spans="1:21" x14ac:dyDescent="0.35">
      <c r="A3795" s="2" t="s">
        <v>53</v>
      </c>
      <c r="B3795" s="1" t="s">
        <v>133</v>
      </c>
      <c r="C3795" t="s">
        <v>508</v>
      </c>
      <c r="D3795" s="1" t="s">
        <v>146</v>
      </c>
      <c r="E3795" s="1" t="s">
        <v>25</v>
      </c>
      <c r="F3795" s="1" t="s">
        <v>26</v>
      </c>
      <c r="G3795" s="1" t="s">
        <v>215</v>
      </c>
      <c r="H3795" t="s">
        <v>20</v>
      </c>
      <c r="I3795" s="1" t="s">
        <v>272</v>
      </c>
      <c r="J3795" t="s">
        <v>17</v>
      </c>
      <c r="K3795" s="1" t="s">
        <v>22</v>
      </c>
      <c r="L3795" t="s">
        <v>278</v>
      </c>
      <c r="M3795" t="s">
        <v>23</v>
      </c>
      <c r="N3795">
        <v>1</v>
      </c>
      <c r="O3795" t="s">
        <v>232</v>
      </c>
      <c r="P3795">
        <v>1</v>
      </c>
      <c r="Q3795">
        <v>1</v>
      </c>
      <c r="R3795" t="s">
        <v>234</v>
      </c>
      <c r="S3795" t="s">
        <v>258</v>
      </c>
      <c r="T3795" t="s">
        <v>260</v>
      </c>
      <c r="U3795" t="s">
        <v>443</v>
      </c>
    </row>
    <row r="3796" spans="1:21" x14ac:dyDescent="0.35">
      <c r="A3796" s="2" t="s">
        <v>53</v>
      </c>
      <c r="B3796" s="1" t="s">
        <v>133</v>
      </c>
      <c r="C3796" t="s">
        <v>508</v>
      </c>
      <c r="D3796" s="1" t="s">
        <v>146</v>
      </c>
      <c r="E3796" s="1" t="s">
        <v>25</v>
      </c>
      <c r="F3796" s="1" t="s">
        <v>26</v>
      </c>
      <c r="G3796" s="1" t="s">
        <v>215</v>
      </c>
      <c r="H3796" t="s">
        <v>20</v>
      </c>
      <c r="I3796" s="1" t="s">
        <v>272</v>
      </c>
      <c r="J3796" t="s">
        <v>17</v>
      </c>
      <c r="K3796" s="1" t="s">
        <v>22</v>
      </c>
      <c r="L3796" t="s">
        <v>278</v>
      </c>
      <c r="M3796" t="s">
        <v>79</v>
      </c>
      <c r="N3796">
        <v>1</v>
      </c>
      <c r="O3796" t="s">
        <v>232</v>
      </c>
      <c r="P3796">
        <v>1</v>
      </c>
      <c r="Q3796">
        <v>1</v>
      </c>
      <c r="R3796" t="s">
        <v>234</v>
      </c>
      <c r="S3796" t="s">
        <v>258</v>
      </c>
      <c r="T3796" t="s">
        <v>260</v>
      </c>
      <c r="U3796" t="s">
        <v>443</v>
      </c>
    </row>
    <row r="3797" spans="1:21" x14ac:dyDescent="0.35">
      <c r="A3797" s="2" t="s">
        <v>53</v>
      </c>
      <c r="B3797" s="1" t="s">
        <v>133</v>
      </c>
      <c r="C3797" t="s">
        <v>508</v>
      </c>
      <c r="D3797" s="1" t="s">
        <v>146</v>
      </c>
      <c r="E3797" s="1" t="s">
        <v>25</v>
      </c>
      <c r="F3797" s="1" t="s">
        <v>26</v>
      </c>
      <c r="G3797" s="1" t="s">
        <v>215</v>
      </c>
      <c r="H3797" t="s">
        <v>20</v>
      </c>
      <c r="I3797" s="1" t="s">
        <v>326</v>
      </c>
      <c r="J3797" t="s">
        <v>17</v>
      </c>
      <c r="K3797" s="1" t="s">
        <v>22</v>
      </c>
      <c r="L3797" t="s">
        <v>278</v>
      </c>
      <c r="M3797" t="s">
        <v>23</v>
      </c>
      <c r="N3797">
        <v>1</v>
      </c>
      <c r="O3797" t="s">
        <v>232</v>
      </c>
      <c r="P3797">
        <v>1</v>
      </c>
      <c r="Q3797">
        <v>1</v>
      </c>
      <c r="R3797" t="s">
        <v>234</v>
      </c>
      <c r="S3797" t="s">
        <v>258</v>
      </c>
      <c r="T3797" t="s">
        <v>260</v>
      </c>
      <c r="U3797" t="s">
        <v>443</v>
      </c>
    </row>
    <row r="3798" spans="1:21" x14ac:dyDescent="0.35">
      <c r="A3798" s="2" t="s">
        <v>53</v>
      </c>
      <c r="B3798" s="1" t="s">
        <v>133</v>
      </c>
      <c r="C3798" t="s">
        <v>508</v>
      </c>
      <c r="D3798" s="1" t="s">
        <v>146</v>
      </c>
      <c r="E3798" s="1" t="s">
        <v>25</v>
      </c>
      <c r="F3798" s="1" t="s">
        <v>26</v>
      </c>
      <c r="G3798" s="1" t="s">
        <v>215</v>
      </c>
      <c r="H3798" t="s">
        <v>20</v>
      </c>
      <c r="I3798" s="1" t="s">
        <v>326</v>
      </c>
      <c r="J3798" t="s">
        <v>17</v>
      </c>
      <c r="K3798" s="1" t="s">
        <v>22</v>
      </c>
      <c r="L3798" t="s">
        <v>278</v>
      </c>
      <c r="M3798" t="s">
        <v>79</v>
      </c>
      <c r="N3798">
        <v>1</v>
      </c>
      <c r="O3798" t="s">
        <v>232</v>
      </c>
      <c r="P3798">
        <v>1</v>
      </c>
      <c r="Q3798">
        <v>1</v>
      </c>
      <c r="R3798" t="s">
        <v>234</v>
      </c>
      <c r="S3798" t="s">
        <v>258</v>
      </c>
      <c r="T3798" t="s">
        <v>260</v>
      </c>
      <c r="U3798" t="s">
        <v>443</v>
      </c>
    </row>
    <row r="3799" spans="1:21" x14ac:dyDescent="0.35">
      <c r="A3799" s="2" t="s">
        <v>53</v>
      </c>
      <c r="B3799" s="1" t="s">
        <v>133</v>
      </c>
      <c r="C3799" t="s">
        <v>508</v>
      </c>
      <c r="D3799" s="1" t="s">
        <v>146</v>
      </c>
      <c r="E3799" s="1" t="s">
        <v>25</v>
      </c>
      <c r="F3799" s="1" t="s">
        <v>26</v>
      </c>
      <c r="G3799" s="1" t="s">
        <v>215</v>
      </c>
      <c r="H3799" t="s">
        <v>27</v>
      </c>
      <c r="I3799" s="1" t="s">
        <v>237</v>
      </c>
      <c r="J3799" t="s">
        <v>17</v>
      </c>
      <c r="K3799" s="1" t="s">
        <v>22</v>
      </c>
      <c r="L3799" t="s">
        <v>363</v>
      </c>
      <c r="M3799" t="s">
        <v>94</v>
      </c>
      <c r="N3799">
        <v>1</v>
      </c>
      <c r="O3799" t="s">
        <v>232</v>
      </c>
      <c r="P3799">
        <v>1</v>
      </c>
      <c r="Q3799">
        <v>1</v>
      </c>
      <c r="R3799" t="s">
        <v>234</v>
      </c>
      <c r="S3799" t="s">
        <v>258</v>
      </c>
      <c r="T3799" t="s">
        <v>260</v>
      </c>
      <c r="U3799" t="s">
        <v>443</v>
      </c>
    </row>
    <row r="3800" spans="1:21" x14ac:dyDescent="0.35">
      <c r="A3800" s="2" t="s">
        <v>53</v>
      </c>
      <c r="B3800" s="1" t="s">
        <v>133</v>
      </c>
      <c r="C3800" t="s">
        <v>508</v>
      </c>
      <c r="D3800" s="1" t="s">
        <v>146</v>
      </c>
      <c r="E3800" s="1" t="s">
        <v>25</v>
      </c>
      <c r="F3800" s="1" t="s">
        <v>26</v>
      </c>
      <c r="G3800" s="1" t="s">
        <v>215</v>
      </c>
      <c r="H3800" t="s">
        <v>27</v>
      </c>
      <c r="I3800" s="1" t="s">
        <v>326</v>
      </c>
      <c r="J3800" t="s">
        <v>17</v>
      </c>
      <c r="K3800" s="1" t="s">
        <v>22</v>
      </c>
      <c r="L3800" t="s">
        <v>278</v>
      </c>
      <c r="M3800" t="s">
        <v>23</v>
      </c>
      <c r="N3800">
        <v>1</v>
      </c>
      <c r="O3800" t="s">
        <v>232</v>
      </c>
      <c r="P3800">
        <v>0</v>
      </c>
      <c r="Q3800">
        <v>1</v>
      </c>
      <c r="R3800" t="s">
        <v>234</v>
      </c>
      <c r="S3800" t="s">
        <v>258</v>
      </c>
      <c r="T3800" t="s">
        <v>260</v>
      </c>
      <c r="U3800" t="s">
        <v>443</v>
      </c>
    </row>
    <row r="3801" spans="1:21" x14ac:dyDescent="0.35">
      <c r="A3801" s="2" t="s">
        <v>53</v>
      </c>
      <c r="B3801" s="1" t="s">
        <v>133</v>
      </c>
      <c r="C3801" t="s">
        <v>508</v>
      </c>
      <c r="D3801" s="1" t="s">
        <v>146</v>
      </c>
      <c r="E3801" s="1" t="s">
        <v>25</v>
      </c>
      <c r="F3801" s="1" t="s">
        <v>26</v>
      </c>
      <c r="G3801" s="1" t="s">
        <v>215</v>
      </c>
      <c r="H3801" t="s">
        <v>30</v>
      </c>
      <c r="I3801" s="1" t="s">
        <v>237</v>
      </c>
      <c r="J3801" t="s">
        <v>17</v>
      </c>
      <c r="K3801" s="1" t="s">
        <v>22</v>
      </c>
      <c r="L3801" t="s">
        <v>278</v>
      </c>
      <c r="M3801" t="s">
        <v>23</v>
      </c>
      <c r="N3801">
        <v>1</v>
      </c>
      <c r="O3801" t="s">
        <v>232</v>
      </c>
      <c r="P3801">
        <v>0</v>
      </c>
      <c r="Q3801">
        <v>1</v>
      </c>
      <c r="R3801" t="s">
        <v>234</v>
      </c>
      <c r="S3801" t="s">
        <v>258</v>
      </c>
      <c r="T3801" t="s">
        <v>260</v>
      </c>
      <c r="U3801" t="s">
        <v>443</v>
      </c>
    </row>
    <row r="3802" spans="1:21" x14ac:dyDescent="0.35">
      <c r="A3802" s="2" t="s">
        <v>53</v>
      </c>
      <c r="B3802" s="1" t="s">
        <v>133</v>
      </c>
      <c r="C3802" t="s">
        <v>508</v>
      </c>
      <c r="D3802" s="1" t="s">
        <v>146</v>
      </c>
      <c r="E3802" s="1" t="s">
        <v>25</v>
      </c>
      <c r="F3802" s="1" t="s">
        <v>26</v>
      </c>
      <c r="G3802" s="1" t="s">
        <v>215</v>
      </c>
      <c r="H3802" t="s">
        <v>36</v>
      </c>
      <c r="I3802" s="1" t="s">
        <v>237</v>
      </c>
      <c r="J3802" t="s">
        <v>17</v>
      </c>
      <c r="K3802" s="1" t="s">
        <v>22</v>
      </c>
      <c r="L3802" t="s">
        <v>278</v>
      </c>
      <c r="M3802" t="s">
        <v>23</v>
      </c>
      <c r="N3802">
        <v>1</v>
      </c>
      <c r="O3802" t="s">
        <v>232</v>
      </c>
      <c r="P3802">
        <v>0</v>
      </c>
      <c r="Q3802">
        <v>1</v>
      </c>
      <c r="R3802" t="s">
        <v>234</v>
      </c>
      <c r="S3802" t="s">
        <v>258</v>
      </c>
      <c r="T3802" t="s">
        <v>260</v>
      </c>
      <c r="U3802" t="s">
        <v>443</v>
      </c>
    </row>
    <row r="3803" spans="1:21" x14ac:dyDescent="0.35">
      <c r="A3803" s="2" t="s">
        <v>53</v>
      </c>
      <c r="B3803" s="1" t="s">
        <v>133</v>
      </c>
      <c r="C3803" t="s">
        <v>508</v>
      </c>
      <c r="D3803" s="1" t="s">
        <v>146</v>
      </c>
      <c r="E3803" s="1" t="s">
        <v>25</v>
      </c>
      <c r="F3803" s="1" t="s">
        <v>26</v>
      </c>
      <c r="G3803" s="1" t="s">
        <v>215</v>
      </c>
      <c r="H3803" t="s">
        <v>36</v>
      </c>
      <c r="I3803" s="1" t="s">
        <v>326</v>
      </c>
      <c r="J3803" t="s">
        <v>17</v>
      </c>
      <c r="K3803" s="1" t="s">
        <v>22</v>
      </c>
      <c r="L3803" t="s">
        <v>278</v>
      </c>
      <c r="M3803" t="s">
        <v>79</v>
      </c>
      <c r="N3803">
        <v>1</v>
      </c>
      <c r="O3803" t="s">
        <v>232</v>
      </c>
      <c r="P3803">
        <v>0</v>
      </c>
      <c r="Q3803">
        <v>1</v>
      </c>
      <c r="R3803" t="s">
        <v>234</v>
      </c>
      <c r="S3803" t="s">
        <v>258</v>
      </c>
      <c r="T3803" t="s">
        <v>260</v>
      </c>
      <c r="U3803" t="s">
        <v>443</v>
      </c>
    </row>
    <row r="3804" spans="1:21" x14ac:dyDescent="0.35">
      <c r="A3804" s="2" t="s">
        <v>53</v>
      </c>
      <c r="B3804" s="1" t="s">
        <v>133</v>
      </c>
      <c r="C3804" t="s">
        <v>508</v>
      </c>
      <c r="D3804" s="1" t="s">
        <v>146</v>
      </c>
      <c r="E3804" s="1" t="s">
        <v>25</v>
      </c>
      <c r="F3804" s="1" t="s">
        <v>26</v>
      </c>
      <c r="G3804" s="1" t="s">
        <v>215</v>
      </c>
      <c r="H3804" t="s">
        <v>24</v>
      </c>
      <c r="I3804" s="1" t="s">
        <v>237</v>
      </c>
      <c r="J3804" t="s">
        <v>17</v>
      </c>
      <c r="K3804" s="1" t="s">
        <v>22</v>
      </c>
      <c r="L3804" t="s">
        <v>278</v>
      </c>
      <c r="M3804" t="s">
        <v>23</v>
      </c>
      <c r="N3804">
        <v>1</v>
      </c>
      <c r="O3804" t="s">
        <v>232</v>
      </c>
      <c r="P3804">
        <v>1</v>
      </c>
      <c r="Q3804">
        <v>1</v>
      </c>
      <c r="R3804" t="s">
        <v>234</v>
      </c>
      <c r="S3804" t="s">
        <v>258</v>
      </c>
      <c r="T3804" t="s">
        <v>260</v>
      </c>
      <c r="U3804" t="s">
        <v>443</v>
      </c>
    </row>
    <row r="3805" spans="1:21" x14ac:dyDescent="0.35">
      <c r="A3805" s="2" t="s">
        <v>53</v>
      </c>
      <c r="B3805" s="1" t="s">
        <v>133</v>
      </c>
      <c r="C3805" t="s">
        <v>508</v>
      </c>
      <c r="D3805" s="1" t="s">
        <v>146</v>
      </c>
      <c r="E3805" s="1" t="s">
        <v>25</v>
      </c>
      <c r="F3805" s="1" t="s">
        <v>15</v>
      </c>
      <c r="G3805" s="1" t="s">
        <v>215</v>
      </c>
      <c r="H3805" t="s">
        <v>20</v>
      </c>
      <c r="I3805" s="1" t="s">
        <v>272</v>
      </c>
      <c r="J3805" t="s">
        <v>17</v>
      </c>
      <c r="K3805" s="1" t="s">
        <v>22</v>
      </c>
      <c r="L3805" t="s">
        <v>278</v>
      </c>
      <c r="M3805" t="s">
        <v>23</v>
      </c>
      <c r="N3805">
        <v>1</v>
      </c>
      <c r="O3805" t="s">
        <v>232</v>
      </c>
      <c r="P3805">
        <v>1</v>
      </c>
      <c r="Q3805">
        <v>1</v>
      </c>
      <c r="R3805" t="s">
        <v>234</v>
      </c>
      <c r="S3805" t="s">
        <v>258</v>
      </c>
      <c r="T3805" t="s">
        <v>260</v>
      </c>
      <c r="U3805" t="s">
        <v>443</v>
      </c>
    </row>
    <row r="3806" spans="1:21" x14ac:dyDescent="0.35">
      <c r="A3806" s="2" t="s">
        <v>53</v>
      </c>
      <c r="B3806" s="1" t="s">
        <v>133</v>
      </c>
      <c r="C3806" t="s">
        <v>508</v>
      </c>
      <c r="D3806" s="1" t="s">
        <v>146</v>
      </c>
      <c r="E3806" s="1" t="s">
        <v>25</v>
      </c>
      <c r="F3806" s="1" t="s">
        <v>21</v>
      </c>
      <c r="G3806" s="1" t="s">
        <v>29</v>
      </c>
      <c r="H3806" t="s">
        <v>16</v>
      </c>
      <c r="I3806" s="1" t="s">
        <v>237</v>
      </c>
      <c r="J3806" t="s">
        <v>17</v>
      </c>
      <c r="K3806" s="1" t="s">
        <v>22</v>
      </c>
      <c r="L3806" t="s">
        <v>278</v>
      </c>
      <c r="M3806" t="s">
        <v>45</v>
      </c>
      <c r="N3806">
        <v>1</v>
      </c>
      <c r="O3806" t="s">
        <v>232</v>
      </c>
      <c r="P3806">
        <v>0</v>
      </c>
      <c r="Q3806">
        <v>1</v>
      </c>
      <c r="R3806" t="s">
        <v>234</v>
      </c>
      <c r="S3806" t="s">
        <v>258</v>
      </c>
      <c r="T3806" t="s">
        <v>260</v>
      </c>
      <c r="U3806" t="s">
        <v>443</v>
      </c>
    </row>
    <row r="3807" spans="1:21" x14ac:dyDescent="0.35">
      <c r="A3807" s="2" t="s">
        <v>53</v>
      </c>
      <c r="B3807" s="1" t="s">
        <v>133</v>
      </c>
      <c r="C3807" t="s">
        <v>508</v>
      </c>
      <c r="D3807" s="1" t="s">
        <v>146</v>
      </c>
      <c r="E3807" s="1" t="s">
        <v>25</v>
      </c>
      <c r="F3807" s="1" t="s">
        <v>21</v>
      </c>
      <c r="G3807" s="1" t="s">
        <v>29</v>
      </c>
      <c r="H3807" t="s">
        <v>16</v>
      </c>
      <c r="I3807" s="1" t="s">
        <v>272</v>
      </c>
      <c r="J3807" t="s">
        <v>17</v>
      </c>
      <c r="K3807" s="1" t="s">
        <v>22</v>
      </c>
      <c r="L3807" t="s">
        <v>278</v>
      </c>
      <c r="M3807" t="s">
        <v>45</v>
      </c>
      <c r="N3807">
        <v>1</v>
      </c>
      <c r="O3807" t="s">
        <v>232</v>
      </c>
      <c r="P3807">
        <v>0</v>
      </c>
      <c r="Q3807">
        <v>1</v>
      </c>
      <c r="R3807" t="s">
        <v>234</v>
      </c>
      <c r="S3807" t="s">
        <v>258</v>
      </c>
      <c r="T3807" t="s">
        <v>260</v>
      </c>
      <c r="U3807" t="s">
        <v>443</v>
      </c>
    </row>
    <row r="3808" spans="1:21" x14ac:dyDescent="0.35">
      <c r="A3808" s="2" t="s">
        <v>53</v>
      </c>
      <c r="B3808" s="1" t="s">
        <v>133</v>
      </c>
      <c r="C3808" t="s">
        <v>508</v>
      </c>
      <c r="D3808" s="1" t="s">
        <v>146</v>
      </c>
      <c r="E3808" s="1" t="s">
        <v>25</v>
      </c>
      <c r="F3808" s="1" t="s">
        <v>21</v>
      </c>
      <c r="G3808" s="1" t="s">
        <v>29</v>
      </c>
      <c r="H3808" t="s">
        <v>16</v>
      </c>
      <c r="I3808" s="1" t="s">
        <v>326</v>
      </c>
      <c r="J3808" t="s">
        <v>17</v>
      </c>
      <c r="K3808" s="1" t="s">
        <v>22</v>
      </c>
      <c r="L3808" t="s">
        <v>278</v>
      </c>
      <c r="M3808" t="s">
        <v>23</v>
      </c>
      <c r="N3808">
        <v>1</v>
      </c>
      <c r="O3808" t="s">
        <v>232</v>
      </c>
      <c r="P3808">
        <v>0</v>
      </c>
      <c r="Q3808">
        <v>1</v>
      </c>
      <c r="R3808" t="s">
        <v>234</v>
      </c>
      <c r="S3808" t="s">
        <v>258</v>
      </c>
      <c r="T3808" t="s">
        <v>260</v>
      </c>
      <c r="U3808" t="s">
        <v>443</v>
      </c>
    </row>
    <row r="3809" spans="1:21" x14ac:dyDescent="0.35">
      <c r="A3809" s="2" t="s">
        <v>53</v>
      </c>
      <c r="B3809" s="1" t="s">
        <v>133</v>
      </c>
      <c r="C3809" t="s">
        <v>508</v>
      </c>
      <c r="D3809" s="1" t="s">
        <v>146</v>
      </c>
      <c r="E3809" s="1" t="s">
        <v>25</v>
      </c>
      <c r="F3809" s="1" t="s">
        <v>21</v>
      </c>
      <c r="G3809" s="1" t="s">
        <v>29</v>
      </c>
      <c r="H3809" t="s">
        <v>16</v>
      </c>
      <c r="I3809" s="1" t="s">
        <v>326</v>
      </c>
      <c r="J3809" t="s">
        <v>17</v>
      </c>
      <c r="K3809" s="1" t="s">
        <v>22</v>
      </c>
      <c r="L3809" t="s">
        <v>278</v>
      </c>
      <c r="M3809" t="s">
        <v>23</v>
      </c>
      <c r="N3809">
        <v>1</v>
      </c>
      <c r="O3809" t="s">
        <v>232</v>
      </c>
      <c r="P3809">
        <v>1</v>
      </c>
      <c r="Q3809">
        <v>1</v>
      </c>
      <c r="R3809" t="s">
        <v>234</v>
      </c>
      <c r="S3809" t="s">
        <v>258</v>
      </c>
      <c r="T3809" t="s">
        <v>260</v>
      </c>
      <c r="U3809" t="s">
        <v>443</v>
      </c>
    </row>
    <row r="3810" spans="1:21" x14ac:dyDescent="0.35">
      <c r="A3810" s="2" t="s">
        <v>53</v>
      </c>
      <c r="B3810" s="1" t="s">
        <v>133</v>
      </c>
      <c r="C3810" t="s">
        <v>508</v>
      </c>
      <c r="D3810" s="1" t="s">
        <v>146</v>
      </c>
      <c r="E3810" s="1" t="s">
        <v>25</v>
      </c>
      <c r="F3810" s="1" t="s">
        <v>21</v>
      </c>
      <c r="G3810" s="1" t="s">
        <v>29</v>
      </c>
      <c r="H3810" t="s">
        <v>16</v>
      </c>
      <c r="I3810" s="1" t="s">
        <v>326</v>
      </c>
      <c r="J3810" t="s">
        <v>17</v>
      </c>
      <c r="K3810" s="1" t="s">
        <v>22</v>
      </c>
      <c r="L3810" t="s">
        <v>278</v>
      </c>
      <c r="M3810" t="s">
        <v>113</v>
      </c>
      <c r="N3810">
        <v>2</v>
      </c>
      <c r="O3810" t="s">
        <v>232</v>
      </c>
      <c r="P3810">
        <v>1</v>
      </c>
      <c r="Q3810">
        <v>1</v>
      </c>
      <c r="R3810" t="s">
        <v>234</v>
      </c>
      <c r="S3810" t="s">
        <v>258</v>
      </c>
      <c r="T3810" t="s">
        <v>260</v>
      </c>
      <c r="U3810" t="s">
        <v>443</v>
      </c>
    </row>
    <row r="3811" spans="1:21" x14ac:dyDescent="0.35">
      <c r="A3811" s="2" t="s">
        <v>53</v>
      </c>
      <c r="B3811" s="1" t="s">
        <v>133</v>
      </c>
      <c r="C3811" t="s">
        <v>508</v>
      </c>
      <c r="D3811" s="1" t="s">
        <v>146</v>
      </c>
      <c r="E3811" s="1" t="s">
        <v>25</v>
      </c>
      <c r="F3811" s="1" t="s">
        <v>21</v>
      </c>
      <c r="G3811" s="1" t="s">
        <v>29</v>
      </c>
      <c r="H3811" t="s">
        <v>20</v>
      </c>
      <c r="I3811" s="1" t="s">
        <v>237</v>
      </c>
      <c r="J3811" t="s">
        <v>17</v>
      </c>
      <c r="K3811" s="1" t="s">
        <v>22</v>
      </c>
      <c r="L3811" t="s">
        <v>278</v>
      </c>
      <c r="M3811" t="s">
        <v>97</v>
      </c>
      <c r="N3811">
        <v>1</v>
      </c>
      <c r="O3811" t="s">
        <v>232</v>
      </c>
      <c r="P3811">
        <v>1</v>
      </c>
      <c r="Q3811">
        <v>1</v>
      </c>
      <c r="R3811" t="s">
        <v>234</v>
      </c>
      <c r="S3811" t="s">
        <v>258</v>
      </c>
      <c r="T3811" t="s">
        <v>260</v>
      </c>
      <c r="U3811" t="s">
        <v>443</v>
      </c>
    </row>
    <row r="3812" spans="1:21" x14ac:dyDescent="0.35">
      <c r="A3812" s="2" t="s">
        <v>53</v>
      </c>
      <c r="B3812" s="1" t="s">
        <v>133</v>
      </c>
      <c r="C3812" t="s">
        <v>508</v>
      </c>
      <c r="D3812" s="1" t="s">
        <v>146</v>
      </c>
      <c r="E3812" s="1" t="s">
        <v>25</v>
      </c>
      <c r="F3812" s="1" t="s">
        <v>21</v>
      </c>
      <c r="G3812" s="1" t="s">
        <v>29</v>
      </c>
      <c r="H3812" t="s">
        <v>20</v>
      </c>
      <c r="I3812" s="1" t="s">
        <v>272</v>
      </c>
      <c r="J3812" t="s">
        <v>17</v>
      </c>
      <c r="K3812" s="1" t="s">
        <v>22</v>
      </c>
      <c r="L3812" t="s">
        <v>278</v>
      </c>
      <c r="M3812" t="s">
        <v>97</v>
      </c>
      <c r="N3812">
        <v>1</v>
      </c>
      <c r="O3812" t="s">
        <v>232</v>
      </c>
      <c r="P3812">
        <v>1</v>
      </c>
      <c r="Q3812">
        <v>1</v>
      </c>
      <c r="R3812" t="s">
        <v>234</v>
      </c>
      <c r="S3812" t="s">
        <v>258</v>
      </c>
      <c r="T3812" t="s">
        <v>260</v>
      </c>
      <c r="U3812" t="s">
        <v>443</v>
      </c>
    </row>
    <row r="3813" spans="1:21" x14ac:dyDescent="0.35">
      <c r="A3813" s="2" t="s">
        <v>53</v>
      </c>
      <c r="B3813" s="1" t="s">
        <v>133</v>
      </c>
      <c r="C3813" t="s">
        <v>508</v>
      </c>
      <c r="D3813" s="1" t="s">
        <v>146</v>
      </c>
      <c r="E3813" s="1" t="s">
        <v>25</v>
      </c>
      <c r="F3813" s="1" t="s">
        <v>21</v>
      </c>
      <c r="G3813" s="1" t="s">
        <v>29</v>
      </c>
      <c r="H3813" t="s">
        <v>27</v>
      </c>
      <c r="I3813" s="1" t="s">
        <v>237</v>
      </c>
      <c r="J3813" t="s">
        <v>17</v>
      </c>
      <c r="K3813" s="1" t="s">
        <v>22</v>
      </c>
      <c r="L3813" t="s">
        <v>278</v>
      </c>
      <c r="M3813" t="s">
        <v>79</v>
      </c>
      <c r="N3813">
        <v>1</v>
      </c>
      <c r="O3813" t="s">
        <v>232</v>
      </c>
      <c r="P3813">
        <v>1</v>
      </c>
      <c r="Q3813">
        <v>1</v>
      </c>
      <c r="R3813" t="s">
        <v>234</v>
      </c>
      <c r="S3813" t="s">
        <v>258</v>
      </c>
      <c r="T3813" t="s">
        <v>260</v>
      </c>
      <c r="U3813" t="s">
        <v>443</v>
      </c>
    </row>
    <row r="3814" spans="1:21" x14ac:dyDescent="0.35">
      <c r="A3814" s="2" t="s">
        <v>53</v>
      </c>
      <c r="B3814" s="1" t="s">
        <v>133</v>
      </c>
      <c r="C3814" t="s">
        <v>508</v>
      </c>
      <c r="D3814" s="1" t="s">
        <v>146</v>
      </c>
      <c r="E3814" s="1" t="s">
        <v>25</v>
      </c>
      <c r="F3814" s="1" t="s">
        <v>21</v>
      </c>
      <c r="G3814" s="1" t="s">
        <v>29</v>
      </c>
      <c r="H3814" t="s">
        <v>27</v>
      </c>
      <c r="I3814" s="1" t="s">
        <v>237</v>
      </c>
      <c r="J3814" t="s">
        <v>17</v>
      </c>
      <c r="K3814" s="1" t="s">
        <v>22</v>
      </c>
      <c r="L3814" t="s">
        <v>278</v>
      </c>
      <c r="M3814" t="s">
        <v>83</v>
      </c>
      <c r="N3814">
        <v>1</v>
      </c>
      <c r="O3814" t="s">
        <v>232</v>
      </c>
      <c r="P3814">
        <v>1</v>
      </c>
      <c r="Q3814">
        <v>1</v>
      </c>
      <c r="R3814" t="s">
        <v>234</v>
      </c>
      <c r="S3814" t="s">
        <v>258</v>
      </c>
      <c r="T3814" t="s">
        <v>260</v>
      </c>
      <c r="U3814" t="s">
        <v>443</v>
      </c>
    </row>
    <row r="3815" spans="1:21" x14ac:dyDescent="0.35">
      <c r="A3815" s="2" t="s">
        <v>53</v>
      </c>
      <c r="B3815" s="1" t="s">
        <v>133</v>
      </c>
      <c r="C3815" t="s">
        <v>508</v>
      </c>
      <c r="D3815" s="1" t="s">
        <v>146</v>
      </c>
      <c r="E3815" s="1" t="s">
        <v>25</v>
      </c>
      <c r="F3815" s="1" t="s">
        <v>21</v>
      </c>
      <c r="G3815" s="1" t="s">
        <v>29</v>
      </c>
      <c r="H3815" t="s">
        <v>27</v>
      </c>
      <c r="I3815" s="1" t="s">
        <v>272</v>
      </c>
      <c r="J3815" t="s">
        <v>17</v>
      </c>
      <c r="K3815" s="1" t="s">
        <v>22</v>
      </c>
      <c r="L3815" t="s">
        <v>278</v>
      </c>
      <c r="M3815" t="s">
        <v>79</v>
      </c>
      <c r="N3815">
        <v>1</v>
      </c>
      <c r="O3815" t="s">
        <v>232</v>
      </c>
      <c r="P3815">
        <v>1</v>
      </c>
      <c r="Q3815">
        <v>1</v>
      </c>
      <c r="R3815" t="s">
        <v>234</v>
      </c>
      <c r="S3815" t="s">
        <v>258</v>
      </c>
      <c r="T3815" t="s">
        <v>260</v>
      </c>
      <c r="U3815" t="s">
        <v>443</v>
      </c>
    </row>
    <row r="3816" spans="1:21" x14ac:dyDescent="0.35">
      <c r="A3816" s="2" t="s">
        <v>53</v>
      </c>
      <c r="B3816" s="1" t="s">
        <v>133</v>
      </c>
      <c r="C3816" t="s">
        <v>508</v>
      </c>
      <c r="D3816" s="1" t="s">
        <v>146</v>
      </c>
      <c r="E3816" s="1" t="s">
        <v>25</v>
      </c>
      <c r="F3816" s="1" t="s">
        <v>21</v>
      </c>
      <c r="G3816" s="1" t="s">
        <v>29</v>
      </c>
      <c r="H3816" t="s">
        <v>30</v>
      </c>
      <c r="I3816" s="1" t="s">
        <v>326</v>
      </c>
      <c r="J3816" t="s">
        <v>17</v>
      </c>
      <c r="K3816" s="1" t="s">
        <v>22</v>
      </c>
      <c r="L3816" t="s">
        <v>363</v>
      </c>
      <c r="M3816" t="s">
        <v>22</v>
      </c>
      <c r="N3816">
        <v>1</v>
      </c>
      <c r="O3816" t="s">
        <v>232</v>
      </c>
      <c r="P3816">
        <v>1</v>
      </c>
      <c r="Q3816">
        <v>1</v>
      </c>
      <c r="R3816" t="s">
        <v>234</v>
      </c>
      <c r="S3816" t="s">
        <v>258</v>
      </c>
      <c r="T3816" t="s">
        <v>260</v>
      </c>
      <c r="U3816" t="s">
        <v>443</v>
      </c>
    </row>
    <row r="3817" spans="1:21" x14ac:dyDescent="0.35">
      <c r="A3817" s="2" t="s">
        <v>53</v>
      </c>
      <c r="B3817" s="1" t="s">
        <v>133</v>
      </c>
      <c r="C3817" t="s">
        <v>508</v>
      </c>
      <c r="D3817" s="1" t="s">
        <v>157</v>
      </c>
      <c r="E3817" s="1" t="s">
        <v>14</v>
      </c>
      <c r="F3817" s="1" t="s">
        <v>26</v>
      </c>
      <c r="G3817" s="1" t="s">
        <v>215</v>
      </c>
      <c r="H3817" t="s">
        <v>52</v>
      </c>
      <c r="I3817" s="1" t="s">
        <v>370</v>
      </c>
      <c r="J3817" t="s">
        <v>17</v>
      </c>
      <c r="K3817" s="1" t="s">
        <v>22</v>
      </c>
      <c r="L3817" t="s">
        <v>278</v>
      </c>
      <c r="M3817" t="s">
        <v>83</v>
      </c>
      <c r="N3817">
        <v>3</v>
      </c>
      <c r="O3817" t="s">
        <v>232</v>
      </c>
      <c r="P3817">
        <v>0</v>
      </c>
      <c r="Q3817">
        <v>1</v>
      </c>
      <c r="R3817" t="s">
        <v>234</v>
      </c>
      <c r="S3817" t="s">
        <v>258</v>
      </c>
      <c r="T3817" t="s">
        <v>260</v>
      </c>
      <c r="U3817" t="s">
        <v>443</v>
      </c>
    </row>
    <row r="3818" spans="1:21" x14ac:dyDescent="0.35">
      <c r="A3818" s="2" t="s">
        <v>53</v>
      </c>
      <c r="B3818" s="1" t="s">
        <v>133</v>
      </c>
      <c r="C3818" t="s">
        <v>508</v>
      </c>
      <c r="D3818" s="1" t="s">
        <v>157</v>
      </c>
      <c r="E3818" s="1" t="s">
        <v>14</v>
      </c>
      <c r="F3818" s="1" t="s">
        <v>26</v>
      </c>
      <c r="G3818" s="1" t="s">
        <v>215</v>
      </c>
      <c r="H3818" t="s">
        <v>52</v>
      </c>
      <c r="I3818" s="1" t="s">
        <v>326</v>
      </c>
      <c r="J3818" t="s">
        <v>17</v>
      </c>
      <c r="K3818" s="1" t="s">
        <v>22</v>
      </c>
      <c r="L3818" t="s">
        <v>278</v>
      </c>
      <c r="M3818" t="s">
        <v>83</v>
      </c>
      <c r="N3818">
        <v>3</v>
      </c>
      <c r="O3818" t="s">
        <v>232</v>
      </c>
      <c r="P3818">
        <v>0</v>
      </c>
      <c r="Q3818">
        <v>1</v>
      </c>
      <c r="R3818" t="s">
        <v>234</v>
      </c>
      <c r="S3818" t="s">
        <v>258</v>
      </c>
      <c r="T3818" t="s">
        <v>260</v>
      </c>
      <c r="U3818" t="s">
        <v>443</v>
      </c>
    </row>
    <row r="3819" spans="1:21" x14ac:dyDescent="0.35">
      <c r="A3819" s="2" t="s">
        <v>53</v>
      </c>
      <c r="B3819" s="1" t="s">
        <v>133</v>
      </c>
      <c r="C3819" t="s">
        <v>508</v>
      </c>
      <c r="D3819" s="1" t="s">
        <v>157</v>
      </c>
      <c r="E3819" s="1" t="s">
        <v>14</v>
      </c>
      <c r="F3819" s="1" t="s">
        <v>26</v>
      </c>
      <c r="G3819" s="1" t="s">
        <v>215</v>
      </c>
      <c r="H3819" t="s">
        <v>16</v>
      </c>
      <c r="I3819" s="1" t="s">
        <v>370</v>
      </c>
      <c r="J3819" t="s">
        <v>17</v>
      </c>
      <c r="K3819" s="1" t="s">
        <v>75</v>
      </c>
      <c r="L3819" t="s">
        <v>278</v>
      </c>
      <c r="M3819" t="s">
        <v>111</v>
      </c>
      <c r="N3819">
        <v>1</v>
      </c>
      <c r="O3819" t="s">
        <v>232</v>
      </c>
      <c r="P3819">
        <v>1</v>
      </c>
      <c r="Q3819">
        <v>1</v>
      </c>
      <c r="R3819" t="s">
        <v>234</v>
      </c>
      <c r="S3819" t="s">
        <v>258</v>
      </c>
      <c r="T3819" t="s">
        <v>260</v>
      </c>
      <c r="U3819" t="s">
        <v>443</v>
      </c>
    </row>
    <row r="3820" spans="1:21" x14ac:dyDescent="0.35">
      <c r="A3820" s="2" t="s">
        <v>53</v>
      </c>
      <c r="B3820" s="1" t="s">
        <v>133</v>
      </c>
      <c r="C3820" t="s">
        <v>508</v>
      </c>
      <c r="D3820" s="1" t="s">
        <v>157</v>
      </c>
      <c r="E3820" s="1" t="s">
        <v>14</v>
      </c>
      <c r="F3820" s="1" t="s">
        <v>26</v>
      </c>
      <c r="G3820" s="1" t="s">
        <v>215</v>
      </c>
      <c r="H3820" t="s">
        <v>16</v>
      </c>
      <c r="I3820" s="1" t="s">
        <v>370</v>
      </c>
      <c r="J3820" t="s">
        <v>17</v>
      </c>
      <c r="K3820" s="1" t="s">
        <v>22</v>
      </c>
      <c r="L3820" t="s">
        <v>278</v>
      </c>
      <c r="M3820" t="s">
        <v>79</v>
      </c>
      <c r="N3820">
        <v>1</v>
      </c>
      <c r="O3820" t="s">
        <v>232</v>
      </c>
      <c r="P3820">
        <v>0</v>
      </c>
      <c r="Q3820">
        <v>1</v>
      </c>
      <c r="R3820" t="s">
        <v>234</v>
      </c>
      <c r="S3820" t="s">
        <v>258</v>
      </c>
      <c r="T3820" t="s">
        <v>260</v>
      </c>
      <c r="U3820" t="s">
        <v>443</v>
      </c>
    </row>
    <row r="3821" spans="1:21" x14ac:dyDescent="0.35">
      <c r="A3821" s="2" t="s">
        <v>53</v>
      </c>
      <c r="B3821" s="1" t="s">
        <v>133</v>
      </c>
      <c r="C3821" t="s">
        <v>508</v>
      </c>
      <c r="D3821" s="1" t="s">
        <v>157</v>
      </c>
      <c r="E3821" s="1" t="s">
        <v>14</v>
      </c>
      <c r="F3821" s="1" t="s">
        <v>26</v>
      </c>
      <c r="G3821" s="1" t="s">
        <v>215</v>
      </c>
      <c r="H3821" t="s">
        <v>16</v>
      </c>
      <c r="I3821" s="1" t="s">
        <v>370</v>
      </c>
      <c r="J3821" t="s">
        <v>17</v>
      </c>
      <c r="K3821" s="1" t="s">
        <v>22</v>
      </c>
      <c r="L3821" t="s">
        <v>278</v>
      </c>
      <c r="M3821" t="s">
        <v>83</v>
      </c>
      <c r="N3821">
        <v>1</v>
      </c>
      <c r="O3821" t="s">
        <v>232</v>
      </c>
      <c r="P3821">
        <v>0</v>
      </c>
      <c r="Q3821">
        <v>1</v>
      </c>
      <c r="R3821" t="s">
        <v>234</v>
      </c>
      <c r="S3821" t="s">
        <v>258</v>
      </c>
      <c r="T3821" t="s">
        <v>260</v>
      </c>
      <c r="U3821" t="s">
        <v>443</v>
      </c>
    </row>
    <row r="3822" spans="1:21" x14ac:dyDescent="0.35">
      <c r="A3822" s="2" t="s">
        <v>53</v>
      </c>
      <c r="B3822" s="1" t="s">
        <v>133</v>
      </c>
      <c r="C3822" t="s">
        <v>508</v>
      </c>
      <c r="D3822" s="1" t="s">
        <v>157</v>
      </c>
      <c r="E3822" s="1" t="s">
        <v>14</v>
      </c>
      <c r="F3822" s="1" t="s">
        <v>26</v>
      </c>
      <c r="G3822" s="1" t="s">
        <v>215</v>
      </c>
      <c r="H3822" t="s">
        <v>16</v>
      </c>
      <c r="I3822" s="1" t="s">
        <v>370</v>
      </c>
      <c r="J3822" t="s">
        <v>17</v>
      </c>
      <c r="K3822" s="1" t="s">
        <v>22</v>
      </c>
      <c r="L3822" t="s">
        <v>278</v>
      </c>
      <c r="M3822" t="s">
        <v>94</v>
      </c>
      <c r="N3822">
        <v>2</v>
      </c>
      <c r="O3822" t="s">
        <v>232</v>
      </c>
      <c r="P3822">
        <v>1</v>
      </c>
      <c r="Q3822">
        <v>1</v>
      </c>
      <c r="R3822" t="s">
        <v>234</v>
      </c>
      <c r="S3822" t="s">
        <v>258</v>
      </c>
      <c r="T3822" t="s">
        <v>260</v>
      </c>
      <c r="U3822" t="s">
        <v>443</v>
      </c>
    </row>
    <row r="3823" spans="1:21" x14ac:dyDescent="0.35">
      <c r="A3823" s="2" t="s">
        <v>53</v>
      </c>
      <c r="B3823" s="1" t="s">
        <v>133</v>
      </c>
      <c r="C3823" t="s">
        <v>508</v>
      </c>
      <c r="D3823" s="1" t="s">
        <v>157</v>
      </c>
      <c r="E3823" s="1" t="s">
        <v>14</v>
      </c>
      <c r="F3823" s="1" t="s">
        <v>26</v>
      </c>
      <c r="G3823" s="1" t="s">
        <v>215</v>
      </c>
      <c r="H3823" t="s">
        <v>16</v>
      </c>
      <c r="I3823" s="1" t="s">
        <v>370</v>
      </c>
      <c r="J3823" t="s">
        <v>17</v>
      </c>
      <c r="K3823" s="1" t="s">
        <v>22</v>
      </c>
      <c r="L3823" t="s">
        <v>363</v>
      </c>
      <c r="M3823" t="s">
        <v>113</v>
      </c>
      <c r="N3823">
        <v>1</v>
      </c>
      <c r="O3823" t="s">
        <v>232</v>
      </c>
      <c r="P3823">
        <v>0</v>
      </c>
      <c r="Q3823">
        <v>1</v>
      </c>
      <c r="R3823" t="s">
        <v>234</v>
      </c>
      <c r="S3823" t="s">
        <v>258</v>
      </c>
      <c r="T3823" t="s">
        <v>260</v>
      </c>
      <c r="U3823" t="s">
        <v>443</v>
      </c>
    </row>
    <row r="3824" spans="1:21" x14ac:dyDescent="0.35">
      <c r="A3824" s="2" t="s">
        <v>53</v>
      </c>
      <c r="B3824" s="1" t="s">
        <v>133</v>
      </c>
      <c r="C3824" t="s">
        <v>508</v>
      </c>
      <c r="D3824" s="1" t="s">
        <v>157</v>
      </c>
      <c r="E3824" s="1" t="s">
        <v>14</v>
      </c>
      <c r="F3824" s="1" t="s">
        <v>26</v>
      </c>
      <c r="G3824" s="1" t="s">
        <v>215</v>
      </c>
      <c r="H3824" t="s">
        <v>16</v>
      </c>
      <c r="I3824" s="1" t="s">
        <v>326</v>
      </c>
      <c r="J3824" t="s">
        <v>17</v>
      </c>
      <c r="K3824" s="1" t="s">
        <v>22</v>
      </c>
      <c r="L3824" t="s">
        <v>278</v>
      </c>
      <c r="M3824" t="s">
        <v>83</v>
      </c>
      <c r="N3824">
        <v>1</v>
      </c>
      <c r="O3824" t="s">
        <v>232</v>
      </c>
      <c r="P3824">
        <v>0</v>
      </c>
      <c r="Q3824">
        <v>1</v>
      </c>
      <c r="R3824" t="s">
        <v>234</v>
      </c>
      <c r="S3824" t="s">
        <v>258</v>
      </c>
      <c r="T3824" t="s">
        <v>260</v>
      </c>
      <c r="U3824" t="s">
        <v>443</v>
      </c>
    </row>
    <row r="3825" spans="1:21" x14ac:dyDescent="0.35">
      <c r="A3825" s="2" t="s">
        <v>53</v>
      </c>
      <c r="B3825" s="1" t="s">
        <v>133</v>
      </c>
      <c r="C3825" t="s">
        <v>508</v>
      </c>
      <c r="D3825" s="1" t="s">
        <v>157</v>
      </c>
      <c r="E3825" s="1" t="s">
        <v>14</v>
      </c>
      <c r="F3825" s="1" t="s">
        <v>26</v>
      </c>
      <c r="G3825" s="1" t="s">
        <v>215</v>
      </c>
      <c r="H3825" t="s">
        <v>16</v>
      </c>
      <c r="I3825" s="1" t="s">
        <v>326</v>
      </c>
      <c r="J3825" t="s">
        <v>17</v>
      </c>
      <c r="K3825" s="1" t="s">
        <v>22</v>
      </c>
      <c r="L3825" t="s">
        <v>278</v>
      </c>
      <c r="M3825" t="s">
        <v>94</v>
      </c>
      <c r="N3825">
        <v>2</v>
      </c>
      <c r="O3825" t="s">
        <v>232</v>
      </c>
      <c r="P3825">
        <v>1</v>
      </c>
      <c r="Q3825">
        <v>1</v>
      </c>
      <c r="R3825" t="s">
        <v>234</v>
      </c>
      <c r="S3825" t="s">
        <v>258</v>
      </c>
      <c r="T3825" t="s">
        <v>260</v>
      </c>
      <c r="U3825" t="s">
        <v>443</v>
      </c>
    </row>
    <row r="3826" spans="1:21" x14ac:dyDescent="0.35">
      <c r="A3826" s="2" t="s">
        <v>53</v>
      </c>
      <c r="B3826" s="1" t="s">
        <v>133</v>
      </c>
      <c r="C3826" t="s">
        <v>508</v>
      </c>
      <c r="D3826" s="1" t="s">
        <v>157</v>
      </c>
      <c r="E3826" s="1" t="s">
        <v>14</v>
      </c>
      <c r="F3826" s="1" t="s">
        <v>26</v>
      </c>
      <c r="G3826" s="1" t="s">
        <v>215</v>
      </c>
      <c r="H3826" t="s">
        <v>20</v>
      </c>
      <c r="I3826" s="1" t="s">
        <v>370</v>
      </c>
      <c r="J3826" t="s">
        <v>17</v>
      </c>
      <c r="K3826" s="1" t="s">
        <v>22</v>
      </c>
      <c r="L3826" t="s">
        <v>278</v>
      </c>
      <c r="M3826" t="s">
        <v>83</v>
      </c>
      <c r="N3826">
        <v>1</v>
      </c>
      <c r="O3826" t="s">
        <v>232</v>
      </c>
      <c r="P3826">
        <v>1</v>
      </c>
      <c r="Q3826">
        <v>1</v>
      </c>
      <c r="R3826" t="s">
        <v>234</v>
      </c>
      <c r="S3826" t="s">
        <v>258</v>
      </c>
      <c r="T3826" t="s">
        <v>260</v>
      </c>
      <c r="U3826" t="s">
        <v>443</v>
      </c>
    </row>
    <row r="3827" spans="1:21" x14ac:dyDescent="0.35">
      <c r="A3827" s="2" t="s">
        <v>53</v>
      </c>
      <c r="B3827" s="1" t="s">
        <v>133</v>
      </c>
      <c r="C3827" t="s">
        <v>508</v>
      </c>
      <c r="D3827" s="1" t="s">
        <v>157</v>
      </c>
      <c r="E3827" s="1" t="s">
        <v>14</v>
      </c>
      <c r="F3827" s="1" t="s">
        <v>26</v>
      </c>
      <c r="G3827" s="1" t="s">
        <v>215</v>
      </c>
      <c r="H3827" t="s">
        <v>20</v>
      </c>
      <c r="I3827" s="1" t="s">
        <v>237</v>
      </c>
      <c r="J3827" t="s">
        <v>17</v>
      </c>
      <c r="K3827" s="1" t="s">
        <v>75</v>
      </c>
      <c r="L3827" t="s">
        <v>278</v>
      </c>
      <c r="M3827" t="s">
        <v>96</v>
      </c>
      <c r="N3827">
        <v>1</v>
      </c>
      <c r="O3827" t="s">
        <v>232</v>
      </c>
      <c r="P3827">
        <v>1</v>
      </c>
      <c r="Q3827">
        <v>1</v>
      </c>
      <c r="R3827" t="s">
        <v>234</v>
      </c>
      <c r="S3827" t="s">
        <v>258</v>
      </c>
      <c r="T3827" t="s">
        <v>260</v>
      </c>
      <c r="U3827" t="s">
        <v>443</v>
      </c>
    </row>
    <row r="3828" spans="1:21" x14ac:dyDescent="0.35">
      <c r="A3828" s="2" t="s">
        <v>53</v>
      </c>
      <c r="B3828" s="1" t="s">
        <v>133</v>
      </c>
      <c r="C3828" t="s">
        <v>508</v>
      </c>
      <c r="D3828" s="1" t="s">
        <v>157</v>
      </c>
      <c r="E3828" s="1" t="s">
        <v>14</v>
      </c>
      <c r="F3828" s="1" t="s">
        <v>26</v>
      </c>
      <c r="G3828" s="1" t="s">
        <v>215</v>
      </c>
      <c r="H3828" t="s">
        <v>20</v>
      </c>
      <c r="I3828" s="1" t="s">
        <v>237</v>
      </c>
      <c r="J3828" t="s">
        <v>17</v>
      </c>
      <c r="K3828" s="1" t="s">
        <v>22</v>
      </c>
      <c r="L3828" t="s">
        <v>278</v>
      </c>
      <c r="M3828" t="s">
        <v>94</v>
      </c>
      <c r="N3828">
        <v>1</v>
      </c>
      <c r="O3828" t="s">
        <v>232</v>
      </c>
      <c r="P3828">
        <v>1</v>
      </c>
      <c r="Q3828">
        <v>1</v>
      </c>
      <c r="R3828" t="s">
        <v>234</v>
      </c>
      <c r="S3828" t="s">
        <v>258</v>
      </c>
      <c r="T3828" t="s">
        <v>260</v>
      </c>
      <c r="U3828" t="s">
        <v>443</v>
      </c>
    </row>
    <row r="3829" spans="1:21" x14ac:dyDescent="0.35">
      <c r="A3829" s="2" t="s">
        <v>53</v>
      </c>
      <c r="B3829" s="1" t="s">
        <v>133</v>
      </c>
      <c r="C3829" t="s">
        <v>508</v>
      </c>
      <c r="D3829" s="1" t="s">
        <v>157</v>
      </c>
      <c r="E3829" s="1" t="s">
        <v>14</v>
      </c>
      <c r="F3829" s="1" t="s">
        <v>26</v>
      </c>
      <c r="G3829" s="1" t="s">
        <v>215</v>
      </c>
      <c r="H3829" t="s">
        <v>30</v>
      </c>
      <c r="I3829" s="1" t="s">
        <v>237</v>
      </c>
      <c r="J3829" t="s">
        <v>17</v>
      </c>
      <c r="K3829" s="1" t="s">
        <v>22</v>
      </c>
      <c r="L3829" t="s">
        <v>363</v>
      </c>
      <c r="M3829" t="s">
        <v>79</v>
      </c>
      <c r="N3829">
        <v>1</v>
      </c>
      <c r="O3829" t="s">
        <v>232</v>
      </c>
      <c r="P3829">
        <v>0</v>
      </c>
      <c r="Q3829">
        <v>1</v>
      </c>
      <c r="R3829" t="s">
        <v>234</v>
      </c>
      <c r="S3829" t="s">
        <v>258</v>
      </c>
      <c r="T3829" t="s">
        <v>260</v>
      </c>
      <c r="U3829" t="s">
        <v>443</v>
      </c>
    </row>
    <row r="3830" spans="1:21" x14ac:dyDescent="0.35">
      <c r="A3830" s="2" t="s">
        <v>53</v>
      </c>
      <c r="B3830" s="1" t="s">
        <v>133</v>
      </c>
      <c r="C3830" t="s">
        <v>508</v>
      </c>
      <c r="D3830" s="1" t="s">
        <v>157</v>
      </c>
      <c r="E3830" s="1" t="s">
        <v>14</v>
      </c>
      <c r="F3830" s="1" t="s">
        <v>15</v>
      </c>
      <c r="G3830" s="1" t="s">
        <v>215</v>
      </c>
      <c r="H3830" t="s">
        <v>16</v>
      </c>
      <c r="I3830" s="1" t="s">
        <v>272</v>
      </c>
      <c r="J3830" t="s">
        <v>17</v>
      </c>
      <c r="K3830" s="1" t="s">
        <v>75</v>
      </c>
      <c r="L3830" t="s">
        <v>363</v>
      </c>
      <c r="M3830" t="s">
        <v>98</v>
      </c>
      <c r="N3830">
        <v>1</v>
      </c>
      <c r="O3830" t="s">
        <v>232</v>
      </c>
      <c r="P3830">
        <v>0</v>
      </c>
      <c r="Q3830">
        <v>1</v>
      </c>
      <c r="R3830" t="s">
        <v>234</v>
      </c>
      <c r="S3830" t="s">
        <v>258</v>
      </c>
      <c r="T3830" t="s">
        <v>260</v>
      </c>
      <c r="U3830" t="s">
        <v>443</v>
      </c>
    </row>
    <row r="3831" spans="1:21" x14ac:dyDescent="0.35">
      <c r="A3831" s="2" t="s">
        <v>53</v>
      </c>
      <c r="B3831" s="1" t="s">
        <v>133</v>
      </c>
      <c r="C3831" t="s">
        <v>508</v>
      </c>
      <c r="D3831" s="1" t="s">
        <v>157</v>
      </c>
      <c r="E3831" s="1" t="s">
        <v>14</v>
      </c>
      <c r="F3831" s="1" t="s">
        <v>15</v>
      </c>
      <c r="G3831" s="1" t="s">
        <v>215</v>
      </c>
      <c r="H3831" t="s">
        <v>16</v>
      </c>
      <c r="I3831" s="1" t="s">
        <v>272</v>
      </c>
      <c r="J3831" t="s">
        <v>17</v>
      </c>
      <c r="K3831" s="1" t="s">
        <v>22</v>
      </c>
      <c r="L3831" t="s">
        <v>278</v>
      </c>
      <c r="M3831" t="s">
        <v>94</v>
      </c>
      <c r="N3831">
        <v>1</v>
      </c>
      <c r="O3831" t="s">
        <v>232</v>
      </c>
      <c r="P3831">
        <v>1</v>
      </c>
      <c r="Q3831">
        <v>1</v>
      </c>
      <c r="R3831" t="s">
        <v>234</v>
      </c>
      <c r="S3831" t="s">
        <v>258</v>
      </c>
      <c r="T3831" t="s">
        <v>260</v>
      </c>
      <c r="U3831" t="s">
        <v>443</v>
      </c>
    </row>
    <row r="3832" spans="1:21" x14ac:dyDescent="0.35">
      <c r="A3832" s="2" t="s">
        <v>53</v>
      </c>
      <c r="B3832" s="1" t="s">
        <v>133</v>
      </c>
      <c r="C3832" t="s">
        <v>508</v>
      </c>
      <c r="D3832" s="1" t="s">
        <v>157</v>
      </c>
      <c r="E3832" s="1" t="s">
        <v>14</v>
      </c>
      <c r="F3832" s="1" t="s">
        <v>15</v>
      </c>
      <c r="G3832" s="1" t="s">
        <v>215</v>
      </c>
      <c r="H3832" t="s">
        <v>20</v>
      </c>
      <c r="I3832" s="1" t="s">
        <v>468</v>
      </c>
      <c r="J3832" t="s">
        <v>17</v>
      </c>
      <c r="K3832" s="1" t="s">
        <v>22</v>
      </c>
      <c r="L3832" t="s">
        <v>278</v>
      </c>
      <c r="M3832" t="s">
        <v>83</v>
      </c>
      <c r="N3832">
        <v>1</v>
      </c>
      <c r="O3832" t="s">
        <v>232</v>
      </c>
      <c r="P3832">
        <v>0</v>
      </c>
      <c r="Q3832">
        <v>1</v>
      </c>
      <c r="R3832" t="s">
        <v>234</v>
      </c>
      <c r="S3832" t="s">
        <v>271</v>
      </c>
      <c r="T3832" t="s">
        <v>260</v>
      </c>
      <c r="U3832" t="s">
        <v>443</v>
      </c>
    </row>
    <row r="3833" spans="1:21" x14ac:dyDescent="0.35">
      <c r="A3833" s="2" t="s">
        <v>53</v>
      </c>
      <c r="B3833" s="1" t="s">
        <v>133</v>
      </c>
      <c r="C3833" t="s">
        <v>508</v>
      </c>
      <c r="D3833" s="1" t="s">
        <v>157</v>
      </c>
      <c r="E3833" s="1" t="s">
        <v>14</v>
      </c>
      <c r="F3833" s="1" t="s">
        <v>29</v>
      </c>
      <c r="G3833" s="1" t="s">
        <v>29</v>
      </c>
      <c r="H3833" t="s">
        <v>20</v>
      </c>
      <c r="I3833" s="1" t="s">
        <v>237</v>
      </c>
      <c r="J3833" t="s">
        <v>17</v>
      </c>
      <c r="K3833" s="1" t="s">
        <v>75</v>
      </c>
      <c r="L3833" t="s">
        <v>363</v>
      </c>
      <c r="M3833" t="s">
        <v>96</v>
      </c>
      <c r="N3833">
        <v>1</v>
      </c>
      <c r="O3833" t="s">
        <v>232</v>
      </c>
      <c r="P3833">
        <v>0</v>
      </c>
      <c r="Q3833">
        <v>1</v>
      </c>
      <c r="R3833" t="s">
        <v>234</v>
      </c>
      <c r="S3833" t="s">
        <v>258</v>
      </c>
      <c r="T3833" t="s">
        <v>260</v>
      </c>
      <c r="U3833" t="s">
        <v>443</v>
      </c>
    </row>
    <row r="3834" spans="1:21" x14ac:dyDescent="0.35">
      <c r="A3834" s="2" t="s">
        <v>53</v>
      </c>
      <c r="B3834" s="1" t="s">
        <v>133</v>
      </c>
      <c r="C3834" t="s">
        <v>508</v>
      </c>
      <c r="D3834" s="1" t="s">
        <v>157</v>
      </c>
      <c r="E3834" s="1" t="s">
        <v>14</v>
      </c>
      <c r="F3834" s="1" t="s">
        <v>29</v>
      </c>
      <c r="G3834" s="1" t="s">
        <v>29</v>
      </c>
      <c r="H3834" t="s">
        <v>20</v>
      </c>
      <c r="I3834" s="1" t="s">
        <v>237</v>
      </c>
      <c r="J3834" t="s">
        <v>17</v>
      </c>
      <c r="K3834" s="1" t="s">
        <v>75</v>
      </c>
      <c r="L3834" t="s">
        <v>363</v>
      </c>
      <c r="M3834" t="s">
        <v>75</v>
      </c>
      <c r="N3834">
        <v>1</v>
      </c>
      <c r="O3834" t="s">
        <v>232</v>
      </c>
      <c r="P3834">
        <v>0</v>
      </c>
      <c r="Q3834">
        <v>1</v>
      </c>
      <c r="R3834" t="s">
        <v>234</v>
      </c>
      <c r="S3834" t="s">
        <v>258</v>
      </c>
      <c r="T3834" t="s">
        <v>260</v>
      </c>
      <c r="U3834" t="s">
        <v>443</v>
      </c>
    </row>
    <row r="3835" spans="1:21" x14ac:dyDescent="0.35">
      <c r="A3835" s="2" t="s">
        <v>53</v>
      </c>
      <c r="B3835" s="1" t="s">
        <v>133</v>
      </c>
      <c r="C3835" t="s">
        <v>508</v>
      </c>
      <c r="D3835" s="1" t="s">
        <v>157</v>
      </c>
      <c r="E3835" s="1" t="s">
        <v>14</v>
      </c>
      <c r="F3835" s="1" t="s">
        <v>29</v>
      </c>
      <c r="G3835" s="1" t="s">
        <v>29</v>
      </c>
      <c r="H3835" t="s">
        <v>20</v>
      </c>
      <c r="I3835" s="1" t="s">
        <v>237</v>
      </c>
      <c r="J3835" t="s">
        <v>17</v>
      </c>
      <c r="K3835" s="1" t="s">
        <v>22</v>
      </c>
      <c r="L3835" t="s">
        <v>363</v>
      </c>
      <c r="M3835" t="s">
        <v>82</v>
      </c>
      <c r="N3835">
        <v>1</v>
      </c>
      <c r="O3835" t="s">
        <v>232</v>
      </c>
      <c r="P3835">
        <v>0</v>
      </c>
      <c r="Q3835">
        <v>1</v>
      </c>
      <c r="R3835" t="s">
        <v>234</v>
      </c>
      <c r="S3835" t="s">
        <v>258</v>
      </c>
      <c r="T3835" t="s">
        <v>260</v>
      </c>
      <c r="U3835" t="s">
        <v>443</v>
      </c>
    </row>
    <row r="3836" spans="1:21" x14ac:dyDescent="0.35">
      <c r="A3836" s="2" t="s">
        <v>53</v>
      </c>
      <c r="B3836" s="1" t="s">
        <v>133</v>
      </c>
      <c r="C3836" t="s">
        <v>508</v>
      </c>
      <c r="D3836" s="1" t="s">
        <v>157</v>
      </c>
      <c r="E3836" s="1" t="s">
        <v>14</v>
      </c>
      <c r="F3836" s="1" t="s">
        <v>29</v>
      </c>
      <c r="G3836" s="1" t="s">
        <v>29</v>
      </c>
      <c r="H3836" t="s">
        <v>27</v>
      </c>
      <c r="I3836" s="1" t="s">
        <v>237</v>
      </c>
      <c r="J3836" t="s">
        <v>17</v>
      </c>
      <c r="K3836" s="1" t="s">
        <v>64</v>
      </c>
      <c r="L3836" t="s">
        <v>363</v>
      </c>
      <c r="M3836" t="s">
        <v>64</v>
      </c>
      <c r="N3836">
        <v>1</v>
      </c>
      <c r="O3836" t="s">
        <v>232</v>
      </c>
      <c r="P3836">
        <v>1</v>
      </c>
      <c r="Q3836">
        <v>1</v>
      </c>
      <c r="R3836" t="s">
        <v>234</v>
      </c>
      <c r="S3836" t="s">
        <v>258</v>
      </c>
      <c r="T3836" t="s">
        <v>260</v>
      </c>
      <c r="U3836" t="s">
        <v>443</v>
      </c>
    </row>
    <row r="3837" spans="1:21" x14ac:dyDescent="0.35">
      <c r="A3837" s="2" t="s">
        <v>53</v>
      </c>
      <c r="B3837" s="1" t="s">
        <v>133</v>
      </c>
      <c r="C3837" t="s">
        <v>508</v>
      </c>
      <c r="D3837" s="1" t="s">
        <v>157</v>
      </c>
      <c r="E3837" s="1" t="s">
        <v>14</v>
      </c>
      <c r="F3837" s="1" t="s">
        <v>29</v>
      </c>
      <c r="G3837" s="1" t="s">
        <v>29</v>
      </c>
      <c r="H3837" t="s">
        <v>30</v>
      </c>
      <c r="I3837" s="1" t="s">
        <v>237</v>
      </c>
      <c r="J3837" t="s">
        <v>17</v>
      </c>
      <c r="K3837" s="1" t="s">
        <v>64</v>
      </c>
      <c r="L3837" t="s">
        <v>363</v>
      </c>
      <c r="M3837" t="s">
        <v>64</v>
      </c>
      <c r="N3837">
        <v>1</v>
      </c>
      <c r="O3837" t="s">
        <v>232</v>
      </c>
      <c r="P3837">
        <v>1</v>
      </c>
      <c r="Q3837">
        <v>1</v>
      </c>
      <c r="R3837" t="s">
        <v>234</v>
      </c>
      <c r="S3837" t="s">
        <v>258</v>
      </c>
      <c r="T3837" t="s">
        <v>260</v>
      </c>
      <c r="U3837" t="s">
        <v>443</v>
      </c>
    </row>
    <row r="3838" spans="1:21" x14ac:dyDescent="0.35">
      <c r="A3838" s="2" t="s">
        <v>53</v>
      </c>
      <c r="B3838" s="1" t="s">
        <v>133</v>
      </c>
      <c r="C3838" t="s">
        <v>508</v>
      </c>
      <c r="D3838" s="1" t="s">
        <v>157</v>
      </c>
      <c r="E3838" s="1" t="s">
        <v>14</v>
      </c>
      <c r="F3838" s="1" t="s">
        <v>29</v>
      </c>
      <c r="G3838" s="1" t="s">
        <v>29</v>
      </c>
      <c r="H3838" t="s">
        <v>30</v>
      </c>
      <c r="I3838" s="1" t="s">
        <v>237</v>
      </c>
      <c r="J3838" t="s">
        <v>17</v>
      </c>
      <c r="K3838" s="1" t="s">
        <v>22</v>
      </c>
      <c r="L3838" t="s">
        <v>363</v>
      </c>
      <c r="M3838" t="s">
        <v>86</v>
      </c>
      <c r="N3838">
        <v>1</v>
      </c>
      <c r="O3838" t="s">
        <v>232</v>
      </c>
      <c r="P3838">
        <v>0</v>
      </c>
      <c r="Q3838">
        <v>1</v>
      </c>
      <c r="R3838" t="s">
        <v>234</v>
      </c>
      <c r="S3838" t="s">
        <v>258</v>
      </c>
      <c r="T3838" t="s">
        <v>260</v>
      </c>
      <c r="U3838" t="s">
        <v>443</v>
      </c>
    </row>
    <row r="3839" spans="1:21" x14ac:dyDescent="0.35">
      <c r="A3839" s="2" t="s">
        <v>53</v>
      </c>
      <c r="B3839" s="1" t="s">
        <v>133</v>
      </c>
      <c r="C3839" t="s">
        <v>508</v>
      </c>
      <c r="D3839" s="1" t="s">
        <v>157</v>
      </c>
      <c r="E3839" s="1" t="s">
        <v>14</v>
      </c>
      <c r="F3839" s="1" t="s">
        <v>29</v>
      </c>
      <c r="G3839" s="1" t="s">
        <v>29</v>
      </c>
      <c r="H3839" t="s">
        <v>36</v>
      </c>
      <c r="I3839" s="1" t="s">
        <v>272</v>
      </c>
      <c r="J3839" t="s">
        <v>17</v>
      </c>
      <c r="K3839" s="1" t="s">
        <v>75</v>
      </c>
      <c r="L3839" t="s">
        <v>363</v>
      </c>
      <c r="M3839" t="s">
        <v>92</v>
      </c>
      <c r="N3839">
        <v>1</v>
      </c>
      <c r="O3839" t="s">
        <v>232</v>
      </c>
      <c r="P3839">
        <v>0</v>
      </c>
      <c r="Q3839">
        <v>1</v>
      </c>
      <c r="R3839" t="s">
        <v>234</v>
      </c>
      <c r="S3839" t="s">
        <v>258</v>
      </c>
      <c r="T3839" t="s">
        <v>260</v>
      </c>
      <c r="U3839" t="s">
        <v>443</v>
      </c>
    </row>
    <row r="3840" spans="1:21" x14ac:dyDescent="0.35">
      <c r="A3840" s="2" t="s">
        <v>53</v>
      </c>
      <c r="B3840" s="1" t="s">
        <v>133</v>
      </c>
      <c r="C3840" t="s">
        <v>508</v>
      </c>
      <c r="D3840" s="1" t="s">
        <v>157</v>
      </c>
      <c r="E3840" s="1" t="s">
        <v>14</v>
      </c>
      <c r="F3840" s="1" t="s">
        <v>29</v>
      </c>
      <c r="G3840" s="1" t="s">
        <v>29</v>
      </c>
      <c r="H3840" t="s">
        <v>36</v>
      </c>
      <c r="I3840" s="1" t="s">
        <v>272</v>
      </c>
      <c r="J3840" t="s">
        <v>17</v>
      </c>
      <c r="K3840" s="1" t="s">
        <v>22</v>
      </c>
      <c r="L3840" t="s">
        <v>363</v>
      </c>
      <c r="M3840" t="s">
        <v>79</v>
      </c>
      <c r="N3840">
        <v>1</v>
      </c>
      <c r="O3840" t="s">
        <v>232</v>
      </c>
      <c r="P3840">
        <v>1</v>
      </c>
      <c r="Q3840">
        <v>1</v>
      </c>
      <c r="R3840" t="s">
        <v>234</v>
      </c>
      <c r="S3840" t="s">
        <v>258</v>
      </c>
      <c r="T3840" t="s">
        <v>260</v>
      </c>
      <c r="U3840" t="s">
        <v>443</v>
      </c>
    </row>
    <row r="3841" spans="1:21" x14ac:dyDescent="0.35">
      <c r="A3841" s="2" t="s">
        <v>53</v>
      </c>
      <c r="B3841" s="1" t="s">
        <v>133</v>
      </c>
      <c r="C3841" t="s">
        <v>508</v>
      </c>
      <c r="D3841" s="1" t="s">
        <v>157</v>
      </c>
      <c r="E3841" s="1" t="s">
        <v>14</v>
      </c>
      <c r="F3841" s="1" t="s">
        <v>29</v>
      </c>
      <c r="G3841" s="1" t="s">
        <v>29</v>
      </c>
      <c r="H3841" t="s">
        <v>50</v>
      </c>
      <c r="I3841" s="1" t="s">
        <v>237</v>
      </c>
      <c r="J3841" t="s">
        <v>17</v>
      </c>
      <c r="K3841" s="1" t="s">
        <v>22</v>
      </c>
      <c r="L3841" t="s">
        <v>278</v>
      </c>
      <c r="M3841" t="s">
        <v>94</v>
      </c>
      <c r="N3841">
        <v>1</v>
      </c>
      <c r="O3841" t="s">
        <v>232</v>
      </c>
      <c r="P3841">
        <v>0</v>
      </c>
      <c r="Q3841">
        <v>1</v>
      </c>
      <c r="R3841" t="s">
        <v>234</v>
      </c>
      <c r="S3841" t="s">
        <v>258</v>
      </c>
      <c r="T3841" t="s">
        <v>260</v>
      </c>
      <c r="U3841" t="s">
        <v>443</v>
      </c>
    </row>
    <row r="3842" spans="1:21" x14ac:dyDescent="0.35">
      <c r="A3842" s="2" t="s">
        <v>53</v>
      </c>
      <c r="B3842" s="1" t="s">
        <v>133</v>
      </c>
      <c r="C3842" t="s">
        <v>508</v>
      </c>
      <c r="D3842" s="1" t="s">
        <v>157</v>
      </c>
      <c r="E3842" s="1" t="s">
        <v>14</v>
      </c>
      <c r="F3842" s="1" t="s">
        <v>21</v>
      </c>
      <c r="G3842" s="1" t="s">
        <v>29</v>
      </c>
      <c r="H3842" t="s">
        <v>52</v>
      </c>
      <c r="I3842" s="1" t="s">
        <v>370</v>
      </c>
      <c r="J3842" t="s">
        <v>17</v>
      </c>
      <c r="K3842" s="1" t="s">
        <v>22</v>
      </c>
      <c r="L3842" t="s">
        <v>278</v>
      </c>
      <c r="M3842" t="s">
        <v>83</v>
      </c>
      <c r="N3842">
        <v>1</v>
      </c>
      <c r="O3842" t="s">
        <v>232</v>
      </c>
      <c r="P3842">
        <v>0</v>
      </c>
      <c r="Q3842">
        <v>1</v>
      </c>
      <c r="R3842" t="s">
        <v>234</v>
      </c>
      <c r="S3842" t="s">
        <v>258</v>
      </c>
      <c r="T3842" t="s">
        <v>260</v>
      </c>
      <c r="U3842" t="s">
        <v>443</v>
      </c>
    </row>
    <row r="3843" spans="1:21" x14ac:dyDescent="0.35">
      <c r="A3843" s="2" t="s">
        <v>53</v>
      </c>
      <c r="B3843" s="1" t="s">
        <v>133</v>
      </c>
      <c r="C3843" t="s">
        <v>508</v>
      </c>
      <c r="D3843" s="1" t="s">
        <v>157</v>
      </c>
      <c r="E3843" s="1" t="s">
        <v>14</v>
      </c>
      <c r="F3843" s="1" t="s">
        <v>21</v>
      </c>
      <c r="G3843" s="1" t="s">
        <v>29</v>
      </c>
      <c r="H3843" t="s">
        <v>52</v>
      </c>
      <c r="I3843" s="1" t="s">
        <v>326</v>
      </c>
      <c r="J3843" t="s">
        <v>17</v>
      </c>
      <c r="K3843" s="1" t="s">
        <v>22</v>
      </c>
      <c r="L3843" t="s">
        <v>278</v>
      </c>
      <c r="M3843" t="s">
        <v>83</v>
      </c>
      <c r="N3843">
        <v>1</v>
      </c>
      <c r="O3843" t="s">
        <v>232</v>
      </c>
      <c r="P3843">
        <v>0</v>
      </c>
      <c r="Q3843">
        <v>1</v>
      </c>
      <c r="R3843" t="s">
        <v>234</v>
      </c>
      <c r="S3843" t="s">
        <v>258</v>
      </c>
      <c r="T3843" t="s">
        <v>260</v>
      </c>
      <c r="U3843" t="s">
        <v>443</v>
      </c>
    </row>
    <row r="3844" spans="1:21" x14ac:dyDescent="0.35">
      <c r="A3844" s="2" t="s">
        <v>53</v>
      </c>
      <c r="B3844" s="1" t="s">
        <v>133</v>
      </c>
      <c r="C3844" t="s">
        <v>508</v>
      </c>
      <c r="D3844" s="1" t="s">
        <v>157</v>
      </c>
      <c r="E3844" s="1" t="s">
        <v>14</v>
      </c>
      <c r="F3844" s="1" t="s">
        <v>21</v>
      </c>
      <c r="G3844" s="1" t="s">
        <v>29</v>
      </c>
      <c r="H3844" t="s">
        <v>16</v>
      </c>
      <c r="I3844" s="1" t="s">
        <v>370</v>
      </c>
      <c r="J3844" t="s">
        <v>17</v>
      </c>
      <c r="K3844" s="1" t="s">
        <v>22</v>
      </c>
      <c r="L3844" t="s">
        <v>278</v>
      </c>
      <c r="M3844" t="s">
        <v>83</v>
      </c>
      <c r="N3844">
        <v>1</v>
      </c>
      <c r="O3844" t="s">
        <v>232</v>
      </c>
      <c r="P3844">
        <v>1</v>
      </c>
      <c r="Q3844">
        <v>1</v>
      </c>
      <c r="R3844" t="s">
        <v>234</v>
      </c>
      <c r="S3844" t="s">
        <v>258</v>
      </c>
      <c r="T3844" t="s">
        <v>260</v>
      </c>
      <c r="U3844" t="s">
        <v>443</v>
      </c>
    </row>
    <row r="3845" spans="1:21" x14ac:dyDescent="0.35">
      <c r="A3845" s="2" t="s">
        <v>53</v>
      </c>
      <c r="B3845" s="1" t="s">
        <v>133</v>
      </c>
      <c r="C3845" t="s">
        <v>508</v>
      </c>
      <c r="D3845" s="1" t="s">
        <v>157</v>
      </c>
      <c r="E3845" s="1" t="s">
        <v>14</v>
      </c>
      <c r="F3845" s="1" t="s">
        <v>21</v>
      </c>
      <c r="G3845" s="1" t="s">
        <v>29</v>
      </c>
      <c r="H3845" t="s">
        <v>16</v>
      </c>
      <c r="I3845" s="1" t="s">
        <v>237</v>
      </c>
      <c r="J3845" t="s">
        <v>17</v>
      </c>
      <c r="K3845" s="1" t="s">
        <v>22</v>
      </c>
      <c r="L3845" t="s">
        <v>278</v>
      </c>
      <c r="M3845" t="s">
        <v>94</v>
      </c>
      <c r="N3845">
        <v>1</v>
      </c>
      <c r="O3845" t="s">
        <v>232</v>
      </c>
      <c r="P3845">
        <v>0</v>
      </c>
      <c r="Q3845">
        <v>1</v>
      </c>
      <c r="R3845" t="s">
        <v>234</v>
      </c>
      <c r="S3845" t="s">
        <v>258</v>
      </c>
      <c r="T3845" t="s">
        <v>260</v>
      </c>
      <c r="U3845" t="s">
        <v>443</v>
      </c>
    </row>
    <row r="3846" spans="1:21" x14ac:dyDescent="0.35">
      <c r="A3846" s="2" t="s">
        <v>53</v>
      </c>
      <c r="B3846" s="1" t="s">
        <v>133</v>
      </c>
      <c r="C3846" t="s">
        <v>508</v>
      </c>
      <c r="D3846" s="1" t="s">
        <v>157</v>
      </c>
      <c r="E3846" s="1" t="s">
        <v>14</v>
      </c>
      <c r="F3846" s="1" t="s">
        <v>21</v>
      </c>
      <c r="G3846" s="1" t="s">
        <v>29</v>
      </c>
      <c r="H3846" t="s">
        <v>16</v>
      </c>
      <c r="I3846" s="1" t="s">
        <v>237</v>
      </c>
      <c r="J3846" t="s">
        <v>17</v>
      </c>
      <c r="K3846" s="1" t="s">
        <v>22</v>
      </c>
      <c r="L3846" t="s">
        <v>363</v>
      </c>
      <c r="M3846" t="s">
        <v>94</v>
      </c>
      <c r="N3846">
        <v>1</v>
      </c>
      <c r="O3846" t="s">
        <v>232</v>
      </c>
      <c r="P3846">
        <v>1</v>
      </c>
      <c r="Q3846">
        <v>1</v>
      </c>
      <c r="R3846" t="s">
        <v>234</v>
      </c>
      <c r="S3846" t="s">
        <v>258</v>
      </c>
      <c r="T3846" t="s">
        <v>260</v>
      </c>
      <c r="U3846" t="s">
        <v>443</v>
      </c>
    </row>
    <row r="3847" spans="1:21" x14ac:dyDescent="0.35">
      <c r="A3847" s="2" t="s">
        <v>53</v>
      </c>
      <c r="B3847" s="1" t="s">
        <v>133</v>
      </c>
      <c r="C3847" t="s">
        <v>508</v>
      </c>
      <c r="D3847" s="1" t="s">
        <v>157</v>
      </c>
      <c r="E3847" s="1" t="s">
        <v>14</v>
      </c>
      <c r="F3847" s="1" t="s">
        <v>21</v>
      </c>
      <c r="G3847" s="1" t="s">
        <v>29</v>
      </c>
      <c r="H3847" t="s">
        <v>16</v>
      </c>
      <c r="I3847" s="1" t="s">
        <v>326</v>
      </c>
      <c r="J3847" t="s">
        <v>17</v>
      </c>
      <c r="K3847" s="1" t="s">
        <v>22</v>
      </c>
      <c r="L3847" t="s">
        <v>278</v>
      </c>
      <c r="M3847" t="s">
        <v>83</v>
      </c>
      <c r="N3847">
        <v>1</v>
      </c>
      <c r="O3847" t="s">
        <v>232</v>
      </c>
      <c r="P3847">
        <v>1</v>
      </c>
      <c r="Q3847">
        <v>1</v>
      </c>
      <c r="R3847" t="s">
        <v>234</v>
      </c>
      <c r="S3847" t="s">
        <v>258</v>
      </c>
      <c r="T3847" t="s">
        <v>260</v>
      </c>
      <c r="U3847" t="s">
        <v>443</v>
      </c>
    </row>
    <row r="3848" spans="1:21" x14ac:dyDescent="0.35">
      <c r="A3848" s="2" t="s">
        <v>53</v>
      </c>
      <c r="B3848" s="1" t="s">
        <v>133</v>
      </c>
      <c r="C3848" t="s">
        <v>508</v>
      </c>
      <c r="D3848" s="1" t="s">
        <v>157</v>
      </c>
      <c r="E3848" s="1" t="s">
        <v>14</v>
      </c>
      <c r="F3848" s="1" t="s">
        <v>21</v>
      </c>
      <c r="G3848" s="1" t="s">
        <v>29</v>
      </c>
      <c r="H3848" t="s">
        <v>16</v>
      </c>
      <c r="I3848" s="1" t="s">
        <v>468</v>
      </c>
      <c r="J3848" t="s">
        <v>17</v>
      </c>
      <c r="K3848" s="1" t="s">
        <v>22</v>
      </c>
      <c r="L3848" t="s">
        <v>278</v>
      </c>
      <c r="M3848" t="s">
        <v>83</v>
      </c>
      <c r="N3848">
        <v>1</v>
      </c>
      <c r="O3848" t="s">
        <v>232</v>
      </c>
      <c r="P3848">
        <v>0</v>
      </c>
      <c r="Q3848">
        <v>1</v>
      </c>
      <c r="R3848" t="s">
        <v>234</v>
      </c>
      <c r="S3848" t="s">
        <v>258</v>
      </c>
      <c r="T3848" t="s">
        <v>260</v>
      </c>
      <c r="U3848" t="s">
        <v>443</v>
      </c>
    </row>
    <row r="3849" spans="1:21" x14ac:dyDescent="0.35">
      <c r="A3849" s="2" t="s">
        <v>53</v>
      </c>
      <c r="B3849" s="1" t="s">
        <v>133</v>
      </c>
      <c r="C3849" t="s">
        <v>508</v>
      </c>
      <c r="D3849" s="1" t="s">
        <v>157</v>
      </c>
      <c r="E3849" s="1" t="s">
        <v>14</v>
      </c>
      <c r="F3849" s="1" t="s">
        <v>21</v>
      </c>
      <c r="G3849" s="1" t="s">
        <v>29</v>
      </c>
      <c r="H3849" t="s">
        <v>20</v>
      </c>
      <c r="I3849" s="1" t="s">
        <v>237</v>
      </c>
      <c r="J3849" t="s">
        <v>17</v>
      </c>
      <c r="K3849" s="1" t="s">
        <v>18</v>
      </c>
      <c r="L3849" t="s">
        <v>363</v>
      </c>
      <c r="M3849" t="s">
        <v>18</v>
      </c>
      <c r="N3849">
        <v>1</v>
      </c>
      <c r="O3849" t="s">
        <v>232</v>
      </c>
      <c r="P3849">
        <v>0</v>
      </c>
      <c r="Q3849">
        <v>1</v>
      </c>
      <c r="R3849" t="s">
        <v>234</v>
      </c>
      <c r="S3849" t="s">
        <v>258</v>
      </c>
      <c r="T3849" t="s">
        <v>260</v>
      </c>
      <c r="U3849" t="s">
        <v>443</v>
      </c>
    </row>
    <row r="3850" spans="1:21" x14ac:dyDescent="0.35">
      <c r="A3850" s="2" t="s">
        <v>53</v>
      </c>
      <c r="B3850" s="1" t="s">
        <v>133</v>
      </c>
      <c r="C3850" t="s">
        <v>508</v>
      </c>
      <c r="D3850" s="1" t="s">
        <v>157</v>
      </c>
      <c r="E3850" s="1" t="s">
        <v>14</v>
      </c>
      <c r="F3850" s="1" t="s">
        <v>21</v>
      </c>
      <c r="G3850" s="1" t="s">
        <v>29</v>
      </c>
      <c r="H3850" t="s">
        <v>20</v>
      </c>
      <c r="I3850" s="1" t="s">
        <v>237</v>
      </c>
      <c r="J3850" t="s">
        <v>17</v>
      </c>
      <c r="K3850" s="1" t="s">
        <v>22</v>
      </c>
      <c r="L3850" t="s">
        <v>363</v>
      </c>
      <c r="M3850" t="s">
        <v>79</v>
      </c>
      <c r="N3850">
        <v>2</v>
      </c>
      <c r="O3850" t="s">
        <v>232</v>
      </c>
      <c r="P3850">
        <v>0</v>
      </c>
      <c r="Q3850">
        <v>1</v>
      </c>
      <c r="R3850" t="s">
        <v>234</v>
      </c>
      <c r="S3850" t="s">
        <v>258</v>
      </c>
      <c r="T3850" t="s">
        <v>260</v>
      </c>
      <c r="U3850" t="s">
        <v>443</v>
      </c>
    </row>
    <row r="3851" spans="1:21" x14ac:dyDescent="0.35">
      <c r="A3851" s="2" t="s">
        <v>53</v>
      </c>
      <c r="B3851" s="1" t="s">
        <v>133</v>
      </c>
      <c r="C3851" t="s">
        <v>508</v>
      </c>
      <c r="D3851" s="1" t="s">
        <v>157</v>
      </c>
      <c r="E3851" s="1" t="s">
        <v>14</v>
      </c>
      <c r="F3851" s="1" t="s">
        <v>21</v>
      </c>
      <c r="G3851" s="1" t="s">
        <v>29</v>
      </c>
      <c r="H3851" t="s">
        <v>20</v>
      </c>
      <c r="I3851" s="1" t="s">
        <v>237</v>
      </c>
      <c r="J3851" t="s">
        <v>17</v>
      </c>
      <c r="K3851" s="1" t="s">
        <v>22</v>
      </c>
      <c r="L3851" t="s">
        <v>363</v>
      </c>
      <c r="M3851" t="s">
        <v>22</v>
      </c>
      <c r="N3851">
        <v>1</v>
      </c>
      <c r="O3851" t="s">
        <v>232</v>
      </c>
      <c r="P3851">
        <v>1</v>
      </c>
      <c r="Q3851">
        <v>1</v>
      </c>
      <c r="R3851" t="s">
        <v>234</v>
      </c>
      <c r="S3851" t="s">
        <v>258</v>
      </c>
      <c r="T3851" t="s">
        <v>260</v>
      </c>
      <c r="U3851" t="s">
        <v>443</v>
      </c>
    </row>
    <row r="3852" spans="1:21" x14ac:dyDescent="0.35">
      <c r="A3852" s="2" t="s">
        <v>53</v>
      </c>
      <c r="B3852" s="1" t="s">
        <v>133</v>
      </c>
      <c r="C3852" t="s">
        <v>508</v>
      </c>
      <c r="D3852" s="1" t="s">
        <v>157</v>
      </c>
      <c r="E3852" s="1" t="s">
        <v>14</v>
      </c>
      <c r="F3852" s="1" t="s">
        <v>21</v>
      </c>
      <c r="G3852" s="1" t="s">
        <v>29</v>
      </c>
      <c r="H3852" t="s">
        <v>27</v>
      </c>
      <c r="I3852" s="1" t="s">
        <v>237</v>
      </c>
      <c r="J3852" t="s">
        <v>17</v>
      </c>
      <c r="K3852" s="1" t="s">
        <v>22</v>
      </c>
      <c r="L3852" t="s">
        <v>363</v>
      </c>
      <c r="M3852" t="s">
        <v>81</v>
      </c>
      <c r="N3852">
        <v>1</v>
      </c>
      <c r="O3852" t="s">
        <v>232</v>
      </c>
      <c r="P3852">
        <v>0</v>
      </c>
      <c r="Q3852">
        <v>1</v>
      </c>
      <c r="R3852" t="s">
        <v>234</v>
      </c>
      <c r="S3852" t="s">
        <v>258</v>
      </c>
      <c r="T3852" t="s">
        <v>260</v>
      </c>
      <c r="U3852" t="s">
        <v>443</v>
      </c>
    </row>
    <row r="3853" spans="1:21" x14ac:dyDescent="0.35">
      <c r="A3853" s="2" t="s">
        <v>53</v>
      </c>
      <c r="B3853" s="1" t="s">
        <v>133</v>
      </c>
      <c r="C3853" t="s">
        <v>508</v>
      </c>
      <c r="D3853" s="1" t="s">
        <v>157</v>
      </c>
      <c r="E3853" s="1" t="s">
        <v>14</v>
      </c>
      <c r="F3853" s="1" t="s">
        <v>21</v>
      </c>
      <c r="G3853" s="1" t="s">
        <v>29</v>
      </c>
      <c r="H3853" t="s">
        <v>30</v>
      </c>
      <c r="I3853" s="1" t="s">
        <v>237</v>
      </c>
      <c r="J3853" t="s">
        <v>17</v>
      </c>
      <c r="K3853" s="1" t="s">
        <v>18</v>
      </c>
      <c r="L3853" t="s">
        <v>363</v>
      </c>
      <c r="M3853" t="s">
        <v>73</v>
      </c>
      <c r="N3853">
        <v>1</v>
      </c>
      <c r="O3853" t="s">
        <v>232</v>
      </c>
      <c r="P3853">
        <v>1</v>
      </c>
      <c r="Q3853">
        <v>1</v>
      </c>
      <c r="R3853" t="s">
        <v>234</v>
      </c>
      <c r="S3853" t="s">
        <v>258</v>
      </c>
      <c r="T3853" t="s">
        <v>260</v>
      </c>
      <c r="U3853" t="s">
        <v>443</v>
      </c>
    </row>
    <row r="3854" spans="1:21" x14ac:dyDescent="0.35">
      <c r="A3854" s="2" t="s">
        <v>53</v>
      </c>
      <c r="B3854" s="1" t="s">
        <v>133</v>
      </c>
      <c r="C3854" t="s">
        <v>508</v>
      </c>
      <c r="D3854" s="1" t="s">
        <v>157</v>
      </c>
      <c r="E3854" s="1" t="s">
        <v>14</v>
      </c>
      <c r="F3854" s="1" t="s">
        <v>21</v>
      </c>
      <c r="G3854" s="1" t="s">
        <v>29</v>
      </c>
      <c r="H3854" t="s">
        <v>36</v>
      </c>
      <c r="I3854" s="1" t="s">
        <v>370</v>
      </c>
      <c r="J3854" t="s">
        <v>17</v>
      </c>
      <c r="K3854" s="1" t="s">
        <v>64</v>
      </c>
      <c r="L3854" t="s">
        <v>278</v>
      </c>
      <c r="M3854" t="s">
        <v>65</v>
      </c>
      <c r="N3854">
        <v>1</v>
      </c>
      <c r="O3854" t="s">
        <v>232</v>
      </c>
      <c r="P3854">
        <v>1</v>
      </c>
      <c r="Q3854">
        <v>1</v>
      </c>
      <c r="R3854" t="s">
        <v>234</v>
      </c>
      <c r="S3854" t="s">
        <v>258</v>
      </c>
      <c r="T3854" t="s">
        <v>260</v>
      </c>
      <c r="U3854" t="s">
        <v>443</v>
      </c>
    </row>
    <row r="3855" spans="1:21" x14ac:dyDescent="0.35">
      <c r="A3855" s="2" t="s">
        <v>53</v>
      </c>
      <c r="B3855" s="1" t="s">
        <v>133</v>
      </c>
      <c r="C3855" t="s">
        <v>508</v>
      </c>
      <c r="D3855" s="1" t="s">
        <v>157</v>
      </c>
      <c r="E3855" s="1" t="s">
        <v>14</v>
      </c>
      <c r="F3855" s="1" t="s">
        <v>21</v>
      </c>
      <c r="G3855" s="1" t="s">
        <v>29</v>
      </c>
      <c r="H3855" t="s">
        <v>36</v>
      </c>
      <c r="I3855" s="1" t="s">
        <v>237</v>
      </c>
      <c r="J3855" t="s">
        <v>17</v>
      </c>
      <c r="K3855" s="1" t="s">
        <v>18</v>
      </c>
      <c r="L3855" t="s">
        <v>363</v>
      </c>
      <c r="M3855" t="s">
        <v>18</v>
      </c>
      <c r="N3855">
        <v>1</v>
      </c>
      <c r="O3855" t="s">
        <v>232</v>
      </c>
      <c r="P3855">
        <v>0</v>
      </c>
      <c r="Q3855">
        <v>1</v>
      </c>
      <c r="R3855" t="s">
        <v>234</v>
      </c>
      <c r="S3855" t="s">
        <v>258</v>
      </c>
      <c r="T3855" t="s">
        <v>260</v>
      </c>
      <c r="U3855" t="s">
        <v>443</v>
      </c>
    </row>
    <row r="3856" spans="1:21" x14ac:dyDescent="0.35">
      <c r="A3856" s="2" t="s">
        <v>53</v>
      </c>
      <c r="B3856" s="1" t="s">
        <v>133</v>
      </c>
      <c r="C3856" t="s">
        <v>508</v>
      </c>
      <c r="D3856" s="1" t="s">
        <v>157</v>
      </c>
      <c r="E3856" s="1" t="s">
        <v>14</v>
      </c>
      <c r="F3856" s="1" t="s">
        <v>21</v>
      </c>
      <c r="G3856" s="1" t="s">
        <v>29</v>
      </c>
      <c r="H3856" t="s">
        <v>24</v>
      </c>
      <c r="I3856" s="1" t="s">
        <v>237</v>
      </c>
      <c r="J3856" t="s">
        <v>17</v>
      </c>
      <c r="K3856" s="1" t="s">
        <v>18</v>
      </c>
      <c r="L3856" t="s">
        <v>363</v>
      </c>
      <c r="M3856" t="s">
        <v>77</v>
      </c>
      <c r="N3856">
        <v>1</v>
      </c>
      <c r="O3856" t="s">
        <v>232</v>
      </c>
      <c r="P3856">
        <v>0</v>
      </c>
      <c r="Q3856">
        <v>1</v>
      </c>
      <c r="R3856" t="s">
        <v>234</v>
      </c>
      <c r="S3856" t="s">
        <v>258</v>
      </c>
      <c r="T3856" t="s">
        <v>260</v>
      </c>
      <c r="U3856" t="s">
        <v>443</v>
      </c>
    </row>
    <row r="3857" spans="1:21" x14ac:dyDescent="0.35">
      <c r="A3857" s="2" t="s">
        <v>53</v>
      </c>
      <c r="B3857" s="1" t="s">
        <v>133</v>
      </c>
      <c r="C3857" t="s">
        <v>508</v>
      </c>
      <c r="D3857" s="1" t="s">
        <v>157</v>
      </c>
      <c r="E3857" s="1" t="s">
        <v>25</v>
      </c>
      <c r="F3857" s="1" t="s">
        <v>26</v>
      </c>
      <c r="G3857" s="1" t="s">
        <v>215</v>
      </c>
      <c r="H3857" t="s">
        <v>52</v>
      </c>
      <c r="I3857" s="1" t="s">
        <v>370</v>
      </c>
      <c r="J3857" t="s">
        <v>17</v>
      </c>
      <c r="K3857" s="1" t="s">
        <v>22</v>
      </c>
      <c r="L3857" t="s">
        <v>278</v>
      </c>
      <c r="M3857" t="s">
        <v>83</v>
      </c>
      <c r="N3857">
        <v>1</v>
      </c>
      <c r="O3857" t="s">
        <v>232</v>
      </c>
      <c r="P3857">
        <v>1</v>
      </c>
      <c r="Q3857">
        <v>1</v>
      </c>
      <c r="R3857" t="s">
        <v>234</v>
      </c>
      <c r="S3857" t="s">
        <v>258</v>
      </c>
      <c r="T3857" t="s">
        <v>260</v>
      </c>
      <c r="U3857" t="s">
        <v>443</v>
      </c>
    </row>
    <row r="3858" spans="1:21" x14ac:dyDescent="0.35">
      <c r="A3858" s="2" t="s">
        <v>53</v>
      </c>
      <c r="B3858" s="1" t="s">
        <v>133</v>
      </c>
      <c r="C3858" t="s">
        <v>508</v>
      </c>
      <c r="D3858" s="1" t="s">
        <v>157</v>
      </c>
      <c r="E3858" s="1" t="s">
        <v>25</v>
      </c>
      <c r="F3858" s="1" t="s">
        <v>26</v>
      </c>
      <c r="G3858" s="1" t="s">
        <v>215</v>
      </c>
      <c r="H3858" t="s">
        <v>52</v>
      </c>
      <c r="I3858" s="1" t="s">
        <v>237</v>
      </c>
      <c r="J3858" t="s">
        <v>17</v>
      </c>
      <c r="K3858" s="1" t="s">
        <v>22</v>
      </c>
      <c r="L3858" t="s">
        <v>363</v>
      </c>
      <c r="M3858" t="s">
        <v>94</v>
      </c>
      <c r="N3858">
        <v>1</v>
      </c>
      <c r="O3858" t="s">
        <v>232</v>
      </c>
      <c r="P3858">
        <v>1</v>
      </c>
      <c r="Q3858">
        <v>1</v>
      </c>
      <c r="R3858" t="s">
        <v>234</v>
      </c>
      <c r="S3858" t="s">
        <v>258</v>
      </c>
      <c r="T3858" t="s">
        <v>260</v>
      </c>
      <c r="U3858" t="s">
        <v>443</v>
      </c>
    </row>
    <row r="3859" spans="1:21" x14ac:dyDescent="0.35">
      <c r="A3859" s="2" t="s">
        <v>53</v>
      </c>
      <c r="B3859" s="1" t="s">
        <v>133</v>
      </c>
      <c r="C3859" t="s">
        <v>508</v>
      </c>
      <c r="D3859" s="1" t="s">
        <v>157</v>
      </c>
      <c r="E3859" s="1" t="s">
        <v>25</v>
      </c>
      <c r="F3859" s="1" t="s">
        <v>26</v>
      </c>
      <c r="G3859" s="1" t="s">
        <v>215</v>
      </c>
      <c r="H3859" t="s">
        <v>52</v>
      </c>
      <c r="I3859" s="1" t="s">
        <v>326</v>
      </c>
      <c r="J3859" t="s">
        <v>17</v>
      </c>
      <c r="K3859" s="1" t="s">
        <v>22</v>
      </c>
      <c r="L3859" t="s">
        <v>278</v>
      </c>
      <c r="M3859" t="s">
        <v>83</v>
      </c>
      <c r="N3859">
        <v>1</v>
      </c>
      <c r="O3859" t="s">
        <v>232</v>
      </c>
      <c r="P3859">
        <v>1</v>
      </c>
      <c r="Q3859">
        <v>1</v>
      </c>
      <c r="R3859" t="s">
        <v>234</v>
      </c>
      <c r="S3859" t="s">
        <v>258</v>
      </c>
      <c r="T3859" t="s">
        <v>260</v>
      </c>
      <c r="U3859" t="s">
        <v>443</v>
      </c>
    </row>
    <row r="3860" spans="1:21" x14ac:dyDescent="0.35">
      <c r="A3860" s="2" t="s">
        <v>53</v>
      </c>
      <c r="B3860" s="1" t="s">
        <v>133</v>
      </c>
      <c r="C3860" t="s">
        <v>508</v>
      </c>
      <c r="D3860" s="1" t="s">
        <v>157</v>
      </c>
      <c r="E3860" s="1" t="s">
        <v>25</v>
      </c>
      <c r="F3860" s="1" t="s">
        <v>26</v>
      </c>
      <c r="G3860" s="1" t="s">
        <v>215</v>
      </c>
      <c r="H3860" t="s">
        <v>52</v>
      </c>
      <c r="I3860" s="1" t="s">
        <v>468</v>
      </c>
      <c r="J3860" t="s">
        <v>17</v>
      </c>
      <c r="K3860" s="1" t="s">
        <v>22</v>
      </c>
      <c r="L3860" t="s">
        <v>278</v>
      </c>
      <c r="M3860" t="s">
        <v>83</v>
      </c>
      <c r="N3860">
        <v>2</v>
      </c>
      <c r="O3860" t="s">
        <v>232</v>
      </c>
      <c r="P3860">
        <v>0</v>
      </c>
      <c r="Q3860">
        <v>1</v>
      </c>
      <c r="R3860" t="s">
        <v>234</v>
      </c>
      <c r="S3860" t="s">
        <v>258</v>
      </c>
      <c r="T3860" t="s">
        <v>260</v>
      </c>
      <c r="U3860" t="s">
        <v>443</v>
      </c>
    </row>
    <row r="3861" spans="1:21" x14ac:dyDescent="0.35">
      <c r="A3861" s="2" t="s">
        <v>53</v>
      </c>
      <c r="B3861" s="1" t="s">
        <v>133</v>
      </c>
      <c r="C3861" t="s">
        <v>508</v>
      </c>
      <c r="D3861" s="1" t="s">
        <v>157</v>
      </c>
      <c r="E3861" s="1" t="s">
        <v>25</v>
      </c>
      <c r="F3861" s="1" t="s">
        <v>26</v>
      </c>
      <c r="G3861" s="1" t="s">
        <v>215</v>
      </c>
      <c r="H3861" t="s">
        <v>52</v>
      </c>
      <c r="I3861" s="1" t="s">
        <v>468</v>
      </c>
      <c r="J3861" t="s">
        <v>17</v>
      </c>
      <c r="K3861" s="1" t="s">
        <v>22</v>
      </c>
      <c r="L3861" t="s">
        <v>278</v>
      </c>
      <c r="M3861" t="s">
        <v>113</v>
      </c>
      <c r="N3861">
        <v>1</v>
      </c>
      <c r="O3861" t="s">
        <v>232</v>
      </c>
      <c r="P3861">
        <v>1</v>
      </c>
      <c r="Q3861">
        <v>1</v>
      </c>
      <c r="R3861" t="s">
        <v>234</v>
      </c>
      <c r="S3861" t="s">
        <v>258</v>
      </c>
      <c r="T3861" t="s">
        <v>260</v>
      </c>
      <c r="U3861" t="s">
        <v>443</v>
      </c>
    </row>
    <row r="3862" spans="1:21" x14ac:dyDescent="0.35">
      <c r="A3862" s="2" t="s">
        <v>53</v>
      </c>
      <c r="B3862" s="1" t="s">
        <v>133</v>
      </c>
      <c r="C3862" t="s">
        <v>508</v>
      </c>
      <c r="D3862" s="1" t="s">
        <v>157</v>
      </c>
      <c r="E3862" s="1" t="s">
        <v>25</v>
      </c>
      <c r="F3862" s="1" t="s">
        <v>26</v>
      </c>
      <c r="G3862" s="1" t="s">
        <v>215</v>
      </c>
      <c r="H3862" t="s">
        <v>52</v>
      </c>
      <c r="I3862" s="1" t="s">
        <v>468</v>
      </c>
      <c r="J3862" t="s">
        <v>17</v>
      </c>
      <c r="K3862" s="1" t="s">
        <v>22</v>
      </c>
      <c r="L3862" t="s">
        <v>363</v>
      </c>
      <c r="M3862" t="s">
        <v>83</v>
      </c>
      <c r="N3862">
        <v>1</v>
      </c>
      <c r="O3862" t="s">
        <v>232</v>
      </c>
      <c r="P3862">
        <v>0</v>
      </c>
      <c r="Q3862">
        <v>1</v>
      </c>
      <c r="R3862" t="s">
        <v>234</v>
      </c>
      <c r="S3862" t="s">
        <v>258</v>
      </c>
      <c r="T3862" t="s">
        <v>260</v>
      </c>
      <c r="U3862" t="s">
        <v>443</v>
      </c>
    </row>
    <row r="3863" spans="1:21" x14ac:dyDescent="0.35">
      <c r="A3863" s="2" t="s">
        <v>53</v>
      </c>
      <c r="B3863" s="1" t="s">
        <v>133</v>
      </c>
      <c r="C3863" t="s">
        <v>508</v>
      </c>
      <c r="D3863" s="1" t="s">
        <v>157</v>
      </c>
      <c r="E3863" s="1" t="s">
        <v>25</v>
      </c>
      <c r="F3863" s="1" t="s">
        <v>26</v>
      </c>
      <c r="G3863" s="1" t="s">
        <v>215</v>
      </c>
      <c r="H3863" t="s">
        <v>16</v>
      </c>
      <c r="I3863" s="1" t="s">
        <v>370</v>
      </c>
      <c r="J3863" t="s">
        <v>17</v>
      </c>
      <c r="K3863" s="1" t="s">
        <v>48</v>
      </c>
      <c r="L3863" t="s">
        <v>278</v>
      </c>
      <c r="M3863" t="s">
        <v>106</v>
      </c>
      <c r="N3863">
        <v>1</v>
      </c>
      <c r="O3863" t="s">
        <v>232</v>
      </c>
      <c r="P3863">
        <v>1</v>
      </c>
      <c r="Q3863">
        <v>1</v>
      </c>
      <c r="R3863" t="s">
        <v>234</v>
      </c>
      <c r="S3863" t="s">
        <v>258</v>
      </c>
      <c r="T3863" t="s">
        <v>260</v>
      </c>
      <c r="U3863" t="s">
        <v>443</v>
      </c>
    </row>
    <row r="3864" spans="1:21" x14ac:dyDescent="0.35">
      <c r="A3864" s="2" t="s">
        <v>53</v>
      </c>
      <c r="B3864" s="1" t="s">
        <v>133</v>
      </c>
      <c r="C3864" t="s">
        <v>508</v>
      </c>
      <c r="D3864" s="1" t="s">
        <v>157</v>
      </c>
      <c r="E3864" s="1" t="s">
        <v>25</v>
      </c>
      <c r="F3864" s="1" t="s">
        <v>26</v>
      </c>
      <c r="G3864" s="1" t="s">
        <v>215</v>
      </c>
      <c r="H3864" t="s">
        <v>16</v>
      </c>
      <c r="I3864" s="1" t="s">
        <v>370</v>
      </c>
      <c r="J3864" t="s">
        <v>17</v>
      </c>
      <c r="K3864" s="1" t="s">
        <v>22</v>
      </c>
      <c r="L3864" t="s">
        <v>278</v>
      </c>
      <c r="M3864" t="s">
        <v>82</v>
      </c>
      <c r="N3864">
        <v>1</v>
      </c>
      <c r="O3864" t="s">
        <v>232</v>
      </c>
      <c r="P3864">
        <v>1</v>
      </c>
      <c r="Q3864">
        <v>1</v>
      </c>
      <c r="R3864" t="s">
        <v>234</v>
      </c>
      <c r="S3864" t="s">
        <v>258</v>
      </c>
      <c r="T3864" t="s">
        <v>260</v>
      </c>
      <c r="U3864" t="s">
        <v>443</v>
      </c>
    </row>
    <row r="3865" spans="1:21" x14ac:dyDescent="0.35">
      <c r="A3865" s="2" t="s">
        <v>53</v>
      </c>
      <c r="B3865" s="1" t="s">
        <v>133</v>
      </c>
      <c r="C3865" t="s">
        <v>508</v>
      </c>
      <c r="D3865" s="1" t="s">
        <v>157</v>
      </c>
      <c r="E3865" s="1" t="s">
        <v>25</v>
      </c>
      <c r="F3865" s="1" t="s">
        <v>26</v>
      </c>
      <c r="G3865" s="1" t="s">
        <v>215</v>
      </c>
      <c r="H3865" t="s">
        <v>16</v>
      </c>
      <c r="I3865" s="1" t="s">
        <v>370</v>
      </c>
      <c r="J3865" t="s">
        <v>17</v>
      </c>
      <c r="K3865" s="1" t="s">
        <v>22</v>
      </c>
      <c r="L3865" t="s">
        <v>278</v>
      </c>
      <c r="M3865" t="s">
        <v>23</v>
      </c>
      <c r="N3865">
        <v>1</v>
      </c>
      <c r="O3865" t="s">
        <v>232</v>
      </c>
      <c r="P3865">
        <v>0</v>
      </c>
      <c r="Q3865">
        <v>1</v>
      </c>
      <c r="R3865" t="s">
        <v>234</v>
      </c>
      <c r="S3865" t="s">
        <v>258</v>
      </c>
      <c r="T3865" t="s">
        <v>260</v>
      </c>
      <c r="U3865" t="s">
        <v>443</v>
      </c>
    </row>
    <row r="3866" spans="1:21" x14ac:dyDescent="0.35">
      <c r="A3866" s="2" t="s">
        <v>53</v>
      </c>
      <c r="B3866" s="1" t="s">
        <v>133</v>
      </c>
      <c r="C3866" t="s">
        <v>508</v>
      </c>
      <c r="D3866" s="1" t="s">
        <v>157</v>
      </c>
      <c r="E3866" s="1" t="s">
        <v>25</v>
      </c>
      <c r="F3866" s="1" t="s">
        <v>26</v>
      </c>
      <c r="G3866" s="1" t="s">
        <v>215</v>
      </c>
      <c r="H3866" t="s">
        <v>16</v>
      </c>
      <c r="I3866" s="1" t="s">
        <v>370</v>
      </c>
      <c r="J3866" t="s">
        <v>17</v>
      </c>
      <c r="K3866" s="1" t="s">
        <v>22</v>
      </c>
      <c r="L3866" t="s">
        <v>278</v>
      </c>
      <c r="M3866" t="s">
        <v>83</v>
      </c>
      <c r="N3866">
        <v>5</v>
      </c>
      <c r="O3866" t="s">
        <v>232</v>
      </c>
      <c r="P3866">
        <v>1</v>
      </c>
      <c r="Q3866">
        <v>1</v>
      </c>
      <c r="R3866" t="s">
        <v>234</v>
      </c>
      <c r="S3866" t="s">
        <v>258</v>
      </c>
      <c r="T3866" t="s">
        <v>260</v>
      </c>
      <c r="U3866" t="s">
        <v>443</v>
      </c>
    </row>
    <row r="3867" spans="1:21" x14ac:dyDescent="0.35">
      <c r="A3867" s="2" t="s">
        <v>53</v>
      </c>
      <c r="B3867" s="1" t="s">
        <v>133</v>
      </c>
      <c r="C3867" t="s">
        <v>508</v>
      </c>
      <c r="D3867" s="1" t="s">
        <v>157</v>
      </c>
      <c r="E3867" s="1" t="s">
        <v>25</v>
      </c>
      <c r="F3867" s="1" t="s">
        <v>26</v>
      </c>
      <c r="G3867" s="1" t="s">
        <v>215</v>
      </c>
      <c r="H3867" t="s">
        <v>16</v>
      </c>
      <c r="I3867" s="1" t="s">
        <v>370</v>
      </c>
      <c r="J3867" t="s">
        <v>17</v>
      </c>
      <c r="K3867" s="1" t="s">
        <v>22</v>
      </c>
      <c r="L3867" t="s">
        <v>278</v>
      </c>
      <c r="M3867" t="s">
        <v>22</v>
      </c>
      <c r="N3867">
        <v>1</v>
      </c>
      <c r="O3867" t="s">
        <v>232</v>
      </c>
      <c r="P3867">
        <v>1</v>
      </c>
      <c r="Q3867">
        <v>1</v>
      </c>
      <c r="R3867" t="s">
        <v>234</v>
      </c>
      <c r="S3867" t="s">
        <v>258</v>
      </c>
      <c r="T3867" t="s">
        <v>260</v>
      </c>
      <c r="U3867" t="s">
        <v>443</v>
      </c>
    </row>
    <row r="3868" spans="1:21" x14ac:dyDescent="0.35">
      <c r="A3868" s="2" t="s">
        <v>53</v>
      </c>
      <c r="B3868" s="1" t="s">
        <v>133</v>
      </c>
      <c r="C3868" t="s">
        <v>508</v>
      </c>
      <c r="D3868" s="1" t="s">
        <v>157</v>
      </c>
      <c r="E3868" s="1" t="s">
        <v>25</v>
      </c>
      <c r="F3868" s="1" t="s">
        <v>26</v>
      </c>
      <c r="G3868" s="1" t="s">
        <v>215</v>
      </c>
      <c r="H3868" t="s">
        <v>16</v>
      </c>
      <c r="I3868" s="1" t="s">
        <v>370</v>
      </c>
      <c r="J3868" t="s">
        <v>17</v>
      </c>
      <c r="K3868" s="1" t="s">
        <v>22</v>
      </c>
      <c r="L3868" t="s">
        <v>278</v>
      </c>
      <c r="M3868" t="s">
        <v>81</v>
      </c>
      <c r="N3868">
        <v>1</v>
      </c>
      <c r="O3868" t="s">
        <v>232</v>
      </c>
      <c r="P3868">
        <v>1</v>
      </c>
      <c r="Q3868">
        <v>1</v>
      </c>
      <c r="R3868" t="s">
        <v>234</v>
      </c>
      <c r="S3868" t="s">
        <v>258</v>
      </c>
      <c r="T3868" t="s">
        <v>260</v>
      </c>
      <c r="U3868" t="s">
        <v>443</v>
      </c>
    </row>
    <row r="3869" spans="1:21" x14ac:dyDescent="0.35">
      <c r="A3869" s="2" t="s">
        <v>53</v>
      </c>
      <c r="B3869" s="1" t="s">
        <v>133</v>
      </c>
      <c r="C3869" t="s">
        <v>508</v>
      </c>
      <c r="D3869" s="1" t="s">
        <v>157</v>
      </c>
      <c r="E3869" s="1" t="s">
        <v>25</v>
      </c>
      <c r="F3869" s="1" t="s">
        <v>26</v>
      </c>
      <c r="G3869" s="1" t="s">
        <v>215</v>
      </c>
      <c r="H3869" t="s">
        <v>16</v>
      </c>
      <c r="I3869" s="1" t="s">
        <v>370</v>
      </c>
      <c r="J3869" t="s">
        <v>17</v>
      </c>
      <c r="K3869" s="1" t="s">
        <v>22</v>
      </c>
      <c r="L3869" t="s">
        <v>278</v>
      </c>
      <c r="M3869" t="s">
        <v>31</v>
      </c>
      <c r="N3869">
        <v>1</v>
      </c>
      <c r="O3869" t="s">
        <v>232</v>
      </c>
      <c r="P3869">
        <v>0</v>
      </c>
      <c r="Q3869">
        <v>1</v>
      </c>
      <c r="R3869" t="s">
        <v>234</v>
      </c>
      <c r="S3869" t="s">
        <v>258</v>
      </c>
      <c r="T3869" t="s">
        <v>260</v>
      </c>
      <c r="U3869" t="s">
        <v>443</v>
      </c>
    </row>
    <row r="3870" spans="1:21" x14ac:dyDescent="0.35">
      <c r="A3870" s="2" t="s">
        <v>53</v>
      </c>
      <c r="B3870" s="1" t="s">
        <v>133</v>
      </c>
      <c r="C3870" t="s">
        <v>508</v>
      </c>
      <c r="D3870" s="1" t="s">
        <v>157</v>
      </c>
      <c r="E3870" s="1" t="s">
        <v>25</v>
      </c>
      <c r="F3870" s="1" t="s">
        <v>26</v>
      </c>
      <c r="G3870" s="1" t="s">
        <v>215</v>
      </c>
      <c r="H3870" t="s">
        <v>16</v>
      </c>
      <c r="I3870" s="1" t="s">
        <v>370</v>
      </c>
      <c r="J3870" t="s">
        <v>17</v>
      </c>
      <c r="K3870" s="1" t="s">
        <v>22</v>
      </c>
      <c r="L3870" t="s">
        <v>278</v>
      </c>
      <c r="M3870" t="s">
        <v>113</v>
      </c>
      <c r="N3870">
        <v>1</v>
      </c>
      <c r="O3870" t="s">
        <v>232</v>
      </c>
      <c r="P3870">
        <v>1</v>
      </c>
      <c r="Q3870">
        <v>1</v>
      </c>
      <c r="R3870" t="s">
        <v>234</v>
      </c>
      <c r="S3870" t="s">
        <v>258</v>
      </c>
      <c r="T3870" t="s">
        <v>260</v>
      </c>
      <c r="U3870" t="s">
        <v>443</v>
      </c>
    </row>
    <row r="3871" spans="1:21" x14ac:dyDescent="0.35">
      <c r="A3871" s="2" t="s">
        <v>53</v>
      </c>
      <c r="B3871" s="1" t="s">
        <v>133</v>
      </c>
      <c r="C3871" t="s">
        <v>508</v>
      </c>
      <c r="D3871" s="1" t="s">
        <v>157</v>
      </c>
      <c r="E3871" s="1" t="s">
        <v>25</v>
      </c>
      <c r="F3871" s="1" t="s">
        <v>26</v>
      </c>
      <c r="G3871" s="1" t="s">
        <v>215</v>
      </c>
      <c r="H3871" t="s">
        <v>16</v>
      </c>
      <c r="I3871" s="1" t="s">
        <v>237</v>
      </c>
      <c r="J3871" t="s">
        <v>17</v>
      </c>
      <c r="K3871" s="1" t="s">
        <v>22</v>
      </c>
      <c r="L3871" t="s">
        <v>278</v>
      </c>
      <c r="M3871" t="s">
        <v>83</v>
      </c>
      <c r="N3871">
        <v>1</v>
      </c>
      <c r="O3871" t="s">
        <v>232</v>
      </c>
      <c r="P3871">
        <v>0</v>
      </c>
      <c r="Q3871">
        <v>1</v>
      </c>
      <c r="R3871" t="s">
        <v>234</v>
      </c>
      <c r="S3871" t="s">
        <v>258</v>
      </c>
      <c r="T3871" t="s">
        <v>260</v>
      </c>
      <c r="U3871" t="s">
        <v>443</v>
      </c>
    </row>
    <row r="3872" spans="1:21" x14ac:dyDescent="0.35">
      <c r="A3872" s="2" t="s">
        <v>53</v>
      </c>
      <c r="B3872" s="1" t="s">
        <v>133</v>
      </c>
      <c r="C3872" t="s">
        <v>508</v>
      </c>
      <c r="D3872" s="1" t="s">
        <v>157</v>
      </c>
      <c r="E3872" s="1" t="s">
        <v>25</v>
      </c>
      <c r="F3872" s="1" t="s">
        <v>26</v>
      </c>
      <c r="G3872" s="1" t="s">
        <v>215</v>
      </c>
      <c r="H3872" t="s">
        <v>16</v>
      </c>
      <c r="I3872" s="1" t="s">
        <v>237</v>
      </c>
      <c r="J3872" t="s">
        <v>17</v>
      </c>
      <c r="K3872" s="1" t="s">
        <v>22</v>
      </c>
      <c r="L3872" t="s">
        <v>278</v>
      </c>
      <c r="M3872" t="s">
        <v>94</v>
      </c>
      <c r="N3872">
        <v>1</v>
      </c>
      <c r="O3872" t="s">
        <v>232</v>
      </c>
      <c r="P3872">
        <v>0</v>
      </c>
      <c r="Q3872">
        <v>1</v>
      </c>
      <c r="R3872" t="s">
        <v>234</v>
      </c>
      <c r="S3872" t="s">
        <v>258</v>
      </c>
      <c r="T3872" t="s">
        <v>260</v>
      </c>
      <c r="U3872" t="s">
        <v>443</v>
      </c>
    </row>
    <row r="3873" spans="1:21" x14ac:dyDescent="0.35">
      <c r="A3873" s="2" t="s">
        <v>53</v>
      </c>
      <c r="B3873" s="1" t="s">
        <v>133</v>
      </c>
      <c r="C3873" t="s">
        <v>508</v>
      </c>
      <c r="D3873" s="1" t="s">
        <v>157</v>
      </c>
      <c r="E3873" s="1" t="s">
        <v>25</v>
      </c>
      <c r="F3873" s="1" t="s">
        <v>26</v>
      </c>
      <c r="G3873" s="1" t="s">
        <v>215</v>
      </c>
      <c r="H3873" t="s">
        <v>16</v>
      </c>
      <c r="I3873" s="1" t="s">
        <v>326</v>
      </c>
      <c r="J3873" t="s">
        <v>17</v>
      </c>
      <c r="K3873" s="1" t="s">
        <v>22</v>
      </c>
      <c r="L3873" t="s">
        <v>278</v>
      </c>
      <c r="M3873" t="s">
        <v>83</v>
      </c>
      <c r="N3873">
        <v>4</v>
      </c>
      <c r="O3873" t="s">
        <v>232</v>
      </c>
      <c r="P3873">
        <v>1</v>
      </c>
      <c r="Q3873">
        <v>1</v>
      </c>
      <c r="R3873" t="s">
        <v>234</v>
      </c>
      <c r="S3873" t="s">
        <v>258</v>
      </c>
      <c r="T3873" t="s">
        <v>260</v>
      </c>
      <c r="U3873" t="s">
        <v>443</v>
      </c>
    </row>
    <row r="3874" spans="1:21" x14ac:dyDescent="0.35">
      <c r="A3874" s="2" t="s">
        <v>53</v>
      </c>
      <c r="B3874" s="1" t="s">
        <v>133</v>
      </c>
      <c r="C3874" t="s">
        <v>508</v>
      </c>
      <c r="D3874" s="1" t="s">
        <v>157</v>
      </c>
      <c r="E3874" s="1" t="s">
        <v>25</v>
      </c>
      <c r="F3874" s="1" t="s">
        <v>26</v>
      </c>
      <c r="G3874" s="1" t="s">
        <v>215</v>
      </c>
      <c r="H3874" t="s">
        <v>16</v>
      </c>
      <c r="I3874" s="1" t="s">
        <v>468</v>
      </c>
      <c r="J3874" t="s">
        <v>17</v>
      </c>
      <c r="K3874" s="1" t="s">
        <v>22</v>
      </c>
      <c r="L3874" t="s">
        <v>278</v>
      </c>
      <c r="M3874" t="s">
        <v>83</v>
      </c>
      <c r="N3874">
        <v>3</v>
      </c>
      <c r="O3874" t="s">
        <v>232</v>
      </c>
      <c r="P3874">
        <v>0</v>
      </c>
      <c r="Q3874">
        <v>1</v>
      </c>
      <c r="R3874" t="s">
        <v>234</v>
      </c>
      <c r="S3874" t="s">
        <v>258</v>
      </c>
      <c r="T3874" t="s">
        <v>260</v>
      </c>
      <c r="U3874" t="s">
        <v>443</v>
      </c>
    </row>
    <row r="3875" spans="1:21" x14ac:dyDescent="0.35">
      <c r="A3875" s="2" t="s">
        <v>53</v>
      </c>
      <c r="B3875" s="1" t="s">
        <v>133</v>
      </c>
      <c r="C3875" t="s">
        <v>508</v>
      </c>
      <c r="D3875" s="1" t="s">
        <v>157</v>
      </c>
      <c r="E3875" s="1" t="s">
        <v>25</v>
      </c>
      <c r="F3875" s="1" t="s">
        <v>26</v>
      </c>
      <c r="G3875" s="1" t="s">
        <v>215</v>
      </c>
      <c r="H3875" t="s">
        <v>20</v>
      </c>
      <c r="I3875" s="1" t="s">
        <v>468</v>
      </c>
      <c r="J3875" t="s">
        <v>17</v>
      </c>
      <c r="K3875" s="1" t="s">
        <v>22</v>
      </c>
      <c r="L3875" t="s">
        <v>278</v>
      </c>
      <c r="M3875" t="s">
        <v>83</v>
      </c>
      <c r="N3875">
        <v>1</v>
      </c>
      <c r="O3875" t="s">
        <v>232</v>
      </c>
      <c r="P3875">
        <v>1</v>
      </c>
      <c r="Q3875">
        <v>1</v>
      </c>
      <c r="R3875" t="s">
        <v>234</v>
      </c>
      <c r="S3875" t="s">
        <v>258</v>
      </c>
      <c r="T3875" t="s">
        <v>260</v>
      </c>
      <c r="U3875" t="s">
        <v>443</v>
      </c>
    </row>
    <row r="3876" spans="1:21" x14ac:dyDescent="0.35">
      <c r="A3876" s="2" t="s">
        <v>53</v>
      </c>
      <c r="B3876" s="1" t="s">
        <v>133</v>
      </c>
      <c r="C3876" t="s">
        <v>508</v>
      </c>
      <c r="D3876" s="1" t="s">
        <v>157</v>
      </c>
      <c r="E3876" s="1" t="s">
        <v>25</v>
      </c>
      <c r="F3876" s="1" t="s">
        <v>26</v>
      </c>
      <c r="G3876" s="1" t="s">
        <v>215</v>
      </c>
      <c r="H3876" t="s">
        <v>30</v>
      </c>
      <c r="I3876" s="1" t="s">
        <v>237</v>
      </c>
      <c r="J3876" t="s">
        <v>17</v>
      </c>
      <c r="K3876" s="1" t="s">
        <v>22</v>
      </c>
      <c r="L3876" t="s">
        <v>278</v>
      </c>
      <c r="M3876" t="s">
        <v>113</v>
      </c>
      <c r="N3876">
        <v>1</v>
      </c>
      <c r="O3876" t="s">
        <v>232</v>
      </c>
      <c r="P3876">
        <v>1</v>
      </c>
      <c r="Q3876">
        <v>1</v>
      </c>
      <c r="R3876" t="s">
        <v>234</v>
      </c>
      <c r="S3876" t="s">
        <v>258</v>
      </c>
      <c r="T3876" t="s">
        <v>260</v>
      </c>
      <c r="U3876" t="s">
        <v>443</v>
      </c>
    </row>
    <row r="3877" spans="1:21" x14ac:dyDescent="0.35">
      <c r="A3877" s="2" t="s">
        <v>53</v>
      </c>
      <c r="B3877" s="1" t="s">
        <v>133</v>
      </c>
      <c r="C3877" t="s">
        <v>508</v>
      </c>
      <c r="D3877" s="1" t="s">
        <v>157</v>
      </c>
      <c r="E3877" s="1" t="s">
        <v>25</v>
      </c>
      <c r="F3877" s="1" t="s">
        <v>26</v>
      </c>
      <c r="G3877" s="1" t="s">
        <v>215</v>
      </c>
      <c r="H3877" t="s">
        <v>30</v>
      </c>
      <c r="I3877" s="1" t="s">
        <v>272</v>
      </c>
      <c r="J3877" t="s">
        <v>17</v>
      </c>
      <c r="K3877" s="1" t="s">
        <v>22</v>
      </c>
      <c r="L3877" t="s">
        <v>278</v>
      </c>
      <c r="M3877" t="s">
        <v>94</v>
      </c>
      <c r="N3877">
        <v>1</v>
      </c>
      <c r="O3877" t="s">
        <v>232</v>
      </c>
      <c r="P3877">
        <v>0</v>
      </c>
      <c r="Q3877">
        <v>1</v>
      </c>
      <c r="R3877" t="s">
        <v>234</v>
      </c>
      <c r="S3877" t="s">
        <v>258</v>
      </c>
      <c r="T3877" t="s">
        <v>260</v>
      </c>
      <c r="U3877" t="s">
        <v>443</v>
      </c>
    </row>
    <row r="3878" spans="1:21" x14ac:dyDescent="0.35">
      <c r="A3878" s="2" t="s">
        <v>53</v>
      </c>
      <c r="B3878" s="1" t="s">
        <v>133</v>
      </c>
      <c r="C3878" t="s">
        <v>508</v>
      </c>
      <c r="D3878" s="1" t="s">
        <v>157</v>
      </c>
      <c r="E3878" s="1" t="s">
        <v>25</v>
      </c>
      <c r="F3878" s="1" t="s">
        <v>26</v>
      </c>
      <c r="G3878" s="1" t="s">
        <v>215</v>
      </c>
      <c r="H3878" t="s">
        <v>30</v>
      </c>
      <c r="I3878" s="1" t="s">
        <v>468</v>
      </c>
      <c r="J3878" t="s">
        <v>17</v>
      </c>
      <c r="K3878" s="1" t="s">
        <v>22</v>
      </c>
      <c r="L3878" t="s">
        <v>278</v>
      </c>
      <c r="M3878" t="s">
        <v>113</v>
      </c>
      <c r="N3878">
        <v>2</v>
      </c>
      <c r="O3878" t="s">
        <v>232</v>
      </c>
      <c r="P3878">
        <v>1</v>
      </c>
      <c r="Q3878">
        <v>1</v>
      </c>
      <c r="R3878" t="s">
        <v>234</v>
      </c>
      <c r="S3878" t="s">
        <v>258</v>
      </c>
      <c r="T3878" t="s">
        <v>260</v>
      </c>
      <c r="U3878" t="s">
        <v>443</v>
      </c>
    </row>
    <row r="3879" spans="1:21" x14ac:dyDescent="0.35">
      <c r="A3879" s="2" t="s">
        <v>53</v>
      </c>
      <c r="B3879" s="1" t="s">
        <v>133</v>
      </c>
      <c r="C3879" t="s">
        <v>508</v>
      </c>
      <c r="D3879" s="1" t="s">
        <v>157</v>
      </c>
      <c r="E3879" s="1" t="s">
        <v>25</v>
      </c>
      <c r="F3879" s="1" t="s">
        <v>26</v>
      </c>
      <c r="G3879" s="1" t="s">
        <v>215</v>
      </c>
      <c r="H3879" t="s">
        <v>40</v>
      </c>
      <c r="I3879" s="1" t="s">
        <v>370</v>
      </c>
      <c r="J3879" t="s">
        <v>17</v>
      </c>
      <c r="K3879" s="1" t="s">
        <v>22</v>
      </c>
      <c r="L3879" t="s">
        <v>278</v>
      </c>
      <c r="M3879" t="s">
        <v>83</v>
      </c>
      <c r="N3879">
        <v>1</v>
      </c>
      <c r="O3879" t="s">
        <v>232</v>
      </c>
      <c r="P3879">
        <v>0</v>
      </c>
      <c r="Q3879">
        <v>1</v>
      </c>
      <c r="R3879" t="s">
        <v>234</v>
      </c>
      <c r="S3879" t="s">
        <v>258</v>
      </c>
      <c r="T3879" t="s">
        <v>260</v>
      </c>
      <c r="U3879" t="s">
        <v>443</v>
      </c>
    </row>
    <row r="3880" spans="1:21" x14ac:dyDescent="0.35">
      <c r="A3880" s="2" t="s">
        <v>53</v>
      </c>
      <c r="B3880" s="1" t="s">
        <v>133</v>
      </c>
      <c r="C3880" t="s">
        <v>508</v>
      </c>
      <c r="D3880" s="1" t="s">
        <v>157</v>
      </c>
      <c r="E3880" s="1" t="s">
        <v>25</v>
      </c>
      <c r="F3880" s="1" t="s">
        <v>26</v>
      </c>
      <c r="G3880" s="1" t="s">
        <v>215</v>
      </c>
      <c r="H3880" t="s">
        <v>40</v>
      </c>
      <c r="I3880" s="1" t="s">
        <v>326</v>
      </c>
      <c r="J3880" t="s">
        <v>17</v>
      </c>
      <c r="K3880" s="1" t="s">
        <v>22</v>
      </c>
      <c r="L3880" t="s">
        <v>278</v>
      </c>
      <c r="M3880" t="s">
        <v>83</v>
      </c>
      <c r="N3880">
        <v>1</v>
      </c>
      <c r="O3880" t="s">
        <v>232</v>
      </c>
      <c r="P3880">
        <v>0</v>
      </c>
      <c r="Q3880">
        <v>1</v>
      </c>
      <c r="R3880" t="s">
        <v>234</v>
      </c>
      <c r="S3880" t="s">
        <v>258</v>
      </c>
      <c r="T3880" t="s">
        <v>260</v>
      </c>
      <c r="U3880" t="s">
        <v>443</v>
      </c>
    </row>
    <row r="3881" spans="1:21" x14ac:dyDescent="0.35">
      <c r="A3881" s="2" t="s">
        <v>53</v>
      </c>
      <c r="B3881" s="1" t="s">
        <v>133</v>
      </c>
      <c r="C3881" t="s">
        <v>508</v>
      </c>
      <c r="D3881" s="1" t="s">
        <v>157</v>
      </c>
      <c r="E3881" s="1" t="s">
        <v>25</v>
      </c>
      <c r="F3881" s="1" t="s">
        <v>15</v>
      </c>
      <c r="G3881" s="1" t="s">
        <v>215</v>
      </c>
      <c r="H3881" t="s">
        <v>52</v>
      </c>
      <c r="I3881" s="1" t="s">
        <v>468</v>
      </c>
      <c r="J3881" t="s">
        <v>17</v>
      </c>
      <c r="K3881" s="1" t="s">
        <v>22</v>
      </c>
      <c r="L3881" t="s">
        <v>278</v>
      </c>
      <c r="M3881" t="s">
        <v>83</v>
      </c>
      <c r="N3881">
        <v>1</v>
      </c>
      <c r="O3881" t="s">
        <v>232</v>
      </c>
      <c r="P3881">
        <v>0</v>
      </c>
      <c r="Q3881">
        <v>1</v>
      </c>
      <c r="R3881" t="s">
        <v>234</v>
      </c>
      <c r="S3881" t="s">
        <v>258</v>
      </c>
      <c r="T3881" t="s">
        <v>260</v>
      </c>
      <c r="U3881" t="s">
        <v>443</v>
      </c>
    </row>
    <row r="3882" spans="1:21" x14ac:dyDescent="0.35">
      <c r="A3882" s="2" t="s">
        <v>53</v>
      </c>
      <c r="B3882" s="1" t="s">
        <v>133</v>
      </c>
      <c r="C3882" t="s">
        <v>508</v>
      </c>
      <c r="D3882" s="1" t="s">
        <v>157</v>
      </c>
      <c r="E3882" s="1" t="s">
        <v>25</v>
      </c>
      <c r="F3882" s="1" t="s">
        <v>15</v>
      </c>
      <c r="G3882" s="1" t="s">
        <v>215</v>
      </c>
      <c r="H3882" t="s">
        <v>16</v>
      </c>
      <c r="I3882" s="1" t="s">
        <v>237</v>
      </c>
      <c r="J3882" t="s">
        <v>17</v>
      </c>
      <c r="K3882" s="1" t="s">
        <v>22</v>
      </c>
      <c r="L3882" t="s">
        <v>363</v>
      </c>
      <c r="M3882" t="s">
        <v>94</v>
      </c>
      <c r="N3882">
        <v>1</v>
      </c>
      <c r="O3882" t="s">
        <v>232</v>
      </c>
      <c r="P3882">
        <v>1</v>
      </c>
      <c r="Q3882">
        <v>1</v>
      </c>
      <c r="R3882" t="s">
        <v>234</v>
      </c>
      <c r="S3882" t="s">
        <v>258</v>
      </c>
      <c r="T3882" t="s">
        <v>260</v>
      </c>
      <c r="U3882" t="s">
        <v>443</v>
      </c>
    </row>
    <row r="3883" spans="1:21" x14ac:dyDescent="0.35">
      <c r="A3883" s="2" t="s">
        <v>53</v>
      </c>
      <c r="B3883" s="1" t="s">
        <v>133</v>
      </c>
      <c r="C3883" t="s">
        <v>508</v>
      </c>
      <c r="D3883" s="1" t="s">
        <v>157</v>
      </c>
      <c r="E3883" s="1" t="s">
        <v>25</v>
      </c>
      <c r="F3883" s="1" t="s">
        <v>15</v>
      </c>
      <c r="G3883" s="1" t="s">
        <v>215</v>
      </c>
      <c r="H3883" t="s">
        <v>16</v>
      </c>
      <c r="I3883" s="1" t="s">
        <v>272</v>
      </c>
      <c r="J3883" t="s">
        <v>17</v>
      </c>
      <c r="K3883" s="1" t="s">
        <v>75</v>
      </c>
      <c r="L3883" t="s">
        <v>278</v>
      </c>
      <c r="M3883" t="s">
        <v>98</v>
      </c>
      <c r="N3883">
        <v>1</v>
      </c>
      <c r="O3883" t="s">
        <v>232</v>
      </c>
      <c r="P3883">
        <v>1</v>
      </c>
      <c r="Q3883">
        <v>1</v>
      </c>
      <c r="R3883" t="s">
        <v>234</v>
      </c>
      <c r="S3883" t="s">
        <v>258</v>
      </c>
      <c r="T3883" t="s">
        <v>260</v>
      </c>
      <c r="U3883" t="s">
        <v>443</v>
      </c>
    </row>
    <row r="3884" spans="1:21" x14ac:dyDescent="0.35">
      <c r="A3884" s="2" t="s">
        <v>53</v>
      </c>
      <c r="B3884" s="1" t="s">
        <v>133</v>
      </c>
      <c r="C3884" t="s">
        <v>508</v>
      </c>
      <c r="D3884" s="1" t="s">
        <v>157</v>
      </c>
      <c r="E3884" s="1" t="s">
        <v>25</v>
      </c>
      <c r="F3884" s="1" t="s">
        <v>15</v>
      </c>
      <c r="G3884" s="1" t="s">
        <v>215</v>
      </c>
      <c r="H3884" t="s">
        <v>16</v>
      </c>
      <c r="I3884" s="1" t="s">
        <v>468</v>
      </c>
      <c r="J3884" t="s">
        <v>17</v>
      </c>
      <c r="K3884" s="1" t="s">
        <v>22</v>
      </c>
      <c r="L3884" t="s">
        <v>278</v>
      </c>
      <c r="M3884" t="s">
        <v>113</v>
      </c>
      <c r="N3884">
        <v>1</v>
      </c>
      <c r="O3884" t="s">
        <v>232</v>
      </c>
      <c r="P3884">
        <v>0</v>
      </c>
      <c r="Q3884">
        <v>1</v>
      </c>
      <c r="R3884" t="s">
        <v>234</v>
      </c>
      <c r="S3884" t="s">
        <v>258</v>
      </c>
      <c r="T3884" t="s">
        <v>260</v>
      </c>
      <c r="U3884" t="s">
        <v>443</v>
      </c>
    </row>
    <row r="3885" spans="1:21" x14ac:dyDescent="0.35">
      <c r="A3885" s="2" t="s">
        <v>53</v>
      </c>
      <c r="B3885" s="1" t="s">
        <v>133</v>
      </c>
      <c r="C3885" t="s">
        <v>508</v>
      </c>
      <c r="D3885" s="1" t="s">
        <v>157</v>
      </c>
      <c r="E3885" s="1" t="s">
        <v>25</v>
      </c>
      <c r="F3885" s="1" t="s">
        <v>15</v>
      </c>
      <c r="G3885" s="1" t="s">
        <v>215</v>
      </c>
      <c r="H3885" t="s">
        <v>24</v>
      </c>
      <c r="I3885" s="1" t="s">
        <v>272</v>
      </c>
      <c r="J3885" t="s">
        <v>17</v>
      </c>
      <c r="K3885" s="1" t="s">
        <v>22</v>
      </c>
      <c r="L3885" t="s">
        <v>363</v>
      </c>
      <c r="M3885" t="s">
        <v>94</v>
      </c>
      <c r="N3885">
        <v>1</v>
      </c>
      <c r="O3885" t="s">
        <v>232</v>
      </c>
      <c r="P3885">
        <v>0</v>
      </c>
      <c r="Q3885">
        <v>1</v>
      </c>
      <c r="R3885" t="s">
        <v>234</v>
      </c>
      <c r="S3885" t="s">
        <v>258</v>
      </c>
      <c r="T3885" t="s">
        <v>260</v>
      </c>
      <c r="U3885" t="s">
        <v>443</v>
      </c>
    </row>
    <row r="3886" spans="1:21" x14ac:dyDescent="0.35">
      <c r="A3886" s="2" t="s">
        <v>53</v>
      </c>
      <c r="B3886" s="1" t="s">
        <v>133</v>
      </c>
      <c r="C3886" t="s">
        <v>508</v>
      </c>
      <c r="D3886" s="1" t="s">
        <v>157</v>
      </c>
      <c r="E3886" s="1" t="s">
        <v>25</v>
      </c>
      <c r="F3886" s="1" t="s">
        <v>29</v>
      </c>
      <c r="G3886" s="1" t="s">
        <v>29</v>
      </c>
      <c r="H3886" t="s">
        <v>16</v>
      </c>
      <c r="I3886" s="1" t="s">
        <v>370</v>
      </c>
      <c r="J3886" t="s">
        <v>17</v>
      </c>
      <c r="K3886" s="1" t="s">
        <v>22</v>
      </c>
      <c r="L3886" t="s">
        <v>278</v>
      </c>
      <c r="M3886" t="s">
        <v>31</v>
      </c>
      <c r="N3886">
        <v>1</v>
      </c>
      <c r="O3886" t="s">
        <v>232</v>
      </c>
      <c r="P3886">
        <v>1</v>
      </c>
      <c r="Q3886">
        <v>1</v>
      </c>
      <c r="R3886" t="s">
        <v>234</v>
      </c>
      <c r="S3886" t="s">
        <v>258</v>
      </c>
      <c r="T3886" t="s">
        <v>260</v>
      </c>
      <c r="U3886" t="s">
        <v>443</v>
      </c>
    </row>
    <row r="3887" spans="1:21" x14ac:dyDescent="0.35">
      <c r="A3887" s="2" t="s">
        <v>53</v>
      </c>
      <c r="B3887" s="1" t="s">
        <v>133</v>
      </c>
      <c r="C3887" t="s">
        <v>508</v>
      </c>
      <c r="D3887" s="1" t="s">
        <v>157</v>
      </c>
      <c r="E3887" s="1" t="s">
        <v>25</v>
      </c>
      <c r="F3887" s="1" t="s">
        <v>29</v>
      </c>
      <c r="G3887" s="1" t="s">
        <v>29</v>
      </c>
      <c r="H3887" t="s">
        <v>20</v>
      </c>
      <c r="I3887" s="1" t="s">
        <v>237</v>
      </c>
      <c r="J3887" t="s">
        <v>17</v>
      </c>
      <c r="K3887" s="1" t="s">
        <v>75</v>
      </c>
      <c r="L3887" t="s">
        <v>363</v>
      </c>
      <c r="M3887" t="s">
        <v>96</v>
      </c>
      <c r="N3887">
        <v>1</v>
      </c>
      <c r="O3887" t="s">
        <v>232</v>
      </c>
      <c r="P3887">
        <v>1</v>
      </c>
      <c r="Q3887">
        <v>1</v>
      </c>
      <c r="R3887" t="s">
        <v>234</v>
      </c>
      <c r="S3887" t="s">
        <v>258</v>
      </c>
      <c r="T3887" t="s">
        <v>260</v>
      </c>
      <c r="U3887" t="s">
        <v>443</v>
      </c>
    </row>
    <row r="3888" spans="1:21" x14ac:dyDescent="0.35">
      <c r="A3888" s="2" t="s">
        <v>53</v>
      </c>
      <c r="B3888" s="1" t="s">
        <v>133</v>
      </c>
      <c r="C3888" t="s">
        <v>508</v>
      </c>
      <c r="D3888" s="1" t="s">
        <v>157</v>
      </c>
      <c r="E3888" s="1" t="s">
        <v>25</v>
      </c>
      <c r="F3888" s="1" t="s">
        <v>29</v>
      </c>
      <c r="G3888" s="1" t="s">
        <v>29</v>
      </c>
      <c r="H3888" t="s">
        <v>20</v>
      </c>
      <c r="I3888" s="1" t="s">
        <v>237</v>
      </c>
      <c r="J3888" t="s">
        <v>17</v>
      </c>
      <c r="K3888" s="1" t="s">
        <v>22</v>
      </c>
      <c r="L3888" t="s">
        <v>363</v>
      </c>
      <c r="M3888" t="s">
        <v>94</v>
      </c>
      <c r="N3888">
        <v>1</v>
      </c>
      <c r="O3888" t="s">
        <v>232</v>
      </c>
      <c r="P3888">
        <v>0</v>
      </c>
      <c r="Q3888">
        <v>1</v>
      </c>
      <c r="R3888" t="s">
        <v>234</v>
      </c>
      <c r="S3888" t="s">
        <v>258</v>
      </c>
      <c r="T3888" t="s">
        <v>260</v>
      </c>
      <c r="U3888" t="s">
        <v>443</v>
      </c>
    </row>
    <row r="3889" spans="1:21" x14ac:dyDescent="0.35">
      <c r="A3889" s="2" t="s">
        <v>53</v>
      </c>
      <c r="B3889" s="1" t="s">
        <v>133</v>
      </c>
      <c r="C3889" t="s">
        <v>508</v>
      </c>
      <c r="D3889" s="1" t="s">
        <v>157</v>
      </c>
      <c r="E3889" s="1" t="s">
        <v>25</v>
      </c>
      <c r="F3889" s="1" t="s">
        <v>29</v>
      </c>
      <c r="G3889" s="1" t="s">
        <v>29</v>
      </c>
      <c r="H3889" t="s">
        <v>27</v>
      </c>
      <c r="I3889" s="1" t="s">
        <v>237</v>
      </c>
      <c r="J3889" t="s">
        <v>17</v>
      </c>
      <c r="K3889" s="1" t="s">
        <v>48</v>
      </c>
      <c r="L3889" t="s">
        <v>363</v>
      </c>
      <c r="M3889" t="s">
        <v>106</v>
      </c>
      <c r="N3889">
        <v>1</v>
      </c>
      <c r="O3889" t="s">
        <v>232</v>
      </c>
      <c r="P3889">
        <v>1</v>
      </c>
      <c r="Q3889">
        <v>1</v>
      </c>
      <c r="R3889" t="s">
        <v>234</v>
      </c>
      <c r="S3889" t="s">
        <v>258</v>
      </c>
      <c r="T3889" t="s">
        <v>260</v>
      </c>
      <c r="U3889" t="s">
        <v>443</v>
      </c>
    </row>
    <row r="3890" spans="1:21" x14ac:dyDescent="0.35">
      <c r="A3890" s="2" t="s">
        <v>53</v>
      </c>
      <c r="B3890" s="1" t="s">
        <v>133</v>
      </c>
      <c r="C3890" t="s">
        <v>508</v>
      </c>
      <c r="D3890" s="1" t="s">
        <v>157</v>
      </c>
      <c r="E3890" s="1" t="s">
        <v>25</v>
      </c>
      <c r="F3890" s="1" t="s">
        <v>29</v>
      </c>
      <c r="G3890" s="1" t="s">
        <v>29</v>
      </c>
      <c r="H3890" t="s">
        <v>27</v>
      </c>
      <c r="I3890" s="1" t="s">
        <v>237</v>
      </c>
      <c r="J3890" t="s">
        <v>17</v>
      </c>
      <c r="K3890" s="1" t="s">
        <v>22</v>
      </c>
      <c r="L3890" t="s">
        <v>363</v>
      </c>
      <c r="M3890" t="s">
        <v>94</v>
      </c>
      <c r="N3890">
        <v>1</v>
      </c>
      <c r="O3890" t="s">
        <v>232</v>
      </c>
      <c r="P3890">
        <v>1</v>
      </c>
      <c r="Q3890">
        <v>1</v>
      </c>
      <c r="R3890" t="s">
        <v>234</v>
      </c>
      <c r="S3890" t="s">
        <v>258</v>
      </c>
      <c r="T3890" t="s">
        <v>260</v>
      </c>
      <c r="U3890" t="s">
        <v>443</v>
      </c>
    </row>
    <row r="3891" spans="1:21" x14ac:dyDescent="0.35">
      <c r="A3891" s="2" t="s">
        <v>53</v>
      </c>
      <c r="B3891" s="1" t="s">
        <v>133</v>
      </c>
      <c r="C3891" t="s">
        <v>508</v>
      </c>
      <c r="D3891" s="1" t="s">
        <v>157</v>
      </c>
      <c r="E3891" s="1" t="s">
        <v>25</v>
      </c>
      <c r="F3891" s="1" t="s">
        <v>29</v>
      </c>
      <c r="G3891" s="1" t="s">
        <v>29</v>
      </c>
      <c r="H3891" t="s">
        <v>30</v>
      </c>
      <c r="I3891" s="1" t="s">
        <v>370</v>
      </c>
      <c r="J3891" t="s">
        <v>17</v>
      </c>
      <c r="K3891" s="1" t="s">
        <v>48</v>
      </c>
      <c r="L3891" t="s">
        <v>363</v>
      </c>
      <c r="M3891" t="s">
        <v>51</v>
      </c>
      <c r="N3891">
        <v>1</v>
      </c>
      <c r="O3891" t="s">
        <v>232</v>
      </c>
      <c r="P3891">
        <v>1</v>
      </c>
      <c r="Q3891">
        <v>1</v>
      </c>
      <c r="R3891" t="s">
        <v>234</v>
      </c>
      <c r="S3891" t="s">
        <v>258</v>
      </c>
      <c r="T3891" t="s">
        <v>260</v>
      </c>
      <c r="U3891" t="s">
        <v>443</v>
      </c>
    </row>
    <row r="3892" spans="1:21" x14ac:dyDescent="0.35">
      <c r="A3892" s="2" t="s">
        <v>53</v>
      </c>
      <c r="B3892" s="1" t="s">
        <v>133</v>
      </c>
      <c r="C3892" t="s">
        <v>508</v>
      </c>
      <c r="D3892" s="1" t="s">
        <v>157</v>
      </c>
      <c r="E3892" s="1" t="s">
        <v>25</v>
      </c>
      <c r="F3892" s="1" t="s">
        <v>29</v>
      </c>
      <c r="G3892" s="1" t="s">
        <v>29</v>
      </c>
      <c r="H3892" t="s">
        <v>30</v>
      </c>
      <c r="I3892" s="1" t="s">
        <v>237</v>
      </c>
      <c r="J3892" t="s">
        <v>17</v>
      </c>
      <c r="K3892" s="1" t="s">
        <v>22</v>
      </c>
      <c r="L3892" t="s">
        <v>363</v>
      </c>
      <c r="M3892" t="s">
        <v>97</v>
      </c>
      <c r="N3892">
        <v>1</v>
      </c>
      <c r="O3892" t="s">
        <v>232</v>
      </c>
      <c r="P3892">
        <v>1</v>
      </c>
      <c r="Q3892">
        <v>1</v>
      </c>
      <c r="R3892" t="s">
        <v>234</v>
      </c>
      <c r="S3892" t="s">
        <v>258</v>
      </c>
      <c r="T3892" t="s">
        <v>260</v>
      </c>
      <c r="U3892" t="s">
        <v>443</v>
      </c>
    </row>
    <row r="3893" spans="1:21" x14ac:dyDescent="0.35">
      <c r="A3893" s="2" t="s">
        <v>53</v>
      </c>
      <c r="B3893" s="1" t="s">
        <v>133</v>
      </c>
      <c r="C3893" t="s">
        <v>508</v>
      </c>
      <c r="D3893" s="1" t="s">
        <v>157</v>
      </c>
      <c r="E3893" s="1" t="s">
        <v>25</v>
      </c>
      <c r="F3893" s="1" t="s">
        <v>29</v>
      </c>
      <c r="G3893" s="1" t="s">
        <v>29</v>
      </c>
      <c r="H3893" t="s">
        <v>30</v>
      </c>
      <c r="I3893" s="1" t="s">
        <v>237</v>
      </c>
      <c r="J3893" t="s">
        <v>17</v>
      </c>
      <c r="K3893" s="1" t="s">
        <v>22</v>
      </c>
      <c r="L3893" t="s">
        <v>363</v>
      </c>
      <c r="M3893" t="s">
        <v>94</v>
      </c>
      <c r="N3893">
        <v>1</v>
      </c>
      <c r="O3893" t="s">
        <v>232</v>
      </c>
      <c r="P3893">
        <v>0</v>
      </c>
      <c r="Q3893">
        <v>1</v>
      </c>
      <c r="R3893" t="s">
        <v>234</v>
      </c>
      <c r="S3893" t="s">
        <v>258</v>
      </c>
      <c r="T3893" t="s">
        <v>260</v>
      </c>
      <c r="U3893" t="s">
        <v>443</v>
      </c>
    </row>
    <row r="3894" spans="1:21" x14ac:dyDescent="0.35">
      <c r="A3894" s="2" t="s">
        <v>53</v>
      </c>
      <c r="B3894" s="1" t="s">
        <v>133</v>
      </c>
      <c r="C3894" t="s">
        <v>508</v>
      </c>
      <c r="D3894" s="1" t="s">
        <v>157</v>
      </c>
      <c r="E3894" s="1" t="s">
        <v>25</v>
      </c>
      <c r="F3894" s="1" t="s">
        <v>29</v>
      </c>
      <c r="G3894" s="1" t="s">
        <v>29</v>
      </c>
      <c r="H3894" t="s">
        <v>30</v>
      </c>
      <c r="I3894" s="1" t="s">
        <v>272</v>
      </c>
      <c r="J3894" t="s">
        <v>17</v>
      </c>
      <c r="K3894" s="1" t="s">
        <v>75</v>
      </c>
      <c r="L3894" t="s">
        <v>363</v>
      </c>
      <c r="M3894" t="s">
        <v>98</v>
      </c>
      <c r="N3894">
        <v>1</v>
      </c>
      <c r="O3894" t="s">
        <v>232</v>
      </c>
      <c r="P3894">
        <v>0</v>
      </c>
      <c r="Q3894">
        <v>1</v>
      </c>
      <c r="R3894" t="s">
        <v>234</v>
      </c>
      <c r="S3894" t="s">
        <v>258</v>
      </c>
      <c r="T3894" t="s">
        <v>260</v>
      </c>
      <c r="U3894" t="s">
        <v>443</v>
      </c>
    </row>
    <row r="3895" spans="1:21" x14ac:dyDescent="0.35">
      <c r="A3895" s="2" t="s">
        <v>53</v>
      </c>
      <c r="B3895" s="1" t="s">
        <v>133</v>
      </c>
      <c r="C3895" t="s">
        <v>508</v>
      </c>
      <c r="D3895" s="1" t="s">
        <v>157</v>
      </c>
      <c r="E3895" s="1" t="s">
        <v>25</v>
      </c>
      <c r="F3895" s="1" t="s">
        <v>29</v>
      </c>
      <c r="G3895" s="1" t="s">
        <v>29</v>
      </c>
      <c r="H3895" t="s">
        <v>36</v>
      </c>
      <c r="I3895" s="1" t="s">
        <v>237</v>
      </c>
      <c r="J3895" t="s">
        <v>17</v>
      </c>
      <c r="K3895" s="1" t="s">
        <v>22</v>
      </c>
      <c r="L3895" t="s">
        <v>278</v>
      </c>
      <c r="M3895" t="s">
        <v>94</v>
      </c>
      <c r="N3895">
        <v>1</v>
      </c>
      <c r="O3895" t="s">
        <v>232</v>
      </c>
      <c r="P3895">
        <v>1</v>
      </c>
      <c r="Q3895">
        <v>1</v>
      </c>
      <c r="R3895" t="s">
        <v>234</v>
      </c>
      <c r="S3895" t="s">
        <v>258</v>
      </c>
      <c r="T3895" t="s">
        <v>260</v>
      </c>
      <c r="U3895" t="s">
        <v>443</v>
      </c>
    </row>
    <row r="3896" spans="1:21" x14ac:dyDescent="0.35">
      <c r="A3896" s="2" t="s">
        <v>53</v>
      </c>
      <c r="B3896" s="1" t="s">
        <v>133</v>
      </c>
      <c r="C3896" t="s">
        <v>508</v>
      </c>
      <c r="D3896" s="1" t="s">
        <v>157</v>
      </c>
      <c r="E3896" s="1" t="s">
        <v>25</v>
      </c>
      <c r="F3896" s="1" t="s">
        <v>29</v>
      </c>
      <c r="G3896" s="1" t="s">
        <v>29</v>
      </c>
      <c r="H3896" t="s">
        <v>40</v>
      </c>
      <c r="I3896" s="1" t="s">
        <v>237</v>
      </c>
      <c r="J3896" t="s">
        <v>17</v>
      </c>
      <c r="K3896" s="1" t="s">
        <v>22</v>
      </c>
      <c r="L3896" t="s">
        <v>363</v>
      </c>
      <c r="M3896" t="s">
        <v>113</v>
      </c>
      <c r="N3896">
        <v>1</v>
      </c>
      <c r="O3896" t="s">
        <v>232</v>
      </c>
      <c r="P3896">
        <v>0</v>
      </c>
      <c r="Q3896">
        <v>1</v>
      </c>
      <c r="R3896" t="s">
        <v>234</v>
      </c>
      <c r="S3896" t="s">
        <v>258</v>
      </c>
      <c r="T3896" t="s">
        <v>260</v>
      </c>
      <c r="U3896" t="s">
        <v>443</v>
      </c>
    </row>
    <row r="3897" spans="1:21" x14ac:dyDescent="0.35">
      <c r="A3897" s="2" t="s">
        <v>53</v>
      </c>
      <c r="B3897" s="1" t="s">
        <v>133</v>
      </c>
      <c r="C3897" t="s">
        <v>508</v>
      </c>
      <c r="D3897" s="1" t="s">
        <v>157</v>
      </c>
      <c r="E3897" s="1" t="s">
        <v>25</v>
      </c>
      <c r="F3897" s="1" t="s">
        <v>21</v>
      </c>
      <c r="G3897" s="1" t="s">
        <v>29</v>
      </c>
      <c r="H3897" t="s">
        <v>16</v>
      </c>
      <c r="I3897" s="1" t="s">
        <v>370</v>
      </c>
      <c r="J3897" t="s">
        <v>17</v>
      </c>
      <c r="K3897" s="1" t="s">
        <v>75</v>
      </c>
      <c r="L3897" t="s">
        <v>278</v>
      </c>
      <c r="M3897" t="s">
        <v>75</v>
      </c>
      <c r="N3897">
        <v>1</v>
      </c>
      <c r="O3897" t="s">
        <v>232</v>
      </c>
      <c r="P3897">
        <v>1</v>
      </c>
      <c r="Q3897">
        <v>1</v>
      </c>
      <c r="R3897" t="s">
        <v>234</v>
      </c>
      <c r="S3897" t="s">
        <v>258</v>
      </c>
      <c r="T3897" t="s">
        <v>260</v>
      </c>
      <c r="U3897" t="s">
        <v>444</v>
      </c>
    </row>
    <row r="3898" spans="1:21" x14ac:dyDescent="0.35">
      <c r="A3898" s="2" t="s">
        <v>53</v>
      </c>
      <c r="B3898" s="1" t="s">
        <v>133</v>
      </c>
      <c r="C3898" t="s">
        <v>508</v>
      </c>
      <c r="D3898" s="1" t="s">
        <v>157</v>
      </c>
      <c r="E3898" s="1" t="s">
        <v>25</v>
      </c>
      <c r="F3898" s="1" t="s">
        <v>21</v>
      </c>
      <c r="G3898" s="1" t="s">
        <v>29</v>
      </c>
      <c r="H3898" t="s">
        <v>16</v>
      </c>
      <c r="I3898" s="1" t="s">
        <v>237</v>
      </c>
      <c r="J3898" t="s">
        <v>17</v>
      </c>
      <c r="K3898" s="1" t="s">
        <v>22</v>
      </c>
      <c r="L3898" t="s">
        <v>363</v>
      </c>
      <c r="M3898" t="s">
        <v>82</v>
      </c>
      <c r="N3898">
        <v>1</v>
      </c>
      <c r="O3898" t="s">
        <v>232</v>
      </c>
      <c r="P3898">
        <v>1</v>
      </c>
      <c r="Q3898">
        <v>1</v>
      </c>
      <c r="R3898" t="s">
        <v>234</v>
      </c>
      <c r="S3898" t="s">
        <v>258</v>
      </c>
      <c r="T3898" t="s">
        <v>260</v>
      </c>
      <c r="U3898" t="s">
        <v>443</v>
      </c>
    </row>
    <row r="3899" spans="1:21" x14ac:dyDescent="0.35">
      <c r="A3899" s="2" t="s">
        <v>53</v>
      </c>
      <c r="B3899" s="1" t="s">
        <v>133</v>
      </c>
      <c r="C3899" t="s">
        <v>508</v>
      </c>
      <c r="D3899" s="1" t="s">
        <v>157</v>
      </c>
      <c r="E3899" s="1" t="s">
        <v>25</v>
      </c>
      <c r="F3899" s="1" t="s">
        <v>21</v>
      </c>
      <c r="G3899" s="1" t="s">
        <v>29</v>
      </c>
      <c r="H3899" t="s">
        <v>16</v>
      </c>
      <c r="I3899" s="1" t="s">
        <v>237</v>
      </c>
      <c r="J3899" t="s">
        <v>17</v>
      </c>
      <c r="K3899" s="1" t="s">
        <v>22</v>
      </c>
      <c r="L3899" t="s">
        <v>363</v>
      </c>
      <c r="M3899" t="s">
        <v>22</v>
      </c>
      <c r="N3899">
        <v>1</v>
      </c>
      <c r="O3899" t="s">
        <v>232</v>
      </c>
      <c r="P3899">
        <v>1</v>
      </c>
      <c r="Q3899">
        <v>1</v>
      </c>
      <c r="R3899" t="s">
        <v>234</v>
      </c>
      <c r="S3899" t="s">
        <v>258</v>
      </c>
      <c r="T3899" t="s">
        <v>260</v>
      </c>
      <c r="U3899" t="s">
        <v>443</v>
      </c>
    </row>
    <row r="3900" spans="1:21" x14ac:dyDescent="0.35">
      <c r="A3900" s="2" t="s">
        <v>53</v>
      </c>
      <c r="B3900" s="1" t="s">
        <v>133</v>
      </c>
      <c r="C3900" t="s">
        <v>508</v>
      </c>
      <c r="D3900" s="1" t="s">
        <v>157</v>
      </c>
      <c r="E3900" s="1" t="s">
        <v>25</v>
      </c>
      <c r="F3900" s="1" t="s">
        <v>21</v>
      </c>
      <c r="G3900" s="1" t="s">
        <v>29</v>
      </c>
      <c r="H3900" t="s">
        <v>16</v>
      </c>
      <c r="I3900" s="1" t="s">
        <v>237</v>
      </c>
      <c r="J3900" t="s">
        <v>17</v>
      </c>
      <c r="K3900" s="1" t="s">
        <v>22</v>
      </c>
      <c r="L3900" t="s">
        <v>363</v>
      </c>
      <c r="M3900" t="s">
        <v>113</v>
      </c>
      <c r="N3900">
        <v>1</v>
      </c>
      <c r="O3900" t="s">
        <v>232</v>
      </c>
      <c r="P3900">
        <v>1</v>
      </c>
      <c r="Q3900">
        <v>1</v>
      </c>
      <c r="R3900" t="s">
        <v>234</v>
      </c>
      <c r="S3900" t="s">
        <v>258</v>
      </c>
      <c r="T3900" t="s">
        <v>260</v>
      </c>
      <c r="U3900" t="s">
        <v>443</v>
      </c>
    </row>
    <row r="3901" spans="1:21" x14ac:dyDescent="0.35">
      <c r="A3901" s="2" t="s">
        <v>53</v>
      </c>
      <c r="B3901" s="1" t="s">
        <v>133</v>
      </c>
      <c r="C3901" t="s">
        <v>508</v>
      </c>
      <c r="D3901" s="1" t="s">
        <v>157</v>
      </c>
      <c r="E3901" s="1" t="s">
        <v>25</v>
      </c>
      <c r="F3901" s="1" t="s">
        <v>21</v>
      </c>
      <c r="G3901" s="1" t="s">
        <v>29</v>
      </c>
      <c r="H3901" t="s">
        <v>16</v>
      </c>
      <c r="I3901" s="1" t="s">
        <v>272</v>
      </c>
      <c r="J3901" t="s">
        <v>17</v>
      </c>
      <c r="K3901" s="1" t="s">
        <v>22</v>
      </c>
      <c r="L3901" t="s">
        <v>278</v>
      </c>
      <c r="M3901" t="s">
        <v>94</v>
      </c>
      <c r="N3901">
        <v>1</v>
      </c>
      <c r="O3901" t="s">
        <v>232</v>
      </c>
      <c r="P3901">
        <v>0</v>
      </c>
      <c r="Q3901">
        <v>1</v>
      </c>
      <c r="R3901" t="s">
        <v>234</v>
      </c>
      <c r="S3901" t="s">
        <v>258</v>
      </c>
      <c r="T3901" t="s">
        <v>260</v>
      </c>
      <c r="U3901" t="s">
        <v>443</v>
      </c>
    </row>
    <row r="3902" spans="1:21" x14ac:dyDescent="0.35">
      <c r="A3902" s="2" t="s">
        <v>53</v>
      </c>
      <c r="B3902" s="1" t="s">
        <v>133</v>
      </c>
      <c r="C3902" t="s">
        <v>508</v>
      </c>
      <c r="D3902" s="1" t="s">
        <v>157</v>
      </c>
      <c r="E3902" s="1" t="s">
        <v>25</v>
      </c>
      <c r="F3902" s="1" t="s">
        <v>21</v>
      </c>
      <c r="G3902" s="1" t="s">
        <v>29</v>
      </c>
      <c r="H3902" t="s">
        <v>16</v>
      </c>
      <c r="I3902" s="1" t="s">
        <v>272</v>
      </c>
      <c r="J3902" t="s">
        <v>17</v>
      </c>
      <c r="K3902" s="1" t="s">
        <v>22</v>
      </c>
      <c r="L3902" t="s">
        <v>278</v>
      </c>
      <c r="M3902" t="s">
        <v>94</v>
      </c>
      <c r="N3902">
        <v>1</v>
      </c>
      <c r="O3902" t="s">
        <v>232</v>
      </c>
      <c r="P3902">
        <v>1</v>
      </c>
      <c r="Q3902">
        <v>1</v>
      </c>
      <c r="R3902" t="s">
        <v>234</v>
      </c>
      <c r="S3902" t="s">
        <v>258</v>
      </c>
      <c r="T3902" t="s">
        <v>260</v>
      </c>
      <c r="U3902" t="s">
        <v>443</v>
      </c>
    </row>
    <row r="3903" spans="1:21" x14ac:dyDescent="0.35">
      <c r="A3903" s="2" t="s">
        <v>53</v>
      </c>
      <c r="B3903" s="1" t="s">
        <v>133</v>
      </c>
      <c r="C3903" t="s">
        <v>508</v>
      </c>
      <c r="D3903" s="1" t="s">
        <v>157</v>
      </c>
      <c r="E3903" s="1" t="s">
        <v>25</v>
      </c>
      <c r="F3903" s="1" t="s">
        <v>21</v>
      </c>
      <c r="G3903" s="1" t="s">
        <v>29</v>
      </c>
      <c r="H3903" t="s">
        <v>16</v>
      </c>
      <c r="I3903" s="1" t="s">
        <v>468</v>
      </c>
      <c r="J3903" t="s">
        <v>17</v>
      </c>
      <c r="K3903" s="1" t="s">
        <v>22</v>
      </c>
      <c r="L3903" t="s">
        <v>278</v>
      </c>
      <c r="M3903" t="s">
        <v>113</v>
      </c>
      <c r="N3903">
        <v>1</v>
      </c>
      <c r="O3903" t="s">
        <v>232</v>
      </c>
      <c r="P3903">
        <v>1</v>
      </c>
      <c r="Q3903">
        <v>1</v>
      </c>
      <c r="R3903" t="s">
        <v>234</v>
      </c>
      <c r="S3903" t="s">
        <v>258</v>
      </c>
      <c r="T3903" t="s">
        <v>260</v>
      </c>
      <c r="U3903" t="s">
        <v>443</v>
      </c>
    </row>
    <row r="3904" spans="1:21" x14ac:dyDescent="0.35">
      <c r="A3904" s="2" t="s">
        <v>53</v>
      </c>
      <c r="B3904" s="1" t="s">
        <v>133</v>
      </c>
      <c r="C3904" t="s">
        <v>508</v>
      </c>
      <c r="D3904" s="1" t="s">
        <v>157</v>
      </c>
      <c r="E3904" s="1" t="s">
        <v>25</v>
      </c>
      <c r="F3904" s="1" t="s">
        <v>21</v>
      </c>
      <c r="G3904" s="1" t="s">
        <v>29</v>
      </c>
      <c r="H3904" t="s">
        <v>20</v>
      </c>
      <c r="I3904" s="1" t="s">
        <v>237</v>
      </c>
      <c r="J3904" t="s">
        <v>17</v>
      </c>
      <c r="K3904" s="1" t="s">
        <v>18</v>
      </c>
      <c r="L3904" t="s">
        <v>363</v>
      </c>
      <c r="M3904" t="s">
        <v>18</v>
      </c>
      <c r="N3904">
        <v>1</v>
      </c>
      <c r="O3904" t="s">
        <v>232</v>
      </c>
      <c r="P3904">
        <v>0</v>
      </c>
      <c r="Q3904">
        <v>1</v>
      </c>
      <c r="R3904" t="s">
        <v>234</v>
      </c>
      <c r="S3904" t="s">
        <v>258</v>
      </c>
      <c r="T3904" t="s">
        <v>260</v>
      </c>
      <c r="U3904" t="s">
        <v>443</v>
      </c>
    </row>
    <row r="3905" spans="1:21" x14ac:dyDescent="0.35">
      <c r="A3905" s="2" t="s">
        <v>53</v>
      </c>
      <c r="B3905" s="1" t="s">
        <v>133</v>
      </c>
      <c r="C3905" t="s">
        <v>508</v>
      </c>
      <c r="D3905" s="1" t="s">
        <v>157</v>
      </c>
      <c r="E3905" s="1" t="s">
        <v>25</v>
      </c>
      <c r="F3905" s="1" t="s">
        <v>21</v>
      </c>
      <c r="G3905" s="1" t="s">
        <v>29</v>
      </c>
      <c r="H3905" t="s">
        <v>20</v>
      </c>
      <c r="I3905" s="1" t="s">
        <v>237</v>
      </c>
      <c r="J3905" t="s">
        <v>17</v>
      </c>
      <c r="K3905" s="1" t="s">
        <v>75</v>
      </c>
      <c r="L3905" t="s">
        <v>363</v>
      </c>
      <c r="M3905" t="s">
        <v>112</v>
      </c>
      <c r="N3905">
        <v>1</v>
      </c>
      <c r="O3905" t="s">
        <v>232</v>
      </c>
      <c r="P3905">
        <v>0</v>
      </c>
      <c r="Q3905">
        <v>1</v>
      </c>
      <c r="R3905" t="s">
        <v>234</v>
      </c>
      <c r="S3905" t="s">
        <v>258</v>
      </c>
      <c r="T3905" t="s">
        <v>260</v>
      </c>
      <c r="U3905" t="s">
        <v>443</v>
      </c>
    </row>
    <row r="3906" spans="1:21" x14ac:dyDescent="0.35">
      <c r="A3906" s="2" t="s">
        <v>53</v>
      </c>
      <c r="B3906" s="1" t="s">
        <v>133</v>
      </c>
      <c r="C3906" t="s">
        <v>508</v>
      </c>
      <c r="D3906" s="1" t="s">
        <v>157</v>
      </c>
      <c r="E3906" s="1" t="s">
        <v>25</v>
      </c>
      <c r="F3906" s="1" t="s">
        <v>21</v>
      </c>
      <c r="G3906" s="1" t="s">
        <v>29</v>
      </c>
      <c r="H3906" t="s">
        <v>27</v>
      </c>
      <c r="I3906" s="1" t="s">
        <v>370</v>
      </c>
      <c r="J3906" t="s">
        <v>17</v>
      </c>
      <c r="K3906" s="1" t="s">
        <v>22</v>
      </c>
      <c r="L3906" t="s">
        <v>363</v>
      </c>
      <c r="M3906" t="s">
        <v>22</v>
      </c>
      <c r="N3906">
        <v>1</v>
      </c>
      <c r="O3906" t="s">
        <v>232</v>
      </c>
      <c r="P3906">
        <v>1</v>
      </c>
      <c r="Q3906">
        <v>1</v>
      </c>
      <c r="R3906" t="s">
        <v>234</v>
      </c>
      <c r="S3906" t="s">
        <v>258</v>
      </c>
      <c r="T3906" t="s">
        <v>260</v>
      </c>
      <c r="U3906" t="s">
        <v>443</v>
      </c>
    </row>
    <row r="3907" spans="1:21" x14ac:dyDescent="0.35">
      <c r="A3907" s="2" t="s">
        <v>53</v>
      </c>
      <c r="B3907" s="1" t="s">
        <v>133</v>
      </c>
      <c r="C3907" t="s">
        <v>508</v>
      </c>
      <c r="D3907" s="1" t="s">
        <v>157</v>
      </c>
      <c r="E3907" s="1" t="s">
        <v>25</v>
      </c>
      <c r="F3907" s="1" t="s">
        <v>21</v>
      </c>
      <c r="G3907" s="1" t="s">
        <v>29</v>
      </c>
      <c r="H3907" t="s">
        <v>30</v>
      </c>
      <c r="I3907" s="1" t="s">
        <v>370</v>
      </c>
      <c r="J3907" t="s">
        <v>17</v>
      </c>
      <c r="K3907" s="1" t="s">
        <v>22</v>
      </c>
      <c r="L3907" t="s">
        <v>278</v>
      </c>
      <c r="M3907" t="s">
        <v>95</v>
      </c>
      <c r="N3907">
        <v>1</v>
      </c>
      <c r="O3907" t="s">
        <v>232</v>
      </c>
      <c r="P3907">
        <v>1</v>
      </c>
      <c r="Q3907">
        <v>1</v>
      </c>
      <c r="R3907" t="s">
        <v>234</v>
      </c>
      <c r="S3907" t="s">
        <v>258</v>
      </c>
      <c r="T3907" t="s">
        <v>260</v>
      </c>
      <c r="U3907" t="s">
        <v>443</v>
      </c>
    </row>
    <row r="3908" spans="1:21" x14ac:dyDescent="0.35">
      <c r="A3908" s="2" t="s">
        <v>53</v>
      </c>
      <c r="B3908" s="1" t="s">
        <v>133</v>
      </c>
      <c r="C3908" t="s">
        <v>508</v>
      </c>
      <c r="D3908" s="1" t="s">
        <v>157</v>
      </c>
      <c r="E3908" s="1" t="s">
        <v>25</v>
      </c>
      <c r="F3908" s="1" t="s">
        <v>21</v>
      </c>
      <c r="G3908" s="1" t="s">
        <v>29</v>
      </c>
      <c r="H3908" t="s">
        <v>30</v>
      </c>
      <c r="I3908" s="1" t="s">
        <v>237</v>
      </c>
      <c r="J3908" t="s">
        <v>17</v>
      </c>
      <c r="K3908" s="1" t="s">
        <v>22</v>
      </c>
      <c r="L3908" t="s">
        <v>278</v>
      </c>
      <c r="M3908" t="s">
        <v>97</v>
      </c>
      <c r="N3908">
        <v>1</v>
      </c>
      <c r="O3908" t="s">
        <v>232</v>
      </c>
      <c r="P3908">
        <v>0</v>
      </c>
      <c r="Q3908">
        <v>1</v>
      </c>
      <c r="R3908" t="s">
        <v>234</v>
      </c>
      <c r="S3908" t="s">
        <v>258</v>
      </c>
      <c r="T3908" t="s">
        <v>260</v>
      </c>
      <c r="U3908" t="s">
        <v>443</v>
      </c>
    </row>
    <row r="3909" spans="1:21" x14ac:dyDescent="0.35">
      <c r="A3909" s="2" t="s">
        <v>53</v>
      </c>
      <c r="B3909" s="1" t="s">
        <v>133</v>
      </c>
      <c r="C3909" t="s">
        <v>508</v>
      </c>
      <c r="D3909" s="1" t="s">
        <v>157</v>
      </c>
      <c r="E3909" s="1" t="s">
        <v>25</v>
      </c>
      <c r="F3909" s="1" t="s">
        <v>21</v>
      </c>
      <c r="G3909" s="1" t="s">
        <v>29</v>
      </c>
      <c r="H3909" t="s">
        <v>36</v>
      </c>
      <c r="I3909" s="1" t="s">
        <v>237</v>
      </c>
      <c r="J3909" t="s">
        <v>17</v>
      </c>
      <c r="K3909" s="1" t="s">
        <v>22</v>
      </c>
      <c r="L3909" t="s">
        <v>278</v>
      </c>
      <c r="M3909" t="s">
        <v>94</v>
      </c>
      <c r="N3909">
        <v>1</v>
      </c>
      <c r="O3909" t="s">
        <v>232</v>
      </c>
      <c r="P3909">
        <v>0</v>
      </c>
      <c r="Q3909">
        <v>1</v>
      </c>
      <c r="R3909" t="s">
        <v>234</v>
      </c>
      <c r="S3909" t="s">
        <v>258</v>
      </c>
      <c r="T3909" t="s">
        <v>260</v>
      </c>
      <c r="U3909" t="s">
        <v>443</v>
      </c>
    </row>
    <row r="3910" spans="1:21" x14ac:dyDescent="0.35">
      <c r="A3910" s="2" t="s">
        <v>53</v>
      </c>
      <c r="B3910" s="1" t="s">
        <v>133</v>
      </c>
      <c r="C3910" t="s">
        <v>508</v>
      </c>
      <c r="D3910" s="1" t="s">
        <v>91</v>
      </c>
      <c r="E3910" s="1" t="s">
        <v>14</v>
      </c>
      <c r="F3910" s="1" t="s">
        <v>26</v>
      </c>
      <c r="G3910" s="1" t="s">
        <v>215</v>
      </c>
      <c r="H3910" t="s">
        <v>52</v>
      </c>
      <c r="I3910" s="1" t="s">
        <v>237</v>
      </c>
      <c r="J3910" t="s">
        <v>17</v>
      </c>
      <c r="K3910" s="1" t="s">
        <v>22</v>
      </c>
      <c r="L3910" t="s">
        <v>278</v>
      </c>
      <c r="M3910" t="s">
        <v>82</v>
      </c>
      <c r="N3910">
        <v>1</v>
      </c>
      <c r="O3910" t="s">
        <v>232</v>
      </c>
      <c r="P3910">
        <v>0</v>
      </c>
      <c r="Q3910">
        <v>1</v>
      </c>
      <c r="R3910" t="s">
        <v>234</v>
      </c>
      <c r="S3910" t="s">
        <v>258</v>
      </c>
      <c r="T3910" t="s">
        <v>260</v>
      </c>
      <c r="U3910" t="s">
        <v>443</v>
      </c>
    </row>
    <row r="3911" spans="1:21" x14ac:dyDescent="0.35">
      <c r="A3911" s="2" t="s">
        <v>53</v>
      </c>
      <c r="B3911" s="1" t="s">
        <v>133</v>
      </c>
      <c r="C3911" t="s">
        <v>508</v>
      </c>
      <c r="D3911" s="1" t="s">
        <v>91</v>
      </c>
      <c r="E3911" s="1" t="s">
        <v>14</v>
      </c>
      <c r="F3911" s="1" t="s">
        <v>26</v>
      </c>
      <c r="G3911" s="1" t="s">
        <v>215</v>
      </c>
      <c r="H3911" t="s">
        <v>52</v>
      </c>
      <c r="I3911" s="1" t="s">
        <v>237</v>
      </c>
      <c r="J3911" t="s">
        <v>17</v>
      </c>
      <c r="K3911" s="1" t="s">
        <v>22</v>
      </c>
      <c r="L3911" t="s">
        <v>278</v>
      </c>
      <c r="M3911" t="s">
        <v>95</v>
      </c>
      <c r="N3911">
        <v>3</v>
      </c>
      <c r="O3911" t="s">
        <v>232</v>
      </c>
      <c r="P3911">
        <v>0</v>
      </c>
      <c r="Q3911">
        <v>1</v>
      </c>
      <c r="R3911" t="s">
        <v>234</v>
      </c>
      <c r="S3911" t="s">
        <v>258</v>
      </c>
      <c r="T3911" t="s">
        <v>260</v>
      </c>
      <c r="U3911" t="s">
        <v>443</v>
      </c>
    </row>
    <row r="3912" spans="1:21" x14ac:dyDescent="0.35">
      <c r="A3912" s="2" t="s">
        <v>53</v>
      </c>
      <c r="B3912" s="1" t="s">
        <v>133</v>
      </c>
      <c r="C3912" t="s">
        <v>508</v>
      </c>
      <c r="D3912" s="1" t="s">
        <v>91</v>
      </c>
      <c r="E3912" s="1" t="s">
        <v>14</v>
      </c>
      <c r="F3912" s="1" t="s">
        <v>26</v>
      </c>
      <c r="G3912" s="1" t="s">
        <v>215</v>
      </c>
      <c r="H3912" t="s">
        <v>52</v>
      </c>
      <c r="I3912" s="1" t="s">
        <v>237</v>
      </c>
      <c r="J3912" t="s">
        <v>17</v>
      </c>
      <c r="K3912" s="1" t="s">
        <v>22</v>
      </c>
      <c r="L3912" t="s">
        <v>278</v>
      </c>
      <c r="M3912" t="s">
        <v>94</v>
      </c>
      <c r="N3912">
        <v>1</v>
      </c>
      <c r="O3912" t="s">
        <v>232</v>
      </c>
      <c r="P3912">
        <v>0</v>
      </c>
      <c r="Q3912">
        <v>1</v>
      </c>
      <c r="R3912" t="s">
        <v>234</v>
      </c>
      <c r="S3912" t="s">
        <v>258</v>
      </c>
      <c r="T3912" t="s">
        <v>260</v>
      </c>
      <c r="U3912" t="s">
        <v>443</v>
      </c>
    </row>
    <row r="3913" spans="1:21" x14ac:dyDescent="0.35">
      <c r="A3913" s="2" t="s">
        <v>53</v>
      </c>
      <c r="B3913" s="1" t="s">
        <v>133</v>
      </c>
      <c r="C3913" t="s">
        <v>508</v>
      </c>
      <c r="D3913" s="1" t="s">
        <v>91</v>
      </c>
      <c r="E3913" s="1" t="s">
        <v>14</v>
      </c>
      <c r="F3913" s="1" t="s">
        <v>26</v>
      </c>
      <c r="G3913" s="1" t="s">
        <v>215</v>
      </c>
      <c r="H3913" t="s">
        <v>52</v>
      </c>
      <c r="I3913" s="1" t="s">
        <v>237</v>
      </c>
      <c r="J3913" t="s">
        <v>17</v>
      </c>
      <c r="K3913" s="1" t="s">
        <v>22</v>
      </c>
      <c r="L3913" t="s">
        <v>278</v>
      </c>
      <c r="M3913" t="s">
        <v>22</v>
      </c>
      <c r="N3913">
        <v>2</v>
      </c>
      <c r="O3913" t="s">
        <v>232</v>
      </c>
      <c r="P3913">
        <v>0</v>
      </c>
      <c r="Q3913">
        <v>1</v>
      </c>
      <c r="R3913" t="s">
        <v>234</v>
      </c>
      <c r="S3913" t="s">
        <v>258</v>
      </c>
      <c r="T3913" t="s">
        <v>260</v>
      </c>
      <c r="U3913" t="s">
        <v>443</v>
      </c>
    </row>
    <row r="3914" spans="1:21" x14ac:dyDescent="0.35">
      <c r="A3914" s="2" t="s">
        <v>53</v>
      </c>
      <c r="B3914" s="1" t="s">
        <v>133</v>
      </c>
      <c r="C3914" t="s">
        <v>508</v>
      </c>
      <c r="D3914" s="1" t="s">
        <v>91</v>
      </c>
      <c r="E3914" s="1" t="s">
        <v>14</v>
      </c>
      <c r="F3914" s="1" t="s">
        <v>26</v>
      </c>
      <c r="G3914" s="1" t="s">
        <v>215</v>
      </c>
      <c r="H3914" t="s">
        <v>52</v>
      </c>
      <c r="I3914" s="1" t="s">
        <v>272</v>
      </c>
      <c r="J3914" t="s">
        <v>17</v>
      </c>
      <c r="K3914" s="1" t="s">
        <v>22</v>
      </c>
      <c r="L3914" t="s">
        <v>278</v>
      </c>
      <c r="M3914" t="s">
        <v>82</v>
      </c>
      <c r="N3914">
        <v>2</v>
      </c>
      <c r="O3914" t="s">
        <v>232</v>
      </c>
      <c r="P3914">
        <v>0</v>
      </c>
      <c r="Q3914">
        <v>1</v>
      </c>
      <c r="R3914" t="s">
        <v>234</v>
      </c>
      <c r="S3914" t="s">
        <v>258</v>
      </c>
      <c r="T3914" t="s">
        <v>260</v>
      </c>
      <c r="U3914" t="s">
        <v>443</v>
      </c>
    </row>
    <row r="3915" spans="1:21" x14ac:dyDescent="0.35">
      <c r="A3915" s="2" t="s">
        <v>53</v>
      </c>
      <c r="B3915" s="1" t="s">
        <v>133</v>
      </c>
      <c r="C3915" t="s">
        <v>508</v>
      </c>
      <c r="D3915" s="1" t="s">
        <v>91</v>
      </c>
      <c r="E3915" s="1" t="s">
        <v>14</v>
      </c>
      <c r="F3915" s="1" t="s">
        <v>26</v>
      </c>
      <c r="G3915" s="1" t="s">
        <v>215</v>
      </c>
      <c r="H3915" t="s">
        <v>52</v>
      </c>
      <c r="I3915" s="1" t="s">
        <v>272</v>
      </c>
      <c r="J3915" t="s">
        <v>17</v>
      </c>
      <c r="K3915" s="1" t="s">
        <v>22</v>
      </c>
      <c r="L3915" t="s">
        <v>278</v>
      </c>
      <c r="M3915" t="s">
        <v>86</v>
      </c>
      <c r="N3915">
        <v>1</v>
      </c>
      <c r="O3915" t="s">
        <v>232</v>
      </c>
      <c r="P3915">
        <v>1</v>
      </c>
      <c r="Q3915">
        <v>1</v>
      </c>
      <c r="R3915" t="s">
        <v>234</v>
      </c>
      <c r="S3915" t="s">
        <v>258</v>
      </c>
      <c r="T3915" t="s">
        <v>260</v>
      </c>
      <c r="U3915" t="s">
        <v>443</v>
      </c>
    </row>
    <row r="3916" spans="1:21" x14ac:dyDescent="0.35">
      <c r="A3916" s="2" t="s">
        <v>53</v>
      </c>
      <c r="B3916" s="1" t="s">
        <v>133</v>
      </c>
      <c r="C3916" t="s">
        <v>508</v>
      </c>
      <c r="D3916" s="1" t="s">
        <v>91</v>
      </c>
      <c r="E3916" s="1" t="s">
        <v>14</v>
      </c>
      <c r="F3916" s="1" t="s">
        <v>26</v>
      </c>
      <c r="G3916" s="1" t="s">
        <v>215</v>
      </c>
      <c r="H3916" t="s">
        <v>52</v>
      </c>
      <c r="I3916" s="1" t="s">
        <v>272</v>
      </c>
      <c r="J3916" t="s">
        <v>17</v>
      </c>
      <c r="K3916" s="1" t="s">
        <v>22</v>
      </c>
      <c r="L3916" t="s">
        <v>278</v>
      </c>
      <c r="M3916" t="s">
        <v>22</v>
      </c>
      <c r="N3916">
        <v>2</v>
      </c>
      <c r="O3916" t="s">
        <v>232</v>
      </c>
      <c r="P3916">
        <v>0</v>
      </c>
      <c r="Q3916">
        <v>1</v>
      </c>
      <c r="R3916" t="s">
        <v>234</v>
      </c>
      <c r="S3916" t="s">
        <v>258</v>
      </c>
      <c r="T3916" t="s">
        <v>260</v>
      </c>
      <c r="U3916" t="s">
        <v>443</v>
      </c>
    </row>
    <row r="3917" spans="1:21" x14ac:dyDescent="0.35">
      <c r="A3917" s="2" t="s">
        <v>53</v>
      </c>
      <c r="B3917" s="1" t="s">
        <v>133</v>
      </c>
      <c r="C3917" t="s">
        <v>508</v>
      </c>
      <c r="D3917" s="1" t="s">
        <v>91</v>
      </c>
      <c r="E3917" s="1" t="s">
        <v>14</v>
      </c>
      <c r="F3917" s="1" t="s">
        <v>26</v>
      </c>
      <c r="G3917" s="1" t="s">
        <v>215</v>
      </c>
      <c r="H3917" t="s">
        <v>52</v>
      </c>
      <c r="I3917" s="1" t="s">
        <v>272</v>
      </c>
      <c r="J3917" t="s">
        <v>17</v>
      </c>
      <c r="K3917" s="1" t="s">
        <v>22</v>
      </c>
      <c r="L3917" t="s">
        <v>278</v>
      </c>
      <c r="M3917" t="s">
        <v>22</v>
      </c>
      <c r="N3917">
        <v>2</v>
      </c>
      <c r="O3917" t="s">
        <v>232</v>
      </c>
      <c r="P3917">
        <v>1</v>
      </c>
      <c r="Q3917">
        <v>1</v>
      </c>
      <c r="R3917" t="s">
        <v>234</v>
      </c>
      <c r="S3917" t="s">
        <v>258</v>
      </c>
      <c r="T3917" t="s">
        <v>260</v>
      </c>
      <c r="U3917" t="s">
        <v>443</v>
      </c>
    </row>
    <row r="3918" spans="1:21" x14ac:dyDescent="0.35">
      <c r="A3918" s="2" t="s">
        <v>53</v>
      </c>
      <c r="B3918" s="1" t="s">
        <v>133</v>
      </c>
      <c r="C3918" t="s">
        <v>508</v>
      </c>
      <c r="D3918" s="1" t="s">
        <v>91</v>
      </c>
      <c r="E3918" s="1" t="s">
        <v>14</v>
      </c>
      <c r="F3918" s="1" t="s">
        <v>26</v>
      </c>
      <c r="G3918" s="1" t="s">
        <v>215</v>
      </c>
      <c r="H3918" t="s">
        <v>52</v>
      </c>
      <c r="I3918" s="1" t="s">
        <v>326</v>
      </c>
      <c r="J3918" t="s">
        <v>17</v>
      </c>
      <c r="K3918" s="1" t="s">
        <v>22</v>
      </c>
      <c r="L3918" t="s">
        <v>278</v>
      </c>
      <c r="M3918" t="s">
        <v>22</v>
      </c>
      <c r="N3918">
        <v>1</v>
      </c>
      <c r="O3918" t="s">
        <v>232</v>
      </c>
      <c r="P3918">
        <v>0</v>
      </c>
      <c r="Q3918">
        <v>1</v>
      </c>
      <c r="R3918" t="s">
        <v>234</v>
      </c>
      <c r="S3918" t="s">
        <v>258</v>
      </c>
      <c r="T3918" t="s">
        <v>260</v>
      </c>
      <c r="U3918" t="s">
        <v>443</v>
      </c>
    </row>
    <row r="3919" spans="1:21" x14ac:dyDescent="0.35">
      <c r="A3919" s="2" t="s">
        <v>53</v>
      </c>
      <c r="B3919" s="1" t="s">
        <v>133</v>
      </c>
      <c r="C3919" t="s">
        <v>508</v>
      </c>
      <c r="D3919" s="1" t="s">
        <v>91</v>
      </c>
      <c r="E3919" s="1" t="s">
        <v>14</v>
      </c>
      <c r="F3919" s="1" t="s">
        <v>26</v>
      </c>
      <c r="G3919" s="1" t="s">
        <v>215</v>
      </c>
      <c r="H3919" t="s">
        <v>52</v>
      </c>
      <c r="I3919" s="1" t="s">
        <v>326</v>
      </c>
      <c r="J3919" t="s">
        <v>17</v>
      </c>
      <c r="K3919" s="1" t="s">
        <v>22</v>
      </c>
      <c r="L3919" t="s">
        <v>278</v>
      </c>
      <c r="M3919" t="s">
        <v>22</v>
      </c>
      <c r="N3919">
        <v>1</v>
      </c>
      <c r="O3919" t="s">
        <v>232</v>
      </c>
      <c r="P3919">
        <v>1</v>
      </c>
      <c r="Q3919">
        <v>1</v>
      </c>
      <c r="R3919" t="s">
        <v>234</v>
      </c>
      <c r="S3919" t="s">
        <v>258</v>
      </c>
      <c r="T3919" t="s">
        <v>260</v>
      </c>
      <c r="U3919" t="s">
        <v>443</v>
      </c>
    </row>
    <row r="3920" spans="1:21" x14ac:dyDescent="0.35">
      <c r="A3920" s="2" t="s">
        <v>53</v>
      </c>
      <c r="B3920" s="1" t="s">
        <v>133</v>
      </c>
      <c r="C3920" t="s">
        <v>508</v>
      </c>
      <c r="D3920" s="1" t="s">
        <v>91</v>
      </c>
      <c r="E3920" s="1" t="s">
        <v>14</v>
      </c>
      <c r="F3920" s="1" t="s">
        <v>26</v>
      </c>
      <c r="G3920" s="1" t="s">
        <v>215</v>
      </c>
      <c r="H3920" t="s">
        <v>16</v>
      </c>
      <c r="I3920" s="1" t="s">
        <v>237</v>
      </c>
      <c r="J3920" t="s">
        <v>17</v>
      </c>
      <c r="K3920" s="1" t="s">
        <v>22</v>
      </c>
      <c r="L3920" t="s">
        <v>278</v>
      </c>
      <c r="M3920" t="s">
        <v>82</v>
      </c>
      <c r="N3920">
        <v>1</v>
      </c>
      <c r="O3920" t="s">
        <v>232</v>
      </c>
      <c r="P3920">
        <v>0</v>
      </c>
      <c r="Q3920">
        <v>1</v>
      </c>
      <c r="R3920" t="s">
        <v>234</v>
      </c>
      <c r="S3920" t="s">
        <v>258</v>
      </c>
      <c r="T3920" t="s">
        <v>260</v>
      </c>
      <c r="U3920" t="s">
        <v>443</v>
      </c>
    </row>
    <row r="3921" spans="1:21" x14ac:dyDescent="0.35">
      <c r="A3921" s="2" t="s">
        <v>53</v>
      </c>
      <c r="B3921" s="1" t="s">
        <v>133</v>
      </c>
      <c r="C3921" t="s">
        <v>508</v>
      </c>
      <c r="D3921" s="1" t="s">
        <v>91</v>
      </c>
      <c r="E3921" s="1" t="s">
        <v>14</v>
      </c>
      <c r="F3921" s="1" t="s">
        <v>26</v>
      </c>
      <c r="G3921" s="1" t="s">
        <v>215</v>
      </c>
      <c r="H3921" t="s">
        <v>16</v>
      </c>
      <c r="I3921" s="1" t="s">
        <v>237</v>
      </c>
      <c r="J3921" t="s">
        <v>17</v>
      </c>
      <c r="K3921" s="1" t="s">
        <v>22</v>
      </c>
      <c r="L3921" t="s">
        <v>278</v>
      </c>
      <c r="M3921" t="s">
        <v>82</v>
      </c>
      <c r="N3921">
        <v>1</v>
      </c>
      <c r="O3921" t="s">
        <v>232</v>
      </c>
      <c r="P3921">
        <v>1</v>
      </c>
      <c r="Q3921">
        <v>1</v>
      </c>
      <c r="R3921" t="s">
        <v>234</v>
      </c>
      <c r="S3921" t="s">
        <v>258</v>
      </c>
      <c r="T3921" t="s">
        <v>260</v>
      </c>
      <c r="U3921" t="s">
        <v>443</v>
      </c>
    </row>
    <row r="3922" spans="1:21" x14ac:dyDescent="0.35">
      <c r="A3922" s="2" t="s">
        <v>53</v>
      </c>
      <c r="B3922" s="1" t="s">
        <v>133</v>
      </c>
      <c r="C3922" t="s">
        <v>508</v>
      </c>
      <c r="D3922" s="1" t="s">
        <v>91</v>
      </c>
      <c r="E3922" s="1" t="s">
        <v>14</v>
      </c>
      <c r="F3922" s="1" t="s">
        <v>26</v>
      </c>
      <c r="G3922" s="1" t="s">
        <v>215</v>
      </c>
      <c r="H3922" t="s">
        <v>16</v>
      </c>
      <c r="I3922" s="1" t="s">
        <v>237</v>
      </c>
      <c r="J3922" t="s">
        <v>17</v>
      </c>
      <c r="K3922" s="1" t="s">
        <v>22</v>
      </c>
      <c r="L3922" t="s">
        <v>278</v>
      </c>
      <c r="M3922" t="s">
        <v>23</v>
      </c>
      <c r="N3922">
        <v>1</v>
      </c>
      <c r="O3922" t="s">
        <v>232</v>
      </c>
      <c r="P3922">
        <v>0</v>
      </c>
      <c r="Q3922">
        <v>1</v>
      </c>
      <c r="R3922" t="s">
        <v>234</v>
      </c>
      <c r="S3922" t="s">
        <v>258</v>
      </c>
      <c r="T3922" t="s">
        <v>260</v>
      </c>
      <c r="U3922" t="s">
        <v>443</v>
      </c>
    </row>
    <row r="3923" spans="1:21" x14ac:dyDescent="0.35">
      <c r="A3923" s="2" t="s">
        <v>53</v>
      </c>
      <c r="B3923" s="1" t="s">
        <v>133</v>
      </c>
      <c r="C3923" t="s">
        <v>508</v>
      </c>
      <c r="D3923" s="1" t="s">
        <v>91</v>
      </c>
      <c r="E3923" s="1" t="s">
        <v>14</v>
      </c>
      <c r="F3923" s="1" t="s">
        <v>26</v>
      </c>
      <c r="G3923" s="1" t="s">
        <v>215</v>
      </c>
      <c r="H3923" t="s">
        <v>16</v>
      </c>
      <c r="I3923" s="1" t="s">
        <v>237</v>
      </c>
      <c r="J3923" t="s">
        <v>17</v>
      </c>
      <c r="K3923" s="1" t="s">
        <v>22</v>
      </c>
      <c r="L3923" t="s">
        <v>278</v>
      </c>
      <c r="M3923" t="s">
        <v>79</v>
      </c>
      <c r="N3923">
        <v>1</v>
      </c>
      <c r="O3923" t="s">
        <v>232</v>
      </c>
      <c r="P3923">
        <v>0</v>
      </c>
      <c r="Q3923">
        <v>1</v>
      </c>
      <c r="R3923" t="s">
        <v>234</v>
      </c>
      <c r="S3923" t="s">
        <v>258</v>
      </c>
      <c r="T3923" t="s">
        <v>260</v>
      </c>
      <c r="U3923" t="s">
        <v>443</v>
      </c>
    </row>
    <row r="3924" spans="1:21" x14ac:dyDescent="0.35">
      <c r="A3924" s="2" t="s">
        <v>53</v>
      </c>
      <c r="B3924" s="1" t="s">
        <v>133</v>
      </c>
      <c r="C3924" t="s">
        <v>508</v>
      </c>
      <c r="D3924" s="1" t="s">
        <v>91</v>
      </c>
      <c r="E3924" s="1" t="s">
        <v>14</v>
      </c>
      <c r="F3924" s="1" t="s">
        <v>26</v>
      </c>
      <c r="G3924" s="1" t="s">
        <v>215</v>
      </c>
      <c r="H3924" t="s">
        <v>16</v>
      </c>
      <c r="I3924" s="1" t="s">
        <v>237</v>
      </c>
      <c r="J3924" t="s">
        <v>17</v>
      </c>
      <c r="K3924" s="1" t="s">
        <v>22</v>
      </c>
      <c r="L3924" t="s">
        <v>278</v>
      </c>
      <c r="M3924" t="s">
        <v>83</v>
      </c>
      <c r="N3924">
        <v>1</v>
      </c>
      <c r="O3924" t="s">
        <v>232</v>
      </c>
      <c r="P3924">
        <v>0</v>
      </c>
      <c r="Q3924">
        <v>1</v>
      </c>
      <c r="R3924" t="s">
        <v>234</v>
      </c>
      <c r="S3924" t="s">
        <v>258</v>
      </c>
      <c r="T3924" t="s">
        <v>260</v>
      </c>
      <c r="U3924" t="s">
        <v>443</v>
      </c>
    </row>
    <row r="3925" spans="1:21" x14ac:dyDescent="0.35">
      <c r="A3925" s="2" t="s">
        <v>53</v>
      </c>
      <c r="B3925" s="1" t="s">
        <v>133</v>
      </c>
      <c r="C3925" t="s">
        <v>508</v>
      </c>
      <c r="D3925" s="1" t="s">
        <v>91</v>
      </c>
      <c r="E3925" s="1" t="s">
        <v>14</v>
      </c>
      <c r="F3925" s="1" t="s">
        <v>26</v>
      </c>
      <c r="G3925" s="1" t="s">
        <v>215</v>
      </c>
      <c r="H3925" t="s">
        <v>16</v>
      </c>
      <c r="I3925" s="1" t="s">
        <v>237</v>
      </c>
      <c r="J3925" t="s">
        <v>17</v>
      </c>
      <c r="K3925" s="1" t="s">
        <v>22</v>
      </c>
      <c r="L3925" t="s">
        <v>278</v>
      </c>
      <c r="M3925" t="s">
        <v>22</v>
      </c>
      <c r="N3925">
        <v>1</v>
      </c>
      <c r="O3925" t="s">
        <v>232</v>
      </c>
      <c r="P3925">
        <v>1</v>
      </c>
      <c r="Q3925">
        <v>1</v>
      </c>
      <c r="R3925" t="s">
        <v>234</v>
      </c>
      <c r="S3925" t="s">
        <v>258</v>
      </c>
      <c r="T3925" t="s">
        <v>260</v>
      </c>
      <c r="U3925" t="s">
        <v>443</v>
      </c>
    </row>
    <row r="3926" spans="1:21" x14ac:dyDescent="0.35">
      <c r="A3926" s="2" t="s">
        <v>53</v>
      </c>
      <c r="B3926" s="1" t="s">
        <v>133</v>
      </c>
      <c r="C3926" t="s">
        <v>508</v>
      </c>
      <c r="D3926" s="1" t="s">
        <v>91</v>
      </c>
      <c r="E3926" s="1" t="s">
        <v>14</v>
      </c>
      <c r="F3926" s="1" t="s">
        <v>26</v>
      </c>
      <c r="G3926" s="1" t="s">
        <v>215</v>
      </c>
      <c r="H3926" t="s">
        <v>16</v>
      </c>
      <c r="I3926" s="1" t="s">
        <v>237</v>
      </c>
      <c r="J3926" t="s">
        <v>17</v>
      </c>
      <c r="K3926" s="1" t="s">
        <v>22</v>
      </c>
      <c r="L3926" t="s">
        <v>278</v>
      </c>
      <c r="M3926" t="s">
        <v>31</v>
      </c>
      <c r="N3926">
        <v>1</v>
      </c>
      <c r="O3926" t="s">
        <v>232</v>
      </c>
      <c r="P3926">
        <v>0</v>
      </c>
      <c r="Q3926">
        <v>1</v>
      </c>
      <c r="R3926" t="s">
        <v>234</v>
      </c>
      <c r="S3926" t="s">
        <v>258</v>
      </c>
      <c r="T3926" t="s">
        <v>260</v>
      </c>
      <c r="U3926" t="s">
        <v>443</v>
      </c>
    </row>
    <row r="3927" spans="1:21" x14ac:dyDescent="0.35">
      <c r="A3927" s="2" t="s">
        <v>53</v>
      </c>
      <c r="B3927" s="1" t="s">
        <v>133</v>
      </c>
      <c r="C3927" t="s">
        <v>508</v>
      </c>
      <c r="D3927" s="1" t="s">
        <v>91</v>
      </c>
      <c r="E3927" s="1" t="s">
        <v>14</v>
      </c>
      <c r="F3927" s="1" t="s">
        <v>26</v>
      </c>
      <c r="G3927" s="1" t="s">
        <v>215</v>
      </c>
      <c r="H3927" t="s">
        <v>16</v>
      </c>
      <c r="I3927" s="1" t="s">
        <v>272</v>
      </c>
      <c r="J3927" t="s">
        <v>17</v>
      </c>
      <c r="K3927" s="1" t="s">
        <v>64</v>
      </c>
      <c r="L3927" t="s">
        <v>278</v>
      </c>
      <c r="M3927" t="s">
        <v>67</v>
      </c>
      <c r="N3927">
        <v>1</v>
      </c>
      <c r="O3927" t="s">
        <v>232</v>
      </c>
      <c r="P3927">
        <v>1</v>
      </c>
      <c r="Q3927">
        <v>1</v>
      </c>
      <c r="R3927" t="s">
        <v>234</v>
      </c>
      <c r="S3927" t="s">
        <v>258</v>
      </c>
      <c r="T3927" t="s">
        <v>260</v>
      </c>
      <c r="U3927" t="s">
        <v>443</v>
      </c>
    </row>
    <row r="3928" spans="1:21" x14ac:dyDescent="0.35">
      <c r="A3928" s="2" t="s">
        <v>53</v>
      </c>
      <c r="B3928" s="1" t="s">
        <v>133</v>
      </c>
      <c r="C3928" t="s">
        <v>508</v>
      </c>
      <c r="D3928" s="1" t="s">
        <v>91</v>
      </c>
      <c r="E3928" s="1" t="s">
        <v>14</v>
      </c>
      <c r="F3928" s="1" t="s">
        <v>26</v>
      </c>
      <c r="G3928" s="1" t="s">
        <v>215</v>
      </c>
      <c r="H3928" t="s">
        <v>16</v>
      </c>
      <c r="I3928" s="1" t="s">
        <v>272</v>
      </c>
      <c r="J3928" t="s">
        <v>17</v>
      </c>
      <c r="K3928" s="1" t="s">
        <v>22</v>
      </c>
      <c r="L3928" t="s">
        <v>278</v>
      </c>
      <c r="M3928" t="s">
        <v>82</v>
      </c>
      <c r="N3928">
        <v>1</v>
      </c>
      <c r="O3928" t="s">
        <v>232</v>
      </c>
      <c r="P3928">
        <v>1</v>
      </c>
      <c r="Q3928">
        <v>1</v>
      </c>
      <c r="R3928" t="s">
        <v>234</v>
      </c>
      <c r="S3928" t="s">
        <v>258</v>
      </c>
      <c r="T3928" t="s">
        <v>260</v>
      </c>
      <c r="U3928" t="s">
        <v>443</v>
      </c>
    </row>
    <row r="3929" spans="1:21" x14ac:dyDescent="0.35">
      <c r="A3929" s="2" t="s">
        <v>53</v>
      </c>
      <c r="B3929" s="1" t="s">
        <v>133</v>
      </c>
      <c r="C3929" t="s">
        <v>508</v>
      </c>
      <c r="D3929" s="1" t="s">
        <v>91</v>
      </c>
      <c r="E3929" s="1" t="s">
        <v>14</v>
      </c>
      <c r="F3929" s="1" t="s">
        <v>26</v>
      </c>
      <c r="G3929" s="1" t="s">
        <v>215</v>
      </c>
      <c r="H3929" t="s">
        <v>16</v>
      </c>
      <c r="I3929" s="1" t="s">
        <v>272</v>
      </c>
      <c r="J3929" t="s">
        <v>17</v>
      </c>
      <c r="K3929" s="1" t="s">
        <v>22</v>
      </c>
      <c r="L3929" t="s">
        <v>278</v>
      </c>
      <c r="M3929" t="s">
        <v>23</v>
      </c>
      <c r="N3929">
        <v>1</v>
      </c>
      <c r="O3929" t="s">
        <v>232</v>
      </c>
      <c r="P3929">
        <v>1</v>
      </c>
      <c r="Q3929">
        <v>1</v>
      </c>
      <c r="R3929" t="s">
        <v>234</v>
      </c>
      <c r="S3929" t="s">
        <v>258</v>
      </c>
      <c r="T3929" t="s">
        <v>260</v>
      </c>
      <c r="U3929" t="s">
        <v>443</v>
      </c>
    </row>
    <row r="3930" spans="1:21" x14ac:dyDescent="0.35">
      <c r="A3930" s="2" t="s">
        <v>53</v>
      </c>
      <c r="B3930" s="1" t="s">
        <v>133</v>
      </c>
      <c r="C3930" t="s">
        <v>508</v>
      </c>
      <c r="D3930" s="1" t="s">
        <v>91</v>
      </c>
      <c r="E3930" s="1" t="s">
        <v>14</v>
      </c>
      <c r="F3930" s="1" t="s">
        <v>26</v>
      </c>
      <c r="G3930" s="1" t="s">
        <v>215</v>
      </c>
      <c r="H3930" t="s">
        <v>16</v>
      </c>
      <c r="I3930" s="1" t="s">
        <v>272</v>
      </c>
      <c r="J3930" t="s">
        <v>17</v>
      </c>
      <c r="K3930" s="1" t="s">
        <v>22</v>
      </c>
      <c r="L3930" t="s">
        <v>278</v>
      </c>
      <c r="M3930" t="s">
        <v>79</v>
      </c>
      <c r="N3930">
        <v>1</v>
      </c>
      <c r="O3930" t="s">
        <v>232</v>
      </c>
      <c r="P3930">
        <v>0</v>
      </c>
      <c r="Q3930">
        <v>1</v>
      </c>
      <c r="R3930" t="s">
        <v>234</v>
      </c>
      <c r="S3930" t="s">
        <v>258</v>
      </c>
      <c r="T3930" t="s">
        <v>260</v>
      </c>
      <c r="U3930" t="s">
        <v>443</v>
      </c>
    </row>
    <row r="3931" spans="1:21" x14ac:dyDescent="0.35">
      <c r="A3931" s="2" t="s">
        <v>53</v>
      </c>
      <c r="B3931" s="1" t="s">
        <v>133</v>
      </c>
      <c r="C3931" t="s">
        <v>508</v>
      </c>
      <c r="D3931" s="1" t="s">
        <v>91</v>
      </c>
      <c r="E3931" s="1" t="s">
        <v>14</v>
      </c>
      <c r="F3931" s="1" t="s">
        <v>26</v>
      </c>
      <c r="G3931" s="1" t="s">
        <v>215</v>
      </c>
      <c r="H3931" t="s">
        <v>16</v>
      </c>
      <c r="I3931" s="1" t="s">
        <v>272</v>
      </c>
      <c r="J3931" t="s">
        <v>17</v>
      </c>
      <c r="K3931" s="1" t="s">
        <v>22</v>
      </c>
      <c r="L3931" t="s">
        <v>278</v>
      </c>
      <c r="M3931" t="s">
        <v>79</v>
      </c>
      <c r="N3931">
        <v>1</v>
      </c>
      <c r="O3931" t="s">
        <v>232</v>
      </c>
      <c r="P3931">
        <v>1</v>
      </c>
      <c r="Q3931">
        <v>1</v>
      </c>
      <c r="R3931" t="s">
        <v>234</v>
      </c>
      <c r="S3931" t="s">
        <v>258</v>
      </c>
      <c r="T3931" t="s">
        <v>260</v>
      </c>
      <c r="U3931" t="s">
        <v>443</v>
      </c>
    </row>
    <row r="3932" spans="1:21" x14ac:dyDescent="0.35">
      <c r="A3932" s="2" t="s">
        <v>53</v>
      </c>
      <c r="B3932" s="1" t="s">
        <v>133</v>
      </c>
      <c r="C3932" t="s">
        <v>508</v>
      </c>
      <c r="D3932" s="1" t="s">
        <v>91</v>
      </c>
      <c r="E3932" s="1" t="s">
        <v>14</v>
      </c>
      <c r="F3932" s="1" t="s">
        <v>26</v>
      </c>
      <c r="G3932" s="1" t="s">
        <v>215</v>
      </c>
      <c r="H3932" t="s">
        <v>16</v>
      </c>
      <c r="I3932" s="1" t="s">
        <v>272</v>
      </c>
      <c r="J3932" t="s">
        <v>17</v>
      </c>
      <c r="K3932" s="1" t="s">
        <v>22</v>
      </c>
      <c r="L3932" t="s">
        <v>278</v>
      </c>
      <c r="M3932" t="s">
        <v>83</v>
      </c>
      <c r="N3932">
        <v>1</v>
      </c>
      <c r="O3932" t="s">
        <v>232</v>
      </c>
      <c r="P3932">
        <v>0</v>
      </c>
      <c r="Q3932">
        <v>1</v>
      </c>
      <c r="R3932" t="s">
        <v>234</v>
      </c>
      <c r="S3932" t="s">
        <v>258</v>
      </c>
      <c r="T3932" t="s">
        <v>260</v>
      </c>
      <c r="U3932" t="s">
        <v>443</v>
      </c>
    </row>
    <row r="3933" spans="1:21" x14ac:dyDescent="0.35">
      <c r="A3933" s="2" t="s">
        <v>53</v>
      </c>
      <c r="B3933" s="1" t="s">
        <v>133</v>
      </c>
      <c r="C3933" t="s">
        <v>508</v>
      </c>
      <c r="D3933" s="1" t="s">
        <v>91</v>
      </c>
      <c r="E3933" s="1" t="s">
        <v>14</v>
      </c>
      <c r="F3933" s="1" t="s">
        <v>26</v>
      </c>
      <c r="G3933" s="1" t="s">
        <v>215</v>
      </c>
      <c r="H3933" t="s">
        <v>16</v>
      </c>
      <c r="I3933" s="1" t="s">
        <v>272</v>
      </c>
      <c r="J3933" t="s">
        <v>17</v>
      </c>
      <c r="K3933" s="1" t="s">
        <v>22</v>
      </c>
      <c r="L3933" t="s">
        <v>278</v>
      </c>
      <c r="M3933" t="s">
        <v>22</v>
      </c>
      <c r="N3933">
        <v>2</v>
      </c>
      <c r="O3933" t="s">
        <v>232</v>
      </c>
      <c r="P3933">
        <v>0</v>
      </c>
      <c r="Q3933">
        <v>1</v>
      </c>
      <c r="R3933" t="s">
        <v>234</v>
      </c>
      <c r="S3933" t="s">
        <v>258</v>
      </c>
      <c r="T3933" t="s">
        <v>260</v>
      </c>
      <c r="U3933" t="s">
        <v>443</v>
      </c>
    </row>
    <row r="3934" spans="1:21" x14ac:dyDescent="0.35">
      <c r="A3934" s="2" t="s">
        <v>53</v>
      </c>
      <c r="B3934" s="1" t="s">
        <v>133</v>
      </c>
      <c r="C3934" t="s">
        <v>508</v>
      </c>
      <c r="D3934" s="1" t="s">
        <v>91</v>
      </c>
      <c r="E3934" s="1" t="s">
        <v>14</v>
      </c>
      <c r="F3934" s="1" t="s">
        <v>26</v>
      </c>
      <c r="G3934" s="1" t="s">
        <v>215</v>
      </c>
      <c r="H3934" t="s">
        <v>16</v>
      </c>
      <c r="I3934" s="1" t="s">
        <v>272</v>
      </c>
      <c r="J3934" t="s">
        <v>17</v>
      </c>
      <c r="K3934" s="1" t="s">
        <v>22</v>
      </c>
      <c r="L3934" t="s">
        <v>278</v>
      </c>
      <c r="M3934" t="s">
        <v>22</v>
      </c>
      <c r="N3934">
        <v>2</v>
      </c>
      <c r="O3934" t="s">
        <v>232</v>
      </c>
      <c r="P3934">
        <v>1</v>
      </c>
      <c r="Q3934">
        <v>1</v>
      </c>
      <c r="R3934" t="s">
        <v>234</v>
      </c>
      <c r="S3934" t="s">
        <v>258</v>
      </c>
      <c r="T3934" t="s">
        <v>260</v>
      </c>
      <c r="U3934" t="s">
        <v>443</v>
      </c>
    </row>
    <row r="3935" spans="1:21" x14ac:dyDescent="0.35">
      <c r="A3935" s="2" t="s">
        <v>53</v>
      </c>
      <c r="B3935" s="1" t="s">
        <v>133</v>
      </c>
      <c r="C3935" t="s">
        <v>508</v>
      </c>
      <c r="D3935" s="1" t="s">
        <v>91</v>
      </c>
      <c r="E3935" s="1" t="s">
        <v>14</v>
      </c>
      <c r="F3935" s="1" t="s">
        <v>26</v>
      </c>
      <c r="G3935" s="1" t="s">
        <v>215</v>
      </c>
      <c r="H3935" t="s">
        <v>16</v>
      </c>
      <c r="I3935" s="1" t="s">
        <v>326</v>
      </c>
      <c r="J3935" t="s">
        <v>17</v>
      </c>
      <c r="K3935" s="1" t="s">
        <v>64</v>
      </c>
      <c r="L3935" t="s">
        <v>278</v>
      </c>
      <c r="M3935" t="s">
        <v>67</v>
      </c>
      <c r="N3935">
        <v>1</v>
      </c>
      <c r="O3935" t="s">
        <v>232</v>
      </c>
      <c r="P3935">
        <v>1</v>
      </c>
      <c r="Q3935">
        <v>1</v>
      </c>
      <c r="R3935" t="s">
        <v>234</v>
      </c>
      <c r="S3935" t="s">
        <v>258</v>
      </c>
      <c r="T3935" t="s">
        <v>260</v>
      </c>
      <c r="U3935" t="s">
        <v>443</v>
      </c>
    </row>
    <row r="3936" spans="1:21" x14ac:dyDescent="0.35">
      <c r="A3936" s="2" t="s">
        <v>53</v>
      </c>
      <c r="B3936" s="1" t="s">
        <v>133</v>
      </c>
      <c r="C3936" t="s">
        <v>508</v>
      </c>
      <c r="D3936" s="1" t="s">
        <v>91</v>
      </c>
      <c r="E3936" s="1" t="s">
        <v>14</v>
      </c>
      <c r="F3936" s="1" t="s">
        <v>26</v>
      </c>
      <c r="G3936" s="1" t="s">
        <v>215</v>
      </c>
      <c r="H3936" t="s">
        <v>16</v>
      </c>
      <c r="I3936" s="1" t="s">
        <v>326</v>
      </c>
      <c r="J3936" t="s">
        <v>17</v>
      </c>
      <c r="K3936" s="1" t="s">
        <v>22</v>
      </c>
      <c r="L3936" t="s">
        <v>278</v>
      </c>
      <c r="M3936" t="s">
        <v>82</v>
      </c>
      <c r="N3936">
        <v>1</v>
      </c>
      <c r="O3936" t="s">
        <v>232</v>
      </c>
      <c r="P3936">
        <v>1</v>
      </c>
      <c r="Q3936">
        <v>1</v>
      </c>
      <c r="R3936" t="s">
        <v>234</v>
      </c>
      <c r="S3936" t="s">
        <v>258</v>
      </c>
      <c r="T3936" t="s">
        <v>260</v>
      </c>
      <c r="U3936" t="s">
        <v>443</v>
      </c>
    </row>
    <row r="3937" spans="1:21" x14ac:dyDescent="0.35">
      <c r="A3937" s="2" t="s">
        <v>53</v>
      </c>
      <c r="B3937" s="1" t="s">
        <v>133</v>
      </c>
      <c r="C3937" t="s">
        <v>508</v>
      </c>
      <c r="D3937" s="1" t="s">
        <v>91</v>
      </c>
      <c r="E3937" s="1" t="s">
        <v>14</v>
      </c>
      <c r="F3937" s="1" t="s">
        <v>26</v>
      </c>
      <c r="G3937" s="1" t="s">
        <v>215</v>
      </c>
      <c r="H3937" t="s">
        <v>16</v>
      </c>
      <c r="I3937" s="1" t="s">
        <v>326</v>
      </c>
      <c r="J3937" t="s">
        <v>17</v>
      </c>
      <c r="K3937" s="1" t="s">
        <v>22</v>
      </c>
      <c r="L3937" t="s">
        <v>278</v>
      </c>
      <c r="M3937" t="s">
        <v>23</v>
      </c>
      <c r="N3937">
        <v>2</v>
      </c>
      <c r="O3937" t="s">
        <v>232</v>
      </c>
      <c r="P3937">
        <v>1</v>
      </c>
      <c r="Q3937">
        <v>1</v>
      </c>
      <c r="R3937" t="s">
        <v>234</v>
      </c>
      <c r="S3937" t="s">
        <v>258</v>
      </c>
      <c r="T3937" t="s">
        <v>260</v>
      </c>
      <c r="U3937" t="s">
        <v>443</v>
      </c>
    </row>
    <row r="3938" spans="1:21" x14ac:dyDescent="0.35">
      <c r="A3938" s="2" t="s">
        <v>53</v>
      </c>
      <c r="B3938" s="1" t="s">
        <v>133</v>
      </c>
      <c r="C3938" t="s">
        <v>508</v>
      </c>
      <c r="D3938" s="1" t="s">
        <v>91</v>
      </c>
      <c r="E3938" s="1" t="s">
        <v>14</v>
      </c>
      <c r="F3938" s="1" t="s">
        <v>26</v>
      </c>
      <c r="G3938" s="1" t="s">
        <v>215</v>
      </c>
      <c r="H3938" t="s">
        <v>16</v>
      </c>
      <c r="I3938" s="1" t="s">
        <v>326</v>
      </c>
      <c r="J3938" t="s">
        <v>17</v>
      </c>
      <c r="K3938" s="1" t="s">
        <v>22</v>
      </c>
      <c r="L3938" t="s">
        <v>278</v>
      </c>
      <c r="M3938" t="s">
        <v>79</v>
      </c>
      <c r="N3938">
        <v>1</v>
      </c>
      <c r="O3938" t="s">
        <v>232</v>
      </c>
      <c r="P3938">
        <v>0</v>
      </c>
      <c r="Q3938">
        <v>1</v>
      </c>
      <c r="R3938" t="s">
        <v>234</v>
      </c>
      <c r="S3938" t="s">
        <v>258</v>
      </c>
      <c r="T3938" t="s">
        <v>260</v>
      </c>
      <c r="U3938" t="s">
        <v>443</v>
      </c>
    </row>
    <row r="3939" spans="1:21" x14ac:dyDescent="0.35">
      <c r="A3939" s="2" t="s">
        <v>53</v>
      </c>
      <c r="B3939" s="1" t="s">
        <v>133</v>
      </c>
      <c r="C3939" t="s">
        <v>508</v>
      </c>
      <c r="D3939" s="1" t="s">
        <v>91</v>
      </c>
      <c r="E3939" s="1" t="s">
        <v>14</v>
      </c>
      <c r="F3939" s="1" t="s">
        <v>26</v>
      </c>
      <c r="G3939" s="1" t="s">
        <v>215</v>
      </c>
      <c r="H3939" t="s">
        <v>16</v>
      </c>
      <c r="I3939" s="1" t="s">
        <v>326</v>
      </c>
      <c r="J3939" t="s">
        <v>17</v>
      </c>
      <c r="K3939" s="1" t="s">
        <v>22</v>
      </c>
      <c r="L3939" t="s">
        <v>278</v>
      </c>
      <c r="M3939" t="s">
        <v>79</v>
      </c>
      <c r="N3939">
        <v>1</v>
      </c>
      <c r="O3939" t="s">
        <v>232</v>
      </c>
      <c r="P3939">
        <v>1</v>
      </c>
      <c r="Q3939">
        <v>1</v>
      </c>
      <c r="R3939" t="s">
        <v>234</v>
      </c>
      <c r="S3939" t="s">
        <v>258</v>
      </c>
      <c r="T3939" t="s">
        <v>260</v>
      </c>
      <c r="U3939" t="s">
        <v>443</v>
      </c>
    </row>
    <row r="3940" spans="1:21" x14ac:dyDescent="0.35">
      <c r="A3940" s="2" t="s">
        <v>53</v>
      </c>
      <c r="B3940" s="1" t="s">
        <v>133</v>
      </c>
      <c r="C3940" t="s">
        <v>508</v>
      </c>
      <c r="D3940" s="1" t="s">
        <v>91</v>
      </c>
      <c r="E3940" s="1" t="s">
        <v>14</v>
      </c>
      <c r="F3940" s="1" t="s">
        <v>26</v>
      </c>
      <c r="G3940" s="1" t="s">
        <v>215</v>
      </c>
      <c r="H3940" t="s">
        <v>16</v>
      </c>
      <c r="I3940" s="1" t="s">
        <v>326</v>
      </c>
      <c r="J3940" t="s">
        <v>17</v>
      </c>
      <c r="K3940" s="1" t="s">
        <v>22</v>
      </c>
      <c r="L3940" t="s">
        <v>278</v>
      </c>
      <c r="M3940" t="s">
        <v>97</v>
      </c>
      <c r="N3940">
        <v>2</v>
      </c>
      <c r="O3940" t="s">
        <v>232</v>
      </c>
      <c r="P3940">
        <v>0</v>
      </c>
      <c r="Q3940">
        <v>1</v>
      </c>
      <c r="R3940" t="s">
        <v>234</v>
      </c>
      <c r="S3940" t="s">
        <v>258</v>
      </c>
      <c r="T3940" t="s">
        <v>260</v>
      </c>
      <c r="U3940" t="s">
        <v>443</v>
      </c>
    </row>
    <row r="3941" spans="1:21" x14ac:dyDescent="0.35">
      <c r="A3941" s="2" t="s">
        <v>53</v>
      </c>
      <c r="B3941" s="1" t="s">
        <v>133</v>
      </c>
      <c r="C3941" t="s">
        <v>508</v>
      </c>
      <c r="D3941" s="1" t="s">
        <v>91</v>
      </c>
      <c r="E3941" s="1" t="s">
        <v>14</v>
      </c>
      <c r="F3941" s="1" t="s">
        <v>26</v>
      </c>
      <c r="G3941" s="1" t="s">
        <v>215</v>
      </c>
      <c r="H3941" t="s">
        <v>16</v>
      </c>
      <c r="I3941" s="1" t="s">
        <v>326</v>
      </c>
      <c r="J3941" t="s">
        <v>17</v>
      </c>
      <c r="K3941" s="1" t="s">
        <v>22</v>
      </c>
      <c r="L3941" t="s">
        <v>278</v>
      </c>
      <c r="M3941" t="s">
        <v>94</v>
      </c>
      <c r="N3941">
        <v>1</v>
      </c>
      <c r="O3941" t="s">
        <v>232</v>
      </c>
      <c r="P3941">
        <v>0</v>
      </c>
      <c r="Q3941">
        <v>1</v>
      </c>
      <c r="R3941" t="s">
        <v>234</v>
      </c>
      <c r="S3941" t="s">
        <v>258</v>
      </c>
      <c r="T3941" t="s">
        <v>260</v>
      </c>
      <c r="U3941" t="s">
        <v>443</v>
      </c>
    </row>
    <row r="3942" spans="1:21" x14ac:dyDescent="0.35">
      <c r="A3942" s="2" t="s">
        <v>53</v>
      </c>
      <c r="B3942" s="1" t="s">
        <v>133</v>
      </c>
      <c r="C3942" t="s">
        <v>508</v>
      </c>
      <c r="D3942" s="1" t="s">
        <v>91</v>
      </c>
      <c r="E3942" s="1" t="s">
        <v>14</v>
      </c>
      <c r="F3942" s="1" t="s">
        <v>26</v>
      </c>
      <c r="G3942" s="1" t="s">
        <v>215</v>
      </c>
      <c r="H3942" t="s">
        <v>16</v>
      </c>
      <c r="I3942" s="1" t="s">
        <v>326</v>
      </c>
      <c r="J3942" t="s">
        <v>17</v>
      </c>
      <c r="K3942" s="1" t="s">
        <v>22</v>
      </c>
      <c r="L3942" t="s">
        <v>278</v>
      </c>
      <c r="M3942" t="s">
        <v>22</v>
      </c>
      <c r="N3942">
        <v>2</v>
      </c>
      <c r="O3942" t="s">
        <v>232</v>
      </c>
      <c r="P3942">
        <v>1</v>
      </c>
      <c r="Q3942">
        <v>1</v>
      </c>
      <c r="R3942" t="s">
        <v>234</v>
      </c>
      <c r="S3942" t="s">
        <v>258</v>
      </c>
      <c r="T3942" t="s">
        <v>260</v>
      </c>
      <c r="U3942" t="s">
        <v>443</v>
      </c>
    </row>
    <row r="3943" spans="1:21" x14ac:dyDescent="0.35">
      <c r="A3943" s="2" t="s">
        <v>53</v>
      </c>
      <c r="B3943" s="1" t="s">
        <v>133</v>
      </c>
      <c r="C3943" t="s">
        <v>508</v>
      </c>
      <c r="D3943" s="1" t="s">
        <v>91</v>
      </c>
      <c r="E3943" s="1" t="s">
        <v>14</v>
      </c>
      <c r="F3943" s="1" t="s">
        <v>26</v>
      </c>
      <c r="G3943" s="1" t="s">
        <v>215</v>
      </c>
      <c r="H3943" t="s">
        <v>20</v>
      </c>
      <c r="I3943" s="1" t="s">
        <v>237</v>
      </c>
      <c r="J3943" t="s">
        <v>17</v>
      </c>
      <c r="K3943" s="1" t="s">
        <v>22</v>
      </c>
      <c r="L3943" t="s">
        <v>278</v>
      </c>
      <c r="M3943" t="s">
        <v>22</v>
      </c>
      <c r="N3943">
        <v>2</v>
      </c>
      <c r="O3943" t="s">
        <v>232</v>
      </c>
      <c r="P3943">
        <v>0</v>
      </c>
      <c r="Q3943">
        <v>1</v>
      </c>
      <c r="R3943" t="s">
        <v>234</v>
      </c>
      <c r="S3943" t="s">
        <v>258</v>
      </c>
      <c r="T3943" t="s">
        <v>260</v>
      </c>
      <c r="U3943" t="s">
        <v>443</v>
      </c>
    </row>
    <row r="3944" spans="1:21" x14ac:dyDescent="0.35">
      <c r="A3944" s="2" t="s">
        <v>53</v>
      </c>
      <c r="B3944" s="1" t="s">
        <v>133</v>
      </c>
      <c r="C3944" t="s">
        <v>508</v>
      </c>
      <c r="D3944" s="1" t="s">
        <v>91</v>
      </c>
      <c r="E3944" s="1" t="s">
        <v>14</v>
      </c>
      <c r="F3944" s="1" t="s">
        <v>26</v>
      </c>
      <c r="G3944" s="1" t="s">
        <v>215</v>
      </c>
      <c r="H3944" t="s">
        <v>20</v>
      </c>
      <c r="I3944" s="1" t="s">
        <v>237</v>
      </c>
      <c r="J3944" t="s">
        <v>17</v>
      </c>
      <c r="K3944" s="1" t="s">
        <v>22</v>
      </c>
      <c r="L3944" t="s">
        <v>278</v>
      </c>
      <c r="M3944" t="s">
        <v>22</v>
      </c>
      <c r="N3944">
        <v>1</v>
      </c>
      <c r="O3944" t="s">
        <v>232</v>
      </c>
      <c r="P3944">
        <v>1</v>
      </c>
      <c r="Q3944">
        <v>1</v>
      </c>
      <c r="R3944" t="s">
        <v>234</v>
      </c>
      <c r="S3944" t="s">
        <v>258</v>
      </c>
      <c r="T3944" t="s">
        <v>260</v>
      </c>
      <c r="U3944" t="s">
        <v>443</v>
      </c>
    </row>
    <row r="3945" spans="1:21" x14ac:dyDescent="0.35">
      <c r="A3945" s="2" t="s">
        <v>53</v>
      </c>
      <c r="B3945" s="1" t="s">
        <v>133</v>
      </c>
      <c r="C3945" t="s">
        <v>508</v>
      </c>
      <c r="D3945" s="1" t="s">
        <v>91</v>
      </c>
      <c r="E3945" s="1" t="s">
        <v>14</v>
      </c>
      <c r="F3945" s="1" t="s">
        <v>26</v>
      </c>
      <c r="G3945" s="1" t="s">
        <v>215</v>
      </c>
      <c r="H3945" t="s">
        <v>20</v>
      </c>
      <c r="I3945" s="1" t="s">
        <v>237</v>
      </c>
      <c r="J3945" t="s">
        <v>17</v>
      </c>
      <c r="K3945" s="1" t="s">
        <v>22</v>
      </c>
      <c r="L3945" t="s">
        <v>363</v>
      </c>
      <c r="M3945" t="s">
        <v>22</v>
      </c>
      <c r="N3945">
        <v>1</v>
      </c>
      <c r="O3945" t="s">
        <v>232</v>
      </c>
      <c r="P3945">
        <v>1</v>
      </c>
      <c r="Q3945">
        <v>1</v>
      </c>
      <c r="R3945" t="s">
        <v>234</v>
      </c>
      <c r="S3945" t="s">
        <v>258</v>
      </c>
      <c r="T3945" t="s">
        <v>260</v>
      </c>
      <c r="U3945" t="s">
        <v>443</v>
      </c>
    </row>
    <row r="3946" spans="1:21" x14ac:dyDescent="0.35">
      <c r="A3946" s="2" t="s">
        <v>53</v>
      </c>
      <c r="B3946" s="1" t="s">
        <v>133</v>
      </c>
      <c r="C3946" t="s">
        <v>508</v>
      </c>
      <c r="D3946" s="1" t="s">
        <v>91</v>
      </c>
      <c r="E3946" s="1" t="s">
        <v>14</v>
      </c>
      <c r="F3946" s="1" t="s">
        <v>26</v>
      </c>
      <c r="G3946" s="1" t="s">
        <v>215</v>
      </c>
      <c r="H3946" t="s">
        <v>20</v>
      </c>
      <c r="I3946" s="1" t="s">
        <v>272</v>
      </c>
      <c r="J3946" t="s">
        <v>17</v>
      </c>
      <c r="K3946" s="1" t="s">
        <v>75</v>
      </c>
      <c r="L3946" t="s">
        <v>278</v>
      </c>
      <c r="M3946" t="s">
        <v>92</v>
      </c>
      <c r="N3946">
        <v>1</v>
      </c>
      <c r="O3946" t="s">
        <v>232</v>
      </c>
      <c r="P3946">
        <v>0</v>
      </c>
      <c r="Q3946">
        <v>1</v>
      </c>
      <c r="R3946" t="s">
        <v>234</v>
      </c>
      <c r="S3946" t="s">
        <v>258</v>
      </c>
      <c r="T3946" t="s">
        <v>260</v>
      </c>
      <c r="U3946" t="s">
        <v>443</v>
      </c>
    </row>
    <row r="3947" spans="1:21" x14ac:dyDescent="0.35">
      <c r="A3947" s="2" t="s">
        <v>53</v>
      </c>
      <c r="B3947" s="1" t="s">
        <v>133</v>
      </c>
      <c r="C3947" t="s">
        <v>508</v>
      </c>
      <c r="D3947" s="1" t="s">
        <v>91</v>
      </c>
      <c r="E3947" s="1" t="s">
        <v>14</v>
      </c>
      <c r="F3947" s="1" t="s">
        <v>26</v>
      </c>
      <c r="G3947" s="1" t="s">
        <v>215</v>
      </c>
      <c r="H3947" t="s">
        <v>20</v>
      </c>
      <c r="I3947" s="1" t="s">
        <v>326</v>
      </c>
      <c r="J3947" t="s">
        <v>17</v>
      </c>
      <c r="K3947" s="1" t="s">
        <v>75</v>
      </c>
      <c r="L3947" t="s">
        <v>278</v>
      </c>
      <c r="M3947" t="s">
        <v>92</v>
      </c>
      <c r="N3947">
        <v>1</v>
      </c>
      <c r="O3947" t="s">
        <v>232</v>
      </c>
      <c r="P3947">
        <v>0</v>
      </c>
      <c r="Q3947">
        <v>1</v>
      </c>
      <c r="R3947" t="s">
        <v>234</v>
      </c>
      <c r="S3947" t="s">
        <v>258</v>
      </c>
      <c r="T3947" t="s">
        <v>260</v>
      </c>
      <c r="U3947" t="s">
        <v>443</v>
      </c>
    </row>
    <row r="3948" spans="1:21" x14ac:dyDescent="0.35">
      <c r="A3948" s="2" t="s">
        <v>53</v>
      </c>
      <c r="B3948" s="1" t="s">
        <v>133</v>
      </c>
      <c r="C3948" t="s">
        <v>508</v>
      </c>
      <c r="D3948" s="1" t="s">
        <v>91</v>
      </c>
      <c r="E3948" s="1" t="s">
        <v>14</v>
      </c>
      <c r="F3948" s="1" t="s">
        <v>26</v>
      </c>
      <c r="G3948" s="1" t="s">
        <v>215</v>
      </c>
      <c r="H3948" t="s">
        <v>27</v>
      </c>
      <c r="I3948" s="1" t="s">
        <v>237</v>
      </c>
      <c r="J3948" t="s">
        <v>17</v>
      </c>
      <c r="K3948" s="1" t="s">
        <v>22</v>
      </c>
      <c r="L3948" t="s">
        <v>278</v>
      </c>
      <c r="M3948" t="s">
        <v>22</v>
      </c>
      <c r="N3948">
        <v>1</v>
      </c>
      <c r="O3948" t="s">
        <v>232</v>
      </c>
      <c r="P3948">
        <v>0</v>
      </c>
      <c r="Q3948">
        <v>1</v>
      </c>
      <c r="R3948" t="s">
        <v>234</v>
      </c>
      <c r="S3948" t="s">
        <v>258</v>
      </c>
      <c r="T3948" t="s">
        <v>260</v>
      </c>
      <c r="U3948" t="s">
        <v>443</v>
      </c>
    </row>
    <row r="3949" spans="1:21" x14ac:dyDescent="0.35">
      <c r="A3949" s="2" t="s">
        <v>53</v>
      </c>
      <c r="B3949" s="1" t="s">
        <v>133</v>
      </c>
      <c r="C3949" t="s">
        <v>508</v>
      </c>
      <c r="D3949" s="1" t="s">
        <v>91</v>
      </c>
      <c r="E3949" s="1" t="s">
        <v>14</v>
      </c>
      <c r="F3949" s="1" t="s">
        <v>26</v>
      </c>
      <c r="G3949" s="1" t="s">
        <v>215</v>
      </c>
      <c r="H3949" t="s">
        <v>27</v>
      </c>
      <c r="I3949" s="1" t="s">
        <v>237</v>
      </c>
      <c r="J3949" t="s">
        <v>17</v>
      </c>
      <c r="K3949" s="1" t="s">
        <v>22</v>
      </c>
      <c r="L3949" t="s">
        <v>363</v>
      </c>
      <c r="M3949" t="s">
        <v>31</v>
      </c>
      <c r="N3949">
        <v>1</v>
      </c>
      <c r="O3949" t="s">
        <v>232</v>
      </c>
      <c r="P3949">
        <v>0</v>
      </c>
      <c r="Q3949">
        <v>1</v>
      </c>
      <c r="R3949" t="s">
        <v>234</v>
      </c>
      <c r="S3949" t="s">
        <v>258</v>
      </c>
      <c r="T3949" t="s">
        <v>260</v>
      </c>
      <c r="U3949" t="s">
        <v>443</v>
      </c>
    </row>
    <row r="3950" spans="1:21" x14ac:dyDescent="0.35">
      <c r="A3950" s="2" t="s">
        <v>53</v>
      </c>
      <c r="B3950" s="1" t="s">
        <v>133</v>
      </c>
      <c r="C3950" t="s">
        <v>508</v>
      </c>
      <c r="D3950" s="1" t="s">
        <v>91</v>
      </c>
      <c r="E3950" s="1" t="s">
        <v>14</v>
      </c>
      <c r="F3950" s="1" t="s">
        <v>26</v>
      </c>
      <c r="G3950" s="1" t="s">
        <v>215</v>
      </c>
      <c r="H3950" t="s">
        <v>27</v>
      </c>
      <c r="I3950" s="1" t="s">
        <v>272</v>
      </c>
      <c r="J3950" t="s">
        <v>17</v>
      </c>
      <c r="K3950" s="1" t="s">
        <v>64</v>
      </c>
      <c r="L3950" t="s">
        <v>363</v>
      </c>
      <c r="M3950" t="s">
        <v>67</v>
      </c>
      <c r="N3950">
        <v>1</v>
      </c>
      <c r="O3950" t="s">
        <v>232</v>
      </c>
      <c r="P3950">
        <v>1</v>
      </c>
      <c r="Q3950">
        <v>1</v>
      </c>
      <c r="R3950" t="s">
        <v>234</v>
      </c>
      <c r="S3950" t="s">
        <v>258</v>
      </c>
      <c r="T3950" t="s">
        <v>260</v>
      </c>
      <c r="U3950" t="s">
        <v>443</v>
      </c>
    </row>
    <row r="3951" spans="1:21" x14ac:dyDescent="0.35">
      <c r="A3951" s="2" t="s">
        <v>53</v>
      </c>
      <c r="B3951" s="1" t="s">
        <v>133</v>
      </c>
      <c r="C3951" t="s">
        <v>508</v>
      </c>
      <c r="D3951" s="1" t="s">
        <v>91</v>
      </c>
      <c r="E3951" s="1" t="s">
        <v>14</v>
      </c>
      <c r="F3951" s="1" t="s">
        <v>26</v>
      </c>
      <c r="G3951" s="1" t="s">
        <v>215</v>
      </c>
      <c r="H3951" t="s">
        <v>27</v>
      </c>
      <c r="I3951" s="1" t="s">
        <v>272</v>
      </c>
      <c r="J3951" t="s">
        <v>17</v>
      </c>
      <c r="K3951" s="1" t="s">
        <v>22</v>
      </c>
      <c r="L3951" t="s">
        <v>278</v>
      </c>
      <c r="M3951" t="s">
        <v>86</v>
      </c>
      <c r="N3951">
        <v>1</v>
      </c>
      <c r="O3951" t="s">
        <v>232</v>
      </c>
      <c r="P3951">
        <v>1</v>
      </c>
      <c r="Q3951">
        <v>1</v>
      </c>
      <c r="R3951" t="s">
        <v>234</v>
      </c>
      <c r="S3951" t="s">
        <v>258</v>
      </c>
      <c r="T3951" t="s">
        <v>260</v>
      </c>
      <c r="U3951" t="s">
        <v>443</v>
      </c>
    </row>
    <row r="3952" spans="1:21" x14ac:dyDescent="0.35">
      <c r="A3952" s="2" t="s">
        <v>53</v>
      </c>
      <c r="B3952" s="1" t="s">
        <v>133</v>
      </c>
      <c r="C3952" t="s">
        <v>508</v>
      </c>
      <c r="D3952" s="1" t="s">
        <v>91</v>
      </c>
      <c r="E3952" s="1" t="s">
        <v>14</v>
      </c>
      <c r="F3952" s="1" t="s">
        <v>26</v>
      </c>
      <c r="G3952" s="1" t="s">
        <v>215</v>
      </c>
      <c r="H3952" t="s">
        <v>27</v>
      </c>
      <c r="I3952" s="1" t="s">
        <v>272</v>
      </c>
      <c r="J3952" t="s">
        <v>17</v>
      </c>
      <c r="K3952" s="1" t="s">
        <v>22</v>
      </c>
      <c r="L3952" t="s">
        <v>363</v>
      </c>
      <c r="M3952" t="s">
        <v>31</v>
      </c>
      <c r="N3952">
        <v>1</v>
      </c>
      <c r="O3952" t="s">
        <v>232</v>
      </c>
      <c r="P3952">
        <v>0</v>
      </c>
      <c r="Q3952">
        <v>1</v>
      </c>
      <c r="R3952" t="s">
        <v>234</v>
      </c>
      <c r="S3952" t="s">
        <v>258</v>
      </c>
      <c r="T3952" t="s">
        <v>260</v>
      </c>
      <c r="U3952" t="s">
        <v>443</v>
      </c>
    </row>
    <row r="3953" spans="1:21" x14ac:dyDescent="0.35">
      <c r="A3953" s="2" t="s">
        <v>53</v>
      </c>
      <c r="B3953" s="1" t="s">
        <v>133</v>
      </c>
      <c r="C3953" t="s">
        <v>508</v>
      </c>
      <c r="D3953" s="1" t="s">
        <v>91</v>
      </c>
      <c r="E3953" s="1" t="s">
        <v>14</v>
      </c>
      <c r="F3953" s="1" t="s">
        <v>26</v>
      </c>
      <c r="G3953" s="1" t="s">
        <v>215</v>
      </c>
      <c r="H3953" t="s">
        <v>27</v>
      </c>
      <c r="I3953" s="1" t="s">
        <v>326</v>
      </c>
      <c r="J3953" t="s">
        <v>17</v>
      </c>
      <c r="K3953" s="1" t="s">
        <v>22</v>
      </c>
      <c r="L3953" t="s">
        <v>363</v>
      </c>
      <c r="M3953" t="s">
        <v>31</v>
      </c>
      <c r="N3953">
        <v>1</v>
      </c>
      <c r="O3953" t="s">
        <v>232</v>
      </c>
      <c r="P3953">
        <v>0</v>
      </c>
      <c r="Q3953">
        <v>1</v>
      </c>
      <c r="R3953" t="s">
        <v>234</v>
      </c>
      <c r="S3953" t="s">
        <v>258</v>
      </c>
      <c r="T3953" t="s">
        <v>260</v>
      </c>
      <c r="U3953" t="s">
        <v>443</v>
      </c>
    </row>
    <row r="3954" spans="1:21" x14ac:dyDescent="0.35">
      <c r="A3954" s="2" t="s">
        <v>53</v>
      </c>
      <c r="B3954" s="1" t="s">
        <v>133</v>
      </c>
      <c r="C3954" t="s">
        <v>508</v>
      </c>
      <c r="D3954" s="1" t="s">
        <v>91</v>
      </c>
      <c r="E3954" s="1" t="s">
        <v>14</v>
      </c>
      <c r="F3954" s="1" t="s">
        <v>26</v>
      </c>
      <c r="G3954" s="1" t="s">
        <v>215</v>
      </c>
      <c r="H3954" t="s">
        <v>24</v>
      </c>
      <c r="I3954" s="1" t="s">
        <v>237</v>
      </c>
      <c r="J3954" t="s">
        <v>17</v>
      </c>
      <c r="K3954" s="1" t="s">
        <v>22</v>
      </c>
      <c r="L3954" t="s">
        <v>363</v>
      </c>
      <c r="M3954" t="s">
        <v>28</v>
      </c>
      <c r="N3954">
        <v>1</v>
      </c>
      <c r="O3954" t="s">
        <v>232</v>
      </c>
      <c r="P3954">
        <v>0</v>
      </c>
      <c r="Q3954">
        <v>1</v>
      </c>
      <c r="R3954" t="s">
        <v>234</v>
      </c>
      <c r="S3954" t="s">
        <v>258</v>
      </c>
      <c r="T3954" t="s">
        <v>260</v>
      </c>
      <c r="U3954" t="s">
        <v>443</v>
      </c>
    </row>
    <row r="3955" spans="1:21" x14ac:dyDescent="0.35">
      <c r="A3955" s="2" t="s">
        <v>53</v>
      </c>
      <c r="B3955" s="1" t="s">
        <v>133</v>
      </c>
      <c r="C3955" t="s">
        <v>508</v>
      </c>
      <c r="D3955" s="1" t="s">
        <v>91</v>
      </c>
      <c r="E3955" s="1" t="s">
        <v>14</v>
      </c>
      <c r="F3955" s="1" t="s">
        <v>26</v>
      </c>
      <c r="G3955" s="1" t="s">
        <v>215</v>
      </c>
      <c r="H3955" t="s">
        <v>24</v>
      </c>
      <c r="I3955" s="1" t="s">
        <v>272</v>
      </c>
      <c r="J3955" t="s">
        <v>17</v>
      </c>
      <c r="K3955" s="1" t="s">
        <v>22</v>
      </c>
      <c r="L3955" t="s">
        <v>363</v>
      </c>
      <c r="M3955" t="s">
        <v>97</v>
      </c>
      <c r="N3955">
        <v>1</v>
      </c>
      <c r="O3955" t="s">
        <v>232</v>
      </c>
      <c r="P3955">
        <v>0</v>
      </c>
      <c r="Q3955">
        <v>1</v>
      </c>
      <c r="R3955" t="s">
        <v>234</v>
      </c>
      <c r="S3955" t="s">
        <v>258</v>
      </c>
      <c r="T3955" t="s">
        <v>260</v>
      </c>
      <c r="U3955" t="s">
        <v>443</v>
      </c>
    </row>
    <row r="3956" spans="1:21" x14ac:dyDescent="0.35">
      <c r="A3956" s="2" t="s">
        <v>53</v>
      </c>
      <c r="B3956" s="1" t="s">
        <v>133</v>
      </c>
      <c r="C3956" t="s">
        <v>508</v>
      </c>
      <c r="D3956" s="1" t="s">
        <v>91</v>
      </c>
      <c r="E3956" s="1" t="s">
        <v>14</v>
      </c>
      <c r="F3956" s="1" t="s">
        <v>26</v>
      </c>
      <c r="G3956" s="1" t="s">
        <v>215</v>
      </c>
      <c r="H3956" t="s">
        <v>47</v>
      </c>
      <c r="I3956" s="1" t="s">
        <v>237</v>
      </c>
      <c r="J3956" t="s">
        <v>17</v>
      </c>
      <c r="K3956" s="1" t="s">
        <v>75</v>
      </c>
      <c r="L3956" t="s">
        <v>278</v>
      </c>
      <c r="M3956" t="s">
        <v>98</v>
      </c>
      <c r="N3956">
        <v>1</v>
      </c>
      <c r="O3956" t="s">
        <v>232</v>
      </c>
      <c r="P3956">
        <v>1</v>
      </c>
      <c r="Q3956">
        <v>1</v>
      </c>
      <c r="R3956" t="s">
        <v>234</v>
      </c>
      <c r="S3956" t="s">
        <v>258</v>
      </c>
      <c r="T3956" t="s">
        <v>260</v>
      </c>
      <c r="U3956" t="s">
        <v>443</v>
      </c>
    </row>
    <row r="3957" spans="1:21" x14ac:dyDescent="0.35">
      <c r="A3957" s="2" t="s">
        <v>53</v>
      </c>
      <c r="B3957" s="1" t="s">
        <v>133</v>
      </c>
      <c r="C3957" t="s">
        <v>508</v>
      </c>
      <c r="D3957" s="1" t="s">
        <v>91</v>
      </c>
      <c r="E3957" s="1" t="s">
        <v>14</v>
      </c>
      <c r="F3957" s="1" t="s">
        <v>15</v>
      </c>
      <c r="G3957" s="1" t="s">
        <v>215</v>
      </c>
      <c r="H3957" t="s">
        <v>52</v>
      </c>
      <c r="I3957" s="1" t="s">
        <v>237</v>
      </c>
      <c r="J3957" t="s">
        <v>17</v>
      </c>
      <c r="K3957" s="1" t="s">
        <v>22</v>
      </c>
      <c r="L3957" t="s">
        <v>278</v>
      </c>
      <c r="M3957" t="s">
        <v>22</v>
      </c>
      <c r="N3957">
        <v>1</v>
      </c>
      <c r="O3957" t="s">
        <v>232</v>
      </c>
      <c r="P3957">
        <v>0</v>
      </c>
      <c r="Q3957">
        <v>1</v>
      </c>
      <c r="R3957" t="s">
        <v>234</v>
      </c>
      <c r="S3957" t="s">
        <v>258</v>
      </c>
      <c r="T3957" t="s">
        <v>260</v>
      </c>
      <c r="U3957" t="s">
        <v>443</v>
      </c>
    </row>
    <row r="3958" spans="1:21" x14ac:dyDescent="0.35">
      <c r="A3958" s="2" t="s">
        <v>53</v>
      </c>
      <c r="B3958" s="1" t="s">
        <v>133</v>
      </c>
      <c r="C3958" t="s">
        <v>508</v>
      </c>
      <c r="D3958" s="1" t="s">
        <v>91</v>
      </c>
      <c r="E3958" s="1" t="s">
        <v>14</v>
      </c>
      <c r="F3958" s="1" t="s">
        <v>15</v>
      </c>
      <c r="G3958" s="1" t="s">
        <v>215</v>
      </c>
      <c r="H3958" t="s">
        <v>52</v>
      </c>
      <c r="I3958" s="1" t="s">
        <v>272</v>
      </c>
      <c r="J3958" t="s">
        <v>17</v>
      </c>
      <c r="K3958" s="1" t="s">
        <v>22</v>
      </c>
      <c r="L3958" t="s">
        <v>278</v>
      </c>
      <c r="M3958" t="s">
        <v>79</v>
      </c>
      <c r="N3958">
        <v>1</v>
      </c>
      <c r="O3958" t="s">
        <v>232</v>
      </c>
      <c r="P3958">
        <v>1</v>
      </c>
      <c r="Q3958">
        <v>1</v>
      </c>
      <c r="R3958" t="s">
        <v>234</v>
      </c>
      <c r="S3958" t="s">
        <v>258</v>
      </c>
      <c r="T3958" t="s">
        <v>260</v>
      </c>
      <c r="U3958" t="s">
        <v>443</v>
      </c>
    </row>
    <row r="3959" spans="1:21" x14ac:dyDescent="0.35">
      <c r="A3959" s="2" t="s">
        <v>53</v>
      </c>
      <c r="B3959" s="1" t="s">
        <v>133</v>
      </c>
      <c r="C3959" t="s">
        <v>508</v>
      </c>
      <c r="D3959" s="1" t="s">
        <v>91</v>
      </c>
      <c r="E3959" s="1" t="s">
        <v>14</v>
      </c>
      <c r="F3959" s="1" t="s">
        <v>15</v>
      </c>
      <c r="G3959" s="1" t="s">
        <v>215</v>
      </c>
      <c r="H3959" t="s">
        <v>16</v>
      </c>
      <c r="I3959" s="1" t="s">
        <v>237</v>
      </c>
      <c r="J3959" t="s">
        <v>17</v>
      </c>
      <c r="K3959" s="1" t="s">
        <v>22</v>
      </c>
      <c r="L3959" t="s">
        <v>363</v>
      </c>
      <c r="M3959" t="s">
        <v>22</v>
      </c>
      <c r="N3959">
        <v>1</v>
      </c>
      <c r="O3959" t="s">
        <v>232</v>
      </c>
      <c r="P3959">
        <v>0</v>
      </c>
      <c r="Q3959">
        <v>1</v>
      </c>
      <c r="R3959" t="s">
        <v>234</v>
      </c>
      <c r="S3959" t="s">
        <v>258</v>
      </c>
      <c r="T3959" t="s">
        <v>260</v>
      </c>
      <c r="U3959" t="s">
        <v>443</v>
      </c>
    </row>
    <row r="3960" spans="1:21" x14ac:dyDescent="0.35">
      <c r="A3960" s="2" t="s">
        <v>53</v>
      </c>
      <c r="B3960" s="1" t="s">
        <v>133</v>
      </c>
      <c r="C3960" t="s">
        <v>508</v>
      </c>
      <c r="D3960" s="1" t="s">
        <v>91</v>
      </c>
      <c r="E3960" s="1" t="s">
        <v>14</v>
      </c>
      <c r="F3960" s="1" t="s">
        <v>15</v>
      </c>
      <c r="G3960" s="1" t="s">
        <v>215</v>
      </c>
      <c r="H3960" t="s">
        <v>20</v>
      </c>
      <c r="I3960" s="1" t="s">
        <v>326</v>
      </c>
      <c r="J3960" t="s">
        <v>17</v>
      </c>
      <c r="K3960" s="1" t="s">
        <v>22</v>
      </c>
      <c r="L3960" t="s">
        <v>278</v>
      </c>
      <c r="M3960" t="s">
        <v>22</v>
      </c>
      <c r="N3960">
        <v>1</v>
      </c>
      <c r="O3960" t="s">
        <v>232</v>
      </c>
      <c r="P3960">
        <v>0</v>
      </c>
      <c r="Q3960">
        <v>1</v>
      </c>
      <c r="R3960" t="s">
        <v>234</v>
      </c>
      <c r="S3960" t="s">
        <v>258</v>
      </c>
      <c r="T3960" t="s">
        <v>260</v>
      </c>
      <c r="U3960" t="s">
        <v>443</v>
      </c>
    </row>
    <row r="3961" spans="1:21" x14ac:dyDescent="0.35">
      <c r="A3961" s="2" t="s">
        <v>53</v>
      </c>
      <c r="B3961" s="1" t="s">
        <v>133</v>
      </c>
      <c r="C3961" t="s">
        <v>508</v>
      </c>
      <c r="D3961" s="1" t="s">
        <v>91</v>
      </c>
      <c r="E3961" s="1" t="s">
        <v>14</v>
      </c>
      <c r="F3961" s="1" t="s">
        <v>29</v>
      </c>
      <c r="G3961" s="1" t="s">
        <v>29</v>
      </c>
      <c r="H3961" t="s">
        <v>52</v>
      </c>
      <c r="I3961" s="1" t="s">
        <v>237</v>
      </c>
      <c r="J3961" t="s">
        <v>17</v>
      </c>
      <c r="K3961" s="1" t="s">
        <v>75</v>
      </c>
      <c r="L3961" t="s">
        <v>278</v>
      </c>
      <c r="M3961" t="s">
        <v>109</v>
      </c>
      <c r="N3961">
        <v>1</v>
      </c>
      <c r="O3961" t="s">
        <v>232</v>
      </c>
      <c r="P3961">
        <v>1</v>
      </c>
      <c r="Q3961">
        <v>1</v>
      </c>
      <c r="R3961" t="s">
        <v>234</v>
      </c>
      <c r="S3961" t="s">
        <v>258</v>
      </c>
      <c r="T3961" t="s">
        <v>260</v>
      </c>
      <c r="U3961" t="s">
        <v>443</v>
      </c>
    </row>
    <row r="3962" spans="1:21" x14ac:dyDescent="0.35">
      <c r="A3962" s="2" t="s">
        <v>53</v>
      </c>
      <c r="B3962" s="1" t="s">
        <v>133</v>
      </c>
      <c r="C3962" t="s">
        <v>508</v>
      </c>
      <c r="D3962" s="1" t="s">
        <v>91</v>
      </c>
      <c r="E3962" s="1" t="s">
        <v>14</v>
      </c>
      <c r="F3962" s="1" t="s">
        <v>29</v>
      </c>
      <c r="G3962" s="1" t="s">
        <v>29</v>
      </c>
      <c r="H3962" t="s">
        <v>52</v>
      </c>
      <c r="I3962" s="1" t="s">
        <v>272</v>
      </c>
      <c r="J3962" t="s">
        <v>17</v>
      </c>
      <c r="K3962" s="1" t="s">
        <v>75</v>
      </c>
      <c r="L3962" t="s">
        <v>278</v>
      </c>
      <c r="M3962" t="s">
        <v>109</v>
      </c>
      <c r="N3962">
        <v>1</v>
      </c>
      <c r="O3962" t="s">
        <v>232</v>
      </c>
      <c r="P3962">
        <v>1</v>
      </c>
      <c r="Q3962">
        <v>1</v>
      </c>
      <c r="R3962" t="s">
        <v>234</v>
      </c>
      <c r="S3962" t="s">
        <v>258</v>
      </c>
      <c r="T3962" t="s">
        <v>260</v>
      </c>
      <c r="U3962" t="s">
        <v>443</v>
      </c>
    </row>
    <row r="3963" spans="1:21" x14ac:dyDescent="0.35">
      <c r="A3963" s="2" t="s">
        <v>53</v>
      </c>
      <c r="B3963" s="1" t="s">
        <v>133</v>
      </c>
      <c r="C3963" t="s">
        <v>508</v>
      </c>
      <c r="D3963" s="1" t="s">
        <v>91</v>
      </c>
      <c r="E3963" s="1" t="s">
        <v>14</v>
      </c>
      <c r="F3963" s="1" t="s">
        <v>29</v>
      </c>
      <c r="G3963" s="1" t="s">
        <v>29</v>
      </c>
      <c r="H3963" t="s">
        <v>30</v>
      </c>
      <c r="I3963" s="1" t="s">
        <v>237</v>
      </c>
      <c r="J3963" t="s">
        <v>17</v>
      </c>
      <c r="K3963" s="1" t="s">
        <v>22</v>
      </c>
      <c r="L3963" t="s">
        <v>363</v>
      </c>
      <c r="M3963" t="s">
        <v>22</v>
      </c>
      <c r="N3963">
        <v>1</v>
      </c>
      <c r="O3963" t="s">
        <v>232</v>
      </c>
      <c r="P3963">
        <v>1</v>
      </c>
      <c r="Q3963">
        <v>1</v>
      </c>
      <c r="R3963" t="s">
        <v>234</v>
      </c>
      <c r="S3963" t="s">
        <v>258</v>
      </c>
      <c r="T3963" t="s">
        <v>260</v>
      </c>
      <c r="U3963" t="s">
        <v>443</v>
      </c>
    </row>
    <row r="3964" spans="1:21" x14ac:dyDescent="0.35">
      <c r="A3964" s="2" t="s">
        <v>53</v>
      </c>
      <c r="B3964" s="1" t="s">
        <v>133</v>
      </c>
      <c r="C3964" t="s">
        <v>508</v>
      </c>
      <c r="D3964" s="1" t="s">
        <v>91</v>
      </c>
      <c r="E3964" s="1" t="s">
        <v>14</v>
      </c>
      <c r="F3964" s="1" t="s">
        <v>29</v>
      </c>
      <c r="G3964" s="1" t="s">
        <v>29</v>
      </c>
      <c r="H3964" t="s">
        <v>24</v>
      </c>
      <c r="I3964" s="1" t="s">
        <v>237</v>
      </c>
      <c r="J3964" t="s">
        <v>17</v>
      </c>
      <c r="K3964" s="1" t="s">
        <v>22</v>
      </c>
      <c r="L3964" t="s">
        <v>363</v>
      </c>
      <c r="M3964" t="s">
        <v>83</v>
      </c>
      <c r="N3964">
        <v>1</v>
      </c>
      <c r="O3964" t="s">
        <v>232</v>
      </c>
      <c r="P3964">
        <v>0</v>
      </c>
      <c r="Q3964">
        <v>1</v>
      </c>
      <c r="R3964" t="s">
        <v>234</v>
      </c>
      <c r="S3964" t="s">
        <v>258</v>
      </c>
      <c r="T3964" t="s">
        <v>260</v>
      </c>
      <c r="U3964" t="s">
        <v>443</v>
      </c>
    </row>
    <row r="3965" spans="1:21" x14ac:dyDescent="0.35">
      <c r="A3965" s="2" t="s">
        <v>53</v>
      </c>
      <c r="B3965" s="1" t="s">
        <v>133</v>
      </c>
      <c r="C3965" t="s">
        <v>508</v>
      </c>
      <c r="D3965" s="1" t="s">
        <v>91</v>
      </c>
      <c r="E3965" s="1" t="s">
        <v>14</v>
      </c>
      <c r="F3965" s="1" t="s">
        <v>21</v>
      </c>
      <c r="G3965" s="1" t="s">
        <v>29</v>
      </c>
      <c r="H3965" t="s">
        <v>52</v>
      </c>
      <c r="I3965" s="1" t="s">
        <v>237</v>
      </c>
      <c r="J3965" t="s">
        <v>17</v>
      </c>
      <c r="K3965" s="1" t="s">
        <v>75</v>
      </c>
      <c r="L3965" t="s">
        <v>278</v>
      </c>
      <c r="M3965" t="s">
        <v>99</v>
      </c>
      <c r="N3965">
        <v>1</v>
      </c>
      <c r="O3965" t="s">
        <v>232</v>
      </c>
      <c r="P3965">
        <v>1</v>
      </c>
      <c r="Q3965">
        <v>1</v>
      </c>
      <c r="R3965" t="s">
        <v>234</v>
      </c>
      <c r="S3965" t="s">
        <v>258</v>
      </c>
      <c r="T3965" t="s">
        <v>260</v>
      </c>
      <c r="U3965" t="s">
        <v>443</v>
      </c>
    </row>
    <row r="3966" spans="1:21" x14ac:dyDescent="0.35">
      <c r="A3966" s="2" t="s">
        <v>53</v>
      </c>
      <c r="B3966" s="1" t="s">
        <v>133</v>
      </c>
      <c r="C3966" t="s">
        <v>508</v>
      </c>
      <c r="D3966" s="1" t="s">
        <v>91</v>
      </c>
      <c r="E3966" s="1" t="s">
        <v>14</v>
      </c>
      <c r="F3966" s="1" t="s">
        <v>21</v>
      </c>
      <c r="G3966" s="1" t="s">
        <v>29</v>
      </c>
      <c r="H3966" t="s">
        <v>52</v>
      </c>
      <c r="I3966" s="1" t="s">
        <v>237</v>
      </c>
      <c r="J3966" t="s">
        <v>17</v>
      </c>
      <c r="K3966" s="1" t="s">
        <v>22</v>
      </c>
      <c r="L3966" t="s">
        <v>278</v>
      </c>
      <c r="M3966" t="s">
        <v>82</v>
      </c>
      <c r="N3966">
        <v>1</v>
      </c>
      <c r="O3966" t="s">
        <v>232</v>
      </c>
      <c r="P3966">
        <v>1</v>
      </c>
      <c r="Q3966">
        <v>1</v>
      </c>
      <c r="R3966" t="s">
        <v>234</v>
      </c>
      <c r="S3966" t="s">
        <v>258</v>
      </c>
      <c r="T3966" t="s">
        <v>260</v>
      </c>
      <c r="U3966" t="s">
        <v>443</v>
      </c>
    </row>
    <row r="3967" spans="1:21" x14ac:dyDescent="0.35">
      <c r="A3967" s="2" t="s">
        <v>53</v>
      </c>
      <c r="B3967" s="1" t="s">
        <v>133</v>
      </c>
      <c r="C3967" t="s">
        <v>508</v>
      </c>
      <c r="D3967" s="1" t="s">
        <v>91</v>
      </c>
      <c r="E3967" s="1" t="s">
        <v>14</v>
      </c>
      <c r="F3967" s="1" t="s">
        <v>21</v>
      </c>
      <c r="G3967" s="1" t="s">
        <v>29</v>
      </c>
      <c r="H3967" t="s">
        <v>52</v>
      </c>
      <c r="I3967" s="1" t="s">
        <v>237</v>
      </c>
      <c r="J3967" t="s">
        <v>17</v>
      </c>
      <c r="K3967" s="1" t="s">
        <v>22</v>
      </c>
      <c r="L3967" t="s">
        <v>278</v>
      </c>
      <c r="M3967" t="s">
        <v>83</v>
      </c>
      <c r="N3967">
        <v>1</v>
      </c>
      <c r="O3967" t="s">
        <v>232</v>
      </c>
      <c r="P3967">
        <v>0</v>
      </c>
      <c r="Q3967">
        <v>1</v>
      </c>
      <c r="R3967" t="s">
        <v>234</v>
      </c>
      <c r="S3967" t="s">
        <v>258</v>
      </c>
      <c r="T3967" t="s">
        <v>260</v>
      </c>
      <c r="U3967" t="s">
        <v>443</v>
      </c>
    </row>
    <row r="3968" spans="1:21" x14ac:dyDescent="0.35">
      <c r="A3968" s="2" t="s">
        <v>53</v>
      </c>
      <c r="B3968" s="1" t="s">
        <v>133</v>
      </c>
      <c r="C3968" t="s">
        <v>508</v>
      </c>
      <c r="D3968" s="1" t="s">
        <v>91</v>
      </c>
      <c r="E3968" s="1" t="s">
        <v>14</v>
      </c>
      <c r="F3968" s="1" t="s">
        <v>21</v>
      </c>
      <c r="G3968" s="1" t="s">
        <v>29</v>
      </c>
      <c r="H3968" t="s">
        <v>52</v>
      </c>
      <c r="I3968" s="1" t="s">
        <v>237</v>
      </c>
      <c r="J3968" t="s">
        <v>17</v>
      </c>
      <c r="K3968" s="1" t="s">
        <v>22</v>
      </c>
      <c r="L3968" t="s">
        <v>278</v>
      </c>
      <c r="M3968" t="s">
        <v>22</v>
      </c>
      <c r="N3968">
        <v>2</v>
      </c>
      <c r="O3968" t="s">
        <v>232</v>
      </c>
      <c r="P3968">
        <v>0</v>
      </c>
      <c r="Q3968">
        <v>1</v>
      </c>
      <c r="R3968" t="s">
        <v>234</v>
      </c>
      <c r="S3968" t="s">
        <v>258</v>
      </c>
      <c r="T3968" t="s">
        <v>260</v>
      </c>
      <c r="U3968" t="s">
        <v>443</v>
      </c>
    </row>
    <row r="3969" spans="1:21" x14ac:dyDescent="0.35">
      <c r="A3969" s="2" t="s">
        <v>53</v>
      </c>
      <c r="B3969" s="1" t="s">
        <v>133</v>
      </c>
      <c r="C3969" t="s">
        <v>508</v>
      </c>
      <c r="D3969" s="1" t="s">
        <v>91</v>
      </c>
      <c r="E3969" s="1" t="s">
        <v>14</v>
      </c>
      <c r="F3969" s="1" t="s">
        <v>21</v>
      </c>
      <c r="G3969" s="1" t="s">
        <v>29</v>
      </c>
      <c r="H3969" t="s">
        <v>52</v>
      </c>
      <c r="I3969" s="1" t="s">
        <v>237</v>
      </c>
      <c r="J3969" t="s">
        <v>17</v>
      </c>
      <c r="K3969" s="1" t="s">
        <v>22</v>
      </c>
      <c r="L3969" t="s">
        <v>278</v>
      </c>
      <c r="M3969" t="s">
        <v>22</v>
      </c>
      <c r="N3969">
        <v>3</v>
      </c>
      <c r="O3969" t="s">
        <v>232</v>
      </c>
      <c r="P3969">
        <v>1</v>
      </c>
      <c r="Q3969">
        <v>1</v>
      </c>
      <c r="R3969" t="s">
        <v>234</v>
      </c>
      <c r="S3969" t="s">
        <v>258</v>
      </c>
      <c r="T3969" t="s">
        <v>260</v>
      </c>
      <c r="U3969" t="s">
        <v>443</v>
      </c>
    </row>
    <row r="3970" spans="1:21" x14ac:dyDescent="0.35">
      <c r="A3970" s="2" t="s">
        <v>53</v>
      </c>
      <c r="B3970" s="1" t="s">
        <v>133</v>
      </c>
      <c r="C3970" t="s">
        <v>508</v>
      </c>
      <c r="D3970" s="1" t="s">
        <v>91</v>
      </c>
      <c r="E3970" s="1" t="s">
        <v>14</v>
      </c>
      <c r="F3970" s="1" t="s">
        <v>21</v>
      </c>
      <c r="G3970" s="1" t="s">
        <v>29</v>
      </c>
      <c r="H3970" t="s">
        <v>52</v>
      </c>
      <c r="I3970" s="1" t="s">
        <v>272</v>
      </c>
      <c r="J3970" t="s">
        <v>17</v>
      </c>
      <c r="K3970" s="1" t="s">
        <v>22</v>
      </c>
      <c r="L3970" t="s">
        <v>278</v>
      </c>
      <c r="M3970" t="s">
        <v>82</v>
      </c>
      <c r="N3970">
        <v>1</v>
      </c>
      <c r="O3970" t="s">
        <v>232</v>
      </c>
      <c r="P3970">
        <v>1</v>
      </c>
      <c r="Q3970">
        <v>1</v>
      </c>
      <c r="R3970" t="s">
        <v>234</v>
      </c>
      <c r="S3970" t="s">
        <v>258</v>
      </c>
      <c r="T3970" t="s">
        <v>260</v>
      </c>
      <c r="U3970" t="s">
        <v>443</v>
      </c>
    </row>
    <row r="3971" spans="1:21" x14ac:dyDescent="0.35">
      <c r="A3971" s="2" t="s">
        <v>53</v>
      </c>
      <c r="B3971" s="1" t="s">
        <v>133</v>
      </c>
      <c r="C3971" t="s">
        <v>508</v>
      </c>
      <c r="D3971" s="1" t="s">
        <v>91</v>
      </c>
      <c r="E3971" s="1" t="s">
        <v>14</v>
      </c>
      <c r="F3971" s="1" t="s">
        <v>21</v>
      </c>
      <c r="G3971" s="1" t="s">
        <v>29</v>
      </c>
      <c r="H3971" t="s">
        <v>52</v>
      </c>
      <c r="I3971" s="1" t="s">
        <v>272</v>
      </c>
      <c r="J3971" t="s">
        <v>17</v>
      </c>
      <c r="K3971" s="1" t="s">
        <v>22</v>
      </c>
      <c r="L3971" t="s">
        <v>278</v>
      </c>
      <c r="M3971" t="s">
        <v>22</v>
      </c>
      <c r="N3971">
        <v>1</v>
      </c>
      <c r="O3971" t="s">
        <v>232</v>
      </c>
      <c r="P3971">
        <v>0</v>
      </c>
      <c r="Q3971">
        <v>1</v>
      </c>
      <c r="R3971" t="s">
        <v>234</v>
      </c>
      <c r="S3971" t="s">
        <v>258</v>
      </c>
      <c r="T3971" t="s">
        <v>260</v>
      </c>
      <c r="U3971" t="s">
        <v>443</v>
      </c>
    </row>
    <row r="3972" spans="1:21" x14ac:dyDescent="0.35">
      <c r="A3972" s="2" t="s">
        <v>53</v>
      </c>
      <c r="B3972" s="1" t="s">
        <v>133</v>
      </c>
      <c r="C3972" t="s">
        <v>508</v>
      </c>
      <c r="D3972" s="1" t="s">
        <v>91</v>
      </c>
      <c r="E3972" s="1" t="s">
        <v>14</v>
      </c>
      <c r="F3972" s="1" t="s">
        <v>21</v>
      </c>
      <c r="G3972" s="1" t="s">
        <v>29</v>
      </c>
      <c r="H3972" t="s">
        <v>52</v>
      </c>
      <c r="I3972" s="1" t="s">
        <v>272</v>
      </c>
      <c r="J3972" t="s">
        <v>17</v>
      </c>
      <c r="K3972" s="1" t="s">
        <v>22</v>
      </c>
      <c r="L3972" t="s">
        <v>278</v>
      </c>
      <c r="M3972" t="s">
        <v>22</v>
      </c>
      <c r="N3972">
        <v>3</v>
      </c>
      <c r="O3972" t="s">
        <v>232</v>
      </c>
      <c r="P3972">
        <v>1</v>
      </c>
      <c r="Q3972">
        <v>1</v>
      </c>
      <c r="R3972" t="s">
        <v>234</v>
      </c>
      <c r="S3972" t="s">
        <v>258</v>
      </c>
      <c r="T3972" t="s">
        <v>260</v>
      </c>
      <c r="U3972" t="s">
        <v>443</v>
      </c>
    </row>
    <row r="3973" spans="1:21" x14ac:dyDescent="0.35">
      <c r="A3973" s="2" t="s">
        <v>53</v>
      </c>
      <c r="B3973" s="1" t="s">
        <v>133</v>
      </c>
      <c r="C3973" t="s">
        <v>508</v>
      </c>
      <c r="D3973" s="1" t="s">
        <v>91</v>
      </c>
      <c r="E3973" s="1" t="s">
        <v>14</v>
      </c>
      <c r="F3973" s="1" t="s">
        <v>21</v>
      </c>
      <c r="G3973" s="1" t="s">
        <v>29</v>
      </c>
      <c r="H3973" t="s">
        <v>52</v>
      </c>
      <c r="I3973" s="1" t="s">
        <v>326</v>
      </c>
      <c r="J3973" t="s">
        <v>17</v>
      </c>
      <c r="K3973" s="1" t="s">
        <v>22</v>
      </c>
      <c r="L3973" t="s">
        <v>278</v>
      </c>
      <c r="M3973" t="s">
        <v>22</v>
      </c>
      <c r="N3973">
        <v>1</v>
      </c>
      <c r="O3973" t="s">
        <v>232</v>
      </c>
      <c r="P3973">
        <v>1</v>
      </c>
      <c r="Q3973">
        <v>1</v>
      </c>
      <c r="R3973" t="s">
        <v>234</v>
      </c>
      <c r="S3973" t="s">
        <v>258</v>
      </c>
      <c r="T3973" t="s">
        <v>260</v>
      </c>
      <c r="U3973" t="s">
        <v>443</v>
      </c>
    </row>
    <row r="3974" spans="1:21" x14ac:dyDescent="0.35">
      <c r="A3974" s="2" t="s">
        <v>53</v>
      </c>
      <c r="B3974" s="1" t="s">
        <v>133</v>
      </c>
      <c r="C3974" t="s">
        <v>508</v>
      </c>
      <c r="D3974" s="1" t="s">
        <v>91</v>
      </c>
      <c r="E3974" s="1" t="s">
        <v>14</v>
      </c>
      <c r="F3974" s="1" t="s">
        <v>21</v>
      </c>
      <c r="G3974" s="1" t="s">
        <v>29</v>
      </c>
      <c r="H3974" t="s">
        <v>16</v>
      </c>
      <c r="I3974" s="1" t="s">
        <v>237</v>
      </c>
      <c r="J3974" t="s">
        <v>17</v>
      </c>
      <c r="K3974" s="1" t="s">
        <v>64</v>
      </c>
      <c r="L3974" t="s">
        <v>278</v>
      </c>
      <c r="M3974" t="s">
        <v>67</v>
      </c>
      <c r="N3974">
        <v>1</v>
      </c>
      <c r="O3974" t="s">
        <v>232</v>
      </c>
      <c r="P3974">
        <v>0</v>
      </c>
      <c r="Q3974">
        <v>1</v>
      </c>
      <c r="R3974" t="s">
        <v>234</v>
      </c>
      <c r="S3974" t="s">
        <v>258</v>
      </c>
      <c r="T3974" t="s">
        <v>260</v>
      </c>
      <c r="U3974" t="s">
        <v>443</v>
      </c>
    </row>
    <row r="3975" spans="1:21" x14ac:dyDescent="0.35">
      <c r="A3975" s="2" t="s">
        <v>53</v>
      </c>
      <c r="B3975" s="1" t="s">
        <v>133</v>
      </c>
      <c r="C3975" t="s">
        <v>508</v>
      </c>
      <c r="D3975" s="1" t="s">
        <v>91</v>
      </c>
      <c r="E3975" s="1" t="s">
        <v>14</v>
      </c>
      <c r="F3975" s="1" t="s">
        <v>21</v>
      </c>
      <c r="G3975" s="1" t="s">
        <v>29</v>
      </c>
      <c r="H3975" t="s">
        <v>16</v>
      </c>
      <c r="I3975" s="1" t="s">
        <v>237</v>
      </c>
      <c r="J3975" t="s">
        <v>17</v>
      </c>
      <c r="K3975" s="1" t="s">
        <v>64</v>
      </c>
      <c r="L3975" t="s">
        <v>363</v>
      </c>
      <c r="M3975" t="s">
        <v>67</v>
      </c>
      <c r="N3975">
        <v>1</v>
      </c>
      <c r="O3975" t="s">
        <v>232</v>
      </c>
      <c r="P3975">
        <v>1</v>
      </c>
      <c r="Q3975">
        <v>1</v>
      </c>
      <c r="R3975" t="s">
        <v>234</v>
      </c>
      <c r="S3975" t="s">
        <v>258</v>
      </c>
      <c r="T3975" t="s">
        <v>260</v>
      </c>
      <c r="U3975" t="s">
        <v>443</v>
      </c>
    </row>
    <row r="3976" spans="1:21" x14ac:dyDescent="0.35">
      <c r="A3976" s="2" t="s">
        <v>53</v>
      </c>
      <c r="B3976" s="1" t="s">
        <v>133</v>
      </c>
      <c r="C3976" t="s">
        <v>508</v>
      </c>
      <c r="D3976" s="1" t="s">
        <v>91</v>
      </c>
      <c r="E3976" s="1" t="s">
        <v>14</v>
      </c>
      <c r="F3976" s="1" t="s">
        <v>21</v>
      </c>
      <c r="G3976" s="1" t="s">
        <v>29</v>
      </c>
      <c r="H3976" t="s">
        <v>16</v>
      </c>
      <c r="I3976" s="1" t="s">
        <v>237</v>
      </c>
      <c r="J3976" t="s">
        <v>17</v>
      </c>
      <c r="K3976" s="1" t="s">
        <v>75</v>
      </c>
      <c r="L3976" t="s">
        <v>278</v>
      </c>
      <c r="M3976" t="s">
        <v>99</v>
      </c>
      <c r="N3976">
        <v>1</v>
      </c>
      <c r="O3976" t="s">
        <v>232</v>
      </c>
      <c r="P3976">
        <v>1</v>
      </c>
      <c r="Q3976">
        <v>1</v>
      </c>
      <c r="R3976" t="s">
        <v>234</v>
      </c>
      <c r="S3976" t="s">
        <v>258</v>
      </c>
      <c r="T3976" t="s">
        <v>260</v>
      </c>
      <c r="U3976" t="s">
        <v>443</v>
      </c>
    </row>
    <row r="3977" spans="1:21" x14ac:dyDescent="0.35">
      <c r="A3977" s="2" t="s">
        <v>53</v>
      </c>
      <c r="B3977" s="1" t="s">
        <v>133</v>
      </c>
      <c r="C3977" t="s">
        <v>508</v>
      </c>
      <c r="D3977" s="1" t="s">
        <v>91</v>
      </c>
      <c r="E3977" s="1" t="s">
        <v>14</v>
      </c>
      <c r="F3977" s="1" t="s">
        <v>21</v>
      </c>
      <c r="G3977" s="1" t="s">
        <v>29</v>
      </c>
      <c r="H3977" t="s">
        <v>16</v>
      </c>
      <c r="I3977" s="1" t="s">
        <v>237</v>
      </c>
      <c r="J3977" t="s">
        <v>17</v>
      </c>
      <c r="K3977" s="1" t="s">
        <v>22</v>
      </c>
      <c r="L3977" t="s">
        <v>278</v>
      </c>
      <c r="M3977" t="s">
        <v>82</v>
      </c>
      <c r="N3977">
        <v>1</v>
      </c>
      <c r="O3977" t="s">
        <v>232</v>
      </c>
      <c r="P3977">
        <v>1</v>
      </c>
      <c r="Q3977">
        <v>1</v>
      </c>
      <c r="R3977" t="s">
        <v>234</v>
      </c>
      <c r="S3977" t="s">
        <v>258</v>
      </c>
      <c r="T3977" t="s">
        <v>260</v>
      </c>
      <c r="U3977" t="s">
        <v>443</v>
      </c>
    </row>
    <row r="3978" spans="1:21" x14ac:dyDescent="0.35">
      <c r="A3978" s="2" t="s">
        <v>53</v>
      </c>
      <c r="B3978" s="1" t="s">
        <v>133</v>
      </c>
      <c r="C3978" t="s">
        <v>508</v>
      </c>
      <c r="D3978" s="1" t="s">
        <v>91</v>
      </c>
      <c r="E3978" s="1" t="s">
        <v>14</v>
      </c>
      <c r="F3978" s="1" t="s">
        <v>21</v>
      </c>
      <c r="G3978" s="1" t="s">
        <v>29</v>
      </c>
      <c r="H3978" t="s">
        <v>16</v>
      </c>
      <c r="I3978" s="1" t="s">
        <v>237</v>
      </c>
      <c r="J3978" t="s">
        <v>17</v>
      </c>
      <c r="K3978" s="1" t="s">
        <v>22</v>
      </c>
      <c r="L3978" t="s">
        <v>278</v>
      </c>
      <c r="M3978" t="s">
        <v>45</v>
      </c>
      <c r="N3978">
        <v>1</v>
      </c>
      <c r="O3978" t="s">
        <v>232</v>
      </c>
      <c r="P3978">
        <v>1</v>
      </c>
      <c r="Q3978">
        <v>1</v>
      </c>
      <c r="R3978" t="s">
        <v>234</v>
      </c>
      <c r="S3978" t="s">
        <v>258</v>
      </c>
      <c r="T3978" t="s">
        <v>260</v>
      </c>
      <c r="U3978" t="s">
        <v>443</v>
      </c>
    </row>
    <row r="3979" spans="1:21" x14ac:dyDescent="0.35">
      <c r="A3979" s="2" t="s">
        <v>53</v>
      </c>
      <c r="B3979" s="1" t="s">
        <v>133</v>
      </c>
      <c r="C3979" t="s">
        <v>508</v>
      </c>
      <c r="D3979" s="1" t="s">
        <v>91</v>
      </c>
      <c r="E3979" s="1" t="s">
        <v>14</v>
      </c>
      <c r="F3979" s="1" t="s">
        <v>21</v>
      </c>
      <c r="G3979" s="1" t="s">
        <v>29</v>
      </c>
      <c r="H3979" t="s">
        <v>16</v>
      </c>
      <c r="I3979" s="1" t="s">
        <v>237</v>
      </c>
      <c r="J3979" t="s">
        <v>17</v>
      </c>
      <c r="K3979" s="1" t="s">
        <v>22</v>
      </c>
      <c r="L3979" t="s">
        <v>278</v>
      </c>
      <c r="M3979" t="s">
        <v>83</v>
      </c>
      <c r="N3979">
        <v>1</v>
      </c>
      <c r="O3979" t="s">
        <v>232</v>
      </c>
      <c r="P3979">
        <v>0</v>
      </c>
      <c r="Q3979">
        <v>1</v>
      </c>
      <c r="R3979" t="s">
        <v>234</v>
      </c>
      <c r="S3979" t="s">
        <v>258</v>
      </c>
      <c r="T3979" t="s">
        <v>260</v>
      </c>
      <c r="U3979" t="s">
        <v>443</v>
      </c>
    </row>
    <row r="3980" spans="1:21" x14ac:dyDescent="0.35">
      <c r="A3980" s="2" t="s">
        <v>53</v>
      </c>
      <c r="B3980" s="1" t="s">
        <v>133</v>
      </c>
      <c r="C3980" t="s">
        <v>508</v>
      </c>
      <c r="D3980" s="1" t="s">
        <v>91</v>
      </c>
      <c r="E3980" s="1" t="s">
        <v>14</v>
      </c>
      <c r="F3980" s="1" t="s">
        <v>21</v>
      </c>
      <c r="G3980" s="1" t="s">
        <v>29</v>
      </c>
      <c r="H3980" t="s">
        <v>16</v>
      </c>
      <c r="I3980" s="1" t="s">
        <v>237</v>
      </c>
      <c r="J3980" t="s">
        <v>17</v>
      </c>
      <c r="K3980" s="1" t="s">
        <v>22</v>
      </c>
      <c r="L3980" t="s">
        <v>278</v>
      </c>
      <c r="M3980" t="s">
        <v>97</v>
      </c>
      <c r="N3980">
        <v>1</v>
      </c>
      <c r="O3980" t="s">
        <v>232</v>
      </c>
      <c r="P3980">
        <v>0</v>
      </c>
      <c r="Q3980">
        <v>1</v>
      </c>
      <c r="R3980" t="s">
        <v>234</v>
      </c>
      <c r="S3980" t="s">
        <v>258</v>
      </c>
      <c r="T3980" t="s">
        <v>260</v>
      </c>
      <c r="U3980" t="s">
        <v>443</v>
      </c>
    </row>
    <row r="3981" spans="1:21" x14ac:dyDescent="0.35">
      <c r="A3981" s="2" t="s">
        <v>53</v>
      </c>
      <c r="B3981" s="1" t="s">
        <v>133</v>
      </c>
      <c r="C3981" t="s">
        <v>508</v>
      </c>
      <c r="D3981" s="1" t="s">
        <v>91</v>
      </c>
      <c r="E3981" s="1" t="s">
        <v>14</v>
      </c>
      <c r="F3981" s="1" t="s">
        <v>21</v>
      </c>
      <c r="G3981" s="1" t="s">
        <v>29</v>
      </c>
      <c r="H3981" t="s">
        <v>16</v>
      </c>
      <c r="I3981" s="1" t="s">
        <v>237</v>
      </c>
      <c r="J3981" t="s">
        <v>17</v>
      </c>
      <c r="K3981" s="1" t="s">
        <v>22</v>
      </c>
      <c r="L3981" t="s">
        <v>278</v>
      </c>
      <c r="M3981" t="s">
        <v>22</v>
      </c>
      <c r="N3981">
        <v>2</v>
      </c>
      <c r="O3981" t="s">
        <v>232</v>
      </c>
      <c r="P3981">
        <v>0</v>
      </c>
      <c r="Q3981">
        <v>1</v>
      </c>
      <c r="R3981" t="s">
        <v>234</v>
      </c>
      <c r="S3981" t="s">
        <v>258</v>
      </c>
      <c r="T3981" t="s">
        <v>260</v>
      </c>
      <c r="U3981" t="s">
        <v>443</v>
      </c>
    </row>
    <row r="3982" spans="1:21" x14ac:dyDescent="0.35">
      <c r="A3982" s="2" t="s">
        <v>53</v>
      </c>
      <c r="B3982" s="1" t="s">
        <v>133</v>
      </c>
      <c r="C3982" t="s">
        <v>508</v>
      </c>
      <c r="D3982" s="1" t="s">
        <v>91</v>
      </c>
      <c r="E3982" s="1" t="s">
        <v>14</v>
      </c>
      <c r="F3982" s="1" t="s">
        <v>21</v>
      </c>
      <c r="G3982" s="1" t="s">
        <v>29</v>
      </c>
      <c r="H3982" t="s">
        <v>16</v>
      </c>
      <c r="I3982" s="1" t="s">
        <v>237</v>
      </c>
      <c r="J3982" t="s">
        <v>17</v>
      </c>
      <c r="K3982" s="1" t="s">
        <v>22</v>
      </c>
      <c r="L3982" t="s">
        <v>278</v>
      </c>
      <c r="M3982" t="s">
        <v>22</v>
      </c>
      <c r="N3982">
        <v>4</v>
      </c>
      <c r="O3982" t="s">
        <v>232</v>
      </c>
      <c r="P3982">
        <v>1</v>
      </c>
      <c r="Q3982">
        <v>1</v>
      </c>
      <c r="R3982" t="s">
        <v>234</v>
      </c>
      <c r="S3982" t="s">
        <v>258</v>
      </c>
      <c r="T3982" t="s">
        <v>260</v>
      </c>
      <c r="U3982" t="s">
        <v>443</v>
      </c>
    </row>
    <row r="3983" spans="1:21" x14ac:dyDescent="0.35">
      <c r="A3983" s="2" t="s">
        <v>53</v>
      </c>
      <c r="B3983" s="1" t="s">
        <v>133</v>
      </c>
      <c r="C3983" t="s">
        <v>508</v>
      </c>
      <c r="D3983" s="1" t="s">
        <v>91</v>
      </c>
      <c r="E3983" s="1" t="s">
        <v>14</v>
      </c>
      <c r="F3983" s="1" t="s">
        <v>21</v>
      </c>
      <c r="G3983" s="1" t="s">
        <v>29</v>
      </c>
      <c r="H3983" t="s">
        <v>16</v>
      </c>
      <c r="I3983" s="1" t="s">
        <v>237</v>
      </c>
      <c r="J3983" t="s">
        <v>17</v>
      </c>
      <c r="K3983" s="1" t="s">
        <v>22</v>
      </c>
      <c r="L3983" t="s">
        <v>363</v>
      </c>
      <c r="M3983" t="s">
        <v>22</v>
      </c>
      <c r="N3983">
        <v>1</v>
      </c>
      <c r="O3983" t="s">
        <v>232</v>
      </c>
      <c r="P3983">
        <v>0</v>
      </c>
      <c r="Q3983">
        <v>1</v>
      </c>
      <c r="R3983" t="s">
        <v>234</v>
      </c>
      <c r="S3983" t="s">
        <v>258</v>
      </c>
      <c r="T3983" t="s">
        <v>260</v>
      </c>
      <c r="U3983" t="s">
        <v>443</v>
      </c>
    </row>
    <row r="3984" spans="1:21" x14ac:dyDescent="0.35">
      <c r="A3984" s="2" t="s">
        <v>53</v>
      </c>
      <c r="B3984" s="1" t="s">
        <v>133</v>
      </c>
      <c r="C3984" t="s">
        <v>508</v>
      </c>
      <c r="D3984" s="1" t="s">
        <v>91</v>
      </c>
      <c r="E3984" s="1" t="s">
        <v>14</v>
      </c>
      <c r="F3984" s="1" t="s">
        <v>21</v>
      </c>
      <c r="G3984" s="1" t="s">
        <v>29</v>
      </c>
      <c r="H3984" t="s">
        <v>16</v>
      </c>
      <c r="I3984" s="1" t="s">
        <v>272</v>
      </c>
      <c r="J3984" t="s">
        <v>17</v>
      </c>
      <c r="K3984" s="1" t="s">
        <v>64</v>
      </c>
      <c r="L3984" t="s">
        <v>278</v>
      </c>
      <c r="M3984" t="s">
        <v>67</v>
      </c>
      <c r="N3984">
        <v>2</v>
      </c>
      <c r="O3984" t="s">
        <v>232</v>
      </c>
      <c r="P3984">
        <v>0</v>
      </c>
      <c r="Q3984">
        <v>1</v>
      </c>
      <c r="R3984" t="s">
        <v>234</v>
      </c>
      <c r="S3984" t="s">
        <v>258</v>
      </c>
      <c r="T3984" t="s">
        <v>260</v>
      </c>
      <c r="U3984" t="s">
        <v>443</v>
      </c>
    </row>
    <row r="3985" spans="1:21" x14ac:dyDescent="0.35">
      <c r="A3985" s="2" t="s">
        <v>53</v>
      </c>
      <c r="B3985" s="1" t="s">
        <v>133</v>
      </c>
      <c r="C3985" t="s">
        <v>508</v>
      </c>
      <c r="D3985" s="1" t="s">
        <v>91</v>
      </c>
      <c r="E3985" s="1" t="s">
        <v>14</v>
      </c>
      <c r="F3985" s="1" t="s">
        <v>21</v>
      </c>
      <c r="G3985" s="1" t="s">
        <v>29</v>
      </c>
      <c r="H3985" t="s">
        <v>16</v>
      </c>
      <c r="I3985" s="1" t="s">
        <v>272</v>
      </c>
      <c r="J3985" t="s">
        <v>17</v>
      </c>
      <c r="K3985" s="1" t="s">
        <v>75</v>
      </c>
      <c r="L3985" t="s">
        <v>278</v>
      </c>
      <c r="M3985" t="s">
        <v>99</v>
      </c>
      <c r="N3985">
        <v>1</v>
      </c>
      <c r="O3985" t="s">
        <v>232</v>
      </c>
      <c r="P3985">
        <v>1</v>
      </c>
      <c r="Q3985">
        <v>1</v>
      </c>
      <c r="R3985" t="s">
        <v>234</v>
      </c>
      <c r="S3985" t="s">
        <v>258</v>
      </c>
      <c r="T3985" t="s">
        <v>260</v>
      </c>
      <c r="U3985" t="s">
        <v>443</v>
      </c>
    </row>
    <row r="3986" spans="1:21" x14ac:dyDescent="0.35">
      <c r="A3986" s="2" t="s">
        <v>53</v>
      </c>
      <c r="B3986" s="1" t="s">
        <v>133</v>
      </c>
      <c r="C3986" t="s">
        <v>508</v>
      </c>
      <c r="D3986" s="1" t="s">
        <v>91</v>
      </c>
      <c r="E3986" s="1" t="s">
        <v>14</v>
      </c>
      <c r="F3986" s="1" t="s">
        <v>21</v>
      </c>
      <c r="G3986" s="1" t="s">
        <v>29</v>
      </c>
      <c r="H3986" t="s">
        <v>16</v>
      </c>
      <c r="I3986" s="1" t="s">
        <v>272</v>
      </c>
      <c r="J3986" t="s">
        <v>17</v>
      </c>
      <c r="K3986" s="1" t="s">
        <v>22</v>
      </c>
      <c r="L3986" t="s">
        <v>278</v>
      </c>
      <c r="M3986" t="s">
        <v>82</v>
      </c>
      <c r="N3986">
        <v>1</v>
      </c>
      <c r="O3986" t="s">
        <v>232</v>
      </c>
      <c r="P3986">
        <v>1</v>
      </c>
      <c r="Q3986">
        <v>1</v>
      </c>
      <c r="R3986" t="s">
        <v>234</v>
      </c>
      <c r="S3986" t="s">
        <v>258</v>
      </c>
      <c r="T3986" t="s">
        <v>260</v>
      </c>
      <c r="U3986" t="s">
        <v>443</v>
      </c>
    </row>
    <row r="3987" spans="1:21" x14ac:dyDescent="0.35">
      <c r="A3987" s="2" t="s">
        <v>53</v>
      </c>
      <c r="B3987" s="1" t="s">
        <v>133</v>
      </c>
      <c r="C3987" t="s">
        <v>508</v>
      </c>
      <c r="D3987" s="1" t="s">
        <v>91</v>
      </c>
      <c r="E3987" s="1" t="s">
        <v>14</v>
      </c>
      <c r="F3987" s="1" t="s">
        <v>21</v>
      </c>
      <c r="G3987" s="1" t="s">
        <v>29</v>
      </c>
      <c r="H3987" t="s">
        <v>16</v>
      </c>
      <c r="I3987" s="1" t="s">
        <v>272</v>
      </c>
      <c r="J3987" t="s">
        <v>17</v>
      </c>
      <c r="K3987" s="1" t="s">
        <v>22</v>
      </c>
      <c r="L3987" t="s">
        <v>278</v>
      </c>
      <c r="M3987" t="s">
        <v>83</v>
      </c>
      <c r="N3987">
        <v>1</v>
      </c>
      <c r="O3987" t="s">
        <v>232</v>
      </c>
      <c r="P3987">
        <v>0</v>
      </c>
      <c r="Q3987">
        <v>1</v>
      </c>
      <c r="R3987" t="s">
        <v>234</v>
      </c>
      <c r="S3987" t="s">
        <v>258</v>
      </c>
      <c r="T3987" t="s">
        <v>260</v>
      </c>
      <c r="U3987" t="s">
        <v>443</v>
      </c>
    </row>
    <row r="3988" spans="1:21" x14ac:dyDescent="0.35">
      <c r="A3988" s="2" t="s">
        <v>53</v>
      </c>
      <c r="B3988" s="1" t="s">
        <v>133</v>
      </c>
      <c r="C3988" t="s">
        <v>508</v>
      </c>
      <c r="D3988" s="1" t="s">
        <v>91</v>
      </c>
      <c r="E3988" s="1" t="s">
        <v>14</v>
      </c>
      <c r="F3988" s="1" t="s">
        <v>21</v>
      </c>
      <c r="G3988" s="1" t="s">
        <v>29</v>
      </c>
      <c r="H3988" t="s">
        <v>16</v>
      </c>
      <c r="I3988" s="1" t="s">
        <v>272</v>
      </c>
      <c r="J3988" t="s">
        <v>17</v>
      </c>
      <c r="K3988" s="1" t="s">
        <v>22</v>
      </c>
      <c r="L3988" t="s">
        <v>278</v>
      </c>
      <c r="M3988" t="s">
        <v>22</v>
      </c>
      <c r="N3988">
        <v>2</v>
      </c>
      <c r="O3988" t="s">
        <v>232</v>
      </c>
      <c r="P3988">
        <v>0</v>
      </c>
      <c r="Q3988">
        <v>1</v>
      </c>
      <c r="R3988" t="s">
        <v>234</v>
      </c>
      <c r="S3988" t="s">
        <v>258</v>
      </c>
      <c r="T3988" t="s">
        <v>260</v>
      </c>
      <c r="U3988" t="s">
        <v>443</v>
      </c>
    </row>
    <row r="3989" spans="1:21" x14ac:dyDescent="0.35">
      <c r="A3989" s="2" t="s">
        <v>53</v>
      </c>
      <c r="B3989" s="1" t="s">
        <v>133</v>
      </c>
      <c r="C3989" t="s">
        <v>508</v>
      </c>
      <c r="D3989" s="1" t="s">
        <v>91</v>
      </c>
      <c r="E3989" s="1" t="s">
        <v>14</v>
      </c>
      <c r="F3989" s="1" t="s">
        <v>21</v>
      </c>
      <c r="G3989" s="1" t="s">
        <v>29</v>
      </c>
      <c r="H3989" t="s">
        <v>16</v>
      </c>
      <c r="I3989" s="1" t="s">
        <v>272</v>
      </c>
      <c r="J3989" t="s">
        <v>17</v>
      </c>
      <c r="K3989" s="1" t="s">
        <v>22</v>
      </c>
      <c r="L3989" t="s">
        <v>278</v>
      </c>
      <c r="M3989" t="s">
        <v>22</v>
      </c>
      <c r="N3989">
        <v>5</v>
      </c>
      <c r="O3989" t="s">
        <v>232</v>
      </c>
      <c r="P3989">
        <v>1</v>
      </c>
      <c r="Q3989">
        <v>1</v>
      </c>
      <c r="R3989" t="s">
        <v>234</v>
      </c>
      <c r="S3989" t="s">
        <v>258</v>
      </c>
      <c r="T3989" t="s">
        <v>260</v>
      </c>
      <c r="U3989" t="s">
        <v>443</v>
      </c>
    </row>
    <row r="3990" spans="1:21" x14ac:dyDescent="0.35">
      <c r="A3990" s="2" t="s">
        <v>53</v>
      </c>
      <c r="B3990" s="1" t="s">
        <v>133</v>
      </c>
      <c r="C3990" t="s">
        <v>508</v>
      </c>
      <c r="D3990" s="1" t="s">
        <v>91</v>
      </c>
      <c r="E3990" s="1" t="s">
        <v>14</v>
      </c>
      <c r="F3990" s="1" t="s">
        <v>21</v>
      </c>
      <c r="G3990" s="1" t="s">
        <v>29</v>
      </c>
      <c r="H3990" t="s">
        <v>16</v>
      </c>
      <c r="I3990" s="1" t="s">
        <v>272</v>
      </c>
      <c r="J3990" t="s">
        <v>17</v>
      </c>
      <c r="K3990" s="1" t="s">
        <v>22</v>
      </c>
      <c r="L3990" t="s">
        <v>278</v>
      </c>
      <c r="M3990" t="s">
        <v>81</v>
      </c>
      <c r="N3990">
        <v>1</v>
      </c>
      <c r="O3990" t="s">
        <v>232</v>
      </c>
      <c r="P3990">
        <v>1</v>
      </c>
      <c r="Q3990">
        <v>1</v>
      </c>
      <c r="R3990" t="s">
        <v>234</v>
      </c>
      <c r="S3990" t="s">
        <v>258</v>
      </c>
      <c r="T3990" t="s">
        <v>260</v>
      </c>
      <c r="U3990" t="s">
        <v>443</v>
      </c>
    </row>
    <row r="3991" spans="1:21" x14ac:dyDescent="0.35">
      <c r="A3991" s="2" t="s">
        <v>53</v>
      </c>
      <c r="B3991" s="1" t="s">
        <v>133</v>
      </c>
      <c r="C3991" t="s">
        <v>508</v>
      </c>
      <c r="D3991" s="1" t="s">
        <v>91</v>
      </c>
      <c r="E3991" s="1" t="s">
        <v>14</v>
      </c>
      <c r="F3991" s="1" t="s">
        <v>21</v>
      </c>
      <c r="G3991" s="1" t="s">
        <v>29</v>
      </c>
      <c r="H3991" t="s">
        <v>16</v>
      </c>
      <c r="I3991" s="1" t="s">
        <v>272</v>
      </c>
      <c r="J3991" t="s">
        <v>17</v>
      </c>
      <c r="K3991" s="1" t="s">
        <v>22</v>
      </c>
      <c r="L3991" t="s">
        <v>363</v>
      </c>
      <c r="M3991" t="s">
        <v>23</v>
      </c>
      <c r="N3991">
        <v>1</v>
      </c>
      <c r="O3991" t="s">
        <v>232</v>
      </c>
      <c r="P3991">
        <v>1</v>
      </c>
      <c r="Q3991">
        <v>1</v>
      </c>
      <c r="R3991" t="s">
        <v>234</v>
      </c>
      <c r="S3991" t="s">
        <v>258</v>
      </c>
      <c r="T3991" t="s">
        <v>260</v>
      </c>
      <c r="U3991" t="s">
        <v>443</v>
      </c>
    </row>
    <row r="3992" spans="1:21" x14ac:dyDescent="0.35">
      <c r="A3992" s="2" t="s">
        <v>53</v>
      </c>
      <c r="B3992" s="1" t="s">
        <v>133</v>
      </c>
      <c r="C3992" t="s">
        <v>508</v>
      </c>
      <c r="D3992" s="1" t="s">
        <v>91</v>
      </c>
      <c r="E3992" s="1" t="s">
        <v>14</v>
      </c>
      <c r="F3992" s="1" t="s">
        <v>21</v>
      </c>
      <c r="G3992" s="1" t="s">
        <v>29</v>
      </c>
      <c r="H3992" t="s">
        <v>16</v>
      </c>
      <c r="I3992" s="1" t="s">
        <v>272</v>
      </c>
      <c r="J3992" t="s">
        <v>17</v>
      </c>
      <c r="K3992" s="1" t="s">
        <v>22</v>
      </c>
      <c r="L3992" t="s">
        <v>363</v>
      </c>
      <c r="M3992" t="s">
        <v>22</v>
      </c>
      <c r="N3992">
        <v>1</v>
      </c>
      <c r="O3992" t="s">
        <v>232</v>
      </c>
      <c r="P3992">
        <v>0</v>
      </c>
      <c r="Q3992">
        <v>1</v>
      </c>
      <c r="R3992" t="s">
        <v>234</v>
      </c>
      <c r="S3992" t="s">
        <v>258</v>
      </c>
      <c r="T3992" t="s">
        <v>260</v>
      </c>
      <c r="U3992" t="s">
        <v>443</v>
      </c>
    </row>
    <row r="3993" spans="1:21" x14ac:dyDescent="0.35">
      <c r="A3993" s="2" t="s">
        <v>53</v>
      </c>
      <c r="B3993" s="1" t="s">
        <v>133</v>
      </c>
      <c r="C3993" t="s">
        <v>508</v>
      </c>
      <c r="D3993" s="1" t="s">
        <v>91</v>
      </c>
      <c r="E3993" s="1" t="s">
        <v>14</v>
      </c>
      <c r="F3993" s="1" t="s">
        <v>21</v>
      </c>
      <c r="G3993" s="1" t="s">
        <v>29</v>
      </c>
      <c r="H3993" t="s">
        <v>16</v>
      </c>
      <c r="I3993" s="1" t="s">
        <v>326</v>
      </c>
      <c r="J3993" t="s">
        <v>17</v>
      </c>
      <c r="K3993" s="1" t="s">
        <v>75</v>
      </c>
      <c r="L3993" t="s">
        <v>278</v>
      </c>
      <c r="M3993" t="s">
        <v>99</v>
      </c>
      <c r="N3993">
        <v>1</v>
      </c>
      <c r="O3993" t="s">
        <v>232</v>
      </c>
      <c r="P3993">
        <v>0</v>
      </c>
      <c r="Q3993">
        <v>1</v>
      </c>
      <c r="R3993" t="s">
        <v>234</v>
      </c>
      <c r="S3993" t="s">
        <v>258</v>
      </c>
      <c r="T3993" t="s">
        <v>260</v>
      </c>
      <c r="U3993" t="s">
        <v>443</v>
      </c>
    </row>
    <row r="3994" spans="1:21" x14ac:dyDescent="0.35">
      <c r="A3994" s="2" t="s">
        <v>53</v>
      </c>
      <c r="B3994" s="1" t="s">
        <v>133</v>
      </c>
      <c r="C3994" t="s">
        <v>508</v>
      </c>
      <c r="D3994" s="1" t="s">
        <v>91</v>
      </c>
      <c r="E3994" s="1" t="s">
        <v>14</v>
      </c>
      <c r="F3994" s="1" t="s">
        <v>21</v>
      </c>
      <c r="G3994" s="1" t="s">
        <v>29</v>
      </c>
      <c r="H3994" t="s">
        <v>16</v>
      </c>
      <c r="I3994" s="1" t="s">
        <v>326</v>
      </c>
      <c r="J3994" t="s">
        <v>17</v>
      </c>
      <c r="K3994" s="1" t="s">
        <v>22</v>
      </c>
      <c r="L3994" t="s">
        <v>278</v>
      </c>
      <c r="M3994" t="s">
        <v>22</v>
      </c>
      <c r="N3994">
        <v>1</v>
      </c>
      <c r="O3994" t="s">
        <v>232</v>
      </c>
      <c r="P3994">
        <v>0</v>
      </c>
      <c r="Q3994">
        <v>1</v>
      </c>
      <c r="R3994" t="s">
        <v>234</v>
      </c>
      <c r="S3994" t="s">
        <v>258</v>
      </c>
      <c r="T3994" t="s">
        <v>260</v>
      </c>
      <c r="U3994" t="s">
        <v>443</v>
      </c>
    </row>
    <row r="3995" spans="1:21" x14ac:dyDescent="0.35">
      <c r="A3995" s="2" t="s">
        <v>53</v>
      </c>
      <c r="B3995" s="1" t="s">
        <v>133</v>
      </c>
      <c r="C3995" t="s">
        <v>508</v>
      </c>
      <c r="D3995" s="1" t="s">
        <v>91</v>
      </c>
      <c r="E3995" s="1" t="s">
        <v>14</v>
      </c>
      <c r="F3995" s="1" t="s">
        <v>21</v>
      </c>
      <c r="G3995" s="1" t="s">
        <v>29</v>
      </c>
      <c r="H3995" t="s">
        <v>16</v>
      </c>
      <c r="I3995" s="1" t="s">
        <v>326</v>
      </c>
      <c r="J3995" t="s">
        <v>17</v>
      </c>
      <c r="K3995" s="1" t="s">
        <v>22</v>
      </c>
      <c r="L3995" t="s">
        <v>278</v>
      </c>
      <c r="M3995" t="s">
        <v>22</v>
      </c>
      <c r="N3995">
        <v>1</v>
      </c>
      <c r="O3995" t="s">
        <v>232</v>
      </c>
      <c r="P3995">
        <v>1</v>
      </c>
      <c r="Q3995">
        <v>1</v>
      </c>
      <c r="R3995" t="s">
        <v>234</v>
      </c>
      <c r="S3995" t="s">
        <v>258</v>
      </c>
      <c r="T3995" t="s">
        <v>260</v>
      </c>
      <c r="U3995" t="s">
        <v>443</v>
      </c>
    </row>
    <row r="3996" spans="1:21" x14ac:dyDescent="0.35">
      <c r="A3996" s="2" t="s">
        <v>53</v>
      </c>
      <c r="B3996" s="1" t="s">
        <v>133</v>
      </c>
      <c r="C3996" t="s">
        <v>508</v>
      </c>
      <c r="D3996" s="1" t="s">
        <v>91</v>
      </c>
      <c r="E3996" s="1" t="s">
        <v>14</v>
      </c>
      <c r="F3996" s="1" t="s">
        <v>21</v>
      </c>
      <c r="G3996" s="1" t="s">
        <v>29</v>
      </c>
      <c r="H3996" t="s">
        <v>20</v>
      </c>
      <c r="I3996" s="1" t="s">
        <v>237</v>
      </c>
      <c r="J3996" t="s">
        <v>17</v>
      </c>
      <c r="K3996" s="1" t="s">
        <v>22</v>
      </c>
      <c r="L3996" t="s">
        <v>278</v>
      </c>
      <c r="M3996" t="s">
        <v>45</v>
      </c>
      <c r="N3996">
        <v>1</v>
      </c>
      <c r="O3996" t="s">
        <v>232</v>
      </c>
      <c r="P3996">
        <v>1</v>
      </c>
      <c r="Q3996">
        <v>1</v>
      </c>
      <c r="R3996" t="s">
        <v>234</v>
      </c>
      <c r="S3996" t="s">
        <v>258</v>
      </c>
      <c r="T3996" t="s">
        <v>260</v>
      </c>
      <c r="U3996" t="s">
        <v>443</v>
      </c>
    </row>
    <row r="3997" spans="1:21" x14ac:dyDescent="0.35">
      <c r="A3997" s="2" t="s">
        <v>53</v>
      </c>
      <c r="B3997" s="1" t="s">
        <v>133</v>
      </c>
      <c r="C3997" t="s">
        <v>508</v>
      </c>
      <c r="D3997" s="1" t="s">
        <v>91</v>
      </c>
      <c r="E3997" s="1" t="s">
        <v>14</v>
      </c>
      <c r="F3997" s="1" t="s">
        <v>21</v>
      </c>
      <c r="G3997" s="1" t="s">
        <v>29</v>
      </c>
      <c r="H3997" t="s">
        <v>20</v>
      </c>
      <c r="I3997" s="1" t="s">
        <v>237</v>
      </c>
      <c r="J3997" t="s">
        <v>17</v>
      </c>
      <c r="K3997" s="1" t="s">
        <v>22</v>
      </c>
      <c r="L3997" t="s">
        <v>363</v>
      </c>
      <c r="M3997" t="s">
        <v>45</v>
      </c>
      <c r="N3997">
        <v>1</v>
      </c>
      <c r="O3997" t="s">
        <v>232</v>
      </c>
      <c r="P3997">
        <v>1</v>
      </c>
      <c r="Q3997">
        <v>1</v>
      </c>
      <c r="R3997" t="s">
        <v>234</v>
      </c>
      <c r="S3997" t="s">
        <v>258</v>
      </c>
      <c r="T3997" t="s">
        <v>260</v>
      </c>
      <c r="U3997" t="s">
        <v>443</v>
      </c>
    </row>
    <row r="3998" spans="1:21" x14ac:dyDescent="0.35">
      <c r="A3998" s="2" t="s">
        <v>53</v>
      </c>
      <c r="B3998" s="1" t="s">
        <v>133</v>
      </c>
      <c r="C3998" t="s">
        <v>508</v>
      </c>
      <c r="D3998" s="1" t="s">
        <v>91</v>
      </c>
      <c r="E3998" s="1" t="s">
        <v>14</v>
      </c>
      <c r="F3998" s="1" t="s">
        <v>21</v>
      </c>
      <c r="G3998" s="1" t="s">
        <v>29</v>
      </c>
      <c r="H3998" t="s">
        <v>20</v>
      </c>
      <c r="I3998" s="1" t="s">
        <v>237</v>
      </c>
      <c r="J3998" t="s">
        <v>17</v>
      </c>
      <c r="K3998" s="1" t="s">
        <v>22</v>
      </c>
      <c r="L3998" t="s">
        <v>363</v>
      </c>
      <c r="M3998" t="s">
        <v>22</v>
      </c>
      <c r="N3998">
        <v>2</v>
      </c>
      <c r="O3998" t="s">
        <v>232</v>
      </c>
      <c r="P3998">
        <v>1</v>
      </c>
      <c r="Q3998">
        <v>1</v>
      </c>
      <c r="R3998" t="s">
        <v>234</v>
      </c>
      <c r="S3998" t="s">
        <v>258</v>
      </c>
      <c r="T3998" t="s">
        <v>260</v>
      </c>
      <c r="U3998" t="s">
        <v>443</v>
      </c>
    </row>
    <row r="3999" spans="1:21" x14ac:dyDescent="0.35">
      <c r="A3999" s="2" t="s">
        <v>53</v>
      </c>
      <c r="B3999" s="1" t="s">
        <v>133</v>
      </c>
      <c r="C3999" t="s">
        <v>508</v>
      </c>
      <c r="D3999" s="1" t="s">
        <v>91</v>
      </c>
      <c r="E3999" s="1" t="s">
        <v>14</v>
      </c>
      <c r="F3999" s="1" t="s">
        <v>21</v>
      </c>
      <c r="G3999" s="1" t="s">
        <v>29</v>
      </c>
      <c r="H3999" t="s">
        <v>20</v>
      </c>
      <c r="I3999" s="1" t="s">
        <v>272</v>
      </c>
      <c r="J3999" t="s">
        <v>17</v>
      </c>
      <c r="K3999" s="1" t="s">
        <v>22</v>
      </c>
      <c r="L3999" t="s">
        <v>278</v>
      </c>
      <c r="M3999" t="s">
        <v>45</v>
      </c>
      <c r="N3999">
        <v>1</v>
      </c>
      <c r="O3999" t="s">
        <v>232</v>
      </c>
      <c r="P3999">
        <v>1</v>
      </c>
      <c r="Q3999">
        <v>1</v>
      </c>
      <c r="R3999" t="s">
        <v>234</v>
      </c>
      <c r="S3999" t="s">
        <v>258</v>
      </c>
      <c r="T3999" t="s">
        <v>260</v>
      </c>
      <c r="U3999" t="s">
        <v>443</v>
      </c>
    </row>
    <row r="4000" spans="1:21" x14ac:dyDescent="0.35">
      <c r="A4000" s="2" t="s">
        <v>53</v>
      </c>
      <c r="B4000" s="1" t="s">
        <v>133</v>
      </c>
      <c r="C4000" t="s">
        <v>508</v>
      </c>
      <c r="D4000" s="1" t="s">
        <v>91</v>
      </c>
      <c r="E4000" s="1" t="s">
        <v>14</v>
      </c>
      <c r="F4000" s="1" t="s">
        <v>21</v>
      </c>
      <c r="G4000" s="1" t="s">
        <v>29</v>
      </c>
      <c r="H4000" t="s">
        <v>20</v>
      </c>
      <c r="I4000" s="1" t="s">
        <v>272</v>
      </c>
      <c r="J4000" t="s">
        <v>17</v>
      </c>
      <c r="K4000" s="1" t="s">
        <v>22</v>
      </c>
      <c r="L4000" t="s">
        <v>363</v>
      </c>
      <c r="M4000" t="s">
        <v>45</v>
      </c>
      <c r="N4000">
        <v>1</v>
      </c>
      <c r="O4000" t="s">
        <v>232</v>
      </c>
      <c r="P4000">
        <v>0</v>
      </c>
      <c r="Q4000">
        <v>1</v>
      </c>
      <c r="R4000" t="s">
        <v>234</v>
      </c>
      <c r="S4000" t="s">
        <v>258</v>
      </c>
      <c r="T4000" t="s">
        <v>260</v>
      </c>
      <c r="U4000" t="s">
        <v>443</v>
      </c>
    </row>
    <row r="4001" spans="1:21" x14ac:dyDescent="0.35">
      <c r="A4001" s="2" t="s">
        <v>53</v>
      </c>
      <c r="B4001" s="1" t="s">
        <v>133</v>
      </c>
      <c r="C4001" t="s">
        <v>508</v>
      </c>
      <c r="D4001" s="1" t="s">
        <v>91</v>
      </c>
      <c r="E4001" s="1" t="s">
        <v>14</v>
      </c>
      <c r="F4001" s="1" t="s">
        <v>21</v>
      </c>
      <c r="G4001" s="1" t="s">
        <v>29</v>
      </c>
      <c r="H4001" t="s">
        <v>20</v>
      </c>
      <c r="I4001" s="1" t="s">
        <v>272</v>
      </c>
      <c r="J4001" t="s">
        <v>17</v>
      </c>
      <c r="K4001" s="1" t="s">
        <v>22</v>
      </c>
      <c r="L4001" t="s">
        <v>363</v>
      </c>
      <c r="M4001" t="s">
        <v>22</v>
      </c>
      <c r="N4001">
        <v>2</v>
      </c>
      <c r="O4001" t="s">
        <v>232</v>
      </c>
      <c r="P4001">
        <v>1</v>
      </c>
      <c r="Q4001">
        <v>1</v>
      </c>
      <c r="R4001" t="s">
        <v>234</v>
      </c>
      <c r="S4001" t="s">
        <v>258</v>
      </c>
      <c r="T4001" t="s">
        <v>260</v>
      </c>
      <c r="U4001" t="s">
        <v>443</v>
      </c>
    </row>
    <row r="4002" spans="1:21" x14ac:dyDescent="0.35">
      <c r="A4002" s="2" t="s">
        <v>53</v>
      </c>
      <c r="B4002" s="1" t="s">
        <v>133</v>
      </c>
      <c r="C4002" t="s">
        <v>508</v>
      </c>
      <c r="D4002" s="1" t="s">
        <v>91</v>
      </c>
      <c r="E4002" s="1" t="s">
        <v>14</v>
      </c>
      <c r="F4002" s="1" t="s">
        <v>21</v>
      </c>
      <c r="G4002" s="1" t="s">
        <v>29</v>
      </c>
      <c r="H4002" t="s">
        <v>20</v>
      </c>
      <c r="I4002" s="1" t="s">
        <v>326</v>
      </c>
      <c r="J4002" t="s">
        <v>17</v>
      </c>
      <c r="K4002" s="1" t="s">
        <v>22</v>
      </c>
      <c r="L4002" t="s">
        <v>278</v>
      </c>
      <c r="M4002" t="s">
        <v>45</v>
      </c>
      <c r="N4002">
        <v>1</v>
      </c>
      <c r="O4002" t="s">
        <v>232</v>
      </c>
      <c r="P4002">
        <v>1</v>
      </c>
      <c r="Q4002">
        <v>1</v>
      </c>
      <c r="R4002" t="s">
        <v>234</v>
      </c>
      <c r="S4002" t="s">
        <v>258</v>
      </c>
      <c r="T4002" t="s">
        <v>260</v>
      </c>
      <c r="U4002" t="s">
        <v>443</v>
      </c>
    </row>
    <row r="4003" spans="1:21" x14ac:dyDescent="0.35">
      <c r="A4003" s="2" t="s">
        <v>53</v>
      </c>
      <c r="B4003" s="1" t="s">
        <v>133</v>
      </c>
      <c r="C4003" t="s">
        <v>508</v>
      </c>
      <c r="D4003" s="1" t="s">
        <v>91</v>
      </c>
      <c r="E4003" s="1" t="s">
        <v>14</v>
      </c>
      <c r="F4003" s="1" t="s">
        <v>21</v>
      </c>
      <c r="G4003" s="1" t="s">
        <v>29</v>
      </c>
      <c r="H4003" t="s">
        <v>20</v>
      </c>
      <c r="I4003" s="1" t="s">
        <v>326</v>
      </c>
      <c r="J4003" t="s">
        <v>17</v>
      </c>
      <c r="K4003" s="1" t="s">
        <v>22</v>
      </c>
      <c r="L4003" t="s">
        <v>363</v>
      </c>
      <c r="M4003" t="s">
        <v>22</v>
      </c>
      <c r="N4003">
        <v>1</v>
      </c>
      <c r="O4003" t="s">
        <v>232</v>
      </c>
      <c r="P4003">
        <v>1</v>
      </c>
      <c r="Q4003">
        <v>1</v>
      </c>
      <c r="R4003" t="s">
        <v>234</v>
      </c>
      <c r="S4003" t="s">
        <v>258</v>
      </c>
      <c r="T4003" t="s">
        <v>260</v>
      </c>
      <c r="U4003" t="s">
        <v>443</v>
      </c>
    </row>
    <row r="4004" spans="1:21" x14ac:dyDescent="0.35">
      <c r="A4004" s="2" t="s">
        <v>53</v>
      </c>
      <c r="B4004" s="1" t="s">
        <v>133</v>
      </c>
      <c r="C4004" t="s">
        <v>508</v>
      </c>
      <c r="D4004" s="1" t="s">
        <v>91</v>
      </c>
      <c r="E4004" s="1" t="s">
        <v>14</v>
      </c>
      <c r="F4004" s="1" t="s">
        <v>21</v>
      </c>
      <c r="G4004" s="1" t="s">
        <v>29</v>
      </c>
      <c r="H4004" t="s">
        <v>27</v>
      </c>
      <c r="I4004" s="1" t="s">
        <v>237</v>
      </c>
      <c r="J4004" t="s">
        <v>17</v>
      </c>
      <c r="K4004" s="1" t="s">
        <v>22</v>
      </c>
      <c r="L4004" t="s">
        <v>278</v>
      </c>
      <c r="M4004" t="s">
        <v>22</v>
      </c>
      <c r="N4004">
        <v>1</v>
      </c>
      <c r="O4004" t="s">
        <v>232</v>
      </c>
      <c r="P4004">
        <v>1</v>
      </c>
      <c r="Q4004">
        <v>1</v>
      </c>
      <c r="R4004" t="s">
        <v>234</v>
      </c>
      <c r="S4004" t="s">
        <v>258</v>
      </c>
      <c r="T4004" t="s">
        <v>260</v>
      </c>
      <c r="U4004" t="s">
        <v>443</v>
      </c>
    </row>
    <row r="4005" spans="1:21" x14ac:dyDescent="0.35">
      <c r="A4005" s="2" t="s">
        <v>53</v>
      </c>
      <c r="B4005" s="1" t="s">
        <v>133</v>
      </c>
      <c r="C4005" t="s">
        <v>508</v>
      </c>
      <c r="D4005" s="1" t="s">
        <v>91</v>
      </c>
      <c r="E4005" s="1" t="s">
        <v>14</v>
      </c>
      <c r="F4005" s="1" t="s">
        <v>21</v>
      </c>
      <c r="G4005" s="1" t="s">
        <v>29</v>
      </c>
      <c r="H4005" t="s">
        <v>27</v>
      </c>
      <c r="I4005" s="1" t="s">
        <v>237</v>
      </c>
      <c r="J4005" t="s">
        <v>17</v>
      </c>
      <c r="K4005" s="1" t="s">
        <v>22</v>
      </c>
      <c r="L4005" t="s">
        <v>363</v>
      </c>
      <c r="M4005" t="s">
        <v>79</v>
      </c>
      <c r="N4005">
        <v>1</v>
      </c>
      <c r="O4005" t="s">
        <v>232</v>
      </c>
      <c r="P4005">
        <v>1</v>
      </c>
      <c r="Q4005">
        <v>1</v>
      </c>
      <c r="R4005" t="s">
        <v>234</v>
      </c>
      <c r="S4005" t="s">
        <v>258</v>
      </c>
      <c r="T4005" t="s">
        <v>260</v>
      </c>
      <c r="U4005" t="s">
        <v>443</v>
      </c>
    </row>
    <row r="4006" spans="1:21" x14ac:dyDescent="0.35">
      <c r="A4006" s="2" t="s">
        <v>53</v>
      </c>
      <c r="B4006" s="1" t="s">
        <v>133</v>
      </c>
      <c r="C4006" t="s">
        <v>508</v>
      </c>
      <c r="D4006" s="1" t="s">
        <v>91</v>
      </c>
      <c r="E4006" s="1" t="s">
        <v>14</v>
      </c>
      <c r="F4006" s="1" t="s">
        <v>21</v>
      </c>
      <c r="G4006" s="1" t="s">
        <v>29</v>
      </c>
      <c r="H4006" t="s">
        <v>27</v>
      </c>
      <c r="I4006" s="1" t="s">
        <v>272</v>
      </c>
      <c r="J4006" t="s">
        <v>17</v>
      </c>
      <c r="K4006" s="1" t="s">
        <v>22</v>
      </c>
      <c r="L4006" t="s">
        <v>278</v>
      </c>
      <c r="M4006" t="s">
        <v>22</v>
      </c>
      <c r="N4006">
        <v>1</v>
      </c>
      <c r="O4006" t="s">
        <v>232</v>
      </c>
      <c r="P4006">
        <v>1</v>
      </c>
      <c r="Q4006">
        <v>1</v>
      </c>
      <c r="R4006" t="s">
        <v>234</v>
      </c>
      <c r="S4006" t="s">
        <v>258</v>
      </c>
      <c r="T4006" t="s">
        <v>260</v>
      </c>
      <c r="U4006" t="s">
        <v>443</v>
      </c>
    </row>
    <row r="4007" spans="1:21" x14ac:dyDescent="0.35">
      <c r="A4007" s="2" t="s">
        <v>53</v>
      </c>
      <c r="B4007" s="1" t="s">
        <v>133</v>
      </c>
      <c r="C4007" t="s">
        <v>508</v>
      </c>
      <c r="D4007" s="1" t="s">
        <v>91</v>
      </c>
      <c r="E4007" s="1" t="s">
        <v>14</v>
      </c>
      <c r="F4007" s="1" t="s">
        <v>21</v>
      </c>
      <c r="G4007" s="1" t="s">
        <v>29</v>
      </c>
      <c r="H4007" t="s">
        <v>27</v>
      </c>
      <c r="I4007" s="1" t="s">
        <v>272</v>
      </c>
      <c r="J4007" t="s">
        <v>17</v>
      </c>
      <c r="K4007" s="1" t="s">
        <v>22</v>
      </c>
      <c r="L4007" t="s">
        <v>278</v>
      </c>
      <c r="M4007" t="s">
        <v>113</v>
      </c>
      <c r="N4007">
        <v>1</v>
      </c>
      <c r="O4007" t="s">
        <v>232</v>
      </c>
      <c r="P4007">
        <v>0</v>
      </c>
      <c r="Q4007">
        <v>1</v>
      </c>
      <c r="R4007" t="s">
        <v>234</v>
      </c>
      <c r="S4007" t="s">
        <v>258</v>
      </c>
      <c r="T4007" t="s">
        <v>260</v>
      </c>
      <c r="U4007" t="s">
        <v>443</v>
      </c>
    </row>
    <row r="4008" spans="1:21" x14ac:dyDescent="0.35">
      <c r="A4008" s="2" t="s">
        <v>53</v>
      </c>
      <c r="B4008" s="1" t="s">
        <v>133</v>
      </c>
      <c r="C4008" t="s">
        <v>508</v>
      </c>
      <c r="D4008" s="1" t="s">
        <v>91</v>
      </c>
      <c r="E4008" s="1" t="s">
        <v>14</v>
      </c>
      <c r="F4008" s="1" t="s">
        <v>21</v>
      </c>
      <c r="G4008" s="1" t="s">
        <v>29</v>
      </c>
      <c r="H4008" t="s">
        <v>27</v>
      </c>
      <c r="I4008" s="1" t="s">
        <v>272</v>
      </c>
      <c r="J4008" t="s">
        <v>17</v>
      </c>
      <c r="K4008" s="1" t="s">
        <v>22</v>
      </c>
      <c r="L4008" t="s">
        <v>363</v>
      </c>
      <c r="M4008" t="s">
        <v>79</v>
      </c>
      <c r="N4008">
        <v>1</v>
      </c>
      <c r="O4008" t="s">
        <v>232</v>
      </c>
      <c r="P4008">
        <v>1</v>
      </c>
      <c r="Q4008">
        <v>1</v>
      </c>
      <c r="R4008" t="s">
        <v>234</v>
      </c>
      <c r="S4008" t="s">
        <v>258</v>
      </c>
      <c r="T4008" t="s">
        <v>260</v>
      </c>
      <c r="U4008" t="s">
        <v>443</v>
      </c>
    </row>
    <row r="4009" spans="1:21" x14ac:dyDescent="0.35">
      <c r="A4009" s="2" t="s">
        <v>53</v>
      </c>
      <c r="B4009" s="1" t="s">
        <v>133</v>
      </c>
      <c r="C4009" t="s">
        <v>508</v>
      </c>
      <c r="D4009" s="1" t="s">
        <v>91</v>
      </c>
      <c r="E4009" s="1" t="s">
        <v>14</v>
      </c>
      <c r="F4009" s="1" t="s">
        <v>21</v>
      </c>
      <c r="G4009" s="1" t="s">
        <v>29</v>
      </c>
      <c r="H4009" t="s">
        <v>27</v>
      </c>
      <c r="I4009" s="1" t="s">
        <v>326</v>
      </c>
      <c r="J4009" t="s">
        <v>17</v>
      </c>
      <c r="K4009" s="1" t="s">
        <v>22</v>
      </c>
      <c r="L4009" t="s">
        <v>278</v>
      </c>
      <c r="M4009" t="s">
        <v>113</v>
      </c>
      <c r="N4009">
        <v>1</v>
      </c>
      <c r="O4009" t="s">
        <v>232</v>
      </c>
      <c r="P4009">
        <v>0</v>
      </c>
      <c r="Q4009">
        <v>1</v>
      </c>
      <c r="R4009" t="s">
        <v>234</v>
      </c>
      <c r="S4009" t="s">
        <v>258</v>
      </c>
      <c r="T4009" t="s">
        <v>260</v>
      </c>
      <c r="U4009" t="s">
        <v>443</v>
      </c>
    </row>
    <row r="4010" spans="1:21" x14ac:dyDescent="0.35">
      <c r="A4010" s="2" t="s">
        <v>53</v>
      </c>
      <c r="B4010" s="1" t="s">
        <v>133</v>
      </c>
      <c r="C4010" t="s">
        <v>508</v>
      </c>
      <c r="D4010" s="1" t="s">
        <v>91</v>
      </c>
      <c r="E4010" s="1" t="s">
        <v>14</v>
      </c>
      <c r="F4010" s="1" t="s">
        <v>21</v>
      </c>
      <c r="G4010" s="1" t="s">
        <v>29</v>
      </c>
      <c r="H4010" t="s">
        <v>27</v>
      </c>
      <c r="I4010" s="1" t="s">
        <v>326</v>
      </c>
      <c r="J4010" t="s">
        <v>17</v>
      </c>
      <c r="K4010" s="1" t="s">
        <v>22</v>
      </c>
      <c r="L4010" t="s">
        <v>363</v>
      </c>
      <c r="M4010" t="s">
        <v>79</v>
      </c>
      <c r="N4010">
        <v>1</v>
      </c>
      <c r="O4010" t="s">
        <v>232</v>
      </c>
      <c r="P4010">
        <v>1</v>
      </c>
      <c r="Q4010">
        <v>1</v>
      </c>
      <c r="R4010" t="s">
        <v>234</v>
      </c>
      <c r="S4010" t="s">
        <v>258</v>
      </c>
      <c r="T4010" t="s">
        <v>260</v>
      </c>
      <c r="U4010" t="s">
        <v>443</v>
      </c>
    </row>
    <row r="4011" spans="1:21" x14ac:dyDescent="0.35">
      <c r="A4011" s="2" t="s">
        <v>53</v>
      </c>
      <c r="B4011" s="1" t="s">
        <v>133</v>
      </c>
      <c r="C4011" t="s">
        <v>508</v>
      </c>
      <c r="D4011" s="1" t="s">
        <v>91</v>
      </c>
      <c r="E4011" s="1" t="s">
        <v>14</v>
      </c>
      <c r="F4011" s="1" t="s">
        <v>21</v>
      </c>
      <c r="G4011" s="1" t="s">
        <v>29</v>
      </c>
      <c r="H4011" t="s">
        <v>30</v>
      </c>
      <c r="I4011" s="1" t="s">
        <v>237</v>
      </c>
      <c r="J4011" t="s">
        <v>17</v>
      </c>
      <c r="K4011" s="1" t="s">
        <v>18</v>
      </c>
      <c r="L4011" t="s">
        <v>363</v>
      </c>
      <c r="M4011" t="s">
        <v>121</v>
      </c>
      <c r="N4011">
        <v>1</v>
      </c>
      <c r="O4011" t="s">
        <v>232</v>
      </c>
      <c r="P4011">
        <v>0</v>
      </c>
      <c r="Q4011">
        <v>1</v>
      </c>
      <c r="R4011" t="s">
        <v>234</v>
      </c>
      <c r="S4011" t="s">
        <v>258</v>
      </c>
      <c r="T4011" t="s">
        <v>260</v>
      </c>
      <c r="U4011" t="s">
        <v>443</v>
      </c>
    </row>
    <row r="4012" spans="1:21" x14ac:dyDescent="0.35">
      <c r="A4012" s="2" t="s">
        <v>53</v>
      </c>
      <c r="B4012" s="1" t="s">
        <v>133</v>
      </c>
      <c r="C4012" t="s">
        <v>508</v>
      </c>
      <c r="D4012" s="1" t="s">
        <v>91</v>
      </c>
      <c r="E4012" s="1" t="s">
        <v>14</v>
      </c>
      <c r="F4012" s="1" t="s">
        <v>21</v>
      </c>
      <c r="G4012" s="1" t="s">
        <v>29</v>
      </c>
      <c r="H4012" t="s">
        <v>36</v>
      </c>
      <c r="I4012" s="1" t="s">
        <v>237</v>
      </c>
      <c r="J4012" t="s">
        <v>17</v>
      </c>
      <c r="K4012" s="1" t="s">
        <v>22</v>
      </c>
      <c r="L4012" t="s">
        <v>278</v>
      </c>
      <c r="M4012" t="s">
        <v>22</v>
      </c>
      <c r="N4012">
        <v>1</v>
      </c>
      <c r="O4012" t="s">
        <v>232</v>
      </c>
      <c r="P4012">
        <v>1</v>
      </c>
      <c r="Q4012">
        <v>1</v>
      </c>
      <c r="R4012" t="s">
        <v>234</v>
      </c>
      <c r="S4012" t="s">
        <v>258</v>
      </c>
      <c r="T4012" t="s">
        <v>260</v>
      </c>
      <c r="U4012" t="s">
        <v>443</v>
      </c>
    </row>
    <row r="4013" spans="1:21" x14ac:dyDescent="0.35">
      <c r="A4013" s="2" t="s">
        <v>53</v>
      </c>
      <c r="B4013" s="1" t="s">
        <v>133</v>
      </c>
      <c r="C4013" t="s">
        <v>508</v>
      </c>
      <c r="D4013" s="1" t="s">
        <v>91</v>
      </c>
      <c r="E4013" s="1" t="s">
        <v>14</v>
      </c>
      <c r="F4013" s="1" t="s">
        <v>21</v>
      </c>
      <c r="G4013" s="1" t="s">
        <v>29</v>
      </c>
      <c r="H4013" t="s">
        <v>24</v>
      </c>
      <c r="I4013" s="1" t="s">
        <v>237</v>
      </c>
      <c r="J4013" t="s">
        <v>17</v>
      </c>
      <c r="K4013" s="1" t="s">
        <v>22</v>
      </c>
      <c r="L4013" t="s">
        <v>363</v>
      </c>
      <c r="M4013" t="s">
        <v>113</v>
      </c>
      <c r="N4013">
        <v>1</v>
      </c>
      <c r="O4013" t="s">
        <v>232</v>
      </c>
      <c r="P4013">
        <v>0</v>
      </c>
      <c r="Q4013">
        <v>1</v>
      </c>
      <c r="R4013" t="s">
        <v>234</v>
      </c>
      <c r="S4013" t="s">
        <v>258</v>
      </c>
      <c r="T4013" t="s">
        <v>260</v>
      </c>
      <c r="U4013" t="s">
        <v>443</v>
      </c>
    </row>
    <row r="4014" spans="1:21" x14ac:dyDescent="0.35">
      <c r="A4014" s="2" t="s">
        <v>53</v>
      </c>
      <c r="B4014" s="1" t="s">
        <v>133</v>
      </c>
      <c r="C4014" t="s">
        <v>508</v>
      </c>
      <c r="D4014" s="1" t="s">
        <v>91</v>
      </c>
      <c r="E4014" s="1" t="s">
        <v>25</v>
      </c>
      <c r="F4014" s="1" t="s">
        <v>26</v>
      </c>
      <c r="G4014" s="1" t="s">
        <v>215</v>
      </c>
      <c r="H4014" t="s">
        <v>52</v>
      </c>
      <c r="I4014" s="1" t="s">
        <v>237</v>
      </c>
      <c r="J4014" t="s">
        <v>17</v>
      </c>
      <c r="K4014" s="1" t="s">
        <v>64</v>
      </c>
      <c r="L4014" t="s">
        <v>278</v>
      </c>
      <c r="M4014" t="s">
        <v>67</v>
      </c>
      <c r="N4014">
        <v>1</v>
      </c>
      <c r="O4014" t="s">
        <v>232</v>
      </c>
      <c r="P4014">
        <v>1</v>
      </c>
      <c r="Q4014">
        <v>1</v>
      </c>
      <c r="R4014" t="s">
        <v>234</v>
      </c>
      <c r="S4014" t="s">
        <v>258</v>
      </c>
      <c r="T4014" t="s">
        <v>260</v>
      </c>
      <c r="U4014" t="s">
        <v>443</v>
      </c>
    </row>
    <row r="4015" spans="1:21" x14ac:dyDescent="0.35">
      <c r="A4015" s="2" t="s">
        <v>53</v>
      </c>
      <c r="B4015" s="1" t="s">
        <v>133</v>
      </c>
      <c r="C4015" t="s">
        <v>508</v>
      </c>
      <c r="D4015" s="1" t="s">
        <v>91</v>
      </c>
      <c r="E4015" s="1" t="s">
        <v>25</v>
      </c>
      <c r="F4015" s="1" t="s">
        <v>26</v>
      </c>
      <c r="G4015" s="1" t="s">
        <v>215</v>
      </c>
      <c r="H4015" t="s">
        <v>52</v>
      </c>
      <c r="I4015" s="1" t="s">
        <v>237</v>
      </c>
      <c r="J4015" t="s">
        <v>17</v>
      </c>
      <c r="K4015" s="1" t="s">
        <v>75</v>
      </c>
      <c r="L4015" t="s">
        <v>278</v>
      </c>
      <c r="M4015" t="s">
        <v>110</v>
      </c>
      <c r="N4015">
        <v>1</v>
      </c>
      <c r="O4015" t="s">
        <v>232</v>
      </c>
      <c r="P4015">
        <v>1</v>
      </c>
      <c r="Q4015">
        <v>1</v>
      </c>
      <c r="R4015" t="s">
        <v>234</v>
      </c>
      <c r="S4015" t="s">
        <v>258</v>
      </c>
      <c r="T4015" t="s">
        <v>260</v>
      </c>
      <c r="U4015" t="s">
        <v>443</v>
      </c>
    </row>
    <row r="4016" spans="1:21" x14ac:dyDescent="0.35">
      <c r="A4016" s="2" t="s">
        <v>53</v>
      </c>
      <c r="B4016" s="1" t="s">
        <v>133</v>
      </c>
      <c r="C4016" t="s">
        <v>508</v>
      </c>
      <c r="D4016" s="1" t="s">
        <v>91</v>
      </c>
      <c r="E4016" s="1" t="s">
        <v>25</v>
      </c>
      <c r="F4016" s="1" t="s">
        <v>26</v>
      </c>
      <c r="G4016" s="1" t="s">
        <v>215</v>
      </c>
      <c r="H4016" t="s">
        <v>52</v>
      </c>
      <c r="I4016" s="1" t="s">
        <v>237</v>
      </c>
      <c r="J4016" t="s">
        <v>17</v>
      </c>
      <c r="K4016" s="1" t="s">
        <v>22</v>
      </c>
      <c r="L4016" t="s">
        <v>278</v>
      </c>
      <c r="M4016" t="s">
        <v>82</v>
      </c>
      <c r="N4016">
        <v>1</v>
      </c>
      <c r="O4016" t="s">
        <v>232</v>
      </c>
      <c r="P4016">
        <v>0</v>
      </c>
      <c r="Q4016">
        <v>1</v>
      </c>
      <c r="R4016" t="s">
        <v>234</v>
      </c>
      <c r="S4016" t="s">
        <v>258</v>
      </c>
      <c r="T4016" t="s">
        <v>260</v>
      </c>
      <c r="U4016" t="s">
        <v>443</v>
      </c>
    </row>
    <row r="4017" spans="1:21" x14ac:dyDescent="0.35">
      <c r="A4017" s="2" t="s">
        <v>53</v>
      </c>
      <c r="B4017" s="1" t="s">
        <v>133</v>
      </c>
      <c r="C4017" t="s">
        <v>508</v>
      </c>
      <c r="D4017" s="1" t="s">
        <v>91</v>
      </c>
      <c r="E4017" s="1" t="s">
        <v>25</v>
      </c>
      <c r="F4017" s="1" t="s">
        <v>26</v>
      </c>
      <c r="G4017" s="1" t="s">
        <v>215</v>
      </c>
      <c r="H4017" t="s">
        <v>52</v>
      </c>
      <c r="I4017" s="1" t="s">
        <v>237</v>
      </c>
      <c r="J4017" t="s">
        <v>17</v>
      </c>
      <c r="K4017" s="1" t="s">
        <v>22</v>
      </c>
      <c r="L4017" t="s">
        <v>278</v>
      </c>
      <c r="M4017" t="s">
        <v>82</v>
      </c>
      <c r="N4017">
        <v>1</v>
      </c>
      <c r="O4017" t="s">
        <v>232</v>
      </c>
      <c r="P4017">
        <v>1</v>
      </c>
      <c r="Q4017">
        <v>1</v>
      </c>
      <c r="R4017" t="s">
        <v>234</v>
      </c>
      <c r="S4017" t="s">
        <v>258</v>
      </c>
      <c r="T4017" t="s">
        <v>260</v>
      </c>
      <c r="U4017" t="s">
        <v>443</v>
      </c>
    </row>
    <row r="4018" spans="1:21" x14ac:dyDescent="0.35">
      <c r="A4018" s="2" t="s">
        <v>53</v>
      </c>
      <c r="B4018" s="1" t="s">
        <v>133</v>
      </c>
      <c r="C4018" t="s">
        <v>508</v>
      </c>
      <c r="D4018" s="1" t="s">
        <v>91</v>
      </c>
      <c r="E4018" s="1" t="s">
        <v>25</v>
      </c>
      <c r="F4018" s="1" t="s">
        <v>26</v>
      </c>
      <c r="G4018" s="1" t="s">
        <v>215</v>
      </c>
      <c r="H4018" t="s">
        <v>52</v>
      </c>
      <c r="I4018" s="1" t="s">
        <v>237</v>
      </c>
      <c r="J4018" t="s">
        <v>17</v>
      </c>
      <c r="K4018" s="1" t="s">
        <v>22</v>
      </c>
      <c r="L4018" t="s">
        <v>278</v>
      </c>
      <c r="M4018" t="s">
        <v>79</v>
      </c>
      <c r="N4018">
        <v>1</v>
      </c>
      <c r="O4018" t="s">
        <v>232</v>
      </c>
      <c r="P4018">
        <v>0</v>
      </c>
      <c r="Q4018">
        <v>1</v>
      </c>
      <c r="R4018" t="s">
        <v>234</v>
      </c>
      <c r="S4018" t="s">
        <v>258</v>
      </c>
      <c r="T4018" t="s">
        <v>260</v>
      </c>
      <c r="U4018" t="s">
        <v>443</v>
      </c>
    </row>
    <row r="4019" spans="1:21" x14ac:dyDescent="0.35">
      <c r="A4019" s="2" t="s">
        <v>53</v>
      </c>
      <c r="B4019" s="1" t="s">
        <v>133</v>
      </c>
      <c r="C4019" t="s">
        <v>508</v>
      </c>
      <c r="D4019" s="1" t="s">
        <v>91</v>
      </c>
      <c r="E4019" s="1" t="s">
        <v>25</v>
      </c>
      <c r="F4019" s="1" t="s">
        <v>26</v>
      </c>
      <c r="G4019" s="1" t="s">
        <v>215</v>
      </c>
      <c r="H4019" t="s">
        <v>52</v>
      </c>
      <c r="I4019" s="1" t="s">
        <v>237</v>
      </c>
      <c r="J4019" t="s">
        <v>17</v>
      </c>
      <c r="K4019" s="1" t="s">
        <v>22</v>
      </c>
      <c r="L4019" t="s">
        <v>278</v>
      </c>
      <c r="M4019" t="s">
        <v>95</v>
      </c>
      <c r="N4019">
        <v>1</v>
      </c>
      <c r="O4019" t="s">
        <v>232</v>
      </c>
      <c r="P4019">
        <v>1</v>
      </c>
      <c r="Q4019">
        <v>1</v>
      </c>
      <c r="R4019" t="s">
        <v>234</v>
      </c>
      <c r="S4019" t="s">
        <v>258</v>
      </c>
      <c r="T4019" t="s">
        <v>260</v>
      </c>
      <c r="U4019" t="s">
        <v>443</v>
      </c>
    </row>
    <row r="4020" spans="1:21" x14ac:dyDescent="0.35">
      <c r="A4020" s="2" t="s">
        <v>53</v>
      </c>
      <c r="B4020" s="1" t="s">
        <v>133</v>
      </c>
      <c r="C4020" t="s">
        <v>508</v>
      </c>
      <c r="D4020" s="1" t="s">
        <v>91</v>
      </c>
      <c r="E4020" s="1" t="s">
        <v>25</v>
      </c>
      <c r="F4020" s="1" t="s">
        <v>26</v>
      </c>
      <c r="G4020" s="1" t="s">
        <v>215</v>
      </c>
      <c r="H4020" t="s">
        <v>52</v>
      </c>
      <c r="I4020" s="1" t="s">
        <v>237</v>
      </c>
      <c r="J4020" t="s">
        <v>17</v>
      </c>
      <c r="K4020" s="1" t="s">
        <v>22</v>
      </c>
      <c r="L4020" t="s">
        <v>278</v>
      </c>
      <c r="M4020" t="s">
        <v>83</v>
      </c>
      <c r="N4020">
        <v>2</v>
      </c>
      <c r="O4020" t="s">
        <v>232</v>
      </c>
      <c r="P4020">
        <v>1</v>
      </c>
      <c r="Q4020">
        <v>1</v>
      </c>
      <c r="R4020" t="s">
        <v>234</v>
      </c>
      <c r="S4020" t="s">
        <v>258</v>
      </c>
      <c r="T4020" t="s">
        <v>260</v>
      </c>
      <c r="U4020" t="s">
        <v>443</v>
      </c>
    </row>
    <row r="4021" spans="1:21" x14ac:dyDescent="0.35">
      <c r="A4021" s="2" t="s">
        <v>53</v>
      </c>
      <c r="B4021" s="1" t="s">
        <v>133</v>
      </c>
      <c r="C4021" t="s">
        <v>508</v>
      </c>
      <c r="D4021" s="1" t="s">
        <v>91</v>
      </c>
      <c r="E4021" s="1" t="s">
        <v>25</v>
      </c>
      <c r="F4021" s="1" t="s">
        <v>26</v>
      </c>
      <c r="G4021" s="1" t="s">
        <v>215</v>
      </c>
      <c r="H4021" t="s">
        <v>52</v>
      </c>
      <c r="I4021" s="1" t="s">
        <v>237</v>
      </c>
      <c r="J4021" t="s">
        <v>17</v>
      </c>
      <c r="K4021" s="1" t="s">
        <v>22</v>
      </c>
      <c r="L4021" t="s">
        <v>278</v>
      </c>
      <c r="M4021" t="s">
        <v>86</v>
      </c>
      <c r="N4021">
        <v>1</v>
      </c>
      <c r="O4021" t="s">
        <v>232</v>
      </c>
      <c r="P4021">
        <v>0</v>
      </c>
      <c r="Q4021">
        <v>1</v>
      </c>
      <c r="R4021" t="s">
        <v>234</v>
      </c>
      <c r="S4021" t="s">
        <v>258</v>
      </c>
      <c r="T4021" t="s">
        <v>260</v>
      </c>
      <c r="U4021" t="s">
        <v>443</v>
      </c>
    </row>
    <row r="4022" spans="1:21" x14ac:dyDescent="0.35">
      <c r="A4022" s="2" t="s">
        <v>53</v>
      </c>
      <c r="B4022" s="1" t="s">
        <v>133</v>
      </c>
      <c r="C4022" t="s">
        <v>508</v>
      </c>
      <c r="D4022" s="1" t="s">
        <v>91</v>
      </c>
      <c r="E4022" s="1" t="s">
        <v>25</v>
      </c>
      <c r="F4022" s="1" t="s">
        <v>26</v>
      </c>
      <c r="G4022" s="1" t="s">
        <v>215</v>
      </c>
      <c r="H4022" t="s">
        <v>52</v>
      </c>
      <c r="I4022" s="1" t="s">
        <v>237</v>
      </c>
      <c r="J4022" t="s">
        <v>17</v>
      </c>
      <c r="K4022" s="1" t="s">
        <v>22</v>
      </c>
      <c r="L4022" t="s">
        <v>278</v>
      </c>
      <c r="M4022" t="s">
        <v>94</v>
      </c>
      <c r="N4022">
        <v>3</v>
      </c>
      <c r="O4022" t="s">
        <v>232</v>
      </c>
      <c r="P4022">
        <v>0</v>
      </c>
      <c r="Q4022">
        <v>1</v>
      </c>
      <c r="R4022" t="s">
        <v>234</v>
      </c>
      <c r="S4022" t="s">
        <v>258</v>
      </c>
      <c r="T4022" t="s">
        <v>260</v>
      </c>
      <c r="U4022" t="s">
        <v>443</v>
      </c>
    </row>
    <row r="4023" spans="1:21" x14ac:dyDescent="0.35">
      <c r="A4023" s="2" t="s">
        <v>53</v>
      </c>
      <c r="B4023" s="1" t="s">
        <v>133</v>
      </c>
      <c r="C4023" t="s">
        <v>508</v>
      </c>
      <c r="D4023" s="1" t="s">
        <v>91</v>
      </c>
      <c r="E4023" s="1" t="s">
        <v>25</v>
      </c>
      <c r="F4023" s="1" t="s">
        <v>26</v>
      </c>
      <c r="G4023" s="1" t="s">
        <v>215</v>
      </c>
      <c r="H4023" t="s">
        <v>52</v>
      </c>
      <c r="I4023" s="1" t="s">
        <v>237</v>
      </c>
      <c r="J4023" t="s">
        <v>17</v>
      </c>
      <c r="K4023" s="1" t="s">
        <v>22</v>
      </c>
      <c r="L4023" t="s">
        <v>278</v>
      </c>
      <c r="M4023" t="s">
        <v>22</v>
      </c>
      <c r="N4023">
        <v>2</v>
      </c>
      <c r="O4023" t="s">
        <v>232</v>
      </c>
      <c r="P4023">
        <v>0</v>
      </c>
      <c r="Q4023">
        <v>1</v>
      </c>
      <c r="R4023" t="s">
        <v>234</v>
      </c>
      <c r="S4023" t="s">
        <v>258</v>
      </c>
      <c r="T4023" t="s">
        <v>260</v>
      </c>
      <c r="U4023" t="s">
        <v>443</v>
      </c>
    </row>
    <row r="4024" spans="1:21" x14ac:dyDescent="0.35">
      <c r="A4024" s="2" t="s">
        <v>53</v>
      </c>
      <c r="B4024" s="1" t="s">
        <v>133</v>
      </c>
      <c r="C4024" t="s">
        <v>508</v>
      </c>
      <c r="D4024" s="1" t="s">
        <v>91</v>
      </c>
      <c r="E4024" s="1" t="s">
        <v>25</v>
      </c>
      <c r="F4024" s="1" t="s">
        <v>26</v>
      </c>
      <c r="G4024" s="1" t="s">
        <v>215</v>
      </c>
      <c r="H4024" t="s">
        <v>52</v>
      </c>
      <c r="I4024" s="1" t="s">
        <v>237</v>
      </c>
      <c r="J4024" t="s">
        <v>17</v>
      </c>
      <c r="K4024" s="1" t="s">
        <v>22</v>
      </c>
      <c r="L4024" t="s">
        <v>278</v>
      </c>
      <c r="M4024" t="s">
        <v>22</v>
      </c>
      <c r="N4024">
        <v>1</v>
      </c>
      <c r="O4024" t="s">
        <v>232</v>
      </c>
      <c r="P4024">
        <v>1</v>
      </c>
      <c r="Q4024">
        <v>1</v>
      </c>
      <c r="R4024" t="s">
        <v>234</v>
      </c>
      <c r="S4024" t="s">
        <v>258</v>
      </c>
      <c r="T4024" t="s">
        <v>260</v>
      </c>
      <c r="U4024" t="s">
        <v>443</v>
      </c>
    </row>
    <row r="4025" spans="1:21" x14ac:dyDescent="0.35">
      <c r="A4025" s="2" t="s">
        <v>53</v>
      </c>
      <c r="B4025" s="1" t="s">
        <v>133</v>
      </c>
      <c r="C4025" t="s">
        <v>508</v>
      </c>
      <c r="D4025" s="1" t="s">
        <v>91</v>
      </c>
      <c r="E4025" s="1" t="s">
        <v>25</v>
      </c>
      <c r="F4025" s="1" t="s">
        <v>26</v>
      </c>
      <c r="G4025" s="1" t="s">
        <v>215</v>
      </c>
      <c r="H4025" t="s">
        <v>52</v>
      </c>
      <c r="I4025" s="1" t="s">
        <v>237</v>
      </c>
      <c r="J4025" t="s">
        <v>17</v>
      </c>
      <c r="K4025" s="1" t="s">
        <v>22</v>
      </c>
      <c r="L4025" t="s">
        <v>278</v>
      </c>
      <c r="M4025" t="s">
        <v>81</v>
      </c>
      <c r="N4025">
        <v>1</v>
      </c>
      <c r="O4025" t="s">
        <v>232</v>
      </c>
      <c r="P4025">
        <v>1</v>
      </c>
      <c r="Q4025">
        <v>1</v>
      </c>
      <c r="R4025" t="s">
        <v>234</v>
      </c>
      <c r="S4025" t="s">
        <v>258</v>
      </c>
      <c r="T4025" t="s">
        <v>260</v>
      </c>
      <c r="U4025" t="s">
        <v>443</v>
      </c>
    </row>
    <row r="4026" spans="1:21" x14ac:dyDescent="0.35">
      <c r="A4026" s="2" t="s">
        <v>53</v>
      </c>
      <c r="B4026" s="1" t="s">
        <v>133</v>
      </c>
      <c r="C4026" t="s">
        <v>508</v>
      </c>
      <c r="D4026" s="1" t="s">
        <v>91</v>
      </c>
      <c r="E4026" s="1" t="s">
        <v>25</v>
      </c>
      <c r="F4026" s="1" t="s">
        <v>26</v>
      </c>
      <c r="G4026" s="1" t="s">
        <v>215</v>
      </c>
      <c r="H4026" t="s">
        <v>52</v>
      </c>
      <c r="I4026" s="1" t="s">
        <v>237</v>
      </c>
      <c r="J4026" t="s">
        <v>17</v>
      </c>
      <c r="K4026" s="1" t="s">
        <v>22</v>
      </c>
      <c r="L4026" t="s">
        <v>278</v>
      </c>
      <c r="M4026" t="s">
        <v>31</v>
      </c>
      <c r="N4026">
        <v>1</v>
      </c>
      <c r="O4026" t="s">
        <v>232</v>
      </c>
      <c r="P4026">
        <v>1</v>
      </c>
      <c r="Q4026">
        <v>1</v>
      </c>
      <c r="R4026" t="s">
        <v>234</v>
      </c>
      <c r="S4026" t="s">
        <v>258</v>
      </c>
      <c r="T4026" t="s">
        <v>260</v>
      </c>
      <c r="U4026" t="s">
        <v>443</v>
      </c>
    </row>
    <row r="4027" spans="1:21" x14ac:dyDescent="0.35">
      <c r="A4027" s="2" t="s">
        <v>53</v>
      </c>
      <c r="B4027" s="1" t="s">
        <v>133</v>
      </c>
      <c r="C4027" t="s">
        <v>508</v>
      </c>
      <c r="D4027" s="1" t="s">
        <v>91</v>
      </c>
      <c r="E4027" s="1" t="s">
        <v>25</v>
      </c>
      <c r="F4027" s="1" t="s">
        <v>26</v>
      </c>
      <c r="G4027" s="1" t="s">
        <v>215</v>
      </c>
      <c r="H4027" t="s">
        <v>52</v>
      </c>
      <c r="I4027" s="1" t="s">
        <v>237</v>
      </c>
      <c r="J4027" t="s">
        <v>17</v>
      </c>
      <c r="K4027" s="1" t="s">
        <v>22</v>
      </c>
      <c r="L4027" t="s">
        <v>278</v>
      </c>
      <c r="M4027" t="s">
        <v>113</v>
      </c>
      <c r="N4027">
        <v>1</v>
      </c>
      <c r="O4027" t="s">
        <v>232</v>
      </c>
      <c r="P4027">
        <v>0</v>
      </c>
      <c r="Q4027">
        <v>1</v>
      </c>
      <c r="R4027" t="s">
        <v>234</v>
      </c>
      <c r="S4027" t="s">
        <v>258</v>
      </c>
      <c r="T4027" t="s">
        <v>260</v>
      </c>
      <c r="U4027" t="s">
        <v>443</v>
      </c>
    </row>
    <row r="4028" spans="1:21" x14ac:dyDescent="0.35">
      <c r="A4028" s="2" t="s">
        <v>53</v>
      </c>
      <c r="B4028" s="1" t="s">
        <v>133</v>
      </c>
      <c r="C4028" t="s">
        <v>508</v>
      </c>
      <c r="D4028" s="1" t="s">
        <v>91</v>
      </c>
      <c r="E4028" s="1" t="s">
        <v>25</v>
      </c>
      <c r="F4028" s="1" t="s">
        <v>26</v>
      </c>
      <c r="G4028" s="1" t="s">
        <v>215</v>
      </c>
      <c r="H4028" t="s">
        <v>52</v>
      </c>
      <c r="I4028" s="1" t="s">
        <v>272</v>
      </c>
      <c r="J4028" t="s">
        <v>17</v>
      </c>
      <c r="K4028" s="1" t="s">
        <v>64</v>
      </c>
      <c r="L4028" t="s">
        <v>278</v>
      </c>
      <c r="M4028" t="s">
        <v>67</v>
      </c>
      <c r="N4028">
        <v>1</v>
      </c>
      <c r="O4028" t="s">
        <v>232</v>
      </c>
      <c r="P4028">
        <v>1</v>
      </c>
      <c r="Q4028">
        <v>1</v>
      </c>
      <c r="R4028" t="s">
        <v>234</v>
      </c>
      <c r="S4028" t="s">
        <v>258</v>
      </c>
      <c r="T4028" t="s">
        <v>260</v>
      </c>
      <c r="U4028" t="s">
        <v>443</v>
      </c>
    </row>
    <row r="4029" spans="1:21" x14ac:dyDescent="0.35">
      <c r="A4029" s="2" t="s">
        <v>53</v>
      </c>
      <c r="B4029" s="1" t="s">
        <v>133</v>
      </c>
      <c r="C4029" t="s">
        <v>508</v>
      </c>
      <c r="D4029" s="1" t="s">
        <v>91</v>
      </c>
      <c r="E4029" s="1" t="s">
        <v>25</v>
      </c>
      <c r="F4029" s="1" t="s">
        <v>26</v>
      </c>
      <c r="G4029" s="1" t="s">
        <v>215</v>
      </c>
      <c r="H4029" t="s">
        <v>52</v>
      </c>
      <c r="I4029" s="1" t="s">
        <v>272</v>
      </c>
      <c r="J4029" t="s">
        <v>17</v>
      </c>
      <c r="K4029" s="1" t="s">
        <v>22</v>
      </c>
      <c r="L4029" t="s">
        <v>278</v>
      </c>
      <c r="M4029" t="s">
        <v>82</v>
      </c>
      <c r="N4029">
        <v>1</v>
      </c>
      <c r="O4029" t="s">
        <v>232</v>
      </c>
      <c r="P4029">
        <v>0</v>
      </c>
      <c r="Q4029">
        <v>1</v>
      </c>
      <c r="R4029" t="s">
        <v>234</v>
      </c>
      <c r="S4029" t="s">
        <v>258</v>
      </c>
      <c r="T4029" t="s">
        <v>260</v>
      </c>
      <c r="U4029" t="s">
        <v>443</v>
      </c>
    </row>
    <row r="4030" spans="1:21" x14ac:dyDescent="0.35">
      <c r="A4030" s="2" t="s">
        <v>53</v>
      </c>
      <c r="B4030" s="1" t="s">
        <v>133</v>
      </c>
      <c r="C4030" t="s">
        <v>508</v>
      </c>
      <c r="D4030" s="1" t="s">
        <v>91</v>
      </c>
      <c r="E4030" s="1" t="s">
        <v>25</v>
      </c>
      <c r="F4030" s="1" t="s">
        <v>26</v>
      </c>
      <c r="G4030" s="1" t="s">
        <v>215</v>
      </c>
      <c r="H4030" t="s">
        <v>52</v>
      </c>
      <c r="I4030" s="1" t="s">
        <v>272</v>
      </c>
      <c r="J4030" t="s">
        <v>17</v>
      </c>
      <c r="K4030" s="1" t="s">
        <v>22</v>
      </c>
      <c r="L4030" t="s">
        <v>278</v>
      </c>
      <c r="M4030" t="s">
        <v>83</v>
      </c>
      <c r="N4030">
        <v>1</v>
      </c>
      <c r="O4030" t="s">
        <v>232</v>
      </c>
      <c r="P4030">
        <v>1</v>
      </c>
      <c r="Q4030">
        <v>1</v>
      </c>
      <c r="R4030" t="s">
        <v>234</v>
      </c>
      <c r="S4030" t="s">
        <v>258</v>
      </c>
      <c r="T4030" t="s">
        <v>260</v>
      </c>
      <c r="U4030" t="s">
        <v>443</v>
      </c>
    </row>
    <row r="4031" spans="1:21" x14ac:dyDescent="0.35">
      <c r="A4031" s="2" t="s">
        <v>53</v>
      </c>
      <c r="B4031" s="1" t="s">
        <v>133</v>
      </c>
      <c r="C4031" t="s">
        <v>508</v>
      </c>
      <c r="D4031" s="1" t="s">
        <v>91</v>
      </c>
      <c r="E4031" s="1" t="s">
        <v>25</v>
      </c>
      <c r="F4031" s="1" t="s">
        <v>26</v>
      </c>
      <c r="G4031" s="1" t="s">
        <v>215</v>
      </c>
      <c r="H4031" t="s">
        <v>52</v>
      </c>
      <c r="I4031" s="1" t="s">
        <v>272</v>
      </c>
      <c r="J4031" t="s">
        <v>17</v>
      </c>
      <c r="K4031" s="1" t="s">
        <v>22</v>
      </c>
      <c r="L4031" t="s">
        <v>278</v>
      </c>
      <c r="M4031" t="s">
        <v>86</v>
      </c>
      <c r="N4031">
        <v>1</v>
      </c>
      <c r="O4031" t="s">
        <v>232</v>
      </c>
      <c r="P4031">
        <v>0</v>
      </c>
      <c r="Q4031">
        <v>1</v>
      </c>
      <c r="R4031" t="s">
        <v>234</v>
      </c>
      <c r="S4031" t="s">
        <v>258</v>
      </c>
      <c r="T4031" t="s">
        <v>260</v>
      </c>
      <c r="U4031" t="s">
        <v>443</v>
      </c>
    </row>
    <row r="4032" spans="1:21" x14ac:dyDescent="0.35">
      <c r="A4032" s="2" t="s">
        <v>53</v>
      </c>
      <c r="B4032" s="1" t="s">
        <v>133</v>
      </c>
      <c r="C4032" t="s">
        <v>508</v>
      </c>
      <c r="D4032" s="1" t="s">
        <v>91</v>
      </c>
      <c r="E4032" s="1" t="s">
        <v>25</v>
      </c>
      <c r="F4032" s="1" t="s">
        <v>26</v>
      </c>
      <c r="G4032" s="1" t="s">
        <v>215</v>
      </c>
      <c r="H4032" t="s">
        <v>52</v>
      </c>
      <c r="I4032" s="1" t="s">
        <v>272</v>
      </c>
      <c r="J4032" t="s">
        <v>17</v>
      </c>
      <c r="K4032" s="1" t="s">
        <v>22</v>
      </c>
      <c r="L4032" t="s">
        <v>278</v>
      </c>
      <c r="M4032" t="s">
        <v>22</v>
      </c>
      <c r="N4032">
        <v>2</v>
      </c>
      <c r="O4032" t="s">
        <v>232</v>
      </c>
      <c r="P4032">
        <v>0</v>
      </c>
      <c r="Q4032">
        <v>1</v>
      </c>
      <c r="R4032" t="s">
        <v>234</v>
      </c>
      <c r="S4032" t="s">
        <v>258</v>
      </c>
      <c r="T4032" t="s">
        <v>260</v>
      </c>
      <c r="U4032" t="s">
        <v>443</v>
      </c>
    </row>
    <row r="4033" spans="1:21" x14ac:dyDescent="0.35">
      <c r="A4033" s="2" t="s">
        <v>53</v>
      </c>
      <c r="B4033" s="1" t="s">
        <v>133</v>
      </c>
      <c r="C4033" t="s">
        <v>508</v>
      </c>
      <c r="D4033" s="1" t="s">
        <v>91</v>
      </c>
      <c r="E4033" s="1" t="s">
        <v>25</v>
      </c>
      <c r="F4033" s="1" t="s">
        <v>26</v>
      </c>
      <c r="G4033" s="1" t="s">
        <v>215</v>
      </c>
      <c r="H4033" t="s">
        <v>52</v>
      </c>
      <c r="I4033" s="1" t="s">
        <v>272</v>
      </c>
      <c r="J4033" t="s">
        <v>17</v>
      </c>
      <c r="K4033" s="1" t="s">
        <v>22</v>
      </c>
      <c r="L4033" t="s">
        <v>278</v>
      </c>
      <c r="M4033" t="s">
        <v>81</v>
      </c>
      <c r="N4033">
        <v>1</v>
      </c>
      <c r="O4033" t="s">
        <v>232</v>
      </c>
      <c r="P4033">
        <v>0</v>
      </c>
      <c r="Q4033">
        <v>1</v>
      </c>
      <c r="R4033" t="s">
        <v>234</v>
      </c>
      <c r="S4033" t="s">
        <v>258</v>
      </c>
      <c r="T4033" t="s">
        <v>260</v>
      </c>
      <c r="U4033" t="s">
        <v>443</v>
      </c>
    </row>
    <row r="4034" spans="1:21" x14ac:dyDescent="0.35">
      <c r="A4034" s="2" t="s">
        <v>53</v>
      </c>
      <c r="B4034" s="1" t="s">
        <v>133</v>
      </c>
      <c r="C4034" t="s">
        <v>508</v>
      </c>
      <c r="D4034" s="1" t="s">
        <v>91</v>
      </c>
      <c r="E4034" s="1" t="s">
        <v>25</v>
      </c>
      <c r="F4034" s="1" t="s">
        <v>26</v>
      </c>
      <c r="G4034" s="1" t="s">
        <v>215</v>
      </c>
      <c r="H4034" t="s">
        <v>52</v>
      </c>
      <c r="I4034" s="1" t="s">
        <v>326</v>
      </c>
      <c r="J4034" t="s">
        <v>17</v>
      </c>
      <c r="K4034" s="1" t="s">
        <v>22</v>
      </c>
      <c r="L4034" t="s">
        <v>278</v>
      </c>
      <c r="M4034" t="s">
        <v>83</v>
      </c>
      <c r="N4034">
        <v>1</v>
      </c>
      <c r="O4034" t="s">
        <v>232</v>
      </c>
      <c r="P4034">
        <v>1</v>
      </c>
      <c r="Q4034">
        <v>1</v>
      </c>
      <c r="R4034" t="s">
        <v>234</v>
      </c>
      <c r="S4034" t="s">
        <v>258</v>
      </c>
      <c r="T4034" t="s">
        <v>260</v>
      </c>
      <c r="U4034" t="s">
        <v>443</v>
      </c>
    </row>
    <row r="4035" spans="1:21" x14ac:dyDescent="0.35">
      <c r="A4035" s="2" t="s">
        <v>53</v>
      </c>
      <c r="B4035" s="1" t="s">
        <v>133</v>
      </c>
      <c r="C4035" t="s">
        <v>508</v>
      </c>
      <c r="D4035" s="1" t="s">
        <v>91</v>
      </c>
      <c r="E4035" s="1" t="s">
        <v>25</v>
      </c>
      <c r="F4035" s="1" t="s">
        <v>26</v>
      </c>
      <c r="G4035" s="1" t="s">
        <v>215</v>
      </c>
      <c r="H4035" t="s">
        <v>16</v>
      </c>
      <c r="I4035" s="1" t="s">
        <v>237</v>
      </c>
      <c r="J4035" t="s">
        <v>17</v>
      </c>
      <c r="K4035" s="1" t="s">
        <v>18</v>
      </c>
      <c r="L4035" t="s">
        <v>278</v>
      </c>
      <c r="M4035" t="s">
        <v>18</v>
      </c>
      <c r="N4035">
        <v>1</v>
      </c>
      <c r="O4035" t="s">
        <v>232</v>
      </c>
      <c r="P4035">
        <v>1</v>
      </c>
      <c r="Q4035">
        <v>1</v>
      </c>
      <c r="R4035" t="s">
        <v>234</v>
      </c>
      <c r="S4035" t="s">
        <v>258</v>
      </c>
      <c r="T4035" t="s">
        <v>260</v>
      </c>
      <c r="U4035" t="s">
        <v>443</v>
      </c>
    </row>
    <row r="4036" spans="1:21" x14ac:dyDescent="0.35">
      <c r="A4036" s="2" t="s">
        <v>53</v>
      </c>
      <c r="B4036" s="1" t="s">
        <v>133</v>
      </c>
      <c r="C4036" t="s">
        <v>508</v>
      </c>
      <c r="D4036" s="1" t="s">
        <v>91</v>
      </c>
      <c r="E4036" s="1" t="s">
        <v>25</v>
      </c>
      <c r="F4036" s="1" t="s">
        <v>26</v>
      </c>
      <c r="G4036" s="1" t="s">
        <v>215</v>
      </c>
      <c r="H4036" t="s">
        <v>16</v>
      </c>
      <c r="I4036" s="1" t="s">
        <v>237</v>
      </c>
      <c r="J4036" t="s">
        <v>17</v>
      </c>
      <c r="K4036" s="1" t="s">
        <v>75</v>
      </c>
      <c r="L4036" t="s">
        <v>278</v>
      </c>
      <c r="M4036" t="s">
        <v>98</v>
      </c>
      <c r="N4036">
        <v>1</v>
      </c>
      <c r="O4036" t="s">
        <v>232</v>
      </c>
      <c r="P4036">
        <v>1</v>
      </c>
      <c r="Q4036">
        <v>1</v>
      </c>
      <c r="R4036" t="s">
        <v>234</v>
      </c>
      <c r="S4036" t="s">
        <v>258</v>
      </c>
      <c r="T4036" t="s">
        <v>260</v>
      </c>
      <c r="U4036" t="s">
        <v>443</v>
      </c>
    </row>
    <row r="4037" spans="1:21" x14ac:dyDescent="0.35">
      <c r="A4037" s="2" t="s">
        <v>53</v>
      </c>
      <c r="B4037" s="1" t="s">
        <v>133</v>
      </c>
      <c r="C4037" t="s">
        <v>508</v>
      </c>
      <c r="D4037" s="1" t="s">
        <v>91</v>
      </c>
      <c r="E4037" s="1" t="s">
        <v>25</v>
      </c>
      <c r="F4037" s="1" t="s">
        <v>26</v>
      </c>
      <c r="G4037" s="1" t="s">
        <v>215</v>
      </c>
      <c r="H4037" t="s">
        <v>16</v>
      </c>
      <c r="I4037" s="1" t="s">
        <v>237</v>
      </c>
      <c r="J4037" t="s">
        <v>17</v>
      </c>
      <c r="K4037" s="1" t="s">
        <v>22</v>
      </c>
      <c r="L4037" t="s">
        <v>278</v>
      </c>
      <c r="M4037" t="s">
        <v>82</v>
      </c>
      <c r="N4037">
        <v>1</v>
      </c>
      <c r="O4037" t="s">
        <v>232</v>
      </c>
      <c r="P4037">
        <v>0</v>
      </c>
      <c r="Q4037">
        <v>1</v>
      </c>
      <c r="R4037" t="s">
        <v>234</v>
      </c>
      <c r="S4037" t="s">
        <v>258</v>
      </c>
      <c r="T4037" t="s">
        <v>260</v>
      </c>
      <c r="U4037" t="s">
        <v>443</v>
      </c>
    </row>
    <row r="4038" spans="1:21" x14ac:dyDescent="0.35">
      <c r="A4038" s="2" t="s">
        <v>53</v>
      </c>
      <c r="B4038" s="1" t="s">
        <v>133</v>
      </c>
      <c r="C4038" t="s">
        <v>508</v>
      </c>
      <c r="D4038" s="1" t="s">
        <v>91</v>
      </c>
      <c r="E4038" s="1" t="s">
        <v>25</v>
      </c>
      <c r="F4038" s="1" t="s">
        <v>26</v>
      </c>
      <c r="G4038" s="1" t="s">
        <v>215</v>
      </c>
      <c r="H4038" t="s">
        <v>16</v>
      </c>
      <c r="I4038" s="1" t="s">
        <v>237</v>
      </c>
      <c r="J4038" t="s">
        <v>17</v>
      </c>
      <c r="K4038" s="1" t="s">
        <v>22</v>
      </c>
      <c r="L4038" t="s">
        <v>278</v>
      </c>
      <c r="M4038" t="s">
        <v>82</v>
      </c>
      <c r="N4038">
        <v>1</v>
      </c>
      <c r="O4038" t="s">
        <v>232</v>
      </c>
      <c r="P4038">
        <v>1</v>
      </c>
      <c r="Q4038">
        <v>1</v>
      </c>
      <c r="R4038" t="s">
        <v>234</v>
      </c>
      <c r="S4038" t="s">
        <v>258</v>
      </c>
      <c r="T4038" t="s">
        <v>260</v>
      </c>
      <c r="U4038" t="s">
        <v>443</v>
      </c>
    </row>
    <row r="4039" spans="1:21" x14ac:dyDescent="0.35">
      <c r="A4039" s="2" t="s">
        <v>53</v>
      </c>
      <c r="B4039" s="1" t="s">
        <v>133</v>
      </c>
      <c r="C4039" t="s">
        <v>508</v>
      </c>
      <c r="D4039" s="1" t="s">
        <v>91</v>
      </c>
      <c r="E4039" s="1" t="s">
        <v>25</v>
      </c>
      <c r="F4039" s="1" t="s">
        <v>26</v>
      </c>
      <c r="G4039" s="1" t="s">
        <v>215</v>
      </c>
      <c r="H4039" t="s">
        <v>16</v>
      </c>
      <c r="I4039" s="1" t="s">
        <v>237</v>
      </c>
      <c r="J4039" t="s">
        <v>17</v>
      </c>
      <c r="K4039" s="1" t="s">
        <v>22</v>
      </c>
      <c r="L4039" t="s">
        <v>278</v>
      </c>
      <c r="M4039" t="s">
        <v>45</v>
      </c>
      <c r="N4039">
        <v>1</v>
      </c>
      <c r="O4039" t="s">
        <v>232</v>
      </c>
      <c r="P4039">
        <v>0</v>
      </c>
      <c r="Q4039">
        <v>1</v>
      </c>
      <c r="R4039" t="s">
        <v>234</v>
      </c>
      <c r="S4039" t="s">
        <v>258</v>
      </c>
      <c r="T4039" t="s">
        <v>260</v>
      </c>
      <c r="U4039" t="s">
        <v>443</v>
      </c>
    </row>
    <row r="4040" spans="1:21" x14ac:dyDescent="0.35">
      <c r="A4040" s="2" t="s">
        <v>53</v>
      </c>
      <c r="B4040" s="1" t="s">
        <v>133</v>
      </c>
      <c r="C4040" t="s">
        <v>508</v>
      </c>
      <c r="D4040" s="1" t="s">
        <v>91</v>
      </c>
      <c r="E4040" s="1" t="s">
        <v>25</v>
      </c>
      <c r="F4040" s="1" t="s">
        <v>26</v>
      </c>
      <c r="G4040" s="1" t="s">
        <v>215</v>
      </c>
      <c r="H4040" t="s">
        <v>16</v>
      </c>
      <c r="I4040" s="1" t="s">
        <v>237</v>
      </c>
      <c r="J4040" t="s">
        <v>17</v>
      </c>
      <c r="K4040" s="1" t="s">
        <v>22</v>
      </c>
      <c r="L4040" t="s">
        <v>278</v>
      </c>
      <c r="M4040" t="s">
        <v>79</v>
      </c>
      <c r="N4040">
        <v>1</v>
      </c>
      <c r="O4040" t="s">
        <v>232</v>
      </c>
      <c r="P4040">
        <v>0</v>
      </c>
      <c r="Q4040">
        <v>1</v>
      </c>
      <c r="R4040" t="s">
        <v>234</v>
      </c>
      <c r="S4040" t="s">
        <v>258</v>
      </c>
      <c r="T4040" t="s">
        <v>260</v>
      </c>
      <c r="U4040" t="s">
        <v>443</v>
      </c>
    </row>
    <row r="4041" spans="1:21" x14ac:dyDescent="0.35">
      <c r="A4041" s="2" t="s">
        <v>53</v>
      </c>
      <c r="B4041" s="1" t="s">
        <v>133</v>
      </c>
      <c r="C4041" t="s">
        <v>508</v>
      </c>
      <c r="D4041" s="1" t="s">
        <v>91</v>
      </c>
      <c r="E4041" s="1" t="s">
        <v>25</v>
      </c>
      <c r="F4041" s="1" t="s">
        <v>26</v>
      </c>
      <c r="G4041" s="1" t="s">
        <v>215</v>
      </c>
      <c r="H4041" t="s">
        <v>16</v>
      </c>
      <c r="I4041" s="1" t="s">
        <v>237</v>
      </c>
      <c r="J4041" t="s">
        <v>17</v>
      </c>
      <c r="K4041" s="1" t="s">
        <v>22</v>
      </c>
      <c r="L4041" t="s">
        <v>278</v>
      </c>
      <c r="M4041" t="s">
        <v>79</v>
      </c>
      <c r="N4041">
        <v>1</v>
      </c>
      <c r="O4041" t="s">
        <v>232</v>
      </c>
      <c r="P4041">
        <v>1</v>
      </c>
      <c r="Q4041">
        <v>1</v>
      </c>
      <c r="R4041" t="s">
        <v>234</v>
      </c>
      <c r="S4041" t="s">
        <v>258</v>
      </c>
      <c r="T4041" t="s">
        <v>260</v>
      </c>
      <c r="U4041" t="s">
        <v>443</v>
      </c>
    </row>
    <row r="4042" spans="1:21" x14ac:dyDescent="0.35">
      <c r="A4042" s="2" t="s">
        <v>53</v>
      </c>
      <c r="B4042" s="1" t="s">
        <v>133</v>
      </c>
      <c r="C4042" t="s">
        <v>508</v>
      </c>
      <c r="D4042" s="1" t="s">
        <v>91</v>
      </c>
      <c r="E4042" s="1" t="s">
        <v>25</v>
      </c>
      <c r="F4042" s="1" t="s">
        <v>26</v>
      </c>
      <c r="G4042" s="1" t="s">
        <v>215</v>
      </c>
      <c r="H4042" t="s">
        <v>16</v>
      </c>
      <c r="I4042" s="1" t="s">
        <v>237</v>
      </c>
      <c r="J4042" t="s">
        <v>17</v>
      </c>
      <c r="K4042" s="1" t="s">
        <v>22</v>
      </c>
      <c r="L4042" t="s">
        <v>278</v>
      </c>
      <c r="M4042" t="s">
        <v>95</v>
      </c>
      <c r="N4042">
        <v>1</v>
      </c>
      <c r="O4042" t="s">
        <v>232</v>
      </c>
      <c r="P4042">
        <v>0</v>
      </c>
      <c r="Q4042">
        <v>1</v>
      </c>
      <c r="R4042" t="s">
        <v>234</v>
      </c>
      <c r="S4042" t="s">
        <v>258</v>
      </c>
      <c r="T4042" t="s">
        <v>260</v>
      </c>
      <c r="U4042" t="s">
        <v>443</v>
      </c>
    </row>
    <row r="4043" spans="1:21" x14ac:dyDescent="0.35">
      <c r="A4043" s="2" t="s">
        <v>53</v>
      </c>
      <c r="B4043" s="1" t="s">
        <v>133</v>
      </c>
      <c r="C4043" t="s">
        <v>508</v>
      </c>
      <c r="D4043" s="1" t="s">
        <v>91</v>
      </c>
      <c r="E4043" s="1" t="s">
        <v>25</v>
      </c>
      <c r="F4043" s="1" t="s">
        <v>26</v>
      </c>
      <c r="G4043" s="1" t="s">
        <v>215</v>
      </c>
      <c r="H4043" t="s">
        <v>16</v>
      </c>
      <c r="I4043" s="1" t="s">
        <v>237</v>
      </c>
      <c r="J4043" t="s">
        <v>17</v>
      </c>
      <c r="K4043" s="1" t="s">
        <v>22</v>
      </c>
      <c r="L4043" t="s">
        <v>278</v>
      </c>
      <c r="M4043" t="s">
        <v>97</v>
      </c>
      <c r="N4043">
        <v>1</v>
      </c>
      <c r="O4043" t="s">
        <v>232</v>
      </c>
      <c r="P4043">
        <v>1</v>
      </c>
      <c r="Q4043">
        <v>1</v>
      </c>
      <c r="R4043" t="s">
        <v>234</v>
      </c>
      <c r="S4043" t="s">
        <v>258</v>
      </c>
      <c r="T4043" t="s">
        <v>260</v>
      </c>
      <c r="U4043" t="s">
        <v>443</v>
      </c>
    </row>
    <row r="4044" spans="1:21" x14ac:dyDescent="0.35">
      <c r="A4044" s="2" t="s">
        <v>53</v>
      </c>
      <c r="B4044" s="1" t="s">
        <v>133</v>
      </c>
      <c r="C4044" t="s">
        <v>508</v>
      </c>
      <c r="D4044" s="1" t="s">
        <v>91</v>
      </c>
      <c r="E4044" s="1" t="s">
        <v>25</v>
      </c>
      <c r="F4044" s="1" t="s">
        <v>26</v>
      </c>
      <c r="G4044" s="1" t="s">
        <v>215</v>
      </c>
      <c r="H4044" t="s">
        <v>16</v>
      </c>
      <c r="I4044" s="1" t="s">
        <v>237</v>
      </c>
      <c r="J4044" t="s">
        <v>17</v>
      </c>
      <c r="K4044" s="1" t="s">
        <v>22</v>
      </c>
      <c r="L4044" t="s">
        <v>278</v>
      </c>
      <c r="M4044" t="s">
        <v>22</v>
      </c>
      <c r="N4044">
        <v>6</v>
      </c>
      <c r="O4044" t="s">
        <v>232</v>
      </c>
      <c r="P4044">
        <v>0</v>
      </c>
      <c r="Q4044">
        <v>1</v>
      </c>
      <c r="R4044" t="s">
        <v>234</v>
      </c>
      <c r="S4044" t="s">
        <v>258</v>
      </c>
      <c r="T4044" t="s">
        <v>260</v>
      </c>
      <c r="U4044" t="s">
        <v>443</v>
      </c>
    </row>
    <row r="4045" spans="1:21" x14ac:dyDescent="0.35">
      <c r="A4045" s="2" t="s">
        <v>53</v>
      </c>
      <c r="B4045" s="1" t="s">
        <v>133</v>
      </c>
      <c r="C4045" t="s">
        <v>508</v>
      </c>
      <c r="D4045" s="1" t="s">
        <v>91</v>
      </c>
      <c r="E4045" s="1" t="s">
        <v>25</v>
      </c>
      <c r="F4045" s="1" t="s">
        <v>26</v>
      </c>
      <c r="G4045" s="1" t="s">
        <v>215</v>
      </c>
      <c r="H4045" t="s">
        <v>16</v>
      </c>
      <c r="I4045" s="1" t="s">
        <v>237</v>
      </c>
      <c r="J4045" t="s">
        <v>17</v>
      </c>
      <c r="K4045" s="1" t="s">
        <v>22</v>
      </c>
      <c r="L4045" t="s">
        <v>278</v>
      </c>
      <c r="M4045" t="s">
        <v>22</v>
      </c>
      <c r="N4045">
        <v>1</v>
      </c>
      <c r="O4045" t="s">
        <v>232</v>
      </c>
      <c r="P4045">
        <v>1</v>
      </c>
      <c r="Q4045">
        <v>1</v>
      </c>
      <c r="R4045" t="s">
        <v>234</v>
      </c>
      <c r="S4045" t="s">
        <v>258</v>
      </c>
      <c r="T4045" t="s">
        <v>260</v>
      </c>
      <c r="U4045" t="s">
        <v>443</v>
      </c>
    </row>
    <row r="4046" spans="1:21" x14ac:dyDescent="0.35">
      <c r="A4046" s="2" t="s">
        <v>53</v>
      </c>
      <c r="B4046" s="1" t="s">
        <v>133</v>
      </c>
      <c r="C4046" t="s">
        <v>508</v>
      </c>
      <c r="D4046" s="1" t="s">
        <v>91</v>
      </c>
      <c r="E4046" s="1" t="s">
        <v>25</v>
      </c>
      <c r="F4046" s="1" t="s">
        <v>26</v>
      </c>
      <c r="G4046" s="1" t="s">
        <v>215</v>
      </c>
      <c r="H4046" t="s">
        <v>16</v>
      </c>
      <c r="I4046" s="1" t="s">
        <v>272</v>
      </c>
      <c r="J4046" t="s">
        <v>17</v>
      </c>
      <c r="K4046" s="1" t="s">
        <v>64</v>
      </c>
      <c r="L4046" t="s">
        <v>278</v>
      </c>
      <c r="M4046" t="s">
        <v>67</v>
      </c>
      <c r="N4046">
        <v>1</v>
      </c>
      <c r="O4046" t="s">
        <v>232</v>
      </c>
      <c r="P4046">
        <v>0</v>
      </c>
      <c r="Q4046">
        <v>1</v>
      </c>
      <c r="R4046" t="s">
        <v>234</v>
      </c>
      <c r="S4046" t="s">
        <v>258</v>
      </c>
      <c r="T4046" t="s">
        <v>260</v>
      </c>
      <c r="U4046" t="s">
        <v>443</v>
      </c>
    </row>
    <row r="4047" spans="1:21" x14ac:dyDescent="0.35">
      <c r="A4047" s="2" t="s">
        <v>53</v>
      </c>
      <c r="B4047" s="1" t="s">
        <v>133</v>
      </c>
      <c r="C4047" t="s">
        <v>508</v>
      </c>
      <c r="D4047" s="1" t="s">
        <v>91</v>
      </c>
      <c r="E4047" s="1" t="s">
        <v>25</v>
      </c>
      <c r="F4047" s="1" t="s">
        <v>26</v>
      </c>
      <c r="G4047" s="1" t="s">
        <v>215</v>
      </c>
      <c r="H4047" t="s">
        <v>16</v>
      </c>
      <c r="I4047" s="1" t="s">
        <v>272</v>
      </c>
      <c r="J4047" t="s">
        <v>17</v>
      </c>
      <c r="K4047" s="1" t="s">
        <v>75</v>
      </c>
      <c r="L4047" t="s">
        <v>278</v>
      </c>
      <c r="M4047" t="s">
        <v>98</v>
      </c>
      <c r="N4047">
        <v>1</v>
      </c>
      <c r="O4047" t="s">
        <v>232</v>
      </c>
      <c r="P4047">
        <v>1</v>
      </c>
      <c r="Q4047">
        <v>1</v>
      </c>
      <c r="R4047" t="s">
        <v>234</v>
      </c>
      <c r="S4047" t="s">
        <v>258</v>
      </c>
      <c r="T4047" t="s">
        <v>260</v>
      </c>
      <c r="U4047" t="s">
        <v>443</v>
      </c>
    </row>
    <row r="4048" spans="1:21" x14ac:dyDescent="0.35">
      <c r="A4048" s="2" t="s">
        <v>53</v>
      </c>
      <c r="B4048" s="1" t="s">
        <v>133</v>
      </c>
      <c r="C4048" t="s">
        <v>508</v>
      </c>
      <c r="D4048" s="1" t="s">
        <v>91</v>
      </c>
      <c r="E4048" s="1" t="s">
        <v>25</v>
      </c>
      <c r="F4048" s="1" t="s">
        <v>26</v>
      </c>
      <c r="G4048" s="1" t="s">
        <v>215</v>
      </c>
      <c r="H4048" t="s">
        <v>16</v>
      </c>
      <c r="I4048" s="1" t="s">
        <v>272</v>
      </c>
      <c r="J4048" t="s">
        <v>17</v>
      </c>
      <c r="K4048" s="1" t="s">
        <v>22</v>
      </c>
      <c r="L4048" t="s">
        <v>278</v>
      </c>
      <c r="M4048" t="s">
        <v>82</v>
      </c>
      <c r="N4048">
        <v>2</v>
      </c>
      <c r="O4048" t="s">
        <v>232</v>
      </c>
      <c r="P4048">
        <v>0</v>
      </c>
      <c r="Q4048">
        <v>1</v>
      </c>
      <c r="R4048" t="s">
        <v>234</v>
      </c>
      <c r="S4048" t="s">
        <v>258</v>
      </c>
      <c r="T4048" t="s">
        <v>260</v>
      </c>
      <c r="U4048" t="s">
        <v>443</v>
      </c>
    </row>
    <row r="4049" spans="1:21" x14ac:dyDescent="0.35">
      <c r="A4049" s="2" t="s">
        <v>53</v>
      </c>
      <c r="B4049" s="1" t="s">
        <v>133</v>
      </c>
      <c r="C4049" t="s">
        <v>508</v>
      </c>
      <c r="D4049" s="1" t="s">
        <v>91</v>
      </c>
      <c r="E4049" s="1" t="s">
        <v>25</v>
      </c>
      <c r="F4049" s="1" t="s">
        <v>26</v>
      </c>
      <c r="G4049" s="1" t="s">
        <v>215</v>
      </c>
      <c r="H4049" t="s">
        <v>16</v>
      </c>
      <c r="I4049" s="1" t="s">
        <v>272</v>
      </c>
      <c r="J4049" t="s">
        <v>17</v>
      </c>
      <c r="K4049" s="1" t="s">
        <v>22</v>
      </c>
      <c r="L4049" t="s">
        <v>278</v>
      </c>
      <c r="M4049" t="s">
        <v>82</v>
      </c>
      <c r="N4049">
        <v>2</v>
      </c>
      <c r="O4049" t="s">
        <v>232</v>
      </c>
      <c r="P4049">
        <v>1</v>
      </c>
      <c r="Q4049">
        <v>1</v>
      </c>
      <c r="R4049" t="s">
        <v>234</v>
      </c>
      <c r="S4049" t="s">
        <v>258</v>
      </c>
      <c r="T4049" t="s">
        <v>260</v>
      </c>
      <c r="U4049" t="s">
        <v>443</v>
      </c>
    </row>
    <row r="4050" spans="1:21" x14ac:dyDescent="0.35">
      <c r="A4050" s="2" t="s">
        <v>53</v>
      </c>
      <c r="B4050" s="1" t="s">
        <v>133</v>
      </c>
      <c r="C4050" t="s">
        <v>508</v>
      </c>
      <c r="D4050" s="1" t="s">
        <v>91</v>
      </c>
      <c r="E4050" s="1" t="s">
        <v>25</v>
      </c>
      <c r="F4050" s="1" t="s">
        <v>26</v>
      </c>
      <c r="G4050" s="1" t="s">
        <v>215</v>
      </c>
      <c r="H4050" t="s">
        <v>16</v>
      </c>
      <c r="I4050" s="1" t="s">
        <v>272</v>
      </c>
      <c r="J4050" t="s">
        <v>17</v>
      </c>
      <c r="K4050" s="1" t="s">
        <v>22</v>
      </c>
      <c r="L4050" t="s">
        <v>278</v>
      </c>
      <c r="M4050" t="s">
        <v>45</v>
      </c>
      <c r="N4050">
        <v>1</v>
      </c>
      <c r="O4050" t="s">
        <v>232</v>
      </c>
      <c r="P4050">
        <v>0</v>
      </c>
      <c r="Q4050">
        <v>1</v>
      </c>
      <c r="R4050" t="s">
        <v>234</v>
      </c>
      <c r="S4050" t="s">
        <v>258</v>
      </c>
      <c r="T4050" t="s">
        <v>260</v>
      </c>
      <c r="U4050" t="s">
        <v>443</v>
      </c>
    </row>
    <row r="4051" spans="1:21" x14ac:dyDescent="0.35">
      <c r="A4051" s="2" t="s">
        <v>53</v>
      </c>
      <c r="B4051" s="1" t="s">
        <v>133</v>
      </c>
      <c r="C4051" t="s">
        <v>508</v>
      </c>
      <c r="D4051" s="1" t="s">
        <v>91</v>
      </c>
      <c r="E4051" s="1" t="s">
        <v>25</v>
      </c>
      <c r="F4051" s="1" t="s">
        <v>26</v>
      </c>
      <c r="G4051" s="1" t="s">
        <v>215</v>
      </c>
      <c r="H4051" t="s">
        <v>16</v>
      </c>
      <c r="I4051" s="1" t="s">
        <v>272</v>
      </c>
      <c r="J4051" t="s">
        <v>17</v>
      </c>
      <c r="K4051" s="1" t="s">
        <v>22</v>
      </c>
      <c r="L4051" t="s">
        <v>278</v>
      </c>
      <c r="M4051" t="s">
        <v>45</v>
      </c>
      <c r="N4051">
        <v>1</v>
      </c>
      <c r="O4051" t="s">
        <v>232</v>
      </c>
      <c r="P4051">
        <v>1</v>
      </c>
      <c r="Q4051">
        <v>1</v>
      </c>
      <c r="R4051" t="s">
        <v>234</v>
      </c>
      <c r="S4051" t="s">
        <v>258</v>
      </c>
      <c r="T4051" t="s">
        <v>260</v>
      </c>
      <c r="U4051" t="s">
        <v>443</v>
      </c>
    </row>
    <row r="4052" spans="1:21" x14ac:dyDescent="0.35">
      <c r="A4052" s="2" t="s">
        <v>53</v>
      </c>
      <c r="B4052" s="1" t="s">
        <v>133</v>
      </c>
      <c r="C4052" t="s">
        <v>508</v>
      </c>
      <c r="D4052" s="1" t="s">
        <v>91</v>
      </c>
      <c r="E4052" s="1" t="s">
        <v>25</v>
      </c>
      <c r="F4052" s="1" t="s">
        <v>26</v>
      </c>
      <c r="G4052" s="1" t="s">
        <v>215</v>
      </c>
      <c r="H4052" t="s">
        <v>16</v>
      </c>
      <c r="I4052" s="1" t="s">
        <v>272</v>
      </c>
      <c r="J4052" t="s">
        <v>17</v>
      </c>
      <c r="K4052" s="1" t="s">
        <v>22</v>
      </c>
      <c r="L4052" t="s">
        <v>278</v>
      </c>
      <c r="M4052" t="s">
        <v>79</v>
      </c>
      <c r="N4052">
        <v>1</v>
      </c>
      <c r="O4052" t="s">
        <v>232</v>
      </c>
      <c r="P4052">
        <v>1</v>
      </c>
      <c r="Q4052">
        <v>1</v>
      </c>
      <c r="R4052" t="s">
        <v>234</v>
      </c>
      <c r="S4052" t="s">
        <v>258</v>
      </c>
      <c r="T4052" t="s">
        <v>260</v>
      </c>
      <c r="U4052" t="s">
        <v>443</v>
      </c>
    </row>
    <row r="4053" spans="1:21" x14ac:dyDescent="0.35">
      <c r="A4053" s="2" t="s">
        <v>53</v>
      </c>
      <c r="B4053" s="1" t="s">
        <v>133</v>
      </c>
      <c r="C4053" t="s">
        <v>508</v>
      </c>
      <c r="D4053" s="1" t="s">
        <v>91</v>
      </c>
      <c r="E4053" s="1" t="s">
        <v>25</v>
      </c>
      <c r="F4053" s="1" t="s">
        <v>26</v>
      </c>
      <c r="G4053" s="1" t="s">
        <v>215</v>
      </c>
      <c r="H4053" t="s">
        <v>16</v>
      </c>
      <c r="I4053" s="1" t="s">
        <v>272</v>
      </c>
      <c r="J4053" t="s">
        <v>17</v>
      </c>
      <c r="K4053" s="1" t="s">
        <v>22</v>
      </c>
      <c r="L4053" t="s">
        <v>278</v>
      </c>
      <c r="M4053" t="s">
        <v>95</v>
      </c>
      <c r="N4053">
        <v>1</v>
      </c>
      <c r="O4053" t="s">
        <v>232</v>
      </c>
      <c r="P4053">
        <v>0</v>
      </c>
      <c r="Q4053">
        <v>1</v>
      </c>
      <c r="R4053" t="s">
        <v>234</v>
      </c>
      <c r="S4053" t="s">
        <v>258</v>
      </c>
      <c r="T4053" t="s">
        <v>260</v>
      </c>
      <c r="U4053" t="s">
        <v>443</v>
      </c>
    </row>
    <row r="4054" spans="1:21" x14ac:dyDescent="0.35">
      <c r="A4054" s="2" t="s">
        <v>53</v>
      </c>
      <c r="B4054" s="1" t="s">
        <v>133</v>
      </c>
      <c r="C4054" t="s">
        <v>508</v>
      </c>
      <c r="D4054" s="1" t="s">
        <v>91</v>
      </c>
      <c r="E4054" s="1" t="s">
        <v>25</v>
      </c>
      <c r="F4054" s="1" t="s">
        <v>26</v>
      </c>
      <c r="G4054" s="1" t="s">
        <v>215</v>
      </c>
      <c r="H4054" t="s">
        <v>16</v>
      </c>
      <c r="I4054" s="1" t="s">
        <v>272</v>
      </c>
      <c r="J4054" t="s">
        <v>17</v>
      </c>
      <c r="K4054" s="1" t="s">
        <v>22</v>
      </c>
      <c r="L4054" t="s">
        <v>278</v>
      </c>
      <c r="M4054" t="s">
        <v>22</v>
      </c>
      <c r="N4054">
        <v>2</v>
      </c>
      <c r="O4054" t="s">
        <v>232</v>
      </c>
      <c r="P4054">
        <v>0</v>
      </c>
      <c r="Q4054">
        <v>1</v>
      </c>
      <c r="R4054" t="s">
        <v>234</v>
      </c>
      <c r="S4054" t="s">
        <v>258</v>
      </c>
      <c r="T4054" t="s">
        <v>260</v>
      </c>
      <c r="U4054" t="s">
        <v>443</v>
      </c>
    </row>
    <row r="4055" spans="1:21" x14ac:dyDescent="0.35">
      <c r="A4055" s="2" t="s">
        <v>53</v>
      </c>
      <c r="B4055" s="1" t="s">
        <v>133</v>
      </c>
      <c r="C4055" t="s">
        <v>508</v>
      </c>
      <c r="D4055" s="1" t="s">
        <v>91</v>
      </c>
      <c r="E4055" s="1" t="s">
        <v>25</v>
      </c>
      <c r="F4055" s="1" t="s">
        <v>26</v>
      </c>
      <c r="G4055" s="1" t="s">
        <v>215</v>
      </c>
      <c r="H4055" t="s">
        <v>16</v>
      </c>
      <c r="I4055" s="1" t="s">
        <v>272</v>
      </c>
      <c r="J4055" t="s">
        <v>17</v>
      </c>
      <c r="K4055" s="1" t="s">
        <v>22</v>
      </c>
      <c r="L4055" t="s">
        <v>278</v>
      </c>
      <c r="M4055" t="s">
        <v>81</v>
      </c>
      <c r="N4055">
        <v>1</v>
      </c>
      <c r="O4055" t="s">
        <v>232</v>
      </c>
      <c r="P4055">
        <v>1</v>
      </c>
      <c r="Q4055">
        <v>1</v>
      </c>
      <c r="R4055" t="s">
        <v>234</v>
      </c>
      <c r="S4055" t="s">
        <v>258</v>
      </c>
      <c r="T4055" t="s">
        <v>260</v>
      </c>
      <c r="U4055" t="s">
        <v>443</v>
      </c>
    </row>
    <row r="4056" spans="1:21" x14ac:dyDescent="0.35">
      <c r="A4056" s="2" t="s">
        <v>53</v>
      </c>
      <c r="B4056" s="1" t="s">
        <v>133</v>
      </c>
      <c r="C4056" t="s">
        <v>508</v>
      </c>
      <c r="D4056" s="1" t="s">
        <v>91</v>
      </c>
      <c r="E4056" s="1" t="s">
        <v>25</v>
      </c>
      <c r="F4056" s="1" t="s">
        <v>26</v>
      </c>
      <c r="G4056" s="1" t="s">
        <v>215</v>
      </c>
      <c r="H4056" t="s">
        <v>16</v>
      </c>
      <c r="I4056" s="1" t="s">
        <v>326</v>
      </c>
      <c r="J4056" t="s">
        <v>17</v>
      </c>
      <c r="K4056" s="1" t="s">
        <v>64</v>
      </c>
      <c r="L4056" t="s">
        <v>278</v>
      </c>
      <c r="M4056" t="s">
        <v>67</v>
      </c>
      <c r="N4056">
        <v>1</v>
      </c>
      <c r="O4056" t="s">
        <v>232</v>
      </c>
      <c r="P4056">
        <v>0</v>
      </c>
      <c r="Q4056">
        <v>1</v>
      </c>
      <c r="R4056" t="s">
        <v>234</v>
      </c>
      <c r="S4056" t="s">
        <v>258</v>
      </c>
      <c r="T4056" t="s">
        <v>260</v>
      </c>
      <c r="U4056" t="s">
        <v>443</v>
      </c>
    </row>
    <row r="4057" spans="1:21" x14ac:dyDescent="0.35">
      <c r="A4057" s="2" t="s">
        <v>53</v>
      </c>
      <c r="B4057" s="1" t="s">
        <v>133</v>
      </c>
      <c r="C4057" t="s">
        <v>508</v>
      </c>
      <c r="D4057" s="1" t="s">
        <v>91</v>
      </c>
      <c r="E4057" s="1" t="s">
        <v>25</v>
      </c>
      <c r="F4057" s="1" t="s">
        <v>26</v>
      </c>
      <c r="G4057" s="1" t="s">
        <v>215</v>
      </c>
      <c r="H4057" t="s">
        <v>16</v>
      </c>
      <c r="I4057" s="1" t="s">
        <v>326</v>
      </c>
      <c r="J4057" t="s">
        <v>17</v>
      </c>
      <c r="K4057" s="1" t="s">
        <v>75</v>
      </c>
      <c r="L4057" t="s">
        <v>278</v>
      </c>
      <c r="M4057" t="s">
        <v>98</v>
      </c>
      <c r="N4057">
        <v>1</v>
      </c>
      <c r="O4057" t="s">
        <v>232</v>
      </c>
      <c r="P4057">
        <v>1</v>
      </c>
      <c r="Q4057">
        <v>1</v>
      </c>
      <c r="R4057" t="s">
        <v>234</v>
      </c>
      <c r="S4057" t="s">
        <v>258</v>
      </c>
      <c r="T4057" t="s">
        <v>260</v>
      </c>
      <c r="U4057" t="s">
        <v>443</v>
      </c>
    </row>
    <row r="4058" spans="1:21" x14ac:dyDescent="0.35">
      <c r="A4058" s="2" t="s">
        <v>53</v>
      </c>
      <c r="B4058" s="1" t="s">
        <v>133</v>
      </c>
      <c r="C4058" t="s">
        <v>508</v>
      </c>
      <c r="D4058" s="1" t="s">
        <v>91</v>
      </c>
      <c r="E4058" s="1" t="s">
        <v>25</v>
      </c>
      <c r="F4058" s="1" t="s">
        <v>26</v>
      </c>
      <c r="G4058" s="1" t="s">
        <v>215</v>
      </c>
      <c r="H4058" t="s">
        <v>16</v>
      </c>
      <c r="I4058" s="1" t="s">
        <v>326</v>
      </c>
      <c r="J4058" t="s">
        <v>17</v>
      </c>
      <c r="K4058" s="1" t="s">
        <v>22</v>
      </c>
      <c r="L4058" t="s">
        <v>278</v>
      </c>
      <c r="M4058" t="s">
        <v>82</v>
      </c>
      <c r="N4058">
        <v>1</v>
      </c>
      <c r="O4058" t="s">
        <v>232</v>
      </c>
      <c r="P4058">
        <v>1</v>
      </c>
      <c r="Q4058">
        <v>1</v>
      </c>
      <c r="R4058" t="s">
        <v>234</v>
      </c>
      <c r="S4058" t="s">
        <v>258</v>
      </c>
      <c r="T4058" t="s">
        <v>260</v>
      </c>
      <c r="U4058" t="s">
        <v>443</v>
      </c>
    </row>
    <row r="4059" spans="1:21" x14ac:dyDescent="0.35">
      <c r="A4059" s="2" t="s">
        <v>53</v>
      </c>
      <c r="B4059" s="1" t="s">
        <v>133</v>
      </c>
      <c r="C4059" t="s">
        <v>508</v>
      </c>
      <c r="D4059" s="1" t="s">
        <v>91</v>
      </c>
      <c r="E4059" s="1" t="s">
        <v>25</v>
      </c>
      <c r="F4059" s="1" t="s">
        <v>26</v>
      </c>
      <c r="G4059" s="1" t="s">
        <v>215</v>
      </c>
      <c r="H4059" t="s">
        <v>16</v>
      </c>
      <c r="I4059" s="1" t="s">
        <v>326</v>
      </c>
      <c r="J4059" t="s">
        <v>17</v>
      </c>
      <c r="K4059" s="1" t="s">
        <v>22</v>
      </c>
      <c r="L4059" t="s">
        <v>278</v>
      </c>
      <c r="M4059" t="s">
        <v>45</v>
      </c>
      <c r="N4059">
        <v>1</v>
      </c>
      <c r="O4059" t="s">
        <v>232</v>
      </c>
      <c r="P4059">
        <v>1</v>
      </c>
      <c r="Q4059">
        <v>1</v>
      </c>
      <c r="R4059" t="s">
        <v>234</v>
      </c>
      <c r="S4059" t="s">
        <v>258</v>
      </c>
      <c r="T4059" t="s">
        <v>260</v>
      </c>
      <c r="U4059" t="s">
        <v>443</v>
      </c>
    </row>
    <row r="4060" spans="1:21" x14ac:dyDescent="0.35">
      <c r="A4060" s="2" t="s">
        <v>53</v>
      </c>
      <c r="B4060" s="1" t="s">
        <v>133</v>
      </c>
      <c r="C4060" t="s">
        <v>508</v>
      </c>
      <c r="D4060" s="1" t="s">
        <v>91</v>
      </c>
      <c r="E4060" s="1" t="s">
        <v>25</v>
      </c>
      <c r="F4060" s="1" t="s">
        <v>26</v>
      </c>
      <c r="G4060" s="1" t="s">
        <v>215</v>
      </c>
      <c r="H4060" t="s">
        <v>16</v>
      </c>
      <c r="I4060" s="1" t="s">
        <v>326</v>
      </c>
      <c r="J4060" t="s">
        <v>17</v>
      </c>
      <c r="K4060" s="1" t="s">
        <v>22</v>
      </c>
      <c r="L4060" t="s">
        <v>278</v>
      </c>
      <c r="M4060" t="s">
        <v>83</v>
      </c>
      <c r="N4060">
        <v>1</v>
      </c>
      <c r="O4060" t="s">
        <v>232</v>
      </c>
      <c r="P4060">
        <v>1</v>
      </c>
      <c r="Q4060">
        <v>1</v>
      </c>
      <c r="R4060" t="s">
        <v>234</v>
      </c>
      <c r="S4060" t="s">
        <v>258</v>
      </c>
      <c r="T4060" t="s">
        <v>260</v>
      </c>
      <c r="U4060" t="s">
        <v>443</v>
      </c>
    </row>
    <row r="4061" spans="1:21" x14ac:dyDescent="0.35">
      <c r="A4061" s="2" t="s">
        <v>53</v>
      </c>
      <c r="B4061" s="1" t="s">
        <v>133</v>
      </c>
      <c r="C4061" t="s">
        <v>508</v>
      </c>
      <c r="D4061" s="1" t="s">
        <v>91</v>
      </c>
      <c r="E4061" s="1" t="s">
        <v>25</v>
      </c>
      <c r="F4061" s="1" t="s">
        <v>26</v>
      </c>
      <c r="G4061" s="1" t="s">
        <v>215</v>
      </c>
      <c r="H4061" t="s">
        <v>16</v>
      </c>
      <c r="I4061" s="1" t="s">
        <v>326</v>
      </c>
      <c r="J4061" t="s">
        <v>17</v>
      </c>
      <c r="K4061" s="1" t="s">
        <v>22</v>
      </c>
      <c r="L4061" t="s">
        <v>278</v>
      </c>
      <c r="M4061" t="s">
        <v>31</v>
      </c>
      <c r="N4061">
        <v>1</v>
      </c>
      <c r="O4061" t="s">
        <v>232</v>
      </c>
      <c r="P4061">
        <v>0</v>
      </c>
      <c r="Q4061">
        <v>1</v>
      </c>
      <c r="R4061" t="s">
        <v>234</v>
      </c>
      <c r="S4061" t="s">
        <v>258</v>
      </c>
      <c r="T4061" t="s">
        <v>260</v>
      </c>
      <c r="U4061" t="s">
        <v>443</v>
      </c>
    </row>
    <row r="4062" spans="1:21" x14ac:dyDescent="0.35">
      <c r="A4062" s="2" t="s">
        <v>53</v>
      </c>
      <c r="B4062" s="1" t="s">
        <v>133</v>
      </c>
      <c r="C4062" t="s">
        <v>508</v>
      </c>
      <c r="D4062" s="1" t="s">
        <v>91</v>
      </c>
      <c r="E4062" s="1" t="s">
        <v>25</v>
      </c>
      <c r="F4062" s="1" t="s">
        <v>26</v>
      </c>
      <c r="G4062" s="1" t="s">
        <v>215</v>
      </c>
      <c r="H4062" t="s">
        <v>16</v>
      </c>
      <c r="I4062" s="1" t="s">
        <v>326</v>
      </c>
      <c r="J4062" t="s">
        <v>17</v>
      </c>
      <c r="K4062" s="1" t="s">
        <v>22</v>
      </c>
      <c r="L4062" t="s">
        <v>278</v>
      </c>
      <c r="M4062" t="s">
        <v>113</v>
      </c>
      <c r="N4062">
        <v>1</v>
      </c>
      <c r="O4062" t="s">
        <v>232</v>
      </c>
      <c r="P4062">
        <v>0</v>
      </c>
      <c r="Q4062">
        <v>1</v>
      </c>
      <c r="R4062" t="s">
        <v>234</v>
      </c>
      <c r="S4062" t="s">
        <v>258</v>
      </c>
      <c r="T4062" t="s">
        <v>260</v>
      </c>
      <c r="U4062" t="s">
        <v>443</v>
      </c>
    </row>
    <row r="4063" spans="1:21" x14ac:dyDescent="0.35">
      <c r="A4063" s="2" t="s">
        <v>53</v>
      </c>
      <c r="B4063" s="1" t="s">
        <v>133</v>
      </c>
      <c r="C4063" t="s">
        <v>508</v>
      </c>
      <c r="D4063" s="1" t="s">
        <v>91</v>
      </c>
      <c r="E4063" s="1" t="s">
        <v>25</v>
      </c>
      <c r="F4063" s="1" t="s">
        <v>26</v>
      </c>
      <c r="G4063" s="1" t="s">
        <v>215</v>
      </c>
      <c r="H4063" t="s">
        <v>20</v>
      </c>
      <c r="I4063" s="1" t="s">
        <v>237</v>
      </c>
      <c r="J4063" t="s">
        <v>17</v>
      </c>
      <c r="K4063" s="1" t="s">
        <v>22</v>
      </c>
      <c r="L4063" t="s">
        <v>278</v>
      </c>
      <c r="M4063" t="s">
        <v>79</v>
      </c>
      <c r="N4063">
        <v>1</v>
      </c>
      <c r="O4063" t="s">
        <v>232</v>
      </c>
      <c r="P4063">
        <v>0</v>
      </c>
      <c r="Q4063">
        <v>1</v>
      </c>
      <c r="R4063" t="s">
        <v>234</v>
      </c>
      <c r="S4063" t="s">
        <v>258</v>
      </c>
      <c r="T4063" t="s">
        <v>260</v>
      </c>
      <c r="U4063" t="s">
        <v>443</v>
      </c>
    </row>
    <row r="4064" spans="1:21" x14ac:dyDescent="0.35">
      <c r="A4064" s="2" t="s">
        <v>53</v>
      </c>
      <c r="B4064" s="1" t="s">
        <v>133</v>
      </c>
      <c r="C4064" t="s">
        <v>508</v>
      </c>
      <c r="D4064" s="1" t="s">
        <v>91</v>
      </c>
      <c r="E4064" s="1" t="s">
        <v>25</v>
      </c>
      <c r="F4064" s="1" t="s">
        <v>26</v>
      </c>
      <c r="G4064" s="1" t="s">
        <v>215</v>
      </c>
      <c r="H4064" t="s">
        <v>20</v>
      </c>
      <c r="I4064" s="1" t="s">
        <v>237</v>
      </c>
      <c r="J4064" t="s">
        <v>17</v>
      </c>
      <c r="K4064" s="1" t="s">
        <v>22</v>
      </c>
      <c r="L4064" t="s">
        <v>278</v>
      </c>
      <c r="M4064" t="s">
        <v>22</v>
      </c>
      <c r="N4064">
        <v>3</v>
      </c>
      <c r="O4064" t="s">
        <v>232</v>
      </c>
      <c r="P4064">
        <v>0</v>
      </c>
      <c r="Q4064">
        <v>1</v>
      </c>
      <c r="R4064" t="s">
        <v>234</v>
      </c>
      <c r="S4064" t="s">
        <v>258</v>
      </c>
      <c r="T4064" t="s">
        <v>260</v>
      </c>
      <c r="U4064" t="s">
        <v>443</v>
      </c>
    </row>
    <row r="4065" spans="1:21" x14ac:dyDescent="0.35">
      <c r="A4065" s="2" t="s">
        <v>53</v>
      </c>
      <c r="B4065" s="1" t="s">
        <v>133</v>
      </c>
      <c r="C4065" t="s">
        <v>508</v>
      </c>
      <c r="D4065" s="1" t="s">
        <v>91</v>
      </c>
      <c r="E4065" s="1" t="s">
        <v>25</v>
      </c>
      <c r="F4065" s="1" t="s">
        <v>26</v>
      </c>
      <c r="G4065" s="1" t="s">
        <v>215</v>
      </c>
      <c r="H4065" t="s">
        <v>20</v>
      </c>
      <c r="I4065" s="1" t="s">
        <v>237</v>
      </c>
      <c r="J4065" t="s">
        <v>17</v>
      </c>
      <c r="K4065" s="1" t="s">
        <v>22</v>
      </c>
      <c r="L4065" t="s">
        <v>278</v>
      </c>
      <c r="M4065" t="s">
        <v>22</v>
      </c>
      <c r="N4065">
        <v>1</v>
      </c>
      <c r="O4065" t="s">
        <v>232</v>
      </c>
      <c r="P4065">
        <v>1</v>
      </c>
      <c r="Q4065">
        <v>1</v>
      </c>
      <c r="R4065" t="s">
        <v>234</v>
      </c>
      <c r="S4065" t="s">
        <v>271</v>
      </c>
      <c r="T4065" t="s">
        <v>260</v>
      </c>
      <c r="U4065" t="s">
        <v>443</v>
      </c>
    </row>
    <row r="4066" spans="1:21" x14ac:dyDescent="0.35">
      <c r="A4066" s="2" t="s">
        <v>53</v>
      </c>
      <c r="B4066" s="1" t="s">
        <v>133</v>
      </c>
      <c r="C4066" t="s">
        <v>508</v>
      </c>
      <c r="D4066" s="1" t="s">
        <v>91</v>
      </c>
      <c r="E4066" s="1" t="s">
        <v>25</v>
      </c>
      <c r="F4066" s="1" t="s">
        <v>26</v>
      </c>
      <c r="G4066" s="1" t="s">
        <v>215</v>
      </c>
      <c r="H4066" t="s">
        <v>20</v>
      </c>
      <c r="I4066" s="1" t="s">
        <v>272</v>
      </c>
      <c r="J4066" t="s">
        <v>17</v>
      </c>
      <c r="K4066" s="1" t="s">
        <v>22</v>
      </c>
      <c r="L4066" t="s">
        <v>278</v>
      </c>
      <c r="M4066" t="s">
        <v>22</v>
      </c>
      <c r="N4066">
        <v>2</v>
      </c>
      <c r="O4066" t="s">
        <v>232</v>
      </c>
      <c r="P4066">
        <v>0</v>
      </c>
      <c r="Q4066">
        <v>1</v>
      </c>
      <c r="R4066" t="s">
        <v>234</v>
      </c>
      <c r="S4066" t="s">
        <v>258</v>
      </c>
      <c r="T4066" t="s">
        <v>260</v>
      </c>
      <c r="U4066" t="s">
        <v>443</v>
      </c>
    </row>
    <row r="4067" spans="1:21" x14ac:dyDescent="0.35">
      <c r="A4067" s="2" t="s">
        <v>53</v>
      </c>
      <c r="B4067" s="1" t="s">
        <v>133</v>
      </c>
      <c r="C4067" t="s">
        <v>508</v>
      </c>
      <c r="D4067" s="1" t="s">
        <v>91</v>
      </c>
      <c r="E4067" s="1" t="s">
        <v>25</v>
      </c>
      <c r="F4067" s="1" t="s">
        <v>26</v>
      </c>
      <c r="G4067" s="1" t="s">
        <v>215</v>
      </c>
      <c r="H4067" t="s">
        <v>20</v>
      </c>
      <c r="I4067" s="1" t="s">
        <v>272</v>
      </c>
      <c r="J4067" t="s">
        <v>17</v>
      </c>
      <c r="K4067" s="1" t="s">
        <v>22</v>
      </c>
      <c r="L4067" t="s">
        <v>278</v>
      </c>
      <c r="M4067" t="s">
        <v>22</v>
      </c>
      <c r="N4067">
        <v>1</v>
      </c>
      <c r="O4067" t="s">
        <v>232</v>
      </c>
      <c r="P4067">
        <v>1</v>
      </c>
      <c r="Q4067">
        <v>1</v>
      </c>
      <c r="R4067" t="s">
        <v>234</v>
      </c>
      <c r="S4067" t="s">
        <v>271</v>
      </c>
      <c r="T4067" t="s">
        <v>260</v>
      </c>
      <c r="U4067" t="s">
        <v>443</v>
      </c>
    </row>
    <row r="4068" spans="1:21" x14ac:dyDescent="0.35">
      <c r="A4068" s="2" t="s">
        <v>53</v>
      </c>
      <c r="B4068" s="1" t="s">
        <v>133</v>
      </c>
      <c r="C4068" t="s">
        <v>508</v>
      </c>
      <c r="D4068" s="1" t="s">
        <v>91</v>
      </c>
      <c r="E4068" s="1" t="s">
        <v>25</v>
      </c>
      <c r="F4068" s="1" t="s">
        <v>26</v>
      </c>
      <c r="G4068" s="1" t="s">
        <v>215</v>
      </c>
      <c r="H4068" t="s">
        <v>20</v>
      </c>
      <c r="I4068" s="1" t="s">
        <v>326</v>
      </c>
      <c r="J4068" t="s">
        <v>17</v>
      </c>
      <c r="K4068" s="1" t="s">
        <v>22</v>
      </c>
      <c r="L4068" t="s">
        <v>278</v>
      </c>
      <c r="M4068" t="s">
        <v>22</v>
      </c>
      <c r="N4068">
        <v>1</v>
      </c>
      <c r="O4068" t="s">
        <v>232</v>
      </c>
      <c r="P4068">
        <v>0</v>
      </c>
      <c r="Q4068">
        <v>1</v>
      </c>
      <c r="R4068" t="s">
        <v>234</v>
      </c>
      <c r="S4068" t="s">
        <v>258</v>
      </c>
      <c r="T4068" t="s">
        <v>260</v>
      </c>
      <c r="U4068" t="s">
        <v>443</v>
      </c>
    </row>
    <row r="4069" spans="1:21" x14ac:dyDescent="0.35">
      <c r="A4069" s="2" t="s">
        <v>53</v>
      </c>
      <c r="B4069" s="1" t="s">
        <v>133</v>
      </c>
      <c r="C4069" t="s">
        <v>508</v>
      </c>
      <c r="D4069" s="1" t="s">
        <v>91</v>
      </c>
      <c r="E4069" s="1" t="s">
        <v>25</v>
      </c>
      <c r="F4069" s="1" t="s">
        <v>26</v>
      </c>
      <c r="G4069" s="1" t="s">
        <v>215</v>
      </c>
      <c r="H4069" t="s">
        <v>20</v>
      </c>
      <c r="I4069" s="1" t="s">
        <v>326</v>
      </c>
      <c r="J4069" t="s">
        <v>17</v>
      </c>
      <c r="K4069" s="1" t="s">
        <v>22</v>
      </c>
      <c r="L4069" t="s">
        <v>278</v>
      </c>
      <c r="M4069" t="s">
        <v>22</v>
      </c>
      <c r="N4069">
        <v>1</v>
      </c>
      <c r="O4069" t="s">
        <v>232</v>
      </c>
      <c r="P4069">
        <v>1</v>
      </c>
      <c r="Q4069">
        <v>1</v>
      </c>
      <c r="R4069" t="s">
        <v>234</v>
      </c>
      <c r="S4069" t="s">
        <v>271</v>
      </c>
      <c r="T4069" t="s">
        <v>260</v>
      </c>
      <c r="U4069" t="s">
        <v>443</v>
      </c>
    </row>
    <row r="4070" spans="1:21" x14ac:dyDescent="0.35">
      <c r="A4070" s="2" t="s">
        <v>53</v>
      </c>
      <c r="B4070" s="1" t="s">
        <v>133</v>
      </c>
      <c r="C4070" t="s">
        <v>508</v>
      </c>
      <c r="D4070" s="1" t="s">
        <v>91</v>
      </c>
      <c r="E4070" s="1" t="s">
        <v>25</v>
      </c>
      <c r="F4070" s="1" t="s">
        <v>26</v>
      </c>
      <c r="G4070" s="1" t="s">
        <v>215</v>
      </c>
      <c r="H4070" t="s">
        <v>27</v>
      </c>
      <c r="I4070" s="1" t="s">
        <v>237</v>
      </c>
      <c r="J4070" t="s">
        <v>17</v>
      </c>
      <c r="K4070" s="1" t="s">
        <v>22</v>
      </c>
      <c r="L4070" t="s">
        <v>278</v>
      </c>
      <c r="M4070" t="s">
        <v>22</v>
      </c>
      <c r="N4070">
        <v>1</v>
      </c>
      <c r="O4070" t="s">
        <v>232</v>
      </c>
      <c r="P4070">
        <v>0</v>
      </c>
      <c r="Q4070">
        <v>1</v>
      </c>
      <c r="R4070" t="s">
        <v>234</v>
      </c>
      <c r="S4070" t="s">
        <v>258</v>
      </c>
      <c r="T4070" t="s">
        <v>260</v>
      </c>
      <c r="U4070" t="s">
        <v>443</v>
      </c>
    </row>
    <row r="4071" spans="1:21" x14ac:dyDescent="0.35">
      <c r="A4071" s="2" t="s">
        <v>53</v>
      </c>
      <c r="B4071" s="1" t="s">
        <v>133</v>
      </c>
      <c r="C4071" t="s">
        <v>508</v>
      </c>
      <c r="D4071" s="1" t="s">
        <v>91</v>
      </c>
      <c r="E4071" s="1" t="s">
        <v>25</v>
      </c>
      <c r="F4071" s="1" t="s">
        <v>26</v>
      </c>
      <c r="G4071" s="1" t="s">
        <v>215</v>
      </c>
      <c r="H4071" t="s">
        <v>27</v>
      </c>
      <c r="I4071" s="1" t="s">
        <v>237</v>
      </c>
      <c r="J4071" t="s">
        <v>17</v>
      </c>
      <c r="K4071" s="1" t="s">
        <v>22</v>
      </c>
      <c r="L4071" t="s">
        <v>278</v>
      </c>
      <c r="M4071" t="s">
        <v>22</v>
      </c>
      <c r="N4071">
        <v>1</v>
      </c>
      <c r="O4071" t="s">
        <v>232</v>
      </c>
      <c r="P4071">
        <v>1</v>
      </c>
      <c r="Q4071">
        <v>1</v>
      </c>
      <c r="R4071" t="s">
        <v>234</v>
      </c>
      <c r="S4071" t="s">
        <v>258</v>
      </c>
      <c r="T4071" t="s">
        <v>260</v>
      </c>
      <c r="U4071" t="s">
        <v>443</v>
      </c>
    </row>
    <row r="4072" spans="1:21" x14ac:dyDescent="0.35">
      <c r="A4072" s="2" t="s">
        <v>53</v>
      </c>
      <c r="B4072" s="1" t="s">
        <v>133</v>
      </c>
      <c r="C4072" t="s">
        <v>508</v>
      </c>
      <c r="D4072" s="1" t="s">
        <v>91</v>
      </c>
      <c r="E4072" s="1" t="s">
        <v>25</v>
      </c>
      <c r="F4072" s="1" t="s">
        <v>26</v>
      </c>
      <c r="G4072" s="1" t="s">
        <v>215</v>
      </c>
      <c r="H4072" t="s">
        <v>27</v>
      </c>
      <c r="I4072" s="1" t="s">
        <v>272</v>
      </c>
      <c r="J4072" t="s">
        <v>17</v>
      </c>
      <c r="K4072" s="1" t="s">
        <v>22</v>
      </c>
      <c r="L4072" t="s">
        <v>278</v>
      </c>
      <c r="M4072" t="s">
        <v>95</v>
      </c>
      <c r="N4072">
        <v>1</v>
      </c>
      <c r="O4072" t="s">
        <v>232</v>
      </c>
      <c r="P4072">
        <v>0</v>
      </c>
      <c r="Q4072">
        <v>1</v>
      </c>
      <c r="R4072" t="s">
        <v>234</v>
      </c>
      <c r="S4072" t="s">
        <v>258</v>
      </c>
      <c r="T4072" t="s">
        <v>260</v>
      </c>
      <c r="U4072" t="s">
        <v>443</v>
      </c>
    </row>
    <row r="4073" spans="1:21" x14ac:dyDescent="0.35">
      <c r="A4073" s="2" t="s">
        <v>53</v>
      </c>
      <c r="B4073" s="1" t="s">
        <v>133</v>
      </c>
      <c r="C4073" t="s">
        <v>508</v>
      </c>
      <c r="D4073" s="1" t="s">
        <v>91</v>
      </c>
      <c r="E4073" s="1" t="s">
        <v>25</v>
      </c>
      <c r="F4073" s="1" t="s">
        <v>26</v>
      </c>
      <c r="G4073" s="1" t="s">
        <v>215</v>
      </c>
      <c r="H4073" t="s">
        <v>27</v>
      </c>
      <c r="I4073" s="1" t="s">
        <v>326</v>
      </c>
      <c r="J4073" t="s">
        <v>17</v>
      </c>
      <c r="K4073" s="1" t="s">
        <v>22</v>
      </c>
      <c r="L4073" t="s">
        <v>278</v>
      </c>
      <c r="M4073" t="s">
        <v>95</v>
      </c>
      <c r="N4073">
        <v>1</v>
      </c>
      <c r="O4073" t="s">
        <v>232</v>
      </c>
      <c r="P4073">
        <v>0</v>
      </c>
      <c r="Q4073">
        <v>1</v>
      </c>
      <c r="R4073" t="s">
        <v>234</v>
      </c>
      <c r="S4073" t="s">
        <v>258</v>
      </c>
      <c r="T4073" t="s">
        <v>260</v>
      </c>
      <c r="U4073" t="s">
        <v>443</v>
      </c>
    </row>
    <row r="4074" spans="1:21" x14ac:dyDescent="0.35">
      <c r="A4074" s="2" t="s">
        <v>53</v>
      </c>
      <c r="B4074" s="1" t="s">
        <v>133</v>
      </c>
      <c r="C4074" t="s">
        <v>508</v>
      </c>
      <c r="D4074" s="1" t="s">
        <v>91</v>
      </c>
      <c r="E4074" s="1" t="s">
        <v>25</v>
      </c>
      <c r="F4074" s="1" t="s">
        <v>26</v>
      </c>
      <c r="G4074" s="1" t="s">
        <v>215</v>
      </c>
      <c r="H4074" t="s">
        <v>30</v>
      </c>
      <c r="I4074" s="1" t="s">
        <v>237</v>
      </c>
      <c r="J4074" t="s">
        <v>17</v>
      </c>
      <c r="K4074" s="1" t="s">
        <v>75</v>
      </c>
      <c r="L4074" t="s">
        <v>278</v>
      </c>
      <c r="M4074" t="s">
        <v>92</v>
      </c>
      <c r="N4074">
        <v>1</v>
      </c>
      <c r="O4074" t="s">
        <v>232</v>
      </c>
      <c r="P4074">
        <v>0</v>
      </c>
      <c r="Q4074">
        <v>1</v>
      </c>
      <c r="R4074" t="s">
        <v>234</v>
      </c>
      <c r="S4074" t="s">
        <v>258</v>
      </c>
      <c r="T4074" t="s">
        <v>260</v>
      </c>
      <c r="U4074" t="s">
        <v>443</v>
      </c>
    </row>
    <row r="4075" spans="1:21" x14ac:dyDescent="0.35">
      <c r="A4075" s="2" t="s">
        <v>53</v>
      </c>
      <c r="B4075" s="1" t="s">
        <v>133</v>
      </c>
      <c r="C4075" t="s">
        <v>508</v>
      </c>
      <c r="D4075" s="1" t="s">
        <v>91</v>
      </c>
      <c r="E4075" s="1" t="s">
        <v>25</v>
      </c>
      <c r="F4075" s="1" t="s">
        <v>26</v>
      </c>
      <c r="G4075" s="1" t="s">
        <v>215</v>
      </c>
      <c r="H4075" t="s">
        <v>30</v>
      </c>
      <c r="I4075" s="1" t="s">
        <v>237</v>
      </c>
      <c r="J4075" t="s">
        <v>17</v>
      </c>
      <c r="K4075" s="1" t="s">
        <v>22</v>
      </c>
      <c r="L4075" t="s">
        <v>278</v>
      </c>
      <c r="M4075" t="s">
        <v>31</v>
      </c>
      <c r="N4075">
        <v>1</v>
      </c>
      <c r="O4075" t="s">
        <v>232</v>
      </c>
      <c r="P4075">
        <v>0</v>
      </c>
      <c r="Q4075">
        <v>1</v>
      </c>
      <c r="R4075" t="s">
        <v>234</v>
      </c>
      <c r="S4075" t="s">
        <v>258</v>
      </c>
      <c r="T4075" t="s">
        <v>260</v>
      </c>
      <c r="U4075" t="s">
        <v>443</v>
      </c>
    </row>
    <row r="4076" spans="1:21" x14ac:dyDescent="0.35">
      <c r="A4076" s="2" t="s">
        <v>53</v>
      </c>
      <c r="B4076" s="1" t="s">
        <v>133</v>
      </c>
      <c r="C4076" t="s">
        <v>508</v>
      </c>
      <c r="D4076" s="1" t="s">
        <v>91</v>
      </c>
      <c r="E4076" s="1" t="s">
        <v>25</v>
      </c>
      <c r="F4076" s="1" t="s">
        <v>15</v>
      </c>
      <c r="G4076" s="1" t="s">
        <v>215</v>
      </c>
      <c r="H4076" t="s">
        <v>52</v>
      </c>
      <c r="I4076" s="1" t="s">
        <v>237</v>
      </c>
      <c r="J4076" t="s">
        <v>17</v>
      </c>
      <c r="K4076" s="1" t="s">
        <v>22</v>
      </c>
      <c r="L4076" t="s">
        <v>278</v>
      </c>
      <c r="M4076" t="s">
        <v>45</v>
      </c>
      <c r="N4076">
        <v>1</v>
      </c>
      <c r="O4076" t="s">
        <v>232</v>
      </c>
      <c r="P4076">
        <v>1</v>
      </c>
      <c r="Q4076">
        <v>1</v>
      </c>
      <c r="R4076" t="s">
        <v>234</v>
      </c>
      <c r="S4076" t="s">
        <v>258</v>
      </c>
      <c r="T4076" t="s">
        <v>260</v>
      </c>
      <c r="U4076" t="s">
        <v>443</v>
      </c>
    </row>
    <row r="4077" spans="1:21" x14ac:dyDescent="0.35">
      <c r="A4077" s="2" t="s">
        <v>53</v>
      </c>
      <c r="B4077" s="1" t="s">
        <v>133</v>
      </c>
      <c r="C4077" t="s">
        <v>508</v>
      </c>
      <c r="D4077" s="1" t="s">
        <v>91</v>
      </c>
      <c r="E4077" s="1" t="s">
        <v>25</v>
      </c>
      <c r="F4077" s="1" t="s">
        <v>15</v>
      </c>
      <c r="G4077" s="1" t="s">
        <v>215</v>
      </c>
      <c r="H4077" t="s">
        <v>16</v>
      </c>
      <c r="I4077" s="1" t="s">
        <v>326</v>
      </c>
      <c r="J4077" t="s">
        <v>17</v>
      </c>
      <c r="K4077" s="1" t="s">
        <v>22</v>
      </c>
      <c r="L4077" t="s">
        <v>278</v>
      </c>
      <c r="M4077" t="s">
        <v>82</v>
      </c>
      <c r="N4077">
        <v>1</v>
      </c>
      <c r="O4077" t="s">
        <v>232</v>
      </c>
      <c r="P4077">
        <v>1</v>
      </c>
      <c r="Q4077">
        <v>1</v>
      </c>
      <c r="R4077" t="s">
        <v>234</v>
      </c>
      <c r="S4077" t="s">
        <v>258</v>
      </c>
      <c r="T4077" t="s">
        <v>260</v>
      </c>
      <c r="U4077" t="s">
        <v>443</v>
      </c>
    </row>
    <row r="4078" spans="1:21" x14ac:dyDescent="0.35">
      <c r="A4078" s="2" t="s">
        <v>53</v>
      </c>
      <c r="B4078" s="1" t="s">
        <v>133</v>
      </c>
      <c r="C4078" t="s">
        <v>508</v>
      </c>
      <c r="D4078" s="1" t="s">
        <v>91</v>
      </c>
      <c r="E4078" s="1" t="s">
        <v>25</v>
      </c>
      <c r="F4078" s="1" t="s">
        <v>15</v>
      </c>
      <c r="G4078" s="1" t="s">
        <v>215</v>
      </c>
      <c r="H4078" t="s">
        <v>20</v>
      </c>
      <c r="I4078" s="1" t="s">
        <v>272</v>
      </c>
      <c r="J4078" t="s">
        <v>17</v>
      </c>
      <c r="K4078" s="1" t="s">
        <v>22</v>
      </c>
      <c r="L4078" t="s">
        <v>278</v>
      </c>
      <c r="M4078" t="s">
        <v>22</v>
      </c>
      <c r="N4078">
        <v>1</v>
      </c>
      <c r="O4078" t="s">
        <v>232</v>
      </c>
      <c r="P4078">
        <v>0</v>
      </c>
      <c r="Q4078">
        <v>1</v>
      </c>
      <c r="R4078" t="s">
        <v>234</v>
      </c>
      <c r="S4078" t="s">
        <v>258</v>
      </c>
      <c r="T4078" t="s">
        <v>260</v>
      </c>
      <c r="U4078" t="s">
        <v>443</v>
      </c>
    </row>
    <row r="4079" spans="1:21" x14ac:dyDescent="0.35">
      <c r="A4079" s="2" t="s">
        <v>53</v>
      </c>
      <c r="B4079" s="1" t="s">
        <v>133</v>
      </c>
      <c r="C4079" t="s">
        <v>508</v>
      </c>
      <c r="D4079" s="1" t="s">
        <v>91</v>
      </c>
      <c r="E4079" s="1" t="s">
        <v>25</v>
      </c>
      <c r="F4079" s="1" t="s">
        <v>15</v>
      </c>
      <c r="G4079" s="1" t="s">
        <v>215</v>
      </c>
      <c r="H4079" t="s">
        <v>36</v>
      </c>
      <c r="I4079" s="1" t="s">
        <v>272</v>
      </c>
      <c r="J4079" t="s">
        <v>17</v>
      </c>
      <c r="K4079" s="1" t="s">
        <v>22</v>
      </c>
      <c r="L4079" t="s">
        <v>278</v>
      </c>
      <c r="M4079" t="s">
        <v>79</v>
      </c>
      <c r="N4079">
        <v>1</v>
      </c>
      <c r="O4079" t="s">
        <v>232</v>
      </c>
      <c r="P4079">
        <v>0</v>
      </c>
      <c r="Q4079">
        <v>1</v>
      </c>
      <c r="R4079" t="s">
        <v>234</v>
      </c>
      <c r="S4079" t="s">
        <v>258</v>
      </c>
      <c r="T4079" t="s">
        <v>260</v>
      </c>
      <c r="U4079" t="s">
        <v>443</v>
      </c>
    </row>
    <row r="4080" spans="1:21" x14ac:dyDescent="0.35">
      <c r="A4080" s="2" t="s">
        <v>53</v>
      </c>
      <c r="B4080" s="1" t="s">
        <v>133</v>
      </c>
      <c r="C4080" t="s">
        <v>508</v>
      </c>
      <c r="D4080" s="1" t="s">
        <v>91</v>
      </c>
      <c r="E4080" s="1" t="s">
        <v>25</v>
      </c>
      <c r="F4080" s="1" t="s">
        <v>15</v>
      </c>
      <c r="G4080" s="1" t="s">
        <v>215</v>
      </c>
      <c r="H4080" t="s">
        <v>74</v>
      </c>
      <c r="I4080" s="1" t="s">
        <v>237</v>
      </c>
      <c r="J4080" t="s">
        <v>17</v>
      </c>
      <c r="K4080" s="1" t="s">
        <v>18</v>
      </c>
      <c r="L4080" t="s">
        <v>363</v>
      </c>
      <c r="M4080" t="s">
        <v>18</v>
      </c>
      <c r="N4080">
        <v>1</v>
      </c>
      <c r="O4080" t="s">
        <v>232</v>
      </c>
      <c r="P4080">
        <v>0</v>
      </c>
      <c r="Q4080">
        <v>1</v>
      </c>
      <c r="R4080" t="s">
        <v>234</v>
      </c>
      <c r="S4080" t="s">
        <v>258</v>
      </c>
      <c r="T4080" t="s">
        <v>260</v>
      </c>
      <c r="U4080" t="s">
        <v>443</v>
      </c>
    </row>
    <row r="4081" spans="1:21" x14ac:dyDescent="0.35">
      <c r="A4081" s="2" t="s">
        <v>53</v>
      </c>
      <c r="B4081" s="1" t="s">
        <v>133</v>
      </c>
      <c r="C4081" t="s">
        <v>508</v>
      </c>
      <c r="D4081" s="1" t="s">
        <v>91</v>
      </c>
      <c r="E4081" s="1" t="s">
        <v>25</v>
      </c>
      <c r="F4081" s="1" t="s">
        <v>29</v>
      </c>
      <c r="G4081" s="1" t="s">
        <v>29</v>
      </c>
      <c r="H4081" t="s">
        <v>16</v>
      </c>
      <c r="I4081" s="1" t="s">
        <v>237</v>
      </c>
      <c r="J4081" t="s">
        <v>17</v>
      </c>
      <c r="K4081" s="1" t="s">
        <v>22</v>
      </c>
      <c r="L4081" t="s">
        <v>278</v>
      </c>
      <c r="M4081" t="s">
        <v>79</v>
      </c>
      <c r="N4081">
        <v>1</v>
      </c>
      <c r="O4081" t="s">
        <v>232</v>
      </c>
      <c r="P4081">
        <v>0</v>
      </c>
      <c r="Q4081">
        <v>1</v>
      </c>
      <c r="R4081" t="s">
        <v>234</v>
      </c>
      <c r="S4081" t="s">
        <v>258</v>
      </c>
      <c r="T4081" t="s">
        <v>260</v>
      </c>
      <c r="U4081" t="s">
        <v>443</v>
      </c>
    </row>
    <row r="4082" spans="1:21" x14ac:dyDescent="0.35">
      <c r="A4082" s="2" t="s">
        <v>53</v>
      </c>
      <c r="B4082" s="1" t="s">
        <v>133</v>
      </c>
      <c r="C4082" t="s">
        <v>508</v>
      </c>
      <c r="D4082" s="1" t="s">
        <v>91</v>
      </c>
      <c r="E4082" s="1" t="s">
        <v>25</v>
      </c>
      <c r="F4082" s="1" t="s">
        <v>29</v>
      </c>
      <c r="G4082" s="1" t="s">
        <v>29</v>
      </c>
      <c r="H4082" t="s">
        <v>20</v>
      </c>
      <c r="I4082" s="1" t="s">
        <v>237</v>
      </c>
      <c r="J4082" t="s">
        <v>17</v>
      </c>
      <c r="K4082" s="1" t="s">
        <v>22</v>
      </c>
      <c r="L4082" t="s">
        <v>278</v>
      </c>
      <c r="M4082" t="s">
        <v>79</v>
      </c>
      <c r="N4082">
        <v>1</v>
      </c>
      <c r="O4082" t="s">
        <v>232</v>
      </c>
      <c r="P4082">
        <v>1</v>
      </c>
      <c r="Q4082">
        <v>1</v>
      </c>
      <c r="R4082" t="s">
        <v>234</v>
      </c>
      <c r="S4082" t="s">
        <v>258</v>
      </c>
      <c r="T4082" t="s">
        <v>260</v>
      </c>
      <c r="U4082" t="s">
        <v>443</v>
      </c>
    </row>
    <row r="4083" spans="1:21" x14ac:dyDescent="0.35">
      <c r="A4083" s="2" t="s">
        <v>53</v>
      </c>
      <c r="B4083" s="1" t="s">
        <v>133</v>
      </c>
      <c r="C4083" t="s">
        <v>508</v>
      </c>
      <c r="D4083" s="1" t="s">
        <v>91</v>
      </c>
      <c r="E4083" s="1" t="s">
        <v>25</v>
      </c>
      <c r="F4083" s="1" t="s">
        <v>29</v>
      </c>
      <c r="G4083" s="1" t="s">
        <v>29</v>
      </c>
      <c r="H4083" t="s">
        <v>20</v>
      </c>
      <c r="I4083" s="1" t="s">
        <v>272</v>
      </c>
      <c r="J4083" t="s">
        <v>17</v>
      </c>
      <c r="K4083" s="1" t="s">
        <v>22</v>
      </c>
      <c r="L4083" t="s">
        <v>278</v>
      </c>
      <c r="M4083" t="s">
        <v>79</v>
      </c>
      <c r="N4083">
        <v>1</v>
      </c>
      <c r="O4083" t="s">
        <v>232</v>
      </c>
      <c r="P4083">
        <v>1</v>
      </c>
      <c r="Q4083">
        <v>1</v>
      </c>
      <c r="R4083" t="s">
        <v>234</v>
      </c>
      <c r="S4083" t="s">
        <v>258</v>
      </c>
      <c r="T4083" t="s">
        <v>260</v>
      </c>
      <c r="U4083" t="s">
        <v>443</v>
      </c>
    </row>
    <row r="4084" spans="1:21" x14ac:dyDescent="0.35">
      <c r="A4084" s="2" t="s">
        <v>53</v>
      </c>
      <c r="B4084" s="1" t="s">
        <v>133</v>
      </c>
      <c r="C4084" t="s">
        <v>508</v>
      </c>
      <c r="D4084" s="1" t="s">
        <v>91</v>
      </c>
      <c r="E4084" s="1" t="s">
        <v>25</v>
      </c>
      <c r="F4084" s="1" t="s">
        <v>29</v>
      </c>
      <c r="G4084" s="1" t="s">
        <v>29</v>
      </c>
      <c r="H4084" t="s">
        <v>20</v>
      </c>
      <c r="I4084" s="1" t="s">
        <v>326</v>
      </c>
      <c r="J4084" t="s">
        <v>17</v>
      </c>
      <c r="K4084" s="1" t="s">
        <v>22</v>
      </c>
      <c r="L4084" t="s">
        <v>278</v>
      </c>
      <c r="M4084" t="s">
        <v>79</v>
      </c>
      <c r="N4084">
        <v>1</v>
      </c>
      <c r="O4084" t="s">
        <v>232</v>
      </c>
      <c r="P4084">
        <v>1</v>
      </c>
      <c r="Q4084">
        <v>1</v>
      </c>
      <c r="R4084" t="s">
        <v>234</v>
      </c>
      <c r="S4084" t="s">
        <v>258</v>
      </c>
      <c r="T4084" t="s">
        <v>260</v>
      </c>
      <c r="U4084" t="s">
        <v>443</v>
      </c>
    </row>
    <row r="4085" spans="1:21" x14ac:dyDescent="0.35">
      <c r="A4085" s="2" t="s">
        <v>53</v>
      </c>
      <c r="B4085" s="1" t="s">
        <v>133</v>
      </c>
      <c r="C4085" t="s">
        <v>508</v>
      </c>
      <c r="D4085" s="1" t="s">
        <v>91</v>
      </c>
      <c r="E4085" s="1" t="s">
        <v>25</v>
      </c>
      <c r="F4085" s="1" t="s">
        <v>29</v>
      </c>
      <c r="G4085" s="1" t="s">
        <v>29</v>
      </c>
      <c r="H4085" t="s">
        <v>27</v>
      </c>
      <c r="I4085" s="1" t="s">
        <v>237</v>
      </c>
      <c r="J4085" t="s">
        <v>17</v>
      </c>
      <c r="K4085" s="1" t="s">
        <v>22</v>
      </c>
      <c r="L4085" t="s">
        <v>363</v>
      </c>
      <c r="M4085" t="s">
        <v>82</v>
      </c>
      <c r="N4085">
        <v>1</v>
      </c>
      <c r="O4085" t="s">
        <v>232</v>
      </c>
      <c r="P4085">
        <v>1</v>
      </c>
      <c r="Q4085">
        <v>1</v>
      </c>
      <c r="R4085" t="s">
        <v>234</v>
      </c>
      <c r="S4085" t="s">
        <v>258</v>
      </c>
      <c r="T4085" t="s">
        <v>260</v>
      </c>
      <c r="U4085" t="s">
        <v>443</v>
      </c>
    </row>
    <row r="4086" spans="1:21" x14ac:dyDescent="0.35">
      <c r="A4086" s="2" t="s">
        <v>53</v>
      </c>
      <c r="B4086" s="1" t="s">
        <v>133</v>
      </c>
      <c r="C4086" t="s">
        <v>508</v>
      </c>
      <c r="D4086" s="1" t="s">
        <v>91</v>
      </c>
      <c r="E4086" s="1" t="s">
        <v>25</v>
      </c>
      <c r="F4086" s="1" t="s">
        <v>29</v>
      </c>
      <c r="G4086" s="1" t="s">
        <v>29</v>
      </c>
      <c r="H4086" t="s">
        <v>30</v>
      </c>
      <c r="I4086" s="1" t="s">
        <v>237</v>
      </c>
      <c r="J4086" t="s">
        <v>17</v>
      </c>
      <c r="K4086" s="1" t="s">
        <v>75</v>
      </c>
      <c r="L4086" t="s">
        <v>363</v>
      </c>
      <c r="M4086" t="s">
        <v>92</v>
      </c>
      <c r="N4086">
        <v>1</v>
      </c>
      <c r="O4086" t="s">
        <v>232</v>
      </c>
      <c r="P4086">
        <v>0</v>
      </c>
      <c r="Q4086">
        <v>1</v>
      </c>
      <c r="R4086" t="s">
        <v>234</v>
      </c>
      <c r="S4086" t="s">
        <v>258</v>
      </c>
      <c r="T4086" t="s">
        <v>260</v>
      </c>
      <c r="U4086" t="s">
        <v>443</v>
      </c>
    </row>
    <row r="4087" spans="1:21" x14ac:dyDescent="0.35">
      <c r="A4087" s="2" t="s">
        <v>53</v>
      </c>
      <c r="B4087" s="1" t="s">
        <v>133</v>
      </c>
      <c r="C4087" t="s">
        <v>508</v>
      </c>
      <c r="D4087" s="1" t="s">
        <v>91</v>
      </c>
      <c r="E4087" s="1" t="s">
        <v>25</v>
      </c>
      <c r="F4087" s="1" t="s">
        <v>29</v>
      </c>
      <c r="G4087" s="1" t="s">
        <v>29</v>
      </c>
      <c r="H4087" t="s">
        <v>30</v>
      </c>
      <c r="I4087" s="1" t="s">
        <v>237</v>
      </c>
      <c r="J4087" t="s">
        <v>17</v>
      </c>
      <c r="K4087" s="1" t="s">
        <v>57</v>
      </c>
      <c r="L4087" t="s">
        <v>363</v>
      </c>
      <c r="M4087" t="s">
        <v>130</v>
      </c>
      <c r="N4087">
        <v>1</v>
      </c>
      <c r="O4087" t="s">
        <v>232</v>
      </c>
      <c r="P4087">
        <v>0</v>
      </c>
      <c r="Q4087">
        <v>1</v>
      </c>
      <c r="R4087" t="s">
        <v>234</v>
      </c>
      <c r="S4087" t="s">
        <v>258</v>
      </c>
      <c r="T4087" t="s">
        <v>260</v>
      </c>
      <c r="U4087" t="s">
        <v>443</v>
      </c>
    </row>
    <row r="4088" spans="1:21" x14ac:dyDescent="0.35">
      <c r="A4088" s="2" t="s">
        <v>53</v>
      </c>
      <c r="B4088" s="1" t="s">
        <v>133</v>
      </c>
      <c r="C4088" t="s">
        <v>508</v>
      </c>
      <c r="D4088" s="1" t="s">
        <v>91</v>
      </c>
      <c r="E4088" s="1" t="s">
        <v>25</v>
      </c>
      <c r="F4088" s="1" t="s">
        <v>29</v>
      </c>
      <c r="G4088" s="1" t="s">
        <v>29</v>
      </c>
      <c r="H4088" t="s">
        <v>30</v>
      </c>
      <c r="I4088" s="1" t="s">
        <v>237</v>
      </c>
      <c r="J4088" t="s">
        <v>17</v>
      </c>
      <c r="K4088" s="1" t="s">
        <v>22</v>
      </c>
      <c r="L4088" t="s">
        <v>363</v>
      </c>
      <c r="M4088" t="s">
        <v>45</v>
      </c>
      <c r="N4088">
        <v>1</v>
      </c>
      <c r="O4088" t="s">
        <v>232</v>
      </c>
      <c r="P4088">
        <v>1</v>
      </c>
      <c r="Q4088">
        <v>1</v>
      </c>
      <c r="R4088" t="s">
        <v>234</v>
      </c>
      <c r="S4088" t="s">
        <v>258</v>
      </c>
      <c r="T4088" t="s">
        <v>260</v>
      </c>
      <c r="U4088" t="s">
        <v>443</v>
      </c>
    </row>
    <row r="4089" spans="1:21" x14ac:dyDescent="0.35">
      <c r="A4089" s="2" t="s">
        <v>53</v>
      </c>
      <c r="B4089" s="1" t="s">
        <v>133</v>
      </c>
      <c r="C4089" t="s">
        <v>508</v>
      </c>
      <c r="D4089" s="1" t="s">
        <v>91</v>
      </c>
      <c r="E4089" s="1" t="s">
        <v>25</v>
      </c>
      <c r="F4089" s="1" t="s">
        <v>29</v>
      </c>
      <c r="G4089" s="1" t="s">
        <v>29</v>
      </c>
      <c r="H4089" t="s">
        <v>30</v>
      </c>
      <c r="I4089" s="1" t="s">
        <v>272</v>
      </c>
      <c r="J4089" t="s">
        <v>17</v>
      </c>
      <c r="K4089" s="1" t="s">
        <v>22</v>
      </c>
      <c r="L4089" t="s">
        <v>278</v>
      </c>
      <c r="M4089" t="s">
        <v>22</v>
      </c>
      <c r="N4089">
        <v>1</v>
      </c>
      <c r="O4089" t="s">
        <v>232</v>
      </c>
      <c r="P4089">
        <v>1</v>
      </c>
      <c r="Q4089">
        <v>1</v>
      </c>
      <c r="R4089" t="s">
        <v>234</v>
      </c>
      <c r="S4089" t="s">
        <v>258</v>
      </c>
      <c r="T4089" t="s">
        <v>260</v>
      </c>
      <c r="U4089" t="s">
        <v>443</v>
      </c>
    </row>
    <row r="4090" spans="1:21" x14ac:dyDescent="0.35">
      <c r="A4090" s="2" t="s">
        <v>53</v>
      </c>
      <c r="B4090" s="1" t="s">
        <v>133</v>
      </c>
      <c r="C4090" t="s">
        <v>508</v>
      </c>
      <c r="D4090" s="1" t="s">
        <v>91</v>
      </c>
      <c r="E4090" s="1" t="s">
        <v>25</v>
      </c>
      <c r="F4090" s="1" t="s">
        <v>29</v>
      </c>
      <c r="G4090" s="1" t="s">
        <v>29</v>
      </c>
      <c r="H4090" t="s">
        <v>30</v>
      </c>
      <c r="I4090" s="1" t="s">
        <v>272</v>
      </c>
      <c r="J4090" t="s">
        <v>17</v>
      </c>
      <c r="K4090" s="1" t="s">
        <v>22</v>
      </c>
      <c r="L4090" t="s">
        <v>363</v>
      </c>
      <c r="M4090" t="s">
        <v>83</v>
      </c>
      <c r="N4090">
        <v>1</v>
      </c>
      <c r="O4090" t="s">
        <v>232</v>
      </c>
      <c r="P4090">
        <v>0</v>
      </c>
      <c r="Q4090">
        <v>1</v>
      </c>
      <c r="R4090" t="s">
        <v>234</v>
      </c>
      <c r="S4090" t="s">
        <v>258</v>
      </c>
      <c r="T4090" t="s">
        <v>260</v>
      </c>
      <c r="U4090" t="s">
        <v>443</v>
      </c>
    </row>
    <row r="4091" spans="1:21" x14ac:dyDescent="0.35">
      <c r="A4091" s="2" t="s">
        <v>53</v>
      </c>
      <c r="B4091" s="1" t="s">
        <v>133</v>
      </c>
      <c r="C4091" t="s">
        <v>508</v>
      </c>
      <c r="D4091" s="1" t="s">
        <v>91</v>
      </c>
      <c r="E4091" s="1" t="s">
        <v>25</v>
      </c>
      <c r="F4091" s="1" t="s">
        <v>29</v>
      </c>
      <c r="G4091" s="1" t="s">
        <v>29</v>
      </c>
      <c r="H4091" t="s">
        <v>36</v>
      </c>
      <c r="I4091" s="1" t="s">
        <v>237</v>
      </c>
      <c r="J4091" t="s">
        <v>17</v>
      </c>
      <c r="K4091" s="1" t="s">
        <v>22</v>
      </c>
      <c r="L4091" t="s">
        <v>363</v>
      </c>
      <c r="M4091" t="s">
        <v>79</v>
      </c>
      <c r="N4091">
        <v>1</v>
      </c>
      <c r="O4091" t="s">
        <v>232</v>
      </c>
      <c r="P4091">
        <v>0</v>
      </c>
      <c r="Q4091">
        <v>1</v>
      </c>
      <c r="R4091" t="s">
        <v>234</v>
      </c>
      <c r="S4091" t="s">
        <v>258</v>
      </c>
      <c r="T4091" t="s">
        <v>260</v>
      </c>
      <c r="U4091" t="s">
        <v>443</v>
      </c>
    </row>
    <row r="4092" spans="1:21" x14ac:dyDescent="0.35">
      <c r="A4092" s="2" t="s">
        <v>53</v>
      </c>
      <c r="B4092" s="1" t="s">
        <v>133</v>
      </c>
      <c r="C4092" t="s">
        <v>508</v>
      </c>
      <c r="D4092" s="1" t="s">
        <v>91</v>
      </c>
      <c r="E4092" s="1" t="s">
        <v>25</v>
      </c>
      <c r="F4092" s="1" t="s">
        <v>29</v>
      </c>
      <c r="G4092" s="1" t="s">
        <v>29</v>
      </c>
      <c r="H4092" t="s">
        <v>36</v>
      </c>
      <c r="I4092" s="1" t="s">
        <v>272</v>
      </c>
      <c r="J4092" t="s">
        <v>17</v>
      </c>
      <c r="K4092" s="1" t="s">
        <v>22</v>
      </c>
      <c r="L4092" t="s">
        <v>278</v>
      </c>
      <c r="M4092" t="s">
        <v>31</v>
      </c>
      <c r="N4092">
        <v>1</v>
      </c>
      <c r="O4092" t="s">
        <v>232</v>
      </c>
      <c r="P4092">
        <v>1</v>
      </c>
      <c r="Q4092">
        <v>1</v>
      </c>
      <c r="R4092" t="s">
        <v>234</v>
      </c>
      <c r="S4092" t="s">
        <v>258</v>
      </c>
      <c r="T4092" t="s">
        <v>260</v>
      </c>
      <c r="U4092" t="s">
        <v>443</v>
      </c>
    </row>
    <row r="4093" spans="1:21" x14ac:dyDescent="0.35">
      <c r="A4093" s="2" t="s">
        <v>53</v>
      </c>
      <c r="B4093" s="1" t="s">
        <v>133</v>
      </c>
      <c r="C4093" t="s">
        <v>508</v>
      </c>
      <c r="D4093" s="1" t="s">
        <v>91</v>
      </c>
      <c r="E4093" s="1" t="s">
        <v>25</v>
      </c>
      <c r="F4093" s="1" t="s">
        <v>29</v>
      </c>
      <c r="G4093" s="1" t="s">
        <v>29</v>
      </c>
      <c r="H4093" t="s">
        <v>47</v>
      </c>
      <c r="I4093" s="1" t="s">
        <v>237</v>
      </c>
      <c r="J4093" t="s">
        <v>17</v>
      </c>
      <c r="K4093" s="1" t="s">
        <v>34</v>
      </c>
      <c r="L4093" t="s">
        <v>363</v>
      </c>
      <c r="M4093" t="s">
        <v>34</v>
      </c>
      <c r="N4093">
        <v>1</v>
      </c>
      <c r="O4093" t="s">
        <v>232</v>
      </c>
      <c r="P4093">
        <v>0</v>
      </c>
      <c r="Q4093">
        <v>1</v>
      </c>
      <c r="R4093" t="s">
        <v>234</v>
      </c>
      <c r="S4093" t="s">
        <v>258</v>
      </c>
      <c r="T4093" t="s">
        <v>260</v>
      </c>
      <c r="U4093" t="s">
        <v>443</v>
      </c>
    </row>
    <row r="4094" spans="1:21" x14ac:dyDescent="0.35">
      <c r="A4094" s="2" t="s">
        <v>53</v>
      </c>
      <c r="B4094" s="1" t="s">
        <v>133</v>
      </c>
      <c r="C4094" t="s">
        <v>508</v>
      </c>
      <c r="D4094" s="1" t="s">
        <v>91</v>
      </c>
      <c r="E4094" s="1" t="s">
        <v>25</v>
      </c>
      <c r="F4094" s="1" t="s">
        <v>21</v>
      </c>
      <c r="G4094" s="1" t="s">
        <v>29</v>
      </c>
      <c r="H4094" t="s">
        <v>52</v>
      </c>
      <c r="I4094" s="1" t="s">
        <v>237</v>
      </c>
      <c r="J4094" t="s">
        <v>17</v>
      </c>
      <c r="K4094" s="1" t="s">
        <v>22</v>
      </c>
      <c r="L4094" t="s">
        <v>278</v>
      </c>
      <c r="M4094" t="s">
        <v>82</v>
      </c>
      <c r="N4094">
        <v>1</v>
      </c>
      <c r="O4094" t="s">
        <v>232</v>
      </c>
      <c r="P4094">
        <v>1</v>
      </c>
      <c r="Q4094">
        <v>1</v>
      </c>
      <c r="R4094" t="s">
        <v>234</v>
      </c>
      <c r="S4094" t="s">
        <v>258</v>
      </c>
      <c r="T4094" t="s">
        <v>260</v>
      </c>
      <c r="U4094" t="s">
        <v>443</v>
      </c>
    </row>
    <row r="4095" spans="1:21" x14ac:dyDescent="0.35">
      <c r="A4095" s="2" t="s">
        <v>53</v>
      </c>
      <c r="B4095" s="1" t="s">
        <v>133</v>
      </c>
      <c r="C4095" t="s">
        <v>508</v>
      </c>
      <c r="D4095" s="1" t="s">
        <v>91</v>
      </c>
      <c r="E4095" s="1" t="s">
        <v>25</v>
      </c>
      <c r="F4095" s="1" t="s">
        <v>21</v>
      </c>
      <c r="G4095" s="1" t="s">
        <v>29</v>
      </c>
      <c r="H4095" t="s">
        <v>52</v>
      </c>
      <c r="I4095" s="1" t="s">
        <v>237</v>
      </c>
      <c r="J4095" t="s">
        <v>17</v>
      </c>
      <c r="K4095" s="1" t="s">
        <v>22</v>
      </c>
      <c r="L4095" t="s">
        <v>278</v>
      </c>
      <c r="M4095" t="s">
        <v>83</v>
      </c>
      <c r="N4095">
        <v>1</v>
      </c>
      <c r="O4095" t="s">
        <v>232</v>
      </c>
      <c r="P4095">
        <v>0</v>
      </c>
      <c r="Q4095">
        <v>1</v>
      </c>
      <c r="R4095" t="s">
        <v>234</v>
      </c>
      <c r="S4095" t="s">
        <v>258</v>
      </c>
      <c r="T4095" t="s">
        <v>260</v>
      </c>
      <c r="U4095" t="s">
        <v>443</v>
      </c>
    </row>
    <row r="4096" spans="1:21" x14ac:dyDescent="0.35">
      <c r="A4096" s="2" t="s">
        <v>53</v>
      </c>
      <c r="B4096" s="1" t="s">
        <v>133</v>
      </c>
      <c r="C4096" t="s">
        <v>508</v>
      </c>
      <c r="D4096" s="1" t="s">
        <v>91</v>
      </c>
      <c r="E4096" s="1" t="s">
        <v>25</v>
      </c>
      <c r="F4096" s="1" t="s">
        <v>21</v>
      </c>
      <c r="G4096" s="1" t="s">
        <v>29</v>
      </c>
      <c r="H4096" t="s">
        <v>52</v>
      </c>
      <c r="I4096" s="1" t="s">
        <v>237</v>
      </c>
      <c r="J4096" t="s">
        <v>17</v>
      </c>
      <c r="K4096" s="1" t="s">
        <v>22</v>
      </c>
      <c r="L4096" t="s">
        <v>278</v>
      </c>
      <c r="M4096" t="s">
        <v>83</v>
      </c>
      <c r="N4096">
        <v>1</v>
      </c>
      <c r="O4096" t="s">
        <v>232</v>
      </c>
      <c r="P4096">
        <v>1</v>
      </c>
      <c r="Q4096">
        <v>1</v>
      </c>
      <c r="R4096" t="s">
        <v>234</v>
      </c>
      <c r="S4096" t="s">
        <v>258</v>
      </c>
      <c r="T4096" t="s">
        <v>260</v>
      </c>
      <c r="U4096" t="s">
        <v>443</v>
      </c>
    </row>
    <row r="4097" spans="1:21" x14ac:dyDescent="0.35">
      <c r="A4097" s="2" t="s">
        <v>53</v>
      </c>
      <c r="B4097" s="1" t="s">
        <v>133</v>
      </c>
      <c r="C4097" t="s">
        <v>508</v>
      </c>
      <c r="D4097" s="1" t="s">
        <v>91</v>
      </c>
      <c r="E4097" s="1" t="s">
        <v>25</v>
      </c>
      <c r="F4097" s="1" t="s">
        <v>21</v>
      </c>
      <c r="G4097" s="1" t="s">
        <v>29</v>
      </c>
      <c r="H4097" t="s">
        <v>52</v>
      </c>
      <c r="I4097" s="1" t="s">
        <v>237</v>
      </c>
      <c r="J4097" t="s">
        <v>17</v>
      </c>
      <c r="K4097" s="1" t="s">
        <v>22</v>
      </c>
      <c r="L4097" t="s">
        <v>278</v>
      </c>
      <c r="M4097" t="s">
        <v>86</v>
      </c>
      <c r="N4097">
        <v>1</v>
      </c>
      <c r="O4097" t="s">
        <v>232</v>
      </c>
      <c r="P4097">
        <v>0</v>
      </c>
      <c r="Q4097">
        <v>1</v>
      </c>
      <c r="R4097" t="s">
        <v>234</v>
      </c>
      <c r="S4097" t="s">
        <v>258</v>
      </c>
      <c r="T4097" t="s">
        <v>260</v>
      </c>
      <c r="U4097" t="s">
        <v>443</v>
      </c>
    </row>
    <row r="4098" spans="1:21" x14ac:dyDescent="0.35">
      <c r="A4098" s="2" t="s">
        <v>53</v>
      </c>
      <c r="B4098" s="1" t="s">
        <v>133</v>
      </c>
      <c r="C4098" t="s">
        <v>508</v>
      </c>
      <c r="D4098" s="1" t="s">
        <v>91</v>
      </c>
      <c r="E4098" s="1" t="s">
        <v>25</v>
      </c>
      <c r="F4098" s="1" t="s">
        <v>21</v>
      </c>
      <c r="G4098" s="1" t="s">
        <v>29</v>
      </c>
      <c r="H4098" t="s">
        <v>52</v>
      </c>
      <c r="I4098" s="1" t="s">
        <v>237</v>
      </c>
      <c r="J4098" t="s">
        <v>17</v>
      </c>
      <c r="K4098" s="1" t="s">
        <v>22</v>
      </c>
      <c r="L4098" t="s">
        <v>278</v>
      </c>
      <c r="M4098" t="s">
        <v>22</v>
      </c>
      <c r="N4098">
        <v>3</v>
      </c>
      <c r="O4098" t="s">
        <v>232</v>
      </c>
      <c r="P4098">
        <v>0</v>
      </c>
      <c r="Q4098">
        <v>1</v>
      </c>
      <c r="R4098" t="s">
        <v>234</v>
      </c>
      <c r="S4098" t="s">
        <v>258</v>
      </c>
      <c r="T4098" t="s">
        <v>260</v>
      </c>
      <c r="U4098" t="s">
        <v>443</v>
      </c>
    </row>
    <row r="4099" spans="1:21" x14ac:dyDescent="0.35">
      <c r="A4099" s="2" t="s">
        <v>53</v>
      </c>
      <c r="B4099" s="1" t="s">
        <v>133</v>
      </c>
      <c r="C4099" t="s">
        <v>508</v>
      </c>
      <c r="D4099" s="1" t="s">
        <v>91</v>
      </c>
      <c r="E4099" s="1" t="s">
        <v>25</v>
      </c>
      <c r="F4099" s="1" t="s">
        <v>21</v>
      </c>
      <c r="G4099" s="1" t="s">
        <v>29</v>
      </c>
      <c r="H4099" t="s">
        <v>52</v>
      </c>
      <c r="I4099" s="1" t="s">
        <v>272</v>
      </c>
      <c r="J4099" t="s">
        <v>17</v>
      </c>
      <c r="K4099" s="1" t="s">
        <v>22</v>
      </c>
      <c r="L4099" t="s">
        <v>278</v>
      </c>
      <c r="M4099" t="s">
        <v>86</v>
      </c>
      <c r="N4099">
        <v>1</v>
      </c>
      <c r="O4099" t="s">
        <v>232</v>
      </c>
      <c r="P4099">
        <v>0</v>
      </c>
      <c r="Q4099">
        <v>1</v>
      </c>
      <c r="R4099" t="s">
        <v>234</v>
      </c>
      <c r="S4099" t="s">
        <v>258</v>
      </c>
      <c r="T4099" t="s">
        <v>260</v>
      </c>
      <c r="U4099" t="s">
        <v>443</v>
      </c>
    </row>
    <row r="4100" spans="1:21" x14ac:dyDescent="0.35">
      <c r="A4100" s="2" t="s">
        <v>53</v>
      </c>
      <c r="B4100" s="1" t="s">
        <v>133</v>
      </c>
      <c r="C4100" t="s">
        <v>508</v>
      </c>
      <c r="D4100" s="1" t="s">
        <v>91</v>
      </c>
      <c r="E4100" s="1" t="s">
        <v>25</v>
      </c>
      <c r="F4100" s="1" t="s">
        <v>21</v>
      </c>
      <c r="G4100" s="1" t="s">
        <v>29</v>
      </c>
      <c r="H4100" t="s">
        <v>52</v>
      </c>
      <c r="I4100" s="1" t="s">
        <v>272</v>
      </c>
      <c r="J4100" t="s">
        <v>17</v>
      </c>
      <c r="K4100" s="1" t="s">
        <v>22</v>
      </c>
      <c r="L4100" t="s">
        <v>278</v>
      </c>
      <c r="M4100" t="s">
        <v>22</v>
      </c>
      <c r="N4100">
        <v>2</v>
      </c>
      <c r="O4100" t="s">
        <v>232</v>
      </c>
      <c r="P4100">
        <v>0</v>
      </c>
      <c r="Q4100">
        <v>1</v>
      </c>
      <c r="R4100" t="s">
        <v>234</v>
      </c>
      <c r="S4100" t="s">
        <v>258</v>
      </c>
      <c r="T4100" t="s">
        <v>260</v>
      </c>
      <c r="U4100" t="s">
        <v>443</v>
      </c>
    </row>
    <row r="4101" spans="1:21" x14ac:dyDescent="0.35">
      <c r="A4101" s="2" t="s">
        <v>53</v>
      </c>
      <c r="B4101" s="1" t="s">
        <v>133</v>
      </c>
      <c r="C4101" t="s">
        <v>508</v>
      </c>
      <c r="D4101" s="1" t="s">
        <v>91</v>
      </c>
      <c r="E4101" s="1" t="s">
        <v>25</v>
      </c>
      <c r="F4101" s="1" t="s">
        <v>21</v>
      </c>
      <c r="G4101" s="1" t="s">
        <v>29</v>
      </c>
      <c r="H4101" t="s">
        <v>52</v>
      </c>
      <c r="I4101" s="1" t="s">
        <v>326</v>
      </c>
      <c r="J4101" t="s">
        <v>17</v>
      </c>
      <c r="K4101" s="1" t="s">
        <v>22</v>
      </c>
      <c r="L4101" t="s">
        <v>278</v>
      </c>
      <c r="M4101" t="s">
        <v>22</v>
      </c>
      <c r="N4101">
        <v>1</v>
      </c>
      <c r="O4101" t="s">
        <v>232</v>
      </c>
      <c r="P4101">
        <v>0</v>
      </c>
      <c r="Q4101">
        <v>1</v>
      </c>
      <c r="R4101" t="s">
        <v>234</v>
      </c>
      <c r="S4101" t="s">
        <v>258</v>
      </c>
      <c r="T4101" t="s">
        <v>260</v>
      </c>
      <c r="U4101" t="s">
        <v>443</v>
      </c>
    </row>
    <row r="4102" spans="1:21" x14ac:dyDescent="0.35">
      <c r="A4102" s="2" t="s">
        <v>53</v>
      </c>
      <c r="B4102" s="1" t="s">
        <v>133</v>
      </c>
      <c r="C4102" t="s">
        <v>508</v>
      </c>
      <c r="D4102" s="1" t="s">
        <v>91</v>
      </c>
      <c r="E4102" s="1" t="s">
        <v>25</v>
      </c>
      <c r="F4102" s="1" t="s">
        <v>21</v>
      </c>
      <c r="G4102" s="1" t="s">
        <v>29</v>
      </c>
      <c r="H4102" t="s">
        <v>16</v>
      </c>
      <c r="I4102" s="1" t="s">
        <v>237</v>
      </c>
      <c r="J4102" t="s">
        <v>17</v>
      </c>
      <c r="K4102" s="1" t="s">
        <v>22</v>
      </c>
      <c r="L4102" t="s">
        <v>278</v>
      </c>
      <c r="M4102" t="s">
        <v>23</v>
      </c>
      <c r="N4102">
        <v>1</v>
      </c>
      <c r="O4102" t="s">
        <v>232</v>
      </c>
      <c r="P4102">
        <v>0</v>
      </c>
      <c r="Q4102">
        <v>1</v>
      </c>
      <c r="R4102" t="s">
        <v>234</v>
      </c>
      <c r="S4102" t="s">
        <v>258</v>
      </c>
      <c r="T4102" t="s">
        <v>260</v>
      </c>
      <c r="U4102" t="s">
        <v>443</v>
      </c>
    </row>
    <row r="4103" spans="1:21" x14ac:dyDescent="0.35">
      <c r="A4103" s="2" t="s">
        <v>53</v>
      </c>
      <c r="B4103" s="1" t="s">
        <v>133</v>
      </c>
      <c r="C4103" t="s">
        <v>508</v>
      </c>
      <c r="D4103" s="1" t="s">
        <v>91</v>
      </c>
      <c r="E4103" s="1" t="s">
        <v>25</v>
      </c>
      <c r="F4103" s="1" t="s">
        <v>21</v>
      </c>
      <c r="G4103" s="1" t="s">
        <v>29</v>
      </c>
      <c r="H4103" t="s">
        <v>16</v>
      </c>
      <c r="I4103" s="1" t="s">
        <v>237</v>
      </c>
      <c r="J4103" t="s">
        <v>17</v>
      </c>
      <c r="K4103" s="1" t="s">
        <v>22</v>
      </c>
      <c r="L4103" t="s">
        <v>278</v>
      </c>
      <c r="M4103" t="s">
        <v>86</v>
      </c>
      <c r="N4103">
        <v>1</v>
      </c>
      <c r="O4103" t="s">
        <v>232</v>
      </c>
      <c r="P4103">
        <v>0</v>
      </c>
      <c r="Q4103">
        <v>1</v>
      </c>
      <c r="R4103" t="s">
        <v>234</v>
      </c>
      <c r="S4103" t="s">
        <v>258</v>
      </c>
      <c r="T4103" t="s">
        <v>260</v>
      </c>
      <c r="U4103" t="s">
        <v>443</v>
      </c>
    </row>
    <row r="4104" spans="1:21" x14ac:dyDescent="0.35">
      <c r="A4104" s="2" t="s">
        <v>53</v>
      </c>
      <c r="B4104" s="1" t="s">
        <v>133</v>
      </c>
      <c r="C4104" t="s">
        <v>508</v>
      </c>
      <c r="D4104" s="1" t="s">
        <v>91</v>
      </c>
      <c r="E4104" s="1" t="s">
        <v>25</v>
      </c>
      <c r="F4104" s="1" t="s">
        <v>21</v>
      </c>
      <c r="G4104" s="1" t="s">
        <v>29</v>
      </c>
      <c r="H4104" t="s">
        <v>16</v>
      </c>
      <c r="I4104" s="1" t="s">
        <v>237</v>
      </c>
      <c r="J4104" t="s">
        <v>17</v>
      </c>
      <c r="K4104" s="1" t="s">
        <v>22</v>
      </c>
      <c r="L4104" t="s">
        <v>278</v>
      </c>
      <c r="M4104" t="s">
        <v>22</v>
      </c>
      <c r="N4104">
        <v>2</v>
      </c>
      <c r="O4104" t="s">
        <v>232</v>
      </c>
      <c r="P4104">
        <v>0</v>
      </c>
      <c r="Q4104">
        <v>1</v>
      </c>
      <c r="R4104" t="s">
        <v>234</v>
      </c>
      <c r="S4104" t="s">
        <v>258</v>
      </c>
      <c r="T4104" t="s">
        <v>260</v>
      </c>
      <c r="U4104" t="s">
        <v>443</v>
      </c>
    </row>
    <row r="4105" spans="1:21" x14ac:dyDescent="0.35">
      <c r="A4105" s="2" t="s">
        <v>53</v>
      </c>
      <c r="B4105" s="1" t="s">
        <v>133</v>
      </c>
      <c r="C4105" t="s">
        <v>508</v>
      </c>
      <c r="D4105" s="1" t="s">
        <v>91</v>
      </c>
      <c r="E4105" s="1" t="s">
        <v>25</v>
      </c>
      <c r="F4105" s="1" t="s">
        <v>21</v>
      </c>
      <c r="G4105" s="1" t="s">
        <v>29</v>
      </c>
      <c r="H4105" t="s">
        <v>16</v>
      </c>
      <c r="I4105" s="1" t="s">
        <v>237</v>
      </c>
      <c r="J4105" t="s">
        <v>17</v>
      </c>
      <c r="K4105" s="1" t="s">
        <v>22</v>
      </c>
      <c r="L4105" t="s">
        <v>278</v>
      </c>
      <c r="M4105" t="s">
        <v>22</v>
      </c>
      <c r="N4105">
        <v>6</v>
      </c>
      <c r="O4105" t="s">
        <v>232</v>
      </c>
      <c r="P4105">
        <v>1</v>
      </c>
      <c r="Q4105">
        <v>1</v>
      </c>
      <c r="R4105" t="s">
        <v>234</v>
      </c>
      <c r="S4105" t="s">
        <v>258</v>
      </c>
      <c r="T4105" t="s">
        <v>260</v>
      </c>
      <c r="U4105" t="s">
        <v>443</v>
      </c>
    </row>
    <row r="4106" spans="1:21" x14ac:dyDescent="0.35">
      <c r="A4106" s="2" t="s">
        <v>53</v>
      </c>
      <c r="B4106" s="1" t="s">
        <v>133</v>
      </c>
      <c r="C4106" t="s">
        <v>508</v>
      </c>
      <c r="D4106" s="1" t="s">
        <v>91</v>
      </c>
      <c r="E4106" s="1" t="s">
        <v>25</v>
      </c>
      <c r="F4106" s="1" t="s">
        <v>21</v>
      </c>
      <c r="G4106" s="1" t="s">
        <v>29</v>
      </c>
      <c r="H4106" t="s">
        <v>16</v>
      </c>
      <c r="I4106" s="1" t="s">
        <v>237</v>
      </c>
      <c r="J4106" t="s">
        <v>17</v>
      </c>
      <c r="K4106" s="1" t="s">
        <v>22</v>
      </c>
      <c r="L4106" t="s">
        <v>278</v>
      </c>
      <c r="M4106" t="s">
        <v>31</v>
      </c>
      <c r="N4106">
        <v>1</v>
      </c>
      <c r="O4106" t="s">
        <v>232</v>
      </c>
      <c r="P4106">
        <v>0</v>
      </c>
      <c r="Q4106">
        <v>1</v>
      </c>
      <c r="R4106" t="s">
        <v>234</v>
      </c>
      <c r="S4106" t="s">
        <v>258</v>
      </c>
      <c r="T4106" t="s">
        <v>260</v>
      </c>
      <c r="U4106" t="s">
        <v>443</v>
      </c>
    </row>
    <row r="4107" spans="1:21" x14ac:dyDescent="0.35">
      <c r="A4107" s="2" t="s">
        <v>53</v>
      </c>
      <c r="B4107" s="1" t="s">
        <v>133</v>
      </c>
      <c r="C4107" t="s">
        <v>508</v>
      </c>
      <c r="D4107" s="1" t="s">
        <v>91</v>
      </c>
      <c r="E4107" s="1" t="s">
        <v>25</v>
      </c>
      <c r="F4107" s="1" t="s">
        <v>21</v>
      </c>
      <c r="G4107" s="1" t="s">
        <v>29</v>
      </c>
      <c r="H4107" t="s">
        <v>16</v>
      </c>
      <c r="I4107" s="1" t="s">
        <v>272</v>
      </c>
      <c r="J4107" t="s">
        <v>17</v>
      </c>
      <c r="K4107" s="1" t="s">
        <v>22</v>
      </c>
      <c r="L4107" t="s">
        <v>278</v>
      </c>
      <c r="M4107" t="s">
        <v>23</v>
      </c>
      <c r="N4107">
        <v>1</v>
      </c>
      <c r="O4107" t="s">
        <v>232</v>
      </c>
      <c r="P4107">
        <v>0</v>
      </c>
      <c r="Q4107">
        <v>1</v>
      </c>
      <c r="R4107" t="s">
        <v>234</v>
      </c>
      <c r="S4107" t="s">
        <v>258</v>
      </c>
      <c r="T4107" t="s">
        <v>260</v>
      </c>
      <c r="U4107" t="s">
        <v>443</v>
      </c>
    </row>
    <row r="4108" spans="1:21" x14ac:dyDescent="0.35">
      <c r="A4108" s="2" t="s">
        <v>53</v>
      </c>
      <c r="B4108" s="1" t="s">
        <v>133</v>
      </c>
      <c r="C4108" t="s">
        <v>508</v>
      </c>
      <c r="D4108" s="1" t="s">
        <v>91</v>
      </c>
      <c r="E4108" s="1" t="s">
        <v>25</v>
      </c>
      <c r="F4108" s="1" t="s">
        <v>21</v>
      </c>
      <c r="G4108" s="1" t="s">
        <v>29</v>
      </c>
      <c r="H4108" t="s">
        <v>16</v>
      </c>
      <c r="I4108" s="1" t="s">
        <v>272</v>
      </c>
      <c r="J4108" t="s">
        <v>17</v>
      </c>
      <c r="K4108" s="1" t="s">
        <v>22</v>
      </c>
      <c r="L4108" t="s">
        <v>278</v>
      </c>
      <c r="M4108" t="s">
        <v>79</v>
      </c>
      <c r="N4108">
        <v>1</v>
      </c>
      <c r="O4108" t="s">
        <v>232</v>
      </c>
      <c r="P4108">
        <v>0</v>
      </c>
      <c r="Q4108">
        <v>1</v>
      </c>
      <c r="R4108" t="s">
        <v>234</v>
      </c>
      <c r="S4108" t="s">
        <v>258</v>
      </c>
      <c r="T4108" t="s">
        <v>260</v>
      </c>
      <c r="U4108" t="s">
        <v>443</v>
      </c>
    </row>
    <row r="4109" spans="1:21" x14ac:dyDescent="0.35">
      <c r="A4109" s="2" t="s">
        <v>53</v>
      </c>
      <c r="B4109" s="1" t="s">
        <v>133</v>
      </c>
      <c r="C4109" t="s">
        <v>508</v>
      </c>
      <c r="D4109" s="1" t="s">
        <v>91</v>
      </c>
      <c r="E4109" s="1" t="s">
        <v>25</v>
      </c>
      <c r="F4109" s="1" t="s">
        <v>21</v>
      </c>
      <c r="G4109" s="1" t="s">
        <v>29</v>
      </c>
      <c r="H4109" t="s">
        <v>16</v>
      </c>
      <c r="I4109" s="1" t="s">
        <v>272</v>
      </c>
      <c r="J4109" t="s">
        <v>17</v>
      </c>
      <c r="K4109" s="1" t="s">
        <v>22</v>
      </c>
      <c r="L4109" t="s">
        <v>278</v>
      </c>
      <c r="M4109" t="s">
        <v>97</v>
      </c>
      <c r="N4109">
        <v>1</v>
      </c>
      <c r="O4109" t="s">
        <v>232</v>
      </c>
      <c r="P4109">
        <v>0</v>
      </c>
      <c r="Q4109">
        <v>1</v>
      </c>
      <c r="R4109" t="s">
        <v>234</v>
      </c>
      <c r="S4109" t="s">
        <v>258</v>
      </c>
      <c r="T4109" t="s">
        <v>260</v>
      </c>
      <c r="U4109" t="s">
        <v>443</v>
      </c>
    </row>
    <row r="4110" spans="1:21" x14ac:dyDescent="0.35">
      <c r="A4110" s="2" t="s">
        <v>53</v>
      </c>
      <c r="B4110" s="1" t="s">
        <v>133</v>
      </c>
      <c r="C4110" t="s">
        <v>508</v>
      </c>
      <c r="D4110" s="1" t="s">
        <v>91</v>
      </c>
      <c r="E4110" s="1" t="s">
        <v>25</v>
      </c>
      <c r="F4110" s="1" t="s">
        <v>21</v>
      </c>
      <c r="G4110" s="1" t="s">
        <v>29</v>
      </c>
      <c r="H4110" t="s">
        <v>16</v>
      </c>
      <c r="I4110" s="1" t="s">
        <v>272</v>
      </c>
      <c r="J4110" t="s">
        <v>17</v>
      </c>
      <c r="K4110" s="1" t="s">
        <v>22</v>
      </c>
      <c r="L4110" t="s">
        <v>278</v>
      </c>
      <c r="M4110" t="s">
        <v>86</v>
      </c>
      <c r="N4110">
        <v>1</v>
      </c>
      <c r="O4110" t="s">
        <v>232</v>
      </c>
      <c r="P4110">
        <v>0</v>
      </c>
      <c r="Q4110">
        <v>1</v>
      </c>
      <c r="R4110" t="s">
        <v>234</v>
      </c>
      <c r="S4110" t="s">
        <v>258</v>
      </c>
      <c r="T4110" t="s">
        <v>260</v>
      </c>
      <c r="U4110" t="s">
        <v>443</v>
      </c>
    </row>
    <row r="4111" spans="1:21" x14ac:dyDescent="0.35">
      <c r="A4111" s="2" t="s">
        <v>53</v>
      </c>
      <c r="B4111" s="1" t="s">
        <v>133</v>
      </c>
      <c r="C4111" t="s">
        <v>508</v>
      </c>
      <c r="D4111" s="1" t="s">
        <v>91</v>
      </c>
      <c r="E4111" s="1" t="s">
        <v>25</v>
      </c>
      <c r="F4111" s="1" t="s">
        <v>21</v>
      </c>
      <c r="G4111" s="1" t="s">
        <v>29</v>
      </c>
      <c r="H4111" t="s">
        <v>16</v>
      </c>
      <c r="I4111" s="1" t="s">
        <v>272</v>
      </c>
      <c r="J4111" t="s">
        <v>17</v>
      </c>
      <c r="K4111" s="1" t="s">
        <v>22</v>
      </c>
      <c r="L4111" t="s">
        <v>278</v>
      </c>
      <c r="M4111" t="s">
        <v>22</v>
      </c>
      <c r="N4111">
        <v>1</v>
      </c>
      <c r="O4111" t="s">
        <v>232</v>
      </c>
      <c r="P4111">
        <v>0</v>
      </c>
      <c r="Q4111">
        <v>1</v>
      </c>
      <c r="R4111" t="s">
        <v>234</v>
      </c>
      <c r="S4111" t="s">
        <v>258</v>
      </c>
      <c r="T4111" t="s">
        <v>260</v>
      </c>
      <c r="U4111" t="s">
        <v>443</v>
      </c>
    </row>
    <row r="4112" spans="1:21" x14ac:dyDescent="0.35">
      <c r="A4112" s="2" t="s">
        <v>53</v>
      </c>
      <c r="B4112" s="1" t="s">
        <v>133</v>
      </c>
      <c r="C4112" t="s">
        <v>508</v>
      </c>
      <c r="D4112" s="1" t="s">
        <v>91</v>
      </c>
      <c r="E4112" s="1" t="s">
        <v>25</v>
      </c>
      <c r="F4112" s="1" t="s">
        <v>21</v>
      </c>
      <c r="G4112" s="1" t="s">
        <v>29</v>
      </c>
      <c r="H4112" t="s">
        <v>16</v>
      </c>
      <c r="I4112" s="1" t="s">
        <v>272</v>
      </c>
      <c r="J4112" t="s">
        <v>17</v>
      </c>
      <c r="K4112" s="1" t="s">
        <v>22</v>
      </c>
      <c r="L4112" t="s">
        <v>278</v>
      </c>
      <c r="M4112" t="s">
        <v>22</v>
      </c>
      <c r="N4112">
        <v>4</v>
      </c>
      <c r="O4112" t="s">
        <v>232</v>
      </c>
      <c r="P4112">
        <v>1</v>
      </c>
      <c r="Q4112">
        <v>1</v>
      </c>
      <c r="R4112" t="s">
        <v>234</v>
      </c>
      <c r="S4112" t="s">
        <v>258</v>
      </c>
      <c r="T4112" t="s">
        <v>260</v>
      </c>
      <c r="U4112" t="s">
        <v>443</v>
      </c>
    </row>
    <row r="4113" spans="1:21" x14ac:dyDescent="0.35">
      <c r="A4113" s="2" t="s">
        <v>53</v>
      </c>
      <c r="B4113" s="1" t="s">
        <v>133</v>
      </c>
      <c r="C4113" t="s">
        <v>508</v>
      </c>
      <c r="D4113" s="1" t="s">
        <v>91</v>
      </c>
      <c r="E4113" s="1" t="s">
        <v>25</v>
      </c>
      <c r="F4113" s="1" t="s">
        <v>21</v>
      </c>
      <c r="G4113" s="1" t="s">
        <v>29</v>
      </c>
      <c r="H4113" t="s">
        <v>16</v>
      </c>
      <c r="I4113" s="1" t="s">
        <v>326</v>
      </c>
      <c r="J4113" t="s">
        <v>17</v>
      </c>
      <c r="K4113" s="1" t="s">
        <v>22</v>
      </c>
      <c r="L4113" t="s">
        <v>278</v>
      </c>
      <c r="M4113" t="s">
        <v>86</v>
      </c>
      <c r="N4113">
        <v>1</v>
      </c>
      <c r="O4113" t="s">
        <v>232</v>
      </c>
      <c r="P4113">
        <v>0</v>
      </c>
      <c r="Q4113">
        <v>1</v>
      </c>
      <c r="R4113" t="s">
        <v>234</v>
      </c>
      <c r="S4113" t="s">
        <v>258</v>
      </c>
      <c r="T4113" t="s">
        <v>260</v>
      </c>
      <c r="U4113" t="s">
        <v>443</v>
      </c>
    </row>
    <row r="4114" spans="1:21" x14ac:dyDescent="0.35">
      <c r="A4114" s="2" t="s">
        <v>53</v>
      </c>
      <c r="B4114" s="1" t="s">
        <v>133</v>
      </c>
      <c r="C4114" t="s">
        <v>508</v>
      </c>
      <c r="D4114" s="1" t="s">
        <v>91</v>
      </c>
      <c r="E4114" s="1" t="s">
        <v>25</v>
      </c>
      <c r="F4114" s="1" t="s">
        <v>21</v>
      </c>
      <c r="G4114" s="1" t="s">
        <v>29</v>
      </c>
      <c r="H4114" t="s">
        <v>16</v>
      </c>
      <c r="I4114" s="1" t="s">
        <v>326</v>
      </c>
      <c r="J4114" t="s">
        <v>17</v>
      </c>
      <c r="K4114" s="1" t="s">
        <v>22</v>
      </c>
      <c r="L4114" t="s">
        <v>278</v>
      </c>
      <c r="M4114" t="s">
        <v>94</v>
      </c>
      <c r="N4114">
        <v>1</v>
      </c>
      <c r="O4114" t="s">
        <v>232</v>
      </c>
      <c r="P4114">
        <v>1</v>
      </c>
      <c r="Q4114">
        <v>1</v>
      </c>
      <c r="R4114" t="s">
        <v>234</v>
      </c>
      <c r="S4114" t="s">
        <v>258</v>
      </c>
      <c r="T4114" t="s">
        <v>260</v>
      </c>
      <c r="U4114" t="s">
        <v>443</v>
      </c>
    </row>
    <row r="4115" spans="1:21" x14ac:dyDescent="0.35">
      <c r="A4115" s="2" t="s">
        <v>53</v>
      </c>
      <c r="B4115" s="1" t="s">
        <v>133</v>
      </c>
      <c r="C4115" t="s">
        <v>508</v>
      </c>
      <c r="D4115" s="1" t="s">
        <v>91</v>
      </c>
      <c r="E4115" s="1" t="s">
        <v>25</v>
      </c>
      <c r="F4115" s="1" t="s">
        <v>21</v>
      </c>
      <c r="G4115" s="1" t="s">
        <v>29</v>
      </c>
      <c r="H4115" t="s">
        <v>20</v>
      </c>
      <c r="I4115" s="1" t="s">
        <v>237</v>
      </c>
      <c r="J4115" t="s">
        <v>17</v>
      </c>
      <c r="K4115" s="1" t="s">
        <v>64</v>
      </c>
      <c r="L4115" t="s">
        <v>278</v>
      </c>
      <c r="M4115" t="s">
        <v>67</v>
      </c>
      <c r="N4115">
        <v>1</v>
      </c>
      <c r="O4115" t="s">
        <v>232</v>
      </c>
      <c r="P4115">
        <v>1</v>
      </c>
      <c r="Q4115">
        <v>1</v>
      </c>
      <c r="R4115" t="s">
        <v>234</v>
      </c>
      <c r="S4115" t="s">
        <v>258</v>
      </c>
      <c r="T4115" t="s">
        <v>260</v>
      </c>
      <c r="U4115" t="s">
        <v>443</v>
      </c>
    </row>
    <row r="4116" spans="1:21" x14ac:dyDescent="0.35">
      <c r="A4116" s="2" t="s">
        <v>53</v>
      </c>
      <c r="B4116" s="1" t="s">
        <v>133</v>
      </c>
      <c r="C4116" t="s">
        <v>508</v>
      </c>
      <c r="D4116" s="1" t="s">
        <v>91</v>
      </c>
      <c r="E4116" s="1" t="s">
        <v>25</v>
      </c>
      <c r="F4116" s="1" t="s">
        <v>21</v>
      </c>
      <c r="G4116" s="1" t="s">
        <v>29</v>
      </c>
      <c r="H4116" t="s">
        <v>20</v>
      </c>
      <c r="I4116" s="1" t="s">
        <v>237</v>
      </c>
      <c r="J4116" t="s">
        <v>17</v>
      </c>
      <c r="K4116" s="1" t="s">
        <v>22</v>
      </c>
      <c r="L4116" t="s">
        <v>278</v>
      </c>
      <c r="M4116" t="s">
        <v>82</v>
      </c>
      <c r="N4116">
        <v>1</v>
      </c>
      <c r="O4116" t="s">
        <v>232</v>
      </c>
      <c r="P4116">
        <v>0</v>
      </c>
      <c r="Q4116">
        <v>1</v>
      </c>
      <c r="R4116" t="s">
        <v>234</v>
      </c>
      <c r="S4116" t="s">
        <v>258</v>
      </c>
      <c r="T4116" t="s">
        <v>260</v>
      </c>
      <c r="U4116" t="s">
        <v>443</v>
      </c>
    </row>
    <row r="4117" spans="1:21" x14ac:dyDescent="0.35">
      <c r="A4117" s="2" t="s">
        <v>53</v>
      </c>
      <c r="B4117" s="1" t="s">
        <v>133</v>
      </c>
      <c r="C4117" t="s">
        <v>508</v>
      </c>
      <c r="D4117" s="1" t="s">
        <v>91</v>
      </c>
      <c r="E4117" s="1" t="s">
        <v>25</v>
      </c>
      <c r="F4117" s="1" t="s">
        <v>21</v>
      </c>
      <c r="G4117" s="1" t="s">
        <v>29</v>
      </c>
      <c r="H4117" t="s">
        <v>20</v>
      </c>
      <c r="I4117" s="1" t="s">
        <v>237</v>
      </c>
      <c r="J4117" t="s">
        <v>17</v>
      </c>
      <c r="K4117" s="1" t="s">
        <v>22</v>
      </c>
      <c r="L4117" t="s">
        <v>278</v>
      </c>
      <c r="M4117" t="s">
        <v>23</v>
      </c>
      <c r="N4117">
        <v>1</v>
      </c>
      <c r="O4117" t="s">
        <v>232</v>
      </c>
      <c r="P4117">
        <v>1</v>
      </c>
      <c r="Q4117">
        <v>1</v>
      </c>
      <c r="R4117" t="s">
        <v>234</v>
      </c>
      <c r="S4117" t="s">
        <v>258</v>
      </c>
      <c r="T4117" t="s">
        <v>260</v>
      </c>
      <c r="U4117" t="s">
        <v>443</v>
      </c>
    </row>
    <row r="4118" spans="1:21" x14ac:dyDescent="0.35">
      <c r="A4118" s="2" t="s">
        <v>53</v>
      </c>
      <c r="B4118" s="1" t="s">
        <v>133</v>
      </c>
      <c r="C4118" t="s">
        <v>508</v>
      </c>
      <c r="D4118" s="1" t="s">
        <v>91</v>
      </c>
      <c r="E4118" s="1" t="s">
        <v>25</v>
      </c>
      <c r="F4118" s="1" t="s">
        <v>21</v>
      </c>
      <c r="G4118" s="1" t="s">
        <v>29</v>
      </c>
      <c r="H4118" t="s">
        <v>20</v>
      </c>
      <c r="I4118" s="1" t="s">
        <v>237</v>
      </c>
      <c r="J4118" t="s">
        <v>17</v>
      </c>
      <c r="K4118" s="1" t="s">
        <v>22</v>
      </c>
      <c r="L4118" t="s">
        <v>278</v>
      </c>
      <c r="M4118" t="s">
        <v>79</v>
      </c>
      <c r="N4118">
        <v>2</v>
      </c>
      <c r="O4118" t="s">
        <v>232</v>
      </c>
      <c r="P4118">
        <v>1</v>
      </c>
      <c r="Q4118">
        <v>1</v>
      </c>
      <c r="R4118" t="s">
        <v>234</v>
      </c>
      <c r="S4118" t="s">
        <v>258</v>
      </c>
      <c r="T4118" t="s">
        <v>260</v>
      </c>
      <c r="U4118" t="s">
        <v>443</v>
      </c>
    </row>
    <row r="4119" spans="1:21" x14ac:dyDescent="0.35">
      <c r="A4119" s="2" t="s">
        <v>53</v>
      </c>
      <c r="B4119" s="1" t="s">
        <v>133</v>
      </c>
      <c r="C4119" t="s">
        <v>508</v>
      </c>
      <c r="D4119" s="1" t="s">
        <v>91</v>
      </c>
      <c r="E4119" s="1" t="s">
        <v>25</v>
      </c>
      <c r="F4119" s="1" t="s">
        <v>21</v>
      </c>
      <c r="G4119" s="1" t="s">
        <v>29</v>
      </c>
      <c r="H4119" t="s">
        <v>20</v>
      </c>
      <c r="I4119" s="1" t="s">
        <v>237</v>
      </c>
      <c r="J4119" t="s">
        <v>17</v>
      </c>
      <c r="K4119" s="1" t="s">
        <v>22</v>
      </c>
      <c r="L4119" t="s">
        <v>278</v>
      </c>
      <c r="M4119" t="s">
        <v>22</v>
      </c>
      <c r="N4119">
        <v>2</v>
      </c>
      <c r="O4119" t="s">
        <v>232</v>
      </c>
      <c r="P4119">
        <v>0</v>
      </c>
      <c r="Q4119">
        <v>1</v>
      </c>
      <c r="R4119" t="s">
        <v>234</v>
      </c>
      <c r="S4119" t="s">
        <v>258</v>
      </c>
      <c r="T4119" t="s">
        <v>260</v>
      </c>
      <c r="U4119" t="s">
        <v>443</v>
      </c>
    </row>
    <row r="4120" spans="1:21" x14ac:dyDescent="0.35">
      <c r="A4120" s="2" t="s">
        <v>53</v>
      </c>
      <c r="B4120" s="1" t="s">
        <v>133</v>
      </c>
      <c r="C4120" t="s">
        <v>508</v>
      </c>
      <c r="D4120" s="1" t="s">
        <v>91</v>
      </c>
      <c r="E4120" s="1" t="s">
        <v>25</v>
      </c>
      <c r="F4120" s="1" t="s">
        <v>21</v>
      </c>
      <c r="G4120" s="1" t="s">
        <v>29</v>
      </c>
      <c r="H4120" t="s">
        <v>20</v>
      </c>
      <c r="I4120" s="1" t="s">
        <v>237</v>
      </c>
      <c r="J4120" t="s">
        <v>17</v>
      </c>
      <c r="K4120" s="1" t="s">
        <v>22</v>
      </c>
      <c r="L4120" t="s">
        <v>278</v>
      </c>
      <c r="M4120" t="s">
        <v>22</v>
      </c>
      <c r="N4120">
        <v>1</v>
      </c>
      <c r="O4120" t="s">
        <v>232</v>
      </c>
      <c r="P4120">
        <v>1</v>
      </c>
      <c r="Q4120">
        <v>1</v>
      </c>
      <c r="R4120" t="s">
        <v>234</v>
      </c>
      <c r="S4120" t="s">
        <v>258</v>
      </c>
      <c r="T4120" t="s">
        <v>260</v>
      </c>
      <c r="U4120" t="s">
        <v>443</v>
      </c>
    </row>
    <row r="4121" spans="1:21" x14ac:dyDescent="0.35">
      <c r="A4121" s="2" t="s">
        <v>53</v>
      </c>
      <c r="B4121" s="1" t="s">
        <v>133</v>
      </c>
      <c r="C4121" t="s">
        <v>508</v>
      </c>
      <c r="D4121" s="1" t="s">
        <v>91</v>
      </c>
      <c r="E4121" s="1" t="s">
        <v>25</v>
      </c>
      <c r="F4121" s="1" t="s">
        <v>21</v>
      </c>
      <c r="G4121" s="1" t="s">
        <v>29</v>
      </c>
      <c r="H4121" t="s">
        <v>20</v>
      </c>
      <c r="I4121" s="1" t="s">
        <v>237</v>
      </c>
      <c r="J4121" t="s">
        <v>17</v>
      </c>
      <c r="K4121" s="1" t="s">
        <v>22</v>
      </c>
      <c r="L4121" t="s">
        <v>278</v>
      </c>
      <c r="M4121" t="s">
        <v>113</v>
      </c>
      <c r="N4121">
        <v>1</v>
      </c>
      <c r="O4121" t="s">
        <v>232</v>
      </c>
      <c r="P4121">
        <v>1</v>
      </c>
      <c r="Q4121">
        <v>1</v>
      </c>
      <c r="R4121" t="s">
        <v>234</v>
      </c>
      <c r="S4121" t="s">
        <v>271</v>
      </c>
      <c r="T4121" t="s">
        <v>260</v>
      </c>
      <c r="U4121" t="s">
        <v>443</v>
      </c>
    </row>
    <row r="4122" spans="1:21" x14ac:dyDescent="0.35">
      <c r="A4122" s="2" t="s">
        <v>53</v>
      </c>
      <c r="B4122" s="1" t="s">
        <v>133</v>
      </c>
      <c r="C4122" t="s">
        <v>508</v>
      </c>
      <c r="D4122" s="1" t="s">
        <v>91</v>
      </c>
      <c r="E4122" s="1" t="s">
        <v>25</v>
      </c>
      <c r="F4122" s="1" t="s">
        <v>21</v>
      </c>
      <c r="G4122" s="1" t="s">
        <v>29</v>
      </c>
      <c r="H4122" t="s">
        <v>20</v>
      </c>
      <c r="I4122" s="1" t="s">
        <v>272</v>
      </c>
      <c r="J4122" t="s">
        <v>17</v>
      </c>
      <c r="K4122" s="1" t="s">
        <v>22</v>
      </c>
      <c r="L4122" t="s">
        <v>278</v>
      </c>
      <c r="M4122" t="s">
        <v>82</v>
      </c>
      <c r="N4122">
        <v>1</v>
      </c>
      <c r="O4122" t="s">
        <v>232</v>
      </c>
      <c r="P4122">
        <v>0</v>
      </c>
      <c r="Q4122">
        <v>1</v>
      </c>
      <c r="R4122" t="s">
        <v>234</v>
      </c>
      <c r="S4122" t="s">
        <v>258</v>
      </c>
      <c r="T4122" t="s">
        <v>260</v>
      </c>
      <c r="U4122" t="s">
        <v>443</v>
      </c>
    </row>
    <row r="4123" spans="1:21" x14ac:dyDescent="0.35">
      <c r="A4123" s="2" t="s">
        <v>53</v>
      </c>
      <c r="B4123" s="1" t="s">
        <v>133</v>
      </c>
      <c r="C4123" t="s">
        <v>508</v>
      </c>
      <c r="D4123" s="1" t="s">
        <v>91</v>
      </c>
      <c r="E4123" s="1" t="s">
        <v>25</v>
      </c>
      <c r="F4123" s="1" t="s">
        <v>21</v>
      </c>
      <c r="G4123" s="1" t="s">
        <v>29</v>
      </c>
      <c r="H4123" t="s">
        <v>20</v>
      </c>
      <c r="I4123" s="1" t="s">
        <v>272</v>
      </c>
      <c r="J4123" t="s">
        <v>17</v>
      </c>
      <c r="K4123" s="1" t="s">
        <v>22</v>
      </c>
      <c r="L4123" t="s">
        <v>278</v>
      </c>
      <c r="M4123" t="s">
        <v>79</v>
      </c>
      <c r="N4123">
        <v>2</v>
      </c>
      <c r="O4123" t="s">
        <v>232</v>
      </c>
      <c r="P4123">
        <v>1</v>
      </c>
      <c r="Q4123">
        <v>1</v>
      </c>
      <c r="R4123" t="s">
        <v>234</v>
      </c>
      <c r="S4123" t="s">
        <v>258</v>
      </c>
      <c r="T4123" t="s">
        <v>260</v>
      </c>
      <c r="U4123" t="s">
        <v>443</v>
      </c>
    </row>
    <row r="4124" spans="1:21" x14ac:dyDescent="0.35">
      <c r="A4124" s="2" t="s">
        <v>53</v>
      </c>
      <c r="B4124" s="1" t="s">
        <v>133</v>
      </c>
      <c r="C4124" t="s">
        <v>508</v>
      </c>
      <c r="D4124" s="1" t="s">
        <v>91</v>
      </c>
      <c r="E4124" s="1" t="s">
        <v>25</v>
      </c>
      <c r="F4124" s="1" t="s">
        <v>21</v>
      </c>
      <c r="G4124" s="1" t="s">
        <v>29</v>
      </c>
      <c r="H4124" t="s">
        <v>20</v>
      </c>
      <c r="I4124" s="1" t="s">
        <v>272</v>
      </c>
      <c r="J4124" t="s">
        <v>17</v>
      </c>
      <c r="K4124" s="1" t="s">
        <v>22</v>
      </c>
      <c r="L4124" t="s">
        <v>278</v>
      </c>
      <c r="M4124" t="s">
        <v>22</v>
      </c>
      <c r="N4124">
        <v>1</v>
      </c>
      <c r="O4124" t="s">
        <v>232</v>
      </c>
      <c r="P4124">
        <v>0</v>
      </c>
      <c r="Q4124">
        <v>1</v>
      </c>
      <c r="R4124" t="s">
        <v>234</v>
      </c>
      <c r="S4124" t="s">
        <v>258</v>
      </c>
      <c r="T4124" t="s">
        <v>260</v>
      </c>
      <c r="U4124" t="s">
        <v>443</v>
      </c>
    </row>
    <row r="4125" spans="1:21" x14ac:dyDescent="0.35">
      <c r="A4125" s="2" t="s">
        <v>53</v>
      </c>
      <c r="B4125" s="1" t="s">
        <v>133</v>
      </c>
      <c r="C4125" t="s">
        <v>508</v>
      </c>
      <c r="D4125" s="1" t="s">
        <v>91</v>
      </c>
      <c r="E4125" s="1" t="s">
        <v>25</v>
      </c>
      <c r="F4125" s="1" t="s">
        <v>21</v>
      </c>
      <c r="G4125" s="1" t="s">
        <v>29</v>
      </c>
      <c r="H4125" t="s">
        <v>20</v>
      </c>
      <c r="I4125" s="1" t="s">
        <v>272</v>
      </c>
      <c r="J4125" t="s">
        <v>17</v>
      </c>
      <c r="K4125" s="1" t="s">
        <v>22</v>
      </c>
      <c r="L4125" t="s">
        <v>278</v>
      </c>
      <c r="M4125" t="s">
        <v>113</v>
      </c>
      <c r="N4125">
        <v>1</v>
      </c>
      <c r="O4125" t="s">
        <v>232</v>
      </c>
      <c r="P4125">
        <v>1</v>
      </c>
      <c r="Q4125">
        <v>1</v>
      </c>
      <c r="R4125" t="s">
        <v>234</v>
      </c>
      <c r="S4125" t="s">
        <v>271</v>
      </c>
      <c r="T4125" t="s">
        <v>260</v>
      </c>
      <c r="U4125" t="s">
        <v>443</v>
      </c>
    </row>
    <row r="4126" spans="1:21" x14ac:dyDescent="0.35">
      <c r="A4126" s="2" t="s">
        <v>53</v>
      </c>
      <c r="B4126" s="1" t="s">
        <v>133</v>
      </c>
      <c r="C4126" t="s">
        <v>508</v>
      </c>
      <c r="D4126" s="1" t="s">
        <v>91</v>
      </c>
      <c r="E4126" s="1" t="s">
        <v>25</v>
      </c>
      <c r="F4126" s="1" t="s">
        <v>21</v>
      </c>
      <c r="G4126" s="1" t="s">
        <v>29</v>
      </c>
      <c r="H4126" t="s">
        <v>20</v>
      </c>
      <c r="I4126" s="1" t="s">
        <v>272</v>
      </c>
      <c r="J4126" t="s">
        <v>17</v>
      </c>
      <c r="K4126" s="1" t="s">
        <v>22</v>
      </c>
      <c r="L4126" t="s">
        <v>363</v>
      </c>
      <c r="M4126" t="s">
        <v>22</v>
      </c>
      <c r="N4126">
        <v>1</v>
      </c>
      <c r="O4126" t="s">
        <v>232</v>
      </c>
      <c r="P4126">
        <v>1</v>
      </c>
      <c r="Q4126">
        <v>1</v>
      </c>
      <c r="R4126" t="s">
        <v>234</v>
      </c>
      <c r="S4126" t="s">
        <v>258</v>
      </c>
      <c r="T4126" t="s">
        <v>260</v>
      </c>
      <c r="U4126" t="s">
        <v>443</v>
      </c>
    </row>
    <row r="4127" spans="1:21" x14ac:dyDescent="0.35">
      <c r="A4127" s="2" t="s">
        <v>53</v>
      </c>
      <c r="B4127" s="1" t="s">
        <v>133</v>
      </c>
      <c r="C4127" t="s">
        <v>508</v>
      </c>
      <c r="D4127" s="1" t="s">
        <v>91</v>
      </c>
      <c r="E4127" s="1" t="s">
        <v>25</v>
      </c>
      <c r="F4127" s="1" t="s">
        <v>21</v>
      </c>
      <c r="G4127" s="1" t="s">
        <v>29</v>
      </c>
      <c r="H4127" t="s">
        <v>20</v>
      </c>
      <c r="I4127" s="1" t="s">
        <v>326</v>
      </c>
      <c r="J4127" t="s">
        <v>17</v>
      </c>
      <c r="K4127" s="1" t="s">
        <v>22</v>
      </c>
      <c r="L4127" t="s">
        <v>278</v>
      </c>
      <c r="M4127" t="s">
        <v>82</v>
      </c>
      <c r="N4127">
        <v>1</v>
      </c>
      <c r="O4127" t="s">
        <v>232</v>
      </c>
      <c r="P4127">
        <v>0</v>
      </c>
      <c r="Q4127">
        <v>1</v>
      </c>
      <c r="R4127" t="s">
        <v>234</v>
      </c>
      <c r="S4127" t="s">
        <v>258</v>
      </c>
      <c r="T4127" t="s">
        <v>260</v>
      </c>
      <c r="U4127" t="s">
        <v>443</v>
      </c>
    </row>
    <row r="4128" spans="1:21" x14ac:dyDescent="0.35">
      <c r="A4128" s="2" t="s">
        <v>53</v>
      </c>
      <c r="B4128" s="1" t="s">
        <v>133</v>
      </c>
      <c r="C4128" t="s">
        <v>508</v>
      </c>
      <c r="D4128" s="1" t="s">
        <v>91</v>
      </c>
      <c r="E4128" s="1" t="s">
        <v>25</v>
      </c>
      <c r="F4128" s="1" t="s">
        <v>21</v>
      </c>
      <c r="G4128" s="1" t="s">
        <v>29</v>
      </c>
      <c r="H4128" t="s">
        <v>20</v>
      </c>
      <c r="I4128" s="1" t="s">
        <v>326</v>
      </c>
      <c r="J4128" t="s">
        <v>17</v>
      </c>
      <c r="K4128" s="1" t="s">
        <v>22</v>
      </c>
      <c r="L4128" t="s">
        <v>278</v>
      </c>
      <c r="M4128" t="s">
        <v>79</v>
      </c>
      <c r="N4128">
        <v>1</v>
      </c>
      <c r="O4128" t="s">
        <v>232</v>
      </c>
      <c r="P4128">
        <v>1</v>
      </c>
      <c r="Q4128">
        <v>1</v>
      </c>
      <c r="R4128" t="s">
        <v>234</v>
      </c>
      <c r="S4128" t="s">
        <v>258</v>
      </c>
      <c r="T4128" t="s">
        <v>260</v>
      </c>
      <c r="U4128" t="s">
        <v>443</v>
      </c>
    </row>
    <row r="4129" spans="1:21" x14ac:dyDescent="0.35">
      <c r="A4129" s="2" t="s">
        <v>53</v>
      </c>
      <c r="B4129" s="1" t="s">
        <v>133</v>
      </c>
      <c r="C4129" t="s">
        <v>508</v>
      </c>
      <c r="D4129" s="1" t="s">
        <v>91</v>
      </c>
      <c r="E4129" s="1" t="s">
        <v>25</v>
      </c>
      <c r="F4129" s="1" t="s">
        <v>21</v>
      </c>
      <c r="G4129" s="1" t="s">
        <v>29</v>
      </c>
      <c r="H4129" t="s">
        <v>20</v>
      </c>
      <c r="I4129" s="1" t="s">
        <v>326</v>
      </c>
      <c r="J4129" t="s">
        <v>17</v>
      </c>
      <c r="K4129" s="1" t="s">
        <v>22</v>
      </c>
      <c r="L4129" t="s">
        <v>278</v>
      </c>
      <c r="M4129" t="s">
        <v>113</v>
      </c>
      <c r="N4129">
        <v>1</v>
      </c>
      <c r="O4129" t="s">
        <v>232</v>
      </c>
      <c r="P4129">
        <v>1</v>
      </c>
      <c r="Q4129">
        <v>1</v>
      </c>
      <c r="R4129" t="s">
        <v>234</v>
      </c>
      <c r="S4129" t="s">
        <v>271</v>
      </c>
      <c r="T4129" t="s">
        <v>260</v>
      </c>
      <c r="U4129" t="s">
        <v>443</v>
      </c>
    </row>
    <row r="4130" spans="1:21" x14ac:dyDescent="0.35">
      <c r="A4130" s="2" t="s">
        <v>53</v>
      </c>
      <c r="B4130" s="1" t="s">
        <v>133</v>
      </c>
      <c r="C4130" t="s">
        <v>508</v>
      </c>
      <c r="D4130" s="1" t="s">
        <v>91</v>
      </c>
      <c r="E4130" s="1" t="s">
        <v>25</v>
      </c>
      <c r="F4130" s="1" t="s">
        <v>21</v>
      </c>
      <c r="G4130" s="1" t="s">
        <v>29</v>
      </c>
      <c r="H4130" t="s">
        <v>27</v>
      </c>
      <c r="I4130" s="1" t="s">
        <v>237</v>
      </c>
      <c r="J4130" t="s">
        <v>17</v>
      </c>
      <c r="K4130" s="1" t="s">
        <v>22</v>
      </c>
      <c r="L4130" t="s">
        <v>363</v>
      </c>
      <c r="M4130" t="s">
        <v>86</v>
      </c>
      <c r="N4130">
        <v>1</v>
      </c>
      <c r="O4130" t="s">
        <v>232</v>
      </c>
      <c r="P4130">
        <v>1</v>
      </c>
      <c r="Q4130">
        <v>1</v>
      </c>
      <c r="R4130" t="s">
        <v>234</v>
      </c>
      <c r="S4130" t="s">
        <v>258</v>
      </c>
      <c r="T4130" t="s">
        <v>260</v>
      </c>
      <c r="U4130" t="s">
        <v>443</v>
      </c>
    </row>
    <row r="4131" spans="1:21" x14ac:dyDescent="0.35">
      <c r="A4131" s="2" t="s">
        <v>53</v>
      </c>
      <c r="B4131" s="1" t="s">
        <v>133</v>
      </c>
      <c r="C4131" t="s">
        <v>508</v>
      </c>
      <c r="D4131" s="1" t="s">
        <v>91</v>
      </c>
      <c r="E4131" s="1" t="s">
        <v>25</v>
      </c>
      <c r="F4131" s="1" t="s">
        <v>21</v>
      </c>
      <c r="G4131" s="1" t="s">
        <v>29</v>
      </c>
      <c r="H4131" t="s">
        <v>27</v>
      </c>
      <c r="I4131" s="1" t="s">
        <v>272</v>
      </c>
      <c r="J4131" t="s">
        <v>17</v>
      </c>
      <c r="K4131" s="1" t="s">
        <v>22</v>
      </c>
      <c r="L4131" t="s">
        <v>278</v>
      </c>
      <c r="M4131" t="s">
        <v>22</v>
      </c>
      <c r="N4131">
        <v>1</v>
      </c>
      <c r="O4131" t="s">
        <v>232</v>
      </c>
      <c r="P4131">
        <v>0</v>
      </c>
      <c r="Q4131">
        <v>1</v>
      </c>
      <c r="R4131" t="s">
        <v>234</v>
      </c>
      <c r="S4131" t="s">
        <v>258</v>
      </c>
      <c r="T4131" t="s">
        <v>260</v>
      </c>
      <c r="U4131" t="s">
        <v>443</v>
      </c>
    </row>
    <row r="4132" spans="1:21" x14ac:dyDescent="0.35">
      <c r="A4132" s="2" t="s">
        <v>53</v>
      </c>
      <c r="B4132" s="1" t="s">
        <v>133</v>
      </c>
      <c r="C4132" t="s">
        <v>508</v>
      </c>
      <c r="D4132" s="1" t="s">
        <v>91</v>
      </c>
      <c r="E4132" s="1" t="s">
        <v>25</v>
      </c>
      <c r="F4132" s="1" t="s">
        <v>21</v>
      </c>
      <c r="G4132" s="1" t="s">
        <v>29</v>
      </c>
      <c r="H4132" t="s">
        <v>27</v>
      </c>
      <c r="I4132" s="1" t="s">
        <v>326</v>
      </c>
      <c r="J4132" t="s">
        <v>17</v>
      </c>
      <c r="K4132" s="1" t="s">
        <v>22</v>
      </c>
      <c r="L4132" t="s">
        <v>278</v>
      </c>
      <c r="M4132" t="s">
        <v>79</v>
      </c>
      <c r="N4132">
        <v>1</v>
      </c>
      <c r="O4132" t="s">
        <v>232</v>
      </c>
      <c r="P4132">
        <v>0</v>
      </c>
      <c r="Q4132">
        <v>1</v>
      </c>
      <c r="R4132" t="s">
        <v>234</v>
      </c>
      <c r="S4132" t="s">
        <v>258</v>
      </c>
      <c r="T4132" t="s">
        <v>260</v>
      </c>
      <c r="U4132" t="s">
        <v>443</v>
      </c>
    </row>
    <row r="4133" spans="1:21" x14ac:dyDescent="0.35">
      <c r="A4133" s="2" t="s">
        <v>53</v>
      </c>
      <c r="B4133" s="1" t="s">
        <v>133</v>
      </c>
      <c r="C4133" t="s">
        <v>508</v>
      </c>
      <c r="D4133" s="1" t="s">
        <v>91</v>
      </c>
      <c r="E4133" s="1" t="s">
        <v>25</v>
      </c>
      <c r="F4133" s="1" t="s">
        <v>21</v>
      </c>
      <c r="G4133" s="1" t="s">
        <v>29</v>
      </c>
      <c r="H4133" t="s">
        <v>30</v>
      </c>
      <c r="I4133" s="1" t="s">
        <v>237</v>
      </c>
      <c r="J4133" t="s">
        <v>17</v>
      </c>
      <c r="K4133" s="1" t="s">
        <v>22</v>
      </c>
      <c r="L4133" t="s">
        <v>278</v>
      </c>
      <c r="M4133" t="s">
        <v>31</v>
      </c>
      <c r="N4133">
        <v>1</v>
      </c>
      <c r="O4133" t="s">
        <v>232</v>
      </c>
      <c r="P4133">
        <v>0</v>
      </c>
      <c r="Q4133">
        <v>1</v>
      </c>
      <c r="R4133" t="s">
        <v>234</v>
      </c>
      <c r="S4133" t="s">
        <v>258</v>
      </c>
      <c r="T4133" t="s">
        <v>260</v>
      </c>
      <c r="U4133" t="s">
        <v>443</v>
      </c>
    </row>
    <row r="4134" spans="1:21" x14ac:dyDescent="0.35">
      <c r="A4134" s="2" t="s">
        <v>53</v>
      </c>
      <c r="B4134" s="1" t="s">
        <v>133</v>
      </c>
      <c r="C4134" t="s">
        <v>508</v>
      </c>
      <c r="D4134" s="1" t="s">
        <v>91</v>
      </c>
      <c r="E4134" s="1" t="s">
        <v>25</v>
      </c>
      <c r="F4134" s="1" t="s">
        <v>21</v>
      </c>
      <c r="G4134" s="1" t="s">
        <v>29</v>
      </c>
      <c r="H4134" t="s">
        <v>30</v>
      </c>
      <c r="I4134" s="1" t="s">
        <v>272</v>
      </c>
      <c r="J4134" t="s">
        <v>17</v>
      </c>
      <c r="K4134" s="1" t="s">
        <v>22</v>
      </c>
      <c r="L4134" t="s">
        <v>278</v>
      </c>
      <c r="M4134" t="s">
        <v>31</v>
      </c>
      <c r="N4134">
        <v>1</v>
      </c>
      <c r="O4134" t="s">
        <v>232</v>
      </c>
      <c r="P4134">
        <v>0</v>
      </c>
      <c r="Q4134">
        <v>1</v>
      </c>
      <c r="R4134" t="s">
        <v>234</v>
      </c>
      <c r="S4134" t="s">
        <v>258</v>
      </c>
      <c r="T4134" t="s">
        <v>260</v>
      </c>
      <c r="U4134" t="s">
        <v>443</v>
      </c>
    </row>
    <row r="4135" spans="1:21" x14ac:dyDescent="0.35">
      <c r="A4135" s="2" t="s">
        <v>53</v>
      </c>
      <c r="B4135" s="1" t="s">
        <v>133</v>
      </c>
      <c r="C4135" t="s">
        <v>508</v>
      </c>
      <c r="D4135" s="1" t="s">
        <v>91</v>
      </c>
      <c r="E4135" s="1" t="s">
        <v>25</v>
      </c>
      <c r="F4135" s="1" t="s">
        <v>21</v>
      </c>
      <c r="G4135" s="1" t="s">
        <v>29</v>
      </c>
      <c r="H4135" t="s">
        <v>36</v>
      </c>
      <c r="I4135" s="1" t="s">
        <v>237</v>
      </c>
      <c r="J4135" t="s">
        <v>17</v>
      </c>
      <c r="K4135" s="1" t="s">
        <v>22</v>
      </c>
      <c r="L4135" t="s">
        <v>363</v>
      </c>
      <c r="M4135" t="s">
        <v>83</v>
      </c>
      <c r="N4135">
        <v>1</v>
      </c>
      <c r="O4135" t="s">
        <v>232</v>
      </c>
      <c r="P4135">
        <v>0</v>
      </c>
      <c r="Q4135">
        <v>1</v>
      </c>
      <c r="R4135" t="s">
        <v>234</v>
      </c>
      <c r="S4135" t="s">
        <v>258</v>
      </c>
      <c r="T4135" t="s">
        <v>260</v>
      </c>
      <c r="U4135" t="s">
        <v>443</v>
      </c>
    </row>
    <row r="4136" spans="1:21" x14ac:dyDescent="0.35">
      <c r="A4136" s="2" t="s">
        <v>53</v>
      </c>
      <c r="B4136" s="1" t="s">
        <v>133</v>
      </c>
      <c r="C4136" t="s">
        <v>508</v>
      </c>
      <c r="D4136" s="1" t="s">
        <v>91</v>
      </c>
      <c r="E4136" s="1" t="s">
        <v>25</v>
      </c>
      <c r="F4136" s="1" t="s">
        <v>21</v>
      </c>
      <c r="G4136" s="1" t="s">
        <v>29</v>
      </c>
      <c r="H4136" t="s">
        <v>40</v>
      </c>
      <c r="I4136" s="1" t="s">
        <v>237</v>
      </c>
      <c r="J4136" t="s">
        <v>17</v>
      </c>
      <c r="K4136" s="1" t="s">
        <v>22</v>
      </c>
      <c r="L4136" t="s">
        <v>278</v>
      </c>
      <c r="M4136" t="s">
        <v>79</v>
      </c>
      <c r="N4136">
        <v>1</v>
      </c>
      <c r="O4136" t="s">
        <v>232</v>
      </c>
      <c r="P4136">
        <v>1</v>
      </c>
      <c r="Q4136">
        <v>1</v>
      </c>
      <c r="R4136" t="s">
        <v>234</v>
      </c>
      <c r="S4136" t="s">
        <v>258</v>
      </c>
      <c r="T4136" t="s">
        <v>260</v>
      </c>
      <c r="U4136" t="s">
        <v>443</v>
      </c>
    </row>
    <row r="4137" spans="1:21" x14ac:dyDescent="0.35">
      <c r="A4137" s="2" t="s">
        <v>53</v>
      </c>
      <c r="B4137" s="1" t="s">
        <v>133</v>
      </c>
      <c r="C4137" t="s">
        <v>508</v>
      </c>
      <c r="D4137" s="1" t="s">
        <v>91</v>
      </c>
      <c r="E4137" s="1" t="s">
        <v>364</v>
      </c>
      <c r="F4137" s="1" t="s">
        <v>26</v>
      </c>
      <c r="G4137" s="1" t="s">
        <v>215</v>
      </c>
      <c r="H4137" t="s">
        <v>36</v>
      </c>
      <c r="I4137" s="1" t="s">
        <v>237</v>
      </c>
      <c r="J4137" t="s">
        <v>17</v>
      </c>
      <c r="K4137" s="1" t="s">
        <v>22</v>
      </c>
      <c r="L4137" t="s">
        <v>278</v>
      </c>
      <c r="M4137" t="s">
        <v>82</v>
      </c>
      <c r="N4137">
        <v>1</v>
      </c>
      <c r="O4137" t="s">
        <v>232</v>
      </c>
      <c r="P4137">
        <v>0</v>
      </c>
      <c r="Q4137">
        <v>1</v>
      </c>
      <c r="R4137" t="s">
        <v>234</v>
      </c>
      <c r="S4137" t="s">
        <v>258</v>
      </c>
      <c r="T4137" t="s">
        <v>260</v>
      </c>
      <c r="U4137" t="s">
        <v>443</v>
      </c>
    </row>
    <row r="4138" spans="1:21" x14ac:dyDescent="0.35">
      <c r="A4138" s="2" t="s">
        <v>53</v>
      </c>
      <c r="B4138" s="1" t="s">
        <v>133</v>
      </c>
      <c r="C4138" t="s">
        <v>508</v>
      </c>
      <c r="D4138" s="1" t="s">
        <v>91</v>
      </c>
      <c r="E4138" s="1" t="s">
        <v>364</v>
      </c>
      <c r="F4138" s="1" t="s">
        <v>21</v>
      </c>
      <c r="G4138" s="1" t="s">
        <v>29</v>
      </c>
      <c r="H4138" t="s">
        <v>52</v>
      </c>
      <c r="I4138" s="1" t="s">
        <v>237</v>
      </c>
      <c r="J4138" t="s">
        <v>17</v>
      </c>
      <c r="K4138" s="1" t="s">
        <v>22</v>
      </c>
      <c r="L4138" t="s">
        <v>278</v>
      </c>
      <c r="M4138" t="s">
        <v>22</v>
      </c>
      <c r="N4138">
        <v>1</v>
      </c>
      <c r="O4138" t="s">
        <v>232</v>
      </c>
      <c r="P4138">
        <v>0</v>
      </c>
      <c r="Q4138">
        <v>1</v>
      </c>
      <c r="R4138" t="s">
        <v>234</v>
      </c>
      <c r="S4138" t="s">
        <v>258</v>
      </c>
      <c r="T4138" t="s">
        <v>260</v>
      </c>
      <c r="U4138" t="s">
        <v>443</v>
      </c>
    </row>
    <row r="4139" spans="1:21" x14ac:dyDescent="0.35">
      <c r="A4139" s="2" t="s">
        <v>53</v>
      </c>
      <c r="B4139" s="1" t="s">
        <v>133</v>
      </c>
      <c r="C4139" t="s">
        <v>508</v>
      </c>
      <c r="D4139" s="1" t="s">
        <v>101</v>
      </c>
      <c r="E4139" s="1" t="s">
        <v>14</v>
      </c>
      <c r="F4139" s="1" t="s">
        <v>26</v>
      </c>
      <c r="G4139" s="1" t="s">
        <v>215</v>
      </c>
      <c r="H4139" t="s">
        <v>52</v>
      </c>
      <c r="I4139" s="1" t="s">
        <v>237</v>
      </c>
      <c r="J4139" t="s">
        <v>17</v>
      </c>
      <c r="K4139" s="1" t="s">
        <v>22</v>
      </c>
      <c r="L4139" t="s">
        <v>278</v>
      </c>
      <c r="M4139" t="s">
        <v>82</v>
      </c>
      <c r="N4139">
        <v>1</v>
      </c>
      <c r="O4139" t="s">
        <v>232</v>
      </c>
      <c r="P4139">
        <v>0</v>
      </c>
      <c r="Q4139">
        <v>1</v>
      </c>
      <c r="R4139" t="s">
        <v>234</v>
      </c>
      <c r="S4139" t="s">
        <v>258</v>
      </c>
      <c r="T4139" t="s">
        <v>260</v>
      </c>
      <c r="U4139" t="s">
        <v>443</v>
      </c>
    </row>
    <row r="4140" spans="1:21" x14ac:dyDescent="0.35">
      <c r="A4140" s="2" t="s">
        <v>53</v>
      </c>
      <c r="B4140" s="1" t="s">
        <v>133</v>
      </c>
      <c r="C4140" t="s">
        <v>508</v>
      </c>
      <c r="D4140" s="1" t="s">
        <v>101</v>
      </c>
      <c r="E4140" s="1" t="s">
        <v>14</v>
      </c>
      <c r="F4140" s="1" t="s">
        <v>26</v>
      </c>
      <c r="G4140" s="1" t="s">
        <v>215</v>
      </c>
      <c r="H4140" t="s">
        <v>16</v>
      </c>
      <c r="I4140" s="1" t="s">
        <v>237</v>
      </c>
      <c r="J4140" t="s">
        <v>17</v>
      </c>
      <c r="K4140" s="1" t="s">
        <v>22</v>
      </c>
      <c r="L4140" t="s">
        <v>278</v>
      </c>
      <c r="M4140" t="s">
        <v>82</v>
      </c>
      <c r="N4140">
        <v>1</v>
      </c>
      <c r="O4140" t="s">
        <v>232</v>
      </c>
      <c r="P4140">
        <v>0</v>
      </c>
      <c r="Q4140">
        <v>1</v>
      </c>
      <c r="R4140" t="s">
        <v>234</v>
      </c>
      <c r="S4140" t="s">
        <v>258</v>
      </c>
      <c r="T4140" t="s">
        <v>260</v>
      </c>
      <c r="U4140" t="s">
        <v>443</v>
      </c>
    </row>
    <row r="4141" spans="1:21" x14ac:dyDescent="0.35">
      <c r="A4141" s="2" t="s">
        <v>53</v>
      </c>
      <c r="B4141" s="1" t="s">
        <v>133</v>
      </c>
      <c r="C4141" t="s">
        <v>508</v>
      </c>
      <c r="D4141" s="1" t="s">
        <v>101</v>
      </c>
      <c r="E4141" s="1" t="s">
        <v>14</v>
      </c>
      <c r="F4141" s="1" t="s">
        <v>26</v>
      </c>
      <c r="G4141" s="1" t="s">
        <v>215</v>
      </c>
      <c r="H4141" t="s">
        <v>16</v>
      </c>
      <c r="I4141" s="1" t="s">
        <v>326</v>
      </c>
      <c r="J4141" t="s">
        <v>17</v>
      </c>
      <c r="K4141" s="1" t="s">
        <v>22</v>
      </c>
      <c r="L4141" t="s">
        <v>278</v>
      </c>
      <c r="M4141" t="s">
        <v>22</v>
      </c>
      <c r="N4141">
        <v>2</v>
      </c>
      <c r="O4141" t="s">
        <v>232</v>
      </c>
      <c r="P4141">
        <v>1</v>
      </c>
      <c r="Q4141">
        <v>1</v>
      </c>
      <c r="R4141" t="s">
        <v>234</v>
      </c>
      <c r="S4141" t="s">
        <v>258</v>
      </c>
      <c r="T4141" t="s">
        <v>260</v>
      </c>
      <c r="U4141" t="s">
        <v>443</v>
      </c>
    </row>
    <row r="4142" spans="1:21" x14ac:dyDescent="0.35">
      <c r="A4142" s="2" t="s">
        <v>53</v>
      </c>
      <c r="B4142" s="1" t="s">
        <v>133</v>
      </c>
      <c r="C4142" t="s">
        <v>508</v>
      </c>
      <c r="D4142" s="1" t="s">
        <v>101</v>
      </c>
      <c r="E4142" s="1" t="s">
        <v>14</v>
      </c>
      <c r="F4142" s="1" t="s">
        <v>15</v>
      </c>
      <c r="G4142" s="1" t="s">
        <v>215</v>
      </c>
      <c r="H4142" t="s">
        <v>24</v>
      </c>
      <c r="I4142" s="1" t="s">
        <v>237</v>
      </c>
      <c r="J4142" t="s">
        <v>17</v>
      </c>
      <c r="K4142" s="1" t="s">
        <v>22</v>
      </c>
      <c r="L4142" t="s">
        <v>278</v>
      </c>
      <c r="M4142" t="s">
        <v>82</v>
      </c>
      <c r="N4142">
        <v>1</v>
      </c>
      <c r="O4142" t="s">
        <v>232</v>
      </c>
      <c r="P4142">
        <v>0</v>
      </c>
      <c r="Q4142">
        <v>1</v>
      </c>
      <c r="R4142" t="s">
        <v>234</v>
      </c>
      <c r="S4142" t="s">
        <v>258</v>
      </c>
      <c r="T4142" t="s">
        <v>260</v>
      </c>
      <c r="U4142" t="s">
        <v>443</v>
      </c>
    </row>
    <row r="4143" spans="1:21" x14ac:dyDescent="0.35">
      <c r="A4143" s="2" t="s">
        <v>53</v>
      </c>
      <c r="B4143" s="1" t="s">
        <v>133</v>
      </c>
      <c r="C4143" t="s">
        <v>508</v>
      </c>
      <c r="D4143" s="1" t="s">
        <v>101</v>
      </c>
      <c r="E4143" s="1" t="s">
        <v>14</v>
      </c>
      <c r="F4143" s="1" t="s">
        <v>21</v>
      </c>
      <c r="G4143" s="1" t="s">
        <v>29</v>
      </c>
      <c r="H4143" t="s">
        <v>16</v>
      </c>
      <c r="I4143" s="1" t="s">
        <v>237</v>
      </c>
      <c r="J4143" t="s">
        <v>17</v>
      </c>
      <c r="K4143" s="1" t="s">
        <v>22</v>
      </c>
      <c r="L4143" t="s">
        <v>278</v>
      </c>
      <c r="M4143" t="s">
        <v>82</v>
      </c>
      <c r="N4143">
        <v>1</v>
      </c>
      <c r="O4143" t="s">
        <v>232</v>
      </c>
      <c r="P4143">
        <v>0</v>
      </c>
      <c r="Q4143">
        <v>1</v>
      </c>
      <c r="R4143" t="s">
        <v>234</v>
      </c>
      <c r="S4143" t="s">
        <v>258</v>
      </c>
      <c r="T4143" t="s">
        <v>260</v>
      </c>
      <c r="U4143" t="s">
        <v>443</v>
      </c>
    </row>
    <row r="4144" spans="1:21" x14ac:dyDescent="0.35">
      <c r="A4144" s="2" t="s">
        <v>53</v>
      </c>
      <c r="B4144" s="1" t="s">
        <v>133</v>
      </c>
      <c r="C4144" t="s">
        <v>508</v>
      </c>
      <c r="D4144" s="1" t="s">
        <v>101</v>
      </c>
      <c r="E4144" s="1" t="s">
        <v>14</v>
      </c>
      <c r="F4144" s="1" t="s">
        <v>21</v>
      </c>
      <c r="G4144" s="1" t="s">
        <v>29</v>
      </c>
      <c r="H4144" t="s">
        <v>16</v>
      </c>
      <c r="I4144" s="1" t="s">
        <v>237</v>
      </c>
      <c r="J4144" t="s">
        <v>17</v>
      </c>
      <c r="K4144" s="1" t="s">
        <v>22</v>
      </c>
      <c r="L4144" t="s">
        <v>278</v>
      </c>
      <c r="M4144" t="s">
        <v>82</v>
      </c>
      <c r="N4144">
        <v>1</v>
      </c>
      <c r="O4144" t="s">
        <v>232</v>
      </c>
      <c r="P4144">
        <v>1</v>
      </c>
      <c r="Q4144">
        <v>1</v>
      </c>
      <c r="R4144" t="s">
        <v>234</v>
      </c>
      <c r="S4144" t="s">
        <v>258</v>
      </c>
      <c r="T4144" t="s">
        <v>260</v>
      </c>
      <c r="U4144" t="s">
        <v>443</v>
      </c>
    </row>
    <row r="4145" spans="1:21" x14ac:dyDescent="0.35">
      <c r="A4145" s="2" t="s">
        <v>53</v>
      </c>
      <c r="B4145" s="1" t="s">
        <v>133</v>
      </c>
      <c r="C4145" t="s">
        <v>508</v>
      </c>
      <c r="D4145" s="1" t="s">
        <v>101</v>
      </c>
      <c r="E4145" s="1" t="s">
        <v>25</v>
      </c>
      <c r="F4145" s="1" t="s">
        <v>26</v>
      </c>
      <c r="G4145" s="1" t="s">
        <v>215</v>
      </c>
      <c r="H4145" t="s">
        <v>52</v>
      </c>
      <c r="I4145" s="1" t="s">
        <v>237</v>
      </c>
      <c r="J4145" t="s">
        <v>17</v>
      </c>
      <c r="K4145" s="1" t="s">
        <v>22</v>
      </c>
      <c r="L4145" t="s">
        <v>278</v>
      </c>
      <c r="M4145" t="s">
        <v>82</v>
      </c>
      <c r="N4145">
        <v>4</v>
      </c>
      <c r="O4145" t="s">
        <v>232</v>
      </c>
      <c r="P4145">
        <v>0</v>
      </c>
      <c r="Q4145">
        <v>1</v>
      </c>
      <c r="R4145" t="s">
        <v>234</v>
      </c>
      <c r="S4145" t="s">
        <v>258</v>
      </c>
      <c r="T4145" t="s">
        <v>260</v>
      </c>
      <c r="U4145" t="s">
        <v>443</v>
      </c>
    </row>
    <row r="4146" spans="1:21" x14ac:dyDescent="0.35">
      <c r="A4146" s="2" t="s">
        <v>53</v>
      </c>
      <c r="B4146" s="1" t="s">
        <v>133</v>
      </c>
      <c r="C4146" t="s">
        <v>508</v>
      </c>
      <c r="D4146" s="1" t="s">
        <v>101</v>
      </c>
      <c r="E4146" s="1" t="s">
        <v>25</v>
      </c>
      <c r="F4146" s="1" t="s">
        <v>26</v>
      </c>
      <c r="G4146" s="1" t="s">
        <v>215</v>
      </c>
      <c r="H4146" t="s">
        <v>16</v>
      </c>
      <c r="I4146" s="1" t="s">
        <v>237</v>
      </c>
      <c r="J4146" t="s">
        <v>17</v>
      </c>
      <c r="K4146" s="1" t="s">
        <v>22</v>
      </c>
      <c r="L4146" t="s">
        <v>278</v>
      </c>
      <c r="M4146" t="s">
        <v>82</v>
      </c>
      <c r="N4146">
        <v>5</v>
      </c>
      <c r="O4146" t="s">
        <v>232</v>
      </c>
      <c r="P4146">
        <v>0</v>
      </c>
      <c r="Q4146">
        <v>1</v>
      </c>
      <c r="R4146" t="s">
        <v>234</v>
      </c>
      <c r="S4146" t="s">
        <v>258</v>
      </c>
      <c r="T4146" t="s">
        <v>260</v>
      </c>
      <c r="U4146" t="s">
        <v>443</v>
      </c>
    </row>
    <row r="4147" spans="1:21" x14ac:dyDescent="0.35">
      <c r="A4147" s="2" t="s">
        <v>53</v>
      </c>
      <c r="B4147" s="1" t="s">
        <v>133</v>
      </c>
      <c r="C4147" t="s">
        <v>508</v>
      </c>
      <c r="D4147" s="1" t="s">
        <v>101</v>
      </c>
      <c r="E4147" s="1" t="s">
        <v>25</v>
      </c>
      <c r="F4147" s="1" t="s">
        <v>26</v>
      </c>
      <c r="G4147" s="1" t="s">
        <v>215</v>
      </c>
      <c r="H4147" t="s">
        <v>16</v>
      </c>
      <c r="I4147" s="1" t="s">
        <v>237</v>
      </c>
      <c r="J4147" t="s">
        <v>17</v>
      </c>
      <c r="K4147" s="1" t="s">
        <v>22</v>
      </c>
      <c r="L4147" t="s">
        <v>278</v>
      </c>
      <c r="M4147" t="s">
        <v>82</v>
      </c>
      <c r="N4147">
        <v>2</v>
      </c>
      <c r="O4147" t="s">
        <v>232</v>
      </c>
      <c r="P4147">
        <v>1</v>
      </c>
      <c r="Q4147">
        <v>1</v>
      </c>
      <c r="R4147" t="s">
        <v>234</v>
      </c>
      <c r="S4147" t="s">
        <v>258</v>
      </c>
      <c r="T4147" t="s">
        <v>260</v>
      </c>
      <c r="U4147" t="s">
        <v>443</v>
      </c>
    </row>
    <row r="4148" spans="1:21" x14ac:dyDescent="0.35">
      <c r="A4148" s="2" t="s">
        <v>53</v>
      </c>
      <c r="B4148" s="1" t="s">
        <v>133</v>
      </c>
      <c r="C4148" t="s">
        <v>508</v>
      </c>
      <c r="D4148" s="1" t="s">
        <v>101</v>
      </c>
      <c r="E4148" s="1" t="s">
        <v>25</v>
      </c>
      <c r="F4148" s="1" t="s">
        <v>26</v>
      </c>
      <c r="G4148" s="1" t="s">
        <v>215</v>
      </c>
      <c r="H4148" t="s">
        <v>16</v>
      </c>
      <c r="I4148" s="1" t="s">
        <v>326</v>
      </c>
      <c r="J4148" t="s">
        <v>17</v>
      </c>
      <c r="K4148" s="1" t="s">
        <v>22</v>
      </c>
      <c r="L4148" t="s">
        <v>278</v>
      </c>
      <c r="M4148" t="s">
        <v>82</v>
      </c>
      <c r="N4148">
        <v>2</v>
      </c>
      <c r="O4148" t="s">
        <v>232</v>
      </c>
      <c r="P4148">
        <v>1</v>
      </c>
      <c r="Q4148">
        <v>1</v>
      </c>
      <c r="R4148" t="s">
        <v>234</v>
      </c>
      <c r="S4148" t="s">
        <v>258</v>
      </c>
      <c r="T4148" t="s">
        <v>260</v>
      </c>
      <c r="U4148" t="s">
        <v>443</v>
      </c>
    </row>
    <row r="4149" spans="1:21" x14ac:dyDescent="0.35">
      <c r="A4149" s="2" t="s">
        <v>53</v>
      </c>
      <c r="B4149" s="1" t="s">
        <v>133</v>
      </c>
      <c r="C4149" t="s">
        <v>508</v>
      </c>
      <c r="D4149" s="1" t="s">
        <v>101</v>
      </c>
      <c r="E4149" s="1" t="s">
        <v>25</v>
      </c>
      <c r="F4149" s="1" t="s">
        <v>26</v>
      </c>
      <c r="G4149" s="1" t="s">
        <v>215</v>
      </c>
      <c r="H4149" t="s">
        <v>20</v>
      </c>
      <c r="I4149" s="1" t="s">
        <v>237</v>
      </c>
      <c r="J4149" t="s">
        <v>17</v>
      </c>
      <c r="K4149" s="1" t="s">
        <v>22</v>
      </c>
      <c r="L4149" t="s">
        <v>278</v>
      </c>
      <c r="M4149" t="s">
        <v>82</v>
      </c>
      <c r="N4149">
        <v>1</v>
      </c>
      <c r="O4149" t="s">
        <v>232</v>
      </c>
      <c r="P4149">
        <v>1</v>
      </c>
      <c r="Q4149">
        <v>1</v>
      </c>
      <c r="R4149" t="s">
        <v>234</v>
      </c>
      <c r="S4149" t="s">
        <v>258</v>
      </c>
      <c r="T4149" t="s">
        <v>260</v>
      </c>
      <c r="U4149" t="s">
        <v>443</v>
      </c>
    </row>
    <row r="4150" spans="1:21" x14ac:dyDescent="0.35">
      <c r="A4150" s="2" t="s">
        <v>53</v>
      </c>
      <c r="B4150" s="1" t="s">
        <v>133</v>
      </c>
      <c r="C4150" t="s">
        <v>508</v>
      </c>
      <c r="D4150" s="1" t="s">
        <v>101</v>
      </c>
      <c r="E4150" s="1" t="s">
        <v>25</v>
      </c>
      <c r="F4150" s="1" t="s">
        <v>26</v>
      </c>
      <c r="G4150" s="1" t="s">
        <v>215</v>
      </c>
      <c r="H4150" t="s">
        <v>30</v>
      </c>
      <c r="I4150" s="1" t="s">
        <v>237</v>
      </c>
      <c r="J4150" t="s">
        <v>17</v>
      </c>
      <c r="K4150" s="1" t="s">
        <v>22</v>
      </c>
      <c r="L4150" t="s">
        <v>278</v>
      </c>
      <c r="M4150" t="s">
        <v>82</v>
      </c>
      <c r="N4150">
        <v>1</v>
      </c>
      <c r="O4150" t="s">
        <v>232</v>
      </c>
      <c r="P4150">
        <v>1</v>
      </c>
      <c r="Q4150">
        <v>1</v>
      </c>
      <c r="R4150" t="s">
        <v>234</v>
      </c>
      <c r="S4150" t="s">
        <v>258</v>
      </c>
      <c r="T4150" t="s">
        <v>260</v>
      </c>
      <c r="U4150" t="s">
        <v>443</v>
      </c>
    </row>
    <row r="4151" spans="1:21" x14ac:dyDescent="0.35">
      <c r="A4151" s="2" t="s">
        <v>53</v>
      </c>
      <c r="B4151" s="1" t="s">
        <v>133</v>
      </c>
      <c r="C4151" t="s">
        <v>508</v>
      </c>
      <c r="D4151" s="1" t="s">
        <v>101</v>
      </c>
      <c r="E4151" s="1" t="s">
        <v>25</v>
      </c>
      <c r="F4151" s="1" t="s">
        <v>15</v>
      </c>
      <c r="G4151" s="1" t="s">
        <v>215</v>
      </c>
      <c r="H4151" t="s">
        <v>16</v>
      </c>
      <c r="I4151" s="1" t="s">
        <v>326</v>
      </c>
      <c r="J4151" t="s">
        <v>17</v>
      </c>
      <c r="K4151" s="1" t="s">
        <v>64</v>
      </c>
      <c r="L4151" t="s">
        <v>278</v>
      </c>
      <c r="M4151" t="s">
        <v>64</v>
      </c>
      <c r="N4151">
        <v>1</v>
      </c>
      <c r="O4151" t="s">
        <v>234</v>
      </c>
      <c r="P4151">
        <v>0</v>
      </c>
      <c r="Q4151">
        <v>1</v>
      </c>
      <c r="R4151" t="s">
        <v>234</v>
      </c>
      <c r="S4151" t="s">
        <v>258</v>
      </c>
      <c r="T4151" t="s">
        <v>260</v>
      </c>
      <c r="U4151" t="s">
        <v>443</v>
      </c>
    </row>
    <row r="4152" spans="1:21" x14ac:dyDescent="0.35">
      <c r="A4152" s="2" t="s">
        <v>53</v>
      </c>
      <c r="B4152" s="1" t="s">
        <v>133</v>
      </c>
      <c r="C4152" t="s">
        <v>508</v>
      </c>
      <c r="D4152" s="1" t="s">
        <v>101</v>
      </c>
      <c r="E4152" s="1" t="s">
        <v>25</v>
      </c>
      <c r="F4152" s="1" t="s">
        <v>21</v>
      </c>
      <c r="G4152" s="1" t="s">
        <v>29</v>
      </c>
      <c r="H4152" t="s">
        <v>16</v>
      </c>
      <c r="I4152" s="1" t="s">
        <v>237</v>
      </c>
      <c r="J4152" t="s">
        <v>17</v>
      </c>
      <c r="K4152" s="1" t="s">
        <v>22</v>
      </c>
      <c r="L4152" t="s">
        <v>278</v>
      </c>
      <c r="M4152" t="s">
        <v>82</v>
      </c>
      <c r="N4152">
        <v>1</v>
      </c>
      <c r="O4152" t="s">
        <v>232</v>
      </c>
      <c r="P4152">
        <v>0</v>
      </c>
      <c r="Q4152">
        <v>1</v>
      </c>
      <c r="R4152" t="s">
        <v>234</v>
      </c>
      <c r="S4152" t="s">
        <v>258</v>
      </c>
      <c r="T4152" t="s">
        <v>260</v>
      </c>
      <c r="U4152" t="s">
        <v>443</v>
      </c>
    </row>
    <row r="4153" spans="1:21" x14ac:dyDescent="0.35">
      <c r="A4153" s="2" t="s">
        <v>53</v>
      </c>
      <c r="B4153" s="1" t="s">
        <v>133</v>
      </c>
      <c r="C4153" t="s">
        <v>508</v>
      </c>
      <c r="D4153" s="1" t="s">
        <v>147</v>
      </c>
      <c r="E4153" s="1" t="s">
        <v>14</v>
      </c>
      <c r="F4153" s="1" t="s">
        <v>26</v>
      </c>
      <c r="G4153" s="1" t="s">
        <v>215</v>
      </c>
      <c r="H4153" t="s">
        <v>52</v>
      </c>
      <c r="I4153" s="1" t="s">
        <v>237</v>
      </c>
      <c r="J4153" t="s">
        <v>17</v>
      </c>
      <c r="K4153" s="1" t="s">
        <v>75</v>
      </c>
      <c r="L4153" t="s">
        <v>278</v>
      </c>
      <c r="M4153" t="s">
        <v>96</v>
      </c>
      <c r="N4153">
        <v>2</v>
      </c>
      <c r="O4153" t="s">
        <v>232</v>
      </c>
      <c r="P4153">
        <v>0</v>
      </c>
      <c r="Q4153">
        <v>1</v>
      </c>
      <c r="R4153" t="s">
        <v>234</v>
      </c>
      <c r="S4153" t="s">
        <v>258</v>
      </c>
      <c r="T4153" t="s">
        <v>260</v>
      </c>
      <c r="U4153" t="s">
        <v>443</v>
      </c>
    </row>
    <row r="4154" spans="1:21" x14ac:dyDescent="0.35">
      <c r="A4154" s="2" t="s">
        <v>53</v>
      </c>
      <c r="B4154" s="1" t="s">
        <v>133</v>
      </c>
      <c r="C4154" t="s">
        <v>508</v>
      </c>
      <c r="D4154" s="1" t="s">
        <v>147</v>
      </c>
      <c r="E4154" s="1" t="s">
        <v>14</v>
      </c>
      <c r="F4154" s="1" t="s">
        <v>26</v>
      </c>
      <c r="G4154" s="1" t="s">
        <v>215</v>
      </c>
      <c r="H4154" t="s">
        <v>52</v>
      </c>
      <c r="I4154" s="1" t="s">
        <v>237</v>
      </c>
      <c r="J4154" t="s">
        <v>17</v>
      </c>
      <c r="K4154" s="1" t="s">
        <v>22</v>
      </c>
      <c r="L4154" t="s">
        <v>278</v>
      </c>
      <c r="M4154" t="s">
        <v>79</v>
      </c>
      <c r="N4154">
        <v>1</v>
      </c>
      <c r="O4154" t="s">
        <v>232</v>
      </c>
      <c r="P4154">
        <v>0</v>
      </c>
      <c r="Q4154">
        <v>1</v>
      </c>
      <c r="R4154" t="s">
        <v>234</v>
      </c>
      <c r="S4154" t="s">
        <v>258</v>
      </c>
      <c r="T4154" t="s">
        <v>260</v>
      </c>
      <c r="U4154" t="s">
        <v>443</v>
      </c>
    </row>
    <row r="4155" spans="1:21" x14ac:dyDescent="0.35">
      <c r="A4155" s="2" t="s">
        <v>53</v>
      </c>
      <c r="B4155" s="1" t="s">
        <v>133</v>
      </c>
      <c r="C4155" t="s">
        <v>508</v>
      </c>
      <c r="D4155" s="1" t="s">
        <v>147</v>
      </c>
      <c r="E4155" s="1" t="s">
        <v>14</v>
      </c>
      <c r="F4155" s="1" t="s">
        <v>26</v>
      </c>
      <c r="G4155" s="1" t="s">
        <v>215</v>
      </c>
      <c r="H4155" t="s">
        <v>52</v>
      </c>
      <c r="I4155" s="1" t="s">
        <v>237</v>
      </c>
      <c r="J4155" t="s">
        <v>17</v>
      </c>
      <c r="K4155" s="1" t="s">
        <v>22</v>
      </c>
      <c r="L4155" t="s">
        <v>278</v>
      </c>
      <c r="M4155" t="s">
        <v>31</v>
      </c>
      <c r="N4155">
        <v>1</v>
      </c>
      <c r="O4155" t="s">
        <v>232</v>
      </c>
      <c r="P4155">
        <v>0</v>
      </c>
      <c r="Q4155">
        <v>1</v>
      </c>
      <c r="R4155" t="s">
        <v>234</v>
      </c>
      <c r="S4155" t="s">
        <v>258</v>
      </c>
      <c r="T4155" t="s">
        <v>260</v>
      </c>
      <c r="U4155" t="s">
        <v>443</v>
      </c>
    </row>
    <row r="4156" spans="1:21" x14ac:dyDescent="0.35">
      <c r="A4156" s="2" t="s">
        <v>53</v>
      </c>
      <c r="B4156" s="1" t="s">
        <v>133</v>
      </c>
      <c r="C4156" t="s">
        <v>508</v>
      </c>
      <c r="D4156" s="1" t="s">
        <v>147</v>
      </c>
      <c r="E4156" s="1" t="s">
        <v>14</v>
      </c>
      <c r="F4156" s="1" t="s">
        <v>26</v>
      </c>
      <c r="G4156" s="1" t="s">
        <v>215</v>
      </c>
      <c r="H4156" t="s">
        <v>52</v>
      </c>
      <c r="I4156" s="1" t="s">
        <v>272</v>
      </c>
      <c r="J4156" t="s">
        <v>17</v>
      </c>
      <c r="K4156" s="1" t="s">
        <v>22</v>
      </c>
      <c r="L4156" t="s">
        <v>278</v>
      </c>
      <c r="M4156" t="s">
        <v>82</v>
      </c>
      <c r="N4156">
        <v>1</v>
      </c>
      <c r="O4156" t="s">
        <v>232</v>
      </c>
      <c r="P4156">
        <v>0</v>
      </c>
      <c r="Q4156">
        <v>1</v>
      </c>
      <c r="R4156" t="s">
        <v>234</v>
      </c>
      <c r="S4156" t="s">
        <v>258</v>
      </c>
      <c r="T4156" t="s">
        <v>260</v>
      </c>
      <c r="U4156" t="s">
        <v>443</v>
      </c>
    </row>
    <row r="4157" spans="1:21" x14ac:dyDescent="0.35">
      <c r="A4157" s="2" t="s">
        <v>53</v>
      </c>
      <c r="B4157" s="1" t="s">
        <v>133</v>
      </c>
      <c r="C4157" t="s">
        <v>508</v>
      </c>
      <c r="D4157" s="1" t="s">
        <v>147</v>
      </c>
      <c r="E4157" s="1" t="s">
        <v>14</v>
      </c>
      <c r="F4157" s="1" t="s">
        <v>26</v>
      </c>
      <c r="G4157" s="1" t="s">
        <v>215</v>
      </c>
      <c r="H4157" t="s">
        <v>52</v>
      </c>
      <c r="I4157" s="1" t="s">
        <v>272</v>
      </c>
      <c r="J4157" t="s">
        <v>17</v>
      </c>
      <c r="K4157" s="1" t="s">
        <v>22</v>
      </c>
      <c r="L4157" t="s">
        <v>278</v>
      </c>
      <c r="M4157" t="s">
        <v>79</v>
      </c>
      <c r="N4157">
        <v>1</v>
      </c>
      <c r="O4157" t="s">
        <v>232</v>
      </c>
      <c r="P4157">
        <v>0</v>
      </c>
      <c r="Q4157">
        <v>1</v>
      </c>
      <c r="R4157" t="s">
        <v>234</v>
      </c>
      <c r="S4157" t="s">
        <v>258</v>
      </c>
      <c r="T4157" t="s">
        <v>260</v>
      </c>
      <c r="U4157" t="s">
        <v>443</v>
      </c>
    </row>
    <row r="4158" spans="1:21" x14ac:dyDescent="0.35">
      <c r="A4158" s="2" t="s">
        <v>53</v>
      </c>
      <c r="B4158" s="1" t="s">
        <v>133</v>
      </c>
      <c r="C4158" t="s">
        <v>508</v>
      </c>
      <c r="D4158" s="1" t="s">
        <v>147</v>
      </c>
      <c r="E4158" s="1" t="s">
        <v>14</v>
      </c>
      <c r="F4158" s="1" t="s">
        <v>26</v>
      </c>
      <c r="G4158" s="1" t="s">
        <v>215</v>
      </c>
      <c r="H4158" t="s">
        <v>16</v>
      </c>
      <c r="I4158" s="1" t="s">
        <v>237</v>
      </c>
      <c r="J4158" t="s">
        <v>17</v>
      </c>
      <c r="K4158" s="1" t="s">
        <v>18</v>
      </c>
      <c r="L4158" t="s">
        <v>278</v>
      </c>
      <c r="M4158" t="s">
        <v>18</v>
      </c>
      <c r="N4158">
        <v>1</v>
      </c>
      <c r="O4158" t="s">
        <v>232</v>
      </c>
      <c r="P4158">
        <v>1</v>
      </c>
      <c r="Q4158">
        <v>1</v>
      </c>
      <c r="R4158" t="s">
        <v>234</v>
      </c>
      <c r="S4158" t="s">
        <v>258</v>
      </c>
      <c r="T4158" t="s">
        <v>260</v>
      </c>
      <c r="U4158" t="s">
        <v>443</v>
      </c>
    </row>
    <row r="4159" spans="1:21" x14ac:dyDescent="0.35">
      <c r="A4159" s="2" t="s">
        <v>53</v>
      </c>
      <c r="B4159" s="1" t="s">
        <v>133</v>
      </c>
      <c r="C4159" t="s">
        <v>508</v>
      </c>
      <c r="D4159" s="1" t="s">
        <v>147</v>
      </c>
      <c r="E4159" s="1" t="s">
        <v>14</v>
      </c>
      <c r="F4159" s="1" t="s">
        <v>26</v>
      </c>
      <c r="G4159" s="1" t="s">
        <v>215</v>
      </c>
      <c r="H4159" t="s">
        <v>16</v>
      </c>
      <c r="I4159" s="1" t="s">
        <v>237</v>
      </c>
      <c r="J4159" t="s">
        <v>17</v>
      </c>
      <c r="K4159" s="1" t="s">
        <v>22</v>
      </c>
      <c r="L4159" t="s">
        <v>278</v>
      </c>
      <c r="M4159" t="s">
        <v>79</v>
      </c>
      <c r="N4159">
        <v>2</v>
      </c>
      <c r="O4159" t="s">
        <v>232</v>
      </c>
      <c r="P4159">
        <v>1</v>
      </c>
      <c r="Q4159">
        <v>1</v>
      </c>
      <c r="R4159" t="s">
        <v>234</v>
      </c>
      <c r="S4159" t="s">
        <v>258</v>
      </c>
      <c r="T4159" t="s">
        <v>260</v>
      </c>
      <c r="U4159" t="s">
        <v>443</v>
      </c>
    </row>
    <row r="4160" spans="1:21" x14ac:dyDescent="0.35">
      <c r="A4160" s="2" t="s">
        <v>53</v>
      </c>
      <c r="B4160" s="1" t="s">
        <v>133</v>
      </c>
      <c r="C4160" t="s">
        <v>508</v>
      </c>
      <c r="D4160" s="1" t="s">
        <v>147</v>
      </c>
      <c r="E4160" s="1" t="s">
        <v>14</v>
      </c>
      <c r="F4160" s="1" t="s">
        <v>26</v>
      </c>
      <c r="G4160" s="1" t="s">
        <v>215</v>
      </c>
      <c r="H4160" t="s">
        <v>16</v>
      </c>
      <c r="I4160" s="1" t="s">
        <v>237</v>
      </c>
      <c r="J4160" t="s">
        <v>17</v>
      </c>
      <c r="K4160" s="1" t="s">
        <v>22</v>
      </c>
      <c r="L4160" t="s">
        <v>278</v>
      </c>
      <c r="M4160" t="s">
        <v>97</v>
      </c>
      <c r="N4160">
        <v>1</v>
      </c>
      <c r="O4160" t="s">
        <v>232</v>
      </c>
      <c r="P4160">
        <v>1</v>
      </c>
      <c r="Q4160">
        <v>1</v>
      </c>
      <c r="R4160" t="s">
        <v>234</v>
      </c>
      <c r="S4160" t="s">
        <v>258</v>
      </c>
      <c r="T4160" t="s">
        <v>260</v>
      </c>
      <c r="U4160" t="s">
        <v>443</v>
      </c>
    </row>
    <row r="4161" spans="1:21" x14ac:dyDescent="0.35">
      <c r="A4161" s="2" t="s">
        <v>53</v>
      </c>
      <c r="B4161" s="1" t="s">
        <v>133</v>
      </c>
      <c r="C4161" t="s">
        <v>508</v>
      </c>
      <c r="D4161" s="1" t="s">
        <v>147</v>
      </c>
      <c r="E4161" s="1" t="s">
        <v>14</v>
      </c>
      <c r="F4161" s="1" t="s">
        <v>26</v>
      </c>
      <c r="G4161" s="1" t="s">
        <v>215</v>
      </c>
      <c r="H4161" t="s">
        <v>16</v>
      </c>
      <c r="I4161" s="1" t="s">
        <v>237</v>
      </c>
      <c r="J4161" t="s">
        <v>17</v>
      </c>
      <c r="K4161" s="1" t="s">
        <v>22</v>
      </c>
      <c r="L4161" t="s">
        <v>278</v>
      </c>
      <c r="M4161" t="s">
        <v>22</v>
      </c>
      <c r="N4161">
        <v>1</v>
      </c>
      <c r="O4161" t="s">
        <v>232</v>
      </c>
      <c r="P4161">
        <v>0</v>
      </c>
      <c r="Q4161">
        <v>1</v>
      </c>
      <c r="R4161" t="s">
        <v>234</v>
      </c>
      <c r="S4161" t="s">
        <v>258</v>
      </c>
      <c r="T4161" t="s">
        <v>260</v>
      </c>
      <c r="U4161" t="s">
        <v>443</v>
      </c>
    </row>
    <row r="4162" spans="1:21" x14ac:dyDescent="0.35">
      <c r="A4162" s="2" t="s">
        <v>53</v>
      </c>
      <c r="B4162" s="1" t="s">
        <v>133</v>
      </c>
      <c r="C4162" t="s">
        <v>508</v>
      </c>
      <c r="D4162" s="1" t="s">
        <v>147</v>
      </c>
      <c r="E4162" s="1" t="s">
        <v>14</v>
      </c>
      <c r="F4162" s="1" t="s">
        <v>26</v>
      </c>
      <c r="G4162" s="1" t="s">
        <v>215</v>
      </c>
      <c r="H4162" t="s">
        <v>16</v>
      </c>
      <c r="I4162" s="1" t="s">
        <v>237</v>
      </c>
      <c r="J4162" t="s">
        <v>17</v>
      </c>
      <c r="K4162" s="1" t="s">
        <v>22</v>
      </c>
      <c r="L4162" t="s">
        <v>278</v>
      </c>
      <c r="M4162" t="s">
        <v>31</v>
      </c>
      <c r="N4162">
        <v>1</v>
      </c>
      <c r="O4162" t="s">
        <v>232</v>
      </c>
      <c r="P4162">
        <v>1</v>
      </c>
      <c r="Q4162">
        <v>1</v>
      </c>
      <c r="R4162" t="s">
        <v>234</v>
      </c>
      <c r="S4162" t="s">
        <v>258</v>
      </c>
      <c r="T4162" t="s">
        <v>260</v>
      </c>
      <c r="U4162" t="s">
        <v>443</v>
      </c>
    </row>
    <row r="4163" spans="1:21" x14ac:dyDescent="0.35">
      <c r="A4163" s="2" t="s">
        <v>53</v>
      </c>
      <c r="B4163" s="1" t="s">
        <v>133</v>
      </c>
      <c r="C4163" t="s">
        <v>508</v>
      </c>
      <c r="D4163" s="1" t="s">
        <v>147</v>
      </c>
      <c r="E4163" s="1" t="s">
        <v>14</v>
      </c>
      <c r="F4163" s="1" t="s">
        <v>26</v>
      </c>
      <c r="G4163" s="1" t="s">
        <v>215</v>
      </c>
      <c r="H4163" t="s">
        <v>16</v>
      </c>
      <c r="I4163" s="1" t="s">
        <v>237</v>
      </c>
      <c r="J4163" t="s">
        <v>17</v>
      </c>
      <c r="K4163" s="1" t="s">
        <v>22</v>
      </c>
      <c r="L4163" t="s">
        <v>363</v>
      </c>
      <c r="M4163" t="s">
        <v>79</v>
      </c>
      <c r="N4163">
        <v>1</v>
      </c>
      <c r="O4163" t="s">
        <v>232</v>
      </c>
      <c r="P4163">
        <v>0</v>
      </c>
      <c r="Q4163">
        <v>1</v>
      </c>
      <c r="R4163" t="s">
        <v>234</v>
      </c>
      <c r="S4163" t="s">
        <v>258</v>
      </c>
      <c r="T4163" t="s">
        <v>260</v>
      </c>
      <c r="U4163" t="s">
        <v>443</v>
      </c>
    </row>
    <row r="4164" spans="1:21" x14ac:dyDescent="0.35">
      <c r="A4164" s="2" t="s">
        <v>53</v>
      </c>
      <c r="B4164" s="1" t="s">
        <v>133</v>
      </c>
      <c r="C4164" t="s">
        <v>508</v>
      </c>
      <c r="D4164" s="1" t="s">
        <v>147</v>
      </c>
      <c r="E4164" s="1" t="s">
        <v>14</v>
      </c>
      <c r="F4164" s="1" t="s">
        <v>26</v>
      </c>
      <c r="G4164" s="1" t="s">
        <v>215</v>
      </c>
      <c r="H4164" t="s">
        <v>16</v>
      </c>
      <c r="I4164" s="1" t="s">
        <v>237</v>
      </c>
      <c r="J4164" t="s">
        <v>17</v>
      </c>
      <c r="K4164" s="1" t="s">
        <v>22</v>
      </c>
      <c r="L4164" t="s">
        <v>363</v>
      </c>
      <c r="M4164" t="s">
        <v>22</v>
      </c>
      <c r="N4164">
        <v>1</v>
      </c>
      <c r="O4164" t="s">
        <v>232</v>
      </c>
      <c r="P4164">
        <v>1</v>
      </c>
      <c r="Q4164">
        <v>1</v>
      </c>
      <c r="R4164" t="s">
        <v>234</v>
      </c>
      <c r="S4164" t="s">
        <v>258</v>
      </c>
      <c r="T4164" t="s">
        <v>260</v>
      </c>
      <c r="U4164" t="s">
        <v>443</v>
      </c>
    </row>
    <row r="4165" spans="1:21" x14ac:dyDescent="0.35">
      <c r="A4165" s="2" t="s">
        <v>53</v>
      </c>
      <c r="B4165" s="1" t="s">
        <v>133</v>
      </c>
      <c r="C4165" t="s">
        <v>508</v>
      </c>
      <c r="D4165" s="1" t="s">
        <v>147</v>
      </c>
      <c r="E4165" s="1" t="s">
        <v>14</v>
      </c>
      <c r="F4165" s="1" t="s">
        <v>26</v>
      </c>
      <c r="G4165" s="1" t="s">
        <v>215</v>
      </c>
      <c r="H4165" t="s">
        <v>16</v>
      </c>
      <c r="I4165" s="1" t="s">
        <v>272</v>
      </c>
      <c r="J4165" t="s">
        <v>17</v>
      </c>
      <c r="K4165" s="1" t="s">
        <v>34</v>
      </c>
      <c r="L4165" t="s">
        <v>278</v>
      </c>
      <c r="M4165" t="s">
        <v>34</v>
      </c>
      <c r="N4165">
        <v>1</v>
      </c>
      <c r="O4165" t="s">
        <v>232</v>
      </c>
      <c r="P4165">
        <v>0</v>
      </c>
      <c r="Q4165">
        <v>1</v>
      </c>
      <c r="R4165" t="s">
        <v>234</v>
      </c>
      <c r="S4165" t="s">
        <v>258</v>
      </c>
      <c r="T4165" t="s">
        <v>260</v>
      </c>
      <c r="U4165" t="s">
        <v>443</v>
      </c>
    </row>
    <row r="4166" spans="1:21" x14ac:dyDescent="0.35">
      <c r="A4166" s="2" t="s">
        <v>53</v>
      </c>
      <c r="B4166" s="1" t="s">
        <v>133</v>
      </c>
      <c r="C4166" t="s">
        <v>508</v>
      </c>
      <c r="D4166" s="1" t="s">
        <v>147</v>
      </c>
      <c r="E4166" s="1" t="s">
        <v>14</v>
      </c>
      <c r="F4166" s="1" t="s">
        <v>26</v>
      </c>
      <c r="G4166" s="1" t="s">
        <v>215</v>
      </c>
      <c r="H4166" t="s">
        <v>16</v>
      </c>
      <c r="I4166" s="1" t="s">
        <v>272</v>
      </c>
      <c r="J4166" t="s">
        <v>17</v>
      </c>
      <c r="K4166" s="1" t="s">
        <v>22</v>
      </c>
      <c r="L4166" t="s">
        <v>278</v>
      </c>
      <c r="M4166" t="s">
        <v>23</v>
      </c>
      <c r="N4166">
        <v>1</v>
      </c>
      <c r="O4166" t="s">
        <v>232</v>
      </c>
      <c r="P4166">
        <v>1</v>
      </c>
      <c r="Q4166">
        <v>1</v>
      </c>
      <c r="R4166" t="s">
        <v>234</v>
      </c>
      <c r="S4166" t="s">
        <v>258</v>
      </c>
      <c r="T4166" t="s">
        <v>260</v>
      </c>
      <c r="U4166" t="s">
        <v>443</v>
      </c>
    </row>
    <row r="4167" spans="1:21" x14ac:dyDescent="0.35">
      <c r="A4167" s="2" t="s">
        <v>53</v>
      </c>
      <c r="B4167" s="1" t="s">
        <v>133</v>
      </c>
      <c r="C4167" t="s">
        <v>508</v>
      </c>
      <c r="D4167" s="1" t="s">
        <v>147</v>
      </c>
      <c r="E4167" s="1" t="s">
        <v>14</v>
      </c>
      <c r="F4167" s="1" t="s">
        <v>26</v>
      </c>
      <c r="G4167" s="1" t="s">
        <v>215</v>
      </c>
      <c r="H4167" t="s">
        <v>16</v>
      </c>
      <c r="I4167" s="1" t="s">
        <v>272</v>
      </c>
      <c r="J4167" t="s">
        <v>17</v>
      </c>
      <c r="K4167" s="1" t="s">
        <v>22</v>
      </c>
      <c r="L4167" t="s">
        <v>278</v>
      </c>
      <c r="M4167" t="s">
        <v>94</v>
      </c>
      <c r="N4167">
        <v>1</v>
      </c>
      <c r="O4167" t="s">
        <v>232</v>
      </c>
      <c r="P4167">
        <v>1</v>
      </c>
      <c r="Q4167">
        <v>1</v>
      </c>
      <c r="R4167" t="s">
        <v>234</v>
      </c>
      <c r="S4167" t="s">
        <v>258</v>
      </c>
      <c r="T4167" t="s">
        <v>260</v>
      </c>
      <c r="U4167" t="s">
        <v>443</v>
      </c>
    </row>
    <row r="4168" spans="1:21" x14ac:dyDescent="0.35">
      <c r="A4168" s="2" t="s">
        <v>53</v>
      </c>
      <c r="B4168" s="1" t="s">
        <v>133</v>
      </c>
      <c r="C4168" t="s">
        <v>508</v>
      </c>
      <c r="D4168" s="1" t="s">
        <v>147</v>
      </c>
      <c r="E4168" s="1" t="s">
        <v>14</v>
      </c>
      <c r="F4168" s="1" t="s">
        <v>26</v>
      </c>
      <c r="G4168" s="1" t="s">
        <v>215</v>
      </c>
      <c r="H4168" t="s">
        <v>16</v>
      </c>
      <c r="I4168" s="1" t="s">
        <v>272</v>
      </c>
      <c r="J4168" t="s">
        <v>17</v>
      </c>
      <c r="K4168" s="1" t="s">
        <v>22</v>
      </c>
      <c r="L4168" t="s">
        <v>278</v>
      </c>
      <c r="M4168" t="s">
        <v>22</v>
      </c>
      <c r="N4168">
        <v>1</v>
      </c>
      <c r="O4168" t="s">
        <v>232</v>
      </c>
      <c r="P4168">
        <v>0</v>
      </c>
      <c r="Q4168">
        <v>1</v>
      </c>
      <c r="R4168" t="s">
        <v>234</v>
      </c>
      <c r="S4168" t="s">
        <v>258</v>
      </c>
      <c r="T4168" t="s">
        <v>260</v>
      </c>
      <c r="U4168" t="s">
        <v>443</v>
      </c>
    </row>
    <row r="4169" spans="1:21" x14ac:dyDescent="0.35">
      <c r="A4169" s="2" t="s">
        <v>53</v>
      </c>
      <c r="B4169" s="1" t="s">
        <v>133</v>
      </c>
      <c r="C4169" t="s">
        <v>508</v>
      </c>
      <c r="D4169" s="1" t="s">
        <v>147</v>
      </c>
      <c r="E4169" s="1" t="s">
        <v>14</v>
      </c>
      <c r="F4169" s="1" t="s">
        <v>26</v>
      </c>
      <c r="G4169" s="1" t="s">
        <v>215</v>
      </c>
      <c r="H4169" t="s">
        <v>16</v>
      </c>
      <c r="I4169" s="1" t="s">
        <v>272</v>
      </c>
      <c r="J4169" t="s">
        <v>17</v>
      </c>
      <c r="K4169" s="1" t="s">
        <v>22</v>
      </c>
      <c r="L4169" t="s">
        <v>278</v>
      </c>
      <c r="M4169" t="s">
        <v>22</v>
      </c>
      <c r="N4169">
        <v>2</v>
      </c>
      <c r="O4169" t="s">
        <v>232</v>
      </c>
      <c r="P4169">
        <v>1</v>
      </c>
      <c r="Q4169">
        <v>1</v>
      </c>
      <c r="R4169" t="s">
        <v>234</v>
      </c>
      <c r="S4169" t="s">
        <v>258</v>
      </c>
      <c r="T4169" t="s">
        <v>260</v>
      </c>
      <c r="U4169" t="s">
        <v>443</v>
      </c>
    </row>
    <row r="4170" spans="1:21" x14ac:dyDescent="0.35">
      <c r="A4170" s="2" t="s">
        <v>53</v>
      </c>
      <c r="B4170" s="1" t="s">
        <v>133</v>
      </c>
      <c r="C4170" t="s">
        <v>508</v>
      </c>
      <c r="D4170" s="1" t="s">
        <v>147</v>
      </c>
      <c r="E4170" s="1" t="s">
        <v>14</v>
      </c>
      <c r="F4170" s="1" t="s">
        <v>26</v>
      </c>
      <c r="G4170" s="1" t="s">
        <v>215</v>
      </c>
      <c r="H4170" t="s">
        <v>20</v>
      </c>
      <c r="I4170" s="1" t="s">
        <v>237</v>
      </c>
      <c r="J4170" t="s">
        <v>17</v>
      </c>
      <c r="K4170" s="1" t="s">
        <v>18</v>
      </c>
      <c r="L4170" t="s">
        <v>278</v>
      </c>
      <c r="M4170" t="s">
        <v>18</v>
      </c>
      <c r="N4170">
        <v>1</v>
      </c>
      <c r="O4170" t="s">
        <v>232</v>
      </c>
      <c r="P4170">
        <v>1</v>
      </c>
      <c r="Q4170">
        <v>1</v>
      </c>
      <c r="R4170" t="s">
        <v>234</v>
      </c>
      <c r="S4170" t="s">
        <v>258</v>
      </c>
      <c r="T4170" t="s">
        <v>260</v>
      </c>
      <c r="U4170" t="s">
        <v>443</v>
      </c>
    </row>
    <row r="4171" spans="1:21" x14ac:dyDescent="0.35">
      <c r="A4171" s="2" t="s">
        <v>53</v>
      </c>
      <c r="B4171" s="1" t="s">
        <v>133</v>
      </c>
      <c r="C4171" t="s">
        <v>508</v>
      </c>
      <c r="D4171" s="1" t="s">
        <v>147</v>
      </c>
      <c r="E4171" s="1" t="s">
        <v>14</v>
      </c>
      <c r="F4171" s="1" t="s">
        <v>26</v>
      </c>
      <c r="G4171" s="1" t="s">
        <v>215</v>
      </c>
      <c r="H4171" t="s">
        <v>20</v>
      </c>
      <c r="I4171" s="1" t="s">
        <v>237</v>
      </c>
      <c r="J4171" t="s">
        <v>17</v>
      </c>
      <c r="K4171" s="1" t="s">
        <v>22</v>
      </c>
      <c r="L4171" t="s">
        <v>278</v>
      </c>
      <c r="M4171" t="s">
        <v>79</v>
      </c>
      <c r="N4171">
        <v>1</v>
      </c>
      <c r="O4171" t="s">
        <v>232</v>
      </c>
      <c r="P4171">
        <v>0</v>
      </c>
      <c r="Q4171">
        <v>1</v>
      </c>
      <c r="R4171" t="s">
        <v>234</v>
      </c>
      <c r="S4171" t="s">
        <v>258</v>
      </c>
      <c r="T4171" t="s">
        <v>260</v>
      </c>
      <c r="U4171" t="s">
        <v>443</v>
      </c>
    </row>
    <row r="4172" spans="1:21" x14ac:dyDescent="0.35">
      <c r="A4172" s="2" t="s">
        <v>53</v>
      </c>
      <c r="B4172" s="1" t="s">
        <v>133</v>
      </c>
      <c r="C4172" t="s">
        <v>508</v>
      </c>
      <c r="D4172" s="1" t="s">
        <v>147</v>
      </c>
      <c r="E4172" s="1" t="s">
        <v>14</v>
      </c>
      <c r="F4172" s="1" t="s">
        <v>26</v>
      </c>
      <c r="G4172" s="1" t="s">
        <v>215</v>
      </c>
      <c r="H4172" t="s">
        <v>20</v>
      </c>
      <c r="I4172" s="1" t="s">
        <v>237</v>
      </c>
      <c r="J4172" t="s">
        <v>17</v>
      </c>
      <c r="K4172" s="1" t="s">
        <v>22</v>
      </c>
      <c r="L4172" t="s">
        <v>363</v>
      </c>
      <c r="M4172" t="s">
        <v>23</v>
      </c>
      <c r="N4172">
        <v>1</v>
      </c>
      <c r="O4172" t="s">
        <v>232</v>
      </c>
      <c r="P4172">
        <v>1</v>
      </c>
      <c r="Q4172">
        <v>1</v>
      </c>
      <c r="R4172" t="s">
        <v>234</v>
      </c>
      <c r="S4172" t="s">
        <v>258</v>
      </c>
      <c r="T4172" t="s">
        <v>260</v>
      </c>
      <c r="U4172" t="s">
        <v>443</v>
      </c>
    </row>
    <row r="4173" spans="1:21" x14ac:dyDescent="0.35">
      <c r="A4173" s="2" t="s">
        <v>53</v>
      </c>
      <c r="B4173" s="1" t="s">
        <v>133</v>
      </c>
      <c r="C4173" t="s">
        <v>508</v>
      </c>
      <c r="D4173" s="1" t="s">
        <v>147</v>
      </c>
      <c r="E4173" s="1" t="s">
        <v>14</v>
      </c>
      <c r="F4173" s="1" t="s">
        <v>26</v>
      </c>
      <c r="G4173" s="1" t="s">
        <v>215</v>
      </c>
      <c r="H4173" t="s">
        <v>20</v>
      </c>
      <c r="I4173" s="1" t="s">
        <v>272</v>
      </c>
      <c r="J4173" t="s">
        <v>17</v>
      </c>
      <c r="K4173" s="1" t="s">
        <v>18</v>
      </c>
      <c r="L4173" t="s">
        <v>278</v>
      </c>
      <c r="M4173" t="s">
        <v>18</v>
      </c>
      <c r="N4173">
        <v>1</v>
      </c>
      <c r="O4173" t="s">
        <v>232</v>
      </c>
      <c r="P4173">
        <v>1</v>
      </c>
      <c r="Q4173">
        <v>1</v>
      </c>
      <c r="R4173" t="s">
        <v>234</v>
      </c>
      <c r="S4173" t="s">
        <v>258</v>
      </c>
      <c r="T4173" t="s">
        <v>260</v>
      </c>
      <c r="U4173" t="s">
        <v>443</v>
      </c>
    </row>
    <row r="4174" spans="1:21" x14ac:dyDescent="0.35">
      <c r="A4174" s="2" t="s">
        <v>53</v>
      </c>
      <c r="B4174" s="1" t="s">
        <v>133</v>
      </c>
      <c r="C4174" t="s">
        <v>508</v>
      </c>
      <c r="D4174" s="1" t="s">
        <v>147</v>
      </c>
      <c r="E4174" s="1" t="s">
        <v>14</v>
      </c>
      <c r="F4174" s="1" t="s">
        <v>26</v>
      </c>
      <c r="G4174" s="1" t="s">
        <v>215</v>
      </c>
      <c r="H4174" t="s">
        <v>20</v>
      </c>
      <c r="I4174" s="1" t="s">
        <v>272</v>
      </c>
      <c r="J4174" t="s">
        <v>17</v>
      </c>
      <c r="K4174" s="1" t="s">
        <v>22</v>
      </c>
      <c r="L4174" t="s">
        <v>363</v>
      </c>
      <c r="M4174" t="s">
        <v>22</v>
      </c>
      <c r="N4174">
        <v>1</v>
      </c>
      <c r="O4174" t="s">
        <v>232</v>
      </c>
      <c r="P4174">
        <v>0</v>
      </c>
      <c r="Q4174">
        <v>1</v>
      </c>
      <c r="R4174" t="s">
        <v>234</v>
      </c>
      <c r="S4174" t="s">
        <v>258</v>
      </c>
      <c r="T4174" t="s">
        <v>260</v>
      </c>
      <c r="U4174" t="s">
        <v>443</v>
      </c>
    </row>
    <row r="4175" spans="1:21" x14ac:dyDescent="0.35">
      <c r="A4175" s="2" t="s">
        <v>53</v>
      </c>
      <c r="B4175" s="1" t="s">
        <v>133</v>
      </c>
      <c r="C4175" t="s">
        <v>508</v>
      </c>
      <c r="D4175" s="1" t="s">
        <v>147</v>
      </c>
      <c r="E4175" s="1" t="s">
        <v>14</v>
      </c>
      <c r="F4175" s="1" t="s">
        <v>26</v>
      </c>
      <c r="G4175" s="1" t="s">
        <v>215</v>
      </c>
      <c r="H4175" t="s">
        <v>27</v>
      </c>
      <c r="I4175" s="1" t="s">
        <v>237</v>
      </c>
      <c r="J4175" t="s">
        <v>17</v>
      </c>
      <c r="K4175" s="1" t="s">
        <v>18</v>
      </c>
      <c r="L4175" t="s">
        <v>278</v>
      </c>
      <c r="M4175" t="s">
        <v>43</v>
      </c>
      <c r="N4175">
        <v>1</v>
      </c>
      <c r="O4175" t="s">
        <v>232</v>
      </c>
      <c r="P4175">
        <v>1</v>
      </c>
      <c r="Q4175">
        <v>1</v>
      </c>
      <c r="R4175" t="s">
        <v>234</v>
      </c>
      <c r="S4175" t="s">
        <v>258</v>
      </c>
      <c r="T4175" t="s">
        <v>260</v>
      </c>
      <c r="U4175" t="s">
        <v>443</v>
      </c>
    </row>
    <row r="4176" spans="1:21" x14ac:dyDescent="0.35">
      <c r="A4176" s="2" t="s">
        <v>53</v>
      </c>
      <c r="B4176" s="1" t="s">
        <v>133</v>
      </c>
      <c r="C4176" t="s">
        <v>508</v>
      </c>
      <c r="D4176" s="1" t="s">
        <v>147</v>
      </c>
      <c r="E4176" s="1" t="s">
        <v>14</v>
      </c>
      <c r="F4176" s="1" t="s">
        <v>26</v>
      </c>
      <c r="G4176" s="1" t="s">
        <v>215</v>
      </c>
      <c r="H4176" t="s">
        <v>27</v>
      </c>
      <c r="I4176" s="1" t="s">
        <v>237</v>
      </c>
      <c r="J4176" t="s">
        <v>17</v>
      </c>
      <c r="K4176" s="1" t="s">
        <v>22</v>
      </c>
      <c r="L4176" t="s">
        <v>363</v>
      </c>
      <c r="M4176" t="s">
        <v>82</v>
      </c>
      <c r="N4176">
        <v>1</v>
      </c>
      <c r="O4176" t="s">
        <v>232</v>
      </c>
      <c r="P4176">
        <v>1</v>
      </c>
      <c r="Q4176">
        <v>1</v>
      </c>
      <c r="R4176" t="s">
        <v>234</v>
      </c>
      <c r="S4176" t="s">
        <v>258</v>
      </c>
      <c r="T4176" t="s">
        <v>260</v>
      </c>
      <c r="U4176" t="s">
        <v>443</v>
      </c>
    </row>
    <row r="4177" spans="1:21" x14ac:dyDescent="0.35">
      <c r="A4177" s="2" t="s">
        <v>53</v>
      </c>
      <c r="B4177" s="1" t="s">
        <v>133</v>
      </c>
      <c r="C4177" t="s">
        <v>508</v>
      </c>
      <c r="D4177" s="1" t="s">
        <v>147</v>
      </c>
      <c r="E4177" s="1" t="s">
        <v>14</v>
      </c>
      <c r="F4177" s="1" t="s">
        <v>26</v>
      </c>
      <c r="G4177" s="1" t="s">
        <v>215</v>
      </c>
      <c r="H4177" t="s">
        <v>27</v>
      </c>
      <c r="I4177" s="1" t="s">
        <v>237</v>
      </c>
      <c r="J4177" t="s">
        <v>17</v>
      </c>
      <c r="K4177" s="1" t="s">
        <v>22</v>
      </c>
      <c r="L4177" t="s">
        <v>363</v>
      </c>
      <c r="M4177" t="s">
        <v>22</v>
      </c>
      <c r="N4177">
        <v>1</v>
      </c>
      <c r="O4177" t="s">
        <v>232</v>
      </c>
      <c r="P4177">
        <v>1</v>
      </c>
      <c r="Q4177">
        <v>1</v>
      </c>
      <c r="R4177" t="s">
        <v>234</v>
      </c>
      <c r="S4177" t="s">
        <v>258</v>
      </c>
      <c r="T4177" t="s">
        <v>260</v>
      </c>
      <c r="U4177" t="s">
        <v>443</v>
      </c>
    </row>
    <row r="4178" spans="1:21" x14ac:dyDescent="0.35">
      <c r="A4178" s="2" t="s">
        <v>53</v>
      </c>
      <c r="B4178" s="1" t="s">
        <v>133</v>
      </c>
      <c r="C4178" t="s">
        <v>508</v>
      </c>
      <c r="D4178" s="1" t="s">
        <v>147</v>
      </c>
      <c r="E4178" s="1" t="s">
        <v>14</v>
      </c>
      <c r="F4178" s="1" t="s">
        <v>26</v>
      </c>
      <c r="G4178" s="1" t="s">
        <v>215</v>
      </c>
      <c r="H4178" t="s">
        <v>27</v>
      </c>
      <c r="I4178" s="1" t="s">
        <v>272</v>
      </c>
      <c r="J4178" t="s">
        <v>17</v>
      </c>
      <c r="K4178" s="1" t="s">
        <v>22</v>
      </c>
      <c r="L4178" t="s">
        <v>278</v>
      </c>
      <c r="M4178" t="s">
        <v>79</v>
      </c>
      <c r="N4178">
        <v>1</v>
      </c>
      <c r="O4178" t="s">
        <v>232</v>
      </c>
      <c r="P4178">
        <v>1</v>
      </c>
      <c r="Q4178">
        <v>1</v>
      </c>
      <c r="R4178" t="s">
        <v>234</v>
      </c>
      <c r="S4178" t="s">
        <v>258</v>
      </c>
      <c r="T4178" t="s">
        <v>260</v>
      </c>
      <c r="U4178" t="s">
        <v>443</v>
      </c>
    </row>
    <row r="4179" spans="1:21" x14ac:dyDescent="0.35">
      <c r="A4179" s="2" t="s">
        <v>53</v>
      </c>
      <c r="B4179" s="1" t="s">
        <v>133</v>
      </c>
      <c r="C4179" t="s">
        <v>508</v>
      </c>
      <c r="D4179" s="1" t="s">
        <v>147</v>
      </c>
      <c r="E4179" s="1" t="s">
        <v>14</v>
      </c>
      <c r="F4179" s="1" t="s">
        <v>26</v>
      </c>
      <c r="G4179" s="1" t="s">
        <v>215</v>
      </c>
      <c r="H4179" t="s">
        <v>30</v>
      </c>
      <c r="I4179" s="1" t="s">
        <v>237</v>
      </c>
      <c r="J4179" t="s">
        <v>17</v>
      </c>
      <c r="K4179" s="1" t="s">
        <v>75</v>
      </c>
      <c r="L4179" t="s">
        <v>278</v>
      </c>
      <c r="M4179" t="s">
        <v>96</v>
      </c>
      <c r="N4179">
        <v>1</v>
      </c>
      <c r="O4179" t="s">
        <v>232</v>
      </c>
      <c r="P4179">
        <v>1</v>
      </c>
      <c r="Q4179">
        <v>1</v>
      </c>
      <c r="R4179" t="s">
        <v>234</v>
      </c>
      <c r="S4179" t="s">
        <v>258</v>
      </c>
      <c r="T4179" t="s">
        <v>260</v>
      </c>
      <c r="U4179" t="s">
        <v>444</v>
      </c>
    </row>
    <row r="4180" spans="1:21" x14ac:dyDescent="0.35">
      <c r="A4180" s="2" t="s">
        <v>53</v>
      </c>
      <c r="B4180" s="1" t="s">
        <v>133</v>
      </c>
      <c r="C4180" t="s">
        <v>508</v>
      </c>
      <c r="D4180" s="1" t="s">
        <v>147</v>
      </c>
      <c r="E4180" s="1" t="s">
        <v>14</v>
      </c>
      <c r="F4180" s="1" t="s">
        <v>26</v>
      </c>
      <c r="G4180" s="1" t="s">
        <v>215</v>
      </c>
      <c r="H4180" t="s">
        <v>30</v>
      </c>
      <c r="I4180" s="1" t="s">
        <v>237</v>
      </c>
      <c r="J4180" t="s">
        <v>17</v>
      </c>
      <c r="K4180" s="1" t="s">
        <v>22</v>
      </c>
      <c r="L4180" t="s">
        <v>363</v>
      </c>
      <c r="M4180" t="s">
        <v>22</v>
      </c>
      <c r="N4180">
        <v>1</v>
      </c>
      <c r="O4180" t="s">
        <v>232</v>
      </c>
      <c r="P4180">
        <v>0</v>
      </c>
      <c r="Q4180">
        <v>1</v>
      </c>
      <c r="R4180" t="s">
        <v>234</v>
      </c>
      <c r="S4180" t="s">
        <v>258</v>
      </c>
      <c r="T4180" t="s">
        <v>260</v>
      </c>
      <c r="U4180" t="s">
        <v>443</v>
      </c>
    </row>
    <row r="4181" spans="1:21" x14ac:dyDescent="0.35">
      <c r="A4181" s="2" t="s">
        <v>53</v>
      </c>
      <c r="B4181" s="1" t="s">
        <v>133</v>
      </c>
      <c r="C4181" t="s">
        <v>508</v>
      </c>
      <c r="D4181" s="1" t="s">
        <v>147</v>
      </c>
      <c r="E4181" s="1" t="s">
        <v>14</v>
      </c>
      <c r="F4181" s="1" t="s">
        <v>26</v>
      </c>
      <c r="G4181" s="1" t="s">
        <v>215</v>
      </c>
      <c r="H4181" t="s">
        <v>30</v>
      </c>
      <c r="I4181" s="1" t="s">
        <v>272</v>
      </c>
      <c r="J4181" t="s">
        <v>17</v>
      </c>
      <c r="K4181" s="1" t="s">
        <v>22</v>
      </c>
      <c r="L4181" t="s">
        <v>278</v>
      </c>
      <c r="M4181" t="s">
        <v>79</v>
      </c>
      <c r="N4181">
        <v>1</v>
      </c>
      <c r="O4181" t="s">
        <v>232</v>
      </c>
      <c r="P4181">
        <v>0</v>
      </c>
      <c r="Q4181">
        <v>1</v>
      </c>
      <c r="R4181" t="s">
        <v>234</v>
      </c>
      <c r="S4181" t="s">
        <v>258</v>
      </c>
      <c r="T4181" t="s">
        <v>260</v>
      </c>
      <c r="U4181" t="s">
        <v>443</v>
      </c>
    </row>
    <row r="4182" spans="1:21" x14ac:dyDescent="0.35">
      <c r="A4182" s="2" t="s">
        <v>53</v>
      </c>
      <c r="B4182" s="1" t="s">
        <v>133</v>
      </c>
      <c r="C4182" t="s">
        <v>508</v>
      </c>
      <c r="D4182" s="1" t="s">
        <v>147</v>
      </c>
      <c r="E4182" s="1" t="s">
        <v>14</v>
      </c>
      <c r="F4182" s="1" t="s">
        <v>26</v>
      </c>
      <c r="G4182" s="1" t="s">
        <v>215</v>
      </c>
      <c r="H4182" t="s">
        <v>30</v>
      </c>
      <c r="I4182" s="1" t="s">
        <v>272</v>
      </c>
      <c r="J4182" t="s">
        <v>17</v>
      </c>
      <c r="K4182" s="1" t="s">
        <v>22</v>
      </c>
      <c r="L4182" t="s">
        <v>278</v>
      </c>
      <c r="M4182" t="s">
        <v>22</v>
      </c>
      <c r="N4182">
        <v>1</v>
      </c>
      <c r="O4182" t="s">
        <v>232</v>
      </c>
      <c r="P4182">
        <v>0</v>
      </c>
      <c r="Q4182">
        <v>1</v>
      </c>
      <c r="R4182" t="s">
        <v>234</v>
      </c>
      <c r="S4182" t="s">
        <v>258</v>
      </c>
      <c r="T4182" t="s">
        <v>260</v>
      </c>
      <c r="U4182" t="s">
        <v>443</v>
      </c>
    </row>
    <row r="4183" spans="1:21" x14ac:dyDescent="0.35">
      <c r="A4183" s="2" t="s">
        <v>53</v>
      </c>
      <c r="B4183" s="1" t="s">
        <v>133</v>
      </c>
      <c r="C4183" t="s">
        <v>508</v>
      </c>
      <c r="D4183" s="1" t="s">
        <v>147</v>
      </c>
      <c r="E4183" s="1" t="s">
        <v>14</v>
      </c>
      <c r="F4183" s="1" t="s">
        <v>26</v>
      </c>
      <c r="G4183" s="1" t="s">
        <v>215</v>
      </c>
      <c r="H4183" t="s">
        <v>36</v>
      </c>
      <c r="I4183" s="1" t="s">
        <v>237</v>
      </c>
      <c r="J4183" t="s">
        <v>17</v>
      </c>
      <c r="K4183" s="1" t="s">
        <v>22</v>
      </c>
      <c r="L4183" t="s">
        <v>363</v>
      </c>
      <c r="M4183" t="s">
        <v>83</v>
      </c>
      <c r="N4183">
        <v>1</v>
      </c>
      <c r="O4183" t="s">
        <v>232</v>
      </c>
      <c r="P4183">
        <v>0</v>
      </c>
      <c r="Q4183">
        <v>1</v>
      </c>
      <c r="R4183" t="s">
        <v>234</v>
      </c>
      <c r="S4183" t="s">
        <v>258</v>
      </c>
      <c r="T4183" t="s">
        <v>260</v>
      </c>
      <c r="U4183" t="s">
        <v>443</v>
      </c>
    </row>
    <row r="4184" spans="1:21" x14ac:dyDescent="0.35">
      <c r="A4184" s="2" t="s">
        <v>53</v>
      </c>
      <c r="B4184" s="1" t="s">
        <v>133</v>
      </c>
      <c r="C4184" t="s">
        <v>508</v>
      </c>
      <c r="D4184" s="1" t="s">
        <v>147</v>
      </c>
      <c r="E4184" s="1" t="s">
        <v>14</v>
      </c>
      <c r="F4184" s="1" t="s">
        <v>26</v>
      </c>
      <c r="G4184" s="1" t="s">
        <v>215</v>
      </c>
      <c r="H4184" t="s">
        <v>24</v>
      </c>
      <c r="I4184" s="1" t="s">
        <v>237</v>
      </c>
      <c r="J4184" t="s">
        <v>17</v>
      </c>
      <c r="K4184" s="1" t="s">
        <v>64</v>
      </c>
      <c r="L4184" t="s">
        <v>363</v>
      </c>
      <c r="M4184" t="s">
        <v>64</v>
      </c>
      <c r="N4184">
        <v>1</v>
      </c>
      <c r="O4184" t="s">
        <v>232</v>
      </c>
      <c r="P4184">
        <v>0</v>
      </c>
      <c r="Q4184">
        <v>1</v>
      </c>
      <c r="R4184" t="s">
        <v>243</v>
      </c>
      <c r="S4184" t="s">
        <v>258</v>
      </c>
      <c r="T4184" t="s">
        <v>260</v>
      </c>
      <c r="U4184" t="s">
        <v>444</v>
      </c>
    </row>
    <row r="4185" spans="1:21" x14ac:dyDescent="0.35">
      <c r="A4185" s="2" t="s">
        <v>53</v>
      </c>
      <c r="B4185" s="1" t="s">
        <v>133</v>
      </c>
      <c r="C4185" t="s">
        <v>508</v>
      </c>
      <c r="D4185" s="1" t="s">
        <v>147</v>
      </c>
      <c r="E4185" s="1" t="s">
        <v>14</v>
      </c>
      <c r="F4185" s="1" t="s">
        <v>15</v>
      </c>
      <c r="G4185" s="1" t="s">
        <v>215</v>
      </c>
      <c r="H4185" t="s">
        <v>52</v>
      </c>
      <c r="I4185" s="1" t="s">
        <v>237</v>
      </c>
      <c r="J4185" t="s">
        <v>17</v>
      </c>
      <c r="K4185" s="1" t="s">
        <v>22</v>
      </c>
      <c r="L4185" t="s">
        <v>278</v>
      </c>
      <c r="M4185" t="s">
        <v>79</v>
      </c>
      <c r="N4185">
        <v>1</v>
      </c>
      <c r="O4185" t="s">
        <v>232</v>
      </c>
      <c r="P4185">
        <v>0</v>
      </c>
      <c r="Q4185">
        <v>1</v>
      </c>
      <c r="R4185" t="s">
        <v>234</v>
      </c>
      <c r="S4185" t="s">
        <v>258</v>
      </c>
      <c r="T4185" t="s">
        <v>260</v>
      </c>
      <c r="U4185" t="s">
        <v>443</v>
      </c>
    </row>
    <row r="4186" spans="1:21" x14ac:dyDescent="0.35">
      <c r="A4186" s="2" t="s">
        <v>53</v>
      </c>
      <c r="B4186" s="1" t="s">
        <v>133</v>
      </c>
      <c r="C4186" t="s">
        <v>508</v>
      </c>
      <c r="D4186" s="1" t="s">
        <v>147</v>
      </c>
      <c r="E4186" s="1" t="s">
        <v>14</v>
      </c>
      <c r="F4186" s="1" t="s">
        <v>15</v>
      </c>
      <c r="G4186" s="1" t="s">
        <v>215</v>
      </c>
      <c r="H4186" t="s">
        <v>20</v>
      </c>
      <c r="I4186" s="1" t="s">
        <v>237</v>
      </c>
      <c r="J4186" t="s">
        <v>17</v>
      </c>
      <c r="K4186" s="1" t="s">
        <v>75</v>
      </c>
      <c r="L4186" t="s">
        <v>278</v>
      </c>
      <c r="M4186" t="s">
        <v>92</v>
      </c>
      <c r="N4186">
        <v>1</v>
      </c>
      <c r="O4186" t="s">
        <v>232</v>
      </c>
      <c r="P4186">
        <v>0</v>
      </c>
      <c r="Q4186">
        <v>1</v>
      </c>
      <c r="R4186" t="s">
        <v>234</v>
      </c>
      <c r="S4186" t="s">
        <v>258</v>
      </c>
      <c r="T4186" t="s">
        <v>260</v>
      </c>
      <c r="U4186" t="s">
        <v>443</v>
      </c>
    </row>
    <row r="4187" spans="1:21" x14ac:dyDescent="0.35">
      <c r="A4187" s="2" t="s">
        <v>53</v>
      </c>
      <c r="B4187" s="1" t="s">
        <v>133</v>
      </c>
      <c r="C4187" t="s">
        <v>508</v>
      </c>
      <c r="D4187" s="1" t="s">
        <v>147</v>
      </c>
      <c r="E4187" s="1" t="s">
        <v>14</v>
      </c>
      <c r="F4187" s="1" t="s">
        <v>15</v>
      </c>
      <c r="G4187" s="1" t="s">
        <v>215</v>
      </c>
      <c r="H4187" t="s">
        <v>20</v>
      </c>
      <c r="I4187" s="1" t="s">
        <v>237</v>
      </c>
      <c r="J4187" t="s">
        <v>17</v>
      </c>
      <c r="K4187" s="1" t="s">
        <v>22</v>
      </c>
      <c r="L4187" t="s">
        <v>278</v>
      </c>
      <c r="M4187" t="s">
        <v>97</v>
      </c>
      <c r="N4187">
        <v>1</v>
      </c>
      <c r="O4187" t="s">
        <v>232</v>
      </c>
      <c r="P4187">
        <v>1</v>
      </c>
      <c r="Q4187">
        <v>1</v>
      </c>
      <c r="R4187" t="s">
        <v>234</v>
      </c>
      <c r="S4187" t="s">
        <v>258</v>
      </c>
      <c r="T4187" t="s">
        <v>260</v>
      </c>
      <c r="U4187" t="s">
        <v>443</v>
      </c>
    </row>
    <row r="4188" spans="1:21" x14ac:dyDescent="0.35">
      <c r="A4188" s="2" t="s">
        <v>53</v>
      </c>
      <c r="B4188" s="1" t="s">
        <v>133</v>
      </c>
      <c r="C4188" t="s">
        <v>508</v>
      </c>
      <c r="D4188" s="1" t="s">
        <v>147</v>
      </c>
      <c r="E4188" s="1" t="s">
        <v>14</v>
      </c>
      <c r="F4188" s="1" t="s">
        <v>29</v>
      </c>
      <c r="G4188" s="1" t="s">
        <v>29</v>
      </c>
      <c r="H4188" t="s">
        <v>52</v>
      </c>
      <c r="I4188" s="1" t="s">
        <v>237</v>
      </c>
      <c r="J4188" t="s">
        <v>17</v>
      </c>
      <c r="K4188" s="1" t="s">
        <v>34</v>
      </c>
      <c r="L4188" t="s">
        <v>278</v>
      </c>
      <c r="M4188" t="s">
        <v>35</v>
      </c>
      <c r="N4188">
        <v>1</v>
      </c>
      <c r="O4188" t="s">
        <v>232</v>
      </c>
      <c r="P4188">
        <v>0</v>
      </c>
      <c r="Q4188">
        <v>1</v>
      </c>
      <c r="R4188" t="s">
        <v>234</v>
      </c>
      <c r="S4188" t="s">
        <v>258</v>
      </c>
      <c r="T4188" t="s">
        <v>260</v>
      </c>
      <c r="U4188" t="s">
        <v>443</v>
      </c>
    </row>
    <row r="4189" spans="1:21" x14ac:dyDescent="0.35">
      <c r="A4189" s="2" t="s">
        <v>53</v>
      </c>
      <c r="B4189" s="1" t="s">
        <v>133</v>
      </c>
      <c r="C4189" t="s">
        <v>508</v>
      </c>
      <c r="D4189" s="1" t="s">
        <v>147</v>
      </c>
      <c r="E4189" s="1" t="s">
        <v>14</v>
      </c>
      <c r="F4189" s="1" t="s">
        <v>29</v>
      </c>
      <c r="G4189" s="1" t="s">
        <v>29</v>
      </c>
      <c r="H4189" t="s">
        <v>16</v>
      </c>
      <c r="I4189" s="1" t="s">
        <v>237</v>
      </c>
      <c r="J4189" t="s">
        <v>17</v>
      </c>
      <c r="K4189" s="1" t="s">
        <v>22</v>
      </c>
      <c r="L4189" t="s">
        <v>363</v>
      </c>
      <c r="M4189" t="s">
        <v>23</v>
      </c>
      <c r="N4189">
        <v>1</v>
      </c>
      <c r="O4189" t="s">
        <v>232</v>
      </c>
      <c r="P4189">
        <v>0</v>
      </c>
      <c r="Q4189">
        <v>1</v>
      </c>
      <c r="R4189" t="s">
        <v>234</v>
      </c>
      <c r="S4189" t="s">
        <v>258</v>
      </c>
      <c r="T4189" t="s">
        <v>260</v>
      </c>
      <c r="U4189" t="s">
        <v>443</v>
      </c>
    </row>
    <row r="4190" spans="1:21" x14ac:dyDescent="0.35">
      <c r="A4190" s="2" t="s">
        <v>53</v>
      </c>
      <c r="B4190" s="1" t="s">
        <v>133</v>
      </c>
      <c r="C4190" t="s">
        <v>508</v>
      </c>
      <c r="D4190" s="1" t="s">
        <v>147</v>
      </c>
      <c r="E4190" s="1" t="s">
        <v>14</v>
      </c>
      <c r="F4190" s="1" t="s">
        <v>29</v>
      </c>
      <c r="G4190" s="1" t="s">
        <v>29</v>
      </c>
      <c r="H4190" t="s">
        <v>16</v>
      </c>
      <c r="I4190" s="1" t="s">
        <v>272</v>
      </c>
      <c r="J4190" t="s">
        <v>17</v>
      </c>
      <c r="K4190" s="1" t="s">
        <v>22</v>
      </c>
      <c r="L4190" t="s">
        <v>363</v>
      </c>
      <c r="M4190" t="s">
        <v>23</v>
      </c>
      <c r="N4190">
        <v>1</v>
      </c>
      <c r="O4190" t="s">
        <v>232</v>
      </c>
      <c r="P4190">
        <v>0</v>
      </c>
      <c r="Q4190">
        <v>1</v>
      </c>
      <c r="R4190" t="s">
        <v>234</v>
      </c>
      <c r="S4190" t="s">
        <v>258</v>
      </c>
      <c r="T4190" t="s">
        <v>260</v>
      </c>
      <c r="U4190" t="s">
        <v>443</v>
      </c>
    </row>
    <row r="4191" spans="1:21" x14ac:dyDescent="0.35">
      <c r="A4191" s="2" t="s">
        <v>53</v>
      </c>
      <c r="B4191" s="1" t="s">
        <v>133</v>
      </c>
      <c r="C4191" t="s">
        <v>508</v>
      </c>
      <c r="D4191" s="1" t="s">
        <v>147</v>
      </c>
      <c r="E4191" s="1" t="s">
        <v>14</v>
      </c>
      <c r="F4191" s="1" t="s">
        <v>29</v>
      </c>
      <c r="G4191" s="1" t="s">
        <v>29</v>
      </c>
      <c r="H4191" t="s">
        <v>20</v>
      </c>
      <c r="I4191" s="1" t="s">
        <v>237</v>
      </c>
      <c r="J4191" t="s">
        <v>17</v>
      </c>
      <c r="K4191" s="1" t="s">
        <v>22</v>
      </c>
      <c r="L4191" t="s">
        <v>278</v>
      </c>
      <c r="M4191" t="s">
        <v>82</v>
      </c>
      <c r="N4191">
        <v>1</v>
      </c>
      <c r="O4191" t="s">
        <v>232</v>
      </c>
      <c r="P4191">
        <v>0</v>
      </c>
      <c r="Q4191">
        <v>1</v>
      </c>
      <c r="R4191" t="s">
        <v>234</v>
      </c>
      <c r="S4191" t="s">
        <v>258</v>
      </c>
      <c r="T4191" t="s">
        <v>260</v>
      </c>
      <c r="U4191" t="s">
        <v>443</v>
      </c>
    </row>
    <row r="4192" spans="1:21" x14ac:dyDescent="0.35">
      <c r="A4192" s="2" t="s">
        <v>53</v>
      </c>
      <c r="B4192" s="1" t="s">
        <v>133</v>
      </c>
      <c r="C4192" t="s">
        <v>508</v>
      </c>
      <c r="D4192" s="1" t="s">
        <v>147</v>
      </c>
      <c r="E4192" s="1" t="s">
        <v>14</v>
      </c>
      <c r="F4192" s="1" t="s">
        <v>29</v>
      </c>
      <c r="G4192" s="1" t="s">
        <v>29</v>
      </c>
      <c r="H4192" t="s">
        <v>27</v>
      </c>
      <c r="I4192" s="1" t="s">
        <v>237</v>
      </c>
      <c r="J4192" t="s">
        <v>17</v>
      </c>
      <c r="K4192" s="1" t="s">
        <v>64</v>
      </c>
      <c r="L4192" t="s">
        <v>278</v>
      </c>
      <c r="M4192" t="s">
        <v>64</v>
      </c>
      <c r="N4192">
        <v>1</v>
      </c>
      <c r="O4192" t="s">
        <v>232</v>
      </c>
      <c r="P4192">
        <v>0</v>
      </c>
      <c r="Q4192">
        <v>1</v>
      </c>
      <c r="R4192" t="s">
        <v>234</v>
      </c>
      <c r="S4192" t="s">
        <v>258</v>
      </c>
      <c r="T4192" t="s">
        <v>260</v>
      </c>
      <c r="U4192" t="s">
        <v>443</v>
      </c>
    </row>
    <row r="4193" spans="1:21" x14ac:dyDescent="0.35">
      <c r="A4193" s="2" t="s">
        <v>53</v>
      </c>
      <c r="B4193" s="1" t="s">
        <v>133</v>
      </c>
      <c r="C4193" t="s">
        <v>508</v>
      </c>
      <c r="D4193" s="1" t="s">
        <v>147</v>
      </c>
      <c r="E4193" s="1" t="s">
        <v>14</v>
      </c>
      <c r="F4193" s="1" t="s">
        <v>29</v>
      </c>
      <c r="G4193" s="1" t="s">
        <v>29</v>
      </c>
      <c r="H4193" t="s">
        <v>27</v>
      </c>
      <c r="I4193" s="1" t="s">
        <v>237</v>
      </c>
      <c r="J4193" t="s">
        <v>17</v>
      </c>
      <c r="K4193" s="1" t="s">
        <v>75</v>
      </c>
      <c r="L4193" t="s">
        <v>363</v>
      </c>
      <c r="M4193" t="s">
        <v>76</v>
      </c>
      <c r="N4193">
        <v>1</v>
      </c>
      <c r="O4193" t="s">
        <v>232</v>
      </c>
      <c r="P4193">
        <v>0</v>
      </c>
      <c r="Q4193">
        <v>1</v>
      </c>
      <c r="R4193" t="s">
        <v>234</v>
      </c>
      <c r="S4193" t="s">
        <v>258</v>
      </c>
      <c r="T4193" t="s">
        <v>260</v>
      </c>
      <c r="U4193" t="s">
        <v>443</v>
      </c>
    </row>
    <row r="4194" spans="1:21" x14ac:dyDescent="0.35">
      <c r="A4194" s="2" t="s">
        <v>53</v>
      </c>
      <c r="B4194" s="1" t="s">
        <v>133</v>
      </c>
      <c r="C4194" t="s">
        <v>508</v>
      </c>
      <c r="D4194" s="1" t="s">
        <v>147</v>
      </c>
      <c r="E4194" s="1" t="s">
        <v>14</v>
      </c>
      <c r="F4194" s="1" t="s">
        <v>29</v>
      </c>
      <c r="G4194" s="1" t="s">
        <v>29</v>
      </c>
      <c r="H4194" t="s">
        <v>36</v>
      </c>
      <c r="I4194" s="1" t="s">
        <v>237</v>
      </c>
      <c r="J4194" t="s">
        <v>17</v>
      </c>
      <c r="K4194" s="1" t="s">
        <v>18</v>
      </c>
      <c r="L4194" t="s">
        <v>363</v>
      </c>
      <c r="M4194" t="s">
        <v>100</v>
      </c>
      <c r="N4194">
        <v>1</v>
      </c>
      <c r="O4194" t="s">
        <v>232</v>
      </c>
      <c r="P4194">
        <v>0</v>
      </c>
      <c r="Q4194">
        <v>1</v>
      </c>
      <c r="R4194" t="s">
        <v>234</v>
      </c>
      <c r="S4194" t="s">
        <v>258</v>
      </c>
      <c r="T4194" t="s">
        <v>260</v>
      </c>
      <c r="U4194" t="s">
        <v>443</v>
      </c>
    </row>
    <row r="4195" spans="1:21" x14ac:dyDescent="0.35">
      <c r="A4195" s="2" t="s">
        <v>53</v>
      </c>
      <c r="B4195" s="1" t="s">
        <v>133</v>
      </c>
      <c r="C4195" t="s">
        <v>508</v>
      </c>
      <c r="D4195" s="1" t="s">
        <v>147</v>
      </c>
      <c r="E4195" s="1" t="s">
        <v>14</v>
      </c>
      <c r="F4195" s="1" t="s">
        <v>29</v>
      </c>
      <c r="G4195" s="1" t="s">
        <v>29</v>
      </c>
      <c r="H4195" t="s">
        <v>36</v>
      </c>
      <c r="I4195" s="1" t="s">
        <v>237</v>
      </c>
      <c r="J4195" t="s">
        <v>17</v>
      </c>
      <c r="K4195" s="1" t="s">
        <v>22</v>
      </c>
      <c r="L4195" t="s">
        <v>363</v>
      </c>
      <c r="M4195" t="s">
        <v>81</v>
      </c>
      <c r="N4195">
        <v>1</v>
      </c>
      <c r="O4195" t="s">
        <v>232</v>
      </c>
      <c r="P4195">
        <v>1</v>
      </c>
      <c r="Q4195">
        <v>1</v>
      </c>
      <c r="R4195" t="s">
        <v>234</v>
      </c>
      <c r="S4195" t="s">
        <v>258</v>
      </c>
      <c r="T4195" t="s">
        <v>260</v>
      </c>
      <c r="U4195" t="s">
        <v>443</v>
      </c>
    </row>
    <row r="4196" spans="1:21" x14ac:dyDescent="0.35">
      <c r="A4196" s="2" t="s">
        <v>53</v>
      </c>
      <c r="B4196" s="1" t="s">
        <v>133</v>
      </c>
      <c r="C4196" t="s">
        <v>508</v>
      </c>
      <c r="D4196" s="1" t="s">
        <v>147</v>
      </c>
      <c r="E4196" s="1" t="s">
        <v>14</v>
      </c>
      <c r="F4196" s="1" t="s">
        <v>29</v>
      </c>
      <c r="G4196" s="1" t="s">
        <v>29</v>
      </c>
      <c r="H4196" t="s">
        <v>36</v>
      </c>
      <c r="I4196" s="1" t="s">
        <v>272</v>
      </c>
      <c r="J4196" t="s">
        <v>17</v>
      </c>
      <c r="K4196" s="1" t="s">
        <v>75</v>
      </c>
      <c r="L4196" t="s">
        <v>363</v>
      </c>
      <c r="M4196" t="s">
        <v>98</v>
      </c>
      <c r="N4196">
        <v>1</v>
      </c>
      <c r="O4196" t="s">
        <v>232</v>
      </c>
      <c r="P4196">
        <v>0</v>
      </c>
      <c r="Q4196">
        <v>1</v>
      </c>
      <c r="R4196" t="s">
        <v>234</v>
      </c>
      <c r="S4196" t="s">
        <v>258</v>
      </c>
      <c r="T4196" t="s">
        <v>260</v>
      </c>
      <c r="U4196" t="s">
        <v>443</v>
      </c>
    </row>
    <row r="4197" spans="1:21" x14ac:dyDescent="0.35">
      <c r="A4197" s="2" t="s">
        <v>53</v>
      </c>
      <c r="B4197" s="1" t="s">
        <v>133</v>
      </c>
      <c r="C4197" t="s">
        <v>508</v>
      </c>
      <c r="D4197" s="1" t="s">
        <v>147</v>
      </c>
      <c r="E4197" s="1" t="s">
        <v>14</v>
      </c>
      <c r="F4197" s="1" t="s">
        <v>29</v>
      </c>
      <c r="G4197" s="1" t="s">
        <v>29</v>
      </c>
      <c r="H4197" t="s">
        <v>24</v>
      </c>
      <c r="I4197" s="1" t="s">
        <v>272</v>
      </c>
      <c r="J4197" t="s">
        <v>17</v>
      </c>
      <c r="K4197" s="1" t="s">
        <v>75</v>
      </c>
      <c r="L4197" t="s">
        <v>363</v>
      </c>
      <c r="M4197" t="s">
        <v>75</v>
      </c>
      <c r="N4197">
        <v>1</v>
      </c>
      <c r="O4197" t="s">
        <v>232</v>
      </c>
      <c r="P4197">
        <v>0</v>
      </c>
      <c r="Q4197">
        <v>1</v>
      </c>
      <c r="R4197" t="s">
        <v>234</v>
      </c>
      <c r="S4197" t="s">
        <v>258</v>
      </c>
      <c r="T4197" t="s">
        <v>260</v>
      </c>
      <c r="U4197" t="s">
        <v>443</v>
      </c>
    </row>
    <row r="4198" spans="1:21" x14ac:dyDescent="0.35">
      <c r="A4198" s="2" t="s">
        <v>53</v>
      </c>
      <c r="B4198" s="1" t="s">
        <v>133</v>
      </c>
      <c r="C4198" t="s">
        <v>508</v>
      </c>
      <c r="D4198" s="1" t="s">
        <v>147</v>
      </c>
      <c r="E4198" s="1" t="s">
        <v>14</v>
      </c>
      <c r="F4198" s="1" t="s">
        <v>29</v>
      </c>
      <c r="G4198" s="1" t="s">
        <v>29</v>
      </c>
      <c r="H4198" t="s">
        <v>40</v>
      </c>
      <c r="I4198" s="1" t="s">
        <v>272</v>
      </c>
      <c r="J4198" t="s">
        <v>17</v>
      </c>
      <c r="K4198" s="1" t="s">
        <v>75</v>
      </c>
      <c r="L4198" t="s">
        <v>363</v>
      </c>
      <c r="M4198" t="s">
        <v>75</v>
      </c>
      <c r="N4198">
        <v>1</v>
      </c>
      <c r="O4198" t="s">
        <v>232</v>
      </c>
      <c r="P4198">
        <v>0</v>
      </c>
      <c r="Q4198">
        <v>1</v>
      </c>
      <c r="R4198" t="s">
        <v>234</v>
      </c>
      <c r="S4198" t="s">
        <v>258</v>
      </c>
      <c r="T4198" t="s">
        <v>260</v>
      </c>
      <c r="U4198" t="s">
        <v>443</v>
      </c>
    </row>
    <row r="4199" spans="1:21" x14ac:dyDescent="0.35">
      <c r="A4199" s="2" t="s">
        <v>53</v>
      </c>
      <c r="B4199" s="1" t="s">
        <v>133</v>
      </c>
      <c r="C4199" t="s">
        <v>508</v>
      </c>
      <c r="D4199" s="1" t="s">
        <v>147</v>
      </c>
      <c r="E4199" s="1" t="s">
        <v>14</v>
      </c>
      <c r="F4199" s="1" t="s">
        <v>21</v>
      </c>
      <c r="G4199" s="1" t="s">
        <v>29</v>
      </c>
      <c r="H4199" t="s">
        <v>52</v>
      </c>
      <c r="I4199" s="1" t="s">
        <v>237</v>
      </c>
      <c r="J4199" t="s">
        <v>17</v>
      </c>
      <c r="K4199" s="1" t="s">
        <v>22</v>
      </c>
      <c r="L4199" t="s">
        <v>278</v>
      </c>
      <c r="M4199" t="s">
        <v>113</v>
      </c>
      <c r="N4199">
        <v>1</v>
      </c>
      <c r="O4199" t="s">
        <v>232</v>
      </c>
      <c r="P4199">
        <v>1</v>
      </c>
      <c r="Q4199">
        <v>1</v>
      </c>
      <c r="R4199" t="s">
        <v>234</v>
      </c>
      <c r="S4199" t="s">
        <v>258</v>
      </c>
      <c r="T4199" t="s">
        <v>260</v>
      </c>
      <c r="U4199" t="s">
        <v>443</v>
      </c>
    </row>
    <row r="4200" spans="1:21" x14ac:dyDescent="0.35">
      <c r="A4200" s="2" t="s">
        <v>53</v>
      </c>
      <c r="B4200" s="1" t="s">
        <v>133</v>
      </c>
      <c r="C4200" t="s">
        <v>508</v>
      </c>
      <c r="D4200" s="1" t="s">
        <v>147</v>
      </c>
      <c r="E4200" s="1" t="s">
        <v>14</v>
      </c>
      <c r="F4200" s="1" t="s">
        <v>21</v>
      </c>
      <c r="G4200" s="1" t="s">
        <v>29</v>
      </c>
      <c r="H4200" t="s">
        <v>52</v>
      </c>
      <c r="I4200" s="1" t="s">
        <v>237</v>
      </c>
      <c r="J4200" t="s">
        <v>17</v>
      </c>
      <c r="K4200" s="1" t="s">
        <v>22</v>
      </c>
      <c r="L4200" t="s">
        <v>363</v>
      </c>
      <c r="M4200" t="s">
        <v>113</v>
      </c>
      <c r="N4200">
        <v>1</v>
      </c>
      <c r="O4200" t="s">
        <v>232</v>
      </c>
      <c r="P4200">
        <v>0</v>
      </c>
      <c r="Q4200">
        <v>1</v>
      </c>
      <c r="R4200" t="s">
        <v>234</v>
      </c>
      <c r="S4200" t="s">
        <v>258</v>
      </c>
      <c r="T4200" t="s">
        <v>260</v>
      </c>
      <c r="U4200" t="s">
        <v>443</v>
      </c>
    </row>
    <row r="4201" spans="1:21" x14ac:dyDescent="0.35">
      <c r="A4201" s="2" t="s">
        <v>53</v>
      </c>
      <c r="B4201" s="1" t="s">
        <v>133</v>
      </c>
      <c r="C4201" t="s">
        <v>508</v>
      </c>
      <c r="D4201" s="1" t="s">
        <v>147</v>
      </c>
      <c r="E4201" s="1" t="s">
        <v>14</v>
      </c>
      <c r="F4201" s="1" t="s">
        <v>21</v>
      </c>
      <c r="G4201" s="1" t="s">
        <v>29</v>
      </c>
      <c r="H4201" t="s">
        <v>52</v>
      </c>
      <c r="I4201" s="1" t="s">
        <v>272</v>
      </c>
      <c r="J4201" t="s">
        <v>17</v>
      </c>
      <c r="K4201" s="1" t="s">
        <v>75</v>
      </c>
      <c r="L4201" t="s">
        <v>278</v>
      </c>
      <c r="M4201" t="s">
        <v>75</v>
      </c>
      <c r="N4201">
        <v>1</v>
      </c>
      <c r="O4201" t="s">
        <v>232</v>
      </c>
      <c r="P4201">
        <v>0</v>
      </c>
      <c r="Q4201">
        <v>1</v>
      </c>
      <c r="R4201" t="s">
        <v>234</v>
      </c>
      <c r="S4201" t="s">
        <v>258</v>
      </c>
      <c r="T4201" t="s">
        <v>260</v>
      </c>
      <c r="U4201" t="s">
        <v>443</v>
      </c>
    </row>
    <row r="4202" spans="1:21" x14ac:dyDescent="0.35">
      <c r="A4202" s="2" t="s">
        <v>53</v>
      </c>
      <c r="B4202" s="1" t="s">
        <v>133</v>
      </c>
      <c r="C4202" t="s">
        <v>508</v>
      </c>
      <c r="D4202" s="1" t="s">
        <v>147</v>
      </c>
      <c r="E4202" s="1" t="s">
        <v>14</v>
      </c>
      <c r="F4202" s="1" t="s">
        <v>21</v>
      </c>
      <c r="G4202" s="1" t="s">
        <v>29</v>
      </c>
      <c r="H4202" t="s">
        <v>16</v>
      </c>
      <c r="I4202" s="1" t="s">
        <v>237</v>
      </c>
      <c r="J4202" t="s">
        <v>17</v>
      </c>
      <c r="K4202" s="1" t="s">
        <v>34</v>
      </c>
      <c r="L4202" t="s">
        <v>278</v>
      </c>
      <c r="M4202" t="s">
        <v>35</v>
      </c>
      <c r="N4202">
        <v>1</v>
      </c>
      <c r="O4202" t="s">
        <v>232</v>
      </c>
      <c r="P4202">
        <v>0</v>
      </c>
      <c r="Q4202">
        <v>1</v>
      </c>
      <c r="R4202" t="s">
        <v>234</v>
      </c>
      <c r="S4202" t="s">
        <v>258</v>
      </c>
      <c r="T4202" t="s">
        <v>260</v>
      </c>
      <c r="U4202" t="s">
        <v>443</v>
      </c>
    </row>
    <row r="4203" spans="1:21" x14ac:dyDescent="0.35">
      <c r="A4203" s="2" t="s">
        <v>53</v>
      </c>
      <c r="B4203" s="1" t="s">
        <v>133</v>
      </c>
      <c r="C4203" t="s">
        <v>508</v>
      </c>
      <c r="D4203" s="1" t="s">
        <v>147</v>
      </c>
      <c r="E4203" s="1" t="s">
        <v>14</v>
      </c>
      <c r="F4203" s="1" t="s">
        <v>21</v>
      </c>
      <c r="G4203" s="1" t="s">
        <v>29</v>
      </c>
      <c r="H4203" t="s">
        <v>16</v>
      </c>
      <c r="I4203" s="1" t="s">
        <v>237</v>
      </c>
      <c r="J4203" t="s">
        <v>17</v>
      </c>
      <c r="K4203" s="1" t="s">
        <v>22</v>
      </c>
      <c r="L4203" t="s">
        <v>278</v>
      </c>
      <c r="M4203" t="s">
        <v>79</v>
      </c>
      <c r="N4203">
        <v>1</v>
      </c>
      <c r="O4203" t="s">
        <v>232</v>
      </c>
      <c r="P4203">
        <v>1</v>
      </c>
      <c r="Q4203">
        <v>1</v>
      </c>
      <c r="R4203" t="s">
        <v>234</v>
      </c>
      <c r="S4203" t="s">
        <v>258</v>
      </c>
      <c r="T4203" t="s">
        <v>260</v>
      </c>
      <c r="U4203" t="s">
        <v>443</v>
      </c>
    </row>
    <row r="4204" spans="1:21" x14ac:dyDescent="0.35">
      <c r="A4204" s="2" t="s">
        <v>53</v>
      </c>
      <c r="B4204" s="1" t="s">
        <v>133</v>
      </c>
      <c r="C4204" t="s">
        <v>508</v>
      </c>
      <c r="D4204" s="1" t="s">
        <v>147</v>
      </c>
      <c r="E4204" s="1" t="s">
        <v>14</v>
      </c>
      <c r="F4204" s="1" t="s">
        <v>21</v>
      </c>
      <c r="G4204" s="1" t="s">
        <v>29</v>
      </c>
      <c r="H4204" t="s">
        <v>16</v>
      </c>
      <c r="I4204" s="1" t="s">
        <v>237</v>
      </c>
      <c r="J4204" t="s">
        <v>17</v>
      </c>
      <c r="K4204" s="1" t="s">
        <v>22</v>
      </c>
      <c r="L4204" t="s">
        <v>278</v>
      </c>
      <c r="M4204" t="s">
        <v>94</v>
      </c>
      <c r="N4204">
        <v>1</v>
      </c>
      <c r="O4204" t="s">
        <v>232</v>
      </c>
      <c r="P4204">
        <v>0</v>
      </c>
      <c r="Q4204">
        <v>1</v>
      </c>
      <c r="R4204" t="s">
        <v>234</v>
      </c>
      <c r="S4204" t="s">
        <v>258</v>
      </c>
      <c r="T4204" t="s">
        <v>260</v>
      </c>
      <c r="U4204" t="s">
        <v>443</v>
      </c>
    </row>
    <row r="4205" spans="1:21" x14ac:dyDescent="0.35">
      <c r="A4205" s="2" t="s">
        <v>53</v>
      </c>
      <c r="B4205" s="1" t="s">
        <v>133</v>
      </c>
      <c r="C4205" t="s">
        <v>508</v>
      </c>
      <c r="D4205" s="1" t="s">
        <v>147</v>
      </c>
      <c r="E4205" s="1" t="s">
        <v>14</v>
      </c>
      <c r="F4205" s="1" t="s">
        <v>21</v>
      </c>
      <c r="G4205" s="1" t="s">
        <v>29</v>
      </c>
      <c r="H4205" t="s">
        <v>16</v>
      </c>
      <c r="I4205" s="1" t="s">
        <v>272</v>
      </c>
      <c r="J4205" t="s">
        <v>17</v>
      </c>
      <c r="K4205" s="1" t="s">
        <v>22</v>
      </c>
      <c r="L4205" t="s">
        <v>278</v>
      </c>
      <c r="M4205" t="s">
        <v>94</v>
      </c>
      <c r="N4205">
        <v>2</v>
      </c>
      <c r="O4205" t="s">
        <v>232</v>
      </c>
      <c r="P4205">
        <v>0</v>
      </c>
      <c r="Q4205">
        <v>1</v>
      </c>
      <c r="R4205" t="s">
        <v>234</v>
      </c>
      <c r="S4205" t="s">
        <v>258</v>
      </c>
      <c r="T4205" t="s">
        <v>260</v>
      </c>
      <c r="U4205" t="s">
        <v>443</v>
      </c>
    </row>
    <row r="4206" spans="1:21" x14ac:dyDescent="0.35">
      <c r="A4206" s="2" t="s">
        <v>53</v>
      </c>
      <c r="B4206" s="1" t="s">
        <v>133</v>
      </c>
      <c r="C4206" t="s">
        <v>508</v>
      </c>
      <c r="D4206" s="1" t="s">
        <v>147</v>
      </c>
      <c r="E4206" s="1" t="s">
        <v>14</v>
      </c>
      <c r="F4206" s="1" t="s">
        <v>21</v>
      </c>
      <c r="G4206" s="1" t="s">
        <v>29</v>
      </c>
      <c r="H4206" t="s">
        <v>20</v>
      </c>
      <c r="I4206" s="1" t="s">
        <v>237</v>
      </c>
      <c r="J4206" t="s">
        <v>17</v>
      </c>
      <c r="K4206" s="1" t="s">
        <v>22</v>
      </c>
      <c r="L4206" t="s">
        <v>363</v>
      </c>
      <c r="M4206" t="s">
        <v>22</v>
      </c>
      <c r="N4206">
        <v>1</v>
      </c>
      <c r="O4206" t="s">
        <v>232</v>
      </c>
      <c r="P4206">
        <v>0</v>
      </c>
      <c r="Q4206">
        <v>1</v>
      </c>
      <c r="R4206" t="s">
        <v>234</v>
      </c>
      <c r="S4206" t="s">
        <v>258</v>
      </c>
      <c r="T4206" t="s">
        <v>260</v>
      </c>
      <c r="U4206" t="s">
        <v>443</v>
      </c>
    </row>
    <row r="4207" spans="1:21" x14ac:dyDescent="0.35">
      <c r="A4207" s="2" t="s">
        <v>53</v>
      </c>
      <c r="B4207" s="1" t="s">
        <v>133</v>
      </c>
      <c r="C4207" t="s">
        <v>508</v>
      </c>
      <c r="D4207" s="1" t="s">
        <v>147</v>
      </c>
      <c r="E4207" s="1" t="s">
        <v>14</v>
      </c>
      <c r="F4207" s="1" t="s">
        <v>21</v>
      </c>
      <c r="G4207" s="1" t="s">
        <v>29</v>
      </c>
      <c r="H4207" t="s">
        <v>20</v>
      </c>
      <c r="I4207" s="1" t="s">
        <v>272</v>
      </c>
      <c r="J4207" t="s">
        <v>17</v>
      </c>
      <c r="K4207" s="1" t="s">
        <v>64</v>
      </c>
      <c r="L4207" t="s">
        <v>363</v>
      </c>
      <c r="M4207" t="s">
        <v>67</v>
      </c>
      <c r="N4207">
        <v>1</v>
      </c>
      <c r="O4207" t="s">
        <v>232</v>
      </c>
      <c r="P4207">
        <v>1</v>
      </c>
      <c r="Q4207">
        <v>1</v>
      </c>
      <c r="R4207" t="s">
        <v>234</v>
      </c>
      <c r="S4207" t="s">
        <v>258</v>
      </c>
      <c r="T4207" t="s">
        <v>260</v>
      </c>
      <c r="U4207" t="s">
        <v>443</v>
      </c>
    </row>
    <row r="4208" spans="1:21" x14ac:dyDescent="0.35">
      <c r="A4208" s="2" t="s">
        <v>53</v>
      </c>
      <c r="B4208" s="1" t="s">
        <v>133</v>
      </c>
      <c r="C4208" t="s">
        <v>508</v>
      </c>
      <c r="D4208" s="1" t="s">
        <v>147</v>
      </c>
      <c r="E4208" s="1" t="s">
        <v>14</v>
      </c>
      <c r="F4208" s="1" t="s">
        <v>21</v>
      </c>
      <c r="G4208" s="1" t="s">
        <v>29</v>
      </c>
      <c r="H4208" t="s">
        <v>20</v>
      </c>
      <c r="I4208" s="1" t="s">
        <v>272</v>
      </c>
      <c r="J4208" t="s">
        <v>17</v>
      </c>
      <c r="K4208" s="1" t="s">
        <v>22</v>
      </c>
      <c r="L4208" t="s">
        <v>278</v>
      </c>
      <c r="M4208" t="s">
        <v>45</v>
      </c>
      <c r="N4208">
        <v>1</v>
      </c>
      <c r="O4208" t="s">
        <v>232</v>
      </c>
      <c r="P4208">
        <v>1</v>
      </c>
      <c r="Q4208">
        <v>1</v>
      </c>
      <c r="R4208" t="s">
        <v>234</v>
      </c>
      <c r="S4208" t="s">
        <v>258</v>
      </c>
      <c r="T4208" t="s">
        <v>260</v>
      </c>
      <c r="U4208" t="s">
        <v>443</v>
      </c>
    </row>
    <row r="4209" spans="1:21" x14ac:dyDescent="0.35">
      <c r="A4209" s="2" t="s">
        <v>53</v>
      </c>
      <c r="B4209" s="1" t="s">
        <v>133</v>
      </c>
      <c r="C4209" t="s">
        <v>508</v>
      </c>
      <c r="D4209" s="1" t="s">
        <v>147</v>
      </c>
      <c r="E4209" s="1" t="s">
        <v>14</v>
      </c>
      <c r="F4209" s="1" t="s">
        <v>21</v>
      </c>
      <c r="G4209" s="1" t="s">
        <v>29</v>
      </c>
      <c r="H4209" t="s">
        <v>20</v>
      </c>
      <c r="I4209" s="1" t="s">
        <v>272</v>
      </c>
      <c r="J4209" t="s">
        <v>17</v>
      </c>
      <c r="K4209" s="1" t="s">
        <v>22</v>
      </c>
      <c r="L4209" t="s">
        <v>278</v>
      </c>
      <c r="M4209" t="s">
        <v>83</v>
      </c>
      <c r="N4209">
        <v>2</v>
      </c>
      <c r="O4209" t="s">
        <v>232</v>
      </c>
      <c r="P4209">
        <v>0</v>
      </c>
      <c r="Q4209">
        <v>1</v>
      </c>
      <c r="R4209" t="s">
        <v>234</v>
      </c>
      <c r="S4209" t="s">
        <v>258</v>
      </c>
      <c r="T4209" t="s">
        <v>260</v>
      </c>
      <c r="U4209" t="s">
        <v>443</v>
      </c>
    </row>
    <row r="4210" spans="1:21" x14ac:dyDescent="0.35">
      <c r="A4210" s="2" t="s">
        <v>53</v>
      </c>
      <c r="B4210" s="1" t="s">
        <v>133</v>
      </c>
      <c r="C4210" t="s">
        <v>508</v>
      </c>
      <c r="D4210" s="1" t="s">
        <v>147</v>
      </c>
      <c r="E4210" s="1" t="s">
        <v>14</v>
      </c>
      <c r="F4210" s="1" t="s">
        <v>21</v>
      </c>
      <c r="G4210" s="1" t="s">
        <v>29</v>
      </c>
      <c r="H4210" t="s">
        <v>27</v>
      </c>
      <c r="I4210" s="1" t="s">
        <v>237</v>
      </c>
      <c r="J4210" t="s">
        <v>17</v>
      </c>
      <c r="K4210" s="1" t="s">
        <v>22</v>
      </c>
      <c r="L4210" t="s">
        <v>278</v>
      </c>
      <c r="M4210" t="s">
        <v>31</v>
      </c>
      <c r="N4210">
        <v>1</v>
      </c>
      <c r="O4210" t="s">
        <v>232</v>
      </c>
      <c r="P4210">
        <v>0</v>
      </c>
      <c r="Q4210">
        <v>1</v>
      </c>
      <c r="R4210" t="s">
        <v>234</v>
      </c>
      <c r="S4210" t="s">
        <v>258</v>
      </c>
      <c r="T4210" t="s">
        <v>260</v>
      </c>
      <c r="U4210" t="s">
        <v>443</v>
      </c>
    </row>
    <row r="4211" spans="1:21" x14ac:dyDescent="0.35">
      <c r="A4211" s="2" t="s">
        <v>53</v>
      </c>
      <c r="B4211" s="1" t="s">
        <v>133</v>
      </c>
      <c r="C4211" t="s">
        <v>508</v>
      </c>
      <c r="D4211" s="1" t="s">
        <v>147</v>
      </c>
      <c r="E4211" s="1" t="s">
        <v>14</v>
      </c>
      <c r="F4211" s="1" t="s">
        <v>21</v>
      </c>
      <c r="G4211" s="1" t="s">
        <v>29</v>
      </c>
      <c r="H4211" t="s">
        <v>27</v>
      </c>
      <c r="I4211" s="1" t="s">
        <v>237</v>
      </c>
      <c r="J4211" t="s">
        <v>17</v>
      </c>
      <c r="K4211" s="1" t="s">
        <v>22</v>
      </c>
      <c r="L4211" t="s">
        <v>363</v>
      </c>
      <c r="M4211" t="s">
        <v>83</v>
      </c>
      <c r="N4211">
        <v>1</v>
      </c>
      <c r="O4211" t="s">
        <v>232</v>
      </c>
      <c r="P4211">
        <v>0</v>
      </c>
      <c r="Q4211">
        <v>1</v>
      </c>
      <c r="R4211" t="s">
        <v>234</v>
      </c>
      <c r="S4211" t="s">
        <v>258</v>
      </c>
      <c r="T4211" t="s">
        <v>260</v>
      </c>
      <c r="U4211" t="s">
        <v>443</v>
      </c>
    </row>
    <row r="4212" spans="1:21" x14ac:dyDescent="0.35">
      <c r="A4212" s="2" t="s">
        <v>53</v>
      </c>
      <c r="B4212" s="1" t="s">
        <v>133</v>
      </c>
      <c r="C4212" t="s">
        <v>508</v>
      </c>
      <c r="D4212" s="1" t="s">
        <v>147</v>
      </c>
      <c r="E4212" s="1" t="s">
        <v>14</v>
      </c>
      <c r="F4212" s="1" t="s">
        <v>21</v>
      </c>
      <c r="G4212" s="1" t="s">
        <v>29</v>
      </c>
      <c r="H4212" t="s">
        <v>27</v>
      </c>
      <c r="I4212" s="1" t="s">
        <v>272</v>
      </c>
      <c r="J4212" t="s">
        <v>17</v>
      </c>
      <c r="K4212" s="1" t="s">
        <v>22</v>
      </c>
      <c r="L4212" t="s">
        <v>278</v>
      </c>
      <c r="M4212" t="s">
        <v>83</v>
      </c>
      <c r="N4212">
        <v>1</v>
      </c>
      <c r="O4212" t="s">
        <v>232</v>
      </c>
      <c r="P4212">
        <v>1</v>
      </c>
      <c r="Q4212">
        <v>1</v>
      </c>
      <c r="R4212" t="s">
        <v>234</v>
      </c>
      <c r="S4212" t="s">
        <v>258</v>
      </c>
      <c r="T4212" t="s">
        <v>260</v>
      </c>
      <c r="U4212" t="s">
        <v>443</v>
      </c>
    </row>
    <row r="4213" spans="1:21" x14ac:dyDescent="0.35">
      <c r="A4213" s="2" t="s">
        <v>53</v>
      </c>
      <c r="B4213" s="1" t="s">
        <v>133</v>
      </c>
      <c r="C4213" t="s">
        <v>508</v>
      </c>
      <c r="D4213" s="1" t="s">
        <v>147</v>
      </c>
      <c r="E4213" s="1" t="s">
        <v>14</v>
      </c>
      <c r="F4213" s="1" t="s">
        <v>21</v>
      </c>
      <c r="G4213" s="1" t="s">
        <v>29</v>
      </c>
      <c r="H4213" t="s">
        <v>36</v>
      </c>
      <c r="I4213" s="1" t="s">
        <v>237</v>
      </c>
      <c r="J4213" t="s">
        <v>17</v>
      </c>
      <c r="K4213" s="1" t="s">
        <v>22</v>
      </c>
      <c r="L4213" t="s">
        <v>278</v>
      </c>
      <c r="M4213" t="s">
        <v>22</v>
      </c>
      <c r="N4213">
        <v>1</v>
      </c>
      <c r="O4213" t="s">
        <v>232</v>
      </c>
      <c r="P4213">
        <v>1</v>
      </c>
      <c r="Q4213">
        <v>1</v>
      </c>
      <c r="R4213" t="s">
        <v>234</v>
      </c>
      <c r="S4213" t="s">
        <v>258</v>
      </c>
      <c r="T4213" t="s">
        <v>260</v>
      </c>
      <c r="U4213" t="s">
        <v>443</v>
      </c>
    </row>
    <row r="4214" spans="1:21" x14ac:dyDescent="0.35">
      <c r="A4214" s="2" t="s">
        <v>53</v>
      </c>
      <c r="B4214" s="1" t="s">
        <v>133</v>
      </c>
      <c r="C4214" t="s">
        <v>508</v>
      </c>
      <c r="D4214" s="1" t="s">
        <v>147</v>
      </c>
      <c r="E4214" s="1" t="s">
        <v>14</v>
      </c>
      <c r="F4214" s="1" t="s">
        <v>21</v>
      </c>
      <c r="G4214" s="1" t="s">
        <v>29</v>
      </c>
      <c r="H4214" t="s">
        <v>36</v>
      </c>
      <c r="I4214" s="1" t="s">
        <v>237</v>
      </c>
      <c r="J4214" t="s">
        <v>17</v>
      </c>
      <c r="K4214" s="1" t="s">
        <v>22</v>
      </c>
      <c r="L4214" t="s">
        <v>363</v>
      </c>
      <c r="M4214" t="s">
        <v>22</v>
      </c>
      <c r="N4214">
        <v>1</v>
      </c>
      <c r="O4214" t="s">
        <v>232</v>
      </c>
      <c r="P4214">
        <v>1</v>
      </c>
      <c r="Q4214">
        <v>1</v>
      </c>
      <c r="R4214" t="s">
        <v>234</v>
      </c>
      <c r="S4214" t="s">
        <v>258</v>
      </c>
      <c r="T4214" t="s">
        <v>260</v>
      </c>
      <c r="U4214" t="s">
        <v>443</v>
      </c>
    </row>
    <row r="4215" spans="1:21" x14ac:dyDescent="0.35">
      <c r="A4215" s="2" t="s">
        <v>53</v>
      </c>
      <c r="B4215" s="1" t="s">
        <v>133</v>
      </c>
      <c r="C4215" t="s">
        <v>508</v>
      </c>
      <c r="D4215" s="1" t="s">
        <v>147</v>
      </c>
      <c r="E4215" s="1" t="s">
        <v>14</v>
      </c>
      <c r="F4215" s="1" t="s">
        <v>21</v>
      </c>
      <c r="G4215" s="1" t="s">
        <v>29</v>
      </c>
      <c r="H4215" t="s">
        <v>36</v>
      </c>
      <c r="I4215" s="1" t="s">
        <v>272</v>
      </c>
      <c r="J4215" t="s">
        <v>17</v>
      </c>
      <c r="K4215" s="1" t="s">
        <v>22</v>
      </c>
      <c r="L4215" t="s">
        <v>278</v>
      </c>
      <c r="M4215" t="s">
        <v>79</v>
      </c>
      <c r="N4215">
        <v>1</v>
      </c>
      <c r="O4215" t="s">
        <v>232</v>
      </c>
      <c r="P4215">
        <v>1</v>
      </c>
      <c r="Q4215">
        <v>1</v>
      </c>
      <c r="R4215" t="s">
        <v>234</v>
      </c>
      <c r="S4215" t="s">
        <v>258</v>
      </c>
      <c r="T4215" t="s">
        <v>260</v>
      </c>
      <c r="U4215" t="s">
        <v>443</v>
      </c>
    </row>
    <row r="4216" spans="1:21" x14ac:dyDescent="0.35">
      <c r="A4216" s="2" t="s">
        <v>53</v>
      </c>
      <c r="B4216" s="1" t="s">
        <v>133</v>
      </c>
      <c r="C4216" t="s">
        <v>508</v>
      </c>
      <c r="D4216" s="1" t="s">
        <v>147</v>
      </c>
      <c r="E4216" s="1" t="s">
        <v>14</v>
      </c>
      <c r="F4216" s="1" t="s">
        <v>21</v>
      </c>
      <c r="G4216" s="1" t="s">
        <v>29</v>
      </c>
      <c r="H4216" t="s">
        <v>36</v>
      </c>
      <c r="I4216" s="1" t="s">
        <v>272</v>
      </c>
      <c r="J4216" t="s">
        <v>17</v>
      </c>
      <c r="K4216" s="1" t="s">
        <v>22</v>
      </c>
      <c r="L4216" t="s">
        <v>278</v>
      </c>
      <c r="M4216" t="s">
        <v>22</v>
      </c>
      <c r="N4216">
        <v>1</v>
      </c>
      <c r="O4216" t="s">
        <v>232</v>
      </c>
      <c r="P4216">
        <v>1</v>
      </c>
      <c r="Q4216">
        <v>1</v>
      </c>
      <c r="R4216" t="s">
        <v>234</v>
      </c>
      <c r="S4216" t="s">
        <v>258</v>
      </c>
      <c r="T4216" t="s">
        <v>260</v>
      </c>
      <c r="U4216" t="s">
        <v>443</v>
      </c>
    </row>
    <row r="4217" spans="1:21" x14ac:dyDescent="0.35">
      <c r="A4217" s="2" t="s">
        <v>53</v>
      </c>
      <c r="B4217" s="1" t="s">
        <v>133</v>
      </c>
      <c r="C4217" t="s">
        <v>508</v>
      </c>
      <c r="D4217" s="1" t="s">
        <v>147</v>
      </c>
      <c r="E4217" s="1" t="s">
        <v>14</v>
      </c>
      <c r="F4217" s="1" t="s">
        <v>21</v>
      </c>
      <c r="G4217" s="1" t="s">
        <v>29</v>
      </c>
      <c r="H4217" t="s">
        <v>40</v>
      </c>
      <c r="I4217" s="1" t="s">
        <v>272</v>
      </c>
      <c r="J4217" t="s">
        <v>17</v>
      </c>
      <c r="K4217" s="1" t="s">
        <v>22</v>
      </c>
      <c r="L4217" t="s">
        <v>363</v>
      </c>
      <c r="M4217" t="s">
        <v>79</v>
      </c>
      <c r="N4217">
        <v>1</v>
      </c>
      <c r="O4217" t="s">
        <v>232</v>
      </c>
      <c r="P4217">
        <v>1</v>
      </c>
      <c r="Q4217">
        <v>1</v>
      </c>
      <c r="R4217" t="s">
        <v>234</v>
      </c>
      <c r="S4217" t="s">
        <v>258</v>
      </c>
      <c r="T4217" t="s">
        <v>260</v>
      </c>
      <c r="U4217" t="s">
        <v>443</v>
      </c>
    </row>
    <row r="4218" spans="1:21" x14ac:dyDescent="0.35">
      <c r="A4218" s="2" t="s">
        <v>53</v>
      </c>
      <c r="B4218" s="1" t="s">
        <v>133</v>
      </c>
      <c r="C4218" t="s">
        <v>508</v>
      </c>
      <c r="D4218" s="1" t="s">
        <v>147</v>
      </c>
      <c r="E4218" s="1" t="s">
        <v>14</v>
      </c>
      <c r="F4218" s="1" t="s">
        <v>21</v>
      </c>
      <c r="G4218" s="1" t="s">
        <v>29</v>
      </c>
      <c r="H4218" t="s">
        <v>74</v>
      </c>
      <c r="I4218" s="1" t="s">
        <v>237</v>
      </c>
      <c r="J4218" t="s">
        <v>17</v>
      </c>
      <c r="K4218" s="1" t="s">
        <v>22</v>
      </c>
      <c r="L4218" t="s">
        <v>363</v>
      </c>
      <c r="M4218" t="s">
        <v>22</v>
      </c>
      <c r="N4218">
        <v>1</v>
      </c>
      <c r="O4218" t="s">
        <v>232</v>
      </c>
      <c r="P4218">
        <v>1</v>
      </c>
      <c r="Q4218">
        <v>1</v>
      </c>
      <c r="R4218" t="s">
        <v>234</v>
      </c>
      <c r="S4218" t="s">
        <v>258</v>
      </c>
      <c r="T4218" t="s">
        <v>260</v>
      </c>
      <c r="U4218" t="s">
        <v>443</v>
      </c>
    </row>
    <row r="4219" spans="1:21" x14ac:dyDescent="0.35">
      <c r="A4219" s="2" t="s">
        <v>53</v>
      </c>
      <c r="B4219" s="1" t="s">
        <v>133</v>
      </c>
      <c r="C4219" t="s">
        <v>508</v>
      </c>
      <c r="D4219" s="1" t="s">
        <v>147</v>
      </c>
      <c r="E4219" s="1" t="s">
        <v>14</v>
      </c>
      <c r="F4219" s="1" t="s">
        <v>21</v>
      </c>
      <c r="G4219" s="1" t="s">
        <v>29</v>
      </c>
      <c r="H4219" t="s">
        <v>74</v>
      </c>
      <c r="I4219" s="1" t="s">
        <v>272</v>
      </c>
      <c r="J4219" t="s">
        <v>17</v>
      </c>
      <c r="K4219" s="1" t="s">
        <v>22</v>
      </c>
      <c r="L4219" t="s">
        <v>363</v>
      </c>
      <c r="M4219" t="s">
        <v>22</v>
      </c>
      <c r="N4219">
        <v>1</v>
      </c>
      <c r="O4219" t="s">
        <v>232</v>
      </c>
      <c r="P4219">
        <v>1</v>
      </c>
      <c r="Q4219">
        <v>1</v>
      </c>
      <c r="R4219" t="s">
        <v>234</v>
      </c>
      <c r="S4219" t="s">
        <v>258</v>
      </c>
      <c r="T4219" t="s">
        <v>260</v>
      </c>
      <c r="U4219" t="s">
        <v>443</v>
      </c>
    </row>
    <row r="4220" spans="1:21" x14ac:dyDescent="0.35">
      <c r="A4220" s="2" t="s">
        <v>53</v>
      </c>
      <c r="B4220" s="1" t="s">
        <v>133</v>
      </c>
      <c r="C4220" t="s">
        <v>508</v>
      </c>
      <c r="D4220" s="1" t="s">
        <v>147</v>
      </c>
      <c r="E4220" s="1" t="s">
        <v>25</v>
      </c>
      <c r="F4220" s="1" t="s">
        <v>26</v>
      </c>
      <c r="G4220" s="1" t="s">
        <v>215</v>
      </c>
      <c r="H4220" t="s">
        <v>52</v>
      </c>
      <c r="I4220" s="1" t="s">
        <v>237</v>
      </c>
      <c r="J4220" t="s">
        <v>17</v>
      </c>
      <c r="K4220" s="1" t="s">
        <v>34</v>
      </c>
      <c r="L4220" t="s">
        <v>278</v>
      </c>
      <c r="M4220" t="s">
        <v>35</v>
      </c>
      <c r="N4220">
        <v>1</v>
      </c>
      <c r="O4220" t="s">
        <v>232</v>
      </c>
      <c r="P4220">
        <v>0</v>
      </c>
      <c r="Q4220">
        <v>1</v>
      </c>
      <c r="R4220" t="s">
        <v>234</v>
      </c>
      <c r="S4220" t="s">
        <v>258</v>
      </c>
      <c r="T4220" t="s">
        <v>260</v>
      </c>
      <c r="U4220" t="s">
        <v>443</v>
      </c>
    </row>
    <row r="4221" spans="1:21" x14ac:dyDescent="0.35">
      <c r="A4221" s="2" t="s">
        <v>53</v>
      </c>
      <c r="B4221" s="1" t="s">
        <v>133</v>
      </c>
      <c r="C4221" t="s">
        <v>508</v>
      </c>
      <c r="D4221" s="1" t="s">
        <v>147</v>
      </c>
      <c r="E4221" s="1" t="s">
        <v>25</v>
      </c>
      <c r="F4221" s="1" t="s">
        <v>26</v>
      </c>
      <c r="G4221" s="1" t="s">
        <v>215</v>
      </c>
      <c r="H4221" t="s">
        <v>52</v>
      </c>
      <c r="I4221" s="1" t="s">
        <v>237</v>
      </c>
      <c r="J4221" t="s">
        <v>17</v>
      </c>
      <c r="K4221" s="1" t="s">
        <v>22</v>
      </c>
      <c r="L4221" t="s">
        <v>278</v>
      </c>
      <c r="M4221" t="s">
        <v>79</v>
      </c>
      <c r="N4221">
        <v>1</v>
      </c>
      <c r="O4221" t="s">
        <v>232</v>
      </c>
      <c r="P4221">
        <v>0</v>
      </c>
      <c r="Q4221">
        <v>1</v>
      </c>
      <c r="R4221" t="s">
        <v>234</v>
      </c>
      <c r="S4221" t="s">
        <v>258</v>
      </c>
      <c r="T4221" t="s">
        <v>260</v>
      </c>
      <c r="U4221" t="s">
        <v>443</v>
      </c>
    </row>
    <row r="4222" spans="1:21" x14ac:dyDescent="0.35">
      <c r="A4222" s="2" t="s">
        <v>53</v>
      </c>
      <c r="B4222" s="1" t="s">
        <v>133</v>
      </c>
      <c r="C4222" t="s">
        <v>508</v>
      </c>
      <c r="D4222" s="1" t="s">
        <v>147</v>
      </c>
      <c r="E4222" s="1" t="s">
        <v>25</v>
      </c>
      <c r="F4222" s="1" t="s">
        <v>26</v>
      </c>
      <c r="G4222" s="1" t="s">
        <v>215</v>
      </c>
      <c r="H4222" t="s">
        <v>52</v>
      </c>
      <c r="I4222" s="1" t="s">
        <v>237</v>
      </c>
      <c r="J4222" t="s">
        <v>17</v>
      </c>
      <c r="K4222" s="1" t="s">
        <v>22</v>
      </c>
      <c r="L4222" t="s">
        <v>278</v>
      </c>
      <c r="M4222" t="s">
        <v>79</v>
      </c>
      <c r="N4222">
        <v>1</v>
      </c>
      <c r="O4222" t="s">
        <v>232</v>
      </c>
      <c r="P4222">
        <v>1</v>
      </c>
      <c r="Q4222">
        <v>1</v>
      </c>
      <c r="R4222" t="s">
        <v>234</v>
      </c>
      <c r="S4222" t="s">
        <v>258</v>
      </c>
      <c r="T4222" t="s">
        <v>260</v>
      </c>
      <c r="U4222" t="s">
        <v>443</v>
      </c>
    </row>
    <row r="4223" spans="1:21" x14ac:dyDescent="0.35">
      <c r="A4223" s="2" t="s">
        <v>53</v>
      </c>
      <c r="B4223" s="1" t="s">
        <v>133</v>
      </c>
      <c r="C4223" t="s">
        <v>508</v>
      </c>
      <c r="D4223" s="1" t="s">
        <v>147</v>
      </c>
      <c r="E4223" s="1" t="s">
        <v>25</v>
      </c>
      <c r="F4223" s="1" t="s">
        <v>26</v>
      </c>
      <c r="G4223" s="1" t="s">
        <v>215</v>
      </c>
      <c r="H4223" t="s">
        <v>52</v>
      </c>
      <c r="I4223" s="1" t="s">
        <v>237</v>
      </c>
      <c r="J4223" t="s">
        <v>17</v>
      </c>
      <c r="K4223" s="1" t="s">
        <v>22</v>
      </c>
      <c r="L4223" t="s">
        <v>278</v>
      </c>
      <c r="M4223" t="s">
        <v>83</v>
      </c>
      <c r="N4223">
        <v>1</v>
      </c>
      <c r="O4223" t="s">
        <v>232</v>
      </c>
      <c r="P4223">
        <v>1</v>
      </c>
      <c r="Q4223">
        <v>1</v>
      </c>
      <c r="R4223" t="s">
        <v>234</v>
      </c>
      <c r="S4223" t="s">
        <v>258</v>
      </c>
      <c r="T4223" t="s">
        <v>260</v>
      </c>
      <c r="U4223" t="s">
        <v>443</v>
      </c>
    </row>
    <row r="4224" spans="1:21" x14ac:dyDescent="0.35">
      <c r="A4224" s="2" t="s">
        <v>53</v>
      </c>
      <c r="B4224" s="1" t="s">
        <v>133</v>
      </c>
      <c r="C4224" t="s">
        <v>508</v>
      </c>
      <c r="D4224" s="1" t="s">
        <v>147</v>
      </c>
      <c r="E4224" s="1" t="s">
        <v>25</v>
      </c>
      <c r="F4224" s="1" t="s">
        <v>26</v>
      </c>
      <c r="G4224" s="1" t="s">
        <v>215</v>
      </c>
      <c r="H4224" t="s">
        <v>52</v>
      </c>
      <c r="I4224" s="1" t="s">
        <v>237</v>
      </c>
      <c r="J4224" t="s">
        <v>17</v>
      </c>
      <c r="K4224" s="1" t="s">
        <v>22</v>
      </c>
      <c r="L4224" t="s">
        <v>278</v>
      </c>
      <c r="M4224" t="s">
        <v>94</v>
      </c>
      <c r="N4224">
        <v>1</v>
      </c>
      <c r="O4224" t="s">
        <v>232</v>
      </c>
      <c r="P4224">
        <v>0</v>
      </c>
      <c r="Q4224">
        <v>1</v>
      </c>
      <c r="R4224" t="s">
        <v>234</v>
      </c>
      <c r="S4224" t="s">
        <v>258</v>
      </c>
      <c r="T4224" t="s">
        <v>260</v>
      </c>
      <c r="U4224" t="s">
        <v>443</v>
      </c>
    </row>
    <row r="4225" spans="1:21" x14ac:dyDescent="0.35">
      <c r="A4225" s="2" t="s">
        <v>53</v>
      </c>
      <c r="B4225" s="1" t="s">
        <v>133</v>
      </c>
      <c r="C4225" t="s">
        <v>508</v>
      </c>
      <c r="D4225" s="1" t="s">
        <v>147</v>
      </c>
      <c r="E4225" s="1" t="s">
        <v>25</v>
      </c>
      <c r="F4225" s="1" t="s">
        <v>26</v>
      </c>
      <c r="G4225" s="1" t="s">
        <v>215</v>
      </c>
      <c r="H4225" t="s">
        <v>52</v>
      </c>
      <c r="I4225" s="1" t="s">
        <v>237</v>
      </c>
      <c r="J4225" t="s">
        <v>17</v>
      </c>
      <c r="K4225" s="1" t="s">
        <v>22</v>
      </c>
      <c r="L4225" t="s">
        <v>278</v>
      </c>
      <c r="M4225" t="s">
        <v>94</v>
      </c>
      <c r="N4225">
        <v>1</v>
      </c>
      <c r="O4225" t="s">
        <v>232</v>
      </c>
      <c r="P4225">
        <v>1</v>
      </c>
      <c r="Q4225">
        <v>1</v>
      </c>
      <c r="R4225" t="s">
        <v>234</v>
      </c>
      <c r="S4225" t="s">
        <v>258</v>
      </c>
      <c r="T4225" t="s">
        <v>260</v>
      </c>
      <c r="U4225" t="s">
        <v>443</v>
      </c>
    </row>
    <row r="4226" spans="1:21" x14ac:dyDescent="0.35">
      <c r="A4226" s="2" t="s">
        <v>53</v>
      </c>
      <c r="B4226" s="1" t="s">
        <v>133</v>
      </c>
      <c r="C4226" t="s">
        <v>508</v>
      </c>
      <c r="D4226" s="1" t="s">
        <v>147</v>
      </c>
      <c r="E4226" s="1" t="s">
        <v>25</v>
      </c>
      <c r="F4226" s="1" t="s">
        <v>26</v>
      </c>
      <c r="G4226" s="1" t="s">
        <v>215</v>
      </c>
      <c r="H4226" t="s">
        <v>52</v>
      </c>
      <c r="I4226" s="1" t="s">
        <v>237</v>
      </c>
      <c r="J4226" t="s">
        <v>17</v>
      </c>
      <c r="K4226" s="1" t="s">
        <v>22</v>
      </c>
      <c r="L4226" t="s">
        <v>278</v>
      </c>
      <c r="M4226" t="s">
        <v>22</v>
      </c>
      <c r="N4226">
        <v>2</v>
      </c>
      <c r="O4226" t="s">
        <v>232</v>
      </c>
      <c r="P4226">
        <v>0</v>
      </c>
      <c r="Q4226">
        <v>1</v>
      </c>
      <c r="R4226" t="s">
        <v>234</v>
      </c>
      <c r="S4226" t="s">
        <v>258</v>
      </c>
      <c r="T4226" t="s">
        <v>260</v>
      </c>
      <c r="U4226" t="s">
        <v>443</v>
      </c>
    </row>
    <row r="4227" spans="1:21" x14ac:dyDescent="0.35">
      <c r="A4227" s="2" t="s">
        <v>53</v>
      </c>
      <c r="B4227" s="1" t="s">
        <v>133</v>
      </c>
      <c r="C4227" t="s">
        <v>508</v>
      </c>
      <c r="D4227" s="1" t="s">
        <v>147</v>
      </c>
      <c r="E4227" s="1" t="s">
        <v>25</v>
      </c>
      <c r="F4227" s="1" t="s">
        <v>26</v>
      </c>
      <c r="G4227" s="1" t="s">
        <v>215</v>
      </c>
      <c r="H4227" t="s">
        <v>52</v>
      </c>
      <c r="I4227" s="1" t="s">
        <v>237</v>
      </c>
      <c r="J4227" t="s">
        <v>17</v>
      </c>
      <c r="K4227" s="1" t="s">
        <v>22</v>
      </c>
      <c r="L4227" t="s">
        <v>278</v>
      </c>
      <c r="M4227" t="s">
        <v>22</v>
      </c>
      <c r="N4227">
        <v>1</v>
      </c>
      <c r="O4227" t="s">
        <v>232</v>
      </c>
      <c r="P4227">
        <v>1</v>
      </c>
      <c r="Q4227">
        <v>1</v>
      </c>
      <c r="R4227" t="s">
        <v>234</v>
      </c>
      <c r="S4227" t="s">
        <v>258</v>
      </c>
      <c r="T4227" t="s">
        <v>260</v>
      </c>
      <c r="U4227" t="s">
        <v>443</v>
      </c>
    </row>
    <row r="4228" spans="1:21" x14ac:dyDescent="0.35">
      <c r="A4228" s="2" t="s">
        <v>53</v>
      </c>
      <c r="B4228" s="1" t="s">
        <v>133</v>
      </c>
      <c r="C4228" t="s">
        <v>508</v>
      </c>
      <c r="D4228" s="1" t="s">
        <v>147</v>
      </c>
      <c r="E4228" s="1" t="s">
        <v>25</v>
      </c>
      <c r="F4228" s="1" t="s">
        <v>26</v>
      </c>
      <c r="G4228" s="1" t="s">
        <v>215</v>
      </c>
      <c r="H4228" t="s">
        <v>52</v>
      </c>
      <c r="I4228" s="1" t="s">
        <v>272</v>
      </c>
      <c r="J4228" t="s">
        <v>17</v>
      </c>
      <c r="K4228" s="1" t="s">
        <v>64</v>
      </c>
      <c r="L4228" t="s">
        <v>278</v>
      </c>
      <c r="M4228" t="s">
        <v>64</v>
      </c>
      <c r="N4228">
        <v>1</v>
      </c>
      <c r="O4228" t="s">
        <v>232</v>
      </c>
      <c r="P4228">
        <v>0</v>
      </c>
      <c r="Q4228">
        <v>1</v>
      </c>
      <c r="R4228" t="s">
        <v>234</v>
      </c>
      <c r="S4228" t="s">
        <v>258</v>
      </c>
      <c r="T4228" t="s">
        <v>260</v>
      </c>
      <c r="U4228" t="s">
        <v>443</v>
      </c>
    </row>
    <row r="4229" spans="1:21" x14ac:dyDescent="0.35">
      <c r="A4229" s="2" t="s">
        <v>53</v>
      </c>
      <c r="B4229" s="1" t="s">
        <v>133</v>
      </c>
      <c r="C4229" t="s">
        <v>508</v>
      </c>
      <c r="D4229" s="1" t="s">
        <v>147</v>
      </c>
      <c r="E4229" s="1" t="s">
        <v>25</v>
      </c>
      <c r="F4229" s="1" t="s">
        <v>26</v>
      </c>
      <c r="G4229" s="1" t="s">
        <v>215</v>
      </c>
      <c r="H4229" t="s">
        <v>52</v>
      </c>
      <c r="I4229" s="1" t="s">
        <v>272</v>
      </c>
      <c r="J4229" t="s">
        <v>17</v>
      </c>
      <c r="K4229" s="1" t="s">
        <v>75</v>
      </c>
      <c r="L4229" t="s">
        <v>278</v>
      </c>
      <c r="M4229" t="s">
        <v>99</v>
      </c>
      <c r="N4229">
        <v>1</v>
      </c>
      <c r="O4229" t="s">
        <v>232</v>
      </c>
      <c r="P4229">
        <v>0</v>
      </c>
      <c r="Q4229">
        <v>1</v>
      </c>
      <c r="R4229" t="s">
        <v>234</v>
      </c>
      <c r="S4229" t="s">
        <v>258</v>
      </c>
      <c r="T4229" t="s">
        <v>260</v>
      </c>
      <c r="U4229" t="s">
        <v>443</v>
      </c>
    </row>
    <row r="4230" spans="1:21" x14ac:dyDescent="0.35">
      <c r="A4230" s="2" t="s">
        <v>53</v>
      </c>
      <c r="B4230" s="1" t="s">
        <v>133</v>
      </c>
      <c r="C4230" t="s">
        <v>508</v>
      </c>
      <c r="D4230" s="1" t="s">
        <v>147</v>
      </c>
      <c r="E4230" s="1" t="s">
        <v>25</v>
      </c>
      <c r="F4230" s="1" t="s">
        <v>26</v>
      </c>
      <c r="G4230" s="1" t="s">
        <v>215</v>
      </c>
      <c r="H4230" t="s">
        <v>16</v>
      </c>
      <c r="I4230" s="1" t="s">
        <v>237</v>
      </c>
      <c r="J4230" t="s">
        <v>17</v>
      </c>
      <c r="K4230" s="1" t="s">
        <v>22</v>
      </c>
      <c r="L4230" t="s">
        <v>278</v>
      </c>
      <c r="M4230" t="s">
        <v>79</v>
      </c>
      <c r="N4230">
        <v>3</v>
      </c>
      <c r="O4230" t="s">
        <v>232</v>
      </c>
      <c r="P4230">
        <v>1</v>
      </c>
      <c r="Q4230">
        <v>1</v>
      </c>
      <c r="R4230" t="s">
        <v>234</v>
      </c>
      <c r="S4230" t="s">
        <v>258</v>
      </c>
      <c r="T4230" t="s">
        <v>260</v>
      </c>
      <c r="U4230" t="s">
        <v>443</v>
      </c>
    </row>
    <row r="4231" spans="1:21" x14ac:dyDescent="0.35">
      <c r="A4231" s="2" t="s">
        <v>53</v>
      </c>
      <c r="B4231" s="1" t="s">
        <v>133</v>
      </c>
      <c r="C4231" t="s">
        <v>508</v>
      </c>
      <c r="D4231" s="1" t="s">
        <v>147</v>
      </c>
      <c r="E4231" s="1" t="s">
        <v>25</v>
      </c>
      <c r="F4231" s="1" t="s">
        <v>26</v>
      </c>
      <c r="G4231" s="1" t="s">
        <v>215</v>
      </c>
      <c r="H4231" t="s">
        <v>16</v>
      </c>
      <c r="I4231" s="1" t="s">
        <v>237</v>
      </c>
      <c r="J4231" t="s">
        <v>17</v>
      </c>
      <c r="K4231" s="1" t="s">
        <v>22</v>
      </c>
      <c r="L4231" t="s">
        <v>278</v>
      </c>
      <c r="M4231" t="s">
        <v>94</v>
      </c>
      <c r="N4231">
        <v>1</v>
      </c>
      <c r="O4231" t="s">
        <v>232</v>
      </c>
      <c r="P4231">
        <v>1</v>
      </c>
      <c r="Q4231">
        <v>1</v>
      </c>
      <c r="R4231" t="s">
        <v>234</v>
      </c>
      <c r="S4231" t="s">
        <v>258</v>
      </c>
      <c r="T4231" t="s">
        <v>260</v>
      </c>
      <c r="U4231" t="s">
        <v>443</v>
      </c>
    </row>
    <row r="4232" spans="1:21" x14ac:dyDescent="0.35">
      <c r="A4232" s="2" t="s">
        <v>53</v>
      </c>
      <c r="B4232" s="1" t="s">
        <v>133</v>
      </c>
      <c r="C4232" t="s">
        <v>508</v>
      </c>
      <c r="D4232" s="1" t="s">
        <v>147</v>
      </c>
      <c r="E4232" s="1" t="s">
        <v>25</v>
      </c>
      <c r="F4232" s="1" t="s">
        <v>26</v>
      </c>
      <c r="G4232" s="1" t="s">
        <v>215</v>
      </c>
      <c r="H4232" t="s">
        <v>16</v>
      </c>
      <c r="I4232" s="1" t="s">
        <v>237</v>
      </c>
      <c r="J4232" t="s">
        <v>17</v>
      </c>
      <c r="K4232" s="1" t="s">
        <v>22</v>
      </c>
      <c r="L4232" t="s">
        <v>278</v>
      </c>
      <c r="M4232" t="s">
        <v>22</v>
      </c>
      <c r="N4232">
        <v>1</v>
      </c>
      <c r="O4232" t="s">
        <v>232</v>
      </c>
      <c r="P4232">
        <v>0</v>
      </c>
      <c r="Q4232">
        <v>1</v>
      </c>
      <c r="R4232" t="s">
        <v>234</v>
      </c>
      <c r="S4232" t="s">
        <v>258</v>
      </c>
      <c r="T4232" t="s">
        <v>260</v>
      </c>
      <c r="U4232" t="s">
        <v>443</v>
      </c>
    </row>
    <row r="4233" spans="1:21" x14ac:dyDescent="0.35">
      <c r="A4233" s="2" t="s">
        <v>53</v>
      </c>
      <c r="B4233" s="1" t="s">
        <v>133</v>
      </c>
      <c r="C4233" t="s">
        <v>508</v>
      </c>
      <c r="D4233" s="1" t="s">
        <v>147</v>
      </c>
      <c r="E4233" s="1" t="s">
        <v>25</v>
      </c>
      <c r="F4233" s="1" t="s">
        <v>26</v>
      </c>
      <c r="G4233" s="1" t="s">
        <v>215</v>
      </c>
      <c r="H4233" t="s">
        <v>16</v>
      </c>
      <c r="I4233" s="1" t="s">
        <v>237</v>
      </c>
      <c r="J4233" t="s">
        <v>17</v>
      </c>
      <c r="K4233" s="1" t="s">
        <v>22</v>
      </c>
      <c r="L4233" t="s">
        <v>278</v>
      </c>
      <c r="M4233" t="s">
        <v>22</v>
      </c>
      <c r="N4233">
        <v>2</v>
      </c>
      <c r="O4233" t="s">
        <v>232</v>
      </c>
      <c r="P4233">
        <v>1</v>
      </c>
      <c r="Q4233">
        <v>1</v>
      </c>
      <c r="R4233" t="s">
        <v>234</v>
      </c>
      <c r="S4233" t="s">
        <v>258</v>
      </c>
      <c r="T4233" t="s">
        <v>260</v>
      </c>
      <c r="U4233" t="s">
        <v>443</v>
      </c>
    </row>
    <row r="4234" spans="1:21" x14ac:dyDescent="0.35">
      <c r="A4234" s="2" t="s">
        <v>53</v>
      </c>
      <c r="B4234" s="1" t="s">
        <v>133</v>
      </c>
      <c r="C4234" t="s">
        <v>508</v>
      </c>
      <c r="D4234" s="1" t="s">
        <v>147</v>
      </c>
      <c r="E4234" s="1" t="s">
        <v>25</v>
      </c>
      <c r="F4234" s="1" t="s">
        <v>26</v>
      </c>
      <c r="G4234" s="1" t="s">
        <v>215</v>
      </c>
      <c r="H4234" t="s">
        <v>16</v>
      </c>
      <c r="I4234" s="1" t="s">
        <v>272</v>
      </c>
      <c r="J4234" t="s">
        <v>17</v>
      </c>
      <c r="K4234" s="1" t="s">
        <v>64</v>
      </c>
      <c r="L4234" t="s">
        <v>278</v>
      </c>
      <c r="M4234" t="s">
        <v>67</v>
      </c>
      <c r="N4234">
        <v>1</v>
      </c>
      <c r="O4234" t="s">
        <v>232</v>
      </c>
      <c r="P4234">
        <v>1</v>
      </c>
      <c r="Q4234">
        <v>1</v>
      </c>
      <c r="R4234" t="s">
        <v>234</v>
      </c>
      <c r="S4234" t="s">
        <v>258</v>
      </c>
      <c r="T4234" t="s">
        <v>260</v>
      </c>
      <c r="U4234" t="s">
        <v>443</v>
      </c>
    </row>
    <row r="4235" spans="1:21" x14ac:dyDescent="0.35">
      <c r="A4235" s="2" t="s">
        <v>53</v>
      </c>
      <c r="B4235" s="1" t="s">
        <v>133</v>
      </c>
      <c r="C4235" t="s">
        <v>508</v>
      </c>
      <c r="D4235" s="1" t="s">
        <v>147</v>
      </c>
      <c r="E4235" s="1" t="s">
        <v>25</v>
      </c>
      <c r="F4235" s="1" t="s">
        <v>26</v>
      </c>
      <c r="G4235" s="1" t="s">
        <v>215</v>
      </c>
      <c r="H4235" t="s">
        <v>16</v>
      </c>
      <c r="I4235" s="1" t="s">
        <v>272</v>
      </c>
      <c r="J4235" t="s">
        <v>17</v>
      </c>
      <c r="K4235" s="1" t="s">
        <v>22</v>
      </c>
      <c r="L4235" t="s">
        <v>278</v>
      </c>
      <c r="M4235" t="s">
        <v>45</v>
      </c>
      <c r="N4235">
        <v>1</v>
      </c>
      <c r="O4235" t="s">
        <v>232</v>
      </c>
      <c r="P4235">
        <v>1</v>
      </c>
      <c r="Q4235">
        <v>1</v>
      </c>
      <c r="R4235" t="s">
        <v>234</v>
      </c>
      <c r="S4235" t="s">
        <v>258</v>
      </c>
      <c r="T4235" t="s">
        <v>260</v>
      </c>
      <c r="U4235" t="s">
        <v>443</v>
      </c>
    </row>
    <row r="4236" spans="1:21" x14ac:dyDescent="0.35">
      <c r="A4236" s="2" t="s">
        <v>53</v>
      </c>
      <c r="B4236" s="1" t="s">
        <v>133</v>
      </c>
      <c r="C4236" t="s">
        <v>508</v>
      </c>
      <c r="D4236" s="1" t="s">
        <v>147</v>
      </c>
      <c r="E4236" s="1" t="s">
        <v>25</v>
      </c>
      <c r="F4236" s="1" t="s">
        <v>26</v>
      </c>
      <c r="G4236" s="1" t="s">
        <v>215</v>
      </c>
      <c r="H4236" t="s">
        <v>16</v>
      </c>
      <c r="I4236" s="1" t="s">
        <v>272</v>
      </c>
      <c r="J4236" t="s">
        <v>17</v>
      </c>
      <c r="K4236" s="1" t="s">
        <v>22</v>
      </c>
      <c r="L4236" t="s">
        <v>278</v>
      </c>
      <c r="M4236" t="s">
        <v>79</v>
      </c>
      <c r="N4236">
        <v>2</v>
      </c>
      <c r="O4236" t="s">
        <v>232</v>
      </c>
      <c r="P4236">
        <v>0</v>
      </c>
      <c r="Q4236">
        <v>1</v>
      </c>
      <c r="R4236" t="s">
        <v>234</v>
      </c>
      <c r="S4236" t="s">
        <v>258</v>
      </c>
      <c r="T4236" t="s">
        <v>260</v>
      </c>
      <c r="U4236" t="s">
        <v>443</v>
      </c>
    </row>
    <row r="4237" spans="1:21" x14ac:dyDescent="0.35">
      <c r="A4237" s="2" t="s">
        <v>53</v>
      </c>
      <c r="B4237" s="1" t="s">
        <v>133</v>
      </c>
      <c r="C4237" t="s">
        <v>508</v>
      </c>
      <c r="D4237" s="1" t="s">
        <v>147</v>
      </c>
      <c r="E4237" s="1" t="s">
        <v>25</v>
      </c>
      <c r="F4237" s="1" t="s">
        <v>26</v>
      </c>
      <c r="G4237" s="1" t="s">
        <v>215</v>
      </c>
      <c r="H4237" t="s">
        <v>16</v>
      </c>
      <c r="I4237" s="1" t="s">
        <v>272</v>
      </c>
      <c r="J4237" t="s">
        <v>17</v>
      </c>
      <c r="K4237" s="1" t="s">
        <v>22</v>
      </c>
      <c r="L4237" t="s">
        <v>278</v>
      </c>
      <c r="M4237" t="s">
        <v>79</v>
      </c>
      <c r="N4237">
        <v>1</v>
      </c>
      <c r="O4237" t="s">
        <v>232</v>
      </c>
      <c r="P4237">
        <v>1</v>
      </c>
      <c r="Q4237">
        <v>1</v>
      </c>
      <c r="R4237" t="s">
        <v>234</v>
      </c>
      <c r="S4237" t="s">
        <v>258</v>
      </c>
      <c r="T4237" t="s">
        <v>260</v>
      </c>
      <c r="U4237" t="s">
        <v>443</v>
      </c>
    </row>
    <row r="4238" spans="1:21" x14ac:dyDescent="0.35">
      <c r="A4238" s="2" t="s">
        <v>53</v>
      </c>
      <c r="B4238" s="1" t="s">
        <v>133</v>
      </c>
      <c r="C4238" t="s">
        <v>508</v>
      </c>
      <c r="D4238" s="1" t="s">
        <v>147</v>
      </c>
      <c r="E4238" s="1" t="s">
        <v>25</v>
      </c>
      <c r="F4238" s="1" t="s">
        <v>26</v>
      </c>
      <c r="G4238" s="1" t="s">
        <v>215</v>
      </c>
      <c r="H4238" t="s">
        <v>16</v>
      </c>
      <c r="I4238" s="1" t="s">
        <v>272</v>
      </c>
      <c r="J4238" t="s">
        <v>17</v>
      </c>
      <c r="K4238" s="1" t="s">
        <v>22</v>
      </c>
      <c r="L4238" t="s">
        <v>278</v>
      </c>
      <c r="M4238" t="s">
        <v>83</v>
      </c>
      <c r="N4238">
        <v>1</v>
      </c>
      <c r="O4238" t="s">
        <v>232</v>
      </c>
      <c r="P4238">
        <v>1</v>
      </c>
      <c r="Q4238">
        <v>1</v>
      </c>
      <c r="R4238" t="s">
        <v>234</v>
      </c>
      <c r="S4238" t="s">
        <v>258</v>
      </c>
      <c r="T4238" t="s">
        <v>260</v>
      </c>
      <c r="U4238" t="s">
        <v>443</v>
      </c>
    </row>
    <row r="4239" spans="1:21" x14ac:dyDescent="0.35">
      <c r="A4239" s="2" t="s">
        <v>53</v>
      </c>
      <c r="B4239" s="1" t="s">
        <v>133</v>
      </c>
      <c r="C4239" t="s">
        <v>508</v>
      </c>
      <c r="D4239" s="1" t="s">
        <v>147</v>
      </c>
      <c r="E4239" s="1" t="s">
        <v>25</v>
      </c>
      <c r="F4239" s="1" t="s">
        <v>26</v>
      </c>
      <c r="G4239" s="1" t="s">
        <v>215</v>
      </c>
      <c r="H4239" t="s">
        <v>16</v>
      </c>
      <c r="I4239" s="1" t="s">
        <v>272</v>
      </c>
      <c r="J4239" t="s">
        <v>17</v>
      </c>
      <c r="K4239" s="1" t="s">
        <v>22</v>
      </c>
      <c r="L4239" t="s">
        <v>278</v>
      </c>
      <c r="M4239" t="s">
        <v>94</v>
      </c>
      <c r="N4239">
        <v>1</v>
      </c>
      <c r="O4239" t="s">
        <v>232</v>
      </c>
      <c r="P4239">
        <v>0</v>
      </c>
      <c r="Q4239">
        <v>1</v>
      </c>
      <c r="R4239" t="s">
        <v>234</v>
      </c>
      <c r="S4239" t="s">
        <v>258</v>
      </c>
      <c r="T4239" t="s">
        <v>260</v>
      </c>
      <c r="U4239" t="s">
        <v>443</v>
      </c>
    </row>
    <row r="4240" spans="1:21" x14ac:dyDescent="0.35">
      <c r="A4240" s="2" t="s">
        <v>53</v>
      </c>
      <c r="B4240" s="1" t="s">
        <v>133</v>
      </c>
      <c r="C4240" t="s">
        <v>508</v>
      </c>
      <c r="D4240" s="1" t="s">
        <v>147</v>
      </c>
      <c r="E4240" s="1" t="s">
        <v>25</v>
      </c>
      <c r="F4240" s="1" t="s">
        <v>26</v>
      </c>
      <c r="G4240" s="1" t="s">
        <v>215</v>
      </c>
      <c r="H4240" t="s">
        <v>16</v>
      </c>
      <c r="I4240" s="1" t="s">
        <v>272</v>
      </c>
      <c r="J4240" t="s">
        <v>17</v>
      </c>
      <c r="K4240" s="1" t="s">
        <v>22</v>
      </c>
      <c r="L4240" t="s">
        <v>278</v>
      </c>
      <c r="M4240" t="s">
        <v>94</v>
      </c>
      <c r="N4240">
        <v>1</v>
      </c>
      <c r="O4240" t="s">
        <v>232</v>
      </c>
      <c r="P4240">
        <v>1</v>
      </c>
      <c r="Q4240">
        <v>1</v>
      </c>
      <c r="R4240" t="s">
        <v>234</v>
      </c>
      <c r="S4240" t="s">
        <v>258</v>
      </c>
      <c r="T4240" t="s">
        <v>260</v>
      </c>
      <c r="U4240" t="s">
        <v>443</v>
      </c>
    </row>
    <row r="4241" spans="1:21" x14ac:dyDescent="0.35">
      <c r="A4241" s="2" t="s">
        <v>53</v>
      </c>
      <c r="B4241" s="1" t="s">
        <v>133</v>
      </c>
      <c r="C4241" t="s">
        <v>508</v>
      </c>
      <c r="D4241" s="1" t="s">
        <v>147</v>
      </c>
      <c r="E4241" s="1" t="s">
        <v>25</v>
      </c>
      <c r="F4241" s="1" t="s">
        <v>26</v>
      </c>
      <c r="G4241" s="1" t="s">
        <v>215</v>
      </c>
      <c r="H4241" t="s">
        <v>16</v>
      </c>
      <c r="I4241" s="1" t="s">
        <v>272</v>
      </c>
      <c r="J4241" t="s">
        <v>17</v>
      </c>
      <c r="K4241" s="1" t="s">
        <v>22</v>
      </c>
      <c r="L4241" t="s">
        <v>278</v>
      </c>
      <c r="M4241" t="s">
        <v>22</v>
      </c>
      <c r="N4241">
        <v>2</v>
      </c>
      <c r="O4241" t="s">
        <v>232</v>
      </c>
      <c r="P4241">
        <v>0</v>
      </c>
      <c r="Q4241">
        <v>1</v>
      </c>
      <c r="R4241" t="s">
        <v>234</v>
      </c>
      <c r="S4241" t="s">
        <v>258</v>
      </c>
      <c r="T4241" t="s">
        <v>260</v>
      </c>
      <c r="U4241" t="s">
        <v>443</v>
      </c>
    </row>
    <row r="4242" spans="1:21" x14ac:dyDescent="0.35">
      <c r="A4242" s="2" t="s">
        <v>53</v>
      </c>
      <c r="B4242" s="1" t="s">
        <v>133</v>
      </c>
      <c r="C4242" t="s">
        <v>508</v>
      </c>
      <c r="D4242" s="1" t="s">
        <v>147</v>
      </c>
      <c r="E4242" s="1" t="s">
        <v>25</v>
      </c>
      <c r="F4242" s="1" t="s">
        <v>26</v>
      </c>
      <c r="G4242" s="1" t="s">
        <v>215</v>
      </c>
      <c r="H4242" t="s">
        <v>16</v>
      </c>
      <c r="I4242" s="1" t="s">
        <v>272</v>
      </c>
      <c r="J4242" t="s">
        <v>17</v>
      </c>
      <c r="K4242" s="1" t="s">
        <v>22</v>
      </c>
      <c r="L4242" t="s">
        <v>278</v>
      </c>
      <c r="M4242" t="s">
        <v>22</v>
      </c>
      <c r="N4242">
        <v>3</v>
      </c>
      <c r="O4242" t="s">
        <v>232</v>
      </c>
      <c r="P4242">
        <v>1</v>
      </c>
      <c r="Q4242">
        <v>1</v>
      </c>
      <c r="R4242" t="s">
        <v>234</v>
      </c>
      <c r="S4242" t="s">
        <v>258</v>
      </c>
      <c r="T4242" t="s">
        <v>260</v>
      </c>
      <c r="U4242" t="s">
        <v>443</v>
      </c>
    </row>
    <row r="4243" spans="1:21" x14ac:dyDescent="0.35">
      <c r="A4243" s="2" t="s">
        <v>53</v>
      </c>
      <c r="B4243" s="1" t="s">
        <v>133</v>
      </c>
      <c r="C4243" t="s">
        <v>508</v>
      </c>
      <c r="D4243" s="1" t="s">
        <v>147</v>
      </c>
      <c r="E4243" s="1" t="s">
        <v>25</v>
      </c>
      <c r="F4243" s="1" t="s">
        <v>26</v>
      </c>
      <c r="G4243" s="1" t="s">
        <v>215</v>
      </c>
      <c r="H4243" t="s">
        <v>20</v>
      </c>
      <c r="I4243" s="1" t="s">
        <v>237</v>
      </c>
      <c r="J4243" t="s">
        <v>17</v>
      </c>
      <c r="K4243" s="1" t="s">
        <v>48</v>
      </c>
      <c r="L4243" t="s">
        <v>278</v>
      </c>
      <c r="M4243" t="s">
        <v>123</v>
      </c>
      <c r="N4243">
        <v>1</v>
      </c>
      <c r="O4243" t="s">
        <v>232</v>
      </c>
      <c r="P4243">
        <v>1</v>
      </c>
      <c r="Q4243">
        <v>1</v>
      </c>
      <c r="R4243" t="s">
        <v>234</v>
      </c>
      <c r="S4243" t="s">
        <v>258</v>
      </c>
      <c r="T4243" t="s">
        <v>260</v>
      </c>
      <c r="U4243" t="s">
        <v>443</v>
      </c>
    </row>
    <row r="4244" spans="1:21" x14ac:dyDescent="0.35">
      <c r="A4244" s="2" t="s">
        <v>53</v>
      </c>
      <c r="B4244" s="1" t="s">
        <v>133</v>
      </c>
      <c r="C4244" t="s">
        <v>508</v>
      </c>
      <c r="D4244" s="1" t="s">
        <v>147</v>
      </c>
      <c r="E4244" s="1" t="s">
        <v>25</v>
      </c>
      <c r="F4244" s="1" t="s">
        <v>26</v>
      </c>
      <c r="G4244" s="1" t="s">
        <v>215</v>
      </c>
      <c r="H4244" t="s">
        <v>20</v>
      </c>
      <c r="I4244" s="1" t="s">
        <v>237</v>
      </c>
      <c r="J4244" t="s">
        <v>17</v>
      </c>
      <c r="K4244" s="1" t="s">
        <v>22</v>
      </c>
      <c r="L4244" t="s">
        <v>278</v>
      </c>
      <c r="M4244" t="s">
        <v>79</v>
      </c>
      <c r="N4244">
        <v>1</v>
      </c>
      <c r="O4244" t="s">
        <v>232</v>
      </c>
      <c r="P4244">
        <v>0</v>
      </c>
      <c r="Q4244">
        <v>1</v>
      </c>
      <c r="R4244" t="s">
        <v>234</v>
      </c>
      <c r="S4244" t="s">
        <v>258</v>
      </c>
      <c r="T4244" t="s">
        <v>260</v>
      </c>
      <c r="U4244" t="s">
        <v>443</v>
      </c>
    </row>
    <row r="4245" spans="1:21" x14ac:dyDescent="0.35">
      <c r="A4245" s="2" t="s">
        <v>53</v>
      </c>
      <c r="B4245" s="1" t="s">
        <v>133</v>
      </c>
      <c r="C4245" t="s">
        <v>508</v>
      </c>
      <c r="D4245" s="1" t="s">
        <v>147</v>
      </c>
      <c r="E4245" s="1" t="s">
        <v>25</v>
      </c>
      <c r="F4245" s="1" t="s">
        <v>26</v>
      </c>
      <c r="G4245" s="1" t="s">
        <v>215</v>
      </c>
      <c r="H4245" t="s">
        <v>20</v>
      </c>
      <c r="I4245" s="1" t="s">
        <v>237</v>
      </c>
      <c r="J4245" t="s">
        <v>17</v>
      </c>
      <c r="K4245" s="1" t="s">
        <v>22</v>
      </c>
      <c r="L4245" t="s">
        <v>278</v>
      </c>
      <c r="M4245" t="s">
        <v>79</v>
      </c>
      <c r="N4245">
        <v>1</v>
      </c>
      <c r="O4245" t="s">
        <v>232</v>
      </c>
      <c r="P4245">
        <v>1</v>
      </c>
      <c r="Q4245">
        <v>1</v>
      </c>
      <c r="R4245" t="s">
        <v>234</v>
      </c>
      <c r="S4245" t="s">
        <v>258</v>
      </c>
      <c r="T4245" t="s">
        <v>260</v>
      </c>
      <c r="U4245" t="s">
        <v>443</v>
      </c>
    </row>
    <row r="4246" spans="1:21" x14ac:dyDescent="0.35">
      <c r="A4246" s="2" t="s">
        <v>53</v>
      </c>
      <c r="B4246" s="1" t="s">
        <v>133</v>
      </c>
      <c r="C4246" t="s">
        <v>508</v>
      </c>
      <c r="D4246" s="1" t="s">
        <v>147</v>
      </c>
      <c r="E4246" s="1" t="s">
        <v>25</v>
      </c>
      <c r="F4246" s="1" t="s">
        <v>26</v>
      </c>
      <c r="G4246" s="1" t="s">
        <v>215</v>
      </c>
      <c r="H4246" t="s">
        <v>20</v>
      </c>
      <c r="I4246" s="1" t="s">
        <v>272</v>
      </c>
      <c r="J4246" t="s">
        <v>17</v>
      </c>
      <c r="K4246" s="1" t="s">
        <v>22</v>
      </c>
      <c r="L4246" t="s">
        <v>363</v>
      </c>
      <c r="M4246" t="s">
        <v>79</v>
      </c>
      <c r="N4246">
        <v>1</v>
      </c>
      <c r="O4246" t="s">
        <v>232</v>
      </c>
      <c r="P4246">
        <v>0</v>
      </c>
      <c r="Q4246">
        <v>1</v>
      </c>
      <c r="R4246" t="s">
        <v>234</v>
      </c>
      <c r="S4246" t="s">
        <v>258</v>
      </c>
      <c r="T4246" t="s">
        <v>260</v>
      </c>
      <c r="U4246" t="s">
        <v>443</v>
      </c>
    </row>
    <row r="4247" spans="1:21" x14ac:dyDescent="0.35">
      <c r="A4247" s="2" t="s">
        <v>53</v>
      </c>
      <c r="B4247" s="1" t="s">
        <v>133</v>
      </c>
      <c r="C4247" t="s">
        <v>508</v>
      </c>
      <c r="D4247" s="1" t="s">
        <v>147</v>
      </c>
      <c r="E4247" s="1" t="s">
        <v>25</v>
      </c>
      <c r="F4247" s="1" t="s">
        <v>26</v>
      </c>
      <c r="G4247" s="1" t="s">
        <v>215</v>
      </c>
      <c r="H4247" t="s">
        <v>27</v>
      </c>
      <c r="I4247" s="1" t="s">
        <v>272</v>
      </c>
      <c r="J4247" t="s">
        <v>17</v>
      </c>
      <c r="K4247" s="1" t="s">
        <v>22</v>
      </c>
      <c r="L4247" t="s">
        <v>278</v>
      </c>
      <c r="M4247" t="s">
        <v>79</v>
      </c>
      <c r="N4247">
        <v>1</v>
      </c>
      <c r="O4247" t="s">
        <v>232</v>
      </c>
      <c r="P4247">
        <v>0</v>
      </c>
      <c r="Q4247">
        <v>1</v>
      </c>
      <c r="R4247" t="s">
        <v>234</v>
      </c>
      <c r="S4247" t="s">
        <v>258</v>
      </c>
      <c r="T4247" t="s">
        <v>260</v>
      </c>
      <c r="U4247" t="s">
        <v>443</v>
      </c>
    </row>
    <row r="4248" spans="1:21" x14ac:dyDescent="0.35">
      <c r="A4248" s="2" t="s">
        <v>53</v>
      </c>
      <c r="B4248" s="1" t="s">
        <v>133</v>
      </c>
      <c r="C4248" t="s">
        <v>508</v>
      </c>
      <c r="D4248" s="1" t="s">
        <v>147</v>
      </c>
      <c r="E4248" s="1" t="s">
        <v>25</v>
      </c>
      <c r="F4248" s="1" t="s">
        <v>26</v>
      </c>
      <c r="G4248" s="1" t="s">
        <v>215</v>
      </c>
      <c r="H4248" t="s">
        <v>27</v>
      </c>
      <c r="I4248" s="1" t="s">
        <v>272</v>
      </c>
      <c r="J4248" t="s">
        <v>17</v>
      </c>
      <c r="K4248" s="1" t="s">
        <v>22</v>
      </c>
      <c r="L4248" t="s">
        <v>278</v>
      </c>
      <c r="M4248" t="s">
        <v>22</v>
      </c>
      <c r="N4248">
        <v>1</v>
      </c>
      <c r="O4248" t="s">
        <v>232</v>
      </c>
      <c r="P4248">
        <v>1</v>
      </c>
      <c r="Q4248">
        <v>1</v>
      </c>
      <c r="R4248" t="s">
        <v>234</v>
      </c>
      <c r="S4248" t="s">
        <v>258</v>
      </c>
      <c r="T4248" t="s">
        <v>260</v>
      </c>
      <c r="U4248" t="s">
        <v>443</v>
      </c>
    </row>
    <row r="4249" spans="1:21" x14ac:dyDescent="0.35">
      <c r="A4249" s="2" t="s">
        <v>53</v>
      </c>
      <c r="B4249" s="1" t="s">
        <v>133</v>
      </c>
      <c r="C4249" t="s">
        <v>508</v>
      </c>
      <c r="D4249" s="1" t="s">
        <v>147</v>
      </c>
      <c r="E4249" s="1" t="s">
        <v>25</v>
      </c>
      <c r="F4249" s="1" t="s">
        <v>26</v>
      </c>
      <c r="G4249" s="1" t="s">
        <v>215</v>
      </c>
      <c r="H4249" t="s">
        <v>30</v>
      </c>
      <c r="I4249" s="1" t="s">
        <v>237</v>
      </c>
      <c r="J4249" t="s">
        <v>17</v>
      </c>
      <c r="K4249" s="1" t="s">
        <v>22</v>
      </c>
      <c r="L4249" t="s">
        <v>278</v>
      </c>
      <c r="M4249" t="s">
        <v>79</v>
      </c>
      <c r="N4249">
        <v>1</v>
      </c>
      <c r="O4249" t="s">
        <v>232</v>
      </c>
      <c r="P4249">
        <v>0</v>
      </c>
      <c r="Q4249">
        <v>1</v>
      </c>
      <c r="R4249" t="s">
        <v>234</v>
      </c>
      <c r="S4249" t="s">
        <v>258</v>
      </c>
      <c r="T4249" t="s">
        <v>260</v>
      </c>
      <c r="U4249" t="s">
        <v>443</v>
      </c>
    </row>
    <row r="4250" spans="1:21" x14ac:dyDescent="0.35">
      <c r="A4250" s="2" t="s">
        <v>53</v>
      </c>
      <c r="B4250" s="1" t="s">
        <v>133</v>
      </c>
      <c r="C4250" t="s">
        <v>508</v>
      </c>
      <c r="D4250" s="1" t="s">
        <v>147</v>
      </c>
      <c r="E4250" s="1" t="s">
        <v>25</v>
      </c>
      <c r="F4250" s="1" t="s">
        <v>26</v>
      </c>
      <c r="G4250" s="1" t="s">
        <v>215</v>
      </c>
      <c r="H4250" t="s">
        <v>30</v>
      </c>
      <c r="I4250" s="1" t="s">
        <v>237</v>
      </c>
      <c r="J4250" t="s">
        <v>17</v>
      </c>
      <c r="K4250" s="1" t="s">
        <v>22</v>
      </c>
      <c r="L4250" t="s">
        <v>278</v>
      </c>
      <c r="M4250" t="s">
        <v>22</v>
      </c>
      <c r="N4250">
        <v>1</v>
      </c>
      <c r="O4250" t="s">
        <v>232</v>
      </c>
      <c r="P4250">
        <v>0</v>
      </c>
      <c r="Q4250">
        <v>1</v>
      </c>
      <c r="R4250" t="s">
        <v>234</v>
      </c>
      <c r="S4250" t="s">
        <v>271</v>
      </c>
      <c r="T4250" t="s">
        <v>260</v>
      </c>
      <c r="U4250" t="s">
        <v>443</v>
      </c>
    </row>
    <row r="4251" spans="1:21" x14ac:dyDescent="0.35">
      <c r="A4251" s="2" t="s">
        <v>53</v>
      </c>
      <c r="B4251" s="1" t="s">
        <v>133</v>
      </c>
      <c r="C4251" t="s">
        <v>508</v>
      </c>
      <c r="D4251" s="1" t="s">
        <v>147</v>
      </c>
      <c r="E4251" s="1" t="s">
        <v>25</v>
      </c>
      <c r="F4251" s="1" t="s">
        <v>26</v>
      </c>
      <c r="G4251" s="1" t="s">
        <v>215</v>
      </c>
      <c r="H4251" t="s">
        <v>30</v>
      </c>
      <c r="I4251" s="1" t="s">
        <v>237</v>
      </c>
      <c r="J4251" t="s">
        <v>17</v>
      </c>
      <c r="K4251" s="1" t="s">
        <v>22</v>
      </c>
      <c r="L4251" t="s">
        <v>363</v>
      </c>
      <c r="M4251" t="s">
        <v>79</v>
      </c>
      <c r="N4251">
        <v>1</v>
      </c>
      <c r="O4251" t="s">
        <v>232</v>
      </c>
      <c r="P4251">
        <v>0</v>
      </c>
      <c r="Q4251">
        <v>1</v>
      </c>
      <c r="R4251" t="s">
        <v>234</v>
      </c>
      <c r="S4251" t="s">
        <v>258</v>
      </c>
      <c r="T4251" t="s">
        <v>260</v>
      </c>
      <c r="U4251" t="s">
        <v>443</v>
      </c>
    </row>
    <row r="4252" spans="1:21" x14ac:dyDescent="0.35">
      <c r="A4252" s="2" t="s">
        <v>53</v>
      </c>
      <c r="B4252" s="1" t="s">
        <v>133</v>
      </c>
      <c r="C4252" t="s">
        <v>508</v>
      </c>
      <c r="D4252" s="1" t="s">
        <v>147</v>
      </c>
      <c r="E4252" s="1" t="s">
        <v>25</v>
      </c>
      <c r="F4252" s="1" t="s">
        <v>26</v>
      </c>
      <c r="G4252" s="1" t="s">
        <v>215</v>
      </c>
      <c r="H4252" t="s">
        <v>30</v>
      </c>
      <c r="I4252" s="1" t="s">
        <v>237</v>
      </c>
      <c r="J4252" t="s">
        <v>17</v>
      </c>
      <c r="K4252" s="1" t="s">
        <v>22</v>
      </c>
      <c r="L4252" t="s">
        <v>363</v>
      </c>
      <c r="M4252" t="s">
        <v>22</v>
      </c>
      <c r="N4252">
        <v>1</v>
      </c>
      <c r="O4252" t="s">
        <v>232</v>
      </c>
      <c r="P4252">
        <v>1</v>
      </c>
      <c r="Q4252">
        <v>1</v>
      </c>
      <c r="R4252" t="s">
        <v>234</v>
      </c>
      <c r="S4252" t="s">
        <v>258</v>
      </c>
      <c r="T4252" t="s">
        <v>260</v>
      </c>
      <c r="U4252" t="s">
        <v>443</v>
      </c>
    </row>
    <row r="4253" spans="1:21" x14ac:dyDescent="0.35">
      <c r="A4253" s="2" t="s">
        <v>53</v>
      </c>
      <c r="B4253" s="1" t="s">
        <v>133</v>
      </c>
      <c r="C4253" t="s">
        <v>508</v>
      </c>
      <c r="D4253" s="1" t="s">
        <v>147</v>
      </c>
      <c r="E4253" s="1" t="s">
        <v>25</v>
      </c>
      <c r="F4253" s="1" t="s">
        <v>26</v>
      </c>
      <c r="G4253" s="1" t="s">
        <v>215</v>
      </c>
      <c r="H4253" t="s">
        <v>30</v>
      </c>
      <c r="I4253" s="1" t="s">
        <v>237</v>
      </c>
      <c r="J4253" t="s">
        <v>17</v>
      </c>
      <c r="K4253" s="1" t="s">
        <v>22</v>
      </c>
      <c r="L4253" t="s">
        <v>363</v>
      </c>
      <c r="M4253" t="s">
        <v>31</v>
      </c>
      <c r="N4253">
        <v>1</v>
      </c>
      <c r="O4253" t="s">
        <v>232</v>
      </c>
      <c r="P4253">
        <v>0</v>
      </c>
      <c r="Q4253">
        <v>1</v>
      </c>
      <c r="R4253" t="s">
        <v>234</v>
      </c>
      <c r="S4253" t="s">
        <v>258</v>
      </c>
      <c r="T4253" t="s">
        <v>260</v>
      </c>
      <c r="U4253" t="s">
        <v>443</v>
      </c>
    </row>
    <row r="4254" spans="1:21" x14ac:dyDescent="0.35">
      <c r="A4254" s="2" t="s">
        <v>53</v>
      </c>
      <c r="B4254" s="1" t="s">
        <v>133</v>
      </c>
      <c r="C4254" t="s">
        <v>508</v>
      </c>
      <c r="D4254" s="1" t="s">
        <v>147</v>
      </c>
      <c r="E4254" s="1" t="s">
        <v>25</v>
      </c>
      <c r="F4254" s="1" t="s">
        <v>26</v>
      </c>
      <c r="G4254" s="1" t="s">
        <v>215</v>
      </c>
      <c r="H4254" t="s">
        <v>30</v>
      </c>
      <c r="I4254" s="1" t="s">
        <v>272</v>
      </c>
      <c r="J4254" t="s">
        <v>17</v>
      </c>
      <c r="K4254" s="1" t="s">
        <v>22</v>
      </c>
      <c r="L4254" t="s">
        <v>363</v>
      </c>
      <c r="M4254" t="s">
        <v>79</v>
      </c>
      <c r="N4254">
        <v>1</v>
      </c>
      <c r="O4254" t="s">
        <v>232</v>
      </c>
      <c r="P4254">
        <v>0</v>
      </c>
      <c r="Q4254">
        <v>1</v>
      </c>
      <c r="R4254" t="s">
        <v>234</v>
      </c>
      <c r="S4254" t="s">
        <v>258</v>
      </c>
      <c r="T4254" t="s">
        <v>260</v>
      </c>
      <c r="U4254" t="s">
        <v>443</v>
      </c>
    </row>
    <row r="4255" spans="1:21" x14ac:dyDescent="0.35">
      <c r="A4255" s="2" t="s">
        <v>53</v>
      </c>
      <c r="B4255" s="1" t="s">
        <v>133</v>
      </c>
      <c r="C4255" t="s">
        <v>508</v>
      </c>
      <c r="D4255" s="1" t="s">
        <v>147</v>
      </c>
      <c r="E4255" s="1" t="s">
        <v>25</v>
      </c>
      <c r="F4255" s="1" t="s">
        <v>26</v>
      </c>
      <c r="G4255" s="1" t="s">
        <v>215</v>
      </c>
      <c r="H4255" t="s">
        <v>36</v>
      </c>
      <c r="I4255" s="1" t="s">
        <v>237</v>
      </c>
      <c r="J4255" t="s">
        <v>17</v>
      </c>
      <c r="K4255" s="1" t="s">
        <v>18</v>
      </c>
      <c r="L4255" t="s">
        <v>278</v>
      </c>
      <c r="M4255" t="s">
        <v>73</v>
      </c>
      <c r="N4255">
        <v>1</v>
      </c>
      <c r="O4255" t="s">
        <v>232</v>
      </c>
      <c r="P4255">
        <v>1</v>
      </c>
      <c r="Q4255">
        <v>1</v>
      </c>
      <c r="R4255" t="s">
        <v>234</v>
      </c>
      <c r="S4255" t="s">
        <v>258</v>
      </c>
      <c r="T4255" t="s">
        <v>260</v>
      </c>
      <c r="U4255" t="s">
        <v>443</v>
      </c>
    </row>
    <row r="4256" spans="1:21" x14ac:dyDescent="0.35">
      <c r="A4256" s="2" t="s">
        <v>53</v>
      </c>
      <c r="B4256" s="1" t="s">
        <v>133</v>
      </c>
      <c r="C4256" t="s">
        <v>508</v>
      </c>
      <c r="D4256" s="1" t="s">
        <v>147</v>
      </c>
      <c r="E4256" s="1" t="s">
        <v>25</v>
      </c>
      <c r="F4256" s="1" t="s">
        <v>26</v>
      </c>
      <c r="G4256" s="1" t="s">
        <v>215</v>
      </c>
      <c r="H4256" t="s">
        <v>36</v>
      </c>
      <c r="I4256" s="1" t="s">
        <v>237</v>
      </c>
      <c r="J4256" t="s">
        <v>17</v>
      </c>
      <c r="K4256" s="1" t="s">
        <v>75</v>
      </c>
      <c r="L4256" t="s">
        <v>363</v>
      </c>
      <c r="M4256" t="s">
        <v>75</v>
      </c>
      <c r="N4256">
        <v>1</v>
      </c>
      <c r="O4256" t="s">
        <v>232</v>
      </c>
      <c r="P4256">
        <v>0</v>
      </c>
      <c r="Q4256">
        <v>1</v>
      </c>
      <c r="R4256" t="s">
        <v>234</v>
      </c>
      <c r="S4256" t="s">
        <v>258</v>
      </c>
      <c r="T4256" t="s">
        <v>260</v>
      </c>
      <c r="U4256" t="s">
        <v>443</v>
      </c>
    </row>
    <row r="4257" spans="1:21" x14ac:dyDescent="0.35">
      <c r="A4257" s="2" t="s">
        <v>53</v>
      </c>
      <c r="B4257" s="1" t="s">
        <v>133</v>
      </c>
      <c r="C4257" t="s">
        <v>508</v>
      </c>
      <c r="D4257" s="1" t="s">
        <v>147</v>
      </c>
      <c r="E4257" s="1" t="s">
        <v>25</v>
      </c>
      <c r="F4257" s="1" t="s">
        <v>26</v>
      </c>
      <c r="G4257" s="1" t="s">
        <v>215</v>
      </c>
      <c r="H4257" t="s">
        <v>36</v>
      </c>
      <c r="I4257" s="1" t="s">
        <v>237</v>
      </c>
      <c r="J4257" t="s">
        <v>17</v>
      </c>
      <c r="K4257" s="1" t="s">
        <v>22</v>
      </c>
      <c r="L4257" t="s">
        <v>278</v>
      </c>
      <c r="M4257" t="s">
        <v>22</v>
      </c>
      <c r="N4257">
        <v>1</v>
      </c>
      <c r="O4257" t="s">
        <v>232</v>
      </c>
      <c r="P4257">
        <v>0</v>
      </c>
      <c r="Q4257">
        <v>1</v>
      </c>
      <c r="R4257" t="s">
        <v>234</v>
      </c>
      <c r="S4257" t="s">
        <v>258</v>
      </c>
      <c r="T4257" t="s">
        <v>260</v>
      </c>
      <c r="U4257" t="s">
        <v>443</v>
      </c>
    </row>
    <row r="4258" spans="1:21" x14ac:dyDescent="0.35">
      <c r="A4258" s="2" t="s">
        <v>53</v>
      </c>
      <c r="B4258" s="1" t="s">
        <v>133</v>
      </c>
      <c r="C4258" t="s">
        <v>508</v>
      </c>
      <c r="D4258" s="1" t="s">
        <v>147</v>
      </c>
      <c r="E4258" s="1" t="s">
        <v>25</v>
      </c>
      <c r="F4258" s="1" t="s">
        <v>26</v>
      </c>
      <c r="G4258" s="1" t="s">
        <v>215</v>
      </c>
      <c r="H4258" t="s">
        <v>36</v>
      </c>
      <c r="I4258" s="1" t="s">
        <v>237</v>
      </c>
      <c r="J4258" t="s">
        <v>17</v>
      </c>
      <c r="K4258" s="1" t="s">
        <v>22</v>
      </c>
      <c r="L4258" t="s">
        <v>278</v>
      </c>
      <c r="M4258" t="s">
        <v>31</v>
      </c>
      <c r="N4258">
        <v>1</v>
      </c>
      <c r="O4258" t="s">
        <v>232</v>
      </c>
      <c r="P4258">
        <v>0</v>
      </c>
      <c r="Q4258">
        <v>1</v>
      </c>
      <c r="R4258" t="s">
        <v>234</v>
      </c>
      <c r="S4258" t="s">
        <v>258</v>
      </c>
      <c r="T4258" t="s">
        <v>260</v>
      </c>
      <c r="U4258" t="s">
        <v>443</v>
      </c>
    </row>
    <row r="4259" spans="1:21" x14ac:dyDescent="0.35">
      <c r="A4259" s="2" t="s">
        <v>53</v>
      </c>
      <c r="B4259" s="1" t="s">
        <v>133</v>
      </c>
      <c r="C4259" t="s">
        <v>508</v>
      </c>
      <c r="D4259" s="1" t="s">
        <v>147</v>
      </c>
      <c r="E4259" s="1" t="s">
        <v>25</v>
      </c>
      <c r="F4259" s="1" t="s">
        <v>26</v>
      </c>
      <c r="G4259" s="1" t="s">
        <v>215</v>
      </c>
      <c r="H4259" t="s">
        <v>36</v>
      </c>
      <c r="I4259" s="1" t="s">
        <v>272</v>
      </c>
      <c r="J4259" t="s">
        <v>17</v>
      </c>
      <c r="K4259" s="1" t="s">
        <v>75</v>
      </c>
      <c r="L4259" t="s">
        <v>363</v>
      </c>
      <c r="M4259" t="s">
        <v>75</v>
      </c>
      <c r="N4259">
        <v>1</v>
      </c>
      <c r="O4259" t="s">
        <v>232</v>
      </c>
      <c r="P4259">
        <v>0</v>
      </c>
      <c r="Q4259">
        <v>1</v>
      </c>
      <c r="R4259" t="s">
        <v>234</v>
      </c>
      <c r="S4259" t="s">
        <v>258</v>
      </c>
      <c r="T4259" t="s">
        <v>260</v>
      </c>
      <c r="U4259" t="s">
        <v>443</v>
      </c>
    </row>
    <row r="4260" spans="1:21" x14ac:dyDescent="0.35">
      <c r="A4260" s="2" t="s">
        <v>53</v>
      </c>
      <c r="B4260" s="1" t="s">
        <v>133</v>
      </c>
      <c r="C4260" t="s">
        <v>508</v>
      </c>
      <c r="D4260" s="1" t="s">
        <v>147</v>
      </c>
      <c r="E4260" s="1" t="s">
        <v>25</v>
      </c>
      <c r="F4260" s="1" t="s">
        <v>26</v>
      </c>
      <c r="G4260" s="1" t="s">
        <v>215</v>
      </c>
      <c r="H4260" t="s">
        <v>36</v>
      </c>
      <c r="I4260" s="1" t="s">
        <v>272</v>
      </c>
      <c r="J4260" t="s">
        <v>17</v>
      </c>
      <c r="K4260" s="1" t="s">
        <v>22</v>
      </c>
      <c r="L4260" t="s">
        <v>363</v>
      </c>
      <c r="M4260" t="s">
        <v>79</v>
      </c>
      <c r="N4260">
        <v>1</v>
      </c>
      <c r="O4260" t="s">
        <v>232</v>
      </c>
      <c r="P4260">
        <v>0</v>
      </c>
      <c r="Q4260">
        <v>1</v>
      </c>
      <c r="R4260" t="s">
        <v>234</v>
      </c>
      <c r="S4260" t="s">
        <v>258</v>
      </c>
      <c r="T4260" t="s">
        <v>260</v>
      </c>
      <c r="U4260" t="s">
        <v>443</v>
      </c>
    </row>
    <row r="4261" spans="1:21" x14ac:dyDescent="0.35">
      <c r="A4261" s="2" t="s">
        <v>53</v>
      </c>
      <c r="B4261" s="1" t="s">
        <v>133</v>
      </c>
      <c r="C4261" t="s">
        <v>508</v>
      </c>
      <c r="D4261" s="1" t="s">
        <v>147</v>
      </c>
      <c r="E4261" s="1" t="s">
        <v>25</v>
      </c>
      <c r="F4261" s="1" t="s">
        <v>26</v>
      </c>
      <c r="G4261" s="1" t="s">
        <v>215</v>
      </c>
      <c r="H4261" t="s">
        <v>24</v>
      </c>
      <c r="I4261" s="1" t="s">
        <v>272</v>
      </c>
      <c r="J4261" t="s">
        <v>17</v>
      </c>
      <c r="K4261" s="1" t="s">
        <v>18</v>
      </c>
      <c r="L4261" t="s">
        <v>278</v>
      </c>
      <c r="M4261" t="s">
        <v>18</v>
      </c>
      <c r="N4261">
        <v>1</v>
      </c>
      <c r="O4261" t="s">
        <v>232</v>
      </c>
      <c r="P4261">
        <v>1</v>
      </c>
      <c r="Q4261">
        <v>1</v>
      </c>
      <c r="R4261" t="s">
        <v>234</v>
      </c>
      <c r="S4261" t="s">
        <v>258</v>
      </c>
      <c r="T4261" t="s">
        <v>260</v>
      </c>
      <c r="U4261" t="s">
        <v>443</v>
      </c>
    </row>
    <row r="4262" spans="1:21" x14ac:dyDescent="0.35">
      <c r="A4262" s="2" t="s">
        <v>53</v>
      </c>
      <c r="B4262" s="1" t="s">
        <v>133</v>
      </c>
      <c r="C4262" t="s">
        <v>508</v>
      </c>
      <c r="D4262" s="1" t="s">
        <v>147</v>
      </c>
      <c r="E4262" s="1" t="s">
        <v>25</v>
      </c>
      <c r="F4262" s="1" t="s">
        <v>26</v>
      </c>
      <c r="G4262" s="1" t="s">
        <v>215</v>
      </c>
      <c r="H4262" t="s">
        <v>24</v>
      </c>
      <c r="I4262" s="1" t="s">
        <v>272</v>
      </c>
      <c r="J4262" t="s">
        <v>17</v>
      </c>
      <c r="K4262" s="1" t="s">
        <v>22</v>
      </c>
      <c r="L4262" t="s">
        <v>363</v>
      </c>
      <c r="M4262" t="s">
        <v>82</v>
      </c>
      <c r="N4262">
        <v>1</v>
      </c>
      <c r="O4262" t="s">
        <v>232</v>
      </c>
      <c r="P4262">
        <v>1</v>
      </c>
      <c r="Q4262">
        <v>1</v>
      </c>
      <c r="R4262" t="s">
        <v>234</v>
      </c>
      <c r="S4262" t="s">
        <v>258</v>
      </c>
      <c r="T4262" t="s">
        <v>260</v>
      </c>
      <c r="U4262" t="s">
        <v>444</v>
      </c>
    </row>
    <row r="4263" spans="1:21" x14ac:dyDescent="0.35">
      <c r="A4263" s="2" t="s">
        <v>53</v>
      </c>
      <c r="B4263" s="1" t="s">
        <v>133</v>
      </c>
      <c r="C4263" t="s">
        <v>508</v>
      </c>
      <c r="D4263" s="1" t="s">
        <v>147</v>
      </c>
      <c r="E4263" s="1" t="s">
        <v>25</v>
      </c>
      <c r="F4263" s="1" t="s">
        <v>26</v>
      </c>
      <c r="G4263" s="1" t="s">
        <v>215</v>
      </c>
      <c r="H4263" t="s">
        <v>40</v>
      </c>
      <c r="I4263" s="1" t="s">
        <v>237</v>
      </c>
      <c r="J4263" t="s">
        <v>17</v>
      </c>
      <c r="K4263" s="1" t="s">
        <v>64</v>
      </c>
      <c r="L4263" t="s">
        <v>278</v>
      </c>
      <c r="M4263" t="s">
        <v>67</v>
      </c>
      <c r="N4263">
        <v>1</v>
      </c>
      <c r="O4263" t="s">
        <v>232</v>
      </c>
      <c r="P4263">
        <v>1</v>
      </c>
      <c r="Q4263">
        <v>1</v>
      </c>
      <c r="R4263" t="s">
        <v>234</v>
      </c>
      <c r="S4263" t="s">
        <v>258</v>
      </c>
      <c r="T4263" t="s">
        <v>260</v>
      </c>
      <c r="U4263" t="s">
        <v>443</v>
      </c>
    </row>
    <row r="4264" spans="1:21" x14ac:dyDescent="0.35">
      <c r="A4264" s="2" t="s">
        <v>53</v>
      </c>
      <c r="B4264" s="1" t="s">
        <v>133</v>
      </c>
      <c r="C4264" t="s">
        <v>508</v>
      </c>
      <c r="D4264" s="1" t="s">
        <v>147</v>
      </c>
      <c r="E4264" s="1" t="s">
        <v>25</v>
      </c>
      <c r="F4264" s="1" t="s">
        <v>26</v>
      </c>
      <c r="G4264" s="1" t="s">
        <v>215</v>
      </c>
      <c r="H4264" t="s">
        <v>40</v>
      </c>
      <c r="I4264" s="1" t="s">
        <v>272</v>
      </c>
      <c r="J4264" t="s">
        <v>17</v>
      </c>
      <c r="K4264" s="1" t="s">
        <v>64</v>
      </c>
      <c r="L4264" t="s">
        <v>278</v>
      </c>
      <c r="M4264" t="s">
        <v>67</v>
      </c>
      <c r="N4264">
        <v>1</v>
      </c>
      <c r="O4264" t="s">
        <v>232</v>
      </c>
      <c r="P4264">
        <v>1</v>
      </c>
      <c r="Q4264">
        <v>1</v>
      </c>
      <c r="R4264" t="s">
        <v>234</v>
      </c>
      <c r="S4264" t="s">
        <v>258</v>
      </c>
      <c r="T4264" t="s">
        <v>260</v>
      </c>
      <c r="U4264" t="s">
        <v>443</v>
      </c>
    </row>
    <row r="4265" spans="1:21" x14ac:dyDescent="0.35">
      <c r="A4265" s="2" t="s">
        <v>53</v>
      </c>
      <c r="B4265" s="1" t="s">
        <v>133</v>
      </c>
      <c r="C4265" t="s">
        <v>508</v>
      </c>
      <c r="D4265" s="1" t="s">
        <v>147</v>
      </c>
      <c r="E4265" s="1" t="s">
        <v>25</v>
      </c>
      <c r="F4265" s="1" t="s">
        <v>26</v>
      </c>
      <c r="G4265" s="1" t="s">
        <v>215</v>
      </c>
      <c r="H4265" t="s">
        <v>74</v>
      </c>
      <c r="I4265" s="1" t="s">
        <v>237</v>
      </c>
      <c r="J4265" t="s">
        <v>17</v>
      </c>
      <c r="K4265" s="1" t="s">
        <v>64</v>
      </c>
      <c r="L4265" t="s">
        <v>278</v>
      </c>
      <c r="M4265" t="s">
        <v>67</v>
      </c>
      <c r="N4265">
        <v>1</v>
      </c>
      <c r="O4265" t="s">
        <v>232</v>
      </c>
      <c r="P4265">
        <v>1</v>
      </c>
      <c r="Q4265">
        <v>1</v>
      </c>
      <c r="R4265" t="s">
        <v>234</v>
      </c>
      <c r="S4265" t="s">
        <v>258</v>
      </c>
      <c r="T4265" t="s">
        <v>260</v>
      </c>
      <c r="U4265" t="s">
        <v>443</v>
      </c>
    </row>
    <row r="4266" spans="1:21" x14ac:dyDescent="0.35">
      <c r="A4266" s="2" t="s">
        <v>53</v>
      </c>
      <c r="B4266" s="1" t="s">
        <v>133</v>
      </c>
      <c r="C4266" t="s">
        <v>508</v>
      </c>
      <c r="D4266" s="1" t="s">
        <v>147</v>
      </c>
      <c r="E4266" s="1" t="s">
        <v>25</v>
      </c>
      <c r="F4266" s="1" t="s">
        <v>15</v>
      </c>
      <c r="G4266" s="1" t="s">
        <v>215</v>
      </c>
      <c r="H4266" t="s">
        <v>52</v>
      </c>
      <c r="I4266" s="1" t="s">
        <v>272</v>
      </c>
      <c r="J4266" t="s">
        <v>17</v>
      </c>
      <c r="K4266" s="1" t="s">
        <v>22</v>
      </c>
      <c r="L4266" t="s">
        <v>278</v>
      </c>
      <c r="M4266" t="s">
        <v>79</v>
      </c>
      <c r="N4266">
        <v>1</v>
      </c>
      <c r="O4266" t="s">
        <v>232</v>
      </c>
      <c r="P4266">
        <v>0</v>
      </c>
      <c r="Q4266">
        <v>1</v>
      </c>
      <c r="R4266" t="s">
        <v>234</v>
      </c>
      <c r="S4266" t="s">
        <v>258</v>
      </c>
      <c r="T4266" t="s">
        <v>260</v>
      </c>
      <c r="U4266" t="s">
        <v>443</v>
      </c>
    </row>
    <row r="4267" spans="1:21" x14ac:dyDescent="0.35">
      <c r="A4267" s="2" t="s">
        <v>53</v>
      </c>
      <c r="B4267" s="1" t="s">
        <v>133</v>
      </c>
      <c r="C4267" t="s">
        <v>508</v>
      </c>
      <c r="D4267" s="1" t="s">
        <v>147</v>
      </c>
      <c r="E4267" s="1" t="s">
        <v>25</v>
      </c>
      <c r="F4267" s="1" t="s">
        <v>15</v>
      </c>
      <c r="G4267" s="1" t="s">
        <v>215</v>
      </c>
      <c r="H4267" t="s">
        <v>52</v>
      </c>
      <c r="I4267" s="1" t="s">
        <v>272</v>
      </c>
      <c r="J4267" t="s">
        <v>17</v>
      </c>
      <c r="K4267" s="1" t="s">
        <v>22</v>
      </c>
      <c r="L4267" t="s">
        <v>278</v>
      </c>
      <c r="M4267" t="s">
        <v>22</v>
      </c>
      <c r="N4267">
        <v>1</v>
      </c>
      <c r="O4267" t="s">
        <v>232</v>
      </c>
      <c r="P4267">
        <v>1</v>
      </c>
      <c r="Q4267">
        <v>1</v>
      </c>
      <c r="R4267" t="s">
        <v>234</v>
      </c>
      <c r="S4267" t="s">
        <v>258</v>
      </c>
      <c r="T4267" t="s">
        <v>260</v>
      </c>
      <c r="U4267" t="s">
        <v>443</v>
      </c>
    </row>
    <row r="4268" spans="1:21" x14ac:dyDescent="0.35">
      <c r="A4268" s="2" t="s">
        <v>53</v>
      </c>
      <c r="B4268" s="1" t="s">
        <v>133</v>
      </c>
      <c r="C4268" t="s">
        <v>508</v>
      </c>
      <c r="D4268" s="1" t="s">
        <v>147</v>
      </c>
      <c r="E4268" s="1" t="s">
        <v>25</v>
      </c>
      <c r="F4268" s="1" t="s">
        <v>15</v>
      </c>
      <c r="G4268" s="1" t="s">
        <v>215</v>
      </c>
      <c r="H4268" t="s">
        <v>16</v>
      </c>
      <c r="I4268" s="1" t="s">
        <v>237</v>
      </c>
      <c r="J4268" t="s">
        <v>17</v>
      </c>
      <c r="K4268" s="1" t="s">
        <v>18</v>
      </c>
      <c r="L4268" t="s">
        <v>278</v>
      </c>
      <c r="M4268" t="s">
        <v>155</v>
      </c>
      <c r="N4268">
        <v>1</v>
      </c>
      <c r="O4268" t="s">
        <v>232</v>
      </c>
      <c r="P4268">
        <v>1</v>
      </c>
      <c r="Q4268">
        <v>1</v>
      </c>
      <c r="R4268" t="s">
        <v>234</v>
      </c>
      <c r="S4268" t="s">
        <v>258</v>
      </c>
      <c r="T4268" t="s">
        <v>260</v>
      </c>
      <c r="U4268" t="s">
        <v>443</v>
      </c>
    </row>
    <row r="4269" spans="1:21" x14ac:dyDescent="0.35">
      <c r="A4269" s="2" t="s">
        <v>53</v>
      </c>
      <c r="B4269" s="1" t="s">
        <v>133</v>
      </c>
      <c r="C4269" t="s">
        <v>508</v>
      </c>
      <c r="D4269" s="1" t="s">
        <v>147</v>
      </c>
      <c r="E4269" s="1" t="s">
        <v>25</v>
      </c>
      <c r="F4269" s="1" t="s">
        <v>15</v>
      </c>
      <c r="G4269" s="1" t="s">
        <v>215</v>
      </c>
      <c r="H4269" t="s">
        <v>16</v>
      </c>
      <c r="I4269" s="1" t="s">
        <v>237</v>
      </c>
      <c r="J4269" t="s">
        <v>17</v>
      </c>
      <c r="K4269" s="1" t="s">
        <v>22</v>
      </c>
      <c r="L4269" t="s">
        <v>278</v>
      </c>
      <c r="M4269" t="s">
        <v>82</v>
      </c>
      <c r="N4269">
        <v>1</v>
      </c>
      <c r="O4269" t="s">
        <v>232</v>
      </c>
      <c r="P4269">
        <v>1</v>
      </c>
      <c r="Q4269">
        <v>1</v>
      </c>
      <c r="R4269" t="s">
        <v>234</v>
      </c>
      <c r="S4269" t="s">
        <v>258</v>
      </c>
      <c r="T4269" t="s">
        <v>260</v>
      </c>
      <c r="U4269" t="s">
        <v>443</v>
      </c>
    </row>
    <row r="4270" spans="1:21" x14ac:dyDescent="0.35">
      <c r="A4270" s="2" t="s">
        <v>53</v>
      </c>
      <c r="B4270" s="1" t="s">
        <v>133</v>
      </c>
      <c r="C4270" t="s">
        <v>508</v>
      </c>
      <c r="D4270" s="1" t="s">
        <v>147</v>
      </c>
      <c r="E4270" s="1" t="s">
        <v>25</v>
      </c>
      <c r="F4270" s="1" t="s">
        <v>15</v>
      </c>
      <c r="G4270" s="1" t="s">
        <v>215</v>
      </c>
      <c r="H4270" t="s">
        <v>16</v>
      </c>
      <c r="I4270" s="1" t="s">
        <v>272</v>
      </c>
      <c r="J4270" t="s">
        <v>17</v>
      </c>
      <c r="K4270" s="1" t="s">
        <v>64</v>
      </c>
      <c r="L4270" t="s">
        <v>278</v>
      </c>
      <c r="M4270" t="s">
        <v>67</v>
      </c>
      <c r="N4270">
        <v>1</v>
      </c>
      <c r="O4270" t="s">
        <v>232</v>
      </c>
      <c r="P4270">
        <v>0</v>
      </c>
      <c r="Q4270">
        <v>1</v>
      </c>
      <c r="R4270" t="s">
        <v>234</v>
      </c>
      <c r="S4270" t="s">
        <v>258</v>
      </c>
      <c r="T4270" t="s">
        <v>260</v>
      </c>
      <c r="U4270" t="s">
        <v>443</v>
      </c>
    </row>
    <row r="4271" spans="1:21" x14ac:dyDescent="0.35">
      <c r="A4271" s="2" t="s">
        <v>53</v>
      </c>
      <c r="B4271" s="1" t="s">
        <v>133</v>
      </c>
      <c r="C4271" t="s">
        <v>508</v>
      </c>
      <c r="D4271" s="1" t="s">
        <v>147</v>
      </c>
      <c r="E4271" s="1" t="s">
        <v>25</v>
      </c>
      <c r="F4271" s="1" t="s">
        <v>15</v>
      </c>
      <c r="G4271" s="1" t="s">
        <v>215</v>
      </c>
      <c r="H4271" t="s">
        <v>16</v>
      </c>
      <c r="I4271" s="1" t="s">
        <v>272</v>
      </c>
      <c r="J4271" t="s">
        <v>17</v>
      </c>
      <c r="K4271" s="1" t="s">
        <v>22</v>
      </c>
      <c r="L4271" t="s">
        <v>278</v>
      </c>
      <c r="M4271" t="s">
        <v>82</v>
      </c>
      <c r="N4271">
        <v>1</v>
      </c>
      <c r="O4271" t="s">
        <v>232</v>
      </c>
      <c r="P4271">
        <v>1</v>
      </c>
      <c r="Q4271">
        <v>1</v>
      </c>
      <c r="R4271" t="s">
        <v>234</v>
      </c>
      <c r="S4271" t="s">
        <v>258</v>
      </c>
      <c r="T4271" t="s">
        <v>260</v>
      </c>
      <c r="U4271" t="s">
        <v>443</v>
      </c>
    </row>
    <row r="4272" spans="1:21" x14ac:dyDescent="0.35">
      <c r="A4272" s="2" t="s">
        <v>53</v>
      </c>
      <c r="B4272" s="1" t="s">
        <v>133</v>
      </c>
      <c r="C4272" t="s">
        <v>508</v>
      </c>
      <c r="D4272" s="1" t="s">
        <v>147</v>
      </c>
      <c r="E4272" s="1" t="s">
        <v>25</v>
      </c>
      <c r="F4272" s="1" t="s">
        <v>15</v>
      </c>
      <c r="G4272" s="1" t="s">
        <v>215</v>
      </c>
      <c r="H4272" t="s">
        <v>16</v>
      </c>
      <c r="I4272" s="1" t="s">
        <v>272</v>
      </c>
      <c r="J4272" t="s">
        <v>17</v>
      </c>
      <c r="K4272" s="1" t="s">
        <v>22</v>
      </c>
      <c r="L4272" t="s">
        <v>278</v>
      </c>
      <c r="M4272" t="s">
        <v>22</v>
      </c>
      <c r="N4272">
        <v>1</v>
      </c>
      <c r="O4272" t="s">
        <v>232</v>
      </c>
      <c r="P4272">
        <v>1</v>
      </c>
      <c r="Q4272">
        <v>1</v>
      </c>
      <c r="R4272" t="s">
        <v>234</v>
      </c>
      <c r="S4272" t="s">
        <v>258</v>
      </c>
      <c r="T4272" t="s">
        <v>260</v>
      </c>
      <c r="U4272" t="s">
        <v>443</v>
      </c>
    </row>
    <row r="4273" spans="1:21" x14ac:dyDescent="0.35">
      <c r="A4273" s="2" t="s">
        <v>53</v>
      </c>
      <c r="B4273" s="1" t="s">
        <v>133</v>
      </c>
      <c r="C4273" t="s">
        <v>508</v>
      </c>
      <c r="D4273" s="1" t="s">
        <v>147</v>
      </c>
      <c r="E4273" s="1" t="s">
        <v>25</v>
      </c>
      <c r="F4273" s="1" t="s">
        <v>15</v>
      </c>
      <c r="G4273" s="1" t="s">
        <v>215</v>
      </c>
      <c r="H4273" t="s">
        <v>20</v>
      </c>
      <c r="I4273" s="1" t="s">
        <v>272</v>
      </c>
      <c r="J4273" t="s">
        <v>17</v>
      </c>
      <c r="K4273" s="1" t="s">
        <v>34</v>
      </c>
      <c r="L4273" t="s">
        <v>363</v>
      </c>
      <c r="M4273" t="s">
        <v>35</v>
      </c>
      <c r="N4273">
        <v>1</v>
      </c>
      <c r="O4273" t="s">
        <v>232</v>
      </c>
      <c r="P4273">
        <v>1</v>
      </c>
      <c r="Q4273">
        <v>1</v>
      </c>
      <c r="R4273" t="s">
        <v>234</v>
      </c>
      <c r="S4273" t="s">
        <v>258</v>
      </c>
      <c r="T4273" t="s">
        <v>260</v>
      </c>
      <c r="U4273" t="s">
        <v>443</v>
      </c>
    </row>
    <row r="4274" spans="1:21" x14ac:dyDescent="0.35">
      <c r="A4274" s="2" t="s">
        <v>53</v>
      </c>
      <c r="B4274" s="1" t="s">
        <v>133</v>
      </c>
      <c r="C4274" t="s">
        <v>508</v>
      </c>
      <c r="D4274" s="1" t="s">
        <v>147</v>
      </c>
      <c r="E4274" s="1" t="s">
        <v>25</v>
      </c>
      <c r="F4274" s="1" t="s">
        <v>15</v>
      </c>
      <c r="G4274" s="1" t="s">
        <v>215</v>
      </c>
      <c r="H4274" t="s">
        <v>27</v>
      </c>
      <c r="I4274" s="1" t="s">
        <v>237</v>
      </c>
      <c r="J4274" t="s">
        <v>17</v>
      </c>
      <c r="K4274" s="1" t="s">
        <v>22</v>
      </c>
      <c r="L4274" t="s">
        <v>278</v>
      </c>
      <c r="M4274" t="s">
        <v>22</v>
      </c>
      <c r="N4274">
        <v>1</v>
      </c>
      <c r="O4274" t="s">
        <v>232</v>
      </c>
      <c r="P4274">
        <v>1</v>
      </c>
      <c r="Q4274">
        <v>1</v>
      </c>
      <c r="R4274" t="s">
        <v>234</v>
      </c>
      <c r="S4274" t="s">
        <v>258</v>
      </c>
      <c r="T4274" t="s">
        <v>260</v>
      </c>
      <c r="U4274" t="s">
        <v>443</v>
      </c>
    </row>
    <row r="4275" spans="1:21" x14ac:dyDescent="0.35">
      <c r="A4275" s="2" t="s">
        <v>53</v>
      </c>
      <c r="B4275" s="1" t="s">
        <v>133</v>
      </c>
      <c r="C4275" t="s">
        <v>508</v>
      </c>
      <c r="D4275" s="1" t="s">
        <v>147</v>
      </c>
      <c r="E4275" s="1" t="s">
        <v>25</v>
      </c>
      <c r="F4275" s="1" t="s">
        <v>15</v>
      </c>
      <c r="G4275" s="1" t="s">
        <v>215</v>
      </c>
      <c r="H4275" t="s">
        <v>27</v>
      </c>
      <c r="I4275" s="1" t="s">
        <v>272</v>
      </c>
      <c r="J4275" t="s">
        <v>17</v>
      </c>
      <c r="K4275" s="1" t="s">
        <v>22</v>
      </c>
      <c r="L4275" t="s">
        <v>278</v>
      </c>
      <c r="M4275" t="s">
        <v>22</v>
      </c>
      <c r="N4275">
        <v>1</v>
      </c>
      <c r="O4275" t="s">
        <v>232</v>
      </c>
      <c r="P4275">
        <v>0</v>
      </c>
      <c r="Q4275">
        <v>1</v>
      </c>
      <c r="R4275" t="s">
        <v>234</v>
      </c>
      <c r="S4275" t="s">
        <v>258</v>
      </c>
      <c r="T4275" t="s">
        <v>260</v>
      </c>
      <c r="U4275" t="s">
        <v>443</v>
      </c>
    </row>
    <row r="4276" spans="1:21" x14ac:dyDescent="0.35">
      <c r="A4276" s="2" t="s">
        <v>53</v>
      </c>
      <c r="B4276" s="1" t="s">
        <v>133</v>
      </c>
      <c r="C4276" t="s">
        <v>508</v>
      </c>
      <c r="D4276" s="1" t="s">
        <v>147</v>
      </c>
      <c r="E4276" s="1" t="s">
        <v>25</v>
      </c>
      <c r="F4276" s="1" t="s">
        <v>15</v>
      </c>
      <c r="G4276" s="1" t="s">
        <v>215</v>
      </c>
      <c r="H4276" t="s">
        <v>30</v>
      </c>
      <c r="I4276" s="1" t="s">
        <v>237</v>
      </c>
      <c r="J4276" t="s">
        <v>17</v>
      </c>
      <c r="K4276" s="1" t="s">
        <v>22</v>
      </c>
      <c r="L4276" t="s">
        <v>363</v>
      </c>
      <c r="M4276" t="s">
        <v>22</v>
      </c>
      <c r="N4276">
        <v>1</v>
      </c>
      <c r="O4276" t="s">
        <v>232</v>
      </c>
      <c r="P4276">
        <v>0</v>
      </c>
      <c r="Q4276">
        <v>1</v>
      </c>
      <c r="R4276" t="s">
        <v>234</v>
      </c>
      <c r="S4276" t="s">
        <v>258</v>
      </c>
      <c r="T4276" t="s">
        <v>260</v>
      </c>
      <c r="U4276" t="s">
        <v>443</v>
      </c>
    </row>
    <row r="4277" spans="1:21" x14ac:dyDescent="0.35">
      <c r="A4277" s="2" t="s">
        <v>53</v>
      </c>
      <c r="B4277" s="1" t="s">
        <v>133</v>
      </c>
      <c r="C4277" t="s">
        <v>508</v>
      </c>
      <c r="D4277" s="1" t="s">
        <v>147</v>
      </c>
      <c r="E4277" s="1" t="s">
        <v>25</v>
      </c>
      <c r="F4277" s="1" t="s">
        <v>15</v>
      </c>
      <c r="G4277" s="1" t="s">
        <v>215</v>
      </c>
      <c r="H4277" t="s">
        <v>30</v>
      </c>
      <c r="I4277" s="1" t="s">
        <v>272</v>
      </c>
      <c r="J4277" t="s">
        <v>17</v>
      </c>
      <c r="K4277" s="1" t="s">
        <v>22</v>
      </c>
      <c r="L4277" t="s">
        <v>278</v>
      </c>
      <c r="M4277" t="s">
        <v>79</v>
      </c>
      <c r="N4277">
        <v>1</v>
      </c>
      <c r="O4277" t="s">
        <v>232</v>
      </c>
      <c r="P4277">
        <v>0</v>
      </c>
      <c r="Q4277">
        <v>1</v>
      </c>
      <c r="R4277" t="s">
        <v>234</v>
      </c>
      <c r="S4277" t="s">
        <v>258</v>
      </c>
      <c r="T4277" t="s">
        <v>260</v>
      </c>
      <c r="U4277" t="s">
        <v>443</v>
      </c>
    </row>
    <row r="4278" spans="1:21" x14ac:dyDescent="0.35">
      <c r="A4278" s="2" t="s">
        <v>53</v>
      </c>
      <c r="B4278" s="1" t="s">
        <v>133</v>
      </c>
      <c r="C4278" t="s">
        <v>508</v>
      </c>
      <c r="D4278" s="1" t="s">
        <v>147</v>
      </c>
      <c r="E4278" s="1" t="s">
        <v>25</v>
      </c>
      <c r="F4278" s="1" t="s">
        <v>15</v>
      </c>
      <c r="G4278" s="1" t="s">
        <v>215</v>
      </c>
      <c r="H4278" t="s">
        <v>30</v>
      </c>
      <c r="I4278" s="1" t="s">
        <v>272</v>
      </c>
      <c r="J4278" t="s">
        <v>17</v>
      </c>
      <c r="K4278" s="1" t="s">
        <v>22</v>
      </c>
      <c r="L4278" t="s">
        <v>363</v>
      </c>
      <c r="M4278" t="s">
        <v>94</v>
      </c>
      <c r="N4278">
        <v>1</v>
      </c>
      <c r="O4278" t="s">
        <v>232</v>
      </c>
      <c r="P4278">
        <v>0</v>
      </c>
      <c r="Q4278">
        <v>1</v>
      </c>
      <c r="R4278" t="s">
        <v>234</v>
      </c>
      <c r="S4278" t="s">
        <v>258</v>
      </c>
      <c r="T4278" t="s">
        <v>260</v>
      </c>
      <c r="U4278" t="s">
        <v>443</v>
      </c>
    </row>
    <row r="4279" spans="1:21" x14ac:dyDescent="0.35">
      <c r="A4279" s="2" t="s">
        <v>53</v>
      </c>
      <c r="B4279" s="1" t="s">
        <v>133</v>
      </c>
      <c r="C4279" t="s">
        <v>508</v>
      </c>
      <c r="D4279" s="1" t="s">
        <v>147</v>
      </c>
      <c r="E4279" s="1" t="s">
        <v>25</v>
      </c>
      <c r="F4279" s="1" t="s">
        <v>15</v>
      </c>
      <c r="G4279" s="1" t="s">
        <v>215</v>
      </c>
      <c r="H4279" t="s">
        <v>36</v>
      </c>
      <c r="I4279" s="1" t="s">
        <v>237</v>
      </c>
      <c r="J4279" t="s">
        <v>17</v>
      </c>
      <c r="K4279" s="1" t="s">
        <v>75</v>
      </c>
      <c r="L4279" t="s">
        <v>278</v>
      </c>
      <c r="M4279" t="s">
        <v>109</v>
      </c>
      <c r="N4279">
        <v>1</v>
      </c>
      <c r="O4279" t="s">
        <v>232</v>
      </c>
      <c r="P4279">
        <v>1</v>
      </c>
      <c r="Q4279">
        <v>1</v>
      </c>
      <c r="R4279" t="s">
        <v>234</v>
      </c>
      <c r="S4279" t="s">
        <v>258</v>
      </c>
      <c r="T4279" t="s">
        <v>260</v>
      </c>
      <c r="U4279" t="s">
        <v>444</v>
      </c>
    </row>
    <row r="4280" spans="1:21" x14ac:dyDescent="0.35">
      <c r="A4280" s="2" t="s">
        <v>53</v>
      </c>
      <c r="B4280" s="1" t="s">
        <v>133</v>
      </c>
      <c r="C4280" t="s">
        <v>508</v>
      </c>
      <c r="D4280" s="1" t="s">
        <v>147</v>
      </c>
      <c r="E4280" s="1" t="s">
        <v>25</v>
      </c>
      <c r="F4280" s="1" t="s">
        <v>15</v>
      </c>
      <c r="G4280" s="1" t="s">
        <v>215</v>
      </c>
      <c r="H4280" t="s">
        <v>36</v>
      </c>
      <c r="I4280" s="1" t="s">
        <v>237</v>
      </c>
      <c r="J4280" t="s">
        <v>17</v>
      </c>
      <c r="K4280" s="1" t="s">
        <v>22</v>
      </c>
      <c r="L4280" t="s">
        <v>363</v>
      </c>
      <c r="M4280" t="s">
        <v>83</v>
      </c>
      <c r="N4280">
        <v>1</v>
      </c>
      <c r="O4280" t="s">
        <v>232</v>
      </c>
      <c r="P4280">
        <v>1</v>
      </c>
      <c r="Q4280">
        <v>1</v>
      </c>
      <c r="R4280" t="s">
        <v>243</v>
      </c>
      <c r="S4280" t="s">
        <v>258</v>
      </c>
      <c r="T4280" t="s">
        <v>260</v>
      </c>
      <c r="U4280" t="s">
        <v>444</v>
      </c>
    </row>
    <row r="4281" spans="1:21" x14ac:dyDescent="0.35">
      <c r="A4281" s="2" t="s">
        <v>53</v>
      </c>
      <c r="B4281" s="1" t="s">
        <v>133</v>
      </c>
      <c r="C4281" t="s">
        <v>508</v>
      </c>
      <c r="D4281" s="1" t="s">
        <v>147</v>
      </c>
      <c r="E4281" s="1" t="s">
        <v>25</v>
      </c>
      <c r="F4281" s="1" t="s">
        <v>29</v>
      </c>
      <c r="G4281" s="1" t="s">
        <v>29</v>
      </c>
      <c r="H4281" t="s">
        <v>16</v>
      </c>
      <c r="I4281" s="1" t="s">
        <v>237</v>
      </c>
      <c r="J4281" t="s">
        <v>17</v>
      </c>
      <c r="K4281" s="1" t="s">
        <v>34</v>
      </c>
      <c r="L4281" t="s">
        <v>278</v>
      </c>
      <c r="M4281" t="s">
        <v>39</v>
      </c>
      <c r="N4281">
        <v>1</v>
      </c>
      <c r="O4281" t="s">
        <v>232</v>
      </c>
      <c r="P4281">
        <v>0</v>
      </c>
      <c r="Q4281">
        <v>1</v>
      </c>
      <c r="R4281" t="s">
        <v>234</v>
      </c>
      <c r="S4281" t="s">
        <v>258</v>
      </c>
      <c r="T4281" t="s">
        <v>260</v>
      </c>
      <c r="U4281" t="s">
        <v>443</v>
      </c>
    </row>
    <row r="4282" spans="1:21" x14ac:dyDescent="0.35">
      <c r="A4282" s="2" t="s">
        <v>53</v>
      </c>
      <c r="B4282" s="1" t="s">
        <v>133</v>
      </c>
      <c r="C4282" t="s">
        <v>508</v>
      </c>
      <c r="D4282" s="1" t="s">
        <v>147</v>
      </c>
      <c r="E4282" s="1" t="s">
        <v>25</v>
      </c>
      <c r="F4282" s="1" t="s">
        <v>29</v>
      </c>
      <c r="G4282" s="1" t="s">
        <v>29</v>
      </c>
      <c r="H4282" t="s">
        <v>16</v>
      </c>
      <c r="I4282" s="1" t="s">
        <v>237</v>
      </c>
      <c r="J4282" t="s">
        <v>17</v>
      </c>
      <c r="K4282" s="1" t="s">
        <v>22</v>
      </c>
      <c r="L4282" t="s">
        <v>363</v>
      </c>
      <c r="M4282" t="s">
        <v>86</v>
      </c>
      <c r="N4282">
        <v>1</v>
      </c>
      <c r="O4282" t="s">
        <v>232</v>
      </c>
      <c r="P4282">
        <v>0</v>
      </c>
      <c r="Q4282">
        <v>1</v>
      </c>
      <c r="R4282" t="s">
        <v>234</v>
      </c>
      <c r="S4282" t="s">
        <v>258</v>
      </c>
      <c r="T4282" t="s">
        <v>260</v>
      </c>
      <c r="U4282" t="s">
        <v>443</v>
      </c>
    </row>
    <row r="4283" spans="1:21" x14ac:dyDescent="0.35">
      <c r="A4283" s="2" t="s">
        <v>53</v>
      </c>
      <c r="B4283" s="1" t="s">
        <v>133</v>
      </c>
      <c r="C4283" t="s">
        <v>508</v>
      </c>
      <c r="D4283" s="1" t="s">
        <v>147</v>
      </c>
      <c r="E4283" s="1" t="s">
        <v>25</v>
      </c>
      <c r="F4283" s="1" t="s">
        <v>29</v>
      </c>
      <c r="G4283" s="1" t="s">
        <v>29</v>
      </c>
      <c r="H4283" t="s">
        <v>20</v>
      </c>
      <c r="I4283" s="1" t="s">
        <v>237</v>
      </c>
      <c r="J4283" t="s">
        <v>17</v>
      </c>
      <c r="K4283" s="1" t="s">
        <v>34</v>
      </c>
      <c r="L4283" t="s">
        <v>278</v>
      </c>
      <c r="M4283" t="s">
        <v>35</v>
      </c>
      <c r="N4283">
        <v>1</v>
      </c>
      <c r="O4283" t="s">
        <v>232</v>
      </c>
      <c r="P4283">
        <v>0</v>
      </c>
      <c r="Q4283">
        <v>1</v>
      </c>
      <c r="R4283" t="s">
        <v>234</v>
      </c>
      <c r="S4283" t="s">
        <v>258</v>
      </c>
      <c r="T4283" t="s">
        <v>260</v>
      </c>
      <c r="U4283" t="s">
        <v>443</v>
      </c>
    </row>
    <row r="4284" spans="1:21" x14ac:dyDescent="0.35">
      <c r="A4284" s="2" t="s">
        <v>53</v>
      </c>
      <c r="B4284" s="1" t="s">
        <v>133</v>
      </c>
      <c r="C4284" t="s">
        <v>508</v>
      </c>
      <c r="D4284" s="1" t="s">
        <v>147</v>
      </c>
      <c r="E4284" s="1" t="s">
        <v>25</v>
      </c>
      <c r="F4284" s="1" t="s">
        <v>29</v>
      </c>
      <c r="G4284" s="1" t="s">
        <v>29</v>
      </c>
      <c r="H4284" t="s">
        <v>20</v>
      </c>
      <c r="I4284" s="1" t="s">
        <v>237</v>
      </c>
      <c r="J4284" t="s">
        <v>17</v>
      </c>
      <c r="K4284" s="1" t="s">
        <v>22</v>
      </c>
      <c r="L4284" t="s">
        <v>363</v>
      </c>
      <c r="M4284" t="s">
        <v>79</v>
      </c>
      <c r="N4284">
        <v>1</v>
      </c>
      <c r="O4284" t="s">
        <v>232</v>
      </c>
      <c r="P4284">
        <v>1</v>
      </c>
      <c r="Q4284">
        <v>1</v>
      </c>
      <c r="R4284" t="s">
        <v>234</v>
      </c>
      <c r="S4284" t="s">
        <v>258</v>
      </c>
      <c r="T4284" t="s">
        <v>260</v>
      </c>
      <c r="U4284" t="s">
        <v>443</v>
      </c>
    </row>
    <row r="4285" spans="1:21" x14ac:dyDescent="0.35">
      <c r="A4285" s="2" t="s">
        <v>53</v>
      </c>
      <c r="B4285" s="1" t="s">
        <v>133</v>
      </c>
      <c r="C4285" t="s">
        <v>508</v>
      </c>
      <c r="D4285" s="1" t="s">
        <v>147</v>
      </c>
      <c r="E4285" s="1" t="s">
        <v>25</v>
      </c>
      <c r="F4285" s="1" t="s">
        <v>29</v>
      </c>
      <c r="G4285" s="1" t="s">
        <v>29</v>
      </c>
      <c r="H4285" t="s">
        <v>27</v>
      </c>
      <c r="I4285" s="1" t="s">
        <v>237</v>
      </c>
      <c r="J4285" t="s">
        <v>17</v>
      </c>
      <c r="K4285" s="1" t="s">
        <v>64</v>
      </c>
      <c r="L4285" t="s">
        <v>363</v>
      </c>
      <c r="M4285" t="s">
        <v>64</v>
      </c>
      <c r="N4285">
        <v>1</v>
      </c>
      <c r="O4285" t="s">
        <v>232</v>
      </c>
      <c r="P4285">
        <v>1</v>
      </c>
      <c r="Q4285">
        <v>1</v>
      </c>
      <c r="R4285" t="s">
        <v>234</v>
      </c>
      <c r="S4285" t="s">
        <v>258</v>
      </c>
      <c r="T4285" t="s">
        <v>260</v>
      </c>
      <c r="U4285" t="s">
        <v>443</v>
      </c>
    </row>
    <row r="4286" spans="1:21" x14ac:dyDescent="0.35">
      <c r="A4286" s="2" t="s">
        <v>53</v>
      </c>
      <c r="B4286" s="1" t="s">
        <v>133</v>
      </c>
      <c r="C4286" t="s">
        <v>508</v>
      </c>
      <c r="D4286" s="1" t="s">
        <v>147</v>
      </c>
      <c r="E4286" s="1" t="s">
        <v>25</v>
      </c>
      <c r="F4286" s="1" t="s">
        <v>29</v>
      </c>
      <c r="G4286" s="1" t="s">
        <v>29</v>
      </c>
      <c r="H4286" t="s">
        <v>27</v>
      </c>
      <c r="I4286" s="1" t="s">
        <v>237</v>
      </c>
      <c r="J4286" t="s">
        <v>17</v>
      </c>
      <c r="K4286" s="1" t="s">
        <v>34</v>
      </c>
      <c r="L4286" t="s">
        <v>278</v>
      </c>
      <c r="M4286" t="s">
        <v>35</v>
      </c>
      <c r="N4286">
        <v>1</v>
      </c>
      <c r="O4286" t="s">
        <v>232</v>
      </c>
      <c r="P4286">
        <v>1</v>
      </c>
      <c r="Q4286">
        <v>1</v>
      </c>
      <c r="R4286" t="s">
        <v>234</v>
      </c>
      <c r="S4286" t="s">
        <v>258</v>
      </c>
      <c r="T4286" t="s">
        <v>260</v>
      </c>
      <c r="U4286" t="s">
        <v>443</v>
      </c>
    </row>
    <row r="4287" spans="1:21" x14ac:dyDescent="0.35">
      <c r="A4287" s="2" t="s">
        <v>53</v>
      </c>
      <c r="B4287" s="1" t="s">
        <v>133</v>
      </c>
      <c r="C4287" t="s">
        <v>508</v>
      </c>
      <c r="D4287" s="1" t="s">
        <v>147</v>
      </c>
      <c r="E4287" s="1" t="s">
        <v>25</v>
      </c>
      <c r="F4287" s="1" t="s">
        <v>29</v>
      </c>
      <c r="G4287" s="1" t="s">
        <v>29</v>
      </c>
      <c r="H4287" t="s">
        <v>27</v>
      </c>
      <c r="I4287" s="1" t="s">
        <v>237</v>
      </c>
      <c r="J4287" t="s">
        <v>17</v>
      </c>
      <c r="K4287" s="1" t="s">
        <v>22</v>
      </c>
      <c r="L4287" t="s">
        <v>278</v>
      </c>
      <c r="M4287" t="s">
        <v>22</v>
      </c>
      <c r="N4287">
        <v>1</v>
      </c>
      <c r="O4287" t="s">
        <v>232</v>
      </c>
      <c r="P4287">
        <v>1</v>
      </c>
      <c r="Q4287">
        <v>1</v>
      </c>
      <c r="R4287" t="s">
        <v>234</v>
      </c>
      <c r="S4287" t="s">
        <v>258</v>
      </c>
      <c r="T4287" t="s">
        <v>260</v>
      </c>
      <c r="U4287" t="s">
        <v>443</v>
      </c>
    </row>
    <row r="4288" spans="1:21" x14ac:dyDescent="0.35">
      <c r="A4288" s="2" t="s">
        <v>53</v>
      </c>
      <c r="B4288" s="1" t="s">
        <v>133</v>
      </c>
      <c r="C4288" t="s">
        <v>508</v>
      </c>
      <c r="D4288" s="1" t="s">
        <v>147</v>
      </c>
      <c r="E4288" s="1" t="s">
        <v>25</v>
      </c>
      <c r="F4288" s="1" t="s">
        <v>29</v>
      </c>
      <c r="G4288" s="1" t="s">
        <v>29</v>
      </c>
      <c r="H4288" t="s">
        <v>27</v>
      </c>
      <c r="I4288" s="1" t="s">
        <v>237</v>
      </c>
      <c r="J4288" t="s">
        <v>17</v>
      </c>
      <c r="K4288" s="1" t="s">
        <v>22</v>
      </c>
      <c r="L4288" t="s">
        <v>278</v>
      </c>
      <c r="M4288" t="s">
        <v>81</v>
      </c>
      <c r="N4288">
        <v>1</v>
      </c>
      <c r="O4288" t="s">
        <v>232</v>
      </c>
      <c r="P4288">
        <v>1</v>
      </c>
      <c r="Q4288">
        <v>1</v>
      </c>
      <c r="R4288" t="s">
        <v>234</v>
      </c>
      <c r="S4288" t="s">
        <v>258</v>
      </c>
      <c r="T4288" t="s">
        <v>260</v>
      </c>
      <c r="U4288" t="s">
        <v>443</v>
      </c>
    </row>
    <row r="4289" spans="1:21" x14ac:dyDescent="0.35">
      <c r="A4289" s="2" t="s">
        <v>53</v>
      </c>
      <c r="B4289" s="1" t="s">
        <v>133</v>
      </c>
      <c r="C4289" t="s">
        <v>508</v>
      </c>
      <c r="D4289" s="1" t="s">
        <v>147</v>
      </c>
      <c r="E4289" s="1" t="s">
        <v>25</v>
      </c>
      <c r="F4289" s="1" t="s">
        <v>29</v>
      </c>
      <c r="G4289" s="1" t="s">
        <v>29</v>
      </c>
      <c r="H4289" t="s">
        <v>27</v>
      </c>
      <c r="I4289" s="1" t="s">
        <v>272</v>
      </c>
      <c r="J4289" t="s">
        <v>17</v>
      </c>
      <c r="K4289" s="1" t="s">
        <v>18</v>
      </c>
      <c r="L4289" t="s">
        <v>363</v>
      </c>
      <c r="M4289" t="s">
        <v>18</v>
      </c>
      <c r="N4289">
        <v>1</v>
      </c>
      <c r="O4289" t="s">
        <v>232</v>
      </c>
      <c r="P4289">
        <v>0</v>
      </c>
      <c r="Q4289">
        <v>1</v>
      </c>
      <c r="R4289" t="s">
        <v>234</v>
      </c>
      <c r="S4289" t="s">
        <v>258</v>
      </c>
      <c r="T4289" t="s">
        <v>260</v>
      </c>
      <c r="U4289" t="s">
        <v>443</v>
      </c>
    </row>
    <row r="4290" spans="1:21" x14ac:dyDescent="0.35">
      <c r="A4290" s="2" t="s">
        <v>53</v>
      </c>
      <c r="B4290" s="1" t="s">
        <v>133</v>
      </c>
      <c r="C4290" t="s">
        <v>508</v>
      </c>
      <c r="D4290" s="1" t="s">
        <v>147</v>
      </c>
      <c r="E4290" s="1" t="s">
        <v>25</v>
      </c>
      <c r="F4290" s="1" t="s">
        <v>29</v>
      </c>
      <c r="G4290" s="1" t="s">
        <v>29</v>
      </c>
      <c r="H4290" t="s">
        <v>27</v>
      </c>
      <c r="I4290" s="1" t="s">
        <v>272</v>
      </c>
      <c r="J4290" t="s">
        <v>17</v>
      </c>
      <c r="K4290" s="1" t="s">
        <v>75</v>
      </c>
      <c r="L4290" t="s">
        <v>278</v>
      </c>
      <c r="M4290" t="s">
        <v>98</v>
      </c>
      <c r="N4290">
        <v>1</v>
      </c>
      <c r="O4290" t="s">
        <v>232</v>
      </c>
      <c r="P4290">
        <v>1</v>
      </c>
      <c r="Q4290">
        <v>1</v>
      </c>
      <c r="R4290" t="s">
        <v>234</v>
      </c>
      <c r="S4290" t="s">
        <v>258</v>
      </c>
      <c r="T4290" t="s">
        <v>260</v>
      </c>
      <c r="U4290" t="s">
        <v>443</v>
      </c>
    </row>
    <row r="4291" spans="1:21" x14ac:dyDescent="0.35">
      <c r="A4291" s="2" t="s">
        <v>53</v>
      </c>
      <c r="B4291" s="1" t="s">
        <v>133</v>
      </c>
      <c r="C4291" t="s">
        <v>508</v>
      </c>
      <c r="D4291" s="1" t="s">
        <v>147</v>
      </c>
      <c r="E4291" s="1" t="s">
        <v>25</v>
      </c>
      <c r="F4291" s="1" t="s">
        <v>29</v>
      </c>
      <c r="G4291" s="1" t="s">
        <v>29</v>
      </c>
      <c r="H4291" t="s">
        <v>30</v>
      </c>
      <c r="I4291" s="1" t="s">
        <v>237</v>
      </c>
      <c r="J4291" t="s">
        <v>17</v>
      </c>
      <c r="K4291" s="1" t="s">
        <v>64</v>
      </c>
      <c r="L4291" t="s">
        <v>363</v>
      </c>
      <c r="M4291" t="s">
        <v>64</v>
      </c>
      <c r="N4291">
        <v>1</v>
      </c>
      <c r="O4291" t="s">
        <v>232</v>
      </c>
      <c r="P4291">
        <v>0</v>
      </c>
      <c r="Q4291">
        <v>1</v>
      </c>
      <c r="R4291" t="s">
        <v>234</v>
      </c>
      <c r="S4291" t="s">
        <v>258</v>
      </c>
      <c r="T4291" t="s">
        <v>260</v>
      </c>
      <c r="U4291" t="s">
        <v>443</v>
      </c>
    </row>
    <row r="4292" spans="1:21" x14ac:dyDescent="0.35">
      <c r="A4292" s="2" t="s">
        <v>53</v>
      </c>
      <c r="B4292" s="1" t="s">
        <v>133</v>
      </c>
      <c r="C4292" t="s">
        <v>508</v>
      </c>
      <c r="D4292" s="1" t="s">
        <v>147</v>
      </c>
      <c r="E4292" s="1" t="s">
        <v>25</v>
      </c>
      <c r="F4292" s="1" t="s">
        <v>29</v>
      </c>
      <c r="G4292" s="1" t="s">
        <v>29</v>
      </c>
      <c r="H4292" t="s">
        <v>30</v>
      </c>
      <c r="I4292" s="1" t="s">
        <v>237</v>
      </c>
      <c r="J4292" t="s">
        <v>17</v>
      </c>
      <c r="K4292" s="1" t="s">
        <v>22</v>
      </c>
      <c r="L4292" t="s">
        <v>363</v>
      </c>
      <c r="M4292" t="s">
        <v>79</v>
      </c>
      <c r="N4292">
        <v>1</v>
      </c>
      <c r="O4292" t="s">
        <v>232</v>
      </c>
      <c r="P4292">
        <v>0</v>
      </c>
      <c r="Q4292">
        <v>1</v>
      </c>
      <c r="R4292" t="s">
        <v>234</v>
      </c>
      <c r="S4292" t="s">
        <v>258</v>
      </c>
      <c r="T4292" t="s">
        <v>260</v>
      </c>
      <c r="U4292" t="s">
        <v>443</v>
      </c>
    </row>
    <row r="4293" spans="1:21" x14ac:dyDescent="0.35">
      <c r="A4293" s="2" t="s">
        <v>53</v>
      </c>
      <c r="B4293" s="1" t="s">
        <v>133</v>
      </c>
      <c r="C4293" t="s">
        <v>508</v>
      </c>
      <c r="D4293" s="1" t="s">
        <v>147</v>
      </c>
      <c r="E4293" s="1" t="s">
        <v>25</v>
      </c>
      <c r="F4293" s="1" t="s">
        <v>29</v>
      </c>
      <c r="G4293" s="1" t="s">
        <v>29</v>
      </c>
      <c r="H4293" t="s">
        <v>30</v>
      </c>
      <c r="I4293" s="1" t="s">
        <v>272</v>
      </c>
      <c r="J4293" t="s">
        <v>17</v>
      </c>
      <c r="K4293" s="1" t="s">
        <v>22</v>
      </c>
      <c r="L4293" t="s">
        <v>363</v>
      </c>
      <c r="M4293" t="s">
        <v>79</v>
      </c>
      <c r="N4293">
        <v>1</v>
      </c>
      <c r="O4293" t="s">
        <v>232</v>
      </c>
      <c r="P4293">
        <v>0</v>
      </c>
      <c r="Q4293">
        <v>1</v>
      </c>
      <c r="R4293" t="s">
        <v>234</v>
      </c>
      <c r="S4293" t="s">
        <v>258</v>
      </c>
      <c r="T4293" t="s">
        <v>260</v>
      </c>
      <c r="U4293" t="s">
        <v>443</v>
      </c>
    </row>
    <row r="4294" spans="1:21" x14ac:dyDescent="0.35">
      <c r="A4294" s="2" t="s">
        <v>53</v>
      </c>
      <c r="B4294" s="1" t="s">
        <v>133</v>
      </c>
      <c r="C4294" t="s">
        <v>508</v>
      </c>
      <c r="D4294" s="1" t="s">
        <v>147</v>
      </c>
      <c r="E4294" s="1" t="s">
        <v>25</v>
      </c>
      <c r="F4294" s="1" t="s">
        <v>29</v>
      </c>
      <c r="G4294" s="1" t="s">
        <v>29</v>
      </c>
      <c r="H4294" t="s">
        <v>36</v>
      </c>
      <c r="I4294" s="1" t="s">
        <v>237</v>
      </c>
      <c r="J4294" t="s">
        <v>17</v>
      </c>
      <c r="K4294" s="1" t="s">
        <v>18</v>
      </c>
      <c r="L4294" t="s">
        <v>363</v>
      </c>
      <c r="M4294" t="s">
        <v>93</v>
      </c>
      <c r="N4294">
        <v>1</v>
      </c>
      <c r="O4294" t="s">
        <v>232</v>
      </c>
      <c r="P4294">
        <v>0</v>
      </c>
      <c r="Q4294">
        <v>1</v>
      </c>
      <c r="R4294" t="s">
        <v>234</v>
      </c>
      <c r="S4294" t="s">
        <v>258</v>
      </c>
      <c r="T4294" t="s">
        <v>260</v>
      </c>
      <c r="U4294" t="s">
        <v>443</v>
      </c>
    </row>
    <row r="4295" spans="1:21" x14ac:dyDescent="0.35">
      <c r="A4295" s="2" t="s">
        <v>53</v>
      </c>
      <c r="B4295" s="1" t="s">
        <v>133</v>
      </c>
      <c r="C4295" t="s">
        <v>508</v>
      </c>
      <c r="D4295" s="1" t="s">
        <v>147</v>
      </c>
      <c r="E4295" s="1" t="s">
        <v>25</v>
      </c>
      <c r="F4295" s="1" t="s">
        <v>29</v>
      </c>
      <c r="G4295" s="1" t="s">
        <v>29</v>
      </c>
      <c r="H4295" t="s">
        <v>36</v>
      </c>
      <c r="I4295" s="1" t="s">
        <v>237</v>
      </c>
      <c r="J4295" t="s">
        <v>17</v>
      </c>
      <c r="K4295" s="1" t="s">
        <v>64</v>
      </c>
      <c r="L4295" t="s">
        <v>363</v>
      </c>
      <c r="M4295" t="s">
        <v>64</v>
      </c>
      <c r="N4295">
        <v>1</v>
      </c>
      <c r="O4295" t="s">
        <v>232</v>
      </c>
      <c r="P4295">
        <v>0</v>
      </c>
      <c r="Q4295">
        <v>1</v>
      </c>
      <c r="R4295" t="s">
        <v>234</v>
      </c>
      <c r="S4295" t="s">
        <v>258</v>
      </c>
      <c r="T4295" t="s">
        <v>260</v>
      </c>
      <c r="U4295" t="s">
        <v>443</v>
      </c>
    </row>
    <row r="4296" spans="1:21" x14ac:dyDescent="0.35">
      <c r="A4296" s="2" t="s">
        <v>53</v>
      </c>
      <c r="B4296" s="1" t="s">
        <v>133</v>
      </c>
      <c r="C4296" t="s">
        <v>508</v>
      </c>
      <c r="D4296" s="1" t="s">
        <v>147</v>
      </c>
      <c r="E4296" s="1" t="s">
        <v>25</v>
      </c>
      <c r="F4296" s="1" t="s">
        <v>29</v>
      </c>
      <c r="G4296" s="1" t="s">
        <v>29</v>
      </c>
      <c r="H4296" t="s">
        <v>36</v>
      </c>
      <c r="I4296" s="1" t="s">
        <v>237</v>
      </c>
      <c r="J4296" t="s">
        <v>17</v>
      </c>
      <c r="K4296" s="1" t="s">
        <v>75</v>
      </c>
      <c r="L4296" t="s">
        <v>278</v>
      </c>
      <c r="M4296" t="s">
        <v>75</v>
      </c>
      <c r="N4296">
        <v>1</v>
      </c>
      <c r="O4296" t="s">
        <v>232</v>
      </c>
      <c r="P4296">
        <v>0</v>
      </c>
      <c r="Q4296">
        <v>1</v>
      </c>
      <c r="R4296" t="s">
        <v>234</v>
      </c>
      <c r="S4296" t="s">
        <v>258</v>
      </c>
      <c r="T4296" t="s">
        <v>260</v>
      </c>
      <c r="U4296" t="s">
        <v>443</v>
      </c>
    </row>
    <row r="4297" spans="1:21" x14ac:dyDescent="0.35">
      <c r="A4297" s="2" t="s">
        <v>53</v>
      </c>
      <c r="B4297" s="1" t="s">
        <v>133</v>
      </c>
      <c r="C4297" t="s">
        <v>508</v>
      </c>
      <c r="D4297" s="1" t="s">
        <v>147</v>
      </c>
      <c r="E4297" s="1" t="s">
        <v>25</v>
      </c>
      <c r="F4297" s="1" t="s">
        <v>29</v>
      </c>
      <c r="G4297" s="1" t="s">
        <v>29</v>
      </c>
      <c r="H4297" t="s">
        <v>36</v>
      </c>
      <c r="I4297" s="1" t="s">
        <v>272</v>
      </c>
      <c r="J4297" t="s">
        <v>17</v>
      </c>
      <c r="K4297" s="1" t="s">
        <v>75</v>
      </c>
      <c r="L4297" t="s">
        <v>363</v>
      </c>
      <c r="M4297" t="s">
        <v>96</v>
      </c>
      <c r="N4297">
        <v>1</v>
      </c>
      <c r="O4297" t="s">
        <v>232</v>
      </c>
      <c r="P4297">
        <v>0</v>
      </c>
      <c r="Q4297">
        <v>1</v>
      </c>
      <c r="R4297" t="s">
        <v>234</v>
      </c>
      <c r="S4297" t="s">
        <v>258</v>
      </c>
      <c r="T4297" t="s">
        <v>260</v>
      </c>
      <c r="U4297" t="s">
        <v>443</v>
      </c>
    </row>
    <row r="4298" spans="1:21" x14ac:dyDescent="0.35">
      <c r="A4298" s="2" t="s">
        <v>53</v>
      </c>
      <c r="B4298" s="1" t="s">
        <v>133</v>
      </c>
      <c r="C4298" t="s">
        <v>508</v>
      </c>
      <c r="D4298" s="1" t="s">
        <v>147</v>
      </c>
      <c r="E4298" s="1" t="s">
        <v>25</v>
      </c>
      <c r="F4298" s="1" t="s">
        <v>29</v>
      </c>
      <c r="G4298" s="1" t="s">
        <v>29</v>
      </c>
      <c r="H4298" t="s">
        <v>36</v>
      </c>
      <c r="I4298" s="1" t="s">
        <v>272</v>
      </c>
      <c r="J4298" t="s">
        <v>17</v>
      </c>
      <c r="K4298" s="1" t="s">
        <v>75</v>
      </c>
      <c r="L4298" t="s">
        <v>363</v>
      </c>
      <c r="M4298" t="s">
        <v>75</v>
      </c>
      <c r="N4298">
        <v>1</v>
      </c>
      <c r="O4298" t="s">
        <v>232</v>
      </c>
      <c r="P4298">
        <v>0</v>
      </c>
      <c r="Q4298">
        <v>1</v>
      </c>
      <c r="R4298" t="s">
        <v>234</v>
      </c>
      <c r="S4298" t="s">
        <v>258</v>
      </c>
      <c r="T4298" t="s">
        <v>260</v>
      </c>
      <c r="U4298" t="s">
        <v>443</v>
      </c>
    </row>
    <row r="4299" spans="1:21" x14ac:dyDescent="0.35">
      <c r="A4299" s="2" t="s">
        <v>53</v>
      </c>
      <c r="B4299" s="1" t="s">
        <v>133</v>
      </c>
      <c r="C4299" t="s">
        <v>508</v>
      </c>
      <c r="D4299" s="1" t="s">
        <v>147</v>
      </c>
      <c r="E4299" s="1" t="s">
        <v>25</v>
      </c>
      <c r="F4299" s="1" t="s">
        <v>29</v>
      </c>
      <c r="G4299" s="1" t="s">
        <v>29</v>
      </c>
      <c r="H4299" t="s">
        <v>36</v>
      </c>
      <c r="I4299" s="1" t="s">
        <v>272</v>
      </c>
      <c r="J4299" t="s">
        <v>17</v>
      </c>
      <c r="K4299" s="1" t="s">
        <v>22</v>
      </c>
      <c r="L4299" t="s">
        <v>363</v>
      </c>
      <c r="M4299" t="s">
        <v>95</v>
      </c>
      <c r="N4299">
        <v>1</v>
      </c>
      <c r="O4299" t="s">
        <v>232</v>
      </c>
      <c r="P4299">
        <v>0</v>
      </c>
      <c r="Q4299">
        <v>1</v>
      </c>
      <c r="R4299" t="s">
        <v>234</v>
      </c>
      <c r="S4299" t="s">
        <v>258</v>
      </c>
      <c r="T4299" t="s">
        <v>260</v>
      </c>
      <c r="U4299" t="s">
        <v>443</v>
      </c>
    </row>
    <row r="4300" spans="1:21" x14ac:dyDescent="0.35">
      <c r="A4300" s="2" t="s">
        <v>53</v>
      </c>
      <c r="B4300" s="1" t="s">
        <v>133</v>
      </c>
      <c r="C4300" t="s">
        <v>508</v>
      </c>
      <c r="D4300" s="1" t="s">
        <v>147</v>
      </c>
      <c r="E4300" s="1" t="s">
        <v>25</v>
      </c>
      <c r="F4300" s="1" t="s">
        <v>29</v>
      </c>
      <c r="G4300" s="1" t="s">
        <v>29</v>
      </c>
      <c r="H4300" t="s">
        <v>24</v>
      </c>
      <c r="I4300" s="1" t="s">
        <v>237</v>
      </c>
      <c r="J4300" t="s">
        <v>17</v>
      </c>
      <c r="K4300" s="1" t="s">
        <v>75</v>
      </c>
      <c r="L4300" t="s">
        <v>363</v>
      </c>
      <c r="M4300" t="s">
        <v>110</v>
      </c>
      <c r="N4300">
        <v>1</v>
      </c>
      <c r="O4300" t="s">
        <v>232</v>
      </c>
      <c r="P4300">
        <v>1</v>
      </c>
      <c r="Q4300">
        <v>1</v>
      </c>
      <c r="R4300" t="s">
        <v>243</v>
      </c>
      <c r="S4300" t="s">
        <v>258</v>
      </c>
      <c r="T4300" t="s">
        <v>260</v>
      </c>
      <c r="U4300" t="s">
        <v>444</v>
      </c>
    </row>
    <row r="4301" spans="1:21" x14ac:dyDescent="0.35">
      <c r="A4301" s="2" t="s">
        <v>53</v>
      </c>
      <c r="B4301" s="1" t="s">
        <v>133</v>
      </c>
      <c r="C4301" t="s">
        <v>508</v>
      </c>
      <c r="D4301" s="1" t="s">
        <v>147</v>
      </c>
      <c r="E4301" s="1" t="s">
        <v>25</v>
      </c>
      <c r="F4301" s="1" t="s">
        <v>29</v>
      </c>
      <c r="G4301" s="1" t="s">
        <v>29</v>
      </c>
      <c r="H4301" t="s">
        <v>24</v>
      </c>
      <c r="I4301" s="1" t="s">
        <v>237</v>
      </c>
      <c r="J4301" t="s">
        <v>17</v>
      </c>
      <c r="K4301" s="1" t="s">
        <v>22</v>
      </c>
      <c r="L4301" t="s">
        <v>363</v>
      </c>
      <c r="M4301" t="s">
        <v>79</v>
      </c>
      <c r="N4301">
        <v>1</v>
      </c>
      <c r="O4301" t="s">
        <v>232</v>
      </c>
      <c r="P4301">
        <v>0</v>
      </c>
      <c r="Q4301">
        <v>1</v>
      </c>
      <c r="R4301" t="s">
        <v>234</v>
      </c>
      <c r="S4301" t="s">
        <v>258</v>
      </c>
      <c r="T4301" t="s">
        <v>260</v>
      </c>
      <c r="U4301" t="s">
        <v>443</v>
      </c>
    </row>
    <row r="4302" spans="1:21" x14ac:dyDescent="0.35">
      <c r="A4302" s="2" t="s">
        <v>53</v>
      </c>
      <c r="B4302" s="1" t="s">
        <v>133</v>
      </c>
      <c r="C4302" t="s">
        <v>508</v>
      </c>
      <c r="D4302" s="1" t="s">
        <v>147</v>
      </c>
      <c r="E4302" s="1" t="s">
        <v>25</v>
      </c>
      <c r="F4302" s="1" t="s">
        <v>29</v>
      </c>
      <c r="G4302" s="1" t="s">
        <v>29</v>
      </c>
      <c r="H4302" t="s">
        <v>24</v>
      </c>
      <c r="I4302" s="1" t="s">
        <v>272</v>
      </c>
      <c r="J4302" t="s">
        <v>17</v>
      </c>
      <c r="K4302" s="1" t="s">
        <v>64</v>
      </c>
      <c r="L4302" t="s">
        <v>363</v>
      </c>
      <c r="M4302" t="s">
        <v>67</v>
      </c>
      <c r="N4302">
        <v>2</v>
      </c>
      <c r="O4302" t="s">
        <v>232</v>
      </c>
      <c r="P4302">
        <v>0</v>
      </c>
      <c r="Q4302">
        <v>1</v>
      </c>
      <c r="R4302" t="s">
        <v>234</v>
      </c>
      <c r="S4302" t="s">
        <v>258</v>
      </c>
      <c r="T4302" t="s">
        <v>260</v>
      </c>
      <c r="U4302" t="s">
        <v>443</v>
      </c>
    </row>
    <row r="4303" spans="1:21" x14ac:dyDescent="0.35">
      <c r="A4303" s="2" t="s">
        <v>53</v>
      </c>
      <c r="B4303" s="1" t="s">
        <v>133</v>
      </c>
      <c r="C4303" t="s">
        <v>508</v>
      </c>
      <c r="D4303" s="1" t="s">
        <v>147</v>
      </c>
      <c r="E4303" s="1" t="s">
        <v>25</v>
      </c>
      <c r="F4303" s="1" t="s">
        <v>29</v>
      </c>
      <c r="G4303" s="1" t="s">
        <v>29</v>
      </c>
      <c r="H4303" t="s">
        <v>24</v>
      </c>
      <c r="I4303" s="1" t="s">
        <v>272</v>
      </c>
      <c r="J4303" t="s">
        <v>17</v>
      </c>
      <c r="K4303" s="1" t="s">
        <v>75</v>
      </c>
      <c r="L4303" t="s">
        <v>363</v>
      </c>
      <c r="M4303" t="s">
        <v>99</v>
      </c>
      <c r="N4303">
        <v>1</v>
      </c>
      <c r="O4303" t="s">
        <v>232</v>
      </c>
      <c r="P4303">
        <v>0</v>
      </c>
      <c r="Q4303">
        <v>1</v>
      </c>
      <c r="R4303" t="s">
        <v>234</v>
      </c>
      <c r="S4303" t="s">
        <v>258</v>
      </c>
      <c r="T4303" t="s">
        <v>260</v>
      </c>
      <c r="U4303" t="s">
        <v>443</v>
      </c>
    </row>
    <row r="4304" spans="1:21" x14ac:dyDescent="0.35">
      <c r="A4304" s="2" t="s">
        <v>53</v>
      </c>
      <c r="B4304" s="1" t="s">
        <v>133</v>
      </c>
      <c r="C4304" t="s">
        <v>508</v>
      </c>
      <c r="D4304" s="1" t="s">
        <v>147</v>
      </c>
      <c r="E4304" s="1" t="s">
        <v>25</v>
      </c>
      <c r="F4304" s="1" t="s">
        <v>29</v>
      </c>
      <c r="G4304" s="1" t="s">
        <v>29</v>
      </c>
      <c r="H4304" t="s">
        <v>40</v>
      </c>
      <c r="I4304" s="1" t="s">
        <v>272</v>
      </c>
      <c r="J4304" t="s">
        <v>17</v>
      </c>
      <c r="K4304" s="1" t="s">
        <v>64</v>
      </c>
      <c r="L4304" t="s">
        <v>363</v>
      </c>
      <c r="M4304" t="s">
        <v>68</v>
      </c>
      <c r="N4304">
        <v>1</v>
      </c>
      <c r="O4304" t="s">
        <v>232</v>
      </c>
      <c r="P4304">
        <v>0</v>
      </c>
      <c r="Q4304">
        <v>1</v>
      </c>
      <c r="R4304" t="s">
        <v>234</v>
      </c>
      <c r="S4304" t="s">
        <v>258</v>
      </c>
      <c r="T4304" t="s">
        <v>260</v>
      </c>
      <c r="U4304" t="s">
        <v>443</v>
      </c>
    </row>
    <row r="4305" spans="1:21" x14ac:dyDescent="0.35">
      <c r="A4305" s="2" t="s">
        <v>53</v>
      </c>
      <c r="B4305" s="1" t="s">
        <v>133</v>
      </c>
      <c r="C4305" t="s">
        <v>508</v>
      </c>
      <c r="D4305" s="1" t="s">
        <v>147</v>
      </c>
      <c r="E4305" s="1" t="s">
        <v>25</v>
      </c>
      <c r="F4305" s="1" t="s">
        <v>29</v>
      </c>
      <c r="G4305" s="1" t="s">
        <v>29</v>
      </c>
      <c r="H4305" t="s">
        <v>74</v>
      </c>
      <c r="I4305" s="1" t="s">
        <v>272</v>
      </c>
      <c r="J4305" t="s">
        <v>17</v>
      </c>
      <c r="K4305" s="1" t="s">
        <v>22</v>
      </c>
      <c r="L4305" t="s">
        <v>278</v>
      </c>
      <c r="M4305" t="s">
        <v>22</v>
      </c>
      <c r="N4305">
        <v>1</v>
      </c>
      <c r="O4305" t="s">
        <v>232</v>
      </c>
      <c r="P4305">
        <v>0</v>
      </c>
      <c r="Q4305">
        <v>1</v>
      </c>
      <c r="R4305" t="s">
        <v>234</v>
      </c>
      <c r="S4305" t="s">
        <v>258</v>
      </c>
      <c r="T4305" t="s">
        <v>260</v>
      </c>
      <c r="U4305" t="s">
        <v>443</v>
      </c>
    </row>
    <row r="4306" spans="1:21" x14ac:dyDescent="0.35">
      <c r="A4306" s="2" t="s">
        <v>53</v>
      </c>
      <c r="B4306" s="1" t="s">
        <v>133</v>
      </c>
      <c r="C4306" t="s">
        <v>508</v>
      </c>
      <c r="D4306" s="1" t="s">
        <v>147</v>
      </c>
      <c r="E4306" s="1" t="s">
        <v>25</v>
      </c>
      <c r="F4306" s="1" t="s">
        <v>21</v>
      </c>
      <c r="G4306" s="1" t="s">
        <v>29</v>
      </c>
      <c r="H4306" t="s">
        <v>52</v>
      </c>
      <c r="I4306" s="1" t="s">
        <v>237</v>
      </c>
      <c r="J4306" t="s">
        <v>17</v>
      </c>
      <c r="K4306" s="1" t="s">
        <v>64</v>
      </c>
      <c r="L4306" t="s">
        <v>278</v>
      </c>
      <c r="M4306" t="s">
        <v>67</v>
      </c>
      <c r="N4306">
        <v>1</v>
      </c>
      <c r="O4306" t="s">
        <v>232</v>
      </c>
      <c r="P4306">
        <v>0</v>
      </c>
      <c r="Q4306">
        <v>1</v>
      </c>
      <c r="R4306" t="s">
        <v>234</v>
      </c>
      <c r="S4306" t="s">
        <v>258</v>
      </c>
      <c r="T4306" t="s">
        <v>260</v>
      </c>
      <c r="U4306" t="s">
        <v>443</v>
      </c>
    </row>
    <row r="4307" spans="1:21" x14ac:dyDescent="0.35">
      <c r="A4307" s="2" t="s">
        <v>53</v>
      </c>
      <c r="B4307" s="1" t="s">
        <v>133</v>
      </c>
      <c r="C4307" t="s">
        <v>508</v>
      </c>
      <c r="D4307" s="1" t="s">
        <v>147</v>
      </c>
      <c r="E4307" s="1" t="s">
        <v>25</v>
      </c>
      <c r="F4307" s="1" t="s">
        <v>21</v>
      </c>
      <c r="G4307" s="1" t="s">
        <v>29</v>
      </c>
      <c r="H4307" t="s">
        <v>52</v>
      </c>
      <c r="I4307" s="1" t="s">
        <v>237</v>
      </c>
      <c r="J4307" t="s">
        <v>17</v>
      </c>
      <c r="K4307" s="1" t="s">
        <v>34</v>
      </c>
      <c r="L4307" t="s">
        <v>278</v>
      </c>
      <c r="M4307" t="s">
        <v>35</v>
      </c>
      <c r="N4307">
        <v>1</v>
      </c>
      <c r="O4307" t="s">
        <v>232</v>
      </c>
      <c r="P4307">
        <v>0</v>
      </c>
      <c r="Q4307">
        <v>1</v>
      </c>
      <c r="R4307" t="s">
        <v>234</v>
      </c>
      <c r="S4307" t="s">
        <v>258</v>
      </c>
      <c r="T4307" t="s">
        <v>260</v>
      </c>
      <c r="U4307" t="s">
        <v>443</v>
      </c>
    </row>
    <row r="4308" spans="1:21" x14ac:dyDescent="0.35">
      <c r="A4308" s="2" t="s">
        <v>53</v>
      </c>
      <c r="B4308" s="1" t="s">
        <v>133</v>
      </c>
      <c r="C4308" t="s">
        <v>508</v>
      </c>
      <c r="D4308" s="1" t="s">
        <v>147</v>
      </c>
      <c r="E4308" s="1" t="s">
        <v>25</v>
      </c>
      <c r="F4308" s="1" t="s">
        <v>21</v>
      </c>
      <c r="G4308" s="1" t="s">
        <v>29</v>
      </c>
      <c r="H4308" t="s">
        <v>52</v>
      </c>
      <c r="I4308" s="1" t="s">
        <v>237</v>
      </c>
      <c r="J4308" t="s">
        <v>17</v>
      </c>
      <c r="K4308" s="1" t="s">
        <v>34</v>
      </c>
      <c r="L4308" t="s">
        <v>278</v>
      </c>
      <c r="M4308" t="s">
        <v>35</v>
      </c>
      <c r="N4308">
        <v>1</v>
      </c>
      <c r="O4308" t="s">
        <v>232</v>
      </c>
      <c r="P4308">
        <v>1</v>
      </c>
      <c r="Q4308">
        <v>1</v>
      </c>
      <c r="R4308" t="s">
        <v>234</v>
      </c>
      <c r="S4308" t="s">
        <v>258</v>
      </c>
      <c r="T4308" t="s">
        <v>260</v>
      </c>
      <c r="U4308" t="s">
        <v>443</v>
      </c>
    </row>
    <row r="4309" spans="1:21" x14ac:dyDescent="0.35">
      <c r="A4309" s="2" t="s">
        <v>53</v>
      </c>
      <c r="B4309" s="1" t="s">
        <v>133</v>
      </c>
      <c r="C4309" t="s">
        <v>508</v>
      </c>
      <c r="D4309" s="1" t="s">
        <v>147</v>
      </c>
      <c r="E4309" s="1" t="s">
        <v>25</v>
      </c>
      <c r="F4309" s="1" t="s">
        <v>21</v>
      </c>
      <c r="G4309" s="1" t="s">
        <v>29</v>
      </c>
      <c r="H4309" t="s">
        <v>52</v>
      </c>
      <c r="I4309" s="1" t="s">
        <v>237</v>
      </c>
      <c r="J4309" t="s">
        <v>17</v>
      </c>
      <c r="K4309" s="1" t="s">
        <v>22</v>
      </c>
      <c r="L4309" t="s">
        <v>278</v>
      </c>
      <c r="M4309" t="s">
        <v>22</v>
      </c>
      <c r="N4309">
        <v>1</v>
      </c>
      <c r="O4309" t="s">
        <v>232</v>
      </c>
      <c r="P4309">
        <v>1</v>
      </c>
      <c r="Q4309">
        <v>1</v>
      </c>
      <c r="R4309" t="s">
        <v>234</v>
      </c>
      <c r="S4309" t="s">
        <v>258</v>
      </c>
      <c r="T4309" t="s">
        <v>260</v>
      </c>
      <c r="U4309" t="s">
        <v>443</v>
      </c>
    </row>
    <row r="4310" spans="1:21" x14ac:dyDescent="0.35">
      <c r="A4310" s="2" t="s">
        <v>53</v>
      </c>
      <c r="B4310" s="1" t="s">
        <v>133</v>
      </c>
      <c r="C4310" t="s">
        <v>508</v>
      </c>
      <c r="D4310" s="1" t="s">
        <v>147</v>
      </c>
      <c r="E4310" s="1" t="s">
        <v>25</v>
      </c>
      <c r="F4310" s="1" t="s">
        <v>21</v>
      </c>
      <c r="G4310" s="1" t="s">
        <v>29</v>
      </c>
      <c r="H4310" t="s">
        <v>16</v>
      </c>
      <c r="I4310" s="1" t="s">
        <v>237</v>
      </c>
      <c r="J4310" t="s">
        <v>17</v>
      </c>
      <c r="K4310" s="1" t="s">
        <v>22</v>
      </c>
      <c r="L4310" t="s">
        <v>278</v>
      </c>
      <c r="M4310" t="s">
        <v>79</v>
      </c>
      <c r="N4310">
        <v>1</v>
      </c>
      <c r="O4310" t="s">
        <v>232</v>
      </c>
      <c r="P4310">
        <v>0</v>
      </c>
      <c r="Q4310">
        <v>1</v>
      </c>
      <c r="R4310" t="s">
        <v>234</v>
      </c>
      <c r="S4310" t="s">
        <v>258</v>
      </c>
      <c r="T4310" t="s">
        <v>260</v>
      </c>
      <c r="U4310" t="s">
        <v>443</v>
      </c>
    </row>
    <row r="4311" spans="1:21" x14ac:dyDescent="0.35">
      <c r="A4311" s="2" t="s">
        <v>53</v>
      </c>
      <c r="B4311" s="1" t="s">
        <v>133</v>
      </c>
      <c r="C4311" t="s">
        <v>508</v>
      </c>
      <c r="D4311" s="1" t="s">
        <v>147</v>
      </c>
      <c r="E4311" s="1" t="s">
        <v>25</v>
      </c>
      <c r="F4311" s="1" t="s">
        <v>21</v>
      </c>
      <c r="G4311" s="1" t="s">
        <v>29</v>
      </c>
      <c r="H4311" t="s">
        <v>16</v>
      </c>
      <c r="I4311" s="1" t="s">
        <v>237</v>
      </c>
      <c r="J4311" t="s">
        <v>17</v>
      </c>
      <c r="K4311" s="1" t="s">
        <v>22</v>
      </c>
      <c r="L4311" t="s">
        <v>278</v>
      </c>
      <c r="M4311" t="s">
        <v>97</v>
      </c>
      <c r="N4311">
        <v>1</v>
      </c>
      <c r="O4311" t="s">
        <v>232</v>
      </c>
      <c r="P4311">
        <v>1</v>
      </c>
      <c r="Q4311">
        <v>1</v>
      </c>
      <c r="R4311" t="s">
        <v>234</v>
      </c>
      <c r="S4311" t="s">
        <v>258</v>
      </c>
      <c r="T4311" t="s">
        <v>260</v>
      </c>
      <c r="U4311" t="s">
        <v>443</v>
      </c>
    </row>
    <row r="4312" spans="1:21" x14ac:dyDescent="0.35">
      <c r="A4312" s="2" t="s">
        <v>53</v>
      </c>
      <c r="B4312" s="1" t="s">
        <v>133</v>
      </c>
      <c r="C4312" t="s">
        <v>508</v>
      </c>
      <c r="D4312" s="1" t="s">
        <v>147</v>
      </c>
      <c r="E4312" s="1" t="s">
        <v>25</v>
      </c>
      <c r="F4312" s="1" t="s">
        <v>21</v>
      </c>
      <c r="G4312" s="1" t="s">
        <v>29</v>
      </c>
      <c r="H4312" t="s">
        <v>16</v>
      </c>
      <c r="I4312" s="1" t="s">
        <v>272</v>
      </c>
      <c r="J4312" t="s">
        <v>17</v>
      </c>
      <c r="K4312" s="1" t="s">
        <v>22</v>
      </c>
      <c r="L4312" t="s">
        <v>363</v>
      </c>
      <c r="M4312" t="s">
        <v>22</v>
      </c>
      <c r="N4312">
        <v>1</v>
      </c>
      <c r="O4312" t="s">
        <v>232</v>
      </c>
      <c r="P4312">
        <v>0</v>
      </c>
      <c r="Q4312">
        <v>1</v>
      </c>
      <c r="R4312" t="s">
        <v>234</v>
      </c>
      <c r="S4312" t="s">
        <v>258</v>
      </c>
      <c r="T4312" t="s">
        <v>260</v>
      </c>
      <c r="U4312" t="s">
        <v>443</v>
      </c>
    </row>
    <row r="4313" spans="1:21" x14ac:dyDescent="0.35">
      <c r="A4313" s="2" t="s">
        <v>53</v>
      </c>
      <c r="B4313" s="1" t="s">
        <v>133</v>
      </c>
      <c r="C4313" t="s">
        <v>508</v>
      </c>
      <c r="D4313" s="1" t="s">
        <v>147</v>
      </c>
      <c r="E4313" s="1" t="s">
        <v>25</v>
      </c>
      <c r="F4313" s="1" t="s">
        <v>21</v>
      </c>
      <c r="G4313" s="1" t="s">
        <v>29</v>
      </c>
      <c r="H4313" t="s">
        <v>20</v>
      </c>
      <c r="I4313" s="1" t="s">
        <v>237</v>
      </c>
      <c r="J4313" t="s">
        <v>17</v>
      </c>
      <c r="K4313" s="1" t="s">
        <v>22</v>
      </c>
      <c r="L4313" t="s">
        <v>278</v>
      </c>
      <c r="M4313" t="s">
        <v>45</v>
      </c>
      <c r="N4313">
        <v>1</v>
      </c>
      <c r="O4313" t="s">
        <v>232</v>
      </c>
      <c r="P4313">
        <v>1</v>
      </c>
      <c r="Q4313">
        <v>1</v>
      </c>
      <c r="R4313" t="s">
        <v>234</v>
      </c>
      <c r="S4313" t="s">
        <v>258</v>
      </c>
      <c r="T4313" t="s">
        <v>260</v>
      </c>
      <c r="U4313" t="s">
        <v>443</v>
      </c>
    </row>
    <row r="4314" spans="1:21" x14ac:dyDescent="0.35">
      <c r="A4314" s="2" t="s">
        <v>53</v>
      </c>
      <c r="B4314" s="1" t="s">
        <v>133</v>
      </c>
      <c r="C4314" t="s">
        <v>508</v>
      </c>
      <c r="D4314" s="1" t="s">
        <v>147</v>
      </c>
      <c r="E4314" s="1" t="s">
        <v>25</v>
      </c>
      <c r="F4314" s="1" t="s">
        <v>21</v>
      </c>
      <c r="G4314" s="1" t="s">
        <v>29</v>
      </c>
      <c r="H4314" t="s">
        <v>20</v>
      </c>
      <c r="I4314" s="1" t="s">
        <v>237</v>
      </c>
      <c r="J4314" t="s">
        <v>17</v>
      </c>
      <c r="K4314" s="1" t="s">
        <v>22</v>
      </c>
      <c r="L4314" t="s">
        <v>363</v>
      </c>
      <c r="M4314" t="s">
        <v>97</v>
      </c>
      <c r="N4314">
        <v>1</v>
      </c>
      <c r="O4314" t="s">
        <v>232</v>
      </c>
      <c r="P4314">
        <v>1</v>
      </c>
      <c r="Q4314">
        <v>1</v>
      </c>
      <c r="R4314" t="s">
        <v>234</v>
      </c>
      <c r="S4314" t="s">
        <v>258</v>
      </c>
      <c r="T4314" t="s">
        <v>260</v>
      </c>
      <c r="U4314" t="s">
        <v>443</v>
      </c>
    </row>
    <row r="4315" spans="1:21" x14ac:dyDescent="0.35">
      <c r="A4315" s="2" t="s">
        <v>53</v>
      </c>
      <c r="B4315" s="1" t="s">
        <v>133</v>
      </c>
      <c r="C4315" t="s">
        <v>508</v>
      </c>
      <c r="D4315" s="1" t="s">
        <v>147</v>
      </c>
      <c r="E4315" s="1" t="s">
        <v>25</v>
      </c>
      <c r="F4315" s="1" t="s">
        <v>21</v>
      </c>
      <c r="G4315" s="1" t="s">
        <v>29</v>
      </c>
      <c r="H4315" t="s">
        <v>20</v>
      </c>
      <c r="I4315" s="1" t="s">
        <v>272</v>
      </c>
      <c r="J4315" t="s">
        <v>17</v>
      </c>
      <c r="K4315" s="1" t="s">
        <v>64</v>
      </c>
      <c r="L4315" t="s">
        <v>363</v>
      </c>
      <c r="M4315" t="s">
        <v>64</v>
      </c>
      <c r="N4315">
        <v>1</v>
      </c>
      <c r="O4315" t="s">
        <v>232</v>
      </c>
      <c r="P4315">
        <v>1</v>
      </c>
      <c r="Q4315">
        <v>1</v>
      </c>
      <c r="R4315" t="s">
        <v>234</v>
      </c>
      <c r="S4315" t="s">
        <v>258</v>
      </c>
      <c r="T4315" t="s">
        <v>260</v>
      </c>
      <c r="U4315" t="s">
        <v>443</v>
      </c>
    </row>
    <row r="4316" spans="1:21" x14ac:dyDescent="0.35">
      <c r="A4316" s="2" t="s">
        <v>53</v>
      </c>
      <c r="B4316" s="1" t="s">
        <v>133</v>
      </c>
      <c r="C4316" t="s">
        <v>508</v>
      </c>
      <c r="D4316" s="1" t="s">
        <v>147</v>
      </c>
      <c r="E4316" s="1" t="s">
        <v>25</v>
      </c>
      <c r="F4316" s="1" t="s">
        <v>21</v>
      </c>
      <c r="G4316" s="1" t="s">
        <v>29</v>
      </c>
      <c r="H4316" t="s">
        <v>20</v>
      </c>
      <c r="I4316" s="1" t="s">
        <v>272</v>
      </c>
      <c r="J4316" t="s">
        <v>17</v>
      </c>
      <c r="K4316" s="1" t="s">
        <v>22</v>
      </c>
      <c r="L4316" t="s">
        <v>278</v>
      </c>
      <c r="M4316" t="s">
        <v>22</v>
      </c>
      <c r="N4316">
        <v>1</v>
      </c>
      <c r="O4316" t="s">
        <v>232</v>
      </c>
      <c r="P4316">
        <v>1</v>
      </c>
      <c r="Q4316">
        <v>1</v>
      </c>
      <c r="R4316" t="s">
        <v>234</v>
      </c>
      <c r="S4316" t="s">
        <v>258</v>
      </c>
      <c r="T4316" t="s">
        <v>260</v>
      </c>
      <c r="U4316" t="s">
        <v>443</v>
      </c>
    </row>
    <row r="4317" spans="1:21" x14ac:dyDescent="0.35">
      <c r="A4317" s="2" t="s">
        <v>53</v>
      </c>
      <c r="B4317" s="1" t="s">
        <v>133</v>
      </c>
      <c r="C4317" t="s">
        <v>508</v>
      </c>
      <c r="D4317" s="1" t="s">
        <v>147</v>
      </c>
      <c r="E4317" s="1" t="s">
        <v>25</v>
      </c>
      <c r="F4317" s="1" t="s">
        <v>21</v>
      </c>
      <c r="G4317" s="1" t="s">
        <v>29</v>
      </c>
      <c r="H4317" t="s">
        <v>20</v>
      </c>
      <c r="I4317" s="1" t="s">
        <v>272</v>
      </c>
      <c r="J4317" t="s">
        <v>17</v>
      </c>
      <c r="K4317" s="1" t="s">
        <v>22</v>
      </c>
      <c r="L4317" t="s">
        <v>363</v>
      </c>
      <c r="M4317" t="s">
        <v>97</v>
      </c>
      <c r="N4317">
        <v>1</v>
      </c>
      <c r="O4317" t="s">
        <v>232</v>
      </c>
      <c r="P4317">
        <v>0</v>
      </c>
      <c r="Q4317">
        <v>1</v>
      </c>
      <c r="R4317" t="s">
        <v>234</v>
      </c>
      <c r="S4317" t="s">
        <v>258</v>
      </c>
      <c r="T4317" t="s">
        <v>260</v>
      </c>
      <c r="U4317" t="s">
        <v>443</v>
      </c>
    </row>
    <row r="4318" spans="1:21" x14ac:dyDescent="0.35">
      <c r="A4318" s="2" t="s">
        <v>53</v>
      </c>
      <c r="B4318" s="1" t="s">
        <v>133</v>
      </c>
      <c r="C4318" t="s">
        <v>508</v>
      </c>
      <c r="D4318" s="1" t="s">
        <v>147</v>
      </c>
      <c r="E4318" s="1" t="s">
        <v>25</v>
      </c>
      <c r="F4318" s="1" t="s">
        <v>21</v>
      </c>
      <c r="G4318" s="1" t="s">
        <v>29</v>
      </c>
      <c r="H4318" t="s">
        <v>27</v>
      </c>
      <c r="I4318" s="1" t="s">
        <v>237</v>
      </c>
      <c r="J4318" t="s">
        <v>17</v>
      </c>
      <c r="K4318" s="1" t="s">
        <v>22</v>
      </c>
      <c r="L4318" t="s">
        <v>363</v>
      </c>
      <c r="M4318" t="s">
        <v>79</v>
      </c>
      <c r="N4318">
        <v>1</v>
      </c>
      <c r="O4318" t="s">
        <v>232</v>
      </c>
      <c r="P4318">
        <v>0</v>
      </c>
      <c r="Q4318">
        <v>1</v>
      </c>
      <c r="R4318" t="s">
        <v>234</v>
      </c>
      <c r="S4318" t="s">
        <v>258</v>
      </c>
      <c r="T4318" t="s">
        <v>260</v>
      </c>
      <c r="U4318" t="s">
        <v>443</v>
      </c>
    </row>
    <row r="4319" spans="1:21" x14ac:dyDescent="0.35">
      <c r="A4319" s="2" t="s">
        <v>53</v>
      </c>
      <c r="B4319" s="1" t="s">
        <v>133</v>
      </c>
      <c r="C4319" t="s">
        <v>508</v>
      </c>
      <c r="D4319" s="1" t="s">
        <v>147</v>
      </c>
      <c r="E4319" s="1" t="s">
        <v>25</v>
      </c>
      <c r="F4319" s="1" t="s">
        <v>21</v>
      </c>
      <c r="G4319" s="1" t="s">
        <v>29</v>
      </c>
      <c r="H4319" t="s">
        <v>30</v>
      </c>
      <c r="I4319" s="1" t="s">
        <v>237</v>
      </c>
      <c r="J4319" t="s">
        <v>17</v>
      </c>
      <c r="K4319" s="1" t="s">
        <v>75</v>
      </c>
      <c r="L4319" t="s">
        <v>363</v>
      </c>
      <c r="M4319" t="s">
        <v>75</v>
      </c>
      <c r="N4319">
        <v>1</v>
      </c>
      <c r="O4319" t="s">
        <v>232</v>
      </c>
      <c r="P4319">
        <v>0</v>
      </c>
      <c r="Q4319">
        <v>1</v>
      </c>
      <c r="R4319" t="s">
        <v>234</v>
      </c>
      <c r="S4319" t="s">
        <v>258</v>
      </c>
      <c r="T4319" t="s">
        <v>260</v>
      </c>
      <c r="U4319" t="s">
        <v>443</v>
      </c>
    </row>
    <row r="4320" spans="1:21" x14ac:dyDescent="0.35">
      <c r="A4320" s="2" t="s">
        <v>53</v>
      </c>
      <c r="B4320" s="1" t="s">
        <v>133</v>
      </c>
      <c r="C4320" t="s">
        <v>508</v>
      </c>
      <c r="D4320" s="1" t="s">
        <v>147</v>
      </c>
      <c r="E4320" s="1" t="s">
        <v>25</v>
      </c>
      <c r="F4320" s="1" t="s">
        <v>21</v>
      </c>
      <c r="G4320" s="1" t="s">
        <v>29</v>
      </c>
      <c r="H4320" t="s">
        <v>30</v>
      </c>
      <c r="I4320" s="1" t="s">
        <v>237</v>
      </c>
      <c r="J4320" t="s">
        <v>17</v>
      </c>
      <c r="K4320" s="1" t="s">
        <v>75</v>
      </c>
      <c r="L4320" t="s">
        <v>363</v>
      </c>
      <c r="M4320" t="s">
        <v>92</v>
      </c>
      <c r="N4320">
        <v>1</v>
      </c>
      <c r="O4320" t="s">
        <v>232</v>
      </c>
      <c r="P4320">
        <v>1</v>
      </c>
      <c r="Q4320">
        <v>1</v>
      </c>
      <c r="R4320" t="s">
        <v>234</v>
      </c>
      <c r="S4320" t="s">
        <v>258</v>
      </c>
      <c r="T4320" t="s">
        <v>260</v>
      </c>
      <c r="U4320" t="s">
        <v>443</v>
      </c>
    </row>
    <row r="4321" spans="1:21" x14ac:dyDescent="0.35">
      <c r="A4321" s="2" t="s">
        <v>53</v>
      </c>
      <c r="B4321" s="1" t="s">
        <v>133</v>
      </c>
      <c r="C4321" t="s">
        <v>508</v>
      </c>
      <c r="D4321" s="1" t="s">
        <v>147</v>
      </c>
      <c r="E4321" s="1" t="s">
        <v>25</v>
      </c>
      <c r="F4321" s="1" t="s">
        <v>21</v>
      </c>
      <c r="G4321" s="1" t="s">
        <v>29</v>
      </c>
      <c r="H4321" t="s">
        <v>30</v>
      </c>
      <c r="I4321" s="1" t="s">
        <v>237</v>
      </c>
      <c r="J4321" t="s">
        <v>17</v>
      </c>
      <c r="K4321" s="1" t="s">
        <v>22</v>
      </c>
      <c r="L4321" t="s">
        <v>278</v>
      </c>
      <c r="M4321" t="s">
        <v>22</v>
      </c>
      <c r="N4321">
        <v>2</v>
      </c>
      <c r="O4321" t="s">
        <v>232</v>
      </c>
      <c r="P4321">
        <v>1</v>
      </c>
      <c r="Q4321">
        <v>1</v>
      </c>
      <c r="R4321" t="s">
        <v>234</v>
      </c>
      <c r="S4321" t="s">
        <v>258</v>
      </c>
      <c r="T4321" t="s">
        <v>260</v>
      </c>
      <c r="U4321" t="s">
        <v>443</v>
      </c>
    </row>
    <row r="4322" spans="1:21" x14ac:dyDescent="0.35">
      <c r="A4322" s="2" t="s">
        <v>53</v>
      </c>
      <c r="B4322" s="1" t="s">
        <v>133</v>
      </c>
      <c r="C4322" t="s">
        <v>508</v>
      </c>
      <c r="D4322" s="1" t="s">
        <v>147</v>
      </c>
      <c r="E4322" s="1" t="s">
        <v>25</v>
      </c>
      <c r="F4322" s="1" t="s">
        <v>21</v>
      </c>
      <c r="G4322" s="1" t="s">
        <v>29</v>
      </c>
      <c r="H4322" t="s">
        <v>30</v>
      </c>
      <c r="I4322" s="1" t="s">
        <v>272</v>
      </c>
      <c r="J4322" t="s">
        <v>17</v>
      </c>
      <c r="K4322" s="1" t="s">
        <v>22</v>
      </c>
      <c r="L4322" t="s">
        <v>278</v>
      </c>
      <c r="M4322" t="s">
        <v>79</v>
      </c>
      <c r="N4322">
        <v>1</v>
      </c>
      <c r="O4322" t="s">
        <v>232</v>
      </c>
      <c r="P4322">
        <v>1</v>
      </c>
      <c r="Q4322">
        <v>1</v>
      </c>
      <c r="R4322" t="s">
        <v>234</v>
      </c>
      <c r="S4322" t="s">
        <v>258</v>
      </c>
      <c r="T4322" t="s">
        <v>260</v>
      </c>
      <c r="U4322" t="s">
        <v>443</v>
      </c>
    </row>
    <row r="4323" spans="1:21" x14ac:dyDescent="0.35">
      <c r="A4323" s="2" t="s">
        <v>53</v>
      </c>
      <c r="B4323" s="1" t="s">
        <v>133</v>
      </c>
      <c r="C4323" t="s">
        <v>508</v>
      </c>
      <c r="D4323" s="1" t="s">
        <v>147</v>
      </c>
      <c r="E4323" s="1" t="s">
        <v>25</v>
      </c>
      <c r="F4323" s="1" t="s">
        <v>21</v>
      </c>
      <c r="G4323" s="1" t="s">
        <v>29</v>
      </c>
      <c r="H4323" t="s">
        <v>30</v>
      </c>
      <c r="I4323" s="1" t="s">
        <v>272</v>
      </c>
      <c r="J4323" t="s">
        <v>17</v>
      </c>
      <c r="K4323" s="1" t="s">
        <v>22</v>
      </c>
      <c r="L4323" t="s">
        <v>278</v>
      </c>
      <c r="M4323" t="s">
        <v>22</v>
      </c>
      <c r="N4323">
        <v>1</v>
      </c>
      <c r="O4323" t="s">
        <v>232</v>
      </c>
      <c r="P4323">
        <v>1</v>
      </c>
      <c r="Q4323">
        <v>1</v>
      </c>
      <c r="R4323" t="s">
        <v>234</v>
      </c>
      <c r="S4323" t="s">
        <v>258</v>
      </c>
      <c r="T4323" t="s">
        <v>260</v>
      </c>
      <c r="U4323" t="s">
        <v>443</v>
      </c>
    </row>
    <row r="4324" spans="1:21" x14ac:dyDescent="0.35">
      <c r="A4324" s="2" t="s">
        <v>53</v>
      </c>
      <c r="B4324" s="1" t="s">
        <v>133</v>
      </c>
      <c r="C4324" t="s">
        <v>508</v>
      </c>
      <c r="D4324" s="1" t="s">
        <v>147</v>
      </c>
      <c r="E4324" s="1" t="s">
        <v>25</v>
      </c>
      <c r="F4324" s="1" t="s">
        <v>21</v>
      </c>
      <c r="G4324" s="1" t="s">
        <v>29</v>
      </c>
      <c r="H4324" t="s">
        <v>30</v>
      </c>
      <c r="I4324" s="1" t="s">
        <v>272</v>
      </c>
      <c r="J4324" t="s">
        <v>17</v>
      </c>
      <c r="K4324" s="1" t="s">
        <v>22</v>
      </c>
      <c r="L4324" t="s">
        <v>363</v>
      </c>
      <c r="M4324" t="s">
        <v>87</v>
      </c>
      <c r="N4324">
        <v>1</v>
      </c>
      <c r="O4324" t="s">
        <v>232</v>
      </c>
      <c r="P4324">
        <v>1</v>
      </c>
      <c r="Q4324">
        <v>1</v>
      </c>
      <c r="R4324" t="s">
        <v>234</v>
      </c>
      <c r="S4324" t="s">
        <v>258</v>
      </c>
      <c r="T4324" t="s">
        <v>260</v>
      </c>
      <c r="U4324" t="s">
        <v>443</v>
      </c>
    </row>
    <row r="4325" spans="1:21" x14ac:dyDescent="0.35">
      <c r="A4325" s="2" t="s">
        <v>53</v>
      </c>
      <c r="B4325" s="1" t="s">
        <v>133</v>
      </c>
      <c r="C4325" t="s">
        <v>508</v>
      </c>
      <c r="D4325" s="1" t="s">
        <v>147</v>
      </c>
      <c r="E4325" s="1" t="s">
        <v>25</v>
      </c>
      <c r="F4325" s="1" t="s">
        <v>21</v>
      </c>
      <c r="G4325" s="1" t="s">
        <v>29</v>
      </c>
      <c r="H4325" t="s">
        <v>36</v>
      </c>
      <c r="I4325" s="1" t="s">
        <v>237</v>
      </c>
      <c r="J4325" t="s">
        <v>17</v>
      </c>
      <c r="K4325" s="1" t="s">
        <v>64</v>
      </c>
      <c r="L4325" t="s">
        <v>278</v>
      </c>
      <c r="M4325" t="s">
        <v>67</v>
      </c>
      <c r="N4325">
        <v>1</v>
      </c>
      <c r="O4325" t="s">
        <v>232</v>
      </c>
      <c r="P4325">
        <v>0</v>
      </c>
      <c r="Q4325">
        <v>1</v>
      </c>
      <c r="R4325" t="s">
        <v>234</v>
      </c>
      <c r="S4325" t="s">
        <v>258</v>
      </c>
      <c r="T4325" t="s">
        <v>260</v>
      </c>
      <c r="U4325" t="s">
        <v>443</v>
      </c>
    </row>
    <row r="4326" spans="1:21" x14ac:dyDescent="0.35">
      <c r="A4326" s="2" t="s">
        <v>53</v>
      </c>
      <c r="B4326" s="1" t="s">
        <v>133</v>
      </c>
      <c r="C4326" t="s">
        <v>508</v>
      </c>
      <c r="D4326" s="1" t="s">
        <v>147</v>
      </c>
      <c r="E4326" s="1" t="s">
        <v>25</v>
      </c>
      <c r="F4326" s="1" t="s">
        <v>21</v>
      </c>
      <c r="G4326" s="1" t="s">
        <v>29</v>
      </c>
      <c r="H4326" t="s">
        <v>24</v>
      </c>
      <c r="I4326" s="1" t="s">
        <v>272</v>
      </c>
      <c r="J4326" t="s">
        <v>17</v>
      </c>
      <c r="K4326" s="1" t="s">
        <v>18</v>
      </c>
      <c r="L4326" t="s">
        <v>278</v>
      </c>
      <c r="M4326" t="s">
        <v>73</v>
      </c>
      <c r="N4326">
        <v>1</v>
      </c>
      <c r="O4326" t="s">
        <v>232</v>
      </c>
      <c r="P4326">
        <v>1</v>
      </c>
      <c r="Q4326">
        <v>1</v>
      </c>
      <c r="R4326" t="s">
        <v>234</v>
      </c>
      <c r="S4326" t="s">
        <v>258</v>
      </c>
      <c r="T4326" t="s">
        <v>260</v>
      </c>
      <c r="U4326" t="s">
        <v>443</v>
      </c>
    </row>
    <row r="4327" spans="1:21" x14ac:dyDescent="0.35">
      <c r="A4327" s="2" t="s">
        <v>53</v>
      </c>
      <c r="B4327" s="1" t="s">
        <v>133</v>
      </c>
      <c r="C4327" t="s">
        <v>508</v>
      </c>
      <c r="D4327" s="1" t="s">
        <v>147</v>
      </c>
      <c r="E4327" s="1" t="s">
        <v>25</v>
      </c>
      <c r="F4327" s="1" t="s">
        <v>21</v>
      </c>
      <c r="G4327" s="1" t="s">
        <v>29</v>
      </c>
      <c r="H4327" t="s">
        <v>24</v>
      </c>
      <c r="I4327" s="1" t="s">
        <v>272</v>
      </c>
      <c r="J4327" t="s">
        <v>17</v>
      </c>
      <c r="K4327" s="1" t="s">
        <v>22</v>
      </c>
      <c r="L4327" t="s">
        <v>363</v>
      </c>
      <c r="M4327" t="s">
        <v>79</v>
      </c>
      <c r="N4327">
        <v>1</v>
      </c>
      <c r="O4327" t="s">
        <v>232</v>
      </c>
      <c r="P4327">
        <v>0</v>
      </c>
      <c r="Q4327">
        <v>1</v>
      </c>
      <c r="R4327" t="s">
        <v>234</v>
      </c>
      <c r="S4327" t="s">
        <v>258</v>
      </c>
      <c r="T4327" t="s">
        <v>260</v>
      </c>
      <c r="U4327" t="s">
        <v>443</v>
      </c>
    </row>
    <row r="4328" spans="1:21" x14ac:dyDescent="0.35">
      <c r="A4328" s="2" t="s">
        <v>53</v>
      </c>
      <c r="B4328" s="1" t="s">
        <v>133</v>
      </c>
      <c r="C4328" t="s">
        <v>508</v>
      </c>
      <c r="D4328" s="1" t="s">
        <v>176</v>
      </c>
      <c r="E4328" s="1" t="s">
        <v>14</v>
      </c>
      <c r="F4328" s="1" t="s">
        <v>26</v>
      </c>
      <c r="G4328" s="1" t="s">
        <v>215</v>
      </c>
      <c r="H4328" t="s">
        <v>52</v>
      </c>
      <c r="I4328" s="1" t="s">
        <v>237</v>
      </c>
      <c r="J4328" t="s">
        <v>17</v>
      </c>
      <c r="K4328" s="1" t="s">
        <v>22</v>
      </c>
      <c r="L4328" t="s">
        <v>278</v>
      </c>
      <c r="M4328" t="s">
        <v>81</v>
      </c>
      <c r="N4328">
        <v>1</v>
      </c>
      <c r="O4328" t="s">
        <v>232</v>
      </c>
      <c r="P4328">
        <v>1</v>
      </c>
      <c r="Q4328">
        <v>1</v>
      </c>
      <c r="R4328" t="s">
        <v>234</v>
      </c>
      <c r="S4328" t="s">
        <v>258</v>
      </c>
      <c r="T4328" t="s">
        <v>260</v>
      </c>
      <c r="U4328" t="s">
        <v>443</v>
      </c>
    </row>
    <row r="4329" spans="1:21" x14ac:dyDescent="0.35">
      <c r="A4329" s="2" t="s">
        <v>53</v>
      </c>
      <c r="B4329" s="1" t="s">
        <v>133</v>
      </c>
      <c r="C4329" t="s">
        <v>508</v>
      </c>
      <c r="D4329" s="1" t="s">
        <v>176</v>
      </c>
      <c r="E4329" s="1" t="s">
        <v>14</v>
      </c>
      <c r="F4329" s="1" t="s">
        <v>26</v>
      </c>
      <c r="G4329" s="1" t="s">
        <v>215</v>
      </c>
      <c r="H4329" t="s">
        <v>52</v>
      </c>
      <c r="I4329" s="1" t="s">
        <v>237</v>
      </c>
      <c r="J4329" t="s">
        <v>17</v>
      </c>
      <c r="K4329" s="1" t="s">
        <v>22</v>
      </c>
      <c r="L4329" t="s">
        <v>278</v>
      </c>
      <c r="M4329" t="s">
        <v>31</v>
      </c>
      <c r="N4329">
        <v>1</v>
      </c>
      <c r="O4329" t="s">
        <v>232</v>
      </c>
      <c r="P4329">
        <v>0</v>
      </c>
      <c r="Q4329">
        <v>1</v>
      </c>
      <c r="R4329" t="s">
        <v>234</v>
      </c>
      <c r="S4329" t="s">
        <v>258</v>
      </c>
      <c r="T4329" t="s">
        <v>260</v>
      </c>
      <c r="U4329" t="s">
        <v>443</v>
      </c>
    </row>
    <row r="4330" spans="1:21" x14ac:dyDescent="0.35">
      <c r="A4330" s="2" t="s">
        <v>53</v>
      </c>
      <c r="B4330" s="1" t="s">
        <v>133</v>
      </c>
      <c r="C4330" t="s">
        <v>508</v>
      </c>
      <c r="D4330" s="1" t="s">
        <v>176</v>
      </c>
      <c r="E4330" s="1" t="s">
        <v>14</v>
      </c>
      <c r="F4330" s="1" t="s">
        <v>26</v>
      </c>
      <c r="G4330" s="1" t="s">
        <v>215</v>
      </c>
      <c r="H4330" t="s">
        <v>16</v>
      </c>
      <c r="I4330" s="1" t="s">
        <v>272</v>
      </c>
      <c r="J4330" t="s">
        <v>17</v>
      </c>
      <c r="K4330" s="1" t="s">
        <v>64</v>
      </c>
      <c r="L4330" t="s">
        <v>278</v>
      </c>
      <c r="M4330" t="s">
        <v>67</v>
      </c>
      <c r="N4330">
        <v>1</v>
      </c>
      <c r="O4330" t="s">
        <v>232</v>
      </c>
      <c r="P4330">
        <v>1</v>
      </c>
      <c r="Q4330">
        <v>1</v>
      </c>
      <c r="R4330" t="s">
        <v>234</v>
      </c>
      <c r="S4330" t="s">
        <v>258</v>
      </c>
      <c r="T4330" t="s">
        <v>260</v>
      </c>
      <c r="U4330" t="s">
        <v>443</v>
      </c>
    </row>
    <row r="4331" spans="1:21" x14ac:dyDescent="0.35">
      <c r="A4331" s="2" t="s">
        <v>53</v>
      </c>
      <c r="B4331" s="1" t="s">
        <v>133</v>
      </c>
      <c r="C4331" t="s">
        <v>508</v>
      </c>
      <c r="D4331" s="1" t="s">
        <v>176</v>
      </c>
      <c r="E4331" s="1" t="s">
        <v>14</v>
      </c>
      <c r="F4331" s="1" t="s">
        <v>26</v>
      </c>
      <c r="G4331" s="1" t="s">
        <v>215</v>
      </c>
      <c r="H4331" t="s">
        <v>16</v>
      </c>
      <c r="I4331" s="1" t="s">
        <v>272</v>
      </c>
      <c r="J4331" t="s">
        <v>17</v>
      </c>
      <c r="K4331" s="1" t="s">
        <v>75</v>
      </c>
      <c r="L4331" t="s">
        <v>278</v>
      </c>
      <c r="M4331" t="s">
        <v>75</v>
      </c>
      <c r="N4331">
        <v>1</v>
      </c>
      <c r="O4331" t="s">
        <v>232</v>
      </c>
      <c r="P4331">
        <v>0</v>
      </c>
      <c r="Q4331">
        <v>1</v>
      </c>
      <c r="R4331" t="s">
        <v>234</v>
      </c>
      <c r="S4331" t="s">
        <v>258</v>
      </c>
      <c r="T4331" t="s">
        <v>260</v>
      </c>
      <c r="U4331" t="s">
        <v>443</v>
      </c>
    </row>
    <row r="4332" spans="1:21" x14ac:dyDescent="0.35">
      <c r="A4332" s="2" t="s">
        <v>53</v>
      </c>
      <c r="B4332" s="1" t="s">
        <v>133</v>
      </c>
      <c r="C4332" t="s">
        <v>508</v>
      </c>
      <c r="D4332" s="1" t="s">
        <v>176</v>
      </c>
      <c r="E4332" s="1" t="s">
        <v>14</v>
      </c>
      <c r="F4332" s="1" t="s">
        <v>26</v>
      </c>
      <c r="G4332" s="1" t="s">
        <v>215</v>
      </c>
      <c r="H4332" t="s">
        <v>16</v>
      </c>
      <c r="I4332" s="1" t="s">
        <v>272</v>
      </c>
      <c r="J4332" t="s">
        <v>17</v>
      </c>
      <c r="K4332" s="1" t="s">
        <v>22</v>
      </c>
      <c r="L4332" t="s">
        <v>278</v>
      </c>
      <c r="M4332" t="s">
        <v>22</v>
      </c>
      <c r="N4332">
        <v>1</v>
      </c>
      <c r="O4332" t="s">
        <v>232</v>
      </c>
      <c r="P4332">
        <v>1</v>
      </c>
      <c r="Q4332">
        <v>1</v>
      </c>
      <c r="R4332" t="s">
        <v>234</v>
      </c>
      <c r="S4332" t="s">
        <v>258</v>
      </c>
      <c r="T4332" t="s">
        <v>260</v>
      </c>
      <c r="U4332" t="s">
        <v>443</v>
      </c>
    </row>
    <row r="4333" spans="1:21" x14ac:dyDescent="0.35">
      <c r="A4333" s="2" t="s">
        <v>53</v>
      </c>
      <c r="B4333" s="1" t="s">
        <v>133</v>
      </c>
      <c r="C4333" t="s">
        <v>508</v>
      </c>
      <c r="D4333" s="1" t="s">
        <v>176</v>
      </c>
      <c r="E4333" s="1" t="s">
        <v>14</v>
      </c>
      <c r="F4333" s="1" t="s">
        <v>26</v>
      </c>
      <c r="G4333" s="1" t="s">
        <v>215</v>
      </c>
      <c r="H4333" t="s">
        <v>16</v>
      </c>
      <c r="I4333" s="1" t="s">
        <v>272</v>
      </c>
      <c r="J4333" t="s">
        <v>17</v>
      </c>
      <c r="K4333" s="1" t="s">
        <v>22</v>
      </c>
      <c r="L4333" t="s">
        <v>278</v>
      </c>
      <c r="M4333" t="s">
        <v>31</v>
      </c>
      <c r="N4333">
        <v>1</v>
      </c>
      <c r="O4333" t="s">
        <v>232</v>
      </c>
      <c r="P4333">
        <v>1</v>
      </c>
      <c r="Q4333">
        <v>1</v>
      </c>
      <c r="R4333" t="s">
        <v>234</v>
      </c>
      <c r="S4333" t="s">
        <v>258</v>
      </c>
      <c r="T4333" t="s">
        <v>260</v>
      </c>
      <c r="U4333" t="s">
        <v>443</v>
      </c>
    </row>
    <row r="4334" spans="1:21" x14ac:dyDescent="0.35">
      <c r="A4334" s="2" t="s">
        <v>53</v>
      </c>
      <c r="B4334" s="1" t="s">
        <v>133</v>
      </c>
      <c r="C4334" t="s">
        <v>508</v>
      </c>
      <c r="D4334" s="1" t="s">
        <v>176</v>
      </c>
      <c r="E4334" s="1" t="s">
        <v>14</v>
      </c>
      <c r="F4334" s="1" t="s">
        <v>26</v>
      </c>
      <c r="G4334" s="1" t="s">
        <v>215</v>
      </c>
      <c r="H4334" t="s">
        <v>20</v>
      </c>
      <c r="I4334" s="1" t="s">
        <v>237</v>
      </c>
      <c r="J4334" t="s">
        <v>17</v>
      </c>
      <c r="K4334" s="1" t="s">
        <v>22</v>
      </c>
      <c r="L4334" t="s">
        <v>278</v>
      </c>
      <c r="M4334" t="s">
        <v>113</v>
      </c>
      <c r="N4334">
        <v>1</v>
      </c>
      <c r="O4334" t="s">
        <v>232</v>
      </c>
      <c r="P4334">
        <v>1</v>
      </c>
      <c r="Q4334">
        <v>1</v>
      </c>
      <c r="R4334" t="s">
        <v>234</v>
      </c>
      <c r="S4334" t="s">
        <v>258</v>
      </c>
      <c r="T4334" t="s">
        <v>260</v>
      </c>
      <c r="U4334" t="s">
        <v>443</v>
      </c>
    </row>
    <row r="4335" spans="1:21" x14ac:dyDescent="0.35">
      <c r="A4335" s="2" t="s">
        <v>53</v>
      </c>
      <c r="B4335" s="1" t="s">
        <v>133</v>
      </c>
      <c r="C4335" t="s">
        <v>508</v>
      </c>
      <c r="D4335" s="1" t="s">
        <v>176</v>
      </c>
      <c r="E4335" s="1" t="s">
        <v>14</v>
      </c>
      <c r="F4335" s="1" t="s">
        <v>26</v>
      </c>
      <c r="G4335" s="1" t="s">
        <v>215</v>
      </c>
      <c r="H4335" t="s">
        <v>20</v>
      </c>
      <c r="I4335" s="1" t="s">
        <v>272</v>
      </c>
      <c r="J4335" t="s">
        <v>17</v>
      </c>
      <c r="K4335" s="1" t="s">
        <v>75</v>
      </c>
      <c r="L4335" t="s">
        <v>278</v>
      </c>
      <c r="M4335" t="s">
        <v>75</v>
      </c>
      <c r="N4335">
        <v>1</v>
      </c>
      <c r="O4335" t="s">
        <v>232</v>
      </c>
      <c r="P4335">
        <v>1</v>
      </c>
      <c r="Q4335">
        <v>1</v>
      </c>
      <c r="R4335" t="s">
        <v>234</v>
      </c>
      <c r="S4335" t="s">
        <v>258</v>
      </c>
      <c r="T4335" t="s">
        <v>260</v>
      </c>
      <c r="U4335" t="s">
        <v>443</v>
      </c>
    </row>
    <row r="4336" spans="1:21" x14ac:dyDescent="0.35">
      <c r="A4336" s="2" t="s">
        <v>53</v>
      </c>
      <c r="B4336" s="1" t="s">
        <v>133</v>
      </c>
      <c r="C4336" t="s">
        <v>508</v>
      </c>
      <c r="D4336" s="1" t="s">
        <v>176</v>
      </c>
      <c r="E4336" s="1" t="s">
        <v>14</v>
      </c>
      <c r="F4336" s="1" t="s">
        <v>26</v>
      </c>
      <c r="G4336" s="1" t="s">
        <v>215</v>
      </c>
      <c r="H4336" t="s">
        <v>27</v>
      </c>
      <c r="I4336" s="1" t="s">
        <v>237</v>
      </c>
      <c r="J4336" t="s">
        <v>17</v>
      </c>
      <c r="K4336" s="1" t="s">
        <v>22</v>
      </c>
      <c r="L4336" t="s">
        <v>278</v>
      </c>
      <c r="M4336" t="s">
        <v>31</v>
      </c>
      <c r="N4336">
        <v>1</v>
      </c>
      <c r="O4336" t="s">
        <v>232</v>
      </c>
      <c r="P4336">
        <v>0</v>
      </c>
      <c r="Q4336">
        <v>1</v>
      </c>
      <c r="R4336" t="s">
        <v>234</v>
      </c>
      <c r="S4336" t="s">
        <v>258</v>
      </c>
      <c r="T4336" t="s">
        <v>260</v>
      </c>
      <c r="U4336" t="s">
        <v>443</v>
      </c>
    </row>
    <row r="4337" spans="1:21" x14ac:dyDescent="0.35">
      <c r="A4337" s="2" t="s">
        <v>53</v>
      </c>
      <c r="B4337" s="1" t="s">
        <v>133</v>
      </c>
      <c r="C4337" t="s">
        <v>508</v>
      </c>
      <c r="D4337" s="1" t="s">
        <v>176</v>
      </c>
      <c r="E4337" s="1" t="s">
        <v>14</v>
      </c>
      <c r="F4337" s="1" t="s">
        <v>29</v>
      </c>
      <c r="G4337" s="1" t="s">
        <v>29</v>
      </c>
      <c r="H4337" t="s">
        <v>52</v>
      </c>
      <c r="I4337" s="1" t="s">
        <v>237</v>
      </c>
      <c r="J4337" t="s">
        <v>17</v>
      </c>
      <c r="K4337" s="1" t="s">
        <v>18</v>
      </c>
      <c r="L4337" t="s">
        <v>278</v>
      </c>
      <c r="M4337" t="s">
        <v>18</v>
      </c>
      <c r="N4337">
        <v>1</v>
      </c>
      <c r="O4337" t="s">
        <v>232</v>
      </c>
      <c r="P4337">
        <v>0</v>
      </c>
      <c r="Q4337">
        <v>1</v>
      </c>
      <c r="R4337" t="s">
        <v>234</v>
      </c>
      <c r="S4337" t="s">
        <v>258</v>
      </c>
      <c r="T4337" t="s">
        <v>260</v>
      </c>
      <c r="U4337" t="s">
        <v>443</v>
      </c>
    </row>
    <row r="4338" spans="1:21" x14ac:dyDescent="0.35">
      <c r="A4338" s="2" t="s">
        <v>53</v>
      </c>
      <c r="B4338" s="1" t="s">
        <v>133</v>
      </c>
      <c r="C4338" t="s">
        <v>508</v>
      </c>
      <c r="D4338" s="1" t="s">
        <v>176</v>
      </c>
      <c r="E4338" s="1" t="s">
        <v>25</v>
      </c>
      <c r="F4338" s="1" t="s">
        <v>26</v>
      </c>
      <c r="G4338" s="1" t="s">
        <v>215</v>
      </c>
      <c r="H4338" t="s">
        <v>52</v>
      </c>
      <c r="I4338" s="1" t="s">
        <v>237</v>
      </c>
      <c r="J4338" t="s">
        <v>17</v>
      </c>
      <c r="K4338" s="1" t="s">
        <v>75</v>
      </c>
      <c r="L4338" t="s">
        <v>278</v>
      </c>
      <c r="M4338" t="s">
        <v>110</v>
      </c>
      <c r="N4338">
        <v>1</v>
      </c>
      <c r="O4338" t="s">
        <v>232</v>
      </c>
      <c r="P4338">
        <v>0</v>
      </c>
      <c r="Q4338">
        <v>1</v>
      </c>
      <c r="R4338" t="s">
        <v>234</v>
      </c>
      <c r="S4338" t="s">
        <v>258</v>
      </c>
      <c r="T4338" t="s">
        <v>260</v>
      </c>
      <c r="U4338" t="s">
        <v>443</v>
      </c>
    </row>
    <row r="4339" spans="1:21" x14ac:dyDescent="0.35">
      <c r="A4339" s="2" t="s">
        <v>53</v>
      </c>
      <c r="B4339" s="1" t="s">
        <v>133</v>
      </c>
      <c r="C4339" t="s">
        <v>508</v>
      </c>
      <c r="D4339" s="1" t="s">
        <v>176</v>
      </c>
      <c r="E4339" s="1" t="s">
        <v>25</v>
      </c>
      <c r="F4339" s="1" t="s">
        <v>26</v>
      </c>
      <c r="G4339" s="1" t="s">
        <v>215</v>
      </c>
      <c r="H4339" t="s">
        <v>52</v>
      </c>
      <c r="I4339" s="1" t="s">
        <v>237</v>
      </c>
      <c r="J4339" t="s">
        <v>17</v>
      </c>
      <c r="K4339" s="1" t="s">
        <v>75</v>
      </c>
      <c r="L4339" t="s">
        <v>278</v>
      </c>
      <c r="M4339" t="s">
        <v>76</v>
      </c>
      <c r="N4339">
        <v>1</v>
      </c>
      <c r="O4339" t="s">
        <v>232</v>
      </c>
      <c r="P4339">
        <v>1</v>
      </c>
      <c r="Q4339">
        <v>1</v>
      </c>
      <c r="R4339" t="s">
        <v>234</v>
      </c>
      <c r="S4339" t="s">
        <v>258</v>
      </c>
      <c r="T4339" t="s">
        <v>260</v>
      </c>
      <c r="U4339" t="s">
        <v>443</v>
      </c>
    </row>
    <row r="4340" spans="1:21" x14ac:dyDescent="0.35">
      <c r="A4340" s="2" t="s">
        <v>53</v>
      </c>
      <c r="B4340" s="1" t="s">
        <v>133</v>
      </c>
      <c r="C4340" t="s">
        <v>508</v>
      </c>
      <c r="D4340" s="1" t="s">
        <v>176</v>
      </c>
      <c r="E4340" s="1" t="s">
        <v>25</v>
      </c>
      <c r="F4340" s="1" t="s">
        <v>26</v>
      </c>
      <c r="G4340" s="1" t="s">
        <v>215</v>
      </c>
      <c r="H4340" t="s">
        <v>16</v>
      </c>
      <c r="I4340" s="1" t="s">
        <v>237</v>
      </c>
      <c r="J4340" t="s">
        <v>17</v>
      </c>
      <c r="K4340" s="1" t="s">
        <v>18</v>
      </c>
      <c r="L4340" t="s">
        <v>278</v>
      </c>
      <c r="M4340" t="s">
        <v>18</v>
      </c>
      <c r="N4340">
        <v>1</v>
      </c>
      <c r="O4340" t="s">
        <v>232</v>
      </c>
      <c r="P4340">
        <v>0</v>
      </c>
      <c r="Q4340">
        <v>1</v>
      </c>
      <c r="R4340" t="s">
        <v>234</v>
      </c>
      <c r="S4340" t="s">
        <v>258</v>
      </c>
      <c r="T4340" t="s">
        <v>260</v>
      </c>
      <c r="U4340" t="s">
        <v>443</v>
      </c>
    </row>
    <row r="4341" spans="1:21" x14ac:dyDescent="0.35">
      <c r="A4341" s="2" t="s">
        <v>53</v>
      </c>
      <c r="B4341" s="1" t="s">
        <v>133</v>
      </c>
      <c r="C4341" t="s">
        <v>508</v>
      </c>
      <c r="D4341" s="1" t="s">
        <v>176</v>
      </c>
      <c r="E4341" s="1" t="s">
        <v>25</v>
      </c>
      <c r="F4341" s="1" t="s">
        <v>26</v>
      </c>
      <c r="G4341" s="1" t="s">
        <v>215</v>
      </c>
      <c r="H4341" t="s">
        <v>16</v>
      </c>
      <c r="I4341" s="1" t="s">
        <v>237</v>
      </c>
      <c r="J4341" t="s">
        <v>17</v>
      </c>
      <c r="K4341" s="1" t="s">
        <v>75</v>
      </c>
      <c r="L4341" t="s">
        <v>278</v>
      </c>
      <c r="M4341" t="s">
        <v>99</v>
      </c>
      <c r="N4341">
        <v>1</v>
      </c>
      <c r="O4341" t="s">
        <v>232</v>
      </c>
      <c r="P4341">
        <v>1</v>
      </c>
      <c r="Q4341">
        <v>1</v>
      </c>
      <c r="R4341" t="s">
        <v>234</v>
      </c>
      <c r="S4341" t="s">
        <v>258</v>
      </c>
      <c r="T4341" t="s">
        <v>260</v>
      </c>
      <c r="U4341" t="s">
        <v>443</v>
      </c>
    </row>
    <row r="4342" spans="1:21" x14ac:dyDescent="0.35">
      <c r="A4342" s="2" t="s">
        <v>53</v>
      </c>
      <c r="B4342" s="1" t="s">
        <v>133</v>
      </c>
      <c r="C4342" t="s">
        <v>508</v>
      </c>
      <c r="D4342" s="1" t="s">
        <v>176</v>
      </c>
      <c r="E4342" s="1" t="s">
        <v>25</v>
      </c>
      <c r="F4342" s="1" t="s">
        <v>26</v>
      </c>
      <c r="G4342" s="1" t="s">
        <v>215</v>
      </c>
      <c r="H4342" t="s">
        <v>16</v>
      </c>
      <c r="I4342" s="1" t="s">
        <v>237</v>
      </c>
      <c r="J4342" t="s">
        <v>17</v>
      </c>
      <c r="K4342" s="1" t="s">
        <v>22</v>
      </c>
      <c r="L4342" t="s">
        <v>278</v>
      </c>
      <c r="M4342" t="s">
        <v>22</v>
      </c>
      <c r="N4342">
        <v>1</v>
      </c>
      <c r="O4342" t="s">
        <v>232</v>
      </c>
      <c r="P4342">
        <v>1</v>
      </c>
      <c r="Q4342">
        <v>1</v>
      </c>
      <c r="R4342" t="s">
        <v>234</v>
      </c>
      <c r="S4342" t="s">
        <v>258</v>
      </c>
      <c r="T4342" t="s">
        <v>260</v>
      </c>
      <c r="U4342" t="s">
        <v>443</v>
      </c>
    </row>
    <row r="4343" spans="1:21" x14ac:dyDescent="0.35">
      <c r="A4343" s="2" t="s">
        <v>53</v>
      </c>
      <c r="B4343" s="1" t="s">
        <v>133</v>
      </c>
      <c r="C4343" t="s">
        <v>508</v>
      </c>
      <c r="D4343" s="1" t="s">
        <v>176</v>
      </c>
      <c r="E4343" s="1" t="s">
        <v>25</v>
      </c>
      <c r="F4343" s="1" t="s">
        <v>26</v>
      </c>
      <c r="G4343" s="1" t="s">
        <v>215</v>
      </c>
      <c r="H4343" t="s">
        <v>16</v>
      </c>
      <c r="I4343" s="1" t="s">
        <v>272</v>
      </c>
      <c r="J4343" t="s">
        <v>17</v>
      </c>
      <c r="K4343" s="1" t="s">
        <v>22</v>
      </c>
      <c r="L4343" t="s">
        <v>278</v>
      </c>
      <c r="M4343" t="s">
        <v>83</v>
      </c>
      <c r="N4343">
        <v>1</v>
      </c>
      <c r="O4343" t="s">
        <v>232</v>
      </c>
      <c r="P4343">
        <v>1</v>
      </c>
      <c r="Q4343">
        <v>1</v>
      </c>
      <c r="R4343" t="s">
        <v>234</v>
      </c>
      <c r="S4343" t="s">
        <v>258</v>
      </c>
      <c r="T4343" t="s">
        <v>260</v>
      </c>
      <c r="U4343" t="s">
        <v>443</v>
      </c>
    </row>
    <row r="4344" spans="1:21" x14ac:dyDescent="0.35">
      <c r="A4344" s="2" t="s">
        <v>53</v>
      </c>
      <c r="B4344" s="1" t="s">
        <v>133</v>
      </c>
      <c r="C4344" t="s">
        <v>508</v>
      </c>
      <c r="D4344" s="1" t="s">
        <v>176</v>
      </c>
      <c r="E4344" s="1" t="s">
        <v>25</v>
      </c>
      <c r="F4344" s="1" t="s">
        <v>26</v>
      </c>
      <c r="G4344" s="1" t="s">
        <v>215</v>
      </c>
      <c r="H4344" t="s">
        <v>16</v>
      </c>
      <c r="I4344" s="1" t="s">
        <v>272</v>
      </c>
      <c r="J4344" t="s">
        <v>17</v>
      </c>
      <c r="K4344" s="1" t="s">
        <v>22</v>
      </c>
      <c r="L4344" t="s">
        <v>278</v>
      </c>
      <c r="M4344" t="s">
        <v>22</v>
      </c>
      <c r="N4344">
        <v>1</v>
      </c>
      <c r="O4344" t="s">
        <v>232</v>
      </c>
      <c r="P4344">
        <v>0</v>
      </c>
      <c r="Q4344">
        <v>1</v>
      </c>
      <c r="R4344" t="s">
        <v>234</v>
      </c>
      <c r="S4344" t="s">
        <v>258</v>
      </c>
      <c r="T4344" t="s">
        <v>260</v>
      </c>
      <c r="U4344" t="s">
        <v>443</v>
      </c>
    </row>
    <row r="4345" spans="1:21" x14ac:dyDescent="0.35">
      <c r="A4345" s="2" t="s">
        <v>53</v>
      </c>
      <c r="B4345" s="1" t="s">
        <v>133</v>
      </c>
      <c r="C4345" t="s">
        <v>508</v>
      </c>
      <c r="D4345" s="1" t="s">
        <v>176</v>
      </c>
      <c r="E4345" s="1" t="s">
        <v>25</v>
      </c>
      <c r="F4345" s="1" t="s">
        <v>26</v>
      </c>
      <c r="G4345" s="1" t="s">
        <v>215</v>
      </c>
      <c r="H4345" t="s">
        <v>20</v>
      </c>
      <c r="I4345" s="1" t="s">
        <v>237</v>
      </c>
      <c r="J4345" t="s">
        <v>17</v>
      </c>
      <c r="K4345" s="1" t="s">
        <v>22</v>
      </c>
      <c r="L4345" t="s">
        <v>278</v>
      </c>
      <c r="M4345" t="s">
        <v>97</v>
      </c>
      <c r="N4345">
        <v>1</v>
      </c>
      <c r="O4345" t="s">
        <v>232</v>
      </c>
      <c r="P4345">
        <v>0</v>
      </c>
      <c r="Q4345">
        <v>1</v>
      </c>
      <c r="R4345" t="s">
        <v>234</v>
      </c>
      <c r="S4345" t="s">
        <v>258</v>
      </c>
      <c r="T4345" t="s">
        <v>260</v>
      </c>
      <c r="U4345" t="s">
        <v>443</v>
      </c>
    </row>
    <row r="4346" spans="1:21" x14ac:dyDescent="0.35">
      <c r="A4346" s="2" t="s">
        <v>53</v>
      </c>
      <c r="B4346" s="1" t="s">
        <v>133</v>
      </c>
      <c r="C4346" t="s">
        <v>508</v>
      </c>
      <c r="D4346" s="1" t="s">
        <v>176</v>
      </c>
      <c r="E4346" s="1" t="s">
        <v>25</v>
      </c>
      <c r="F4346" s="1" t="s">
        <v>21</v>
      </c>
      <c r="G4346" s="1" t="s">
        <v>29</v>
      </c>
      <c r="H4346" t="s">
        <v>16</v>
      </c>
      <c r="I4346" s="1" t="s">
        <v>237</v>
      </c>
      <c r="J4346" t="s">
        <v>17</v>
      </c>
      <c r="K4346" s="1" t="s">
        <v>18</v>
      </c>
      <c r="L4346" t="s">
        <v>278</v>
      </c>
      <c r="M4346" t="s">
        <v>18</v>
      </c>
      <c r="N4346">
        <v>1</v>
      </c>
      <c r="O4346" t="s">
        <v>232</v>
      </c>
      <c r="P4346">
        <v>1</v>
      </c>
      <c r="Q4346">
        <v>1</v>
      </c>
      <c r="R4346" t="s">
        <v>234</v>
      </c>
      <c r="S4346" t="s">
        <v>258</v>
      </c>
      <c r="T4346" t="s">
        <v>260</v>
      </c>
      <c r="U4346" t="s">
        <v>443</v>
      </c>
    </row>
    <row r="4347" spans="1:21" x14ac:dyDescent="0.35">
      <c r="A4347" s="2" t="s">
        <v>53</v>
      </c>
      <c r="B4347" s="1" t="s">
        <v>133</v>
      </c>
      <c r="C4347" t="s">
        <v>508</v>
      </c>
      <c r="D4347" s="1" t="s">
        <v>176</v>
      </c>
      <c r="E4347" s="1" t="s">
        <v>25</v>
      </c>
      <c r="F4347" s="1" t="s">
        <v>21</v>
      </c>
      <c r="G4347" s="1" t="s">
        <v>29</v>
      </c>
      <c r="H4347" t="s">
        <v>20</v>
      </c>
      <c r="I4347" s="1" t="s">
        <v>237</v>
      </c>
      <c r="J4347" t="s">
        <v>17</v>
      </c>
      <c r="K4347" s="1" t="s">
        <v>22</v>
      </c>
      <c r="L4347" t="s">
        <v>278</v>
      </c>
      <c r="M4347" t="s">
        <v>83</v>
      </c>
      <c r="N4347">
        <v>1</v>
      </c>
      <c r="O4347" t="s">
        <v>232</v>
      </c>
      <c r="P4347">
        <v>1</v>
      </c>
      <c r="Q4347">
        <v>1</v>
      </c>
      <c r="R4347" t="s">
        <v>234</v>
      </c>
      <c r="S4347" t="s">
        <v>258</v>
      </c>
      <c r="T4347" t="s">
        <v>260</v>
      </c>
      <c r="U4347" t="s">
        <v>443</v>
      </c>
    </row>
    <row r="4348" spans="1:21" x14ac:dyDescent="0.35">
      <c r="A4348" s="2" t="s">
        <v>53</v>
      </c>
      <c r="B4348" s="1" t="s">
        <v>133</v>
      </c>
      <c r="C4348" t="s">
        <v>508</v>
      </c>
      <c r="D4348" s="1" t="s">
        <v>176</v>
      </c>
      <c r="E4348" s="1" t="s">
        <v>364</v>
      </c>
      <c r="F4348" s="1" t="s">
        <v>26</v>
      </c>
      <c r="G4348" s="1" t="s">
        <v>215</v>
      </c>
      <c r="H4348" t="s">
        <v>52</v>
      </c>
      <c r="I4348" s="1" t="s">
        <v>237</v>
      </c>
      <c r="J4348" t="s">
        <v>17</v>
      </c>
      <c r="K4348" s="1" t="s">
        <v>22</v>
      </c>
      <c r="L4348" t="s">
        <v>278</v>
      </c>
      <c r="M4348" t="s">
        <v>22</v>
      </c>
      <c r="N4348">
        <v>1</v>
      </c>
      <c r="O4348" t="s">
        <v>232</v>
      </c>
      <c r="P4348">
        <v>0</v>
      </c>
      <c r="Q4348">
        <v>1</v>
      </c>
      <c r="R4348" t="s">
        <v>234</v>
      </c>
      <c r="S4348" t="s">
        <v>258</v>
      </c>
      <c r="T4348" t="s">
        <v>260</v>
      </c>
      <c r="U4348" t="s">
        <v>443</v>
      </c>
    </row>
    <row r="4349" spans="1:21" x14ac:dyDescent="0.35">
      <c r="A4349" s="2" t="s">
        <v>53</v>
      </c>
      <c r="B4349" s="1" t="s">
        <v>133</v>
      </c>
      <c r="C4349" t="s">
        <v>508</v>
      </c>
      <c r="D4349" s="1" t="s">
        <v>159</v>
      </c>
      <c r="E4349" s="1" t="s">
        <v>14</v>
      </c>
      <c r="F4349" s="1" t="s">
        <v>21</v>
      </c>
      <c r="G4349" s="1" t="s">
        <v>29</v>
      </c>
      <c r="H4349" t="s">
        <v>52</v>
      </c>
      <c r="I4349" s="1" t="s">
        <v>237</v>
      </c>
      <c r="J4349" t="s">
        <v>17</v>
      </c>
      <c r="K4349" s="1" t="s">
        <v>18</v>
      </c>
      <c r="L4349" t="s">
        <v>278</v>
      </c>
      <c r="M4349" t="s">
        <v>93</v>
      </c>
      <c r="N4349">
        <v>1</v>
      </c>
      <c r="O4349" t="s">
        <v>232</v>
      </c>
      <c r="P4349">
        <v>0</v>
      </c>
      <c r="Q4349">
        <v>1</v>
      </c>
      <c r="R4349" t="s">
        <v>234</v>
      </c>
      <c r="S4349" t="s">
        <v>258</v>
      </c>
      <c r="T4349" t="s">
        <v>260</v>
      </c>
      <c r="U4349" t="s">
        <v>443</v>
      </c>
    </row>
    <row r="4350" spans="1:21" x14ac:dyDescent="0.35">
      <c r="A4350" s="2" t="s">
        <v>53</v>
      </c>
      <c r="B4350" s="1" t="s">
        <v>133</v>
      </c>
      <c r="C4350" t="s">
        <v>508</v>
      </c>
      <c r="D4350" s="1" t="s">
        <v>159</v>
      </c>
      <c r="E4350" s="1" t="s">
        <v>25</v>
      </c>
      <c r="F4350" s="1" t="s">
        <v>26</v>
      </c>
      <c r="G4350" s="1" t="s">
        <v>215</v>
      </c>
      <c r="H4350" t="s">
        <v>52</v>
      </c>
      <c r="I4350" s="1" t="s">
        <v>237</v>
      </c>
      <c r="J4350" t="s">
        <v>17</v>
      </c>
      <c r="K4350" s="1" t="s">
        <v>22</v>
      </c>
      <c r="L4350" t="s">
        <v>278</v>
      </c>
      <c r="M4350" t="s">
        <v>31</v>
      </c>
      <c r="N4350">
        <v>1</v>
      </c>
      <c r="O4350" t="s">
        <v>232</v>
      </c>
      <c r="P4350">
        <v>0</v>
      </c>
      <c r="Q4350">
        <v>1</v>
      </c>
      <c r="R4350" t="s">
        <v>234</v>
      </c>
      <c r="S4350" t="s">
        <v>258</v>
      </c>
      <c r="T4350" t="s">
        <v>260</v>
      </c>
      <c r="U4350" t="s">
        <v>443</v>
      </c>
    </row>
    <row r="4351" spans="1:21" x14ac:dyDescent="0.35">
      <c r="A4351" s="2" t="s">
        <v>53</v>
      </c>
      <c r="B4351" s="1" t="s">
        <v>133</v>
      </c>
      <c r="C4351" t="s">
        <v>508</v>
      </c>
      <c r="D4351" s="1" t="s">
        <v>159</v>
      </c>
      <c r="E4351" s="1" t="s">
        <v>25</v>
      </c>
      <c r="F4351" s="1" t="s">
        <v>26</v>
      </c>
      <c r="G4351" s="1" t="s">
        <v>215</v>
      </c>
      <c r="H4351" t="s">
        <v>16</v>
      </c>
      <c r="I4351" s="1" t="s">
        <v>237</v>
      </c>
      <c r="J4351" t="s">
        <v>17</v>
      </c>
      <c r="K4351" s="1" t="s">
        <v>22</v>
      </c>
      <c r="L4351" t="s">
        <v>278</v>
      </c>
      <c r="M4351" t="s">
        <v>22</v>
      </c>
      <c r="N4351">
        <v>1</v>
      </c>
      <c r="O4351" t="s">
        <v>232</v>
      </c>
      <c r="P4351">
        <v>1</v>
      </c>
      <c r="Q4351">
        <v>1</v>
      </c>
      <c r="R4351" t="s">
        <v>234</v>
      </c>
      <c r="S4351" t="s">
        <v>258</v>
      </c>
      <c r="T4351" t="s">
        <v>260</v>
      </c>
      <c r="U4351" t="s">
        <v>443</v>
      </c>
    </row>
    <row r="4352" spans="1:21" x14ac:dyDescent="0.35">
      <c r="A4352" s="2" t="s">
        <v>53</v>
      </c>
      <c r="B4352" s="1" t="s">
        <v>133</v>
      </c>
      <c r="C4352" t="s">
        <v>508</v>
      </c>
      <c r="D4352" s="1" t="s">
        <v>159</v>
      </c>
      <c r="E4352" s="1" t="s">
        <v>25</v>
      </c>
      <c r="F4352" s="1" t="s">
        <v>26</v>
      </c>
      <c r="G4352" s="1" t="s">
        <v>215</v>
      </c>
      <c r="H4352" t="s">
        <v>30</v>
      </c>
      <c r="I4352" s="1" t="s">
        <v>237</v>
      </c>
      <c r="J4352" t="s">
        <v>17</v>
      </c>
      <c r="K4352" s="1" t="s">
        <v>22</v>
      </c>
      <c r="L4352" t="s">
        <v>278</v>
      </c>
      <c r="M4352" t="s">
        <v>22</v>
      </c>
      <c r="N4352">
        <v>1</v>
      </c>
      <c r="O4352" t="s">
        <v>232</v>
      </c>
      <c r="P4352">
        <v>0</v>
      </c>
      <c r="Q4352">
        <v>1</v>
      </c>
      <c r="R4352" t="s">
        <v>234</v>
      </c>
      <c r="S4352" t="s">
        <v>258</v>
      </c>
      <c r="T4352" t="s">
        <v>260</v>
      </c>
      <c r="U4352" t="s">
        <v>443</v>
      </c>
    </row>
    <row r="4353" spans="1:21" x14ac:dyDescent="0.35">
      <c r="A4353" s="2" t="s">
        <v>53</v>
      </c>
      <c r="B4353" s="1" t="s">
        <v>133</v>
      </c>
      <c r="C4353" t="s">
        <v>508</v>
      </c>
      <c r="D4353" s="1" t="s">
        <v>159</v>
      </c>
      <c r="E4353" s="1" t="s">
        <v>25</v>
      </c>
      <c r="F4353" s="1" t="s">
        <v>15</v>
      </c>
      <c r="G4353" s="1" t="s">
        <v>215</v>
      </c>
      <c r="H4353" t="s">
        <v>16</v>
      </c>
      <c r="I4353" s="1" t="s">
        <v>237</v>
      </c>
      <c r="J4353" t="s">
        <v>17</v>
      </c>
      <c r="K4353" s="1" t="s">
        <v>75</v>
      </c>
      <c r="L4353" t="s">
        <v>278</v>
      </c>
      <c r="M4353" t="s">
        <v>75</v>
      </c>
      <c r="N4353">
        <v>1</v>
      </c>
      <c r="O4353" t="s">
        <v>232</v>
      </c>
      <c r="P4353">
        <v>1</v>
      </c>
      <c r="Q4353">
        <v>1</v>
      </c>
      <c r="R4353" t="s">
        <v>234</v>
      </c>
      <c r="S4353" t="s">
        <v>258</v>
      </c>
      <c r="T4353" t="s">
        <v>260</v>
      </c>
      <c r="U4353" t="s">
        <v>443</v>
      </c>
    </row>
    <row r="4354" spans="1:21" x14ac:dyDescent="0.35">
      <c r="A4354" s="2" t="s">
        <v>53</v>
      </c>
      <c r="B4354" s="1" t="s">
        <v>133</v>
      </c>
      <c r="C4354" t="s">
        <v>508</v>
      </c>
      <c r="D4354" s="1" t="s">
        <v>159</v>
      </c>
      <c r="E4354" s="1" t="s">
        <v>25</v>
      </c>
      <c r="F4354" s="1" t="s">
        <v>15</v>
      </c>
      <c r="G4354" s="1" t="s">
        <v>215</v>
      </c>
      <c r="H4354" t="s">
        <v>20</v>
      </c>
      <c r="I4354" s="1" t="s">
        <v>237</v>
      </c>
      <c r="J4354" t="s">
        <v>17</v>
      </c>
      <c r="K4354" s="1" t="s">
        <v>22</v>
      </c>
      <c r="L4354" t="s">
        <v>278</v>
      </c>
      <c r="M4354" t="s">
        <v>79</v>
      </c>
      <c r="N4354">
        <v>1</v>
      </c>
      <c r="O4354" t="s">
        <v>232</v>
      </c>
      <c r="P4354">
        <v>0</v>
      </c>
      <c r="Q4354">
        <v>1</v>
      </c>
      <c r="R4354" t="s">
        <v>234</v>
      </c>
      <c r="S4354" t="s">
        <v>258</v>
      </c>
      <c r="T4354" t="s">
        <v>260</v>
      </c>
      <c r="U4354" t="s">
        <v>443</v>
      </c>
    </row>
    <row r="4355" spans="1:21" x14ac:dyDescent="0.35">
      <c r="A4355" s="2" t="s">
        <v>53</v>
      </c>
      <c r="B4355" s="1" t="s">
        <v>133</v>
      </c>
      <c r="C4355" t="s">
        <v>508</v>
      </c>
      <c r="D4355" s="1" t="s">
        <v>159</v>
      </c>
      <c r="E4355" s="1" t="s">
        <v>25</v>
      </c>
      <c r="F4355" s="1" t="s">
        <v>29</v>
      </c>
      <c r="G4355" s="1" t="s">
        <v>29</v>
      </c>
      <c r="H4355" t="s">
        <v>27</v>
      </c>
      <c r="I4355" s="1" t="s">
        <v>237</v>
      </c>
      <c r="J4355" t="s">
        <v>17</v>
      </c>
      <c r="K4355" s="1" t="s">
        <v>22</v>
      </c>
      <c r="L4355" t="s">
        <v>363</v>
      </c>
      <c r="M4355" t="s">
        <v>22</v>
      </c>
      <c r="N4355">
        <v>1</v>
      </c>
      <c r="O4355" t="s">
        <v>232</v>
      </c>
      <c r="P4355">
        <v>1</v>
      </c>
      <c r="Q4355">
        <v>1</v>
      </c>
      <c r="R4355" t="s">
        <v>234</v>
      </c>
      <c r="S4355" t="s">
        <v>258</v>
      </c>
      <c r="T4355" t="s">
        <v>260</v>
      </c>
      <c r="U4355" t="s">
        <v>443</v>
      </c>
    </row>
    <row r="4356" spans="1:21" x14ac:dyDescent="0.35">
      <c r="A4356" s="2" t="s">
        <v>53</v>
      </c>
      <c r="B4356" s="1" t="s">
        <v>133</v>
      </c>
      <c r="C4356" t="s">
        <v>508</v>
      </c>
      <c r="D4356" s="1" t="s">
        <v>159</v>
      </c>
      <c r="E4356" s="1" t="s">
        <v>25</v>
      </c>
      <c r="F4356" s="1" t="s">
        <v>29</v>
      </c>
      <c r="G4356" s="1" t="s">
        <v>29</v>
      </c>
      <c r="H4356" t="s">
        <v>24</v>
      </c>
      <c r="I4356" s="1" t="s">
        <v>237</v>
      </c>
      <c r="J4356" t="s">
        <v>17</v>
      </c>
      <c r="K4356" s="1" t="s">
        <v>22</v>
      </c>
      <c r="L4356" t="s">
        <v>363</v>
      </c>
      <c r="M4356" t="s">
        <v>31</v>
      </c>
      <c r="N4356">
        <v>1</v>
      </c>
      <c r="O4356" t="s">
        <v>232</v>
      </c>
      <c r="P4356">
        <v>0</v>
      </c>
      <c r="Q4356">
        <v>1</v>
      </c>
      <c r="R4356" t="s">
        <v>234</v>
      </c>
      <c r="S4356" t="s">
        <v>258</v>
      </c>
      <c r="T4356" t="s">
        <v>260</v>
      </c>
      <c r="U4356" t="s">
        <v>443</v>
      </c>
    </row>
    <row r="4357" spans="1:21" x14ac:dyDescent="0.35">
      <c r="A4357" s="2" t="s">
        <v>53</v>
      </c>
      <c r="B4357" s="1" t="s">
        <v>133</v>
      </c>
      <c r="C4357" t="s">
        <v>508</v>
      </c>
      <c r="D4357" s="1" t="s">
        <v>159</v>
      </c>
      <c r="E4357" s="1" t="s">
        <v>25</v>
      </c>
      <c r="F4357" s="1" t="s">
        <v>21</v>
      </c>
      <c r="G4357" s="1" t="s">
        <v>29</v>
      </c>
      <c r="H4357" t="s">
        <v>52</v>
      </c>
      <c r="I4357" s="1" t="s">
        <v>237</v>
      </c>
      <c r="J4357" t="s">
        <v>17</v>
      </c>
      <c r="K4357" s="1" t="s">
        <v>22</v>
      </c>
      <c r="L4357" t="s">
        <v>278</v>
      </c>
      <c r="M4357" t="s">
        <v>22</v>
      </c>
      <c r="N4357">
        <v>2</v>
      </c>
      <c r="O4357" t="s">
        <v>232</v>
      </c>
      <c r="P4357">
        <v>0</v>
      </c>
      <c r="Q4357">
        <v>1</v>
      </c>
      <c r="R4357" t="s">
        <v>234</v>
      </c>
      <c r="S4357" t="s">
        <v>258</v>
      </c>
      <c r="T4357" t="s">
        <v>260</v>
      </c>
      <c r="U4357" t="s">
        <v>443</v>
      </c>
    </row>
    <row r="4358" spans="1:21" x14ac:dyDescent="0.35">
      <c r="A4358" s="2" t="s">
        <v>53</v>
      </c>
      <c r="B4358" s="1" t="s">
        <v>133</v>
      </c>
      <c r="C4358" t="s">
        <v>508</v>
      </c>
      <c r="D4358" s="1" t="s">
        <v>159</v>
      </c>
      <c r="E4358" s="1" t="s">
        <v>25</v>
      </c>
      <c r="F4358" s="1" t="s">
        <v>21</v>
      </c>
      <c r="G4358" s="1" t="s">
        <v>29</v>
      </c>
      <c r="H4358" t="s">
        <v>16</v>
      </c>
      <c r="I4358" s="1" t="s">
        <v>237</v>
      </c>
      <c r="J4358" t="s">
        <v>17</v>
      </c>
      <c r="K4358" s="1" t="s">
        <v>22</v>
      </c>
      <c r="L4358" t="s">
        <v>278</v>
      </c>
      <c r="M4358" t="s">
        <v>94</v>
      </c>
      <c r="N4358">
        <v>1</v>
      </c>
      <c r="O4358" t="s">
        <v>232</v>
      </c>
      <c r="P4358">
        <v>0</v>
      </c>
      <c r="Q4358">
        <v>1</v>
      </c>
      <c r="R4358" t="s">
        <v>234</v>
      </c>
      <c r="S4358" t="s">
        <v>258</v>
      </c>
      <c r="T4358" t="s">
        <v>260</v>
      </c>
      <c r="U4358" t="s">
        <v>443</v>
      </c>
    </row>
    <row r="4359" spans="1:21" x14ac:dyDescent="0.35">
      <c r="A4359" s="2" t="s">
        <v>53</v>
      </c>
      <c r="B4359" s="1" t="s">
        <v>133</v>
      </c>
      <c r="C4359" t="s">
        <v>511</v>
      </c>
      <c r="D4359" s="1" t="s">
        <v>245</v>
      </c>
      <c r="E4359" s="1" t="s">
        <v>14</v>
      </c>
      <c r="F4359" s="1" t="s">
        <v>26</v>
      </c>
      <c r="G4359" s="1" t="s">
        <v>215</v>
      </c>
      <c r="H4359" t="s">
        <v>16</v>
      </c>
      <c r="I4359" s="1" t="s">
        <v>237</v>
      </c>
      <c r="J4359" t="s">
        <v>17</v>
      </c>
      <c r="K4359" s="1" t="s">
        <v>48</v>
      </c>
      <c r="L4359" t="s">
        <v>278</v>
      </c>
      <c r="M4359" t="s">
        <v>160</v>
      </c>
      <c r="N4359">
        <v>1</v>
      </c>
      <c r="O4359" t="s">
        <v>232</v>
      </c>
      <c r="P4359">
        <v>1</v>
      </c>
      <c r="Q4359">
        <v>1</v>
      </c>
      <c r="R4359" t="s">
        <v>234</v>
      </c>
      <c r="S4359" t="s">
        <v>258</v>
      </c>
      <c r="T4359" t="s">
        <v>260</v>
      </c>
      <c r="U4359" t="s">
        <v>443</v>
      </c>
    </row>
    <row r="4360" spans="1:21" x14ac:dyDescent="0.35">
      <c r="A4360" s="2" t="s">
        <v>53</v>
      </c>
      <c r="B4360" s="1" t="s">
        <v>133</v>
      </c>
      <c r="C4360" t="s">
        <v>511</v>
      </c>
      <c r="D4360" s="1" t="s">
        <v>245</v>
      </c>
      <c r="E4360" s="1" t="s">
        <v>14</v>
      </c>
      <c r="F4360" s="1" t="s">
        <v>26</v>
      </c>
      <c r="G4360" s="1" t="s">
        <v>215</v>
      </c>
      <c r="H4360" t="s">
        <v>16</v>
      </c>
      <c r="I4360" s="1" t="s">
        <v>237</v>
      </c>
      <c r="J4360" t="s">
        <v>17</v>
      </c>
      <c r="K4360" s="1" t="s">
        <v>48</v>
      </c>
      <c r="L4360" t="s">
        <v>278</v>
      </c>
      <c r="M4360" t="s">
        <v>49</v>
      </c>
      <c r="N4360">
        <v>5</v>
      </c>
      <c r="O4360" t="s">
        <v>232</v>
      </c>
      <c r="P4360">
        <v>1</v>
      </c>
      <c r="Q4360">
        <v>1</v>
      </c>
      <c r="R4360" t="s">
        <v>234</v>
      </c>
      <c r="S4360" t="s">
        <v>258</v>
      </c>
      <c r="T4360" t="s">
        <v>260</v>
      </c>
      <c r="U4360" t="s">
        <v>443</v>
      </c>
    </row>
    <row r="4361" spans="1:21" x14ac:dyDescent="0.35">
      <c r="A4361" s="2" t="s">
        <v>53</v>
      </c>
      <c r="B4361" s="1" t="s">
        <v>133</v>
      </c>
      <c r="C4361" t="s">
        <v>511</v>
      </c>
      <c r="D4361" s="1" t="s">
        <v>245</v>
      </c>
      <c r="E4361" s="1" t="s">
        <v>14</v>
      </c>
      <c r="F4361" s="1" t="s">
        <v>26</v>
      </c>
      <c r="G4361" s="1" t="s">
        <v>215</v>
      </c>
      <c r="H4361" t="s">
        <v>16</v>
      </c>
      <c r="I4361" s="1" t="s">
        <v>272</v>
      </c>
      <c r="J4361" t="s">
        <v>17</v>
      </c>
      <c r="K4361" s="1" t="s">
        <v>48</v>
      </c>
      <c r="L4361" t="s">
        <v>278</v>
      </c>
      <c r="M4361" t="s">
        <v>160</v>
      </c>
      <c r="N4361">
        <v>1</v>
      </c>
      <c r="O4361" t="s">
        <v>232</v>
      </c>
      <c r="P4361">
        <v>1</v>
      </c>
      <c r="Q4361">
        <v>1</v>
      </c>
      <c r="R4361" t="s">
        <v>234</v>
      </c>
      <c r="S4361" t="s">
        <v>258</v>
      </c>
      <c r="T4361" t="s">
        <v>260</v>
      </c>
      <c r="U4361" t="s">
        <v>443</v>
      </c>
    </row>
    <row r="4362" spans="1:21" x14ac:dyDescent="0.35">
      <c r="A4362" s="2" t="s">
        <v>53</v>
      </c>
      <c r="B4362" s="1" t="s">
        <v>133</v>
      </c>
      <c r="C4362" t="s">
        <v>511</v>
      </c>
      <c r="D4362" s="1" t="s">
        <v>245</v>
      </c>
      <c r="E4362" s="1" t="s">
        <v>14</v>
      </c>
      <c r="F4362" s="1" t="s">
        <v>26</v>
      </c>
      <c r="G4362" s="1" t="s">
        <v>215</v>
      </c>
      <c r="H4362" t="s">
        <v>16</v>
      </c>
      <c r="I4362" s="1" t="s">
        <v>272</v>
      </c>
      <c r="J4362" t="s">
        <v>17</v>
      </c>
      <c r="K4362" s="1" t="s">
        <v>48</v>
      </c>
      <c r="L4362" t="s">
        <v>278</v>
      </c>
      <c r="M4362" t="s">
        <v>49</v>
      </c>
      <c r="N4362">
        <v>5</v>
      </c>
      <c r="O4362" t="s">
        <v>232</v>
      </c>
      <c r="P4362">
        <v>1</v>
      </c>
      <c r="Q4362">
        <v>1</v>
      </c>
      <c r="R4362" t="s">
        <v>234</v>
      </c>
      <c r="S4362" t="s">
        <v>258</v>
      </c>
      <c r="T4362" t="s">
        <v>260</v>
      </c>
      <c r="U4362" t="s">
        <v>443</v>
      </c>
    </row>
    <row r="4363" spans="1:21" x14ac:dyDescent="0.35">
      <c r="A4363" s="2" t="s">
        <v>53</v>
      </c>
      <c r="B4363" s="1" t="s">
        <v>133</v>
      </c>
      <c r="C4363" t="s">
        <v>511</v>
      </c>
      <c r="D4363" s="1" t="s">
        <v>245</v>
      </c>
      <c r="E4363" s="1" t="s">
        <v>14</v>
      </c>
      <c r="F4363" s="1" t="s">
        <v>26</v>
      </c>
      <c r="G4363" s="1" t="s">
        <v>215</v>
      </c>
      <c r="H4363" t="s">
        <v>20</v>
      </c>
      <c r="I4363" s="1" t="s">
        <v>237</v>
      </c>
      <c r="J4363" t="s">
        <v>17</v>
      </c>
      <c r="K4363" s="1" t="s">
        <v>48</v>
      </c>
      <c r="L4363" t="s">
        <v>278</v>
      </c>
      <c r="M4363" t="s">
        <v>103</v>
      </c>
      <c r="N4363">
        <v>1</v>
      </c>
      <c r="O4363" t="s">
        <v>232</v>
      </c>
      <c r="P4363">
        <v>1</v>
      </c>
      <c r="Q4363">
        <v>1</v>
      </c>
      <c r="R4363" t="s">
        <v>234</v>
      </c>
      <c r="S4363" t="s">
        <v>258</v>
      </c>
      <c r="T4363" t="s">
        <v>260</v>
      </c>
      <c r="U4363" t="s">
        <v>443</v>
      </c>
    </row>
    <row r="4364" spans="1:21" x14ac:dyDescent="0.35">
      <c r="A4364" s="2" t="s">
        <v>53</v>
      </c>
      <c r="B4364" s="1" t="s">
        <v>133</v>
      </c>
      <c r="C4364" t="s">
        <v>511</v>
      </c>
      <c r="D4364" s="1" t="s">
        <v>245</v>
      </c>
      <c r="E4364" s="1" t="s">
        <v>14</v>
      </c>
      <c r="F4364" s="1" t="s">
        <v>26</v>
      </c>
      <c r="G4364" s="1" t="s">
        <v>215</v>
      </c>
      <c r="H4364" t="s">
        <v>20</v>
      </c>
      <c r="I4364" s="1" t="s">
        <v>237</v>
      </c>
      <c r="J4364" t="s">
        <v>17</v>
      </c>
      <c r="K4364" s="1" t="s">
        <v>48</v>
      </c>
      <c r="L4364" t="s">
        <v>278</v>
      </c>
      <c r="M4364" t="s">
        <v>148</v>
      </c>
      <c r="N4364">
        <v>1</v>
      </c>
      <c r="O4364" t="s">
        <v>232</v>
      </c>
      <c r="P4364">
        <v>1</v>
      </c>
      <c r="Q4364">
        <v>1</v>
      </c>
      <c r="R4364" t="s">
        <v>234</v>
      </c>
      <c r="S4364" t="s">
        <v>258</v>
      </c>
      <c r="T4364" t="s">
        <v>260</v>
      </c>
      <c r="U4364" t="s">
        <v>443</v>
      </c>
    </row>
    <row r="4365" spans="1:21" x14ac:dyDescent="0.35">
      <c r="A4365" s="2" t="s">
        <v>53</v>
      </c>
      <c r="B4365" s="1" t="s">
        <v>133</v>
      </c>
      <c r="C4365" t="s">
        <v>511</v>
      </c>
      <c r="D4365" s="1" t="s">
        <v>245</v>
      </c>
      <c r="E4365" s="1" t="s">
        <v>14</v>
      </c>
      <c r="F4365" s="1" t="s">
        <v>26</v>
      </c>
      <c r="G4365" s="1" t="s">
        <v>215</v>
      </c>
      <c r="H4365" t="s">
        <v>20</v>
      </c>
      <c r="I4365" s="1" t="s">
        <v>237</v>
      </c>
      <c r="J4365" t="s">
        <v>17</v>
      </c>
      <c r="K4365" s="1" t="s">
        <v>48</v>
      </c>
      <c r="L4365" t="s">
        <v>363</v>
      </c>
      <c r="M4365" t="s">
        <v>49</v>
      </c>
      <c r="N4365">
        <v>1</v>
      </c>
      <c r="O4365" t="s">
        <v>232</v>
      </c>
      <c r="P4365">
        <v>1</v>
      </c>
      <c r="Q4365">
        <v>1</v>
      </c>
      <c r="R4365" t="s">
        <v>234</v>
      </c>
      <c r="S4365" t="s">
        <v>258</v>
      </c>
      <c r="T4365" t="s">
        <v>260</v>
      </c>
      <c r="U4365" t="s">
        <v>443</v>
      </c>
    </row>
    <row r="4366" spans="1:21" x14ac:dyDescent="0.35">
      <c r="A4366" s="2" t="s">
        <v>53</v>
      </c>
      <c r="B4366" s="1" t="s">
        <v>133</v>
      </c>
      <c r="C4366" t="s">
        <v>511</v>
      </c>
      <c r="D4366" s="1" t="s">
        <v>245</v>
      </c>
      <c r="E4366" s="1" t="s">
        <v>14</v>
      </c>
      <c r="F4366" s="1" t="s">
        <v>26</v>
      </c>
      <c r="G4366" s="1" t="s">
        <v>215</v>
      </c>
      <c r="H4366" t="s">
        <v>20</v>
      </c>
      <c r="I4366" s="1" t="s">
        <v>272</v>
      </c>
      <c r="J4366" t="s">
        <v>17</v>
      </c>
      <c r="K4366" s="1" t="s">
        <v>48</v>
      </c>
      <c r="L4366" t="s">
        <v>278</v>
      </c>
      <c r="M4366" t="s">
        <v>103</v>
      </c>
      <c r="N4366">
        <v>1</v>
      </c>
      <c r="O4366" t="s">
        <v>232</v>
      </c>
      <c r="P4366">
        <v>1</v>
      </c>
      <c r="Q4366">
        <v>1</v>
      </c>
      <c r="R4366" t="s">
        <v>234</v>
      </c>
      <c r="S4366" t="s">
        <v>258</v>
      </c>
      <c r="T4366" t="s">
        <v>260</v>
      </c>
      <c r="U4366" t="s">
        <v>443</v>
      </c>
    </row>
    <row r="4367" spans="1:21" x14ac:dyDescent="0.35">
      <c r="A4367" s="2" t="s">
        <v>53</v>
      </c>
      <c r="B4367" s="1" t="s">
        <v>133</v>
      </c>
      <c r="C4367" t="s">
        <v>511</v>
      </c>
      <c r="D4367" s="1" t="s">
        <v>245</v>
      </c>
      <c r="E4367" s="1" t="s">
        <v>14</v>
      </c>
      <c r="F4367" s="1" t="s">
        <v>26</v>
      </c>
      <c r="G4367" s="1" t="s">
        <v>215</v>
      </c>
      <c r="H4367" t="s">
        <v>20</v>
      </c>
      <c r="I4367" s="1" t="s">
        <v>272</v>
      </c>
      <c r="J4367" t="s">
        <v>17</v>
      </c>
      <c r="K4367" s="1" t="s">
        <v>48</v>
      </c>
      <c r="L4367" t="s">
        <v>278</v>
      </c>
      <c r="M4367" t="s">
        <v>148</v>
      </c>
      <c r="N4367">
        <v>1</v>
      </c>
      <c r="O4367" t="s">
        <v>232</v>
      </c>
      <c r="P4367">
        <v>1</v>
      </c>
      <c r="Q4367">
        <v>1</v>
      </c>
      <c r="R4367" t="s">
        <v>234</v>
      </c>
      <c r="S4367" t="s">
        <v>258</v>
      </c>
      <c r="T4367" t="s">
        <v>260</v>
      </c>
      <c r="U4367" t="s">
        <v>443</v>
      </c>
    </row>
    <row r="4368" spans="1:21" x14ac:dyDescent="0.35">
      <c r="A4368" s="2" t="s">
        <v>53</v>
      </c>
      <c r="B4368" s="1" t="s">
        <v>133</v>
      </c>
      <c r="C4368" t="s">
        <v>511</v>
      </c>
      <c r="D4368" s="1" t="s">
        <v>245</v>
      </c>
      <c r="E4368" s="1" t="s">
        <v>14</v>
      </c>
      <c r="F4368" s="1" t="s">
        <v>26</v>
      </c>
      <c r="G4368" s="1" t="s">
        <v>215</v>
      </c>
      <c r="H4368" t="s">
        <v>20</v>
      </c>
      <c r="I4368" s="1" t="s">
        <v>272</v>
      </c>
      <c r="J4368" t="s">
        <v>17</v>
      </c>
      <c r="K4368" s="1" t="s">
        <v>48</v>
      </c>
      <c r="L4368" t="s">
        <v>363</v>
      </c>
      <c r="M4368" t="s">
        <v>49</v>
      </c>
      <c r="N4368">
        <v>1</v>
      </c>
      <c r="O4368" t="s">
        <v>232</v>
      </c>
      <c r="P4368">
        <v>1</v>
      </c>
      <c r="Q4368">
        <v>1</v>
      </c>
      <c r="R4368" t="s">
        <v>234</v>
      </c>
      <c r="S4368" t="s">
        <v>258</v>
      </c>
      <c r="T4368" t="s">
        <v>260</v>
      </c>
      <c r="U4368" t="s">
        <v>443</v>
      </c>
    </row>
    <row r="4369" spans="1:21" x14ac:dyDescent="0.35">
      <c r="A4369" s="2" t="s">
        <v>53</v>
      </c>
      <c r="B4369" s="1" t="s">
        <v>133</v>
      </c>
      <c r="C4369" t="s">
        <v>511</v>
      </c>
      <c r="D4369" s="1" t="s">
        <v>245</v>
      </c>
      <c r="E4369" s="1" t="s">
        <v>14</v>
      </c>
      <c r="F4369" s="1" t="s">
        <v>26</v>
      </c>
      <c r="G4369" s="1" t="s">
        <v>215</v>
      </c>
      <c r="H4369" t="s">
        <v>36</v>
      </c>
      <c r="I4369" s="1" t="s">
        <v>237</v>
      </c>
      <c r="J4369" t="s">
        <v>17</v>
      </c>
      <c r="K4369" s="1" t="s">
        <v>48</v>
      </c>
      <c r="L4369" t="s">
        <v>278</v>
      </c>
      <c r="M4369" t="s">
        <v>49</v>
      </c>
      <c r="N4369">
        <v>1</v>
      </c>
      <c r="O4369" t="s">
        <v>232</v>
      </c>
      <c r="P4369">
        <v>0</v>
      </c>
      <c r="Q4369">
        <v>1</v>
      </c>
      <c r="R4369" t="s">
        <v>234</v>
      </c>
      <c r="S4369" t="s">
        <v>258</v>
      </c>
      <c r="T4369" t="s">
        <v>260</v>
      </c>
      <c r="U4369" t="s">
        <v>443</v>
      </c>
    </row>
    <row r="4370" spans="1:21" x14ac:dyDescent="0.35">
      <c r="A4370" s="2" t="s">
        <v>53</v>
      </c>
      <c r="B4370" s="1" t="s">
        <v>133</v>
      </c>
      <c r="C4370" t="s">
        <v>511</v>
      </c>
      <c r="D4370" s="1" t="s">
        <v>245</v>
      </c>
      <c r="E4370" s="1" t="s">
        <v>14</v>
      </c>
      <c r="F4370" s="1" t="s">
        <v>26</v>
      </c>
      <c r="G4370" s="1" t="s">
        <v>215</v>
      </c>
      <c r="H4370" t="s">
        <v>36</v>
      </c>
      <c r="I4370" s="1" t="s">
        <v>272</v>
      </c>
      <c r="J4370" t="s">
        <v>17</v>
      </c>
      <c r="K4370" s="1" t="s">
        <v>48</v>
      </c>
      <c r="L4370" t="s">
        <v>278</v>
      </c>
      <c r="M4370" t="s">
        <v>49</v>
      </c>
      <c r="N4370">
        <v>1</v>
      </c>
      <c r="O4370" t="s">
        <v>232</v>
      </c>
      <c r="P4370">
        <v>0</v>
      </c>
      <c r="Q4370">
        <v>1</v>
      </c>
      <c r="R4370" t="s">
        <v>234</v>
      </c>
      <c r="S4370" t="s">
        <v>258</v>
      </c>
      <c r="T4370" t="s">
        <v>260</v>
      </c>
      <c r="U4370" t="s">
        <v>443</v>
      </c>
    </row>
    <row r="4371" spans="1:21" x14ac:dyDescent="0.35">
      <c r="A4371" s="2" t="s">
        <v>53</v>
      </c>
      <c r="B4371" s="1" t="s">
        <v>133</v>
      </c>
      <c r="C4371" t="s">
        <v>511</v>
      </c>
      <c r="D4371" s="1" t="s">
        <v>245</v>
      </c>
      <c r="E4371" s="1" t="s">
        <v>14</v>
      </c>
      <c r="F4371" s="1" t="s">
        <v>26</v>
      </c>
      <c r="G4371" s="1" t="s">
        <v>215</v>
      </c>
      <c r="H4371" t="s">
        <v>40</v>
      </c>
      <c r="I4371" s="1" t="s">
        <v>237</v>
      </c>
      <c r="J4371" t="s">
        <v>17</v>
      </c>
      <c r="K4371" s="1" t="s">
        <v>48</v>
      </c>
      <c r="L4371" t="s">
        <v>278</v>
      </c>
      <c r="M4371" t="s">
        <v>49</v>
      </c>
      <c r="N4371">
        <v>1</v>
      </c>
      <c r="O4371" t="s">
        <v>232</v>
      </c>
      <c r="P4371">
        <v>0</v>
      </c>
      <c r="Q4371">
        <v>1</v>
      </c>
      <c r="R4371" t="s">
        <v>234</v>
      </c>
      <c r="S4371" t="s">
        <v>258</v>
      </c>
      <c r="T4371" t="s">
        <v>260</v>
      </c>
      <c r="U4371" t="s">
        <v>443</v>
      </c>
    </row>
    <row r="4372" spans="1:21" x14ac:dyDescent="0.35">
      <c r="A4372" s="2" t="s">
        <v>53</v>
      </c>
      <c r="B4372" s="1" t="s">
        <v>133</v>
      </c>
      <c r="C4372" t="s">
        <v>511</v>
      </c>
      <c r="D4372" s="1" t="s">
        <v>245</v>
      </c>
      <c r="E4372" s="1" t="s">
        <v>14</v>
      </c>
      <c r="F4372" s="1" t="s">
        <v>26</v>
      </c>
      <c r="G4372" s="1" t="s">
        <v>215</v>
      </c>
      <c r="H4372" t="s">
        <v>40</v>
      </c>
      <c r="I4372" s="1" t="s">
        <v>272</v>
      </c>
      <c r="J4372" t="s">
        <v>17</v>
      </c>
      <c r="K4372" s="1" t="s">
        <v>48</v>
      </c>
      <c r="L4372" t="s">
        <v>278</v>
      </c>
      <c r="M4372" t="s">
        <v>49</v>
      </c>
      <c r="N4372">
        <v>1</v>
      </c>
      <c r="O4372" t="s">
        <v>232</v>
      </c>
      <c r="P4372">
        <v>0</v>
      </c>
      <c r="Q4372">
        <v>1</v>
      </c>
      <c r="R4372" t="s">
        <v>234</v>
      </c>
      <c r="S4372" t="s">
        <v>258</v>
      </c>
      <c r="T4372" t="s">
        <v>260</v>
      </c>
      <c r="U4372" t="s">
        <v>443</v>
      </c>
    </row>
    <row r="4373" spans="1:21" x14ac:dyDescent="0.35">
      <c r="A4373" s="2" t="s">
        <v>53</v>
      </c>
      <c r="B4373" s="1" t="s">
        <v>133</v>
      </c>
      <c r="C4373" t="s">
        <v>511</v>
      </c>
      <c r="D4373" s="1" t="s">
        <v>245</v>
      </c>
      <c r="E4373" s="1" t="s">
        <v>14</v>
      </c>
      <c r="F4373" s="1" t="s">
        <v>29</v>
      </c>
      <c r="G4373" s="1" t="s">
        <v>29</v>
      </c>
      <c r="H4373" t="s">
        <v>20</v>
      </c>
      <c r="I4373" s="1" t="s">
        <v>237</v>
      </c>
      <c r="J4373" t="s">
        <v>17</v>
      </c>
      <c r="K4373" s="1" t="s">
        <v>48</v>
      </c>
      <c r="L4373" t="s">
        <v>278</v>
      </c>
      <c r="M4373" t="s">
        <v>49</v>
      </c>
      <c r="N4373">
        <v>2</v>
      </c>
      <c r="O4373" t="s">
        <v>232</v>
      </c>
      <c r="P4373">
        <v>1</v>
      </c>
      <c r="Q4373">
        <v>1</v>
      </c>
      <c r="R4373" t="s">
        <v>234</v>
      </c>
      <c r="S4373" t="s">
        <v>258</v>
      </c>
      <c r="T4373" t="s">
        <v>260</v>
      </c>
      <c r="U4373" t="s">
        <v>443</v>
      </c>
    </row>
    <row r="4374" spans="1:21" x14ac:dyDescent="0.35">
      <c r="A4374" s="2" t="s">
        <v>53</v>
      </c>
      <c r="B4374" s="1" t="s">
        <v>133</v>
      </c>
      <c r="C4374" t="s">
        <v>511</v>
      </c>
      <c r="D4374" s="1" t="s">
        <v>245</v>
      </c>
      <c r="E4374" s="1" t="s">
        <v>14</v>
      </c>
      <c r="F4374" s="1" t="s">
        <v>29</v>
      </c>
      <c r="G4374" s="1" t="s">
        <v>29</v>
      </c>
      <c r="H4374" t="s">
        <v>20</v>
      </c>
      <c r="I4374" s="1" t="s">
        <v>272</v>
      </c>
      <c r="J4374" t="s">
        <v>17</v>
      </c>
      <c r="K4374" s="1" t="s">
        <v>48</v>
      </c>
      <c r="L4374" t="s">
        <v>278</v>
      </c>
      <c r="M4374" t="s">
        <v>49</v>
      </c>
      <c r="N4374">
        <v>3</v>
      </c>
      <c r="O4374" t="s">
        <v>232</v>
      </c>
      <c r="P4374">
        <v>1</v>
      </c>
      <c r="Q4374">
        <v>1</v>
      </c>
      <c r="R4374" t="s">
        <v>234</v>
      </c>
      <c r="S4374" t="s">
        <v>258</v>
      </c>
      <c r="T4374" t="s">
        <v>260</v>
      </c>
      <c r="U4374" t="s">
        <v>443</v>
      </c>
    </row>
    <row r="4375" spans="1:21" x14ac:dyDescent="0.35">
      <c r="A4375" s="2" t="s">
        <v>53</v>
      </c>
      <c r="B4375" s="1" t="s">
        <v>133</v>
      </c>
      <c r="C4375" t="s">
        <v>511</v>
      </c>
      <c r="D4375" s="1" t="s">
        <v>245</v>
      </c>
      <c r="E4375" s="1" t="s">
        <v>14</v>
      </c>
      <c r="F4375" s="1" t="s">
        <v>29</v>
      </c>
      <c r="G4375" s="1" t="s">
        <v>29</v>
      </c>
      <c r="H4375" t="s">
        <v>36</v>
      </c>
      <c r="I4375" s="1" t="s">
        <v>237</v>
      </c>
      <c r="J4375" t="s">
        <v>17</v>
      </c>
      <c r="K4375" s="1" t="s">
        <v>48</v>
      </c>
      <c r="L4375" t="s">
        <v>278</v>
      </c>
      <c r="M4375" t="s">
        <v>49</v>
      </c>
      <c r="N4375">
        <v>1</v>
      </c>
      <c r="O4375" t="s">
        <v>232</v>
      </c>
      <c r="P4375">
        <v>1</v>
      </c>
      <c r="Q4375">
        <v>1</v>
      </c>
      <c r="R4375" t="s">
        <v>234</v>
      </c>
      <c r="S4375" t="s">
        <v>258</v>
      </c>
      <c r="T4375" t="s">
        <v>260</v>
      </c>
      <c r="U4375" t="s">
        <v>443</v>
      </c>
    </row>
    <row r="4376" spans="1:21" x14ac:dyDescent="0.35">
      <c r="A4376" s="2" t="s">
        <v>53</v>
      </c>
      <c r="B4376" s="1" t="s">
        <v>133</v>
      </c>
      <c r="C4376" t="s">
        <v>511</v>
      </c>
      <c r="D4376" s="1" t="s">
        <v>245</v>
      </c>
      <c r="E4376" s="1" t="s">
        <v>14</v>
      </c>
      <c r="F4376" s="1" t="s">
        <v>29</v>
      </c>
      <c r="G4376" s="1" t="s">
        <v>29</v>
      </c>
      <c r="H4376" t="s">
        <v>36</v>
      </c>
      <c r="I4376" s="1" t="s">
        <v>272</v>
      </c>
      <c r="J4376" t="s">
        <v>17</v>
      </c>
      <c r="K4376" s="1" t="s">
        <v>48</v>
      </c>
      <c r="L4376" t="s">
        <v>278</v>
      </c>
      <c r="M4376" t="s">
        <v>49</v>
      </c>
      <c r="N4376">
        <v>1</v>
      </c>
      <c r="O4376" t="s">
        <v>232</v>
      </c>
      <c r="P4376">
        <v>1</v>
      </c>
      <c r="Q4376">
        <v>1</v>
      </c>
      <c r="R4376" t="s">
        <v>234</v>
      </c>
      <c r="S4376" t="s">
        <v>258</v>
      </c>
      <c r="T4376" t="s">
        <v>260</v>
      </c>
      <c r="U4376" t="s">
        <v>443</v>
      </c>
    </row>
    <row r="4377" spans="1:21" x14ac:dyDescent="0.35">
      <c r="A4377" s="2" t="s">
        <v>53</v>
      </c>
      <c r="B4377" s="1" t="s">
        <v>133</v>
      </c>
      <c r="C4377" t="s">
        <v>511</v>
      </c>
      <c r="D4377" s="1" t="s">
        <v>245</v>
      </c>
      <c r="E4377" s="1" t="s">
        <v>25</v>
      </c>
      <c r="F4377" s="1" t="s">
        <v>26</v>
      </c>
      <c r="G4377" s="1" t="s">
        <v>215</v>
      </c>
      <c r="H4377" t="s">
        <v>52</v>
      </c>
      <c r="I4377" s="1" t="s">
        <v>237</v>
      </c>
      <c r="J4377" t="s">
        <v>17</v>
      </c>
      <c r="K4377" s="1" t="s">
        <v>48</v>
      </c>
      <c r="L4377" t="s">
        <v>278</v>
      </c>
      <c r="M4377" t="s">
        <v>51</v>
      </c>
      <c r="N4377">
        <v>1</v>
      </c>
      <c r="O4377" t="s">
        <v>232</v>
      </c>
      <c r="P4377">
        <v>1</v>
      </c>
      <c r="Q4377">
        <v>1</v>
      </c>
      <c r="R4377" t="s">
        <v>234</v>
      </c>
      <c r="S4377" t="s">
        <v>258</v>
      </c>
      <c r="T4377" t="s">
        <v>260</v>
      </c>
      <c r="U4377" t="s">
        <v>443</v>
      </c>
    </row>
    <row r="4378" spans="1:21" x14ac:dyDescent="0.35">
      <c r="A4378" s="2" t="s">
        <v>53</v>
      </c>
      <c r="B4378" s="1" t="s">
        <v>133</v>
      </c>
      <c r="C4378" t="s">
        <v>511</v>
      </c>
      <c r="D4378" s="1" t="s">
        <v>245</v>
      </c>
      <c r="E4378" s="1" t="s">
        <v>25</v>
      </c>
      <c r="F4378" s="1" t="s">
        <v>26</v>
      </c>
      <c r="G4378" s="1" t="s">
        <v>215</v>
      </c>
      <c r="H4378" t="s">
        <v>52</v>
      </c>
      <c r="I4378" s="1" t="s">
        <v>237</v>
      </c>
      <c r="J4378" t="s">
        <v>17</v>
      </c>
      <c r="K4378" s="1" t="s">
        <v>48</v>
      </c>
      <c r="L4378" t="s">
        <v>278</v>
      </c>
      <c r="M4378" t="s">
        <v>49</v>
      </c>
      <c r="N4378">
        <v>2</v>
      </c>
      <c r="O4378" t="s">
        <v>232</v>
      </c>
      <c r="P4378">
        <v>0</v>
      </c>
      <c r="Q4378">
        <v>1</v>
      </c>
      <c r="R4378" t="s">
        <v>234</v>
      </c>
      <c r="S4378" t="s">
        <v>258</v>
      </c>
      <c r="T4378" t="s">
        <v>260</v>
      </c>
      <c r="U4378" t="s">
        <v>443</v>
      </c>
    </row>
    <row r="4379" spans="1:21" x14ac:dyDescent="0.35">
      <c r="A4379" s="2" t="s">
        <v>53</v>
      </c>
      <c r="B4379" s="1" t="s">
        <v>133</v>
      </c>
      <c r="C4379" t="s">
        <v>511</v>
      </c>
      <c r="D4379" s="1" t="s">
        <v>245</v>
      </c>
      <c r="E4379" s="1" t="s">
        <v>25</v>
      </c>
      <c r="F4379" s="1" t="s">
        <v>26</v>
      </c>
      <c r="G4379" s="1" t="s">
        <v>215</v>
      </c>
      <c r="H4379" t="s">
        <v>52</v>
      </c>
      <c r="I4379" s="1" t="s">
        <v>272</v>
      </c>
      <c r="J4379" t="s">
        <v>17</v>
      </c>
      <c r="K4379" s="1" t="s">
        <v>48</v>
      </c>
      <c r="L4379" t="s">
        <v>278</v>
      </c>
      <c r="M4379" t="s">
        <v>51</v>
      </c>
      <c r="N4379">
        <v>1</v>
      </c>
      <c r="O4379" t="s">
        <v>232</v>
      </c>
      <c r="P4379">
        <v>1</v>
      </c>
      <c r="Q4379">
        <v>1</v>
      </c>
      <c r="R4379" t="s">
        <v>234</v>
      </c>
      <c r="S4379" t="s">
        <v>258</v>
      </c>
      <c r="T4379" t="s">
        <v>260</v>
      </c>
      <c r="U4379" t="s">
        <v>443</v>
      </c>
    </row>
    <row r="4380" spans="1:21" x14ac:dyDescent="0.35">
      <c r="A4380" s="2" t="s">
        <v>53</v>
      </c>
      <c r="B4380" s="1" t="s">
        <v>133</v>
      </c>
      <c r="C4380" t="s">
        <v>511</v>
      </c>
      <c r="D4380" s="1" t="s">
        <v>245</v>
      </c>
      <c r="E4380" s="1" t="s">
        <v>25</v>
      </c>
      <c r="F4380" s="1" t="s">
        <v>26</v>
      </c>
      <c r="G4380" s="1" t="s">
        <v>215</v>
      </c>
      <c r="H4380" t="s">
        <v>52</v>
      </c>
      <c r="I4380" s="1" t="s">
        <v>272</v>
      </c>
      <c r="J4380" t="s">
        <v>17</v>
      </c>
      <c r="K4380" s="1" t="s">
        <v>48</v>
      </c>
      <c r="L4380" t="s">
        <v>278</v>
      </c>
      <c r="M4380" t="s">
        <v>49</v>
      </c>
      <c r="N4380">
        <v>2</v>
      </c>
      <c r="O4380" t="s">
        <v>232</v>
      </c>
      <c r="P4380">
        <v>0</v>
      </c>
      <c r="Q4380">
        <v>1</v>
      </c>
      <c r="R4380" t="s">
        <v>234</v>
      </c>
      <c r="S4380" t="s">
        <v>258</v>
      </c>
      <c r="T4380" t="s">
        <v>260</v>
      </c>
      <c r="U4380" t="s">
        <v>443</v>
      </c>
    </row>
    <row r="4381" spans="1:21" x14ac:dyDescent="0.35">
      <c r="A4381" s="2" t="s">
        <v>53</v>
      </c>
      <c r="B4381" s="1" t="s">
        <v>133</v>
      </c>
      <c r="C4381" t="s">
        <v>511</v>
      </c>
      <c r="D4381" s="1" t="s">
        <v>245</v>
      </c>
      <c r="E4381" s="1" t="s">
        <v>25</v>
      </c>
      <c r="F4381" s="1" t="s">
        <v>26</v>
      </c>
      <c r="G4381" s="1" t="s">
        <v>215</v>
      </c>
      <c r="H4381" t="s">
        <v>16</v>
      </c>
      <c r="I4381" s="1" t="s">
        <v>237</v>
      </c>
      <c r="J4381" t="s">
        <v>17</v>
      </c>
      <c r="K4381" s="1" t="s">
        <v>48</v>
      </c>
      <c r="L4381" t="s">
        <v>278</v>
      </c>
      <c r="M4381" t="s">
        <v>160</v>
      </c>
      <c r="N4381">
        <v>1</v>
      </c>
      <c r="O4381" t="s">
        <v>232</v>
      </c>
      <c r="P4381">
        <v>1</v>
      </c>
      <c r="Q4381">
        <v>1</v>
      </c>
      <c r="R4381" t="s">
        <v>234</v>
      </c>
      <c r="S4381" t="s">
        <v>258</v>
      </c>
      <c r="T4381" t="s">
        <v>260</v>
      </c>
      <c r="U4381" t="s">
        <v>443</v>
      </c>
    </row>
    <row r="4382" spans="1:21" x14ac:dyDescent="0.35">
      <c r="A4382" s="2" t="s">
        <v>53</v>
      </c>
      <c r="B4382" s="1" t="s">
        <v>133</v>
      </c>
      <c r="C4382" t="s">
        <v>511</v>
      </c>
      <c r="D4382" s="1" t="s">
        <v>245</v>
      </c>
      <c r="E4382" s="1" t="s">
        <v>25</v>
      </c>
      <c r="F4382" s="1" t="s">
        <v>26</v>
      </c>
      <c r="G4382" s="1" t="s">
        <v>215</v>
      </c>
      <c r="H4382" t="s">
        <v>16</v>
      </c>
      <c r="I4382" s="1" t="s">
        <v>237</v>
      </c>
      <c r="J4382" t="s">
        <v>17</v>
      </c>
      <c r="K4382" s="1" t="s">
        <v>48</v>
      </c>
      <c r="L4382" t="s">
        <v>278</v>
      </c>
      <c r="M4382" t="s">
        <v>49</v>
      </c>
      <c r="N4382">
        <v>2</v>
      </c>
      <c r="O4382" t="s">
        <v>232</v>
      </c>
      <c r="P4382">
        <v>0</v>
      </c>
      <c r="Q4382">
        <v>1</v>
      </c>
      <c r="R4382" t="s">
        <v>234</v>
      </c>
      <c r="S4382" t="s">
        <v>258</v>
      </c>
      <c r="T4382" t="s">
        <v>260</v>
      </c>
      <c r="U4382" t="s">
        <v>444</v>
      </c>
    </row>
    <row r="4383" spans="1:21" x14ac:dyDescent="0.35">
      <c r="A4383" s="2" t="s">
        <v>53</v>
      </c>
      <c r="B4383" s="1" t="s">
        <v>133</v>
      </c>
      <c r="C4383" t="s">
        <v>511</v>
      </c>
      <c r="D4383" s="1" t="s">
        <v>245</v>
      </c>
      <c r="E4383" s="1" t="s">
        <v>25</v>
      </c>
      <c r="F4383" s="1" t="s">
        <v>26</v>
      </c>
      <c r="G4383" s="1" t="s">
        <v>215</v>
      </c>
      <c r="H4383" t="s">
        <v>16</v>
      </c>
      <c r="I4383" s="1" t="s">
        <v>237</v>
      </c>
      <c r="J4383" t="s">
        <v>17</v>
      </c>
      <c r="K4383" s="1" t="s">
        <v>48</v>
      </c>
      <c r="L4383" t="s">
        <v>278</v>
      </c>
      <c r="M4383" t="s">
        <v>49</v>
      </c>
      <c r="N4383">
        <v>3</v>
      </c>
      <c r="O4383" t="s">
        <v>232</v>
      </c>
      <c r="P4383">
        <v>0</v>
      </c>
      <c r="Q4383">
        <v>1</v>
      </c>
      <c r="R4383" t="s">
        <v>234</v>
      </c>
      <c r="S4383" t="s">
        <v>258</v>
      </c>
      <c r="T4383" t="s">
        <v>260</v>
      </c>
      <c r="U4383" t="s">
        <v>443</v>
      </c>
    </row>
    <row r="4384" spans="1:21" x14ac:dyDescent="0.35">
      <c r="A4384" s="2" t="s">
        <v>53</v>
      </c>
      <c r="B4384" s="1" t="s">
        <v>133</v>
      </c>
      <c r="C4384" t="s">
        <v>511</v>
      </c>
      <c r="D4384" s="1" t="s">
        <v>245</v>
      </c>
      <c r="E4384" s="1" t="s">
        <v>25</v>
      </c>
      <c r="F4384" s="1" t="s">
        <v>26</v>
      </c>
      <c r="G4384" s="1" t="s">
        <v>215</v>
      </c>
      <c r="H4384" t="s">
        <v>16</v>
      </c>
      <c r="I4384" s="1" t="s">
        <v>237</v>
      </c>
      <c r="J4384" t="s">
        <v>17</v>
      </c>
      <c r="K4384" s="1" t="s">
        <v>48</v>
      </c>
      <c r="L4384" t="s">
        <v>278</v>
      </c>
      <c r="M4384" t="s">
        <v>49</v>
      </c>
      <c r="N4384">
        <v>4</v>
      </c>
      <c r="O4384" t="s">
        <v>232</v>
      </c>
      <c r="P4384">
        <v>1</v>
      </c>
      <c r="Q4384">
        <v>1</v>
      </c>
      <c r="R4384" t="s">
        <v>234</v>
      </c>
      <c r="S4384" t="s">
        <v>258</v>
      </c>
      <c r="T4384" t="s">
        <v>260</v>
      </c>
      <c r="U4384" t="s">
        <v>443</v>
      </c>
    </row>
    <row r="4385" spans="1:21" x14ac:dyDescent="0.35">
      <c r="A4385" s="2" t="s">
        <v>53</v>
      </c>
      <c r="B4385" s="1" t="s">
        <v>133</v>
      </c>
      <c r="C4385" t="s">
        <v>511</v>
      </c>
      <c r="D4385" s="1" t="s">
        <v>245</v>
      </c>
      <c r="E4385" s="1" t="s">
        <v>25</v>
      </c>
      <c r="F4385" s="1" t="s">
        <v>26</v>
      </c>
      <c r="G4385" s="1" t="s">
        <v>215</v>
      </c>
      <c r="H4385" t="s">
        <v>16</v>
      </c>
      <c r="I4385" s="1" t="s">
        <v>237</v>
      </c>
      <c r="J4385" t="s">
        <v>17</v>
      </c>
      <c r="K4385" s="1" t="s">
        <v>57</v>
      </c>
      <c r="L4385" t="s">
        <v>278</v>
      </c>
      <c r="M4385" t="s">
        <v>57</v>
      </c>
      <c r="N4385">
        <v>1</v>
      </c>
      <c r="O4385" t="s">
        <v>232</v>
      </c>
      <c r="P4385">
        <v>1</v>
      </c>
      <c r="Q4385">
        <v>1</v>
      </c>
      <c r="R4385" t="s">
        <v>234</v>
      </c>
      <c r="S4385" t="s">
        <v>258</v>
      </c>
      <c r="T4385" t="s">
        <v>260</v>
      </c>
      <c r="U4385" t="s">
        <v>443</v>
      </c>
    </row>
    <row r="4386" spans="1:21" x14ac:dyDescent="0.35">
      <c r="A4386" s="2" t="s">
        <v>53</v>
      </c>
      <c r="B4386" s="1" t="s">
        <v>133</v>
      </c>
      <c r="C4386" t="s">
        <v>511</v>
      </c>
      <c r="D4386" s="1" t="s">
        <v>245</v>
      </c>
      <c r="E4386" s="1" t="s">
        <v>25</v>
      </c>
      <c r="F4386" s="1" t="s">
        <v>26</v>
      </c>
      <c r="G4386" s="1" t="s">
        <v>215</v>
      </c>
      <c r="H4386" t="s">
        <v>16</v>
      </c>
      <c r="I4386" s="1" t="s">
        <v>272</v>
      </c>
      <c r="J4386" t="s">
        <v>17</v>
      </c>
      <c r="K4386" s="1" t="s">
        <v>48</v>
      </c>
      <c r="L4386" t="s">
        <v>278</v>
      </c>
      <c r="M4386" t="s">
        <v>160</v>
      </c>
      <c r="N4386">
        <v>1</v>
      </c>
      <c r="O4386" t="s">
        <v>232</v>
      </c>
      <c r="P4386">
        <v>1</v>
      </c>
      <c r="Q4386">
        <v>1</v>
      </c>
      <c r="R4386" t="s">
        <v>234</v>
      </c>
      <c r="S4386" t="s">
        <v>258</v>
      </c>
      <c r="T4386" t="s">
        <v>260</v>
      </c>
      <c r="U4386" t="s">
        <v>443</v>
      </c>
    </row>
    <row r="4387" spans="1:21" x14ac:dyDescent="0.35">
      <c r="A4387" s="2" t="s">
        <v>53</v>
      </c>
      <c r="B4387" s="1" t="s">
        <v>133</v>
      </c>
      <c r="C4387" t="s">
        <v>511</v>
      </c>
      <c r="D4387" s="1" t="s">
        <v>245</v>
      </c>
      <c r="E4387" s="1" t="s">
        <v>25</v>
      </c>
      <c r="F4387" s="1" t="s">
        <v>26</v>
      </c>
      <c r="G4387" s="1" t="s">
        <v>215</v>
      </c>
      <c r="H4387" t="s">
        <v>16</v>
      </c>
      <c r="I4387" s="1" t="s">
        <v>272</v>
      </c>
      <c r="J4387" t="s">
        <v>17</v>
      </c>
      <c r="K4387" s="1" t="s">
        <v>48</v>
      </c>
      <c r="L4387" t="s">
        <v>278</v>
      </c>
      <c r="M4387" t="s">
        <v>49</v>
      </c>
      <c r="N4387">
        <v>2</v>
      </c>
      <c r="O4387" t="s">
        <v>232</v>
      </c>
      <c r="P4387">
        <v>0</v>
      </c>
      <c r="Q4387">
        <v>1</v>
      </c>
      <c r="R4387" t="s">
        <v>234</v>
      </c>
      <c r="S4387" t="s">
        <v>258</v>
      </c>
      <c r="T4387" t="s">
        <v>260</v>
      </c>
      <c r="U4387" t="s">
        <v>444</v>
      </c>
    </row>
    <row r="4388" spans="1:21" x14ac:dyDescent="0.35">
      <c r="A4388" s="2" t="s">
        <v>53</v>
      </c>
      <c r="B4388" s="1" t="s">
        <v>133</v>
      </c>
      <c r="C4388" t="s">
        <v>511</v>
      </c>
      <c r="D4388" s="1" t="s">
        <v>245</v>
      </c>
      <c r="E4388" s="1" t="s">
        <v>25</v>
      </c>
      <c r="F4388" s="1" t="s">
        <v>26</v>
      </c>
      <c r="G4388" s="1" t="s">
        <v>215</v>
      </c>
      <c r="H4388" t="s">
        <v>16</v>
      </c>
      <c r="I4388" s="1" t="s">
        <v>272</v>
      </c>
      <c r="J4388" t="s">
        <v>17</v>
      </c>
      <c r="K4388" s="1" t="s">
        <v>48</v>
      </c>
      <c r="L4388" t="s">
        <v>278</v>
      </c>
      <c r="M4388" t="s">
        <v>49</v>
      </c>
      <c r="N4388">
        <v>2</v>
      </c>
      <c r="O4388" t="s">
        <v>232</v>
      </c>
      <c r="P4388">
        <v>0</v>
      </c>
      <c r="Q4388">
        <v>1</v>
      </c>
      <c r="R4388" t="s">
        <v>234</v>
      </c>
      <c r="S4388" t="s">
        <v>258</v>
      </c>
      <c r="T4388" t="s">
        <v>260</v>
      </c>
      <c r="U4388" t="s">
        <v>443</v>
      </c>
    </row>
    <row r="4389" spans="1:21" x14ac:dyDescent="0.35">
      <c r="A4389" s="2" t="s">
        <v>53</v>
      </c>
      <c r="B4389" s="1" t="s">
        <v>133</v>
      </c>
      <c r="C4389" t="s">
        <v>511</v>
      </c>
      <c r="D4389" s="1" t="s">
        <v>245</v>
      </c>
      <c r="E4389" s="1" t="s">
        <v>25</v>
      </c>
      <c r="F4389" s="1" t="s">
        <v>26</v>
      </c>
      <c r="G4389" s="1" t="s">
        <v>215</v>
      </c>
      <c r="H4389" t="s">
        <v>16</v>
      </c>
      <c r="I4389" s="1" t="s">
        <v>272</v>
      </c>
      <c r="J4389" t="s">
        <v>17</v>
      </c>
      <c r="K4389" s="1" t="s">
        <v>48</v>
      </c>
      <c r="L4389" t="s">
        <v>278</v>
      </c>
      <c r="M4389" t="s">
        <v>49</v>
      </c>
      <c r="N4389">
        <v>4</v>
      </c>
      <c r="O4389" t="s">
        <v>232</v>
      </c>
      <c r="P4389">
        <v>1</v>
      </c>
      <c r="Q4389">
        <v>1</v>
      </c>
      <c r="R4389" t="s">
        <v>234</v>
      </c>
      <c r="S4389" t="s">
        <v>258</v>
      </c>
      <c r="T4389" t="s">
        <v>260</v>
      </c>
      <c r="U4389" t="s">
        <v>443</v>
      </c>
    </row>
    <row r="4390" spans="1:21" x14ac:dyDescent="0.35">
      <c r="A4390" s="2" t="s">
        <v>53</v>
      </c>
      <c r="B4390" s="1" t="s">
        <v>133</v>
      </c>
      <c r="C4390" t="s">
        <v>511</v>
      </c>
      <c r="D4390" s="1" t="s">
        <v>245</v>
      </c>
      <c r="E4390" s="1" t="s">
        <v>25</v>
      </c>
      <c r="F4390" s="1" t="s">
        <v>26</v>
      </c>
      <c r="G4390" s="1" t="s">
        <v>215</v>
      </c>
      <c r="H4390" t="s">
        <v>16</v>
      </c>
      <c r="I4390" s="1" t="s">
        <v>272</v>
      </c>
      <c r="J4390" t="s">
        <v>17</v>
      </c>
      <c r="K4390" s="1" t="s">
        <v>57</v>
      </c>
      <c r="L4390" t="s">
        <v>278</v>
      </c>
      <c r="M4390" t="s">
        <v>57</v>
      </c>
      <c r="N4390">
        <v>1</v>
      </c>
      <c r="O4390" t="s">
        <v>232</v>
      </c>
      <c r="P4390">
        <v>1</v>
      </c>
      <c r="Q4390">
        <v>1</v>
      </c>
      <c r="R4390" t="s">
        <v>234</v>
      </c>
      <c r="S4390" t="s">
        <v>258</v>
      </c>
      <c r="T4390" t="s">
        <v>260</v>
      </c>
      <c r="U4390" t="s">
        <v>443</v>
      </c>
    </row>
    <row r="4391" spans="1:21" x14ac:dyDescent="0.35">
      <c r="A4391" s="2" t="s">
        <v>53</v>
      </c>
      <c r="B4391" s="1" t="s">
        <v>133</v>
      </c>
      <c r="C4391" t="s">
        <v>511</v>
      </c>
      <c r="D4391" s="1" t="s">
        <v>245</v>
      </c>
      <c r="E4391" s="1" t="s">
        <v>25</v>
      </c>
      <c r="F4391" s="1" t="s">
        <v>26</v>
      </c>
      <c r="G4391" s="1" t="s">
        <v>215</v>
      </c>
      <c r="H4391" t="s">
        <v>20</v>
      </c>
      <c r="I4391" s="1" t="s">
        <v>237</v>
      </c>
      <c r="J4391" t="s">
        <v>17</v>
      </c>
      <c r="K4391" s="1" t="s">
        <v>48</v>
      </c>
      <c r="L4391" t="s">
        <v>278</v>
      </c>
      <c r="M4391" t="s">
        <v>49</v>
      </c>
      <c r="N4391">
        <v>1</v>
      </c>
      <c r="O4391" t="s">
        <v>232</v>
      </c>
      <c r="P4391">
        <v>0</v>
      </c>
      <c r="Q4391">
        <v>1</v>
      </c>
      <c r="R4391" t="s">
        <v>234</v>
      </c>
      <c r="S4391" t="s">
        <v>258</v>
      </c>
      <c r="T4391" t="s">
        <v>260</v>
      </c>
      <c r="U4391" t="s">
        <v>443</v>
      </c>
    </row>
    <row r="4392" spans="1:21" x14ac:dyDescent="0.35">
      <c r="A4392" s="2" t="s">
        <v>53</v>
      </c>
      <c r="B4392" s="1" t="s">
        <v>133</v>
      </c>
      <c r="C4392" t="s">
        <v>511</v>
      </c>
      <c r="D4392" s="1" t="s">
        <v>245</v>
      </c>
      <c r="E4392" s="1" t="s">
        <v>25</v>
      </c>
      <c r="F4392" s="1" t="s">
        <v>26</v>
      </c>
      <c r="G4392" s="1" t="s">
        <v>215</v>
      </c>
      <c r="H4392" t="s">
        <v>20</v>
      </c>
      <c r="I4392" s="1" t="s">
        <v>237</v>
      </c>
      <c r="J4392" t="s">
        <v>17</v>
      </c>
      <c r="K4392" s="1" t="s">
        <v>48</v>
      </c>
      <c r="L4392" t="s">
        <v>278</v>
      </c>
      <c r="M4392" t="s">
        <v>49</v>
      </c>
      <c r="N4392">
        <v>2</v>
      </c>
      <c r="O4392" t="s">
        <v>232</v>
      </c>
      <c r="P4392">
        <v>1</v>
      </c>
      <c r="Q4392">
        <v>1</v>
      </c>
      <c r="R4392" t="s">
        <v>234</v>
      </c>
      <c r="S4392" t="s">
        <v>258</v>
      </c>
      <c r="T4392" t="s">
        <v>260</v>
      </c>
      <c r="U4392" t="s">
        <v>443</v>
      </c>
    </row>
    <row r="4393" spans="1:21" x14ac:dyDescent="0.35">
      <c r="A4393" s="2" t="s">
        <v>53</v>
      </c>
      <c r="B4393" s="1" t="s">
        <v>133</v>
      </c>
      <c r="C4393" t="s">
        <v>511</v>
      </c>
      <c r="D4393" s="1" t="s">
        <v>245</v>
      </c>
      <c r="E4393" s="1" t="s">
        <v>25</v>
      </c>
      <c r="F4393" s="1" t="s">
        <v>26</v>
      </c>
      <c r="G4393" s="1" t="s">
        <v>215</v>
      </c>
      <c r="H4393" t="s">
        <v>20</v>
      </c>
      <c r="I4393" s="1" t="s">
        <v>272</v>
      </c>
      <c r="J4393" t="s">
        <v>17</v>
      </c>
      <c r="K4393" s="1" t="s">
        <v>48</v>
      </c>
      <c r="L4393" t="s">
        <v>278</v>
      </c>
      <c r="M4393" t="s">
        <v>49</v>
      </c>
      <c r="N4393">
        <v>1</v>
      </c>
      <c r="O4393" t="s">
        <v>232</v>
      </c>
      <c r="P4393">
        <v>0</v>
      </c>
      <c r="Q4393">
        <v>1</v>
      </c>
      <c r="R4393" t="s">
        <v>234</v>
      </c>
      <c r="S4393" t="s">
        <v>258</v>
      </c>
      <c r="T4393" t="s">
        <v>260</v>
      </c>
      <c r="U4393" t="s">
        <v>443</v>
      </c>
    </row>
    <row r="4394" spans="1:21" x14ac:dyDescent="0.35">
      <c r="A4394" s="2" t="s">
        <v>53</v>
      </c>
      <c r="B4394" s="1" t="s">
        <v>133</v>
      </c>
      <c r="C4394" t="s">
        <v>511</v>
      </c>
      <c r="D4394" s="1" t="s">
        <v>245</v>
      </c>
      <c r="E4394" s="1" t="s">
        <v>25</v>
      </c>
      <c r="F4394" s="1" t="s">
        <v>26</v>
      </c>
      <c r="G4394" s="1" t="s">
        <v>215</v>
      </c>
      <c r="H4394" t="s">
        <v>20</v>
      </c>
      <c r="I4394" s="1" t="s">
        <v>272</v>
      </c>
      <c r="J4394" t="s">
        <v>17</v>
      </c>
      <c r="K4394" s="1" t="s">
        <v>48</v>
      </c>
      <c r="L4394" t="s">
        <v>278</v>
      </c>
      <c r="M4394" t="s">
        <v>49</v>
      </c>
      <c r="N4394">
        <v>2</v>
      </c>
      <c r="O4394" t="s">
        <v>232</v>
      </c>
      <c r="P4394">
        <v>1</v>
      </c>
      <c r="Q4394">
        <v>1</v>
      </c>
      <c r="R4394" t="s">
        <v>234</v>
      </c>
      <c r="S4394" t="s">
        <v>258</v>
      </c>
      <c r="T4394" t="s">
        <v>260</v>
      </c>
      <c r="U4394" t="s">
        <v>443</v>
      </c>
    </row>
    <row r="4395" spans="1:21" x14ac:dyDescent="0.35">
      <c r="A4395" s="2" t="s">
        <v>53</v>
      </c>
      <c r="B4395" s="1" t="s">
        <v>133</v>
      </c>
      <c r="C4395" t="s">
        <v>511</v>
      </c>
      <c r="D4395" s="1" t="s">
        <v>245</v>
      </c>
      <c r="E4395" s="1" t="s">
        <v>25</v>
      </c>
      <c r="F4395" s="1" t="s">
        <v>26</v>
      </c>
      <c r="G4395" s="1" t="s">
        <v>215</v>
      </c>
      <c r="H4395" t="s">
        <v>27</v>
      </c>
      <c r="I4395" s="1" t="s">
        <v>237</v>
      </c>
      <c r="J4395" t="s">
        <v>17</v>
      </c>
      <c r="K4395" s="1" t="s">
        <v>48</v>
      </c>
      <c r="L4395" t="s">
        <v>278</v>
      </c>
      <c r="M4395" t="s">
        <v>160</v>
      </c>
      <c r="N4395">
        <v>1</v>
      </c>
      <c r="O4395" t="s">
        <v>232</v>
      </c>
      <c r="P4395">
        <v>1</v>
      </c>
      <c r="Q4395">
        <v>1</v>
      </c>
      <c r="R4395" t="s">
        <v>234</v>
      </c>
      <c r="S4395" t="s">
        <v>258</v>
      </c>
      <c r="T4395" t="s">
        <v>260</v>
      </c>
      <c r="U4395" t="s">
        <v>443</v>
      </c>
    </row>
    <row r="4396" spans="1:21" x14ac:dyDescent="0.35">
      <c r="A4396" s="2" t="s">
        <v>53</v>
      </c>
      <c r="B4396" s="1" t="s">
        <v>133</v>
      </c>
      <c r="C4396" t="s">
        <v>511</v>
      </c>
      <c r="D4396" s="1" t="s">
        <v>245</v>
      </c>
      <c r="E4396" s="1" t="s">
        <v>25</v>
      </c>
      <c r="F4396" s="1" t="s">
        <v>26</v>
      </c>
      <c r="G4396" s="1" t="s">
        <v>215</v>
      </c>
      <c r="H4396" t="s">
        <v>27</v>
      </c>
      <c r="I4396" s="1" t="s">
        <v>272</v>
      </c>
      <c r="J4396" t="s">
        <v>17</v>
      </c>
      <c r="K4396" s="1" t="s">
        <v>48</v>
      </c>
      <c r="L4396" t="s">
        <v>278</v>
      </c>
      <c r="M4396" t="s">
        <v>160</v>
      </c>
      <c r="N4396">
        <v>1</v>
      </c>
      <c r="O4396" t="s">
        <v>232</v>
      </c>
      <c r="P4396">
        <v>1</v>
      </c>
      <c r="Q4396">
        <v>1</v>
      </c>
      <c r="R4396" t="s">
        <v>234</v>
      </c>
      <c r="S4396" t="s">
        <v>258</v>
      </c>
      <c r="T4396" t="s">
        <v>260</v>
      </c>
      <c r="U4396" t="s">
        <v>443</v>
      </c>
    </row>
    <row r="4397" spans="1:21" x14ac:dyDescent="0.35">
      <c r="A4397" s="2" t="s">
        <v>53</v>
      </c>
      <c r="B4397" s="1" t="s">
        <v>133</v>
      </c>
      <c r="C4397" t="s">
        <v>511</v>
      </c>
      <c r="D4397" s="1" t="s">
        <v>245</v>
      </c>
      <c r="E4397" s="1" t="s">
        <v>25</v>
      </c>
      <c r="F4397" s="1" t="s">
        <v>15</v>
      </c>
      <c r="G4397" s="1" t="s">
        <v>215</v>
      </c>
      <c r="H4397" t="s">
        <v>27</v>
      </c>
      <c r="I4397" s="1" t="s">
        <v>272</v>
      </c>
      <c r="J4397" t="s">
        <v>17</v>
      </c>
      <c r="K4397" s="1" t="s">
        <v>48</v>
      </c>
      <c r="L4397" t="s">
        <v>278</v>
      </c>
      <c r="M4397" t="s">
        <v>49</v>
      </c>
      <c r="N4397">
        <v>1</v>
      </c>
      <c r="O4397" t="s">
        <v>232</v>
      </c>
      <c r="P4397">
        <v>1</v>
      </c>
      <c r="Q4397">
        <v>1</v>
      </c>
      <c r="R4397" t="s">
        <v>234</v>
      </c>
      <c r="S4397" t="s">
        <v>258</v>
      </c>
      <c r="T4397" t="s">
        <v>260</v>
      </c>
      <c r="U4397" t="s">
        <v>444</v>
      </c>
    </row>
    <row r="4398" spans="1:21" x14ac:dyDescent="0.35">
      <c r="A4398" s="2" t="s">
        <v>53</v>
      </c>
      <c r="B4398" s="1" t="s">
        <v>133</v>
      </c>
      <c r="C4398" t="s">
        <v>511</v>
      </c>
      <c r="D4398" s="1" t="s">
        <v>245</v>
      </c>
      <c r="E4398" s="1" t="s">
        <v>25</v>
      </c>
      <c r="F4398" s="1" t="s">
        <v>29</v>
      </c>
      <c r="G4398" s="1" t="s">
        <v>29</v>
      </c>
      <c r="H4398" t="s">
        <v>20</v>
      </c>
      <c r="I4398" s="1" t="s">
        <v>237</v>
      </c>
      <c r="J4398" t="s">
        <v>17</v>
      </c>
      <c r="K4398" s="1" t="s">
        <v>48</v>
      </c>
      <c r="L4398" t="s">
        <v>278</v>
      </c>
      <c r="M4398" t="s">
        <v>49</v>
      </c>
      <c r="N4398">
        <v>2</v>
      </c>
      <c r="O4398" t="s">
        <v>232</v>
      </c>
      <c r="P4398">
        <v>1</v>
      </c>
      <c r="Q4398">
        <v>1</v>
      </c>
      <c r="R4398" t="s">
        <v>234</v>
      </c>
      <c r="S4398" t="s">
        <v>258</v>
      </c>
      <c r="T4398" t="s">
        <v>260</v>
      </c>
      <c r="U4398" t="s">
        <v>443</v>
      </c>
    </row>
    <row r="4399" spans="1:21" x14ac:dyDescent="0.35">
      <c r="A4399" s="2" t="s">
        <v>53</v>
      </c>
      <c r="B4399" s="1" t="s">
        <v>133</v>
      </c>
      <c r="C4399" t="s">
        <v>511</v>
      </c>
      <c r="D4399" s="1" t="s">
        <v>245</v>
      </c>
      <c r="E4399" s="1" t="s">
        <v>25</v>
      </c>
      <c r="F4399" s="1" t="s">
        <v>29</v>
      </c>
      <c r="G4399" s="1" t="s">
        <v>29</v>
      </c>
      <c r="H4399" t="s">
        <v>20</v>
      </c>
      <c r="I4399" s="1" t="s">
        <v>272</v>
      </c>
      <c r="J4399" t="s">
        <v>17</v>
      </c>
      <c r="K4399" s="1" t="s">
        <v>48</v>
      </c>
      <c r="L4399" t="s">
        <v>278</v>
      </c>
      <c r="M4399" t="s">
        <v>49</v>
      </c>
      <c r="N4399">
        <v>1</v>
      </c>
      <c r="O4399" t="s">
        <v>232</v>
      </c>
      <c r="P4399">
        <v>1</v>
      </c>
      <c r="Q4399">
        <v>1</v>
      </c>
      <c r="R4399" t="s">
        <v>234</v>
      </c>
      <c r="S4399" t="s">
        <v>258</v>
      </c>
      <c r="T4399" t="s">
        <v>260</v>
      </c>
      <c r="U4399" t="s">
        <v>443</v>
      </c>
    </row>
    <row r="4400" spans="1:21" x14ac:dyDescent="0.35">
      <c r="A4400" s="2" t="s">
        <v>53</v>
      </c>
      <c r="B4400" s="1" t="s">
        <v>133</v>
      </c>
      <c r="C4400" t="s">
        <v>511</v>
      </c>
      <c r="D4400" s="1" t="s">
        <v>245</v>
      </c>
      <c r="E4400" s="1" t="s">
        <v>25</v>
      </c>
      <c r="F4400" s="1" t="s">
        <v>29</v>
      </c>
      <c r="G4400" s="1" t="s">
        <v>29</v>
      </c>
      <c r="H4400" t="s">
        <v>27</v>
      </c>
      <c r="I4400" s="1" t="s">
        <v>237</v>
      </c>
      <c r="J4400" t="s">
        <v>17</v>
      </c>
      <c r="K4400" s="1" t="s">
        <v>48</v>
      </c>
      <c r="L4400" t="s">
        <v>278</v>
      </c>
      <c r="M4400" t="s">
        <v>49</v>
      </c>
      <c r="N4400">
        <v>1</v>
      </c>
      <c r="O4400" t="s">
        <v>232</v>
      </c>
      <c r="P4400">
        <v>1</v>
      </c>
      <c r="Q4400">
        <v>1</v>
      </c>
      <c r="R4400" t="s">
        <v>234</v>
      </c>
      <c r="S4400" t="s">
        <v>258</v>
      </c>
      <c r="T4400" t="s">
        <v>260</v>
      </c>
      <c r="U4400" t="s">
        <v>443</v>
      </c>
    </row>
    <row r="4401" spans="1:21" x14ac:dyDescent="0.35">
      <c r="A4401" s="2" t="s">
        <v>53</v>
      </c>
      <c r="B4401" s="1" t="s">
        <v>133</v>
      </c>
      <c r="C4401" t="s">
        <v>511</v>
      </c>
      <c r="D4401" s="1" t="s">
        <v>245</v>
      </c>
      <c r="E4401" s="1" t="s">
        <v>25</v>
      </c>
      <c r="F4401" s="1" t="s">
        <v>29</v>
      </c>
      <c r="G4401" s="1" t="s">
        <v>29</v>
      </c>
      <c r="H4401" t="s">
        <v>27</v>
      </c>
      <c r="I4401" s="1" t="s">
        <v>272</v>
      </c>
      <c r="J4401" t="s">
        <v>17</v>
      </c>
      <c r="K4401" s="1" t="s">
        <v>48</v>
      </c>
      <c r="L4401" t="s">
        <v>278</v>
      </c>
      <c r="M4401" t="s">
        <v>49</v>
      </c>
      <c r="N4401">
        <v>1</v>
      </c>
      <c r="O4401" t="s">
        <v>232</v>
      </c>
      <c r="P4401">
        <v>1</v>
      </c>
      <c r="Q4401">
        <v>1</v>
      </c>
      <c r="R4401" t="s">
        <v>234</v>
      </c>
      <c r="S4401" t="s">
        <v>258</v>
      </c>
      <c r="T4401" t="s">
        <v>260</v>
      </c>
      <c r="U4401" t="s">
        <v>443</v>
      </c>
    </row>
    <row r="4402" spans="1:21" x14ac:dyDescent="0.35">
      <c r="A4402" s="2" t="s">
        <v>53</v>
      </c>
      <c r="B4402" s="1" t="s">
        <v>133</v>
      </c>
      <c r="C4402" t="s">
        <v>511</v>
      </c>
      <c r="D4402" s="1" t="s">
        <v>245</v>
      </c>
      <c r="E4402" s="1" t="s">
        <v>25</v>
      </c>
      <c r="F4402" s="1" t="s">
        <v>29</v>
      </c>
      <c r="G4402" s="1" t="s">
        <v>29</v>
      </c>
      <c r="H4402" t="s">
        <v>30</v>
      </c>
      <c r="I4402" s="1" t="s">
        <v>237</v>
      </c>
      <c r="J4402" t="s">
        <v>17</v>
      </c>
      <c r="K4402" s="1" t="s">
        <v>48</v>
      </c>
      <c r="L4402" t="s">
        <v>363</v>
      </c>
      <c r="M4402" t="s">
        <v>49</v>
      </c>
      <c r="N4402">
        <v>1</v>
      </c>
      <c r="O4402" t="s">
        <v>232</v>
      </c>
      <c r="P4402">
        <v>1</v>
      </c>
      <c r="Q4402">
        <v>1</v>
      </c>
      <c r="R4402" t="s">
        <v>234</v>
      </c>
      <c r="S4402" t="s">
        <v>258</v>
      </c>
      <c r="T4402" t="s">
        <v>260</v>
      </c>
      <c r="U4402" t="s">
        <v>443</v>
      </c>
    </row>
    <row r="4403" spans="1:21" x14ac:dyDescent="0.35">
      <c r="A4403" s="2" t="s">
        <v>53</v>
      </c>
      <c r="B4403" s="1" t="s">
        <v>133</v>
      </c>
      <c r="C4403" t="s">
        <v>511</v>
      </c>
      <c r="D4403" s="1" t="s">
        <v>245</v>
      </c>
      <c r="E4403" s="1" t="s">
        <v>25</v>
      </c>
      <c r="F4403" s="1" t="s">
        <v>21</v>
      </c>
      <c r="G4403" s="1" t="s">
        <v>29</v>
      </c>
      <c r="H4403" t="s">
        <v>16</v>
      </c>
      <c r="I4403" s="1" t="s">
        <v>237</v>
      </c>
      <c r="J4403" t="s">
        <v>17</v>
      </c>
      <c r="K4403" s="1" t="s">
        <v>48</v>
      </c>
      <c r="L4403" t="s">
        <v>278</v>
      </c>
      <c r="M4403" t="s">
        <v>49</v>
      </c>
      <c r="N4403">
        <v>1</v>
      </c>
      <c r="O4403" t="s">
        <v>232</v>
      </c>
      <c r="P4403">
        <v>1</v>
      </c>
      <c r="Q4403">
        <v>1</v>
      </c>
      <c r="R4403" t="s">
        <v>234</v>
      </c>
      <c r="S4403" t="s">
        <v>258</v>
      </c>
      <c r="T4403" t="s">
        <v>260</v>
      </c>
      <c r="U4403" t="s">
        <v>443</v>
      </c>
    </row>
    <row r="4404" spans="1:21" x14ac:dyDescent="0.35">
      <c r="A4404" s="2" t="s">
        <v>53</v>
      </c>
      <c r="B4404" s="1" t="s">
        <v>133</v>
      </c>
      <c r="C4404" t="s">
        <v>511</v>
      </c>
      <c r="D4404" s="1" t="s">
        <v>245</v>
      </c>
      <c r="E4404" s="1" t="s">
        <v>25</v>
      </c>
      <c r="F4404" s="1" t="s">
        <v>21</v>
      </c>
      <c r="G4404" s="1" t="s">
        <v>29</v>
      </c>
      <c r="H4404" t="s">
        <v>16</v>
      </c>
      <c r="I4404" s="1" t="s">
        <v>272</v>
      </c>
      <c r="J4404" t="s">
        <v>17</v>
      </c>
      <c r="K4404" s="1" t="s">
        <v>48</v>
      </c>
      <c r="L4404" t="s">
        <v>278</v>
      </c>
      <c r="M4404" t="s">
        <v>49</v>
      </c>
      <c r="N4404">
        <v>1</v>
      </c>
      <c r="O4404" t="s">
        <v>232</v>
      </c>
      <c r="P4404">
        <v>1</v>
      </c>
      <c r="Q4404">
        <v>1</v>
      </c>
      <c r="R4404" t="s">
        <v>234</v>
      </c>
      <c r="S4404" t="s">
        <v>258</v>
      </c>
      <c r="T4404" t="s">
        <v>260</v>
      </c>
      <c r="U4404" t="s">
        <v>443</v>
      </c>
    </row>
    <row r="4405" spans="1:21" x14ac:dyDescent="0.35">
      <c r="A4405" s="2" t="s">
        <v>53</v>
      </c>
      <c r="B4405" s="1" t="s">
        <v>133</v>
      </c>
      <c r="C4405" t="s">
        <v>511</v>
      </c>
      <c r="D4405" s="1" t="s">
        <v>518</v>
      </c>
      <c r="E4405" s="1" t="s">
        <v>14</v>
      </c>
      <c r="F4405" s="1" t="s">
        <v>26</v>
      </c>
      <c r="G4405" s="1" t="s">
        <v>215</v>
      </c>
      <c r="H4405" t="s">
        <v>52</v>
      </c>
      <c r="I4405" s="1" t="s">
        <v>237</v>
      </c>
      <c r="J4405" t="s">
        <v>17</v>
      </c>
      <c r="K4405" s="1" t="s">
        <v>48</v>
      </c>
      <c r="L4405" t="s">
        <v>278</v>
      </c>
      <c r="M4405" t="s">
        <v>123</v>
      </c>
      <c r="N4405">
        <v>1</v>
      </c>
      <c r="O4405" t="s">
        <v>232</v>
      </c>
      <c r="P4405">
        <v>0</v>
      </c>
      <c r="Q4405">
        <v>1</v>
      </c>
      <c r="R4405" t="s">
        <v>234</v>
      </c>
      <c r="S4405" t="s">
        <v>258</v>
      </c>
      <c r="T4405" t="s">
        <v>260</v>
      </c>
      <c r="U4405" t="s">
        <v>443</v>
      </c>
    </row>
    <row r="4406" spans="1:21" x14ac:dyDescent="0.35">
      <c r="A4406" s="2" t="s">
        <v>53</v>
      </c>
      <c r="B4406" s="1" t="s">
        <v>133</v>
      </c>
      <c r="C4406" t="s">
        <v>511</v>
      </c>
      <c r="D4406" s="1" t="s">
        <v>518</v>
      </c>
      <c r="E4406" s="1" t="s">
        <v>14</v>
      </c>
      <c r="F4406" s="1" t="s">
        <v>26</v>
      </c>
      <c r="G4406" s="1" t="s">
        <v>215</v>
      </c>
      <c r="H4406" t="s">
        <v>52</v>
      </c>
      <c r="I4406" s="1" t="s">
        <v>237</v>
      </c>
      <c r="J4406" t="s">
        <v>17</v>
      </c>
      <c r="K4406" s="1" t="s">
        <v>48</v>
      </c>
      <c r="L4406" t="s">
        <v>278</v>
      </c>
      <c r="M4406" t="s">
        <v>123</v>
      </c>
      <c r="N4406">
        <v>2</v>
      </c>
      <c r="O4406" t="s">
        <v>232</v>
      </c>
      <c r="P4406">
        <v>1</v>
      </c>
      <c r="Q4406">
        <v>1</v>
      </c>
      <c r="R4406" t="s">
        <v>234</v>
      </c>
      <c r="S4406" t="s">
        <v>258</v>
      </c>
      <c r="T4406" t="s">
        <v>260</v>
      </c>
      <c r="U4406" t="s">
        <v>443</v>
      </c>
    </row>
    <row r="4407" spans="1:21" x14ac:dyDescent="0.35">
      <c r="A4407" s="2" t="s">
        <v>53</v>
      </c>
      <c r="B4407" s="1" t="s">
        <v>133</v>
      </c>
      <c r="C4407" t="s">
        <v>511</v>
      </c>
      <c r="D4407" s="1" t="s">
        <v>518</v>
      </c>
      <c r="E4407" s="1" t="s">
        <v>14</v>
      </c>
      <c r="F4407" s="1" t="s">
        <v>26</v>
      </c>
      <c r="G4407" s="1" t="s">
        <v>215</v>
      </c>
      <c r="H4407" t="s">
        <v>52</v>
      </c>
      <c r="I4407" s="1" t="s">
        <v>272</v>
      </c>
      <c r="J4407" t="s">
        <v>17</v>
      </c>
      <c r="K4407" s="1" t="s">
        <v>48</v>
      </c>
      <c r="L4407" t="s">
        <v>278</v>
      </c>
      <c r="M4407" t="s">
        <v>123</v>
      </c>
      <c r="N4407">
        <v>1</v>
      </c>
      <c r="O4407" t="s">
        <v>232</v>
      </c>
      <c r="P4407">
        <v>0</v>
      </c>
      <c r="Q4407">
        <v>1</v>
      </c>
      <c r="R4407" t="s">
        <v>234</v>
      </c>
      <c r="S4407" t="s">
        <v>258</v>
      </c>
      <c r="T4407" t="s">
        <v>260</v>
      </c>
      <c r="U4407" t="s">
        <v>443</v>
      </c>
    </row>
    <row r="4408" spans="1:21" x14ac:dyDescent="0.35">
      <c r="A4408" s="2" t="s">
        <v>53</v>
      </c>
      <c r="B4408" s="1" t="s">
        <v>133</v>
      </c>
      <c r="C4408" t="s">
        <v>511</v>
      </c>
      <c r="D4408" s="1" t="s">
        <v>518</v>
      </c>
      <c r="E4408" s="1" t="s">
        <v>14</v>
      </c>
      <c r="F4408" s="1" t="s">
        <v>26</v>
      </c>
      <c r="G4408" s="1" t="s">
        <v>215</v>
      </c>
      <c r="H4408" t="s">
        <v>16</v>
      </c>
      <c r="I4408" s="1" t="s">
        <v>237</v>
      </c>
      <c r="J4408" t="s">
        <v>17</v>
      </c>
      <c r="K4408" s="1" t="s">
        <v>48</v>
      </c>
      <c r="L4408" t="s">
        <v>278</v>
      </c>
      <c r="M4408" t="s">
        <v>123</v>
      </c>
      <c r="N4408">
        <v>1</v>
      </c>
      <c r="O4408" t="s">
        <v>232</v>
      </c>
      <c r="P4408">
        <v>0</v>
      </c>
      <c r="Q4408">
        <v>1</v>
      </c>
      <c r="R4408" t="s">
        <v>234</v>
      </c>
      <c r="S4408" t="s">
        <v>258</v>
      </c>
      <c r="T4408" t="s">
        <v>260</v>
      </c>
      <c r="U4408" t="s">
        <v>443</v>
      </c>
    </row>
    <row r="4409" spans="1:21" x14ac:dyDescent="0.35">
      <c r="A4409" s="2" t="s">
        <v>53</v>
      </c>
      <c r="B4409" s="1" t="s">
        <v>133</v>
      </c>
      <c r="C4409" t="s">
        <v>511</v>
      </c>
      <c r="D4409" s="1" t="s">
        <v>518</v>
      </c>
      <c r="E4409" s="1" t="s">
        <v>14</v>
      </c>
      <c r="F4409" s="1" t="s">
        <v>26</v>
      </c>
      <c r="G4409" s="1" t="s">
        <v>215</v>
      </c>
      <c r="H4409" t="s">
        <v>16</v>
      </c>
      <c r="I4409" s="1" t="s">
        <v>237</v>
      </c>
      <c r="J4409" t="s">
        <v>17</v>
      </c>
      <c r="K4409" s="1" t="s">
        <v>48</v>
      </c>
      <c r="L4409" t="s">
        <v>278</v>
      </c>
      <c r="M4409" t="s">
        <v>123</v>
      </c>
      <c r="N4409">
        <v>3</v>
      </c>
      <c r="O4409" t="s">
        <v>232</v>
      </c>
      <c r="P4409">
        <v>1</v>
      </c>
      <c r="Q4409">
        <v>1</v>
      </c>
      <c r="R4409" t="s">
        <v>234</v>
      </c>
      <c r="S4409" t="s">
        <v>258</v>
      </c>
      <c r="T4409" t="s">
        <v>260</v>
      </c>
      <c r="U4409" t="s">
        <v>443</v>
      </c>
    </row>
    <row r="4410" spans="1:21" x14ac:dyDescent="0.35">
      <c r="A4410" s="2" t="s">
        <v>53</v>
      </c>
      <c r="B4410" s="1" t="s">
        <v>133</v>
      </c>
      <c r="C4410" t="s">
        <v>511</v>
      </c>
      <c r="D4410" s="1" t="s">
        <v>518</v>
      </c>
      <c r="E4410" s="1" t="s">
        <v>14</v>
      </c>
      <c r="F4410" s="1" t="s">
        <v>26</v>
      </c>
      <c r="G4410" s="1" t="s">
        <v>215</v>
      </c>
      <c r="H4410" t="s">
        <v>16</v>
      </c>
      <c r="I4410" s="1" t="s">
        <v>272</v>
      </c>
      <c r="J4410" t="s">
        <v>17</v>
      </c>
      <c r="K4410" s="1" t="s">
        <v>48</v>
      </c>
      <c r="L4410" t="s">
        <v>278</v>
      </c>
      <c r="M4410" t="s">
        <v>123</v>
      </c>
      <c r="N4410">
        <v>3</v>
      </c>
      <c r="O4410" t="s">
        <v>232</v>
      </c>
      <c r="P4410">
        <v>1</v>
      </c>
      <c r="Q4410">
        <v>1</v>
      </c>
      <c r="R4410" t="s">
        <v>234</v>
      </c>
      <c r="S4410" t="s">
        <v>258</v>
      </c>
      <c r="T4410" t="s">
        <v>260</v>
      </c>
      <c r="U4410" t="s">
        <v>443</v>
      </c>
    </row>
    <row r="4411" spans="1:21" x14ac:dyDescent="0.35">
      <c r="A4411" s="2" t="s">
        <v>53</v>
      </c>
      <c r="B4411" s="1" t="s">
        <v>133</v>
      </c>
      <c r="C4411" t="s">
        <v>511</v>
      </c>
      <c r="D4411" s="1" t="s">
        <v>518</v>
      </c>
      <c r="E4411" s="1" t="s">
        <v>14</v>
      </c>
      <c r="F4411" s="1" t="s">
        <v>26</v>
      </c>
      <c r="G4411" s="1" t="s">
        <v>215</v>
      </c>
      <c r="H4411" t="s">
        <v>20</v>
      </c>
      <c r="I4411" s="1" t="s">
        <v>237</v>
      </c>
      <c r="J4411" t="s">
        <v>17</v>
      </c>
      <c r="K4411" s="1" t="s">
        <v>48</v>
      </c>
      <c r="L4411" t="s">
        <v>363</v>
      </c>
      <c r="M4411" t="s">
        <v>123</v>
      </c>
      <c r="N4411">
        <v>1</v>
      </c>
      <c r="O4411" t="s">
        <v>232</v>
      </c>
      <c r="P4411">
        <v>1</v>
      </c>
      <c r="Q4411">
        <v>1</v>
      </c>
      <c r="R4411" t="s">
        <v>243</v>
      </c>
      <c r="S4411" t="s">
        <v>258</v>
      </c>
      <c r="T4411" t="s">
        <v>260</v>
      </c>
      <c r="U4411" t="s">
        <v>444</v>
      </c>
    </row>
    <row r="4412" spans="1:21" x14ac:dyDescent="0.35">
      <c r="A4412" s="2" t="s">
        <v>53</v>
      </c>
      <c r="B4412" s="1" t="s">
        <v>133</v>
      </c>
      <c r="C4412" t="s">
        <v>511</v>
      </c>
      <c r="D4412" s="1" t="s">
        <v>518</v>
      </c>
      <c r="E4412" s="1" t="s">
        <v>14</v>
      </c>
      <c r="F4412" s="1" t="s">
        <v>15</v>
      </c>
      <c r="G4412" s="1" t="s">
        <v>215</v>
      </c>
      <c r="H4412" t="s">
        <v>27</v>
      </c>
      <c r="I4412" s="1" t="s">
        <v>237</v>
      </c>
      <c r="J4412" t="s">
        <v>17</v>
      </c>
      <c r="K4412" s="1" t="s">
        <v>48</v>
      </c>
      <c r="L4412" t="s">
        <v>363</v>
      </c>
      <c r="M4412" t="s">
        <v>123</v>
      </c>
      <c r="N4412">
        <v>1</v>
      </c>
      <c r="O4412" t="s">
        <v>232</v>
      </c>
      <c r="P4412">
        <v>1</v>
      </c>
      <c r="Q4412">
        <v>1</v>
      </c>
      <c r="R4412" t="s">
        <v>234</v>
      </c>
      <c r="S4412" t="s">
        <v>258</v>
      </c>
      <c r="T4412" t="s">
        <v>260</v>
      </c>
      <c r="U4412" t="s">
        <v>443</v>
      </c>
    </row>
    <row r="4413" spans="1:21" x14ac:dyDescent="0.35">
      <c r="A4413" s="2" t="s">
        <v>53</v>
      </c>
      <c r="B4413" s="1" t="s">
        <v>133</v>
      </c>
      <c r="C4413" t="s">
        <v>511</v>
      </c>
      <c r="D4413" s="1" t="s">
        <v>518</v>
      </c>
      <c r="E4413" s="1" t="s">
        <v>14</v>
      </c>
      <c r="F4413" s="1" t="s">
        <v>29</v>
      </c>
      <c r="G4413" s="1" t="s">
        <v>29</v>
      </c>
      <c r="H4413" t="s">
        <v>16</v>
      </c>
      <c r="I4413" s="1" t="s">
        <v>237</v>
      </c>
      <c r="J4413" t="s">
        <v>17</v>
      </c>
      <c r="K4413" s="1" t="s">
        <v>48</v>
      </c>
      <c r="L4413" t="s">
        <v>278</v>
      </c>
      <c r="M4413" t="s">
        <v>123</v>
      </c>
      <c r="N4413">
        <v>1</v>
      </c>
      <c r="O4413" t="s">
        <v>232</v>
      </c>
      <c r="P4413">
        <v>1</v>
      </c>
      <c r="Q4413">
        <v>1</v>
      </c>
      <c r="R4413" t="s">
        <v>234</v>
      </c>
      <c r="S4413" t="s">
        <v>258</v>
      </c>
      <c r="T4413" t="s">
        <v>260</v>
      </c>
      <c r="U4413" t="s">
        <v>443</v>
      </c>
    </row>
    <row r="4414" spans="1:21" x14ac:dyDescent="0.35">
      <c r="A4414" s="2" t="s">
        <v>53</v>
      </c>
      <c r="B4414" s="1" t="s">
        <v>133</v>
      </c>
      <c r="C4414" t="s">
        <v>511</v>
      </c>
      <c r="D4414" s="1" t="s">
        <v>518</v>
      </c>
      <c r="E4414" s="1" t="s">
        <v>14</v>
      </c>
      <c r="F4414" s="1" t="s">
        <v>21</v>
      </c>
      <c r="G4414" s="1" t="s">
        <v>29</v>
      </c>
      <c r="H4414" t="s">
        <v>16</v>
      </c>
      <c r="I4414" s="1" t="s">
        <v>237</v>
      </c>
      <c r="J4414" t="s">
        <v>17</v>
      </c>
      <c r="K4414" s="1" t="s">
        <v>48</v>
      </c>
      <c r="L4414" t="s">
        <v>278</v>
      </c>
      <c r="M4414" t="s">
        <v>123</v>
      </c>
      <c r="N4414">
        <v>1</v>
      </c>
      <c r="O4414" t="s">
        <v>232</v>
      </c>
      <c r="P4414">
        <v>1</v>
      </c>
      <c r="Q4414">
        <v>1</v>
      </c>
      <c r="R4414" t="s">
        <v>234</v>
      </c>
      <c r="S4414" t="s">
        <v>258</v>
      </c>
      <c r="T4414" t="s">
        <v>260</v>
      </c>
      <c r="U4414" t="s">
        <v>443</v>
      </c>
    </row>
    <row r="4415" spans="1:21" x14ac:dyDescent="0.35">
      <c r="A4415" s="2" t="s">
        <v>53</v>
      </c>
      <c r="B4415" s="1" t="s">
        <v>133</v>
      </c>
      <c r="C4415" t="s">
        <v>511</v>
      </c>
      <c r="D4415" s="1" t="s">
        <v>518</v>
      </c>
      <c r="E4415" s="1" t="s">
        <v>25</v>
      </c>
      <c r="F4415" s="1" t="s">
        <v>26</v>
      </c>
      <c r="G4415" s="1" t="s">
        <v>215</v>
      </c>
      <c r="H4415" t="s">
        <v>52</v>
      </c>
      <c r="I4415" s="1" t="s">
        <v>237</v>
      </c>
      <c r="J4415" t="s">
        <v>17</v>
      </c>
      <c r="K4415" s="1" t="s">
        <v>48</v>
      </c>
      <c r="L4415" t="s">
        <v>278</v>
      </c>
      <c r="M4415" t="s">
        <v>123</v>
      </c>
      <c r="N4415">
        <v>2</v>
      </c>
      <c r="O4415" t="s">
        <v>232</v>
      </c>
      <c r="P4415">
        <v>0</v>
      </c>
      <c r="Q4415">
        <v>1</v>
      </c>
      <c r="R4415" t="s">
        <v>234</v>
      </c>
      <c r="S4415" t="s">
        <v>258</v>
      </c>
      <c r="T4415" t="s">
        <v>260</v>
      </c>
      <c r="U4415" t="s">
        <v>443</v>
      </c>
    </row>
    <row r="4416" spans="1:21" x14ac:dyDescent="0.35">
      <c r="A4416" s="2" t="s">
        <v>53</v>
      </c>
      <c r="B4416" s="1" t="s">
        <v>133</v>
      </c>
      <c r="C4416" t="s">
        <v>511</v>
      </c>
      <c r="D4416" s="1" t="s">
        <v>518</v>
      </c>
      <c r="E4416" s="1" t="s">
        <v>25</v>
      </c>
      <c r="F4416" s="1" t="s">
        <v>26</v>
      </c>
      <c r="G4416" s="1" t="s">
        <v>215</v>
      </c>
      <c r="H4416" t="s">
        <v>52</v>
      </c>
      <c r="I4416" s="1" t="s">
        <v>237</v>
      </c>
      <c r="J4416" t="s">
        <v>17</v>
      </c>
      <c r="K4416" s="1" t="s">
        <v>48</v>
      </c>
      <c r="L4416" t="s">
        <v>278</v>
      </c>
      <c r="M4416" t="s">
        <v>123</v>
      </c>
      <c r="N4416">
        <v>4</v>
      </c>
      <c r="O4416" t="s">
        <v>232</v>
      </c>
      <c r="P4416">
        <v>1</v>
      </c>
      <c r="Q4416">
        <v>1</v>
      </c>
      <c r="R4416" t="s">
        <v>234</v>
      </c>
      <c r="S4416" t="s">
        <v>258</v>
      </c>
      <c r="T4416" t="s">
        <v>260</v>
      </c>
      <c r="U4416" t="s">
        <v>443</v>
      </c>
    </row>
    <row r="4417" spans="1:21" x14ac:dyDescent="0.35">
      <c r="A4417" s="2" t="s">
        <v>53</v>
      </c>
      <c r="B4417" s="1" t="s">
        <v>133</v>
      </c>
      <c r="C4417" t="s">
        <v>511</v>
      </c>
      <c r="D4417" s="1" t="s">
        <v>518</v>
      </c>
      <c r="E4417" s="1" t="s">
        <v>25</v>
      </c>
      <c r="F4417" s="1" t="s">
        <v>26</v>
      </c>
      <c r="G4417" s="1" t="s">
        <v>215</v>
      </c>
      <c r="H4417" t="s">
        <v>52</v>
      </c>
      <c r="I4417" s="1" t="s">
        <v>272</v>
      </c>
      <c r="J4417" t="s">
        <v>17</v>
      </c>
      <c r="K4417" s="1" t="s">
        <v>48</v>
      </c>
      <c r="L4417" t="s">
        <v>278</v>
      </c>
      <c r="M4417" t="s">
        <v>123</v>
      </c>
      <c r="N4417">
        <v>2</v>
      </c>
      <c r="O4417" t="s">
        <v>232</v>
      </c>
      <c r="P4417">
        <v>1</v>
      </c>
      <c r="Q4417">
        <v>1</v>
      </c>
      <c r="R4417" t="s">
        <v>234</v>
      </c>
      <c r="S4417" t="s">
        <v>258</v>
      </c>
      <c r="T4417" t="s">
        <v>260</v>
      </c>
      <c r="U4417" t="s">
        <v>443</v>
      </c>
    </row>
    <row r="4418" spans="1:21" x14ac:dyDescent="0.35">
      <c r="A4418" s="2" t="s">
        <v>53</v>
      </c>
      <c r="B4418" s="1" t="s">
        <v>133</v>
      </c>
      <c r="C4418" t="s">
        <v>511</v>
      </c>
      <c r="D4418" s="1" t="s">
        <v>518</v>
      </c>
      <c r="E4418" s="1" t="s">
        <v>25</v>
      </c>
      <c r="F4418" s="1" t="s">
        <v>26</v>
      </c>
      <c r="G4418" s="1" t="s">
        <v>215</v>
      </c>
      <c r="H4418" t="s">
        <v>16</v>
      </c>
      <c r="I4418" s="1" t="s">
        <v>237</v>
      </c>
      <c r="J4418" t="s">
        <v>17</v>
      </c>
      <c r="K4418" s="1" t="s">
        <v>48</v>
      </c>
      <c r="L4418" t="s">
        <v>278</v>
      </c>
      <c r="M4418" t="s">
        <v>123</v>
      </c>
      <c r="N4418">
        <v>1</v>
      </c>
      <c r="O4418" t="s">
        <v>232</v>
      </c>
      <c r="P4418">
        <v>0</v>
      </c>
      <c r="Q4418">
        <v>1</v>
      </c>
      <c r="R4418" t="s">
        <v>234</v>
      </c>
      <c r="S4418" t="s">
        <v>258</v>
      </c>
      <c r="T4418" t="s">
        <v>260</v>
      </c>
      <c r="U4418" t="s">
        <v>443</v>
      </c>
    </row>
    <row r="4419" spans="1:21" x14ac:dyDescent="0.35">
      <c r="A4419" s="2" t="s">
        <v>53</v>
      </c>
      <c r="B4419" s="1" t="s">
        <v>133</v>
      </c>
      <c r="C4419" t="s">
        <v>511</v>
      </c>
      <c r="D4419" s="1" t="s">
        <v>518</v>
      </c>
      <c r="E4419" s="1" t="s">
        <v>25</v>
      </c>
      <c r="F4419" s="1" t="s">
        <v>26</v>
      </c>
      <c r="G4419" s="1" t="s">
        <v>215</v>
      </c>
      <c r="H4419" t="s">
        <v>16</v>
      </c>
      <c r="I4419" s="1" t="s">
        <v>237</v>
      </c>
      <c r="J4419" t="s">
        <v>17</v>
      </c>
      <c r="K4419" s="1" t="s">
        <v>48</v>
      </c>
      <c r="L4419" t="s">
        <v>278</v>
      </c>
      <c r="M4419" t="s">
        <v>123</v>
      </c>
      <c r="N4419">
        <v>1</v>
      </c>
      <c r="O4419" t="s">
        <v>232</v>
      </c>
      <c r="P4419">
        <v>1</v>
      </c>
      <c r="Q4419">
        <v>1</v>
      </c>
      <c r="R4419" t="s">
        <v>234</v>
      </c>
      <c r="S4419" t="s">
        <v>258</v>
      </c>
      <c r="T4419" t="s">
        <v>260</v>
      </c>
      <c r="U4419" t="s">
        <v>444</v>
      </c>
    </row>
    <row r="4420" spans="1:21" x14ac:dyDescent="0.35">
      <c r="A4420" s="2" t="s">
        <v>53</v>
      </c>
      <c r="B4420" s="1" t="s">
        <v>133</v>
      </c>
      <c r="C4420" t="s">
        <v>511</v>
      </c>
      <c r="D4420" s="1" t="s">
        <v>518</v>
      </c>
      <c r="E4420" s="1" t="s">
        <v>25</v>
      </c>
      <c r="F4420" s="1" t="s">
        <v>26</v>
      </c>
      <c r="G4420" s="1" t="s">
        <v>215</v>
      </c>
      <c r="H4420" t="s">
        <v>16</v>
      </c>
      <c r="I4420" s="1" t="s">
        <v>237</v>
      </c>
      <c r="J4420" t="s">
        <v>17</v>
      </c>
      <c r="K4420" s="1" t="s">
        <v>48</v>
      </c>
      <c r="L4420" t="s">
        <v>278</v>
      </c>
      <c r="M4420" t="s">
        <v>123</v>
      </c>
      <c r="N4420">
        <v>2</v>
      </c>
      <c r="O4420" t="s">
        <v>232</v>
      </c>
      <c r="P4420">
        <v>1</v>
      </c>
      <c r="Q4420">
        <v>1</v>
      </c>
      <c r="R4420" t="s">
        <v>234</v>
      </c>
      <c r="S4420" t="s">
        <v>258</v>
      </c>
      <c r="T4420" t="s">
        <v>260</v>
      </c>
      <c r="U4420" t="s">
        <v>443</v>
      </c>
    </row>
    <row r="4421" spans="1:21" x14ac:dyDescent="0.35">
      <c r="A4421" s="2" t="s">
        <v>53</v>
      </c>
      <c r="B4421" s="1" t="s">
        <v>133</v>
      </c>
      <c r="C4421" t="s">
        <v>511</v>
      </c>
      <c r="D4421" s="1" t="s">
        <v>518</v>
      </c>
      <c r="E4421" s="1" t="s">
        <v>25</v>
      </c>
      <c r="F4421" s="1" t="s">
        <v>26</v>
      </c>
      <c r="G4421" s="1" t="s">
        <v>215</v>
      </c>
      <c r="H4421" t="s">
        <v>16</v>
      </c>
      <c r="I4421" s="1" t="s">
        <v>272</v>
      </c>
      <c r="J4421" t="s">
        <v>17</v>
      </c>
      <c r="K4421" s="1" t="s">
        <v>48</v>
      </c>
      <c r="L4421" t="s">
        <v>278</v>
      </c>
      <c r="M4421" t="s">
        <v>123</v>
      </c>
      <c r="N4421">
        <v>1</v>
      </c>
      <c r="O4421" t="s">
        <v>232</v>
      </c>
      <c r="P4421">
        <v>1</v>
      </c>
      <c r="Q4421">
        <v>1</v>
      </c>
      <c r="R4421" t="s">
        <v>234</v>
      </c>
      <c r="S4421" t="s">
        <v>258</v>
      </c>
      <c r="T4421" t="s">
        <v>260</v>
      </c>
      <c r="U4421" t="s">
        <v>444</v>
      </c>
    </row>
    <row r="4422" spans="1:21" x14ac:dyDescent="0.35">
      <c r="A4422" s="2" t="s">
        <v>53</v>
      </c>
      <c r="B4422" s="1" t="s">
        <v>133</v>
      </c>
      <c r="C4422" t="s">
        <v>511</v>
      </c>
      <c r="D4422" s="1" t="s">
        <v>518</v>
      </c>
      <c r="E4422" s="1" t="s">
        <v>25</v>
      </c>
      <c r="F4422" s="1" t="s">
        <v>26</v>
      </c>
      <c r="G4422" s="1" t="s">
        <v>215</v>
      </c>
      <c r="H4422" t="s">
        <v>16</v>
      </c>
      <c r="I4422" s="1" t="s">
        <v>272</v>
      </c>
      <c r="J4422" t="s">
        <v>17</v>
      </c>
      <c r="K4422" s="1" t="s">
        <v>48</v>
      </c>
      <c r="L4422" t="s">
        <v>278</v>
      </c>
      <c r="M4422" t="s">
        <v>123</v>
      </c>
      <c r="N4422">
        <v>3</v>
      </c>
      <c r="O4422" t="s">
        <v>232</v>
      </c>
      <c r="P4422">
        <v>1</v>
      </c>
      <c r="Q4422">
        <v>1</v>
      </c>
      <c r="R4422" t="s">
        <v>234</v>
      </c>
      <c r="S4422" t="s">
        <v>258</v>
      </c>
      <c r="T4422" t="s">
        <v>260</v>
      </c>
      <c r="U4422" t="s">
        <v>443</v>
      </c>
    </row>
    <row r="4423" spans="1:21" x14ac:dyDescent="0.35">
      <c r="A4423" s="2" t="s">
        <v>53</v>
      </c>
      <c r="B4423" s="1" t="s">
        <v>133</v>
      </c>
      <c r="C4423" t="s">
        <v>511</v>
      </c>
      <c r="D4423" s="1" t="s">
        <v>518</v>
      </c>
      <c r="E4423" s="1" t="s">
        <v>25</v>
      </c>
      <c r="F4423" s="1" t="s">
        <v>26</v>
      </c>
      <c r="G4423" s="1" t="s">
        <v>215</v>
      </c>
      <c r="H4423" t="s">
        <v>20</v>
      </c>
      <c r="I4423" s="1" t="s">
        <v>237</v>
      </c>
      <c r="J4423" t="s">
        <v>17</v>
      </c>
      <c r="K4423" s="1" t="s">
        <v>48</v>
      </c>
      <c r="L4423" t="s">
        <v>278</v>
      </c>
      <c r="M4423" t="s">
        <v>123</v>
      </c>
      <c r="N4423">
        <v>2</v>
      </c>
      <c r="O4423" t="s">
        <v>232</v>
      </c>
      <c r="P4423">
        <v>1</v>
      </c>
      <c r="Q4423">
        <v>1</v>
      </c>
      <c r="R4423" t="s">
        <v>234</v>
      </c>
      <c r="S4423" t="s">
        <v>258</v>
      </c>
      <c r="T4423" t="s">
        <v>260</v>
      </c>
      <c r="U4423" t="s">
        <v>443</v>
      </c>
    </row>
    <row r="4424" spans="1:21" x14ac:dyDescent="0.35">
      <c r="A4424" s="2" t="s">
        <v>53</v>
      </c>
      <c r="B4424" s="1" t="s">
        <v>133</v>
      </c>
      <c r="C4424" t="s">
        <v>511</v>
      </c>
      <c r="D4424" s="1" t="s">
        <v>518</v>
      </c>
      <c r="E4424" s="1" t="s">
        <v>25</v>
      </c>
      <c r="F4424" s="1" t="s">
        <v>26</v>
      </c>
      <c r="G4424" s="1" t="s">
        <v>215</v>
      </c>
      <c r="H4424" t="s">
        <v>20</v>
      </c>
      <c r="I4424" s="1" t="s">
        <v>272</v>
      </c>
      <c r="J4424" t="s">
        <v>17</v>
      </c>
      <c r="K4424" s="1" t="s">
        <v>48</v>
      </c>
      <c r="L4424" t="s">
        <v>278</v>
      </c>
      <c r="M4424" t="s">
        <v>123</v>
      </c>
      <c r="N4424">
        <v>1</v>
      </c>
      <c r="O4424" t="s">
        <v>232</v>
      </c>
      <c r="P4424">
        <v>1</v>
      </c>
      <c r="Q4424">
        <v>1</v>
      </c>
      <c r="R4424" t="s">
        <v>234</v>
      </c>
      <c r="S4424" t="s">
        <v>258</v>
      </c>
      <c r="T4424" t="s">
        <v>260</v>
      </c>
      <c r="U4424" t="s">
        <v>443</v>
      </c>
    </row>
    <row r="4425" spans="1:21" x14ac:dyDescent="0.35">
      <c r="A4425" s="2" t="s">
        <v>53</v>
      </c>
      <c r="B4425" s="1" t="s">
        <v>133</v>
      </c>
      <c r="C4425" t="s">
        <v>511</v>
      </c>
      <c r="D4425" s="1" t="s">
        <v>518</v>
      </c>
      <c r="E4425" s="1" t="s">
        <v>25</v>
      </c>
      <c r="F4425" s="1" t="s">
        <v>26</v>
      </c>
      <c r="G4425" s="1" t="s">
        <v>215</v>
      </c>
      <c r="H4425" t="s">
        <v>20</v>
      </c>
      <c r="I4425" s="1" t="s">
        <v>272</v>
      </c>
      <c r="J4425" t="s">
        <v>17</v>
      </c>
      <c r="K4425" s="1" t="s">
        <v>48</v>
      </c>
      <c r="L4425" t="s">
        <v>278</v>
      </c>
      <c r="M4425" t="s">
        <v>123</v>
      </c>
      <c r="N4425">
        <v>1</v>
      </c>
      <c r="O4425" t="s">
        <v>232</v>
      </c>
      <c r="P4425">
        <v>1</v>
      </c>
      <c r="Q4425">
        <v>1</v>
      </c>
      <c r="R4425" t="s">
        <v>234</v>
      </c>
      <c r="S4425" t="s">
        <v>271</v>
      </c>
      <c r="T4425" t="s">
        <v>260</v>
      </c>
      <c r="U4425" t="s">
        <v>443</v>
      </c>
    </row>
    <row r="4426" spans="1:21" x14ac:dyDescent="0.35">
      <c r="A4426" s="2" t="s">
        <v>53</v>
      </c>
      <c r="B4426" s="1" t="s">
        <v>133</v>
      </c>
      <c r="C4426" t="s">
        <v>511</v>
      </c>
      <c r="D4426" s="1" t="s">
        <v>518</v>
      </c>
      <c r="E4426" s="1" t="s">
        <v>25</v>
      </c>
      <c r="F4426" s="1" t="s">
        <v>26</v>
      </c>
      <c r="G4426" s="1" t="s">
        <v>215</v>
      </c>
      <c r="H4426" t="s">
        <v>36</v>
      </c>
      <c r="I4426" s="1" t="s">
        <v>237</v>
      </c>
      <c r="J4426" t="s">
        <v>17</v>
      </c>
      <c r="K4426" s="1" t="s">
        <v>48</v>
      </c>
      <c r="L4426" t="s">
        <v>278</v>
      </c>
      <c r="M4426" t="s">
        <v>123</v>
      </c>
      <c r="N4426">
        <v>1</v>
      </c>
      <c r="O4426" t="s">
        <v>232</v>
      </c>
      <c r="P4426">
        <v>1</v>
      </c>
      <c r="Q4426">
        <v>1</v>
      </c>
      <c r="R4426" t="s">
        <v>234</v>
      </c>
      <c r="S4426" t="s">
        <v>258</v>
      </c>
      <c r="T4426" t="s">
        <v>260</v>
      </c>
      <c r="U4426" t="s">
        <v>444</v>
      </c>
    </row>
    <row r="4427" spans="1:21" x14ac:dyDescent="0.35">
      <c r="A4427" s="2" t="s">
        <v>53</v>
      </c>
      <c r="B4427" s="1" t="s">
        <v>133</v>
      </c>
      <c r="C4427" t="s">
        <v>511</v>
      </c>
      <c r="D4427" s="1" t="s">
        <v>518</v>
      </c>
      <c r="E4427" s="1" t="s">
        <v>25</v>
      </c>
      <c r="F4427" s="1" t="s">
        <v>26</v>
      </c>
      <c r="G4427" s="1" t="s">
        <v>215</v>
      </c>
      <c r="H4427" t="s">
        <v>36</v>
      </c>
      <c r="I4427" s="1" t="s">
        <v>237</v>
      </c>
      <c r="J4427" t="s">
        <v>17</v>
      </c>
      <c r="K4427" s="1" t="s">
        <v>48</v>
      </c>
      <c r="L4427" t="s">
        <v>278</v>
      </c>
      <c r="M4427" t="s">
        <v>123</v>
      </c>
      <c r="N4427">
        <v>1</v>
      </c>
      <c r="O4427" t="s">
        <v>232</v>
      </c>
      <c r="P4427">
        <v>1</v>
      </c>
      <c r="Q4427">
        <v>1</v>
      </c>
      <c r="R4427" t="s">
        <v>234</v>
      </c>
      <c r="S4427" t="s">
        <v>258</v>
      </c>
      <c r="T4427" t="s">
        <v>260</v>
      </c>
      <c r="U4427" t="s">
        <v>443</v>
      </c>
    </row>
    <row r="4428" spans="1:21" x14ac:dyDescent="0.35">
      <c r="A4428" s="2" t="s">
        <v>53</v>
      </c>
      <c r="B4428" s="1" t="s">
        <v>133</v>
      </c>
      <c r="C4428" t="s">
        <v>511</v>
      </c>
      <c r="D4428" s="1" t="s">
        <v>518</v>
      </c>
      <c r="E4428" s="1" t="s">
        <v>25</v>
      </c>
      <c r="F4428" s="1" t="s">
        <v>26</v>
      </c>
      <c r="G4428" s="1" t="s">
        <v>215</v>
      </c>
      <c r="H4428" t="s">
        <v>36</v>
      </c>
      <c r="I4428" s="1" t="s">
        <v>272</v>
      </c>
      <c r="J4428" t="s">
        <v>17</v>
      </c>
      <c r="K4428" s="1" t="s">
        <v>48</v>
      </c>
      <c r="L4428" t="s">
        <v>278</v>
      </c>
      <c r="M4428" t="s">
        <v>123</v>
      </c>
      <c r="N4428">
        <v>1</v>
      </c>
      <c r="O4428" t="s">
        <v>232</v>
      </c>
      <c r="P4428">
        <v>1</v>
      </c>
      <c r="Q4428">
        <v>1</v>
      </c>
      <c r="R4428" t="s">
        <v>234</v>
      </c>
      <c r="S4428" t="s">
        <v>258</v>
      </c>
      <c r="T4428" t="s">
        <v>260</v>
      </c>
      <c r="U4428" t="s">
        <v>443</v>
      </c>
    </row>
    <row r="4429" spans="1:21" x14ac:dyDescent="0.35">
      <c r="A4429" s="2" t="s">
        <v>53</v>
      </c>
      <c r="B4429" s="1" t="s">
        <v>133</v>
      </c>
      <c r="C4429" t="s">
        <v>511</v>
      </c>
      <c r="D4429" s="1" t="s">
        <v>518</v>
      </c>
      <c r="E4429" s="1" t="s">
        <v>25</v>
      </c>
      <c r="F4429" s="1" t="s">
        <v>26</v>
      </c>
      <c r="G4429" s="1" t="s">
        <v>215</v>
      </c>
      <c r="H4429" t="s">
        <v>24</v>
      </c>
      <c r="I4429" s="1" t="s">
        <v>237</v>
      </c>
      <c r="J4429" t="s">
        <v>17</v>
      </c>
      <c r="K4429" s="1" t="s">
        <v>48</v>
      </c>
      <c r="L4429" t="s">
        <v>278</v>
      </c>
      <c r="M4429" t="s">
        <v>123</v>
      </c>
      <c r="N4429">
        <v>1</v>
      </c>
      <c r="O4429" t="s">
        <v>232</v>
      </c>
      <c r="P4429">
        <v>0</v>
      </c>
      <c r="Q4429">
        <v>1</v>
      </c>
      <c r="R4429" t="s">
        <v>234</v>
      </c>
      <c r="S4429" t="s">
        <v>258</v>
      </c>
      <c r="T4429" t="s">
        <v>260</v>
      </c>
      <c r="U4429" t="s">
        <v>443</v>
      </c>
    </row>
    <row r="4430" spans="1:21" x14ac:dyDescent="0.35">
      <c r="A4430" s="2" t="s">
        <v>53</v>
      </c>
      <c r="B4430" s="1" t="s">
        <v>133</v>
      </c>
      <c r="C4430" t="s">
        <v>511</v>
      </c>
      <c r="D4430" s="1" t="s">
        <v>518</v>
      </c>
      <c r="E4430" s="1" t="s">
        <v>25</v>
      </c>
      <c r="F4430" s="1" t="s">
        <v>15</v>
      </c>
      <c r="G4430" s="1" t="s">
        <v>215</v>
      </c>
      <c r="H4430" t="s">
        <v>52</v>
      </c>
      <c r="I4430" s="1" t="s">
        <v>237</v>
      </c>
      <c r="J4430" t="s">
        <v>17</v>
      </c>
      <c r="K4430" s="1" t="s">
        <v>48</v>
      </c>
      <c r="L4430" t="s">
        <v>278</v>
      </c>
      <c r="M4430" t="s">
        <v>105</v>
      </c>
      <c r="N4430">
        <v>1</v>
      </c>
      <c r="O4430" t="s">
        <v>232</v>
      </c>
      <c r="P4430">
        <v>1</v>
      </c>
      <c r="Q4430">
        <v>1</v>
      </c>
      <c r="R4430" t="s">
        <v>234</v>
      </c>
      <c r="S4430" t="s">
        <v>258</v>
      </c>
      <c r="T4430" t="s">
        <v>260</v>
      </c>
      <c r="U4430" t="s">
        <v>443</v>
      </c>
    </row>
    <row r="4431" spans="1:21" x14ac:dyDescent="0.35">
      <c r="A4431" s="2" t="s">
        <v>53</v>
      </c>
      <c r="B4431" s="1" t="s">
        <v>133</v>
      </c>
      <c r="C4431" t="s">
        <v>511</v>
      </c>
      <c r="D4431" s="1" t="s">
        <v>518</v>
      </c>
      <c r="E4431" s="1" t="s">
        <v>25</v>
      </c>
      <c r="F4431" s="1" t="s">
        <v>15</v>
      </c>
      <c r="G4431" s="1" t="s">
        <v>215</v>
      </c>
      <c r="H4431" t="s">
        <v>52</v>
      </c>
      <c r="I4431" s="1" t="s">
        <v>272</v>
      </c>
      <c r="J4431" t="s">
        <v>17</v>
      </c>
      <c r="K4431" s="1" t="s">
        <v>48</v>
      </c>
      <c r="L4431" t="s">
        <v>278</v>
      </c>
      <c r="M4431" t="s">
        <v>105</v>
      </c>
      <c r="N4431">
        <v>1</v>
      </c>
      <c r="O4431" t="s">
        <v>232</v>
      </c>
      <c r="P4431">
        <v>1</v>
      </c>
      <c r="Q4431">
        <v>1</v>
      </c>
      <c r="R4431" t="s">
        <v>234</v>
      </c>
      <c r="S4431" t="s">
        <v>258</v>
      </c>
      <c r="T4431" t="s">
        <v>260</v>
      </c>
      <c r="U4431" t="s">
        <v>443</v>
      </c>
    </row>
    <row r="4432" spans="1:21" x14ac:dyDescent="0.35">
      <c r="A4432" s="2" t="s">
        <v>53</v>
      </c>
      <c r="B4432" s="1" t="s">
        <v>133</v>
      </c>
      <c r="C4432" t="s">
        <v>511</v>
      </c>
      <c r="D4432" s="1" t="s">
        <v>518</v>
      </c>
      <c r="E4432" s="1" t="s">
        <v>25</v>
      </c>
      <c r="F4432" s="1" t="s">
        <v>15</v>
      </c>
      <c r="G4432" s="1" t="s">
        <v>215</v>
      </c>
      <c r="H4432" t="s">
        <v>16</v>
      </c>
      <c r="I4432" s="1" t="s">
        <v>237</v>
      </c>
      <c r="J4432" t="s">
        <v>17</v>
      </c>
      <c r="K4432" s="1" t="s">
        <v>48</v>
      </c>
      <c r="L4432" t="s">
        <v>278</v>
      </c>
      <c r="M4432" t="s">
        <v>123</v>
      </c>
      <c r="N4432">
        <v>1</v>
      </c>
      <c r="O4432" t="s">
        <v>232</v>
      </c>
      <c r="P4432">
        <v>1</v>
      </c>
      <c r="Q4432">
        <v>1</v>
      </c>
      <c r="R4432" t="s">
        <v>234</v>
      </c>
      <c r="S4432" t="s">
        <v>258</v>
      </c>
      <c r="T4432" t="s">
        <v>260</v>
      </c>
      <c r="U4432" t="s">
        <v>444</v>
      </c>
    </row>
    <row r="4433" spans="1:21" x14ac:dyDescent="0.35">
      <c r="A4433" s="2" t="s">
        <v>53</v>
      </c>
      <c r="B4433" s="1" t="s">
        <v>133</v>
      </c>
      <c r="C4433" t="s">
        <v>511</v>
      </c>
      <c r="D4433" s="1" t="s">
        <v>518</v>
      </c>
      <c r="E4433" s="1" t="s">
        <v>25</v>
      </c>
      <c r="F4433" s="1" t="s">
        <v>15</v>
      </c>
      <c r="G4433" s="1" t="s">
        <v>215</v>
      </c>
      <c r="H4433" t="s">
        <v>20</v>
      </c>
      <c r="I4433" s="1" t="s">
        <v>272</v>
      </c>
      <c r="J4433" t="s">
        <v>17</v>
      </c>
      <c r="K4433" s="1" t="s">
        <v>48</v>
      </c>
      <c r="L4433" t="s">
        <v>278</v>
      </c>
      <c r="M4433" t="s">
        <v>123</v>
      </c>
      <c r="N4433">
        <v>1</v>
      </c>
      <c r="O4433" t="s">
        <v>232</v>
      </c>
      <c r="P4433">
        <v>1</v>
      </c>
      <c r="Q4433">
        <v>1</v>
      </c>
      <c r="R4433" t="s">
        <v>234</v>
      </c>
      <c r="S4433" t="s">
        <v>258</v>
      </c>
      <c r="T4433" t="s">
        <v>260</v>
      </c>
      <c r="U4433" t="s">
        <v>443</v>
      </c>
    </row>
    <row r="4434" spans="1:21" x14ac:dyDescent="0.35">
      <c r="A4434" s="2" t="s">
        <v>53</v>
      </c>
      <c r="B4434" s="1" t="s">
        <v>133</v>
      </c>
      <c r="C4434" t="s">
        <v>511</v>
      </c>
      <c r="D4434" s="1" t="s">
        <v>518</v>
      </c>
      <c r="E4434" s="1" t="s">
        <v>25</v>
      </c>
      <c r="F4434" s="1" t="s">
        <v>15</v>
      </c>
      <c r="G4434" s="1" t="s">
        <v>215</v>
      </c>
      <c r="H4434" t="s">
        <v>27</v>
      </c>
      <c r="I4434" s="1" t="s">
        <v>237</v>
      </c>
      <c r="J4434" t="s">
        <v>17</v>
      </c>
      <c r="K4434" s="1" t="s">
        <v>48</v>
      </c>
      <c r="L4434" t="s">
        <v>278</v>
      </c>
      <c r="M4434" t="s">
        <v>123</v>
      </c>
      <c r="N4434">
        <v>1</v>
      </c>
      <c r="O4434" t="s">
        <v>232</v>
      </c>
      <c r="P4434">
        <v>1</v>
      </c>
      <c r="Q4434">
        <v>1</v>
      </c>
      <c r="R4434" t="s">
        <v>234</v>
      </c>
      <c r="S4434" t="s">
        <v>258</v>
      </c>
      <c r="T4434" t="s">
        <v>260</v>
      </c>
      <c r="U4434" t="s">
        <v>444</v>
      </c>
    </row>
    <row r="4435" spans="1:21" x14ac:dyDescent="0.35">
      <c r="A4435" s="2" t="s">
        <v>53</v>
      </c>
      <c r="B4435" s="1" t="s">
        <v>133</v>
      </c>
      <c r="C4435" t="s">
        <v>511</v>
      </c>
      <c r="D4435" s="1" t="s">
        <v>518</v>
      </c>
      <c r="E4435" s="1" t="s">
        <v>25</v>
      </c>
      <c r="F4435" s="1" t="s">
        <v>15</v>
      </c>
      <c r="G4435" s="1" t="s">
        <v>215</v>
      </c>
      <c r="H4435" t="s">
        <v>27</v>
      </c>
      <c r="I4435" s="1" t="s">
        <v>237</v>
      </c>
      <c r="J4435" t="s">
        <v>17</v>
      </c>
      <c r="K4435" s="1" t="s">
        <v>48</v>
      </c>
      <c r="L4435" t="s">
        <v>278</v>
      </c>
      <c r="M4435" t="s">
        <v>123</v>
      </c>
      <c r="N4435">
        <v>2</v>
      </c>
      <c r="O4435" t="s">
        <v>232</v>
      </c>
      <c r="P4435">
        <v>1</v>
      </c>
      <c r="Q4435">
        <v>1</v>
      </c>
      <c r="R4435" t="s">
        <v>234</v>
      </c>
      <c r="S4435" t="s">
        <v>258</v>
      </c>
      <c r="T4435" t="s">
        <v>260</v>
      </c>
      <c r="U4435" t="s">
        <v>443</v>
      </c>
    </row>
    <row r="4436" spans="1:21" x14ac:dyDescent="0.35">
      <c r="A4436" s="2" t="s">
        <v>53</v>
      </c>
      <c r="B4436" s="1" t="s">
        <v>133</v>
      </c>
      <c r="C4436" t="s">
        <v>511</v>
      </c>
      <c r="D4436" s="1" t="s">
        <v>518</v>
      </c>
      <c r="E4436" s="1" t="s">
        <v>25</v>
      </c>
      <c r="F4436" s="1" t="s">
        <v>15</v>
      </c>
      <c r="G4436" s="1" t="s">
        <v>215</v>
      </c>
      <c r="H4436" t="s">
        <v>27</v>
      </c>
      <c r="I4436" s="1" t="s">
        <v>272</v>
      </c>
      <c r="J4436" t="s">
        <v>17</v>
      </c>
      <c r="K4436" s="1" t="s">
        <v>48</v>
      </c>
      <c r="L4436" t="s">
        <v>278</v>
      </c>
      <c r="M4436" t="s">
        <v>123</v>
      </c>
      <c r="N4436">
        <v>1</v>
      </c>
      <c r="O4436" t="s">
        <v>232</v>
      </c>
      <c r="P4436">
        <v>1</v>
      </c>
      <c r="Q4436">
        <v>1</v>
      </c>
      <c r="R4436" t="s">
        <v>234</v>
      </c>
      <c r="S4436" t="s">
        <v>258</v>
      </c>
      <c r="T4436" t="s">
        <v>260</v>
      </c>
      <c r="U4436" t="s">
        <v>444</v>
      </c>
    </row>
    <row r="4437" spans="1:21" x14ac:dyDescent="0.35">
      <c r="A4437" s="2" t="s">
        <v>53</v>
      </c>
      <c r="B4437" s="1" t="s">
        <v>133</v>
      </c>
      <c r="C4437" t="s">
        <v>511</v>
      </c>
      <c r="D4437" s="1" t="s">
        <v>518</v>
      </c>
      <c r="E4437" s="1" t="s">
        <v>25</v>
      </c>
      <c r="F4437" s="1" t="s">
        <v>15</v>
      </c>
      <c r="G4437" s="1" t="s">
        <v>215</v>
      </c>
      <c r="H4437" t="s">
        <v>30</v>
      </c>
      <c r="I4437" s="1" t="s">
        <v>237</v>
      </c>
      <c r="J4437" t="s">
        <v>17</v>
      </c>
      <c r="K4437" s="1" t="s">
        <v>48</v>
      </c>
      <c r="L4437" t="s">
        <v>278</v>
      </c>
      <c r="M4437" t="s">
        <v>123</v>
      </c>
      <c r="N4437">
        <v>1</v>
      </c>
      <c r="O4437" t="s">
        <v>232</v>
      </c>
      <c r="P4437">
        <v>0</v>
      </c>
      <c r="Q4437">
        <v>1</v>
      </c>
      <c r="R4437" t="s">
        <v>234</v>
      </c>
      <c r="S4437" t="s">
        <v>258</v>
      </c>
      <c r="T4437" t="s">
        <v>260</v>
      </c>
      <c r="U4437" t="s">
        <v>443</v>
      </c>
    </row>
    <row r="4438" spans="1:21" x14ac:dyDescent="0.35">
      <c r="A4438" s="2" t="s">
        <v>53</v>
      </c>
      <c r="B4438" s="1" t="s">
        <v>133</v>
      </c>
      <c r="C4438" t="s">
        <v>511</v>
      </c>
      <c r="D4438" s="1" t="s">
        <v>518</v>
      </c>
      <c r="E4438" s="1" t="s">
        <v>25</v>
      </c>
      <c r="F4438" s="1" t="s">
        <v>15</v>
      </c>
      <c r="G4438" s="1" t="s">
        <v>215</v>
      </c>
      <c r="H4438" t="s">
        <v>36</v>
      </c>
      <c r="I4438" s="1" t="s">
        <v>237</v>
      </c>
      <c r="J4438" t="s">
        <v>17</v>
      </c>
      <c r="K4438" s="1" t="s">
        <v>48</v>
      </c>
      <c r="L4438" t="s">
        <v>278</v>
      </c>
      <c r="M4438" t="s">
        <v>123</v>
      </c>
      <c r="N4438">
        <v>1</v>
      </c>
      <c r="O4438" t="s">
        <v>232</v>
      </c>
      <c r="P4438">
        <v>0</v>
      </c>
      <c r="Q4438">
        <v>1</v>
      </c>
      <c r="R4438" t="s">
        <v>234</v>
      </c>
      <c r="S4438" t="s">
        <v>258</v>
      </c>
      <c r="T4438" t="s">
        <v>260</v>
      </c>
      <c r="U4438" t="s">
        <v>443</v>
      </c>
    </row>
    <row r="4439" spans="1:21" x14ac:dyDescent="0.35">
      <c r="A4439" s="2" t="s">
        <v>53</v>
      </c>
      <c r="B4439" s="1" t="s">
        <v>133</v>
      </c>
      <c r="C4439" t="s">
        <v>511</v>
      </c>
      <c r="D4439" s="1" t="s">
        <v>518</v>
      </c>
      <c r="E4439" s="1" t="s">
        <v>25</v>
      </c>
      <c r="F4439" s="1" t="s">
        <v>15</v>
      </c>
      <c r="G4439" s="1" t="s">
        <v>215</v>
      </c>
      <c r="H4439" t="s">
        <v>36</v>
      </c>
      <c r="I4439" s="1" t="s">
        <v>237</v>
      </c>
      <c r="J4439" t="s">
        <v>17</v>
      </c>
      <c r="K4439" s="1" t="s">
        <v>48</v>
      </c>
      <c r="L4439" t="s">
        <v>278</v>
      </c>
      <c r="M4439" t="s">
        <v>123</v>
      </c>
      <c r="N4439">
        <v>2</v>
      </c>
      <c r="O4439" t="s">
        <v>232</v>
      </c>
      <c r="P4439">
        <v>1</v>
      </c>
      <c r="Q4439">
        <v>1</v>
      </c>
      <c r="R4439" t="s">
        <v>234</v>
      </c>
      <c r="S4439" t="s">
        <v>258</v>
      </c>
      <c r="T4439" t="s">
        <v>260</v>
      </c>
      <c r="U4439" t="s">
        <v>443</v>
      </c>
    </row>
    <row r="4440" spans="1:21" x14ac:dyDescent="0.35">
      <c r="A4440" s="2" t="s">
        <v>53</v>
      </c>
      <c r="B4440" s="1" t="s">
        <v>133</v>
      </c>
      <c r="C4440" t="s">
        <v>511</v>
      </c>
      <c r="D4440" s="1" t="s">
        <v>518</v>
      </c>
      <c r="E4440" s="1" t="s">
        <v>25</v>
      </c>
      <c r="F4440" s="1" t="s">
        <v>29</v>
      </c>
      <c r="G4440" s="1" t="s">
        <v>29</v>
      </c>
      <c r="H4440" t="s">
        <v>16</v>
      </c>
      <c r="I4440" s="1" t="s">
        <v>237</v>
      </c>
      <c r="J4440" t="s">
        <v>17</v>
      </c>
      <c r="K4440" s="1" t="s">
        <v>48</v>
      </c>
      <c r="L4440" t="s">
        <v>278</v>
      </c>
      <c r="M4440" t="s">
        <v>123</v>
      </c>
      <c r="N4440">
        <v>1</v>
      </c>
      <c r="O4440" t="s">
        <v>232</v>
      </c>
      <c r="P4440">
        <v>1</v>
      </c>
      <c r="Q4440">
        <v>1</v>
      </c>
      <c r="R4440" t="s">
        <v>234</v>
      </c>
      <c r="S4440" t="s">
        <v>258</v>
      </c>
      <c r="T4440" t="s">
        <v>260</v>
      </c>
      <c r="U4440" t="s">
        <v>443</v>
      </c>
    </row>
    <row r="4441" spans="1:21" x14ac:dyDescent="0.35">
      <c r="A4441" s="2" t="s">
        <v>53</v>
      </c>
      <c r="B4441" s="1" t="s">
        <v>133</v>
      </c>
      <c r="C4441" t="s">
        <v>511</v>
      </c>
      <c r="D4441" s="1" t="s">
        <v>518</v>
      </c>
      <c r="E4441" s="1" t="s">
        <v>25</v>
      </c>
      <c r="F4441" s="1" t="s">
        <v>29</v>
      </c>
      <c r="G4441" s="1" t="s">
        <v>29</v>
      </c>
      <c r="H4441" t="s">
        <v>36</v>
      </c>
      <c r="I4441" s="1" t="s">
        <v>237</v>
      </c>
      <c r="J4441" t="s">
        <v>17</v>
      </c>
      <c r="K4441" s="1" t="s">
        <v>48</v>
      </c>
      <c r="L4441" t="s">
        <v>363</v>
      </c>
      <c r="M4441" t="s">
        <v>123</v>
      </c>
      <c r="N4441">
        <v>1</v>
      </c>
      <c r="O4441" t="s">
        <v>232</v>
      </c>
      <c r="P4441">
        <v>1</v>
      </c>
      <c r="Q4441">
        <v>1</v>
      </c>
      <c r="R4441" t="s">
        <v>243</v>
      </c>
      <c r="S4441" t="s">
        <v>258</v>
      </c>
      <c r="T4441" t="s">
        <v>260</v>
      </c>
      <c r="U4441" t="s">
        <v>444</v>
      </c>
    </row>
    <row r="4442" spans="1:21" x14ac:dyDescent="0.35">
      <c r="A4442" s="2" t="s">
        <v>53</v>
      </c>
      <c r="B4442" s="1" t="s">
        <v>133</v>
      </c>
      <c r="C4442" t="s">
        <v>511</v>
      </c>
      <c r="D4442" s="1" t="s">
        <v>518</v>
      </c>
      <c r="E4442" s="1" t="s">
        <v>25</v>
      </c>
      <c r="F4442" s="1" t="s">
        <v>21</v>
      </c>
      <c r="G4442" s="1" t="s">
        <v>29</v>
      </c>
      <c r="H4442" t="s">
        <v>52</v>
      </c>
      <c r="I4442" s="1" t="s">
        <v>237</v>
      </c>
      <c r="J4442" t="s">
        <v>17</v>
      </c>
      <c r="K4442" s="1" t="s">
        <v>18</v>
      </c>
      <c r="L4442" t="s">
        <v>278</v>
      </c>
      <c r="M4442" t="s">
        <v>121</v>
      </c>
      <c r="N4442">
        <v>1</v>
      </c>
      <c r="O4442" t="s">
        <v>232</v>
      </c>
      <c r="P4442">
        <v>1</v>
      </c>
      <c r="Q4442">
        <v>1</v>
      </c>
      <c r="R4442" t="s">
        <v>234</v>
      </c>
      <c r="S4442" t="s">
        <v>258</v>
      </c>
      <c r="T4442" t="s">
        <v>260</v>
      </c>
      <c r="U4442" t="s">
        <v>443</v>
      </c>
    </row>
    <row r="4443" spans="1:21" x14ac:dyDescent="0.35">
      <c r="A4443" s="2" t="s">
        <v>53</v>
      </c>
      <c r="B4443" s="1" t="s">
        <v>133</v>
      </c>
      <c r="C4443" t="s">
        <v>511</v>
      </c>
      <c r="D4443" s="1" t="s">
        <v>518</v>
      </c>
      <c r="E4443" s="1" t="s">
        <v>25</v>
      </c>
      <c r="F4443" s="1" t="s">
        <v>21</v>
      </c>
      <c r="G4443" s="1" t="s">
        <v>29</v>
      </c>
      <c r="H4443" t="s">
        <v>16</v>
      </c>
      <c r="I4443" s="1" t="s">
        <v>237</v>
      </c>
      <c r="J4443" t="s">
        <v>17</v>
      </c>
      <c r="K4443" s="1" t="s">
        <v>48</v>
      </c>
      <c r="L4443" t="s">
        <v>278</v>
      </c>
      <c r="M4443" t="s">
        <v>123</v>
      </c>
      <c r="N4443">
        <v>1</v>
      </c>
      <c r="O4443" t="s">
        <v>232</v>
      </c>
      <c r="P4443">
        <v>1</v>
      </c>
      <c r="Q4443">
        <v>1</v>
      </c>
      <c r="R4443" t="s">
        <v>234</v>
      </c>
      <c r="S4443" t="s">
        <v>258</v>
      </c>
      <c r="T4443" t="s">
        <v>260</v>
      </c>
      <c r="U4443" t="s">
        <v>443</v>
      </c>
    </row>
    <row r="4444" spans="1:21" x14ac:dyDescent="0.35">
      <c r="A4444" s="2" t="s">
        <v>53</v>
      </c>
      <c r="B4444" s="1" t="s">
        <v>133</v>
      </c>
      <c r="C4444" t="s">
        <v>511</v>
      </c>
      <c r="D4444" s="1" t="s">
        <v>518</v>
      </c>
      <c r="E4444" s="1" t="s">
        <v>25</v>
      </c>
      <c r="F4444" s="1" t="s">
        <v>21</v>
      </c>
      <c r="G4444" s="1" t="s">
        <v>29</v>
      </c>
      <c r="H4444" t="s">
        <v>16</v>
      </c>
      <c r="I4444" s="1" t="s">
        <v>272</v>
      </c>
      <c r="J4444" t="s">
        <v>17</v>
      </c>
      <c r="K4444" s="1" t="s">
        <v>48</v>
      </c>
      <c r="L4444" t="s">
        <v>278</v>
      </c>
      <c r="M4444" t="s">
        <v>123</v>
      </c>
      <c r="N4444">
        <v>1</v>
      </c>
      <c r="O4444" t="s">
        <v>232</v>
      </c>
      <c r="P4444">
        <v>1</v>
      </c>
      <c r="Q4444">
        <v>1</v>
      </c>
      <c r="R4444" t="s">
        <v>234</v>
      </c>
      <c r="S4444" t="s">
        <v>258</v>
      </c>
      <c r="T4444" t="s">
        <v>260</v>
      </c>
      <c r="U4444" t="s">
        <v>443</v>
      </c>
    </row>
    <row r="4445" spans="1:21" x14ac:dyDescent="0.35">
      <c r="A4445" s="2" t="s">
        <v>53</v>
      </c>
      <c r="B4445" s="1" t="s">
        <v>133</v>
      </c>
      <c r="C4445" t="s">
        <v>511</v>
      </c>
      <c r="D4445" s="1" t="s">
        <v>104</v>
      </c>
      <c r="E4445" s="1" t="s">
        <v>14</v>
      </c>
      <c r="F4445" s="1" t="s">
        <v>26</v>
      </c>
      <c r="G4445" s="1" t="s">
        <v>215</v>
      </c>
      <c r="H4445" t="s">
        <v>52</v>
      </c>
      <c r="I4445" s="1" t="s">
        <v>237</v>
      </c>
      <c r="J4445" t="s">
        <v>17</v>
      </c>
      <c r="K4445" s="1" t="s">
        <v>48</v>
      </c>
      <c r="L4445" t="s">
        <v>278</v>
      </c>
      <c r="M4445" t="s">
        <v>123</v>
      </c>
      <c r="N4445">
        <v>1</v>
      </c>
      <c r="O4445" t="s">
        <v>232</v>
      </c>
      <c r="P4445">
        <v>0</v>
      </c>
      <c r="Q4445">
        <v>1</v>
      </c>
      <c r="R4445" t="s">
        <v>234</v>
      </c>
      <c r="S4445" t="s">
        <v>258</v>
      </c>
      <c r="T4445" t="s">
        <v>260</v>
      </c>
      <c r="U4445" t="s">
        <v>443</v>
      </c>
    </row>
    <row r="4446" spans="1:21" x14ac:dyDescent="0.35">
      <c r="A4446" s="2" t="s">
        <v>53</v>
      </c>
      <c r="B4446" s="1" t="s">
        <v>133</v>
      </c>
      <c r="C4446" t="s">
        <v>511</v>
      </c>
      <c r="D4446" s="1" t="s">
        <v>104</v>
      </c>
      <c r="E4446" s="1" t="s">
        <v>14</v>
      </c>
      <c r="F4446" s="1" t="s">
        <v>26</v>
      </c>
      <c r="G4446" s="1" t="s">
        <v>215</v>
      </c>
      <c r="H4446" t="s">
        <v>52</v>
      </c>
      <c r="I4446" s="1" t="s">
        <v>237</v>
      </c>
      <c r="J4446" t="s">
        <v>17</v>
      </c>
      <c r="K4446" s="1" t="s">
        <v>48</v>
      </c>
      <c r="L4446" t="s">
        <v>278</v>
      </c>
      <c r="M4446" t="s">
        <v>123</v>
      </c>
      <c r="N4446">
        <v>1</v>
      </c>
      <c r="O4446" t="s">
        <v>232</v>
      </c>
      <c r="P4446">
        <v>1</v>
      </c>
      <c r="Q4446">
        <v>1</v>
      </c>
      <c r="R4446" t="s">
        <v>234</v>
      </c>
      <c r="S4446" t="s">
        <v>258</v>
      </c>
      <c r="T4446" t="s">
        <v>260</v>
      </c>
      <c r="U4446" t="s">
        <v>443</v>
      </c>
    </row>
    <row r="4447" spans="1:21" x14ac:dyDescent="0.35">
      <c r="A4447" s="2" t="s">
        <v>53</v>
      </c>
      <c r="B4447" s="1" t="s">
        <v>133</v>
      </c>
      <c r="C4447" t="s">
        <v>511</v>
      </c>
      <c r="D4447" s="1" t="s">
        <v>104</v>
      </c>
      <c r="E4447" s="1" t="s">
        <v>14</v>
      </c>
      <c r="F4447" s="1" t="s">
        <v>26</v>
      </c>
      <c r="G4447" s="1" t="s">
        <v>215</v>
      </c>
      <c r="H4447" t="s">
        <v>52</v>
      </c>
      <c r="I4447" s="1" t="s">
        <v>237</v>
      </c>
      <c r="J4447" t="s">
        <v>17</v>
      </c>
      <c r="K4447" s="1" t="s">
        <v>48</v>
      </c>
      <c r="L4447" t="s">
        <v>278</v>
      </c>
      <c r="M4447" t="s">
        <v>51</v>
      </c>
      <c r="N4447">
        <v>1</v>
      </c>
      <c r="O4447" t="s">
        <v>232</v>
      </c>
      <c r="P4447">
        <v>0</v>
      </c>
      <c r="Q4447">
        <v>1</v>
      </c>
      <c r="R4447" t="s">
        <v>234</v>
      </c>
      <c r="S4447" t="s">
        <v>258</v>
      </c>
      <c r="T4447" t="s">
        <v>260</v>
      </c>
      <c r="U4447" t="s">
        <v>443</v>
      </c>
    </row>
    <row r="4448" spans="1:21" x14ac:dyDescent="0.35">
      <c r="A4448" s="2" t="s">
        <v>53</v>
      </c>
      <c r="B4448" s="1" t="s">
        <v>133</v>
      </c>
      <c r="C4448" t="s">
        <v>511</v>
      </c>
      <c r="D4448" s="1" t="s">
        <v>104</v>
      </c>
      <c r="E4448" s="1" t="s">
        <v>14</v>
      </c>
      <c r="F4448" s="1" t="s">
        <v>26</v>
      </c>
      <c r="G4448" s="1" t="s">
        <v>215</v>
      </c>
      <c r="H4448" t="s">
        <v>52</v>
      </c>
      <c r="I4448" s="1" t="s">
        <v>237</v>
      </c>
      <c r="J4448" t="s">
        <v>17</v>
      </c>
      <c r="K4448" s="1" t="s">
        <v>48</v>
      </c>
      <c r="L4448" t="s">
        <v>278</v>
      </c>
      <c r="M4448" t="s">
        <v>51</v>
      </c>
      <c r="N4448">
        <v>1</v>
      </c>
      <c r="O4448" t="s">
        <v>232</v>
      </c>
      <c r="P4448">
        <v>1</v>
      </c>
      <c r="Q4448">
        <v>1</v>
      </c>
      <c r="R4448" t="s">
        <v>234</v>
      </c>
      <c r="S4448" t="s">
        <v>258</v>
      </c>
      <c r="T4448" t="s">
        <v>260</v>
      </c>
      <c r="U4448" t="s">
        <v>443</v>
      </c>
    </row>
    <row r="4449" spans="1:21" x14ac:dyDescent="0.35">
      <c r="A4449" s="2" t="s">
        <v>53</v>
      </c>
      <c r="B4449" s="1" t="s">
        <v>133</v>
      </c>
      <c r="C4449" t="s">
        <v>511</v>
      </c>
      <c r="D4449" s="1" t="s">
        <v>104</v>
      </c>
      <c r="E4449" s="1" t="s">
        <v>14</v>
      </c>
      <c r="F4449" s="1" t="s">
        <v>26</v>
      </c>
      <c r="G4449" s="1" t="s">
        <v>215</v>
      </c>
      <c r="H4449" t="s">
        <v>52</v>
      </c>
      <c r="I4449" s="1" t="s">
        <v>237</v>
      </c>
      <c r="J4449" t="s">
        <v>17</v>
      </c>
      <c r="K4449" s="1" t="s">
        <v>48</v>
      </c>
      <c r="L4449" t="s">
        <v>278</v>
      </c>
      <c r="M4449" t="s">
        <v>106</v>
      </c>
      <c r="N4449">
        <v>2</v>
      </c>
      <c r="O4449" t="s">
        <v>232</v>
      </c>
      <c r="P4449">
        <v>0</v>
      </c>
      <c r="Q4449">
        <v>1</v>
      </c>
      <c r="R4449" t="s">
        <v>234</v>
      </c>
      <c r="S4449" t="s">
        <v>258</v>
      </c>
      <c r="T4449" t="s">
        <v>260</v>
      </c>
      <c r="U4449" t="s">
        <v>443</v>
      </c>
    </row>
    <row r="4450" spans="1:21" x14ac:dyDescent="0.35">
      <c r="A4450" s="2" t="s">
        <v>53</v>
      </c>
      <c r="B4450" s="1" t="s">
        <v>133</v>
      </c>
      <c r="C4450" t="s">
        <v>511</v>
      </c>
      <c r="D4450" s="1" t="s">
        <v>104</v>
      </c>
      <c r="E4450" s="1" t="s">
        <v>14</v>
      </c>
      <c r="F4450" s="1" t="s">
        <v>26</v>
      </c>
      <c r="G4450" s="1" t="s">
        <v>215</v>
      </c>
      <c r="H4450" t="s">
        <v>52</v>
      </c>
      <c r="I4450" s="1" t="s">
        <v>237</v>
      </c>
      <c r="J4450" t="s">
        <v>17</v>
      </c>
      <c r="K4450" s="1" t="s">
        <v>48</v>
      </c>
      <c r="L4450" t="s">
        <v>278</v>
      </c>
      <c r="M4450" t="s">
        <v>106</v>
      </c>
      <c r="N4450">
        <v>1</v>
      </c>
      <c r="O4450" t="s">
        <v>232</v>
      </c>
      <c r="P4450">
        <v>1</v>
      </c>
      <c r="Q4450">
        <v>1</v>
      </c>
      <c r="R4450" t="s">
        <v>234</v>
      </c>
      <c r="S4450" t="s">
        <v>258</v>
      </c>
      <c r="T4450" t="s">
        <v>260</v>
      </c>
      <c r="U4450" t="s">
        <v>443</v>
      </c>
    </row>
    <row r="4451" spans="1:21" x14ac:dyDescent="0.35">
      <c r="A4451" s="2" t="s">
        <v>53</v>
      </c>
      <c r="B4451" s="1" t="s">
        <v>133</v>
      </c>
      <c r="C4451" t="s">
        <v>511</v>
      </c>
      <c r="D4451" s="1" t="s">
        <v>104</v>
      </c>
      <c r="E4451" s="1" t="s">
        <v>14</v>
      </c>
      <c r="F4451" s="1" t="s">
        <v>26</v>
      </c>
      <c r="G4451" s="1" t="s">
        <v>215</v>
      </c>
      <c r="H4451" t="s">
        <v>52</v>
      </c>
      <c r="I4451" s="1" t="s">
        <v>237</v>
      </c>
      <c r="J4451" t="s">
        <v>17</v>
      </c>
      <c r="K4451" s="1" t="s">
        <v>48</v>
      </c>
      <c r="L4451" t="s">
        <v>278</v>
      </c>
      <c r="M4451" t="s">
        <v>148</v>
      </c>
      <c r="N4451">
        <v>1</v>
      </c>
      <c r="O4451" t="s">
        <v>232</v>
      </c>
      <c r="P4451">
        <v>1</v>
      </c>
      <c r="Q4451">
        <v>1</v>
      </c>
      <c r="R4451" t="s">
        <v>234</v>
      </c>
      <c r="S4451" t="s">
        <v>258</v>
      </c>
      <c r="T4451" t="s">
        <v>260</v>
      </c>
      <c r="U4451" t="s">
        <v>443</v>
      </c>
    </row>
    <row r="4452" spans="1:21" x14ac:dyDescent="0.35">
      <c r="A4452" s="2" t="s">
        <v>53</v>
      </c>
      <c r="B4452" s="1" t="s">
        <v>133</v>
      </c>
      <c r="C4452" t="s">
        <v>511</v>
      </c>
      <c r="D4452" s="1" t="s">
        <v>104</v>
      </c>
      <c r="E4452" s="1" t="s">
        <v>14</v>
      </c>
      <c r="F4452" s="1" t="s">
        <v>26</v>
      </c>
      <c r="G4452" s="1" t="s">
        <v>215</v>
      </c>
      <c r="H4452" t="s">
        <v>52</v>
      </c>
      <c r="I4452" s="1" t="s">
        <v>135</v>
      </c>
      <c r="J4452" t="s">
        <v>72</v>
      </c>
      <c r="K4452" s="1" t="s">
        <v>48</v>
      </c>
      <c r="L4452" t="s">
        <v>278</v>
      </c>
      <c r="M4452" t="s">
        <v>51</v>
      </c>
      <c r="N4452">
        <v>1</v>
      </c>
      <c r="O4452" t="s">
        <v>232</v>
      </c>
      <c r="P4452">
        <v>1</v>
      </c>
      <c r="Q4452" t="s">
        <v>464</v>
      </c>
      <c r="R4452" t="s">
        <v>234</v>
      </c>
      <c r="S4452" t="s">
        <v>258</v>
      </c>
      <c r="T4452" t="s">
        <v>260</v>
      </c>
      <c r="U4452" t="s">
        <v>443</v>
      </c>
    </row>
    <row r="4453" spans="1:21" x14ac:dyDescent="0.35">
      <c r="A4453" s="2" t="s">
        <v>53</v>
      </c>
      <c r="B4453" s="1" t="s">
        <v>133</v>
      </c>
      <c r="C4453" t="s">
        <v>511</v>
      </c>
      <c r="D4453" s="1" t="s">
        <v>104</v>
      </c>
      <c r="E4453" s="1" t="s">
        <v>14</v>
      </c>
      <c r="F4453" s="1" t="s">
        <v>26</v>
      </c>
      <c r="G4453" s="1" t="s">
        <v>215</v>
      </c>
      <c r="H4453" t="s">
        <v>52</v>
      </c>
      <c r="I4453" s="1" t="s">
        <v>135</v>
      </c>
      <c r="J4453" t="s">
        <v>72</v>
      </c>
      <c r="K4453" s="1" t="s">
        <v>48</v>
      </c>
      <c r="L4453" t="s">
        <v>278</v>
      </c>
      <c r="M4453" t="s">
        <v>106</v>
      </c>
      <c r="N4453">
        <v>2</v>
      </c>
      <c r="O4453" t="s">
        <v>232</v>
      </c>
      <c r="P4453">
        <v>0</v>
      </c>
      <c r="Q4453" t="s">
        <v>464</v>
      </c>
      <c r="R4453" t="s">
        <v>234</v>
      </c>
      <c r="S4453" t="s">
        <v>258</v>
      </c>
      <c r="T4453" t="s">
        <v>260</v>
      </c>
      <c r="U4453" t="s">
        <v>443</v>
      </c>
    </row>
    <row r="4454" spans="1:21" x14ac:dyDescent="0.35">
      <c r="A4454" s="2" t="s">
        <v>53</v>
      </c>
      <c r="B4454" s="1" t="s">
        <v>133</v>
      </c>
      <c r="C4454" t="s">
        <v>511</v>
      </c>
      <c r="D4454" s="1" t="s">
        <v>104</v>
      </c>
      <c r="E4454" s="1" t="s">
        <v>14</v>
      </c>
      <c r="F4454" s="1" t="s">
        <v>26</v>
      </c>
      <c r="G4454" s="1" t="s">
        <v>215</v>
      </c>
      <c r="H4454" t="s">
        <v>52</v>
      </c>
      <c r="I4454" s="1" t="s">
        <v>135</v>
      </c>
      <c r="J4454" t="s">
        <v>72</v>
      </c>
      <c r="K4454" s="1" t="s">
        <v>48</v>
      </c>
      <c r="L4454" t="s">
        <v>278</v>
      </c>
      <c r="M4454" t="s">
        <v>106</v>
      </c>
      <c r="N4454">
        <v>1</v>
      </c>
      <c r="O4454" t="s">
        <v>232</v>
      </c>
      <c r="P4454">
        <v>1</v>
      </c>
      <c r="Q4454" t="s">
        <v>464</v>
      </c>
      <c r="R4454" t="s">
        <v>234</v>
      </c>
      <c r="S4454" t="s">
        <v>258</v>
      </c>
      <c r="T4454" t="s">
        <v>260</v>
      </c>
      <c r="U4454" t="s">
        <v>443</v>
      </c>
    </row>
    <row r="4455" spans="1:21" x14ac:dyDescent="0.35">
      <c r="A4455" s="2" t="s">
        <v>53</v>
      </c>
      <c r="B4455" s="1" t="s">
        <v>133</v>
      </c>
      <c r="C4455" t="s">
        <v>511</v>
      </c>
      <c r="D4455" s="1" t="s">
        <v>104</v>
      </c>
      <c r="E4455" s="1" t="s">
        <v>14</v>
      </c>
      <c r="F4455" s="1" t="s">
        <v>26</v>
      </c>
      <c r="G4455" s="1" t="s">
        <v>215</v>
      </c>
      <c r="H4455" t="s">
        <v>52</v>
      </c>
      <c r="I4455" s="1" t="s">
        <v>135</v>
      </c>
      <c r="J4455" t="s">
        <v>72</v>
      </c>
      <c r="K4455" s="1" t="s">
        <v>48</v>
      </c>
      <c r="L4455" t="s">
        <v>278</v>
      </c>
      <c r="M4455" t="s">
        <v>148</v>
      </c>
      <c r="N4455">
        <v>1</v>
      </c>
      <c r="O4455" t="s">
        <v>232</v>
      </c>
      <c r="P4455">
        <v>0</v>
      </c>
      <c r="Q4455" t="s">
        <v>464</v>
      </c>
      <c r="R4455" t="s">
        <v>234</v>
      </c>
      <c r="S4455" t="s">
        <v>258</v>
      </c>
      <c r="T4455" t="s">
        <v>260</v>
      </c>
      <c r="U4455" t="s">
        <v>444</v>
      </c>
    </row>
    <row r="4456" spans="1:21" x14ac:dyDescent="0.35">
      <c r="A4456" s="2" t="s">
        <v>53</v>
      </c>
      <c r="B4456" s="1" t="s">
        <v>133</v>
      </c>
      <c r="C4456" t="s">
        <v>511</v>
      </c>
      <c r="D4456" s="1" t="s">
        <v>104</v>
      </c>
      <c r="E4456" s="1" t="s">
        <v>14</v>
      </c>
      <c r="F4456" s="1" t="s">
        <v>26</v>
      </c>
      <c r="G4456" s="1" t="s">
        <v>215</v>
      </c>
      <c r="H4456" t="s">
        <v>52</v>
      </c>
      <c r="I4456" s="1" t="s">
        <v>135</v>
      </c>
      <c r="J4456" t="s">
        <v>72</v>
      </c>
      <c r="K4456" s="1" t="s">
        <v>48</v>
      </c>
      <c r="L4456" t="s">
        <v>278</v>
      </c>
      <c r="M4456" t="s">
        <v>148</v>
      </c>
      <c r="N4456">
        <v>1</v>
      </c>
      <c r="O4456" t="s">
        <v>232</v>
      </c>
      <c r="P4456">
        <v>0</v>
      </c>
      <c r="Q4456" t="s">
        <v>464</v>
      </c>
      <c r="R4456" t="s">
        <v>234</v>
      </c>
      <c r="S4456" t="s">
        <v>258</v>
      </c>
      <c r="T4456" t="s">
        <v>260</v>
      </c>
      <c r="U4456" t="s">
        <v>443</v>
      </c>
    </row>
    <row r="4457" spans="1:21" x14ac:dyDescent="0.35">
      <c r="A4457" s="2" t="s">
        <v>53</v>
      </c>
      <c r="B4457" s="1" t="s">
        <v>133</v>
      </c>
      <c r="C4457" t="s">
        <v>511</v>
      </c>
      <c r="D4457" s="1" t="s">
        <v>104</v>
      </c>
      <c r="E4457" s="1" t="s">
        <v>14</v>
      </c>
      <c r="F4457" s="1" t="s">
        <v>26</v>
      </c>
      <c r="G4457" s="1" t="s">
        <v>215</v>
      </c>
      <c r="H4457" t="s">
        <v>52</v>
      </c>
      <c r="I4457" s="1" t="s">
        <v>135</v>
      </c>
      <c r="J4457" t="s">
        <v>72</v>
      </c>
      <c r="K4457" s="1" t="s">
        <v>48</v>
      </c>
      <c r="L4457" t="s">
        <v>278</v>
      </c>
      <c r="M4457" t="s">
        <v>148</v>
      </c>
      <c r="N4457">
        <v>1</v>
      </c>
      <c r="O4457" t="s">
        <v>232</v>
      </c>
      <c r="P4457">
        <v>1</v>
      </c>
      <c r="Q4457" t="s">
        <v>464</v>
      </c>
      <c r="R4457" t="s">
        <v>234</v>
      </c>
      <c r="S4457" t="s">
        <v>258</v>
      </c>
      <c r="T4457" t="s">
        <v>260</v>
      </c>
      <c r="U4457" t="s">
        <v>443</v>
      </c>
    </row>
    <row r="4458" spans="1:21" x14ac:dyDescent="0.35">
      <c r="A4458" s="2" t="s">
        <v>53</v>
      </c>
      <c r="B4458" s="1" t="s">
        <v>133</v>
      </c>
      <c r="C4458" t="s">
        <v>511</v>
      </c>
      <c r="D4458" s="1" t="s">
        <v>104</v>
      </c>
      <c r="E4458" s="1" t="s">
        <v>14</v>
      </c>
      <c r="F4458" s="1" t="s">
        <v>26</v>
      </c>
      <c r="G4458" s="1" t="s">
        <v>215</v>
      </c>
      <c r="H4458" t="s">
        <v>52</v>
      </c>
      <c r="I4458" s="1" t="s">
        <v>135</v>
      </c>
      <c r="J4458" t="s">
        <v>72</v>
      </c>
      <c r="K4458" s="1" t="s">
        <v>48</v>
      </c>
      <c r="L4458" t="s">
        <v>278</v>
      </c>
      <c r="M4458" t="s">
        <v>102</v>
      </c>
      <c r="N4458">
        <v>1</v>
      </c>
      <c r="O4458" t="s">
        <v>232</v>
      </c>
      <c r="P4458">
        <v>1</v>
      </c>
      <c r="Q4458" t="s">
        <v>464</v>
      </c>
      <c r="R4458" t="s">
        <v>234</v>
      </c>
      <c r="S4458" t="s">
        <v>258</v>
      </c>
      <c r="T4458" t="s">
        <v>260</v>
      </c>
      <c r="U4458" t="s">
        <v>443</v>
      </c>
    </row>
    <row r="4459" spans="1:21" x14ac:dyDescent="0.35">
      <c r="A4459" s="2" t="s">
        <v>53</v>
      </c>
      <c r="B4459" s="1" t="s">
        <v>133</v>
      </c>
      <c r="C4459" t="s">
        <v>511</v>
      </c>
      <c r="D4459" s="1" t="s">
        <v>104</v>
      </c>
      <c r="E4459" s="1" t="s">
        <v>14</v>
      </c>
      <c r="F4459" s="1" t="s">
        <v>26</v>
      </c>
      <c r="G4459" s="1" t="s">
        <v>215</v>
      </c>
      <c r="H4459" t="s">
        <v>52</v>
      </c>
      <c r="I4459" s="1" t="s">
        <v>135</v>
      </c>
      <c r="J4459" t="s">
        <v>72</v>
      </c>
      <c r="K4459" s="1" t="s">
        <v>75</v>
      </c>
      <c r="L4459" t="s">
        <v>278</v>
      </c>
      <c r="M4459" t="s">
        <v>111</v>
      </c>
      <c r="N4459">
        <v>1</v>
      </c>
      <c r="O4459" t="s">
        <v>232</v>
      </c>
      <c r="P4459">
        <v>1</v>
      </c>
      <c r="Q4459" t="s">
        <v>464</v>
      </c>
      <c r="R4459" t="s">
        <v>234</v>
      </c>
      <c r="S4459" t="s">
        <v>258</v>
      </c>
      <c r="T4459" t="s">
        <v>260</v>
      </c>
      <c r="U4459" t="s">
        <v>444</v>
      </c>
    </row>
    <row r="4460" spans="1:21" x14ac:dyDescent="0.35">
      <c r="A4460" s="2" t="s">
        <v>53</v>
      </c>
      <c r="B4460" s="1" t="s">
        <v>133</v>
      </c>
      <c r="C4460" t="s">
        <v>511</v>
      </c>
      <c r="D4460" s="1" t="s">
        <v>104</v>
      </c>
      <c r="E4460" s="1" t="s">
        <v>14</v>
      </c>
      <c r="F4460" s="1" t="s">
        <v>26</v>
      </c>
      <c r="G4460" s="1" t="s">
        <v>215</v>
      </c>
      <c r="H4460" t="s">
        <v>52</v>
      </c>
      <c r="I4460" s="1" t="s">
        <v>272</v>
      </c>
      <c r="J4460" t="s">
        <v>17</v>
      </c>
      <c r="K4460" s="1" t="s">
        <v>48</v>
      </c>
      <c r="L4460" t="s">
        <v>278</v>
      </c>
      <c r="M4460" t="s">
        <v>51</v>
      </c>
      <c r="N4460">
        <v>1</v>
      </c>
      <c r="O4460" t="s">
        <v>232</v>
      </c>
      <c r="P4460">
        <v>0</v>
      </c>
      <c r="Q4460">
        <v>1</v>
      </c>
      <c r="R4460" t="s">
        <v>234</v>
      </c>
      <c r="S4460" t="s">
        <v>258</v>
      </c>
      <c r="T4460" t="s">
        <v>260</v>
      </c>
      <c r="U4460" t="s">
        <v>443</v>
      </c>
    </row>
    <row r="4461" spans="1:21" x14ac:dyDescent="0.35">
      <c r="A4461" s="2" t="s">
        <v>53</v>
      </c>
      <c r="B4461" s="1" t="s">
        <v>133</v>
      </c>
      <c r="C4461" t="s">
        <v>511</v>
      </c>
      <c r="D4461" s="1" t="s">
        <v>104</v>
      </c>
      <c r="E4461" s="1" t="s">
        <v>14</v>
      </c>
      <c r="F4461" s="1" t="s">
        <v>26</v>
      </c>
      <c r="G4461" s="1" t="s">
        <v>215</v>
      </c>
      <c r="H4461" t="s">
        <v>52</v>
      </c>
      <c r="I4461" s="1" t="s">
        <v>272</v>
      </c>
      <c r="J4461" t="s">
        <v>17</v>
      </c>
      <c r="K4461" s="1" t="s">
        <v>48</v>
      </c>
      <c r="L4461" t="s">
        <v>278</v>
      </c>
      <c r="M4461" t="s">
        <v>106</v>
      </c>
      <c r="N4461">
        <v>1</v>
      </c>
      <c r="O4461" t="s">
        <v>232</v>
      </c>
      <c r="P4461">
        <v>0</v>
      </c>
      <c r="Q4461">
        <v>1</v>
      </c>
      <c r="R4461" t="s">
        <v>234</v>
      </c>
      <c r="S4461" t="s">
        <v>258</v>
      </c>
      <c r="T4461" t="s">
        <v>260</v>
      </c>
      <c r="U4461" t="s">
        <v>443</v>
      </c>
    </row>
    <row r="4462" spans="1:21" x14ac:dyDescent="0.35">
      <c r="A4462" s="2" t="s">
        <v>53</v>
      </c>
      <c r="B4462" s="1" t="s">
        <v>133</v>
      </c>
      <c r="C4462" t="s">
        <v>511</v>
      </c>
      <c r="D4462" s="1" t="s">
        <v>104</v>
      </c>
      <c r="E4462" s="1" t="s">
        <v>14</v>
      </c>
      <c r="F4462" s="1" t="s">
        <v>26</v>
      </c>
      <c r="G4462" s="1" t="s">
        <v>215</v>
      </c>
      <c r="H4462" t="s">
        <v>16</v>
      </c>
      <c r="I4462" s="1" t="s">
        <v>237</v>
      </c>
      <c r="J4462" t="s">
        <v>17</v>
      </c>
      <c r="K4462" s="1" t="s">
        <v>48</v>
      </c>
      <c r="L4462" t="s">
        <v>278</v>
      </c>
      <c r="M4462" t="s">
        <v>123</v>
      </c>
      <c r="N4462">
        <v>2</v>
      </c>
      <c r="O4462" t="s">
        <v>232</v>
      </c>
      <c r="P4462">
        <v>1</v>
      </c>
      <c r="Q4462">
        <v>1</v>
      </c>
      <c r="R4462" t="s">
        <v>234</v>
      </c>
      <c r="S4462" t="s">
        <v>258</v>
      </c>
      <c r="T4462" t="s">
        <v>260</v>
      </c>
      <c r="U4462" t="s">
        <v>443</v>
      </c>
    </row>
    <row r="4463" spans="1:21" x14ac:dyDescent="0.35">
      <c r="A4463" s="2" t="s">
        <v>53</v>
      </c>
      <c r="B4463" s="1" t="s">
        <v>133</v>
      </c>
      <c r="C4463" t="s">
        <v>511</v>
      </c>
      <c r="D4463" s="1" t="s">
        <v>104</v>
      </c>
      <c r="E4463" s="1" t="s">
        <v>14</v>
      </c>
      <c r="F4463" s="1" t="s">
        <v>26</v>
      </c>
      <c r="G4463" s="1" t="s">
        <v>215</v>
      </c>
      <c r="H4463" t="s">
        <v>16</v>
      </c>
      <c r="I4463" s="1" t="s">
        <v>237</v>
      </c>
      <c r="J4463" t="s">
        <v>17</v>
      </c>
      <c r="K4463" s="1" t="s">
        <v>48</v>
      </c>
      <c r="L4463" t="s">
        <v>278</v>
      </c>
      <c r="M4463" t="s">
        <v>105</v>
      </c>
      <c r="N4463">
        <v>1</v>
      </c>
      <c r="O4463" t="s">
        <v>232</v>
      </c>
      <c r="P4463">
        <v>0</v>
      </c>
      <c r="Q4463">
        <v>1</v>
      </c>
      <c r="R4463" t="s">
        <v>234</v>
      </c>
      <c r="S4463" t="s">
        <v>258</v>
      </c>
      <c r="T4463" t="s">
        <v>260</v>
      </c>
      <c r="U4463" t="s">
        <v>443</v>
      </c>
    </row>
    <row r="4464" spans="1:21" x14ac:dyDescent="0.35">
      <c r="A4464" s="2" t="s">
        <v>53</v>
      </c>
      <c r="B4464" s="1" t="s">
        <v>133</v>
      </c>
      <c r="C4464" t="s">
        <v>511</v>
      </c>
      <c r="D4464" s="1" t="s">
        <v>104</v>
      </c>
      <c r="E4464" s="1" t="s">
        <v>14</v>
      </c>
      <c r="F4464" s="1" t="s">
        <v>26</v>
      </c>
      <c r="G4464" s="1" t="s">
        <v>215</v>
      </c>
      <c r="H4464" t="s">
        <v>16</v>
      </c>
      <c r="I4464" s="1" t="s">
        <v>237</v>
      </c>
      <c r="J4464" t="s">
        <v>17</v>
      </c>
      <c r="K4464" s="1" t="s">
        <v>48</v>
      </c>
      <c r="L4464" t="s">
        <v>278</v>
      </c>
      <c r="M4464" t="s">
        <v>51</v>
      </c>
      <c r="N4464">
        <v>1</v>
      </c>
      <c r="O4464" t="s">
        <v>232</v>
      </c>
      <c r="P4464">
        <v>0</v>
      </c>
      <c r="Q4464">
        <v>1</v>
      </c>
      <c r="R4464" t="s">
        <v>234</v>
      </c>
      <c r="S4464" t="s">
        <v>258</v>
      </c>
      <c r="T4464" t="s">
        <v>260</v>
      </c>
      <c r="U4464" t="s">
        <v>444</v>
      </c>
    </row>
    <row r="4465" spans="1:21" x14ac:dyDescent="0.35">
      <c r="A4465" s="2" t="s">
        <v>53</v>
      </c>
      <c r="B4465" s="1" t="s">
        <v>133</v>
      </c>
      <c r="C4465" t="s">
        <v>511</v>
      </c>
      <c r="D4465" s="1" t="s">
        <v>104</v>
      </c>
      <c r="E4465" s="1" t="s">
        <v>14</v>
      </c>
      <c r="F4465" s="1" t="s">
        <v>26</v>
      </c>
      <c r="G4465" s="1" t="s">
        <v>215</v>
      </c>
      <c r="H4465" t="s">
        <v>16</v>
      </c>
      <c r="I4465" s="1" t="s">
        <v>237</v>
      </c>
      <c r="J4465" t="s">
        <v>17</v>
      </c>
      <c r="K4465" s="1" t="s">
        <v>48</v>
      </c>
      <c r="L4465" t="s">
        <v>278</v>
      </c>
      <c r="M4465" t="s">
        <v>51</v>
      </c>
      <c r="N4465">
        <v>1</v>
      </c>
      <c r="O4465" t="s">
        <v>232</v>
      </c>
      <c r="P4465">
        <v>0</v>
      </c>
      <c r="Q4465">
        <v>1</v>
      </c>
      <c r="R4465" t="s">
        <v>234</v>
      </c>
      <c r="S4465" t="s">
        <v>258</v>
      </c>
      <c r="T4465" t="s">
        <v>260</v>
      </c>
      <c r="U4465" t="s">
        <v>443</v>
      </c>
    </row>
    <row r="4466" spans="1:21" x14ac:dyDescent="0.35">
      <c r="A4466" s="2" t="s">
        <v>53</v>
      </c>
      <c r="B4466" s="1" t="s">
        <v>133</v>
      </c>
      <c r="C4466" t="s">
        <v>511</v>
      </c>
      <c r="D4466" s="1" t="s">
        <v>104</v>
      </c>
      <c r="E4466" s="1" t="s">
        <v>14</v>
      </c>
      <c r="F4466" s="1" t="s">
        <v>26</v>
      </c>
      <c r="G4466" s="1" t="s">
        <v>215</v>
      </c>
      <c r="H4466" t="s">
        <v>16</v>
      </c>
      <c r="I4466" s="1" t="s">
        <v>237</v>
      </c>
      <c r="J4466" t="s">
        <v>17</v>
      </c>
      <c r="K4466" s="1" t="s">
        <v>48</v>
      </c>
      <c r="L4466" t="s">
        <v>278</v>
      </c>
      <c r="M4466" t="s">
        <v>106</v>
      </c>
      <c r="N4466">
        <v>1</v>
      </c>
      <c r="O4466" t="s">
        <v>232</v>
      </c>
      <c r="P4466">
        <v>0</v>
      </c>
      <c r="Q4466">
        <v>1</v>
      </c>
      <c r="R4466" t="s">
        <v>234</v>
      </c>
      <c r="S4466" t="s">
        <v>258</v>
      </c>
      <c r="T4466" t="s">
        <v>260</v>
      </c>
      <c r="U4466" t="s">
        <v>443</v>
      </c>
    </row>
    <row r="4467" spans="1:21" x14ac:dyDescent="0.35">
      <c r="A4467" s="2" t="s">
        <v>53</v>
      </c>
      <c r="B4467" s="1" t="s">
        <v>133</v>
      </c>
      <c r="C4467" t="s">
        <v>511</v>
      </c>
      <c r="D4467" s="1" t="s">
        <v>104</v>
      </c>
      <c r="E4467" s="1" t="s">
        <v>14</v>
      </c>
      <c r="F4467" s="1" t="s">
        <v>26</v>
      </c>
      <c r="G4467" s="1" t="s">
        <v>215</v>
      </c>
      <c r="H4467" t="s">
        <v>16</v>
      </c>
      <c r="I4467" s="1" t="s">
        <v>237</v>
      </c>
      <c r="J4467" t="s">
        <v>17</v>
      </c>
      <c r="K4467" s="1" t="s">
        <v>48</v>
      </c>
      <c r="L4467" t="s">
        <v>278</v>
      </c>
      <c r="M4467" t="s">
        <v>106</v>
      </c>
      <c r="N4467">
        <v>3</v>
      </c>
      <c r="O4467" t="s">
        <v>232</v>
      </c>
      <c r="P4467">
        <v>1</v>
      </c>
      <c r="Q4467">
        <v>1</v>
      </c>
      <c r="R4467" t="s">
        <v>234</v>
      </c>
      <c r="S4467" t="s">
        <v>258</v>
      </c>
      <c r="T4467" t="s">
        <v>260</v>
      </c>
      <c r="U4467" t="s">
        <v>443</v>
      </c>
    </row>
    <row r="4468" spans="1:21" x14ac:dyDescent="0.35">
      <c r="A4468" s="2" t="s">
        <v>53</v>
      </c>
      <c r="B4468" s="1" t="s">
        <v>133</v>
      </c>
      <c r="C4468" t="s">
        <v>511</v>
      </c>
      <c r="D4468" s="1" t="s">
        <v>104</v>
      </c>
      <c r="E4468" s="1" t="s">
        <v>14</v>
      </c>
      <c r="F4468" s="1" t="s">
        <v>26</v>
      </c>
      <c r="G4468" s="1" t="s">
        <v>215</v>
      </c>
      <c r="H4468" t="s">
        <v>16</v>
      </c>
      <c r="I4468" s="1" t="s">
        <v>237</v>
      </c>
      <c r="J4468" t="s">
        <v>17</v>
      </c>
      <c r="K4468" s="1" t="s">
        <v>48</v>
      </c>
      <c r="L4468" t="s">
        <v>278</v>
      </c>
      <c r="M4468" t="s">
        <v>148</v>
      </c>
      <c r="N4468">
        <v>1</v>
      </c>
      <c r="O4468" t="s">
        <v>232</v>
      </c>
      <c r="P4468">
        <v>1</v>
      </c>
      <c r="Q4468">
        <v>1</v>
      </c>
      <c r="R4468" t="s">
        <v>234</v>
      </c>
      <c r="S4468" t="s">
        <v>258</v>
      </c>
      <c r="T4468" t="s">
        <v>260</v>
      </c>
      <c r="U4468" t="s">
        <v>443</v>
      </c>
    </row>
    <row r="4469" spans="1:21" x14ac:dyDescent="0.35">
      <c r="A4469" s="2" t="s">
        <v>53</v>
      </c>
      <c r="B4469" s="1" t="s">
        <v>133</v>
      </c>
      <c r="C4469" t="s">
        <v>511</v>
      </c>
      <c r="D4469" s="1" t="s">
        <v>104</v>
      </c>
      <c r="E4469" s="1" t="s">
        <v>14</v>
      </c>
      <c r="F4469" s="1" t="s">
        <v>26</v>
      </c>
      <c r="G4469" s="1" t="s">
        <v>215</v>
      </c>
      <c r="H4469" t="s">
        <v>16</v>
      </c>
      <c r="I4469" s="1" t="s">
        <v>237</v>
      </c>
      <c r="J4469" t="s">
        <v>17</v>
      </c>
      <c r="K4469" s="1" t="s">
        <v>48</v>
      </c>
      <c r="L4469" t="s">
        <v>363</v>
      </c>
      <c r="M4469" t="s">
        <v>51</v>
      </c>
      <c r="N4469">
        <v>1</v>
      </c>
      <c r="O4469" t="s">
        <v>232</v>
      </c>
      <c r="P4469">
        <v>0</v>
      </c>
      <c r="Q4469">
        <v>1</v>
      </c>
      <c r="R4469" t="s">
        <v>234</v>
      </c>
      <c r="S4469" t="s">
        <v>258</v>
      </c>
      <c r="T4469" t="s">
        <v>260</v>
      </c>
      <c r="U4469" t="s">
        <v>443</v>
      </c>
    </row>
    <row r="4470" spans="1:21" x14ac:dyDescent="0.35">
      <c r="A4470" s="2" t="s">
        <v>53</v>
      </c>
      <c r="B4470" s="1" t="s">
        <v>133</v>
      </c>
      <c r="C4470" t="s">
        <v>511</v>
      </c>
      <c r="D4470" s="1" t="s">
        <v>104</v>
      </c>
      <c r="E4470" s="1" t="s">
        <v>14</v>
      </c>
      <c r="F4470" s="1" t="s">
        <v>26</v>
      </c>
      <c r="G4470" s="1" t="s">
        <v>215</v>
      </c>
      <c r="H4470" t="s">
        <v>16</v>
      </c>
      <c r="I4470" s="1" t="s">
        <v>135</v>
      </c>
      <c r="J4470" t="s">
        <v>72</v>
      </c>
      <c r="K4470" s="1" t="s">
        <v>48</v>
      </c>
      <c r="L4470" t="s">
        <v>278</v>
      </c>
      <c r="M4470" t="s">
        <v>123</v>
      </c>
      <c r="N4470">
        <v>1</v>
      </c>
      <c r="O4470" t="s">
        <v>232</v>
      </c>
      <c r="P4470">
        <v>0</v>
      </c>
      <c r="Q4470" t="s">
        <v>464</v>
      </c>
      <c r="R4470" t="s">
        <v>234</v>
      </c>
      <c r="S4470" t="s">
        <v>258</v>
      </c>
      <c r="T4470" t="s">
        <v>260</v>
      </c>
      <c r="U4470" t="s">
        <v>444</v>
      </c>
    </row>
    <row r="4471" spans="1:21" x14ac:dyDescent="0.35">
      <c r="A4471" s="2" t="s">
        <v>53</v>
      </c>
      <c r="B4471" s="1" t="s">
        <v>133</v>
      </c>
      <c r="C4471" t="s">
        <v>511</v>
      </c>
      <c r="D4471" s="1" t="s">
        <v>104</v>
      </c>
      <c r="E4471" s="1" t="s">
        <v>14</v>
      </c>
      <c r="F4471" s="1" t="s">
        <v>26</v>
      </c>
      <c r="G4471" s="1" t="s">
        <v>215</v>
      </c>
      <c r="H4471" t="s">
        <v>16</v>
      </c>
      <c r="I4471" s="1" t="s">
        <v>135</v>
      </c>
      <c r="J4471" t="s">
        <v>72</v>
      </c>
      <c r="K4471" s="1" t="s">
        <v>48</v>
      </c>
      <c r="L4471" t="s">
        <v>278</v>
      </c>
      <c r="M4471" t="s">
        <v>123</v>
      </c>
      <c r="N4471">
        <v>1</v>
      </c>
      <c r="O4471" t="s">
        <v>232</v>
      </c>
      <c r="P4471">
        <v>0</v>
      </c>
      <c r="Q4471" t="s">
        <v>464</v>
      </c>
      <c r="R4471" t="s">
        <v>234</v>
      </c>
      <c r="S4471" t="s">
        <v>258</v>
      </c>
      <c r="T4471" t="s">
        <v>260</v>
      </c>
      <c r="U4471" t="s">
        <v>443</v>
      </c>
    </row>
    <row r="4472" spans="1:21" x14ac:dyDescent="0.35">
      <c r="A4472" s="2" t="s">
        <v>53</v>
      </c>
      <c r="B4472" s="1" t="s">
        <v>133</v>
      </c>
      <c r="C4472" t="s">
        <v>511</v>
      </c>
      <c r="D4472" s="1" t="s">
        <v>104</v>
      </c>
      <c r="E4472" s="1" t="s">
        <v>14</v>
      </c>
      <c r="F4472" s="1" t="s">
        <v>26</v>
      </c>
      <c r="G4472" s="1" t="s">
        <v>215</v>
      </c>
      <c r="H4472" t="s">
        <v>16</v>
      </c>
      <c r="I4472" s="1" t="s">
        <v>135</v>
      </c>
      <c r="J4472" t="s">
        <v>72</v>
      </c>
      <c r="K4472" s="1" t="s">
        <v>48</v>
      </c>
      <c r="L4472" t="s">
        <v>278</v>
      </c>
      <c r="M4472" t="s">
        <v>123</v>
      </c>
      <c r="N4472">
        <v>2</v>
      </c>
      <c r="O4472" t="s">
        <v>232</v>
      </c>
      <c r="P4472">
        <v>1</v>
      </c>
      <c r="Q4472" t="s">
        <v>464</v>
      </c>
      <c r="R4472" t="s">
        <v>234</v>
      </c>
      <c r="S4472" t="s">
        <v>258</v>
      </c>
      <c r="T4472" t="s">
        <v>260</v>
      </c>
      <c r="U4472" t="s">
        <v>444</v>
      </c>
    </row>
    <row r="4473" spans="1:21" x14ac:dyDescent="0.35">
      <c r="A4473" s="2" t="s">
        <v>53</v>
      </c>
      <c r="B4473" s="1" t="s">
        <v>133</v>
      </c>
      <c r="C4473" t="s">
        <v>511</v>
      </c>
      <c r="D4473" s="1" t="s">
        <v>104</v>
      </c>
      <c r="E4473" s="1" t="s">
        <v>14</v>
      </c>
      <c r="F4473" s="1" t="s">
        <v>26</v>
      </c>
      <c r="G4473" s="1" t="s">
        <v>215</v>
      </c>
      <c r="H4473" t="s">
        <v>16</v>
      </c>
      <c r="I4473" s="1" t="s">
        <v>135</v>
      </c>
      <c r="J4473" t="s">
        <v>72</v>
      </c>
      <c r="K4473" s="1" t="s">
        <v>48</v>
      </c>
      <c r="L4473" t="s">
        <v>278</v>
      </c>
      <c r="M4473" t="s">
        <v>123</v>
      </c>
      <c r="N4473">
        <v>2</v>
      </c>
      <c r="O4473" t="s">
        <v>232</v>
      </c>
      <c r="P4473">
        <v>1</v>
      </c>
      <c r="Q4473" t="s">
        <v>464</v>
      </c>
      <c r="R4473" t="s">
        <v>234</v>
      </c>
      <c r="S4473" t="s">
        <v>258</v>
      </c>
      <c r="T4473" t="s">
        <v>260</v>
      </c>
      <c r="U4473" t="s">
        <v>443</v>
      </c>
    </row>
    <row r="4474" spans="1:21" x14ac:dyDescent="0.35">
      <c r="A4474" s="2" t="s">
        <v>53</v>
      </c>
      <c r="B4474" s="1" t="s">
        <v>133</v>
      </c>
      <c r="C4474" t="s">
        <v>511</v>
      </c>
      <c r="D4474" s="1" t="s">
        <v>104</v>
      </c>
      <c r="E4474" s="1" t="s">
        <v>14</v>
      </c>
      <c r="F4474" s="1" t="s">
        <v>26</v>
      </c>
      <c r="G4474" s="1" t="s">
        <v>215</v>
      </c>
      <c r="H4474" t="s">
        <v>16</v>
      </c>
      <c r="I4474" s="1" t="s">
        <v>135</v>
      </c>
      <c r="J4474" t="s">
        <v>72</v>
      </c>
      <c r="K4474" s="1" t="s">
        <v>48</v>
      </c>
      <c r="L4474" t="s">
        <v>278</v>
      </c>
      <c r="M4474" t="s">
        <v>106</v>
      </c>
      <c r="N4474">
        <v>1</v>
      </c>
      <c r="O4474" t="s">
        <v>232</v>
      </c>
      <c r="P4474">
        <v>0</v>
      </c>
      <c r="Q4474" t="s">
        <v>464</v>
      </c>
      <c r="R4474" t="s">
        <v>234</v>
      </c>
      <c r="S4474" t="s">
        <v>258</v>
      </c>
      <c r="T4474" t="s">
        <v>260</v>
      </c>
      <c r="U4474" t="s">
        <v>444</v>
      </c>
    </row>
    <row r="4475" spans="1:21" x14ac:dyDescent="0.35">
      <c r="A4475" s="2" t="s">
        <v>53</v>
      </c>
      <c r="B4475" s="1" t="s">
        <v>133</v>
      </c>
      <c r="C4475" t="s">
        <v>511</v>
      </c>
      <c r="D4475" s="1" t="s">
        <v>104</v>
      </c>
      <c r="E4475" s="1" t="s">
        <v>14</v>
      </c>
      <c r="F4475" s="1" t="s">
        <v>26</v>
      </c>
      <c r="G4475" s="1" t="s">
        <v>215</v>
      </c>
      <c r="H4475" t="s">
        <v>16</v>
      </c>
      <c r="I4475" s="1" t="s">
        <v>135</v>
      </c>
      <c r="J4475" t="s">
        <v>72</v>
      </c>
      <c r="K4475" s="1" t="s">
        <v>48</v>
      </c>
      <c r="L4475" t="s">
        <v>278</v>
      </c>
      <c r="M4475" t="s">
        <v>106</v>
      </c>
      <c r="N4475">
        <v>1</v>
      </c>
      <c r="O4475" t="s">
        <v>232</v>
      </c>
      <c r="P4475">
        <v>0</v>
      </c>
      <c r="Q4475" t="s">
        <v>464</v>
      </c>
      <c r="R4475" t="s">
        <v>234</v>
      </c>
      <c r="S4475" t="s">
        <v>258</v>
      </c>
      <c r="T4475" t="s">
        <v>260</v>
      </c>
      <c r="U4475" t="s">
        <v>443</v>
      </c>
    </row>
    <row r="4476" spans="1:21" x14ac:dyDescent="0.35">
      <c r="A4476" s="2" t="s">
        <v>53</v>
      </c>
      <c r="B4476" s="1" t="s">
        <v>133</v>
      </c>
      <c r="C4476" t="s">
        <v>511</v>
      </c>
      <c r="D4476" s="1" t="s">
        <v>104</v>
      </c>
      <c r="E4476" s="1" t="s">
        <v>14</v>
      </c>
      <c r="F4476" s="1" t="s">
        <v>26</v>
      </c>
      <c r="G4476" s="1" t="s">
        <v>215</v>
      </c>
      <c r="H4476" t="s">
        <v>16</v>
      </c>
      <c r="I4476" s="1" t="s">
        <v>135</v>
      </c>
      <c r="J4476" t="s">
        <v>72</v>
      </c>
      <c r="K4476" s="1" t="s">
        <v>48</v>
      </c>
      <c r="L4476" t="s">
        <v>278</v>
      </c>
      <c r="M4476" t="s">
        <v>106</v>
      </c>
      <c r="N4476">
        <v>4</v>
      </c>
      <c r="O4476" t="s">
        <v>232</v>
      </c>
      <c r="P4476">
        <v>1</v>
      </c>
      <c r="Q4476" t="s">
        <v>464</v>
      </c>
      <c r="R4476" t="s">
        <v>234</v>
      </c>
      <c r="S4476" t="s">
        <v>258</v>
      </c>
      <c r="T4476" t="s">
        <v>260</v>
      </c>
      <c r="U4476" t="s">
        <v>444</v>
      </c>
    </row>
    <row r="4477" spans="1:21" x14ac:dyDescent="0.35">
      <c r="A4477" s="2" t="s">
        <v>53</v>
      </c>
      <c r="B4477" s="1" t="s">
        <v>133</v>
      </c>
      <c r="C4477" t="s">
        <v>511</v>
      </c>
      <c r="D4477" s="1" t="s">
        <v>104</v>
      </c>
      <c r="E4477" s="1" t="s">
        <v>14</v>
      </c>
      <c r="F4477" s="1" t="s">
        <v>26</v>
      </c>
      <c r="G4477" s="1" t="s">
        <v>215</v>
      </c>
      <c r="H4477" t="s">
        <v>16</v>
      </c>
      <c r="I4477" s="1" t="s">
        <v>135</v>
      </c>
      <c r="J4477" t="s">
        <v>72</v>
      </c>
      <c r="K4477" s="1" t="s">
        <v>48</v>
      </c>
      <c r="L4477" t="s">
        <v>278</v>
      </c>
      <c r="M4477" t="s">
        <v>106</v>
      </c>
      <c r="N4477">
        <v>2</v>
      </c>
      <c r="O4477" t="s">
        <v>232</v>
      </c>
      <c r="P4477">
        <v>1</v>
      </c>
      <c r="Q4477" t="s">
        <v>464</v>
      </c>
      <c r="R4477" t="s">
        <v>234</v>
      </c>
      <c r="S4477" t="s">
        <v>258</v>
      </c>
      <c r="T4477" t="s">
        <v>260</v>
      </c>
      <c r="U4477" t="s">
        <v>443</v>
      </c>
    </row>
    <row r="4478" spans="1:21" x14ac:dyDescent="0.35">
      <c r="A4478" s="2" t="s">
        <v>53</v>
      </c>
      <c r="B4478" s="1" t="s">
        <v>133</v>
      </c>
      <c r="C4478" t="s">
        <v>511</v>
      </c>
      <c r="D4478" s="1" t="s">
        <v>104</v>
      </c>
      <c r="E4478" s="1" t="s">
        <v>14</v>
      </c>
      <c r="F4478" s="1" t="s">
        <v>26</v>
      </c>
      <c r="G4478" s="1" t="s">
        <v>215</v>
      </c>
      <c r="H4478" t="s">
        <v>16</v>
      </c>
      <c r="I4478" s="1" t="s">
        <v>135</v>
      </c>
      <c r="J4478" t="s">
        <v>72</v>
      </c>
      <c r="K4478" s="1" t="s">
        <v>48</v>
      </c>
      <c r="L4478" t="s">
        <v>278</v>
      </c>
      <c r="M4478" t="s">
        <v>148</v>
      </c>
      <c r="N4478">
        <v>1</v>
      </c>
      <c r="O4478" t="s">
        <v>232</v>
      </c>
      <c r="P4478">
        <v>0</v>
      </c>
      <c r="Q4478" t="s">
        <v>464</v>
      </c>
      <c r="R4478" t="s">
        <v>234</v>
      </c>
      <c r="S4478" t="s">
        <v>271</v>
      </c>
      <c r="T4478" t="s">
        <v>260</v>
      </c>
      <c r="U4478" t="s">
        <v>444</v>
      </c>
    </row>
    <row r="4479" spans="1:21" x14ac:dyDescent="0.35">
      <c r="A4479" s="2" t="s">
        <v>53</v>
      </c>
      <c r="B4479" s="1" t="s">
        <v>133</v>
      </c>
      <c r="C4479" t="s">
        <v>511</v>
      </c>
      <c r="D4479" s="1" t="s">
        <v>104</v>
      </c>
      <c r="E4479" s="1" t="s">
        <v>14</v>
      </c>
      <c r="F4479" s="1" t="s">
        <v>26</v>
      </c>
      <c r="G4479" s="1" t="s">
        <v>215</v>
      </c>
      <c r="H4479" t="s">
        <v>16</v>
      </c>
      <c r="I4479" s="1" t="s">
        <v>135</v>
      </c>
      <c r="J4479" t="s">
        <v>72</v>
      </c>
      <c r="K4479" s="1" t="s">
        <v>48</v>
      </c>
      <c r="L4479" t="s">
        <v>278</v>
      </c>
      <c r="M4479" t="s">
        <v>102</v>
      </c>
      <c r="N4479">
        <v>1</v>
      </c>
      <c r="O4479" t="s">
        <v>232</v>
      </c>
      <c r="P4479">
        <v>1</v>
      </c>
      <c r="Q4479" t="s">
        <v>464</v>
      </c>
      <c r="R4479" t="s">
        <v>234</v>
      </c>
      <c r="S4479" t="s">
        <v>258</v>
      </c>
      <c r="T4479" t="s">
        <v>260</v>
      </c>
      <c r="U4479" t="s">
        <v>443</v>
      </c>
    </row>
    <row r="4480" spans="1:21" x14ac:dyDescent="0.35">
      <c r="A4480" s="2" t="s">
        <v>53</v>
      </c>
      <c r="B4480" s="1" t="s">
        <v>133</v>
      </c>
      <c r="C4480" t="s">
        <v>511</v>
      </c>
      <c r="D4480" s="1" t="s">
        <v>104</v>
      </c>
      <c r="E4480" s="1" t="s">
        <v>14</v>
      </c>
      <c r="F4480" s="1" t="s">
        <v>26</v>
      </c>
      <c r="G4480" s="1" t="s">
        <v>215</v>
      </c>
      <c r="H4480" t="s">
        <v>16</v>
      </c>
      <c r="I4480" s="1" t="s">
        <v>135</v>
      </c>
      <c r="J4480" t="s">
        <v>72</v>
      </c>
      <c r="K4480" s="1" t="s">
        <v>75</v>
      </c>
      <c r="L4480" t="s">
        <v>278</v>
      </c>
      <c r="M4480" t="s">
        <v>92</v>
      </c>
      <c r="N4480">
        <v>1</v>
      </c>
      <c r="O4480" t="s">
        <v>232</v>
      </c>
      <c r="P4480">
        <v>1</v>
      </c>
      <c r="Q4480" t="s">
        <v>464</v>
      </c>
      <c r="R4480" t="s">
        <v>234</v>
      </c>
      <c r="S4480" t="s">
        <v>258</v>
      </c>
      <c r="T4480" t="s">
        <v>260</v>
      </c>
      <c r="U4480" t="s">
        <v>443</v>
      </c>
    </row>
    <row r="4481" spans="1:21" x14ac:dyDescent="0.35">
      <c r="A4481" s="2" t="s">
        <v>53</v>
      </c>
      <c r="B4481" s="1" t="s">
        <v>133</v>
      </c>
      <c r="C4481" t="s">
        <v>511</v>
      </c>
      <c r="D4481" s="1" t="s">
        <v>104</v>
      </c>
      <c r="E4481" s="1" t="s">
        <v>14</v>
      </c>
      <c r="F4481" s="1" t="s">
        <v>26</v>
      </c>
      <c r="G4481" s="1" t="s">
        <v>215</v>
      </c>
      <c r="H4481" t="s">
        <v>16</v>
      </c>
      <c r="I4481" s="1" t="s">
        <v>135</v>
      </c>
      <c r="J4481" t="s">
        <v>72</v>
      </c>
      <c r="K4481" s="1" t="s">
        <v>34</v>
      </c>
      <c r="L4481" t="s">
        <v>278</v>
      </c>
      <c r="M4481" t="s">
        <v>35</v>
      </c>
      <c r="N4481">
        <v>1</v>
      </c>
      <c r="O4481" t="s">
        <v>232</v>
      </c>
      <c r="P4481">
        <v>0</v>
      </c>
      <c r="Q4481" t="s">
        <v>464</v>
      </c>
      <c r="R4481" t="s">
        <v>234</v>
      </c>
      <c r="S4481" t="s">
        <v>258</v>
      </c>
      <c r="T4481" t="s">
        <v>260</v>
      </c>
      <c r="U4481" t="s">
        <v>443</v>
      </c>
    </row>
    <row r="4482" spans="1:21" x14ac:dyDescent="0.35">
      <c r="A4482" s="2" t="s">
        <v>53</v>
      </c>
      <c r="B4482" s="1" t="s">
        <v>133</v>
      </c>
      <c r="C4482" t="s">
        <v>511</v>
      </c>
      <c r="D4482" s="1" t="s">
        <v>104</v>
      </c>
      <c r="E4482" s="1" t="s">
        <v>14</v>
      </c>
      <c r="F4482" s="1" t="s">
        <v>26</v>
      </c>
      <c r="G4482" s="1" t="s">
        <v>215</v>
      </c>
      <c r="H4482" t="s">
        <v>16</v>
      </c>
      <c r="I4482" s="1" t="s">
        <v>272</v>
      </c>
      <c r="J4482" t="s">
        <v>17</v>
      </c>
      <c r="K4482" s="1" t="s">
        <v>48</v>
      </c>
      <c r="L4482" t="s">
        <v>278</v>
      </c>
      <c r="M4482" t="s">
        <v>123</v>
      </c>
      <c r="N4482">
        <v>1</v>
      </c>
      <c r="O4482" t="s">
        <v>232</v>
      </c>
      <c r="P4482">
        <v>1</v>
      </c>
      <c r="Q4482">
        <v>1</v>
      </c>
      <c r="R4482" t="s">
        <v>234</v>
      </c>
      <c r="S4482" t="s">
        <v>258</v>
      </c>
      <c r="T4482" t="s">
        <v>260</v>
      </c>
      <c r="U4482" t="s">
        <v>443</v>
      </c>
    </row>
    <row r="4483" spans="1:21" x14ac:dyDescent="0.35">
      <c r="A4483" s="2" t="s">
        <v>53</v>
      </c>
      <c r="B4483" s="1" t="s">
        <v>133</v>
      </c>
      <c r="C4483" t="s">
        <v>511</v>
      </c>
      <c r="D4483" s="1" t="s">
        <v>104</v>
      </c>
      <c r="E4483" s="1" t="s">
        <v>14</v>
      </c>
      <c r="F4483" s="1" t="s">
        <v>26</v>
      </c>
      <c r="G4483" s="1" t="s">
        <v>215</v>
      </c>
      <c r="H4483" t="s">
        <v>16</v>
      </c>
      <c r="I4483" s="1" t="s">
        <v>272</v>
      </c>
      <c r="J4483" t="s">
        <v>17</v>
      </c>
      <c r="K4483" s="1" t="s">
        <v>48</v>
      </c>
      <c r="L4483" t="s">
        <v>278</v>
      </c>
      <c r="M4483" t="s">
        <v>105</v>
      </c>
      <c r="N4483">
        <v>1</v>
      </c>
      <c r="O4483" t="s">
        <v>232</v>
      </c>
      <c r="P4483">
        <v>0</v>
      </c>
      <c r="Q4483">
        <v>1</v>
      </c>
      <c r="R4483" t="s">
        <v>234</v>
      </c>
      <c r="S4483" t="s">
        <v>258</v>
      </c>
      <c r="T4483" t="s">
        <v>260</v>
      </c>
      <c r="U4483" t="s">
        <v>443</v>
      </c>
    </row>
    <row r="4484" spans="1:21" x14ac:dyDescent="0.35">
      <c r="A4484" s="2" t="s">
        <v>53</v>
      </c>
      <c r="B4484" s="1" t="s">
        <v>133</v>
      </c>
      <c r="C4484" t="s">
        <v>511</v>
      </c>
      <c r="D4484" s="1" t="s">
        <v>104</v>
      </c>
      <c r="E4484" s="1" t="s">
        <v>14</v>
      </c>
      <c r="F4484" s="1" t="s">
        <v>26</v>
      </c>
      <c r="G4484" s="1" t="s">
        <v>215</v>
      </c>
      <c r="H4484" t="s">
        <v>16</v>
      </c>
      <c r="I4484" s="1" t="s">
        <v>272</v>
      </c>
      <c r="J4484" t="s">
        <v>17</v>
      </c>
      <c r="K4484" s="1" t="s">
        <v>48</v>
      </c>
      <c r="L4484" t="s">
        <v>278</v>
      </c>
      <c r="M4484" t="s">
        <v>51</v>
      </c>
      <c r="N4484">
        <v>1</v>
      </c>
      <c r="O4484" t="s">
        <v>232</v>
      </c>
      <c r="P4484">
        <v>0</v>
      </c>
      <c r="Q4484">
        <v>1</v>
      </c>
      <c r="R4484" t="s">
        <v>234</v>
      </c>
      <c r="S4484" t="s">
        <v>258</v>
      </c>
      <c r="T4484" t="s">
        <v>260</v>
      </c>
      <c r="U4484" t="s">
        <v>444</v>
      </c>
    </row>
    <row r="4485" spans="1:21" x14ac:dyDescent="0.35">
      <c r="A4485" s="2" t="s">
        <v>53</v>
      </c>
      <c r="B4485" s="1" t="s">
        <v>133</v>
      </c>
      <c r="C4485" t="s">
        <v>511</v>
      </c>
      <c r="D4485" s="1" t="s">
        <v>104</v>
      </c>
      <c r="E4485" s="1" t="s">
        <v>14</v>
      </c>
      <c r="F4485" s="1" t="s">
        <v>26</v>
      </c>
      <c r="G4485" s="1" t="s">
        <v>215</v>
      </c>
      <c r="H4485" t="s">
        <v>16</v>
      </c>
      <c r="I4485" s="1" t="s">
        <v>272</v>
      </c>
      <c r="J4485" t="s">
        <v>17</v>
      </c>
      <c r="K4485" s="1" t="s">
        <v>48</v>
      </c>
      <c r="L4485" t="s">
        <v>278</v>
      </c>
      <c r="M4485" t="s">
        <v>51</v>
      </c>
      <c r="N4485">
        <v>1</v>
      </c>
      <c r="O4485" t="s">
        <v>232</v>
      </c>
      <c r="P4485">
        <v>1</v>
      </c>
      <c r="Q4485">
        <v>1</v>
      </c>
      <c r="R4485" t="s">
        <v>234</v>
      </c>
      <c r="S4485" t="s">
        <v>258</v>
      </c>
      <c r="T4485" t="s">
        <v>260</v>
      </c>
      <c r="U4485" t="s">
        <v>443</v>
      </c>
    </row>
    <row r="4486" spans="1:21" x14ac:dyDescent="0.35">
      <c r="A4486" s="2" t="s">
        <v>53</v>
      </c>
      <c r="B4486" s="1" t="s">
        <v>133</v>
      </c>
      <c r="C4486" t="s">
        <v>511</v>
      </c>
      <c r="D4486" s="1" t="s">
        <v>104</v>
      </c>
      <c r="E4486" s="1" t="s">
        <v>14</v>
      </c>
      <c r="F4486" s="1" t="s">
        <v>26</v>
      </c>
      <c r="G4486" s="1" t="s">
        <v>215</v>
      </c>
      <c r="H4486" t="s">
        <v>16</v>
      </c>
      <c r="I4486" s="1" t="s">
        <v>272</v>
      </c>
      <c r="J4486" t="s">
        <v>17</v>
      </c>
      <c r="K4486" s="1" t="s">
        <v>48</v>
      </c>
      <c r="L4486" t="s">
        <v>278</v>
      </c>
      <c r="M4486" t="s">
        <v>106</v>
      </c>
      <c r="N4486">
        <v>1</v>
      </c>
      <c r="O4486" t="s">
        <v>232</v>
      </c>
      <c r="P4486">
        <v>0</v>
      </c>
      <c r="Q4486">
        <v>1</v>
      </c>
      <c r="R4486" t="s">
        <v>234</v>
      </c>
      <c r="S4486" t="s">
        <v>258</v>
      </c>
      <c r="T4486" t="s">
        <v>260</v>
      </c>
      <c r="U4486" t="s">
        <v>443</v>
      </c>
    </row>
    <row r="4487" spans="1:21" x14ac:dyDescent="0.35">
      <c r="A4487" s="2" t="s">
        <v>53</v>
      </c>
      <c r="B4487" s="1" t="s">
        <v>133</v>
      </c>
      <c r="C4487" t="s">
        <v>511</v>
      </c>
      <c r="D4487" s="1" t="s">
        <v>104</v>
      </c>
      <c r="E4487" s="1" t="s">
        <v>14</v>
      </c>
      <c r="F4487" s="1" t="s">
        <v>26</v>
      </c>
      <c r="G4487" s="1" t="s">
        <v>215</v>
      </c>
      <c r="H4487" t="s">
        <v>16</v>
      </c>
      <c r="I4487" s="1" t="s">
        <v>272</v>
      </c>
      <c r="J4487" t="s">
        <v>17</v>
      </c>
      <c r="K4487" s="1" t="s">
        <v>48</v>
      </c>
      <c r="L4487" t="s">
        <v>278</v>
      </c>
      <c r="M4487" t="s">
        <v>106</v>
      </c>
      <c r="N4487">
        <v>3</v>
      </c>
      <c r="O4487" t="s">
        <v>232</v>
      </c>
      <c r="P4487">
        <v>1</v>
      </c>
      <c r="Q4487">
        <v>1</v>
      </c>
      <c r="R4487" t="s">
        <v>234</v>
      </c>
      <c r="S4487" t="s">
        <v>258</v>
      </c>
      <c r="T4487" t="s">
        <v>260</v>
      </c>
      <c r="U4487" t="s">
        <v>443</v>
      </c>
    </row>
    <row r="4488" spans="1:21" x14ac:dyDescent="0.35">
      <c r="A4488" s="2" t="s">
        <v>53</v>
      </c>
      <c r="B4488" s="1" t="s">
        <v>133</v>
      </c>
      <c r="C4488" t="s">
        <v>511</v>
      </c>
      <c r="D4488" s="1" t="s">
        <v>104</v>
      </c>
      <c r="E4488" s="1" t="s">
        <v>14</v>
      </c>
      <c r="F4488" s="1" t="s">
        <v>26</v>
      </c>
      <c r="G4488" s="1" t="s">
        <v>215</v>
      </c>
      <c r="H4488" t="s">
        <v>16</v>
      </c>
      <c r="I4488" s="1" t="s">
        <v>272</v>
      </c>
      <c r="J4488" t="s">
        <v>17</v>
      </c>
      <c r="K4488" s="1" t="s">
        <v>48</v>
      </c>
      <c r="L4488" t="s">
        <v>278</v>
      </c>
      <c r="M4488" t="s">
        <v>49</v>
      </c>
      <c r="N4488">
        <v>1</v>
      </c>
      <c r="O4488" t="s">
        <v>232</v>
      </c>
      <c r="P4488">
        <v>1</v>
      </c>
      <c r="Q4488">
        <v>1</v>
      </c>
      <c r="R4488" t="s">
        <v>234</v>
      </c>
      <c r="S4488" t="s">
        <v>258</v>
      </c>
      <c r="T4488" t="s">
        <v>260</v>
      </c>
      <c r="U4488" t="s">
        <v>443</v>
      </c>
    </row>
    <row r="4489" spans="1:21" x14ac:dyDescent="0.35">
      <c r="A4489" s="2" t="s">
        <v>53</v>
      </c>
      <c r="B4489" s="1" t="s">
        <v>133</v>
      </c>
      <c r="C4489" t="s">
        <v>511</v>
      </c>
      <c r="D4489" s="1" t="s">
        <v>104</v>
      </c>
      <c r="E4489" s="1" t="s">
        <v>14</v>
      </c>
      <c r="F4489" s="1" t="s">
        <v>26</v>
      </c>
      <c r="G4489" s="1" t="s">
        <v>215</v>
      </c>
      <c r="H4489" t="s">
        <v>16</v>
      </c>
      <c r="I4489" s="1" t="s">
        <v>272</v>
      </c>
      <c r="J4489" t="s">
        <v>17</v>
      </c>
      <c r="K4489" s="1" t="s">
        <v>48</v>
      </c>
      <c r="L4489" t="s">
        <v>278</v>
      </c>
      <c r="M4489" t="s">
        <v>148</v>
      </c>
      <c r="N4489">
        <v>2</v>
      </c>
      <c r="O4489" t="s">
        <v>232</v>
      </c>
      <c r="P4489">
        <v>1</v>
      </c>
      <c r="Q4489">
        <v>1</v>
      </c>
      <c r="R4489" t="s">
        <v>234</v>
      </c>
      <c r="S4489" t="s">
        <v>258</v>
      </c>
      <c r="T4489" t="s">
        <v>260</v>
      </c>
      <c r="U4489" t="s">
        <v>443</v>
      </c>
    </row>
    <row r="4490" spans="1:21" x14ac:dyDescent="0.35">
      <c r="A4490" s="2" t="s">
        <v>53</v>
      </c>
      <c r="B4490" s="1" t="s">
        <v>133</v>
      </c>
      <c r="C4490" t="s">
        <v>511</v>
      </c>
      <c r="D4490" s="1" t="s">
        <v>104</v>
      </c>
      <c r="E4490" s="1" t="s">
        <v>14</v>
      </c>
      <c r="F4490" s="1" t="s">
        <v>26</v>
      </c>
      <c r="G4490" s="1" t="s">
        <v>215</v>
      </c>
      <c r="H4490" t="s">
        <v>16</v>
      </c>
      <c r="I4490" s="1" t="s">
        <v>272</v>
      </c>
      <c r="J4490" t="s">
        <v>17</v>
      </c>
      <c r="K4490" s="1" t="s">
        <v>48</v>
      </c>
      <c r="L4490" t="s">
        <v>363</v>
      </c>
      <c r="M4490" t="s">
        <v>106</v>
      </c>
      <c r="N4490">
        <v>1</v>
      </c>
      <c r="O4490" t="s">
        <v>232</v>
      </c>
      <c r="P4490">
        <v>1</v>
      </c>
      <c r="Q4490">
        <v>1</v>
      </c>
      <c r="R4490" t="s">
        <v>234</v>
      </c>
      <c r="S4490" t="s">
        <v>258</v>
      </c>
      <c r="T4490" t="s">
        <v>260</v>
      </c>
      <c r="U4490" t="s">
        <v>443</v>
      </c>
    </row>
    <row r="4491" spans="1:21" x14ac:dyDescent="0.35">
      <c r="A4491" s="2" t="s">
        <v>53</v>
      </c>
      <c r="B4491" s="1" t="s">
        <v>133</v>
      </c>
      <c r="C4491" t="s">
        <v>511</v>
      </c>
      <c r="D4491" s="1" t="s">
        <v>104</v>
      </c>
      <c r="E4491" s="1" t="s">
        <v>14</v>
      </c>
      <c r="F4491" s="1" t="s">
        <v>26</v>
      </c>
      <c r="G4491" s="1" t="s">
        <v>215</v>
      </c>
      <c r="H4491" t="s">
        <v>16</v>
      </c>
      <c r="I4491" s="1" t="s">
        <v>272</v>
      </c>
      <c r="J4491" t="s">
        <v>17</v>
      </c>
      <c r="K4491" s="1" t="s">
        <v>22</v>
      </c>
      <c r="L4491" t="s">
        <v>278</v>
      </c>
      <c r="M4491" t="s">
        <v>31</v>
      </c>
      <c r="N4491">
        <v>1</v>
      </c>
      <c r="O4491" t="s">
        <v>232</v>
      </c>
      <c r="P4491">
        <v>1</v>
      </c>
      <c r="Q4491">
        <v>1</v>
      </c>
      <c r="R4491" t="s">
        <v>234</v>
      </c>
      <c r="S4491" t="s">
        <v>258</v>
      </c>
      <c r="T4491" t="s">
        <v>260</v>
      </c>
      <c r="U4491" t="s">
        <v>443</v>
      </c>
    </row>
    <row r="4492" spans="1:21" x14ac:dyDescent="0.35">
      <c r="A4492" s="2" t="s">
        <v>53</v>
      </c>
      <c r="B4492" s="1" t="s">
        <v>133</v>
      </c>
      <c r="C4492" t="s">
        <v>511</v>
      </c>
      <c r="D4492" s="1" t="s">
        <v>104</v>
      </c>
      <c r="E4492" s="1" t="s">
        <v>14</v>
      </c>
      <c r="F4492" s="1" t="s">
        <v>26</v>
      </c>
      <c r="G4492" s="1" t="s">
        <v>215</v>
      </c>
      <c r="H4492" t="s">
        <v>16</v>
      </c>
      <c r="I4492" s="1" t="s">
        <v>326</v>
      </c>
      <c r="J4492" t="s">
        <v>17</v>
      </c>
      <c r="K4492" s="1" t="s">
        <v>48</v>
      </c>
      <c r="L4492" t="s">
        <v>278</v>
      </c>
      <c r="M4492" t="s">
        <v>123</v>
      </c>
      <c r="N4492">
        <v>1</v>
      </c>
      <c r="O4492" t="s">
        <v>232</v>
      </c>
      <c r="P4492">
        <v>1</v>
      </c>
      <c r="Q4492">
        <v>1</v>
      </c>
      <c r="R4492" t="s">
        <v>234</v>
      </c>
      <c r="S4492" t="s">
        <v>258</v>
      </c>
      <c r="T4492" t="s">
        <v>260</v>
      </c>
      <c r="U4492" t="s">
        <v>443</v>
      </c>
    </row>
    <row r="4493" spans="1:21" x14ac:dyDescent="0.35">
      <c r="A4493" s="2" t="s">
        <v>53</v>
      </c>
      <c r="B4493" s="1" t="s">
        <v>133</v>
      </c>
      <c r="C4493" t="s">
        <v>511</v>
      </c>
      <c r="D4493" s="1" t="s">
        <v>104</v>
      </c>
      <c r="E4493" s="1" t="s">
        <v>14</v>
      </c>
      <c r="F4493" s="1" t="s">
        <v>26</v>
      </c>
      <c r="G4493" s="1" t="s">
        <v>215</v>
      </c>
      <c r="H4493" t="s">
        <v>20</v>
      </c>
      <c r="I4493" s="1" t="s">
        <v>237</v>
      </c>
      <c r="J4493" t="s">
        <v>17</v>
      </c>
      <c r="K4493" s="1" t="s">
        <v>18</v>
      </c>
      <c r="L4493" t="s">
        <v>278</v>
      </c>
      <c r="M4493" t="s">
        <v>100</v>
      </c>
      <c r="N4493">
        <v>1</v>
      </c>
      <c r="O4493" t="s">
        <v>232</v>
      </c>
      <c r="P4493">
        <v>1</v>
      </c>
      <c r="Q4493">
        <v>1</v>
      </c>
      <c r="R4493" t="s">
        <v>234</v>
      </c>
      <c r="S4493" t="s">
        <v>258</v>
      </c>
      <c r="T4493" t="s">
        <v>260</v>
      </c>
      <c r="U4493" t="s">
        <v>444</v>
      </c>
    </row>
    <row r="4494" spans="1:21" x14ac:dyDescent="0.35">
      <c r="A4494" s="2" t="s">
        <v>53</v>
      </c>
      <c r="B4494" s="1" t="s">
        <v>133</v>
      </c>
      <c r="C4494" t="s">
        <v>511</v>
      </c>
      <c r="D4494" s="1" t="s">
        <v>104</v>
      </c>
      <c r="E4494" s="1" t="s">
        <v>14</v>
      </c>
      <c r="F4494" s="1" t="s">
        <v>26</v>
      </c>
      <c r="G4494" s="1" t="s">
        <v>215</v>
      </c>
      <c r="H4494" t="s">
        <v>20</v>
      </c>
      <c r="I4494" s="1" t="s">
        <v>237</v>
      </c>
      <c r="J4494" t="s">
        <v>17</v>
      </c>
      <c r="K4494" s="1" t="s">
        <v>64</v>
      </c>
      <c r="L4494" t="s">
        <v>278</v>
      </c>
      <c r="M4494" t="s">
        <v>66</v>
      </c>
      <c r="N4494">
        <v>1</v>
      </c>
      <c r="O4494" t="s">
        <v>232</v>
      </c>
      <c r="P4494">
        <v>1</v>
      </c>
      <c r="Q4494">
        <v>1</v>
      </c>
      <c r="R4494" t="s">
        <v>234</v>
      </c>
      <c r="S4494" t="s">
        <v>258</v>
      </c>
      <c r="T4494" t="s">
        <v>260</v>
      </c>
      <c r="U4494" t="s">
        <v>443</v>
      </c>
    </row>
    <row r="4495" spans="1:21" x14ac:dyDescent="0.35">
      <c r="A4495" s="2" t="s">
        <v>53</v>
      </c>
      <c r="B4495" s="1" t="s">
        <v>133</v>
      </c>
      <c r="C4495" t="s">
        <v>511</v>
      </c>
      <c r="D4495" s="1" t="s">
        <v>104</v>
      </c>
      <c r="E4495" s="1" t="s">
        <v>14</v>
      </c>
      <c r="F4495" s="1" t="s">
        <v>26</v>
      </c>
      <c r="G4495" s="1" t="s">
        <v>215</v>
      </c>
      <c r="H4495" t="s">
        <v>20</v>
      </c>
      <c r="I4495" s="1" t="s">
        <v>135</v>
      </c>
      <c r="J4495" t="s">
        <v>72</v>
      </c>
      <c r="K4495" s="1" t="s">
        <v>48</v>
      </c>
      <c r="L4495" t="s">
        <v>278</v>
      </c>
      <c r="M4495" t="s">
        <v>123</v>
      </c>
      <c r="N4495">
        <v>1</v>
      </c>
      <c r="O4495" t="s">
        <v>232</v>
      </c>
      <c r="P4495">
        <v>1</v>
      </c>
      <c r="Q4495" t="s">
        <v>464</v>
      </c>
      <c r="R4495" t="s">
        <v>234</v>
      </c>
      <c r="S4495" t="s">
        <v>258</v>
      </c>
      <c r="T4495" t="s">
        <v>260</v>
      </c>
      <c r="U4495" t="s">
        <v>444</v>
      </c>
    </row>
    <row r="4496" spans="1:21" x14ac:dyDescent="0.35">
      <c r="A4496" s="2" t="s">
        <v>53</v>
      </c>
      <c r="B4496" s="1" t="s">
        <v>133</v>
      </c>
      <c r="C4496" t="s">
        <v>511</v>
      </c>
      <c r="D4496" s="1" t="s">
        <v>104</v>
      </c>
      <c r="E4496" s="1" t="s">
        <v>14</v>
      </c>
      <c r="F4496" s="1" t="s">
        <v>26</v>
      </c>
      <c r="G4496" s="1" t="s">
        <v>215</v>
      </c>
      <c r="H4496" t="s">
        <v>20</v>
      </c>
      <c r="I4496" s="1" t="s">
        <v>135</v>
      </c>
      <c r="J4496" t="s">
        <v>72</v>
      </c>
      <c r="K4496" s="1" t="s">
        <v>48</v>
      </c>
      <c r="L4496" t="s">
        <v>278</v>
      </c>
      <c r="M4496" t="s">
        <v>51</v>
      </c>
      <c r="N4496">
        <v>1</v>
      </c>
      <c r="O4496" t="s">
        <v>232</v>
      </c>
      <c r="P4496">
        <v>1</v>
      </c>
      <c r="Q4496" t="s">
        <v>464</v>
      </c>
      <c r="R4496" t="s">
        <v>234</v>
      </c>
      <c r="S4496" t="s">
        <v>258</v>
      </c>
      <c r="T4496" t="s">
        <v>260</v>
      </c>
      <c r="U4496" t="s">
        <v>443</v>
      </c>
    </row>
    <row r="4497" spans="1:21" x14ac:dyDescent="0.35">
      <c r="A4497" s="2" t="s">
        <v>53</v>
      </c>
      <c r="B4497" s="1" t="s">
        <v>133</v>
      </c>
      <c r="C4497" t="s">
        <v>511</v>
      </c>
      <c r="D4497" s="1" t="s">
        <v>104</v>
      </c>
      <c r="E4497" s="1" t="s">
        <v>14</v>
      </c>
      <c r="F4497" s="1" t="s">
        <v>26</v>
      </c>
      <c r="G4497" s="1" t="s">
        <v>215</v>
      </c>
      <c r="H4497" t="s">
        <v>20</v>
      </c>
      <c r="I4497" s="1" t="s">
        <v>135</v>
      </c>
      <c r="J4497" t="s">
        <v>72</v>
      </c>
      <c r="K4497" s="1" t="s">
        <v>48</v>
      </c>
      <c r="L4497" t="s">
        <v>278</v>
      </c>
      <c r="M4497" t="s">
        <v>106</v>
      </c>
      <c r="N4497">
        <v>2</v>
      </c>
      <c r="O4497" t="s">
        <v>232</v>
      </c>
      <c r="P4497">
        <v>1</v>
      </c>
      <c r="Q4497" t="s">
        <v>464</v>
      </c>
      <c r="R4497" t="s">
        <v>234</v>
      </c>
      <c r="S4497" t="s">
        <v>258</v>
      </c>
      <c r="T4497" t="s">
        <v>260</v>
      </c>
      <c r="U4497" t="s">
        <v>443</v>
      </c>
    </row>
    <row r="4498" spans="1:21" x14ac:dyDescent="0.35">
      <c r="A4498" s="2" t="s">
        <v>53</v>
      </c>
      <c r="B4498" s="1" t="s">
        <v>133</v>
      </c>
      <c r="C4498" t="s">
        <v>511</v>
      </c>
      <c r="D4498" s="1" t="s">
        <v>104</v>
      </c>
      <c r="E4498" s="1" t="s">
        <v>14</v>
      </c>
      <c r="F4498" s="1" t="s">
        <v>26</v>
      </c>
      <c r="G4498" s="1" t="s">
        <v>215</v>
      </c>
      <c r="H4498" t="s">
        <v>20</v>
      </c>
      <c r="I4498" s="1" t="s">
        <v>135</v>
      </c>
      <c r="J4498" t="s">
        <v>72</v>
      </c>
      <c r="K4498" s="1" t="s">
        <v>48</v>
      </c>
      <c r="L4498" t="s">
        <v>363</v>
      </c>
      <c r="M4498" t="s">
        <v>51</v>
      </c>
      <c r="N4498">
        <v>1</v>
      </c>
      <c r="O4498" t="s">
        <v>232</v>
      </c>
      <c r="P4498">
        <v>0</v>
      </c>
      <c r="Q4498" t="s">
        <v>464</v>
      </c>
      <c r="R4498" t="s">
        <v>234</v>
      </c>
      <c r="S4498" t="s">
        <v>258</v>
      </c>
      <c r="T4498" t="s">
        <v>260</v>
      </c>
      <c r="U4498" t="s">
        <v>443</v>
      </c>
    </row>
    <row r="4499" spans="1:21" x14ac:dyDescent="0.35">
      <c r="A4499" s="2" t="s">
        <v>53</v>
      </c>
      <c r="B4499" s="1" t="s">
        <v>133</v>
      </c>
      <c r="C4499" t="s">
        <v>511</v>
      </c>
      <c r="D4499" s="1" t="s">
        <v>104</v>
      </c>
      <c r="E4499" s="1" t="s">
        <v>14</v>
      </c>
      <c r="F4499" s="1" t="s">
        <v>26</v>
      </c>
      <c r="G4499" s="1" t="s">
        <v>215</v>
      </c>
      <c r="H4499" t="s">
        <v>20</v>
      </c>
      <c r="I4499" s="1" t="s">
        <v>135</v>
      </c>
      <c r="J4499" t="s">
        <v>72</v>
      </c>
      <c r="K4499" s="1" t="s">
        <v>48</v>
      </c>
      <c r="L4499" t="s">
        <v>363</v>
      </c>
      <c r="M4499" t="s">
        <v>106</v>
      </c>
      <c r="N4499">
        <v>1</v>
      </c>
      <c r="O4499" t="s">
        <v>232</v>
      </c>
      <c r="P4499">
        <v>0</v>
      </c>
      <c r="Q4499" t="s">
        <v>464</v>
      </c>
      <c r="R4499" t="s">
        <v>234</v>
      </c>
      <c r="S4499" t="s">
        <v>258</v>
      </c>
      <c r="T4499" t="s">
        <v>260</v>
      </c>
      <c r="U4499" t="s">
        <v>443</v>
      </c>
    </row>
    <row r="4500" spans="1:21" x14ac:dyDescent="0.35">
      <c r="A4500" s="2" t="s">
        <v>53</v>
      </c>
      <c r="B4500" s="1" t="s">
        <v>133</v>
      </c>
      <c r="C4500" t="s">
        <v>511</v>
      </c>
      <c r="D4500" s="1" t="s">
        <v>104</v>
      </c>
      <c r="E4500" s="1" t="s">
        <v>14</v>
      </c>
      <c r="F4500" s="1" t="s">
        <v>26</v>
      </c>
      <c r="G4500" s="1" t="s">
        <v>215</v>
      </c>
      <c r="H4500" t="s">
        <v>20</v>
      </c>
      <c r="I4500" s="1" t="s">
        <v>135</v>
      </c>
      <c r="J4500" t="s">
        <v>72</v>
      </c>
      <c r="K4500" s="1" t="s">
        <v>48</v>
      </c>
      <c r="L4500" t="s">
        <v>363</v>
      </c>
      <c r="M4500" t="s">
        <v>148</v>
      </c>
      <c r="N4500">
        <v>1</v>
      </c>
      <c r="O4500" t="s">
        <v>232</v>
      </c>
      <c r="P4500">
        <v>1</v>
      </c>
      <c r="Q4500" t="s">
        <v>464</v>
      </c>
      <c r="R4500" t="s">
        <v>234</v>
      </c>
      <c r="S4500" t="s">
        <v>258</v>
      </c>
      <c r="T4500" t="s">
        <v>260</v>
      </c>
      <c r="U4500" t="s">
        <v>444</v>
      </c>
    </row>
    <row r="4501" spans="1:21" x14ac:dyDescent="0.35">
      <c r="A4501" s="2" t="s">
        <v>53</v>
      </c>
      <c r="B4501" s="1" t="s">
        <v>133</v>
      </c>
      <c r="C4501" t="s">
        <v>511</v>
      </c>
      <c r="D4501" s="1" t="s">
        <v>104</v>
      </c>
      <c r="E4501" s="1" t="s">
        <v>14</v>
      </c>
      <c r="F4501" s="1" t="s">
        <v>26</v>
      </c>
      <c r="G4501" s="1" t="s">
        <v>215</v>
      </c>
      <c r="H4501" t="s">
        <v>20</v>
      </c>
      <c r="I4501" s="1" t="s">
        <v>272</v>
      </c>
      <c r="J4501" t="s">
        <v>17</v>
      </c>
      <c r="K4501" s="1" t="s">
        <v>18</v>
      </c>
      <c r="L4501" t="s">
        <v>278</v>
      </c>
      <c r="M4501" t="s">
        <v>100</v>
      </c>
      <c r="N4501">
        <v>1</v>
      </c>
      <c r="O4501" t="s">
        <v>232</v>
      </c>
      <c r="P4501">
        <v>1</v>
      </c>
      <c r="Q4501">
        <v>1</v>
      </c>
      <c r="R4501" t="s">
        <v>234</v>
      </c>
      <c r="S4501" t="s">
        <v>258</v>
      </c>
      <c r="T4501" t="s">
        <v>260</v>
      </c>
      <c r="U4501" t="s">
        <v>444</v>
      </c>
    </row>
    <row r="4502" spans="1:21" x14ac:dyDescent="0.35">
      <c r="A4502" s="2" t="s">
        <v>53</v>
      </c>
      <c r="B4502" s="1" t="s">
        <v>133</v>
      </c>
      <c r="C4502" t="s">
        <v>511</v>
      </c>
      <c r="D4502" s="1" t="s">
        <v>104</v>
      </c>
      <c r="E4502" s="1" t="s">
        <v>14</v>
      </c>
      <c r="F4502" s="1" t="s">
        <v>26</v>
      </c>
      <c r="G4502" s="1" t="s">
        <v>215</v>
      </c>
      <c r="H4502" t="s">
        <v>27</v>
      </c>
      <c r="I4502" s="1" t="s">
        <v>237</v>
      </c>
      <c r="J4502" t="s">
        <v>17</v>
      </c>
      <c r="K4502" s="1" t="s">
        <v>22</v>
      </c>
      <c r="L4502" t="s">
        <v>278</v>
      </c>
      <c r="M4502" t="s">
        <v>82</v>
      </c>
      <c r="N4502">
        <v>1</v>
      </c>
      <c r="O4502" t="s">
        <v>232</v>
      </c>
      <c r="P4502">
        <v>1</v>
      </c>
      <c r="Q4502">
        <v>1</v>
      </c>
      <c r="R4502" t="s">
        <v>234</v>
      </c>
      <c r="S4502" t="s">
        <v>258</v>
      </c>
      <c r="T4502" t="s">
        <v>260</v>
      </c>
      <c r="U4502" t="s">
        <v>443</v>
      </c>
    </row>
    <row r="4503" spans="1:21" x14ac:dyDescent="0.35">
      <c r="A4503" s="2" t="s">
        <v>53</v>
      </c>
      <c r="B4503" s="1" t="s">
        <v>133</v>
      </c>
      <c r="C4503" t="s">
        <v>511</v>
      </c>
      <c r="D4503" s="1" t="s">
        <v>104</v>
      </c>
      <c r="E4503" s="1" t="s">
        <v>14</v>
      </c>
      <c r="F4503" s="1" t="s">
        <v>26</v>
      </c>
      <c r="G4503" s="1" t="s">
        <v>215</v>
      </c>
      <c r="H4503" t="s">
        <v>27</v>
      </c>
      <c r="I4503" s="1" t="s">
        <v>135</v>
      </c>
      <c r="J4503" t="s">
        <v>72</v>
      </c>
      <c r="K4503" s="1" t="s">
        <v>18</v>
      </c>
      <c r="L4503" t="s">
        <v>278</v>
      </c>
      <c r="M4503" t="s">
        <v>121</v>
      </c>
      <c r="N4503">
        <v>1</v>
      </c>
      <c r="O4503" t="s">
        <v>232</v>
      </c>
      <c r="P4503">
        <v>1</v>
      </c>
      <c r="Q4503" t="s">
        <v>464</v>
      </c>
      <c r="R4503" t="s">
        <v>234</v>
      </c>
      <c r="S4503" t="s">
        <v>258</v>
      </c>
      <c r="T4503" t="s">
        <v>260</v>
      </c>
      <c r="U4503" t="s">
        <v>443</v>
      </c>
    </row>
    <row r="4504" spans="1:21" x14ac:dyDescent="0.35">
      <c r="A4504" s="2" t="s">
        <v>53</v>
      </c>
      <c r="B4504" s="1" t="s">
        <v>133</v>
      </c>
      <c r="C4504" t="s">
        <v>511</v>
      </c>
      <c r="D4504" s="1" t="s">
        <v>104</v>
      </c>
      <c r="E4504" s="1" t="s">
        <v>14</v>
      </c>
      <c r="F4504" s="1" t="s">
        <v>26</v>
      </c>
      <c r="G4504" s="1" t="s">
        <v>215</v>
      </c>
      <c r="H4504" t="s">
        <v>27</v>
      </c>
      <c r="I4504" s="1" t="s">
        <v>135</v>
      </c>
      <c r="J4504" t="s">
        <v>72</v>
      </c>
      <c r="K4504" s="1" t="s">
        <v>48</v>
      </c>
      <c r="L4504" t="s">
        <v>278</v>
      </c>
      <c r="M4504" t="s">
        <v>123</v>
      </c>
      <c r="N4504">
        <v>1</v>
      </c>
      <c r="O4504" t="s">
        <v>232</v>
      </c>
      <c r="P4504">
        <v>0</v>
      </c>
      <c r="Q4504" t="s">
        <v>464</v>
      </c>
      <c r="R4504" t="s">
        <v>234</v>
      </c>
      <c r="S4504" t="s">
        <v>258</v>
      </c>
      <c r="T4504" t="s">
        <v>260</v>
      </c>
      <c r="U4504" t="s">
        <v>444</v>
      </c>
    </row>
    <row r="4505" spans="1:21" x14ac:dyDescent="0.35">
      <c r="A4505" s="2" t="s">
        <v>53</v>
      </c>
      <c r="B4505" s="1" t="s">
        <v>133</v>
      </c>
      <c r="C4505" t="s">
        <v>511</v>
      </c>
      <c r="D4505" s="1" t="s">
        <v>104</v>
      </c>
      <c r="E4505" s="1" t="s">
        <v>14</v>
      </c>
      <c r="F4505" s="1" t="s">
        <v>26</v>
      </c>
      <c r="G4505" s="1" t="s">
        <v>215</v>
      </c>
      <c r="H4505" t="s">
        <v>27</v>
      </c>
      <c r="I4505" s="1" t="s">
        <v>135</v>
      </c>
      <c r="J4505" t="s">
        <v>72</v>
      </c>
      <c r="K4505" s="1" t="s">
        <v>48</v>
      </c>
      <c r="L4505" t="s">
        <v>363</v>
      </c>
      <c r="M4505" t="s">
        <v>106</v>
      </c>
      <c r="N4505">
        <v>1</v>
      </c>
      <c r="O4505" t="s">
        <v>232</v>
      </c>
      <c r="P4505">
        <v>1</v>
      </c>
      <c r="Q4505" t="s">
        <v>464</v>
      </c>
      <c r="R4505" t="s">
        <v>234</v>
      </c>
      <c r="S4505" t="s">
        <v>258</v>
      </c>
      <c r="T4505" t="s">
        <v>260</v>
      </c>
      <c r="U4505" t="s">
        <v>443</v>
      </c>
    </row>
    <row r="4506" spans="1:21" x14ac:dyDescent="0.35">
      <c r="A4506" s="2" t="s">
        <v>53</v>
      </c>
      <c r="B4506" s="1" t="s">
        <v>133</v>
      </c>
      <c r="C4506" t="s">
        <v>511</v>
      </c>
      <c r="D4506" s="1" t="s">
        <v>104</v>
      </c>
      <c r="E4506" s="1" t="s">
        <v>14</v>
      </c>
      <c r="F4506" s="1" t="s">
        <v>26</v>
      </c>
      <c r="G4506" s="1" t="s">
        <v>215</v>
      </c>
      <c r="H4506" t="s">
        <v>27</v>
      </c>
      <c r="I4506" s="1" t="s">
        <v>272</v>
      </c>
      <c r="J4506" t="s">
        <v>17</v>
      </c>
      <c r="K4506" s="1" t="s">
        <v>22</v>
      </c>
      <c r="L4506" t="s">
        <v>278</v>
      </c>
      <c r="M4506" t="s">
        <v>82</v>
      </c>
      <c r="N4506">
        <v>1</v>
      </c>
      <c r="O4506" t="s">
        <v>232</v>
      </c>
      <c r="P4506">
        <v>1</v>
      </c>
      <c r="Q4506">
        <v>1</v>
      </c>
      <c r="R4506" t="s">
        <v>234</v>
      </c>
      <c r="S4506" t="s">
        <v>258</v>
      </c>
      <c r="T4506" t="s">
        <v>260</v>
      </c>
      <c r="U4506" t="s">
        <v>443</v>
      </c>
    </row>
    <row r="4507" spans="1:21" x14ac:dyDescent="0.35">
      <c r="A4507" s="2" t="s">
        <v>53</v>
      </c>
      <c r="B4507" s="1" t="s">
        <v>133</v>
      </c>
      <c r="C4507" t="s">
        <v>511</v>
      </c>
      <c r="D4507" s="1" t="s">
        <v>104</v>
      </c>
      <c r="E4507" s="1" t="s">
        <v>14</v>
      </c>
      <c r="F4507" s="1" t="s">
        <v>26</v>
      </c>
      <c r="G4507" s="1" t="s">
        <v>215</v>
      </c>
      <c r="H4507" t="s">
        <v>30</v>
      </c>
      <c r="I4507" s="1" t="s">
        <v>135</v>
      </c>
      <c r="J4507" t="s">
        <v>72</v>
      </c>
      <c r="K4507" s="1" t="s">
        <v>48</v>
      </c>
      <c r="L4507" t="s">
        <v>278</v>
      </c>
      <c r="M4507" t="s">
        <v>106</v>
      </c>
      <c r="N4507">
        <v>1</v>
      </c>
      <c r="O4507" t="s">
        <v>232</v>
      </c>
      <c r="P4507">
        <v>1</v>
      </c>
      <c r="Q4507" t="s">
        <v>464</v>
      </c>
      <c r="R4507" t="s">
        <v>234</v>
      </c>
      <c r="S4507" t="s">
        <v>258</v>
      </c>
      <c r="T4507" t="s">
        <v>260</v>
      </c>
      <c r="U4507" t="s">
        <v>443</v>
      </c>
    </row>
    <row r="4508" spans="1:21" x14ac:dyDescent="0.35">
      <c r="A4508" s="2" t="s">
        <v>53</v>
      </c>
      <c r="B4508" s="1" t="s">
        <v>133</v>
      </c>
      <c r="C4508" t="s">
        <v>511</v>
      </c>
      <c r="D4508" s="1" t="s">
        <v>104</v>
      </c>
      <c r="E4508" s="1" t="s">
        <v>14</v>
      </c>
      <c r="F4508" s="1" t="s">
        <v>26</v>
      </c>
      <c r="G4508" s="1" t="s">
        <v>215</v>
      </c>
      <c r="H4508" t="s">
        <v>36</v>
      </c>
      <c r="I4508" s="1" t="s">
        <v>135</v>
      </c>
      <c r="J4508" t="s">
        <v>72</v>
      </c>
      <c r="K4508" s="1" t="s">
        <v>48</v>
      </c>
      <c r="L4508" t="s">
        <v>363</v>
      </c>
      <c r="M4508" t="s">
        <v>106</v>
      </c>
      <c r="N4508">
        <v>1</v>
      </c>
      <c r="O4508" t="s">
        <v>232</v>
      </c>
      <c r="P4508">
        <v>1</v>
      </c>
      <c r="Q4508" t="s">
        <v>464</v>
      </c>
      <c r="R4508" t="s">
        <v>234</v>
      </c>
      <c r="S4508" t="s">
        <v>258</v>
      </c>
      <c r="T4508" t="s">
        <v>260</v>
      </c>
      <c r="U4508" t="s">
        <v>444</v>
      </c>
    </row>
    <row r="4509" spans="1:21" x14ac:dyDescent="0.35">
      <c r="A4509" s="2" t="s">
        <v>53</v>
      </c>
      <c r="B4509" s="1" t="s">
        <v>133</v>
      </c>
      <c r="C4509" t="s">
        <v>511</v>
      </c>
      <c r="D4509" s="1" t="s">
        <v>104</v>
      </c>
      <c r="E4509" s="1" t="s">
        <v>14</v>
      </c>
      <c r="F4509" s="1" t="s">
        <v>26</v>
      </c>
      <c r="G4509" s="1" t="s">
        <v>215</v>
      </c>
      <c r="H4509" t="s">
        <v>24</v>
      </c>
      <c r="I4509" s="1" t="s">
        <v>237</v>
      </c>
      <c r="J4509" t="s">
        <v>17</v>
      </c>
      <c r="K4509" s="1" t="s">
        <v>48</v>
      </c>
      <c r="L4509" t="s">
        <v>363</v>
      </c>
      <c r="M4509" t="s">
        <v>156</v>
      </c>
      <c r="N4509">
        <v>1</v>
      </c>
      <c r="O4509" t="s">
        <v>232</v>
      </c>
      <c r="P4509">
        <v>1</v>
      </c>
      <c r="Q4509">
        <v>1</v>
      </c>
      <c r="R4509" t="s">
        <v>234</v>
      </c>
      <c r="S4509" t="s">
        <v>258</v>
      </c>
      <c r="T4509" t="s">
        <v>260</v>
      </c>
      <c r="U4509" t="s">
        <v>444</v>
      </c>
    </row>
    <row r="4510" spans="1:21" x14ac:dyDescent="0.35">
      <c r="A4510" s="2" t="s">
        <v>53</v>
      </c>
      <c r="B4510" s="1" t="s">
        <v>133</v>
      </c>
      <c r="C4510" t="s">
        <v>511</v>
      </c>
      <c r="D4510" s="1" t="s">
        <v>104</v>
      </c>
      <c r="E4510" s="1" t="s">
        <v>14</v>
      </c>
      <c r="F4510" s="1" t="s">
        <v>26</v>
      </c>
      <c r="G4510" s="1" t="s">
        <v>215</v>
      </c>
      <c r="H4510" t="s">
        <v>24</v>
      </c>
      <c r="I4510" s="1" t="s">
        <v>135</v>
      </c>
      <c r="J4510" t="s">
        <v>72</v>
      </c>
      <c r="K4510" s="1" t="s">
        <v>48</v>
      </c>
      <c r="L4510" t="s">
        <v>363</v>
      </c>
      <c r="M4510" t="s">
        <v>123</v>
      </c>
      <c r="N4510">
        <v>1</v>
      </c>
      <c r="O4510" t="s">
        <v>232</v>
      </c>
      <c r="P4510">
        <v>1</v>
      </c>
      <c r="Q4510" t="s">
        <v>464</v>
      </c>
      <c r="R4510" t="s">
        <v>234</v>
      </c>
      <c r="S4510" t="s">
        <v>258</v>
      </c>
      <c r="T4510" t="s">
        <v>260</v>
      </c>
      <c r="U4510" t="s">
        <v>444</v>
      </c>
    </row>
    <row r="4511" spans="1:21" x14ac:dyDescent="0.35">
      <c r="A4511" s="2" t="s">
        <v>53</v>
      </c>
      <c r="B4511" s="1" t="s">
        <v>133</v>
      </c>
      <c r="C4511" t="s">
        <v>511</v>
      </c>
      <c r="D4511" s="1" t="s">
        <v>104</v>
      </c>
      <c r="E4511" s="1" t="s">
        <v>14</v>
      </c>
      <c r="F4511" s="1" t="s">
        <v>26</v>
      </c>
      <c r="G4511" s="1" t="s">
        <v>215</v>
      </c>
      <c r="H4511" t="s">
        <v>24</v>
      </c>
      <c r="I4511" s="1" t="s">
        <v>272</v>
      </c>
      <c r="J4511" t="s">
        <v>17</v>
      </c>
      <c r="K4511" s="1" t="s">
        <v>48</v>
      </c>
      <c r="L4511" t="s">
        <v>363</v>
      </c>
      <c r="M4511" t="s">
        <v>156</v>
      </c>
      <c r="N4511">
        <v>1</v>
      </c>
      <c r="O4511" t="s">
        <v>232</v>
      </c>
      <c r="P4511">
        <v>1</v>
      </c>
      <c r="Q4511">
        <v>1</v>
      </c>
      <c r="R4511" t="s">
        <v>234</v>
      </c>
      <c r="S4511" t="s">
        <v>258</v>
      </c>
      <c r="T4511" t="s">
        <v>260</v>
      </c>
      <c r="U4511" t="s">
        <v>444</v>
      </c>
    </row>
    <row r="4512" spans="1:21" x14ac:dyDescent="0.35">
      <c r="A4512" s="2" t="s">
        <v>53</v>
      </c>
      <c r="B4512" s="1" t="s">
        <v>133</v>
      </c>
      <c r="C4512" t="s">
        <v>511</v>
      </c>
      <c r="D4512" s="1" t="s">
        <v>104</v>
      </c>
      <c r="E4512" s="1" t="s">
        <v>14</v>
      </c>
      <c r="F4512" s="1" t="s">
        <v>26</v>
      </c>
      <c r="G4512" s="1" t="s">
        <v>215</v>
      </c>
      <c r="H4512" t="s">
        <v>40</v>
      </c>
      <c r="I4512" s="1" t="s">
        <v>135</v>
      </c>
      <c r="J4512" t="s">
        <v>72</v>
      </c>
      <c r="K4512" s="1" t="s">
        <v>22</v>
      </c>
      <c r="L4512" t="s">
        <v>363</v>
      </c>
      <c r="M4512" t="s">
        <v>81</v>
      </c>
      <c r="N4512">
        <v>1</v>
      </c>
      <c r="O4512" t="s">
        <v>232</v>
      </c>
      <c r="P4512">
        <v>1</v>
      </c>
      <c r="Q4512" t="s">
        <v>464</v>
      </c>
      <c r="R4512" t="s">
        <v>234</v>
      </c>
      <c r="S4512" t="s">
        <v>258</v>
      </c>
      <c r="T4512" t="s">
        <v>260</v>
      </c>
      <c r="U4512" t="s">
        <v>443</v>
      </c>
    </row>
    <row r="4513" spans="1:21" x14ac:dyDescent="0.35">
      <c r="A4513" s="2" t="s">
        <v>53</v>
      </c>
      <c r="B4513" s="1" t="s">
        <v>133</v>
      </c>
      <c r="C4513" t="s">
        <v>511</v>
      </c>
      <c r="D4513" s="1" t="s">
        <v>104</v>
      </c>
      <c r="E4513" s="1" t="s">
        <v>14</v>
      </c>
      <c r="F4513" s="1" t="s">
        <v>15</v>
      </c>
      <c r="G4513" s="1" t="s">
        <v>215</v>
      </c>
      <c r="H4513" t="s">
        <v>52</v>
      </c>
      <c r="I4513" s="1" t="s">
        <v>237</v>
      </c>
      <c r="J4513" t="s">
        <v>17</v>
      </c>
      <c r="K4513" s="1" t="s">
        <v>48</v>
      </c>
      <c r="L4513" t="s">
        <v>278</v>
      </c>
      <c r="M4513" t="s">
        <v>106</v>
      </c>
      <c r="N4513">
        <v>1</v>
      </c>
      <c r="O4513" t="s">
        <v>232</v>
      </c>
      <c r="P4513">
        <v>0</v>
      </c>
      <c r="Q4513">
        <v>1</v>
      </c>
      <c r="R4513" t="s">
        <v>234</v>
      </c>
      <c r="S4513" t="s">
        <v>258</v>
      </c>
      <c r="T4513" t="s">
        <v>260</v>
      </c>
      <c r="U4513" t="s">
        <v>443</v>
      </c>
    </row>
    <row r="4514" spans="1:21" x14ac:dyDescent="0.35">
      <c r="A4514" s="2" t="s">
        <v>53</v>
      </c>
      <c r="B4514" s="1" t="s">
        <v>133</v>
      </c>
      <c r="C4514" t="s">
        <v>511</v>
      </c>
      <c r="D4514" s="1" t="s">
        <v>104</v>
      </c>
      <c r="E4514" s="1" t="s">
        <v>14</v>
      </c>
      <c r="F4514" s="1" t="s">
        <v>15</v>
      </c>
      <c r="G4514" s="1" t="s">
        <v>215</v>
      </c>
      <c r="H4514" t="s">
        <v>52</v>
      </c>
      <c r="I4514" s="1" t="s">
        <v>135</v>
      </c>
      <c r="J4514" t="s">
        <v>72</v>
      </c>
      <c r="K4514" s="1" t="s">
        <v>48</v>
      </c>
      <c r="L4514" t="s">
        <v>278</v>
      </c>
      <c r="M4514" t="s">
        <v>106</v>
      </c>
      <c r="N4514">
        <v>1</v>
      </c>
      <c r="O4514" t="s">
        <v>232</v>
      </c>
      <c r="P4514">
        <v>0</v>
      </c>
      <c r="Q4514" t="s">
        <v>464</v>
      </c>
      <c r="R4514" t="s">
        <v>234</v>
      </c>
      <c r="S4514" t="s">
        <v>258</v>
      </c>
      <c r="T4514" t="s">
        <v>260</v>
      </c>
      <c r="U4514" t="s">
        <v>444</v>
      </c>
    </row>
    <row r="4515" spans="1:21" x14ac:dyDescent="0.35">
      <c r="A4515" s="2" t="s">
        <v>53</v>
      </c>
      <c r="B4515" s="1" t="s">
        <v>133</v>
      </c>
      <c r="C4515" t="s">
        <v>511</v>
      </c>
      <c r="D4515" s="1" t="s">
        <v>104</v>
      </c>
      <c r="E4515" s="1" t="s">
        <v>14</v>
      </c>
      <c r="F4515" s="1" t="s">
        <v>15</v>
      </c>
      <c r="G4515" s="1" t="s">
        <v>215</v>
      </c>
      <c r="H4515" t="s">
        <v>52</v>
      </c>
      <c r="I4515" s="1" t="s">
        <v>135</v>
      </c>
      <c r="J4515" t="s">
        <v>72</v>
      </c>
      <c r="K4515" s="1" t="s">
        <v>48</v>
      </c>
      <c r="L4515" t="s">
        <v>278</v>
      </c>
      <c r="M4515" t="s">
        <v>106</v>
      </c>
      <c r="N4515">
        <v>1</v>
      </c>
      <c r="O4515" t="s">
        <v>232</v>
      </c>
      <c r="P4515">
        <v>1</v>
      </c>
      <c r="Q4515" t="s">
        <v>464</v>
      </c>
      <c r="R4515" t="s">
        <v>234</v>
      </c>
      <c r="S4515" t="s">
        <v>258</v>
      </c>
      <c r="T4515" t="s">
        <v>260</v>
      </c>
      <c r="U4515" t="s">
        <v>443</v>
      </c>
    </row>
    <row r="4516" spans="1:21" x14ac:dyDescent="0.35">
      <c r="A4516" s="2" t="s">
        <v>53</v>
      </c>
      <c r="B4516" s="1" t="s">
        <v>133</v>
      </c>
      <c r="C4516" t="s">
        <v>511</v>
      </c>
      <c r="D4516" s="1" t="s">
        <v>104</v>
      </c>
      <c r="E4516" s="1" t="s">
        <v>14</v>
      </c>
      <c r="F4516" s="1" t="s">
        <v>15</v>
      </c>
      <c r="G4516" s="1" t="s">
        <v>215</v>
      </c>
      <c r="H4516" t="s">
        <v>16</v>
      </c>
      <c r="I4516" s="1" t="s">
        <v>135</v>
      </c>
      <c r="J4516" t="s">
        <v>72</v>
      </c>
      <c r="K4516" s="1" t="s">
        <v>18</v>
      </c>
      <c r="L4516" t="s">
        <v>278</v>
      </c>
      <c r="M4516" t="s">
        <v>43</v>
      </c>
      <c r="N4516">
        <v>1</v>
      </c>
      <c r="O4516" t="s">
        <v>232</v>
      </c>
      <c r="P4516">
        <v>1</v>
      </c>
      <c r="Q4516" t="s">
        <v>464</v>
      </c>
      <c r="R4516" t="s">
        <v>234</v>
      </c>
      <c r="S4516" t="s">
        <v>258</v>
      </c>
      <c r="T4516" t="s">
        <v>260</v>
      </c>
      <c r="U4516" t="s">
        <v>443</v>
      </c>
    </row>
    <row r="4517" spans="1:21" x14ac:dyDescent="0.35">
      <c r="A4517" s="2" t="s">
        <v>53</v>
      </c>
      <c r="B4517" s="1" t="s">
        <v>133</v>
      </c>
      <c r="C4517" t="s">
        <v>511</v>
      </c>
      <c r="D4517" s="1" t="s">
        <v>104</v>
      </c>
      <c r="E4517" s="1" t="s">
        <v>14</v>
      </c>
      <c r="F4517" s="1" t="s">
        <v>15</v>
      </c>
      <c r="G4517" s="1" t="s">
        <v>215</v>
      </c>
      <c r="H4517" t="s">
        <v>16</v>
      </c>
      <c r="I4517" s="1" t="s">
        <v>135</v>
      </c>
      <c r="J4517" t="s">
        <v>72</v>
      </c>
      <c r="K4517" s="1" t="s">
        <v>48</v>
      </c>
      <c r="L4517" t="s">
        <v>278</v>
      </c>
      <c r="M4517" t="s">
        <v>106</v>
      </c>
      <c r="N4517">
        <v>2</v>
      </c>
      <c r="O4517" t="s">
        <v>232</v>
      </c>
      <c r="P4517">
        <v>1</v>
      </c>
      <c r="Q4517" t="s">
        <v>464</v>
      </c>
      <c r="R4517" t="s">
        <v>234</v>
      </c>
      <c r="S4517" t="s">
        <v>258</v>
      </c>
      <c r="T4517" t="s">
        <v>260</v>
      </c>
      <c r="U4517" t="s">
        <v>443</v>
      </c>
    </row>
    <row r="4518" spans="1:21" x14ac:dyDescent="0.35">
      <c r="A4518" s="2" t="s">
        <v>53</v>
      </c>
      <c r="B4518" s="1" t="s">
        <v>133</v>
      </c>
      <c r="C4518" t="s">
        <v>511</v>
      </c>
      <c r="D4518" s="1" t="s">
        <v>104</v>
      </c>
      <c r="E4518" s="1" t="s">
        <v>14</v>
      </c>
      <c r="F4518" s="1" t="s">
        <v>15</v>
      </c>
      <c r="G4518" s="1" t="s">
        <v>215</v>
      </c>
      <c r="H4518" t="s">
        <v>20</v>
      </c>
      <c r="I4518" s="1" t="s">
        <v>135</v>
      </c>
      <c r="J4518" t="s">
        <v>72</v>
      </c>
      <c r="K4518" s="1" t="s">
        <v>48</v>
      </c>
      <c r="L4518" t="s">
        <v>278</v>
      </c>
      <c r="M4518" t="s">
        <v>123</v>
      </c>
      <c r="N4518">
        <v>1</v>
      </c>
      <c r="O4518" t="s">
        <v>232</v>
      </c>
      <c r="P4518">
        <v>1</v>
      </c>
      <c r="Q4518" t="s">
        <v>464</v>
      </c>
      <c r="R4518" t="s">
        <v>234</v>
      </c>
      <c r="S4518" t="s">
        <v>258</v>
      </c>
      <c r="T4518" t="s">
        <v>260</v>
      </c>
      <c r="U4518" t="s">
        <v>444</v>
      </c>
    </row>
    <row r="4519" spans="1:21" x14ac:dyDescent="0.35">
      <c r="A4519" s="2" t="s">
        <v>53</v>
      </c>
      <c r="B4519" s="1" t="s">
        <v>133</v>
      </c>
      <c r="C4519" t="s">
        <v>511</v>
      </c>
      <c r="D4519" s="1" t="s">
        <v>104</v>
      </c>
      <c r="E4519" s="1" t="s">
        <v>14</v>
      </c>
      <c r="F4519" s="1" t="s">
        <v>15</v>
      </c>
      <c r="G4519" s="1" t="s">
        <v>215</v>
      </c>
      <c r="H4519" t="s">
        <v>20</v>
      </c>
      <c r="I4519" s="1" t="s">
        <v>135</v>
      </c>
      <c r="J4519" t="s">
        <v>72</v>
      </c>
      <c r="K4519" s="1" t="s">
        <v>48</v>
      </c>
      <c r="L4519" t="s">
        <v>278</v>
      </c>
      <c r="M4519" t="s">
        <v>51</v>
      </c>
      <c r="N4519">
        <v>1</v>
      </c>
      <c r="O4519" t="s">
        <v>232</v>
      </c>
      <c r="P4519">
        <v>1</v>
      </c>
      <c r="Q4519" t="s">
        <v>464</v>
      </c>
      <c r="R4519" t="s">
        <v>234</v>
      </c>
      <c r="S4519" t="s">
        <v>258</v>
      </c>
      <c r="T4519" t="s">
        <v>260</v>
      </c>
      <c r="U4519" t="s">
        <v>443</v>
      </c>
    </row>
    <row r="4520" spans="1:21" x14ac:dyDescent="0.35">
      <c r="A4520" s="2" t="s">
        <v>53</v>
      </c>
      <c r="B4520" s="1" t="s">
        <v>133</v>
      </c>
      <c r="C4520" t="s">
        <v>511</v>
      </c>
      <c r="D4520" s="1" t="s">
        <v>104</v>
      </c>
      <c r="E4520" s="1" t="s">
        <v>14</v>
      </c>
      <c r="F4520" s="1" t="s">
        <v>15</v>
      </c>
      <c r="G4520" s="1" t="s">
        <v>215</v>
      </c>
      <c r="H4520" t="s">
        <v>20</v>
      </c>
      <c r="I4520" s="1" t="s">
        <v>135</v>
      </c>
      <c r="J4520" t="s">
        <v>72</v>
      </c>
      <c r="K4520" s="1" t="s">
        <v>48</v>
      </c>
      <c r="L4520" t="s">
        <v>363</v>
      </c>
      <c r="M4520" t="s">
        <v>106</v>
      </c>
      <c r="N4520">
        <v>1</v>
      </c>
      <c r="O4520" t="s">
        <v>232</v>
      </c>
      <c r="P4520">
        <v>1</v>
      </c>
      <c r="Q4520" t="s">
        <v>464</v>
      </c>
      <c r="R4520" t="s">
        <v>234</v>
      </c>
      <c r="S4520" t="s">
        <v>258</v>
      </c>
      <c r="T4520" t="s">
        <v>260</v>
      </c>
      <c r="U4520" t="s">
        <v>444</v>
      </c>
    </row>
    <row r="4521" spans="1:21" x14ac:dyDescent="0.35">
      <c r="A4521" s="2" t="s">
        <v>53</v>
      </c>
      <c r="B4521" s="1" t="s">
        <v>133</v>
      </c>
      <c r="C4521" t="s">
        <v>511</v>
      </c>
      <c r="D4521" s="1" t="s">
        <v>104</v>
      </c>
      <c r="E4521" s="1" t="s">
        <v>14</v>
      </c>
      <c r="F4521" s="1" t="s">
        <v>15</v>
      </c>
      <c r="G4521" s="1" t="s">
        <v>215</v>
      </c>
      <c r="H4521" t="s">
        <v>27</v>
      </c>
      <c r="I4521" s="1" t="s">
        <v>135</v>
      </c>
      <c r="J4521" t="s">
        <v>72</v>
      </c>
      <c r="K4521" s="1" t="s">
        <v>48</v>
      </c>
      <c r="L4521" t="s">
        <v>363</v>
      </c>
      <c r="M4521" t="s">
        <v>106</v>
      </c>
      <c r="N4521">
        <v>1</v>
      </c>
      <c r="O4521" t="s">
        <v>232</v>
      </c>
      <c r="P4521">
        <v>1</v>
      </c>
      <c r="Q4521" t="s">
        <v>464</v>
      </c>
      <c r="R4521" t="s">
        <v>234</v>
      </c>
      <c r="S4521" t="s">
        <v>258</v>
      </c>
      <c r="T4521" t="s">
        <v>260</v>
      </c>
      <c r="U4521" t="s">
        <v>444</v>
      </c>
    </row>
    <row r="4522" spans="1:21" x14ac:dyDescent="0.35">
      <c r="A4522" s="2" t="s">
        <v>53</v>
      </c>
      <c r="B4522" s="1" t="s">
        <v>133</v>
      </c>
      <c r="C4522" t="s">
        <v>511</v>
      </c>
      <c r="D4522" s="1" t="s">
        <v>104</v>
      </c>
      <c r="E4522" s="1" t="s">
        <v>14</v>
      </c>
      <c r="F4522" s="1" t="s">
        <v>15</v>
      </c>
      <c r="G4522" s="1" t="s">
        <v>215</v>
      </c>
      <c r="H4522" t="s">
        <v>30</v>
      </c>
      <c r="I4522" s="1" t="s">
        <v>272</v>
      </c>
      <c r="J4522" t="s">
        <v>17</v>
      </c>
      <c r="K4522" s="1" t="s">
        <v>48</v>
      </c>
      <c r="L4522" t="s">
        <v>363</v>
      </c>
      <c r="M4522" t="s">
        <v>106</v>
      </c>
      <c r="N4522">
        <v>1</v>
      </c>
      <c r="O4522" t="s">
        <v>232</v>
      </c>
      <c r="P4522">
        <v>1</v>
      </c>
      <c r="Q4522">
        <v>1</v>
      </c>
      <c r="R4522" t="s">
        <v>234</v>
      </c>
      <c r="S4522" t="s">
        <v>258</v>
      </c>
      <c r="T4522" t="s">
        <v>260</v>
      </c>
      <c r="U4522" t="s">
        <v>444</v>
      </c>
    </row>
    <row r="4523" spans="1:21" x14ac:dyDescent="0.35">
      <c r="A4523" s="2" t="s">
        <v>53</v>
      </c>
      <c r="B4523" s="1" t="s">
        <v>133</v>
      </c>
      <c r="C4523" t="s">
        <v>511</v>
      </c>
      <c r="D4523" s="1" t="s">
        <v>104</v>
      </c>
      <c r="E4523" s="1" t="s">
        <v>14</v>
      </c>
      <c r="F4523" s="1" t="s">
        <v>29</v>
      </c>
      <c r="G4523" s="1" t="s">
        <v>29</v>
      </c>
      <c r="H4523" t="s">
        <v>16</v>
      </c>
      <c r="I4523" s="1" t="s">
        <v>135</v>
      </c>
      <c r="J4523" t="s">
        <v>72</v>
      </c>
      <c r="K4523" s="1" t="s">
        <v>18</v>
      </c>
      <c r="L4523" t="s">
        <v>278</v>
      </c>
      <c r="M4523" t="s">
        <v>121</v>
      </c>
      <c r="N4523">
        <v>1</v>
      </c>
      <c r="O4523" t="s">
        <v>232</v>
      </c>
      <c r="P4523">
        <v>0</v>
      </c>
      <c r="Q4523" t="s">
        <v>464</v>
      </c>
      <c r="R4523" t="s">
        <v>234</v>
      </c>
      <c r="S4523" t="s">
        <v>258</v>
      </c>
      <c r="T4523" t="s">
        <v>260</v>
      </c>
      <c r="U4523" t="s">
        <v>443</v>
      </c>
    </row>
    <row r="4524" spans="1:21" x14ac:dyDescent="0.35">
      <c r="A4524" s="2" t="s">
        <v>53</v>
      </c>
      <c r="B4524" s="1" t="s">
        <v>133</v>
      </c>
      <c r="C4524" t="s">
        <v>511</v>
      </c>
      <c r="D4524" s="1" t="s">
        <v>104</v>
      </c>
      <c r="E4524" s="1" t="s">
        <v>14</v>
      </c>
      <c r="F4524" s="1" t="s">
        <v>29</v>
      </c>
      <c r="G4524" s="1" t="s">
        <v>29</v>
      </c>
      <c r="H4524" t="s">
        <v>16</v>
      </c>
      <c r="I4524" s="1" t="s">
        <v>135</v>
      </c>
      <c r="J4524" t="s">
        <v>72</v>
      </c>
      <c r="K4524" s="1" t="s">
        <v>18</v>
      </c>
      <c r="L4524" t="s">
        <v>363</v>
      </c>
      <c r="M4524" t="s">
        <v>100</v>
      </c>
      <c r="N4524">
        <v>1</v>
      </c>
      <c r="O4524" t="s">
        <v>232</v>
      </c>
      <c r="P4524">
        <v>1</v>
      </c>
      <c r="Q4524" t="s">
        <v>464</v>
      </c>
      <c r="R4524" t="s">
        <v>234</v>
      </c>
      <c r="S4524" t="s">
        <v>258</v>
      </c>
      <c r="T4524" t="s">
        <v>260</v>
      </c>
      <c r="U4524" t="s">
        <v>443</v>
      </c>
    </row>
    <row r="4525" spans="1:21" x14ac:dyDescent="0.35">
      <c r="A4525" s="2" t="s">
        <v>53</v>
      </c>
      <c r="B4525" s="1" t="s">
        <v>133</v>
      </c>
      <c r="C4525" t="s">
        <v>511</v>
      </c>
      <c r="D4525" s="1" t="s">
        <v>104</v>
      </c>
      <c r="E4525" s="1" t="s">
        <v>14</v>
      </c>
      <c r="F4525" s="1" t="s">
        <v>29</v>
      </c>
      <c r="G4525" s="1" t="s">
        <v>29</v>
      </c>
      <c r="H4525" t="s">
        <v>16</v>
      </c>
      <c r="I4525" s="1" t="s">
        <v>135</v>
      </c>
      <c r="J4525" t="s">
        <v>72</v>
      </c>
      <c r="K4525" s="1" t="s">
        <v>48</v>
      </c>
      <c r="L4525" t="s">
        <v>278</v>
      </c>
      <c r="M4525" t="s">
        <v>106</v>
      </c>
      <c r="N4525">
        <v>1</v>
      </c>
      <c r="O4525" t="s">
        <v>232</v>
      </c>
      <c r="P4525">
        <v>1</v>
      </c>
      <c r="Q4525" t="s">
        <v>464</v>
      </c>
      <c r="R4525" t="s">
        <v>234</v>
      </c>
      <c r="S4525" t="s">
        <v>258</v>
      </c>
      <c r="T4525" t="s">
        <v>260</v>
      </c>
      <c r="U4525" t="s">
        <v>444</v>
      </c>
    </row>
    <row r="4526" spans="1:21" x14ac:dyDescent="0.35">
      <c r="A4526" s="2" t="s">
        <v>53</v>
      </c>
      <c r="B4526" s="1" t="s">
        <v>133</v>
      </c>
      <c r="C4526" t="s">
        <v>511</v>
      </c>
      <c r="D4526" s="1" t="s">
        <v>104</v>
      </c>
      <c r="E4526" s="1" t="s">
        <v>14</v>
      </c>
      <c r="F4526" s="1" t="s">
        <v>29</v>
      </c>
      <c r="G4526" s="1" t="s">
        <v>29</v>
      </c>
      <c r="H4526" t="s">
        <v>16</v>
      </c>
      <c r="I4526" s="1" t="s">
        <v>135</v>
      </c>
      <c r="J4526" t="s">
        <v>72</v>
      </c>
      <c r="K4526" s="1" t="s">
        <v>48</v>
      </c>
      <c r="L4526" t="s">
        <v>363</v>
      </c>
      <c r="M4526" t="s">
        <v>102</v>
      </c>
      <c r="N4526">
        <v>1</v>
      </c>
      <c r="O4526" t="s">
        <v>232</v>
      </c>
      <c r="P4526">
        <v>1</v>
      </c>
      <c r="Q4526" t="s">
        <v>464</v>
      </c>
      <c r="R4526" t="s">
        <v>234</v>
      </c>
      <c r="S4526" t="s">
        <v>258</v>
      </c>
      <c r="T4526" t="s">
        <v>260</v>
      </c>
      <c r="U4526" t="s">
        <v>443</v>
      </c>
    </row>
    <row r="4527" spans="1:21" x14ac:dyDescent="0.35">
      <c r="A4527" s="2" t="s">
        <v>53</v>
      </c>
      <c r="B4527" s="1" t="s">
        <v>133</v>
      </c>
      <c r="C4527" t="s">
        <v>511</v>
      </c>
      <c r="D4527" s="1" t="s">
        <v>104</v>
      </c>
      <c r="E4527" s="1" t="s">
        <v>14</v>
      </c>
      <c r="F4527" s="1" t="s">
        <v>29</v>
      </c>
      <c r="G4527" s="1" t="s">
        <v>29</v>
      </c>
      <c r="H4527" t="s">
        <v>16</v>
      </c>
      <c r="I4527" s="1" t="s">
        <v>272</v>
      </c>
      <c r="J4527" t="s">
        <v>17</v>
      </c>
      <c r="K4527" s="1" t="s">
        <v>48</v>
      </c>
      <c r="L4527" t="s">
        <v>278</v>
      </c>
      <c r="M4527" t="s">
        <v>148</v>
      </c>
      <c r="N4527">
        <v>1</v>
      </c>
      <c r="O4527" t="s">
        <v>232</v>
      </c>
      <c r="P4527">
        <v>1</v>
      </c>
      <c r="Q4527">
        <v>1</v>
      </c>
      <c r="R4527" t="s">
        <v>234</v>
      </c>
      <c r="S4527" t="s">
        <v>258</v>
      </c>
      <c r="T4527" t="s">
        <v>260</v>
      </c>
      <c r="U4527" t="s">
        <v>443</v>
      </c>
    </row>
    <row r="4528" spans="1:21" x14ac:dyDescent="0.35">
      <c r="A4528" s="2" t="s">
        <v>53</v>
      </c>
      <c r="B4528" s="1" t="s">
        <v>133</v>
      </c>
      <c r="C4528" t="s">
        <v>511</v>
      </c>
      <c r="D4528" s="1" t="s">
        <v>104</v>
      </c>
      <c r="E4528" s="1" t="s">
        <v>14</v>
      </c>
      <c r="F4528" s="1" t="s">
        <v>29</v>
      </c>
      <c r="G4528" s="1" t="s">
        <v>29</v>
      </c>
      <c r="H4528" t="s">
        <v>20</v>
      </c>
      <c r="I4528" s="1" t="s">
        <v>135</v>
      </c>
      <c r="J4528" t="s">
        <v>72</v>
      </c>
      <c r="K4528" s="1" t="s">
        <v>48</v>
      </c>
      <c r="L4528" t="s">
        <v>278</v>
      </c>
      <c r="M4528" t="s">
        <v>106</v>
      </c>
      <c r="N4528">
        <v>1</v>
      </c>
      <c r="O4528" t="s">
        <v>232</v>
      </c>
      <c r="P4528">
        <v>1</v>
      </c>
      <c r="Q4528" t="s">
        <v>464</v>
      </c>
      <c r="R4528" t="s">
        <v>234</v>
      </c>
      <c r="S4528" t="s">
        <v>258</v>
      </c>
      <c r="T4528" t="s">
        <v>260</v>
      </c>
      <c r="U4528" t="s">
        <v>443</v>
      </c>
    </row>
    <row r="4529" spans="1:21" x14ac:dyDescent="0.35">
      <c r="A4529" s="2" t="s">
        <v>53</v>
      </c>
      <c r="B4529" s="1" t="s">
        <v>133</v>
      </c>
      <c r="C4529" t="s">
        <v>511</v>
      </c>
      <c r="D4529" s="1" t="s">
        <v>104</v>
      </c>
      <c r="E4529" s="1" t="s">
        <v>14</v>
      </c>
      <c r="F4529" s="1" t="s">
        <v>29</v>
      </c>
      <c r="G4529" s="1" t="s">
        <v>29</v>
      </c>
      <c r="H4529" t="s">
        <v>20</v>
      </c>
      <c r="I4529" s="1" t="s">
        <v>135</v>
      </c>
      <c r="J4529" t="s">
        <v>72</v>
      </c>
      <c r="K4529" s="1" t="s">
        <v>48</v>
      </c>
      <c r="L4529" t="s">
        <v>363</v>
      </c>
      <c r="M4529" t="s">
        <v>51</v>
      </c>
      <c r="N4529">
        <v>1</v>
      </c>
      <c r="O4529" t="s">
        <v>232</v>
      </c>
      <c r="P4529">
        <v>1</v>
      </c>
      <c r="Q4529" t="s">
        <v>464</v>
      </c>
      <c r="R4529" t="s">
        <v>234</v>
      </c>
      <c r="S4529" t="s">
        <v>258</v>
      </c>
      <c r="T4529" t="s">
        <v>260</v>
      </c>
      <c r="U4529" t="s">
        <v>444</v>
      </c>
    </row>
    <row r="4530" spans="1:21" x14ac:dyDescent="0.35">
      <c r="A4530" s="2" t="s">
        <v>53</v>
      </c>
      <c r="B4530" s="1" t="s">
        <v>133</v>
      </c>
      <c r="C4530" t="s">
        <v>511</v>
      </c>
      <c r="D4530" s="1" t="s">
        <v>104</v>
      </c>
      <c r="E4530" s="1" t="s">
        <v>14</v>
      </c>
      <c r="F4530" s="1" t="s">
        <v>29</v>
      </c>
      <c r="G4530" s="1" t="s">
        <v>29</v>
      </c>
      <c r="H4530" t="s">
        <v>27</v>
      </c>
      <c r="I4530" s="1" t="s">
        <v>135</v>
      </c>
      <c r="J4530" t="s">
        <v>72</v>
      </c>
      <c r="K4530" s="1" t="s">
        <v>48</v>
      </c>
      <c r="L4530" t="s">
        <v>363</v>
      </c>
      <c r="M4530" t="s">
        <v>105</v>
      </c>
      <c r="N4530">
        <v>1</v>
      </c>
      <c r="O4530" t="s">
        <v>232</v>
      </c>
      <c r="P4530">
        <v>0</v>
      </c>
      <c r="Q4530" t="s">
        <v>464</v>
      </c>
      <c r="R4530" t="s">
        <v>234</v>
      </c>
      <c r="S4530" t="s">
        <v>258</v>
      </c>
      <c r="T4530" t="s">
        <v>260</v>
      </c>
      <c r="U4530" t="s">
        <v>444</v>
      </c>
    </row>
    <row r="4531" spans="1:21" x14ac:dyDescent="0.35">
      <c r="A4531" s="2" t="s">
        <v>53</v>
      </c>
      <c r="B4531" s="1" t="s">
        <v>133</v>
      </c>
      <c r="C4531" t="s">
        <v>511</v>
      </c>
      <c r="D4531" s="1" t="s">
        <v>104</v>
      </c>
      <c r="E4531" s="1" t="s">
        <v>14</v>
      </c>
      <c r="F4531" s="1" t="s">
        <v>29</v>
      </c>
      <c r="G4531" s="1" t="s">
        <v>29</v>
      </c>
      <c r="H4531" t="s">
        <v>30</v>
      </c>
      <c r="I4531" s="1" t="s">
        <v>135</v>
      </c>
      <c r="J4531" t="s">
        <v>72</v>
      </c>
      <c r="K4531" s="1" t="s">
        <v>48</v>
      </c>
      <c r="L4531" t="s">
        <v>278</v>
      </c>
      <c r="M4531" t="s">
        <v>148</v>
      </c>
      <c r="N4531">
        <v>1</v>
      </c>
      <c r="O4531" t="s">
        <v>232</v>
      </c>
      <c r="P4531">
        <v>1</v>
      </c>
      <c r="Q4531" t="s">
        <v>464</v>
      </c>
      <c r="R4531" t="s">
        <v>234</v>
      </c>
      <c r="S4531" t="s">
        <v>258</v>
      </c>
      <c r="T4531" t="s">
        <v>260</v>
      </c>
      <c r="U4531" t="s">
        <v>444</v>
      </c>
    </row>
    <row r="4532" spans="1:21" x14ac:dyDescent="0.35">
      <c r="A4532" s="2" t="s">
        <v>53</v>
      </c>
      <c r="B4532" s="1" t="s">
        <v>133</v>
      </c>
      <c r="C4532" t="s">
        <v>511</v>
      </c>
      <c r="D4532" s="1" t="s">
        <v>104</v>
      </c>
      <c r="E4532" s="1" t="s">
        <v>14</v>
      </c>
      <c r="F4532" s="1" t="s">
        <v>29</v>
      </c>
      <c r="G4532" s="1" t="s">
        <v>29</v>
      </c>
      <c r="H4532" t="s">
        <v>30</v>
      </c>
      <c r="I4532" s="1" t="s">
        <v>135</v>
      </c>
      <c r="J4532" t="s">
        <v>72</v>
      </c>
      <c r="K4532" s="1" t="s">
        <v>48</v>
      </c>
      <c r="L4532" t="s">
        <v>363</v>
      </c>
      <c r="M4532" t="s">
        <v>103</v>
      </c>
      <c r="N4532">
        <v>1</v>
      </c>
      <c r="O4532" t="s">
        <v>232</v>
      </c>
      <c r="P4532">
        <v>1</v>
      </c>
      <c r="Q4532" t="s">
        <v>464</v>
      </c>
      <c r="R4532" t="s">
        <v>234</v>
      </c>
      <c r="S4532" t="s">
        <v>258</v>
      </c>
      <c r="T4532" t="s">
        <v>260</v>
      </c>
      <c r="U4532" t="s">
        <v>443</v>
      </c>
    </row>
    <row r="4533" spans="1:21" x14ac:dyDescent="0.35">
      <c r="A4533" s="2" t="s">
        <v>53</v>
      </c>
      <c r="B4533" s="1" t="s">
        <v>133</v>
      </c>
      <c r="C4533" t="s">
        <v>511</v>
      </c>
      <c r="D4533" s="1" t="s">
        <v>104</v>
      </c>
      <c r="E4533" s="1" t="s">
        <v>14</v>
      </c>
      <c r="F4533" s="1" t="s">
        <v>29</v>
      </c>
      <c r="G4533" s="1" t="s">
        <v>29</v>
      </c>
      <c r="H4533" t="s">
        <v>36</v>
      </c>
      <c r="I4533" s="1" t="s">
        <v>135</v>
      </c>
      <c r="J4533" t="s">
        <v>72</v>
      </c>
      <c r="K4533" s="1" t="s">
        <v>48</v>
      </c>
      <c r="L4533" t="s">
        <v>363</v>
      </c>
      <c r="M4533" t="s">
        <v>106</v>
      </c>
      <c r="N4533">
        <v>1</v>
      </c>
      <c r="O4533" t="s">
        <v>232</v>
      </c>
      <c r="P4533">
        <v>1</v>
      </c>
      <c r="Q4533" t="s">
        <v>464</v>
      </c>
      <c r="R4533" t="s">
        <v>234</v>
      </c>
      <c r="S4533" t="s">
        <v>258</v>
      </c>
      <c r="T4533" t="s">
        <v>260</v>
      </c>
      <c r="U4533" t="s">
        <v>444</v>
      </c>
    </row>
    <row r="4534" spans="1:21" x14ac:dyDescent="0.35">
      <c r="A4534" s="2" t="s">
        <v>53</v>
      </c>
      <c r="B4534" s="1" t="s">
        <v>133</v>
      </c>
      <c r="C4534" t="s">
        <v>511</v>
      </c>
      <c r="D4534" s="1" t="s">
        <v>104</v>
      </c>
      <c r="E4534" s="1" t="s">
        <v>14</v>
      </c>
      <c r="F4534" s="1" t="s">
        <v>29</v>
      </c>
      <c r="G4534" s="1" t="s">
        <v>29</v>
      </c>
      <c r="H4534" t="s">
        <v>36</v>
      </c>
      <c r="I4534" s="1" t="s">
        <v>135</v>
      </c>
      <c r="J4534" t="s">
        <v>72</v>
      </c>
      <c r="K4534" s="1" t="s">
        <v>48</v>
      </c>
      <c r="L4534" t="s">
        <v>363</v>
      </c>
      <c r="M4534" t="s">
        <v>102</v>
      </c>
      <c r="N4534">
        <v>1</v>
      </c>
      <c r="O4534" t="s">
        <v>232</v>
      </c>
      <c r="P4534">
        <v>1</v>
      </c>
      <c r="Q4534" t="s">
        <v>464</v>
      </c>
      <c r="R4534" t="s">
        <v>234</v>
      </c>
      <c r="S4534" t="s">
        <v>258</v>
      </c>
      <c r="T4534" t="s">
        <v>260</v>
      </c>
      <c r="U4534" t="s">
        <v>444</v>
      </c>
    </row>
    <row r="4535" spans="1:21" x14ac:dyDescent="0.35">
      <c r="A4535" s="2" t="s">
        <v>53</v>
      </c>
      <c r="B4535" s="1" t="s">
        <v>133</v>
      </c>
      <c r="C4535" t="s">
        <v>511</v>
      </c>
      <c r="D4535" s="1" t="s">
        <v>104</v>
      </c>
      <c r="E4535" s="1" t="s">
        <v>14</v>
      </c>
      <c r="F4535" s="1" t="s">
        <v>29</v>
      </c>
      <c r="G4535" s="1" t="s">
        <v>29</v>
      </c>
      <c r="H4535" t="s">
        <v>47</v>
      </c>
      <c r="I4535" s="1" t="s">
        <v>135</v>
      </c>
      <c r="J4535" t="s">
        <v>72</v>
      </c>
      <c r="K4535" s="1" t="s">
        <v>48</v>
      </c>
      <c r="L4535" t="s">
        <v>278</v>
      </c>
      <c r="M4535" t="s">
        <v>106</v>
      </c>
      <c r="N4535">
        <v>1</v>
      </c>
      <c r="O4535" t="s">
        <v>232</v>
      </c>
      <c r="P4535">
        <v>1</v>
      </c>
      <c r="Q4535" t="s">
        <v>464</v>
      </c>
      <c r="R4535" t="s">
        <v>234</v>
      </c>
      <c r="S4535" t="s">
        <v>258</v>
      </c>
      <c r="T4535" t="s">
        <v>260</v>
      </c>
      <c r="U4535" t="s">
        <v>444</v>
      </c>
    </row>
    <row r="4536" spans="1:21" x14ac:dyDescent="0.35">
      <c r="A4536" s="2" t="s">
        <v>53</v>
      </c>
      <c r="B4536" s="1" t="s">
        <v>133</v>
      </c>
      <c r="C4536" t="s">
        <v>511</v>
      </c>
      <c r="D4536" s="1" t="s">
        <v>104</v>
      </c>
      <c r="E4536" s="1" t="s">
        <v>14</v>
      </c>
      <c r="F4536" s="1" t="s">
        <v>21</v>
      </c>
      <c r="G4536" s="1" t="s">
        <v>29</v>
      </c>
      <c r="H4536" t="s">
        <v>52</v>
      </c>
      <c r="I4536" s="1" t="s">
        <v>135</v>
      </c>
      <c r="J4536" t="s">
        <v>72</v>
      </c>
      <c r="K4536" s="1" t="s">
        <v>18</v>
      </c>
      <c r="L4536" t="s">
        <v>278</v>
      </c>
      <c r="M4536" t="s">
        <v>18</v>
      </c>
      <c r="N4536">
        <v>1</v>
      </c>
      <c r="O4536" t="s">
        <v>232</v>
      </c>
      <c r="P4536">
        <v>0</v>
      </c>
      <c r="Q4536" t="s">
        <v>464</v>
      </c>
      <c r="R4536" t="s">
        <v>234</v>
      </c>
      <c r="S4536" t="s">
        <v>258</v>
      </c>
      <c r="T4536" t="s">
        <v>260</v>
      </c>
      <c r="U4536" t="s">
        <v>444</v>
      </c>
    </row>
    <row r="4537" spans="1:21" x14ac:dyDescent="0.35">
      <c r="A4537" s="2" t="s">
        <v>53</v>
      </c>
      <c r="B4537" s="1" t="s">
        <v>133</v>
      </c>
      <c r="C4537" t="s">
        <v>511</v>
      </c>
      <c r="D4537" s="1" t="s">
        <v>104</v>
      </c>
      <c r="E4537" s="1" t="s">
        <v>14</v>
      </c>
      <c r="F4537" s="1" t="s">
        <v>21</v>
      </c>
      <c r="G4537" s="1" t="s">
        <v>29</v>
      </c>
      <c r="H4537" t="s">
        <v>16</v>
      </c>
      <c r="I4537" s="1" t="s">
        <v>237</v>
      </c>
      <c r="J4537" t="s">
        <v>17</v>
      </c>
      <c r="K4537" s="1" t="s">
        <v>48</v>
      </c>
      <c r="L4537" t="s">
        <v>278</v>
      </c>
      <c r="M4537" t="s">
        <v>51</v>
      </c>
      <c r="N4537">
        <v>1</v>
      </c>
      <c r="O4537" t="s">
        <v>232</v>
      </c>
      <c r="P4537">
        <v>0</v>
      </c>
      <c r="Q4537">
        <v>1</v>
      </c>
      <c r="R4537" t="s">
        <v>234</v>
      </c>
      <c r="S4537" t="s">
        <v>258</v>
      </c>
      <c r="T4537" t="s">
        <v>260</v>
      </c>
      <c r="U4537" t="s">
        <v>443</v>
      </c>
    </row>
    <row r="4538" spans="1:21" x14ac:dyDescent="0.35">
      <c r="A4538" s="2" t="s">
        <v>53</v>
      </c>
      <c r="B4538" s="1" t="s">
        <v>133</v>
      </c>
      <c r="C4538" t="s">
        <v>511</v>
      </c>
      <c r="D4538" s="1" t="s">
        <v>104</v>
      </c>
      <c r="E4538" s="1" t="s">
        <v>14</v>
      </c>
      <c r="F4538" s="1" t="s">
        <v>21</v>
      </c>
      <c r="G4538" s="1" t="s">
        <v>29</v>
      </c>
      <c r="H4538" t="s">
        <v>16</v>
      </c>
      <c r="I4538" s="1" t="s">
        <v>135</v>
      </c>
      <c r="J4538" t="s">
        <v>72</v>
      </c>
      <c r="K4538" s="1" t="s">
        <v>18</v>
      </c>
      <c r="L4538" t="s">
        <v>278</v>
      </c>
      <c r="M4538" t="s">
        <v>121</v>
      </c>
      <c r="N4538">
        <v>1</v>
      </c>
      <c r="O4538" t="s">
        <v>232</v>
      </c>
      <c r="P4538">
        <v>1</v>
      </c>
      <c r="Q4538" t="s">
        <v>464</v>
      </c>
      <c r="R4538" t="s">
        <v>234</v>
      </c>
      <c r="S4538" t="s">
        <v>258</v>
      </c>
      <c r="T4538" t="s">
        <v>260</v>
      </c>
      <c r="U4538" t="s">
        <v>443</v>
      </c>
    </row>
    <row r="4539" spans="1:21" x14ac:dyDescent="0.35">
      <c r="A4539" s="2" t="s">
        <v>53</v>
      </c>
      <c r="B4539" s="1" t="s">
        <v>133</v>
      </c>
      <c r="C4539" t="s">
        <v>511</v>
      </c>
      <c r="D4539" s="1" t="s">
        <v>104</v>
      </c>
      <c r="E4539" s="1" t="s">
        <v>14</v>
      </c>
      <c r="F4539" s="1" t="s">
        <v>21</v>
      </c>
      <c r="G4539" s="1" t="s">
        <v>29</v>
      </c>
      <c r="H4539" t="s">
        <v>16</v>
      </c>
      <c r="I4539" s="1" t="s">
        <v>135</v>
      </c>
      <c r="J4539" t="s">
        <v>72</v>
      </c>
      <c r="K4539" s="1" t="s">
        <v>48</v>
      </c>
      <c r="L4539" t="s">
        <v>278</v>
      </c>
      <c r="M4539" t="s">
        <v>123</v>
      </c>
      <c r="N4539">
        <v>1</v>
      </c>
      <c r="O4539" t="s">
        <v>232</v>
      </c>
      <c r="P4539">
        <v>0</v>
      </c>
      <c r="Q4539" t="s">
        <v>464</v>
      </c>
      <c r="R4539" t="s">
        <v>234</v>
      </c>
      <c r="S4539" t="s">
        <v>258</v>
      </c>
      <c r="T4539" t="s">
        <v>260</v>
      </c>
      <c r="U4539" t="s">
        <v>444</v>
      </c>
    </row>
    <row r="4540" spans="1:21" x14ac:dyDescent="0.35">
      <c r="A4540" s="2" t="s">
        <v>53</v>
      </c>
      <c r="B4540" s="1" t="s">
        <v>133</v>
      </c>
      <c r="C4540" t="s">
        <v>511</v>
      </c>
      <c r="D4540" s="1" t="s">
        <v>104</v>
      </c>
      <c r="E4540" s="1" t="s">
        <v>14</v>
      </c>
      <c r="F4540" s="1" t="s">
        <v>21</v>
      </c>
      <c r="G4540" s="1" t="s">
        <v>29</v>
      </c>
      <c r="H4540" t="s">
        <v>16</v>
      </c>
      <c r="I4540" s="1" t="s">
        <v>135</v>
      </c>
      <c r="J4540" t="s">
        <v>72</v>
      </c>
      <c r="K4540" s="1" t="s">
        <v>48</v>
      </c>
      <c r="L4540" t="s">
        <v>278</v>
      </c>
      <c r="M4540" t="s">
        <v>106</v>
      </c>
      <c r="N4540">
        <v>3</v>
      </c>
      <c r="O4540" t="s">
        <v>232</v>
      </c>
      <c r="P4540">
        <v>1</v>
      </c>
      <c r="Q4540" t="s">
        <v>464</v>
      </c>
      <c r="R4540" t="s">
        <v>234</v>
      </c>
      <c r="S4540" t="s">
        <v>258</v>
      </c>
      <c r="T4540" t="s">
        <v>260</v>
      </c>
      <c r="U4540" t="s">
        <v>443</v>
      </c>
    </row>
    <row r="4541" spans="1:21" x14ac:dyDescent="0.35">
      <c r="A4541" s="2" t="s">
        <v>53</v>
      </c>
      <c r="B4541" s="1" t="s">
        <v>133</v>
      </c>
      <c r="C4541" t="s">
        <v>511</v>
      </c>
      <c r="D4541" s="1" t="s">
        <v>104</v>
      </c>
      <c r="E4541" s="1" t="s">
        <v>14</v>
      </c>
      <c r="F4541" s="1" t="s">
        <v>21</v>
      </c>
      <c r="G4541" s="1" t="s">
        <v>29</v>
      </c>
      <c r="H4541" t="s">
        <v>16</v>
      </c>
      <c r="I4541" s="1" t="s">
        <v>135</v>
      </c>
      <c r="J4541" t="s">
        <v>72</v>
      </c>
      <c r="K4541" s="1" t="s">
        <v>48</v>
      </c>
      <c r="L4541" t="s">
        <v>278</v>
      </c>
      <c r="M4541" t="s">
        <v>148</v>
      </c>
      <c r="N4541">
        <v>1</v>
      </c>
      <c r="O4541" t="s">
        <v>232</v>
      </c>
      <c r="P4541">
        <v>0</v>
      </c>
      <c r="Q4541" t="s">
        <v>464</v>
      </c>
      <c r="R4541" t="s">
        <v>234</v>
      </c>
      <c r="S4541" t="s">
        <v>258</v>
      </c>
      <c r="T4541" t="s">
        <v>260</v>
      </c>
      <c r="U4541" t="s">
        <v>443</v>
      </c>
    </row>
    <row r="4542" spans="1:21" x14ac:dyDescent="0.35">
      <c r="A4542" s="2" t="s">
        <v>53</v>
      </c>
      <c r="B4542" s="1" t="s">
        <v>133</v>
      </c>
      <c r="C4542" t="s">
        <v>511</v>
      </c>
      <c r="D4542" s="1" t="s">
        <v>104</v>
      </c>
      <c r="E4542" s="1" t="s">
        <v>14</v>
      </c>
      <c r="F4542" s="1" t="s">
        <v>21</v>
      </c>
      <c r="G4542" s="1" t="s">
        <v>29</v>
      </c>
      <c r="H4542" t="s">
        <v>16</v>
      </c>
      <c r="I4542" s="1" t="s">
        <v>135</v>
      </c>
      <c r="J4542" t="s">
        <v>72</v>
      </c>
      <c r="K4542" s="1" t="s">
        <v>34</v>
      </c>
      <c r="L4542" t="s">
        <v>278</v>
      </c>
      <c r="M4542" t="s">
        <v>35</v>
      </c>
      <c r="N4542">
        <v>1</v>
      </c>
      <c r="O4542" t="s">
        <v>232</v>
      </c>
      <c r="P4542">
        <v>0</v>
      </c>
      <c r="Q4542" t="s">
        <v>464</v>
      </c>
      <c r="R4542" t="s">
        <v>234</v>
      </c>
      <c r="S4542" t="s">
        <v>258</v>
      </c>
      <c r="T4542" t="s">
        <v>260</v>
      </c>
      <c r="U4542" t="s">
        <v>443</v>
      </c>
    </row>
    <row r="4543" spans="1:21" x14ac:dyDescent="0.35">
      <c r="A4543" s="2" t="s">
        <v>53</v>
      </c>
      <c r="B4543" s="1" t="s">
        <v>133</v>
      </c>
      <c r="C4543" t="s">
        <v>511</v>
      </c>
      <c r="D4543" s="1" t="s">
        <v>104</v>
      </c>
      <c r="E4543" s="1" t="s">
        <v>14</v>
      </c>
      <c r="F4543" s="1" t="s">
        <v>21</v>
      </c>
      <c r="G4543" s="1" t="s">
        <v>29</v>
      </c>
      <c r="H4543" t="s">
        <v>16</v>
      </c>
      <c r="I4543" s="1" t="s">
        <v>272</v>
      </c>
      <c r="J4543" t="s">
        <v>17</v>
      </c>
      <c r="K4543" s="1" t="s">
        <v>34</v>
      </c>
      <c r="L4543" t="s">
        <v>278</v>
      </c>
      <c r="M4543" t="s">
        <v>35</v>
      </c>
      <c r="N4543">
        <v>1</v>
      </c>
      <c r="O4543" t="s">
        <v>232</v>
      </c>
      <c r="P4543">
        <v>1</v>
      </c>
      <c r="Q4543">
        <v>1</v>
      </c>
      <c r="R4543" t="s">
        <v>234</v>
      </c>
      <c r="S4543" t="s">
        <v>258</v>
      </c>
      <c r="T4543" t="s">
        <v>260</v>
      </c>
      <c r="U4543" t="s">
        <v>444</v>
      </c>
    </row>
    <row r="4544" spans="1:21" x14ac:dyDescent="0.35">
      <c r="A4544" s="2" t="s">
        <v>53</v>
      </c>
      <c r="B4544" s="1" t="s">
        <v>133</v>
      </c>
      <c r="C4544" t="s">
        <v>511</v>
      </c>
      <c r="D4544" s="1" t="s">
        <v>104</v>
      </c>
      <c r="E4544" s="1" t="s">
        <v>14</v>
      </c>
      <c r="F4544" s="1" t="s">
        <v>21</v>
      </c>
      <c r="G4544" s="1" t="s">
        <v>29</v>
      </c>
      <c r="H4544" t="s">
        <v>20</v>
      </c>
      <c r="I4544" s="1" t="s">
        <v>237</v>
      </c>
      <c r="J4544" t="s">
        <v>17</v>
      </c>
      <c r="K4544" s="1" t="s">
        <v>57</v>
      </c>
      <c r="L4544" t="s">
        <v>278</v>
      </c>
      <c r="M4544" t="s">
        <v>57</v>
      </c>
      <c r="N4544">
        <v>1</v>
      </c>
      <c r="O4544" t="s">
        <v>232</v>
      </c>
      <c r="P4544">
        <v>1</v>
      </c>
      <c r="Q4544">
        <v>1</v>
      </c>
      <c r="R4544" t="s">
        <v>234</v>
      </c>
      <c r="S4544" t="s">
        <v>258</v>
      </c>
      <c r="T4544" t="s">
        <v>260</v>
      </c>
      <c r="U4544" t="s">
        <v>443</v>
      </c>
    </row>
    <row r="4545" spans="1:21" x14ac:dyDescent="0.35">
      <c r="A4545" s="2" t="s">
        <v>53</v>
      </c>
      <c r="B4545" s="1" t="s">
        <v>133</v>
      </c>
      <c r="C4545" t="s">
        <v>511</v>
      </c>
      <c r="D4545" s="1" t="s">
        <v>104</v>
      </c>
      <c r="E4545" s="1" t="s">
        <v>14</v>
      </c>
      <c r="F4545" s="1" t="s">
        <v>21</v>
      </c>
      <c r="G4545" s="1" t="s">
        <v>29</v>
      </c>
      <c r="H4545" t="s">
        <v>20</v>
      </c>
      <c r="I4545" s="1" t="s">
        <v>135</v>
      </c>
      <c r="J4545" t="s">
        <v>72</v>
      </c>
      <c r="K4545" s="1" t="s">
        <v>48</v>
      </c>
      <c r="L4545" t="s">
        <v>278</v>
      </c>
      <c r="M4545" t="s">
        <v>105</v>
      </c>
      <c r="N4545">
        <v>1</v>
      </c>
      <c r="O4545" t="s">
        <v>232</v>
      </c>
      <c r="P4545">
        <v>1</v>
      </c>
      <c r="Q4545" t="s">
        <v>464</v>
      </c>
      <c r="R4545" t="s">
        <v>234</v>
      </c>
      <c r="S4545" t="s">
        <v>258</v>
      </c>
      <c r="T4545" t="s">
        <v>260</v>
      </c>
      <c r="U4545" t="s">
        <v>444</v>
      </c>
    </row>
    <row r="4546" spans="1:21" x14ac:dyDescent="0.35">
      <c r="A4546" s="2" t="s">
        <v>53</v>
      </c>
      <c r="B4546" s="1" t="s">
        <v>133</v>
      </c>
      <c r="C4546" t="s">
        <v>511</v>
      </c>
      <c r="D4546" s="1" t="s">
        <v>104</v>
      </c>
      <c r="E4546" s="1" t="s">
        <v>14</v>
      </c>
      <c r="F4546" s="1" t="s">
        <v>21</v>
      </c>
      <c r="G4546" s="1" t="s">
        <v>29</v>
      </c>
      <c r="H4546" t="s">
        <v>20</v>
      </c>
      <c r="I4546" s="1" t="s">
        <v>272</v>
      </c>
      <c r="J4546" t="s">
        <v>17</v>
      </c>
      <c r="K4546" s="1" t="s">
        <v>18</v>
      </c>
      <c r="L4546" t="s">
        <v>278</v>
      </c>
      <c r="M4546" t="s">
        <v>18</v>
      </c>
      <c r="N4546">
        <v>1</v>
      </c>
      <c r="O4546" t="s">
        <v>232</v>
      </c>
      <c r="P4546">
        <v>1</v>
      </c>
      <c r="Q4546">
        <v>1</v>
      </c>
      <c r="R4546" t="s">
        <v>234</v>
      </c>
      <c r="S4546" t="s">
        <v>258</v>
      </c>
      <c r="T4546" t="s">
        <v>260</v>
      </c>
      <c r="U4546" t="s">
        <v>443</v>
      </c>
    </row>
    <row r="4547" spans="1:21" x14ac:dyDescent="0.35">
      <c r="A4547" s="2" t="s">
        <v>53</v>
      </c>
      <c r="B4547" s="1" t="s">
        <v>133</v>
      </c>
      <c r="C4547" t="s">
        <v>511</v>
      </c>
      <c r="D4547" s="1" t="s">
        <v>104</v>
      </c>
      <c r="E4547" s="1" t="s">
        <v>14</v>
      </c>
      <c r="F4547" s="1" t="s">
        <v>21</v>
      </c>
      <c r="G4547" s="1" t="s">
        <v>29</v>
      </c>
      <c r="H4547" t="s">
        <v>20</v>
      </c>
      <c r="I4547" s="1" t="s">
        <v>272</v>
      </c>
      <c r="J4547" t="s">
        <v>17</v>
      </c>
      <c r="K4547" s="1" t="s">
        <v>57</v>
      </c>
      <c r="L4547" t="s">
        <v>278</v>
      </c>
      <c r="M4547" t="s">
        <v>57</v>
      </c>
      <c r="N4547">
        <v>1</v>
      </c>
      <c r="O4547" t="s">
        <v>232</v>
      </c>
      <c r="P4547">
        <v>1</v>
      </c>
      <c r="Q4547">
        <v>1</v>
      </c>
      <c r="R4547" t="s">
        <v>234</v>
      </c>
      <c r="S4547" t="s">
        <v>258</v>
      </c>
      <c r="T4547" t="s">
        <v>260</v>
      </c>
      <c r="U4547" t="s">
        <v>443</v>
      </c>
    </row>
    <row r="4548" spans="1:21" x14ac:dyDescent="0.35">
      <c r="A4548" s="2" t="s">
        <v>53</v>
      </c>
      <c r="B4548" s="1" t="s">
        <v>133</v>
      </c>
      <c r="C4548" t="s">
        <v>511</v>
      </c>
      <c r="D4548" s="1" t="s">
        <v>104</v>
      </c>
      <c r="E4548" s="1" t="s">
        <v>14</v>
      </c>
      <c r="F4548" s="1" t="s">
        <v>21</v>
      </c>
      <c r="G4548" s="1" t="s">
        <v>29</v>
      </c>
      <c r="H4548" t="s">
        <v>27</v>
      </c>
      <c r="I4548" s="1" t="s">
        <v>135</v>
      </c>
      <c r="J4548" t="s">
        <v>72</v>
      </c>
      <c r="K4548" s="1" t="s">
        <v>48</v>
      </c>
      <c r="L4548" t="s">
        <v>278</v>
      </c>
      <c r="M4548" t="s">
        <v>49</v>
      </c>
      <c r="N4548">
        <v>1</v>
      </c>
      <c r="O4548" t="s">
        <v>232</v>
      </c>
      <c r="P4548">
        <v>1</v>
      </c>
      <c r="Q4548" t="s">
        <v>464</v>
      </c>
      <c r="R4548" t="s">
        <v>234</v>
      </c>
      <c r="S4548" t="s">
        <v>258</v>
      </c>
      <c r="T4548" t="s">
        <v>260</v>
      </c>
      <c r="U4548" t="s">
        <v>443</v>
      </c>
    </row>
    <row r="4549" spans="1:21" x14ac:dyDescent="0.35">
      <c r="A4549" s="2" t="s">
        <v>53</v>
      </c>
      <c r="B4549" s="1" t="s">
        <v>133</v>
      </c>
      <c r="C4549" t="s">
        <v>511</v>
      </c>
      <c r="D4549" s="1" t="s">
        <v>104</v>
      </c>
      <c r="E4549" s="1" t="s">
        <v>14</v>
      </c>
      <c r="F4549" s="1" t="s">
        <v>21</v>
      </c>
      <c r="G4549" s="1" t="s">
        <v>29</v>
      </c>
      <c r="H4549" t="s">
        <v>27</v>
      </c>
      <c r="I4549" s="1" t="s">
        <v>135</v>
      </c>
      <c r="J4549" t="s">
        <v>72</v>
      </c>
      <c r="K4549" s="1" t="s">
        <v>48</v>
      </c>
      <c r="L4549" t="s">
        <v>363</v>
      </c>
      <c r="M4549" t="s">
        <v>51</v>
      </c>
      <c r="N4549">
        <v>1</v>
      </c>
      <c r="O4549" t="s">
        <v>232</v>
      </c>
      <c r="P4549">
        <v>1</v>
      </c>
      <c r="Q4549" t="s">
        <v>464</v>
      </c>
      <c r="R4549" t="s">
        <v>234</v>
      </c>
      <c r="S4549" t="s">
        <v>258</v>
      </c>
      <c r="T4549" t="s">
        <v>260</v>
      </c>
      <c r="U4549" t="s">
        <v>444</v>
      </c>
    </row>
    <row r="4550" spans="1:21" x14ac:dyDescent="0.35">
      <c r="A4550" s="2" t="s">
        <v>53</v>
      </c>
      <c r="B4550" s="1" t="s">
        <v>133</v>
      </c>
      <c r="C4550" t="s">
        <v>511</v>
      </c>
      <c r="D4550" s="1" t="s">
        <v>104</v>
      </c>
      <c r="E4550" s="1" t="s">
        <v>14</v>
      </c>
      <c r="F4550" s="1" t="s">
        <v>21</v>
      </c>
      <c r="G4550" s="1" t="s">
        <v>29</v>
      </c>
      <c r="H4550" t="s">
        <v>27</v>
      </c>
      <c r="I4550" s="1" t="s">
        <v>135</v>
      </c>
      <c r="J4550" t="s">
        <v>72</v>
      </c>
      <c r="K4550" s="1" t="s">
        <v>34</v>
      </c>
      <c r="L4550" t="s">
        <v>278</v>
      </c>
      <c r="M4550" t="s">
        <v>37</v>
      </c>
      <c r="N4550">
        <v>1</v>
      </c>
      <c r="O4550" t="s">
        <v>232</v>
      </c>
      <c r="P4550">
        <v>1</v>
      </c>
      <c r="Q4550" t="s">
        <v>464</v>
      </c>
      <c r="R4550" t="s">
        <v>234</v>
      </c>
      <c r="S4550" t="s">
        <v>258</v>
      </c>
      <c r="T4550" t="s">
        <v>260</v>
      </c>
      <c r="U4550" t="s">
        <v>443</v>
      </c>
    </row>
    <row r="4551" spans="1:21" x14ac:dyDescent="0.35">
      <c r="A4551" s="2" t="s">
        <v>53</v>
      </c>
      <c r="B4551" s="1" t="s">
        <v>133</v>
      </c>
      <c r="C4551" t="s">
        <v>511</v>
      </c>
      <c r="D4551" s="1" t="s">
        <v>104</v>
      </c>
      <c r="E4551" s="1" t="s">
        <v>14</v>
      </c>
      <c r="F4551" s="1" t="s">
        <v>21</v>
      </c>
      <c r="G4551" s="1" t="s">
        <v>29</v>
      </c>
      <c r="H4551" t="s">
        <v>30</v>
      </c>
      <c r="I4551" s="1" t="s">
        <v>237</v>
      </c>
      <c r="J4551" t="s">
        <v>17</v>
      </c>
      <c r="K4551" s="1" t="s">
        <v>57</v>
      </c>
      <c r="L4551" t="s">
        <v>363</v>
      </c>
      <c r="M4551" t="s">
        <v>57</v>
      </c>
      <c r="N4551">
        <v>1</v>
      </c>
      <c r="O4551" t="s">
        <v>232</v>
      </c>
      <c r="P4551">
        <v>1</v>
      </c>
      <c r="Q4551">
        <v>1</v>
      </c>
      <c r="R4551" t="s">
        <v>234</v>
      </c>
      <c r="S4551" t="s">
        <v>258</v>
      </c>
      <c r="T4551" t="s">
        <v>260</v>
      </c>
      <c r="U4551" t="s">
        <v>443</v>
      </c>
    </row>
    <row r="4552" spans="1:21" x14ac:dyDescent="0.35">
      <c r="A4552" s="2" t="s">
        <v>53</v>
      </c>
      <c r="B4552" s="1" t="s">
        <v>133</v>
      </c>
      <c r="C4552" t="s">
        <v>511</v>
      </c>
      <c r="D4552" s="1" t="s">
        <v>104</v>
      </c>
      <c r="E4552" s="1" t="s">
        <v>14</v>
      </c>
      <c r="F4552" s="1" t="s">
        <v>21</v>
      </c>
      <c r="G4552" s="1" t="s">
        <v>29</v>
      </c>
      <c r="H4552" t="s">
        <v>30</v>
      </c>
      <c r="I4552" s="1" t="s">
        <v>135</v>
      </c>
      <c r="J4552" t="s">
        <v>72</v>
      </c>
      <c r="K4552" s="1" t="s">
        <v>48</v>
      </c>
      <c r="L4552" t="s">
        <v>363</v>
      </c>
      <c r="M4552" t="s">
        <v>106</v>
      </c>
      <c r="N4552">
        <v>1</v>
      </c>
      <c r="O4552" t="s">
        <v>234</v>
      </c>
      <c r="P4552">
        <v>1</v>
      </c>
      <c r="Q4552" t="s">
        <v>464</v>
      </c>
      <c r="R4552" t="s">
        <v>234</v>
      </c>
      <c r="S4552" t="s">
        <v>258</v>
      </c>
      <c r="T4552" t="s">
        <v>260</v>
      </c>
      <c r="U4552" t="s">
        <v>443</v>
      </c>
    </row>
    <row r="4553" spans="1:21" x14ac:dyDescent="0.35">
      <c r="A4553" s="2" t="s">
        <v>53</v>
      </c>
      <c r="B4553" s="1" t="s">
        <v>133</v>
      </c>
      <c r="C4553" t="s">
        <v>511</v>
      </c>
      <c r="D4553" s="1" t="s">
        <v>104</v>
      </c>
      <c r="E4553" s="1" t="s">
        <v>14</v>
      </c>
      <c r="F4553" s="1" t="s">
        <v>21</v>
      </c>
      <c r="G4553" s="1" t="s">
        <v>29</v>
      </c>
      <c r="H4553" t="s">
        <v>30</v>
      </c>
      <c r="I4553" s="1" t="s">
        <v>272</v>
      </c>
      <c r="J4553" t="s">
        <v>17</v>
      </c>
      <c r="K4553" s="1" t="s">
        <v>57</v>
      </c>
      <c r="L4553" t="s">
        <v>363</v>
      </c>
      <c r="M4553" t="s">
        <v>57</v>
      </c>
      <c r="N4553">
        <v>1</v>
      </c>
      <c r="O4553" t="s">
        <v>232</v>
      </c>
      <c r="P4553">
        <v>1</v>
      </c>
      <c r="Q4553">
        <v>1</v>
      </c>
      <c r="R4553" t="s">
        <v>234</v>
      </c>
      <c r="S4553" t="s">
        <v>258</v>
      </c>
      <c r="T4553" t="s">
        <v>260</v>
      </c>
      <c r="U4553" t="s">
        <v>443</v>
      </c>
    </row>
    <row r="4554" spans="1:21" x14ac:dyDescent="0.35">
      <c r="A4554" s="2" t="s">
        <v>53</v>
      </c>
      <c r="B4554" s="1" t="s">
        <v>133</v>
      </c>
      <c r="C4554" t="s">
        <v>511</v>
      </c>
      <c r="D4554" s="1" t="s">
        <v>104</v>
      </c>
      <c r="E4554" s="1" t="s">
        <v>14</v>
      </c>
      <c r="F4554" s="1" t="s">
        <v>21</v>
      </c>
      <c r="G4554" s="1" t="s">
        <v>29</v>
      </c>
      <c r="H4554" t="s">
        <v>36</v>
      </c>
      <c r="I4554" s="1" t="s">
        <v>135</v>
      </c>
      <c r="J4554" t="s">
        <v>72</v>
      </c>
      <c r="K4554" s="1" t="s">
        <v>48</v>
      </c>
      <c r="L4554" t="s">
        <v>363</v>
      </c>
      <c r="M4554" t="s">
        <v>51</v>
      </c>
      <c r="N4554">
        <v>1</v>
      </c>
      <c r="O4554" t="s">
        <v>232</v>
      </c>
      <c r="P4554">
        <v>1</v>
      </c>
      <c r="Q4554" t="s">
        <v>464</v>
      </c>
      <c r="R4554" t="s">
        <v>234</v>
      </c>
      <c r="S4554" t="s">
        <v>258</v>
      </c>
      <c r="T4554" t="s">
        <v>260</v>
      </c>
      <c r="U4554" t="s">
        <v>443</v>
      </c>
    </row>
    <row r="4555" spans="1:21" x14ac:dyDescent="0.35">
      <c r="A4555" s="2" t="s">
        <v>53</v>
      </c>
      <c r="B4555" s="1" t="s">
        <v>133</v>
      </c>
      <c r="C4555" t="s">
        <v>511</v>
      </c>
      <c r="D4555" s="1" t="s">
        <v>104</v>
      </c>
      <c r="E4555" s="1" t="s">
        <v>14</v>
      </c>
      <c r="F4555" s="1" t="s">
        <v>21</v>
      </c>
      <c r="G4555" s="1" t="s">
        <v>29</v>
      </c>
      <c r="H4555" t="s">
        <v>40</v>
      </c>
      <c r="I4555" s="1" t="s">
        <v>135</v>
      </c>
      <c r="J4555" t="s">
        <v>72</v>
      </c>
      <c r="K4555" s="1" t="s">
        <v>48</v>
      </c>
      <c r="L4555" t="s">
        <v>278</v>
      </c>
      <c r="M4555" t="s">
        <v>106</v>
      </c>
      <c r="N4555">
        <v>1</v>
      </c>
      <c r="O4555" t="s">
        <v>232</v>
      </c>
      <c r="P4555">
        <v>1</v>
      </c>
      <c r="Q4555" t="s">
        <v>464</v>
      </c>
      <c r="R4555" t="s">
        <v>234</v>
      </c>
      <c r="S4555" t="s">
        <v>258</v>
      </c>
      <c r="T4555" t="s">
        <v>260</v>
      </c>
      <c r="U4555" t="s">
        <v>444</v>
      </c>
    </row>
    <row r="4556" spans="1:21" x14ac:dyDescent="0.35">
      <c r="A4556" s="2" t="s">
        <v>53</v>
      </c>
      <c r="B4556" s="1" t="s">
        <v>133</v>
      </c>
      <c r="C4556" t="s">
        <v>511</v>
      </c>
      <c r="D4556" s="1" t="s">
        <v>104</v>
      </c>
      <c r="E4556" s="1" t="s">
        <v>25</v>
      </c>
      <c r="F4556" s="1" t="s">
        <v>26</v>
      </c>
      <c r="G4556" s="1" t="s">
        <v>215</v>
      </c>
      <c r="H4556" t="s">
        <v>52</v>
      </c>
      <c r="I4556" s="1" t="s">
        <v>237</v>
      </c>
      <c r="J4556" t="s">
        <v>17</v>
      </c>
      <c r="K4556" s="1" t="s">
        <v>48</v>
      </c>
      <c r="L4556" t="s">
        <v>278</v>
      </c>
      <c r="M4556" t="s">
        <v>123</v>
      </c>
      <c r="N4556">
        <v>1</v>
      </c>
      <c r="O4556" t="s">
        <v>232</v>
      </c>
      <c r="P4556">
        <v>1</v>
      </c>
      <c r="Q4556">
        <v>1</v>
      </c>
      <c r="R4556" t="s">
        <v>234</v>
      </c>
      <c r="S4556" t="s">
        <v>258</v>
      </c>
      <c r="T4556" t="s">
        <v>260</v>
      </c>
      <c r="U4556" t="s">
        <v>443</v>
      </c>
    </row>
    <row r="4557" spans="1:21" x14ac:dyDescent="0.35">
      <c r="A4557" s="2" t="s">
        <v>53</v>
      </c>
      <c r="B4557" s="1" t="s">
        <v>133</v>
      </c>
      <c r="C4557" t="s">
        <v>511</v>
      </c>
      <c r="D4557" s="1" t="s">
        <v>104</v>
      </c>
      <c r="E4557" s="1" t="s">
        <v>25</v>
      </c>
      <c r="F4557" s="1" t="s">
        <v>26</v>
      </c>
      <c r="G4557" s="1" t="s">
        <v>215</v>
      </c>
      <c r="H4557" t="s">
        <v>52</v>
      </c>
      <c r="I4557" s="1" t="s">
        <v>237</v>
      </c>
      <c r="J4557" t="s">
        <v>17</v>
      </c>
      <c r="K4557" s="1" t="s">
        <v>48</v>
      </c>
      <c r="L4557" t="s">
        <v>278</v>
      </c>
      <c r="M4557" t="s">
        <v>51</v>
      </c>
      <c r="N4557">
        <v>1</v>
      </c>
      <c r="O4557" t="s">
        <v>232</v>
      </c>
      <c r="P4557">
        <v>0</v>
      </c>
      <c r="Q4557">
        <v>1</v>
      </c>
      <c r="R4557" t="s">
        <v>234</v>
      </c>
      <c r="S4557" t="s">
        <v>258</v>
      </c>
      <c r="T4557" t="s">
        <v>260</v>
      </c>
      <c r="U4557" t="s">
        <v>443</v>
      </c>
    </row>
    <row r="4558" spans="1:21" x14ac:dyDescent="0.35">
      <c r="A4558" s="2" t="s">
        <v>53</v>
      </c>
      <c r="B4558" s="1" t="s">
        <v>133</v>
      </c>
      <c r="C4558" t="s">
        <v>511</v>
      </c>
      <c r="D4558" s="1" t="s">
        <v>104</v>
      </c>
      <c r="E4558" s="1" t="s">
        <v>25</v>
      </c>
      <c r="F4558" s="1" t="s">
        <v>26</v>
      </c>
      <c r="G4558" s="1" t="s">
        <v>215</v>
      </c>
      <c r="H4558" t="s">
        <v>52</v>
      </c>
      <c r="I4558" s="1" t="s">
        <v>237</v>
      </c>
      <c r="J4558" t="s">
        <v>17</v>
      </c>
      <c r="K4558" s="1" t="s">
        <v>48</v>
      </c>
      <c r="L4558" t="s">
        <v>278</v>
      </c>
      <c r="M4558" t="s">
        <v>106</v>
      </c>
      <c r="N4558">
        <v>4</v>
      </c>
      <c r="O4558" t="s">
        <v>232</v>
      </c>
      <c r="P4558">
        <v>0</v>
      </c>
      <c r="Q4558">
        <v>1</v>
      </c>
      <c r="R4558" t="s">
        <v>234</v>
      </c>
      <c r="S4558" t="s">
        <v>258</v>
      </c>
      <c r="T4558" t="s">
        <v>260</v>
      </c>
      <c r="U4558" t="s">
        <v>443</v>
      </c>
    </row>
    <row r="4559" spans="1:21" x14ac:dyDescent="0.35">
      <c r="A4559" s="2" t="s">
        <v>53</v>
      </c>
      <c r="B4559" s="1" t="s">
        <v>133</v>
      </c>
      <c r="C4559" t="s">
        <v>511</v>
      </c>
      <c r="D4559" s="1" t="s">
        <v>104</v>
      </c>
      <c r="E4559" s="1" t="s">
        <v>25</v>
      </c>
      <c r="F4559" s="1" t="s">
        <v>26</v>
      </c>
      <c r="G4559" s="1" t="s">
        <v>215</v>
      </c>
      <c r="H4559" t="s">
        <v>52</v>
      </c>
      <c r="I4559" s="1" t="s">
        <v>237</v>
      </c>
      <c r="J4559" t="s">
        <v>17</v>
      </c>
      <c r="K4559" s="1" t="s">
        <v>48</v>
      </c>
      <c r="L4559" t="s">
        <v>278</v>
      </c>
      <c r="M4559" t="s">
        <v>106</v>
      </c>
      <c r="N4559">
        <v>1</v>
      </c>
      <c r="O4559" t="s">
        <v>232</v>
      </c>
      <c r="P4559">
        <v>1</v>
      </c>
      <c r="Q4559">
        <v>1</v>
      </c>
      <c r="R4559" t="s">
        <v>234</v>
      </c>
      <c r="S4559" t="s">
        <v>258</v>
      </c>
      <c r="T4559" t="s">
        <v>260</v>
      </c>
      <c r="U4559" t="s">
        <v>443</v>
      </c>
    </row>
    <row r="4560" spans="1:21" x14ac:dyDescent="0.35">
      <c r="A4560" s="2" t="s">
        <v>53</v>
      </c>
      <c r="B4560" s="1" t="s">
        <v>133</v>
      </c>
      <c r="C4560" t="s">
        <v>511</v>
      </c>
      <c r="D4560" s="1" t="s">
        <v>104</v>
      </c>
      <c r="E4560" s="1" t="s">
        <v>25</v>
      </c>
      <c r="F4560" s="1" t="s">
        <v>26</v>
      </c>
      <c r="G4560" s="1" t="s">
        <v>215</v>
      </c>
      <c r="H4560" t="s">
        <v>52</v>
      </c>
      <c r="I4560" s="1" t="s">
        <v>237</v>
      </c>
      <c r="J4560" t="s">
        <v>17</v>
      </c>
      <c r="K4560" s="1" t="s">
        <v>48</v>
      </c>
      <c r="L4560" t="s">
        <v>278</v>
      </c>
      <c r="M4560" t="s">
        <v>102</v>
      </c>
      <c r="N4560">
        <v>1</v>
      </c>
      <c r="O4560" t="s">
        <v>232</v>
      </c>
      <c r="P4560">
        <v>0</v>
      </c>
      <c r="Q4560">
        <v>1</v>
      </c>
      <c r="R4560" t="s">
        <v>234</v>
      </c>
      <c r="S4560" t="s">
        <v>258</v>
      </c>
      <c r="T4560" t="s">
        <v>260</v>
      </c>
      <c r="U4560" t="s">
        <v>443</v>
      </c>
    </row>
    <row r="4561" spans="1:21" x14ac:dyDescent="0.35">
      <c r="A4561" s="2" t="s">
        <v>53</v>
      </c>
      <c r="B4561" s="1" t="s">
        <v>133</v>
      </c>
      <c r="C4561" t="s">
        <v>511</v>
      </c>
      <c r="D4561" s="1" t="s">
        <v>104</v>
      </c>
      <c r="E4561" s="1" t="s">
        <v>25</v>
      </c>
      <c r="F4561" s="1" t="s">
        <v>26</v>
      </c>
      <c r="G4561" s="1" t="s">
        <v>215</v>
      </c>
      <c r="H4561" t="s">
        <v>52</v>
      </c>
      <c r="I4561" s="1" t="s">
        <v>135</v>
      </c>
      <c r="J4561" t="s">
        <v>72</v>
      </c>
      <c r="K4561" s="1" t="s">
        <v>18</v>
      </c>
      <c r="L4561" t="s">
        <v>278</v>
      </c>
      <c r="M4561" t="s">
        <v>122</v>
      </c>
      <c r="N4561">
        <v>1</v>
      </c>
      <c r="O4561" t="s">
        <v>232</v>
      </c>
      <c r="P4561">
        <v>0</v>
      </c>
      <c r="Q4561" t="s">
        <v>464</v>
      </c>
      <c r="R4561" t="s">
        <v>234</v>
      </c>
      <c r="S4561" t="s">
        <v>258</v>
      </c>
      <c r="T4561" t="s">
        <v>260</v>
      </c>
      <c r="U4561" t="s">
        <v>443</v>
      </c>
    </row>
    <row r="4562" spans="1:21" x14ac:dyDescent="0.35">
      <c r="A4562" s="2" t="s">
        <v>53</v>
      </c>
      <c r="B4562" s="1" t="s">
        <v>133</v>
      </c>
      <c r="C4562" t="s">
        <v>511</v>
      </c>
      <c r="D4562" s="1" t="s">
        <v>104</v>
      </c>
      <c r="E4562" s="1" t="s">
        <v>25</v>
      </c>
      <c r="F4562" s="1" t="s">
        <v>26</v>
      </c>
      <c r="G4562" s="1" t="s">
        <v>215</v>
      </c>
      <c r="H4562" t="s">
        <v>52</v>
      </c>
      <c r="I4562" s="1" t="s">
        <v>135</v>
      </c>
      <c r="J4562" t="s">
        <v>72</v>
      </c>
      <c r="K4562" s="1" t="s">
        <v>18</v>
      </c>
      <c r="L4562" t="s">
        <v>278</v>
      </c>
      <c r="M4562" t="s">
        <v>121</v>
      </c>
      <c r="N4562">
        <v>1</v>
      </c>
      <c r="O4562" t="s">
        <v>232</v>
      </c>
      <c r="P4562">
        <v>0</v>
      </c>
      <c r="Q4562" t="s">
        <v>464</v>
      </c>
      <c r="R4562" t="s">
        <v>234</v>
      </c>
      <c r="S4562" t="s">
        <v>258</v>
      </c>
      <c r="T4562" t="s">
        <v>260</v>
      </c>
      <c r="U4562" t="s">
        <v>443</v>
      </c>
    </row>
    <row r="4563" spans="1:21" x14ac:dyDescent="0.35">
      <c r="A4563" s="2" t="s">
        <v>53</v>
      </c>
      <c r="B4563" s="1" t="s">
        <v>133</v>
      </c>
      <c r="C4563" t="s">
        <v>511</v>
      </c>
      <c r="D4563" s="1" t="s">
        <v>104</v>
      </c>
      <c r="E4563" s="1" t="s">
        <v>25</v>
      </c>
      <c r="F4563" s="1" t="s">
        <v>26</v>
      </c>
      <c r="G4563" s="1" t="s">
        <v>215</v>
      </c>
      <c r="H4563" t="s">
        <v>52</v>
      </c>
      <c r="I4563" s="1" t="s">
        <v>135</v>
      </c>
      <c r="J4563" t="s">
        <v>72</v>
      </c>
      <c r="K4563" s="1" t="s">
        <v>48</v>
      </c>
      <c r="L4563" t="s">
        <v>278</v>
      </c>
      <c r="M4563" t="s">
        <v>89</v>
      </c>
      <c r="N4563">
        <v>1</v>
      </c>
      <c r="O4563" t="s">
        <v>232</v>
      </c>
      <c r="P4563">
        <v>1</v>
      </c>
      <c r="Q4563" t="s">
        <v>464</v>
      </c>
      <c r="R4563" t="s">
        <v>234</v>
      </c>
      <c r="S4563" t="s">
        <v>258</v>
      </c>
      <c r="T4563" t="s">
        <v>260</v>
      </c>
      <c r="U4563" t="s">
        <v>444</v>
      </c>
    </row>
    <row r="4564" spans="1:21" x14ac:dyDescent="0.35">
      <c r="A4564" s="2" t="s">
        <v>53</v>
      </c>
      <c r="B4564" s="1" t="s">
        <v>133</v>
      </c>
      <c r="C4564" t="s">
        <v>511</v>
      </c>
      <c r="D4564" s="1" t="s">
        <v>104</v>
      </c>
      <c r="E4564" s="1" t="s">
        <v>25</v>
      </c>
      <c r="F4564" s="1" t="s">
        <v>26</v>
      </c>
      <c r="G4564" s="1" t="s">
        <v>215</v>
      </c>
      <c r="H4564" t="s">
        <v>52</v>
      </c>
      <c r="I4564" s="1" t="s">
        <v>135</v>
      </c>
      <c r="J4564" t="s">
        <v>72</v>
      </c>
      <c r="K4564" s="1" t="s">
        <v>48</v>
      </c>
      <c r="L4564" t="s">
        <v>278</v>
      </c>
      <c r="M4564" t="s">
        <v>123</v>
      </c>
      <c r="N4564">
        <v>3</v>
      </c>
      <c r="O4564" t="s">
        <v>232</v>
      </c>
      <c r="P4564">
        <v>1</v>
      </c>
      <c r="Q4564" t="s">
        <v>464</v>
      </c>
      <c r="R4564" t="s">
        <v>234</v>
      </c>
      <c r="S4564" t="s">
        <v>258</v>
      </c>
      <c r="T4564" t="s">
        <v>260</v>
      </c>
      <c r="U4564" t="s">
        <v>444</v>
      </c>
    </row>
    <row r="4565" spans="1:21" x14ac:dyDescent="0.35">
      <c r="A4565" s="2" t="s">
        <v>53</v>
      </c>
      <c r="B4565" s="1" t="s">
        <v>133</v>
      </c>
      <c r="C4565" t="s">
        <v>511</v>
      </c>
      <c r="D4565" s="1" t="s">
        <v>104</v>
      </c>
      <c r="E4565" s="1" t="s">
        <v>25</v>
      </c>
      <c r="F4565" s="1" t="s">
        <v>26</v>
      </c>
      <c r="G4565" s="1" t="s">
        <v>215</v>
      </c>
      <c r="H4565" t="s">
        <v>52</v>
      </c>
      <c r="I4565" s="1" t="s">
        <v>135</v>
      </c>
      <c r="J4565" t="s">
        <v>72</v>
      </c>
      <c r="K4565" s="1" t="s">
        <v>48</v>
      </c>
      <c r="L4565" t="s">
        <v>278</v>
      </c>
      <c r="M4565" t="s">
        <v>123</v>
      </c>
      <c r="N4565">
        <v>1</v>
      </c>
      <c r="O4565" t="s">
        <v>232</v>
      </c>
      <c r="P4565">
        <v>1</v>
      </c>
      <c r="Q4565" t="s">
        <v>464</v>
      </c>
      <c r="R4565" t="s">
        <v>234</v>
      </c>
      <c r="S4565" t="s">
        <v>258</v>
      </c>
      <c r="T4565" t="s">
        <v>260</v>
      </c>
      <c r="U4565" t="s">
        <v>443</v>
      </c>
    </row>
    <row r="4566" spans="1:21" x14ac:dyDescent="0.35">
      <c r="A4566" s="2" t="s">
        <v>53</v>
      </c>
      <c r="B4566" s="1" t="s">
        <v>133</v>
      </c>
      <c r="C4566" t="s">
        <v>511</v>
      </c>
      <c r="D4566" s="1" t="s">
        <v>104</v>
      </c>
      <c r="E4566" s="1" t="s">
        <v>25</v>
      </c>
      <c r="F4566" s="1" t="s">
        <v>26</v>
      </c>
      <c r="G4566" s="1" t="s">
        <v>215</v>
      </c>
      <c r="H4566" t="s">
        <v>52</v>
      </c>
      <c r="I4566" s="1" t="s">
        <v>135</v>
      </c>
      <c r="J4566" t="s">
        <v>72</v>
      </c>
      <c r="K4566" s="1" t="s">
        <v>48</v>
      </c>
      <c r="L4566" t="s">
        <v>278</v>
      </c>
      <c r="M4566" t="s">
        <v>160</v>
      </c>
      <c r="N4566">
        <v>1</v>
      </c>
      <c r="O4566" t="s">
        <v>232</v>
      </c>
      <c r="P4566">
        <v>1</v>
      </c>
      <c r="Q4566" t="s">
        <v>464</v>
      </c>
      <c r="R4566" t="s">
        <v>234</v>
      </c>
      <c r="S4566" t="s">
        <v>258</v>
      </c>
      <c r="T4566" t="s">
        <v>260</v>
      </c>
      <c r="U4566" t="s">
        <v>443</v>
      </c>
    </row>
    <row r="4567" spans="1:21" x14ac:dyDescent="0.35">
      <c r="A4567" s="2" t="s">
        <v>53</v>
      </c>
      <c r="B4567" s="1" t="s">
        <v>133</v>
      </c>
      <c r="C4567" t="s">
        <v>511</v>
      </c>
      <c r="D4567" s="1" t="s">
        <v>104</v>
      </c>
      <c r="E4567" s="1" t="s">
        <v>25</v>
      </c>
      <c r="F4567" s="1" t="s">
        <v>26</v>
      </c>
      <c r="G4567" s="1" t="s">
        <v>215</v>
      </c>
      <c r="H4567" t="s">
        <v>52</v>
      </c>
      <c r="I4567" s="1" t="s">
        <v>135</v>
      </c>
      <c r="J4567" t="s">
        <v>72</v>
      </c>
      <c r="K4567" s="1" t="s">
        <v>48</v>
      </c>
      <c r="L4567" t="s">
        <v>278</v>
      </c>
      <c r="M4567" t="s">
        <v>106</v>
      </c>
      <c r="N4567">
        <v>2</v>
      </c>
      <c r="O4567" t="s">
        <v>232</v>
      </c>
      <c r="P4567">
        <v>0</v>
      </c>
      <c r="Q4567" t="s">
        <v>464</v>
      </c>
      <c r="R4567" t="s">
        <v>234</v>
      </c>
      <c r="S4567" t="s">
        <v>258</v>
      </c>
      <c r="T4567" t="s">
        <v>260</v>
      </c>
      <c r="U4567" t="s">
        <v>444</v>
      </c>
    </row>
    <row r="4568" spans="1:21" x14ac:dyDescent="0.35">
      <c r="A4568" s="2" t="s">
        <v>53</v>
      </c>
      <c r="B4568" s="1" t="s">
        <v>133</v>
      </c>
      <c r="C4568" t="s">
        <v>511</v>
      </c>
      <c r="D4568" s="1" t="s">
        <v>104</v>
      </c>
      <c r="E4568" s="1" t="s">
        <v>25</v>
      </c>
      <c r="F4568" s="1" t="s">
        <v>26</v>
      </c>
      <c r="G4568" s="1" t="s">
        <v>215</v>
      </c>
      <c r="H4568" t="s">
        <v>52</v>
      </c>
      <c r="I4568" s="1" t="s">
        <v>135</v>
      </c>
      <c r="J4568" t="s">
        <v>72</v>
      </c>
      <c r="K4568" s="1" t="s">
        <v>48</v>
      </c>
      <c r="L4568" t="s">
        <v>278</v>
      </c>
      <c r="M4568" t="s">
        <v>106</v>
      </c>
      <c r="N4568">
        <v>2</v>
      </c>
      <c r="O4568" t="s">
        <v>232</v>
      </c>
      <c r="P4568">
        <v>0</v>
      </c>
      <c r="Q4568" t="s">
        <v>464</v>
      </c>
      <c r="R4568" t="s">
        <v>234</v>
      </c>
      <c r="S4568" t="s">
        <v>258</v>
      </c>
      <c r="T4568" t="s">
        <v>260</v>
      </c>
      <c r="U4568" t="s">
        <v>443</v>
      </c>
    </row>
    <row r="4569" spans="1:21" x14ac:dyDescent="0.35">
      <c r="A4569" s="2" t="s">
        <v>53</v>
      </c>
      <c r="B4569" s="1" t="s">
        <v>133</v>
      </c>
      <c r="C4569" t="s">
        <v>511</v>
      </c>
      <c r="D4569" s="1" t="s">
        <v>104</v>
      </c>
      <c r="E4569" s="1" t="s">
        <v>25</v>
      </c>
      <c r="F4569" s="1" t="s">
        <v>26</v>
      </c>
      <c r="G4569" s="1" t="s">
        <v>215</v>
      </c>
      <c r="H4569" t="s">
        <v>52</v>
      </c>
      <c r="I4569" s="1" t="s">
        <v>135</v>
      </c>
      <c r="J4569" t="s">
        <v>72</v>
      </c>
      <c r="K4569" s="1" t="s">
        <v>48</v>
      </c>
      <c r="L4569" t="s">
        <v>278</v>
      </c>
      <c r="M4569" t="s">
        <v>106</v>
      </c>
      <c r="N4569">
        <v>4</v>
      </c>
      <c r="O4569" t="s">
        <v>232</v>
      </c>
      <c r="P4569">
        <v>1</v>
      </c>
      <c r="Q4569" t="s">
        <v>464</v>
      </c>
      <c r="R4569" t="s">
        <v>234</v>
      </c>
      <c r="S4569" t="s">
        <v>258</v>
      </c>
      <c r="T4569" t="s">
        <v>260</v>
      </c>
      <c r="U4569" t="s">
        <v>444</v>
      </c>
    </row>
    <row r="4570" spans="1:21" x14ac:dyDescent="0.35">
      <c r="A4570" s="2" t="s">
        <v>53</v>
      </c>
      <c r="B4570" s="1" t="s">
        <v>133</v>
      </c>
      <c r="C4570" t="s">
        <v>511</v>
      </c>
      <c r="D4570" s="1" t="s">
        <v>104</v>
      </c>
      <c r="E4570" s="1" t="s">
        <v>25</v>
      </c>
      <c r="F4570" s="1" t="s">
        <v>26</v>
      </c>
      <c r="G4570" s="1" t="s">
        <v>215</v>
      </c>
      <c r="H4570" t="s">
        <v>52</v>
      </c>
      <c r="I4570" s="1" t="s">
        <v>135</v>
      </c>
      <c r="J4570" t="s">
        <v>72</v>
      </c>
      <c r="K4570" s="1" t="s">
        <v>48</v>
      </c>
      <c r="L4570" t="s">
        <v>278</v>
      </c>
      <c r="M4570" t="s">
        <v>106</v>
      </c>
      <c r="N4570">
        <v>2</v>
      </c>
      <c r="O4570" t="s">
        <v>232</v>
      </c>
      <c r="P4570">
        <v>1</v>
      </c>
      <c r="Q4570" t="s">
        <v>464</v>
      </c>
      <c r="R4570" t="s">
        <v>234</v>
      </c>
      <c r="S4570" t="s">
        <v>258</v>
      </c>
      <c r="T4570" t="s">
        <v>260</v>
      </c>
      <c r="U4570" t="s">
        <v>443</v>
      </c>
    </row>
    <row r="4571" spans="1:21" x14ac:dyDescent="0.35">
      <c r="A4571" s="2" t="s">
        <v>53</v>
      </c>
      <c r="B4571" s="1" t="s">
        <v>133</v>
      </c>
      <c r="C4571" t="s">
        <v>511</v>
      </c>
      <c r="D4571" s="1" t="s">
        <v>104</v>
      </c>
      <c r="E4571" s="1" t="s">
        <v>25</v>
      </c>
      <c r="F4571" s="1" t="s">
        <v>26</v>
      </c>
      <c r="G4571" s="1" t="s">
        <v>215</v>
      </c>
      <c r="H4571" t="s">
        <v>52</v>
      </c>
      <c r="I4571" s="1" t="s">
        <v>135</v>
      </c>
      <c r="J4571" t="s">
        <v>72</v>
      </c>
      <c r="K4571" s="1" t="s">
        <v>48</v>
      </c>
      <c r="L4571" t="s">
        <v>278</v>
      </c>
      <c r="M4571" t="s">
        <v>148</v>
      </c>
      <c r="N4571">
        <v>1</v>
      </c>
      <c r="O4571" t="s">
        <v>232</v>
      </c>
      <c r="P4571">
        <v>1</v>
      </c>
      <c r="Q4571" t="s">
        <v>464</v>
      </c>
      <c r="R4571" t="s">
        <v>234</v>
      </c>
      <c r="S4571" t="s">
        <v>258</v>
      </c>
      <c r="T4571" t="s">
        <v>260</v>
      </c>
      <c r="U4571" t="s">
        <v>443</v>
      </c>
    </row>
    <row r="4572" spans="1:21" x14ac:dyDescent="0.35">
      <c r="A4572" s="2" t="s">
        <v>53</v>
      </c>
      <c r="B4572" s="1" t="s">
        <v>133</v>
      </c>
      <c r="C4572" t="s">
        <v>511</v>
      </c>
      <c r="D4572" s="1" t="s">
        <v>104</v>
      </c>
      <c r="E4572" s="1" t="s">
        <v>25</v>
      </c>
      <c r="F4572" s="1" t="s">
        <v>26</v>
      </c>
      <c r="G4572" s="1" t="s">
        <v>215</v>
      </c>
      <c r="H4572" t="s">
        <v>52</v>
      </c>
      <c r="I4572" s="1" t="s">
        <v>135</v>
      </c>
      <c r="J4572" t="s">
        <v>72</v>
      </c>
      <c r="K4572" s="1" t="s">
        <v>22</v>
      </c>
      <c r="L4572" t="s">
        <v>278</v>
      </c>
      <c r="M4572" t="s">
        <v>113</v>
      </c>
      <c r="N4572">
        <v>1</v>
      </c>
      <c r="O4572" t="s">
        <v>232</v>
      </c>
      <c r="P4572">
        <v>1</v>
      </c>
      <c r="Q4572" t="s">
        <v>464</v>
      </c>
      <c r="R4572" t="s">
        <v>234</v>
      </c>
      <c r="S4572" t="s">
        <v>258</v>
      </c>
      <c r="T4572" t="s">
        <v>260</v>
      </c>
      <c r="U4572" t="s">
        <v>443</v>
      </c>
    </row>
    <row r="4573" spans="1:21" x14ac:dyDescent="0.35">
      <c r="A4573" s="2" t="s">
        <v>53</v>
      </c>
      <c r="B4573" s="1" t="s">
        <v>133</v>
      </c>
      <c r="C4573" t="s">
        <v>511</v>
      </c>
      <c r="D4573" s="1" t="s">
        <v>104</v>
      </c>
      <c r="E4573" s="1" t="s">
        <v>25</v>
      </c>
      <c r="F4573" s="1" t="s">
        <v>26</v>
      </c>
      <c r="G4573" s="1" t="s">
        <v>215</v>
      </c>
      <c r="H4573" t="s">
        <v>52</v>
      </c>
      <c r="I4573" s="1" t="s">
        <v>272</v>
      </c>
      <c r="J4573" t="s">
        <v>17</v>
      </c>
      <c r="K4573" s="1" t="s">
        <v>48</v>
      </c>
      <c r="L4573" t="s">
        <v>278</v>
      </c>
      <c r="M4573" t="s">
        <v>51</v>
      </c>
      <c r="N4573">
        <v>1</v>
      </c>
      <c r="O4573" t="s">
        <v>232</v>
      </c>
      <c r="P4573">
        <v>0</v>
      </c>
      <c r="Q4573">
        <v>1</v>
      </c>
      <c r="R4573" t="s">
        <v>234</v>
      </c>
      <c r="S4573" t="s">
        <v>258</v>
      </c>
      <c r="T4573" t="s">
        <v>260</v>
      </c>
      <c r="U4573" t="s">
        <v>443</v>
      </c>
    </row>
    <row r="4574" spans="1:21" x14ac:dyDescent="0.35">
      <c r="A4574" s="2" t="s">
        <v>53</v>
      </c>
      <c r="B4574" s="1" t="s">
        <v>133</v>
      </c>
      <c r="C4574" t="s">
        <v>511</v>
      </c>
      <c r="D4574" s="1" t="s">
        <v>104</v>
      </c>
      <c r="E4574" s="1" t="s">
        <v>25</v>
      </c>
      <c r="F4574" s="1" t="s">
        <v>26</v>
      </c>
      <c r="G4574" s="1" t="s">
        <v>215</v>
      </c>
      <c r="H4574" t="s">
        <v>16</v>
      </c>
      <c r="I4574" s="1" t="s">
        <v>237</v>
      </c>
      <c r="J4574" t="s">
        <v>17</v>
      </c>
      <c r="K4574" s="1" t="s">
        <v>48</v>
      </c>
      <c r="L4574" t="s">
        <v>278</v>
      </c>
      <c r="M4574" t="s">
        <v>51</v>
      </c>
      <c r="N4574">
        <v>2</v>
      </c>
      <c r="O4574" t="s">
        <v>232</v>
      </c>
      <c r="P4574">
        <v>1</v>
      </c>
      <c r="Q4574">
        <v>1</v>
      </c>
      <c r="R4574" t="s">
        <v>234</v>
      </c>
      <c r="S4574" t="s">
        <v>258</v>
      </c>
      <c r="T4574" t="s">
        <v>260</v>
      </c>
      <c r="U4574" t="s">
        <v>443</v>
      </c>
    </row>
    <row r="4575" spans="1:21" x14ac:dyDescent="0.35">
      <c r="A4575" s="2" t="s">
        <v>53</v>
      </c>
      <c r="B4575" s="1" t="s">
        <v>133</v>
      </c>
      <c r="C4575" t="s">
        <v>511</v>
      </c>
      <c r="D4575" s="1" t="s">
        <v>104</v>
      </c>
      <c r="E4575" s="1" t="s">
        <v>25</v>
      </c>
      <c r="F4575" s="1" t="s">
        <v>26</v>
      </c>
      <c r="G4575" s="1" t="s">
        <v>215</v>
      </c>
      <c r="H4575" t="s">
        <v>16</v>
      </c>
      <c r="I4575" s="1" t="s">
        <v>237</v>
      </c>
      <c r="J4575" t="s">
        <v>17</v>
      </c>
      <c r="K4575" s="1" t="s">
        <v>48</v>
      </c>
      <c r="L4575" t="s">
        <v>278</v>
      </c>
      <c r="M4575" t="s">
        <v>106</v>
      </c>
      <c r="N4575">
        <v>1</v>
      </c>
      <c r="O4575" t="s">
        <v>232</v>
      </c>
      <c r="P4575">
        <v>0</v>
      </c>
      <c r="Q4575">
        <v>1</v>
      </c>
      <c r="R4575" t="s">
        <v>234</v>
      </c>
      <c r="S4575" t="s">
        <v>258</v>
      </c>
      <c r="T4575" t="s">
        <v>260</v>
      </c>
      <c r="U4575" t="s">
        <v>444</v>
      </c>
    </row>
    <row r="4576" spans="1:21" x14ac:dyDescent="0.35">
      <c r="A4576" s="2" t="s">
        <v>53</v>
      </c>
      <c r="B4576" s="1" t="s">
        <v>133</v>
      </c>
      <c r="C4576" t="s">
        <v>511</v>
      </c>
      <c r="D4576" s="1" t="s">
        <v>104</v>
      </c>
      <c r="E4576" s="1" t="s">
        <v>25</v>
      </c>
      <c r="F4576" s="1" t="s">
        <v>26</v>
      </c>
      <c r="G4576" s="1" t="s">
        <v>215</v>
      </c>
      <c r="H4576" t="s">
        <v>16</v>
      </c>
      <c r="I4576" s="1" t="s">
        <v>237</v>
      </c>
      <c r="J4576" t="s">
        <v>17</v>
      </c>
      <c r="K4576" s="1" t="s">
        <v>48</v>
      </c>
      <c r="L4576" t="s">
        <v>278</v>
      </c>
      <c r="M4576" t="s">
        <v>106</v>
      </c>
      <c r="N4576">
        <v>2</v>
      </c>
      <c r="O4576" t="s">
        <v>232</v>
      </c>
      <c r="P4576">
        <v>0</v>
      </c>
      <c r="Q4576">
        <v>1</v>
      </c>
      <c r="R4576" t="s">
        <v>234</v>
      </c>
      <c r="S4576" t="s">
        <v>258</v>
      </c>
      <c r="T4576" t="s">
        <v>260</v>
      </c>
      <c r="U4576" t="s">
        <v>443</v>
      </c>
    </row>
    <row r="4577" spans="1:21" x14ac:dyDescent="0.35">
      <c r="A4577" s="2" t="s">
        <v>53</v>
      </c>
      <c r="B4577" s="1" t="s">
        <v>133</v>
      </c>
      <c r="C4577" t="s">
        <v>511</v>
      </c>
      <c r="D4577" s="1" t="s">
        <v>104</v>
      </c>
      <c r="E4577" s="1" t="s">
        <v>25</v>
      </c>
      <c r="F4577" s="1" t="s">
        <v>26</v>
      </c>
      <c r="G4577" s="1" t="s">
        <v>215</v>
      </c>
      <c r="H4577" t="s">
        <v>16</v>
      </c>
      <c r="I4577" s="1" t="s">
        <v>237</v>
      </c>
      <c r="J4577" t="s">
        <v>17</v>
      </c>
      <c r="K4577" s="1" t="s">
        <v>48</v>
      </c>
      <c r="L4577" t="s">
        <v>278</v>
      </c>
      <c r="M4577" t="s">
        <v>106</v>
      </c>
      <c r="N4577">
        <v>1</v>
      </c>
      <c r="O4577" t="s">
        <v>232</v>
      </c>
      <c r="P4577">
        <v>1</v>
      </c>
      <c r="Q4577">
        <v>1</v>
      </c>
      <c r="R4577" t="s">
        <v>234</v>
      </c>
      <c r="S4577" t="s">
        <v>258</v>
      </c>
      <c r="T4577" t="s">
        <v>260</v>
      </c>
      <c r="U4577" t="s">
        <v>444</v>
      </c>
    </row>
    <row r="4578" spans="1:21" x14ac:dyDescent="0.35">
      <c r="A4578" s="2" t="s">
        <v>53</v>
      </c>
      <c r="B4578" s="1" t="s">
        <v>133</v>
      </c>
      <c r="C4578" t="s">
        <v>511</v>
      </c>
      <c r="D4578" s="1" t="s">
        <v>104</v>
      </c>
      <c r="E4578" s="1" t="s">
        <v>25</v>
      </c>
      <c r="F4578" s="1" t="s">
        <v>26</v>
      </c>
      <c r="G4578" s="1" t="s">
        <v>215</v>
      </c>
      <c r="H4578" t="s">
        <v>16</v>
      </c>
      <c r="I4578" s="1" t="s">
        <v>237</v>
      </c>
      <c r="J4578" t="s">
        <v>17</v>
      </c>
      <c r="K4578" s="1" t="s">
        <v>48</v>
      </c>
      <c r="L4578" t="s">
        <v>278</v>
      </c>
      <c r="M4578" t="s">
        <v>106</v>
      </c>
      <c r="N4578">
        <v>6</v>
      </c>
      <c r="O4578" t="s">
        <v>232</v>
      </c>
      <c r="P4578">
        <v>1</v>
      </c>
      <c r="Q4578">
        <v>1</v>
      </c>
      <c r="R4578" t="s">
        <v>234</v>
      </c>
      <c r="S4578" t="s">
        <v>258</v>
      </c>
      <c r="T4578" t="s">
        <v>260</v>
      </c>
      <c r="U4578" t="s">
        <v>443</v>
      </c>
    </row>
    <row r="4579" spans="1:21" x14ac:dyDescent="0.35">
      <c r="A4579" s="2" t="s">
        <v>53</v>
      </c>
      <c r="B4579" s="1" t="s">
        <v>133</v>
      </c>
      <c r="C4579" t="s">
        <v>511</v>
      </c>
      <c r="D4579" s="1" t="s">
        <v>104</v>
      </c>
      <c r="E4579" s="1" t="s">
        <v>25</v>
      </c>
      <c r="F4579" s="1" t="s">
        <v>26</v>
      </c>
      <c r="G4579" s="1" t="s">
        <v>215</v>
      </c>
      <c r="H4579" t="s">
        <v>16</v>
      </c>
      <c r="I4579" s="1" t="s">
        <v>237</v>
      </c>
      <c r="J4579" t="s">
        <v>17</v>
      </c>
      <c r="K4579" s="1" t="s">
        <v>22</v>
      </c>
      <c r="L4579" t="s">
        <v>278</v>
      </c>
      <c r="M4579" t="s">
        <v>28</v>
      </c>
      <c r="N4579">
        <v>1</v>
      </c>
      <c r="O4579" t="s">
        <v>232</v>
      </c>
      <c r="P4579">
        <v>1</v>
      </c>
      <c r="Q4579">
        <v>1</v>
      </c>
      <c r="R4579" t="s">
        <v>234</v>
      </c>
      <c r="S4579" t="s">
        <v>258</v>
      </c>
      <c r="T4579" t="s">
        <v>260</v>
      </c>
      <c r="U4579" t="s">
        <v>443</v>
      </c>
    </row>
    <row r="4580" spans="1:21" x14ac:dyDescent="0.35">
      <c r="A4580" s="2" t="s">
        <v>53</v>
      </c>
      <c r="B4580" s="1" t="s">
        <v>133</v>
      </c>
      <c r="C4580" t="s">
        <v>511</v>
      </c>
      <c r="D4580" s="1" t="s">
        <v>104</v>
      </c>
      <c r="E4580" s="1" t="s">
        <v>25</v>
      </c>
      <c r="F4580" s="1" t="s">
        <v>26</v>
      </c>
      <c r="G4580" s="1" t="s">
        <v>215</v>
      </c>
      <c r="H4580" t="s">
        <v>16</v>
      </c>
      <c r="I4580" s="1" t="s">
        <v>135</v>
      </c>
      <c r="J4580" t="s">
        <v>72</v>
      </c>
      <c r="K4580" s="1" t="s">
        <v>18</v>
      </c>
      <c r="L4580" t="s">
        <v>278</v>
      </c>
      <c r="M4580" t="s">
        <v>100</v>
      </c>
      <c r="N4580">
        <v>2</v>
      </c>
      <c r="O4580" t="s">
        <v>232</v>
      </c>
      <c r="P4580">
        <v>1</v>
      </c>
      <c r="Q4580" t="s">
        <v>464</v>
      </c>
      <c r="R4580" t="s">
        <v>234</v>
      </c>
      <c r="S4580" t="s">
        <v>258</v>
      </c>
      <c r="T4580" t="s">
        <v>260</v>
      </c>
      <c r="U4580" t="s">
        <v>444</v>
      </c>
    </row>
    <row r="4581" spans="1:21" x14ac:dyDescent="0.35">
      <c r="A4581" s="2" t="s">
        <v>53</v>
      </c>
      <c r="B4581" s="1" t="s">
        <v>133</v>
      </c>
      <c r="C4581" t="s">
        <v>511</v>
      </c>
      <c r="D4581" s="1" t="s">
        <v>104</v>
      </c>
      <c r="E4581" s="1" t="s">
        <v>25</v>
      </c>
      <c r="F4581" s="1" t="s">
        <v>26</v>
      </c>
      <c r="G4581" s="1" t="s">
        <v>215</v>
      </c>
      <c r="H4581" t="s">
        <v>16</v>
      </c>
      <c r="I4581" s="1" t="s">
        <v>135</v>
      </c>
      <c r="J4581" t="s">
        <v>72</v>
      </c>
      <c r="K4581" s="1" t="s">
        <v>18</v>
      </c>
      <c r="L4581" t="s">
        <v>278</v>
      </c>
      <c r="M4581" t="s">
        <v>43</v>
      </c>
      <c r="N4581">
        <v>1</v>
      </c>
      <c r="O4581" t="s">
        <v>232</v>
      </c>
      <c r="P4581">
        <v>1</v>
      </c>
      <c r="Q4581" t="s">
        <v>464</v>
      </c>
      <c r="R4581" t="s">
        <v>234</v>
      </c>
      <c r="S4581" t="s">
        <v>258</v>
      </c>
      <c r="T4581" t="s">
        <v>260</v>
      </c>
      <c r="U4581" t="s">
        <v>443</v>
      </c>
    </row>
    <row r="4582" spans="1:21" x14ac:dyDescent="0.35">
      <c r="A4582" s="2" t="s">
        <v>53</v>
      </c>
      <c r="B4582" s="1" t="s">
        <v>133</v>
      </c>
      <c r="C4582" t="s">
        <v>511</v>
      </c>
      <c r="D4582" s="1" t="s">
        <v>104</v>
      </c>
      <c r="E4582" s="1" t="s">
        <v>25</v>
      </c>
      <c r="F4582" s="1" t="s">
        <v>26</v>
      </c>
      <c r="G4582" s="1" t="s">
        <v>215</v>
      </c>
      <c r="H4582" t="s">
        <v>16</v>
      </c>
      <c r="I4582" s="1" t="s">
        <v>135</v>
      </c>
      <c r="J4582" t="s">
        <v>72</v>
      </c>
      <c r="K4582" s="1" t="s">
        <v>18</v>
      </c>
      <c r="L4582" t="s">
        <v>363</v>
      </c>
      <c r="M4582" t="s">
        <v>100</v>
      </c>
      <c r="N4582">
        <v>1</v>
      </c>
      <c r="O4582" t="s">
        <v>232</v>
      </c>
      <c r="P4582">
        <v>1</v>
      </c>
      <c r="Q4582" t="s">
        <v>464</v>
      </c>
      <c r="R4582" t="s">
        <v>234</v>
      </c>
      <c r="S4582" t="s">
        <v>258</v>
      </c>
      <c r="T4582" t="s">
        <v>260</v>
      </c>
      <c r="U4582" t="s">
        <v>444</v>
      </c>
    </row>
    <row r="4583" spans="1:21" x14ac:dyDescent="0.35">
      <c r="A4583" s="2" t="s">
        <v>53</v>
      </c>
      <c r="B4583" s="1" t="s">
        <v>133</v>
      </c>
      <c r="C4583" t="s">
        <v>511</v>
      </c>
      <c r="D4583" s="1" t="s">
        <v>104</v>
      </c>
      <c r="E4583" s="1" t="s">
        <v>25</v>
      </c>
      <c r="F4583" s="1" t="s">
        <v>26</v>
      </c>
      <c r="G4583" s="1" t="s">
        <v>215</v>
      </c>
      <c r="H4583" t="s">
        <v>16</v>
      </c>
      <c r="I4583" s="1" t="s">
        <v>135</v>
      </c>
      <c r="J4583" t="s">
        <v>72</v>
      </c>
      <c r="K4583" s="1" t="s">
        <v>48</v>
      </c>
      <c r="L4583" t="s">
        <v>278</v>
      </c>
      <c r="M4583" t="s">
        <v>89</v>
      </c>
      <c r="N4583">
        <v>1</v>
      </c>
      <c r="O4583" t="s">
        <v>232</v>
      </c>
      <c r="P4583">
        <v>0</v>
      </c>
      <c r="Q4583" t="s">
        <v>464</v>
      </c>
      <c r="R4583" t="s">
        <v>234</v>
      </c>
      <c r="S4583" t="s">
        <v>258</v>
      </c>
      <c r="T4583" t="s">
        <v>260</v>
      </c>
      <c r="U4583" t="s">
        <v>443</v>
      </c>
    </row>
    <row r="4584" spans="1:21" x14ac:dyDescent="0.35">
      <c r="A4584" s="2" t="s">
        <v>53</v>
      </c>
      <c r="B4584" s="1" t="s">
        <v>133</v>
      </c>
      <c r="C4584" t="s">
        <v>511</v>
      </c>
      <c r="D4584" s="1" t="s">
        <v>104</v>
      </c>
      <c r="E4584" s="1" t="s">
        <v>25</v>
      </c>
      <c r="F4584" s="1" t="s">
        <v>26</v>
      </c>
      <c r="G4584" s="1" t="s">
        <v>215</v>
      </c>
      <c r="H4584" t="s">
        <v>16</v>
      </c>
      <c r="I4584" s="1" t="s">
        <v>135</v>
      </c>
      <c r="J4584" t="s">
        <v>72</v>
      </c>
      <c r="K4584" s="1" t="s">
        <v>48</v>
      </c>
      <c r="L4584" t="s">
        <v>278</v>
      </c>
      <c r="M4584" t="s">
        <v>123</v>
      </c>
      <c r="N4584">
        <v>1</v>
      </c>
      <c r="O4584" t="s">
        <v>232</v>
      </c>
      <c r="P4584">
        <v>0</v>
      </c>
      <c r="Q4584" t="s">
        <v>464</v>
      </c>
      <c r="R4584" t="s">
        <v>234</v>
      </c>
      <c r="S4584" t="s">
        <v>258</v>
      </c>
      <c r="T4584" t="s">
        <v>260</v>
      </c>
      <c r="U4584" t="s">
        <v>443</v>
      </c>
    </row>
    <row r="4585" spans="1:21" x14ac:dyDescent="0.35">
      <c r="A4585" s="2" t="s">
        <v>53</v>
      </c>
      <c r="B4585" s="1" t="s">
        <v>133</v>
      </c>
      <c r="C4585" t="s">
        <v>511</v>
      </c>
      <c r="D4585" s="1" t="s">
        <v>104</v>
      </c>
      <c r="E4585" s="1" t="s">
        <v>25</v>
      </c>
      <c r="F4585" s="1" t="s">
        <v>26</v>
      </c>
      <c r="G4585" s="1" t="s">
        <v>215</v>
      </c>
      <c r="H4585" t="s">
        <v>16</v>
      </c>
      <c r="I4585" s="1" t="s">
        <v>135</v>
      </c>
      <c r="J4585" t="s">
        <v>72</v>
      </c>
      <c r="K4585" s="1" t="s">
        <v>48</v>
      </c>
      <c r="L4585" t="s">
        <v>278</v>
      </c>
      <c r="M4585" t="s">
        <v>123</v>
      </c>
      <c r="N4585">
        <v>1</v>
      </c>
      <c r="O4585" t="s">
        <v>232</v>
      </c>
      <c r="P4585">
        <v>1</v>
      </c>
      <c r="Q4585" t="s">
        <v>464</v>
      </c>
      <c r="R4585" t="s">
        <v>234</v>
      </c>
      <c r="S4585" t="s">
        <v>258</v>
      </c>
      <c r="T4585" t="s">
        <v>260</v>
      </c>
      <c r="U4585" t="s">
        <v>444</v>
      </c>
    </row>
    <row r="4586" spans="1:21" x14ac:dyDescent="0.35">
      <c r="A4586" s="2" t="s">
        <v>53</v>
      </c>
      <c r="B4586" s="1" t="s">
        <v>133</v>
      </c>
      <c r="C4586" t="s">
        <v>511</v>
      </c>
      <c r="D4586" s="1" t="s">
        <v>104</v>
      </c>
      <c r="E4586" s="1" t="s">
        <v>25</v>
      </c>
      <c r="F4586" s="1" t="s">
        <v>26</v>
      </c>
      <c r="G4586" s="1" t="s">
        <v>215</v>
      </c>
      <c r="H4586" t="s">
        <v>16</v>
      </c>
      <c r="I4586" s="1" t="s">
        <v>135</v>
      </c>
      <c r="J4586" t="s">
        <v>72</v>
      </c>
      <c r="K4586" s="1" t="s">
        <v>48</v>
      </c>
      <c r="L4586" t="s">
        <v>278</v>
      </c>
      <c r="M4586" t="s">
        <v>123</v>
      </c>
      <c r="N4586">
        <v>2</v>
      </c>
      <c r="O4586" t="s">
        <v>232</v>
      </c>
      <c r="P4586">
        <v>1</v>
      </c>
      <c r="Q4586" t="s">
        <v>464</v>
      </c>
      <c r="R4586" t="s">
        <v>234</v>
      </c>
      <c r="S4586" t="s">
        <v>258</v>
      </c>
      <c r="T4586" t="s">
        <v>260</v>
      </c>
      <c r="U4586" t="s">
        <v>443</v>
      </c>
    </row>
    <row r="4587" spans="1:21" x14ac:dyDescent="0.35">
      <c r="A4587" s="2" t="s">
        <v>53</v>
      </c>
      <c r="B4587" s="1" t="s">
        <v>133</v>
      </c>
      <c r="C4587" t="s">
        <v>511</v>
      </c>
      <c r="D4587" s="1" t="s">
        <v>104</v>
      </c>
      <c r="E4587" s="1" t="s">
        <v>25</v>
      </c>
      <c r="F4587" s="1" t="s">
        <v>26</v>
      </c>
      <c r="G4587" s="1" t="s">
        <v>215</v>
      </c>
      <c r="H4587" t="s">
        <v>16</v>
      </c>
      <c r="I4587" s="1" t="s">
        <v>135</v>
      </c>
      <c r="J4587" t="s">
        <v>72</v>
      </c>
      <c r="K4587" s="1" t="s">
        <v>48</v>
      </c>
      <c r="L4587" t="s">
        <v>278</v>
      </c>
      <c r="M4587" t="s">
        <v>105</v>
      </c>
      <c r="N4587">
        <v>2</v>
      </c>
      <c r="O4587" t="s">
        <v>232</v>
      </c>
      <c r="P4587">
        <v>1</v>
      </c>
      <c r="Q4587" t="s">
        <v>464</v>
      </c>
      <c r="R4587" t="s">
        <v>234</v>
      </c>
      <c r="S4587" t="s">
        <v>258</v>
      </c>
      <c r="T4587" t="s">
        <v>260</v>
      </c>
      <c r="U4587" t="s">
        <v>443</v>
      </c>
    </row>
    <row r="4588" spans="1:21" x14ac:dyDescent="0.35">
      <c r="A4588" s="2" t="s">
        <v>53</v>
      </c>
      <c r="B4588" s="1" t="s">
        <v>133</v>
      </c>
      <c r="C4588" t="s">
        <v>511</v>
      </c>
      <c r="D4588" s="1" t="s">
        <v>104</v>
      </c>
      <c r="E4588" s="1" t="s">
        <v>25</v>
      </c>
      <c r="F4588" s="1" t="s">
        <v>26</v>
      </c>
      <c r="G4588" s="1" t="s">
        <v>215</v>
      </c>
      <c r="H4588" t="s">
        <v>16</v>
      </c>
      <c r="I4588" s="1" t="s">
        <v>135</v>
      </c>
      <c r="J4588" t="s">
        <v>72</v>
      </c>
      <c r="K4588" s="1" t="s">
        <v>48</v>
      </c>
      <c r="L4588" t="s">
        <v>278</v>
      </c>
      <c r="M4588" t="s">
        <v>51</v>
      </c>
      <c r="N4588">
        <v>1</v>
      </c>
      <c r="O4588" t="s">
        <v>232</v>
      </c>
      <c r="P4588">
        <v>0</v>
      </c>
      <c r="Q4588" t="s">
        <v>464</v>
      </c>
      <c r="R4588" t="s">
        <v>234</v>
      </c>
      <c r="S4588" t="s">
        <v>258</v>
      </c>
      <c r="T4588" t="s">
        <v>260</v>
      </c>
      <c r="U4588" t="s">
        <v>443</v>
      </c>
    </row>
    <row r="4589" spans="1:21" x14ac:dyDescent="0.35">
      <c r="A4589" s="2" t="s">
        <v>53</v>
      </c>
      <c r="B4589" s="1" t="s">
        <v>133</v>
      </c>
      <c r="C4589" t="s">
        <v>511</v>
      </c>
      <c r="D4589" s="1" t="s">
        <v>104</v>
      </c>
      <c r="E4589" s="1" t="s">
        <v>25</v>
      </c>
      <c r="F4589" s="1" t="s">
        <v>26</v>
      </c>
      <c r="G4589" s="1" t="s">
        <v>215</v>
      </c>
      <c r="H4589" t="s">
        <v>16</v>
      </c>
      <c r="I4589" s="1" t="s">
        <v>135</v>
      </c>
      <c r="J4589" t="s">
        <v>72</v>
      </c>
      <c r="K4589" s="1" t="s">
        <v>48</v>
      </c>
      <c r="L4589" t="s">
        <v>278</v>
      </c>
      <c r="M4589" t="s">
        <v>51</v>
      </c>
      <c r="N4589">
        <v>1</v>
      </c>
      <c r="O4589" t="s">
        <v>232</v>
      </c>
      <c r="P4589">
        <v>1</v>
      </c>
      <c r="Q4589" t="s">
        <v>464</v>
      </c>
      <c r="R4589" t="s">
        <v>234</v>
      </c>
      <c r="S4589" t="s">
        <v>258</v>
      </c>
      <c r="T4589" t="s">
        <v>260</v>
      </c>
      <c r="U4589" t="s">
        <v>444</v>
      </c>
    </row>
    <row r="4590" spans="1:21" x14ac:dyDescent="0.35">
      <c r="A4590" s="2" t="s">
        <v>53</v>
      </c>
      <c r="B4590" s="1" t="s">
        <v>133</v>
      </c>
      <c r="C4590" t="s">
        <v>511</v>
      </c>
      <c r="D4590" s="1" t="s">
        <v>104</v>
      </c>
      <c r="E4590" s="1" t="s">
        <v>25</v>
      </c>
      <c r="F4590" s="1" t="s">
        <v>26</v>
      </c>
      <c r="G4590" s="1" t="s">
        <v>215</v>
      </c>
      <c r="H4590" t="s">
        <v>16</v>
      </c>
      <c r="I4590" s="1" t="s">
        <v>135</v>
      </c>
      <c r="J4590" t="s">
        <v>72</v>
      </c>
      <c r="K4590" s="1" t="s">
        <v>48</v>
      </c>
      <c r="L4590" t="s">
        <v>278</v>
      </c>
      <c r="M4590" t="s">
        <v>51</v>
      </c>
      <c r="N4590">
        <v>3</v>
      </c>
      <c r="O4590" t="s">
        <v>232</v>
      </c>
      <c r="P4590">
        <v>1</v>
      </c>
      <c r="Q4590" t="s">
        <v>464</v>
      </c>
      <c r="R4590" t="s">
        <v>234</v>
      </c>
      <c r="S4590" t="s">
        <v>258</v>
      </c>
      <c r="T4590" t="s">
        <v>260</v>
      </c>
      <c r="U4590" t="s">
        <v>443</v>
      </c>
    </row>
    <row r="4591" spans="1:21" x14ac:dyDescent="0.35">
      <c r="A4591" s="2" t="s">
        <v>53</v>
      </c>
      <c r="B4591" s="1" t="s">
        <v>133</v>
      </c>
      <c r="C4591" t="s">
        <v>511</v>
      </c>
      <c r="D4591" s="1" t="s">
        <v>104</v>
      </c>
      <c r="E4591" s="1" t="s">
        <v>25</v>
      </c>
      <c r="F4591" s="1" t="s">
        <v>26</v>
      </c>
      <c r="G4591" s="1" t="s">
        <v>215</v>
      </c>
      <c r="H4591" t="s">
        <v>16</v>
      </c>
      <c r="I4591" s="1" t="s">
        <v>135</v>
      </c>
      <c r="J4591" t="s">
        <v>72</v>
      </c>
      <c r="K4591" s="1" t="s">
        <v>48</v>
      </c>
      <c r="L4591" t="s">
        <v>278</v>
      </c>
      <c r="M4591" t="s">
        <v>156</v>
      </c>
      <c r="N4591">
        <v>1</v>
      </c>
      <c r="O4591" t="s">
        <v>232</v>
      </c>
      <c r="P4591">
        <v>1</v>
      </c>
      <c r="Q4591" t="s">
        <v>464</v>
      </c>
      <c r="R4591" t="s">
        <v>234</v>
      </c>
      <c r="S4591" t="s">
        <v>258</v>
      </c>
      <c r="T4591" t="s">
        <v>260</v>
      </c>
      <c r="U4591" t="s">
        <v>444</v>
      </c>
    </row>
    <row r="4592" spans="1:21" x14ac:dyDescent="0.35">
      <c r="A4592" s="2" t="s">
        <v>53</v>
      </c>
      <c r="B4592" s="1" t="s">
        <v>133</v>
      </c>
      <c r="C4592" t="s">
        <v>511</v>
      </c>
      <c r="D4592" s="1" t="s">
        <v>104</v>
      </c>
      <c r="E4592" s="1" t="s">
        <v>25</v>
      </c>
      <c r="F4592" s="1" t="s">
        <v>26</v>
      </c>
      <c r="G4592" s="1" t="s">
        <v>215</v>
      </c>
      <c r="H4592" t="s">
        <v>16</v>
      </c>
      <c r="I4592" s="1" t="s">
        <v>135</v>
      </c>
      <c r="J4592" t="s">
        <v>72</v>
      </c>
      <c r="K4592" s="1" t="s">
        <v>48</v>
      </c>
      <c r="L4592" t="s">
        <v>278</v>
      </c>
      <c r="M4592" t="s">
        <v>156</v>
      </c>
      <c r="N4592">
        <v>1</v>
      </c>
      <c r="O4592" t="s">
        <v>232</v>
      </c>
      <c r="P4592">
        <v>1</v>
      </c>
      <c r="Q4592" t="s">
        <v>464</v>
      </c>
      <c r="R4592" t="s">
        <v>234</v>
      </c>
      <c r="S4592" t="s">
        <v>258</v>
      </c>
      <c r="T4592" t="s">
        <v>260</v>
      </c>
      <c r="U4592" t="s">
        <v>443</v>
      </c>
    </row>
    <row r="4593" spans="1:21" x14ac:dyDescent="0.35">
      <c r="A4593" s="2" t="s">
        <v>53</v>
      </c>
      <c r="B4593" s="1" t="s">
        <v>133</v>
      </c>
      <c r="C4593" t="s">
        <v>511</v>
      </c>
      <c r="D4593" s="1" t="s">
        <v>104</v>
      </c>
      <c r="E4593" s="1" t="s">
        <v>25</v>
      </c>
      <c r="F4593" s="1" t="s">
        <v>26</v>
      </c>
      <c r="G4593" s="1" t="s">
        <v>215</v>
      </c>
      <c r="H4593" t="s">
        <v>16</v>
      </c>
      <c r="I4593" s="1" t="s">
        <v>135</v>
      </c>
      <c r="J4593" t="s">
        <v>72</v>
      </c>
      <c r="K4593" s="1" t="s">
        <v>48</v>
      </c>
      <c r="L4593" t="s">
        <v>278</v>
      </c>
      <c r="M4593" t="s">
        <v>106</v>
      </c>
      <c r="N4593">
        <v>2</v>
      </c>
      <c r="O4593" t="s">
        <v>232</v>
      </c>
      <c r="P4593">
        <v>0</v>
      </c>
      <c r="Q4593" t="s">
        <v>464</v>
      </c>
      <c r="R4593" t="s">
        <v>234</v>
      </c>
      <c r="S4593" t="s">
        <v>258</v>
      </c>
      <c r="T4593" t="s">
        <v>260</v>
      </c>
      <c r="U4593" t="s">
        <v>444</v>
      </c>
    </row>
    <row r="4594" spans="1:21" x14ac:dyDescent="0.35">
      <c r="A4594" s="2" t="s">
        <v>53</v>
      </c>
      <c r="B4594" s="1" t="s">
        <v>133</v>
      </c>
      <c r="C4594" t="s">
        <v>511</v>
      </c>
      <c r="D4594" s="1" t="s">
        <v>104</v>
      </c>
      <c r="E4594" s="1" t="s">
        <v>25</v>
      </c>
      <c r="F4594" s="1" t="s">
        <v>26</v>
      </c>
      <c r="G4594" s="1" t="s">
        <v>215</v>
      </c>
      <c r="H4594" t="s">
        <v>16</v>
      </c>
      <c r="I4594" s="1" t="s">
        <v>135</v>
      </c>
      <c r="J4594" t="s">
        <v>72</v>
      </c>
      <c r="K4594" s="1" t="s">
        <v>48</v>
      </c>
      <c r="L4594" t="s">
        <v>278</v>
      </c>
      <c r="M4594" t="s">
        <v>106</v>
      </c>
      <c r="N4594">
        <v>2</v>
      </c>
      <c r="O4594" t="s">
        <v>232</v>
      </c>
      <c r="P4594">
        <v>0</v>
      </c>
      <c r="Q4594" t="s">
        <v>464</v>
      </c>
      <c r="R4594" t="s">
        <v>234</v>
      </c>
      <c r="S4594" t="s">
        <v>258</v>
      </c>
      <c r="T4594" t="s">
        <v>260</v>
      </c>
      <c r="U4594" t="s">
        <v>443</v>
      </c>
    </row>
    <row r="4595" spans="1:21" x14ac:dyDescent="0.35">
      <c r="A4595" s="2" t="s">
        <v>53</v>
      </c>
      <c r="B4595" s="1" t="s">
        <v>133</v>
      </c>
      <c r="C4595" t="s">
        <v>511</v>
      </c>
      <c r="D4595" s="1" t="s">
        <v>104</v>
      </c>
      <c r="E4595" s="1" t="s">
        <v>25</v>
      </c>
      <c r="F4595" s="1" t="s">
        <v>26</v>
      </c>
      <c r="G4595" s="1" t="s">
        <v>215</v>
      </c>
      <c r="H4595" t="s">
        <v>16</v>
      </c>
      <c r="I4595" s="1" t="s">
        <v>135</v>
      </c>
      <c r="J4595" t="s">
        <v>72</v>
      </c>
      <c r="K4595" s="1" t="s">
        <v>48</v>
      </c>
      <c r="L4595" t="s">
        <v>278</v>
      </c>
      <c r="M4595" t="s">
        <v>106</v>
      </c>
      <c r="N4595">
        <v>6</v>
      </c>
      <c r="O4595" t="s">
        <v>232</v>
      </c>
      <c r="P4595">
        <v>1</v>
      </c>
      <c r="Q4595" t="s">
        <v>464</v>
      </c>
      <c r="R4595" t="s">
        <v>234</v>
      </c>
      <c r="S4595" t="s">
        <v>258</v>
      </c>
      <c r="T4595" t="s">
        <v>260</v>
      </c>
      <c r="U4595" t="s">
        <v>444</v>
      </c>
    </row>
    <row r="4596" spans="1:21" x14ac:dyDescent="0.35">
      <c r="A4596" s="2" t="s">
        <v>53</v>
      </c>
      <c r="B4596" s="1" t="s">
        <v>133</v>
      </c>
      <c r="C4596" t="s">
        <v>511</v>
      </c>
      <c r="D4596" s="1" t="s">
        <v>104</v>
      </c>
      <c r="E4596" s="1" t="s">
        <v>25</v>
      </c>
      <c r="F4596" s="1" t="s">
        <v>26</v>
      </c>
      <c r="G4596" s="1" t="s">
        <v>215</v>
      </c>
      <c r="H4596" t="s">
        <v>16</v>
      </c>
      <c r="I4596" s="1" t="s">
        <v>135</v>
      </c>
      <c r="J4596" t="s">
        <v>72</v>
      </c>
      <c r="K4596" s="1" t="s">
        <v>48</v>
      </c>
      <c r="L4596" t="s">
        <v>278</v>
      </c>
      <c r="M4596" t="s">
        <v>106</v>
      </c>
      <c r="N4596">
        <v>8</v>
      </c>
      <c r="O4596" t="s">
        <v>232</v>
      </c>
      <c r="P4596">
        <v>1</v>
      </c>
      <c r="Q4596" t="s">
        <v>464</v>
      </c>
      <c r="R4596" t="s">
        <v>234</v>
      </c>
      <c r="S4596" t="s">
        <v>258</v>
      </c>
      <c r="T4596" t="s">
        <v>260</v>
      </c>
      <c r="U4596" t="s">
        <v>443</v>
      </c>
    </row>
    <row r="4597" spans="1:21" x14ac:dyDescent="0.35">
      <c r="A4597" s="2" t="s">
        <v>53</v>
      </c>
      <c r="B4597" s="1" t="s">
        <v>133</v>
      </c>
      <c r="C4597" t="s">
        <v>511</v>
      </c>
      <c r="D4597" s="1" t="s">
        <v>104</v>
      </c>
      <c r="E4597" s="1" t="s">
        <v>25</v>
      </c>
      <c r="F4597" s="1" t="s">
        <v>26</v>
      </c>
      <c r="G4597" s="1" t="s">
        <v>215</v>
      </c>
      <c r="H4597" t="s">
        <v>16</v>
      </c>
      <c r="I4597" s="1" t="s">
        <v>135</v>
      </c>
      <c r="J4597" t="s">
        <v>72</v>
      </c>
      <c r="K4597" s="1" t="s">
        <v>48</v>
      </c>
      <c r="L4597" t="s">
        <v>278</v>
      </c>
      <c r="M4597" t="s">
        <v>148</v>
      </c>
      <c r="N4597">
        <v>1</v>
      </c>
      <c r="O4597" t="s">
        <v>232</v>
      </c>
      <c r="P4597">
        <v>1</v>
      </c>
      <c r="Q4597" t="s">
        <v>464</v>
      </c>
      <c r="R4597" t="s">
        <v>234</v>
      </c>
      <c r="S4597" t="s">
        <v>258</v>
      </c>
      <c r="T4597" t="s">
        <v>260</v>
      </c>
      <c r="U4597" t="s">
        <v>444</v>
      </c>
    </row>
    <row r="4598" spans="1:21" x14ac:dyDescent="0.35">
      <c r="A4598" s="2" t="s">
        <v>53</v>
      </c>
      <c r="B4598" s="1" t="s">
        <v>133</v>
      </c>
      <c r="C4598" t="s">
        <v>511</v>
      </c>
      <c r="D4598" s="1" t="s">
        <v>104</v>
      </c>
      <c r="E4598" s="1" t="s">
        <v>25</v>
      </c>
      <c r="F4598" s="1" t="s">
        <v>26</v>
      </c>
      <c r="G4598" s="1" t="s">
        <v>215</v>
      </c>
      <c r="H4598" t="s">
        <v>16</v>
      </c>
      <c r="I4598" s="1" t="s">
        <v>135</v>
      </c>
      <c r="J4598" t="s">
        <v>72</v>
      </c>
      <c r="K4598" s="1" t="s">
        <v>48</v>
      </c>
      <c r="L4598" t="s">
        <v>363</v>
      </c>
      <c r="M4598" t="s">
        <v>106</v>
      </c>
      <c r="N4598">
        <v>1</v>
      </c>
      <c r="O4598" t="s">
        <v>232</v>
      </c>
      <c r="P4598">
        <v>0</v>
      </c>
      <c r="Q4598" t="s">
        <v>464</v>
      </c>
      <c r="R4598" t="s">
        <v>234</v>
      </c>
      <c r="S4598" t="s">
        <v>258</v>
      </c>
      <c r="T4598" t="s">
        <v>260</v>
      </c>
      <c r="U4598" t="s">
        <v>444</v>
      </c>
    </row>
    <row r="4599" spans="1:21" x14ac:dyDescent="0.35">
      <c r="A4599" s="2" t="s">
        <v>53</v>
      </c>
      <c r="B4599" s="1" t="s">
        <v>133</v>
      </c>
      <c r="C4599" t="s">
        <v>511</v>
      </c>
      <c r="D4599" s="1" t="s">
        <v>104</v>
      </c>
      <c r="E4599" s="1" t="s">
        <v>25</v>
      </c>
      <c r="F4599" s="1" t="s">
        <v>26</v>
      </c>
      <c r="G4599" s="1" t="s">
        <v>215</v>
      </c>
      <c r="H4599" t="s">
        <v>16</v>
      </c>
      <c r="I4599" s="1" t="s">
        <v>135</v>
      </c>
      <c r="J4599" t="s">
        <v>72</v>
      </c>
      <c r="K4599" s="1" t="s">
        <v>48</v>
      </c>
      <c r="L4599" t="s">
        <v>363</v>
      </c>
      <c r="M4599" t="s">
        <v>148</v>
      </c>
      <c r="N4599">
        <v>1</v>
      </c>
      <c r="O4599" t="s">
        <v>232</v>
      </c>
      <c r="P4599">
        <v>0</v>
      </c>
      <c r="Q4599" t="s">
        <v>464</v>
      </c>
      <c r="R4599" t="s">
        <v>234</v>
      </c>
      <c r="S4599" t="s">
        <v>258</v>
      </c>
      <c r="T4599" t="s">
        <v>260</v>
      </c>
      <c r="U4599" t="s">
        <v>443</v>
      </c>
    </row>
    <row r="4600" spans="1:21" x14ac:dyDescent="0.35">
      <c r="A4600" s="2" t="s">
        <v>53</v>
      </c>
      <c r="B4600" s="1" t="s">
        <v>133</v>
      </c>
      <c r="C4600" t="s">
        <v>511</v>
      </c>
      <c r="D4600" s="1" t="s">
        <v>104</v>
      </c>
      <c r="E4600" s="1" t="s">
        <v>25</v>
      </c>
      <c r="F4600" s="1" t="s">
        <v>26</v>
      </c>
      <c r="G4600" s="1" t="s">
        <v>215</v>
      </c>
      <c r="H4600" t="s">
        <v>16</v>
      </c>
      <c r="I4600" s="1" t="s">
        <v>135</v>
      </c>
      <c r="J4600" t="s">
        <v>72</v>
      </c>
      <c r="K4600" s="1" t="s">
        <v>75</v>
      </c>
      <c r="L4600" t="s">
        <v>278</v>
      </c>
      <c r="M4600" t="s">
        <v>109</v>
      </c>
      <c r="N4600">
        <v>1</v>
      </c>
      <c r="O4600" t="s">
        <v>232</v>
      </c>
      <c r="P4600">
        <v>1</v>
      </c>
      <c r="Q4600" t="s">
        <v>464</v>
      </c>
      <c r="R4600" t="s">
        <v>234</v>
      </c>
      <c r="S4600" t="s">
        <v>258</v>
      </c>
      <c r="T4600" t="s">
        <v>260</v>
      </c>
      <c r="U4600" t="s">
        <v>444</v>
      </c>
    </row>
    <row r="4601" spans="1:21" x14ac:dyDescent="0.35">
      <c r="A4601" s="2" t="s">
        <v>53</v>
      </c>
      <c r="B4601" s="1" t="s">
        <v>133</v>
      </c>
      <c r="C4601" t="s">
        <v>511</v>
      </c>
      <c r="D4601" s="1" t="s">
        <v>104</v>
      </c>
      <c r="E4601" s="1" t="s">
        <v>25</v>
      </c>
      <c r="F4601" s="1" t="s">
        <v>26</v>
      </c>
      <c r="G4601" s="1" t="s">
        <v>215</v>
      </c>
      <c r="H4601" t="s">
        <v>16</v>
      </c>
      <c r="I4601" s="1" t="s">
        <v>135</v>
      </c>
      <c r="J4601" t="s">
        <v>72</v>
      </c>
      <c r="K4601" s="1" t="s">
        <v>22</v>
      </c>
      <c r="L4601" t="s">
        <v>278</v>
      </c>
      <c r="M4601" t="s">
        <v>22</v>
      </c>
      <c r="N4601">
        <v>1</v>
      </c>
      <c r="O4601" t="s">
        <v>232</v>
      </c>
      <c r="P4601">
        <v>1</v>
      </c>
      <c r="Q4601" t="s">
        <v>464</v>
      </c>
      <c r="R4601" t="s">
        <v>234</v>
      </c>
      <c r="S4601" t="s">
        <v>258</v>
      </c>
      <c r="T4601" t="s">
        <v>260</v>
      </c>
      <c r="U4601" t="s">
        <v>443</v>
      </c>
    </row>
    <row r="4602" spans="1:21" x14ac:dyDescent="0.35">
      <c r="A4602" s="2" t="s">
        <v>53</v>
      </c>
      <c r="B4602" s="1" t="s">
        <v>133</v>
      </c>
      <c r="C4602" t="s">
        <v>511</v>
      </c>
      <c r="D4602" s="1" t="s">
        <v>104</v>
      </c>
      <c r="E4602" s="1" t="s">
        <v>25</v>
      </c>
      <c r="F4602" s="1" t="s">
        <v>26</v>
      </c>
      <c r="G4602" s="1" t="s">
        <v>215</v>
      </c>
      <c r="H4602" t="s">
        <v>16</v>
      </c>
      <c r="I4602" s="1" t="s">
        <v>272</v>
      </c>
      <c r="J4602" t="s">
        <v>17</v>
      </c>
      <c r="K4602" s="1" t="s">
        <v>48</v>
      </c>
      <c r="L4602" t="s">
        <v>278</v>
      </c>
      <c r="M4602" t="s">
        <v>51</v>
      </c>
      <c r="N4602">
        <v>3</v>
      </c>
      <c r="O4602" t="s">
        <v>232</v>
      </c>
      <c r="P4602">
        <v>1</v>
      </c>
      <c r="Q4602">
        <v>1</v>
      </c>
      <c r="R4602" t="s">
        <v>234</v>
      </c>
      <c r="S4602" t="s">
        <v>258</v>
      </c>
      <c r="T4602" t="s">
        <v>260</v>
      </c>
      <c r="U4602" t="s">
        <v>443</v>
      </c>
    </row>
    <row r="4603" spans="1:21" x14ac:dyDescent="0.35">
      <c r="A4603" s="2" t="s">
        <v>53</v>
      </c>
      <c r="B4603" s="1" t="s">
        <v>133</v>
      </c>
      <c r="C4603" t="s">
        <v>511</v>
      </c>
      <c r="D4603" s="1" t="s">
        <v>104</v>
      </c>
      <c r="E4603" s="1" t="s">
        <v>25</v>
      </c>
      <c r="F4603" s="1" t="s">
        <v>26</v>
      </c>
      <c r="G4603" s="1" t="s">
        <v>215</v>
      </c>
      <c r="H4603" t="s">
        <v>16</v>
      </c>
      <c r="I4603" s="1" t="s">
        <v>272</v>
      </c>
      <c r="J4603" t="s">
        <v>17</v>
      </c>
      <c r="K4603" s="1" t="s">
        <v>48</v>
      </c>
      <c r="L4603" t="s">
        <v>278</v>
      </c>
      <c r="M4603" t="s">
        <v>106</v>
      </c>
      <c r="N4603">
        <v>1</v>
      </c>
      <c r="O4603" t="s">
        <v>232</v>
      </c>
      <c r="P4603">
        <v>0</v>
      </c>
      <c r="Q4603">
        <v>1</v>
      </c>
      <c r="R4603" t="s">
        <v>234</v>
      </c>
      <c r="S4603" t="s">
        <v>258</v>
      </c>
      <c r="T4603" t="s">
        <v>260</v>
      </c>
      <c r="U4603" t="s">
        <v>443</v>
      </c>
    </row>
    <row r="4604" spans="1:21" x14ac:dyDescent="0.35">
      <c r="A4604" s="2" t="s">
        <v>53</v>
      </c>
      <c r="B4604" s="1" t="s">
        <v>133</v>
      </c>
      <c r="C4604" t="s">
        <v>511</v>
      </c>
      <c r="D4604" s="1" t="s">
        <v>104</v>
      </c>
      <c r="E4604" s="1" t="s">
        <v>25</v>
      </c>
      <c r="F4604" s="1" t="s">
        <v>26</v>
      </c>
      <c r="G4604" s="1" t="s">
        <v>215</v>
      </c>
      <c r="H4604" t="s">
        <v>16</v>
      </c>
      <c r="I4604" s="1" t="s">
        <v>272</v>
      </c>
      <c r="J4604" t="s">
        <v>17</v>
      </c>
      <c r="K4604" s="1" t="s">
        <v>48</v>
      </c>
      <c r="L4604" t="s">
        <v>278</v>
      </c>
      <c r="M4604" t="s">
        <v>106</v>
      </c>
      <c r="N4604">
        <v>1</v>
      </c>
      <c r="O4604" t="s">
        <v>232</v>
      </c>
      <c r="P4604">
        <v>1</v>
      </c>
      <c r="Q4604">
        <v>1</v>
      </c>
      <c r="R4604" t="s">
        <v>234</v>
      </c>
      <c r="S4604" t="s">
        <v>258</v>
      </c>
      <c r="T4604" t="s">
        <v>260</v>
      </c>
      <c r="U4604" t="s">
        <v>444</v>
      </c>
    </row>
    <row r="4605" spans="1:21" x14ac:dyDescent="0.35">
      <c r="A4605" s="2" t="s">
        <v>53</v>
      </c>
      <c r="B4605" s="1" t="s">
        <v>133</v>
      </c>
      <c r="C4605" t="s">
        <v>511</v>
      </c>
      <c r="D4605" s="1" t="s">
        <v>104</v>
      </c>
      <c r="E4605" s="1" t="s">
        <v>25</v>
      </c>
      <c r="F4605" s="1" t="s">
        <v>26</v>
      </c>
      <c r="G4605" s="1" t="s">
        <v>215</v>
      </c>
      <c r="H4605" t="s">
        <v>16</v>
      </c>
      <c r="I4605" s="1" t="s">
        <v>272</v>
      </c>
      <c r="J4605" t="s">
        <v>17</v>
      </c>
      <c r="K4605" s="1" t="s">
        <v>48</v>
      </c>
      <c r="L4605" t="s">
        <v>278</v>
      </c>
      <c r="M4605" t="s">
        <v>106</v>
      </c>
      <c r="N4605">
        <v>4</v>
      </c>
      <c r="O4605" t="s">
        <v>232</v>
      </c>
      <c r="P4605">
        <v>1</v>
      </c>
      <c r="Q4605">
        <v>1</v>
      </c>
      <c r="R4605" t="s">
        <v>234</v>
      </c>
      <c r="S4605" t="s">
        <v>258</v>
      </c>
      <c r="T4605" t="s">
        <v>260</v>
      </c>
      <c r="U4605" t="s">
        <v>443</v>
      </c>
    </row>
    <row r="4606" spans="1:21" x14ac:dyDescent="0.35">
      <c r="A4606" s="2" t="s">
        <v>53</v>
      </c>
      <c r="B4606" s="1" t="s">
        <v>133</v>
      </c>
      <c r="C4606" t="s">
        <v>511</v>
      </c>
      <c r="D4606" s="1" t="s">
        <v>104</v>
      </c>
      <c r="E4606" s="1" t="s">
        <v>25</v>
      </c>
      <c r="F4606" s="1" t="s">
        <v>26</v>
      </c>
      <c r="G4606" s="1" t="s">
        <v>215</v>
      </c>
      <c r="H4606" t="s">
        <v>16</v>
      </c>
      <c r="I4606" s="1" t="s">
        <v>272</v>
      </c>
      <c r="J4606" t="s">
        <v>17</v>
      </c>
      <c r="K4606" s="1" t="s">
        <v>48</v>
      </c>
      <c r="L4606" t="s">
        <v>278</v>
      </c>
      <c r="M4606" t="s">
        <v>148</v>
      </c>
      <c r="N4606">
        <v>1</v>
      </c>
      <c r="O4606" t="s">
        <v>232</v>
      </c>
      <c r="P4606">
        <v>1</v>
      </c>
      <c r="Q4606">
        <v>1</v>
      </c>
      <c r="R4606" t="s">
        <v>234</v>
      </c>
      <c r="S4606" t="s">
        <v>258</v>
      </c>
      <c r="T4606" t="s">
        <v>260</v>
      </c>
      <c r="U4606" t="s">
        <v>443</v>
      </c>
    </row>
    <row r="4607" spans="1:21" x14ac:dyDescent="0.35">
      <c r="A4607" s="2" t="s">
        <v>53</v>
      </c>
      <c r="B4607" s="1" t="s">
        <v>133</v>
      </c>
      <c r="C4607" t="s">
        <v>511</v>
      </c>
      <c r="D4607" s="1" t="s">
        <v>104</v>
      </c>
      <c r="E4607" s="1" t="s">
        <v>25</v>
      </c>
      <c r="F4607" s="1" t="s">
        <v>26</v>
      </c>
      <c r="G4607" s="1" t="s">
        <v>215</v>
      </c>
      <c r="H4607" t="s">
        <v>16</v>
      </c>
      <c r="I4607" s="1" t="s">
        <v>272</v>
      </c>
      <c r="J4607" t="s">
        <v>17</v>
      </c>
      <c r="K4607" s="1" t="s">
        <v>22</v>
      </c>
      <c r="L4607" t="s">
        <v>278</v>
      </c>
      <c r="M4607" t="s">
        <v>28</v>
      </c>
      <c r="N4607">
        <v>1</v>
      </c>
      <c r="O4607" t="s">
        <v>232</v>
      </c>
      <c r="P4607">
        <v>1</v>
      </c>
      <c r="Q4607">
        <v>1</v>
      </c>
      <c r="R4607" t="s">
        <v>234</v>
      </c>
      <c r="S4607" t="s">
        <v>258</v>
      </c>
      <c r="T4607" t="s">
        <v>260</v>
      </c>
      <c r="U4607" t="s">
        <v>443</v>
      </c>
    </row>
    <row r="4608" spans="1:21" x14ac:dyDescent="0.35">
      <c r="A4608" s="2" t="s">
        <v>53</v>
      </c>
      <c r="B4608" s="1" t="s">
        <v>133</v>
      </c>
      <c r="C4608" t="s">
        <v>511</v>
      </c>
      <c r="D4608" s="1" t="s">
        <v>104</v>
      </c>
      <c r="E4608" s="1" t="s">
        <v>25</v>
      </c>
      <c r="F4608" s="1" t="s">
        <v>26</v>
      </c>
      <c r="G4608" s="1" t="s">
        <v>215</v>
      </c>
      <c r="H4608" t="s">
        <v>16</v>
      </c>
      <c r="I4608" s="1" t="s">
        <v>326</v>
      </c>
      <c r="J4608" t="s">
        <v>17</v>
      </c>
      <c r="K4608" s="1" t="s">
        <v>34</v>
      </c>
      <c r="L4608" t="s">
        <v>278</v>
      </c>
      <c r="M4608" t="s">
        <v>34</v>
      </c>
      <c r="N4608">
        <v>1</v>
      </c>
      <c r="O4608" t="s">
        <v>232</v>
      </c>
      <c r="P4608">
        <v>1</v>
      </c>
      <c r="Q4608">
        <v>1</v>
      </c>
      <c r="R4608" t="s">
        <v>234</v>
      </c>
      <c r="S4608" t="s">
        <v>258</v>
      </c>
      <c r="T4608" t="s">
        <v>260</v>
      </c>
      <c r="U4608" t="s">
        <v>443</v>
      </c>
    </row>
    <row r="4609" spans="1:21" x14ac:dyDescent="0.35">
      <c r="A4609" s="2" t="s">
        <v>53</v>
      </c>
      <c r="B4609" s="1" t="s">
        <v>133</v>
      </c>
      <c r="C4609" t="s">
        <v>511</v>
      </c>
      <c r="D4609" s="1" t="s">
        <v>104</v>
      </c>
      <c r="E4609" s="1" t="s">
        <v>25</v>
      </c>
      <c r="F4609" s="1" t="s">
        <v>26</v>
      </c>
      <c r="G4609" s="1" t="s">
        <v>215</v>
      </c>
      <c r="H4609" t="s">
        <v>16</v>
      </c>
      <c r="I4609" s="1" t="s">
        <v>326</v>
      </c>
      <c r="J4609" t="s">
        <v>17</v>
      </c>
      <c r="K4609" s="1" t="s">
        <v>34</v>
      </c>
      <c r="L4609" t="s">
        <v>278</v>
      </c>
      <c r="M4609" t="s">
        <v>35</v>
      </c>
      <c r="N4609">
        <v>1</v>
      </c>
      <c r="O4609" t="s">
        <v>232</v>
      </c>
      <c r="P4609">
        <v>1</v>
      </c>
      <c r="Q4609">
        <v>1</v>
      </c>
      <c r="R4609" t="s">
        <v>234</v>
      </c>
      <c r="S4609" t="s">
        <v>258</v>
      </c>
      <c r="T4609" t="s">
        <v>260</v>
      </c>
      <c r="U4609" t="s">
        <v>443</v>
      </c>
    </row>
    <row r="4610" spans="1:21" x14ac:dyDescent="0.35">
      <c r="A4610" s="2" t="s">
        <v>53</v>
      </c>
      <c r="B4610" s="1" t="s">
        <v>133</v>
      </c>
      <c r="C4610" t="s">
        <v>511</v>
      </c>
      <c r="D4610" s="1" t="s">
        <v>104</v>
      </c>
      <c r="E4610" s="1" t="s">
        <v>25</v>
      </c>
      <c r="F4610" s="1" t="s">
        <v>26</v>
      </c>
      <c r="G4610" s="1" t="s">
        <v>215</v>
      </c>
      <c r="H4610" t="s">
        <v>20</v>
      </c>
      <c r="I4610" s="1" t="s">
        <v>237</v>
      </c>
      <c r="J4610" t="s">
        <v>17</v>
      </c>
      <c r="K4610" s="1" t="s">
        <v>48</v>
      </c>
      <c r="L4610" t="s">
        <v>278</v>
      </c>
      <c r="M4610" t="s">
        <v>106</v>
      </c>
      <c r="N4610">
        <v>1</v>
      </c>
      <c r="O4610" t="s">
        <v>232</v>
      </c>
      <c r="P4610">
        <v>1</v>
      </c>
      <c r="Q4610">
        <v>1</v>
      </c>
      <c r="R4610" t="s">
        <v>234</v>
      </c>
      <c r="S4610" t="s">
        <v>258</v>
      </c>
      <c r="T4610" t="s">
        <v>260</v>
      </c>
      <c r="U4610" t="s">
        <v>443</v>
      </c>
    </row>
    <row r="4611" spans="1:21" x14ac:dyDescent="0.35">
      <c r="A4611" s="2" t="s">
        <v>53</v>
      </c>
      <c r="B4611" s="1" t="s">
        <v>133</v>
      </c>
      <c r="C4611" t="s">
        <v>511</v>
      </c>
      <c r="D4611" s="1" t="s">
        <v>104</v>
      </c>
      <c r="E4611" s="1" t="s">
        <v>25</v>
      </c>
      <c r="F4611" s="1" t="s">
        <v>26</v>
      </c>
      <c r="G4611" s="1" t="s">
        <v>215</v>
      </c>
      <c r="H4611" t="s">
        <v>20</v>
      </c>
      <c r="I4611" s="1" t="s">
        <v>237</v>
      </c>
      <c r="J4611" t="s">
        <v>17</v>
      </c>
      <c r="K4611" s="1" t="s">
        <v>48</v>
      </c>
      <c r="L4611" t="s">
        <v>363</v>
      </c>
      <c r="M4611" t="s">
        <v>106</v>
      </c>
      <c r="N4611">
        <v>1</v>
      </c>
      <c r="O4611" t="s">
        <v>232</v>
      </c>
      <c r="P4611">
        <v>1</v>
      </c>
      <c r="Q4611">
        <v>1</v>
      </c>
      <c r="R4611" t="s">
        <v>234</v>
      </c>
      <c r="S4611" t="s">
        <v>258</v>
      </c>
      <c r="T4611" t="s">
        <v>260</v>
      </c>
      <c r="U4611" t="s">
        <v>443</v>
      </c>
    </row>
    <row r="4612" spans="1:21" x14ac:dyDescent="0.35">
      <c r="A4612" s="2" t="s">
        <v>53</v>
      </c>
      <c r="B4612" s="1" t="s">
        <v>133</v>
      </c>
      <c r="C4612" t="s">
        <v>511</v>
      </c>
      <c r="D4612" s="1" t="s">
        <v>104</v>
      </c>
      <c r="E4612" s="1" t="s">
        <v>25</v>
      </c>
      <c r="F4612" s="1" t="s">
        <v>26</v>
      </c>
      <c r="G4612" s="1" t="s">
        <v>215</v>
      </c>
      <c r="H4612" t="s">
        <v>20</v>
      </c>
      <c r="I4612" s="1" t="s">
        <v>135</v>
      </c>
      <c r="J4612" t="s">
        <v>72</v>
      </c>
      <c r="K4612" s="1" t="s">
        <v>48</v>
      </c>
      <c r="L4612" t="s">
        <v>278</v>
      </c>
      <c r="M4612" t="s">
        <v>89</v>
      </c>
      <c r="N4612">
        <v>1</v>
      </c>
      <c r="O4612" t="s">
        <v>232</v>
      </c>
      <c r="P4612">
        <v>1</v>
      </c>
      <c r="Q4612" t="s">
        <v>464</v>
      </c>
      <c r="R4612" t="s">
        <v>234</v>
      </c>
      <c r="S4612" t="s">
        <v>258</v>
      </c>
      <c r="T4612" t="s">
        <v>260</v>
      </c>
      <c r="U4612" t="s">
        <v>443</v>
      </c>
    </row>
    <row r="4613" spans="1:21" x14ac:dyDescent="0.35">
      <c r="A4613" s="2" t="s">
        <v>53</v>
      </c>
      <c r="B4613" s="1" t="s">
        <v>133</v>
      </c>
      <c r="C4613" t="s">
        <v>511</v>
      </c>
      <c r="D4613" s="1" t="s">
        <v>104</v>
      </c>
      <c r="E4613" s="1" t="s">
        <v>25</v>
      </c>
      <c r="F4613" s="1" t="s">
        <v>26</v>
      </c>
      <c r="G4613" s="1" t="s">
        <v>215</v>
      </c>
      <c r="H4613" t="s">
        <v>20</v>
      </c>
      <c r="I4613" s="1" t="s">
        <v>135</v>
      </c>
      <c r="J4613" t="s">
        <v>72</v>
      </c>
      <c r="K4613" s="1" t="s">
        <v>48</v>
      </c>
      <c r="L4613" t="s">
        <v>278</v>
      </c>
      <c r="M4613" t="s">
        <v>123</v>
      </c>
      <c r="N4613">
        <v>1</v>
      </c>
      <c r="O4613" t="s">
        <v>232</v>
      </c>
      <c r="P4613">
        <v>1</v>
      </c>
      <c r="Q4613" t="s">
        <v>464</v>
      </c>
      <c r="R4613" t="s">
        <v>234</v>
      </c>
      <c r="S4613" t="s">
        <v>258</v>
      </c>
      <c r="T4613" t="s">
        <v>260</v>
      </c>
      <c r="U4613" t="s">
        <v>444</v>
      </c>
    </row>
    <row r="4614" spans="1:21" x14ac:dyDescent="0.35">
      <c r="A4614" s="2" t="s">
        <v>53</v>
      </c>
      <c r="B4614" s="1" t="s">
        <v>133</v>
      </c>
      <c r="C4614" t="s">
        <v>511</v>
      </c>
      <c r="D4614" s="1" t="s">
        <v>104</v>
      </c>
      <c r="E4614" s="1" t="s">
        <v>25</v>
      </c>
      <c r="F4614" s="1" t="s">
        <v>26</v>
      </c>
      <c r="G4614" s="1" t="s">
        <v>215</v>
      </c>
      <c r="H4614" t="s">
        <v>20</v>
      </c>
      <c r="I4614" s="1" t="s">
        <v>135</v>
      </c>
      <c r="J4614" t="s">
        <v>72</v>
      </c>
      <c r="K4614" s="1" t="s">
        <v>48</v>
      </c>
      <c r="L4614" t="s">
        <v>278</v>
      </c>
      <c r="M4614" t="s">
        <v>123</v>
      </c>
      <c r="N4614">
        <v>1</v>
      </c>
      <c r="O4614" t="s">
        <v>232</v>
      </c>
      <c r="P4614">
        <v>1</v>
      </c>
      <c r="Q4614" t="s">
        <v>464</v>
      </c>
      <c r="R4614" t="s">
        <v>234</v>
      </c>
      <c r="S4614" t="s">
        <v>258</v>
      </c>
      <c r="T4614" t="s">
        <v>260</v>
      </c>
      <c r="U4614" t="s">
        <v>443</v>
      </c>
    </row>
    <row r="4615" spans="1:21" x14ac:dyDescent="0.35">
      <c r="A4615" s="2" t="s">
        <v>53</v>
      </c>
      <c r="B4615" s="1" t="s">
        <v>133</v>
      </c>
      <c r="C4615" t="s">
        <v>511</v>
      </c>
      <c r="D4615" s="1" t="s">
        <v>104</v>
      </c>
      <c r="E4615" s="1" t="s">
        <v>25</v>
      </c>
      <c r="F4615" s="1" t="s">
        <v>26</v>
      </c>
      <c r="G4615" s="1" t="s">
        <v>215</v>
      </c>
      <c r="H4615" t="s">
        <v>20</v>
      </c>
      <c r="I4615" s="1" t="s">
        <v>135</v>
      </c>
      <c r="J4615" t="s">
        <v>72</v>
      </c>
      <c r="K4615" s="1" t="s">
        <v>48</v>
      </c>
      <c r="L4615" t="s">
        <v>278</v>
      </c>
      <c r="M4615" t="s">
        <v>51</v>
      </c>
      <c r="N4615">
        <v>2</v>
      </c>
      <c r="O4615" t="s">
        <v>232</v>
      </c>
      <c r="P4615">
        <v>1</v>
      </c>
      <c r="Q4615" t="s">
        <v>464</v>
      </c>
      <c r="R4615" t="s">
        <v>234</v>
      </c>
      <c r="S4615" t="s">
        <v>258</v>
      </c>
      <c r="T4615" t="s">
        <v>260</v>
      </c>
      <c r="U4615" t="s">
        <v>444</v>
      </c>
    </row>
    <row r="4616" spans="1:21" x14ac:dyDescent="0.35">
      <c r="A4616" s="2" t="s">
        <v>53</v>
      </c>
      <c r="B4616" s="1" t="s">
        <v>133</v>
      </c>
      <c r="C4616" t="s">
        <v>511</v>
      </c>
      <c r="D4616" s="1" t="s">
        <v>104</v>
      </c>
      <c r="E4616" s="1" t="s">
        <v>25</v>
      </c>
      <c r="F4616" s="1" t="s">
        <v>26</v>
      </c>
      <c r="G4616" s="1" t="s">
        <v>215</v>
      </c>
      <c r="H4616" t="s">
        <v>20</v>
      </c>
      <c r="I4616" s="1" t="s">
        <v>135</v>
      </c>
      <c r="J4616" t="s">
        <v>72</v>
      </c>
      <c r="K4616" s="1" t="s">
        <v>48</v>
      </c>
      <c r="L4616" t="s">
        <v>278</v>
      </c>
      <c r="M4616" t="s">
        <v>51</v>
      </c>
      <c r="N4616">
        <v>1</v>
      </c>
      <c r="O4616" t="s">
        <v>232</v>
      </c>
      <c r="P4616">
        <v>1</v>
      </c>
      <c r="Q4616" t="s">
        <v>464</v>
      </c>
      <c r="R4616" t="s">
        <v>234</v>
      </c>
      <c r="S4616" t="s">
        <v>258</v>
      </c>
      <c r="T4616" t="s">
        <v>260</v>
      </c>
      <c r="U4616" t="s">
        <v>443</v>
      </c>
    </row>
    <row r="4617" spans="1:21" x14ac:dyDescent="0.35">
      <c r="A4617" s="2" t="s">
        <v>53</v>
      </c>
      <c r="B4617" s="1" t="s">
        <v>133</v>
      </c>
      <c r="C4617" t="s">
        <v>511</v>
      </c>
      <c r="D4617" s="1" t="s">
        <v>104</v>
      </c>
      <c r="E4617" s="1" t="s">
        <v>25</v>
      </c>
      <c r="F4617" s="1" t="s">
        <v>26</v>
      </c>
      <c r="G4617" s="1" t="s">
        <v>215</v>
      </c>
      <c r="H4617" t="s">
        <v>20</v>
      </c>
      <c r="I4617" s="1" t="s">
        <v>135</v>
      </c>
      <c r="J4617" t="s">
        <v>72</v>
      </c>
      <c r="K4617" s="1" t="s">
        <v>48</v>
      </c>
      <c r="L4617" t="s">
        <v>278</v>
      </c>
      <c r="M4617" t="s">
        <v>160</v>
      </c>
      <c r="N4617">
        <v>1</v>
      </c>
      <c r="O4617" t="s">
        <v>232</v>
      </c>
      <c r="P4617">
        <v>0</v>
      </c>
      <c r="Q4617" t="s">
        <v>464</v>
      </c>
      <c r="R4617" t="s">
        <v>234</v>
      </c>
      <c r="S4617" t="s">
        <v>271</v>
      </c>
      <c r="T4617" t="s">
        <v>260</v>
      </c>
      <c r="U4617" t="s">
        <v>444</v>
      </c>
    </row>
    <row r="4618" spans="1:21" x14ac:dyDescent="0.35">
      <c r="A4618" s="2" t="s">
        <v>53</v>
      </c>
      <c r="B4618" s="1" t="s">
        <v>133</v>
      </c>
      <c r="C4618" t="s">
        <v>511</v>
      </c>
      <c r="D4618" s="1" t="s">
        <v>104</v>
      </c>
      <c r="E4618" s="1" t="s">
        <v>25</v>
      </c>
      <c r="F4618" s="1" t="s">
        <v>26</v>
      </c>
      <c r="G4618" s="1" t="s">
        <v>215</v>
      </c>
      <c r="H4618" t="s">
        <v>20</v>
      </c>
      <c r="I4618" s="1" t="s">
        <v>135</v>
      </c>
      <c r="J4618" t="s">
        <v>72</v>
      </c>
      <c r="K4618" s="1" t="s">
        <v>48</v>
      </c>
      <c r="L4618" t="s">
        <v>278</v>
      </c>
      <c r="M4618" t="s">
        <v>160</v>
      </c>
      <c r="N4618">
        <v>1</v>
      </c>
      <c r="O4618" t="s">
        <v>232</v>
      </c>
      <c r="P4618">
        <v>1</v>
      </c>
      <c r="Q4618" t="s">
        <v>464</v>
      </c>
      <c r="R4618" t="s">
        <v>234</v>
      </c>
      <c r="S4618" t="s">
        <v>258</v>
      </c>
      <c r="T4618" t="s">
        <v>260</v>
      </c>
      <c r="U4618" t="s">
        <v>443</v>
      </c>
    </row>
    <row r="4619" spans="1:21" x14ac:dyDescent="0.35">
      <c r="A4619" s="2" t="s">
        <v>53</v>
      </c>
      <c r="B4619" s="1" t="s">
        <v>133</v>
      </c>
      <c r="C4619" t="s">
        <v>511</v>
      </c>
      <c r="D4619" s="1" t="s">
        <v>104</v>
      </c>
      <c r="E4619" s="1" t="s">
        <v>25</v>
      </c>
      <c r="F4619" s="1" t="s">
        <v>26</v>
      </c>
      <c r="G4619" s="1" t="s">
        <v>215</v>
      </c>
      <c r="H4619" t="s">
        <v>20</v>
      </c>
      <c r="I4619" s="1" t="s">
        <v>135</v>
      </c>
      <c r="J4619" t="s">
        <v>72</v>
      </c>
      <c r="K4619" s="1" t="s">
        <v>48</v>
      </c>
      <c r="L4619" t="s">
        <v>278</v>
      </c>
      <c r="M4619" t="s">
        <v>106</v>
      </c>
      <c r="N4619">
        <v>1</v>
      </c>
      <c r="O4619" t="s">
        <v>232</v>
      </c>
      <c r="P4619">
        <v>0</v>
      </c>
      <c r="Q4619" t="s">
        <v>464</v>
      </c>
      <c r="R4619" t="s">
        <v>234</v>
      </c>
      <c r="S4619" t="s">
        <v>258</v>
      </c>
      <c r="T4619" t="s">
        <v>260</v>
      </c>
      <c r="U4619" t="s">
        <v>444</v>
      </c>
    </row>
    <row r="4620" spans="1:21" x14ac:dyDescent="0.35">
      <c r="A4620" s="2" t="s">
        <v>53</v>
      </c>
      <c r="B4620" s="1" t="s">
        <v>133</v>
      </c>
      <c r="C4620" t="s">
        <v>511</v>
      </c>
      <c r="D4620" s="1" t="s">
        <v>104</v>
      </c>
      <c r="E4620" s="1" t="s">
        <v>25</v>
      </c>
      <c r="F4620" s="1" t="s">
        <v>26</v>
      </c>
      <c r="G4620" s="1" t="s">
        <v>215</v>
      </c>
      <c r="H4620" t="s">
        <v>20</v>
      </c>
      <c r="I4620" s="1" t="s">
        <v>135</v>
      </c>
      <c r="J4620" t="s">
        <v>72</v>
      </c>
      <c r="K4620" s="1" t="s">
        <v>48</v>
      </c>
      <c r="L4620" t="s">
        <v>278</v>
      </c>
      <c r="M4620" t="s">
        <v>106</v>
      </c>
      <c r="N4620">
        <v>3</v>
      </c>
      <c r="O4620" t="s">
        <v>232</v>
      </c>
      <c r="P4620">
        <v>1</v>
      </c>
      <c r="Q4620" t="s">
        <v>464</v>
      </c>
      <c r="R4620" t="s">
        <v>234</v>
      </c>
      <c r="S4620" t="s">
        <v>258</v>
      </c>
      <c r="T4620" t="s">
        <v>260</v>
      </c>
      <c r="U4620" t="s">
        <v>444</v>
      </c>
    </row>
    <row r="4621" spans="1:21" x14ac:dyDescent="0.35">
      <c r="A4621" s="2" t="s">
        <v>53</v>
      </c>
      <c r="B4621" s="1" t="s">
        <v>133</v>
      </c>
      <c r="C4621" t="s">
        <v>511</v>
      </c>
      <c r="D4621" s="1" t="s">
        <v>104</v>
      </c>
      <c r="E4621" s="1" t="s">
        <v>25</v>
      </c>
      <c r="F4621" s="1" t="s">
        <v>26</v>
      </c>
      <c r="G4621" s="1" t="s">
        <v>215</v>
      </c>
      <c r="H4621" t="s">
        <v>20</v>
      </c>
      <c r="I4621" s="1" t="s">
        <v>135</v>
      </c>
      <c r="J4621" t="s">
        <v>72</v>
      </c>
      <c r="K4621" s="1" t="s">
        <v>48</v>
      </c>
      <c r="L4621" t="s">
        <v>278</v>
      </c>
      <c r="M4621" t="s">
        <v>106</v>
      </c>
      <c r="N4621">
        <v>5</v>
      </c>
      <c r="O4621" t="s">
        <v>232</v>
      </c>
      <c r="P4621">
        <v>1</v>
      </c>
      <c r="Q4621" t="s">
        <v>464</v>
      </c>
      <c r="R4621" t="s">
        <v>234</v>
      </c>
      <c r="S4621" t="s">
        <v>258</v>
      </c>
      <c r="T4621" t="s">
        <v>260</v>
      </c>
      <c r="U4621" t="s">
        <v>443</v>
      </c>
    </row>
    <row r="4622" spans="1:21" x14ac:dyDescent="0.35">
      <c r="A4622" s="2" t="s">
        <v>53</v>
      </c>
      <c r="B4622" s="1" t="s">
        <v>133</v>
      </c>
      <c r="C4622" t="s">
        <v>511</v>
      </c>
      <c r="D4622" s="1" t="s">
        <v>104</v>
      </c>
      <c r="E4622" s="1" t="s">
        <v>25</v>
      </c>
      <c r="F4622" s="1" t="s">
        <v>26</v>
      </c>
      <c r="G4622" s="1" t="s">
        <v>215</v>
      </c>
      <c r="H4622" t="s">
        <v>20</v>
      </c>
      <c r="I4622" s="1" t="s">
        <v>135</v>
      </c>
      <c r="J4622" t="s">
        <v>72</v>
      </c>
      <c r="K4622" s="1" t="s">
        <v>48</v>
      </c>
      <c r="L4622" t="s">
        <v>363</v>
      </c>
      <c r="M4622" t="s">
        <v>106</v>
      </c>
      <c r="N4622">
        <v>1</v>
      </c>
      <c r="O4622" t="s">
        <v>232</v>
      </c>
      <c r="P4622">
        <v>1</v>
      </c>
      <c r="Q4622" t="s">
        <v>464</v>
      </c>
      <c r="R4622" t="s">
        <v>234</v>
      </c>
      <c r="S4622" t="s">
        <v>258</v>
      </c>
      <c r="T4622" t="s">
        <v>260</v>
      </c>
      <c r="U4622" t="s">
        <v>444</v>
      </c>
    </row>
    <row r="4623" spans="1:21" x14ac:dyDescent="0.35">
      <c r="A4623" s="2" t="s">
        <v>53</v>
      </c>
      <c r="B4623" s="1" t="s">
        <v>133</v>
      </c>
      <c r="C4623" t="s">
        <v>511</v>
      </c>
      <c r="D4623" s="1" t="s">
        <v>104</v>
      </c>
      <c r="E4623" s="1" t="s">
        <v>25</v>
      </c>
      <c r="F4623" s="1" t="s">
        <v>26</v>
      </c>
      <c r="G4623" s="1" t="s">
        <v>215</v>
      </c>
      <c r="H4623" t="s">
        <v>20</v>
      </c>
      <c r="I4623" s="1" t="s">
        <v>135</v>
      </c>
      <c r="J4623" t="s">
        <v>72</v>
      </c>
      <c r="K4623" s="1" t="s">
        <v>48</v>
      </c>
      <c r="L4623" t="s">
        <v>363</v>
      </c>
      <c r="M4623" t="s">
        <v>102</v>
      </c>
      <c r="N4623">
        <v>1</v>
      </c>
      <c r="O4623" t="s">
        <v>232</v>
      </c>
      <c r="P4623">
        <v>1</v>
      </c>
      <c r="Q4623" t="s">
        <v>464</v>
      </c>
      <c r="R4623" t="s">
        <v>234</v>
      </c>
      <c r="S4623" t="s">
        <v>258</v>
      </c>
      <c r="T4623" t="s">
        <v>260</v>
      </c>
      <c r="U4623" t="s">
        <v>443</v>
      </c>
    </row>
    <row r="4624" spans="1:21" x14ac:dyDescent="0.35">
      <c r="A4624" s="2" t="s">
        <v>53</v>
      </c>
      <c r="B4624" s="1" t="s">
        <v>133</v>
      </c>
      <c r="C4624" t="s">
        <v>511</v>
      </c>
      <c r="D4624" s="1" t="s">
        <v>104</v>
      </c>
      <c r="E4624" s="1" t="s">
        <v>25</v>
      </c>
      <c r="F4624" s="1" t="s">
        <v>26</v>
      </c>
      <c r="G4624" s="1" t="s">
        <v>215</v>
      </c>
      <c r="H4624" t="s">
        <v>20</v>
      </c>
      <c r="I4624" s="1" t="s">
        <v>135</v>
      </c>
      <c r="J4624" t="s">
        <v>72</v>
      </c>
      <c r="K4624" s="1" t="s">
        <v>22</v>
      </c>
      <c r="L4624" t="s">
        <v>363</v>
      </c>
      <c r="M4624" t="s">
        <v>83</v>
      </c>
      <c r="N4624">
        <v>1</v>
      </c>
      <c r="O4624" t="s">
        <v>232</v>
      </c>
      <c r="P4624">
        <v>0</v>
      </c>
      <c r="Q4624" t="s">
        <v>464</v>
      </c>
      <c r="R4624" t="s">
        <v>234</v>
      </c>
      <c r="S4624" t="s">
        <v>258</v>
      </c>
      <c r="T4624" t="s">
        <v>260</v>
      </c>
      <c r="U4624" t="s">
        <v>444</v>
      </c>
    </row>
    <row r="4625" spans="1:21" x14ac:dyDescent="0.35">
      <c r="A4625" s="2" t="s">
        <v>53</v>
      </c>
      <c r="B4625" s="1" t="s">
        <v>133</v>
      </c>
      <c r="C4625" t="s">
        <v>511</v>
      </c>
      <c r="D4625" s="1" t="s">
        <v>104</v>
      </c>
      <c r="E4625" s="1" t="s">
        <v>25</v>
      </c>
      <c r="F4625" s="1" t="s">
        <v>26</v>
      </c>
      <c r="G4625" s="1" t="s">
        <v>215</v>
      </c>
      <c r="H4625" t="s">
        <v>20</v>
      </c>
      <c r="I4625" s="1" t="s">
        <v>272</v>
      </c>
      <c r="J4625" t="s">
        <v>17</v>
      </c>
      <c r="K4625" s="1" t="s">
        <v>48</v>
      </c>
      <c r="L4625" t="s">
        <v>278</v>
      </c>
      <c r="M4625" t="s">
        <v>102</v>
      </c>
      <c r="N4625">
        <v>1</v>
      </c>
      <c r="O4625" t="s">
        <v>232</v>
      </c>
      <c r="P4625">
        <v>1</v>
      </c>
      <c r="Q4625">
        <v>1</v>
      </c>
      <c r="R4625" t="s">
        <v>234</v>
      </c>
      <c r="S4625" t="s">
        <v>258</v>
      </c>
      <c r="T4625" t="s">
        <v>260</v>
      </c>
      <c r="U4625" t="s">
        <v>443</v>
      </c>
    </row>
    <row r="4626" spans="1:21" x14ac:dyDescent="0.35">
      <c r="A4626" s="2" t="s">
        <v>53</v>
      </c>
      <c r="B4626" s="1" t="s">
        <v>133</v>
      </c>
      <c r="C4626" t="s">
        <v>511</v>
      </c>
      <c r="D4626" s="1" t="s">
        <v>104</v>
      </c>
      <c r="E4626" s="1" t="s">
        <v>25</v>
      </c>
      <c r="F4626" s="1" t="s">
        <v>26</v>
      </c>
      <c r="G4626" s="1" t="s">
        <v>215</v>
      </c>
      <c r="H4626" t="s">
        <v>20</v>
      </c>
      <c r="I4626" s="1" t="s">
        <v>326</v>
      </c>
      <c r="J4626" t="s">
        <v>17</v>
      </c>
      <c r="K4626" s="1" t="s">
        <v>48</v>
      </c>
      <c r="L4626" t="s">
        <v>278</v>
      </c>
      <c r="M4626" t="s">
        <v>123</v>
      </c>
      <c r="N4626">
        <v>1</v>
      </c>
      <c r="O4626" t="s">
        <v>232</v>
      </c>
      <c r="P4626">
        <v>1</v>
      </c>
      <c r="Q4626">
        <v>1</v>
      </c>
      <c r="R4626" t="s">
        <v>234</v>
      </c>
      <c r="S4626" t="s">
        <v>258</v>
      </c>
      <c r="T4626" t="s">
        <v>260</v>
      </c>
      <c r="U4626" t="s">
        <v>444</v>
      </c>
    </row>
    <row r="4627" spans="1:21" x14ac:dyDescent="0.35">
      <c r="A4627" s="2" t="s">
        <v>53</v>
      </c>
      <c r="B4627" s="1" t="s">
        <v>133</v>
      </c>
      <c r="C4627" t="s">
        <v>511</v>
      </c>
      <c r="D4627" s="1" t="s">
        <v>104</v>
      </c>
      <c r="E4627" s="1" t="s">
        <v>25</v>
      </c>
      <c r="F4627" s="1" t="s">
        <v>26</v>
      </c>
      <c r="G4627" s="1" t="s">
        <v>215</v>
      </c>
      <c r="H4627" t="s">
        <v>20</v>
      </c>
      <c r="I4627" s="1" t="s">
        <v>326</v>
      </c>
      <c r="J4627" t="s">
        <v>17</v>
      </c>
      <c r="K4627" s="1" t="s">
        <v>48</v>
      </c>
      <c r="L4627" t="s">
        <v>278</v>
      </c>
      <c r="M4627" t="s">
        <v>106</v>
      </c>
      <c r="N4627">
        <v>1</v>
      </c>
      <c r="O4627" t="s">
        <v>232</v>
      </c>
      <c r="P4627">
        <v>1</v>
      </c>
      <c r="Q4627">
        <v>1</v>
      </c>
      <c r="R4627" t="s">
        <v>234</v>
      </c>
      <c r="S4627" t="s">
        <v>258</v>
      </c>
      <c r="T4627" t="s">
        <v>260</v>
      </c>
      <c r="U4627" t="s">
        <v>443</v>
      </c>
    </row>
    <row r="4628" spans="1:21" x14ac:dyDescent="0.35">
      <c r="A4628" s="2" t="s">
        <v>53</v>
      </c>
      <c r="B4628" s="1" t="s">
        <v>133</v>
      </c>
      <c r="C4628" t="s">
        <v>511</v>
      </c>
      <c r="D4628" s="1" t="s">
        <v>104</v>
      </c>
      <c r="E4628" s="1" t="s">
        <v>25</v>
      </c>
      <c r="F4628" s="1" t="s">
        <v>26</v>
      </c>
      <c r="G4628" s="1" t="s">
        <v>215</v>
      </c>
      <c r="H4628" t="s">
        <v>27</v>
      </c>
      <c r="I4628" s="1" t="s">
        <v>237</v>
      </c>
      <c r="J4628" t="s">
        <v>17</v>
      </c>
      <c r="K4628" s="1" t="s">
        <v>64</v>
      </c>
      <c r="L4628" t="s">
        <v>278</v>
      </c>
      <c r="M4628" t="s">
        <v>154</v>
      </c>
      <c r="N4628">
        <v>1</v>
      </c>
      <c r="O4628" t="s">
        <v>232</v>
      </c>
      <c r="P4628">
        <v>1</v>
      </c>
      <c r="Q4628">
        <v>1</v>
      </c>
      <c r="R4628" t="s">
        <v>234</v>
      </c>
      <c r="S4628" t="s">
        <v>258</v>
      </c>
      <c r="T4628" t="s">
        <v>260</v>
      </c>
      <c r="U4628" t="s">
        <v>443</v>
      </c>
    </row>
    <row r="4629" spans="1:21" x14ac:dyDescent="0.35">
      <c r="A4629" s="2" t="s">
        <v>53</v>
      </c>
      <c r="B4629" s="1" t="s">
        <v>133</v>
      </c>
      <c r="C4629" t="s">
        <v>511</v>
      </c>
      <c r="D4629" s="1" t="s">
        <v>104</v>
      </c>
      <c r="E4629" s="1" t="s">
        <v>25</v>
      </c>
      <c r="F4629" s="1" t="s">
        <v>26</v>
      </c>
      <c r="G4629" s="1" t="s">
        <v>215</v>
      </c>
      <c r="H4629" t="s">
        <v>27</v>
      </c>
      <c r="I4629" s="1" t="s">
        <v>237</v>
      </c>
      <c r="J4629" t="s">
        <v>17</v>
      </c>
      <c r="K4629" s="1" t="s">
        <v>48</v>
      </c>
      <c r="L4629" t="s">
        <v>278</v>
      </c>
      <c r="M4629" t="s">
        <v>106</v>
      </c>
      <c r="N4629">
        <v>1</v>
      </c>
      <c r="O4629" t="s">
        <v>232</v>
      </c>
      <c r="P4629">
        <v>1</v>
      </c>
      <c r="Q4629">
        <v>1</v>
      </c>
      <c r="R4629" t="s">
        <v>234</v>
      </c>
      <c r="S4629" t="s">
        <v>258</v>
      </c>
      <c r="T4629" t="s">
        <v>260</v>
      </c>
      <c r="U4629" t="s">
        <v>443</v>
      </c>
    </row>
    <row r="4630" spans="1:21" x14ac:dyDescent="0.35">
      <c r="A4630" s="2" t="s">
        <v>53</v>
      </c>
      <c r="B4630" s="1" t="s">
        <v>133</v>
      </c>
      <c r="C4630" t="s">
        <v>511</v>
      </c>
      <c r="D4630" s="1" t="s">
        <v>104</v>
      </c>
      <c r="E4630" s="1" t="s">
        <v>25</v>
      </c>
      <c r="F4630" s="1" t="s">
        <v>26</v>
      </c>
      <c r="G4630" s="1" t="s">
        <v>215</v>
      </c>
      <c r="H4630" t="s">
        <v>27</v>
      </c>
      <c r="I4630" s="1" t="s">
        <v>237</v>
      </c>
      <c r="J4630" t="s">
        <v>17</v>
      </c>
      <c r="K4630" s="1" t="s">
        <v>57</v>
      </c>
      <c r="L4630" t="s">
        <v>278</v>
      </c>
      <c r="M4630" t="s">
        <v>62</v>
      </c>
      <c r="N4630">
        <v>1</v>
      </c>
      <c r="O4630" t="s">
        <v>232</v>
      </c>
      <c r="P4630">
        <v>1</v>
      </c>
      <c r="Q4630">
        <v>1</v>
      </c>
      <c r="R4630" t="s">
        <v>234</v>
      </c>
      <c r="S4630" t="s">
        <v>258</v>
      </c>
      <c r="T4630" t="s">
        <v>260</v>
      </c>
      <c r="U4630" t="s">
        <v>444</v>
      </c>
    </row>
    <row r="4631" spans="1:21" x14ac:dyDescent="0.35">
      <c r="A4631" s="2" t="s">
        <v>53</v>
      </c>
      <c r="B4631" s="1" t="s">
        <v>133</v>
      </c>
      <c r="C4631" t="s">
        <v>511</v>
      </c>
      <c r="D4631" s="1" t="s">
        <v>104</v>
      </c>
      <c r="E4631" s="1" t="s">
        <v>25</v>
      </c>
      <c r="F4631" s="1" t="s">
        <v>26</v>
      </c>
      <c r="G4631" s="1" t="s">
        <v>215</v>
      </c>
      <c r="H4631" t="s">
        <v>27</v>
      </c>
      <c r="I4631" s="1" t="s">
        <v>135</v>
      </c>
      <c r="J4631" t="s">
        <v>72</v>
      </c>
      <c r="K4631" s="1" t="s">
        <v>48</v>
      </c>
      <c r="L4631" t="s">
        <v>278</v>
      </c>
      <c r="M4631" t="s">
        <v>123</v>
      </c>
      <c r="N4631">
        <v>1</v>
      </c>
      <c r="O4631" t="s">
        <v>232</v>
      </c>
      <c r="P4631">
        <v>1</v>
      </c>
      <c r="Q4631" t="s">
        <v>464</v>
      </c>
      <c r="R4631" t="s">
        <v>234</v>
      </c>
      <c r="S4631" t="s">
        <v>258</v>
      </c>
      <c r="T4631" t="s">
        <v>260</v>
      </c>
      <c r="U4631" t="s">
        <v>443</v>
      </c>
    </row>
    <row r="4632" spans="1:21" x14ac:dyDescent="0.35">
      <c r="A4632" s="2" t="s">
        <v>53</v>
      </c>
      <c r="B4632" s="1" t="s">
        <v>133</v>
      </c>
      <c r="C4632" t="s">
        <v>511</v>
      </c>
      <c r="D4632" s="1" t="s">
        <v>104</v>
      </c>
      <c r="E4632" s="1" t="s">
        <v>25</v>
      </c>
      <c r="F4632" s="1" t="s">
        <v>26</v>
      </c>
      <c r="G4632" s="1" t="s">
        <v>215</v>
      </c>
      <c r="H4632" t="s">
        <v>27</v>
      </c>
      <c r="I4632" s="1" t="s">
        <v>135</v>
      </c>
      <c r="J4632" t="s">
        <v>72</v>
      </c>
      <c r="K4632" s="1" t="s">
        <v>48</v>
      </c>
      <c r="L4632" t="s">
        <v>278</v>
      </c>
      <c r="M4632" t="s">
        <v>51</v>
      </c>
      <c r="N4632">
        <v>1</v>
      </c>
      <c r="O4632" t="s">
        <v>232</v>
      </c>
      <c r="P4632">
        <v>1</v>
      </c>
      <c r="Q4632" t="s">
        <v>464</v>
      </c>
      <c r="R4632" t="s">
        <v>234</v>
      </c>
      <c r="S4632" t="s">
        <v>258</v>
      </c>
      <c r="T4632" t="s">
        <v>260</v>
      </c>
      <c r="U4632" t="s">
        <v>443</v>
      </c>
    </row>
    <row r="4633" spans="1:21" x14ac:dyDescent="0.35">
      <c r="A4633" s="2" t="s">
        <v>53</v>
      </c>
      <c r="B4633" s="1" t="s">
        <v>133</v>
      </c>
      <c r="C4633" t="s">
        <v>511</v>
      </c>
      <c r="D4633" s="1" t="s">
        <v>104</v>
      </c>
      <c r="E4633" s="1" t="s">
        <v>25</v>
      </c>
      <c r="F4633" s="1" t="s">
        <v>26</v>
      </c>
      <c r="G4633" s="1" t="s">
        <v>215</v>
      </c>
      <c r="H4633" t="s">
        <v>27</v>
      </c>
      <c r="I4633" s="1" t="s">
        <v>135</v>
      </c>
      <c r="J4633" t="s">
        <v>72</v>
      </c>
      <c r="K4633" s="1" t="s">
        <v>48</v>
      </c>
      <c r="L4633" t="s">
        <v>278</v>
      </c>
      <c r="M4633" t="s">
        <v>160</v>
      </c>
      <c r="N4633">
        <v>1</v>
      </c>
      <c r="O4633" t="s">
        <v>232</v>
      </c>
      <c r="P4633">
        <v>0</v>
      </c>
      <c r="Q4633" t="s">
        <v>464</v>
      </c>
      <c r="R4633" t="s">
        <v>234</v>
      </c>
      <c r="S4633" t="s">
        <v>258</v>
      </c>
      <c r="T4633" t="s">
        <v>260</v>
      </c>
      <c r="U4633" t="s">
        <v>443</v>
      </c>
    </row>
    <row r="4634" spans="1:21" x14ac:dyDescent="0.35">
      <c r="A4634" s="2" t="s">
        <v>53</v>
      </c>
      <c r="B4634" s="1" t="s">
        <v>133</v>
      </c>
      <c r="C4634" t="s">
        <v>511</v>
      </c>
      <c r="D4634" s="1" t="s">
        <v>104</v>
      </c>
      <c r="E4634" s="1" t="s">
        <v>25</v>
      </c>
      <c r="F4634" s="1" t="s">
        <v>26</v>
      </c>
      <c r="G4634" s="1" t="s">
        <v>215</v>
      </c>
      <c r="H4634" t="s">
        <v>27</v>
      </c>
      <c r="I4634" s="1" t="s">
        <v>135</v>
      </c>
      <c r="J4634" t="s">
        <v>72</v>
      </c>
      <c r="K4634" s="1" t="s">
        <v>48</v>
      </c>
      <c r="L4634" t="s">
        <v>278</v>
      </c>
      <c r="M4634" t="s">
        <v>106</v>
      </c>
      <c r="N4634">
        <v>2</v>
      </c>
      <c r="O4634" t="s">
        <v>232</v>
      </c>
      <c r="P4634">
        <v>1</v>
      </c>
      <c r="Q4634" t="s">
        <v>464</v>
      </c>
      <c r="R4634" t="s">
        <v>234</v>
      </c>
      <c r="S4634" t="s">
        <v>258</v>
      </c>
      <c r="T4634" t="s">
        <v>260</v>
      </c>
      <c r="U4634" t="s">
        <v>443</v>
      </c>
    </row>
    <row r="4635" spans="1:21" x14ac:dyDescent="0.35">
      <c r="A4635" s="2" t="s">
        <v>53</v>
      </c>
      <c r="B4635" s="1" t="s">
        <v>133</v>
      </c>
      <c r="C4635" t="s">
        <v>511</v>
      </c>
      <c r="D4635" s="1" t="s">
        <v>104</v>
      </c>
      <c r="E4635" s="1" t="s">
        <v>25</v>
      </c>
      <c r="F4635" s="1" t="s">
        <v>26</v>
      </c>
      <c r="G4635" s="1" t="s">
        <v>215</v>
      </c>
      <c r="H4635" t="s">
        <v>27</v>
      </c>
      <c r="I4635" s="1" t="s">
        <v>135</v>
      </c>
      <c r="J4635" t="s">
        <v>72</v>
      </c>
      <c r="K4635" s="1" t="s">
        <v>48</v>
      </c>
      <c r="L4635" t="s">
        <v>278</v>
      </c>
      <c r="M4635" t="s">
        <v>106</v>
      </c>
      <c r="N4635">
        <v>1</v>
      </c>
      <c r="O4635" t="s">
        <v>232</v>
      </c>
      <c r="P4635">
        <v>1</v>
      </c>
      <c r="Q4635" t="s">
        <v>464</v>
      </c>
      <c r="R4635" t="s">
        <v>234</v>
      </c>
      <c r="S4635" t="s">
        <v>271</v>
      </c>
      <c r="T4635" t="s">
        <v>260</v>
      </c>
      <c r="U4635" t="s">
        <v>444</v>
      </c>
    </row>
    <row r="4636" spans="1:21" x14ac:dyDescent="0.35">
      <c r="A4636" s="2" t="s">
        <v>53</v>
      </c>
      <c r="B4636" s="1" t="s">
        <v>133</v>
      </c>
      <c r="C4636" t="s">
        <v>511</v>
      </c>
      <c r="D4636" s="1" t="s">
        <v>104</v>
      </c>
      <c r="E4636" s="1" t="s">
        <v>25</v>
      </c>
      <c r="F4636" s="1" t="s">
        <v>26</v>
      </c>
      <c r="G4636" s="1" t="s">
        <v>215</v>
      </c>
      <c r="H4636" t="s">
        <v>27</v>
      </c>
      <c r="I4636" s="1" t="s">
        <v>135</v>
      </c>
      <c r="J4636" t="s">
        <v>72</v>
      </c>
      <c r="K4636" s="1" t="s">
        <v>48</v>
      </c>
      <c r="L4636" t="s">
        <v>363</v>
      </c>
      <c r="M4636" t="s">
        <v>156</v>
      </c>
      <c r="N4636">
        <v>1</v>
      </c>
      <c r="O4636" t="s">
        <v>232</v>
      </c>
      <c r="P4636">
        <v>1</v>
      </c>
      <c r="Q4636" t="s">
        <v>464</v>
      </c>
      <c r="R4636" t="s">
        <v>234</v>
      </c>
      <c r="S4636" t="s">
        <v>258</v>
      </c>
      <c r="T4636" t="s">
        <v>260</v>
      </c>
      <c r="U4636" t="s">
        <v>444</v>
      </c>
    </row>
    <row r="4637" spans="1:21" x14ac:dyDescent="0.35">
      <c r="A4637" s="2" t="s">
        <v>53</v>
      </c>
      <c r="B4637" s="1" t="s">
        <v>133</v>
      </c>
      <c r="C4637" t="s">
        <v>511</v>
      </c>
      <c r="D4637" s="1" t="s">
        <v>104</v>
      </c>
      <c r="E4637" s="1" t="s">
        <v>25</v>
      </c>
      <c r="F4637" s="1" t="s">
        <v>26</v>
      </c>
      <c r="G4637" s="1" t="s">
        <v>215</v>
      </c>
      <c r="H4637" t="s">
        <v>27</v>
      </c>
      <c r="I4637" s="1" t="s">
        <v>135</v>
      </c>
      <c r="J4637" t="s">
        <v>72</v>
      </c>
      <c r="K4637" s="1" t="s">
        <v>48</v>
      </c>
      <c r="L4637" t="s">
        <v>363</v>
      </c>
      <c r="M4637" t="s">
        <v>106</v>
      </c>
      <c r="N4637">
        <v>1</v>
      </c>
      <c r="O4637" t="s">
        <v>232</v>
      </c>
      <c r="P4637">
        <v>1</v>
      </c>
      <c r="Q4637" t="s">
        <v>464</v>
      </c>
      <c r="R4637" t="s">
        <v>234</v>
      </c>
      <c r="S4637" t="s">
        <v>258</v>
      </c>
      <c r="T4637" t="s">
        <v>260</v>
      </c>
      <c r="U4637" t="s">
        <v>444</v>
      </c>
    </row>
    <row r="4638" spans="1:21" x14ac:dyDescent="0.35">
      <c r="A4638" s="2" t="s">
        <v>53</v>
      </c>
      <c r="B4638" s="1" t="s">
        <v>133</v>
      </c>
      <c r="C4638" t="s">
        <v>511</v>
      </c>
      <c r="D4638" s="1" t="s">
        <v>104</v>
      </c>
      <c r="E4638" s="1" t="s">
        <v>25</v>
      </c>
      <c r="F4638" s="1" t="s">
        <v>26</v>
      </c>
      <c r="G4638" s="1" t="s">
        <v>215</v>
      </c>
      <c r="H4638" t="s">
        <v>27</v>
      </c>
      <c r="I4638" s="1" t="s">
        <v>135</v>
      </c>
      <c r="J4638" t="s">
        <v>72</v>
      </c>
      <c r="K4638" s="1" t="s">
        <v>48</v>
      </c>
      <c r="L4638" t="s">
        <v>363</v>
      </c>
      <c r="M4638" t="s">
        <v>106</v>
      </c>
      <c r="N4638">
        <v>1</v>
      </c>
      <c r="O4638" t="s">
        <v>232</v>
      </c>
      <c r="P4638">
        <v>1</v>
      </c>
      <c r="Q4638" t="s">
        <v>464</v>
      </c>
      <c r="R4638" t="s">
        <v>234</v>
      </c>
      <c r="S4638" t="s">
        <v>258</v>
      </c>
      <c r="T4638" t="s">
        <v>260</v>
      </c>
      <c r="U4638" t="s">
        <v>443</v>
      </c>
    </row>
    <row r="4639" spans="1:21" x14ac:dyDescent="0.35">
      <c r="A4639" s="2" t="s">
        <v>53</v>
      </c>
      <c r="B4639" s="1" t="s">
        <v>133</v>
      </c>
      <c r="C4639" t="s">
        <v>511</v>
      </c>
      <c r="D4639" s="1" t="s">
        <v>104</v>
      </c>
      <c r="E4639" s="1" t="s">
        <v>25</v>
      </c>
      <c r="F4639" s="1" t="s">
        <v>26</v>
      </c>
      <c r="G4639" s="1" t="s">
        <v>215</v>
      </c>
      <c r="H4639" t="s">
        <v>27</v>
      </c>
      <c r="I4639" s="1" t="s">
        <v>272</v>
      </c>
      <c r="J4639" t="s">
        <v>17</v>
      </c>
      <c r="K4639" s="1" t="s">
        <v>48</v>
      </c>
      <c r="L4639" t="s">
        <v>278</v>
      </c>
      <c r="M4639" t="s">
        <v>148</v>
      </c>
      <c r="N4639">
        <v>1</v>
      </c>
      <c r="O4639" t="s">
        <v>232</v>
      </c>
      <c r="P4639">
        <v>1</v>
      </c>
      <c r="Q4639">
        <v>1</v>
      </c>
      <c r="R4639" t="s">
        <v>234</v>
      </c>
      <c r="S4639" t="s">
        <v>258</v>
      </c>
      <c r="T4639" t="s">
        <v>260</v>
      </c>
      <c r="U4639" t="s">
        <v>443</v>
      </c>
    </row>
    <row r="4640" spans="1:21" x14ac:dyDescent="0.35">
      <c r="A4640" s="2" t="s">
        <v>53</v>
      </c>
      <c r="B4640" s="1" t="s">
        <v>133</v>
      </c>
      <c r="C4640" t="s">
        <v>511</v>
      </c>
      <c r="D4640" s="1" t="s">
        <v>104</v>
      </c>
      <c r="E4640" s="1" t="s">
        <v>25</v>
      </c>
      <c r="F4640" s="1" t="s">
        <v>26</v>
      </c>
      <c r="G4640" s="1" t="s">
        <v>215</v>
      </c>
      <c r="H4640" t="s">
        <v>27</v>
      </c>
      <c r="I4640" s="1" t="s">
        <v>272</v>
      </c>
      <c r="J4640" t="s">
        <v>17</v>
      </c>
      <c r="K4640" s="1" t="s">
        <v>57</v>
      </c>
      <c r="L4640" t="s">
        <v>278</v>
      </c>
      <c r="M4640" t="s">
        <v>57</v>
      </c>
      <c r="N4640">
        <v>1</v>
      </c>
      <c r="O4640" t="s">
        <v>232</v>
      </c>
      <c r="P4640">
        <v>1</v>
      </c>
      <c r="Q4640">
        <v>1</v>
      </c>
      <c r="R4640" t="s">
        <v>234</v>
      </c>
      <c r="S4640" t="s">
        <v>258</v>
      </c>
      <c r="T4640" t="s">
        <v>260</v>
      </c>
      <c r="U4640" t="s">
        <v>444</v>
      </c>
    </row>
    <row r="4641" spans="1:21" x14ac:dyDescent="0.35">
      <c r="A4641" s="2" t="s">
        <v>53</v>
      </c>
      <c r="B4641" s="1" t="s">
        <v>133</v>
      </c>
      <c r="C4641" t="s">
        <v>511</v>
      </c>
      <c r="D4641" s="1" t="s">
        <v>104</v>
      </c>
      <c r="E4641" s="1" t="s">
        <v>25</v>
      </c>
      <c r="F4641" s="1" t="s">
        <v>26</v>
      </c>
      <c r="G4641" s="1" t="s">
        <v>215</v>
      </c>
      <c r="H4641" t="s">
        <v>30</v>
      </c>
      <c r="I4641" s="1" t="s">
        <v>237</v>
      </c>
      <c r="J4641" t="s">
        <v>17</v>
      </c>
      <c r="K4641" s="1" t="s">
        <v>48</v>
      </c>
      <c r="L4641" t="s">
        <v>278</v>
      </c>
      <c r="M4641" t="s">
        <v>106</v>
      </c>
      <c r="N4641">
        <v>1</v>
      </c>
      <c r="O4641" t="s">
        <v>232</v>
      </c>
      <c r="P4641">
        <v>1</v>
      </c>
      <c r="Q4641">
        <v>1</v>
      </c>
      <c r="R4641" t="s">
        <v>234</v>
      </c>
      <c r="S4641" t="s">
        <v>258</v>
      </c>
      <c r="T4641" t="s">
        <v>260</v>
      </c>
      <c r="U4641" t="s">
        <v>443</v>
      </c>
    </row>
    <row r="4642" spans="1:21" x14ac:dyDescent="0.35">
      <c r="A4642" s="2" t="s">
        <v>53</v>
      </c>
      <c r="B4642" s="1" t="s">
        <v>133</v>
      </c>
      <c r="C4642" t="s">
        <v>511</v>
      </c>
      <c r="D4642" s="1" t="s">
        <v>104</v>
      </c>
      <c r="E4642" s="1" t="s">
        <v>25</v>
      </c>
      <c r="F4642" s="1" t="s">
        <v>26</v>
      </c>
      <c r="G4642" s="1" t="s">
        <v>215</v>
      </c>
      <c r="H4642" t="s">
        <v>30</v>
      </c>
      <c r="I4642" s="1" t="s">
        <v>237</v>
      </c>
      <c r="J4642" t="s">
        <v>17</v>
      </c>
      <c r="K4642" s="1" t="s">
        <v>22</v>
      </c>
      <c r="L4642" t="s">
        <v>363</v>
      </c>
      <c r="M4642" t="s">
        <v>22</v>
      </c>
      <c r="N4642">
        <v>1</v>
      </c>
      <c r="O4642" t="s">
        <v>232</v>
      </c>
      <c r="P4642">
        <v>1</v>
      </c>
      <c r="Q4642">
        <v>1</v>
      </c>
      <c r="R4642" t="s">
        <v>234</v>
      </c>
      <c r="S4642" t="s">
        <v>258</v>
      </c>
      <c r="T4642" t="s">
        <v>260</v>
      </c>
      <c r="U4642" t="s">
        <v>443</v>
      </c>
    </row>
    <row r="4643" spans="1:21" x14ac:dyDescent="0.35">
      <c r="A4643" s="2" t="s">
        <v>53</v>
      </c>
      <c r="B4643" s="1" t="s">
        <v>133</v>
      </c>
      <c r="C4643" t="s">
        <v>511</v>
      </c>
      <c r="D4643" s="1" t="s">
        <v>104</v>
      </c>
      <c r="E4643" s="1" t="s">
        <v>25</v>
      </c>
      <c r="F4643" s="1" t="s">
        <v>26</v>
      </c>
      <c r="G4643" s="1" t="s">
        <v>215</v>
      </c>
      <c r="H4643" t="s">
        <v>30</v>
      </c>
      <c r="I4643" s="1" t="s">
        <v>135</v>
      </c>
      <c r="J4643" t="s">
        <v>72</v>
      </c>
      <c r="K4643" s="1" t="s">
        <v>48</v>
      </c>
      <c r="L4643" t="s">
        <v>278</v>
      </c>
      <c r="M4643" t="s">
        <v>51</v>
      </c>
      <c r="N4643">
        <v>1</v>
      </c>
      <c r="O4643" t="s">
        <v>232</v>
      </c>
      <c r="P4643">
        <v>1</v>
      </c>
      <c r="Q4643" t="s">
        <v>464</v>
      </c>
      <c r="R4643" t="s">
        <v>234</v>
      </c>
      <c r="S4643" t="s">
        <v>258</v>
      </c>
      <c r="T4643" t="s">
        <v>260</v>
      </c>
      <c r="U4643" t="s">
        <v>444</v>
      </c>
    </row>
    <row r="4644" spans="1:21" x14ac:dyDescent="0.35">
      <c r="A4644" s="2" t="s">
        <v>53</v>
      </c>
      <c r="B4644" s="1" t="s">
        <v>133</v>
      </c>
      <c r="C4644" t="s">
        <v>511</v>
      </c>
      <c r="D4644" s="1" t="s">
        <v>104</v>
      </c>
      <c r="E4644" s="1" t="s">
        <v>25</v>
      </c>
      <c r="F4644" s="1" t="s">
        <v>26</v>
      </c>
      <c r="G4644" s="1" t="s">
        <v>215</v>
      </c>
      <c r="H4644" t="s">
        <v>30</v>
      </c>
      <c r="I4644" s="1" t="s">
        <v>135</v>
      </c>
      <c r="J4644" t="s">
        <v>72</v>
      </c>
      <c r="K4644" s="1" t="s">
        <v>48</v>
      </c>
      <c r="L4644" t="s">
        <v>278</v>
      </c>
      <c r="M4644" t="s">
        <v>106</v>
      </c>
      <c r="N4644">
        <v>1</v>
      </c>
      <c r="O4644" t="s">
        <v>232</v>
      </c>
      <c r="P4644">
        <v>0</v>
      </c>
      <c r="Q4644" t="s">
        <v>464</v>
      </c>
      <c r="R4644" t="s">
        <v>234</v>
      </c>
      <c r="S4644" t="s">
        <v>258</v>
      </c>
      <c r="T4644" t="s">
        <v>260</v>
      </c>
      <c r="U4644" t="s">
        <v>443</v>
      </c>
    </row>
    <row r="4645" spans="1:21" x14ac:dyDescent="0.35">
      <c r="A4645" s="2" t="s">
        <v>53</v>
      </c>
      <c r="B4645" s="1" t="s">
        <v>133</v>
      </c>
      <c r="C4645" t="s">
        <v>511</v>
      </c>
      <c r="D4645" s="1" t="s">
        <v>104</v>
      </c>
      <c r="E4645" s="1" t="s">
        <v>25</v>
      </c>
      <c r="F4645" s="1" t="s">
        <v>26</v>
      </c>
      <c r="G4645" s="1" t="s">
        <v>215</v>
      </c>
      <c r="H4645" t="s">
        <v>30</v>
      </c>
      <c r="I4645" s="1" t="s">
        <v>135</v>
      </c>
      <c r="J4645" t="s">
        <v>72</v>
      </c>
      <c r="K4645" s="1" t="s">
        <v>48</v>
      </c>
      <c r="L4645" t="s">
        <v>278</v>
      </c>
      <c r="M4645" t="s">
        <v>106</v>
      </c>
      <c r="N4645">
        <v>2</v>
      </c>
      <c r="O4645" t="s">
        <v>232</v>
      </c>
      <c r="P4645">
        <v>1</v>
      </c>
      <c r="Q4645" t="s">
        <v>464</v>
      </c>
      <c r="R4645" t="s">
        <v>234</v>
      </c>
      <c r="S4645" t="s">
        <v>258</v>
      </c>
      <c r="T4645" t="s">
        <v>260</v>
      </c>
      <c r="U4645" t="s">
        <v>444</v>
      </c>
    </row>
    <row r="4646" spans="1:21" x14ac:dyDescent="0.35">
      <c r="A4646" s="2" t="s">
        <v>53</v>
      </c>
      <c r="B4646" s="1" t="s">
        <v>133</v>
      </c>
      <c r="C4646" t="s">
        <v>511</v>
      </c>
      <c r="D4646" s="1" t="s">
        <v>104</v>
      </c>
      <c r="E4646" s="1" t="s">
        <v>25</v>
      </c>
      <c r="F4646" s="1" t="s">
        <v>26</v>
      </c>
      <c r="G4646" s="1" t="s">
        <v>215</v>
      </c>
      <c r="H4646" t="s">
        <v>30</v>
      </c>
      <c r="I4646" s="1" t="s">
        <v>135</v>
      </c>
      <c r="J4646" t="s">
        <v>72</v>
      </c>
      <c r="K4646" s="1" t="s">
        <v>48</v>
      </c>
      <c r="L4646" t="s">
        <v>278</v>
      </c>
      <c r="M4646" t="s">
        <v>106</v>
      </c>
      <c r="N4646">
        <v>1</v>
      </c>
      <c r="O4646" t="s">
        <v>232</v>
      </c>
      <c r="P4646">
        <v>1</v>
      </c>
      <c r="Q4646" t="s">
        <v>464</v>
      </c>
      <c r="R4646" t="s">
        <v>234</v>
      </c>
      <c r="S4646" t="s">
        <v>258</v>
      </c>
      <c r="T4646" t="s">
        <v>260</v>
      </c>
      <c r="U4646" t="s">
        <v>443</v>
      </c>
    </row>
    <row r="4647" spans="1:21" x14ac:dyDescent="0.35">
      <c r="A4647" s="2" t="s">
        <v>53</v>
      </c>
      <c r="B4647" s="1" t="s">
        <v>133</v>
      </c>
      <c r="C4647" t="s">
        <v>511</v>
      </c>
      <c r="D4647" s="1" t="s">
        <v>104</v>
      </c>
      <c r="E4647" s="1" t="s">
        <v>25</v>
      </c>
      <c r="F4647" s="1" t="s">
        <v>26</v>
      </c>
      <c r="G4647" s="1" t="s">
        <v>215</v>
      </c>
      <c r="H4647" t="s">
        <v>30</v>
      </c>
      <c r="I4647" s="1" t="s">
        <v>135</v>
      </c>
      <c r="J4647" t="s">
        <v>72</v>
      </c>
      <c r="K4647" s="1" t="s">
        <v>48</v>
      </c>
      <c r="L4647" t="s">
        <v>278</v>
      </c>
      <c r="M4647" t="s">
        <v>102</v>
      </c>
      <c r="N4647">
        <v>1</v>
      </c>
      <c r="O4647" t="s">
        <v>232</v>
      </c>
      <c r="P4647">
        <v>1</v>
      </c>
      <c r="Q4647" t="s">
        <v>464</v>
      </c>
      <c r="R4647" t="s">
        <v>234</v>
      </c>
      <c r="S4647" t="s">
        <v>258</v>
      </c>
      <c r="T4647" t="s">
        <v>260</v>
      </c>
      <c r="U4647" t="s">
        <v>443</v>
      </c>
    </row>
    <row r="4648" spans="1:21" x14ac:dyDescent="0.35">
      <c r="A4648" s="2" t="s">
        <v>53</v>
      </c>
      <c r="B4648" s="1" t="s">
        <v>133</v>
      </c>
      <c r="C4648" t="s">
        <v>511</v>
      </c>
      <c r="D4648" s="1" t="s">
        <v>104</v>
      </c>
      <c r="E4648" s="1" t="s">
        <v>25</v>
      </c>
      <c r="F4648" s="1" t="s">
        <v>26</v>
      </c>
      <c r="G4648" s="1" t="s">
        <v>215</v>
      </c>
      <c r="H4648" t="s">
        <v>30</v>
      </c>
      <c r="I4648" s="1" t="s">
        <v>135</v>
      </c>
      <c r="J4648" t="s">
        <v>72</v>
      </c>
      <c r="K4648" s="1" t="s">
        <v>48</v>
      </c>
      <c r="L4648" t="s">
        <v>363</v>
      </c>
      <c r="M4648" t="s">
        <v>106</v>
      </c>
      <c r="N4648">
        <v>1</v>
      </c>
      <c r="O4648" t="s">
        <v>232</v>
      </c>
      <c r="P4648">
        <v>0</v>
      </c>
      <c r="Q4648" t="s">
        <v>464</v>
      </c>
      <c r="R4648" t="s">
        <v>234</v>
      </c>
      <c r="S4648" t="s">
        <v>258</v>
      </c>
      <c r="T4648" t="s">
        <v>260</v>
      </c>
      <c r="U4648" t="s">
        <v>444</v>
      </c>
    </row>
    <row r="4649" spans="1:21" x14ac:dyDescent="0.35">
      <c r="A4649" s="2" t="s">
        <v>53</v>
      </c>
      <c r="B4649" s="1" t="s">
        <v>133</v>
      </c>
      <c r="C4649" t="s">
        <v>511</v>
      </c>
      <c r="D4649" s="1" t="s">
        <v>104</v>
      </c>
      <c r="E4649" s="1" t="s">
        <v>25</v>
      </c>
      <c r="F4649" s="1" t="s">
        <v>26</v>
      </c>
      <c r="G4649" s="1" t="s">
        <v>215</v>
      </c>
      <c r="H4649" t="s">
        <v>30</v>
      </c>
      <c r="I4649" s="1" t="s">
        <v>135</v>
      </c>
      <c r="J4649" t="s">
        <v>72</v>
      </c>
      <c r="K4649" s="1" t="s">
        <v>48</v>
      </c>
      <c r="L4649" t="s">
        <v>363</v>
      </c>
      <c r="M4649" t="s">
        <v>106</v>
      </c>
      <c r="N4649">
        <v>1</v>
      </c>
      <c r="O4649" t="s">
        <v>232</v>
      </c>
      <c r="P4649">
        <v>1</v>
      </c>
      <c r="Q4649" t="s">
        <v>464</v>
      </c>
      <c r="R4649" t="s">
        <v>234</v>
      </c>
      <c r="S4649" t="s">
        <v>258</v>
      </c>
      <c r="T4649" t="s">
        <v>260</v>
      </c>
      <c r="U4649" t="s">
        <v>443</v>
      </c>
    </row>
    <row r="4650" spans="1:21" x14ac:dyDescent="0.35">
      <c r="A4650" s="2" t="s">
        <v>53</v>
      </c>
      <c r="B4650" s="1" t="s">
        <v>133</v>
      </c>
      <c r="C4650" t="s">
        <v>511</v>
      </c>
      <c r="D4650" s="1" t="s">
        <v>104</v>
      </c>
      <c r="E4650" s="1" t="s">
        <v>25</v>
      </c>
      <c r="F4650" s="1" t="s">
        <v>26</v>
      </c>
      <c r="G4650" s="1" t="s">
        <v>215</v>
      </c>
      <c r="H4650" t="s">
        <v>30</v>
      </c>
      <c r="I4650" s="1" t="s">
        <v>135</v>
      </c>
      <c r="J4650" t="s">
        <v>72</v>
      </c>
      <c r="K4650" s="1" t="s">
        <v>22</v>
      </c>
      <c r="L4650" t="s">
        <v>278</v>
      </c>
      <c r="M4650" t="s">
        <v>95</v>
      </c>
      <c r="N4650">
        <v>1</v>
      </c>
      <c r="O4650" t="s">
        <v>232</v>
      </c>
      <c r="P4650">
        <v>0</v>
      </c>
      <c r="Q4650" t="s">
        <v>464</v>
      </c>
      <c r="R4650" t="s">
        <v>234</v>
      </c>
      <c r="S4650" t="s">
        <v>258</v>
      </c>
      <c r="T4650" t="s">
        <v>260</v>
      </c>
      <c r="U4650" t="s">
        <v>444</v>
      </c>
    </row>
    <row r="4651" spans="1:21" x14ac:dyDescent="0.35">
      <c r="A4651" s="2" t="s">
        <v>53</v>
      </c>
      <c r="B4651" s="1" t="s">
        <v>133</v>
      </c>
      <c r="C4651" t="s">
        <v>511</v>
      </c>
      <c r="D4651" s="1" t="s">
        <v>104</v>
      </c>
      <c r="E4651" s="1" t="s">
        <v>25</v>
      </c>
      <c r="F4651" s="1" t="s">
        <v>26</v>
      </c>
      <c r="G4651" s="1" t="s">
        <v>215</v>
      </c>
      <c r="H4651" t="s">
        <v>30</v>
      </c>
      <c r="I4651" s="1" t="s">
        <v>272</v>
      </c>
      <c r="J4651" t="s">
        <v>17</v>
      </c>
      <c r="K4651" s="1" t="s">
        <v>22</v>
      </c>
      <c r="L4651" t="s">
        <v>363</v>
      </c>
      <c r="M4651" t="s">
        <v>22</v>
      </c>
      <c r="N4651">
        <v>1</v>
      </c>
      <c r="O4651" t="s">
        <v>232</v>
      </c>
      <c r="P4651">
        <v>1</v>
      </c>
      <c r="Q4651">
        <v>1</v>
      </c>
      <c r="R4651" t="s">
        <v>234</v>
      </c>
      <c r="S4651" t="s">
        <v>258</v>
      </c>
      <c r="T4651" t="s">
        <v>260</v>
      </c>
      <c r="U4651" t="s">
        <v>443</v>
      </c>
    </row>
    <row r="4652" spans="1:21" x14ac:dyDescent="0.35">
      <c r="A4652" s="2" t="s">
        <v>53</v>
      </c>
      <c r="B4652" s="1" t="s">
        <v>133</v>
      </c>
      <c r="C4652" t="s">
        <v>511</v>
      </c>
      <c r="D4652" s="1" t="s">
        <v>104</v>
      </c>
      <c r="E4652" s="1" t="s">
        <v>25</v>
      </c>
      <c r="F4652" s="1" t="s">
        <v>26</v>
      </c>
      <c r="G4652" s="1" t="s">
        <v>215</v>
      </c>
      <c r="H4652" t="s">
        <v>36</v>
      </c>
      <c r="I4652" s="1" t="s">
        <v>135</v>
      </c>
      <c r="J4652" t="s">
        <v>72</v>
      </c>
      <c r="K4652" s="1" t="s">
        <v>48</v>
      </c>
      <c r="L4652" t="s">
        <v>278</v>
      </c>
      <c r="M4652" t="s">
        <v>51</v>
      </c>
      <c r="N4652">
        <v>1</v>
      </c>
      <c r="O4652" t="s">
        <v>232</v>
      </c>
      <c r="P4652">
        <v>1</v>
      </c>
      <c r="Q4652" t="s">
        <v>464</v>
      </c>
      <c r="R4652" t="s">
        <v>234</v>
      </c>
      <c r="S4652" t="s">
        <v>258</v>
      </c>
      <c r="T4652" t="s">
        <v>260</v>
      </c>
      <c r="U4652" t="s">
        <v>444</v>
      </c>
    </row>
    <row r="4653" spans="1:21" x14ac:dyDescent="0.35">
      <c r="A4653" s="2" t="s">
        <v>53</v>
      </c>
      <c r="B4653" s="1" t="s">
        <v>133</v>
      </c>
      <c r="C4653" t="s">
        <v>511</v>
      </c>
      <c r="D4653" s="1" t="s">
        <v>104</v>
      </c>
      <c r="E4653" s="1" t="s">
        <v>25</v>
      </c>
      <c r="F4653" s="1" t="s">
        <v>26</v>
      </c>
      <c r="G4653" s="1" t="s">
        <v>215</v>
      </c>
      <c r="H4653" t="s">
        <v>36</v>
      </c>
      <c r="I4653" s="1" t="s">
        <v>135</v>
      </c>
      <c r="J4653" t="s">
        <v>72</v>
      </c>
      <c r="K4653" s="1" t="s">
        <v>48</v>
      </c>
      <c r="L4653" t="s">
        <v>278</v>
      </c>
      <c r="M4653" t="s">
        <v>156</v>
      </c>
      <c r="N4653">
        <v>1</v>
      </c>
      <c r="O4653" t="s">
        <v>232</v>
      </c>
      <c r="P4653">
        <v>1</v>
      </c>
      <c r="Q4653" t="s">
        <v>464</v>
      </c>
      <c r="R4653" t="s">
        <v>234</v>
      </c>
      <c r="S4653" t="s">
        <v>258</v>
      </c>
      <c r="T4653" t="s">
        <v>260</v>
      </c>
      <c r="U4653" t="s">
        <v>444</v>
      </c>
    </row>
    <row r="4654" spans="1:21" x14ac:dyDescent="0.35">
      <c r="A4654" s="2" t="s">
        <v>53</v>
      </c>
      <c r="B4654" s="1" t="s">
        <v>133</v>
      </c>
      <c r="C4654" t="s">
        <v>511</v>
      </c>
      <c r="D4654" s="1" t="s">
        <v>104</v>
      </c>
      <c r="E4654" s="1" t="s">
        <v>25</v>
      </c>
      <c r="F4654" s="1" t="s">
        <v>26</v>
      </c>
      <c r="G4654" s="1" t="s">
        <v>215</v>
      </c>
      <c r="H4654" t="s">
        <v>36</v>
      </c>
      <c r="I4654" s="1" t="s">
        <v>135</v>
      </c>
      <c r="J4654" t="s">
        <v>72</v>
      </c>
      <c r="K4654" s="1" t="s">
        <v>48</v>
      </c>
      <c r="L4654" t="s">
        <v>278</v>
      </c>
      <c r="M4654" t="s">
        <v>106</v>
      </c>
      <c r="N4654">
        <v>1</v>
      </c>
      <c r="O4654" t="s">
        <v>232</v>
      </c>
      <c r="P4654">
        <v>0</v>
      </c>
      <c r="Q4654" t="s">
        <v>464</v>
      </c>
      <c r="R4654" t="s">
        <v>234</v>
      </c>
      <c r="S4654" t="s">
        <v>258</v>
      </c>
      <c r="T4654" t="s">
        <v>260</v>
      </c>
      <c r="U4654" t="s">
        <v>443</v>
      </c>
    </row>
    <row r="4655" spans="1:21" x14ac:dyDescent="0.35">
      <c r="A4655" s="2" t="s">
        <v>53</v>
      </c>
      <c r="B4655" s="1" t="s">
        <v>133</v>
      </c>
      <c r="C4655" t="s">
        <v>511</v>
      </c>
      <c r="D4655" s="1" t="s">
        <v>104</v>
      </c>
      <c r="E4655" s="1" t="s">
        <v>25</v>
      </c>
      <c r="F4655" s="1" t="s">
        <v>26</v>
      </c>
      <c r="G4655" s="1" t="s">
        <v>215</v>
      </c>
      <c r="H4655" t="s">
        <v>36</v>
      </c>
      <c r="I4655" s="1" t="s">
        <v>135</v>
      </c>
      <c r="J4655" t="s">
        <v>72</v>
      </c>
      <c r="K4655" s="1" t="s">
        <v>48</v>
      </c>
      <c r="L4655" t="s">
        <v>278</v>
      </c>
      <c r="M4655" t="s">
        <v>106</v>
      </c>
      <c r="N4655">
        <v>1</v>
      </c>
      <c r="O4655" t="s">
        <v>232</v>
      </c>
      <c r="P4655">
        <v>1</v>
      </c>
      <c r="Q4655" t="s">
        <v>464</v>
      </c>
      <c r="R4655" t="s">
        <v>234</v>
      </c>
      <c r="S4655" t="s">
        <v>258</v>
      </c>
      <c r="T4655" t="s">
        <v>260</v>
      </c>
      <c r="U4655" t="s">
        <v>444</v>
      </c>
    </row>
    <row r="4656" spans="1:21" x14ac:dyDescent="0.35">
      <c r="A4656" s="2" t="s">
        <v>53</v>
      </c>
      <c r="B4656" s="1" t="s">
        <v>133</v>
      </c>
      <c r="C4656" t="s">
        <v>511</v>
      </c>
      <c r="D4656" s="1" t="s">
        <v>104</v>
      </c>
      <c r="E4656" s="1" t="s">
        <v>25</v>
      </c>
      <c r="F4656" s="1" t="s">
        <v>26</v>
      </c>
      <c r="G4656" s="1" t="s">
        <v>215</v>
      </c>
      <c r="H4656" t="s">
        <v>36</v>
      </c>
      <c r="I4656" s="1" t="s">
        <v>135</v>
      </c>
      <c r="J4656" t="s">
        <v>72</v>
      </c>
      <c r="K4656" s="1" t="s">
        <v>48</v>
      </c>
      <c r="L4656" t="s">
        <v>278</v>
      </c>
      <c r="M4656" t="s">
        <v>106</v>
      </c>
      <c r="N4656">
        <v>1</v>
      </c>
      <c r="O4656" t="s">
        <v>232</v>
      </c>
      <c r="P4656">
        <v>1</v>
      </c>
      <c r="Q4656" t="s">
        <v>464</v>
      </c>
      <c r="R4656" t="s">
        <v>234</v>
      </c>
      <c r="S4656" t="s">
        <v>258</v>
      </c>
      <c r="T4656" t="s">
        <v>260</v>
      </c>
      <c r="U4656" t="s">
        <v>443</v>
      </c>
    </row>
    <row r="4657" spans="1:21" x14ac:dyDescent="0.35">
      <c r="A4657" s="2" t="s">
        <v>53</v>
      </c>
      <c r="B4657" s="1" t="s">
        <v>133</v>
      </c>
      <c r="C4657" t="s">
        <v>511</v>
      </c>
      <c r="D4657" s="1" t="s">
        <v>104</v>
      </c>
      <c r="E4657" s="1" t="s">
        <v>25</v>
      </c>
      <c r="F4657" s="1" t="s">
        <v>26</v>
      </c>
      <c r="G4657" s="1" t="s">
        <v>215</v>
      </c>
      <c r="H4657" t="s">
        <v>36</v>
      </c>
      <c r="I4657" s="1" t="s">
        <v>135</v>
      </c>
      <c r="J4657" t="s">
        <v>72</v>
      </c>
      <c r="K4657" s="1" t="s">
        <v>48</v>
      </c>
      <c r="L4657" t="s">
        <v>278</v>
      </c>
      <c r="M4657" t="s">
        <v>148</v>
      </c>
      <c r="N4657">
        <v>1</v>
      </c>
      <c r="O4657" t="s">
        <v>232</v>
      </c>
      <c r="P4657">
        <v>1</v>
      </c>
      <c r="Q4657" t="s">
        <v>464</v>
      </c>
      <c r="R4657" t="s">
        <v>234</v>
      </c>
      <c r="S4657" t="s">
        <v>258</v>
      </c>
      <c r="T4657" t="s">
        <v>260</v>
      </c>
      <c r="U4657" t="s">
        <v>443</v>
      </c>
    </row>
    <row r="4658" spans="1:21" x14ac:dyDescent="0.35">
      <c r="A4658" s="2" t="s">
        <v>53</v>
      </c>
      <c r="B4658" s="1" t="s">
        <v>133</v>
      </c>
      <c r="C4658" t="s">
        <v>511</v>
      </c>
      <c r="D4658" s="1" t="s">
        <v>104</v>
      </c>
      <c r="E4658" s="1" t="s">
        <v>25</v>
      </c>
      <c r="F4658" s="1" t="s">
        <v>26</v>
      </c>
      <c r="G4658" s="1" t="s">
        <v>215</v>
      </c>
      <c r="H4658" t="s">
        <v>36</v>
      </c>
      <c r="I4658" s="1" t="s">
        <v>135</v>
      </c>
      <c r="J4658" t="s">
        <v>72</v>
      </c>
      <c r="K4658" s="1" t="s">
        <v>48</v>
      </c>
      <c r="L4658" t="s">
        <v>363</v>
      </c>
      <c r="M4658" t="s">
        <v>106</v>
      </c>
      <c r="N4658">
        <v>1</v>
      </c>
      <c r="O4658" t="s">
        <v>232</v>
      </c>
      <c r="P4658">
        <v>0</v>
      </c>
      <c r="Q4658" t="s">
        <v>464</v>
      </c>
      <c r="R4658" t="s">
        <v>234</v>
      </c>
      <c r="S4658" t="s">
        <v>258</v>
      </c>
      <c r="T4658" t="s">
        <v>260</v>
      </c>
      <c r="U4658" t="s">
        <v>443</v>
      </c>
    </row>
    <row r="4659" spans="1:21" x14ac:dyDescent="0.35">
      <c r="A4659" s="2" t="s">
        <v>53</v>
      </c>
      <c r="B4659" s="1" t="s">
        <v>133</v>
      </c>
      <c r="C4659" t="s">
        <v>511</v>
      </c>
      <c r="D4659" s="1" t="s">
        <v>104</v>
      </c>
      <c r="E4659" s="1" t="s">
        <v>25</v>
      </c>
      <c r="F4659" s="1" t="s">
        <v>26</v>
      </c>
      <c r="G4659" s="1" t="s">
        <v>215</v>
      </c>
      <c r="H4659" t="s">
        <v>36</v>
      </c>
      <c r="I4659" s="1" t="s">
        <v>135</v>
      </c>
      <c r="J4659" t="s">
        <v>72</v>
      </c>
      <c r="K4659" s="1" t="s">
        <v>48</v>
      </c>
      <c r="L4659" t="s">
        <v>363</v>
      </c>
      <c r="M4659" t="s">
        <v>106</v>
      </c>
      <c r="N4659">
        <v>1</v>
      </c>
      <c r="O4659" t="s">
        <v>232</v>
      </c>
      <c r="P4659">
        <v>1</v>
      </c>
      <c r="Q4659" t="s">
        <v>464</v>
      </c>
      <c r="R4659" t="s">
        <v>234</v>
      </c>
      <c r="S4659" t="s">
        <v>258</v>
      </c>
      <c r="T4659" t="s">
        <v>260</v>
      </c>
      <c r="U4659" t="s">
        <v>444</v>
      </c>
    </row>
    <row r="4660" spans="1:21" x14ac:dyDescent="0.35">
      <c r="A4660" s="2" t="s">
        <v>53</v>
      </c>
      <c r="B4660" s="1" t="s">
        <v>133</v>
      </c>
      <c r="C4660" t="s">
        <v>511</v>
      </c>
      <c r="D4660" s="1" t="s">
        <v>104</v>
      </c>
      <c r="E4660" s="1" t="s">
        <v>25</v>
      </c>
      <c r="F4660" s="1" t="s">
        <v>26</v>
      </c>
      <c r="G4660" s="1" t="s">
        <v>215</v>
      </c>
      <c r="H4660" t="s">
        <v>36</v>
      </c>
      <c r="I4660" s="1" t="s">
        <v>135</v>
      </c>
      <c r="J4660" t="s">
        <v>72</v>
      </c>
      <c r="K4660" s="1" t="s">
        <v>75</v>
      </c>
      <c r="L4660" t="s">
        <v>363</v>
      </c>
      <c r="M4660" t="s">
        <v>75</v>
      </c>
      <c r="N4660">
        <v>1</v>
      </c>
      <c r="O4660" t="s">
        <v>232</v>
      </c>
      <c r="P4660">
        <v>0</v>
      </c>
      <c r="Q4660" t="s">
        <v>464</v>
      </c>
      <c r="R4660" t="s">
        <v>234</v>
      </c>
      <c r="S4660" t="s">
        <v>258</v>
      </c>
      <c r="T4660" t="s">
        <v>260</v>
      </c>
      <c r="U4660" t="s">
        <v>443</v>
      </c>
    </row>
    <row r="4661" spans="1:21" x14ac:dyDescent="0.35">
      <c r="A4661" s="2" t="s">
        <v>53</v>
      </c>
      <c r="B4661" s="1" t="s">
        <v>133</v>
      </c>
      <c r="C4661" t="s">
        <v>511</v>
      </c>
      <c r="D4661" s="1" t="s">
        <v>104</v>
      </c>
      <c r="E4661" s="1" t="s">
        <v>25</v>
      </c>
      <c r="F4661" s="1" t="s">
        <v>26</v>
      </c>
      <c r="G4661" s="1" t="s">
        <v>215</v>
      </c>
      <c r="H4661" t="s">
        <v>36</v>
      </c>
      <c r="I4661" s="1" t="s">
        <v>135</v>
      </c>
      <c r="J4661" t="s">
        <v>72</v>
      </c>
      <c r="K4661" s="1" t="s">
        <v>22</v>
      </c>
      <c r="L4661" t="s">
        <v>363</v>
      </c>
      <c r="M4661" t="s">
        <v>22</v>
      </c>
      <c r="N4661">
        <v>1</v>
      </c>
      <c r="O4661" t="s">
        <v>232</v>
      </c>
      <c r="P4661">
        <v>1</v>
      </c>
      <c r="Q4661" t="s">
        <v>464</v>
      </c>
      <c r="R4661" t="s">
        <v>234</v>
      </c>
      <c r="S4661" t="s">
        <v>258</v>
      </c>
      <c r="T4661" t="s">
        <v>260</v>
      </c>
      <c r="U4661" t="s">
        <v>443</v>
      </c>
    </row>
    <row r="4662" spans="1:21" x14ac:dyDescent="0.35">
      <c r="A4662" s="2" t="s">
        <v>53</v>
      </c>
      <c r="B4662" s="1" t="s">
        <v>133</v>
      </c>
      <c r="C4662" t="s">
        <v>511</v>
      </c>
      <c r="D4662" s="1" t="s">
        <v>104</v>
      </c>
      <c r="E4662" s="1" t="s">
        <v>25</v>
      </c>
      <c r="F4662" s="1" t="s">
        <v>26</v>
      </c>
      <c r="G4662" s="1" t="s">
        <v>215</v>
      </c>
      <c r="H4662" t="s">
        <v>24</v>
      </c>
      <c r="I4662" s="1" t="s">
        <v>135</v>
      </c>
      <c r="J4662" t="s">
        <v>72</v>
      </c>
      <c r="K4662" s="1" t="s">
        <v>22</v>
      </c>
      <c r="L4662" t="s">
        <v>363</v>
      </c>
      <c r="M4662" t="s">
        <v>22</v>
      </c>
      <c r="N4662">
        <v>1</v>
      </c>
      <c r="O4662" t="s">
        <v>232</v>
      </c>
      <c r="P4662">
        <v>1</v>
      </c>
      <c r="Q4662" t="s">
        <v>464</v>
      </c>
      <c r="R4662" t="s">
        <v>234</v>
      </c>
      <c r="S4662" t="s">
        <v>258</v>
      </c>
      <c r="T4662" t="s">
        <v>260</v>
      </c>
      <c r="U4662" t="s">
        <v>443</v>
      </c>
    </row>
    <row r="4663" spans="1:21" x14ac:dyDescent="0.35">
      <c r="A4663" s="2" t="s">
        <v>53</v>
      </c>
      <c r="B4663" s="1" t="s">
        <v>133</v>
      </c>
      <c r="C4663" t="s">
        <v>511</v>
      </c>
      <c r="D4663" s="1" t="s">
        <v>104</v>
      </c>
      <c r="E4663" s="1" t="s">
        <v>25</v>
      </c>
      <c r="F4663" s="1" t="s">
        <v>26</v>
      </c>
      <c r="G4663" s="1" t="s">
        <v>215</v>
      </c>
      <c r="H4663" t="s">
        <v>47</v>
      </c>
      <c r="I4663" s="1" t="s">
        <v>135</v>
      </c>
      <c r="J4663" t="s">
        <v>72</v>
      </c>
      <c r="K4663" s="1" t="s">
        <v>48</v>
      </c>
      <c r="L4663" t="s">
        <v>278</v>
      </c>
      <c r="M4663" t="s">
        <v>106</v>
      </c>
      <c r="N4663">
        <v>1</v>
      </c>
      <c r="O4663" t="s">
        <v>232</v>
      </c>
      <c r="P4663">
        <v>1</v>
      </c>
      <c r="Q4663" t="s">
        <v>464</v>
      </c>
      <c r="R4663" t="s">
        <v>234</v>
      </c>
      <c r="S4663" t="s">
        <v>271</v>
      </c>
      <c r="T4663" t="s">
        <v>260</v>
      </c>
      <c r="U4663" t="s">
        <v>444</v>
      </c>
    </row>
    <row r="4664" spans="1:21" x14ac:dyDescent="0.35">
      <c r="A4664" s="2" t="s">
        <v>53</v>
      </c>
      <c r="B4664" s="1" t="s">
        <v>133</v>
      </c>
      <c r="C4664" t="s">
        <v>511</v>
      </c>
      <c r="D4664" s="1" t="s">
        <v>104</v>
      </c>
      <c r="E4664" s="1" t="s">
        <v>25</v>
      </c>
      <c r="F4664" s="1" t="s">
        <v>15</v>
      </c>
      <c r="G4664" s="1" t="s">
        <v>215</v>
      </c>
      <c r="H4664" t="s">
        <v>52</v>
      </c>
      <c r="I4664" s="1" t="s">
        <v>135</v>
      </c>
      <c r="J4664" t="s">
        <v>72</v>
      </c>
      <c r="K4664" s="1" t="s">
        <v>48</v>
      </c>
      <c r="L4664" t="s">
        <v>278</v>
      </c>
      <c r="M4664" t="s">
        <v>106</v>
      </c>
      <c r="N4664">
        <v>1</v>
      </c>
      <c r="O4664" t="s">
        <v>232</v>
      </c>
      <c r="P4664">
        <v>1</v>
      </c>
      <c r="Q4664" t="s">
        <v>464</v>
      </c>
      <c r="R4664" t="s">
        <v>234</v>
      </c>
      <c r="S4664" t="s">
        <v>258</v>
      </c>
      <c r="T4664" t="s">
        <v>260</v>
      </c>
      <c r="U4664" t="s">
        <v>443</v>
      </c>
    </row>
    <row r="4665" spans="1:21" x14ac:dyDescent="0.35">
      <c r="A4665" s="2" t="s">
        <v>53</v>
      </c>
      <c r="B4665" s="1" t="s">
        <v>133</v>
      </c>
      <c r="C4665" t="s">
        <v>511</v>
      </c>
      <c r="D4665" s="1" t="s">
        <v>104</v>
      </c>
      <c r="E4665" s="1" t="s">
        <v>25</v>
      </c>
      <c r="F4665" s="1" t="s">
        <v>15</v>
      </c>
      <c r="G4665" s="1" t="s">
        <v>215</v>
      </c>
      <c r="H4665" t="s">
        <v>16</v>
      </c>
      <c r="I4665" s="1" t="s">
        <v>237</v>
      </c>
      <c r="J4665" t="s">
        <v>17</v>
      </c>
      <c r="K4665" s="1" t="s">
        <v>48</v>
      </c>
      <c r="L4665" t="s">
        <v>278</v>
      </c>
      <c r="M4665" t="s">
        <v>106</v>
      </c>
      <c r="N4665">
        <v>1</v>
      </c>
      <c r="O4665" t="s">
        <v>232</v>
      </c>
      <c r="P4665">
        <v>1</v>
      </c>
      <c r="Q4665">
        <v>1</v>
      </c>
      <c r="R4665" t="s">
        <v>234</v>
      </c>
      <c r="S4665" t="s">
        <v>258</v>
      </c>
      <c r="T4665" t="s">
        <v>260</v>
      </c>
      <c r="U4665" t="s">
        <v>443</v>
      </c>
    </row>
    <row r="4666" spans="1:21" x14ac:dyDescent="0.35">
      <c r="A4666" s="2" t="s">
        <v>53</v>
      </c>
      <c r="B4666" s="1" t="s">
        <v>133</v>
      </c>
      <c r="C4666" t="s">
        <v>511</v>
      </c>
      <c r="D4666" s="1" t="s">
        <v>104</v>
      </c>
      <c r="E4666" s="1" t="s">
        <v>25</v>
      </c>
      <c r="F4666" s="1" t="s">
        <v>15</v>
      </c>
      <c r="G4666" s="1" t="s">
        <v>215</v>
      </c>
      <c r="H4666" t="s">
        <v>16</v>
      </c>
      <c r="I4666" s="1" t="s">
        <v>237</v>
      </c>
      <c r="J4666" t="s">
        <v>17</v>
      </c>
      <c r="K4666" s="1" t="s">
        <v>48</v>
      </c>
      <c r="L4666" t="s">
        <v>278</v>
      </c>
      <c r="M4666" t="s">
        <v>148</v>
      </c>
      <c r="N4666">
        <v>1</v>
      </c>
      <c r="O4666" t="s">
        <v>232</v>
      </c>
      <c r="P4666">
        <v>0</v>
      </c>
      <c r="Q4666">
        <v>1</v>
      </c>
      <c r="R4666" t="s">
        <v>234</v>
      </c>
      <c r="S4666" t="s">
        <v>258</v>
      </c>
      <c r="T4666" t="s">
        <v>260</v>
      </c>
      <c r="U4666" t="s">
        <v>443</v>
      </c>
    </row>
    <row r="4667" spans="1:21" x14ac:dyDescent="0.35">
      <c r="A4667" s="2" t="s">
        <v>53</v>
      </c>
      <c r="B4667" s="1" t="s">
        <v>133</v>
      </c>
      <c r="C4667" t="s">
        <v>511</v>
      </c>
      <c r="D4667" s="1" t="s">
        <v>104</v>
      </c>
      <c r="E4667" s="1" t="s">
        <v>25</v>
      </c>
      <c r="F4667" s="1" t="s">
        <v>15</v>
      </c>
      <c r="G4667" s="1" t="s">
        <v>215</v>
      </c>
      <c r="H4667" t="s">
        <v>16</v>
      </c>
      <c r="I4667" s="1" t="s">
        <v>135</v>
      </c>
      <c r="J4667" t="s">
        <v>72</v>
      </c>
      <c r="K4667" s="1" t="s">
        <v>48</v>
      </c>
      <c r="L4667" t="s">
        <v>278</v>
      </c>
      <c r="M4667" t="s">
        <v>160</v>
      </c>
      <c r="N4667">
        <v>1</v>
      </c>
      <c r="O4667" t="s">
        <v>232</v>
      </c>
      <c r="P4667">
        <v>0</v>
      </c>
      <c r="Q4667" t="s">
        <v>464</v>
      </c>
      <c r="R4667" t="s">
        <v>234</v>
      </c>
      <c r="S4667" t="s">
        <v>258</v>
      </c>
      <c r="T4667" t="s">
        <v>260</v>
      </c>
      <c r="U4667" t="s">
        <v>443</v>
      </c>
    </row>
    <row r="4668" spans="1:21" x14ac:dyDescent="0.35">
      <c r="A4668" s="2" t="s">
        <v>53</v>
      </c>
      <c r="B4668" s="1" t="s">
        <v>133</v>
      </c>
      <c r="C4668" t="s">
        <v>511</v>
      </c>
      <c r="D4668" s="1" t="s">
        <v>104</v>
      </c>
      <c r="E4668" s="1" t="s">
        <v>25</v>
      </c>
      <c r="F4668" s="1" t="s">
        <v>15</v>
      </c>
      <c r="G4668" s="1" t="s">
        <v>215</v>
      </c>
      <c r="H4668" t="s">
        <v>16</v>
      </c>
      <c r="I4668" s="1" t="s">
        <v>135</v>
      </c>
      <c r="J4668" t="s">
        <v>72</v>
      </c>
      <c r="K4668" s="1" t="s">
        <v>22</v>
      </c>
      <c r="L4668" t="s">
        <v>278</v>
      </c>
      <c r="M4668" t="s">
        <v>45</v>
      </c>
      <c r="N4668">
        <v>1</v>
      </c>
      <c r="O4668" t="s">
        <v>232</v>
      </c>
      <c r="P4668">
        <v>1</v>
      </c>
      <c r="Q4668" t="s">
        <v>464</v>
      </c>
      <c r="R4668" t="s">
        <v>234</v>
      </c>
      <c r="S4668" t="s">
        <v>258</v>
      </c>
      <c r="T4668" t="s">
        <v>260</v>
      </c>
      <c r="U4668" t="s">
        <v>443</v>
      </c>
    </row>
    <row r="4669" spans="1:21" x14ac:dyDescent="0.35">
      <c r="A4669" s="2" t="s">
        <v>53</v>
      </c>
      <c r="B4669" s="1" t="s">
        <v>133</v>
      </c>
      <c r="C4669" t="s">
        <v>511</v>
      </c>
      <c r="D4669" s="1" t="s">
        <v>104</v>
      </c>
      <c r="E4669" s="1" t="s">
        <v>25</v>
      </c>
      <c r="F4669" s="1" t="s">
        <v>15</v>
      </c>
      <c r="G4669" s="1" t="s">
        <v>215</v>
      </c>
      <c r="H4669" t="s">
        <v>16</v>
      </c>
      <c r="I4669" s="1" t="s">
        <v>272</v>
      </c>
      <c r="J4669" t="s">
        <v>17</v>
      </c>
      <c r="K4669" s="1" t="s">
        <v>48</v>
      </c>
      <c r="L4669" t="s">
        <v>278</v>
      </c>
      <c r="M4669" t="s">
        <v>106</v>
      </c>
      <c r="N4669">
        <v>1</v>
      </c>
      <c r="O4669" t="s">
        <v>232</v>
      </c>
      <c r="P4669">
        <v>1</v>
      </c>
      <c r="Q4669">
        <v>1</v>
      </c>
      <c r="R4669" t="s">
        <v>234</v>
      </c>
      <c r="S4669" t="s">
        <v>258</v>
      </c>
      <c r="T4669" t="s">
        <v>260</v>
      </c>
      <c r="U4669" t="s">
        <v>443</v>
      </c>
    </row>
    <row r="4670" spans="1:21" x14ac:dyDescent="0.35">
      <c r="A4670" s="2" t="s">
        <v>53</v>
      </c>
      <c r="B4670" s="1" t="s">
        <v>133</v>
      </c>
      <c r="C4670" t="s">
        <v>511</v>
      </c>
      <c r="D4670" s="1" t="s">
        <v>104</v>
      </c>
      <c r="E4670" s="1" t="s">
        <v>25</v>
      </c>
      <c r="F4670" s="1" t="s">
        <v>15</v>
      </c>
      <c r="G4670" s="1" t="s">
        <v>215</v>
      </c>
      <c r="H4670" t="s">
        <v>16</v>
      </c>
      <c r="I4670" s="1" t="s">
        <v>272</v>
      </c>
      <c r="J4670" t="s">
        <v>17</v>
      </c>
      <c r="K4670" s="1" t="s">
        <v>48</v>
      </c>
      <c r="L4670" t="s">
        <v>278</v>
      </c>
      <c r="M4670" t="s">
        <v>148</v>
      </c>
      <c r="N4670">
        <v>1</v>
      </c>
      <c r="O4670" t="s">
        <v>232</v>
      </c>
      <c r="P4670">
        <v>0</v>
      </c>
      <c r="Q4670">
        <v>1</v>
      </c>
      <c r="R4670" t="s">
        <v>234</v>
      </c>
      <c r="S4670" t="s">
        <v>258</v>
      </c>
      <c r="T4670" t="s">
        <v>260</v>
      </c>
      <c r="U4670" t="s">
        <v>443</v>
      </c>
    </row>
    <row r="4671" spans="1:21" x14ac:dyDescent="0.35">
      <c r="A4671" s="2" t="s">
        <v>53</v>
      </c>
      <c r="B4671" s="1" t="s">
        <v>133</v>
      </c>
      <c r="C4671" t="s">
        <v>511</v>
      </c>
      <c r="D4671" s="1" t="s">
        <v>104</v>
      </c>
      <c r="E4671" s="1" t="s">
        <v>25</v>
      </c>
      <c r="F4671" s="1" t="s">
        <v>15</v>
      </c>
      <c r="G4671" s="1" t="s">
        <v>215</v>
      </c>
      <c r="H4671" t="s">
        <v>20</v>
      </c>
      <c r="I4671" s="1" t="s">
        <v>237</v>
      </c>
      <c r="J4671" t="s">
        <v>17</v>
      </c>
      <c r="K4671" s="1" t="s">
        <v>34</v>
      </c>
      <c r="L4671" t="s">
        <v>278</v>
      </c>
      <c r="M4671" t="s">
        <v>35</v>
      </c>
      <c r="N4671">
        <v>1</v>
      </c>
      <c r="O4671" t="s">
        <v>232</v>
      </c>
      <c r="P4671">
        <v>1</v>
      </c>
      <c r="Q4671">
        <v>1</v>
      </c>
      <c r="R4671" t="s">
        <v>234</v>
      </c>
      <c r="S4671" t="s">
        <v>258</v>
      </c>
      <c r="T4671" t="s">
        <v>260</v>
      </c>
      <c r="U4671" t="s">
        <v>444</v>
      </c>
    </row>
    <row r="4672" spans="1:21" x14ac:dyDescent="0.35">
      <c r="A4672" s="2" t="s">
        <v>53</v>
      </c>
      <c r="B4672" s="1" t="s">
        <v>133</v>
      </c>
      <c r="C4672" t="s">
        <v>511</v>
      </c>
      <c r="D4672" s="1" t="s">
        <v>104</v>
      </c>
      <c r="E4672" s="1" t="s">
        <v>25</v>
      </c>
      <c r="F4672" s="1" t="s">
        <v>15</v>
      </c>
      <c r="G4672" s="1" t="s">
        <v>215</v>
      </c>
      <c r="H4672" t="s">
        <v>20</v>
      </c>
      <c r="I4672" s="1" t="s">
        <v>135</v>
      </c>
      <c r="J4672" t="s">
        <v>72</v>
      </c>
      <c r="K4672" s="1" t="s">
        <v>18</v>
      </c>
      <c r="L4672" t="s">
        <v>278</v>
      </c>
      <c r="M4672" t="s">
        <v>100</v>
      </c>
      <c r="N4672">
        <v>1</v>
      </c>
      <c r="O4672" t="s">
        <v>232</v>
      </c>
      <c r="P4672">
        <v>1</v>
      </c>
      <c r="Q4672" t="s">
        <v>464</v>
      </c>
      <c r="R4672" t="s">
        <v>234</v>
      </c>
      <c r="S4672" t="s">
        <v>258</v>
      </c>
      <c r="T4672" t="s">
        <v>260</v>
      </c>
      <c r="U4672" t="s">
        <v>443</v>
      </c>
    </row>
    <row r="4673" spans="1:21" x14ac:dyDescent="0.35">
      <c r="A4673" s="2" t="s">
        <v>53</v>
      </c>
      <c r="B4673" s="1" t="s">
        <v>133</v>
      </c>
      <c r="C4673" t="s">
        <v>511</v>
      </c>
      <c r="D4673" s="1" t="s">
        <v>104</v>
      </c>
      <c r="E4673" s="1" t="s">
        <v>25</v>
      </c>
      <c r="F4673" s="1" t="s">
        <v>15</v>
      </c>
      <c r="G4673" s="1" t="s">
        <v>215</v>
      </c>
      <c r="H4673" t="s">
        <v>20</v>
      </c>
      <c r="I4673" s="1" t="s">
        <v>135</v>
      </c>
      <c r="J4673" t="s">
        <v>72</v>
      </c>
      <c r="K4673" s="1" t="s">
        <v>48</v>
      </c>
      <c r="L4673" t="s">
        <v>278</v>
      </c>
      <c r="M4673" t="s">
        <v>106</v>
      </c>
      <c r="N4673">
        <v>1</v>
      </c>
      <c r="O4673" t="s">
        <v>232</v>
      </c>
      <c r="P4673">
        <v>1</v>
      </c>
      <c r="Q4673" t="s">
        <v>464</v>
      </c>
      <c r="R4673" t="s">
        <v>234</v>
      </c>
      <c r="S4673" t="s">
        <v>258</v>
      </c>
      <c r="T4673" t="s">
        <v>260</v>
      </c>
      <c r="U4673" t="s">
        <v>443</v>
      </c>
    </row>
    <row r="4674" spans="1:21" x14ac:dyDescent="0.35">
      <c r="A4674" s="2" t="s">
        <v>53</v>
      </c>
      <c r="B4674" s="1" t="s">
        <v>133</v>
      </c>
      <c r="C4674" t="s">
        <v>511</v>
      </c>
      <c r="D4674" s="1" t="s">
        <v>104</v>
      </c>
      <c r="E4674" s="1" t="s">
        <v>25</v>
      </c>
      <c r="F4674" s="1" t="s">
        <v>15</v>
      </c>
      <c r="G4674" s="1" t="s">
        <v>215</v>
      </c>
      <c r="H4674" t="s">
        <v>27</v>
      </c>
      <c r="I4674" s="1" t="s">
        <v>135</v>
      </c>
      <c r="J4674" t="s">
        <v>72</v>
      </c>
      <c r="K4674" s="1" t="s">
        <v>48</v>
      </c>
      <c r="L4674" t="s">
        <v>363</v>
      </c>
      <c r="M4674" t="s">
        <v>156</v>
      </c>
      <c r="N4674">
        <v>1</v>
      </c>
      <c r="O4674" t="s">
        <v>232</v>
      </c>
      <c r="P4674">
        <v>1</v>
      </c>
      <c r="Q4674" t="s">
        <v>464</v>
      </c>
      <c r="R4674" t="s">
        <v>234</v>
      </c>
      <c r="S4674" t="s">
        <v>258</v>
      </c>
      <c r="T4674" t="s">
        <v>260</v>
      </c>
      <c r="U4674" t="s">
        <v>444</v>
      </c>
    </row>
    <row r="4675" spans="1:21" x14ac:dyDescent="0.35">
      <c r="A4675" s="2" t="s">
        <v>53</v>
      </c>
      <c r="B4675" s="1" t="s">
        <v>133</v>
      </c>
      <c r="C4675" t="s">
        <v>511</v>
      </c>
      <c r="D4675" s="1" t="s">
        <v>104</v>
      </c>
      <c r="E4675" s="1" t="s">
        <v>25</v>
      </c>
      <c r="F4675" s="1" t="s">
        <v>15</v>
      </c>
      <c r="G4675" s="1" t="s">
        <v>215</v>
      </c>
      <c r="H4675" t="s">
        <v>30</v>
      </c>
      <c r="I4675" s="1" t="s">
        <v>237</v>
      </c>
      <c r="J4675" t="s">
        <v>17</v>
      </c>
      <c r="K4675" s="1" t="s">
        <v>48</v>
      </c>
      <c r="L4675" t="s">
        <v>278</v>
      </c>
      <c r="M4675" t="s">
        <v>160</v>
      </c>
      <c r="N4675">
        <v>1</v>
      </c>
      <c r="O4675" t="s">
        <v>232</v>
      </c>
      <c r="P4675">
        <v>1</v>
      </c>
      <c r="Q4675">
        <v>1</v>
      </c>
      <c r="R4675" t="s">
        <v>234</v>
      </c>
      <c r="S4675" t="s">
        <v>258</v>
      </c>
      <c r="T4675" t="s">
        <v>260</v>
      </c>
      <c r="U4675" t="s">
        <v>444</v>
      </c>
    </row>
    <row r="4676" spans="1:21" x14ac:dyDescent="0.35">
      <c r="A4676" s="2" t="s">
        <v>53</v>
      </c>
      <c r="B4676" s="1" t="s">
        <v>133</v>
      </c>
      <c r="C4676" t="s">
        <v>511</v>
      </c>
      <c r="D4676" s="1" t="s">
        <v>104</v>
      </c>
      <c r="E4676" s="1" t="s">
        <v>25</v>
      </c>
      <c r="F4676" s="1" t="s">
        <v>15</v>
      </c>
      <c r="G4676" s="1" t="s">
        <v>215</v>
      </c>
      <c r="H4676" t="s">
        <v>30</v>
      </c>
      <c r="I4676" s="1" t="s">
        <v>135</v>
      </c>
      <c r="J4676" t="s">
        <v>72</v>
      </c>
      <c r="K4676" s="1" t="s">
        <v>48</v>
      </c>
      <c r="L4676" t="s">
        <v>278</v>
      </c>
      <c r="M4676" t="s">
        <v>123</v>
      </c>
      <c r="N4676">
        <v>1</v>
      </c>
      <c r="O4676" t="s">
        <v>232</v>
      </c>
      <c r="P4676">
        <v>1</v>
      </c>
      <c r="Q4676" t="s">
        <v>464</v>
      </c>
      <c r="R4676" t="s">
        <v>234</v>
      </c>
      <c r="S4676" t="s">
        <v>258</v>
      </c>
      <c r="T4676" t="s">
        <v>260</v>
      </c>
      <c r="U4676" t="s">
        <v>444</v>
      </c>
    </row>
    <row r="4677" spans="1:21" x14ac:dyDescent="0.35">
      <c r="A4677" s="2" t="s">
        <v>53</v>
      </c>
      <c r="B4677" s="1" t="s">
        <v>133</v>
      </c>
      <c r="C4677" t="s">
        <v>511</v>
      </c>
      <c r="D4677" s="1" t="s">
        <v>104</v>
      </c>
      <c r="E4677" s="1" t="s">
        <v>25</v>
      </c>
      <c r="F4677" s="1" t="s">
        <v>15</v>
      </c>
      <c r="G4677" s="1" t="s">
        <v>215</v>
      </c>
      <c r="H4677" t="s">
        <v>36</v>
      </c>
      <c r="I4677" s="1" t="s">
        <v>135</v>
      </c>
      <c r="J4677" t="s">
        <v>72</v>
      </c>
      <c r="K4677" s="1" t="s">
        <v>18</v>
      </c>
      <c r="L4677" t="s">
        <v>363</v>
      </c>
      <c r="M4677" t="s">
        <v>121</v>
      </c>
      <c r="N4677">
        <v>1</v>
      </c>
      <c r="O4677" t="s">
        <v>232</v>
      </c>
      <c r="P4677">
        <v>0</v>
      </c>
      <c r="Q4677" t="s">
        <v>464</v>
      </c>
      <c r="R4677" t="s">
        <v>234</v>
      </c>
      <c r="S4677" t="s">
        <v>258</v>
      </c>
      <c r="T4677" t="s">
        <v>260</v>
      </c>
      <c r="U4677" t="s">
        <v>443</v>
      </c>
    </row>
    <row r="4678" spans="1:21" x14ac:dyDescent="0.35">
      <c r="A4678" s="2" t="s">
        <v>53</v>
      </c>
      <c r="B4678" s="1" t="s">
        <v>133</v>
      </c>
      <c r="C4678" t="s">
        <v>511</v>
      </c>
      <c r="D4678" s="1" t="s">
        <v>104</v>
      </c>
      <c r="E4678" s="1" t="s">
        <v>25</v>
      </c>
      <c r="F4678" s="1" t="s">
        <v>15</v>
      </c>
      <c r="G4678" s="1" t="s">
        <v>215</v>
      </c>
      <c r="H4678" t="s">
        <v>36</v>
      </c>
      <c r="I4678" s="1" t="s">
        <v>135</v>
      </c>
      <c r="J4678" t="s">
        <v>72</v>
      </c>
      <c r="K4678" s="1" t="s">
        <v>48</v>
      </c>
      <c r="L4678" t="s">
        <v>363</v>
      </c>
      <c r="M4678" t="s">
        <v>106</v>
      </c>
      <c r="N4678">
        <v>1</v>
      </c>
      <c r="O4678" t="s">
        <v>232</v>
      </c>
      <c r="P4678">
        <v>0</v>
      </c>
      <c r="Q4678" t="s">
        <v>464</v>
      </c>
      <c r="R4678" t="s">
        <v>234</v>
      </c>
      <c r="S4678" t="s">
        <v>258</v>
      </c>
      <c r="T4678" t="s">
        <v>260</v>
      </c>
      <c r="U4678" t="s">
        <v>444</v>
      </c>
    </row>
    <row r="4679" spans="1:21" x14ac:dyDescent="0.35">
      <c r="A4679" s="2" t="s">
        <v>53</v>
      </c>
      <c r="B4679" s="1" t="s">
        <v>133</v>
      </c>
      <c r="C4679" t="s">
        <v>511</v>
      </c>
      <c r="D4679" s="1" t="s">
        <v>104</v>
      </c>
      <c r="E4679" s="1" t="s">
        <v>25</v>
      </c>
      <c r="F4679" s="1" t="s">
        <v>15</v>
      </c>
      <c r="G4679" s="1" t="s">
        <v>215</v>
      </c>
      <c r="H4679" t="s">
        <v>36</v>
      </c>
      <c r="I4679" s="1" t="s">
        <v>272</v>
      </c>
      <c r="J4679" t="s">
        <v>17</v>
      </c>
      <c r="K4679" s="1" t="s">
        <v>48</v>
      </c>
      <c r="L4679" t="s">
        <v>278</v>
      </c>
      <c r="M4679" t="s">
        <v>106</v>
      </c>
      <c r="N4679">
        <v>1</v>
      </c>
      <c r="O4679" t="s">
        <v>232</v>
      </c>
      <c r="P4679">
        <v>1</v>
      </c>
      <c r="Q4679">
        <v>1</v>
      </c>
      <c r="R4679" t="s">
        <v>234</v>
      </c>
      <c r="S4679" t="s">
        <v>258</v>
      </c>
      <c r="T4679" t="s">
        <v>260</v>
      </c>
      <c r="U4679" t="s">
        <v>443</v>
      </c>
    </row>
    <row r="4680" spans="1:21" x14ac:dyDescent="0.35">
      <c r="A4680" s="2" t="s">
        <v>53</v>
      </c>
      <c r="B4680" s="1" t="s">
        <v>133</v>
      </c>
      <c r="C4680" t="s">
        <v>511</v>
      </c>
      <c r="D4680" s="1" t="s">
        <v>104</v>
      </c>
      <c r="E4680" s="1" t="s">
        <v>25</v>
      </c>
      <c r="F4680" s="1" t="s">
        <v>29</v>
      </c>
      <c r="G4680" s="1" t="s">
        <v>29</v>
      </c>
      <c r="H4680" t="s">
        <v>16</v>
      </c>
      <c r="I4680" s="1" t="s">
        <v>237</v>
      </c>
      <c r="J4680" t="s">
        <v>17</v>
      </c>
      <c r="K4680" s="1" t="s">
        <v>48</v>
      </c>
      <c r="L4680" t="s">
        <v>278</v>
      </c>
      <c r="M4680" t="s">
        <v>106</v>
      </c>
      <c r="N4680">
        <v>1</v>
      </c>
      <c r="O4680" t="s">
        <v>232</v>
      </c>
      <c r="P4680">
        <v>1</v>
      </c>
      <c r="Q4680">
        <v>1</v>
      </c>
      <c r="R4680" t="s">
        <v>234</v>
      </c>
      <c r="S4680" t="s">
        <v>258</v>
      </c>
      <c r="T4680" t="s">
        <v>260</v>
      </c>
      <c r="U4680" t="s">
        <v>443</v>
      </c>
    </row>
    <row r="4681" spans="1:21" x14ac:dyDescent="0.35">
      <c r="A4681" s="2" t="s">
        <v>53</v>
      </c>
      <c r="B4681" s="1" t="s">
        <v>133</v>
      </c>
      <c r="C4681" t="s">
        <v>511</v>
      </c>
      <c r="D4681" s="1" t="s">
        <v>104</v>
      </c>
      <c r="E4681" s="1" t="s">
        <v>25</v>
      </c>
      <c r="F4681" s="1" t="s">
        <v>29</v>
      </c>
      <c r="G4681" s="1" t="s">
        <v>29</v>
      </c>
      <c r="H4681" t="s">
        <v>16</v>
      </c>
      <c r="I4681" s="1" t="s">
        <v>135</v>
      </c>
      <c r="J4681" t="s">
        <v>72</v>
      </c>
      <c r="K4681" s="1" t="s">
        <v>48</v>
      </c>
      <c r="L4681" t="s">
        <v>278</v>
      </c>
      <c r="M4681" t="s">
        <v>51</v>
      </c>
      <c r="N4681">
        <v>1</v>
      </c>
      <c r="O4681" t="s">
        <v>232</v>
      </c>
      <c r="P4681">
        <v>1</v>
      </c>
      <c r="Q4681" t="s">
        <v>464</v>
      </c>
      <c r="R4681" t="s">
        <v>234</v>
      </c>
      <c r="S4681" t="s">
        <v>258</v>
      </c>
      <c r="T4681" t="s">
        <v>260</v>
      </c>
      <c r="U4681" t="s">
        <v>443</v>
      </c>
    </row>
    <row r="4682" spans="1:21" x14ac:dyDescent="0.35">
      <c r="A4682" s="2" t="s">
        <v>53</v>
      </c>
      <c r="B4682" s="1" t="s">
        <v>133</v>
      </c>
      <c r="C4682" t="s">
        <v>511</v>
      </c>
      <c r="D4682" s="1" t="s">
        <v>104</v>
      </c>
      <c r="E4682" s="1" t="s">
        <v>25</v>
      </c>
      <c r="F4682" s="1" t="s">
        <v>29</v>
      </c>
      <c r="G4682" s="1" t="s">
        <v>29</v>
      </c>
      <c r="H4682" t="s">
        <v>16</v>
      </c>
      <c r="I4682" s="1" t="s">
        <v>135</v>
      </c>
      <c r="J4682" t="s">
        <v>72</v>
      </c>
      <c r="K4682" s="1" t="s">
        <v>48</v>
      </c>
      <c r="L4682" t="s">
        <v>278</v>
      </c>
      <c r="M4682" t="s">
        <v>156</v>
      </c>
      <c r="N4682">
        <v>1</v>
      </c>
      <c r="O4682" t="s">
        <v>232</v>
      </c>
      <c r="P4682">
        <v>1</v>
      </c>
      <c r="Q4682" t="s">
        <v>464</v>
      </c>
      <c r="R4682" t="s">
        <v>234</v>
      </c>
      <c r="S4682" t="s">
        <v>258</v>
      </c>
      <c r="T4682" t="s">
        <v>260</v>
      </c>
      <c r="U4682" t="s">
        <v>444</v>
      </c>
    </row>
    <row r="4683" spans="1:21" x14ac:dyDescent="0.35">
      <c r="A4683" s="2" t="s">
        <v>53</v>
      </c>
      <c r="B4683" s="1" t="s">
        <v>133</v>
      </c>
      <c r="C4683" t="s">
        <v>511</v>
      </c>
      <c r="D4683" s="1" t="s">
        <v>104</v>
      </c>
      <c r="E4683" s="1" t="s">
        <v>25</v>
      </c>
      <c r="F4683" s="1" t="s">
        <v>29</v>
      </c>
      <c r="G4683" s="1" t="s">
        <v>29</v>
      </c>
      <c r="H4683" t="s">
        <v>16</v>
      </c>
      <c r="I4683" s="1" t="s">
        <v>135</v>
      </c>
      <c r="J4683" t="s">
        <v>72</v>
      </c>
      <c r="K4683" s="1" t="s">
        <v>48</v>
      </c>
      <c r="L4683" t="s">
        <v>278</v>
      </c>
      <c r="M4683" t="s">
        <v>106</v>
      </c>
      <c r="N4683">
        <v>1</v>
      </c>
      <c r="O4683" t="s">
        <v>232</v>
      </c>
      <c r="P4683">
        <v>0</v>
      </c>
      <c r="Q4683" t="s">
        <v>464</v>
      </c>
      <c r="R4683" t="s">
        <v>234</v>
      </c>
      <c r="S4683" t="s">
        <v>258</v>
      </c>
      <c r="T4683" t="s">
        <v>260</v>
      </c>
      <c r="U4683" t="s">
        <v>444</v>
      </c>
    </row>
    <row r="4684" spans="1:21" x14ac:dyDescent="0.35">
      <c r="A4684" s="2" t="s">
        <v>53</v>
      </c>
      <c r="B4684" s="1" t="s">
        <v>133</v>
      </c>
      <c r="C4684" t="s">
        <v>511</v>
      </c>
      <c r="D4684" s="1" t="s">
        <v>104</v>
      </c>
      <c r="E4684" s="1" t="s">
        <v>25</v>
      </c>
      <c r="F4684" s="1" t="s">
        <v>29</v>
      </c>
      <c r="G4684" s="1" t="s">
        <v>29</v>
      </c>
      <c r="H4684" t="s">
        <v>16</v>
      </c>
      <c r="I4684" s="1" t="s">
        <v>135</v>
      </c>
      <c r="J4684" t="s">
        <v>72</v>
      </c>
      <c r="K4684" s="1" t="s">
        <v>48</v>
      </c>
      <c r="L4684" t="s">
        <v>278</v>
      </c>
      <c r="M4684" t="s">
        <v>106</v>
      </c>
      <c r="N4684">
        <v>1</v>
      </c>
      <c r="O4684" t="s">
        <v>232</v>
      </c>
      <c r="P4684">
        <v>1</v>
      </c>
      <c r="Q4684" t="s">
        <v>464</v>
      </c>
      <c r="R4684" t="s">
        <v>234</v>
      </c>
      <c r="S4684" t="s">
        <v>258</v>
      </c>
      <c r="T4684" t="s">
        <v>260</v>
      </c>
      <c r="U4684" t="s">
        <v>443</v>
      </c>
    </row>
    <row r="4685" spans="1:21" x14ac:dyDescent="0.35">
      <c r="A4685" s="2" t="s">
        <v>53</v>
      </c>
      <c r="B4685" s="1" t="s">
        <v>133</v>
      </c>
      <c r="C4685" t="s">
        <v>511</v>
      </c>
      <c r="D4685" s="1" t="s">
        <v>104</v>
      </c>
      <c r="E4685" s="1" t="s">
        <v>25</v>
      </c>
      <c r="F4685" s="1" t="s">
        <v>29</v>
      </c>
      <c r="G4685" s="1" t="s">
        <v>29</v>
      </c>
      <c r="H4685" t="s">
        <v>16</v>
      </c>
      <c r="I4685" s="1" t="s">
        <v>135</v>
      </c>
      <c r="J4685" t="s">
        <v>72</v>
      </c>
      <c r="K4685" s="1" t="s">
        <v>48</v>
      </c>
      <c r="L4685" t="s">
        <v>278</v>
      </c>
      <c r="M4685" t="s">
        <v>49</v>
      </c>
      <c r="N4685">
        <v>1</v>
      </c>
      <c r="O4685" t="s">
        <v>232</v>
      </c>
      <c r="P4685">
        <v>1</v>
      </c>
      <c r="Q4685" t="s">
        <v>464</v>
      </c>
      <c r="R4685" t="s">
        <v>234</v>
      </c>
      <c r="S4685" t="s">
        <v>258</v>
      </c>
      <c r="T4685" t="s">
        <v>260</v>
      </c>
      <c r="U4685" t="s">
        <v>444</v>
      </c>
    </row>
    <row r="4686" spans="1:21" x14ac:dyDescent="0.35">
      <c r="A4686" s="2" t="s">
        <v>53</v>
      </c>
      <c r="B4686" s="1" t="s">
        <v>133</v>
      </c>
      <c r="C4686" t="s">
        <v>511</v>
      </c>
      <c r="D4686" s="1" t="s">
        <v>104</v>
      </c>
      <c r="E4686" s="1" t="s">
        <v>25</v>
      </c>
      <c r="F4686" s="1" t="s">
        <v>29</v>
      </c>
      <c r="G4686" s="1" t="s">
        <v>29</v>
      </c>
      <c r="H4686" t="s">
        <v>16</v>
      </c>
      <c r="I4686" s="1" t="s">
        <v>135</v>
      </c>
      <c r="J4686" t="s">
        <v>72</v>
      </c>
      <c r="K4686" s="1" t="s">
        <v>22</v>
      </c>
      <c r="L4686" t="s">
        <v>363</v>
      </c>
      <c r="M4686" t="s">
        <v>22</v>
      </c>
      <c r="N4686">
        <v>1</v>
      </c>
      <c r="O4686" t="s">
        <v>232</v>
      </c>
      <c r="P4686">
        <v>1</v>
      </c>
      <c r="Q4686" t="s">
        <v>464</v>
      </c>
      <c r="R4686" t="s">
        <v>234</v>
      </c>
      <c r="S4686" t="s">
        <v>258</v>
      </c>
      <c r="T4686" t="s">
        <v>260</v>
      </c>
      <c r="U4686" t="s">
        <v>444</v>
      </c>
    </row>
    <row r="4687" spans="1:21" x14ac:dyDescent="0.35">
      <c r="A4687" s="2" t="s">
        <v>53</v>
      </c>
      <c r="B4687" s="1" t="s">
        <v>133</v>
      </c>
      <c r="C4687" t="s">
        <v>511</v>
      </c>
      <c r="D4687" s="1" t="s">
        <v>104</v>
      </c>
      <c r="E4687" s="1" t="s">
        <v>25</v>
      </c>
      <c r="F4687" s="1" t="s">
        <v>29</v>
      </c>
      <c r="G4687" s="1" t="s">
        <v>29</v>
      </c>
      <c r="H4687" t="s">
        <v>16</v>
      </c>
      <c r="I4687" s="1" t="s">
        <v>272</v>
      </c>
      <c r="J4687" t="s">
        <v>17</v>
      </c>
      <c r="K4687" s="1" t="s">
        <v>48</v>
      </c>
      <c r="L4687" t="s">
        <v>278</v>
      </c>
      <c r="M4687" t="s">
        <v>148</v>
      </c>
      <c r="N4687">
        <v>1</v>
      </c>
      <c r="O4687" t="s">
        <v>232</v>
      </c>
      <c r="P4687">
        <v>1</v>
      </c>
      <c r="Q4687">
        <v>1</v>
      </c>
      <c r="R4687" t="s">
        <v>234</v>
      </c>
      <c r="S4687" t="s">
        <v>258</v>
      </c>
      <c r="T4687" t="s">
        <v>260</v>
      </c>
      <c r="U4687" t="s">
        <v>443</v>
      </c>
    </row>
    <row r="4688" spans="1:21" x14ac:dyDescent="0.35">
      <c r="A4688" s="2" t="s">
        <v>53</v>
      </c>
      <c r="B4688" s="1" t="s">
        <v>133</v>
      </c>
      <c r="C4688" t="s">
        <v>511</v>
      </c>
      <c r="D4688" s="1" t="s">
        <v>104</v>
      </c>
      <c r="E4688" s="1" t="s">
        <v>25</v>
      </c>
      <c r="F4688" s="1" t="s">
        <v>29</v>
      </c>
      <c r="G4688" s="1" t="s">
        <v>29</v>
      </c>
      <c r="H4688" t="s">
        <v>20</v>
      </c>
      <c r="I4688" s="1" t="s">
        <v>237</v>
      </c>
      <c r="J4688" t="s">
        <v>17</v>
      </c>
      <c r="K4688" s="1" t="s">
        <v>48</v>
      </c>
      <c r="L4688" t="s">
        <v>278</v>
      </c>
      <c r="M4688" t="s">
        <v>123</v>
      </c>
      <c r="N4688">
        <v>1</v>
      </c>
      <c r="O4688" t="s">
        <v>232</v>
      </c>
      <c r="P4688">
        <v>1</v>
      </c>
      <c r="Q4688">
        <v>1</v>
      </c>
      <c r="R4688" t="s">
        <v>234</v>
      </c>
      <c r="S4688" t="s">
        <v>258</v>
      </c>
      <c r="T4688" t="s">
        <v>260</v>
      </c>
      <c r="U4688" t="s">
        <v>443</v>
      </c>
    </row>
    <row r="4689" spans="1:21" x14ac:dyDescent="0.35">
      <c r="A4689" s="2" t="s">
        <v>53</v>
      </c>
      <c r="B4689" s="1" t="s">
        <v>133</v>
      </c>
      <c r="C4689" t="s">
        <v>511</v>
      </c>
      <c r="D4689" s="1" t="s">
        <v>104</v>
      </c>
      <c r="E4689" s="1" t="s">
        <v>25</v>
      </c>
      <c r="F4689" s="1" t="s">
        <v>29</v>
      </c>
      <c r="G4689" s="1" t="s">
        <v>29</v>
      </c>
      <c r="H4689" t="s">
        <v>20</v>
      </c>
      <c r="I4689" s="1" t="s">
        <v>237</v>
      </c>
      <c r="J4689" t="s">
        <v>17</v>
      </c>
      <c r="K4689" s="1" t="s">
        <v>48</v>
      </c>
      <c r="L4689" t="s">
        <v>278</v>
      </c>
      <c r="M4689" t="s">
        <v>106</v>
      </c>
      <c r="N4689">
        <v>1</v>
      </c>
      <c r="O4689" t="s">
        <v>232</v>
      </c>
      <c r="P4689">
        <v>1</v>
      </c>
      <c r="Q4689">
        <v>1</v>
      </c>
      <c r="R4689" t="s">
        <v>234</v>
      </c>
      <c r="S4689" t="s">
        <v>258</v>
      </c>
      <c r="T4689" t="s">
        <v>260</v>
      </c>
      <c r="U4689" t="s">
        <v>443</v>
      </c>
    </row>
    <row r="4690" spans="1:21" x14ac:dyDescent="0.35">
      <c r="A4690" s="2" t="s">
        <v>53</v>
      </c>
      <c r="B4690" s="1" t="s">
        <v>133</v>
      </c>
      <c r="C4690" t="s">
        <v>511</v>
      </c>
      <c r="D4690" s="1" t="s">
        <v>104</v>
      </c>
      <c r="E4690" s="1" t="s">
        <v>25</v>
      </c>
      <c r="F4690" s="1" t="s">
        <v>29</v>
      </c>
      <c r="G4690" s="1" t="s">
        <v>29</v>
      </c>
      <c r="H4690" t="s">
        <v>20</v>
      </c>
      <c r="I4690" s="1" t="s">
        <v>135</v>
      </c>
      <c r="J4690" t="s">
        <v>72</v>
      </c>
      <c r="K4690" s="1" t="s">
        <v>48</v>
      </c>
      <c r="L4690" t="s">
        <v>278</v>
      </c>
      <c r="M4690" t="s">
        <v>89</v>
      </c>
      <c r="N4690">
        <v>1</v>
      </c>
      <c r="O4690" t="s">
        <v>232</v>
      </c>
      <c r="P4690">
        <v>1</v>
      </c>
      <c r="Q4690" t="s">
        <v>464</v>
      </c>
      <c r="R4690" t="s">
        <v>234</v>
      </c>
      <c r="S4690" t="s">
        <v>258</v>
      </c>
      <c r="T4690" t="s">
        <v>260</v>
      </c>
      <c r="U4690" t="s">
        <v>443</v>
      </c>
    </row>
    <row r="4691" spans="1:21" x14ac:dyDescent="0.35">
      <c r="A4691" s="2" t="s">
        <v>53</v>
      </c>
      <c r="B4691" s="1" t="s">
        <v>133</v>
      </c>
      <c r="C4691" t="s">
        <v>511</v>
      </c>
      <c r="D4691" s="1" t="s">
        <v>104</v>
      </c>
      <c r="E4691" s="1" t="s">
        <v>25</v>
      </c>
      <c r="F4691" s="1" t="s">
        <v>29</v>
      </c>
      <c r="G4691" s="1" t="s">
        <v>29</v>
      </c>
      <c r="H4691" t="s">
        <v>20</v>
      </c>
      <c r="I4691" s="1" t="s">
        <v>135</v>
      </c>
      <c r="J4691" t="s">
        <v>72</v>
      </c>
      <c r="K4691" s="1" t="s">
        <v>48</v>
      </c>
      <c r="L4691" t="s">
        <v>278</v>
      </c>
      <c r="M4691" t="s">
        <v>105</v>
      </c>
      <c r="N4691">
        <v>1</v>
      </c>
      <c r="O4691" t="s">
        <v>232</v>
      </c>
      <c r="P4691">
        <v>1</v>
      </c>
      <c r="Q4691" t="s">
        <v>464</v>
      </c>
      <c r="R4691" t="s">
        <v>234</v>
      </c>
      <c r="S4691" t="s">
        <v>258</v>
      </c>
      <c r="T4691" t="s">
        <v>260</v>
      </c>
      <c r="U4691" t="s">
        <v>443</v>
      </c>
    </row>
    <row r="4692" spans="1:21" x14ac:dyDescent="0.35">
      <c r="A4692" s="2" t="s">
        <v>53</v>
      </c>
      <c r="B4692" s="1" t="s">
        <v>133</v>
      </c>
      <c r="C4692" t="s">
        <v>511</v>
      </c>
      <c r="D4692" s="1" t="s">
        <v>104</v>
      </c>
      <c r="E4692" s="1" t="s">
        <v>25</v>
      </c>
      <c r="F4692" s="1" t="s">
        <v>29</v>
      </c>
      <c r="G4692" s="1" t="s">
        <v>29</v>
      </c>
      <c r="H4692" t="s">
        <v>20</v>
      </c>
      <c r="I4692" s="1" t="s">
        <v>135</v>
      </c>
      <c r="J4692" t="s">
        <v>72</v>
      </c>
      <c r="K4692" s="1" t="s">
        <v>48</v>
      </c>
      <c r="L4692" t="s">
        <v>278</v>
      </c>
      <c r="M4692" t="s">
        <v>160</v>
      </c>
      <c r="N4692">
        <v>1</v>
      </c>
      <c r="O4692" t="s">
        <v>232</v>
      </c>
      <c r="P4692">
        <v>0</v>
      </c>
      <c r="Q4692" t="s">
        <v>464</v>
      </c>
      <c r="R4692" t="s">
        <v>234</v>
      </c>
      <c r="S4692" t="s">
        <v>258</v>
      </c>
      <c r="T4692" t="s">
        <v>260</v>
      </c>
      <c r="U4692" t="s">
        <v>443</v>
      </c>
    </row>
    <row r="4693" spans="1:21" x14ac:dyDescent="0.35">
      <c r="A4693" s="2" t="s">
        <v>53</v>
      </c>
      <c r="B4693" s="1" t="s">
        <v>133</v>
      </c>
      <c r="C4693" t="s">
        <v>511</v>
      </c>
      <c r="D4693" s="1" t="s">
        <v>104</v>
      </c>
      <c r="E4693" s="1" t="s">
        <v>25</v>
      </c>
      <c r="F4693" s="1" t="s">
        <v>29</v>
      </c>
      <c r="G4693" s="1" t="s">
        <v>29</v>
      </c>
      <c r="H4693" t="s">
        <v>20</v>
      </c>
      <c r="I4693" s="1" t="s">
        <v>135</v>
      </c>
      <c r="J4693" t="s">
        <v>72</v>
      </c>
      <c r="K4693" s="1" t="s">
        <v>48</v>
      </c>
      <c r="L4693" t="s">
        <v>278</v>
      </c>
      <c r="M4693" t="s">
        <v>106</v>
      </c>
      <c r="N4693">
        <v>1</v>
      </c>
      <c r="O4693" t="s">
        <v>232</v>
      </c>
      <c r="P4693">
        <v>1</v>
      </c>
      <c r="Q4693" t="s">
        <v>464</v>
      </c>
      <c r="R4693" t="s">
        <v>234</v>
      </c>
      <c r="S4693" t="s">
        <v>258</v>
      </c>
      <c r="T4693" t="s">
        <v>260</v>
      </c>
      <c r="U4693" t="s">
        <v>444</v>
      </c>
    </row>
    <row r="4694" spans="1:21" x14ac:dyDescent="0.35">
      <c r="A4694" s="2" t="s">
        <v>53</v>
      </c>
      <c r="B4694" s="1" t="s">
        <v>133</v>
      </c>
      <c r="C4694" t="s">
        <v>511</v>
      </c>
      <c r="D4694" s="1" t="s">
        <v>104</v>
      </c>
      <c r="E4694" s="1" t="s">
        <v>25</v>
      </c>
      <c r="F4694" s="1" t="s">
        <v>29</v>
      </c>
      <c r="G4694" s="1" t="s">
        <v>29</v>
      </c>
      <c r="H4694" t="s">
        <v>20</v>
      </c>
      <c r="I4694" s="1" t="s">
        <v>135</v>
      </c>
      <c r="J4694" t="s">
        <v>72</v>
      </c>
      <c r="K4694" s="1" t="s">
        <v>48</v>
      </c>
      <c r="L4694" t="s">
        <v>278</v>
      </c>
      <c r="M4694" t="s">
        <v>148</v>
      </c>
      <c r="N4694">
        <v>1</v>
      </c>
      <c r="O4694" t="s">
        <v>232</v>
      </c>
      <c r="P4694">
        <v>1</v>
      </c>
      <c r="Q4694" t="s">
        <v>464</v>
      </c>
      <c r="R4694" t="s">
        <v>234</v>
      </c>
      <c r="S4694" t="s">
        <v>258</v>
      </c>
      <c r="T4694" t="s">
        <v>260</v>
      </c>
      <c r="U4694" t="s">
        <v>444</v>
      </c>
    </row>
    <row r="4695" spans="1:21" x14ac:dyDescent="0.35">
      <c r="A4695" s="2" t="s">
        <v>53</v>
      </c>
      <c r="B4695" s="1" t="s">
        <v>133</v>
      </c>
      <c r="C4695" t="s">
        <v>511</v>
      </c>
      <c r="D4695" s="1" t="s">
        <v>104</v>
      </c>
      <c r="E4695" s="1" t="s">
        <v>25</v>
      </c>
      <c r="F4695" s="1" t="s">
        <v>29</v>
      </c>
      <c r="G4695" s="1" t="s">
        <v>29</v>
      </c>
      <c r="H4695" t="s">
        <v>20</v>
      </c>
      <c r="I4695" s="1" t="s">
        <v>135</v>
      </c>
      <c r="J4695" t="s">
        <v>72</v>
      </c>
      <c r="K4695" s="1" t="s">
        <v>48</v>
      </c>
      <c r="L4695" t="s">
        <v>278</v>
      </c>
      <c r="M4695" t="s">
        <v>148</v>
      </c>
      <c r="N4695">
        <v>1</v>
      </c>
      <c r="O4695" t="s">
        <v>232</v>
      </c>
      <c r="P4695">
        <v>1</v>
      </c>
      <c r="Q4695" t="s">
        <v>464</v>
      </c>
      <c r="R4695" t="s">
        <v>234</v>
      </c>
      <c r="S4695" t="s">
        <v>258</v>
      </c>
      <c r="T4695" t="s">
        <v>260</v>
      </c>
      <c r="U4695" t="s">
        <v>443</v>
      </c>
    </row>
    <row r="4696" spans="1:21" x14ac:dyDescent="0.35">
      <c r="A4696" s="2" t="s">
        <v>53</v>
      </c>
      <c r="B4696" s="1" t="s">
        <v>133</v>
      </c>
      <c r="C4696" t="s">
        <v>511</v>
      </c>
      <c r="D4696" s="1" t="s">
        <v>104</v>
      </c>
      <c r="E4696" s="1" t="s">
        <v>25</v>
      </c>
      <c r="F4696" s="1" t="s">
        <v>29</v>
      </c>
      <c r="G4696" s="1" t="s">
        <v>29</v>
      </c>
      <c r="H4696" t="s">
        <v>20</v>
      </c>
      <c r="I4696" s="1" t="s">
        <v>135</v>
      </c>
      <c r="J4696" t="s">
        <v>72</v>
      </c>
      <c r="K4696" s="1" t="s">
        <v>48</v>
      </c>
      <c r="L4696" t="s">
        <v>278</v>
      </c>
      <c r="M4696" t="s">
        <v>102</v>
      </c>
      <c r="N4696">
        <v>1</v>
      </c>
      <c r="O4696" t="s">
        <v>232</v>
      </c>
      <c r="P4696">
        <v>1</v>
      </c>
      <c r="Q4696" t="s">
        <v>464</v>
      </c>
      <c r="R4696" t="s">
        <v>234</v>
      </c>
      <c r="S4696" t="s">
        <v>258</v>
      </c>
      <c r="T4696" t="s">
        <v>260</v>
      </c>
      <c r="U4696" t="s">
        <v>443</v>
      </c>
    </row>
    <row r="4697" spans="1:21" x14ac:dyDescent="0.35">
      <c r="A4697" s="2" t="s">
        <v>53</v>
      </c>
      <c r="B4697" s="1" t="s">
        <v>133</v>
      </c>
      <c r="C4697" t="s">
        <v>511</v>
      </c>
      <c r="D4697" s="1" t="s">
        <v>104</v>
      </c>
      <c r="E4697" s="1" t="s">
        <v>25</v>
      </c>
      <c r="F4697" s="1" t="s">
        <v>29</v>
      </c>
      <c r="G4697" s="1" t="s">
        <v>29</v>
      </c>
      <c r="H4697" t="s">
        <v>20</v>
      </c>
      <c r="I4697" s="1" t="s">
        <v>135</v>
      </c>
      <c r="J4697" t="s">
        <v>72</v>
      </c>
      <c r="K4697" s="1" t="s">
        <v>48</v>
      </c>
      <c r="L4697" t="s">
        <v>363</v>
      </c>
      <c r="M4697" t="s">
        <v>106</v>
      </c>
      <c r="N4697">
        <v>1</v>
      </c>
      <c r="O4697" t="s">
        <v>232</v>
      </c>
      <c r="P4697">
        <v>0</v>
      </c>
      <c r="Q4697" t="s">
        <v>464</v>
      </c>
      <c r="R4697" t="s">
        <v>234</v>
      </c>
      <c r="S4697" t="s">
        <v>258</v>
      </c>
      <c r="T4697" t="s">
        <v>260</v>
      </c>
      <c r="U4697" t="s">
        <v>443</v>
      </c>
    </row>
    <row r="4698" spans="1:21" x14ac:dyDescent="0.35">
      <c r="A4698" s="2" t="s">
        <v>53</v>
      </c>
      <c r="B4698" s="1" t="s">
        <v>133</v>
      </c>
      <c r="C4698" t="s">
        <v>511</v>
      </c>
      <c r="D4698" s="1" t="s">
        <v>104</v>
      </c>
      <c r="E4698" s="1" t="s">
        <v>25</v>
      </c>
      <c r="F4698" s="1" t="s">
        <v>29</v>
      </c>
      <c r="G4698" s="1" t="s">
        <v>29</v>
      </c>
      <c r="H4698" t="s">
        <v>20</v>
      </c>
      <c r="I4698" s="1" t="s">
        <v>135</v>
      </c>
      <c r="J4698" t="s">
        <v>72</v>
      </c>
      <c r="K4698" s="1" t="s">
        <v>48</v>
      </c>
      <c r="L4698" t="s">
        <v>363</v>
      </c>
      <c r="M4698" t="s">
        <v>106</v>
      </c>
      <c r="N4698">
        <v>1</v>
      </c>
      <c r="O4698" t="s">
        <v>232</v>
      </c>
      <c r="P4698">
        <v>1</v>
      </c>
      <c r="Q4698" t="s">
        <v>464</v>
      </c>
      <c r="R4698" t="s">
        <v>234</v>
      </c>
      <c r="S4698" t="s">
        <v>258</v>
      </c>
      <c r="T4698" t="s">
        <v>260</v>
      </c>
      <c r="U4698" t="s">
        <v>443</v>
      </c>
    </row>
    <row r="4699" spans="1:21" x14ac:dyDescent="0.35">
      <c r="A4699" s="2" t="s">
        <v>53</v>
      </c>
      <c r="B4699" s="1" t="s">
        <v>133</v>
      </c>
      <c r="C4699" t="s">
        <v>511</v>
      </c>
      <c r="D4699" s="1" t="s">
        <v>104</v>
      </c>
      <c r="E4699" s="1" t="s">
        <v>25</v>
      </c>
      <c r="F4699" s="1" t="s">
        <v>29</v>
      </c>
      <c r="G4699" s="1" t="s">
        <v>29</v>
      </c>
      <c r="H4699" t="s">
        <v>20</v>
      </c>
      <c r="I4699" s="1" t="s">
        <v>135</v>
      </c>
      <c r="J4699" t="s">
        <v>72</v>
      </c>
      <c r="K4699" s="1" t="s">
        <v>22</v>
      </c>
      <c r="L4699" t="s">
        <v>278</v>
      </c>
      <c r="M4699" t="s">
        <v>28</v>
      </c>
      <c r="N4699">
        <v>1</v>
      </c>
      <c r="O4699" t="s">
        <v>232</v>
      </c>
      <c r="P4699">
        <v>1</v>
      </c>
      <c r="Q4699" t="s">
        <v>464</v>
      </c>
      <c r="R4699" t="s">
        <v>234</v>
      </c>
      <c r="S4699" t="s">
        <v>258</v>
      </c>
      <c r="T4699" t="s">
        <v>260</v>
      </c>
      <c r="U4699" t="s">
        <v>443</v>
      </c>
    </row>
    <row r="4700" spans="1:21" x14ac:dyDescent="0.35">
      <c r="A4700" s="2" t="s">
        <v>53</v>
      </c>
      <c r="B4700" s="1" t="s">
        <v>133</v>
      </c>
      <c r="C4700" t="s">
        <v>511</v>
      </c>
      <c r="D4700" s="1" t="s">
        <v>104</v>
      </c>
      <c r="E4700" s="1" t="s">
        <v>25</v>
      </c>
      <c r="F4700" s="1" t="s">
        <v>29</v>
      </c>
      <c r="G4700" s="1" t="s">
        <v>29</v>
      </c>
      <c r="H4700" t="s">
        <v>20</v>
      </c>
      <c r="I4700" s="1" t="s">
        <v>272</v>
      </c>
      <c r="J4700" t="s">
        <v>17</v>
      </c>
      <c r="K4700" s="1" t="s">
        <v>48</v>
      </c>
      <c r="L4700" t="s">
        <v>278</v>
      </c>
      <c r="M4700" t="s">
        <v>123</v>
      </c>
      <c r="N4700">
        <v>1</v>
      </c>
      <c r="O4700" t="s">
        <v>232</v>
      </c>
      <c r="P4700">
        <v>1</v>
      </c>
      <c r="Q4700">
        <v>1</v>
      </c>
      <c r="R4700" t="s">
        <v>234</v>
      </c>
      <c r="S4700" t="s">
        <v>258</v>
      </c>
      <c r="T4700" t="s">
        <v>260</v>
      </c>
      <c r="U4700" t="s">
        <v>443</v>
      </c>
    </row>
    <row r="4701" spans="1:21" x14ac:dyDescent="0.35">
      <c r="A4701" s="2" t="s">
        <v>53</v>
      </c>
      <c r="B4701" s="1" t="s">
        <v>133</v>
      </c>
      <c r="C4701" t="s">
        <v>511</v>
      </c>
      <c r="D4701" s="1" t="s">
        <v>104</v>
      </c>
      <c r="E4701" s="1" t="s">
        <v>25</v>
      </c>
      <c r="F4701" s="1" t="s">
        <v>29</v>
      </c>
      <c r="G4701" s="1" t="s">
        <v>29</v>
      </c>
      <c r="H4701" t="s">
        <v>20</v>
      </c>
      <c r="I4701" s="1" t="s">
        <v>326</v>
      </c>
      <c r="J4701" t="s">
        <v>17</v>
      </c>
      <c r="K4701" s="1" t="s">
        <v>48</v>
      </c>
      <c r="L4701" t="s">
        <v>278</v>
      </c>
      <c r="M4701" t="s">
        <v>105</v>
      </c>
      <c r="N4701">
        <v>1</v>
      </c>
      <c r="O4701" t="s">
        <v>232</v>
      </c>
      <c r="P4701">
        <v>1</v>
      </c>
      <c r="Q4701">
        <v>1</v>
      </c>
      <c r="R4701" t="s">
        <v>234</v>
      </c>
      <c r="S4701" t="s">
        <v>258</v>
      </c>
      <c r="T4701" t="s">
        <v>260</v>
      </c>
      <c r="U4701" t="s">
        <v>443</v>
      </c>
    </row>
    <row r="4702" spans="1:21" x14ac:dyDescent="0.35">
      <c r="A4702" s="2" t="s">
        <v>53</v>
      </c>
      <c r="B4702" s="1" t="s">
        <v>133</v>
      </c>
      <c r="C4702" t="s">
        <v>511</v>
      </c>
      <c r="D4702" s="1" t="s">
        <v>104</v>
      </c>
      <c r="E4702" s="1" t="s">
        <v>25</v>
      </c>
      <c r="F4702" s="1" t="s">
        <v>29</v>
      </c>
      <c r="G4702" s="1" t="s">
        <v>29</v>
      </c>
      <c r="H4702" t="s">
        <v>20</v>
      </c>
      <c r="I4702" s="1" t="s">
        <v>326</v>
      </c>
      <c r="J4702" t="s">
        <v>17</v>
      </c>
      <c r="K4702" s="1" t="s">
        <v>48</v>
      </c>
      <c r="L4702" t="s">
        <v>278</v>
      </c>
      <c r="M4702" t="s">
        <v>106</v>
      </c>
      <c r="N4702">
        <v>2</v>
      </c>
      <c r="O4702" t="s">
        <v>232</v>
      </c>
      <c r="P4702">
        <v>1</v>
      </c>
      <c r="Q4702">
        <v>1</v>
      </c>
      <c r="R4702" t="s">
        <v>234</v>
      </c>
      <c r="S4702" t="s">
        <v>258</v>
      </c>
      <c r="T4702" t="s">
        <v>260</v>
      </c>
      <c r="U4702" t="s">
        <v>443</v>
      </c>
    </row>
    <row r="4703" spans="1:21" x14ac:dyDescent="0.35">
      <c r="A4703" s="2" t="s">
        <v>53</v>
      </c>
      <c r="B4703" s="1" t="s">
        <v>133</v>
      </c>
      <c r="C4703" t="s">
        <v>511</v>
      </c>
      <c r="D4703" s="1" t="s">
        <v>104</v>
      </c>
      <c r="E4703" s="1" t="s">
        <v>25</v>
      </c>
      <c r="F4703" s="1" t="s">
        <v>29</v>
      </c>
      <c r="G4703" s="1" t="s">
        <v>29</v>
      </c>
      <c r="H4703" t="s">
        <v>20</v>
      </c>
      <c r="I4703" s="1" t="s">
        <v>326</v>
      </c>
      <c r="J4703" t="s">
        <v>17</v>
      </c>
      <c r="K4703" s="1" t="s">
        <v>48</v>
      </c>
      <c r="L4703" t="s">
        <v>363</v>
      </c>
      <c r="M4703" t="s">
        <v>148</v>
      </c>
      <c r="N4703">
        <v>1</v>
      </c>
      <c r="O4703" t="s">
        <v>232</v>
      </c>
      <c r="P4703">
        <v>1</v>
      </c>
      <c r="Q4703">
        <v>1</v>
      </c>
      <c r="R4703" t="s">
        <v>234</v>
      </c>
      <c r="S4703" t="s">
        <v>258</v>
      </c>
      <c r="T4703" t="s">
        <v>260</v>
      </c>
      <c r="U4703" t="s">
        <v>443</v>
      </c>
    </row>
    <row r="4704" spans="1:21" x14ac:dyDescent="0.35">
      <c r="A4704" s="2" t="s">
        <v>53</v>
      </c>
      <c r="B4704" s="1" t="s">
        <v>133</v>
      </c>
      <c r="C4704" t="s">
        <v>511</v>
      </c>
      <c r="D4704" s="1" t="s">
        <v>104</v>
      </c>
      <c r="E4704" s="1" t="s">
        <v>25</v>
      </c>
      <c r="F4704" s="1" t="s">
        <v>29</v>
      </c>
      <c r="G4704" s="1" t="s">
        <v>29</v>
      </c>
      <c r="H4704" t="s">
        <v>27</v>
      </c>
      <c r="I4704" s="1" t="s">
        <v>237</v>
      </c>
      <c r="J4704" t="s">
        <v>17</v>
      </c>
      <c r="K4704" s="1" t="s">
        <v>18</v>
      </c>
      <c r="L4704" t="s">
        <v>278</v>
      </c>
      <c r="M4704" t="s">
        <v>121</v>
      </c>
      <c r="N4704">
        <v>1</v>
      </c>
      <c r="O4704" t="s">
        <v>232</v>
      </c>
      <c r="P4704">
        <v>1</v>
      </c>
      <c r="Q4704">
        <v>1</v>
      </c>
      <c r="R4704" t="s">
        <v>234</v>
      </c>
      <c r="S4704" t="s">
        <v>258</v>
      </c>
      <c r="T4704" t="s">
        <v>260</v>
      </c>
      <c r="U4704" t="s">
        <v>443</v>
      </c>
    </row>
    <row r="4705" spans="1:21" x14ac:dyDescent="0.35">
      <c r="A4705" s="2" t="s">
        <v>53</v>
      </c>
      <c r="B4705" s="1" t="s">
        <v>133</v>
      </c>
      <c r="C4705" t="s">
        <v>511</v>
      </c>
      <c r="D4705" s="1" t="s">
        <v>104</v>
      </c>
      <c r="E4705" s="1" t="s">
        <v>25</v>
      </c>
      <c r="F4705" s="1" t="s">
        <v>29</v>
      </c>
      <c r="G4705" s="1" t="s">
        <v>29</v>
      </c>
      <c r="H4705" t="s">
        <v>27</v>
      </c>
      <c r="I4705" s="1" t="s">
        <v>135</v>
      </c>
      <c r="J4705" t="s">
        <v>72</v>
      </c>
      <c r="K4705" s="1" t="s">
        <v>48</v>
      </c>
      <c r="L4705" t="s">
        <v>278</v>
      </c>
      <c r="M4705" t="s">
        <v>160</v>
      </c>
      <c r="N4705">
        <v>1</v>
      </c>
      <c r="O4705" t="s">
        <v>232</v>
      </c>
      <c r="P4705">
        <v>0</v>
      </c>
      <c r="Q4705" t="s">
        <v>464</v>
      </c>
      <c r="R4705" t="s">
        <v>234</v>
      </c>
      <c r="S4705" t="s">
        <v>258</v>
      </c>
      <c r="T4705" t="s">
        <v>260</v>
      </c>
      <c r="U4705" t="s">
        <v>444</v>
      </c>
    </row>
    <row r="4706" spans="1:21" x14ac:dyDescent="0.35">
      <c r="A4706" s="2" t="s">
        <v>53</v>
      </c>
      <c r="B4706" s="1" t="s">
        <v>133</v>
      </c>
      <c r="C4706" t="s">
        <v>511</v>
      </c>
      <c r="D4706" s="1" t="s">
        <v>104</v>
      </c>
      <c r="E4706" s="1" t="s">
        <v>25</v>
      </c>
      <c r="F4706" s="1" t="s">
        <v>29</v>
      </c>
      <c r="G4706" s="1" t="s">
        <v>29</v>
      </c>
      <c r="H4706" t="s">
        <v>27</v>
      </c>
      <c r="I4706" s="1" t="s">
        <v>135</v>
      </c>
      <c r="J4706" t="s">
        <v>72</v>
      </c>
      <c r="K4706" s="1" t="s">
        <v>48</v>
      </c>
      <c r="L4706" t="s">
        <v>278</v>
      </c>
      <c r="M4706" t="s">
        <v>106</v>
      </c>
      <c r="N4706">
        <v>1</v>
      </c>
      <c r="O4706" t="s">
        <v>232</v>
      </c>
      <c r="P4706">
        <v>1</v>
      </c>
      <c r="Q4706" t="s">
        <v>464</v>
      </c>
      <c r="R4706" t="s">
        <v>234</v>
      </c>
      <c r="S4706" t="s">
        <v>258</v>
      </c>
      <c r="T4706" t="s">
        <v>260</v>
      </c>
      <c r="U4706" t="s">
        <v>444</v>
      </c>
    </row>
    <row r="4707" spans="1:21" x14ac:dyDescent="0.35">
      <c r="A4707" s="2" t="s">
        <v>53</v>
      </c>
      <c r="B4707" s="1" t="s">
        <v>133</v>
      </c>
      <c r="C4707" t="s">
        <v>511</v>
      </c>
      <c r="D4707" s="1" t="s">
        <v>104</v>
      </c>
      <c r="E4707" s="1" t="s">
        <v>25</v>
      </c>
      <c r="F4707" s="1" t="s">
        <v>29</v>
      </c>
      <c r="G4707" s="1" t="s">
        <v>29</v>
      </c>
      <c r="H4707" t="s">
        <v>27</v>
      </c>
      <c r="I4707" s="1" t="s">
        <v>135</v>
      </c>
      <c r="J4707" t="s">
        <v>72</v>
      </c>
      <c r="K4707" s="1" t="s">
        <v>48</v>
      </c>
      <c r="L4707" t="s">
        <v>278</v>
      </c>
      <c r="M4707" t="s">
        <v>106</v>
      </c>
      <c r="N4707">
        <v>1</v>
      </c>
      <c r="O4707" t="s">
        <v>232</v>
      </c>
      <c r="P4707">
        <v>1</v>
      </c>
      <c r="Q4707" t="s">
        <v>464</v>
      </c>
      <c r="R4707" t="s">
        <v>234</v>
      </c>
      <c r="S4707" t="s">
        <v>258</v>
      </c>
      <c r="T4707" t="s">
        <v>260</v>
      </c>
      <c r="U4707" t="s">
        <v>443</v>
      </c>
    </row>
    <row r="4708" spans="1:21" x14ac:dyDescent="0.35">
      <c r="A4708" s="2" t="s">
        <v>53</v>
      </c>
      <c r="B4708" s="1" t="s">
        <v>133</v>
      </c>
      <c r="C4708" t="s">
        <v>511</v>
      </c>
      <c r="D4708" s="1" t="s">
        <v>104</v>
      </c>
      <c r="E4708" s="1" t="s">
        <v>25</v>
      </c>
      <c r="F4708" s="1" t="s">
        <v>29</v>
      </c>
      <c r="G4708" s="1" t="s">
        <v>29</v>
      </c>
      <c r="H4708" t="s">
        <v>27</v>
      </c>
      <c r="I4708" s="1" t="s">
        <v>135</v>
      </c>
      <c r="J4708" t="s">
        <v>72</v>
      </c>
      <c r="K4708" s="1" t="s">
        <v>48</v>
      </c>
      <c r="L4708" t="s">
        <v>278</v>
      </c>
      <c r="M4708" t="s">
        <v>148</v>
      </c>
      <c r="N4708">
        <v>1</v>
      </c>
      <c r="O4708" t="s">
        <v>232</v>
      </c>
      <c r="P4708">
        <v>1</v>
      </c>
      <c r="Q4708" t="s">
        <v>464</v>
      </c>
      <c r="R4708" t="s">
        <v>234</v>
      </c>
      <c r="S4708" t="s">
        <v>258</v>
      </c>
      <c r="T4708" t="s">
        <v>260</v>
      </c>
      <c r="U4708" t="s">
        <v>444</v>
      </c>
    </row>
    <row r="4709" spans="1:21" x14ac:dyDescent="0.35">
      <c r="A4709" s="2" t="s">
        <v>53</v>
      </c>
      <c r="B4709" s="1" t="s">
        <v>133</v>
      </c>
      <c r="C4709" t="s">
        <v>511</v>
      </c>
      <c r="D4709" s="1" t="s">
        <v>104</v>
      </c>
      <c r="E4709" s="1" t="s">
        <v>25</v>
      </c>
      <c r="F4709" s="1" t="s">
        <v>29</v>
      </c>
      <c r="G4709" s="1" t="s">
        <v>29</v>
      </c>
      <c r="H4709" t="s">
        <v>27</v>
      </c>
      <c r="I4709" s="1" t="s">
        <v>135</v>
      </c>
      <c r="J4709" t="s">
        <v>72</v>
      </c>
      <c r="K4709" s="1" t="s">
        <v>48</v>
      </c>
      <c r="L4709" t="s">
        <v>363</v>
      </c>
      <c r="M4709" t="s">
        <v>106</v>
      </c>
      <c r="N4709">
        <v>1</v>
      </c>
      <c r="O4709" t="s">
        <v>232</v>
      </c>
      <c r="P4709">
        <v>0</v>
      </c>
      <c r="Q4709" t="s">
        <v>464</v>
      </c>
      <c r="R4709" t="s">
        <v>234</v>
      </c>
      <c r="S4709" t="s">
        <v>258</v>
      </c>
      <c r="T4709" t="s">
        <v>260</v>
      </c>
      <c r="U4709" t="s">
        <v>443</v>
      </c>
    </row>
    <row r="4710" spans="1:21" x14ac:dyDescent="0.35">
      <c r="A4710" s="2" t="s">
        <v>53</v>
      </c>
      <c r="B4710" s="1" t="s">
        <v>133</v>
      </c>
      <c r="C4710" t="s">
        <v>511</v>
      </c>
      <c r="D4710" s="1" t="s">
        <v>104</v>
      </c>
      <c r="E4710" s="1" t="s">
        <v>25</v>
      </c>
      <c r="F4710" s="1" t="s">
        <v>29</v>
      </c>
      <c r="G4710" s="1" t="s">
        <v>29</v>
      </c>
      <c r="H4710" t="s">
        <v>27</v>
      </c>
      <c r="I4710" s="1" t="s">
        <v>135</v>
      </c>
      <c r="J4710" t="s">
        <v>72</v>
      </c>
      <c r="K4710" s="1" t="s">
        <v>48</v>
      </c>
      <c r="L4710" t="s">
        <v>363</v>
      </c>
      <c r="M4710" t="s">
        <v>106</v>
      </c>
      <c r="N4710">
        <v>1</v>
      </c>
      <c r="O4710" t="s">
        <v>232</v>
      </c>
      <c r="P4710">
        <v>1</v>
      </c>
      <c r="Q4710" t="s">
        <v>464</v>
      </c>
      <c r="R4710" t="s">
        <v>234</v>
      </c>
      <c r="S4710" t="s">
        <v>258</v>
      </c>
      <c r="T4710" t="s">
        <v>260</v>
      </c>
      <c r="U4710" t="s">
        <v>444</v>
      </c>
    </row>
    <row r="4711" spans="1:21" x14ac:dyDescent="0.35">
      <c r="A4711" s="2" t="s">
        <v>53</v>
      </c>
      <c r="B4711" s="1" t="s">
        <v>133</v>
      </c>
      <c r="C4711" t="s">
        <v>511</v>
      </c>
      <c r="D4711" s="1" t="s">
        <v>104</v>
      </c>
      <c r="E4711" s="1" t="s">
        <v>25</v>
      </c>
      <c r="F4711" s="1" t="s">
        <v>29</v>
      </c>
      <c r="G4711" s="1" t="s">
        <v>29</v>
      </c>
      <c r="H4711" t="s">
        <v>30</v>
      </c>
      <c r="I4711" s="1" t="s">
        <v>135</v>
      </c>
      <c r="J4711" t="s">
        <v>72</v>
      </c>
      <c r="K4711" s="1" t="s">
        <v>18</v>
      </c>
      <c r="L4711" t="s">
        <v>278</v>
      </c>
      <c r="M4711" t="s">
        <v>100</v>
      </c>
      <c r="N4711">
        <v>1</v>
      </c>
      <c r="O4711" t="s">
        <v>232</v>
      </c>
      <c r="P4711">
        <v>1</v>
      </c>
      <c r="Q4711" t="s">
        <v>464</v>
      </c>
      <c r="R4711" t="s">
        <v>234</v>
      </c>
      <c r="S4711" t="s">
        <v>258</v>
      </c>
      <c r="T4711" t="s">
        <v>260</v>
      </c>
      <c r="U4711" t="s">
        <v>443</v>
      </c>
    </row>
    <row r="4712" spans="1:21" x14ac:dyDescent="0.35">
      <c r="A4712" s="2" t="s">
        <v>53</v>
      </c>
      <c r="B4712" s="1" t="s">
        <v>133</v>
      </c>
      <c r="C4712" t="s">
        <v>511</v>
      </c>
      <c r="D4712" s="1" t="s">
        <v>104</v>
      </c>
      <c r="E4712" s="1" t="s">
        <v>25</v>
      </c>
      <c r="F4712" s="1" t="s">
        <v>29</v>
      </c>
      <c r="G4712" s="1" t="s">
        <v>29</v>
      </c>
      <c r="H4712" t="s">
        <v>30</v>
      </c>
      <c r="I4712" s="1" t="s">
        <v>135</v>
      </c>
      <c r="J4712" t="s">
        <v>72</v>
      </c>
      <c r="K4712" s="1" t="s">
        <v>48</v>
      </c>
      <c r="L4712" t="s">
        <v>363</v>
      </c>
      <c r="M4712" t="s">
        <v>51</v>
      </c>
      <c r="N4712">
        <v>1</v>
      </c>
      <c r="O4712" t="s">
        <v>232</v>
      </c>
      <c r="P4712">
        <v>1</v>
      </c>
      <c r="Q4712" t="s">
        <v>464</v>
      </c>
      <c r="R4712" t="s">
        <v>234</v>
      </c>
      <c r="S4712" t="s">
        <v>258</v>
      </c>
      <c r="T4712" t="s">
        <v>260</v>
      </c>
      <c r="U4712" t="s">
        <v>444</v>
      </c>
    </row>
    <row r="4713" spans="1:21" x14ac:dyDescent="0.35">
      <c r="A4713" s="2" t="s">
        <v>53</v>
      </c>
      <c r="B4713" s="1" t="s">
        <v>133</v>
      </c>
      <c r="C4713" t="s">
        <v>511</v>
      </c>
      <c r="D4713" s="1" t="s">
        <v>104</v>
      </c>
      <c r="E4713" s="1" t="s">
        <v>25</v>
      </c>
      <c r="F4713" s="1" t="s">
        <v>29</v>
      </c>
      <c r="G4713" s="1" t="s">
        <v>29</v>
      </c>
      <c r="H4713" t="s">
        <v>30</v>
      </c>
      <c r="I4713" s="1" t="s">
        <v>135</v>
      </c>
      <c r="J4713" t="s">
        <v>72</v>
      </c>
      <c r="K4713" s="1" t="s">
        <v>48</v>
      </c>
      <c r="L4713" t="s">
        <v>363</v>
      </c>
      <c r="M4713" t="s">
        <v>106</v>
      </c>
      <c r="N4713">
        <v>2</v>
      </c>
      <c r="O4713" t="s">
        <v>232</v>
      </c>
      <c r="P4713">
        <v>0</v>
      </c>
      <c r="Q4713" t="s">
        <v>464</v>
      </c>
      <c r="R4713" t="s">
        <v>234</v>
      </c>
      <c r="S4713" t="s">
        <v>258</v>
      </c>
      <c r="T4713" t="s">
        <v>260</v>
      </c>
      <c r="U4713" t="s">
        <v>443</v>
      </c>
    </row>
    <row r="4714" spans="1:21" x14ac:dyDescent="0.35">
      <c r="A4714" s="2" t="s">
        <v>53</v>
      </c>
      <c r="B4714" s="1" t="s">
        <v>133</v>
      </c>
      <c r="C4714" t="s">
        <v>511</v>
      </c>
      <c r="D4714" s="1" t="s">
        <v>104</v>
      </c>
      <c r="E4714" s="1" t="s">
        <v>25</v>
      </c>
      <c r="F4714" s="1" t="s">
        <v>29</v>
      </c>
      <c r="G4714" s="1" t="s">
        <v>29</v>
      </c>
      <c r="H4714" t="s">
        <v>30</v>
      </c>
      <c r="I4714" s="1" t="s">
        <v>135</v>
      </c>
      <c r="J4714" t="s">
        <v>72</v>
      </c>
      <c r="K4714" s="1" t="s">
        <v>48</v>
      </c>
      <c r="L4714" t="s">
        <v>363</v>
      </c>
      <c r="M4714" t="s">
        <v>106</v>
      </c>
      <c r="N4714">
        <v>1</v>
      </c>
      <c r="O4714" t="s">
        <v>232</v>
      </c>
      <c r="P4714">
        <v>1</v>
      </c>
      <c r="Q4714" t="s">
        <v>464</v>
      </c>
      <c r="R4714" t="s">
        <v>234</v>
      </c>
      <c r="S4714" t="s">
        <v>258</v>
      </c>
      <c r="T4714" t="s">
        <v>260</v>
      </c>
      <c r="U4714" t="s">
        <v>444</v>
      </c>
    </row>
    <row r="4715" spans="1:21" x14ac:dyDescent="0.35">
      <c r="A4715" s="2" t="s">
        <v>53</v>
      </c>
      <c r="B4715" s="1" t="s">
        <v>133</v>
      </c>
      <c r="C4715" t="s">
        <v>511</v>
      </c>
      <c r="D4715" s="1" t="s">
        <v>104</v>
      </c>
      <c r="E4715" s="1" t="s">
        <v>25</v>
      </c>
      <c r="F4715" s="1" t="s">
        <v>29</v>
      </c>
      <c r="G4715" s="1" t="s">
        <v>29</v>
      </c>
      <c r="H4715" t="s">
        <v>30</v>
      </c>
      <c r="I4715" s="1" t="s">
        <v>135</v>
      </c>
      <c r="J4715" t="s">
        <v>72</v>
      </c>
      <c r="K4715" s="1" t="s">
        <v>48</v>
      </c>
      <c r="L4715" t="s">
        <v>363</v>
      </c>
      <c r="M4715" t="s">
        <v>106</v>
      </c>
      <c r="N4715">
        <v>1</v>
      </c>
      <c r="O4715" t="s">
        <v>232</v>
      </c>
      <c r="P4715">
        <v>1</v>
      </c>
      <c r="Q4715" t="s">
        <v>464</v>
      </c>
      <c r="R4715" t="s">
        <v>234</v>
      </c>
      <c r="S4715" t="s">
        <v>258</v>
      </c>
      <c r="T4715" t="s">
        <v>260</v>
      </c>
      <c r="U4715" t="s">
        <v>443</v>
      </c>
    </row>
    <row r="4716" spans="1:21" x14ac:dyDescent="0.35">
      <c r="A4716" s="2" t="s">
        <v>53</v>
      </c>
      <c r="B4716" s="1" t="s">
        <v>133</v>
      </c>
      <c r="C4716" t="s">
        <v>511</v>
      </c>
      <c r="D4716" s="1" t="s">
        <v>104</v>
      </c>
      <c r="E4716" s="1" t="s">
        <v>25</v>
      </c>
      <c r="F4716" s="1" t="s">
        <v>29</v>
      </c>
      <c r="G4716" s="1" t="s">
        <v>29</v>
      </c>
      <c r="H4716" t="s">
        <v>30</v>
      </c>
      <c r="I4716" s="1" t="s">
        <v>135</v>
      </c>
      <c r="J4716" t="s">
        <v>72</v>
      </c>
      <c r="K4716" s="1" t="s">
        <v>48</v>
      </c>
      <c r="L4716" t="s">
        <v>363</v>
      </c>
      <c r="M4716" t="s">
        <v>103</v>
      </c>
      <c r="N4716">
        <v>1</v>
      </c>
      <c r="O4716" t="s">
        <v>232</v>
      </c>
      <c r="P4716">
        <v>1</v>
      </c>
      <c r="Q4716" t="s">
        <v>464</v>
      </c>
      <c r="R4716" t="s">
        <v>234</v>
      </c>
      <c r="S4716" t="s">
        <v>258</v>
      </c>
      <c r="T4716" t="s">
        <v>260</v>
      </c>
      <c r="U4716" t="s">
        <v>444</v>
      </c>
    </row>
    <row r="4717" spans="1:21" x14ac:dyDescent="0.35">
      <c r="A4717" s="2" t="s">
        <v>53</v>
      </c>
      <c r="B4717" s="1" t="s">
        <v>133</v>
      </c>
      <c r="C4717" t="s">
        <v>511</v>
      </c>
      <c r="D4717" s="1" t="s">
        <v>104</v>
      </c>
      <c r="E4717" s="1" t="s">
        <v>25</v>
      </c>
      <c r="F4717" s="1" t="s">
        <v>29</v>
      </c>
      <c r="G4717" s="1" t="s">
        <v>29</v>
      </c>
      <c r="H4717" t="s">
        <v>36</v>
      </c>
      <c r="I4717" s="1" t="s">
        <v>135</v>
      </c>
      <c r="J4717" t="s">
        <v>72</v>
      </c>
      <c r="K4717" s="1" t="s">
        <v>48</v>
      </c>
      <c r="L4717" t="s">
        <v>363</v>
      </c>
      <c r="M4717" t="s">
        <v>106</v>
      </c>
      <c r="N4717">
        <v>1</v>
      </c>
      <c r="O4717" t="s">
        <v>232</v>
      </c>
      <c r="P4717">
        <v>0</v>
      </c>
      <c r="Q4717" t="s">
        <v>464</v>
      </c>
      <c r="R4717" t="s">
        <v>234</v>
      </c>
      <c r="S4717" t="s">
        <v>258</v>
      </c>
      <c r="T4717" t="s">
        <v>260</v>
      </c>
      <c r="U4717" t="s">
        <v>444</v>
      </c>
    </row>
    <row r="4718" spans="1:21" x14ac:dyDescent="0.35">
      <c r="A4718" s="2" t="s">
        <v>53</v>
      </c>
      <c r="B4718" s="1" t="s">
        <v>133</v>
      </c>
      <c r="C4718" t="s">
        <v>511</v>
      </c>
      <c r="D4718" s="1" t="s">
        <v>104</v>
      </c>
      <c r="E4718" s="1" t="s">
        <v>25</v>
      </c>
      <c r="F4718" s="1" t="s">
        <v>29</v>
      </c>
      <c r="G4718" s="1" t="s">
        <v>29</v>
      </c>
      <c r="H4718" t="s">
        <v>36</v>
      </c>
      <c r="I4718" s="1" t="s">
        <v>135</v>
      </c>
      <c r="J4718" t="s">
        <v>72</v>
      </c>
      <c r="K4718" s="1" t="s">
        <v>48</v>
      </c>
      <c r="L4718" t="s">
        <v>363</v>
      </c>
      <c r="M4718" t="s">
        <v>106</v>
      </c>
      <c r="N4718">
        <v>1</v>
      </c>
      <c r="O4718" t="s">
        <v>232</v>
      </c>
      <c r="P4718">
        <v>0</v>
      </c>
      <c r="Q4718" t="s">
        <v>464</v>
      </c>
      <c r="R4718" t="s">
        <v>234</v>
      </c>
      <c r="S4718" t="s">
        <v>258</v>
      </c>
      <c r="T4718" t="s">
        <v>260</v>
      </c>
      <c r="U4718" t="s">
        <v>443</v>
      </c>
    </row>
    <row r="4719" spans="1:21" x14ac:dyDescent="0.35">
      <c r="A4719" s="2" t="s">
        <v>53</v>
      </c>
      <c r="B4719" s="1" t="s">
        <v>133</v>
      </c>
      <c r="C4719" t="s">
        <v>511</v>
      </c>
      <c r="D4719" s="1" t="s">
        <v>104</v>
      </c>
      <c r="E4719" s="1" t="s">
        <v>25</v>
      </c>
      <c r="F4719" s="1" t="s">
        <v>21</v>
      </c>
      <c r="G4719" s="1" t="s">
        <v>29</v>
      </c>
      <c r="H4719" t="s">
        <v>16</v>
      </c>
      <c r="I4719" s="1" t="s">
        <v>237</v>
      </c>
      <c r="J4719" t="s">
        <v>17</v>
      </c>
      <c r="K4719" s="1" t="s">
        <v>18</v>
      </c>
      <c r="L4719" t="s">
        <v>278</v>
      </c>
      <c r="M4719" t="s">
        <v>100</v>
      </c>
      <c r="N4719">
        <v>1</v>
      </c>
      <c r="O4719" t="s">
        <v>232</v>
      </c>
      <c r="P4719">
        <v>1</v>
      </c>
      <c r="Q4719">
        <v>1</v>
      </c>
      <c r="R4719" t="s">
        <v>234</v>
      </c>
      <c r="S4719" t="s">
        <v>258</v>
      </c>
      <c r="T4719" t="s">
        <v>260</v>
      </c>
      <c r="U4719" t="s">
        <v>443</v>
      </c>
    </row>
    <row r="4720" spans="1:21" x14ac:dyDescent="0.35">
      <c r="A4720" s="2" t="s">
        <v>53</v>
      </c>
      <c r="B4720" s="1" t="s">
        <v>133</v>
      </c>
      <c r="C4720" t="s">
        <v>511</v>
      </c>
      <c r="D4720" s="1" t="s">
        <v>104</v>
      </c>
      <c r="E4720" s="1" t="s">
        <v>25</v>
      </c>
      <c r="F4720" s="1" t="s">
        <v>21</v>
      </c>
      <c r="G4720" s="1" t="s">
        <v>29</v>
      </c>
      <c r="H4720" t="s">
        <v>16</v>
      </c>
      <c r="I4720" s="1" t="s">
        <v>135</v>
      </c>
      <c r="J4720" t="s">
        <v>72</v>
      </c>
      <c r="K4720" s="1" t="s">
        <v>18</v>
      </c>
      <c r="L4720" t="s">
        <v>278</v>
      </c>
      <c r="M4720" t="s">
        <v>122</v>
      </c>
      <c r="N4720">
        <v>1</v>
      </c>
      <c r="O4720" t="s">
        <v>232</v>
      </c>
      <c r="P4720">
        <v>1</v>
      </c>
      <c r="Q4720" t="s">
        <v>464</v>
      </c>
      <c r="R4720" t="s">
        <v>234</v>
      </c>
      <c r="S4720" t="s">
        <v>258</v>
      </c>
      <c r="T4720" t="s">
        <v>260</v>
      </c>
      <c r="U4720" t="s">
        <v>443</v>
      </c>
    </row>
    <row r="4721" spans="1:21" x14ac:dyDescent="0.35">
      <c r="A4721" s="2" t="s">
        <v>53</v>
      </c>
      <c r="B4721" s="1" t="s">
        <v>133</v>
      </c>
      <c r="C4721" t="s">
        <v>511</v>
      </c>
      <c r="D4721" s="1" t="s">
        <v>104</v>
      </c>
      <c r="E4721" s="1" t="s">
        <v>25</v>
      </c>
      <c r="F4721" s="1" t="s">
        <v>21</v>
      </c>
      <c r="G4721" s="1" t="s">
        <v>29</v>
      </c>
      <c r="H4721" t="s">
        <v>16</v>
      </c>
      <c r="I4721" s="1" t="s">
        <v>135</v>
      </c>
      <c r="J4721" t="s">
        <v>72</v>
      </c>
      <c r="K4721" s="1" t="s">
        <v>48</v>
      </c>
      <c r="L4721" t="s">
        <v>278</v>
      </c>
      <c r="M4721" t="s">
        <v>123</v>
      </c>
      <c r="N4721">
        <v>1</v>
      </c>
      <c r="O4721" t="s">
        <v>232</v>
      </c>
      <c r="P4721">
        <v>1</v>
      </c>
      <c r="Q4721" t="s">
        <v>464</v>
      </c>
      <c r="R4721" t="s">
        <v>234</v>
      </c>
      <c r="S4721" t="s">
        <v>258</v>
      </c>
      <c r="T4721" t="s">
        <v>260</v>
      </c>
      <c r="U4721" t="s">
        <v>443</v>
      </c>
    </row>
    <row r="4722" spans="1:21" x14ac:dyDescent="0.35">
      <c r="A4722" s="2" t="s">
        <v>53</v>
      </c>
      <c r="B4722" s="1" t="s">
        <v>133</v>
      </c>
      <c r="C4722" t="s">
        <v>511</v>
      </c>
      <c r="D4722" s="1" t="s">
        <v>104</v>
      </c>
      <c r="E4722" s="1" t="s">
        <v>25</v>
      </c>
      <c r="F4722" s="1" t="s">
        <v>21</v>
      </c>
      <c r="G4722" s="1" t="s">
        <v>29</v>
      </c>
      <c r="H4722" t="s">
        <v>16</v>
      </c>
      <c r="I4722" s="1" t="s">
        <v>135</v>
      </c>
      <c r="J4722" t="s">
        <v>72</v>
      </c>
      <c r="K4722" s="1" t="s">
        <v>48</v>
      </c>
      <c r="L4722" t="s">
        <v>278</v>
      </c>
      <c r="M4722" t="s">
        <v>105</v>
      </c>
      <c r="N4722">
        <v>1</v>
      </c>
      <c r="O4722" t="s">
        <v>232</v>
      </c>
      <c r="P4722">
        <v>1</v>
      </c>
      <c r="Q4722" t="s">
        <v>464</v>
      </c>
      <c r="R4722" t="s">
        <v>234</v>
      </c>
      <c r="S4722" t="s">
        <v>258</v>
      </c>
      <c r="T4722" t="s">
        <v>260</v>
      </c>
      <c r="U4722" t="s">
        <v>444</v>
      </c>
    </row>
    <row r="4723" spans="1:21" x14ac:dyDescent="0.35">
      <c r="A4723" s="2" t="s">
        <v>53</v>
      </c>
      <c r="B4723" s="1" t="s">
        <v>133</v>
      </c>
      <c r="C4723" t="s">
        <v>511</v>
      </c>
      <c r="D4723" s="1" t="s">
        <v>104</v>
      </c>
      <c r="E4723" s="1" t="s">
        <v>25</v>
      </c>
      <c r="F4723" s="1" t="s">
        <v>21</v>
      </c>
      <c r="G4723" s="1" t="s">
        <v>29</v>
      </c>
      <c r="H4723" t="s">
        <v>16</v>
      </c>
      <c r="I4723" s="1" t="s">
        <v>135</v>
      </c>
      <c r="J4723" t="s">
        <v>72</v>
      </c>
      <c r="K4723" s="1" t="s">
        <v>48</v>
      </c>
      <c r="L4723" t="s">
        <v>278</v>
      </c>
      <c r="M4723" t="s">
        <v>51</v>
      </c>
      <c r="N4723">
        <v>1</v>
      </c>
      <c r="O4723" t="s">
        <v>232</v>
      </c>
      <c r="P4723">
        <v>1</v>
      </c>
      <c r="Q4723" t="s">
        <v>464</v>
      </c>
      <c r="R4723" t="s">
        <v>234</v>
      </c>
      <c r="S4723" t="s">
        <v>258</v>
      </c>
      <c r="T4723" t="s">
        <v>260</v>
      </c>
      <c r="U4723" t="s">
        <v>444</v>
      </c>
    </row>
    <row r="4724" spans="1:21" x14ac:dyDescent="0.35">
      <c r="A4724" s="2" t="s">
        <v>53</v>
      </c>
      <c r="B4724" s="1" t="s">
        <v>133</v>
      </c>
      <c r="C4724" t="s">
        <v>511</v>
      </c>
      <c r="D4724" s="1" t="s">
        <v>104</v>
      </c>
      <c r="E4724" s="1" t="s">
        <v>25</v>
      </c>
      <c r="F4724" s="1" t="s">
        <v>21</v>
      </c>
      <c r="G4724" s="1" t="s">
        <v>29</v>
      </c>
      <c r="H4724" t="s">
        <v>16</v>
      </c>
      <c r="I4724" s="1" t="s">
        <v>135</v>
      </c>
      <c r="J4724" t="s">
        <v>72</v>
      </c>
      <c r="K4724" s="1" t="s">
        <v>48</v>
      </c>
      <c r="L4724" t="s">
        <v>278</v>
      </c>
      <c r="M4724" t="s">
        <v>160</v>
      </c>
      <c r="N4724">
        <v>1</v>
      </c>
      <c r="O4724" t="s">
        <v>232</v>
      </c>
      <c r="P4724">
        <v>1</v>
      </c>
      <c r="Q4724" t="s">
        <v>464</v>
      </c>
      <c r="R4724" t="s">
        <v>234</v>
      </c>
      <c r="S4724" t="s">
        <v>258</v>
      </c>
      <c r="T4724" t="s">
        <v>260</v>
      </c>
      <c r="U4724" t="s">
        <v>443</v>
      </c>
    </row>
    <row r="4725" spans="1:21" x14ac:dyDescent="0.35">
      <c r="A4725" s="2" t="s">
        <v>53</v>
      </c>
      <c r="B4725" s="1" t="s">
        <v>133</v>
      </c>
      <c r="C4725" t="s">
        <v>511</v>
      </c>
      <c r="D4725" s="1" t="s">
        <v>104</v>
      </c>
      <c r="E4725" s="1" t="s">
        <v>25</v>
      </c>
      <c r="F4725" s="1" t="s">
        <v>21</v>
      </c>
      <c r="G4725" s="1" t="s">
        <v>29</v>
      </c>
      <c r="H4725" t="s">
        <v>16</v>
      </c>
      <c r="I4725" s="1" t="s">
        <v>135</v>
      </c>
      <c r="J4725" t="s">
        <v>72</v>
      </c>
      <c r="K4725" s="1" t="s">
        <v>48</v>
      </c>
      <c r="L4725" t="s">
        <v>278</v>
      </c>
      <c r="M4725" t="s">
        <v>106</v>
      </c>
      <c r="N4725">
        <v>2</v>
      </c>
      <c r="O4725" t="s">
        <v>232</v>
      </c>
      <c r="P4725">
        <v>0</v>
      </c>
      <c r="Q4725" t="s">
        <v>464</v>
      </c>
      <c r="R4725" t="s">
        <v>234</v>
      </c>
      <c r="S4725" t="s">
        <v>258</v>
      </c>
      <c r="T4725" t="s">
        <v>260</v>
      </c>
      <c r="U4725" t="s">
        <v>443</v>
      </c>
    </row>
    <row r="4726" spans="1:21" x14ac:dyDescent="0.35">
      <c r="A4726" s="2" t="s">
        <v>53</v>
      </c>
      <c r="B4726" s="1" t="s">
        <v>133</v>
      </c>
      <c r="C4726" t="s">
        <v>511</v>
      </c>
      <c r="D4726" s="1" t="s">
        <v>104</v>
      </c>
      <c r="E4726" s="1" t="s">
        <v>25</v>
      </c>
      <c r="F4726" s="1" t="s">
        <v>21</v>
      </c>
      <c r="G4726" s="1" t="s">
        <v>29</v>
      </c>
      <c r="H4726" t="s">
        <v>16</v>
      </c>
      <c r="I4726" s="1" t="s">
        <v>135</v>
      </c>
      <c r="J4726" t="s">
        <v>72</v>
      </c>
      <c r="K4726" s="1" t="s">
        <v>48</v>
      </c>
      <c r="L4726" t="s">
        <v>278</v>
      </c>
      <c r="M4726" t="s">
        <v>106</v>
      </c>
      <c r="N4726">
        <v>3</v>
      </c>
      <c r="O4726" t="s">
        <v>232</v>
      </c>
      <c r="P4726">
        <v>1</v>
      </c>
      <c r="Q4726" t="s">
        <v>464</v>
      </c>
      <c r="R4726" t="s">
        <v>234</v>
      </c>
      <c r="S4726" t="s">
        <v>258</v>
      </c>
      <c r="T4726" t="s">
        <v>260</v>
      </c>
      <c r="U4726" t="s">
        <v>444</v>
      </c>
    </row>
    <row r="4727" spans="1:21" x14ac:dyDescent="0.35">
      <c r="A4727" s="2" t="s">
        <v>53</v>
      </c>
      <c r="B4727" s="1" t="s">
        <v>133</v>
      </c>
      <c r="C4727" t="s">
        <v>511</v>
      </c>
      <c r="D4727" s="1" t="s">
        <v>104</v>
      </c>
      <c r="E4727" s="1" t="s">
        <v>25</v>
      </c>
      <c r="F4727" s="1" t="s">
        <v>21</v>
      </c>
      <c r="G4727" s="1" t="s">
        <v>29</v>
      </c>
      <c r="H4727" t="s">
        <v>16</v>
      </c>
      <c r="I4727" s="1" t="s">
        <v>135</v>
      </c>
      <c r="J4727" t="s">
        <v>72</v>
      </c>
      <c r="K4727" s="1" t="s">
        <v>48</v>
      </c>
      <c r="L4727" t="s">
        <v>278</v>
      </c>
      <c r="M4727" t="s">
        <v>106</v>
      </c>
      <c r="N4727">
        <v>1</v>
      </c>
      <c r="O4727" t="s">
        <v>232</v>
      </c>
      <c r="P4727">
        <v>1</v>
      </c>
      <c r="Q4727" t="s">
        <v>464</v>
      </c>
      <c r="R4727" t="s">
        <v>234</v>
      </c>
      <c r="S4727" t="s">
        <v>258</v>
      </c>
      <c r="T4727" t="s">
        <v>260</v>
      </c>
      <c r="U4727" t="s">
        <v>443</v>
      </c>
    </row>
    <row r="4728" spans="1:21" x14ac:dyDescent="0.35">
      <c r="A4728" s="2" t="s">
        <v>53</v>
      </c>
      <c r="B4728" s="1" t="s">
        <v>133</v>
      </c>
      <c r="C4728" t="s">
        <v>511</v>
      </c>
      <c r="D4728" s="1" t="s">
        <v>104</v>
      </c>
      <c r="E4728" s="1" t="s">
        <v>25</v>
      </c>
      <c r="F4728" s="1" t="s">
        <v>21</v>
      </c>
      <c r="G4728" s="1" t="s">
        <v>29</v>
      </c>
      <c r="H4728" t="s">
        <v>16</v>
      </c>
      <c r="I4728" s="1" t="s">
        <v>135</v>
      </c>
      <c r="J4728" t="s">
        <v>72</v>
      </c>
      <c r="K4728" s="1" t="s">
        <v>48</v>
      </c>
      <c r="L4728" t="s">
        <v>278</v>
      </c>
      <c r="M4728" t="s">
        <v>102</v>
      </c>
      <c r="N4728">
        <v>1</v>
      </c>
      <c r="O4728" t="s">
        <v>232</v>
      </c>
      <c r="P4728">
        <v>1</v>
      </c>
      <c r="Q4728" t="s">
        <v>464</v>
      </c>
      <c r="R4728" t="s">
        <v>234</v>
      </c>
      <c r="S4728" t="s">
        <v>258</v>
      </c>
      <c r="T4728" t="s">
        <v>260</v>
      </c>
      <c r="U4728" t="s">
        <v>443</v>
      </c>
    </row>
    <row r="4729" spans="1:21" x14ac:dyDescent="0.35">
      <c r="A4729" s="2" t="s">
        <v>53</v>
      </c>
      <c r="B4729" s="1" t="s">
        <v>133</v>
      </c>
      <c r="C4729" t="s">
        <v>511</v>
      </c>
      <c r="D4729" s="1" t="s">
        <v>104</v>
      </c>
      <c r="E4729" s="1" t="s">
        <v>25</v>
      </c>
      <c r="F4729" s="1" t="s">
        <v>21</v>
      </c>
      <c r="G4729" s="1" t="s">
        <v>29</v>
      </c>
      <c r="H4729" t="s">
        <v>16</v>
      </c>
      <c r="I4729" s="1" t="s">
        <v>135</v>
      </c>
      <c r="J4729" t="s">
        <v>72</v>
      </c>
      <c r="K4729" s="1" t="s">
        <v>48</v>
      </c>
      <c r="L4729" t="s">
        <v>363</v>
      </c>
      <c r="M4729" t="s">
        <v>51</v>
      </c>
      <c r="N4729">
        <v>1</v>
      </c>
      <c r="O4729" t="s">
        <v>232</v>
      </c>
      <c r="P4729">
        <v>0</v>
      </c>
      <c r="Q4729" t="s">
        <v>464</v>
      </c>
      <c r="R4729" t="s">
        <v>234</v>
      </c>
      <c r="S4729" t="s">
        <v>258</v>
      </c>
      <c r="T4729" t="s">
        <v>260</v>
      </c>
      <c r="U4729" t="s">
        <v>443</v>
      </c>
    </row>
    <row r="4730" spans="1:21" x14ac:dyDescent="0.35">
      <c r="A4730" s="2" t="s">
        <v>53</v>
      </c>
      <c r="B4730" s="1" t="s">
        <v>133</v>
      </c>
      <c r="C4730" t="s">
        <v>511</v>
      </c>
      <c r="D4730" s="1" t="s">
        <v>104</v>
      </c>
      <c r="E4730" s="1" t="s">
        <v>25</v>
      </c>
      <c r="F4730" s="1" t="s">
        <v>21</v>
      </c>
      <c r="G4730" s="1" t="s">
        <v>29</v>
      </c>
      <c r="H4730" t="s">
        <v>16</v>
      </c>
      <c r="I4730" s="1" t="s">
        <v>135</v>
      </c>
      <c r="J4730" t="s">
        <v>72</v>
      </c>
      <c r="K4730" s="1" t="s">
        <v>48</v>
      </c>
      <c r="L4730" t="s">
        <v>363</v>
      </c>
      <c r="M4730" t="s">
        <v>106</v>
      </c>
      <c r="N4730">
        <v>1</v>
      </c>
      <c r="O4730" t="s">
        <v>232</v>
      </c>
      <c r="P4730">
        <v>1</v>
      </c>
      <c r="Q4730" t="s">
        <v>464</v>
      </c>
      <c r="R4730" t="s">
        <v>234</v>
      </c>
      <c r="S4730" t="s">
        <v>258</v>
      </c>
      <c r="T4730" t="s">
        <v>260</v>
      </c>
      <c r="U4730" t="s">
        <v>444</v>
      </c>
    </row>
    <row r="4731" spans="1:21" x14ac:dyDescent="0.35">
      <c r="A4731" s="2" t="s">
        <v>53</v>
      </c>
      <c r="B4731" s="1" t="s">
        <v>133</v>
      </c>
      <c r="C4731" t="s">
        <v>511</v>
      </c>
      <c r="D4731" s="1" t="s">
        <v>104</v>
      </c>
      <c r="E4731" s="1" t="s">
        <v>25</v>
      </c>
      <c r="F4731" s="1" t="s">
        <v>21</v>
      </c>
      <c r="G4731" s="1" t="s">
        <v>29</v>
      </c>
      <c r="H4731" t="s">
        <v>16</v>
      </c>
      <c r="I4731" s="1" t="s">
        <v>135</v>
      </c>
      <c r="J4731" t="s">
        <v>72</v>
      </c>
      <c r="K4731" s="1" t="s">
        <v>22</v>
      </c>
      <c r="L4731" t="s">
        <v>278</v>
      </c>
      <c r="M4731" t="s">
        <v>79</v>
      </c>
      <c r="N4731">
        <v>1</v>
      </c>
      <c r="O4731" t="s">
        <v>232</v>
      </c>
      <c r="P4731">
        <v>1</v>
      </c>
      <c r="Q4731" t="s">
        <v>464</v>
      </c>
      <c r="R4731" t="s">
        <v>234</v>
      </c>
      <c r="S4731" t="s">
        <v>258</v>
      </c>
      <c r="T4731" t="s">
        <v>260</v>
      </c>
      <c r="U4731" t="s">
        <v>443</v>
      </c>
    </row>
    <row r="4732" spans="1:21" x14ac:dyDescent="0.35">
      <c r="A4732" s="2" t="s">
        <v>53</v>
      </c>
      <c r="B4732" s="1" t="s">
        <v>133</v>
      </c>
      <c r="C4732" t="s">
        <v>511</v>
      </c>
      <c r="D4732" s="1" t="s">
        <v>104</v>
      </c>
      <c r="E4732" s="1" t="s">
        <v>25</v>
      </c>
      <c r="F4732" s="1" t="s">
        <v>21</v>
      </c>
      <c r="G4732" s="1" t="s">
        <v>29</v>
      </c>
      <c r="H4732" t="s">
        <v>16</v>
      </c>
      <c r="I4732" s="1" t="s">
        <v>135</v>
      </c>
      <c r="J4732" t="s">
        <v>72</v>
      </c>
      <c r="K4732" s="1" t="s">
        <v>22</v>
      </c>
      <c r="L4732" t="s">
        <v>278</v>
      </c>
      <c r="M4732" t="s">
        <v>28</v>
      </c>
      <c r="N4732">
        <v>1</v>
      </c>
      <c r="O4732" t="s">
        <v>232</v>
      </c>
      <c r="P4732">
        <v>1</v>
      </c>
      <c r="Q4732" t="s">
        <v>464</v>
      </c>
      <c r="R4732" t="s">
        <v>234</v>
      </c>
      <c r="S4732" t="s">
        <v>258</v>
      </c>
      <c r="T4732" t="s">
        <v>260</v>
      </c>
      <c r="U4732" t="s">
        <v>444</v>
      </c>
    </row>
    <row r="4733" spans="1:21" x14ac:dyDescent="0.35">
      <c r="A4733" s="2" t="s">
        <v>53</v>
      </c>
      <c r="B4733" s="1" t="s">
        <v>133</v>
      </c>
      <c r="C4733" t="s">
        <v>511</v>
      </c>
      <c r="D4733" s="1" t="s">
        <v>104</v>
      </c>
      <c r="E4733" s="1" t="s">
        <v>25</v>
      </c>
      <c r="F4733" s="1" t="s">
        <v>21</v>
      </c>
      <c r="G4733" s="1" t="s">
        <v>29</v>
      </c>
      <c r="H4733" t="s">
        <v>16</v>
      </c>
      <c r="I4733" s="1" t="s">
        <v>135</v>
      </c>
      <c r="J4733" t="s">
        <v>72</v>
      </c>
      <c r="K4733" s="1" t="s">
        <v>22</v>
      </c>
      <c r="L4733" t="s">
        <v>363</v>
      </c>
      <c r="M4733" t="s">
        <v>28</v>
      </c>
      <c r="N4733">
        <v>1</v>
      </c>
      <c r="O4733" t="s">
        <v>232</v>
      </c>
      <c r="P4733">
        <v>1</v>
      </c>
      <c r="Q4733" t="s">
        <v>464</v>
      </c>
      <c r="R4733" t="s">
        <v>234</v>
      </c>
      <c r="S4733" t="s">
        <v>258</v>
      </c>
      <c r="T4733" t="s">
        <v>260</v>
      </c>
      <c r="U4733" t="s">
        <v>443</v>
      </c>
    </row>
    <row r="4734" spans="1:21" x14ac:dyDescent="0.35">
      <c r="A4734" s="2" t="s">
        <v>53</v>
      </c>
      <c r="B4734" s="1" t="s">
        <v>133</v>
      </c>
      <c r="C4734" t="s">
        <v>511</v>
      </c>
      <c r="D4734" s="1" t="s">
        <v>104</v>
      </c>
      <c r="E4734" s="1" t="s">
        <v>25</v>
      </c>
      <c r="F4734" s="1" t="s">
        <v>21</v>
      </c>
      <c r="G4734" s="1" t="s">
        <v>29</v>
      </c>
      <c r="H4734" t="s">
        <v>20</v>
      </c>
      <c r="I4734" s="1" t="s">
        <v>237</v>
      </c>
      <c r="J4734" t="s">
        <v>17</v>
      </c>
      <c r="K4734" s="1" t="s">
        <v>48</v>
      </c>
      <c r="L4734" t="s">
        <v>278</v>
      </c>
      <c r="M4734" t="s">
        <v>102</v>
      </c>
      <c r="N4734">
        <v>1</v>
      </c>
      <c r="O4734" t="s">
        <v>232</v>
      </c>
      <c r="P4734">
        <v>1</v>
      </c>
      <c r="Q4734">
        <v>1</v>
      </c>
      <c r="R4734" t="s">
        <v>234</v>
      </c>
      <c r="S4734" t="s">
        <v>258</v>
      </c>
      <c r="T4734" t="s">
        <v>260</v>
      </c>
      <c r="U4734" t="s">
        <v>443</v>
      </c>
    </row>
    <row r="4735" spans="1:21" x14ac:dyDescent="0.35">
      <c r="A4735" s="2" t="s">
        <v>53</v>
      </c>
      <c r="B4735" s="1" t="s">
        <v>133</v>
      </c>
      <c r="C4735" t="s">
        <v>511</v>
      </c>
      <c r="D4735" s="1" t="s">
        <v>104</v>
      </c>
      <c r="E4735" s="1" t="s">
        <v>25</v>
      </c>
      <c r="F4735" s="1" t="s">
        <v>21</v>
      </c>
      <c r="G4735" s="1" t="s">
        <v>29</v>
      </c>
      <c r="H4735" t="s">
        <v>20</v>
      </c>
      <c r="I4735" s="1" t="s">
        <v>135</v>
      </c>
      <c r="J4735" t="s">
        <v>72</v>
      </c>
      <c r="K4735" s="1" t="s">
        <v>48</v>
      </c>
      <c r="L4735" t="s">
        <v>278</v>
      </c>
      <c r="M4735" t="s">
        <v>160</v>
      </c>
      <c r="N4735">
        <v>1</v>
      </c>
      <c r="O4735" t="s">
        <v>232</v>
      </c>
      <c r="P4735">
        <v>0</v>
      </c>
      <c r="Q4735" t="s">
        <v>464</v>
      </c>
      <c r="R4735" t="s">
        <v>234</v>
      </c>
      <c r="S4735" t="s">
        <v>258</v>
      </c>
      <c r="T4735" t="s">
        <v>260</v>
      </c>
      <c r="U4735" t="s">
        <v>443</v>
      </c>
    </row>
    <row r="4736" spans="1:21" x14ac:dyDescent="0.35">
      <c r="A4736" s="2" t="s">
        <v>53</v>
      </c>
      <c r="B4736" s="1" t="s">
        <v>133</v>
      </c>
      <c r="C4736" t="s">
        <v>511</v>
      </c>
      <c r="D4736" s="1" t="s">
        <v>104</v>
      </c>
      <c r="E4736" s="1" t="s">
        <v>25</v>
      </c>
      <c r="F4736" s="1" t="s">
        <v>21</v>
      </c>
      <c r="G4736" s="1" t="s">
        <v>29</v>
      </c>
      <c r="H4736" t="s">
        <v>20</v>
      </c>
      <c r="I4736" s="1" t="s">
        <v>135</v>
      </c>
      <c r="J4736" t="s">
        <v>72</v>
      </c>
      <c r="K4736" s="1" t="s">
        <v>48</v>
      </c>
      <c r="L4736" t="s">
        <v>278</v>
      </c>
      <c r="M4736" t="s">
        <v>160</v>
      </c>
      <c r="N4736">
        <v>2</v>
      </c>
      <c r="O4736" t="s">
        <v>232</v>
      </c>
      <c r="P4736">
        <v>1</v>
      </c>
      <c r="Q4736" t="s">
        <v>464</v>
      </c>
      <c r="R4736" t="s">
        <v>234</v>
      </c>
      <c r="S4736" t="s">
        <v>258</v>
      </c>
      <c r="T4736" t="s">
        <v>260</v>
      </c>
      <c r="U4736" t="s">
        <v>443</v>
      </c>
    </row>
    <row r="4737" spans="1:21" x14ac:dyDescent="0.35">
      <c r="A4737" s="2" t="s">
        <v>53</v>
      </c>
      <c r="B4737" s="1" t="s">
        <v>133</v>
      </c>
      <c r="C4737" t="s">
        <v>511</v>
      </c>
      <c r="D4737" s="1" t="s">
        <v>104</v>
      </c>
      <c r="E4737" s="1" t="s">
        <v>25</v>
      </c>
      <c r="F4737" s="1" t="s">
        <v>21</v>
      </c>
      <c r="G4737" s="1" t="s">
        <v>29</v>
      </c>
      <c r="H4737" t="s">
        <v>20</v>
      </c>
      <c r="I4737" s="1" t="s">
        <v>135</v>
      </c>
      <c r="J4737" t="s">
        <v>72</v>
      </c>
      <c r="K4737" s="1" t="s">
        <v>48</v>
      </c>
      <c r="L4737" t="s">
        <v>278</v>
      </c>
      <c r="M4737" t="s">
        <v>106</v>
      </c>
      <c r="N4737">
        <v>2</v>
      </c>
      <c r="O4737" t="s">
        <v>232</v>
      </c>
      <c r="P4737">
        <v>1</v>
      </c>
      <c r="Q4737" t="s">
        <v>464</v>
      </c>
      <c r="R4737" t="s">
        <v>234</v>
      </c>
      <c r="S4737" t="s">
        <v>258</v>
      </c>
      <c r="T4737" t="s">
        <v>260</v>
      </c>
      <c r="U4737" t="s">
        <v>443</v>
      </c>
    </row>
    <row r="4738" spans="1:21" x14ac:dyDescent="0.35">
      <c r="A4738" s="2" t="s">
        <v>53</v>
      </c>
      <c r="B4738" s="1" t="s">
        <v>133</v>
      </c>
      <c r="C4738" t="s">
        <v>511</v>
      </c>
      <c r="D4738" s="1" t="s">
        <v>104</v>
      </c>
      <c r="E4738" s="1" t="s">
        <v>25</v>
      </c>
      <c r="F4738" s="1" t="s">
        <v>21</v>
      </c>
      <c r="G4738" s="1" t="s">
        <v>29</v>
      </c>
      <c r="H4738" t="s">
        <v>20</v>
      </c>
      <c r="I4738" s="1" t="s">
        <v>135</v>
      </c>
      <c r="J4738" t="s">
        <v>72</v>
      </c>
      <c r="K4738" s="1" t="s">
        <v>48</v>
      </c>
      <c r="L4738" t="s">
        <v>278</v>
      </c>
      <c r="M4738" t="s">
        <v>103</v>
      </c>
      <c r="N4738">
        <v>1</v>
      </c>
      <c r="O4738" t="s">
        <v>232</v>
      </c>
      <c r="P4738">
        <v>1</v>
      </c>
      <c r="Q4738" t="s">
        <v>464</v>
      </c>
      <c r="R4738" t="s">
        <v>234</v>
      </c>
      <c r="S4738" t="s">
        <v>258</v>
      </c>
      <c r="T4738" t="s">
        <v>260</v>
      </c>
      <c r="U4738" t="s">
        <v>443</v>
      </c>
    </row>
    <row r="4739" spans="1:21" x14ac:dyDescent="0.35">
      <c r="A4739" s="2" t="s">
        <v>53</v>
      </c>
      <c r="B4739" s="1" t="s">
        <v>133</v>
      </c>
      <c r="C4739" t="s">
        <v>511</v>
      </c>
      <c r="D4739" s="1" t="s">
        <v>104</v>
      </c>
      <c r="E4739" s="1" t="s">
        <v>25</v>
      </c>
      <c r="F4739" s="1" t="s">
        <v>21</v>
      </c>
      <c r="G4739" s="1" t="s">
        <v>29</v>
      </c>
      <c r="H4739" t="s">
        <v>20</v>
      </c>
      <c r="I4739" s="1" t="s">
        <v>135</v>
      </c>
      <c r="J4739" t="s">
        <v>72</v>
      </c>
      <c r="K4739" s="1" t="s">
        <v>48</v>
      </c>
      <c r="L4739" t="s">
        <v>278</v>
      </c>
      <c r="M4739" t="s">
        <v>148</v>
      </c>
      <c r="N4739">
        <v>1</v>
      </c>
      <c r="O4739" t="s">
        <v>232</v>
      </c>
      <c r="P4739">
        <v>0</v>
      </c>
      <c r="Q4739" t="s">
        <v>464</v>
      </c>
      <c r="R4739" t="s">
        <v>234</v>
      </c>
      <c r="S4739" t="s">
        <v>258</v>
      </c>
      <c r="T4739" t="s">
        <v>260</v>
      </c>
      <c r="U4739" t="s">
        <v>443</v>
      </c>
    </row>
    <row r="4740" spans="1:21" x14ac:dyDescent="0.35">
      <c r="A4740" s="2" t="s">
        <v>53</v>
      </c>
      <c r="B4740" s="1" t="s">
        <v>133</v>
      </c>
      <c r="C4740" t="s">
        <v>511</v>
      </c>
      <c r="D4740" s="1" t="s">
        <v>104</v>
      </c>
      <c r="E4740" s="1" t="s">
        <v>25</v>
      </c>
      <c r="F4740" s="1" t="s">
        <v>21</v>
      </c>
      <c r="G4740" s="1" t="s">
        <v>29</v>
      </c>
      <c r="H4740" t="s">
        <v>20</v>
      </c>
      <c r="I4740" s="1" t="s">
        <v>135</v>
      </c>
      <c r="J4740" t="s">
        <v>72</v>
      </c>
      <c r="K4740" s="1" t="s">
        <v>48</v>
      </c>
      <c r="L4740" t="s">
        <v>278</v>
      </c>
      <c r="M4740" t="s">
        <v>102</v>
      </c>
      <c r="N4740">
        <v>1</v>
      </c>
      <c r="O4740" t="s">
        <v>232</v>
      </c>
      <c r="P4740">
        <v>1</v>
      </c>
      <c r="Q4740" t="s">
        <v>464</v>
      </c>
      <c r="R4740" t="s">
        <v>234</v>
      </c>
      <c r="S4740" t="s">
        <v>258</v>
      </c>
      <c r="T4740" t="s">
        <v>260</v>
      </c>
      <c r="U4740" t="s">
        <v>443</v>
      </c>
    </row>
    <row r="4741" spans="1:21" x14ac:dyDescent="0.35">
      <c r="A4741" s="2" t="s">
        <v>53</v>
      </c>
      <c r="B4741" s="1" t="s">
        <v>133</v>
      </c>
      <c r="C4741" t="s">
        <v>511</v>
      </c>
      <c r="D4741" s="1" t="s">
        <v>104</v>
      </c>
      <c r="E4741" s="1" t="s">
        <v>25</v>
      </c>
      <c r="F4741" s="1" t="s">
        <v>21</v>
      </c>
      <c r="G4741" s="1" t="s">
        <v>29</v>
      </c>
      <c r="H4741" t="s">
        <v>20</v>
      </c>
      <c r="I4741" s="1" t="s">
        <v>135</v>
      </c>
      <c r="J4741" t="s">
        <v>72</v>
      </c>
      <c r="K4741" s="1" t="s">
        <v>48</v>
      </c>
      <c r="L4741" t="s">
        <v>363</v>
      </c>
      <c r="M4741" t="s">
        <v>106</v>
      </c>
      <c r="N4741">
        <v>1</v>
      </c>
      <c r="O4741" t="s">
        <v>232</v>
      </c>
      <c r="P4741">
        <v>1</v>
      </c>
      <c r="Q4741" t="s">
        <v>464</v>
      </c>
      <c r="R4741" t="s">
        <v>234</v>
      </c>
      <c r="S4741" t="s">
        <v>258</v>
      </c>
      <c r="T4741" t="s">
        <v>260</v>
      </c>
      <c r="U4741" t="s">
        <v>444</v>
      </c>
    </row>
    <row r="4742" spans="1:21" x14ac:dyDescent="0.35">
      <c r="A4742" s="2" t="s">
        <v>53</v>
      </c>
      <c r="B4742" s="1" t="s">
        <v>133</v>
      </c>
      <c r="C4742" t="s">
        <v>511</v>
      </c>
      <c r="D4742" s="1" t="s">
        <v>104</v>
      </c>
      <c r="E4742" s="1" t="s">
        <v>25</v>
      </c>
      <c r="F4742" s="1" t="s">
        <v>21</v>
      </c>
      <c r="G4742" s="1" t="s">
        <v>29</v>
      </c>
      <c r="H4742" t="s">
        <v>20</v>
      </c>
      <c r="I4742" s="1" t="s">
        <v>135</v>
      </c>
      <c r="J4742" t="s">
        <v>72</v>
      </c>
      <c r="K4742" s="1" t="s">
        <v>34</v>
      </c>
      <c r="L4742" t="s">
        <v>278</v>
      </c>
      <c r="M4742" t="s">
        <v>37</v>
      </c>
      <c r="N4742">
        <v>1</v>
      </c>
      <c r="O4742" t="s">
        <v>232</v>
      </c>
      <c r="P4742">
        <v>1</v>
      </c>
      <c r="Q4742" t="s">
        <v>464</v>
      </c>
      <c r="R4742" t="s">
        <v>234</v>
      </c>
      <c r="S4742" t="s">
        <v>258</v>
      </c>
      <c r="T4742" t="s">
        <v>260</v>
      </c>
      <c r="U4742" t="s">
        <v>444</v>
      </c>
    </row>
    <row r="4743" spans="1:21" x14ac:dyDescent="0.35">
      <c r="A4743" s="2" t="s">
        <v>53</v>
      </c>
      <c r="B4743" s="1" t="s">
        <v>133</v>
      </c>
      <c r="C4743" t="s">
        <v>511</v>
      </c>
      <c r="D4743" s="1" t="s">
        <v>104</v>
      </c>
      <c r="E4743" s="1" t="s">
        <v>25</v>
      </c>
      <c r="F4743" s="1" t="s">
        <v>21</v>
      </c>
      <c r="G4743" s="1" t="s">
        <v>29</v>
      </c>
      <c r="H4743" t="s">
        <v>20</v>
      </c>
      <c r="I4743" s="1" t="s">
        <v>135</v>
      </c>
      <c r="J4743" t="s">
        <v>72</v>
      </c>
      <c r="K4743" s="1" t="s">
        <v>57</v>
      </c>
      <c r="L4743" t="s">
        <v>278</v>
      </c>
      <c r="M4743" t="s">
        <v>57</v>
      </c>
      <c r="N4743">
        <v>1</v>
      </c>
      <c r="O4743" t="s">
        <v>232</v>
      </c>
      <c r="P4743">
        <v>1</v>
      </c>
      <c r="Q4743" t="s">
        <v>464</v>
      </c>
      <c r="R4743" t="s">
        <v>234</v>
      </c>
      <c r="S4743" t="s">
        <v>258</v>
      </c>
      <c r="T4743" t="s">
        <v>260</v>
      </c>
      <c r="U4743" t="s">
        <v>443</v>
      </c>
    </row>
    <row r="4744" spans="1:21" x14ac:dyDescent="0.35">
      <c r="A4744" s="2" t="s">
        <v>53</v>
      </c>
      <c r="B4744" s="1" t="s">
        <v>133</v>
      </c>
      <c r="C4744" t="s">
        <v>511</v>
      </c>
      <c r="D4744" s="1" t="s">
        <v>104</v>
      </c>
      <c r="E4744" s="1" t="s">
        <v>25</v>
      </c>
      <c r="F4744" s="1" t="s">
        <v>21</v>
      </c>
      <c r="G4744" s="1" t="s">
        <v>29</v>
      </c>
      <c r="H4744" t="s">
        <v>20</v>
      </c>
      <c r="I4744" s="1" t="s">
        <v>135</v>
      </c>
      <c r="J4744" t="s">
        <v>72</v>
      </c>
      <c r="K4744" s="1" t="s">
        <v>22</v>
      </c>
      <c r="L4744" t="s">
        <v>278</v>
      </c>
      <c r="M4744" t="s">
        <v>81</v>
      </c>
      <c r="N4744">
        <v>1</v>
      </c>
      <c r="O4744" t="s">
        <v>232</v>
      </c>
      <c r="P4744">
        <v>0</v>
      </c>
      <c r="Q4744" t="s">
        <v>464</v>
      </c>
      <c r="R4744" t="s">
        <v>234</v>
      </c>
      <c r="S4744" t="s">
        <v>258</v>
      </c>
      <c r="T4744" t="s">
        <v>260</v>
      </c>
      <c r="U4744" t="s">
        <v>444</v>
      </c>
    </row>
    <row r="4745" spans="1:21" x14ac:dyDescent="0.35">
      <c r="A4745" s="2" t="s">
        <v>53</v>
      </c>
      <c r="B4745" s="1" t="s">
        <v>133</v>
      </c>
      <c r="C4745" t="s">
        <v>511</v>
      </c>
      <c r="D4745" s="1" t="s">
        <v>104</v>
      </c>
      <c r="E4745" s="1" t="s">
        <v>25</v>
      </c>
      <c r="F4745" s="1" t="s">
        <v>21</v>
      </c>
      <c r="G4745" s="1" t="s">
        <v>29</v>
      </c>
      <c r="H4745" t="s">
        <v>20</v>
      </c>
      <c r="I4745" s="1" t="s">
        <v>272</v>
      </c>
      <c r="J4745" t="s">
        <v>17</v>
      </c>
      <c r="K4745" s="1" t="s">
        <v>48</v>
      </c>
      <c r="L4745" t="s">
        <v>278</v>
      </c>
      <c r="M4745" t="s">
        <v>102</v>
      </c>
      <c r="N4745">
        <v>1</v>
      </c>
      <c r="O4745" t="s">
        <v>232</v>
      </c>
      <c r="P4745">
        <v>1</v>
      </c>
      <c r="Q4745">
        <v>1</v>
      </c>
      <c r="R4745" t="s">
        <v>234</v>
      </c>
      <c r="S4745" t="s">
        <v>258</v>
      </c>
      <c r="T4745" t="s">
        <v>260</v>
      </c>
      <c r="U4745" t="s">
        <v>443</v>
      </c>
    </row>
    <row r="4746" spans="1:21" x14ac:dyDescent="0.35">
      <c r="A4746" s="2" t="s">
        <v>53</v>
      </c>
      <c r="B4746" s="1" t="s">
        <v>133</v>
      </c>
      <c r="C4746" t="s">
        <v>511</v>
      </c>
      <c r="D4746" s="1" t="s">
        <v>104</v>
      </c>
      <c r="E4746" s="1" t="s">
        <v>25</v>
      </c>
      <c r="F4746" s="1" t="s">
        <v>21</v>
      </c>
      <c r="G4746" s="1" t="s">
        <v>29</v>
      </c>
      <c r="H4746" t="s">
        <v>20</v>
      </c>
      <c r="I4746" s="1" t="s">
        <v>326</v>
      </c>
      <c r="J4746" t="s">
        <v>17</v>
      </c>
      <c r="K4746" s="1" t="s">
        <v>18</v>
      </c>
      <c r="L4746" t="s">
        <v>278</v>
      </c>
      <c r="M4746" t="s">
        <v>18</v>
      </c>
      <c r="N4746">
        <v>1</v>
      </c>
      <c r="O4746" t="s">
        <v>232</v>
      </c>
      <c r="P4746">
        <v>1</v>
      </c>
      <c r="Q4746">
        <v>1</v>
      </c>
      <c r="R4746" t="s">
        <v>234</v>
      </c>
      <c r="S4746" t="s">
        <v>258</v>
      </c>
      <c r="T4746" t="s">
        <v>260</v>
      </c>
      <c r="U4746" t="s">
        <v>444</v>
      </c>
    </row>
    <row r="4747" spans="1:21" x14ac:dyDescent="0.35">
      <c r="A4747" s="2" t="s">
        <v>53</v>
      </c>
      <c r="B4747" s="1" t="s">
        <v>133</v>
      </c>
      <c r="C4747" t="s">
        <v>511</v>
      </c>
      <c r="D4747" s="1" t="s">
        <v>104</v>
      </c>
      <c r="E4747" s="1" t="s">
        <v>25</v>
      </c>
      <c r="F4747" s="1" t="s">
        <v>21</v>
      </c>
      <c r="G4747" s="1" t="s">
        <v>29</v>
      </c>
      <c r="H4747" t="s">
        <v>27</v>
      </c>
      <c r="I4747" s="1" t="s">
        <v>237</v>
      </c>
      <c r="J4747" t="s">
        <v>17</v>
      </c>
      <c r="K4747" s="1" t="s">
        <v>48</v>
      </c>
      <c r="L4747" t="s">
        <v>278</v>
      </c>
      <c r="M4747" t="s">
        <v>106</v>
      </c>
      <c r="N4747">
        <v>1</v>
      </c>
      <c r="O4747" t="s">
        <v>232</v>
      </c>
      <c r="P4747">
        <v>0</v>
      </c>
      <c r="Q4747">
        <v>1</v>
      </c>
      <c r="R4747" t="s">
        <v>234</v>
      </c>
      <c r="S4747" t="s">
        <v>258</v>
      </c>
      <c r="T4747" t="s">
        <v>260</v>
      </c>
      <c r="U4747" t="s">
        <v>443</v>
      </c>
    </row>
    <row r="4748" spans="1:21" x14ac:dyDescent="0.35">
      <c r="A4748" s="2" t="s">
        <v>53</v>
      </c>
      <c r="B4748" s="1" t="s">
        <v>133</v>
      </c>
      <c r="C4748" t="s">
        <v>511</v>
      </c>
      <c r="D4748" s="1" t="s">
        <v>104</v>
      </c>
      <c r="E4748" s="1" t="s">
        <v>25</v>
      </c>
      <c r="F4748" s="1" t="s">
        <v>21</v>
      </c>
      <c r="G4748" s="1" t="s">
        <v>29</v>
      </c>
      <c r="H4748" t="s">
        <v>27</v>
      </c>
      <c r="I4748" s="1" t="s">
        <v>135</v>
      </c>
      <c r="J4748" t="s">
        <v>72</v>
      </c>
      <c r="K4748" s="1" t="s">
        <v>18</v>
      </c>
      <c r="L4748" t="s">
        <v>278</v>
      </c>
      <c r="M4748" t="s">
        <v>122</v>
      </c>
      <c r="N4748">
        <v>1</v>
      </c>
      <c r="O4748" t="s">
        <v>232</v>
      </c>
      <c r="P4748">
        <v>1</v>
      </c>
      <c r="Q4748" t="s">
        <v>464</v>
      </c>
      <c r="R4748" t="s">
        <v>234</v>
      </c>
      <c r="S4748" t="s">
        <v>258</v>
      </c>
      <c r="T4748" t="s">
        <v>260</v>
      </c>
      <c r="U4748" t="s">
        <v>444</v>
      </c>
    </row>
    <row r="4749" spans="1:21" x14ac:dyDescent="0.35">
      <c r="A4749" s="2" t="s">
        <v>53</v>
      </c>
      <c r="B4749" s="1" t="s">
        <v>133</v>
      </c>
      <c r="C4749" t="s">
        <v>511</v>
      </c>
      <c r="D4749" s="1" t="s">
        <v>104</v>
      </c>
      <c r="E4749" s="1" t="s">
        <v>25</v>
      </c>
      <c r="F4749" s="1" t="s">
        <v>21</v>
      </c>
      <c r="G4749" s="1" t="s">
        <v>29</v>
      </c>
      <c r="H4749" t="s">
        <v>27</v>
      </c>
      <c r="I4749" s="1" t="s">
        <v>135</v>
      </c>
      <c r="J4749" t="s">
        <v>72</v>
      </c>
      <c r="K4749" s="1" t="s">
        <v>48</v>
      </c>
      <c r="L4749" t="s">
        <v>278</v>
      </c>
      <c r="M4749" t="s">
        <v>106</v>
      </c>
      <c r="N4749">
        <v>1</v>
      </c>
      <c r="O4749" t="s">
        <v>232</v>
      </c>
      <c r="P4749">
        <v>1</v>
      </c>
      <c r="Q4749" t="s">
        <v>464</v>
      </c>
      <c r="R4749" t="s">
        <v>234</v>
      </c>
      <c r="S4749" t="s">
        <v>258</v>
      </c>
      <c r="T4749" t="s">
        <v>260</v>
      </c>
      <c r="U4749" t="s">
        <v>444</v>
      </c>
    </row>
    <row r="4750" spans="1:21" x14ac:dyDescent="0.35">
      <c r="A4750" s="2" t="s">
        <v>53</v>
      </c>
      <c r="B4750" s="1" t="s">
        <v>133</v>
      </c>
      <c r="C4750" t="s">
        <v>511</v>
      </c>
      <c r="D4750" s="1" t="s">
        <v>104</v>
      </c>
      <c r="E4750" s="1" t="s">
        <v>25</v>
      </c>
      <c r="F4750" s="1" t="s">
        <v>21</v>
      </c>
      <c r="G4750" s="1" t="s">
        <v>29</v>
      </c>
      <c r="H4750" t="s">
        <v>27</v>
      </c>
      <c r="I4750" s="1" t="s">
        <v>135</v>
      </c>
      <c r="J4750" t="s">
        <v>72</v>
      </c>
      <c r="K4750" s="1" t="s">
        <v>48</v>
      </c>
      <c r="L4750" t="s">
        <v>278</v>
      </c>
      <c r="M4750" t="s">
        <v>106</v>
      </c>
      <c r="N4750">
        <v>1</v>
      </c>
      <c r="O4750" t="s">
        <v>232</v>
      </c>
      <c r="P4750">
        <v>1</v>
      </c>
      <c r="Q4750" t="s">
        <v>464</v>
      </c>
      <c r="R4750" t="s">
        <v>234</v>
      </c>
      <c r="S4750" t="s">
        <v>271</v>
      </c>
      <c r="T4750" t="s">
        <v>260</v>
      </c>
      <c r="U4750" t="s">
        <v>443</v>
      </c>
    </row>
    <row r="4751" spans="1:21" x14ac:dyDescent="0.35">
      <c r="A4751" s="2" t="s">
        <v>53</v>
      </c>
      <c r="B4751" s="1" t="s">
        <v>133</v>
      </c>
      <c r="C4751" t="s">
        <v>511</v>
      </c>
      <c r="D4751" s="1" t="s">
        <v>104</v>
      </c>
      <c r="E4751" s="1" t="s">
        <v>25</v>
      </c>
      <c r="F4751" s="1" t="s">
        <v>21</v>
      </c>
      <c r="G4751" s="1" t="s">
        <v>29</v>
      </c>
      <c r="H4751" t="s">
        <v>27</v>
      </c>
      <c r="I4751" s="1" t="s">
        <v>135</v>
      </c>
      <c r="J4751" t="s">
        <v>72</v>
      </c>
      <c r="K4751" s="1" t="s">
        <v>48</v>
      </c>
      <c r="L4751" t="s">
        <v>278</v>
      </c>
      <c r="M4751" t="s">
        <v>102</v>
      </c>
      <c r="N4751">
        <v>1</v>
      </c>
      <c r="O4751" t="s">
        <v>232</v>
      </c>
      <c r="P4751">
        <v>0</v>
      </c>
      <c r="Q4751" t="s">
        <v>464</v>
      </c>
      <c r="R4751" t="s">
        <v>234</v>
      </c>
      <c r="S4751" t="s">
        <v>258</v>
      </c>
      <c r="T4751" t="s">
        <v>260</v>
      </c>
      <c r="U4751" t="s">
        <v>444</v>
      </c>
    </row>
    <row r="4752" spans="1:21" x14ac:dyDescent="0.35">
      <c r="A4752" s="2" t="s">
        <v>53</v>
      </c>
      <c r="B4752" s="1" t="s">
        <v>133</v>
      </c>
      <c r="C4752" t="s">
        <v>511</v>
      </c>
      <c r="D4752" s="1" t="s">
        <v>104</v>
      </c>
      <c r="E4752" s="1" t="s">
        <v>25</v>
      </c>
      <c r="F4752" s="1" t="s">
        <v>21</v>
      </c>
      <c r="G4752" s="1" t="s">
        <v>29</v>
      </c>
      <c r="H4752" t="s">
        <v>27</v>
      </c>
      <c r="I4752" s="1" t="s">
        <v>135</v>
      </c>
      <c r="J4752" t="s">
        <v>72</v>
      </c>
      <c r="K4752" s="1" t="s">
        <v>22</v>
      </c>
      <c r="L4752" t="s">
        <v>363</v>
      </c>
      <c r="M4752" t="s">
        <v>79</v>
      </c>
      <c r="N4752">
        <v>1</v>
      </c>
      <c r="O4752" t="s">
        <v>232</v>
      </c>
      <c r="P4752">
        <v>1</v>
      </c>
      <c r="Q4752" t="s">
        <v>464</v>
      </c>
      <c r="R4752" t="s">
        <v>234</v>
      </c>
      <c r="S4752" t="s">
        <v>258</v>
      </c>
      <c r="T4752" t="s">
        <v>260</v>
      </c>
      <c r="U4752" t="s">
        <v>444</v>
      </c>
    </row>
    <row r="4753" spans="1:21" x14ac:dyDescent="0.35">
      <c r="A4753" s="2" t="s">
        <v>53</v>
      </c>
      <c r="B4753" s="1" t="s">
        <v>133</v>
      </c>
      <c r="C4753" t="s">
        <v>511</v>
      </c>
      <c r="D4753" s="1" t="s">
        <v>104</v>
      </c>
      <c r="E4753" s="1" t="s">
        <v>25</v>
      </c>
      <c r="F4753" s="1" t="s">
        <v>21</v>
      </c>
      <c r="G4753" s="1" t="s">
        <v>29</v>
      </c>
      <c r="H4753" t="s">
        <v>30</v>
      </c>
      <c r="I4753" s="1" t="s">
        <v>135</v>
      </c>
      <c r="J4753" t="s">
        <v>72</v>
      </c>
      <c r="K4753" s="1" t="s">
        <v>48</v>
      </c>
      <c r="L4753" t="s">
        <v>278</v>
      </c>
      <c r="M4753" t="s">
        <v>102</v>
      </c>
      <c r="N4753">
        <v>1</v>
      </c>
      <c r="O4753" t="s">
        <v>232</v>
      </c>
      <c r="P4753">
        <v>1</v>
      </c>
      <c r="Q4753" t="s">
        <v>464</v>
      </c>
      <c r="R4753" t="s">
        <v>234</v>
      </c>
      <c r="S4753" t="s">
        <v>258</v>
      </c>
      <c r="T4753" t="s">
        <v>260</v>
      </c>
      <c r="U4753" t="s">
        <v>443</v>
      </c>
    </row>
    <row r="4754" spans="1:21" x14ac:dyDescent="0.35">
      <c r="A4754" s="2" t="s">
        <v>53</v>
      </c>
      <c r="B4754" s="1" t="s">
        <v>133</v>
      </c>
      <c r="C4754" t="s">
        <v>511</v>
      </c>
      <c r="D4754" s="1" t="s">
        <v>104</v>
      </c>
      <c r="E4754" s="1" t="s">
        <v>25</v>
      </c>
      <c r="F4754" s="1" t="s">
        <v>21</v>
      </c>
      <c r="G4754" s="1" t="s">
        <v>29</v>
      </c>
      <c r="H4754" t="s">
        <v>30</v>
      </c>
      <c r="I4754" s="1" t="s">
        <v>135</v>
      </c>
      <c r="J4754" t="s">
        <v>72</v>
      </c>
      <c r="K4754" s="1" t="s">
        <v>48</v>
      </c>
      <c r="L4754" t="s">
        <v>363</v>
      </c>
      <c r="M4754" t="s">
        <v>106</v>
      </c>
      <c r="N4754">
        <v>1</v>
      </c>
      <c r="O4754" t="s">
        <v>232</v>
      </c>
      <c r="P4754">
        <v>1</v>
      </c>
      <c r="Q4754" t="s">
        <v>464</v>
      </c>
      <c r="R4754" t="s">
        <v>234</v>
      </c>
      <c r="S4754" t="s">
        <v>258</v>
      </c>
      <c r="T4754" t="s">
        <v>260</v>
      </c>
      <c r="U4754" t="s">
        <v>444</v>
      </c>
    </row>
    <row r="4755" spans="1:21" x14ac:dyDescent="0.35">
      <c r="A4755" s="2" t="s">
        <v>53</v>
      </c>
      <c r="B4755" s="1" t="s">
        <v>133</v>
      </c>
      <c r="C4755" t="s">
        <v>511</v>
      </c>
      <c r="D4755" s="1" t="s">
        <v>246</v>
      </c>
      <c r="E4755" s="1" t="s">
        <v>14</v>
      </c>
      <c r="F4755" s="1" t="s">
        <v>26</v>
      </c>
      <c r="G4755" s="1" t="s">
        <v>215</v>
      </c>
      <c r="H4755" t="s">
        <v>52</v>
      </c>
      <c r="I4755" s="1" t="s">
        <v>237</v>
      </c>
      <c r="J4755" t="s">
        <v>17</v>
      </c>
      <c r="K4755" s="1" t="s">
        <v>48</v>
      </c>
      <c r="L4755" t="s">
        <v>278</v>
      </c>
      <c r="M4755" t="s">
        <v>51</v>
      </c>
      <c r="N4755">
        <v>1</v>
      </c>
      <c r="O4755" t="s">
        <v>232</v>
      </c>
      <c r="P4755">
        <v>0</v>
      </c>
      <c r="Q4755">
        <v>1</v>
      </c>
      <c r="R4755" t="s">
        <v>234</v>
      </c>
      <c r="S4755" t="s">
        <v>258</v>
      </c>
      <c r="T4755" t="s">
        <v>260</v>
      </c>
      <c r="U4755" t="s">
        <v>443</v>
      </c>
    </row>
    <row r="4756" spans="1:21" x14ac:dyDescent="0.35">
      <c r="A4756" s="2" t="s">
        <v>53</v>
      </c>
      <c r="B4756" s="1" t="s">
        <v>133</v>
      </c>
      <c r="C4756" t="s">
        <v>511</v>
      </c>
      <c r="D4756" s="1" t="s">
        <v>246</v>
      </c>
      <c r="E4756" s="1" t="s">
        <v>14</v>
      </c>
      <c r="F4756" s="1" t="s">
        <v>26</v>
      </c>
      <c r="G4756" s="1" t="s">
        <v>215</v>
      </c>
      <c r="H4756" t="s">
        <v>52</v>
      </c>
      <c r="I4756" s="1" t="s">
        <v>237</v>
      </c>
      <c r="J4756" t="s">
        <v>17</v>
      </c>
      <c r="K4756" s="1" t="s">
        <v>48</v>
      </c>
      <c r="L4756" t="s">
        <v>278</v>
      </c>
      <c r="M4756" t="s">
        <v>49</v>
      </c>
      <c r="N4756">
        <v>1</v>
      </c>
      <c r="O4756" t="s">
        <v>232</v>
      </c>
      <c r="P4756">
        <v>1</v>
      </c>
      <c r="Q4756">
        <v>1</v>
      </c>
      <c r="R4756" t="s">
        <v>234</v>
      </c>
      <c r="S4756" t="s">
        <v>258</v>
      </c>
      <c r="T4756" t="s">
        <v>260</v>
      </c>
      <c r="U4756" t="s">
        <v>443</v>
      </c>
    </row>
    <row r="4757" spans="1:21" x14ac:dyDescent="0.35">
      <c r="A4757" s="2" t="s">
        <v>53</v>
      </c>
      <c r="B4757" s="1" t="s">
        <v>133</v>
      </c>
      <c r="C4757" t="s">
        <v>511</v>
      </c>
      <c r="D4757" s="1" t="s">
        <v>246</v>
      </c>
      <c r="E4757" s="1" t="s">
        <v>14</v>
      </c>
      <c r="F4757" s="1" t="s">
        <v>26</v>
      </c>
      <c r="G4757" s="1" t="s">
        <v>215</v>
      </c>
      <c r="H4757" t="s">
        <v>52</v>
      </c>
      <c r="I4757" s="1" t="s">
        <v>237</v>
      </c>
      <c r="J4757" t="s">
        <v>17</v>
      </c>
      <c r="K4757" s="1" t="s">
        <v>48</v>
      </c>
      <c r="L4757" t="s">
        <v>278</v>
      </c>
      <c r="M4757" t="s">
        <v>148</v>
      </c>
      <c r="N4757">
        <v>1</v>
      </c>
      <c r="O4757" t="s">
        <v>232</v>
      </c>
      <c r="P4757">
        <v>0</v>
      </c>
      <c r="Q4757">
        <v>1</v>
      </c>
      <c r="R4757" t="s">
        <v>234</v>
      </c>
      <c r="S4757" t="s">
        <v>258</v>
      </c>
      <c r="T4757" t="s">
        <v>260</v>
      </c>
      <c r="U4757" t="s">
        <v>443</v>
      </c>
    </row>
    <row r="4758" spans="1:21" x14ac:dyDescent="0.35">
      <c r="A4758" s="2" t="s">
        <v>53</v>
      </c>
      <c r="B4758" s="1" t="s">
        <v>133</v>
      </c>
      <c r="C4758" t="s">
        <v>511</v>
      </c>
      <c r="D4758" s="1" t="s">
        <v>246</v>
      </c>
      <c r="E4758" s="1" t="s">
        <v>14</v>
      </c>
      <c r="F4758" s="1" t="s">
        <v>26</v>
      </c>
      <c r="G4758" s="1" t="s">
        <v>215</v>
      </c>
      <c r="H4758" t="s">
        <v>52</v>
      </c>
      <c r="I4758" s="1" t="s">
        <v>237</v>
      </c>
      <c r="J4758" t="s">
        <v>17</v>
      </c>
      <c r="K4758" s="1" t="s">
        <v>48</v>
      </c>
      <c r="L4758" t="s">
        <v>278</v>
      </c>
      <c r="M4758" t="s">
        <v>148</v>
      </c>
      <c r="N4758">
        <v>2</v>
      </c>
      <c r="O4758" t="s">
        <v>232</v>
      </c>
      <c r="P4758">
        <v>1</v>
      </c>
      <c r="Q4758">
        <v>1</v>
      </c>
      <c r="R4758" t="s">
        <v>234</v>
      </c>
      <c r="S4758" t="s">
        <v>258</v>
      </c>
      <c r="T4758" t="s">
        <v>260</v>
      </c>
      <c r="U4758" t="s">
        <v>443</v>
      </c>
    </row>
    <row r="4759" spans="1:21" x14ac:dyDescent="0.35">
      <c r="A4759" s="2" t="s">
        <v>53</v>
      </c>
      <c r="B4759" s="1" t="s">
        <v>133</v>
      </c>
      <c r="C4759" t="s">
        <v>511</v>
      </c>
      <c r="D4759" s="1" t="s">
        <v>246</v>
      </c>
      <c r="E4759" s="1" t="s">
        <v>14</v>
      </c>
      <c r="F4759" s="1" t="s">
        <v>26</v>
      </c>
      <c r="G4759" s="1" t="s">
        <v>215</v>
      </c>
      <c r="H4759" t="s">
        <v>52</v>
      </c>
      <c r="I4759" s="1" t="s">
        <v>237</v>
      </c>
      <c r="J4759" t="s">
        <v>17</v>
      </c>
      <c r="K4759" s="1" t="s">
        <v>48</v>
      </c>
      <c r="L4759" t="s">
        <v>363</v>
      </c>
      <c r="M4759" t="s">
        <v>148</v>
      </c>
      <c r="N4759">
        <v>1</v>
      </c>
      <c r="O4759" t="s">
        <v>232</v>
      </c>
      <c r="P4759">
        <v>0</v>
      </c>
      <c r="Q4759">
        <v>1</v>
      </c>
      <c r="R4759" t="s">
        <v>234</v>
      </c>
      <c r="S4759" t="s">
        <v>258</v>
      </c>
      <c r="T4759" t="s">
        <v>260</v>
      </c>
      <c r="U4759" t="s">
        <v>443</v>
      </c>
    </row>
    <row r="4760" spans="1:21" x14ac:dyDescent="0.35">
      <c r="A4760" s="2" t="s">
        <v>53</v>
      </c>
      <c r="B4760" s="1" t="s">
        <v>133</v>
      </c>
      <c r="C4760" t="s">
        <v>511</v>
      </c>
      <c r="D4760" s="1" t="s">
        <v>246</v>
      </c>
      <c r="E4760" s="1" t="s">
        <v>14</v>
      </c>
      <c r="F4760" s="1" t="s">
        <v>26</v>
      </c>
      <c r="G4760" s="1" t="s">
        <v>215</v>
      </c>
      <c r="H4760" t="s">
        <v>16</v>
      </c>
      <c r="I4760" s="1" t="s">
        <v>237</v>
      </c>
      <c r="J4760" t="s">
        <v>17</v>
      </c>
      <c r="K4760" s="1" t="s">
        <v>48</v>
      </c>
      <c r="L4760" t="s">
        <v>278</v>
      </c>
      <c r="M4760" t="s">
        <v>148</v>
      </c>
      <c r="N4760">
        <v>3</v>
      </c>
      <c r="O4760" t="s">
        <v>232</v>
      </c>
      <c r="P4760">
        <v>1</v>
      </c>
      <c r="Q4760">
        <v>1</v>
      </c>
      <c r="R4760" t="s">
        <v>234</v>
      </c>
      <c r="S4760" t="s">
        <v>258</v>
      </c>
      <c r="T4760" t="s">
        <v>260</v>
      </c>
      <c r="U4760" t="s">
        <v>443</v>
      </c>
    </row>
    <row r="4761" spans="1:21" x14ac:dyDescent="0.35">
      <c r="A4761" s="2" t="s">
        <v>53</v>
      </c>
      <c r="B4761" s="1" t="s">
        <v>133</v>
      </c>
      <c r="C4761" t="s">
        <v>511</v>
      </c>
      <c r="D4761" s="1" t="s">
        <v>246</v>
      </c>
      <c r="E4761" s="1" t="s">
        <v>14</v>
      </c>
      <c r="F4761" s="1" t="s">
        <v>26</v>
      </c>
      <c r="G4761" s="1" t="s">
        <v>215</v>
      </c>
      <c r="H4761" t="s">
        <v>30</v>
      </c>
      <c r="I4761" s="1" t="s">
        <v>237</v>
      </c>
      <c r="J4761" t="s">
        <v>17</v>
      </c>
      <c r="K4761" s="1" t="s">
        <v>48</v>
      </c>
      <c r="L4761" t="s">
        <v>278</v>
      </c>
      <c r="M4761" t="s">
        <v>49</v>
      </c>
      <c r="N4761">
        <v>1</v>
      </c>
      <c r="O4761" t="s">
        <v>232</v>
      </c>
      <c r="P4761">
        <v>1</v>
      </c>
      <c r="Q4761">
        <v>1</v>
      </c>
      <c r="R4761" t="s">
        <v>234</v>
      </c>
      <c r="S4761" t="s">
        <v>258</v>
      </c>
      <c r="T4761" t="s">
        <v>260</v>
      </c>
      <c r="U4761" t="s">
        <v>443</v>
      </c>
    </row>
    <row r="4762" spans="1:21" x14ac:dyDescent="0.35">
      <c r="A4762" s="2" t="s">
        <v>53</v>
      </c>
      <c r="B4762" s="1" t="s">
        <v>133</v>
      </c>
      <c r="C4762" t="s">
        <v>511</v>
      </c>
      <c r="D4762" s="1" t="s">
        <v>246</v>
      </c>
      <c r="E4762" s="1" t="s">
        <v>14</v>
      </c>
      <c r="F4762" s="1" t="s">
        <v>29</v>
      </c>
      <c r="G4762" s="1" t="s">
        <v>29</v>
      </c>
      <c r="H4762" t="s">
        <v>16</v>
      </c>
      <c r="I4762" s="1" t="s">
        <v>237</v>
      </c>
      <c r="J4762" t="s">
        <v>17</v>
      </c>
      <c r="K4762" s="1" t="s">
        <v>48</v>
      </c>
      <c r="L4762" t="s">
        <v>278</v>
      </c>
      <c r="M4762" t="s">
        <v>49</v>
      </c>
      <c r="N4762">
        <v>1</v>
      </c>
      <c r="O4762" t="s">
        <v>232</v>
      </c>
      <c r="P4762">
        <v>1</v>
      </c>
      <c r="Q4762">
        <v>1</v>
      </c>
      <c r="R4762" t="s">
        <v>234</v>
      </c>
      <c r="S4762" t="s">
        <v>258</v>
      </c>
      <c r="T4762" t="s">
        <v>260</v>
      </c>
      <c r="U4762" t="s">
        <v>443</v>
      </c>
    </row>
    <row r="4763" spans="1:21" x14ac:dyDescent="0.35">
      <c r="A4763" s="2" t="s">
        <v>53</v>
      </c>
      <c r="B4763" s="1" t="s">
        <v>133</v>
      </c>
      <c r="C4763" t="s">
        <v>511</v>
      </c>
      <c r="D4763" s="1" t="s">
        <v>246</v>
      </c>
      <c r="E4763" s="1" t="s">
        <v>14</v>
      </c>
      <c r="F4763" s="1" t="s">
        <v>29</v>
      </c>
      <c r="G4763" s="1" t="s">
        <v>29</v>
      </c>
      <c r="H4763" t="s">
        <v>36</v>
      </c>
      <c r="I4763" s="1" t="s">
        <v>237</v>
      </c>
      <c r="J4763" t="s">
        <v>17</v>
      </c>
      <c r="K4763" s="1" t="s">
        <v>48</v>
      </c>
      <c r="L4763" t="s">
        <v>278</v>
      </c>
      <c r="M4763" t="s">
        <v>148</v>
      </c>
      <c r="N4763">
        <v>1</v>
      </c>
      <c r="O4763" t="s">
        <v>232</v>
      </c>
      <c r="P4763">
        <v>1</v>
      </c>
      <c r="Q4763">
        <v>1</v>
      </c>
      <c r="R4763" t="s">
        <v>234</v>
      </c>
      <c r="S4763" t="s">
        <v>258</v>
      </c>
      <c r="T4763" t="s">
        <v>260</v>
      </c>
      <c r="U4763" t="s">
        <v>443</v>
      </c>
    </row>
    <row r="4764" spans="1:21" x14ac:dyDescent="0.35">
      <c r="A4764" s="2" t="s">
        <v>53</v>
      </c>
      <c r="B4764" s="1" t="s">
        <v>133</v>
      </c>
      <c r="C4764" t="s">
        <v>511</v>
      </c>
      <c r="D4764" s="1" t="s">
        <v>246</v>
      </c>
      <c r="E4764" s="1" t="s">
        <v>25</v>
      </c>
      <c r="F4764" s="1" t="s">
        <v>26</v>
      </c>
      <c r="G4764" s="1" t="s">
        <v>215</v>
      </c>
      <c r="H4764" t="s">
        <v>52</v>
      </c>
      <c r="I4764" s="1" t="s">
        <v>237</v>
      </c>
      <c r="J4764" t="s">
        <v>17</v>
      </c>
      <c r="K4764" s="1" t="s">
        <v>48</v>
      </c>
      <c r="L4764" t="s">
        <v>278</v>
      </c>
      <c r="M4764" t="s">
        <v>148</v>
      </c>
      <c r="N4764">
        <v>5</v>
      </c>
      <c r="O4764" t="s">
        <v>232</v>
      </c>
      <c r="P4764">
        <v>0</v>
      </c>
      <c r="Q4764">
        <v>1</v>
      </c>
      <c r="R4764" t="s">
        <v>234</v>
      </c>
      <c r="S4764" t="s">
        <v>258</v>
      </c>
      <c r="T4764" t="s">
        <v>260</v>
      </c>
      <c r="U4764" t="s">
        <v>443</v>
      </c>
    </row>
    <row r="4765" spans="1:21" x14ac:dyDescent="0.35">
      <c r="A4765" s="2" t="s">
        <v>53</v>
      </c>
      <c r="B4765" s="1" t="s">
        <v>133</v>
      </c>
      <c r="C4765" t="s">
        <v>511</v>
      </c>
      <c r="D4765" s="1" t="s">
        <v>246</v>
      </c>
      <c r="E4765" s="1" t="s">
        <v>25</v>
      </c>
      <c r="F4765" s="1" t="s">
        <v>26</v>
      </c>
      <c r="G4765" s="1" t="s">
        <v>215</v>
      </c>
      <c r="H4765" t="s">
        <v>52</v>
      </c>
      <c r="I4765" s="1" t="s">
        <v>237</v>
      </c>
      <c r="J4765" t="s">
        <v>17</v>
      </c>
      <c r="K4765" s="1" t="s">
        <v>48</v>
      </c>
      <c r="L4765" t="s">
        <v>278</v>
      </c>
      <c r="M4765" t="s">
        <v>148</v>
      </c>
      <c r="N4765">
        <v>6</v>
      </c>
      <c r="O4765" t="s">
        <v>232</v>
      </c>
      <c r="P4765">
        <v>1</v>
      </c>
      <c r="Q4765">
        <v>1</v>
      </c>
      <c r="R4765" t="s">
        <v>234</v>
      </c>
      <c r="S4765" t="s">
        <v>258</v>
      </c>
      <c r="T4765" t="s">
        <v>260</v>
      </c>
      <c r="U4765" t="s">
        <v>443</v>
      </c>
    </row>
    <row r="4766" spans="1:21" x14ac:dyDescent="0.35">
      <c r="A4766" s="2" t="s">
        <v>53</v>
      </c>
      <c r="B4766" s="1" t="s">
        <v>133</v>
      </c>
      <c r="C4766" t="s">
        <v>511</v>
      </c>
      <c r="D4766" s="1" t="s">
        <v>246</v>
      </c>
      <c r="E4766" s="1" t="s">
        <v>25</v>
      </c>
      <c r="F4766" s="1" t="s">
        <v>26</v>
      </c>
      <c r="G4766" s="1" t="s">
        <v>215</v>
      </c>
      <c r="H4766" t="s">
        <v>16</v>
      </c>
      <c r="I4766" s="1" t="s">
        <v>237</v>
      </c>
      <c r="J4766" t="s">
        <v>17</v>
      </c>
      <c r="K4766" s="1" t="s">
        <v>48</v>
      </c>
      <c r="L4766" t="s">
        <v>278</v>
      </c>
      <c r="M4766" t="s">
        <v>148</v>
      </c>
      <c r="N4766">
        <v>2</v>
      </c>
      <c r="O4766" t="s">
        <v>232</v>
      </c>
      <c r="P4766">
        <v>0</v>
      </c>
      <c r="Q4766">
        <v>1</v>
      </c>
      <c r="R4766" t="s">
        <v>234</v>
      </c>
      <c r="S4766" t="s">
        <v>258</v>
      </c>
      <c r="T4766" t="s">
        <v>260</v>
      </c>
      <c r="U4766" t="s">
        <v>443</v>
      </c>
    </row>
    <row r="4767" spans="1:21" x14ac:dyDescent="0.35">
      <c r="A4767" s="2" t="s">
        <v>53</v>
      </c>
      <c r="B4767" s="1" t="s">
        <v>133</v>
      </c>
      <c r="C4767" t="s">
        <v>511</v>
      </c>
      <c r="D4767" s="1" t="s">
        <v>246</v>
      </c>
      <c r="E4767" s="1" t="s">
        <v>25</v>
      </c>
      <c r="F4767" s="1" t="s">
        <v>26</v>
      </c>
      <c r="G4767" s="1" t="s">
        <v>215</v>
      </c>
      <c r="H4767" t="s">
        <v>16</v>
      </c>
      <c r="I4767" s="1" t="s">
        <v>237</v>
      </c>
      <c r="J4767" t="s">
        <v>17</v>
      </c>
      <c r="K4767" s="1" t="s">
        <v>48</v>
      </c>
      <c r="L4767" t="s">
        <v>278</v>
      </c>
      <c r="M4767" t="s">
        <v>148</v>
      </c>
      <c r="N4767">
        <v>2</v>
      </c>
      <c r="O4767" t="s">
        <v>232</v>
      </c>
      <c r="P4767">
        <v>1</v>
      </c>
      <c r="Q4767">
        <v>1</v>
      </c>
      <c r="R4767" t="s">
        <v>234</v>
      </c>
      <c r="S4767" t="s">
        <v>258</v>
      </c>
      <c r="T4767" t="s">
        <v>260</v>
      </c>
      <c r="U4767" t="s">
        <v>443</v>
      </c>
    </row>
    <row r="4768" spans="1:21" x14ac:dyDescent="0.35">
      <c r="A4768" s="2" t="s">
        <v>53</v>
      </c>
      <c r="B4768" s="1" t="s">
        <v>133</v>
      </c>
      <c r="C4768" t="s">
        <v>511</v>
      </c>
      <c r="D4768" s="1" t="s">
        <v>246</v>
      </c>
      <c r="E4768" s="1" t="s">
        <v>25</v>
      </c>
      <c r="F4768" s="1" t="s">
        <v>26</v>
      </c>
      <c r="G4768" s="1" t="s">
        <v>215</v>
      </c>
      <c r="H4768" t="s">
        <v>27</v>
      </c>
      <c r="I4768" s="1" t="s">
        <v>237</v>
      </c>
      <c r="J4768" t="s">
        <v>17</v>
      </c>
      <c r="K4768" s="1" t="s">
        <v>64</v>
      </c>
      <c r="L4768" t="s">
        <v>278</v>
      </c>
      <c r="M4768" t="s">
        <v>67</v>
      </c>
      <c r="N4768">
        <v>1</v>
      </c>
      <c r="O4768" t="s">
        <v>232</v>
      </c>
      <c r="P4768">
        <v>1</v>
      </c>
      <c r="Q4768">
        <v>1</v>
      </c>
      <c r="R4768" t="s">
        <v>234</v>
      </c>
      <c r="S4768" t="s">
        <v>258</v>
      </c>
      <c r="T4768" t="s">
        <v>260</v>
      </c>
      <c r="U4768" t="s">
        <v>443</v>
      </c>
    </row>
    <row r="4769" spans="1:21" x14ac:dyDescent="0.35">
      <c r="A4769" s="2" t="s">
        <v>53</v>
      </c>
      <c r="B4769" s="1" t="s">
        <v>133</v>
      </c>
      <c r="C4769" t="s">
        <v>511</v>
      </c>
      <c r="D4769" s="1" t="s">
        <v>246</v>
      </c>
      <c r="E4769" s="1" t="s">
        <v>25</v>
      </c>
      <c r="F4769" s="1" t="s">
        <v>26</v>
      </c>
      <c r="G4769" s="1" t="s">
        <v>215</v>
      </c>
      <c r="H4769" t="s">
        <v>27</v>
      </c>
      <c r="I4769" s="1" t="s">
        <v>237</v>
      </c>
      <c r="J4769" t="s">
        <v>17</v>
      </c>
      <c r="K4769" s="1" t="s">
        <v>48</v>
      </c>
      <c r="L4769" t="s">
        <v>278</v>
      </c>
      <c r="M4769" t="s">
        <v>51</v>
      </c>
      <c r="N4769">
        <v>1</v>
      </c>
      <c r="O4769" t="s">
        <v>232</v>
      </c>
      <c r="P4769">
        <v>1</v>
      </c>
      <c r="Q4769">
        <v>1</v>
      </c>
      <c r="R4769" t="s">
        <v>234</v>
      </c>
      <c r="S4769" t="s">
        <v>258</v>
      </c>
      <c r="T4769" t="s">
        <v>260</v>
      </c>
      <c r="U4769" t="s">
        <v>443</v>
      </c>
    </row>
    <row r="4770" spans="1:21" x14ac:dyDescent="0.35">
      <c r="A4770" s="2" t="s">
        <v>53</v>
      </c>
      <c r="B4770" s="1" t="s">
        <v>133</v>
      </c>
      <c r="C4770" t="s">
        <v>511</v>
      </c>
      <c r="D4770" s="1" t="s">
        <v>246</v>
      </c>
      <c r="E4770" s="1" t="s">
        <v>25</v>
      </c>
      <c r="F4770" s="1" t="s">
        <v>26</v>
      </c>
      <c r="G4770" s="1" t="s">
        <v>215</v>
      </c>
      <c r="H4770" t="s">
        <v>27</v>
      </c>
      <c r="I4770" s="1" t="s">
        <v>237</v>
      </c>
      <c r="J4770" t="s">
        <v>17</v>
      </c>
      <c r="K4770" s="1" t="s">
        <v>48</v>
      </c>
      <c r="L4770" t="s">
        <v>278</v>
      </c>
      <c r="M4770" t="s">
        <v>148</v>
      </c>
      <c r="N4770">
        <v>1</v>
      </c>
      <c r="O4770" t="s">
        <v>232</v>
      </c>
      <c r="P4770">
        <v>0</v>
      </c>
      <c r="Q4770">
        <v>1</v>
      </c>
      <c r="R4770" t="s">
        <v>234</v>
      </c>
      <c r="S4770" t="s">
        <v>258</v>
      </c>
      <c r="T4770" t="s">
        <v>260</v>
      </c>
      <c r="U4770" t="s">
        <v>443</v>
      </c>
    </row>
    <row r="4771" spans="1:21" x14ac:dyDescent="0.35">
      <c r="A4771" s="2" t="s">
        <v>53</v>
      </c>
      <c r="B4771" s="1" t="s">
        <v>133</v>
      </c>
      <c r="C4771" t="s">
        <v>511</v>
      </c>
      <c r="D4771" s="1" t="s">
        <v>246</v>
      </c>
      <c r="E4771" s="1" t="s">
        <v>25</v>
      </c>
      <c r="F4771" s="1" t="s">
        <v>26</v>
      </c>
      <c r="G4771" s="1" t="s">
        <v>215</v>
      </c>
      <c r="H4771" t="s">
        <v>36</v>
      </c>
      <c r="I4771" s="1" t="s">
        <v>237</v>
      </c>
      <c r="J4771" t="s">
        <v>17</v>
      </c>
      <c r="K4771" s="1" t="s">
        <v>48</v>
      </c>
      <c r="L4771" t="s">
        <v>363</v>
      </c>
      <c r="M4771" t="s">
        <v>148</v>
      </c>
      <c r="N4771">
        <v>1</v>
      </c>
      <c r="O4771" t="s">
        <v>232</v>
      </c>
      <c r="P4771">
        <v>0</v>
      </c>
      <c r="Q4771">
        <v>1</v>
      </c>
      <c r="R4771" t="s">
        <v>234</v>
      </c>
      <c r="S4771" t="s">
        <v>258</v>
      </c>
      <c r="T4771" t="s">
        <v>260</v>
      </c>
      <c r="U4771" t="s">
        <v>443</v>
      </c>
    </row>
    <row r="4772" spans="1:21" x14ac:dyDescent="0.35">
      <c r="A4772" s="2" t="s">
        <v>53</v>
      </c>
      <c r="B4772" s="1" t="s">
        <v>133</v>
      </c>
      <c r="C4772" t="s">
        <v>511</v>
      </c>
      <c r="D4772" s="1" t="s">
        <v>246</v>
      </c>
      <c r="E4772" s="1" t="s">
        <v>25</v>
      </c>
      <c r="F4772" s="1" t="s">
        <v>29</v>
      </c>
      <c r="G4772" s="1" t="s">
        <v>29</v>
      </c>
      <c r="H4772" t="s">
        <v>16</v>
      </c>
      <c r="I4772" s="1" t="s">
        <v>237</v>
      </c>
      <c r="J4772" t="s">
        <v>17</v>
      </c>
      <c r="K4772" s="1" t="s">
        <v>48</v>
      </c>
      <c r="L4772" t="s">
        <v>278</v>
      </c>
      <c r="M4772" t="s">
        <v>148</v>
      </c>
      <c r="N4772">
        <v>2</v>
      </c>
      <c r="O4772" t="s">
        <v>232</v>
      </c>
      <c r="P4772">
        <v>1</v>
      </c>
      <c r="Q4772">
        <v>1</v>
      </c>
      <c r="R4772" t="s">
        <v>234</v>
      </c>
      <c r="S4772" t="s">
        <v>258</v>
      </c>
      <c r="T4772" t="s">
        <v>260</v>
      </c>
      <c r="U4772" t="s">
        <v>443</v>
      </c>
    </row>
    <row r="4773" spans="1:21" x14ac:dyDescent="0.35">
      <c r="A4773" s="2" t="s">
        <v>53</v>
      </c>
      <c r="B4773" s="1" t="s">
        <v>133</v>
      </c>
      <c r="C4773" t="s">
        <v>511</v>
      </c>
      <c r="D4773" s="1" t="s">
        <v>246</v>
      </c>
      <c r="E4773" s="1" t="s">
        <v>25</v>
      </c>
      <c r="F4773" s="1" t="s">
        <v>29</v>
      </c>
      <c r="G4773" s="1" t="s">
        <v>29</v>
      </c>
      <c r="H4773" t="s">
        <v>36</v>
      </c>
      <c r="I4773" s="1" t="s">
        <v>237</v>
      </c>
      <c r="J4773" t="s">
        <v>17</v>
      </c>
      <c r="K4773" s="1" t="s">
        <v>48</v>
      </c>
      <c r="L4773" t="s">
        <v>278</v>
      </c>
      <c r="M4773" t="s">
        <v>148</v>
      </c>
      <c r="N4773">
        <v>1</v>
      </c>
      <c r="O4773" t="s">
        <v>232</v>
      </c>
      <c r="P4773">
        <v>1</v>
      </c>
      <c r="Q4773">
        <v>1</v>
      </c>
      <c r="R4773" t="s">
        <v>234</v>
      </c>
      <c r="S4773" t="s">
        <v>258</v>
      </c>
      <c r="T4773" t="s">
        <v>260</v>
      </c>
      <c r="U4773" t="s">
        <v>443</v>
      </c>
    </row>
    <row r="4774" spans="1:21" x14ac:dyDescent="0.35">
      <c r="A4774" s="2" t="s">
        <v>53</v>
      </c>
      <c r="B4774" s="1" t="s">
        <v>133</v>
      </c>
      <c r="C4774" t="s">
        <v>511</v>
      </c>
      <c r="D4774" s="1" t="s">
        <v>46</v>
      </c>
      <c r="E4774" s="1" t="s">
        <v>14</v>
      </c>
      <c r="F4774" s="1" t="s">
        <v>26</v>
      </c>
      <c r="G4774" s="1" t="s">
        <v>215</v>
      </c>
      <c r="H4774" t="s">
        <v>52</v>
      </c>
      <c r="I4774" s="1" t="s">
        <v>237</v>
      </c>
      <c r="J4774" t="s">
        <v>17</v>
      </c>
      <c r="K4774" s="1" t="s">
        <v>18</v>
      </c>
      <c r="L4774" t="s">
        <v>278</v>
      </c>
      <c r="M4774" t="s">
        <v>100</v>
      </c>
      <c r="N4774">
        <v>1</v>
      </c>
      <c r="O4774" t="s">
        <v>232</v>
      </c>
      <c r="P4774">
        <v>1</v>
      </c>
      <c r="Q4774">
        <v>1</v>
      </c>
      <c r="R4774" t="s">
        <v>234</v>
      </c>
      <c r="S4774" t="s">
        <v>258</v>
      </c>
      <c r="T4774" t="s">
        <v>260</v>
      </c>
      <c r="U4774" t="s">
        <v>443</v>
      </c>
    </row>
    <row r="4775" spans="1:21" x14ac:dyDescent="0.35">
      <c r="A4775" s="2" t="s">
        <v>53</v>
      </c>
      <c r="B4775" s="1" t="s">
        <v>133</v>
      </c>
      <c r="C4775" t="s">
        <v>511</v>
      </c>
      <c r="D4775" s="1" t="s">
        <v>46</v>
      </c>
      <c r="E4775" s="1" t="s">
        <v>14</v>
      </c>
      <c r="F4775" s="1" t="s">
        <v>26</v>
      </c>
      <c r="G4775" s="1" t="s">
        <v>215</v>
      </c>
      <c r="H4775" t="s">
        <v>52</v>
      </c>
      <c r="I4775" s="1" t="s">
        <v>237</v>
      </c>
      <c r="J4775" t="s">
        <v>17</v>
      </c>
      <c r="K4775" s="1" t="s">
        <v>18</v>
      </c>
      <c r="L4775" t="s">
        <v>278</v>
      </c>
      <c r="M4775" t="s">
        <v>121</v>
      </c>
      <c r="N4775">
        <v>1</v>
      </c>
      <c r="O4775" t="s">
        <v>232</v>
      </c>
      <c r="P4775">
        <v>0</v>
      </c>
      <c r="Q4775">
        <v>1</v>
      </c>
      <c r="R4775" t="s">
        <v>234</v>
      </c>
      <c r="S4775" t="s">
        <v>258</v>
      </c>
      <c r="T4775" t="s">
        <v>260</v>
      </c>
      <c r="U4775" t="s">
        <v>443</v>
      </c>
    </row>
    <row r="4776" spans="1:21" x14ac:dyDescent="0.35">
      <c r="A4776" s="2" t="s">
        <v>53</v>
      </c>
      <c r="B4776" s="1" t="s">
        <v>133</v>
      </c>
      <c r="C4776" t="s">
        <v>511</v>
      </c>
      <c r="D4776" s="1" t="s">
        <v>46</v>
      </c>
      <c r="E4776" s="1" t="s">
        <v>14</v>
      </c>
      <c r="F4776" s="1" t="s">
        <v>26</v>
      </c>
      <c r="G4776" s="1" t="s">
        <v>215</v>
      </c>
      <c r="H4776" t="s">
        <v>52</v>
      </c>
      <c r="I4776" s="1" t="s">
        <v>237</v>
      </c>
      <c r="J4776" t="s">
        <v>17</v>
      </c>
      <c r="K4776" s="1" t="s">
        <v>48</v>
      </c>
      <c r="L4776" t="s">
        <v>278</v>
      </c>
      <c r="M4776" t="s">
        <v>89</v>
      </c>
      <c r="N4776">
        <v>1</v>
      </c>
      <c r="O4776" t="s">
        <v>232</v>
      </c>
      <c r="P4776">
        <v>1</v>
      </c>
      <c r="Q4776">
        <v>1</v>
      </c>
      <c r="R4776" t="s">
        <v>234</v>
      </c>
      <c r="S4776" t="s">
        <v>258</v>
      </c>
      <c r="T4776" t="s">
        <v>260</v>
      </c>
      <c r="U4776" t="s">
        <v>443</v>
      </c>
    </row>
    <row r="4777" spans="1:21" x14ac:dyDescent="0.35">
      <c r="A4777" s="2" t="s">
        <v>53</v>
      </c>
      <c r="B4777" s="1" t="s">
        <v>133</v>
      </c>
      <c r="C4777" t="s">
        <v>511</v>
      </c>
      <c r="D4777" s="1" t="s">
        <v>46</v>
      </c>
      <c r="E4777" s="1" t="s">
        <v>14</v>
      </c>
      <c r="F4777" s="1" t="s">
        <v>26</v>
      </c>
      <c r="G4777" s="1" t="s">
        <v>215</v>
      </c>
      <c r="H4777" t="s">
        <v>52</v>
      </c>
      <c r="I4777" s="1" t="s">
        <v>237</v>
      </c>
      <c r="J4777" t="s">
        <v>17</v>
      </c>
      <c r="K4777" s="1" t="s">
        <v>48</v>
      </c>
      <c r="L4777" t="s">
        <v>278</v>
      </c>
      <c r="M4777" t="s">
        <v>105</v>
      </c>
      <c r="N4777">
        <v>2</v>
      </c>
      <c r="O4777" t="s">
        <v>232</v>
      </c>
      <c r="P4777">
        <v>0</v>
      </c>
      <c r="Q4777">
        <v>1</v>
      </c>
      <c r="R4777" t="s">
        <v>234</v>
      </c>
      <c r="S4777" t="s">
        <v>258</v>
      </c>
      <c r="T4777" t="s">
        <v>260</v>
      </c>
      <c r="U4777" t="s">
        <v>443</v>
      </c>
    </row>
    <row r="4778" spans="1:21" x14ac:dyDescent="0.35">
      <c r="A4778" s="2" t="s">
        <v>53</v>
      </c>
      <c r="B4778" s="1" t="s">
        <v>133</v>
      </c>
      <c r="C4778" t="s">
        <v>511</v>
      </c>
      <c r="D4778" s="1" t="s">
        <v>46</v>
      </c>
      <c r="E4778" s="1" t="s">
        <v>14</v>
      </c>
      <c r="F4778" s="1" t="s">
        <v>26</v>
      </c>
      <c r="G4778" s="1" t="s">
        <v>215</v>
      </c>
      <c r="H4778" t="s">
        <v>52</v>
      </c>
      <c r="I4778" s="1" t="s">
        <v>237</v>
      </c>
      <c r="J4778" t="s">
        <v>17</v>
      </c>
      <c r="K4778" s="1" t="s">
        <v>48</v>
      </c>
      <c r="L4778" t="s">
        <v>278</v>
      </c>
      <c r="M4778" t="s">
        <v>51</v>
      </c>
      <c r="N4778">
        <v>4</v>
      </c>
      <c r="O4778" t="s">
        <v>232</v>
      </c>
      <c r="P4778">
        <v>0</v>
      </c>
      <c r="Q4778">
        <v>1</v>
      </c>
      <c r="R4778" t="s">
        <v>234</v>
      </c>
      <c r="S4778" t="s">
        <v>258</v>
      </c>
      <c r="T4778" t="s">
        <v>260</v>
      </c>
      <c r="U4778" t="s">
        <v>443</v>
      </c>
    </row>
    <row r="4779" spans="1:21" x14ac:dyDescent="0.35">
      <c r="A4779" s="2" t="s">
        <v>53</v>
      </c>
      <c r="B4779" s="1" t="s">
        <v>133</v>
      </c>
      <c r="C4779" t="s">
        <v>511</v>
      </c>
      <c r="D4779" s="1" t="s">
        <v>46</v>
      </c>
      <c r="E4779" s="1" t="s">
        <v>14</v>
      </c>
      <c r="F4779" s="1" t="s">
        <v>26</v>
      </c>
      <c r="G4779" s="1" t="s">
        <v>215</v>
      </c>
      <c r="H4779" t="s">
        <v>52</v>
      </c>
      <c r="I4779" s="1" t="s">
        <v>237</v>
      </c>
      <c r="J4779" t="s">
        <v>17</v>
      </c>
      <c r="K4779" s="1" t="s">
        <v>48</v>
      </c>
      <c r="L4779" t="s">
        <v>278</v>
      </c>
      <c r="M4779" t="s">
        <v>51</v>
      </c>
      <c r="N4779">
        <v>1</v>
      </c>
      <c r="O4779" t="s">
        <v>232</v>
      </c>
      <c r="P4779">
        <v>1</v>
      </c>
      <c r="Q4779">
        <v>1</v>
      </c>
      <c r="R4779" t="s">
        <v>234</v>
      </c>
      <c r="S4779" t="s">
        <v>258</v>
      </c>
      <c r="T4779" t="s">
        <v>260</v>
      </c>
      <c r="U4779" t="s">
        <v>443</v>
      </c>
    </row>
    <row r="4780" spans="1:21" x14ac:dyDescent="0.35">
      <c r="A4780" s="2" t="s">
        <v>53</v>
      </c>
      <c r="B4780" s="1" t="s">
        <v>133</v>
      </c>
      <c r="C4780" t="s">
        <v>511</v>
      </c>
      <c r="D4780" s="1" t="s">
        <v>46</v>
      </c>
      <c r="E4780" s="1" t="s">
        <v>14</v>
      </c>
      <c r="F4780" s="1" t="s">
        <v>26</v>
      </c>
      <c r="G4780" s="1" t="s">
        <v>215</v>
      </c>
      <c r="H4780" t="s">
        <v>52</v>
      </c>
      <c r="I4780" s="1" t="s">
        <v>237</v>
      </c>
      <c r="J4780" t="s">
        <v>17</v>
      </c>
      <c r="K4780" s="1" t="s">
        <v>48</v>
      </c>
      <c r="L4780" t="s">
        <v>278</v>
      </c>
      <c r="M4780" t="s">
        <v>156</v>
      </c>
      <c r="N4780">
        <v>2</v>
      </c>
      <c r="O4780" t="s">
        <v>232</v>
      </c>
      <c r="P4780">
        <v>0</v>
      </c>
      <c r="Q4780">
        <v>1</v>
      </c>
      <c r="R4780" t="s">
        <v>234</v>
      </c>
      <c r="S4780" t="s">
        <v>258</v>
      </c>
      <c r="T4780" t="s">
        <v>260</v>
      </c>
      <c r="U4780" t="s">
        <v>443</v>
      </c>
    </row>
    <row r="4781" spans="1:21" x14ac:dyDescent="0.35">
      <c r="A4781" s="2" t="s">
        <v>53</v>
      </c>
      <c r="B4781" s="1" t="s">
        <v>133</v>
      </c>
      <c r="C4781" t="s">
        <v>511</v>
      </c>
      <c r="D4781" s="1" t="s">
        <v>46</v>
      </c>
      <c r="E4781" s="1" t="s">
        <v>14</v>
      </c>
      <c r="F4781" s="1" t="s">
        <v>26</v>
      </c>
      <c r="G4781" s="1" t="s">
        <v>215</v>
      </c>
      <c r="H4781" t="s">
        <v>52</v>
      </c>
      <c r="I4781" s="1" t="s">
        <v>237</v>
      </c>
      <c r="J4781" t="s">
        <v>17</v>
      </c>
      <c r="K4781" s="1" t="s">
        <v>48</v>
      </c>
      <c r="L4781" t="s">
        <v>278</v>
      </c>
      <c r="M4781" t="s">
        <v>156</v>
      </c>
      <c r="N4781">
        <v>2</v>
      </c>
      <c r="O4781" t="s">
        <v>232</v>
      </c>
      <c r="P4781">
        <v>1</v>
      </c>
      <c r="Q4781">
        <v>1</v>
      </c>
      <c r="R4781" t="s">
        <v>234</v>
      </c>
      <c r="S4781" t="s">
        <v>258</v>
      </c>
      <c r="T4781" t="s">
        <v>260</v>
      </c>
      <c r="U4781" t="s">
        <v>443</v>
      </c>
    </row>
    <row r="4782" spans="1:21" x14ac:dyDescent="0.35">
      <c r="A4782" s="2" t="s">
        <v>53</v>
      </c>
      <c r="B4782" s="1" t="s">
        <v>133</v>
      </c>
      <c r="C4782" t="s">
        <v>511</v>
      </c>
      <c r="D4782" s="1" t="s">
        <v>46</v>
      </c>
      <c r="E4782" s="1" t="s">
        <v>14</v>
      </c>
      <c r="F4782" s="1" t="s">
        <v>26</v>
      </c>
      <c r="G4782" s="1" t="s">
        <v>215</v>
      </c>
      <c r="H4782" t="s">
        <v>52</v>
      </c>
      <c r="I4782" s="1" t="s">
        <v>237</v>
      </c>
      <c r="J4782" t="s">
        <v>17</v>
      </c>
      <c r="K4782" s="1" t="s">
        <v>48</v>
      </c>
      <c r="L4782" t="s">
        <v>278</v>
      </c>
      <c r="M4782" t="s">
        <v>106</v>
      </c>
      <c r="N4782">
        <v>1</v>
      </c>
      <c r="O4782" t="s">
        <v>232</v>
      </c>
      <c r="P4782">
        <v>0</v>
      </c>
      <c r="Q4782">
        <v>1</v>
      </c>
      <c r="R4782" t="s">
        <v>234</v>
      </c>
      <c r="S4782" t="s">
        <v>258</v>
      </c>
      <c r="T4782" t="s">
        <v>260</v>
      </c>
      <c r="U4782" t="s">
        <v>443</v>
      </c>
    </row>
    <row r="4783" spans="1:21" x14ac:dyDescent="0.35">
      <c r="A4783" s="2" t="s">
        <v>53</v>
      </c>
      <c r="B4783" s="1" t="s">
        <v>133</v>
      </c>
      <c r="C4783" t="s">
        <v>511</v>
      </c>
      <c r="D4783" s="1" t="s">
        <v>46</v>
      </c>
      <c r="E4783" s="1" t="s">
        <v>14</v>
      </c>
      <c r="F4783" s="1" t="s">
        <v>26</v>
      </c>
      <c r="G4783" s="1" t="s">
        <v>215</v>
      </c>
      <c r="H4783" t="s">
        <v>52</v>
      </c>
      <c r="I4783" s="1" t="s">
        <v>237</v>
      </c>
      <c r="J4783" t="s">
        <v>17</v>
      </c>
      <c r="K4783" s="1" t="s">
        <v>48</v>
      </c>
      <c r="L4783" t="s">
        <v>278</v>
      </c>
      <c r="M4783" t="s">
        <v>106</v>
      </c>
      <c r="N4783">
        <v>2</v>
      </c>
      <c r="O4783" t="s">
        <v>232</v>
      </c>
      <c r="P4783">
        <v>1</v>
      </c>
      <c r="Q4783">
        <v>1</v>
      </c>
      <c r="R4783" t="s">
        <v>234</v>
      </c>
      <c r="S4783" t="s">
        <v>258</v>
      </c>
      <c r="T4783" t="s">
        <v>260</v>
      </c>
      <c r="U4783" t="s">
        <v>443</v>
      </c>
    </row>
    <row r="4784" spans="1:21" x14ac:dyDescent="0.35">
      <c r="A4784" s="2" t="s">
        <v>53</v>
      </c>
      <c r="B4784" s="1" t="s">
        <v>133</v>
      </c>
      <c r="C4784" t="s">
        <v>511</v>
      </c>
      <c r="D4784" s="1" t="s">
        <v>46</v>
      </c>
      <c r="E4784" s="1" t="s">
        <v>14</v>
      </c>
      <c r="F4784" s="1" t="s">
        <v>26</v>
      </c>
      <c r="G4784" s="1" t="s">
        <v>215</v>
      </c>
      <c r="H4784" t="s">
        <v>52</v>
      </c>
      <c r="I4784" s="1" t="s">
        <v>237</v>
      </c>
      <c r="J4784" t="s">
        <v>17</v>
      </c>
      <c r="K4784" s="1" t="s">
        <v>48</v>
      </c>
      <c r="L4784" t="s">
        <v>278</v>
      </c>
      <c r="M4784" t="s">
        <v>148</v>
      </c>
      <c r="N4784">
        <v>1</v>
      </c>
      <c r="O4784" t="s">
        <v>232</v>
      </c>
      <c r="P4784">
        <v>0</v>
      </c>
      <c r="Q4784">
        <v>1</v>
      </c>
      <c r="R4784" t="s">
        <v>234</v>
      </c>
      <c r="S4784" t="s">
        <v>258</v>
      </c>
      <c r="T4784" t="s">
        <v>260</v>
      </c>
      <c r="U4784" t="s">
        <v>443</v>
      </c>
    </row>
    <row r="4785" spans="1:21" x14ac:dyDescent="0.35">
      <c r="A4785" s="2" t="s">
        <v>53</v>
      </c>
      <c r="B4785" s="1" t="s">
        <v>133</v>
      </c>
      <c r="C4785" t="s">
        <v>511</v>
      </c>
      <c r="D4785" s="1" t="s">
        <v>46</v>
      </c>
      <c r="E4785" s="1" t="s">
        <v>14</v>
      </c>
      <c r="F4785" s="1" t="s">
        <v>26</v>
      </c>
      <c r="G4785" s="1" t="s">
        <v>215</v>
      </c>
      <c r="H4785" t="s">
        <v>52</v>
      </c>
      <c r="I4785" s="1" t="s">
        <v>237</v>
      </c>
      <c r="J4785" t="s">
        <v>17</v>
      </c>
      <c r="K4785" s="1" t="s">
        <v>48</v>
      </c>
      <c r="L4785" t="s">
        <v>278</v>
      </c>
      <c r="M4785" t="s">
        <v>148</v>
      </c>
      <c r="N4785">
        <v>1</v>
      </c>
      <c r="O4785" t="s">
        <v>232</v>
      </c>
      <c r="P4785">
        <v>1</v>
      </c>
      <c r="Q4785">
        <v>1</v>
      </c>
      <c r="R4785" t="s">
        <v>234</v>
      </c>
      <c r="S4785" t="s">
        <v>258</v>
      </c>
      <c r="T4785" t="s">
        <v>260</v>
      </c>
      <c r="U4785" t="s">
        <v>443</v>
      </c>
    </row>
    <row r="4786" spans="1:21" x14ac:dyDescent="0.35">
      <c r="A4786" s="2" t="s">
        <v>53</v>
      </c>
      <c r="B4786" s="1" t="s">
        <v>133</v>
      </c>
      <c r="C4786" t="s">
        <v>511</v>
      </c>
      <c r="D4786" s="1" t="s">
        <v>46</v>
      </c>
      <c r="E4786" s="1" t="s">
        <v>14</v>
      </c>
      <c r="F4786" s="1" t="s">
        <v>26</v>
      </c>
      <c r="G4786" s="1" t="s">
        <v>215</v>
      </c>
      <c r="H4786" t="s">
        <v>52</v>
      </c>
      <c r="I4786" s="1" t="s">
        <v>237</v>
      </c>
      <c r="J4786" t="s">
        <v>17</v>
      </c>
      <c r="K4786" s="1" t="s">
        <v>48</v>
      </c>
      <c r="L4786" t="s">
        <v>278</v>
      </c>
      <c r="M4786" t="s">
        <v>102</v>
      </c>
      <c r="N4786">
        <v>1</v>
      </c>
      <c r="O4786" t="s">
        <v>232</v>
      </c>
      <c r="P4786">
        <v>0</v>
      </c>
      <c r="Q4786">
        <v>1</v>
      </c>
      <c r="R4786" t="s">
        <v>234</v>
      </c>
      <c r="S4786" t="s">
        <v>258</v>
      </c>
      <c r="T4786" t="s">
        <v>260</v>
      </c>
      <c r="U4786" t="s">
        <v>443</v>
      </c>
    </row>
    <row r="4787" spans="1:21" x14ac:dyDescent="0.35">
      <c r="A4787" s="2" t="s">
        <v>53</v>
      </c>
      <c r="B4787" s="1" t="s">
        <v>133</v>
      </c>
      <c r="C4787" t="s">
        <v>511</v>
      </c>
      <c r="D4787" s="1" t="s">
        <v>46</v>
      </c>
      <c r="E4787" s="1" t="s">
        <v>14</v>
      </c>
      <c r="F4787" s="1" t="s">
        <v>26</v>
      </c>
      <c r="G4787" s="1" t="s">
        <v>215</v>
      </c>
      <c r="H4787" t="s">
        <v>52</v>
      </c>
      <c r="I4787" s="1" t="s">
        <v>272</v>
      </c>
      <c r="J4787" t="s">
        <v>17</v>
      </c>
      <c r="K4787" s="1" t="s">
        <v>48</v>
      </c>
      <c r="L4787" t="s">
        <v>278</v>
      </c>
      <c r="M4787" t="s">
        <v>123</v>
      </c>
      <c r="N4787">
        <v>2</v>
      </c>
      <c r="O4787" t="s">
        <v>232</v>
      </c>
      <c r="P4787">
        <v>1</v>
      </c>
      <c r="Q4787">
        <v>1</v>
      </c>
      <c r="R4787" t="s">
        <v>234</v>
      </c>
      <c r="S4787" t="s">
        <v>258</v>
      </c>
      <c r="T4787" t="s">
        <v>260</v>
      </c>
      <c r="U4787" t="s">
        <v>443</v>
      </c>
    </row>
    <row r="4788" spans="1:21" x14ac:dyDescent="0.35">
      <c r="A4788" s="2" t="s">
        <v>53</v>
      </c>
      <c r="B4788" s="1" t="s">
        <v>133</v>
      </c>
      <c r="C4788" t="s">
        <v>511</v>
      </c>
      <c r="D4788" s="1" t="s">
        <v>46</v>
      </c>
      <c r="E4788" s="1" t="s">
        <v>14</v>
      </c>
      <c r="F4788" s="1" t="s">
        <v>26</v>
      </c>
      <c r="G4788" s="1" t="s">
        <v>215</v>
      </c>
      <c r="H4788" t="s">
        <v>52</v>
      </c>
      <c r="I4788" s="1" t="s">
        <v>272</v>
      </c>
      <c r="J4788" t="s">
        <v>17</v>
      </c>
      <c r="K4788" s="1" t="s">
        <v>48</v>
      </c>
      <c r="L4788" t="s">
        <v>278</v>
      </c>
      <c r="M4788" t="s">
        <v>105</v>
      </c>
      <c r="N4788">
        <v>1</v>
      </c>
      <c r="O4788" t="s">
        <v>232</v>
      </c>
      <c r="P4788">
        <v>1</v>
      </c>
      <c r="Q4788">
        <v>1</v>
      </c>
      <c r="R4788" t="s">
        <v>234</v>
      </c>
      <c r="S4788" t="s">
        <v>258</v>
      </c>
      <c r="T4788" t="s">
        <v>260</v>
      </c>
      <c r="U4788" t="s">
        <v>443</v>
      </c>
    </row>
    <row r="4789" spans="1:21" x14ac:dyDescent="0.35">
      <c r="A4789" s="2" t="s">
        <v>53</v>
      </c>
      <c r="B4789" s="1" t="s">
        <v>133</v>
      </c>
      <c r="C4789" t="s">
        <v>511</v>
      </c>
      <c r="D4789" s="1" t="s">
        <v>46</v>
      </c>
      <c r="E4789" s="1" t="s">
        <v>14</v>
      </c>
      <c r="F4789" s="1" t="s">
        <v>26</v>
      </c>
      <c r="G4789" s="1" t="s">
        <v>215</v>
      </c>
      <c r="H4789" t="s">
        <v>52</v>
      </c>
      <c r="I4789" s="1" t="s">
        <v>272</v>
      </c>
      <c r="J4789" t="s">
        <v>17</v>
      </c>
      <c r="K4789" s="1" t="s">
        <v>48</v>
      </c>
      <c r="L4789" t="s">
        <v>278</v>
      </c>
      <c r="M4789" t="s">
        <v>106</v>
      </c>
      <c r="N4789">
        <v>1</v>
      </c>
      <c r="O4789" t="s">
        <v>232</v>
      </c>
      <c r="P4789">
        <v>0</v>
      </c>
      <c r="Q4789">
        <v>1</v>
      </c>
      <c r="R4789" t="s">
        <v>234</v>
      </c>
      <c r="S4789" t="s">
        <v>258</v>
      </c>
      <c r="T4789" t="s">
        <v>260</v>
      </c>
      <c r="U4789" t="s">
        <v>443</v>
      </c>
    </row>
    <row r="4790" spans="1:21" x14ac:dyDescent="0.35">
      <c r="A4790" s="2" t="s">
        <v>53</v>
      </c>
      <c r="B4790" s="1" t="s">
        <v>133</v>
      </c>
      <c r="C4790" t="s">
        <v>511</v>
      </c>
      <c r="D4790" s="1" t="s">
        <v>46</v>
      </c>
      <c r="E4790" s="1" t="s">
        <v>14</v>
      </c>
      <c r="F4790" s="1" t="s">
        <v>26</v>
      </c>
      <c r="G4790" s="1" t="s">
        <v>215</v>
      </c>
      <c r="H4790" t="s">
        <v>52</v>
      </c>
      <c r="I4790" s="1" t="s">
        <v>272</v>
      </c>
      <c r="J4790" t="s">
        <v>17</v>
      </c>
      <c r="K4790" s="1" t="s">
        <v>48</v>
      </c>
      <c r="L4790" t="s">
        <v>278</v>
      </c>
      <c r="M4790" t="s">
        <v>102</v>
      </c>
      <c r="N4790">
        <v>1</v>
      </c>
      <c r="O4790" t="s">
        <v>232</v>
      </c>
      <c r="P4790">
        <v>0</v>
      </c>
      <c r="Q4790">
        <v>1</v>
      </c>
      <c r="R4790" t="s">
        <v>234</v>
      </c>
      <c r="S4790" t="s">
        <v>258</v>
      </c>
      <c r="T4790" t="s">
        <v>260</v>
      </c>
      <c r="U4790" t="s">
        <v>443</v>
      </c>
    </row>
    <row r="4791" spans="1:21" x14ac:dyDescent="0.35">
      <c r="A4791" s="2" t="s">
        <v>53</v>
      </c>
      <c r="B4791" s="1" t="s">
        <v>133</v>
      </c>
      <c r="C4791" t="s">
        <v>511</v>
      </c>
      <c r="D4791" s="1" t="s">
        <v>46</v>
      </c>
      <c r="E4791" s="1" t="s">
        <v>14</v>
      </c>
      <c r="F4791" s="1" t="s">
        <v>26</v>
      </c>
      <c r="G4791" s="1" t="s">
        <v>215</v>
      </c>
      <c r="H4791" t="s">
        <v>52</v>
      </c>
      <c r="I4791" s="1" t="s">
        <v>468</v>
      </c>
      <c r="J4791" t="s">
        <v>17</v>
      </c>
      <c r="K4791" s="1" t="s">
        <v>48</v>
      </c>
      <c r="L4791" t="s">
        <v>278</v>
      </c>
      <c r="M4791" t="s">
        <v>103</v>
      </c>
      <c r="N4791">
        <v>1</v>
      </c>
      <c r="O4791" t="s">
        <v>232</v>
      </c>
      <c r="P4791">
        <v>0</v>
      </c>
      <c r="Q4791">
        <v>1</v>
      </c>
      <c r="R4791" t="s">
        <v>234</v>
      </c>
      <c r="S4791" t="s">
        <v>258</v>
      </c>
      <c r="T4791" t="s">
        <v>260</v>
      </c>
      <c r="U4791" t="s">
        <v>443</v>
      </c>
    </row>
    <row r="4792" spans="1:21" x14ac:dyDescent="0.35">
      <c r="A4792" s="2" t="s">
        <v>53</v>
      </c>
      <c r="B4792" s="1" t="s">
        <v>133</v>
      </c>
      <c r="C4792" t="s">
        <v>511</v>
      </c>
      <c r="D4792" s="1" t="s">
        <v>46</v>
      </c>
      <c r="E4792" s="1" t="s">
        <v>14</v>
      </c>
      <c r="F4792" s="1" t="s">
        <v>26</v>
      </c>
      <c r="G4792" s="1" t="s">
        <v>215</v>
      </c>
      <c r="H4792" t="s">
        <v>52</v>
      </c>
      <c r="I4792" s="1" t="s">
        <v>469</v>
      </c>
      <c r="J4792" t="s">
        <v>17</v>
      </c>
      <c r="K4792" s="1" t="s">
        <v>48</v>
      </c>
      <c r="L4792" t="s">
        <v>278</v>
      </c>
      <c r="M4792" t="s">
        <v>156</v>
      </c>
      <c r="N4792">
        <v>1</v>
      </c>
      <c r="O4792" t="s">
        <v>232</v>
      </c>
      <c r="P4792">
        <v>1</v>
      </c>
      <c r="Q4792">
        <v>1</v>
      </c>
      <c r="R4792" t="s">
        <v>234</v>
      </c>
      <c r="S4792" t="s">
        <v>258</v>
      </c>
      <c r="T4792" t="s">
        <v>260</v>
      </c>
      <c r="U4792" t="s">
        <v>443</v>
      </c>
    </row>
    <row r="4793" spans="1:21" x14ac:dyDescent="0.35">
      <c r="A4793" s="2" t="s">
        <v>53</v>
      </c>
      <c r="B4793" s="1" t="s">
        <v>133</v>
      </c>
      <c r="C4793" t="s">
        <v>511</v>
      </c>
      <c r="D4793" s="1" t="s">
        <v>46</v>
      </c>
      <c r="E4793" s="1" t="s">
        <v>14</v>
      </c>
      <c r="F4793" s="1" t="s">
        <v>26</v>
      </c>
      <c r="G4793" s="1" t="s">
        <v>215</v>
      </c>
      <c r="H4793" t="s">
        <v>16</v>
      </c>
      <c r="I4793" s="1" t="s">
        <v>237</v>
      </c>
      <c r="J4793" t="s">
        <v>17</v>
      </c>
      <c r="K4793" s="1" t="s">
        <v>18</v>
      </c>
      <c r="L4793" t="s">
        <v>278</v>
      </c>
      <c r="M4793" t="s">
        <v>121</v>
      </c>
      <c r="N4793">
        <v>1</v>
      </c>
      <c r="O4793" t="s">
        <v>232</v>
      </c>
      <c r="P4793">
        <v>0</v>
      </c>
      <c r="Q4793">
        <v>1</v>
      </c>
      <c r="R4793" t="s">
        <v>234</v>
      </c>
      <c r="S4793" t="s">
        <v>258</v>
      </c>
      <c r="T4793" t="s">
        <v>260</v>
      </c>
      <c r="U4793" t="s">
        <v>443</v>
      </c>
    </row>
    <row r="4794" spans="1:21" x14ac:dyDescent="0.35">
      <c r="A4794" s="2" t="s">
        <v>53</v>
      </c>
      <c r="B4794" s="1" t="s">
        <v>133</v>
      </c>
      <c r="C4794" t="s">
        <v>511</v>
      </c>
      <c r="D4794" s="1" t="s">
        <v>46</v>
      </c>
      <c r="E4794" s="1" t="s">
        <v>14</v>
      </c>
      <c r="F4794" s="1" t="s">
        <v>26</v>
      </c>
      <c r="G4794" s="1" t="s">
        <v>215</v>
      </c>
      <c r="H4794" t="s">
        <v>16</v>
      </c>
      <c r="I4794" s="1" t="s">
        <v>237</v>
      </c>
      <c r="J4794" t="s">
        <v>17</v>
      </c>
      <c r="K4794" s="1" t="s">
        <v>48</v>
      </c>
      <c r="L4794" t="s">
        <v>278</v>
      </c>
      <c r="M4794" t="s">
        <v>89</v>
      </c>
      <c r="N4794">
        <v>1</v>
      </c>
      <c r="O4794" t="s">
        <v>232</v>
      </c>
      <c r="P4794">
        <v>1</v>
      </c>
      <c r="Q4794">
        <v>1</v>
      </c>
      <c r="R4794" t="s">
        <v>234</v>
      </c>
      <c r="S4794" t="s">
        <v>258</v>
      </c>
      <c r="T4794" t="s">
        <v>260</v>
      </c>
      <c r="U4794" t="s">
        <v>443</v>
      </c>
    </row>
    <row r="4795" spans="1:21" x14ac:dyDescent="0.35">
      <c r="A4795" s="2" t="s">
        <v>53</v>
      </c>
      <c r="B4795" s="1" t="s">
        <v>133</v>
      </c>
      <c r="C4795" t="s">
        <v>511</v>
      </c>
      <c r="D4795" s="1" t="s">
        <v>46</v>
      </c>
      <c r="E4795" s="1" t="s">
        <v>14</v>
      </c>
      <c r="F4795" s="1" t="s">
        <v>26</v>
      </c>
      <c r="G4795" s="1" t="s">
        <v>215</v>
      </c>
      <c r="H4795" t="s">
        <v>16</v>
      </c>
      <c r="I4795" s="1" t="s">
        <v>237</v>
      </c>
      <c r="J4795" t="s">
        <v>17</v>
      </c>
      <c r="K4795" s="1" t="s">
        <v>48</v>
      </c>
      <c r="L4795" t="s">
        <v>278</v>
      </c>
      <c r="M4795" t="s">
        <v>123</v>
      </c>
      <c r="N4795">
        <v>2</v>
      </c>
      <c r="O4795" t="s">
        <v>232</v>
      </c>
      <c r="P4795">
        <v>1</v>
      </c>
      <c r="Q4795">
        <v>1</v>
      </c>
      <c r="R4795" t="s">
        <v>234</v>
      </c>
      <c r="S4795" t="s">
        <v>258</v>
      </c>
      <c r="T4795" t="s">
        <v>260</v>
      </c>
      <c r="U4795" t="s">
        <v>444</v>
      </c>
    </row>
    <row r="4796" spans="1:21" x14ac:dyDescent="0.35">
      <c r="A4796" s="2" t="s">
        <v>53</v>
      </c>
      <c r="B4796" s="1" t="s">
        <v>133</v>
      </c>
      <c r="C4796" t="s">
        <v>511</v>
      </c>
      <c r="D4796" s="1" t="s">
        <v>46</v>
      </c>
      <c r="E4796" s="1" t="s">
        <v>14</v>
      </c>
      <c r="F4796" s="1" t="s">
        <v>26</v>
      </c>
      <c r="G4796" s="1" t="s">
        <v>215</v>
      </c>
      <c r="H4796" t="s">
        <v>16</v>
      </c>
      <c r="I4796" s="1" t="s">
        <v>237</v>
      </c>
      <c r="J4796" t="s">
        <v>17</v>
      </c>
      <c r="K4796" s="1" t="s">
        <v>48</v>
      </c>
      <c r="L4796" t="s">
        <v>278</v>
      </c>
      <c r="M4796" t="s">
        <v>105</v>
      </c>
      <c r="N4796">
        <v>1</v>
      </c>
      <c r="O4796" t="s">
        <v>232</v>
      </c>
      <c r="P4796">
        <v>1</v>
      </c>
      <c r="Q4796">
        <v>1</v>
      </c>
      <c r="R4796" t="s">
        <v>234</v>
      </c>
      <c r="S4796" t="s">
        <v>258</v>
      </c>
      <c r="T4796" t="s">
        <v>260</v>
      </c>
      <c r="U4796" t="s">
        <v>443</v>
      </c>
    </row>
    <row r="4797" spans="1:21" x14ac:dyDescent="0.35">
      <c r="A4797" s="2" t="s">
        <v>53</v>
      </c>
      <c r="B4797" s="1" t="s">
        <v>133</v>
      </c>
      <c r="C4797" t="s">
        <v>511</v>
      </c>
      <c r="D4797" s="1" t="s">
        <v>46</v>
      </c>
      <c r="E4797" s="1" t="s">
        <v>14</v>
      </c>
      <c r="F4797" s="1" t="s">
        <v>26</v>
      </c>
      <c r="G4797" s="1" t="s">
        <v>215</v>
      </c>
      <c r="H4797" t="s">
        <v>16</v>
      </c>
      <c r="I4797" s="1" t="s">
        <v>237</v>
      </c>
      <c r="J4797" t="s">
        <v>17</v>
      </c>
      <c r="K4797" s="1" t="s">
        <v>48</v>
      </c>
      <c r="L4797" t="s">
        <v>278</v>
      </c>
      <c r="M4797" t="s">
        <v>51</v>
      </c>
      <c r="N4797">
        <v>3</v>
      </c>
      <c r="O4797" t="s">
        <v>232</v>
      </c>
      <c r="P4797">
        <v>0</v>
      </c>
      <c r="Q4797">
        <v>1</v>
      </c>
      <c r="R4797" t="s">
        <v>234</v>
      </c>
      <c r="S4797" t="s">
        <v>258</v>
      </c>
      <c r="T4797" t="s">
        <v>260</v>
      </c>
      <c r="U4797" t="s">
        <v>443</v>
      </c>
    </row>
    <row r="4798" spans="1:21" x14ac:dyDescent="0.35">
      <c r="A4798" s="2" t="s">
        <v>53</v>
      </c>
      <c r="B4798" s="1" t="s">
        <v>133</v>
      </c>
      <c r="C4798" t="s">
        <v>511</v>
      </c>
      <c r="D4798" s="1" t="s">
        <v>46</v>
      </c>
      <c r="E4798" s="1" t="s">
        <v>14</v>
      </c>
      <c r="F4798" s="1" t="s">
        <v>26</v>
      </c>
      <c r="G4798" s="1" t="s">
        <v>215</v>
      </c>
      <c r="H4798" t="s">
        <v>16</v>
      </c>
      <c r="I4798" s="1" t="s">
        <v>237</v>
      </c>
      <c r="J4798" t="s">
        <v>17</v>
      </c>
      <c r="K4798" s="1" t="s">
        <v>48</v>
      </c>
      <c r="L4798" t="s">
        <v>278</v>
      </c>
      <c r="M4798" t="s">
        <v>51</v>
      </c>
      <c r="N4798">
        <v>1</v>
      </c>
      <c r="O4798" t="s">
        <v>232</v>
      </c>
      <c r="P4798">
        <v>1</v>
      </c>
      <c r="Q4798">
        <v>1</v>
      </c>
      <c r="R4798" t="s">
        <v>234</v>
      </c>
      <c r="S4798" t="s">
        <v>258</v>
      </c>
      <c r="T4798" t="s">
        <v>260</v>
      </c>
      <c r="U4798" t="s">
        <v>443</v>
      </c>
    </row>
    <row r="4799" spans="1:21" x14ac:dyDescent="0.35">
      <c r="A4799" s="2" t="s">
        <v>53</v>
      </c>
      <c r="B4799" s="1" t="s">
        <v>133</v>
      </c>
      <c r="C4799" t="s">
        <v>511</v>
      </c>
      <c r="D4799" s="1" t="s">
        <v>46</v>
      </c>
      <c r="E4799" s="1" t="s">
        <v>14</v>
      </c>
      <c r="F4799" s="1" t="s">
        <v>26</v>
      </c>
      <c r="G4799" s="1" t="s">
        <v>215</v>
      </c>
      <c r="H4799" t="s">
        <v>16</v>
      </c>
      <c r="I4799" s="1" t="s">
        <v>237</v>
      </c>
      <c r="J4799" t="s">
        <v>17</v>
      </c>
      <c r="K4799" s="1" t="s">
        <v>48</v>
      </c>
      <c r="L4799" t="s">
        <v>278</v>
      </c>
      <c r="M4799" t="s">
        <v>156</v>
      </c>
      <c r="N4799">
        <v>5</v>
      </c>
      <c r="O4799" t="s">
        <v>232</v>
      </c>
      <c r="P4799">
        <v>0</v>
      </c>
      <c r="Q4799">
        <v>1</v>
      </c>
      <c r="R4799" t="s">
        <v>234</v>
      </c>
      <c r="S4799" t="s">
        <v>258</v>
      </c>
      <c r="T4799" t="s">
        <v>260</v>
      </c>
      <c r="U4799" t="s">
        <v>443</v>
      </c>
    </row>
    <row r="4800" spans="1:21" x14ac:dyDescent="0.35">
      <c r="A4800" s="2" t="s">
        <v>53</v>
      </c>
      <c r="B4800" s="1" t="s">
        <v>133</v>
      </c>
      <c r="C4800" t="s">
        <v>511</v>
      </c>
      <c r="D4800" s="1" t="s">
        <v>46</v>
      </c>
      <c r="E4800" s="1" t="s">
        <v>14</v>
      </c>
      <c r="F4800" s="1" t="s">
        <v>26</v>
      </c>
      <c r="G4800" s="1" t="s">
        <v>215</v>
      </c>
      <c r="H4800" t="s">
        <v>16</v>
      </c>
      <c r="I4800" s="1" t="s">
        <v>237</v>
      </c>
      <c r="J4800" t="s">
        <v>17</v>
      </c>
      <c r="K4800" s="1" t="s">
        <v>48</v>
      </c>
      <c r="L4800" t="s">
        <v>278</v>
      </c>
      <c r="M4800" t="s">
        <v>156</v>
      </c>
      <c r="N4800">
        <v>7</v>
      </c>
      <c r="O4800" t="s">
        <v>232</v>
      </c>
      <c r="P4800">
        <v>1</v>
      </c>
      <c r="Q4800">
        <v>1</v>
      </c>
      <c r="R4800" t="s">
        <v>234</v>
      </c>
      <c r="S4800" t="s">
        <v>258</v>
      </c>
      <c r="T4800" t="s">
        <v>260</v>
      </c>
      <c r="U4800" t="s">
        <v>443</v>
      </c>
    </row>
    <row r="4801" spans="1:21" x14ac:dyDescent="0.35">
      <c r="A4801" s="2" t="s">
        <v>53</v>
      </c>
      <c r="B4801" s="1" t="s">
        <v>133</v>
      </c>
      <c r="C4801" t="s">
        <v>511</v>
      </c>
      <c r="D4801" s="1" t="s">
        <v>46</v>
      </c>
      <c r="E4801" s="1" t="s">
        <v>14</v>
      </c>
      <c r="F4801" s="1" t="s">
        <v>26</v>
      </c>
      <c r="G4801" s="1" t="s">
        <v>215</v>
      </c>
      <c r="H4801" t="s">
        <v>16</v>
      </c>
      <c r="I4801" s="1" t="s">
        <v>237</v>
      </c>
      <c r="J4801" t="s">
        <v>17</v>
      </c>
      <c r="K4801" s="1" t="s">
        <v>48</v>
      </c>
      <c r="L4801" t="s">
        <v>278</v>
      </c>
      <c r="M4801" t="s">
        <v>106</v>
      </c>
      <c r="N4801">
        <v>1</v>
      </c>
      <c r="O4801" t="s">
        <v>232</v>
      </c>
      <c r="P4801">
        <v>1</v>
      </c>
      <c r="Q4801">
        <v>1</v>
      </c>
      <c r="R4801" t="s">
        <v>234</v>
      </c>
      <c r="S4801" t="s">
        <v>258</v>
      </c>
      <c r="T4801" t="s">
        <v>260</v>
      </c>
      <c r="U4801" t="s">
        <v>443</v>
      </c>
    </row>
    <row r="4802" spans="1:21" x14ac:dyDescent="0.35">
      <c r="A4802" s="2" t="s">
        <v>53</v>
      </c>
      <c r="B4802" s="1" t="s">
        <v>133</v>
      </c>
      <c r="C4802" t="s">
        <v>511</v>
      </c>
      <c r="D4802" s="1" t="s">
        <v>46</v>
      </c>
      <c r="E4802" s="1" t="s">
        <v>14</v>
      </c>
      <c r="F4802" s="1" t="s">
        <v>26</v>
      </c>
      <c r="G4802" s="1" t="s">
        <v>215</v>
      </c>
      <c r="H4802" t="s">
        <v>16</v>
      </c>
      <c r="I4802" s="1" t="s">
        <v>237</v>
      </c>
      <c r="J4802" t="s">
        <v>17</v>
      </c>
      <c r="K4802" s="1" t="s">
        <v>48</v>
      </c>
      <c r="L4802" t="s">
        <v>278</v>
      </c>
      <c r="M4802" t="s">
        <v>148</v>
      </c>
      <c r="N4802">
        <v>2</v>
      </c>
      <c r="O4802" t="s">
        <v>232</v>
      </c>
      <c r="P4802">
        <v>0</v>
      </c>
      <c r="Q4802">
        <v>1</v>
      </c>
      <c r="R4802" t="s">
        <v>234</v>
      </c>
      <c r="S4802" t="s">
        <v>258</v>
      </c>
      <c r="T4802" t="s">
        <v>260</v>
      </c>
      <c r="U4802" t="s">
        <v>443</v>
      </c>
    </row>
    <row r="4803" spans="1:21" x14ac:dyDescent="0.35">
      <c r="A4803" s="2" t="s">
        <v>53</v>
      </c>
      <c r="B4803" s="1" t="s">
        <v>133</v>
      </c>
      <c r="C4803" t="s">
        <v>511</v>
      </c>
      <c r="D4803" s="1" t="s">
        <v>46</v>
      </c>
      <c r="E4803" s="1" t="s">
        <v>14</v>
      </c>
      <c r="F4803" s="1" t="s">
        <v>26</v>
      </c>
      <c r="G4803" s="1" t="s">
        <v>215</v>
      </c>
      <c r="H4803" t="s">
        <v>16</v>
      </c>
      <c r="I4803" s="1" t="s">
        <v>237</v>
      </c>
      <c r="J4803" t="s">
        <v>17</v>
      </c>
      <c r="K4803" s="1" t="s">
        <v>48</v>
      </c>
      <c r="L4803" t="s">
        <v>278</v>
      </c>
      <c r="M4803" t="s">
        <v>148</v>
      </c>
      <c r="N4803">
        <v>5</v>
      </c>
      <c r="O4803" t="s">
        <v>232</v>
      </c>
      <c r="P4803">
        <v>1</v>
      </c>
      <c r="Q4803">
        <v>1</v>
      </c>
      <c r="R4803" t="s">
        <v>234</v>
      </c>
      <c r="S4803" t="s">
        <v>258</v>
      </c>
      <c r="T4803" t="s">
        <v>260</v>
      </c>
      <c r="U4803" t="s">
        <v>443</v>
      </c>
    </row>
    <row r="4804" spans="1:21" x14ac:dyDescent="0.35">
      <c r="A4804" s="2" t="s">
        <v>53</v>
      </c>
      <c r="B4804" s="1" t="s">
        <v>133</v>
      </c>
      <c r="C4804" t="s">
        <v>511</v>
      </c>
      <c r="D4804" s="1" t="s">
        <v>46</v>
      </c>
      <c r="E4804" s="1" t="s">
        <v>14</v>
      </c>
      <c r="F4804" s="1" t="s">
        <v>26</v>
      </c>
      <c r="G4804" s="1" t="s">
        <v>215</v>
      </c>
      <c r="H4804" t="s">
        <v>16</v>
      </c>
      <c r="I4804" s="1" t="s">
        <v>237</v>
      </c>
      <c r="J4804" t="s">
        <v>17</v>
      </c>
      <c r="K4804" s="1" t="s">
        <v>48</v>
      </c>
      <c r="L4804" t="s">
        <v>278</v>
      </c>
      <c r="M4804" t="s">
        <v>102</v>
      </c>
      <c r="N4804">
        <v>1</v>
      </c>
      <c r="O4804" t="s">
        <v>232</v>
      </c>
      <c r="P4804">
        <v>0</v>
      </c>
      <c r="Q4804">
        <v>1</v>
      </c>
      <c r="R4804" t="s">
        <v>234</v>
      </c>
      <c r="S4804" t="s">
        <v>258</v>
      </c>
      <c r="T4804" t="s">
        <v>260</v>
      </c>
      <c r="U4804" t="s">
        <v>443</v>
      </c>
    </row>
    <row r="4805" spans="1:21" x14ac:dyDescent="0.35">
      <c r="A4805" s="2" t="s">
        <v>53</v>
      </c>
      <c r="B4805" s="1" t="s">
        <v>133</v>
      </c>
      <c r="C4805" t="s">
        <v>511</v>
      </c>
      <c r="D4805" s="1" t="s">
        <v>46</v>
      </c>
      <c r="E4805" s="1" t="s">
        <v>14</v>
      </c>
      <c r="F4805" s="1" t="s">
        <v>26</v>
      </c>
      <c r="G4805" s="1" t="s">
        <v>215</v>
      </c>
      <c r="H4805" t="s">
        <v>16</v>
      </c>
      <c r="I4805" s="1" t="s">
        <v>237</v>
      </c>
      <c r="J4805" t="s">
        <v>17</v>
      </c>
      <c r="K4805" s="1" t="s">
        <v>48</v>
      </c>
      <c r="L4805" t="s">
        <v>278</v>
      </c>
      <c r="M4805" t="s">
        <v>102</v>
      </c>
      <c r="N4805">
        <v>3</v>
      </c>
      <c r="O4805" t="s">
        <v>232</v>
      </c>
      <c r="P4805">
        <v>1</v>
      </c>
      <c r="Q4805">
        <v>1</v>
      </c>
      <c r="R4805" t="s">
        <v>234</v>
      </c>
      <c r="S4805" t="s">
        <v>258</v>
      </c>
      <c r="T4805" t="s">
        <v>260</v>
      </c>
      <c r="U4805" t="s">
        <v>443</v>
      </c>
    </row>
    <row r="4806" spans="1:21" x14ac:dyDescent="0.35">
      <c r="A4806" s="2" t="s">
        <v>53</v>
      </c>
      <c r="B4806" s="1" t="s">
        <v>133</v>
      </c>
      <c r="C4806" t="s">
        <v>511</v>
      </c>
      <c r="D4806" s="1" t="s">
        <v>46</v>
      </c>
      <c r="E4806" s="1" t="s">
        <v>14</v>
      </c>
      <c r="F4806" s="1" t="s">
        <v>26</v>
      </c>
      <c r="G4806" s="1" t="s">
        <v>215</v>
      </c>
      <c r="H4806" t="s">
        <v>16</v>
      </c>
      <c r="I4806" s="1" t="s">
        <v>237</v>
      </c>
      <c r="J4806" t="s">
        <v>17</v>
      </c>
      <c r="K4806" s="1" t="s">
        <v>48</v>
      </c>
      <c r="L4806" t="s">
        <v>363</v>
      </c>
      <c r="M4806" t="s">
        <v>105</v>
      </c>
      <c r="N4806">
        <v>1</v>
      </c>
      <c r="O4806" t="s">
        <v>232</v>
      </c>
      <c r="P4806">
        <v>1</v>
      </c>
      <c r="Q4806">
        <v>1</v>
      </c>
      <c r="R4806" t="s">
        <v>234</v>
      </c>
      <c r="S4806" t="s">
        <v>258</v>
      </c>
      <c r="T4806" t="s">
        <v>260</v>
      </c>
      <c r="U4806" t="s">
        <v>443</v>
      </c>
    </row>
    <row r="4807" spans="1:21" x14ac:dyDescent="0.35">
      <c r="A4807" s="2" t="s">
        <v>53</v>
      </c>
      <c r="B4807" s="1" t="s">
        <v>133</v>
      </c>
      <c r="C4807" t="s">
        <v>511</v>
      </c>
      <c r="D4807" s="1" t="s">
        <v>46</v>
      </c>
      <c r="E4807" s="1" t="s">
        <v>14</v>
      </c>
      <c r="F4807" s="1" t="s">
        <v>26</v>
      </c>
      <c r="G4807" s="1" t="s">
        <v>215</v>
      </c>
      <c r="H4807" t="s">
        <v>16</v>
      </c>
      <c r="I4807" s="1" t="s">
        <v>237</v>
      </c>
      <c r="J4807" t="s">
        <v>17</v>
      </c>
      <c r="K4807" s="1" t="s">
        <v>48</v>
      </c>
      <c r="L4807" t="s">
        <v>363</v>
      </c>
      <c r="M4807" t="s">
        <v>148</v>
      </c>
      <c r="N4807">
        <v>1</v>
      </c>
      <c r="O4807" t="s">
        <v>232</v>
      </c>
      <c r="P4807">
        <v>0</v>
      </c>
      <c r="Q4807">
        <v>1</v>
      </c>
      <c r="R4807" t="s">
        <v>234</v>
      </c>
      <c r="S4807" t="s">
        <v>258</v>
      </c>
      <c r="T4807" t="s">
        <v>260</v>
      </c>
      <c r="U4807" t="s">
        <v>443</v>
      </c>
    </row>
    <row r="4808" spans="1:21" x14ac:dyDescent="0.35">
      <c r="A4808" s="2" t="s">
        <v>53</v>
      </c>
      <c r="B4808" s="1" t="s">
        <v>133</v>
      </c>
      <c r="C4808" t="s">
        <v>511</v>
      </c>
      <c r="D4808" s="1" t="s">
        <v>46</v>
      </c>
      <c r="E4808" s="1" t="s">
        <v>14</v>
      </c>
      <c r="F4808" s="1" t="s">
        <v>26</v>
      </c>
      <c r="G4808" s="1" t="s">
        <v>215</v>
      </c>
      <c r="H4808" t="s">
        <v>16</v>
      </c>
      <c r="I4808" s="1" t="s">
        <v>272</v>
      </c>
      <c r="J4808" t="s">
        <v>17</v>
      </c>
      <c r="K4808" s="1" t="s">
        <v>48</v>
      </c>
      <c r="L4808" t="s">
        <v>278</v>
      </c>
      <c r="M4808" t="s">
        <v>123</v>
      </c>
      <c r="N4808">
        <v>1</v>
      </c>
      <c r="O4808" t="s">
        <v>232</v>
      </c>
      <c r="P4808">
        <v>1</v>
      </c>
      <c r="Q4808">
        <v>1</v>
      </c>
      <c r="R4808" t="s">
        <v>234</v>
      </c>
      <c r="S4808" t="s">
        <v>258</v>
      </c>
      <c r="T4808" t="s">
        <v>260</v>
      </c>
      <c r="U4808" t="s">
        <v>443</v>
      </c>
    </row>
    <row r="4809" spans="1:21" x14ac:dyDescent="0.35">
      <c r="A4809" s="2" t="s">
        <v>53</v>
      </c>
      <c r="B4809" s="1" t="s">
        <v>133</v>
      </c>
      <c r="C4809" t="s">
        <v>511</v>
      </c>
      <c r="D4809" s="1" t="s">
        <v>46</v>
      </c>
      <c r="E4809" s="1" t="s">
        <v>14</v>
      </c>
      <c r="F4809" s="1" t="s">
        <v>26</v>
      </c>
      <c r="G4809" s="1" t="s">
        <v>215</v>
      </c>
      <c r="H4809" t="s">
        <v>16</v>
      </c>
      <c r="I4809" s="1" t="s">
        <v>272</v>
      </c>
      <c r="J4809" t="s">
        <v>17</v>
      </c>
      <c r="K4809" s="1" t="s">
        <v>48</v>
      </c>
      <c r="L4809" t="s">
        <v>278</v>
      </c>
      <c r="M4809" t="s">
        <v>105</v>
      </c>
      <c r="N4809">
        <v>2</v>
      </c>
      <c r="O4809" t="s">
        <v>232</v>
      </c>
      <c r="P4809">
        <v>1</v>
      </c>
      <c r="Q4809">
        <v>1</v>
      </c>
      <c r="R4809" t="s">
        <v>234</v>
      </c>
      <c r="S4809" t="s">
        <v>258</v>
      </c>
      <c r="T4809" t="s">
        <v>260</v>
      </c>
      <c r="U4809" t="s">
        <v>443</v>
      </c>
    </row>
    <row r="4810" spans="1:21" x14ac:dyDescent="0.35">
      <c r="A4810" s="2" t="s">
        <v>53</v>
      </c>
      <c r="B4810" s="1" t="s">
        <v>133</v>
      </c>
      <c r="C4810" t="s">
        <v>511</v>
      </c>
      <c r="D4810" s="1" t="s">
        <v>46</v>
      </c>
      <c r="E4810" s="1" t="s">
        <v>14</v>
      </c>
      <c r="F4810" s="1" t="s">
        <v>26</v>
      </c>
      <c r="G4810" s="1" t="s">
        <v>215</v>
      </c>
      <c r="H4810" t="s">
        <v>16</v>
      </c>
      <c r="I4810" s="1" t="s">
        <v>272</v>
      </c>
      <c r="J4810" t="s">
        <v>17</v>
      </c>
      <c r="K4810" s="1" t="s">
        <v>48</v>
      </c>
      <c r="L4810" t="s">
        <v>278</v>
      </c>
      <c r="M4810" t="s">
        <v>106</v>
      </c>
      <c r="N4810">
        <v>2</v>
      </c>
      <c r="O4810" t="s">
        <v>232</v>
      </c>
      <c r="P4810">
        <v>1</v>
      </c>
      <c r="Q4810">
        <v>1</v>
      </c>
      <c r="R4810" t="s">
        <v>234</v>
      </c>
      <c r="S4810" t="s">
        <v>258</v>
      </c>
      <c r="T4810" t="s">
        <v>260</v>
      </c>
      <c r="U4810" t="s">
        <v>443</v>
      </c>
    </row>
    <row r="4811" spans="1:21" x14ac:dyDescent="0.35">
      <c r="A4811" s="2" t="s">
        <v>53</v>
      </c>
      <c r="B4811" s="1" t="s">
        <v>133</v>
      </c>
      <c r="C4811" t="s">
        <v>511</v>
      </c>
      <c r="D4811" s="1" t="s">
        <v>46</v>
      </c>
      <c r="E4811" s="1" t="s">
        <v>14</v>
      </c>
      <c r="F4811" s="1" t="s">
        <v>26</v>
      </c>
      <c r="G4811" s="1" t="s">
        <v>215</v>
      </c>
      <c r="H4811" t="s">
        <v>16</v>
      </c>
      <c r="I4811" s="1" t="s">
        <v>272</v>
      </c>
      <c r="J4811" t="s">
        <v>17</v>
      </c>
      <c r="K4811" s="1" t="s">
        <v>48</v>
      </c>
      <c r="L4811" t="s">
        <v>278</v>
      </c>
      <c r="M4811" t="s">
        <v>102</v>
      </c>
      <c r="N4811">
        <v>1</v>
      </c>
      <c r="O4811" t="s">
        <v>232</v>
      </c>
      <c r="P4811">
        <v>0</v>
      </c>
      <c r="Q4811">
        <v>1</v>
      </c>
      <c r="R4811" t="s">
        <v>234</v>
      </c>
      <c r="S4811" t="s">
        <v>258</v>
      </c>
      <c r="T4811" t="s">
        <v>260</v>
      </c>
      <c r="U4811" t="s">
        <v>443</v>
      </c>
    </row>
    <row r="4812" spans="1:21" x14ac:dyDescent="0.35">
      <c r="A4812" s="2" t="s">
        <v>53</v>
      </c>
      <c r="B4812" s="1" t="s">
        <v>133</v>
      </c>
      <c r="C4812" t="s">
        <v>511</v>
      </c>
      <c r="D4812" s="1" t="s">
        <v>46</v>
      </c>
      <c r="E4812" s="1" t="s">
        <v>14</v>
      </c>
      <c r="F4812" s="1" t="s">
        <v>26</v>
      </c>
      <c r="G4812" s="1" t="s">
        <v>215</v>
      </c>
      <c r="H4812" t="s">
        <v>16</v>
      </c>
      <c r="I4812" s="1" t="s">
        <v>272</v>
      </c>
      <c r="J4812" t="s">
        <v>17</v>
      </c>
      <c r="K4812" s="1" t="s">
        <v>22</v>
      </c>
      <c r="L4812" t="s">
        <v>278</v>
      </c>
      <c r="M4812" t="s">
        <v>97</v>
      </c>
      <c r="N4812">
        <v>1</v>
      </c>
      <c r="O4812" t="s">
        <v>232</v>
      </c>
      <c r="P4812">
        <v>1</v>
      </c>
      <c r="Q4812">
        <v>1</v>
      </c>
      <c r="R4812" t="s">
        <v>234</v>
      </c>
      <c r="S4812" t="s">
        <v>258</v>
      </c>
      <c r="T4812" t="s">
        <v>260</v>
      </c>
      <c r="U4812" t="s">
        <v>443</v>
      </c>
    </row>
    <row r="4813" spans="1:21" x14ac:dyDescent="0.35">
      <c r="A4813" s="2" t="s">
        <v>53</v>
      </c>
      <c r="B4813" s="1" t="s">
        <v>133</v>
      </c>
      <c r="C4813" t="s">
        <v>511</v>
      </c>
      <c r="D4813" s="1" t="s">
        <v>46</v>
      </c>
      <c r="E4813" s="1" t="s">
        <v>14</v>
      </c>
      <c r="F4813" s="1" t="s">
        <v>26</v>
      </c>
      <c r="G4813" s="1" t="s">
        <v>215</v>
      </c>
      <c r="H4813" t="s">
        <v>16</v>
      </c>
      <c r="I4813" s="1" t="s">
        <v>468</v>
      </c>
      <c r="J4813" t="s">
        <v>17</v>
      </c>
      <c r="K4813" s="1" t="s">
        <v>48</v>
      </c>
      <c r="L4813" t="s">
        <v>278</v>
      </c>
      <c r="M4813" t="s">
        <v>103</v>
      </c>
      <c r="N4813">
        <v>2</v>
      </c>
      <c r="O4813" t="s">
        <v>232</v>
      </c>
      <c r="P4813">
        <v>0</v>
      </c>
      <c r="Q4813">
        <v>1</v>
      </c>
      <c r="R4813" t="s">
        <v>234</v>
      </c>
      <c r="S4813" t="s">
        <v>258</v>
      </c>
      <c r="T4813" t="s">
        <v>260</v>
      </c>
      <c r="U4813" t="s">
        <v>443</v>
      </c>
    </row>
    <row r="4814" spans="1:21" x14ac:dyDescent="0.35">
      <c r="A4814" s="2" t="s">
        <v>53</v>
      </c>
      <c r="B4814" s="1" t="s">
        <v>133</v>
      </c>
      <c r="C4814" t="s">
        <v>511</v>
      </c>
      <c r="D4814" s="1" t="s">
        <v>46</v>
      </c>
      <c r="E4814" s="1" t="s">
        <v>14</v>
      </c>
      <c r="F4814" s="1" t="s">
        <v>26</v>
      </c>
      <c r="G4814" s="1" t="s">
        <v>215</v>
      </c>
      <c r="H4814" t="s">
        <v>16</v>
      </c>
      <c r="I4814" s="1" t="s">
        <v>468</v>
      </c>
      <c r="J4814" t="s">
        <v>17</v>
      </c>
      <c r="K4814" s="1" t="s">
        <v>48</v>
      </c>
      <c r="L4814" t="s">
        <v>278</v>
      </c>
      <c r="M4814" t="s">
        <v>103</v>
      </c>
      <c r="N4814">
        <v>2</v>
      </c>
      <c r="O4814" t="s">
        <v>232</v>
      </c>
      <c r="P4814">
        <v>1</v>
      </c>
      <c r="Q4814">
        <v>1</v>
      </c>
      <c r="R4814" t="s">
        <v>234</v>
      </c>
      <c r="S4814" t="s">
        <v>258</v>
      </c>
      <c r="T4814" t="s">
        <v>260</v>
      </c>
      <c r="U4814" t="s">
        <v>443</v>
      </c>
    </row>
    <row r="4815" spans="1:21" x14ac:dyDescent="0.35">
      <c r="A4815" s="2" t="s">
        <v>53</v>
      </c>
      <c r="B4815" s="1" t="s">
        <v>133</v>
      </c>
      <c r="C4815" t="s">
        <v>511</v>
      </c>
      <c r="D4815" s="1" t="s">
        <v>46</v>
      </c>
      <c r="E4815" s="1" t="s">
        <v>14</v>
      </c>
      <c r="F4815" s="1" t="s">
        <v>26</v>
      </c>
      <c r="G4815" s="1" t="s">
        <v>215</v>
      </c>
      <c r="H4815" t="s">
        <v>16</v>
      </c>
      <c r="I4815" s="1" t="s">
        <v>469</v>
      </c>
      <c r="J4815" t="s">
        <v>17</v>
      </c>
      <c r="K4815" s="1" t="s">
        <v>18</v>
      </c>
      <c r="L4815" t="s">
        <v>278</v>
      </c>
      <c r="M4815" t="s">
        <v>121</v>
      </c>
      <c r="N4815">
        <v>1</v>
      </c>
      <c r="O4815" t="s">
        <v>232</v>
      </c>
      <c r="P4815">
        <v>0</v>
      </c>
      <c r="Q4815">
        <v>1</v>
      </c>
      <c r="R4815" t="s">
        <v>234</v>
      </c>
      <c r="S4815" t="s">
        <v>258</v>
      </c>
      <c r="T4815" t="s">
        <v>260</v>
      </c>
      <c r="U4815" t="s">
        <v>443</v>
      </c>
    </row>
    <row r="4816" spans="1:21" x14ac:dyDescent="0.35">
      <c r="A4816" s="2" t="s">
        <v>53</v>
      </c>
      <c r="B4816" s="1" t="s">
        <v>133</v>
      </c>
      <c r="C4816" t="s">
        <v>511</v>
      </c>
      <c r="D4816" s="1" t="s">
        <v>46</v>
      </c>
      <c r="E4816" s="1" t="s">
        <v>14</v>
      </c>
      <c r="F4816" s="1" t="s">
        <v>26</v>
      </c>
      <c r="G4816" s="1" t="s">
        <v>215</v>
      </c>
      <c r="H4816" t="s">
        <v>16</v>
      </c>
      <c r="I4816" s="1" t="s">
        <v>469</v>
      </c>
      <c r="J4816" t="s">
        <v>17</v>
      </c>
      <c r="K4816" s="1" t="s">
        <v>48</v>
      </c>
      <c r="L4816" t="s">
        <v>278</v>
      </c>
      <c r="M4816" t="s">
        <v>156</v>
      </c>
      <c r="N4816">
        <v>2</v>
      </c>
      <c r="O4816" t="s">
        <v>232</v>
      </c>
      <c r="P4816">
        <v>1</v>
      </c>
      <c r="Q4816">
        <v>1</v>
      </c>
      <c r="R4816" t="s">
        <v>234</v>
      </c>
      <c r="S4816" t="s">
        <v>258</v>
      </c>
      <c r="T4816" t="s">
        <v>260</v>
      </c>
      <c r="U4816" t="s">
        <v>443</v>
      </c>
    </row>
    <row r="4817" spans="1:21" x14ac:dyDescent="0.35">
      <c r="A4817" s="2" t="s">
        <v>53</v>
      </c>
      <c r="B4817" s="1" t="s">
        <v>133</v>
      </c>
      <c r="C4817" t="s">
        <v>511</v>
      </c>
      <c r="D4817" s="1" t="s">
        <v>46</v>
      </c>
      <c r="E4817" s="1" t="s">
        <v>14</v>
      </c>
      <c r="F4817" s="1" t="s">
        <v>26</v>
      </c>
      <c r="G4817" s="1" t="s">
        <v>215</v>
      </c>
      <c r="H4817" t="s">
        <v>20</v>
      </c>
      <c r="I4817" s="1" t="s">
        <v>237</v>
      </c>
      <c r="J4817" t="s">
        <v>17</v>
      </c>
      <c r="K4817" s="1" t="s">
        <v>48</v>
      </c>
      <c r="L4817" t="s">
        <v>278</v>
      </c>
      <c r="M4817" t="s">
        <v>123</v>
      </c>
      <c r="N4817">
        <v>1</v>
      </c>
      <c r="O4817" t="s">
        <v>232</v>
      </c>
      <c r="P4817">
        <v>1</v>
      </c>
      <c r="Q4817">
        <v>1</v>
      </c>
      <c r="R4817" t="s">
        <v>234</v>
      </c>
      <c r="S4817" t="s">
        <v>258</v>
      </c>
      <c r="T4817" t="s">
        <v>260</v>
      </c>
      <c r="U4817" t="s">
        <v>443</v>
      </c>
    </row>
    <row r="4818" spans="1:21" x14ac:dyDescent="0.35">
      <c r="A4818" s="2" t="s">
        <v>53</v>
      </c>
      <c r="B4818" s="1" t="s">
        <v>133</v>
      </c>
      <c r="C4818" t="s">
        <v>511</v>
      </c>
      <c r="D4818" s="1" t="s">
        <v>46</v>
      </c>
      <c r="E4818" s="1" t="s">
        <v>14</v>
      </c>
      <c r="F4818" s="1" t="s">
        <v>26</v>
      </c>
      <c r="G4818" s="1" t="s">
        <v>215</v>
      </c>
      <c r="H4818" t="s">
        <v>20</v>
      </c>
      <c r="I4818" s="1" t="s">
        <v>237</v>
      </c>
      <c r="J4818" t="s">
        <v>17</v>
      </c>
      <c r="K4818" s="1" t="s">
        <v>48</v>
      </c>
      <c r="L4818" t="s">
        <v>278</v>
      </c>
      <c r="M4818" t="s">
        <v>51</v>
      </c>
      <c r="N4818">
        <v>1</v>
      </c>
      <c r="O4818" t="s">
        <v>232</v>
      </c>
      <c r="P4818">
        <v>0</v>
      </c>
      <c r="Q4818">
        <v>1</v>
      </c>
      <c r="R4818" t="s">
        <v>234</v>
      </c>
      <c r="S4818" t="s">
        <v>258</v>
      </c>
      <c r="T4818" t="s">
        <v>260</v>
      </c>
      <c r="U4818" t="s">
        <v>443</v>
      </c>
    </row>
    <row r="4819" spans="1:21" x14ac:dyDescent="0.35">
      <c r="A4819" s="2" t="s">
        <v>53</v>
      </c>
      <c r="B4819" s="1" t="s">
        <v>133</v>
      </c>
      <c r="C4819" t="s">
        <v>511</v>
      </c>
      <c r="D4819" s="1" t="s">
        <v>46</v>
      </c>
      <c r="E4819" s="1" t="s">
        <v>14</v>
      </c>
      <c r="F4819" s="1" t="s">
        <v>26</v>
      </c>
      <c r="G4819" s="1" t="s">
        <v>215</v>
      </c>
      <c r="H4819" t="s">
        <v>20</v>
      </c>
      <c r="I4819" s="1" t="s">
        <v>237</v>
      </c>
      <c r="J4819" t="s">
        <v>17</v>
      </c>
      <c r="K4819" s="1" t="s">
        <v>48</v>
      </c>
      <c r="L4819" t="s">
        <v>278</v>
      </c>
      <c r="M4819" t="s">
        <v>156</v>
      </c>
      <c r="N4819">
        <v>1</v>
      </c>
      <c r="O4819" t="s">
        <v>232</v>
      </c>
      <c r="P4819">
        <v>1</v>
      </c>
      <c r="Q4819">
        <v>1</v>
      </c>
      <c r="R4819" t="s">
        <v>234</v>
      </c>
      <c r="S4819" t="s">
        <v>258</v>
      </c>
      <c r="T4819" t="s">
        <v>260</v>
      </c>
      <c r="U4819" t="s">
        <v>443</v>
      </c>
    </row>
    <row r="4820" spans="1:21" x14ac:dyDescent="0.35">
      <c r="A4820" s="2" t="s">
        <v>53</v>
      </c>
      <c r="B4820" s="1" t="s">
        <v>133</v>
      </c>
      <c r="C4820" t="s">
        <v>511</v>
      </c>
      <c r="D4820" s="1" t="s">
        <v>46</v>
      </c>
      <c r="E4820" s="1" t="s">
        <v>14</v>
      </c>
      <c r="F4820" s="1" t="s">
        <v>26</v>
      </c>
      <c r="G4820" s="1" t="s">
        <v>215</v>
      </c>
      <c r="H4820" t="s">
        <v>20</v>
      </c>
      <c r="I4820" s="1" t="s">
        <v>237</v>
      </c>
      <c r="J4820" t="s">
        <v>17</v>
      </c>
      <c r="K4820" s="1" t="s">
        <v>48</v>
      </c>
      <c r="L4820" t="s">
        <v>278</v>
      </c>
      <c r="M4820" t="s">
        <v>106</v>
      </c>
      <c r="N4820">
        <v>1</v>
      </c>
      <c r="O4820" t="s">
        <v>232</v>
      </c>
      <c r="P4820">
        <v>1</v>
      </c>
      <c r="Q4820">
        <v>1</v>
      </c>
      <c r="R4820" t="s">
        <v>234</v>
      </c>
      <c r="S4820" t="s">
        <v>258</v>
      </c>
      <c r="T4820" t="s">
        <v>260</v>
      </c>
      <c r="U4820" t="s">
        <v>443</v>
      </c>
    </row>
    <row r="4821" spans="1:21" x14ac:dyDescent="0.35">
      <c r="A4821" s="2" t="s">
        <v>53</v>
      </c>
      <c r="B4821" s="1" t="s">
        <v>133</v>
      </c>
      <c r="C4821" t="s">
        <v>511</v>
      </c>
      <c r="D4821" s="1" t="s">
        <v>46</v>
      </c>
      <c r="E4821" s="1" t="s">
        <v>14</v>
      </c>
      <c r="F4821" s="1" t="s">
        <v>26</v>
      </c>
      <c r="G4821" s="1" t="s">
        <v>215</v>
      </c>
      <c r="H4821" t="s">
        <v>20</v>
      </c>
      <c r="I4821" s="1" t="s">
        <v>237</v>
      </c>
      <c r="J4821" t="s">
        <v>17</v>
      </c>
      <c r="K4821" s="1" t="s">
        <v>48</v>
      </c>
      <c r="L4821" t="s">
        <v>278</v>
      </c>
      <c r="M4821" t="s">
        <v>148</v>
      </c>
      <c r="N4821">
        <v>1</v>
      </c>
      <c r="O4821" t="s">
        <v>232</v>
      </c>
      <c r="P4821">
        <v>1</v>
      </c>
      <c r="Q4821">
        <v>1</v>
      </c>
      <c r="R4821" t="s">
        <v>234</v>
      </c>
      <c r="S4821" t="s">
        <v>258</v>
      </c>
      <c r="T4821" t="s">
        <v>260</v>
      </c>
      <c r="U4821" t="s">
        <v>443</v>
      </c>
    </row>
    <row r="4822" spans="1:21" x14ac:dyDescent="0.35">
      <c r="A4822" s="2" t="s">
        <v>53</v>
      </c>
      <c r="B4822" s="1" t="s">
        <v>133</v>
      </c>
      <c r="C4822" t="s">
        <v>511</v>
      </c>
      <c r="D4822" s="1" t="s">
        <v>46</v>
      </c>
      <c r="E4822" s="1" t="s">
        <v>14</v>
      </c>
      <c r="F4822" s="1" t="s">
        <v>26</v>
      </c>
      <c r="G4822" s="1" t="s">
        <v>215</v>
      </c>
      <c r="H4822" t="s">
        <v>20</v>
      </c>
      <c r="I4822" s="1" t="s">
        <v>237</v>
      </c>
      <c r="J4822" t="s">
        <v>17</v>
      </c>
      <c r="K4822" s="1" t="s">
        <v>48</v>
      </c>
      <c r="L4822" t="s">
        <v>363</v>
      </c>
      <c r="M4822" t="s">
        <v>148</v>
      </c>
      <c r="N4822">
        <v>2</v>
      </c>
      <c r="O4822" t="s">
        <v>232</v>
      </c>
      <c r="P4822">
        <v>0</v>
      </c>
      <c r="Q4822">
        <v>1</v>
      </c>
      <c r="R4822" t="s">
        <v>234</v>
      </c>
      <c r="S4822" t="s">
        <v>258</v>
      </c>
      <c r="T4822" t="s">
        <v>260</v>
      </c>
      <c r="U4822" t="s">
        <v>443</v>
      </c>
    </row>
    <row r="4823" spans="1:21" x14ac:dyDescent="0.35">
      <c r="A4823" s="2" t="s">
        <v>53</v>
      </c>
      <c r="B4823" s="1" t="s">
        <v>133</v>
      </c>
      <c r="C4823" t="s">
        <v>511</v>
      </c>
      <c r="D4823" s="1" t="s">
        <v>46</v>
      </c>
      <c r="E4823" s="1" t="s">
        <v>14</v>
      </c>
      <c r="F4823" s="1" t="s">
        <v>26</v>
      </c>
      <c r="G4823" s="1" t="s">
        <v>215</v>
      </c>
      <c r="H4823" t="s">
        <v>20</v>
      </c>
      <c r="I4823" s="1" t="s">
        <v>272</v>
      </c>
      <c r="J4823" t="s">
        <v>17</v>
      </c>
      <c r="K4823" s="1" t="s">
        <v>48</v>
      </c>
      <c r="L4823" t="s">
        <v>278</v>
      </c>
      <c r="M4823" t="s">
        <v>102</v>
      </c>
      <c r="N4823">
        <v>1</v>
      </c>
      <c r="O4823" t="s">
        <v>232</v>
      </c>
      <c r="P4823">
        <v>0</v>
      </c>
      <c r="Q4823">
        <v>1</v>
      </c>
      <c r="R4823" t="s">
        <v>234</v>
      </c>
      <c r="S4823" t="s">
        <v>258</v>
      </c>
      <c r="T4823" t="s">
        <v>260</v>
      </c>
      <c r="U4823" t="s">
        <v>443</v>
      </c>
    </row>
    <row r="4824" spans="1:21" x14ac:dyDescent="0.35">
      <c r="A4824" s="2" t="s">
        <v>53</v>
      </c>
      <c r="B4824" s="1" t="s">
        <v>133</v>
      </c>
      <c r="C4824" t="s">
        <v>511</v>
      </c>
      <c r="D4824" s="1" t="s">
        <v>46</v>
      </c>
      <c r="E4824" s="1" t="s">
        <v>14</v>
      </c>
      <c r="F4824" s="1" t="s">
        <v>26</v>
      </c>
      <c r="G4824" s="1" t="s">
        <v>215</v>
      </c>
      <c r="H4824" t="s">
        <v>20</v>
      </c>
      <c r="I4824" s="1" t="s">
        <v>469</v>
      </c>
      <c r="J4824" t="s">
        <v>17</v>
      </c>
      <c r="K4824" s="1" t="s">
        <v>48</v>
      </c>
      <c r="L4824" t="s">
        <v>278</v>
      </c>
      <c r="M4824" t="s">
        <v>156</v>
      </c>
      <c r="N4824">
        <v>1</v>
      </c>
      <c r="O4824" t="s">
        <v>232</v>
      </c>
      <c r="P4824">
        <v>1</v>
      </c>
      <c r="Q4824">
        <v>1</v>
      </c>
      <c r="R4824" t="s">
        <v>234</v>
      </c>
      <c r="S4824" t="s">
        <v>258</v>
      </c>
      <c r="T4824" t="s">
        <v>260</v>
      </c>
      <c r="U4824" t="s">
        <v>443</v>
      </c>
    </row>
    <row r="4825" spans="1:21" x14ac:dyDescent="0.35">
      <c r="A4825" s="2" t="s">
        <v>53</v>
      </c>
      <c r="B4825" s="1" t="s">
        <v>133</v>
      </c>
      <c r="C4825" t="s">
        <v>511</v>
      </c>
      <c r="D4825" s="1" t="s">
        <v>46</v>
      </c>
      <c r="E4825" s="1" t="s">
        <v>14</v>
      </c>
      <c r="F4825" s="1" t="s">
        <v>26</v>
      </c>
      <c r="G4825" s="1" t="s">
        <v>215</v>
      </c>
      <c r="H4825" t="s">
        <v>27</v>
      </c>
      <c r="I4825" s="1" t="s">
        <v>237</v>
      </c>
      <c r="J4825" t="s">
        <v>17</v>
      </c>
      <c r="K4825" s="1" t="s">
        <v>48</v>
      </c>
      <c r="L4825" t="s">
        <v>278</v>
      </c>
      <c r="M4825" t="s">
        <v>102</v>
      </c>
      <c r="N4825">
        <v>1</v>
      </c>
      <c r="O4825" t="s">
        <v>232</v>
      </c>
      <c r="P4825">
        <v>1</v>
      </c>
      <c r="Q4825">
        <v>1</v>
      </c>
      <c r="R4825" t="s">
        <v>234</v>
      </c>
      <c r="S4825" t="s">
        <v>258</v>
      </c>
      <c r="T4825" t="s">
        <v>260</v>
      </c>
      <c r="U4825" t="s">
        <v>443</v>
      </c>
    </row>
    <row r="4826" spans="1:21" x14ac:dyDescent="0.35">
      <c r="A4826" s="2" t="s">
        <v>53</v>
      </c>
      <c r="B4826" s="1" t="s">
        <v>133</v>
      </c>
      <c r="C4826" t="s">
        <v>511</v>
      </c>
      <c r="D4826" s="1" t="s">
        <v>46</v>
      </c>
      <c r="E4826" s="1" t="s">
        <v>14</v>
      </c>
      <c r="F4826" s="1" t="s">
        <v>26</v>
      </c>
      <c r="G4826" s="1" t="s">
        <v>215</v>
      </c>
      <c r="H4826" t="s">
        <v>27</v>
      </c>
      <c r="I4826" s="1" t="s">
        <v>272</v>
      </c>
      <c r="J4826" t="s">
        <v>17</v>
      </c>
      <c r="K4826" s="1" t="s">
        <v>48</v>
      </c>
      <c r="L4826" t="s">
        <v>278</v>
      </c>
      <c r="M4826" t="s">
        <v>102</v>
      </c>
      <c r="N4826">
        <v>1</v>
      </c>
      <c r="O4826" t="s">
        <v>232</v>
      </c>
      <c r="P4826">
        <v>1</v>
      </c>
      <c r="Q4826">
        <v>1</v>
      </c>
      <c r="R4826" t="s">
        <v>234</v>
      </c>
      <c r="S4826" t="s">
        <v>258</v>
      </c>
      <c r="T4826" t="s">
        <v>260</v>
      </c>
      <c r="U4826" t="s">
        <v>443</v>
      </c>
    </row>
    <row r="4827" spans="1:21" x14ac:dyDescent="0.35">
      <c r="A4827" s="2" t="s">
        <v>53</v>
      </c>
      <c r="B4827" s="1" t="s">
        <v>133</v>
      </c>
      <c r="C4827" t="s">
        <v>511</v>
      </c>
      <c r="D4827" s="1" t="s">
        <v>46</v>
      </c>
      <c r="E4827" s="1" t="s">
        <v>14</v>
      </c>
      <c r="F4827" s="1" t="s">
        <v>26</v>
      </c>
      <c r="G4827" s="1" t="s">
        <v>215</v>
      </c>
      <c r="H4827" t="s">
        <v>30</v>
      </c>
      <c r="I4827" s="1" t="s">
        <v>237</v>
      </c>
      <c r="J4827" t="s">
        <v>17</v>
      </c>
      <c r="K4827" s="1" t="s">
        <v>48</v>
      </c>
      <c r="L4827" t="s">
        <v>278</v>
      </c>
      <c r="M4827" t="s">
        <v>148</v>
      </c>
      <c r="N4827">
        <v>1</v>
      </c>
      <c r="O4827" t="s">
        <v>232</v>
      </c>
      <c r="P4827">
        <v>1</v>
      </c>
      <c r="Q4827">
        <v>1</v>
      </c>
      <c r="R4827" t="s">
        <v>234</v>
      </c>
      <c r="S4827" t="s">
        <v>258</v>
      </c>
      <c r="T4827" t="s">
        <v>260</v>
      </c>
      <c r="U4827" t="s">
        <v>443</v>
      </c>
    </row>
    <row r="4828" spans="1:21" x14ac:dyDescent="0.35">
      <c r="A4828" s="2" t="s">
        <v>53</v>
      </c>
      <c r="B4828" s="1" t="s">
        <v>133</v>
      </c>
      <c r="C4828" t="s">
        <v>511</v>
      </c>
      <c r="D4828" s="1" t="s">
        <v>46</v>
      </c>
      <c r="E4828" s="1" t="s">
        <v>14</v>
      </c>
      <c r="F4828" s="1" t="s">
        <v>26</v>
      </c>
      <c r="G4828" s="1" t="s">
        <v>215</v>
      </c>
      <c r="H4828" t="s">
        <v>30</v>
      </c>
      <c r="I4828" s="1" t="s">
        <v>237</v>
      </c>
      <c r="J4828" t="s">
        <v>17</v>
      </c>
      <c r="K4828" s="1" t="s">
        <v>48</v>
      </c>
      <c r="L4828" t="s">
        <v>363</v>
      </c>
      <c r="M4828" t="s">
        <v>102</v>
      </c>
      <c r="N4828">
        <v>1</v>
      </c>
      <c r="O4828" t="s">
        <v>232</v>
      </c>
      <c r="P4828">
        <v>1</v>
      </c>
      <c r="Q4828">
        <v>1</v>
      </c>
      <c r="R4828" t="s">
        <v>234</v>
      </c>
      <c r="S4828" t="s">
        <v>258</v>
      </c>
      <c r="T4828" t="s">
        <v>260</v>
      </c>
      <c r="U4828" t="s">
        <v>444</v>
      </c>
    </row>
    <row r="4829" spans="1:21" x14ac:dyDescent="0.35">
      <c r="A4829" s="2" t="s">
        <v>53</v>
      </c>
      <c r="B4829" s="1" t="s">
        <v>133</v>
      </c>
      <c r="C4829" t="s">
        <v>511</v>
      </c>
      <c r="D4829" s="1" t="s">
        <v>46</v>
      </c>
      <c r="E4829" s="1" t="s">
        <v>14</v>
      </c>
      <c r="F4829" s="1" t="s">
        <v>26</v>
      </c>
      <c r="G4829" s="1" t="s">
        <v>215</v>
      </c>
      <c r="H4829" t="s">
        <v>36</v>
      </c>
      <c r="I4829" s="1" t="s">
        <v>237</v>
      </c>
      <c r="J4829" t="s">
        <v>17</v>
      </c>
      <c r="K4829" s="1" t="s">
        <v>48</v>
      </c>
      <c r="L4829" t="s">
        <v>363</v>
      </c>
      <c r="M4829" t="s">
        <v>106</v>
      </c>
      <c r="N4829">
        <v>1</v>
      </c>
      <c r="O4829" t="s">
        <v>232</v>
      </c>
      <c r="P4829">
        <v>1</v>
      </c>
      <c r="Q4829">
        <v>1</v>
      </c>
      <c r="R4829" t="s">
        <v>234</v>
      </c>
      <c r="S4829" t="s">
        <v>258</v>
      </c>
      <c r="T4829" t="s">
        <v>260</v>
      </c>
      <c r="U4829" t="s">
        <v>443</v>
      </c>
    </row>
    <row r="4830" spans="1:21" x14ac:dyDescent="0.35">
      <c r="A4830" s="2" t="s">
        <v>53</v>
      </c>
      <c r="B4830" s="1" t="s">
        <v>133</v>
      </c>
      <c r="C4830" t="s">
        <v>511</v>
      </c>
      <c r="D4830" s="1" t="s">
        <v>46</v>
      </c>
      <c r="E4830" s="1" t="s">
        <v>14</v>
      </c>
      <c r="F4830" s="1" t="s">
        <v>26</v>
      </c>
      <c r="G4830" s="1" t="s">
        <v>215</v>
      </c>
      <c r="H4830" t="s">
        <v>24</v>
      </c>
      <c r="I4830" s="1" t="s">
        <v>272</v>
      </c>
      <c r="J4830" t="s">
        <v>17</v>
      </c>
      <c r="K4830" s="1" t="s">
        <v>48</v>
      </c>
      <c r="L4830" t="s">
        <v>278</v>
      </c>
      <c r="M4830" t="s">
        <v>105</v>
      </c>
      <c r="N4830">
        <v>1</v>
      </c>
      <c r="O4830" t="s">
        <v>232</v>
      </c>
      <c r="P4830">
        <v>0</v>
      </c>
      <c r="Q4830">
        <v>1</v>
      </c>
      <c r="R4830" t="s">
        <v>234</v>
      </c>
      <c r="S4830" t="s">
        <v>258</v>
      </c>
      <c r="T4830" t="s">
        <v>260</v>
      </c>
      <c r="U4830" t="s">
        <v>443</v>
      </c>
    </row>
    <row r="4831" spans="1:21" x14ac:dyDescent="0.35">
      <c r="A4831" s="2" t="s">
        <v>53</v>
      </c>
      <c r="B4831" s="1" t="s">
        <v>133</v>
      </c>
      <c r="C4831" t="s">
        <v>511</v>
      </c>
      <c r="D4831" s="1" t="s">
        <v>46</v>
      </c>
      <c r="E4831" s="1" t="s">
        <v>14</v>
      </c>
      <c r="F4831" s="1" t="s">
        <v>15</v>
      </c>
      <c r="G4831" s="1" t="s">
        <v>215</v>
      </c>
      <c r="H4831" t="s">
        <v>16</v>
      </c>
      <c r="I4831" s="1" t="s">
        <v>237</v>
      </c>
      <c r="J4831" t="s">
        <v>17</v>
      </c>
      <c r="K4831" s="1" t="s">
        <v>48</v>
      </c>
      <c r="L4831" t="s">
        <v>278</v>
      </c>
      <c r="M4831" t="s">
        <v>51</v>
      </c>
      <c r="N4831">
        <v>1</v>
      </c>
      <c r="O4831" t="s">
        <v>232</v>
      </c>
      <c r="P4831">
        <v>1</v>
      </c>
      <c r="Q4831">
        <v>1</v>
      </c>
      <c r="R4831" t="s">
        <v>234</v>
      </c>
      <c r="S4831" t="s">
        <v>258</v>
      </c>
      <c r="T4831" t="s">
        <v>260</v>
      </c>
      <c r="U4831" t="s">
        <v>443</v>
      </c>
    </row>
    <row r="4832" spans="1:21" x14ac:dyDescent="0.35">
      <c r="A4832" s="2" t="s">
        <v>53</v>
      </c>
      <c r="B4832" s="1" t="s">
        <v>133</v>
      </c>
      <c r="C4832" t="s">
        <v>511</v>
      </c>
      <c r="D4832" s="1" t="s">
        <v>46</v>
      </c>
      <c r="E4832" s="1" t="s">
        <v>14</v>
      </c>
      <c r="F4832" s="1" t="s">
        <v>15</v>
      </c>
      <c r="G4832" s="1" t="s">
        <v>215</v>
      </c>
      <c r="H4832" t="s">
        <v>16</v>
      </c>
      <c r="I4832" s="1" t="s">
        <v>237</v>
      </c>
      <c r="J4832" t="s">
        <v>17</v>
      </c>
      <c r="K4832" s="1" t="s">
        <v>48</v>
      </c>
      <c r="L4832" t="s">
        <v>278</v>
      </c>
      <c r="M4832" t="s">
        <v>106</v>
      </c>
      <c r="N4832">
        <v>1</v>
      </c>
      <c r="O4832" t="s">
        <v>232</v>
      </c>
      <c r="P4832">
        <v>0</v>
      </c>
      <c r="Q4832">
        <v>1</v>
      </c>
      <c r="R4832" t="s">
        <v>234</v>
      </c>
      <c r="S4832" t="s">
        <v>258</v>
      </c>
      <c r="T4832" t="s">
        <v>260</v>
      </c>
      <c r="U4832" t="s">
        <v>443</v>
      </c>
    </row>
    <row r="4833" spans="1:21" x14ac:dyDescent="0.35">
      <c r="A4833" s="2" t="s">
        <v>53</v>
      </c>
      <c r="B4833" s="1" t="s">
        <v>133</v>
      </c>
      <c r="C4833" t="s">
        <v>511</v>
      </c>
      <c r="D4833" s="1" t="s">
        <v>46</v>
      </c>
      <c r="E4833" s="1" t="s">
        <v>14</v>
      </c>
      <c r="F4833" s="1" t="s">
        <v>15</v>
      </c>
      <c r="G4833" s="1" t="s">
        <v>215</v>
      </c>
      <c r="H4833" t="s">
        <v>20</v>
      </c>
      <c r="I4833" s="1" t="s">
        <v>237</v>
      </c>
      <c r="J4833" t="s">
        <v>17</v>
      </c>
      <c r="K4833" s="1" t="s">
        <v>48</v>
      </c>
      <c r="L4833" t="s">
        <v>363</v>
      </c>
      <c r="M4833" t="s">
        <v>106</v>
      </c>
      <c r="N4833">
        <v>1</v>
      </c>
      <c r="O4833" t="s">
        <v>232</v>
      </c>
      <c r="P4833">
        <v>1</v>
      </c>
      <c r="Q4833">
        <v>1</v>
      </c>
      <c r="R4833" t="s">
        <v>234</v>
      </c>
      <c r="S4833" t="s">
        <v>258</v>
      </c>
      <c r="T4833" t="s">
        <v>260</v>
      </c>
      <c r="U4833" t="s">
        <v>443</v>
      </c>
    </row>
    <row r="4834" spans="1:21" x14ac:dyDescent="0.35">
      <c r="A4834" s="2" t="s">
        <v>53</v>
      </c>
      <c r="B4834" s="1" t="s">
        <v>133</v>
      </c>
      <c r="C4834" t="s">
        <v>511</v>
      </c>
      <c r="D4834" s="1" t="s">
        <v>46</v>
      </c>
      <c r="E4834" s="1" t="s">
        <v>14</v>
      </c>
      <c r="F4834" s="1" t="s">
        <v>15</v>
      </c>
      <c r="G4834" s="1" t="s">
        <v>215</v>
      </c>
      <c r="H4834" t="s">
        <v>20</v>
      </c>
      <c r="I4834" s="1" t="s">
        <v>237</v>
      </c>
      <c r="J4834" t="s">
        <v>17</v>
      </c>
      <c r="K4834" s="1" t="s">
        <v>48</v>
      </c>
      <c r="L4834" t="s">
        <v>363</v>
      </c>
      <c r="M4834" t="s">
        <v>148</v>
      </c>
      <c r="N4834">
        <v>1</v>
      </c>
      <c r="O4834" t="s">
        <v>232</v>
      </c>
      <c r="P4834">
        <v>1</v>
      </c>
      <c r="Q4834">
        <v>1</v>
      </c>
      <c r="R4834" t="s">
        <v>234</v>
      </c>
      <c r="S4834" t="s">
        <v>258</v>
      </c>
      <c r="T4834" t="s">
        <v>260</v>
      </c>
      <c r="U4834" t="s">
        <v>443</v>
      </c>
    </row>
    <row r="4835" spans="1:21" x14ac:dyDescent="0.35">
      <c r="A4835" s="2" t="s">
        <v>53</v>
      </c>
      <c r="B4835" s="1" t="s">
        <v>133</v>
      </c>
      <c r="C4835" t="s">
        <v>511</v>
      </c>
      <c r="D4835" s="1" t="s">
        <v>46</v>
      </c>
      <c r="E4835" s="1" t="s">
        <v>14</v>
      </c>
      <c r="F4835" s="1" t="s">
        <v>15</v>
      </c>
      <c r="G4835" s="1" t="s">
        <v>215</v>
      </c>
      <c r="H4835" t="s">
        <v>20</v>
      </c>
      <c r="I4835" s="1" t="s">
        <v>272</v>
      </c>
      <c r="J4835" t="s">
        <v>17</v>
      </c>
      <c r="K4835" s="1" t="s">
        <v>48</v>
      </c>
      <c r="L4835" t="s">
        <v>278</v>
      </c>
      <c r="M4835" t="s">
        <v>106</v>
      </c>
      <c r="N4835">
        <v>1</v>
      </c>
      <c r="O4835" t="s">
        <v>232</v>
      </c>
      <c r="P4835">
        <v>1</v>
      </c>
      <c r="Q4835">
        <v>1</v>
      </c>
      <c r="R4835" t="s">
        <v>234</v>
      </c>
      <c r="S4835" t="s">
        <v>258</v>
      </c>
      <c r="T4835" t="s">
        <v>260</v>
      </c>
      <c r="U4835" t="s">
        <v>443</v>
      </c>
    </row>
    <row r="4836" spans="1:21" x14ac:dyDescent="0.35">
      <c r="A4836" s="2" t="s">
        <v>53</v>
      </c>
      <c r="B4836" s="1" t="s">
        <v>133</v>
      </c>
      <c r="C4836" t="s">
        <v>511</v>
      </c>
      <c r="D4836" s="1" t="s">
        <v>46</v>
      </c>
      <c r="E4836" s="1" t="s">
        <v>14</v>
      </c>
      <c r="F4836" s="1" t="s">
        <v>15</v>
      </c>
      <c r="G4836" s="1" t="s">
        <v>215</v>
      </c>
      <c r="H4836" t="s">
        <v>27</v>
      </c>
      <c r="I4836" s="1" t="s">
        <v>237</v>
      </c>
      <c r="J4836" t="s">
        <v>17</v>
      </c>
      <c r="K4836" s="1" t="s">
        <v>48</v>
      </c>
      <c r="L4836" t="s">
        <v>278</v>
      </c>
      <c r="M4836" t="s">
        <v>148</v>
      </c>
      <c r="N4836">
        <v>1</v>
      </c>
      <c r="O4836" t="s">
        <v>232</v>
      </c>
      <c r="P4836">
        <v>1</v>
      </c>
      <c r="Q4836">
        <v>1</v>
      </c>
      <c r="R4836" t="s">
        <v>234</v>
      </c>
      <c r="S4836" t="s">
        <v>258</v>
      </c>
      <c r="T4836" t="s">
        <v>260</v>
      </c>
      <c r="U4836" t="s">
        <v>443</v>
      </c>
    </row>
    <row r="4837" spans="1:21" x14ac:dyDescent="0.35">
      <c r="A4837" s="2" t="s">
        <v>53</v>
      </c>
      <c r="B4837" s="1" t="s">
        <v>133</v>
      </c>
      <c r="C4837" t="s">
        <v>511</v>
      </c>
      <c r="D4837" s="1" t="s">
        <v>46</v>
      </c>
      <c r="E4837" s="1" t="s">
        <v>14</v>
      </c>
      <c r="F4837" s="1" t="s">
        <v>15</v>
      </c>
      <c r="G4837" s="1" t="s">
        <v>215</v>
      </c>
      <c r="H4837" t="s">
        <v>27</v>
      </c>
      <c r="I4837" s="1" t="s">
        <v>272</v>
      </c>
      <c r="J4837" t="s">
        <v>17</v>
      </c>
      <c r="K4837" s="1" t="s">
        <v>48</v>
      </c>
      <c r="L4837" t="s">
        <v>363</v>
      </c>
      <c r="M4837" t="s">
        <v>49</v>
      </c>
      <c r="N4837">
        <v>1</v>
      </c>
      <c r="O4837" t="s">
        <v>232</v>
      </c>
      <c r="P4837">
        <v>0</v>
      </c>
      <c r="Q4837">
        <v>1</v>
      </c>
      <c r="R4837" t="s">
        <v>234</v>
      </c>
      <c r="S4837" t="s">
        <v>258</v>
      </c>
      <c r="T4837" t="s">
        <v>260</v>
      </c>
      <c r="U4837" t="s">
        <v>443</v>
      </c>
    </row>
    <row r="4838" spans="1:21" x14ac:dyDescent="0.35">
      <c r="A4838" s="2" t="s">
        <v>53</v>
      </c>
      <c r="B4838" s="1" t="s">
        <v>133</v>
      </c>
      <c r="C4838" t="s">
        <v>511</v>
      </c>
      <c r="D4838" s="1" t="s">
        <v>46</v>
      </c>
      <c r="E4838" s="1" t="s">
        <v>14</v>
      </c>
      <c r="F4838" s="1" t="s">
        <v>15</v>
      </c>
      <c r="G4838" s="1" t="s">
        <v>215</v>
      </c>
      <c r="H4838" t="s">
        <v>36</v>
      </c>
      <c r="I4838" s="1" t="s">
        <v>237</v>
      </c>
      <c r="J4838" t="s">
        <v>17</v>
      </c>
      <c r="K4838" s="1" t="s">
        <v>48</v>
      </c>
      <c r="L4838" t="s">
        <v>363</v>
      </c>
      <c r="M4838" t="s">
        <v>148</v>
      </c>
      <c r="N4838">
        <v>1</v>
      </c>
      <c r="O4838" t="s">
        <v>232</v>
      </c>
      <c r="P4838">
        <v>0</v>
      </c>
      <c r="Q4838">
        <v>1</v>
      </c>
      <c r="R4838" t="s">
        <v>243</v>
      </c>
      <c r="S4838" t="s">
        <v>258</v>
      </c>
      <c r="T4838" t="s">
        <v>260</v>
      </c>
      <c r="U4838" t="s">
        <v>444</v>
      </c>
    </row>
    <row r="4839" spans="1:21" x14ac:dyDescent="0.35">
      <c r="A4839" s="2" t="s">
        <v>53</v>
      </c>
      <c r="B4839" s="1" t="s">
        <v>133</v>
      </c>
      <c r="C4839" t="s">
        <v>511</v>
      </c>
      <c r="D4839" s="1" t="s">
        <v>46</v>
      </c>
      <c r="E4839" s="1" t="s">
        <v>14</v>
      </c>
      <c r="F4839" s="1" t="s">
        <v>29</v>
      </c>
      <c r="G4839" s="1" t="s">
        <v>29</v>
      </c>
      <c r="H4839" t="s">
        <v>52</v>
      </c>
      <c r="I4839" s="1" t="s">
        <v>237</v>
      </c>
      <c r="J4839" t="s">
        <v>17</v>
      </c>
      <c r="K4839" s="1" t="s">
        <v>48</v>
      </c>
      <c r="L4839" t="s">
        <v>278</v>
      </c>
      <c r="M4839" t="s">
        <v>148</v>
      </c>
      <c r="N4839">
        <v>1</v>
      </c>
      <c r="O4839" t="s">
        <v>232</v>
      </c>
      <c r="P4839">
        <v>0</v>
      </c>
      <c r="Q4839">
        <v>1</v>
      </c>
      <c r="R4839" t="s">
        <v>234</v>
      </c>
      <c r="S4839" t="s">
        <v>258</v>
      </c>
      <c r="T4839" t="s">
        <v>260</v>
      </c>
      <c r="U4839" t="s">
        <v>443</v>
      </c>
    </row>
    <row r="4840" spans="1:21" x14ac:dyDescent="0.35">
      <c r="A4840" s="2" t="s">
        <v>53</v>
      </c>
      <c r="B4840" s="1" t="s">
        <v>133</v>
      </c>
      <c r="C4840" t="s">
        <v>511</v>
      </c>
      <c r="D4840" s="1" t="s">
        <v>46</v>
      </c>
      <c r="E4840" s="1" t="s">
        <v>14</v>
      </c>
      <c r="F4840" s="1" t="s">
        <v>29</v>
      </c>
      <c r="G4840" s="1" t="s">
        <v>29</v>
      </c>
      <c r="H4840" t="s">
        <v>27</v>
      </c>
      <c r="I4840" s="1" t="s">
        <v>469</v>
      </c>
      <c r="J4840" t="s">
        <v>17</v>
      </c>
      <c r="K4840" s="1" t="s">
        <v>48</v>
      </c>
      <c r="L4840" t="s">
        <v>278</v>
      </c>
      <c r="M4840" t="s">
        <v>156</v>
      </c>
      <c r="N4840">
        <v>1</v>
      </c>
      <c r="O4840" t="s">
        <v>232</v>
      </c>
      <c r="P4840">
        <v>1</v>
      </c>
      <c r="Q4840">
        <v>1</v>
      </c>
      <c r="R4840" t="s">
        <v>234</v>
      </c>
      <c r="S4840" t="s">
        <v>258</v>
      </c>
      <c r="T4840" t="s">
        <v>260</v>
      </c>
      <c r="U4840" t="s">
        <v>443</v>
      </c>
    </row>
    <row r="4841" spans="1:21" x14ac:dyDescent="0.35">
      <c r="A4841" s="2" t="s">
        <v>53</v>
      </c>
      <c r="B4841" s="1" t="s">
        <v>133</v>
      </c>
      <c r="C4841" t="s">
        <v>511</v>
      </c>
      <c r="D4841" s="1" t="s">
        <v>46</v>
      </c>
      <c r="E4841" s="1" t="s">
        <v>14</v>
      </c>
      <c r="F4841" s="1" t="s">
        <v>29</v>
      </c>
      <c r="G4841" s="1" t="s">
        <v>29</v>
      </c>
      <c r="H4841" t="s">
        <v>30</v>
      </c>
      <c r="I4841" s="1" t="s">
        <v>237</v>
      </c>
      <c r="J4841" t="s">
        <v>17</v>
      </c>
      <c r="K4841" s="1" t="s">
        <v>48</v>
      </c>
      <c r="L4841" t="s">
        <v>363</v>
      </c>
      <c r="M4841" t="s">
        <v>123</v>
      </c>
      <c r="N4841">
        <v>1</v>
      </c>
      <c r="O4841" t="s">
        <v>232</v>
      </c>
      <c r="P4841">
        <v>0</v>
      </c>
      <c r="Q4841">
        <v>1</v>
      </c>
      <c r="R4841" t="s">
        <v>234</v>
      </c>
      <c r="S4841" t="s">
        <v>258</v>
      </c>
      <c r="T4841" t="s">
        <v>260</v>
      </c>
      <c r="U4841" t="s">
        <v>443</v>
      </c>
    </row>
    <row r="4842" spans="1:21" x14ac:dyDescent="0.35">
      <c r="A4842" s="2" t="s">
        <v>53</v>
      </c>
      <c r="B4842" s="1" t="s">
        <v>133</v>
      </c>
      <c r="C4842" t="s">
        <v>511</v>
      </c>
      <c r="D4842" s="1" t="s">
        <v>46</v>
      </c>
      <c r="E4842" s="1" t="s">
        <v>14</v>
      </c>
      <c r="F4842" s="1" t="s">
        <v>29</v>
      </c>
      <c r="G4842" s="1" t="s">
        <v>29</v>
      </c>
      <c r="H4842" t="s">
        <v>30</v>
      </c>
      <c r="I4842" s="1" t="s">
        <v>326</v>
      </c>
      <c r="J4842" t="s">
        <v>17</v>
      </c>
      <c r="K4842" s="1" t="s">
        <v>48</v>
      </c>
      <c r="L4842" t="s">
        <v>363</v>
      </c>
      <c r="M4842" t="s">
        <v>102</v>
      </c>
      <c r="N4842">
        <v>1</v>
      </c>
      <c r="O4842" t="s">
        <v>232</v>
      </c>
      <c r="P4842">
        <v>1</v>
      </c>
      <c r="Q4842">
        <v>1</v>
      </c>
      <c r="R4842" t="s">
        <v>234</v>
      </c>
      <c r="S4842" t="s">
        <v>258</v>
      </c>
      <c r="T4842" t="s">
        <v>260</v>
      </c>
      <c r="U4842" t="s">
        <v>443</v>
      </c>
    </row>
    <row r="4843" spans="1:21" x14ac:dyDescent="0.35">
      <c r="A4843" s="2" t="s">
        <v>53</v>
      </c>
      <c r="B4843" s="1" t="s">
        <v>133</v>
      </c>
      <c r="C4843" t="s">
        <v>511</v>
      </c>
      <c r="D4843" s="1" t="s">
        <v>46</v>
      </c>
      <c r="E4843" s="1" t="s">
        <v>14</v>
      </c>
      <c r="F4843" s="1" t="s">
        <v>21</v>
      </c>
      <c r="G4843" s="1" t="s">
        <v>29</v>
      </c>
      <c r="H4843" t="s">
        <v>52</v>
      </c>
      <c r="I4843" s="1" t="s">
        <v>237</v>
      </c>
      <c r="J4843" t="s">
        <v>17</v>
      </c>
      <c r="K4843" s="1" t="s">
        <v>18</v>
      </c>
      <c r="L4843" t="s">
        <v>363</v>
      </c>
      <c r="M4843" t="s">
        <v>18</v>
      </c>
      <c r="N4843">
        <v>1</v>
      </c>
      <c r="O4843" t="s">
        <v>232</v>
      </c>
      <c r="P4843">
        <v>0</v>
      </c>
      <c r="Q4843">
        <v>1</v>
      </c>
      <c r="R4843" t="s">
        <v>234</v>
      </c>
      <c r="S4843" t="s">
        <v>258</v>
      </c>
      <c r="T4843" t="s">
        <v>260</v>
      </c>
      <c r="U4843" t="s">
        <v>443</v>
      </c>
    </row>
    <row r="4844" spans="1:21" x14ac:dyDescent="0.35">
      <c r="A4844" s="2" t="s">
        <v>53</v>
      </c>
      <c r="B4844" s="1" t="s">
        <v>133</v>
      </c>
      <c r="C4844" t="s">
        <v>511</v>
      </c>
      <c r="D4844" s="1" t="s">
        <v>46</v>
      </c>
      <c r="E4844" s="1" t="s">
        <v>14</v>
      </c>
      <c r="F4844" s="1" t="s">
        <v>21</v>
      </c>
      <c r="G4844" s="1" t="s">
        <v>29</v>
      </c>
      <c r="H4844" t="s">
        <v>16</v>
      </c>
      <c r="I4844" s="1" t="s">
        <v>237</v>
      </c>
      <c r="J4844" t="s">
        <v>17</v>
      </c>
      <c r="K4844" s="1" t="s">
        <v>18</v>
      </c>
      <c r="L4844" t="s">
        <v>278</v>
      </c>
      <c r="M4844" t="s">
        <v>149</v>
      </c>
      <c r="N4844">
        <v>1</v>
      </c>
      <c r="O4844" t="s">
        <v>232</v>
      </c>
      <c r="P4844">
        <v>0</v>
      </c>
      <c r="Q4844">
        <v>1</v>
      </c>
      <c r="R4844" t="s">
        <v>234</v>
      </c>
      <c r="S4844" t="s">
        <v>258</v>
      </c>
      <c r="T4844" t="s">
        <v>260</v>
      </c>
      <c r="U4844" t="s">
        <v>443</v>
      </c>
    </row>
    <row r="4845" spans="1:21" x14ac:dyDescent="0.35">
      <c r="A4845" s="2" t="s">
        <v>53</v>
      </c>
      <c r="B4845" s="1" t="s">
        <v>133</v>
      </c>
      <c r="C4845" t="s">
        <v>511</v>
      </c>
      <c r="D4845" s="1" t="s">
        <v>46</v>
      </c>
      <c r="E4845" s="1" t="s">
        <v>14</v>
      </c>
      <c r="F4845" s="1" t="s">
        <v>21</v>
      </c>
      <c r="G4845" s="1" t="s">
        <v>29</v>
      </c>
      <c r="H4845" t="s">
        <v>16</v>
      </c>
      <c r="I4845" s="1" t="s">
        <v>237</v>
      </c>
      <c r="J4845" t="s">
        <v>17</v>
      </c>
      <c r="K4845" s="1" t="s">
        <v>48</v>
      </c>
      <c r="L4845" t="s">
        <v>363</v>
      </c>
      <c r="M4845" t="s">
        <v>51</v>
      </c>
      <c r="N4845">
        <v>1</v>
      </c>
      <c r="O4845" t="s">
        <v>232</v>
      </c>
      <c r="P4845">
        <v>0</v>
      </c>
      <c r="Q4845">
        <v>1</v>
      </c>
      <c r="R4845" t="s">
        <v>234</v>
      </c>
      <c r="S4845" t="s">
        <v>258</v>
      </c>
      <c r="T4845" t="s">
        <v>260</v>
      </c>
      <c r="U4845" t="s">
        <v>443</v>
      </c>
    </row>
    <row r="4846" spans="1:21" x14ac:dyDescent="0.35">
      <c r="A4846" s="2" t="s">
        <v>53</v>
      </c>
      <c r="B4846" s="1" t="s">
        <v>133</v>
      </c>
      <c r="C4846" t="s">
        <v>511</v>
      </c>
      <c r="D4846" s="1" t="s">
        <v>46</v>
      </c>
      <c r="E4846" s="1" t="s">
        <v>14</v>
      </c>
      <c r="F4846" s="1" t="s">
        <v>21</v>
      </c>
      <c r="G4846" s="1" t="s">
        <v>29</v>
      </c>
      <c r="H4846" t="s">
        <v>16</v>
      </c>
      <c r="I4846" s="1" t="s">
        <v>326</v>
      </c>
      <c r="J4846" t="s">
        <v>17</v>
      </c>
      <c r="K4846" s="1" t="s">
        <v>64</v>
      </c>
      <c r="L4846" t="s">
        <v>278</v>
      </c>
      <c r="M4846" t="s">
        <v>64</v>
      </c>
      <c r="N4846">
        <v>1</v>
      </c>
      <c r="O4846" t="s">
        <v>232</v>
      </c>
      <c r="P4846">
        <v>1</v>
      </c>
      <c r="Q4846">
        <v>1</v>
      </c>
      <c r="R4846" t="s">
        <v>234</v>
      </c>
      <c r="S4846" t="s">
        <v>258</v>
      </c>
      <c r="T4846" t="s">
        <v>260</v>
      </c>
      <c r="U4846" t="s">
        <v>443</v>
      </c>
    </row>
    <row r="4847" spans="1:21" x14ac:dyDescent="0.35">
      <c r="A4847" s="2" t="s">
        <v>53</v>
      </c>
      <c r="B4847" s="1" t="s">
        <v>133</v>
      </c>
      <c r="C4847" t="s">
        <v>511</v>
      </c>
      <c r="D4847" s="1" t="s">
        <v>46</v>
      </c>
      <c r="E4847" s="1" t="s">
        <v>14</v>
      </c>
      <c r="F4847" s="1" t="s">
        <v>21</v>
      </c>
      <c r="G4847" s="1" t="s">
        <v>29</v>
      </c>
      <c r="H4847" t="s">
        <v>20</v>
      </c>
      <c r="I4847" s="1" t="s">
        <v>326</v>
      </c>
      <c r="J4847" t="s">
        <v>17</v>
      </c>
      <c r="K4847" s="1" t="s">
        <v>48</v>
      </c>
      <c r="L4847" t="s">
        <v>278</v>
      </c>
      <c r="M4847" t="s">
        <v>123</v>
      </c>
      <c r="N4847">
        <v>1</v>
      </c>
      <c r="O4847" t="s">
        <v>232</v>
      </c>
      <c r="P4847">
        <v>1</v>
      </c>
      <c r="Q4847">
        <v>1</v>
      </c>
      <c r="R4847" t="s">
        <v>234</v>
      </c>
      <c r="S4847" t="s">
        <v>258</v>
      </c>
      <c r="T4847" t="s">
        <v>260</v>
      </c>
      <c r="U4847" t="s">
        <v>444</v>
      </c>
    </row>
    <row r="4848" spans="1:21" x14ac:dyDescent="0.35">
      <c r="A4848" s="2" t="s">
        <v>53</v>
      </c>
      <c r="B4848" s="1" t="s">
        <v>133</v>
      </c>
      <c r="C4848" t="s">
        <v>511</v>
      </c>
      <c r="D4848" s="1" t="s">
        <v>46</v>
      </c>
      <c r="E4848" s="1" t="s">
        <v>14</v>
      </c>
      <c r="F4848" s="1" t="s">
        <v>21</v>
      </c>
      <c r="G4848" s="1" t="s">
        <v>29</v>
      </c>
      <c r="H4848" t="s">
        <v>27</v>
      </c>
      <c r="I4848" s="1" t="s">
        <v>237</v>
      </c>
      <c r="J4848" t="s">
        <v>17</v>
      </c>
      <c r="K4848" s="1" t="s">
        <v>48</v>
      </c>
      <c r="L4848" t="s">
        <v>278</v>
      </c>
      <c r="M4848" t="s">
        <v>51</v>
      </c>
      <c r="N4848">
        <v>1</v>
      </c>
      <c r="O4848" t="s">
        <v>232</v>
      </c>
      <c r="P4848">
        <v>0</v>
      </c>
      <c r="Q4848">
        <v>1</v>
      </c>
      <c r="R4848" t="s">
        <v>234</v>
      </c>
      <c r="S4848" t="s">
        <v>258</v>
      </c>
      <c r="T4848" t="s">
        <v>260</v>
      </c>
      <c r="U4848" t="s">
        <v>443</v>
      </c>
    </row>
    <row r="4849" spans="1:21" x14ac:dyDescent="0.35">
      <c r="A4849" s="2" t="s">
        <v>53</v>
      </c>
      <c r="B4849" s="1" t="s">
        <v>133</v>
      </c>
      <c r="C4849" t="s">
        <v>511</v>
      </c>
      <c r="D4849" s="1" t="s">
        <v>46</v>
      </c>
      <c r="E4849" s="1" t="s">
        <v>25</v>
      </c>
      <c r="F4849" s="1" t="s">
        <v>33</v>
      </c>
      <c r="G4849" s="1" t="s">
        <v>214</v>
      </c>
      <c r="H4849" t="s">
        <v>16</v>
      </c>
      <c r="I4849" s="1" t="s">
        <v>237</v>
      </c>
      <c r="J4849" t="s">
        <v>17</v>
      </c>
      <c r="K4849" s="1" t="s">
        <v>48</v>
      </c>
      <c r="L4849" t="s">
        <v>278</v>
      </c>
      <c r="M4849" t="s">
        <v>51</v>
      </c>
      <c r="N4849">
        <v>1</v>
      </c>
      <c r="O4849" t="s">
        <v>232</v>
      </c>
      <c r="P4849">
        <v>1</v>
      </c>
      <c r="Q4849">
        <v>1</v>
      </c>
      <c r="R4849" t="s">
        <v>234</v>
      </c>
      <c r="S4849" t="s">
        <v>258</v>
      </c>
      <c r="T4849" t="s">
        <v>260</v>
      </c>
      <c r="U4849" t="s">
        <v>443</v>
      </c>
    </row>
    <row r="4850" spans="1:21" x14ac:dyDescent="0.35">
      <c r="A4850" s="2" t="s">
        <v>53</v>
      </c>
      <c r="B4850" s="1" t="s">
        <v>133</v>
      </c>
      <c r="C4850" t="s">
        <v>511</v>
      </c>
      <c r="D4850" s="1" t="s">
        <v>46</v>
      </c>
      <c r="E4850" s="1" t="s">
        <v>25</v>
      </c>
      <c r="F4850" s="1" t="s">
        <v>33</v>
      </c>
      <c r="G4850" s="1" t="s">
        <v>214</v>
      </c>
      <c r="H4850" t="s">
        <v>24</v>
      </c>
      <c r="I4850" s="1" t="s">
        <v>237</v>
      </c>
      <c r="J4850" t="s">
        <v>17</v>
      </c>
      <c r="K4850" s="1" t="s">
        <v>48</v>
      </c>
      <c r="L4850" t="s">
        <v>278</v>
      </c>
      <c r="M4850" t="s">
        <v>89</v>
      </c>
      <c r="N4850">
        <v>1</v>
      </c>
      <c r="O4850" t="s">
        <v>232</v>
      </c>
      <c r="P4850">
        <v>0</v>
      </c>
      <c r="Q4850">
        <v>1</v>
      </c>
      <c r="R4850" t="s">
        <v>234</v>
      </c>
      <c r="S4850" t="s">
        <v>258</v>
      </c>
      <c r="T4850" t="s">
        <v>260</v>
      </c>
      <c r="U4850" t="s">
        <v>443</v>
      </c>
    </row>
    <row r="4851" spans="1:21" x14ac:dyDescent="0.35">
      <c r="A4851" s="2" t="s">
        <v>53</v>
      </c>
      <c r="B4851" s="1" t="s">
        <v>133</v>
      </c>
      <c r="C4851" t="s">
        <v>511</v>
      </c>
      <c r="D4851" s="1" t="s">
        <v>46</v>
      </c>
      <c r="E4851" s="1" t="s">
        <v>25</v>
      </c>
      <c r="F4851" s="1" t="s">
        <v>26</v>
      </c>
      <c r="G4851" s="1" t="s">
        <v>215</v>
      </c>
      <c r="H4851" t="s">
        <v>52</v>
      </c>
      <c r="I4851" s="1" t="s">
        <v>237</v>
      </c>
      <c r="J4851" t="s">
        <v>17</v>
      </c>
      <c r="K4851" s="1" t="s">
        <v>48</v>
      </c>
      <c r="L4851" t="s">
        <v>278</v>
      </c>
      <c r="M4851" t="s">
        <v>89</v>
      </c>
      <c r="N4851">
        <v>1</v>
      </c>
      <c r="O4851" t="s">
        <v>232</v>
      </c>
      <c r="P4851">
        <v>0</v>
      </c>
      <c r="Q4851">
        <v>1</v>
      </c>
      <c r="R4851" t="s">
        <v>234</v>
      </c>
      <c r="S4851" t="s">
        <v>258</v>
      </c>
      <c r="T4851" t="s">
        <v>260</v>
      </c>
      <c r="U4851" t="s">
        <v>443</v>
      </c>
    </row>
    <row r="4852" spans="1:21" x14ac:dyDescent="0.35">
      <c r="A4852" s="2" t="s">
        <v>53</v>
      </c>
      <c r="B4852" s="1" t="s">
        <v>133</v>
      </c>
      <c r="C4852" t="s">
        <v>511</v>
      </c>
      <c r="D4852" s="1" t="s">
        <v>46</v>
      </c>
      <c r="E4852" s="1" t="s">
        <v>25</v>
      </c>
      <c r="F4852" s="1" t="s">
        <v>26</v>
      </c>
      <c r="G4852" s="1" t="s">
        <v>215</v>
      </c>
      <c r="H4852" t="s">
        <v>52</v>
      </c>
      <c r="I4852" s="1" t="s">
        <v>237</v>
      </c>
      <c r="J4852" t="s">
        <v>17</v>
      </c>
      <c r="K4852" s="1" t="s">
        <v>48</v>
      </c>
      <c r="L4852" t="s">
        <v>278</v>
      </c>
      <c r="M4852" t="s">
        <v>89</v>
      </c>
      <c r="N4852">
        <v>1</v>
      </c>
      <c r="O4852" t="s">
        <v>232</v>
      </c>
      <c r="P4852">
        <v>1</v>
      </c>
      <c r="Q4852">
        <v>1</v>
      </c>
      <c r="R4852" t="s">
        <v>234</v>
      </c>
      <c r="S4852" t="s">
        <v>258</v>
      </c>
      <c r="T4852" t="s">
        <v>260</v>
      </c>
      <c r="U4852" t="s">
        <v>443</v>
      </c>
    </row>
    <row r="4853" spans="1:21" x14ac:dyDescent="0.35">
      <c r="A4853" s="2" t="s">
        <v>53</v>
      </c>
      <c r="B4853" s="1" t="s">
        <v>133</v>
      </c>
      <c r="C4853" t="s">
        <v>511</v>
      </c>
      <c r="D4853" s="1" t="s">
        <v>46</v>
      </c>
      <c r="E4853" s="1" t="s">
        <v>25</v>
      </c>
      <c r="F4853" s="1" t="s">
        <v>26</v>
      </c>
      <c r="G4853" s="1" t="s">
        <v>215</v>
      </c>
      <c r="H4853" t="s">
        <v>52</v>
      </c>
      <c r="I4853" s="1" t="s">
        <v>237</v>
      </c>
      <c r="J4853" t="s">
        <v>17</v>
      </c>
      <c r="K4853" s="1" t="s">
        <v>48</v>
      </c>
      <c r="L4853" t="s">
        <v>278</v>
      </c>
      <c r="M4853" t="s">
        <v>51</v>
      </c>
      <c r="N4853">
        <v>1</v>
      </c>
      <c r="O4853" t="s">
        <v>232</v>
      </c>
      <c r="P4853">
        <v>1</v>
      </c>
      <c r="Q4853">
        <v>1</v>
      </c>
      <c r="R4853" t="s">
        <v>234</v>
      </c>
      <c r="S4853" t="s">
        <v>258</v>
      </c>
      <c r="T4853" t="s">
        <v>260</v>
      </c>
      <c r="U4853" t="s">
        <v>443</v>
      </c>
    </row>
    <row r="4854" spans="1:21" x14ac:dyDescent="0.35">
      <c r="A4854" s="2" t="s">
        <v>53</v>
      </c>
      <c r="B4854" s="1" t="s">
        <v>133</v>
      </c>
      <c r="C4854" t="s">
        <v>511</v>
      </c>
      <c r="D4854" s="1" t="s">
        <v>46</v>
      </c>
      <c r="E4854" s="1" t="s">
        <v>25</v>
      </c>
      <c r="F4854" s="1" t="s">
        <v>26</v>
      </c>
      <c r="G4854" s="1" t="s">
        <v>215</v>
      </c>
      <c r="H4854" t="s">
        <v>52</v>
      </c>
      <c r="I4854" s="1" t="s">
        <v>237</v>
      </c>
      <c r="J4854" t="s">
        <v>17</v>
      </c>
      <c r="K4854" s="1" t="s">
        <v>48</v>
      </c>
      <c r="L4854" t="s">
        <v>278</v>
      </c>
      <c r="M4854" t="s">
        <v>156</v>
      </c>
      <c r="N4854">
        <v>1</v>
      </c>
      <c r="O4854" t="s">
        <v>232</v>
      </c>
      <c r="P4854">
        <v>0</v>
      </c>
      <c r="Q4854">
        <v>1</v>
      </c>
      <c r="R4854" t="s">
        <v>234</v>
      </c>
      <c r="S4854" t="s">
        <v>258</v>
      </c>
      <c r="T4854" t="s">
        <v>260</v>
      </c>
      <c r="U4854" t="s">
        <v>443</v>
      </c>
    </row>
    <row r="4855" spans="1:21" x14ac:dyDescent="0.35">
      <c r="A4855" s="2" t="s">
        <v>53</v>
      </c>
      <c r="B4855" s="1" t="s">
        <v>133</v>
      </c>
      <c r="C4855" t="s">
        <v>511</v>
      </c>
      <c r="D4855" s="1" t="s">
        <v>46</v>
      </c>
      <c r="E4855" s="1" t="s">
        <v>25</v>
      </c>
      <c r="F4855" s="1" t="s">
        <v>26</v>
      </c>
      <c r="G4855" s="1" t="s">
        <v>215</v>
      </c>
      <c r="H4855" t="s">
        <v>52</v>
      </c>
      <c r="I4855" s="1" t="s">
        <v>237</v>
      </c>
      <c r="J4855" t="s">
        <v>17</v>
      </c>
      <c r="K4855" s="1" t="s">
        <v>48</v>
      </c>
      <c r="L4855" t="s">
        <v>278</v>
      </c>
      <c r="M4855" t="s">
        <v>156</v>
      </c>
      <c r="N4855">
        <v>2</v>
      </c>
      <c r="O4855" t="s">
        <v>232</v>
      </c>
      <c r="P4855">
        <v>1</v>
      </c>
      <c r="Q4855">
        <v>1</v>
      </c>
      <c r="R4855" t="s">
        <v>234</v>
      </c>
      <c r="S4855" t="s">
        <v>258</v>
      </c>
      <c r="T4855" t="s">
        <v>260</v>
      </c>
      <c r="U4855" t="s">
        <v>443</v>
      </c>
    </row>
    <row r="4856" spans="1:21" x14ac:dyDescent="0.35">
      <c r="A4856" s="2" t="s">
        <v>53</v>
      </c>
      <c r="B4856" s="1" t="s">
        <v>133</v>
      </c>
      <c r="C4856" t="s">
        <v>511</v>
      </c>
      <c r="D4856" s="1" t="s">
        <v>46</v>
      </c>
      <c r="E4856" s="1" t="s">
        <v>25</v>
      </c>
      <c r="F4856" s="1" t="s">
        <v>26</v>
      </c>
      <c r="G4856" s="1" t="s">
        <v>215</v>
      </c>
      <c r="H4856" t="s">
        <v>52</v>
      </c>
      <c r="I4856" s="1" t="s">
        <v>237</v>
      </c>
      <c r="J4856" t="s">
        <v>17</v>
      </c>
      <c r="K4856" s="1" t="s">
        <v>48</v>
      </c>
      <c r="L4856" t="s">
        <v>278</v>
      </c>
      <c r="M4856" t="s">
        <v>106</v>
      </c>
      <c r="N4856">
        <v>2</v>
      </c>
      <c r="O4856" t="s">
        <v>232</v>
      </c>
      <c r="P4856">
        <v>0</v>
      </c>
      <c r="Q4856">
        <v>1</v>
      </c>
      <c r="R4856" t="s">
        <v>234</v>
      </c>
      <c r="S4856" t="s">
        <v>258</v>
      </c>
      <c r="T4856" t="s">
        <v>260</v>
      </c>
      <c r="U4856" t="s">
        <v>443</v>
      </c>
    </row>
    <row r="4857" spans="1:21" x14ac:dyDescent="0.35">
      <c r="A4857" s="2" t="s">
        <v>53</v>
      </c>
      <c r="B4857" s="1" t="s">
        <v>133</v>
      </c>
      <c r="C4857" t="s">
        <v>511</v>
      </c>
      <c r="D4857" s="1" t="s">
        <v>46</v>
      </c>
      <c r="E4857" s="1" t="s">
        <v>25</v>
      </c>
      <c r="F4857" s="1" t="s">
        <v>26</v>
      </c>
      <c r="G4857" s="1" t="s">
        <v>215</v>
      </c>
      <c r="H4857" t="s">
        <v>52</v>
      </c>
      <c r="I4857" s="1" t="s">
        <v>237</v>
      </c>
      <c r="J4857" t="s">
        <v>17</v>
      </c>
      <c r="K4857" s="1" t="s">
        <v>48</v>
      </c>
      <c r="L4857" t="s">
        <v>278</v>
      </c>
      <c r="M4857" t="s">
        <v>106</v>
      </c>
      <c r="N4857">
        <v>1</v>
      </c>
      <c r="O4857" t="s">
        <v>232</v>
      </c>
      <c r="P4857">
        <v>1</v>
      </c>
      <c r="Q4857">
        <v>1</v>
      </c>
      <c r="R4857" t="s">
        <v>234</v>
      </c>
      <c r="S4857" t="s">
        <v>258</v>
      </c>
      <c r="T4857" t="s">
        <v>260</v>
      </c>
      <c r="U4857" t="s">
        <v>443</v>
      </c>
    </row>
    <row r="4858" spans="1:21" x14ac:dyDescent="0.35">
      <c r="A4858" s="2" t="s">
        <v>53</v>
      </c>
      <c r="B4858" s="1" t="s">
        <v>133</v>
      </c>
      <c r="C4858" t="s">
        <v>511</v>
      </c>
      <c r="D4858" s="1" t="s">
        <v>46</v>
      </c>
      <c r="E4858" s="1" t="s">
        <v>25</v>
      </c>
      <c r="F4858" s="1" t="s">
        <v>26</v>
      </c>
      <c r="G4858" s="1" t="s">
        <v>215</v>
      </c>
      <c r="H4858" t="s">
        <v>52</v>
      </c>
      <c r="I4858" s="1" t="s">
        <v>237</v>
      </c>
      <c r="J4858" t="s">
        <v>17</v>
      </c>
      <c r="K4858" s="1" t="s">
        <v>48</v>
      </c>
      <c r="L4858" t="s">
        <v>278</v>
      </c>
      <c r="M4858" t="s">
        <v>148</v>
      </c>
      <c r="N4858">
        <v>3</v>
      </c>
      <c r="O4858" t="s">
        <v>232</v>
      </c>
      <c r="P4858">
        <v>0</v>
      </c>
      <c r="Q4858">
        <v>1</v>
      </c>
      <c r="R4858" t="s">
        <v>234</v>
      </c>
      <c r="S4858" t="s">
        <v>258</v>
      </c>
      <c r="T4858" t="s">
        <v>260</v>
      </c>
      <c r="U4858" t="s">
        <v>443</v>
      </c>
    </row>
    <row r="4859" spans="1:21" x14ac:dyDescent="0.35">
      <c r="A4859" s="2" t="s">
        <v>53</v>
      </c>
      <c r="B4859" s="1" t="s">
        <v>133</v>
      </c>
      <c r="C4859" t="s">
        <v>511</v>
      </c>
      <c r="D4859" s="1" t="s">
        <v>46</v>
      </c>
      <c r="E4859" s="1" t="s">
        <v>25</v>
      </c>
      <c r="F4859" s="1" t="s">
        <v>26</v>
      </c>
      <c r="G4859" s="1" t="s">
        <v>215</v>
      </c>
      <c r="H4859" t="s">
        <v>52</v>
      </c>
      <c r="I4859" s="1" t="s">
        <v>237</v>
      </c>
      <c r="J4859" t="s">
        <v>17</v>
      </c>
      <c r="K4859" s="1" t="s">
        <v>48</v>
      </c>
      <c r="L4859" t="s">
        <v>278</v>
      </c>
      <c r="M4859" t="s">
        <v>148</v>
      </c>
      <c r="N4859">
        <v>2</v>
      </c>
      <c r="O4859" t="s">
        <v>232</v>
      </c>
      <c r="P4859">
        <v>1</v>
      </c>
      <c r="Q4859">
        <v>1</v>
      </c>
      <c r="R4859" t="s">
        <v>234</v>
      </c>
      <c r="S4859" t="s">
        <v>258</v>
      </c>
      <c r="T4859" t="s">
        <v>260</v>
      </c>
      <c r="U4859" t="s">
        <v>443</v>
      </c>
    </row>
    <row r="4860" spans="1:21" x14ac:dyDescent="0.35">
      <c r="A4860" s="2" t="s">
        <v>53</v>
      </c>
      <c r="B4860" s="1" t="s">
        <v>133</v>
      </c>
      <c r="C4860" t="s">
        <v>511</v>
      </c>
      <c r="D4860" s="1" t="s">
        <v>46</v>
      </c>
      <c r="E4860" s="1" t="s">
        <v>25</v>
      </c>
      <c r="F4860" s="1" t="s">
        <v>26</v>
      </c>
      <c r="G4860" s="1" t="s">
        <v>215</v>
      </c>
      <c r="H4860" t="s">
        <v>52</v>
      </c>
      <c r="I4860" s="1" t="s">
        <v>237</v>
      </c>
      <c r="J4860" t="s">
        <v>17</v>
      </c>
      <c r="K4860" s="1" t="s">
        <v>48</v>
      </c>
      <c r="L4860" t="s">
        <v>278</v>
      </c>
      <c r="M4860" t="s">
        <v>102</v>
      </c>
      <c r="N4860">
        <v>2</v>
      </c>
      <c r="O4860" t="s">
        <v>232</v>
      </c>
      <c r="P4860">
        <v>0</v>
      </c>
      <c r="Q4860">
        <v>1</v>
      </c>
      <c r="R4860" t="s">
        <v>234</v>
      </c>
      <c r="S4860" t="s">
        <v>258</v>
      </c>
      <c r="T4860" t="s">
        <v>260</v>
      </c>
      <c r="U4860" t="s">
        <v>443</v>
      </c>
    </row>
    <row r="4861" spans="1:21" x14ac:dyDescent="0.35">
      <c r="A4861" s="2" t="s">
        <v>53</v>
      </c>
      <c r="B4861" s="1" t="s">
        <v>133</v>
      </c>
      <c r="C4861" t="s">
        <v>511</v>
      </c>
      <c r="D4861" s="1" t="s">
        <v>46</v>
      </c>
      <c r="E4861" s="1" t="s">
        <v>25</v>
      </c>
      <c r="F4861" s="1" t="s">
        <v>26</v>
      </c>
      <c r="G4861" s="1" t="s">
        <v>215</v>
      </c>
      <c r="H4861" t="s">
        <v>52</v>
      </c>
      <c r="I4861" s="1" t="s">
        <v>237</v>
      </c>
      <c r="J4861" t="s">
        <v>17</v>
      </c>
      <c r="K4861" s="1" t="s">
        <v>48</v>
      </c>
      <c r="L4861" t="s">
        <v>278</v>
      </c>
      <c r="M4861" t="s">
        <v>102</v>
      </c>
      <c r="N4861">
        <v>1</v>
      </c>
      <c r="O4861" t="s">
        <v>232</v>
      </c>
      <c r="P4861">
        <v>1</v>
      </c>
      <c r="Q4861">
        <v>1</v>
      </c>
      <c r="R4861" t="s">
        <v>234</v>
      </c>
      <c r="S4861" t="s">
        <v>258</v>
      </c>
      <c r="T4861" t="s">
        <v>260</v>
      </c>
      <c r="U4861" t="s">
        <v>443</v>
      </c>
    </row>
    <row r="4862" spans="1:21" x14ac:dyDescent="0.35">
      <c r="A4862" s="2" t="s">
        <v>53</v>
      </c>
      <c r="B4862" s="1" t="s">
        <v>133</v>
      </c>
      <c r="C4862" t="s">
        <v>511</v>
      </c>
      <c r="D4862" s="1" t="s">
        <v>46</v>
      </c>
      <c r="E4862" s="1" t="s">
        <v>25</v>
      </c>
      <c r="F4862" s="1" t="s">
        <v>26</v>
      </c>
      <c r="G4862" s="1" t="s">
        <v>215</v>
      </c>
      <c r="H4862" t="s">
        <v>52</v>
      </c>
      <c r="I4862" s="1" t="s">
        <v>272</v>
      </c>
      <c r="J4862" t="s">
        <v>17</v>
      </c>
      <c r="K4862" s="1" t="s">
        <v>48</v>
      </c>
      <c r="L4862" t="s">
        <v>278</v>
      </c>
      <c r="M4862" t="s">
        <v>105</v>
      </c>
      <c r="N4862">
        <v>1</v>
      </c>
      <c r="O4862" t="s">
        <v>232</v>
      </c>
      <c r="P4862">
        <v>1</v>
      </c>
      <c r="Q4862">
        <v>1</v>
      </c>
      <c r="R4862" t="s">
        <v>234</v>
      </c>
      <c r="S4862" t="s">
        <v>258</v>
      </c>
      <c r="T4862" t="s">
        <v>260</v>
      </c>
      <c r="U4862" t="s">
        <v>443</v>
      </c>
    </row>
    <row r="4863" spans="1:21" x14ac:dyDescent="0.35">
      <c r="A4863" s="2" t="s">
        <v>53</v>
      </c>
      <c r="B4863" s="1" t="s">
        <v>133</v>
      </c>
      <c r="C4863" t="s">
        <v>511</v>
      </c>
      <c r="D4863" s="1" t="s">
        <v>46</v>
      </c>
      <c r="E4863" s="1" t="s">
        <v>25</v>
      </c>
      <c r="F4863" s="1" t="s">
        <v>26</v>
      </c>
      <c r="G4863" s="1" t="s">
        <v>215</v>
      </c>
      <c r="H4863" t="s">
        <v>52</v>
      </c>
      <c r="I4863" s="1" t="s">
        <v>272</v>
      </c>
      <c r="J4863" t="s">
        <v>17</v>
      </c>
      <c r="K4863" s="1" t="s">
        <v>48</v>
      </c>
      <c r="L4863" t="s">
        <v>278</v>
      </c>
      <c r="M4863" t="s">
        <v>156</v>
      </c>
      <c r="N4863">
        <v>1</v>
      </c>
      <c r="O4863" t="s">
        <v>232</v>
      </c>
      <c r="P4863">
        <v>1</v>
      </c>
      <c r="Q4863">
        <v>1</v>
      </c>
      <c r="R4863" t="s">
        <v>234</v>
      </c>
      <c r="S4863" t="s">
        <v>258</v>
      </c>
      <c r="T4863" t="s">
        <v>260</v>
      </c>
      <c r="U4863" t="s">
        <v>444</v>
      </c>
    </row>
    <row r="4864" spans="1:21" x14ac:dyDescent="0.35">
      <c r="A4864" s="2" t="s">
        <v>53</v>
      </c>
      <c r="B4864" s="1" t="s">
        <v>133</v>
      </c>
      <c r="C4864" t="s">
        <v>511</v>
      </c>
      <c r="D4864" s="1" t="s">
        <v>46</v>
      </c>
      <c r="E4864" s="1" t="s">
        <v>25</v>
      </c>
      <c r="F4864" s="1" t="s">
        <v>26</v>
      </c>
      <c r="G4864" s="1" t="s">
        <v>215</v>
      </c>
      <c r="H4864" t="s">
        <v>52</v>
      </c>
      <c r="I4864" s="1" t="s">
        <v>272</v>
      </c>
      <c r="J4864" t="s">
        <v>17</v>
      </c>
      <c r="K4864" s="1" t="s">
        <v>48</v>
      </c>
      <c r="L4864" t="s">
        <v>278</v>
      </c>
      <c r="M4864" t="s">
        <v>106</v>
      </c>
      <c r="N4864">
        <v>1</v>
      </c>
      <c r="O4864" t="s">
        <v>232</v>
      </c>
      <c r="P4864">
        <v>1</v>
      </c>
      <c r="Q4864">
        <v>1</v>
      </c>
      <c r="R4864" t="s">
        <v>234</v>
      </c>
      <c r="S4864" t="s">
        <v>258</v>
      </c>
      <c r="T4864" t="s">
        <v>260</v>
      </c>
      <c r="U4864" t="s">
        <v>443</v>
      </c>
    </row>
    <row r="4865" spans="1:21" x14ac:dyDescent="0.35">
      <c r="A4865" s="2" t="s">
        <v>53</v>
      </c>
      <c r="B4865" s="1" t="s">
        <v>133</v>
      </c>
      <c r="C4865" t="s">
        <v>511</v>
      </c>
      <c r="D4865" s="1" t="s">
        <v>46</v>
      </c>
      <c r="E4865" s="1" t="s">
        <v>25</v>
      </c>
      <c r="F4865" s="1" t="s">
        <v>26</v>
      </c>
      <c r="G4865" s="1" t="s">
        <v>215</v>
      </c>
      <c r="H4865" t="s">
        <v>52</v>
      </c>
      <c r="I4865" s="1" t="s">
        <v>272</v>
      </c>
      <c r="J4865" t="s">
        <v>17</v>
      </c>
      <c r="K4865" s="1" t="s">
        <v>48</v>
      </c>
      <c r="L4865" t="s">
        <v>278</v>
      </c>
      <c r="M4865" t="s">
        <v>102</v>
      </c>
      <c r="N4865">
        <v>2</v>
      </c>
      <c r="O4865" t="s">
        <v>232</v>
      </c>
      <c r="P4865">
        <v>0</v>
      </c>
      <c r="Q4865">
        <v>1</v>
      </c>
      <c r="R4865" t="s">
        <v>234</v>
      </c>
      <c r="S4865" t="s">
        <v>258</v>
      </c>
      <c r="T4865" t="s">
        <v>260</v>
      </c>
      <c r="U4865" t="s">
        <v>443</v>
      </c>
    </row>
    <row r="4866" spans="1:21" x14ac:dyDescent="0.35">
      <c r="A4866" s="2" t="s">
        <v>53</v>
      </c>
      <c r="B4866" s="1" t="s">
        <v>133</v>
      </c>
      <c r="C4866" t="s">
        <v>511</v>
      </c>
      <c r="D4866" s="1" t="s">
        <v>46</v>
      </c>
      <c r="E4866" s="1" t="s">
        <v>25</v>
      </c>
      <c r="F4866" s="1" t="s">
        <v>26</v>
      </c>
      <c r="G4866" s="1" t="s">
        <v>215</v>
      </c>
      <c r="H4866" t="s">
        <v>52</v>
      </c>
      <c r="I4866" s="1" t="s">
        <v>272</v>
      </c>
      <c r="J4866" t="s">
        <v>17</v>
      </c>
      <c r="K4866" s="1" t="s">
        <v>48</v>
      </c>
      <c r="L4866" t="s">
        <v>278</v>
      </c>
      <c r="M4866" t="s">
        <v>102</v>
      </c>
      <c r="N4866">
        <v>1</v>
      </c>
      <c r="O4866" t="s">
        <v>232</v>
      </c>
      <c r="P4866">
        <v>1</v>
      </c>
      <c r="Q4866">
        <v>1</v>
      </c>
      <c r="R4866" t="s">
        <v>234</v>
      </c>
      <c r="S4866" t="s">
        <v>258</v>
      </c>
      <c r="T4866" t="s">
        <v>260</v>
      </c>
      <c r="U4866" t="s">
        <v>443</v>
      </c>
    </row>
    <row r="4867" spans="1:21" x14ac:dyDescent="0.35">
      <c r="A4867" s="2" t="s">
        <v>53</v>
      </c>
      <c r="B4867" s="1" t="s">
        <v>133</v>
      </c>
      <c r="C4867" t="s">
        <v>511</v>
      </c>
      <c r="D4867" s="1" t="s">
        <v>46</v>
      </c>
      <c r="E4867" s="1" t="s">
        <v>25</v>
      </c>
      <c r="F4867" s="1" t="s">
        <v>26</v>
      </c>
      <c r="G4867" s="1" t="s">
        <v>215</v>
      </c>
      <c r="H4867" t="s">
        <v>52</v>
      </c>
      <c r="I4867" s="1" t="s">
        <v>468</v>
      </c>
      <c r="J4867" t="s">
        <v>17</v>
      </c>
      <c r="K4867" s="1" t="s">
        <v>48</v>
      </c>
      <c r="L4867" t="s">
        <v>278</v>
      </c>
      <c r="M4867" t="s">
        <v>103</v>
      </c>
      <c r="N4867">
        <v>2</v>
      </c>
      <c r="O4867" t="s">
        <v>232</v>
      </c>
      <c r="P4867">
        <v>0</v>
      </c>
      <c r="Q4867">
        <v>1</v>
      </c>
      <c r="R4867" t="s">
        <v>234</v>
      </c>
      <c r="S4867" t="s">
        <v>258</v>
      </c>
      <c r="T4867" t="s">
        <v>260</v>
      </c>
      <c r="U4867" t="s">
        <v>443</v>
      </c>
    </row>
    <row r="4868" spans="1:21" x14ac:dyDescent="0.35">
      <c r="A4868" s="2" t="s">
        <v>53</v>
      </c>
      <c r="B4868" s="1" t="s">
        <v>133</v>
      </c>
      <c r="C4868" t="s">
        <v>511</v>
      </c>
      <c r="D4868" s="1" t="s">
        <v>46</v>
      </c>
      <c r="E4868" s="1" t="s">
        <v>25</v>
      </c>
      <c r="F4868" s="1" t="s">
        <v>26</v>
      </c>
      <c r="G4868" s="1" t="s">
        <v>215</v>
      </c>
      <c r="H4868" t="s">
        <v>52</v>
      </c>
      <c r="I4868" s="1" t="s">
        <v>469</v>
      </c>
      <c r="J4868" t="s">
        <v>17</v>
      </c>
      <c r="K4868" s="1" t="s">
        <v>48</v>
      </c>
      <c r="L4868" t="s">
        <v>278</v>
      </c>
      <c r="M4868" t="s">
        <v>156</v>
      </c>
      <c r="N4868">
        <v>1</v>
      </c>
      <c r="O4868" t="s">
        <v>232</v>
      </c>
      <c r="P4868">
        <v>0</v>
      </c>
      <c r="Q4868">
        <v>1</v>
      </c>
      <c r="R4868" t="s">
        <v>234</v>
      </c>
      <c r="S4868" t="s">
        <v>258</v>
      </c>
      <c r="T4868" t="s">
        <v>260</v>
      </c>
      <c r="U4868" t="s">
        <v>443</v>
      </c>
    </row>
    <row r="4869" spans="1:21" x14ac:dyDescent="0.35">
      <c r="A4869" s="2" t="s">
        <v>53</v>
      </c>
      <c r="B4869" s="1" t="s">
        <v>133</v>
      </c>
      <c r="C4869" t="s">
        <v>511</v>
      </c>
      <c r="D4869" s="1" t="s">
        <v>46</v>
      </c>
      <c r="E4869" s="1" t="s">
        <v>25</v>
      </c>
      <c r="F4869" s="1" t="s">
        <v>26</v>
      </c>
      <c r="G4869" s="1" t="s">
        <v>215</v>
      </c>
      <c r="H4869" t="s">
        <v>16</v>
      </c>
      <c r="I4869" s="1" t="s">
        <v>237</v>
      </c>
      <c r="J4869" t="s">
        <v>17</v>
      </c>
      <c r="K4869" s="1" t="s">
        <v>18</v>
      </c>
      <c r="L4869" t="s">
        <v>278</v>
      </c>
      <c r="M4869" t="s">
        <v>127</v>
      </c>
      <c r="N4869">
        <v>1</v>
      </c>
      <c r="O4869" t="s">
        <v>232</v>
      </c>
      <c r="P4869">
        <v>1</v>
      </c>
      <c r="Q4869">
        <v>1</v>
      </c>
      <c r="R4869" t="s">
        <v>234</v>
      </c>
      <c r="S4869" t="s">
        <v>258</v>
      </c>
      <c r="T4869" t="s">
        <v>260</v>
      </c>
      <c r="U4869" t="s">
        <v>443</v>
      </c>
    </row>
    <row r="4870" spans="1:21" x14ac:dyDescent="0.35">
      <c r="A4870" s="2" t="s">
        <v>53</v>
      </c>
      <c r="B4870" s="1" t="s">
        <v>133</v>
      </c>
      <c r="C4870" t="s">
        <v>511</v>
      </c>
      <c r="D4870" s="1" t="s">
        <v>46</v>
      </c>
      <c r="E4870" s="1" t="s">
        <v>25</v>
      </c>
      <c r="F4870" s="1" t="s">
        <v>26</v>
      </c>
      <c r="G4870" s="1" t="s">
        <v>215</v>
      </c>
      <c r="H4870" t="s">
        <v>16</v>
      </c>
      <c r="I4870" s="1" t="s">
        <v>237</v>
      </c>
      <c r="J4870" t="s">
        <v>17</v>
      </c>
      <c r="K4870" s="1" t="s">
        <v>48</v>
      </c>
      <c r="L4870" t="s">
        <v>278</v>
      </c>
      <c r="M4870" t="s">
        <v>89</v>
      </c>
      <c r="N4870">
        <v>1</v>
      </c>
      <c r="O4870" t="s">
        <v>232</v>
      </c>
      <c r="P4870">
        <v>0</v>
      </c>
      <c r="Q4870">
        <v>1</v>
      </c>
      <c r="R4870" t="s">
        <v>234</v>
      </c>
      <c r="S4870" t="s">
        <v>258</v>
      </c>
      <c r="T4870" t="s">
        <v>260</v>
      </c>
      <c r="U4870" t="s">
        <v>443</v>
      </c>
    </row>
    <row r="4871" spans="1:21" x14ac:dyDescent="0.35">
      <c r="A4871" s="2" t="s">
        <v>53</v>
      </c>
      <c r="B4871" s="1" t="s">
        <v>133</v>
      </c>
      <c r="C4871" t="s">
        <v>511</v>
      </c>
      <c r="D4871" s="1" t="s">
        <v>46</v>
      </c>
      <c r="E4871" s="1" t="s">
        <v>25</v>
      </c>
      <c r="F4871" s="1" t="s">
        <v>26</v>
      </c>
      <c r="G4871" s="1" t="s">
        <v>215</v>
      </c>
      <c r="H4871" t="s">
        <v>16</v>
      </c>
      <c r="I4871" s="1" t="s">
        <v>237</v>
      </c>
      <c r="J4871" t="s">
        <v>17</v>
      </c>
      <c r="K4871" s="1" t="s">
        <v>48</v>
      </c>
      <c r="L4871" t="s">
        <v>278</v>
      </c>
      <c r="M4871" t="s">
        <v>89</v>
      </c>
      <c r="N4871">
        <v>2</v>
      </c>
      <c r="O4871" t="s">
        <v>232</v>
      </c>
      <c r="P4871">
        <v>1</v>
      </c>
      <c r="Q4871">
        <v>1</v>
      </c>
      <c r="R4871" t="s">
        <v>234</v>
      </c>
      <c r="S4871" t="s">
        <v>258</v>
      </c>
      <c r="T4871" t="s">
        <v>260</v>
      </c>
      <c r="U4871" t="s">
        <v>443</v>
      </c>
    </row>
    <row r="4872" spans="1:21" x14ac:dyDescent="0.35">
      <c r="A4872" s="2" t="s">
        <v>53</v>
      </c>
      <c r="B4872" s="1" t="s">
        <v>133</v>
      </c>
      <c r="C4872" t="s">
        <v>511</v>
      </c>
      <c r="D4872" s="1" t="s">
        <v>46</v>
      </c>
      <c r="E4872" s="1" t="s">
        <v>25</v>
      </c>
      <c r="F4872" s="1" t="s">
        <v>26</v>
      </c>
      <c r="G4872" s="1" t="s">
        <v>215</v>
      </c>
      <c r="H4872" t="s">
        <v>16</v>
      </c>
      <c r="I4872" s="1" t="s">
        <v>237</v>
      </c>
      <c r="J4872" t="s">
        <v>17</v>
      </c>
      <c r="K4872" s="1" t="s">
        <v>48</v>
      </c>
      <c r="L4872" t="s">
        <v>278</v>
      </c>
      <c r="M4872" t="s">
        <v>105</v>
      </c>
      <c r="N4872">
        <v>1</v>
      </c>
      <c r="O4872" t="s">
        <v>232</v>
      </c>
      <c r="P4872">
        <v>0</v>
      </c>
      <c r="Q4872">
        <v>1</v>
      </c>
      <c r="R4872" t="s">
        <v>234</v>
      </c>
      <c r="S4872" t="s">
        <v>258</v>
      </c>
      <c r="T4872" t="s">
        <v>260</v>
      </c>
      <c r="U4872" t="s">
        <v>443</v>
      </c>
    </row>
    <row r="4873" spans="1:21" x14ac:dyDescent="0.35">
      <c r="A4873" s="2" t="s">
        <v>53</v>
      </c>
      <c r="B4873" s="1" t="s">
        <v>133</v>
      </c>
      <c r="C4873" t="s">
        <v>511</v>
      </c>
      <c r="D4873" s="1" t="s">
        <v>46</v>
      </c>
      <c r="E4873" s="1" t="s">
        <v>25</v>
      </c>
      <c r="F4873" s="1" t="s">
        <v>26</v>
      </c>
      <c r="G4873" s="1" t="s">
        <v>215</v>
      </c>
      <c r="H4873" t="s">
        <v>16</v>
      </c>
      <c r="I4873" s="1" t="s">
        <v>237</v>
      </c>
      <c r="J4873" t="s">
        <v>17</v>
      </c>
      <c r="K4873" s="1" t="s">
        <v>48</v>
      </c>
      <c r="L4873" t="s">
        <v>278</v>
      </c>
      <c r="M4873" t="s">
        <v>105</v>
      </c>
      <c r="N4873">
        <v>2</v>
      </c>
      <c r="O4873" t="s">
        <v>232</v>
      </c>
      <c r="P4873">
        <v>1</v>
      </c>
      <c r="Q4873">
        <v>1</v>
      </c>
      <c r="R4873" t="s">
        <v>234</v>
      </c>
      <c r="S4873" t="s">
        <v>258</v>
      </c>
      <c r="T4873" t="s">
        <v>260</v>
      </c>
      <c r="U4873" t="s">
        <v>443</v>
      </c>
    </row>
    <row r="4874" spans="1:21" x14ac:dyDescent="0.35">
      <c r="A4874" s="2" t="s">
        <v>53</v>
      </c>
      <c r="B4874" s="1" t="s">
        <v>133</v>
      </c>
      <c r="C4874" t="s">
        <v>511</v>
      </c>
      <c r="D4874" s="1" t="s">
        <v>46</v>
      </c>
      <c r="E4874" s="1" t="s">
        <v>25</v>
      </c>
      <c r="F4874" s="1" t="s">
        <v>26</v>
      </c>
      <c r="G4874" s="1" t="s">
        <v>215</v>
      </c>
      <c r="H4874" t="s">
        <v>16</v>
      </c>
      <c r="I4874" s="1" t="s">
        <v>237</v>
      </c>
      <c r="J4874" t="s">
        <v>17</v>
      </c>
      <c r="K4874" s="1" t="s">
        <v>48</v>
      </c>
      <c r="L4874" t="s">
        <v>278</v>
      </c>
      <c r="M4874" t="s">
        <v>51</v>
      </c>
      <c r="N4874">
        <v>1</v>
      </c>
      <c r="O4874" t="s">
        <v>232</v>
      </c>
      <c r="P4874">
        <v>0</v>
      </c>
      <c r="Q4874">
        <v>1</v>
      </c>
      <c r="R4874" t="s">
        <v>234</v>
      </c>
      <c r="S4874" t="s">
        <v>258</v>
      </c>
      <c r="T4874" t="s">
        <v>260</v>
      </c>
      <c r="U4874" t="s">
        <v>444</v>
      </c>
    </row>
    <row r="4875" spans="1:21" x14ac:dyDescent="0.35">
      <c r="A4875" s="2" t="s">
        <v>53</v>
      </c>
      <c r="B4875" s="1" t="s">
        <v>133</v>
      </c>
      <c r="C4875" t="s">
        <v>511</v>
      </c>
      <c r="D4875" s="1" t="s">
        <v>46</v>
      </c>
      <c r="E4875" s="1" t="s">
        <v>25</v>
      </c>
      <c r="F4875" s="1" t="s">
        <v>26</v>
      </c>
      <c r="G4875" s="1" t="s">
        <v>215</v>
      </c>
      <c r="H4875" t="s">
        <v>16</v>
      </c>
      <c r="I4875" s="1" t="s">
        <v>237</v>
      </c>
      <c r="J4875" t="s">
        <v>17</v>
      </c>
      <c r="K4875" s="1" t="s">
        <v>48</v>
      </c>
      <c r="L4875" t="s">
        <v>278</v>
      </c>
      <c r="M4875" t="s">
        <v>51</v>
      </c>
      <c r="N4875">
        <v>1</v>
      </c>
      <c r="O4875" t="s">
        <v>232</v>
      </c>
      <c r="P4875">
        <v>1</v>
      </c>
      <c r="Q4875">
        <v>1</v>
      </c>
      <c r="R4875" t="s">
        <v>234</v>
      </c>
      <c r="S4875" t="s">
        <v>258</v>
      </c>
      <c r="T4875" t="s">
        <v>260</v>
      </c>
      <c r="U4875" t="s">
        <v>443</v>
      </c>
    </row>
    <row r="4876" spans="1:21" x14ac:dyDescent="0.35">
      <c r="A4876" s="2" t="s">
        <v>53</v>
      </c>
      <c r="B4876" s="1" t="s">
        <v>133</v>
      </c>
      <c r="C4876" t="s">
        <v>511</v>
      </c>
      <c r="D4876" s="1" t="s">
        <v>46</v>
      </c>
      <c r="E4876" s="1" t="s">
        <v>25</v>
      </c>
      <c r="F4876" s="1" t="s">
        <v>26</v>
      </c>
      <c r="G4876" s="1" t="s">
        <v>215</v>
      </c>
      <c r="H4876" t="s">
        <v>16</v>
      </c>
      <c r="I4876" s="1" t="s">
        <v>237</v>
      </c>
      <c r="J4876" t="s">
        <v>17</v>
      </c>
      <c r="K4876" s="1" t="s">
        <v>48</v>
      </c>
      <c r="L4876" t="s">
        <v>278</v>
      </c>
      <c r="M4876" t="s">
        <v>156</v>
      </c>
      <c r="N4876">
        <v>1</v>
      </c>
      <c r="O4876" t="s">
        <v>232</v>
      </c>
      <c r="P4876">
        <v>0</v>
      </c>
      <c r="Q4876">
        <v>1</v>
      </c>
      <c r="R4876" t="s">
        <v>234</v>
      </c>
      <c r="S4876" t="s">
        <v>258</v>
      </c>
      <c r="T4876" t="s">
        <v>260</v>
      </c>
      <c r="U4876" t="s">
        <v>443</v>
      </c>
    </row>
    <row r="4877" spans="1:21" x14ac:dyDescent="0.35">
      <c r="A4877" s="2" t="s">
        <v>53</v>
      </c>
      <c r="B4877" s="1" t="s">
        <v>133</v>
      </c>
      <c r="C4877" t="s">
        <v>511</v>
      </c>
      <c r="D4877" s="1" t="s">
        <v>46</v>
      </c>
      <c r="E4877" s="1" t="s">
        <v>25</v>
      </c>
      <c r="F4877" s="1" t="s">
        <v>26</v>
      </c>
      <c r="G4877" s="1" t="s">
        <v>215</v>
      </c>
      <c r="H4877" t="s">
        <v>16</v>
      </c>
      <c r="I4877" s="1" t="s">
        <v>237</v>
      </c>
      <c r="J4877" t="s">
        <v>17</v>
      </c>
      <c r="K4877" s="1" t="s">
        <v>48</v>
      </c>
      <c r="L4877" t="s">
        <v>278</v>
      </c>
      <c r="M4877" t="s">
        <v>156</v>
      </c>
      <c r="N4877">
        <v>3</v>
      </c>
      <c r="O4877" t="s">
        <v>232</v>
      </c>
      <c r="P4877">
        <v>1</v>
      </c>
      <c r="Q4877">
        <v>1</v>
      </c>
      <c r="R4877" t="s">
        <v>234</v>
      </c>
      <c r="S4877" t="s">
        <v>258</v>
      </c>
      <c r="T4877" t="s">
        <v>260</v>
      </c>
      <c r="U4877" t="s">
        <v>443</v>
      </c>
    </row>
    <row r="4878" spans="1:21" x14ac:dyDescent="0.35">
      <c r="A4878" s="2" t="s">
        <v>53</v>
      </c>
      <c r="B4878" s="1" t="s">
        <v>133</v>
      </c>
      <c r="C4878" t="s">
        <v>511</v>
      </c>
      <c r="D4878" s="1" t="s">
        <v>46</v>
      </c>
      <c r="E4878" s="1" t="s">
        <v>25</v>
      </c>
      <c r="F4878" s="1" t="s">
        <v>26</v>
      </c>
      <c r="G4878" s="1" t="s">
        <v>215</v>
      </c>
      <c r="H4878" t="s">
        <v>16</v>
      </c>
      <c r="I4878" s="1" t="s">
        <v>237</v>
      </c>
      <c r="J4878" t="s">
        <v>17</v>
      </c>
      <c r="K4878" s="1" t="s">
        <v>48</v>
      </c>
      <c r="L4878" t="s">
        <v>278</v>
      </c>
      <c r="M4878" t="s">
        <v>106</v>
      </c>
      <c r="N4878">
        <v>1</v>
      </c>
      <c r="O4878" t="s">
        <v>232</v>
      </c>
      <c r="P4878">
        <v>0</v>
      </c>
      <c r="Q4878">
        <v>1</v>
      </c>
      <c r="R4878" t="s">
        <v>234</v>
      </c>
      <c r="S4878" t="s">
        <v>258</v>
      </c>
      <c r="T4878" t="s">
        <v>260</v>
      </c>
      <c r="U4878" t="s">
        <v>443</v>
      </c>
    </row>
    <row r="4879" spans="1:21" x14ac:dyDescent="0.35">
      <c r="A4879" s="2" t="s">
        <v>53</v>
      </c>
      <c r="B4879" s="1" t="s">
        <v>133</v>
      </c>
      <c r="C4879" t="s">
        <v>511</v>
      </c>
      <c r="D4879" s="1" t="s">
        <v>46</v>
      </c>
      <c r="E4879" s="1" t="s">
        <v>25</v>
      </c>
      <c r="F4879" s="1" t="s">
        <v>26</v>
      </c>
      <c r="G4879" s="1" t="s">
        <v>215</v>
      </c>
      <c r="H4879" t="s">
        <v>16</v>
      </c>
      <c r="I4879" s="1" t="s">
        <v>237</v>
      </c>
      <c r="J4879" t="s">
        <v>17</v>
      </c>
      <c r="K4879" s="1" t="s">
        <v>48</v>
      </c>
      <c r="L4879" t="s">
        <v>278</v>
      </c>
      <c r="M4879" t="s">
        <v>106</v>
      </c>
      <c r="N4879">
        <v>7</v>
      </c>
      <c r="O4879" t="s">
        <v>232</v>
      </c>
      <c r="P4879">
        <v>1</v>
      </c>
      <c r="Q4879">
        <v>1</v>
      </c>
      <c r="R4879" t="s">
        <v>234</v>
      </c>
      <c r="S4879" t="s">
        <v>258</v>
      </c>
      <c r="T4879" t="s">
        <v>260</v>
      </c>
      <c r="U4879" t="s">
        <v>443</v>
      </c>
    </row>
    <row r="4880" spans="1:21" x14ac:dyDescent="0.35">
      <c r="A4880" s="2" t="s">
        <v>53</v>
      </c>
      <c r="B4880" s="1" t="s">
        <v>133</v>
      </c>
      <c r="C4880" t="s">
        <v>511</v>
      </c>
      <c r="D4880" s="1" t="s">
        <v>46</v>
      </c>
      <c r="E4880" s="1" t="s">
        <v>25</v>
      </c>
      <c r="F4880" s="1" t="s">
        <v>26</v>
      </c>
      <c r="G4880" s="1" t="s">
        <v>215</v>
      </c>
      <c r="H4880" t="s">
        <v>16</v>
      </c>
      <c r="I4880" s="1" t="s">
        <v>237</v>
      </c>
      <c r="J4880" t="s">
        <v>17</v>
      </c>
      <c r="K4880" s="1" t="s">
        <v>48</v>
      </c>
      <c r="L4880" t="s">
        <v>278</v>
      </c>
      <c r="M4880" t="s">
        <v>148</v>
      </c>
      <c r="N4880">
        <v>1</v>
      </c>
      <c r="O4880" t="s">
        <v>232</v>
      </c>
      <c r="P4880">
        <v>0</v>
      </c>
      <c r="Q4880">
        <v>1</v>
      </c>
      <c r="R4880" t="s">
        <v>234</v>
      </c>
      <c r="S4880" t="s">
        <v>258</v>
      </c>
      <c r="T4880" t="s">
        <v>260</v>
      </c>
      <c r="U4880" t="s">
        <v>444</v>
      </c>
    </row>
    <row r="4881" spans="1:21" x14ac:dyDescent="0.35">
      <c r="A4881" s="2" t="s">
        <v>53</v>
      </c>
      <c r="B4881" s="1" t="s">
        <v>133</v>
      </c>
      <c r="C4881" t="s">
        <v>511</v>
      </c>
      <c r="D4881" s="1" t="s">
        <v>46</v>
      </c>
      <c r="E4881" s="1" t="s">
        <v>25</v>
      </c>
      <c r="F4881" s="1" t="s">
        <v>26</v>
      </c>
      <c r="G4881" s="1" t="s">
        <v>215</v>
      </c>
      <c r="H4881" t="s">
        <v>16</v>
      </c>
      <c r="I4881" s="1" t="s">
        <v>237</v>
      </c>
      <c r="J4881" t="s">
        <v>17</v>
      </c>
      <c r="K4881" s="1" t="s">
        <v>48</v>
      </c>
      <c r="L4881" t="s">
        <v>278</v>
      </c>
      <c r="M4881" t="s">
        <v>148</v>
      </c>
      <c r="N4881">
        <v>1</v>
      </c>
      <c r="O4881" t="s">
        <v>232</v>
      </c>
      <c r="P4881">
        <v>0</v>
      </c>
      <c r="Q4881">
        <v>1</v>
      </c>
      <c r="R4881" t="s">
        <v>234</v>
      </c>
      <c r="S4881" t="s">
        <v>258</v>
      </c>
      <c r="T4881" t="s">
        <v>260</v>
      </c>
      <c r="U4881" t="s">
        <v>443</v>
      </c>
    </row>
    <row r="4882" spans="1:21" x14ac:dyDescent="0.35">
      <c r="A4882" s="2" t="s">
        <v>53</v>
      </c>
      <c r="B4882" s="1" t="s">
        <v>133</v>
      </c>
      <c r="C4882" t="s">
        <v>511</v>
      </c>
      <c r="D4882" s="1" t="s">
        <v>46</v>
      </c>
      <c r="E4882" s="1" t="s">
        <v>25</v>
      </c>
      <c r="F4882" s="1" t="s">
        <v>26</v>
      </c>
      <c r="G4882" s="1" t="s">
        <v>215</v>
      </c>
      <c r="H4882" t="s">
        <v>16</v>
      </c>
      <c r="I4882" s="1" t="s">
        <v>237</v>
      </c>
      <c r="J4882" t="s">
        <v>17</v>
      </c>
      <c r="K4882" s="1" t="s">
        <v>48</v>
      </c>
      <c r="L4882" t="s">
        <v>278</v>
      </c>
      <c r="M4882" t="s">
        <v>148</v>
      </c>
      <c r="N4882">
        <v>1</v>
      </c>
      <c r="O4882" t="s">
        <v>232</v>
      </c>
      <c r="P4882">
        <v>1</v>
      </c>
      <c r="Q4882">
        <v>1</v>
      </c>
      <c r="R4882" t="s">
        <v>234</v>
      </c>
      <c r="S4882" t="s">
        <v>258</v>
      </c>
      <c r="T4882" t="s">
        <v>260</v>
      </c>
      <c r="U4882" t="s">
        <v>444</v>
      </c>
    </row>
    <row r="4883" spans="1:21" x14ac:dyDescent="0.35">
      <c r="A4883" s="2" t="s">
        <v>53</v>
      </c>
      <c r="B4883" s="1" t="s">
        <v>133</v>
      </c>
      <c r="C4883" t="s">
        <v>511</v>
      </c>
      <c r="D4883" s="1" t="s">
        <v>46</v>
      </c>
      <c r="E4883" s="1" t="s">
        <v>25</v>
      </c>
      <c r="F4883" s="1" t="s">
        <v>26</v>
      </c>
      <c r="G4883" s="1" t="s">
        <v>215</v>
      </c>
      <c r="H4883" t="s">
        <v>16</v>
      </c>
      <c r="I4883" s="1" t="s">
        <v>237</v>
      </c>
      <c r="J4883" t="s">
        <v>17</v>
      </c>
      <c r="K4883" s="1" t="s">
        <v>48</v>
      </c>
      <c r="L4883" t="s">
        <v>278</v>
      </c>
      <c r="M4883" t="s">
        <v>148</v>
      </c>
      <c r="N4883">
        <v>4</v>
      </c>
      <c r="O4883" t="s">
        <v>232</v>
      </c>
      <c r="P4883">
        <v>1</v>
      </c>
      <c r="Q4883">
        <v>1</v>
      </c>
      <c r="R4883" t="s">
        <v>234</v>
      </c>
      <c r="S4883" t="s">
        <v>258</v>
      </c>
      <c r="T4883" t="s">
        <v>260</v>
      </c>
      <c r="U4883" t="s">
        <v>443</v>
      </c>
    </row>
    <row r="4884" spans="1:21" x14ac:dyDescent="0.35">
      <c r="A4884" s="2" t="s">
        <v>53</v>
      </c>
      <c r="B4884" s="1" t="s">
        <v>133</v>
      </c>
      <c r="C4884" t="s">
        <v>511</v>
      </c>
      <c r="D4884" s="1" t="s">
        <v>46</v>
      </c>
      <c r="E4884" s="1" t="s">
        <v>25</v>
      </c>
      <c r="F4884" s="1" t="s">
        <v>26</v>
      </c>
      <c r="G4884" s="1" t="s">
        <v>215</v>
      </c>
      <c r="H4884" t="s">
        <v>16</v>
      </c>
      <c r="I4884" s="1" t="s">
        <v>237</v>
      </c>
      <c r="J4884" t="s">
        <v>17</v>
      </c>
      <c r="K4884" s="1" t="s">
        <v>48</v>
      </c>
      <c r="L4884" t="s">
        <v>363</v>
      </c>
      <c r="M4884" t="s">
        <v>89</v>
      </c>
      <c r="N4884">
        <v>1</v>
      </c>
      <c r="O4884" t="s">
        <v>232</v>
      </c>
      <c r="P4884">
        <v>1</v>
      </c>
      <c r="Q4884">
        <v>1</v>
      </c>
      <c r="R4884" t="s">
        <v>234</v>
      </c>
      <c r="S4884" t="s">
        <v>258</v>
      </c>
      <c r="T4884" t="s">
        <v>260</v>
      </c>
      <c r="U4884" t="s">
        <v>443</v>
      </c>
    </row>
    <row r="4885" spans="1:21" x14ac:dyDescent="0.35">
      <c r="A4885" s="2" t="s">
        <v>53</v>
      </c>
      <c r="B4885" s="1" t="s">
        <v>133</v>
      </c>
      <c r="C4885" t="s">
        <v>511</v>
      </c>
      <c r="D4885" s="1" t="s">
        <v>46</v>
      </c>
      <c r="E4885" s="1" t="s">
        <v>25</v>
      </c>
      <c r="F4885" s="1" t="s">
        <v>26</v>
      </c>
      <c r="G4885" s="1" t="s">
        <v>215</v>
      </c>
      <c r="H4885" t="s">
        <v>16</v>
      </c>
      <c r="I4885" s="1" t="s">
        <v>272</v>
      </c>
      <c r="J4885" t="s">
        <v>17</v>
      </c>
      <c r="K4885" s="1" t="s">
        <v>48</v>
      </c>
      <c r="L4885" t="s">
        <v>278</v>
      </c>
      <c r="M4885" t="s">
        <v>123</v>
      </c>
      <c r="N4885">
        <v>1</v>
      </c>
      <c r="O4885" t="s">
        <v>232</v>
      </c>
      <c r="P4885">
        <v>1</v>
      </c>
      <c r="Q4885">
        <v>1</v>
      </c>
      <c r="R4885" t="s">
        <v>234</v>
      </c>
      <c r="S4885" t="s">
        <v>258</v>
      </c>
      <c r="T4885" t="s">
        <v>260</v>
      </c>
      <c r="U4885" t="s">
        <v>443</v>
      </c>
    </row>
    <row r="4886" spans="1:21" x14ac:dyDescent="0.35">
      <c r="A4886" s="2" t="s">
        <v>53</v>
      </c>
      <c r="B4886" s="1" t="s">
        <v>133</v>
      </c>
      <c r="C4886" t="s">
        <v>511</v>
      </c>
      <c r="D4886" s="1" t="s">
        <v>46</v>
      </c>
      <c r="E4886" s="1" t="s">
        <v>25</v>
      </c>
      <c r="F4886" s="1" t="s">
        <v>26</v>
      </c>
      <c r="G4886" s="1" t="s">
        <v>215</v>
      </c>
      <c r="H4886" t="s">
        <v>16</v>
      </c>
      <c r="I4886" s="1" t="s">
        <v>272</v>
      </c>
      <c r="J4886" t="s">
        <v>17</v>
      </c>
      <c r="K4886" s="1" t="s">
        <v>48</v>
      </c>
      <c r="L4886" t="s">
        <v>278</v>
      </c>
      <c r="M4886" t="s">
        <v>105</v>
      </c>
      <c r="N4886">
        <v>3</v>
      </c>
      <c r="O4886" t="s">
        <v>232</v>
      </c>
      <c r="P4886">
        <v>1</v>
      </c>
      <c r="Q4886">
        <v>1</v>
      </c>
      <c r="R4886" t="s">
        <v>234</v>
      </c>
      <c r="S4886" t="s">
        <v>258</v>
      </c>
      <c r="T4886" t="s">
        <v>260</v>
      </c>
      <c r="U4886" t="s">
        <v>443</v>
      </c>
    </row>
    <row r="4887" spans="1:21" x14ac:dyDescent="0.35">
      <c r="A4887" s="2" t="s">
        <v>53</v>
      </c>
      <c r="B4887" s="1" t="s">
        <v>133</v>
      </c>
      <c r="C4887" t="s">
        <v>511</v>
      </c>
      <c r="D4887" s="1" t="s">
        <v>46</v>
      </c>
      <c r="E4887" s="1" t="s">
        <v>25</v>
      </c>
      <c r="F4887" s="1" t="s">
        <v>26</v>
      </c>
      <c r="G4887" s="1" t="s">
        <v>215</v>
      </c>
      <c r="H4887" t="s">
        <v>16</v>
      </c>
      <c r="I4887" s="1" t="s">
        <v>272</v>
      </c>
      <c r="J4887" t="s">
        <v>17</v>
      </c>
      <c r="K4887" s="1" t="s">
        <v>48</v>
      </c>
      <c r="L4887" t="s">
        <v>278</v>
      </c>
      <c r="M4887" t="s">
        <v>51</v>
      </c>
      <c r="N4887">
        <v>1</v>
      </c>
      <c r="O4887" t="s">
        <v>232</v>
      </c>
      <c r="P4887">
        <v>1</v>
      </c>
      <c r="Q4887">
        <v>1</v>
      </c>
      <c r="R4887" t="s">
        <v>234</v>
      </c>
      <c r="S4887" t="s">
        <v>258</v>
      </c>
      <c r="T4887" t="s">
        <v>260</v>
      </c>
      <c r="U4887" t="s">
        <v>443</v>
      </c>
    </row>
    <row r="4888" spans="1:21" x14ac:dyDescent="0.35">
      <c r="A4888" s="2" t="s">
        <v>53</v>
      </c>
      <c r="B4888" s="1" t="s">
        <v>133</v>
      </c>
      <c r="C4888" t="s">
        <v>511</v>
      </c>
      <c r="D4888" s="1" t="s">
        <v>46</v>
      </c>
      <c r="E4888" s="1" t="s">
        <v>25</v>
      </c>
      <c r="F4888" s="1" t="s">
        <v>26</v>
      </c>
      <c r="G4888" s="1" t="s">
        <v>215</v>
      </c>
      <c r="H4888" t="s">
        <v>16</v>
      </c>
      <c r="I4888" s="1" t="s">
        <v>272</v>
      </c>
      <c r="J4888" t="s">
        <v>17</v>
      </c>
      <c r="K4888" s="1" t="s">
        <v>48</v>
      </c>
      <c r="L4888" t="s">
        <v>278</v>
      </c>
      <c r="M4888" t="s">
        <v>106</v>
      </c>
      <c r="N4888">
        <v>5</v>
      </c>
      <c r="O4888" t="s">
        <v>232</v>
      </c>
      <c r="P4888">
        <v>1</v>
      </c>
      <c r="Q4888">
        <v>1</v>
      </c>
      <c r="R4888" t="s">
        <v>234</v>
      </c>
      <c r="S4888" t="s">
        <v>258</v>
      </c>
      <c r="T4888" t="s">
        <v>260</v>
      </c>
      <c r="U4888" t="s">
        <v>443</v>
      </c>
    </row>
    <row r="4889" spans="1:21" x14ac:dyDescent="0.35">
      <c r="A4889" s="2" t="s">
        <v>53</v>
      </c>
      <c r="B4889" s="1" t="s">
        <v>133</v>
      </c>
      <c r="C4889" t="s">
        <v>511</v>
      </c>
      <c r="D4889" s="1" t="s">
        <v>46</v>
      </c>
      <c r="E4889" s="1" t="s">
        <v>25</v>
      </c>
      <c r="F4889" s="1" t="s">
        <v>26</v>
      </c>
      <c r="G4889" s="1" t="s">
        <v>215</v>
      </c>
      <c r="H4889" t="s">
        <v>16</v>
      </c>
      <c r="I4889" s="1" t="s">
        <v>272</v>
      </c>
      <c r="J4889" t="s">
        <v>17</v>
      </c>
      <c r="K4889" s="1" t="s">
        <v>48</v>
      </c>
      <c r="L4889" t="s">
        <v>278</v>
      </c>
      <c r="M4889" t="s">
        <v>148</v>
      </c>
      <c r="N4889">
        <v>1</v>
      </c>
      <c r="O4889" t="s">
        <v>232</v>
      </c>
      <c r="P4889">
        <v>1</v>
      </c>
      <c r="Q4889">
        <v>1</v>
      </c>
      <c r="R4889" t="s">
        <v>234</v>
      </c>
      <c r="S4889" t="s">
        <v>258</v>
      </c>
      <c r="T4889" t="s">
        <v>260</v>
      </c>
      <c r="U4889" t="s">
        <v>443</v>
      </c>
    </row>
    <row r="4890" spans="1:21" x14ac:dyDescent="0.35">
      <c r="A4890" s="2" t="s">
        <v>53</v>
      </c>
      <c r="B4890" s="1" t="s">
        <v>133</v>
      </c>
      <c r="C4890" t="s">
        <v>511</v>
      </c>
      <c r="D4890" s="1" t="s">
        <v>46</v>
      </c>
      <c r="E4890" s="1" t="s">
        <v>25</v>
      </c>
      <c r="F4890" s="1" t="s">
        <v>26</v>
      </c>
      <c r="G4890" s="1" t="s">
        <v>215</v>
      </c>
      <c r="H4890" t="s">
        <v>16</v>
      </c>
      <c r="I4890" s="1" t="s">
        <v>326</v>
      </c>
      <c r="J4890" t="s">
        <v>17</v>
      </c>
      <c r="K4890" s="1" t="s">
        <v>48</v>
      </c>
      <c r="L4890" t="s">
        <v>278</v>
      </c>
      <c r="M4890" t="s">
        <v>105</v>
      </c>
      <c r="N4890">
        <v>1</v>
      </c>
      <c r="O4890" t="s">
        <v>232</v>
      </c>
      <c r="P4890">
        <v>1</v>
      </c>
      <c r="Q4890">
        <v>1</v>
      </c>
      <c r="R4890" t="s">
        <v>234</v>
      </c>
      <c r="S4890" t="s">
        <v>258</v>
      </c>
      <c r="T4890" t="s">
        <v>260</v>
      </c>
      <c r="U4890" t="s">
        <v>444</v>
      </c>
    </row>
    <row r="4891" spans="1:21" x14ac:dyDescent="0.35">
      <c r="A4891" s="2" t="s">
        <v>53</v>
      </c>
      <c r="B4891" s="1" t="s">
        <v>133</v>
      </c>
      <c r="C4891" t="s">
        <v>511</v>
      </c>
      <c r="D4891" s="1" t="s">
        <v>46</v>
      </c>
      <c r="E4891" s="1" t="s">
        <v>25</v>
      </c>
      <c r="F4891" s="1" t="s">
        <v>26</v>
      </c>
      <c r="G4891" s="1" t="s">
        <v>215</v>
      </c>
      <c r="H4891" t="s">
        <v>16</v>
      </c>
      <c r="I4891" s="1" t="s">
        <v>326</v>
      </c>
      <c r="J4891" t="s">
        <v>17</v>
      </c>
      <c r="K4891" s="1" t="s">
        <v>48</v>
      </c>
      <c r="L4891" t="s">
        <v>278</v>
      </c>
      <c r="M4891" t="s">
        <v>102</v>
      </c>
      <c r="N4891">
        <v>1</v>
      </c>
      <c r="O4891" t="s">
        <v>232</v>
      </c>
      <c r="P4891">
        <v>1</v>
      </c>
      <c r="Q4891">
        <v>1</v>
      </c>
      <c r="R4891" t="s">
        <v>234</v>
      </c>
      <c r="S4891" t="s">
        <v>258</v>
      </c>
      <c r="T4891" t="s">
        <v>260</v>
      </c>
      <c r="U4891" t="s">
        <v>443</v>
      </c>
    </row>
    <row r="4892" spans="1:21" x14ac:dyDescent="0.35">
      <c r="A4892" s="2" t="s">
        <v>53</v>
      </c>
      <c r="B4892" s="1" t="s">
        <v>133</v>
      </c>
      <c r="C4892" t="s">
        <v>511</v>
      </c>
      <c r="D4892" s="1" t="s">
        <v>46</v>
      </c>
      <c r="E4892" s="1" t="s">
        <v>25</v>
      </c>
      <c r="F4892" s="1" t="s">
        <v>26</v>
      </c>
      <c r="G4892" s="1" t="s">
        <v>215</v>
      </c>
      <c r="H4892" t="s">
        <v>16</v>
      </c>
      <c r="I4892" s="1" t="s">
        <v>468</v>
      </c>
      <c r="J4892" t="s">
        <v>17</v>
      </c>
      <c r="K4892" s="1" t="s">
        <v>48</v>
      </c>
      <c r="L4892" t="s">
        <v>278</v>
      </c>
      <c r="M4892" t="s">
        <v>103</v>
      </c>
      <c r="N4892">
        <v>1</v>
      </c>
      <c r="O4892" t="s">
        <v>232</v>
      </c>
      <c r="P4892">
        <v>0</v>
      </c>
      <c r="Q4892">
        <v>1</v>
      </c>
      <c r="R4892" t="s">
        <v>234</v>
      </c>
      <c r="S4892" t="s">
        <v>258</v>
      </c>
      <c r="T4892" t="s">
        <v>260</v>
      </c>
      <c r="U4892" t="s">
        <v>444</v>
      </c>
    </row>
    <row r="4893" spans="1:21" x14ac:dyDescent="0.35">
      <c r="A4893" s="2" t="s">
        <v>53</v>
      </c>
      <c r="B4893" s="1" t="s">
        <v>133</v>
      </c>
      <c r="C4893" t="s">
        <v>511</v>
      </c>
      <c r="D4893" s="1" t="s">
        <v>46</v>
      </c>
      <c r="E4893" s="1" t="s">
        <v>25</v>
      </c>
      <c r="F4893" s="1" t="s">
        <v>26</v>
      </c>
      <c r="G4893" s="1" t="s">
        <v>215</v>
      </c>
      <c r="H4893" t="s">
        <v>16</v>
      </c>
      <c r="I4893" s="1" t="s">
        <v>468</v>
      </c>
      <c r="J4893" t="s">
        <v>17</v>
      </c>
      <c r="K4893" s="1" t="s">
        <v>48</v>
      </c>
      <c r="L4893" t="s">
        <v>278</v>
      </c>
      <c r="M4893" t="s">
        <v>103</v>
      </c>
      <c r="N4893">
        <v>1</v>
      </c>
      <c r="O4893" t="s">
        <v>232</v>
      </c>
      <c r="P4893">
        <v>1</v>
      </c>
      <c r="Q4893">
        <v>1</v>
      </c>
      <c r="R4893" t="s">
        <v>234</v>
      </c>
      <c r="S4893" t="s">
        <v>258</v>
      </c>
      <c r="T4893" t="s">
        <v>260</v>
      </c>
      <c r="U4893" t="s">
        <v>443</v>
      </c>
    </row>
    <row r="4894" spans="1:21" x14ac:dyDescent="0.35">
      <c r="A4894" s="2" t="s">
        <v>53</v>
      </c>
      <c r="B4894" s="1" t="s">
        <v>133</v>
      </c>
      <c r="C4894" t="s">
        <v>511</v>
      </c>
      <c r="D4894" s="1" t="s">
        <v>46</v>
      </c>
      <c r="E4894" s="1" t="s">
        <v>25</v>
      </c>
      <c r="F4894" s="1" t="s">
        <v>26</v>
      </c>
      <c r="G4894" s="1" t="s">
        <v>215</v>
      </c>
      <c r="H4894" t="s">
        <v>16</v>
      </c>
      <c r="I4894" s="1" t="s">
        <v>469</v>
      </c>
      <c r="J4894" t="s">
        <v>17</v>
      </c>
      <c r="K4894" s="1" t="s">
        <v>18</v>
      </c>
      <c r="L4894" t="s">
        <v>278</v>
      </c>
      <c r="M4894" t="s">
        <v>121</v>
      </c>
      <c r="N4894">
        <v>1</v>
      </c>
      <c r="O4894" t="s">
        <v>232</v>
      </c>
      <c r="P4894">
        <v>1</v>
      </c>
      <c r="Q4894">
        <v>1</v>
      </c>
      <c r="R4894" t="s">
        <v>234</v>
      </c>
      <c r="S4894" t="s">
        <v>258</v>
      </c>
      <c r="T4894" t="s">
        <v>260</v>
      </c>
      <c r="U4894" t="s">
        <v>443</v>
      </c>
    </row>
    <row r="4895" spans="1:21" x14ac:dyDescent="0.35">
      <c r="A4895" s="2" t="s">
        <v>53</v>
      </c>
      <c r="B4895" s="1" t="s">
        <v>133</v>
      </c>
      <c r="C4895" t="s">
        <v>511</v>
      </c>
      <c r="D4895" s="1" t="s">
        <v>46</v>
      </c>
      <c r="E4895" s="1" t="s">
        <v>25</v>
      </c>
      <c r="F4895" s="1" t="s">
        <v>26</v>
      </c>
      <c r="G4895" s="1" t="s">
        <v>215</v>
      </c>
      <c r="H4895" t="s">
        <v>20</v>
      </c>
      <c r="I4895" s="1" t="s">
        <v>237</v>
      </c>
      <c r="J4895" t="s">
        <v>17</v>
      </c>
      <c r="K4895" s="1" t="s">
        <v>48</v>
      </c>
      <c r="L4895" t="s">
        <v>278</v>
      </c>
      <c r="M4895" t="s">
        <v>89</v>
      </c>
      <c r="N4895">
        <v>1</v>
      </c>
      <c r="O4895" t="s">
        <v>232</v>
      </c>
      <c r="P4895">
        <v>1</v>
      </c>
      <c r="Q4895">
        <v>1</v>
      </c>
      <c r="R4895" t="s">
        <v>234</v>
      </c>
      <c r="S4895" t="s">
        <v>258</v>
      </c>
      <c r="T4895" t="s">
        <v>260</v>
      </c>
      <c r="U4895" t="s">
        <v>444</v>
      </c>
    </row>
    <row r="4896" spans="1:21" x14ac:dyDescent="0.35">
      <c r="A4896" s="2" t="s">
        <v>53</v>
      </c>
      <c r="B4896" s="1" t="s">
        <v>133</v>
      </c>
      <c r="C4896" t="s">
        <v>511</v>
      </c>
      <c r="D4896" s="1" t="s">
        <v>46</v>
      </c>
      <c r="E4896" s="1" t="s">
        <v>25</v>
      </c>
      <c r="F4896" s="1" t="s">
        <v>26</v>
      </c>
      <c r="G4896" s="1" t="s">
        <v>215</v>
      </c>
      <c r="H4896" t="s">
        <v>20</v>
      </c>
      <c r="I4896" s="1" t="s">
        <v>237</v>
      </c>
      <c r="J4896" t="s">
        <v>17</v>
      </c>
      <c r="K4896" s="1" t="s">
        <v>48</v>
      </c>
      <c r="L4896" t="s">
        <v>278</v>
      </c>
      <c r="M4896" t="s">
        <v>89</v>
      </c>
      <c r="N4896">
        <v>1</v>
      </c>
      <c r="O4896" t="s">
        <v>232</v>
      </c>
      <c r="P4896">
        <v>1</v>
      </c>
      <c r="Q4896">
        <v>1</v>
      </c>
      <c r="R4896" t="s">
        <v>234</v>
      </c>
      <c r="S4896" t="s">
        <v>258</v>
      </c>
      <c r="T4896" t="s">
        <v>260</v>
      </c>
      <c r="U4896" t="s">
        <v>443</v>
      </c>
    </row>
    <row r="4897" spans="1:21" x14ac:dyDescent="0.35">
      <c r="A4897" s="2" t="s">
        <v>53</v>
      </c>
      <c r="B4897" s="1" t="s">
        <v>133</v>
      </c>
      <c r="C4897" t="s">
        <v>511</v>
      </c>
      <c r="D4897" s="1" t="s">
        <v>46</v>
      </c>
      <c r="E4897" s="1" t="s">
        <v>25</v>
      </c>
      <c r="F4897" s="1" t="s">
        <v>26</v>
      </c>
      <c r="G4897" s="1" t="s">
        <v>215</v>
      </c>
      <c r="H4897" t="s">
        <v>20</v>
      </c>
      <c r="I4897" s="1" t="s">
        <v>237</v>
      </c>
      <c r="J4897" t="s">
        <v>17</v>
      </c>
      <c r="K4897" s="1" t="s">
        <v>48</v>
      </c>
      <c r="L4897" t="s">
        <v>278</v>
      </c>
      <c r="M4897" t="s">
        <v>105</v>
      </c>
      <c r="N4897">
        <v>1</v>
      </c>
      <c r="O4897" t="s">
        <v>232</v>
      </c>
      <c r="P4897">
        <v>1</v>
      </c>
      <c r="Q4897">
        <v>1</v>
      </c>
      <c r="R4897" t="s">
        <v>234</v>
      </c>
      <c r="S4897" t="s">
        <v>271</v>
      </c>
      <c r="T4897" t="s">
        <v>260</v>
      </c>
      <c r="U4897" t="s">
        <v>443</v>
      </c>
    </row>
    <row r="4898" spans="1:21" x14ac:dyDescent="0.35">
      <c r="A4898" s="2" t="s">
        <v>53</v>
      </c>
      <c r="B4898" s="1" t="s">
        <v>133</v>
      </c>
      <c r="C4898" t="s">
        <v>511</v>
      </c>
      <c r="D4898" s="1" t="s">
        <v>46</v>
      </c>
      <c r="E4898" s="1" t="s">
        <v>25</v>
      </c>
      <c r="F4898" s="1" t="s">
        <v>26</v>
      </c>
      <c r="G4898" s="1" t="s">
        <v>215</v>
      </c>
      <c r="H4898" t="s">
        <v>20</v>
      </c>
      <c r="I4898" s="1" t="s">
        <v>237</v>
      </c>
      <c r="J4898" t="s">
        <v>17</v>
      </c>
      <c r="K4898" s="1" t="s">
        <v>48</v>
      </c>
      <c r="L4898" t="s">
        <v>278</v>
      </c>
      <c r="M4898" t="s">
        <v>51</v>
      </c>
      <c r="N4898">
        <v>2</v>
      </c>
      <c r="O4898" t="s">
        <v>232</v>
      </c>
      <c r="P4898">
        <v>1</v>
      </c>
      <c r="Q4898">
        <v>1</v>
      </c>
      <c r="R4898" t="s">
        <v>234</v>
      </c>
      <c r="S4898" t="s">
        <v>258</v>
      </c>
      <c r="T4898" t="s">
        <v>260</v>
      </c>
      <c r="U4898" t="s">
        <v>444</v>
      </c>
    </row>
    <row r="4899" spans="1:21" x14ac:dyDescent="0.35">
      <c r="A4899" s="2" t="s">
        <v>53</v>
      </c>
      <c r="B4899" s="1" t="s">
        <v>133</v>
      </c>
      <c r="C4899" t="s">
        <v>511</v>
      </c>
      <c r="D4899" s="1" t="s">
        <v>46</v>
      </c>
      <c r="E4899" s="1" t="s">
        <v>25</v>
      </c>
      <c r="F4899" s="1" t="s">
        <v>26</v>
      </c>
      <c r="G4899" s="1" t="s">
        <v>215</v>
      </c>
      <c r="H4899" t="s">
        <v>20</v>
      </c>
      <c r="I4899" s="1" t="s">
        <v>237</v>
      </c>
      <c r="J4899" t="s">
        <v>17</v>
      </c>
      <c r="K4899" s="1" t="s">
        <v>48</v>
      </c>
      <c r="L4899" t="s">
        <v>278</v>
      </c>
      <c r="M4899" t="s">
        <v>51</v>
      </c>
      <c r="N4899">
        <v>1</v>
      </c>
      <c r="O4899" t="s">
        <v>232</v>
      </c>
      <c r="P4899">
        <v>1</v>
      </c>
      <c r="Q4899">
        <v>1</v>
      </c>
      <c r="R4899" t="s">
        <v>234</v>
      </c>
      <c r="S4899" t="s">
        <v>258</v>
      </c>
      <c r="T4899" t="s">
        <v>260</v>
      </c>
      <c r="U4899" t="s">
        <v>443</v>
      </c>
    </row>
    <row r="4900" spans="1:21" x14ac:dyDescent="0.35">
      <c r="A4900" s="2" t="s">
        <v>53</v>
      </c>
      <c r="B4900" s="1" t="s">
        <v>133</v>
      </c>
      <c r="C4900" t="s">
        <v>511</v>
      </c>
      <c r="D4900" s="1" t="s">
        <v>46</v>
      </c>
      <c r="E4900" s="1" t="s">
        <v>25</v>
      </c>
      <c r="F4900" s="1" t="s">
        <v>26</v>
      </c>
      <c r="G4900" s="1" t="s">
        <v>215</v>
      </c>
      <c r="H4900" t="s">
        <v>20</v>
      </c>
      <c r="I4900" s="1" t="s">
        <v>237</v>
      </c>
      <c r="J4900" t="s">
        <v>17</v>
      </c>
      <c r="K4900" s="1" t="s">
        <v>48</v>
      </c>
      <c r="L4900" t="s">
        <v>278</v>
      </c>
      <c r="M4900" t="s">
        <v>148</v>
      </c>
      <c r="N4900">
        <v>3</v>
      </c>
      <c r="O4900" t="s">
        <v>232</v>
      </c>
      <c r="P4900">
        <v>0</v>
      </c>
      <c r="Q4900">
        <v>1</v>
      </c>
      <c r="R4900" t="s">
        <v>234</v>
      </c>
      <c r="S4900" t="s">
        <v>258</v>
      </c>
      <c r="T4900" t="s">
        <v>260</v>
      </c>
      <c r="U4900" t="s">
        <v>443</v>
      </c>
    </row>
    <row r="4901" spans="1:21" x14ac:dyDescent="0.35">
      <c r="A4901" s="2" t="s">
        <v>53</v>
      </c>
      <c r="B4901" s="1" t="s">
        <v>133</v>
      </c>
      <c r="C4901" t="s">
        <v>511</v>
      </c>
      <c r="D4901" s="1" t="s">
        <v>46</v>
      </c>
      <c r="E4901" s="1" t="s">
        <v>25</v>
      </c>
      <c r="F4901" s="1" t="s">
        <v>26</v>
      </c>
      <c r="G4901" s="1" t="s">
        <v>215</v>
      </c>
      <c r="H4901" t="s">
        <v>20</v>
      </c>
      <c r="I4901" s="1" t="s">
        <v>237</v>
      </c>
      <c r="J4901" t="s">
        <v>17</v>
      </c>
      <c r="K4901" s="1" t="s">
        <v>48</v>
      </c>
      <c r="L4901" t="s">
        <v>278</v>
      </c>
      <c r="M4901" t="s">
        <v>102</v>
      </c>
      <c r="N4901">
        <v>1</v>
      </c>
      <c r="O4901" t="s">
        <v>232</v>
      </c>
      <c r="P4901">
        <v>0</v>
      </c>
      <c r="Q4901">
        <v>1</v>
      </c>
      <c r="R4901" t="s">
        <v>234</v>
      </c>
      <c r="S4901" t="s">
        <v>271</v>
      </c>
      <c r="T4901" t="s">
        <v>260</v>
      </c>
      <c r="U4901" t="s">
        <v>443</v>
      </c>
    </row>
    <row r="4902" spans="1:21" x14ac:dyDescent="0.35">
      <c r="A4902" s="2" t="s">
        <v>53</v>
      </c>
      <c r="B4902" s="1" t="s">
        <v>133</v>
      </c>
      <c r="C4902" t="s">
        <v>511</v>
      </c>
      <c r="D4902" s="1" t="s">
        <v>46</v>
      </c>
      <c r="E4902" s="1" t="s">
        <v>25</v>
      </c>
      <c r="F4902" s="1" t="s">
        <v>26</v>
      </c>
      <c r="G4902" s="1" t="s">
        <v>215</v>
      </c>
      <c r="H4902" t="s">
        <v>20</v>
      </c>
      <c r="I4902" s="1" t="s">
        <v>272</v>
      </c>
      <c r="J4902" t="s">
        <v>17</v>
      </c>
      <c r="K4902" s="1" t="s">
        <v>48</v>
      </c>
      <c r="L4902" t="s">
        <v>278</v>
      </c>
      <c r="M4902" t="s">
        <v>105</v>
      </c>
      <c r="N4902">
        <v>1</v>
      </c>
      <c r="O4902" t="s">
        <v>232</v>
      </c>
      <c r="P4902">
        <v>1</v>
      </c>
      <c r="Q4902">
        <v>1</v>
      </c>
      <c r="R4902" t="s">
        <v>234</v>
      </c>
      <c r="S4902" t="s">
        <v>258</v>
      </c>
      <c r="T4902" t="s">
        <v>260</v>
      </c>
      <c r="U4902" t="s">
        <v>443</v>
      </c>
    </row>
    <row r="4903" spans="1:21" x14ac:dyDescent="0.35">
      <c r="A4903" s="2" t="s">
        <v>53</v>
      </c>
      <c r="B4903" s="1" t="s">
        <v>133</v>
      </c>
      <c r="C4903" t="s">
        <v>511</v>
      </c>
      <c r="D4903" s="1" t="s">
        <v>46</v>
      </c>
      <c r="E4903" s="1" t="s">
        <v>25</v>
      </c>
      <c r="F4903" s="1" t="s">
        <v>26</v>
      </c>
      <c r="G4903" s="1" t="s">
        <v>215</v>
      </c>
      <c r="H4903" t="s">
        <v>20</v>
      </c>
      <c r="I4903" s="1" t="s">
        <v>272</v>
      </c>
      <c r="J4903" t="s">
        <v>17</v>
      </c>
      <c r="K4903" s="1" t="s">
        <v>48</v>
      </c>
      <c r="L4903" t="s">
        <v>278</v>
      </c>
      <c r="M4903" t="s">
        <v>51</v>
      </c>
      <c r="N4903">
        <v>1</v>
      </c>
      <c r="O4903" t="s">
        <v>232</v>
      </c>
      <c r="P4903">
        <v>1</v>
      </c>
      <c r="Q4903">
        <v>1</v>
      </c>
      <c r="R4903" t="s">
        <v>234</v>
      </c>
      <c r="S4903" t="s">
        <v>258</v>
      </c>
      <c r="T4903" t="s">
        <v>260</v>
      </c>
      <c r="U4903" t="s">
        <v>443</v>
      </c>
    </row>
    <row r="4904" spans="1:21" x14ac:dyDescent="0.35">
      <c r="A4904" s="2" t="s">
        <v>53</v>
      </c>
      <c r="B4904" s="1" t="s">
        <v>133</v>
      </c>
      <c r="C4904" t="s">
        <v>511</v>
      </c>
      <c r="D4904" s="1" t="s">
        <v>46</v>
      </c>
      <c r="E4904" s="1" t="s">
        <v>25</v>
      </c>
      <c r="F4904" s="1" t="s">
        <v>26</v>
      </c>
      <c r="G4904" s="1" t="s">
        <v>215</v>
      </c>
      <c r="H4904" t="s">
        <v>20</v>
      </c>
      <c r="I4904" s="1" t="s">
        <v>272</v>
      </c>
      <c r="J4904" t="s">
        <v>17</v>
      </c>
      <c r="K4904" s="1" t="s">
        <v>48</v>
      </c>
      <c r="L4904" t="s">
        <v>278</v>
      </c>
      <c r="M4904" t="s">
        <v>156</v>
      </c>
      <c r="N4904">
        <v>1</v>
      </c>
      <c r="O4904" t="s">
        <v>232</v>
      </c>
      <c r="P4904">
        <v>1</v>
      </c>
      <c r="Q4904">
        <v>1</v>
      </c>
      <c r="R4904" t="s">
        <v>234</v>
      </c>
      <c r="S4904" t="s">
        <v>258</v>
      </c>
      <c r="T4904" t="s">
        <v>260</v>
      </c>
      <c r="U4904" t="s">
        <v>444</v>
      </c>
    </row>
    <row r="4905" spans="1:21" x14ac:dyDescent="0.35">
      <c r="A4905" s="2" t="s">
        <v>53</v>
      </c>
      <c r="B4905" s="1" t="s">
        <v>133</v>
      </c>
      <c r="C4905" t="s">
        <v>511</v>
      </c>
      <c r="D4905" s="1" t="s">
        <v>46</v>
      </c>
      <c r="E4905" s="1" t="s">
        <v>25</v>
      </c>
      <c r="F4905" s="1" t="s">
        <v>26</v>
      </c>
      <c r="G4905" s="1" t="s">
        <v>215</v>
      </c>
      <c r="H4905" t="s">
        <v>20</v>
      </c>
      <c r="I4905" s="1" t="s">
        <v>272</v>
      </c>
      <c r="J4905" t="s">
        <v>17</v>
      </c>
      <c r="K4905" s="1" t="s">
        <v>48</v>
      </c>
      <c r="L4905" t="s">
        <v>278</v>
      </c>
      <c r="M4905" t="s">
        <v>106</v>
      </c>
      <c r="N4905">
        <v>1</v>
      </c>
      <c r="O4905" t="s">
        <v>232</v>
      </c>
      <c r="P4905">
        <v>1</v>
      </c>
      <c r="Q4905">
        <v>1</v>
      </c>
      <c r="R4905" t="s">
        <v>234</v>
      </c>
      <c r="S4905" t="s">
        <v>258</v>
      </c>
      <c r="T4905" t="s">
        <v>260</v>
      </c>
      <c r="U4905" t="s">
        <v>443</v>
      </c>
    </row>
    <row r="4906" spans="1:21" x14ac:dyDescent="0.35">
      <c r="A4906" s="2" t="s">
        <v>53</v>
      </c>
      <c r="B4906" s="1" t="s">
        <v>133</v>
      </c>
      <c r="C4906" t="s">
        <v>511</v>
      </c>
      <c r="D4906" s="1" t="s">
        <v>46</v>
      </c>
      <c r="E4906" s="1" t="s">
        <v>25</v>
      </c>
      <c r="F4906" s="1" t="s">
        <v>26</v>
      </c>
      <c r="G4906" s="1" t="s">
        <v>215</v>
      </c>
      <c r="H4906" t="s">
        <v>20</v>
      </c>
      <c r="I4906" s="1" t="s">
        <v>272</v>
      </c>
      <c r="J4906" t="s">
        <v>17</v>
      </c>
      <c r="K4906" s="1" t="s">
        <v>48</v>
      </c>
      <c r="L4906" t="s">
        <v>363</v>
      </c>
      <c r="M4906" t="s">
        <v>51</v>
      </c>
      <c r="N4906">
        <v>1</v>
      </c>
      <c r="O4906" t="s">
        <v>232</v>
      </c>
      <c r="P4906">
        <v>1</v>
      </c>
      <c r="Q4906">
        <v>1</v>
      </c>
      <c r="R4906" t="s">
        <v>234</v>
      </c>
      <c r="S4906" t="s">
        <v>258</v>
      </c>
      <c r="T4906" t="s">
        <v>260</v>
      </c>
      <c r="U4906" t="s">
        <v>443</v>
      </c>
    </row>
    <row r="4907" spans="1:21" x14ac:dyDescent="0.35">
      <c r="A4907" s="2" t="s">
        <v>53</v>
      </c>
      <c r="B4907" s="1" t="s">
        <v>133</v>
      </c>
      <c r="C4907" t="s">
        <v>511</v>
      </c>
      <c r="D4907" s="1" t="s">
        <v>46</v>
      </c>
      <c r="E4907" s="1" t="s">
        <v>25</v>
      </c>
      <c r="F4907" s="1" t="s">
        <v>26</v>
      </c>
      <c r="G4907" s="1" t="s">
        <v>215</v>
      </c>
      <c r="H4907" t="s">
        <v>20</v>
      </c>
      <c r="I4907" s="1" t="s">
        <v>326</v>
      </c>
      <c r="J4907" t="s">
        <v>17</v>
      </c>
      <c r="K4907" s="1" t="s">
        <v>48</v>
      </c>
      <c r="L4907" t="s">
        <v>278</v>
      </c>
      <c r="M4907" t="s">
        <v>102</v>
      </c>
      <c r="N4907">
        <v>1</v>
      </c>
      <c r="O4907" t="s">
        <v>232</v>
      </c>
      <c r="P4907">
        <v>1</v>
      </c>
      <c r="Q4907">
        <v>1</v>
      </c>
      <c r="R4907" t="s">
        <v>234</v>
      </c>
      <c r="S4907" t="s">
        <v>258</v>
      </c>
      <c r="T4907" t="s">
        <v>260</v>
      </c>
      <c r="U4907" t="s">
        <v>443</v>
      </c>
    </row>
    <row r="4908" spans="1:21" x14ac:dyDescent="0.35">
      <c r="A4908" s="2" t="s">
        <v>53</v>
      </c>
      <c r="B4908" s="1" t="s">
        <v>133</v>
      </c>
      <c r="C4908" t="s">
        <v>511</v>
      </c>
      <c r="D4908" s="1" t="s">
        <v>46</v>
      </c>
      <c r="E4908" s="1" t="s">
        <v>25</v>
      </c>
      <c r="F4908" s="1" t="s">
        <v>26</v>
      </c>
      <c r="G4908" s="1" t="s">
        <v>215</v>
      </c>
      <c r="H4908" t="s">
        <v>27</v>
      </c>
      <c r="I4908" s="1" t="s">
        <v>237</v>
      </c>
      <c r="J4908" t="s">
        <v>17</v>
      </c>
      <c r="K4908" s="1" t="s">
        <v>48</v>
      </c>
      <c r="L4908" t="s">
        <v>278</v>
      </c>
      <c r="M4908" t="s">
        <v>89</v>
      </c>
      <c r="N4908">
        <v>1</v>
      </c>
      <c r="O4908" t="s">
        <v>232</v>
      </c>
      <c r="P4908">
        <v>0</v>
      </c>
      <c r="Q4908">
        <v>1</v>
      </c>
      <c r="R4908" t="s">
        <v>234</v>
      </c>
      <c r="S4908" t="s">
        <v>258</v>
      </c>
      <c r="T4908" t="s">
        <v>260</v>
      </c>
      <c r="U4908" t="s">
        <v>444</v>
      </c>
    </row>
    <row r="4909" spans="1:21" x14ac:dyDescent="0.35">
      <c r="A4909" s="2" t="s">
        <v>53</v>
      </c>
      <c r="B4909" s="1" t="s">
        <v>133</v>
      </c>
      <c r="C4909" t="s">
        <v>511</v>
      </c>
      <c r="D4909" s="1" t="s">
        <v>46</v>
      </c>
      <c r="E4909" s="1" t="s">
        <v>25</v>
      </c>
      <c r="F4909" s="1" t="s">
        <v>26</v>
      </c>
      <c r="G4909" s="1" t="s">
        <v>215</v>
      </c>
      <c r="H4909" t="s">
        <v>27</v>
      </c>
      <c r="I4909" s="1" t="s">
        <v>237</v>
      </c>
      <c r="J4909" t="s">
        <v>17</v>
      </c>
      <c r="K4909" s="1" t="s">
        <v>48</v>
      </c>
      <c r="L4909" t="s">
        <v>278</v>
      </c>
      <c r="M4909" t="s">
        <v>105</v>
      </c>
      <c r="N4909">
        <v>2</v>
      </c>
      <c r="O4909" t="s">
        <v>232</v>
      </c>
      <c r="P4909">
        <v>1</v>
      </c>
      <c r="Q4909">
        <v>1</v>
      </c>
      <c r="R4909" t="s">
        <v>234</v>
      </c>
      <c r="S4909" t="s">
        <v>258</v>
      </c>
      <c r="T4909" t="s">
        <v>260</v>
      </c>
      <c r="U4909" t="s">
        <v>443</v>
      </c>
    </row>
    <row r="4910" spans="1:21" x14ac:dyDescent="0.35">
      <c r="A4910" s="2" t="s">
        <v>53</v>
      </c>
      <c r="B4910" s="1" t="s">
        <v>133</v>
      </c>
      <c r="C4910" t="s">
        <v>511</v>
      </c>
      <c r="D4910" s="1" t="s">
        <v>46</v>
      </c>
      <c r="E4910" s="1" t="s">
        <v>25</v>
      </c>
      <c r="F4910" s="1" t="s">
        <v>26</v>
      </c>
      <c r="G4910" s="1" t="s">
        <v>215</v>
      </c>
      <c r="H4910" t="s">
        <v>27</v>
      </c>
      <c r="I4910" s="1" t="s">
        <v>237</v>
      </c>
      <c r="J4910" t="s">
        <v>17</v>
      </c>
      <c r="K4910" s="1" t="s">
        <v>48</v>
      </c>
      <c r="L4910" t="s">
        <v>278</v>
      </c>
      <c r="M4910" t="s">
        <v>148</v>
      </c>
      <c r="N4910">
        <v>1</v>
      </c>
      <c r="O4910" t="s">
        <v>232</v>
      </c>
      <c r="P4910">
        <v>1</v>
      </c>
      <c r="Q4910">
        <v>1</v>
      </c>
      <c r="R4910" t="s">
        <v>234</v>
      </c>
      <c r="S4910" t="s">
        <v>258</v>
      </c>
      <c r="T4910" t="s">
        <v>260</v>
      </c>
      <c r="U4910" t="s">
        <v>444</v>
      </c>
    </row>
    <row r="4911" spans="1:21" x14ac:dyDescent="0.35">
      <c r="A4911" s="2" t="s">
        <v>53</v>
      </c>
      <c r="B4911" s="1" t="s">
        <v>133</v>
      </c>
      <c r="C4911" t="s">
        <v>511</v>
      </c>
      <c r="D4911" s="1" t="s">
        <v>46</v>
      </c>
      <c r="E4911" s="1" t="s">
        <v>25</v>
      </c>
      <c r="F4911" s="1" t="s">
        <v>26</v>
      </c>
      <c r="G4911" s="1" t="s">
        <v>215</v>
      </c>
      <c r="H4911" t="s">
        <v>27</v>
      </c>
      <c r="I4911" s="1" t="s">
        <v>237</v>
      </c>
      <c r="J4911" t="s">
        <v>17</v>
      </c>
      <c r="K4911" s="1" t="s">
        <v>48</v>
      </c>
      <c r="L4911" t="s">
        <v>363</v>
      </c>
      <c r="M4911" t="s">
        <v>51</v>
      </c>
      <c r="N4911">
        <v>1</v>
      </c>
      <c r="O4911" t="s">
        <v>232</v>
      </c>
      <c r="P4911">
        <v>1</v>
      </c>
      <c r="Q4911">
        <v>1</v>
      </c>
      <c r="R4911" t="s">
        <v>234</v>
      </c>
      <c r="S4911" t="s">
        <v>258</v>
      </c>
      <c r="T4911" t="s">
        <v>260</v>
      </c>
      <c r="U4911" t="s">
        <v>443</v>
      </c>
    </row>
    <row r="4912" spans="1:21" x14ac:dyDescent="0.35">
      <c r="A4912" s="2" t="s">
        <v>53</v>
      </c>
      <c r="B4912" s="1" t="s">
        <v>133</v>
      </c>
      <c r="C4912" t="s">
        <v>511</v>
      </c>
      <c r="D4912" s="1" t="s">
        <v>46</v>
      </c>
      <c r="E4912" s="1" t="s">
        <v>25</v>
      </c>
      <c r="F4912" s="1" t="s">
        <v>26</v>
      </c>
      <c r="G4912" s="1" t="s">
        <v>215</v>
      </c>
      <c r="H4912" t="s">
        <v>27</v>
      </c>
      <c r="I4912" s="1" t="s">
        <v>326</v>
      </c>
      <c r="J4912" t="s">
        <v>17</v>
      </c>
      <c r="K4912" s="1" t="s">
        <v>48</v>
      </c>
      <c r="L4912" t="s">
        <v>278</v>
      </c>
      <c r="M4912" t="s">
        <v>102</v>
      </c>
      <c r="N4912">
        <v>1</v>
      </c>
      <c r="O4912" t="s">
        <v>232</v>
      </c>
      <c r="P4912">
        <v>1</v>
      </c>
      <c r="Q4912">
        <v>1</v>
      </c>
      <c r="R4912" t="s">
        <v>234</v>
      </c>
      <c r="S4912" t="s">
        <v>258</v>
      </c>
      <c r="T4912" t="s">
        <v>260</v>
      </c>
      <c r="U4912" t="s">
        <v>443</v>
      </c>
    </row>
    <row r="4913" spans="1:21" x14ac:dyDescent="0.35">
      <c r="A4913" s="2" t="s">
        <v>53</v>
      </c>
      <c r="B4913" s="1" t="s">
        <v>133</v>
      </c>
      <c r="C4913" t="s">
        <v>511</v>
      </c>
      <c r="D4913" s="1" t="s">
        <v>46</v>
      </c>
      <c r="E4913" s="1" t="s">
        <v>25</v>
      </c>
      <c r="F4913" s="1" t="s">
        <v>26</v>
      </c>
      <c r="G4913" s="1" t="s">
        <v>215</v>
      </c>
      <c r="H4913" t="s">
        <v>27</v>
      </c>
      <c r="I4913" s="1" t="s">
        <v>468</v>
      </c>
      <c r="J4913" t="s">
        <v>17</v>
      </c>
      <c r="K4913" s="1" t="s">
        <v>48</v>
      </c>
      <c r="L4913" t="s">
        <v>278</v>
      </c>
      <c r="M4913" t="s">
        <v>103</v>
      </c>
      <c r="N4913">
        <v>1</v>
      </c>
      <c r="O4913" t="s">
        <v>232</v>
      </c>
      <c r="P4913">
        <v>1</v>
      </c>
      <c r="Q4913">
        <v>1</v>
      </c>
      <c r="R4913" t="s">
        <v>234</v>
      </c>
      <c r="S4913" t="s">
        <v>258</v>
      </c>
      <c r="T4913" t="s">
        <v>260</v>
      </c>
      <c r="U4913" t="s">
        <v>444</v>
      </c>
    </row>
    <row r="4914" spans="1:21" x14ac:dyDescent="0.35">
      <c r="A4914" s="2" t="s">
        <v>53</v>
      </c>
      <c r="B4914" s="1" t="s">
        <v>133</v>
      </c>
      <c r="C4914" t="s">
        <v>511</v>
      </c>
      <c r="D4914" s="1" t="s">
        <v>46</v>
      </c>
      <c r="E4914" s="1" t="s">
        <v>25</v>
      </c>
      <c r="F4914" s="1" t="s">
        <v>26</v>
      </c>
      <c r="G4914" s="1" t="s">
        <v>215</v>
      </c>
      <c r="H4914" t="s">
        <v>30</v>
      </c>
      <c r="I4914" s="1" t="s">
        <v>237</v>
      </c>
      <c r="J4914" t="s">
        <v>17</v>
      </c>
      <c r="K4914" s="1" t="s">
        <v>48</v>
      </c>
      <c r="L4914" t="s">
        <v>278</v>
      </c>
      <c r="M4914" t="s">
        <v>89</v>
      </c>
      <c r="N4914">
        <v>1</v>
      </c>
      <c r="O4914" t="s">
        <v>232</v>
      </c>
      <c r="P4914">
        <v>0</v>
      </c>
      <c r="Q4914">
        <v>1</v>
      </c>
      <c r="R4914" t="s">
        <v>234</v>
      </c>
      <c r="S4914" t="s">
        <v>258</v>
      </c>
      <c r="T4914" t="s">
        <v>260</v>
      </c>
      <c r="U4914" t="s">
        <v>443</v>
      </c>
    </row>
    <row r="4915" spans="1:21" x14ac:dyDescent="0.35">
      <c r="A4915" s="2" t="s">
        <v>53</v>
      </c>
      <c r="B4915" s="1" t="s">
        <v>133</v>
      </c>
      <c r="C4915" t="s">
        <v>511</v>
      </c>
      <c r="D4915" s="1" t="s">
        <v>46</v>
      </c>
      <c r="E4915" s="1" t="s">
        <v>25</v>
      </c>
      <c r="F4915" s="1" t="s">
        <v>26</v>
      </c>
      <c r="G4915" s="1" t="s">
        <v>215</v>
      </c>
      <c r="H4915" t="s">
        <v>30</v>
      </c>
      <c r="I4915" s="1" t="s">
        <v>237</v>
      </c>
      <c r="J4915" t="s">
        <v>17</v>
      </c>
      <c r="K4915" s="1" t="s">
        <v>48</v>
      </c>
      <c r="L4915" t="s">
        <v>278</v>
      </c>
      <c r="M4915" t="s">
        <v>89</v>
      </c>
      <c r="N4915">
        <v>1</v>
      </c>
      <c r="O4915" t="s">
        <v>232</v>
      </c>
      <c r="P4915">
        <v>1</v>
      </c>
      <c r="Q4915">
        <v>1</v>
      </c>
      <c r="R4915" t="s">
        <v>234</v>
      </c>
      <c r="S4915" t="s">
        <v>258</v>
      </c>
      <c r="T4915" t="s">
        <v>260</v>
      </c>
      <c r="U4915" t="s">
        <v>444</v>
      </c>
    </row>
    <row r="4916" spans="1:21" x14ac:dyDescent="0.35">
      <c r="A4916" s="2" t="s">
        <v>53</v>
      </c>
      <c r="B4916" s="1" t="s">
        <v>133</v>
      </c>
      <c r="C4916" t="s">
        <v>511</v>
      </c>
      <c r="D4916" s="1" t="s">
        <v>46</v>
      </c>
      <c r="E4916" s="1" t="s">
        <v>25</v>
      </c>
      <c r="F4916" s="1" t="s">
        <v>26</v>
      </c>
      <c r="G4916" s="1" t="s">
        <v>215</v>
      </c>
      <c r="H4916" t="s">
        <v>30</v>
      </c>
      <c r="I4916" s="1" t="s">
        <v>237</v>
      </c>
      <c r="J4916" t="s">
        <v>17</v>
      </c>
      <c r="K4916" s="1" t="s">
        <v>48</v>
      </c>
      <c r="L4916" t="s">
        <v>363</v>
      </c>
      <c r="M4916" t="s">
        <v>105</v>
      </c>
      <c r="N4916">
        <v>1</v>
      </c>
      <c r="O4916" t="s">
        <v>232</v>
      </c>
      <c r="P4916">
        <v>1</v>
      </c>
      <c r="Q4916">
        <v>1</v>
      </c>
      <c r="R4916" t="s">
        <v>234</v>
      </c>
      <c r="S4916" t="s">
        <v>258</v>
      </c>
      <c r="T4916" t="s">
        <v>260</v>
      </c>
      <c r="U4916" t="s">
        <v>443</v>
      </c>
    </row>
    <row r="4917" spans="1:21" x14ac:dyDescent="0.35">
      <c r="A4917" s="2" t="s">
        <v>53</v>
      </c>
      <c r="B4917" s="1" t="s">
        <v>133</v>
      </c>
      <c r="C4917" t="s">
        <v>511</v>
      </c>
      <c r="D4917" s="1" t="s">
        <v>46</v>
      </c>
      <c r="E4917" s="1" t="s">
        <v>25</v>
      </c>
      <c r="F4917" s="1" t="s">
        <v>26</v>
      </c>
      <c r="G4917" s="1" t="s">
        <v>215</v>
      </c>
      <c r="H4917" t="s">
        <v>30</v>
      </c>
      <c r="I4917" s="1" t="s">
        <v>272</v>
      </c>
      <c r="J4917" t="s">
        <v>17</v>
      </c>
      <c r="K4917" s="1" t="s">
        <v>48</v>
      </c>
      <c r="L4917" t="s">
        <v>278</v>
      </c>
      <c r="M4917" t="s">
        <v>123</v>
      </c>
      <c r="N4917">
        <v>1</v>
      </c>
      <c r="O4917" t="s">
        <v>232</v>
      </c>
      <c r="P4917">
        <v>1</v>
      </c>
      <c r="Q4917">
        <v>1</v>
      </c>
      <c r="R4917" t="s">
        <v>234</v>
      </c>
      <c r="S4917" t="s">
        <v>258</v>
      </c>
      <c r="T4917" t="s">
        <v>260</v>
      </c>
      <c r="U4917" t="s">
        <v>444</v>
      </c>
    </row>
    <row r="4918" spans="1:21" x14ac:dyDescent="0.35">
      <c r="A4918" s="2" t="s">
        <v>53</v>
      </c>
      <c r="B4918" s="1" t="s">
        <v>133</v>
      </c>
      <c r="C4918" t="s">
        <v>511</v>
      </c>
      <c r="D4918" s="1" t="s">
        <v>46</v>
      </c>
      <c r="E4918" s="1" t="s">
        <v>25</v>
      </c>
      <c r="F4918" s="1" t="s">
        <v>26</v>
      </c>
      <c r="G4918" s="1" t="s">
        <v>215</v>
      </c>
      <c r="H4918" t="s">
        <v>30</v>
      </c>
      <c r="I4918" s="1" t="s">
        <v>468</v>
      </c>
      <c r="J4918" t="s">
        <v>17</v>
      </c>
      <c r="K4918" s="1" t="s">
        <v>48</v>
      </c>
      <c r="L4918" t="s">
        <v>278</v>
      </c>
      <c r="M4918" t="s">
        <v>103</v>
      </c>
      <c r="N4918">
        <v>1</v>
      </c>
      <c r="O4918" t="s">
        <v>232</v>
      </c>
      <c r="P4918">
        <v>1</v>
      </c>
      <c r="Q4918">
        <v>1</v>
      </c>
      <c r="R4918" t="s">
        <v>234</v>
      </c>
      <c r="S4918" t="s">
        <v>258</v>
      </c>
      <c r="T4918" t="s">
        <v>260</v>
      </c>
      <c r="U4918" t="s">
        <v>444</v>
      </c>
    </row>
    <row r="4919" spans="1:21" x14ac:dyDescent="0.35">
      <c r="A4919" s="2" t="s">
        <v>53</v>
      </c>
      <c r="B4919" s="1" t="s">
        <v>133</v>
      </c>
      <c r="C4919" t="s">
        <v>511</v>
      </c>
      <c r="D4919" s="1" t="s">
        <v>46</v>
      </c>
      <c r="E4919" s="1" t="s">
        <v>25</v>
      </c>
      <c r="F4919" s="1" t="s">
        <v>26</v>
      </c>
      <c r="G4919" s="1" t="s">
        <v>215</v>
      </c>
      <c r="H4919" t="s">
        <v>36</v>
      </c>
      <c r="I4919" s="1" t="s">
        <v>237</v>
      </c>
      <c r="J4919" t="s">
        <v>17</v>
      </c>
      <c r="K4919" s="1" t="s">
        <v>48</v>
      </c>
      <c r="L4919" t="s">
        <v>278</v>
      </c>
      <c r="M4919" t="s">
        <v>89</v>
      </c>
      <c r="N4919">
        <v>1</v>
      </c>
      <c r="O4919" t="s">
        <v>232</v>
      </c>
      <c r="P4919">
        <v>1</v>
      </c>
      <c r="Q4919">
        <v>1</v>
      </c>
      <c r="R4919" t="s">
        <v>234</v>
      </c>
      <c r="S4919" t="s">
        <v>258</v>
      </c>
      <c r="T4919" t="s">
        <v>260</v>
      </c>
      <c r="U4919" t="s">
        <v>443</v>
      </c>
    </row>
    <row r="4920" spans="1:21" x14ac:dyDescent="0.35">
      <c r="A4920" s="2" t="s">
        <v>53</v>
      </c>
      <c r="B4920" s="1" t="s">
        <v>133</v>
      </c>
      <c r="C4920" t="s">
        <v>511</v>
      </c>
      <c r="D4920" s="1" t="s">
        <v>46</v>
      </c>
      <c r="E4920" s="1" t="s">
        <v>25</v>
      </c>
      <c r="F4920" s="1" t="s">
        <v>26</v>
      </c>
      <c r="G4920" s="1" t="s">
        <v>215</v>
      </c>
      <c r="H4920" t="s">
        <v>36</v>
      </c>
      <c r="I4920" s="1" t="s">
        <v>237</v>
      </c>
      <c r="J4920" t="s">
        <v>17</v>
      </c>
      <c r="K4920" s="1" t="s">
        <v>48</v>
      </c>
      <c r="L4920" t="s">
        <v>278</v>
      </c>
      <c r="M4920" t="s">
        <v>102</v>
      </c>
      <c r="N4920">
        <v>1</v>
      </c>
      <c r="O4920" t="s">
        <v>232</v>
      </c>
      <c r="P4920">
        <v>0</v>
      </c>
      <c r="Q4920">
        <v>1</v>
      </c>
      <c r="R4920" t="s">
        <v>234</v>
      </c>
      <c r="S4920" t="s">
        <v>258</v>
      </c>
      <c r="T4920" t="s">
        <v>260</v>
      </c>
      <c r="U4920" t="s">
        <v>443</v>
      </c>
    </row>
    <row r="4921" spans="1:21" x14ac:dyDescent="0.35">
      <c r="A4921" s="2" t="s">
        <v>53</v>
      </c>
      <c r="B4921" s="1" t="s">
        <v>133</v>
      </c>
      <c r="C4921" t="s">
        <v>511</v>
      </c>
      <c r="D4921" s="1" t="s">
        <v>46</v>
      </c>
      <c r="E4921" s="1" t="s">
        <v>25</v>
      </c>
      <c r="F4921" s="1" t="s">
        <v>26</v>
      </c>
      <c r="G4921" s="1" t="s">
        <v>215</v>
      </c>
      <c r="H4921" t="s">
        <v>36</v>
      </c>
      <c r="I4921" s="1" t="s">
        <v>272</v>
      </c>
      <c r="J4921" t="s">
        <v>17</v>
      </c>
      <c r="K4921" s="1" t="s">
        <v>48</v>
      </c>
      <c r="L4921" t="s">
        <v>278</v>
      </c>
      <c r="M4921" t="s">
        <v>105</v>
      </c>
      <c r="N4921">
        <v>1</v>
      </c>
      <c r="O4921" t="s">
        <v>232</v>
      </c>
      <c r="P4921">
        <v>1</v>
      </c>
      <c r="Q4921">
        <v>1</v>
      </c>
      <c r="R4921" t="s">
        <v>234</v>
      </c>
      <c r="S4921" t="s">
        <v>258</v>
      </c>
      <c r="T4921" t="s">
        <v>260</v>
      </c>
      <c r="U4921" t="s">
        <v>443</v>
      </c>
    </row>
    <row r="4922" spans="1:21" x14ac:dyDescent="0.35">
      <c r="A4922" s="2" t="s">
        <v>53</v>
      </c>
      <c r="B4922" s="1" t="s">
        <v>133</v>
      </c>
      <c r="C4922" t="s">
        <v>511</v>
      </c>
      <c r="D4922" s="1" t="s">
        <v>46</v>
      </c>
      <c r="E4922" s="1" t="s">
        <v>25</v>
      </c>
      <c r="F4922" s="1" t="s">
        <v>26</v>
      </c>
      <c r="G4922" s="1" t="s">
        <v>215</v>
      </c>
      <c r="H4922" t="s">
        <v>36</v>
      </c>
      <c r="I4922" s="1" t="s">
        <v>272</v>
      </c>
      <c r="J4922" t="s">
        <v>17</v>
      </c>
      <c r="K4922" s="1" t="s">
        <v>48</v>
      </c>
      <c r="L4922" t="s">
        <v>278</v>
      </c>
      <c r="M4922" t="s">
        <v>102</v>
      </c>
      <c r="N4922">
        <v>1</v>
      </c>
      <c r="O4922" t="s">
        <v>232</v>
      </c>
      <c r="P4922">
        <v>0</v>
      </c>
      <c r="Q4922">
        <v>1</v>
      </c>
      <c r="R4922" t="s">
        <v>234</v>
      </c>
      <c r="S4922" t="s">
        <v>258</v>
      </c>
      <c r="T4922" t="s">
        <v>260</v>
      </c>
      <c r="U4922" t="s">
        <v>443</v>
      </c>
    </row>
    <row r="4923" spans="1:21" x14ac:dyDescent="0.35">
      <c r="A4923" s="2" t="s">
        <v>53</v>
      </c>
      <c r="B4923" s="1" t="s">
        <v>133</v>
      </c>
      <c r="C4923" t="s">
        <v>511</v>
      </c>
      <c r="D4923" s="1" t="s">
        <v>46</v>
      </c>
      <c r="E4923" s="1" t="s">
        <v>25</v>
      </c>
      <c r="F4923" s="1" t="s">
        <v>26</v>
      </c>
      <c r="G4923" s="1" t="s">
        <v>215</v>
      </c>
      <c r="H4923" t="s">
        <v>40</v>
      </c>
      <c r="I4923" s="1" t="s">
        <v>237</v>
      </c>
      <c r="J4923" t="s">
        <v>17</v>
      </c>
      <c r="K4923" s="1" t="s">
        <v>48</v>
      </c>
      <c r="L4923" t="s">
        <v>278</v>
      </c>
      <c r="M4923" t="s">
        <v>102</v>
      </c>
      <c r="N4923">
        <v>1</v>
      </c>
      <c r="O4923" t="s">
        <v>232</v>
      </c>
      <c r="P4923">
        <v>1</v>
      </c>
      <c r="Q4923">
        <v>1</v>
      </c>
      <c r="R4923" t="s">
        <v>234</v>
      </c>
      <c r="S4923" t="s">
        <v>258</v>
      </c>
      <c r="T4923" t="s">
        <v>260</v>
      </c>
      <c r="U4923" t="s">
        <v>444</v>
      </c>
    </row>
    <row r="4924" spans="1:21" x14ac:dyDescent="0.35">
      <c r="A4924" s="2" t="s">
        <v>53</v>
      </c>
      <c r="B4924" s="1" t="s">
        <v>133</v>
      </c>
      <c r="C4924" t="s">
        <v>511</v>
      </c>
      <c r="D4924" s="1" t="s">
        <v>46</v>
      </c>
      <c r="E4924" s="1" t="s">
        <v>25</v>
      </c>
      <c r="F4924" s="1" t="s">
        <v>26</v>
      </c>
      <c r="G4924" s="1" t="s">
        <v>215</v>
      </c>
      <c r="H4924" t="s">
        <v>40</v>
      </c>
      <c r="I4924" s="1" t="s">
        <v>272</v>
      </c>
      <c r="J4924" t="s">
        <v>17</v>
      </c>
      <c r="K4924" s="1" t="s">
        <v>48</v>
      </c>
      <c r="L4924" t="s">
        <v>278</v>
      </c>
      <c r="M4924" t="s">
        <v>102</v>
      </c>
      <c r="N4924">
        <v>1</v>
      </c>
      <c r="O4924" t="s">
        <v>232</v>
      </c>
      <c r="P4924">
        <v>1</v>
      </c>
      <c r="Q4924">
        <v>1</v>
      </c>
      <c r="R4924" t="s">
        <v>234</v>
      </c>
      <c r="S4924" t="s">
        <v>258</v>
      </c>
      <c r="T4924" t="s">
        <v>260</v>
      </c>
      <c r="U4924" t="s">
        <v>444</v>
      </c>
    </row>
    <row r="4925" spans="1:21" x14ac:dyDescent="0.35">
      <c r="A4925" s="2" t="s">
        <v>53</v>
      </c>
      <c r="B4925" s="1" t="s">
        <v>133</v>
      </c>
      <c r="C4925" t="s">
        <v>511</v>
      </c>
      <c r="D4925" s="1" t="s">
        <v>46</v>
      </c>
      <c r="E4925" s="1" t="s">
        <v>25</v>
      </c>
      <c r="F4925" s="1" t="s">
        <v>15</v>
      </c>
      <c r="G4925" s="1" t="s">
        <v>215</v>
      </c>
      <c r="H4925" t="s">
        <v>16</v>
      </c>
      <c r="I4925" s="1" t="s">
        <v>237</v>
      </c>
      <c r="J4925" t="s">
        <v>17</v>
      </c>
      <c r="K4925" s="1" t="s">
        <v>48</v>
      </c>
      <c r="L4925" t="s">
        <v>363</v>
      </c>
      <c r="M4925" t="s">
        <v>51</v>
      </c>
      <c r="N4925">
        <v>1</v>
      </c>
      <c r="O4925" t="s">
        <v>232</v>
      </c>
      <c r="P4925">
        <v>0</v>
      </c>
      <c r="Q4925">
        <v>1</v>
      </c>
      <c r="R4925" t="s">
        <v>234</v>
      </c>
      <c r="S4925" t="s">
        <v>258</v>
      </c>
      <c r="T4925" t="s">
        <v>260</v>
      </c>
      <c r="U4925" t="s">
        <v>443</v>
      </c>
    </row>
    <row r="4926" spans="1:21" x14ac:dyDescent="0.35">
      <c r="A4926" s="2" t="s">
        <v>53</v>
      </c>
      <c r="B4926" s="1" t="s">
        <v>133</v>
      </c>
      <c r="C4926" t="s">
        <v>511</v>
      </c>
      <c r="D4926" s="1" t="s">
        <v>46</v>
      </c>
      <c r="E4926" s="1" t="s">
        <v>25</v>
      </c>
      <c r="F4926" s="1" t="s">
        <v>15</v>
      </c>
      <c r="G4926" s="1" t="s">
        <v>215</v>
      </c>
      <c r="H4926" t="s">
        <v>20</v>
      </c>
      <c r="I4926" s="1" t="s">
        <v>237</v>
      </c>
      <c r="J4926" t="s">
        <v>17</v>
      </c>
      <c r="K4926" s="1" t="s">
        <v>48</v>
      </c>
      <c r="L4926" t="s">
        <v>278</v>
      </c>
      <c r="M4926" t="s">
        <v>51</v>
      </c>
      <c r="N4926">
        <v>1</v>
      </c>
      <c r="O4926" t="s">
        <v>232</v>
      </c>
      <c r="P4926">
        <v>1</v>
      </c>
      <c r="Q4926">
        <v>1</v>
      </c>
      <c r="R4926" t="s">
        <v>234</v>
      </c>
      <c r="S4926" t="s">
        <v>258</v>
      </c>
      <c r="T4926" t="s">
        <v>260</v>
      </c>
      <c r="U4926" t="s">
        <v>443</v>
      </c>
    </row>
    <row r="4927" spans="1:21" x14ac:dyDescent="0.35">
      <c r="A4927" s="2" t="s">
        <v>53</v>
      </c>
      <c r="B4927" s="1" t="s">
        <v>133</v>
      </c>
      <c r="C4927" t="s">
        <v>511</v>
      </c>
      <c r="D4927" s="1" t="s">
        <v>46</v>
      </c>
      <c r="E4927" s="1" t="s">
        <v>25</v>
      </c>
      <c r="F4927" s="1" t="s">
        <v>15</v>
      </c>
      <c r="G4927" s="1" t="s">
        <v>215</v>
      </c>
      <c r="H4927" t="s">
        <v>20</v>
      </c>
      <c r="I4927" s="1" t="s">
        <v>237</v>
      </c>
      <c r="J4927" t="s">
        <v>17</v>
      </c>
      <c r="K4927" s="1" t="s">
        <v>48</v>
      </c>
      <c r="L4927" t="s">
        <v>278</v>
      </c>
      <c r="M4927" t="s">
        <v>148</v>
      </c>
      <c r="N4927">
        <v>1</v>
      </c>
      <c r="O4927" t="s">
        <v>232</v>
      </c>
      <c r="P4927">
        <v>0</v>
      </c>
      <c r="Q4927">
        <v>1</v>
      </c>
      <c r="R4927" t="s">
        <v>234</v>
      </c>
      <c r="S4927" t="s">
        <v>258</v>
      </c>
      <c r="T4927" t="s">
        <v>260</v>
      </c>
      <c r="U4927" t="s">
        <v>443</v>
      </c>
    </row>
    <row r="4928" spans="1:21" x14ac:dyDescent="0.35">
      <c r="A4928" s="2" t="s">
        <v>53</v>
      </c>
      <c r="B4928" s="1" t="s">
        <v>133</v>
      </c>
      <c r="C4928" t="s">
        <v>511</v>
      </c>
      <c r="D4928" s="1" t="s">
        <v>46</v>
      </c>
      <c r="E4928" s="1" t="s">
        <v>25</v>
      </c>
      <c r="F4928" s="1" t="s">
        <v>15</v>
      </c>
      <c r="G4928" s="1" t="s">
        <v>215</v>
      </c>
      <c r="H4928" t="s">
        <v>20</v>
      </c>
      <c r="I4928" s="1" t="s">
        <v>272</v>
      </c>
      <c r="J4928" t="s">
        <v>17</v>
      </c>
      <c r="K4928" s="1" t="s">
        <v>48</v>
      </c>
      <c r="L4928" t="s">
        <v>278</v>
      </c>
      <c r="M4928" t="s">
        <v>156</v>
      </c>
      <c r="N4928">
        <v>1</v>
      </c>
      <c r="O4928" t="s">
        <v>232</v>
      </c>
      <c r="P4928">
        <v>1</v>
      </c>
      <c r="Q4928">
        <v>1</v>
      </c>
      <c r="R4928" t="s">
        <v>234</v>
      </c>
      <c r="S4928" t="s">
        <v>258</v>
      </c>
      <c r="T4928" t="s">
        <v>260</v>
      </c>
      <c r="U4928" t="s">
        <v>443</v>
      </c>
    </row>
    <row r="4929" spans="1:21" x14ac:dyDescent="0.35">
      <c r="A4929" s="2" t="s">
        <v>53</v>
      </c>
      <c r="B4929" s="1" t="s">
        <v>133</v>
      </c>
      <c r="C4929" t="s">
        <v>511</v>
      </c>
      <c r="D4929" s="1" t="s">
        <v>46</v>
      </c>
      <c r="E4929" s="1" t="s">
        <v>25</v>
      </c>
      <c r="F4929" s="1" t="s">
        <v>15</v>
      </c>
      <c r="G4929" s="1" t="s">
        <v>215</v>
      </c>
      <c r="H4929" t="s">
        <v>27</v>
      </c>
      <c r="I4929" s="1" t="s">
        <v>272</v>
      </c>
      <c r="J4929" t="s">
        <v>17</v>
      </c>
      <c r="K4929" s="1" t="s">
        <v>48</v>
      </c>
      <c r="L4929" t="s">
        <v>278</v>
      </c>
      <c r="M4929" t="s">
        <v>106</v>
      </c>
      <c r="N4929">
        <v>1</v>
      </c>
      <c r="O4929" t="s">
        <v>232</v>
      </c>
      <c r="P4929">
        <v>1</v>
      </c>
      <c r="Q4929">
        <v>1</v>
      </c>
      <c r="R4929" t="s">
        <v>234</v>
      </c>
      <c r="S4929" t="s">
        <v>258</v>
      </c>
      <c r="T4929" t="s">
        <v>260</v>
      </c>
      <c r="U4929" t="s">
        <v>443</v>
      </c>
    </row>
    <row r="4930" spans="1:21" x14ac:dyDescent="0.35">
      <c r="A4930" s="2" t="s">
        <v>53</v>
      </c>
      <c r="B4930" s="1" t="s">
        <v>133</v>
      </c>
      <c r="C4930" t="s">
        <v>511</v>
      </c>
      <c r="D4930" s="1" t="s">
        <v>46</v>
      </c>
      <c r="E4930" s="1" t="s">
        <v>25</v>
      </c>
      <c r="F4930" s="1" t="s">
        <v>15</v>
      </c>
      <c r="G4930" s="1" t="s">
        <v>215</v>
      </c>
      <c r="H4930" t="s">
        <v>30</v>
      </c>
      <c r="I4930" s="1" t="s">
        <v>237</v>
      </c>
      <c r="J4930" t="s">
        <v>17</v>
      </c>
      <c r="K4930" s="1" t="s">
        <v>48</v>
      </c>
      <c r="L4930" t="s">
        <v>278</v>
      </c>
      <c r="M4930" t="s">
        <v>148</v>
      </c>
      <c r="N4930">
        <v>1</v>
      </c>
      <c r="O4930" t="s">
        <v>232</v>
      </c>
      <c r="P4930">
        <v>0</v>
      </c>
      <c r="Q4930">
        <v>1</v>
      </c>
      <c r="R4930" t="s">
        <v>234</v>
      </c>
      <c r="S4930" t="s">
        <v>258</v>
      </c>
      <c r="T4930" t="s">
        <v>260</v>
      </c>
      <c r="U4930" t="s">
        <v>443</v>
      </c>
    </row>
    <row r="4931" spans="1:21" x14ac:dyDescent="0.35">
      <c r="A4931" s="2" t="s">
        <v>53</v>
      </c>
      <c r="B4931" s="1" t="s">
        <v>133</v>
      </c>
      <c r="C4931" t="s">
        <v>511</v>
      </c>
      <c r="D4931" s="1" t="s">
        <v>46</v>
      </c>
      <c r="E4931" s="1" t="s">
        <v>25</v>
      </c>
      <c r="F4931" s="1" t="s">
        <v>15</v>
      </c>
      <c r="G4931" s="1" t="s">
        <v>215</v>
      </c>
      <c r="H4931" t="s">
        <v>30</v>
      </c>
      <c r="I4931" s="1" t="s">
        <v>468</v>
      </c>
      <c r="J4931" t="s">
        <v>17</v>
      </c>
      <c r="K4931" s="1" t="s">
        <v>48</v>
      </c>
      <c r="L4931" t="s">
        <v>278</v>
      </c>
      <c r="M4931" t="s">
        <v>103</v>
      </c>
      <c r="N4931">
        <v>1</v>
      </c>
      <c r="O4931" t="s">
        <v>232</v>
      </c>
      <c r="P4931">
        <v>0</v>
      </c>
      <c r="Q4931">
        <v>1</v>
      </c>
      <c r="R4931" t="s">
        <v>234</v>
      </c>
      <c r="S4931" t="s">
        <v>258</v>
      </c>
      <c r="T4931" t="s">
        <v>260</v>
      </c>
      <c r="U4931" t="s">
        <v>443</v>
      </c>
    </row>
    <row r="4932" spans="1:21" x14ac:dyDescent="0.35">
      <c r="A4932" s="2" t="s">
        <v>53</v>
      </c>
      <c r="B4932" s="1" t="s">
        <v>133</v>
      </c>
      <c r="C4932" t="s">
        <v>511</v>
      </c>
      <c r="D4932" s="1" t="s">
        <v>46</v>
      </c>
      <c r="E4932" s="1" t="s">
        <v>25</v>
      </c>
      <c r="F4932" s="1" t="s">
        <v>15</v>
      </c>
      <c r="G4932" s="1" t="s">
        <v>215</v>
      </c>
      <c r="H4932" t="s">
        <v>36</v>
      </c>
      <c r="I4932" s="1" t="s">
        <v>237</v>
      </c>
      <c r="J4932" t="s">
        <v>17</v>
      </c>
      <c r="K4932" s="1" t="s">
        <v>48</v>
      </c>
      <c r="L4932" t="s">
        <v>278</v>
      </c>
      <c r="M4932" t="s">
        <v>102</v>
      </c>
      <c r="N4932">
        <v>1</v>
      </c>
      <c r="O4932" t="s">
        <v>232</v>
      </c>
      <c r="P4932">
        <v>0</v>
      </c>
      <c r="Q4932">
        <v>1</v>
      </c>
      <c r="R4932" t="s">
        <v>234</v>
      </c>
      <c r="S4932" t="s">
        <v>258</v>
      </c>
      <c r="T4932" t="s">
        <v>260</v>
      </c>
      <c r="U4932" t="s">
        <v>444</v>
      </c>
    </row>
    <row r="4933" spans="1:21" x14ac:dyDescent="0.35">
      <c r="A4933" s="2" t="s">
        <v>53</v>
      </c>
      <c r="B4933" s="1" t="s">
        <v>133</v>
      </c>
      <c r="C4933" t="s">
        <v>511</v>
      </c>
      <c r="D4933" s="1" t="s">
        <v>46</v>
      </c>
      <c r="E4933" s="1" t="s">
        <v>25</v>
      </c>
      <c r="F4933" s="1" t="s">
        <v>29</v>
      </c>
      <c r="G4933" s="1" t="s">
        <v>29</v>
      </c>
      <c r="H4933" t="s">
        <v>16</v>
      </c>
      <c r="I4933" s="1" t="s">
        <v>237</v>
      </c>
      <c r="J4933" t="s">
        <v>17</v>
      </c>
      <c r="K4933" s="1" t="s">
        <v>18</v>
      </c>
      <c r="L4933" t="s">
        <v>278</v>
      </c>
      <c r="M4933" t="s">
        <v>121</v>
      </c>
      <c r="N4933">
        <v>1</v>
      </c>
      <c r="O4933" t="s">
        <v>232</v>
      </c>
      <c r="P4933">
        <v>1</v>
      </c>
      <c r="Q4933">
        <v>1</v>
      </c>
      <c r="R4933" t="s">
        <v>234</v>
      </c>
      <c r="S4933" t="s">
        <v>258</v>
      </c>
      <c r="T4933" t="s">
        <v>260</v>
      </c>
      <c r="U4933" t="s">
        <v>443</v>
      </c>
    </row>
    <row r="4934" spans="1:21" x14ac:dyDescent="0.35">
      <c r="A4934" s="2" t="s">
        <v>53</v>
      </c>
      <c r="B4934" s="1" t="s">
        <v>133</v>
      </c>
      <c r="C4934" t="s">
        <v>511</v>
      </c>
      <c r="D4934" s="1" t="s">
        <v>46</v>
      </c>
      <c r="E4934" s="1" t="s">
        <v>25</v>
      </c>
      <c r="F4934" s="1" t="s">
        <v>29</v>
      </c>
      <c r="G4934" s="1" t="s">
        <v>29</v>
      </c>
      <c r="H4934" t="s">
        <v>16</v>
      </c>
      <c r="I4934" s="1" t="s">
        <v>237</v>
      </c>
      <c r="J4934" t="s">
        <v>17</v>
      </c>
      <c r="K4934" s="1" t="s">
        <v>48</v>
      </c>
      <c r="L4934" t="s">
        <v>278</v>
      </c>
      <c r="M4934" t="s">
        <v>105</v>
      </c>
      <c r="N4934">
        <v>1</v>
      </c>
      <c r="O4934" t="s">
        <v>232</v>
      </c>
      <c r="P4934">
        <v>0</v>
      </c>
      <c r="Q4934">
        <v>1</v>
      </c>
      <c r="R4934" t="s">
        <v>234</v>
      </c>
      <c r="S4934" t="s">
        <v>258</v>
      </c>
      <c r="T4934" t="s">
        <v>260</v>
      </c>
      <c r="U4934" t="s">
        <v>443</v>
      </c>
    </row>
    <row r="4935" spans="1:21" x14ac:dyDescent="0.35">
      <c r="A4935" s="2" t="s">
        <v>53</v>
      </c>
      <c r="B4935" s="1" t="s">
        <v>133</v>
      </c>
      <c r="C4935" t="s">
        <v>511</v>
      </c>
      <c r="D4935" s="1" t="s">
        <v>46</v>
      </c>
      <c r="E4935" s="1" t="s">
        <v>25</v>
      </c>
      <c r="F4935" s="1" t="s">
        <v>29</v>
      </c>
      <c r="G4935" s="1" t="s">
        <v>29</v>
      </c>
      <c r="H4935" t="s">
        <v>16</v>
      </c>
      <c r="I4935" s="1" t="s">
        <v>237</v>
      </c>
      <c r="J4935" t="s">
        <v>17</v>
      </c>
      <c r="K4935" s="1" t="s">
        <v>48</v>
      </c>
      <c r="L4935" t="s">
        <v>278</v>
      </c>
      <c r="M4935" t="s">
        <v>102</v>
      </c>
      <c r="N4935">
        <v>1</v>
      </c>
      <c r="O4935" t="s">
        <v>232</v>
      </c>
      <c r="P4935">
        <v>1</v>
      </c>
      <c r="Q4935">
        <v>1</v>
      </c>
      <c r="R4935" t="s">
        <v>234</v>
      </c>
      <c r="S4935" t="s">
        <v>258</v>
      </c>
      <c r="T4935" t="s">
        <v>260</v>
      </c>
      <c r="U4935" t="s">
        <v>444</v>
      </c>
    </row>
    <row r="4936" spans="1:21" x14ac:dyDescent="0.35">
      <c r="A4936" s="2" t="s">
        <v>53</v>
      </c>
      <c r="B4936" s="1" t="s">
        <v>133</v>
      </c>
      <c r="C4936" t="s">
        <v>511</v>
      </c>
      <c r="D4936" s="1" t="s">
        <v>46</v>
      </c>
      <c r="E4936" s="1" t="s">
        <v>25</v>
      </c>
      <c r="F4936" s="1" t="s">
        <v>29</v>
      </c>
      <c r="G4936" s="1" t="s">
        <v>29</v>
      </c>
      <c r="H4936" t="s">
        <v>16</v>
      </c>
      <c r="I4936" s="1" t="s">
        <v>237</v>
      </c>
      <c r="J4936" t="s">
        <v>17</v>
      </c>
      <c r="K4936" s="1" t="s">
        <v>48</v>
      </c>
      <c r="L4936" t="s">
        <v>363</v>
      </c>
      <c r="M4936" t="s">
        <v>102</v>
      </c>
      <c r="N4936">
        <v>1</v>
      </c>
      <c r="O4936" t="s">
        <v>232</v>
      </c>
      <c r="P4936">
        <v>1</v>
      </c>
      <c r="Q4936">
        <v>1</v>
      </c>
      <c r="R4936" t="s">
        <v>234</v>
      </c>
      <c r="S4936" t="s">
        <v>258</v>
      </c>
      <c r="T4936" t="s">
        <v>260</v>
      </c>
      <c r="U4936" t="s">
        <v>443</v>
      </c>
    </row>
    <row r="4937" spans="1:21" x14ac:dyDescent="0.35">
      <c r="A4937" s="2" t="s">
        <v>53</v>
      </c>
      <c r="B4937" s="1" t="s">
        <v>133</v>
      </c>
      <c r="C4937" t="s">
        <v>511</v>
      </c>
      <c r="D4937" s="1" t="s">
        <v>46</v>
      </c>
      <c r="E4937" s="1" t="s">
        <v>25</v>
      </c>
      <c r="F4937" s="1" t="s">
        <v>29</v>
      </c>
      <c r="G4937" s="1" t="s">
        <v>29</v>
      </c>
      <c r="H4937" t="s">
        <v>16</v>
      </c>
      <c r="I4937" s="1" t="s">
        <v>272</v>
      </c>
      <c r="J4937" t="s">
        <v>17</v>
      </c>
      <c r="K4937" s="1" t="s">
        <v>48</v>
      </c>
      <c r="L4937" t="s">
        <v>278</v>
      </c>
      <c r="M4937" t="s">
        <v>105</v>
      </c>
      <c r="N4937">
        <v>1</v>
      </c>
      <c r="O4937" t="s">
        <v>232</v>
      </c>
      <c r="P4937">
        <v>0</v>
      </c>
      <c r="Q4937">
        <v>1</v>
      </c>
      <c r="R4937" t="s">
        <v>234</v>
      </c>
      <c r="S4937" t="s">
        <v>258</v>
      </c>
      <c r="T4937" t="s">
        <v>260</v>
      </c>
      <c r="U4937" t="s">
        <v>443</v>
      </c>
    </row>
    <row r="4938" spans="1:21" x14ac:dyDescent="0.35">
      <c r="A4938" s="2" t="s">
        <v>53</v>
      </c>
      <c r="B4938" s="1" t="s">
        <v>133</v>
      </c>
      <c r="C4938" t="s">
        <v>511</v>
      </c>
      <c r="D4938" s="1" t="s">
        <v>46</v>
      </c>
      <c r="E4938" s="1" t="s">
        <v>25</v>
      </c>
      <c r="F4938" s="1" t="s">
        <v>29</v>
      </c>
      <c r="G4938" s="1" t="s">
        <v>29</v>
      </c>
      <c r="H4938" t="s">
        <v>16</v>
      </c>
      <c r="I4938" s="1" t="s">
        <v>272</v>
      </c>
      <c r="J4938" t="s">
        <v>17</v>
      </c>
      <c r="K4938" s="1" t="s">
        <v>48</v>
      </c>
      <c r="L4938" t="s">
        <v>278</v>
      </c>
      <c r="M4938" t="s">
        <v>105</v>
      </c>
      <c r="N4938">
        <v>2</v>
      </c>
      <c r="O4938" t="s">
        <v>232</v>
      </c>
      <c r="P4938">
        <v>1</v>
      </c>
      <c r="Q4938">
        <v>1</v>
      </c>
      <c r="R4938" t="s">
        <v>234</v>
      </c>
      <c r="S4938" t="s">
        <v>258</v>
      </c>
      <c r="T4938" t="s">
        <v>260</v>
      </c>
      <c r="U4938" t="s">
        <v>443</v>
      </c>
    </row>
    <row r="4939" spans="1:21" x14ac:dyDescent="0.35">
      <c r="A4939" s="2" t="s">
        <v>53</v>
      </c>
      <c r="B4939" s="1" t="s">
        <v>133</v>
      </c>
      <c r="C4939" t="s">
        <v>511</v>
      </c>
      <c r="D4939" s="1" t="s">
        <v>46</v>
      </c>
      <c r="E4939" s="1" t="s">
        <v>25</v>
      </c>
      <c r="F4939" s="1" t="s">
        <v>29</v>
      </c>
      <c r="G4939" s="1" t="s">
        <v>29</v>
      </c>
      <c r="H4939" t="s">
        <v>16</v>
      </c>
      <c r="I4939" s="1" t="s">
        <v>272</v>
      </c>
      <c r="J4939" t="s">
        <v>17</v>
      </c>
      <c r="K4939" s="1" t="s">
        <v>48</v>
      </c>
      <c r="L4939" t="s">
        <v>278</v>
      </c>
      <c r="M4939" t="s">
        <v>102</v>
      </c>
      <c r="N4939">
        <v>1</v>
      </c>
      <c r="O4939" t="s">
        <v>232</v>
      </c>
      <c r="P4939">
        <v>1</v>
      </c>
      <c r="Q4939">
        <v>1</v>
      </c>
      <c r="R4939" t="s">
        <v>234</v>
      </c>
      <c r="S4939" t="s">
        <v>258</v>
      </c>
      <c r="T4939" t="s">
        <v>260</v>
      </c>
      <c r="U4939" t="s">
        <v>444</v>
      </c>
    </row>
    <row r="4940" spans="1:21" x14ac:dyDescent="0.35">
      <c r="A4940" s="2" t="s">
        <v>53</v>
      </c>
      <c r="B4940" s="1" t="s">
        <v>133</v>
      </c>
      <c r="C4940" t="s">
        <v>511</v>
      </c>
      <c r="D4940" s="1" t="s">
        <v>46</v>
      </c>
      <c r="E4940" s="1" t="s">
        <v>25</v>
      </c>
      <c r="F4940" s="1" t="s">
        <v>29</v>
      </c>
      <c r="G4940" s="1" t="s">
        <v>29</v>
      </c>
      <c r="H4940" t="s">
        <v>16</v>
      </c>
      <c r="I4940" s="1" t="s">
        <v>272</v>
      </c>
      <c r="J4940" t="s">
        <v>17</v>
      </c>
      <c r="K4940" s="1" t="s">
        <v>48</v>
      </c>
      <c r="L4940" t="s">
        <v>363</v>
      </c>
      <c r="M4940" t="s">
        <v>102</v>
      </c>
      <c r="N4940">
        <v>1</v>
      </c>
      <c r="O4940" t="s">
        <v>232</v>
      </c>
      <c r="P4940">
        <v>1</v>
      </c>
      <c r="Q4940">
        <v>1</v>
      </c>
      <c r="R4940" t="s">
        <v>234</v>
      </c>
      <c r="S4940" t="s">
        <v>258</v>
      </c>
      <c r="T4940" t="s">
        <v>260</v>
      </c>
      <c r="U4940" t="s">
        <v>443</v>
      </c>
    </row>
    <row r="4941" spans="1:21" x14ac:dyDescent="0.35">
      <c r="A4941" s="2" t="s">
        <v>53</v>
      </c>
      <c r="B4941" s="1" t="s">
        <v>133</v>
      </c>
      <c r="C4941" t="s">
        <v>511</v>
      </c>
      <c r="D4941" s="1" t="s">
        <v>46</v>
      </c>
      <c r="E4941" s="1" t="s">
        <v>25</v>
      </c>
      <c r="F4941" s="1" t="s">
        <v>29</v>
      </c>
      <c r="G4941" s="1" t="s">
        <v>29</v>
      </c>
      <c r="H4941" t="s">
        <v>16</v>
      </c>
      <c r="I4941" s="1" t="s">
        <v>469</v>
      </c>
      <c r="J4941" t="s">
        <v>17</v>
      </c>
      <c r="K4941" s="1" t="s">
        <v>18</v>
      </c>
      <c r="L4941" t="s">
        <v>278</v>
      </c>
      <c r="M4941" t="s">
        <v>121</v>
      </c>
      <c r="N4941">
        <v>1</v>
      </c>
      <c r="O4941" t="s">
        <v>232</v>
      </c>
      <c r="P4941">
        <v>1</v>
      </c>
      <c r="Q4941">
        <v>1</v>
      </c>
      <c r="R4941" t="s">
        <v>234</v>
      </c>
      <c r="S4941" t="s">
        <v>258</v>
      </c>
      <c r="T4941" t="s">
        <v>260</v>
      </c>
      <c r="U4941" t="s">
        <v>443</v>
      </c>
    </row>
    <row r="4942" spans="1:21" x14ac:dyDescent="0.35">
      <c r="A4942" s="2" t="s">
        <v>53</v>
      </c>
      <c r="B4942" s="1" t="s">
        <v>133</v>
      </c>
      <c r="C4942" t="s">
        <v>511</v>
      </c>
      <c r="D4942" s="1" t="s">
        <v>46</v>
      </c>
      <c r="E4942" s="1" t="s">
        <v>25</v>
      </c>
      <c r="F4942" s="1" t="s">
        <v>29</v>
      </c>
      <c r="G4942" s="1" t="s">
        <v>29</v>
      </c>
      <c r="H4942" t="s">
        <v>20</v>
      </c>
      <c r="I4942" s="1" t="s">
        <v>237</v>
      </c>
      <c r="J4942" t="s">
        <v>17</v>
      </c>
      <c r="K4942" s="1" t="s">
        <v>48</v>
      </c>
      <c r="L4942" t="s">
        <v>278</v>
      </c>
      <c r="M4942" t="s">
        <v>123</v>
      </c>
      <c r="N4942">
        <v>1</v>
      </c>
      <c r="O4942" t="s">
        <v>232</v>
      </c>
      <c r="P4942">
        <v>0</v>
      </c>
      <c r="Q4942">
        <v>1</v>
      </c>
      <c r="R4942" t="s">
        <v>234</v>
      </c>
      <c r="S4942" t="s">
        <v>258</v>
      </c>
      <c r="T4942" t="s">
        <v>260</v>
      </c>
      <c r="U4942" t="s">
        <v>443</v>
      </c>
    </row>
    <row r="4943" spans="1:21" x14ac:dyDescent="0.35">
      <c r="A4943" s="2" t="s">
        <v>53</v>
      </c>
      <c r="B4943" s="1" t="s">
        <v>133</v>
      </c>
      <c r="C4943" t="s">
        <v>511</v>
      </c>
      <c r="D4943" s="1" t="s">
        <v>46</v>
      </c>
      <c r="E4943" s="1" t="s">
        <v>25</v>
      </c>
      <c r="F4943" s="1" t="s">
        <v>29</v>
      </c>
      <c r="G4943" s="1" t="s">
        <v>29</v>
      </c>
      <c r="H4943" t="s">
        <v>20</v>
      </c>
      <c r="I4943" s="1" t="s">
        <v>237</v>
      </c>
      <c r="J4943" t="s">
        <v>17</v>
      </c>
      <c r="K4943" s="1" t="s">
        <v>48</v>
      </c>
      <c r="L4943" t="s">
        <v>278</v>
      </c>
      <c r="M4943" t="s">
        <v>51</v>
      </c>
      <c r="N4943">
        <v>1</v>
      </c>
      <c r="O4943" t="s">
        <v>232</v>
      </c>
      <c r="P4943">
        <v>1</v>
      </c>
      <c r="Q4943">
        <v>1</v>
      </c>
      <c r="R4943" t="s">
        <v>234</v>
      </c>
      <c r="S4943" t="s">
        <v>258</v>
      </c>
      <c r="T4943" t="s">
        <v>260</v>
      </c>
      <c r="U4943" t="s">
        <v>443</v>
      </c>
    </row>
    <row r="4944" spans="1:21" x14ac:dyDescent="0.35">
      <c r="A4944" s="2" t="s">
        <v>53</v>
      </c>
      <c r="B4944" s="1" t="s">
        <v>133</v>
      </c>
      <c r="C4944" t="s">
        <v>511</v>
      </c>
      <c r="D4944" s="1" t="s">
        <v>46</v>
      </c>
      <c r="E4944" s="1" t="s">
        <v>25</v>
      </c>
      <c r="F4944" s="1" t="s">
        <v>29</v>
      </c>
      <c r="G4944" s="1" t="s">
        <v>29</v>
      </c>
      <c r="H4944" t="s">
        <v>20</v>
      </c>
      <c r="I4944" s="1" t="s">
        <v>237</v>
      </c>
      <c r="J4944" t="s">
        <v>17</v>
      </c>
      <c r="K4944" s="1" t="s">
        <v>48</v>
      </c>
      <c r="L4944" t="s">
        <v>363</v>
      </c>
      <c r="M4944" t="s">
        <v>102</v>
      </c>
      <c r="N4944">
        <v>1</v>
      </c>
      <c r="O4944" t="s">
        <v>232</v>
      </c>
      <c r="P4944">
        <v>0</v>
      </c>
      <c r="Q4944">
        <v>1</v>
      </c>
      <c r="R4944" t="s">
        <v>234</v>
      </c>
      <c r="S4944" t="s">
        <v>258</v>
      </c>
      <c r="T4944" t="s">
        <v>260</v>
      </c>
      <c r="U4944" t="s">
        <v>443</v>
      </c>
    </row>
    <row r="4945" spans="1:21" x14ac:dyDescent="0.35">
      <c r="A4945" s="2" t="s">
        <v>53</v>
      </c>
      <c r="B4945" s="1" t="s">
        <v>133</v>
      </c>
      <c r="C4945" t="s">
        <v>511</v>
      </c>
      <c r="D4945" s="1" t="s">
        <v>46</v>
      </c>
      <c r="E4945" s="1" t="s">
        <v>25</v>
      </c>
      <c r="F4945" s="1" t="s">
        <v>29</v>
      </c>
      <c r="G4945" s="1" t="s">
        <v>29</v>
      </c>
      <c r="H4945" t="s">
        <v>20</v>
      </c>
      <c r="I4945" s="1" t="s">
        <v>272</v>
      </c>
      <c r="J4945" t="s">
        <v>17</v>
      </c>
      <c r="K4945" s="1" t="s">
        <v>18</v>
      </c>
      <c r="L4945" t="s">
        <v>363</v>
      </c>
      <c r="M4945" t="s">
        <v>18</v>
      </c>
      <c r="N4945">
        <v>1</v>
      </c>
      <c r="O4945" t="s">
        <v>232</v>
      </c>
      <c r="P4945">
        <v>0</v>
      </c>
      <c r="Q4945">
        <v>1</v>
      </c>
      <c r="R4945" t="s">
        <v>234</v>
      </c>
      <c r="S4945" t="s">
        <v>258</v>
      </c>
      <c r="T4945" t="s">
        <v>260</v>
      </c>
      <c r="U4945" t="s">
        <v>443</v>
      </c>
    </row>
    <row r="4946" spans="1:21" x14ac:dyDescent="0.35">
      <c r="A4946" s="2" t="s">
        <v>53</v>
      </c>
      <c r="B4946" s="1" t="s">
        <v>133</v>
      </c>
      <c r="C4946" t="s">
        <v>511</v>
      </c>
      <c r="D4946" s="1" t="s">
        <v>46</v>
      </c>
      <c r="E4946" s="1" t="s">
        <v>25</v>
      </c>
      <c r="F4946" s="1" t="s">
        <v>29</v>
      </c>
      <c r="G4946" s="1" t="s">
        <v>29</v>
      </c>
      <c r="H4946" t="s">
        <v>20</v>
      </c>
      <c r="I4946" s="1" t="s">
        <v>272</v>
      </c>
      <c r="J4946" t="s">
        <v>17</v>
      </c>
      <c r="K4946" s="1" t="s">
        <v>48</v>
      </c>
      <c r="L4946" t="s">
        <v>278</v>
      </c>
      <c r="M4946" t="s">
        <v>105</v>
      </c>
      <c r="N4946">
        <v>1</v>
      </c>
      <c r="O4946" t="s">
        <v>232</v>
      </c>
      <c r="P4946">
        <v>1</v>
      </c>
      <c r="Q4946">
        <v>1</v>
      </c>
      <c r="R4946" t="s">
        <v>234</v>
      </c>
      <c r="S4946" t="s">
        <v>258</v>
      </c>
      <c r="T4946" t="s">
        <v>260</v>
      </c>
      <c r="U4946" t="s">
        <v>443</v>
      </c>
    </row>
    <row r="4947" spans="1:21" x14ac:dyDescent="0.35">
      <c r="A4947" s="2" t="s">
        <v>53</v>
      </c>
      <c r="B4947" s="1" t="s">
        <v>133</v>
      </c>
      <c r="C4947" t="s">
        <v>511</v>
      </c>
      <c r="D4947" s="1" t="s">
        <v>46</v>
      </c>
      <c r="E4947" s="1" t="s">
        <v>25</v>
      </c>
      <c r="F4947" s="1" t="s">
        <v>29</v>
      </c>
      <c r="G4947" s="1" t="s">
        <v>29</v>
      </c>
      <c r="H4947" t="s">
        <v>20</v>
      </c>
      <c r="I4947" s="1" t="s">
        <v>326</v>
      </c>
      <c r="J4947" t="s">
        <v>17</v>
      </c>
      <c r="K4947" s="1" t="s">
        <v>48</v>
      </c>
      <c r="L4947" t="s">
        <v>278</v>
      </c>
      <c r="M4947" t="s">
        <v>102</v>
      </c>
      <c r="N4947">
        <v>1</v>
      </c>
      <c r="O4947" t="s">
        <v>232</v>
      </c>
      <c r="P4947">
        <v>1</v>
      </c>
      <c r="Q4947">
        <v>1</v>
      </c>
      <c r="R4947" t="s">
        <v>234</v>
      </c>
      <c r="S4947" t="s">
        <v>258</v>
      </c>
      <c r="T4947" t="s">
        <v>260</v>
      </c>
      <c r="U4947" t="s">
        <v>443</v>
      </c>
    </row>
    <row r="4948" spans="1:21" x14ac:dyDescent="0.35">
      <c r="A4948" s="2" t="s">
        <v>53</v>
      </c>
      <c r="B4948" s="1" t="s">
        <v>133</v>
      </c>
      <c r="C4948" t="s">
        <v>511</v>
      </c>
      <c r="D4948" s="1" t="s">
        <v>46</v>
      </c>
      <c r="E4948" s="1" t="s">
        <v>25</v>
      </c>
      <c r="F4948" s="1" t="s">
        <v>29</v>
      </c>
      <c r="G4948" s="1" t="s">
        <v>29</v>
      </c>
      <c r="H4948" t="s">
        <v>27</v>
      </c>
      <c r="I4948" s="1" t="s">
        <v>237</v>
      </c>
      <c r="J4948" t="s">
        <v>17</v>
      </c>
      <c r="K4948" s="1" t="s">
        <v>48</v>
      </c>
      <c r="L4948" t="s">
        <v>278</v>
      </c>
      <c r="M4948" t="s">
        <v>102</v>
      </c>
      <c r="N4948">
        <v>1</v>
      </c>
      <c r="O4948" t="s">
        <v>232</v>
      </c>
      <c r="P4948">
        <v>0</v>
      </c>
      <c r="Q4948">
        <v>1</v>
      </c>
      <c r="R4948" t="s">
        <v>234</v>
      </c>
      <c r="S4948" t="s">
        <v>258</v>
      </c>
      <c r="T4948" t="s">
        <v>260</v>
      </c>
      <c r="U4948" t="s">
        <v>443</v>
      </c>
    </row>
    <row r="4949" spans="1:21" x14ac:dyDescent="0.35">
      <c r="A4949" s="2" t="s">
        <v>53</v>
      </c>
      <c r="B4949" s="1" t="s">
        <v>133</v>
      </c>
      <c r="C4949" t="s">
        <v>511</v>
      </c>
      <c r="D4949" s="1" t="s">
        <v>46</v>
      </c>
      <c r="E4949" s="1" t="s">
        <v>25</v>
      </c>
      <c r="F4949" s="1" t="s">
        <v>29</v>
      </c>
      <c r="G4949" s="1" t="s">
        <v>29</v>
      </c>
      <c r="H4949" t="s">
        <v>27</v>
      </c>
      <c r="I4949" s="1" t="s">
        <v>237</v>
      </c>
      <c r="J4949" t="s">
        <v>17</v>
      </c>
      <c r="K4949" s="1" t="s">
        <v>48</v>
      </c>
      <c r="L4949" t="s">
        <v>278</v>
      </c>
      <c r="M4949" t="s">
        <v>102</v>
      </c>
      <c r="N4949">
        <v>1</v>
      </c>
      <c r="O4949" t="s">
        <v>232</v>
      </c>
      <c r="P4949">
        <v>1</v>
      </c>
      <c r="Q4949">
        <v>1</v>
      </c>
      <c r="R4949" t="s">
        <v>234</v>
      </c>
      <c r="S4949" t="s">
        <v>258</v>
      </c>
      <c r="T4949" t="s">
        <v>260</v>
      </c>
      <c r="U4949" t="s">
        <v>443</v>
      </c>
    </row>
    <row r="4950" spans="1:21" x14ac:dyDescent="0.35">
      <c r="A4950" s="2" t="s">
        <v>53</v>
      </c>
      <c r="B4950" s="1" t="s">
        <v>133</v>
      </c>
      <c r="C4950" t="s">
        <v>511</v>
      </c>
      <c r="D4950" s="1" t="s">
        <v>46</v>
      </c>
      <c r="E4950" s="1" t="s">
        <v>25</v>
      </c>
      <c r="F4950" s="1" t="s">
        <v>29</v>
      </c>
      <c r="G4950" s="1" t="s">
        <v>29</v>
      </c>
      <c r="H4950" t="s">
        <v>27</v>
      </c>
      <c r="I4950" s="1" t="s">
        <v>468</v>
      </c>
      <c r="J4950" t="s">
        <v>17</v>
      </c>
      <c r="K4950" s="1" t="s">
        <v>48</v>
      </c>
      <c r="L4950" t="s">
        <v>278</v>
      </c>
      <c r="M4950" t="s">
        <v>49</v>
      </c>
      <c r="N4950">
        <v>1</v>
      </c>
      <c r="O4950" t="s">
        <v>232</v>
      </c>
      <c r="P4950">
        <v>1</v>
      </c>
      <c r="Q4950">
        <v>1</v>
      </c>
      <c r="R4950" t="s">
        <v>234</v>
      </c>
      <c r="S4950" t="s">
        <v>258</v>
      </c>
      <c r="T4950" t="s">
        <v>260</v>
      </c>
      <c r="U4950" t="s">
        <v>443</v>
      </c>
    </row>
    <row r="4951" spans="1:21" x14ac:dyDescent="0.35">
      <c r="A4951" s="2" t="s">
        <v>53</v>
      </c>
      <c r="B4951" s="1" t="s">
        <v>133</v>
      </c>
      <c r="C4951" t="s">
        <v>511</v>
      </c>
      <c r="D4951" s="1" t="s">
        <v>46</v>
      </c>
      <c r="E4951" s="1" t="s">
        <v>25</v>
      </c>
      <c r="F4951" s="1" t="s">
        <v>29</v>
      </c>
      <c r="G4951" s="1" t="s">
        <v>29</v>
      </c>
      <c r="H4951" t="s">
        <v>30</v>
      </c>
      <c r="I4951" s="1" t="s">
        <v>237</v>
      </c>
      <c r="J4951" t="s">
        <v>17</v>
      </c>
      <c r="K4951" s="1" t="s">
        <v>48</v>
      </c>
      <c r="L4951" t="s">
        <v>278</v>
      </c>
      <c r="M4951" t="s">
        <v>148</v>
      </c>
      <c r="N4951">
        <v>1</v>
      </c>
      <c r="O4951" t="s">
        <v>232</v>
      </c>
      <c r="P4951">
        <v>1</v>
      </c>
      <c r="Q4951">
        <v>1</v>
      </c>
      <c r="R4951" t="s">
        <v>234</v>
      </c>
      <c r="S4951" t="s">
        <v>258</v>
      </c>
      <c r="T4951" t="s">
        <v>260</v>
      </c>
      <c r="U4951" t="s">
        <v>444</v>
      </c>
    </row>
    <row r="4952" spans="1:21" x14ac:dyDescent="0.35">
      <c r="A4952" s="2" t="s">
        <v>53</v>
      </c>
      <c r="B4952" s="1" t="s">
        <v>133</v>
      </c>
      <c r="C4952" t="s">
        <v>511</v>
      </c>
      <c r="D4952" s="1" t="s">
        <v>46</v>
      </c>
      <c r="E4952" s="1" t="s">
        <v>25</v>
      </c>
      <c r="F4952" s="1" t="s">
        <v>29</v>
      </c>
      <c r="G4952" s="1" t="s">
        <v>29</v>
      </c>
      <c r="H4952" t="s">
        <v>30</v>
      </c>
      <c r="I4952" s="1" t="s">
        <v>272</v>
      </c>
      <c r="J4952" t="s">
        <v>17</v>
      </c>
      <c r="K4952" s="1" t="s">
        <v>48</v>
      </c>
      <c r="L4952" t="s">
        <v>278</v>
      </c>
      <c r="M4952" t="s">
        <v>148</v>
      </c>
      <c r="N4952">
        <v>1</v>
      </c>
      <c r="O4952" t="s">
        <v>232</v>
      </c>
      <c r="P4952">
        <v>1</v>
      </c>
      <c r="Q4952">
        <v>1</v>
      </c>
      <c r="R4952" t="s">
        <v>234</v>
      </c>
      <c r="S4952" t="s">
        <v>258</v>
      </c>
      <c r="T4952" t="s">
        <v>260</v>
      </c>
      <c r="U4952" t="s">
        <v>444</v>
      </c>
    </row>
    <row r="4953" spans="1:21" x14ac:dyDescent="0.35">
      <c r="A4953" s="2" t="s">
        <v>53</v>
      </c>
      <c r="B4953" s="1" t="s">
        <v>133</v>
      </c>
      <c r="C4953" t="s">
        <v>511</v>
      </c>
      <c r="D4953" s="1" t="s">
        <v>46</v>
      </c>
      <c r="E4953" s="1" t="s">
        <v>25</v>
      </c>
      <c r="F4953" s="1" t="s">
        <v>29</v>
      </c>
      <c r="G4953" s="1" t="s">
        <v>29</v>
      </c>
      <c r="H4953" t="s">
        <v>30</v>
      </c>
      <c r="I4953" s="1" t="s">
        <v>468</v>
      </c>
      <c r="J4953" t="s">
        <v>17</v>
      </c>
      <c r="K4953" s="1" t="s">
        <v>48</v>
      </c>
      <c r="L4953" t="s">
        <v>278</v>
      </c>
      <c r="M4953" t="s">
        <v>103</v>
      </c>
      <c r="N4953">
        <v>1</v>
      </c>
      <c r="O4953" t="s">
        <v>232</v>
      </c>
      <c r="P4953">
        <v>1</v>
      </c>
      <c r="Q4953">
        <v>1</v>
      </c>
      <c r="R4953" t="s">
        <v>234</v>
      </c>
      <c r="S4953" t="s">
        <v>258</v>
      </c>
      <c r="T4953" t="s">
        <v>260</v>
      </c>
      <c r="U4953" t="s">
        <v>444</v>
      </c>
    </row>
    <row r="4954" spans="1:21" x14ac:dyDescent="0.35">
      <c r="A4954" s="2" t="s">
        <v>53</v>
      </c>
      <c r="B4954" s="1" t="s">
        <v>133</v>
      </c>
      <c r="C4954" t="s">
        <v>511</v>
      </c>
      <c r="D4954" s="1" t="s">
        <v>46</v>
      </c>
      <c r="E4954" s="1" t="s">
        <v>25</v>
      </c>
      <c r="F4954" s="1" t="s">
        <v>29</v>
      </c>
      <c r="G4954" s="1" t="s">
        <v>29</v>
      </c>
      <c r="H4954" t="s">
        <v>36</v>
      </c>
      <c r="I4954" s="1" t="s">
        <v>237</v>
      </c>
      <c r="J4954" t="s">
        <v>17</v>
      </c>
      <c r="K4954" s="1" t="s">
        <v>48</v>
      </c>
      <c r="L4954" t="s">
        <v>278</v>
      </c>
      <c r="M4954" t="s">
        <v>106</v>
      </c>
      <c r="N4954">
        <v>1</v>
      </c>
      <c r="O4954" t="s">
        <v>232</v>
      </c>
      <c r="P4954">
        <v>1</v>
      </c>
      <c r="Q4954">
        <v>1</v>
      </c>
      <c r="R4954" t="s">
        <v>234</v>
      </c>
      <c r="S4954" t="s">
        <v>258</v>
      </c>
      <c r="T4954" t="s">
        <v>260</v>
      </c>
      <c r="U4954" t="s">
        <v>443</v>
      </c>
    </row>
    <row r="4955" spans="1:21" x14ac:dyDescent="0.35">
      <c r="A4955" s="2" t="s">
        <v>53</v>
      </c>
      <c r="B4955" s="1" t="s">
        <v>133</v>
      </c>
      <c r="C4955" t="s">
        <v>511</v>
      </c>
      <c r="D4955" s="1" t="s">
        <v>46</v>
      </c>
      <c r="E4955" s="1" t="s">
        <v>25</v>
      </c>
      <c r="F4955" s="1" t="s">
        <v>29</v>
      </c>
      <c r="G4955" s="1" t="s">
        <v>29</v>
      </c>
      <c r="H4955" t="s">
        <v>24</v>
      </c>
      <c r="I4955" s="1" t="s">
        <v>237</v>
      </c>
      <c r="J4955" t="s">
        <v>17</v>
      </c>
      <c r="K4955" s="1" t="s">
        <v>48</v>
      </c>
      <c r="L4955" t="s">
        <v>278</v>
      </c>
      <c r="M4955" t="s">
        <v>106</v>
      </c>
      <c r="N4955">
        <v>1</v>
      </c>
      <c r="O4955" t="s">
        <v>232</v>
      </c>
      <c r="P4955">
        <v>1</v>
      </c>
      <c r="Q4955">
        <v>1</v>
      </c>
      <c r="R4955" t="s">
        <v>234</v>
      </c>
      <c r="S4955" t="s">
        <v>258</v>
      </c>
      <c r="T4955" t="s">
        <v>260</v>
      </c>
      <c r="U4955" t="s">
        <v>443</v>
      </c>
    </row>
    <row r="4956" spans="1:21" x14ac:dyDescent="0.35">
      <c r="A4956" s="2" t="s">
        <v>53</v>
      </c>
      <c r="B4956" s="1" t="s">
        <v>133</v>
      </c>
      <c r="C4956" t="s">
        <v>511</v>
      </c>
      <c r="D4956" s="1" t="s">
        <v>46</v>
      </c>
      <c r="E4956" s="1" t="s">
        <v>25</v>
      </c>
      <c r="F4956" s="1" t="s">
        <v>21</v>
      </c>
      <c r="G4956" s="1" t="s">
        <v>29</v>
      </c>
      <c r="H4956" t="s">
        <v>16</v>
      </c>
      <c r="I4956" s="1" t="s">
        <v>237</v>
      </c>
      <c r="J4956" t="s">
        <v>17</v>
      </c>
      <c r="K4956" s="1" t="s">
        <v>48</v>
      </c>
      <c r="L4956" t="s">
        <v>278</v>
      </c>
      <c r="M4956" t="s">
        <v>51</v>
      </c>
      <c r="N4956">
        <v>1</v>
      </c>
      <c r="O4956" t="s">
        <v>232</v>
      </c>
      <c r="P4956">
        <v>1</v>
      </c>
      <c r="Q4956">
        <v>1</v>
      </c>
      <c r="R4956" t="s">
        <v>234</v>
      </c>
      <c r="S4956" t="s">
        <v>258</v>
      </c>
      <c r="T4956" t="s">
        <v>260</v>
      </c>
      <c r="U4956" t="s">
        <v>444</v>
      </c>
    </row>
    <row r="4957" spans="1:21" x14ac:dyDescent="0.35">
      <c r="A4957" s="2" t="s">
        <v>53</v>
      </c>
      <c r="B4957" s="1" t="s">
        <v>133</v>
      </c>
      <c r="C4957" t="s">
        <v>511</v>
      </c>
      <c r="D4957" s="1" t="s">
        <v>46</v>
      </c>
      <c r="E4957" s="1" t="s">
        <v>25</v>
      </c>
      <c r="F4957" s="1" t="s">
        <v>21</v>
      </c>
      <c r="G4957" s="1" t="s">
        <v>29</v>
      </c>
      <c r="H4957" t="s">
        <v>20</v>
      </c>
      <c r="I4957" s="1" t="s">
        <v>237</v>
      </c>
      <c r="J4957" t="s">
        <v>17</v>
      </c>
      <c r="K4957" s="1" t="s">
        <v>48</v>
      </c>
      <c r="L4957" t="s">
        <v>278</v>
      </c>
      <c r="M4957" t="s">
        <v>148</v>
      </c>
      <c r="N4957">
        <v>1</v>
      </c>
      <c r="O4957" t="s">
        <v>232</v>
      </c>
      <c r="P4957">
        <v>1</v>
      </c>
      <c r="Q4957">
        <v>1</v>
      </c>
      <c r="R4957" t="s">
        <v>234</v>
      </c>
      <c r="S4957" t="s">
        <v>258</v>
      </c>
      <c r="T4957" t="s">
        <v>260</v>
      </c>
      <c r="U4957" t="s">
        <v>443</v>
      </c>
    </row>
    <row r="4958" spans="1:21" x14ac:dyDescent="0.35">
      <c r="A4958" s="2" t="s">
        <v>53</v>
      </c>
      <c r="B4958" s="1" t="s">
        <v>133</v>
      </c>
      <c r="C4958" t="s">
        <v>511</v>
      </c>
      <c r="D4958" s="1" t="s">
        <v>46</v>
      </c>
      <c r="E4958" s="1" t="s">
        <v>25</v>
      </c>
      <c r="F4958" s="1" t="s">
        <v>21</v>
      </c>
      <c r="G4958" s="1" t="s">
        <v>29</v>
      </c>
      <c r="H4958" t="s">
        <v>20</v>
      </c>
      <c r="I4958" s="1" t="s">
        <v>272</v>
      </c>
      <c r="J4958" t="s">
        <v>17</v>
      </c>
      <c r="K4958" s="1" t="s">
        <v>18</v>
      </c>
      <c r="L4958" t="s">
        <v>278</v>
      </c>
      <c r="M4958" t="s">
        <v>121</v>
      </c>
      <c r="N4958">
        <v>1</v>
      </c>
      <c r="O4958" t="s">
        <v>232</v>
      </c>
      <c r="P4958">
        <v>1</v>
      </c>
      <c r="Q4958">
        <v>1</v>
      </c>
      <c r="R4958" t="s">
        <v>234</v>
      </c>
      <c r="S4958" t="s">
        <v>258</v>
      </c>
      <c r="T4958" t="s">
        <v>260</v>
      </c>
      <c r="U4958" t="s">
        <v>443</v>
      </c>
    </row>
    <row r="4959" spans="1:21" x14ac:dyDescent="0.35">
      <c r="A4959" s="2" t="s">
        <v>53</v>
      </c>
      <c r="B4959" s="1" t="s">
        <v>133</v>
      </c>
      <c r="C4959" t="s">
        <v>511</v>
      </c>
      <c r="D4959" s="1" t="s">
        <v>46</v>
      </c>
      <c r="E4959" s="1" t="s">
        <v>25</v>
      </c>
      <c r="F4959" s="1" t="s">
        <v>21</v>
      </c>
      <c r="G4959" s="1" t="s">
        <v>29</v>
      </c>
      <c r="H4959" t="s">
        <v>20</v>
      </c>
      <c r="I4959" s="1" t="s">
        <v>272</v>
      </c>
      <c r="J4959" t="s">
        <v>17</v>
      </c>
      <c r="K4959" s="1" t="s">
        <v>48</v>
      </c>
      <c r="L4959" t="s">
        <v>278</v>
      </c>
      <c r="M4959" t="s">
        <v>105</v>
      </c>
      <c r="N4959">
        <v>1</v>
      </c>
      <c r="O4959" t="s">
        <v>232</v>
      </c>
      <c r="P4959">
        <v>1</v>
      </c>
      <c r="Q4959">
        <v>1</v>
      </c>
      <c r="R4959" t="s">
        <v>234</v>
      </c>
      <c r="S4959" t="s">
        <v>271</v>
      </c>
      <c r="T4959" t="s">
        <v>260</v>
      </c>
      <c r="U4959" t="s">
        <v>443</v>
      </c>
    </row>
    <row r="4960" spans="1:21" x14ac:dyDescent="0.35">
      <c r="A4960" s="2" t="s">
        <v>53</v>
      </c>
      <c r="B4960" s="1" t="s">
        <v>133</v>
      </c>
      <c r="C4960" t="s">
        <v>511</v>
      </c>
      <c r="D4960" s="1" t="s">
        <v>46</v>
      </c>
      <c r="E4960" s="1" t="s">
        <v>25</v>
      </c>
      <c r="F4960" s="1" t="s">
        <v>21</v>
      </c>
      <c r="G4960" s="1" t="s">
        <v>29</v>
      </c>
      <c r="H4960" t="s">
        <v>20</v>
      </c>
      <c r="I4960" s="1" t="s">
        <v>326</v>
      </c>
      <c r="J4960" t="s">
        <v>17</v>
      </c>
      <c r="K4960" s="1" t="s">
        <v>48</v>
      </c>
      <c r="L4960" t="s">
        <v>363</v>
      </c>
      <c r="M4960" t="s">
        <v>51</v>
      </c>
      <c r="N4960">
        <v>1</v>
      </c>
      <c r="O4960" t="s">
        <v>232</v>
      </c>
      <c r="P4960">
        <v>0</v>
      </c>
      <c r="Q4960">
        <v>1</v>
      </c>
      <c r="R4960" t="s">
        <v>234</v>
      </c>
      <c r="S4960" t="s">
        <v>258</v>
      </c>
      <c r="T4960" t="s">
        <v>260</v>
      </c>
      <c r="U4960" t="s">
        <v>443</v>
      </c>
    </row>
    <row r="4961" spans="1:21" x14ac:dyDescent="0.35">
      <c r="A4961" s="2" t="s">
        <v>53</v>
      </c>
      <c r="B4961" s="1" t="s">
        <v>133</v>
      </c>
      <c r="C4961" t="s">
        <v>511</v>
      </c>
      <c r="D4961" s="1" t="s">
        <v>46</v>
      </c>
      <c r="E4961" s="1" t="s">
        <v>25</v>
      </c>
      <c r="F4961" s="1" t="s">
        <v>21</v>
      </c>
      <c r="G4961" s="1" t="s">
        <v>29</v>
      </c>
      <c r="H4961" t="s">
        <v>27</v>
      </c>
      <c r="I4961" s="1" t="s">
        <v>272</v>
      </c>
      <c r="J4961" t="s">
        <v>17</v>
      </c>
      <c r="K4961" s="1" t="s">
        <v>48</v>
      </c>
      <c r="L4961" t="s">
        <v>278</v>
      </c>
      <c r="M4961" t="s">
        <v>105</v>
      </c>
      <c r="N4961">
        <v>1</v>
      </c>
      <c r="O4961" t="s">
        <v>232</v>
      </c>
      <c r="P4961">
        <v>1</v>
      </c>
      <c r="Q4961">
        <v>1</v>
      </c>
      <c r="R4961" t="s">
        <v>234</v>
      </c>
      <c r="S4961" t="s">
        <v>258</v>
      </c>
      <c r="T4961" t="s">
        <v>260</v>
      </c>
      <c r="U4961" t="s">
        <v>443</v>
      </c>
    </row>
    <row r="4962" spans="1:21" x14ac:dyDescent="0.35">
      <c r="A4962" s="2" t="s">
        <v>53</v>
      </c>
      <c r="B4962" s="1" t="s">
        <v>133</v>
      </c>
      <c r="C4962" t="s">
        <v>511</v>
      </c>
      <c r="D4962" s="1" t="s">
        <v>46</v>
      </c>
      <c r="E4962" s="1" t="s">
        <v>25</v>
      </c>
      <c r="F4962" s="1" t="s">
        <v>21</v>
      </c>
      <c r="G4962" s="1" t="s">
        <v>29</v>
      </c>
      <c r="H4962" t="s">
        <v>30</v>
      </c>
      <c r="I4962" s="1" t="s">
        <v>272</v>
      </c>
      <c r="J4962" t="s">
        <v>17</v>
      </c>
      <c r="K4962" s="1" t="s">
        <v>48</v>
      </c>
      <c r="L4962" t="s">
        <v>363</v>
      </c>
      <c r="M4962" t="s">
        <v>148</v>
      </c>
      <c r="N4962">
        <v>1</v>
      </c>
      <c r="O4962" t="s">
        <v>232</v>
      </c>
      <c r="P4962">
        <v>1</v>
      </c>
      <c r="Q4962">
        <v>1</v>
      </c>
      <c r="R4962" t="s">
        <v>234</v>
      </c>
      <c r="S4962" t="s">
        <v>258</v>
      </c>
      <c r="T4962" t="s">
        <v>260</v>
      </c>
      <c r="U4962" t="s">
        <v>443</v>
      </c>
    </row>
    <row r="4963" spans="1:21" x14ac:dyDescent="0.35">
      <c r="A4963" s="2" t="s">
        <v>53</v>
      </c>
      <c r="B4963" s="1" t="s">
        <v>133</v>
      </c>
      <c r="C4963" t="s">
        <v>511</v>
      </c>
      <c r="D4963" s="1" t="s">
        <v>46</v>
      </c>
      <c r="E4963" s="1" t="s">
        <v>25</v>
      </c>
      <c r="F4963" s="1" t="s">
        <v>21</v>
      </c>
      <c r="G4963" s="1" t="s">
        <v>29</v>
      </c>
      <c r="H4963" t="s">
        <v>36</v>
      </c>
      <c r="I4963" s="1" t="s">
        <v>326</v>
      </c>
      <c r="J4963" t="s">
        <v>17</v>
      </c>
      <c r="K4963" s="1" t="s">
        <v>48</v>
      </c>
      <c r="L4963" t="s">
        <v>278</v>
      </c>
      <c r="M4963" t="s">
        <v>123</v>
      </c>
      <c r="N4963">
        <v>1</v>
      </c>
      <c r="O4963" t="s">
        <v>232</v>
      </c>
      <c r="P4963">
        <v>1</v>
      </c>
      <c r="Q4963">
        <v>1</v>
      </c>
      <c r="R4963" t="s">
        <v>234</v>
      </c>
      <c r="S4963" t="s">
        <v>258</v>
      </c>
      <c r="T4963" t="s">
        <v>260</v>
      </c>
      <c r="U4963" t="s">
        <v>443</v>
      </c>
    </row>
    <row r="4964" spans="1:21" x14ac:dyDescent="0.35">
      <c r="A4964" s="2" t="s">
        <v>53</v>
      </c>
      <c r="B4964" s="1" t="s">
        <v>133</v>
      </c>
      <c r="C4964" t="s">
        <v>511</v>
      </c>
      <c r="D4964" s="1" t="s">
        <v>46</v>
      </c>
      <c r="E4964" s="1" t="s">
        <v>25</v>
      </c>
      <c r="F4964" s="1" t="s">
        <v>21</v>
      </c>
      <c r="G4964" s="1" t="s">
        <v>29</v>
      </c>
      <c r="H4964" t="s">
        <v>36</v>
      </c>
      <c r="I4964" s="1" t="s">
        <v>468</v>
      </c>
      <c r="J4964" t="s">
        <v>17</v>
      </c>
      <c r="K4964" s="1" t="s">
        <v>48</v>
      </c>
      <c r="L4964" t="s">
        <v>278</v>
      </c>
      <c r="M4964" t="s">
        <v>103</v>
      </c>
      <c r="N4964">
        <v>1</v>
      </c>
      <c r="O4964" t="s">
        <v>232</v>
      </c>
      <c r="P4964">
        <v>1</v>
      </c>
      <c r="Q4964">
        <v>1</v>
      </c>
      <c r="R4964" t="s">
        <v>234</v>
      </c>
      <c r="S4964" t="s">
        <v>258</v>
      </c>
      <c r="T4964" t="s">
        <v>260</v>
      </c>
      <c r="U4964" t="s">
        <v>444</v>
      </c>
    </row>
    <row r="4965" spans="1:21" x14ac:dyDescent="0.35">
      <c r="A4965" s="2" t="s">
        <v>53</v>
      </c>
      <c r="B4965" s="1" t="s">
        <v>133</v>
      </c>
      <c r="C4965" t="s">
        <v>513</v>
      </c>
      <c r="D4965" s="1" t="s">
        <v>108</v>
      </c>
      <c r="E4965" s="1" t="s">
        <v>14</v>
      </c>
      <c r="F4965" s="1" t="s">
        <v>26</v>
      </c>
      <c r="G4965" s="1" t="s">
        <v>215</v>
      </c>
      <c r="H4965" t="s">
        <v>52</v>
      </c>
      <c r="I4965" s="1" t="s">
        <v>237</v>
      </c>
      <c r="J4965" t="s">
        <v>17</v>
      </c>
      <c r="K4965" s="1" t="s">
        <v>48</v>
      </c>
      <c r="L4965" t="s">
        <v>278</v>
      </c>
      <c r="M4965" t="s">
        <v>89</v>
      </c>
      <c r="N4965">
        <v>1</v>
      </c>
      <c r="O4965" t="s">
        <v>232</v>
      </c>
      <c r="P4965">
        <v>1</v>
      </c>
      <c r="Q4965">
        <v>1</v>
      </c>
      <c r="R4965" t="s">
        <v>234</v>
      </c>
      <c r="S4965" t="s">
        <v>258</v>
      </c>
      <c r="T4965" t="s">
        <v>260</v>
      </c>
      <c r="U4965" t="s">
        <v>443</v>
      </c>
    </row>
    <row r="4966" spans="1:21" x14ac:dyDescent="0.35">
      <c r="A4966" s="2" t="s">
        <v>53</v>
      </c>
      <c r="B4966" s="1" t="s">
        <v>133</v>
      </c>
      <c r="C4966" t="s">
        <v>513</v>
      </c>
      <c r="D4966" s="1" t="s">
        <v>108</v>
      </c>
      <c r="E4966" s="1" t="s">
        <v>14</v>
      </c>
      <c r="F4966" s="1" t="s">
        <v>26</v>
      </c>
      <c r="G4966" s="1" t="s">
        <v>215</v>
      </c>
      <c r="H4966" t="s">
        <v>52</v>
      </c>
      <c r="I4966" s="1" t="s">
        <v>237</v>
      </c>
      <c r="J4966" t="s">
        <v>17</v>
      </c>
      <c r="K4966" s="1" t="s">
        <v>75</v>
      </c>
      <c r="L4966" t="s">
        <v>278</v>
      </c>
      <c r="M4966" t="s">
        <v>75</v>
      </c>
      <c r="N4966">
        <v>2</v>
      </c>
      <c r="O4966" t="s">
        <v>232</v>
      </c>
      <c r="P4966">
        <v>0</v>
      </c>
      <c r="Q4966">
        <v>1</v>
      </c>
      <c r="R4966" t="s">
        <v>234</v>
      </c>
      <c r="S4966" t="s">
        <v>258</v>
      </c>
      <c r="T4966" t="s">
        <v>260</v>
      </c>
      <c r="U4966" t="s">
        <v>443</v>
      </c>
    </row>
    <row r="4967" spans="1:21" x14ac:dyDescent="0.35">
      <c r="A4967" s="2" t="s">
        <v>53</v>
      </c>
      <c r="B4967" s="1" t="s">
        <v>133</v>
      </c>
      <c r="C4967" t="s">
        <v>513</v>
      </c>
      <c r="D4967" s="1" t="s">
        <v>108</v>
      </c>
      <c r="E4967" s="1" t="s">
        <v>14</v>
      </c>
      <c r="F4967" s="1" t="s">
        <v>26</v>
      </c>
      <c r="G4967" s="1" t="s">
        <v>215</v>
      </c>
      <c r="H4967" t="s">
        <v>52</v>
      </c>
      <c r="I4967" s="1" t="s">
        <v>237</v>
      </c>
      <c r="J4967" t="s">
        <v>17</v>
      </c>
      <c r="K4967" s="1" t="s">
        <v>75</v>
      </c>
      <c r="L4967" t="s">
        <v>278</v>
      </c>
      <c r="M4967" t="s">
        <v>75</v>
      </c>
      <c r="N4967">
        <v>1</v>
      </c>
      <c r="O4967" t="s">
        <v>232</v>
      </c>
      <c r="P4967">
        <v>1</v>
      </c>
      <c r="Q4967">
        <v>1</v>
      </c>
      <c r="R4967" t="s">
        <v>234</v>
      </c>
      <c r="S4967" t="s">
        <v>258</v>
      </c>
      <c r="T4967" t="s">
        <v>260</v>
      </c>
      <c r="U4967" t="s">
        <v>443</v>
      </c>
    </row>
    <row r="4968" spans="1:21" x14ac:dyDescent="0.35">
      <c r="A4968" s="2" t="s">
        <v>53</v>
      </c>
      <c r="B4968" s="1" t="s">
        <v>133</v>
      </c>
      <c r="C4968" t="s">
        <v>513</v>
      </c>
      <c r="D4968" s="1" t="s">
        <v>108</v>
      </c>
      <c r="E4968" s="1" t="s">
        <v>14</v>
      </c>
      <c r="F4968" s="1" t="s">
        <v>26</v>
      </c>
      <c r="G4968" s="1" t="s">
        <v>215</v>
      </c>
      <c r="H4968" t="s">
        <v>52</v>
      </c>
      <c r="I4968" s="1" t="s">
        <v>237</v>
      </c>
      <c r="J4968" t="s">
        <v>17</v>
      </c>
      <c r="K4968" s="1" t="s">
        <v>75</v>
      </c>
      <c r="L4968" t="s">
        <v>278</v>
      </c>
      <c r="M4968" t="s">
        <v>76</v>
      </c>
      <c r="N4968">
        <v>1</v>
      </c>
      <c r="O4968" t="s">
        <v>232</v>
      </c>
      <c r="P4968">
        <v>0</v>
      </c>
      <c r="Q4968">
        <v>1</v>
      </c>
      <c r="R4968" t="s">
        <v>234</v>
      </c>
      <c r="S4968" t="s">
        <v>258</v>
      </c>
      <c r="T4968" t="s">
        <v>260</v>
      </c>
      <c r="U4968" t="s">
        <v>443</v>
      </c>
    </row>
    <row r="4969" spans="1:21" x14ac:dyDescent="0.35">
      <c r="A4969" s="2" t="s">
        <v>53</v>
      </c>
      <c r="B4969" s="1" t="s">
        <v>133</v>
      </c>
      <c r="C4969" t="s">
        <v>513</v>
      </c>
      <c r="D4969" s="1" t="s">
        <v>108</v>
      </c>
      <c r="E4969" s="1" t="s">
        <v>14</v>
      </c>
      <c r="F4969" s="1" t="s">
        <v>26</v>
      </c>
      <c r="G4969" s="1" t="s">
        <v>215</v>
      </c>
      <c r="H4969" t="s">
        <v>52</v>
      </c>
      <c r="I4969" s="1" t="s">
        <v>237</v>
      </c>
      <c r="J4969" t="s">
        <v>17</v>
      </c>
      <c r="K4969" s="1" t="s">
        <v>75</v>
      </c>
      <c r="L4969" t="s">
        <v>278</v>
      </c>
      <c r="M4969" t="s">
        <v>76</v>
      </c>
      <c r="N4969">
        <v>1</v>
      </c>
      <c r="O4969" t="s">
        <v>232</v>
      </c>
      <c r="P4969">
        <v>1</v>
      </c>
      <c r="Q4969">
        <v>1</v>
      </c>
      <c r="R4969" t="s">
        <v>234</v>
      </c>
      <c r="S4969" t="s">
        <v>258</v>
      </c>
      <c r="T4969" t="s">
        <v>260</v>
      </c>
      <c r="U4969" t="s">
        <v>443</v>
      </c>
    </row>
    <row r="4970" spans="1:21" x14ac:dyDescent="0.35">
      <c r="A4970" s="2" t="s">
        <v>53</v>
      </c>
      <c r="B4970" s="1" t="s">
        <v>133</v>
      </c>
      <c r="C4970" t="s">
        <v>513</v>
      </c>
      <c r="D4970" s="1" t="s">
        <v>108</v>
      </c>
      <c r="E4970" s="1" t="s">
        <v>14</v>
      </c>
      <c r="F4970" s="1" t="s">
        <v>26</v>
      </c>
      <c r="G4970" s="1" t="s">
        <v>215</v>
      </c>
      <c r="H4970" t="s">
        <v>52</v>
      </c>
      <c r="I4970" s="1" t="s">
        <v>272</v>
      </c>
      <c r="J4970" t="s">
        <v>17</v>
      </c>
      <c r="K4970" s="1" t="s">
        <v>48</v>
      </c>
      <c r="L4970" t="s">
        <v>278</v>
      </c>
      <c r="M4970" t="s">
        <v>89</v>
      </c>
      <c r="N4970">
        <v>1</v>
      </c>
      <c r="O4970" t="s">
        <v>232</v>
      </c>
      <c r="P4970">
        <v>1</v>
      </c>
      <c r="Q4970">
        <v>1</v>
      </c>
      <c r="R4970" t="s">
        <v>234</v>
      </c>
      <c r="S4970" t="s">
        <v>258</v>
      </c>
      <c r="T4970" t="s">
        <v>260</v>
      </c>
      <c r="U4970" t="s">
        <v>443</v>
      </c>
    </row>
    <row r="4971" spans="1:21" x14ac:dyDescent="0.35">
      <c r="A4971" s="2" t="s">
        <v>53</v>
      </c>
      <c r="B4971" s="1" t="s">
        <v>133</v>
      </c>
      <c r="C4971" t="s">
        <v>513</v>
      </c>
      <c r="D4971" s="1" t="s">
        <v>108</v>
      </c>
      <c r="E4971" s="1" t="s">
        <v>14</v>
      </c>
      <c r="F4971" s="1" t="s">
        <v>26</v>
      </c>
      <c r="G4971" s="1" t="s">
        <v>215</v>
      </c>
      <c r="H4971" t="s">
        <v>52</v>
      </c>
      <c r="I4971" s="1" t="s">
        <v>272</v>
      </c>
      <c r="J4971" t="s">
        <v>17</v>
      </c>
      <c r="K4971" s="1" t="s">
        <v>75</v>
      </c>
      <c r="L4971" t="s">
        <v>278</v>
      </c>
      <c r="M4971" t="s">
        <v>75</v>
      </c>
      <c r="N4971">
        <v>2</v>
      </c>
      <c r="O4971" t="s">
        <v>232</v>
      </c>
      <c r="P4971">
        <v>0</v>
      </c>
      <c r="Q4971">
        <v>1</v>
      </c>
      <c r="R4971" t="s">
        <v>234</v>
      </c>
      <c r="S4971" t="s">
        <v>258</v>
      </c>
      <c r="T4971" t="s">
        <v>260</v>
      </c>
      <c r="U4971" t="s">
        <v>443</v>
      </c>
    </row>
    <row r="4972" spans="1:21" x14ac:dyDescent="0.35">
      <c r="A4972" s="2" t="s">
        <v>53</v>
      </c>
      <c r="B4972" s="1" t="s">
        <v>133</v>
      </c>
      <c r="C4972" t="s">
        <v>513</v>
      </c>
      <c r="D4972" s="1" t="s">
        <v>108</v>
      </c>
      <c r="E4972" s="1" t="s">
        <v>14</v>
      </c>
      <c r="F4972" s="1" t="s">
        <v>26</v>
      </c>
      <c r="G4972" s="1" t="s">
        <v>215</v>
      </c>
      <c r="H4972" t="s">
        <v>52</v>
      </c>
      <c r="I4972" s="1" t="s">
        <v>272</v>
      </c>
      <c r="J4972" t="s">
        <v>17</v>
      </c>
      <c r="K4972" s="1" t="s">
        <v>75</v>
      </c>
      <c r="L4972" t="s">
        <v>278</v>
      </c>
      <c r="M4972" t="s">
        <v>75</v>
      </c>
      <c r="N4972">
        <v>2</v>
      </c>
      <c r="O4972" t="s">
        <v>232</v>
      </c>
      <c r="P4972">
        <v>1</v>
      </c>
      <c r="Q4972">
        <v>1</v>
      </c>
      <c r="R4972" t="s">
        <v>234</v>
      </c>
      <c r="S4972" t="s">
        <v>258</v>
      </c>
      <c r="T4972" t="s">
        <v>260</v>
      </c>
      <c r="U4972" t="s">
        <v>443</v>
      </c>
    </row>
    <row r="4973" spans="1:21" x14ac:dyDescent="0.35">
      <c r="A4973" s="2" t="s">
        <v>53</v>
      </c>
      <c r="B4973" s="1" t="s">
        <v>133</v>
      </c>
      <c r="C4973" t="s">
        <v>513</v>
      </c>
      <c r="D4973" s="1" t="s">
        <v>108</v>
      </c>
      <c r="E4973" s="1" t="s">
        <v>14</v>
      </c>
      <c r="F4973" s="1" t="s">
        <v>26</v>
      </c>
      <c r="G4973" s="1" t="s">
        <v>215</v>
      </c>
      <c r="H4973" t="s">
        <v>52</v>
      </c>
      <c r="I4973" s="1" t="s">
        <v>272</v>
      </c>
      <c r="J4973" t="s">
        <v>17</v>
      </c>
      <c r="K4973" s="1" t="s">
        <v>75</v>
      </c>
      <c r="L4973" t="s">
        <v>278</v>
      </c>
      <c r="M4973" t="s">
        <v>92</v>
      </c>
      <c r="N4973">
        <v>1</v>
      </c>
      <c r="O4973" t="s">
        <v>232</v>
      </c>
      <c r="P4973">
        <v>1</v>
      </c>
      <c r="Q4973">
        <v>1</v>
      </c>
      <c r="R4973" t="s">
        <v>234</v>
      </c>
      <c r="S4973" t="s">
        <v>258</v>
      </c>
      <c r="T4973" t="s">
        <v>260</v>
      </c>
      <c r="U4973" t="s">
        <v>443</v>
      </c>
    </row>
    <row r="4974" spans="1:21" x14ac:dyDescent="0.35">
      <c r="A4974" s="2" t="s">
        <v>53</v>
      </c>
      <c r="B4974" s="1" t="s">
        <v>133</v>
      </c>
      <c r="C4974" t="s">
        <v>513</v>
      </c>
      <c r="D4974" s="1" t="s">
        <v>108</v>
      </c>
      <c r="E4974" s="1" t="s">
        <v>14</v>
      </c>
      <c r="F4974" s="1" t="s">
        <v>26</v>
      </c>
      <c r="G4974" s="1" t="s">
        <v>215</v>
      </c>
      <c r="H4974" t="s">
        <v>52</v>
      </c>
      <c r="I4974" s="1" t="s">
        <v>272</v>
      </c>
      <c r="J4974" t="s">
        <v>17</v>
      </c>
      <c r="K4974" s="1" t="s">
        <v>75</v>
      </c>
      <c r="L4974" t="s">
        <v>278</v>
      </c>
      <c r="M4974" t="s">
        <v>76</v>
      </c>
      <c r="N4974">
        <v>1</v>
      </c>
      <c r="O4974" t="s">
        <v>232</v>
      </c>
      <c r="P4974">
        <v>0</v>
      </c>
      <c r="Q4974">
        <v>1</v>
      </c>
      <c r="R4974" t="s">
        <v>234</v>
      </c>
      <c r="S4974" t="s">
        <v>258</v>
      </c>
      <c r="T4974" t="s">
        <v>260</v>
      </c>
      <c r="U4974" t="s">
        <v>443</v>
      </c>
    </row>
    <row r="4975" spans="1:21" x14ac:dyDescent="0.35">
      <c r="A4975" s="2" t="s">
        <v>53</v>
      </c>
      <c r="B4975" s="1" t="s">
        <v>133</v>
      </c>
      <c r="C4975" t="s">
        <v>513</v>
      </c>
      <c r="D4975" s="1" t="s">
        <v>108</v>
      </c>
      <c r="E4975" s="1" t="s">
        <v>14</v>
      </c>
      <c r="F4975" s="1" t="s">
        <v>26</v>
      </c>
      <c r="G4975" s="1" t="s">
        <v>215</v>
      </c>
      <c r="H4975" t="s">
        <v>52</v>
      </c>
      <c r="I4975" s="1" t="s">
        <v>272</v>
      </c>
      <c r="J4975" t="s">
        <v>17</v>
      </c>
      <c r="K4975" s="1" t="s">
        <v>75</v>
      </c>
      <c r="L4975" t="s">
        <v>278</v>
      </c>
      <c r="M4975" t="s">
        <v>76</v>
      </c>
      <c r="N4975">
        <v>2</v>
      </c>
      <c r="O4975" t="s">
        <v>232</v>
      </c>
      <c r="P4975">
        <v>1</v>
      </c>
      <c r="Q4975">
        <v>1</v>
      </c>
      <c r="R4975" t="s">
        <v>234</v>
      </c>
      <c r="S4975" t="s">
        <v>258</v>
      </c>
      <c r="T4975" t="s">
        <v>260</v>
      </c>
      <c r="U4975" t="s">
        <v>443</v>
      </c>
    </row>
    <row r="4976" spans="1:21" x14ac:dyDescent="0.35">
      <c r="A4976" s="2" t="s">
        <v>53</v>
      </c>
      <c r="B4976" s="1" t="s">
        <v>133</v>
      </c>
      <c r="C4976" t="s">
        <v>513</v>
      </c>
      <c r="D4976" s="1" t="s">
        <v>108</v>
      </c>
      <c r="E4976" s="1" t="s">
        <v>14</v>
      </c>
      <c r="F4976" s="1" t="s">
        <v>26</v>
      </c>
      <c r="G4976" s="1" t="s">
        <v>215</v>
      </c>
      <c r="H4976" t="s">
        <v>52</v>
      </c>
      <c r="I4976" s="1" t="s">
        <v>326</v>
      </c>
      <c r="J4976" t="s">
        <v>17</v>
      </c>
      <c r="K4976" s="1" t="s">
        <v>75</v>
      </c>
      <c r="L4976" t="s">
        <v>278</v>
      </c>
      <c r="M4976" t="s">
        <v>75</v>
      </c>
      <c r="N4976">
        <v>2</v>
      </c>
      <c r="O4976" t="s">
        <v>232</v>
      </c>
      <c r="P4976">
        <v>0</v>
      </c>
      <c r="Q4976">
        <v>1</v>
      </c>
      <c r="R4976" t="s">
        <v>234</v>
      </c>
      <c r="S4976" t="s">
        <v>258</v>
      </c>
      <c r="T4976" t="s">
        <v>260</v>
      </c>
      <c r="U4976" t="s">
        <v>443</v>
      </c>
    </row>
    <row r="4977" spans="1:21" x14ac:dyDescent="0.35">
      <c r="A4977" s="2" t="s">
        <v>53</v>
      </c>
      <c r="B4977" s="1" t="s">
        <v>133</v>
      </c>
      <c r="C4977" t="s">
        <v>513</v>
      </c>
      <c r="D4977" s="1" t="s">
        <v>108</v>
      </c>
      <c r="E4977" s="1" t="s">
        <v>14</v>
      </c>
      <c r="F4977" s="1" t="s">
        <v>26</v>
      </c>
      <c r="G4977" s="1" t="s">
        <v>215</v>
      </c>
      <c r="H4977" t="s">
        <v>52</v>
      </c>
      <c r="I4977" s="1" t="s">
        <v>326</v>
      </c>
      <c r="J4977" t="s">
        <v>17</v>
      </c>
      <c r="K4977" s="1" t="s">
        <v>75</v>
      </c>
      <c r="L4977" t="s">
        <v>278</v>
      </c>
      <c r="M4977" t="s">
        <v>92</v>
      </c>
      <c r="N4977">
        <v>1</v>
      </c>
      <c r="O4977" t="s">
        <v>232</v>
      </c>
      <c r="P4977">
        <v>1</v>
      </c>
      <c r="Q4977">
        <v>1</v>
      </c>
      <c r="R4977" t="s">
        <v>234</v>
      </c>
      <c r="S4977" t="s">
        <v>258</v>
      </c>
      <c r="T4977" t="s">
        <v>260</v>
      </c>
      <c r="U4977" t="s">
        <v>443</v>
      </c>
    </row>
    <row r="4978" spans="1:21" x14ac:dyDescent="0.35">
      <c r="A4978" s="2" t="s">
        <v>53</v>
      </c>
      <c r="B4978" s="1" t="s">
        <v>133</v>
      </c>
      <c r="C4978" t="s">
        <v>513</v>
      </c>
      <c r="D4978" s="1" t="s">
        <v>108</v>
      </c>
      <c r="E4978" s="1" t="s">
        <v>14</v>
      </c>
      <c r="F4978" s="1" t="s">
        <v>26</v>
      </c>
      <c r="G4978" s="1" t="s">
        <v>215</v>
      </c>
      <c r="H4978" t="s">
        <v>52</v>
      </c>
      <c r="I4978" s="1" t="s">
        <v>329</v>
      </c>
      <c r="J4978" t="s">
        <v>158</v>
      </c>
      <c r="K4978" s="1" t="s">
        <v>75</v>
      </c>
      <c r="L4978" t="s">
        <v>278</v>
      </c>
      <c r="M4978" t="s">
        <v>110</v>
      </c>
      <c r="N4978">
        <v>1</v>
      </c>
      <c r="O4978" t="s">
        <v>232</v>
      </c>
      <c r="P4978">
        <v>0</v>
      </c>
      <c r="Q4978" t="s">
        <v>464</v>
      </c>
      <c r="R4978" t="s">
        <v>234</v>
      </c>
      <c r="S4978" t="s">
        <v>258</v>
      </c>
      <c r="T4978" t="s">
        <v>259</v>
      </c>
      <c r="U4978" t="s">
        <v>443</v>
      </c>
    </row>
    <row r="4979" spans="1:21" x14ac:dyDescent="0.35">
      <c r="A4979" s="2" t="s">
        <v>53</v>
      </c>
      <c r="B4979" s="1" t="s">
        <v>133</v>
      </c>
      <c r="C4979" t="s">
        <v>513</v>
      </c>
      <c r="D4979" s="1" t="s">
        <v>108</v>
      </c>
      <c r="E4979" s="1" t="s">
        <v>14</v>
      </c>
      <c r="F4979" s="1" t="s">
        <v>26</v>
      </c>
      <c r="G4979" s="1" t="s">
        <v>215</v>
      </c>
      <c r="H4979" t="s">
        <v>16</v>
      </c>
      <c r="I4979" s="1" t="s">
        <v>237</v>
      </c>
      <c r="J4979" t="s">
        <v>17</v>
      </c>
      <c r="K4979" s="1" t="s">
        <v>64</v>
      </c>
      <c r="L4979" t="s">
        <v>278</v>
      </c>
      <c r="M4979" t="s">
        <v>141</v>
      </c>
      <c r="N4979">
        <v>1</v>
      </c>
      <c r="O4979" t="s">
        <v>232</v>
      </c>
      <c r="P4979">
        <v>1</v>
      </c>
      <c r="Q4979">
        <v>1</v>
      </c>
      <c r="R4979" t="s">
        <v>234</v>
      </c>
      <c r="S4979" t="s">
        <v>258</v>
      </c>
      <c r="T4979" t="s">
        <v>260</v>
      </c>
      <c r="U4979" t="s">
        <v>443</v>
      </c>
    </row>
    <row r="4980" spans="1:21" x14ac:dyDescent="0.35">
      <c r="A4980" s="2" t="s">
        <v>53</v>
      </c>
      <c r="B4980" s="1" t="s">
        <v>133</v>
      </c>
      <c r="C4980" t="s">
        <v>513</v>
      </c>
      <c r="D4980" s="1" t="s">
        <v>108</v>
      </c>
      <c r="E4980" s="1" t="s">
        <v>14</v>
      </c>
      <c r="F4980" s="1" t="s">
        <v>26</v>
      </c>
      <c r="G4980" s="1" t="s">
        <v>215</v>
      </c>
      <c r="H4980" t="s">
        <v>16</v>
      </c>
      <c r="I4980" s="1" t="s">
        <v>237</v>
      </c>
      <c r="J4980" t="s">
        <v>17</v>
      </c>
      <c r="K4980" s="1" t="s">
        <v>48</v>
      </c>
      <c r="L4980" t="s">
        <v>278</v>
      </c>
      <c r="M4980" t="s">
        <v>89</v>
      </c>
      <c r="N4980">
        <v>1</v>
      </c>
      <c r="O4980" t="s">
        <v>232</v>
      </c>
      <c r="P4980">
        <v>1</v>
      </c>
      <c r="Q4980">
        <v>1</v>
      </c>
      <c r="R4980" t="s">
        <v>234</v>
      </c>
      <c r="S4980" t="s">
        <v>258</v>
      </c>
      <c r="T4980" t="s">
        <v>260</v>
      </c>
      <c r="U4980" t="s">
        <v>443</v>
      </c>
    </row>
    <row r="4981" spans="1:21" x14ac:dyDescent="0.35">
      <c r="A4981" s="2" t="s">
        <v>53</v>
      </c>
      <c r="B4981" s="1" t="s">
        <v>133</v>
      </c>
      <c r="C4981" t="s">
        <v>513</v>
      </c>
      <c r="D4981" s="1" t="s">
        <v>108</v>
      </c>
      <c r="E4981" s="1" t="s">
        <v>14</v>
      </c>
      <c r="F4981" s="1" t="s">
        <v>26</v>
      </c>
      <c r="G4981" s="1" t="s">
        <v>215</v>
      </c>
      <c r="H4981" t="s">
        <v>16</v>
      </c>
      <c r="I4981" s="1" t="s">
        <v>237</v>
      </c>
      <c r="J4981" t="s">
        <v>17</v>
      </c>
      <c r="K4981" s="1" t="s">
        <v>48</v>
      </c>
      <c r="L4981" t="s">
        <v>278</v>
      </c>
      <c r="M4981" t="s">
        <v>105</v>
      </c>
      <c r="N4981">
        <v>1</v>
      </c>
      <c r="O4981" t="s">
        <v>232</v>
      </c>
      <c r="P4981">
        <v>0</v>
      </c>
      <c r="Q4981">
        <v>1</v>
      </c>
      <c r="R4981" t="s">
        <v>234</v>
      </c>
      <c r="S4981" t="s">
        <v>258</v>
      </c>
      <c r="T4981" t="s">
        <v>260</v>
      </c>
      <c r="U4981" t="s">
        <v>443</v>
      </c>
    </row>
    <row r="4982" spans="1:21" x14ac:dyDescent="0.35">
      <c r="A4982" s="2" t="s">
        <v>53</v>
      </c>
      <c r="B4982" s="1" t="s">
        <v>133</v>
      </c>
      <c r="C4982" t="s">
        <v>513</v>
      </c>
      <c r="D4982" s="1" t="s">
        <v>108</v>
      </c>
      <c r="E4982" s="1" t="s">
        <v>14</v>
      </c>
      <c r="F4982" s="1" t="s">
        <v>26</v>
      </c>
      <c r="G4982" s="1" t="s">
        <v>215</v>
      </c>
      <c r="H4982" t="s">
        <v>16</v>
      </c>
      <c r="I4982" s="1" t="s">
        <v>237</v>
      </c>
      <c r="J4982" t="s">
        <v>17</v>
      </c>
      <c r="K4982" s="1" t="s">
        <v>48</v>
      </c>
      <c r="L4982" t="s">
        <v>278</v>
      </c>
      <c r="M4982" t="s">
        <v>105</v>
      </c>
      <c r="N4982">
        <v>1</v>
      </c>
      <c r="O4982" t="s">
        <v>232</v>
      </c>
      <c r="P4982">
        <v>1</v>
      </c>
      <c r="Q4982">
        <v>1</v>
      </c>
      <c r="R4982" t="s">
        <v>234</v>
      </c>
      <c r="S4982" t="s">
        <v>258</v>
      </c>
      <c r="T4982" t="s">
        <v>260</v>
      </c>
      <c r="U4982" t="s">
        <v>443</v>
      </c>
    </row>
    <row r="4983" spans="1:21" x14ac:dyDescent="0.35">
      <c r="A4983" s="2" t="s">
        <v>53</v>
      </c>
      <c r="B4983" s="1" t="s">
        <v>133</v>
      </c>
      <c r="C4983" t="s">
        <v>513</v>
      </c>
      <c r="D4983" s="1" t="s">
        <v>108</v>
      </c>
      <c r="E4983" s="1" t="s">
        <v>14</v>
      </c>
      <c r="F4983" s="1" t="s">
        <v>26</v>
      </c>
      <c r="G4983" s="1" t="s">
        <v>215</v>
      </c>
      <c r="H4983" t="s">
        <v>16</v>
      </c>
      <c r="I4983" s="1" t="s">
        <v>237</v>
      </c>
      <c r="J4983" t="s">
        <v>17</v>
      </c>
      <c r="K4983" s="1" t="s">
        <v>75</v>
      </c>
      <c r="L4983" t="s">
        <v>278</v>
      </c>
      <c r="M4983" t="s">
        <v>96</v>
      </c>
      <c r="N4983">
        <v>1</v>
      </c>
      <c r="O4983" t="s">
        <v>232</v>
      </c>
      <c r="P4983">
        <v>1</v>
      </c>
      <c r="Q4983">
        <v>1</v>
      </c>
      <c r="R4983" t="s">
        <v>234</v>
      </c>
      <c r="S4983" t="s">
        <v>258</v>
      </c>
      <c r="T4983" t="s">
        <v>260</v>
      </c>
      <c r="U4983" t="s">
        <v>443</v>
      </c>
    </row>
    <row r="4984" spans="1:21" x14ac:dyDescent="0.35">
      <c r="A4984" s="2" t="s">
        <v>53</v>
      </c>
      <c r="B4984" s="1" t="s">
        <v>133</v>
      </c>
      <c r="C4984" t="s">
        <v>513</v>
      </c>
      <c r="D4984" s="1" t="s">
        <v>108</v>
      </c>
      <c r="E4984" s="1" t="s">
        <v>14</v>
      </c>
      <c r="F4984" s="1" t="s">
        <v>26</v>
      </c>
      <c r="G4984" s="1" t="s">
        <v>215</v>
      </c>
      <c r="H4984" t="s">
        <v>16</v>
      </c>
      <c r="I4984" s="1" t="s">
        <v>237</v>
      </c>
      <c r="J4984" t="s">
        <v>17</v>
      </c>
      <c r="K4984" s="1" t="s">
        <v>75</v>
      </c>
      <c r="L4984" t="s">
        <v>278</v>
      </c>
      <c r="M4984" t="s">
        <v>75</v>
      </c>
      <c r="N4984">
        <v>1</v>
      </c>
      <c r="O4984" t="s">
        <v>232</v>
      </c>
      <c r="P4984">
        <v>0</v>
      </c>
      <c r="Q4984">
        <v>1</v>
      </c>
      <c r="R4984" t="s">
        <v>234</v>
      </c>
      <c r="S4984" t="s">
        <v>258</v>
      </c>
      <c r="T4984" t="s">
        <v>260</v>
      </c>
      <c r="U4984" t="s">
        <v>443</v>
      </c>
    </row>
    <row r="4985" spans="1:21" x14ac:dyDescent="0.35">
      <c r="A4985" s="2" t="s">
        <v>53</v>
      </c>
      <c r="B4985" s="1" t="s">
        <v>133</v>
      </c>
      <c r="C4985" t="s">
        <v>513</v>
      </c>
      <c r="D4985" s="1" t="s">
        <v>108</v>
      </c>
      <c r="E4985" s="1" t="s">
        <v>14</v>
      </c>
      <c r="F4985" s="1" t="s">
        <v>26</v>
      </c>
      <c r="G4985" s="1" t="s">
        <v>215</v>
      </c>
      <c r="H4985" t="s">
        <v>16</v>
      </c>
      <c r="I4985" s="1" t="s">
        <v>237</v>
      </c>
      <c r="J4985" t="s">
        <v>17</v>
      </c>
      <c r="K4985" s="1" t="s">
        <v>75</v>
      </c>
      <c r="L4985" t="s">
        <v>278</v>
      </c>
      <c r="M4985" t="s">
        <v>75</v>
      </c>
      <c r="N4985">
        <v>2</v>
      </c>
      <c r="O4985" t="s">
        <v>232</v>
      </c>
      <c r="P4985">
        <v>1</v>
      </c>
      <c r="Q4985">
        <v>1</v>
      </c>
      <c r="R4985" t="s">
        <v>234</v>
      </c>
      <c r="S4985" t="s">
        <v>258</v>
      </c>
      <c r="T4985" t="s">
        <v>260</v>
      </c>
      <c r="U4985" t="s">
        <v>444</v>
      </c>
    </row>
    <row r="4986" spans="1:21" x14ac:dyDescent="0.35">
      <c r="A4986" s="2" t="s">
        <v>53</v>
      </c>
      <c r="B4986" s="1" t="s">
        <v>133</v>
      </c>
      <c r="C4986" t="s">
        <v>513</v>
      </c>
      <c r="D4986" s="1" t="s">
        <v>108</v>
      </c>
      <c r="E4986" s="1" t="s">
        <v>14</v>
      </c>
      <c r="F4986" s="1" t="s">
        <v>26</v>
      </c>
      <c r="G4986" s="1" t="s">
        <v>215</v>
      </c>
      <c r="H4986" t="s">
        <v>16</v>
      </c>
      <c r="I4986" s="1" t="s">
        <v>237</v>
      </c>
      <c r="J4986" t="s">
        <v>17</v>
      </c>
      <c r="K4986" s="1" t="s">
        <v>75</v>
      </c>
      <c r="L4986" t="s">
        <v>278</v>
      </c>
      <c r="M4986" t="s">
        <v>75</v>
      </c>
      <c r="N4986">
        <v>7</v>
      </c>
      <c r="O4986" t="s">
        <v>232</v>
      </c>
      <c r="P4986">
        <v>1</v>
      </c>
      <c r="Q4986">
        <v>1</v>
      </c>
      <c r="R4986" t="s">
        <v>234</v>
      </c>
      <c r="S4986" t="s">
        <v>258</v>
      </c>
      <c r="T4986" t="s">
        <v>260</v>
      </c>
      <c r="U4986" t="s">
        <v>443</v>
      </c>
    </row>
    <row r="4987" spans="1:21" x14ac:dyDescent="0.35">
      <c r="A4987" s="2" t="s">
        <v>53</v>
      </c>
      <c r="B4987" s="1" t="s">
        <v>133</v>
      </c>
      <c r="C4987" t="s">
        <v>513</v>
      </c>
      <c r="D4987" s="1" t="s">
        <v>108</v>
      </c>
      <c r="E4987" s="1" t="s">
        <v>14</v>
      </c>
      <c r="F4987" s="1" t="s">
        <v>26</v>
      </c>
      <c r="G4987" s="1" t="s">
        <v>215</v>
      </c>
      <c r="H4987" t="s">
        <v>16</v>
      </c>
      <c r="I4987" s="1" t="s">
        <v>237</v>
      </c>
      <c r="J4987" t="s">
        <v>17</v>
      </c>
      <c r="K4987" s="1" t="s">
        <v>75</v>
      </c>
      <c r="L4987" t="s">
        <v>278</v>
      </c>
      <c r="M4987" t="s">
        <v>112</v>
      </c>
      <c r="N4987">
        <v>1</v>
      </c>
      <c r="O4987" t="s">
        <v>232</v>
      </c>
      <c r="P4987">
        <v>1</v>
      </c>
      <c r="Q4987">
        <v>1</v>
      </c>
      <c r="R4987" t="s">
        <v>234</v>
      </c>
      <c r="S4987" t="s">
        <v>258</v>
      </c>
      <c r="T4987" t="s">
        <v>260</v>
      </c>
      <c r="U4987" t="s">
        <v>443</v>
      </c>
    </row>
    <row r="4988" spans="1:21" x14ac:dyDescent="0.35">
      <c r="A4988" s="2" t="s">
        <v>53</v>
      </c>
      <c r="B4988" s="1" t="s">
        <v>133</v>
      </c>
      <c r="C4988" t="s">
        <v>513</v>
      </c>
      <c r="D4988" s="1" t="s">
        <v>108</v>
      </c>
      <c r="E4988" s="1" t="s">
        <v>14</v>
      </c>
      <c r="F4988" s="1" t="s">
        <v>26</v>
      </c>
      <c r="G4988" s="1" t="s">
        <v>215</v>
      </c>
      <c r="H4988" t="s">
        <v>16</v>
      </c>
      <c r="I4988" s="1" t="s">
        <v>237</v>
      </c>
      <c r="J4988" t="s">
        <v>17</v>
      </c>
      <c r="K4988" s="1" t="s">
        <v>75</v>
      </c>
      <c r="L4988" t="s">
        <v>278</v>
      </c>
      <c r="M4988" t="s">
        <v>92</v>
      </c>
      <c r="N4988">
        <v>1</v>
      </c>
      <c r="O4988" t="s">
        <v>232</v>
      </c>
      <c r="P4988">
        <v>0</v>
      </c>
      <c r="Q4988">
        <v>1</v>
      </c>
      <c r="R4988" t="s">
        <v>234</v>
      </c>
      <c r="S4988" t="s">
        <v>258</v>
      </c>
      <c r="T4988" t="s">
        <v>260</v>
      </c>
      <c r="U4988" t="s">
        <v>443</v>
      </c>
    </row>
    <row r="4989" spans="1:21" x14ac:dyDescent="0.35">
      <c r="A4989" s="2" t="s">
        <v>53</v>
      </c>
      <c r="B4989" s="1" t="s">
        <v>133</v>
      </c>
      <c r="C4989" t="s">
        <v>513</v>
      </c>
      <c r="D4989" s="1" t="s">
        <v>108</v>
      </c>
      <c r="E4989" s="1" t="s">
        <v>14</v>
      </c>
      <c r="F4989" s="1" t="s">
        <v>26</v>
      </c>
      <c r="G4989" s="1" t="s">
        <v>215</v>
      </c>
      <c r="H4989" t="s">
        <v>16</v>
      </c>
      <c r="I4989" s="1" t="s">
        <v>237</v>
      </c>
      <c r="J4989" t="s">
        <v>17</v>
      </c>
      <c r="K4989" s="1" t="s">
        <v>75</v>
      </c>
      <c r="L4989" t="s">
        <v>278</v>
      </c>
      <c r="M4989" t="s">
        <v>92</v>
      </c>
      <c r="N4989">
        <v>1</v>
      </c>
      <c r="O4989" t="s">
        <v>232</v>
      </c>
      <c r="P4989">
        <v>1</v>
      </c>
      <c r="Q4989">
        <v>1</v>
      </c>
      <c r="R4989" t="s">
        <v>234</v>
      </c>
      <c r="S4989" t="s">
        <v>258</v>
      </c>
      <c r="T4989" t="s">
        <v>260</v>
      </c>
      <c r="U4989" t="s">
        <v>443</v>
      </c>
    </row>
    <row r="4990" spans="1:21" x14ac:dyDescent="0.35">
      <c r="A4990" s="2" t="s">
        <v>53</v>
      </c>
      <c r="B4990" s="1" t="s">
        <v>133</v>
      </c>
      <c r="C4990" t="s">
        <v>513</v>
      </c>
      <c r="D4990" s="1" t="s">
        <v>108</v>
      </c>
      <c r="E4990" s="1" t="s">
        <v>14</v>
      </c>
      <c r="F4990" s="1" t="s">
        <v>26</v>
      </c>
      <c r="G4990" s="1" t="s">
        <v>215</v>
      </c>
      <c r="H4990" t="s">
        <v>16</v>
      </c>
      <c r="I4990" s="1" t="s">
        <v>237</v>
      </c>
      <c r="J4990" t="s">
        <v>17</v>
      </c>
      <c r="K4990" s="1" t="s">
        <v>75</v>
      </c>
      <c r="L4990" t="s">
        <v>278</v>
      </c>
      <c r="M4990" t="s">
        <v>76</v>
      </c>
      <c r="N4990">
        <v>1</v>
      </c>
      <c r="O4990" t="s">
        <v>232</v>
      </c>
      <c r="P4990">
        <v>1</v>
      </c>
      <c r="Q4990">
        <v>1</v>
      </c>
      <c r="R4990" t="s">
        <v>234</v>
      </c>
      <c r="S4990" t="s">
        <v>258</v>
      </c>
      <c r="T4990" t="s">
        <v>260</v>
      </c>
      <c r="U4990" t="s">
        <v>443</v>
      </c>
    </row>
    <row r="4991" spans="1:21" x14ac:dyDescent="0.35">
      <c r="A4991" s="2" t="s">
        <v>53</v>
      </c>
      <c r="B4991" s="1" t="s">
        <v>133</v>
      </c>
      <c r="C4991" t="s">
        <v>513</v>
      </c>
      <c r="D4991" s="1" t="s">
        <v>108</v>
      </c>
      <c r="E4991" s="1" t="s">
        <v>14</v>
      </c>
      <c r="F4991" s="1" t="s">
        <v>26</v>
      </c>
      <c r="G4991" s="1" t="s">
        <v>215</v>
      </c>
      <c r="H4991" t="s">
        <v>16</v>
      </c>
      <c r="I4991" s="1" t="s">
        <v>237</v>
      </c>
      <c r="J4991" t="s">
        <v>17</v>
      </c>
      <c r="K4991" s="1" t="s">
        <v>75</v>
      </c>
      <c r="L4991" t="s">
        <v>278</v>
      </c>
      <c r="M4991" t="s">
        <v>98</v>
      </c>
      <c r="N4991">
        <v>1</v>
      </c>
      <c r="O4991" t="s">
        <v>232</v>
      </c>
      <c r="P4991">
        <v>1</v>
      </c>
      <c r="Q4991">
        <v>1</v>
      </c>
      <c r="R4991" t="s">
        <v>234</v>
      </c>
      <c r="S4991" t="s">
        <v>258</v>
      </c>
      <c r="T4991" t="s">
        <v>260</v>
      </c>
      <c r="U4991" t="s">
        <v>443</v>
      </c>
    </row>
    <row r="4992" spans="1:21" x14ac:dyDescent="0.35">
      <c r="A4992" s="2" t="s">
        <v>53</v>
      </c>
      <c r="B4992" s="1" t="s">
        <v>133</v>
      </c>
      <c r="C4992" t="s">
        <v>513</v>
      </c>
      <c r="D4992" s="1" t="s">
        <v>108</v>
      </c>
      <c r="E4992" s="1" t="s">
        <v>14</v>
      </c>
      <c r="F4992" s="1" t="s">
        <v>26</v>
      </c>
      <c r="G4992" s="1" t="s">
        <v>215</v>
      </c>
      <c r="H4992" t="s">
        <v>16</v>
      </c>
      <c r="I4992" s="1" t="s">
        <v>237</v>
      </c>
      <c r="J4992" t="s">
        <v>17</v>
      </c>
      <c r="K4992" s="1" t="s">
        <v>75</v>
      </c>
      <c r="L4992" t="s">
        <v>363</v>
      </c>
      <c r="M4992" t="s">
        <v>75</v>
      </c>
      <c r="N4992">
        <v>1</v>
      </c>
      <c r="O4992" t="s">
        <v>232</v>
      </c>
      <c r="P4992">
        <v>0</v>
      </c>
      <c r="Q4992">
        <v>1</v>
      </c>
      <c r="R4992" t="s">
        <v>234</v>
      </c>
      <c r="S4992" t="s">
        <v>258</v>
      </c>
      <c r="T4992" t="s">
        <v>260</v>
      </c>
      <c r="U4992" t="s">
        <v>443</v>
      </c>
    </row>
    <row r="4993" spans="1:21" x14ac:dyDescent="0.35">
      <c r="A4993" s="2" t="s">
        <v>53</v>
      </c>
      <c r="B4993" s="1" t="s">
        <v>133</v>
      </c>
      <c r="C4993" t="s">
        <v>513</v>
      </c>
      <c r="D4993" s="1" t="s">
        <v>108</v>
      </c>
      <c r="E4993" s="1" t="s">
        <v>14</v>
      </c>
      <c r="F4993" s="1" t="s">
        <v>26</v>
      </c>
      <c r="G4993" s="1" t="s">
        <v>215</v>
      </c>
      <c r="H4993" t="s">
        <v>16</v>
      </c>
      <c r="I4993" s="1" t="s">
        <v>272</v>
      </c>
      <c r="J4993" t="s">
        <v>17</v>
      </c>
      <c r="K4993" s="1" t="s">
        <v>48</v>
      </c>
      <c r="L4993" t="s">
        <v>278</v>
      </c>
      <c r="M4993" t="s">
        <v>89</v>
      </c>
      <c r="N4993">
        <v>1</v>
      </c>
      <c r="O4993" t="s">
        <v>232</v>
      </c>
      <c r="P4993">
        <v>1</v>
      </c>
      <c r="Q4993">
        <v>1</v>
      </c>
      <c r="R4993" t="s">
        <v>234</v>
      </c>
      <c r="S4993" t="s">
        <v>258</v>
      </c>
      <c r="T4993" t="s">
        <v>260</v>
      </c>
      <c r="U4993" t="s">
        <v>443</v>
      </c>
    </row>
    <row r="4994" spans="1:21" x14ac:dyDescent="0.35">
      <c r="A4994" s="2" t="s">
        <v>53</v>
      </c>
      <c r="B4994" s="1" t="s">
        <v>133</v>
      </c>
      <c r="C4994" t="s">
        <v>513</v>
      </c>
      <c r="D4994" s="1" t="s">
        <v>108</v>
      </c>
      <c r="E4994" s="1" t="s">
        <v>14</v>
      </c>
      <c r="F4994" s="1" t="s">
        <v>26</v>
      </c>
      <c r="G4994" s="1" t="s">
        <v>215</v>
      </c>
      <c r="H4994" t="s">
        <v>16</v>
      </c>
      <c r="I4994" s="1" t="s">
        <v>272</v>
      </c>
      <c r="J4994" t="s">
        <v>17</v>
      </c>
      <c r="K4994" s="1" t="s">
        <v>48</v>
      </c>
      <c r="L4994" t="s">
        <v>278</v>
      </c>
      <c r="M4994" t="s">
        <v>105</v>
      </c>
      <c r="N4994">
        <v>1</v>
      </c>
      <c r="O4994" t="s">
        <v>232</v>
      </c>
      <c r="P4994">
        <v>1</v>
      </c>
      <c r="Q4994">
        <v>1</v>
      </c>
      <c r="R4994" t="s">
        <v>234</v>
      </c>
      <c r="S4994" t="s">
        <v>258</v>
      </c>
      <c r="T4994" t="s">
        <v>260</v>
      </c>
      <c r="U4994" t="s">
        <v>443</v>
      </c>
    </row>
    <row r="4995" spans="1:21" x14ac:dyDescent="0.35">
      <c r="A4995" s="2" t="s">
        <v>53</v>
      </c>
      <c r="B4995" s="1" t="s">
        <v>133</v>
      </c>
      <c r="C4995" t="s">
        <v>513</v>
      </c>
      <c r="D4995" s="1" t="s">
        <v>108</v>
      </c>
      <c r="E4995" s="1" t="s">
        <v>14</v>
      </c>
      <c r="F4995" s="1" t="s">
        <v>26</v>
      </c>
      <c r="G4995" s="1" t="s">
        <v>215</v>
      </c>
      <c r="H4995" t="s">
        <v>16</v>
      </c>
      <c r="I4995" s="1" t="s">
        <v>272</v>
      </c>
      <c r="J4995" t="s">
        <v>17</v>
      </c>
      <c r="K4995" s="1" t="s">
        <v>75</v>
      </c>
      <c r="L4995" t="s">
        <v>278</v>
      </c>
      <c r="M4995" t="s">
        <v>75</v>
      </c>
      <c r="N4995">
        <v>1</v>
      </c>
      <c r="O4995" t="s">
        <v>232</v>
      </c>
      <c r="P4995">
        <v>0</v>
      </c>
      <c r="Q4995">
        <v>1</v>
      </c>
      <c r="R4995" t="s">
        <v>234</v>
      </c>
      <c r="S4995" t="s">
        <v>258</v>
      </c>
      <c r="T4995" t="s">
        <v>260</v>
      </c>
      <c r="U4995" t="s">
        <v>443</v>
      </c>
    </row>
    <row r="4996" spans="1:21" x14ac:dyDescent="0.35">
      <c r="A4996" s="2" t="s">
        <v>53</v>
      </c>
      <c r="B4996" s="1" t="s">
        <v>133</v>
      </c>
      <c r="C4996" t="s">
        <v>513</v>
      </c>
      <c r="D4996" s="1" t="s">
        <v>108</v>
      </c>
      <c r="E4996" s="1" t="s">
        <v>14</v>
      </c>
      <c r="F4996" s="1" t="s">
        <v>26</v>
      </c>
      <c r="G4996" s="1" t="s">
        <v>215</v>
      </c>
      <c r="H4996" t="s">
        <v>16</v>
      </c>
      <c r="I4996" s="1" t="s">
        <v>272</v>
      </c>
      <c r="J4996" t="s">
        <v>17</v>
      </c>
      <c r="K4996" s="1" t="s">
        <v>75</v>
      </c>
      <c r="L4996" t="s">
        <v>278</v>
      </c>
      <c r="M4996" t="s">
        <v>75</v>
      </c>
      <c r="N4996">
        <v>6</v>
      </c>
      <c r="O4996" t="s">
        <v>232</v>
      </c>
      <c r="P4996">
        <v>1</v>
      </c>
      <c r="Q4996">
        <v>1</v>
      </c>
      <c r="R4996" t="s">
        <v>234</v>
      </c>
      <c r="S4996" t="s">
        <v>258</v>
      </c>
      <c r="T4996" t="s">
        <v>260</v>
      </c>
      <c r="U4996" t="s">
        <v>443</v>
      </c>
    </row>
    <row r="4997" spans="1:21" x14ac:dyDescent="0.35">
      <c r="A4997" s="2" t="s">
        <v>53</v>
      </c>
      <c r="B4997" s="1" t="s">
        <v>133</v>
      </c>
      <c r="C4997" t="s">
        <v>513</v>
      </c>
      <c r="D4997" s="1" t="s">
        <v>108</v>
      </c>
      <c r="E4997" s="1" t="s">
        <v>14</v>
      </c>
      <c r="F4997" s="1" t="s">
        <v>26</v>
      </c>
      <c r="G4997" s="1" t="s">
        <v>215</v>
      </c>
      <c r="H4997" t="s">
        <v>16</v>
      </c>
      <c r="I4997" s="1" t="s">
        <v>272</v>
      </c>
      <c r="J4997" t="s">
        <v>17</v>
      </c>
      <c r="K4997" s="1" t="s">
        <v>75</v>
      </c>
      <c r="L4997" t="s">
        <v>278</v>
      </c>
      <c r="M4997" t="s">
        <v>112</v>
      </c>
      <c r="N4997">
        <v>1</v>
      </c>
      <c r="O4997" t="s">
        <v>232</v>
      </c>
      <c r="P4997">
        <v>1</v>
      </c>
      <c r="Q4997">
        <v>1</v>
      </c>
      <c r="R4997" t="s">
        <v>234</v>
      </c>
      <c r="S4997" t="s">
        <v>258</v>
      </c>
      <c r="T4997" t="s">
        <v>260</v>
      </c>
      <c r="U4997" t="s">
        <v>443</v>
      </c>
    </row>
    <row r="4998" spans="1:21" x14ac:dyDescent="0.35">
      <c r="A4998" s="2" t="s">
        <v>53</v>
      </c>
      <c r="B4998" s="1" t="s">
        <v>133</v>
      </c>
      <c r="C4998" t="s">
        <v>513</v>
      </c>
      <c r="D4998" s="1" t="s">
        <v>108</v>
      </c>
      <c r="E4998" s="1" t="s">
        <v>14</v>
      </c>
      <c r="F4998" s="1" t="s">
        <v>26</v>
      </c>
      <c r="G4998" s="1" t="s">
        <v>215</v>
      </c>
      <c r="H4998" t="s">
        <v>16</v>
      </c>
      <c r="I4998" s="1" t="s">
        <v>272</v>
      </c>
      <c r="J4998" t="s">
        <v>17</v>
      </c>
      <c r="K4998" s="1" t="s">
        <v>75</v>
      </c>
      <c r="L4998" t="s">
        <v>278</v>
      </c>
      <c r="M4998" t="s">
        <v>92</v>
      </c>
      <c r="N4998">
        <v>1</v>
      </c>
      <c r="O4998" t="s">
        <v>232</v>
      </c>
      <c r="P4998">
        <v>0</v>
      </c>
      <c r="Q4998">
        <v>1</v>
      </c>
      <c r="R4998" t="s">
        <v>234</v>
      </c>
      <c r="S4998" t="s">
        <v>258</v>
      </c>
      <c r="T4998" t="s">
        <v>260</v>
      </c>
      <c r="U4998" t="s">
        <v>443</v>
      </c>
    </row>
    <row r="4999" spans="1:21" x14ac:dyDescent="0.35">
      <c r="A4999" s="2" t="s">
        <v>53</v>
      </c>
      <c r="B4999" s="1" t="s">
        <v>133</v>
      </c>
      <c r="C4999" t="s">
        <v>513</v>
      </c>
      <c r="D4999" s="1" t="s">
        <v>108</v>
      </c>
      <c r="E4999" s="1" t="s">
        <v>14</v>
      </c>
      <c r="F4999" s="1" t="s">
        <v>26</v>
      </c>
      <c r="G4999" s="1" t="s">
        <v>215</v>
      </c>
      <c r="H4999" t="s">
        <v>16</v>
      </c>
      <c r="I4999" s="1" t="s">
        <v>272</v>
      </c>
      <c r="J4999" t="s">
        <v>17</v>
      </c>
      <c r="K4999" s="1" t="s">
        <v>75</v>
      </c>
      <c r="L4999" t="s">
        <v>278</v>
      </c>
      <c r="M4999" t="s">
        <v>92</v>
      </c>
      <c r="N4999">
        <v>2</v>
      </c>
      <c r="O4999" t="s">
        <v>232</v>
      </c>
      <c r="P4999">
        <v>1</v>
      </c>
      <c r="Q4999">
        <v>1</v>
      </c>
      <c r="R4999" t="s">
        <v>234</v>
      </c>
      <c r="S4999" t="s">
        <v>258</v>
      </c>
      <c r="T4999" t="s">
        <v>260</v>
      </c>
      <c r="U4999" t="s">
        <v>443</v>
      </c>
    </row>
    <row r="5000" spans="1:21" x14ac:dyDescent="0.35">
      <c r="A5000" s="2" t="s">
        <v>53</v>
      </c>
      <c r="B5000" s="1" t="s">
        <v>133</v>
      </c>
      <c r="C5000" t="s">
        <v>513</v>
      </c>
      <c r="D5000" s="1" t="s">
        <v>108</v>
      </c>
      <c r="E5000" s="1" t="s">
        <v>14</v>
      </c>
      <c r="F5000" s="1" t="s">
        <v>26</v>
      </c>
      <c r="G5000" s="1" t="s">
        <v>215</v>
      </c>
      <c r="H5000" t="s">
        <v>16</v>
      </c>
      <c r="I5000" s="1" t="s">
        <v>272</v>
      </c>
      <c r="J5000" t="s">
        <v>17</v>
      </c>
      <c r="K5000" s="1" t="s">
        <v>75</v>
      </c>
      <c r="L5000" t="s">
        <v>278</v>
      </c>
      <c r="M5000" t="s">
        <v>76</v>
      </c>
      <c r="N5000">
        <v>1</v>
      </c>
      <c r="O5000" t="s">
        <v>232</v>
      </c>
      <c r="P5000">
        <v>1</v>
      </c>
      <c r="Q5000">
        <v>1</v>
      </c>
      <c r="R5000" t="s">
        <v>234</v>
      </c>
      <c r="S5000" t="s">
        <v>258</v>
      </c>
      <c r="T5000" t="s">
        <v>260</v>
      </c>
      <c r="U5000" t="s">
        <v>443</v>
      </c>
    </row>
    <row r="5001" spans="1:21" x14ac:dyDescent="0.35">
      <c r="A5001" s="2" t="s">
        <v>53</v>
      </c>
      <c r="B5001" s="1" t="s">
        <v>133</v>
      </c>
      <c r="C5001" t="s">
        <v>513</v>
      </c>
      <c r="D5001" s="1" t="s">
        <v>108</v>
      </c>
      <c r="E5001" s="1" t="s">
        <v>14</v>
      </c>
      <c r="F5001" s="1" t="s">
        <v>26</v>
      </c>
      <c r="G5001" s="1" t="s">
        <v>215</v>
      </c>
      <c r="H5001" t="s">
        <v>16</v>
      </c>
      <c r="I5001" s="1" t="s">
        <v>272</v>
      </c>
      <c r="J5001" t="s">
        <v>17</v>
      </c>
      <c r="K5001" s="1" t="s">
        <v>75</v>
      </c>
      <c r="L5001" t="s">
        <v>278</v>
      </c>
      <c r="M5001" t="s">
        <v>98</v>
      </c>
      <c r="N5001">
        <v>2</v>
      </c>
      <c r="O5001" t="s">
        <v>232</v>
      </c>
      <c r="P5001">
        <v>1</v>
      </c>
      <c r="Q5001">
        <v>1</v>
      </c>
      <c r="R5001" t="s">
        <v>234</v>
      </c>
      <c r="S5001" t="s">
        <v>258</v>
      </c>
      <c r="T5001" t="s">
        <v>260</v>
      </c>
      <c r="U5001" t="s">
        <v>443</v>
      </c>
    </row>
    <row r="5002" spans="1:21" x14ac:dyDescent="0.35">
      <c r="A5002" s="2" t="s">
        <v>53</v>
      </c>
      <c r="B5002" s="1" t="s">
        <v>133</v>
      </c>
      <c r="C5002" t="s">
        <v>513</v>
      </c>
      <c r="D5002" s="1" t="s">
        <v>108</v>
      </c>
      <c r="E5002" s="1" t="s">
        <v>14</v>
      </c>
      <c r="F5002" s="1" t="s">
        <v>26</v>
      </c>
      <c r="G5002" s="1" t="s">
        <v>215</v>
      </c>
      <c r="H5002" t="s">
        <v>16</v>
      </c>
      <c r="I5002" s="1" t="s">
        <v>272</v>
      </c>
      <c r="J5002" t="s">
        <v>17</v>
      </c>
      <c r="K5002" s="1" t="s">
        <v>75</v>
      </c>
      <c r="L5002" t="s">
        <v>363</v>
      </c>
      <c r="M5002" t="s">
        <v>109</v>
      </c>
      <c r="N5002">
        <v>1</v>
      </c>
      <c r="O5002" t="s">
        <v>232</v>
      </c>
      <c r="P5002">
        <v>1</v>
      </c>
      <c r="Q5002">
        <v>1</v>
      </c>
      <c r="R5002" t="s">
        <v>234</v>
      </c>
      <c r="S5002" t="s">
        <v>258</v>
      </c>
      <c r="T5002" t="s">
        <v>260</v>
      </c>
      <c r="U5002" t="s">
        <v>443</v>
      </c>
    </row>
    <row r="5003" spans="1:21" x14ac:dyDescent="0.35">
      <c r="A5003" s="2" t="s">
        <v>53</v>
      </c>
      <c r="B5003" s="1" t="s">
        <v>133</v>
      </c>
      <c r="C5003" t="s">
        <v>513</v>
      </c>
      <c r="D5003" s="1" t="s">
        <v>108</v>
      </c>
      <c r="E5003" s="1" t="s">
        <v>14</v>
      </c>
      <c r="F5003" s="1" t="s">
        <v>26</v>
      </c>
      <c r="G5003" s="1" t="s">
        <v>215</v>
      </c>
      <c r="H5003" t="s">
        <v>16</v>
      </c>
      <c r="I5003" s="1" t="s">
        <v>272</v>
      </c>
      <c r="J5003" t="s">
        <v>17</v>
      </c>
      <c r="K5003" s="1" t="s">
        <v>75</v>
      </c>
      <c r="L5003" t="s">
        <v>363</v>
      </c>
      <c r="M5003" t="s">
        <v>75</v>
      </c>
      <c r="N5003">
        <v>2</v>
      </c>
      <c r="O5003" t="s">
        <v>232</v>
      </c>
      <c r="P5003">
        <v>0</v>
      </c>
      <c r="Q5003">
        <v>1</v>
      </c>
      <c r="R5003" t="s">
        <v>234</v>
      </c>
      <c r="S5003" t="s">
        <v>258</v>
      </c>
      <c r="T5003" t="s">
        <v>260</v>
      </c>
      <c r="U5003" t="s">
        <v>443</v>
      </c>
    </row>
    <row r="5004" spans="1:21" x14ac:dyDescent="0.35">
      <c r="A5004" s="2" t="s">
        <v>53</v>
      </c>
      <c r="B5004" s="1" t="s">
        <v>133</v>
      </c>
      <c r="C5004" t="s">
        <v>513</v>
      </c>
      <c r="D5004" s="1" t="s">
        <v>108</v>
      </c>
      <c r="E5004" s="1" t="s">
        <v>14</v>
      </c>
      <c r="F5004" s="1" t="s">
        <v>26</v>
      </c>
      <c r="G5004" s="1" t="s">
        <v>215</v>
      </c>
      <c r="H5004" t="s">
        <v>16</v>
      </c>
      <c r="I5004" s="1" t="s">
        <v>272</v>
      </c>
      <c r="J5004" t="s">
        <v>17</v>
      </c>
      <c r="K5004" s="1" t="s">
        <v>75</v>
      </c>
      <c r="L5004" t="s">
        <v>363</v>
      </c>
      <c r="M5004" t="s">
        <v>76</v>
      </c>
      <c r="N5004">
        <v>1</v>
      </c>
      <c r="O5004" t="s">
        <v>232</v>
      </c>
      <c r="P5004">
        <v>1</v>
      </c>
      <c r="Q5004">
        <v>1</v>
      </c>
      <c r="R5004" t="s">
        <v>234</v>
      </c>
      <c r="S5004" t="s">
        <v>258</v>
      </c>
      <c r="T5004" t="s">
        <v>260</v>
      </c>
      <c r="U5004" t="s">
        <v>443</v>
      </c>
    </row>
    <row r="5005" spans="1:21" x14ac:dyDescent="0.35">
      <c r="A5005" s="2" t="s">
        <v>53</v>
      </c>
      <c r="B5005" s="1" t="s">
        <v>133</v>
      </c>
      <c r="C5005" t="s">
        <v>513</v>
      </c>
      <c r="D5005" s="1" t="s">
        <v>108</v>
      </c>
      <c r="E5005" s="1" t="s">
        <v>14</v>
      </c>
      <c r="F5005" s="1" t="s">
        <v>26</v>
      </c>
      <c r="G5005" s="1" t="s">
        <v>215</v>
      </c>
      <c r="H5005" t="s">
        <v>16</v>
      </c>
      <c r="I5005" s="1" t="s">
        <v>326</v>
      </c>
      <c r="J5005" t="s">
        <v>17</v>
      </c>
      <c r="K5005" s="1" t="s">
        <v>75</v>
      </c>
      <c r="L5005" t="s">
        <v>278</v>
      </c>
      <c r="M5005" t="s">
        <v>96</v>
      </c>
      <c r="N5005">
        <v>3</v>
      </c>
      <c r="O5005" t="s">
        <v>232</v>
      </c>
      <c r="P5005">
        <v>1</v>
      </c>
      <c r="Q5005">
        <v>1</v>
      </c>
      <c r="R5005" t="s">
        <v>234</v>
      </c>
      <c r="S5005" t="s">
        <v>258</v>
      </c>
      <c r="T5005" t="s">
        <v>260</v>
      </c>
      <c r="U5005" t="s">
        <v>443</v>
      </c>
    </row>
    <row r="5006" spans="1:21" x14ac:dyDescent="0.35">
      <c r="A5006" s="2" t="s">
        <v>53</v>
      </c>
      <c r="B5006" s="1" t="s">
        <v>133</v>
      </c>
      <c r="C5006" t="s">
        <v>513</v>
      </c>
      <c r="D5006" s="1" t="s">
        <v>108</v>
      </c>
      <c r="E5006" s="1" t="s">
        <v>14</v>
      </c>
      <c r="F5006" s="1" t="s">
        <v>26</v>
      </c>
      <c r="G5006" s="1" t="s">
        <v>215</v>
      </c>
      <c r="H5006" t="s">
        <v>16</v>
      </c>
      <c r="I5006" s="1" t="s">
        <v>326</v>
      </c>
      <c r="J5006" t="s">
        <v>17</v>
      </c>
      <c r="K5006" s="1" t="s">
        <v>75</v>
      </c>
      <c r="L5006" t="s">
        <v>278</v>
      </c>
      <c r="M5006" t="s">
        <v>75</v>
      </c>
      <c r="N5006">
        <v>1</v>
      </c>
      <c r="O5006" t="s">
        <v>232</v>
      </c>
      <c r="P5006">
        <v>0</v>
      </c>
      <c r="Q5006">
        <v>1</v>
      </c>
      <c r="R5006" t="s">
        <v>234</v>
      </c>
      <c r="S5006" t="s">
        <v>258</v>
      </c>
      <c r="T5006" t="s">
        <v>260</v>
      </c>
      <c r="U5006" t="s">
        <v>443</v>
      </c>
    </row>
    <row r="5007" spans="1:21" x14ac:dyDescent="0.35">
      <c r="A5007" s="2" t="s">
        <v>53</v>
      </c>
      <c r="B5007" s="1" t="s">
        <v>133</v>
      </c>
      <c r="C5007" t="s">
        <v>513</v>
      </c>
      <c r="D5007" s="1" t="s">
        <v>108</v>
      </c>
      <c r="E5007" s="1" t="s">
        <v>14</v>
      </c>
      <c r="F5007" s="1" t="s">
        <v>26</v>
      </c>
      <c r="G5007" s="1" t="s">
        <v>215</v>
      </c>
      <c r="H5007" t="s">
        <v>16</v>
      </c>
      <c r="I5007" s="1" t="s">
        <v>326</v>
      </c>
      <c r="J5007" t="s">
        <v>17</v>
      </c>
      <c r="K5007" s="1" t="s">
        <v>75</v>
      </c>
      <c r="L5007" t="s">
        <v>278</v>
      </c>
      <c r="M5007" t="s">
        <v>75</v>
      </c>
      <c r="N5007">
        <v>3</v>
      </c>
      <c r="O5007" t="s">
        <v>232</v>
      </c>
      <c r="P5007">
        <v>1</v>
      </c>
      <c r="Q5007">
        <v>1</v>
      </c>
      <c r="R5007" t="s">
        <v>234</v>
      </c>
      <c r="S5007" t="s">
        <v>258</v>
      </c>
      <c r="T5007" t="s">
        <v>260</v>
      </c>
      <c r="U5007" t="s">
        <v>443</v>
      </c>
    </row>
    <row r="5008" spans="1:21" x14ac:dyDescent="0.35">
      <c r="A5008" s="2" t="s">
        <v>53</v>
      </c>
      <c r="B5008" s="1" t="s">
        <v>133</v>
      </c>
      <c r="C5008" t="s">
        <v>513</v>
      </c>
      <c r="D5008" s="1" t="s">
        <v>108</v>
      </c>
      <c r="E5008" s="1" t="s">
        <v>14</v>
      </c>
      <c r="F5008" s="1" t="s">
        <v>26</v>
      </c>
      <c r="G5008" s="1" t="s">
        <v>215</v>
      </c>
      <c r="H5008" t="s">
        <v>20</v>
      </c>
      <c r="I5008" s="1" t="s">
        <v>237</v>
      </c>
      <c r="J5008" t="s">
        <v>17</v>
      </c>
      <c r="K5008" s="1" t="s">
        <v>48</v>
      </c>
      <c r="L5008" t="s">
        <v>363</v>
      </c>
      <c r="M5008" t="s">
        <v>89</v>
      </c>
      <c r="N5008">
        <v>1</v>
      </c>
      <c r="O5008" t="s">
        <v>232</v>
      </c>
      <c r="P5008">
        <v>1</v>
      </c>
      <c r="Q5008">
        <v>1</v>
      </c>
      <c r="R5008" t="s">
        <v>234</v>
      </c>
      <c r="S5008" t="s">
        <v>258</v>
      </c>
      <c r="T5008" t="s">
        <v>260</v>
      </c>
      <c r="U5008" t="s">
        <v>443</v>
      </c>
    </row>
    <row r="5009" spans="1:21" x14ac:dyDescent="0.35">
      <c r="A5009" s="2" t="s">
        <v>53</v>
      </c>
      <c r="B5009" s="1" t="s">
        <v>133</v>
      </c>
      <c r="C5009" t="s">
        <v>513</v>
      </c>
      <c r="D5009" s="1" t="s">
        <v>108</v>
      </c>
      <c r="E5009" s="1" t="s">
        <v>14</v>
      </c>
      <c r="F5009" s="1" t="s">
        <v>26</v>
      </c>
      <c r="G5009" s="1" t="s">
        <v>215</v>
      </c>
      <c r="H5009" t="s">
        <v>20</v>
      </c>
      <c r="I5009" s="1" t="s">
        <v>237</v>
      </c>
      <c r="J5009" t="s">
        <v>17</v>
      </c>
      <c r="K5009" s="1" t="s">
        <v>75</v>
      </c>
      <c r="L5009" t="s">
        <v>278</v>
      </c>
      <c r="M5009" t="s">
        <v>75</v>
      </c>
      <c r="N5009">
        <v>2</v>
      </c>
      <c r="O5009" t="s">
        <v>232</v>
      </c>
      <c r="P5009">
        <v>1</v>
      </c>
      <c r="Q5009">
        <v>1</v>
      </c>
      <c r="R5009" t="s">
        <v>234</v>
      </c>
      <c r="S5009" t="s">
        <v>258</v>
      </c>
      <c r="T5009" t="s">
        <v>260</v>
      </c>
      <c r="U5009" t="s">
        <v>443</v>
      </c>
    </row>
    <row r="5010" spans="1:21" x14ac:dyDescent="0.35">
      <c r="A5010" s="2" t="s">
        <v>53</v>
      </c>
      <c r="B5010" s="1" t="s">
        <v>133</v>
      </c>
      <c r="C5010" t="s">
        <v>513</v>
      </c>
      <c r="D5010" s="1" t="s">
        <v>108</v>
      </c>
      <c r="E5010" s="1" t="s">
        <v>14</v>
      </c>
      <c r="F5010" s="1" t="s">
        <v>26</v>
      </c>
      <c r="G5010" s="1" t="s">
        <v>215</v>
      </c>
      <c r="H5010" t="s">
        <v>20</v>
      </c>
      <c r="I5010" s="1" t="s">
        <v>272</v>
      </c>
      <c r="J5010" t="s">
        <v>17</v>
      </c>
      <c r="K5010" s="1" t="s">
        <v>75</v>
      </c>
      <c r="L5010" t="s">
        <v>278</v>
      </c>
      <c r="M5010" t="s">
        <v>75</v>
      </c>
      <c r="N5010">
        <v>2</v>
      </c>
      <c r="O5010" t="s">
        <v>232</v>
      </c>
      <c r="P5010">
        <v>1</v>
      </c>
      <c r="Q5010">
        <v>1</v>
      </c>
      <c r="R5010" t="s">
        <v>234</v>
      </c>
      <c r="S5010" t="s">
        <v>258</v>
      </c>
      <c r="T5010" t="s">
        <v>260</v>
      </c>
      <c r="U5010" t="s">
        <v>443</v>
      </c>
    </row>
    <row r="5011" spans="1:21" x14ac:dyDescent="0.35">
      <c r="A5011" s="2" t="s">
        <v>53</v>
      </c>
      <c r="B5011" s="1" t="s">
        <v>133</v>
      </c>
      <c r="C5011" t="s">
        <v>513</v>
      </c>
      <c r="D5011" s="1" t="s">
        <v>108</v>
      </c>
      <c r="E5011" s="1" t="s">
        <v>14</v>
      </c>
      <c r="F5011" s="1" t="s">
        <v>26</v>
      </c>
      <c r="G5011" s="1" t="s">
        <v>215</v>
      </c>
      <c r="H5011" t="s">
        <v>20</v>
      </c>
      <c r="I5011" s="1" t="s">
        <v>326</v>
      </c>
      <c r="J5011" t="s">
        <v>17</v>
      </c>
      <c r="K5011" s="1" t="s">
        <v>75</v>
      </c>
      <c r="L5011" t="s">
        <v>278</v>
      </c>
      <c r="M5011" t="s">
        <v>75</v>
      </c>
      <c r="N5011">
        <v>1</v>
      </c>
      <c r="O5011" t="s">
        <v>232</v>
      </c>
      <c r="P5011">
        <v>1</v>
      </c>
      <c r="Q5011">
        <v>1</v>
      </c>
      <c r="R5011" t="s">
        <v>234</v>
      </c>
      <c r="S5011" t="s">
        <v>258</v>
      </c>
      <c r="T5011" t="s">
        <v>260</v>
      </c>
      <c r="U5011" t="s">
        <v>443</v>
      </c>
    </row>
    <row r="5012" spans="1:21" x14ac:dyDescent="0.35">
      <c r="A5012" s="2" t="s">
        <v>53</v>
      </c>
      <c r="B5012" s="1" t="s">
        <v>133</v>
      </c>
      <c r="C5012" t="s">
        <v>513</v>
      </c>
      <c r="D5012" s="1" t="s">
        <v>108</v>
      </c>
      <c r="E5012" s="1" t="s">
        <v>14</v>
      </c>
      <c r="F5012" s="1" t="s">
        <v>26</v>
      </c>
      <c r="G5012" s="1" t="s">
        <v>215</v>
      </c>
      <c r="H5012" t="s">
        <v>27</v>
      </c>
      <c r="I5012" s="1" t="s">
        <v>237</v>
      </c>
      <c r="J5012" t="s">
        <v>17</v>
      </c>
      <c r="K5012" s="1" t="s">
        <v>75</v>
      </c>
      <c r="L5012" t="s">
        <v>363</v>
      </c>
      <c r="M5012" t="s">
        <v>75</v>
      </c>
      <c r="N5012">
        <v>1</v>
      </c>
      <c r="O5012" t="s">
        <v>232</v>
      </c>
      <c r="P5012">
        <v>1</v>
      </c>
      <c r="Q5012">
        <v>1</v>
      </c>
      <c r="R5012" t="s">
        <v>234</v>
      </c>
      <c r="S5012" t="s">
        <v>258</v>
      </c>
      <c r="T5012" t="s">
        <v>260</v>
      </c>
      <c r="U5012" t="s">
        <v>443</v>
      </c>
    </row>
    <row r="5013" spans="1:21" x14ac:dyDescent="0.35">
      <c r="A5013" s="2" t="s">
        <v>53</v>
      </c>
      <c r="B5013" s="1" t="s">
        <v>133</v>
      </c>
      <c r="C5013" t="s">
        <v>513</v>
      </c>
      <c r="D5013" s="1" t="s">
        <v>108</v>
      </c>
      <c r="E5013" s="1" t="s">
        <v>14</v>
      </c>
      <c r="F5013" s="1" t="s">
        <v>26</v>
      </c>
      <c r="G5013" s="1" t="s">
        <v>215</v>
      </c>
      <c r="H5013" t="s">
        <v>30</v>
      </c>
      <c r="I5013" s="1" t="s">
        <v>237</v>
      </c>
      <c r="J5013" t="s">
        <v>17</v>
      </c>
      <c r="K5013" s="1" t="s">
        <v>75</v>
      </c>
      <c r="L5013" t="s">
        <v>278</v>
      </c>
      <c r="M5013" t="s">
        <v>110</v>
      </c>
      <c r="N5013">
        <v>1</v>
      </c>
      <c r="O5013" t="s">
        <v>232</v>
      </c>
      <c r="P5013">
        <v>1</v>
      </c>
      <c r="Q5013">
        <v>1</v>
      </c>
      <c r="R5013" t="s">
        <v>234</v>
      </c>
      <c r="S5013" t="s">
        <v>258</v>
      </c>
      <c r="T5013" t="s">
        <v>260</v>
      </c>
      <c r="U5013" t="s">
        <v>443</v>
      </c>
    </row>
    <row r="5014" spans="1:21" x14ac:dyDescent="0.35">
      <c r="A5014" s="2" t="s">
        <v>53</v>
      </c>
      <c r="B5014" s="1" t="s">
        <v>133</v>
      </c>
      <c r="C5014" t="s">
        <v>513</v>
      </c>
      <c r="D5014" s="1" t="s">
        <v>108</v>
      </c>
      <c r="E5014" s="1" t="s">
        <v>14</v>
      </c>
      <c r="F5014" s="1" t="s">
        <v>26</v>
      </c>
      <c r="G5014" s="1" t="s">
        <v>215</v>
      </c>
      <c r="H5014" t="s">
        <v>30</v>
      </c>
      <c r="I5014" s="1" t="s">
        <v>237</v>
      </c>
      <c r="J5014" t="s">
        <v>17</v>
      </c>
      <c r="K5014" s="1" t="s">
        <v>75</v>
      </c>
      <c r="L5014" t="s">
        <v>363</v>
      </c>
      <c r="M5014" t="s">
        <v>75</v>
      </c>
      <c r="N5014">
        <v>1</v>
      </c>
      <c r="O5014" t="s">
        <v>232</v>
      </c>
      <c r="P5014">
        <v>1</v>
      </c>
      <c r="Q5014">
        <v>1</v>
      </c>
      <c r="R5014" t="s">
        <v>234</v>
      </c>
      <c r="S5014" t="s">
        <v>258</v>
      </c>
      <c r="T5014" t="s">
        <v>260</v>
      </c>
      <c r="U5014" t="s">
        <v>443</v>
      </c>
    </row>
    <row r="5015" spans="1:21" x14ac:dyDescent="0.35">
      <c r="A5015" s="2" t="s">
        <v>53</v>
      </c>
      <c r="B5015" s="1" t="s">
        <v>133</v>
      </c>
      <c r="C5015" t="s">
        <v>513</v>
      </c>
      <c r="D5015" s="1" t="s">
        <v>108</v>
      </c>
      <c r="E5015" s="1" t="s">
        <v>14</v>
      </c>
      <c r="F5015" s="1" t="s">
        <v>26</v>
      </c>
      <c r="G5015" s="1" t="s">
        <v>215</v>
      </c>
      <c r="H5015" t="s">
        <v>36</v>
      </c>
      <c r="I5015" s="1" t="s">
        <v>272</v>
      </c>
      <c r="J5015" t="s">
        <v>17</v>
      </c>
      <c r="K5015" s="1" t="s">
        <v>18</v>
      </c>
      <c r="L5015" t="s">
        <v>278</v>
      </c>
      <c r="M5015" t="s">
        <v>121</v>
      </c>
      <c r="N5015">
        <v>1</v>
      </c>
      <c r="O5015" t="s">
        <v>232</v>
      </c>
      <c r="P5015">
        <v>1</v>
      </c>
      <c r="Q5015">
        <v>1</v>
      </c>
      <c r="R5015" t="s">
        <v>234</v>
      </c>
      <c r="S5015" t="s">
        <v>258</v>
      </c>
      <c r="T5015" t="s">
        <v>260</v>
      </c>
      <c r="U5015" t="s">
        <v>444</v>
      </c>
    </row>
    <row r="5016" spans="1:21" x14ac:dyDescent="0.35">
      <c r="A5016" s="2" t="s">
        <v>53</v>
      </c>
      <c r="B5016" s="1" t="s">
        <v>133</v>
      </c>
      <c r="C5016" t="s">
        <v>513</v>
      </c>
      <c r="D5016" s="1" t="s">
        <v>108</v>
      </c>
      <c r="E5016" s="1" t="s">
        <v>14</v>
      </c>
      <c r="F5016" s="1" t="s">
        <v>15</v>
      </c>
      <c r="G5016" s="1" t="s">
        <v>215</v>
      </c>
      <c r="H5016" t="s">
        <v>16</v>
      </c>
      <c r="I5016" s="1" t="s">
        <v>326</v>
      </c>
      <c r="J5016" t="s">
        <v>17</v>
      </c>
      <c r="K5016" s="1" t="s">
        <v>75</v>
      </c>
      <c r="L5016" t="s">
        <v>278</v>
      </c>
      <c r="M5016" t="s">
        <v>75</v>
      </c>
      <c r="N5016">
        <v>1</v>
      </c>
      <c r="O5016" t="s">
        <v>232</v>
      </c>
      <c r="P5016">
        <v>1</v>
      </c>
      <c r="Q5016">
        <v>1</v>
      </c>
      <c r="R5016" t="s">
        <v>234</v>
      </c>
      <c r="S5016" t="s">
        <v>258</v>
      </c>
      <c r="T5016" t="s">
        <v>260</v>
      </c>
      <c r="U5016" t="s">
        <v>443</v>
      </c>
    </row>
    <row r="5017" spans="1:21" x14ac:dyDescent="0.35">
      <c r="A5017" s="2" t="s">
        <v>53</v>
      </c>
      <c r="B5017" s="1" t="s">
        <v>133</v>
      </c>
      <c r="C5017" t="s">
        <v>513</v>
      </c>
      <c r="D5017" s="1" t="s">
        <v>108</v>
      </c>
      <c r="E5017" s="1" t="s">
        <v>14</v>
      </c>
      <c r="F5017" s="1" t="s">
        <v>15</v>
      </c>
      <c r="G5017" s="1" t="s">
        <v>215</v>
      </c>
      <c r="H5017" t="s">
        <v>27</v>
      </c>
      <c r="I5017" s="1" t="s">
        <v>237</v>
      </c>
      <c r="J5017" t="s">
        <v>17</v>
      </c>
      <c r="K5017" s="1" t="s">
        <v>75</v>
      </c>
      <c r="L5017" t="s">
        <v>363</v>
      </c>
      <c r="M5017" t="s">
        <v>75</v>
      </c>
      <c r="N5017">
        <v>1</v>
      </c>
      <c r="O5017" t="s">
        <v>232</v>
      </c>
      <c r="P5017">
        <v>1</v>
      </c>
      <c r="Q5017">
        <v>1</v>
      </c>
      <c r="R5017" t="s">
        <v>234</v>
      </c>
      <c r="S5017" t="s">
        <v>258</v>
      </c>
      <c r="T5017" t="s">
        <v>260</v>
      </c>
      <c r="U5017" t="s">
        <v>443</v>
      </c>
    </row>
    <row r="5018" spans="1:21" x14ac:dyDescent="0.35">
      <c r="A5018" s="2" t="s">
        <v>53</v>
      </c>
      <c r="B5018" s="1" t="s">
        <v>133</v>
      </c>
      <c r="C5018" t="s">
        <v>513</v>
      </c>
      <c r="D5018" s="1" t="s">
        <v>108</v>
      </c>
      <c r="E5018" s="1" t="s">
        <v>14</v>
      </c>
      <c r="F5018" s="1" t="s">
        <v>15</v>
      </c>
      <c r="G5018" s="1" t="s">
        <v>215</v>
      </c>
      <c r="H5018" t="s">
        <v>27</v>
      </c>
      <c r="I5018" s="1" t="s">
        <v>272</v>
      </c>
      <c r="J5018" t="s">
        <v>17</v>
      </c>
      <c r="K5018" s="1" t="s">
        <v>75</v>
      </c>
      <c r="L5018" t="s">
        <v>363</v>
      </c>
      <c r="M5018" t="s">
        <v>75</v>
      </c>
      <c r="N5018">
        <v>1</v>
      </c>
      <c r="O5018" t="s">
        <v>232</v>
      </c>
      <c r="P5018">
        <v>1</v>
      </c>
      <c r="Q5018">
        <v>1</v>
      </c>
      <c r="R5018" t="s">
        <v>234</v>
      </c>
      <c r="S5018" t="s">
        <v>258</v>
      </c>
      <c r="T5018" t="s">
        <v>260</v>
      </c>
      <c r="U5018" t="s">
        <v>443</v>
      </c>
    </row>
    <row r="5019" spans="1:21" x14ac:dyDescent="0.35">
      <c r="A5019" s="2" t="s">
        <v>53</v>
      </c>
      <c r="B5019" s="1" t="s">
        <v>133</v>
      </c>
      <c r="C5019" t="s">
        <v>513</v>
      </c>
      <c r="D5019" s="1" t="s">
        <v>108</v>
      </c>
      <c r="E5019" s="1" t="s">
        <v>14</v>
      </c>
      <c r="F5019" s="1" t="s">
        <v>15</v>
      </c>
      <c r="G5019" s="1" t="s">
        <v>215</v>
      </c>
      <c r="H5019" t="s">
        <v>30</v>
      </c>
      <c r="I5019" s="1" t="s">
        <v>237</v>
      </c>
      <c r="J5019" t="s">
        <v>17</v>
      </c>
      <c r="K5019" s="1" t="s">
        <v>75</v>
      </c>
      <c r="L5019" t="s">
        <v>363</v>
      </c>
      <c r="M5019" t="s">
        <v>75</v>
      </c>
      <c r="N5019">
        <v>1</v>
      </c>
      <c r="O5019" t="s">
        <v>232</v>
      </c>
      <c r="P5019">
        <v>1</v>
      </c>
      <c r="Q5019">
        <v>1</v>
      </c>
      <c r="R5019" t="s">
        <v>234</v>
      </c>
      <c r="S5019" t="s">
        <v>258</v>
      </c>
      <c r="T5019" t="s">
        <v>260</v>
      </c>
      <c r="U5019" t="s">
        <v>443</v>
      </c>
    </row>
    <row r="5020" spans="1:21" x14ac:dyDescent="0.35">
      <c r="A5020" s="2" t="s">
        <v>53</v>
      </c>
      <c r="B5020" s="1" t="s">
        <v>133</v>
      </c>
      <c r="C5020" t="s">
        <v>513</v>
      </c>
      <c r="D5020" s="1" t="s">
        <v>108</v>
      </c>
      <c r="E5020" s="1" t="s">
        <v>14</v>
      </c>
      <c r="F5020" s="1" t="s">
        <v>15</v>
      </c>
      <c r="G5020" s="1" t="s">
        <v>215</v>
      </c>
      <c r="H5020" t="s">
        <v>36</v>
      </c>
      <c r="I5020" s="1" t="s">
        <v>237</v>
      </c>
      <c r="J5020" t="s">
        <v>17</v>
      </c>
      <c r="K5020" s="1" t="s">
        <v>75</v>
      </c>
      <c r="L5020" t="s">
        <v>363</v>
      </c>
      <c r="M5020" t="s">
        <v>75</v>
      </c>
      <c r="N5020">
        <v>1</v>
      </c>
      <c r="O5020" t="s">
        <v>232</v>
      </c>
      <c r="P5020">
        <v>0</v>
      </c>
      <c r="Q5020">
        <v>1</v>
      </c>
      <c r="R5020" t="s">
        <v>234</v>
      </c>
      <c r="S5020" t="s">
        <v>258</v>
      </c>
      <c r="T5020" t="s">
        <v>260</v>
      </c>
      <c r="U5020" t="s">
        <v>443</v>
      </c>
    </row>
    <row r="5021" spans="1:21" x14ac:dyDescent="0.35">
      <c r="A5021" s="2" t="s">
        <v>53</v>
      </c>
      <c r="B5021" s="1" t="s">
        <v>133</v>
      </c>
      <c r="C5021" t="s">
        <v>513</v>
      </c>
      <c r="D5021" s="1" t="s">
        <v>108</v>
      </c>
      <c r="E5021" s="1" t="s">
        <v>14</v>
      </c>
      <c r="F5021" s="1" t="s">
        <v>29</v>
      </c>
      <c r="G5021" s="1" t="s">
        <v>29</v>
      </c>
      <c r="H5021" t="s">
        <v>16</v>
      </c>
      <c r="I5021" s="1" t="s">
        <v>237</v>
      </c>
      <c r="J5021" t="s">
        <v>17</v>
      </c>
      <c r="K5021" s="1" t="s">
        <v>75</v>
      </c>
      <c r="L5021" t="s">
        <v>278</v>
      </c>
      <c r="M5021" t="s">
        <v>96</v>
      </c>
      <c r="N5021">
        <v>1</v>
      </c>
      <c r="O5021" t="s">
        <v>232</v>
      </c>
      <c r="P5021">
        <v>1</v>
      </c>
      <c r="Q5021">
        <v>1</v>
      </c>
      <c r="R5021" t="s">
        <v>234</v>
      </c>
      <c r="S5021" t="s">
        <v>258</v>
      </c>
      <c r="T5021" t="s">
        <v>260</v>
      </c>
      <c r="U5021" t="s">
        <v>443</v>
      </c>
    </row>
    <row r="5022" spans="1:21" x14ac:dyDescent="0.35">
      <c r="A5022" s="2" t="s">
        <v>53</v>
      </c>
      <c r="B5022" s="1" t="s">
        <v>133</v>
      </c>
      <c r="C5022" t="s">
        <v>513</v>
      </c>
      <c r="D5022" s="1" t="s">
        <v>108</v>
      </c>
      <c r="E5022" s="1" t="s">
        <v>14</v>
      </c>
      <c r="F5022" s="1" t="s">
        <v>29</v>
      </c>
      <c r="G5022" s="1" t="s">
        <v>29</v>
      </c>
      <c r="H5022" t="s">
        <v>16</v>
      </c>
      <c r="I5022" s="1" t="s">
        <v>272</v>
      </c>
      <c r="J5022" t="s">
        <v>17</v>
      </c>
      <c r="K5022" s="1" t="s">
        <v>75</v>
      </c>
      <c r="L5022" t="s">
        <v>278</v>
      </c>
      <c r="M5022" t="s">
        <v>96</v>
      </c>
      <c r="N5022">
        <v>1</v>
      </c>
      <c r="O5022" t="s">
        <v>232</v>
      </c>
      <c r="P5022">
        <v>1</v>
      </c>
      <c r="Q5022">
        <v>1</v>
      </c>
      <c r="R5022" t="s">
        <v>234</v>
      </c>
      <c r="S5022" t="s">
        <v>258</v>
      </c>
      <c r="T5022" t="s">
        <v>260</v>
      </c>
      <c r="U5022" t="s">
        <v>443</v>
      </c>
    </row>
    <row r="5023" spans="1:21" x14ac:dyDescent="0.35">
      <c r="A5023" s="2" t="s">
        <v>53</v>
      </c>
      <c r="B5023" s="1" t="s">
        <v>133</v>
      </c>
      <c r="C5023" t="s">
        <v>513</v>
      </c>
      <c r="D5023" s="1" t="s">
        <v>108</v>
      </c>
      <c r="E5023" s="1" t="s">
        <v>14</v>
      </c>
      <c r="F5023" s="1" t="s">
        <v>29</v>
      </c>
      <c r="G5023" s="1" t="s">
        <v>29</v>
      </c>
      <c r="H5023" t="s">
        <v>20</v>
      </c>
      <c r="I5023" s="1" t="s">
        <v>237</v>
      </c>
      <c r="J5023" t="s">
        <v>17</v>
      </c>
      <c r="K5023" s="1" t="s">
        <v>75</v>
      </c>
      <c r="L5023" t="s">
        <v>363</v>
      </c>
      <c r="M5023" t="s">
        <v>75</v>
      </c>
      <c r="N5023">
        <v>2</v>
      </c>
      <c r="O5023" t="s">
        <v>232</v>
      </c>
      <c r="P5023">
        <v>0</v>
      </c>
      <c r="Q5023">
        <v>1</v>
      </c>
      <c r="R5023" t="s">
        <v>234</v>
      </c>
      <c r="S5023" t="s">
        <v>258</v>
      </c>
      <c r="T5023" t="s">
        <v>260</v>
      </c>
      <c r="U5023" t="s">
        <v>443</v>
      </c>
    </row>
    <row r="5024" spans="1:21" x14ac:dyDescent="0.35">
      <c r="A5024" s="2" t="s">
        <v>53</v>
      </c>
      <c r="B5024" s="1" t="s">
        <v>133</v>
      </c>
      <c r="C5024" t="s">
        <v>513</v>
      </c>
      <c r="D5024" s="1" t="s">
        <v>108</v>
      </c>
      <c r="E5024" s="1" t="s">
        <v>14</v>
      </c>
      <c r="F5024" s="1" t="s">
        <v>29</v>
      </c>
      <c r="G5024" s="1" t="s">
        <v>29</v>
      </c>
      <c r="H5024" t="s">
        <v>20</v>
      </c>
      <c r="I5024" s="1" t="s">
        <v>237</v>
      </c>
      <c r="J5024" t="s">
        <v>17</v>
      </c>
      <c r="K5024" s="1" t="s">
        <v>75</v>
      </c>
      <c r="L5024" t="s">
        <v>363</v>
      </c>
      <c r="M5024" t="s">
        <v>99</v>
      </c>
      <c r="N5024">
        <v>1</v>
      </c>
      <c r="O5024" t="s">
        <v>232</v>
      </c>
      <c r="P5024">
        <v>0</v>
      </c>
      <c r="Q5024">
        <v>1</v>
      </c>
      <c r="R5024" t="s">
        <v>234</v>
      </c>
      <c r="S5024" t="s">
        <v>258</v>
      </c>
      <c r="T5024" t="s">
        <v>260</v>
      </c>
      <c r="U5024" t="s">
        <v>443</v>
      </c>
    </row>
    <row r="5025" spans="1:21" x14ac:dyDescent="0.35">
      <c r="A5025" s="2" t="s">
        <v>53</v>
      </c>
      <c r="B5025" s="1" t="s">
        <v>133</v>
      </c>
      <c r="C5025" t="s">
        <v>513</v>
      </c>
      <c r="D5025" s="1" t="s">
        <v>108</v>
      </c>
      <c r="E5025" s="1" t="s">
        <v>14</v>
      </c>
      <c r="F5025" s="1" t="s">
        <v>29</v>
      </c>
      <c r="G5025" s="1" t="s">
        <v>29</v>
      </c>
      <c r="H5025" t="s">
        <v>27</v>
      </c>
      <c r="I5025" s="1" t="s">
        <v>237</v>
      </c>
      <c r="J5025" t="s">
        <v>17</v>
      </c>
      <c r="K5025" s="1" t="s">
        <v>75</v>
      </c>
      <c r="L5025" t="s">
        <v>363</v>
      </c>
      <c r="M5025" t="s">
        <v>75</v>
      </c>
      <c r="N5025">
        <v>1</v>
      </c>
      <c r="O5025" t="s">
        <v>232</v>
      </c>
      <c r="P5025">
        <v>0</v>
      </c>
      <c r="Q5025">
        <v>1</v>
      </c>
      <c r="R5025" t="s">
        <v>234</v>
      </c>
      <c r="S5025" t="s">
        <v>258</v>
      </c>
      <c r="T5025" t="s">
        <v>260</v>
      </c>
      <c r="U5025" t="s">
        <v>443</v>
      </c>
    </row>
    <row r="5026" spans="1:21" x14ac:dyDescent="0.35">
      <c r="A5026" s="2" t="s">
        <v>53</v>
      </c>
      <c r="B5026" s="1" t="s">
        <v>133</v>
      </c>
      <c r="C5026" t="s">
        <v>513</v>
      </c>
      <c r="D5026" s="1" t="s">
        <v>108</v>
      </c>
      <c r="E5026" s="1" t="s">
        <v>14</v>
      </c>
      <c r="F5026" s="1" t="s">
        <v>29</v>
      </c>
      <c r="G5026" s="1" t="s">
        <v>29</v>
      </c>
      <c r="H5026" t="s">
        <v>27</v>
      </c>
      <c r="I5026" s="1" t="s">
        <v>237</v>
      </c>
      <c r="J5026" t="s">
        <v>17</v>
      </c>
      <c r="K5026" s="1" t="s">
        <v>22</v>
      </c>
      <c r="L5026" t="s">
        <v>363</v>
      </c>
      <c r="M5026" t="s">
        <v>31</v>
      </c>
      <c r="N5026">
        <v>1</v>
      </c>
      <c r="O5026" t="s">
        <v>232</v>
      </c>
      <c r="P5026">
        <v>1</v>
      </c>
      <c r="Q5026">
        <v>1</v>
      </c>
      <c r="R5026" t="s">
        <v>234</v>
      </c>
      <c r="S5026" t="s">
        <v>258</v>
      </c>
      <c r="T5026" t="s">
        <v>260</v>
      </c>
      <c r="U5026" t="s">
        <v>443</v>
      </c>
    </row>
    <row r="5027" spans="1:21" x14ac:dyDescent="0.35">
      <c r="A5027" s="2" t="s">
        <v>53</v>
      </c>
      <c r="B5027" s="1" t="s">
        <v>133</v>
      </c>
      <c r="C5027" t="s">
        <v>513</v>
      </c>
      <c r="D5027" s="1" t="s">
        <v>108</v>
      </c>
      <c r="E5027" s="1" t="s">
        <v>14</v>
      </c>
      <c r="F5027" s="1" t="s">
        <v>29</v>
      </c>
      <c r="G5027" s="1" t="s">
        <v>29</v>
      </c>
      <c r="H5027" t="s">
        <v>30</v>
      </c>
      <c r="I5027" s="1" t="s">
        <v>237</v>
      </c>
      <c r="J5027" t="s">
        <v>17</v>
      </c>
      <c r="K5027" s="1" t="s">
        <v>75</v>
      </c>
      <c r="L5027" t="s">
        <v>363</v>
      </c>
      <c r="M5027" t="s">
        <v>109</v>
      </c>
      <c r="N5027">
        <v>1</v>
      </c>
      <c r="O5027" t="s">
        <v>232</v>
      </c>
      <c r="P5027">
        <v>0</v>
      </c>
      <c r="Q5027">
        <v>1</v>
      </c>
      <c r="R5027" t="s">
        <v>234</v>
      </c>
      <c r="S5027" t="s">
        <v>258</v>
      </c>
      <c r="T5027" t="s">
        <v>260</v>
      </c>
      <c r="U5027" t="s">
        <v>443</v>
      </c>
    </row>
    <row r="5028" spans="1:21" x14ac:dyDescent="0.35">
      <c r="A5028" s="2" t="s">
        <v>53</v>
      </c>
      <c r="B5028" s="1" t="s">
        <v>133</v>
      </c>
      <c r="C5028" t="s">
        <v>513</v>
      </c>
      <c r="D5028" s="1" t="s">
        <v>108</v>
      </c>
      <c r="E5028" s="1" t="s">
        <v>14</v>
      </c>
      <c r="F5028" s="1" t="s">
        <v>29</v>
      </c>
      <c r="G5028" s="1" t="s">
        <v>29</v>
      </c>
      <c r="H5028" t="s">
        <v>36</v>
      </c>
      <c r="I5028" s="1" t="s">
        <v>272</v>
      </c>
      <c r="J5028" t="s">
        <v>17</v>
      </c>
      <c r="K5028" s="1" t="s">
        <v>75</v>
      </c>
      <c r="L5028" t="s">
        <v>278</v>
      </c>
      <c r="M5028" t="s">
        <v>92</v>
      </c>
      <c r="N5028">
        <v>1</v>
      </c>
      <c r="O5028" t="s">
        <v>232</v>
      </c>
      <c r="P5028">
        <v>1</v>
      </c>
      <c r="Q5028">
        <v>1</v>
      </c>
      <c r="R5028" t="s">
        <v>234</v>
      </c>
      <c r="S5028" t="s">
        <v>258</v>
      </c>
      <c r="T5028" t="s">
        <v>260</v>
      </c>
      <c r="U5028" t="s">
        <v>444</v>
      </c>
    </row>
    <row r="5029" spans="1:21" x14ac:dyDescent="0.35">
      <c r="A5029" s="2" t="s">
        <v>53</v>
      </c>
      <c r="B5029" s="1" t="s">
        <v>133</v>
      </c>
      <c r="C5029" t="s">
        <v>513</v>
      </c>
      <c r="D5029" s="1" t="s">
        <v>108</v>
      </c>
      <c r="E5029" s="1" t="s">
        <v>14</v>
      </c>
      <c r="F5029" s="1" t="s">
        <v>29</v>
      </c>
      <c r="G5029" s="1" t="s">
        <v>29</v>
      </c>
      <c r="H5029" t="s">
        <v>24</v>
      </c>
      <c r="I5029" s="1" t="s">
        <v>237</v>
      </c>
      <c r="J5029" t="s">
        <v>17</v>
      </c>
      <c r="K5029" s="1" t="s">
        <v>75</v>
      </c>
      <c r="L5029" t="s">
        <v>278</v>
      </c>
      <c r="M5029" t="s">
        <v>92</v>
      </c>
      <c r="N5029">
        <v>1</v>
      </c>
      <c r="O5029" t="s">
        <v>232</v>
      </c>
      <c r="P5029">
        <v>1</v>
      </c>
      <c r="Q5029">
        <v>1</v>
      </c>
      <c r="R5029" t="s">
        <v>234</v>
      </c>
      <c r="S5029" t="s">
        <v>258</v>
      </c>
      <c r="T5029" t="s">
        <v>260</v>
      </c>
      <c r="U5029" t="s">
        <v>443</v>
      </c>
    </row>
    <row r="5030" spans="1:21" x14ac:dyDescent="0.35">
      <c r="A5030" s="2" t="s">
        <v>53</v>
      </c>
      <c r="B5030" s="1" t="s">
        <v>133</v>
      </c>
      <c r="C5030" t="s">
        <v>513</v>
      </c>
      <c r="D5030" s="1" t="s">
        <v>108</v>
      </c>
      <c r="E5030" s="1" t="s">
        <v>14</v>
      </c>
      <c r="F5030" s="1" t="s">
        <v>29</v>
      </c>
      <c r="G5030" s="1" t="s">
        <v>29</v>
      </c>
      <c r="H5030" t="s">
        <v>24</v>
      </c>
      <c r="I5030" s="1" t="s">
        <v>237</v>
      </c>
      <c r="J5030" t="s">
        <v>17</v>
      </c>
      <c r="K5030" s="1" t="s">
        <v>75</v>
      </c>
      <c r="L5030" t="s">
        <v>363</v>
      </c>
      <c r="M5030" t="s">
        <v>96</v>
      </c>
      <c r="N5030">
        <v>1</v>
      </c>
      <c r="O5030" t="s">
        <v>232</v>
      </c>
      <c r="P5030">
        <v>1</v>
      </c>
      <c r="Q5030">
        <v>1</v>
      </c>
      <c r="R5030" t="s">
        <v>234</v>
      </c>
      <c r="S5030" t="s">
        <v>258</v>
      </c>
      <c r="T5030" t="s">
        <v>260</v>
      </c>
      <c r="U5030" t="s">
        <v>443</v>
      </c>
    </row>
    <row r="5031" spans="1:21" x14ac:dyDescent="0.35">
      <c r="A5031" s="2" t="s">
        <v>53</v>
      </c>
      <c r="B5031" s="1" t="s">
        <v>133</v>
      </c>
      <c r="C5031" t="s">
        <v>513</v>
      </c>
      <c r="D5031" s="1" t="s">
        <v>108</v>
      </c>
      <c r="E5031" s="1" t="s">
        <v>14</v>
      </c>
      <c r="F5031" s="1" t="s">
        <v>29</v>
      </c>
      <c r="G5031" s="1" t="s">
        <v>29</v>
      </c>
      <c r="H5031" t="s">
        <v>40</v>
      </c>
      <c r="I5031" s="1" t="s">
        <v>237</v>
      </c>
      <c r="J5031" t="s">
        <v>17</v>
      </c>
      <c r="K5031" s="1" t="s">
        <v>75</v>
      </c>
      <c r="L5031" t="s">
        <v>363</v>
      </c>
      <c r="M5031" t="s">
        <v>75</v>
      </c>
      <c r="N5031">
        <v>1</v>
      </c>
      <c r="O5031" t="s">
        <v>232</v>
      </c>
      <c r="P5031">
        <v>0</v>
      </c>
      <c r="Q5031">
        <v>1</v>
      </c>
      <c r="R5031" t="s">
        <v>234</v>
      </c>
      <c r="S5031" t="s">
        <v>258</v>
      </c>
      <c r="T5031" t="s">
        <v>260</v>
      </c>
      <c r="U5031" t="s">
        <v>443</v>
      </c>
    </row>
    <row r="5032" spans="1:21" x14ac:dyDescent="0.35">
      <c r="A5032" s="2" t="s">
        <v>53</v>
      </c>
      <c r="B5032" s="1" t="s">
        <v>133</v>
      </c>
      <c r="C5032" t="s">
        <v>513</v>
      </c>
      <c r="D5032" s="1" t="s">
        <v>108</v>
      </c>
      <c r="E5032" s="1" t="s">
        <v>14</v>
      </c>
      <c r="F5032" s="1" t="s">
        <v>21</v>
      </c>
      <c r="G5032" s="1" t="s">
        <v>29</v>
      </c>
      <c r="H5032" t="s">
        <v>52</v>
      </c>
      <c r="I5032" s="1" t="s">
        <v>237</v>
      </c>
      <c r="J5032" t="s">
        <v>17</v>
      </c>
      <c r="K5032" s="1" t="s">
        <v>75</v>
      </c>
      <c r="L5032" t="s">
        <v>278</v>
      </c>
      <c r="M5032" t="s">
        <v>75</v>
      </c>
      <c r="N5032">
        <v>2</v>
      </c>
      <c r="O5032" t="s">
        <v>232</v>
      </c>
      <c r="P5032">
        <v>0</v>
      </c>
      <c r="Q5032">
        <v>1</v>
      </c>
      <c r="R5032" t="s">
        <v>234</v>
      </c>
      <c r="S5032" t="s">
        <v>258</v>
      </c>
      <c r="T5032" t="s">
        <v>260</v>
      </c>
      <c r="U5032" t="s">
        <v>443</v>
      </c>
    </row>
    <row r="5033" spans="1:21" x14ac:dyDescent="0.35">
      <c r="A5033" s="2" t="s">
        <v>53</v>
      </c>
      <c r="B5033" s="1" t="s">
        <v>133</v>
      </c>
      <c r="C5033" t="s">
        <v>513</v>
      </c>
      <c r="D5033" s="1" t="s">
        <v>108</v>
      </c>
      <c r="E5033" s="1" t="s">
        <v>14</v>
      </c>
      <c r="F5033" s="1" t="s">
        <v>21</v>
      </c>
      <c r="G5033" s="1" t="s">
        <v>29</v>
      </c>
      <c r="H5033" t="s">
        <v>52</v>
      </c>
      <c r="I5033" s="1" t="s">
        <v>237</v>
      </c>
      <c r="J5033" t="s">
        <v>17</v>
      </c>
      <c r="K5033" s="1" t="s">
        <v>75</v>
      </c>
      <c r="L5033" t="s">
        <v>278</v>
      </c>
      <c r="M5033" t="s">
        <v>75</v>
      </c>
      <c r="N5033">
        <v>1</v>
      </c>
      <c r="O5033" t="s">
        <v>232</v>
      </c>
      <c r="P5033">
        <v>1</v>
      </c>
      <c r="Q5033">
        <v>1</v>
      </c>
      <c r="R5033" t="s">
        <v>234</v>
      </c>
      <c r="S5033" t="s">
        <v>258</v>
      </c>
      <c r="T5033" t="s">
        <v>260</v>
      </c>
      <c r="U5033" t="s">
        <v>443</v>
      </c>
    </row>
    <row r="5034" spans="1:21" x14ac:dyDescent="0.35">
      <c r="A5034" s="2" t="s">
        <v>53</v>
      </c>
      <c r="B5034" s="1" t="s">
        <v>133</v>
      </c>
      <c r="C5034" t="s">
        <v>513</v>
      </c>
      <c r="D5034" s="1" t="s">
        <v>108</v>
      </c>
      <c r="E5034" s="1" t="s">
        <v>14</v>
      </c>
      <c r="F5034" s="1" t="s">
        <v>21</v>
      </c>
      <c r="G5034" s="1" t="s">
        <v>29</v>
      </c>
      <c r="H5034" t="s">
        <v>52</v>
      </c>
      <c r="I5034" s="1" t="s">
        <v>237</v>
      </c>
      <c r="J5034" t="s">
        <v>17</v>
      </c>
      <c r="K5034" s="1" t="s">
        <v>75</v>
      </c>
      <c r="L5034" t="s">
        <v>278</v>
      </c>
      <c r="M5034" t="s">
        <v>92</v>
      </c>
      <c r="N5034">
        <v>1</v>
      </c>
      <c r="O5034" t="s">
        <v>232</v>
      </c>
      <c r="P5034">
        <v>0</v>
      </c>
      <c r="Q5034">
        <v>1</v>
      </c>
      <c r="R5034" t="s">
        <v>234</v>
      </c>
      <c r="S5034" t="s">
        <v>258</v>
      </c>
      <c r="T5034" t="s">
        <v>260</v>
      </c>
      <c r="U5034" t="s">
        <v>443</v>
      </c>
    </row>
    <row r="5035" spans="1:21" x14ac:dyDescent="0.35">
      <c r="A5035" s="2" t="s">
        <v>53</v>
      </c>
      <c r="B5035" s="1" t="s">
        <v>133</v>
      </c>
      <c r="C5035" t="s">
        <v>513</v>
      </c>
      <c r="D5035" s="1" t="s">
        <v>108</v>
      </c>
      <c r="E5035" s="1" t="s">
        <v>14</v>
      </c>
      <c r="F5035" s="1" t="s">
        <v>21</v>
      </c>
      <c r="G5035" s="1" t="s">
        <v>29</v>
      </c>
      <c r="H5035" t="s">
        <v>52</v>
      </c>
      <c r="I5035" s="1" t="s">
        <v>272</v>
      </c>
      <c r="J5035" t="s">
        <v>17</v>
      </c>
      <c r="K5035" s="1" t="s">
        <v>75</v>
      </c>
      <c r="L5035" t="s">
        <v>278</v>
      </c>
      <c r="M5035" t="s">
        <v>110</v>
      </c>
      <c r="N5035">
        <v>1</v>
      </c>
      <c r="O5035" t="s">
        <v>232</v>
      </c>
      <c r="P5035">
        <v>0</v>
      </c>
      <c r="Q5035">
        <v>1</v>
      </c>
      <c r="R5035" t="s">
        <v>234</v>
      </c>
      <c r="S5035" t="s">
        <v>258</v>
      </c>
      <c r="T5035" t="s">
        <v>260</v>
      </c>
      <c r="U5035" t="s">
        <v>443</v>
      </c>
    </row>
    <row r="5036" spans="1:21" x14ac:dyDescent="0.35">
      <c r="A5036" s="2" t="s">
        <v>53</v>
      </c>
      <c r="B5036" s="1" t="s">
        <v>133</v>
      </c>
      <c r="C5036" t="s">
        <v>513</v>
      </c>
      <c r="D5036" s="1" t="s">
        <v>108</v>
      </c>
      <c r="E5036" s="1" t="s">
        <v>14</v>
      </c>
      <c r="F5036" s="1" t="s">
        <v>21</v>
      </c>
      <c r="G5036" s="1" t="s">
        <v>29</v>
      </c>
      <c r="H5036" t="s">
        <v>52</v>
      </c>
      <c r="I5036" s="1" t="s">
        <v>272</v>
      </c>
      <c r="J5036" t="s">
        <v>17</v>
      </c>
      <c r="K5036" s="1" t="s">
        <v>75</v>
      </c>
      <c r="L5036" t="s">
        <v>278</v>
      </c>
      <c r="M5036" t="s">
        <v>75</v>
      </c>
      <c r="N5036">
        <v>1</v>
      </c>
      <c r="O5036" t="s">
        <v>232</v>
      </c>
      <c r="P5036">
        <v>0</v>
      </c>
      <c r="Q5036">
        <v>1</v>
      </c>
      <c r="R5036" t="s">
        <v>234</v>
      </c>
      <c r="S5036" t="s">
        <v>258</v>
      </c>
      <c r="T5036" t="s">
        <v>260</v>
      </c>
      <c r="U5036" t="s">
        <v>443</v>
      </c>
    </row>
    <row r="5037" spans="1:21" x14ac:dyDescent="0.35">
      <c r="A5037" s="2" t="s">
        <v>53</v>
      </c>
      <c r="B5037" s="1" t="s">
        <v>133</v>
      </c>
      <c r="C5037" t="s">
        <v>513</v>
      </c>
      <c r="D5037" s="1" t="s">
        <v>108</v>
      </c>
      <c r="E5037" s="1" t="s">
        <v>14</v>
      </c>
      <c r="F5037" s="1" t="s">
        <v>21</v>
      </c>
      <c r="G5037" s="1" t="s">
        <v>29</v>
      </c>
      <c r="H5037" t="s">
        <v>52</v>
      </c>
      <c r="I5037" s="1" t="s">
        <v>272</v>
      </c>
      <c r="J5037" t="s">
        <v>17</v>
      </c>
      <c r="K5037" s="1" t="s">
        <v>75</v>
      </c>
      <c r="L5037" t="s">
        <v>278</v>
      </c>
      <c r="M5037" t="s">
        <v>75</v>
      </c>
      <c r="N5037">
        <v>1</v>
      </c>
      <c r="O5037" t="s">
        <v>232</v>
      </c>
      <c r="P5037">
        <v>1</v>
      </c>
      <c r="Q5037">
        <v>1</v>
      </c>
      <c r="R5037" t="s">
        <v>234</v>
      </c>
      <c r="S5037" t="s">
        <v>258</v>
      </c>
      <c r="T5037" t="s">
        <v>260</v>
      </c>
      <c r="U5037" t="s">
        <v>443</v>
      </c>
    </row>
    <row r="5038" spans="1:21" x14ac:dyDescent="0.35">
      <c r="A5038" s="2" t="s">
        <v>53</v>
      </c>
      <c r="B5038" s="1" t="s">
        <v>133</v>
      </c>
      <c r="C5038" t="s">
        <v>513</v>
      </c>
      <c r="D5038" s="1" t="s">
        <v>108</v>
      </c>
      <c r="E5038" s="1" t="s">
        <v>14</v>
      </c>
      <c r="F5038" s="1" t="s">
        <v>21</v>
      </c>
      <c r="G5038" s="1" t="s">
        <v>29</v>
      </c>
      <c r="H5038" t="s">
        <v>52</v>
      </c>
      <c r="I5038" s="1" t="s">
        <v>272</v>
      </c>
      <c r="J5038" t="s">
        <v>17</v>
      </c>
      <c r="K5038" s="1" t="s">
        <v>75</v>
      </c>
      <c r="L5038" t="s">
        <v>278</v>
      </c>
      <c r="M5038" t="s">
        <v>92</v>
      </c>
      <c r="N5038">
        <v>1</v>
      </c>
      <c r="O5038" t="s">
        <v>232</v>
      </c>
      <c r="P5038">
        <v>0</v>
      </c>
      <c r="Q5038">
        <v>1</v>
      </c>
      <c r="R5038" t="s">
        <v>234</v>
      </c>
      <c r="S5038" t="s">
        <v>258</v>
      </c>
      <c r="T5038" t="s">
        <v>260</v>
      </c>
      <c r="U5038" t="s">
        <v>443</v>
      </c>
    </row>
    <row r="5039" spans="1:21" x14ac:dyDescent="0.35">
      <c r="A5039" s="2" t="s">
        <v>53</v>
      </c>
      <c r="B5039" s="1" t="s">
        <v>133</v>
      </c>
      <c r="C5039" t="s">
        <v>513</v>
      </c>
      <c r="D5039" s="1" t="s">
        <v>108</v>
      </c>
      <c r="E5039" s="1" t="s">
        <v>14</v>
      </c>
      <c r="F5039" s="1" t="s">
        <v>21</v>
      </c>
      <c r="G5039" s="1" t="s">
        <v>29</v>
      </c>
      <c r="H5039" t="s">
        <v>52</v>
      </c>
      <c r="I5039" s="1" t="s">
        <v>272</v>
      </c>
      <c r="J5039" t="s">
        <v>17</v>
      </c>
      <c r="K5039" s="1" t="s">
        <v>75</v>
      </c>
      <c r="L5039" t="s">
        <v>278</v>
      </c>
      <c r="M5039" t="s">
        <v>76</v>
      </c>
      <c r="N5039">
        <v>1</v>
      </c>
      <c r="O5039" t="s">
        <v>232</v>
      </c>
      <c r="P5039">
        <v>0</v>
      </c>
      <c r="Q5039">
        <v>1</v>
      </c>
      <c r="R5039" t="s">
        <v>234</v>
      </c>
      <c r="S5039" t="s">
        <v>258</v>
      </c>
      <c r="T5039" t="s">
        <v>260</v>
      </c>
      <c r="U5039" t="s">
        <v>443</v>
      </c>
    </row>
    <row r="5040" spans="1:21" x14ac:dyDescent="0.35">
      <c r="A5040" s="2" t="s">
        <v>53</v>
      </c>
      <c r="B5040" s="1" t="s">
        <v>133</v>
      </c>
      <c r="C5040" t="s">
        <v>513</v>
      </c>
      <c r="D5040" s="1" t="s">
        <v>108</v>
      </c>
      <c r="E5040" s="1" t="s">
        <v>14</v>
      </c>
      <c r="F5040" s="1" t="s">
        <v>21</v>
      </c>
      <c r="G5040" s="1" t="s">
        <v>29</v>
      </c>
      <c r="H5040" t="s">
        <v>52</v>
      </c>
      <c r="I5040" s="1" t="s">
        <v>326</v>
      </c>
      <c r="J5040" t="s">
        <v>17</v>
      </c>
      <c r="K5040" s="1" t="s">
        <v>75</v>
      </c>
      <c r="L5040" t="s">
        <v>278</v>
      </c>
      <c r="M5040" t="s">
        <v>109</v>
      </c>
      <c r="N5040">
        <v>1</v>
      </c>
      <c r="O5040" t="s">
        <v>232</v>
      </c>
      <c r="P5040">
        <v>0</v>
      </c>
      <c r="Q5040">
        <v>1</v>
      </c>
      <c r="R5040" t="s">
        <v>234</v>
      </c>
      <c r="S5040" t="s">
        <v>258</v>
      </c>
      <c r="T5040" t="s">
        <v>260</v>
      </c>
      <c r="U5040" t="s">
        <v>443</v>
      </c>
    </row>
    <row r="5041" spans="1:21" x14ac:dyDescent="0.35">
      <c r="A5041" s="2" t="s">
        <v>53</v>
      </c>
      <c r="B5041" s="1" t="s">
        <v>133</v>
      </c>
      <c r="C5041" t="s">
        <v>513</v>
      </c>
      <c r="D5041" s="1" t="s">
        <v>108</v>
      </c>
      <c r="E5041" s="1" t="s">
        <v>14</v>
      </c>
      <c r="F5041" s="1" t="s">
        <v>21</v>
      </c>
      <c r="G5041" s="1" t="s">
        <v>29</v>
      </c>
      <c r="H5041" t="s">
        <v>52</v>
      </c>
      <c r="I5041" s="1" t="s">
        <v>326</v>
      </c>
      <c r="J5041" t="s">
        <v>17</v>
      </c>
      <c r="K5041" s="1" t="s">
        <v>75</v>
      </c>
      <c r="L5041" t="s">
        <v>278</v>
      </c>
      <c r="M5041" t="s">
        <v>75</v>
      </c>
      <c r="N5041">
        <v>1</v>
      </c>
      <c r="O5041" t="s">
        <v>232</v>
      </c>
      <c r="P5041">
        <v>1</v>
      </c>
      <c r="Q5041">
        <v>1</v>
      </c>
      <c r="R5041" t="s">
        <v>234</v>
      </c>
      <c r="S5041" t="s">
        <v>258</v>
      </c>
      <c r="T5041" t="s">
        <v>260</v>
      </c>
      <c r="U5041" t="s">
        <v>443</v>
      </c>
    </row>
    <row r="5042" spans="1:21" x14ac:dyDescent="0.35">
      <c r="A5042" s="2" t="s">
        <v>53</v>
      </c>
      <c r="B5042" s="1" t="s">
        <v>133</v>
      </c>
      <c r="C5042" t="s">
        <v>513</v>
      </c>
      <c r="D5042" s="1" t="s">
        <v>108</v>
      </c>
      <c r="E5042" s="1" t="s">
        <v>14</v>
      </c>
      <c r="F5042" s="1" t="s">
        <v>21</v>
      </c>
      <c r="G5042" s="1" t="s">
        <v>29</v>
      </c>
      <c r="H5042" t="s">
        <v>16</v>
      </c>
      <c r="I5042" s="1" t="s">
        <v>237</v>
      </c>
      <c r="J5042" t="s">
        <v>17</v>
      </c>
      <c r="K5042" s="1" t="s">
        <v>75</v>
      </c>
      <c r="L5042" t="s">
        <v>278</v>
      </c>
      <c r="M5042" t="s">
        <v>109</v>
      </c>
      <c r="N5042">
        <v>1</v>
      </c>
      <c r="O5042" t="s">
        <v>232</v>
      </c>
      <c r="P5042">
        <v>0</v>
      </c>
      <c r="Q5042">
        <v>1</v>
      </c>
      <c r="R5042" t="s">
        <v>234</v>
      </c>
      <c r="S5042" t="s">
        <v>258</v>
      </c>
      <c r="T5042" t="s">
        <v>260</v>
      </c>
      <c r="U5042" t="s">
        <v>443</v>
      </c>
    </row>
    <row r="5043" spans="1:21" x14ac:dyDescent="0.35">
      <c r="A5043" s="2" t="s">
        <v>53</v>
      </c>
      <c r="B5043" s="1" t="s">
        <v>133</v>
      </c>
      <c r="C5043" t="s">
        <v>513</v>
      </c>
      <c r="D5043" s="1" t="s">
        <v>108</v>
      </c>
      <c r="E5043" s="1" t="s">
        <v>14</v>
      </c>
      <c r="F5043" s="1" t="s">
        <v>21</v>
      </c>
      <c r="G5043" s="1" t="s">
        <v>29</v>
      </c>
      <c r="H5043" t="s">
        <v>16</v>
      </c>
      <c r="I5043" s="1" t="s">
        <v>237</v>
      </c>
      <c r="J5043" t="s">
        <v>17</v>
      </c>
      <c r="K5043" s="1" t="s">
        <v>75</v>
      </c>
      <c r="L5043" t="s">
        <v>278</v>
      </c>
      <c r="M5043" t="s">
        <v>75</v>
      </c>
      <c r="N5043">
        <v>1</v>
      </c>
      <c r="O5043" t="s">
        <v>232</v>
      </c>
      <c r="P5043">
        <v>1</v>
      </c>
      <c r="Q5043">
        <v>1</v>
      </c>
      <c r="R5043" t="s">
        <v>234</v>
      </c>
      <c r="S5043" t="s">
        <v>258</v>
      </c>
      <c r="T5043" t="s">
        <v>260</v>
      </c>
      <c r="U5043" t="s">
        <v>443</v>
      </c>
    </row>
    <row r="5044" spans="1:21" x14ac:dyDescent="0.35">
      <c r="A5044" s="2" t="s">
        <v>53</v>
      </c>
      <c r="B5044" s="1" t="s">
        <v>133</v>
      </c>
      <c r="C5044" t="s">
        <v>513</v>
      </c>
      <c r="D5044" s="1" t="s">
        <v>108</v>
      </c>
      <c r="E5044" s="1" t="s">
        <v>14</v>
      </c>
      <c r="F5044" s="1" t="s">
        <v>21</v>
      </c>
      <c r="G5044" s="1" t="s">
        <v>29</v>
      </c>
      <c r="H5044" t="s">
        <v>16</v>
      </c>
      <c r="I5044" s="1" t="s">
        <v>237</v>
      </c>
      <c r="J5044" t="s">
        <v>17</v>
      </c>
      <c r="K5044" s="1" t="s">
        <v>75</v>
      </c>
      <c r="L5044" t="s">
        <v>278</v>
      </c>
      <c r="M5044" t="s">
        <v>92</v>
      </c>
      <c r="N5044">
        <v>1</v>
      </c>
      <c r="O5044" t="s">
        <v>232</v>
      </c>
      <c r="P5044">
        <v>0</v>
      </c>
      <c r="Q5044">
        <v>1</v>
      </c>
      <c r="R5044" t="s">
        <v>234</v>
      </c>
      <c r="S5044" t="s">
        <v>258</v>
      </c>
      <c r="T5044" t="s">
        <v>260</v>
      </c>
      <c r="U5044" t="s">
        <v>443</v>
      </c>
    </row>
    <row r="5045" spans="1:21" x14ac:dyDescent="0.35">
      <c r="A5045" s="2" t="s">
        <v>53</v>
      </c>
      <c r="B5045" s="1" t="s">
        <v>133</v>
      </c>
      <c r="C5045" t="s">
        <v>513</v>
      </c>
      <c r="D5045" s="1" t="s">
        <v>108</v>
      </c>
      <c r="E5045" s="1" t="s">
        <v>14</v>
      </c>
      <c r="F5045" s="1" t="s">
        <v>21</v>
      </c>
      <c r="G5045" s="1" t="s">
        <v>29</v>
      </c>
      <c r="H5045" t="s">
        <v>16</v>
      </c>
      <c r="I5045" s="1" t="s">
        <v>237</v>
      </c>
      <c r="J5045" t="s">
        <v>17</v>
      </c>
      <c r="K5045" s="1" t="s">
        <v>75</v>
      </c>
      <c r="L5045" t="s">
        <v>278</v>
      </c>
      <c r="M5045" t="s">
        <v>92</v>
      </c>
      <c r="N5045">
        <v>2</v>
      </c>
      <c r="O5045" t="s">
        <v>232</v>
      </c>
      <c r="P5045">
        <v>1</v>
      </c>
      <c r="Q5045">
        <v>1</v>
      </c>
      <c r="R5045" t="s">
        <v>234</v>
      </c>
      <c r="S5045" t="s">
        <v>258</v>
      </c>
      <c r="T5045" t="s">
        <v>260</v>
      </c>
      <c r="U5045" t="s">
        <v>443</v>
      </c>
    </row>
    <row r="5046" spans="1:21" x14ac:dyDescent="0.35">
      <c r="A5046" s="2" t="s">
        <v>53</v>
      </c>
      <c r="B5046" s="1" t="s">
        <v>133</v>
      </c>
      <c r="C5046" t="s">
        <v>513</v>
      </c>
      <c r="D5046" s="1" t="s">
        <v>108</v>
      </c>
      <c r="E5046" s="1" t="s">
        <v>14</v>
      </c>
      <c r="F5046" s="1" t="s">
        <v>21</v>
      </c>
      <c r="G5046" s="1" t="s">
        <v>29</v>
      </c>
      <c r="H5046" t="s">
        <v>16</v>
      </c>
      <c r="I5046" s="1" t="s">
        <v>237</v>
      </c>
      <c r="J5046" t="s">
        <v>17</v>
      </c>
      <c r="K5046" s="1" t="s">
        <v>75</v>
      </c>
      <c r="L5046" t="s">
        <v>278</v>
      </c>
      <c r="M5046" t="s">
        <v>76</v>
      </c>
      <c r="N5046">
        <v>1</v>
      </c>
      <c r="O5046" t="s">
        <v>232</v>
      </c>
      <c r="P5046">
        <v>1</v>
      </c>
      <c r="Q5046">
        <v>1</v>
      </c>
      <c r="R5046" t="s">
        <v>234</v>
      </c>
      <c r="S5046" t="s">
        <v>258</v>
      </c>
      <c r="T5046" t="s">
        <v>260</v>
      </c>
      <c r="U5046" t="s">
        <v>443</v>
      </c>
    </row>
    <row r="5047" spans="1:21" x14ac:dyDescent="0.35">
      <c r="A5047" s="2" t="s">
        <v>53</v>
      </c>
      <c r="B5047" s="1" t="s">
        <v>133</v>
      </c>
      <c r="C5047" t="s">
        <v>513</v>
      </c>
      <c r="D5047" s="1" t="s">
        <v>108</v>
      </c>
      <c r="E5047" s="1" t="s">
        <v>14</v>
      </c>
      <c r="F5047" s="1" t="s">
        <v>21</v>
      </c>
      <c r="G5047" s="1" t="s">
        <v>29</v>
      </c>
      <c r="H5047" t="s">
        <v>16</v>
      </c>
      <c r="I5047" s="1" t="s">
        <v>237</v>
      </c>
      <c r="J5047" t="s">
        <v>17</v>
      </c>
      <c r="K5047" s="1" t="s">
        <v>75</v>
      </c>
      <c r="L5047" t="s">
        <v>278</v>
      </c>
      <c r="M5047" t="s">
        <v>98</v>
      </c>
      <c r="N5047">
        <v>1</v>
      </c>
      <c r="O5047" t="s">
        <v>232</v>
      </c>
      <c r="P5047">
        <v>1</v>
      </c>
      <c r="Q5047">
        <v>1</v>
      </c>
      <c r="R5047" t="s">
        <v>234</v>
      </c>
      <c r="S5047" t="s">
        <v>258</v>
      </c>
      <c r="T5047" t="s">
        <v>260</v>
      </c>
      <c r="U5047" t="s">
        <v>443</v>
      </c>
    </row>
    <row r="5048" spans="1:21" x14ac:dyDescent="0.35">
      <c r="A5048" s="2" t="s">
        <v>53</v>
      </c>
      <c r="B5048" s="1" t="s">
        <v>133</v>
      </c>
      <c r="C5048" t="s">
        <v>513</v>
      </c>
      <c r="D5048" s="1" t="s">
        <v>108</v>
      </c>
      <c r="E5048" s="1" t="s">
        <v>14</v>
      </c>
      <c r="F5048" s="1" t="s">
        <v>21</v>
      </c>
      <c r="G5048" s="1" t="s">
        <v>29</v>
      </c>
      <c r="H5048" t="s">
        <v>16</v>
      </c>
      <c r="I5048" s="1" t="s">
        <v>272</v>
      </c>
      <c r="J5048" t="s">
        <v>17</v>
      </c>
      <c r="K5048" s="1" t="s">
        <v>75</v>
      </c>
      <c r="L5048" t="s">
        <v>278</v>
      </c>
      <c r="M5048" t="s">
        <v>109</v>
      </c>
      <c r="N5048">
        <v>1</v>
      </c>
      <c r="O5048" t="s">
        <v>232</v>
      </c>
      <c r="P5048">
        <v>0</v>
      </c>
      <c r="Q5048">
        <v>1</v>
      </c>
      <c r="R5048" t="s">
        <v>234</v>
      </c>
      <c r="S5048" t="s">
        <v>258</v>
      </c>
      <c r="T5048" t="s">
        <v>260</v>
      </c>
      <c r="U5048" t="s">
        <v>443</v>
      </c>
    </row>
    <row r="5049" spans="1:21" x14ac:dyDescent="0.35">
      <c r="A5049" s="2" t="s">
        <v>53</v>
      </c>
      <c r="B5049" s="1" t="s">
        <v>133</v>
      </c>
      <c r="C5049" t="s">
        <v>513</v>
      </c>
      <c r="D5049" s="1" t="s">
        <v>108</v>
      </c>
      <c r="E5049" s="1" t="s">
        <v>14</v>
      </c>
      <c r="F5049" s="1" t="s">
        <v>21</v>
      </c>
      <c r="G5049" s="1" t="s">
        <v>29</v>
      </c>
      <c r="H5049" t="s">
        <v>16</v>
      </c>
      <c r="I5049" s="1" t="s">
        <v>272</v>
      </c>
      <c r="J5049" t="s">
        <v>17</v>
      </c>
      <c r="K5049" s="1" t="s">
        <v>75</v>
      </c>
      <c r="L5049" t="s">
        <v>278</v>
      </c>
      <c r="M5049" t="s">
        <v>109</v>
      </c>
      <c r="N5049">
        <v>1</v>
      </c>
      <c r="O5049" t="s">
        <v>232</v>
      </c>
      <c r="P5049">
        <v>1</v>
      </c>
      <c r="Q5049">
        <v>1</v>
      </c>
      <c r="R5049" t="s">
        <v>234</v>
      </c>
      <c r="S5049" t="s">
        <v>258</v>
      </c>
      <c r="T5049" t="s">
        <v>260</v>
      </c>
      <c r="U5049" t="s">
        <v>443</v>
      </c>
    </row>
    <row r="5050" spans="1:21" x14ac:dyDescent="0.35">
      <c r="A5050" s="2" t="s">
        <v>53</v>
      </c>
      <c r="B5050" s="1" t="s">
        <v>133</v>
      </c>
      <c r="C5050" t="s">
        <v>513</v>
      </c>
      <c r="D5050" s="1" t="s">
        <v>108</v>
      </c>
      <c r="E5050" s="1" t="s">
        <v>14</v>
      </c>
      <c r="F5050" s="1" t="s">
        <v>21</v>
      </c>
      <c r="G5050" s="1" t="s">
        <v>29</v>
      </c>
      <c r="H5050" t="s">
        <v>16</v>
      </c>
      <c r="I5050" s="1" t="s">
        <v>272</v>
      </c>
      <c r="J5050" t="s">
        <v>17</v>
      </c>
      <c r="K5050" s="1" t="s">
        <v>75</v>
      </c>
      <c r="L5050" t="s">
        <v>278</v>
      </c>
      <c r="M5050" t="s">
        <v>110</v>
      </c>
      <c r="N5050">
        <v>1</v>
      </c>
      <c r="O5050" t="s">
        <v>232</v>
      </c>
      <c r="P5050">
        <v>1</v>
      </c>
      <c r="Q5050">
        <v>1</v>
      </c>
      <c r="R5050" t="s">
        <v>234</v>
      </c>
      <c r="S5050" t="s">
        <v>258</v>
      </c>
      <c r="T5050" t="s">
        <v>260</v>
      </c>
      <c r="U5050" t="s">
        <v>443</v>
      </c>
    </row>
    <row r="5051" spans="1:21" x14ac:dyDescent="0.35">
      <c r="A5051" s="2" t="s">
        <v>53</v>
      </c>
      <c r="B5051" s="1" t="s">
        <v>133</v>
      </c>
      <c r="C5051" t="s">
        <v>513</v>
      </c>
      <c r="D5051" s="1" t="s">
        <v>108</v>
      </c>
      <c r="E5051" s="1" t="s">
        <v>14</v>
      </c>
      <c r="F5051" s="1" t="s">
        <v>21</v>
      </c>
      <c r="G5051" s="1" t="s">
        <v>29</v>
      </c>
      <c r="H5051" t="s">
        <v>16</v>
      </c>
      <c r="I5051" s="1" t="s">
        <v>272</v>
      </c>
      <c r="J5051" t="s">
        <v>17</v>
      </c>
      <c r="K5051" s="1" t="s">
        <v>75</v>
      </c>
      <c r="L5051" t="s">
        <v>278</v>
      </c>
      <c r="M5051" t="s">
        <v>75</v>
      </c>
      <c r="N5051">
        <v>4</v>
      </c>
      <c r="O5051" t="s">
        <v>232</v>
      </c>
      <c r="P5051">
        <v>1</v>
      </c>
      <c r="Q5051">
        <v>1</v>
      </c>
      <c r="R5051" t="s">
        <v>234</v>
      </c>
      <c r="S5051" t="s">
        <v>258</v>
      </c>
      <c r="T5051" t="s">
        <v>260</v>
      </c>
      <c r="U5051" t="s">
        <v>443</v>
      </c>
    </row>
    <row r="5052" spans="1:21" x14ac:dyDescent="0.35">
      <c r="A5052" s="2" t="s">
        <v>53</v>
      </c>
      <c r="B5052" s="1" t="s">
        <v>133</v>
      </c>
      <c r="C5052" t="s">
        <v>513</v>
      </c>
      <c r="D5052" s="1" t="s">
        <v>108</v>
      </c>
      <c r="E5052" s="1" t="s">
        <v>14</v>
      </c>
      <c r="F5052" s="1" t="s">
        <v>21</v>
      </c>
      <c r="G5052" s="1" t="s">
        <v>29</v>
      </c>
      <c r="H5052" t="s">
        <v>16</v>
      </c>
      <c r="I5052" s="1" t="s">
        <v>272</v>
      </c>
      <c r="J5052" t="s">
        <v>17</v>
      </c>
      <c r="K5052" s="1" t="s">
        <v>75</v>
      </c>
      <c r="L5052" t="s">
        <v>278</v>
      </c>
      <c r="M5052" t="s">
        <v>92</v>
      </c>
      <c r="N5052">
        <v>1</v>
      </c>
      <c r="O5052" t="s">
        <v>232</v>
      </c>
      <c r="P5052">
        <v>0</v>
      </c>
      <c r="Q5052">
        <v>1</v>
      </c>
      <c r="R5052" t="s">
        <v>234</v>
      </c>
      <c r="S5052" t="s">
        <v>258</v>
      </c>
      <c r="T5052" t="s">
        <v>260</v>
      </c>
      <c r="U5052" t="s">
        <v>443</v>
      </c>
    </row>
    <row r="5053" spans="1:21" x14ac:dyDescent="0.35">
      <c r="A5053" s="2" t="s">
        <v>53</v>
      </c>
      <c r="B5053" s="1" t="s">
        <v>133</v>
      </c>
      <c r="C5053" t="s">
        <v>513</v>
      </c>
      <c r="D5053" s="1" t="s">
        <v>108</v>
      </c>
      <c r="E5053" s="1" t="s">
        <v>14</v>
      </c>
      <c r="F5053" s="1" t="s">
        <v>21</v>
      </c>
      <c r="G5053" s="1" t="s">
        <v>29</v>
      </c>
      <c r="H5053" t="s">
        <v>16</v>
      </c>
      <c r="I5053" s="1" t="s">
        <v>272</v>
      </c>
      <c r="J5053" t="s">
        <v>17</v>
      </c>
      <c r="K5053" s="1" t="s">
        <v>75</v>
      </c>
      <c r="L5053" t="s">
        <v>278</v>
      </c>
      <c r="M5053" t="s">
        <v>92</v>
      </c>
      <c r="N5053">
        <v>1</v>
      </c>
      <c r="O5053" t="s">
        <v>232</v>
      </c>
      <c r="P5053">
        <v>1</v>
      </c>
      <c r="Q5053">
        <v>1</v>
      </c>
      <c r="R5053" t="s">
        <v>234</v>
      </c>
      <c r="S5053" t="s">
        <v>258</v>
      </c>
      <c r="T5053" t="s">
        <v>260</v>
      </c>
      <c r="U5053" t="s">
        <v>443</v>
      </c>
    </row>
    <row r="5054" spans="1:21" x14ac:dyDescent="0.35">
      <c r="A5054" s="2" t="s">
        <v>53</v>
      </c>
      <c r="B5054" s="1" t="s">
        <v>133</v>
      </c>
      <c r="C5054" t="s">
        <v>513</v>
      </c>
      <c r="D5054" s="1" t="s">
        <v>108</v>
      </c>
      <c r="E5054" s="1" t="s">
        <v>14</v>
      </c>
      <c r="F5054" s="1" t="s">
        <v>21</v>
      </c>
      <c r="G5054" s="1" t="s">
        <v>29</v>
      </c>
      <c r="H5054" t="s">
        <v>16</v>
      </c>
      <c r="I5054" s="1" t="s">
        <v>272</v>
      </c>
      <c r="J5054" t="s">
        <v>17</v>
      </c>
      <c r="K5054" s="1" t="s">
        <v>75</v>
      </c>
      <c r="L5054" t="s">
        <v>278</v>
      </c>
      <c r="M5054" t="s">
        <v>76</v>
      </c>
      <c r="N5054">
        <v>1</v>
      </c>
      <c r="O5054" t="s">
        <v>232</v>
      </c>
      <c r="P5054">
        <v>1</v>
      </c>
      <c r="Q5054">
        <v>1</v>
      </c>
      <c r="R5054" t="s">
        <v>234</v>
      </c>
      <c r="S5054" t="s">
        <v>258</v>
      </c>
      <c r="T5054" t="s">
        <v>260</v>
      </c>
      <c r="U5054" t="s">
        <v>443</v>
      </c>
    </row>
    <row r="5055" spans="1:21" x14ac:dyDescent="0.35">
      <c r="A5055" s="2" t="s">
        <v>53</v>
      </c>
      <c r="B5055" s="1" t="s">
        <v>133</v>
      </c>
      <c r="C5055" t="s">
        <v>513</v>
      </c>
      <c r="D5055" s="1" t="s">
        <v>108</v>
      </c>
      <c r="E5055" s="1" t="s">
        <v>14</v>
      </c>
      <c r="F5055" s="1" t="s">
        <v>21</v>
      </c>
      <c r="G5055" s="1" t="s">
        <v>29</v>
      </c>
      <c r="H5055" t="s">
        <v>16</v>
      </c>
      <c r="I5055" s="1" t="s">
        <v>272</v>
      </c>
      <c r="J5055" t="s">
        <v>17</v>
      </c>
      <c r="K5055" s="1" t="s">
        <v>22</v>
      </c>
      <c r="L5055" t="s">
        <v>278</v>
      </c>
      <c r="M5055" t="s">
        <v>22</v>
      </c>
      <c r="N5055">
        <v>1</v>
      </c>
      <c r="O5055" t="s">
        <v>232</v>
      </c>
      <c r="P5055">
        <v>1</v>
      </c>
      <c r="Q5055">
        <v>1</v>
      </c>
      <c r="R5055" t="s">
        <v>234</v>
      </c>
      <c r="S5055" t="s">
        <v>258</v>
      </c>
      <c r="T5055" t="s">
        <v>260</v>
      </c>
      <c r="U5055" t="s">
        <v>443</v>
      </c>
    </row>
    <row r="5056" spans="1:21" x14ac:dyDescent="0.35">
      <c r="A5056" s="2" t="s">
        <v>53</v>
      </c>
      <c r="B5056" s="1" t="s">
        <v>133</v>
      </c>
      <c r="C5056" t="s">
        <v>513</v>
      </c>
      <c r="D5056" s="1" t="s">
        <v>108</v>
      </c>
      <c r="E5056" s="1" t="s">
        <v>14</v>
      </c>
      <c r="F5056" s="1" t="s">
        <v>21</v>
      </c>
      <c r="G5056" s="1" t="s">
        <v>29</v>
      </c>
      <c r="H5056" t="s">
        <v>16</v>
      </c>
      <c r="I5056" s="1" t="s">
        <v>326</v>
      </c>
      <c r="J5056" t="s">
        <v>17</v>
      </c>
      <c r="K5056" s="1" t="s">
        <v>75</v>
      </c>
      <c r="L5056" t="s">
        <v>278</v>
      </c>
      <c r="M5056" t="s">
        <v>92</v>
      </c>
      <c r="N5056">
        <v>1</v>
      </c>
      <c r="O5056" t="s">
        <v>232</v>
      </c>
      <c r="P5056">
        <v>1</v>
      </c>
      <c r="Q5056">
        <v>1</v>
      </c>
      <c r="R5056" t="s">
        <v>234</v>
      </c>
      <c r="S5056" t="s">
        <v>258</v>
      </c>
      <c r="T5056" t="s">
        <v>260</v>
      </c>
      <c r="U5056" t="s">
        <v>443</v>
      </c>
    </row>
    <row r="5057" spans="1:21" x14ac:dyDescent="0.35">
      <c r="A5057" s="2" t="s">
        <v>53</v>
      </c>
      <c r="B5057" s="1" t="s">
        <v>133</v>
      </c>
      <c r="C5057" t="s">
        <v>513</v>
      </c>
      <c r="D5057" s="1" t="s">
        <v>108</v>
      </c>
      <c r="E5057" s="1" t="s">
        <v>14</v>
      </c>
      <c r="F5057" s="1" t="s">
        <v>21</v>
      </c>
      <c r="G5057" s="1" t="s">
        <v>29</v>
      </c>
      <c r="H5057" t="s">
        <v>16</v>
      </c>
      <c r="I5057" s="1" t="s">
        <v>326</v>
      </c>
      <c r="J5057" t="s">
        <v>17</v>
      </c>
      <c r="K5057" s="1" t="s">
        <v>75</v>
      </c>
      <c r="L5057" t="s">
        <v>278</v>
      </c>
      <c r="M5057" t="s">
        <v>76</v>
      </c>
      <c r="N5057">
        <v>1</v>
      </c>
      <c r="O5057" t="s">
        <v>232</v>
      </c>
      <c r="P5057">
        <v>1</v>
      </c>
      <c r="Q5057">
        <v>1</v>
      </c>
      <c r="R5057" t="s">
        <v>234</v>
      </c>
      <c r="S5057" t="s">
        <v>258</v>
      </c>
      <c r="T5057" t="s">
        <v>260</v>
      </c>
      <c r="U5057" t="s">
        <v>443</v>
      </c>
    </row>
    <row r="5058" spans="1:21" x14ac:dyDescent="0.35">
      <c r="A5058" s="2" t="s">
        <v>53</v>
      </c>
      <c r="B5058" s="1" t="s">
        <v>133</v>
      </c>
      <c r="C5058" t="s">
        <v>513</v>
      </c>
      <c r="D5058" s="1" t="s">
        <v>108</v>
      </c>
      <c r="E5058" s="1" t="s">
        <v>14</v>
      </c>
      <c r="F5058" s="1" t="s">
        <v>21</v>
      </c>
      <c r="G5058" s="1" t="s">
        <v>29</v>
      </c>
      <c r="H5058" t="s">
        <v>16</v>
      </c>
      <c r="I5058" s="1" t="s">
        <v>329</v>
      </c>
      <c r="J5058" t="s">
        <v>158</v>
      </c>
      <c r="K5058" s="1" t="s">
        <v>75</v>
      </c>
      <c r="L5058" t="s">
        <v>278</v>
      </c>
      <c r="M5058" t="s">
        <v>112</v>
      </c>
      <c r="N5058">
        <v>1</v>
      </c>
      <c r="O5058" t="s">
        <v>232</v>
      </c>
      <c r="P5058">
        <v>0</v>
      </c>
      <c r="Q5058" t="s">
        <v>464</v>
      </c>
      <c r="R5058" t="s">
        <v>234</v>
      </c>
      <c r="S5058" t="s">
        <v>258</v>
      </c>
      <c r="T5058" t="s">
        <v>259</v>
      </c>
      <c r="U5058" t="s">
        <v>443</v>
      </c>
    </row>
    <row r="5059" spans="1:21" x14ac:dyDescent="0.35">
      <c r="A5059" s="2" t="s">
        <v>53</v>
      </c>
      <c r="B5059" s="1" t="s">
        <v>133</v>
      </c>
      <c r="C5059" t="s">
        <v>513</v>
      </c>
      <c r="D5059" s="1" t="s">
        <v>108</v>
      </c>
      <c r="E5059" s="1" t="s">
        <v>14</v>
      </c>
      <c r="F5059" s="1" t="s">
        <v>21</v>
      </c>
      <c r="G5059" s="1" t="s">
        <v>29</v>
      </c>
      <c r="H5059" t="s">
        <v>20</v>
      </c>
      <c r="I5059" s="1" t="s">
        <v>237</v>
      </c>
      <c r="J5059" t="s">
        <v>17</v>
      </c>
      <c r="K5059" s="1" t="s">
        <v>75</v>
      </c>
      <c r="L5059" t="s">
        <v>278</v>
      </c>
      <c r="M5059" t="s">
        <v>75</v>
      </c>
      <c r="N5059">
        <v>1</v>
      </c>
      <c r="O5059" t="s">
        <v>232</v>
      </c>
      <c r="P5059">
        <v>1</v>
      </c>
      <c r="Q5059">
        <v>1</v>
      </c>
      <c r="R5059" t="s">
        <v>234</v>
      </c>
      <c r="S5059" t="s">
        <v>258</v>
      </c>
      <c r="T5059" t="s">
        <v>260</v>
      </c>
      <c r="U5059" t="s">
        <v>443</v>
      </c>
    </row>
    <row r="5060" spans="1:21" x14ac:dyDescent="0.35">
      <c r="A5060" s="2" t="s">
        <v>53</v>
      </c>
      <c r="B5060" s="1" t="s">
        <v>133</v>
      </c>
      <c r="C5060" t="s">
        <v>513</v>
      </c>
      <c r="D5060" s="1" t="s">
        <v>108</v>
      </c>
      <c r="E5060" s="1" t="s">
        <v>14</v>
      </c>
      <c r="F5060" s="1" t="s">
        <v>21</v>
      </c>
      <c r="G5060" s="1" t="s">
        <v>29</v>
      </c>
      <c r="H5060" t="s">
        <v>20</v>
      </c>
      <c r="I5060" s="1" t="s">
        <v>272</v>
      </c>
      <c r="J5060" t="s">
        <v>17</v>
      </c>
      <c r="K5060" s="1" t="s">
        <v>75</v>
      </c>
      <c r="L5060" t="s">
        <v>278</v>
      </c>
      <c r="M5060" t="s">
        <v>75</v>
      </c>
      <c r="N5060">
        <v>1</v>
      </c>
      <c r="O5060" t="s">
        <v>232</v>
      </c>
      <c r="P5060">
        <v>1</v>
      </c>
      <c r="Q5060">
        <v>1</v>
      </c>
      <c r="R5060" t="s">
        <v>234</v>
      </c>
      <c r="S5060" t="s">
        <v>258</v>
      </c>
      <c r="T5060" t="s">
        <v>260</v>
      </c>
      <c r="U5060" t="s">
        <v>443</v>
      </c>
    </row>
    <row r="5061" spans="1:21" x14ac:dyDescent="0.35">
      <c r="A5061" s="2" t="s">
        <v>53</v>
      </c>
      <c r="B5061" s="1" t="s">
        <v>133</v>
      </c>
      <c r="C5061" t="s">
        <v>513</v>
      </c>
      <c r="D5061" s="1" t="s">
        <v>108</v>
      </c>
      <c r="E5061" s="1" t="s">
        <v>14</v>
      </c>
      <c r="F5061" s="1" t="s">
        <v>21</v>
      </c>
      <c r="G5061" s="1" t="s">
        <v>29</v>
      </c>
      <c r="H5061" t="s">
        <v>20</v>
      </c>
      <c r="I5061" s="1" t="s">
        <v>326</v>
      </c>
      <c r="J5061" t="s">
        <v>17</v>
      </c>
      <c r="K5061" s="1" t="s">
        <v>75</v>
      </c>
      <c r="L5061" t="s">
        <v>278</v>
      </c>
      <c r="M5061" t="s">
        <v>96</v>
      </c>
      <c r="N5061">
        <v>1</v>
      </c>
      <c r="O5061" t="s">
        <v>232</v>
      </c>
      <c r="P5061">
        <v>1</v>
      </c>
      <c r="Q5061">
        <v>1</v>
      </c>
      <c r="R5061" t="s">
        <v>234</v>
      </c>
      <c r="S5061" t="s">
        <v>258</v>
      </c>
      <c r="T5061" t="s">
        <v>260</v>
      </c>
      <c r="U5061" t="s">
        <v>443</v>
      </c>
    </row>
    <row r="5062" spans="1:21" x14ac:dyDescent="0.35">
      <c r="A5062" s="2" t="s">
        <v>53</v>
      </c>
      <c r="B5062" s="1" t="s">
        <v>133</v>
      </c>
      <c r="C5062" t="s">
        <v>513</v>
      </c>
      <c r="D5062" s="1" t="s">
        <v>108</v>
      </c>
      <c r="E5062" s="1" t="s">
        <v>14</v>
      </c>
      <c r="F5062" s="1" t="s">
        <v>21</v>
      </c>
      <c r="G5062" s="1" t="s">
        <v>29</v>
      </c>
      <c r="H5062" t="s">
        <v>27</v>
      </c>
      <c r="I5062" s="1" t="s">
        <v>237</v>
      </c>
      <c r="J5062" t="s">
        <v>17</v>
      </c>
      <c r="K5062" s="1" t="s">
        <v>75</v>
      </c>
      <c r="L5062" t="s">
        <v>278</v>
      </c>
      <c r="M5062" t="s">
        <v>75</v>
      </c>
      <c r="N5062">
        <v>1</v>
      </c>
      <c r="O5062" t="s">
        <v>232</v>
      </c>
      <c r="P5062">
        <v>1</v>
      </c>
      <c r="Q5062">
        <v>1</v>
      </c>
      <c r="R5062" t="s">
        <v>234</v>
      </c>
      <c r="S5062" t="s">
        <v>258</v>
      </c>
      <c r="T5062" t="s">
        <v>260</v>
      </c>
      <c r="U5062" t="s">
        <v>443</v>
      </c>
    </row>
    <row r="5063" spans="1:21" x14ac:dyDescent="0.35">
      <c r="A5063" s="2" t="s">
        <v>53</v>
      </c>
      <c r="B5063" s="1" t="s">
        <v>133</v>
      </c>
      <c r="C5063" t="s">
        <v>513</v>
      </c>
      <c r="D5063" s="1" t="s">
        <v>108</v>
      </c>
      <c r="E5063" s="1" t="s">
        <v>14</v>
      </c>
      <c r="F5063" s="1" t="s">
        <v>21</v>
      </c>
      <c r="G5063" s="1" t="s">
        <v>29</v>
      </c>
      <c r="H5063" t="s">
        <v>27</v>
      </c>
      <c r="I5063" s="1" t="s">
        <v>237</v>
      </c>
      <c r="J5063" t="s">
        <v>17</v>
      </c>
      <c r="K5063" s="1" t="s">
        <v>75</v>
      </c>
      <c r="L5063" t="s">
        <v>363</v>
      </c>
      <c r="M5063" t="s">
        <v>110</v>
      </c>
      <c r="N5063">
        <v>1</v>
      </c>
      <c r="O5063" t="s">
        <v>232</v>
      </c>
      <c r="P5063">
        <v>0</v>
      </c>
      <c r="Q5063">
        <v>1</v>
      </c>
      <c r="R5063" t="s">
        <v>234</v>
      </c>
      <c r="S5063" t="s">
        <v>258</v>
      </c>
      <c r="T5063" t="s">
        <v>260</v>
      </c>
      <c r="U5063" t="s">
        <v>443</v>
      </c>
    </row>
    <row r="5064" spans="1:21" x14ac:dyDescent="0.35">
      <c r="A5064" s="2" t="s">
        <v>53</v>
      </c>
      <c r="B5064" s="1" t="s">
        <v>133</v>
      </c>
      <c r="C5064" t="s">
        <v>513</v>
      </c>
      <c r="D5064" s="1" t="s">
        <v>108</v>
      </c>
      <c r="E5064" s="1" t="s">
        <v>14</v>
      </c>
      <c r="F5064" s="1" t="s">
        <v>21</v>
      </c>
      <c r="G5064" s="1" t="s">
        <v>29</v>
      </c>
      <c r="H5064" t="s">
        <v>27</v>
      </c>
      <c r="I5064" s="1" t="s">
        <v>272</v>
      </c>
      <c r="J5064" t="s">
        <v>17</v>
      </c>
      <c r="K5064" s="1" t="s">
        <v>18</v>
      </c>
      <c r="L5064" t="s">
        <v>278</v>
      </c>
      <c r="M5064" t="s">
        <v>93</v>
      </c>
      <c r="N5064">
        <v>1</v>
      </c>
      <c r="O5064" t="s">
        <v>232</v>
      </c>
      <c r="P5064">
        <v>1</v>
      </c>
      <c r="Q5064">
        <v>1</v>
      </c>
      <c r="R5064" t="s">
        <v>234</v>
      </c>
      <c r="S5064" t="s">
        <v>258</v>
      </c>
      <c r="T5064" t="s">
        <v>260</v>
      </c>
      <c r="U5064" t="s">
        <v>443</v>
      </c>
    </row>
    <row r="5065" spans="1:21" x14ac:dyDescent="0.35">
      <c r="A5065" s="2" t="s">
        <v>53</v>
      </c>
      <c r="B5065" s="1" t="s">
        <v>133</v>
      </c>
      <c r="C5065" t="s">
        <v>513</v>
      </c>
      <c r="D5065" s="1" t="s">
        <v>108</v>
      </c>
      <c r="E5065" s="1" t="s">
        <v>14</v>
      </c>
      <c r="F5065" s="1" t="s">
        <v>21</v>
      </c>
      <c r="G5065" s="1" t="s">
        <v>29</v>
      </c>
      <c r="H5065" t="s">
        <v>27</v>
      </c>
      <c r="I5065" s="1" t="s">
        <v>272</v>
      </c>
      <c r="J5065" t="s">
        <v>17</v>
      </c>
      <c r="K5065" s="1" t="s">
        <v>75</v>
      </c>
      <c r="L5065" t="s">
        <v>363</v>
      </c>
      <c r="M5065" t="s">
        <v>110</v>
      </c>
      <c r="N5065">
        <v>1</v>
      </c>
      <c r="O5065" t="s">
        <v>232</v>
      </c>
      <c r="P5065">
        <v>0</v>
      </c>
      <c r="Q5065">
        <v>1</v>
      </c>
      <c r="R5065" t="s">
        <v>234</v>
      </c>
      <c r="S5065" t="s">
        <v>258</v>
      </c>
      <c r="T5065" t="s">
        <v>260</v>
      </c>
      <c r="U5065" t="s">
        <v>443</v>
      </c>
    </row>
    <row r="5066" spans="1:21" x14ac:dyDescent="0.35">
      <c r="A5066" s="2" t="s">
        <v>53</v>
      </c>
      <c r="B5066" s="1" t="s">
        <v>133</v>
      </c>
      <c r="C5066" t="s">
        <v>513</v>
      </c>
      <c r="D5066" s="1" t="s">
        <v>108</v>
      </c>
      <c r="E5066" s="1" t="s">
        <v>14</v>
      </c>
      <c r="F5066" s="1" t="s">
        <v>21</v>
      </c>
      <c r="G5066" s="1" t="s">
        <v>29</v>
      </c>
      <c r="H5066" t="s">
        <v>36</v>
      </c>
      <c r="I5066" s="1" t="s">
        <v>237</v>
      </c>
      <c r="J5066" t="s">
        <v>17</v>
      </c>
      <c r="K5066" s="1" t="s">
        <v>75</v>
      </c>
      <c r="L5066" t="s">
        <v>363</v>
      </c>
      <c r="M5066" t="s">
        <v>75</v>
      </c>
      <c r="N5066">
        <v>2</v>
      </c>
      <c r="O5066" t="s">
        <v>232</v>
      </c>
      <c r="P5066">
        <v>0</v>
      </c>
      <c r="Q5066">
        <v>1</v>
      </c>
      <c r="R5066" t="s">
        <v>234</v>
      </c>
      <c r="S5066" t="s">
        <v>258</v>
      </c>
      <c r="T5066" t="s">
        <v>260</v>
      </c>
      <c r="U5066" t="s">
        <v>443</v>
      </c>
    </row>
    <row r="5067" spans="1:21" x14ac:dyDescent="0.35">
      <c r="A5067" s="2" t="s">
        <v>53</v>
      </c>
      <c r="B5067" s="1" t="s">
        <v>133</v>
      </c>
      <c r="C5067" t="s">
        <v>513</v>
      </c>
      <c r="D5067" s="1" t="s">
        <v>108</v>
      </c>
      <c r="E5067" s="1" t="s">
        <v>25</v>
      </c>
      <c r="F5067" s="1" t="s">
        <v>325</v>
      </c>
      <c r="G5067" s="1" t="s">
        <v>364</v>
      </c>
      <c r="H5067" t="s">
        <v>20</v>
      </c>
      <c r="I5067" s="1" t="s">
        <v>272</v>
      </c>
      <c r="J5067" t="s">
        <v>17</v>
      </c>
      <c r="K5067" s="1" t="s">
        <v>75</v>
      </c>
      <c r="L5067" t="s">
        <v>278</v>
      </c>
      <c r="M5067" t="s">
        <v>111</v>
      </c>
      <c r="N5067">
        <v>1</v>
      </c>
      <c r="O5067" t="s">
        <v>232</v>
      </c>
      <c r="P5067">
        <v>1</v>
      </c>
      <c r="Q5067">
        <v>1</v>
      </c>
      <c r="R5067" t="s">
        <v>234</v>
      </c>
      <c r="S5067" t="s">
        <v>258</v>
      </c>
      <c r="T5067" t="s">
        <v>260</v>
      </c>
      <c r="U5067" t="s">
        <v>443</v>
      </c>
    </row>
    <row r="5068" spans="1:21" x14ac:dyDescent="0.35">
      <c r="A5068" s="2" t="s">
        <v>53</v>
      </c>
      <c r="B5068" s="1" t="s">
        <v>133</v>
      </c>
      <c r="C5068" t="s">
        <v>513</v>
      </c>
      <c r="D5068" s="1" t="s">
        <v>108</v>
      </c>
      <c r="E5068" s="1" t="s">
        <v>25</v>
      </c>
      <c r="F5068" s="1" t="s">
        <v>26</v>
      </c>
      <c r="G5068" s="1" t="s">
        <v>215</v>
      </c>
      <c r="H5068" t="s">
        <v>52</v>
      </c>
      <c r="I5068" s="1" t="s">
        <v>237</v>
      </c>
      <c r="J5068" t="s">
        <v>17</v>
      </c>
      <c r="K5068" s="1" t="s">
        <v>75</v>
      </c>
      <c r="L5068" t="s">
        <v>278</v>
      </c>
      <c r="M5068" t="s">
        <v>109</v>
      </c>
      <c r="N5068">
        <v>1</v>
      </c>
      <c r="O5068" t="s">
        <v>232</v>
      </c>
      <c r="P5068">
        <v>0</v>
      </c>
      <c r="Q5068">
        <v>1</v>
      </c>
      <c r="R5068" t="s">
        <v>234</v>
      </c>
      <c r="S5068" t="s">
        <v>258</v>
      </c>
      <c r="T5068" t="s">
        <v>260</v>
      </c>
      <c r="U5068" t="s">
        <v>443</v>
      </c>
    </row>
    <row r="5069" spans="1:21" x14ac:dyDescent="0.35">
      <c r="A5069" s="2" t="s">
        <v>53</v>
      </c>
      <c r="B5069" s="1" t="s">
        <v>133</v>
      </c>
      <c r="C5069" t="s">
        <v>513</v>
      </c>
      <c r="D5069" s="1" t="s">
        <v>108</v>
      </c>
      <c r="E5069" s="1" t="s">
        <v>25</v>
      </c>
      <c r="F5069" s="1" t="s">
        <v>26</v>
      </c>
      <c r="G5069" s="1" t="s">
        <v>215</v>
      </c>
      <c r="H5069" t="s">
        <v>52</v>
      </c>
      <c r="I5069" s="1" t="s">
        <v>237</v>
      </c>
      <c r="J5069" t="s">
        <v>17</v>
      </c>
      <c r="K5069" s="1" t="s">
        <v>75</v>
      </c>
      <c r="L5069" t="s">
        <v>278</v>
      </c>
      <c r="M5069" t="s">
        <v>109</v>
      </c>
      <c r="N5069">
        <v>1</v>
      </c>
      <c r="O5069" t="s">
        <v>232</v>
      </c>
      <c r="P5069">
        <v>1</v>
      </c>
      <c r="Q5069">
        <v>1</v>
      </c>
      <c r="R5069" t="s">
        <v>234</v>
      </c>
      <c r="S5069" t="s">
        <v>258</v>
      </c>
      <c r="T5069" t="s">
        <v>260</v>
      </c>
      <c r="U5069" t="s">
        <v>443</v>
      </c>
    </row>
    <row r="5070" spans="1:21" x14ac:dyDescent="0.35">
      <c r="A5070" s="2" t="s">
        <v>53</v>
      </c>
      <c r="B5070" s="1" t="s">
        <v>133</v>
      </c>
      <c r="C5070" t="s">
        <v>513</v>
      </c>
      <c r="D5070" s="1" t="s">
        <v>108</v>
      </c>
      <c r="E5070" s="1" t="s">
        <v>25</v>
      </c>
      <c r="F5070" s="1" t="s">
        <v>26</v>
      </c>
      <c r="G5070" s="1" t="s">
        <v>215</v>
      </c>
      <c r="H5070" t="s">
        <v>52</v>
      </c>
      <c r="I5070" s="1" t="s">
        <v>237</v>
      </c>
      <c r="J5070" t="s">
        <v>17</v>
      </c>
      <c r="K5070" s="1" t="s">
        <v>75</v>
      </c>
      <c r="L5070" t="s">
        <v>278</v>
      </c>
      <c r="M5070" t="s">
        <v>110</v>
      </c>
      <c r="N5070">
        <v>1</v>
      </c>
      <c r="O5070" t="s">
        <v>232</v>
      </c>
      <c r="P5070">
        <v>0</v>
      </c>
      <c r="Q5070">
        <v>1</v>
      </c>
      <c r="R5070" t="s">
        <v>234</v>
      </c>
      <c r="S5070" t="s">
        <v>258</v>
      </c>
      <c r="T5070" t="s">
        <v>260</v>
      </c>
      <c r="U5070" t="s">
        <v>443</v>
      </c>
    </row>
    <row r="5071" spans="1:21" x14ac:dyDescent="0.35">
      <c r="A5071" s="2" t="s">
        <v>53</v>
      </c>
      <c r="B5071" s="1" t="s">
        <v>133</v>
      </c>
      <c r="C5071" t="s">
        <v>513</v>
      </c>
      <c r="D5071" s="1" t="s">
        <v>108</v>
      </c>
      <c r="E5071" s="1" t="s">
        <v>25</v>
      </c>
      <c r="F5071" s="1" t="s">
        <v>26</v>
      </c>
      <c r="G5071" s="1" t="s">
        <v>215</v>
      </c>
      <c r="H5071" t="s">
        <v>52</v>
      </c>
      <c r="I5071" s="1" t="s">
        <v>237</v>
      </c>
      <c r="J5071" t="s">
        <v>17</v>
      </c>
      <c r="K5071" s="1" t="s">
        <v>75</v>
      </c>
      <c r="L5071" t="s">
        <v>278</v>
      </c>
      <c r="M5071" t="s">
        <v>110</v>
      </c>
      <c r="N5071">
        <v>1</v>
      </c>
      <c r="O5071" t="s">
        <v>232</v>
      </c>
      <c r="P5071">
        <v>1</v>
      </c>
      <c r="Q5071">
        <v>1</v>
      </c>
      <c r="R5071" t="s">
        <v>234</v>
      </c>
      <c r="S5071" t="s">
        <v>258</v>
      </c>
      <c r="T5071" t="s">
        <v>260</v>
      </c>
      <c r="U5071" t="s">
        <v>444</v>
      </c>
    </row>
    <row r="5072" spans="1:21" x14ac:dyDescent="0.35">
      <c r="A5072" s="2" t="s">
        <v>53</v>
      </c>
      <c r="B5072" s="1" t="s">
        <v>133</v>
      </c>
      <c r="C5072" t="s">
        <v>513</v>
      </c>
      <c r="D5072" s="1" t="s">
        <v>108</v>
      </c>
      <c r="E5072" s="1" t="s">
        <v>25</v>
      </c>
      <c r="F5072" s="1" t="s">
        <v>26</v>
      </c>
      <c r="G5072" s="1" t="s">
        <v>215</v>
      </c>
      <c r="H5072" t="s">
        <v>52</v>
      </c>
      <c r="I5072" s="1" t="s">
        <v>237</v>
      </c>
      <c r="J5072" t="s">
        <v>17</v>
      </c>
      <c r="K5072" s="1" t="s">
        <v>75</v>
      </c>
      <c r="L5072" t="s">
        <v>278</v>
      </c>
      <c r="M5072" t="s">
        <v>75</v>
      </c>
      <c r="N5072">
        <v>2</v>
      </c>
      <c r="O5072" t="s">
        <v>232</v>
      </c>
      <c r="P5072">
        <v>0</v>
      </c>
      <c r="Q5072">
        <v>1</v>
      </c>
      <c r="R5072" t="s">
        <v>234</v>
      </c>
      <c r="S5072" t="s">
        <v>258</v>
      </c>
      <c r="T5072" t="s">
        <v>260</v>
      </c>
      <c r="U5072" t="s">
        <v>443</v>
      </c>
    </row>
    <row r="5073" spans="1:21" x14ac:dyDescent="0.35">
      <c r="A5073" s="2" t="s">
        <v>53</v>
      </c>
      <c r="B5073" s="1" t="s">
        <v>133</v>
      </c>
      <c r="C5073" t="s">
        <v>513</v>
      </c>
      <c r="D5073" s="1" t="s">
        <v>108</v>
      </c>
      <c r="E5073" s="1" t="s">
        <v>25</v>
      </c>
      <c r="F5073" s="1" t="s">
        <v>26</v>
      </c>
      <c r="G5073" s="1" t="s">
        <v>215</v>
      </c>
      <c r="H5073" t="s">
        <v>52</v>
      </c>
      <c r="I5073" s="1" t="s">
        <v>237</v>
      </c>
      <c r="J5073" t="s">
        <v>17</v>
      </c>
      <c r="K5073" s="1" t="s">
        <v>75</v>
      </c>
      <c r="L5073" t="s">
        <v>278</v>
      </c>
      <c r="M5073" t="s">
        <v>75</v>
      </c>
      <c r="N5073">
        <v>1</v>
      </c>
      <c r="O5073" t="s">
        <v>232</v>
      </c>
      <c r="P5073">
        <v>1</v>
      </c>
      <c r="Q5073">
        <v>1</v>
      </c>
      <c r="R5073" t="s">
        <v>234</v>
      </c>
      <c r="S5073" t="s">
        <v>258</v>
      </c>
      <c r="T5073" t="s">
        <v>260</v>
      </c>
      <c r="U5073" t="s">
        <v>443</v>
      </c>
    </row>
    <row r="5074" spans="1:21" x14ac:dyDescent="0.35">
      <c r="A5074" s="2" t="s">
        <v>53</v>
      </c>
      <c r="B5074" s="1" t="s">
        <v>133</v>
      </c>
      <c r="C5074" t="s">
        <v>513</v>
      </c>
      <c r="D5074" s="1" t="s">
        <v>108</v>
      </c>
      <c r="E5074" s="1" t="s">
        <v>25</v>
      </c>
      <c r="F5074" s="1" t="s">
        <v>26</v>
      </c>
      <c r="G5074" s="1" t="s">
        <v>215</v>
      </c>
      <c r="H5074" t="s">
        <v>52</v>
      </c>
      <c r="I5074" s="1" t="s">
        <v>237</v>
      </c>
      <c r="J5074" t="s">
        <v>17</v>
      </c>
      <c r="K5074" s="1" t="s">
        <v>75</v>
      </c>
      <c r="L5074" t="s">
        <v>278</v>
      </c>
      <c r="M5074" t="s">
        <v>112</v>
      </c>
      <c r="N5074">
        <v>1</v>
      </c>
      <c r="O5074" t="s">
        <v>232</v>
      </c>
      <c r="P5074">
        <v>0</v>
      </c>
      <c r="Q5074">
        <v>1</v>
      </c>
      <c r="R5074" t="s">
        <v>234</v>
      </c>
      <c r="S5074" t="s">
        <v>258</v>
      </c>
      <c r="T5074" t="s">
        <v>260</v>
      </c>
      <c r="U5074" t="s">
        <v>443</v>
      </c>
    </row>
    <row r="5075" spans="1:21" x14ac:dyDescent="0.35">
      <c r="A5075" s="2" t="s">
        <v>53</v>
      </c>
      <c r="B5075" s="1" t="s">
        <v>133</v>
      </c>
      <c r="C5075" t="s">
        <v>513</v>
      </c>
      <c r="D5075" s="1" t="s">
        <v>108</v>
      </c>
      <c r="E5075" s="1" t="s">
        <v>25</v>
      </c>
      <c r="F5075" s="1" t="s">
        <v>26</v>
      </c>
      <c r="G5075" s="1" t="s">
        <v>215</v>
      </c>
      <c r="H5075" t="s">
        <v>52</v>
      </c>
      <c r="I5075" s="1" t="s">
        <v>237</v>
      </c>
      <c r="J5075" t="s">
        <v>17</v>
      </c>
      <c r="K5075" s="1" t="s">
        <v>75</v>
      </c>
      <c r="L5075" t="s">
        <v>278</v>
      </c>
      <c r="M5075" t="s">
        <v>92</v>
      </c>
      <c r="N5075">
        <v>1</v>
      </c>
      <c r="O5075" t="s">
        <v>232</v>
      </c>
      <c r="P5075">
        <v>1</v>
      </c>
      <c r="Q5075">
        <v>1</v>
      </c>
      <c r="R5075" t="s">
        <v>234</v>
      </c>
      <c r="S5075" t="s">
        <v>258</v>
      </c>
      <c r="T5075" t="s">
        <v>260</v>
      </c>
      <c r="U5075" t="s">
        <v>443</v>
      </c>
    </row>
    <row r="5076" spans="1:21" x14ac:dyDescent="0.35">
      <c r="A5076" s="2" t="s">
        <v>53</v>
      </c>
      <c r="B5076" s="1" t="s">
        <v>133</v>
      </c>
      <c r="C5076" t="s">
        <v>513</v>
      </c>
      <c r="D5076" s="1" t="s">
        <v>108</v>
      </c>
      <c r="E5076" s="1" t="s">
        <v>25</v>
      </c>
      <c r="F5076" s="1" t="s">
        <v>26</v>
      </c>
      <c r="G5076" s="1" t="s">
        <v>215</v>
      </c>
      <c r="H5076" t="s">
        <v>52</v>
      </c>
      <c r="I5076" s="1" t="s">
        <v>272</v>
      </c>
      <c r="J5076" t="s">
        <v>17</v>
      </c>
      <c r="K5076" s="1" t="s">
        <v>75</v>
      </c>
      <c r="L5076" t="s">
        <v>278</v>
      </c>
      <c r="M5076" t="s">
        <v>109</v>
      </c>
      <c r="N5076">
        <v>1</v>
      </c>
      <c r="O5076" t="s">
        <v>232</v>
      </c>
      <c r="P5076">
        <v>0</v>
      </c>
      <c r="Q5076">
        <v>1</v>
      </c>
      <c r="R5076" t="s">
        <v>234</v>
      </c>
      <c r="S5076" t="s">
        <v>258</v>
      </c>
      <c r="T5076" t="s">
        <v>260</v>
      </c>
      <c r="U5076" t="s">
        <v>443</v>
      </c>
    </row>
    <row r="5077" spans="1:21" x14ac:dyDescent="0.35">
      <c r="A5077" s="2" t="s">
        <v>53</v>
      </c>
      <c r="B5077" s="1" t="s">
        <v>133</v>
      </c>
      <c r="C5077" t="s">
        <v>513</v>
      </c>
      <c r="D5077" s="1" t="s">
        <v>108</v>
      </c>
      <c r="E5077" s="1" t="s">
        <v>25</v>
      </c>
      <c r="F5077" s="1" t="s">
        <v>26</v>
      </c>
      <c r="G5077" s="1" t="s">
        <v>215</v>
      </c>
      <c r="H5077" t="s">
        <v>52</v>
      </c>
      <c r="I5077" s="1" t="s">
        <v>272</v>
      </c>
      <c r="J5077" t="s">
        <v>17</v>
      </c>
      <c r="K5077" s="1" t="s">
        <v>75</v>
      </c>
      <c r="L5077" t="s">
        <v>278</v>
      </c>
      <c r="M5077" t="s">
        <v>110</v>
      </c>
      <c r="N5077">
        <v>1</v>
      </c>
      <c r="O5077" t="s">
        <v>232</v>
      </c>
      <c r="P5077">
        <v>0</v>
      </c>
      <c r="Q5077">
        <v>1</v>
      </c>
      <c r="R5077" t="s">
        <v>234</v>
      </c>
      <c r="S5077" t="s">
        <v>258</v>
      </c>
      <c r="T5077" t="s">
        <v>260</v>
      </c>
      <c r="U5077" t="s">
        <v>443</v>
      </c>
    </row>
    <row r="5078" spans="1:21" x14ac:dyDescent="0.35">
      <c r="A5078" s="2" t="s">
        <v>53</v>
      </c>
      <c r="B5078" s="1" t="s">
        <v>133</v>
      </c>
      <c r="C5078" t="s">
        <v>513</v>
      </c>
      <c r="D5078" s="1" t="s">
        <v>108</v>
      </c>
      <c r="E5078" s="1" t="s">
        <v>25</v>
      </c>
      <c r="F5078" s="1" t="s">
        <v>26</v>
      </c>
      <c r="G5078" s="1" t="s">
        <v>215</v>
      </c>
      <c r="H5078" t="s">
        <v>52</v>
      </c>
      <c r="I5078" s="1" t="s">
        <v>272</v>
      </c>
      <c r="J5078" t="s">
        <v>17</v>
      </c>
      <c r="K5078" s="1" t="s">
        <v>75</v>
      </c>
      <c r="L5078" t="s">
        <v>278</v>
      </c>
      <c r="M5078" t="s">
        <v>75</v>
      </c>
      <c r="N5078">
        <v>1</v>
      </c>
      <c r="O5078" t="s">
        <v>232</v>
      </c>
      <c r="P5078">
        <v>0</v>
      </c>
      <c r="Q5078">
        <v>1</v>
      </c>
      <c r="R5078" t="s">
        <v>234</v>
      </c>
      <c r="S5078" t="s">
        <v>258</v>
      </c>
      <c r="T5078" t="s">
        <v>260</v>
      </c>
      <c r="U5078" t="s">
        <v>443</v>
      </c>
    </row>
    <row r="5079" spans="1:21" x14ac:dyDescent="0.35">
      <c r="A5079" s="2" t="s">
        <v>53</v>
      </c>
      <c r="B5079" s="1" t="s">
        <v>133</v>
      </c>
      <c r="C5079" t="s">
        <v>513</v>
      </c>
      <c r="D5079" s="1" t="s">
        <v>108</v>
      </c>
      <c r="E5079" s="1" t="s">
        <v>25</v>
      </c>
      <c r="F5079" s="1" t="s">
        <v>26</v>
      </c>
      <c r="G5079" s="1" t="s">
        <v>215</v>
      </c>
      <c r="H5079" t="s">
        <v>52</v>
      </c>
      <c r="I5079" s="1" t="s">
        <v>272</v>
      </c>
      <c r="J5079" t="s">
        <v>17</v>
      </c>
      <c r="K5079" s="1" t="s">
        <v>75</v>
      </c>
      <c r="L5079" t="s">
        <v>278</v>
      </c>
      <c r="M5079" t="s">
        <v>75</v>
      </c>
      <c r="N5079">
        <v>1</v>
      </c>
      <c r="O5079" t="s">
        <v>232</v>
      </c>
      <c r="P5079">
        <v>1</v>
      </c>
      <c r="Q5079">
        <v>1</v>
      </c>
      <c r="R5079" t="s">
        <v>234</v>
      </c>
      <c r="S5079" t="s">
        <v>258</v>
      </c>
      <c r="T5079" t="s">
        <v>260</v>
      </c>
      <c r="U5079" t="s">
        <v>443</v>
      </c>
    </row>
    <row r="5080" spans="1:21" x14ac:dyDescent="0.35">
      <c r="A5080" s="2" t="s">
        <v>53</v>
      </c>
      <c r="B5080" s="1" t="s">
        <v>133</v>
      </c>
      <c r="C5080" t="s">
        <v>513</v>
      </c>
      <c r="D5080" s="1" t="s">
        <v>108</v>
      </c>
      <c r="E5080" s="1" t="s">
        <v>25</v>
      </c>
      <c r="F5080" s="1" t="s">
        <v>26</v>
      </c>
      <c r="G5080" s="1" t="s">
        <v>215</v>
      </c>
      <c r="H5080" t="s">
        <v>52</v>
      </c>
      <c r="I5080" s="1" t="s">
        <v>272</v>
      </c>
      <c r="J5080" t="s">
        <v>17</v>
      </c>
      <c r="K5080" s="1" t="s">
        <v>75</v>
      </c>
      <c r="L5080" t="s">
        <v>278</v>
      </c>
      <c r="M5080" t="s">
        <v>112</v>
      </c>
      <c r="N5080">
        <v>1</v>
      </c>
      <c r="O5080" t="s">
        <v>232</v>
      </c>
      <c r="P5080">
        <v>0</v>
      </c>
      <c r="Q5080">
        <v>1</v>
      </c>
      <c r="R5080" t="s">
        <v>234</v>
      </c>
      <c r="S5080" t="s">
        <v>258</v>
      </c>
      <c r="T5080" t="s">
        <v>260</v>
      </c>
      <c r="U5080" t="s">
        <v>443</v>
      </c>
    </row>
    <row r="5081" spans="1:21" x14ac:dyDescent="0.35">
      <c r="A5081" s="2" t="s">
        <v>53</v>
      </c>
      <c r="B5081" s="1" t="s">
        <v>133</v>
      </c>
      <c r="C5081" t="s">
        <v>513</v>
      </c>
      <c r="D5081" s="1" t="s">
        <v>108</v>
      </c>
      <c r="E5081" s="1" t="s">
        <v>25</v>
      </c>
      <c r="F5081" s="1" t="s">
        <v>26</v>
      </c>
      <c r="G5081" s="1" t="s">
        <v>215</v>
      </c>
      <c r="H5081" t="s">
        <v>52</v>
      </c>
      <c r="I5081" s="1" t="s">
        <v>272</v>
      </c>
      <c r="J5081" t="s">
        <v>17</v>
      </c>
      <c r="K5081" s="1" t="s">
        <v>75</v>
      </c>
      <c r="L5081" t="s">
        <v>278</v>
      </c>
      <c r="M5081" t="s">
        <v>92</v>
      </c>
      <c r="N5081">
        <v>1</v>
      </c>
      <c r="O5081" t="s">
        <v>232</v>
      </c>
      <c r="P5081">
        <v>1</v>
      </c>
      <c r="Q5081">
        <v>1</v>
      </c>
      <c r="R5081" t="s">
        <v>234</v>
      </c>
      <c r="S5081" t="s">
        <v>258</v>
      </c>
      <c r="T5081" t="s">
        <v>260</v>
      </c>
      <c r="U5081" t="s">
        <v>443</v>
      </c>
    </row>
    <row r="5082" spans="1:21" x14ac:dyDescent="0.35">
      <c r="A5082" s="2" t="s">
        <v>53</v>
      </c>
      <c r="B5082" s="1" t="s">
        <v>133</v>
      </c>
      <c r="C5082" t="s">
        <v>513</v>
      </c>
      <c r="D5082" s="1" t="s">
        <v>108</v>
      </c>
      <c r="E5082" s="1" t="s">
        <v>25</v>
      </c>
      <c r="F5082" s="1" t="s">
        <v>26</v>
      </c>
      <c r="G5082" s="1" t="s">
        <v>215</v>
      </c>
      <c r="H5082" t="s">
        <v>52</v>
      </c>
      <c r="I5082" s="1" t="s">
        <v>326</v>
      </c>
      <c r="J5082" t="s">
        <v>17</v>
      </c>
      <c r="K5082" s="1" t="s">
        <v>75</v>
      </c>
      <c r="L5082" t="s">
        <v>278</v>
      </c>
      <c r="M5082" t="s">
        <v>75</v>
      </c>
      <c r="N5082">
        <v>1</v>
      </c>
      <c r="O5082" t="s">
        <v>232</v>
      </c>
      <c r="P5082">
        <v>1</v>
      </c>
      <c r="Q5082">
        <v>1</v>
      </c>
      <c r="R5082" t="s">
        <v>234</v>
      </c>
      <c r="S5082" t="s">
        <v>258</v>
      </c>
      <c r="T5082" t="s">
        <v>260</v>
      </c>
      <c r="U5082" t="s">
        <v>443</v>
      </c>
    </row>
    <row r="5083" spans="1:21" x14ac:dyDescent="0.35">
      <c r="A5083" s="2" t="s">
        <v>53</v>
      </c>
      <c r="B5083" s="1" t="s">
        <v>133</v>
      </c>
      <c r="C5083" t="s">
        <v>513</v>
      </c>
      <c r="D5083" s="1" t="s">
        <v>108</v>
      </c>
      <c r="E5083" s="1" t="s">
        <v>25</v>
      </c>
      <c r="F5083" s="1" t="s">
        <v>26</v>
      </c>
      <c r="G5083" s="1" t="s">
        <v>215</v>
      </c>
      <c r="H5083" t="s">
        <v>52</v>
      </c>
      <c r="I5083" s="1" t="s">
        <v>326</v>
      </c>
      <c r="J5083" t="s">
        <v>17</v>
      </c>
      <c r="K5083" s="1" t="s">
        <v>75</v>
      </c>
      <c r="L5083" t="s">
        <v>278</v>
      </c>
      <c r="M5083" t="s">
        <v>92</v>
      </c>
      <c r="N5083">
        <v>1</v>
      </c>
      <c r="O5083" t="s">
        <v>232</v>
      </c>
      <c r="P5083">
        <v>0</v>
      </c>
      <c r="Q5083">
        <v>1</v>
      </c>
      <c r="R5083" t="s">
        <v>234</v>
      </c>
      <c r="S5083" t="s">
        <v>258</v>
      </c>
      <c r="T5083" t="s">
        <v>260</v>
      </c>
      <c r="U5083" t="s">
        <v>443</v>
      </c>
    </row>
    <row r="5084" spans="1:21" x14ac:dyDescent="0.35">
      <c r="A5084" s="2" t="s">
        <v>53</v>
      </c>
      <c r="B5084" s="1" t="s">
        <v>133</v>
      </c>
      <c r="C5084" t="s">
        <v>513</v>
      </c>
      <c r="D5084" s="1" t="s">
        <v>108</v>
      </c>
      <c r="E5084" s="1" t="s">
        <v>25</v>
      </c>
      <c r="F5084" s="1" t="s">
        <v>26</v>
      </c>
      <c r="G5084" s="1" t="s">
        <v>215</v>
      </c>
      <c r="H5084" t="s">
        <v>52</v>
      </c>
      <c r="I5084" s="1" t="s">
        <v>326</v>
      </c>
      <c r="J5084" t="s">
        <v>17</v>
      </c>
      <c r="K5084" s="1" t="s">
        <v>75</v>
      </c>
      <c r="L5084" t="s">
        <v>278</v>
      </c>
      <c r="M5084" t="s">
        <v>76</v>
      </c>
      <c r="N5084">
        <v>1</v>
      </c>
      <c r="O5084" t="s">
        <v>232</v>
      </c>
      <c r="P5084">
        <v>1</v>
      </c>
      <c r="Q5084">
        <v>1</v>
      </c>
      <c r="R5084" t="s">
        <v>234</v>
      </c>
      <c r="S5084" t="s">
        <v>258</v>
      </c>
      <c r="T5084" t="s">
        <v>260</v>
      </c>
      <c r="U5084" t="s">
        <v>443</v>
      </c>
    </row>
    <row r="5085" spans="1:21" x14ac:dyDescent="0.35">
      <c r="A5085" s="2" t="s">
        <v>53</v>
      </c>
      <c r="B5085" s="1" t="s">
        <v>133</v>
      </c>
      <c r="C5085" t="s">
        <v>513</v>
      </c>
      <c r="D5085" s="1" t="s">
        <v>108</v>
      </c>
      <c r="E5085" s="1" t="s">
        <v>25</v>
      </c>
      <c r="F5085" s="1" t="s">
        <v>26</v>
      </c>
      <c r="G5085" s="1" t="s">
        <v>215</v>
      </c>
      <c r="H5085" t="s">
        <v>52</v>
      </c>
      <c r="I5085" s="1" t="s">
        <v>329</v>
      </c>
      <c r="J5085" t="s">
        <v>158</v>
      </c>
      <c r="K5085" s="1" t="s">
        <v>18</v>
      </c>
      <c r="L5085" t="s">
        <v>278</v>
      </c>
      <c r="M5085" t="s">
        <v>18</v>
      </c>
      <c r="N5085">
        <v>1</v>
      </c>
      <c r="O5085" t="s">
        <v>232</v>
      </c>
      <c r="P5085">
        <v>1</v>
      </c>
      <c r="Q5085" t="s">
        <v>464</v>
      </c>
      <c r="R5085" t="s">
        <v>234</v>
      </c>
      <c r="S5085" t="s">
        <v>258</v>
      </c>
      <c r="T5085" t="s">
        <v>259</v>
      </c>
      <c r="U5085" t="s">
        <v>443</v>
      </c>
    </row>
    <row r="5086" spans="1:21" x14ac:dyDescent="0.35">
      <c r="A5086" s="2" t="s">
        <v>53</v>
      </c>
      <c r="B5086" s="1" t="s">
        <v>133</v>
      </c>
      <c r="C5086" t="s">
        <v>513</v>
      </c>
      <c r="D5086" s="1" t="s">
        <v>108</v>
      </c>
      <c r="E5086" s="1" t="s">
        <v>25</v>
      </c>
      <c r="F5086" s="1" t="s">
        <v>26</v>
      </c>
      <c r="G5086" s="1" t="s">
        <v>215</v>
      </c>
      <c r="H5086" t="s">
        <v>52</v>
      </c>
      <c r="I5086" s="1" t="s">
        <v>329</v>
      </c>
      <c r="J5086" t="s">
        <v>158</v>
      </c>
      <c r="K5086" s="1" t="s">
        <v>75</v>
      </c>
      <c r="L5086" t="s">
        <v>278</v>
      </c>
      <c r="M5086" t="s">
        <v>109</v>
      </c>
      <c r="N5086">
        <v>1</v>
      </c>
      <c r="O5086" t="s">
        <v>232</v>
      </c>
      <c r="P5086">
        <v>1</v>
      </c>
      <c r="Q5086" t="s">
        <v>464</v>
      </c>
      <c r="R5086" t="s">
        <v>234</v>
      </c>
      <c r="S5086" t="s">
        <v>258</v>
      </c>
      <c r="T5086" t="s">
        <v>259</v>
      </c>
      <c r="U5086" t="s">
        <v>443</v>
      </c>
    </row>
    <row r="5087" spans="1:21" x14ac:dyDescent="0.35">
      <c r="A5087" s="2" t="s">
        <v>53</v>
      </c>
      <c r="B5087" s="1" t="s">
        <v>133</v>
      </c>
      <c r="C5087" t="s">
        <v>513</v>
      </c>
      <c r="D5087" s="1" t="s">
        <v>108</v>
      </c>
      <c r="E5087" s="1" t="s">
        <v>25</v>
      </c>
      <c r="F5087" s="1" t="s">
        <v>26</v>
      </c>
      <c r="G5087" s="1" t="s">
        <v>215</v>
      </c>
      <c r="H5087" t="s">
        <v>16</v>
      </c>
      <c r="I5087" s="1" t="s">
        <v>237</v>
      </c>
      <c r="J5087" t="s">
        <v>17</v>
      </c>
      <c r="K5087" s="1" t="s">
        <v>75</v>
      </c>
      <c r="L5087" t="s">
        <v>278</v>
      </c>
      <c r="M5087" t="s">
        <v>109</v>
      </c>
      <c r="N5087">
        <v>1</v>
      </c>
      <c r="O5087" t="s">
        <v>232</v>
      </c>
      <c r="P5087">
        <v>1</v>
      </c>
      <c r="Q5087">
        <v>1</v>
      </c>
      <c r="R5087" t="s">
        <v>234</v>
      </c>
      <c r="S5087" t="s">
        <v>258</v>
      </c>
      <c r="T5087" t="s">
        <v>260</v>
      </c>
      <c r="U5087" t="s">
        <v>443</v>
      </c>
    </row>
    <row r="5088" spans="1:21" x14ac:dyDescent="0.35">
      <c r="A5088" s="2" t="s">
        <v>53</v>
      </c>
      <c r="B5088" s="1" t="s">
        <v>133</v>
      </c>
      <c r="C5088" t="s">
        <v>513</v>
      </c>
      <c r="D5088" s="1" t="s">
        <v>108</v>
      </c>
      <c r="E5088" s="1" t="s">
        <v>25</v>
      </c>
      <c r="F5088" s="1" t="s">
        <v>26</v>
      </c>
      <c r="G5088" s="1" t="s">
        <v>215</v>
      </c>
      <c r="H5088" t="s">
        <v>16</v>
      </c>
      <c r="I5088" s="1" t="s">
        <v>237</v>
      </c>
      <c r="J5088" t="s">
        <v>17</v>
      </c>
      <c r="K5088" s="1" t="s">
        <v>75</v>
      </c>
      <c r="L5088" t="s">
        <v>278</v>
      </c>
      <c r="M5088" t="s">
        <v>75</v>
      </c>
      <c r="N5088">
        <v>3</v>
      </c>
      <c r="O5088" t="s">
        <v>232</v>
      </c>
      <c r="P5088">
        <v>0</v>
      </c>
      <c r="Q5088">
        <v>1</v>
      </c>
      <c r="R5088" t="s">
        <v>234</v>
      </c>
      <c r="S5088" t="s">
        <v>258</v>
      </c>
      <c r="T5088" t="s">
        <v>260</v>
      </c>
      <c r="U5088" t="s">
        <v>443</v>
      </c>
    </row>
    <row r="5089" spans="1:21" x14ac:dyDescent="0.35">
      <c r="A5089" s="2" t="s">
        <v>53</v>
      </c>
      <c r="B5089" s="1" t="s">
        <v>133</v>
      </c>
      <c r="C5089" t="s">
        <v>513</v>
      </c>
      <c r="D5089" s="1" t="s">
        <v>108</v>
      </c>
      <c r="E5089" s="1" t="s">
        <v>25</v>
      </c>
      <c r="F5089" s="1" t="s">
        <v>26</v>
      </c>
      <c r="G5089" s="1" t="s">
        <v>215</v>
      </c>
      <c r="H5089" t="s">
        <v>16</v>
      </c>
      <c r="I5089" s="1" t="s">
        <v>237</v>
      </c>
      <c r="J5089" t="s">
        <v>17</v>
      </c>
      <c r="K5089" s="1" t="s">
        <v>75</v>
      </c>
      <c r="L5089" t="s">
        <v>278</v>
      </c>
      <c r="M5089" t="s">
        <v>75</v>
      </c>
      <c r="N5089">
        <v>2</v>
      </c>
      <c r="O5089" t="s">
        <v>232</v>
      </c>
      <c r="P5089">
        <v>1</v>
      </c>
      <c r="Q5089">
        <v>1</v>
      </c>
      <c r="R5089" t="s">
        <v>234</v>
      </c>
      <c r="S5089" t="s">
        <v>258</v>
      </c>
      <c r="T5089" t="s">
        <v>260</v>
      </c>
      <c r="U5089" t="s">
        <v>443</v>
      </c>
    </row>
    <row r="5090" spans="1:21" x14ac:dyDescent="0.35">
      <c r="A5090" s="2" t="s">
        <v>53</v>
      </c>
      <c r="B5090" s="1" t="s">
        <v>133</v>
      </c>
      <c r="C5090" t="s">
        <v>513</v>
      </c>
      <c r="D5090" s="1" t="s">
        <v>108</v>
      </c>
      <c r="E5090" s="1" t="s">
        <v>25</v>
      </c>
      <c r="F5090" s="1" t="s">
        <v>26</v>
      </c>
      <c r="G5090" s="1" t="s">
        <v>215</v>
      </c>
      <c r="H5090" t="s">
        <v>16</v>
      </c>
      <c r="I5090" s="1" t="s">
        <v>237</v>
      </c>
      <c r="J5090" t="s">
        <v>17</v>
      </c>
      <c r="K5090" s="1" t="s">
        <v>75</v>
      </c>
      <c r="L5090" t="s">
        <v>278</v>
      </c>
      <c r="M5090" t="s">
        <v>92</v>
      </c>
      <c r="N5090">
        <v>1</v>
      </c>
      <c r="O5090" t="s">
        <v>232</v>
      </c>
      <c r="P5090">
        <v>1</v>
      </c>
      <c r="Q5090">
        <v>1</v>
      </c>
      <c r="R5090" t="s">
        <v>234</v>
      </c>
      <c r="S5090" t="s">
        <v>258</v>
      </c>
      <c r="T5090" t="s">
        <v>260</v>
      </c>
      <c r="U5090" t="s">
        <v>444</v>
      </c>
    </row>
    <row r="5091" spans="1:21" x14ac:dyDescent="0.35">
      <c r="A5091" s="2" t="s">
        <v>53</v>
      </c>
      <c r="B5091" s="1" t="s">
        <v>133</v>
      </c>
      <c r="C5091" t="s">
        <v>513</v>
      </c>
      <c r="D5091" s="1" t="s">
        <v>108</v>
      </c>
      <c r="E5091" s="1" t="s">
        <v>25</v>
      </c>
      <c r="F5091" s="1" t="s">
        <v>26</v>
      </c>
      <c r="G5091" s="1" t="s">
        <v>215</v>
      </c>
      <c r="H5091" t="s">
        <v>16</v>
      </c>
      <c r="I5091" s="1" t="s">
        <v>237</v>
      </c>
      <c r="J5091" t="s">
        <v>17</v>
      </c>
      <c r="K5091" s="1" t="s">
        <v>75</v>
      </c>
      <c r="L5091" t="s">
        <v>278</v>
      </c>
      <c r="M5091" t="s">
        <v>92</v>
      </c>
      <c r="N5091">
        <v>1</v>
      </c>
      <c r="O5091" t="s">
        <v>232</v>
      </c>
      <c r="P5091">
        <v>1</v>
      </c>
      <c r="Q5091">
        <v>1</v>
      </c>
      <c r="R5091" t="s">
        <v>234</v>
      </c>
      <c r="S5091" t="s">
        <v>258</v>
      </c>
      <c r="T5091" t="s">
        <v>260</v>
      </c>
      <c r="U5091" t="s">
        <v>443</v>
      </c>
    </row>
    <row r="5092" spans="1:21" x14ac:dyDescent="0.35">
      <c r="A5092" s="2" t="s">
        <v>53</v>
      </c>
      <c r="B5092" s="1" t="s">
        <v>133</v>
      </c>
      <c r="C5092" t="s">
        <v>513</v>
      </c>
      <c r="D5092" s="1" t="s">
        <v>108</v>
      </c>
      <c r="E5092" s="1" t="s">
        <v>25</v>
      </c>
      <c r="F5092" s="1" t="s">
        <v>26</v>
      </c>
      <c r="G5092" s="1" t="s">
        <v>215</v>
      </c>
      <c r="H5092" t="s">
        <v>16</v>
      </c>
      <c r="I5092" s="1" t="s">
        <v>237</v>
      </c>
      <c r="J5092" t="s">
        <v>17</v>
      </c>
      <c r="K5092" s="1" t="s">
        <v>75</v>
      </c>
      <c r="L5092" t="s">
        <v>278</v>
      </c>
      <c r="M5092" t="s">
        <v>76</v>
      </c>
      <c r="N5092">
        <v>1</v>
      </c>
      <c r="O5092" t="s">
        <v>232</v>
      </c>
      <c r="P5092">
        <v>1</v>
      </c>
      <c r="Q5092">
        <v>1</v>
      </c>
      <c r="R5092" t="s">
        <v>234</v>
      </c>
      <c r="S5092" t="s">
        <v>258</v>
      </c>
      <c r="T5092" t="s">
        <v>260</v>
      </c>
      <c r="U5092" t="s">
        <v>443</v>
      </c>
    </row>
    <row r="5093" spans="1:21" x14ac:dyDescent="0.35">
      <c r="A5093" s="2" t="s">
        <v>53</v>
      </c>
      <c r="B5093" s="1" t="s">
        <v>133</v>
      </c>
      <c r="C5093" t="s">
        <v>513</v>
      </c>
      <c r="D5093" s="1" t="s">
        <v>108</v>
      </c>
      <c r="E5093" s="1" t="s">
        <v>25</v>
      </c>
      <c r="F5093" s="1" t="s">
        <v>26</v>
      </c>
      <c r="G5093" s="1" t="s">
        <v>215</v>
      </c>
      <c r="H5093" t="s">
        <v>16</v>
      </c>
      <c r="I5093" s="1" t="s">
        <v>237</v>
      </c>
      <c r="J5093" t="s">
        <v>17</v>
      </c>
      <c r="K5093" s="1" t="s">
        <v>75</v>
      </c>
      <c r="L5093" t="s">
        <v>278</v>
      </c>
      <c r="M5093" t="s">
        <v>111</v>
      </c>
      <c r="N5093">
        <v>1</v>
      </c>
      <c r="O5093" t="s">
        <v>232</v>
      </c>
      <c r="P5093">
        <v>1</v>
      </c>
      <c r="Q5093">
        <v>1</v>
      </c>
      <c r="R5093" t="s">
        <v>234</v>
      </c>
      <c r="S5093" t="s">
        <v>258</v>
      </c>
      <c r="T5093" t="s">
        <v>260</v>
      </c>
      <c r="U5093" t="s">
        <v>443</v>
      </c>
    </row>
    <row r="5094" spans="1:21" x14ac:dyDescent="0.35">
      <c r="A5094" s="2" t="s">
        <v>53</v>
      </c>
      <c r="B5094" s="1" t="s">
        <v>133</v>
      </c>
      <c r="C5094" t="s">
        <v>513</v>
      </c>
      <c r="D5094" s="1" t="s">
        <v>108</v>
      </c>
      <c r="E5094" s="1" t="s">
        <v>25</v>
      </c>
      <c r="F5094" s="1" t="s">
        <v>26</v>
      </c>
      <c r="G5094" s="1" t="s">
        <v>215</v>
      </c>
      <c r="H5094" t="s">
        <v>16</v>
      </c>
      <c r="I5094" s="1" t="s">
        <v>237</v>
      </c>
      <c r="J5094" t="s">
        <v>17</v>
      </c>
      <c r="K5094" s="1" t="s">
        <v>75</v>
      </c>
      <c r="L5094" t="s">
        <v>363</v>
      </c>
      <c r="M5094" t="s">
        <v>96</v>
      </c>
      <c r="N5094">
        <v>1</v>
      </c>
      <c r="O5094" t="s">
        <v>232</v>
      </c>
      <c r="P5094">
        <v>1</v>
      </c>
      <c r="Q5094">
        <v>1</v>
      </c>
      <c r="R5094" t="s">
        <v>234</v>
      </c>
      <c r="S5094" t="s">
        <v>258</v>
      </c>
      <c r="T5094" t="s">
        <v>260</v>
      </c>
      <c r="U5094" t="s">
        <v>443</v>
      </c>
    </row>
    <row r="5095" spans="1:21" x14ac:dyDescent="0.35">
      <c r="A5095" s="2" t="s">
        <v>53</v>
      </c>
      <c r="B5095" s="1" t="s">
        <v>133</v>
      </c>
      <c r="C5095" t="s">
        <v>513</v>
      </c>
      <c r="D5095" s="1" t="s">
        <v>108</v>
      </c>
      <c r="E5095" s="1" t="s">
        <v>25</v>
      </c>
      <c r="F5095" s="1" t="s">
        <v>26</v>
      </c>
      <c r="G5095" s="1" t="s">
        <v>215</v>
      </c>
      <c r="H5095" t="s">
        <v>16</v>
      </c>
      <c r="I5095" s="1" t="s">
        <v>237</v>
      </c>
      <c r="J5095" t="s">
        <v>17</v>
      </c>
      <c r="K5095" s="1" t="s">
        <v>75</v>
      </c>
      <c r="L5095" t="s">
        <v>363</v>
      </c>
      <c r="M5095" t="s">
        <v>75</v>
      </c>
      <c r="N5095">
        <v>1</v>
      </c>
      <c r="O5095" t="s">
        <v>232</v>
      </c>
      <c r="P5095">
        <v>1</v>
      </c>
      <c r="Q5095">
        <v>1</v>
      </c>
      <c r="R5095" t="s">
        <v>234</v>
      </c>
      <c r="S5095" t="s">
        <v>258</v>
      </c>
      <c r="T5095" t="s">
        <v>260</v>
      </c>
      <c r="U5095" t="s">
        <v>443</v>
      </c>
    </row>
    <row r="5096" spans="1:21" x14ac:dyDescent="0.35">
      <c r="A5096" s="2" t="s">
        <v>53</v>
      </c>
      <c r="B5096" s="1" t="s">
        <v>133</v>
      </c>
      <c r="C5096" t="s">
        <v>513</v>
      </c>
      <c r="D5096" s="1" t="s">
        <v>108</v>
      </c>
      <c r="E5096" s="1" t="s">
        <v>25</v>
      </c>
      <c r="F5096" s="1" t="s">
        <v>26</v>
      </c>
      <c r="G5096" s="1" t="s">
        <v>215</v>
      </c>
      <c r="H5096" t="s">
        <v>16</v>
      </c>
      <c r="I5096" s="1" t="s">
        <v>237</v>
      </c>
      <c r="J5096" t="s">
        <v>17</v>
      </c>
      <c r="K5096" s="1" t="s">
        <v>22</v>
      </c>
      <c r="L5096" t="s">
        <v>278</v>
      </c>
      <c r="M5096" t="s">
        <v>22</v>
      </c>
      <c r="N5096">
        <v>1</v>
      </c>
      <c r="O5096" t="s">
        <v>232</v>
      </c>
      <c r="P5096">
        <v>1</v>
      </c>
      <c r="Q5096">
        <v>1</v>
      </c>
      <c r="R5096" t="s">
        <v>234</v>
      </c>
      <c r="S5096" t="s">
        <v>258</v>
      </c>
      <c r="T5096" t="s">
        <v>260</v>
      </c>
      <c r="U5096" t="s">
        <v>443</v>
      </c>
    </row>
    <row r="5097" spans="1:21" x14ac:dyDescent="0.35">
      <c r="A5097" s="2" t="s">
        <v>53</v>
      </c>
      <c r="B5097" s="1" t="s">
        <v>133</v>
      </c>
      <c r="C5097" t="s">
        <v>513</v>
      </c>
      <c r="D5097" s="1" t="s">
        <v>108</v>
      </c>
      <c r="E5097" s="1" t="s">
        <v>25</v>
      </c>
      <c r="F5097" s="1" t="s">
        <v>26</v>
      </c>
      <c r="G5097" s="1" t="s">
        <v>215</v>
      </c>
      <c r="H5097" t="s">
        <v>16</v>
      </c>
      <c r="I5097" s="1" t="s">
        <v>237</v>
      </c>
      <c r="J5097" t="s">
        <v>17</v>
      </c>
      <c r="K5097" s="1" t="s">
        <v>22</v>
      </c>
      <c r="L5097" t="s">
        <v>363</v>
      </c>
      <c r="M5097" t="s">
        <v>94</v>
      </c>
      <c r="N5097">
        <v>1</v>
      </c>
      <c r="O5097" t="s">
        <v>232</v>
      </c>
      <c r="P5097">
        <v>1</v>
      </c>
      <c r="Q5097">
        <v>1</v>
      </c>
      <c r="R5097" t="s">
        <v>234</v>
      </c>
      <c r="S5097" t="s">
        <v>258</v>
      </c>
      <c r="T5097" t="s">
        <v>260</v>
      </c>
      <c r="U5097" t="s">
        <v>443</v>
      </c>
    </row>
    <row r="5098" spans="1:21" x14ac:dyDescent="0.35">
      <c r="A5098" s="2" t="s">
        <v>53</v>
      </c>
      <c r="B5098" s="1" t="s">
        <v>133</v>
      </c>
      <c r="C5098" t="s">
        <v>513</v>
      </c>
      <c r="D5098" s="1" t="s">
        <v>108</v>
      </c>
      <c r="E5098" s="1" t="s">
        <v>25</v>
      </c>
      <c r="F5098" s="1" t="s">
        <v>26</v>
      </c>
      <c r="G5098" s="1" t="s">
        <v>215</v>
      </c>
      <c r="H5098" t="s">
        <v>16</v>
      </c>
      <c r="I5098" s="1" t="s">
        <v>272</v>
      </c>
      <c r="J5098" t="s">
        <v>17</v>
      </c>
      <c r="K5098" s="1" t="s">
        <v>75</v>
      </c>
      <c r="L5098" t="s">
        <v>278</v>
      </c>
      <c r="M5098" t="s">
        <v>109</v>
      </c>
      <c r="N5098">
        <v>1</v>
      </c>
      <c r="O5098" t="s">
        <v>232</v>
      </c>
      <c r="P5098">
        <v>1</v>
      </c>
      <c r="Q5098">
        <v>1</v>
      </c>
      <c r="R5098" t="s">
        <v>234</v>
      </c>
      <c r="S5098" t="s">
        <v>258</v>
      </c>
      <c r="T5098" t="s">
        <v>260</v>
      </c>
      <c r="U5098" t="s">
        <v>443</v>
      </c>
    </row>
    <row r="5099" spans="1:21" x14ac:dyDescent="0.35">
      <c r="A5099" s="2" t="s">
        <v>53</v>
      </c>
      <c r="B5099" s="1" t="s">
        <v>133</v>
      </c>
      <c r="C5099" t="s">
        <v>513</v>
      </c>
      <c r="D5099" s="1" t="s">
        <v>108</v>
      </c>
      <c r="E5099" s="1" t="s">
        <v>25</v>
      </c>
      <c r="F5099" s="1" t="s">
        <v>26</v>
      </c>
      <c r="G5099" s="1" t="s">
        <v>215</v>
      </c>
      <c r="H5099" t="s">
        <v>16</v>
      </c>
      <c r="I5099" s="1" t="s">
        <v>272</v>
      </c>
      <c r="J5099" t="s">
        <v>17</v>
      </c>
      <c r="K5099" s="1" t="s">
        <v>75</v>
      </c>
      <c r="L5099" t="s">
        <v>278</v>
      </c>
      <c r="M5099" t="s">
        <v>75</v>
      </c>
      <c r="N5099">
        <v>3</v>
      </c>
      <c r="O5099" t="s">
        <v>232</v>
      </c>
      <c r="P5099">
        <v>0</v>
      </c>
      <c r="Q5099">
        <v>1</v>
      </c>
      <c r="R5099" t="s">
        <v>234</v>
      </c>
      <c r="S5099" t="s">
        <v>258</v>
      </c>
      <c r="T5099" t="s">
        <v>260</v>
      </c>
      <c r="U5099" t="s">
        <v>443</v>
      </c>
    </row>
    <row r="5100" spans="1:21" x14ac:dyDescent="0.35">
      <c r="A5100" s="2" t="s">
        <v>53</v>
      </c>
      <c r="B5100" s="1" t="s">
        <v>133</v>
      </c>
      <c r="C5100" t="s">
        <v>513</v>
      </c>
      <c r="D5100" s="1" t="s">
        <v>108</v>
      </c>
      <c r="E5100" s="1" t="s">
        <v>25</v>
      </c>
      <c r="F5100" s="1" t="s">
        <v>26</v>
      </c>
      <c r="G5100" s="1" t="s">
        <v>215</v>
      </c>
      <c r="H5100" t="s">
        <v>16</v>
      </c>
      <c r="I5100" s="1" t="s">
        <v>272</v>
      </c>
      <c r="J5100" t="s">
        <v>17</v>
      </c>
      <c r="K5100" s="1" t="s">
        <v>75</v>
      </c>
      <c r="L5100" t="s">
        <v>278</v>
      </c>
      <c r="M5100" t="s">
        <v>75</v>
      </c>
      <c r="N5100">
        <v>1</v>
      </c>
      <c r="O5100" t="s">
        <v>232</v>
      </c>
      <c r="P5100">
        <v>1</v>
      </c>
      <c r="Q5100">
        <v>1</v>
      </c>
      <c r="R5100" t="s">
        <v>234</v>
      </c>
      <c r="S5100" t="s">
        <v>258</v>
      </c>
      <c r="T5100" t="s">
        <v>260</v>
      </c>
      <c r="U5100" t="s">
        <v>443</v>
      </c>
    </row>
    <row r="5101" spans="1:21" x14ac:dyDescent="0.35">
      <c r="A5101" s="2" t="s">
        <v>53</v>
      </c>
      <c r="B5101" s="1" t="s">
        <v>133</v>
      </c>
      <c r="C5101" t="s">
        <v>513</v>
      </c>
      <c r="D5101" s="1" t="s">
        <v>108</v>
      </c>
      <c r="E5101" s="1" t="s">
        <v>25</v>
      </c>
      <c r="F5101" s="1" t="s">
        <v>26</v>
      </c>
      <c r="G5101" s="1" t="s">
        <v>215</v>
      </c>
      <c r="H5101" t="s">
        <v>16</v>
      </c>
      <c r="I5101" s="1" t="s">
        <v>272</v>
      </c>
      <c r="J5101" t="s">
        <v>17</v>
      </c>
      <c r="K5101" s="1" t="s">
        <v>75</v>
      </c>
      <c r="L5101" t="s">
        <v>278</v>
      </c>
      <c r="M5101" t="s">
        <v>112</v>
      </c>
      <c r="N5101">
        <v>1</v>
      </c>
      <c r="O5101" t="s">
        <v>232</v>
      </c>
      <c r="P5101">
        <v>1</v>
      </c>
      <c r="Q5101">
        <v>1</v>
      </c>
      <c r="R5101" t="s">
        <v>234</v>
      </c>
      <c r="S5101" t="s">
        <v>258</v>
      </c>
      <c r="T5101" t="s">
        <v>260</v>
      </c>
      <c r="U5101" t="s">
        <v>443</v>
      </c>
    </row>
    <row r="5102" spans="1:21" x14ac:dyDescent="0.35">
      <c r="A5102" s="2" t="s">
        <v>53</v>
      </c>
      <c r="B5102" s="1" t="s">
        <v>133</v>
      </c>
      <c r="C5102" t="s">
        <v>513</v>
      </c>
      <c r="D5102" s="1" t="s">
        <v>108</v>
      </c>
      <c r="E5102" s="1" t="s">
        <v>25</v>
      </c>
      <c r="F5102" s="1" t="s">
        <v>26</v>
      </c>
      <c r="G5102" s="1" t="s">
        <v>215</v>
      </c>
      <c r="H5102" t="s">
        <v>16</v>
      </c>
      <c r="I5102" s="1" t="s">
        <v>272</v>
      </c>
      <c r="J5102" t="s">
        <v>17</v>
      </c>
      <c r="K5102" s="1" t="s">
        <v>75</v>
      </c>
      <c r="L5102" t="s">
        <v>278</v>
      </c>
      <c r="M5102" t="s">
        <v>92</v>
      </c>
      <c r="N5102">
        <v>1</v>
      </c>
      <c r="O5102" t="s">
        <v>232</v>
      </c>
      <c r="P5102">
        <v>1</v>
      </c>
      <c r="Q5102">
        <v>1</v>
      </c>
      <c r="R5102" t="s">
        <v>234</v>
      </c>
      <c r="S5102" t="s">
        <v>258</v>
      </c>
      <c r="T5102" t="s">
        <v>260</v>
      </c>
      <c r="U5102" t="s">
        <v>443</v>
      </c>
    </row>
    <row r="5103" spans="1:21" x14ac:dyDescent="0.35">
      <c r="A5103" s="2" t="s">
        <v>53</v>
      </c>
      <c r="B5103" s="1" t="s">
        <v>133</v>
      </c>
      <c r="C5103" t="s">
        <v>513</v>
      </c>
      <c r="D5103" s="1" t="s">
        <v>108</v>
      </c>
      <c r="E5103" s="1" t="s">
        <v>25</v>
      </c>
      <c r="F5103" s="1" t="s">
        <v>26</v>
      </c>
      <c r="G5103" s="1" t="s">
        <v>215</v>
      </c>
      <c r="H5103" t="s">
        <v>16</v>
      </c>
      <c r="I5103" s="1" t="s">
        <v>272</v>
      </c>
      <c r="J5103" t="s">
        <v>17</v>
      </c>
      <c r="K5103" s="1" t="s">
        <v>75</v>
      </c>
      <c r="L5103" t="s">
        <v>278</v>
      </c>
      <c r="M5103" t="s">
        <v>76</v>
      </c>
      <c r="N5103">
        <v>1</v>
      </c>
      <c r="O5103" t="s">
        <v>232</v>
      </c>
      <c r="P5103">
        <v>1</v>
      </c>
      <c r="Q5103">
        <v>1</v>
      </c>
      <c r="R5103" t="s">
        <v>234</v>
      </c>
      <c r="S5103" t="s">
        <v>258</v>
      </c>
      <c r="T5103" t="s">
        <v>260</v>
      </c>
      <c r="U5103" t="s">
        <v>443</v>
      </c>
    </row>
    <row r="5104" spans="1:21" x14ac:dyDescent="0.35">
      <c r="A5104" s="2" t="s">
        <v>53</v>
      </c>
      <c r="B5104" s="1" t="s">
        <v>133</v>
      </c>
      <c r="C5104" t="s">
        <v>513</v>
      </c>
      <c r="D5104" s="1" t="s">
        <v>108</v>
      </c>
      <c r="E5104" s="1" t="s">
        <v>25</v>
      </c>
      <c r="F5104" s="1" t="s">
        <v>26</v>
      </c>
      <c r="G5104" s="1" t="s">
        <v>215</v>
      </c>
      <c r="H5104" t="s">
        <v>16</v>
      </c>
      <c r="I5104" s="1" t="s">
        <v>272</v>
      </c>
      <c r="J5104" t="s">
        <v>17</v>
      </c>
      <c r="K5104" s="1" t="s">
        <v>75</v>
      </c>
      <c r="L5104" t="s">
        <v>278</v>
      </c>
      <c r="M5104" t="s">
        <v>111</v>
      </c>
      <c r="N5104">
        <v>1</v>
      </c>
      <c r="O5104" t="s">
        <v>232</v>
      </c>
      <c r="P5104">
        <v>1</v>
      </c>
      <c r="Q5104">
        <v>1</v>
      </c>
      <c r="R5104" t="s">
        <v>234</v>
      </c>
      <c r="S5104" t="s">
        <v>258</v>
      </c>
      <c r="T5104" t="s">
        <v>260</v>
      </c>
      <c r="U5104" t="s">
        <v>443</v>
      </c>
    </row>
    <row r="5105" spans="1:21" x14ac:dyDescent="0.35">
      <c r="A5105" s="2" t="s">
        <v>53</v>
      </c>
      <c r="B5105" s="1" t="s">
        <v>133</v>
      </c>
      <c r="C5105" t="s">
        <v>513</v>
      </c>
      <c r="D5105" s="1" t="s">
        <v>108</v>
      </c>
      <c r="E5105" s="1" t="s">
        <v>25</v>
      </c>
      <c r="F5105" s="1" t="s">
        <v>26</v>
      </c>
      <c r="G5105" s="1" t="s">
        <v>215</v>
      </c>
      <c r="H5105" t="s">
        <v>16</v>
      </c>
      <c r="I5105" s="1" t="s">
        <v>272</v>
      </c>
      <c r="J5105" t="s">
        <v>17</v>
      </c>
      <c r="K5105" s="1" t="s">
        <v>75</v>
      </c>
      <c r="L5105" t="s">
        <v>363</v>
      </c>
      <c r="M5105" t="s">
        <v>96</v>
      </c>
      <c r="N5105">
        <v>1</v>
      </c>
      <c r="O5105" t="s">
        <v>232</v>
      </c>
      <c r="P5105">
        <v>1</v>
      </c>
      <c r="Q5105">
        <v>1</v>
      </c>
      <c r="R5105" t="s">
        <v>234</v>
      </c>
      <c r="S5105" t="s">
        <v>258</v>
      </c>
      <c r="T5105" t="s">
        <v>260</v>
      </c>
      <c r="U5105" t="s">
        <v>443</v>
      </c>
    </row>
    <row r="5106" spans="1:21" x14ac:dyDescent="0.35">
      <c r="A5106" s="2" t="s">
        <v>53</v>
      </c>
      <c r="B5106" s="1" t="s">
        <v>133</v>
      </c>
      <c r="C5106" t="s">
        <v>513</v>
      </c>
      <c r="D5106" s="1" t="s">
        <v>108</v>
      </c>
      <c r="E5106" s="1" t="s">
        <v>25</v>
      </c>
      <c r="F5106" s="1" t="s">
        <v>26</v>
      </c>
      <c r="G5106" s="1" t="s">
        <v>215</v>
      </c>
      <c r="H5106" t="s">
        <v>16</v>
      </c>
      <c r="I5106" s="1" t="s">
        <v>272</v>
      </c>
      <c r="J5106" t="s">
        <v>17</v>
      </c>
      <c r="K5106" s="1" t="s">
        <v>22</v>
      </c>
      <c r="L5106" t="s">
        <v>278</v>
      </c>
      <c r="M5106" t="s">
        <v>22</v>
      </c>
      <c r="N5106">
        <v>1</v>
      </c>
      <c r="O5106" t="s">
        <v>232</v>
      </c>
      <c r="P5106">
        <v>1</v>
      </c>
      <c r="Q5106">
        <v>1</v>
      </c>
      <c r="R5106" t="s">
        <v>234</v>
      </c>
      <c r="S5106" t="s">
        <v>258</v>
      </c>
      <c r="T5106" t="s">
        <v>260</v>
      </c>
      <c r="U5106" t="s">
        <v>443</v>
      </c>
    </row>
    <row r="5107" spans="1:21" x14ac:dyDescent="0.35">
      <c r="A5107" s="2" t="s">
        <v>53</v>
      </c>
      <c r="B5107" s="1" t="s">
        <v>133</v>
      </c>
      <c r="C5107" t="s">
        <v>513</v>
      </c>
      <c r="D5107" s="1" t="s">
        <v>108</v>
      </c>
      <c r="E5107" s="1" t="s">
        <v>25</v>
      </c>
      <c r="F5107" s="1" t="s">
        <v>26</v>
      </c>
      <c r="G5107" s="1" t="s">
        <v>215</v>
      </c>
      <c r="H5107" t="s">
        <v>16</v>
      </c>
      <c r="I5107" s="1" t="s">
        <v>326</v>
      </c>
      <c r="J5107" t="s">
        <v>17</v>
      </c>
      <c r="K5107" s="1" t="s">
        <v>75</v>
      </c>
      <c r="L5107" t="s">
        <v>278</v>
      </c>
      <c r="M5107" t="s">
        <v>109</v>
      </c>
      <c r="N5107">
        <v>1</v>
      </c>
      <c r="O5107" t="s">
        <v>232</v>
      </c>
      <c r="P5107">
        <v>1</v>
      </c>
      <c r="Q5107">
        <v>1</v>
      </c>
      <c r="R5107" t="s">
        <v>234</v>
      </c>
      <c r="S5107" t="s">
        <v>258</v>
      </c>
      <c r="T5107" t="s">
        <v>260</v>
      </c>
      <c r="U5107" t="s">
        <v>444</v>
      </c>
    </row>
    <row r="5108" spans="1:21" x14ac:dyDescent="0.35">
      <c r="A5108" s="2" t="s">
        <v>53</v>
      </c>
      <c r="B5108" s="1" t="s">
        <v>133</v>
      </c>
      <c r="C5108" t="s">
        <v>513</v>
      </c>
      <c r="D5108" s="1" t="s">
        <v>108</v>
      </c>
      <c r="E5108" s="1" t="s">
        <v>25</v>
      </c>
      <c r="F5108" s="1" t="s">
        <v>26</v>
      </c>
      <c r="G5108" s="1" t="s">
        <v>215</v>
      </c>
      <c r="H5108" t="s">
        <v>16</v>
      </c>
      <c r="I5108" s="1" t="s">
        <v>326</v>
      </c>
      <c r="J5108" t="s">
        <v>17</v>
      </c>
      <c r="K5108" s="1" t="s">
        <v>75</v>
      </c>
      <c r="L5108" t="s">
        <v>278</v>
      </c>
      <c r="M5108" t="s">
        <v>110</v>
      </c>
      <c r="N5108">
        <v>1</v>
      </c>
      <c r="O5108" t="s">
        <v>232</v>
      </c>
      <c r="P5108">
        <v>1</v>
      </c>
      <c r="Q5108">
        <v>1</v>
      </c>
      <c r="R5108" t="s">
        <v>234</v>
      </c>
      <c r="S5108" t="s">
        <v>258</v>
      </c>
      <c r="T5108" t="s">
        <v>260</v>
      </c>
      <c r="U5108" t="s">
        <v>443</v>
      </c>
    </row>
    <row r="5109" spans="1:21" x14ac:dyDescent="0.35">
      <c r="A5109" s="2" t="s">
        <v>53</v>
      </c>
      <c r="B5109" s="1" t="s">
        <v>133</v>
      </c>
      <c r="C5109" t="s">
        <v>513</v>
      </c>
      <c r="D5109" s="1" t="s">
        <v>108</v>
      </c>
      <c r="E5109" s="1" t="s">
        <v>25</v>
      </c>
      <c r="F5109" s="1" t="s">
        <v>26</v>
      </c>
      <c r="G5109" s="1" t="s">
        <v>215</v>
      </c>
      <c r="H5109" t="s">
        <v>16</v>
      </c>
      <c r="I5109" s="1" t="s">
        <v>326</v>
      </c>
      <c r="J5109" t="s">
        <v>17</v>
      </c>
      <c r="K5109" s="1" t="s">
        <v>75</v>
      </c>
      <c r="L5109" t="s">
        <v>278</v>
      </c>
      <c r="M5109" t="s">
        <v>96</v>
      </c>
      <c r="N5109">
        <v>1</v>
      </c>
      <c r="O5109" t="s">
        <v>232</v>
      </c>
      <c r="P5109">
        <v>1</v>
      </c>
      <c r="Q5109">
        <v>1</v>
      </c>
      <c r="R5109" t="s">
        <v>234</v>
      </c>
      <c r="S5109" t="s">
        <v>258</v>
      </c>
      <c r="T5109" t="s">
        <v>260</v>
      </c>
      <c r="U5109" t="s">
        <v>444</v>
      </c>
    </row>
    <row r="5110" spans="1:21" x14ac:dyDescent="0.35">
      <c r="A5110" s="2" t="s">
        <v>53</v>
      </c>
      <c r="B5110" s="1" t="s">
        <v>133</v>
      </c>
      <c r="C5110" t="s">
        <v>513</v>
      </c>
      <c r="D5110" s="1" t="s">
        <v>108</v>
      </c>
      <c r="E5110" s="1" t="s">
        <v>25</v>
      </c>
      <c r="F5110" s="1" t="s">
        <v>26</v>
      </c>
      <c r="G5110" s="1" t="s">
        <v>215</v>
      </c>
      <c r="H5110" t="s">
        <v>16</v>
      </c>
      <c r="I5110" s="1" t="s">
        <v>326</v>
      </c>
      <c r="J5110" t="s">
        <v>17</v>
      </c>
      <c r="K5110" s="1" t="s">
        <v>75</v>
      </c>
      <c r="L5110" t="s">
        <v>278</v>
      </c>
      <c r="M5110" t="s">
        <v>75</v>
      </c>
      <c r="N5110">
        <v>3</v>
      </c>
      <c r="O5110" t="s">
        <v>232</v>
      </c>
      <c r="P5110">
        <v>1</v>
      </c>
      <c r="Q5110">
        <v>1</v>
      </c>
      <c r="R5110" t="s">
        <v>234</v>
      </c>
      <c r="S5110" t="s">
        <v>258</v>
      </c>
      <c r="T5110" t="s">
        <v>260</v>
      </c>
      <c r="U5110" t="s">
        <v>443</v>
      </c>
    </row>
    <row r="5111" spans="1:21" x14ac:dyDescent="0.35">
      <c r="A5111" s="2" t="s">
        <v>53</v>
      </c>
      <c r="B5111" s="1" t="s">
        <v>133</v>
      </c>
      <c r="C5111" t="s">
        <v>513</v>
      </c>
      <c r="D5111" s="1" t="s">
        <v>108</v>
      </c>
      <c r="E5111" s="1" t="s">
        <v>25</v>
      </c>
      <c r="F5111" s="1" t="s">
        <v>26</v>
      </c>
      <c r="G5111" s="1" t="s">
        <v>215</v>
      </c>
      <c r="H5111" t="s">
        <v>16</v>
      </c>
      <c r="I5111" s="1" t="s">
        <v>326</v>
      </c>
      <c r="J5111" t="s">
        <v>17</v>
      </c>
      <c r="K5111" s="1" t="s">
        <v>75</v>
      </c>
      <c r="L5111" t="s">
        <v>278</v>
      </c>
      <c r="M5111" t="s">
        <v>92</v>
      </c>
      <c r="N5111">
        <v>1</v>
      </c>
      <c r="O5111" t="s">
        <v>232</v>
      </c>
      <c r="P5111">
        <v>1</v>
      </c>
      <c r="Q5111">
        <v>1</v>
      </c>
      <c r="R5111" t="s">
        <v>234</v>
      </c>
      <c r="S5111" t="s">
        <v>258</v>
      </c>
      <c r="T5111" t="s">
        <v>260</v>
      </c>
      <c r="U5111" t="s">
        <v>443</v>
      </c>
    </row>
    <row r="5112" spans="1:21" x14ac:dyDescent="0.35">
      <c r="A5112" s="2" t="s">
        <v>53</v>
      </c>
      <c r="B5112" s="1" t="s">
        <v>133</v>
      </c>
      <c r="C5112" t="s">
        <v>513</v>
      </c>
      <c r="D5112" s="1" t="s">
        <v>108</v>
      </c>
      <c r="E5112" s="1" t="s">
        <v>25</v>
      </c>
      <c r="F5112" s="1" t="s">
        <v>26</v>
      </c>
      <c r="G5112" s="1" t="s">
        <v>215</v>
      </c>
      <c r="H5112" t="s">
        <v>16</v>
      </c>
      <c r="I5112" s="1" t="s">
        <v>326</v>
      </c>
      <c r="J5112" t="s">
        <v>17</v>
      </c>
      <c r="K5112" s="1" t="s">
        <v>75</v>
      </c>
      <c r="L5112" t="s">
        <v>278</v>
      </c>
      <c r="M5112" t="s">
        <v>76</v>
      </c>
      <c r="N5112">
        <v>1</v>
      </c>
      <c r="O5112" t="s">
        <v>232</v>
      </c>
      <c r="P5112">
        <v>1</v>
      </c>
      <c r="Q5112">
        <v>1</v>
      </c>
      <c r="R5112" t="s">
        <v>234</v>
      </c>
      <c r="S5112" t="s">
        <v>258</v>
      </c>
      <c r="T5112" t="s">
        <v>260</v>
      </c>
      <c r="U5112" t="s">
        <v>443</v>
      </c>
    </row>
    <row r="5113" spans="1:21" x14ac:dyDescent="0.35">
      <c r="A5113" s="2" t="s">
        <v>53</v>
      </c>
      <c r="B5113" s="1" t="s">
        <v>133</v>
      </c>
      <c r="C5113" t="s">
        <v>513</v>
      </c>
      <c r="D5113" s="1" t="s">
        <v>108</v>
      </c>
      <c r="E5113" s="1" t="s">
        <v>25</v>
      </c>
      <c r="F5113" s="1" t="s">
        <v>26</v>
      </c>
      <c r="G5113" s="1" t="s">
        <v>215</v>
      </c>
      <c r="H5113" t="s">
        <v>16</v>
      </c>
      <c r="I5113" s="1" t="s">
        <v>329</v>
      </c>
      <c r="J5113" t="s">
        <v>158</v>
      </c>
      <c r="K5113" s="1" t="s">
        <v>75</v>
      </c>
      <c r="L5113" t="s">
        <v>278</v>
      </c>
      <c r="M5113" t="s">
        <v>92</v>
      </c>
      <c r="N5113">
        <v>1</v>
      </c>
      <c r="O5113" t="s">
        <v>232</v>
      </c>
      <c r="P5113">
        <v>1</v>
      </c>
      <c r="Q5113" t="s">
        <v>464</v>
      </c>
      <c r="R5113" t="s">
        <v>234</v>
      </c>
      <c r="S5113" t="s">
        <v>258</v>
      </c>
      <c r="T5113" t="s">
        <v>259</v>
      </c>
      <c r="U5113" t="s">
        <v>443</v>
      </c>
    </row>
    <row r="5114" spans="1:21" x14ac:dyDescent="0.35">
      <c r="A5114" s="2" t="s">
        <v>53</v>
      </c>
      <c r="B5114" s="1" t="s">
        <v>133</v>
      </c>
      <c r="C5114" t="s">
        <v>513</v>
      </c>
      <c r="D5114" s="1" t="s">
        <v>108</v>
      </c>
      <c r="E5114" s="1" t="s">
        <v>25</v>
      </c>
      <c r="F5114" s="1" t="s">
        <v>26</v>
      </c>
      <c r="G5114" s="1" t="s">
        <v>215</v>
      </c>
      <c r="H5114" t="s">
        <v>16</v>
      </c>
      <c r="I5114" s="1" t="s">
        <v>329</v>
      </c>
      <c r="J5114" t="s">
        <v>158</v>
      </c>
      <c r="K5114" s="1" t="s">
        <v>75</v>
      </c>
      <c r="L5114" t="s">
        <v>363</v>
      </c>
      <c r="M5114" t="s">
        <v>75</v>
      </c>
      <c r="N5114">
        <v>1</v>
      </c>
      <c r="O5114" t="s">
        <v>232</v>
      </c>
      <c r="P5114">
        <v>1</v>
      </c>
      <c r="Q5114" t="s">
        <v>464</v>
      </c>
      <c r="R5114" t="s">
        <v>234</v>
      </c>
      <c r="S5114" t="s">
        <v>258</v>
      </c>
      <c r="T5114" t="s">
        <v>259</v>
      </c>
      <c r="U5114" t="s">
        <v>443</v>
      </c>
    </row>
    <row r="5115" spans="1:21" x14ac:dyDescent="0.35">
      <c r="A5115" s="2" t="s">
        <v>53</v>
      </c>
      <c r="B5115" s="1" t="s">
        <v>133</v>
      </c>
      <c r="C5115" t="s">
        <v>513</v>
      </c>
      <c r="D5115" s="1" t="s">
        <v>108</v>
      </c>
      <c r="E5115" s="1" t="s">
        <v>25</v>
      </c>
      <c r="F5115" s="1" t="s">
        <v>26</v>
      </c>
      <c r="G5115" s="1" t="s">
        <v>215</v>
      </c>
      <c r="H5115" t="s">
        <v>16</v>
      </c>
      <c r="I5115" s="1" t="s">
        <v>329</v>
      </c>
      <c r="J5115" t="s">
        <v>158</v>
      </c>
      <c r="K5115" s="1" t="s">
        <v>57</v>
      </c>
      <c r="L5115" t="s">
        <v>278</v>
      </c>
      <c r="M5115" t="s">
        <v>62</v>
      </c>
      <c r="N5115">
        <v>1</v>
      </c>
      <c r="O5115" t="s">
        <v>232</v>
      </c>
      <c r="P5115">
        <v>1</v>
      </c>
      <c r="Q5115" t="s">
        <v>464</v>
      </c>
      <c r="R5115" t="s">
        <v>234</v>
      </c>
      <c r="S5115" t="s">
        <v>258</v>
      </c>
      <c r="T5115" t="s">
        <v>259</v>
      </c>
      <c r="U5115" t="s">
        <v>443</v>
      </c>
    </row>
    <row r="5116" spans="1:21" x14ac:dyDescent="0.35">
      <c r="A5116" s="2" t="s">
        <v>53</v>
      </c>
      <c r="B5116" s="1" t="s">
        <v>133</v>
      </c>
      <c r="C5116" t="s">
        <v>513</v>
      </c>
      <c r="D5116" s="1" t="s">
        <v>108</v>
      </c>
      <c r="E5116" s="1" t="s">
        <v>25</v>
      </c>
      <c r="F5116" s="1" t="s">
        <v>26</v>
      </c>
      <c r="G5116" s="1" t="s">
        <v>215</v>
      </c>
      <c r="H5116" t="s">
        <v>20</v>
      </c>
      <c r="I5116" s="1" t="s">
        <v>237</v>
      </c>
      <c r="J5116" t="s">
        <v>17</v>
      </c>
      <c r="K5116" s="1" t="s">
        <v>75</v>
      </c>
      <c r="L5116" t="s">
        <v>278</v>
      </c>
      <c r="M5116" t="s">
        <v>109</v>
      </c>
      <c r="N5116">
        <v>2</v>
      </c>
      <c r="O5116" t="s">
        <v>232</v>
      </c>
      <c r="P5116">
        <v>1</v>
      </c>
      <c r="Q5116">
        <v>1</v>
      </c>
      <c r="R5116" t="s">
        <v>234</v>
      </c>
      <c r="S5116" t="s">
        <v>258</v>
      </c>
      <c r="T5116" t="s">
        <v>260</v>
      </c>
      <c r="U5116" t="s">
        <v>443</v>
      </c>
    </row>
    <row r="5117" spans="1:21" x14ac:dyDescent="0.35">
      <c r="A5117" s="2" t="s">
        <v>53</v>
      </c>
      <c r="B5117" s="1" t="s">
        <v>133</v>
      </c>
      <c r="C5117" t="s">
        <v>513</v>
      </c>
      <c r="D5117" s="1" t="s">
        <v>108</v>
      </c>
      <c r="E5117" s="1" t="s">
        <v>25</v>
      </c>
      <c r="F5117" s="1" t="s">
        <v>26</v>
      </c>
      <c r="G5117" s="1" t="s">
        <v>215</v>
      </c>
      <c r="H5117" t="s">
        <v>20</v>
      </c>
      <c r="I5117" s="1" t="s">
        <v>237</v>
      </c>
      <c r="J5117" t="s">
        <v>17</v>
      </c>
      <c r="K5117" s="1" t="s">
        <v>75</v>
      </c>
      <c r="L5117" t="s">
        <v>278</v>
      </c>
      <c r="M5117" t="s">
        <v>75</v>
      </c>
      <c r="N5117">
        <v>1</v>
      </c>
      <c r="O5117" t="s">
        <v>232</v>
      </c>
      <c r="P5117">
        <v>0</v>
      </c>
      <c r="Q5117">
        <v>1</v>
      </c>
      <c r="R5117" t="s">
        <v>234</v>
      </c>
      <c r="S5117" t="s">
        <v>258</v>
      </c>
      <c r="T5117" t="s">
        <v>260</v>
      </c>
      <c r="U5117" t="s">
        <v>443</v>
      </c>
    </row>
    <row r="5118" spans="1:21" x14ac:dyDescent="0.35">
      <c r="A5118" s="2" t="s">
        <v>53</v>
      </c>
      <c r="B5118" s="1" t="s">
        <v>133</v>
      </c>
      <c r="C5118" t="s">
        <v>513</v>
      </c>
      <c r="D5118" s="1" t="s">
        <v>108</v>
      </c>
      <c r="E5118" s="1" t="s">
        <v>25</v>
      </c>
      <c r="F5118" s="1" t="s">
        <v>26</v>
      </c>
      <c r="G5118" s="1" t="s">
        <v>215</v>
      </c>
      <c r="H5118" t="s">
        <v>20</v>
      </c>
      <c r="I5118" s="1" t="s">
        <v>237</v>
      </c>
      <c r="J5118" t="s">
        <v>17</v>
      </c>
      <c r="K5118" s="1" t="s">
        <v>75</v>
      </c>
      <c r="L5118" t="s">
        <v>278</v>
      </c>
      <c r="M5118" t="s">
        <v>75</v>
      </c>
      <c r="N5118">
        <v>1</v>
      </c>
      <c r="O5118" t="s">
        <v>232</v>
      </c>
      <c r="P5118">
        <v>1</v>
      </c>
      <c r="Q5118">
        <v>1</v>
      </c>
      <c r="R5118" t="s">
        <v>234</v>
      </c>
      <c r="S5118" t="s">
        <v>258</v>
      </c>
      <c r="T5118" t="s">
        <v>260</v>
      </c>
      <c r="U5118" t="s">
        <v>443</v>
      </c>
    </row>
    <row r="5119" spans="1:21" x14ac:dyDescent="0.35">
      <c r="A5119" s="2" t="s">
        <v>53</v>
      </c>
      <c r="B5119" s="1" t="s">
        <v>133</v>
      </c>
      <c r="C5119" t="s">
        <v>513</v>
      </c>
      <c r="D5119" s="1" t="s">
        <v>108</v>
      </c>
      <c r="E5119" s="1" t="s">
        <v>25</v>
      </c>
      <c r="F5119" s="1" t="s">
        <v>26</v>
      </c>
      <c r="G5119" s="1" t="s">
        <v>215</v>
      </c>
      <c r="H5119" t="s">
        <v>20</v>
      </c>
      <c r="I5119" s="1" t="s">
        <v>237</v>
      </c>
      <c r="J5119" t="s">
        <v>17</v>
      </c>
      <c r="K5119" s="1" t="s">
        <v>75</v>
      </c>
      <c r="L5119" t="s">
        <v>363</v>
      </c>
      <c r="M5119" t="s">
        <v>75</v>
      </c>
      <c r="N5119">
        <v>1</v>
      </c>
      <c r="O5119" t="s">
        <v>232</v>
      </c>
      <c r="P5119">
        <v>0</v>
      </c>
      <c r="Q5119">
        <v>1</v>
      </c>
      <c r="R5119" t="s">
        <v>234</v>
      </c>
      <c r="S5119" t="s">
        <v>258</v>
      </c>
      <c r="T5119" t="s">
        <v>260</v>
      </c>
      <c r="U5119" t="s">
        <v>443</v>
      </c>
    </row>
    <row r="5120" spans="1:21" x14ac:dyDescent="0.35">
      <c r="A5120" s="2" t="s">
        <v>53</v>
      </c>
      <c r="B5120" s="1" t="s">
        <v>133</v>
      </c>
      <c r="C5120" t="s">
        <v>513</v>
      </c>
      <c r="D5120" s="1" t="s">
        <v>108</v>
      </c>
      <c r="E5120" s="1" t="s">
        <v>25</v>
      </c>
      <c r="F5120" s="1" t="s">
        <v>26</v>
      </c>
      <c r="G5120" s="1" t="s">
        <v>215</v>
      </c>
      <c r="H5120" t="s">
        <v>20</v>
      </c>
      <c r="I5120" s="1" t="s">
        <v>272</v>
      </c>
      <c r="J5120" t="s">
        <v>17</v>
      </c>
      <c r="K5120" s="1" t="s">
        <v>75</v>
      </c>
      <c r="L5120" t="s">
        <v>278</v>
      </c>
      <c r="M5120" t="s">
        <v>109</v>
      </c>
      <c r="N5120">
        <v>2</v>
      </c>
      <c r="O5120" t="s">
        <v>232</v>
      </c>
      <c r="P5120">
        <v>1</v>
      </c>
      <c r="Q5120">
        <v>1</v>
      </c>
      <c r="R5120" t="s">
        <v>234</v>
      </c>
      <c r="S5120" t="s">
        <v>258</v>
      </c>
      <c r="T5120" t="s">
        <v>260</v>
      </c>
      <c r="U5120" t="s">
        <v>443</v>
      </c>
    </row>
    <row r="5121" spans="1:21" x14ac:dyDescent="0.35">
      <c r="A5121" s="2" t="s">
        <v>53</v>
      </c>
      <c r="B5121" s="1" t="s">
        <v>133</v>
      </c>
      <c r="C5121" t="s">
        <v>513</v>
      </c>
      <c r="D5121" s="1" t="s">
        <v>108</v>
      </c>
      <c r="E5121" s="1" t="s">
        <v>25</v>
      </c>
      <c r="F5121" s="1" t="s">
        <v>26</v>
      </c>
      <c r="G5121" s="1" t="s">
        <v>215</v>
      </c>
      <c r="H5121" t="s">
        <v>20</v>
      </c>
      <c r="I5121" s="1" t="s">
        <v>272</v>
      </c>
      <c r="J5121" t="s">
        <v>17</v>
      </c>
      <c r="K5121" s="1" t="s">
        <v>75</v>
      </c>
      <c r="L5121" t="s">
        <v>278</v>
      </c>
      <c r="M5121" t="s">
        <v>75</v>
      </c>
      <c r="N5121">
        <v>1</v>
      </c>
      <c r="O5121" t="s">
        <v>232</v>
      </c>
      <c r="P5121">
        <v>0</v>
      </c>
      <c r="Q5121">
        <v>1</v>
      </c>
      <c r="R5121" t="s">
        <v>234</v>
      </c>
      <c r="S5121" t="s">
        <v>258</v>
      </c>
      <c r="T5121" t="s">
        <v>260</v>
      </c>
      <c r="U5121" t="s">
        <v>443</v>
      </c>
    </row>
    <row r="5122" spans="1:21" x14ac:dyDescent="0.35">
      <c r="A5122" s="2" t="s">
        <v>53</v>
      </c>
      <c r="B5122" s="1" t="s">
        <v>133</v>
      </c>
      <c r="C5122" t="s">
        <v>513</v>
      </c>
      <c r="D5122" s="1" t="s">
        <v>108</v>
      </c>
      <c r="E5122" s="1" t="s">
        <v>25</v>
      </c>
      <c r="F5122" s="1" t="s">
        <v>26</v>
      </c>
      <c r="G5122" s="1" t="s">
        <v>215</v>
      </c>
      <c r="H5122" t="s">
        <v>20</v>
      </c>
      <c r="I5122" s="1" t="s">
        <v>272</v>
      </c>
      <c r="J5122" t="s">
        <v>17</v>
      </c>
      <c r="K5122" s="1" t="s">
        <v>75</v>
      </c>
      <c r="L5122" t="s">
        <v>278</v>
      </c>
      <c r="M5122" t="s">
        <v>75</v>
      </c>
      <c r="N5122">
        <v>1</v>
      </c>
      <c r="O5122" t="s">
        <v>232</v>
      </c>
      <c r="P5122">
        <v>1</v>
      </c>
      <c r="Q5122">
        <v>1</v>
      </c>
      <c r="R5122" t="s">
        <v>234</v>
      </c>
      <c r="S5122" t="s">
        <v>258</v>
      </c>
      <c r="T5122" t="s">
        <v>260</v>
      </c>
      <c r="U5122" t="s">
        <v>443</v>
      </c>
    </row>
    <row r="5123" spans="1:21" x14ac:dyDescent="0.35">
      <c r="A5123" s="2" t="s">
        <v>53</v>
      </c>
      <c r="B5123" s="1" t="s">
        <v>133</v>
      </c>
      <c r="C5123" t="s">
        <v>513</v>
      </c>
      <c r="D5123" s="1" t="s">
        <v>108</v>
      </c>
      <c r="E5123" s="1" t="s">
        <v>25</v>
      </c>
      <c r="F5123" s="1" t="s">
        <v>26</v>
      </c>
      <c r="G5123" s="1" t="s">
        <v>215</v>
      </c>
      <c r="H5123" t="s">
        <v>20</v>
      </c>
      <c r="I5123" s="1" t="s">
        <v>326</v>
      </c>
      <c r="J5123" t="s">
        <v>17</v>
      </c>
      <c r="K5123" s="1" t="s">
        <v>75</v>
      </c>
      <c r="L5123" t="s">
        <v>278</v>
      </c>
      <c r="M5123" t="s">
        <v>76</v>
      </c>
      <c r="N5123">
        <v>1</v>
      </c>
      <c r="O5123" t="s">
        <v>232</v>
      </c>
      <c r="P5123">
        <v>0</v>
      </c>
      <c r="Q5123">
        <v>1</v>
      </c>
      <c r="R5123" t="s">
        <v>234</v>
      </c>
      <c r="S5123" t="s">
        <v>258</v>
      </c>
      <c r="T5123" t="s">
        <v>260</v>
      </c>
      <c r="U5123" t="s">
        <v>443</v>
      </c>
    </row>
    <row r="5124" spans="1:21" x14ac:dyDescent="0.35">
      <c r="A5124" s="2" t="s">
        <v>53</v>
      </c>
      <c r="B5124" s="1" t="s">
        <v>133</v>
      </c>
      <c r="C5124" t="s">
        <v>513</v>
      </c>
      <c r="D5124" s="1" t="s">
        <v>108</v>
      </c>
      <c r="E5124" s="1" t="s">
        <v>25</v>
      </c>
      <c r="F5124" s="1" t="s">
        <v>26</v>
      </c>
      <c r="G5124" s="1" t="s">
        <v>215</v>
      </c>
      <c r="H5124" t="s">
        <v>20</v>
      </c>
      <c r="I5124" s="1" t="s">
        <v>326</v>
      </c>
      <c r="J5124" t="s">
        <v>17</v>
      </c>
      <c r="K5124" s="1" t="s">
        <v>75</v>
      </c>
      <c r="L5124" t="s">
        <v>278</v>
      </c>
      <c r="M5124" t="s">
        <v>76</v>
      </c>
      <c r="N5124">
        <v>1</v>
      </c>
      <c r="O5124" t="s">
        <v>232</v>
      </c>
      <c r="P5124">
        <v>1</v>
      </c>
      <c r="Q5124">
        <v>1</v>
      </c>
      <c r="R5124" t="s">
        <v>234</v>
      </c>
      <c r="S5124" t="s">
        <v>258</v>
      </c>
      <c r="T5124" t="s">
        <v>260</v>
      </c>
      <c r="U5124" t="s">
        <v>443</v>
      </c>
    </row>
    <row r="5125" spans="1:21" x14ac:dyDescent="0.35">
      <c r="A5125" s="2" t="s">
        <v>53</v>
      </c>
      <c r="B5125" s="1" t="s">
        <v>133</v>
      </c>
      <c r="C5125" t="s">
        <v>513</v>
      </c>
      <c r="D5125" s="1" t="s">
        <v>108</v>
      </c>
      <c r="E5125" s="1" t="s">
        <v>25</v>
      </c>
      <c r="F5125" s="1" t="s">
        <v>26</v>
      </c>
      <c r="G5125" s="1" t="s">
        <v>215</v>
      </c>
      <c r="H5125" t="s">
        <v>20</v>
      </c>
      <c r="I5125" s="1" t="s">
        <v>329</v>
      </c>
      <c r="J5125" t="s">
        <v>158</v>
      </c>
      <c r="K5125" s="1" t="s">
        <v>75</v>
      </c>
      <c r="L5125" t="s">
        <v>278</v>
      </c>
      <c r="M5125" t="s">
        <v>75</v>
      </c>
      <c r="N5125">
        <v>1</v>
      </c>
      <c r="O5125" t="s">
        <v>232</v>
      </c>
      <c r="P5125">
        <v>1</v>
      </c>
      <c r="Q5125" t="s">
        <v>464</v>
      </c>
      <c r="R5125" t="s">
        <v>234</v>
      </c>
      <c r="S5125" t="s">
        <v>258</v>
      </c>
      <c r="T5125" t="s">
        <v>259</v>
      </c>
      <c r="U5125" t="s">
        <v>443</v>
      </c>
    </row>
    <row r="5126" spans="1:21" x14ac:dyDescent="0.35">
      <c r="A5126" s="2" t="s">
        <v>53</v>
      </c>
      <c r="B5126" s="1" t="s">
        <v>133</v>
      </c>
      <c r="C5126" t="s">
        <v>513</v>
      </c>
      <c r="D5126" s="1" t="s">
        <v>108</v>
      </c>
      <c r="E5126" s="1" t="s">
        <v>25</v>
      </c>
      <c r="F5126" s="1" t="s">
        <v>26</v>
      </c>
      <c r="G5126" s="1" t="s">
        <v>215</v>
      </c>
      <c r="H5126" t="s">
        <v>27</v>
      </c>
      <c r="I5126" s="1" t="s">
        <v>237</v>
      </c>
      <c r="J5126" t="s">
        <v>17</v>
      </c>
      <c r="K5126" s="1" t="s">
        <v>18</v>
      </c>
      <c r="L5126" t="s">
        <v>363</v>
      </c>
      <c r="M5126" t="s">
        <v>18</v>
      </c>
      <c r="N5126">
        <v>1</v>
      </c>
      <c r="O5126" t="s">
        <v>232</v>
      </c>
      <c r="P5126">
        <v>0</v>
      </c>
      <c r="Q5126">
        <v>1</v>
      </c>
      <c r="R5126" t="s">
        <v>234</v>
      </c>
      <c r="S5126" t="s">
        <v>258</v>
      </c>
      <c r="T5126" t="s">
        <v>260</v>
      </c>
      <c r="U5126" t="s">
        <v>443</v>
      </c>
    </row>
    <row r="5127" spans="1:21" x14ac:dyDescent="0.35">
      <c r="A5127" s="2" t="s">
        <v>53</v>
      </c>
      <c r="B5127" s="1" t="s">
        <v>133</v>
      </c>
      <c r="C5127" t="s">
        <v>513</v>
      </c>
      <c r="D5127" s="1" t="s">
        <v>108</v>
      </c>
      <c r="E5127" s="1" t="s">
        <v>25</v>
      </c>
      <c r="F5127" s="1" t="s">
        <v>26</v>
      </c>
      <c r="G5127" s="1" t="s">
        <v>215</v>
      </c>
      <c r="H5127" t="s">
        <v>27</v>
      </c>
      <c r="I5127" s="1" t="s">
        <v>237</v>
      </c>
      <c r="J5127" t="s">
        <v>17</v>
      </c>
      <c r="K5127" s="1" t="s">
        <v>75</v>
      </c>
      <c r="L5127" t="s">
        <v>278</v>
      </c>
      <c r="M5127" t="s">
        <v>75</v>
      </c>
      <c r="N5127">
        <v>1</v>
      </c>
      <c r="O5127" t="s">
        <v>232</v>
      </c>
      <c r="P5127">
        <v>1</v>
      </c>
      <c r="Q5127">
        <v>1</v>
      </c>
      <c r="R5127" t="s">
        <v>234</v>
      </c>
      <c r="S5127" t="s">
        <v>258</v>
      </c>
      <c r="T5127" t="s">
        <v>260</v>
      </c>
      <c r="U5127" t="s">
        <v>444</v>
      </c>
    </row>
    <row r="5128" spans="1:21" x14ac:dyDescent="0.35">
      <c r="A5128" s="2" t="s">
        <v>53</v>
      </c>
      <c r="B5128" s="1" t="s">
        <v>133</v>
      </c>
      <c r="C5128" t="s">
        <v>513</v>
      </c>
      <c r="D5128" s="1" t="s">
        <v>108</v>
      </c>
      <c r="E5128" s="1" t="s">
        <v>25</v>
      </c>
      <c r="F5128" s="1" t="s">
        <v>26</v>
      </c>
      <c r="G5128" s="1" t="s">
        <v>215</v>
      </c>
      <c r="H5128" t="s">
        <v>27</v>
      </c>
      <c r="I5128" s="1" t="s">
        <v>237</v>
      </c>
      <c r="J5128" t="s">
        <v>17</v>
      </c>
      <c r="K5128" s="1" t="s">
        <v>75</v>
      </c>
      <c r="L5128" t="s">
        <v>363</v>
      </c>
      <c r="M5128" t="s">
        <v>112</v>
      </c>
      <c r="N5128">
        <v>1</v>
      </c>
      <c r="O5128" t="s">
        <v>232</v>
      </c>
      <c r="P5128">
        <v>1</v>
      </c>
      <c r="Q5128">
        <v>1</v>
      </c>
      <c r="R5128" t="s">
        <v>234</v>
      </c>
      <c r="S5128" t="s">
        <v>258</v>
      </c>
      <c r="T5128" t="s">
        <v>260</v>
      </c>
      <c r="U5128" t="s">
        <v>443</v>
      </c>
    </row>
    <row r="5129" spans="1:21" x14ac:dyDescent="0.35">
      <c r="A5129" s="2" t="s">
        <v>53</v>
      </c>
      <c r="B5129" s="1" t="s">
        <v>133</v>
      </c>
      <c r="C5129" t="s">
        <v>513</v>
      </c>
      <c r="D5129" s="1" t="s">
        <v>108</v>
      </c>
      <c r="E5129" s="1" t="s">
        <v>25</v>
      </c>
      <c r="F5129" s="1" t="s">
        <v>26</v>
      </c>
      <c r="G5129" s="1" t="s">
        <v>215</v>
      </c>
      <c r="H5129" t="s">
        <v>27</v>
      </c>
      <c r="I5129" s="1" t="s">
        <v>272</v>
      </c>
      <c r="J5129" t="s">
        <v>17</v>
      </c>
      <c r="K5129" s="1" t="s">
        <v>75</v>
      </c>
      <c r="L5129" t="s">
        <v>363</v>
      </c>
      <c r="M5129" t="s">
        <v>75</v>
      </c>
      <c r="N5129">
        <v>1</v>
      </c>
      <c r="O5129" t="s">
        <v>232</v>
      </c>
      <c r="P5129">
        <v>1</v>
      </c>
      <c r="Q5129">
        <v>1</v>
      </c>
      <c r="R5129" t="s">
        <v>234</v>
      </c>
      <c r="S5129" t="s">
        <v>258</v>
      </c>
      <c r="T5129" t="s">
        <v>260</v>
      </c>
      <c r="U5129" t="s">
        <v>443</v>
      </c>
    </row>
    <row r="5130" spans="1:21" x14ac:dyDescent="0.35">
      <c r="A5130" s="2" t="s">
        <v>53</v>
      </c>
      <c r="B5130" s="1" t="s">
        <v>133</v>
      </c>
      <c r="C5130" t="s">
        <v>513</v>
      </c>
      <c r="D5130" s="1" t="s">
        <v>108</v>
      </c>
      <c r="E5130" s="1" t="s">
        <v>25</v>
      </c>
      <c r="F5130" s="1" t="s">
        <v>26</v>
      </c>
      <c r="G5130" s="1" t="s">
        <v>215</v>
      </c>
      <c r="H5130" t="s">
        <v>27</v>
      </c>
      <c r="I5130" s="1" t="s">
        <v>329</v>
      </c>
      <c r="J5130" t="s">
        <v>158</v>
      </c>
      <c r="K5130" s="1" t="s">
        <v>75</v>
      </c>
      <c r="L5130" t="s">
        <v>278</v>
      </c>
      <c r="M5130" t="s">
        <v>75</v>
      </c>
      <c r="N5130">
        <v>1</v>
      </c>
      <c r="O5130" t="s">
        <v>232</v>
      </c>
      <c r="P5130">
        <v>1</v>
      </c>
      <c r="Q5130" t="s">
        <v>464</v>
      </c>
      <c r="R5130" t="s">
        <v>234</v>
      </c>
      <c r="S5130" t="s">
        <v>258</v>
      </c>
      <c r="T5130" t="s">
        <v>259</v>
      </c>
      <c r="U5130" t="s">
        <v>443</v>
      </c>
    </row>
    <row r="5131" spans="1:21" x14ac:dyDescent="0.35">
      <c r="A5131" s="2" t="s">
        <v>53</v>
      </c>
      <c r="B5131" s="1" t="s">
        <v>133</v>
      </c>
      <c r="C5131" t="s">
        <v>513</v>
      </c>
      <c r="D5131" s="1" t="s">
        <v>108</v>
      </c>
      <c r="E5131" s="1" t="s">
        <v>25</v>
      </c>
      <c r="F5131" s="1" t="s">
        <v>26</v>
      </c>
      <c r="G5131" s="1" t="s">
        <v>215</v>
      </c>
      <c r="H5131" t="s">
        <v>30</v>
      </c>
      <c r="I5131" s="1" t="s">
        <v>237</v>
      </c>
      <c r="J5131" t="s">
        <v>17</v>
      </c>
      <c r="K5131" s="1" t="s">
        <v>75</v>
      </c>
      <c r="L5131" t="s">
        <v>278</v>
      </c>
      <c r="M5131" t="s">
        <v>75</v>
      </c>
      <c r="N5131">
        <v>1</v>
      </c>
      <c r="O5131" t="s">
        <v>232</v>
      </c>
      <c r="P5131">
        <v>0</v>
      </c>
      <c r="Q5131">
        <v>1</v>
      </c>
      <c r="R5131" t="s">
        <v>234</v>
      </c>
      <c r="S5131" t="s">
        <v>258</v>
      </c>
      <c r="T5131" t="s">
        <v>260</v>
      </c>
      <c r="U5131" t="s">
        <v>443</v>
      </c>
    </row>
    <row r="5132" spans="1:21" x14ac:dyDescent="0.35">
      <c r="A5132" s="2" t="s">
        <v>53</v>
      </c>
      <c r="B5132" s="1" t="s">
        <v>133</v>
      </c>
      <c r="C5132" t="s">
        <v>513</v>
      </c>
      <c r="D5132" s="1" t="s">
        <v>108</v>
      </c>
      <c r="E5132" s="1" t="s">
        <v>25</v>
      </c>
      <c r="F5132" s="1" t="s">
        <v>26</v>
      </c>
      <c r="G5132" s="1" t="s">
        <v>215</v>
      </c>
      <c r="H5132" t="s">
        <v>30</v>
      </c>
      <c r="I5132" s="1" t="s">
        <v>237</v>
      </c>
      <c r="J5132" t="s">
        <v>17</v>
      </c>
      <c r="K5132" s="1" t="s">
        <v>75</v>
      </c>
      <c r="L5132" t="s">
        <v>363</v>
      </c>
      <c r="M5132" t="s">
        <v>75</v>
      </c>
      <c r="N5132">
        <v>1</v>
      </c>
      <c r="O5132" t="s">
        <v>232</v>
      </c>
      <c r="P5132">
        <v>0</v>
      </c>
      <c r="Q5132">
        <v>1</v>
      </c>
      <c r="R5132" t="s">
        <v>234</v>
      </c>
      <c r="S5132" t="s">
        <v>258</v>
      </c>
      <c r="T5132" t="s">
        <v>260</v>
      </c>
      <c r="U5132" t="s">
        <v>443</v>
      </c>
    </row>
    <row r="5133" spans="1:21" x14ac:dyDescent="0.35">
      <c r="A5133" s="2" t="s">
        <v>53</v>
      </c>
      <c r="B5133" s="1" t="s">
        <v>133</v>
      </c>
      <c r="C5133" t="s">
        <v>513</v>
      </c>
      <c r="D5133" s="1" t="s">
        <v>108</v>
      </c>
      <c r="E5133" s="1" t="s">
        <v>25</v>
      </c>
      <c r="F5133" s="1" t="s">
        <v>26</v>
      </c>
      <c r="G5133" s="1" t="s">
        <v>215</v>
      </c>
      <c r="H5133" t="s">
        <v>36</v>
      </c>
      <c r="I5133" s="1" t="s">
        <v>237</v>
      </c>
      <c r="J5133" t="s">
        <v>17</v>
      </c>
      <c r="K5133" s="1" t="s">
        <v>75</v>
      </c>
      <c r="L5133" t="s">
        <v>278</v>
      </c>
      <c r="M5133" t="s">
        <v>92</v>
      </c>
      <c r="N5133">
        <v>1</v>
      </c>
      <c r="O5133" t="s">
        <v>232</v>
      </c>
      <c r="P5133">
        <v>1</v>
      </c>
      <c r="Q5133">
        <v>1</v>
      </c>
      <c r="R5133" t="s">
        <v>234</v>
      </c>
      <c r="S5133" t="s">
        <v>258</v>
      </c>
      <c r="T5133" t="s">
        <v>260</v>
      </c>
      <c r="U5133" t="s">
        <v>443</v>
      </c>
    </row>
    <row r="5134" spans="1:21" x14ac:dyDescent="0.35">
      <c r="A5134" s="2" t="s">
        <v>53</v>
      </c>
      <c r="B5134" s="1" t="s">
        <v>133</v>
      </c>
      <c r="C5134" t="s">
        <v>513</v>
      </c>
      <c r="D5134" s="1" t="s">
        <v>108</v>
      </c>
      <c r="E5134" s="1" t="s">
        <v>25</v>
      </c>
      <c r="F5134" s="1" t="s">
        <v>26</v>
      </c>
      <c r="G5134" s="1" t="s">
        <v>215</v>
      </c>
      <c r="H5134" t="s">
        <v>36</v>
      </c>
      <c r="I5134" s="1" t="s">
        <v>272</v>
      </c>
      <c r="J5134" t="s">
        <v>17</v>
      </c>
      <c r="K5134" s="1" t="s">
        <v>75</v>
      </c>
      <c r="L5134" t="s">
        <v>278</v>
      </c>
      <c r="M5134" t="s">
        <v>75</v>
      </c>
      <c r="N5134">
        <v>1</v>
      </c>
      <c r="O5134" t="s">
        <v>232</v>
      </c>
      <c r="P5134">
        <v>1</v>
      </c>
      <c r="Q5134">
        <v>1</v>
      </c>
      <c r="R5134" t="s">
        <v>234</v>
      </c>
      <c r="S5134" t="s">
        <v>258</v>
      </c>
      <c r="T5134" t="s">
        <v>260</v>
      </c>
      <c r="U5134" t="s">
        <v>443</v>
      </c>
    </row>
    <row r="5135" spans="1:21" x14ac:dyDescent="0.35">
      <c r="A5135" s="2" t="s">
        <v>53</v>
      </c>
      <c r="B5135" s="1" t="s">
        <v>133</v>
      </c>
      <c r="C5135" t="s">
        <v>513</v>
      </c>
      <c r="D5135" s="1" t="s">
        <v>108</v>
      </c>
      <c r="E5135" s="1" t="s">
        <v>25</v>
      </c>
      <c r="F5135" s="1" t="s">
        <v>26</v>
      </c>
      <c r="G5135" s="1" t="s">
        <v>215</v>
      </c>
      <c r="H5135" t="s">
        <v>36</v>
      </c>
      <c r="I5135" s="1" t="s">
        <v>272</v>
      </c>
      <c r="J5135" t="s">
        <v>17</v>
      </c>
      <c r="K5135" s="1" t="s">
        <v>75</v>
      </c>
      <c r="L5135" t="s">
        <v>278</v>
      </c>
      <c r="M5135" t="s">
        <v>92</v>
      </c>
      <c r="N5135">
        <v>1</v>
      </c>
      <c r="O5135" t="s">
        <v>232</v>
      </c>
      <c r="P5135">
        <v>1</v>
      </c>
      <c r="Q5135">
        <v>1</v>
      </c>
      <c r="R5135" t="s">
        <v>234</v>
      </c>
      <c r="S5135" t="s">
        <v>258</v>
      </c>
      <c r="T5135" t="s">
        <v>260</v>
      </c>
      <c r="U5135" t="s">
        <v>443</v>
      </c>
    </row>
    <row r="5136" spans="1:21" x14ac:dyDescent="0.35">
      <c r="A5136" s="2" t="s">
        <v>53</v>
      </c>
      <c r="B5136" s="1" t="s">
        <v>133</v>
      </c>
      <c r="C5136" t="s">
        <v>513</v>
      </c>
      <c r="D5136" s="1" t="s">
        <v>108</v>
      </c>
      <c r="E5136" s="1" t="s">
        <v>25</v>
      </c>
      <c r="F5136" s="1" t="s">
        <v>26</v>
      </c>
      <c r="G5136" s="1" t="s">
        <v>215</v>
      </c>
      <c r="H5136" t="s">
        <v>36</v>
      </c>
      <c r="I5136" s="1" t="s">
        <v>329</v>
      </c>
      <c r="J5136" t="s">
        <v>158</v>
      </c>
      <c r="K5136" s="1" t="s">
        <v>75</v>
      </c>
      <c r="L5136" t="s">
        <v>278</v>
      </c>
      <c r="M5136" t="s">
        <v>75</v>
      </c>
      <c r="N5136">
        <v>1</v>
      </c>
      <c r="O5136" t="s">
        <v>232</v>
      </c>
      <c r="P5136">
        <v>1</v>
      </c>
      <c r="Q5136" t="s">
        <v>464</v>
      </c>
      <c r="R5136" t="s">
        <v>234</v>
      </c>
      <c r="S5136" t="s">
        <v>258</v>
      </c>
      <c r="T5136" t="s">
        <v>259</v>
      </c>
      <c r="U5136" t="s">
        <v>443</v>
      </c>
    </row>
    <row r="5137" spans="1:21" x14ac:dyDescent="0.35">
      <c r="A5137" s="2" t="s">
        <v>53</v>
      </c>
      <c r="B5137" s="1" t="s">
        <v>133</v>
      </c>
      <c r="C5137" t="s">
        <v>513</v>
      </c>
      <c r="D5137" s="1" t="s">
        <v>108</v>
      </c>
      <c r="E5137" s="1" t="s">
        <v>25</v>
      </c>
      <c r="F5137" s="1" t="s">
        <v>26</v>
      </c>
      <c r="G5137" s="1" t="s">
        <v>215</v>
      </c>
      <c r="H5137" t="s">
        <v>74</v>
      </c>
      <c r="I5137" s="1" t="s">
        <v>329</v>
      </c>
      <c r="J5137" t="s">
        <v>158</v>
      </c>
      <c r="K5137" s="1" t="s">
        <v>75</v>
      </c>
      <c r="L5137" t="s">
        <v>278</v>
      </c>
      <c r="M5137" t="s">
        <v>75</v>
      </c>
      <c r="N5137">
        <v>1</v>
      </c>
      <c r="O5137" t="s">
        <v>232</v>
      </c>
      <c r="P5137">
        <v>1</v>
      </c>
      <c r="Q5137" t="s">
        <v>464</v>
      </c>
      <c r="R5137" t="s">
        <v>234</v>
      </c>
      <c r="S5137" t="s">
        <v>258</v>
      </c>
      <c r="T5137" t="s">
        <v>259</v>
      </c>
      <c r="U5137" t="s">
        <v>443</v>
      </c>
    </row>
    <row r="5138" spans="1:21" x14ac:dyDescent="0.35">
      <c r="A5138" s="2" t="s">
        <v>53</v>
      </c>
      <c r="B5138" s="1" t="s">
        <v>133</v>
      </c>
      <c r="C5138" t="s">
        <v>513</v>
      </c>
      <c r="D5138" s="1" t="s">
        <v>108</v>
      </c>
      <c r="E5138" s="1" t="s">
        <v>25</v>
      </c>
      <c r="F5138" s="1" t="s">
        <v>15</v>
      </c>
      <c r="G5138" s="1" t="s">
        <v>215</v>
      </c>
      <c r="H5138" t="s">
        <v>52</v>
      </c>
      <c r="I5138" s="1" t="s">
        <v>237</v>
      </c>
      <c r="J5138" t="s">
        <v>17</v>
      </c>
      <c r="K5138" s="1" t="s">
        <v>75</v>
      </c>
      <c r="L5138" t="s">
        <v>278</v>
      </c>
      <c r="M5138" t="s">
        <v>96</v>
      </c>
      <c r="N5138">
        <v>1</v>
      </c>
      <c r="O5138" t="s">
        <v>232</v>
      </c>
      <c r="P5138">
        <v>0</v>
      </c>
      <c r="Q5138">
        <v>1</v>
      </c>
      <c r="R5138" t="s">
        <v>234</v>
      </c>
      <c r="S5138" t="s">
        <v>258</v>
      </c>
      <c r="T5138" t="s">
        <v>260</v>
      </c>
      <c r="U5138" t="s">
        <v>443</v>
      </c>
    </row>
    <row r="5139" spans="1:21" x14ac:dyDescent="0.35">
      <c r="A5139" s="2" t="s">
        <v>53</v>
      </c>
      <c r="B5139" s="1" t="s">
        <v>133</v>
      </c>
      <c r="C5139" t="s">
        <v>513</v>
      </c>
      <c r="D5139" s="1" t="s">
        <v>108</v>
      </c>
      <c r="E5139" s="1" t="s">
        <v>25</v>
      </c>
      <c r="F5139" s="1" t="s">
        <v>15</v>
      </c>
      <c r="G5139" s="1" t="s">
        <v>215</v>
      </c>
      <c r="H5139" t="s">
        <v>52</v>
      </c>
      <c r="I5139" s="1" t="s">
        <v>237</v>
      </c>
      <c r="J5139" t="s">
        <v>17</v>
      </c>
      <c r="K5139" s="1" t="s">
        <v>75</v>
      </c>
      <c r="L5139" t="s">
        <v>278</v>
      </c>
      <c r="M5139" t="s">
        <v>92</v>
      </c>
      <c r="N5139">
        <v>1</v>
      </c>
      <c r="O5139" t="s">
        <v>232</v>
      </c>
      <c r="P5139">
        <v>0</v>
      </c>
      <c r="Q5139">
        <v>1</v>
      </c>
      <c r="R5139" t="s">
        <v>234</v>
      </c>
      <c r="S5139" t="s">
        <v>258</v>
      </c>
      <c r="T5139" t="s">
        <v>260</v>
      </c>
      <c r="U5139" t="s">
        <v>443</v>
      </c>
    </row>
    <row r="5140" spans="1:21" x14ac:dyDescent="0.35">
      <c r="A5140" s="2" t="s">
        <v>53</v>
      </c>
      <c r="B5140" s="1" t="s">
        <v>133</v>
      </c>
      <c r="C5140" t="s">
        <v>513</v>
      </c>
      <c r="D5140" s="1" t="s">
        <v>108</v>
      </c>
      <c r="E5140" s="1" t="s">
        <v>25</v>
      </c>
      <c r="F5140" s="1" t="s">
        <v>15</v>
      </c>
      <c r="G5140" s="1" t="s">
        <v>215</v>
      </c>
      <c r="H5140" t="s">
        <v>52</v>
      </c>
      <c r="I5140" s="1" t="s">
        <v>272</v>
      </c>
      <c r="J5140" t="s">
        <v>17</v>
      </c>
      <c r="K5140" s="1" t="s">
        <v>75</v>
      </c>
      <c r="L5140" t="s">
        <v>278</v>
      </c>
      <c r="M5140" t="s">
        <v>96</v>
      </c>
      <c r="N5140">
        <v>1</v>
      </c>
      <c r="O5140" t="s">
        <v>232</v>
      </c>
      <c r="P5140">
        <v>0</v>
      </c>
      <c r="Q5140">
        <v>1</v>
      </c>
      <c r="R5140" t="s">
        <v>234</v>
      </c>
      <c r="S5140" t="s">
        <v>258</v>
      </c>
      <c r="T5140" t="s">
        <v>260</v>
      </c>
      <c r="U5140" t="s">
        <v>443</v>
      </c>
    </row>
    <row r="5141" spans="1:21" x14ac:dyDescent="0.35">
      <c r="A5141" s="2" t="s">
        <v>53</v>
      </c>
      <c r="B5141" s="1" t="s">
        <v>133</v>
      </c>
      <c r="C5141" t="s">
        <v>513</v>
      </c>
      <c r="D5141" s="1" t="s">
        <v>108</v>
      </c>
      <c r="E5141" s="1" t="s">
        <v>25</v>
      </c>
      <c r="F5141" s="1" t="s">
        <v>15</v>
      </c>
      <c r="G5141" s="1" t="s">
        <v>215</v>
      </c>
      <c r="H5141" t="s">
        <v>52</v>
      </c>
      <c r="I5141" s="1" t="s">
        <v>272</v>
      </c>
      <c r="J5141" t="s">
        <v>17</v>
      </c>
      <c r="K5141" s="1" t="s">
        <v>75</v>
      </c>
      <c r="L5141" t="s">
        <v>278</v>
      </c>
      <c r="M5141" t="s">
        <v>92</v>
      </c>
      <c r="N5141">
        <v>1</v>
      </c>
      <c r="O5141" t="s">
        <v>232</v>
      </c>
      <c r="P5141">
        <v>0</v>
      </c>
      <c r="Q5141">
        <v>1</v>
      </c>
      <c r="R5141" t="s">
        <v>234</v>
      </c>
      <c r="S5141" t="s">
        <v>258</v>
      </c>
      <c r="T5141" t="s">
        <v>260</v>
      </c>
      <c r="U5141" t="s">
        <v>443</v>
      </c>
    </row>
    <row r="5142" spans="1:21" x14ac:dyDescent="0.35">
      <c r="A5142" s="2" t="s">
        <v>53</v>
      </c>
      <c r="B5142" s="1" t="s">
        <v>133</v>
      </c>
      <c r="C5142" t="s">
        <v>513</v>
      </c>
      <c r="D5142" s="1" t="s">
        <v>108</v>
      </c>
      <c r="E5142" s="1" t="s">
        <v>25</v>
      </c>
      <c r="F5142" s="1" t="s">
        <v>15</v>
      </c>
      <c r="G5142" s="1" t="s">
        <v>215</v>
      </c>
      <c r="H5142" t="s">
        <v>16</v>
      </c>
      <c r="I5142" s="1" t="s">
        <v>237</v>
      </c>
      <c r="J5142" t="s">
        <v>17</v>
      </c>
      <c r="K5142" s="1" t="s">
        <v>75</v>
      </c>
      <c r="L5142" t="s">
        <v>363</v>
      </c>
      <c r="M5142" t="s">
        <v>75</v>
      </c>
      <c r="N5142">
        <v>1</v>
      </c>
      <c r="O5142" t="s">
        <v>232</v>
      </c>
      <c r="P5142">
        <v>1</v>
      </c>
      <c r="Q5142">
        <v>1</v>
      </c>
      <c r="R5142" t="s">
        <v>234</v>
      </c>
      <c r="S5142" t="s">
        <v>258</v>
      </c>
      <c r="T5142" t="s">
        <v>260</v>
      </c>
      <c r="U5142" t="s">
        <v>443</v>
      </c>
    </row>
    <row r="5143" spans="1:21" x14ac:dyDescent="0.35">
      <c r="A5143" s="2" t="s">
        <v>53</v>
      </c>
      <c r="B5143" s="1" t="s">
        <v>133</v>
      </c>
      <c r="C5143" t="s">
        <v>513</v>
      </c>
      <c r="D5143" s="1" t="s">
        <v>108</v>
      </c>
      <c r="E5143" s="1" t="s">
        <v>25</v>
      </c>
      <c r="F5143" s="1" t="s">
        <v>15</v>
      </c>
      <c r="G5143" s="1" t="s">
        <v>215</v>
      </c>
      <c r="H5143" t="s">
        <v>20</v>
      </c>
      <c r="I5143" s="1" t="s">
        <v>272</v>
      </c>
      <c r="J5143" t="s">
        <v>17</v>
      </c>
      <c r="K5143" s="1" t="s">
        <v>75</v>
      </c>
      <c r="L5143" t="s">
        <v>278</v>
      </c>
      <c r="M5143" t="s">
        <v>75</v>
      </c>
      <c r="N5143">
        <v>1</v>
      </c>
      <c r="O5143" t="s">
        <v>232</v>
      </c>
      <c r="P5143">
        <v>1</v>
      </c>
      <c r="Q5143">
        <v>1</v>
      </c>
      <c r="R5143" t="s">
        <v>234</v>
      </c>
      <c r="S5143" t="s">
        <v>258</v>
      </c>
      <c r="T5143" t="s">
        <v>260</v>
      </c>
      <c r="U5143" t="s">
        <v>443</v>
      </c>
    </row>
    <row r="5144" spans="1:21" x14ac:dyDescent="0.35">
      <c r="A5144" s="2" t="s">
        <v>53</v>
      </c>
      <c r="B5144" s="1" t="s">
        <v>133</v>
      </c>
      <c r="C5144" t="s">
        <v>513</v>
      </c>
      <c r="D5144" s="1" t="s">
        <v>108</v>
      </c>
      <c r="E5144" s="1" t="s">
        <v>25</v>
      </c>
      <c r="F5144" s="1" t="s">
        <v>15</v>
      </c>
      <c r="G5144" s="1" t="s">
        <v>215</v>
      </c>
      <c r="H5144" t="s">
        <v>20</v>
      </c>
      <c r="I5144" s="1" t="s">
        <v>329</v>
      </c>
      <c r="J5144" t="s">
        <v>158</v>
      </c>
      <c r="K5144" s="1" t="s">
        <v>75</v>
      </c>
      <c r="L5144" t="s">
        <v>278</v>
      </c>
      <c r="M5144" t="s">
        <v>99</v>
      </c>
      <c r="N5144">
        <v>1</v>
      </c>
      <c r="O5144" t="s">
        <v>232</v>
      </c>
      <c r="P5144">
        <v>1</v>
      </c>
      <c r="Q5144" t="s">
        <v>464</v>
      </c>
      <c r="R5144" t="s">
        <v>234</v>
      </c>
      <c r="S5144" t="s">
        <v>258</v>
      </c>
      <c r="T5144" t="s">
        <v>259</v>
      </c>
      <c r="U5144" t="s">
        <v>443</v>
      </c>
    </row>
    <row r="5145" spans="1:21" x14ac:dyDescent="0.35">
      <c r="A5145" s="2" t="s">
        <v>53</v>
      </c>
      <c r="B5145" s="1" t="s">
        <v>133</v>
      </c>
      <c r="C5145" t="s">
        <v>513</v>
      </c>
      <c r="D5145" s="1" t="s">
        <v>108</v>
      </c>
      <c r="E5145" s="1" t="s">
        <v>25</v>
      </c>
      <c r="F5145" s="1" t="s">
        <v>29</v>
      </c>
      <c r="G5145" s="1" t="s">
        <v>29</v>
      </c>
      <c r="H5145" t="s">
        <v>16</v>
      </c>
      <c r="I5145" s="1" t="s">
        <v>237</v>
      </c>
      <c r="J5145" t="s">
        <v>17</v>
      </c>
      <c r="K5145" s="1" t="s">
        <v>75</v>
      </c>
      <c r="L5145" t="s">
        <v>278</v>
      </c>
      <c r="M5145" t="s">
        <v>109</v>
      </c>
      <c r="N5145">
        <v>1</v>
      </c>
      <c r="O5145" t="s">
        <v>232</v>
      </c>
      <c r="P5145">
        <v>1</v>
      </c>
      <c r="Q5145">
        <v>1</v>
      </c>
      <c r="R5145" t="s">
        <v>234</v>
      </c>
      <c r="S5145" t="s">
        <v>258</v>
      </c>
      <c r="T5145" t="s">
        <v>260</v>
      </c>
      <c r="U5145" t="s">
        <v>443</v>
      </c>
    </row>
    <row r="5146" spans="1:21" x14ac:dyDescent="0.35">
      <c r="A5146" s="2" t="s">
        <v>53</v>
      </c>
      <c r="B5146" s="1" t="s">
        <v>133</v>
      </c>
      <c r="C5146" t="s">
        <v>513</v>
      </c>
      <c r="D5146" s="1" t="s">
        <v>108</v>
      </c>
      <c r="E5146" s="1" t="s">
        <v>25</v>
      </c>
      <c r="F5146" s="1" t="s">
        <v>29</v>
      </c>
      <c r="G5146" s="1" t="s">
        <v>29</v>
      </c>
      <c r="H5146" t="s">
        <v>20</v>
      </c>
      <c r="I5146" s="1" t="s">
        <v>237</v>
      </c>
      <c r="J5146" t="s">
        <v>17</v>
      </c>
      <c r="K5146" s="1" t="s">
        <v>18</v>
      </c>
      <c r="L5146" t="s">
        <v>363</v>
      </c>
      <c r="M5146" t="s">
        <v>18</v>
      </c>
      <c r="N5146">
        <v>1</v>
      </c>
      <c r="O5146" t="s">
        <v>232</v>
      </c>
      <c r="P5146">
        <v>1</v>
      </c>
      <c r="Q5146">
        <v>1</v>
      </c>
      <c r="R5146" t="s">
        <v>234</v>
      </c>
      <c r="S5146" t="s">
        <v>258</v>
      </c>
      <c r="T5146" t="s">
        <v>260</v>
      </c>
      <c r="U5146" t="s">
        <v>443</v>
      </c>
    </row>
    <row r="5147" spans="1:21" x14ac:dyDescent="0.35">
      <c r="A5147" s="2" t="s">
        <v>53</v>
      </c>
      <c r="B5147" s="1" t="s">
        <v>133</v>
      </c>
      <c r="C5147" t="s">
        <v>513</v>
      </c>
      <c r="D5147" s="1" t="s">
        <v>108</v>
      </c>
      <c r="E5147" s="1" t="s">
        <v>25</v>
      </c>
      <c r="F5147" s="1" t="s">
        <v>29</v>
      </c>
      <c r="G5147" s="1" t="s">
        <v>29</v>
      </c>
      <c r="H5147" t="s">
        <v>20</v>
      </c>
      <c r="I5147" s="1" t="s">
        <v>237</v>
      </c>
      <c r="J5147" t="s">
        <v>17</v>
      </c>
      <c r="K5147" s="1" t="s">
        <v>75</v>
      </c>
      <c r="L5147" t="s">
        <v>278</v>
      </c>
      <c r="M5147" t="s">
        <v>109</v>
      </c>
      <c r="N5147">
        <v>1</v>
      </c>
      <c r="O5147" t="s">
        <v>232</v>
      </c>
      <c r="P5147">
        <v>1</v>
      </c>
      <c r="Q5147">
        <v>1</v>
      </c>
      <c r="R5147" t="s">
        <v>234</v>
      </c>
      <c r="S5147" t="s">
        <v>258</v>
      </c>
      <c r="T5147" t="s">
        <v>260</v>
      </c>
      <c r="U5147" t="s">
        <v>443</v>
      </c>
    </row>
    <row r="5148" spans="1:21" x14ac:dyDescent="0.35">
      <c r="A5148" s="2" t="s">
        <v>53</v>
      </c>
      <c r="B5148" s="1" t="s">
        <v>133</v>
      </c>
      <c r="C5148" t="s">
        <v>513</v>
      </c>
      <c r="D5148" s="1" t="s">
        <v>108</v>
      </c>
      <c r="E5148" s="1" t="s">
        <v>25</v>
      </c>
      <c r="F5148" s="1" t="s">
        <v>29</v>
      </c>
      <c r="G5148" s="1" t="s">
        <v>29</v>
      </c>
      <c r="H5148" t="s">
        <v>20</v>
      </c>
      <c r="I5148" s="1" t="s">
        <v>237</v>
      </c>
      <c r="J5148" t="s">
        <v>17</v>
      </c>
      <c r="K5148" s="1" t="s">
        <v>75</v>
      </c>
      <c r="L5148" t="s">
        <v>363</v>
      </c>
      <c r="M5148" t="s">
        <v>75</v>
      </c>
      <c r="N5148">
        <v>1</v>
      </c>
      <c r="O5148" t="s">
        <v>232</v>
      </c>
      <c r="P5148">
        <v>0</v>
      </c>
      <c r="Q5148">
        <v>1</v>
      </c>
      <c r="R5148" t="s">
        <v>234</v>
      </c>
      <c r="S5148" t="s">
        <v>258</v>
      </c>
      <c r="T5148" t="s">
        <v>260</v>
      </c>
      <c r="U5148" t="s">
        <v>443</v>
      </c>
    </row>
    <row r="5149" spans="1:21" x14ac:dyDescent="0.35">
      <c r="A5149" s="2" t="s">
        <v>53</v>
      </c>
      <c r="B5149" s="1" t="s">
        <v>133</v>
      </c>
      <c r="C5149" t="s">
        <v>513</v>
      </c>
      <c r="D5149" s="1" t="s">
        <v>108</v>
      </c>
      <c r="E5149" s="1" t="s">
        <v>25</v>
      </c>
      <c r="F5149" s="1" t="s">
        <v>29</v>
      </c>
      <c r="G5149" s="1" t="s">
        <v>29</v>
      </c>
      <c r="H5149" t="s">
        <v>20</v>
      </c>
      <c r="I5149" s="1" t="s">
        <v>237</v>
      </c>
      <c r="J5149" t="s">
        <v>17</v>
      </c>
      <c r="K5149" s="1" t="s">
        <v>75</v>
      </c>
      <c r="L5149" t="s">
        <v>363</v>
      </c>
      <c r="M5149" t="s">
        <v>76</v>
      </c>
      <c r="N5149">
        <v>1</v>
      </c>
      <c r="O5149" t="s">
        <v>232</v>
      </c>
      <c r="P5149">
        <v>0</v>
      </c>
      <c r="Q5149">
        <v>1</v>
      </c>
      <c r="R5149" t="s">
        <v>234</v>
      </c>
      <c r="S5149" t="s">
        <v>258</v>
      </c>
      <c r="T5149" t="s">
        <v>260</v>
      </c>
      <c r="U5149" t="s">
        <v>443</v>
      </c>
    </row>
    <row r="5150" spans="1:21" x14ac:dyDescent="0.35">
      <c r="A5150" s="2" t="s">
        <v>53</v>
      </c>
      <c r="B5150" s="1" t="s">
        <v>133</v>
      </c>
      <c r="C5150" t="s">
        <v>513</v>
      </c>
      <c r="D5150" s="1" t="s">
        <v>108</v>
      </c>
      <c r="E5150" s="1" t="s">
        <v>25</v>
      </c>
      <c r="F5150" s="1" t="s">
        <v>29</v>
      </c>
      <c r="G5150" s="1" t="s">
        <v>29</v>
      </c>
      <c r="H5150" t="s">
        <v>20</v>
      </c>
      <c r="I5150" s="1" t="s">
        <v>272</v>
      </c>
      <c r="J5150" t="s">
        <v>17</v>
      </c>
      <c r="K5150" s="1" t="s">
        <v>75</v>
      </c>
      <c r="L5150" t="s">
        <v>363</v>
      </c>
      <c r="M5150" t="s">
        <v>109</v>
      </c>
      <c r="N5150">
        <v>1</v>
      </c>
      <c r="O5150" t="s">
        <v>232</v>
      </c>
      <c r="P5150">
        <v>0</v>
      </c>
      <c r="Q5150">
        <v>1</v>
      </c>
      <c r="R5150" t="s">
        <v>234</v>
      </c>
      <c r="S5150" t="s">
        <v>258</v>
      </c>
      <c r="T5150" t="s">
        <v>260</v>
      </c>
      <c r="U5150" t="s">
        <v>443</v>
      </c>
    </row>
    <row r="5151" spans="1:21" x14ac:dyDescent="0.35">
      <c r="A5151" s="2" t="s">
        <v>53</v>
      </c>
      <c r="B5151" s="1" t="s">
        <v>133</v>
      </c>
      <c r="C5151" t="s">
        <v>513</v>
      </c>
      <c r="D5151" s="1" t="s">
        <v>108</v>
      </c>
      <c r="E5151" s="1" t="s">
        <v>25</v>
      </c>
      <c r="F5151" s="1" t="s">
        <v>29</v>
      </c>
      <c r="G5151" s="1" t="s">
        <v>29</v>
      </c>
      <c r="H5151" t="s">
        <v>27</v>
      </c>
      <c r="I5151" s="1" t="s">
        <v>237</v>
      </c>
      <c r="J5151" t="s">
        <v>17</v>
      </c>
      <c r="K5151" s="1" t="s">
        <v>75</v>
      </c>
      <c r="L5151" t="s">
        <v>278</v>
      </c>
      <c r="M5151" t="s">
        <v>76</v>
      </c>
      <c r="N5151">
        <v>1</v>
      </c>
      <c r="O5151" t="s">
        <v>232</v>
      </c>
      <c r="P5151">
        <v>0</v>
      </c>
      <c r="Q5151">
        <v>1</v>
      </c>
      <c r="R5151" t="s">
        <v>234</v>
      </c>
      <c r="S5151" t="s">
        <v>258</v>
      </c>
      <c r="T5151" t="s">
        <v>260</v>
      </c>
      <c r="U5151" t="s">
        <v>443</v>
      </c>
    </row>
    <row r="5152" spans="1:21" x14ac:dyDescent="0.35">
      <c r="A5152" s="2" t="s">
        <v>53</v>
      </c>
      <c r="B5152" s="1" t="s">
        <v>133</v>
      </c>
      <c r="C5152" t="s">
        <v>513</v>
      </c>
      <c r="D5152" s="1" t="s">
        <v>108</v>
      </c>
      <c r="E5152" s="1" t="s">
        <v>25</v>
      </c>
      <c r="F5152" s="1" t="s">
        <v>29</v>
      </c>
      <c r="G5152" s="1" t="s">
        <v>29</v>
      </c>
      <c r="H5152" t="s">
        <v>27</v>
      </c>
      <c r="I5152" s="1" t="s">
        <v>237</v>
      </c>
      <c r="J5152" t="s">
        <v>17</v>
      </c>
      <c r="K5152" s="1" t="s">
        <v>75</v>
      </c>
      <c r="L5152" t="s">
        <v>363</v>
      </c>
      <c r="M5152" t="s">
        <v>109</v>
      </c>
      <c r="N5152">
        <v>1</v>
      </c>
      <c r="O5152" t="s">
        <v>232</v>
      </c>
      <c r="P5152">
        <v>1</v>
      </c>
      <c r="Q5152">
        <v>1</v>
      </c>
      <c r="R5152" t="s">
        <v>234</v>
      </c>
      <c r="S5152" t="s">
        <v>258</v>
      </c>
      <c r="T5152" t="s">
        <v>260</v>
      </c>
      <c r="U5152" t="s">
        <v>443</v>
      </c>
    </row>
    <row r="5153" spans="1:21" x14ac:dyDescent="0.35">
      <c r="A5153" s="2" t="s">
        <v>53</v>
      </c>
      <c r="B5153" s="1" t="s">
        <v>133</v>
      </c>
      <c r="C5153" t="s">
        <v>513</v>
      </c>
      <c r="D5153" s="1" t="s">
        <v>108</v>
      </c>
      <c r="E5153" s="1" t="s">
        <v>25</v>
      </c>
      <c r="F5153" s="1" t="s">
        <v>29</v>
      </c>
      <c r="G5153" s="1" t="s">
        <v>29</v>
      </c>
      <c r="H5153" t="s">
        <v>27</v>
      </c>
      <c r="I5153" s="1" t="s">
        <v>237</v>
      </c>
      <c r="J5153" t="s">
        <v>17</v>
      </c>
      <c r="K5153" s="1" t="s">
        <v>75</v>
      </c>
      <c r="L5153" t="s">
        <v>363</v>
      </c>
      <c r="M5153" t="s">
        <v>75</v>
      </c>
      <c r="N5153">
        <v>1</v>
      </c>
      <c r="O5153" t="s">
        <v>232</v>
      </c>
      <c r="P5153">
        <v>0</v>
      </c>
      <c r="Q5153">
        <v>1</v>
      </c>
      <c r="R5153" t="s">
        <v>234</v>
      </c>
      <c r="S5153" t="s">
        <v>258</v>
      </c>
      <c r="T5153" t="s">
        <v>260</v>
      </c>
      <c r="U5153" t="s">
        <v>443</v>
      </c>
    </row>
    <row r="5154" spans="1:21" x14ac:dyDescent="0.35">
      <c r="A5154" s="2" t="s">
        <v>53</v>
      </c>
      <c r="B5154" s="1" t="s">
        <v>133</v>
      </c>
      <c r="C5154" t="s">
        <v>513</v>
      </c>
      <c r="D5154" s="1" t="s">
        <v>108</v>
      </c>
      <c r="E5154" s="1" t="s">
        <v>25</v>
      </c>
      <c r="F5154" s="1" t="s">
        <v>29</v>
      </c>
      <c r="G5154" s="1" t="s">
        <v>29</v>
      </c>
      <c r="H5154" t="s">
        <v>27</v>
      </c>
      <c r="I5154" s="1" t="s">
        <v>272</v>
      </c>
      <c r="J5154" t="s">
        <v>17</v>
      </c>
      <c r="K5154" s="1" t="s">
        <v>75</v>
      </c>
      <c r="L5154" t="s">
        <v>278</v>
      </c>
      <c r="M5154" t="s">
        <v>76</v>
      </c>
      <c r="N5154">
        <v>1</v>
      </c>
      <c r="O5154" t="s">
        <v>232</v>
      </c>
      <c r="P5154">
        <v>0</v>
      </c>
      <c r="Q5154">
        <v>1</v>
      </c>
      <c r="R5154" t="s">
        <v>234</v>
      </c>
      <c r="S5154" t="s">
        <v>258</v>
      </c>
      <c r="T5154" t="s">
        <v>260</v>
      </c>
      <c r="U5154" t="s">
        <v>443</v>
      </c>
    </row>
    <row r="5155" spans="1:21" x14ac:dyDescent="0.35">
      <c r="A5155" s="2" t="s">
        <v>53</v>
      </c>
      <c r="B5155" s="1" t="s">
        <v>133</v>
      </c>
      <c r="C5155" t="s">
        <v>513</v>
      </c>
      <c r="D5155" s="1" t="s">
        <v>108</v>
      </c>
      <c r="E5155" s="1" t="s">
        <v>25</v>
      </c>
      <c r="F5155" s="1" t="s">
        <v>29</v>
      </c>
      <c r="G5155" s="1" t="s">
        <v>29</v>
      </c>
      <c r="H5155" t="s">
        <v>27</v>
      </c>
      <c r="I5155" s="1" t="s">
        <v>329</v>
      </c>
      <c r="J5155" t="s">
        <v>158</v>
      </c>
      <c r="K5155" s="1" t="s">
        <v>75</v>
      </c>
      <c r="L5155" t="s">
        <v>363</v>
      </c>
      <c r="M5155" t="s">
        <v>92</v>
      </c>
      <c r="N5155">
        <v>1</v>
      </c>
      <c r="O5155" t="s">
        <v>232</v>
      </c>
      <c r="P5155">
        <v>1</v>
      </c>
      <c r="Q5155" t="s">
        <v>464</v>
      </c>
      <c r="R5155" t="s">
        <v>234</v>
      </c>
      <c r="S5155" t="s">
        <v>258</v>
      </c>
      <c r="T5155" t="s">
        <v>259</v>
      </c>
      <c r="U5155" t="s">
        <v>443</v>
      </c>
    </row>
    <row r="5156" spans="1:21" x14ac:dyDescent="0.35">
      <c r="A5156" s="2" t="s">
        <v>53</v>
      </c>
      <c r="B5156" s="1" t="s">
        <v>133</v>
      </c>
      <c r="C5156" t="s">
        <v>513</v>
      </c>
      <c r="D5156" s="1" t="s">
        <v>108</v>
      </c>
      <c r="E5156" s="1" t="s">
        <v>25</v>
      </c>
      <c r="F5156" s="1" t="s">
        <v>29</v>
      </c>
      <c r="G5156" s="1" t="s">
        <v>29</v>
      </c>
      <c r="H5156" t="s">
        <v>30</v>
      </c>
      <c r="I5156" s="1" t="s">
        <v>237</v>
      </c>
      <c r="J5156" t="s">
        <v>17</v>
      </c>
      <c r="K5156" s="1" t="s">
        <v>75</v>
      </c>
      <c r="L5156" t="s">
        <v>278</v>
      </c>
      <c r="M5156" t="s">
        <v>92</v>
      </c>
      <c r="N5156">
        <v>1</v>
      </c>
      <c r="O5156" t="s">
        <v>232</v>
      </c>
      <c r="P5156">
        <v>1</v>
      </c>
      <c r="Q5156">
        <v>1</v>
      </c>
      <c r="R5156" t="s">
        <v>234</v>
      </c>
      <c r="S5156" t="s">
        <v>258</v>
      </c>
      <c r="T5156" t="s">
        <v>260</v>
      </c>
      <c r="U5156" t="s">
        <v>444</v>
      </c>
    </row>
    <row r="5157" spans="1:21" x14ac:dyDescent="0.35">
      <c r="A5157" s="2" t="s">
        <v>53</v>
      </c>
      <c r="B5157" s="1" t="s">
        <v>133</v>
      </c>
      <c r="C5157" t="s">
        <v>513</v>
      </c>
      <c r="D5157" s="1" t="s">
        <v>108</v>
      </c>
      <c r="E5157" s="1" t="s">
        <v>25</v>
      </c>
      <c r="F5157" s="1" t="s">
        <v>29</v>
      </c>
      <c r="G5157" s="1" t="s">
        <v>29</v>
      </c>
      <c r="H5157" t="s">
        <v>36</v>
      </c>
      <c r="I5157" s="1" t="s">
        <v>237</v>
      </c>
      <c r="J5157" t="s">
        <v>17</v>
      </c>
      <c r="K5157" s="1" t="s">
        <v>75</v>
      </c>
      <c r="L5157" t="s">
        <v>363</v>
      </c>
      <c r="M5157" t="s">
        <v>75</v>
      </c>
      <c r="N5157">
        <v>1</v>
      </c>
      <c r="O5157" t="s">
        <v>232</v>
      </c>
      <c r="P5157">
        <v>1</v>
      </c>
      <c r="Q5157">
        <v>1</v>
      </c>
      <c r="R5157" t="s">
        <v>243</v>
      </c>
      <c r="S5157" t="s">
        <v>258</v>
      </c>
      <c r="T5157" t="s">
        <v>260</v>
      </c>
      <c r="U5157" t="s">
        <v>444</v>
      </c>
    </row>
    <row r="5158" spans="1:21" x14ac:dyDescent="0.35">
      <c r="A5158" s="2" t="s">
        <v>53</v>
      </c>
      <c r="B5158" s="1" t="s">
        <v>133</v>
      </c>
      <c r="C5158" t="s">
        <v>513</v>
      </c>
      <c r="D5158" s="1" t="s">
        <v>108</v>
      </c>
      <c r="E5158" s="1" t="s">
        <v>25</v>
      </c>
      <c r="F5158" s="1" t="s">
        <v>29</v>
      </c>
      <c r="G5158" s="1" t="s">
        <v>29</v>
      </c>
      <c r="H5158" t="s">
        <v>36</v>
      </c>
      <c r="I5158" s="1" t="s">
        <v>237</v>
      </c>
      <c r="J5158" t="s">
        <v>17</v>
      </c>
      <c r="K5158" s="1" t="s">
        <v>75</v>
      </c>
      <c r="L5158" t="s">
        <v>363</v>
      </c>
      <c r="M5158" t="s">
        <v>75</v>
      </c>
      <c r="N5158">
        <v>1</v>
      </c>
      <c r="O5158" t="s">
        <v>232</v>
      </c>
      <c r="P5158">
        <v>1</v>
      </c>
      <c r="Q5158">
        <v>1</v>
      </c>
      <c r="R5158" t="s">
        <v>234</v>
      </c>
      <c r="S5158" t="s">
        <v>258</v>
      </c>
      <c r="T5158" t="s">
        <v>260</v>
      </c>
      <c r="U5158" t="s">
        <v>443</v>
      </c>
    </row>
    <row r="5159" spans="1:21" x14ac:dyDescent="0.35">
      <c r="A5159" s="2" t="s">
        <v>53</v>
      </c>
      <c r="B5159" s="1" t="s">
        <v>133</v>
      </c>
      <c r="C5159" t="s">
        <v>513</v>
      </c>
      <c r="D5159" s="1" t="s">
        <v>108</v>
      </c>
      <c r="E5159" s="1" t="s">
        <v>25</v>
      </c>
      <c r="F5159" s="1" t="s">
        <v>29</v>
      </c>
      <c r="G5159" s="1" t="s">
        <v>29</v>
      </c>
      <c r="H5159" t="s">
        <v>36</v>
      </c>
      <c r="I5159" s="1" t="s">
        <v>272</v>
      </c>
      <c r="J5159" t="s">
        <v>17</v>
      </c>
      <c r="K5159" s="1" t="s">
        <v>75</v>
      </c>
      <c r="L5159" t="s">
        <v>363</v>
      </c>
      <c r="M5159" t="s">
        <v>75</v>
      </c>
      <c r="N5159">
        <v>1</v>
      </c>
      <c r="O5159" t="s">
        <v>232</v>
      </c>
      <c r="P5159">
        <v>1</v>
      </c>
      <c r="Q5159">
        <v>1</v>
      </c>
      <c r="R5159" t="s">
        <v>234</v>
      </c>
      <c r="S5159" t="s">
        <v>258</v>
      </c>
      <c r="T5159" t="s">
        <v>260</v>
      </c>
      <c r="U5159" t="s">
        <v>443</v>
      </c>
    </row>
    <row r="5160" spans="1:21" x14ac:dyDescent="0.35">
      <c r="A5160" s="2" t="s">
        <v>53</v>
      </c>
      <c r="B5160" s="1" t="s">
        <v>133</v>
      </c>
      <c r="C5160" t="s">
        <v>513</v>
      </c>
      <c r="D5160" s="1" t="s">
        <v>108</v>
      </c>
      <c r="E5160" s="1" t="s">
        <v>25</v>
      </c>
      <c r="F5160" s="1" t="s">
        <v>29</v>
      </c>
      <c r="G5160" s="1" t="s">
        <v>29</v>
      </c>
      <c r="H5160" t="s">
        <v>24</v>
      </c>
      <c r="I5160" s="1" t="s">
        <v>237</v>
      </c>
      <c r="J5160" t="s">
        <v>17</v>
      </c>
      <c r="K5160" s="1" t="s">
        <v>75</v>
      </c>
      <c r="L5160" t="s">
        <v>363</v>
      </c>
      <c r="M5160" t="s">
        <v>109</v>
      </c>
      <c r="N5160">
        <v>1</v>
      </c>
      <c r="O5160" t="s">
        <v>232</v>
      </c>
      <c r="P5160">
        <v>1</v>
      </c>
      <c r="Q5160">
        <v>1</v>
      </c>
      <c r="R5160" t="s">
        <v>234</v>
      </c>
      <c r="S5160" t="s">
        <v>258</v>
      </c>
      <c r="T5160" t="s">
        <v>260</v>
      </c>
      <c r="U5160" t="s">
        <v>443</v>
      </c>
    </row>
    <row r="5161" spans="1:21" x14ac:dyDescent="0.35">
      <c r="A5161" s="2" t="s">
        <v>53</v>
      </c>
      <c r="B5161" s="1" t="s">
        <v>133</v>
      </c>
      <c r="C5161" t="s">
        <v>513</v>
      </c>
      <c r="D5161" s="1" t="s">
        <v>108</v>
      </c>
      <c r="E5161" s="1" t="s">
        <v>25</v>
      </c>
      <c r="F5161" s="1" t="s">
        <v>21</v>
      </c>
      <c r="G5161" s="1" t="s">
        <v>29</v>
      </c>
      <c r="H5161" t="s">
        <v>52</v>
      </c>
      <c r="I5161" s="1" t="s">
        <v>237</v>
      </c>
      <c r="J5161" t="s">
        <v>17</v>
      </c>
      <c r="K5161" s="1" t="s">
        <v>75</v>
      </c>
      <c r="L5161" t="s">
        <v>278</v>
      </c>
      <c r="M5161" t="s">
        <v>75</v>
      </c>
      <c r="N5161">
        <v>2</v>
      </c>
      <c r="O5161" t="s">
        <v>232</v>
      </c>
      <c r="P5161">
        <v>1</v>
      </c>
      <c r="Q5161">
        <v>1</v>
      </c>
      <c r="R5161" t="s">
        <v>234</v>
      </c>
      <c r="S5161" t="s">
        <v>258</v>
      </c>
      <c r="T5161" t="s">
        <v>260</v>
      </c>
      <c r="U5161" t="s">
        <v>443</v>
      </c>
    </row>
    <row r="5162" spans="1:21" x14ac:dyDescent="0.35">
      <c r="A5162" s="2" t="s">
        <v>53</v>
      </c>
      <c r="B5162" s="1" t="s">
        <v>133</v>
      </c>
      <c r="C5162" t="s">
        <v>513</v>
      </c>
      <c r="D5162" s="1" t="s">
        <v>108</v>
      </c>
      <c r="E5162" s="1" t="s">
        <v>25</v>
      </c>
      <c r="F5162" s="1" t="s">
        <v>21</v>
      </c>
      <c r="G5162" s="1" t="s">
        <v>29</v>
      </c>
      <c r="H5162" t="s">
        <v>52</v>
      </c>
      <c r="I5162" s="1" t="s">
        <v>237</v>
      </c>
      <c r="J5162" t="s">
        <v>17</v>
      </c>
      <c r="K5162" s="1" t="s">
        <v>75</v>
      </c>
      <c r="L5162" t="s">
        <v>278</v>
      </c>
      <c r="M5162" t="s">
        <v>92</v>
      </c>
      <c r="N5162">
        <v>1</v>
      </c>
      <c r="O5162" t="s">
        <v>232</v>
      </c>
      <c r="P5162">
        <v>1</v>
      </c>
      <c r="Q5162">
        <v>1</v>
      </c>
      <c r="R5162" t="s">
        <v>234</v>
      </c>
      <c r="S5162" t="s">
        <v>258</v>
      </c>
      <c r="T5162" t="s">
        <v>260</v>
      </c>
      <c r="U5162" t="s">
        <v>443</v>
      </c>
    </row>
    <row r="5163" spans="1:21" x14ac:dyDescent="0.35">
      <c r="A5163" s="2" t="s">
        <v>53</v>
      </c>
      <c r="B5163" s="1" t="s">
        <v>133</v>
      </c>
      <c r="C5163" t="s">
        <v>513</v>
      </c>
      <c r="D5163" s="1" t="s">
        <v>108</v>
      </c>
      <c r="E5163" s="1" t="s">
        <v>25</v>
      </c>
      <c r="F5163" s="1" t="s">
        <v>21</v>
      </c>
      <c r="G5163" s="1" t="s">
        <v>29</v>
      </c>
      <c r="H5163" t="s">
        <v>52</v>
      </c>
      <c r="I5163" s="1" t="s">
        <v>272</v>
      </c>
      <c r="J5163" t="s">
        <v>17</v>
      </c>
      <c r="K5163" s="1" t="s">
        <v>75</v>
      </c>
      <c r="L5163" t="s">
        <v>278</v>
      </c>
      <c r="M5163" t="s">
        <v>75</v>
      </c>
      <c r="N5163">
        <v>1</v>
      </c>
      <c r="O5163" t="s">
        <v>232</v>
      </c>
      <c r="P5163">
        <v>0</v>
      </c>
      <c r="Q5163">
        <v>1</v>
      </c>
      <c r="R5163" t="s">
        <v>234</v>
      </c>
      <c r="S5163" t="s">
        <v>258</v>
      </c>
      <c r="T5163" t="s">
        <v>260</v>
      </c>
      <c r="U5163" t="s">
        <v>443</v>
      </c>
    </row>
    <row r="5164" spans="1:21" x14ac:dyDescent="0.35">
      <c r="A5164" s="2" t="s">
        <v>53</v>
      </c>
      <c r="B5164" s="1" t="s">
        <v>133</v>
      </c>
      <c r="C5164" t="s">
        <v>513</v>
      </c>
      <c r="D5164" s="1" t="s">
        <v>108</v>
      </c>
      <c r="E5164" s="1" t="s">
        <v>25</v>
      </c>
      <c r="F5164" s="1" t="s">
        <v>21</v>
      </c>
      <c r="G5164" s="1" t="s">
        <v>29</v>
      </c>
      <c r="H5164" t="s">
        <v>52</v>
      </c>
      <c r="I5164" s="1" t="s">
        <v>272</v>
      </c>
      <c r="J5164" t="s">
        <v>17</v>
      </c>
      <c r="K5164" s="1" t="s">
        <v>75</v>
      </c>
      <c r="L5164" t="s">
        <v>278</v>
      </c>
      <c r="M5164" t="s">
        <v>75</v>
      </c>
      <c r="N5164">
        <v>1</v>
      </c>
      <c r="O5164" t="s">
        <v>232</v>
      </c>
      <c r="P5164">
        <v>1</v>
      </c>
      <c r="Q5164">
        <v>1</v>
      </c>
      <c r="R5164" t="s">
        <v>234</v>
      </c>
      <c r="S5164" t="s">
        <v>258</v>
      </c>
      <c r="T5164" t="s">
        <v>260</v>
      </c>
      <c r="U5164" t="s">
        <v>443</v>
      </c>
    </row>
    <row r="5165" spans="1:21" x14ac:dyDescent="0.35">
      <c r="A5165" s="2" t="s">
        <v>53</v>
      </c>
      <c r="B5165" s="1" t="s">
        <v>133</v>
      </c>
      <c r="C5165" t="s">
        <v>513</v>
      </c>
      <c r="D5165" s="1" t="s">
        <v>108</v>
      </c>
      <c r="E5165" s="1" t="s">
        <v>25</v>
      </c>
      <c r="F5165" s="1" t="s">
        <v>21</v>
      </c>
      <c r="G5165" s="1" t="s">
        <v>29</v>
      </c>
      <c r="H5165" t="s">
        <v>52</v>
      </c>
      <c r="I5165" s="1" t="s">
        <v>272</v>
      </c>
      <c r="J5165" t="s">
        <v>17</v>
      </c>
      <c r="K5165" s="1" t="s">
        <v>75</v>
      </c>
      <c r="L5165" t="s">
        <v>278</v>
      </c>
      <c r="M5165" t="s">
        <v>112</v>
      </c>
      <c r="N5165">
        <v>1</v>
      </c>
      <c r="O5165" t="s">
        <v>232</v>
      </c>
      <c r="P5165">
        <v>0</v>
      </c>
      <c r="Q5165">
        <v>1</v>
      </c>
      <c r="R5165" t="s">
        <v>234</v>
      </c>
      <c r="S5165" t="s">
        <v>258</v>
      </c>
      <c r="T5165" t="s">
        <v>260</v>
      </c>
      <c r="U5165" t="s">
        <v>443</v>
      </c>
    </row>
    <row r="5166" spans="1:21" x14ac:dyDescent="0.35">
      <c r="A5166" s="2" t="s">
        <v>53</v>
      </c>
      <c r="B5166" s="1" t="s">
        <v>133</v>
      </c>
      <c r="C5166" t="s">
        <v>513</v>
      </c>
      <c r="D5166" s="1" t="s">
        <v>108</v>
      </c>
      <c r="E5166" s="1" t="s">
        <v>25</v>
      </c>
      <c r="F5166" s="1" t="s">
        <v>21</v>
      </c>
      <c r="G5166" s="1" t="s">
        <v>29</v>
      </c>
      <c r="H5166" t="s">
        <v>52</v>
      </c>
      <c r="I5166" s="1" t="s">
        <v>272</v>
      </c>
      <c r="J5166" t="s">
        <v>17</v>
      </c>
      <c r="K5166" s="1" t="s">
        <v>75</v>
      </c>
      <c r="L5166" t="s">
        <v>278</v>
      </c>
      <c r="M5166" t="s">
        <v>92</v>
      </c>
      <c r="N5166">
        <v>1</v>
      </c>
      <c r="O5166" t="s">
        <v>232</v>
      </c>
      <c r="P5166">
        <v>1</v>
      </c>
      <c r="Q5166">
        <v>1</v>
      </c>
      <c r="R5166" t="s">
        <v>234</v>
      </c>
      <c r="S5166" t="s">
        <v>258</v>
      </c>
      <c r="T5166" t="s">
        <v>260</v>
      </c>
      <c r="U5166" t="s">
        <v>443</v>
      </c>
    </row>
    <row r="5167" spans="1:21" x14ac:dyDescent="0.35">
      <c r="A5167" s="2" t="s">
        <v>53</v>
      </c>
      <c r="B5167" s="1" t="s">
        <v>133</v>
      </c>
      <c r="C5167" t="s">
        <v>513</v>
      </c>
      <c r="D5167" s="1" t="s">
        <v>108</v>
      </c>
      <c r="E5167" s="1" t="s">
        <v>25</v>
      </c>
      <c r="F5167" s="1" t="s">
        <v>21</v>
      </c>
      <c r="G5167" s="1" t="s">
        <v>29</v>
      </c>
      <c r="H5167" t="s">
        <v>52</v>
      </c>
      <c r="I5167" s="1" t="s">
        <v>272</v>
      </c>
      <c r="J5167" t="s">
        <v>17</v>
      </c>
      <c r="K5167" s="1" t="s">
        <v>75</v>
      </c>
      <c r="L5167" t="s">
        <v>278</v>
      </c>
      <c r="M5167" t="s">
        <v>76</v>
      </c>
      <c r="N5167">
        <v>1</v>
      </c>
      <c r="O5167" t="s">
        <v>232</v>
      </c>
      <c r="P5167">
        <v>0</v>
      </c>
      <c r="Q5167">
        <v>1</v>
      </c>
      <c r="R5167" t="s">
        <v>234</v>
      </c>
      <c r="S5167" t="s">
        <v>258</v>
      </c>
      <c r="T5167" t="s">
        <v>260</v>
      </c>
      <c r="U5167" t="s">
        <v>443</v>
      </c>
    </row>
    <row r="5168" spans="1:21" x14ac:dyDescent="0.35">
      <c r="A5168" s="2" t="s">
        <v>53</v>
      </c>
      <c r="B5168" s="1" t="s">
        <v>133</v>
      </c>
      <c r="C5168" t="s">
        <v>513</v>
      </c>
      <c r="D5168" s="1" t="s">
        <v>108</v>
      </c>
      <c r="E5168" s="1" t="s">
        <v>25</v>
      </c>
      <c r="F5168" s="1" t="s">
        <v>21</v>
      </c>
      <c r="G5168" s="1" t="s">
        <v>29</v>
      </c>
      <c r="H5168" t="s">
        <v>52</v>
      </c>
      <c r="I5168" s="1" t="s">
        <v>272</v>
      </c>
      <c r="J5168" t="s">
        <v>17</v>
      </c>
      <c r="K5168" s="1" t="s">
        <v>75</v>
      </c>
      <c r="L5168" t="s">
        <v>278</v>
      </c>
      <c r="M5168" t="s">
        <v>76</v>
      </c>
      <c r="N5168">
        <v>1</v>
      </c>
      <c r="O5168" t="s">
        <v>232</v>
      </c>
      <c r="P5168">
        <v>1</v>
      </c>
      <c r="Q5168">
        <v>1</v>
      </c>
      <c r="R5168" t="s">
        <v>234</v>
      </c>
      <c r="S5168" t="s">
        <v>258</v>
      </c>
      <c r="T5168" t="s">
        <v>260</v>
      </c>
      <c r="U5168" t="s">
        <v>443</v>
      </c>
    </row>
    <row r="5169" spans="1:21" x14ac:dyDescent="0.35">
      <c r="A5169" s="2" t="s">
        <v>53</v>
      </c>
      <c r="B5169" s="1" t="s">
        <v>133</v>
      </c>
      <c r="C5169" t="s">
        <v>513</v>
      </c>
      <c r="D5169" s="1" t="s">
        <v>108</v>
      </c>
      <c r="E5169" s="1" t="s">
        <v>25</v>
      </c>
      <c r="F5169" s="1" t="s">
        <v>21</v>
      </c>
      <c r="G5169" s="1" t="s">
        <v>29</v>
      </c>
      <c r="H5169" t="s">
        <v>52</v>
      </c>
      <c r="I5169" s="1" t="s">
        <v>326</v>
      </c>
      <c r="J5169" t="s">
        <v>17</v>
      </c>
      <c r="K5169" s="1" t="s">
        <v>75</v>
      </c>
      <c r="L5169" t="s">
        <v>278</v>
      </c>
      <c r="M5169" t="s">
        <v>75</v>
      </c>
      <c r="N5169">
        <v>1</v>
      </c>
      <c r="O5169" t="s">
        <v>232</v>
      </c>
      <c r="P5169">
        <v>1</v>
      </c>
      <c r="Q5169">
        <v>1</v>
      </c>
      <c r="R5169" t="s">
        <v>234</v>
      </c>
      <c r="S5169" t="s">
        <v>258</v>
      </c>
      <c r="T5169" t="s">
        <v>260</v>
      </c>
      <c r="U5169" t="s">
        <v>443</v>
      </c>
    </row>
    <row r="5170" spans="1:21" x14ac:dyDescent="0.35">
      <c r="A5170" s="2" t="s">
        <v>53</v>
      </c>
      <c r="B5170" s="1" t="s">
        <v>133</v>
      </c>
      <c r="C5170" t="s">
        <v>513</v>
      </c>
      <c r="D5170" s="1" t="s">
        <v>108</v>
      </c>
      <c r="E5170" s="1" t="s">
        <v>25</v>
      </c>
      <c r="F5170" s="1" t="s">
        <v>21</v>
      </c>
      <c r="G5170" s="1" t="s">
        <v>29</v>
      </c>
      <c r="H5170" t="s">
        <v>16</v>
      </c>
      <c r="I5170" s="1" t="s">
        <v>237</v>
      </c>
      <c r="J5170" t="s">
        <v>17</v>
      </c>
      <c r="K5170" s="1" t="s">
        <v>75</v>
      </c>
      <c r="L5170" t="s">
        <v>278</v>
      </c>
      <c r="M5170" t="s">
        <v>75</v>
      </c>
      <c r="N5170">
        <v>1</v>
      </c>
      <c r="O5170" t="s">
        <v>232</v>
      </c>
      <c r="P5170">
        <v>1</v>
      </c>
      <c r="Q5170">
        <v>1</v>
      </c>
      <c r="R5170" t="s">
        <v>234</v>
      </c>
      <c r="S5170" t="s">
        <v>258</v>
      </c>
      <c r="T5170" t="s">
        <v>260</v>
      </c>
      <c r="U5170" t="s">
        <v>444</v>
      </c>
    </row>
    <row r="5171" spans="1:21" x14ac:dyDescent="0.35">
      <c r="A5171" s="2" t="s">
        <v>53</v>
      </c>
      <c r="B5171" s="1" t="s">
        <v>133</v>
      </c>
      <c r="C5171" t="s">
        <v>513</v>
      </c>
      <c r="D5171" s="1" t="s">
        <v>108</v>
      </c>
      <c r="E5171" s="1" t="s">
        <v>25</v>
      </c>
      <c r="F5171" s="1" t="s">
        <v>21</v>
      </c>
      <c r="G5171" s="1" t="s">
        <v>29</v>
      </c>
      <c r="H5171" t="s">
        <v>16</v>
      </c>
      <c r="I5171" s="1" t="s">
        <v>237</v>
      </c>
      <c r="J5171" t="s">
        <v>17</v>
      </c>
      <c r="K5171" s="1" t="s">
        <v>75</v>
      </c>
      <c r="L5171" t="s">
        <v>278</v>
      </c>
      <c r="M5171" t="s">
        <v>75</v>
      </c>
      <c r="N5171">
        <v>3</v>
      </c>
      <c r="O5171" t="s">
        <v>232</v>
      </c>
      <c r="P5171">
        <v>1</v>
      </c>
      <c r="Q5171">
        <v>1</v>
      </c>
      <c r="R5171" t="s">
        <v>234</v>
      </c>
      <c r="S5171" t="s">
        <v>258</v>
      </c>
      <c r="T5171" t="s">
        <v>260</v>
      </c>
      <c r="U5171" t="s">
        <v>443</v>
      </c>
    </row>
    <row r="5172" spans="1:21" x14ac:dyDescent="0.35">
      <c r="A5172" s="2" t="s">
        <v>53</v>
      </c>
      <c r="B5172" s="1" t="s">
        <v>133</v>
      </c>
      <c r="C5172" t="s">
        <v>513</v>
      </c>
      <c r="D5172" s="1" t="s">
        <v>108</v>
      </c>
      <c r="E5172" s="1" t="s">
        <v>25</v>
      </c>
      <c r="F5172" s="1" t="s">
        <v>21</v>
      </c>
      <c r="G5172" s="1" t="s">
        <v>29</v>
      </c>
      <c r="H5172" t="s">
        <v>16</v>
      </c>
      <c r="I5172" s="1" t="s">
        <v>237</v>
      </c>
      <c r="J5172" t="s">
        <v>17</v>
      </c>
      <c r="K5172" s="1" t="s">
        <v>75</v>
      </c>
      <c r="L5172" t="s">
        <v>278</v>
      </c>
      <c r="M5172" t="s">
        <v>99</v>
      </c>
      <c r="N5172">
        <v>1</v>
      </c>
      <c r="O5172" t="s">
        <v>232</v>
      </c>
      <c r="P5172">
        <v>1</v>
      </c>
      <c r="Q5172">
        <v>1</v>
      </c>
      <c r="R5172" t="s">
        <v>234</v>
      </c>
      <c r="S5172" t="s">
        <v>258</v>
      </c>
      <c r="T5172" t="s">
        <v>260</v>
      </c>
      <c r="U5172" t="s">
        <v>443</v>
      </c>
    </row>
    <row r="5173" spans="1:21" x14ac:dyDescent="0.35">
      <c r="A5173" s="2" t="s">
        <v>53</v>
      </c>
      <c r="B5173" s="1" t="s">
        <v>133</v>
      </c>
      <c r="C5173" t="s">
        <v>513</v>
      </c>
      <c r="D5173" s="1" t="s">
        <v>108</v>
      </c>
      <c r="E5173" s="1" t="s">
        <v>25</v>
      </c>
      <c r="F5173" s="1" t="s">
        <v>21</v>
      </c>
      <c r="G5173" s="1" t="s">
        <v>29</v>
      </c>
      <c r="H5173" t="s">
        <v>16</v>
      </c>
      <c r="I5173" s="1" t="s">
        <v>237</v>
      </c>
      <c r="J5173" t="s">
        <v>17</v>
      </c>
      <c r="K5173" s="1" t="s">
        <v>75</v>
      </c>
      <c r="L5173" t="s">
        <v>278</v>
      </c>
      <c r="M5173" t="s">
        <v>92</v>
      </c>
      <c r="N5173">
        <v>2</v>
      </c>
      <c r="O5173" t="s">
        <v>232</v>
      </c>
      <c r="P5173">
        <v>1</v>
      </c>
      <c r="Q5173">
        <v>1</v>
      </c>
      <c r="R5173" t="s">
        <v>234</v>
      </c>
      <c r="S5173" t="s">
        <v>258</v>
      </c>
      <c r="T5173" t="s">
        <v>260</v>
      </c>
      <c r="U5173" t="s">
        <v>443</v>
      </c>
    </row>
    <row r="5174" spans="1:21" x14ac:dyDescent="0.35">
      <c r="A5174" s="2" t="s">
        <v>53</v>
      </c>
      <c r="B5174" s="1" t="s">
        <v>133</v>
      </c>
      <c r="C5174" t="s">
        <v>513</v>
      </c>
      <c r="D5174" s="1" t="s">
        <v>108</v>
      </c>
      <c r="E5174" s="1" t="s">
        <v>25</v>
      </c>
      <c r="F5174" s="1" t="s">
        <v>21</v>
      </c>
      <c r="G5174" s="1" t="s">
        <v>29</v>
      </c>
      <c r="H5174" t="s">
        <v>16</v>
      </c>
      <c r="I5174" s="1" t="s">
        <v>237</v>
      </c>
      <c r="J5174" t="s">
        <v>17</v>
      </c>
      <c r="K5174" s="1" t="s">
        <v>75</v>
      </c>
      <c r="L5174" t="s">
        <v>278</v>
      </c>
      <c r="M5174" t="s">
        <v>76</v>
      </c>
      <c r="N5174">
        <v>1</v>
      </c>
      <c r="O5174" t="s">
        <v>232</v>
      </c>
      <c r="P5174">
        <v>0</v>
      </c>
      <c r="Q5174">
        <v>1</v>
      </c>
      <c r="R5174" t="s">
        <v>234</v>
      </c>
      <c r="S5174" t="s">
        <v>258</v>
      </c>
      <c r="T5174" t="s">
        <v>260</v>
      </c>
      <c r="U5174" t="s">
        <v>443</v>
      </c>
    </row>
    <row r="5175" spans="1:21" x14ac:dyDescent="0.35">
      <c r="A5175" s="2" t="s">
        <v>53</v>
      </c>
      <c r="B5175" s="1" t="s">
        <v>133</v>
      </c>
      <c r="C5175" t="s">
        <v>513</v>
      </c>
      <c r="D5175" s="1" t="s">
        <v>108</v>
      </c>
      <c r="E5175" s="1" t="s">
        <v>25</v>
      </c>
      <c r="F5175" s="1" t="s">
        <v>21</v>
      </c>
      <c r="G5175" s="1" t="s">
        <v>29</v>
      </c>
      <c r="H5175" t="s">
        <v>16</v>
      </c>
      <c r="I5175" s="1" t="s">
        <v>237</v>
      </c>
      <c r="J5175" t="s">
        <v>17</v>
      </c>
      <c r="K5175" s="1" t="s">
        <v>75</v>
      </c>
      <c r="L5175" t="s">
        <v>363</v>
      </c>
      <c r="M5175" t="s">
        <v>112</v>
      </c>
      <c r="N5175">
        <v>1</v>
      </c>
      <c r="O5175" t="s">
        <v>232</v>
      </c>
      <c r="P5175">
        <v>1</v>
      </c>
      <c r="Q5175">
        <v>1</v>
      </c>
      <c r="R5175" t="s">
        <v>234</v>
      </c>
      <c r="S5175" t="s">
        <v>258</v>
      </c>
      <c r="T5175" t="s">
        <v>260</v>
      </c>
      <c r="U5175" t="s">
        <v>443</v>
      </c>
    </row>
    <row r="5176" spans="1:21" x14ac:dyDescent="0.35">
      <c r="A5176" s="2" t="s">
        <v>53</v>
      </c>
      <c r="B5176" s="1" t="s">
        <v>133</v>
      </c>
      <c r="C5176" t="s">
        <v>513</v>
      </c>
      <c r="D5176" s="1" t="s">
        <v>108</v>
      </c>
      <c r="E5176" s="1" t="s">
        <v>25</v>
      </c>
      <c r="F5176" s="1" t="s">
        <v>21</v>
      </c>
      <c r="G5176" s="1" t="s">
        <v>29</v>
      </c>
      <c r="H5176" t="s">
        <v>16</v>
      </c>
      <c r="I5176" s="1" t="s">
        <v>272</v>
      </c>
      <c r="J5176" t="s">
        <v>17</v>
      </c>
      <c r="K5176" s="1" t="s">
        <v>75</v>
      </c>
      <c r="L5176" t="s">
        <v>278</v>
      </c>
      <c r="M5176" t="s">
        <v>75</v>
      </c>
      <c r="N5176">
        <v>2</v>
      </c>
      <c r="O5176" t="s">
        <v>232</v>
      </c>
      <c r="P5176">
        <v>1</v>
      </c>
      <c r="Q5176">
        <v>1</v>
      </c>
      <c r="R5176" t="s">
        <v>234</v>
      </c>
      <c r="S5176" t="s">
        <v>258</v>
      </c>
      <c r="T5176" t="s">
        <v>260</v>
      </c>
      <c r="U5176" t="s">
        <v>444</v>
      </c>
    </row>
    <row r="5177" spans="1:21" x14ac:dyDescent="0.35">
      <c r="A5177" s="2" t="s">
        <v>53</v>
      </c>
      <c r="B5177" s="1" t="s">
        <v>133</v>
      </c>
      <c r="C5177" t="s">
        <v>513</v>
      </c>
      <c r="D5177" s="1" t="s">
        <v>108</v>
      </c>
      <c r="E5177" s="1" t="s">
        <v>25</v>
      </c>
      <c r="F5177" s="1" t="s">
        <v>21</v>
      </c>
      <c r="G5177" s="1" t="s">
        <v>29</v>
      </c>
      <c r="H5177" t="s">
        <v>16</v>
      </c>
      <c r="I5177" s="1" t="s">
        <v>272</v>
      </c>
      <c r="J5177" t="s">
        <v>17</v>
      </c>
      <c r="K5177" s="1" t="s">
        <v>75</v>
      </c>
      <c r="L5177" t="s">
        <v>278</v>
      </c>
      <c r="M5177" t="s">
        <v>112</v>
      </c>
      <c r="N5177">
        <v>2</v>
      </c>
      <c r="O5177" t="s">
        <v>232</v>
      </c>
      <c r="P5177">
        <v>1</v>
      </c>
      <c r="Q5177">
        <v>1</v>
      </c>
      <c r="R5177" t="s">
        <v>234</v>
      </c>
      <c r="S5177" t="s">
        <v>258</v>
      </c>
      <c r="T5177" t="s">
        <v>260</v>
      </c>
      <c r="U5177" t="s">
        <v>443</v>
      </c>
    </row>
    <row r="5178" spans="1:21" x14ac:dyDescent="0.35">
      <c r="A5178" s="2" t="s">
        <v>53</v>
      </c>
      <c r="B5178" s="1" t="s">
        <v>133</v>
      </c>
      <c r="C5178" t="s">
        <v>513</v>
      </c>
      <c r="D5178" s="1" t="s">
        <v>108</v>
      </c>
      <c r="E5178" s="1" t="s">
        <v>25</v>
      </c>
      <c r="F5178" s="1" t="s">
        <v>21</v>
      </c>
      <c r="G5178" s="1" t="s">
        <v>29</v>
      </c>
      <c r="H5178" t="s">
        <v>16</v>
      </c>
      <c r="I5178" s="1" t="s">
        <v>272</v>
      </c>
      <c r="J5178" t="s">
        <v>17</v>
      </c>
      <c r="K5178" s="1" t="s">
        <v>75</v>
      </c>
      <c r="L5178" t="s">
        <v>278</v>
      </c>
      <c r="M5178" t="s">
        <v>92</v>
      </c>
      <c r="N5178">
        <v>1</v>
      </c>
      <c r="O5178" t="s">
        <v>232</v>
      </c>
      <c r="P5178">
        <v>1</v>
      </c>
      <c r="Q5178">
        <v>1</v>
      </c>
      <c r="R5178" t="s">
        <v>234</v>
      </c>
      <c r="S5178" t="s">
        <v>258</v>
      </c>
      <c r="T5178" t="s">
        <v>260</v>
      </c>
      <c r="U5178" t="s">
        <v>443</v>
      </c>
    </row>
    <row r="5179" spans="1:21" x14ac:dyDescent="0.35">
      <c r="A5179" s="2" t="s">
        <v>53</v>
      </c>
      <c r="B5179" s="1" t="s">
        <v>133</v>
      </c>
      <c r="C5179" t="s">
        <v>513</v>
      </c>
      <c r="D5179" s="1" t="s">
        <v>108</v>
      </c>
      <c r="E5179" s="1" t="s">
        <v>25</v>
      </c>
      <c r="F5179" s="1" t="s">
        <v>21</v>
      </c>
      <c r="G5179" s="1" t="s">
        <v>29</v>
      </c>
      <c r="H5179" t="s">
        <v>16</v>
      </c>
      <c r="I5179" s="1" t="s">
        <v>272</v>
      </c>
      <c r="J5179" t="s">
        <v>17</v>
      </c>
      <c r="K5179" s="1" t="s">
        <v>75</v>
      </c>
      <c r="L5179" t="s">
        <v>278</v>
      </c>
      <c r="M5179" t="s">
        <v>76</v>
      </c>
      <c r="N5179">
        <v>1</v>
      </c>
      <c r="O5179" t="s">
        <v>232</v>
      </c>
      <c r="P5179">
        <v>1</v>
      </c>
      <c r="Q5179">
        <v>1</v>
      </c>
      <c r="R5179" t="s">
        <v>234</v>
      </c>
      <c r="S5179" t="s">
        <v>258</v>
      </c>
      <c r="T5179" t="s">
        <v>260</v>
      </c>
      <c r="U5179" t="s">
        <v>443</v>
      </c>
    </row>
    <row r="5180" spans="1:21" x14ac:dyDescent="0.35">
      <c r="A5180" s="2" t="s">
        <v>53</v>
      </c>
      <c r="B5180" s="1" t="s">
        <v>133</v>
      </c>
      <c r="C5180" t="s">
        <v>513</v>
      </c>
      <c r="D5180" s="1" t="s">
        <v>108</v>
      </c>
      <c r="E5180" s="1" t="s">
        <v>25</v>
      </c>
      <c r="F5180" s="1" t="s">
        <v>21</v>
      </c>
      <c r="G5180" s="1" t="s">
        <v>29</v>
      </c>
      <c r="H5180" t="s">
        <v>16</v>
      </c>
      <c r="I5180" s="1" t="s">
        <v>272</v>
      </c>
      <c r="J5180" t="s">
        <v>17</v>
      </c>
      <c r="K5180" s="1" t="s">
        <v>75</v>
      </c>
      <c r="L5180" t="s">
        <v>363</v>
      </c>
      <c r="M5180" t="s">
        <v>75</v>
      </c>
      <c r="N5180">
        <v>1</v>
      </c>
      <c r="O5180" t="s">
        <v>232</v>
      </c>
      <c r="P5180">
        <v>0</v>
      </c>
      <c r="Q5180">
        <v>1</v>
      </c>
      <c r="R5180" t="s">
        <v>234</v>
      </c>
      <c r="S5180" t="s">
        <v>258</v>
      </c>
      <c r="T5180" t="s">
        <v>260</v>
      </c>
      <c r="U5180" t="s">
        <v>443</v>
      </c>
    </row>
    <row r="5181" spans="1:21" x14ac:dyDescent="0.35">
      <c r="A5181" s="2" t="s">
        <v>53</v>
      </c>
      <c r="B5181" s="1" t="s">
        <v>133</v>
      </c>
      <c r="C5181" t="s">
        <v>513</v>
      </c>
      <c r="D5181" s="1" t="s">
        <v>108</v>
      </c>
      <c r="E5181" s="1" t="s">
        <v>25</v>
      </c>
      <c r="F5181" s="1" t="s">
        <v>21</v>
      </c>
      <c r="G5181" s="1" t="s">
        <v>29</v>
      </c>
      <c r="H5181" t="s">
        <v>16</v>
      </c>
      <c r="I5181" s="1" t="s">
        <v>272</v>
      </c>
      <c r="J5181" t="s">
        <v>17</v>
      </c>
      <c r="K5181" s="1" t="s">
        <v>75</v>
      </c>
      <c r="L5181" t="s">
        <v>363</v>
      </c>
      <c r="M5181" t="s">
        <v>75</v>
      </c>
      <c r="N5181">
        <v>1</v>
      </c>
      <c r="O5181" t="s">
        <v>232</v>
      </c>
      <c r="P5181">
        <v>1</v>
      </c>
      <c r="Q5181">
        <v>1</v>
      </c>
      <c r="R5181" t="s">
        <v>234</v>
      </c>
      <c r="S5181" t="s">
        <v>258</v>
      </c>
      <c r="T5181" t="s">
        <v>260</v>
      </c>
      <c r="U5181" t="s">
        <v>443</v>
      </c>
    </row>
    <row r="5182" spans="1:21" x14ac:dyDescent="0.35">
      <c r="A5182" s="2" t="s">
        <v>53</v>
      </c>
      <c r="B5182" s="1" t="s">
        <v>133</v>
      </c>
      <c r="C5182" t="s">
        <v>513</v>
      </c>
      <c r="D5182" s="1" t="s">
        <v>108</v>
      </c>
      <c r="E5182" s="1" t="s">
        <v>25</v>
      </c>
      <c r="F5182" s="1" t="s">
        <v>21</v>
      </c>
      <c r="G5182" s="1" t="s">
        <v>29</v>
      </c>
      <c r="H5182" t="s">
        <v>16</v>
      </c>
      <c r="I5182" s="1" t="s">
        <v>326</v>
      </c>
      <c r="J5182" t="s">
        <v>17</v>
      </c>
      <c r="K5182" s="1" t="s">
        <v>75</v>
      </c>
      <c r="L5182" t="s">
        <v>278</v>
      </c>
      <c r="M5182" t="s">
        <v>75</v>
      </c>
      <c r="N5182">
        <v>1</v>
      </c>
      <c r="O5182" t="s">
        <v>232</v>
      </c>
      <c r="P5182">
        <v>1</v>
      </c>
      <c r="Q5182">
        <v>1</v>
      </c>
      <c r="R5182" t="s">
        <v>234</v>
      </c>
      <c r="S5182" t="s">
        <v>258</v>
      </c>
      <c r="T5182" t="s">
        <v>260</v>
      </c>
      <c r="U5182" t="s">
        <v>443</v>
      </c>
    </row>
    <row r="5183" spans="1:21" x14ac:dyDescent="0.35">
      <c r="A5183" s="2" t="s">
        <v>53</v>
      </c>
      <c r="B5183" s="1" t="s">
        <v>133</v>
      </c>
      <c r="C5183" t="s">
        <v>513</v>
      </c>
      <c r="D5183" s="1" t="s">
        <v>108</v>
      </c>
      <c r="E5183" s="1" t="s">
        <v>25</v>
      </c>
      <c r="F5183" s="1" t="s">
        <v>21</v>
      </c>
      <c r="G5183" s="1" t="s">
        <v>29</v>
      </c>
      <c r="H5183" t="s">
        <v>20</v>
      </c>
      <c r="I5183" s="1" t="s">
        <v>237</v>
      </c>
      <c r="J5183" t="s">
        <v>17</v>
      </c>
      <c r="K5183" s="1" t="s">
        <v>75</v>
      </c>
      <c r="L5183" t="s">
        <v>278</v>
      </c>
      <c r="M5183" t="s">
        <v>110</v>
      </c>
      <c r="N5183">
        <v>1</v>
      </c>
      <c r="O5183" t="s">
        <v>232</v>
      </c>
      <c r="P5183">
        <v>0</v>
      </c>
      <c r="Q5183">
        <v>1</v>
      </c>
      <c r="R5183" t="s">
        <v>234</v>
      </c>
      <c r="S5183" t="s">
        <v>258</v>
      </c>
      <c r="T5183" t="s">
        <v>260</v>
      </c>
      <c r="U5183" t="s">
        <v>443</v>
      </c>
    </row>
    <row r="5184" spans="1:21" x14ac:dyDescent="0.35">
      <c r="A5184" s="2" t="s">
        <v>53</v>
      </c>
      <c r="B5184" s="1" t="s">
        <v>133</v>
      </c>
      <c r="C5184" t="s">
        <v>513</v>
      </c>
      <c r="D5184" s="1" t="s">
        <v>108</v>
      </c>
      <c r="E5184" s="1" t="s">
        <v>25</v>
      </c>
      <c r="F5184" s="1" t="s">
        <v>21</v>
      </c>
      <c r="G5184" s="1" t="s">
        <v>29</v>
      </c>
      <c r="H5184" t="s">
        <v>20</v>
      </c>
      <c r="I5184" s="1" t="s">
        <v>237</v>
      </c>
      <c r="J5184" t="s">
        <v>17</v>
      </c>
      <c r="K5184" s="1" t="s">
        <v>75</v>
      </c>
      <c r="L5184" t="s">
        <v>278</v>
      </c>
      <c r="M5184" t="s">
        <v>75</v>
      </c>
      <c r="N5184">
        <v>1</v>
      </c>
      <c r="O5184" t="s">
        <v>232</v>
      </c>
      <c r="P5184">
        <v>0</v>
      </c>
      <c r="Q5184">
        <v>1</v>
      </c>
      <c r="R5184" t="s">
        <v>234</v>
      </c>
      <c r="S5184" t="s">
        <v>258</v>
      </c>
      <c r="T5184" t="s">
        <v>260</v>
      </c>
      <c r="U5184" t="s">
        <v>443</v>
      </c>
    </row>
    <row r="5185" spans="1:21" x14ac:dyDescent="0.35">
      <c r="A5185" s="2" t="s">
        <v>53</v>
      </c>
      <c r="B5185" s="1" t="s">
        <v>133</v>
      </c>
      <c r="C5185" t="s">
        <v>513</v>
      </c>
      <c r="D5185" s="1" t="s">
        <v>108</v>
      </c>
      <c r="E5185" s="1" t="s">
        <v>25</v>
      </c>
      <c r="F5185" s="1" t="s">
        <v>21</v>
      </c>
      <c r="G5185" s="1" t="s">
        <v>29</v>
      </c>
      <c r="H5185" t="s">
        <v>20</v>
      </c>
      <c r="I5185" s="1" t="s">
        <v>237</v>
      </c>
      <c r="J5185" t="s">
        <v>17</v>
      </c>
      <c r="K5185" s="1" t="s">
        <v>75</v>
      </c>
      <c r="L5185" t="s">
        <v>278</v>
      </c>
      <c r="M5185" t="s">
        <v>75</v>
      </c>
      <c r="N5185">
        <v>1</v>
      </c>
      <c r="O5185" t="s">
        <v>232</v>
      </c>
      <c r="P5185">
        <v>1</v>
      </c>
      <c r="Q5185">
        <v>1</v>
      </c>
      <c r="R5185" t="s">
        <v>234</v>
      </c>
      <c r="S5185" t="s">
        <v>258</v>
      </c>
      <c r="T5185" t="s">
        <v>260</v>
      </c>
      <c r="U5185" t="s">
        <v>443</v>
      </c>
    </row>
    <row r="5186" spans="1:21" x14ac:dyDescent="0.35">
      <c r="A5186" s="2" t="s">
        <v>53</v>
      </c>
      <c r="B5186" s="1" t="s">
        <v>133</v>
      </c>
      <c r="C5186" t="s">
        <v>513</v>
      </c>
      <c r="D5186" s="1" t="s">
        <v>108</v>
      </c>
      <c r="E5186" s="1" t="s">
        <v>25</v>
      </c>
      <c r="F5186" s="1" t="s">
        <v>21</v>
      </c>
      <c r="G5186" s="1" t="s">
        <v>29</v>
      </c>
      <c r="H5186" t="s">
        <v>20</v>
      </c>
      <c r="I5186" s="1" t="s">
        <v>237</v>
      </c>
      <c r="J5186" t="s">
        <v>17</v>
      </c>
      <c r="K5186" s="1" t="s">
        <v>75</v>
      </c>
      <c r="L5186" t="s">
        <v>363</v>
      </c>
      <c r="M5186" t="s">
        <v>75</v>
      </c>
      <c r="N5186">
        <v>1</v>
      </c>
      <c r="O5186" t="s">
        <v>232</v>
      </c>
      <c r="P5186">
        <v>0</v>
      </c>
      <c r="Q5186">
        <v>1</v>
      </c>
      <c r="R5186" t="s">
        <v>234</v>
      </c>
      <c r="S5186" t="s">
        <v>258</v>
      </c>
      <c r="T5186" t="s">
        <v>260</v>
      </c>
      <c r="U5186" t="s">
        <v>443</v>
      </c>
    </row>
    <row r="5187" spans="1:21" x14ac:dyDescent="0.35">
      <c r="A5187" s="2" t="s">
        <v>53</v>
      </c>
      <c r="B5187" s="1" t="s">
        <v>133</v>
      </c>
      <c r="C5187" t="s">
        <v>513</v>
      </c>
      <c r="D5187" s="1" t="s">
        <v>108</v>
      </c>
      <c r="E5187" s="1" t="s">
        <v>25</v>
      </c>
      <c r="F5187" s="1" t="s">
        <v>21</v>
      </c>
      <c r="G5187" s="1" t="s">
        <v>29</v>
      </c>
      <c r="H5187" t="s">
        <v>20</v>
      </c>
      <c r="I5187" s="1" t="s">
        <v>237</v>
      </c>
      <c r="J5187" t="s">
        <v>17</v>
      </c>
      <c r="K5187" s="1" t="s">
        <v>75</v>
      </c>
      <c r="L5187" t="s">
        <v>363</v>
      </c>
      <c r="M5187" t="s">
        <v>76</v>
      </c>
      <c r="N5187">
        <v>1</v>
      </c>
      <c r="O5187" t="s">
        <v>232</v>
      </c>
      <c r="P5187">
        <v>0</v>
      </c>
      <c r="Q5187">
        <v>1</v>
      </c>
      <c r="R5187" t="s">
        <v>234</v>
      </c>
      <c r="S5187" t="s">
        <v>258</v>
      </c>
      <c r="T5187" t="s">
        <v>260</v>
      </c>
      <c r="U5187" t="s">
        <v>443</v>
      </c>
    </row>
    <row r="5188" spans="1:21" x14ac:dyDescent="0.35">
      <c r="A5188" s="2" t="s">
        <v>53</v>
      </c>
      <c r="B5188" s="1" t="s">
        <v>133</v>
      </c>
      <c r="C5188" t="s">
        <v>513</v>
      </c>
      <c r="D5188" s="1" t="s">
        <v>108</v>
      </c>
      <c r="E5188" s="1" t="s">
        <v>25</v>
      </c>
      <c r="F5188" s="1" t="s">
        <v>21</v>
      </c>
      <c r="G5188" s="1" t="s">
        <v>29</v>
      </c>
      <c r="H5188" t="s">
        <v>20</v>
      </c>
      <c r="I5188" s="1" t="s">
        <v>272</v>
      </c>
      <c r="J5188" t="s">
        <v>17</v>
      </c>
      <c r="K5188" s="1" t="s">
        <v>75</v>
      </c>
      <c r="L5188" t="s">
        <v>278</v>
      </c>
      <c r="M5188" t="s">
        <v>75</v>
      </c>
      <c r="N5188">
        <v>1</v>
      </c>
      <c r="O5188" t="s">
        <v>232</v>
      </c>
      <c r="P5188">
        <v>1</v>
      </c>
      <c r="Q5188">
        <v>1</v>
      </c>
      <c r="R5188" t="s">
        <v>234</v>
      </c>
      <c r="S5188" t="s">
        <v>258</v>
      </c>
      <c r="T5188" t="s">
        <v>260</v>
      </c>
      <c r="U5188" t="s">
        <v>443</v>
      </c>
    </row>
    <row r="5189" spans="1:21" x14ac:dyDescent="0.35">
      <c r="A5189" s="2" t="s">
        <v>53</v>
      </c>
      <c r="B5189" s="1" t="s">
        <v>133</v>
      </c>
      <c r="C5189" t="s">
        <v>513</v>
      </c>
      <c r="D5189" s="1" t="s">
        <v>108</v>
      </c>
      <c r="E5189" s="1" t="s">
        <v>25</v>
      </c>
      <c r="F5189" s="1" t="s">
        <v>21</v>
      </c>
      <c r="G5189" s="1" t="s">
        <v>29</v>
      </c>
      <c r="H5189" t="s">
        <v>20</v>
      </c>
      <c r="I5189" s="1" t="s">
        <v>329</v>
      </c>
      <c r="J5189" t="s">
        <v>158</v>
      </c>
      <c r="K5189" s="1" t="s">
        <v>75</v>
      </c>
      <c r="L5189" t="s">
        <v>278</v>
      </c>
      <c r="M5189" t="s">
        <v>92</v>
      </c>
      <c r="N5189">
        <v>1</v>
      </c>
      <c r="O5189" t="s">
        <v>232</v>
      </c>
      <c r="P5189">
        <v>1</v>
      </c>
      <c r="Q5189" t="s">
        <v>464</v>
      </c>
      <c r="R5189" t="s">
        <v>234</v>
      </c>
      <c r="S5189" t="s">
        <v>258</v>
      </c>
      <c r="T5189" t="s">
        <v>259</v>
      </c>
      <c r="U5189" t="s">
        <v>443</v>
      </c>
    </row>
    <row r="5190" spans="1:21" x14ac:dyDescent="0.35">
      <c r="A5190" s="2" t="s">
        <v>53</v>
      </c>
      <c r="B5190" s="1" t="s">
        <v>133</v>
      </c>
      <c r="C5190" t="s">
        <v>513</v>
      </c>
      <c r="D5190" s="1" t="s">
        <v>108</v>
      </c>
      <c r="E5190" s="1" t="s">
        <v>25</v>
      </c>
      <c r="F5190" s="1" t="s">
        <v>21</v>
      </c>
      <c r="G5190" s="1" t="s">
        <v>29</v>
      </c>
      <c r="H5190" t="s">
        <v>27</v>
      </c>
      <c r="I5190" s="1" t="s">
        <v>237</v>
      </c>
      <c r="J5190" t="s">
        <v>17</v>
      </c>
      <c r="K5190" s="1" t="s">
        <v>64</v>
      </c>
      <c r="L5190" t="s">
        <v>363</v>
      </c>
      <c r="M5190" t="s">
        <v>67</v>
      </c>
      <c r="N5190">
        <v>1</v>
      </c>
      <c r="O5190" t="s">
        <v>232</v>
      </c>
      <c r="P5190">
        <v>1</v>
      </c>
      <c r="Q5190">
        <v>1</v>
      </c>
      <c r="R5190" t="s">
        <v>234</v>
      </c>
      <c r="S5190" t="s">
        <v>258</v>
      </c>
      <c r="T5190" t="s">
        <v>260</v>
      </c>
      <c r="U5190" t="s">
        <v>443</v>
      </c>
    </row>
    <row r="5191" spans="1:21" x14ac:dyDescent="0.35">
      <c r="A5191" s="2" t="s">
        <v>53</v>
      </c>
      <c r="B5191" s="1" t="s">
        <v>133</v>
      </c>
      <c r="C5191" t="s">
        <v>513</v>
      </c>
      <c r="D5191" s="1" t="s">
        <v>108</v>
      </c>
      <c r="E5191" s="1" t="s">
        <v>25</v>
      </c>
      <c r="F5191" s="1" t="s">
        <v>21</v>
      </c>
      <c r="G5191" s="1" t="s">
        <v>29</v>
      </c>
      <c r="H5191" t="s">
        <v>27</v>
      </c>
      <c r="I5191" s="1" t="s">
        <v>237</v>
      </c>
      <c r="J5191" t="s">
        <v>17</v>
      </c>
      <c r="K5191" s="1" t="s">
        <v>75</v>
      </c>
      <c r="L5191" t="s">
        <v>278</v>
      </c>
      <c r="M5191" t="s">
        <v>75</v>
      </c>
      <c r="N5191">
        <v>1</v>
      </c>
      <c r="O5191" t="s">
        <v>232</v>
      </c>
      <c r="P5191">
        <v>0</v>
      </c>
      <c r="Q5191">
        <v>1</v>
      </c>
      <c r="R5191" t="s">
        <v>234</v>
      </c>
      <c r="S5191" t="s">
        <v>258</v>
      </c>
      <c r="T5191" t="s">
        <v>260</v>
      </c>
      <c r="U5191" t="s">
        <v>443</v>
      </c>
    </row>
    <row r="5192" spans="1:21" x14ac:dyDescent="0.35">
      <c r="A5192" s="2" t="s">
        <v>53</v>
      </c>
      <c r="B5192" s="1" t="s">
        <v>133</v>
      </c>
      <c r="C5192" t="s">
        <v>513</v>
      </c>
      <c r="D5192" s="1" t="s">
        <v>108</v>
      </c>
      <c r="E5192" s="1" t="s">
        <v>25</v>
      </c>
      <c r="F5192" s="1" t="s">
        <v>21</v>
      </c>
      <c r="G5192" s="1" t="s">
        <v>29</v>
      </c>
      <c r="H5192" t="s">
        <v>27</v>
      </c>
      <c r="I5192" s="1" t="s">
        <v>237</v>
      </c>
      <c r="J5192" t="s">
        <v>17</v>
      </c>
      <c r="K5192" s="1" t="s">
        <v>75</v>
      </c>
      <c r="L5192" t="s">
        <v>278</v>
      </c>
      <c r="M5192" t="s">
        <v>75</v>
      </c>
      <c r="N5192">
        <v>1</v>
      </c>
      <c r="O5192" t="s">
        <v>232</v>
      </c>
      <c r="P5192">
        <v>1</v>
      </c>
      <c r="Q5192">
        <v>1</v>
      </c>
      <c r="R5192" t="s">
        <v>234</v>
      </c>
      <c r="S5192" t="s">
        <v>258</v>
      </c>
      <c r="T5192" t="s">
        <v>260</v>
      </c>
      <c r="U5192" t="s">
        <v>443</v>
      </c>
    </row>
    <row r="5193" spans="1:21" x14ac:dyDescent="0.35">
      <c r="A5193" s="2" t="s">
        <v>53</v>
      </c>
      <c r="B5193" s="1" t="s">
        <v>133</v>
      </c>
      <c r="C5193" t="s">
        <v>513</v>
      </c>
      <c r="D5193" s="1" t="s">
        <v>108</v>
      </c>
      <c r="E5193" s="1" t="s">
        <v>25</v>
      </c>
      <c r="F5193" s="1" t="s">
        <v>21</v>
      </c>
      <c r="G5193" s="1" t="s">
        <v>29</v>
      </c>
      <c r="H5193" t="s">
        <v>27</v>
      </c>
      <c r="I5193" s="1" t="s">
        <v>237</v>
      </c>
      <c r="J5193" t="s">
        <v>17</v>
      </c>
      <c r="K5193" s="1" t="s">
        <v>75</v>
      </c>
      <c r="L5193" t="s">
        <v>363</v>
      </c>
      <c r="M5193" t="s">
        <v>75</v>
      </c>
      <c r="N5193">
        <v>2</v>
      </c>
      <c r="O5193" t="s">
        <v>232</v>
      </c>
      <c r="P5193">
        <v>0</v>
      </c>
      <c r="Q5193">
        <v>1</v>
      </c>
      <c r="R5193" t="s">
        <v>234</v>
      </c>
      <c r="S5193" t="s">
        <v>258</v>
      </c>
      <c r="T5193" t="s">
        <v>260</v>
      </c>
      <c r="U5193" t="s">
        <v>443</v>
      </c>
    </row>
    <row r="5194" spans="1:21" x14ac:dyDescent="0.35">
      <c r="A5194" s="2" t="s">
        <v>53</v>
      </c>
      <c r="B5194" s="1" t="s">
        <v>133</v>
      </c>
      <c r="C5194" t="s">
        <v>513</v>
      </c>
      <c r="D5194" s="1" t="s">
        <v>108</v>
      </c>
      <c r="E5194" s="1" t="s">
        <v>25</v>
      </c>
      <c r="F5194" s="1" t="s">
        <v>21</v>
      </c>
      <c r="G5194" s="1" t="s">
        <v>29</v>
      </c>
      <c r="H5194" t="s">
        <v>27</v>
      </c>
      <c r="I5194" s="1" t="s">
        <v>237</v>
      </c>
      <c r="J5194" t="s">
        <v>17</v>
      </c>
      <c r="K5194" s="1" t="s">
        <v>22</v>
      </c>
      <c r="L5194" t="s">
        <v>363</v>
      </c>
      <c r="M5194" t="s">
        <v>79</v>
      </c>
      <c r="N5194">
        <v>1</v>
      </c>
      <c r="O5194" t="s">
        <v>232</v>
      </c>
      <c r="P5194">
        <v>0</v>
      </c>
      <c r="Q5194">
        <v>1</v>
      </c>
      <c r="R5194" t="s">
        <v>234</v>
      </c>
      <c r="S5194" t="s">
        <v>258</v>
      </c>
      <c r="T5194" t="s">
        <v>260</v>
      </c>
      <c r="U5194" t="s">
        <v>443</v>
      </c>
    </row>
    <row r="5195" spans="1:21" x14ac:dyDescent="0.35">
      <c r="A5195" s="2" t="s">
        <v>53</v>
      </c>
      <c r="B5195" s="1" t="s">
        <v>133</v>
      </c>
      <c r="C5195" t="s">
        <v>513</v>
      </c>
      <c r="D5195" s="1" t="s">
        <v>108</v>
      </c>
      <c r="E5195" s="1" t="s">
        <v>25</v>
      </c>
      <c r="F5195" s="1" t="s">
        <v>21</v>
      </c>
      <c r="G5195" s="1" t="s">
        <v>29</v>
      </c>
      <c r="H5195" t="s">
        <v>27</v>
      </c>
      <c r="I5195" s="1" t="s">
        <v>237</v>
      </c>
      <c r="J5195" t="s">
        <v>17</v>
      </c>
      <c r="K5195" s="1" t="s">
        <v>22</v>
      </c>
      <c r="L5195" t="s">
        <v>363</v>
      </c>
      <c r="M5195" t="s">
        <v>97</v>
      </c>
      <c r="N5195">
        <v>1</v>
      </c>
      <c r="O5195" t="s">
        <v>232</v>
      </c>
      <c r="P5195">
        <v>0</v>
      </c>
      <c r="Q5195">
        <v>1</v>
      </c>
      <c r="R5195" t="s">
        <v>234</v>
      </c>
      <c r="S5195" t="s">
        <v>258</v>
      </c>
      <c r="T5195" t="s">
        <v>260</v>
      </c>
      <c r="U5195" t="s">
        <v>443</v>
      </c>
    </row>
    <row r="5196" spans="1:21" x14ac:dyDescent="0.35">
      <c r="A5196" s="2" t="s">
        <v>53</v>
      </c>
      <c r="B5196" s="1" t="s">
        <v>133</v>
      </c>
      <c r="C5196" t="s">
        <v>513</v>
      </c>
      <c r="D5196" s="1" t="s">
        <v>108</v>
      </c>
      <c r="E5196" s="1" t="s">
        <v>25</v>
      </c>
      <c r="F5196" s="1" t="s">
        <v>21</v>
      </c>
      <c r="G5196" s="1" t="s">
        <v>29</v>
      </c>
      <c r="H5196" t="s">
        <v>27</v>
      </c>
      <c r="I5196" s="1" t="s">
        <v>272</v>
      </c>
      <c r="J5196" t="s">
        <v>17</v>
      </c>
      <c r="K5196" s="1" t="s">
        <v>75</v>
      </c>
      <c r="L5196" t="s">
        <v>278</v>
      </c>
      <c r="M5196" t="s">
        <v>110</v>
      </c>
      <c r="N5196">
        <v>1</v>
      </c>
      <c r="O5196" t="s">
        <v>232</v>
      </c>
      <c r="P5196">
        <v>1</v>
      </c>
      <c r="Q5196">
        <v>1</v>
      </c>
      <c r="R5196" t="s">
        <v>234</v>
      </c>
      <c r="S5196" t="s">
        <v>258</v>
      </c>
      <c r="T5196" t="s">
        <v>260</v>
      </c>
      <c r="U5196" t="s">
        <v>443</v>
      </c>
    </row>
    <row r="5197" spans="1:21" x14ac:dyDescent="0.35">
      <c r="A5197" s="2" t="s">
        <v>53</v>
      </c>
      <c r="B5197" s="1" t="s">
        <v>133</v>
      </c>
      <c r="C5197" t="s">
        <v>513</v>
      </c>
      <c r="D5197" s="1" t="s">
        <v>108</v>
      </c>
      <c r="E5197" s="1" t="s">
        <v>25</v>
      </c>
      <c r="F5197" s="1" t="s">
        <v>21</v>
      </c>
      <c r="G5197" s="1" t="s">
        <v>29</v>
      </c>
      <c r="H5197" t="s">
        <v>27</v>
      </c>
      <c r="I5197" s="1" t="s">
        <v>272</v>
      </c>
      <c r="J5197" t="s">
        <v>17</v>
      </c>
      <c r="K5197" s="1" t="s">
        <v>75</v>
      </c>
      <c r="L5197" t="s">
        <v>278</v>
      </c>
      <c r="M5197" t="s">
        <v>75</v>
      </c>
      <c r="N5197">
        <v>1</v>
      </c>
      <c r="O5197" t="s">
        <v>232</v>
      </c>
      <c r="P5197">
        <v>0</v>
      </c>
      <c r="Q5197">
        <v>1</v>
      </c>
      <c r="R5197" t="s">
        <v>234</v>
      </c>
      <c r="S5197" t="s">
        <v>258</v>
      </c>
      <c r="T5197" t="s">
        <v>260</v>
      </c>
      <c r="U5197" t="s">
        <v>443</v>
      </c>
    </row>
    <row r="5198" spans="1:21" x14ac:dyDescent="0.35">
      <c r="A5198" s="2" t="s">
        <v>53</v>
      </c>
      <c r="B5198" s="1" t="s">
        <v>133</v>
      </c>
      <c r="C5198" t="s">
        <v>513</v>
      </c>
      <c r="D5198" s="1" t="s">
        <v>108</v>
      </c>
      <c r="E5198" s="1" t="s">
        <v>25</v>
      </c>
      <c r="F5198" s="1" t="s">
        <v>21</v>
      </c>
      <c r="G5198" s="1" t="s">
        <v>29</v>
      </c>
      <c r="H5198" t="s">
        <v>27</v>
      </c>
      <c r="I5198" s="1" t="s">
        <v>272</v>
      </c>
      <c r="J5198" t="s">
        <v>17</v>
      </c>
      <c r="K5198" s="1" t="s">
        <v>75</v>
      </c>
      <c r="L5198" t="s">
        <v>278</v>
      </c>
      <c r="M5198" t="s">
        <v>75</v>
      </c>
      <c r="N5198">
        <v>1</v>
      </c>
      <c r="O5198" t="s">
        <v>232</v>
      </c>
      <c r="P5198">
        <v>1</v>
      </c>
      <c r="Q5198">
        <v>1</v>
      </c>
      <c r="R5198" t="s">
        <v>234</v>
      </c>
      <c r="S5198" t="s">
        <v>258</v>
      </c>
      <c r="T5198" t="s">
        <v>260</v>
      </c>
      <c r="U5198" t="s">
        <v>443</v>
      </c>
    </row>
    <row r="5199" spans="1:21" x14ac:dyDescent="0.35">
      <c r="A5199" s="2" t="s">
        <v>53</v>
      </c>
      <c r="B5199" s="1" t="s">
        <v>133</v>
      </c>
      <c r="C5199" t="s">
        <v>513</v>
      </c>
      <c r="D5199" s="1" t="s">
        <v>108</v>
      </c>
      <c r="E5199" s="1" t="s">
        <v>25</v>
      </c>
      <c r="F5199" s="1" t="s">
        <v>21</v>
      </c>
      <c r="G5199" s="1" t="s">
        <v>29</v>
      </c>
      <c r="H5199" t="s">
        <v>27</v>
      </c>
      <c r="I5199" s="1" t="s">
        <v>326</v>
      </c>
      <c r="J5199" t="s">
        <v>17</v>
      </c>
      <c r="K5199" s="1" t="s">
        <v>75</v>
      </c>
      <c r="L5199" t="s">
        <v>363</v>
      </c>
      <c r="M5199" t="s">
        <v>109</v>
      </c>
      <c r="N5199">
        <v>1</v>
      </c>
      <c r="O5199" t="s">
        <v>232</v>
      </c>
      <c r="P5199">
        <v>1</v>
      </c>
      <c r="Q5199">
        <v>1</v>
      </c>
      <c r="R5199" t="s">
        <v>234</v>
      </c>
      <c r="S5199" t="s">
        <v>258</v>
      </c>
      <c r="T5199" t="s">
        <v>260</v>
      </c>
      <c r="U5199" t="s">
        <v>443</v>
      </c>
    </row>
    <row r="5200" spans="1:21" x14ac:dyDescent="0.35">
      <c r="A5200" s="2" t="s">
        <v>53</v>
      </c>
      <c r="B5200" s="1" t="s">
        <v>133</v>
      </c>
      <c r="C5200" t="s">
        <v>513</v>
      </c>
      <c r="D5200" s="1" t="s">
        <v>108</v>
      </c>
      <c r="E5200" s="1" t="s">
        <v>25</v>
      </c>
      <c r="F5200" s="1" t="s">
        <v>21</v>
      </c>
      <c r="G5200" s="1" t="s">
        <v>29</v>
      </c>
      <c r="H5200" t="s">
        <v>27</v>
      </c>
      <c r="I5200" s="1" t="s">
        <v>329</v>
      </c>
      <c r="J5200" t="s">
        <v>158</v>
      </c>
      <c r="K5200" s="1" t="s">
        <v>75</v>
      </c>
      <c r="L5200" t="s">
        <v>363</v>
      </c>
      <c r="M5200" t="s">
        <v>96</v>
      </c>
      <c r="N5200">
        <v>1</v>
      </c>
      <c r="O5200" t="s">
        <v>232</v>
      </c>
      <c r="P5200">
        <v>1</v>
      </c>
      <c r="Q5200" t="s">
        <v>464</v>
      </c>
      <c r="R5200" t="s">
        <v>234</v>
      </c>
      <c r="S5200" t="s">
        <v>258</v>
      </c>
      <c r="T5200" t="s">
        <v>259</v>
      </c>
      <c r="U5200" t="s">
        <v>443</v>
      </c>
    </row>
    <row r="5201" spans="1:21" x14ac:dyDescent="0.35">
      <c r="A5201" s="2" t="s">
        <v>53</v>
      </c>
      <c r="B5201" s="1" t="s">
        <v>133</v>
      </c>
      <c r="C5201" t="s">
        <v>513</v>
      </c>
      <c r="D5201" s="1" t="s">
        <v>108</v>
      </c>
      <c r="E5201" s="1" t="s">
        <v>25</v>
      </c>
      <c r="F5201" s="1" t="s">
        <v>21</v>
      </c>
      <c r="G5201" s="1" t="s">
        <v>29</v>
      </c>
      <c r="H5201" t="s">
        <v>36</v>
      </c>
      <c r="I5201" s="1" t="s">
        <v>237</v>
      </c>
      <c r="J5201" t="s">
        <v>17</v>
      </c>
      <c r="K5201" s="1" t="s">
        <v>18</v>
      </c>
      <c r="L5201" t="s">
        <v>363</v>
      </c>
      <c r="M5201" t="s">
        <v>18</v>
      </c>
      <c r="N5201">
        <v>1</v>
      </c>
      <c r="O5201" t="s">
        <v>232</v>
      </c>
      <c r="P5201">
        <v>0</v>
      </c>
      <c r="Q5201">
        <v>1</v>
      </c>
      <c r="R5201" t="s">
        <v>234</v>
      </c>
      <c r="S5201" t="s">
        <v>258</v>
      </c>
      <c r="T5201" t="s">
        <v>260</v>
      </c>
      <c r="U5201" t="s">
        <v>443</v>
      </c>
    </row>
    <row r="5202" spans="1:21" x14ac:dyDescent="0.35">
      <c r="A5202" s="2" t="s">
        <v>53</v>
      </c>
      <c r="B5202" s="1" t="s">
        <v>133</v>
      </c>
      <c r="C5202" t="s">
        <v>513</v>
      </c>
      <c r="D5202" s="1" t="s">
        <v>108</v>
      </c>
      <c r="E5202" s="1" t="s">
        <v>25</v>
      </c>
      <c r="F5202" s="1" t="s">
        <v>21</v>
      </c>
      <c r="G5202" s="1" t="s">
        <v>29</v>
      </c>
      <c r="H5202" t="s">
        <v>36</v>
      </c>
      <c r="I5202" s="1" t="s">
        <v>237</v>
      </c>
      <c r="J5202" t="s">
        <v>17</v>
      </c>
      <c r="K5202" s="1" t="s">
        <v>75</v>
      </c>
      <c r="L5202" t="s">
        <v>363</v>
      </c>
      <c r="M5202" t="s">
        <v>109</v>
      </c>
      <c r="N5202">
        <v>1</v>
      </c>
      <c r="O5202" t="s">
        <v>232</v>
      </c>
      <c r="P5202">
        <v>0</v>
      </c>
      <c r="Q5202">
        <v>1</v>
      </c>
      <c r="R5202" t="s">
        <v>234</v>
      </c>
      <c r="S5202" t="s">
        <v>258</v>
      </c>
      <c r="T5202" t="s">
        <v>260</v>
      </c>
      <c r="U5202" t="s">
        <v>443</v>
      </c>
    </row>
    <row r="5203" spans="1:21" x14ac:dyDescent="0.35">
      <c r="A5203" s="2" t="s">
        <v>53</v>
      </c>
      <c r="B5203" s="1" t="s">
        <v>133</v>
      </c>
      <c r="C5203" t="s">
        <v>513</v>
      </c>
      <c r="D5203" s="1" t="s">
        <v>108</v>
      </c>
      <c r="E5203" s="1" t="s">
        <v>25</v>
      </c>
      <c r="F5203" s="1" t="s">
        <v>21</v>
      </c>
      <c r="G5203" s="1" t="s">
        <v>29</v>
      </c>
      <c r="H5203" t="s">
        <v>36</v>
      </c>
      <c r="I5203" s="1" t="s">
        <v>237</v>
      </c>
      <c r="J5203" t="s">
        <v>17</v>
      </c>
      <c r="K5203" s="1" t="s">
        <v>75</v>
      </c>
      <c r="L5203" t="s">
        <v>363</v>
      </c>
      <c r="M5203" t="s">
        <v>75</v>
      </c>
      <c r="N5203">
        <v>1</v>
      </c>
      <c r="O5203" t="s">
        <v>232</v>
      </c>
      <c r="P5203">
        <v>1</v>
      </c>
      <c r="Q5203">
        <v>1</v>
      </c>
      <c r="R5203" t="s">
        <v>234</v>
      </c>
      <c r="S5203" t="s">
        <v>258</v>
      </c>
      <c r="T5203" t="s">
        <v>260</v>
      </c>
      <c r="U5203" t="s">
        <v>443</v>
      </c>
    </row>
    <row r="5204" spans="1:21" x14ac:dyDescent="0.35">
      <c r="A5204" s="2" t="s">
        <v>53</v>
      </c>
      <c r="B5204" s="1" t="s">
        <v>133</v>
      </c>
      <c r="C5204" t="s">
        <v>513</v>
      </c>
      <c r="D5204" s="1" t="s">
        <v>108</v>
      </c>
      <c r="E5204" s="1" t="s">
        <v>25</v>
      </c>
      <c r="F5204" s="1" t="s">
        <v>21</v>
      </c>
      <c r="G5204" s="1" t="s">
        <v>29</v>
      </c>
      <c r="H5204" t="s">
        <v>50</v>
      </c>
      <c r="I5204" s="1" t="s">
        <v>237</v>
      </c>
      <c r="J5204" t="s">
        <v>17</v>
      </c>
      <c r="K5204" s="1" t="s">
        <v>75</v>
      </c>
      <c r="L5204" t="s">
        <v>363</v>
      </c>
      <c r="M5204" t="s">
        <v>75</v>
      </c>
      <c r="N5204">
        <v>1</v>
      </c>
      <c r="O5204" t="s">
        <v>232</v>
      </c>
      <c r="P5204">
        <v>0</v>
      </c>
      <c r="Q5204">
        <v>1</v>
      </c>
      <c r="R5204" t="s">
        <v>234</v>
      </c>
      <c r="S5204" t="s">
        <v>258</v>
      </c>
      <c r="T5204" t="s">
        <v>260</v>
      </c>
      <c r="U5204" t="s">
        <v>443</v>
      </c>
    </row>
    <row r="5205" spans="1:21" x14ac:dyDescent="0.35">
      <c r="A5205" s="2" t="s">
        <v>53</v>
      </c>
      <c r="B5205" s="1" t="s">
        <v>133</v>
      </c>
      <c r="C5205" t="s">
        <v>513</v>
      </c>
      <c r="D5205" s="1" t="s">
        <v>108</v>
      </c>
      <c r="E5205" s="1" t="s">
        <v>25</v>
      </c>
      <c r="F5205" s="1" t="s">
        <v>21</v>
      </c>
      <c r="G5205" s="1" t="s">
        <v>29</v>
      </c>
      <c r="H5205" t="s">
        <v>50</v>
      </c>
      <c r="I5205" s="1" t="s">
        <v>272</v>
      </c>
      <c r="J5205" t="s">
        <v>17</v>
      </c>
      <c r="K5205" s="1" t="s">
        <v>75</v>
      </c>
      <c r="L5205" t="s">
        <v>363</v>
      </c>
      <c r="M5205" t="s">
        <v>75</v>
      </c>
      <c r="N5205">
        <v>1</v>
      </c>
      <c r="O5205" t="s">
        <v>232</v>
      </c>
      <c r="P5205">
        <v>0</v>
      </c>
      <c r="Q5205">
        <v>1</v>
      </c>
      <c r="R5205" t="s">
        <v>234</v>
      </c>
      <c r="S5205" t="s">
        <v>258</v>
      </c>
      <c r="T5205" t="s">
        <v>260</v>
      </c>
      <c r="U5205" t="s">
        <v>443</v>
      </c>
    </row>
    <row r="5206" spans="1:21" x14ac:dyDescent="0.35">
      <c r="A5206" s="2" t="s">
        <v>53</v>
      </c>
      <c r="B5206" s="1" t="s">
        <v>133</v>
      </c>
      <c r="C5206" t="s">
        <v>513</v>
      </c>
      <c r="D5206" s="1" t="s">
        <v>248</v>
      </c>
      <c r="E5206" s="1" t="s">
        <v>14</v>
      </c>
      <c r="F5206" s="1" t="s">
        <v>26</v>
      </c>
      <c r="G5206" s="1" t="s">
        <v>215</v>
      </c>
      <c r="H5206" t="s">
        <v>52</v>
      </c>
      <c r="I5206" s="1" t="s">
        <v>237</v>
      </c>
      <c r="J5206" t="s">
        <v>17</v>
      </c>
      <c r="K5206" s="1" t="s">
        <v>75</v>
      </c>
      <c r="L5206" t="s">
        <v>278</v>
      </c>
      <c r="M5206" t="s">
        <v>98</v>
      </c>
      <c r="N5206">
        <v>1</v>
      </c>
      <c r="O5206" t="s">
        <v>232</v>
      </c>
      <c r="P5206">
        <v>0</v>
      </c>
      <c r="Q5206">
        <v>1</v>
      </c>
      <c r="R5206" t="s">
        <v>234</v>
      </c>
      <c r="S5206" t="s">
        <v>258</v>
      </c>
      <c r="T5206" t="s">
        <v>260</v>
      </c>
      <c r="U5206" t="s">
        <v>443</v>
      </c>
    </row>
    <row r="5207" spans="1:21" x14ac:dyDescent="0.35">
      <c r="A5207" s="2" t="s">
        <v>53</v>
      </c>
      <c r="B5207" s="1" t="s">
        <v>133</v>
      </c>
      <c r="C5207" t="s">
        <v>513</v>
      </c>
      <c r="D5207" s="1" t="s">
        <v>248</v>
      </c>
      <c r="E5207" s="1" t="s">
        <v>14</v>
      </c>
      <c r="F5207" s="1" t="s">
        <v>26</v>
      </c>
      <c r="G5207" s="1" t="s">
        <v>215</v>
      </c>
      <c r="H5207" t="s">
        <v>52</v>
      </c>
      <c r="I5207" s="1" t="s">
        <v>237</v>
      </c>
      <c r="J5207" t="s">
        <v>17</v>
      </c>
      <c r="K5207" s="1" t="s">
        <v>34</v>
      </c>
      <c r="L5207" t="s">
        <v>278</v>
      </c>
      <c r="M5207" t="s">
        <v>35</v>
      </c>
      <c r="N5207">
        <v>1</v>
      </c>
      <c r="O5207" t="s">
        <v>232</v>
      </c>
      <c r="P5207">
        <v>1</v>
      </c>
      <c r="Q5207">
        <v>1</v>
      </c>
      <c r="R5207" t="s">
        <v>234</v>
      </c>
      <c r="S5207" t="s">
        <v>258</v>
      </c>
      <c r="T5207" t="s">
        <v>260</v>
      </c>
      <c r="U5207" t="s">
        <v>443</v>
      </c>
    </row>
    <row r="5208" spans="1:21" x14ac:dyDescent="0.35">
      <c r="A5208" s="2" t="s">
        <v>53</v>
      </c>
      <c r="B5208" s="1" t="s">
        <v>133</v>
      </c>
      <c r="C5208" t="s">
        <v>513</v>
      </c>
      <c r="D5208" s="1" t="s">
        <v>248</v>
      </c>
      <c r="E5208" s="1" t="s">
        <v>14</v>
      </c>
      <c r="F5208" s="1" t="s">
        <v>26</v>
      </c>
      <c r="G5208" s="1" t="s">
        <v>215</v>
      </c>
      <c r="H5208" t="s">
        <v>16</v>
      </c>
      <c r="I5208" s="1" t="s">
        <v>237</v>
      </c>
      <c r="J5208" t="s">
        <v>17</v>
      </c>
      <c r="K5208" s="1" t="s">
        <v>48</v>
      </c>
      <c r="L5208" t="s">
        <v>278</v>
      </c>
      <c r="M5208" t="s">
        <v>89</v>
      </c>
      <c r="N5208">
        <v>1</v>
      </c>
      <c r="O5208" t="s">
        <v>232</v>
      </c>
      <c r="P5208">
        <v>1</v>
      </c>
      <c r="Q5208">
        <v>1</v>
      </c>
      <c r="R5208" t="s">
        <v>234</v>
      </c>
      <c r="S5208" t="s">
        <v>258</v>
      </c>
      <c r="T5208" t="s">
        <v>260</v>
      </c>
      <c r="U5208" t="s">
        <v>443</v>
      </c>
    </row>
    <row r="5209" spans="1:21" x14ac:dyDescent="0.35">
      <c r="A5209" s="2" t="s">
        <v>53</v>
      </c>
      <c r="B5209" s="1" t="s">
        <v>133</v>
      </c>
      <c r="C5209" t="s">
        <v>513</v>
      </c>
      <c r="D5209" s="1" t="s">
        <v>248</v>
      </c>
      <c r="E5209" s="1" t="s">
        <v>14</v>
      </c>
      <c r="F5209" s="1" t="s">
        <v>26</v>
      </c>
      <c r="G5209" s="1" t="s">
        <v>215</v>
      </c>
      <c r="H5209" t="s">
        <v>16</v>
      </c>
      <c r="I5209" s="1" t="s">
        <v>237</v>
      </c>
      <c r="J5209" t="s">
        <v>17</v>
      </c>
      <c r="K5209" s="1" t="s">
        <v>75</v>
      </c>
      <c r="L5209" t="s">
        <v>278</v>
      </c>
      <c r="M5209" t="s">
        <v>76</v>
      </c>
      <c r="N5209">
        <v>1</v>
      </c>
      <c r="O5209" t="s">
        <v>232</v>
      </c>
      <c r="P5209">
        <v>1</v>
      </c>
      <c r="Q5209">
        <v>1</v>
      </c>
      <c r="R5209" t="s">
        <v>234</v>
      </c>
      <c r="S5209" t="s">
        <v>258</v>
      </c>
      <c r="T5209" t="s">
        <v>260</v>
      </c>
      <c r="U5209" t="s">
        <v>443</v>
      </c>
    </row>
    <row r="5210" spans="1:21" x14ac:dyDescent="0.35">
      <c r="A5210" s="2" t="s">
        <v>53</v>
      </c>
      <c r="B5210" s="1" t="s">
        <v>133</v>
      </c>
      <c r="C5210" t="s">
        <v>513</v>
      </c>
      <c r="D5210" s="1" t="s">
        <v>248</v>
      </c>
      <c r="E5210" s="1" t="s">
        <v>14</v>
      </c>
      <c r="F5210" s="1" t="s">
        <v>26</v>
      </c>
      <c r="G5210" s="1" t="s">
        <v>215</v>
      </c>
      <c r="H5210" t="s">
        <v>16</v>
      </c>
      <c r="I5210" s="1" t="s">
        <v>237</v>
      </c>
      <c r="J5210" t="s">
        <v>17</v>
      </c>
      <c r="K5210" s="1" t="s">
        <v>22</v>
      </c>
      <c r="L5210" t="s">
        <v>278</v>
      </c>
      <c r="M5210" t="s">
        <v>86</v>
      </c>
      <c r="N5210">
        <v>1</v>
      </c>
      <c r="O5210" t="s">
        <v>232</v>
      </c>
      <c r="P5210">
        <v>1</v>
      </c>
      <c r="Q5210">
        <v>1</v>
      </c>
      <c r="R5210" t="s">
        <v>234</v>
      </c>
      <c r="S5210" t="s">
        <v>258</v>
      </c>
      <c r="T5210" t="s">
        <v>260</v>
      </c>
      <c r="U5210" t="s">
        <v>443</v>
      </c>
    </row>
    <row r="5211" spans="1:21" x14ac:dyDescent="0.35">
      <c r="A5211" s="2" t="s">
        <v>53</v>
      </c>
      <c r="B5211" s="1" t="s">
        <v>133</v>
      </c>
      <c r="C5211" t="s">
        <v>513</v>
      </c>
      <c r="D5211" s="1" t="s">
        <v>248</v>
      </c>
      <c r="E5211" s="1" t="s">
        <v>14</v>
      </c>
      <c r="F5211" s="1" t="s">
        <v>26</v>
      </c>
      <c r="G5211" s="1" t="s">
        <v>215</v>
      </c>
      <c r="H5211" t="s">
        <v>27</v>
      </c>
      <c r="I5211" s="1" t="s">
        <v>237</v>
      </c>
      <c r="J5211" t="s">
        <v>17</v>
      </c>
      <c r="K5211" s="1" t="s">
        <v>22</v>
      </c>
      <c r="L5211" t="s">
        <v>278</v>
      </c>
      <c r="M5211" t="s">
        <v>31</v>
      </c>
      <c r="N5211">
        <v>1</v>
      </c>
      <c r="O5211" t="s">
        <v>232</v>
      </c>
      <c r="P5211">
        <v>1</v>
      </c>
      <c r="Q5211">
        <v>1</v>
      </c>
      <c r="R5211" t="s">
        <v>234</v>
      </c>
      <c r="S5211" t="s">
        <v>258</v>
      </c>
      <c r="T5211" t="s">
        <v>260</v>
      </c>
      <c r="U5211" t="s">
        <v>443</v>
      </c>
    </row>
    <row r="5212" spans="1:21" x14ac:dyDescent="0.35">
      <c r="A5212" s="2" t="s">
        <v>53</v>
      </c>
      <c r="B5212" s="1" t="s">
        <v>133</v>
      </c>
      <c r="C5212" t="s">
        <v>513</v>
      </c>
      <c r="D5212" s="1" t="s">
        <v>248</v>
      </c>
      <c r="E5212" s="1" t="s">
        <v>14</v>
      </c>
      <c r="F5212" s="1" t="s">
        <v>26</v>
      </c>
      <c r="G5212" s="1" t="s">
        <v>215</v>
      </c>
      <c r="H5212" t="s">
        <v>36</v>
      </c>
      <c r="I5212" s="1" t="s">
        <v>237</v>
      </c>
      <c r="J5212" t="s">
        <v>17</v>
      </c>
      <c r="K5212" s="1" t="s">
        <v>22</v>
      </c>
      <c r="L5212" t="s">
        <v>278</v>
      </c>
      <c r="M5212" t="s">
        <v>31</v>
      </c>
      <c r="N5212">
        <v>1</v>
      </c>
      <c r="O5212" t="s">
        <v>232</v>
      </c>
      <c r="P5212">
        <v>1</v>
      </c>
      <c r="Q5212">
        <v>1</v>
      </c>
      <c r="R5212" t="s">
        <v>234</v>
      </c>
      <c r="S5212" t="s">
        <v>258</v>
      </c>
      <c r="T5212" t="s">
        <v>260</v>
      </c>
      <c r="U5212" t="s">
        <v>443</v>
      </c>
    </row>
    <row r="5213" spans="1:21" x14ac:dyDescent="0.35">
      <c r="A5213" s="2" t="s">
        <v>53</v>
      </c>
      <c r="B5213" s="1" t="s">
        <v>133</v>
      </c>
      <c r="C5213" t="s">
        <v>513</v>
      </c>
      <c r="D5213" s="1" t="s">
        <v>248</v>
      </c>
      <c r="E5213" s="1" t="s">
        <v>14</v>
      </c>
      <c r="F5213" s="1" t="s">
        <v>21</v>
      </c>
      <c r="G5213" s="1" t="s">
        <v>29</v>
      </c>
      <c r="H5213" t="s">
        <v>16</v>
      </c>
      <c r="I5213" s="1" t="s">
        <v>237</v>
      </c>
      <c r="J5213" t="s">
        <v>17</v>
      </c>
      <c r="K5213" s="1" t="s">
        <v>18</v>
      </c>
      <c r="L5213" t="s">
        <v>278</v>
      </c>
      <c r="M5213" t="s">
        <v>100</v>
      </c>
      <c r="N5213">
        <v>1</v>
      </c>
      <c r="O5213" t="s">
        <v>232</v>
      </c>
      <c r="P5213">
        <v>1</v>
      </c>
      <c r="Q5213">
        <v>1</v>
      </c>
      <c r="R5213" t="s">
        <v>234</v>
      </c>
      <c r="S5213" t="s">
        <v>258</v>
      </c>
      <c r="T5213" t="s">
        <v>260</v>
      </c>
      <c r="U5213" t="s">
        <v>443</v>
      </c>
    </row>
    <row r="5214" spans="1:21" x14ac:dyDescent="0.35">
      <c r="A5214" s="2" t="s">
        <v>53</v>
      </c>
      <c r="B5214" s="1" t="s">
        <v>133</v>
      </c>
      <c r="C5214" t="s">
        <v>513</v>
      </c>
      <c r="D5214" s="1" t="s">
        <v>248</v>
      </c>
      <c r="E5214" s="1" t="s">
        <v>14</v>
      </c>
      <c r="F5214" s="1" t="s">
        <v>21</v>
      </c>
      <c r="G5214" s="1" t="s">
        <v>29</v>
      </c>
      <c r="H5214" t="s">
        <v>16</v>
      </c>
      <c r="I5214" s="1" t="s">
        <v>237</v>
      </c>
      <c r="J5214" t="s">
        <v>17</v>
      </c>
      <c r="K5214" s="1" t="s">
        <v>57</v>
      </c>
      <c r="L5214" t="s">
        <v>278</v>
      </c>
      <c r="M5214" t="s">
        <v>57</v>
      </c>
      <c r="N5214">
        <v>1</v>
      </c>
      <c r="O5214" t="s">
        <v>232</v>
      </c>
      <c r="P5214">
        <v>1</v>
      </c>
      <c r="Q5214">
        <v>1</v>
      </c>
      <c r="R5214" t="s">
        <v>234</v>
      </c>
      <c r="S5214" t="s">
        <v>258</v>
      </c>
      <c r="T5214" t="s">
        <v>260</v>
      </c>
      <c r="U5214" t="s">
        <v>443</v>
      </c>
    </row>
    <row r="5215" spans="1:21" x14ac:dyDescent="0.35">
      <c r="A5215" s="2" t="s">
        <v>53</v>
      </c>
      <c r="B5215" s="1" t="s">
        <v>133</v>
      </c>
      <c r="C5215" t="s">
        <v>513</v>
      </c>
      <c r="D5215" s="1" t="s">
        <v>248</v>
      </c>
      <c r="E5215" s="1" t="s">
        <v>14</v>
      </c>
      <c r="F5215" s="1" t="s">
        <v>21</v>
      </c>
      <c r="G5215" s="1" t="s">
        <v>29</v>
      </c>
      <c r="H5215" t="s">
        <v>20</v>
      </c>
      <c r="I5215" s="1" t="s">
        <v>237</v>
      </c>
      <c r="J5215" t="s">
        <v>17</v>
      </c>
      <c r="K5215" s="1" t="s">
        <v>18</v>
      </c>
      <c r="L5215" t="s">
        <v>363</v>
      </c>
      <c r="M5215" t="s">
        <v>73</v>
      </c>
      <c r="N5215">
        <v>1</v>
      </c>
      <c r="O5215" t="s">
        <v>232</v>
      </c>
      <c r="P5215">
        <v>1</v>
      </c>
      <c r="Q5215">
        <v>1</v>
      </c>
      <c r="R5215" t="s">
        <v>234</v>
      </c>
      <c r="S5215" t="s">
        <v>258</v>
      </c>
      <c r="T5215" t="s">
        <v>260</v>
      </c>
      <c r="U5215" t="s">
        <v>443</v>
      </c>
    </row>
    <row r="5216" spans="1:21" x14ac:dyDescent="0.35">
      <c r="A5216" s="2" t="s">
        <v>53</v>
      </c>
      <c r="B5216" s="1" t="s">
        <v>133</v>
      </c>
      <c r="C5216" t="s">
        <v>513</v>
      </c>
      <c r="D5216" s="1" t="s">
        <v>248</v>
      </c>
      <c r="E5216" s="1" t="s">
        <v>14</v>
      </c>
      <c r="F5216" s="1" t="s">
        <v>21</v>
      </c>
      <c r="G5216" s="1" t="s">
        <v>29</v>
      </c>
      <c r="H5216" t="s">
        <v>30</v>
      </c>
      <c r="I5216" s="1" t="s">
        <v>237</v>
      </c>
      <c r="J5216" t="s">
        <v>17</v>
      </c>
      <c r="K5216" s="1" t="s">
        <v>75</v>
      </c>
      <c r="L5216" t="s">
        <v>363</v>
      </c>
      <c r="M5216" t="s">
        <v>75</v>
      </c>
      <c r="N5216">
        <v>1</v>
      </c>
      <c r="O5216" t="s">
        <v>232</v>
      </c>
      <c r="P5216">
        <v>1</v>
      </c>
      <c r="Q5216">
        <v>1</v>
      </c>
      <c r="R5216" t="s">
        <v>234</v>
      </c>
      <c r="S5216" t="s">
        <v>258</v>
      </c>
      <c r="T5216" t="s">
        <v>260</v>
      </c>
      <c r="U5216" t="s">
        <v>443</v>
      </c>
    </row>
    <row r="5217" spans="1:21" x14ac:dyDescent="0.35">
      <c r="A5217" s="2" t="s">
        <v>53</v>
      </c>
      <c r="B5217" s="1" t="s">
        <v>133</v>
      </c>
      <c r="C5217" t="s">
        <v>513</v>
      </c>
      <c r="D5217" s="1" t="s">
        <v>248</v>
      </c>
      <c r="E5217" s="1" t="s">
        <v>14</v>
      </c>
      <c r="F5217" s="1" t="s">
        <v>21</v>
      </c>
      <c r="G5217" s="1" t="s">
        <v>29</v>
      </c>
      <c r="H5217" t="s">
        <v>24</v>
      </c>
      <c r="I5217" s="1" t="s">
        <v>237</v>
      </c>
      <c r="J5217" t="s">
        <v>17</v>
      </c>
      <c r="K5217" s="1" t="s">
        <v>22</v>
      </c>
      <c r="L5217" t="s">
        <v>278</v>
      </c>
      <c r="M5217" t="s">
        <v>22</v>
      </c>
      <c r="N5217">
        <v>1</v>
      </c>
      <c r="O5217" t="s">
        <v>232</v>
      </c>
      <c r="P5217">
        <v>1</v>
      </c>
      <c r="Q5217">
        <v>1</v>
      </c>
      <c r="R5217" t="s">
        <v>234</v>
      </c>
      <c r="S5217" t="s">
        <v>258</v>
      </c>
      <c r="T5217" t="s">
        <v>260</v>
      </c>
      <c r="U5217" t="s">
        <v>443</v>
      </c>
    </row>
    <row r="5218" spans="1:21" x14ac:dyDescent="0.35">
      <c r="A5218" s="2" t="s">
        <v>53</v>
      </c>
      <c r="B5218" s="1" t="s">
        <v>133</v>
      </c>
      <c r="C5218" t="s">
        <v>513</v>
      </c>
      <c r="D5218" s="1" t="s">
        <v>248</v>
      </c>
      <c r="E5218" s="1" t="s">
        <v>25</v>
      </c>
      <c r="F5218" s="1" t="s">
        <v>26</v>
      </c>
      <c r="G5218" s="1" t="s">
        <v>215</v>
      </c>
      <c r="H5218" t="s">
        <v>52</v>
      </c>
      <c r="I5218" s="1" t="s">
        <v>237</v>
      </c>
      <c r="J5218" t="s">
        <v>17</v>
      </c>
      <c r="K5218" s="1" t="s">
        <v>75</v>
      </c>
      <c r="L5218" t="s">
        <v>278</v>
      </c>
      <c r="M5218" t="s">
        <v>75</v>
      </c>
      <c r="N5218">
        <v>1</v>
      </c>
      <c r="O5218" t="s">
        <v>232</v>
      </c>
      <c r="P5218">
        <v>1</v>
      </c>
      <c r="Q5218">
        <v>1</v>
      </c>
      <c r="R5218" t="s">
        <v>234</v>
      </c>
      <c r="S5218" t="s">
        <v>258</v>
      </c>
      <c r="T5218" t="s">
        <v>260</v>
      </c>
      <c r="U5218" t="s">
        <v>443</v>
      </c>
    </row>
    <row r="5219" spans="1:21" x14ac:dyDescent="0.35">
      <c r="A5219" s="2" t="s">
        <v>53</v>
      </c>
      <c r="B5219" s="1" t="s">
        <v>133</v>
      </c>
      <c r="C5219" t="s">
        <v>513</v>
      </c>
      <c r="D5219" s="1" t="s">
        <v>248</v>
      </c>
      <c r="E5219" s="1" t="s">
        <v>25</v>
      </c>
      <c r="F5219" s="1" t="s">
        <v>26</v>
      </c>
      <c r="G5219" s="1" t="s">
        <v>215</v>
      </c>
      <c r="H5219" t="s">
        <v>16</v>
      </c>
      <c r="I5219" s="1" t="s">
        <v>237</v>
      </c>
      <c r="J5219" t="s">
        <v>17</v>
      </c>
      <c r="K5219" s="1" t="s">
        <v>34</v>
      </c>
      <c r="L5219" t="s">
        <v>278</v>
      </c>
      <c r="M5219" t="s">
        <v>35</v>
      </c>
      <c r="N5219">
        <v>1</v>
      </c>
      <c r="O5219" t="s">
        <v>232</v>
      </c>
      <c r="P5219">
        <v>1</v>
      </c>
      <c r="Q5219">
        <v>1</v>
      </c>
      <c r="R5219" t="s">
        <v>234</v>
      </c>
      <c r="S5219" t="s">
        <v>258</v>
      </c>
      <c r="T5219" t="s">
        <v>260</v>
      </c>
      <c r="U5219" t="s">
        <v>443</v>
      </c>
    </row>
    <row r="5220" spans="1:21" x14ac:dyDescent="0.35">
      <c r="A5220" s="2" t="s">
        <v>53</v>
      </c>
      <c r="B5220" s="1" t="s">
        <v>133</v>
      </c>
      <c r="C5220" t="s">
        <v>513</v>
      </c>
      <c r="D5220" s="1" t="s">
        <v>248</v>
      </c>
      <c r="E5220" s="1" t="s">
        <v>25</v>
      </c>
      <c r="F5220" s="1" t="s">
        <v>21</v>
      </c>
      <c r="G5220" s="1" t="s">
        <v>29</v>
      </c>
      <c r="H5220" t="s">
        <v>52</v>
      </c>
      <c r="I5220" s="1" t="s">
        <v>237</v>
      </c>
      <c r="J5220" t="s">
        <v>17</v>
      </c>
      <c r="K5220" s="1" t="s">
        <v>75</v>
      </c>
      <c r="L5220" t="s">
        <v>278</v>
      </c>
      <c r="M5220" t="s">
        <v>92</v>
      </c>
      <c r="N5220">
        <v>1</v>
      </c>
      <c r="O5220" t="s">
        <v>232</v>
      </c>
      <c r="P5220">
        <v>1</v>
      </c>
      <c r="Q5220">
        <v>1</v>
      </c>
      <c r="R5220" t="s">
        <v>234</v>
      </c>
      <c r="S5220" t="s">
        <v>258</v>
      </c>
      <c r="T5220" t="s">
        <v>260</v>
      </c>
      <c r="U5220" t="s">
        <v>443</v>
      </c>
    </row>
    <row r="5221" spans="1:21" x14ac:dyDescent="0.35">
      <c r="A5221" s="2" t="s">
        <v>53</v>
      </c>
      <c r="B5221" s="1" t="s">
        <v>133</v>
      </c>
      <c r="C5221" t="s">
        <v>513</v>
      </c>
      <c r="D5221" s="1" t="s">
        <v>248</v>
      </c>
      <c r="E5221" s="1" t="s">
        <v>25</v>
      </c>
      <c r="F5221" s="1" t="s">
        <v>21</v>
      </c>
      <c r="G5221" s="1" t="s">
        <v>29</v>
      </c>
      <c r="H5221" t="s">
        <v>20</v>
      </c>
      <c r="I5221" s="1" t="s">
        <v>237</v>
      </c>
      <c r="J5221" t="s">
        <v>17</v>
      </c>
      <c r="K5221" s="1" t="s">
        <v>75</v>
      </c>
      <c r="L5221" t="s">
        <v>278</v>
      </c>
      <c r="M5221" t="s">
        <v>111</v>
      </c>
      <c r="N5221">
        <v>1</v>
      </c>
      <c r="O5221" t="s">
        <v>232</v>
      </c>
      <c r="P5221">
        <v>1</v>
      </c>
      <c r="Q5221">
        <v>1</v>
      </c>
      <c r="R5221" t="s">
        <v>234</v>
      </c>
      <c r="S5221" t="s">
        <v>258</v>
      </c>
      <c r="T5221" t="s">
        <v>260</v>
      </c>
      <c r="U5221" t="s">
        <v>443</v>
      </c>
    </row>
    <row r="5222" spans="1:21" x14ac:dyDescent="0.35">
      <c r="A5222" s="2" t="s">
        <v>53</v>
      </c>
      <c r="B5222" s="1" t="s">
        <v>133</v>
      </c>
      <c r="C5222" t="s">
        <v>513</v>
      </c>
      <c r="D5222" s="1" t="s">
        <v>248</v>
      </c>
      <c r="E5222" s="1" t="s">
        <v>25</v>
      </c>
      <c r="F5222" s="1" t="s">
        <v>21</v>
      </c>
      <c r="G5222" s="1" t="s">
        <v>29</v>
      </c>
      <c r="H5222" t="s">
        <v>36</v>
      </c>
      <c r="I5222" s="1" t="s">
        <v>237</v>
      </c>
      <c r="J5222" t="s">
        <v>17</v>
      </c>
      <c r="K5222" s="1" t="s">
        <v>75</v>
      </c>
      <c r="L5222" t="s">
        <v>363</v>
      </c>
      <c r="M5222" t="s">
        <v>98</v>
      </c>
      <c r="N5222">
        <v>1</v>
      </c>
      <c r="O5222" t="s">
        <v>232</v>
      </c>
      <c r="P5222">
        <v>1</v>
      </c>
      <c r="Q5222">
        <v>1</v>
      </c>
      <c r="R5222" t="s">
        <v>234</v>
      </c>
      <c r="S5222" t="s">
        <v>258</v>
      </c>
      <c r="T5222" t="s">
        <v>260</v>
      </c>
      <c r="U5222" t="s">
        <v>443</v>
      </c>
    </row>
    <row r="5223" spans="1:21" x14ac:dyDescent="0.35">
      <c r="A5223" s="2" t="s">
        <v>53</v>
      </c>
      <c r="B5223" s="1" t="s">
        <v>133</v>
      </c>
      <c r="C5223" t="s">
        <v>514</v>
      </c>
      <c r="D5223" s="1" t="s">
        <v>332</v>
      </c>
      <c r="E5223" s="1" t="s">
        <v>14</v>
      </c>
      <c r="F5223" s="1" t="s">
        <v>26</v>
      </c>
      <c r="G5223" s="1" t="s">
        <v>215</v>
      </c>
      <c r="H5223" t="s">
        <v>52</v>
      </c>
      <c r="I5223" s="1" t="s">
        <v>237</v>
      </c>
      <c r="J5223" t="s">
        <v>17</v>
      </c>
      <c r="K5223" s="1" t="s">
        <v>34</v>
      </c>
      <c r="L5223" t="s">
        <v>278</v>
      </c>
      <c r="M5223" t="s">
        <v>328</v>
      </c>
      <c r="N5223">
        <v>2</v>
      </c>
      <c r="O5223" t="s">
        <v>232</v>
      </c>
      <c r="P5223">
        <v>0</v>
      </c>
      <c r="Q5223">
        <v>1</v>
      </c>
      <c r="R5223" t="s">
        <v>234</v>
      </c>
      <c r="S5223" t="s">
        <v>258</v>
      </c>
      <c r="T5223" t="s">
        <v>260</v>
      </c>
      <c r="U5223" t="s">
        <v>443</v>
      </c>
    </row>
    <row r="5224" spans="1:21" x14ac:dyDescent="0.35">
      <c r="A5224" s="2" t="s">
        <v>53</v>
      </c>
      <c r="B5224" s="1" t="s">
        <v>133</v>
      </c>
      <c r="C5224" t="s">
        <v>514</v>
      </c>
      <c r="D5224" s="1" t="s">
        <v>332</v>
      </c>
      <c r="E5224" s="1" t="s">
        <v>14</v>
      </c>
      <c r="F5224" s="1" t="s">
        <v>26</v>
      </c>
      <c r="G5224" s="1" t="s">
        <v>215</v>
      </c>
      <c r="H5224" t="s">
        <v>52</v>
      </c>
      <c r="I5224" s="1" t="s">
        <v>272</v>
      </c>
      <c r="J5224" t="s">
        <v>17</v>
      </c>
      <c r="K5224" s="1" t="s">
        <v>18</v>
      </c>
      <c r="L5224" t="s">
        <v>278</v>
      </c>
      <c r="M5224" t="s">
        <v>18</v>
      </c>
      <c r="N5224">
        <v>1</v>
      </c>
      <c r="O5224" t="s">
        <v>232</v>
      </c>
      <c r="P5224">
        <v>1</v>
      </c>
      <c r="Q5224">
        <v>1</v>
      </c>
      <c r="R5224" t="s">
        <v>234</v>
      </c>
      <c r="S5224" t="s">
        <v>258</v>
      </c>
      <c r="T5224" t="s">
        <v>260</v>
      </c>
      <c r="U5224" t="s">
        <v>443</v>
      </c>
    </row>
    <row r="5225" spans="1:21" x14ac:dyDescent="0.35">
      <c r="A5225" s="2" t="s">
        <v>53</v>
      </c>
      <c r="B5225" s="1" t="s">
        <v>133</v>
      </c>
      <c r="C5225" t="s">
        <v>514</v>
      </c>
      <c r="D5225" s="1" t="s">
        <v>332</v>
      </c>
      <c r="E5225" s="1" t="s">
        <v>14</v>
      </c>
      <c r="F5225" s="1" t="s">
        <v>26</v>
      </c>
      <c r="G5225" s="1" t="s">
        <v>215</v>
      </c>
      <c r="H5225" t="s">
        <v>16</v>
      </c>
      <c r="I5225" s="1" t="s">
        <v>237</v>
      </c>
      <c r="J5225" t="s">
        <v>17</v>
      </c>
      <c r="K5225" s="1" t="s">
        <v>34</v>
      </c>
      <c r="L5225" t="s">
        <v>278</v>
      </c>
      <c r="M5225" t="s">
        <v>328</v>
      </c>
      <c r="N5225">
        <v>1</v>
      </c>
      <c r="O5225" t="s">
        <v>232</v>
      </c>
      <c r="P5225">
        <v>1</v>
      </c>
      <c r="Q5225">
        <v>1</v>
      </c>
      <c r="R5225" t="s">
        <v>234</v>
      </c>
      <c r="S5225" t="s">
        <v>258</v>
      </c>
      <c r="T5225" t="s">
        <v>260</v>
      </c>
      <c r="U5225" t="s">
        <v>443</v>
      </c>
    </row>
    <row r="5226" spans="1:21" x14ac:dyDescent="0.35">
      <c r="A5226" s="2" t="s">
        <v>53</v>
      </c>
      <c r="B5226" s="1" t="s">
        <v>133</v>
      </c>
      <c r="C5226" t="s">
        <v>514</v>
      </c>
      <c r="D5226" s="1" t="s">
        <v>332</v>
      </c>
      <c r="E5226" s="1" t="s">
        <v>14</v>
      </c>
      <c r="F5226" s="1" t="s">
        <v>26</v>
      </c>
      <c r="G5226" s="1" t="s">
        <v>215</v>
      </c>
      <c r="H5226" t="s">
        <v>16</v>
      </c>
      <c r="I5226" s="1" t="s">
        <v>272</v>
      </c>
      <c r="J5226" t="s">
        <v>17</v>
      </c>
      <c r="K5226" s="1" t="s">
        <v>34</v>
      </c>
      <c r="L5226" t="s">
        <v>278</v>
      </c>
      <c r="M5226" t="s">
        <v>328</v>
      </c>
      <c r="N5226">
        <v>2</v>
      </c>
      <c r="O5226" t="s">
        <v>232</v>
      </c>
      <c r="P5226">
        <v>1</v>
      </c>
      <c r="Q5226">
        <v>1</v>
      </c>
      <c r="R5226" t="s">
        <v>234</v>
      </c>
      <c r="S5226" t="s">
        <v>258</v>
      </c>
      <c r="T5226" t="s">
        <v>260</v>
      </c>
      <c r="U5226" t="s">
        <v>443</v>
      </c>
    </row>
    <row r="5227" spans="1:21" x14ac:dyDescent="0.35">
      <c r="A5227" s="2" t="s">
        <v>53</v>
      </c>
      <c r="B5227" s="1" t="s">
        <v>133</v>
      </c>
      <c r="C5227" t="s">
        <v>514</v>
      </c>
      <c r="D5227" s="1" t="s">
        <v>332</v>
      </c>
      <c r="E5227" s="1" t="s">
        <v>14</v>
      </c>
      <c r="F5227" s="1" t="s">
        <v>26</v>
      </c>
      <c r="G5227" s="1" t="s">
        <v>215</v>
      </c>
      <c r="H5227" t="s">
        <v>16</v>
      </c>
      <c r="I5227" s="1" t="s">
        <v>272</v>
      </c>
      <c r="J5227" t="s">
        <v>17</v>
      </c>
      <c r="K5227" s="1" t="s">
        <v>34</v>
      </c>
      <c r="L5227" t="s">
        <v>363</v>
      </c>
      <c r="M5227" t="s">
        <v>328</v>
      </c>
      <c r="N5227">
        <v>1</v>
      </c>
      <c r="O5227" t="s">
        <v>232</v>
      </c>
      <c r="P5227">
        <v>1</v>
      </c>
      <c r="Q5227">
        <v>1</v>
      </c>
      <c r="R5227" t="s">
        <v>234</v>
      </c>
      <c r="S5227" t="s">
        <v>258</v>
      </c>
      <c r="T5227" t="s">
        <v>260</v>
      </c>
      <c r="U5227" t="s">
        <v>443</v>
      </c>
    </row>
    <row r="5228" spans="1:21" x14ac:dyDescent="0.35">
      <c r="A5228" s="2" t="s">
        <v>53</v>
      </c>
      <c r="B5228" s="1" t="s">
        <v>133</v>
      </c>
      <c r="C5228" t="s">
        <v>514</v>
      </c>
      <c r="D5228" s="1" t="s">
        <v>332</v>
      </c>
      <c r="E5228" s="1" t="s">
        <v>14</v>
      </c>
      <c r="F5228" s="1" t="s">
        <v>26</v>
      </c>
      <c r="G5228" s="1" t="s">
        <v>215</v>
      </c>
      <c r="H5228" t="s">
        <v>20</v>
      </c>
      <c r="I5228" s="1" t="s">
        <v>272</v>
      </c>
      <c r="J5228" t="s">
        <v>17</v>
      </c>
      <c r="K5228" s="1" t="s">
        <v>34</v>
      </c>
      <c r="L5228" t="s">
        <v>278</v>
      </c>
      <c r="M5228" t="s">
        <v>328</v>
      </c>
      <c r="N5228">
        <v>1</v>
      </c>
      <c r="O5228" t="s">
        <v>232</v>
      </c>
      <c r="P5228">
        <v>1</v>
      </c>
      <c r="Q5228">
        <v>1</v>
      </c>
      <c r="R5228" t="s">
        <v>234</v>
      </c>
      <c r="S5228" t="s">
        <v>258</v>
      </c>
      <c r="T5228" t="s">
        <v>260</v>
      </c>
      <c r="U5228" t="s">
        <v>443</v>
      </c>
    </row>
    <row r="5229" spans="1:21" x14ac:dyDescent="0.35">
      <c r="A5229" s="2" t="s">
        <v>53</v>
      </c>
      <c r="B5229" s="1" t="s">
        <v>133</v>
      </c>
      <c r="C5229" t="s">
        <v>514</v>
      </c>
      <c r="D5229" s="1" t="s">
        <v>332</v>
      </c>
      <c r="E5229" s="1" t="s">
        <v>14</v>
      </c>
      <c r="F5229" s="1" t="s">
        <v>15</v>
      </c>
      <c r="G5229" s="1" t="s">
        <v>215</v>
      </c>
      <c r="H5229" t="s">
        <v>20</v>
      </c>
      <c r="I5229" s="1" t="s">
        <v>272</v>
      </c>
      <c r="J5229" t="s">
        <v>17</v>
      </c>
      <c r="K5229" s="1" t="s">
        <v>34</v>
      </c>
      <c r="L5229" t="s">
        <v>278</v>
      </c>
      <c r="M5229" t="s">
        <v>328</v>
      </c>
      <c r="N5229">
        <v>1</v>
      </c>
      <c r="O5229" t="s">
        <v>232</v>
      </c>
      <c r="P5229">
        <v>1</v>
      </c>
      <c r="Q5229">
        <v>1</v>
      </c>
      <c r="R5229" t="s">
        <v>234</v>
      </c>
      <c r="S5229" t="s">
        <v>258</v>
      </c>
      <c r="T5229" t="s">
        <v>260</v>
      </c>
      <c r="U5229" t="s">
        <v>443</v>
      </c>
    </row>
    <row r="5230" spans="1:21" x14ac:dyDescent="0.35">
      <c r="A5230" s="2" t="s">
        <v>53</v>
      </c>
      <c r="B5230" s="1" t="s">
        <v>133</v>
      </c>
      <c r="C5230" t="s">
        <v>514</v>
      </c>
      <c r="D5230" s="1" t="s">
        <v>332</v>
      </c>
      <c r="E5230" s="1" t="s">
        <v>14</v>
      </c>
      <c r="F5230" s="1" t="s">
        <v>21</v>
      </c>
      <c r="G5230" s="1" t="s">
        <v>29</v>
      </c>
      <c r="H5230" t="s">
        <v>16</v>
      </c>
      <c r="I5230" s="1" t="s">
        <v>272</v>
      </c>
      <c r="J5230" t="s">
        <v>17</v>
      </c>
      <c r="K5230" s="1" t="s">
        <v>34</v>
      </c>
      <c r="L5230" t="s">
        <v>278</v>
      </c>
      <c r="M5230" t="s">
        <v>328</v>
      </c>
      <c r="N5230">
        <v>1</v>
      </c>
      <c r="O5230" t="s">
        <v>232</v>
      </c>
      <c r="P5230">
        <v>1</v>
      </c>
      <c r="Q5230">
        <v>1</v>
      </c>
      <c r="R5230" t="s">
        <v>234</v>
      </c>
      <c r="S5230" t="s">
        <v>258</v>
      </c>
      <c r="T5230" t="s">
        <v>260</v>
      </c>
      <c r="U5230" t="s">
        <v>443</v>
      </c>
    </row>
    <row r="5231" spans="1:21" x14ac:dyDescent="0.35">
      <c r="A5231" s="2" t="s">
        <v>53</v>
      </c>
      <c r="B5231" s="1" t="s">
        <v>133</v>
      </c>
      <c r="C5231" t="s">
        <v>514</v>
      </c>
      <c r="D5231" s="1" t="s">
        <v>332</v>
      </c>
      <c r="E5231" s="1" t="s">
        <v>25</v>
      </c>
      <c r="F5231" s="1" t="s">
        <v>26</v>
      </c>
      <c r="G5231" s="1" t="s">
        <v>215</v>
      </c>
      <c r="H5231" t="s">
        <v>52</v>
      </c>
      <c r="I5231" s="1" t="s">
        <v>237</v>
      </c>
      <c r="J5231" t="s">
        <v>17</v>
      </c>
      <c r="K5231" s="1" t="s">
        <v>34</v>
      </c>
      <c r="L5231" t="s">
        <v>278</v>
      </c>
      <c r="M5231" t="s">
        <v>34</v>
      </c>
      <c r="N5231">
        <v>1</v>
      </c>
      <c r="O5231" t="s">
        <v>232</v>
      </c>
      <c r="P5231">
        <v>1</v>
      </c>
      <c r="Q5231">
        <v>1</v>
      </c>
      <c r="R5231" t="s">
        <v>234</v>
      </c>
      <c r="S5231" t="s">
        <v>258</v>
      </c>
      <c r="T5231" t="s">
        <v>260</v>
      </c>
      <c r="U5231" t="s">
        <v>443</v>
      </c>
    </row>
    <row r="5232" spans="1:21" x14ac:dyDescent="0.35">
      <c r="A5232" s="2" t="s">
        <v>53</v>
      </c>
      <c r="B5232" s="1" t="s">
        <v>133</v>
      </c>
      <c r="C5232" t="s">
        <v>514</v>
      </c>
      <c r="D5232" s="1" t="s">
        <v>332</v>
      </c>
      <c r="E5232" s="1" t="s">
        <v>25</v>
      </c>
      <c r="F5232" s="1" t="s">
        <v>26</v>
      </c>
      <c r="G5232" s="1" t="s">
        <v>215</v>
      </c>
      <c r="H5232" t="s">
        <v>52</v>
      </c>
      <c r="I5232" s="1" t="s">
        <v>237</v>
      </c>
      <c r="J5232" t="s">
        <v>17</v>
      </c>
      <c r="K5232" s="1" t="s">
        <v>34</v>
      </c>
      <c r="L5232" t="s">
        <v>278</v>
      </c>
      <c r="M5232" t="s">
        <v>328</v>
      </c>
      <c r="N5232">
        <v>2</v>
      </c>
      <c r="O5232" t="s">
        <v>232</v>
      </c>
      <c r="P5232">
        <v>0</v>
      </c>
      <c r="Q5232">
        <v>1</v>
      </c>
      <c r="R5232" t="s">
        <v>234</v>
      </c>
      <c r="S5232" t="s">
        <v>258</v>
      </c>
      <c r="T5232" t="s">
        <v>260</v>
      </c>
      <c r="U5232" t="s">
        <v>443</v>
      </c>
    </row>
    <row r="5233" spans="1:21" x14ac:dyDescent="0.35">
      <c r="A5233" s="2" t="s">
        <v>53</v>
      </c>
      <c r="B5233" s="1" t="s">
        <v>133</v>
      </c>
      <c r="C5233" t="s">
        <v>514</v>
      </c>
      <c r="D5233" s="1" t="s">
        <v>332</v>
      </c>
      <c r="E5233" s="1" t="s">
        <v>25</v>
      </c>
      <c r="F5233" s="1" t="s">
        <v>26</v>
      </c>
      <c r="G5233" s="1" t="s">
        <v>215</v>
      </c>
      <c r="H5233" t="s">
        <v>52</v>
      </c>
      <c r="I5233" s="1" t="s">
        <v>237</v>
      </c>
      <c r="J5233" t="s">
        <v>17</v>
      </c>
      <c r="K5233" s="1" t="s">
        <v>34</v>
      </c>
      <c r="L5233" t="s">
        <v>278</v>
      </c>
      <c r="M5233" t="s">
        <v>328</v>
      </c>
      <c r="N5233">
        <v>1</v>
      </c>
      <c r="O5233" t="s">
        <v>232</v>
      </c>
      <c r="P5233">
        <v>1</v>
      </c>
      <c r="Q5233">
        <v>1</v>
      </c>
      <c r="R5233" t="s">
        <v>234</v>
      </c>
      <c r="S5233" t="s">
        <v>258</v>
      </c>
      <c r="T5233" t="s">
        <v>260</v>
      </c>
      <c r="U5233" t="s">
        <v>443</v>
      </c>
    </row>
    <row r="5234" spans="1:21" x14ac:dyDescent="0.35">
      <c r="A5234" s="2" t="s">
        <v>53</v>
      </c>
      <c r="B5234" s="1" t="s">
        <v>133</v>
      </c>
      <c r="C5234" t="s">
        <v>514</v>
      </c>
      <c r="D5234" s="1" t="s">
        <v>332</v>
      </c>
      <c r="E5234" s="1" t="s">
        <v>25</v>
      </c>
      <c r="F5234" s="1" t="s">
        <v>26</v>
      </c>
      <c r="G5234" s="1" t="s">
        <v>215</v>
      </c>
      <c r="H5234" t="s">
        <v>16</v>
      </c>
      <c r="I5234" s="1" t="s">
        <v>237</v>
      </c>
      <c r="J5234" t="s">
        <v>17</v>
      </c>
      <c r="K5234" s="1" t="s">
        <v>34</v>
      </c>
      <c r="L5234" t="s">
        <v>278</v>
      </c>
      <c r="M5234" t="s">
        <v>328</v>
      </c>
      <c r="N5234">
        <v>1</v>
      </c>
      <c r="O5234" t="s">
        <v>232</v>
      </c>
      <c r="P5234">
        <v>1</v>
      </c>
      <c r="Q5234">
        <v>1</v>
      </c>
      <c r="R5234" t="s">
        <v>234</v>
      </c>
      <c r="S5234" t="s">
        <v>258</v>
      </c>
      <c r="T5234" t="s">
        <v>260</v>
      </c>
      <c r="U5234" t="s">
        <v>443</v>
      </c>
    </row>
    <row r="5235" spans="1:21" x14ac:dyDescent="0.35">
      <c r="A5235" s="2" t="s">
        <v>53</v>
      </c>
      <c r="B5235" s="1" t="s">
        <v>133</v>
      </c>
      <c r="C5235" t="s">
        <v>514</v>
      </c>
      <c r="D5235" s="1" t="s">
        <v>332</v>
      </c>
      <c r="E5235" s="1" t="s">
        <v>25</v>
      </c>
      <c r="F5235" s="1" t="s">
        <v>26</v>
      </c>
      <c r="G5235" s="1" t="s">
        <v>215</v>
      </c>
      <c r="H5235" t="s">
        <v>16</v>
      </c>
      <c r="I5235" s="1" t="s">
        <v>272</v>
      </c>
      <c r="J5235" t="s">
        <v>17</v>
      </c>
      <c r="K5235" s="1" t="s">
        <v>34</v>
      </c>
      <c r="L5235" t="s">
        <v>278</v>
      </c>
      <c r="M5235" t="s">
        <v>34</v>
      </c>
      <c r="N5235">
        <v>1</v>
      </c>
      <c r="O5235" t="s">
        <v>232</v>
      </c>
      <c r="P5235">
        <v>1</v>
      </c>
      <c r="Q5235">
        <v>1</v>
      </c>
      <c r="R5235" t="s">
        <v>234</v>
      </c>
      <c r="S5235" t="s">
        <v>258</v>
      </c>
      <c r="T5235" t="s">
        <v>260</v>
      </c>
      <c r="U5235" t="s">
        <v>443</v>
      </c>
    </row>
    <row r="5236" spans="1:21" x14ac:dyDescent="0.35">
      <c r="A5236" s="2" t="s">
        <v>53</v>
      </c>
      <c r="B5236" s="1" t="s">
        <v>133</v>
      </c>
      <c r="C5236" t="s">
        <v>514</v>
      </c>
      <c r="D5236" s="1" t="s">
        <v>332</v>
      </c>
      <c r="E5236" s="1" t="s">
        <v>25</v>
      </c>
      <c r="F5236" s="1" t="s">
        <v>26</v>
      </c>
      <c r="G5236" s="1" t="s">
        <v>215</v>
      </c>
      <c r="H5236" t="s">
        <v>16</v>
      </c>
      <c r="I5236" s="1" t="s">
        <v>272</v>
      </c>
      <c r="J5236" t="s">
        <v>17</v>
      </c>
      <c r="K5236" s="1" t="s">
        <v>34</v>
      </c>
      <c r="L5236" t="s">
        <v>278</v>
      </c>
      <c r="M5236" t="s">
        <v>328</v>
      </c>
      <c r="N5236">
        <v>2</v>
      </c>
      <c r="O5236" t="s">
        <v>232</v>
      </c>
      <c r="P5236">
        <v>1</v>
      </c>
      <c r="Q5236">
        <v>1</v>
      </c>
      <c r="R5236" t="s">
        <v>234</v>
      </c>
      <c r="S5236" t="s">
        <v>258</v>
      </c>
      <c r="T5236" t="s">
        <v>260</v>
      </c>
      <c r="U5236" t="s">
        <v>443</v>
      </c>
    </row>
    <row r="5237" spans="1:21" x14ac:dyDescent="0.35">
      <c r="A5237" s="2" t="s">
        <v>53</v>
      </c>
      <c r="B5237" s="1" t="s">
        <v>133</v>
      </c>
      <c r="C5237" t="s">
        <v>514</v>
      </c>
      <c r="D5237" s="1" t="s">
        <v>332</v>
      </c>
      <c r="E5237" s="1" t="s">
        <v>25</v>
      </c>
      <c r="F5237" s="1" t="s">
        <v>26</v>
      </c>
      <c r="G5237" s="1" t="s">
        <v>215</v>
      </c>
      <c r="H5237" t="s">
        <v>30</v>
      </c>
      <c r="I5237" s="1" t="s">
        <v>237</v>
      </c>
      <c r="J5237" t="s">
        <v>17</v>
      </c>
      <c r="K5237" s="1" t="s">
        <v>34</v>
      </c>
      <c r="L5237" t="s">
        <v>278</v>
      </c>
      <c r="M5237" t="s">
        <v>328</v>
      </c>
      <c r="N5237">
        <v>1</v>
      </c>
      <c r="O5237" t="s">
        <v>232</v>
      </c>
      <c r="P5237">
        <v>0</v>
      </c>
      <c r="Q5237">
        <v>1</v>
      </c>
      <c r="R5237" t="s">
        <v>234</v>
      </c>
      <c r="S5237" t="s">
        <v>258</v>
      </c>
      <c r="T5237" t="s">
        <v>260</v>
      </c>
      <c r="U5237" t="s">
        <v>443</v>
      </c>
    </row>
    <row r="5238" spans="1:21" x14ac:dyDescent="0.35">
      <c r="A5238" s="2" t="s">
        <v>53</v>
      </c>
      <c r="B5238" s="1" t="s">
        <v>133</v>
      </c>
      <c r="C5238" t="s">
        <v>514</v>
      </c>
      <c r="D5238" s="1" t="s">
        <v>332</v>
      </c>
      <c r="E5238" s="1" t="s">
        <v>25</v>
      </c>
      <c r="F5238" s="1" t="s">
        <v>26</v>
      </c>
      <c r="G5238" s="1" t="s">
        <v>215</v>
      </c>
      <c r="H5238" t="s">
        <v>30</v>
      </c>
      <c r="I5238" s="1" t="s">
        <v>237</v>
      </c>
      <c r="J5238" t="s">
        <v>17</v>
      </c>
      <c r="K5238" s="1" t="s">
        <v>34</v>
      </c>
      <c r="L5238" t="s">
        <v>278</v>
      </c>
      <c r="M5238" t="s">
        <v>328</v>
      </c>
      <c r="N5238">
        <v>1</v>
      </c>
      <c r="O5238" t="s">
        <v>232</v>
      </c>
      <c r="P5238">
        <v>1</v>
      </c>
      <c r="Q5238">
        <v>1</v>
      </c>
      <c r="R5238" t="s">
        <v>234</v>
      </c>
      <c r="S5238" t="s">
        <v>258</v>
      </c>
      <c r="T5238" t="s">
        <v>260</v>
      </c>
      <c r="U5238" t="s">
        <v>443</v>
      </c>
    </row>
    <row r="5239" spans="1:21" x14ac:dyDescent="0.35">
      <c r="A5239" s="2" t="s">
        <v>53</v>
      </c>
      <c r="B5239" s="1" t="s">
        <v>133</v>
      </c>
      <c r="C5239" t="s">
        <v>514</v>
      </c>
      <c r="D5239" s="1" t="s">
        <v>332</v>
      </c>
      <c r="E5239" s="1" t="s">
        <v>25</v>
      </c>
      <c r="F5239" s="1" t="s">
        <v>26</v>
      </c>
      <c r="G5239" s="1" t="s">
        <v>215</v>
      </c>
      <c r="H5239" t="s">
        <v>36</v>
      </c>
      <c r="I5239" s="1" t="s">
        <v>237</v>
      </c>
      <c r="J5239" t="s">
        <v>17</v>
      </c>
      <c r="K5239" s="1" t="s">
        <v>34</v>
      </c>
      <c r="L5239" t="s">
        <v>278</v>
      </c>
      <c r="M5239" t="s">
        <v>328</v>
      </c>
      <c r="N5239">
        <v>1</v>
      </c>
      <c r="O5239" t="s">
        <v>232</v>
      </c>
      <c r="P5239">
        <v>1</v>
      </c>
      <c r="Q5239">
        <v>1</v>
      </c>
      <c r="R5239" t="s">
        <v>234</v>
      </c>
      <c r="S5239" t="s">
        <v>271</v>
      </c>
      <c r="T5239" t="s">
        <v>260</v>
      </c>
      <c r="U5239" t="s">
        <v>443</v>
      </c>
    </row>
    <row r="5240" spans="1:21" x14ac:dyDescent="0.35">
      <c r="A5240" s="2" t="s">
        <v>53</v>
      </c>
      <c r="B5240" s="1" t="s">
        <v>133</v>
      </c>
      <c r="C5240" t="s">
        <v>514</v>
      </c>
      <c r="D5240" s="1" t="s">
        <v>332</v>
      </c>
      <c r="E5240" s="1" t="s">
        <v>25</v>
      </c>
      <c r="F5240" s="1" t="s">
        <v>29</v>
      </c>
      <c r="G5240" s="1" t="s">
        <v>29</v>
      </c>
      <c r="H5240" t="s">
        <v>16</v>
      </c>
      <c r="I5240" s="1" t="s">
        <v>237</v>
      </c>
      <c r="J5240" t="s">
        <v>17</v>
      </c>
      <c r="K5240" s="1" t="s">
        <v>34</v>
      </c>
      <c r="L5240" t="s">
        <v>278</v>
      </c>
      <c r="M5240" t="s">
        <v>34</v>
      </c>
      <c r="N5240">
        <v>1</v>
      </c>
      <c r="O5240" t="s">
        <v>232</v>
      </c>
      <c r="P5240">
        <v>0</v>
      </c>
      <c r="Q5240">
        <v>1</v>
      </c>
      <c r="R5240" t="s">
        <v>234</v>
      </c>
      <c r="S5240" t="s">
        <v>258</v>
      </c>
      <c r="T5240" t="s">
        <v>260</v>
      </c>
      <c r="U5240" t="s">
        <v>443</v>
      </c>
    </row>
    <row r="5241" spans="1:21" x14ac:dyDescent="0.35">
      <c r="A5241" s="2" t="s">
        <v>53</v>
      </c>
      <c r="B5241" s="1" t="s">
        <v>133</v>
      </c>
      <c r="C5241" t="s">
        <v>514</v>
      </c>
      <c r="D5241" s="1" t="s">
        <v>332</v>
      </c>
      <c r="E5241" s="1" t="s">
        <v>25</v>
      </c>
      <c r="F5241" s="1" t="s">
        <v>29</v>
      </c>
      <c r="G5241" s="1" t="s">
        <v>29</v>
      </c>
      <c r="H5241" t="s">
        <v>27</v>
      </c>
      <c r="I5241" s="1" t="s">
        <v>272</v>
      </c>
      <c r="J5241" t="s">
        <v>17</v>
      </c>
      <c r="K5241" s="1" t="s">
        <v>34</v>
      </c>
      <c r="L5241" t="s">
        <v>363</v>
      </c>
      <c r="M5241" t="s">
        <v>328</v>
      </c>
      <c r="N5241">
        <v>1</v>
      </c>
      <c r="O5241" t="s">
        <v>232</v>
      </c>
      <c r="P5241">
        <v>1</v>
      </c>
      <c r="Q5241">
        <v>1</v>
      </c>
      <c r="R5241" t="s">
        <v>234</v>
      </c>
      <c r="S5241" t="s">
        <v>258</v>
      </c>
      <c r="T5241" t="s">
        <v>260</v>
      </c>
      <c r="U5241" t="s">
        <v>443</v>
      </c>
    </row>
    <row r="5242" spans="1:21" x14ac:dyDescent="0.35">
      <c r="A5242" s="2" t="s">
        <v>53</v>
      </c>
      <c r="B5242" s="1" t="s">
        <v>133</v>
      </c>
      <c r="C5242" t="s">
        <v>514</v>
      </c>
      <c r="D5242" s="1" t="s">
        <v>114</v>
      </c>
      <c r="E5242" s="1" t="s">
        <v>14</v>
      </c>
      <c r="F5242" s="1" t="s">
        <v>26</v>
      </c>
      <c r="G5242" s="1" t="s">
        <v>215</v>
      </c>
      <c r="H5242" t="s">
        <v>52</v>
      </c>
      <c r="I5242" s="1" t="s">
        <v>237</v>
      </c>
      <c r="J5242" t="s">
        <v>17</v>
      </c>
      <c r="K5242" s="1" t="s">
        <v>34</v>
      </c>
      <c r="L5242" t="s">
        <v>278</v>
      </c>
      <c r="M5242" t="s">
        <v>34</v>
      </c>
      <c r="N5242">
        <v>1</v>
      </c>
      <c r="O5242" t="s">
        <v>232</v>
      </c>
      <c r="P5242">
        <v>0</v>
      </c>
      <c r="Q5242">
        <v>1</v>
      </c>
      <c r="R5242" t="s">
        <v>234</v>
      </c>
      <c r="S5242" t="s">
        <v>258</v>
      </c>
      <c r="T5242" t="s">
        <v>260</v>
      </c>
      <c r="U5242" t="s">
        <v>443</v>
      </c>
    </row>
    <row r="5243" spans="1:21" x14ac:dyDescent="0.35">
      <c r="A5243" s="2" t="s">
        <v>53</v>
      </c>
      <c r="B5243" s="1" t="s">
        <v>133</v>
      </c>
      <c r="C5243" t="s">
        <v>514</v>
      </c>
      <c r="D5243" s="1" t="s">
        <v>114</v>
      </c>
      <c r="E5243" s="1" t="s">
        <v>14</v>
      </c>
      <c r="F5243" s="1" t="s">
        <v>26</v>
      </c>
      <c r="G5243" s="1" t="s">
        <v>215</v>
      </c>
      <c r="H5243" t="s">
        <v>52</v>
      </c>
      <c r="I5243" s="1" t="s">
        <v>237</v>
      </c>
      <c r="J5243" t="s">
        <v>17</v>
      </c>
      <c r="K5243" s="1" t="s">
        <v>34</v>
      </c>
      <c r="L5243" t="s">
        <v>278</v>
      </c>
      <c r="M5243" t="s">
        <v>34</v>
      </c>
      <c r="N5243">
        <v>4</v>
      </c>
      <c r="O5243" t="s">
        <v>232</v>
      </c>
      <c r="P5243">
        <v>1</v>
      </c>
      <c r="Q5243">
        <v>1</v>
      </c>
      <c r="R5243" t="s">
        <v>234</v>
      </c>
      <c r="S5243" t="s">
        <v>258</v>
      </c>
      <c r="T5243" t="s">
        <v>260</v>
      </c>
      <c r="U5243" t="s">
        <v>443</v>
      </c>
    </row>
    <row r="5244" spans="1:21" x14ac:dyDescent="0.35">
      <c r="A5244" s="2" t="s">
        <v>53</v>
      </c>
      <c r="B5244" s="1" t="s">
        <v>133</v>
      </c>
      <c r="C5244" t="s">
        <v>514</v>
      </c>
      <c r="D5244" s="1" t="s">
        <v>114</v>
      </c>
      <c r="E5244" s="1" t="s">
        <v>14</v>
      </c>
      <c r="F5244" s="1" t="s">
        <v>26</v>
      </c>
      <c r="G5244" s="1" t="s">
        <v>215</v>
      </c>
      <c r="H5244" t="s">
        <v>52</v>
      </c>
      <c r="I5244" s="1" t="s">
        <v>237</v>
      </c>
      <c r="J5244" t="s">
        <v>17</v>
      </c>
      <c r="K5244" s="1" t="s">
        <v>34</v>
      </c>
      <c r="L5244" t="s">
        <v>278</v>
      </c>
      <c r="M5244" t="s">
        <v>35</v>
      </c>
      <c r="N5244">
        <v>1</v>
      </c>
      <c r="O5244" t="s">
        <v>232</v>
      </c>
      <c r="P5244">
        <v>0</v>
      </c>
      <c r="Q5244">
        <v>1</v>
      </c>
      <c r="R5244" t="s">
        <v>234</v>
      </c>
      <c r="S5244" t="s">
        <v>258</v>
      </c>
      <c r="T5244" t="s">
        <v>260</v>
      </c>
      <c r="U5244" t="s">
        <v>443</v>
      </c>
    </row>
    <row r="5245" spans="1:21" x14ac:dyDescent="0.35">
      <c r="A5245" s="2" t="s">
        <v>53</v>
      </c>
      <c r="B5245" s="1" t="s">
        <v>133</v>
      </c>
      <c r="C5245" t="s">
        <v>514</v>
      </c>
      <c r="D5245" s="1" t="s">
        <v>114</v>
      </c>
      <c r="E5245" s="1" t="s">
        <v>14</v>
      </c>
      <c r="F5245" s="1" t="s">
        <v>26</v>
      </c>
      <c r="G5245" s="1" t="s">
        <v>215</v>
      </c>
      <c r="H5245" t="s">
        <v>52</v>
      </c>
      <c r="I5245" s="1" t="s">
        <v>237</v>
      </c>
      <c r="J5245" t="s">
        <v>17</v>
      </c>
      <c r="K5245" s="1" t="s">
        <v>34</v>
      </c>
      <c r="L5245" t="s">
        <v>363</v>
      </c>
      <c r="M5245" t="s">
        <v>34</v>
      </c>
      <c r="N5245">
        <v>1</v>
      </c>
      <c r="O5245" t="s">
        <v>232</v>
      </c>
      <c r="P5245">
        <v>0</v>
      </c>
      <c r="Q5245">
        <v>1</v>
      </c>
      <c r="R5245" t="s">
        <v>234</v>
      </c>
      <c r="S5245" t="s">
        <v>258</v>
      </c>
      <c r="T5245" t="s">
        <v>260</v>
      </c>
      <c r="U5245" t="s">
        <v>443</v>
      </c>
    </row>
    <row r="5246" spans="1:21" x14ac:dyDescent="0.35">
      <c r="A5246" s="2" t="s">
        <v>53</v>
      </c>
      <c r="B5246" s="1" t="s">
        <v>133</v>
      </c>
      <c r="C5246" t="s">
        <v>514</v>
      </c>
      <c r="D5246" s="1" t="s">
        <v>114</v>
      </c>
      <c r="E5246" s="1" t="s">
        <v>14</v>
      </c>
      <c r="F5246" s="1" t="s">
        <v>26</v>
      </c>
      <c r="G5246" s="1" t="s">
        <v>215</v>
      </c>
      <c r="H5246" t="s">
        <v>52</v>
      </c>
      <c r="I5246" s="1" t="s">
        <v>272</v>
      </c>
      <c r="J5246" t="s">
        <v>17</v>
      </c>
      <c r="K5246" s="1" t="s">
        <v>34</v>
      </c>
      <c r="L5246" t="s">
        <v>278</v>
      </c>
      <c r="M5246" t="s">
        <v>34</v>
      </c>
      <c r="N5246">
        <v>1</v>
      </c>
      <c r="O5246" t="s">
        <v>232</v>
      </c>
      <c r="P5246">
        <v>0</v>
      </c>
      <c r="Q5246">
        <v>1</v>
      </c>
      <c r="R5246" t="s">
        <v>234</v>
      </c>
      <c r="S5246" t="s">
        <v>258</v>
      </c>
      <c r="T5246" t="s">
        <v>260</v>
      </c>
      <c r="U5246" t="s">
        <v>443</v>
      </c>
    </row>
    <row r="5247" spans="1:21" x14ac:dyDescent="0.35">
      <c r="A5247" s="2" t="s">
        <v>53</v>
      </c>
      <c r="B5247" s="1" t="s">
        <v>133</v>
      </c>
      <c r="C5247" t="s">
        <v>514</v>
      </c>
      <c r="D5247" s="1" t="s">
        <v>114</v>
      </c>
      <c r="E5247" s="1" t="s">
        <v>14</v>
      </c>
      <c r="F5247" s="1" t="s">
        <v>26</v>
      </c>
      <c r="G5247" s="1" t="s">
        <v>215</v>
      </c>
      <c r="H5247" t="s">
        <v>16</v>
      </c>
      <c r="I5247" s="1" t="s">
        <v>237</v>
      </c>
      <c r="J5247" t="s">
        <v>17</v>
      </c>
      <c r="K5247" s="1" t="s">
        <v>34</v>
      </c>
      <c r="L5247" t="s">
        <v>278</v>
      </c>
      <c r="M5247" t="s">
        <v>34</v>
      </c>
      <c r="N5247">
        <v>1</v>
      </c>
      <c r="O5247" t="s">
        <v>232</v>
      </c>
      <c r="P5247">
        <v>0</v>
      </c>
      <c r="Q5247">
        <v>1</v>
      </c>
      <c r="R5247" t="s">
        <v>234</v>
      </c>
      <c r="S5247" t="s">
        <v>258</v>
      </c>
      <c r="T5247" t="s">
        <v>260</v>
      </c>
      <c r="U5247" t="s">
        <v>443</v>
      </c>
    </row>
    <row r="5248" spans="1:21" x14ac:dyDescent="0.35">
      <c r="A5248" s="2" t="s">
        <v>53</v>
      </c>
      <c r="B5248" s="1" t="s">
        <v>133</v>
      </c>
      <c r="C5248" t="s">
        <v>514</v>
      </c>
      <c r="D5248" s="1" t="s">
        <v>114</v>
      </c>
      <c r="E5248" s="1" t="s">
        <v>14</v>
      </c>
      <c r="F5248" s="1" t="s">
        <v>26</v>
      </c>
      <c r="G5248" s="1" t="s">
        <v>215</v>
      </c>
      <c r="H5248" t="s">
        <v>16</v>
      </c>
      <c r="I5248" s="1" t="s">
        <v>237</v>
      </c>
      <c r="J5248" t="s">
        <v>17</v>
      </c>
      <c r="K5248" s="1" t="s">
        <v>34</v>
      </c>
      <c r="L5248" t="s">
        <v>278</v>
      </c>
      <c r="M5248" t="s">
        <v>34</v>
      </c>
      <c r="N5248">
        <v>4</v>
      </c>
      <c r="O5248" t="s">
        <v>232</v>
      </c>
      <c r="P5248">
        <v>1</v>
      </c>
      <c r="Q5248">
        <v>1</v>
      </c>
      <c r="R5248" t="s">
        <v>234</v>
      </c>
      <c r="S5248" t="s">
        <v>258</v>
      </c>
      <c r="T5248" t="s">
        <v>260</v>
      </c>
      <c r="U5248" t="s">
        <v>443</v>
      </c>
    </row>
    <row r="5249" spans="1:21" x14ac:dyDescent="0.35">
      <c r="A5249" s="2" t="s">
        <v>53</v>
      </c>
      <c r="B5249" s="1" t="s">
        <v>133</v>
      </c>
      <c r="C5249" t="s">
        <v>514</v>
      </c>
      <c r="D5249" s="1" t="s">
        <v>114</v>
      </c>
      <c r="E5249" s="1" t="s">
        <v>14</v>
      </c>
      <c r="F5249" s="1" t="s">
        <v>26</v>
      </c>
      <c r="G5249" s="1" t="s">
        <v>215</v>
      </c>
      <c r="H5249" t="s">
        <v>16</v>
      </c>
      <c r="I5249" s="1" t="s">
        <v>237</v>
      </c>
      <c r="J5249" t="s">
        <v>17</v>
      </c>
      <c r="K5249" s="1" t="s">
        <v>34</v>
      </c>
      <c r="L5249" t="s">
        <v>363</v>
      </c>
      <c r="M5249" t="s">
        <v>35</v>
      </c>
      <c r="N5249">
        <v>1</v>
      </c>
      <c r="O5249" t="s">
        <v>232</v>
      </c>
      <c r="P5249">
        <v>0</v>
      </c>
      <c r="Q5249">
        <v>1</v>
      </c>
      <c r="R5249" t="s">
        <v>234</v>
      </c>
      <c r="S5249" t="s">
        <v>258</v>
      </c>
      <c r="T5249" t="s">
        <v>260</v>
      </c>
      <c r="U5249" t="s">
        <v>443</v>
      </c>
    </row>
    <row r="5250" spans="1:21" x14ac:dyDescent="0.35">
      <c r="A5250" s="2" t="s">
        <v>53</v>
      </c>
      <c r="B5250" s="1" t="s">
        <v>133</v>
      </c>
      <c r="C5250" t="s">
        <v>514</v>
      </c>
      <c r="D5250" s="1" t="s">
        <v>114</v>
      </c>
      <c r="E5250" s="1" t="s">
        <v>14</v>
      </c>
      <c r="F5250" s="1" t="s">
        <v>26</v>
      </c>
      <c r="G5250" s="1" t="s">
        <v>215</v>
      </c>
      <c r="H5250" t="s">
        <v>16</v>
      </c>
      <c r="I5250" s="1" t="s">
        <v>272</v>
      </c>
      <c r="J5250" t="s">
        <v>17</v>
      </c>
      <c r="K5250" s="1" t="s">
        <v>34</v>
      </c>
      <c r="L5250" t="s">
        <v>278</v>
      </c>
      <c r="M5250" t="s">
        <v>34</v>
      </c>
      <c r="N5250">
        <v>3</v>
      </c>
      <c r="O5250" t="s">
        <v>232</v>
      </c>
      <c r="P5250">
        <v>1</v>
      </c>
      <c r="Q5250">
        <v>1</v>
      </c>
      <c r="R5250" t="s">
        <v>234</v>
      </c>
      <c r="S5250" t="s">
        <v>258</v>
      </c>
      <c r="T5250" t="s">
        <v>260</v>
      </c>
      <c r="U5250" t="s">
        <v>443</v>
      </c>
    </row>
    <row r="5251" spans="1:21" x14ac:dyDescent="0.35">
      <c r="A5251" s="2" t="s">
        <v>53</v>
      </c>
      <c r="B5251" s="1" t="s">
        <v>133</v>
      </c>
      <c r="C5251" t="s">
        <v>514</v>
      </c>
      <c r="D5251" s="1" t="s">
        <v>114</v>
      </c>
      <c r="E5251" s="1" t="s">
        <v>14</v>
      </c>
      <c r="F5251" s="1" t="s">
        <v>26</v>
      </c>
      <c r="G5251" s="1" t="s">
        <v>215</v>
      </c>
      <c r="H5251" t="s">
        <v>20</v>
      </c>
      <c r="I5251" s="1" t="s">
        <v>237</v>
      </c>
      <c r="J5251" t="s">
        <v>17</v>
      </c>
      <c r="K5251" s="1" t="s">
        <v>34</v>
      </c>
      <c r="L5251" t="s">
        <v>278</v>
      </c>
      <c r="M5251" t="s">
        <v>35</v>
      </c>
      <c r="N5251">
        <v>1</v>
      </c>
      <c r="O5251" t="s">
        <v>232</v>
      </c>
      <c r="P5251">
        <v>1</v>
      </c>
      <c r="Q5251">
        <v>1</v>
      </c>
      <c r="R5251" t="s">
        <v>234</v>
      </c>
      <c r="S5251" t="s">
        <v>258</v>
      </c>
      <c r="T5251" t="s">
        <v>260</v>
      </c>
      <c r="U5251" t="s">
        <v>443</v>
      </c>
    </row>
    <row r="5252" spans="1:21" x14ac:dyDescent="0.35">
      <c r="A5252" s="2" t="s">
        <v>53</v>
      </c>
      <c r="B5252" s="1" t="s">
        <v>133</v>
      </c>
      <c r="C5252" t="s">
        <v>514</v>
      </c>
      <c r="D5252" s="1" t="s">
        <v>114</v>
      </c>
      <c r="E5252" s="1" t="s">
        <v>14</v>
      </c>
      <c r="F5252" s="1" t="s">
        <v>26</v>
      </c>
      <c r="G5252" s="1" t="s">
        <v>215</v>
      </c>
      <c r="H5252" t="s">
        <v>20</v>
      </c>
      <c r="I5252" s="1" t="s">
        <v>237</v>
      </c>
      <c r="J5252" t="s">
        <v>17</v>
      </c>
      <c r="K5252" s="1" t="s">
        <v>34</v>
      </c>
      <c r="L5252" t="s">
        <v>363</v>
      </c>
      <c r="M5252" t="s">
        <v>34</v>
      </c>
      <c r="N5252">
        <v>1</v>
      </c>
      <c r="O5252" t="s">
        <v>232</v>
      </c>
      <c r="P5252">
        <v>1</v>
      </c>
      <c r="Q5252">
        <v>1</v>
      </c>
      <c r="R5252" t="s">
        <v>234</v>
      </c>
      <c r="S5252" t="s">
        <v>258</v>
      </c>
      <c r="T5252" t="s">
        <v>260</v>
      </c>
      <c r="U5252" t="s">
        <v>443</v>
      </c>
    </row>
    <row r="5253" spans="1:21" x14ac:dyDescent="0.35">
      <c r="A5253" s="2" t="s">
        <v>53</v>
      </c>
      <c r="B5253" s="1" t="s">
        <v>133</v>
      </c>
      <c r="C5253" t="s">
        <v>514</v>
      </c>
      <c r="D5253" s="1" t="s">
        <v>114</v>
      </c>
      <c r="E5253" s="1" t="s">
        <v>14</v>
      </c>
      <c r="F5253" s="1" t="s">
        <v>26</v>
      </c>
      <c r="G5253" s="1" t="s">
        <v>215</v>
      </c>
      <c r="H5253" t="s">
        <v>27</v>
      </c>
      <c r="I5253" s="1" t="s">
        <v>237</v>
      </c>
      <c r="J5253" t="s">
        <v>17</v>
      </c>
      <c r="K5253" s="1" t="s">
        <v>34</v>
      </c>
      <c r="L5253" t="s">
        <v>363</v>
      </c>
      <c r="M5253" t="s">
        <v>34</v>
      </c>
      <c r="N5253">
        <v>1</v>
      </c>
      <c r="O5253" t="s">
        <v>232</v>
      </c>
      <c r="P5253">
        <v>1</v>
      </c>
      <c r="Q5253">
        <v>1</v>
      </c>
      <c r="R5253" t="s">
        <v>234</v>
      </c>
      <c r="S5253" t="s">
        <v>258</v>
      </c>
      <c r="T5253" t="s">
        <v>260</v>
      </c>
      <c r="U5253" t="s">
        <v>443</v>
      </c>
    </row>
    <row r="5254" spans="1:21" x14ac:dyDescent="0.35">
      <c r="A5254" s="2" t="s">
        <v>53</v>
      </c>
      <c r="B5254" s="1" t="s">
        <v>133</v>
      </c>
      <c r="C5254" t="s">
        <v>514</v>
      </c>
      <c r="D5254" s="1" t="s">
        <v>114</v>
      </c>
      <c r="E5254" s="1" t="s">
        <v>14</v>
      </c>
      <c r="F5254" s="1" t="s">
        <v>26</v>
      </c>
      <c r="G5254" s="1" t="s">
        <v>215</v>
      </c>
      <c r="H5254" t="s">
        <v>36</v>
      </c>
      <c r="I5254" s="1" t="s">
        <v>237</v>
      </c>
      <c r="J5254" t="s">
        <v>17</v>
      </c>
      <c r="K5254" s="1" t="s">
        <v>34</v>
      </c>
      <c r="L5254" t="s">
        <v>363</v>
      </c>
      <c r="M5254" t="s">
        <v>35</v>
      </c>
      <c r="N5254">
        <v>1</v>
      </c>
      <c r="O5254" t="s">
        <v>232</v>
      </c>
      <c r="P5254">
        <v>1</v>
      </c>
      <c r="Q5254">
        <v>1</v>
      </c>
      <c r="R5254" t="s">
        <v>234</v>
      </c>
      <c r="S5254" t="s">
        <v>258</v>
      </c>
      <c r="T5254" t="s">
        <v>260</v>
      </c>
      <c r="U5254" t="s">
        <v>443</v>
      </c>
    </row>
    <row r="5255" spans="1:21" x14ac:dyDescent="0.35">
      <c r="A5255" s="2" t="s">
        <v>53</v>
      </c>
      <c r="B5255" s="1" t="s">
        <v>133</v>
      </c>
      <c r="C5255" t="s">
        <v>514</v>
      </c>
      <c r="D5255" s="1" t="s">
        <v>114</v>
      </c>
      <c r="E5255" s="1" t="s">
        <v>14</v>
      </c>
      <c r="F5255" s="1" t="s">
        <v>15</v>
      </c>
      <c r="G5255" s="1" t="s">
        <v>215</v>
      </c>
      <c r="H5255" t="s">
        <v>20</v>
      </c>
      <c r="I5255" s="1" t="s">
        <v>237</v>
      </c>
      <c r="J5255" t="s">
        <v>17</v>
      </c>
      <c r="K5255" s="1" t="s">
        <v>34</v>
      </c>
      <c r="L5255" t="s">
        <v>363</v>
      </c>
      <c r="M5255" t="s">
        <v>35</v>
      </c>
      <c r="N5255">
        <v>2</v>
      </c>
      <c r="O5255" t="s">
        <v>232</v>
      </c>
      <c r="P5255">
        <v>0</v>
      </c>
      <c r="Q5255">
        <v>1</v>
      </c>
      <c r="R5255" t="s">
        <v>234</v>
      </c>
      <c r="S5255" t="s">
        <v>258</v>
      </c>
      <c r="T5255" t="s">
        <v>260</v>
      </c>
      <c r="U5255" t="s">
        <v>443</v>
      </c>
    </row>
    <row r="5256" spans="1:21" x14ac:dyDescent="0.35">
      <c r="A5256" s="2" t="s">
        <v>53</v>
      </c>
      <c r="B5256" s="1" t="s">
        <v>133</v>
      </c>
      <c r="C5256" t="s">
        <v>514</v>
      </c>
      <c r="D5256" s="1" t="s">
        <v>114</v>
      </c>
      <c r="E5256" s="1" t="s">
        <v>14</v>
      </c>
      <c r="F5256" s="1" t="s">
        <v>15</v>
      </c>
      <c r="G5256" s="1" t="s">
        <v>215</v>
      </c>
      <c r="H5256" t="s">
        <v>30</v>
      </c>
      <c r="I5256" s="1" t="s">
        <v>237</v>
      </c>
      <c r="J5256" t="s">
        <v>17</v>
      </c>
      <c r="K5256" s="1" t="s">
        <v>34</v>
      </c>
      <c r="L5256" t="s">
        <v>278</v>
      </c>
      <c r="M5256" t="s">
        <v>34</v>
      </c>
      <c r="N5256">
        <v>1</v>
      </c>
      <c r="O5256" t="s">
        <v>232</v>
      </c>
      <c r="P5256">
        <v>1</v>
      </c>
      <c r="Q5256">
        <v>1</v>
      </c>
      <c r="R5256" t="s">
        <v>234</v>
      </c>
      <c r="S5256" t="s">
        <v>258</v>
      </c>
      <c r="T5256" t="s">
        <v>260</v>
      </c>
      <c r="U5256" t="s">
        <v>443</v>
      </c>
    </row>
    <row r="5257" spans="1:21" x14ac:dyDescent="0.35">
      <c r="A5257" s="2" t="s">
        <v>53</v>
      </c>
      <c r="B5257" s="1" t="s">
        <v>133</v>
      </c>
      <c r="C5257" t="s">
        <v>514</v>
      </c>
      <c r="D5257" s="1" t="s">
        <v>114</v>
      </c>
      <c r="E5257" s="1" t="s">
        <v>14</v>
      </c>
      <c r="F5257" s="1" t="s">
        <v>21</v>
      </c>
      <c r="G5257" s="1" t="s">
        <v>29</v>
      </c>
      <c r="H5257" t="s">
        <v>52</v>
      </c>
      <c r="I5257" s="1" t="s">
        <v>237</v>
      </c>
      <c r="J5257" t="s">
        <v>17</v>
      </c>
      <c r="K5257" s="1" t="s">
        <v>34</v>
      </c>
      <c r="L5257" t="s">
        <v>363</v>
      </c>
      <c r="M5257" t="s">
        <v>35</v>
      </c>
      <c r="N5257">
        <v>1</v>
      </c>
      <c r="O5257" t="s">
        <v>232</v>
      </c>
      <c r="P5257">
        <v>1</v>
      </c>
      <c r="Q5257">
        <v>1</v>
      </c>
      <c r="R5257" t="s">
        <v>234</v>
      </c>
      <c r="S5257" t="s">
        <v>258</v>
      </c>
      <c r="T5257" t="s">
        <v>260</v>
      </c>
      <c r="U5257" t="s">
        <v>443</v>
      </c>
    </row>
    <row r="5258" spans="1:21" x14ac:dyDescent="0.35">
      <c r="A5258" s="2" t="s">
        <v>53</v>
      </c>
      <c r="B5258" s="1" t="s">
        <v>133</v>
      </c>
      <c r="C5258" t="s">
        <v>514</v>
      </c>
      <c r="D5258" s="1" t="s">
        <v>114</v>
      </c>
      <c r="E5258" s="1" t="s">
        <v>14</v>
      </c>
      <c r="F5258" s="1" t="s">
        <v>21</v>
      </c>
      <c r="G5258" s="1" t="s">
        <v>29</v>
      </c>
      <c r="H5258" t="s">
        <v>16</v>
      </c>
      <c r="I5258" s="1" t="s">
        <v>237</v>
      </c>
      <c r="J5258" t="s">
        <v>17</v>
      </c>
      <c r="K5258" s="1" t="s">
        <v>34</v>
      </c>
      <c r="L5258" t="s">
        <v>278</v>
      </c>
      <c r="M5258" t="s">
        <v>34</v>
      </c>
      <c r="N5258">
        <v>1</v>
      </c>
      <c r="O5258" t="s">
        <v>232</v>
      </c>
      <c r="P5258">
        <v>1</v>
      </c>
      <c r="Q5258">
        <v>1</v>
      </c>
      <c r="R5258" t="s">
        <v>234</v>
      </c>
      <c r="S5258" t="s">
        <v>258</v>
      </c>
      <c r="T5258" t="s">
        <v>260</v>
      </c>
      <c r="U5258" t="s">
        <v>443</v>
      </c>
    </row>
    <row r="5259" spans="1:21" x14ac:dyDescent="0.35">
      <c r="A5259" s="2" t="s">
        <v>53</v>
      </c>
      <c r="B5259" s="1" t="s">
        <v>133</v>
      </c>
      <c r="C5259" t="s">
        <v>514</v>
      </c>
      <c r="D5259" s="1" t="s">
        <v>114</v>
      </c>
      <c r="E5259" s="1" t="s">
        <v>14</v>
      </c>
      <c r="F5259" s="1" t="s">
        <v>21</v>
      </c>
      <c r="G5259" s="1" t="s">
        <v>29</v>
      </c>
      <c r="H5259" t="s">
        <v>20</v>
      </c>
      <c r="I5259" s="1" t="s">
        <v>237</v>
      </c>
      <c r="J5259" t="s">
        <v>17</v>
      </c>
      <c r="K5259" s="1" t="s">
        <v>34</v>
      </c>
      <c r="L5259" t="s">
        <v>363</v>
      </c>
      <c r="M5259" t="s">
        <v>35</v>
      </c>
      <c r="N5259">
        <v>1</v>
      </c>
      <c r="O5259" t="s">
        <v>232</v>
      </c>
      <c r="P5259">
        <v>0</v>
      </c>
      <c r="Q5259">
        <v>1</v>
      </c>
      <c r="R5259" t="s">
        <v>234</v>
      </c>
      <c r="S5259" t="s">
        <v>258</v>
      </c>
      <c r="T5259" t="s">
        <v>260</v>
      </c>
      <c r="U5259" t="s">
        <v>443</v>
      </c>
    </row>
    <row r="5260" spans="1:21" x14ac:dyDescent="0.35">
      <c r="A5260" s="2" t="s">
        <v>53</v>
      </c>
      <c r="B5260" s="1" t="s">
        <v>133</v>
      </c>
      <c r="C5260" t="s">
        <v>514</v>
      </c>
      <c r="D5260" s="1" t="s">
        <v>114</v>
      </c>
      <c r="E5260" s="1" t="s">
        <v>25</v>
      </c>
      <c r="F5260" s="1" t="s">
        <v>26</v>
      </c>
      <c r="G5260" s="1" t="s">
        <v>215</v>
      </c>
      <c r="H5260" t="s">
        <v>52</v>
      </c>
      <c r="I5260" s="1" t="s">
        <v>237</v>
      </c>
      <c r="J5260" t="s">
        <v>17</v>
      </c>
      <c r="K5260" s="1" t="s">
        <v>34</v>
      </c>
      <c r="L5260" t="s">
        <v>278</v>
      </c>
      <c r="M5260" t="s">
        <v>34</v>
      </c>
      <c r="N5260">
        <v>5</v>
      </c>
      <c r="O5260" t="s">
        <v>232</v>
      </c>
      <c r="P5260">
        <v>0</v>
      </c>
      <c r="Q5260">
        <v>1</v>
      </c>
      <c r="R5260" t="s">
        <v>234</v>
      </c>
      <c r="S5260" t="s">
        <v>258</v>
      </c>
      <c r="T5260" t="s">
        <v>260</v>
      </c>
      <c r="U5260" t="s">
        <v>443</v>
      </c>
    </row>
    <row r="5261" spans="1:21" x14ac:dyDescent="0.35">
      <c r="A5261" s="2" t="s">
        <v>53</v>
      </c>
      <c r="B5261" s="1" t="s">
        <v>133</v>
      </c>
      <c r="C5261" t="s">
        <v>514</v>
      </c>
      <c r="D5261" s="1" t="s">
        <v>114</v>
      </c>
      <c r="E5261" s="1" t="s">
        <v>25</v>
      </c>
      <c r="F5261" s="1" t="s">
        <v>26</v>
      </c>
      <c r="G5261" s="1" t="s">
        <v>215</v>
      </c>
      <c r="H5261" t="s">
        <v>52</v>
      </c>
      <c r="I5261" s="1" t="s">
        <v>237</v>
      </c>
      <c r="J5261" t="s">
        <v>17</v>
      </c>
      <c r="K5261" s="1" t="s">
        <v>34</v>
      </c>
      <c r="L5261" t="s">
        <v>278</v>
      </c>
      <c r="M5261" t="s">
        <v>34</v>
      </c>
      <c r="N5261">
        <v>9</v>
      </c>
      <c r="O5261" t="s">
        <v>232</v>
      </c>
      <c r="P5261">
        <v>1</v>
      </c>
      <c r="Q5261">
        <v>1</v>
      </c>
      <c r="R5261" t="s">
        <v>234</v>
      </c>
      <c r="S5261" t="s">
        <v>258</v>
      </c>
      <c r="T5261" t="s">
        <v>260</v>
      </c>
      <c r="U5261" t="s">
        <v>443</v>
      </c>
    </row>
    <row r="5262" spans="1:21" x14ac:dyDescent="0.35">
      <c r="A5262" s="2" t="s">
        <v>53</v>
      </c>
      <c r="B5262" s="1" t="s">
        <v>133</v>
      </c>
      <c r="C5262" t="s">
        <v>514</v>
      </c>
      <c r="D5262" s="1" t="s">
        <v>114</v>
      </c>
      <c r="E5262" s="1" t="s">
        <v>25</v>
      </c>
      <c r="F5262" s="1" t="s">
        <v>26</v>
      </c>
      <c r="G5262" s="1" t="s">
        <v>215</v>
      </c>
      <c r="H5262" t="s">
        <v>52</v>
      </c>
      <c r="I5262" s="1" t="s">
        <v>272</v>
      </c>
      <c r="J5262" t="s">
        <v>17</v>
      </c>
      <c r="K5262" s="1" t="s">
        <v>34</v>
      </c>
      <c r="L5262" t="s">
        <v>278</v>
      </c>
      <c r="M5262" t="s">
        <v>34</v>
      </c>
      <c r="N5262">
        <v>2</v>
      </c>
      <c r="O5262" t="s">
        <v>232</v>
      </c>
      <c r="P5262">
        <v>1</v>
      </c>
      <c r="Q5262">
        <v>1</v>
      </c>
      <c r="R5262" t="s">
        <v>234</v>
      </c>
      <c r="S5262" t="s">
        <v>258</v>
      </c>
      <c r="T5262" t="s">
        <v>260</v>
      </c>
      <c r="U5262" t="s">
        <v>443</v>
      </c>
    </row>
    <row r="5263" spans="1:21" x14ac:dyDescent="0.35">
      <c r="A5263" s="2" t="s">
        <v>53</v>
      </c>
      <c r="B5263" s="1" t="s">
        <v>133</v>
      </c>
      <c r="C5263" t="s">
        <v>514</v>
      </c>
      <c r="D5263" s="1" t="s">
        <v>114</v>
      </c>
      <c r="E5263" s="1" t="s">
        <v>25</v>
      </c>
      <c r="F5263" s="1" t="s">
        <v>26</v>
      </c>
      <c r="G5263" s="1" t="s">
        <v>215</v>
      </c>
      <c r="H5263" t="s">
        <v>16</v>
      </c>
      <c r="I5263" s="1" t="s">
        <v>237</v>
      </c>
      <c r="J5263" t="s">
        <v>17</v>
      </c>
      <c r="K5263" s="1" t="s">
        <v>34</v>
      </c>
      <c r="L5263" t="s">
        <v>278</v>
      </c>
      <c r="M5263" t="s">
        <v>34</v>
      </c>
      <c r="N5263">
        <v>1</v>
      </c>
      <c r="O5263" t="s">
        <v>232</v>
      </c>
      <c r="P5263">
        <v>0</v>
      </c>
      <c r="Q5263">
        <v>1</v>
      </c>
      <c r="R5263" t="s">
        <v>234</v>
      </c>
      <c r="S5263" t="s">
        <v>258</v>
      </c>
      <c r="T5263" t="s">
        <v>260</v>
      </c>
      <c r="U5263" t="s">
        <v>443</v>
      </c>
    </row>
    <row r="5264" spans="1:21" x14ac:dyDescent="0.35">
      <c r="A5264" s="2" t="s">
        <v>53</v>
      </c>
      <c r="B5264" s="1" t="s">
        <v>133</v>
      </c>
      <c r="C5264" t="s">
        <v>514</v>
      </c>
      <c r="D5264" s="1" t="s">
        <v>114</v>
      </c>
      <c r="E5264" s="1" t="s">
        <v>25</v>
      </c>
      <c r="F5264" s="1" t="s">
        <v>26</v>
      </c>
      <c r="G5264" s="1" t="s">
        <v>215</v>
      </c>
      <c r="H5264" t="s">
        <v>16</v>
      </c>
      <c r="I5264" s="1" t="s">
        <v>237</v>
      </c>
      <c r="J5264" t="s">
        <v>17</v>
      </c>
      <c r="K5264" s="1" t="s">
        <v>34</v>
      </c>
      <c r="L5264" t="s">
        <v>278</v>
      </c>
      <c r="M5264" t="s">
        <v>34</v>
      </c>
      <c r="N5264">
        <v>6</v>
      </c>
      <c r="O5264" t="s">
        <v>232</v>
      </c>
      <c r="P5264">
        <v>1</v>
      </c>
      <c r="Q5264">
        <v>1</v>
      </c>
      <c r="R5264" t="s">
        <v>234</v>
      </c>
      <c r="S5264" t="s">
        <v>258</v>
      </c>
      <c r="T5264" t="s">
        <v>260</v>
      </c>
      <c r="U5264" t="s">
        <v>443</v>
      </c>
    </row>
    <row r="5265" spans="1:21" x14ac:dyDescent="0.35">
      <c r="A5265" s="2" t="s">
        <v>53</v>
      </c>
      <c r="B5265" s="1" t="s">
        <v>133</v>
      </c>
      <c r="C5265" t="s">
        <v>514</v>
      </c>
      <c r="D5265" s="1" t="s">
        <v>114</v>
      </c>
      <c r="E5265" s="1" t="s">
        <v>25</v>
      </c>
      <c r="F5265" s="1" t="s">
        <v>26</v>
      </c>
      <c r="G5265" s="1" t="s">
        <v>215</v>
      </c>
      <c r="H5265" t="s">
        <v>16</v>
      </c>
      <c r="I5265" s="1" t="s">
        <v>237</v>
      </c>
      <c r="J5265" t="s">
        <v>17</v>
      </c>
      <c r="K5265" s="1" t="s">
        <v>34</v>
      </c>
      <c r="L5265" t="s">
        <v>278</v>
      </c>
      <c r="M5265" t="s">
        <v>115</v>
      </c>
      <c r="N5265">
        <v>1</v>
      </c>
      <c r="O5265" t="s">
        <v>232</v>
      </c>
      <c r="P5265">
        <v>1</v>
      </c>
      <c r="Q5265">
        <v>1</v>
      </c>
      <c r="R5265" t="s">
        <v>234</v>
      </c>
      <c r="S5265" t="s">
        <v>258</v>
      </c>
      <c r="T5265" t="s">
        <v>260</v>
      </c>
      <c r="U5265" t="s">
        <v>443</v>
      </c>
    </row>
    <row r="5266" spans="1:21" x14ac:dyDescent="0.35">
      <c r="A5266" s="2" t="s">
        <v>53</v>
      </c>
      <c r="B5266" s="1" t="s">
        <v>133</v>
      </c>
      <c r="C5266" t="s">
        <v>514</v>
      </c>
      <c r="D5266" s="1" t="s">
        <v>114</v>
      </c>
      <c r="E5266" s="1" t="s">
        <v>25</v>
      </c>
      <c r="F5266" s="1" t="s">
        <v>26</v>
      </c>
      <c r="G5266" s="1" t="s">
        <v>215</v>
      </c>
      <c r="H5266" t="s">
        <v>16</v>
      </c>
      <c r="I5266" s="1" t="s">
        <v>237</v>
      </c>
      <c r="J5266" t="s">
        <v>17</v>
      </c>
      <c r="K5266" s="1" t="s">
        <v>34</v>
      </c>
      <c r="L5266" t="s">
        <v>363</v>
      </c>
      <c r="M5266" t="s">
        <v>34</v>
      </c>
      <c r="N5266">
        <v>1</v>
      </c>
      <c r="O5266" t="s">
        <v>232</v>
      </c>
      <c r="P5266">
        <v>0</v>
      </c>
      <c r="Q5266">
        <v>1</v>
      </c>
      <c r="R5266" t="s">
        <v>234</v>
      </c>
      <c r="S5266" t="s">
        <v>258</v>
      </c>
      <c r="T5266" t="s">
        <v>260</v>
      </c>
      <c r="U5266" t="s">
        <v>443</v>
      </c>
    </row>
    <row r="5267" spans="1:21" x14ac:dyDescent="0.35">
      <c r="A5267" s="2" t="s">
        <v>53</v>
      </c>
      <c r="B5267" s="1" t="s">
        <v>133</v>
      </c>
      <c r="C5267" t="s">
        <v>514</v>
      </c>
      <c r="D5267" s="1" t="s">
        <v>114</v>
      </c>
      <c r="E5267" s="1" t="s">
        <v>25</v>
      </c>
      <c r="F5267" s="1" t="s">
        <v>26</v>
      </c>
      <c r="G5267" s="1" t="s">
        <v>215</v>
      </c>
      <c r="H5267" t="s">
        <v>16</v>
      </c>
      <c r="I5267" s="1" t="s">
        <v>237</v>
      </c>
      <c r="J5267" t="s">
        <v>17</v>
      </c>
      <c r="K5267" s="1" t="s">
        <v>34</v>
      </c>
      <c r="L5267" t="s">
        <v>363</v>
      </c>
      <c r="M5267" t="s">
        <v>34</v>
      </c>
      <c r="N5267">
        <v>1</v>
      </c>
      <c r="O5267" t="s">
        <v>232</v>
      </c>
      <c r="P5267">
        <v>1</v>
      </c>
      <c r="Q5267">
        <v>1</v>
      </c>
      <c r="R5267" t="s">
        <v>234</v>
      </c>
      <c r="S5267" t="s">
        <v>258</v>
      </c>
      <c r="T5267" t="s">
        <v>260</v>
      </c>
      <c r="U5267" t="s">
        <v>443</v>
      </c>
    </row>
    <row r="5268" spans="1:21" x14ac:dyDescent="0.35">
      <c r="A5268" s="2" t="s">
        <v>53</v>
      </c>
      <c r="B5268" s="1" t="s">
        <v>133</v>
      </c>
      <c r="C5268" t="s">
        <v>514</v>
      </c>
      <c r="D5268" s="1" t="s">
        <v>114</v>
      </c>
      <c r="E5268" s="1" t="s">
        <v>25</v>
      </c>
      <c r="F5268" s="1" t="s">
        <v>26</v>
      </c>
      <c r="G5268" s="1" t="s">
        <v>215</v>
      </c>
      <c r="H5268" t="s">
        <v>16</v>
      </c>
      <c r="I5268" s="1" t="s">
        <v>237</v>
      </c>
      <c r="J5268" t="s">
        <v>17</v>
      </c>
      <c r="K5268" s="1" t="s">
        <v>34</v>
      </c>
      <c r="L5268" t="s">
        <v>363</v>
      </c>
      <c r="M5268" t="s">
        <v>35</v>
      </c>
      <c r="N5268">
        <v>1</v>
      </c>
      <c r="O5268" t="s">
        <v>232</v>
      </c>
      <c r="P5268">
        <v>1</v>
      </c>
      <c r="Q5268">
        <v>1</v>
      </c>
      <c r="R5268" t="s">
        <v>234</v>
      </c>
      <c r="S5268" t="s">
        <v>258</v>
      </c>
      <c r="T5268" t="s">
        <v>260</v>
      </c>
      <c r="U5268" t="s">
        <v>443</v>
      </c>
    </row>
    <row r="5269" spans="1:21" x14ac:dyDescent="0.35">
      <c r="A5269" s="2" t="s">
        <v>53</v>
      </c>
      <c r="B5269" s="1" t="s">
        <v>133</v>
      </c>
      <c r="C5269" t="s">
        <v>514</v>
      </c>
      <c r="D5269" s="1" t="s">
        <v>114</v>
      </c>
      <c r="E5269" s="1" t="s">
        <v>25</v>
      </c>
      <c r="F5269" s="1" t="s">
        <v>26</v>
      </c>
      <c r="G5269" s="1" t="s">
        <v>215</v>
      </c>
      <c r="H5269" t="s">
        <v>16</v>
      </c>
      <c r="I5269" s="1" t="s">
        <v>272</v>
      </c>
      <c r="J5269" t="s">
        <v>17</v>
      </c>
      <c r="K5269" s="1" t="s">
        <v>34</v>
      </c>
      <c r="L5269" t="s">
        <v>278</v>
      </c>
      <c r="M5269" t="s">
        <v>34</v>
      </c>
      <c r="N5269">
        <v>1</v>
      </c>
      <c r="O5269" t="s">
        <v>232</v>
      </c>
      <c r="P5269">
        <v>1</v>
      </c>
      <c r="Q5269">
        <v>1</v>
      </c>
      <c r="R5269" t="s">
        <v>234</v>
      </c>
      <c r="S5269" t="s">
        <v>258</v>
      </c>
      <c r="T5269" t="s">
        <v>260</v>
      </c>
      <c r="U5269" t="s">
        <v>443</v>
      </c>
    </row>
    <row r="5270" spans="1:21" x14ac:dyDescent="0.35">
      <c r="A5270" s="2" t="s">
        <v>53</v>
      </c>
      <c r="B5270" s="1" t="s">
        <v>133</v>
      </c>
      <c r="C5270" t="s">
        <v>514</v>
      </c>
      <c r="D5270" s="1" t="s">
        <v>114</v>
      </c>
      <c r="E5270" s="1" t="s">
        <v>25</v>
      </c>
      <c r="F5270" s="1" t="s">
        <v>26</v>
      </c>
      <c r="G5270" s="1" t="s">
        <v>215</v>
      </c>
      <c r="H5270" t="s">
        <v>16</v>
      </c>
      <c r="I5270" s="1" t="s">
        <v>272</v>
      </c>
      <c r="J5270" t="s">
        <v>17</v>
      </c>
      <c r="K5270" s="1" t="s">
        <v>34</v>
      </c>
      <c r="L5270" t="s">
        <v>278</v>
      </c>
      <c r="M5270" t="s">
        <v>115</v>
      </c>
      <c r="N5270">
        <v>1</v>
      </c>
      <c r="O5270" t="s">
        <v>232</v>
      </c>
      <c r="P5270">
        <v>1</v>
      </c>
      <c r="Q5270">
        <v>1</v>
      </c>
      <c r="R5270" t="s">
        <v>234</v>
      </c>
      <c r="S5270" t="s">
        <v>258</v>
      </c>
      <c r="T5270" t="s">
        <v>260</v>
      </c>
      <c r="U5270" t="s">
        <v>443</v>
      </c>
    </row>
    <row r="5271" spans="1:21" x14ac:dyDescent="0.35">
      <c r="A5271" s="2" t="s">
        <v>53</v>
      </c>
      <c r="B5271" s="1" t="s">
        <v>133</v>
      </c>
      <c r="C5271" t="s">
        <v>514</v>
      </c>
      <c r="D5271" s="1" t="s">
        <v>114</v>
      </c>
      <c r="E5271" s="1" t="s">
        <v>25</v>
      </c>
      <c r="F5271" s="1" t="s">
        <v>26</v>
      </c>
      <c r="G5271" s="1" t="s">
        <v>215</v>
      </c>
      <c r="H5271" t="s">
        <v>20</v>
      </c>
      <c r="I5271" s="1" t="s">
        <v>237</v>
      </c>
      <c r="J5271" t="s">
        <v>17</v>
      </c>
      <c r="K5271" s="1" t="s">
        <v>34</v>
      </c>
      <c r="L5271" t="s">
        <v>278</v>
      </c>
      <c r="M5271" t="s">
        <v>34</v>
      </c>
      <c r="N5271">
        <v>1</v>
      </c>
      <c r="O5271" t="s">
        <v>232</v>
      </c>
      <c r="P5271">
        <v>0</v>
      </c>
      <c r="Q5271">
        <v>1</v>
      </c>
      <c r="R5271" t="s">
        <v>234</v>
      </c>
      <c r="S5271" t="s">
        <v>258</v>
      </c>
      <c r="T5271" t="s">
        <v>260</v>
      </c>
      <c r="U5271" t="s">
        <v>443</v>
      </c>
    </row>
    <row r="5272" spans="1:21" x14ac:dyDescent="0.35">
      <c r="A5272" s="2" t="s">
        <v>53</v>
      </c>
      <c r="B5272" s="1" t="s">
        <v>133</v>
      </c>
      <c r="C5272" t="s">
        <v>514</v>
      </c>
      <c r="D5272" s="1" t="s">
        <v>114</v>
      </c>
      <c r="E5272" s="1" t="s">
        <v>25</v>
      </c>
      <c r="F5272" s="1" t="s">
        <v>26</v>
      </c>
      <c r="G5272" s="1" t="s">
        <v>215</v>
      </c>
      <c r="H5272" t="s">
        <v>20</v>
      </c>
      <c r="I5272" s="1" t="s">
        <v>237</v>
      </c>
      <c r="J5272" t="s">
        <v>17</v>
      </c>
      <c r="K5272" s="1" t="s">
        <v>34</v>
      </c>
      <c r="L5272" t="s">
        <v>278</v>
      </c>
      <c r="M5272" t="s">
        <v>34</v>
      </c>
      <c r="N5272">
        <v>3</v>
      </c>
      <c r="O5272" t="s">
        <v>232</v>
      </c>
      <c r="P5272">
        <v>1</v>
      </c>
      <c r="Q5272">
        <v>1</v>
      </c>
      <c r="R5272" t="s">
        <v>234</v>
      </c>
      <c r="S5272" t="s">
        <v>258</v>
      </c>
      <c r="T5272" t="s">
        <v>260</v>
      </c>
      <c r="U5272" t="s">
        <v>443</v>
      </c>
    </row>
    <row r="5273" spans="1:21" x14ac:dyDescent="0.35">
      <c r="A5273" s="2" t="s">
        <v>53</v>
      </c>
      <c r="B5273" s="1" t="s">
        <v>133</v>
      </c>
      <c r="C5273" t="s">
        <v>514</v>
      </c>
      <c r="D5273" s="1" t="s">
        <v>114</v>
      </c>
      <c r="E5273" s="1" t="s">
        <v>25</v>
      </c>
      <c r="F5273" s="1" t="s">
        <v>26</v>
      </c>
      <c r="G5273" s="1" t="s">
        <v>215</v>
      </c>
      <c r="H5273" t="s">
        <v>20</v>
      </c>
      <c r="I5273" s="1" t="s">
        <v>237</v>
      </c>
      <c r="J5273" t="s">
        <v>17</v>
      </c>
      <c r="K5273" s="1" t="s">
        <v>34</v>
      </c>
      <c r="L5273" t="s">
        <v>363</v>
      </c>
      <c r="M5273" t="s">
        <v>35</v>
      </c>
      <c r="N5273">
        <v>2</v>
      </c>
      <c r="O5273" t="s">
        <v>232</v>
      </c>
      <c r="P5273">
        <v>0</v>
      </c>
      <c r="Q5273">
        <v>1</v>
      </c>
      <c r="R5273" t="s">
        <v>234</v>
      </c>
      <c r="S5273" t="s">
        <v>258</v>
      </c>
      <c r="T5273" t="s">
        <v>260</v>
      </c>
      <c r="U5273" t="s">
        <v>443</v>
      </c>
    </row>
    <row r="5274" spans="1:21" x14ac:dyDescent="0.35">
      <c r="A5274" s="2" t="s">
        <v>53</v>
      </c>
      <c r="B5274" s="1" t="s">
        <v>133</v>
      </c>
      <c r="C5274" t="s">
        <v>514</v>
      </c>
      <c r="D5274" s="1" t="s">
        <v>114</v>
      </c>
      <c r="E5274" s="1" t="s">
        <v>25</v>
      </c>
      <c r="F5274" s="1" t="s">
        <v>26</v>
      </c>
      <c r="G5274" s="1" t="s">
        <v>215</v>
      </c>
      <c r="H5274" t="s">
        <v>20</v>
      </c>
      <c r="I5274" s="1" t="s">
        <v>237</v>
      </c>
      <c r="J5274" t="s">
        <v>17</v>
      </c>
      <c r="K5274" s="1" t="s">
        <v>22</v>
      </c>
      <c r="L5274" t="s">
        <v>278</v>
      </c>
      <c r="M5274" t="s">
        <v>79</v>
      </c>
      <c r="N5274">
        <v>1</v>
      </c>
      <c r="O5274" t="s">
        <v>232</v>
      </c>
      <c r="P5274">
        <v>0</v>
      </c>
      <c r="Q5274">
        <v>1</v>
      </c>
      <c r="R5274" t="s">
        <v>234</v>
      </c>
      <c r="S5274" t="s">
        <v>258</v>
      </c>
      <c r="T5274" t="s">
        <v>260</v>
      </c>
      <c r="U5274" t="s">
        <v>443</v>
      </c>
    </row>
    <row r="5275" spans="1:21" x14ac:dyDescent="0.35">
      <c r="A5275" s="2" t="s">
        <v>53</v>
      </c>
      <c r="B5275" s="1" t="s">
        <v>133</v>
      </c>
      <c r="C5275" t="s">
        <v>514</v>
      </c>
      <c r="D5275" s="1" t="s">
        <v>114</v>
      </c>
      <c r="E5275" s="1" t="s">
        <v>25</v>
      </c>
      <c r="F5275" s="1" t="s">
        <v>26</v>
      </c>
      <c r="G5275" s="1" t="s">
        <v>215</v>
      </c>
      <c r="H5275" t="s">
        <v>27</v>
      </c>
      <c r="I5275" s="1" t="s">
        <v>237</v>
      </c>
      <c r="J5275" t="s">
        <v>17</v>
      </c>
      <c r="K5275" s="1" t="s">
        <v>34</v>
      </c>
      <c r="L5275" t="s">
        <v>278</v>
      </c>
      <c r="M5275" t="s">
        <v>34</v>
      </c>
      <c r="N5275">
        <v>2</v>
      </c>
      <c r="O5275" t="s">
        <v>232</v>
      </c>
      <c r="P5275">
        <v>1</v>
      </c>
      <c r="Q5275">
        <v>1</v>
      </c>
      <c r="R5275" t="s">
        <v>234</v>
      </c>
      <c r="S5275" t="s">
        <v>258</v>
      </c>
      <c r="T5275" t="s">
        <v>260</v>
      </c>
      <c r="U5275" t="s">
        <v>443</v>
      </c>
    </row>
    <row r="5276" spans="1:21" x14ac:dyDescent="0.35">
      <c r="A5276" s="2" t="s">
        <v>53</v>
      </c>
      <c r="B5276" s="1" t="s">
        <v>133</v>
      </c>
      <c r="C5276" t="s">
        <v>514</v>
      </c>
      <c r="D5276" s="1" t="s">
        <v>114</v>
      </c>
      <c r="E5276" s="1" t="s">
        <v>25</v>
      </c>
      <c r="F5276" s="1" t="s">
        <v>26</v>
      </c>
      <c r="G5276" s="1" t="s">
        <v>215</v>
      </c>
      <c r="H5276" t="s">
        <v>27</v>
      </c>
      <c r="I5276" s="1" t="s">
        <v>237</v>
      </c>
      <c r="J5276" t="s">
        <v>17</v>
      </c>
      <c r="K5276" s="1" t="s">
        <v>34</v>
      </c>
      <c r="L5276" t="s">
        <v>363</v>
      </c>
      <c r="M5276" t="s">
        <v>35</v>
      </c>
      <c r="N5276">
        <v>1</v>
      </c>
      <c r="O5276" t="s">
        <v>232</v>
      </c>
      <c r="P5276">
        <v>1</v>
      </c>
      <c r="Q5276">
        <v>1</v>
      </c>
      <c r="R5276" t="s">
        <v>234</v>
      </c>
      <c r="S5276" t="s">
        <v>258</v>
      </c>
      <c r="T5276" t="s">
        <v>260</v>
      </c>
      <c r="U5276" t="s">
        <v>443</v>
      </c>
    </row>
    <row r="5277" spans="1:21" x14ac:dyDescent="0.35">
      <c r="A5277" s="2" t="s">
        <v>53</v>
      </c>
      <c r="B5277" s="1" t="s">
        <v>133</v>
      </c>
      <c r="C5277" t="s">
        <v>514</v>
      </c>
      <c r="D5277" s="1" t="s">
        <v>114</v>
      </c>
      <c r="E5277" s="1" t="s">
        <v>25</v>
      </c>
      <c r="F5277" s="1" t="s">
        <v>26</v>
      </c>
      <c r="G5277" s="1" t="s">
        <v>215</v>
      </c>
      <c r="H5277" t="s">
        <v>36</v>
      </c>
      <c r="I5277" s="1" t="s">
        <v>237</v>
      </c>
      <c r="J5277" t="s">
        <v>17</v>
      </c>
      <c r="K5277" s="1" t="s">
        <v>34</v>
      </c>
      <c r="L5277" t="s">
        <v>278</v>
      </c>
      <c r="M5277" t="s">
        <v>34</v>
      </c>
      <c r="N5277">
        <v>1</v>
      </c>
      <c r="O5277" t="s">
        <v>232</v>
      </c>
      <c r="P5277">
        <v>0</v>
      </c>
      <c r="Q5277">
        <v>1</v>
      </c>
      <c r="R5277" t="s">
        <v>234</v>
      </c>
      <c r="S5277" t="s">
        <v>258</v>
      </c>
      <c r="T5277" t="s">
        <v>260</v>
      </c>
      <c r="U5277" t="s">
        <v>443</v>
      </c>
    </row>
    <row r="5278" spans="1:21" x14ac:dyDescent="0.35">
      <c r="A5278" s="2" t="s">
        <v>53</v>
      </c>
      <c r="B5278" s="1" t="s">
        <v>133</v>
      </c>
      <c r="C5278" t="s">
        <v>514</v>
      </c>
      <c r="D5278" s="1" t="s">
        <v>114</v>
      </c>
      <c r="E5278" s="1" t="s">
        <v>25</v>
      </c>
      <c r="F5278" s="1" t="s">
        <v>26</v>
      </c>
      <c r="G5278" s="1" t="s">
        <v>215</v>
      </c>
      <c r="H5278" t="s">
        <v>36</v>
      </c>
      <c r="I5278" s="1" t="s">
        <v>237</v>
      </c>
      <c r="J5278" t="s">
        <v>17</v>
      </c>
      <c r="K5278" s="1" t="s">
        <v>34</v>
      </c>
      <c r="L5278" t="s">
        <v>363</v>
      </c>
      <c r="M5278" t="s">
        <v>34</v>
      </c>
      <c r="N5278">
        <v>1</v>
      </c>
      <c r="O5278" t="s">
        <v>232</v>
      </c>
      <c r="P5278">
        <v>1</v>
      </c>
      <c r="Q5278">
        <v>1</v>
      </c>
      <c r="R5278" t="s">
        <v>243</v>
      </c>
      <c r="S5278" t="s">
        <v>258</v>
      </c>
      <c r="T5278" t="s">
        <v>260</v>
      </c>
      <c r="U5278" t="s">
        <v>444</v>
      </c>
    </row>
    <row r="5279" spans="1:21" x14ac:dyDescent="0.35">
      <c r="A5279" s="2" t="s">
        <v>53</v>
      </c>
      <c r="B5279" s="1" t="s">
        <v>133</v>
      </c>
      <c r="C5279" t="s">
        <v>514</v>
      </c>
      <c r="D5279" s="1" t="s">
        <v>114</v>
      </c>
      <c r="E5279" s="1" t="s">
        <v>25</v>
      </c>
      <c r="F5279" s="1" t="s">
        <v>26</v>
      </c>
      <c r="G5279" s="1" t="s">
        <v>215</v>
      </c>
      <c r="H5279" t="s">
        <v>36</v>
      </c>
      <c r="I5279" s="1" t="s">
        <v>272</v>
      </c>
      <c r="J5279" t="s">
        <v>17</v>
      </c>
      <c r="K5279" s="1" t="s">
        <v>34</v>
      </c>
      <c r="L5279" t="s">
        <v>363</v>
      </c>
      <c r="M5279" t="s">
        <v>34</v>
      </c>
      <c r="N5279">
        <v>1</v>
      </c>
      <c r="O5279" t="s">
        <v>232</v>
      </c>
      <c r="P5279">
        <v>1</v>
      </c>
      <c r="Q5279">
        <v>1</v>
      </c>
      <c r="R5279" t="s">
        <v>234</v>
      </c>
      <c r="S5279" t="s">
        <v>258</v>
      </c>
      <c r="T5279" t="s">
        <v>260</v>
      </c>
      <c r="U5279" t="s">
        <v>443</v>
      </c>
    </row>
    <row r="5280" spans="1:21" x14ac:dyDescent="0.35">
      <c r="A5280" s="2" t="s">
        <v>53</v>
      </c>
      <c r="B5280" s="1" t="s">
        <v>133</v>
      </c>
      <c r="C5280" t="s">
        <v>514</v>
      </c>
      <c r="D5280" s="1" t="s">
        <v>114</v>
      </c>
      <c r="E5280" s="1" t="s">
        <v>25</v>
      </c>
      <c r="F5280" s="1" t="s">
        <v>26</v>
      </c>
      <c r="G5280" s="1" t="s">
        <v>215</v>
      </c>
      <c r="H5280" t="s">
        <v>24</v>
      </c>
      <c r="I5280" s="1" t="s">
        <v>237</v>
      </c>
      <c r="J5280" t="s">
        <v>17</v>
      </c>
      <c r="K5280" s="1" t="s">
        <v>34</v>
      </c>
      <c r="L5280" t="s">
        <v>363</v>
      </c>
      <c r="M5280" t="s">
        <v>34</v>
      </c>
      <c r="N5280">
        <v>1</v>
      </c>
      <c r="O5280" t="s">
        <v>232</v>
      </c>
      <c r="P5280">
        <v>0</v>
      </c>
      <c r="Q5280">
        <v>1</v>
      </c>
      <c r="R5280" t="s">
        <v>234</v>
      </c>
      <c r="S5280" t="s">
        <v>258</v>
      </c>
      <c r="T5280" t="s">
        <v>260</v>
      </c>
      <c r="U5280" t="s">
        <v>443</v>
      </c>
    </row>
    <row r="5281" spans="1:21" x14ac:dyDescent="0.35">
      <c r="A5281" s="2" t="s">
        <v>53</v>
      </c>
      <c r="B5281" s="1" t="s">
        <v>133</v>
      </c>
      <c r="C5281" t="s">
        <v>514</v>
      </c>
      <c r="D5281" s="1" t="s">
        <v>114</v>
      </c>
      <c r="E5281" s="1" t="s">
        <v>25</v>
      </c>
      <c r="F5281" s="1" t="s">
        <v>26</v>
      </c>
      <c r="G5281" s="1" t="s">
        <v>215</v>
      </c>
      <c r="H5281" t="s">
        <v>24</v>
      </c>
      <c r="I5281" s="1" t="s">
        <v>237</v>
      </c>
      <c r="J5281" t="s">
        <v>17</v>
      </c>
      <c r="K5281" s="1" t="s">
        <v>34</v>
      </c>
      <c r="L5281" t="s">
        <v>363</v>
      </c>
      <c r="M5281" t="s">
        <v>35</v>
      </c>
      <c r="N5281">
        <v>1</v>
      </c>
      <c r="O5281" t="s">
        <v>232</v>
      </c>
      <c r="P5281">
        <v>0</v>
      </c>
      <c r="Q5281">
        <v>1</v>
      </c>
      <c r="R5281" t="s">
        <v>234</v>
      </c>
      <c r="S5281" t="s">
        <v>258</v>
      </c>
      <c r="T5281" t="s">
        <v>260</v>
      </c>
      <c r="U5281" t="s">
        <v>443</v>
      </c>
    </row>
    <row r="5282" spans="1:21" x14ac:dyDescent="0.35">
      <c r="A5282" s="2" t="s">
        <v>53</v>
      </c>
      <c r="B5282" s="1" t="s">
        <v>133</v>
      </c>
      <c r="C5282" t="s">
        <v>514</v>
      </c>
      <c r="D5282" s="1" t="s">
        <v>114</v>
      </c>
      <c r="E5282" s="1" t="s">
        <v>25</v>
      </c>
      <c r="F5282" s="1" t="s">
        <v>26</v>
      </c>
      <c r="G5282" s="1" t="s">
        <v>215</v>
      </c>
      <c r="H5282" t="s">
        <v>47</v>
      </c>
      <c r="I5282" s="1" t="s">
        <v>237</v>
      </c>
      <c r="J5282" t="s">
        <v>17</v>
      </c>
      <c r="K5282" s="1" t="s">
        <v>34</v>
      </c>
      <c r="L5282" t="s">
        <v>278</v>
      </c>
      <c r="M5282" t="s">
        <v>34</v>
      </c>
      <c r="N5282">
        <v>1</v>
      </c>
      <c r="O5282" t="s">
        <v>232</v>
      </c>
      <c r="P5282">
        <v>1</v>
      </c>
      <c r="Q5282">
        <v>1</v>
      </c>
      <c r="R5282" t="s">
        <v>234</v>
      </c>
      <c r="S5282" t="s">
        <v>258</v>
      </c>
      <c r="T5282" t="s">
        <v>260</v>
      </c>
      <c r="U5282" t="s">
        <v>443</v>
      </c>
    </row>
    <row r="5283" spans="1:21" x14ac:dyDescent="0.35">
      <c r="A5283" s="2" t="s">
        <v>53</v>
      </c>
      <c r="B5283" s="1" t="s">
        <v>133</v>
      </c>
      <c r="C5283" t="s">
        <v>514</v>
      </c>
      <c r="D5283" s="1" t="s">
        <v>114</v>
      </c>
      <c r="E5283" s="1" t="s">
        <v>25</v>
      </c>
      <c r="F5283" s="1" t="s">
        <v>15</v>
      </c>
      <c r="G5283" s="1" t="s">
        <v>215</v>
      </c>
      <c r="H5283" t="s">
        <v>36</v>
      </c>
      <c r="I5283" s="1" t="s">
        <v>237</v>
      </c>
      <c r="J5283" t="s">
        <v>17</v>
      </c>
      <c r="K5283" s="1" t="s">
        <v>34</v>
      </c>
      <c r="L5283" t="s">
        <v>363</v>
      </c>
      <c r="M5283" t="s">
        <v>35</v>
      </c>
      <c r="N5283">
        <v>1</v>
      </c>
      <c r="O5283" t="s">
        <v>232</v>
      </c>
      <c r="P5283">
        <v>0</v>
      </c>
      <c r="Q5283">
        <v>1</v>
      </c>
      <c r="R5283" t="s">
        <v>234</v>
      </c>
      <c r="S5283" t="s">
        <v>258</v>
      </c>
      <c r="T5283" t="s">
        <v>260</v>
      </c>
      <c r="U5283" t="s">
        <v>443</v>
      </c>
    </row>
    <row r="5284" spans="1:21" x14ac:dyDescent="0.35">
      <c r="A5284" s="2" t="s">
        <v>53</v>
      </c>
      <c r="B5284" s="1" t="s">
        <v>133</v>
      </c>
      <c r="C5284" t="s">
        <v>514</v>
      </c>
      <c r="D5284" s="1" t="s">
        <v>114</v>
      </c>
      <c r="E5284" s="1" t="s">
        <v>25</v>
      </c>
      <c r="F5284" s="1" t="s">
        <v>15</v>
      </c>
      <c r="G5284" s="1" t="s">
        <v>215</v>
      </c>
      <c r="H5284" t="s">
        <v>24</v>
      </c>
      <c r="I5284" s="1" t="s">
        <v>237</v>
      </c>
      <c r="J5284" t="s">
        <v>17</v>
      </c>
      <c r="K5284" s="1" t="s">
        <v>34</v>
      </c>
      <c r="L5284" t="s">
        <v>363</v>
      </c>
      <c r="M5284" t="s">
        <v>35</v>
      </c>
      <c r="N5284">
        <v>1</v>
      </c>
      <c r="O5284" t="s">
        <v>232</v>
      </c>
      <c r="P5284">
        <v>0</v>
      </c>
      <c r="Q5284">
        <v>1</v>
      </c>
      <c r="R5284" t="s">
        <v>234</v>
      </c>
      <c r="S5284" t="s">
        <v>258</v>
      </c>
      <c r="T5284" t="s">
        <v>260</v>
      </c>
      <c r="U5284" t="s">
        <v>443</v>
      </c>
    </row>
    <row r="5285" spans="1:21" x14ac:dyDescent="0.35">
      <c r="A5285" s="2" t="s">
        <v>53</v>
      </c>
      <c r="B5285" s="1" t="s">
        <v>133</v>
      </c>
      <c r="C5285" t="s">
        <v>514</v>
      </c>
      <c r="D5285" s="1" t="s">
        <v>114</v>
      </c>
      <c r="E5285" s="1" t="s">
        <v>25</v>
      </c>
      <c r="F5285" s="1" t="s">
        <v>29</v>
      </c>
      <c r="G5285" s="1" t="s">
        <v>29</v>
      </c>
      <c r="H5285" t="s">
        <v>16</v>
      </c>
      <c r="I5285" s="1" t="s">
        <v>237</v>
      </c>
      <c r="J5285" t="s">
        <v>17</v>
      </c>
      <c r="K5285" s="1" t="s">
        <v>34</v>
      </c>
      <c r="L5285" t="s">
        <v>278</v>
      </c>
      <c r="M5285" t="s">
        <v>34</v>
      </c>
      <c r="N5285">
        <v>2</v>
      </c>
      <c r="O5285" t="s">
        <v>232</v>
      </c>
      <c r="P5285">
        <v>1</v>
      </c>
      <c r="Q5285">
        <v>1</v>
      </c>
      <c r="R5285" t="s">
        <v>234</v>
      </c>
      <c r="S5285" t="s">
        <v>258</v>
      </c>
      <c r="T5285" t="s">
        <v>260</v>
      </c>
      <c r="U5285" t="s">
        <v>443</v>
      </c>
    </row>
    <row r="5286" spans="1:21" x14ac:dyDescent="0.35">
      <c r="A5286" s="2" t="s">
        <v>53</v>
      </c>
      <c r="B5286" s="1" t="s">
        <v>133</v>
      </c>
      <c r="C5286" t="s">
        <v>514</v>
      </c>
      <c r="D5286" s="1" t="s">
        <v>114</v>
      </c>
      <c r="E5286" s="1" t="s">
        <v>25</v>
      </c>
      <c r="F5286" s="1" t="s">
        <v>21</v>
      </c>
      <c r="G5286" s="1" t="s">
        <v>29</v>
      </c>
      <c r="H5286" t="s">
        <v>52</v>
      </c>
      <c r="I5286" s="1" t="s">
        <v>237</v>
      </c>
      <c r="J5286" t="s">
        <v>17</v>
      </c>
      <c r="K5286" s="1" t="s">
        <v>34</v>
      </c>
      <c r="L5286" t="s">
        <v>278</v>
      </c>
      <c r="M5286" t="s">
        <v>34</v>
      </c>
      <c r="N5286">
        <v>4</v>
      </c>
      <c r="O5286" t="s">
        <v>232</v>
      </c>
      <c r="P5286">
        <v>0</v>
      </c>
      <c r="Q5286">
        <v>1</v>
      </c>
      <c r="R5286" t="s">
        <v>234</v>
      </c>
      <c r="S5286" t="s">
        <v>258</v>
      </c>
      <c r="T5286" t="s">
        <v>260</v>
      </c>
      <c r="U5286" t="s">
        <v>443</v>
      </c>
    </row>
    <row r="5287" spans="1:21" x14ac:dyDescent="0.35">
      <c r="A5287" s="2" t="s">
        <v>53</v>
      </c>
      <c r="B5287" s="1" t="s">
        <v>133</v>
      </c>
      <c r="C5287" t="s">
        <v>514</v>
      </c>
      <c r="D5287" s="1" t="s">
        <v>114</v>
      </c>
      <c r="E5287" s="1" t="s">
        <v>25</v>
      </c>
      <c r="F5287" s="1" t="s">
        <v>21</v>
      </c>
      <c r="G5287" s="1" t="s">
        <v>29</v>
      </c>
      <c r="H5287" t="s">
        <v>52</v>
      </c>
      <c r="I5287" s="1" t="s">
        <v>237</v>
      </c>
      <c r="J5287" t="s">
        <v>17</v>
      </c>
      <c r="K5287" s="1" t="s">
        <v>34</v>
      </c>
      <c r="L5287" t="s">
        <v>278</v>
      </c>
      <c r="M5287" t="s">
        <v>34</v>
      </c>
      <c r="N5287">
        <v>1</v>
      </c>
      <c r="O5287" t="s">
        <v>232</v>
      </c>
      <c r="P5287">
        <v>1</v>
      </c>
      <c r="Q5287">
        <v>1</v>
      </c>
      <c r="R5287" t="s">
        <v>234</v>
      </c>
      <c r="S5287" t="s">
        <v>258</v>
      </c>
      <c r="T5287" t="s">
        <v>260</v>
      </c>
      <c r="U5287" t="s">
        <v>443</v>
      </c>
    </row>
    <row r="5288" spans="1:21" x14ac:dyDescent="0.35">
      <c r="A5288" s="2" t="s">
        <v>53</v>
      </c>
      <c r="B5288" s="1" t="s">
        <v>133</v>
      </c>
      <c r="C5288" t="s">
        <v>514</v>
      </c>
      <c r="D5288" s="1" t="s">
        <v>114</v>
      </c>
      <c r="E5288" s="1" t="s">
        <v>25</v>
      </c>
      <c r="F5288" s="1" t="s">
        <v>21</v>
      </c>
      <c r="G5288" s="1" t="s">
        <v>29</v>
      </c>
      <c r="H5288" t="s">
        <v>52</v>
      </c>
      <c r="I5288" s="1" t="s">
        <v>272</v>
      </c>
      <c r="J5288" t="s">
        <v>17</v>
      </c>
      <c r="K5288" s="1" t="s">
        <v>34</v>
      </c>
      <c r="L5288" t="s">
        <v>278</v>
      </c>
      <c r="M5288" t="s">
        <v>34</v>
      </c>
      <c r="N5288">
        <v>1</v>
      </c>
      <c r="O5288" t="s">
        <v>232</v>
      </c>
      <c r="P5288">
        <v>0</v>
      </c>
      <c r="Q5288">
        <v>1</v>
      </c>
      <c r="R5288" t="s">
        <v>234</v>
      </c>
      <c r="S5288" t="s">
        <v>258</v>
      </c>
      <c r="T5288" t="s">
        <v>260</v>
      </c>
      <c r="U5288" t="s">
        <v>443</v>
      </c>
    </row>
    <row r="5289" spans="1:21" x14ac:dyDescent="0.35">
      <c r="A5289" s="2" t="s">
        <v>53</v>
      </c>
      <c r="B5289" s="1" t="s">
        <v>133</v>
      </c>
      <c r="C5289" t="s">
        <v>514</v>
      </c>
      <c r="D5289" s="1" t="s">
        <v>114</v>
      </c>
      <c r="E5289" s="1" t="s">
        <v>25</v>
      </c>
      <c r="F5289" s="1" t="s">
        <v>21</v>
      </c>
      <c r="G5289" s="1" t="s">
        <v>29</v>
      </c>
      <c r="H5289" t="s">
        <v>16</v>
      </c>
      <c r="I5289" s="1" t="s">
        <v>237</v>
      </c>
      <c r="J5289" t="s">
        <v>17</v>
      </c>
      <c r="K5289" s="1" t="s">
        <v>34</v>
      </c>
      <c r="L5289" t="s">
        <v>278</v>
      </c>
      <c r="M5289" t="s">
        <v>34</v>
      </c>
      <c r="N5289">
        <v>1</v>
      </c>
      <c r="O5289" t="s">
        <v>232</v>
      </c>
      <c r="P5289">
        <v>0</v>
      </c>
      <c r="Q5289">
        <v>1</v>
      </c>
      <c r="R5289" t="s">
        <v>234</v>
      </c>
      <c r="S5289" t="s">
        <v>258</v>
      </c>
      <c r="T5289" t="s">
        <v>260</v>
      </c>
      <c r="U5289" t="s">
        <v>443</v>
      </c>
    </row>
    <row r="5290" spans="1:21" x14ac:dyDescent="0.35">
      <c r="A5290" s="2" t="s">
        <v>53</v>
      </c>
      <c r="B5290" s="1" t="s">
        <v>133</v>
      </c>
      <c r="C5290" t="s">
        <v>514</v>
      </c>
      <c r="D5290" s="1" t="s">
        <v>114</v>
      </c>
      <c r="E5290" s="1" t="s">
        <v>25</v>
      </c>
      <c r="F5290" s="1" t="s">
        <v>21</v>
      </c>
      <c r="G5290" s="1" t="s">
        <v>29</v>
      </c>
      <c r="H5290" t="s">
        <v>16</v>
      </c>
      <c r="I5290" s="1" t="s">
        <v>237</v>
      </c>
      <c r="J5290" t="s">
        <v>17</v>
      </c>
      <c r="K5290" s="1" t="s">
        <v>34</v>
      </c>
      <c r="L5290" t="s">
        <v>278</v>
      </c>
      <c r="M5290" t="s">
        <v>34</v>
      </c>
      <c r="N5290">
        <v>3</v>
      </c>
      <c r="O5290" t="s">
        <v>232</v>
      </c>
      <c r="P5290">
        <v>1</v>
      </c>
      <c r="Q5290">
        <v>1</v>
      </c>
      <c r="R5290" t="s">
        <v>234</v>
      </c>
      <c r="S5290" t="s">
        <v>258</v>
      </c>
      <c r="T5290" t="s">
        <v>260</v>
      </c>
      <c r="U5290" t="s">
        <v>443</v>
      </c>
    </row>
    <row r="5291" spans="1:21" x14ac:dyDescent="0.35">
      <c r="A5291" s="2" t="s">
        <v>53</v>
      </c>
      <c r="B5291" s="1" t="s">
        <v>133</v>
      </c>
      <c r="C5291" t="s">
        <v>514</v>
      </c>
      <c r="D5291" s="1" t="s">
        <v>114</v>
      </c>
      <c r="E5291" s="1" t="s">
        <v>25</v>
      </c>
      <c r="F5291" s="1" t="s">
        <v>21</v>
      </c>
      <c r="G5291" s="1" t="s">
        <v>29</v>
      </c>
      <c r="H5291" t="s">
        <v>20</v>
      </c>
      <c r="I5291" s="1" t="s">
        <v>237</v>
      </c>
      <c r="J5291" t="s">
        <v>17</v>
      </c>
      <c r="K5291" s="1" t="s">
        <v>34</v>
      </c>
      <c r="L5291" t="s">
        <v>363</v>
      </c>
      <c r="M5291" t="s">
        <v>34</v>
      </c>
      <c r="N5291">
        <v>1</v>
      </c>
      <c r="O5291" t="s">
        <v>232</v>
      </c>
      <c r="P5291">
        <v>1</v>
      </c>
      <c r="Q5291">
        <v>1</v>
      </c>
      <c r="R5291" t="s">
        <v>234</v>
      </c>
      <c r="S5291" t="s">
        <v>258</v>
      </c>
      <c r="T5291" t="s">
        <v>260</v>
      </c>
      <c r="U5291" t="s">
        <v>443</v>
      </c>
    </row>
    <row r="5292" spans="1:21" x14ac:dyDescent="0.35">
      <c r="A5292" s="2" t="s">
        <v>53</v>
      </c>
      <c r="B5292" s="1" t="s">
        <v>133</v>
      </c>
      <c r="C5292" t="s">
        <v>514</v>
      </c>
      <c r="D5292" s="1" t="s">
        <v>114</v>
      </c>
      <c r="E5292" s="1" t="s">
        <v>25</v>
      </c>
      <c r="F5292" s="1" t="s">
        <v>21</v>
      </c>
      <c r="G5292" s="1" t="s">
        <v>29</v>
      </c>
      <c r="H5292" t="s">
        <v>27</v>
      </c>
      <c r="I5292" s="1" t="s">
        <v>237</v>
      </c>
      <c r="J5292" t="s">
        <v>17</v>
      </c>
      <c r="K5292" s="1" t="s">
        <v>34</v>
      </c>
      <c r="L5292" t="s">
        <v>278</v>
      </c>
      <c r="M5292" t="s">
        <v>34</v>
      </c>
      <c r="N5292">
        <v>1</v>
      </c>
      <c r="O5292" t="s">
        <v>232</v>
      </c>
      <c r="P5292">
        <v>1</v>
      </c>
      <c r="Q5292">
        <v>1</v>
      </c>
      <c r="R5292" t="s">
        <v>234</v>
      </c>
      <c r="S5292" t="s">
        <v>258</v>
      </c>
      <c r="T5292" t="s">
        <v>260</v>
      </c>
      <c r="U5292" t="s">
        <v>443</v>
      </c>
    </row>
    <row r="5293" spans="1:21" x14ac:dyDescent="0.35">
      <c r="A5293" s="2" t="s">
        <v>53</v>
      </c>
      <c r="B5293" s="1" t="s">
        <v>133</v>
      </c>
      <c r="C5293" t="s">
        <v>514</v>
      </c>
      <c r="D5293" s="1" t="s">
        <v>114</v>
      </c>
      <c r="E5293" s="1" t="s">
        <v>25</v>
      </c>
      <c r="F5293" s="1" t="s">
        <v>21</v>
      </c>
      <c r="G5293" s="1" t="s">
        <v>29</v>
      </c>
      <c r="H5293" t="s">
        <v>24</v>
      </c>
      <c r="I5293" s="1" t="s">
        <v>237</v>
      </c>
      <c r="J5293" t="s">
        <v>17</v>
      </c>
      <c r="K5293" s="1" t="s">
        <v>34</v>
      </c>
      <c r="L5293" t="s">
        <v>278</v>
      </c>
      <c r="M5293" t="s">
        <v>115</v>
      </c>
      <c r="N5293">
        <v>1</v>
      </c>
      <c r="O5293" t="s">
        <v>232</v>
      </c>
      <c r="P5293">
        <v>1</v>
      </c>
      <c r="Q5293">
        <v>1</v>
      </c>
      <c r="R5293" t="s">
        <v>234</v>
      </c>
      <c r="S5293" t="s">
        <v>258</v>
      </c>
      <c r="T5293" t="s">
        <v>260</v>
      </c>
      <c r="U5293" t="s">
        <v>443</v>
      </c>
    </row>
    <row r="5294" spans="1:21" x14ac:dyDescent="0.35">
      <c r="A5294" s="2" t="s">
        <v>53</v>
      </c>
      <c r="B5294" s="1" t="s">
        <v>133</v>
      </c>
      <c r="C5294" t="s">
        <v>514</v>
      </c>
      <c r="D5294" s="1" t="s">
        <v>116</v>
      </c>
      <c r="E5294" s="1" t="s">
        <v>14</v>
      </c>
      <c r="F5294" s="1" t="s">
        <v>26</v>
      </c>
      <c r="G5294" s="1" t="s">
        <v>215</v>
      </c>
      <c r="H5294" t="s">
        <v>52</v>
      </c>
      <c r="I5294" s="1" t="s">
        <v>237</v>
      </c>
      <c r="J5294" t="s">
        <v>17</v>
      </c>
      <c r="K5294" s="1" t="s">
        <v>34</v>
      </c>
      <c r="L5294" t="s">
        <v>278</v>
      </c>
      <c r="M5294" t="s">
        <v>39</v>
      </c>
      <c r="N5294">
        <v>1</v>
      </c>
      <c r="O5294" t="s">
        <v>232</v>
      </c>
      <c r="P5294">
        <v>0</v>
      </c>
      <c r="Q5294">
        <v>1</v>
      </c>
      <c r="R5294" t="s">
        <v>234</v>
      </c>
      <c r="S5294" t="s">
        <v>258</v>
      </c>
      <c r="T5294" t="s">
        <v>260</v>
      </c>
      <c r="U5294" t="s">
        <v>443</v>
      </c>
    </row>
    <row r="5295" spans="1:21" x14ac:dyDescent="0.35">
      <c r="A5295" s="2" t="s">
        <v>53</v>
      </c>
      <c r="B5295" s="1" t="s">
        <v>133</v>
      </c>
      <c r="C5295" t="s">
        <v>514</v>
      </c>
      <c r="D5295" s="1" t="s">
        <v>116</v>
      </c>
      <c r="E5295" s="1" t="s">
        <v>14</v>
      </c>
      <c r="F5295" s="1" t="s">
        <v>26</v>
      </c>
      <c r="G5295" s="1" t="s">
        <v>215</v>
      </c>
      <c r="H5295" t="s">
        <v>52</v>
      </c>
      <c r="I5295" s="1" t="s">
        <v>237</v>
      </c>
      <c r="J5295" t="s">
        <v>17</v>
      </c>
      <c r="K5295" s="1" t="s">
        <v>34</v>
      </c>
      <c r="L5295" t="s">
        <v>278</v>
      </c>
      <c r="M5295" t="s">
        <v>39</v>
      </c>
      <c r="N5295">
        <v>1</v>
      </c>
      <c r="O5295" t="s">
        <v>232</v>
      </c>
      <c r="P5295">
        <v>1</v>
      </c>
      <c r="Q5295">
        <v>1</v>
      </c>
      <c r="R5295" t="s">
        <v>234</v>
      </c>
      <c r="S5295" t="s">
        <v>258</v>
      </c>
      <c r="T5295" t="s">
        <v>260</v>
      </c>
      <c r="U5295" t="s">
        <v>443</v>
      </c>
    </row>
    <row r="5296" spans="1:21" x14ac:dyDescent="0.35">
      <c r="A5296" s="2" t="s">
        <v>53</v>
      </c>
      <c r="B5296" s="1" t="s">
        <v>133</v>
      </c>
      <c r="C5296" t="s">
        <v>514</v>
      </c>
      <c r="D5296" s="1" t="s">
        <v>116</v>
      </c>
      <c r="E5296" s="1" t="s">
        <v>14</v>
      </c>
      <c r="F5296" s="1" t="s">
        <v>26</v>
      </c>
      <c r="G5296" s="1" t="s">
        <v>215</v>
      </c>
      <c r="H5296" t="s">
        <v>16</v>
      </c>
      <c r="I5296" s="1" t="s">
        <v>326</v>
      </c>
      <c r="J5296" t="s">
        <v>17</v>
      </c>
      <c r="K5296" s="1" t="s">
        <v>34</v>
      </c>
      <c r="L5296" t="s">
        <v>278</v>
      </c>
      <c r="M5296" t="s">
        <v>39</v>
      </c>
      <c r="N5296">
        <v>1</v>
      </c>
      <c r="O5296" t="s">
        <v>232</v>
      </c>
      <c r="P5296">
        <v>1</v>
      </c>
      <c r="Q5296">
        <v>1</v>
      </c>
      <c r="R5296" t="s">
        <v>234</v>
      </c>
      <c r="S5296" t="s">
        <v>258</v>
      </c>
      <c r="T5296" t="s">
        <v>260</v>
      </c>
      <c r="U5296" t="s">
        <v>443</v>
      </c>
    </row>
    <row r="5297" spans="1:21" x14ac:dyDescent="0.35">
      <c r="A5297" s="2" t="s">
        <v>53</v>
      </c>
      <c r="B5297" s="1" t="s">
        <v>133</v>
      </c>
      <c r="C5297" t="s">
        <v>514</v>
      </c>
      <c r="D5297" s="1" t="s">
        <v>116</v>
      </c>
      <c r="E5297" s="1" t="s">
        <v>14</v>
      </c>
      <c r="F5297" s="1" t="s">
        <v>26</v>
      </c>
      <c r="G5297" s="1" t="s">
        <v>215</v>
      </c>
      <c r="H5297" t="s">
        <v>16</v>
      </c>
      <c r="I5297" s="1" t="s">
        <v>326</v>
      </c>
      <c r="J5297" t="s">
        <v>17</v>
      </c>
      <c r="K5297" s="1" t="s">
        <v>22</v>
      </c>
      <c r="L5297" t="s">
        <v>278</v>
      </c>
      <c r="M5297" t="s">
        <v>22</v>
      </c>
      <c r="N5297">
        <v>1</v>
      </c>
      <c r="O5297" t="s">
        <v>232</v>
      </c>
      <c r="P5297">
        <v>1</v>
      </c>
      <c r="Q5297">
        <v>1</v>
      </c>
      <c r="R5297" t="s">
        <v>234</v>
      </c>
      <c r="S5297" t="s">
        <v>258</v>
      </c>
      <c r="T5297" t="s">
        <v>260</v>
      </c>
      <c r="U5297" t="s">
        <v>443</v>
      </c>
    </row>
    <row r="5298" spans="1:21" x14ac:dyDescent="0.35">
      <c r="A5298" s="2" t="s">
        <v>53</v>
      </c>
      <c r="B5298" s="1" t="s">
        <v>133</v>
      </c>
      <c r="C5298" t="s">
        <v>514</v>
      </c>
      <c r="D5298" s="1" t="s">
        <v>116</v>
      </c>
      <c r="E5298" s="1" t="s">
        <v>14</v>
      </c>
      <c r="F5298" s="1" t="s">
        <v>26</v>
      </c>
      <c r="G5298" s="1" t="s">
        <v>215</v>
      </c>
      <c r="H5298" t="s">
        <v>20</v>
      </c>
      <c r="I5298" s="1" t="s">
        <v>237</v>
      </c>
      <c r="J5298" t="s">
        <v>17</v>
      </c>
      <c r="K5298" s="1" t="s">
        <v>34</v>
      </c>
      <c r="L5298" t="s">
        <v>278</v>
      </c>
      <c r="M5298" t="s">
        <v>39</v>
      </c>
      <c r="N5298">
        <v>1</v>
      </c>
      <c r="O5298" t="s">
        <v>232</v>
      </c>
      <c r="P5298">
        <v>1</v>
      </c>
      <c r="Q5298">
        <v>1</v>
      </c>
      <c r="R5298" t="s">
        <v>234</v>
      </c>
      <c r="S5298" t="s">
        <v>258</v>
      </c>
      <c r="T5298" t="s">
        <v>260</v>
      </c>
      <c r="U5298" t="s">
        <v>443</v>
      </c>
    </row>
    <row r="5299" spans="1:21" x14ac:dyDescent="0.35">
      <c r="A5299" s="2" t="s">
        <v>53</v>
      </c>
      <c r="B5299" s="1" t="s">
        <v>133</v>
      </c>
      <c r="C5299" t="s">
        <v>514</v>
      </c>
      <c r="D5299" s="1" t="s">
        <v>116</v>
      </c>
      <c r="E5299" s="1" t="s">
        <v>14</v>
      </c>
      <c r="F5299" s="1" t="s">
        <v>15</v>
      </c>
      <c r="G5299" s="1" t="s">
        <v>215</v>
      </c>
      <c r="H5299" t="s">
        <v>16</v>
      </c>
      <c r="I5299" s="1" t="s">
        <v>237</v>
      </c>
      <c r="J5299" t="s">
        <v>17</v>
      </c>
      <c r="K5299" s="1" t="s">
        <v>34</v>
      </c>
      <c r="L5299" t="s">
        <v>363</v>
      </c>
      <c r="M5299" t="s">
        <v>39</v>
      </c>
      <c r="N5299">
        <v>1</v>
      </c>
      <c r="O5299" t="s">
        <v>232</v>
      </c>
      <c r="P5299">
        <v>0</v>
      </c>
      <c r="Q5299">
        <v>1</v>
      </c>
      <c r="R5299" t="s">
        <v>234</v>
      </c>
      <c r="S5299" t="s">
        <v>258</v>
      </c>
      <c r="T5299" t="s">
        <v>260</v>
      </c>
      <c r="U5299" t="s">
        <v>443</v>
      </c>
    </row>
    <row r="5300" spans="1:21" x14ac:dyDescent="0.35">
      <c r="A5300" s="2" t="s">
        <v>53</v>
      </c>
      <c r="B5300" s="1" t="s">
        <v>133</v>
      </c>
      <c r="C5300" t="s">
        <v>514</v>
      </c>
      <c r="D5300" s="1" t="s">
        <v>116</v>
      </c>
      <c r="E5300" s="1" t="s">
        <v>14</v>
      </c>
      <c r="F5300" s="1" t="s">
        <v>29</v>
      </c>
      <c r="G5300" s="1" t="s">
        <v>29</v>
      </c>
      <c r="H5300" t="s">
        <v>16</v>
      </c>
      <c r="I5300" s="1" t="s">
        <v>326</v>
      </c>
      <c r="J5300" t="s">
        <v>17</v>
      </c>
      <c r="K5300" s="1" t="s">
        <v>34</v>
      </c>
      <c r="L5300" t="s">
        <v>278</v>
      </c>
      <c r="M5300" t="s">
        <v>39</v>
      </c>
      <c r="N5300">
        <v>2</v>
      </c>
      <c r="O5300" t="s">
        <v>232</v>
      </c>
      <c r="P5300">
        <v>1</v>
      </c>
      <c r="Q5300">
        <v>1</v>
      </c>
      <c r="R5300" t="s">
        <v>234</v>
      </c>
      <c r="S5300" t="s">
        <v>258</v>
      </c>
      <c r="T5300" t="s">
        <v>260</v>
      </c>
      <c r="U5300" t="s">
        <v>443</v>
      </c>
    </row>
    <row r="5301" spans="1:21" x14ac:dyDescent="0.35">
      <c r="A5301" s="2" t="s">
        <v>53</v>
      </c>
      <c r="B5301" s="1" t="s">
        <v>133</v>
      </c>
      <c r="C5301" t="s">
        <v>514</v>
      </c>
      <c r="D5301" s="1" t="s">
        <v>116</v>
      </c>
      <c r="E5301" s="1" t="s">
        <v>14</v>
      </c>
      <c r="F5301" s="1" t="s">
        <v>21</v>
      </c>
      <c r="G5301" s="1" t="s">
        <v>29</v>
      </c>
      <c r="H5301" t="s">
        <v>52</v>
      </c>
      <c r="I5301" s="1" t="s">
        <v>237</v>
      </c>
      <c r="J5301" t="s">
        <v>17</v>
      </c>
      <c r="K5301" s="1" t="s">
        <v>34</v>
      </c>
      <c r="L5301" t="s">
        <v>278</v>
      </c>
      <c r="M5301" t="s">
        <v>35</v>
      </c>
      <c r="N5301">
        <v>3</v>
      </c>
      <c r="O5301" t="s">
        <v>232</v>
      </c>
      <c r="P5301">
        <v>0</v>
      </c>
      <c r="Q5301">
        <v>1</v>
      </c>
      <c r="R5301" t="s">
        <v>234</v>
      </c>
      <c r="S5301" t="s">
        <v>258</v>
      </c>
      <c r="T5301" t="s">
        <v>260</v>
      </c>
      <c r="U5301" t="s">
        <v>443</v>
      </c>
    </row>
    <row r="5302" spans="1:21" x14ac:dyDescent="0.35">
      <c r="A5302" s="2" t="s">
        <v>53</v>
      </c>
      <c r="B5302" s="1" t="s">
        <v>133</v>
      </c>
      <c r="C5302" t="s">
        <v>514</v>
      </c>
      <c r="D5302" s="1" t="s">
        <v>116</v>
      </c>
      <c r="E5302" s="1" t="s">
        <v>14</v>
      </c>
      <c r="F5302" s="1" t="s">
        <v>21</v>
      </c>
      <c r="G5302" s="1" t="s">
        <v>29</v>
      </c>
      <c r="H5302" t="s">
        <v>16</v>
      </c>
      <c r="I5302" s="1" t="s">
        <v>237</v>
      </c>
      <c r="J5302" t="s">
        <v>17</v>
      </c>
      <c r="K5302" s="1" t="s">
        <v>34</v>
      </c>
      <c r="L5302" t="s">
        <v>278</v>
      </c>
      <c r="M5302" t="s">
        <v>39</v>
      </c>
      <c r="N5302">
        <v>2</v>
      </c>
      <c r="O5302" t="s">
        <v>232</v>
      </c>
      <c r="P5302">
        <v>0</v>
      </c>
      <c r="Q5302">
        <v>1</v>
      </c>
      <c r="R5302" t="s">
        <v>234</v>
      </c>
      <c r="S5302" t="s">
        <v>258</v>
      </c>
      <c r="T5302" t="s">
        <v>260</v>
      </c>
      <c r="U5302" t="s">
        <v>443</v>
      </c>
    </row>
    <row r="5303" spans="1:21" x14ac:dyDescent="0.35">
      <c r="A5303" s="2" t="s">
        <v>53</v>
      </c>
      <c r="B5303" s="1" t="s">
        <v>133</v>
      </c>
      <c r="C5303" t="s">
        <v>514</v>
      </c>
      <c r="D5303" s="1" t="s">
        <v>116</v>
      </c>
      <c r="E5303" s="1" t="s">
        <v>14</v>
      </c>
      <c r="F5303" s="1" t="s">
        <v>21</v>
      </c>
      <c r="G5303" s="1" t="s">
        <v>29</v>
      </c>
      <c r="H5303" t="s">
        <v>16</v>
      </c>
      <c r="I5303" s="1" t="s">
        <v>237</v>
      </c>
      <c r="J5303" t="s">
        <v>17</v>
      </c>
      <c r="K5303" s="1" t="s">
        <v>34</v>
      </c>
      <c r="L5303" t="s">
        <v>278</v>
      </c>
      <c r="M5303" t="s">
        <v>39</v>
      </c>
      <c r="N5303">
        <v>1</v>
      </c>
      <c r="O5303" t="s">
        <v>232</v>
      </c>
      <c r="P5303">
        <v>1</v>
      </c>
      <c r="Q5303">
        <v>1</v>
      </c>
      <c r="R5303" t="s">
        <v>234</v>
      </c>
      <c r="S5303" t="s">
        <v>258</v>
      </c>
      <c r="T5303" t="s">
        <v>260</v>
      </c>
      <c r="U5303" t="s">
        <v>443</v>
      </c>
    </row>
    <row r="5304" spans="1:21" x14ac:dyDescent="0.35">
      <c r="A5304" s="2" t="s">
        <v>53</v>
      </c>
      <c r="B5304" s="1" t="s">
        <v>133</v>
      </c>
      <c r="C5304" t="s">
        <v>514</v>
      </c>
      <c r="D5304" s="1" t="s">
        <v>116</v>
      </c>
      <c r="E5304" s="1" t="s">
        <v>14</v>
      </c>
      <c r="F5304" s="1" t="s">
        <v>21</v>
      </c>
      <c r="G5304" s="1" t="s">
        <v>29</v>
      </c>
      <c r="H5304" t="s">
        <v>16</v>
      </c>
      <c r="I5304" s="1" t="s">
        <v>237</v>
      </c>
      <c r="J5304" t="s">
        <v>17</v>
      </c>
      <c r="K5304" s="1" t="s">
        <v>34</v>
      </c>
      <c r="L5304" t="s">
        <v>278</v>
      </c>
      <c r="M5304" t="s">
        <v>35</v>
      </c>
      <c r="N5304">
        <v>1</v>
      </c>
      <c r="O5304" t="s">
        <v>232</v>
      </c>
      <c r="P5304">
        <v>1</v>
      </c>
      <c r="Q5304">
        <v>1</v>
      </c>
      <c r="R5304" t="s">
        <v>234</v>
      </c>
      <c r="S5304" t="s">
        <v>258</v>
      </c>
      <c r="T5304" t="s">
        <v>260</v>
      </c>
      <c r="U5304" t="s">
        <v>443</v>
      </c>
    </row>
    <row r="5305" spans="1:21" x14ac:dyDescent="0.35">
      <c r="A5305" s="2" t="s">
        <v>53</v>
      </c>
      <c r="B5305" s="1" t="s">
        <v>133</v>
      </c>
      <c r="C5305" t="s">
        <v>514</v>
      </c>
      <c r="D5305" s="1" t="s">
        <v>116</v>
      </c>
      <c r="E5305" s="1" t="s">
        <v>14</v>
      </c>
      <c r="F5305" s="1" t="s">
        <v>21</v>
      </c>
      <c r="G5305" s="1" t="s">
        <v>29</v>
      </c>
      <c r="H5305" t="s">
        <v>16</v>
      </c>
      <c r="I5305" s="1" t="s">
        <v>326</v>
      </c>
      <c r="J5305" t="s">
        <v>17</v>
      </c>
      <c r="K5305" s="1" t="s">
        <v>34</v>
      </c>
      <c r="L5305" t="s">
        <v>278</v>
      </c>
      <c r="M5305" t="s">
        <v>37</v>
      </c>
      <c r="N5305">
        <v>1</v>
      </c>
      <c r="O5305" t="s">
        <v>232</v>
      </c>
      <c r="P5305">
        <v>1</v>
      </c>
      <c r="Q5305">
        <v>1</v>
      </c>
      <c r="R5305" t="s">
        <v>234</v>
      </c>
      <c r="S5305" t="s">
        <v>258</v>
      </c>
      <c r="T5305" t="s">
        <v>260</v>
      </c>
      <c r="U5305" t="s">
        <v>443</v>
      </c>
    </row>
    <row r="5306" spans="1:21" x14ac:dyDescent="0.35">
      <c r="A5306" s="2" t="s">
        <v>53</v>
      </c>
      <c r="B5306" s="1" t="s">
        <v>133</v>
      </c>
      <c r="C5306" t="s">
        <v>514</v>
      </c>
      <c r="D5306" s="1" t="s">
        <v>116</v>
      </c>
      <c r="E5306" s="1" t="s">
        <v>25</v>
      </c>
      <c r="F5306" s="1" t="s">
        <v>26</v>
      </c>
      <c r="G5306" s="1" t="s">
        <v>215</v>
      </c>
      <c r="H5306" t="s">
        <v>52</v>
      </c>
      <c r="I5306" s="1" t="s">
        <v>237</v>
      </c>
      <c r="J5306" t="s">
        <v>17</v>
      </c>
      <c r="K5306" s="1" t="s">
        <v>34</v>
      </c>
      <c r="L5306" t="s">
        <v>278</v>
      </c>
      <c r="M5306" t="s">
        <v>39</v>
      </c>
      <c r="N5306">
        <v>1</v>
      </c>
      <c r="O5306" t="s">
        <v>232</v>
      </c>
      <c r="P5306">
        <v>0</v>
      </c>
      <c r="Q5306">
        <v>1</v>
      </c>
      <c r="R5306" t="s">
        <v>234</v>
      </c>
      <c r="S5306" t="s">
        <v>258</v>
      </c>
      <c r="T5306" t="s">
        <v>260</v>
      </c>
      <c r="U5306" t="s">
        <v>443</v>
      </c>
    </row>
    <row r="5307" spans="1:21" x14ac:dyDescent="0.35">
      <c r="A5307" s="2" t="s">
        <v>53</v>
      </c>
      <c r="B5307" s="1" t="s">
        <v>133</v>
      </c>
      <c r="C5307" t="s">
        <v>514</v>
      </c>
      <c r="D5307" s="1" t="s">
        <v>116</v>
      </c>
      <c r="E5307" s="1" t="s">
        <v>25</v>
      </c>
      <c r="F5307" s="1" t="s">
        <v>26</v>
      </c>
      <c r="G5307" s="1" t="s">
        <v>215</v>
      </c>
      <c r="H5307" t="s">
        <v>52</v>
      </c>
      <c r="I5307" s="1" t="s">
        <v>237</v>
      </c>
      <c r="J5307" t="s">
        <v>17</v>
      </c>
      <c r="K5307" s="1" t="s">
        <v>34</v>
      </c>
      <c r="L5307" t="s">
        <v>278</v>
      </c>
      <c r="M5307" t="s">
        <v>39</v>
      </c>
      <c r="N5307">
        <v>3</v>
      </c>
      <c r="O5307" t="s">
        <v>232</v>
      </c>
      <c r="P5307">
        <v>1</v>
      </c>
      <c r="Q5307">
        <v>1</v>
      </c>
      <c r="R5307" t="s">
        <v>234</v>
      </c>
      <c r="S5307" t="s">
        <v>258</v>
      </c>
      <c r="T5307" t="s">
        <v>260</v>
      </c>
      <c r="U5307" t="s">
        <v>443</v>
      </c>
    </row>
    <row r="5308" spans="1:21" x14ac:dyDescent="0.35">
      <c r="A5308" s="2" t="s">
        <v>53</v>
      </c>
      <c r="B5308" s="1" t="s">
        <v>133</v>
      </c>
      <c r="C5308" t="s">
        <v>514</v>
      </c>
      <c r="D5308" s="1" t="s">
        <v>116</v>
      </c>
      <c r="E5308" s="1" t="s">
        <v>25</v>
      </c>
      <c r="F5308" s="1" t="s">
        <v>26</v>
      </c>
      <c r="G5308" s="1" t="s">
        <v>215</v>
      </c>
      <c r="H5308" t="s">
        <v>16</v>
      </c>
      <c r="I5308" s="1" t="s">
        <v>237</v>
      </c>
      <c r="J5308" t="s">
        <v>17</v>
      </c>
      <c r="K5308" s="1" t="s">
        <v>34</v>
      </c>
      <c r="L5308" t="s">
        <v>278</v>
      </c>
      <c r="M5308" t="s">
        <v>39</v>
      </c>
      <c r="N5308">
        <v>1</v>
      </c>
      <c r="O5308" t="s">
        <v>232</v>
      </c>
      <c r="P5308">
        <v>0</v>
      </c>
      <c r="Q5308">
        <v>1</v>
      </c>
      <c r="R5308" t="s">
        <v>234</v>
      </c>
      <c r="S5308" t="s">
        <v>258</v>
      </c>
      <c r="T5308" t="s">
        <v>260</v>
      </c>
      <c r="U5308" t="s">
        <v>443</v>
      </c>
    </row>
    <row r="5309" spans="1:21" x14ac:dyDescent="0.35">
      <c r="A5309" s="2" t="s">
        <v>53</v>
      </c>
      <c r="B5309" s="1" t="s">
        <v>133</v>
      </c>
      <c r="C5309" t="s">
        <v>514</v>
      </c>
      <c r="D5309" s="1" t="s">
        <v>116</v>
      </c>
      <c r="E5309" s="1" t="s">
        <v>25</v>
      </c>
      <c r="F5309" s="1" t="s">
        <v>26</v>
      </c>
      <c r="G5309" s="1" t="s">
        <v>215</v>
      </c>
      <c r="H5309" t="s">
        <v>16</v>
      </c>
      <c r="I5309" s="1" t="s">
        <v>237</v>
      </c>
      <c r="J5309" t="s">
        <v>17</v>
      </c>
      <c r="K5309" s="1" t="s">
        <v>34</v>
      </c>
      <c r="L5309" t="s">
        <v>278</v>
      </c>
      <c r="M5309" t="s">
        <v>39</v>
      </c>
      <c r="N5309">
        <v>1</v>
      </c>
      <c r="O5309" t="s">
        <v>232</v>
      </c>
      <c r="P5309">
        <v>0</v>
      </c>
      <c r="Q5309">
        <v>1</v>
      </c>
      <c r="R5309" t="s">
        <v>234</v>
      </c>
      <c r="S5309" t="s">
        <v>271</v>
      </c>
      <c r="T5309" t="s">
        <v>260</v>
      </c>
      <c r="U5309" t="s">
        <v>443</v>
      </c>
    </row>
    <row r="5310" spans="1:21" x14ac:dyDescent="0.35">
      <c r="A5310" s="2" t="s">
        <v>53</v>
      </c>
      <c r="B5310" s="1" t="s">
        <v>133</v>
      </c>
      <c r="C5310" t="s">
        <v>514</v>
      </c>
      <c r="D5310" s="1" t="s">
        <v>116</v>
      </c>
      <c r="E5310" s="1" t="s">
        <v>25</v>
      </c>
      <c r="F5310" s="1" t="s">
        <v>26</v>
      </c>
      <c r="G5310" s="1" t="s">
        <v>215</v>
      </c>
      <c r="H5310" t="s">
        <v>16</v>
      </c>
      <c r="I5310" s="1" t="s">
        <v>237</v>
      </c>
      <c r="J5310" t="s">
        <v>17</v>
      </c>
      <c r="K5310" s="1" t="s">
        <v>34</v>
      </c>
      <c r="L5310" t="s">
        <v>278</v>
      </c>
      <c r="M5310" t="s">
        <v>39</v>
      </c>
      <c r="N5310">
        <v>2</v>
      </c>
      <c r="O5310" t="s">
        <v>232</v>
      </c>
      <c r="P5310">
        <v>1</v>
      </c>
      <c r="Q5310">
        <v>1</v>
      </c>
      <c r="R5310" t="s">
        <v>234</v>
      </c>
      <c r="S5310" t="s">
        <v>258</v>
      </c>
      <c r="T5310" t="s">
        <v>260</v>
      </c>
      <c r="U5310" t="s">
        <v>443</v>
      </c>
    </row>
    <row r="5311" spans="1:21" x14ac:dyDescent="0.35">
      <c r="A5311" s="2" t="s">
        <v>53</v>
      </c>
      <c r="B5311" s="1" t="s">
        <v>133</v>
      </c>
      <c r="C5311" t="s">
        <v>514</v>
      </c>
      <c r="D5311" s="1" t="s">
        <v>116</v>
      </c>
      <c r="E5311" s="1" t="s">
        <v>25</v>
      </c>
      <c r="F5311" s="1" t="s">
        <v>26</v>
      </c>
      <c r="G5311" s="1" t="s">
        <v>215</v>
      </c>
      <c r="H5311" t="s">
        <v>16</v>
      </c>
      <c r="I5311" s="1" t="s">
        <v>237</v>
      </c>
      <c r="J5311" t="s">
        <v>17</v>
      </c>
      <c r="K5311" s="1" t="s">
        <v>34</v>
      </c>
      <c r="L5311" t="s">
        <v>278</v>
      </c>
      <c r="M5311" t="s">
        <v>35</v>
      </c>
      <c r="N5311">
        <v>1</v>
      </c>
      <c r="O5311" t="s">
        <v>232</v>
      </c>
      <c r="P5311">
        <v>1</v>
      </c>
      <c r="Q5311">
        <v>1</v>
      </c>
      <c r="R5311" t="s">
        <v>234</v>
      </c>
      <c r="S5311" t="s">
        <v>258</v>
      </c>
      <c r="T5311" t="s">
        <v>260</v>
      </c>
      <c r="U5311" t="s">
        <v>443</v>
      </c>
    </row>
    <row r="5312" spans="1:21" x14ac:dyDescent="0.35">
      <c r="A5312" s="2" t="s">
        <v>53</v>
      </c>
      <c r="B5312" s="1" t="s">
        <v>133</v>
      </c>
      <c r="C5312" t="s">
        <v>514</v>
      </c>
      <c r="D5312" s="1" t="s">
        <v>116</v>
      </c>
      <c r="E5312" s="1" t="s">
        <v>25</v>
      </c>
      <c r="F5312" s="1" t="s">
        <v>26</v>
      </c>
      <c r="G5312" s="1" t="s">
        <v>215</v>
      </c>
      <c r="H5312" t="s">
        <v>16</v>
      </c>
      <c r="I5312" s="1" t="s">
        <v>326</v>
      </c>
      <c r="J5312" t="s">
        <v>17</v>
      </c>
      <c r="K5312" s="1" t="s">
        <v>34</v>
      </c>
      <c r="L5312" t="s">
        <v>278</v>
      </c>
      <c r="M5312" t="s">
        <v>39</v>
      </c>
      <c r="N5312">
        <v>2</v>
      </c>
      <c r="O5312" t="s">
        <v>232</v>
      </c>
      <c r="P5312">
        <v>1</v>
      </c>
      <c r="Q5312">
        <v>1</v>
      </c>
      <c r="R5312" t="s">
        <v>234</v>
      </c>
      <c r="S5312" t="s">
        <v>258</v>
      </c>
      <c r="T5312" t="s">
        <v>260</v>
      </c>
      <c r="U5312" t="s">
        <v>443</v>
      </c>
    </row>
    <row r="5313" spans="1:21" x14ac:dyDescent="0.35">
      <c r="A5313" s="2" t="s">
        <v>53</v>
      </c>
      <c r="B5313" s="1" t="s">
        <v>133</v>
      </c>
      <c r="C5313" t="s">
        <v>514</v>
      </c>
      <c r="D5313" s="1" t="s">
        <v>116</v>
      </c>
      <c r="E5313" s="1" t="s">
        <v>25</v>
      </c>
      <c r="F5313" s="1" t="s">
        <v>26</v>
      </c>
      <c r="G5313" s="1" t="s">
        <v>215</v>
      </c>
      <c r="H5313" t="s">
        <v>16</v>
      </c>
      <c r="I5313" s="1" t="s">
        <v>326</v>
      </c>
      <c r="J5313" t="s">
        <v>17</v>
      </c>
      <c r="K5313" s="1" t="s">
        <v>34</v>
      </c>
      <c r="L5313" t="s">
        <v>278</v>
      </c>
      <c r="M5313" t="s">
        <v>35</v>
      </c>
      <c r="N5313">
        <v>2</v>
      </c>
      <c r="O5313" t="s">
        <v>232</v>
      </c>
      <c r="P5313">
        <v>1</v>
      </c>
      <c r="Q5313">
        <v>1</v>
      </c>
      <c r="R5313" t="s">
        <v>234</v>
      </c>
      <c r="S5313" t="s">
        <v>258</v>
      </c>
      <c r="T5313" t="s">
        <v>260</v>
      </c>
      <c r="U5313" t="s">
        <v>443</v>
      </c>
    </row>
    <row r="5314" spans="1:21" x14ac:dyDescent="0.35">
      <c r="A5314" s="2" t="s">
        <v>53</v>
      </c>
      <c r="B5314" s="1" t="s">
        <v>133</v>
      </c>
      <c r="C5314" t="s">
        <v>514</v>
      </c>
      <c r="D5314" s="1" t="s">
        <v>116</v>
      </c>
      <c r="E5314" s="1" t="s">
        <v>25</v>
      </c>
      <c r="F5314" s="1" t="s">
        <v>26</v>
      </c>
      <c r="G5314" s="1" t="s">
        <v>215</v>
      </c>
      <c r="H5314" t="s">
        <v>20</v>
      </c>
      <c r="I5314" s="1" t="s">
        <v>237</v>
      </c>
      <c r="J5314" t="s">
        <v>17</v>
      </c>
      <c r="K5314" s="1" t="s">
        <v>34</v>
      </c>
      <c r="L5314" t="s">
        <v>278</v>
      </c>
      <c r="M5314" t="s">
        <v>39</v>
      </c>
      <c r="N5314">
        <v>1</v>
      </c>
      <c r="O5314" t="s">
        <v>232</v>
      </c>
      <c r="P5314">
        <v>1</v>
      </c>
      <c r="Q5314">
        <v>1</v>
      </c>
      <c r="R5314" t="s">
        <v>234</v>
      </c>
      <c r="S5314" t="s">
        <v>258</v>
      </c>
      <c r="T5314" t="s">
        <v>260</v>
      </c>
      <c r="U5314" t="s">
        <v>443</v>
      </c>
    </row>
    <row r="5315" spans="1:21" x14ac:dyDescent="0.35">
      <c r="A5315" s="2" t="s">
        <v>53</v>
      </c>
      <c r="B5315" s="1" t="s">
        <v>133</v>
      </c>
      <c r="C5315" t="s">
        <v>514</v>
      </c>
      <c r="D5315" s="1" t="s">
        <v>116</v>
      </c>
      <c r="E5315" s="1" t="s">
        <v>25</v>
      </c>
      <c r="F5315" s="1" t="s">
        <v>26</v>
      </c>
      <c r="G5315" s="1" t="s">
        <v>215</v>
      </c>
      <c r="H5315" t="s">
        <v>20</v>
      </c>
      <c r="I5315" s="1" t="s">
        <v>326</v>
      </c>
      <c r="J5315" t="s">
        <v>17</v>
      </c>
      <c r="K5315" s="1" t="s">
        <v>34</v>
      </c>
      <c r="L5315" t="s">
        <v>278</v>
      </c>
      <c r="M5315" t="s">
        <v>39</v>
      </c>
      <c r="N5315">
        <v>2</v>
      </c>
      <c r="O5315" t="s">
        <v>232</v>
      </c>
      <c r="P5315">
        <v>1</v>
      </c>
      <c r="Q5315">
        <v>1</v>
      </c>
      <c r="R5315" t="s">
        <v>234</v>
      </c>
      <c r="S5315" t="s">
        <v>258</v>
      </c>
      <c r="T5315" t="s">
        <v>260</v>
      </c>
      <c r="U5315" t="s">
        <v>443</v>
      </c>
    </row>
    <row r="5316" spans="1:21" x14ac:dyDescent="0.35">
      <c r="A5316" s="2" t="s">
        <v>53</v>
      </c>
      <c r="B5316" s="1" t="s">
        <v>133</v>
      </c>
      <c r="C5316" t="s">
        <v>514</v>
      </c>
      <c r="D5316" s="1" t="s">
        <v>116</v>
      </c>
      <c r="E5316" s="1" t="s">
        <v>25</v>
      </c>
      <c r="F5316" s="1" t="s">
        <v>26</v>
      </c>
      <c r="G5316" s="1" t="s">
        <v>215</v>
      </c>
      <c r="H5316" t="s">
        <v>20</v>
      </c>
      <c r="I5316" s="1" t="s">
        <v>326</v>
      </c>
      <c r="J5316" t="s">
        <v>17</v>
      </c>
      <c r="K5316" s="1" t="s">
        <v>34</v>
      </c>
      <c r="L5316" t="s">
        <v>278</v>
      </c>
      <c r="M5316" t="s">
        <v>35</v>
      </c>
      <c r="N5316">
        <v>1</v>
      </c>
      <c r="O5316" t="s">
        <v>232</v>
      </c>
      <c r="P5316">
        <v>1</v>
      </c>
      <c r="Q5316">
        <v>1</v>
      </c>
      <c r="R5316" t="s">
        <v>234</v>
      </c>
      <c r="S5316" t="s">
        <v>258</v>
      </c>
      <c r="T5316" t="s">
        <v>260</v>
      </c>
      <c r="U5316" t="s">
        <v>443</v>
      </c>
    </row>
    <row r="5317" spans="1:21" x14ac:dyDescent="0.35">
      <c r="A5317" s="2" t="s">
        <v>53</v>
      </c>
      <c r="B5317" s="1" t="s">
        <v>133</v>
      </c>
      <c r="C5317" t="s">
        <v>514</v>
      </c>
      <c r="D5317" s="1" t="s">
        <v>116</v>
      </c>
      <c r="E5317" s="1" t="s">
        <v>25</v>
      </c>
      <c r="F5317" s="1" t="s">
        <v>26</v>
      </c>
      <c r="G5317" s="1" t="s">
        <v>215</v>
      </c>
      <c r="H5317" t="s">
        <v>27</v>
      </c>
      <c r="I5317" s="1" t="s">
        <v>237</v>
      </c>
      <c r="J5317" t="s">
        <v>17</v>
      </c>
      <c r="K5317" s="1" t="s">
        <v>34</v>
      </c>
      <c r="L5317" t="s">
        <v>278</v>
      </c>
      <c r="M5317" t="s">
        <v>39</v>
      </c>
      <c r="N5317">
        <v>1</v>
      </c>
      <c r="O5317" t="s">
        <v>232</v>
      </c>
      <c r="P5317">
        <v>0</v>
      </c>
      <c r="Q5317">
        <v>1</v>
      </c>
      <c r="R5317" t="s">
        <v>234</v>
      </c>
      <c r="S5317" t="s">
        <v>258</v>
      </c>
      <c r="T5317" t="s">
        <v>260</v>
      </c>
      <c r="U5317" t="s">
        <v>443</v>
      </c>
    </row>
    <row r="5318" spans="1:21" x14ac:dyDescent="0.35">
      <c r="A5318" s="2" t="s">
        <v>53</v>
      </c>
      <c r="B5318" s="1" t="s">
        <v>133</v>
      </c>
      <c r="C5318" t="s">
        <v>514</v>
      </c>
      <c r="D5318" s="1" t="s">
        <v>116</v>
      </c>
      <c r="E5318" s="1" t="s">
        <v>25</v>
      </c>
      <c r="F5318" s="1" t="s">
        <v>26</v>
      </c>
      <c r="G5318" s="1" t="s">
        <v>215</v>
      </c>
      <c r="H5318" t="s">
        <v>27</v>
      </c>
      <c r="I5318" s="1" t="s">
        <v>237</v>
      </c>
      <c r="J5318" t="s">
        <v>17</v>
      </c>
      <c r="K5318" s="1" t="s">
        <v>34</v>
      </c>
      <c r="L5318" t="s">
        <v>278</v>
      </c>
      <c r="M5318" t="s">
        <v>35</v>
      </c>
      <c r="N5318">
        <v>1</v>
      </c>
      <c r="O5318" t="s">
        <v>232</v>
      </c>
      <c r="P5318">
        <v>1</v>
      </c>
      <c r="Q5318">
        <v>1</v>
      </c>
      <c r="R5318" t="s">
        <v>234</v>
      </c>
      <c r="S5318" t="s">
        <v>258</v>
      </c>
      <c r="T5318" t="s">
        <v>260</v>
      </c>
      <c r="U5318" t="s">
        <v>443</v>
      </c>
    </row>
    <row r="5319" spans="1:21" x14ac:dyDescent="0.35">
      <c r="A5319" s="2" t="s">
        <v>53</v>
      </c>
      <c r="B5319" s="1" t="s">
        <v>133</v>
      </c>
      <c r="C5319" t="s">
        <v>514</v>
      </c>
      <c r="D5319" s="1" t="s">
        <v>116</v>
      </c>
      <c r="E5319" s="1" t="s">
        <v>25</v>
      </c>
      <c r="F5319" s="1" t="s">
        <v>26</v>
      </c>
      <c r="G5319" s="1" t="s">
        <v>215</v>
      </c>
      <c r="H5319" t="s">
        <v>27</v>
      </c>
      <c r="I5319" s="1" t="s">
        <v>326</v>
      </c>
      <c r="J5319" t="s">
        <v>17</v>
      </c>
      <c r="K5319" s="1" t="s">
        <v>34</v>
      </c>
      <c r="L5319" t="s">
        <v>278</v>
      </c>
      <c r="M5319" t="s">
        <v>39</v>
      </c>
      <c r="N5319">
        <v>1</v>
      </c>
      <c r="O5319" t="s">
        <v>232</v>
      </c>
      <c r="P5319">
        <v>1</v>
      </c>
      <c r="Q5319">
        <v>1</v>
      </c>
      <c r="R5319" t="s">
        <v>234</v>
      </c>
      <c r="S5319" t="s">
        <v>258</v>
      </c>
      <c r="T5319" t="s">
        <v>260</v>
      </c>
      <c r="U5319" t="s">
        <v>443</v>
      </c>
    </row>
    <row r="5320" spans="1:21" x14ac:dyDescent="0.35">
      <c r="A5320" s="2" t="s">
        <v>53</v>
      </c>
      <c r="B5320" s="1" t="s">
        <v>133</v>
      </c>
      <c r="C5320" t="s">
        <v>514</v>
      </c>
      <c r="D5320" s="1" t="s">
        <v>116</v>
      </c>
      <c r="E5320" s="1" t="s">
        <v>25</v>
      </c>
      <c r="F5320" s="1" t="s">
        <v>26</v>
      </c>
      <c r="G5320" s="1" t="s">
        <v>215</v>
      </c>
      <c r="H5320" t="s">
        <v>30</v>
      </c>
      <c r="I5320" s="1" t="s">
        <v>237</v>
      </c>
      <c r="J5320" t="s">
        <v>17</v>
      </c>
      <c r="K5320" s="1" t="s">
        <v>34</v>
      </c>
      <c r="L5320" t="s">
        <v>278</v>
      </c>
      <c r="M5320" t="s">
        <v>39</v>
      </c>
      <c r="N5320">
        <v>1</v>
      </c>
      <c r="O5320" t="s">
        <v>232</v>
      </c>
      <c r="P5320">
        <v>1</v>
      </c>
      <c r="Q5320">
        <v>1</v>
      </c>
      <c r="R5320" t="s">
        <v>234</v>
      </c>
      <c r="S5320" t="s">
        <v>258</v>
      </c>
      <c r="T5320" t="s">
        <v>260</v>
      </c>
      <c r="U5320" t="s">
        <v>443</v>
      </c>
    </row>
    <row r="5321" spans="1:21" x14ac:dyDescent="0.35">
      <c r="A5321" s="2" t="s">
        <v>53</v>
      </c>
      <c r="B5321" s="1" t="s">
        <v>133</v>
      </c>
      <c r="C5321" t="s">
        <v>514</v>
      </c>
      <c r="D5321" s="1" t="s">
        <v>116</v>
      </c>
      <c r="E5321" s="1" t="s">
        <v>25</v>
      </c>
      <c r="F5321" s="1" t="s">
        <v>26</v>
      </c>
      <c r="G5321" s="1" t="s">
        <v>215</v>
      </c>
      <c r="H5321" t="s">
        <v>30</v>
      </c>
      <c r="I5321" s="1" t="s">
        <v>326</v>
      </c>
      <c r="J5321" t="s">
        <v>17</v>
      </c>
      <c r="K5321" s="1" t="s">
        <v>34</v>
      </c>
      <c r="L5321" t="s">
        <v>278</v>
      </c>
      <c r="M5321" t="s">
        <v>39</v>
      </c>
      <c r="N5321">
        <v>1</v>
      </c>
      <c r="O5321" t="s">
        <v>232</v>
      </c>
      <c r="P5321">
        <v>1</v>
      </c>
      <c r="Q5321">
        <v>1</v>
      </c>
      <c r="R5321" t="s">
        <v>234</v>
      </c>
      <c r="S5321" t="s">
        <v>258</v>
      </c>
      <c r="T5321" t="s">
        <v>260</v>
      </c>
      <c r="U5321" t="s">
        <v>443</v>
      </c>
    </row>
    <row r="5322" spans="1:21" x14ac:dyDescent="0.35">
      <c r="A5322" s="2" t="s">
        <v>53</v>
      </c>
      <c r="B5322" s="1" t="s">
        <v>133</v>
      </c>
      <c r="C5322" t="s">
        <v>514</v>
      </c>
      <c r="D5322" s="1" t="s">
        <v>116</v>
      </c>
      <c r="E5322" s="1" t="s">
        <v>25</v>
      </c>
      <c r="F5322" s="1" t="s">
        <v>15</v>
      </c>
      <c r="G5322" s="1" t="s">
        <v>215</v>
      </c>
      <c r="H5322" t="s">
        <v>16</v>
      </c>
      <c r="I5322" s="1" t="s">
        <v>326</v>
      </c>
      <c r="J5322" t="s">
        <v>17</v>
      </c>
      <c r="K5322" s="1" t="s">
        <v>34</v>
      </c>
      <c r="L5322" t="s">
        <v>278</v>
      </c>
      <c r="M5322" t="s">
        <v>39</v>
      </c>
      <c r="N5322">
        <v>1</v>
      </c>
      <c r="O5322" t="s">
        <v>232</v>
      </c>
      <c r="P5322">
        <v>1</v>
      </c>
      <c r="Q5322">
        <v>1</v>
      </c>
      <c r="R5322" t="s">
        <v>234</v>
      </c>
      <c r="S5322" t="s">
        <v>258</v>
      </c>
      <c r="T5322" t="s">
        <v>260</v>
      </c>
      <c r="U5322" t="s">
        <v>443</v>
      </c>
    </row>
    <row r="5323" spans="1:21" x14ac:dyDescent="0.35">
      <c r="A5323" s="2" t="s">
        <v>53</v>
      </c>
      <c r="B5323" s="1" t="s">
        <v>133</v>
      </c>
      <c r="C5323" t="s">
        <v>514</v>
      </c>
      <c r="D5323" s="1" t="s">
        <v>116</v>
      </c>
      <c r="E5323" s="1" t="s">
        <v>25</v>
      </c>
      <c r="F5323" s="1" t="s">
        <v>29</v>
      </c>
      <c r="G5323" s="1" t="s">
        <v>29</v>
      </c>
      <c r="H5323" t="s">
        <v>16</v>
      </c>
      <c r="I5323" s="1" t="s">
        <v>237</v>
      </c>
      <c r="J5323" t="s">
        <v>17</v>
      </c>
      <c r="K5323" s="1" t="s">
        <v>34</v>
      </c>
      <c r="L5323" t="s">
        <v>278</v>
      </c>
      <c r="M5323" t="s">
        <v>39</v>
      </c>
      <c r="N5323">
        <v>1</v>
      </c>
      <c r="O5323" t="s">
        <v>232</v>
      </c>
      <c r="P5323">
        <v>0</v>
      </c>
      <c r="Q5323">
        <v>1</v>
      </c>
      <c r="R5323" t="s">
        <v>234</v>
      </c>
      <c r="S5323" t="s">
        <v>258</v>
      </c>
      <c r="T5323" t="s">
        <v>260</v>
      </c>
      <c r="U5323" t="s">
        <v>443</v>
      </c>
    </row>
    <row r="5324" spans="1:21" x14ac:dyDescent="0.35">
      <c r="A5324" s="2" t="s">
        <v>53</v>
      </c>
      <c r="B5324" s="1" t="s">
        <v>133</v>
      </c>
      <c r="C5324" t="s">
        <v>514</v>
      </c>
      <c r="D5324" s="1" t="s">
        <v>116</v>
      </c>
      <c r="E5324" s="1" t="s">
        <v>25</v>
      </c>
      <c r="F5324" s="1" t="s">
        <v>29</v>
      </c>
      <c r="G5324" s="1" t="s">
        <v>29</v>
      </c>
      <c r="H5324" t="s">
        <v>20</v>
      </c>
      <c r="I5324" s="1" t="s">
        <v>237</v>
      </c>
      <c r="J5324" t="s">
        <v>17</v>
      </c>
      <c r="K5324" s="1" t="s">
        <v>34</v>
      </c>
      <c r="L5324" t="s">
        <v>278</v>
      </c>
      <c r="M5324" t="s">
        <v>35</v>
      </c>
      <c r="N5324">
        <v>1</v>
      </c>
      <c r="O5324" t="s">
        <v>232</v>
      </c>
      <c r="P5324">
        <v>0</v>
      </c>
      <c r="Q5324">
        <v>1</v>
      </c>
      <c r="R5324" t="s">
        <v>234</v>
      </c>
      <c r="S5324" t="s">
        <v>258</v>
      </c>
      <c r="T5324" t="s">
        <v>260</v>
      </c>
      <c r="U5324" t="s">
        <v>443</v>
      </c>
    </row>
    <row r="5325" spans="1:21" x14ac:dyDescent="0.35">
      <c r="A5325" s="2" t="s">
        <v>53</v>
      </c>
      <c r="B5325" s="1" t="s">
        <v>133</v>
      </c>
      <c r="C5325" t="s">
        <v>514</v>
      </c>
      <c r="D5325" s="1" t="s">
        <v>116</v>
      </c>
      <c r="E5325" s="1" t="s">
        <v>25</v>
      </c>
      <c r="F5325" s="1" t="s">
        <v>29</v>
      </c>
      <c r="G5325" s="1" t="s">
        <v>29</v>
      </c>
      <c r="H5325" t="s">
        <v>20</v>
      </c>
      <c r="I5325" s="1" t="s">
        <v>326</v>
      </c>
      <c r="J5325" t="s">
        <v>17</v>
      </c>
      <c r="K5325" s="1" t="s">
        <v>34</v>
      </c>
      <c r="L5325" t="s">
        <v>278</v>
      </c>
      <c r="M5325" t="s">
        <v>35</v>
      </c>
      <c r="N5325">
        <v>1</v>
      </c>
      <c r="O5325" t="s">
        <v>232</v>
      </c>
      <c r="P5325">
        <v>1</v>
      </c>
      <c r="Q5325">
        <v>1</v>
      </c>
      <c r="R5325" t="s">
        <v>234</v>
      </c>
      <c r="S5325" t="s">
        <v>258</v>
      </c>
      <c r="T5325" t="s">
        <v>260</v>
      </c>
      <c r="U5325" t="s">
        <v>443</v>
      </c>
    </row>
    <row r="5326" spans="1:21" x14ac:dyDescent="0.35">
      <c r="A5326" s="2" t="s">
        <v>53</v>
      </c>
      <c r="B5326" s="1" t="s">
        <v>133</v>
      </c>
      <c r="C5326" t="s">
        <v>514</v>
      </c>
      <c r="D5326" s="1" t="s">
        <v>116</v>
      </c>
      <c r="E5326" s="1" t="s">
        <v>25</v>
      </c>
      <c r="F5326" s="1" t="s">
        <v>21</v>
      </c>
      <c r="G5326" s="1" t="s">
        <v>29</v>
      </c>
      <c r="H5326" t="s">
        <v>52</v>
      </c>
      <c r="I5326" s="1" t="s">
        <v>237</v>
      </c>
      <c r="J5326" t="s">
        <v>17</v>
      </c>
      <c r="K5326" s="1" t="s">
        <v>34</v>
      </c>
      <c r="L5326" t="s">
        <v>278</v>
      </c>
      <c r="M5326" t="s">
        <v>39</v>
      </c>
      <c r="N5326">
        <v>1</v>
      </c>
      <c r="O5326" t="s">
        <v>232</v>
      </c>
      <c r="P5326">
        <v>0</v>
      </c>
      <c r="Q5326">
        <v>1</v>
      </c>
      <c r="R5326" t="s">
        <v>234</v>
      </c>
      <c r="S5326" t="s">
        <v>258</v>
      </c>
      <c r="T5326" t="s">
        <v>260</v>
      </c>
      <c r="U5326" t="s">
        <v>443</v>
      </c>
    </row>
    <row r="5327" spans="1:21" x14ac:dyDescent="0.35">
      <c r="A5327" s="2" t="s">
        <v>53</v>
      </c>
      <c r="B5327" s="1" t="s">
        <v>133</v>
      </c>
      <c r="C5327" t="s">
        <v>514</v>
      </c>
      <c r="D5327" s="1" t="s">
        <v>116</v>
      </c>
      <c r="E5327" s="1" t="s">
        <v>25</v>
      </c>
      <c r="F5327" s="1" t="s">
        <v>21</v>
      </c>
      <c r="G5327" s="1" t="s">
        <v>29</v>
      </c>
      <c r="H5327" t="s">
        <v>52</v>
      </c>
      <c r="I5327" s="1" t="s">
        <v>237</v>
      </c>
      <c r="J5327" t="s">
        <v>17</v>
      </c>
      <c r="K5327" s="1" t="s">
        <v>34</v>
      </c>
      <c r="L5327" t="s">
        <v>278</v>
      </c>
      <c r="M5327" t="s">
        <v>35</v>
      </c>
      <c r="N5327">
        <v>1</v>
      </c>
      <c r="O5327" t="s">
        <v>232</v>
      </c>
      <c r="P5327">
        <v>0</v>
      </c>
      <c r="Q5327">
        <v>1</v>
      </c>
      <c r="R5327" t="s">
        <v>234</v>
      </c>
      <c r="S5327" t="s">
        <v>258</v>
      </c>
      <c r="T5327" t="s">
        <v>260</v>
      </c>
      <c r="U5327" t="s">
        <v>443</v>
      </c>
    </row>
    <row r="5328" spans="1:21" x14ac:dyDescent="0.35">
      <c r="A5328" s="2" t="s">
        <v>53</v>
      </c>
      <c r="B5328" s="1" t="s">
        <v>133</v>
      </c>
      <c r="C5328" t="s">
        <v>514</v>
      </c>
      <c r="D5328" s="1" t="s">
        <v>116</v>
      </c>
      <c r="E5328" s="1" t="s">
        <v>25</v>
      </c>
      <c r="F5328" s="1" t="s">
        <v>21</v>
      </c>
      <c r="G5328" s="1" t="s">
        <v>29</v>
      </c>
      <c r="H5328" t="s">
        <v>16</v>
      </c>
      <c r="I5328" s="1" t="s">
        <v>237</v>
      </c>
      <c r="J5328" t="s">
        <v>17</v>
      </c>
      <c r="K5328" s="1" t="s">
        <v>34</v>
      </c>
      <c r="L5328" t="s">
        <v>278</v>
      </c>
      <c r="M5328" t="s">
        <v>39</v>
      </c>
      <c r="N5328">
        <v>1</v>
      </c>
      <c r="O5328" t="s">
        <v>232</v>
      </c>
      <c r="P5328">
        <v>0</v>
      </c>
      <c r="Q5328">
        <v>1</v>
      </c>
      <c r="R5328" t="s">
        <v>234</v>
      </c>
      <c r="S5328" t="s">
        <v>258</v>
      </c>
      <c r="T5328" t="s">
        <v>260</v>
      </c>
      <c r="U5328" t="s">
        <v>443</v>
      </c>
    </row>
    <row r="5329" spans="1:21" x14ac:dyDescent="0.35">
      <c r="A5329" s="2" t="s">
        <v>53</v>
      </c>
      <c r="B5329" s="1" t="s">
        <v>133</v>
      </c>
      <c r="C5329" t="s">
        <v>514</v>
      </c>
      <c r="D5329" s="1" t="s">
        <v>116</v>
      </c>
      <c r="E5329" s="1" t="s">
        <v>25</v>
      </c>
      <c r="F5329" s="1" t="s">
        <v>21</v>
      </c>
      <c r="G5329" s="1" t="s">
        <v>29</v>
      </c>
      <c r="H5329" t="s">
        <v>16</v>
      </c>
      <c r="I5329" s="1" t="s">
        <v>237</v>
      </c>
      <c r="J5329" t="s">
        <v>17</v>
      </c>
      <c r="K5329" s="1" t="s">
        <v>34</v>
      </c>
      <c r="L5329" t="s">
        <v>278</v>
      </c>
      <c r="M5329" t="s">
        <v>39</v>
      </c>
      <c r="N5329">
        <v>2</v>
      </c>
      <c r="O5329" t="s">
        <v>232</v>
      </c>
      <c r="P5329">
        <v>1</v>
      </c>
      <c r="Q5329">
        <v>1</v>
      </c>
      <c r="R5329" t="s">
        <v>234</v>
      </c>
      <c r="S5329" t="s">
        <v>258</v>
      </c>
      <c r="T5329" t="s">
        <v>260</v>
      </c>
      <c r="U5329" t="s">
        <v>443</v>
      </c>
    </row>
    <row r="5330" spans="1:21" x14ac:dyDescent="0.35">
      <c r="A5330" s="2" t="s">
        <v>53</v>
      </c>
      <c r="B5330" s="1" t="s">
        <v>133</v>
      </c>
      <c r="C5330" t="s">
        <v>514</v>
      </c>
      <c r="D5330" s="1" t="s">
        <v>116</v>
      </c>
      <c r="E5330" s="1" t="s">
        <v>25</v>
      </c>
      <c r="F5330" s="1" t="s">
        <v>21</v>
      </c>
      <c r="G5330" s="1" t="s">
        <v>29</v>
      </c>
      <c r="H5330" t="s">
        <v>20</v>
      </c>
      <c r="I5330" s="1" t="s">
        <v>237</v>
      </c>
      <c r="J5330" t="s">
        <v>17</v>
      </c>
      <c r="K5330" s="1" t="s">
        <v>34</v>
      </c>
      <c r="L5330" t="s">
        <v>278</v>
      </c>
      <c r="M5330" t="s">
        <v>39</v>
      </c>
      <c r="N5330">
        <v>1</v>
      </c>
      <c r="O5330" t="s">
        <v>232</v>
      </c>
      <c r="P5330">
        <v>0</v>
      </c>
      <c r="Q5330">
        <v>1</v>
      </c>
      <c r="R5330" t="s">
        <v>234</v>
      </c>
      <c r="S5330" t="s">
        <v>258</v>
      </c>
      <c r="T5330" t="s">
        <v>260</v>
      </c>
      <c r="U5330" t="s">
        <v>443</v>
      </c>
    </row>
    <row r="5331" spans="1:21" x14ac:dyDescent="0.35">
      <c r="A5331" s="2" t="s">
        <v>53</v>
      </c>
      <c r="B5331" s="1" t="s">
        <v>133</v>
      </c>
      <c r="C5331" t="s">
        <v>514</v>
      </c>
      <c r="D5331" s="1" t="s">
        <v>116</v>
      </c>
      <c r="E5331" s="1" t="s">
        <v>25</v>
      </c>
      <c r="F5331" s="1" t="s">
        <v>21</v>
      </c>
      <c r="G5331" s="1" t="s">
        <v>29</v>
      </c>
      <c r="H5331" t="s">
        <v>20</v>
      </c>
      <c r="I5331" s="1" t="s">
        <v>237</v>
      </c>
      <c r="J5331" t="s">
        <v>17</v>
      </c>
      <c r="K5331" s="1" t="s">
        <v>34</v>
      </c>
      <c r="L5331" t="s">
        <v>278</v>
      </c>
      <c r="M5331" t="s">
        <v>39</v>
      </c>
      <c r="N5331">
        <v>1</v>
      </c>
      <c r="O5331" t="s">
        <v>232</v>
      </c>
      <c r="P5331">
        <v>1</v>
      </c>
      <c r="Q5331">
        <v>1</v>
      </c>
      <c r="R5331" t="s">
        <v>234</v>
      </c>
      <c r="S5331" t="s">
        <v>258</v>
      </c>
      <c r="T5331" t="s">
        <v>260</v>
      </c>
      <c r="U5331" t="s">
        <v>443</v>
      </c>
    </row>
    <row r="5332" spans="1:21" x14ac:dyDescent="0.35">
      <c r="A5332" s="2" t="s">
        <v>53</v>
      </c>
      <c r="B5332" s="1" t="s">
        <v>133</v>
      </c>
      <c r="C5332" t="s">
        <v>514</v>
      </c>
      <c r="D5332" s="1" t="s">
        <v>116</v>
      </c>
      <c r="E5332" s="1" t="s">
        <v>25</v>
      </c>
      <c r="F5332" s="1" t="s">
        <v>21</v>
      </c>
      <c r="G5332" s="1" t="s">
        <v>29</v>
      </c>
      <c r="H5332" t="s">
        <v>20</v>
      </c>
      <c r="I5332" s="1" t="s">
        <v>237</v>
      </c>
      <c r="J5332" t="s">
        <v>17</v>
      </c>
      <c r="K5332" s="1" t="s">
        <v>34</v>
      </c>
      <c r="L5332" t="s">
        <v>363</v>
      </c>
      <c r="M5332" t="s">
        <v>39</v>
      </c>
      <c r="N5332">
        <v>1</v>
      </c>
      <c r="O5332" t="s">
        <v>232</v>
      </c>
      <c r="P5332">
        <v>0</v>
      </c>
      <c r="Q5332">
        <v>1</v>
      </c>
      <c r="R5332" t="s">
        <v>234</v>
      </c>
      <c r="S5332" t="s">
        <v>258</v>
      </c>
      <c r="T5332" t="s">
        <v>260</v>
      </c>
      <c r="U5332" t="s">
        <v>443</v>
      </c>
    </row>
    <row r="5333" spans="1:21" x14ac:dyDescent="0.35">
      <c r="A5333" s="2" t="s">
        <v>53</v>
      </c>
      <c r="B5333" s="1" t="s">
        <v>133</v>
      </c>
      <c r="C5333" t="s">
        <v>514</v>
      </c>
      <c r="D5333" s="1" t="s">
        <v>116</v>
      </c>
      <c r="E5333" s="1" t="s">
        <v>25</v>
      </c>
      <c r="F5333" s="1" t="s">
        <v>21</v>
      </c>
      <c r="G5333" s="1" t="s">
        <v>29</v>
      </c>
      <c r="H5333" t="s">
        <v>20</v>
      </c>
      <c r="I5333" s="1" t="s">
        <v>326</v>
      </c>
      <c r="J5333" t="s">
        <v>17</v>
      </c>
      <c r="K5333" s="1" t="s">
        <v>34</v>
      </c>
      <c r="L5333" t="s">
        <v>278</v>
      </c>
      <c r="M5333" t="s">
        <v>39</v>
      </c>
      <c r="N5333">
        <v>3</v>
      </c>
      <c r="O5333" t="s">
        <v>232</v>
      </c>
      <c r="P5333">
        <v>1</v>
      </c>
      <c r="Q5333">
        <v>1</v>
      </c>
      <c r="R5333" t="s">
        <v>234</v>
      </c>
      <c r="S5333" t="s">
        <v>258</v>
      </c>
      <c r="T5333" t="s">
        <v>260</v>
      </c>
      <c r="U5333" t="s">
        <v>443</v>
      </c>
    </row>
    <row r="5334" spans="1:21" x14ac:dyDescent="0.35">
      <c r="A5334" s="2" t="s">
        <v>53</v>
      </c>
      <c r="B5334" s="1" t="s">
        <v>133</v>
      </c>
      <c r="C5334" t="s">
        <v>514</v>
      </c>
      <c r="D5334" s="1" t="s">
        <v>116</v>
      </c>
      <c r="E5334" s="1" t="s">
        <v>25</v>
      </c>
      <c r="F5334" s="1" t="s">
        <v>21</v>
      </c>
      <c r="G5334" s="1" t="s">
        <v>29</v>
      </c>
      <c r="H5334" t="s">
        <v>27</v>
      </c>
      <c r="I5334" s="1" t="s">
        <v>237</v>
      </c>
      <c r="J5334" t="s">
        <v>17</v>
      </c>
      <c r="K5334" s="1" t="s">
        <v>34</v>
      </c>
      <c r="L5334" t="s">
        <v>278</v>
      </c>
      <c r="M5334" t="s">
        <v>35</v>
      </c>
      <c r="N5334">
        <v>1</v>
      </c>
      <c r="O5334" t="s">
        <v>232</v>
      </c>
      <c r="P5334">
        <v>1</v>
      </c>
      <c r="Q5334">
        <v>1</v>
      </c>
      <c r="R5334" t="s">
        <v>234</v>
      </c>
      <c r="S5334" t="s">
        <v>258</v>
      </c>
      <c r="T5334" t="s">
        <v>260</v>
      </c>
      <c r="U5334" t="s">
        <v>443</v>
      </c>
    </row>
    <row r="5335" spans="1:21" x14ac:dyDescent="0.35">
      <c r="A5335" s="2" t="s">
        <v>53</v>
      </c>
      <c r="B5335" s="1" t="s">
        <v>133</v>
      </c>
      <c r="C5335" t="s">
        <v>514</v>
      </c>
      <c r="D5335" s="1" t="s">
        <v>116</v>
      </c>
      <c r="E5335" s="1" t="s">
        <v>25</v>
      </c>
      <c r="F5335" s="1" t="s">
        <v>21</v>
      </c>
      <c r="G5335" s="1" t="s">
        <v>29</v>
      </c>
      <c r="H5335" t="s">
        <v>30</v>
      </c>
      <c r="I5335" s="1" t="s">
        <v>237</v>
      </c>
      <c r="J5335" t="s">
        <v>17</v>
      </c>
      <c r="K5335" s="1" t="s">
        <v>34</v>
      </c>
      <c r="L5335" t="s">
        <v>363</v>
      </c>
      <c r="M5335" t="s">
        <v>37</v>
      </c>
      <c r="N5335">
        <v>1</v>
      </c>
      <c r="O5335" t="s">
        <v>232</v>
      </c>
      <c r="P5335">
        <v>1</v>
      </c>
      <c r="Q5335">
        <v>1</v>
      </c>
      <c r="R5335" t="s">
        <v>234</v>
      </c>
      <c r="S5335" t="s">
        <v>258</v>
      </c>
      <c r="T5335" t="s">
        <v>260</v>
      </c>
      <c r="U5335" t="s">
        <v>443</v>
      </c>
    </row>
    <row r="5336" spans="1:21" x14ac:dyDescent="0.35">
      <c r="A5336" s="2" t="s">
        <v>53</v>
      </c>
      <c r="B5336" s="1" t="s">
        <v>133</v>
      </c>
      <c r="C5336" t="s">
        <v>514</v>
      </c>
      <c r="D5336" s="1" t="s">
        <v>117</v>
      </c>
      <c r="E5336" s="1" t="s">
        <v>14</v>
      </c>
      <c r="F5336" s="1" t="s">
        <v>26</v>
      </c>
      <c r="G5336" s="1" t="s">
        <v>215</v>
      </c>
      <c r="H5336" t="s">
        <v>52</v>
      </c>
      <c r="I5336" s="1" t="s">
        <v>272</v>
      </c>
      <c r="J5336" t="s">
        <v>17</v>
      </c>
      <c r="K5336" s="1" t="s">
        <v>34</v>
      </c>
      <c r="L5336" t="s">
        <v>278</v>
      </c>
      <c r="M5336" t="s">
        <v>34</v>
      </c>
      <c r="N5336">
        <v>1</v>
      </c>
      <c r="O5336" t="s">
        <v>232</v>
      </c>
      <c r="P5336">
        <v>0</v>
      </c>
      <c r="Q5336">
        <v>1</v>
      </c>
      <c r="R5336" t="s">
        <v>234</v>
      </c>
      <c r="S5336" t="s">
        <v>258</v>
      </c>
      <c r="T5336" t="s">
        <v>260</v>
      </c>
      <c r="U5336" t="s">
        <v>443</v>
      </c>
    </row>
    <row r="5337" spans="1:21" x14ac:dyDescent="0.35">
      <c r="A5337" s="2" t="s">
        <v>53</v>
      </c>
      <c r="B5337" s="1" t="s">
        <v>133</v>
      </c>
      <c r="C5337" t="s">
        <v>514</v>
      </c>
      <c r="D5337" s="1" t="s">
        <v>117</v>
      </c>
      <c r="E5337" s="1" t="s">
        <v>14</v>
      </c>
      <c r="F5337" s="1" t="s">
        <v>26</v>
      </c>
      <c r="G5337" s="1" t="s">
        <v>215</v>
      </c>
      <c r="H5337" t="s">
        <v>52</v>
      </c>
      <c r="I5337" s="1" t="s">
        <v>272</v>
      </c>
      <c r="J5337" t="s">
        <v>17</v>
      </c>
      <c r="K5337" s="1" t="s">
        <v>34</v>
      </c>
      <c r="L5337" t="s">
        <v>363</v>
      </c>
      <c r="M5337" t="s">
        <v>34</v>
      </c>
      <c r="N5337">
        <v>1</v>
      </c>
      <c r="O5337" t="s">
        <v>232</v>
      </c>
      <c r="P5337">
        <v>0</v>
      </c>
      <c r="Q5337">
        <v>1</v>
      </c>
      <c r="R5337" t="s">
        <v>234</v>
      </c>
      <c r="S5337" t="s">
        <v>258</v>
      </c>
      <c r="T5337" t="s">
        <v>260</v>
      </c>
      <c r="U5337" t="s">
        <v>443</v>
      </c>
    </row>
    <row r="5338" spans="1:21" x14ac:dyDescent="0.35">
      <c r="A5338" s="2" t="s">
        <v>53</v>
      </c>
      <c r="B5338" s="1" t="s">
        <v>133</v>
      </c>
      <c r="C5338" t="s">
        <v>514</v>
      </c>
      <c r="D5338" s="1" t="s">
        <v>117</v>
      </c>
      <c r="E5338" s="1" t="s">
        <v>14</v>
      </c>
      <c r="F5338" s="1" t="s">
        <v>26</v>
      </c>
      <c r="G5338" s="1" t="s">
        <v>215</v>
      </c>
      <c r="H5338" t="s">
        <v>16</v>
      </c>
      <c r="I5338" s="1" t="s">
        <v>272</v>
      </c>
      <c r="J5338" t="s">
        <v>17</v>
      </c>
      <c r="K5338" s="1" t="s">
        <v>34</v>
      </c>
      <c r="L5338" t="s">
        <v>278</v>
      </c>
      <c r="M5338" t="s">
        <v>34</v>
      </c>
      <c r="N5338">
        <v>1</v>
      </c>
      <c r="O5338" t="s">
        <v>232</v>
      </c>
      <c r="P5338">
        <v>1</v>
      </c>
      <c r="Q5338">
        <v>1</v>
      </c>
      <c r="R5338" t="s">
        <v>234</v>
      </c>
      <c r="S5338" t="s">
        <v>258</v>
      </c>
      <c r="T5338" t="s">
        <v>260</v>
      </c>
      <c r="U5338" t="s">
        <v>443</v>
      </c>
    </row>
    <row r="5339" spans="1:21" x14ac:dyDescent="0.35">
      <c r="A5339" s="2" t="s">
        <v>53</v>
      </c>
      <c r="B5339" s="1" t="s">
        <v>133</v>
      </c>
      <c r="C5339" t="s">
        <v>514</v>
      </c>
      <c r="D5339" s="1" t="s">
        <v>117</v>
      </c>
      <c r="E5339" s="1" t="s">
        <v>14</v>
      </c>
      <c r="F5339" s="1" t="s">
        <v>26</v>
      </c>
      <c r="G5339" s="1" t="s">
        <v>215</v>
      </c>
      <c r="H5339" t="s">
        <v>20</v>
      </c>
      <c r="I5339" s="1" t="s">
        <v>272</v>
      </c>
      <c r="J5339" t="s">
        <v>17</v>
      </c>
      <c r="K5339" s="1" t="s">
        <v>34</v>
      </c>
      <c r="L5339" t="s">
        <v>278</v>
      </c>
      <c r="M5339" t="s">
        <v>34</v>
      </c>
      <c r="N5339">
        <v>1</v>
      </c>
      <c r="O5339" t="s">
        <v>232</v>
      </c>
      <c r="P5339">
        <v>1</v>
      </c>
      <c r="Q5339">
        <v>1</v>
      </c>
      <c r="R5339" t="s">
        <v>234</v>
      </c>
      <c r="S5339" t="s">
        <v>258</v>
      </c>
      <c r="T5339" t="s">
        <v>260</v>
      </c>
      <c r="U5339" t="s">
        <v>443</v>
      </c>
    </row>
    <row r="5340" spans="1:21" x14ac:dyDescent="0.35">
      <c r="A5340" s="2" t="s">
        <v>53</v>
      </c>
      <c r="B5340" s="1" t="s">
        <v>133</v>
      </c>
      <c r="C5340" t="s">
        <v>514</v>
      </c>
      <c r="D5340" s="1" t="s">
        <v>117</v>
      </c>
      <c r="E5340" s="1" t="s">
        <v>14</v>
      </c>
      <c r="F5340" s="1" t="s">
        <v>21</v>
      </c>
      <c r="G5340" s="1" t="s">
        <v>29</v>
      </c>
      <c r="H5340" t="s">
        <v>52</v>
      </c>
      <c r="I5340" s="1" t="s">
        <v>272</v>
      </c>
      <c r="J5340" t="s">
        <v>17</v>
      </c>
      <c r="K5340" s="1" t="s">
        <v>34</v>
      </c>
      <c r="L5340" t="s">
        <v>278</v>
      </c>
      <c r="M5340" t="s">
        <v>34</v>
      </c>
      <c r="N5340">
        <v>1</v>
      </c>
      <c r="O5340" t="s">
        <v>232</v>
      </c>
      <c r="P5340">
        <v>0</v>
      </c>
      <c r="Q5340">
        <v>1</v>
      </c>
      <c r="R5340" t="s">
        <v>234</v>
      </c>
      <c r="S5340" t="s">
        <v>258</v>
      </c>
      <c r="T5340" t="s">
        <v>260</v>
      </c>
      <c r="U5340" t="s">
        <v>443</v>
      </c>
    </row>
    <row r="5341" spans="1:21" x14ac:dyDescent="0.35">
      <c r="A5341" s="2" t="s">
        <v>53</v>
      </c>
      <c r="B5341" s="1" t="s">
        <v>133</v>
      </c>
      <c r="C5341" t="s">
        <v>514</v>
      </c>
      <c r="D5341" s="1" t="s">
        <v>117</v>
      </c>
      <c r="E5341" s="1" t="s">
        <v>14</v>
      </c>
      <c r="F5341" s="1" t="s">
        <v>21</v>
      </c>
      <c r="G5341" s="1" t="s">
        <v>29</v>
      </c>
      <c r="H5341" t="s">
        <v>16</v>
      </c>
      <c r="I5341" s="1" t="s">
        <v>272</v>
      </c>
      <c r="J5341" t="s">
        <v>17</v>
      </c>
      <c r="K5341" s="1" t="s">
        <v>34</v>
      </c>
      <c r="L5341" t="s">
        <v>278</v>
      </c>
      <c r="M5341" t="s">
        <v>34</v>
      </c>
      <c r="N5341">
        <v>1</v>
      </c>
      <c r="O5341" t="s">
        <v>232</v>
      </c>
      <c r="P5341">
        <v>0</v>
      </c>
      <c r="Q5341">
        <v>1</v>
      </c>
      <c r="R5341" t="s">
        <v>234</v>
      </c>
      <c r="S5341" t="s">
        <v>258</v>
      </c>
      <c r="T5341" t="s">
        <v>260</v>
      </c>
      <c r="U5341" t="s">
        <v>443</v>
      </c>
    </row>
    <row r="5342" spans="1:21" x14ac:dyDescent="0.35">
      <c r="A5342" s="2" t="s">
        <v>53</v>
      </c>
      <c r="B5342" s="1" t="s">
        <v>133</v>
      </c>
      <c r="C5342" t="s">
        <v>514</v>
      </c>
      <c r="D5342" s="1" t="s">
        <v>117</v>
      </c>
      <c r="E5342" s="1" t="s">
        <v>14</v>
      </c>
      <c r="F5342" s="1" t="s">
        <v>21</v>
      </c>
      <c r="G5342" s="1" t="s">
        <v>29</v>
      </c>
      <c r="H5342" t="s">
        <v>16</v>
      </c>
      <c r="I5342" s="1" t="s">
        <v>272</v>
      </c>
      <c r="J5342" t="s">
        <v>17</v>
      </c>
      <c r="K5342" s="1" t="s">
        <v>34</v>
      </c>
      <c r="L5342" t="s">
        <v>278</v>
      </c>
      <c r="M5342" t="s">
        <v>34</v>
      </c>
      <c r="N5342">
        <v>1</v>
      </c>
      <c r="O5342" t="s">
        <v>232</v>
      </c>
      <c r="P5342">
        <v>1</v>
      </c>
      <c r="Q5342">
        <v>1</v>
      </c>
      <c r="R5342" t="s">
        <v>234</v>
      </c>
      <c r="S5342" t="s">
        <v>258</v>
      </c>
      <c r="T5342" t="s">
        <v>260</v>
      </c>
      <c r="U5342" t="s">
        <v>443</v>
      </c>
    </row>
    <row r="5343" spans="1:21" x14ac:dyDescent="0.35">
      <c r="A5343" s="2" t="s">
        <v>53</v>
      </c>
      <c r="B5343" s="1" t="s">
        <v>133</v>
      </c>
      <c r="C5343" t="s">
        <v>514</v>
      </c>
      <c r="D5343" s="1" t="s">
        <v>117</v>
      </c>
      <c r="E5343" s="1" t="s">
        <v>14</v>
      </c>
      <c r="F5343" s="1" t="s">
        <v>21</v>
      </c>
      <c r="G5343" s="1" t="s">
        <v>29</v>
      </c>
      <c r="H5343" t="s">
        <v>47</v>
      </c>
      <c r="I5343" s="1" t="s">
        <v>272</v>
      </c>
      <c r="J5343" t="s">
        <v>17</v>
      </c>
      <c r="K5343" s="1" t="s">
        <v>34</v>
      </c>
      <c r="L5343" t="s">
        <v>278</v>
      </c>
      <c r="M5343" t="s">
        <v>34</v>
      </c>
      <c r="N5343">
        <v>1</v>
      </c>
      <c r="O5343" t="s">
        <v>232</v>
      </c>
      <c r="P5343">
        <v>1</v>
      </c>
      <c r="Q5343">
        <v>1</v>
      </c>
      <c r="R5343" t="s">
        <v>234</v>
      </c>
      <c r="S5343" t="s">
        <v>258</v>
      </c>
      <c r="T5343" t="s">
        <v>260</v>
      </c>
      <c r="U5343" t="s">
        <v>443</v>
      </c>
    </row>
    <row r="5344" spans="1:21" x14ac:dyDescent="0.35">
      <c r="A5344" s="2" t="s">
        <v>53</v>
      </c>
      <c r="B5344" s="1" t="s">
        <v>133</v>
      </c>
      <c r="C5344" t="s">
        <v>514</v>
      </c>
      <c r="D5344" s="1" t="s">
        <v>117</v>
      </c>
      <c r="E5344" s="1" t="s">
        <v>25</v>
      </c>
      <c r="F5344" s="1" t="s">
        <v>26</v>
      </c>
      <c r="G5344" s="1" t="s">
        <v>215</v>
      </c>
      <c r="H5344" t="s">
        <v>52</v>
      </c>
      <c r="I5344" s="1" t="s">
        <v>272</v>
      </c>
      <c r="J5344" t="s">
        <v>17</v>
      </c>
      <c r="K5344" s="1" t="s">
        <v>34</v>
      </c>
      <c r="L5344" t="s">
        <v>278</v>
      </c>
      <c r="M5344" t="s">
        <v>34</v>
      </c>
      <c r="N5344">
        <v>1</v>
      </c>
      <c r="O5344" t="s">
        <v>232</v>
      </c>
      <c r="P5344">
        <v>0</v>
      </c>
      <c r="Q5344">
        <v>1</v>
      </c>
      <c r="R5344" t="s">
        <v>234</v>
      </c>
      <c r="S5344" t="s">
        <v>258</v>
      </c>
      <c r="T5344" t="s">
        <v>260</v>
      </c>
      <c r="U5344" t="s">
        <v>443</v>
      </c>
    </row>
    <row r="5345" spans="1:21" x14ac:dyDescent="0.35">
      <c r="A5345" s="2" t="s">
        <v>53</v>
      </c>
      <c r="B5345" s="1" t="s">
        <v>133</v>
      </c>
      <c r="C5345" t="s">
        <v>514</v>
      </c>
      <c r="D5345" s="1" t="s">
        <v>117</v>
      </c>
      <c r="E5345" s="1" t="s">
        <v>25</v>
      </c>
      <c r="F5345" s="1" t="s">
        <v>26</v>
      </c>
      <c r="G5345" s="1" t="s">
        <v>215</v>
      </c>
      <c r="H5345" t="s">
        <v>52</v>
      </c>
      <c r="I5345" s="1" t="s">
        <v>272</v>
      </c>
      <c r="J5345" t="s">
        <v>17</v>
      </c>
      <c r="K5345" s="1" t="s">
        <v>34</v>
      </c>
      <c r="L5345" t="s">
        <v>278</v>
      </c>
      <c r="M5345" t="s">
        <v>34</v>
      </c>
      <c r="N5345">
        <v>1</v>
      </c>
      <c r="O5345" t="s">
        <v>232</v>
      </c>
      <c r="P5345">
        <v>1</v>
      </c>
      <c r="Q5345">
        <v>1</v>
      </c>
      <c r="R5345" t="s">
        <v>234</v>
      </c>
      <c r="S5345" t="s">
        <v>258</v>
      </c>
      <c r="T5345" t="s">
        <v>260</v>
      </c>
      <c r="U5345" t="s">
        <v>443</v>
      </c>
    </row>
    <row r="5346" spans="1:21" x14ac:dyDescent="0.35">
      <c r="A5346" s="2" t="s">
        <v>53</v>
      </c>
      <c r="B5346" s="1" t="s">
        <v>133</v>
      </c>
      <c r="C5346" t="s">
        <v>514</v>
      </c>
      <c r="D5346" s="1" t="s">
        <v>117</v>
      </c>
      <c r="E5346" s="1" t="s">
        <v>25</v>
      </c>
      <c r="F5346" s="1" t="s">
        <v>26</v>
      </c>
      <c r="G5346" s="1" t="s">
        <v>215</v>
      </c>
      <c r="H5346" t="s">
        <v>52</v>
      </c>
      <c r="I5346" s="1" t="s">
        <v>272</v>
      </c>
      <c r="J5346" t="s">
        <v>17</v>
      </c>
      <c r="K5346" s="1" t="s">
        <v>34</v>
      </c>
      <c r="L5346" t="s">
        <v>278</v>
      </c>
      <c r="M5346" t="s">
        <v>35</v>
      </c>
      <c r="N5346">
        <v>1</v>
      </c>
      <c r="O5346" t="s">
        <v>232</v>
      </c>
      <c r="P5346">
        <v>0</v>
      </c>
      <c r="Q5346">
        <v>1</v>
      </c>
      <c r="R5346" t="s">
        <v>234</v>
      </c>
      <c r="S5346" t="s">
        <v>258</v>
      </c>
      <c r="T5346" t="s">
        <v>260</v>
      </c>
      <c r="U5346" t="s">
        <v>443</v>
      </c>
    </row>
    <row r="5347" spans="1:21" x14ac:dyDescent="0.35">
      <c r="A5347" s="2" t="s">
        <v>53</v>
      </c>
      <c r="B5347" s="1" t="s">
        <v>133</v>
      </c>
      <c r="C5347" t="s">
        <v>514</v>
      </c>
      <c r="D5347" s="1" t="s">
        <v>117</v>
      </c>
      <c r="E5347" s="1" t="s">
        <v>25</v>
      </c>
      <c r="F5347" s="1" t="s">
        <v>26</v>
      </c>
      <c r="G5347" s="1" t="s">
        <v>215</v>
      </c>
      <c r="H5347" t="s">
        <v>16</v>
      </c>
      <c r="I5347" s="1" t="s">
        <v>272</v>
      </c>
      <c r="J5347" t="s">
        <v>17</v>
      </c>
      <c r="K5347" s="1" t="s">
        <v>34</v>
      </c>
      <c r="L5347" t="s">
        <v>278</v>
      </c>
      <c r="M5347" t="s">
        <v>34</v>
      </c>
      <c r="N5347">
        <v>1</v>
      </c>
      <c r="O5347" t="s">
        <v>232</v>
      </c>
      <c r="P5347">
        <v>0</v>
      </c>
      <c r="Q5347">
        <v>1</v>
      </c>
      <c r="R5347" t="s">
        <v>234</v>
      </c>
      <c r="S5347" t="s">
        <v>258</v>
      </c>
      <c r="T5347" t="s">
        <v>260</v>
      </c>
      <c r="U5347" t="s">
        <v>443</v>
      </c>
    </row>
    <row r="5348" spans="1:21" x14ac:dyDescent="0.35">
      <c r="A5348" s="2" t="s">
        <v>53</v>
      </c>
      <c r="B5348" s="1" t="s">
        <v>133</v>
      </c>
      <c r="C5348" t="s">
        <v>514</v>
      </c>
      <c r="D5348" s="1" t="s">
        <v>117</v>
      </c>
      <c r="E5348" s="1" t="s">
        <v>25</v>
      </c>
      <c r="F5348" s="1" t="s">
        <v>26</v>
      </c>
      <c r="G5348" s="1" t="s">
        <v>215</v>
      </c>
      <c r="H5348" t="s">
        <v>16</v>
      </c>
      <c r="I5348" s="1" t="s">
        <v>272</v>
      </c>
      <c r="J5348" t="s">
        <v>17</v>
      </c>
      <c r="K5348" s="1" t="s">
        <v>34</v>
      </c>
      <c r="L5348" t="s">
        <v>278</v>
      </c>
      <c r="M5348" t="s">
        <v>34</v>
      </c>
      <c r="N5348">
        <v>3</v>
      </c>
      <c r="O5348" t="s">
        <v>232</v>
      </c>
      <c r="P5348">
        <v>1</v>
      </c>
      <c r="Q5348">
        <v>1</v>
      </c>
      <c r="R5348" t="s">
        <v>234</v>
      </c>
      <c r="S5348" t="s">
        <v>258</v>
      </c>
      <c r="T5348" t="s">
        <v>260</v>
      </c>
      <c r="U5348" t="s">
        <v>443</v>
      </c>
    </row>
    <row r="5349" spans="1:21" x14ac:dyDescent="0.35">
      <c r="A5349" s="2" t="s">
        <v>53</v>
      </c>
      <c r="B5349" s="1" t="s">
        <v>133</v>
      </c>
      <c r="C5349" t="s">
        <v>514</v>
      </c>
      <c r="D5349" s="1" t="s">
        <v>117</v>
      </c>
      <c r="E5349" s="1" t="s">
        <v>25</v>
      </c>
      <c r="F5349" s="1" t="s">
        <v>26</v>
      </c>
      <c r="G5349" s="1" t="s">
        <v>215</v>
      </c>
      <c r="H5349" t="s">
        <v>16</v>
      </c>
      <c r="I5349" s="1" t="s">
        <v>272</v>
      </c>
      <c r="J5349" t="s">
        <v>17</v>
      </c>
      <c r="K5349" s="1" t="s">
        <v>34</v>
      </c>
      <c r="L5349" t="s">
        <v>278</v>
      </c>
      <c r="M5349" t="s">
        <v>35</v>
      </c>
      <c r="N5349">
        <v>1</v>
      </c>
      <c r="O5349" t="s">
        <v>232</v>
      </c>
      <c r="P5349">
        <v>1</v>
      </c>
      <c r="Q5349">
        <v>1</v>
      </c>
      <c r="R5349" t="s">
        <v>234</v>
      </c>
      <c r="S5349" t="s">
        <v>258</v>
      </c>
      <c r="T5349" t="s">
        <v>260</v>
      </c>
      <c r="U5349" t="s">
        <v>443</v>
      </c>
    </row>
    <row r="5350" spans="1:21" x14ac:dyDescent="0.35">
      <c r="A5350" s="2" t="s">
        <v>53</v>
      </c>
      <c r="B5350" s="1" t="s">
        <v>133</v>
      </c>
      <c r="C5350" t="s">
        <v>514</v>
      </c>
      <c r="D5350" s="1" t="s">
        <v>117</v>
      </c>
      <c r="E5350" s="1" t="s">
        <v>25</v>
      </c>
      <c r="F5350" s="1" t="s">
        <v>26</v>
      </c>
      <c r="G5350" s="1" t="s">
        <v>215</v>
      </c>
      <c r="H5350" t="s">
        <v>20</v>
      </c>
      <c r="I5350" s="1" t="s">
        <v>272</v>
      </c>
      <c r="J5350" t="s">
        <v>17</v>
      </c>
      <c r="K5350" s="1" t="s">
        <v>34</v>
      </c>
      <c r="L5350" t="s">
        <v>278</v>
      </c>
      <c r="M5350" t="s">
        <v>34</v>
      </c>
      <c r="N5350">
        <v>1</v>
      </c>
      <c r="O5350" t="s">
        <v>232</v>
      </c>
      <c r="P5350">
        <v>1</v>
      </c>
      <c r="Q5350">
        <v>1</v>
      </c>
      <c r="R5350" t="s">
        <v>234</v>
      </c>
      <c r="S5350" t="s">
        <v>258</v>
      </c>
      <c r="T5350" t="s">
        <v>260</v>
      </c>
      <c r="U5350" t="s">
        <v>443</v>
      </c>
    </row>
    <row r="5351" spans="1:21" x14ac:dyDescent="0.35">
      <c r="A5351" s="2" t="s">
        <v>53</v>
      </c>
      <c r="B5351" s="1" t="s">
        <v>133</v>
      </c>
      <c r="C5351" t="s">
        <v>514</v>
      </c>
      <c r="D5351" s="1" t="s">
        <v>117</v>
      </c>
      <c r="E5351" s="1" t="s">
        <v>25</v>
      </c>
      <c r="F5351" s="1" t="s">
        <v>26</v>
      </c>
      <c r="G5351" s="1" t="s">
        <v>215</v>
      </c>
      <c r="H5351" t="s">
        <v>20</v>
      </c>
      <c r="I5351" s="1" t="s">
        <v>272</v>
      </c>
      <c r="J5351" t="s">
        <v>17</v>
      </c>
      <c r="K5351" s="1" t="s">
        <v>34</v>
      </c>
      <c r="L5351" t="s">
        <v>278</v>
      </c>
      <c r="M5351" t="s">
        <v>35</v>
      </c>
      <c r="N5351">
        <v>1</v>
      </c>
      <c r="O5351" t="s">
        <v>232</v>
      </c>
      <c r="P5351">
        <v>0</v>
      </c>
      <c r="Q5351">
        <v>1</v>
      </c>
      <c r="R5351" t="s">
        <v>234</v>
      </c>
      <c r="S5351" t="s">
        <v>258</v>
      </c>
      <c r="T5351" t="s">
        <v>260</v>
      </c>
      <c r="U5351" t="s">
        <v>443</v>
      </c>
    </row>
    <row r="5352" spans="1:21" x14ac:dyDescent="0.35">
      <c r="A5352" s="2" t="s">
        <v>53</v>
      </c>
      <c r="B5352" s="1" t="s">
        <v>133</v>
      </c>
      <c r="C5352" t="s">
        <v>514</v>
      </c>
      <c r="D5352" s="1" t="s">
        <v>117</v>
      </c>
      <c r="E5352" s="1" t="s">
        <v>25</v>
      </c>
      <c r="F5352" s="1" t="s">
        <v>26</v>
      </c>
      <c r="G5352" s="1" t="s">
        <v>215</v>
      </c>
      <c r="H5352" t="s">
        <v>30</v>
      </c>
      <c r="I5352" s="1" t="s">
        <v>272</v>
      </c>
      <c r="J5352" t="s">
        <v>17</v>
      </c>
      <c r="K5352" s="1" t="s">
        <v>34</v>
      </c>
      <c r="L5352" t="s">
        <v>278</v>
      </c>
      <c r="M5352" t="s">
        <v>115</v>
      </c>
      <c r="N5352">
        <v>1</v>
      </c>
      <c r="O5352" t="s">
        <v>232</v>
      </c>
      <c r="P5352">
        <v>0</v>
      </c>
      <c r="Q5352">
        <v>1</v>
      </c>
      <c r="R5352" t="s">
        <v>234</v>
      </c>
      <c r="S5352" t="s">
        <v>258</v>
      </c>
      <c r="T5352" t="s">
        <v>260</v>
      </c>
      <c r="U5352" t="s">
        <v>443</v>
      </c>
    </row>
    <row r="5353" spans="1:21" x14ac:dyDescent="0.35">
      <c r="A5353" s="2" t="s">
        <v>53</v>
      </c>
      <c r="B5353" s="1" t="s">
        <v>133</v>
      </c>
      <c r="C5353" t="s">
        <v>514</v>
      </c>
      <c r="D5353" s="1" t="s">
        <v>117</v>
      </c>
      <c r="E5353" s="1" t="s">
        <v>25</v>
      </c>
      <c r="F5353" s="1" t="s">
        <v>15</v>
      </c>
      <c r="G5353" s="1" t="s">
        <v>215</v>
      </c>
      <c r="H5353" t="s">
        <v>16</v>
      </c>
      <c r="I5353" s="1" t="s">
        <v>272</v>
      </c>
      <c r="J5353" t="s">
        <v>17</v>
      </c>
      <c r="K5353" s="1" t="s">
        <v>34</v>
      </c>
      <c r="L5353" t="s">
        <v>278</v>
      </c>
      <c r="M5353" t="s">
        <v>39</v>
      </c>
      <c r="N5353">
        <v>1</v>
      </c>
      <c r="O5353" t="s">
        <v>232</v>
      </c>
      <c r="P5353">
        <v>0</v>
      </c>
      <c r="Q5353">
        <v>1</v>
      </c>
      <c r="R5353" t="s">
        <v>234</v>
      </c>
      <c r="S5353" t="s">
        <v>258</v>
      </c>
      <c r="T5353" t="s">
        <v>260</v>
      </c>
      <c r="U5353" t="s">
        <v>443</v>
      </c>
    </row>
    <row r="5354" spans="1:21" x14ac:dyDescent="0.35">
      <c r="A5354" s="2" t="s">
        <v>53</v>
      </c>
      <c r="B5354" s="1" t="s">
        <v>133</v>
      </c>
      <c r="C5354" t="s">
        <v>514</v>
      </c>
      <c r="D5354" s="1" t="s">
        <v>117</v>
      </c>
      <c r="E5354" s="1" t="s">
        <v>25</v>
      </c>
      <c r="F5354" s="1" t="s">
        <v>15</v>
      </c>
      <c r="G5354" s="1" t="s">
        <v>215</v>
      </c>
      <c r="H5354" t="s">
        <v>16</v>
      </c>
      <c r="I5354" s="1" t="s">
        <v>272</v>
      </c>
      <c r="J5354" t="s">
        <v>17</v>
      </c>
      <c r="K5354" s="1" t="s">
        <v>34</v>
      </c>
      <c r="L5354" t="s">
        <v>278</v>
      </c>
      <c r="M5354" t="s">
        <v>34</v>
      </c>
      <c r="N5354">
        <v>1</v>
      </c>
      <c r="O5354" t="s">
        <v>232</v>
      </c>
      <c r="P5354">
        <v>1</v>
      </c>
      <c r="Q5354">
        <v>1</v>
      </c>
      <c r="R5354" t="s">
        <v>234</v>
      </c>
      <c r="S5354" t="s">
        <v>258</v>
      </c>
      <c r="T5354" t="s">
        <v>260</v>
      </c>
      <c r="U5354" t="s">
        <v>443</v>
      </c>
    </row>
    <row r="5355" spans="1:21" x14ac:dyDescent="0.35">
      <c r="A5355" s="2" t="s">
        <v>53</v>
      </c>
      <c r="B5355" s="1" t="s">
        <v>133</v>
      </c>
      <c r="C5355" t="s">
        <v>514</v>
      </c>
      <c r="D5355" s="1" t="s">
        <v>117</v>
      </c>
      <c r="E5355" s="1" t="s">
        <v>25</v>
      </c>
      <c r="F5355" s="1" t="s">
        <v>15</v>
      </c>
      <c r="G5355" s="1" t="s">
        <v>215</v>
      </c>
      <c r="H5355" t="s">
        <v>20</v>
      </c>
      <c r="I5355" s="1" t="s">
        <v>272</v>
      </c>
      <c r="J5355" t="s">
        <v>17</v>
      </c>
      <c r="K5355" s="1" t="s">
        <v>34</v>
      </c>
      <c r="L5355" t="s">
        <v>363</v>
      </c>
      <c r="M5355" t="s">
        <v>35</v>
      </c>
      <c r="N5355">
        <v>1</v>
      </c>
      <c r="O5355" t="s">
        <v>232</v>
      </c>
      <c r="P5355">
        <v>0</v>
      </c>
      <c r="Q5355">
        <v>1</v>
      </c>
      <c r="R5355" t="s">
        <v>234</v>
      </c>
      <c r="S5355" t="s">
        <v>258</v>
      </c>
      <c r="T5355" t="s">
        <v>260</v>
      </c>
      <c r="U5355" t="s">
        <v>443</v>
      </c>
    </row>
    <row r="5356" spans="1:21" x14ac:dyDescent="0.35">
      <c r="A5356" s="2" t="s">
        <v>53</v>
      </c>
      <c r="B5356" s="1" t="s">
        <v>133</v>
      </c>
      <c r="C5356" t="s">
        <v>514</v>
      </c>
      <c r="D5356" s="1" t="s">
        <v>117</v>
      </c>
      <c r="E5356" s="1" t="s">
        <v>25</v>
      </c>
      <c r="F5356" s="1" t="s">
        <v>29</v>
      </c>
      <c r="G5356" s="1" t="s">
        <v>29</v>
      </c>
      <c r="H5356" t="s">
        <v>30</v>
      </c>
      <c r="I5356" s="1" t="s">
        <v>272</v>
      </c>
      <c r="J5356" t="s">
        <v>17</v>
      </c>
      <c r="K5356" s="1" t="s">
        <v>34</v>
      </c>
      <c r="L5356" t="s">
        <v>278</v>
      </c>
      <c r="M5356" t="s">
        <v>34</v>
      </c>
      <c r="N5356">
        <v>1</v>
      </c>
      <c r="O5356" t="s">
        <v>232</v>
      </c>
      <c r="P5356">
        <v>0</v>
      </c>
      <c r="Q5356">
        <v>1</v>
      </c>
      <c r="R5356" t="s">
        <v>234</v>
      </c>
      <c r="S5356" t="s">
        <v>258</v>
      </c>
      <c r="T5356" t="s">
        <v>260</v>
      </c>
      <c r="U5356" t="s">
        <v>443</v>
      </c>
    </row>
    <row r="5357" spans="1:21" x14ac:dyDescent="0.35">
      <c r="A5357" s="2" t="s">
        <v>53</v>
      </c>
      <c r="B5357" s="1" t="s">
        <v>133</v>
      </c>
      <c r="C5357" t="s">
        <v>514</v>
      </c>
      <c r="D5357" s="1" t="s">
        <v>117</v>
      </c>
      <c r="E5357" s="1" t="s">
        <v>25</v>
      </c>
      <c r="F5357" s="1" t="s">
        <v>29</v>
      </c>
      <c r="G5357" s="1" t="s">
        <v>29</v>
      </c>
      <c r="H5357" t="s">
        <v>30</v>
      </c>
      <c r="I5357" s="1" t="s">
        <v>272</v>
      </c>
      <c r="J5357" t="s">
        <v>17</v>
      </c>
      <c r="K5357" s="1" t="s">
        <v>34</v>
      </c>
      <c r="L5357" t="s">
        <v>278</v>
      </c>
      <c r="M5357" t="s">
        <v>35</v>
      </c>
      <c r="N5357">
        <v>1</v>
      </c>
      <c r="O5357" t="s">
        <v>232</v>
      </c>
      <c r="P5357">
        <v>1</v>
      </c>
      <c r="Q5357">
        <v>1</v>
      </c>
      <c r="R5357" t="s">
        <v>234</v>
      </c>
      <c r="S5357" t="s">
        <v>258</v>
      </c>
      <c r="T5357" t="s">
        <v>260</v>
      </c>
      <c r="U5357" t="s">
        <v>443</v>
      </c>
    </row>
    <row r="5358" spans="1:21" x14ac:dyDescent="0.35">
      <c r="A5358" s="2" t="s">
        <v>53</v>
      </c>
      <c r="B5358" s="1" t="s">
        <v>133</v>
      </c>
      <c r="C5358" t="s">
        <v>514</v>
      </c>
      <c r="D5358" s="1" t="s">
        <v>117</v>
      </c>
      <c r="E5358" s="1" t="s">
        <v>25</v>
      </c>
      <c r="F5358" s="1" t="s">
        <v>29</v>
      </c>
      <c r="G5358" s="1" t="s">
        <v>29</v>
      </c>
      <c r="H5358" t="s">
        <v>24</v>
      </c>
      <c r="I5358" s="1" t="s">
        <v>272</v>
      </c>
      <c r="J5358" t="s">
        <v>17</v>
      </c>
      <c r="K5358" s="1" t="s">
        <v>34</v>
      </c>
      <c r="L5358" t="s">
        <v>278</v>
      </c>
      <c r="M5358" t="s">
        <v>34</v>
      </c>
      <c r="N5358">
        <v>1</v>
      </c>
      <c r="O5358" t="s">
        <v>232</v>
      </c>
      <c r="P5358">
        <v>1</v>
      </c>
      <c r="Q5358">
        <v>1</v>
      </c>
      <c r="R5358" t="s">
        <v>234</v>
      </c>
      <c r="S5358" t="s">
        <v>258</v>
      </c>
      <c r="T5358" t="s">
        <v>260</v>
      </c>
      <c r="U5358" t="s">
        <v>443</v>
      </c>
    </row>
    <row r="5359" spans="1:21" x14ac:dyDescent="0.35">
      <c r="A5359" s="2" t="s">
        <v>53</v>
      </c>
      <c r="B5359" s="1" t="s">
        <v>133</v>
      </c>
      <c r="C5359" t="s">
        <v>514</v>
      </c>
      <c r="D5359" s="1" t="s">
        <v>117</v>
      </c>
      <c r="E5359" s="1" t="s">
        <v>25</v>
      </c>
      <c r="F5359" s="1" t="s">
        <v>21</v>
      </c>
      <c r="G5359" s="1" t="s">
        <v>29</v>
      </c>
      <c r="H5359" t="s">
        <v>52</v>
      </c>
      <c r="I5359" s="1" t="s">
        <v>272</v>
      </c>
      <c r="J5359" t="s">
        <v>17</v>
      </c>
      <c r="K5359" s="1" t="s">
        <v>34</v>
      </c>
      <c r="L5359" t="s">
        <v>278</v>
      </c>
      <c r="M5359" t="s">
        <v>34</v>
      </c>
      <c r="N5359">
        <v>3</v>
      </c>
      <c r="O5359" t="s">
        <v>232</v>
      </c>
      <c r="P5359">
        <v>0</v>
      </c>
      <c r="Q5359">
        <v>1</v>
      </c>
      <c r="R5359" t="s">
        <v>234</v>
      </c>
      <c r="S5359" t="s">
        <v>258</v>
      </c>
      <c r="T5359" t="s">
        <v>260</v>
      </c>
      <c r="U5359" t="s">
        <v>443</v>
      </c>
    </row>
    <row r="5360" spans="1:21" x14ac:dyDescent="0.35">
      <c r="A5360" s="2" t="s">
        <v>53</v>
      </c>
      <c r="B5360" s="1" t="s">
        <v>133</v>
      </c>
      <c r="C5360" t="s">
        <v>514</v>
      </c>
      <c r="D5360" s="1" t="s">
        <v>117</v>
      </c>
      <c r="E5360" s="1" t="s">
        <v>25</v>
      </c>
      <c r="F5360" s="1" t="s">
        <v>21</v>
      </c>
      <c r="G5360" s="1" t="s">
        <v>29</v>
      </c>
      <c r="H5360" t="s">
        <v>52</v>
      </c>
      <c r="I5360" s="1" t="s">
        <v>272</v>
      </c>
      <c r="J5360" t="s">
        <v>17</v>
      </c>
      <c r="K5360" s="1" t="s">
        <v>34</v>
      </c>
      <c r="L5360" t="s">
        <v>278</v>
      </c>
      <c r="M5360" t="s">
        <v>34</v>
      </c>
      <c r="N5360">
        <v>1</v>
      </c>
      <c r="O5360" t="s">
        <v>232</v>
      </c>
      <c r="P5360">
        <v>1</v>
      </c>
      <c r="Q5360">
        <v>1</v>
      </c>
      <c r="R5360" t="s">
        <v>234</v>
      </c>
      <c r="S5360" t="s">
        <v>258</v>
      </c>
      <c r="T5360" t="s">
        <v>260</v>
      </c>
      <c r="U5360" t="s">
        <v>443</v>
      </c>
    </row>
    <row r="5361" spans="1:21" x14ac:dyDescent="0.35">
      <c r="A5361" s="2" t="s">
        <v>53</v>
      </c>
      <c r="B5361" s="1" t="s">
        <v>133</v>
      </c>
      <c r="C5361" t="s">
        <v>514</v>
      </c>
      <c r="D5361" s="1" t="s">
        <v>117</v>
      </c>
      <c r="E5361" s="1" t="s">
        <v>25</v>
      </c>
      <c r="F5361" s="1" t="s">
        <v>21</v>
      </c>
      <c r="G5361" s="1" t="s">
        <v>29</v>
      </c>
      <c r="H5361" t="s">
        <v>16</v>
      </c>
      <c r="I5361" s="1" t="s">
        <v>272</v>
      </c>
      <c r="J5361" t="s">
        <v>17</v>
      </c>
      <c r="K5361" s="1" t="s">
        <v>34</v>
      </c>
      <c r="L5361" t="s">
        <v>278</v>
      </c>
      <c r="M5361" t="s">
        <v>34</v>
      </c>
      <c r="N5361">
        <v>2</v>
      </c>
      <c r="O5361" t="s">
        <v>232</v>
      </c>
      <c r="P5361">
        <v>0</v>
      </c>
      <c r="Q5361">
        <v>1</v>
      </c>
      <c r="R5361" t="s">
        <v>234</v>
      </c>
      <c r="S5361" t="s">
        <v>258</v>
      </c>
      <c r="T5361" t="s">
        <v>260</v>
      </c>
      <c r="U5361" t="s">
        <v>443</v>
      </c>
    </row>
    <row r="5362" spans="1:21" x14ac:dyDescent="0.35">
      <c r="A5362" s="2" t="s">
        <v>53</v>
      </c>
      <c r="B5362" s="1" t="s">
        <v>133</v>
      </c>
      <c r="C5362" t="s">
        <v>514</v>
      </c>
      <c r="D5362" s="1" t="s">
        <v>117</v>
      </c>
      <c r="E5362" s="1" t="s">
        <v>25</v>
      </c>
      <c r="F5362" s="1" t="s">
        <v>21</v>
      </c>
      <c r="G5362" s="1" t="s">
        <v>29</v>
      </c>
      <c r="H5362" t="s">
        <v>16</v>
      </c>
      <c r="I5362" s="1" t="s">
        <v>272</v>
      </c>
      <c r="J5362" t="s">
        <v>17</v>
      </c>
      <c r="K5362" s="1" t="s">
        <v>34</v>
      </c>
      <c r="L5362" t="s">
        <v>278</v>
      </c>
      <c r="M5362" t="s">
        <v>34</v>
      </c>
      <c r="N5362">
        <v>4</v>
      </c>
      <c r="O5362" t="s">
        <v>232</v>
      </c>
      <c r="P5362">
        <v>1</v>
      </c>
      <c r="Q5362">
        <v>1</v>
      </c>
      <c r="R5362" t="s">
        <v>234</v>
      </c>
      <c r="S5362" t="s">
        <v>258</v>
      </c>
      <c r="T5362" t="s">
        <v>260</v>
      </c>
      <c r="U5362" t="s">
        <v>443</v>
      </c>
    </row>
    <row r="5363" spans="1:21" x14ac:dyDescent="0.35">
      <c r="A5363" s="2" t="s">
        <v>53</v>
      </c>
      <c r="B5363" s="1" t="s">
        <v>133</v>
      </c>
      <c r="C5363" t="s">
        <v>514</v>
      </c>
      <c r="D5363" s="1" t="s">
        <v>117</v>
      </c>
      <c r="E5363" s="1" t="s">
        <v>25</v>
      </c>
      <c r="F5363" s="1" t="s">
        <v>21</v>
      </c>
      <c r="G5363" s="1" t="s">
        <v>29</v>
      </c>
      <c r="H5363" t="s">
        <v>20</v>
      </c>
      <c r="I5363" s="1" t="s">
        <v>272</v>
      </c>
      <c r="J5363" t="s">
        <v>17</v>
      </c>
      <c r="K5363" s="1" t="s">
        <v>34</v>
      </c>
      <c r="L5363" t="s">
        <v>278</v>
      </c>
      <c r="M5363" t="s">
        <v>39</v>
      </c>
      <c r="N5363">
        <v>1</v>
      </c>
      <c r="O5363" t="s">
        <v>232</v>
      </c>
      <c r="P5363">
        <v>1</v>
      </c>
      <c r="Q5363">
        <v>1</v>
      </c>
      <c r="R5363" t="s">
        <v>234</v>
      </c>
      <c r="S5363" t="s">
        <v>258</v>
      </c>
      <c r="T5363" t="s">
        <v>260</v>
      </c>
      <c r="U5363" t="s">
        <v>443</v>
      </c>
    </row>
    <row r="5364" spans="1:21" x14ac:dyDescent="0.35">
      <c r="A5364" s="2" t="s">
        <v>53</v>
      </c>
      <c r="B5364" s="1" t="s">
        <v>133</v>
      </c>
      <c r="C5364" t="s">
        <v>514</v>
      </c>
      <c r="D5364" s="1" t="s">
        <v>117</v>
      </c>
      <c r="E5364" s="1" t="s">
        <v>25</v>
      </c>
      <c r="F5364" s="1" t="s">
        <v>21</v>
      </c>
      <c r="G5364" s="1" t="s">
        <v>29</v>
      </c>
      <c r="H5364" t="s">
        <v>27</v>
      </c>
      <c r="I5364" s="1" t="s">
        <v>272</v>
      </c>
      <c r="J5364" t="s">
        <v>17</v>
      </c>
      <c r="K5364" s="1" t="s">
        <v>34</v>
      </c>
      <c r="L5364" t="s">
        <v>278</v>
      </c>
      <c r="M5364" t="s">
        <v>34</v>
      </c>
      <c r="N5364">
        <v>1</v>
      </c>
      <c r="O5364" t="s">
        <v>232</v>
      </c>
      <c r="P5364">
        <v>1</v>
      </c>
      <c r="Q5364">
        <v>1</v>
      </c>
      <c r="R5364" t="s">
        <v>234</v>
      </c>
      <c r="S5364" t="s">
        <v>258</v>
      </c>
      <c r="T5364" t="s">
        <v>260</v>
      </c>
      <c r="U5364" t="s">
        <v>443</v>
      </c>
    </row>
    <row r="5365" spans="1:21" x14ac:dyDescent="0.35">
      <c r="A5365" s="2" t="s">
        <v>53</v>
      </c>
      <c r="B5365" s="1" t="s">
        <v>133</v>
      </c>
      <c r="C5365" t="s">
        <v>514</v>
      </c>
      <c r="D5365" s="1" t="s">
        <v>32</v>
      </c>
      <c r="E5365" s="1" t="s">
        <v>14</v>
      </c>
      <c r="F5365" s="1" t="s">
        <v>26</v>
      </c>
      <c r="G5365" s="1" t="s">
        <v>215</v>
      </c>
      <c r="H5365" t="s">
        <v>52</v>
      </c>
      <c r="I5365" s="1" t="s">
        <v>237</v>
      </c>
      <c r="J5365" t="s">
        <v>17</v>
      </c>
      <c r="K5365" s="1" t="s">
        <v>34</v>
      </c>
      <c r="L5365" t="s">
        <v>278</v>
      </c>
      <c r="M5365" t="s">
        <v>39</v>
      </c>
      <c r="N5365">
        <v>1</v>
      </c>
      <c r="O5365" t="s">
        <v>232</v>
      </c>
      <c r="P5365">
        <v>1</v>
      </c>
      <c r="Q5365">
        <v>1</v>
      </c>
      <c r="R5365" t="s">
        <v>234</v>
      </c>
      <c r="S5365" t="s">
        <v>258</v>
      </c>
      <c r="T5365" t="s">
        <v>260</v>
      </c>
      <c r="U5365" t="s">
        <v>443</v>
      </c>
    </row>
    <row r="5366" spans="1:21" x14ac:dyDescent="0.35">
      <c r="A5366" s="2" t="s">
        <v>53</v>
      </c>
      <c r="B5366" s="1" t="s">
        <v>133</v>
      </c>
      <c r="C5366" t="s">
        <v>514</v>
      </c>
      <c r="D5366" s="1" t="s">
        <v>32</v>
      </c>
      <c r="E5366" s="1" t="s">
        <v>14</v>
      </c>
      <c r="F5366" s="1" t="s">
        <v>26</v>
      </c>
      <c r="G5366" s="1" t="s">
        <v>215</v>
      </c>
      <c r="H5366" t="s">
        <v>52</v>
      </c>
      <c r="I5366" s="1" t="s">
        <v>237</v>
      </c>
      <c r="J5366" t="s">
        <v>17</v>
      </c>
      <c r="K5366" s="1" t="s">
        <v>34</v>
      </c>
      <c r="L5366" t="s">
        <v>278</v>
      </c>
      <c r="M5366" t="s">
        <v>34</v>
      </c>
      <c r="N5366">
        <v>1</v>
      </c>
      <c r="O5366" t="s">
        <v>232</v>
      </c>
      <c r="P5366">
        <v>0</v>
      </c>
      <c r="Q5366">
        <v>1</v>
      </c>
      <c r="R5366" t="s">
        <v>234</v>
      </c>
      <c r="S5366" t="s">
        <v>258</v>
      </c>
      <c r="T5366" t="s">
        <v>260</v>
      </c>
      <c r="U5366" t="s">
        <v>443</v>
      </c>
    </row>
    <row r="5367" spans="1:21" x14ac:dyDescent="0.35">
      <c r="A5367" s="2" t="s">
        <v>53</v>
      </c>
      <c r="B5367" s="1" t="s">
        <v>133</v>
      </c>
      <c r="C5367" t="s">
        <v>514</v>
      </c>
      <c r="D5367" s="1" t="s">
        <v>32</v>
      </c>
      <c r="E5367" s="1" t="s">
        <v>14</v>
      </c>
      <c r="F5367" s="1" t="s">
        <v>26</v>
      </c>
      <c r="G5367" s="1" t="s">
        <v>215</v>
      </c>
      <c r="H5367" t="s">
        <v>52</v>
      </c>
      <c r="I5367" s="1" t="s">
        <v>237</v>
      </c>
      <c r="J5367" t="s">
        <v>17</v>
      </c>
      <c r="K5367" s="1" t="s">
        <v>34</v>
      </c>
      <c r="L5367" t="s">
        <v>278</v>
      </c>
      <c r="M5367" t="s">
        <v>34</v>
      </c>
      <c r="N5367">
        <v>1</v>
      </c>
      <c r="O5367" t="s">
        <v>232</v>
      </c>
      <c r="P5367">
        <v>1</v>
      </c>
      <c r="Q5367">
        <v>1</v>
      </c>
      <c r="R5367" t="s">
        <v>234</v>
      </c>
      <c r="S5367" t="s">
        <v>258</v>
      </c>
      <c r="T5367" t="s">
        <v>260</v>
      </c>
      <c r="U5367" t="s">
        <v>443</v>
      </c>
    </row>
    <row r="5368" spans="1:21" x14ac:dyDescent="0.35">
      <c r="A5368" s="2" t="s">
        <v>53</v>
      </c>
      <c r="B5368" s="1" t="s">
        <v>133</v>
      </c>
      <c r="C5368" t="s">
        <v>514</v>
      </c>
      <c r="D5368" s="1" t="s">
        <v>32</v>
      </c>
      <c r="E5368" s="1" t="s">
        <v>14</v>
      </c>
      <c r="F5368" s="1" t="s">
        <v>26</v>
      </c>
      <c r="G5368" s="1" t="s">
        <v>215</v>
      </c>
      <c r="H5368" t="s">
        <v>52</v>
      </c>
      <c r="I5368" s="1" t="s">
        <v>237</v>
      </c>
      <c r="J5368" t="s">
        <v>17</v>
      </c>
      <c r="K5368" s="1" t="s">
        <v>34</v>
      </c>
      <c r="L5368" t="s">
        <v>278</v>
      </c>
      <c r="M5368" t="s">
        <v>115</v>
      </c>
      <c r="N5368">
        <v>1</v>
      </c>
      <c r="O5368" t="s">
        <v>232</v>
      </c>
      <c r="P5368">
        <v>0</v>
      </c>
      <c r="Q5368">
        <v>1</v>
      </c>
      <c r="R5368" t="s">
        <v>234</v>
      </c>
      <c r="S5368" t="s">
        <v>258</v>
      </c>
      <c r="T5368" t="s">
        <v>260</v>
      </c>
      <c r="U5368" t="s">
        <v>443</v>
      </c>
    </row>
    <row r="5369" spans="1:21" x14ac:dyDescent="0.35">
      <c r="A5369" s="2" t="s">
        <v>53</v>
      </c>
      <c r="B5369" s="1" t="s">
        <v>133</v>
      </c>
      <c r="C5369" t="s">
        <v>514</v>
      </c>
      <c r="D5369" s="1" t="s">
        <v>32</v>
      </c>
      <c r="E5369" s="1" t="s">
        <v>14</v>
      </c>
      <c r="F5369" s="1" t="s">
        <v>26</v>
      </c>
      <c r="G5369" s="1" t="s">
        <v>215</v>
      </c>
      <c r="H5369" t="s">
        <v>52</v>
      </c>
      <c r="I5369" s="1" t="s">
        <v>237</v>
      </c>
      <c r="J5369" t="s">
        <v>17</v>
      </c>
      <c r="K5369" s="1" t="s">
        <v>34</v>
      </c>
      <c r="L5369" t="s">
        <v>278</v>
      </c>
      <c r="M5369" t="s">
        <v>115</v>
      </c>
      <c r="N5369">
        <v>1</v>
      </c>
      <c r="O5369" t="s">
        <v>232</v>
      </c>
      <c r="P5369">
        <v>1</v>
      </c>
      <c r="Q5369">
        <v>1</v>
      </c>
      <c r="R5369" t="s">
        <v>234</v>
      </c>
      <c r="S5369" t="s">
        <v>258</v>
      </c>
      <c r="T5369" t="s">
        <v>260</v>
      </c>
      <c r="U5369" t="s">
        <v>443</v>
      </c>
    </row>
    <row r="5370" spans="1:21" x14ac:dyDescent="0.35">
      <c r="A5370" s="2" t="s">
        <v>53</v>
      </c>
      <c r="B5370" s="1" t="s">
        <v>133</v>
      </c>
      <c r="C5370" t="s">
        <v>514</v>
      </c>
      <c r="D5370" s="1" t="s">
        <v>32</v>
      </c>
      <c r="E5370" s="1" t="s">
        <v>14</v>
      </c>
      <c r="F5370" s="1" t="s">
        <v>26</v>
      </c>
      <c r="G5370" s="1" t="s">
        <v>215</v>
      </c>
      <c r="H5370" t="s">
        <v>52</v>
      </c>
      <c r="I5370" s="1" t="s">
        <v>237</v>
      </c>
      <c r="J5370" t="s">
        <v>17</v>
      </c>
      <c r="K5370" s="1" t="s">
        <v>34</v>
      </c>
      <c r="L5370" t="s">
        <v>278</v>
      </c>
      <c r="M5370" t="s">
        <v>37</v>
      </c>
      <c r="N5370">
        <v>1</v>
      </c>
      <c r="O5370" t="s">
        <v>232</v>
      </c>
      <c r="P5370">
        <v>1</v>
      </c>
      <c r="Q5370">
        <v>1</v>
      </c>
      <c r="R5370" t="s">
        <v>234</v>
      </c>
      <c r="S5370" t="s">
        <v>258</v>
      </c>
      <c r="T5370" t="s">
        <v>260</v>
      </c>
      <c r="U5370" t="s">
        <v>443</v>
      </c>
    </row>
    <row r="5371" spans="1:21" x14ac:dyDescent="0.35">
      <c r="A5371" s="2" t="s">
        <v>53</v>
      </c>
      <c r="B5371" s="1" t="s">
        <v>133</v>
      </c>
      <c r="C5371" t="s">
        <v>514</v>
      </c>
      <c r="D5371" s="1" t="s">
        <v>32</v>
      </c>
      <c r="E5371" s="1" t="s">
        <v>14</v>
      </c>
      <c r="F5371" s="1" t="s">
        <v>26</v>
      </c>
      <c r="G5371" s="1" t="s">
        <v>215</v>
      </c>
      <c r="H5371" t="s">
        <v>16</v>
      </c>
      <c r="I5371" s="1" t="s">
        <v>237</v>
      </c>
      <c r="J5371" t="s">
        <v>17</v>
      </c>
      <c r="K5371" s="1" t="s">
        <v>34</v>
      </c>
      <c r="L5371" t="s">
        <v>278</v>
      </c>
      <c r="M5371" t="s">
        <v>35</v>
      </c>
      <c r="N5371">
        <v>1</v>
      </c>
      <c r="O5371" t="s">
        <v>232</v>
      </c>
      <c r="P5371">
        <v>1</v>
      </c>
      <c r="Q5371">
        <v>1</v>
      </c>
      <c r="R5371" t="s">
        <v>234</v>
      </c>
      <c r="S5371" t="s">
        <v>258</v>
      </c>
      <c r="T5371" t="s">
        <v>260</v>
      </c>
      <c r="U5371" t="s">
        <v>443</v>
      </c>
    </row>
    <row r="5372" spans="1:21" x14ac:dyDescent="0.35">
      <c r="A5372" s="2" t="s">
        <v>53</v>
      </c>
      <c r="B5372" s="1" t="s">
        <v>133</v>
      </c>
      <c r="C5372" t="s">
        <v>514</v>
      </c>
      <c r="D5372" s="1" t="s">
        <v>32</v>
      </c>
      <c r="E5372" s="1" t="s">
        <v>14</v>
      </c>
      <c r="F5372" s="1" t="s">
        <v>26</v>
      </c>
      <c r="G5372" s="1" t="s">
        <v>215</v>
      </c>
      <c r="H5372" t="s">
        <v>16</v>
      </c>
      <c r="I5372" s="1" t="s">
        <v>237</v>
      </c>
      <c r="J5372" t="s">
        <v>17</v>
      </c>
      <c r="K5372" s="1" t="s">
        <v>34</v>
      </c>
      <c r="L5372" t="s">
        <v>278</v>
      </c>
      <c r="M5372" t="s">
        <v>37</v>
      </c>
      <c r="N5372">
        <v>1</v>
      </c>
      <c r="O5372" t="s">
        <v>232</v>
      </c>
      <c r="P5372">
        <v>0</v>
      </c>
      <c r="Q5372">
        <v>1</v>
      </c>
      <c r="R5372" t="s">
        <v>234</v>
      </c>
      <c r="S5372" t="s">
        <v>258</v>
      </c>
      <c r="T5372" t="s">
        <v>260</v>
      </c>
      <c r="U5372" t="s">
        <v>443</v>
      </c>
    </row>
    <row r="5373" spans="1:21" x14ac:dyDescent="0.35">
      <c r="A5373" s="2" t="s">
        <v>53</v>
      </c>
      <c r="B5373" s="1" t="s">
        <v>133</v>
      </c>
      <c r="C5373" t="s">
        <v>514</v>
      </c>
      <c r="D5373" s="1" t="s">
        <v>32</v>
      </c>
      <c r="E5373" s="1" t="s">
        <v>14</v>
      </c>
      <c r="F5373" s="1" t="s">
        <v>21</v>
      </c>
      <c r="G5373" s="1" t="s">
        <v>29</v>
      </c>
      <c r="H5373" t="s">
        <v>52</v>
      </c>
      <c r="I5373" s="1" t="s">
        <v>237</v>
      </c>
      <c r="J5373" t="s">
        <v>17</v>
      </c>
      <c r="K5373" s="1" t="s">
        <v>34</v>
      </c>
      <c r="L5373" t="s">
        <v>278</v>
      </c>
      <c r="M5373" t="s">
        <v>115</v>
      </c>
      <c r="N5373">
        <v>1</v>
      </c>
      <c r="O5373" t="s">
        <v>232</v>
      </c>
      <c r="P5373">
        <v>0</v>
      </c>
      <c r="Q5373">
        <v>1</v>
      </c>
      <c r="R5373" t="s">
        <v>234</v>
      </c>
      <c r="S5373" t="s">
        <v>258</v>
      </c>
      <c r="T5373" t="s">
        <v>260</v>
      </c>
      <c r="U5373" t="s">
        <v>443</v>
      </c>
    </row>
    <row r="5374" spans="1:21" x14ac:dyDescent="0.35">
      <c r="A5374" s="2" t="s">
        <v>53</v>
      </c>
      <c r="B5374" s="1" t="s">
        <v>133</v>
      </c>
      <c r="C5374" t="s">
        <v>514</v>
      </c>
      <c r="D5374" s="1" t="s">
        <v>32</v>
      </c>
      <c r="E5374" s="1" t="s">
        <v>14</v>
      </c>
      <c r="F5374" s="1" t="s">
        <v>21</v>
      </c>
      <c r="G5374" s="1" t="s">
        <v>29</v>
      </c>
      <c r="H5374" t="s">
        <v>52</v>
      </c>
      <c r="I5374" s="1" t="s">
        <v>237</v>
      </c>
      <c r="J5374" t="s">
        <v>17</v>
      </c>
      <c r="K5374" s="1" t="s">
        <v>34</v>
      </c>
      <c r="L5374" t="s">
        <v>278</v>
      </c>
      <c r="M5374" t="s">
        <v>35</v>
      </c>
      <c r="N5374">
        <v>1</v>
      </c>
      <c r="O5374" t="s">
        <v>232</v>
      </c>
      <c r="P5374">
        <v>1</v>
      </c>
      <c r="Q5374">
        <v>1</v>
      </c>
      <c r="R5374" t="s">
        <v>234</v>
      </c>
      <c r="S5374" t="s">
        <v>258</v>
      </c>
      <c r="T5374" t="s">
        <v>260</v>
      </c>
      <c r="U5374" t="s">
        <v>443</v>
      </c>
    </row>
    <row r="5375" spans="1:21" x14ac:dyDescent="0.35">
      <c r="A5375" s="2" t="s">
        <v>53</v>
      </c>
      <c r="B5375" s="1" t="s">
        <v>133</v>
      </c>
      <c r="C5375" t="s">
        <v>514</v>
      </c>
      <c r="D5375" s="1" t="s">
        <v>32</v>
      </c>
      <c r="E5375" s="1" t="s">
        <v>14</v>
      </c>
      <c r="F5375" s="1" t="s">
        <v>21</v>
      </c>
      <c r="G5375" s="1" t="s">
        <v>29</v>
      </c>
      <c r="H5375" t="s">
        <v>16</v>
      </c>
      <c r="I5375" s="1" t="s">
        <v>237</v>
      </c>
      <c r="J5375" t="s">
        <v>17</v>
      </c>
      <c r="K5375" s="1" t="s">
        <v>34</v>
      </c>
      <c r="L5375" t="s">
        <v>278</v>
      </c>
      <c r="M5375" t="s">
        <v>39</v>
      </c>
      <c r="N5375">
        <v>1</v>
      </c>
      <c r="O5375" t="s">
        <v>232</v>
      </c>
      <c r="P5375">
        <v>1</v>
      </c>
      <c r="Q5375">
        <v>1</v>
      </c>
      <c r="R5375" t="s">
        <v>234</v>
      </c>
      <c r="S5375" t="s">
        <v>258</v>
      </c>
      <c r="T5375" t="s">
        <v>260</v>
      </c>
      <c r="U5375" t="s">
        <v>443</v>
      </c>
    </row>
    <row r="5376" spans="1:21" x14ac:dyDescent="0.35">
      <c r="A5376" s="2" t="s">
        <v>53</v>
      </c>
      <c r="B5376" s="1" t="s">
        <v>133</v>
      </c>
      <c r="C5376" t="s">
        <v>514</v>
      </c>
      <c r="D5376" s="1" t="s">
        <v>32</v>
      </c>
      <c r="E5376" s="1" t="s">
        <v>14</v>
      </c>
      <c r="F5376" s="1" t="s">
        <v>21</v>
      </c>
      <c r="G5376" s="1" t="s">
        <v>29</v>
      </c>
      <c r="H5376" t="s">
        <v>16</v>
      </c>
      <c r="I5376" s="1" t="s">
        <v>237</v>
      </c>
      <c r="J5376" t="s">
        <v>17</v>
      </c>
      <c r="K5376" s="1" t="s">
        <v>34</v>
      </c>
      <c r="L5376" t="s">
        <v>278</v>
      </c>
      <c r="M5376" t="s">
        <v>34</v>
      </c>
      <c r="N5376">
        <v>1</v>
      </c>
      <c r="O5376" t="s">
        <v>232</v>
      </c>
      <c r="P5376">
        <v>1</v>
      </c>
      <c r="Q5376">
        <v>1</v>
      </c>
      <c r="R5376" t="s">
        <v>234</v>
      </c>
      <c r="S5376" t="s">
        <v>258</v>
      </c>
      <c r="T5376" t="s">
        <v>260</v>
      </c>
      <c r="U5376" t="s">
        <v>443</v>
      </c>
    </row>
    <row r="5377" spans="1:21" x14ac:dyDescent="0.35">
      <c r="A5377" s="2" t="s">
        <v>53</v>
      </c>
      <c r="B5377" s="1" t="s">
        <v>133</v>
      </c>
      <c r="C5377" t="s">
        <v>514</v>
      </c>
      <c r="D5377" s="1" t="s">
        <v>32</v>
      </c>
      <c r="E5377" s="1" t="s">
        <v>14</v>
      </c>
      <c r="F5377" s="1" t="s">
        <v>21</v>
      </c>
      <c r="G5377" s="1" t="s">
        <v>29</v>
      </c>
      <c r="H5377" t="s">
        <v>16</v>
      </c>
      <c r="I5377" s="1" t="s">
        <v>237</v>
      </c>
      <c r="J5377" t="s">
        <v>17</v>
      </c>
      <c r="K5377" s="1" t="s">
        <v>34</v>
      </c>
      <c r="L5377" t="s">
        <v>278</v>
      </c>
      <c r="M5377" t="s">
        <v>115</v>
      </c>
      <c r="N5377">
        <v>1</v>
      </c>
      <c r="O5377" t="s">
        <v>232</v>
      </c>
      <c r="P5377">
        <v>0</v>
      </c>
      <c r="Q5377">
        <v>1</v>
      </c>
      <c r="R5377" t="s">
        <v>234</v>
      </c>
      <c r="S5377" t="s">
        <v>258</v>
      </c>
      <c r="T5377" t="s">
        <v>260</v>
      </c>
      <c r="U5377" t="s">
        <v>443</v>
      </c>
    </row>
    <row r="5378" spans="1:21" x14ac:dyDescent="0.35">
      <c r="A5378" s="2" t="s">
        <v>53</v>
      </c>
      <c r="B5378" s="1" t="s">
        <v>133</v>
      </c>
      <c r="C5378" t="s">
        <v>514</v>
      </c>
      <c r="D5378" s="1" t="s">
        <v>32</v>
      </c>
      <c r="E5378" s="1" t="s">
        <v>14</v>
      </c>
      <c r="F5378" s="1" t="s">
        <v>21</v>
      </c>
      <c r="G5378" s="1" t="s">
        <v>29</v>
      </c>
      <c r="H5378" t="s">
        <v>16</v>
      </c>
      <c r="I5378" s="1" t="s">
        <v>237</v>
      </c>
      <c r="J5378" t="s">
        <v>17</v>
      </c>
      <c r="K5378" s="1" t="s">
        <v>34</v>
      </c>
      <c r="L5378" t="s">
        <v>278</v>
      </c>
      <c r="M5378" t="s">
        <v>35</v>
      </c>
      <c r="N5378">
        <v>2</v>
      </c>
      <c r="O5378" t="s">
        <v>232</v>
      </c>
      <c r="P5378">
        <v>0</v>
      </c>
      <c r="Q5378">
        <v>1</v>
      </c>
      <c r="R5378" t="s">
        <v>234</v>
      </c>
      <c r="S5378" t="s">
        <v>258</v>
      </c>
      <c r="T5378" t="s">
        <v>260</v>
      </c>
      <c r="U5378" t="s">
        <v>443</v>
      </c>
    </row>
    <row r="5379" spans="1:21" x14ac:dyDescent="0.35">
      <c r="A5379" s="2" t="s">
        <v>53</v>
      </c>
      <c r="B5379" s="1" t="s">
        <v>133</v>
      </c>
      <c r="C5379" t="s">
        <v>514</v>
      </c>
      <c r="D5379" s="1" t="s">
        <v>32</v>
      </c>
      <c r="E5379" s="1" t="s">
        <v>14</v>
      </c>
      <c r="F5379" s="1" t="s">
        <v>21</v>
      </c>
      <c r="G5379" s="1" t="s">
        <v>29</v>
      </c>
      <c r="H5379" t="s">
        <v>16</v>
      </c>
      <c r="I5379" s="1" t="s">
        <v>237</v>
      </c>
      <c r="J5379" t="s">
        <v>17</v>
      </c>
      <c r="K5379" s="1" t="s">
        <v>34</v>
      </c>
      <c r="L5379" t="s">
        <v>278</v>
      </c>
      <c r="M5379" t="s">
        <v>37</v>
      </c>
      <c r="N5379">
        <v>1</v>
      </c>
      <c r="O5379" t="s">
        <v>232</v>
      </c>
      <c r="P5379">
        <v>0</v>
      </c>
      <c r="Q5379">
        <v>1</v>
      </c>
      <c r="R5379" t="s">
        <v>234</v>
      </c>
      <c r="S5379" t="s">
        <v>258</v>
      </c>
      <c r="T5379" t="s">
        <v>260</v>
      </c>
      <c r="U5379" t="s">
        <v>443</v>
      </c>
    </row>
    <row r="5380" spans="1:21" x14ac:dyDescent="0.35">
      <c r="A5380" s="2" t="s">
        <v>53</v>
      </c>
      <c r="B5380" s="1" t="s">
        <v>133</v>
      </c>
      <c r="C5380" t="s">
        <v>514</v>
      </c>
      <c r="D5380" s="1" t="s">
        <v>32</v>
      </c>
      <c r="E5380" s="1" t="s">
        <v>14</v>
      </c>
      <c r="F5380" s="1" t="s">
        <v>21</v>
      </c>
      <c r="G5380" s="1" t="s">
        <v>29</v>
      </c>
      <c r="H5380" t="s">
        <v>16</v>
      </c>
      <c r="I5380" s="1" t="s">
        <v>237</v>
      </c>
      <c r="J5380" t="s">
        <v>17</v>
      </c>
      <c r="K5380" s="1" t="s">
        <v>34</v>
      </c>
      <c r="L5380" t="s">
        <v>278</v>
      </c>
      <c r="M5380" t="s">
        <v>37</v>
      </c>
      <c r="N5380">
        <v>1</v>
      </c>
      <c r="O5380" t="s">
        <v>232</v>
      </c>
      <c r="P5380">
        <v>1</v>
      </c>
      <c r="Q5380">
        <v>1</v>
      </c>
      <c r="R5380" t="s">
        <v>234</v>
      </c>
      <c r="S5380" t="s">
        <v>258</v>
      </c>
      <c r="T5380" t="s">
        <v>260</v>
      </c>
      <c r="U5380" t="s">
        <v>443</v>
      </c>
    </row>
    <row r="5381" spans="1:21" x14ac:dyDescent="0.35">
      <c r="A5381" s="2" t="s">
        <v>53</v>
      </c>
      <c r="B5381" s="1" t="s">
        <v>133</v>
      </c>
      <c r="C5381" t="s">
        <v>514</v>
      </c>
      <c r="D5381" s="1" t="s">
        <v>32</v>
      </c>
      <c r="E5381" s="1" t="s">
        <v>14</v>
      </c>
      <c r="F5381" s="1" t="s">
        <v>21</v>
      </c>
      <c r="G5381" s="1" t="s">
        <v>29</v>
      </c>
      <c r="H5381" t="s">
        <v>16</v>
      </c>
      <c r="I5381" s="1" t="s">
        <v>237</v>
      </c>
      <c r="J5381" t="s">
        <v>17</v>
      </c>
      <c r="K5381" s="1" t="s">
        <v>34</v>
      </c>
      <c r="L5381" t="s">
        <v>363</v>
      </c>
      <c r="M5381" t="s">
        <v>115</v>
      </c>
      <c r="N5381">
        <v>1</v>
      </c>
      <c r="O5381" t="s">
        <v>232</v>
      </c>
      <c r="P5381">
        <v>1</v>
      </c>
      <c r="Q5381">
        <v>1</v>
      </c>
      <c r="R5381" t="s">
        <v>243</v>
      </c>
      <c r="S5381" t="s">
        <v>258</v>
      </c>
      <c r="T5381" t="s">
        <v>260</v>
      </c>
      <c r="U5381" t="s">
        <v>444</v>
      </c>
    </row>
    <row r="5382" spans="1:21" x14ac:dyDescent="0.35">
      <c r="A5382" s="2" t="s">
        <v>53</v>
      </c>
      <c r="B5382" s="1" t="s">
        <v>133</v>
      </c>
      <c r="C5382" t="s">
        <v>514</v>
      </c>
      <c r="D5382" s="1" t="s">
        <v>32</v>
      </c>
      <c r="E5382" s="1" t="s">
        <v>25</v>
      </c>
      <c r="F5382" s="1" t="s">
        <v>26</v>
      </c>
      <c r="G5382" s="1" t="s">
        <v>215</v>
      </c>
      <c r="H5382" t="s">
        <v>52</v>
      </c>
      <c r="I5382" s="1" t="s">
        <v>237</v>
      </c>
      <c r="J5382" t="s">
        <v>17</v>
      </c>
      <c r="K5382" s="1" t="s">
        <v>34</v>
      </c>
      <c r="L5382" t="s">
        <v>278</v>
      </c>
      <c r="M5382" t="s">
        <v>34</v>
      </c>
      <c r="N5382">
        <v>1</v>
      </c>
      <c r="O5382" t="s">
        <v>232</v>
      </c>
      <c r="P5382">
        <v>0</v>
      </c>
      <c r="Q5382">
        <v>1</v>
      </c>
      <c r="R5382" t="s">
        <v>234</v>
      </c>
      <c r="S5382" t="s">
        <v>258</v>
      </c>
      <c r="T5382" t="s">
        <v>260</v>
      </c>
      <c r="U5382" t="s">
        <v>443</v>
      </c>
    </row>
    <row r="5383" spans="1:21" x14ac:dyDescent="0.35">
      <c r="A5383" s="2" t="s">
        <v>53</v>
      </c>
      <c r="B5383" s="1" t="s">
        <v>133</v>
      </c>
      <c r="C5383" t="s">
        <v>514</v>
      </c>
      <c r="D5383" s="1" t="s">
        <v>32</v>
      </c>
      <c r="E5383" s="1" t="s">
        <v>25</v>
      </c>
      <c r="F5383" s="1" t="s">
        <v>26</v>
      </c>
      <c r="G5383" s="1" t="s">
        <v>215</v>
      </c>
      <c r="H5383" t="s">
        <v>52</v>
      </c>
      <c r="I5383" s="1" t="s">
        <v>237</v>
      </c>
      <c r="J5383" t="s">
        <v>17</v>
      </c>
      <c r="K5383" s="1" t="s">
        <v>34</v>
      </c>
      <c r="L5383" t="s">
        <v>278</v>
      </c>
      <c r="M5383" t="s">
        <v>34</v>
      </c>
      <c r="N5383">
        <v>1</v>
      </c>
      <c r="O5383" t="s">
        <v>232</v>
      </c>
      <c r="P5383">
        <v>1</v>
      </c>
      <c r="Q5383">
        <v>1</v>
      </c>
      <c r="R5383" t="s">
        <v>234</v>
      </c>
      <c r="S5383" t="s">
        <v>258</v>
      </c>
      <c r="T5383" t="s">
        <v>260</v>
      </c>
      <c r="U5383" t="s">
        <v>443</v>
      </c>
    </row>
    <row r="5384" spans="1:21" x14ac:dyDescent="0.35">
      <c r="A5384" s="2" t="s">
        <v>53</v>
      </c>
      <c r="B5384" s="1" t="s">
        <v>133</v>
      </c>
      <c r="C5384" t="s">
        <v>514</v>
      </c>
      <c r="D5384" s="1" t="s">
        <v>32</v>
      </c>
      <c r="E5384" s="1" t="s">
        <v>25</v>
      </c>
      <c r="F5384" s="1" t="s">
        <v>26</v>
      </c>
      <c r="G5384" s="1" t="s">
        <v>215</v>
      </c>
      <c r="H5384" t="s">
        <v>52</v>
      </c>
      <c r="I5384" s="1" t="s">
        <v>237</v>
      </c>
      <c r="J5384" t="s">
        <v>17</v>
      </c>
      <c r="K5384" s="1" t="s">
        <v>34</v>
      </c>
      <c r="L5384" t="s">
        <v>278</v>
      </c>
      <c r="M5384" t="s">
        <v>115</v>
      </c>
      <c r="N5384">
        <v>3</v>
      </c>
      <c r="O5384" t="s">
        <v>232</v>
      </c>
      <c r="P5384">
        <v>1</v>
      </c>
      <c r="Q5384">
        <v>1</v>
      </c>
      <c r="R5384" t="s">
        <v>234</v>
      </c>
      <c r="S5384" t="s">
        <v>258</v>
      </c>
      <c r="T5384" t="s">
        <v>260</v>
      </c>
      <c r="U5384" t="s">
        <v>443</v>
      </c>
    </row>
    <row r="5385" spans="1:21" x14ac:dyDescent="0.35">
      <c r="A5385" s="2" t="s">
        <v>53</v>
      </c>
      <c r="B5385" s="1" t="s">
        <v>133</v>
      </c>
      <c r="C5385" t="s">
        <v>514</v>
      </c>
      <c r="D5385" s="1" t="s">
        <v>32</v>
      </c>
      <c r="E5385" s="1" t="s">
        <v>25</v>
      </c>
      <c r="F5385" s="1" t="s">
        <v>26</v>
      </c>
      <c r="G5385" s="1" t="s">
        <v>215</v>
      </c>
      <c r="H5385" t="s">
        <v>52</v>
      </c>
      <c r="I5385" s="1" t="s">
        <v>237</v>
      </c>
      <c r="J5385" t="s">
        <v>17</v>
      </c>
      <c r="K5385" s="1" t="s">
        <v>34</v>
      </c>
      <c r="L5385" t="s">
        <v>278</v>
      </c>
      <c r="M5385" t="s">
        <v>35</v>
      </c>
      <c r="N5385">
        <v>4</v>
      </c>
      <c r="O5385" t="s">
        <v>232</v>
      </c>
      <c r="P5385">
        <v>0</v>
      </c>
      <c r="Q5385">
        <v>1</v>
      </c>
      <c r="R5385" t="s">
        <v>234</v>
      </c>
      <c r="S5385" t="s">
        <v>258</v>
      </c>
      <c r="T5385" t="s">
        <v>260</v>
      </c>
      <c r="U5385" t="s">
        <v>443</v>
      </c>
    </row>
    <row r="5386" spans="1:21" x14ac:dyDescent="0.35">
      <c r="A5386" s="2" t="s">
        <v>53</v>
      </c>
      <c r="B5386" s="1" t="s">
        <v>133</v>
      </c>
      <c r="C5386" t="s">
        <v>514</v>
      </c>
      <c r="D5386" s="1" t="s">
        <v>32</v>
      </c>
      <c r="E5386" s="1" t="s">
        <v>25</v>
      </c>
      <c r="F5386" s="1" t="s">
        <v>26</v>
      </c>
      <c r="G5386" s="1" t="s">
        <v>215</v>
      </c>
      <c r="H5386" t="s">
        <v>52</v>
      </c>
      <c r="I5386" s="1" t="s">
        <v>237</v>
      </c>
      <c r="J5386" t="s">
        <v>17</v>
      </c>
      <c r="K5386" s="1" t="s">
        <v>34</v>
      </c>
      <c r="L5386" t="s">
        <v>278</v>
      </c>
      <c r="M5386" t="s">
        <v>35</v>
      </c>
      <c r="N5386">
        <v>1</v>
      </c>
      <c r="O5386" t="s">
        <v>232</v>
      </c>
      <c r="P5386">
        <v>1</v>
      </c>
      <c r="Q5386">
        <v>1</v>
      </c>
      <c r="R5386" t="s">
        <v>234</v>
      </c>
      <c r="S5386" t="s">
        <v>258</v>
      </c>
      <c r="T5386" t="s">
        <v>260</v>
      </c>
      <c r="U5386" t="s">
        <v>443</v>
      </c>
    </row>
    <row r="5387" spans="1:21" x14ac:dyDescent="0.35">
      <c r="A5387" s="2" t="s">
        <v>53</v>
      </c>
      <c r="B5387" s="1" t="s">
        <v>133</v>
      </c>
      <c r="C5387" t="s">
        <v>514</v>
      </c>
      <c r="D5387" s="1" t="s">
        <v>32</v>
      </c>
      <c r="E5387" s="1" t="s">
        <v>25</v>
      </c>
      <c r="F5387" s="1" t="s">
        <v>26</v>
      </c>
      <c r="G5387" s="1" t="s">
        <v>215</v>
      </c>
      <c r="H5387" t="s">
        <v>52</v>
      </c>
      <c r="I5387" s="1" t="s">
        <v>237</v>
      </c>
      <c r="J5387" t="s">
        <v>17</v>
      </c>
      <c r="K5387" s="1" t="s">
        <v>34</v>
      </c>
      <c r="L5387" t="s">
        <v>278</v>
      </c>
      <c r="M5387" t="s">
        <v>37</v>
      </c>
      <c r="N5387">
        <v>4</v>
      </c>
      <c r="O5387" t="s">
        <v>232</v>
      </c>
      <c r="P5387">
        <v>0</v>
      </c>
      <c r="Q5387">
        <v>1</v>
      </c>
      <c r="R5387" t="s">
        <v>234</v>
      </c>
      <c r="S5387" t="s">
        <v>258</v>
      </c>
      <c r="T5387" t="s">
        <v>260</v>
      </c>
      <c r="U5387" t="s">
        <v>443</v>
      </c>
    </row>
    <row r="5388" spans="1:21" x14ac:dyDescent="0.35">
      <c r="A5388" s="2" t="s">
        <v>53</v>
      </c>
      <c r="B5388" s="1" t="s">
        <v>133</v>
      </c>
      <c r="C5388" t="s">
        <v>514</v>
      </c>
      <c r="D5388" s="1" t="s">
        <v>32</v>
      </c>
      <c r="E5388" s="1" t="s">
        <v>25</v>
      </c>
      <c r="F5388" s="1" t="s">
        <v>26</v>
      </c>
      <c r="G5388" s="1" t="s">
        <v>215</v>
      </c>
      <c r="H5388" t="s">
        <v>16</v>
      </c>
      <c r="I5388" s="1" t="s">
        <v>237</v>
      </c>
      <c r="J5388" t="s">
        <v>17</v>
      </c>
      <c r="K5388" s="1" t="s">
        <v>34</v>
      </c>
      <c r="L5388" t="s">
        <v>278</v>
      </c>
      <c r="M5388" t="s">
        <v>34</v>
      </c>
      <c r="N5388">
        <v>1</v>
      </c>
      <c r="O5388" t="s">
        <v>232</v>
      </c>
      <c r="P5388">
        <v>1</v>
      </c>
      <c r="Q5388">
        <v>1</v>
      </c>
      <c r="R5388" t="s">
        <v>234</v>
      </c>
      <c r="S5388" t="s">
        <v>258</v>
      </c>
      <c r="T5388" t="s">
        <v>260</v>
      </c>
      <c r="U5388" t="s">
        <v>443</v>
      </c>
    </row>
    <row r="5389" spans="1:21" x14ac:dyDescent="0.35">
      <c r="A5389" s="2" t="s">
        <v>53</v>
      </c>
      <c r="B5389" s="1" t="s">
        <v>133</v>
      </c>
      <c r="C5389" t="s">
        <v>514</v>
      </c>
      <c r="D5389" s="1" t="s">
        <v>32</v>
      </c>
      <c r="E5389" s="1" t="s">
        <v>25</v>
      </c>
      <c r="F5389" s="1" t="s">
        <v>26</v>
      </c>
      <c r="G5389" s="1" t="s">
        <v>215</v>
      </c>
      <c r="H5389" t="s">
        <v>16</v>
      </c>
      <c r="I5389" s="1" t="s">
        <v>237</v>
      </c>
      <c r="J5389" t="s">
        <v>17</v>
      </c>
      <c r="K5389" s="1" t="s">
        <v>34</v>
      </c>
      <c r="L5389" t="s">
        <v>278</v>
      </c>
      <c r="M5389" t="s">
        <v>115</v>
      </c>
      <c r="N5389">
        <v>1</v>
      </c>
      <c r="O5389" t="s">
        <v>232</v>
      </c>
      <c r="P5389">
        <v>0</v>
      </c>
      <c r="Q5389">
        <v>1</v>
      </c>
      <c r="R5389" t="s">
        <v>234</v>
      </c>
      <c r="S5389" t="s">
        <v>258</v>
      </c>
      <c r="T5389" t="s">
        <v>260</v>
      </c>
      <c r="U5389" t="s">
        <v>443</v>
      </c>
    </row>
    <row r="5390" spans="1:21" x14ac:dyDescent="0.35">
      <c r="A5390" s="2" t="s">
        <v>53</v>
      </c>
      <c r="B5390" s="1" t="s">
        <v>133</v>
      </c>
      <c r="C5390" t="s">
        <v>514</v>
      </c>
      <c r="D5390" s="1" t="s">
        <v>32</v>
      </c>
      <c r="E5390" s="1" t="s">
        <v>25</v>
      </c>
      <c r="F5390" s="1" t="s">
        <v>26</v>
      </c>
      <c r="G5390" s="1" t="s">
        <v>215</v>
      </c>
      <c r="H5390" t="s">
        <v>16</v>
      </c>
      <c r="I5390" s="1" t="s">
        <v>237</v>
      </c>
      <c r="J5390" t="s">
        <v>17</v>
      </c>
      <c r="K5390" s="1" t="s">
        <v>34</v>
      </c>
      <c r="L5390" t="s">
        <v>278</v>
      </c>
      <c r="M5390" t="s">
        <v>35</v>
      </c>
      <c r="N5390">
        <v>4</v>
      </c>
      <c r="O5390" t="s">
        <v>232</v>
      </c>
      <c r="P5390">
        <v>0</v>
      </c>
      <c r="Q5390">
        <v>1</v>
      </c>
      <c r="R5390" t="s">
        <v>234</v>
      </c>
      <c r="S5390" t="s">
        <v>258</v>
      </c>
      <c r="T5390" t="s">
        <v>260</v>
      </c>
      <c r="U5390" t="s">
        <v>443</v>
      </c>
    </row>
    <row r="5391" spans="1:21" x14ac:dyDescent="0.35">
      <c r="A5391" s="2" t="s">
        <v>53</v>
      </c>
      <c r="B5391" s="1" t="s">
        <v>133</v>
      </c>
      <c r="C5391" t="s">
        <v>514</v>
      </c>
      <c r="D5391" s="1" t="s">
        <v>32</v>
      </c>
      <c r="E5391" s="1" t="s">
        <v>25</v>
      </c>
      <c r="F5391" s="1" t="s">
        <v>26</v>
      </c>
      <c r="G5391" s="1" t="s">
        <v>215</v>
      </c>
      <c r="H5391" t="s">
        <v>16</v>
      </c>
      <c r="I5391" s="1" t="s">
        <v>237</v>
      </c>
      <c r="J5391" t="s">
        <v>17</v>
      </c>
      <c r="K5391" s="1" t="s">
        <v>34</v>
      </c>
      <c r="L5391" t="s">
        <v>278</v>
      </c>
      <c r="M5391" t="s">
        <v>35</v>
      </c>
      <c r="N5391">
        <v>3</v>
      </c>
      <c r="O5391" t="s">
        <v>232</v>
      </c>
      <c r="P5391">
        <v>1</v>
      </c>
      <c r="Q5391">
        <v>1</v>
      </c>
      <c r="R5391" t="s">
        <v>234</v>
      </c>
      <c r="S5391" t="s">
        <v>258</v>
      </c>
      <c r="T5391" t="s">
        <v>260</v>
      </c>
      <c r="U5391" t="s">
        <v>443</v>
      </c>
    </row>
    <row r="5392" spans="1:21" x14ac:dyDescent="0.35">
      <c r="A5392" s="2" t="s">
        <v>53</v>
      </c>
      <c r="B5392" s="1" t="s">
        <v>133</v>
      </c>
      <c r="C5392" t="s">
        <v>514</v>
      </c>
      <c r="D5392" s="1" t="s">
        <v>32</v>
      </c>
      <c r="E5392" s="1" t="s">
        <v>25</v>
      </c>
      <c r="F5392" s="1" t="s">
        <v>26</v>
      </c>
      <c r="G5392" s="1" t="s">
        <v>215</v>
      </c>
      <c r="H5392" t="s">
        <v>16</v>
      </c>
      <c r="I5392" s="1" t="s">
        <v>237</v>
      </c>
      <c r="J5392" t="s">
        <v>17</v>
      </c>
      <c r="K5392" s="1" t="s">
        <v>34</v>
      </c>
      <c r="L5392" t="s">
        <v>278</v>
      </c>
      <c r="M5392" t="s">
        <v>37</v>
      </c>
      <c r="N5392">
        <v>4</v>
      </c>
      <c r="O5392" t="s">
        <v>232</v>
      </c>
      <c r="P5392">
        <v>0</v>
      </c>
      <c r="Q5392">
        <v>1</v>
      </c>
      <c r="R5392" t="s">
        <v>234</v>
      </c>
      <c r="S5392" t="s">
        <v>258</v>
      </c>
      <c r="T5392" t="s">
        <v>260</v>
      </c>
      <c r="U5392" t="s">
        <v>443</v>
      </c>
    </row>
    <row r="5393" spans="1:21" x14ac:dyDescent="0.35">
      <c r="A5393" s="2" t="s">
        <v>53</v>
      </c>
      <c r="B5393" s="1" t="s">
        <v>133</v>
      </c>
      <c r="C5393" t="s">
        <v>514</v>
      </c>
      <c r="D5393" s="1" t="s">
        <v>32</v>
      </c>
      <c r="E5393" s="1" t="s">
        <v>25</v>
      </c>
      <c r="F5393" s="1" t="s">
        <v>26</v>
      </c>
      <c r="G5393" s="1" t="s">
        <v>215</v>
      </c>
      <c r="H5393" t="s">
        <v>16</v>
      </c>
      <c r="I5393" s="1" t="s">
        <v>237</v>
      </c>
      <c r="J5393" t="s">
        <v>17</v>
      </c>
      <c r="K5393" s="1" t="s">
        <v>34</v>
      </c>
      <c r="L5393" t="s">
        <v>278</v>
      </c>
      <c r="M5393" t="s">
        <v>37</v>
      </c>
      <c r="N5393">
        <v>6</v>
      </c>
      <c r="O5393" t="s">
        <v>232</v>
      </c>
      <c r="P5393">
        <v>1</v>
      </c>
      <c r="Q5393">
        <v>1</v>
      </c>
      <c r="R5393" t="s">
        <v>234</v>
      </c>
      <c r="S5393" t="s">
        <v>258</v>
      </c>
      <c r="T5393" t="s">
        <v>260</v>
      </c>
      <c r="U5393" t="s">
        <v>443</v>
      </c>
    </row>
    <row r="5394" spans="1:21" x14ac:dyDescent="0.35">
      <c r="A5394" s="2" t="s">
        <v>53</v>
      </c>
      <c r="B5394" s="1" t="s">
        <v>133</v>
      </c>
      <c r="C5394" t="s">
        <v>514</v>
      </c>
      <c r="D5394" s="1" t="s">
        <v>32</v>
      </c>
      <c r="E5394" s="1" t="s">
        <v>25</v>
      </c>
      <c r="F5394" s="1" t="s">
        <v>26</v>
      </c>
      <c r="G5394" s="1" t="s">
        <v>215</v>
      </c>
      <c r="H5394" t="s">
        <v>16</v>
      </c>
      <c r="I5394" s="1" t="s">
        <v>237</v>
      </c>
      <c r="J5394" t="s">
        <v>17</v>
      </c>
      <c r="K5394" s="1" t="s">
        <v>34</v>
      </c>
      <c r="L5394" t="s">
        <v>363</v>
      </c>
      <c r="M5394" t="s">
        <v>37</v>
      </c>
      <c r="N5394">
        <v>1</v>
      </c>
      <c r="O5394" t="s">
        <v>232</v>
      </c>
      <c r="P5394">
        <v>1</v>
      </c>
      <c r="Q5394">
        <v>1</v>
      </c>
      <c r="R5394" t="s">
        <v>234</v>
      </c>
      <c r="S5394" t="s">
        <v>258</v>
      </c>
      <c r="T5394" t="s">
        <v>260</v>
      </c>
      <c r="U5394" t="s">
        <v>443</v>
      </c>
    </row>
    <row r="5395" spans="1:21" x14ac:dyDescent="0.35">
      <c r="A5395" s="2" t="s">
        <v>53</v>
      </c>
      <c r="B5395" s="1" t="s">
        <v>133</v>
      </c>
      <c r="C5395" t="s">
        <v>514</v>
      </c>
      <c r="D5395" s="1" t="s">
        <v>32</v>
      </c>
      <c r="E5395" s="1" t="s">
        <v>25</v>
      </c>
      <c r="F5395" s="1" t="s">
        <v>26</v>
      </c>
      <c r="G5395" s="1" t="s">
        <v>215</v>
      </c>
      <c r="H5395" t="s">
        <v>16</v>
      </c>
      <c r="I5395" s="1" t="s">
        <v>326</v>
      </c>
      <c r="J5395" t="s">
        <v>17</v>
      </c>
      <c r="K5395" s="1" t="s">
        <v>34</v>
      </c>
      <c r="L5395" t="s">
        <v>278</v>
      </c>
      <c r="M5395" t="s">
        <v>37</v>
      </c>
      <c r="N5395">
        <v>1</v>
      </c>
      <c r="O5395" t="s">
        <v>232</v>
      </c>
      <c r="P5395">
        <v>1</v>
      </c>
      <c r="Q5395">
        <v>1</v>
      </c>
      <c r="R5395" t="s">
        <v>234</v>
      </c>
      <c r="S5395" t="s">
        <v>258</v>
      </c>
      <c r="T5395" t="s">
        <v>260</v>
      </c>
      <c r="U5395" t="s">
        <v>443</v>
      </c>
    </row>
    <row r="5396" spans="1:21" x14ac:dyDescent="0.35">
      <c r="A5396" s="2" t="s">
        <v>53</v>
      </c>
      <c r="B5396" s="1" t="s">
        <v>133</v>
      </c>
      <c r="C5396" t="s">
        <v>514</v>
      </c>
      <c r="D5396" s="1" t="s">
        <v>32</v>
      </c>
      <c r="E5396" s="1" t="s">
        <v>25</v>
      </c>
      <c r="F5396" s="1" t="s">
        <v>26</v>
      </c>
      <c r="G5396" s="1" t="s">
        <v>215</v>
      </c>
      <c r="H5396" t="s">
        <v>20</v>
      </c>
      <c r="I5396" s="1" t="s">
        <v>237</v>
      </c>
      <c r="J5396" t="s">
        <v>17</v>
      </c>
      <c r="K5396" s="1" t="s">
        <v>34</v>
      </c>
      <c r="L5396" t="s">
        <v>278</v>
      </c>
      <c r="M5396" t="s">
        <v>115</v>
      </c>
      <c r="N5396">
        <v>1</v>
      </c>
      <c r="O5396" t="s">
        <v>232</v>
      </c>
      <c r="P5396">
        <v>0</v>
      </c>
      <c r="Q5396">
        <v>1</v>
      </c>
      <c r="R5396" t="s">
        <v>234</v>
      </c>
      <c r="S5396" t="s">
        <v>271</v>
      </c>
      <c r="T5396" t="s">
        <v>260</v>
      </c>
      <c r="U5396" t="s">
        <v>443</v>
      </c>
    </row>
    <row r="5397" spans="1:21" x14ac:dyDescent="0.35">
      <c r="A5397" s="2" t="s">
        <v>53</v>
      </c>
      <c r="B5397" s="1" t="s">
        <v>133</v>
      </c>
      <c r="C5397" t="s">
        <v>514</v>
      </c>
      <c r="D5397" s="1" t="s">
        <v>32</v>
      </c>
      <c r="E5397" s="1" t="s">
        <v>25</v>
      </c>
      <c r="F5397" s="1" t="s">
        <v>26</v>
      </c>
      <c r="G5397" s="1" t="s">
        <v>215</v>
      </c>
      <c r="H5397" t="s">
        <v>20</v>
      </c>
      <c r="I5397" s="1" t="s">
        <v>237</v>
      </c>
      <c r="J5397" t="s">
        <v>17</v>
      </c>
      <c r="K5397" s="1" t="s">
        <v>34</v>
      </c>
      <c r="L5397" t="s">
        <v>278</v>
      </c>
      <c r="M5397" t="s">
        <v>35</v>
      </c>
      <c r="N5397">
        <v>1</v>
      </c>
      <c r="O5397" t="s">
        <v>232</v>
      </c>
      <c r="P5397">
        <v>0</v>
      </c>
      <c r="Q5397">
        <v>1</v>
      </c>
      <c r="R5397" t="s">
        <v>234</v>
      </c>
      <c r="S5397" t="s">
        <v>258</v>
      </c>
      <c r="T5397" t="s">
        <v>260</v>
      </c>
      <c r="U5397" t="s">
        <v>443</v>
      </c>
    </row>
    <row r="5398" spans="1:21" x14ac:dyDescent="0.35">
      <c r="A5398" s="2" t="s">
        <v>53</v>
      </c>
      <c r="B5398" s="1" t="s">
        <v>133</v>
      </c>
      <c r="C5398" t="s">
        <v>514</v>
      </c>
      <c r="D5398" s="1" t="s">
        <v>32</v>
      </c>
      <c r="E5398" s="1" t="s">
        <v>25</v>
      </c>
      <c r="F5398" s="1" t="s">
        <v>26</v>
      </c>
      <c r="G5398" s="1" t="s">
        <v>215</v>
      </c>
      <c r="H5398" t="s">
        <v>20</v>
      </c>
      <c r="I5398" s="1" t="s">
        <v>237</v>
      </c>
      <c r="J5398" t="s">
        <v>17</v>
      </c>
      <c r="K5398" s="1" t="s">
        <v>34</v>
      </c>
      <c r="L5398" t="s">
        <v>278</v>
      </c>
      <c r="M5398" t="s">
        <v>35</v>
      </c>
      <c r="N5398">
        <v>1</v>
      </c>
      <c r="O5398" t="s">
        <v>232</v>
      </c>
      <c r="P5398">
        <v>1</v>
      </c>
      <c r="Q5398">
        <v>1</v>
      </c>
      <c r="R5398" t="s">
        <v>234</v>
      </c>
      <c r="S5398" t="s">
        <v>258</v>
      </c>
      <c r="T5398" t="s">
        <v>260</v>
      </c>
      <c r="U5398" t="s">
        <v>443</v>
      </c>
    </row>
    <row r="5399" spans="1:21" x14ac:dyDescent="0.35">
      <c r="A5399" s="2" t="s">
        <v>53</v>
      </c>
      <c r="B5399" s="1" t="s">
        <v>133</v>
      </c>
      <c r="C5399" t="s">
        <v>514</v>
      </c>
      <c r="D5399" s="1" t="s">
        <v>32</v>
      </c>
      <c r="E5399" s="1" t="s">
        <v>25</v>
      </c>
      <c r="F5399" s="1" t="s">
        <v>26</v>
      </c>
      <c r="G5399" s="1" t="s">
        <v>215</v>
      </c>
      <c r="H5399" t="s">
        <v>20</v>
      </c>
      <c r="I5399" s="1" t="s">
        <v>237</v>
      </c>
      <c r="J5399" t="s">
        <v>17</v>
      </c>
      <c r="K5399" s="1" t="s">
        <v>34</v>
      </c>
      <c r="L5399" t="s">
        <v>278</v>
      </c>
      <c r="M5399" t="s">
        <v>37</v>
      </c>
      <c r="N5399">
        <v>1</v>
      </c>
      <c r="O5399" t="s">
        <v>232</v>
      </c>
      <c r="P5399">
        <v>0</v>
      </c>
      <c r="Q5399">
        <v>1</v>
      </c>
      <c r="R5399" t="s">
        <v>234</v>
      </c>
      <c r="S5399" t="s">
        <v>258</v>
      </c>
      <c r="T5399" t="s">
        <v>260</v>
      </c>
      <c r="U5399" t="s">
        <v>443</v>
      </c>
    </row>
    <row r="5400" spans="1:21" x14ac:dyDescent="0.35">
      <c r="A5400" s="2" t="s">
        <v>53</v>
      </c>
      <c r="B5400" s="1" t="s">
        <v>133</v>
      </c>
      <c r="C5400" t="s">
        <v>514</v>
      </c>
      <c r="D5400" s="1" t="s">
        <v>32</v>
      </c>
      <c r="E5400" s="1" t="s">
        <v>25</v>
      </c>
      <c r="F5400" s="1" t="s">
        <v>26</v>
      </c>
      <c r="G5400" s="1" t="s">
        <v>215</v>
      </c>
      <c r="H5400" t="s">
        <v>20</v>
      </c>
      <c r="I5400" s="1" t="s">
        <v>237</v>
      </c>
      <c r="J5400" t="s">
        <v>17</v>
      </c>
      <c r="K5400" s="1" t="s">
        <v>34</v>
      </c>
      <c r="L5400" t="s">
        <v>278</v>
      </c>
      <c r="M5400" t="s">
        <v>37</v>
      </c>
      <c r="N5400">
        <v>1</v>
      </c>
      <c r="O5400" t="s">
        <v>232</v>
      </c>
      <c r="P5400">
        <v>1</v>
      </c>
      <c r="Q5400">
        <v>1</v>
      </c>
      <c r="R5400" t="s">
        <v>234</v>
      </c>
      <c r="S5400" t="s">
        <v>271</v>
      </c>
      <c r="T5400" t="s">
        <v>260</v>
      </c>
      <c r="U5400" t="s">
        <v>443</v>
      </c>
    </row>
    <row r="5401" spans="1:21" x14ac:dyDescent="0.35">
      <c r="A5401" s="2" t="s">
        <v>53</v>
      </c>
      <c r="B5401" s="1" t="s">
        <v>133</v>
      </c>
      <c r="C5401" t="s">
        <v>514</v>
      </c>
      <c r="D5401" s="1" t="s">
        <v>32</v>
      </c>
      <c r="E5401" s="1" t="s">
        <v>25</v>
      </c>
      <c r="F5401" s="1" t="s">
        <v>26</v>
      </c>
      <c r="G5401" s="1" t="s">
        <v>215</v>
      </c>
      <c r="H5401" t="s">
        <v>20</v>
      </c>
      <c r="I5401" s="1" t="s">
        <v>326</v>
      </c>
      <c r="J5401" t="s">
        <v>17</v>
      </c>
      <c r="K5401" s="1" t="s">
        <v>34</v>
      </c>
      <c r="L5401" t="s">
        <v>278</v>
      </c>
      <c r="M5401" t="s">
        <v>37</v>
      </c>
      <c r="N5401">
        <v>1</v>
      </c>
      <c r="O5401" t="s">
        <v>232</v>
      </c>
      <c r="P5401">
        <v>1</v>
      </c>
      <c r="Q5401">
        <v>1</v>
      </c>
      <c r="R5401" t="s">
        <v>234</v>
      </c>
      <c r="S5401" t="s">
        <v>258</v>
      </c>
      <c r="T5401" t="s">
        <v>260</v>
      </c>
      <c r="U5401" t="s">
        <v>444</v>
      </c>
    </row>
    <row r="5402" spans="1:21" x14ac:dyDescent="0.35">
      <c r="A5402" s="2" t="s">
        <v>53</v>
      </c>
      <c r="B5402" s="1" t="s">
        <v>133</v>
      </c>
      <c r="C5402" t="s">
        <v>514</v>
      </c>
      <c r="D5402" s="1" t="s">
        <v>32</v>
      </c>
      <c r="E5402" s="1" t="s">
        <v>25</v>
      </c>
      <c r="F5402" s="1" t="s">
        <v>26</v>
      </c>
      <c r="G5402" s="1" t="s">
        <v>215</v>
      </c>
      <c r="H5402" t="s">
        <v>27</v>
      </c>
      <c r="I5402" s="1" t="s">
        <v>237</v>
      </c>
      <c r="J5402" t="s">
        <v>17</v>
      </c>
      <c r="K5402" s="1" t="s">
        <v>34</v>
      </c>
      <c r="L5402" t="s">
        <v>278</v>
      </c>
      <c r="M5402" t="s">
        <v>37</v>
      </c>
      <c r="N5402">
        <v>1</v>
      </c>
      <c r="O5402" t="s">
        <v>232</v>
      </c>
      <c r="P5402">
        <v>1</v>
      </c>
      <c r="Q5402">
        <v>1</v>
      </c>
      <c r="R5402" t="s">
        <v>234</v>
      </c>
      <c r="S5402" t="s">
        <v>258</v>
      </c>
      <c r="T5402" t="s">
        <v>260</v>
      </c>
      <c r="U5402" t="s">
        <v>443</v>
      </c>
    </row>
    <row r="5403" spans="1:21" x14ac:dyDescent="0.35">
      <c r="A5403" s="2" t="s">
        <v>53</v>
      </c>
      <c r="B5403" s="1" t="s">
        <v>133</v>
      </c>
      <c r="C5403" t="s">
        <v>514</v>
      </c>
      <c r="D5403" s="1" t="s">
        <v>32</v>
      </c>
      <c r="E5403" s="1" t="s">
        <v>25</v>
      </c>
      <c r="F5403" s="1" t="s">
        <v>26</v>
      </c>
      <c r="G5403" s="1" t="s">
        <v>215</v>
      </c>
      <c r="H5403" t="s">
        <v>30</v>
      </c>
      <c r="I5403" s="1" t="s">
        <v>237</v>
      </c>
      <c r="J5403" t="s">
        <v>17</v>
      </c>
      <c r="K5403" s="1" t="s">
        <v>34</v>
      </c>
      <c r="L5403" t="s">
        <v>278</v>
      </c>
      <c r="M5403" t="s">
        <v>115</v>
      </c>
      <c r="N5403">
        <v>1</v>
      </c>
      <c r="O5403" t="s">
        <v>232</v>
      </c>
      <c r="P5403">
        <v>0</v>
      </c>
      <c r="Q5403">
        <v>1</v>
      </c>
      <c r="R5403" t="s">
        <v>234</v>
      </c>
      <c r="S5403" t="s">
        <v>258</v>
      </c>
      <c r="T5403" t="s">
        <v>260</v>
      </c>
      <c r="U5403" t="s">
        <v>443</v>
      </c>
    </row>
    <row r="5404" spans="1:21" x14ac:dyDescent="0.35">
      <c r="A5404" s="2" t="s">
        <v>53</v>
      </c>
      <c r="B5404" s="1" t="s">
        <v>133</v>
      </c>
      <c r="C5404" t="s">
        <v>514</v>
      </c>
      <c r="D5404" s="1" t="s">
        <v>32</v>
      </c>
      <c r="E5404" s="1" t="s">
        <v>25</v>
      </c>
      <c r="F5404" s="1" t="s">
        <v>26</v>
      </c>
      <c r="G5404" s="1" t="s">
        <v>215</v>
      </c>
      <c r="H5404" t="s">
        <v>30</v>
      </c>
      <c r="I5404" s="1" t="s">
        <v>237</v>
      </c>
      <c r="J5404" t="s">
        <v>17</v>
      </c>
      <c r="K5404" s="1" t="s">
        <v>34</v>
      </c>
      <c r="L5404" t="s">
        <v>278</v>
      </c>
      <c r="M5404" t="s">
        <v>37</v>
      </c>
      <c r="N5404">
        <v>1</v>
      </c>
      <c r="O5404" t="s">
        <v>232</v>
      </c>
      <c r="P5404">
        <v>0</v>
      </c>
      <c r="Q5404">
        <v>1</v>
      </c>
      <c r="R5404" t="s">
        <v>234</v>
      </c>
      <c r="S5404" t="s">
        <v>258</v>
      </c>
      <c r="T5404" t="s">
        <v>260</v>
      </c>
      <c r="U5404" t="s">
        <v>443</v>
      </c>
    </row>
    <row r="5405" spans="1:21" x14ac:dyDescent="0.35">
      <c r="A5405" s="2" t="s">
        <v>53</v>
      </c>
      <c r="B5405" s="1" t="s">
        <v>133</v>
      </c>
      <c r="C5405" t="s">
        <v>514</v>
      </c>
      <c r="D5405" s="1" t="s">
        <v>32</v>
      </c>
      <c r="E5405" s="1" t="s">
        <v>25</v>
      </c>
      <c r="F5405" s="1" t="s">
        <v>15</v>
      </c>
      <c r="G5405" s="1" t="s">
        <v>215</v>
      </c>
      <c r="H5405" t="s">
        <v>52</v>
      </c>
      <c r="I5405" s="1" t="s">
        <v>237</v>
      </c>
      <c r="J5405" t="s">
        <v>17</v>
      </c>
      <c r="K5405" s="1" t="s">
        <v>34</v>
      </c>
      <c r="L5405" t="s">
        <v>278</v>
      </c>
      <c r="M5405" t="s">
        <v>35</v>
      </c>
      <c r="N5405">
        <v>1</v>
      </c>
      <c r="O5405" t="s">
        <v>232</v>
      </c>
      <c r="P5405">
        <v>0</v>
      </c>
      <c r="Q5405">
        <v>1</v>
      </c>
      <c r="R5405" t="s">
        <v>234</v>
      </c>
      <c r="S5405" t="s">
        <v>258</v>
      </c>
      <c r="T5405" t="s">
        <v>260</v>
      </c>
      <c r="U5405" t="s">
        <v>443</v>
      </c>
    </row>
    <row r="5406" spans="1:21" x14ac:dyDescent="0.35">
      <c r="A5406" s="2" t="s">
        <v>53</v>
      </c>
      <c r="B5406" s="1" t="s">
        <v>133</v>
      </c>
      <c r="C5406" t="s">
        <v>514</v>
      </c>
      <c r="D5406" s="1" t="s">
        <v>32</v>
      </c>
      <c r="E5406" s="1" t="s">
        <v>25</v>
      </c>
      <c r="F5406" s="1" t="s">
        <v>15</v>
      </c>
      <c r="G5406" s="1" t="s">
        <v>215</v>
      </c>
      <c r="H5406" t="s">
        <v>20</v>
      </c>
      <c r="I5406" s="1" t="s">
        <v>237</v>
      </c>
      <c r="J5406" t="s">
        <v>17</v>
      </c>
      <c r="K5406" s="1" t="s">
        <v>34</v>
      </c>
      <c r="L5406" t="s">
        <v>363</v>
      </c>
      <c r="M5406" t="s">
        <v>35</v>
      </c>
      <c r="N5406">
        <v>1</v>
      </c>
      <c r="O5406" t="s">
        <v>232</v>
      </c>
      <c r="P5406">
        <v>0</v>
      </c>
      <c r="Q5406">
        <v>1</v>
      </c>
      <c r="R5406" t="s">
        <v>234</v>
      </c>
      <c r="S5406" t="s">
        <v>258</v>
      </c>
      <c r="T5406" t="s">
        <v>260</v>
      </c>
      <c r="U5406" t="s">
        <v>443</v>
      </c>
    </row>
    <row r="5407" spans="1:21" x14ac:dyDescent="0.35">
      <c r="A5407" s="2" t="s">
        <v>53</v>
      </c>
      <c r="B5407" s="1" t="s">
        <v>133</v>
      </c>
      <c r="C5407" t="s">
        <v>514</v>
      </c>
      <c r="D5407" s="1" t="s">
        <v>32</v>
      </c>
      <c r="E5407" s="1" t="s">
        <v>25</v>
      </c>
      <c r="F5407" s="1" t="s">
        <v>29</v>
      </c>
      <c r="G5407" s="1" t="s">
        <v>29</v>
      </c>
      <c r="H5407" t="s">
        <v>16</v>
      </c>
      <c r="I5407" s="1" t="s">
        <v>237</v>
      </c>
      <c r="J5407" t="s">
        <v>17</v>
      </c>
      <c r="K5407" s="1" t="s">
        <v>34</v>
      </c>
      <c r="L5407" t="s">
        <v>278</v>
      </c>
      <c r="M5407" t="s">
        <v>35</v>
      </c>
      <c r="N5407">
        <v>1</v>
      </c>
      <c r="O5407" t="s">
        <v>232</v>
      </c>
      <c r="P5407">
        <v>1</v>
      </c>
      <c r="Q5407">
        <v>1</v>
      </c>
      <c r="R5407" t="s">
        <v>234</v>
      </c>
      <c r="S5407" t="s">
        <v>258</v>
      </c>
      <c r="T5407" t="s">
        <v>260</v>
      </c>
      <c r="U5407" t="s">
        <v>444</v>
      </c>
    </row>
    <row r="5408" spans="1:21" x14ac:dyDescent="0.35">
      <c r="A5408" s="2" t="s">
        <v>53</v>
      </c>
      <c r="B5408" s="1" t="s">
        <v>133</v>
      </c>
      <c r="C5408" t="s">
        <v>514</v>
      </c>
      <c r="D5408" s="1" t="s">
        <v>32</v>
      </c>
      <c r="E5408" s="1" t="s">
        <v>25</v>
      </c>
      <c r="F5408" s="1" t="s">
        <v>29</v>
      </c>
      <c r="G5408" s="1" t="s">
        <v>29</v>
      </c>
      <c r="H5408" t="s">
        <v>16</v>
      </c>
      <c r="I5408" s="1" t="s">
        <v>237</v>
      </c>
      <c r="J5408" t="s">
        <v>17</v>
      </c>
      <c r="K5408" s="1" t="s">
        <v>34</v>
      </c>
      <c r="L5408" t="s">
        <v>278</v>
      </c>
      <c r="M5408" t="s">
        <v>35</v>
      </c>
      <c r="N5408">
        <v>1</v>
      </c>
      <c r="O5408" t="s">
        <v>232</v>
      </c>
      <c r="P5408">
        <v>1</v>
      </c>
      <c r="Q5408">
        <v>1</v>
      </c>
      <c r="R5408" t="s">
        <v>234</v>
      </c>
      <c r="S5408" t="s">
        <v>258</v>
      </c>
      <c r="T5408" t="s">
        <v>260</v>
      </c>
      <c r="U5408" t="s">
        <v>443</v>
      </c>
    </row>
    <row r="5409" spans="1:21" x14ac:dyDescent="0.35">
      <c r="A5409" s="2" t="s">
        <v>53</v>
      </c>
      <c r="B5409" s="1" t="s">
        <v>133</v>
      </c>
      <c r="C5409" t="s">
        <v>514</v>
      </c>
      <c r="D5409" s="1" t="s">
        <v>32</v>
      </c>
      <c r="E5409" s="1" t="s">
        <v>25</v>
      </c>
      <c r="F5409" s="1" t="s">
        <v>29</v>
      </c>
      <c r="G5409" s="1" t="s">
        <v>29</v>
      </c>
      <c r="H5409" t="s">
        <v>16</v>
      </c>
      <c r="I5409" s="1" t="s">
        <v>237</v>
      </c>
      <c r="J5409" t="s">
        <v>17</v>
      </c>
      <c r="K5409" s="1" t="s">
        <v>34</v>
      </c>
      <c r="L5409" t="s">
        <v>363</v>
      </c>
      <c r="M5409" t="s">
        <v>115</v>
      </c>
      <c r="N5409">
        <v>1</v>
      </c>
      <c r="O5409" t="s">
        <v>232</v>
      </c>
      <c r="P5409">
        <v>1</v>
      </c>
      <c r="Q5409">
        <v>1</v>
      </c>
      <c r="R5409" t="s">
        <v>243</v>
      </c>
      <c r="S5409" t="s">
        <v>258</v>
      </c>
      <c r="T5409" t="s">
        <v>260</v>
      </c>
      <c r="U5409" t="s">
        <v>444</v>
      </c>
    </row>
    <row r="5410" spans="1:21" x14ac:dyDescent="0.35">
      <c r="A5410" s="2" t="s">
        <v>53</v>
      </c>
      <c r="B5410" s="1" t="s">
        <v>133</v>
      </c>
      <c r="C5410" t="s">
        <v>514</v>
      </c>
      <c r="D5410" s="1" t="s">
        <v>32</v>
      </c>
      <c r="E5410" s="1" t="s">
        <v>25</v>
      </c>
      <c r="F5410" s="1" t="s">
        <v>29</v>
      </c>
      <c r="G5410" s="1" t="s">
        <v>29</v>
      </c>
      <c r="H5410" t="s">
        <v>16</v>
      </c>
      <c r="I5410" s="1" t="s">
        <v>326</v>
      </c>
      <c r="J5410" t="s">
        <v>17</v>
      </c>
      <c r="K5410" s="1" t="s">
        <v>34</v>
      </c>
      <c r="L5410" t="s">
        <v>278</v>
      </c>
      <c r="M5410" t="s">
        <v>37</v>
      </c>
      <c r="N5410">
        <v>1</v>
      </c>
      <c r="O5410" t="s">
        <v>232</v>
      </c>
      <c r="P5410">
        <v>0</v>
      </c>
      <c r="Q5410">
        <v>1</v>
      </c>
      <c r="R5410" t="s">
        <v>234</v>
      </c>
      <c r="S5410" t="s">
        <v>258</v>
      </c>
      <c r="T5410" t="s">
        <v>260</v>
      </c>
      <c r="U5410" t="s">
        <v>443</v>
      </c>
    </row>
    <row r="5411" spans="1:21" x14ac:dyDescent="0.35">
      <c r="A5411" s="2" t="s">
        <v>53</v>
      </c>
      <c r="B5411" s="1" t="s">
        <v>133</v>
      </c>
      <c r="C5411" t="s">
        <v>514</v>
      </c>
      <c r="D5411" s="1" t="s">
        <v>32</v>
      </c>
      <c r="E5411" s="1" t="s">
        <v>25</v>
      </c>
      <c r="F5411" s="1" t="s">
        <v>29</v>
      </c>
      <c r="G5411" s="1" t="s">
        <v>29</v>
      </c>
      <c r="H5411" t="s">
        <v>20</v>
      </c>
      <c r="I5411" s="1" t="s">
        <v>237</v>
      </c>
      <c r="J5411" t="s">
        <v>17</v>
      </c>
      <c r="K5411" s="1" t="s">
        <v>34</v>
      </c>
      <c r="L5411" t="s">
        <v>278</v>
      </c>
      <c r="M5411" t="s">
        <v>115</v>
      </c>
      <c r="N5411">
        <v>1</v>
      </c>
      <c r="O5411" t="s">
        <v>232</v>
      </c>
      <c r="P5411">
        <v>1</v>
      </c>
      <c r="Q5411">
        <v>1</v>
      </c>
      <c r="R5411" t="s">
        <v>234</v>
      </c>
      <c r="S5411" t="s">
        <v>258</v>
      </c>
      <c r="T5411" t="s">
        <v>260</v>
      </c>
      <c r="U5411" t="s">
        <v>443</v>
      </c>
    </row>
    <row r="5412" spans="1:21" x14ac:dyDescent="0.35">
      <c r="A5412" s="2" t="s">
        <v>53</v>
      </c>
      <c r="B5412" s="1" t="s">
        <v>133</v>
      </c>
      <c r="C5412" t="s">
        <v>514</v>
      </c>
      <c r="D5412" s="1" t="s">
        <v>32</v>
      </c>
      <c r="E5412" s="1" t="s">
        <v>25</v>
      </c>
      <c r="F5412" s="1" t="s">
        <v>29</v>
      </c>
      <c r="G5412" s="1" t="s">
        <v>29</v>
      </c>
      <c r="H5412" t="s">
        <v>20</v>
      </c>
      <c r="I5412" s="1" t="s">
        <v>237</v>
      </c>
      <c r="J5412" t="s">
        <v>17</v>
      </c>
      <c r="K5412" s="1" t="s">
        <v>34</v>
      </c>
      <c r="L5412" t="s">
        <v>278</v>
      </c>
      <c r="M5412" t="s">
        <v>35</v>
      </c>
      <c r="N5412">
        <v>1</v>
      </c>
      <c r="O5412" t="s">
        <v>232</v>
      </c>
      <c r="P5412">
        <v>1</v>
      </c>
      <c r="Q5412">
        <v>1</v>
      </c>
      <c r="R5412" t="s">
        <v>234</v>
      </c>
      <c r="S5412" t="s">
        <v>258</v>
      </c>
      <c r="T5412" t="s">
        <v>260</v>
      </c>
      <c r="U5412" t="s">
        <v>443</v>
      </c>
    </row>
    <row r="5413" spans="1:21" x14ac:dyDescent="0.35">
      <c r="A5413" s="2" t="s">
        <v>53</v>
      </c>
      <c r="B5413" s="1" t="s">
        <v>133</v>
      </c>
      <c r="C5413" t="s">
        <v>514</v>
      </c>
      <c r="D5413" s="1" t="s">
        <v>32</v>
      </c>
      <c r="E5413" s="1" t="s">
        <v>25</v>
      </c>
      <c r="F5413" s="1" t="s">
        <v>29</v>
      </c>
      <c r="G5413" s="1" t="s">
        <v>29</v>
      </c>
      <c r="H5413" t="s">
        <v>27</v>
      </c>
      <c r="I5413" s="1" t="s">
        <v>237</v>
      </c>
      <c r="J5413" t="s">
        <v>17</v>
      </c>
      <c r="K5413" s="1" t="s">
        <v>34</v>
      </c>
      <c r="L5413" t="s">
        <v>278</v>
      </c>
      <c r="M5413" t="s">
        <v>35</v>
      </c>
      <c r="N5413">
        <v>1</v>
      </c>
      <c r="O5413" t="s">
        <v>232</v>
      </c>
      <c r="P5413">
        <v>1</v>
      </c>
      <c r="Q5413">
        <v>1</v>
      </c>
      <c r="R5413" t="s">
        <v>234</v>
      </c>
      <c r="S5413" t="s">
        <v>258</v>
      </c>
      <c r="T5413" t="s">
        <v>260</v>
      </c>
      <c r="U5413" t="s">
        <v>443</v>
      </c>
    </row>
    <row r="5414" spans="1:21" x14ac:dyDescent="0.35">
      <c r="A5414" s="2" t="s">
        <v>53</v>
      </c>
      <c r="B5414" s="1" t="s">
        <v>133</v>
      </c>
      <c r="C5414" t="s">
        <v>514</v>
      </c>
      <c r="D5414" s="1" t="s">
        <v>32</v>
      </c>
      <c r="E5414" s="1" t="s">
        <v>25</v>
      </c>
      <c r="F5414" s="1" t="s">
        <v>29</v>
      </c>
      <c r="G5414" s="1" t="s">
        <v>29</v>
      </c>
      <c r="H5414" t="s">
        <v>27</v>
      </c>
      <c r="I5414" s="1" t="s">
        <v>326</v>
      </c>
      <c r="J5414" t="s">
        <v>17</v>
      </c>
      <c r="K5414" s="1" t="s">
        <v>34</v>
      </c>
      <c r="L5414" t="s">
        <v>278</v>
      </c>
      <c r="M5414" t="s">
        <v>37</v>
      </c>
      <c r="N5414">
        <v>1</v>
      </c>
      <c r="O5414" t="s">
        <v>232</v>
      </c>
      <c r="P5414">
        <v>0</v>
      </c>
      <c r="Q5414">
        <v>1</v>
      </c>
      <c r="R5414" t="s">
        <v>234</v>
      </c>
      <c r="S5414" t="s">
        <v>258</v>
      </c>
      <c r="T5414" t="s">
        <v>260</v>
      </c>
      <c r="U5414" t="s">
        <v>443</v>
      </c>
    </row>
    <row r="5415" spans="1:21" x14ac:dyDescent="0.35">
      <c r="A5415" s="2" t="s">
        <v>53</v>
      </c>
      <c r="B5415" s="1" t="s">
        <v>133</v>
      </c>
      <c r="C5415" t="s">
        <v>514</v>
      </c>
      <c r="D5415" s="1" t="s">
        <v>32</v>
      </c>
      <c r="E5415" s="1" t="s">
        <v>25</v>
      </c>
      <c r="F5415" s="1" t="s">
        <v>29</v>
      </c>
      <c r="G5415" s="1" t="s">
        <v>29</v>
      </c>
      <c r="H5415" t="s">
        <v>30</v>
      </c>
      <c r="I5415" s="1" t="s">
        <v>237</v>
      </c>
      <c r="J5415" t="s">
        <v>17</v>
      </c>
      <c r="K5415" s="1" t="s">
        <v>34</v>
      </c>
      <c r="L5415" t="s">
        <v>278</v>
      </c>
      <c r="M5415" t="s">
        <v>35</v>
      </c>
      <c r="N5415">
        <v>1</v>
      </c>
      <c r="O5415" t="s">
        <v>232</v>
      </c>
      <c r="P5415">
        <v>0</v>
      </c>
      <c r="Q5415">
        <v>1</v>
      </c>
      <c r="R5415" t="s">
        <v>234</v>
      </c>
      <c r="S5415" t="s">
        <v>258</v>
      </c>
      <c r="T5415" t="s">
        <v>260</v>
      </c>
      <c r="U5415" t="s">
        <v>443</v>
      </c>
    </row>
    <row r="5416" spans="1:21" x14ac:dyDescent="0.35">
      <c r="A5416" s="2" t="s">
        <v>53</v>
      </c>
      <c r="B5416" s="1" t="s">
        <v>133</v>
      </c>
      <c r="C5416" t="s">
        <v>514</v>
      </c>
      <c r="D5416" s="1" t="s">
        <v>32</v>
      </c>
      <c r="E5416" s="1" t="s">
        <v>25</v>
      </c>
      <c r="F5416" s="1" t="s">
        <v>29</v>
      </c>
      <c r="G5416" s="1" t="s">
        <v>29</v>
      </c>
      <c r="H5416" t="s">
        <v>30</v>
      </c>
      <c r="I5416" s="1" t="s">
        <v>237</v>
      </c>
      <c r="J5416" t="s">
        <v>17</v>
      </c>
      <c r="K5416" s="1" t="s">
        <v>34</v>
      </c>
      <c r="L5416" t="s">
        <v>278</v>
      </c>
      <c r="M5416" t="s">
        <v>35</v>
      </c>
      <c r="N5416">
        <v>1</v>
      </c>
      <c r="O5416" t="s">
        <v>232</v>
      </c>
      <c r="P5416">
        <v>1</v>
      </c>
      <c r="Q5416">
        <v>1</v>
      </c>
      <c r="R5416" t="s">
        <v>234</v>
      </c>
      <c r="S5416" t="s">
        <v>258</v>
      </c>
      <c r="T5416" t="s">
        <v>260</v>
      </c>
      <c r="U5416" t="s">
        <v>443</v>
      </c>
    </row>
    <row r="5417" spans="1:21" x14ac:dyDescent="0.35">
      <c r="A5417" s="2" t="s">
        <v>53</v>
      </c>
      <c r="B5417" s="1" t="s">
        <v>133</v>
      </c>
      <c r="C5417" t="s">
        <v>514</v>
      </c>
      <c r="D5417" s="1" t="s">
        <v>32</v>
      </c>
      <c r="E5417" s="1" t="s">
        <v>25</v>
      </c>
      <c r="F5417" s="1" t="s">
        <v>29</v>
      </c>
      <c r="G5417" s="1" t="s">
        <v>29</v>
      </c>
      <c r="H5417" t="s">
        <v>24</v>
      </c>
      <c r="I5417" s="1" t="s">
        <v>237</v>
      </c>
      <c r="J5417" t="s">
        <v>17</v>
      </c>
      <c r="K5417" s="1" t="s">
        <v>34</v>
      </c>
      <c r="L5417" t="s">
        <v>278</v>
      </c>
      <c r="M5417" t="s">
        <v>34</v>
      </c>
      <c r="N5417">
        <v>1</v>
      </c>
      <c r="O5417" t="s">
        <v>232</v>
      </c>
      <c r="P5417">
        <v>1</v>
      </c>
      <c r="Q5417">
        <v>1</v>
      </c>
      <c r="R5417" t="s">
        <v>234</v>
      </c>
      <c r="S5417" t="s">
        <v>258</v>
      </c>
      <c r="T5417" t="s">
        <v>260</v>
      </c>
      <c r="U5417" t="s">
        <v>443</v>
      </c>
    </row>
    <row r="5418" spans="1:21" x14ac:dyDescent="0.35">
      <c r="A5418" s="2" t="s">
        <v>53</v>
      </c>
      <c r="B5418" s="1" t="s">
        <v>133</v>
      </c>
      <c r="C5418" t="s">
        <v>514</v>
      </c>
      <c r="D5418" s="1" t="s">
        <v>32</v>
      </c>
      <c r="E5418" s="1" t="s">
        <v>25</v>
      </c>
      <c r="F5418" s="1" t="s">
        <v>21</v>
      </c>
      <c r="G5418" s="1" t="s">
        <v>29</v>
      </c>
      <c r="H5418" t="s">
        <v>52</v>
      </c>
      <c r="I5418" s="1" t="s">
        <v>237</v>
      </c>
      <c r="J5418" t="s">
        <v>17</v>
      </c>
      <c r="K5418" s="1" t="s">
        <v>34</v>
      </c>
      <c r="L5418" t="s">
        <v>278</v>
      </c>
      <c r="M5418" t="s">
        <v>115</v>
      </c>
      <c r="N5418">
        <v>1</v>
      </c>
      <c r="O5418" t="s">
        <v>232</v>
      </c>
      <c r="P5418">
        <v>0</v>
      </c>
      <c r="Q5418">
        <v>1</v>
      </c>
      <c r="R5418" t="s">
        <v>234</v>
      </c>
      <c r="S5418" t="s">
        <v>258</v>
      </c>
      <c r="T5418" t="s">
        <v>260</v>
      </c>
      <c r="U5418" t="s">
        <v>443</v>
      </c>
    </row>
    <row r="5419" spans="1:21" x14ac:dyDescent="0.35">
      <c r="A5419" s="2" t="s">
        <v>53</v>
      </c>
      <c r="B5419" s="1" t="s">
        <v>133</v>
      </c>
      <c r="C5419" t="s">
        <v>514</v>
      </c>
      <c r="D5419" s="1" t="s">
        <v>32</v>
      </c>
      <c r="E5419" s="1" t="s">
        <v>25</v>
      </c>
      <c r="F5419" s="1" t="s">
        <v>21</v>
      </c>
      <c r="G5419" s="1" t="s">
        <v>29</v>
      </c>
      <c r="H5419" t="s">
        <v>52</v>
      </c>
      <c r="I5419" s="1" t="s">
        <v>237</v>
      </c>
      <c r="J5419" t="s">
        <v>17</v>
      </c>
      <c r="K5419" s="1" t="s">
        <v>34</v>
      </c>
      <c r="L5419" t="s">
        <v>278</v>
      </c>
      <c r="M5419" t="s">
        <v>115</v>
      </c>
      <c r="N5419">
        <v>1</v>
      </c>
      <c r="O5419" t="s">
        <v>232</v>
      </c>
      <c r="P5419">
        <v>1</v>
      </c>
      <c r="Q5419">
        <v>1</v>
      </c>
      <c r="R5419" t="s">
        <v>234</v>
      </c>
      <c r="S5419" t="s">
        <v>258</v>
      </c>
      <c r="T5419" t="s">
        <v>260</v>
      </c>
      <c r="U5419" t="s">
        <v>443</v>
      </c>
    </row>
    <row r="5420" spans="1:21" x14ac:dyDescent="0.35">
      <c r="A5420" s="2" t="s">
        <v>53</v>
      </c>
      <c r="B5420" s="1" t="s">
        <v>133</v>
      </c>
      <c r="C5420" t="s">
        <v>514</v>
      </c>
      <c r="D5420" s="1" t="s">
        <v>32</v>
      </c>
      <c r="E5420" s="1" t="s">
        <v>25</v>
      </c>
      <c r="F5420" s="1" t="s">
        <v>21</v>
      </c>
      <c r="G5420" s="1" t="s">
        <v>29</v>
      </c>
      <c r="H5420" t="s">
        <v>52</v>
      </c>
      <c r="I5420" s="1" t="s">
        <v>237</v>
      </c>
      <c r="J5420" t="s">
        <v>17</v>
      </c>
      <c r="K5420" s="1" t="s">
        <v>34</v>
      </c>
      <c r="L5420" t="s">
        <v>278</v>
      </c>
      <c r="M5420" t="s">
        <v>35</v>
      </c>
      <c r="N5420">
        <v>3</v>
      </c>
      <c r="O5420" t="s">
        <v>232</v>
      </c>
      <c r="P5420">
        <v>0</v>
      </c>
      <c r="Q5420">
        <v>1</v>
      </c>
      <c r="R5420" t="s">
        <v>234</v>
      </c>
      <c r="S5420" t="s">
        <v>258</v>
      </c>
      <c r="T5420" t="s">
        <v>260</v>
      </c>
      <c r="U5420" t="s">
        <v>443</v>
      </c>
    </row>
    <row r="5421" spans="1:21" x14ac:dyDescent="0.35">
      <c r="A5421" s="2" t="s">
        <v>53</v>
      </c>
      <c r="B5421" s="1" t="s">
        <v>133</v>
      </c>
      <c r="C5421" t="s">
        <v>514</v>
      </c>
      <c r="D5421" s="1" t="s">
        <v>32</v>
      </c>
      <c r="E5421" s="1" t="s">
        <v>25</v>
      </c>
      <c r="F5421" s="1" t="s">
        <v>21</v>
      </c>
      <c r="G5421" s="1" t="s">
        <v>29</v>
      </c>
      <c r="H5421" t="s">
        <v>52</v>
      </c>
      <c r="I5421" s="1" t="s">
        <v>237</v>
      </c>
      <c r="J5421" t="s">
        <v>17</v>
      </c>
      <c r="K5421" s="1" t="s">
        <v>34</v>
      </c>
      <c r="L5421" t="s">
        <v>278</v>
      </c>
      <c r="M5421" t="s">
        <v>35</v>
      </c>
      <c r="N5421">
        <v>2</v>
      </c>
      <c r="O5421" t="s">
        <v>232</v>
      </c>
      <c r="P5421">
        <v>1</v>
      </c>
      <c r="Q5421">
        <v>1</v>
      </c>
      <c r="R5421" t="s">
        <v>234</v>
      </c>
      <c r="S5421" t="s">
        <v>258</v>
      </c>
      <c r="T5421" t="s">
        <v>260</v>
      </c>
      <c r="U5421" t="s">
        <v>443</v>
      </c>
    </row>
    <row r="5422" spans="1:21" x14ac:dyDescent="0.35">
      <c r="A5422" s="2" t="s">
        <v>53</v>
      </c>
      <c r="B5422" s="1" t="s">
        <v>133</v>
      </c>
      <c r="C5422" t="s">
        <v>514</v>
      </c>
      <c r="D5422" s="1" t="s">
        <v>32</v>
      </c>
      <c r="E5422" s="1" t="s">
        <v>25</v>
      </c>
      <c r="F5422" s="1" t="s">
        <v>21</v>
      </c>
      <c r="G5422" s="1" t="s">
        <v>29</v>
      </c>
      <c r="H5422" t="s">
        <v>52</v>
      </c>
      <c r="I5422" s="1" t="s">
        <v>237</v>
      </c>
      <c r="J5422" t="s">
        <v>17</v>
      </c>
      <c r="K5422" s="1" t="s">
        <v>34</v>
      </c>
      <c r="L5422" t="s">
        <v>278</v>
      </c>
      <c r="M5422" t="s">
        <v>37</v>
      </c>
      <c r="N5422">
        <v>1</v>
      </c>
      <c r="O5422" t="s">
        <v>232</v>
      </c>
      <c r="P5422">
        <v>0</v>
      </c>
      <c r="Q5422">
        <v>1</v>
      </c>
      <c r="R5422" t="s">
        <v>234</v>
      </c>
      <c r="S5422" t="s">
        <v>258</v>
      </c>
      <c r="T5422" t="s">
        <v>260</v>
      </c>
      <c r="U5422" t="s">
        <v>443</v>
      </c>
    </row>
    <row r="5423" spans="1:21" x14ac:dyDescent="0.35">
      <c r="A5423" s="2" t="s">
        <v>53</v>
      </c>
      <c r="B5423" s="1" t="s">
        <v>133</v>
      </c>
      <c r="C5423" t="s">
        <v>514</v>
      </c>
      <c r="D5423" s="1" t="s">
        <v>32</v>
      </c>
      <c r="E5423" s="1" t="s">
        <v>25</v>
      </c>
      <c r="F5423" s="1" t="s">
        <v>21</v>
      </c>
      <c r="G5423" s="1" t="s">
        <v>29</v>
      </c>
      <c r="H5423" t="s">
        <v>16</v>
      </c>
      <c r="I5423" s="1" t="s">
        <v>237</v>
      </c>
      <c r="J5423" t="s">
        <v>17</v>
      </c>
      <c r="K5423" s="1" t="s">
        <v>34</v>
      </c>
      <c r="L5423" t="s">
        <v>278</v>
      </c>
      <c r="M5423" t="s">
        <v>34</v>
      </c>
      <c r="N5423">
        <v>1</v>
      </c>
      <c r="O5423" t="s">
        <v>232</v>
      </c>
      <c r="P5423">
        <v>0</v>
      </c>
      <c r="Q5423">
        <v>1</v>
      </c>
      <c r="R5423" t="s">
        <v>234</v>
      </c>
      <c r="S5423" t="s">
        <v>258</v>
      </c>
      <c r="T5423" t="s">
        <v>260</v>
      </c>
      <c r="U5423" t="s">
        <v>443</v>
      </c>
    </row>
    <row r="5424" spans="1:21" x14ac:dyDescent="0.35">
      <c r="A5424" s="2" t="s">
        <v>53</v>
      </c>
      <c r="B5424" s="1" t="s">
        <v>133</v>
      </c>
      <c r="C5424" t="s">
        <v>514</v>
      </c>
      <c r="D5424" s="1" t="s">
        <v>32</v>
      </c>
      <c r="E5424" s="1" t="s">
        <v>25</v>
      </c>
      <c r="F5424" s="1" t="s">
        <v>21</v>
      </c>
      <c r="G5424" s="1" t="s">
        <v>29</v>
      </c>
      <c r="H5424" t="s">
        <v>16</v>
      </c>
      <c r="I5424" s="1" t="s">
        <v>237</v>
      </c>
      <c r="J5424" t="s">
        <v>17</v>
      </c>
      <c r="K5424" s="1" t="s">
        <v>34</v>
      </c>
      <c r="L5424" t="s">
        <v>278</v>
      </c>
      <c r="M5424" t="s">
        <v>34</v>
      </c>
      <c r="N5424">
        <v>1</v>
      </c>
      <c r="O5424" t="s">
        <v>232</v>
      </c>
      <c r="P5424">
        <v>1</v>
      </c>
      <c r="Q5424">
        <v>1</v>
      </c>
      <c r="R5424" t="s">
        <v>234</v>
      </c>
      <c r="S5424" t="s">
        <v>258</v>
      </c>
      <c r="T5424" t="s">
        <v>260</v>
      </c>
      <c r="U5424" t="s">
        <v>443</v>
      </c>
    </row>
    <row r="5425" spans="1:21" x14ac:dyDescent="0.35">
      <c r="A5425" s="2" t="s">
        <v>53</v>
      </c>
      <c r="B5425" s="1" t="s">
        <v>133</v>
      </c>
      <c r="C5425" t="s">
        <v>514</v>
      </c>
      <c r="D5425" s="1" t="s">
        <v>32</v>
      </c>
      <c r="E5425" s="1" t="s">
        <v>25</v>
      </c>
      <c r="F5425" s="1" t="s">
        <v>21</v>
      </c>
      <c r="G5425" s="1" t="s">
        <v>29</v>
      </c>
      <c r="H5425" t="s">
        <v>16</v>
      </c>
      <c r="I5425" s="1" t="s">
        <v>237</v>
      </c>
      <c r="J5425" t="s">
        <v>17</v>
      </c>
      <c r="K5425" s="1" t="s">
        <v>34</v>
      </c>
      <c r="L5425" t="s">
        <v>278</v>
      </c>
      <c r="M5425" t="s">
        <v>35</v>
      </c>
      <c r="N5425">
        <v>2</v>
      </c>
      <c r="O5425" t="s">
        <v>232</v>
      </c>
      <c r="P5425">
        <v>0</v>
      </c>
      <c r="Q5425">
        <v>1</v>
      </c>
      <c r="R5425" t="s">
        <v>234</v>
      </c>
      <c r="S5425" t="s">
        <v>258</v>
      </c>
      <c r="T5425" t="s">
        <v>260</v>
      </c>
      <c r="U5425" t="s">
        <v>443</v>
      </c>
    </row>
    <row r="5426" spans="1:21" x14ac:dyDescent="0.35">
      <c r="A5426" s="2" t="s">
        <v>53</v>
      </c>
      <c r="B5426" s="1" t="s">
        <v>133</v>
      </c>
      <c r="C5426" t="s">
        <v>514</v>
      </c>
      <c r="D5426" s="1" t="s">
        <v>32</v>
      </c>
      <c r="E5426" s="1" t="s">
        <v>25</v>
      </c>
      <c r="F5426" s="1" t="s">
        <v>21</v>
      </c>
      <c r="G5426" s="1" t="s">
        <v>29</v>
      </c>
      <c r="H5426" t="s">
        <v>16</v>
      </c>
      <c r="I5426" s="1" t="s">
        <v>237</v>
      </c>
      <c r="J5426" t="s">
        <v>17</v>
      </c>
      <c r="K5426" s="1" t="s">
        <v>34</v>
      </c>
      <c r="L5426" t="s">
        <v>278</v>
      </c>
      <c r="M5426" t="s">
        <v>35</v>
      </c>
      <c r="N5426">
        <v>3</v>
      </c>
      <c r="O5426" t="s">
        <v>232</v>
      </c>
      <c r="P5426">
        <v>1</v>
      </c>
      <c r="Q5426">
        <v>1</v>
      </c>
      <c r="R5426" t="s">
        <v>234</v>
      </c>
      <c r="S5426" t="s">
        <v>258</v>
      </c>
      <c r="T5426" t="s">
        <v>260</v>
      </c>
      <c r="U5426" t="s">
        <v>443</v>
      </c>
    </row>
    <row r="5427" spans="1:21" x14ac:dyDescent="0.35">
      <c r="A5427" s="2" t="s">
        <v>53</v>
      </c>
      <c r="B5427" s="1" t="s">
        <v>133</v>
      </c>
      <c r="C5427" t="s">
        <v>514</v>
      </c>
      <c r="D5427" s="1" t="s">
        <v>32</v>
      </c>
      <c r="E5427" s="1" t="s">
        <v>25</v>
      </c>
      <c r="F5427" s="1" t="s">
        <v>21</v>
      </c>
      <c r="G5427" s="1" t="s">
        <v>29</v>
      </c>
      <c r="H5427" t="s">
        <v>16</v>
      </c>
      <c r="I5427" s="1" t="s">
        <v>237</v>
      </c>
      <c r="J5427" t="s">
        <v>17</v>
      </c>
      <c r="K5427" s="1" t="s">
        <v>34</v>
      </c>
      <c r="L5427" t="s">
        <v>278</v>
      </c>
      <c r="M5427" t="s">
        <v>37</v>
      </c>
      <c r="N5427">
        <v>2</v>
      </c>
      <c r="O5427" t="s">
        <v>232</v>
      </c>
      <c r="P5427">
        <v>0</v>
      </c>
      <c r="Q5427">
        <v>1</v>
      </c>
      <c r="R5427" t="s">
        <v>234</v>
      </c>
      <c r="S5427" t="s">
        <v>258</v>
      </c>
      <c r="T5427" t="s">
        <v>260</v>
      </c>
      <c r="U5427" t="s">
        <v>443</v>
      </c>
    </row>
    <row r="5428" spans="1:21" x14ac:dyDescent="0.35">
      <c r="A5428" s="2" t="s">
        <v>53</v>
      </c>
      <c r="B5428" s="1" t="s">
        <v>133</v>
      </c>
      <c r="C5428" t="s">
        <v>514</v>
      </c>
      <c r="D5428" s="1" t="s">
        <v>32</v>
      </c>
      <c r="E5428" s="1" t="s">
        <v>25</v>
      </c>
      <c r="F5428" s="1" t="s">
        <v>21</v>
      </c>
      <c r="G5428" s="1" t="s">
        <v>29</v>
      </c>
      <c r="H5428" t="s">
        <v>16</v>
      </c>
      <c r="I5428" s="1" t="s">
        <v>237</v>
      </c>
      <c r="J5428" t="s">
        <v>17</v>
      </c>
      <c r="K5428" s="1" t="s">
        <v>34</v>
      </c>
      <c r="L5428" t="s">
        <v>278</v>
      </c>
      <c r="M5428" t="s">
        <v>37</v>
      </c>
      <c r="N5428">
        <v>1</v>
      </c>
      <c r="O5428" t="s">
        <v>232</v>
      </c>
      <c r="P5428">
        <v>1</v>
      </c>
      <c r="Q5428">
        <v>1</v>
      </c>
      <c r="R5428" t="s">
        <v>234</v>
      </c>
      <c r="S5428" t="s">
        <v>258</v>
      </c>
      <c r="T5428" t="s">
        <v>260</v>
      </c>
      <c r="U5428" t="s">
        <v>443</v>
      </c>
    </row>
    <row r="5429" spans="1:21" x14ac:dyDescent="0.35">
      <c r="A5429" s="2" t="s">
        <v>53</v>
      </c>
      <c r="B5429" s="1" t="s">
        <v>133</v>
      </c>
      <c r="C5429" t="s">
        <v>514</v>
      </c>
      <c r="D5429" s="1" t="s">
        <v>32</v>
      </c>
      <c r="E5429" s="1" t="s">
        <v>25</v>
      </c>
      <c r="F5429" s="1" t="s">
        <v>21</v>
      </c>
      <c r="G5429" s="1" t="s">
        <v>29</v>
      </c>
      <c r="H5429" t="s">
        <v>16</v>
      </c>
      <c r="I5429" s="1" t="s">
        <v>237</v>
      </c>
      <c r="J5429" t="s">
        <v>17</v>
      </c>
      <c r="K5429" s="1" t="s">
        <v>34</v>
      </c>
      <c r="L5429" t="s">
        <v>363</v>
      </c>
      <c r="M5429" t="s">
        <v>35</v>
      </c>
      <c r="N5429">
        <v>1</v>
      </c>
      <c r="O5429" t="s">
        <v>232</v>
      </c>
      <c r="P5429">
        <v>1</v>
      </c>
      <c r="Q5429">
        <v>1</v>
      </c>
      <c r="R5429" t="s">
        <v>234</v>
      </c>
      <c r="S5429" t="s">
        <v>258</v>
      </c>
      <c r="T5429" t="s">
        <v>260</v>
      </c>
      <c r="U5429" t="s">
        <v>443</v>
      </c>
    </row>
    <row r="5430" spans="1:21" x14ac:dyDescent="0.35">
      <c r="A5430" s="2" t="s">
        <v>53</v>
      </c>
      <c r="B5430" s="1" t="s">
        <v>133</v>
      </c>
      <c r="C5430" t="s">
        <v>514</v>
      </c>
      <c r="D5430" s="1" t="s">
        <v>32</v>
      </c>
      <c r="E5430" s="1" t="s">
        <v>25</v>
      </c>
      <c r="F5430" s="1" t="s">
        <v>21</v>
      </c>
      <c r="G5430" s="1" t="s">
        <v>29</v>
      </c>
      <c r="H5430" t="s">
        <v>16</v>
      </c>
      <c r="I5430" s="1" t="s">
        <v>326</v>
      </c>
      <c r="J5430" t="s">
        <v>17</v>
      </c>
      <c r="K5430" s="1" t="s">
        <v>34</v>
      </c>
      <c r="L5430" t="s">
        <v>278</v>
      </c>
      <c r="M5430" t="s">
        <v>37</v>
      </c>
      <c r="N5430">
        <v>1</v>
      </c>
      <c r="O5430" t="s">
        <v>232</v>
      </c>
      <c r="P5430">
        <v>1</v>
      </c>
      <c r="Q5430">
        <v>1</v>
      </c>
      <c r="R5430" t="s">
        <v>234</v>
      </c>
      <c r="S5430" t="s">
        <v>258</v>
      </c>
      <c r="T5430" t="s">
        <v>260</v>
      </c>
      <c r="U5430" t="s">
        <v>443</v>
      </c>
    </row>
    <row r="5431" spans="1:21" x14ac:dyDescent="0.35">
      <c r="A5431" s="2" t="s">
        <v>53</v>
      </c>
      <c r="B5431" s="1" t="s">
        <v>133</v>
      </c>
      <c r="C5431" t="s">
        <v>514</v>
      </c>
      <c r="D5431" s="1" t="s">
        <v>32</v>
      </c>
      <c r="E5431" s="1" t="s">
        <v>25</v>
      </c>
      <c r="F5431" s="1" t="s">
        <v>21</v>
      </c>
      <c r="G5431" s="1" t="s">
        <v>29</v>
      </c>
      <c r="H5431" t="s">
        <v>20</v>
      </c>
      <c r="I5431" s="1" t="s">
        <v>237</v>
      </c>
      <c r="J5431" t="s">
        <v>17</v>
      </c>
      <c r="K5431" s="1" t="s">
        <v>34</v>
      </c>
      <c r="L5431" t="s">
        <v>278</v>
      </c>
      <c r="M5431" t="s">
        <v>39</v>
      </c>
      <c r="N5431">
        <v>1</v>
      </c>
      <c r="O5431" t="s">
        <v>232</v>
      </c>
      <c r="P5431">
        <v>0</v>
      </c>
      <c r="Q5431">
        <v>1</v>
      </c>
      <c r="R5431" t="s">
        <v>234</v>
      </c>
      <c r="S5431" t="s">
        <v>258</v>
      </c>
      <c r="T5431" t="s">
        <v>260</v>
      </c>
      <c r="U5431" t="s">
        <v>443</v>
      </c>
    </row>
    <row r="5432" spans="1:21" x14ac:dyDescent="0.35">
      <c r="A5432" s="2" t="s">
        <v>53</v>
      </c>
      <c r="B5432" s="1" t="s">
        <v>133</v>
      </c>
      <c r="C5432" t="s">
        <v>514</v>
      </c>
      <c r="D5432" s="1" t="s">
        <v>32</v>
      </c>
      <c r="E5432" s="1" t="s">
        <v>25</v>
      </c>
      <c r="F5432" s="1" t="s">
        <v>21</v>
      </c>
      <c r="G5432" s="1" t="s">
        <v>29</v>
      </c>
      <c r="H5432" t="s">
        <v>20</v>
      </c>
      <c r="I5432" s="1" t="s">
        <v>237</v>
      </c>
      <c r="J5432" t="s">
        <v>17</v>
      </c>
      <c r="K5432" s="1" t="s">
        <v>34</v>
      </c>
      <c r="L5432" t="s">
        <v>278</v>
      </c>
      <c r="M5432" t="s">
        <v>39</v>
      </c>
      <c r="N5432">
        <v>1</v>
      </c>
      <c r="O5432" t="s">
        <v>232</v>
      </c>
      <c r="P5432">
        <v>1</v>
      </c>
      <c r="Q5432">
        <v>1</v>
      </c>
      <c r="R5432" t="s">
        <v>234</v>
      </c>
      <c r="S5432" t="s">
        <v>258</v>
      </c>
      <c r="T5432" t="s">
        <v>260</v>
      </c>
      <c r="U5432" t="s">
        <v>443</v>
      </c>
    </row>
    <row r="5433" spans="1:21" x14ac:dyDescent="0.35">
      <c r="A5433" s="2" t="s">
        <v>53</v>
      </c>
      <c r="B5433" s="1" t="s">
        <v>133</v>
      </c>
      <c r="C5433" t="s">
        <v>514</v>
      </c>
      <c r="D5433" s="1" t="s">
        <v>32</v>
      </c>
      <c r="E5433" s="1" t="s">
        <v>25</v>
      </c>
      <c r="F5433" s="1" t="s">
        <v>21</v>
      </c>
      <c r="G5433" s="1" t="s">
        <v>29</v>
      </c>
      <c r="H5433" t="s">
        <v>20</v>
      </c>
      <c r="I5433" s="1" t="s">
        <v>237</v>
      </c>
      <c r="J5433" t="s">
        <v>17</v>
      </c>
      <c r="K5433" s="1" t="s">
        <v>34</v>
      </c>
      <c r="L5433" t="s">
        <v>278</v>
      </c>
      <c r="M5433" t="s">
        <v>35</v>
      </c>
      <c r="N5433">
        <v>1</v>
      </c>
      <c r="O5433" t="s">
        <v>232</v>
      </c>
      <c r="P5433">
        <v>0</v>
      </c>
      <c r="Q5433">
        <v>1</v>
      </c>
      <c r="R5433" t="s">
        <v>234</v>
      </c>
      <c r="S5433" t="s">
        <v>258</v>
      </c>
      <c r="T5433" t="s">
        <v>260</v>
      </c>
      <c r="U5433" t="s">
        <v>443</v>
      </c>
    </row>
    <row r="5434" spans="1:21" x14ac:dyDescent="0.35">
      <c r="A5434" s="2" t="s">
        <v>53</v>
      </c>
      <c r="B5434" s="1" t="s">
        <v>133</v>
      </c>
      <c r="C5434" t="s">
        <v>514</v>
      </c>
      <c r="D5434" s="1" t="s">
        <v>32</v>
      </c>
      <c r="E5434" s="1" t="s">
        <v>25</v>
      </c>
      <c r="F5434" s="1" t="s">
        <v>21</v>
      </c>
      <c r="G5434" s="1" t="s">
        <v>29</v>
      </c>
      <c r="H5434" t="s">
        <v>20</v>
      </c>
      <c r="I5434" s="1" t="s">
        <v>237</v>
      </c>
      <c r="J5434" t="s">
        <v>17</v>
      </c>
      <c r="K5434" s="1" t="s">
        <v>34</v>
      </c>
      <c r="L5434" t="s">
        <v>278</v>
      </c>
      <c r="M5434" t="s">
        <v>37</v>
      </c>
      <c r="N5434">
        <v>1</v>
      </c>
      <c r="O5434" t="s">
        <v>232</v>
      </c>
      <c r="P5434">
        <v>0</v>
      </c>
      <c r="Q5434">
        <v>1</v>
      </c>
      <c r="R5434" t="s">
        <v>234</v>
      </c>
      <c r="S5434" t="s">
        <v>258</v>
      </c>
      <c r="T5434" t="s">
        <v>260</v>
      </c>
      <c r="U5434" t="s">
        <v>443</v>
      </c>
    </row>
    <row r="5435" spans="1:21" x14ac:dyDescent="0.35">
      <c r="A5435" s="2" t="s">
        <v>53</v>
      </c>
      <c r="B5435" s="1" t="s">
        <v>133</v>
      </c>
      <c r="C5435" t="s">
        <v>514</v>
      </c>
      <c r="D5435" s="1" t="s">
        <v>32</v>
      </c>
      <c r="E5435" s="1" t="s">
        <v>25</v>
      </c>
      <c r="F5435" s="1" t="s">
        <v>21</v>
      </c>
      <c r="G5435" s="1" t="s">
        <v>29</v>
      </c>
      <c r="H5435" t="s">
        <v>20</v>
      </c>
      <c r="I5435" s="1" t="s">
        <v>237</v>
      </c>
      <c r="J5435" t="s">
        <v>17</v>
      </c>
      <c r="K5435" s="1" t="s">
        <v>34</v>
      </c>
      <c r="L5435" t="s">
        <v>278</v>
      </c>
      <c r="M5435" t="s">
        <v>37</v>
      </c>
      <c r="N5435">
        <v>1</v>
      </c>
      <c r="O5435" t="s">
        <v>232</v>
      </c>
      <c r="P5435">
        <v>1</v>
      </c>
      <c r="Q5435">
        <v>1</v>
      </c>
      <c r="R5435" t="s">
        <v>234</v>
      </c>
      <c r="S5435" t="s">
        <v>258</v>
      </c>
      <c r="T5435" t="s">
        <v>260</v>
      </c>
      <c r="U5435" t="s">
        <v>443</v>
      </c>
    </row>
    <row r="5436" spans="1:21" x14ac:dyDescent="0.35">
      <c r="A5436" s="2" t="s">
        <v>53</v>
      </c>
      <c r="B5436" s="1" t="s">
        <v>133</v>
      </c>
      <c r="C5436" t="s">
        <v>514</v>
      </c>
      <c r="D5436" s="1" t="s">
        <v>32</v>
      </c>
      <c r="E5436" s="1" t="s">
        <v>25</v>
      </c>
      <c r="F5436" s="1" t="s">
        <v>21</v>
      </c>
      <c r="G5436" s="1" t="s">
        <v>29</v>
      </c>
      <c r="H5436" t="s">
        <v>20</v>
      </c>
      <c r="I5436" s="1" t="s">
        <v>237</v>
      </c>
      <c r="J5436" t="s">
        <v>17</v>
      </c>
      <c r="K5436" s="1" t="s">
        <v>34</v>
      </c>
      <c r="L5436" t="s">
        <v>363</v>
      </c>
      <c r="M5436" t="s">
        <v>37</v>
      </c>
      <c r="N5436">
        <v>1</v>
      </c>
      <c r="O5436" t="s">
        <v>232</v>
      </c>
      <c r="P5436">
        <v>1</v>
      </c>
      <c r="Q5436">
        <v>1</v>
      </c>
      <c r="R5436" t="s">
        <v>234</v>
      </c>
      <c r="S5436" t="s">
        <v>258</v>
      </c>
      <c r="T5436" t="s">
        <v>260</v>
      </c>
      <c r="U5436" t="s">
        <v>443</v>
      </c>
    </row>
    <row r="5437" spans="1:21" x14ac:dyDescent="0.35">
      <c r="A5437" s="2" t="s">
        <v>53</v>
      </c>
      <c r="B5437" s="1" t="s">
        <v>133</v>
      </c>
      <c r="C5437" t="s">
        <v>514</v>
      </c>
      <c r="D5437" s="1" t="s">
        <v>32</v>
      </c>
      <c r="E5437" s="1" t="s">
        <v>25</v>
      </c>
      <c r="F5437" s="1" t="s">
        <v>21</v>
      </c>
      <c r="G5437" s="1" t="s">
        <v>29</v>
      </c>
      <c r="H5437" t="s">
        <v>27</v>
      </c>
      <c r="I5437" s="1" t="s">
        <v>237</v>
      </c>
      <c r="J5437" t="s">
        <v>17</v>
      </c>
      <c r="K5437" s="1" t="s">
        <v>34</v>
      </c>
      <c r="L5437" t="s">
        <v>278</v>
      </c>
      <c r="M5437" t="s">
        <v>34</v>
      </c>
      <c r="N5437">
        <v>1</v>
      </c>
      <c r="O5437" t="s">
        <v>232</v>
      </c>
      <c r="P5437">
        <v>1</v>
      </c>
      <c r="Q5437">
        <v>1</v>
      </c>
      <c r="R5437" t="s">
        <v>234</v>
      </c>
      <c r="S5437" t="s">
        <v>258</v>
      </c>
      <c r="T5437" t="s">
        <v>260</v>
      </c>
      <c r="U5437" t="s">
        <v>443</v>
      </c>
    </row>
    <row r="5438" spans="1:21" x14ac:dyDescent="0.35">
      <c r="A5438" s="2" t="s">
        <v>53</v>
      </c>
      <c r="B5438" s="1" t="s">
        <v>133</v>
      </c>
      <c r="C5438" t="s">
        <v>514</v>
      </c>
      <c r="D5438" s="1" t="s">
        <v>32</v>
      </c>
      <c r="E5438" s="1" t="s">
        <v>25</v>
      </c>
      <c r="F5438" s="1" t="s">
        <v>21</v>
      </c>
      <c r="G5438" s="1" t="s">
        <v>29</v>
      </c>
      <c r="H5438" t="s">
        <v>27</v>
      </c>
      <c r="I5438" s="1" t="s">
        <v>237</v>
      </c>
      <c r="J5438" t="s">
        <v>17</v>
      </c>
      <c r="K5438" s="1" t="s">
        <v>34</v>
      </c>
      <c r="L5438" t="s">
        <v>278</v>
      </c>
      <c r="M5438" t="s">
        <v>115</v>
      </c>
      <c r="N5438">
        <v>1</v>
      </c>
      <c r="O5438" t="s">
        <v>232</v>
      </c>
      <c r="P5438">
        <v>1</v>
      </c>
      <c r="Q5438">
        <v>1</v>
      </c>
      <c r="R5438" t="s">
        <v>234</v>
      </c>
      <c r="S5438" t="s">
        <v>258</v>
      </c>
      <c r="T5438" t="s">
        <v>260</v>
      </c>
      <c r="U5438" t="s">
        <v>443</v>
      </c>
    </row>
    <row r="5439" spans="1:21" x14ac:dyDescent="0.35">
      <c r="A5439" s="2" t="s">
        <v>53</v>
      </c>
      <c r="B5439" s="1" t="s">
        <v>133</v>
      </c>
      <c r="C5439" t="s">
        <v>514</v>
      </c>
      <c r="D5439" s="1" t="s">
        <v>32</v>
      </c>
      <c r="E5439" s="1" t="s">
        <v>25</v>
      </c>
      <c r="F5439" s="1" t="s">
        <v>21</v>
      </c>
      <c r="G5439" s="1" t="s">
        <v>29</v>
      </c>
      <c r="H5439" t="s">
        <v>27</v>
      </c>
      <c r="I5439" s="1" t="s">
        <v>237</v>
      </c>
      <c r="J5439" t="s">
        <v>17</v>
      </c>
      <c r="K5439" s="1" t="s">
        <v>34</v>
      </c>
      <c r="L5439" t="s">
        <v>278</v>
      </c>
      <c r="M5439" t="s">
        <v>35</v>
      </c>
      <c r="N5439">
        <v>1</v>
      </c>
      <c r="O5439" t="s">
        <v>232</v>
      </c>
      <c r="P5439">
        <v>1</v>
      </c>
      <c r="Q5439">
        <v>1</v>
      </c>
      <c r="R5439" t="s">
        <v>234</v>
      </c>
      <c r="S5439" t="s">
        <v>258</v>
      </c>
      <c r="T5439" t="s">
        <v>260</v>
      </c>
      <c r="U5439" t="s">
        <v>443</v>
      </c>
    </row>
    <row r="5440" spans="1:21" x14ac:dyDescent="0.35">
      <c r="A5440" s="2" t="s">
        <v>53</v>
      </c>
      <c r="B5440" s="1" t="s">
        <v>133</v>
      </c>
      <c r="C5440" t="s">
        <v>514</v>
      </c>
      <c r="D5440" s="1" t="s">
        <v>32</v>
      </c>
      <c r="E5440" s="1" t="s">
        <v>25</v>
      </c>
      <c r="F5440" s="1" t="s">
        <v>21</v>
      </c>
      <c r="G5440" s="1" t="s">
        <v>29</v>
      </c>
      <c r="H5440" t="s">
        <v>30</v>
      </c>
      <c r="I5440" s="1" t="s">
        <v>237</v>
      </c>
      <c r="J5440" t="s">
        <v>17</v>
      </c>
      <c r="K5440" s="1" t="s">
        <v>34</v>
      </c>
      <c r="L5440" t="s">
        <v>278</v>
      </c>
      <c r="M5440" t="s">
        <v>35</v>
      </c>
      <c r="N5440">
        <v>1</v>
      </c>
      <c r="O5440" t="s">
        <v>232</v>
      </c>
      <c r="P5440">
        <v>0</v>
      </c>
      <c r="Q5440">
        <v>1</v>
      </c>
      <c r="R5440" t="s">
        <v>234</v>
      </c>
      <c r="S5440" t="s">
        <v>258</v>
      </c>
      <c r="T5440" t="s">
        <v>260</v>
      </c>
      <c r="U5440" t="s">
        <v>443</v>
      </c>
    </row>
    <row r="5441" spans="1:21" x14ac:dyDescent="0.35">
      <c r="A5441" s="2" t="s">
        <v>53</v>
      </c>
      <c r="B5441" s="1" t="s">
        <v>133</v>
      </c>
      <c r="C5441" t="s">
        <v>510</v>
      </c>
      <c r="D5441" s="1" t="s">
        <v>119</v>
      </c>
      <c r="E5441" s="1" t="s">
        <v>14</v>
      </c>
      <c r="F5441" s="1" t="s">
        <v>26</v>
      </c>
      <c r="G5441" s="1" t="s">
        <v>215</v>
      </c>
      <c r="H5441" t="s">
        <v>52</v>
      </c>
      <c r="I5441" s="1" t="s">
        <v>237</v>
      </c>
      <c r="J5441" t="s">
        <v>17</v>
      </c>
      <c r="K5441" s="1" t="s">
        <v>75</v>
      </c>
      <c r="L5441" t="s">
        <v>278</v>
      </c>
      <c r="M5441" t="s">
        <v>111</v>
      </c>
      <c r="N5441">
        <v>2</v>
      </c>
      <c r="O5441" t="s">
        <v>232</v>
      </c>
      <c r="P5441">
        <v>0</v>
      </c>
      <c r="Q5441">
        <v>1</v>
      </c>
      <c r="R5441" t="s">
        <v>234</v>
      </c>
      <c r="S5441" t="s">
        <v>258</v>
      </c>
      <c r="T5441" t="s">
        <v>260</v>
      </c>
      <c r="U5441" t="s">
        <v>443</v>
      </c>
    </row>
    <row r="5442" spans="1:21" x14ac:dyDescent="0.35">
      <c r="A5442" s="2" t="s">
        <v>53</v>
      </c>
      <c r="B5442" s="1" t="s">
        <v>133</v>
      </c>
      <c r="C5442" t="s">
        <v>510</v>
      </c>
      <c r="D5442" s="1" t="s">
        <v>119</v>
      </c>
      <c r="E5442" s="1" t="s">
        <v>14</v>
      </c>
      <c r="F5442" s="1" t="s">
        <v>26</v>
      </c>
      <c r="G5442" s="1" t="s">
        <v>215</v>
      </c>
      <c r="H5442" t="s">
        <v>52</v>
      </c>
      <c r="I5442" s="1" t="s">
        <v>237</v>
      </c>
      <c r="J5442" t="s">
        <v>17</v>
      </c>
      <c r="K5442" s="1" t="s">
        <v>75</v>
      </c>
      <c r="L5442" t="s">
        <v>278</v>
      </c>
      <c r="M5442" t="s">
        <v>111</v>
      </c>
      <c r="N5442">
        <v>2</v>
      </c>
      <c r="O5442" t="s">
        <v>232</v>
      </c>
      <c r="P5442">
        <v>1</v>
      </c>
      <c r="Q5442">
        <v>1</v>
      </c>
      <c r="R5442" t="s">
        <v>234</v>
      </c>
      <c r="S5442" t="s">
        <v>258</v>
      </c>
      <c r="T5442" t="s">
        <v>260</v>
      </c>
      <c r="U5442" t="s">
        <v>443</v>
      </c>
    </row>
    <row r="5443" spans="1:21" x14ac:dyDescent="0.35">
      <c r="A5443" s="2" t="s">
        <v>53</v>
      </c>
      <c r="B5443" s="1" t="s">
        <v>133</v>
      </c>
      <c r="C5443" t="s">
        <v>510</v>
      </c>
      <c r="D5443" s="1" t="s">
        <v>119</v>
      </c>
      <c r="E5443" s="1" t="s">
        <v>14</v>
      </c>
      <c r="F5443" s="1" t="s">
        <v>26</v>
      </c>
      <c r="G5443" s="1" t="s">
        <v>215</v>
      </c>
      <c r="H5443" t="s">
        <v>52</v>
      </c>
      <c r="I5443" s="1" t="s">
        <v>237</v>
      </c>
      <c r="J5443" t="s">
        <v>17</v>
      </c>
      <c r="K5443" s="1" t="s">
        <v>75</v>
      </c>
      <c r="L5443" t="s">
        <v>363</v>
      </c>
      <c r="M5443" t="s">
        <v>111</v>
      </c>
      <c r="N5443">
        <v>1</v>
      </c>
      <c r="O5443" t="s">
        <v>232</v>
      </c>
      <c r="P5443">
        <v>0</v>
      </c>
      <c r="Q5443">
        <v>1</v>
      </c>
      <c r="R5443" t="s">
        <v>234</v>
      </c>
      <c r="S5443" t="s">
        <v>258</v>
      </c>
      <c r="T5443" t="s">
        <v>260</v>
      </c>
      <c r="U5443" t="s">
        <v>443</v>
      </c>
    </row>
    <row r="5444" spans="1:21" x14ac:dyDescent="0.35">
      <c r="A5444" s="2" t="s">
        <v>53</v>
      </c>
      <c r="B5444" s="1" t="s">
        <v>133</v>
      </c>
      <c r="C5444" t="s">
        <v>510</v>
      </c>
      <c r="D5444" s="1" t="s">
        <v>119</v>
      </c>
      <c r="E5444" s="1" t="s">
        <v>14</v>
      </c>
      <c r="F5444" s="1" t="s">
        <v>26</v>
      </c>
      <c r="G5444" s="1" t="s">
        <v>215</v>
      </c>
      <c r="H5444" t="s">
        <v>16</v>
      </c>
      <c r="I5444" s="1" t="s">
        <v>237</v>
      </c>
      <c r="J5444" t="s">
        <v>17</v>
      </c>
      <c r="K5444" s="1" t="s">
        <v>75</v>
      </c>
      <c r="L5444" t="s">
        <v>278</v>
      </c>
      <c r="M5444" t="s">
        <v>111</v>
      </c>
      <c r="N5444">
        <v>1</v>
      </c>
      <c r="O5444" t="s">
        <v>232</v>
      </c>
      <c r="P5444">
        <v>0</v>
      </c>
      <c r="Q5444">
        <v>1</v>
      </c>
      <c r="R5444" t="s">
        <v>234</v>
      </c>
      <c r="S5444" t="s">
        <v>258</v>
      </c>
      <c r="T5444" t="s">
        <v>260</v>
      </c>
      <c r="U5444" t="s">
        <v>443</v>
      </c>
    </row>
    <row r="5445" spans="1:21" x14ac:dyDescent="0.35">
      <c r="A5445" s="2" t="s">
        <v>53</v>
      </c>
      <c r="B5445" s="1" t="s">
        <v>133</v>
      </c>
      <c r="C5445" t="s">
        <v>510</v>
      </c>
      <c r="D5445" s="1" t="s">
        <v>119</v>
      </c>
      <c r="E5445" s="1" t="s">
        <v>14</v>
      </c>
      <c r="F5445" s="1" t="s">
        <v>26</v>
      </c>
      <c r="G5445" s="1" t="s">
        <v>215</v>
      </c>
      <c r="H5445" t="s">
        <v>16</v>
      </c>
      <c r="I5445" s="1" t="s">
        <v>237</v>
      </c>
      <c r="J5445" t="s">
        <v>17</v>
      </c>
      <c r="K5445" s="1" t="s">
        <v>75</v>
      </c>
      <c r="L5445" t="s">
        <v>278</v>
      </c>
      <c r="M5445" t="s">
        <v>111</v>
      </c>
      <c r="N5445">
        <v>3</v>
      </c>
      <c r="O5445" t="s">
        <v>232</v>
      </c>
      <c r="P5445">
        <v>1</v>
      </c>
      <c r="Q5445">
        <v>1</v>
      </c>
      <c r="R5445" t="s">
        <v>234</v>
      </c>
      <c r="S5445" t="s">
        <v>258</v>
      </c>
      <c r="T5445" t="s">
        <v>260</v>
      </c>
      <c r="U5445" t="s">
        <v>443</v>
      </c>
    </row>
    <row r="5446" spans="1:21" x14ac:dyDescent="0.35">
      <c r="A5446" s="2" t="s">
        <v>53</v>
      </c>
      <c r="B5446" s="1" t="s">
        <v>133</v>
      </c>
      <c r="C5446" t="s">
        <v>510</v>
      </c>
      <c r="D5446" s="1" t="s">
        <v>119</v>
      </c>
      <c r="E5446" s="1" t="s">
        <v>14</v>
      </c>
      <c r="F5446" s="1" t="s">
        <v>26</v>
      </c>
      <c r="G5446" s="1" t="s">
        <v>215</v>
      </c>
      <c r="H5446" t="s">
        <v>16</v>
      </c>
      <c r="I5446" s="1" t="s">
        <v>237</v>
      </c>
      <c r="J5446" t="s">
        <v>17</v>
      </c>
      <c r="K5446" s="1" t="s">
        <v>75</v>
      </c>
      <c r="L5446" t="s">
        <v>363</v>
      </c>
      <c r="M5446" t="s">
        <v>111</v>
      </c>
      <c r="N5446">
        <v>2</v>
      </c>
      <c r="O5446" t="s">
        <v>232</v>
      </c>
      <c r="P5446">
        <v>1</v>
      </c>
      <c r="Q5446">
        <v>1</v>
      </c>
      <c r="R5446" t="s">
        <v>234</v>
      </c>
      <c r="S5446" t="s">
        <v>258</v>
      </c>
      <c r="T5446" t="s">
        <v>260</v>
      </c>
      <c r="U5446" t="s">
        <v>443</v>
      </c>
    </row>
    <row r="5447" spans="1:21" x14ac:dyDescent="0.35">
      <c r="A5447" s="2" t="s">
        <v>53</v>
      </c>
      <c r="B5447" s="1" t="s">
        <v>133</v>
      </c>
      <c r="C5447" t="s">
        <v>510</v>
      </c>
      <c r="D5447" s="1" t="s">
        <v>119</v>
      </c>
      <c r="E5447" s="1" t="s">
        <v>14</v>
      </c>
      <c r="F5447" s="1" t="s">
        <v>26</v>
      </c>
      <c r="G5447" s="1" t="s">
        <v>215</v>
      </c>
      <c r="H5447" t="s">
        <v>27</v>
      </c>
      <c r="I5447" s="1" t="s">
        <v>237</v>
      </c>
      <c r="J5447" t="s">
        <v>17</v>
      </c>
      <c r="K5447" s="1" t="s">
        <v>75</v>
      </c>
      <c r="L5447" t="s">
        <v>278</v>
      </c>
      <c r="M5447" t="s">
        <v>111</v>
      </c>
      <c r="N5447">
        <v>1</v>
      </c>
      <c r="O5447" t="s">
        <v>232</v>
      </c>
      <c r="P5447">
        <v>1</v>
      </c>
      <c r="Q5447">
        <v>1</v>
      </c>
      <c r="R5447" t="s">
        <v>234</v>
      </c>
      <c r="S5447" t="s">
        <v>258</v>
      </c>
      <c r="T5447" t="s">
        <v>260</v>
      </c>
      <c r="U5447" t="s">
        <v>443</v>
      </c>
    </row>
    <row r="5448" spans="1:21" x14ac:dyDescent="0.35">
      <c r="A5448" s="2" t="s">
        <v>53</v>
      </c>
      <c r="B5448" s="1" t="s">
        <v>133</v>
      </c>
      <c r="C5448" t="s">
        <v>510</v>
      </c>
      <c r="D5448" s="1" t="s">
        <v>119</v>
      </c>
      <c r="E5448" s="1" t="s">
        <v>14</v>
      </c>
      <c r="F5448" s="1" t="s">
        <v>15</v>
      </c>
      <c r="G5448" s="1" t="s">
        <v>215</v>
      </c>
      <c r="H5448" t="s">
        <v>52</v>
      </c>
      <c r="I5448" s="1" t="s">
        <v>237</v>
      </c>
      <c r="J5448" t="s">
        <v>17</v>
      </c>
      <c r="K5448" s="1" t="s">
        <v>75</v>
      </c>
      <c r="L5448" t="s">
        <v>278</v>
      </c>
      <c r="M5448" t="s">
        <v>111</v>
      </c>
      <c r="N5448">
        <v>1</v>
      </c>
      <c r="O5448" t="s">
        <v>232</v>
      </c>
      <c r="P5448">
        <v>1</v>
      </c>
      <c r="Q5448">
        <v>1</v>
      </c>
      <c r="R5448" t="s">
        <v>234</v>
      </c>
      <c r="S5448" t="s">
        <v>258</v>
      </c>
      <c r="T5448" t="s">
        <v>260</v>
      </c>
      <c r="U5448" t="s">
        <v>443</v>
      </c>
    </row>
    <row r="5449" spans="1:21" x14ac:dyDescent="0.35">
      <c r="A5449" s="2" t="s">
        <v>53</v>
      </c>
      <c r="B5449" s="1" t="s">
        <v>133</v>
      </c>
      <c r="C5449" t="s">
        <v>510</v>
      </c>
      <c r="D5449" s="1" t="s">
        <v>119</v>
      </c>
      <c r="E5449" s="1" t="s">
        <v>14</v>
      </c>
      <c r="F5449" s="1" t="s">
        <v>15</v>
      </c>
      <c r="G5449" s="1" t="s">
        <v>215</v>
      </c>
      <c r="H5449" t="s">
        <v>16</v>
      </c>
      <c r="I5449" s="1" t="s">
        <v>237</v>
      </c>
      <c r="J5449" t="s">
        <v>17</v>
      </c>
      <c r="K5449" s="1" t="s">
        <v>75</v>
      </c>
      <c r="L5449" t="s">
        <v>363</v>
      </c>
      <c r="M5449" t="s">
        <v>111</v>
      </c>
      <c r="N5449">
        <v>1</v>
      </c>
      <c r="O5449" t="s">
        <v>232</v>
      </c>
      <c r="P5449">
        <v>1</v>
      </c>
      <c r="Q5449">
        <v>1</v>
      </c>
      <c r="R5449" t="s">
        <v>234</v>
      </c>
      <c r="S5449" t="s">
        <v>258</v>
      </c>
      <c r="T5449" t="s">
        <v>260</v>
      </c>
      <c r="U5449" t="s">
        <v>443</v>
      </c>
    </row>
    <row r="5450" spans="1:21" x14ac:dyDescent="0.35">
      <c r="A5450" s="2" t="s">
        <v>53</v>
      </c>
      <c r="B5450" s="1" t="s">
        <v>133</v>
      </c>
      <c r="C5450" t="s">
        <v>510</v>
      </c>
      <c r="D5450" s="1" t="s">
        <v>119</v>
      </c>
      <c r="E5450" s="1" t="s">
        <v>14</v>
      </c>
      <c r="F5450" s="1" t="s">
        <v>15</v>
      </c>
      <c r="G5450" s="1" t="s">
        <v>215</v>
      </c>
      <c r="H5450" t="s">
        <v>47</v>
      </c>
      <c r="I5450" s="1" t="s">
        <v>237</v>
      </c>
      <c r="J5450" t="s">
        <v>17</v>
      </c>
      <c r="K5450" s="1" t="s">
        <v>75</v>
      </c>
      <c r="L5450" t="s">
        <v>363</v>
      </c>
      <c r="M5450" t="s">
        <v>111</v>
      </c>
      <c r="N5450">
        <v>1</v>
      </c>
      <c r="O5450" t="s">
        <v>232</v>
      </c>
      <c r="P5450">
        <v>1</v>
      </c>
      <c r="Q5450">
        <v>1</v>
      </c>
      <c r="R5450" t="s">
        <v>234</v>
      </c>
      <c r="S5450" t="s">
        <v>258</v>
      </c>
      <c r="T5450" t="s">
        <v>260</v>
      </c>
      <c r="U5450" t="s">
        <v>443</v>
      </c>
    </row>
    <row r="5451" spans="1:21" x14ac:dyDescent="0.35">
      <c r="A5451" s="2" t="s">
        <v>53</v>
      </c>
      <c r="B5451" s="1" t="s">
        <v>133</v>
      </c>
      <c r="C5451" t="s">
        <v>510</v>
      </c>
      <c r="D5451" s="1" t="s">
        <v>119</v>
      </c>
      <c r="E5451" s="1" t="s">
        <v>14</v>
      </c>
      <c r="F5451" s="1" t="s">
        <v>29</v>
      </c>
      <c r="G5451" s="1" t="s">
        <v>29</v>
      </c>
      <c r="H5451" t="s">
        <v>16</v>
      </c>
      <c r="I5451" s="1" t="s">
        <v>237</v>
      </c>
      <c r="J5451" t="s">
        <v>17</v>
      </c>
      <c r="K5451" s="1" t="s">
        <v>75</v>
      </c>
      <c r="L5451" t="s">
        <v>278</v>
      </c>
      <c r="M5451" t="s">
        <v>111</v>
      </c>
      <c r="N5451">
        <v>1</v>
      </c>
      <c r="O5451" t="s">
        <v>232</v>
      </c>
      <c r="P5451">
        <v>0</v>
      </c>
      <c r="Q5451">
        <v>1</v>
      </c>
      <c r="R5451" t="s">
        <v>234</v>
      </c>
      <c r="S5451" t="s">
        <v>258</v>
      </c>
      <c r="T5451" t="s">
        <v>260</v>
      </c>
      <c r="U5451" t="s">
        <v>443</v>
      </c>
    </row>
    <row r="5452" spans="1:21" x14ac:dyDescent="0.35">
      <c r="A5452" s="2" t="s">
        <v>53</v>
      </c>
      <c r="B5452" s="1" t="s">
        <v>133</v>
      </c>
      <c r="C5452" t="s">
        <v>510</v>
      </c>
      <c r="D5452" s="1" t="s">
        <v>119</v>
      </c>
      <c r="E5452" s="1" t="s">
        <v>14</v>
      </c>
      <c r="F5452" s="1" t="s">
        <v>21</v>
      </c>
      <c r="G5452" s="1" t="s">
        <v>29</v>
      </c>
      <c r="H5452" t="s">
        <v>16</v>
      </c>
      <c r="I5452" s="1" t="s">
        <v>237</v>
      </c>
      <c r="J5452" t="s">
        <v>17</v>
      </c>
      <c r="K5452" s="1" t="s">
        <v>75</v>
      </c>
      <c r="L5452" t="s">
        <v>278</v>
      </c>
      <c r="M5452" t="s">
        <v>111</v>
      </c>
      <c r="N5452">
        <v>1</v>
      </c>
      <c r="O5452" t="s">
        <v>232</v>
      </c>
      <c r="P5452">
        <v>1</v>
      </c>
      <c r="Q5452">
        <v>1</v>
      </c>
      <c r="R5452" t="s">
        <v>234</v>
      </c>
      <c r="S5452" t="s">
        <v>258</v>
      </c>
      <c r="T5452" t="s">
        <v>260</v>
      </c>
      <c r="U5452" t="s">
        <v>443</v>
      </c>
    </row>
    <row r="5453" spans="1:21" x14ac:dyDescent="0.35">
      <c r="A5453" s="2" t="s">
        <v>53</v>
      </c>
      <c r="B5453" s="1" t="s">
        <v>133</v>
      </c>
      <c r="C5453" t="s">
        <v>510</v>
      </c>
      <c r="D5453" s="1" t="s">
        <v>119</v>
      </c>
      <c r="E5453" s="1" t="s">
        <v>14</v>
      </c>
      <c r="F5453" s="1" t="s">
        <v>21</v>
      </c>
      <c r="G5453" s="1" t="s">
        <v>29</v>
      </c>
      <c r="H5453" t="s">
        <v>20</v>
      </c>
      <c r="I5453" s="1" t="s">
        <v>237</v>
      </c>
      <c r="J5453" t="s">
        <v>17</v>
      </c>
      <c r="K5453" s="1" t="s">
        <v>75</v>
      </c>
      <c r="L5453" t="s">
        <v>363</v>
      </c>
      <c r="M5453" t="s">
        <v>111</v>
      </c>
      <c r="N5453">
        <v>1</v>
      </c>
      <c r="O5453" t="s">
        <v>232</v>
      </c>
      <c r="P5453">
        <v>1</v>
      </c>
      <c r="Q5453">
        <v>1</v>
      </c>
      <c r="R5453" t="s">
        <v>234</v>
      </c>
      <c r="S5453" t="s">
        <v>258</v>
      </c>
      <c r="T5453" t="s">
        <v>260</v>
      </c>
      <c r="U5453" t="s">
        <v>443</v>
      </c>
    </row>
    <row r="5454" spans="1:21" x14ac:dyDescent="0.35">
      <c r="A5454" s="2" t="s">
        <v>53</v>
      </c>
      <c r="B5454" s="1" t="s">
        <v>133</v>
      </c>
      <c r="C5454" t="s">
        <v>510</v>
      </c>
      <c r="D5454" s="1" t="s">
        <v>119</v>
      </c>
      <c r="E5454" s="1" t="s">
        <v>25</v>
      </c>
      <c r="F5454" s="1" t="s">
        <v>26</v>
      </c>
      <c r="G5454" s="1" t="s">
        <v>215</v>
      </c>
      <c r="H5454" t="s">
        <v>52</v>
      </c>
      <c r="I5454" s="1" t="s">
        <v>237</v>
      </c>
      <c r="J5454" t="s">
        <v>17</v>
      </c>
      <c r="K5454" s="1" t="s">
        <v>75</v>
      </c>
      <c r="L5454" t="s">
        <v>278</v>
      </c>
      <c r="M5454" t="s">
        <v>111</v>
      </c>
      <c r="N5454">
        <v>1</v>
      </c>
      <c r="O5454" t="s">
        <v>232</v>
      </c>
      <c r="P5454">
        <v>0</v>
      </c>
      <c r="Q5454">
        <v>1</v>
      </c>
      <c r="R5454" t="s">
        <v>234</v>
      </c>
      <c r="S5454" t="s">
        <v>258</v>
      </c>
      <c r="T5454" t="s">
        <v>260</v>
      </c>
      <c r="U5454" t="s">
        <v>443</v>
      </c>
    </row>
    <row r="5455" spans="1:21" x14ac:dyDescent="0.35">
      <c r="A5455" s="2" t="s">
        <v>53</v>
      </c>
      <c r="B5455" s="1" t="s">
        <v>133</v>
      </c>
      <c r="C5455" t="s">
        <v>510</v>
      </c>
      <c r="D5455" s="1" t="s">
        <v>119</v>
      </c>
      <c r="E5455" s="1" t="s">
        <v>25</v>
      </c>
      <c r="F5455" s="1" t="s">
        <v>26</v>
      </c>
      <c r="G5455" s="1" t="s">
        <v>215</v>
      </c>
      <c r="H5455" t="s">
        <v>52</v>
      </c>
      <c r="I5455" s="1" t="s">
        <v>237</v>
      </c>
      <c r="J5455" t="s">
        <v>17</v>
      </c>
      <c r="K5455" s="1" t="s">
        <v>75</v>
      </c>
      <c r="L5455" t="s">
        <v>278</v>
      </c>
      <c r="M5455" t="s">
        <v>111</v>
      </c>
      <c r="N5455">
        <v>1</v>
      </c>
      <c r="O5455" t="s">
        <v>232</v>
      </c>
      <c r="P5455">
        <v>1</v>
      </c>
      <c r="Q5455">
        <v>1</v>
      </c>
      <c r="R5455" t="s">
        <v>234</v>
      </c>
      <c r="S5455" t="s">
        <v>258</v>
      </c>
      <c r="T5455" t="s">
        <v>260</v>
      </c>
      <c r="U5455" t="s">
        <v>443</v>
      </c>
    </row>
    <row r="5456" spans="1:21" x14ac:dyDescent="0.35">
      <c r="A5456" s="2" t="s">
        <v>53</v>
      </c>
      <c r="B5456" s="1" t="s">
        <v>133</v>
      </c>
      <c r="C5456" t="s">
        <v>510</v>
      </c>
      <c r="D5456" s="1" t="s">
        <v>119</v>
      </c>
      <c r="E5456" s="1" t="s">
        <v>25</v>
      </c>
      <c r="F5456" s="1" t="s">
        <v>26</v>
      </c>
      <c r="G5456" s="1" t="s">
        <v>215</v>
      </c>
      <c r="H5456" t="s">
        <v>16</v>
      </c>
      <c r="I5456" s="1" t="s">
        <v>237</v>
      </c>
      <c r="J5456" t="s">
        <v>17</v>
      </c>
      <c r="K5456" s="1" t="s">
        <v>75</v>
      </c>
      <c r="L5456" t="s">
        <v>278</v>
      </c>
      <c r="M5456" t="s">
        <v>111</v>
      </c>
      <c r="N5456">
        <v>5</v>
      </c>
      <c r="O5456" t="s">
        <v>232</v>
      </c>
      <c r="P5456">
        <v>0</v>
      </c>
      <c r="Q5456">
        <v>1</v>
      </c>
      <c r="R5456" t="s">
        <v>234</v>
      </c>
      <c r="S5456" t="s">
        <v>258</v>
      </c>
      <c r="T5456" t="s">
        <v>260</v>
      </c>
      <c r="U5456" t="s">
        <v>443</v>
      </c>
    </row>
    <row r="5457" spans="1:21" x14ac:dyDescent="0.35">
      <c r="A5457" s="2" t="s">
        <v>53</v>
      </c>
      <c r="B5457" s="1" t="s">
        <v>133</v>
      </c>
      <c r="C5457" t="s">
        <v>510</v>
      </c>
      <c r="D5457" s="1" t="s">
        <v>119</v>
      </c>
      <c r="E5457" s="1" t="s">
        <v>25</v>
      </c>
      <c r="F5457" s="1" t="s">
        <v>26</v>
      </c>
      <c r="G5457" s="1" t="s">
        <v>215</v>
      </c>
      <c r="H5457" t="s">
        <v>16</v>
      </c>
      <c r="I5457" s="1" t="s">
        <v>237</v>
      </c>
      <c r="J5457" t="s">
        <v>17</v>
      </c>
      <c r="K5457" s="1" t="s">
        <v>75</v>
      </c>
      <c r="L5457" t="s">
        <v>278</v>
      </c>
      <c r="M5457" t="s">
        <v>111</v>
      </c>
      <c r="N5457">
        <v>3</v>
      </c>
      <c r="O5457" t="s">
        <v>232</v>
      </c>
      <c r="P5457">
        <v>1</v>
      </c>
      <c r="Q5457">
        <v>1</v>
      </c>
      <c r="R5457" t="s">
        <v>234</v>
      </c>
      <c r="S5457" t="s">
        <v>258</v>
      </c>
      <c r="T5457" t="s">
        <v>260</v>
      </c>
      <c r="U5457" t="s">
        <v>443</v>
      </c>
    </row>
    <row r="5458" spans="1:21" x14ac:dyDescent="0.35">
      <c r="A5458" s="2" t="s">
        <v>53</v>
      </c>
      <c r="B5458" s="1" t="s">
        <v>133</v>
      </c>
      <c r="C5458" t="s">
        <v>510</v>
      </c>
      <c r="D5458" s="1" t="s">
        <v>119</v>
      </c>
      <c r="E5458" s="1" t="s">
        <v>25</v>
      </c>
      <c r="F5458" s="1" t="s">
        <v>26</v>
      </c>
      <c r="G5458" s="1" t="s">
        <v>215</v>
      </c>
      <c r="H5458" t="s">
        <v>16</v>
      </c>
      <c r="I5458" s="1" t="s">
        <v>237</v>
      </c>
      <c r="J5458" t="s">
        <v>17</v>
      </c>
      <c r="K5458" s="1" t="s">
        <v>75</v>
      </c>
      <c r="L5458" t="s">
        <v>363</v>
      </c>
      <c r="M5458" t="s">
        <v>111</v>
      </c>
      <c r="N5458">
        <v>1</v>
      </c>
      <c r="O5458" t="s">
        <v>232</v>
      </c>
      <c r="P5458">
        <v>0</v>
      </c>
      <c r="Q5458">
        <v>1</v>
      </c>
      <c r="R5458" t="s">
        <v>234</v>
      </c>
      <c r="S5458" t="s">
        <v>258</v>
      </c>
      <c r="T5458" t="s">
        <v>260</v>
      </c>
      <c r="U5458" t="s">
        <v>443</v>
      </c>
    </row>
    <row r="5459" spans="1:21" x14ac:dyDescent="0.35">
      <c r="A5459" s="2" t="s">
        <v>53</v>
      </c>
      <c r="B5459" s="1" t="s">
        <v>133</v>
      </c>
      <c r="C5459" t="s">
        <v>510</v>
      </c>
      <c r="D5459" s="1" t="s">
        <v>119</v>
      </c>
      <c r="E5459" s="1" t="s">
        <v>25</v>
      </c>
      <c r="F5459" s="1" t="s">
        <v>26</v>
      </c>
      <c r="G5459" s="1" t="s">
        <v>215</v>
      </c>
      <c r="H5459" t="s">
        <v>16</v>
      </c>
      <c r="I5459" s="1" t="s">
        <v>237</v>
      </c>
      <c r="J5459" t="s">
        <v>17</v>
      </c>
      <c r="K5459" s="1" t="s">
        <v>75</v>
      </c>
      <c r="L5459" t="s">
        <v>363</v>
      </c>
      <c r="M5459" t="s">
        <v>111</v>
      </c>
      <c r="N5459">
        <v>1</v>
      </c>
      <c r="O5459" t="s">
        <v>232</v>
      </c>
      <c r="P5459">
        <v>1</v>
      </c>
      <c r="Q5459">
        <v>1</v>
      </c>
      <c r="R5459" t="s">
        <v>234</v>
      </c>
      <c r="S5459" t="s">
        <v>258</v>
      </c>
      <c r="T5459" t="s">
        <v>260</v>
      </c>
      <c r="U5459" t="s">
        <v>443</v>
      </c>
    </row>
    <row r="5460" spans="1:21" x14ac:dyDescent="0.35">
      <c r="A5460" s="2" t="s">
        <v>53</v>
      </c>
      <c r="B5460" s="1" t="s">
        <v>133</v>
      </c>
      <c r="C5460" t="s">
        <v>510</v>
      </c>
      <c r="D5460" s="1" t="s">
        <v>119</v>
      </c>
      <c r="E5460" s="1" t="s">
        <v>25</v>
      </c>
      <c r="F5460" s="1" t="s">
        <v>26</v>
      </c>
      <c r="G5460" s="1" t="s">
        <v>215</v>
      </c>
      <c r="H5460" t="s">
        <v>20</v>
      </c>
      <c r="I5460" s="1" t="s">
        <v>237</v>
      </c>
      <c r="J5460" t="s">
        <v>17</v>
      </c>
      <c r="K5460" s="1" t="s">
        <v>75</v>
      </c>
      <c r="L5460" t="s">
        <v>278</v>
      </c>
      <c r="M5460" t="s">
        <v>111</v>
      </c>
      <c r="N5460">
        <v>2</v>
      </c>
      <c r="O5460" t="s">
        <v>232</v>
      </c>
      <c r="P5460">
        <v>1</v>
      </c>
      <c r="Q5460">
        <v>1</v>
      </c>
      <c r="R5460" t="s">
        <v>234</v>
      </c>
      <c r="S5460" t="s">
        <v>258</v>
      </c>
      <c r="T5460" t="s">
        <v>260</v>
      </c>
      <c r="U5460" t="s">
        <v>443</v>
      </c>
    </row>
    <row r="5461" spans="1:21" x14ac:dyDescent="0.35">
      <c r="A5461" s="2" t="s">
        <v>53</v>
      </c>
      <c r="B5461" s="1" t="s">
        <v>133</v>
      </c>
      <c r="C5461" t="s">
        <v>510</v>
      </c>
      <c r="D5461" s="1" t="s">
        <v>119</v>
      </c>
      <c r="E5461" s="1" t="s">
        <v>25</v>
      </c>
      <c r="F5461" s="1" t="s">
        <v>26</v>
      </c>
      <c r="G5461" s="1" t="s">
        <v>215</v>
      </c>
      <c r="H5461" t="s">
        <v>27</v>
      </c>
      <c r="I5461" s="1" t="s">
        <v>237</v>
      </c>
      <c r="J5461" t="s">
        <v>17</v>
      </c>
      <c r="K5461" s="1" t="s">
        <v>75</v>
      </c>
      <c r="L5461" t="s">
        <v>278</v>
      </c>
      <c r="M5461" t="s">
        <v>111</v>
      </c>
      <c r="N5461">
        <v>1</v>
      </c>
      <c r="O5461" t="s">
        <v>232</v>
      </c>
      <c r="P5461">
        <v>0</v>
      </c>
      <c r="Q5461">
        <v>1</v>
      </c>
      <c r="R5461" t="s">
        <v>234</v>
      </c>
      <c r="S5461" t="s">
        <v>258</v>
      </c>
      <c r="T5461" t="s">
        <v>260</v>
      </c>
      <c r="U5461" t="s">
        <v>443</v>
      </c>
    </row>
    <row r="5462" spans="1:21" x14ac:dyDescent="0.35">
      <c r="A5462" s="2" t="s">
        <v>53</v>
      </c>
      <c r="B5462" s="1" t="s">
        <v>133</v>
      </c>
      <c r="C5462" t="s">
        <v>510</v>
      </c>
      <c r="D5462" s="1" t="s">
        <v>119</v>
      </c>
      <c r="E5462" s="1" t="s">
        <v>25</v>
      </c>
      <c r="F5462" s="1" t="s">
        <v>26</v>
      </c>
      <c r="G5462" s="1" t="s">
        <v>215</v>
      </c>
      <c r="H5462" t="s">
        <v>30</v>
      </c>
      <c r="I5462" s="1" t="s">
        <v>237</v>
      </c>
      <c r="J5462" t="s">
        <v>17</v>
      </c>
      <c r="K5462" s="1" t="s">
        <v>75</v>
      </c>
      <c r="L5462" t="s">
        <v>278</v>
      </c>
      <c r="M5462" t="s">
        <v>111</v>
      </c>
      <c r="N5462">
        <v>1</v>
      </c>
      <c r="O5462" t="s">
        <v>232</v>
      </c>
      <c r="P5462">
        <v>1</v>
      </c>
      <c r="Q5462">
        <v>1</v>
      </c>
      <c r="R5462" t="s">
        <v>234</v>
      </c>
      <c r="S5462" t="s">
        <v>271</v>
      </c>
      <c r="T5462" t="s">
        <v>260</v>
      </c>
      <c r="U5462" t="s">
        <v>443</v>
      </c>
    </row>
    <row r="5463" spans="1:21" x14ac:dyDescent="0.35">
      <c r="A5463" s="2" t="s">
        <v>53</v>
      </c>
      <c r="B5463" s="1" t="s">
        <v>133</v>
      </c>
      <c r="C5463" t="s">
        <v>510</v>
      </c>
      <c r="D5463" s="1" t="s">
        <v>119</v>
      </c>
      <c r="E5463" s="1" t="s">
        <v>25</v>
      </c>
      <c r="F5463" s="1" t="s">
        <v>26</v>
      </c>
      <c r="G5463" s="1" t="s">
        <v>215</v>
      </c>
      <c r="H5463" t="s">
        <v>24</v>
      </c>
      <c r="I5463" s="1" t="s">
        <v>237</v>
      </c>
      <c r="J5463" t="s">
        <v>17</v>
      </c>
      <c r="K5463" s="1" t="s">
        <v>22</v>
      </c>
      <c r="L5463" t="s">
        <v>278</v>
      </c>
      <c r="M5463" t="s">
        <v>28</v>
      </c>
      <c r="N5463">
        <v>1</v>
      </c>
      <c r="O5463" t="s">
        <v>232</v>
      </c>
      <c r="P5463">
        <v>0</v>
      </c>
      <c r="Q5463">
        <v>1</v>
      </c>
      <c r="R5463" t="s">
        <v>234</v>
      </c>
      <c r="S5463" t="s">
        <v>258</v>
      </c>
      <c r="T5463" t="s">
        <v>260</v>
      </c>
      <c r="U5463" t="s">
        <v>443</v>
      </c>
    </row>
    <row r="5464" spans="1:21" x14ac:dyDescent="0.35">
      <c r="A5464" s="2" t="s">
        <v>53</v>
      </c>
      <c r="B5464" s="1" t="s">
        <v>133</v>
      </c>
      <c r="C5464" t="s">
        <v>510</v>
      </c>
      <c r="D5464" s="1" t="s">
        <v>119</v>
      </c>
      <c r="E5464" s="1" t="s">
        <v>25</v>
      </c>
      <c r="F5464" s="1" t="s">
        <v>15</v>
      </c>
      <c r="G5464" s="1" t="s">
        <v>215</v>
      </c>
      <c r="H5464" t="s">
        <v>16</v>
      </c>
      <c r="I5464" s="1" t="s">
        <v>237</v>
      </c>
      <c r="J5464" t="s">
        <v>17</v>
      </c>
      <c r="K5464" s="1" t="s">
        <v>75</v>
      </c>
      <c r="L5464" t="s">
        <v>278</v>
      </c>
      <c r="M5464" t="s">
        <v>111</v>
      </c>
      <c r="N5464">
        <v>1</v>
      </c>
      <c r="O5464" t="s">
        <v>232</v>
      </c>
      <c r="P5464">
        <v>1</v>
      </c>
      <c r="Q5464">
        <v>1</v>
      </c>
      <c r="R5464" t="s">
        <v>234</v>
      </c>
      <c r="S5464" t="s">
        <v>258</v>
      </c>
      <c r="T5464" t="s">
        <v>260</v>
      </c>
      <c r="U5464" t="s">
        <v>443</v>
      </c>
    </row>
    <row r="5465" spans="1:21" x14ac:dyDescent="0.35">
      <c r="A5465" s="2" t="s">
        <v>53</v>
      </c>
      <c r="B5465" s="1" t="s">
        <v>133</v>
      </c>
      <c r="C5465" t="s">
        <v>510</v>
      </c>
      <c r="D5465" s="1" t="s">
        <v>119</v>
      </c>
      <c r="E5465" s="1" t="s">
        <v>25</v>
      </c>
      <c r="F5465" s="1" t="s">
        <v>15</v>
      </c>
      <c r="G5465" s="1" t="s">
        <v>215</v>
      </c>
      <c r="H5465" t="s">
        <v>27</v>
      </c>
      <c r="I5465" s="1" t="s">
        <v>237</v>
      </c>
      <c r="J5465" t="s">
        <v>17</v>
      </c>
      <c r="K5465" s="1" t="s">
        <v>75</v>
      </c>
      <c r="L5465" t="s">
        <v>278</v>
      </c>
      <c r="M5465" t="s">
        <v>111</v>
      </c>
      <c r="N5465">
        <v>1</v>
      </c>
      <c r="O5465" t="s">
        <v>232</v>
      </c>
      <c r="P5465">
        <v>0</v>
      </c>
      <c r="Q5465">
        <v>1</v>
      </c>
      <c r="R5465" t="s">
        <v>234</v>
      </c>
      <c r="S5465" t="s">
        <v>258</v>
      </c>
      <c r="T5465" t="s">
        <v>260</v>
      </c>
      <c r="U5465" t="s">
        <v>443</v>
      </c>
    </row>
    <row r="5466" spans="1:21" x14ac:dyDescent="0.35">
      <c r="A5466" s="2" t="s">
        <v>53</v>
      </c>
      <c r="B5466" s="1" t="s">
        <v>133</v>
      </c>
      <c r="C5466" t="s">
        <v>510</v>
      </c>
      <c r="D5466" s="1" t="s">
        <v>119</v>
      </c>
      <c r="E5466" s="1" t="s">
        <v>25</v>
      </c>
      <c r="F5466" s="1" t="s">
        <v>15</v>
      </c>
      <c r="G5466" s="1" t="s">
        <v>215</v>
      </c>
      <c r="H5466" t="s">
        <v>27</v>
      </c>
      <c r="I5466" s="1" t="s">
        <v>237</v>
      </c>
      <c r="J5466" t="s">
        <v>17</v>
      </c>
      <c r="K5466" s="1" t="s">
        <v>75</v>
      </c>
      <c r="L5466" t="s">
        <v>278</v>
      </c>
      <c r="M5466" t="s">
        <v>111</v>
      </c>
      <c r="N5466">
        <v>1</v>
      </c>
      <c r="O5466" t="s">
        <v>232</v>
      </c>
      <c r="P5466">
        <v>1</v>
      </c>
      <c r="Q5466">
        <v>1</v>
      </c>
      <c r="R5466" t="s">
        <v>234</v>
      </c>
      <c r="S5466" t="s">
        <v>258</v>
      </c>
      <c r="T5466" t="s">
        <v>260</v>
      </c>
      <c r="U5466" t="s">
        <v>443</v>
      </c>
    </row>
    <row r="5467" spans="1:21" x14ac:dyDescent="0.35">
      <c r="A5467" s="2" t="s">
        <v>53</v>
      </c>
      <c r="B5467" s="1" t="s">
        <v>133</v>
      </c>
      <c r="C5467" t="s">
        <v>510</v>
      </c>
      <c r="D5467" s="1" t="s">
        <v>119</v>
      </c>
      <c r="E5467" s="1" t="s">
        <v>25</v>
      </c>
      <c r="F5467" s="1" t="s">
        <v>15</v>
      </c>
      <c r="G5467" s="1" t="s">
        <v>215</v>
      </c>
      <c r="H5467" t="s">
        <v>74</v>
      </c>
      <c r="I5467" s="1" t="s">
        <v>237</v>
      </c>
      <c r="J5467" t="s">
        <v>17</v>
      </c>
      <c r="K5467" s="1" t="s">
        <v>75</v>
      </c>
      <c r="L5467" t="s">
        <v>363</v>
      </c>
      <c r="M5467" t="s">
        <v>111</v>
      </c>
      <c r="N5467">
        <v>1</v>
      </c>
      <c r="O5467" t="s">
        <v>232</v>
      </c>
      <c r="P5467">
        <v>0</v>
      </c>
      <c r="Q5467">
        <v>1</v>
      </c>
      <c r="R5467" t="s">
        <v>234</v>
      </c>
      <c r="S5467" t="s">
        <v>258</v>
      </c>
      <c r="T5467" t="s">
        <v>260</v>
      </c>
      <c r="U5467" t="s">
        <v>443</v>
      </c>
    </row>
    <row r="5468" spans="1:21" x14ac:dyDescent="0.35">
      <c r="A5468" s="2" t="s">
        <v>53</v>
      </c>
      <c r="B5468" s="1" t="s">
        <v>133</v>
      </c>
      <c r="C5468" t="s">
        <v>510</v>
      </c>
      <c r="D5468" s="1" t="s">
        <v>119</v>
      </c>
      <c r="E5468" s="1" t="s">
        <v>25</v>
      </c>
      <c r="F5468" s="1" t="s">
        <v>29</v>
      </c>
      <c r="G5468" s="1" t="s">
        <v>29</v>
      </c>
      <c r="H5468" t="s">
        <v>16</v>
      </c>
      <c r="I5468" s="1" t="s">
        <v>237</v>
      </c>
      <c r="J5468" t="s">
        <v>17</v>
      </c>
      <c r="K5468" s="1" t="s">
        <v>75</v>
      </c>
      <c r="L5468" t="s">
        <v>278</v>
      </c>
      <c r="M5468" t="s">
        <v>111</v>
      </c>
      <c r="N5468">
        <v>2</v>
      </c>
      <c r="O5468" t="s">
        <v>232</v>
      </c>
      <c r="P5468">
        <v>0</v>
      </c>
      <c r="Q5468">
        <v>1</v>
      </c>
      <c r="R5468" t="s">
        <v>234</v>
      </c>
      <c r="S5468" t="s">
        <v>258</v>
      </c>
      <c r="T5468" t="s">
        <v>260</v>
      </c>
      <c r="U5468" t="s">
        <v>443</v>
      </c>
    </row>
    <row r="5469" spans="1:21" x14ac:dyDescent="0.35">
      <c r="A5469" s="2" t="s">
        <v>53</v>
      </c>
      <c r="B5469" s="1" t="s">
        <v>133</v>
      </c>
      <c r="C5469" t="s">
        <v>510</v>
      </c>
      <c r="D5469" s="1" t="s">
        <v>119</v>
      </c>
      <c r="E5469" s="1" t="s">
        <v>25</v>
      </c>
      <c r="F5469" s="1" t="s">
        <v>29</v>
      </c>
      <c r="G5469" s="1" t="s">
        <v>29</v>
      </c>
      <c r="H5469" t="s">
        <v>20</v>
      </c>
      <c r="I5469" s="1" t="s">
        <v>237</v>
      </c>
      <c r="J5469" t="s">
        <v>17</v>
      </c>
      <c r="K5469" s="1" t="s">
        <v>75</v>
      </c>
      <c r="L5469" t="s">
        <v>278</v>
      </c>
      <c r="M5469" t="s">
        <v>111</v>
      </c>
      <c r="N5469">
        <v>1</v>
      </c>
      <c r="O5469" t="s">
        <v>232</v>
      </c>
      <c r="P5469">
        <v>1</v>
      </c>
      <c r="Q5469">
        <v>1</v>
      </c>
      <c r="R5469" t="s">
        <v>234</v>
      </c>
      <c r="S5469" t="s">
        <v>258</v>
      </c>
      <c r="T5469" t="s">
        <v>260</v>
      </c>
      <c r="U5469" t="s">
        <v>443</v>
      </c>
    </row>
    <row r="5470" spans="1:21" x14ac:dyDescent="0.35">
      <c r="A5470" s="2" t="s">
        <v>53</v>
      </c>
      <c r="B5470" s="1" t="s">
        <v>133</v>
      </c>
      <c r="C5470" t="s">
        <v>510</v>
      </c>
      <c r="D5470" s="1" t="s">
        <v>119</v>
      </c>
      <c r="E5470" s="1" t="s">
        <v>25</v>
      </c>
      <c r="F5470" s="1" t="s">
        <v>29</v>
      </c>
      <c r="G5470" s="1" t="s">
        <v>29</v>
      </c>
      <c r="H5470" t="s">
        <v>30</v>
      </c>
      <c r="I5470" s="1" t="s">
        <v>237</v>
      </c>
      <c r="J5470" t="s">
        <v>17</v>
      </c>
      <c r="K5470" s="1" t="s">
        <v>75</v>
      </c>
      <c r="L5470" t="s">
        <v>278</v>
      </c>
      <c r="M5470" t="s">
        <v>111</v>
      </c>
      <c r="N5470">
        <v>1</v>
      </c>
      <c r="O5470" t="s">
        <v>232</v>
      </c>
      <c r="P5470">
        <v>0</v>
      </c>
      <c r="Q5470">
        <v>1</v>
      </c>
      <c r="R5470" t="s">
        <v>234</v>
      </c>
      <c r="S5470" t="s">
        <v>258</v>
      </c>
      <c r="T5470" t="s">
        <v>260</v>
      </c>
      <c r="U5470" t="s">
        <v>443</v>
      </c>
    </row>
    <row r="5471" spans="1:21" x14ac:dyDescent="0.35">
      <c r="A5471" s="2" t="s">
        <v>53</v>
      </c>
      <c r="B5471" s="1" t="s">
        <v>133</v>
      </c>
      <c r="C5471" t="s">
        <v>510</v>
      </c>
      <c r="D5471" s="1" t="s">
        <v>119</v>
      </c>
      <c r="E5471" s="1" t="s">
        <v>25</v>
      </c>
      <c r="F5471" s="1" t="s">
        <v>29</v>
      </c>
      <c r="G5471" s="1" t="s">
        <v>29</v>
      </c>
      <c r="H5471" t="s">
        <v>40</v>
      </c>
      <c r="I5471" s="1" t="s">
        <v>237</v>
      </c>
      <c r="J5471" t="s">
        <v>17</v>
      </c>
      <c r="K5471" s="1" t="s">
        <v>75</v>
      </c>
      <c r="L5471" t="s">
        <v>363</v>
      </c>
      <c r="M5471" t="s">
        <v>111</v>
      </c>
      <c r="N5471">
        <v>1</v>
      </c>
      <c r="O5471" t="s">
        <v>232</v>
      </c>
      <c r="P5471">
        <v>0</v>
      </c>
      <c r="Q5471">
        <v>1</v>
      </c>
      <c r="R5471" t="s">
        <v>234</v>
      </c>
      <c r="S5471" t="s">
        <v>258</v>
      </c>
      <c r="T5471" t="s">
        <v>260</v>
      </c>
      <c r="U5471" t="s">
        <v>443</v>
      </c>
    </row>
    <row r="5472" spans="1:21" x14ac:dyDescent="0.35">
      <c r="A5472" s="2" t="s">
        <v>53</v>
      </c>
      <c r="B5472" s="1" t="s">
        <v>133</v>
      </c>
      <c r="C5472" t="s">
        <v>510</v>
      </c>
      <c r="D5472" s="1" t="s">
        <v>119</v>
      </c>
      <c r="E5472" s="1" t="s">
        <v>25</v>
      </c>
      <c r="F5472" s="1" t="s">
        <v>21</v>
      </c>
      <c r="G5472" s="1" t="s">
        <v>29</v>
      </c>
      <c r="H5472" t="s">
        <v>16</v>
      </c>
      <c r="I5472" s="1" t="s">
        <v>237</v>
      </c>
      <c r="J5472" t="s">
        <v>17</v>
      </c>
      <c r="K5472" s="1" t="s">
        <v>75</v>
      </c>
      <c r="L5472" t="s">
        <v>278</v>
      </c>
      <c r="M5472" t="s">
        <v>111</v>
      </c>
      <c r="N5472">
        <v>1</v>
      </c>
      <c r="O5472" t="s">
        <v>232</v>
      </c>
      <c r="P5472">
        <v>1</v>
      </c>
      <c r="Q5472">
        <v>1</v>
      </c>
      <c r="R5472" t="s">
        <v>234</v>
      </c>
      <c r="S5472" t="s">
        <v>258</v>
      </c>
      <c r="T5472" t="s">
        <v>260</v>
      </c>
      <c r="U5472" t="s">
        <v>443</v>
      </c>
    </row>
    <row r="5473" spans="1:21" x14ac:dyDescent="0.35">
      <c r="A5473" s="2" t="s">
        <v>53</v>
      </c>
      <c r="B5473" s="1" t="s">
        <v>133</v>
      </c>
      <c r="C5473" t="s">
        <v>510</v>
      </c>
      <c r="D5473" s="1" t="s">
        <v>119</v>
      </c>
      <c r="E5473" s="1" t="s">
        <v>25</v>
      </c>
      <c r="F5473" s="1" t="s">
        <v>21</v>
      </c>
      <c r="G5473" s="1" t="s">
        <v>29</v>
      </c>
      <c r="H5473" t="s">
        <v>20</v>
      </c>
      <c r="I5473" s="1" t="s">
        <v>237</v>
      </c>
      <c r="J5473" t="s">
        <v>17</v>
      </c>
      <c r="K5473" s="1" t="s">
        <v>75</v>
      </c>
      <c r="L5473" t="s">
        <v>278</v>
      </c>
      <c r="M5473" t="s">
        <v>111</v>
      </c>
      <c r="N5473">
        <v>1</v>
      </c>
      <c r="O5473" t="s">
        <v>232</v>
      </c>
      <c r="P5473">
        <v>1</v>
      </c>
      <c r="Q5473">
        <v>1</v>
      </c>
      <c r="R5473" t="s">
        <v>234</v>
      </c>
      <c r="S5473" t="s">
        <v>258</v>
      </c>
      <c r="T5473" t="s">
        <v>260</v>
      </c>
      <c r="U5473" t="s">
        <v>443</v>
      </c>
    </row>
    <row r="5474" spans="1:21" x14ac:dyDescent="0.35">
      <c r="A5474" s="2" t="s">
        <v>53</v>
      </c>
      <c r="B5474" s="1" t="s">
        <v>133</v>
      </c>
      <c r="C5474" t="s">
        <v>510</v>
      </c>
      <c r="D5474" s="1" t="s">
        <v>119</v>
      </c>
      <c r="E5474" s="1" t="s">
        <v>25</v>
      </c>
      <c r="F5474" s="1" t="s">
        <v>21</v>
      </c>
      <c r="G5474" s="1" t="s">
        <v>29</v>
      </c>
      <c r="H5474" t="s">
        <v>20</v>
      </c>
      <c r="I5474" s="1" t="s">
        <v>237</v>
      </c>
      <c r="J5474" t="s">
        <v>17</v>
      </c>
      <c r="K5474" s="1" t="s">
        <v>75</v>
      </c>
      <c r="L5474" t="s">
        <v>363</v>
      </c>
      <c r="M5474" t="s">
        <v>111</v>
      </c>
      <c r="N5474">
        <v>1</v>
      </c>
      <c r="O5474" t="s">
        <v>232</v>
      </c>
      <c r="P5474">
        <v>1</v>
      </c>
      <c r="Q5474">
        <v>1</v>
      </c>
      <c r="R5474" t="s">
        <v>234</v>
      </c>
      <c r="S5474" t="s">
        <v>258</v>
      </c>
      <c r="T5474" t="s">
        <v>260</v>
      </c>
      <c r="U5474" t="s">
        <v>443</v>
      </c>
    </row>
    <row r="5475" spans="1:21" x14ac:dyDescent="0.35">
      <c r="A5475" s="2" t="s">
        <v>53</v>
      </c>
      <c r="B5475" s="1" t="s">
        <v>133</v>
      </c>
      <c r="C5475" t="s">
        <v>510</v>
      </c>
      <c r="D5475" s="1" t="s">
        <v>119</v>
      </c>
      <c r="E5475" s="1" t="s">
        <v>25</v>
      </c>
      <c r="F5475" s="1" t="s">
        <v>21</v>
      </c>
      <c r="G5475" s="1" t="s">
        <v>29</v>
      </c>
      <c r="H5475" t="s">
        <v>27</v>
      </c>
      <c r="I5475" s="1" t="s">
        <v>237</v>
      </c>
      <c r="J5475" t="s">
        <v>17</v>
      </c>
      <c r="K5475" s="1" t="s">
        <v>75</v>
      </c>
      <c r="L5475" t="s">
        <v>278</v>
      </c>
      <c r="M5475" t="s">
        <v>111</v>
      </c>
      <c r="N5475">
        <v>1</v>
      </c>
      <c r="O5475" t="s">
        <v>232</v>
      </c>
      <c r="P5475">
        <v>1</v>
      </c>
      <c r="Q5475">
        <v>1</v>
      </c>
      <c r="R5475" t="s">
        <v>234</v>
      </c>
      <c r="S5475" t="s">
        <v>271</v>
      </c>
      <c r="T5475" t="s">
        <v>260</v>
      </c>
      <c r="U5475" t="s">
        <v>443</v>
      </c>
    </row>
    <row r="5476" spans="1:21" x14ac:dyDescent="0.35">
      <c r="A5476" s="2" t="s">
        <v>53</v>
      </c>
      <c r="B5476" s="1" t="s">
        <v>133</v>
      </c>
      <c r="C5476" t="s">
        <v>510</v>
      </c>
      <c r="D5476" s="1" t="s">
        <v>119</v>
      </c>
      <c r="E5476" s="1" t="s">
        <v>364</v>
      </c>
      <c r="F5476" s="1" t="s">
        <v>26</v>
      </c>
      <c r="G5476" s="1" t="s">
        <v>215</v>
      </c>
      <c r="H5476" t="s">
        <v>16</v>
      </c>
      <c r="I5476" s="1" t="s">
        <v>237</v>
      </c>
      <c r="J5476" t="s">
        <v>17</v>
      </c>
      <c r="K5476" s="1" t="s">
        <v>75</v>
      </c>
      <c r="L5476" t="s">
        <v>278</v>
      </c>
      <c r="M5476" t="s">
        <v>111</v>
      </c>
      <c r="N5476">
        <v>1</v>
      </c>
      <c r="O5476" t="s">
        <v>232</v>
      </c>
      <c r="P5476">
        <v>1</v>
      </c>
      <c r="Q5476">
        <v>1</v>
      </c>
      <c r="R5476" t="s">
        <v>234</v>
      </c>
      <c r="S5476" t="s">
        <v>258</v>
      </c>
      <c r="T5476" t="s">
        <v>260</v>
      </c>
      <c r="U5476" t="s">
        <v>443</v>
      </c>
    </row>
    <row r="5477" spans="1:21" x14ac:dyDescent="0.35">
      <c r="A5477" s="2" t="s">
        <v>53</v>
      </c>
      <c r="B5477" s="1" t="s">
        <v>133</v>
      </c>
      <c r="C5477" t="s">
        <v>510</v>
      </c>
      <c r="D5477" s="1" t="s">
        <v>120</v>
      </c>
      <c r="E5477" s="1" t="s">
        <v>14</v>
      </c>
      <c r="F5477" s="1" t="s">
        <v>26</v>
      </c>
      <c r="G5477" s="1" t="s">
        <v>215</v>
      </c>
      <c r="H5477" t="s">
        <v>52</v>
      </c>
      <c r="I5477" s="1" t="s">
        <v>237</v>
      </c>
      <c r="J5477" t="s">
        <v>17</v>
      </c>
      <c r="K5477" s="1" t="s">
        <v>18</v>
      </c>
      <c r="L5477" t="s">
        <v>278</v>
      </c>
      <c r="M5477" t="s">
        <v>121</v>
      </c>
      <c r="N5477">
        <v>2</v>
      </c>
      <c r="O5477" t="s">
        <v>232</v>
      </c>
      <c r="P5477">
        <v>0</v>
      </c>
      <c r="Q5477">
        <v>1</v>
      </c>
      <c r="R5477" t="s">
        <v>234</v>
      </c>
      <c r="S5477" t="s">
        <v>258</v>
      </c>
      <c r="T5477" t="s">
        <v>260</v>
      </c>
      <c r="U5477" t="s">
        <v>443</v>
      </c>
    </row>
    <row r="5478" spans="1:21" x14ac:dyDescent="0.35">
      <c r="A5478" s="2" t="s">
        <v>53</v>
      </c>
      <c r="B5478" s="1" t="s">
        <v>133</v>
      </c>
      <c r="C5478" t="s">
        <v>510</v>
      </c>
      <c r="D5478" s="1" t="s">
        <v>120</v>
      </c>
      <c r="E5478" s="1" t="s">
        <v>14</v>
      </c>
      <c r="F5478" s="1" t="s">
        <v>26</v>
      </c>
      <c r="G5478" s="1" t="s">
        <v>215</v>
      </c>
      <c r="H5478" t="s">
        <v>52</v>
      </c>
      <c r="I5478" s="1" t="s">
        <v>237</v>
      </c>
      <c r="J5478" t="s">
        <v>17</v>
      </c>
      <c r="K5478" s="1" t="s">
        <v>18</v>
      </c>
      <c r="L5478" t="s">
        <v>278</v>
      </c>
      <c r="M5478" t="s">
        <v>121</v>
      </c>
      <c r="N5478">
        <v>3</v>
      </c>
      <c r="O5478" t="s">
        <v>232</v>
      </c>
      <c r="P5478">
        <v>1</v>
      </c>
      <c r="Q5478">
        <v>1</v>
      </c>
      <c r="R5478" t="s">
        <v>234</v>
      </c>
      <c r="S5478" t="s">
        <v>258</v>
      </c>
      <c r="T5478" t="s">
        <v>260</v>
      </c>
      <c r="U5478" t="s">
        <v>443</v>
      </c>
    </row>
    <row r="5479" spans="1:21" x14ac:dyDescent="0.35">
      <c r="A5479" s="2" t="s">
        <v>53</v>
      </c>
      <c r="B5479" s="1" t="s">
        <v>133</v>
      </c>
      <c r="C5479" t="s">
        <v>510</v>
      </c>
      <c r="D5479" s="1" t="s">
        <v>120</v>
      </c>
      <c r="E5479" s="1" t="s">
        <v>14</v>
      </c>
      <c r="F5479" s="1" t="s">
        <v>26</v>
      </c>
      <c r="G5479" s="1" t="s">
        <v>215</v>
      </c>
      <c r="H5479" t="s">
        <v>16</v>
      </c>
      <c r="I5479" s="1" t="s">
        <v>237</v>
      </c>
      <c r="J5479" t="s">
        <v>17</v>
      </c>
      <c r="K5479" s="1" t="s">
        <v>18</v>
      </c>
      <c r="L5479" t="s">
        <v>278</v>
      </c>
      <c r="M5479" t="s">
        <v>121</v>
      </c>
      <c r="N5479">
        <v>1</v>
      </c>
      <c r="O5479" t="s">
        <v>232</v>
      </c>
      <c r="P5479">
        <v>0</v>
      </c>
      <c r="Q5479">
        <v>1</v>
      </c>
      <c r="R5479" t="s">
        <v>234</v>
      </c>
      <c r="S5479" t="s">
        <v>271</v>
      </c>
      <c r="T5479" t="s">
        <v>260</v>
      </c>
      <c r="U5479" t="s">
        <v>443</v>
      </c>
    </row>
    <row r="5480" spans="1:21" x14ac:dyDescent="0.35">
      <c r="A5480" s="2" t="s">
        <v>53</v>
      </c>
      <c r="B5480" s="1" t="s">
        <v>133</v>
      </c>
      <c r="C5480" t="s">
        <v>510</v>
      </c>
      <c r="D5480" s="1" t="s">
        <v>120</v>
      </c>
      <c r="E5480" s="1" t="s">
        <v>14</v>
      </c>
      <c r="F5480" s="1" t="s">
        <v>26</v>
      </c>
      <c r="G5480" s="1" t="s">
        <v>215</v>
      </c>
      <c r="H5480" t="s">
        <v>16</v>
      </c>
      <c r="I5480" s="1" t="s">
        <v>237</v>
      </c>
      <c r="J5480" t="s">
        <v>17</v>
      </c>
      <c r="K5480" s="1" t="s">
        <v>18</v>
      </c>
      <c r="L5480" t="s">
        <v>278</v>
      </c>
      <c r="M5480" t="s">
        <v>121</v>
      </c>
      <c r="N5480">
        <v>4</v>
      </c>
      <c r="O5480" t="s">
        <v>232</v>
      </c>
      <c r="P5480">
        <v>1</v>
      </c>
      <c r="Q5480">
        <v>1</v>
      </c>
      <c r="R5480" t="s">
        <v>234</v>
      </c>
      <c r="S5480" t="s">
        <v>258</v>
      </c>
      <c r="T5480" t="s">
        <v>260</v>
      </c>
      <c r="U5480" t="s">
        <v>443</v>
      </c>
    </row>
    <row r="5481" spans="1:21" x14ac:dyDescent="0.35">
      <c r="A5481" s="2" t="s">
        <v>53</v>
      </c>
      <c r="B5481" s="1" t="s">
        <v>133</v>
      </c>
      <c r="C5481" t="s">
        <v>510</v>
      </c>
      <c r="D5481" s="1" t="s">
        <v>120</v>
      </c>
      <c r="E5481" s="1" t="s">
        <v>14</v>
      </c>
      <c r="F5481" s="1" t="s">
        <v>26</v>
      </c>
      <c r="G5481" s="1" t="s">
        <v>215</v>
      </c>
      <c r="H5481" t="s">
        <v>20</v>
      </c>
      <c r="I5481" s="1" t="s">
        <v>237</v>
      </c>
      <c r="J5481" t="s">
        <v>17</v>
      </c>
      <c r="K5481" s="1" t="s">
        <v>18</v>
      </c>
      <c r="L5481" t="s">
        <v>278</v>
      </c>
      <c r="M5481" t="s">
        <v>121</v>
      </c>
      <c r="N5481">
        <v>1</v>
      </c>
      <c r="O5481" t="s">
        <v>232</v>
      </c>
      <c r="P5481">
        <v>0</v>
      </c>
      <c r="Q5481">
        <v>1</v>
      </c>
      <c r="R5481" t="s">
        <v>234</v>
      </c>
      <c r="S5481" t="s">
        <v>258</v>
      </c>
      <c r="T5481" t="s">
        <v>260</v>
      </c>
      <c r="U5481" t="s">
        <v>443</v>
      </c>
    </row>
    <row r="5482" spans="1:21" x14ac:dyDescent="0.35">
      <c r="A5482" s="2" t="s">
        <v>53</v>
      </c>
      <c r="B5482" s="1" t="s">
        <v>133</v>
      </c>
      <c r="C5482" t="s">
        <v>510</v>
      </c>
      <c r="D5482" s="1" t="s">
        <v>120</v>
      </c>
      <c r="E5482" s="1" t="s">
        <v>14</v>
      </c>
      <c r="F5482" s="1" t="s">
        <v>26</v>
      </c>
      <c r="G5482" s="1" t="s">
        <v>215</v>
      </c>
      <c r="H5482" t="s">
        <v>20</v>
      </c>
      <c r="I5482" s="1" t="s">
        <v>237</v>
      </c>
      <c r="J5482" t="s">
        <v>17</v>
      </c>
      <c r="K5482" s="1" t="s">
        <v>18</v>
      </c>
      <c r="L5482" t="s">
        <v>278</v>
      </c>
      <c r="M5482" t="s">
        <v>121</v>
      </c>
      <c r="N5482">
        <v>1</v>
      </c>
      <c r="O5482" t="s">
        <v>232</v>
      </c>
      <c r="P5482">
        <v>1</v>
      </c>
      <c r="Q5482">
        <v>1</v>
      </c>
      <c r="R5482" t="s">
        <v>234</v>
      </c>
      <c r="S5482" t="s">
        <v>258</v>
      </c>
      <c r="T5482" t="s">
        <v>260</v>
      </c>
      <c r="U5482" t="s">
        <v>443</v>
      </c>
    </row>
    <row r="5483" spans="1:21" x14ac:dyDescent="0.35">
      <c r="A5483" s="2" t="s">
        <v>53</v>
      </c>
      <c r="B5483" s="1" t="s">
        <v>133</v>
      </c>
      <c r="C5483" t="s">
        <v>510</v>
      </c>
      <c r="D5483" s="1" t="s">
        <v>120</v>
      </c>
      <c r="E5483" s="1" t="s">
        <v>14</v>
      </c>
      <c r="F5483" s="1" t="s">
        <v>26</v>
      </c>
      <c r="G5483" s="1" t="s">
        <v>215</v>
      </c>
      <c r="H5483" t="s">
        <v>20</v>
      </c>
      <c r="I5483" s="1" t="s">
        <v>237</v>
      </c>
      <c r="J5483" t="s">
        <v>17</v>
      </c>
      <c r="K5483" s="1" t="s">
        <v>18</v>
      </c>
      <c r="L5483" t="s">
        <v>363</v>
      </c>
      <c r="M5483" t="s">
        <v>121</v>
      </c>
      <c r="N5483">
        <v>1</v>
      </c>
      <c r="O5483" t="s">
        <v>232</v>
      </c>
      <c r="P5483">
        <v>0</v>
      </c>
      <c r="Q5483">
        <v>1</v>
      </c>
      <c r="R5483" t="s">
        <v>234</v>
      </c>
      <c r="S5483" t="s">
        <v>258</v>
      </c>
      <c r="T5483" t="s">
        <v>260</v>
      </c>
      <c r="U5483" t="s">
        <v>444</v>
      </c>
    </row>
    <row r="5484" spans="1:21" x14ac:dyDescent="0.35">
      <c r="A5484" s="2" t="s">
        <v>53</v>
      </c>
      <c r="B5484" s="1" t="s">
        <v>133</v>
      </c>
      <c r="C5484" t="s">
        <v>510</v>
      </c>
      <c r="D5484" s="1" t="s">
        <v>120</v>
      </c>
      <c r="E5484" s="1" t="s">
        <v>14</v>
      </c>
      <c r="F5484" s="1" t="s">
        <v>26</v>
      </c>
      <c r="G5484" s="1" t="s">
        <v>215</v>
      </c>
      <c r="H5484" t="s">
        <v>20</v>
      </c>
      <c r="I5484" s="1" t="s">
        <v>237</v>
      </c>
      <c r="J5484" t="s">
        <v>17</v>
      </c>
      <c r="K5484" s="1" t="s">
        <v>18</v>
      </c>
      <c r="L5484" t="s">
        <v>363</v>
      </c>
      <c r="M5484" t="s">
        <v>121</v>
      </c>
      <c r="N5484">
        <v>1</v>
      </c>
      <c r="O5484" t="s">
        <v>232</v>
      </c>
      <c r="P5484">
        <v>0</v>
      </c>
      <c r="Q5484">
        <v>1</v>
      </c>
      <c r="R5484" t="s">
        <v>234</v>
      </c>
      <c r="S5484" t="s">
        <v>258</v>
      </c>
      <c r="T5484" t="s">
        <v>260</v>
      </c>
      <c r="U5484" t="s">
        <v>443</v>
      </c>
    </row>
    <row r="5485" spans="1:21" x14ac:dyDescent="0.35">
      <c r="A5485" s="2" t="s">
        <v>53</v>
      </c>
      <c r="B5485" s="1" t="s">
        <v>133</v>
      </c>
      <c r="C5485" t="s">
        <v>510</v>
      </c>
      <c r="D5485" s="1" t="s">
        <v>120</v>
      </c>
      <c r="E5485" s="1" t="s">
        <v>14</v>
      </c>
      <c r="F5485" s="1" t="s">
        <v>15</v>
      </c>
      <c r="G5485" s="1" t="s">
        <v>215</v>
      </c>
      <c r="H5485" t="s">
        <v>16</v>
      </c>
      <c r="I5485" s="1" t="s">
        <v>237</v>
      </c>
      <c r="J5485" t="s">
        <v>17</v>
      </c>
      <c r="K5485" s="1" t="s">
        <v>18</v>
      </c>
      <c r="L5485" t="s">
        <v>278</v>
      </c>
      <c r="M5485" t="s">
        <v>121</v>
      </c>
      <c r="N5485">
        <v>1</v>
      </c>
      <c r="O5485" t="s">
        <v>232</v>
      </c>
      <c r="P5485">
        <v>0</v>
      </c>
      <c r="Q5485">
        <v>1</v>
      </c>
      <c r="R5485" t="s">
        <v>234</v>
      </c>
      <c r="S5485" t="s">
        <v>258</v>
      </c>
      <c r="T5485" t="s">
        <v>260</v>
      </c>
      <c r="U5485" t="s">
        <v>443</v>
      </c>
    </row>
    <row r="5486" spans="1:21" x14ac:dyDescent="0.35">
      <c r="A5486" s="2" t="s">
        <v>53</v>
      </c>
      <c r="B5486" s="1" t="s">
        <v>133</v>
      </c>
      <c r="C5486" t="s">
        <v>510</v>
      </c>
      <c r="D5486" s="1" t="s">
        <v>120</v>
      </c>
      <c r="E5486" s="1" t="s">
        <v>14</v>
      </c>
      <c r="F5486" s="1" t="s">
        <v>15</v>
      </c>
      <c r="G5486" s="1" t="s">
        <v>215</v>
      </c>
      <c r="H5486" t="s">
        <v>16</v>
      </c>
      <c r="I5486" s="1" t="s">
        <v>237</v>
      </c>
      <c r="J5486" t="s">
        <v>17</v>
      </c>
      <c r="K5486" s="1" t="s">
        <v>18</v>
      </c>
      <c r="L5486" t="s">
        <v>278</v>
      </c>
      <c r="M5486" t="s">
        <v>121</v>
      </c>
      <c r="N5486">
        <v>1</v>
      </c>
      <c r="O5486" t="s">
        <v>232</v>
      </c>
      <c r="P5486">
        <v>1</v>
      </c>
      <c r="Q5486">
        <v>1</v>
      </c>
      <c r="R5486" t="s">
        <v>234</v>
      </c>
      <c r="S5486" t="s">
        <v>258</v>
      </c>
      <c r="T5486" t="s">
        <v>260</v>
      </c>
      <c r="U5486" t="s">
        <v>443</v>
      </c>
    </row>
    <row r="5487" spans="1:21" x14ac:dyDescent="0.35">
      <c r="A5487" s="2" t="s">
        <v>53</v>
      </c>
      <c r="B5487" s="1" t="s">
        <v>133</v>
      </c>
      <c r="C5487" t="s">
        <v>510</v>
      </c>
      <c r="D5487" s="1" t="s">
        <v>120</v>
      </c>
      <c r="E5487" s="1" t="s">
        <v>14</v>
      </c>
      <c r="F5487" s="1" t="s">
        <v>15</v>
      </c>
      <c r="G5487" s="1" t="s">
        <v>215</v>
      </c>
      <c r="H5487" t="s">
        <v>30</v>
      </c>
      <c r="I5487" s="1" t="s">
        <v>237</v>
      </c>
      <c r="J5487" t="s">
        <v>17</v>
      </c>
      <c r="K5487" s="1" t="s">
        <v>18</v>
      </c>
      <c r="L5487" t="s">
        <v>363</v>
      </c>
      <c r="M5487" t="s">
        <v>122</v>
      </c>
      <c r="N5487">
        <v>1</v>
      </c>
      <c r="O5487" t="s">
        <v>232</v>
      </c>
      <c r="P5487">
        <v>1</v>
      </c>
      <c r="Q5487">
        <v>1</v>
      </c>
      <c r="R5487" t="s">
        <v>234</v>
      </c>
      <c r="S5487" t="s">
        <v>258</v>
      </c>
      <c r="T5487" t="s">
        <v>260</v>
      </c>
      <c r="U5487" t="s">
        <v>444</v>
      </c>
    </row>
    <row r="5488" spans="1:21" x14ac:dyDescent="0.35">
      <c r="A5488" s="2" t="s">
        <v>53</v>
      </c>
      <c r="B5488" s="1" t="s">
        <v>133</v>
      </c>
      <c r="C5488" t="s">
        <v>510</v>
      </c>
      <c r="D5488" s="1" t="s">
        <v>120</v>
      </c>
      <c r="E5488" s="1" t="s">
        <v>14</v>
      </c>
      <c r="F5488" s="1" t="s">
        <v>21</v>
      </c>
      <c r="G5488" s="1" t="s">
        <v>29</v>
      </c>
      <c r="H5488" t="s">
        <v>52</v>
      </c>
      <c r="I5488" s="1" t="s">
        <v>237</v>
      </c>
      <c r="J5488" t="s">
        <v>17</v>
      </c>
      <c r="K5488" s="1" t="s">
        <v>18</v>
      </c>
      <c r="L5488" t="s">
        <v>278</v>
      </c>
      <c r="M5488" t="s">
        <v>121</v>
      </c>
      <c r="N5488">
        <v>2</v>
      </c>
      <c r="O5488" t="s">
        <v>232</v>
      </c>
      <c r="P5488">
        <v>0</v>
      </c>
      <c r="Q5488">
        <v>1</v>
      </c>
      <c r="R5488" t="s">
        <v>234</v>
      </c>
      <c r="S5488" t="s">
        <v>258</v>
      </c>
      <c r="T5488" t="s">
        <v>260</v>
      </c>
      <c r="U5488" t="s">
        <v>443</v>
      </c>
    </row>
    <row r="5489" spans="1:21" x14ac:dyDescent="0.35">
      <c r="A5489" s="2" t="s">
        <v>53</v>
      </c>
      <c r="B5489" s="1" t="s">
        <v>133</v>
      </c>
      <c r="C5489" t="s">
        <v>510</v>
      </c>
      <c r="D5489" s="1" t="s">
        <v>120</v>
      </c>
      <c r="E5489" s="1" t="s">
        <v>14</v>
      </c>
      <c r="F5489" s="1" t="s">
        <v>21</v>
      </c>
      <c r="G5489" s="1" t="s">
        <v>29</v>
      </c>
      <c r="H5489" t="s">
        <v>16</v>
      </c>
      <c r="I5489" s="1" t="s">
        <v>237</v>
      </c>
      <c r="J5489" t="s">
        <v>17</v>
      </c>
      <c r="K5489" s="1" t="s">
        <v>18</v>
      </c>
      <c r="L5489" t="s">
        <v>278</v>
      </c>
      <c r="M5489" t="s">
        <v>122</v>
      </c>
      <c r="N5489">
        <v>1</v>
      </c>
      <c r="O5489" t="s">
        <v>232</v>
      </c>
      <c r="P5489">
        <v>1</v>
      </c>
      <c r="Q5489">
        <v>1</v>
      </c>
      <c r="R5489" t="s">
        <v>234</v>
      </c>
      <c r="S5489" t="s">
        <v>258</v>
      </c>
      <c r="T5489" t="s">
        <v>260</v>
      </c>
      <c r="U5489" t="s">
        <v>443</v>
      </c>
    </row>
    <row r="5490" spans="1:21" x14ac:dyDescent="0.35">
      <c r="A5490" s="2" t="s">
        <v>53</v>
      </c>
      <c r="B5490" s="1" t="s">
        <v>133</v>
      </c>
      <c r="C5490" t="s">
        <v>510</v>
      </c>
      <c r="D5490" s="1" t="s">
        <v>120</v>
      </c>
      <c r="E5490" s="1" t="s">
        <v>14</v>
      </c>
      <c r="F5490" s="1" t="s">
        <v>21</v>
      </c>
      <c r="G5490" s="1" t="s">
        <v>29</v>
      </c>
      <c r="H5490" t="s">
        <v>16</v>
      </c>
      <c r="I5490" s="1" t="s">
        <v>237</v>
      </c>
      <c r="J5490" t="s">
        <v>17</v>
      </c>
      <c r="K5490" s="1" t="s">
        <v>18</v>
      </c>
      <c r="L5490" t="s">
        <v>278</v>
      </c>
      <c r="M5490" t="s">
        <v>121</v>
      </c>
      <c r="N5490">
        <v>1</v>
      </c>
      <c r="O5490" t="s">
        <v>232</v>
      </c>
      <c r="P5490">
        <v>0</v>
      </c>
      <c r="Q5490">
        <v>1</v>
      </c>
      <c r="R5490" t="s">
        <v>234</v>
      </c>
      <c r="S5490" t="s">
        <v>258</v>
      </c>
      <c r="T5490" t="s">
        <v>260</v>
      </c>
      <c r="U5490" t="s">
        <v>443</v>
      </c>
    </row>
    <row r="5491" spans="1:21" x14ac:dyDescent="0.35">
      <c r="A5491" s="2" t="s">
        <v>53</v>
      </c>
      <c r="B5491" s="1" t="s">
        <v>133</v>
      </c>
      <c r="C5491" t="s">
        <v>510</v>
      </c>
      <c r="D5491" s="1" t="s">
        <v>120</v>
      </c>
      <c r="E5491" s="1" t="s">
        <v>14</v>
      </c>
      <c r="F5491" s="1" t="s">
        <v>21</v>
      </c>
      <c r="G5491" s="1" t="s">
        <v>29</v>
      </c>
      <c r="H5491" t="s">
        <v>16</v>
      </c>
      <c r="I5491" s="1" t="s">
        <v>237</v>
      </c>
      <c r="J5491" t="s">
        <v>17</v>
      </c>
      <c r="K5491" s="1" t="s">
        <v>18</v>
      </c>
      <c r="L5491" t="s">
        <v>278</v>
      </c>
      <c r="M5491" t="s">
        <v>121</v>
      </c>
      <c r="N5491">
        <v>1</v>
      </c>
      <c r="O5491" t="s">
        <v>232</v>
      </c>
      <c r="P5491">
        <v>1</v>
      </c>
      <c r="Q5491">
        <v>1</v>
      </c>
      <c r="R5491" t="s">
        <v>234</v>
      </c>
      <c r="S5491" t="s">
        <v>258</v>
      </c>
      <c r="T5491" t="s">
        <v>260</v>
      </c>
      <c r="U5491" t="s">
        <v>443</v>
      </c>
    </row>
    <row r="5492" spans="1:21" x14ac:dyDescent="0.35">
      <c r="A5492" s="2" t="s">
        <v>53</v>
      </c>
      <c r="B5492" s="1" t="s">
        <v>133</v>
      </c>
      <c r="C5492" t="s">
        <v>510</v>
      </c>
      <c r="D5492" s="1" t="s">
        <v>120</v>
      </c>
      <c r="E5492" s="1" t="s">
        <v>14</v>
      </c>
      <c r="F5492" s="1" t="s">
        <v>21</v>
      </c>
      <c r="G5492" s="1" t="s">
        <v>29</v>
      </c>
      <c r="H5492" t="s">
        <v>16</v>
      </c>
      <c r="I5492" s="1" t="s">
        <v>237</v>
      </c>
      <c r="J5492" t="s">
        <v>17</v>
      </c>
      <c r="K5492" s="1" t="s">
        <v>18</v>
      </c>
      <c r="L5492" t="s">
        <v>363</v>
      </c>
      <c r="M5492" t="s">
        <v>122</v>
      </c>
      <c r="N5492">
        <v>1</v>
      </c>
      <c r="O5492" t="s">
        <v>232</v>
      </c>
      <c r="P5492">
        <v>1</v>
      </c>
      <c r="Q5492">
        <v>1</v>
      </c>
      <c r="R5492" t="s">
        <v>234</v>
      </c>
      <c r="S5492" t="s">
        <v>258</v>
      </c>
      <c r="T5492" t="s">
        <v>260</v>
      </c>
      <c r="U5492" t="s">
        <v>443</v>
      </c>
    </row>
    <row r="5493" spans="1:21" x14ac:dyDescent="0.35">
      <c r="A5493" s="2" t="s">
        <v>53</v>
      </c>
      <c r="B5493" s="1" t="s">
        <v>133</v>
      </c>
      <c r="C5493" t="s">
        <v>510</v>
      </c>
      <c r="D5493" s="1" t="s">
        <v>120</v>
      </c>
      <c r="E5493" s="1" t="s">
        <v>14</v>
      </c>
      <c r="F5493" s="1" t="s">
        <v>21</v>
      </c>
      <c r="G5493" s="1" t="s">
        <v>29</v>
      </c>
      <c r="H5493" t="s">
        <v>20</v>
      </c>
      <c r="I5493" s="1" t="s">
        <v>237</v>
      </c>
      <c r="J5493" t="s">
        <v>17</v>
      </c>
      <c r="K5493" s="1" t="s">
        <v>18</v>
      </c>
      <c r="L5493" t="s">
        <v>278</v>
      </c>
      <c r="M5493" t="s">
        <v>121</v>
      </c>
      <c r="N5493">
        <v>2</v>
      </c>
      <c r="O5493" t="s">
        <v>232</v>
      </c>
      <c r="P5493">
        <v>1</v>
      </c>
      <c r="Q5493">
        <v>1</v>
      </c>
      <c r="R5493" t="s">
        <v>234</v>
      </c>
      <c r="S5493" t="s">
        <v>258</v>
      </c>
      <c r="T5493" t="s">
        <v>260</v>
      </c>
      <c r="U5493" t="s">
        <v>443</v>
      </c>
    </row>
    <row r="5494" spans="1:21" x14ac:dyDescent="0.35">
      <c r="A5494" s="2" t="s">
        <v>53</v>
      </c>
      <c r="B5494" s="1" t="s">
        <v>133</v>
      </c>
      <c r="C5494" t="s">
        <v>510</v>
      </c>
      <c r="D5494" s="1" t="s">
        <v>120</v>
      </c>
      <c r="E5494" s="1" t="s">
        <v>14</v>
      </c>
      <c r="F5494" s="1" t="s">
        <v>21</v>
      </c>
      <c r="G5494" s="1" t="s">
        <v>29</v>
      </c>
      <c r="H5494" t="s">
        <v>27</v>
      </c>
      <c r="I5494" s="1" t="s">
        <v>237</v>
      </c>
      <c r="J5494" t="s">
        <v>17</v>
      </c>
      <c r="K5494" s="1" t="s">
        <v>18</v>
      </c>
      <c r="L5494" t="s">
        <v>278</v>
      </c>
      <c r="M5494" t="s">
        <v>121</v>
      </c>
      <c r="N5494">
        <v>1</v>
      </c>
      <c r="O5494" t="s">
        <v>232</v>
      </c>
      <c r="P5494">
        <v>0</v>
      </c>
      <c r="Q5494">
        <v>1</v>
      </c>
      <c r="R5494" t="s">
        <v>234</v>
      </c>
      <c r="S5494" t="s">
        <v>258</v>
      </c>
      <c r="T5494" t="s">
        <v>260</v>
      </c>
      <c r="U5494" t="s">
        <v>443</v>
      </c>
    </row>
    <row r="5495" spans="1:21" x14ac:dyDescent="0.35">
      <c r="A5495" s="2" t="s">
        <v>53</v>
      </c>
      <c r="B5495" s="1" t="s">
        <v>133</v>
      </c>
      <c r="C5495" t="s">
        <v>510</v>
      </c>
      <c r="D5495" s="1" t="s">
        <v>120</v>
      </c>
      <c r="E5495" s="1" t="s">
        <v>14</v>
      </c>
      <c r="F5495" s="1" t="s">
        <v>21</v>
      </c>
      <c r="G5495" s="1" t="s">
        <v>29</v>
      </c>
      <c r="H5495" t="s">
        <v>27</v>
      </c>
      <c r="I5495" s="1" t="s">
        <v>237</v>
      </c>
      <c r="J5495" t="s">
        <v>17</v>
      </c>
      <c r="K5495" s="1" t="s">
        <v>18</v>
      </c>
      <c r="L5495" t="s">
        <v>278</v>
      </c>
      <c r="M5495" t="s">
        <v>121</v>
      </c>
      <c r="N5495">
        <v>1</v>
      </c>
      <c r="O5495" t="s">
        <v>232</v>
      </c>
      <c r="P5495">
        <v>1</v>
      </c>
      <c r="Q5495">
        <v>1</v>
      </c>
      <c r="R5495" t="s">
        <v>234</v>
      </c>
      <c r="S5495" t="s">
        <v>258</v>
      </c>
      <c r="T5495" t="s">
        <v>260</v>
      </c>
      <c r="U5495" t="s">
        <v>443</v>
      </c>
    </row>
    <row r="5496" spans="1:21" x14ac:dyDescent="0.35">
      <c r="A5496" s="2" t="s">
        <v>53</v>
      </c>
      <c r="B5496" s="1" t="s">
        <v>133</v>
      </c>
      <c r="C5496" t="s">
        <v>510</v>
      </c>
      <c r="D5496" s="1" t="s">
        <v>120</v>
      </c>
      <c r="E5496" s="1" t="s">
        <v>14</v>
      </c>
      <c r="F5496" s="1" t="s">
        <v>21</v>
      </c>
      <c r="G5496" s="1" t="s">
        <v>29</v>
      </c>
      <c r="H5496" t="s">
        <v>30</v>
      </c>
      <c r="I5496" s="1" t="s">
        <v>237</v>
      </c>
      <c r="J5496" t="s">
        <v>17</v>
      </c>
      <c r="K5496" s="1" t="s">
        <v>18</v>
      </c>
      <c r="L5496" t="s">
        <v>363</v>
      </c>
      <c r="M5496" t="s">
        <v>121</v>
      </c>
      <c r="N5496">
        <v>1</v>
      </c>
      <c r="O5496" t="s">
        <v>232</v>
      </c>
      <c r="P5496">
        <v>1</v>
      </c>
      <c r="Q5496">
        <v>1</v>
      </c>
      <c r="R5496" t="s">
        <v>234</v>
      </c>
      <c r="S5496" t="s">
        <v>258</v>
      </c>
      <c r="T5496" t="s">
        <v>260</v>
      </c>
      <c r="U5496" t="s">
        <v>443</v>
      </c>
    </row>
    <row r="5497" spans="1:21" x14ac:dyDescent="0.35">
      <c r="A5497" s="2" t="s">
        <v>53</v>
      </c>
      <c r="B5497" s="1" t="s">
        <v>133</v>
      </c>
      <c r="C5497" t="s">
        <v>510</v>
      </c>
      <c r="D5497" s="1" t="s">
        <v>120</v>
      </c>
      <c r="E5497" s="1" t="s">
        <v>25</v>
      </c>
      <c r="F5497" s="1" t="s">
        <v>26</v>
      </c>
      <c r="G5497" s="1" t="s">
        <v>215</v>
      </c>
      <c r="H5497" t="s">
        <v>52</v>
      </c>
      <c r="I5497" s="1" t="s">
        <v>237</v>
      </c>
      <c r="J5497" t="s">
        <v>17</v>
      </c>
      <c r="K5497" s="1" t="s">
        <v>18</v>
      </c>
      <c r="L5497" t="s">
        <v>278</v>
      </c>
      <c r="M5497" t="s">
        <v>121</v>
      </c>
      <c r="N5497">
        <v>5</v>
      </c>
      <c r="O5497" t="s">
        <v>232</v>
      </c>
      <c r="P5497">
        <v>0</v>
      </c>
      <c r="Q5497">
        <v>1</v>
      </c>
      <c r="R5497" t="s">
        <v>234</v>
      </c>
      <c r="S5497" t="s">
        <v>258</v>
      </c>
      <c r="T5497" t="s">
        <v>260</v>
      </c>
      <c r="U5497" t="s">
        <v>443</v>
      </c>
    </row>
    <row r="5498" spans="1:21" x14ac:dyDescent="0.35">
      <c r="A5498" s="2" t="s">
        <v>53</v>
      </c>
      <c r="B5498" s="1" t="s">
        <v>133</v>
      </c>
      <c r="C5498" t="s">
        <v>510</v>
      </c>
      <c r="D5498" s="1" t="s">
        <v>120</v>
      </c>
      <c r="E5498" s="1" t="s">
        <v>25</v>
      </c>
      <c r="F5498" s="1" t="s">
        <v>26</v>
      </c>
      <c r="G5498" s="1" t="s">
        <v>215</v>
      </c>
      <c r="H5498" t="s">
        <v>52</v>
      </c>
      <c r="I5498" s="1" t="s">
        <v>237</v>
      </c>
      <c r="J5498" t="s">
        <v>17</v>
      </c>
      <c r="K5498" s="1" t="s">
        <v>18</v>
      </c>
      <c r="L5498" t="s">
        <v>278</v>
      </c>
      <c r="M5498" t="s">
        <v>121</v>
      </c>
      <c r="N5498">
        <v>3</v>
      </c>
      <c r="O5498" t="s">
        <v>232</v>
      </c>
      <c r="P5498">
        <v>1</v>
      </c>
      <c r="Q5498">
        <v>1</v>
      </c>
      <c r="R5498" t="s">
        <v>234</v>
      </c>
      <c r="S5498" t="s">
        <v>258</v>
      </c>
      <c r="T5498" t="s">
        <v>260</v>
      </c>
      <c r="U5498" t="s">
        <v>443</v>
      </c>
    </row>
    <row r="5499" spans="1:21" x14ac:dyDescent="0.35">
      <c r="A5499" s="2" t="s">
        <v>53</v>
      </c>
      <c r="B5499" s="1" t="s">
        <v>133</v>
      </c>
      <c r="C5499" t="s">
        <v>510</v>
      </c>
      <c r="D5499" s="1" t="s">
        <v>120</v>
      </c>
      <c r="E5499" s="1" t="s">
        <v>25</v>
      </c>
      <c r="F5499" s="1" t="s">
        <v>26</v>
      </c>
      <c r="G5499" s="1" t="s">
        <v>215</v>
      </c>
      <c r="H5499" t="s">
        <v>52</v>
      </c>
      <c r="I5499" s="1" t="s">
        <v>237</v>
      </c>
      <c r="J5499" t="s">
        <v>17</v>
      </c>
      <c r="K5499" s="1" t="s">
        <v>48</v>
      </c>
      <c r="L5499" t="s">
        <v>278</v>
      </c>
      <c r="M5499" t="s">
        <v>123</v>
      </c>
      <c r="N5499">
        <v>1</v>
      </c>
      <c r="O5499" t="s">
        <v>232</v>
      </c>
      <c r="P5499">
        <v>1</v>
      </c>
      <c r="Q5499">
        <v>1</v>
      </c>
      <c r="R5499" t="s">
        <v>234</v>
      </c>
      <c r="S5499" t="s">
        <v>258</v>
      </c>
      <c r="T5499" t="s">
        <v>260</v>
      </c>
      <c r="U5499" t="s">
        <v>443</v>
      </c>
    </row>
    <row r="5500" spans="1:21" x14ac:dyDescent="0.35">
      <c r="A5500" s="2" t="s">
        <v>53</v>
      </c>
      <c r="B5500" s="1" t="s">
        <v>133</v>
      </c>
      <c r="C5500" t="s">
        <v>510</v>
      </c>
      <c r="D5500" s="1" t="s">
        <v>120</v>
      </c>
      <c r="E5500" s="1" t="s">
        <v>25</v>
      </c>
      <c r="F5500" s="1" t="s">
        <v>26</v>
      </c>
      <c r="G5500" s="1" t="s">
        <v>215</v>
      </c>
      <c r="H5500" t="s">
        <v>16</v>
      </c>
      <c r="I5500" s="1" t="s">
        <v>237</v>
      </c>
      <c r="J5500" t="s">
        <v>17</v>
      </c>
      <c r="K5500" s="1" t="s">
        <v>18</v>
      </c>
      <c r="L5500" t="s">
        <v>278</v>
      </c>
      <c r="M5500" t="s">
        <v>122</v>
      </c>
      <c r="N5500">
        <v>1</v>
      </c>
      <c r="O5500" t="s">
        <v>232</v>
      </c>
      <c r="P5500">
        <v>1</v>
      </c>
      <c r="Q5500">
        <v>1</v>
      </c>
      <c r="R5500" t="s">
        <v>234</v>
      </c>
      <c r="S5500" t="s">
        <v>258</v>
      </c>
      <c r="T5500" t="s">
        <v>260</v>
      </c>
      <c r="U5500" t="s">
        <v>443</v>
      </c>
    </row>
    <row r="5501" spans="1:21" x14ac:dyDescent="0.35">
      <c r="A5501" s="2" t="s">
        <v>53</v>
      </c>
      <c r="B5501" s="1" t="s">
        <v>133</v>
      </c>
      <c r="C5501" t="s">
        <v>510</v>
      </c>
      <c r="D5501" s="1" t="s">
        <v>120</v>
      </c>
      <c r="E5501" s="1" t="s">
        <v>25</v>
      </c>
      <c r="F5501" s="1" t="s">
        <v>26</v>
      </c>
      <c r="G5501" s="1" t="s">
        <v>215</v>
      </c>
      <c r="H5501" t="s">
        <v>16</v>
      </c>
      <c r="I5501" s="1" t="s">
        <v>237</v>
      </c>
      <c r="J5501" t="s">
        <v>17</v>
      </c>
      <c r="K5501" s="1" t="s">
        <v>18</v>
      </c>
      <c r="L5501" t="s">
        <v>278</v>
      </c>
      <c r="M5501" t="s">
        <v>121</v>
      </c>
      <c r="N5501">
        <v>1</v>
      </c>
      <c r="O5501" t="s">
        <v>232</v>
      </c>
      <c r="P5501">
        <v>0</v>
      </c>
      <c r="Q5501">
        <v>1</v>
      </c>
      <c r="R5501" t="s">
        <v>234</v>
      </c>
      <c r="S5501" t="s">
        <v>258</v>
      </c>
      <c r="T5501" t="s">
        <v>260</v>
      </c>
      <c r="U5501" t="s">
        <v>443</v>
      </c>
    </row>
    <row r="5502" spans="1:21" x14ac:dyDescent="0.35">
      <c r="A5502" s="2" t="s">
        <v>53</v>
      </c>
      <c r="B5502" s="1" t="s">
        <v>133</v>
      </c>
      <c r="C5502" t="s">
        <v>510</v>
      </c>
      <c r="D5502" s="1" t="s">
        <v>120</v>
      </c>
      <c r="E5502" s="1" t="s">
        <v>25</v>
      </c>
      <c r="F5502" s="1" t="s">
        <v>26</v>
      </c>
      <c r="G5502" s="1" t="s">
        <v>215</v>
      </c>
      <c r="H5502" t="s">
        <v>16</v>
      </c>
      <c r="I5502" s="1" t="s">
        <v>237</v>
      </c>
      <c r="J5502" t="s">
        <v>17</v>
      </c>
      <c r="K5502" s="1" t="s">
        <v>18</v>
      </c>
      <c r="L5502" t="s">
        <v>278</v>
      </c>
      <c r="M5502" t="s">
        <v>121</v>
      </c>
      <c r="N5502">
        <v>5</v>
      </c>
      <c r="O5502" t="s">
        <v>232</v>
      </c>
      <c r="P5502">
        <v>1</v>
      </c>
      <c r="Q5502">
        <v>1</v>
      </c>
      <c r="R5502" t="s">
        <v>234</v>
      </c>
      <c r="S5502" t="s">
        <v>258</v>
      </c>
      <c r="T5502" t="s">
        <v>260</v>
      </c>
      <c r="U5502" t="s">
        <v>443</v>
      </c>
    </row>
    <row r="5503" spans="1:21" x14ac:dyDescent="0.35">
      <c r="A5503" s="2" t="s">
        <v>53</v>
      </c>
      <c r="B5503" s="1" t="s">
        <v>133</v>
      </c>
      <c r="C5503" t="s">
        <v>510</v>
      </c>
      <c r="D5503" s="1" t="s">
        <v>120</v>
      </c>
      <c r="E5503" s="1" t="s">
        <v>25</v>
      </c>
      <c r="F5503" s="1" t="s">
        <v>26</v>
      </c>
      <c r="G5503" s="1" t="s">
        <v>215</v>
      </c>
      <c r="H5503" t="s">
        <v>16</v>
      </c>
      <c r="I5503" s="1" t="s">
        <v>237</v>
      </c>
      <c r="J5503" t="s">
        <v>17</v>
      </c>
      <c r="K5503" s="1" t="s">
        <v>18</v>
      </c>
      <c r="L5503" t="s">
        <v>363</v>
      </c>
      <c r="M5503" t="s">
        <v>121</v>
      </c>
      <c r="N5503">
        <v>1</v>
      </c>
      <c r="O5503" t="s">
        <v>232</v>
      </c>
      <c r="P5503">
        <v>0</v>
      </c>
      <c r="Q5503">
        <v>1</v>
      </c>
      <c r="R5503" t="s">
        <v>234</v>
      </c>
      <c r="S5503" t="s">
        <v>258</v>
      </c>
      <c r="T5503" t="s">
        <v>260</v>
      </c>
      <c r="U5503" t="s">
        <v>443</v>
      </c>
    </row>
    <row r="5504" spans="1:21" x14ac:dyDescent="0.35">
      <c r="A5504" s="2" t="s">
        <v>53</v>
      </c>
      <c r="B5504" s="1" t="s">
        <v>133</v>
      </c>
      <c r="C5504" t="s">
        <v>510</v>
      </c>
      <c r="D5504" s="1" t="s">
        <v>120</v>
      </c>
      <c r="E5504" s="1" t="s">
        <v>25</v>
      </c>
      <c r="F5504" s="1" t="s">
        <v>26</v>
      </c>
      <c r="G5504" s="1" t="s">
        <v>215</v>
      </c>
      <c r="H5504" t="s">
        <v>20</v>
      </c>
      <c r="I5504" s="1" t="s">
        <v>237</v>
      </c>
      <c r="J5504" t="s">
        <v>17</v>
      </c>
      <c r="K5504" s="1" t="s">
        <v>18</v>
      </c>
      <c r="L5504" t="s">
        <v>278</v>
      </c>
      <c r="M5504" t="s">
        <v>121</v>
      </c>
      <c r="N5504">
        <v>1</v>
      </c>
      <c r="O5504" t="s">
        <v>232</v>
      </c>
      <c r="P5504">
        <v>1</v>
      </c>
      <c r="Q5504">
        <v>1</v>
      </c>
      <c r="R5504" t="s">
        <v>234</v>
      </c>
      <c r="S5504" t="s">
        <v>258</v>
      </c>
      <c r="T5504" t="s">
        <v>260</v>
      </c>
      <c r="U5504" t="s">
        <v>443</v>
      </c>
    </row>
    <row r="5505" spans="1:21" x14ac:dyDescent="0.35">
      <c r="A5505" s="2" t="s">
        <v>53</v>
      </c>
      <c r="B5505" s="1" t="s">
        <v>133</v>
      </c>
      <c r="C5505" t="s">
        <v>510</v>
      </c>
      <c r="D5505" s="1" t="s">
        <v>120</v>
      </c>
      <c r="E5505" s="1" t="s">
        <v>25</v>
      </c>
      <c r="F5505" s="1" t="s">
        <v>26</v>
      </c>
      <c r="G5505" s="1" t="s">
        <v>215</v>
      </c>
      <c r="H5505" t="s">
        <v>27</v>
      </c>
      <c r="I5505" s="1" t="s">
        <v>237</v>
      </c>
      <c r="J5505" t="s">
        <v>17</v>
      </c>
      <c r="K5505" s="1" t="s">
        <v>18</v>
      </c>
      <c r="L5505" t="s">
        <v>278</v>
      </c>
      <c r="M5505" t="s">
        <v>121</v>
      </c>
      <c r="N5505">
        <v>1</v>
      </c>
      <c r="O5505" t="s">
        <v>232</v>
      </c>
      <c r="P5505">
        <v>1</v>
      </c>
      <c r="Q5505">
        <v>1</v>
      </c>
      <c r="R5505" t="s">
        <v>234</v>
      </c>
      <c r="S5505" t="s">
        <v>258</v>
      </c>
      <c r="T5505" t="s">
        <v>260</v>
      </c>
      <c r="U5505" t="s">
        <v>443</v>
      </c>
    </row>
    <row r="5506" spans="1:21" x14ac:dyDescent="0.35">
      <c r="A5506" s="2" t="s">
        <v>53</v>
      </c>
      <c r="B5506" s="1" t="s">
        <v>133</v>
      </c>
      <c r="C5506" t="s">
        <v>510</v>
      </c>
      <c r="D5506" s="1" t="s">
        <v>120</v>
      </c>
      <c r="E5506" s="1" t="s">
        <v>25</v>
      </c>
      <c r="F5506" s="1" t="s">
        <v>29</v>
      </c>
      <c r="G5506" s="1" t="s">
        <v>29</v>
      </c>
      <c r="H5506" t="s">
        <v>16</v>
      </c>
      <c r="I5506" s="1" t="s">
        <v>237</v>
      </c>
      <c r="J5506" t="s">
        <v>17</v>
      </c>
      <c r="K5506" s="1" t="s">
        <v>18</v>
      </c>
      <c r="L5506" t="s">
        <v>278</v>
      </c>
      <c r="M5506" t="s">
        <v>122</v>
      </c>
      <c r="N5506">
        <v>2</v>
      </c>
      <c r="O5506" t="s">
        <v>232</v>
      </c>
      <c r="P5506">
        <v>1</v>
      </c>
      <c r="Q5506">
        <v>1</v>
      </c>
      <c r="R5506" t="s">
        <v>234</v>
      </c>
      <c r="S5506" t="s">
        <v>258</v>
      </c>
      <c r="T5506" t="s">
        <v>260</v>
      </c>
      <c r="U5506" t="s">
        <v>443</v>
      </c>
    </row>
    <row r="5507" spans="1:21" x14ac:dyDescent="0.35">
      <c r="A5507" s="2" t="s">
        <v>53</v>
      </c>
      <c r="B5507" s="1" t="s">
        <v>133</v>
      </c>
      <c r="C5507" t="s">
        <v>510</v>
      </c>
      <c r="D5507" s="1" t="s">
        <v>120</v>
      </c>
      <c r="E5507" s="1" t="s">
        <v>25</v>
      </c>
      <c r="F5507" s="1" t="s">
        <v>29</v>
      </c>
      <c r="G5507" s="1" t="s">
        <v>29</v>
      </c>
      <c r="H5507" t="s">
        <v>16</v>
      </c>
      <c r="I5507" s="1" t="s">
        <v>237</v>
      </c>
      <c r="J5507" t="s">
        <v>17</v>
      </c>
      <c r="K5507" s="1" t="s">
        <v>18</v>
      </c>
      <c r="L5507" t="s">
        <v>278</v>
      </c>
      <c r="M5507" t="s">
        <v>121</v>
      </c>
      <c r="N5507">
        <v>1</v>
      </c>
      <c r="O5507" t="s">
        <v>232</v>
      </c>
      <c r="P5507">
        <v>1</v>
      </c>
      <c r="Q5507">
        <v>1</v>
      </c>
      <c r="R5507" t="s">
        <v>234</v>
      </c>
      <c r="S5507" t="s">
        <v>258</v>
      </c>
      <c r="T5507" t="s">
        <v>260</v>
      </c>
      <c r="U5507" t="s">
        <v>443</v>
      </c>
    </row>
    <row r="5508" spans="1:21" x14ac:dyDescent="0.35">
      <c r="A5508" s="2" t="s">
        <v>53</v>
      </c>
      <c r="B5508" s="1" t="s">
        <v>133</v>
      </c>
      <c r="C5508" t="s">
        <v>510</v>
      </c>
      <c r="D5508" s="1" t="s">
        <v>120</v>
      </c>
      <c r="E5508" s="1" t="s">
        <v>25</v>
      </c>
      <c r="F5508" s="1" t="s">
        <v>29</v>
      </c>
      <c r="G5508" s="1" t="s">
        <v>29</v>
      </c>
      <c r="H5508" t="s">
        <v>16</v>
      </c>
      <c r="I5508" s="1" t="s">
        <v>237</v>
      </c>
      <c r="J5508" t="s">
        <v>17</v>
      </c>
      <c r="K5508" s="1" t="s">
        <v>18</v>
      </c>
      <c r="L5508" t="s">
        <v>363</v>
      </c>
      <c r="M5508" t="s">
        <v>121</v>
      </c>
      <c r="N5508">
        <v>1</v>
      </c>
      <c r="O5508" t="s">
        <v>232</v>
      </c>
      <c r="P5508">
        <v>1</v>
      </c>
      <c r="Q5508">
        <v>1</v>
      </c>
      <c r="R5508" t="s">
        <v>234</v>
      </c>
      <c r="S5508" t="s">
        <v>258</v>
      </c>
      <c r="T5508" t="s">
        <v>260</v>
      </c>
      <c r="U5508" t="s">
        <v>443</v>
      </c>
    </row>
    <row r="5509" spans="1:21" x14ac:dyDescent="0.35">
      <c r="A5509" s="2" t="s">
        <v>53</v>
      </c>
      <c r="B5509" s="1" t="s">
        <v>133</v>
      </c>
      <c r="C5509" t="s">
        <v>510</v>
      </c>
      <c r="D5509" s="1" t="s">
        <v>120</v>
      </c>
      <c r="E5509" s="1" t="s">
        <v>25</v>
      </c>
      <c r="F5509" s="1" t="s">
        <v>29</v>
      </c>
      <c r="G5509" s="1" t="s">
        <v>29</v>
      </c>
      <c r="H5509" t="s">
        <v>27</v>
      </c>
      <c r="I5509" s="1" t="s">
        <v>237</v>
      </c>
      <c r="J5509" t="s">
        <v>17</v>
      </c>
      <c r="K5509" s="1" t="s">
        <v>18</v>
      </c>
      <c r="L5509" t="s">
        <v>363</v>
      </c>
      <c r="M5509" t="s">
        <v>121</v>
      </c>
      <c r="N5509">
        <v>1</v>
      </c>
      <c r="O5509" t="s">
        <v>232</v>
      </c>
      <c r="P5509">
        <v>1</v>
      </c>
      <c r="Q5509">
        <v>1</v>
      </c>
      <c r="R5509" t="s">
        <v>234</v>
      </c>
      <c r="S5509" t="s">
        <v>258</v>
      </c>
      <c r="T5509" t="s">
        <v>260</v>
      </c>
      <c r="U5509" t="s">
        <v>443</v>
      </c>
    </row>
    <row r="5510" spans="1:21" x14ac:dyDescent="0.35">
      <c r="A5510" s="2" t="s">
        <v>53</v>
      </c>
      <c r="B5510" s="1" t="s">
        <v>133</v>
      </c>
      <c r="C5510" t="s">
        <v>510</v>
      </c>
      <c r="D5510" s="1" t="s">
        <v>120</v>
      </c>
      <c r="E5510" s="1" t="s">
        <v>25</v>
      </c>
      <c r="F5510" s="1" t="s">
        <v>29</v>
      </c>
      <c r="G5510" s="1" t="s">
        <v>29</v>
      </c>
      <c r="H5510" t="s">
        <v>30</v>
      </c>
      <c r="I5510" s="1" t="s">
        <v>237</v>
      </c>
      <c r="J5510" t="s">
        <v>17</v>
      </c>
      <c r="K5510" s="1" t="s">
        <v>18</v>
      </c>
      <c r="L5510" t="s">
        <v>363</v>
      </c>
      <c r="M5510" t="s">
        <v>122</v>
      </c>
      <c r="N5510">
        <v>1</v>
      </c>
      <c r="O5510" t="s">
        <v>232</v>
      </c>
      <c r="P5510">
        <v>0</v>
      </c>
      <c r="Q5510">
        <v>1</v>
      </c>
      <c r="R5510" t="s">
        <v>234</v>
      </c>
      <c r="S5510" t="s">
        <v>258</v>
      </c>
      <c r="T5510" t="s">
        <v>260</v>
      </c>
      <c r="U5510" t="s">
        <v>443</v>
      </c>
    </row>
    <row r="5511" spans="1:21" x14ac:dyDescent="0.35">
      <c r="A5511" s="2" t="s">
        <v>53</v>
      </c>
      <c r="B5511" s="1" t="s">
        <v>133</v>
      </c>
      <c r="C5511" t="s">
        <v>510</v>
      </c>
      <c r="D5511" s="1" t="s">
        <v>120</v>
      </c>
      <c r="E5511" s="1" t="s">
        <v>25</v>
      </c>
      <c r="F5511" s="1" t="s">
        <v>29</v>
      </c>
      <c r="G5511" s="1" t="s">
        <v>29</v>
      </c>
      <c r="H5511" t="s">
        <v>30</v>
      </c>
      <c r="I5511" s="1" t="s">
        <v>237</v>
      </c>
      <c r="J5511" t="s">
        <v>17</v>
      </c>
      <c r="K5511" s="1" t="s">
        <v>18</v>
      </c>
      <c r="L5511" t="s">
        <v>363</v>
      </c>
      <c r="M5511" t="s">
        <v>121</v>
      </c>
      <c r="N5511">
        <v>1</v>
      </c>
      <c r="O5511" t="s">
        <v>232</v>
      </c>
      <c r="P5511">
        <v>0</v>
      </c>
      <c r="Q5511">
        <v>1</v>
      </c>
      <c r="R5511" t="s">
        <v>234</v>
      </c>
      <c r="S5511" t="s">
        <v>258</v>
      </c>
      <c r="T5511" t="s">
        <v>260</v>
      </c>
      <c r="U5511" t="s">
        <v>443</v>
      </c>
    </row>
    <row r="5512" spans="1:21" x14ac:dyDescent="0.35">
      <c r="A5512" s="2" t="s">
        <v>53</v>
      </c>
      <c r="B5512" s="1" t="s">
        <v>133</v>
      </c>
      <c r="C5512" t="s">
        <v>510</v>
      </c>
      <c r="D5512" s="1" t="s">
        <v>120</v>
      </c>
      <c r="E5512" s="1" t="s">
        <v>25</v>
      </c>
      <c r="F5512" s="1" t="s">
        <v>21</v>
      </c>
      <c r="G5512" s="1" t="s">
        <v>29</v>
      </c>
      <c r="H5512" t="s">
        <v>52</v>
      </c>
      <c r="I5512" s="1" t="s">
        <v>237</v>
      </c>
      <c r="J5512" t="s">
        <v>17</v>
      </c>
      <c r="K5512" s="1" t="s">
        <v>18</v>
      </c>
      <c r="L5512" t="s">
        <v>278</v>
      </c>
      <c r="M5512" t="s">
        <v>121</v>
      </c>
      <c r="N5512">
        <v>4</v>
      </c>
      <c r="O5512" t="s">
        <v>232</v>
      </c>
      <c r="P5512">
        <v>0</v>
      </c>
      <c r="Q5512">
        <v>1</v>
      </c>
      <c r="R5512" t="s">
        <v>234</v>
      </c>
      <c r="S5512" t="s">
        <v>258</v>
      </c>
      <c r="T5512" t="s">
        <v>260</v>
      </c>
      <c r="U5512" t="s">
        <v>443</v>
      </c>
    </row>
    <row r="5513" spans="1:21" x14ac:dyDescent="0.35">
      <c r="A5513" s="2" t="s">
        <v>53</v>
      </c>
      <c r="B5513" s="1" t="s">
        <v>133</v>
      </c>
      <c r="C5513" t="s">
        <v>510</v>
      </c>
      <c r="D5513" s="1" t="s">
        <v>120</v>
      </c>
      <c r="E5513" s="1" t="s">
        <v>25</v>
      </c>
      <c r="F5513" s="1" t="s">
        <v>21</v>
      </c>
      <c r="G5513" s="1" t="s">
        <v>29</v>
      </c>
      <c r="H5513" t="s">
        <v>52</v>
      </c>
      <c r="I5513" s="1" t="s">
        <v>237</v>
      </c>
      <c r="J5513" t="s">
        <v>17</v>
      </c>
      <c r="K5513" s="1" t="s">
        <v>18</v>
      </c>
      <c r="L5513" t="s">
        <v>278</v>
      </c>
      <c r="M5513" t="s">
        <v>121</v>
      </c>
      <c r="N5513">
        <v>4</v>
      </c>
      <c r="O5513" t="s">
        <v>232</v>
      </c>
      <c r="P5513">
        <v>1</v>
      </c>
      <c r="Q5513">
        <v>1</v>
      </c>
      <c r="R5513" t="s">
        <v>234</v>
      </c>
      <c r="S5513" t="s">
        <v>258</v>
      </c>
      <c r="T5513" t="s">
        <v>260</v>
      </c>
      <c r="U5513" t="s">
        <v>443</v>
      </c>
    </row>
    <row r="5514" spans="1:21" x14ac:dyDescent="0.35">
      <c r="A5514" s="2" t="s">
        <v>53</v>
      </c>
      <c r="B5514" s="1" t="s">
        <v>133</v>
      </c>
      <c r="C5514" t="s">
        <v>510</v>
      </c>
      <c r="D5514" s="1" t="s">
        <v>120</v>
      </c>
      <c r="E5514" s="1" t="s">
        <v>25</v>
      </c>
      <c r="F5514" s="1" t="s">
        <v>21</v>
      </c>
      <c r="G5514" s="1" t="s">
        <v>29</v>
      </c>
      <c r="H5514" t="s">
        <v>52</v>
      </c>
      <c r="I5514" s="1" t="s">
        <v>237</v>
      </c>
      <c r="J5514" t="s">
        <v>17</v>
      </c>
      <c r="K5514" s="1" t="s">
        <v>18</v>
      </c>
      <c r="L5514" t="s">
        <v>363</v>
      </c>
      <c r="M5514" t="s">
        <v>121</v>
      </c>
      <c r="N5514">
        <v>1</v>
      </c>
      <c r="O5514" t="s">
        <v>232</v>
      </c>
      <c r="P5514">
        <v>0</v>
      </c>
      <c r="Q5514">
        <v>1</v>
      </c>
      <c r="R5514" t="s">
        <v>234</v>
      </c>
      <c r="S5514" t="s">
        <v>258</v>
      </c>
      <c r="T5514" t="s">
        <v>260</v>
      </c>
      <c r="U5514" t="s">
        <v>443</v>
      </c>
    </row>
    <row r="5515" spans="1:21" x14ac:dyDescent="0.35">
      <c r="A5515" s="2" t="s">
        <v>53</v>
      </c>
      <c r="B5515" s="1" t="s">
        <v>133</v>
      </c>
      <c r="C5515" t="s">
        <v>510</v>
      </c>
      <c r="D5515" s="1" t="s">
        <v>120</v>
      </c>
      <c r="E5515" s="1" t="s">
        <v>25</v>
      </c>
      <c r="F5515" s="1" t="s">
        <v>21</v>
      </c>
      <c r="G5515" s="1" t="s">
        <v>29</v>
      </c>
      <c r="H5515" t="s">
        <v>16</v>
      </c>
      <c r="I5515" s="1" t="s">
        <v>237</v>
      </c>
      <c r="J5515" t="s">
        <v>17</v>
      </c>
      <c r="K5515" s="1" t="s">
        <v>18</v>
      </c>
      <c r="L5515" t="s">
        <v>278</v>
      </c>
      <c r="M5515" t="s">
        <v>122</v>
      </c>
      <c r="N5515">
        <v>1</v>
      </c>
      <c r="O5515" t="s">
        <v>232</v>
      </c>
      <c r="P5515">
        <v>0</v>
      </c>
      <c r="Q5515">
        <v>1</v>
      </c>
      <c r="R5515" t="s">
        <v>234</v>
      </c>
      <c r="S5515" t="s">
        <v>258</v>
      </c>
      <c r="T5515" t="s">
        <v>260</v>
      </c>
      <c r="U5515" t="s">
        <v>443</v>
      </c>
    </row>
    <row r="5516" spans="1:21" x14ac:dyDescent="0.35">
      <c r="A5516" s="2" t="s">
        <v>53</v>
      </c>
      <c r="B5516" s="1" t="s">
        <v>133</v>
      </c>
      <c r="C5516" t="s">
        <v>510</v>
      </c>
      <c r="D5516" s="1" t="s">
        <v>120</v>
      </c>
      <c r="E5516" s="1" t="s">
        <v>25</v>
      </c>
      <c r="F5516" s="1" t="s">
        <v>21</v>
      </c>
      <c r="G5516" s="1" t="s">
        <v>29</v>
      </c>
      <c r="H5516" t="s">
        <v>16</v>
      </c>
      <c r="I5516" s="1" t="s">
        <v>237</v>
      </c>
      <c r="J5516" t="s">
        <v>17</v>
      </c>
      <c r="K5516" s="1" t="s">
        <v>18</v>
      </c>
      <c r="L5516" t="s">
        <v>278</v>
      </c>
      <c r="M5516" t="s">
        <v>121</v>
      </c>
      <c r="N5516">
        <v>9</v>
      </c>
      <c r="O5516" t="s">
        <v>232</v>
      </c>
      <c r="P5516">
        <v>1</v>
      </c>
      <c r="Q5516">
        <v>1</v>
      </c>
      <c r="R5516" t="s">
        <v>234</v>
      </c>
      <c r="S5516" t="s">
        <v>258</v>
      </c>
      <c r="T5516" t="s">
        <v>260</v>
      </c>
      <c r="U5516" t="s">
        <v>443</v>
      </c>
    </row>
    <row r="5517" spans="1:21" x14ac:dyDescent="0.35">
      <c r="A5517" s="2" t="s">
        <v>53</v>
      </c>
      <c r="B5517" s="1" t="s">
        <v>133</v>
      </c>
      <c r="C5517" t="s">
        <v>510</v>
      </c>
      <c r="D5517" s="1" t="s">
        <v>120</v>
      </c>
      <c r="E5517" s="1" t="s">
        <v>25</v>
      </c>
      <c r="F5517" s="1" t="s">
        <v>21</v>
      </c>
      <c r="G5517" s="1" t="s">
        <v>29</v>
      </c>
      <c r="H5517" t="s">
        <v>20</v>
      </c>
      <c r="I5517" s="1" t="s">
        <v>237</v>
      </c>
      <c r="J5517" t="s">
        <v>17</v>
      </c>
      <c r="K5517" s="1" t="s">
        <v>18</v>
      </c>
      <c r="L5517" t="s">
        <v>278</v>
      </c>
      <c r="M5517" t="s">
        <v>121</v>
      </c>
      <c r="N5517">
        <v>1</v>
      </c>
      <c r="O5517" t="s">
        <v>232</v>
      </c>
      <c r="P5517">
        <v>1</v>
      </c>
      <c r="Q5517">
        <v>1</v>
      </c>
      <c r="R5517" t="s">
        <v>234</v>
      </c>
      <c r="S5517" t="s">
        <v>258</v>
      </c>
      <c r="T5517" t="s">
        <v>260</v>
      </c>
      <c r="U5517" t="s">
        <v>443</v>
      </c>
    </row>
    <row r="5518" spans="1:21" x14ac:dyDescent="0.35">
      <c r="A5518" s="2" t="s">
        <v>53</v>
      </c>
      <c r="B5518" s="1" t="s">
        <v>133</v>
      </c>
      <c r="C5518" t="s">
        <v>510</v>
      </c>
      <c r="D5518" s="1" t="s">
        <v>120</v>
      </c>
      <c r="E5518" s="1" t="s">
        <v>25</v>
      </c>
      <c r="F5518" s="1" t="s">
        <v>21</v>
      </c>
      <c r="G5518" s="1" t="s">
        <v>29</v>
      </c>
      <c r="H5518" t="s">
        <v>20</v>
      </c>
      <c r="I5518" s="1" t="s">
        <v>237</v>
      </c>
      <c r="J5518" t="s">
        <v>17</v>
      </c>
      <c r="K5518" s="1" t="s">
        <v>18</v>
      </c>
      <c r="L5518" t="s">
        <v>363</v>
      </c>
      <c r="M5518" t="s">
        <v>121</v>
      </c>
      <c r="N5518">
        <v>2</v>
      </c>
      <c r="O5518" t="s">
        <v>232</v>
      </c>
      <c r="P5518">
        <v>1</v>
      </c>
      <c r="Q5518">
        <v>1</v>
      </c>
      <c r="R5518" t="s">
        <v>234</v>
      </c>
      <c r="S5518" t="s">
        <v>258</v>
      </c>
      <c r="T5518" t="s">
        <v>260</v>
      </c>
      <c r="U5518" t="s">
        <v>443</v>
      </c>
    </row>
    <row r="5519" spans="1:21" x14ac:dyDescent="0.35">
      <c r="A5519" s="2" t="s">
        <v>53</v>
      </c>
      <c r="B5519" s="1" t="s">
        <v>133</v>
      </c>
      <c r="C5519" t="s">
        <v>510</v>
      </c>
      <c r="D5519" s="1" t="s">
        <v>120</v>
      </c>
      <c r="E5519" s="1" t="s">
        <v>25</v>
      </c>
      <c r="F5519" s="1" t="s">
        <v>21</v>
      </c>
      <c r="G5519" s="1" t="s">
        <v>29</v>
      </c>
      <c r="H5519" t="s">
        <v>27</v>
      </c>
      <c r="I5519" s="1" t="s">
        <v>237</v>
      </c>
      <c r="J5519" t="s">
        <v>17</v>
      </c>
      <c r="K5519" s="1" t="s">
        <v>18</v>
      </c>
      <c r="L5519" t="s">
        <v>278</v>
      </c>
      <c r="M5519" t="s">
        <v>121</v>
      </c>
      <c r="N5519">
        <v>2</v>
      </c>
      <c r="O5519" t="s">
        <v>232</v>
      </c>
      <c r="P5519">
        <v>1</v>
      </c>
      <c r="Q5519">
        <v>1</v>
      </c>
      <c r="R5519" t="s">
        <v>234</v>
      </c>
      <c r="S5519" t="s">
        <v>258</v>
      </c>
      <c r="T5519" t="s">
        <v>260</v>
      </c>
      <c r="U5519" t="s">
        <v>443</v>
      </c>
    </row>
    <row r="5520" spans="1:21" x14ac:dyDescent="0.35">
      <c r="A5520" s="2" t="s">
        <v>53</v>
      </c>
      <c r="B5520" s="1" t="s">
        <v>133</v>
      </c>
      <c r="C5520" t="s">
        <v>510</v>
      </c>
      <c r="D5520" s="1" t="s">
        <v>120</v>
      </c>
      <c r="E5520" s="1" t="s">
        <v>25</v>
      </c>
      <c r="F5520" s="1" t="s">
        <v>21</v>
      </c>
      <c r="G5520" s="1" t="s">
        <v>29</v>
      </c>
      <c r="H5520" t="s">
        <v>30</v>
      </c>
      <c r="I5520" s="1" t="s">
        <v>237</v>
      </c>
      <c r="J5520" t="s">
        <v>17</v>
      </c>
      <c r="K5520" s="1" t="s">
        <v>18</v>
      </c>
      <c r="L5520" t="s">
        <v>278</v>
      </c>
      <c r="M5520" t="s">
        <v>121</v>
      </c>
      <c r="N5520">
        <v>1</v>
      </c>
      <c r="O5520" t="s">
        <v>232</v>
      </c>
      <c r="P5520">
        <v>1</v>
      </c>
      <c r="Q5520">
        <v>1</v>
      </c>
      <c r="R5520" t="s">
        <v>234</v>
      </c>
      <c r="S5520" t="s">
        <v>258</v>
      </c>
      <c r="T5520" t="s">
        <v>260</v>
      </c>
      <c r="U5520" t="s">
        <v>443</v>
      </c>
    </row>
    <row r="5521" spans="1:21" x14ac:dyDescent="0.35">
      <c r="A5521" s="2" t="s">
        <v>53</v>
      </c>
      <c r="B5521" s="1" t="s">
        <v>133</v>
      </c>
      <c r="C5521" t="s">
        <v>510</v>
      </c>
      <c r="D5521" s="1" t="s">
        <v>124</v>
      </c>
      <c r="E5521" s="1" t="s">
        <v>14</v>
      </c>
      <c r="F5521" s="1" t="s">
        <v>26</v>
      </c>
      <c r="G5521" s="1" t="s">
        <v>215</v>
      </c>
      <c r="H5521" t="s">
        <v>52</v>
      </c>
      <c r="I5521" s="1" t="s">
        <v>237</v>
      </c>
      <c r="J5521" t="s">
        <v>17</v>
      </c>
      <c r="K5521" s="1" t="s">
        <v>18</v>
      </c>
      <c r="L5521" t="s">
        <v>278</v>
      </c>
      <c r="M5521" t="s">
        <v>100</v>
      </c>
      <c r="N5521">
        <v>1</v>
      </c>
      <c r="O5521" t="s">
        <v>232</v>
      </c>
      <c r="P5521">
        <v>0</v>
      </c>
      <c r="Q5521">
        <v>1</v>
      </c>
      <c r="R5521" t="s">
        <v>234</v>
      </c>
      <c r="S5521" t="s">
        <v>258</v>
      </c>
      <c r="T5521" t="s">
        <v>260</v>
      </c>
      <c r="U5521" t="s">
        <v>443</v>
      </c>
    </row>
    <row r="5522" spans="1:21" x14ac:dyDescent="0.35">
      <c r="A5522" s="2" t="s">
        <v>53</v>
      </c>
      <c r="B5522" s="1" t="s">
        <v>133</v>
      </c>
      <c r="C5522" t="s">
        <v>510</v>
      </c>
      <c r="D5522" s="1" t="s">
        <v>124</v>
      </c>
      <c r="E5522" s="1" t="s">
        <v>14</v>
      </c>
      <c r="F5522" s="1" t="s">
        <v>26</v>
      </c>
      <c r="G5522" s="1" t="s">
        <v>215</v>
      </c>
      <c r="H5522" t="s">
        <v>52</v>
      </c>
      <c r="I5522" s="1" t="s">
        <v>237</v>
      </c>
      <c r="J5522" t="s">
        <v>17</v>
      </c>
      <c r="K5522" s="1" t="s">
        <v>18</v>
      </c>
      <c r="L5522" t="s">
        <v>363</v>
      </c>
      <c r="M5522" t="s">
        <v>100</v>
      </c>
      <c r="N5522">
        <v>1</v>
      </c>
      <c r="O5522" t="s">
        <v>232</v>
      </c>
      <c r="P5522">
        <v>1</v>
      </c>
      <c r="Q5522">
        <v>1</v>
      </c>
      <c r="R5522" t="s">
        <v>234</v>
      </c>
      <c r="S5522" t="s">
        <v>258</v>
      </c>
      <c r="T5522" t="s">
        <v>260</v>
      </c>
      <c r="U5522" t="s">
        <v>443</v>
      </c>
    </row>
    <row r="5523" spans="1:21" x14ac:dyDescent="0.35">
      <c r="A5523" s="2" t="s">
        <v>53</v>
      </c>
      <c r="B5523" s="1" t="s">
        <v>133</v>
      </c>
      <c r="C5523" t="s">
        <v>510</v>
      </c>
      <c r="D5523" s="1" t="s">
        <v>124</v>
      </c>
      <c r="E5523" s="1" t="s">
        <v>14</v>
      </c>
      <c r="F5523" s="1" t="s">
        <v>26</v>
      </c>
      <c r="G5523" s="1" t="s">
        <v>215</v>
      </c>
      <c r="H5523" t="s">
        <v>16</v>
      </c>
      <c r="I5523" s="1" t="s">
        <v>237</v>
      </c>
      <c r="J5523" t="s">
        <v>17</v>
      </c>
      <c r="K5523" s="1" t="s">
        <v>18</v>
      </c>
      <c r="L5523" t="s">
        <v>278</v>
      </c>
      <c r="M5523" t="s">
        <v>100</v>
      </c>
      <c r="N5523">
        <v>1</v>
      </c>
      <c r="O5523" t="s">
        <v>232</v>
      </c>
      <c r="P5523">
        <v>1</v>
      </c>
      <c r="Q5523">
        <v>1</v>
      </c>
      <c r="R5523" t="s">
        <v>234</v>
      </c>
      <c r="S5523" t="s">
        <v>258</v>
      </c>
      <c r="T5523" t="s">
        <v>260</v>
      </c>
      <c r="U5523" t="s">
        <v>443</v>
      </c>
    </row>
    <row r="5524" spans="1:21" x14ac:dyDescent="0.35">
      <c r="A5524" s="2" t="s">
        <v>53</v>
      </c>
      <c r="B5524" s="1" t="s">
        <v>133</v>
      </c>
      <c r="C5524" t="s">
        <v>510</v>
      </c>
      <c r="D5524" s="1" t="s">
        <v>124</v>
      </c>
      <c r="E5524" s="1" t="s">
        <v>14</v>
      </c>
      <c r="F5524" s="1" t="s">
        <v>26</v>
      </c>
      <c r="G5524" s="1" t="s">
        <v>215</v>
      </c>
      <c r="H5524" t="s">
        <v>16</v>
      </c>
      <c r="I5524" s="1" t="s">
        <v>272</v>
      </c>
      <c r="J5524" t="s">
        <v>17</v>
      </c>
      <c r="K5524" s="1" t="s">
        <v>18</v>
      </c>
      <c r="L5524" t="s">
        <v>278</v>
      </c>
      <c r="M5524" t="s">
        <v>100</v>
      </c>
      <c r="N5524">
        <v>1</v>
      </c>
      <c r="O5524" t="s">
        <v>232</v>
      </c>
      <c r="P5524">
        <v>0</v>
      </c>
      <c r="Q5524">
        <v>1</v>
      </c>
      <c r="R5524" t="s">
        <v>234</v>
      </c>
      <c r="S5524" t="s">
        <v>258</v>
      </c>
      <c r="T5524" t="s">
        <v>260</v>
      </c>
      <c r="U5524" t="s">
        <v>443</v>
      </c>
    </row>
    <row r="5525" spans="1:21" x14ac:dyDescent="0.35">
      <c r="A5525" s="2" t="s">
        <v>53</v>
      </c>
      <c r="B5525" s="1" t="s">
        <v>133</v>
      </c>
      <c r="C5525" t="s">
        <v>510</v>
      </c>
      <c r="D5525" s="1" t="s">
        <v>124</v>
      </c>
      <c r="E5525" s="1" t="s">
        <v>14</v>
      </c>
      <c r="F5525" s="1" t="s">
        <v>26</v>
      </c>
      <c r="G5525" s="1" t="s">
        <v>215</v>
      </c>
      <c r="H5525" t="s">
        <v>30</v>
      </c>
      <c r="I5525" s="1" t="s">
        <v>237</v>
      </c>
      <c r="J5525" t="s">
        <v>17</v>
      </c>
      <c r="K5525" s="1" t="s">
        <v>18</v>
      </c>
      <c r="L5525" t="s">
        <v>363</v>
      </c>
      <c r="M5525" t="s">
        <v>100</v>
      </c>
      <c r="N5525">
        <v>1</v>
      </c>
      <c r="O5525" t="s">
        <v>232</v>
      </c>
      <c r="P5525">
        <v>1</v>
      </c>
      <c r="Q5525">
        <v>1</v>
      </c>
      <c r="R5525" t="s">
        <v>234</v>
      </c>
      <c r="S5525" t="s">
        <v>258</v>
      </c>
      <c r="T5525" t="s">
        <v>260</v>
      </c>
      <c r="U5525" t="s">
        <v>443</v>
      </c>
    </row>
    <row r="5526" spans="1:21" x14ac:dyDescent="0.35">
      <c r="A5526" s="2" t="s">
        <v>53</v>
      </c>
      <c r="B5526" s="1" t="s">
        <v>133</v>
      </c>
      <c r="C5526" t="s">
        <v>510</v>
      </c>
      <c r="D5526" s="1" t="s">
        <v>124</v>
      </c>
      <c r="E5526" s="1" t="s">
        <v>14</v>
      </c>
      <c r="F5526" s="1" t="s">
        <v>15</v>
      </c>
      <c r="G5526" s="1" t="s">
        <v>215</v>
      </c>
      <c r="H5526" t="s">
        <v>20</v>
      </c>
      <c r="I5526" s="1" t="s">
        <v>237</v>
      </c>
      <c r="J5526" t="s">
        <v>17</v>
      </c>
      <c r="K5526" s="1" t="s">
        <v>18</v>
      </c>
      <c r="L5526" t="s">
        <v>363</v>
      </c>
      <c r="M5526" t="s">
        <v>100</v>
      </c>
      <c r="N5526">
        <v>1</v>
      </c>
      <c r="O5526" t="s">
        <v>232</v>
      </c>
      <c r="P5526">
        <v>0</v>
      </c>
      <c r="Q5526">
        <v>1</v>
      </c>
      <c r="R5526" t="s">
        <v>234</v>
      </c>
      <c r="S5526" t="s">
        <v>258</v>
      </c>
      <c r="T5526" t="s">
        <v>260</v>
      </c>
      <c r="U5526" t="s">
        <v>444</v>
      </c>
    </row>
    <row r="5527" spans="1:21" x14ac:dyDescent="0.35">
      <c r="A5527" s="2" t="s">
        <v>53</v>
      </c>
      <c r="B5527" s="1" t="s">
        <v>133</v>
      </c>
      <c r="C5527" t="s">
        <v>510</v>
      </c>
      <c r="D5527" s="1" t="s">
        <v>124</v>
      </c>
      <c r="E5527" s="1" t="s">
        <v>14</v>
      </c>
      <c r="F5527" s="1" t="s">
        <v>29</v>
      </c>
      <c r="G5527" s="1" t="s">
        <v>29</v>
      </c>
      <c r="H5527" t="s">
        <v>20</v>
      </c>
      <c r="I5527" s="1" t="s">
        <v>237</v>
      </c>
      <c r="J5527" t="s">
        <v>17</v>
      </c>
      <c r="K5527" s="1" t="s">
        <v>18</v>
      </c>
      <c r="L5527" t="s">
        <v>363</v>
      </c>
      <c r="M5527" t="s">
        <v>100</v>
      </c>
      <c r="N5527">
        <v>2</v>
      </c>
      <c r="O5527" t="s">
        <v>232</v>
      </c>
      <c r="P5527">
        <v>0</v>
      </c>
      <c r="Q5527">
        <v>1</v>
      </c>
      <c r="R5527" t="s">
        <v>234</v>
      </c>
      <c r="S5527" t="s">
        <v>258</v>
      </c>
      <c r="T5527" t="s">
        <v>260</v>
      </c>
      <c r="U5527" t="s">
        <v>443</v>
      </c>
    </row>
    <row r="5528" spans="1:21" x14ac:dyDescent="0.35">
      <c r="A5528" s="2" t="s">
        <v>53</v>
      </c>
      <c r="B5528" s="1" t="s">
        <v>133</v>
      </c>
      <c r="C5528" t="s">
        <v>510</v>
      </c>
      <c r="D5528" s="1" t="s">
        <v>124</v>
      </c>
      <c r="E5528" s="1" t="s">
        <v>14</v>
      </c>
      <c r="F5528" s="1" t="s">
        <v>29</v>
      </c>
      <c r="G5528" s="1" t="s">
        <v>29</v>
      </c>
      <c r="H5528" t="s">
        <v>20</v>
      </c>
      <c r="I5528" s="1" t="s">
        <v>237</v>
      </c>
      <c r="J5528" t="s">
        <v>17</v>
      </c>
      <c r="K5528" s="1" t="s">
        <v>18</v>
      </c>
      <c r="L5528" t="s">
        <v>363</v>
      </c>
      <c r="M5528" t="s">
        <v>100</v>
      </c>
      <c r="N5528">
        <v>1</v>
      </c>
      <c r="O5528" t="s">
        <v>232</v>
      </c>
      <c r="P5528">
        <v>1</v>
      </c>
      <c r="Q5528">
        <v>1</v>
      </c>
      <c r="R5528" t="s">
        <v>234</v>
      </c>
      <c r="S5528" t="s">
        <v>258</v>
      </c>
      <c r="T5528" t="s">
        <v>260</v>
      </c>
      <c r="U5528" t="s">
        <v>443</v>
      </c>
    </row>
    <row r="5529" spans="1:21" x14ac:dyDescent="0.35">
      <c r="A5529" s="2" t="s">
        <v>53</v>
      </c>
      <c r="B5529" s="1" t="s">
        <v>133</v>
      </c>
      <c r="C5529" t="s">
        <v>510</v>
      </c>
      <c r="D5529" s="1" t="s">
        <v>124</v>
      </c>
      <c r="E5529" s="1" t="s">
        <v>14</v>
      </c>
      <c r="F5529" s="1" t="s">
        <v>29</v>
      </c>
      <c r="G5529" s="1" t="s">
        <v>29</v>
      </c>
      <c r="H5529" t="s">
        <v>27</v>
      </c>
      <c r="I5529" s="1" t="s">
        <v>237</v>
      </c>
      <c r="J5529" t="s">
        <v>17</v>
      </c>
      <c r="K5529" s="1" t="s">
        <v>18</v>
      </c>
      <c r="L5529" t="s">
        <v>363</v>
      </c>
      <c r="M5529" t="s">
        <v>100</v>
      </c>
      <c r="N5529">
        <v>1</v>
      </c>
      <c r="O5529" t="s">
        <v>232</v>
      </c>
      <c r="P5529">
        <v>0</v>
      </c>
      <c r="Q5529">
        <v>1</v>
      </c>
      <c r="R5529" t="s">
        <v>234</v>
      </c>
      <c r="S5529" t="s">
        <v>258</v>
      </c>
      <c r="T5529" t="s">
        <v>260</v>
      </c>
      <c r="U5529" t="s">
        <v>443</v>
      </c>
    </row>
    <row r="5530" spans="1:21" x14ac:dyDescent="0.35">
      <c r="A5530" s="2" t="s">
        <v>53</v>
      </c>
      <c r="B5530" s="1" t="s">
        <v>133</v>
      </c>
      <c r="C5530" t="s">
        <v>510</v>
      </c>
      <c r="D5530" s="1" t="s">
        <v>124</v>
      </c>
      <c r="E5530" s="1" t="s">
        <v>14</v>
      </c>
      <c r="F5530" s="1" t="s">
        <v>29</v>
      </c>
      <c r="G5530" s="1" t="s">
        <v>29</v>
      </c>
      <c r="H5530" t="s">
        <v>30</v>
      </c>
      <c r="I5530" s="1" t="s">
        <v>237</v>
      </c>
      <c r="J5530" t="s">
        <v>17</v>
      </c>
      <c r="K5530" s="1" t="s">
        <v>18</v>
      </c>
      <c r="L5530" t="s">
        <v>363</v>
      </c>
      <c r="M5530" t="s">
        <v>100</v>
      </c>
      <c r="N5530">
        <v>2</v>
      </c>
      <c r="O5530" t="s">
        <v>232</v>
      </c>
      <c r="P5530">
        <v>0</v>
      </c>
      <c r="Q5530">
        <v>1</v>
      </c>
      <c r="R5530" t="s">
        <v>234</v>
      </c>
      <c r="S5530" t="s">
        <v>258</v>
      </c>
      <c r="T5530" t="s">
        <v>260</v>
      </c>
      <c r="U5530" t="s">
        <v>443</v>
      </c>
    </row>
    <row r="5531" spans="1:21" x14ac:dyDescent="0.35">
      <c r="A5531" s="2" t="s">
        <v>53</v>
      </c>
      <c r="B5531" s="1" t="s">
        <v>133</v>
      </c>
      <c r="C5531" t="s">
        <v>510</v>
      </c>
      <c r="D5531" s="1" t="s">
        <v>124</v>
      </c>
      <c r="E5531" s="1" t="s">
        <v>14</v>
      </c>
      <c r="F5531" s="1" t="s">
        <v>29</v>
      </c>
      <c r="G5531" s="1" t="s">
        <v>29</v>
      </c>
      <c r="H5531" t="s">
        <v>36</v>
      </c>
      <c r="I5531" s="1" t="s">
        <v>237</v>
      </c>
      <c r="J5531" t="s">
        <v>17</v>
      </c>
      <c r="K5531" s="1" t="s">
        <v>18</v>
      </c>
      <c r="L5531" t="s">
        <v>363</v>
      </c>
      <c r="M5531" t="s">
        <v>100</v>
      </c>
      <c r="N5531">
        <v>1</v>
      </c>
      <c r="O5531" t="s">
        <v>232</v>
      </c>
      <c r="P5531">
        <v>0</v>
      </c>
      <c r="Q5531">
        <v>1</v>
      </c>
      <c r="R5531" t="s">
        <v>234</v>
      </c>
      <c r="S5531" t="s">
        <v>258</v>
      </c>
      <c r="T5531" t="s">
        <v>260</v>
      </c>
      <c r="U5531" t="s">
        <v>443</v>
      </c>
    </row>
    <row r="5532" spans="1:21" x14ac:dyDescent="0.35">
      <c r="A5532" s="2" t="s">
        <v>53</v>
      </c>
      <c r="B5532" s="1" t="s">
        <v>133</v>
      </c>
      <c r="C5532" t="s">
        <v>510</v>
      </c>
      <c r="D5532" s="1" t="s">
        <v>124</v>
      </c>
      <c r="E5532" s="1" t="s">
        <v>14</v>
      </c>
      <c r="F5532" s="1" t="s">
        <v>29</v>
      </c>
      <c r="G5532" s="1" t="s">
        <v>29</v>
      </c>
      <c r="H5532" t="s">
        <v>36</v>
      </c>
      <c r="I5532" s="1" t="s">
        <v>272</v>
      </c>
      <c r="J5532" t="s">
        <v>17</v>
      </c>
      <c r="K5532" s="1" t="s">
        <v>18</v>
      </c>
      <c r="L5532" t="s">
        <v>363</v>
      </c>
      <c r="M5532" t="s">
        <v>100</v>
      </c>
      <c r="N5532">
        <v>1</v>
      </c>
      <c r="O5532" t="s">
        <v>232</v>
      </c>
      <c r="P5532">
        <v>0</v>
      </c>
      <c r="Q5532">
        <v>1</v>
      </c>
      <c r="R5532" t="s">
        <v>234</v>
      </c>
      <c r="S5532" t="s">
        <v>258</v>
      </c>
      <c r="T5532" t="s">
        <v>260</v>
      </c>
      <c r="U5532" t="s">
        <v>443</v>
      </c>
    </row>
    <row r="5533" spans="1:21" x14ac:dyDescent="0.35">
      <c r="A5533" s="2" t="s">
        <v>53</v>
      </c>
      <c r="B5533" s="1" t="s">
        <v>133</v>
      </c>
      <c r="C5533" t="s">
        <v>510</v>
      </c>
      <c r="D5533" s="1" t="s">
        <v>124</v>
      </c>
      <c r="E5533" s="1" t="s">
        <v>14</v>
      </c>
      <c r="F5533" s="1" t="s">
        <v>21</v>
      </c>
      <c r="G5533" s="1" t="s">
        <v>29</v>
      </c>
      <c r="H5533" t="s">
        <v>52</v>
      </c>
      <c r="I5533" s="1" t="s">
        <v>237</v>
      </c>
      <c r="J5533" t="s">
        <v>17</v>
      </c>
      <c r="K5533" s="1" t="s">
        <v>18</v>
      </c>
      <c r="L5533" t="s">
        <v>278</v>
      </c>
      <c r="M5533" t="s">
        <v>100</v>
      </c>
      <c r="N5533">
        <v>1</v>
      </c>
      <c r="O5533" t="s">
        <v>232</v>
      </c>
      <c r="P5533">
        <v>0</v>
      </c>
      <c r="Q5533">
        <v>1</v>
      </c>
      <c r="R5533" t="s">
        <v>234</v>
      </c>
      <c r="S5533" t="s">
        <v>258</v>
      </c>
      <c r="T5533" t="s">
        <v>260</v>
      </c>
      <c r="U5533" t="s">
        <v>443</v>
      </c>
    </row>
    <row r="5534" spans="1:21" x14ac:dyDescent="0.35">
      <c r="A5534" s="2" t="s">
        <v>53</v>
      </c>
      <c r="B5534" s="1" t="s">
        <v>133</v>
      </c>
      <c r="C5534" t="s">
        <v>510</v>
      </c>
      <c r="D5534" s="1" t="s">
        <v>124</v>
      </c>
      <c r="E5534" s="1" t="s">
        <v>14</v>
      </c>
      <c r="F5534" s="1" t="s">
        <v>21</v>
      </c>
      <c r="G5534" s="1" t="s">
        <v>29</v>
      </c>
      <c r="H5534" t="s">
        <v>16</v>
      </c>
      <c r="I5534" s="1" t="s">
        <v>237</v>
      </c>
      <c r="J5534" t="s">
        <v>17</v>
      </c>
      <c r="K5534" s="1" t="s">
        <v>18</v>
      </c>
      <c r="L5534" t="s">
        <v>278</v>
      </c>
      <c r="M5534" t="s">
        <v>100</v>
      </c>
      <c r="N5534">
        <v>1</v>
      </c>
      <c r="O5534" t="s">
        <v>232</v>
      </c>
      <c r="P5534">
        <v>1</v>
      </c>
      <c r="Q5534">
        <v>1</v>
      </c>
      <c r="R5534" t="s">
        <v>234</v>
      </c>
      <c r="S5534" t="s">
        <v>271</v>
      </c>
      <c r="T5534" t="s">
        <v>260</v>
      </c>
      <c r="U5534" t="s">
        <v>444</v>
      </c>
    </row>
    <row r="5535" spans="1:21" x14ac:dyDescent="0.35">
      <c r="A5535" s="2" t="s">
        <v>53</v>
      </c>
      <c r="B5535" s="1" t="s">
        <v>133</v>
      </c>
      <c r="C5535" t="s">
        <v>510</v>
      </c>
      <c r="D5535" s="1" t="s">
        <v>124</v>
      </c>
      <c r="E5535" s="1" t="s">
        <v>14</v>
      </c>
      <c r="F5535" s="1" t="s">
        <v>21</v>
      </c>
      <c r="G5535" s="1" t="s">
        <v>29</v>
      </c>
      <c r="H5535" t="s">
        <v>16</v>
      </c>
      <c r="I5535" s="1" t="s">
        <v>272</v>
      </c>
      <c r="J5535" t="s">
        <v>17</v>
      </c>
      <c r="K5535" s="1" t="s">
        <v>18</v>
      </c>
      <c r="L5535" t="s">
        <v>278</v>
      </c>
      <c r="M5535" t="s">
        <v>100</v>
      </c>
      <c r="N5535">
        <v>1</v>
      </c>
      <c r="O5535" t="s">
        <v>232</v>
      </c>
      <c r="P5535">
        <v>1</v>
      </c>
      <c r="Q5535">
        <v>1</v>
      </c>
      <c r="R5535" t="s">
        <v>234</v>
      </c>
      <c r="S5535" t="s">
        <v>258</v>
      </c>
      <c r="T5535" t="s">
        <v>260</v>
      </c>
      <c r="U5535" t="s">
        <v>444</v>
      </c>
    </row>
    <row r="5536" spans="1:21" x14ac:dyDescent="0.35">
      <c r="A5536" s="2" t="s">
        <v>53</v>
      </c>
      <c r="B5536" s="1" t="s">
        <v>133</v>
      </c>
      <c r="C5536" t="s">
        <v>510</v>
      </c>
      <c r="D5536" s="1" t="s">
        <v>124</v>
      </c>
      <c r="E5536" s="1" t="s">
        <v>14</v>
      </c>
      <c r="F5536" s="1" t="s">
        <v>21</v>
      </c>
      <c r="G5536" s="1" t="s">
        <v>29</v>
      </c>
      <c r="H5536" t="s">
        <v>20</v>
      </c>
      <c r="I5536" s="1" t="s">
        <v>237</v>
      </c>
      <c r="J5536" t="s">
        <v>17</v>
      </c>
      <c r="K5536" s="1" t="s">
        <v>18</v>
      </c>
      <c r="L5536" t="s">
        <v>363</v>
      </c>
      <c r="M5536" t="s">
        <v>100</v>
      </c>
      <c r="N5536">
        <v>1</v>
      </c>
      <c r="O5536" t="s">
        <v>232</v>
      </c>
      <c r="P5536">
        <v>0</v>
      </c>
      <c r="Q5536">
        <v>1</v>
      </c>
      <c r="R5536" t="s">
        <v>234</v>
      </c>
      <c r="S5536" t="s">
        <v>258</v>
      </c>
      <c r="T5536" t="s">
        <v>260</v>
      </c>
      <c r="U5536" t="s">
        <v>443</v>
      </c>
    </row>
    <row r="5537" spans="1:21" x14ac:dyDescent="0.35">
      <c r="A5537" s="2" t="s">
        <v>53</v>
      </c>
      <c r="B5537" s="1" t="s">
        <v>133</v>
      </c>
      <c r="C5537" t="s">
        <v>510</v>
      </c>
      <c r="D5537" s="1" t="s">
        <v>124</v>
      </c>
      <c r="E5537" s="1" t="s">
        <v>14</v>
      </c>
      <c r="F5537" s="1" t="s">
        <v>21</v>
      </c>
      <c r="G5537" s="1" t="s">
        <v>29</v>
      </c>
      <c r="H5537" t="s">
        <v>27</v>
      </c>
      <c r="I5537" s="1" t="s">
        <v>237</v>
      </c>
      <c r="J5537" t="s">
        <v>17</v>
      </c>
      <c r="K5537" s="1" t="s">
        <v>18</v>
      </c>
      <c r="L5537" t="s">
        <v>363</v>
      </c>
      <c r="M5537" t="s">
        <v>100</v>
      </c>
      <c r="N5537">
        <v>1</v>
      </c>
      <c r="O5537" t="s">
        <v>232</v>
      </c>
      <c r="P5537">
        <v>0</v>
      </c>
      <c r="Q5537">
        <v>1</v>
      </c>
      <c r="R5537" t="s">
        <v>234</v>
      </c>
      <c r="S5537" t="s">
        <v>258</v>
      </c>
      <c r="T5537" t="s">
        <v>260</v>
      </c>
      <c r="U5537" t="s">
        <v>443</v>
      </c>
    </row>
    <row r="5538" spans="1:21" x14ac:dyDescent="0.35">
      <c r="A5538" s="2" t="s">
        <v>53</v>
      </c>
      <c r="B5538" s="1" t="s">
        <v>133</v>
      </c>
      <c r="C5538" t="s">
        <v>510</v>
      </c>
      <c r="D5538" s="1" t="s">
        <v>124</v>
      </c>
      <c r="E5538" s="1" t="s">
        <v>14</v>
      </c>
      <c r="F5538" s="1" t="s">
        <v>21</v>
      </c>
      <c r="G5538" s="1" t="s">
        <v>29</v>
      </c>
      <c r="H5538" t="s">
        <v>27</v>
      </c>
      <c r="I5538" s="1" t="s">
        <v>237</v>
      </c>
      <c r="J5538" t="s">
        <v>17</v>
      </c>
      <c r="K5538" s="1" t="s">
        <v>18</v>
      </c>
      <c r="L5538" t="s">
        <v>363</v>
      </c>
      <c r="M5538" t="s">
        <v>100</v>
      </c>
      <c r="N5538">
        <v>1</v>
      </c>
      <c r="O5538" t="s">
        <v>232</v>
      </c>
      <c r="P5538">
        <v>1</v>
      </c>
      <c r="Q5538">
        <v>1</v>
      </c>
      <c r="R5538" t="s">
        <v>234</v>
      </c>
      <c r="S5538" t="s">
        <v>258</v>
      </c>
      <c r="T5538" t="s">
        <v>260</v>
      </c>
      <c r="U5538" t="s">
        <v>443</v>
      </c>
    </row>
    <row r="5539" spans="1:21" x14ac:dyDescent="0.35">
      <c r="A5539" s="2" t="s">
        <v>53</v>
      </c>
      <c r="B5539" s="1" t="s">
        <v>133</v>
      </c>
      <c r="C5539" t="s">
        <v>510</v>
      </c>
      <c r="D5539" s="1" t="s">
        <v>124</v>
      </c>
      <c r="E5539" s="1" t="s">
        <v>14</v>
      </c>
      <c r="F5539" s="1" t="s">
        <v>21</v>
      </c>
      <c r="G5539" s="1" t="s">
        <v>29</v>
      </c>
      <c r="H5539" t="s">
        <v>30</v>
      </c>
      <c r="I5539" s="1" t="s">
        <v>237</v>
      </c>
      <c r="J5539" t="s">
        <v>17</v>
      </c>
      <c r="K5539" s="1" t="s">
        <v>18</v>
      </c>
      <c r="L5539" t="s">
        <v>363</v>
      </c>
      <c r="M5539" t="s">
        <v>100</v>
      </c>
      <c r="N5539">
        <v>1</v>
      </c>
      <c r="O5539" t="s">
        <v>232</v>
      </c>
      <c r="P5539">
        <v>1</v>
      </c>
      <c r="Q5539">
        <v>1</v>
      </c>
      <c r="R5539" t="s">
        <v>234</v>
      </c>
      <c r="S5539" t="s">
        <v>258</v>
      </c>
      <c r="T5539" t="s">
        <v>260</v>
      </c>
      <c r="U5539" t="s">
        <v>443</v>
      </c>
    </row>
    <row r="5540" spans="1:21" x14ac:dyDescent="0.35">
      <c r="A5540" s="2" t="s">
        <v>53</v>
      </c>
      <c r="B5540" s="1" t="s">
        <v>133</v>
      </c>
      <c r="C5540" t="s">
        <v>510</v>
      </c>
      <c r="D5540" s="1" t="s">
        <v>124</v>
      </c>
      <c r="E5540" s="1" t="s">
        <v>14</v>
      </c>
      <c r="F5540" s="1" t="s">
        <v>21</v>
      </c>
      <c r="G5540" s="1" t="s">
        <v>29</v>
      </c>
      <c r="H5540" t="s">
        <v>24</v>
      </c>
      <c r="I5540" s="1" t="s">
        <v>237</v>
      </c>
      <c r="J5540" t="s">
        <v>17</v>
      </c>
      <c r="K5540" s="1" t="s">
        <v>18</v>
      </c>
      <c r="L5540" t="s">
        <v>363</v>
      </c>
      <c r="M5540" t="s">
        <v>100</v>
      </c>
      <c r="N5540">
        <v>1</v>
      </c>
      <c r="O5540" t="s">
        <v>232</v>
      </c>
      <c r="P5540">
        <v>1</v>
      </c>
      <c r="Q5540">
        <v>1</v>
      </c>
      <c r="R5540" t="s">
        <v>234</v>
      </c>
      <c r="S5540" t="s">
        <v>258</v>
      </c>
      <c r="T5540" t="s">
        <v>260</v>
      </c>
      <c r="U5540" t="s">
        <v>443</v>
      </c>
    </row>
    <row r="5541" spans="1:21" x14ac:dyDescent="0.35">
      <c r="A5541" s="2" t="s">
        <v>53</v>
      </c>
      <c r="B5541" s="1" t="s">
        <v>133</v>
      </c>
      <c r="C5541" t="s">
        <v>510</v>
      </c>
      <c r="D5541" s="1" t="s">
        <v>124</v>
      </c>
      <c r="E5541" s="1" t="s">
        <v>25</v>
      </c>
      <c r="F5541" s="1" t="s">
        <v>33</v>
      </c>
      <c r="G5541" s="1" t="s">
        <v>214</v>
      </c>
      <c r="H5541" t="s">
        <v>36</v>
      </c>
      <c r="I5541" s="1" t="s">
        <v>237</v>
      </c>
      <c r="J5541" t="s">
        <v>17</v>
      </c>
      <c r="K5541" s="1" t="s">
        <v>18</v>
      </c>
      <c r="L5541" t="s">
        <v>363</v>
      </c>
      <c r="M5541" t="s">
        <v>100</v>
      </c>
      <c r="N5541">
        <v>1</v>
      </c>
      <c r="O5541" t="s">
        <v>232</v>
      </c>
      <c r="P5541">
        <v>1</v>
      </c>
      <c r="Q5541">
        <v>1</v>
      </c>
      <c r="R5541" t="s">
        <v>234</v>
      </c>
      <c r="S5541" t="s">
        <v>258</v>
      </c>
      <c r="T5541" t="s">
        <v>260</v>
      </c>
      <c r="U5541" t="s">
        <v>443</v>
      </c>
    </row>
    <row r="5542" spans="1:21" x14ac:dyDescent="0.35">
      <c r="A5542" s="2" t="s">
        <v>53</v>
      </c>
      <c r="B5542" s="1" t="s">
        <v>133</v>
      </c>
      <c r="C5542" t="s">
        <v>510</v>
      </c>
      <c r="D5542" s="1" t="s">
        <v>124</v>
      </c>
      <c r="E5542" s="1" t="s">
        <v>25</v>
      </c>
      <c r="F5542" s="1" t="s">
        <v>26</v>
      </c>
      <c r="G5542" s="1" t="s">
        <v>215</v>
      </c>
      <c r="H5542" t="s">
        <v>52</v>
      </c>
      <c r="I5542" s="1" t="s">
        <v>237</v>
      </c>
      <c r="J5542" t="s">
        <v>17</v>
      </c>
      <c r="K5542" s="1" t="s">
        <v>18</v>
      </c>
      <c r="L5542" t="s">
        <v>278</v>
      </c>
      <c r="M5542" t="s">
        <v>100</v>
      </c>
      <c r="N5542">
        <v>2</v>
      </c>
      <c r="O5542" t="s">
        <v>232</v>
      </c>
      <c r="P5542">
        <v>1</v>
      </c>
      <c r="Q5542">
        <v>1</v>
      </c>
      <c r="R5542" t="s">
        <v>234</v>
      </c>
      <c r="S5542" t="s">
        <v>258</v>
      </c>
      <c r="T5542" t="s">
        <v>260</v>
      </c>
      <c r="U5542" t="s">
        <v>443</v>
      </c>
    </row>
    <row r="5543" spans="1:21" x14ac:dyDescent="0.35">
      <c r="A5543" s="2" t="s">
        <v>53</v>
      </c>
      <c r="B5543" s="1" t="s">
        <v>133</v>
      </c>
      <c r="C5543" t="s">
        <v>510</v>
      </c>
      <c r="D5543" s="1" t="s">
        <v>124</v>
      </c>
      <c r="E5543" s="1" t="s">
        <v>25</v>
      </c>
      <c r="F5543" s="1" t="s">
        <v>26</v>
      </c>
      <c r="G5543" s="1" t="s">
        <v>215</v>
      </c>
      <c r="H5543" t="s">
        <v>52</v>
      </c>
      <c r="I5543" s="1" t="s">
        <v>272</v>
      </c>
      <c r="J5543" t="s">
        <v>17</v>
      </c>
      <c r="K5543" s="1" t="s">
        <v>18</v>
      </c>
      <c r="L5543" t="s">
        <v>278</v>
      </c>
      <c r="M5543" t="s">
        <v>100</v>
      </c>
      <c r="N5543">
        <v>1</v>
      </c>
      <c r="O5543" t="s">
        <v>232</v>
      </c>
      <c r="P5543">
        <v>1</v>
      </c>
      <c r="Q5543">
        <v>1</v>
      </c>
      <c r="R5543" t="s">
        <v>234</v>
      </c>
      <c r="S5543" t="s">
        <v>258</v>
      </c>
      <c r="T5543" t="s">
        <v>260</v>
      </c>
      <c r="U5543" t="s">
        <v>443</v>
      </c>
    </row>
    <row r="5544" spans="1:21" x14ac:dyDescent="0.35">
      <c r="A5544" s="2" t="s">
        <v>53</v>
      </c>
      <c r="B5544" s="1" t="s">
        <v>133</v>
      </c>
      <c r="C5544" t="s">
        <v>510</v>
      </c>
      <c r="D5544" s="1" t="s">
        <v>124</v>
      </c>
      <c r="E5544" s="1" t="s">
        <v>25</v>
      </c>
      <c r="F5544" s="1" t="s">
        <v>26</v>
      </c>
      <c r="G5544" s="1" t="s">
        <v>215</v>
      </c>
      <c r="H5544" t="s">
        <v>16</v>
      </c>
      <c r="I5544" s="1" t="s">
        <v>237</v>
      </c>
      <c r="J5544" t="s">
        <v>17</v>
      </c>
      <c r="K5544" s="1" t="s">
        <v>18</v>
      </c>
      <c r="L5544" t="s">
        <v>278</v>
      </c>
      <c r="M5544" t="s">
        <v>125</v>
      </c>
      <c r="N5544">
        <v>1</v>
      </c>
      <c r="O5544" t="s">
        <v>232</v>
      </c>
      <c r="P5544">
        <v>1</v>
      </c>
      <c r="Q5544">
        <v>1</v>
      </c>
      <c r="R5544" t="s">
        <v>234</v>
      </c>
      <c r="S5544" t="s">
        <v>258</v>
      </c>
      <c r="T5544" t="s">
        <v>260</v>
      </c>
      <c r="U5544" t="s">
        <v>443</v>
      </c>
    </row>
    <row r="5545" spans="1:21" x14ac:dyDescent="0.35">
      <c r="A5545" s="2" t="s">
        <v>53</v>
      </c>
      <c r="B5545" s="1" t="s">
        <v>133</v>
      </c>
      <c r="C5545" t="s">
        <v>510</v>
      </c>
      <c r="D5545" s="1" t="s">
        <v>124</v>
      </c>
      <c r="E5545" s="1" t="s">
        <v>25</v>
      </c>
      <c r="F5545" s="1" t="s">
        <v>26</v>
      </c>
      <c r="G5545" s="1" t="s">
        <v>215</v>
      </c>
      <c r="H5545" t="s">
        <v>16</v>
      </c>
      <c r="I5545" s="1" t="s">
        <v>237</v>
      </c>
      <c r="J5545" t="s">
        <v>17</v>
      </c>
      <c r="K5545" s="1" t="s">
        <v>18</v>
      </c>
      <c r="L5545" t="s">
        <v>278</v>
      </c>
      <c r="M5545" t="s">
        <v>100</v>
      </c>
      <c r="N5545">
        <v>1</v>
      </c>
      <c r="O5545" t="s">
        <v>232</v>
      </c>
      <c r="P5545">
        <v>0</v>
      </c>
      <c r="Q5545">
        <v>1</v>
      </c>
      <c r="R5545" t="s">
        <v>234</v>
      </c>
      <c r="S5545" t="s">
        <v>258</v>
      </c>
      <c r="T5545" t="s">
        <v>260</v>
      </c>
      <c r="U5545" t="s">
        <v>444</v>
      </c>
    </row>
    <row r="5546" spans="1:21" x14ac:dyDescent="0.35">
      <c r="A5546" s="2" t="s">
        <v>53</v>
      </c>
      <c r="B5546" s="1" t="s">
        <v>133</v>
      </c>
      <c r="C5546" t="s">
        <v>510</v>
      </c>
      <c r="D5546" s="1" t="s">
        <v>124</v>
      </c>
      <c r="E5546" s="1" t="s">
        <v>25</v>
      </c>
      <c r="F5546" s="1" t="s">
        <v>26</v>
      </c>
      <c r="G5546" s="1" t="s">
        <v>215</v>
      </c>
      <c r="H5546" t="s">
        <v>16</v>
      </c>
      <c r="I5546" s="1" t="s">
        <v>237</v>
      </c>
      <c r="J5546" t="s">
        <v>17</v>
      </c>
      <c r="K5546" s="1" t="s">
        <v>18</v>
      </c>
      <c r="L5546" t="s">
        <v>278</v>
      </c>
      <c r="M5546" t="s">
        <v>100</v>
      </c>
      <c r="N5546">
        <v>1</v>
      </c>
      <c r="O5546" t="s">
        <v>232</v>
      </c>
      <c r="P5546">
        <v>1</v>
      </c>
      <c r="Q5546">
        <v>1</v>
      </c>
      <c r="R5546" t="s">
        <v>234</v>
      </c>
      <c r="S5546" t="s">
        <v>258</v>
      </c>
      <c r="T5546" t="s">
        <v>260</v>
      </c>
      <c r="U5546" t="s">
        <v>443</v>
      </c>
    </row>
    <row r="5547" spans="1:21" x14ac:dyDescent="0.35">
      <c r="A5547" s="2" t="s">
        <v>53</v>
      </c>
      <c r="B5547" s="1" t="s">
        <v>133</v>
      </c>
      <c r="C5547" t="s">
        <v>510</v>
      </c>
      <c r="D5547" s="1" t="s">
        <v>124</v>
      </c>
      <c r="E5547" s="1" t="s">
        <v>25</v>
      </c>
      <c r="F5547" s="1" t="s">
        <v>26</v>
      </c>
      <c r="G5547" s="1" t="s">
        <v>215</v>
      </c>
      <c r="H5547" t="s">
        <v>16</v>
      </c>
      <c r="I5547" s="1" t="s">
        <v>272</v>
      </c>
      <c r="J5547" t="s">
        <v>17</v>
      </c>
      <c r="K5547" s="1" t="s">
        <v>18</v>
      </c>
      <c r="L5547" t="s">
        <v>278</v>
      </c>
      <c r="M5547" t="s">
        <v>100</v>
      </c>
      <c r="N5547">
        <v>2</v>
      </c>
      <c r="O5547" t="s">
        <v>232</v>
      </c>
      <c r="P5547">
        <v>1</v>
      </c>
      <c r="Q5547">
        <v>1</v>
      </c>
      <c r="R5547" t="s">
        <v>234</v>
      </c>
      <c r="S5547" t="s">
        <v>258</v>
      </c>
      <c r="T5547" t="s">
        <v>260</v>
      </c>
      <c r="U5547" t="s">
        <v>443</v>
      </c>
    </row>
    <row r="5548" spans="1:21" x14ac:dyDescent="0.35">
      <c r="A5548" s="2" t="s">
        <v>53</v>
      </c>
      <c r="B5548" s="1" t="s">
        <v>133</v>
      </c>
      <c r="C5548" t="s">
        <v>510</v>
      </c>
      <c r="D5548" s="1" t="s">
        <v>124</v>
      </c>
      <c r="E5548" s="1" t="s">
        <v>25</v>
      </c>
      <c r="F5548" s="1" t="s">
        <v>26</v>
      </c>
      <c r="G5548" s="1" t="s">
        <v>215</v>
      </c>
      <c r="H5548" t="s">
        <v>16</v>
      </c>
      <c r="I5548" s="1" t="s">
        <v>272</v>
      </c>
      <c r="J5548" t="s">
        <v>17</v>
      </c>
      <c r="K5548" s="1" t="s">
        <v>18</v>
      </c>
      <c r="L5548" t="s">
        <v>363</v>
      </c>
      <c r="M5548" t="s">
        <v>100</v>
      </c>
      <c r="N5548">
        <v>1</v>
      </c>
      <c r="O5548" t="s">
        <v>232</v>
      </c>
      <c r="P5548">
        <v>0</v>
      </c>
      <c r="Q5548">
        <v>1</v>
      </c>
      <c r="R5548" t="s">
        <v>234</v>
      </c>
      <c r="S5548" t="s">
        <v>258</v>
      </c>
      <c r="T5548" t="s">
        <v>260</v>
      </c>
      <c r="U5548" t="s">
        <v>443</v>
      </c>
    </row>
    <row r="5549" spans="1:21" x14ac:dyDescent="0.35">
      <c r="A5549" s="2" t="s">
        <v>53</v>
      </c>
      <c r="B5549" s="1" t="s">
        <v>133</v>
      </c>
      <c r="C5549" t="s">
        <v>510</v>
      </c>
      <c r="D5549" s="1" t="s">
        <v>124</v>
      </c>
      <c r="E5549" s="1" t="s">
        <v>25</v>
      </c>
      <c r="F5549" s="1" t="s">
        <v>26</v>
      </c>
      <c r="G5549" s="1" t="s">
        <v>215</v>
      </c>
      <c r="H5549" t="s">
        <v>20</v>
      </c>
      <c r="I5549" s="1" t="s">
        <v>237</v>
      </c>
      <c r="J5549" t="s">
        <v>17</v>
      </c>
      <c r="K5549" s="1" t="s">
        <v>18</v>
      </c>
      <c r="L5549" t="s">
        <v>278</v>
      </c>
      <c r="M5549" t="s">
        <v>100</v>
      </c>
      <c r="N5549">
        <v>1</v>
      </c>
      <c r="O5549" t="s">
        <v>232</v>
      </c>
      <c r="P5549">
        <v>0</v>
      </c>
      <c r="Q5549">
        <v>1</v>
      </c>
      <c r="R5549" t="s">
        <v>234</v>
      </c>
      <c r="S5549" t="s">
        <v>258</v>
      </c>
      <c r="T5549" t="s">
        <v>260</v>
      </c>
      <c r="U5549" t="s">
        <v>443</v>
      </c>
    </row>
    <row r="5550" spans="1:21" x14ac:dyDescent="0.35">
      <c r="A5550" s="2" t="s">
        <v>53</v>
      </c>
      <c r="B5550" s="1" t="s">
        <v>133</v>
      </c>
      <c r="C5550" t="s">
        <v>510</v>
      </c>
      <c r="D5550" s="1" t="s">
        <v>124</v>
      </c>
      <c r="E5550" s="1" t="s">
        <v>25</v>
      </c>
      <c r="F5550" s="1" t="s">
        <v>26</v>
      </c>
      <c r="G5550" s="1" t="s">
        <v>215</v>
      </c>
      <c r="H5550" t="s">
        <v>20</v>
      </c>
      <c r="I5550" s="1" t="s">
        <v>237</v>
      </c>
      <c r="J5550" t="s">
        <v>17</v>
      </c>
      <c r="K5550" s="1" t="s">
        <v>18</v>
      </c>
      <c r="L5550" t="s">
        <v>278</v>
      </c>
      <c r="M5550" t="s">
        <v>100</v>
      </c>
      <c r="N5550">
        <v>1</v>
      </c>
      <c r="O5550" t="s">
        <v>232</v>
      </c>
      <c r="P5550">
        <v>1</v>
      </c>
      <c r="Q5550">
        <v>1</v>
      </c>
      <c r="R5550" t="s">
        <v>234</v>
      </c>
      <c r="S5550" t="s">
        <v>258</v>
      </c>
      <c r="T5550" t="s">
        <v>260</v>
      </c>
      <c r="U5550" t="s">
        <v>443</v>
      </c>
    </row>
    <row r="5551" spans="1:21" x14ac:dyDescent="0.35">
      <c r="A5551" s="2" t="s">
        <v>53</v>
      </c>
      <c r="B5551" s="1" t="s">
        <v>133</v>
      </c>
      <c r="C5551" t="s">
        <v>510</v>
      </c>
      <c r="D5551" s="1" t="s">
        <v>124</v>
      </c>
      <c r="E5551" s="1" t="s">
        <v>25</v>
      </c>
      <c r="F5551" s="1" t="s">
        <v>26</v>
      </c>
      <c r="G5551" s="1" t="s">
        <v>215</v>
      </c>
      <c r="H5551" t="s">
        <v>27</v>
      </c>
      <c r="I5551" s="1" t="s">
        <v>237</v>
      </c>
      <c r="J5551" t="s">
        <v>17</v>
      </c>
      <c r="K5551" s="1" t="s">
        <v>18</v>
      </c>
      <c r="L5551" t="s">
        <v>363</v>
      </c>
      <c r="M5551" t="s">
        <v>100</v>
      </c>
      <c r="N5551">
        <v>1</v>
      </c>
      <c r="O5551" t="s">
        <v>232</v>
      </c>
      <c r="P5551">
        <v>0</v>
      </c>
      <c r="Q5551">
        <v>1</v>
      </c>
      <c r="R5551" t="s">
        <v>234</v>
      </c>
      <c r="S5551" t="s">
        <v>258</v>
      </c>
      <c r="T5551" t="s">
        <v>260</v>
      </c>
      <c r="U5551" t="s">
        <v>443</v>
      </c>
    </row>
    <row r="5552" spans="1:21" x14ac:dyDescent="0.35">
      <c r="A5552" s="2" t="s">
        <v>53</v>
      </c>
      <c r="B5552" s="1" t="s">
        <v>133</v>
      </c>
      <c r="C5552" t="s">
        <v>510</v>
      </c>
      <c r="D5552" s="1" t="s">
        <v>124</v>
      </c>
      <c r="E5552" s="1" t="s">
        <v>25</v>
      </c>
      <c r="F5552" s="1" t="s">
        <v>26</v>
      </c>
      <c r="G5552" s="1" t="s">
        <v>215</v>
      </c>
      <c r="H5552" t="s">
        <v>27</v>
      </c>
      <c r="I5552" s="1" t="s">
        <v>237</v>
      </c>
      <c r="J5552" t="s">
        <v>17</v>
      </c>
      <c r="K5552" s="1" t="s">
        <v>18</v>
      </c>
      <c r="L5552" t="s">
        <v>363</v>
      </c>
      <c r="M5552" t="s">
        <v>100</v>
      </c>
      <c r="N5552">
        <v>1</v>
      </c>
      <c r="O5552" t="s">
        <v>232</v>
      </c>
      <c r="P5552">
        <v>1</v>
      </c>
      <c r="Q5552">
        <v>1</v>
      </c>
      <c r="R5552" t="s">
        <v>234</v>
      </c>
      <c r="S5552" t="s">
        <v>258</v>
      </c>
      <c r="T5552" t="s">
        <v>260</v>
      </c>
      <c r="U5552" t="s">
        <v>443</v>
      </c>
    </row>
    <row r="5553" spans="1:21" x14ac:dyDescent="0.35">
      <c r="A5553" s="2" t="s">
        <v>53</v>
      </c>
      <c r="B5553" s="1" t="s">
        <v>133</v>
      </c>
      <c r="C5553" t="s">
        <v>510</v>
      </c>
      <c r="D5553" s="1" t="s">
        <v>124</v>
      </c>
      <c r="E5553" s="1" t="s">
        <v>25</v>
      </c>
      <c r="F5553" s="1" t="s">
        <v>26</v>
      </c>
      <c r="G5553" s="1" t="s">
        <v>215</v>
      </c>
      <c r="H5553" t="s">
        <v>27</v>
      </c>
      <c r="I5553" s="1" t="s">
        <v>272</v>
      </c>
      <c r="J5553" t="s">
        <v>17</v>
      </c>
      <c r="K5553" s="1" t="s">
        <v>18</v>
      </c>
      <c r="L5553" t="s">
        <v>363</v>
      </c>
      <c r="M5553" t="s">
        <v>100</v>
      </c>
      <c r="N5553">
        <v>1</v>
      </c>
      <c r="O5553" t="s">
        <v>232</v>
      </c>
      <c r="P5553">
        <v>0</v>
      </c>
      <c r="Q5553">
        <v>1</v>
      </c>
      <c r="R5553" t="s">
        <v>234</v>
      </c>
      <c r="S5553" t="s">
        <v>258</v>
      </c>
      <c r="T5553" t="s">
        <v>260</v>
      </c>
      <c r="U5553" t="s">
        <v>443</v>
      </c>
    </row>
    <row r="5554" spans="1:21" x14ac:dyDescent="0.35">
      <c r="A5554" s="2" t="s">
        <v>53</v>
      </c>
      <c r="B5554" s="1" t="s">
        <v>133</v>
      </c>
      <c r="C5554" t="s">
        <v>510</v>
      </c>
      <c r="D5554" s="1" t="s">
        <v>124</v>
      </c>
      <c r="E5554" s="1" t="s">
        <v>25</v>
      </c>
      <c r="F5554" s="1" t="s">
        <v>26</v>
      </c>
      <c r="G5554" s="1" t="s">
        <v>215</v>
      </c>
      <c r="H5554" t="s">
        <v>30</v>
      </c>
      <c r="I5554" s="1" t="s">
        <v>237</v>
      </c>
      <c r="J5554" t="s">
        <v>17</v>
      </c>
      <c r="K5554" s="1" t="s">
        <v>18</v>
      </c>
      <c r="L5554" t="s">
        <v>278</v>
      </c>
      <c r="M5554" t="s">
        <v>100</v>
      </c>
      <c r="N5554">
        <v>1</v>
      </c>
      <c r="O5554" t="s">
        <v>232</v>
      </c>
      <c r="P5554">
        <v>0</v>
      </c>
      <c r="Q5554">
        <v>1</v>
      </c>
      <c r="R5554" t="s">
        <v>234</v>
      </c>
      <c r="S5554" t="s">
        <v>258</v>
      </c>
      <c r="T5554" t="s">
        <v>260</v>
      </c>
      <c r="U5554" t="s">
        <v>443</v>
      </c>
    </row>
    <row r="5555" spans="1:21" x14ac:dyDescent="0.35">
      <c r="A5555" s="2" t="s">
        <v>53</v>
      </c>
      <c r="B5555" s="1" t="s">
        <v>133</v>
      </c>
      <c r="C5555" t="s">
        <v>510</v>
      </c>
      <c r="D5555" s="1" t="s">
        <v>124</v>
      </c>
      <c r="E5555" s="1" t="s">
        <v>25</v>
      </c>
      <c r="F5555" s="1" t="s">
        <v>26</v>
      </c>
      <c r="G5555" s="1" t="s">
        <v>215</v>
      </c>
      <c r="H5555" t="s">
        <v>30</v>
      </c>
      <c r="I5555" s="1" t="s">
        <v>237</v>
      </c>
      <c r="J5555" t="s">
        <v>17</v>
      </c>
      <c r="K5555" s="1" t="s">
        <v>18</v>
      </c>
      <c r="L5555" t="s">
        <v>278</v>
      </c>
      <c r="M5555" t="s">
        <v>100</v>
      </c>
      <c r="N5555">
        <v>1</v>
      </c>
      <c r="O5555" t="s">
        <v>232</v>
      </c>
      <c r="P5555">
        <v>1</v>
      </c>
      <c r="Q5555">
        <v>1</v>
      </c>
      <c r="R5555" t="s">
        <v>234</v>
      </c>
      <c r="S5555" t="s">
        <v>258</v>
      </c>
      <c r="T5555" t="s">
        <v>260</v>
      </c>
      <c r="U5555" t="s">
        <v>443</v>
      </c>
    </row>
    <row r="5556" spans="1:21" x14ac:dyDescent="0.35">
      <c r="A5556" s="2" t="s">
        <v>53</v>
      </c>
      <c r="B5556" s="1" t="s">
        <v>133</v>
      </c>
      <c r="C5556" t="s">
        <v>510</v>
      </c>
      <c r="D5556" s="1" t="s">
        <v>124</v>
      </c>
      <c r="E5556" s="1" t="s">
        <v>25</v>
      </c>
      <c r="F5556" s="1" t="s">
        <v>26</v>
      </c>
      <c r="G5556" s="1" t="s">
        <v>215</v>
      </c>
      <c r="H5556" t="s">
        <v>36</v>
      </c>
      <c r="I5556" s="1" t="s">
        <v>237</v>
      </c>
      <c r="J5556" t="s">
        <v>17</v>
      </c>
      <c r="K5556" s="1" t="s">
        <v>18</v>
      </c>
      <c r="L5556" t="s">
        <v>278</v>
      </c>
      <c r="M5556" t="s">
        <v>149</v>
      </c>
      <c r="N5556">
        <v>1</v>
      </c>
      <c r="O5556" t="s">
        <v>232</v>
      </c>
      <c r="P5556">
        <v>0</v>
      </c>
      <c r="Q5556">
        <v>1</v>
      </c>
      <c r="R5556" t="s">
        <v>234</v>
      </c>
      <c r="S5556" t="s">
        <v>258</v>
      </c>
      <c r="T5556" t="s">
        <v>260</v>
      </c>
      <c r="U5556" t="s">
        <v>443</v>
      </c>
    </row>
    <row r="5557" spans="1:21" x14ac:dyDescent="0.35">
      <c r="A5557" s="2" t="s">
        <v>53</v>
      </c>
      <c r="B5557" s="1" t="s">
        <v>133</v>
      </c>
      <c r="C5557" t="s">
        <v>510</v>
      </c>
      <c r="D5557" s="1" t="s">
        <v>124</v>
      </c>
      <c r="E5557" s="1" t="s">
        <v>25</v>
      </c>
      <c r="F5557" s="1" t="s">
        <v>26</v>
      </c>
      <c r="G5557" s="1" t="s">
        <v>215</v>
      </c>
      <c r="H5557" t="s">
        <v>24</v>
      </c>
      <c r="I5557" s="1" t="s">
        <v>237</v>
      </c>
      <c r="J5557" t="s">
        <v>17</v>
      </c>
      <c r="K5557" s="1" t="s">
        <v>18</v>
      </c>
      <c r="L5557" t="s">
        <v>363</v>
      </c>
      <c r="M5557" t="s">
        <v>100</v>
      </c>
      <c r="N5557">
        <v>1</v>
      </c>
      <c r="O5557" t="s">
        <v>232</v>
      </c>
      <c r="P5557">
        <v>1</v>
      </c>
      <c r="Q5557">
        <v>1</v>
      </c>
      <c r="R5557" t="s">
        <v>234</v>
      </c>
      <c r="S5557" t="s">
        <v>258</v>
      </c>
      <c r="T5557" t="s">
        <v>260</v>
      </c>
      <c r="U5557" t="s">
        <v>444</v>
      </c>
    </row>
    <row r="5558" spans="1:21" x14ac:dyDescent="0.35">
      <c r="A5558" s="2" t="s">
        <v>53</v>
      </c>
      <c r="B5558" s="1" t="s">
        <v>133</v>
      </c>
      <c r="C5558" t="s">
        <v>510</v>
      </c>
      <c r="D5558" s="1" t="s">
        <v>124</v>
      </c>
      <c r="E5558" s="1" t="s">
        <v>25</v>
      </c>
      <c r="F5558" s="1" t="s">
        <v>26</v>
      </c>
      <c r="G5558" s="1" t="s">
        <v>215</v>
      </c>
      <c r="H5558" t="s">
        <v>24</v>
      </c>
      <c r="I5558" s="1" t="s">
        <v>237</v>
      </c>
      <c r="J5558" t="s">
        <v>17</v>
      </c>
      <c r="K5558" s="1" t="s">
        <v>18</v>
      </c>
      <c r="L5558" t="s">
        <v>363</v>
      </c>
      <c r="M5558" t="s">
        <v>100</v>
      </c>
      <c r="N5558">
        <v>1</v>
      </c>
      <c r="O5558" t="s">
        <v>232</v>
      </c>
      <c r="P5558">
        <v>1</v>
      </c>
      <c r="Q5558">
        <v>1</v>
      </c>
      <c r="R5558" t="s">
        <v>234</v>
      </c>
      <c r="S5558" t="s">
        <v>258</v>
      </c>
      <c r="T5558" t="s">
        <v>260</v>
      </c>
      <c r="U5558" t="s">
        <v>443</v>
      </c>
    </row>
    <row r="5559" spans="1:21" x14ac:dyDescent="0.35">
      <c r="A5559" s="2" t="s">
        <v>53</v>
      </c>
      <c r="B5559" s="1" t="s">
        <v>133</v>
      </c>
      <c r="C5559" t="s">
        <v>510</v>
      </c>
      <c r="D5559" s="1" t="s">
        <v>124</v>
      </c>
      <c r="E5559" s="1" t="s">
        <v>25</v>
      </c>
      <c r="F5559" s="1" t="s">
        <v>15</v>
      </c>
      <c r="G5559" s="1" t="s">
        <v>215</v>
      </c>
      <c r="H5559" t="s">
        <v>16</v>
      </c>
      <c r="I5559" s="1" t="s">
        <v>237</v>
      </c>
      <c r="J5559" t="s">
        <v>17</v>
      </c>
      <c r="K5559" s="1" t="s">
        <v>18</v>
      </c>
      <c r="L5559" t="s">
        <v>278</v>
      </c>
      <c r="M5559" t="s">
        <v>100</v>
      </c>
      <c r="N5559">
        <v>1</v>
      </c>
      <c r="O5559" t="s">
        <v>232</v>
      </c>
      <c r="P5559">
        <v>1</v>
      </c>
      <c r="Q5559">
        <v>1</v>
      </c>
      <c r="R5559" t="s">
        <v>234</v>
      </c>
      <c r="S5559" t="s">
        <v>258</v>
      </c>
      <c r="T5559" t="s">
        <v>260</v>
      </c>
      <c r="U5559" t="s">
        <v>443</v>
      </c>
    </row>
    <row r="5560" spans="1:21" x14ac:dyDescent="0.35">
      <c r="A5560" s="2" t="s">
        <v>53</v>
      </c>
      <c r="B5560" s="1" t="s">
        <v>133</v>
      </c>
      <c r="C5560" t="s">
        <v>510</v>
      </c>
      <c r="D5560" s="1" t="s">
        <v>124</v>
      </c>
      <c r="E5560" s="1" t="s">
        <v>25</v>
      </c>
      <c r="F5560" s="1" t="s">
        <v>15</v>
      </c>
      <c r="G5560" s="1" t="s">
        <v>215</v>
      </c>
      <c r="H5560" t="s">
        <v>27</v>
      </c>
      <c r="I5560" s="1" t="s">
        <v>237</v>
      </c>
      <c r="J5560" t="s">
        <v>17</v>
      </c>
      <c r="K5560" s="1" t="s">
        <v>18</v>
      </c>
      <c r="L5560" t="s">
        <v>278</v>
      </c>
      <c r="M5560" t="s">
        <v>100</v>
      </c>
      <c r="N5560">
        <v>1</v>
      </c>
      <c r="O5560" t="s">
        <v>232</v>
      </c>
      <c r="P5560">
        <v>0</v>
      </c>
      <c r="Q5560">
        <v>1</v>
      </c>
      <c r="R5560" t="s">
        <v>234</v>
      </c>
      <c r="S5560" t="s">
        <v>258</v>
      </c>
      <c r="T5560" t="s">
        <v>260</v>
      </c>
      <c r="U5560" t="s">
        <v>443</v>
      </c>
    </row>
    <row r="5561" spans="1:21" x14ac:dyDescent="0.35">
      <c r="A5561" s="2" t="s">
        <v>53</v>
      </c>
      <c r="B5561" s="1" t="s">
        <v>133</v>
      </c>
      <c r="C5561" t="s">
        <v>510</v>
      </c>
      <c r="D5561" s="1" t="s">
        <v>124</v>
      </c>
      <c r="E5561" s="1" t="s">
        <v>25</v>
      </c>
      <c r="F5561" s="1" t="s">
        <v>15</v>
      </c>
      <c r="G5561" s="1" t="s">
        <v>215</v>
      </c>
      <c r="H5561" t="s">
        <v>27</v>
      </c>
      <c r="I5561" s="1" t="s">
        <v>272</v>
      </c>
      <c r="J5561" t="s">
        <v>17</v>
      </c>
      <c r="K5561" s="1" t="s">
        <v>18</v>
      </c>
      <c r="L5561" t="s">
        <v>278</v>
      </c>
      <c r="M5561" t="s">
        <v>100</v>
      </c>
      <c r="N5561">
        <v>1</v>
      </c>
      <c r="O5561" t="s">
        <v>232</v>
      </c>
      <c r="P5561">
        <v>0</v>
      </c>
      <c r="Q5561">
        <v>1</v>
      </c>
      <c r="R5561" t="s">
        <v>234</v>
      </c>
      <c r="S5561" t="s">
        <v>258</v>
      </c>
      <c r="T5561" t="s">
        <v>260</v>
      </c>
      <c r="U5561" t="s">
        <v>443</v>
      </c>
    </row>
    <row r="5562" spans="1:21" x14ac:dyDescent="0.35">
      <c r="A5562" s="2" t="s">
        <v>53</v>
      </c>
      <c r="B5562" s="1" t="s">
        <v>133</v>
      </c>
      <c r="C5562" t="s">
        <v>510</v>
      </c>
      <c r="D5562" s="1" t="s">
        <v>124</v>
      </c>
      <c r="E5562" s="1" t="s">
        <v>25</v>
      </c>
      <c r="F5562" s="1" t="s">
        <v>29</v>
      </c>
      <c r="G5562" s="1" t="s">
        <v>29</v>
      </c>
      <c r="H5562" t="s">
        <v>16</v>
      </c>
      <c r="I5562" s="1" t="s">
        <v>237</v>
      </c>
      <c r="J5562" t="s">
        <v>17</v>
      </c>
      <c r="K5562" s="1" t="s">
        <v>18</v>
      </c>
      <c r="L5562" t="s">
        <v>278</v>
      </c>
      <c r="M5562" t="s">
        <v>100</v>
      </c>
      <c r="N5562">
        <v>1</v>
      </c>
      <c r="O5562" t="s">
        <v>232</v>
      </c>
      <c r="P5562">
        <v>1</v>
      </c>
      <c r="Q5562">
        <v>1</v>
      </c>
      <c r="R5562" t="s">
        <v>234</v>
      </c>
      <c r="S5562" t="s">
        <v>258</v>
      </c>
      <c r="T5562" t="s">
        <v>260</v>
      </c>
      <c r="U5562" t="s">
        <v>443</v>
      </c>
    </row>
    <row r="5563" spans="1:21" x14ac:dyDescent="0.35">
      <c r="A5563" s="2" t="s">
        <v>53</v>
      </c>
      <c r="B5563" s="1" t="s">
        <v>133</v>
      </c>
      <c r="C5563" t="s">
        <v>510</v>
      </c>
      <c r="D5563" s="1" t="s">
        <v>124</v>
      </c>
      <c r="E5563" s="1" t="s">
        <v>25</v>
      </c>
      <c r="F5563" s="1" t="s">
        <v>29</v>
      </c>
      <c r="G5563" s="1" t="s">
        <v>29</v>
      </c>
      <c r="H5563" t="s">
        <v>16</v>
      </c>
      <c r="I5563" s="1" t="s">
        <v>272</v>
      </c>
      <c r="J5563" t="s">
        <v>17</v>
      </c>
      <c r="K5563" s="1" t="s">
        <v>18</v>
      </c>
      <c r="L5563" t="s">
        <v>278</v>
      </c>
      <c r="M5563" t="s">
        <v>100</v>
      </c>
      <c r="N5563">
        <v>1</v>
      </c>
      <c r="O5563" t="s">
        <v>232</v>
      </c>
      <c r="P5563">
        <v>1</v>
      </c>
      <c r="Q5563">
        <v>1</v>
      </c>
      <c r="R5563" t="s">
        <v>234</v>
      </c>
      <c r="S5563" t="s">
        <v>258</v>
      </c>
      <c r="T5563" t="s">
        <v>260</v>
      </c>
      <c r="U5563" t="s">
        <v>443</v>
      </c>
    </row>
    <row r="5564" spans="1:21" x14ac:dyDescent="0.35">
      <c r="A5564" s="2" t="s">
        <v>53</v>
      </c>
      <c r="B5564" s="1" t="s">
        <v>133</v>
      </c>
      <c r="C5564" t="s">
        <v>510</v>
      </c>
      <c r="D5564" s="1" t="s">
        <v>124</v>
      </c>
      <c r="E5564" s="1" t="s">
        <v>25</v>
      </c>
      <c r="F5564" s="1" t="s">
        <v>29</v>
      </c>
      <c r="G5564" s="1" t="s">
        <v>29</v>
      </c>
      <c r="H5564" t="s">
        <v>20</v>
      </c>
      <c r="I5564" s="1" t="s">
        <v>237</v>
      </c>
      <c r="J5564" t="s">
        <v>17</v>
      </c>
      <c r="K5564" s="1" t="s">
        <v>18</v>
      </c>
      <c r="L5564" t="s">
        <v>278</v>
      </c>
      <c r="M5564" t="s">
        <v>100</v>
      </c>
      <c r="N5564">
        <v>2</v>
      </c>
      <c r="O5564" t="s">
        <v>232</v>
      </c>
      <c r="P5564">
        <v>1</v>
      </c>
      <c r="Q5564">
        <v>1</v>
      </c>
      <c r="R5564" t="s">
        <v>234</v>
      </c>
      <c r="S5564" t="s">
        <v>258</v>
      </c>
      <c r="T5564" t="s">
        <v>260</v>
      </c>
      <c r="U5564" t="s">
        <v>443</v>
      </c>
    </row>
    <row r="5565" spans="1:21" x14ac:dyDescent="0.35">
      <c r="A5565" s="2" t="s">
        <v>53</v>
      </c>
      <c r="B5565" s="1" t="s">
        <v>133</v>
      </c>
      <c r="C5565" t="s">
        <v>510</v>
      </c>
      <c r="D5565" s="1" t="s">
        <v>124</v>
      </c>
      <c r="E5565" s="1" t="s">
        <v>25</v>
      </c>
      <c r="F5565" s="1" t="s">
        <v>29</v>
      </c>
      <c r="G5565" s="1" t="s">
        <v>29</v>
      </c>
      <c r="H5565" t="s">
        <v>20</v>
      </c>
      <c r="I5565" s="1" t="s">
        <v>237</v>
      </c>
      <c r="J5565" t="s">
        <v>17</v>
      </c>
      <c r="K5565" s="1" t="s">
        <v>18</v>
      </c>
      <c r="L5565" t="s">
        <v>363</v>
      </c>
      <c r="M5565" t="s">
        <v>100</v>
      </c>
      <c r="N5565">
        <v>2</v>
      </c>
      <c r="O5565" t="s">
        <v>232</v>
      </c>
      <c r="P5565">
        <v>0</v>
      </c>
      <c r="Q5565">
        <v>1</v>
      </c>
      <c r="R5565" t="s">
        <v>234</v>
      </c>
      <c r="S5565" t="s">
        <v>258</v>
      </c>
      <c r="T5565" t="s">
        <v>260</v>
      </c>
      <c r="U5565" t="s">
        <v>443</v>
      </c>
    </row>
    <row r="5566" spans="1:21" x14ac:dyDescent="0.35">
      <c r="A5566" s="2" t="s">
        <v>53</v>
      </c>
      <c r="B5566" s="1" t="s">
        <v>133</v>
      </c>
      <c r="C5566" t="s">
        <v>510</v>
      </c>
      <c r="D5566" s="1" t="s">
        <v>124</v>
      </c>
      <c r="E5566" s="1" t="s">
        <v>25</v>
      </c>
      <c r="F5566" s="1" t="s">
        <v>29</v>
      </c>
      <c r="G5566" s="1" t="s">
        <v>29</v>
      </c>
      <c r="H5566" t="s">
        <v>20</v>
      </c>
      <c r="I5566" s="1" t="s">
        <v>272</v>
      </c>
      <c r="J5566" t="s">
        <v>17</v>
      </c>
      <c r="K5566" s="1" t="s">
        <v>18</v>
      </c>
      <c r="L5566" t="s">
        <v>278</v>
      </c>
      <c r="M5566" t="s">
        <v>100</v>
      </c>
      <c r="N5566">
        <v>2</v>
      </c>
      <c r="O5566" t="s">
        <v>232</v>
      </c>
      <c r="P5566">
        <v>1</v>
      </c>
      <c r="Q5566">
        <v>1</v>
      </c>
      <c r="R5566" t="s">
        <v>234</v>
      </c>
      <c r="S5566" t="s">
        <v>258</v>
      </c>
      <c r="T5566" t="s">
        <v>260</v>
      </c>
      <c r="U5566" t="s">
        <v>443</v>
      </c>
    </row>
    <row r="5567" spans="1:21" x14ac:dyDescent="0.35">
      <c r="A5567" s="2" t="s">
        <v>53</v>
      </c>
      <c r="B5567" s="1" t="s">
        <v>133</v>
      </c>
      <c r="C5567" t="s">
        <v>510</v>
      </c>
      <c r="D5567" s="1" t="s">
        <v>124</v>
      </c>
      <c r="E5567" s="1" t="s">
        <v>25</v>
      </c>
      <c r="F5567" s="1" t="s">
        <v>29</v>
      </c>
      <c r="G5567" s="1" t="s">
        <v>29</v>
      </c>
      <c r="H5567" t="s">
        <v>30</v>
      </c>
      <c r="I5567" s="1" t="s">
        <v>237</v>
      </c>
      <c r="J5567" t="s">
        <v>17</v>
      </c>
      <c r="K5567" s="1" t="s">
        <v>18</v>
      </c>
      <c r="L5567" t="s">
        <v>278</v>
      </c>
      <c r="M5567" t="s">
        <v>100</v>
      </c>
      <c r="N5567">
        <v>1</v>
      </c>
      <c r="O5567" t="s">
        <v>232</v>
      </c>
      <c r="P5567">
        <v>1</v>
      </c>
      <c r="Q5567">
        <v>1</v>
      </c>
      <c r="R5567" t="s">
        <v>234</v>
      </c>
      <c r="S5567" t="s">
        <v>258</v>
      </c>
      <c r="T5567" t="s">
        <v>260</v>
      </c>
      <c r="U5567" t="s">
        <v>444</v>
      </c>
    </row>
    <row r="5568" spans="1:21" x14ac:dyDescent="0.35">
      <c r="A5568" s="2" t="s">
        <v>53</v>
      </c>
      <c r="B5568" s="1" t="s">
        <v>133</v>
      </c>
      <c r="C5568" t="s">
        <v>510</v>
      </c>
      <c r="D5568" s="1" t="s">
        <v>124</v>
      </c>
      <c r="E5568" s="1" t="s">
        <v>25</v>
      </c>
      <c r="F5568" s="1" t="s">
        <v>29</v>
      </c>
      <c r="G5568" s="1" t="s">
        <v>29</v>
      </c>
      <c r="H5568" t="s">
        <v>30</v>
      </c>
      <c r="I5568" s="1" t="s">
        <v>237</v>
      </c>
      <c r="J5568" t="s">
        <v>17</v>
      </c>
      <c r="K5568" s="1" t="s">
        <v>18</v>
      </c>
      <c r="L5568" t="s">
        <v>363</v>
      </c>
      <c r="M5568" t="s">
        <v>100</v>
      </c>
      <c r="N5568">
        <v>1</v>
      </c>
      <c r="O5568" t="s">
        <v>232</v>
      </c>
      <c r="P5568">
        <v>0</v>
      </c>
      <c r="Q5568">
        <v>1</v>
      </c>
      <c r="R5568" t="s">
        <v>234</v>
      </c>
      <c r="S5568" t="s">
        <v>258</v>
      </c>
      <c r="T5568" t="s">
        <v>260</v>
      </c>
      <c r="U5568" t="s">
        <v>443</v>
      </c>
    </row>
    <row r="5569" spans="1:21" x14ac:dyDescent="0.35">
      <c r="A5569" s="2" t="s">
        <v>53</v>
      </c>
      <c r="B5569" s="1" t="s">
        <v>133</v>
      </c>
      <c r="C5569" t="s">
        <v>510</v>
      </c>
      <c r="D5569" s="1" t="s">
        <v>124</v>
      </c>
      <c r="E5569" s="1" t="s">
        <v>25</v>
      </c>
      <c r="F5569" s="1" t="s">
        <v>21</v>
      </c>
      <c r="G5569" s="1" t="s">
        <v>29</v>
      </c>
      <c r="H5569" t="s">
        <v>16</v>
      </c>
      <c r="I5569" s="1" t="s">
        <v>237</v>
      </c>
      <c r="J5569" t="s">
        <v>17</v>
      </c>
      <c r="K5569" s="1" t="s">
        <v>18</v>
      </c>
      <c r="L5569" t="s">
        <v>278</v>
      </c>
      <c r="M5569" t="s">
        <v>100</v>
      </c>
      <c r="N5569">
        <v>3</v>
      </c>
      <c r="O5569" t="s">
        <v>232</v>
      </c>
      <c r="P5569">
        <v>1</v>
      </c>
      <c r="Q5569">
        <v>1</v>
      </c>
      <c r="R5569" t="s">
        <v>234</v>
      </c>
      <c r="S5569" t="s">
        <v>258</v>
      </c>
      <c r="T5569" t="s">
        <v>260</v>
      </c>
      <c r="U5569" t="s">
        <v>443</v>
      </c>
    </row>
    <row r="5570" spans="1:21" x14ac:dyDescent="0.35">
      <c r="A5570" s="2" t="s">
        <v>53</v>
      </c>
      <c r="B5570" s="1" t="s">
        <v>133</v>
      </c>
      <c r="C5570" t="s">
        <v>510</v>
      </c>
      <c r="D5570" s="1" t="s">
        <v>124</v>
      </c>
      <c r="E5570" s="1" t="s">
        <v>25</v>
      </c>
      <c r="F5570" s="1" t="s">
        <v>21</v>
      </c>
      <c r="G5570" s="1" t="s">
        <v>29</v>
      </c>
      <c r="H5570" t="s">
        <v>16</v>
      </c>
      <c r="I5570" s="1" t="s">
        <v>237</v>
      </c>
      <c r="J5570" t="s">
        <v>17</v>
      </c>
      <c r="K5570" s="1" t="s">
        <v>18</v>
      </c>
      <c r="L5570" t="s">
        <v>363</v>
      </c>
      <c r="M5570" t="s">
        <v>100</v>
      </c>
      <c r="N5570">
        <v>1</v>
      </c>
      <c r="O5570" t="s">
        <v>232</v>
      </c>
      <c r="P5570">
        <v>0</v>
      </c>
      <c r="Q5570">
        <v>1</v>
      </c>
      <c r="R5570" t="s">
        <v>234</v>
      </c>
      <c r="S5570" t="s">
        <v>258</v>
      </c>
      <c r="T5570" t="s">
        <v>260</v>
      </c>
      <c r="U5570" t="s">
        <v>443</v>
      </c>
    </row>
    <row r="5571" spans="1:21" x14ac:dyDescent="0.35">
      <c r="A5571" s="2" t="s">
        <v>53</v>
      </c>
      <c r="B5571" s="1" t="s">
        <v>133</v>
      </c>
      <c r="C5571" t="s">
        <v>510</v>
      </c>
      <c r="D5571" s="1" t="s">
        <v>124</v>
      </c>
      <c r="E5571" s="1" t="s">
        <v>25</v>
      </c>
      <c r="F5571" s="1" t="s">
        <v>21</v>
      </c>
      <c r="G5571" s="1" t="s">
        <v>29</v>
      </c>
      <c r="H5571" t="s">
        <v>16</v>
      </c>
      <c r="I5571" s="1" t="s">
        <v>237</v>
      </c>
      <c r="J5571" t="s">
        <v>17</v>
      </c>
      <c r="K5571" s="1" t="s">
        <v>18</v>
      </c>
      <c r="L5571" t="s">
        <v>363</v>
      </c>
      <c r="M5571" t="s">
        <v>100</v>
      </c>
      <c r="N5571">
        <v>1</v>
      </c>
      <c r="O5571" t="s">
        <v>232</v>
      </c>
      <c r="P5571">
        <v>1</v>
      </c>
      <c r="Q5571">
        <v>1</v>
      </c>
      <c r="R5571" t="s">
        <v>234</v>
      </c>
      <c r="S5571" t="s">
        <v>258</v>
      </c>
      <c r="T5571" t="s">
        <v>260</v>
      </c>
      <c r="U5571" t="s">
        <v>443</v>
      </c>
    </row>
    <row r="5572" spans="1:21" x14ac:dyDescent="0.35">
      <c r="A5572" s="2" t="s">
        <v>53</v>
      </c>
      <c r="B5572" s="1" t="s">
        <v>133</v>
      </c>
      <c r="C5572" t="s">
        <v>510</v>
      </c>
      <c r="D5572" s="1" t="s">
        <v>124</v>
      </c>
      <c r="E5572" s="1" t="s">
        <v>25</v>
      </c>
      <c r="F5572" s="1" t="s">
        <v>21</v>
      </c>
      <c r="G5572" s="1" t="s">
        <v>29</v>
      </c>
      <c r="H5572" t="s">
        <v>16</v>
      </c>
      <c r="I5572" s="1" t="s">
        <v>272</v>
      </c>
      <c r="J5572" t="s">
        <v>17</v>
      </c>
      <c r="K5572" s="1" t="s">
        <v>18</v>
      </c>
      <c r="L5572" t="s">
        <v>278</v>
      </c>
      <c r="M5572" t="s">
        <v>100</v>
      </c>
      <c r="N5572">
        <v>2</v>
      </c>
      <c r="O5572" t="s">
        <v>232</v>
      </c>
      <c r="P5572">
        <v>1</v>
      </c>
      <c r="Q5572">
        <v>1</v>
      </c>
      <c r="R5572" t="s">
        <v>234</v>
      </c>
      <c r="S5572" t="s">
        <v>258</v>
      </c>
      <c r="T5572" t="s">
        <v>260</v>
      </c>
      <c r="U5572" t="s">
        <v>443</v>
      </c>
    </row>
    <row r="5573" spans="1:21" x14ac:dyDescent="0.35">
      <c r="A5573" s="2" t="s">
        <v>53</v>
      </c>
      <c r="B5573" s="1" t="s">
        <v>133</v>
      </c>
      <c r="C5573" t="s">
        <v>510</v>
      </c>
      <c r="D5573" s="1" t="s">
        <v>124</v>
      </c>
      <c r="E5573" s="1" t="s">
        <v>25</v>
      </c>
      <c r="F5573" s="1" t="s">
        <v>21</v>
      </c>
      <c r="G5573" s="1" t="s">
        <v>29</v>
      </c>
      <c r="H5573" t="s">
        <v>20</v>
      </c>
      <c r="I5573" s="1" t="s">
        <v>237</v>
      </c>
      <c r="J5573" t="s">
        <v>17</v>
      </c>
      <c r="K5573" s="1" t="s">
        <v>18</v>
      </c>
      <c r="L5573" t="s">
        <v>278</v>
      </c>
      <c r="M5573" t="s">
        <v>100</v>
      </c>
      <c r="N5573">
        <v>1</v>
      </c>
      <c r="O5573" t="s">
        <v>232</v>
      </c>
      <c r="P5573">
        <v>1</v>
      </c>
      <c r="Q5573">
        <v>1</v>
      </c>
      <c r="R5573" t="s">
        <v>234</v>
      </c>
      <c r="S5573" t="s">
        <v>258</v>
      </c>
      <c r="T5573" t="s">
        <v>260</v>
      </c>
      <c r="U5573" t="s">
        <v>443</v>
      </c>
    </row>
    <row r="5574" spans="1:21" x14ac:dyDescent="0.35">
      <c r="A5574" s="2" t="s">
        <v>53</v>
      </c>
      <c r="B5574" s="1" t="s">
        <v>133</v>
      </c>
      <c r="C5574" t="s">
        <v>510</v>
      </c>
      <c r="D5574" s="1" t="s">
        <v>124</v>
      </c>
      <c r="E5574" s="1" t="s">
        <v>25</v>
      </c>
      <c r="F5574" s="1" t="s">
        <v>21</v>
      </c>
      <c r="G5574" s="1" t="s">
        <v>29</v>
      </c>
      <c r="H5574" t="s">
        <v>27</v>
      </c>
      <c r="I5574" s="1" t="s">
        <v>237</v>
      </c>
      <c r="J5574" t="s">
        <v>17</v>
      </c>
      <c r="K5574" s="1" t="s">
        <v>18</v>
      </c>
      <c r="L5574" t="s">
        <v>278</v>
      </c>
      <c r="M5574" t="s">
        <v>100</v>
      </c>
      <c r="N5574">
        <v>1</v>
      </c>
      <c r="O5574" t="s">
        <v>232</v>
      </c>
      <c r="P5574">
        <v>1</v>
      </c>
      <c r="Q5574">
        <v>1</v>
      </c>
      <c r="R5574" t="s">
        <v>234</v>
      </c>
      <c r="S5574" t="s">
        <v>258</v>
      </c>
      <c r="T5574" t="s">
        <v>260</v>
      </c>
      <c r="U5574" t="s">
        <v>443</v>
      </c>
    </row>
    <row r="5575" spans="1:21" x14ac:dyDescent="0.35">
      <c r="A5575" s="2" t="s">
        <v>53</v>
      </c>
      <c r="B5575" s="1" t="s">
        <v>133</v>
      </c>
      <c r="C5575" t="s">
        <v>510</v>
      </c>
      <c r="D5575" s="1" t="s">
        <v>124</v>
      </c>
      <c r="E5575" s="1" t="s">
        <v>25</v>
      </c>
      <c r="F5575" s="1" t="s">
        <v>21</v>
      </c>
      <c r="G5575" s="1" t="s">
        <v>29</v>
      </c>
      <c r="H5575" t="s">
        <v>27</v>
      </c>
      <c r="I5575" s="1" t="s">
        <v>237</v>
      </c>
      <c r="J5575" t="s">
        <v>17</v>
      </c>
      <c r="K5575" s="1" t="s">
        <v>18</v>
      </c>
      <c r="L5575" t="s">
        <v>363</v>
      </c>
      <c r="M5575" t="s">
        <v>100</v>
      </c>
      <c r="N5575">
        <v>1</v>
      </c>
      <c r="O5575" t="s">
        <v>232</v>
      </c>
      <c r="P5575">
        <v>0</v>
      </c>
      <c r="Q5575">
        <v>1</v>
      </c>
      <c r="R5575" t="s">
        <v>234</v>
      </c>
      <c r="S5575" t="s">
        <v>258</v>
      </c>
      <c r="T5575" t="s">
        <v>260</v>
      </c>
      <c r="U5575" t="s">
        <v>443</v>
      </c>
    </row>
    <row r="5576" spans="1:21" x14ac:dyDescent="0.35">
      <c r="A5576" s="2" t="s">
        <v>53</v>
      </c>
      <c r="B5576" s="1" t="s">
        <v>133</v>
      </c>
      <c r="C5576" t="s">
        <v>510</v>
      </c>
      <c r="D5576" s="1" t="s">
        <v>124</v>
      </c>
      <c r="E5576" s="1" t="s">
        <v>25</v>
      </c>
      <c r="F5576" s="1" t="s">
        <v>21</v>
      </c>
      <c r="G5576" s="1" t="s">
        <v>29</v>
      </c>
      <c r="H5576" t="s">
        <v>36</v>
      </c>
      <c r="I5576" s="1" t="s">
        <v>272</v>
      </c>
      <c r="J5576" t="s">
        <v>17</v>
      </c>
      <c r="K5576" s="1" t="s">
        <v>18</v>
      </c>
      <c r="L5576" t="s">
        <v>363</v>
      </c>
      <c r="M5576" t="s">
        <v>143</v>
      </c>
      <c r="N5576">
        <v>1</v>
      </c>
      <c r="O5576" t="s">
        <v>232</v>
      </c>
      <c r="P5576">
        <v>0</v>
      </c>
      <c r="Q5576">
        <v>1</v>
      </c>
      <c r="R5576" t="s">
        <v>234</v>
      </c>
      <c r="S5576" t="s">
        <v>258</v>
      </c>
      <c r="T5576" t="s">
        <v>260</v>
      </c>
      <c r="U5576" t="s">
        <v>443</v>
      </c>
    </row>
    <row r="5577" spans="1:21" x14ac:dyDescent="0.35">
      <c r="A5577" s="2" t="s">
        <v>53</v>
      </c>
      <c r="B5577" s="1" t="s">
        <v>133</v>
      </c>
      <c r="C5577" t="s">
        <v>510</v>
      </c>
      <c r="D5577" s="1" t="s">
        <v>124</v>
      </c>
      <c r="E5577" s="1" t="s">
        <v>364</v>
      </c>
      <c r="F5577" s="1" t="s">
        <v>26</v>
      </c>
      <c r="G5577" s="1" t="s">
        <v>215</v>
      </c>
      <c r="H5577" t="s">
        <v>16</v>
      </c>
      <c r="I5577" s="1" t="s">
        <v>237</v>
      </c>
      <c r="J5577" t="s">
        <v>17</v>
      </c>
      <c r="K5577" s="1" t="s">
        <v>18</v>
      </c>
      <c r="L5577" t="s">
        <v>278</v>
      </c>
      <c r="M5577" t="s">
        <v>100</v>
      </c>
      <c r="N5577">
        <v>1</v>
      </c>
      <c r="O5577" t="s">
        <v>232</v>
      </c>
      <c r="P5577">
        <v>1</v>
      </c>
      <c r="Q5577">
        <v>1</v>
      </c>
      <c r="R5577" t="s">
        <v>234</v>
      </c>
      <c r="S5577" t="s">
        <v>258</v>
      </c>
      <c r="T5577" t="s">
        <v>260</v>
      </c>
      <c r="U5577" t="s">
        <v>444</v>
      </c>
    </row>
    <row r="5578" spans="1:21" x14ac:dyDescent="0.35">
      <c r="A5578" s="2" t="s">
        <v>53</v>
      </c>
      <c r="B5578" s="1" t="s">
        <v>133</v>
      </c>
      <c r="C5578" t="s">
        <v>510</v>
      </c>
      <c r="D5578" s="1" t="s">
        <v>285</v>
      </c>
      <c r="E5578" s="1" t="s">
        <v>14</v>
      </c>
      <c r="F5578" s="1" t="s">
        <v>26</v>
      </c>
      <c r="G5578" s="1" t="s">
        <v>215</v>
      </c>
      <c r="H5578" t="s">
        <v>52</v>
      </c>
      <c r="I5578" s="1" t="s">
        <v>237</v>
      </c>
      <c r="J5578" t="s">
        <v>17</v>
      </c>
      <c r="K5578" s="1" t="s">
        <v>18</v>
      </c>
      <c r="L5578" t="s">
        <v>278</v>
      </c>
      <c r="M5578" t="s">
        <v>125</v>
      </c>
      <c r="N5578">
        <v>2</v>
      </c>
      <c r="O5578" t="s">
        <v>232</v>
      </c>
      <c r="P5578">
        <v>1</v>
      </c>
      <c r="Q5578">
        <v>1</v>
      </c>
      <c r="R5578" t="s">
        <v>234</v>
      </c>
      <c r="S5578" t="s">
        <v>258</v>
      </c>
      <c r="T5578" t="s">
        <v>260</v>
      </c>
      <c r="U5578" t="s">
        <v>443</v>
      </c>
    </row>
    <row r="5579" spans="1:21" x14ac:dyDescent="0.35">
      <c r="A5579" s="2" t="s">
        <v>53</v>
      </c>
      <c r="B5579" s="1" t="s">
        <v>133</v>
      </c>
      <c r="C5579" t="s">
        <v>510</v>
      </c>
      <c r="D5579" s="1" t="s">
        <v>285</v>
      </c>
      <c r="E5579" s="1" t="s">
        <v>14</v>
      </c>
      <c r="F5579" s="1" t="s">
        <v>26</v>
      </c>
      <c r="G5579" s="1" t="s">
        <v>215</v>
      </c>
      <c r="H5579" t="s">
        <v>52</v>
      </c>
      <c r="I5579" s="1" t="s">
        <v>237</v>
      </c>
      <c r="J5579" t="s">
        <v>17</v>
      </c>
      <c r="K5579" s="1" t="s">
        <v>18</v>
      </c>
      <c r="L5579" t="s">
        <v>278</v>
      </c>
      <c r="M5579" t="s">
        <v>100</v>
      </c>
      <c r="N5579">
        <v>9</v>
      </c>
      <c r="O5579" t="s">
        <v>232</v>
      </c>
      <c r="P5579">
        <v>0</v>
      </c>
      <c r="Q5579">
        <v>1</v>
      </c>
      <c r="R5579" t="s">
        <v>234</v>
      </c>
      <c r="S5579" t="s">
        <v>258</v>
      </c>
      <c r="T5579" t="s">
        <v>260</v>
      </c>
      <c r="U5579" t="s">
        <v>443</v>
      </c>
    </row>
    <row r="5580" spans="1:21" x14ac:dyDescent="0.35">
      <c r="A5580" s="2" t="s">
        <v>53</v>
      </c>
      <c r="B5580" s="1" t="s">
        <v>133</v>
      </c>
      <c r="C5580" t="s">
        <v>510</v>
      </c>
      <c r="D5580" s="1" t="s">
        <v>285</v>
      </c>
      <c r="E5580" s="1" t="s">
        <v>14</v>
      </c>
      <c r="F5580" s="1" t="s">
        <v>26</v>
      </c>
      <c r="G5580" s="1" t="s">
        <v>215</v>
      </c>
      <c r="H5580" t="s">
        <v>52</v>
      </c>
      <c r="I5580" s="1" t="s">
        <v>237</v>
      </c>
      <c r="J5580" t="s">
        <v>17</v>
      </c>
      <c r="K5580" s="1" t="s">
        <v>18</v>
      </c>
      <c r="L5580" t="s">
        <v>278</v>
      </c>
      <c r="M5580" t="s">
        <v>100</v>
      </c>
      <c r="N5580">
        <v>4</v>
      </c>
      <c r="O5580" t="s">
        <v>232</v>
      </c>
      <c r="P5580">
        <v>1</v>
      </c>
      <c r="Q5580">
        <v>1</v>
      </c>
      <c r="R5580" t="s">
        <v>234</v>
      </c>
      <c r="S5580" t="s">
        <v>258</v>
      </c>
      <c r="T5580" t="s">
        <v>260</v>
      </c>
      <c r="U5580" t="s">
        <v>443</v>
      </c>
    </row>
    <row r="5581" spans="1:21" x14ac:dyDescent="0.35">
      <c r="A5581" s="2" t="s">
        <v>53</v>
      </c>
      <c r="B5581" s="1" t="s">
        <v>133</v>
      </c>
      <c r="C5581" t="s">
        <v>510</v>
      </c>
      <c r="D5581" s="1" t="s">
        <v>285</v>
      </c>
      <c r="E5581" s="1" t="s">
        <v>14</v>
      </c>
      <c r="F5581" s="1" t="s">
        <v>26</v>
      </c>
      <c r="G5581" s="1" t="s">
        <v>215</v>
      </c>
      <c r="H5581" t="s">
        <v>52</v>
      </c>
      <c r="I5581" s="1" t="s">
        <v>237</v>
      </c>
      <c r="J5581" t="s">
        <v>17</v>
      </c>
      <c r="K5581" s="1" t="s">
        <v>75</v>
      </c>
      <c r="L5581" t="s">
        <v>278</v>
      </c>
      <c r="M5581" t="s">
        <v>111</v>
      </c>
      <c r="N5581">
        <v>1</v>
      </c>
      <c r="O5581" t="s">
        <v>232</v>
      </c>
      <c r="P5581">
        <v>1</v>
      </c>
      <c r="Q5581">
        <v>1</v>
      </c>
      <c r="R5581" t="s">
        <v>234</v>
      </c>
      <c r="S5581" t="s">
        <v>258</v>
      </c>
      <c r="T5581" t="s">
        <v>260</v>
      </c>
      <c r="U5581" t="s">
        <v>443</v>
      </c>
    </row>
    <row r="5582" spans="1:21" x14ac:dyDescent="0.35">
      <c r="A5582" s="2" t="s">
        <v>53</v>
      </c>
      <c r="B5582" s="1" t="s">
        <v>133</v>
      </c>
      <c r="C5582" t="s">
        <v>510</v>
      </c>
      <c r="D5582" s="1" t="s">
        <v>285</v>
      </c>
      <c r="E5582" s="1" t="s">
        <v>14</v>
      </c>
      <c r="F5582" s="1" t="s">
        <v>26</v>
      </c>
      <c r="G5582" s="1" t="s">
        <v>215</v>
      </c>
      <c r="H5582" t="s">
        <v>52</v>
      </c>
      <c r="I5582" s="1" t="s">
        <v>272</v>
      </c>
      <c r="J5582" t="s">
        <v>17</v>
      </c>
      <c r="K5582" s="1" t="s">
        <v>18</v>
      </c>
      <c r="L5582" t="s">
        <v>278</v>
      </c>
      <c r="M5582" t="s">
        <v>125</v>
      </c>
      <c r="N5582">
        <v>1</v>
      </c>
      <c r="O5582" t="s">
        <v>232</v>
      </c>
      <c r="P5582">
        <v>1</v>
      </c>
      <c r="Q5582">
        <v>1</v>
      </c>
      <c r="R5582" t="s">
        <v>234</v>
      </c>
      <c r="S5582" t="s">
        <v>258</v>
      </c>
      <c r="T5582" t="s">
        <v>260</v>
      </c>
      <c r="U5582" t="s">
        <v>443</v>
      </c>
    </row>
    <row r="5583" spans="1:21" x14ac:dyDescent="0.35">
      <c r="A5583" s="2" t="s">
        <v>53</v>
      </c>
      <c r="B5583" s="1" t="s">
        <v>133</v>
      </c>
      <c r="C5583" t="s">
        <v>510</v>
      </c>
      <c r="D5583" s="1" t="s">
        <v>285</v>
      </c>
      <c r="E5583" s="1" t="s">
        <v>14</v>
      </c>
      <c r="F5583" s="1" t="s">
        <v>26</v>
      </c>
      <c r="G5583" s="1" t="s">
        <v>215</v>
      </c>
      <c r="H5583" t="s">
        <v>52</v>
      </c>
      <c r="I5583" s="1" t="s">
        <v>272</v>
      </c>
      <c r="J5583" t="s">
        <v>17</v>
      </c>
      <c r="K5583" s="1" t="s">
        <v>18</v>
      </c>
      <c r="L5583" t="s">
        <v>278</v>
      </c>
      <c r="M5583" t="s">
        <v>100</v>
      </c>
      <c r="N5583">
        <v>5</v>
      </c>
      <c r="O5583" t="s">
        <v>232</v>
      </c>
      <c r="P5583">
        <v>0</v>
      </c>
      <c r="Q5583">
        <v>1</v>
      </c>
      <c r="R5583" t="s">
        <v>234</v>
      </c>
      <c r="S5583" t="s">
        <v>258</v>
      </c>
      <c r="T5583" t="s">
        <v>260</v>
      </c>
      <c r="U5583" t="s">
        <v>443</v>
      </c>
    </row>
    <row r="5584" spans="1:21" x14ac:dyDescent="0.35">
      <c r="A5584" s="2" t="s">
        <v>53</v>
      </c>
      <c r="B5584" s="1" t="s">
        <v>133</v>
      </c>
      <c r="C5584" t="s">
        <v>510</v>
      </c>
      <c r="D5584" s="1" t="s">
        <v>285</v>
      </c>
      <c r="E5584" s="1" t="s">
        <v>14</v>
      </c>
      <c r="F5584" s="1" t="s">
        <v>26</v>
      </c>
      <c r="G5584" s="1" t="s">
        <v>215</v>
      </c>
      <c r="H5584" t="s">
        <v>52</v>
      </c>
      <c r="I5584" s="1" t="s">
        <v>272</v>
      </c>
      <c r="J5584" t="s">
        <v>17</v>
      </c>
      <c r="K5584" s="1" t="s">
        <v>75</v>
      </c>
      <c r="L5584" t="s">
        <v>278</v>
      </c>
      <c r="M5584" t="s">
        <v>111</v>
      </c>
      <c r="N5584">
        <v>1</v>
      </c>
      <c r="O5584" t="s">
        <v>232</v>
      </c>
      <c r="P5584">
        <v>1</v>
      </c>
      <c r="Q5584">
        <v>1</v>
      </c>
      <c r="R5584" t="s">
        <v>234</v>
      </c>
      <c r="S5584" t="s">
        <v>258</v>
      </c>
      <c r="T5584" t="s">
        <v>260</v>
      </c>
      <c r="U5584" t="s">
        <v>443</v>
      </c>
    </row>
    <row r="5585" spans="1:21" x14ac:dyDescent="0.35">
      <c r="A5585" s="2" t="s">
        <v>53</v>
      </c>
      <c r="B5585" s="1" t="s">
        <v>133</v>
      </c>
      <c r="C5585" t="s">
        <v>510</v>
      </c>
      <c r="D5585" s="1" t="s">
        <v>285</v>
      </c>
      <c r="E5585" s="1" t="s">
        <v>14</v>
      </c>
      <c r="F5585" s="1" t="s">
        <v>26</v>
      </c>
      <c r="G5585" s="1" t="s">
        <v>215</v>
      </c>
      <c r="H5585" t="s">
        <v>16</v>
      </c>
      <c r="I5585" s="1" t="s">
        <v>237</v>
      </c>
      <c r="J5585" t="s">
        <v>17</v>
      </c>
      <c r="K5585" s="1" t="s">
        <v>18</v>
      </c>
      <c r="L5585" t="s">
        <v>278</v>
      </c>
      <c r="M5585" t="s">
        <v>125</v>
      </c>
      <c r="N5585">
        <v>1</v>
      </c>
      <c r="O5585" t="s">
        <v>232</v>
      </c>
      <c r="P5585">
        <v>1</v>
      </c>
      <c r="Q5585">
        <v>1</v>
      </c>
      <c r="R5585" t="s">
        <v>234</v>
      </c>
      <c r="S5585" t="s">
        <v>258</v>
      </c>
      <c r="T5585" t="s">
        <v>260</v>
      </c>
      <c r="U5585" t="s">
        <v>443</v>
      </c>
    </row>
    <row r="5586" spans="1:21" x14ac:dyDescent="0.35">
      <c r="A5586" s="2" t="s">
        <v>53</v>
      </c>
      <c r="B5586" s="1" t="s">
        <v>133</v>
      </c>
      <c r="C5586" t="s">
        <v>510</v>
      </c>
      <c r="D5586" s="1" t="s">
        <v>285</v>
      </c>
      <c r="E5586" s="1" t="s">
        <v>14</v>
      </c>
      <c r="F5586" s="1" t="s">
        <v>26</v>
      </c>
      <c r="G5586" s="1" t="s">
        <v>215</v>
      </c>
      <c r="H5586" t="s">
        <v>16</v>
      </c>
      <c r="I5586" s="1" t="s">
        <v>237</v>
      </c>
      <c r="J5586" t="s">
        <v>17</v>
      </c>
      <c r="K5586" s="1" t="s">
        <v>18</v>
      </c>
      <c r="L5586" t="s">
        <v>278</v>
      </c>
      <c r="M5586" t="s">
        <v>100</v>
      </c>
      <c r="N5586">
        <v>2</v>
      </c>
      <c r="O5586" t="s">
        <v>232</v>
      </c>
      <c r="P5586">
        <v>0</v>
      </c>
      <c r="Q5586">
        <v>1</v>
      </c>
      <c r="R5586" t="s">
        <v>234</v>
      </c>
      <c r="S5586" t="s">
        <v>258</v>
      </c>
      <c r="T5586" t="s">
        <v>260</v>
      </c>
      <c r="U5586" t="s">
        <v>443</v>
      </c>
    </row>
    <row r="5587" spans="1:21" x14ac:dyDescent="0.35">
      <c r="A5587" s="2" t="s">
        <v>53</v>
      </c>
      <c r="B5587" s="1" t="s">
        <v>133</v>
      </c>
      <c r="C5587" t="s">
        <v>510</v>
      </c>
      <c r="D5587" s="1" t="s">
        <v>285</v>
      </c>
      <c r="E5587" s="1" t="s">
        <v>14</v>
      </c>
      <c r="F5587" s="1" t="s">
        <v>26</v>
      </c>
      <c r="G5587" s="1" t="s">
        <v>215</v>
      </c>
      <c r="H5587" t="s">
        <v>16</v>
      </c>
      <c r="I5587" s="1" t="s">
        <v>237</v>
      </c>
      <c r="J5587" t="s">
        <v>17</v>
      </c>
      <c r="K5587" s="1" t="s">
        <v>18</v>
      </c>
      <c r="L5587" t="s">
        <v>278</v>
      </c>
      <c r="M5587" t="s">
        <v>100</v>
      </c>
      <c r="N5587">
        <v>3</v>
      </c>
      <c r="O5587" t="s">
        <v>232</v>
      </c>
      <c r="P5587">
        <v>1</v>
      </c>
      <c r="Q5587">
        <v>1</v>
      </c>
      <c r="R5587" t="s">
        <v>234</v>
      </c>
      <c r="S5587" t="s">
        <v>258</v>
      </c>
      <c r="T5587" t="s">
        <v>260</v>
      </c>
      <c r="U5587" t="s">
        <v>443</v>
      </c>
    </row>
    <row r="5588" spans="1:21" x14ac:dyDescent="0.35">
      <c r="A5588" s="2" t="s">
        <v>53</v>
      </c>
      <c r="B5588" s="1" t="s">
        <v>133</v>
      </c>
      <c r="C5588" t="s">
        <v>510</v>
      </c>
      <c r="D5588" s="1" t="s">
        <v>285</v>
      </c>
      <c r="E5588" s="1" t="s">
        <v>14</v>
      </c>
      <c r="F5588" s="1" t="s">
        <v>26</v>
      </c>
      <c r="G5588" s="1" t="s">
        <v>215</v>
      </c>
      <c r="H5588" t="s">
        <v>16</v>
      </c>
      <c r="I5588" s="1" t="s">
        <v>237</v>
      </c>
      <c r="J5588" t="s">
        <v>17</v>
      </c>
      <c r="K5588" s="1" t="s">
        <v>18</v>
      </c>
      <c r="L5588" t="s">
        <v>363</v>
      </c>
      <c r="M5588" t="s">
        <v>100</v>
      </c>
      <c r="N5588">
        <v>1</v>
      </c>
      <c r="O5588" t="s">
        <v>232</v>
      </c>
      <c r="P5588">
        <v>0</v>
      </c>
      <c r="Q5588">
        <v>1</v>
      </c>
      <c r="R5588" t="s">
        <v>234</v>
      </c>
      <c r="S5588" t="s">
        <v>258</v>
      </c>
      <c r="T5588" t="s">
        <v>260</v>
      </c>
      <c r="U5588" t="s">
        <v>443</v>
      </c>
    </row>
    <row r="5589" spans="1:21" x14ac:dyDescent="0.35">
      <c r="A5589" s="2" t="s">
        <v>53</v>
      </c>
      <c r="B5589" s="1" t="s">
        <v>133</v>
      </c>
      <c r="C5589" t="s">
        <v>510</v>
      </c>
      <c r="D5589" s="1" t="s">
        <v>285</v>
      </c>
      <c r="E5589" s="1" t="s">
        <v>14</v>
      </c>
      <c r="F5589" s="1" t="s">
        <v>26</v>
      </c>
      <c r="G5589" s="1" t="s">
        <v>215</v>
      </c>
      <c r="H5589" t="s">
        <v>16</v>
      </c>
      <c r="I5589" s="1" t="s">
        <v>272</v>
      </c>
      <c r="J5589" t="s">
        <v>17</v>
      </c>
      <c r="K5589" s="1" t="s">
        <v>18</v>
      </c>
      <c r="L5589" t="s">
        <v>278</v>
      </c>
      <c r="M5589" t="s">
        <v>100</v>
      </c>
      <c r="N5589">
        <v>1</v>
      </c>
      <c r="O5589" t="s">
        <v>232</v>
      </c>
      <c r="P5589">
        <v>1</v>
      </c>
      <c r="Q5589">
        <v>1</v>
      </c>
      <c r="R5589" t="s">
        <v>234</v>
      </c>
      <c r="S5589" t="s">
        <v>258</v>
      </c>
      <c r="T5589" t="s">
        <v>260</v>
      </c>
      <c r="U5589" t="s">
        <v>443</v>
      </c>
    </row>
    <row r="5590" spans="1:21" x14ac:dyDescent="0.35">
      <c r="A5590" s="2" t="s">
        <v>53</v>
      </c>
      <c r="B5590" s="1" t="s">
        <v>133</v>
      </c>
      <c r="C5590" t="s">
        <v>510</v>
      </c>
      <c r="D5590" s="1" t="s">
        <v>285</v>
      </c>
      <c r="E5590" s="1" t="s">
        <v>14</v>
      </c>
      <c r="F5590" s="1" t="s">
        <v>26</v>
      </c>
      <c r="G5590" s="1" t="s">
        <v>215</v>
      </c>
      <c r="H5590" t="s">
        <v>16</v>
      </c>
      <c r="I5590" s="1" t="s">
        <v>272</v>
      </c>
      <c r="J5590" t="s">
        <v>17</v>
      </c>
      <c r="K5590" s="1" t="s">
        <v>75</v>
      </c>
      <c r="L5590" t="s">
        <v>278</v>
      </c>
      <c r="M5590" t="s">
        <v>111</v>
      </c>
      <c r="N5590">
        <v>1</v>
      </c>
      <c r="O5590" t="s">
        <v>232</v>
      </c>
      <c r="P5590">
        <v>1</v>
      </c>
      <c r="Q5590">
        <v>1</v>
      </c>
      <c r="R5590" t="s">
        <v>234</v>
      </c>
      <c r="S5590" t="s">
        <v>258</v>
      </c>
      <c r="T5590" t="s">
        <v>260</v>
      </c>
      <c r="U5590" t="s">
        <v>443</v>
      </c>
    </row>
    <row r="5591" spans="1:21" x14ac:dyDescent="0.35">
      <c r="A5591" s="2" t="s">
        <v>53</v>
      </c>
      <c r="B5591" s="1" t="s">
        <v>133</v>
      </c>
      <c r="C5591" t="s">
        <v>510</v>
      </c>
      <c r="D5591" s="1" t="s">
        <v>285</v>
      </c>
      <c r="E5591" s="1" t="s">
        <v>14</v>
      </c>
      <c r="F5591" s="1" t="s">
        <v>26</v>
      </c>
      <c r="G5591" s="1" t="s">
        <v>215</v>
      </c>
      <c r="H5591" t="s">
        <v>20</v>
      </c>
      <c r="I5591" s="1" t="s">
        <v>237</v>
      </c>
      <c r="J5591" t="s">
        <v>17</v>
      </c>
      <c r="K5591" s="1" t="s">
        <v>18</v>
      </c>
      <c r="L5591" t="s">
        <v>278</v>
      </c>
      <c r="M5591" t="s">
        <v>100</v>
      </c>
      <c r="N5591">
        <v>1</v>
      </c>
      <c r="O5591" t="s">
        <v>232</v>
      </c>
      <c r="P5591">
        <v>1</v>
      </c>
      <c r="Q5591">
        <v>1</v>
      </c>
      <c r="R5591" t="s">
        <v>234</v>
      </c>
      <c r="S5591" t="s">
        <v>258</v>
      </c>
      <c r="T5591" t="s">
        <v>260</v>
      </c>
      <c r="U5591" t="s">
        <v>443</v>
      </c>
    </row>
    <row r="5592" spans="1:21" x14ac:dyDescent="0.35">
      <c r="A5592" s="2" t="s">
        <v>53</v>
      </c>
      <c r="B5592" s="1" t="s">
        <v>133</v>
      </c>
      <c r="C5592" t="s">
        <v>510</v>
      </c>
      <c r="D5592" s="1" t="s">
        <v>285</v>
      </c>
      <c r="E5592" s="1" t="s">
        <v>14</v>
      </c>
      <c r="F5592" s="1" t="s">
        <v>26</v>
      </c>
      <c r="G5592" s="1" t="s">
        <v>215</v>
      </c>
      <c r="H5592" t="s">
        <v>20</v>
      </c>
      <c r="I5592" s="1" t="s">
        <v>237</v>
      </c>
      <c r="J5592" t="s">
        <v>17</v>
      </c>
      <c r="K5592" s="1" t="s">
        <v>18</v>
      </c>
      <c r="L5592" t="s">
        <v>363</v>
      </c>
      <c r="M5592" t="s">
        <v>100</v>
      </c>
      <c r="N5592">
        <v>1</v>
      </c>
      <c r="O5592" t="s">
        <v>232</v>
      </c>
      <c r="P5592">
        <v>0</v>
      </c>
      <c r="Q5592">
        <v>1</v>
      </c>
      <c r="R5592" t="s">
        <v>234</v>
      </c>
      <c r="S5592" t="s">
        <v>258</v>
      </c>
      <c r="T5592" t="s">
        <v>260</v>
      </c>
      <c r="U5592" t="s">
        <v>443</v>
      </c>
    </row>
    <row r="5593" spans="1:21" x14ac:dyDescent="0.35">
      <c r="A5593" s="2" t="s">
        <v>53</v>
      </c>
      <c r="B5593" s="1" t="s">
        <v>133</v>
      </c>
      <c r="C5593" t="s">
        <v>510</v>
      </c>
      <c r="D5593" s="1" t="s">
        <v>285</v>
      </c>
      <c r="E5593" s="1" t="s">
        <v>14</v>
      </c>
      <c r="F5593" s="1" t="s">
        <v>26</v>
      </c>
      <c r="G5593" s="1" t="s">
        <v>215</v>
      </c>
      <c r="H5593" t="s">
        <v>20</v>
      </c>
      <c r="I5593" s="1" t="s">
        <v>237</v>
      </c>
      <c r="J5593" t="s">
        <v>17</v>
      </c>
      <c r="K5593" s="1" t="s">
        <v>75</v>
      </c>
      <c r="L5593" t="s">
        <v>278</v>
      </c>
      <c r="M5593" t="s">
        <v>111</v>
      </c>
      <c r="N5593">
        <v>1</v>
      </c>
      <c r="O5593" t="s">
        <v>232</v>
      </c>
      <c r="P5593">
        <v>1</v>
      </c>
      <c r="Q5593">
        <v>1</v>
      </c>
      <c r="R5593" t="s">
        <v>234</v>
      </c>
      <c r="S5593" t="s">
        <v>258</v>
      </c>
      <c r="T5593" t="s">
        <v>260</v>
      </c>
      <c r="U5593" t="s">
        <v>443</v>
      </c>
    </row>
    <row r="5594" spans="1:21" x14ac:dyDescent="0.35">
      <c r="A5594" s="2" t="s">
        <v>53</v>
      </c>
      <c r="B5594" s="1" t="s">
        <v>133</v>
      </c>
      <c r="C5594" t="s">
        <v>510</v>
      </c>
      <c r="D5594" s="1" t="s">
        <v>285</v>
      </c>
      <c r="E5594" s="1" t="s">
        <v>14</v>
      </c>
      <c r="F5594" s="1" t="s">
        <v>26</v>
      </c>
      <c r="G5594" s="1" t="s">
        <v>215</v>
      </c>
      <c r="H5594" t="s">
        <v>20</v>
      </c>
      <c r="I5594" s="1" t="s">
        <v>237</v>
      </c>
      <c r="J5594" t="s">
        <v>17</v>
      </c>
      <c r="K5594" s="1" t="s">
        <v>75</v>
      </c>
      <c r="L5594" t="s">
        <v>278</v>
      </c>
      <c r="M5594" t="s">
        <v>111</v>
      </c>
      <c r="N5594">
        <v>1</v>
      </c>
      <c r="O5594" t="s">
        <v>232</v>
      </c>
      <c r="P5594">
        <v>1</v>
      </c>
      <c r="Q5594">
        <v>1</v>
      </c>
      <c r="R5594" t="s">
        <v>234</v>
      </c>
      <c r="S5594" t="s">
        <v>271</v>
      </c>
      <c r="T5594" t="s">
        <v>260</v>
      </c>
      <c r="U5594" t="s">
        <v>443</v>
      </c>
    </row>
    <row r="5595" spans="1:21" x14ac:dyDescent="0.35">
      <c r="A5595" s="2" t="s">
        <v>53</v>
      </c>
      <c r="B5595" s="1" t="s">
        <v>133</v>
      </c>
      <c r="C5595" t="s">
        <v>510</v>
      </c>
      <c r="D5595" s="1" t="s">
        <v>285</v>
      </c>
      <c r="E5595" s="1" t="s">
        <v>14</v>
      </c>
      <c r="F5595" s="1" t="s">
        <v>26</v>
      </c>
      <c r="G5595" s="1" t="s">
        <v>215</v>
      </c>
      <c r="H5595" t="s">
        <v>20</v>
      </c>
      <c r="I5595" s="1" t="s">
        <v>272</v>
      </c>
      <c r="J5595" t="s">
        <v>17</v>
      </c>
      <c r="K5595" s="1" t="s">
        <v>18</v>
      </c>
      <c r="L5595" t="s">
        <v>278</v>
      </c>
      <c r="M5595" t="s">
        <v>100</v>
      </c>
      <c r="N5595">
        <v>1</v>
      </c>
      <c r="O5595" t="s">
        <v>232</v>
      </c>
      <c r="P5595">
        <v>1</v>
      </c>
      <c r="Q5595">
        <v>1</v>
      </c>
      <c r="R5595" t="s">
        <v>234</v>
      </c>
      <c r="S5595" t="s">
        <v>258</v>
      </c>
      <c r="T5595" t="s">
        <v>260</v>
      </c>
      <c r="U5595" t="s">
        <v>443</v>
      </c>
    </row>
    <row r="5596" spans="1:21" x14ac:dyDescent="0.35">
      <c r="A5596" s="2" t="s">
        <v>53</v>
      </c>
      <c r="B5596" s="1" t="s">
        <v>133</v>
      </c>
      <c r="C5596" t="s">
        <v>510</v>
      </c>
      <c r="D5596" s="1" t="s">
        <v>285</v>
      </c>
      <c r="E5596" s="1" t="s">
        <v>14</v>
      </c>
      <c r="F5596" s="1" t="s">
        <v>26</v>
      </c>
      <c r="G5596" s="1" t="s">
        <v>215</v>
      </c>
      <c r="H5596" t="s">
        <v>27</v>
      </c>
      <c r="I5596" s="1" t="s">
        <v>237</v>
      </c>
      <c r="J5596" t="s">
        <v>17</v>
      </c>
      <c r="K5596" s="1" t="s">
        <v>18</v>
      </c>
      <c r="L5596" t="s">
        <v>278</v>
      </c>
      <c r="M5596" t="s">
        <v>100</v>
      </c>
      <c r="N5596">
        <v>1</v>
      </c>
      <c r="O5596" t="s">
        <v>232</v>
      </c>
      <c r="P5596">
        <v>0</v>
      </c>
      <c r="Q5596">
        <v>1</v>
      </c>
      <c r="R5596" t="s">
        <v>234</v>
      </c>
      <c r="S5596" t="s">
        <v>258</v>
      </c>
      <c r="T5596" t="s">
        <v>260</v>
      </c>
      <c r="U5596" t="s">
        <v>443</v>
      </c>
    </row>
    <row r="5597" spans="1:21" x14ac:dyDescent="0.35">
      <c r="A5597" s="2" t="s">
        <v>53</v>
      </c>
      <c r="B5597" s="1" t="s">
        <v>133</v>
      </c>
      <c r="C5597" t="s">
        <v>510</v>
      </c>
      <c r="D5597" s="1" t="s">
        <v>285</v>
      </c>
      <c r="E5597" s="1" t="s">
        <v>14</v>
      </c>
      <c r="F5597" s="1" t="s">
        <v>15</v>
      </c>
      <c r="G5597" s="1" t="s">
        <v>215</v>
      </c>
      <c r="H5597" t="s">
        <v>16</v>
      </c>
      <c r="I5597" s="1" t="s">
        <v>237</v>
      </c>
      <c r="J5597" t="s">
        <v>17</v>
      </c>
      <c r="K5597" s="1" t="s">
        <v>18</v>
      </c>
      <c r="L5597" t="s">
        <v>278</v>
      </c>
      <c r="M5597" t="s">
        <v>100</v>
      </c>
      <c r="N5597">
        <v>1</v>
      </c>
      <c r="O5597" t="s">
        <v>232</v>
      </c>
      <c r="P5597">
        <v>1</v>
      </c>
      <c r="Q5597">
        <v>1</v>
      </c>
      <c r="R5597" t="s">
        <v>234</v>
      </c>
      <c r="S5597" t="s">
        <v>258</v>
      </c>
      <c r="T5597" t="s">
        <v>260</v>
      </c>
      <c r="U5597" t="s">
        <v>443</v>
      </c>
    </row>
    <row r="5598" spans="1:21" x14ac:dyDescent="0.35">
      <c r="A5598" s="2" t="s">
        <v>53</v>
      </c>
      <c r="B5598" s="1" t="s">
        <v>133</v>
      </c>
      <c r="C5598" t="s">
        <v>510</v>
      </c>
      <c r="D5598" s="1" t="s">
        <v>285</v>
      </c>
      <c r="E5598" s="1" t="s">
        <v>14</v>
      </c>
      <c r="F5598" s="1" t="s">
        <v>29</v>
      </c>
      <c r="G5598" s="1" t="s">
        <v>29</v>
      </c>
      <c r="H5598" t="s">
        <v>16</v>
      </c>
      <c r="I5598" s="1" t="s">
        <v>237</v>
      </c>
      <c r="J5598" t="s">
        <v>17</v>
      </c>
      <c r="K5598" s="1" t="s">
        <v>18</v>
      </c>
      <c r="L5598" t="s">
        <v>278</v>
      </c>
      <c r="M5598" t="s">
        <v>100</v>
      </c>
      <c r="N5598">
        <v>1</v>
      </c>
      <c r="O5598" t="s">
        <v>232</v>
      </c>
      <c r="P5598">
        <v>0</v>
      </c>
      <c r="Q5598">
        <v>1</v>
      </c>
      <c r="R5598" t="s">
        <v>234</v>
      </c>
      <c r="S5598" t="s">
        <v>258</v>
      </c>
      <c r="T5598" t="s">
        <v>260</v>
      </c>
      <c r="U5598" t="s">
        <v>443</v>
      </c>
    </row>
    <row r="5599" spans="1:21" x14ac:dyDescent="0.35">
      <c r="A5599" s="2" t="s">
        <v>53</v>
      </c>
      <c r="B5599" s="1" t="s">
        <v>133</v>
      </c>
      <c r="C5599" t="s">
        <v>510</v>
      </c>
      <c r="D5599" s="1" t="s">
        <v>285</v>
      </c>
      <c r="E5599" s="1" t="s">
        <v>14</v>
      </c>
      <c r="F5599" s="1" t="s">
        <v>21</v>
      </c>
      <c r="G5599" s="1" t="s">
        <v>29</v>
      </c>
      <c r="H5599" t="s">
        <v>16</v>
      </c>
      <c r="I5599" s="1" t="s">
        <v>237</v>
      </c>
      <c r="J5599" t="s">
        <v>17</v>
      </c>
      <c r="K5599" s="1" t="s">
        <v>18</v>
      </c>
      <c r="L5599" t="s">
        <v>278</v>
      </c>
      <c r="M5599" t="s">
        <v>100</v>
      </c>
      <c r="N5599">
        <v>1</v>
      </c>
      <c r="O5599" t="s">
        <v>232</v>
      </c>
      <c r="P5599">
        <v>1</v>
      </c>
      <c r="Q5599">
        <v>1</v>
      </c>
      <c r="R5599" t="s">
        <v>234</v>
      </c>
      <c r="S5599" t="s">
        <v>258</v>
      </c>
      <c r="T5599" t="s">
        <v>260</v>
      </c>
      <c r="U5599" t="s">
        <v>443</v>
      </c>
    </row>
    <row r="5600" spans="1:21" x14ac:dyDescent="0.35">
      <c r="A5600" s="2" t="s">
        <v>53</v>
      </c>
      <c r="B5600" s="1" t="s">
        <v>133</v>
      </c>
      <c r="C5600" t="s">
        <v>510</v>
      </c>
      <c r="D5600" s="1" t="s">
        <v>285</v>
      </c>
      <c r="E5600" s="1" t="s">
        <v>14</v>
      </c>
      <c r="F5600" s="1" t="s">
        <v>21</v>
      </c>
      <c r="G5600" s="1" t="s">
        <v>29</v>
      </c>
      <c r="H5600" t="s">
        <v>16</v>
      </c>
      <c r="I5600" s="1" t="s">
        <v>272</v>
      </c>
      <c r="J5600" t="s">
        <v>17</v>
      </c>
      <c r="K5600" s="1" t="s">
        <v>18</v>
      </c>
      <c r="L5600" t="s">
        <v>278</v>
      </c>
      <c r="M5600" t="s">
        <v>100</v>
      </c>
      <c r="N5600">
        <v>1</v>
      </c>
      <c r="O5600" t="s">
        <v>232</v>
      </c>
      <c r="P5600">
        <v>0</v>
      </c>
      <c r="Q5600">
        <v>1</v>
      </c>
      <c r="R5600" t="s">
        <v>234</v>
      </c>
      <c r="S5600" t="s">
        <v>258</v>
      </c>
      <c r="T5600" t="s">
        <v>260</v>
      </c>
      <c r="U5600" t="s">
        <v>443</v>
      </c>
    </row>
    <row r="5601" spans="1:21" x14ac:dyDescent="0.35">
      <c r="A5601" s="2" t="s">
        <v>53</v>
      </c>
      <c r="B5601" s="1" t="s">
        <v>133</v>
      </c>
      <c r="C5601" t="s">
        <v>510</v>
      </c>
      <c r="D5601" s="1" t="s">
        <v>285</v>
      </c>
      <c r="E5601" s="1" t="s">
        <v>14</v>
      </c>
      <c r="F5601" s="1" t="s">
        <v>21</v>
      </c>
      <c r="G5601" s="1" t="s">
        <v>29</v>
      </c>
      <c r="H5601" t="s">
        <v>16</v>
      </c>
      <c r="I5601" s="1" t="s">
        <v>272</v>
      </c>
      <c r="J5601" t="s">
        <v>17</v>
      </c>
      <c r="K5601" s="1" t="s">
        <v>18</v>
      </c>
      <c r="L5601" t="s">
        <v>278</v>
      </c>
      <c r="M5601" t="s">
        <v>100</v>
      </c>
      <c r="N5601">
        <v>1</v>
      </c>
      <c r="O5601" t="s">
        <v>232</v>
      </c>
      <c r="P5601">
        <v>1</v>
      </c>
      <c r="Q5601">
        <v>1</v>
      </c>
      <c r="R5601" t="s">
        <v>234</v>
      </c>
      <c r="S5601" t="s">
        <v>258</v>
      </c>
      <c r="T5601" t="s">
        <v>260</v>
      </c>
      <c r="U5601" t="s">
        <v>443</v>
      </c>
    </row>
    <row r="5602" spans="1:21" x14ac:dyDescent="0.35">
      <c r="A5602" s="2" t="s">
        <v>53</v>
      </c>
      <c r="B5602" s="1" t="s">
        <v>133</v>
      </c>
      <c r="C5602" t="s">
        <v>510</v>
      </c>
      <c r="D5602" s="1" t="s">
        <v>285</v>
      </c>
      <c r="E5602" s="1" t="s">
        <v>14</v>
      </c>
      <c r="F5602" s="1" t="s">
        <v>21</v>
      </c>
      <c r="G5602" s="1" t="s">
        <v>29</v>
      </c>
      <c r="H5602" t="s">
        <v>20</v>
      </c>
      <c r="I5602" s="1" t="s">
        <v>237</v>
      </c>
      <c r="J5602" t="s">
        <v>17</v>
      </c>
      <c r="K5602" s="1" t="s">
        <v>18</v>
      </c>
      <c r="L5602" t="s">
        <v>278</v>
      </c>
      <c r="M5602" t="s">
        <v>100</v>
      </c>
      <c r="N5602">
        <v>1</v>
      </c>
      <c r="O5602" t="s">
        <v>232</v>
      </c>
      <c r="P5602">
        <v>1</v>
      </c>
      <c r="Q5602">
        <v>1</v>
      </c>
      <c r="R5602" t="s">
        <v>234</v>
      </c>
      <c r="S5602" t="s">
        <v>258</v>
      </c>
      <c r="T5602" t="s">
        <v>260</v>
      </c>
      <c r="U5602" t="s">
        <v>443</v>
      </c>
    </row>
    <row r="5603" spans="1:21" x14ac:dyDescent="0.35">
      <c r="A5603" s="2" t="s">
        <v>53</v>
      </c>
      <c r="B5603" s="1" t="s">
        <v>133</v>
      </c>
      <c r="C5603" t="s">
        <v>510</v>
      </c>
      <c r="D5603" s="1" t="s">
        <v>285</v>
      </c>
      <c r="E5603" s="1" t="s">
        <v>14</v>
      </c>
      <c r="F5603" s="1" t="s">
        <v>21</v>
      </c>
      <c r="G5603" s="1" t="s">
        <v>29</v>
      </c>
      <c r="H5603" t="s">
        <v>20</v>
      </c>
      <c r="I5603" s="1" t="s">
        <v>272</v>
      </c>
      <c r="J5603" t="s">
        <v>17</v>
      </c>
      <c r="K5603" s="1" t="s">
        <v>18</v>
      </c>
      <c r="L5603" t="s">
        <v>278</v>
      </c>
      <c r="M5603" t="s">
        <v>100</v>
      </c>
      <c r="N5603">
        <v>1</v>
      </c>
      <c r="O5603" t="s">
        <v>232</v>
      </c>
      <c r="P5603">
        <v>1</v>
      </c>
      <c r="Q5603">
        <v>1</v>
      </c>
      <c r="R5603" t="s">
        <v>234</v>
      </c>
      <c r="S5603" t="s">
        <v>258</v>
      </c>
      <c r="T5603" t="s">
        <v>260</v>
      </c>
      <c r="U5603" t="s">
        <v>443</v>
      </c>
    </row>
    <row r="5604" spans="1:21" x14ac:dyDescent="0.35">
      <c r="A5604" s="2" t="s">
        <v>53</v>
      </c>
      <c r="B5604" s="1" t="s">
        <v>133</v>
      </c>
      <c r="C5604" t="s">
        <v>510</v>
      </c>
      <c r="D5604" s="1" t="s">
        <v>285</v>
      </c>
      <c r="E5604" s="1" t="s">
        <v>25</v>
      </c>
      <c r="F5604" s="1" t="s">
        <v>26</v>
      </c>
      <c r="G5604" s="1" t="s">
        <v>215</v>
      </c>
      <c r="H5604" t="s">
        <v>52</v>
      </c>
      <c r="I5604" s="1" t="s">
        <v>237</v>
      </c>
      <c r="J5604" t="s">
        <v>17</v>
      </c>
      <c r="K5604" s="1" t="s">
        <v>18</v>
      </c>
      <c r="L5604" t="s">
        <v>278</v>
      </c>
      <c r="M5604" t="s">
        <v>100</v>
      </c>
      <c r="N5604">
        <v>4</v>
      </c>
      <c r="O5604" t="s">
        <v>232</v>
      </c>
      <c r="P5604">
        <v>0</v>
      </c>
      <c r="Q5604">
        <v>1</v>
      </c>
      <c r="R5604" t="s">
        <v>234</v>
      </c>
      <c r="S5604" t="s">
        <v>258</v>
      </c>
      <c r="T5604" t="s">
        <v>260</v>
      </c>
      <c r="U5604" t="s">
        <v>443</v>
      </c>
    </row>
    <row r="5605" spans="1:21" x14ac:dyDescent="0.35">
      <c r="A5605" s="2" t="s">
        <v>53</v>
      </c>
      <c r="B5605" s="1" t="s">
        <v>133</v>
      </c>
      <c r="C5605" t="s">
        <v>510</v>
      </c>
      <c r="D5605" s="1" t="s">
        <v>285</v>
      </c>
      <c r="E5605" s="1" t="s">
        <v>25</v>
      </c>
      <c r="F5605" s="1" t="s">
        <v>26</v>
      </c>
      <c r="G5605" s="1" t="s">
        <v>215</v>
      </c>
      <c r="H5605" t="s">
        <v>52</v>
      </c>
      <c r="I5605" s="1" t="s">
        <v>237</v>
      </c>
      <c r="J5605" t="s">
        <v>17</v>
      </c>
      <c r="K5605" s="1" t="s">
        <v>18</v>
      </c>
      <c r="L5605" t="s">
        <v>278</v>
      </c>
      <c r="M5605" t="s">
        <v>100</v>
      </c>
      <c r="N5605">
        <v>7</v>
      </c>
      <c r="O5605" t="s">
        <v>232</v>
      </c>
      <c r="P5605">
        <v>1</v>
      </c>
      <c r="Q5605">
        <v>1</v>
      </c>
      <c r="R5605" t="s">
        <v>234</v>
      </c>
      <c r="S5605" t="s">
        <v>258</v>
      </c>
      <c r="T5605" t="s">
        <v>260</v>
      </c>
      <c r="U5605" t="s">
        <v>443</v>
      </c>
    </row>
    <row r="5606" spans="1:21" x14ac:dyDescent="0.35">
      <c r="A5606" s="2" t="s">
        <v>53</v>
      </c>
      <c r="B5606" s="1" t="s">
        <v>133</v>
      </c>
      <c r="C5606" t="s">
        <v>510</v>
      </c>
      <c r="D5606" s="1" t="s">
        <v>285</v>
      </c>
      <c r="E5606" s="1" t="s">
        <v>25</v>
      </c>
      <c r="F5606" s="1" t="s">
        <v>26</v>
      </c>
      <c r="G5606" s="1" t="s">
        <v>215</v>
      </c>
      <c r="H5606" t="s">
        <v>52</v>
      </c>
      <c r="I5606" s="1" t="s">
        <v>237</v>
      </c>
      <c r="J5606" t="s">
        <v>17</v>
      </c>
      <c r="K5606" s="1" t="s">
        <v>75</v>
      </c>
      <c r="L5606" t="s">
        <v>278</v>
      </c>
      <c r="M5606" t="s">
        <v>111</v>
      </c>
      <c r="N5606">
        <v>1</v>
      </c>
      <c r="O5606" t="s">
        <v>232</v>
      </c>
      <c r="P5606">
        <v>0</v>
      </c>
      <c r="Q5606">
        <v>1</v>
      </c>
      <c r="R5606" t="s">
        <v>234</v>
      </c>
      <c r="S5606" t="s">
        <v>258</v>
      </c>
      <c r="T5606" t="s">
        <v>260</v>
      </c>
      <c r="U5606" t="s">
        <v>443</v>
      </c>
    </row>
    <row r="5607" spans="1:21" x14ac:dyDescent="0.35">
      <c r="A5607" s="2" t="s">
        <v>53</v>
      </c>
      <c r="B5607" s="1" t="s">
        <v>133</v>
      </c>
      <c r="C5607" t="s">
        <v>510</v>
      </c>
      <c r="D5607" s="1" t="s">
        <v>285</v>
      </c>
      <c r="E5607" s="1" t="s">
        <v>25</v>
      </c>
      <c r="F5607" s="1" t="s">
        <v>26</v>
      </c>
      <c r="G5607" s="1" t="s">
        <v>215</v>
      </c>
      <c r="H5607" t="s">
        <v>52</v>
      </c>
      <c r="I5607" s="1" t="s">
        <v>272</v>
      </c>
      <c r="J5607" t="s">
        <v>17</v>
      </c>
      <c r="K5607" s="1" t="s">
        <v>18</v>
      </c>
      <c r="L5607" t="s">
        <v>278</v>
      </c>
      <c r="M5607" t="s">
        <v>100</v>
      </c>
      <c r="N5607">
        <v>3</v>
      </c>
      <c r="O5607" t="s">
        <v>232</v>
      </c>
      <c r="P5607">
        <v>0</v>
      </c>
      <c r="Q5607">
        <v>1</v>
      </c>
      <c r="R5607" t="s">
        <v>234</v>
      </c>
      <c r="S5607" t="s">
        <v>258</v>
      </c>
      <c r="T5607" t="s">
        <v>260</v>
      </c>
      <c r="U5607" t="s">
        <v>443</v>
      </c>
    </row>
    <row r="5608" spans="1:21" x14ac:dyDescent="0.35">
      <c r="A5608" s="2" t="s">
        <v>53</v>
      </c>
      <c r="B5608" s="1" t="s">
        <v>133</v>
      </c>
      <c r="C5608" t="s">
        <v>510</v>
      </c>
      <c r="D5608" s="1" t="s">
        <v>285</v>
      </c>
      <c r="E5608" s="1" t="s">
        <v>25</v>
      </c>
      <c r="F5608" s="1" t="s">
        <v>26</v>
      </c>
      <c r="G5608" s="1" t="s">
        <v>215</v>
      </c>
      <c r="H5608" t="s">
        <v>52</v>
      </c>
      <c r="I5608" s="1" t="s">
        <v>272</v>
      </c>
      <c r="J5608" t="s">
        <v>17</v>
      </c>
      <c r="K5608" s="1" t="s">
        <v>18</v>
      </c>
      <c r="L5608" t="s">
        <v>278</v>
      </c>
      <c r="M5608" t="s">
        <v>100</v>
      </c>
      <c r="N5608">
        <v>4</v>
      </c>
      <c r="O5608" t="s">
        <v>232</v>
      </c>
      <c r="P5608">
        <v>1</v>
      </c>
      <c r="Q5608">
        <v>1</v>
      </c>
      <c r="R5608" t="s">
        <v>234</v>
      </c>
      <c r="S5608" t="s">
        <v>258</v>
      </c>
      <c r="T5608" t="s">
        <v>260</v>
      </c>
      <c r="U5608" t="s">
        <v>443</v>
      </c>
    </row>
    <row r="5609" spans="1:21" x14ac:dyDescent="0.35">
      <c r="A5609" s="2" t="s">
        <v>53</v>
      </c>
      <c r="B5609" s="1" t="s">
        <v>133</v>
      </c>
      <c r="C5609" t="s">
        <v>510</v>
      </c>
      <c r="D5609" s="1" t="s">
        <v>285</v>
      </c>
      <c r="E5609" s="1" t="s">
        <v>25</v>
      </c>
      <c r="F5609" s="1" t="s">
        <v>26</v>
      </c>
      <c r="G5609" s="1" t="s">
        <v>215</v>
      </c>
      <c r="H5609" t="s">
        <v>52</v>
      </c>
      <c r="I5609" s="1" t="s">
        <v>272</v>
      </c>
      <c r="J5609" t="s">
        <v>17</v>
      </c>
      <c r="K5609" s="1" t="s">
        <v>75</v>
      </c>
      <c r="L5609" t="s">
        <v>278</v>
      </c>
      <c r="M5609" t="s">
        <v>111</v>
      </c>
      <c r="N5609">
        <v>1</v>
      </c>
      <c r="O5609" t="s">
        <v>232</v>
      </c>
      <c r="P5609">
        <v>0</v>
      </c>
      <c r="Q5609">
        <v>1</v>
      </c>
      <c r="R5609" t="s">
        <v>234</v>
      </c>
      <c r="S5609" t="s">
        <v>258</v>
      </c>
      <c r="T5609" t="s">
        <v>260</v>
      </c>
      <c r="U5609" t="s">
        <v>443</v>
      </c>
    </row>
    <row r="5610" spans="1:21" x14ac:dyDescent="0.35">
      <c r="A5610" s="2" t="s">
        <v>53</v>
      </c>
      <c r="B5610" s="1" t="s">
        <v>133</v>
      </c>
      <c r="C5610" t="s">
        <v>510</v>
      </c>
      <c r="D5610" s="1" t="s">
        <v>285</v>
      </c>
      <c r="E5610" s="1" t="s">
        <v>25</v>
      </c>
      <c r="F5610" s="1" t="s">
        <v>26</v>
      </c>
      <c r="G5610" s="1" t="s">
        <v>215</v>
      </c>
      <c r="H5610" t="s">
        <v>16</v>
      </c>
      <c r="I5610" s="1" t="s">
        <v>237</v>
      </c>
      <c r="J5610" t="s">
        <v>17</v>
      </c>
      <c r="K5610" s="1" t="s">
        <v>18</v>
      </c>
      <c r="L5610" t="s">
        <v>278</v>
      </c>
      <c r="M5610" t="s">
        <v>125</v>
      </c>
      <c r="N5610">
        <v>1</v>
      </c>
      <c r="O5610" t="s">
        <v>232</v>
      </c>
      <c r="P5610">
        <v>0</v>
      </c>
      <c r="Q5610">
        <v>1</v>
      </c>
      <c r="R5610" t="s">
        <v>234</v>
      </c>
      <c r="S5610" t="s">
        <v>258</v>
      </c>
      <c r="T5610" t="s">
        <v>260</v>
      </c>
      <c r="U5610" t="s">
        <v>443</v>
      </c>
    </row>
    <row r="5611" spans="1:21" x14ac:dyDescent="0.35">
      <c r="A5611" s="2" t="s">
        <v>53</v>
      </c>
      <c r="B5611" s="1" t="s">
        <v>133</v>
      </c>
      <c r="C5611" t="s">
        <v>510</v>
      </c>
      <c r="D5611" s="1" t="s">
        <v>285</v>
      </c>
      <c r="E5611" s="1" t="s">
        <v>25</v>
      </c>
      <c r="F5611" s="1" t="s">
        <v>26</v>
      </c>
      <c r="G5611" s="1" t="s">
        <v>215</v>
      </c>
      <c r="H5611" t="s">
        <v>16</v>
      </c>
      <c r="I5611" s="1" t="s">
        <v>237</v>
      </c>
      <c r="J5611" t="s">
        <v>17</v>
      </c>
      <c r="K5611" s="1" t="s">
        <v>18</v>
      </c>
      <c r="L5611" t="s">
        <v>278</v>
      </c>
      <c r="M5611" t="s">
        <v>100</v>
      </c>
      <c r="N5611">
        <v>2</v>
      </c>
      <c r="O5611" t="s">
        <v>232</v>
      </c>
      <c r="P5611">
        <v>0</v>
      </c>
      <c r="Q5611">
        <v>1</v>
      </c>
      <c r="R5611" t="s">
        <v>234</v>
      </c>
      <c r="S5611" t="s">
        <v>258</v>
      </c>
      <c r="T5611" t="s">
        <v>260</v>
      </c>
      <c r="U5611" t="s">
        <v>443</v>
      </c>
    </row>
    <row r="5612" spans="1:21" x14ac:dyDescent="0.35">
      <c r="A5612" s="2" t="s">
        <v>53</v>
      </c>
      <c r="B5612" s="1" t="s">
        <v>133</v>
      </c>
      <c r="C5612" t="s">
        <v>510</v>
      </c>
      <c r="D5612" s="1" t="s">
        <v>285</v>
      </c>
      <c r="E5612" s="1" t="s">
        <v>25</v>
      </c>
      <c r="F5612" s="1" t="s">
        <v>26</v>
      </c>
      <c r="G5612" s="1" t="s">
        <v>215</v>
      </c>
      <c r="H5612" t="s">
        <v>16</v>
      </c>
      <c r="I5612" s="1" t="s">
        <v>237</v>
      </c>
      <c r="J5612" t="s">
        <v>17</v>
      </c>
      <c r="K5612" s="1" t="s">
        <v>18</v>
      </c>
      <c r="L5612" t="s">
        <v>278</v>
      </c>
      <c r="M5612" t="s">
        <v>100</v>
      </c>
      <c r="N5612">
        <v>2</v>
      </c>
      <c r="O5612" t="s">
        <v>232</v>
      </c>
      <c r="P5612">
        <v>1</v>
      </c>
      <c r="Q5612">
        <v>1</v>
      </c>
      <c r="R5612" t="s">
        <v>234</v>
      </c>
      <c r="S5612" t="s">
        <v>258</v>
      </c>
      <c r="T5612" t="s">
        <v>260</v>
      </c>
      <c r="U5612" t="s">
        <v>443</v>
      </c>
    </row>
    <row r="5613" spans="1:21" x14ac:dyDescent="0.35">
      <c r="A5613" s="2" t="s">
        <v>53</v>
      </c>
      <c r="B5613" s="1" t="s">
        <v>133</v>
      </c>
      <c r="C5613" t="s">
        <v>510</v>
      </c>
      <c r="D5613" s="1" t="s">
        <v>285</v>
      </c>
      <c r="E5613" s="1" t="s">
        <v>25</v>
      </c>
      <c r="F5613" s="1" t="s">
        <v>26</v>
      </c>
      <c r="G5613" s="1" t="s">
        <v>215</v>
      </c>
      <c r="H5613" t="s">
        <v>16</v>
      </c>
      <c r="I5613" s="1" t="s">
        <v>272</v>
      </c>
      <c r="J5613" t="s">
        <v>17</v>
      </c>
      <c r="K5613" s="1" t="s">
        <v>18</v>
      </c>
      <c r="L5613" t="s">
        <v>278</v>
      </c>
      <c r="M5613" t="s">
        <v>100</v>
      </c>
      <c r="N5613">
        <v>2</v>
      </c>
      <c r="O5613" t="s">
        <v>232</v>
      </c>
      <c r="P5613">
        <v>0</v>
      </c>
      <c r="Q5613">
        <v>1</v>
      </c>
      <c r="R5613" t="s">
        <v>234</v>
      </c>
      <c r="S5613" t="s">
        <v>258</v>
      </c>
      <c r="T5613" t="s">
        <v>260</v>
      </c>
      <c r="U5613" t="s">
        <v>443</v>
      </c>
    </row>
    <row r="5614" spans="1:21" x14ac:dyDescent="0.35">
      <c r="A5614" s="2" t="s">
        <v>53</v>
      </c>
      <c r="B5614" s="1" t="s">
        <v>133</v>
      </c>
      <c r="C5614" t="s">
        <v>510</v>
      </c>
      <c r="D5614" s="1" t="s">
        <v>285</v>
      </c>
      <c r="E5614" s="1" t="s">
        <v>25</v>
      </c>
      <c r="F5614" s="1" t="s">
        <v>26</v>
      </c>
      <c r="G5614" s="1" t="s">
        <v>215</v>
      </c>
      <c r="H5614" t="s">
        <v>16</v>
      </c>
      <c r="I5614" s="1" t="s">
        <v>272</v>
      </c>
      <c r="J5614" t="s">
        <v>17</v>
      </c>
      <c r="K5614" s="1" t="s">
        <v>18</v>
      </c>
      <c r="L5614" t="s">
        <v>278</v>
      </c>
      <c r="M5614" t="s">
        <v>100</v>
      </c>
      <c r="N5614">
        <v>2</v>
      </c>
      <c r="O5614" t="s">
        <v>232</v>
      </c>
      <c r="P5614">
        <v>1</v>
      </c>
      <c r="Q5614">
        <v>1</v>
      </c>
      <c r="R5614" t="s">
        <v>234</v>
      </c>
      <c r="S5614" t="s">
        <v>258</v>
      </c>
      <c r="T5614" t="s">
        <v>260</v>
      </c>
      <c r="U5614" t="s">
        <v>443</v>
      </c>
    </row>
    <row r="5615" spans="1:21" x14ac:dyDescent="0.35">
      <c r="A5615" s="2" t="s">
        <v>53</v>
      </c>
      <c r="B5615" s="1" t="s">
        <v>133</v>
      </c>
      <c r="C5615" t="s">
        <v>510</v>
      </c>
      <c r="D5615" s="1" t="s">
        <v>285</v>
      </c>
      <c r="E5615" s="1" t="s">
        <v>25</v>
      </c>
      <c r="F5615" s="1" t="s">
        <v>26</v>
      </c>
      <c r="G5615" s="1" t="s">
        <v>215</v>
      </c>
      <c r="H5615" t="s">
        <v>20</v>
      </c>
      <c r="I5615" s="1" t="s">
        <v>237</v>
      </c>
      <c r="J5615" t="s">
        <v>17</v>
      </c>
      <c r="K5615" s="1" t="s">
        <v>18</v>
      </c>
      <c r="L5615" t="s">
        <v>278</v>
      </c>
      <c r="M5615" t="s">
        <v>100</v>
      </c>
      <c r="N5615">
        <v>1</v>
      </c>
      <c r="O5615" t="s">
        <v>232</v>
      </c>
      <c r="P5615">
        <v>1</v>
      </c>
      <c r="Q5615">
        <v>1</v>
      </c>
      <c r="R5615" t="s">
        <v>234</v>
      </c>
      <c r="S5615" t="s">
        <v>258</v>
      </c>
      <c r="T5615" t="s">
        <v>260</v>
      </c>
      <c r="U5615" t="s">
        <v>443</v>
      </c>
    </row>
    <row r="5616" spans="1:21" x14ac:dyDescent="0.35">
      <c r="A5616" s="2" t="s">
        <v>53</v>
      </c>
      <c r="B5616" s="1" t="s">
        <v>133</v>
      </c>
      <c r="C5616" t="s">
        <v>510</v>
      </c>
      <c r="D5616" s="1" t="s">
        <v>285</v>
      </c>
      <c r="E5616" s="1" t="s">
        <v>25</v>
      </c>
      <c r="F5616" s="1" t="s">
        <v>26</v>
      </c>
      <c r="G5616" s="1" t="s">
        <v>215</v>
      </c>
      <c r="H5616" t="s">
        <v>20</v>
      </c>
      <c r="I5616" s="1" t="s">
        <v>237</v>
      </c>
      <c r="J5616" t="s">
        <v>17</v>
      </c>
      <c r="K5616" s="1" t="s">
        <v>75</v>
      </c>
      <c r="L5616" t="s">
        <v>278</v>
      </c>
      <c r="M5616" t="s">
        <v>111</v>
      </c>
      <c r="N5616">
        <v>1</v>
      </c>
      <c r="O5616" t="s">
        <v>232</v>
      </c>
      <c r="P5616">
        <v>1</v>
      </c>
      <c r="Q5616">
        <v>1</v>
      </c>
      <c r="R5616" t="s">
        <v>234</v>
      </c>
      <c r="S5616" t="s">
        <v>258</v>
      </c>
      <c r="T5616" t="s">
        <v>260</v>
      </c>
      <c r="U5616" t="s">
        <v>443</v>
      </c>
    </row>
    <row r="5617" spans="1:21" x14ac:dyDescent="0.35">
      <c r="A5617" s="2" t="s">
        <v>53</v>
      </c>
      <c r="B5617" s="1" t="s">
        <v>133</v>
      </c>
      <c r="C5617" t="s">
        <v>510</v>
      </c>
      <c r="D5617" s="1" t="s">
        <v>285</v>
      </c>
      <c r="E5617" s="1" t="s">
        <v>25</v>
      </c>
      <c r="F5617" s="1" t="s">
        <v>26</v>
      </c>
      <c r="G5617" s="1" t="s">
        <v>215</v>
      </c>
      <c r="H5617" t="s">
        <v>20</v>
      </c>
      <c r="I5617" s="1" t="s">
        <v>272</v>
      </c>
      <c r="J5617" t="s">
        <v>17</v>
      </c>
      <c r="K5617" s="1" t="s">
        <v>18</v>
      </c>
      <c r="L5617" t="s">
        <v>278</v>
      </c>
      <c r="M5617" t="s">
        <v>100</v>
      </c>
      <c r="N5617">
        <v>1</v>
      </c>
      <c r="O5617" t="s">
        <v>232</v>
      </c>
      <c r="P5617">
        <v>1</v>
      </c>
      <c r="Q5617">
        <v>1</v>
      </c>
      <c r="R5617" t="s">
        <v>234</v>
      </c>
      <c r="S5617" t="s">
        <v>258</v>
      </c>
      <c r="T5617" t="s">
        <v>260</v>
      </c>
      <c r="U5617" t="s">
        <v>443</v>
      </c>
    </row>
    <row r="5618" spans="1:21" x14ac:dyDescent="0.35">
      <c r="A5618" s="2" t="s">
        <v>53</v>
      </c>
      <c r="B5618" s="1" t="s">
        <v>133</v>
      </c>
      <c r="C5618" t="s">
        <v>510</v>
      </c>
      <c r="D5618" s="1" t="s">
        <v>285</v>
      </c>
      <c r="E5618" s="1" t="s">
        <v>25</v>
      </c>
      <c r="F5618" s="1" t="s">
        <v>26</v>
      </c>
      <c r="G5618" s="1" t="s">
        <v>215</v>
      </c>
      <c r="H5618" t="s">
        <v>30</v>
      </c>
      <c r="I5618" s="1" t="s">
        <v>237</v>
      </c>
      <c r="J5618" t="s">
        <v>17</v>
      </c>
      <c r="K5618" s="1" t="s">
        <v>18</v>
      </c>
      <c r="L5618" t="s">
        <v>278</v>
      </c>
      <c r="M5618" t="s">
        <v>100</v>
      </c>
      <c r="N5618">
        <v>1</v>
      </c>
      <c r="O5618" t="s">
        <v>232</v>
      </c>
      <c r="P5618">
        <v>0</v>
      </c>
      <c r="Q5618">
        <v>1</v>
      </c>
      <c r="R5618" t="s">
        <v>234</v>
      </c>
      <c r="S5618" t="s">
        <v>258</v>
      </c>
      <c r="T5618" t="s">
        <v>260</v>
      </c>
      <c r="U5618" t="s">
        <v>443</v>
      </c>
    </row>
    <row r="5619" spans="1:21" x14ac:dyDescent="0.35">
      <c r="A5619" s="2" t="s">
        <v>53</v>
      </c>
      <c r="B5619" s="1" t="s">
        <v>133</v>
      </c>
      <c r="C5619" t="s">
        <v>510</v>
      </c>
      <c r="D5619" s="1" t="s">
        <v>285</v>
      </c>
      <c r="E5619" s="1" t="s">
        <v>25</v>
      </c>
      <c r="F5619" s="1" t="s">
        <v>26</v>
      </c>
      <c r="G5619" s="1" t="s">
        <v>215</v>
      </c>
      <c r="H5619" t="s">
        <v>36</v>
      </c>
      <c r="I5619" s="1" t="s">
        <v>237</v>
      </c>
      <c r="J5619" t="s">
        <v>17</v>
      </c>
      <c r="K5619" s="1" t="s">
        <v>18</v>
      </c>
      <c r="L5619" t="s">
        <v>278</v>
      </c>
      <c r="M5619" t="s">
        <v>100</v>
      </c>
      <c r="N5619">
        <v>1</v>
      </c>
      <c r="O5619" t="s">
        <v>232</v>
      </c>
      <c r="P5619">
        <v>1</v>
      </c>
      <c r="Q5619">
        <v>1</v>
      </c>
      <c r="R5619" t="s">
        <v>234</v>
      </c>
      <c r="S5619" t="s">
        <v>258</v>
      </c>
      <c r="T5619" t="s">
        <v>260</v>
      </c>
      <c r="U5619" t="s">
        <v>443</v>
      </c>
    </row>
    <row r="5620" spans="1:21" x14ac:dyDescent="0.35">
      <c r="A5620" s="2" t="s">
        <v>53</v>
      </c>
      <c r="B5620" s="1" t="s">
        <v>133</v>
      </c>
      <c r="C5620" t="s">
        <v>510</v>
      </c>
      <c r="D5620" s="1" t="s">
        <v>285</v>
      </c>
      <c r="E5620" s="1" t="s">
        <v>25</v>
      </c>
      <c r="F5620" s="1" t="s">
        <v>15</v>
      </c>
      <c r="G5620" s="1" t="s">
        <v>215</v>
      </c>
      <c r="H5620" t="s">
        <v>16</v>
      </c>
      <c r="I5620" s="1" t="s">
        <v>237</v>
      </c>
      <c r="J5620" t="s">
        <v>17</v>
      </c>
      <c r="K5620" s="1" t="s">
        <v>18</v>
      </c>
      <c r="L5620" t="s">
        <v>278</v>
      </c>
      <c r="M5620" t="s">
        <v>100</v>
      </c>
      <c r="N5620">
        <v>1</v>
      </c>
      <c r="O5620" t="s">
        <v>232</v>
      </c>
      <c r="P5620">
        <v>1</v>
      </c>
      <c r="Q5620">
        <v>1</v>
      </c>
      <c r="R5620" t="s">
        <v>234</v>
      </c>
      <c r="S5620" t="s">
        <v>258</v>
      </c>
      <c r="T5620" t="s">
        <v>260</v>
      </c>
      <c r="U5620" t="s">
        <v>443</v>
      </c>
    </row>
    <row r="5621" spans="1:21" x14ac:dyDescent="0.35">
      <c r="A5621" s="2" t="s">
        <v>53</v>
      </c>
      <c r="B5621" s="1" t="s">
        <v>133</v>
      </c>
      <c r="C5621" t="s">
        <v>510</v>
      </c>
      <c r="D5621" s="1" t="s">
        <v>285</v>
      </c>
      <c r="E5621" s="1" t="s">
        <v>25</v>
      </c>
      <c r="F5621" s="1" t="s">
        <v>15</v>
      </c>
      <c r="G5621" s="1" t="s">
        <v>215</v>
      </c>
      <c r="H5621" t="s">
        <v>20</v>
      </c>
      <c r="I5621" s="1" t="s">
        <v>237</v>
      </c>
      <c r="J5621" t="s">
        <v>17</v>
      </c>
      <c r="K5621" s="1" t="s">
        <v>18</v>
      </c>
      <c r="L5621" t="s">
        <v>278</v>
      </c>
      <c r="M5621" t="s">
        <v>100</v>
      </c>
      <c r="N5621">
        <v>1</v>
      </c>
      <c r="O5621" t="s">
        <v>232</v>
      </c>
      <c r="P5621">
        <v>1</v>
      </c>
      <c r="Q5621">
        <v>1</v>
      </c>
      <c r="R5621" t="s">
        <v>234</v>
      </c>
      <c r="S5621" t="s">
        <v>258</v>
      </c>
      <c r="T5621" t="s">
        <v>260</v>
      </c>
      <c r="U5621" t="s">
        <v>443</v>
      </c>
    </row>
    <row r="5622" spans="1:21" x14ac:dyDescent="0.35">
      <c r="A5622" s="2" t="s">
        <v>53</v>
      </c>
      <c r="B5622" s="1" t="s">
        <v>133</v>
      </c>
      <c r="C5622" t="s">
        <v>510</v>
      </c>
      <c r="D5622" s="1" t="s">
        <v>285</v>
      </c>
      <c r="E5622" s="1" t="s">
        <v>25</v>
      </c>
      <c r="F5622" s="1" t="s">
        <v>29</v>
      </c>
      <c r="G5622" s="1" t="s">
        <v>29</v>
      </c>
      <c r="H5622" t="s">
        <v>16</v>
      </c>
      <c r="I5622" s="1" t="s">
        <v>272</v>
      </c>
      <c r="J5622" t="s">
        <v>17</v>
      </c>
      <c r="K5622" s="1" t="s">
        <v>18</v>
      </c>
      <c r="L5622" t="s">
        <v>278</v>
      </c>
      <c r="M5622" t="s">
        <v>100</v>
      </c>
      <c r="N5622">
        <v>1</v>
      </c>
      <c r="O5622" t="s">
        <v>232</v>
      </c>
      <c r="P5622">
        <v>1</v>
      </c>
      <c r="Q5622">
        <v>1</v>
      </c>
      <c r="R5622" t="s">
        <v>234</v>
      </c>
      <c r="S5622" t="s">
        <v>258</v>
      </c>
      <c r="T5622" t="s">
        <v>260</v>
      </c>
      <c r="U5622" t="s">
        <v>443</v>
      </c>
    </row>
    <row r="5623" spans="1:21" x14ac:dyDescent="0.35">
      <c r="A5623" s="2" t="s">
        <v>53</v>
      </c>
      <c r="B5623" s="1" t="s">
        <v>133</v>
      </c>
      <c r="C5623" t="s">
        <v>510</v>
      </c>
      <c r="D5623" s="1" t="s">
        <v>285</v>
      </c>
      <c r="E5623" s="1" t="s">
        <v>25</v>
      </c>
      <c r="F5623" s="1" t="s">
        <v>29</v>
      </c>
      <c r="G5623" s="1" t="s">
        <v>29</v>
      </c>
      <c r="H5623" t="s">
        <v>27</v>
      </c>
      <c r="I5623" s="1" t="s">
        <v>237</v>
      </c>
      <c r="J5623" t="s">
        <v>17</v>
      </c>
      <c r="K5623" s="1" t="s">
        <v>18</v>
      </c>
      <c r="L5623" t="s">
        <v>278</v>
      </c>
      <c r="M5623" t="s">
        <v>100</v>
      </c>
      <c r="N5623">
        <v>1</v>
      </c>
      <c r="O5623" t="s">
        <v>232</v>
      </c>
      <c r="P5623">
        <v>1</v>
      </c>
      <c r="Q5623">
        <v>1</v>
      </c>
      <c r="R5623" t="s">
        <v>234</v>
      </c>
      <c r="S5623" t="s">
        <v>258</v>
      </c>
      <c r="T5623" t="s">
        <v>260</v>
      </c>
      <c r="U5623" t="s">
        <v>443</v>
      </c>
    </row>
    <row r="5624" spans="1:21" x14ac:dyDescent="0.35">
      <c r="A5624" s="2" t="s">
        <v>53</v>
      </c>
      <c r="B5624" s="1" t="s">
        <v>133</v>
      </c>
      <c r="C5624" t="s">
        <v>510</v>
      </c>
      <c r="D5624" s="1" t="s">
        <v>285</v>
      </c>
      <c r="E5624" s="1" t="s">
        <v>25</v>
      </c>
      <c r="F5624" s="1" t="s">
        <v>29</v>
      </c>
      <c r="G5624" s="1" t="s">
        <v>29</v>
      </c>
      <c r="H5624" t="s">
        <v>27</v>
      </c>
      <c r="I5624" s="1" t="s">
        <v>272</v>
      </c>
      <c r="J5624" t="s">
        <v>17</v>
      </c>
      <c r="K5624" s="1" t="s">
        <v>18</v>
      </c>
      <c r="L5624" t="s">
        <v>278</v>
      </c>
      <c r="M5624" t="s">
        <v>100</v>
      </c>
      <c r="N5624">
        <v>1</v>
      </c>
      <c r="O5624" t="s">
        <v>232</v>
      </c>
      <c r="P5624">
        <v>1</v>
      </c>
      <c r="Q5624">
        <v>1</v>
      </c>
      <c r="R5624" t="s">
        <v>234</v>
      </c>
      <c r="S5624" t="s">
        <v>258</v>
      </c>
      <c r="T5624" t="s">
        <v>260</v>
      </c>
      <c r="U5624" t="s">
        <v>443</v>
      </c>
    </row>
    <row r="5625" spans="1:21" x14ac:dyDescent="0.35">
      <c r="A5625" s="2" t="s">
        <v>53</v>
      </c>
      <c r="B5625" s="1" t="s">
        <v>133</v>
      </c>
      <c r="C5625" t="s">
        <v>510</v>
      </c>
      <c r="D5625" s="1" t="s">
        <v>285</v>
      </c>
      <c r="E5625" s="1" t="s">
        <v>25</v>
      </c>
      <c r="F5625" s="1" t="s">
        <v>21</v>
      </c>
      <c r="G5625" s="1" t="s">
        <v>29</v>
      </c>
      <c r="H5625" t="s">
        <v>52</v>
      </c>
      <c r="I5625" s="1" t="s">
        <v>237</v>
      </c>
      <c r="J5625" t="s">
        <v>17</v>
      </c>
      <c r="K5625" s="1" t="s">
        <v>18</v>
      </c>
      <c r="L5625" t="s">
        <v>278</v>
      </c>
      <c r="M5625" t="s">
        <v>100</v>
      </c>
      <c r="N5625">
        <v>1</v>
      </c>
      <c r="O5625" t="s">
        <v>232</v>
      </c>
      <c r="P5625">
        <v>1</v>
      </c>
      <c r="Q5625">
        <v>1</v>
      </c>
      <c r="R5625" t="s">
        <v>234</v>
      </c>
      <c r="S5625" t="s">
        <v>258</v>
      </c>
      <c r="T5625" t="s">
        <v>260</v>
      </c>
      <c r="U5625" t="s">
        <v>443</v>
      </c>
    </row>
    <row r="5626" spans="1:21" x14ac:dyDescent="0.35">
      <c r="A5626" s="2" t="s">
        <v>53</v>
      </c>
      <c r="B5626" s="1" t="s">
        <v>133</v>
      </c>
      <c r="C5626" t="s">
        <v>510</v>
      </c>
      <c r="D5626" s="1" t="s">
        <v>285</v>
      </c>
      <c r="E5626" s="1" t="s">
        <v>25</v>
      </c>
      <c r="F5626" s="1" t="s">
        <v>21</v>
      </c>
      <c r="G5626" s="1" t="s">
        <v>29</v>
      </c>
      <c r="H5626" t="s">
        <v>16</v>
      </c>
      <c r="I5626" s="1" t="s">
        <v>272</v>
      </c>
      <c r="J5626" t="s">
        <v>17</v>
      </c>
      <c r="K5626" s="1" t="s">
        <v>18</v>
      </c>
      <c r="L5626" t="s">
        <v>278</v>
      </c>
      <c r="M5626" t="s">
        <v>100</v>
      </c>
      <c r="N5626">
        <v>1</v>
      </c>
      <c r="O5626" t="s">
        <v>232</v>
      </c>
      <c r="P5626">
        <v>1</v>
      </c>
      <c r="Q5626">
        <v>1</v>
      </c>
      <c r="R5626" t="s">
        <v>234</v>
      </c>
      <c r="S5626" t="s">
        <v>258</v>
      </c>
      <c r="T5626" t="s">
        <v>260</v>
      </c>
      <c r="U5626" t="s">
        <v>443</v>
      </c>
    </row>
    <row r="5627" spans="1:21" x14ac:dyDescent="0.35">
      <c r="A5627" s="2" t="s">
        <v>53</v>
      </c>
      <c r="B5627" s="1" t="s">
        <v>133</v>
      </c>
      <c r="C5627" t="s">
        <v>510</v>
      </c>
      <c r="D5627" s="1" t="s">
        <v>285</v>
      </c>
      <c r="E5627" s="1" t="s">
        <v>25</v>
      </c>
      <c r="F5627" s="1" t="s">
        <v>21</v>
      </c>
      <c r="G5627" s="1" t="s">
        <v>29</v>
      </c>
      <c r="H5627" t="s">
        <v>30</v>
      </c>
      <c r="I5627" s="1" t="s">
        <v>237</v>
      </c>
      <c r="J5627" t="s">
        <v>17</v>
      </c>
      <c r="K5627" s="1" t="s">
        <v>18</v>
      </c>
      <c r="L5627" t="s">
        <v>278</v>
      </c>
      <c r="M5627" t="s">
        <v>100</v>
      </c>
      <c r="N5627">
        <v>1</v>
      </c>
      <c r="O5627" t="s">
        <v>232</v>
      </c>
      <c r="P5627">
        <v>0</v>
      </c>
      <c r="Q5627">
        <v>1</v>
      </c>
      <c r="R5627" t="s">
        <v>234</v>
      </c>
      <c r="S5627" t="s">
        <v>258</v>
      </c>
      <c r="T5627" t="s">
        <v>260</v>
      </c>
      <c r="U5627" t="s">
        <v>443</v>
      </c>
    </row>
    <row r="5628" spans="1:21" x14ac:dyDescent="0.35">
      <c r="A5628" s="2" t="s">
        <v>53</v>
      </c>
      <c r="B5628" s="1" t="s">
        <v>133</v>
      </c>
      <c r="C5628" t="s">
        <v>510</v>
      </c>
      <c r="D5628" s="1" t="s">
        <v>285</v>
      </c>
      <c r="E5628" s="1" t="s">
        <v>364</v>
      </c>
      <c r="F5628" s="1" t="s">
        <v>26</v>
      </c>
      <c r="G5628" s="1" t="s">
        <v>215</v>
      </c>
      <c r="H5628" t="s">
        <v>16</v>
      </c>
      <c r="I5628" s="1" t="s">
        <v>237</v>
      </c>
      <c r="J5628" t="s">
        <v>17</v>
      </c>
      <c r="K5628" s="1" t="s">
        <v>18</v>
      </c>
      <c r="L5628" t="s">
        <v>278</v>
      </c>
      <c r="M5628" t="s">
        <v>100</v>
      </c>
      <c r="N5628">
        <v>1</v>
      </c>
      <c r="O5628" t="s">
        <v>232</v>
      </c>
      <c r="P5628">
        <v>0</v>
      </c>
      <c r="Q5628">
        <v>1</v>
      </c>
      <c r="R5628" t="s">
        <v>234</v>
      </c>
      <c r="S5628" t="s">
        <v>258</v>
      </c>
      <c r="T5628" t="s">
        <v>260</v>
      </c>
      <c r="U5628" t="s">
        <v>443</v>
      </c>
    </row>
    <row r="5629" spans="1:21" x14ac:dyDescent="0.35">
      <c r="A5629" s="2" t="s">
        <v>53</v>
      </c>
      <c r="B5629" s="1" t="s">
        <v>133</v>
      </c>
      <c r="C5629" t="s">
        <v>510</v>
      </c>
      <c r="D5629" s="1" t="s">
        <v>285</v>
      </c>
      <c r="E5629" s="1" t="s">
        <v>364</v>
      </c>
      <c r="F5629" s="1" t="s">
        <v>26</v>
      </c>
      <c r="G5629" s="1" t="s">
        <v>215</v>
      </c>
      <c r="H5629" t="s">
        <v>16</v>
      </c>
      <c r="I5629" s="1" t="s">
        <v>237</v>
      </c>
      <c r="J5629" t="s">
        <v>17</v>
      </c>
      <c r="K5629" s="1" t="s">
        <v>18</v>
      </c>
      <c r="L5629" t="s">
        <v>278</v>
      </c>
      <c r="M5629" t="s">
        <v>100</v>
      </c>
      <c r="N5629">
        <v>1</v>
      </c>
      <c r="O5629" t="s">
        <v>232</v>
      </c>
      <c r="P5629">
        <v>1</v>
      </c>
      <c r="Q5629">
        <v>1</v>
      </c>
      <c r="R5629" t="s">
        <v>234</v>
      </c>
      <c r="S5629" t="s">
        <v>258</v>
      </c>
      <c r="T5629" t="s">
        <v>260</v>
      </c>
      <c r="U5629" t="s">
        <v>443</v>
      </c>
    </row>
    <row r="5630" spans="1:21" x14ac:dyDescent="0.35">
      <c r="A5630" s="2" t="s">
        <v>53</v>
      </c>
      <c r="B5630" s="1" t="s">
        <v>133</v>
      </c>
      <c r="C5630" t="s">
        <v>510</v>
      </c>
      <c r="D5630" s="1" t="s">
        <v>285</v>
      </c>
      <c r="E5630" s="1" t="s">
        <v>364</v>
      </c>
      <c r="F5630" s="1" t="s">
        <v>26</v>
      </c>
      <c r="G5630" s="1" t="s">
        <v>215</v>
      </c>
      <c r="H5630" t="s">
        <v>16</v>
      </c>
      <c r="I5630" s="1" t="s">
        <v>272</v>
      </c>
      <c r="J5630" t="s">
        <v>17</v>
      </c>
      <c r="K5630" s="1" t="s">
        <v>18</v>
      </c>
      <c r="L5630" t="s">
        <v>278</v>
      </c>
      <c r="M5630" t="s">
        <v>100</v>
      </c>
      <c r="N5630">
        <v>1</v>
      </c>
      <c r="O5630" t="s">
        <v>232</v>
      </c>
      <c r="P5630">
        <v>0</v>
      </c>
      <c r="Q5630">
        <v>1</v>
      </c>
      <c r="R5630" t="s">
        <v>234</v>
      </c>
      <c r="S5630" t="s">
        <v>258</v>
      </c>
      <c r="T5630" t="s">
        <v>260</v>
      </c>
      <c r="U5630" t="s">
        <v>443</v>
      </c>
    </row>
    <row r="5631" spans="1:21" x14ac:dyDescent="0.35">
      <c r="A5631" s="2" t="s">
        <v>53</v>
      </c>
      <c r="B5631" s="1" t="s">
        <v>133</v>
      </c>
      <c r="C5631" t="s">
        <v>510</v>
      </c>
      <c r="D5631" s="1" t="s">
        <v>118</v>
      </c>
      <c r="E5631" s="1" t="s">
        <v>14</v>
      </c>
      <c r="F5631" s="1" t="s">
        <v>26</v>
      </c>
      <c r="G5631" s="1" t="s">
        <v>215</v>
      </c>
      <c r="H5631" t="s">
        <v>52</v>
      </c>
      <c r="I5631" s="1" t="s">
        <v>237</v>
      </c>
      <c r="J5631" t="s">
        <v>17</v>
      </c>
      <c r="K5631" s="1" t="s">
        <v>18</v>
      </c>
      <c r="L5631" t="s">
        <v>278</v>
      </c>
      <c r="M5631" t="s">
        <v>149</v>
      </c>
      <c r="N5631">
        <v>1</v>
      </c>
      <c r="O5631" t="s">
        <v>232</v>
      </c>
      <c r="P5631">
        <v>1</v>
      </c>
      <c r="Q5631">
        <v>1</v>
      </c>
      <c r="R5631" t="s">
        <v>234</v>
      </c>
      <c r="S5631" t="s">
        <v>258</v>
      </c>
      <c r="T5631" t="s">
        <v>260</v>
      </c>
      <c r="U5631" t="s">
        <v>443</v>
      </c>
    </row>
    <row r="5632" spans="1:21" x14ac:dyDescent="0.35">
      <c r="A5632" s="2" t="s">
        <v>53</v>
      </c>
      <c r="B5632" s="1" t="s">
        <v>133</v>
      </c>
      <c r="C5632" t="s">
        <v>510</v>
      </c>
      <c r="D5632" s="1" t="s">
        <v>118</v>
      </c>
      <c r="E5632" s="1" t="s">
        <v>14</v>
      </c>
      <c r="F5632" s="1" t="s">
        <v>26</v>
      </c>
      <c r="G5632" s="1" t="s">
        <v>215</v>
      </c>
      <c r="H5632" t="s">
        <v>52</v>
      </c>
      <c r="I5632" s="1" t="s">
        <v>237</v>
      </c>
      <c r="J5632" t="s">
        <v>17</v>
      </c>
      <c r="K5632" s="1" t="s">
        <v>18</v>
      </c>
      <c r="L5632" t="s">
        <v>278</v>
      </c>
      <c r="M5632" t="s">
        <v>125</v>
      </c>
      <c r="N5632">
        <v>1</v>
      </c>
      <c r="O5632" t="s">
        <v>232</v>
      </c>
      <c r="P5632">
        <v>0</v>
      </c>
      <c r="Q5632">
        <v>1</v>
      </c>
      <c r="R5632" t="s">
        <v>234</v>
      </c>
      <c r="S5632" t="s">
        <v>258</v>
      </c>
      <c r="T5632" t="s">
        <v>260</v>
      </c>
      <c r="U5632" t="s">
        <v>443</v>
      </c>
    </row>
    <row r="5633" spans="1:21" x14ac:dyDescent="0.35">
      <c r="A5633" s="2" t="s">
        <v>53</v>
      </c>
      <c r="B5633" s="1" t="s">
        <v>133</v>
      </c>
      <c r="C5633" t="s">
        <v>510</v>
      </c>
      <c r="D5633" s="1" t="s">
        <v>118</v>
      </c>
      <c r="E5633" s="1" t="s">
        <v>14</v>
      </c>
      <c r="F5633" s="1" t="s">
        <v>26</v>
      </c>
      <c r="G5633" s="1" t="s">
        <v>215</v>
      </c>
      <c r="H5633" t="s">
        <v>52</v>
      </c>
      <c r="I5633" s="1" t="s">
        <v>237</v>
      </c>
      <c r="J5633" t="s">
        <v>17</v>
      </c>
      <c r="K5633" s="1" t="s">
        <v>18</v>
      </c>
      <c r="L5633" t="s">
        <v>278</v>
      </c>
      <c r="M5633" t="s">
        <v>125</v>
      </c>
      <c r="N5633">
        <v>1</v>
      </c>
      <c r="O5633" t="s">
        <v>232</v>
      </c>
      <c r="P5633">
        <v>1</v>
      </c>
      <c r="Q5633">
        <v>1</v>
      </c>
      <c r="R5633" t="s">
        <v>234</v>
      </c>
      <c r="S5633" t="s">
        <v>258</v>
      </c>
      <c r="T5633" t="s">
        <v>260</v>
      </c>
      <c r="U5633" t="s">
        <v>443</v>
      </c>
    </row>
    <row r="5634" spans="1:21" x14ac:dyDescent="0.35">
      <c r="A5634" s="2" t="s">
        <v>53</v>
      </c>
      <c r="B5634" s="1" t="s">
        <v>133</v>
      </c>
      <c r="C5634" t="s">
        <v>510</v>
      </c>
      <c r="D5634" s="1" t="s">
        <v>118</v>
      </c>
      <c r="E5634" s="1" t="s">
        <v>14</v>
      </c>
      <c r="F5634" s="1" t="s">
        <v>26</v>
      </c>
      <c r="G5634" s="1" t="s">
        <v>215</v>
      </c>
      <c r="H5634" t="s">
        <v>52</v>
      </c>
      <c r="I5634" s="1" t="s">
        <v>237</v>
      </c>
      <c r="J5634" t="s">
        <v>17</v>
      </c>
      <c r="K5634" s="1" t="s">
        <v>18</v>
      </c>
      <c r="L5634" t="s">
        <v>278</v>
      </c>
      <c r="M5634" t="s">
        <v>100</v>
      </c>
      <c r="N5634">
        <v>2</v>
      </c>
      <c r="O5634" t="s">
        <v>232</v>
      </c>
      <c r="P5634">
        <v>0</v>
      </c>
      <c r="Q5634">
        <v>1</v>
      </c>
      <c r="R5634" t="s">
        <v>234</v>
      </c>
      <c r="S5634" t="s">
        <v>258</v>
      </c>
      <c r="T5634" t="s">
        <v>260</v>
      </c>
      <c r="U5634" t="s">
        <v>443</v>
      </c>
    </row>
    <row r="5635" spans="1:21" x14ac:dyDescent="0.35">
      <c r="A5635" s="2" t="s">
        <v>53</v>
      </c>
      <c r="B5635" s="1" t="s">
        <v>133</v>
      </c>
      <c r="C5635" t="s">
        <v>510</v>
      </c>
      <c r="D5635" s="1" t="s">
        <v>118</v>
      </c>
      <c r="E5635" s="1" t="s">
        <v>14</v>
      </c>
      <c r="F5635" s="1" t="s">
        <v>26</v>
      </c>
      <c r="G5635" s="1" t="s">
        <v>215</v>
      </c>
      <c r="H5635" t="s">
        <v>52</v>
      </c>
      <c r="I5635" s="1" t="s">
        <v>135</v>
      </c>
      <c r="J5635" t="s">
        <v>72</v>
      </c>
      <c r="K5635" s="1" t="s">
        <v>18</v>
      </c>
      <c r="L5635" t="s">
        <v>278</v>
      </c>
      <c r="M5635" t="s">
        <v>100</v>
      </c>
      <c r="N5635">
        <v>1</v>
      </c>
      <c r="O5635" t="s">
        <v>234</v>
      </c>
      <c r="P5635">
        <v>0</v>
      </c>
      <c r="Q5635" t="s">
        <v>464</v>
      </c>
      <c r="R5635" t="s">
        <v>234</v>
      </c>
      <c r="S5635" t="s">
        <v>258</v>
      </c>
      <c r="T5635" t="s">
        <v>260</v>
      </c>
      <c r="U5635" t="s">
        <v>443</v>
      </c>
    </row>
    <row r="5636" spans="1:21" x14ac:dyDescent="0.35">
      <c r="A5636" s="2" t="s">
        <v>53</v>
      </c>
      <c r="B5636" s="1" t="s">
        <v>133</v>
      </c>
      <c r="C5636" t="s">
        <v>510</v>
      </c>
      <c r="D5636" s="1" t="s">
        <v>118</v>
      </c>
      <c r="E5636" s="1" t="s">
        <v>14</v>
      </c>
      <c r="F5636" s="1" t="s">
        <v>26</v>
      </c>
      <c r="G5636" s="1" t="s">
        <v>215</v>
      </c>
      <c r="H5636" t="s">
        <v>52</v>
      </c>
      <c r="I5636" s="1" t="s">
        <v>272</v>
      </c>
      <c r="J5636" t="s">
        <v>17</v>
      </c>
      <c r="K5636" s="1" t="s">
        <v>18</v>
      </c>
      <c r="L5636" t="s">
        <v>278</v>
      </c>
      <c r="M5636" t="s">
        <v>149</v>
      </c>
      <c r="N5636">
        <v>1</v>
      </c>
      <c r="O5636" t="s">
        <v>232</v>
      </c>
      <c r="P5636">
        <v>1</v>
      </c>
      <c r="Q5636">
        <v>1</v>
      </c>
      <c r="R5636" t="s">
        <v>234</v>
      </c>
      <c r="S5636" t="s">
        <v>258</v>
      </c>
      <c r="T5636" t="s">
        <v>260</v>
      </c>
      <c r="U5636" t="s">
        <v>443</v>
      </c>
    </row>
    <row r="5637" spans="1:21" x14ac:dyDescent="0.35">
      <c r="A5637" s="2" t="s">
        <v>53</v>
      </c>
      <c r="B5637" s="1" t="s">
        <v>133</v>
      </c>
      <c r="C5637" t="s">
        <v>510</v>
      </c>
      <c r="D5637" s="1" t="s">
        <v>118</v>
      </c>
      <c r="E5637" s="1" t="s">
        <v>14</v>
      </c>
      <c r="F5637" s="1" t="s">
        <v>26</v>
      </c>
      <c r="G5637" s="1" t="s">
        <v>215</v>
      </c>
      <c r="H5637" t="s">
        <v>52</v>
      </c>
      <c r="I5637" s="1" t="s">
        <v>272</v>
      </c>
      <c r="J5637" t="s">
        <v>17</v>
      </c>
      <c r="K5637" s="1" t="s">
        <v>18</v>
      </c>
      <c r="L5637" t="s">
        <v>278</v>
      </c>
      <c r="M5637" t="s">
        <v>125</v>
      </c>
      <c r="N5637">
        <v>1</v>
      </c>
      <c r="O5637" t="s">
        <v>232</v>
      </c>
      <c r="P5637">
        <v>1</v>
      </c>
      <c r="Q5637">
        <v>1</v>
      </c>
      <c r="R5637" t="s">
        <v>234</v>
      </c>
      <c r="S5637" t="s">
        <v>258</v>
      </c>
      <c r="T5637" t="s">
        <v>260</v>
      </c>
      <c r="U5637" t="s">
        <v>443</v>
      </c>
    </row>
    <row r="5638" spans="1:21" x14ac:dyDescent="0.35">
      <c r="A5638" s="2" t="s">
        <v>53</v>
      </c>
      <c r="B5638" s="1" t="s">
        <v>133</v>
      </c>
      <c r="C5638" t="s">
        <v>510</v>
      </c>
      <c r="D5638" s="1" t="s">
        <v>118</v>
      </c>
      <c r="E5638" s="1" t="s">
        <v>14</v>
      </c>
      <c r="F5638" s="1" t="s">
        <v>26</v>
      </c>
      <c r="G5638" s="1" t="s">
        <v>215</v>
      </c>
      <c r="H5638" t="s">
        <v>16</v>
      </c>
      <c r="I5638" s="1" t="s">
        <v>237</v>
      </c>
      <c r="J5638" t="s">
        <v>17</v>
      </c>
      <c r="K5638" s="1" t="s">
        <v>18</v>
      </c>
      <c r="L5638" t="s">
        <v>278</v>
      </c>
      <c r="M5638" t="s">
        <v>149</v>
      </c>
      <c r="N5638">
        <v>1</v>
      </c>
      <c r="O5638" t="s">
        <v>232</v>
      </c>
      <c r="P5638">
        <v>0</v>
      </c>
      <c r="Q5638">
        <v>1</v>
      </c>
      <c r="R5638" t="s">
        <v>234</v>
      </c>
      <c r="S5638" t="s">
        <v>258</v>
      </c>
      <c r="T5638" t="s">
        <v>260</v>
      </c>
      <c r="U5638" t="s">
        <v>443</v>
      </c>
    </row>
    <row r="5639" spans="1:21" x14ac:dyDescent="0.35">
      <c r="A5639" s="2" t="s">
        <v>53</v>
      </c>
      <c r="B5639" s="1" t="s">
        <v>133</v>
      </c>
      <c r="C5639" t="s">
        <v>510</v>
      </c>
      <c r="D5639" s="1" t="s">
        <v>118</v>
      </c>
      <c r="E5639" s="1" t="s">
        <v>14</v>
      </c>
      <c r="F5639" s="1" t="s">
        <v>26</v>
      </c>
      <c r="G5639" s="1" t="s">
        <v>215</v>
      </c>
      <c r="H5639" t="s">
        <v>16</v>
      </c>
      <c r="I5639" s="1" t="s">
        <v>237</v>
      </c>
      <c r="J5639" t="s">
        <v>17</v>
      </c>
      <c r="K5639" s="1" t="s">
        <v>18</v>
      </c>
      <c r="L5639" t="s">
        <v>278</v>
      </c>
      <c r="M5639" t="s">
        <v>149</v>
      </c>
      <c r="N5639">
        <v>4</v>
      </c>
      <c r="O5639" t="s">
        <v>232</v>
      </c>
      <c r="P5639">
        <v>1</v>
      </c>
      <c r="Q5639">
        <v>1</v>
      </c>
      <c r="R5639" t="s">
        <v>234</v>
      </c>
      <c r="S5639" t="s">
        <v>258</v>
      </c>
      <c r="T5639" t="s">
        <v>260</v>
      </c>
      <c r="U5639" t="s">
        <v>443</v>
      </c>
    </row>
    <row r="5640" spans="1:21" x14ac:dyDescent="0.35">
      <c r="A5640" s="2" t="s">
        <v>53</v>
      </c>
      <c r="B5640" s="1" t="s">
        <v>133</v>
      </c>
      <c r="C5640" t="s">
        <v>510</v>
      </c>
      <c r="D5640" s="1" t="s">
        <v>118</v>
      </c>
      <c r="E5640" s="1" t="s">
        <v>14</v>
      </c>
      <c r="F5640" s="1" t="s">
        <v>26</v>
      </c>
      <c r="G5640" s="1" t="s">
        <v>215</v>
      </c>
      <c r="H5640" t="s">
        <v>16</v>
      </c>
      <c r="I5640" s="1" t="s">
        <v>237</v>
      </c>
      <c r="J5640" t="s">
        <v>17</v>
      </c>
      <c r="K5640" s="1" t="s">
        <v>18</v>
      </c>
      <c r="L5640" t="s">
        <v>278</v>
      </c>
      <c r="M5640" t="s">
        <v>125</v>
      </c>
      <c r="N5640">
        <v>2</v>
      </c>
      <c r="O5640" t="s">
        <v>232</v>
      </c>
      <c r="P5640">
        <v>1</v>
      </c>
      <c r="Q5640">
        <v>1</v>
      </c>
      <c r="R5640" t="s">
        <v>234</v>
      </c>
      <c r="S5640" t="s">
        <v>258</v>
      </c>
      <c r="T5640" t="s">
        <v>260</v>
      </c>
      <c r="U5640" t="s">
        <v>443</v>
      </c>
    </row>
    <row r="5641" spans="1:21" x14ac:dyDescent="0.35">
      <c r="A5641" s="2" t="s">
        <v>53</v>
      </c>
      <c r="B5641" s="1" t="s">
        <v>133</v>
      </c>
      <c r="C5641" t="s">
        <v>510</v>
      </c>
      <c r="D5641" s="1" t="s">
        <v>118</v>
      </c>
      <c r="E5641" s="1" t="s">
        <v>14</v>
      </c>
      <c r="F5641" s="1" t="s">
        <v>26</v>
      </c>
      <c r="G5641" s="1" t="s">
        <v>215</v>
      </c>
      <c r="H5641" t="s">
        <v>16</v>
      </c>
      <c r="I5641" s="1" t="s">
        <v>237</v>
      </c>
      <c r="J5641" t="s">
        <v>17</v>
      </c>
      <c r="K5641" s="1" t="s">
        <v>18</v>
      </c>
      <c r="L5641" t="s">
        <v>278</v>
      </c>
      <c r="M5641" t="s">
        <v>100</v>
      </c>
      <c r="N5641">
        <v>3</v>
      </c>
      <c r="O5641" t="s">
        <v>232</v>
      </c>
      <c r="P5641">
        <v>1</v>
      </c>
      <c r="Q5641">
        <v>1</v>
      </c>
      <c r="R5641" t="s">
        <v>234</v>
      </c>
      <c r="S5641" t="s">
        <v>258</v>
      </c>
      <c r="T5641" t="s">
        <v>260</v>
      </c>
      <c r="U5641" t="s">
        <v>443</v>
      </c>
    </row>
    <row r="5642" spans="1:21" x14ac:dyDescent="0.35">
      <c r="A5642" s="2" t="s">
        <v>53</v>
      </c>
      <c r="B5642" s="1" t="s">
        <v>133</v>
      </c>
      <c r="C5642" t="s">
        <v>510</v>
      </c>
      <c r="D5642" s="1" t="s">
        <v>118</v>
      </c>
      <c r="E5642" s="1" t="s">
        <v>14</v>
      </c>
      <c r="F5642" s="1" t="s">
        <v>26</v>
      </c>
      <c r="G5642" s="1" t="s">
        <v>215</v>
      </c>
      <c r="H5642" t="s">
        <v>16</v>
      </c>
      <c r="I5642" s="1" t="s">
        <v>237</v>
      </c>
      <c r="J5642" t="s">
        <v>17</v>
      </c>
      <c r="K5642" s="1" t="s">
        <v>75</v>
      </c>
      <c r="L5642" t="s">
        <v>278</v>
      </c>
      <c r="M5642" t="s">
        <v>111</v>
      </c>
      <c r="N5642">
        <v>1</v>
      </c>
      <c r="O5642" t="s">
        <v>232</v>
      </c>
      <c r="P5642">
        <v>1</v>
      </c>
      <c r="Q5642">
        <v>1</v>
      </c>
      <c r="R5642" t="s">
        <v>234</v>
      </c>
      <c r="S5642" t="s">
        <v>258</v>
      </c>
      <c r="T5642" t="s">
        <v>260</v>
      </c>
      <c r="U5642" t="s">
        <v>443</v>
      </c>
    </row>
    <row r="5643" spans="1:21" x14ac:dyDescent="0.35">
      <c r="A5643" s="2" t="s">
        <v>53</v>
      </c>
      <c r="B5643" s="1" t="s">
        <v>133</v>
      </c>
      <c r="C5643" t="s">
        <v>510</v>
      </c>
      <c r="D5643" s="1" t="s">
        <v>118</v>
      </c>
      <c r="E5643" s="1" t="s">
        <v>14</v>
      </c>
      <c r="F5643" s="1" t="s">
        <v>26</v>
      </c>
      <c r="G5643" s="1" t="s">
        <v>215</v>
      </c>
      <c r="H5643" t="s">
        <v>16</v>
      </c>
      <c r="I5643" s="1" t="s">
        <v>135</v>
      </c>
      <c r="J5643" t="s">
        <v>72</v>
      </c>
      <c r="K5643" s="1" t="s">
        <v>75</v>
      </c>
      <c r="L5643" t="s">
        <v>363</v>
      </c>
      <c r="M5643" t="s">
        <v>75</v>
      </c>
      <c r="N5643">
        <v>1</v>
      </c>
      <c r="O5643" t="s">
        <v>234</v>
      </c>
      <c r="P5643">
        <v>0</v>
      </c>
      <c r="Q5643" t="s">
        <v>464</v>
      </c>
      <c r="R5643" t="s">
        <v>234</v>
      </c>
      <c r="S5643" t="s">
        <v>258</v>
      </c>
      <c r="T5643" t="s">
        <v>260</v>
      </c>
      <c r="U5643" t="s">
        <v>443</v>
      </c>
    </row>
    <row r="5644" spans="1:21" x14ac:dyDescent="0.35">
      <c r="A5644" s="2" t="s">
        <v>53</v>
      </c>
      <c r="B5644" s="1" t="s">
        <v>133</v>
      </c>
      <c r="C5644" t="s">
        <v>510</v>
      </c>
      <c r="D5644" s="1" t="s">
        <v>118</v>
      </c>
      <c r="E5644" s="1" t="s">
        <v>14</v>
      </c>
      <c r="F5644" s="1" t="s">
        <v>26</v>
      </c>
      <c r="G5644" s="1" t="s">
        <v>215</v>
      </c>
      <c r="H5644" t="s">
        <v>16</v>
      </c>
      <c r="I5644" s="1" t="s">
        <v>272</v>
      </c>
      <c r="J5644" t="s">
        <v>17</v>
      </c>
      <c r="K5644" s="1" t="s">
        <v>18</v>
      </c>
      <c r="L5644" t="s">
        <v>278</v>
      </c>
      <c r="M5644" t="s">
        <v>149</v>
      </c>
      <c r="N5644">
        <v>1</v>
      </c>
      <c r="O5644" t="s">
        <v>232</v>
      </c>
      <c r="P5644">
        <v>0</v>
      </c>
      <c r="Q5644">
        <v>1</v>
      </c>
      <c r="R5644" t="s">
        <v>234</v>
      </c>
      <c r="S5644" t="s">
        <v>258</v>
      </c>
      <c r="T5644" t="s">
        <v>260</v>
      </c>
      <c r="U5644" t="s">
        <v>443</v>
      </c>
    </row>
    <row r="5645" spans="1:21" x14ac:dyDescent="0.35">
      <c r="A5645" s="2" t="s">
        <v>53</v>
      </c>
      <c r="B5645" s="1" t="s">
        <v>133</v>
      </c>
      <c r="C5645" t="s">
        <v>510</v>
      </c>
      <c r="D5645" s="1" t="s">
        <v>118</v>
      </c>
      <c r="E5645" s="1" t="s">
        <v>14</v>
      </c>
      <c r="F5645" s="1" t="s">
        <v>26</v>
      </c>
      <c r="G5645" s="1" t="s">
        <v>215</v>
      </c>
      <c r="H5645" t="s">
        <v>16</v>
      </c>
      <c r="I5645" s="1" t="s">
        <v>272</v>
      </c>
      <c r="J5645" t="s">
        <v>17</v>
      </c>
      <c r="K5645" s="1" t="s">
        <v>18</v>
      </c>
      <c r="L5645" t="s">
        <v>278</v>
      </c>
      <c r="M5645" t="s">
        <v>149</v>
      </c>
      <c r="N5645">
        <v>2</v>
      </c>
      <c r="O5645" t="s">
        <v>232</v>
      </c>
      <c r="P5645">
        <v>1</v>
      </c>
      <c r="Q5645">
        <v>1</v>
      </c>
      <c r="R5645" t="s">
        <v>234</v>
      </c>
      <c r="S5645" t="s">
        <v>258</v>
      </c>
      <c r="T5645" t="s">
        <v>260</v>
      </c>
      <c r="U5645" t="s">
        <v>443</v>
      </c>
    </row>
    <row r="5646" spans="1:21" x14ac:dyDescent="0.35">
      <c r="A5646" s="2" t="s">
        <v>53</v>
      </c>
      <c r="B5646" s="1" t="s">
        <v>133</v>
      </c>
      <c r="C5646" t="s">
        <v>510</v>
      </c>
      <c r="D5646" s="1" t="s">
        <v>118</v>
      </c>
      <c r="E5646" s="1" t="s">
        <v>14</v>
      </c>
      <c r="F5646" s="1" t="s">
        <v>26</v>
      </c>
      <c r="G5646" s="1" t="s">
        <v>215</v>
      </c>
      <c r="H5646" t="s">
        <v>16</v>
      </c>
      <c r="I5646" s="1" t="s">
        <v>272</v>
      </c>
      <c r="J5646" t="s">
        <v>17</v>
      </c>
      <c r="K5646" s="1" t="s">
        <v>18</v>
      </c>
      <c r="L5646" t="s">
        <v>278</v>
      </c>
      <c r="M5646" t="s">
        <v>125</v>
      </c>
      <c r="N5646">
        <v>3</v>
      </c>
      <c r="O5646" t="s">
        <v>232</v>
      </c>
      <c r="P5646">
        <v>1</v>
      </c>
      <c r="Q5646">
        <v>1</v>
      </c>
      <c r="R5646" t="s">
        <v>234</v>
      </c>
      <c r="S5646" t="s">
        <v>258</v>
      </c>
      <c r="T5646" t="s">
        <v>260</v>
      </c>
      <c r="U5646" t="s">
        <v>443</v>
      </c>
    </row>
    <row r="5647" spans="1:21" x14ac:dyDescent="0.35">
      <c r="A5647" s="2" t="s">
        <v>53</v>
      </c>
      <c r="B5647" s="1" t="s">
        <v>133</v>
      </c>
      <c r="C5647" t="s">
        <v>510</v>
      </c>
      <c r="D5647" s="1" t="s">
        <v>118</v>
      </c>
      <c r="E5647" s="1" t="s">
        <v>14</v>
      </c>
      <c r="F5647" s="1" t="s">
        <v>26</v>
      </c>
      <c r="G5647" s="1" t="s">
        <v>215</v>
      </c>
      <c r="H5647" t="s">
        <v>20</v>
      </c>
      <c r="I5647" s="1" t="s">
        <v>237</v>
      </c>
      <c r="J5647" t="s">
        <v>17</v>
      </c>
      <c r="K5647" s="1" t="s">
        <v>18</v>
      </c>
      <c r="L5647" t="s">
        <v>278</v>
      </c>
      <c r="M5647" t="s">
        <v>149</v>
      </c>
      <c r="N5647">
        <v>1</v>
      </c>
      <c r="O5647" t="s">
        <v>232</v>
      </c>
      <c r="P5647">
        <v>1</v>
      </c>
      <c r="Q5647">
        <v>1</v>
      </c>
      <c r="R5647" t="s">
        <v>234</v>
      </c>
      <c r="S5647" t="s">
        <v>258</v>
      </c>
      <c r="T5647" t="s">
        <v>260</v>
      </c>
      <c r="U5647" t="s">
        <v>443</v>
      </c>
    </row>
    <row r="5648" spans="1:21" x14ac:dyDescent="0.35">
      <c r="A5648" s="2" t="s">
        <v>53</v>
      </c>
      <c r="B5648" s="1" t="s">
        <v>133</v>
      </c>
      <c r="C5648" t="s">
        <v>510</v>
      </c>
      <c r="D5648" s="1" t="s">
        <v>118</v>
      </c>
      <c r="E5648" s="1" t="s">
        <v>14</v>
      </c>
      <c r="F5648" s="1" t="s">
        <v>26</v>
      </c>
      <c r="G5648" s="1" t="s">
        <v>215</v>
      </c>
      <c r="H5648" t="s">
        <v>20</v>
      </c>
      <c r="I5648" s="1" t="s">
        <v>237</v>
      </c>
      <c r="J5648" t="s">
        <v>17</v>
      </c>
      <c r="K5648" s="1" t="s">
        <v>18</v>
      </c>
      <c r="L5648" t="s">
        <v>278</v>
      </c>
      <c r="M5648" t="s">
        <v>43</v>
      </c>
      <c r="N5648">
        <v>1</v>
      </c>
      <c r="O5648" t="s">
        <v>232</v>
      </c>
      <c r="P5648">
        <v>0</v>
      </c>
      <c r="Q5648">
        <v>1</v>
      </c>
      <c r="R5648" t="s">
        <v>234</v>
      </c>
      <c r="S5648" t="s">
        <v>258</v>
      </c>
      <c r="T5648" t="s">
        <v>260</v>
      </c>
      <c r="U5648" t="s">
        <v>443</v>
      </c>
    </row>
    <row r="5649" spans="1:21" x14ac:dyDescent="0.35">
      <c r="A5649" s="2" t="s">
        <v>53</v>
      </c>
      <c r="B5649" s="1" t="s">
        <v>133</v>
      </c>
      <c r="C5649" t="s">
        <v>510</v>
      </c>
      <c r="D5649" s="1" t="s">
        <v>118</v>
      </c>
      <c r="E5649" s="1" t="s">
        <v>14</v>
      </c>
      <c r="F5649" s="1" t="s">
        <v>26</v>
      </c>
      <c r="G5649" s="1" t="s">
        <v>215</v>
      </c>
      <c r="H5649" t="s">
        <v>20</v>
      </c>
      <c r="I5649" s="1" t="s">
        <v>237</v>
      </c>
      <c r="J5649" t="s">
        <v>17</v>
      </c>
      <c r="K5649" s="1" t="s">
        <v>18</v>
      </c>
      <c r="L5649" t="s">
        <v>363</v>
      </c>
      <c r="M5649" t="s">
        <v>100</v>
      </c>
      <c r="N5649">
        <v>1</v>
      </c>
      <c r="O5649" t="s">
        <v>232</v>
      </c>
      <c r="P5649">
        <v>0</v>
      </c>
      <c r="Q5649">
        <v>1</v>
      </c>
      <c r="R5649" t="s">
        <v>234</v>
      </c>
      <c r="S5649" t="s">
        <v>258</v>
      </c>
      <c r="T5649" t="s">
        <v>260</v>
      </c>
      <c r="U5649" t="s">
        <v>443</v>
      </c>
    </row>
    <row r="5650" spans="1:21" x14ac:dyDescent="0.35">
      <c r="A5650" s="2" t="s">
        <v>53</v>
      </c>
      <c r="B5650" s="1" t="s">
        <v>133</v>
      </c>
      <c r="C5650" t="s">
        <v>510</v>
      </c>
      <c r="D5650" s="1" t="s">
        <v>118</v>
      </c>
      <c r="E5650" s="1" t="s">
        <v>14</v>
      </c>
      <c r="F5650" s="1" t="s">
        <v>26</v>
      </c>
      <c r="G5650" s="1" t="s">
        <v>215</v>
      </c>
      <c r="H5650" t="s">
        <v>20</v>
      </c>
      <c r="I5650" s="1" t="s">
        <v>272</v>
      </c>
      <c r="J5650" t="s">
        <v>17</v>
      </c>
      <c r="K5650" s="1" t="s">
        <v>18</v>
      </c>
      <c r="L5650" t="s">
        <v>278</v>
      </c>
      <c r="M5650" t="s">
        <v>149</v>
      </c>
      <c r="N5650">
        <v>1</v>
      </c>
      <c r="O5650" t="s">
        <v>232</v>
      </c>
      <c r="P5650">
        <v>1</v>
      </c>
      <c r="Q5650">
        <v>1</v>
      </c>
      <c r="R5650" t="s">
        <v>234</v>
      </c>
      <c r="S5650" t="s">
        <v>258</v>
      </c>
      <c r="T5650" t="s">
        <v>260</v>
      </c>
      <c r="U5650" t="s">
        <v>443</v>
      </c>
    </row>
    <row r="5651" spans="1:21" x14ac:dyDescent="0.35">
      <c r="A5651" s="2" t="s">
        <v>53</v>
      </c>
      <c r="B5651" s="1" t="s">
        <v>133</v>
      </c>
      <c r="C5651" t="s">
        <v>510</v>
      </c>
      <c r="D5651" s="1" t="s">
        <v>118</v>
      </c>
      <c r="E5651" s="1" t="s">
        <v>14</v>
      </c>
      <c r="F5651" s="1" t="s">
        <v>26</v>
      </c>
      <c r="G5651" s="1" t="s">
        <v>215</v>
      </c>
      <c r="H5651" t="s">
        <v>20</v>
      </c>
      <c r="I5651" s="1" t="s">
        <v>329</v>
      </c>
      <c r="J5651" t="s">
        <v>158</v>
      </c>
      <c r="K5651" s="1" t="s">
        <v>18</v>
      </c>
      <c r="L5651" t="s">
        <v>278</v>
      </c>
      <c r="M5651" t="s">
        <v>100</v>
      </c>
      <c r="N5651">
        <v>1</v>
      </c>
      <c r="O5651" t="s">
        <v>233</v>
      </c>
      <c r="P5651">
        <v>0</v>
      </c>
      <c r="Q5651" t="s">
        <v>464</v>
      </c>
      <c r="R5651" t="s">
        <v>234</v>
      </c>
      <c r="S5651" t="s">
        <v>258</v>
      </c>
      <c r="T5651" t="s">
        <v>259</v>
      </c>
      <c r="U5651" t="s">
        <v>443</v>
      </c>
    </row>
    <row r="5652" spans="1:21" x14ac:dyDescent="0.35">
      <c r="A5652" s="2" t="s">
        <v>53</v>
      </c>
      <c r="B5652" s="1" t="s">
        <v>133</v>
      </c>
      <c r="C5652" t="s">
        <v>510</v>
      </c>
      <c r="D5652" s="1" t="s">
        <v>118</v>
      </c>
      <c r="E5652" s="1" t="s">
        <v>14</v>
      </c>
      <c r="F5652" s="1" t="s">
        <v>26</v>
      </c>
      <c r="G5652" s="1" t="s">
        <v>215</v>
      </c>
      <c r="H5652" t="s">
        <v>27</v>
      </c>
      <c r="I5652" s="1" t="s">
        <v>237</v>
      </c>
      <c r="J5652" t="s">
        <v>17</v>
      </c>
      <c r="K5652" s="1" t="s">
        <v>18</v>
      </c>
      <c r="L5652" t="s">
        <v>363</v>
      </c>
      <c r="M5652" t="s">
        <v>100</v>
      </c>
      <c r="N5652">
        <v>1</v>
      </c>
      <c r="O5652" t="s">
        <v>232</v>
      </c>
      <c r="P5652">
        <v>0</v>
      </c>
      <c r="Q5652">
        <v>1</v>
      </c>
      <c r="R5652" t="s">
        <v>234</v>
      </c>
      <c r="S5652" t="s">
        <v>258</v>
      </c>
      <c r="T5652" t="s">
        <v>260</v>
      </c>
      <c r="U5652" t="s">
        <v>443</v>
      </c>
    </row>
    <row r="5653" spans="1:21" x14ac:dyDescent="0.35">
      <c r="A5653" s="2" t="s">
        <v>53</v>
      </c>
      <c r="B5653" s="1" t="s">
        <v>133</v>
      </c>
      <c r="C5653" t="s">
        <v>510</v>
      </c>
      <c r="D5653" s="1" t="s">
        <v>118</v>
      </c>
      <c r="E5653" s="1" t="s">
        <v>14</v>
      </c>
      <c r="F5653" s="1" t="s">
        <v>26</v>
      </c>
      <c r="G5653" s="1" t="s">
        <v>215</v>
      </c>
      <c r="H5653" t="s">
        <v>27</v>
      </c>
      <c r="I5653" s="1" t="s">
        <v>329</v>
      </c>
      <c r="J5653" t="s">
        <v>158</v>
      </c>
      <c r="K5653" s="1" t="s">
        <v>18</v>
      </c>
      <c r="L5653" t="s">
        <v>363</v>
      </c>
      <c r="M5653" t="s">
        <v>100</v>
      </c>
      <c r="N5653">
        <v>1</v>
      </c>
      <c r="O5653" t="s">
        <v>233</v>
      </c>
      <c r="P5653">
        <v>1</v>
      </c>
      <c r="Q5653" t="s">
        <v>464</v>
      </c>
      <c r="R5653" t="s">
        <v>234</v>
      </c>
      <c r="S5653" t="s">
        <v>258</v>
      </c>
      <c r="T5653" t="s">
        <v>259</v>
      </c>
      <c r="U5653" t="s">
        <v>443</v>
      </c>
    </row>
    <row r="5654" spans="1:21" x14ac:dyDescent="0.35">
      <c r="A5654" s="2" t="s">
        <v>53</v>
      </c>
      <c r="B5654" s="1" t="s">
        <v>133</v>
      </c>
      <c r="C5654" t="s">
        <v>510</v>
      </c>
      <c r="D5654" s="1" t="s">
        <v>118</v>
      </c>
      <c r="E5654" s="1" t="s">
        <v>14</v>
      </c>
      <c r="F5654" s="1" t="s">
        <v>26</v>
      </c>
      <c r="G5654" s="1" t="s">
        <v>215</v>
      </c>
      <c r="H5654" t="s">
        <v>27</v>
      </c>
      <c r="I5654" s="1" t="s">
        <v>329</v>
      </c>
      <c r="J5654" t="s">
        <v>158</v>
      </c>
      <c r="K5654" s="1" t="s">
        <v>48</v>
      </c>
      <c r="L5654" t="s">
        <v>363</v>
      </c>
      <c r="M5654" t="s">
        <v>148</v>
      </c>
      <c r="N5654">
        <v>1</v>
      </c>
      <c r="O5654" t="s">
        <v>233</v>
      </c>
      <c r="P5654">
        <v>1</v>
      </c>
      <c r="Q5654" t="s">
        <v>464</v>
      </c>
      <c r="R5654" t="s">
        <v>234</v>
      </c>
      <c r="S5654" t="s">
        <v>258</v>
      </c>
      <c r="T5654" t="s">
        <v>259</v>
      </c>
      <c r="U5654" t="s">
        <v>443</v>
      </c>
    </row>
    <row r="5655" spans="1:21" x14ac:dyDescent="0.35">
      <c r="A5655" s="2" t="s">
        <v>53</v>
      </c>
      <c r="B5655" s="1" t="s">
        <v>133</v>
      </c>
      <c r="C5655" t="s">
        <v>510</v>
      </c>
      <c r="D5655" s="1" t="s">
        <v>118</v>
      </c>
      <c r="E5655" s="1" t="s">
        <v>14</v>
      </c>
      <c r="F5655" s="1" t="s">
        <v>26</v>
      </c>
      <c r="G5655" s="1" t="s">
        <v>215</v>
      </c>
      <c r="H5655" t="s">
        <v>47</v>
      </c>
      <c r="I5655" s="1" t="s">
        <v>237</v>
      </c>
      <c r="J5655" t="s">
        <v>17</v>
      </c>
      <c r="K5655" s="1" t="s">
        <v>18</v>
      </c>
      <c r="L5655" t="s">
        <v>278</v>
      </c>
      <c r="M5655" t="s">
        <v>43</v>
      </c>
      <c r="N5655">
        <v>1</v>
      </c>
      <c r="O5655" t="s">
        <v>232</v>
      </c>
      <c r="P5655">
        <v>0</v>
      </c>
      <c r="Q5655">
        <v>1</v>
      </c>
      <c r="R5655" t="s">
        <v>234</v>
      </c>
      <c r="S5655" t="s">
        <v>258</v>
      </c>
      <c r="T5655" t="s">
        <v>260</v>
      </c>
      <c r="U5655" t="s">
        <v>443</v>
      </c>
    </row>
    <row r="5656" spans="1:21" x14ac:dyDescent="0.35">
      <c r="A5656" s="2" t="s">
        <v>53</v>
      </c>
      <c r="B5656" s="1" t="s">
        <v>133</v>
      </c>
      <c r="C5656" t="s">
        <v>510</v>
      </c>
      <c r="D5656" s="1" t="s">
        <v>118</v>
      </c>
      <c r="E5656" s="1" t="s">
        <v>14</v>
      </c>
      <c r="F5656" s="1" t="s">
        <v>15</v>
      </c>
      <c r="G5656" s="1" t="s">
        <v>215</v>
      </c>
      <c r="H5656" t="s">
        <v>16</v>
      </c>
      <c r="I5656" s="1" t="s">
        <v>237</v>
      </c>
      <c r="J5656" t="s">
        <v>17</v>
      </c>
      <c r="K5656" s="1" t="s">
        <v>18</v>
      </c>
      <c r="L5656" t="s">
        <v>278</v>
      </c>
      <c r="M5656" t="s">
        <v>149</v>
      </c>
      <c r="N5656">
        <v>1</v>
      </c>
      <c r="O5656" t="s">
        <v>232</v>
      </c>
      <c r="P5656">
        <v>0</v>
      </c>
      <c r="Q5656">
        <v>1</v>
      </c>
      <c r="R5656" t="s">
        <v>234</v>
      </c>
      <c r="S5656" t="s">
        <v>258</v>
      </c>
      <c r="T5656" t="s">
        <v>260</v>
      </c>
      <c r="U5656" t="s">
        <v>443</v>
      </c>
    </row>
    <row r="5657" spans="1:21" x14ac:dyDescent="0.35">
      <c r="A5657" s="2" t="s">
        <v>53</v>
      </c>
      <c r="B5657" s="1" t="s">
        <v>133</v>
      </c>
      <c r="C5657" t="s">
        <v>510</v>
      </c>
      <c r="D5657" s="1" t="s">
        <v>118</v>
      </c>
      <c r="E5657" s="1" t="s">
        <v>14</v>
      </c>
      <c r="F5657" s="1" t="s">
        <v>15</v>
      </c>
      <c r="G5657" s="1" t="s">
        <v>215</v>
      </c>
      <c r="H5657" t="s">
        <v>16</v>
      </c>
      <c r="I5657" s="1" t="s">
        <v>237</v>
      </c>
      <c r="J5657" t="s">
        <v>17</v>
      </c>
      <c r="K5657" s="1" t="s">
        <v>18</v>
      </c>
      <c r="L5657" t="s">
        <v>278</v>
      </c>
      <c r="M5657" t="s">
        <v>100</v>
      </c>
      <c r="N5657">
        <v>1</v>
      </c>
      <c r="O5657" t="s">
        <v>232</v>
      </c>
      <c r="P5657">
        <v>1</v>
      </c>
      <c r="Q5657">
        <v>1</v>
      </c>
      <c r="R5657" t="s">
        <v>234</v>
      </c>
      <c r="S5657" t="s">
        <v>258</v>
      </c>
      <c r="T5657" t="s">
        <v>260</v>
      </c>
      <c r="U5657" t="s">
        <v>443</v>
      </c>
    </row>
    <row r="5658" spans="1:21" x14ac:dyDescent="0.35">
      <c r="A5658" s="2" t="s">
        <v>53</v>
      </c>
      <c r="B5658" s="1" t="s">
        <v>133</v>
      </c>
      <c r="C5658" t="s">
        <v>510</v>
      </c>
      <c r="D5658" s="1" t="s">
        <v>118</v>
      </c>
      <c r="E5658" s="1" t="s">
        <v>14</v>
      </c>
      <c r="F5658" s="1" t="s">
        <v>15</v>
      </c>
      <c r="G5658" s="1" t="s">
        <v>215</v>
      </c>
      <c r="H5658" t="s">
        <v>27</v>
      </c>
      <c r="I5658" s="1" t="s">
        <v>237</v>
      </c>
      <c r="J5658" t="s">
        <v>17</v>
      </c>
      <c r="K5658" s="1" t="s">
        <v>18</v>
      </c>
      <c r="L5658" t="s">
        <v>363</v>
      </c>
      <c r="M5658" t="s">
        <v>122</v>
      </c>
      <c r="N5658">
        <v>1</v>
      </c>
      <c r="O5658" t="s">
        <v>232</v>
      </c>
      <c r="P5658">
        <v>0</v>
      </c>
      <c r="Q5658">
        <v>1</v>
      </c>
      <c r="R5658" t="s">
        <v>234</v>
      </c>
      <c r="S5658" t="s">
        <v>258</v>
      </c>
      <c r="T5658" t="s">
        <v>260</v>
      </c>
      <c r="U5658" t="s">
        <v>443</v>
      </c>
    </row>
    <row r="5659" spans="1:21" x14ac:dyDescent="0.35">
      <c r="A5659" s="2" t="s">
        <v>53</v>
      </c>
      <c r="B5659" s="1" t="s">
        <v>133</v>
      </c>
      <c r="C5659" t="s">
        <v>510</v>
      </c>
      <c r="D5659" s="1" t="s">
        <v>118</v>
      </c>
      <c r="E5659" s="1" t="s">
        <v>14</v>
      </c>
      <c r="F5659" s="1" t="s">
        <v>29</v>
      </c>
      <c r="G5659" s="1" t="s">
        <v>29</v>
      </c>
      <c r="H5659" t="s">
        <v>52</v>
      </c>
      <c r="I5659" s="1" t="s">
        <v>237</v>
      </c>
      <c r="J5659" t="s">
        <v>17</v>
      </c>
      <c r="K5659" s="1" t="s">
        <v>18</v>
      </c>
      <c r="L5659" t="s">
        <v>363</v>
      </c>
      <c r="M5659" t="s">
        <v>100</v>
      </c>
      <c r="N5659">
        <v>1</v>
      </c>
      <c r="O5659" t="s">
        <v>232</v>
      </c>
      <c r="P5659">
        <v>0</v>
      </c>
      <c r="Q5659">
        <v>1</v>
      </c>
      <c r="R5659" t="s">
        <v>234</v>
      </c>
      <c r="S5659" t="s">
        <v>258</v>
      </c>
      <c r="T5659" t="s">
        <v>260</v>
      </c>
      <c r="U5659" t="s">
        <v>443</v>
      </c>
    </row>
    <row r="5660" spans="1:21" x14ac:dyDescent="0.35">
      <c r="A5660" s="2" t="s">
        <v>53</v>
      </c>
      <c r="B5660" s="1" t="s">
        <v>133</v>
      </c>
      <c r="C5660" t="s">
        <v>510</v>
      </c>
      <c r="D5660" s="1" t="s">
        <v>118</v>
      </c>
      <c r="E5660" s="1" t="s">
        <v>14</v>
      </c>
      <c r="F5660" s="1" t="s">
        <v>29</v>
      </c>
      <c r="G5660" s="1" t="s">
        <v>29</v>
      </c>
      <c r="H5660" t="s">
        <v>20</v>
      </c>
      <c r="I5660" s="1" t="s">
        <v>329</v>
      </c>
      <c r="J5660" t="s">
        <v>158</v>
      </c>
      <c r="K5660" s="1" t="s">
        <v>18</v>
      </c>
      <c r="L5660" t="s">
        <v>278</v>
      </c>
      <c r="M5660" t="s">
        <v>121</v>
      </c>
      <c r="N5660">
        <v>1</v>
      </c>
      <c r="O5660" t="s">
        <v>233</v>
      </c>
      <c r="P5660">
        <v>1</v>
      </c>
      <c r="Q5660" t="s">
        <v>464</v>
      </c>
      <c r="R5660" t="s">
        <v>234</v>
      </c>
      <c r="S5660" t="s">
        <v>258</v>
      </c>
      <c r="T5660" t="s">
        <v>259</v>
      </c>
      <c r="U5660" t="s">
        <v>443</v>
      </c>
    </row>
    <row r="5661" spans="1:21" x14ac:dyDescent="0.35">
      <c r="A5661" s="2" t="s">
        <v>53</v>
      </c>
      <c r="B5661" s="1" t="s">
        <v>133</v>
      </c>
      <c r="C5661" t="s">
        <v>510</v>
      </c>
      <c r="D5661" s="1" t="s">
        <v>118</v>
      </c>
      <c r="E5661" s="1" t="s">
        <v>14</v>
      </c>
      <c r="F5661" s="1" t="s">
        <v>29</v>
      </c>
      <c r="G5661" s="1" t="s">
        <v>29</v>
      </c>
      <c r="H5661" t="s">
        <v>27</v>
      </c>
      <c r="I5661" s="1" t="s">
        <v>135</v>
      </c>
      <c r="J5661" t="s">
        <v>72</v>
      </c>
      <c r="K5661" s="1" t="s">
        <v>18</v>
      </c>
      <c r="L5661" t="s">
        <v>363</v>
      </c>
      <c r="M5661" t="s">
        <v>100</v>
      </c>
      <c r="N5661">
        <v>1</v>
      </c>
      <c r="O5661" t="s">
        <v>234</v>
      </c>
      <c r="P5661">
        <v>1</v>
      </c>
      <c r="Q5661" t="s">
        <v>464</v>
      </c>
      <c r="R5661" t="s">
        <v>234</v>
      </c>
      <c r="S5661" t="s">
        <v>258</v>
      </c>
      <c r="T5661" t="s">
        <v>260</v>
      </c>
      <c r="U5661" t="s">
        <v>443</v>
      </c>
    </row>
    <row r="5662" spans="1:21" x14ac:dyDescent="0.35">
      <c r="A5662" s="2" t="s">
        <v>53</v>
      </c>
      <c r="B5662" s="1" t="s">
        <v>133</v>
      </c>
      <c r="C5662" t="s">
        <v>510</v>
      </c>
      <c r="D5662" s="1" t="s">
        <v>118</v>
      </c>
      <c r="E5662" s="1" t="s">
        <v>14</v>
      </c>
      <c r="F5662" s="1" t="s">
        <v>21</v>
      </c>
      <c r="G5662" s="1" t="s">
        <v>29</v>
      </c>
      <c r="H5662" t="s">
        <v>52</v>
      </c>
      <c r="I5662" s="1" t="s">
        <v>237</v>
      </c>
      <c r="J5662" t="s">
        <v>17</v>
      </c>
      <c r="K5662" s="1" t="s">
        <v>18</v>
      </c>
      <c r="L5662" t="s">
        <v>278</v>
      </c>
      <c r="M5662" t="s">
        <v>149</v>
      </c>
      <c r="N5662">
        <v>3</v>
      </c>
      <c r="O5662" t="s">
        <v>232</v>
      </c>
      <c r="P5662">
        <v>0</v>
      </c>
      <c r="Q5662">
        <v>1</v>
      </c>
      <c r="R5662" t="s">
        <v>234</v>
      </c>
      <c r="S5662" t="s">
        <v>258</v>
      </c>
      <c r="T5662" t="s">
        <v>260</v>
      </c>
      <c r="U5662" t="s">
        <v>443</v>
      </c>
    </row>
    <row r="5663" spans="1:21" x14ac:dyDescent="0.35">
      <c r="A5663" s="2" t="s">
        <v>53</v>
      </c>
      <c r="B5663" s="1" t="s">
        <v>133</v>
      </c>
      <c r="C5663" t="s">
        <v>510</v>
      </c>
      <c r="D5663" s="1" t="s">
        <v>118</v>
      </c>
      <c r="E5663" s="1" t="s">
        <v>14</v>
      </c>
      <c r="F5663" s="1" t="s">
        <v>21</v>
      </c>
      <c r="G5663" s="1" t="s">
        <v>29</v>
      </c>
      <c r="H5663" t="s">
        <v>52</v>
      </c>
      <c r="I5663" s="1" t="s">
        <v>237</v>
      </c>
      <c r="J5663" t="s">
        <v>17</v>
      </c>
      <c r="K5663" s="1" t="s">
        <v>18</v>
      </c>
      <c r="L5663" t="s">
        <v>278</v>
      </c>
      <c r="M5663" t="s">
        <v>100</v>
      </c>
      <c r="N5663">
        <v>1</v>
      </c>
      <c r="O5663" t="s">
        <v>232</v>
      </c>
      <c r="P5663">
        <v>0</v>
      </c>
      <c r="Q5663">
        <v>1</v>
      </c>
      <c r="R5663" t="s">
        <v>234</v>
      </c>
      <c r="S5663" t="s">
        <v>258</v>
      </c>
      <c r="T5663" t="s">
        <v>260</v>
      </c>
      <c r="U5663" t="s">
        <v>443</v>
      </c>
    </row>
    <row r="5664" spans="1:21" x14ac:dyDescent="0.35">
      <c r="A5664" s="2" t="s">
        <v>53</v>
      </c>
      <c r="B5664" s="1" t="s">
        <v>133</v>
      </c>
      <c r="C5664" t="s">
        <v>510</v>
      </c>
      <c r="D5664" s="1" t="s">
        <v>118</v>
      </c>
      <c r="E5664" s="1" t="s">
        <v>14</v>
      </c>
      <c r="F5664" s="1" t="s">
        <v>21</v>
      </c>
      <c r="G5664" s="1" t="s">
        <v>29</v>
      </c>
      <c r="H5664" t="s">
        <v>52</v>
      </c>
      <c r="I5664" s="1" t="s">
        <v>237</v>
      </c>
      <c r="J5664" t="s">
        <v>17</v>
      </c>
      <c r="K5664" s="1" t="s">
        <v>18</v>
      </c>
      <c r="L5664" t="s">
        <v>278</v>
      </c>
      <c r="M5664" t="s">
        <v>100</v>
      </c>
      <c r="N5664">
        <v>1</v>
      </c>
      <c r="O5664" t="s">
        <v>232</v>
      </c>
      <c r="P5664">
        <v>1</v>
      </c>
      <c r="Q5664">
        <v>1</v>
      </c>
      <c r="R5664" t="s">
        <v>234</v>
      </c>
      <c r="S5664" t="s">
        <v>258</v>
      </c>
      <c r="T5664" t="s">
        <v>260</v>
      </c>
      <c r="U5664" t="s">
        <v>443</v>
      </c>
    </row>
    <row r="5665" spans="1:21" x14ac:dyDescent="0.35">
      <c r="A5665" s="2" t="s">
        <v>53</v>
      </c>
      <c r="B5665" s="1" t="s">
        <v>133</v>
      </c>
      <c r="C5665" t="s">
        <v>510</v>
      </c>
      <c r="D5665" s="1" t="s">
        <v>118</v>
      </c>
      <c r="E5665" s="1" t="s">
        <v>14</v>
      </c>
      <c r="F5665" s="1" t="s">
        <v>21</v>
      </c>
      <c r="G5665" s="1" t="s">
        <v>29</v>
      </c>
      <c r="H5665" t="s">
        <v>52</v>
      </c>
      <c r="I5665" s="1" t="s">
        <v>272</v>
      </c>
      <c r="J5665" t="s">
        <v>17</v>
      </c>
      <c r="K5665" s="1" t="s">
        <v>18</v>
      </c>
      <c r="L5665" t="s">
        <v>278</v>
      </c>
      <c r="M5665" t="s">
        <v>149</v>
      </c>
      <c r="N5665">
        <v>3</v>
      </c>
      <c r="O5665" t="s">
        <v>232</v>
      </c>
      <c r="P5665">
        <v>0</v>
      </c>
      <c r="Q5665">
        <v>1</v>
      </c>
      <c r="R5665" t="s">
        <v>234</v>
      </c>
      <c r="S5665" t="s">
        <v>258</v>
      </c>
      <c r="T5665" t="s">
        <v>260</v>
      </c>
      <c r="U5665" t="s">
        <v>443</v>
      </c>
    </row>
    <row r="5666" spans="1:21" x14ac:dyDescent="0.35">
      <c r="A5666" s="2" t="s">
        <v>53</v>
      </c>
      <c r="B5666" s="1" t="s">
        <v>133</v>
      </c>
      <c r="C5666" t="s">
        <v>510</v>
      </c>
      <c r="D5666" s="1" t="s">
        <v>118</v>
      </c>
      <c r="E5666" s="1" t="s">
        <v>14</v>
      </c>
      <c r="F5666" s="1" t="s">
        <v>21</v>
      </c>
      <c r="G5666" s="1" t="s">
        <v>29</v>
      </c>
      <c r="H5666" t="s">
        <v>52</v>
      </c>
      <c r="I5666" s="1" t="s">
        <v>272</v>
      </c>
      <c r="J5666" t="s">
        <v>17</v>
      </c>
      <c r="K5666" s="1" t="s">
        <v>18</v>
      </c>
      <c r="L5666" t="s">
        <v>278</v>
      </c>
      <c r="M5666" t="s">
        <v>100</v>
      </c>
      <c r="N5666">
        <v>1</v>
      </c>
      <c r="O5666" t="s">
        <v>232</v>
      </c>
      <c r="P5666">
        <v>0</v>
      </c>
      <c r="Q5666">
        <v>1</v>
      </c>
      <c r="R5666" t="s">
        <v>234</v>
      </c>
      <c r="S5666" t="s">
        <v>258</v>
      </c>
      <c r="T5666" t="s">
        <v>260</v>
      </c>
      <c r="U5666" t="s">
        <v>443</v>
      </c>
    </row>
    <row r="5667" spans="1:21" x14ac:dyDescent="0.35">
      <c r="A5667" s="2" t="s">
        <v>53</v>
      </c>
      <c r="B5667" s="1" t="s">
        <v>133</v>
      </c>
      <c r="C5667" t="s">
        <v>510</v>
      </c>
      <c r="D5667" s="1" t="s">
        <v>118</v>
      </c>
      <c r="E5667" s="1" t="s">
        <v>14</v>
      </c>
      <c r="F5667" s="1" t="s">
        <v>21</v>
      </c>
      <c r="G5667" s="1" t="s">
        <v>29</v>
      </c>
      <c r="H5667" t="s">
        <v>16</v>
      </c>
      <c r="I5667" s="1" t="s">
        <v>237</v>
      </c>
      <c r="J5667" t="s">
        <v>17</v>
      </c>
      <c r="K5667" s="1" t="s">
        <v>18</v>
      </c>
      <c r="L5667" t="s">
        <v>278</v>
      </c>
      <c r="M5667" t="s">
        <v>149</v>
      </c>
      <c r="N5667">
        <v>4</v>
      </c>
      <c r="O5667" t="s">
        <v>232</v>
      </c>
      <c r="P5667">
        <v>0</v>
      </c>
      <c r="Q5667">
        <v>1</v>
      </c>
      <c r="R5667" t="s">
        <v>234</v>
      </c>
      <c r="S5667" t="s">
        <v>258</v>
      </c>
      <c r="T5667" t="s">
        <v>260</v>
      </c>
      <c r="U5667" t="s">
        <v>443</v>
      </c>
    </row>
    <row r="5668" spans="1:21" x14ac:dyDescent="0.35">
      <c r="A5668" s="2" t="s">
        <v>53</v>
      </c>
      <c r="B5668" s="1" t="s">
        <v>133</v>
      </c>
      <c r="C5668" t="s">
        <v>510</v>
      </c>
      <c r="D5668" s="1" t="s">
        <v>118</v>
      </c>
      <c r="E5668" s="1" t="s">
        <v>14</v>
      </c>
      <c r="F5668" s="1" t="s">
        <v>21</v>
      </c>
      <c r="G5668" s="1" t="s">
        <v>29</v>
      </c>
      <c r="H5668" t="s">
        <v>16</v>
      </c>
      <c r="I5668" s="1" t="s">
        <v>237</v>
      </c>
      <c r="J5668" t="s">
        <v>17</v>
      </c>
      <c r="K5668" s="1" t="s">
        <v>18</v>
      </c>
      <c r="L5668" t="s">
        <v>278</v>
      </c>
      <c r="M5668" t="s">
        <v>149</v>
      </c>
      <c r="N5668">
        <v>1</v>
      </c>
      <c r="O5668" t="s">
        <v>232</v>
      </c>
      <c r="P5668">
        <v>1</v>
      </c>
      <c r="Q5668">
        <v>1</v>
      </c>
      <c r="R5668" t="s">
        <v>234</v>
      </c>
      <c r="S5668" t="s">
        <v>258</v>
      </c>
      <c r="T5668" t="s">
        <v>260</v>
      </c>
      <c r="U5668" t="s">
        <v>443</v>
      </c>
    </row>
    <row r="5669" spans="1:21" x14ac:dyDescent="0.35">
      <c r="A5669" s="2" t="s">
        <v>53</v>
      </c>
      <c r="B5669" s="1" t="s">
        <v>133</v>
      </c>
      <c r="C5669" t="s">
        <v>510</v>
      </c>
      <c r="D5669" s="1" t="s">
        <v>118</v>
      </c>
      <c r="E5669" s="1" t="s">
        <v>14</v>
      </c>
      <c r="F5669" s="1" t="s">
        <v>21</v>
      </c>
      <c r="G5669" s="1" t="s">
        <v>29</v>
      </c>
      <c r="H5669" t="s">
        <v>16</v>
      </c>
      <c r="I5669" s="1" t="s">
        <v>237</v>
      </c>
      <c r="J5669" t="s">
        <v>17</v>
      </c>
      <c r="K5669" s="1" t="s">
        <v>18</v>
      </c>
      <c r="L5669" t="s">
        <v>278</v>
      </c>
      <c r="M5669" t="s">
        <v>125</v>
      </c>
      <c r="N5669">
        <v>2</v>
      </c>
      <c r="O5669" t="s">
        <v>232</v>
      </c>
      <c r="P5669">
        <v>1</v>
      </c>
      <c r="Q5669">
        <v>1</v>
      </c>
      <c r="R5669" t="s">
        <v>234</v>
      </c>
      <c r="S5669" t="s">
        <v>258</v>
      </c>
      <c r="T5669" t="s">
        <v>260</v>
      </c>
      <c r="U5669" t="s">
        <v>443</v>
      </c>
    </row>
    <row r="5670" spans="1:21" x14ac:dyDescent="0.35">
      <c r="A5670" s="2" t="s">
        <v>53</v>
      </c>
      <c r="B5670" s="1" t="s">
        <v>133</v>
      </c>
      <c r="C5670" t="s">
        <v>510</v>
      </c>
      <c r="D5670" s="1" t="s">
        <v>118</v>
      </c>
      <c r="E5670" s="1" t="s">
        <v>14</v>
      </c>
      <c r="F5670" s="1" t="s">
        <v>21</v>
      </c>
      <c r="G5670" s="1" t="s">
        <v>29</v>
      </c>
      <c r="H5670" t="s">
        <v>16</v>
      </c>
      <c r="I5670" s="1" t="s">
        <v>237</v>
      </c>
      <c r="J5670" t="s">
        <v>17</v>
      </c>
      <c r="K5670" s="1" t="s">
        <v>18</v>
      </c>
      <c r="L5670" t="s">
        <v>278</v>
      </c>
      <c r="M5670" t="s">
        <v>100</v>
      </c>
      <c r="N5670">
        <v>2</v>
      </c>
      <c r="O5670" t="s">
        <v>232</v>
      </c>
      <c r="P5670">
        <v>0</v>
      </c>
      <c r="Q5670">
        <v>1</v>
      </c>
      <c r="R5670" t="s">
        <v>234</v>
      </c>
      <c r="S5670" t="s">
        <v>258</v>
      </c>
      <c r="T5670" t="s">
        <v>260</v>
      </c>
      <c r="U5670" t="s">
        <v>443</v>
      </c>
    </row>
    <row r="5671" spans="1:21" x14ac:dyDescent="0.35">
      <c r="A5671" s="2" t="s">
        <v>53</v>
      </c>
      <c r="B5671" s="1" t="s">
        <v>133</v>
      </c>
      <c r="C5671" t="s">
        <v>510</v>
      </c>
      <c r="D5671" s="1" t="s">
        <v>118</v>
      </c>
      <c r="E5671" s="1" t="s">
        <v>14</v>
      </c>
      <c r="F5671" s="1" t="s">
        <v>21</v>
      </c>
      <c r="G5671" s="1" t="s">
        <v>29</v>
      </c>
      <c r="H5671" t="s">
        <v>16</v>
      </c>
      <c r="I5671" s="1" t="s">
        <v>237</v>
      </c>
      <c r="J5671" t="s">
        <v>17</v>
      </c>
      <c r="K5671" s="1" t="s">
        <v>18</v>
      </c>
      <c r="L5671" t="s">
        <v>278</v>
      </c>
      <c r="M5671" t="s">
        <v>100</v>
      </c>
      <c r="N5671">
        <v>2</v>
      </c>
      <c r="O5671" t="s">
        <v>232</v>
      </c>
      <c r="P5671">
        <v>1</v>
      </c>
      <c r="Q5671">
        <v>1</v>
      </c>
      <c r="R5671" t="s">
        <v>234</v>
      </c>
      <c r="S5671" t="s">
        <v>258</v>
      </c>
      <c r="T5671" t="s">
        <v>260</v>
      </c>
      <c r="U5671" t="s">
        <v>443</v>
      </c>
    </row>
    <row r="5672" spans="1:21" x14ac:dyDescent="0.35">
      <c r="A5672" s="2" t="s">
        <v>53</v>
      </c>
      <c r="B5672" s="1" t="s">
        <v>133</v>
      </c>
      <c r="C5672" t="s">
        <v>510</v>
      </c>
      <c r="D5672" s="1" t="s">
        <v>118</v>
      </c>
      <c r="E5672" s="1" t="s">
        <v>14</v>
      </c>
      <c r="F5672" s="1" t="s">
        <v>21</v>
      </c>
      <c r="G5672" s="1" t="s">
        <v>29</v>
      </c>
      <c r="H5672" t="s">
        <v>16</v>
      </c>
      <c r="I5672" s="1" t="s">
        <v>237</v>
      </c>
      <c r="J5672" t="s">
        <v>17</v>
      </c>
      <c r="K5672" s="1" t="s">
        <v>18</v>
      </c>
      <c r="L5672" t="s">
        <v>363</v>
      </c>
      <c r="M5672" t="s">
        <v>125</v>
      </c>
      <c r="N5672">
        <v>1</v>
      </c>
      <c r="O5672" t="s">
        <v>232</v>
      </c>
      <c r="P5672">
        <v>1</v>
      </c>
      <c r="Q5672">
        <v>1</v>
      </c>
      <c r="R5672" t="s">
        <v>234</v>
      </c>
      <c r="S5672" t="s">
        <v>258</v>
      </c>
      <c r="T5672" t="s">
        <v>260</v>
      </c>
      <c r="U5672" t="s">
        <v>443</v>
      </c>
    </row>
    <row r="5673" spans="1:21" x14ac:dyDescent="0.35">
      <c r="A5673" s="2" t="s">
        <v>53</v>
      </c>
      <c r="B5673" s="1" t="s">
        <v>133</v>
      </c>
      <c r="C5673" t="s">
        <v>510</v>
      </c>
      <c r="D5673" s="1" t="s">
        <v>118</v>
      </c>
      <c r="E5673" s="1" t="s">
        <v>14</v>
      </c>
      <c r="F5673" s="1" t="s">
        <v>21</v>
      </c>
      <c r="G5673" s="1" t="s">
        <v>29</v>
      </c>
      <c r="H5673" t="s">
        <v>16</v>
      </c>
      <c r="I5673" s="1" t="s">
        <v>272</v>
      </c>
      <c r="J5673" t="s">
        <v>17</v>
      </c>
      <c r="K5673" s="1" t="s">
        <v>18</v>
      </c>
      <c r="L5673" t="s">
        <v>278</v>
      </c>
      <c r="M5673" t="s">
        <v>149</v>
      </c>
      <c r="N5673">
        <v>4</v>
      </c>
      <c r="O5673" t="s">
        <v>232</v>
      </c>
      <c r="P5673">
        <v>0</v>
      </c>
      <c r="Q5673">
        <v>1</v>
      </c>
      <c r="R5673" t="s">
        <v>234</v>
      </c>
      <c r="S5673" t="s">
        <v>258</v>
      </c>
      <c r="T5673" t="s">
        <v>260</v>
      </c>
      <c r="U5673" t="s">
        <v>443</v>
      </c>
    </row>
    <row r="5674" spans="1:21" x14ac:dyDescent="0.35">
      <c r="A5674" s="2" t="s">
        <v>53</v>
      </c>
      <c r="B5674" s="1" t="s">
        <v>133</v>
      </c>
      <c r="C5674" t="s">
        <v>510</v>
      </c>
      <c r="D5674" s="1" t="s">
        <v>118</v>
      </c>
      <c r="E5674" s="1" t="s">
        <v>14</v>
      </c>
      <c r="F5674" s="1" t="s">
        <v>21</v>
      </c>
      <c r="G5674" s="1" t="s">
        <v>29</v>
      </c>
      <c r="H5674" t="s">
        <v>16</v>
      </c>
      <c r="I5674" s="1" t="s">
        <v>272</v>
      </c>
      <c r="J5674" t="s">
        <v>17</v>
      </c>
      <c r="K5674" s="1" t="s">
        <v>18</v>
      </c>
      <c r="L5674" t="s">
        <v>278</v>
      </c>
      <c r="M5674" t="s">
        <v>149</v>
      </c>
      <c r="N5674">
        <v>1</v>
      </c>
      <c r="O5674" t="s">
        <v>232</v>
      </c>
      <c r="P5674">
        <v>1</v>
      </c>
      <c r="Q5674">
        <v>1</v>
      </c>
      <c r="R5674" t="s">
        <v>234</v>
      </c>
      <c r="S5674" t="s">
        <v>258</v>
      </c>
      <c r="T5674" t="s">
        <v>260</v>
      </c>
      <c r="U5674" t="s">
        <v>443</v>
      </c>
    </row>
    <row r="5675" spans="1:21" x14ac:dyDescent="0.35">
      <c r="A5675" s="2" t="s">
        <v>53</v>
      </c>
      <c r="B5675" s="1" t="s">
        <v>133</v>
      </c>
      <c r="C5675" t="s">
        <v>510</v>
      </c>
      <c r="D5675" s="1" t="s">
        <v>118</v>
      </c>
      <c r="E5675" s="1" t="s">
        <v>14</v>
      </c>
      <c r="F5675" s="1" t="s">
        <v>21</v>
      </c>
      <c r="G5675" s="1" t="s">
        <v>29</v>
      </c>
      <c r="H5675" t="s">
        <v>16</v>
      </c>
      <c r="I5675" s="1" t="s">
        <v>272</v>
      </c>
      <c r="J5675" t="s">
        <v>17</v>
      </c>
      <c r="K5675" s="1" t="s">
        <v>18</v>
      </c>
      <c r="L5675" t="s">
        <v>278</v>
      </c>
      <c r="M5675" t="s">
        <v>125</v>
      </c>
      <c r="N5675">
        <v>2</v>
      </c>
      <c r="O5675" t="s">
        <v>232</v>
      </c>
      <c r="P5675">
        <v>1</v>
      </c>
      <c r="Q5675">
        <v>1</v>
      </c>
      <c r="R5675" t="s">
        <v>234</v>
      </c>
      <c r="S5675" t="s">
        <v>258</v>
      </c>
      <c r="T5675" t="s">
        <v>260</v>
      </c>
      <c r="U5675" t="s">
        <v>443</v>
      </c>
    </row>
    <row r="5676" spans="1:21" x14ac:dyDescent="0.35">
      <c r="A5676" s="2" t="s">
        <v>53</v>
      </c>
      <c r="B5676" s="1" t="s">
        <v>133</v>
      </c>
      <c r="C5676" t="s">
        <v>510</v>
      </c>
      <c r="D5676" s="1" t="s">
        <v>118</v>
      </c>
      <c r="E5676" s="1" t="s">
        <v>14</v>
      </c>
      <c r="F5676" s="1" t="s">
        <v>21</v>
      </c>
      <c r="G5676" s="1" t="s">
        <v>29</v>
      </c>
      <c r="H5676" t="s">
        <v>16</v>
      </c>
      <c r="I5676" s="1" t="s">
        <v>272</v>
      </c>
      <c r="J5676" t="s">
        <v>17</v>
      </c>
      <c r="K5676" s="1" t="s">
        <v>18</v>
      </c>
      <c r="L5676" t="s">
        <v>278</v>
      </c>
      <c r="M5676" t="s">
        <v>100</v>
      </c>
      <c r="N5676">
        <v>2</v>
      </c>
      <c r="O5676" t="s">
        <v>232</v>
      </c>
      <c r="P5676">
        <v>0</v>
      </c>
      <c r="Q5676">
        <v>1</v>
      </c>
      <c r="R5676" t="s">
        <v>234</v>
      </c>
      <c r="S5676" t="s">
        <v>258</v>
      </c>
      <c r="T5676" t="s">
        <v>260</v>
      </c>
      <c r="U5676" t="s">
        <v>443</v>
      </c>
    </row>
    <row r="5677" spans="1:21" x14ac:dyDescent="0.35">
      <c r="A5677" s="2" t="s">
        <v>53</v>
      </c>
      <c r="B5677" s="1" t="s">
        <v>133</v>
      </c>
      <c r="C5677" t="s">
        <v>510</v>
      </c>
      <c r="D5677" s="1" t="s">
        <v>118</v>
      </c>
      <c r="E5677" s="1" t="s">
        <v>14</v>
      </c>
      <c r="F5677" s="1" t="s">
        <v>21</v>
      </c>
      <c r="G5677" s="1" t="s">
        <v>29</v>
      </c>
      <c r="H5677" t="s">
        <v>16</v>
      </c>
      <c r="I5677" s="1" t="s">
        <v>272</v>
      </c>
      <c r="J5677" t="s">
        <v>17</v>
      </c>
      <c r="K5677" s="1" t="s">
        <v>18</v>
      </c>
      <c r="L5677" t="s">
        <v>363</v>
      </c>
      <c r="M5677" t="s">
        <v>125</v>
      </c>
      <c r="N5677">
        <v>1</v>
      </c>
      <c r="O5677" t="s">
        <v>232</v>
      </c>
      <c r="P5677">
        <v>1</v>
      </c>
      <c r="Q5677">
        <v>1</v>
      </c>
      <c r="R5677" t="s">
        <v>234</v>
      </c>
      <c r="S5677" t="s">
        <v>258</v>
      </c>
      <c r="T5677" t="s">
        <v>260</v>
      </c>
      <c r="U5677" t="s">
        <v>443</v>
      </c>
    </row>
    <row r="5678" spans="1:21" x14ac:dyDescent="0.35">
      <c r="A5678" s="2" t="s">
        <v>53</v>
      </c>
      <c r="B5678" s="1" t="s">
        <v>133</v>
      </c>
      <c r="C5678" t="s">
        <v>510</v>
      </c>
      <c r="D5678" s="1" t="s">
        <v>118</v>
      </c>
      <c r="E5678" s="1" t="s">
        <v>14</v>
      </c>
      <c r="F5678" s="1" t="s">
        <v>21</v>
      </c>
      <c r="G5678" s="1" t="s">
        <v>29</v>
      </c>
      <c r="H5678" t="s">
        <v>16</v>
      </c>
      <c r="I5678" s="1" t="s">
        <v>329</v>
      </c>
      <c r="J5678" t="s">
        <v>158</v>
      </c>
      <c r="K5678" s="1" t="s">
        <v>22</v>
      </c>
      <c r="L5678" t="s">
        <v>363</v>
      </c>
      <c r="M5678" t="s">
        <v>94</v>
      </c>
      <c r="N5678">
        <v>1</v>
      </c>
      <c r="O5678" t="s">
        <v>233</v>
      </c>
      <c r="P5678">
        <v>0</v>
      </c>
      <c r="Q5678" t="s">
        <v>464</v>
      </c>
      <c r="R5678" t="s">
        <v>234</v>
      </c>
      <c r="S5678" t="s">
        <v>258</v>
      </c>
      <c r="T5678" t="s">
        <v>259</v>
      </c>
      <c r="U5678" t="s">
        <v>443</v>
      </c>
    </row>
    <row r="5679" spans="1:21" x14ac:dyDescent="0.35">
      <c r="A5679" s="2" t="s">
        <v>53</v>
      </c>
      <c r="B5679" s="1" t="s">
        <v>133</v>
      </c>
      <c r="C5679" t="s">
        <v>510</v>
      </c>
      <c r="D5679" s="1" t="s">
        <v>118</v>
      </c>
      <c r="E5679" s="1" t="s">
        <v>14</v>
      </c>
      <c r="F5679" s="1" t="s">
        <v>21</v>
      </c>
      <c r="G5679" s="1" t="s">
        <v>29</v>
      </c>
      <c r="H5679" t="s">
        <v>20</v>
      </c>
      <c r="I5679" s="1" t="s">
        <v>237</v>
      </c>
      <c r="J5679" t="s">
        <v>17</v>
      </c>
      <c r="K5679" s="1" t="s">
        <v>18</v>
      </c>
      <c r="L5679" t="s">
        <v>278</v>
      </c>
      <c r="M5679" t="s">
        <v>149</v>
      </c>
      <c r="N5679">
        <v>1</v>
      </c>
      <c r="O5679" t="s">
        <v>232</v>
      </c>
      <c r="P5679">
        <v>0</v>
      </c>
      <c r="Q5679">
        <v>1</v>
      </c>
      <c r="R5679" t="s">
        <v>234</v>
      </c>
      <c r="S5679" t="s">
        <v>258</v>
      </c>
      <c r="T5679" t="s">
        <v>260</v>
      </c>
      <c r="U5679" t="s">
        <v>443</v>
      </c>
    </row>
    <row r="5680" spans="1:21" x14ac:dyDescent="0.35">
      <c r="A5680" s="2" t="s">
        <v>53</v>
      </c>
      <c r="B5680" s="1" t="s">
        <v>133</v>
      </c>
      <c r="C5680" t="s">
        <v>510</v>
      </c>
      <c r="D5680" s="1" t="s">
        <v>118</v>
      </c>
      <c r="E5680" s="1" t="s">
        <v>14</v>
      </c>
      <c r="F5680" s="1" t="s">
        <v>21</v>
      </c>
      <c r="G5680" s="1" t="s">
        <v>29</v>
      </c>
      <c r="H5680" t="s">
        <v>20</v>
      </c>
      <c r="I5680" s="1" t="s">
        <v>237</v>
      </c>
      <c r="J5680" t="s">
        <v>17</v>
      </c>
      <c r="K5680" s="1" t="s">
        <v>18</v>
      </c>
      <c r="L5680" t="s">
        <v>278</v>
      </c>
      <c r="M5680" t="s">
        <v>100</v>
      </c>
      <c r="N5680">
        <v>2</v>
      </c>
      <c r="O5680" t="s">
        <v>232</v>
      </c>
      <c r="P5680">
        <v>0</v>
      </c>
      <c r="Q5680">
        <v>1</v>
      </c>
      <c r="R5680" t="s">
        <v>234</v>
      </c>
      <c r="S5680" t="s">
        <v>258</v>
      </c>
      <c r="T5680" t="s">
        <v>260</v>
      </c>
      <c r="U5680" t="s">
        <v>443</v>
      </c>
    </row>
    <row r="5681" spans="1:21" x14ac:dyDescent="0.35">
      <c r="A5681" s="2" t="s">
        <v>53</v>
      </c>
      <c r="B5681" s="1" t="s">
        <v>133</v>
      </c>
      <c r="C5681" t="s">
        <v>510</v>
      </c>
      <c r="D5681" s="1" t="s">
        <v>118</v>
      </c>
      <c r="E5681" s="1" t="s">
        <v>14</v>
      </c>
      <c r="F5681" s="1" t="s">
        <v>21</v>
      </c>
      <c r="G5681" s="1" t="s">
        <v>29</v>
      </c>
      <c r="H5681" t="s">
        <v>20</v>
      </c>
      <c r="I5681" s="1" t="s">
        <v>237</v>
      </c>
      <c r="J5681" t="s">
        <v>17</v>
      </c>
      <c r="K5681" s="1" t="s">
        <v>18</v>
      </c>
      <c r="L5681" t="s">
        <v>278</v>
      </c>
      <c r="M5681" t="s">
        <v>43</v>
      </c>
      <c r="N5681">
        <v>1</v>
      </c>
      <c r="O5681" t="s">
        <v>232</v>
      </c>
      <c r="P5681">
        <v>1</v>
      </c>
      <c r="Q5681">
        <v>1</v>
      </c>
      <c r="R5681" t="s">
        <v>234</v>
      </c>
      <c r="S5681" t="s">
        <v>258</v>
      </c>
      <c r="T5681" t="s">
        <v>260</v>
      </c>
      <c r="U5681" t="s">
        <v>443</v>
      </c>
    </row>
    <row r="5682" spans="1:21" x14ac:dyDescent="0.35">
      <c r="A5682" s="2" t="s">
        <v>53</v>
      </c>
      <c r="B5682" s="1" t="s">
        <v>133</v>
      </c>
      <c r="C5682" t="s">
        <v>510</v>
      </c>
      <c r="D5682" s="1" t="s">
        <v>118</v>
      </c>
      <c r="E5682" s="1" t="s">
        <v>14</v>
      </c>
      <c r="F5682" s="1" t="s">
        <v>21</v>
      </c>
      <c r="G5682" s="1" t="s">
        <v>29</v>
      </c>
      <c r="H5682" t="s">
        <v>20</v>
      </c>
      <c r="I5682" s="1" t="s">
        <v>237</v>
      </c>
      <c r="J5682" t="s">
        <v>17</v>
      </c>
      <c r="K5682" s="1" t="s">
        <v>18</v>
      </c>
      <c r="L5682" t="s">
        <v>363</v>
      </c>
      <c r="M5682" t="s">
        <v>100</v>
      </c>
      <c r="N5682">
        <v>1</v>
      </c>
      <c r="O5682" t="s">
        <v>232</v>
      </c>
      <c r="P5682">
        <v>1</v>
      </c>
      <c r="Q5682">
        <v>1</v>
      </c>
      <c r="R5682" t="s">
        <v>234</v>
      </c>
      <c r="S5682" t="s">
        <v>258</v>
      </c>
      <c r="T5682" t="s">
        <v>260</v>
      </c>
      <c r="U5682" t="s">
        <v>443</v>
      </c>
    </row>
    <row r="5683" spans="1:21" x14ac:dyDescent="0.35">
      <c r="A5683" s="2" t="s">
        <v>53</v>
      </c>
      <c r="B5683" s="1" t="s">
        <v>133</v>
      </c>
      <c r="C5683" t="s">
        <v>510</v>
      </c>
      <c r="D5683" s="1" t="s">
        <v>118</v>
      </c>
      <c r="E5683" s="1" t="s">
        <v>14</v>
      </c>
      <c r="F5683" s="1" t="s">
        <v>21</v>
      </c>
      <c r="G5683" s="1" t="s">
        <v>29</v>
      </c>
      <c r="H5683" t="s">
        <v>20</v>
      </c>
      <c r="I5683" s="1" t="s">
        <v>237</v>
      </c>
      <c r="J5683" t="s">
        <v>17</v>
      </c>
      <c r="K5683" s="1" t="s">
        <v>75</v>
      </c>
      <c r="L5683" t="s">
        <v>278</v>
      </c>
      <c r="M5683" t="s">
        <v>111</v>
      </c>
      <c r="N5683">
        <v>1</v>
      </c>
      <c r="O5683" t="s">
        <v>232</v>
      </c>
      <c r="P5683">
        <v>1</v>
      </c>
      <c r="Q5683">
        <v>1</v>
      </c>
      <c r="R5683" t="s">
        <v>234</v>
      </c>
      <c r="S5683" t="s">
        <v>258</v>
      </c>
      <c r="T5683" t="s">
        <v>260</v>
      </c>
      <c r="U5683" t="s">
        <v>443</v>
      </c>
    </row>
    <row r="5684" spans="1:21" x14ac:dyDescent="0.35">
      <c r="A5684" s="2" t="s">
        <v>53</v>
      </c>
      <c r="B5684" s="1" t="s">
        <v>133</v>
      </c>
      <c r="C5684" t="s">
        <v>510</v>
      </c>
      <c r="D5684" s="1" t="s">
        <v>118</v>
      </c>
      <c r="E5684" s="1" t="s">
        <v>14</v>
      </c>
      <c r="F5684" s="1" t="s">
        <v>21</v>
      </c>
      <c r="G5684" s="1" t="s">
        <v>29</v>
      </c>
      <c r="H5684" t="s">
        <v>20</v>
      </c>
      <c r="I5684" s="1" t="s">
        <v>272</v>
      </c>
      <c r="J5684" t="s">
        <v>17</v>
      </c>
      <c r="K5684" s="1" t="s">
        <v>18</v>
      </c>
      <c r="L5684" t="s">
        <v>278</v>
      </c>
      <c r="M5684" t="s">
        <v>149</v>
      </c>
      <c r="N5684">
        <v>1</v>
      </c>
      <c r="O5684" t="s">
        <v>232</v>
      </c>
      <c r="P5684">
        <v>0</v>
      </c>
      <c r="Q5684">
        <v>1</v>
      </c>
      <c r="R5684" t="s">
        <v>234</v>
      </c>
      <c r="S5684" t="s">
        <v>258</v>
      </c>
      <c r="T5684" t="s">
        <v>260</v>
      </c>
      <c r="U5684" t="s">
        <v>443</v>
      </c>
    </row>
    <row r="5685" spans="1:21" x14ac:dyDescent="0.35">
      <c r="A5685" s="2" t="s">
        <v>53</v>
      </c>
      <c r="B5685" s="1" t="s">
        <v>133</v>
      </c>
      <c r="C5685" t="s">
        <v>510</v>
      </c>
      <c r="D5685" s="1" t="s">
        <v>118</v>
      </c>
      <c r="E5685" s="1" t="s">
        <v>14</v>
      </c>
      <c r="F5685" s="1" t="s">
        <v>21</v>
      </c>
      <c r="G5685" s="1" t="s">
        <v>29</v>
      </c>
      <c r="H5685" t="s">
        <v>20</v>
      </c>
      <c r="I5685" s="1" t="s">
        <v>272</v>
      </c>
      <c r="J5685" t="s">
        <v>17</v>
      </c>
      <c r="K5685" s="1" t="s">
        <v>18</v>
      </c>
      <c r="L5685" t="s">
        <v>278</v>
      </c>
      <c r="M5685" t="s">
        <v>100</v>
      </c>
      <c r="N5685">
        <v>1</v>
      </c>
      <c r="O5685" t="s">
        <v>232</v>
      </c>
      <c r="P5685">
        <v>0</v>
      </c>
      <c r="Q5685">
        <v>1</v>
      </c>
      <c r="R5685" t="s">
        <v>234</v>
      </c>
      <c r="S5685" t="s">
        <v>258</v>
      </c>
      <c r="T5685" t="s">
        <v>260</v>
      </c>
      <c r="U5685" t="s">
        <v>443</v>
      </c>
    </row>
    <row r="5686" spans="1:21" x14ac:dyDescent="0.35">
      <c r="A5686" s="2" t="s">
        <v>53</v>
      </c>
      <c r="B5686" s="1" t="s">
        <v>133</v>
      </c>
      <c r="C5686" t="s">
        <v>510</v>
      </c>
      <c r="D5686" s="1" t="s">
        <v>118</v>
      </c>
      <c r="E5686" s="1" t="s">
        <v>14</v>
      </c>
      <c r="F5686" s="1" t="s">
        <v>21</v>
      </c>
      <c r="G5686" s="1" t="s">
        <v>29</v>
      </c>
      <c r="H5686" t="s">
        <v>20</v>
      </c>
      <c r="I5686" s="1" t="s">
        <v>272</v>
      </c>
      <c r="J5686" t="s">
        <v>17</v>
      </c>
      <c r="K5686" s="1" t="s">
        <v>18</v>
      </c>
      <c r="L5686" t="s">
        <v>363</v>
      </c>
      <c r="M5686" t="s">
        <v>100</v>
      </c>
      <c r="N5686">
        <v>1</v>
      </c>
      <c r="O5686" t="s">
        <v>232</v>
      </c>
      <c r="P5686">
        <v>1</v>
      </c>
      <c r="Q5686">
        <v>1</v>
      </c>
      <c r="R5686" t="s">
        <v>234</v>
      </c>
      <c r="S5686" t="s">
        <v>258</v>
      </c>
      <c r="T5686" t="s">
        <v>260</v>
      </c>
      <c r="U5686" t="s">
        <v>443</v>
      </c>
    </row>
    <row r="5687" spans="1:21" x14ac:dyDescent="0.35">
      <c r="A5687" s="2" t="s">
        <v>53</v>
      </c>
      <c r="B5687" s="1" t="s">
        <v>133</v>
      </c>
      <c r="C5687" t="s">
        <v>510</v>
      </c>
      <c r="D5687" s="1" t="s">
        <v>118</v>
      </c>
      <c r="E5687" s="1" t="s">
        <v>14</v>
      </c>
      <c r="F5687" s="1" t="s">
        <v>21</v>
      </c>
      <c r="G5687" s="1" t="s">
        <v>29</v>
      </c>
      <c r="H5687" t="s">
        <v>27</v>
      </c>
      <c r="I5687" s="1" t="s">
        <v>237</v>
      </c>
      <c r="J5687" t="s">
        <v>17</v>
      </c>
      <c r="K5687" s="1" t="s">
        <v>18</v>
      </c>
      <c r="L5687" t="s">
        <v>363</v>
      </c>
      <c r="M5687" t="s">
        <v>100</v>
      </c>
      <c r="N5687">
        <v>1</v>
      </c>
      <c r="O5687" t="s">
        <v>232</v>
      </c>
      <c r="P5687">
        <v>0</v>
      </c>
      <c r="Q5687">
        <v>1</v>
      </c>
      <c r="R5687" t="s">
        <v>234</v>
      </c>
      <c r="S5687" t="s">
        <v>258</v>
      </c>
      <c r="T5687" t="s">
        <v>260</v>
      </c>
      <c r="U5687" t="s">
        <v>443</v>
      </c>
    </row>
    <row r="5688" spans="1:21" x14ac:dyDescent="0.35">
      <c r="A5688" s="2" t="s">
        <v>53</v>
      </c>
      <c r="B5688" s="1" t="s">
        <v>133</v>
      </c>
      <c r="C5688" t="s">
        <v>510</v>
      </c>
      <c r="D5688" s="1" t="s">
        <v>118</v>
      </c>
      <c r="E5688" s="1" t="s">
        <v>14</v>
      </c>
      <c r="F5688" s="1" t="s">
        <v>21</v>
      </c>
      <c r="G5688" s="1" t="s">
        <v>29</v>
      </c>
      <c r="H5688" t="s">
        <v>27</v>
      </c>
      <c r="I5688" s="1" t="s">
        <v>237</v>
      </c>
      <c r="J5688" t="s">
        <v>17</v>
      </c>
      <c r="K5688" s="1" t="s">
        <v>18</v>
      </c>
      <c r="L5688" t="s">
        <v>363</v>
      </c>
      <c r="M5688" t="s">
        <v>100</v>
      </c>
      <c r="N5688">
        <v>1</v>
      </c>
      <c r="O5688" t="s">
        <v>232</v>
      </c>
      <c r="P5688">
        <v>1</v>
      </c>
      <c r="Q5688">
        <v>1</v>
      </c>
      <c r="R5688" t="s">
        <v>234</v>
      </c>
      <c r="S5688" t="s">
        <v>258</v>
      </c>
      <c r="T5688" t="s">
        <v>260</v>
      </c>
      <c r="U5688" t="s">
        <v>443</v>
      </c>
    </row>
    <row r="5689" spans="1:21" x14ac:dyDescent="0.35">
      <c r="A5689" s="2" t="s">
        <v>53</v>
      </c>
      <c r="B5689" s="1" t="s">
        <v>133</v>
      </c>
      <c r="C5689" t="s">
        <v>510</v>
      </c>
      <c r="D5689" s="1" t="s">
        <v>118</v>
      </c>
      <c r="E5689" s="1" t="s">
        <v>14</v>
      </c>
      <c r="F5689" s="1" t="s">
        <v>21</v>
      </c>
      <c r="G5689" s="1" t="s">
        <v>29</v>
      </c>
      <c r="H5689" t="s">
        <v>27</v>
      </c>
      <c r="I5689" s="1" t="s">
        <v>329</v>
      </c>
      <c r="J5689" t="s">
        <v>158</v>
      </c>
      <c r="K5689" s="1" t="s">
        <v>18</v>
      </c>
      <c r="L5689" t="s">
        <v>363</v>
      </c>
      <c r="M5689" t="s">
        <v>100</v>
      </c>
      <c r="N5689">
        <v>1</v>
      </c>
      <c r="O5689" t="s">
        <v>233</v>
      </c>
      <c r="P5689">
        <v>0</v>
      </c>
      <c r="Q5689" t="s">
        <v>464</v>
      </c>
      <c r="R5689" t="s">
        <v>234</v>
      </c>
      <c r="S5689" t="s">
        <v>258</v>
      </c>
      <c r="T5689" t="s">
        <v>259</v>
      </c>
      <c r="U5689" t="s">
        <v>443</v>
      </c>
    </row>
    <row r="5690" spans="1:21" x14ac:dyDescent="0.35">
      <c r="A5690" s="2" t="s">
        <v>53</v>
      </c>
      <c r="B5690" s="1" t="s">
        <v>133</v>
      </c>
      <c r="C5690" t="s">
        <v>510</v>
      </c>
      <c r="D5690" s="1" t="s">
        <v>118</v>
      </c>
      <c r="E5690" s="1" t="s">
        <v>14</v>
      </c>
      <c r="F5690" s="1" t="s">
        <v>21</v>
      </c>
      <c r="G5690" s="1" t="s">
        <v>29</v>
      </c>
      <c r="H5690" t="s">
        <v>27</v>
      </c>
      <c r="I5690" s="1" t="s">
        <v>329</v>
      </c>
      <c r="J5690" t="s">
        <v>158</v>
      </c>
      <c r="K5690" s="1" t="s">
        <v>18</v>
      </c>
      <c r="L5690" t="s">
        <v>363</v>
      </c>
      <c r="M5690" t="s">
        <v>43</v>
      </c>
      <c r="N5690">
        <v>1</v>
      </c>
      <c r="O5690" t="s">
        <v>233</v>
      </c>
      <c r="P5690">
        <v>1</v>
      </c>
      <c r="Q5690" t="s">
        <v>464</v>
      </c>
      <c r="R5690" t="s">
        <v>234</v>
      </c>
      <c r="S5690" t="s">
        <v>258</v>
      </c>
      <c r="T5690" t="s">
        <v>259</v>
      </c>
      <c r="U5690" t="s">
        <v>443</v>
      </c>
    </row>
    <row r="5691" spans="1:21" x14ac:dyDescent="0.35">
      <c r="A5691" s="2" t="s">
        <v>53</v>
      </c>
      <c r="B5691" s="1" t="s">
        <v>133</v>
      </c>
      <c r="C5691" t="s">
        <v>510</v>
      </c>
      <c r="D5691" s="1" t="s">
        <v>118</v>
      </c>
      <c r="E5691" s="1" t="s">
        <v>14</v>
      </c>
      <c r="F5691" s="1" t="s">
        <v>21</v>
      </c>
      <c r="G5691" s="1" t="s">
        <v>29</v>
      </c>
      <c r="H5691" t="s">
        <v>30</v>
      </c>
      <c r="I5691" s="1" t="s">
        <v>329</v>
      </c>
      <c r="J5691" t="s">
        <v>158</v>
      </c>
      <c r="K5691" s="1" t="s">
        <v>18</v>
      </c>
      <c r="L5691" t="s">
        <v>278</v>
      </c>
      <c r="M5691" t="s">
        <v>122</v>
      </c>
      <c r="N5691">
        <v>1</v>
      </c>
      <c r="O5691" t="s">
        <v>233</v>
      </c>
      <c r="P5691">
        <v>0</v>
      </c>
      <c r="Q5691" t="s">
        <v>464</v>
      </c>
      <c r="R5691" t="s">
        <v>234</v>
      </c>
      <c r="S5691" t="s">
        <v>258</v>
      </c>
      <c r="T5691" t="s">
        <v>259</v>
      </c>
      <c r="U5691" t="s">
        <v>443</v>
      </c>
    </row>
    <row r="5692" spans="1:21" x14ac:dyDescent="0.35">
      <c r="A5692" s="2" t="s">
        <v>53</v>
      </c>
      <c r="B5692" s="1" t="s">
        <v>133</v>
      </c>
      <c r="C5692" t="s">
        <v>510</v>
      </c>
      <c r="D5692" s="1" t="s">
        <v>118</v>
      </c>
      <c r="E5692" s="1" t="s">
        <v>14</v>
      </c>
      <c r="F5692" s="1" t="s">
        <v>21</v>
      </c>
      <c r="G5692" s="1" t="s">
        <v>29</v>
      </c>
      <c r="H5692" t="s">
        <v>50</v>
      </c>
      <c r="I5692" s="1" t="s">
        <v>470</v>
      </c>
      <c r="J5692" t="s">
        <v>42</v>
      </c>
      <c r="K5692" s="1" t="s">
        <v>18</v>
      </c>
      <c r="L5692" t="s">
        <v>278</v>
      </c>
      <c r="M5692" t="s">
        <v>43</v>
      </c>
      <c r="N5692">
        <v>1</v>
      </c>
      <c r="O5692" t="s">
        <v>234</v>
      </c>
      <c r="P5692">
        <v>1</v>
      </c>
      <c r="Q5692" t="s">
        <v>464</v>
      </c>
      <c r="R5692" t="s">
        <v>234</v>
      </c>
      <c r="S5692" t="s">
        <v>258</v>
      </c>
      <c r="T5692" t="s">
        <v>260</v>
      </c>
      <c r="U5692" t="s">
        <v>443</v>
      </c>
    </row>
    <row r="5693" spans="1:21" x14ac:dyDescent="0.35">
      <c r="A5693" s="2" t="s">
        <v>53</v>
      </c>
      <c r="B5693" s="1" t="s">
        <v>133</v>
      </c>
      <c r="C5693" t="s">
        <v>510</v>
      </c>
      <c r="D5693" s="1" t="s">
        <v>118</v>
      </c>
      <c r="E5693" s="1" t="s">
        <v>25</v>
      </c>
      <c r="F5693" s="1" t="s">
        <v>26</v>
      </c>
      <c r="G5693" s="1" t="s">
        <v>215</v>
      </c>
      <c r="H5693" t="s">
        <v>52</v>
      </c>
      <c r="I5693" s="1" t="s">
        <v>237</v>
      </c>
      <c r="J5693" t="s">
        <v>17</v>
      </c>
      <c r="K5693" s="1" t="s">
        <v>18</v>
      </c>
      <c r="L5693" t="s">
        <v>278</v>
      </c>
      <c r="M5693" t="s">
        <v>149</v>
      </c>
      <c r="N5693">
        <v>3</v>
      </c>
      <c r="O5693" t="s">
        <v>232</v>
      </c>
      <c r="P5693">
        <v>0</v>
      </c>
      <c r="Q5693">
        <v>1</v>
      </c>
      <c r="R5693" t="s">
        <v>234</v>
      </c>
      <c r="S5693" t="s">
        <v>258</v>
      </c>
      <c r="T5693" t="s">
        <v>260</v>
      </c>
      <c r="U5693" t="s">
        <v>443</v>
      </c>
    </row>
    <row r="5694" spans="1:21" x14ac:dyDescent="0.35">
      <c r="A5694" s="2" t="s">
        <v>53</v>
      </c>
      <c r="B5694" s="1" t="s">
        <v>133</v>
      </c>
      <c r="C5694" t="s">
        <v>510</v>
      </c>
      <c r="D5694" s="1" t="s">
        <v>118</v>
      </c>
      <c r="E5694" s="1" t="s">
        <v>25</v>
      </c>
      <c r="F5694" s="1" t="s">
        <v>26</v>
      </c>
      <c r="G5694" s="1" t="s">
        <v>215</v>
      </c>
      <c r="H5694" t="s">
        <v>52</v>
      </c>
      <c r="I5694" s="1" t="s">
        <v>237</v>
      </c>
      <c r="J5694" t="s">
        <v>17</v>
      </c>
      <c r="K5694" s="1" t="s">
        <v>18</v>
      </c>
      <c r="L5694" t="s">
        <v>278</v>
      </c>
      <c r="M5694" t="s">
        <v>149</v>
      </c>
      <c r="N5694">
        <v>2</v>
      </c>
      <c r="O5694" t="s">
        <v>232</v>
      </c>
      <c r="P5694">
        <v>1</v>
      </c>
      <c r="Q5694">
        <v>1</v>
      </c>
      <c r="R5694" t="s">
        <v>234</v>
      </c>
      <c r="S5694" t="s">
        <v>258</v>
      </c>
      <c r="T5694" t="s">
        <v>260</v>
      </c>
      <c r="U5694" t="s">
        <v>443</v>
      </c>
    </row>
    <row r="5695" spans="1:21" x14ac:dyDescent="0.35">
      <c r="A5695" s="2" t="s">
        <v>53</v>
      </c>
      <c r="B5695" s="1" t="s">
        <v>133</v>
      </c>
      <c r="C5695" t="s">
        <v>510</v>
      </c>
      <c r="D5695" s="1" t="s">
        <v>118</v>
      </c>
      <c r="E5695" s="1" t="s">
        <v>25</v>
      </c>
      <c r="F5695" s="1" t="s">
        <v>26</v>
      </c>
      <c r="G5695" s="1" t="s">
        <v>215</v>
      </c>
      <c r="H5695" t="s">
        <v>52</v>
      </c>
      <c r="I5695" s="1" t="s">
        <v>237</v>
      </c>
      <c r="J5695" t="s">
        <v>17</v>
      </c>
      <c r="K5695" s="1" t="s">
        <v>18</v>
      </c>
      <c r="L5695" t="s">
        <v>278</v>
      </c>
      <c r="M5695" t="s">
        <v>125</v>
      </c>
      <c r="N5695">
        <v>1</v>
      </c>
      <c r="O5695" t="s">
        <v>232</v>
      </c>
      <c r="P5695">
        <v>0</v>
      </c>
      <c r="Q5695">
        <v>1</v>
      </c>
      <c r="R5695" t="s">
        <v>234</v>
      </c>
      <c r="S5695" t="s">
        <v>258</v>
      </c>
      <c r="T5695" t="s">
        <v>260</v>
      </c>
      <c r="U5695" t="s">
        <v>443</v>
      </c>
    </row>
    <row r="5696" spans="1:21" x14ac:dyDescent="0.35">
      <c r="A5696" s="2" t="s">
        <v>53</v>
      </c>
      <c r="B5696" s="1" t="s">
        <v>133</v>
      </c>
      <c r="C5696" t="s">
        <v>510</v>
      </c>
      <c r="D5696" s="1" t="s">
        <v>118</v>
      </c>
      <c r="E5696" s="1" t="s">
        <v>25</v>
      </c>
      <c r="F5696" s="1" t="s">
        <v>26</v>
      </c>
      <c r="G5696" s="1" t="s">
        <v>215</v>
      </c>
      <c r="H5696" t="s">
        <v>52</v>
      </c>
      <c r="I5696" s="1" t="s">
        <v>237</v>
      </c>
      <c r="J5696" t="s">
        <v>17</v>
      </c>
      <c r="K5696" s="1" t="s">
        <v>18</v>
      </c>
      <c r="L5696" t="s">
        <v>278</v>
      </c>
      <c r="M5696" t="s">
        <v>125</v>
      </c>
      <c r="N5696">
        <v>1</v>
      </c>
      <c r="O5696" t="s">
        <v>232</v>
      </c>
      <c r="P5696">
        <v>1</v>
      </c>
      <c r="Q5696">
        <v>1</v>
      </c>
      <c r="R5696" t="s">
        <v>234</v>
      </c>
      <c r="S5696" t="s">
        <v>258</v>
      </c>
      <c r="T5696" t="s">
        <v>260</v>
      </c>
      <c r="U5696" t="s">
        <v>443</v>
      </c>
    </row>
    <row r="5697" spans="1:21" x14ac:dyDescent="0.35">
      <c r="A5697" s="2" t="s">
        <v>53</v>
      </c>
      <c r="B5697" s="1" t="s">
        <v>133</v>
      </c>
      <c r="C5697" t="s">
        <v>510</v>
      </c>
      <c r="D5697" s="1" t="s">
        <v>118</v>
      </c>
      <c r="E5697" s="1" t="s">
        <v>25</v>
      </c>
      <c r="F5697" s="1" t="s">
        <v>26</v>
      </c>
      <c r="G5697" s="1" t="s">
        <v>215</v>
      </c>
      <c r="H5697" t="s">
        <v>52</v>
      </c>
      <c r="I5697" s="1" t="s">
        <v>237</v>
      </c>
      <c r="J5697" t="s">
        <v>17</v>
      </c>
      <c r="K5697" s="1" t="s">
        <v>18</v>
      </c>
      <c r="L5697" t="s">
        <v>278</v>
      </c>
      <c r="M5697" t="s">
        <v>100</v>
      </c>
      <c r="N5697">
        <v>4</v>
      </c>
      <c r="O5697" t="s">
        <v>232</v>
      </c>
      <c r="P5697">
        <v>0</v>
      </c>
      <c r="Q5697">
        <v>1</v>
      </c>
      <c r="R5697" t="s">
        <v>234</v>
      </c>
      <c r="S5697" t="s">
        <v>258</v>
      </c>
      <c r="T5697" t="s">
        <v>260</v>
      </c>
      <c r="U5697" t="s">
        <v>443</v>
      </c>
    </row>
    <row r="5698" spans="1:21" x14ac:dyDescent="0.35">
      <c r="A5698" s="2" t="s">
        <v>53</v>
      </c>
      <c r="B5698" s="1" t="s">
        <v>133</v>
      </c>
      <c r="C5698" t="s">
        <v>510</v>
      </c>
      <c r="D5698" s="1" t="s">
        <v>118</v>
      </c>
      <c r="E5698" s="1" t="s">
        <v>25</v>
      </c>
      <c r="F5698" s="1" t="s">
        <v>26</v>
      </c>
      <c r="G5698" s="1" t="s">
        <v>215</v>
      </c>
      <c r="H5698" t="s">
        <v>52</v>
      </c>
      <c r="I5698" s="1" t="s">
        <v>237</v>
      </c>
      <c r="J5698" t="s">
        <v>17</v>
      </c>
      <c r="K5698" s="1" t="s">
        <v>18</v>
      </c>
      <c r="L5698" t="s">
        <v>278</v>
      </c>
      <c r="M5698" t="s">
        <v>100</v>
      </c>
      <c r="N5698">
        <v>1</v>
      </c>
      <c r="O5698" t="s">
        <v>232</v>
      </c>
      <c r="P5698">
        <v>1</v>
      </c>
      <c r="Q5698">
        <v>1</v>
      </c>
      <c r="R5698" t="s">
        <v>234</v>
      </c>
      <c r="S5698" t="s">
        <v>258</v>
      </c>
      <c r="T5698" t="s">
        <v>260</v>
      </c>
      <c r="U5698" t="s">
        <v>443</v>
      </c>
    </row>
    <row r="5699" spans="1:21" x14ac:dyDescent="0.35">
      <c r="A5699" s="2" t="s">
        <v>53</v>
      </c>
      <c r="B5699" s="1" t="s">
        <v>133</v>
      </c>
      <c r="C5699" t="s">
        <v>510</v>
      </c>
      <c r="D5699" s="1" t="s">
        <v>118</v>
      </c>
      <c r="E5699" s="1" t="s">
        <v>25</v>
      </c>
      <c r="F5699" s="1" t="s">
        <v>26</v>
      </c>
      <c r="G5699" s="1" t="s">
        <v>215</v>
      </c>
      <c r="H5699" t="s">
        <v>52</v>
      </c>
      <c r="I5699" s="1" t="s">
        <v>237</v>
      </c>
      <c r="J5699" t="s">
        <v>17</v>
      </c>
      <c r="K5699" s="1" t="s">
        <v>18</v>
      </c>
      <c r="L5699" t="s">
        <v>278</v>
      </c>
      <c r="M5699" t="s">
        <v>43</v>
      </c>
      <c r="N5699">
        <v>1</v>
      </c>
      <c r="O5699" t="s">
        <v>232</v>
      </c>
      <c r="P5699">
        <v>0</v>
      </c>
      <c r="Q5699">
        <v>1</v>
      </c>
      <c r="R5699" t="s">
        <v>234</v>
      </c>
      <c r="S5699" t="s">
        <v>258</v>
      </c>
      <c r="T5699" t="s">
        <v>260</v>
      </c>
      <c r="U5699" t="s">
        <v>443</v>
      </c>
    </row>
    <row r="5700" spans="1:21" x14ac:dyDescent="0.35">
      <c r="A5700" s="2" t="s">
        <v>53</v>
      </c>
      <c r="B5700" s="1" t="s">
        <v>133</v>
      </c>
      <c r="C5700" t="s">
        <v>510</v>
      </c>
      <c r="D5700" s="1" t="s">
        <v>118</v>
      </c>
      <c r="E5700" s="1" t="s">
        <v>25</v>
      </c>
      <c r="F5700" s="1" t="s">
        <v>26</v>
      </c>
      <c r="G5700" s="1" t="s">
        <v>215</v>
      </c>
      <c r="H5700" t="s">
        <v>52</v>
      </c>
      <c r="I5700" s="1" t="s">
        <v>237</v>
      </c>
      <c r="J5700" t="s">
        <v>17</v>
      </c>
      <c r="K5700" s="1" t="s">
        <v>18</v>
      </c>
      <c r="L5700" t="s">
        <v>278</v>
      </c>
      <c r="M5700" t="s">
        <v>43</v>
      </c>
      <c r="N5700">
        <v>1</v>
      </c>
      <c r="O5700" t="s">
        <v>232</v>
      </c>
      <c r="P5700">
        <v>1</v>
      </c>
      <c r="Q5700">
        <v>1</v>
      </c>
      <c r="R5700" t="s">
        <v>234</v>
      </c>
      <c r="S5700" t="s">
        <v>258</v>
      </c>
      <c r="T5700" t="s">
        <v>260</v>
      </c>
      <c r="U5700" t="s">
        <v>443</v>
      </c>
    </row>
    <row r="5701" spans="1:21" x14ac:dyDescent="0.35">
      <c r="A5701" s="2" t="s">
        <v>53</v>
      </c>
      <c r="B5701" s="1" t="s">
        <v>133</v>
      </c>
      <c r="C5701" t="s">
        <v>510</v>
      </c>
      <c r="D5701" s="1" t="s">
        <v>118</v>
      </c>
      <c r="E5701" s="1" t="s">
        <v>25</v>
      </c>
      <c r="F5701" s="1" t="s">
        <v>26</v>
      </c>
      <c r="G5701" s="1" t="s">
        <v>215</v>
      </c>
      <c r="H5701" t="s">
        <v>52</v>
      </c>
      <c r="I5701" s="1" t="s">
        <v>272</v>
      </c>
      <c r="J5701" t="s">
        <v>17</v>
      </c>
      <c r="K5701" s="1" t="s">
        <v>18</v>
      </c>
      <c r="L5701" t="s">
        <v>278</v>
      </c>
      <c r="M5701" t="s">
        <v>149</v>
      </c>
      <c r="N5701">
        <v>1</v>
      </c>
      <c r="O5701" t="s">
        <v>232</v>
      </c>
      <c r="P5701">
        <v>0</v>
      </c>
      <c r="Q5701">
        <v>1</v>
      </c>
      <c r="R5701" t="s">
        <v>234</v>
      </c>
      <c r="S5701" t="s">
        <v>258</v>
      </c>
      <c r="T5701" t="s">
        <v>260</v>
      </c>
      <c r="U5701" t="s">
        <v>443</v>
      </c>
    </row>
    <row r="5702" spans="1:21" x14ac:dyDescent="0.35">
      <c r="A5702" s="2" t="s">
        <v>53</v>
      </c>
      <c r="B5702" s="1" t="s">
        <v>133</v>
      </c>
      <c r="C5702" t="s">
        <v>510</v>
      </c>
      <c r="D5702" s="1" t="s">
        <v>118</v>
      </c>
      <c r="E5702" s="1" t="s">
        <v>25</v>
      </c>
      <c r="F5702" s="1" t="s">
        <v>26</v>
      </c>
      <c r="G5702" s="1" t="s">
        <v>215</v>
      </c>
      <c r="H5702" t="s">
        <v>52</v>
      </c>
      <c r="I5702" s="1" t="s">
        <v>272</v>
      </c>
      <c r="J5702" t="s">
        <v>17</v>
      </c>
      <c r="K5702" s="1" t="s">
        <v>18</v>
      </c>
      <c r="L5702" t="s">
        <v>278</v>
      </c>
      <c r="M5702" t="s">
        <v>149</v>
      </c>
      <c r="N5702">
        <v>1</v>
      </c>
      <c r="O5702" t="s">
        <v>232</v>
      </c>
      <c r="P5702">
        <v>1</v>
      </c>
      <c r="Q5702">
        <v>1</v>
      </c>
      <c r="R5702" t="s">
        <v>234</v>
      </c>
      <c r="S5702" t="s">
        <v>258</v>
      </c>
      <c r="T5702" t="s">
        <v>260</v>
      </c>
      <c r="U5702" t="s">
        <v>443</v>
      </c>
    </row>
    <row r="5703" spans="1:21" x14ac:dyDescent="0.35">
      <c r="A5703" s="2" t="s">
        <v>53</v>
      </c>
      <c r="B5703" s="1" t="s">
        <v>133</v>
      </c>
      <c r="C5703" t="s">
        <v>510</v>
      </c>
      <c r="D5703" s="1" t="s">
        <v>118</v>
      </c>
      <c r="E5703" s="1" t="s">
        <v>25</v>
      </c>
      <c r="F5703" s="1" t="s">
        <v>26</v>
      </c>
      <c r="G5703" s="1" t="s">
        <v>215</v>
      </c>
      <c r="H5703" t="s">
        <v>52</v>
      </c>
      <c r="I5703" s="1" t="s">
        <v>272</v>
      </c>
      <c r="J5703" t="s">
        <v>17</v>
      </c>
      <c r="K5703" s="1" t="s">
        <v>18</v>
      </c>
      <c r="L5703" t="s">
        <v>278</v>
      </c>
      <c r="M5703" t="s">
        <v>125</v>
      </c>
      <c r="N5703">
        <v>1</v>
      </c>
      <c r="O5703" t="s">
        <v>232</v>
      </c>
      <c r="P5703">
        <v>0</v>
      </c>
      <c r="Q5703">
        <v>1</v>
      </c>
      <c r="R5703" t="s">
        <v>234</v>
      </c>
      <c r="S5703" t="s">
        <v>258</v>
      </c>
      <c r="T5703" t="s">
        <v>260</v>
      </c>
      <c r="U5703" t="s">
        <v>443</v>
      </c>
    </row>
    <row r="5704" spans="1:21" x14ac:dyDescent="0.35">
      <c r="A5704" s="2" t="s">
        <v>53</v>
      </c>
      <c r="B5704" s="1" t="s">
        <v>133</v>
      </c>
      <c r="C5704" t="s">
        <v>510</v>
      </c>
      <c r="D5704" s="1" t="s">
        <v>118</v>
      </c>
      <c r="E5704" s="1" t="s">
        <v>25</v>
      </c>
      <c r="F5704" s="1" t="s">
        <v>26</v>
      </c>
      <c r="G5704" s="1" t="s">
        <v>215</v>
      </c>
      <c r="H5704" t="s">
        <v>52</v>
      </c>
      <c r="I5704" s="1" t="s">
        <v>272</v>
      </c>
      <c r="J5704" t="s">
        <v>17</v>
      </c>
      <c r="K5704" s="1" t="s">
        <v>18</v>
      </c>
      <c r="L5704" t="s">
        <v>278</v>
      </c>
      <c r="M5704" t="s">
        <v>100</v>
      </c>
      <c r="N5704">
        <v>3</v>
      </c>
      <c r="O5704" t="s">
        <v>232</v>
      </c>
      <c r="P5704">
        <v>0</v>
      </c>
      <c r="Q5704">
        <v>1</v>
      </c>
      <c r="R5704" t="s">
        <v>234</v>
      </c>
      <c r="S5704" t="s">
        <v>258</v>
      </c>
      <c r="T5704" t="s">
        <v>260</v>
      </c>
      <c r="U5704" t="s">
        <v>443</v>
      </c>
    </row>
    <row r="5705" spans="1:21" x14ac:dyDescent="0.35">
      <c r="A5705" s="2" t="s">
        <v>53</v>
      </c>
      <c r="B5705" s="1" t="s">
        <v>133</v>
      </c>
      <c r="C5705" t="s">
        <v>510</v>
      </c>
      <c r="D5705" s="1" t="s">
        <v>118</v>
      </c>
      <c r="E5705" s="1" t="s">
        <v>25</v>
      </c>
      <c r="F5705" s="1" t="s">
        <v>26</v>
      </c>
      <c r="G5705" s="1" t="s">
        <v>215</v>
      </c>
      <c r="H5705" t="s">
        <v>52</v>
      </c>
      <c r="I5705" s="1" t="s">
        <v>329</v>
      </c>
      <c r="J5705" t="s">
        <v>158</v>
      </c>
      <c r="K5705" s="1" t="s">
        <v>18</v>
      </c>
      <c r="L5705" t="s">
        <v>363</v>
      </c>
      <c r="M5705" t="s">
        <v>43</v>
      </c>
      <c r="N5705">
        <v>1</v>
      </c>
      <c r="O5705" t="s">
        <v>233</v>
      </c>
      <c r="P5705">
        <v>0</v>
      </c>
      <c r="Q5705" t="s">
        <v>464</v>
      </c>
      <c r="R5705" t="s">
        <v>234</v>
      </c>
      <c r="S5705" t="s">
        <v>258</v>
      </c>
      <c r="T5705" t="s">
        <v>259</v>
      </c>
      <c r="U5705" t="s">
        <v>443</v>
      </c>
    </row>
    <row r="5706" spans="1:21" x14ac:dyDescent="0.35">
      <c r="A5706" s="2" t="s">
        <v>53</v>
      </c>
      <c r="B5706" s="1" t="s">
        <v>133</v>
      </c>
      <c r="C5706" t="s">
        <v>510</v>
      </c>
      <c r="D5706" s="1" t="s">
        <v>118</v>
      </c>
      <c r="E5706" s="1" t="s">
        <v>25</v>
      </c>
      <c r="F5706" s="1" t="s">
        <v>26</v>
      </c>
      <c r="G5706" s="1" t="s">
        <v>215</v>
      </c>
      <c r="H5706" t="s">
        <v>16</v>
      </c>
      <c r="I5706" s="1" t="s">
        <v>237</v>
      </c>
      <c r="J5706" t="s">
        <v>17</v>
      </c>
      <c r="K5706" s="1" t="s">
        <v>18</v>
      </c>
      <c r="L5706" t="s">
        <v>278</v>
      </c>
      <c r="M5706" t="s">
        <v>149</v>
      </c>
      <c r="N5706">
        <v>1</v>
      </c>
      <c r="O5706" t="s">
        <v>232</v>
      </c>
      <c r="P5706">
        <v>0</v>
      </c>
      <c r="Q5706">
        <v>1</v>
      </c>
      <c r="R5706" t="s">
        <v>234</v>
      </c>
      <c r="S5706" t="s">
        <v>258</v>
      </c>
      <c r="T5706" t="s">
        <v>260</v>
      </c>
      <c r="U5706" t="s">
        <v>443</v>
      </c>
    </row>
    <row r="5707" spans="1:21" x14ac:dyDescent="0.35">
      <c r="A5707" s="2" t="s">
        <v>53</v>
      </c>
      <c r="B5707" s="1" t="s">
        <v>133</v>
      </c>
      <c r="C5707" t="s">
        <v>510</v>
      </c>
      <c r="D5707" s="1" t="s">
        <v>118</v>
      </c>
      <c r="E5707" s="1" t="s">
        <v>25</v>
      </c>
      <c r="F5707" s="1" t="s">
        <v>26</v>
      </c>
      <c r="G5707" s="1" t="s">
        <v>215</v>
      </c>
      <c r="H5707" t="s">
        <v>16</v>
      </c>
      <c r="I5707" s="1" t="s">
        <v>237</v>
      </c>
      <c r="J5707" t="s">
        <v>17</v>
      </c>
      <c r="K5707" s="1" t="s">
        <v>18</v>
      </c>
      <c r="L5707" t="s">
        <v>278</v>
      </c>
      <c r="M5707" t="s">
        <v>149</v>
      </c>
      <c r="N5707">
        <v>1</v>
      </c>
      <c r="O5707" t="s">
        <v>232</v>
      </c>
      <c r="P5707">
        <v>1</v>
      </c>
      <c r="Q5707">
        <v>1</v>
      </c>
      <c r="R5707" t="s">
        <v>234</v>
      </c>
      <c r="S5707" t="s">
        <v>258</v>
      </c>
      <c r="T5707" t="s">
        <v>260</v>
      </c>
      <c r="U5707" t="s">
        <v>443</v>
      </c>
    </row>
    <row r="5708" spans="1:21" x14ac:dyDescent="0.35">
      <c r="A5708" s="2" t="s">
        <v>53</v>
      </c>
      <c r="B5708" s="1" t="s">
        <v>133</v>
      </c>
      <c r="C5708" t="s">
        <v>510</v>
      </c>
      <c r="D5708" s="1" t="s">
        <v>118</v>
      </c>
      <c r="E5708" s="1" t="s">
        <v>25</v>
      </c>
      <c r="F5708" s="1" t="s">
        <v>26</v>
      </c>
      <c r="G5708" s="1" t="s">
        <v>215</v>
      </c>
      <c r="H5708" t="s">
        <v>16</v>
      </c>
      <c r="I5708" s="1" t="s">
        <v>237</v>
      </c>
      <c r="J5708" t="s">
        <v>17</v>
      </c>
      <c r="K5708" s="1" t="s">
        <v>18</v>
      </c>
      <c r="L5708" t="s">
        <v>278</v>
      </c>
      <c r="M5708" t="s">
        <v>125</v>
      </c>
      <c r="N5708">
        <v>1</v>
      </c>
      <c r="O5708" t="s">
        <v>232</v>
      </c>
      <c r="P5708">
        <v>1</v>
      </c>
      <c r="Q5708">
        <v>1</v>
      </c>
      <c r="R5708" t="s">
        <v>234</v>
      </c>
      <c r="S5708" t="s">
        <v>258</v>
      </c>
      <c r="T5708" t="s">
        <v>260</v>
      </c>
      <c r="U5708" t="s">
        <v>443</v>
      </c>
    </row>
    <row r="5709" spans="1:21" x14ac:dyDescent="0.35">
      <c r="A5709" s="2" t="s">
        <v>53</v>
      </c>
      <c r="B5709" s="1" t="s">
        <v>133</v>
      </c>
      <c r="C5709" t="s">
        <v>510</v>
      </c>
      <c r="D5709" s="1" t="s">
        <v>118</v>
      </c>
      <c r="E5709" s="1" t="s">
        <v>25</v>
      </c>
      <c r="F5709" s="1" t="s">
        <v>26</v>
      </c>
      <c r="G5709" s="1" t="s">
        <v>215</v>
      </c>
      <c r="H5709" t="s">
        <v>16</v>
      </c>
      <c r="I5709" s="1" t="s">
        <v>237</v>
      </c>
      <c r="J5709" t="s">
        <v>17</v>
      </c>
      <c r="K5709" s="1" t="s">
        <v>18</v>
      </c>
      <c r="L5709" t="s">
        <v>278</v>
      </c>
      <c r="M5709" t="s">
        <v>100</v>
      </c>
      <c r="N5709">
        <v>2</v>
      </c>
      <c r="O5709" t="s">
        <v>232</v>
      </c>
      <c r="P5709">
        <v>0</v>
      </c>
      <c r="Q5709">
        <v>1</v>
      </c>
      <c r="R5709" t="s">
        <v>234</v>
      </c>
      <c r="S5709" t="s">
        <v>258</v>
      </c>
      <c r="T5709" t="s">
        <v>260</v>
      </c>
      <c r="U5709" t="s">
        <v>443</v>
      </c>
    </row>
    <row r="5710" spans="1:21" x14ac:dyDescent="0.35">
      <c r="A5710" s="2" t="s">
        <v>53</v>
      </c>
      <c r="B5710" s="1" t="s">
        <v>133</v>
      </c>
      <c r="C5710" t="s">
        <v>510</v>
      </c>
      <c r="D5710" s="1" t="s">
        <v>118</v>
      </c>
      <c r="E5710" s="1" t="s">
        <v>25</v>
      </c>
      <c r="F5710" s="1" t="s">
        <v>26</v>
      </c>
      <c r="G5710" s="1" t="s">
        <v>215</v>
      </c>
      <c r="H5710" t="s">
        <v>16</v>
      </c>
      <c r="I5710" s="1" t="s">
        <v>237</v>
      </c>
      <c r="J5710" t="s">
        <v>17</v>
      </c>
      <c r="K5710" s="1" t="s">
        <v>18</v>
      </c>
      <c r="L5710" t="s">
        <v>278</v>
      </c>
      <c r="M5710" t="s">
        <v>100</v>
      </c>
      <c r="N5710">
        <v>2</v>
      </c>
      <c r="O5710" t="s">
        <v>232</v>
      </c>
      <c r="P5710">
        <v>1</v>
      </c>
      <c r="Q5710">
        <v>1</v>
      </c>
      <c r="R5710" t="s">
        <v>234</v>
      </c>
      <c r="S5710" t="s">
        <v>258</v>
      </c>
      <c r="T5710" t="s">
        <v>260</v>
      </c>
      <c r="U5710" t="s">
        <v>443</v>
      </c>
    </row>
    <row r="5711" spans="1:21" x14ac:dyDescent="0.35">
      <c r="A5711" s="2" t="s">
        <v>53</v>
      </c>
      <c r="B5711" s="1" t="s">
        <v>133</v>
      </c>
      <c r="C5711" t="s">
        <v>510</v>
      </c>
      <c r="D5711" s="1" t="s">
        <v>118</v>
      </c>
      <c r="E5711" s="1" t="s">
        <v>25</v>
      </c>
      <c r="F5711" s="1" t="s">
        <v>26</v>
      </c>
      <c r="G5711" s="1" t="s">
        <v>215</v>
      </c>
      <c r="H5711" t="s">
        <v>16</v>
      </c>
      <c r="I5711" s="1" t="s">
        <v>237</v>
      </c>
      <c r="J5711" t="s">
        <v>17</v>
      </c>
      <c r="K5711" s="1" t="s">
        <v>18</v>
      </c>
      <c r="L5711" t="s">
        <v>363</v>
      </c>
      <c r="M5711" t="s">
        <v>100</v>
      </c>
      <c r="N5711">
        <v>1</v>
      </c>
      <c r="O5711" t="s">
        <v>232</v>
      </c>
      <c r="P5711">
        <v>1</v>
      </c>
      <c r="Q5711">
        <v>1</v>
      </c>
      <c r="R5711" t="s">
        <v>234</v>
      </c>
      <c r="S5711" t="s">
        <v>258</v>
      </c>
      <c r="T5711" t="s">
        <v>260</v>
      </c>
      <c r="U5711" t="s">
        <v>443</v>
      </c>
    </row>
    <row r="5712" spans="1:21" x14ac:dyDescent="0.35">
      <c r="A5712" s="2" t="s">
        <v>53</v>
      </c>
      <c r="B5712" s="1" t="s">
        <v>133</v>
      </c>
      <c r="C5712" t="s">
        <v>510</v>
      </c>
      <c r="D5712" s="1" t="s">
        <v>118</v>
      </c>
      <c r="E5712" s="1" t="s">
        <v>25</v>
      </c>
      <c r="F5712" s="1" t="s">
        <v>26</v>
      </c>
      <c r="G5712" s="1" t="s">
        <v>215</v>
      </c>
      <c r="H5712" t="s">
        <v>16</v>
      </c>
      <c r="I5712" s="1" t="s">
        <v>135</v>
      </c>
      <c r="J5712" t="s">
        <v>72</v>
      </c>
      <c r="K5712" s="1" t="s">
        <v>18</v>
      </c>
      <c r="L5712" t="s">
        <v>278</v>
      </c>
      <c r="M5712" t="s">
        <v>100</v>
      </c>
      <c r="N5712">
        <v>1</v>
      </c>
      <c r="O5712" t="s">
        <v>234</v>
      </c>
      <c r="P5712">
        <v>1</v>
      </c>
      <c r="Q5712" t="s">
        <v>464</v>
      </c>
      <c r="R5712" t="s">
        <v>234</v>
      </c>
      <c r="S5712" t="s">
        <v>258</v>
      </c>
      <c r="T5712" t="s">
        <v>260</v>
      </c>
      <c r="U5712" t="s">
        <v>443</v>
      </c>
    </row>
    <row r="5713" spans="1:21" x14ac:dyDescent="0.35">
      <c r="A5713" s="2" t="s">
        <v>53</v>
      </c>
      <c r="B5713" s="1" t="s">
        <v>133</v>
      </c>
      <c r="C5713" t="s">
        <v>510</v>
      </c>
      <c r="D5713" s="1" t="s">
        <v>118</v>
      </c>
      <c r="E5713" s="1" t="s">
        <v>25</v>
      </c>
      <c r="F5713" s="1" t="s">
        <v>26</v>
      </c>
      <c r="G5713" s="1" t="s">
        <v>215</v>
      </c>
      <c r="H5713" t="s">
        <v>16</v>
      </c>
      <c r="I5713" s="1" t="s">
        <v>272</v>
      </c>
      <c r="J5713" t="s">
        <v>17</v>
      </c>
      <c r="K5713" s="1" t="s">
        <v>18</v>
      </c>
      <c r="L5713" t="s">
        <v>278</v>
      </c>
      <c r="M5713" t="s">
        <v>149</v>
      </c>
      <c r="N5713">
        <v>1</v>
      </c>
      <c r="O5713" t="s">
        <v>232</v>
      </c>
      <c r="P5713">
        <v>1</v>
      </c>
      <c r="Q5713">
        <v>1</v>
      </c>
      <c r="R5713" t="s">
        <v>234</v>
      </c>
      <c r="S5713" t="s">
        <v>258</v>
      </c>
      <c r="T5713" t="s">
        <v>260</v>
      </c>
      <c r="U5713" t="s">
        <v>443</v>
      </c>
    </row>
    <row r="5714" spans="1:21" x14ac:dyDescent="0.35">
      <c r="A5714" s="2" t="s">
        <v>53</v>
      </c>
      <c r="B5714" s="1" t="s">
        <v>133</v>
      </c>
      <c r="C5714" t="s">
        <v>510</v>
      </c>
      <c r="D5714" s="1" t="s">
        <v>118</v>
      </c>
      <c r="E5714" s="1" t="s">
        <v>25</v>
      </c>
      <c r="F5714" s="1" t="s">
        <v>26</v>
      </c>
      <c r="G5714" s="1" t="s">
        <v>215</v>
      </c>
      <c r="H5714" t="s">
        <v>16</v>
      </c>
      <c r="I5714" s="1" t="s">
        <v>272</v>
      </c>
      <c r="J5714" t="s">
        <v>17</v>
      </c>
      <c r="K5714" s="1" t="s">
        <v>18</v>
      </c>
      <c r="L5714" t="s">
        <v>278</v>
      </c>
      <c r="M5714" t="s">
        <v>125</v>
      </c>
      <c r="N5714">
        <v>1</v>
      </c>
      <c r="O5714" t="s">
        <v>232</v>
      </c>
      <c r="P5714">
        <v>1</v>
      </c>
      <c r="Q5714">
        <v>1</v>
      </c>
      <c r="R5714" t="s">
        <v>234</v>
      </c>
      <c r="S5714" t="s">
        <v>258</v>
      </c>
      <c r="T5714" t="s">
        <v>260</v>
      </c>
      <c r="U5714" t="s">
        <v>443</v>
      </c>
    </row>
    <row r="5715" spans="1:21" x14ac:dyDescent="0.35">
      <c r="A5715" s="2" t="s">
        <v>53</v>
      </c>
      <c r="B5715" s="1" t="s">
        <v>133</v>
      </c>
      <c r="C5715" t="s">
        <v>510</v>
      </c>
      <c r="D5715" s="1" t="s">
        <v>118</v>
      </c>
      <c r="E5715" s="1" t="s">
        <v>25</v>
      </c>
      <c r="F5715" s="1" t="s">
        <v>26</v>
      </c>
      <c r="G5715" s="1" t="s">
        <v>215</v>
      </c>
      <c r="H5715" t="s">
        <v>16</v>
      </c>
      <c r="I5715" s="1" t="s">
        <v>272</v>
      </c>
      <c r="J5715" t="s">
        <v>17</v>
      </c>
      <c r="K5715" s="1" t="s">
        <v>18</v>
      </c>
      <c r="L5715" t="s">
        <v>278</v>
      </c>
      <c r="M5715" t="s">
        <v>100</v>
      </c>
      <c r="N5715">
        <v>1</v>
      </c>
      <c r="O5715" t="s">
        <v>232</v>
      </c>
      <c r="P5715">
        <v>0</v>
      </c>
      <c r="Q5715">
        <v>1</v>
      </c>
      <c r="R5715" t="s">
        <v>234</v>
      </c>
      <c r="S5715" t="s">
        <v>258</v>
      </c>
      <c r="T5715" t="s">
        <v>260</v>
      </c>
      <c r="U5715" t="s">
        <v>443</v>
      </c>
    </row>
    <row r="5716" spans="1:21" x14ac:dyDescent="0.35">
      <c r="A5716" s="2" t="s">
        <v>53</v>
      </c>
      <c r="B5716" s="1" t="s">
        <v>133</v>
      </c>
      <c r="C5716" t="s">
        <v>510</v>
      </c>
      <c r="D5716" s="1" t="s">
        <v>118</v>
      </c>
      <c r="E5716" s="1" t="s">
        <v>25</v>
      </c>
      <c r="F5716" s="1" t="s">
        <v>26</v>
      </c>
      <c r="G5716" s="1" t="s">
        <v>215</v>
      </c>
      <c r="H5716" t="s">
        <v>16</v>
      </c>
      <c r="I5716" s="1" t="s">
        <v>272</v>
      </c>
      <c r="J5716" t="s">
        <v>17</v>
      </c>
      <c r="K5716" s="1" t="s">
        <v>18</v>
      </c>
      <c r="L5716" t="s">
        <v>278</v>
      </c>
      <c r="M5716" t="s">
        <v>100</v>
      </c>
      <c r="N5716">
        <v>1</v>
      </c>
      <c r="O5716" t="s">
        <v>232</v>
      </c>
      <c r="P5716">
        <v>1</v>
      </c>
      <c r="Q5716">
        <v>1</v>
      </c>
      <c r="R5716" t="s">
        <v>234</v>
      </c>
      <c r="S5716" t="s">
        <v>258</v>
      </c>
      <c r="T5716" t="s">
        <v>260</v>
      </c>
      <c r="U5716" t="s">
        <v>443</v>
      </c>
    </row>
    <row r="5717" spans="1:21" x14ac:dyDescent="0.35">
      <c r="A5717" s="2" t="s">
        <v>53</v>
      </c>
      <c r="B5717" s="1" t="s">
        <v>133</v>
      </c>
      <c r="C5717" t="s">
        <v>510</v>
      </c>
      <c r="D5717" s="1" t="s">
        <v>118</v>
      </c>
      <c r="E5717" s="1" t="s">
        <v>25</v>
      </c>
      <c r="F5717" s="1" t="s">
        <v>26</v>
      </c>
      <c r="G5717" s="1" t="s">
        <v>215</v>
      </c>
      <c r="H5717" t="s">
        <v>16</v>
      </c>
      <c r="I5717" s="1" t="s">
        <v>329</v>
      </c>
      <c r="J5717" t="s">
        <v>158</v>
      </c>
      <c r="K5717" s="1" t="s">
        <v>18</v>
      </c>
      <c r="L5717" t="s">
        <v>278</v>
      </c>
      <c r="M5717" t="s">
        <v>100</v>
      </c>
      <c r="N5717">
        <v>1</v>
      </c>
      <c r="O5717" t="s">
        <v>233</v>
      </c>
      <c r="P5717">
        <v>1</v>
      </c>
      <c r="Q5717" t="s">
        <v>464</v>
      </c>
      <c r="R5717" t="s">
        <v>234</v>
      </c>
      <c r="S5717" t="s">
        <v>258</v>
      </c>
      <c r="T5717" t="s">
        <v>259</v>
      </c>
      <c r="U5717" t="s">
        <v>443</v>
      </c>
    </row>
    <row r="5718" spans="1:21" x14ac:dyDescent="0.35">
      <c r="A5718" s="2" t="s">
        <v>53</v>
      </c>
      <c r="B5718" s="1" t="s">
        <v>133</v>
      </c>
      <c r="C5718" t="s">
        <v>510</v>
      </c>
      <c r="D5718" s="1" t="s">
        <v>118</v>
      </c>
      <c r="E5718" s="1" t="s">
        <v>25</v>
      </c>
      <c r="F5718" s="1" t="s">
        <v>26</v>
      </c>
      <c r="G5718" s="1" t="s">
        <v>215</v>
      </c>
      <c r="H5718" t="s">
        <v>16</v>
      </c>
      <c r="I5718" s="1" t="s">
        <v>329</v>
      </c>
      <c r="J5718" t="s">
        <v>158</v>
      </c>
      <c r="K5718" s="1" t="s">
        <v>18</v>
      </c>
      <c r="L5718" t="s">
        <v>363</v>
      </c>
      <c r="M5718" t="s">
        <v>19</v>
      </c>
      <c r="N5718">
        <v>1</v>
      </c>
      <c r="O5718" t="s">
        <v>233</v>
      </c>
      <c r="P5718">
        <v>1</v>
      </c>
      <c r="Q5718" t="s">
        <v>464</v>
      </c>
      <c r="R5718" t="s">
        <v>234</v>
      </c>
      <c r="S5718" t="s">
        <v>258</v>
      </c>
      <c r="T5718" t="s">
        <v>259</v>
      </c>
      <c r="U5718" t="s">
        <v>443</v>
      </c>
    </row>
    <row r="5719" spans="1:21" x14ac:dyDescent="0.35">
      <c r="A5719" s="2" t="s">
        <v>53</v>
      </c>
      <c r="B5719" s="1" t="s">
        <v>133</v>
      </c>
      <c r="C5719" t="s">
        <v>510</v>
      </c>
      <c r="D5719" s="1" t="s">
        <v>118</v>
      </c>
      <c r="E5719" s="1" t="s">
        <v>25</v>
      </c>
      <c r="F5719" s="1" t="s">
        <v>26</v>
      </c>
      <c r="G5719" s="1" t="s">
        <v>215</v>
      </c>
      <c r="H5719" t="s">
        <v>20</v>
      </c>
      <c r="I5719" s="1" t="s">
        <v>237</v>
      </c>
      <c r="J5719" t="s">
        <v>17</v>
      </c>
      <c r="K5719" s="1" t="s">
        <v>18</v>
      </c>
      <c r="L5719" t="s">
        <v>278</v>
      </c>
      <c r="M5719" t="s">
        <v>125</v>
      </c>
      <c r="N5719">
        <v>1</v>
      </c>
      <c r="O5719" t="s">
        <v>232</v>
      </c>
      <c r="P5719">
        <v>1</v>
      </c>
      <c r="Q5719">
        <v>1</v>
      </c>
      <c r="R5719" t="s">
        <v>234</v>
      </c>
      <c r="S5719" t="s">
        <v>258</v>
      </c>
      <c r="T5719" t="s">
        <v>260</v>
      </c>
      <c r="U5719" t="s">
        <v>443</v>
      </c>
    </row>
    <row r="5720" spans="1:21" x14ac:dyDescent="0.35">
      <c r="A5720" s="2" t="s">
        <v>53</v>
      </c>
      <c r="B5720" s="1" t="s">
        <v>133</v>
      </c>
      <c r="C5720" t="s">
        <v>510</v>
      </c>
      <c r="D5720" s="1" t="s">
        <v>118</v>
      </c>
      <c r="E5720" s="1" t="s">
        <v>25</v>
      </c>
      <c r="F5720" s="1" t="s">
        <v>26</v>
      </c>
      <c r="G5720" s="1" t="s">
        <v>215</v>
      </c>
      <c r="H5720" t="s">
        <v>20</v>
      </c>
      <c r="I5720" s="1" t="s">
        <v>237</v>
      </c>
      <c r="J5720" t="s">
        <v>17</v>
      </c>
      <c r="K5720" s="1" t="s">
        <v>18</v>
      </c>
      <c r="L5720" t="s">
        <v>278</v>
      </c>
      <c r="M5720" t="s">
        <v>100</v>
      </c>
      <c r="N5720">
        <v>2</v>
      </c>
      <c r="O5720" t="s">
        <v>232</v>
      </c>
      <c r="P5720">
        <v>0</v>
      </c>
      <c r="Q5720">
        <v>1</v>
      </c>
      <c r="R5720" t="s">
        <v>234</v>
      </c>
      <c r="S5720" t="s">
        <v>258</v>
      </c>
      <c r="T5720" t="s">
        <v>260</v>
      </c>
      <c r="U5720" t="s">
        <v>443</v>
      </c>
    </row>
    <row r="5721" spans="1:21" x14ac:dyDescent="0.35">
      <c r="A5721" s="2" t="s">
        <v>53</v>
      </c>
      <c r="B5721" s="1" t="s">
        <v>133</v>
      </c>
      <c r="C5721" t="s">
        <v>510</v>
      </c>
      <c r="D5721" s="1" t="s">
        <v>118</v>
      </c>
      <c r="E5721" s="1" t="s">
        <v>25</v>
      </c>
      <c r="F5721" s="1" t="s">
        <v>26</v>
      </c>
      <c r="G5721" s="1" t="s">
        <v>215</v>
      </c>
      <c r="H5721" t="s">
        <v>20</v>
      </c>
      <c r="I5721" s="1" t="s">
        <v>237</v>
      </c>
      <c r="J5721" t="s">
        <v>17</v>
      </c>
      <c r="K5721" s="1" t="s">
        <v>18</v>
      </c>
      <c r="L5721" t="s">
        <v>278</v>
      </c>
      <c r="M5721" t="s">
        <v>100</v>
      </c>
      <c r="N5721">
        <v>1</v>
      </c>
      <c r="O5721" t="s">
        <v>232</v>
      </c>
      <c r="P5721">
        <v>1</v>
      </c>
      <c r="Q5721">
        <v>1</v>
      </c>
      <c r="R5721" t="s">
        <v>234</v>
      </c>
      <c r="S5721" t="s">
        <v>258</v>
      </c>
      <c r="T5721" t="s">
        <v>260</v>
      </c>
      <c r="U5721" t="s">
        <v>443</v>
      </c>
    </row>
    <row r="5722" spans="1:21" x14ac:dyDescent="0.35">
      <c r="A5722" s="2" t="s">
        <v>53</v>
      </c>
      <c r="B5722" s="1" t="s">
        <v>133</v>
      </c>
      <c r="C5722" t="s">
        <v>510</v>
      </c>
      <c r="D5722" s="1" t="s">
        <v>118</v>
      </c>
      <c r="E5722" s="1" t="s">
        <v>25</v>
      </c>
      <c r="F5722" s="1" t="s">
        <v>26</v>
      </c>
      <c r="G5722" s="1" t="s">
        <v>215</v>
      </c>
      <c r="H5722" t="s">
        <v>20</v>
      </c>
      <c r="I5722" s="1" t="s">
        <v>135</v>
      </c>
      <c r="J5722" t="s">
        <v>72</v>
      </c>
      <c r="K5722" s="1" t="s">
        <v>18</v>
      </c>
      <c r="L5722" t="s">
        <v>278</v>
      </c>
      <c r="M5722" t="s">
        <v>100</v>
      </c>
      <c r="N5722">
        <v>1</v>
      </c>
      <c r="O5722" t="s">
        <v>234</v>
      </c>
      <c r="P5722">
        <v>1</v>
      </c>
      <c r="Q5722" t="s">
        <v>464</v>
      </c>
      <c r="R5722" t="s">
        <v>234</v>
      </c>
      <c r="S5722" t="s">
        <v>258</v>
      </c>
      <c r="T5722" t="s">
        <v>260</v>
      </c>
      <c r="U5722" t="s">
        <v>443</v>
      </c>
    </row>
    <row r="5723" spans="1:21" x14ac:dyDescent="0.35">
      <c r="A5723" s="2" t="s">
        <v>53</v>
      </c>
      <c r="B5723" s="1" t="s">
        <v>133</v>
      </c>
      <c r="C5723" t="s">
        <v>510</v>
      </c>
      <c r="D5723" s="1" t="s">
        <v>118</v>
      </c>
      <c r="E5723" s="1" t="s">
        <v>25</v>
      </c>
      <c r="F5723" s="1" t="s">
        <v>26</v>
      </c>
      <c r="G5723" s="1" t="s">
        <v>215</v>
      </c>
      <c r="H5723" t="s">
        <v>20</v>
      </c>
      <c r="I5723" s="1" t="s">
        <v>272</v>
      </c>
      <c r="J5723" t="s">
        <v>17</v>
      </c>
      <c r="K5723" s="1" t="s">
        <v>18</v>
      </c>
      <c r="L5723" t="s">
        <v>278</v>
      </c>
      <c r="M5723" t="s">
        <v>125</v>
      </c>
      <c r="N5723">
        <v>2</v>
      </c>
      <c r="O5723" t="s">
        <v>232</v>
      </c>
      <c r="P5723">
        <v>1</v>
      </c>
      <c r="Q5723">
        <v>1</v>
      </c>
      <c r="R5723" t="s">
        <v>234</v>
      </c>
      <c r="S5723" t="s">
        <v>258</v>
      </c>
      <c r="T5723" t="s">
        <v>260</v>
      </c>
      <c r="U5723" t="s">
        <v>443</v>
      </c>
    </row>
    <row r="5724" spans="1:21" x14ac:dyDescent="0.35">
      <c r="A5724" s="2" t="s">
        <v>53</v>
      </c>
      <c r="B5724" s="1" t="s">
        <v>133</v>
      </c>
      <c r="C5724" t="s">
        <v>510</v>
      </c>
      <c r="D5724" s="1" t="s">
        <v>118</v>
      </c>
      <c r="E5724" s="1" t="s">
        <v>25</v>
      </c>
      <c r="F5724" s="1" t="s">
        <v>26</v>
      </c>
      <c r="G5724" s="1" t="s">
        <v>215</v>
      </c>
      <c r="H5724" t="s">
        <v>20</v>
      </c>
      <c r="I5724" s="1" t="s">
        <v>329</v>
      </c>
      <c r="J5724" t="s">
        <v>158</v>
      </c>
      <c r="K5724" s="1" t="s">
        <v>18</v>
      </c>
      <c r="L5724" t="s">
        <v>278</v>
      </c>
      <c r="M5724" t="s">
        <v>100</v>
      </c>
      <c r="N5724">
        <v>1</v>
      </c>
      <c r="O5724" t="s">
        <v>233</v>
      </c>
      <c r="P5724">
        <v>1</v>
      </c>
      <c r="Q5724" t="s">
        <v>464</v>
      </c>
      <c r="R5724" t="s">
        <v>234</v>
      </c>
      <c r="S5724" t="s">
        <v>258</v>
      </c>
      <c r="T5724" t="s">
        <v>259</v>
      </c>
      <c r="U5724" t="s">
        <v>443</v>
      </c>
    </row>
    <row r="5725" spans="1:21" x14ac:dyDescent="0.35">
      <c r="A5725" s="2" t="s">
        <v>53</v>
      </c>
      <c r="B5725" s="1" t="s">
        <v>133</v>
      </c>
      <c r="C5725" t="s">
        <v>510</v>
      </c>
      <c r="D5725" s="1" t="s">
        <v>118</v>
      </c>
      <c r="E5725" s="1" t="s">
        <v>25</v>
      </c>
      <c r="F5725" s="1" t="s">
        <v>26</v>
      </c>
      <c r="G5725" s="1" t="s">
        <v>215</v>
      </c>
      <c r="H5725" t="s">
        <v>20</v>
      </c>
      <c r="I5725" s="1" t="s">
        <v>329</v>
      </c>
      <c r="J5725" t="s">
        <v>158</v>
      </c>
      <c r="K5725" s="1" t="s">
        <v>18</v>
      </c>
      <c r="L5725" t="s">
        <v>363</v>
      </c>
      <c r="M5725" t="s">
        <v>100</v>
      </c>
      <c r="N5725">
        <v>1</v>
      </c>
      <c r="O5725" t="s">
        <v>233</v>
      </c>
      <c r="P5725">
        <v>0</v>
      </c>
      <c r="Q5725" t="s">
        <v>464</v>
      </c>
      <c r="R5725" t="s">
        <v>234</v>
      </c>
      <c r="S5725" t="s">
        <v>258</v>
      </c>
      <c r="T5725" t="s">
        <v>259</v>
      </c>
      <c r="U5725" t="s">
        <v>443</v>
      </c>
    </row>
    <row r="5726" spans="1:21" x14ac:dyDescent="0.35">
      <c r="A5726" s="2" t="s">
        <v>53</v>
      </c>
      <c r="B5726" s="1" t="s">
        <v>133</v>
      </c>
      <c r="C5726" t="s">
        <v>510</v>
      </c>
      <c r="D5726" s="1" t="s">
        <v>118</v>
      </c>
      <c r="E5726" s="1" t="s">
        <v>25</v>
      </c>
      <c r="F5726" s="1" t="s">
        <v>26</v>
      </c>
      <c r="G5726" s="1" t="s">
        <v>215</v>
      </c>
      <c r="H5726" t="s">
        <v>20</v>
      </c>
      <c r="I5726" s="1" t="s">
        <v>329</v>
      </c>
      <c r="J5726" t="s">
        <v>158</v>
      </c>
      <c r="K5726" s="1" t="s">
        <v>18</v>
      </c>
      <c r="L5726" t="s">
        <v>363</v>
      </c>
      <c r="M5726" t="s">
        <v>100</v>
      </c>
      <c r="N5726">
        <v>1</v>
      </c>
      <c r="O5726" t="s">
        <v>233</v>
      </c>
      <c r="P5726">
        <v>1</v>
      </c>
      <c r="Q5726" t="s">
        <v>464</v>
      </c>
      <c r="R5726" t="s">
        <v>234</v>
      </c>
      <c r="S5726" t="s">
        <v>258</v>
      </c>
      <c r="T5726" t="s">
        <v>259</v>
      </c>
      <c r="U5726" t="s">
        <v>443</v>
      </c>
    </row>
    <row r="5727" spans="1:21" x14ac:dyDescent="0.35">
      <c r="A5727" s="2" t="s">
        <v>53</v>
      </c>
      <c r="B5727" s="1" t="s">
        <v>133</v>
      </c>
      <c r="C5727" t="s">
        <v>510</v>
      </c>
      <c r="D5727" s="1" t="s">
        <v>118</v>
      </c>
      <c r="E5727" s="1" t="s">
        <v>25</v>
      </c>
      <c r="F5727" s="1" t="s">
        <v>26</v>
      </c>
      <c r="G5727" s="1" t="s">
        <v>215</v>
      </c>
      <c r="H5727" t="s">
        <v>27</v>
      </c>
      <c r="I5727" s="1" t="s">
        <v>237</v>
      </c>
      <c r="J5727" t="s">
        <v>17</v>
      </c>
      <c r="K5727" s="1" t="s">
        <v>18</v>
      </c>
      <c r="L5727" t="s">
        <v>363</v>
      </c>
      <c r="M5727" t="s">
        <v>100</v>
      </c>
      <c r="N5727">
        <v>1</v>
      </c>
      <c r="O5727" t="s">
        <v>232</v>
      </c>
      <c r="P5727">
        <v>1</v>
      </c>
      <c r="Q5727">
        <v>1</v>
      </c>
      <c r="R5727" t="s">
        <v>243</v>
      </c>
      <c r="S5727" t="s">
        <v>258</v>
      </c>
      <c r="T5727" t="s">
        <v>260</v>
      </c>
      <c r="U5727" t="s">
        <v>444</v>
      </c>
    </row>
    <row r="5728" spans="1:21" x14ac:dyDescent="0.35">
      <c r="A5728" s="2" t="s">
        <v>53</v>
      </c>
      <c r="B5728" s="1" t="s">
        <v>133</v>
      </c>
      <c r="C5728" t="s">
        <v>510</v>
      </c>
      <c r="D5728" s="1" t="s">
        <v>118</v>
      </c>
      <c r="E5728" s="1" t="s">
        <v>25</v>
      </c>
      <c r="F5728" s="1" t="s">
        <v>15</v>
      </c>
      <c r="G5728" s="1" t="s">
        <v>215</v>
      </c>
      <c r="H5728" t="s">
        <v>52</v>
      </c>
      <c r="I5728" s="1" t="s">
        <v>237</v>
      </c>
      <c r="J5728" t="s">
        <v>17</v>
      </c>
      <c r="K5728" s="1" t="s">
        <v>18</v>
      </c>
      <c r="L5728" t="s">
        <v>278</v>
      </c>
      <c r="M5728" t="s">
        <v>125</v>
      </c>
      <c r="N5728">
        <v>1</v>
      </c>
      <c r="O5728" t="s">
        <v>232</v>
      </c>
      <c r="P5728">
        <v>1</v>
      </c>
      <c r="Q5728">
        <v>1</v>
      </c>
      <c r="R5728" t="s">
        <v>234</v>
      </c>
      <c r="S5728" t="s">
        <v>258</v>
      </c>
      <c r="T5728" t="s">
        <v>260</v>
      </c>
      <c r="U5728" t="s">
        <v>443</v>
      </c>
    </row>
    <row r="5729" spans="1:21" x14ac:dyDescent="0.35">
      <c r="A5729" s="2" t="s">
        <v>53</v>
      </c>
      <c r="B5729" s="1" t="s">
        <v>133</v>
      </c>
      <c r="C5729" t="s">
        <v>510</v>
      </c>
      <c r="D5729" s="1" t="s">
        <v>118</v>
      </c>
      <c r="E5729" s="1" t="s">
        <v>25</v>
      </c>
      <c r="F5729" s="1" t="s">
        <v>15</v>
      </c>
      <c r="G5729" s="1" t="s">
        <v>215</v>
      </c>
      <c r="H5729" t="s">
        <v>52</v>
      </c>
      <c r="I5729" s="1" t="s">
        <v>272</v>
      </c>
      <c r="J5729" t="s">
        <v>17</v>
      </c>
      <c r="K5729" s="1" t="s">
        <v>18</v>
      </c>
      <c r="L5729" t="s">
        <v>278</v>
      </c>
      <c r="M5729" t="s">
        <v>125</v>
      </c>
      <c r="N5729">
        <v>1</v>
      </c>
      <c r="O5729" t="s">
        <v>232</v>
      </c>
      <c r="P5729">
        <v>1</v>
      </c>
      <c r="Q5729">
        <v>1</v>
      </c>
      <c r="R5729" t="s">
        <v>234</v>
      </c>
      <c r="S5729" t="s">
        <v>258</v>
      </c>
      <c r="T5729" t="s">
        <v>260</v>
      </c>
      <c r="U5729" t="s">
        <v>443</v>
      </c>
    </row>
    <row r="5730" spans="1:21" x14ac:dyDescent="0.35">
      <c r="A5730" s="2" t="s">
        <v>53</v>
      </c>
      <c r="B5730" s="1" t="s">
        <v>133</v>
      </c>
      <c r="C5730" t="s">
        <v>510</v>
      </c>
      <c r="D5730" s="1" t="s">
        <v>118</v>
      </c>
      <c r="E5730" s="1" t="s">
        <v>25</v>
      </c>
      <c r="F5730" s="1" t="s">
        <v>15</v>
      </c>
      <c r="G5730" s="1" t="s">
        <v>215</v>
      </c>
      <c r="H5730" t="s">
        <v>16</v>
      </c>
      <c r="I5730" s="1" t="s">
        <v>237</v>
      </c>
      <c r="J5730" t="s">
        <v>17</v>
      </c>
      <c r="K5730" s="1" t="s">
        <v>18</v>
      </c>
      <c r="L5730" t="s">
        <v>278</v>
      </c>
      <c r="M5730" t="s">
        <v>100</v>
      </c>
      <c r="N5730">
        <v>1</v>
      </c>
      <c r="O5730" t="s">
        <v>232</v>
      </c>
      <c r="P5730">
        <v>1</v>
      </c>
      <c r="Q5730">
        <v>1</v>
      </c>
      <c r="R5730" t="s">
        <v>234</v>
      </c>
      <c r="S5730" t="s">
        <v>258</v>
      </c>
      <c r="T5730" t="s">
        <v>260</v>
      </c>
      <c r="U5730" t="s">
        <v>443</v>
      </c>
    </row>
    <row r="5731" spans="1:21" x14ac:dyDescent="0.35">
      <c r="A5731" s="2" t="s">
        <v>53</v>
      </c>
      <c r="B5731" s="1" t="s">
        <v>133</v>
      </c>
      <c r="C5731" t="s">
        <v>510</v>
      </c>
      <c r="D5731" s="1" t="s">
        <v>118</v>
      </c>
      <c r="E5731" s="1" t="s">
        <v>25</v>
      </c>
      <c r="F5731" s="1" t="s">
        <v>15</v>
      </c>
      <c r="G5731" s="1" t="s">
        <v>215</v>
      </c>
      <c r="H5731" t="s">
        <v>16</v>
      </c>
      <c r="I5731" s="1" t="s">
        <v>272</v>
      </c>
      <c r="J5731" t="s">
        <v>17</v>
      </c>
      <c r="K5731" s="1" t="s">
        <v>18</v>
      </c>
      <c r="L5731" t="s">
        <v>278</v>
      </c>
      <c r="M5731" t="s">
        <v>100</v>
      </c>
      <c r="N5731">
        <v>1</v>
      </c>
      <c r="O5731" t="s">
        <v>232</v>
      </c>
      <c r="P5731">
        <v>1</v>
      </c>
      <c r="Q5731">
        <v>1</v>
      </c>
      <c r="R5731" t="s">
        <v>234</v>
      </c>
      <c r="S5731" t="s">
        <v>258</v>
      </c>
      <c r="T5731" t="s">
        <v>260</v>
      </c>
      <c r="U5731" t="s">
        <v>443</v>
      </c>
    </row>
    <row r="5732" spans="1:21" x14ac:dyDescent="0.35">
      <c r="A5732" s="2" t="s">
        <v>53</v>
      </c>
      <c r="B5732" s="1" t="s">
        <v>133</v>
      </c>
      <c r="C5732" t="s">
        <v>510</v>
      </c>
      <c r="D5732" s="1" t="s">
        <v>118</v>
      </c>
      <c r="E5732" s="1" t="s">
        <v>25</v>
      </c>
      <c r="F5732" s="1" t="s">
        <v>15</v>
      </c>
      <c r="G5732" s="1" t="s">
        <v>215</v>
      </c>
      <c r="H5732" t="s">
        <v>27</v>
      </c>
      <c r="I5732" s="1" t="s">
        <v>237</v>
      </c>
      <c r="J5732" t="s">
        <v>17</v>
      </c>
      <c r="K5732" s="1" t="s">
        <v>18</v>
      </c>
      <c r="L5732" t="s">
        <v>278</v>
      </c>
      <c r="M5732" t="s">
        <v>100</v>
      </c>
      <c r="N5732">
        <v>1</v>
      </c>
      <c r="O5732" t="s">
        <v>232</v>
      </c>
      <c r="P5732">
        <v>1</v>
      </c>
      <c r="Q5732">
        <v>1</v>
      </c>
      <c r="R5732" t="s">
        <v>234</v>
      </c>
      <c r="S5732" t="s">
        <v>271</v>
      </c>
      <c r="T5732" t="s">
        <v>260</v>
      </c>
      <c r="U5732" t="s">
        <v>443</v>
      </c>
    </row>
    <row r="5733" spans="1:21" x14ac:dyDescent="0.35">
      <c r="A5733" s="2" t="s">
        <v>53</v>
      </c>
      <c r="B5733" s="1" t="s">
        <v>133</v>
      </c>
      <c r="C5733" t="s">
        <v>510</v>
      </c>
      <c r="D5733" s="1" t="s">
        <v>118</v>
      </c>
      <c r="E5733" s="1" t="s">
        <v>25</v>
      </c>
      <c r="F5733" s="1" t="s">
        <v>15</v>
      </c>
      <c r="G5733" s="1" t="s">
        <v>215</v>
      </c>
      <c r="H5733" t="s">
        <v>30</v>
      </c>
      <c r="I5733" s="1" t="s">
        <v>329</v>
      </c>
      <c r="J5733" t="s">
        <v>158</v>
      </c>
      <c r="K5733" s="1" t="s">
        <v>18</v>
      </c>
      <c r="L5733" t="s">
        <v>278</v>
      </c>
      <c r="M5733" t="s">
        <v>100</v>
      </c>
      <c r="N5733">
        <v>1</v>
      </c>
      <c r="O5733" t="s">
        <v>233</v>
      </c>
      <c r="P5733">
        <v>1</v>
      </c>
      <c r="Q5733" t="s">
        <v>464</v>
      </c>
      <c r="R5733" t="s">
        <v>234</v>
      </c>
      <c r="S5733" t="s">
        <v>258</v>
      </c>
      <c r="T5733" t="s">
        <v>259</v>
      </c>
      <c r="U5733" t="s">
        <v>443</v>
      </c>
    </row>
    <row r="5734" spans="1:21" x14ac:dyDescent="0.35">
      <c r="A5734" s="2" t="s">
        <v>53</v>
      </c>
      <c r="B5734" s="1" t="s">
        <v>133</v>
      </c>
      <c r="C5734" t="s">
        <v>510</v>
      </c>
      <c r="D5734" s="1" t="s">
        <v>118</v>
      </c>
      <c r="E5734" s="1" t="s">
        <v>25</v>
      </c>
      <c r="F5734" s="1" t="s">
        <v>29</v>
      </c>
      <c r="G5734" s="1" t="s">
        <v>29</v>
      </c>
      <c r="H5734" t="s">
        <v>16</v>
      </c>
      <c r="I5734" s="1" t="s">
        <v>237</v>
      </c>
      <c r="J5734" t="s">
        <v>17</v>
      </c>
      <c r="K5734" s="1" t="s">
        <v>18</v>
      </c>
      <c r="L5734" t="s">
        <v>363</v>
      </c>
      <c r="M5734" t="s">
        <v>100</v>
      </c>
      <c r="N5734">
        <v>1</v>
      </c>
      <c r="O5734" t="s">
        <v>232</v>
      </c>
      <c r="P5734">
        <v>0</v>
      </c>
      <c r="Q5734">
        <v>1</v>
      </c>
      <c r="R5734" t="s">
        <v>234</v>
      </c>
      <c r="S5734" t="s">
        <v>258</v>
      </c>
      <c r="T5734" t="s">
        <v>260</v>
      </c>
      <c r="U5734" t="s">
        <v>443</v>
      </c>
    </row>
    <row r="5735" spans="1:21" x14ac:dyDescent="0.35">
      <c r="A5735" s="2" t="s">
        <v>53</v>
      </c>
      <c r="B5735" s="1" t="s">
        <v>133</v>
      </c>
      <c r="C5735" t="s">
        <v>510</v>
      </c>
      <c r="D5735" s="1" t="s">
        <v>118</v>
      </c>
      <c r="E5735" s="1" t="s">
        <v>25</v>
      </c>
      <c r="F5735" s="1" t="s">
        <v>29</v>
      </c>
      <c r="G5735" s="1" t="s">
        <v>29</v>
      </c>
      <c r="H5735" t="s">
        <v>16</v>
      </c>
      <c r="I5735" s="1" t="s">
        <v>329</v>
      </c>
      <c r="J5735" t="s">
        <v>158</v>
      </c>
      <c r="K5735" s="1" t="s">
        <v>18</v>
      </c>
      <c r="L5735" t="s">
        <v>363</v>
      </c>
      <c r="M5735" t="s">
        <v>100</v>
      </c>
      <c r="N5735">
        <v>1</v>
      </c>
      <c r="O5735" t="s">
        <v>233</v>
      </c>
      <c r="P5735">
        <v>1</v>
      </c>
      <c r="Q5735" t="s">
        <v>464</v>
      </c>
      <c r="R5735" t="s">
        <v>234</v>
      </c>
      <c r="S5735" t="s">
        <v>258</v>
      </c>
      <c r="T5735" t="s">
        <v>259</v>
      </c>
      <c r="U5735" t="s">
        <v>443</v>
      </c>
    </row>
    <row r="5736" spans="1:21" x14ac:dyDescent="0.35">
      <c r="A5736" s="2" t="s">
        <v>53</v>
      </c>
      <c r="B5736" s="1" t="s">
        <v>133</v>
      </c>
      <c r="C5736" t="s">
        <v>510</v>
      </c>
      <c r="D5736" s="1" t="s">
        <v>118</v>
      </c>
      <c r="E5736" s="1" t="s">
        <v>25</v>
      </c>
      <c r="F5736" s="1" t="s">
        <v>29</v>
      </c>
      <c r="G5736" s="1" t="s">
        <v>29</v>
      </c>
      <c r="H5736" t="s">
        <v>20</v>
      </c>
      <c r="I5736" s="1" t="s">
        <v>237</v>
      </c>
      <c r="J5736" t="s">
        <v>17</v>
      </c>
      <c r="K5736" s="1" t="s">
        <v>18</v>
      </c>
      <c r="L5736" t="s">
        <v>278</v>
      </c>
      <c r="M5736" t="s">
        <v>125</v>
      </c>
      <c r="N5736">
        <v>1</v>
      </c>
      <c r="O5736" t="s">
        <v>232</v>
      </c>
      <c r="P5736">
        <v>1</v>
      </c>
      <c r="Q5736">
        <v>1</v>
      </c>
      <c r="R5736" t="s">
        <v>234</v>
      </c>
      <c r="S5736" t="s">
        <v>258</v>
      </c>
      <c r="T5736" t="s">
        <v>260</v>
      </c>
      <c r="U5736" t="s">
        <v>443</v>
      </c>
    </row>
    <row r="5737" spans="1:21" x14ac:dyDescent="0.35">
      <c r="A5737" s="2" t="s">
        <v>53</v>
      </c>
      <c r="B5737" s="1" t="s">
        <v>133</v>
      </c>
      <c r="C5737" t="s">
        <v>510</v>
      </c>
      <c r="D5737" s="1" t="s">
        <v>118</v>
      </c>
      <c r="E5737" s="1" t="s">
        <v>25</v>
      </c>
      <c r="F5737" s="1" t="s">
        <v>29</v>
      </c>
      <c r="G5737" s="1" t="s">
        <v>29</v>
      </c>
      <c r="H5737" t="s">
        <v>20</v>
      </c>
      <c r="I5737" s="1" t="s">
        <v>135</v>
      </c>
      <c r="J5737" t="s">
        <v>72</v>
      </c>
      <c r="K5737" s="1" t="s">
        <v>18</v>
      </c>
      <c r="L5737" t="s">
        <v>363</v>
      </c>
      <c r="M5737" t="s">
        <v>100</v>
      </c>
      <c r="N5737">
        <v>1</v>
      </c>
      <c r="O5737" t="s">
        <v>234</v>
      </c>
      <c r="P5737">
        <v>1</v>
      </c>
      <c r="Q5737" t="s">
        <v>464</v>
      </c>
      <c r="R5737" t="s">
        <v>234</v>
      </c>
      <c r="S5737" t="s">
        <v>258</v>
      </c>
      <c r="T5737" t="s">
        <v>260</v>
      </c>
      <c r="U5737" t="s">
        <v>443</v>
      </c>
    </row>
    <row r="5738" spans="1:21" x14ac:dyDescent="0.35">
      <c r="A5738" s="2" t="s">
        <v>53</v>
      </c>
      <c r="B5738" s="1" t="s">
        <v>133</v>
      </c>
      <c r="C5738" t="s">
        <v>510</v>
      </c>
      <c r="D5738" s="1" t="s">
        <v>118</v>
      </c>
      <c r="E5738" s="1" t="s">
        <v>25</v>
      </c>
      <c r="F5738" s="1" t="s">
        <v>29</v>
      </c>
      <c r="G5738" s="1" t="s">
        <v>29</v>
      </c>
      <c r="H5738" t="s">
        <v>20</v>
      </c>
      <c r="I5738" s="1" t="s">
        <v>135</v>
      </c>
      <c r="J5738" t="s">
        <v>72</v>
      </c>
      <c r="K5738" s="1" t="s">
        <v>22</v>
      </c>
      <c r="L5738" t="s">
        <v>278</v>
      </c>
      <c r="M5738" t="s">
        <v>140</v>
      </c>
      <c r="N5738">
        <v>1</v>
      </c>
      <c r="O5738" t="s">
        <v>234</v>
      </c>
      <c r="P5738">
        <v>0</v>
      </c>
      <c r="Q5738" t="s">
        <v>464</v>
      </c>
      <c r="R5738" t="s">
        <v>234</v>
      </c>
      <c r="S5738" t="s">
        <v>258</v>
      </c>
      <c r="T5738" t="s">
        <v>260</v>
      </c>
      <c r="U5738" t="s">
        <v>443</v>
      </c>
    </row>
    <row r="5739" spans="1:21" x14ac:dyDescent="0.35">
      <c r="A5739" s="2" t="s">
        <v>53</v>
      </c>
      <c r="B5739" s="1" t="s">
        <v>133</v>
      </c>
      <c r="C5739" t="s">
        <v>510</v>
      </c>
      <c r="D5739" s="1" t="s">
        <v>118</v>
      </c>
      <c r="E5739" s="1" t="s">
        <v>25</v>
      </c>
      <c r="F5739" s="1" t="s">
        <v>29</v>
      </c>
      <c r="G5739" s="1" t="s">
        <v>29</v>
      </c>
      <c r="H5739" t="s">
        <v>20</v>
      </c>
      <c r="I5739" s="1" t="s">
        <v>135</v>
      </c>
      <c r="J5739" t="s">
        <v>72</v>
      </c>
      <c r="K5739" s="1" t="s">
        <v>22</v>
      </c>
      <c r="L5739" t="s">
        <v>278</v>
      </c>
      <c r="M5739" t="s">
        <v>138</v>
      </c>
      <c r="N5739">
        <v>1</v>
      </c>
      <c r="O5739" t="s">
        <v>234</v>
      </c>
      <c r="P5739">
        <v>1</v>
      </c>
      <c r="Q5739" t="s">
        <v>464</v>
      </c>
      <c r="R5739" t="s">
        <v>234</v>
      </c>
      <c r="S5739" t="s">
        <v>258</v>
      </c>
      <c r="T5739" t="s">
        <v>260</v>
      </c>
      <c r="U5739" t="s">
        <v>443</v>
      </c>
    </row>
    <row r="5740" spans="1:21" x14ac:dyDescent="0.35">
      <c r="A5740" s="2" t="s">
        <v>53</v>
      </c>
      <c r="B5740" s="1" t="s">
        <v>133</v>
      </c>
      <c r="C5740" t="s">
        <v>510</v>
      </c>
      <c r="D5740" s="1" t="s">
        <v>118</v>
      </c>
      <c r="E5740" s="1" t="s">
        <v>25</v>
      </c>
      <c r="F5740" s="1" t="s">
        <v>29</v>
      </c>
      <c r="G5740" s="1" t="s">
        <v>29</v>
      </c>
      <c r="H5740" t="s">
        <v>27</v>
      </c>
      <c r="I5740" s="1" t="s">
        <v>135</v>
      </c>
      <c r="J5740" t="s">
        <v>72</v>
      </c>
      <c r="K5740" s="1" t="s">
        <v>18</v>
      </c>
      <c r="L5740" t="s">
        <v>278</v>
      </c>
      <c r="M5740" t="s">
        <v>100</v>
      </c>
      <c r="N5740">
        <v>1</v>
      </c>
      <c r="O5740" t="s">
        <v>234</v>
      </c>
      <c r="P5740">
        <v>1</v>
      </c>
      <c r="Q5740" t="s">
        <v>464</v>
      </c>
      <c r="R5740" t="s">
        <v>234</v>
      </c>
      <c r="S5740" t="s">
        <v>258</v>
      </c>
      <c r="T5740" t="s">
        <v>260</v>
      </c>
      <c r="U5740" t="s">
        <v>443</v>
      </c>
    </row>
    <row r="5741" spans="1:21" x14ac:dyDescent="0.35">
      <c r="A5741" s="2" t="s">
        <v>53</v>
      </c>
      <c r="B5741" s="1" t="s">
        <v>133</v>
      </c>
      <c r="C5741" t="s">
        <v>510</v>
      </c>
      <c r="D5741" s="1" t="s">
        <v>118</v>
      </c>
      <c r="E5741" s="1" t="s">
        <v>25</v>
      </c>
      <c r="F5741" s="1" t="s">
        <v>29</v>
      </c>
      <c r="G5741" s="1" t="s">
        <v>29</v>
      </c>
      <c r="H5741" t="s">
        <v>30</v>
      </c>
      <c r="I5741" s="1" t="s">
        <v>329</v>
      </c>
      <c r="J5741" t="s">
        <v>158</v>
      </c>
      <c r="K5741" s="1" t="s">
        <v>18</v>
      </c>
      <c r="L5741" t="s">
        <v>363</v>
      </c>
      <c r="M5741" t="s">
        <v>100</v>
      </c>
      <c r="N5741">
        <v>1</v>
      </c>
      <c r="O5741" t="s">
        <v>233</v>
      </c>
      <c r="P5741">
        <v>1</v>
      </c>
      <c r="Q5741" t="s">
        <v>464</v>
      </c>
      <c r="R5741" t="s">
        <v>234</v>
      </c>
      <c r="S5741" t="s">
        <v>258</v>
      </c>
      <c r="T5741" t="s">
        <v>259</v>
      </c>
      <c r="U5741" t="s">
        <v>443</v>
      </c>
    </row>
    <row r="5742" spans="1:21" x14ac:dyDescent="0.35">
      <c r="A5742" s="2" t="s">
        <v>53</v>
      </c>
      <c r="B5742" s="1" t="s">
        <v>133</v>
      </c>
      <c r="C5742" t="s">
        <v>510</v>
      </c>
      <c r="D5742" s="1" t="s">
        <v>118</v>
      </c>
      <c r="E5742" s="1" t="s">
        <v>25</v>
      </c>
      <c r="F5742" s="1" t="s">
        <v>21</v>
      </c>
      <c r="G5742" s="1" t="s">
        <v>29</v>
      </c>
      <c r="H5742" t="s">
        <v>52</v>
      </c>
      <c r="I5742" s="1" t="s">
        <v>237</v>
      </c>
      <c r="J5742" t="s">
        <v>17</v>
      </c>
      <c r="K5742" s="1" t="s">
        <v>18</v>
      </c>
      <c r="L5742" t="s">
        <v>278</v>
      </c>
      <c r="M5742" t="s">
        <v>149</v>
      </c>
      <c r="N5742">
        <v>1</v>
      </c>
      <c r="O5742" t="s">
        <v>232</v>
      </c>
      <c r="P5742">
        <v>1</v>
      </c>
      <c r="Q5742">
        <v>1</v>
      </c>
      <c r="R5742" t="s">
        <v>234</v>
      </c>
      <c r="S5742" t="s">
        <v>258</v>
      </c>
      <c r="T5742" t="s">
        <v>260</v>
      </c>
      <c r="U5742" t="s">
        <v>443</v>
      </c>
    </row>
    <row r="5743" spans="1:21" x14ac:dyDescent="0.35">
      <c r="A5743" s="2" t="s">
        <v>53</v>
      </c>
      <c r="B5743" s="1" t="s">
        <v>133</v>
      </c>
      <c r="C5743" t="s">
        <v>510</v>
      </c>
      <c r="D5743" s="1" t="s">
        <v>118</v>
      </c>
      <c r="E5743" s="1" t="s">
        <v>25</v>
      </c>
      <c r="F5743" s="1" t="s">
        <v>21</v>
      </c>
      <c r="G5743" s="1" t="s">
        <v>29</v>
      </c>
      <c r="H5743" t="s">
        <v>52</v>
      </c>
      <c r="I5743" s="1" t="s">
        <v>237</v>
      </c>
      <c r="J5743" t="s">
        <v>17</v>
      </c>
      <c r="K5743" s="1" t="s">
        <v>18</v>
      </c>
      <c r="L5743" t="s">
        <v>278</v>
      </c>
      <c r="M5743" t="s">
        <v>125</v>
      </c>
      <c r="N5743">
        <v>2</v>
      </c>
      <c r="O5743" t="s">
        <v>232</v>
      </c>
      <c r="P5743">
        <v>0</v>
      </c>
      <c r="Q5743">
        <v>1</v>
      </c>
      <c r="R5743" t="s">
        <v>234</v>
      </c>
      <c r="S5743" t="s">
        <v>258</v>
      </c>
      <c r="T5743" t="s">
        <v>260</v>
      </c>
      <c r="U5743" t="s">
        <v>443</v>
      </c>
    </row>
    <row r="5744" spans="1:21" x14ac:dyDescent="0.35">
      <c r="A5744" s="2" t="s">
        <v>53</v>
      </c>
      <c r="B5744" s="1" t="s">
        <v>133</v>
      </c>
      <c r="C5744" t="s">
        <v>510</v>
      </c>
      <c r="D5744" s="1" t="s">
        <v>118</v>
      </c>
      <c r="E5744" s="1" t="s">
        <v>25</v>
      </c>
      <c r="F5744" s="1" t="s">
        <v>21</v>
      </c>
      <c r="G5744" s="1" t="s">
        <v>29</v>
      </c>
      <c r="H5744" t="s">
        <v>52</v>
      </c>
      <c r="I5744" s="1" t="s">
        <v>237</v>
      </c>
      <c r="J5744" t="s">
        <v>17</v>
      </c>
      <c r="K5744" s="1" t="s">
        <v>18</v>
      </c>
      <c r="L5744" t="s">
        <v>278</v>
      </c>
      <c r="M5744" t="s">
        <v>100</v>
      </c>
      <c r="N5744">
        <v>3</v>
      </c>
      <c r="O5744" t="s">
        <v>232</v>
      </c>
      <c r="P5744">
        <v>0</v>
      </c>
      <c r="Q5744">
        <v>1</v>
      </c>
      <c r="R5744" t="s">
        <v>234</v>
      </c>
      <c r="S5744" t="s">
        <v>258</v>
      </c>
      <c r="T5744" t="s">
        <v>260</v>
      </c>
      <c r="U5744" t="s">
        <v>443</v>
      </c>
    </row>
    <row r="5745" spans="1:21" x14ac:dyDescent="0.35">
      <c r="A5745" s="2" t="s">
        <v>53</v>
      </c>
      <c r="B5745" s="1" t="s">
        <v>133</v>
      </c>
      <c r="C5745" t="s">
        <v>510</v>
      </c>
      <c r="D5745" s="1" t="s">
        <v>118</v>
      </c>
      <c r="E5745" s="1" t="s">
        <v>25</v>
      </c>
      <c r="F5745" s="1" t="s">
        <v>21</v>
      </c>
      <c r="G5745" s="1" t="s">
        <v>29</v>
      </c>
      <c r="H5745" t="s">
        <v>52</v>
      </c>
      <c r="I5745" s="1" t="s">
        <v>272</v>
      </c>
      <c r="J5745" t="s">
        <v>17</v>
      </c>
      <c r="K5745" s="1" t="s">
        <v>18</v>
      </c>
      <c r="L5745" t="s">
        <v>278</v>
      </c>
      <c r="M5745" t="s">
        <v>149</v>
      </c>
      <c r="N5745">
        <v>1</v>
      </c>
      <c r="O5745" t="s">
        <v>232</v>
      </c>
      <c r="P5745">
        <v>1</v>
      </c>
      <c r="Q5745">
        <v>1</v>
      </c>
      <c r="R5745" t="s">
        <v>234</v>
      </c>
      <c r="S5745" t="s">
        <v>258</v>
      </c>
      <c r="T5745" t="s">
        <v>260</v>
      </c>
      <c r="U5745" t="s">
        <v>443</v>
      </c>
    </row>
    <row r="5746" spans="1:21" x14ac:dyDescent="0.35">
      <c r="A5746" s="2" t="s">
        <v>53</v>
      </c>
      <c r="B5746" s="1" t="s">
        <v>133</v>
      </c>
      <c r="C5746" t="s">
        <v>510</v>
      </c>
      <c r="D5746" s="1" t="s">
        <v>118</v>
      </c>
      <c r="E5746" s="1" t="s">
        <v>25</v>
      </c>
      <c r="F5746" s="1" t="s">
        <v>21</v>
      </c>
      <c r="G5746" s="1" t="s">
        <v>29</v>
      </c>
      <c r="H5746" t="s">
        <v>52</v>
      </c>
      <c r="I5746" s="1" t="s">
        <v>272</v>
      </c>
      <c r="J5746" t="s">
        <v>17</v>
      </c>
      <c r="K5746" s="1" t="s">
        <v>18</v>
      </c>
      <c r="L5746" t="s">
        <v>278</v>
      </c>
      <c r="M5746" t="s">
        <v>125</v>
      </c>
      <c r="N5746">
        <v>2</v>
      </c>
      <c r="O5746" t="s">
        <v>232</v>
      </c>
      <c r="P5746">
        <v>0</v>
      </c>
      <c r="Q5746">
        <v>1</v>
      </c>
      <c r="R5746" t="s">
        <v>234</v>
      </c>
      <c r="S5746" t="s">
        <v>258</v>
      </c>
      <c r="T5746" t="s">
        <v>260</v>
      </c>
      <c r="U5746" t="s">
        <v>443</v>
      </c>
    </row>
    <row r="5747" spans="1:21" x14ac:dyDescent="0.35">
      <c r="A5747" s="2" t="s">
        <v>53</v>
      </c>
      <c r="B5747" s="1" t="s">
        <v>133</v>
      </c>
      <c r="C5747" t="s">
        <v>510</v>
      </c>
      <c r="D5747" s="1" t="s">
        <v>118</v>
      </c>
      <c r="E5747" s="1" t="s">
        <v>25</v>
      </c>
      <c r="F5747" s="1" t="s">
        <v>21</v>
      </c>
      <c r="G5747" s="1" t="s">
        <v>29</v>
      </c>
      <c r="H5747" t="s">
        <v>16</v>
      </c>
      <c r="I5747" s="1" t="s">
        <v>237</v>
      </c>
      <c r="J5747" t="s">
        <v>17</v>
      </c>
      <c r="K5747" s="1" t="s">
        <v>18</v>
      </c>
      <c r="L5747" t="s">
        <v>278</v>
      </c>
      <c r="M5747" t="s">
        <v>149</v>
      </c>
      <c r="N5747">
        <v>2</v>
      </c>
      <c r="O5747" t="s">
        <v>232</v>
      </c>
      <c r="P5747">
        <v>0</v>
      </c>
      <c r="Q5747">
        <v>1</v>
      </c>
      <c r="R5747" t="s">
        <v>234</v>
      </c>
      <c r="S5747" t="s">
        <v>258</v>
      </c>
      <c r="T5747" t="s">
        <v>260</v>
      </c>
      <c r="U5747" t="s">
        <v>443</v>
      </c>
    </row>
    <row r="5748" spans="1:21" x14ac:dyDescent="0.35">
      <c r="A5748" s="2" t="s">
        <v>53</v>
      </c>
      <c r="B5748" s="1" t="s">
        <v>133</v>
      </c>
      <c r="C5748" t="s">
        <v>510</v>
      </c>
      <c r="D5748" s="1" t="s">
        <v>118</v>
      </c>
      <c r="E5748" s="1" t="s">
        <v>25</v>
      </c>
      <c r="F5748" s="1" t="s">
        <v>21</v>
      </c>
      <c r="G5748" s="1" t="s">
        <v>29</v>
      </c>
      <c r="H5748" t="s">
        <v>16</v>
      </c>
      <c r="I5748" s="1" t="s">
        <v>237</v>
      </c>
      <c r="J5748" t="s">
        <v>17</v>
      </c>
      <c r="K5748" s="1" t="s">
        <v>18</v>
      </c>
      <c r="L5748" t="s">
        <v>278</v>
      </c>
      <c r="M5748" t="s">
        <v>149</v>
      </c>
      <c r="N5748">
        <v>2</v>
      </c>
      <c r="O5748" t="s">
        <v>232</v>
      </c>
      <c r="P5748">
        <v>1</v>
      </c>
      <c r="Q5748">
        <v>1</v>
      </c>
      <c r="R5748" t="s">
        <v>234</v>
      </c>
      <c r="S5748" t="s">
        <v>258</v>
      </c>
      <c r="T5748" t="s">
        <v>260</v>
      </c>
      <c r="U5748" t="s">
        <v>443</v>
      </c>
    </row>
    <row r="5749" spans="1:21" x14ac:dyDescent="0.35">
      <c r="A5749" s="2" t="s">
        <v>53</v>
      </c>
      <c r="B5749" s="1" t="s">
        <v>133</v>
      </c>
      <c r="C5749" t="s">
        <v>510</v>
      </c>
      <c r="D5749" s="1" t="s">
        <v>118</v>
      </c>
      <c r="E5749" s="1" t="s">
        <v>25</v>
      </c>
      <c r="F5749" s="1" t="s">
        <v>21</v>
      </c>
      <c r="G5749" s="1" t="s">
        <v>29</v>
      </c>
      <c r="H5749" t="s">
        <v>16</v>
      </c>
      <c r="I5749" s="1" t="s">
        <v>237</v>
      </c>
      <c r="J5749" t="s">
        <v>17</v>
      </c>
      <c r="K5749" s="1" t="s">
        <v>18</v>
      </c>
      <c r="L5749" t="s">
        <v>278</v>
      </c>
      <c r="M5749" t="s">
        <v>125</v>
      </c>
      <c r="N5749">
        <v>1</v>
      </c>
      <c r="O5749" t="s">
        <v>232</v>
      </c>
      <c r="P5749">
        <v>0</v>
      </c>
      <c r="Q5749">
        <v>1</v>
      </c>
      <c r="R5749" t="s">
        <v>234</v>
      </c>
      <c r="S5749" t="s">
        <v>258</v>
      </c>
      <c r="T5749" t="s">
        <v>260</v>
      </c>
      <c r="U5749" t="s">
        <v>443</v>
      </c>
    </row>
    <row r="5750" spans="1:21" x14ac:dyDescent="0.35">
      <c r="A5750" s="2" t="s">
        <v>53</v>
      </c>
      <c r="B5750" s="1" t="s">
        <v>133</v>
      </c>
      <c r="C5750" t="s">
        <v>510</v>
      </c>
      <c r="D5750" s="1" t="s">
        <v>118</v>
      </c>
      <c r="E5750" s="1" t="s">
        <v>25</v>
      </c>
      <c r="F5750" s="1" t="s">
        <v>21</v>
      </c>
      <c r="G5750" s="1" t="s">
        <v>29</v>
      </c>
      <c r="H5750" t="s">
        <v>16</v>
      </c>
      <c r="I5750" s="1" t="s">
        <v>237</v>
      </c>
      <c r="J5750" t="s">
        <v>17</v>
      </c>
      <c r="K5750" s="1" t="s">
        <v>18</v>
      </c>
      <c r="L5750" t="s">
        <v>278</v>
      </c>
      <c r="M5750" t="s">
        <v>100</v>
      </c>
      <c r="N5750">
        <v>2</v>
      </c>
      <c r="O5750" t="s">
        <v>232</v>
      </c>
      <c r="P5750">
        <v>0</v>
      </c>
      <c r="Q5750">
        <v>1</v>
      </c>
      <c r="R5750" t="s">
        <v>234</v>
      </c>
      <c r="S5750" t="s">
        <v>258</v>
      </c>
      <c r="T5750" t="s">
        <v>260</v>
      </c>
      <c r="U5750" t="s">
        <v>443</v>
      </c>
    </row>
    <row r="5751" spans="1:21" x14ac:dyDescent="0.35">
      <c r="A5751" s="2" t="s">
        <v>53</v>
      </c>
      <c r="B5751" s="1" t="s">
        <v>133</v>
      </c>
      <c r="C5751" t="s">
        <v>510</v>
      </c>
      <c r="D5751" s="1" t="s">
        <v>118</v>
      </c>
      <c r="E5751" s="1" t="s">
        <v>25</v>
      </c>
      <c r="F5751" s="1" t="s">
        <v>21</v>
      </c>
      <c r="G5751" s="1" t="s">
        <v>29</v>
      </c>
      <c r="H5751" t="s">
        <v>16</v>
      </c>
      <c r="I5751" s="1" t="s">
        <v>237</v>
      </c>
      <c r="J5751" t="s">
        <v>17</v>
      </c>
      <c r="K5751" s="1" t="s">
        <v>18</v>
      </c>
      <c r="L5751" t="s">
        <v>278</v>
      </c>
      <c r="M5751" t="s">
        <v>100</v>
      </c>
      <c r="N5751">
        <v>2</v>
      </c>
      <c r="O5751" t="s">
        <v>232</v>
      </c>
      <c r="P5751">
        <v>1</v>
      </c>
      <c r="Q5751">
        <v>1</v>
      </c>
      <c r="R5751" t="s">
        <v>234</v>
      </c>
      <c r="S5751" t="s">
        <v>258</v>
      </c>
      <c r="T5751" t="s">
        <v>260</v>
      </c>
      <c r="U5751" t="s">
        <v>443</v>
      </c>
    </row>
    <row r="5752" spans="1:21" x14ac:dyDescent="0.35">
      <c r="A5752" s="2" t="s">
        <v>53</v>
      </c>
      <c r="B5752" s="1" t="s">
        <v>133</v>
      </c>
      <c r="C5752" t="s">
        <v>510</v>
      </c>
      <c r="D5752" s="1" t="s">
        <v>118</v>
      </c>
      <c r="E5752" s="1" t="s">
        <v>25</v>
      </c>
      <c r="F5752" s="1" t="s">
        <v>21</v>
      </c>
      <c r="G5752" s="1" t="s">
        <v>29</v>
      </c>
      <c r="H5752" t="s">
        <v>16</v>
      </c>
      <c r="I5752" s="1" t="s">
        <v>237</v>
      </c>
      <c r="J5752" t="s">
        <v>17</v>
      </c>
      <c r="K5752" s="1" t="s">
        <v>18</v>
      </c>
      <c r="L5752" t="s">
        <v>363</v>
      </c>
      <c r="M5752" t="s">
        <v>100</v>
      </c>
      <c r="N5752">
        <v>2</v>
      </c>
      <c r="O5752" t="s">
        <v>232</v>
      </c>
      <c r="P5752">
        <v>0</v>
      </c>
      <c r="Q5752">
        <v>1</v>
      </c>
      <c r="R5752" t="s">
        <v>234</v>
      </c>
      <c r="S5752" t="s">
        <v>258</v>
      </c>
      <c r="T5752" t="s">
        <v>260</v>
      </c>
      <c r="U5752" t="s">
        <v>443</v>
      </c>
    </row>
    <row r="5753" spans="1:21" x14ac:dyDescent="0.35">
      <c r="A5753" s="2" t="s">
        <v>53</v>
      </c>
      <c r="B5753" s="1" t="s">
        <v>133</v>
      </c>
      <c r="C5753" t="s">
        <v>510</v>
      </c>
      <c r="D5753" s="1" t="s">
        <v>118</v>
      </c>
      <c r="E5753" s="1" t="s">
        <v>25</v>
      </c>
      <c r="F5753" s="1" t="s">
        <v>21</v>
      </c>
      <c r="G5753" s="1" t="s">
        <v>29</v>
      </c>
      <c r="H5753" t="s">
        <v>16</v>
      </c>
      <c r="I5753" s="1" t="s">
        <v>237</v>
      </c>
      <c r="J5753" t="s">
        <v>17</v>
      </c>
      <c r="K5753" s="1" t="s">
        <v>75</v>
      </c>
      <c r="L5753" t="s">
        <v>278</v>
      </c>
      <c r="M5753" t="s">
        <v>111</v>
      </c>
      <c r="N5753">
        <v>1</v>
      </c>
      <c r="O5753" t="s">
        <v>232</v>
      </c>
      <c r="P5753">
        <v>0</v>
      </c>
      <c r="Q5753">
        <v>1</v>
      </c>
      <c r="R5753" t="s">
        <v>234</v>
      </c>
      <c r="S5753" t="s">
        <v>258</v>
      </c>
      <c r="T5753" t="s">
        <v>260</v>
      </c>
      <c r="U5753" t="s">
        <v>443</v>
      </c>
    </row>
    <row r="5754" spans="1:21" x14ac:dyDescent="0.35">
      <c r="A5754" s="2" t="s">
        <v>53</v>
      </c>
      <c r="B5754" s="1" t="s">
        <v>133</v>
      </c>
      <c r="C5754" t="s">
        <v>510</v>
      </c>
      <c r="D5754" s="1" t="s">
        <v>118</v>
      </c>
      <c r="E5754" s="1" t="s">
        <v>25</v>
      </c>
      <c r="F5754" s="1" t="s">
        <v>21</v>
      </c>
      <c r="G5754" s="1" t="s">
        <v>29</v>
      </c>
      <c r="H5754" t="s">
        <v>16</v>
      </c>
      <c r="I5754" s="1" t="s">
        <v>272</v>
      </c>
      <c r="J5754" t="s">
        <v>17</v>
      </c>
      <c r="K5754" s="1" t="s">
        <v>18</v>
      </c>
      <c r="L5754" t="s">
        <v>278</v>
      </c>
      <c r="M5754" t="s">
        <v>149</v>
      </c>
      <c r="N5754">
        <v>2</v>
      </c>
      <c r="O5754" t="s">
        <v>232</v>
      </c>
      <c r="P5754">
        <v>0</v>
      </c>
      <c r="Q5754">
        <v>1</v>
      </c>
      <c r="R5754" t="s">
        <v>234</v>
      </c>
      <c r="S5754" t="s">
        <v>258</v>
      </c>
      <c r="T5754" t="s">
        <v>260</v>
      </c>
      <c r="U5754" t="s">
        <v>443</v>
      </c>
    </row>
    <row r="5755" spans="1:21" x14ac:dyDescent="0.35">
      <c r="A5755" s="2" t="s">
        <v>53</v>
      </c>
      <c r="B5755" s="1" t="s">
        <v>133</v>
      </c>
      <c r="C5755" t="s">
        <v>510</v>
      </c>
      <c r="D5755" s="1" t="s">
        <v>118</v>
      </c>
      <c r="E5755" s="1" t="s">
        <v>25</v>
      </c>
      <c r="F5755" s="1" t="s">
        <v>21</v>
      </c>
      <c r="G5755" s="1" t="s">
        <v>29</v>
      </c>
      <c r="H5755" t="s">
        <v>16</v>
      </c>
      <c r="I5755" s="1" t="s">
        <v>272</v>
      </c>
      <c r="J5755" t="s">
        <v>17</v>
      </c>
      <c r="K5755" s="1" t="s">
        <v>18</v>
      </c>
      <c r="L5755" t="s">
        <v>278</v>
      </c>
      <c r="M5755" t="s">
        <v>100</v>
      </c>
      <c r="N5755">
        <v>2</v>
      </c>
      <c r="O5755" t="s">
        <v>232</v>
      </c>
      <c r="P5755">
        <v>0</v>
      </c>
      <c r="Q5755">
        <v>1</v>
      </c>
      <c r="R5755" t="s">
        <v>234</v>
      </c>
      <c r="S5755" t="s">
        <v>258</v>
      </c>
      <c r="T5755" t="s">
        <v>260</v>
      </c>
      <c r="U5755" t="s">
        <v>443</v>
      </c>
    </row>
    <row r="5756" spans="1:21" x14ac:dyDescent="0.35">
      <c r="A5756" s="2" t="s">
        <v>53</v>
      </c>
      <c r="B5756" s="1" t="s">
        <v>133</v>
      </c>
      <c r="C5756" t="s">
        <v>510</v>
      </c>
      <c r="D5756" s="1" t="s">
        <v>118</v>
      </c>
      <c r="E5756" s="1" t="s">
        <v>25</v>
      </c>
      <c r="F5756" s="1" t="s">
        <v>21</v>
      </c>
      <c r="G5756" s="1" t="s">
        <v>29</v>
      </c>
      <c r="H5756" t="s">
        <v>16</v>
      </c>
      <c r="I5756" s="1" t="s">
        <v>272</v>
      </c>
      <c r="J5756" t="s">
        <v>17</v>
      </c>
      <c r="K5756" s="1" t="s">
        <v>18</v>
      </c>
      <c r="L5756" t="s">
        <v>278</v>
      </c>
      <c r="M5756" t="s">
        <v>100</v>
      </c>
      <c r="N5756">
        <v>1</v>
      </c>
      <c r="O5756" t="s">
        <v>232</v>
      </c>
      <c r="P5756">
        <v>1</v>
      </c>
      <c r="Q5756">
        <v>1</v>
      </c>
      <c r="R5756" t="s">
        <v>234</v>
      </c>
      <c r="S5756" t="s">
        <v>258</v>
      </c>
      <c r="T5756" t="s">
        <v>260</v>
      </c>
      <c r="U5756" t="s">
        <v>443</v>
      </c>
    </row>
    <row r="5757" spans="1:21" x14ac:dyDescent="0.35">
      <c r="A5757" s="2" t="s">
        <v>53</v>
      </c>
      <c r="B5757" s="1" t="s">
        <v>133</v>
      </c>
      <c r="C5757" t="s">
        <v>510</v>
      </c>
      <c r="D5757" s="1" t="s">
        <v>118</v>
      </c>
      <c r="E5757" s="1" t="s">
        <v>25</v>
      </c>
      <c r="F5757" s="1" t="s">
        <v>21</v>
      </c>
      <c r="G5757" s="1" t="s">
        <v>29</v>
      </c>
      <c r="H5757" t="s">
        <v>16</v>
      </c>
      <c r="I5757" s="1" t="s">
        <v>272</v>
      </c>
      <c r="J5757" t="s">
        <v>17</v>
      </c>
      <c r="K5757" s="1" t="s">
        <v>18</v>
      </c>
      <c r="L5757" t="s">
        <v>363</v>
      </c>
      <c r="M5757" t="s">
        <v>100</v>
      </c>
      <c r="N5757">
        <v>1</v>
      </c>
      <c r="O5757" t="s">
        <v>232</v>
      </c>
      <c r="P5757">
        <v>0</v>
      </c>
      <c r="Q5757">
        <v>1</v>
      </c>
      <c r="R5757" t="s">
        <v>234</v>
      </c>
      <c r="S5757" t="s">
        <v>258</v>
      </c>
      <c r="T5757" t="s">
        <v>260</v>
      </c>
      <c r="U5757" t="s">
        <v>443</v>
      </c>
    </row>
    <row r="5758" spans="1:21" x14ac:dyDescent="0.35">
      <c r="A5758" s="2" t="s">
        <v>53</v>
      </c>
      <c r="B5758" s="1" t="s">
        <v>133</v>
      </c>
      <c r="C5758" t="s">
        <v>510</v>
      </c>
      <c r="D5758" s="1" t="s">
        <v>118</v>
      </c>
      <c r="E5758" s="1" t="s">
        <v>25</v>
      </c>
      <c r="F5758" s="1" t="s">
        <v>21</v>
      </c>
      <c r="G5758" s="1" t="s">
        <v>29</v>
      </c>
      <c r="H5758" t="s">
        <v>16</v>
      </c>
      <c r="I5758" s="1" t="s">
        <v>272</v>
      </c>
      <c r="J5758" t="s">
        <v>17</v>
      </c>
      <c r="K5758" s="1" t="s">
        <v>75</v>
      </c>
      <c r="L5758" t="s">
        <v>278</v>
      </c>
      <c r="M5758" t="s">
        <v>111</v>
      </c>
      <c r="N5758">
        <v>1</v>
      </c>
      <c r="O5758" t="s">
        <v>232</v>
      </c>
      <c r="P5758">
        <v>0</v>
      </c>
      <c r="Q5758">
        <v>1</v>
      </c>
      <c r="R5758" t="s">
        <v>234</v>
      </c>
      <c r="S5758" t="s">
        <v>258</v>
      </c>
      <c r="T5758" t="s">
        <v>260</v>
      </c>
      <c r="U5758" t="s">
        <v>443</v>
      </c>
    </row>
    <row r="5759" spans="1:21" x14ac:dyDescent="0.35">
      <c r="A5759" s="2" t="s">
        <v>53</v>
      </c>
      <c r="B5759" s="1" t="s">
        <v>133</v>
      </c>
      <c r="C5759" t="s">
        <v>510</v>
      </c>
      <c r="D5759" s="1" t="s">
        <v>118</v>
      </c>
      <c r="E5759" s="1" t="s">
        <v>25</v>
      </c>
      <c r="F5759" s="1" t="s">
        <v>21</v>
      </c>
      <c r="G5759" s="1" t="s">
        <v>29</v>
      </c>
      <c r="H5759" t="s">
        <v>16</v>
      </c>
      <c r="I5759" s="1" t="s">
        <v>329</v>
      </c>
      <c r="J5759" t="s">
        <v>158</v>
      </c>
      <c r="K5759" s="1" t="s">
        <v>18</v>
      </c>
      <c r="L5759" t="s">
        <v>278</v>
      </c>
      <c r="M5759" t="s">
        <v>121</v>
      </c>
      <c r="N5759">
        <v>1</v>
      </c>
      <c r="O5759" t="s">
        <v>233</v>
      </c>
      <c r="P5759">
        <v>1</v>
      </c>
      <c r="Q5759" t="s">
        <v>464</v>
      </c>
      <c r="R5759" t="s">
        <v>234</v>
      </c>
      <c r="S5759" t="s">
        <v>258</v>
      </c>
      <c r="T5759" t="s">
        <v>259</v>
      </c>
      <c r="U5759" t="s">
        <v>443</v>
      </c>
    </row>
    <row r="5760" spans="1:21" x14ac:dyDescent="0.35">
      <c r="A5760" s="2" t="s">
        <v>53</v>
      </c>
      <c r="B5760" s="1" t="s">
        <v>133</v>
      </c>
      <c r="C5760" t="s">
        <v>510</v>
      </c>
      <c r="D5760" s="1" t="s">
        <v>118</v>
      </c>
      <c r="E5760" s="1" t="s">
        <v>25</v>
      </c>
      <c r="F5760" s="1" t="s">
        <v>21</v>
      </c>
      <c r="G5760" s="1" t="s">
        <v>29</v>
      </c>
      <c r="H5760" t="s">
        <v>16</v>
      </c>
      <c r="I5760" s="1" t="s">
        <v>329</v>
      </c>
      <c r="J5760" t="s">
        <v>158</v>
      </c>
      <c r="K5760" s="1" t="s">
        <v>75</v>
      </c>
      <c r="L5760" t="s">
        <v>278</v>
      </c>
      <c r="M5760" t="s">
        <v>111</v>
      </c>
      <c r="N5760">
        <v>1</v>
      </c>
      <c r="O5760" t="s">
        <v>233</v>
      </c>
      <c r="P5760">
        <v>0</v>
      </c>
      <c r="Q5760" t="s">
        <v>464</v>
      </c>
      <c r="R5760" t="s">
        <v>234</v>
      </c>
      <c r="S5760" t="s">
        <v>258</v>
      </c>
      <c r="T5760" t="s">
        <v>259</v>
      </c>
      <c r="U5760" t="s">
        <v>443</v>
      </c>
    </row>
    <row r="5761" spans="1:21" x14ac:dyDescent="0.35">
      <c r="A5761" s="2" t="s">
        <v>53</v>
      </c>
      <c r="B5761" s="1" t="s">
        <v>133</v>
      </c>
      <c r="C5761" t="s">
        <v>510</v>
      </c>
      <c r="D5761" s="1" t="s">
        <v>118</v>
      </c>
      <c r="E5761" s="1" t="s">
        <v>25</v>
      </c>
      <c r="F5761" s="1" t="s">
        <v>21</v>
      </c>
      <c r="G5761" s="1" t="s">
        <v>29</v>
      </c>
      <c r="H5761" t="s">
        <v>20</v>
      </c>
      <c r="I5761" s="1" t="s">
        <v>237</v>
      </c>
      <c r="J5761" t="s">
        <v>17</v>
      </c>
      <c r="K5761" s="1" t="s">
        <v>18</v>
      </c>
      <c r="L5761" t="s">
        <v>363</v>
      </c>
      <c r="M5761" t="s">
        <v>100</v>
      </c>
      <c r="N5761">
        <v>1</v>
      </c>
      <c r="O5761" t="s">
        <v>232</v>
      </c>
      <c r="P5761">
        <v>0</v>
      </c>
      <c r="Q5761">
        <v>1</v>
      </c>
      <c r="R5761" t="s">
        <v>234</v>
      </c>
      <c r="S5761" t="s">
        <v>258</v>
      </c>
      <c r="T5761" t="s">
        <v>260</v>
      </c>
      <c r="U5761" t="s">
        <v>443</v>
      </c>
    </row>
    <row r="5762" spans="1:21" x14ac:dyDescent="0.35">
      <c r="A5762" s="2" t="s">
        <v>53</v>
      </c>
      <c r="B5762" s="1" t="s">
        <v>133</v>
      </c>
      <c r="C5762" t="s">
        <v>510</v>
      </c>
      <c r="D5762" s="1" t="s">
        <v>118</v>
      </c>
      <c r="E5762" s="1" t="s">
        <v>25</v>
      </c>
      <c r="F5762" s="1" t="s">
        <v>21</v>
      </c>
      <c r="G5762" s="1" t="s">
        <v>29</v>
      </c>
      <c r="H5762" t="s">
        <v>27</v>
      </c>
      <c r="I5762" s="1" t="s">
        <v>329</v>
      </c>
      <c r="J5762" t="s">
        <v>158</v>
      </c>
      <c r="K5762" s="1" t="s">
        <v>18</v>
      </c>
      <c r="L5762" t="s">
        <v>363</v>
      </c>
      <c r="M5762" t="s">
        <v>149</v>
      </c>
      <c r="N5762">
        <v>1</v>
      </c>
      <c r="O5762" t="s">
        <v>233</v>
      </c>
      <c r="P5762">
        <v>1</v>
      </c>
      <c r="Q5762" t="s">
        <v>464</v>
      </c>
      <c r="R5762" t="s">
        <v>234</v>
      </c>
      <c r="S5762" t="s">
        <v>258</v>
      </c>
      <c r="T5762" t="s">
        <v>259</v>
      </c>
      <c r="U5762" t="s">
        <v>443</v>
      </c>
    </row>
    <row r="5763" spans="1:21" x14ac:dyDescent="0.35">
      <c r="A5763" s="2" t="s">
        <v>53</v>
      </c>
      <c r="B5763" s="1" t="s">
        <v>133</v>
      </c>
      <c r="C5763" t="s">
        <v>510</v>
      </c>
      <c r="D5763" s="1" t="s">
        <v>118</v>
      </c>
      <c r="E5763" s="1" t="s">
        <v>25</v>
      </c>
      <c r="F5763" s="1" t="s">
        <v>21</v>
      </c>
      <c r="G5763" s="1" t="s">
        <v>29</v>
      </c>
      <c r="H5763" t="s">
        <v>30</v>
      </c>
      <c r="I5763" s="1" t="s">
        <v>237</v>
      </c>
      <c r="J5763" t="s">
        <v>17</v>
      </c>
      <c r="K5763" s="1" t="s">
        <v>18</v>
      </c>
      <c r="L5763" t="s">
        <v>278</v>
      </c>
      <c r="M5763" t="s">
        <v>100</v>
      </c>
      <c r="N5763">
        <v>1</v>
      </c>
      <c r="O5763" t="s">
        <v>232</v>
      </c>
      <c r="P5763">
        <v>0</v>
      </c>
      <c r="Q5763">
        <v>1</v>
      </c>
      <c r="R5763" t="s">
        <v>234</v>
      </c>
      <c r="S5763" t="s">
        <v>258</v>
      </c>
      <c r="T5763" t="s">
        <v>260</v>
      </c>
      <c r="U5763" t="s">
        <v>443</v>
      </c>
    </row>
    <row r="5764" spans="1:21" x14ac:dyDescent="0.35">
      <c r="A5764" s="2" t="s">
        <v>53</v>
      </c>
      <c r="B5764" s="1" t="s">
        <v>133</v>
      </c>
      <c r="C5764" t="s">
        <v>510</v>
      </c>
      <c r="D5764" s="1" t="s">
        <v>118</v>
      </c>
      <c r="E5764" s="1" t="s">
        <v>25</v>
      </c>
      <c r="F5764" s="1" t="s">
        <v>21</v>
      </c>
      <c r="G5764" s="1" t="s">
        <v>29</v>
      </c>
      <c r="H5764" t="s">
        <v>36</v>
      </c>
      <c r="I5764" s="1" t="s">
        <v>135</v>
      </c>
      <c r="J5764" t="s">
        <v>72</v>
      </c>
      <c r="K5764" s="1" t="s">
        <v>18</v>
      </c>
      <c r="L5764" t="s">
        <v>278</v>
      </c>
      <c r="M5764" t="s">
        <v>100</v>
      </c>
      <c r="N5764">
        <v>1</v>
      </c>
      <c r="O5764" t="s">
        <v>234</v>
      </c>
      <c r="P5764">
        <v>0</v>
      </c>
      <c r="Q5764" t="s">
        <v>464</v>
      </c>
      <c r="R5764" t="s">
        <v>234</v>
      </c>
      <c r="S5764" t="s">
        <v>258</v>
      </c>
      <c r="T5764" t="s">
        <v>260</v>
      </c>
      <c r="U5764" t="s">
        <v>444</v>
      </c>
    </row>
    <row r="5765" spans="1:21" x14ac:dyDescent="0.35">
      <c r="A5765" s="2" t="s">
        <v>53</v>
      </c>
      <c r="B5765" s="1" t="s">
        <v>133</v>
      </c>
      <c r="C5765" t="s">
        <v>510</v>
      </c>
      <c r="D5765" s="1" t="s">
        <v>118</v>
      </c>
      <c r="E5765" s="1" t="s">
        <v>25</v>
      </c>
      <c r="F5765" s="1" t="s">
        <v>21</v>
      </c>
      <c r="G5765" s="1" t="s">
        <v>29</v>
      </c>
      <c r="H5765" t="s">
        <v>36</v>
      </c>
      <c r="I5765" s="1" t="s">
        <v>329</v>
      </c>
      <c r="J5765" t="s">
        <v>158</v>
      </c>
      <c r="K5765" s="1" t="s">
        <v>18</v>
      </c>
      <c r="L5765" t="s">
        <v>278</v>
      </c>
      <c r="M5765" t="s">
        <v>100</v>
      </c>
      <c r="N5765">
        <v>1</v>
      </c>
      <c r="O5765" t="s">
        <v>233</v>
      </c>
      <c r="P5765">
        <v>1</v>
      </c>
      <c r="Q5765" t="s">
        <v>464</v>
      </c>
      <c r="R5765" t="s">
        <v>234</v>
      </c>
      <c r="S5765" t="s">
        <v>258</v>
      </c>
      <c r="T5765" t="s">
        <v>259</v>
      </c>
      <c r="U5765" t="s">
        <v>443</v>
      </c>
    </row>
    <row r="5766" spans="1:21" x14ac:dyDescent="0.35">
      <c r="A5766" s="2" t="s">
        <v>53</v>
      </c>
      <c r="B5766" s="1" t="s">
        <v>133</v>
      </c>
      <c r="C5766" t="s">
        <v>510</v>
      </c>
      <c r="D5766" s="1" t="s">
        <v>118</v>
      </c>
      <c r="E5766" s="1" t="s">
        <v>25</v>
      </c>
      <c r="F5766" s="1" t="s">
        <v>21</v>
      </c>
      <c r="G5766" s="1" t="s">
        <v>29</v>
      </c>
      <c r="H5766" t="s">
        <v>74</v>
      </c>
      <c r="I5766" s="1" t="s">
        <v>329</v>
      </c>
      <c r="J5766" t="s">
        <v>158</v>
      </c>
      <c r="K5766" s="1" t="s">
        <v>18</v>
      </c>
      <c r="L5766" t="s">
        <v>278</v>
      </c>
      <c r="M5766" t="s">
        <v>100</v>
      </c>
      <c r="N5766">
        <v>1</v>
      </c>
      <c r="O5766" t="s">
        <v>233</v>
      </c>
      <c r="P5766">
        <v>0</v>
      </c>
      <c r="Q5766" t="s">
        <v>464</v>
      </c>
      <c r="R5766" t="s">
        <v>234</v>
      </c>
      <c r="S5766" t="s">
        <v>258</v>
      </c>
      <c r="T5766" t="s">
        <v>259</v>
      </c>
      <c r="U5766" t="s">
        <v>443</v>
      </c>
    </row>
    <row r="5767" spans="1:21" x14ac:dyDescent="0.35">
      <c r="A5767" s="2" t="s">
        <v>53</v>
      </c>
      <c r="B5767" s="1" t="s">
        <v>133</v>
      </c>
      <c r="C5767" t="s">
        <v>510</v>
      </c>
      <c r="D5767" s="1" t="s">
        <v>118</v>
      </c>
      <c r="E5767" s="1" t="s">
        <v>364</v>
      </c>
      <c r="F5767" s="1" t="s">
        <v>21</v>
      </c>
      <c r="G5767" s="1" t="s">
        <v>29</v>
      </c>
      <c r="H5767" t="s">
        <v>52</v>
      </c>
      <c r="I5767" s="1" t="s">
        <v>237</v>
      </c>
      <c r="J5767" t="s">
        <v>17</v>
      </c>
      <c r="K5767" s="1" t="s">
        <v>18</v>
      </c>
      <c r="L5767" t="s">
        <v>278</v>
      </c>
      <c r="M5767" t="s">
        <v>149</v>
      </c>
      <c r="N5767">
        <v>1</v>
      </c>
      <c r="O5767" t="s">
        <v>232</v>
      </c>
      <c r="P5767">
        <v>1</v>
      </c>
      <c r="Q5767">
        <v>1</v>
      </c>
      <c r="R5767" t="s">
        <v>234</v>
      </c>
      <c r="S5767" t="s">
        <v>258</v>
      </c>
      <c r="T5767" t="s">
        <v>260</v>
      </c>
      <c r="U5767" t="s">
        <v>443</v>
      </c>
    </row>
    <row r="5768" spans="1:21" x14ac:dyDescent="0.35">
      <c r="A5768" s="2" t="s">
        <v>53</v>
      </c>
      <c r="B5768" s="1" t="s">
        <v>133</v>
      </c>
      <c r="C5768" t="s">
        <v>510</v>
      </c>
      <c r="D5768" s="1" t="s">
        <v>118</v>
      </c>
      <c r="E5768" s="1" t="s">
        <v>364</v>
      </c>
      <c r="F5768" s="1" t="s">
        <v>21</v>
      </c>
      <c r="G5768" s="1" t="s">
        <v>29</v>
      </c>
      <c r="H5768" t="s">
        <v>52</v>
      </c>
      <c r="I5768" s="1" t="s">
        <v>272</v>
      </c>
      <c r="J5768" t="s">
        <v>17</v>
      </c>
      <c r="K5768" s="1" t="s">
        <v>18</v>
      </c>
      <c r="L5768" t="s">
        <v>278</v>
      </c>
      <c r="M5768" t="s">
        <v>149</v>
      </c>
      <c r="N5768">
        <v>1</v>
      </c>
      <c r="O5768" t="s">
        <v>232</v>
      </c>
      <c r="P5768">
        <v>1</v>
      </c>
      <c r="Q5768">
        <v>1</v>
      </c>
      <c r="R5768" t="s">
        <v>234</v>
      </c>
      <c r="S5768" t="s">
        <v>258</v>
      </c>
      <c r="T5768" t="s">
        <v>260</v>
      </c>
      <c r="U5768" t="s">
        <v>443</v>
      </c>
    </row>
    <row r="5769" spans="1:21" x14ac:dyDescent="0.35">
      <c r="A5769" s="2" t="s">
        <v>53</v>
      </c>
      <c r="B5769" s="1" t="s">
        <v>133</v>
      </c>
      <c r="C5769" t="s">
        <v>515</v>
      </c>
      <c r="D5769" s="1" t="s">
        <v>126</v>
      </c>
      <c r="E5769" s="1" t="s">
        <v>14</v>
      </c>
      <c r="F5769" s="1" t="s">
        <v>33</v>
      </c>
      <c r="G5769" s="1" t="s">
        <v>214</v>
      </c>
      <c r="H5769" t="s">
        <v>16</v>
      </c>
      <c r="I5769" s="1" t="s">
        <v>237</v>
      </c>
      <c r="J5769" t="s">
        <v>17</v>
      </c>
      <c r="K5769" s="1" t="s">
        <v>57</v>
      </c>
      <c r="L5769" t="s">
        <v>278</v>
      </c>
      <c r="M5769" t="s">
        <v>366</v>
      </c>
      <c r="N5769">
        <v>1</v>
      </c>
      <c r="O5769" t="s">
        <v>232</v>
      </c>
      <c r="P5769">
        <v>0</v>
      </c>
      <c r="Q5769">
        <v>1</v>
      </c>
      <c r="R5769" t="s">
        <v>234</v>
      </c>
      <c r="S5769" t="s">
        <v>258</v>
      </c>
      <c r="T5769" t="s">
        <v>260</v>
      </c>
      <c r="U5769" t="s">
        <v>443</v>
      </c>
    </row>
    <row r="5770" spans="1:21" x14ac:dyDescent="0.35">
      <c r="A5770" s="2" t="s">
        <v>53</v>
      </c>
      <c r="B5770" s="1" t="s">
        <v>133</v>
      </c>
      <c r="C5770" t="s">
        <v>515</v>
      </c>
      <c r="D5770" s="1" t="s">
        <v>126</v>
      </c>
      <c r="E5770" s="1" t="s">
        <v>14</v>
      </c>
      <c r="F5770" s="1" t="s">
        <v>33</v>
      </c>
      <c r="G5770" s="1" t="s">
        <v>214</v>
      </c>
      <c r="H5770" t="s">
        <v>27</v>
      </c>
      <c r="I5770" s="1" t="s">
        <v>237</v>
      </c>
      <c r="J5770" t="s">
        <v>17</v>
      </c>
      <c r="K5770" s="1" t="s">
        <v>57</v>
      </c>
      <c r="L5770" t="s">
        <v>363</v>
      </c>
      <c r="M5770" t="s">
        <v>366</v>
      </c>
      <c r="N5770">
        <v>1</v>
      </c>
      <c r="O5770" t="s">
        <v>232</v>
      </c>
      <c r="P5770">
        <v>0</v>
      </c>
      <c r="Q5770">
        <v>1</v>
      </c>
      <c r="R5770" t="s">
        <v>234</v>
      </c>
      <c r="S5770" t="s">
        <v>258</v>
      </c>
      <c r="T5770" t="s">
        <v>260</v>
      </c>
      <c r="U5770" t="s">
        <v>443</v>
      </c>
    </row>
    <row r="5771" spans="1:21" x14ac:dyDescent="0.35">
      <c r="A5771" s="2" t="s">
        <v>53</v>
      </c>
      <c r="B5771" s="1" t="s">
        <v>133</v>
      </c>
      <c r="C5771" t="s">
        <v>515</v>
      </c>
      <c r="D5771" s="1" t="s">
        <v>126</v>
      </c>
      <c r="E5771" s="1" t="s">
        <v>14</v>
      </c>
      <c r="F5771" s="1" t="s">
        <v>26</v>
      </c>
      <c r="G5771" s="1" t="s">
        <v>215</v>
      </c>
      <c r="H5771" t="s">
        <v>52</v>
      </c>
      <c r="I5771" s="1" t="s">
        <v>237</v>
      </c>
      <c r="J5771" t="s">
        <v>17</v>
      </c>
      <c r="K5771" s="1" t="s">
        <v>18</v>
      </c>
      <c r="L5771" t="s">
        <v>278</v>
      </c>
      <c r="M5771" t="s">
        <v>128</v>
      </c>
      <c r="N5771">
        <v>5</v>
      </c>
      <c r="O5771" t="s">
        <v>232</v>
      </c>
      <c r="P5771">
        <v>0</v>
      </c>
      <c r="Q5771">
        <v>1</v>
      </c>
      <c r="R5771" t="s">
        <v>234</v>
      </c>
      <c r="S5771" t="s">
        <v>258</v>
      </c>
      <c r="T5771" t="s">
        <v>260</v>
      </c>
      <c r="U5771" t="s">
        <v>443</v>
      </c>
    </row>
    <row r="5772" spans="1:21" x14ac:dyDescent="0.35">
      <c r="A5772" s="2" t="s">
        <v>53</v>
      </c>
      <c r="B5772" s="1" t="s">
        <v>133</v>
      </c>
      <c r="C5772" t="s">
        <v>515</v>
      </c>
      <c r="D5772" s="1" t="s">
        <v>126</v>
      </c>
      <c r="E5772" s="1" t="s">
        <v>14</v>
      </c>
      <c r="F5772" s="1" t="s">
        <v>26</v>
      </c>
      <c r="G5772" s="1" t="s">
        <v>215</v>
      </c>
      <c r="H5772" t="s">
        <v>52</v>
      </c>
      <c r="I5772" s="1" t="s">
        <v>237</v>
      </c>
      <c r="J5772" t="s">
        <v>17</v>
      </c>
      <c r="K5772" s="1" t="s">
        <v>18</v>
      </c>
      <c r="L5772" t="s">
        <v>278</v>
      </c>
      <c r="M5772" t="s">
        <v>128</v>
      </c>
      <c r="N5772">
        <v>2</v>
      </c>
      <c r="O5772" t="s">
        <v>232</v>
      </c>
      <c r="P5772">
        <v>1</v>
      </c>
      <c r="Q5772">
        <v>1</v>
      </c>
      <c r="R5772" t="s">
        <v>234</v>
      </c>
      <c r="S5772" t="s">
        <v>258</v>
      </c>
      <c r="T5772" t="s">
        <v>260</v>
      </c>
      <c r="U5772" t="s">
        <v>443</v>
      </c>
    </row>
    <row r="5773" spans="1:21" x14ac:dyDescent="0.35">
      <c r="A5773" s="2" t="s">
        <v>53</v>
      </c>
      <c r="B5773" s="1" t="s">
        <v>133</v>
      </c>
      <c r="C5773" t="s">
        <v>515</v>
      </c>
      <c r="D5773" s="1" t="s">
        <v>126</v>
      </c>
      <c r="E5773" s="1" t="s">
        <v>14</v>
      </c>
      <c r="F5773" s="1" t="s">
        <v>26</v>
      </c>
      <c r="G5773" s="1" t="s">
        <v>215</v>
      </c>
      <c r="H5773" t="s">
        <v>52</v>
      </c>
      <c r="I5773" s="1" t="s">
        <v>237</v>
      </c>
      <c r="J5773" t="s">
        <v>17</v>
      </c>
      <c r="K5773" s="1" t="s">
        <v>18</v>
      </c>
      <c r="L5773" t="s">
        <v>278</v>
      </c>
      <c r="M5773" t="s">
        <v>129</v>
      </c>
      <c r="N5773">
        <v>1</v>
      </c>
      <c r="O5773" t="s">
        <v>232</v>
      </c>
      <c r="P5773">
        <v>1</v>
      </c>
      <c r="Q5773">
        <v>1</v>
      </c>
      <c r="R5773" t="s">
        <v>234</v>
      </c>
      <c r="S5773" t="s">
        <v>258</v>
      </c>
      <c r="T5773" t="s">
        <v>260</v>
      </c>
      <c r="U5773" t="s">
        <v>443</v>
      </c>
    </row>
    <row r="5774" spans="1:21" x14ac:dyDescent="0.35">
      <c r="A5774" s="2" t="s">
        <v>53</v>
      </c>
      <c r="B5774" s="1" t="s">
        <v>133</v>
      </c>
      <c r="C5774" t="s">
        <v>515</v>
      </c>
      <c r="D5774" s="1" t="s">
        <v>126</v>
      </c>
      <c r="E5774" s="1" t="s">
        <v>14</v>
      </c>
      <c r="F5774" s="1" t="s">
        <v>26</v>
      </c>
      <c r="G5774" s="1" t="s">
        <v>215</v>
      </c>
      <c r="H5774" t="s">
        <v>52</v>
      </c>
      <c r="I5774" s="1" t="s">
        <v>237</v>
      </c>
      <c r="J5774" t="s">
        <v>17</v>
      </c>
      <c r="K5774" s="1" t="s">
        <v>57</v>
      </c>
      <c r="L5774" t="s">
        <v>363</v>
      </c>
      <c r="M5774" t="s">
        <v>366</v>
      </c>
      <c r="N5774">
        <v>1</v>
      </c>
      <c r="O5774" t="s">
        <v>232</v>
      </c>
      <c r="P5774">
        <v>0</v>
      </c>
      <c r="Q5774">
        <v>1</v>
      </c>
      <c r="R5774" t="s">
        <v>234</v>
      </c>
      <c r="S5774" t="s">
        <v>258</v>
      </c>
      <c r="T5774" t="s">
        <v>260</v>
      </c>
      <c r="U5774" t="s">
        <v>443</v>
      </c>
    </row>
    <row r="5775" spans="1:21" x14ac:dyDescent="0.35">
      <c r="A5775" s="2" t="s">
        <v>53</v>
      </c>
      <c r="B5775" s="1" t="s">
        <v>133</v>
      </c>
      <c r="C5775" t="s">
        <v>515</v>
      </c>
      <c r="D5775" s="1" t="s">
        <v>126</v>
      </c>
      <c r="E5775" s="1" t="s">
        <v>14</v>
      </c>
      <c r="F5775" s="1" t="s">
        <v>26</v>
      </c>
      <c r="G5775" s="1" t="s">
        <v>215</v>
      </c>
      <c r="H5775" t="s">
        <v>16</v>
      </c>
      <c r="I5775" s="1" t="s">
        <v>237</v>
      </c>
      <c r="J5775" t="s">
        <v>17</v>
      </c>
      <c r="K5775" s="1" t="s">
        <v>18</v>
      </c>
      <c r="L5775" t="s">
        <v>278</v>
      </c>
      <c r="M5775" t="s">
        <v>127</v>
      </c>
      <c r="N5775">
        <v>1</v>
      </c>
      <c r="O5775" t="s">
        <v>232</v>
      </c>
      <c r="P5775">
        <v>0</v>
      </c>
      <c r="Q5775">
        <v>1</v>
      </c>
      <c r="R5775" t="s">
        <v>234</v>
      </c>
      <c r="S5775" t="s">
        <v>258</v>
      </c>
      <c r="T5775" t="s">
        <v>260</v>
      </c>
      <c r="U5775" t="s">
        <v>443</v>
      </c>
    </row>
    <row r="5776" spans="1:21" x14ac:dyDescent="0.35">
      <c r="A5776" s="2" t="s">
        <v>53</v>
      </c>
      <c r="B5776" s="1" t="s">
        <v>133</v>
      </c>
      <c r="C5776" t="s">
        <v>515</v>
      </c>
      <c r="D5776" s="1" t="s">
        <v>126</v>
      </c>
      <c r="E5776" s="1" t="s">
        <v>14</v>
      </c>
      <c r="F5776" s="1" t="s">
        <v>26</v>
      </c>
      <c r="G5776" s="1" t="s">
        <v>215</v>
      </c>
      <c r="H5776" t="s">
        <v>16</v>
      </c>
      <c r="I5776" s="1" t="s">
        <v>237</v>
      </c>
      <c r="J5776" t="s">
        <v>17</v>
      </c>
      <c r="K5776" s="1" t="s">
        <v>18</v>
      </c>
      <c r="L5776" t="s">
        <v>278</v>
      </c>
      <c r="M5776" t="s">
        <v>128</v>
      </c>
      <c r="N5776">
        <v>2</v>
      </c>
      <c r="O5776" t="s">
        <v>232</v>
      </c>
      <c r="P5776">
        <v>0</v>
      </c>
      <c r="Q5776">
        <v>1</v>
      </c>
      <c r="R5776" t="s">
        <v>234</v>
      </c>
      <c r="S5776" t="s">
        <v>258</v>
      </c>
      <c r="T5776" t="s">
        <v>260</v>
      </c>
      <c r="U5776" t="s">
        <v>443</v>
      </c>
    </row>
    <row r="5777" spans="1:21" x14ac:dyDescent="0.35">
      <c r="A5777" s="2" t="s">
        <v>53</v>
      </c>
      <c r="B5777" s="1" t="s">
        <v>133</v>
      </c>
      <c r="C5777" t="s">
        <v>515</v>
      </c>
      <c r="D5777" s="1" t="s">
        <v>126</v>
      </c>
      <c r="E5777" s="1" t="s">
        <v>14</v>
      </c>
      <c r="F5777" s="1" t="s">
        <v>26</v>
      </c>
      <c r="G5777" s="1" t="s">
        <v>215</v>
      </c>
      <c r="H5777" t="s">
        <v>16</v>
      </c>
      <c r="I5777" s="1" t="s">
        <v>237</v>
      </c>
      <c r="J5777" t="s">
        <v>17</v>
      </c>
      <c r="K5777" s="1" t="s">
        <v>18</v>
      </c>
      <c r="L5777" t="s">
        <v>278</v>
      </c>
      <c r="M5777" t="s">
        <v>128</v>
      </c>
      <c r="N5777">
        <v>2</v>
      </c>
      <c r="O5777" t="s">
        <v>232</v>
      </c>
      <c r="P5777">
        <v>1</v>
      </c>
      <c r="Q5777">
        <v>1</v>
      </c>
      <c r="R5777" t="s">
        <v>234</v>
      </c>
      <c r="S5777" t="s">
        <v>258</v>
      </c>
      <c r="T5777" t="s">
        <v>260</v>
      </c>
      <c r="U5777" t="s">
        <v>443</v>
      </c>
    </row>
    <row r="5778" spans="1:21" x14ac:dyDescent="0.35">
      <c r="A5778" s="2" t="s">
        <v>53</v>
      </c>
      <c r="B5778" s="1" t="s">
        <v>133</v>
      </c>
      <c r="C5778" t="s">
        <v>515</v>
      </c>
      <c r="D5778" s="1" t="s">
        <v>126</v>
      </c>
      <c r="E5778" s="1" t="s">
        <v>14</v>
      </c>
      <c r="F5778" s="1" t="s">
        <v>26</v>
      </c>
      <c r="G5778" s="1" t="s">
        <v>215</v>
      </c>
      <c r="H5778" t="s">
        <v>16</v>
      </c>
      <c r="I5778" s="1" t="s">
        <v>272</v>
      </c>
      <c r="J5778" t="s">
        <v>17</v>
      </c>
      <c r="K5778" s="1" t="s">
        <v>18</v>
      </c>
      <c r="L5778" t="s">
        <v>278</v>
      </c>
      <c r="M5778" t="s">
        <v>128</v>
      </c>
      <c r="N5778">
        <v>2</v>
      </c>
      <c r="O5778" t="s">
        <v>232</v>
      </c>
      <c r="P5778">
        <v>1</v>
      </c>
      <c r="Q5778">
        <v>1</v>
      </c>
      <c r="R5778" t="s">
        <v>234</v>
      </c>
      <c r="S5778" t="s">
        <v>258</v>
      </c>
      <c r="T5778" t="s">
        <v>260</v>
      </c>
      <c r="U5778" t="s">
        <v>443</v>
      </c>
    </row>
    <row r="5779" spans="1:21" x14ac:dyDescent="0.35">
      <c r="A5779" s="2" t="s">
        <v>53</v>
      </c>
      <c r="B5779" s="1" t="s">
        <v>133</v>
      </c>
      <c r="C5779" t="s">
        <v>515</v>
      </c>
      <c r="D5779" s="1" t="s">
        <v>126</v>
      </c>
      <c r="E5779" s="1" t="s">
        <v>14</v>
      </c>
      <c r="F5779" s="1" t="s">
        <v>26</v>
      </c>
      <c r="G5779" s="1" t="s">
        <v>215</v>
      </c>
      <c r="H5779" t="s">
        <v>16</v>
      </c>
      <c r="I5779" s="1" t="s">
        <v>272</v>
      </c>
      <c r="J5779" t="s">
        <v>17</v>
      </c>
      <c r="K5779" s="1" t="s">
        <v>57</v>
      </c>
      <c r="L5779" t="s">
        <v>278</v>
      </c>
      <c r="M5779" t="s">
        <v>366</v>
      </c>
      <c r="N5779">
        <v>1</v>
      </c>
      <c r="O5779" t="s">
        <v>232</v>
      </c>
      <c r="P5779">
        <v>1</v>
      </c>
      <c r="Q5779">
        <v>1</v>
      </c>
      <c r="R5779" t="s">
        <v>234</v>
      </c>
      <c r="S5779" t="s">
        <v>258</v>
      </c>
      <c r="T5779" t="s">
        <v>260</v>
      </c>
      <c r="U5779" t="s">
        <v>443</v>
      </c>
    </row>
    <row r="5780" spans="1:21" x14ac:dyDescent="0.35">
      <c r="A5780" s="2" t="s">
        <v>53</v>
      </c>
      <c r="B5780" s="1" t="s">
        <v>133</v>
      </c>
      <c r="C5780" t="s">
        <v>515</v>
      </c>
      <c r="D5780" s="1" t="s">
        <v>126</v>
      </c>
      <c r="E5780" s="1" t="s">
        <v>14</v>
      </c>
      <c r="F5780" s="1" t="s">
        <v>26</v>
      </c>
      <c r="G5780" s="1" t="s">
        <v>215</v>
      </c>
      <c r="H5780" t="s">
        <v>20</v>
      </c>
      <c r="I5780" s="1" t="s">
        <v>237</v>
      </c>
      <c r="J5780" t="s">
        <v>17</v>
      </c>
      <c r="K5780" s="1" t="s">
        <v>18</v>
      </c>
      <c r="L5780" t="s">
        <v>278</v>
      </c>
      <c r="M5780" t="s">
        <v>128</v>
      </c>
      <c r="N5780">
        <v>1</v>
      </c>
      <c r="O5780" t="s">
        <v>232</v>
      </c>
      <c r="P5780">
        <v>0</v>
      </c>
      <c r="Q5780">
        <v>1</v>
      </c>
      <c r="R5780" t="s">
        <v>234</v>
      </c>
      <c r="S5780" t="s">
        <v>258</v>
      </c>
      <c r="T5780" t="s">
        <v>260</v>
      </c>
      <c r="U5780" t="s">
        <v>443</v>
      </c>
    </row>
    <row r="5781" spans="1:21" x14ac:dyDescent="0.35">
      <c r="A5781" s="2" t="s">
        <v>53</v>
      </c>
      <c r="B5781" s="1" t="s">
        <v>133</v>
      </c>
      <c r="C5781" t="s">
        <v>515</v>
      </c>
      <c r="D5781" s="1" t="s">
        <v>126</v>
      </c>
      <c r="E5781" s="1" t="s">
        <v>14</v>
      </c>
      <c r="F5781" s="1" t="s">
        <v>26</v>
      </c>
      <c r="G5781" s="1" t="s">
        <v>215</v>
      </c>
      <c r="H5781" t="s">
        <v>20</v>
      </c>
      <c r="I5781" s="1" t="s">
        <v>237</v>
      </c>
      <c r="J5781" t="s">
        <v>17</v>
      </c>
      <c r="K5781" s="1" t="s">
        <v>18</v>
      </c>
      <c r="L5781" t="s">
        <v>278</v>
      </c>
      <c r="M5781" t="s">
        <v>128</v>
      </c>
      <c r="N5781">
        <v>1</v>
      </c>
      <c r="O5781" t="s">
        <v>232</v>
      </c>
      <c r="P5781">
        <v>1</v>
      </c>
      <c r="Q5781">
        <v>1</v>
      </c>
      <c r="R5781" t="s">
        <v>234</v>
      </c>
      <c r="S5781" t="s">
        <v>258</v>
      </c>
      <c r="T5781" t="s">
        <v>260</v>
      </c>
      <c r="U5781" t="s">
        <v>443</v>
      </c>
    </row>
    <row r="5782" spans="1:21" x14ac:dyDescent="0.35">
      <c r="A5782" s="2" t="s">
        <v>53</v>
      </c>
      <c r="B5782" s="1" t="s">
        <v>133</v>
      </c>
      <c r="C5782" t="s">
        <v>515</v>
      </c>
      <c r="D5782" s="1" t="s">
        <v>126</v>
      </c>
      <c r="E5782" s="1" t="s">
        <v>14</v>
      </c>
      <c r="F5782" s="1" t="s">
        <v>26</v>
      </c>
      <c r="G5782" s="1" t="s">
        <v>215</v>
      </c>
      <c r="H5782" t="s">
        <v>20</v>
      </c>
      <c r="I5782" s="1" t="s">
        <v>237</v>
      </c>
      <c r="J5782" t="s">
        <v>17</v>
      </c>
      <c r="K5782" s="1" t="s">
        <v>64</v>
      </c>
      <c r="L5782" t="s">
        <v>278</v>
      </c>
      <c r="M5782" t="s">
        <v>66</v>
      </c>
      <c r="N5782">
        <v>1</v>
      </c>
      <c r="O5782" t="s">
        <v>232</v>
      </c>
      <c r="P5782">
        <v>1</v>
      </c>
      <c r="Q5782">
        <v>1</v>
      </c>
      <c r="R5782" t="s">
        <v>234</v>
      </c>
      <c r="S5782" t="s">
        <v>258</v>
      </c>
      <c r="T5782" t="s">
        <v>260</v>
      </c>
      <c r="U5782" t="s">
        <v>443</v>
      </c>
    </row>
    <row r="5783" spans="1:21" x14ac:dyDescent="0.35">
      <c r="A5783" s="2" t="s">
        <v>53</v>
      </c>
      <c r="B5783" s="1" t="s">
        <v>133</v>
      </c>
      <c r="C5783" t="s">
        <v>515</v>
      </c>
      <c r="D5783" s="1" t="s">
        <v>126</v>
      </c>
      <c r="E5783" s="1" t="s">
        <v>14</v>
      </c>
      <c r="F5783" s="1" t="s">
        <v>26</v>
      </c>
      <c r="G5783" s="1" t="s">
        <v>215</v>
      </c>
      <c r="H5783" t="s">
        <v>20</v>
      </c>
      <c r="I5783" s="1" t="s">
        <v>272</v>
      </c>
      <c r="J5783" t="s">
        <v>17</v>
      </c>
      <c r="K5783" s="1" t="s">
        <v>18</v>
      </c>
      <c r="L5783" t="s">
        <v>278</v>
      </c>
      <c r="M5783" t="s">
        <v>129</v>
      </c>
      <c r="N5783">
        <v>1</v>
      </c>
      <c r="O5783" t="s">
        <v>232</v>
      </c>
      <c r="P5783">
        <v>1</v>
      </c>
      <c r="Q5783">
        <v>1</v>
      </c>
      <c r="R5783" t="s">
        <v>234</v>
      </c>
      <c r="S5783" t="s">
        <v>258</v>
      </c>
      <c r="T5783" t="s">
        <v>260</v>
      </c>
      <c r="U5783" t="s">
        <v>443</v>
      </c>
    </row>
    <row r="5784" spans="1:21" x14ac:dyDescent="0.35">
      <c r="A5784" s="2" t="s">
        <v>53</v>
      </c>
      <c r="B5784" s="1" t="s">
        <v>133</v>
      </c>
      <c r="C5784" t="s">
        <v>515</v>
      </c>
      <c r="D5784" s="1" t="s">
        <v>126</v>
      </c>
      <c r="E5784" s="1" t="s">
        <v>14</v>
      </c>
      <c r="F5784" s="1" t="s">
        <v>26</v>
      </c>
      <c r="G5784" s="1" t="s">
        <v>215</v>
      </c>
      <c r="H5784" t="s">
        <v>27</v>
      </c>
      <c r="I5784" s="1" t="s">
        <v>237</v>
      </c>
      <c r="J5784" t="s">
        <v>17</v>
      </c>
      <c r="K5784" s="1" t="s">
        <v>57</v>
      </c>
      <c r="L5784" t="s">
        <v>278</v>
      </c>
      <c r="M5784" t="s">
        <v>366</v>
      </c>
      <c r="N5784">
        <v>1</v>
      </c>
      <c r="O5784" t="s">
        <v>232</v>
      </c>
      <c r="P5784">
        <v>1</v>
      </c>
      <c r="Q5784">
        <v>1</v>
      </c>
      <c r="R5784" t="s">
        <v>234</v>
      </c>
      <c r="S5784" t="s">
        <v>258</v>
      </c>
      <c r="T5784" t="s">
        <v>260</v>
      </c>
      <c r="U5784" t="s">
        <v>443</v>
      </c>
    </row>
    <row r="5785" spans="1:21" x14ac:dyDescent="0.35">
      <c r="A5785" s="2" t="s">
        <v>53</v>
      </c>
      <c r="B5785" s="1" t="s">
        <v>133</v>
      </c>
      <c r="C5785" t="s">
        <v>515</v>
      </c>
      <c r="D5785" s="1" t="s">
        <v>126</v>
      </c>
      <c r="E5785" s="1" t="s">
        <v>14</v>
      </c>
      <c r="F5785" s="1" t="s">
        <v>26</v>
      </c>
      <c r="G5785" s="1" t="s">
        <v>215</v>
      </c>
      <c r="H5785" t="s">
        <v>24</v>
      </c>
      <c r="I5785" s="1" t="s">
        <v>237</v>
      </c>
      <c r="J5785" t="s">
        <v>17</v>
      </c>
      <c r="K5785" s="1" t="s">
        <v>57</v>
      </c>
      <c r="L5785" t="s">
        <v>363</v>
      </c>
      <c r="M5785" t="s">
        <v>366</v>
      </c>
      <c r="N5785">
        <v>1</v>
      </c>
      <c r="O5785" t="s">
        <v>232</v>
      </c>
      <c r="P5785">
        <v>1</v>
      </c>
      <c r="Q5785">
        <v>1</v>
      </c>
      <c r="R5785" t="s">
        <v>234</v>
      </c>
      <c r="S5785" t="s">
        <v>258</v>
      </c>
      <c r="T5785" t="s">
        <v>260</v>
      </c>
      <c r="U5785" t="s">
        <v>443</v>
      </c>
    </row>
    <row r="5786" spans="1:21" x14ac:dyDescent="0.35">
      <c r="A5786" s="2" t="s">
        <v>53</v>
      </c>
      <c r="B5786" s="1" t="s">
        <v>133</v>
      </c>
      <c r="C5786" t="s">
        <v>515</v>
      </c>
      <c r="D5786" s="1" t="s">
        <v>126</v>
      </c>
      <c r="E5786" s="1" t="s">
        <v>14</v>
      </c>
      <c r="F5786" s="1" t="s">
        <v>26</v>
      </c>
      <c r="G5786" s="1" t="s">
        <v>215</v>
      </c>
      <c r="H5786" t="s">
        <v>40</v>
      </c>
      <c r="I5786" s="1" t="s">
        <v>237</v>
      </c>
      <c r="J5786" t="s">
        <v>17</v>
      </c>
      <c r="K5786" s="1" t="s">
        <v>18</v>
      </c>
      <c r="L5786" t="s">
        <v>278</v>
      </c>
      <c r="M5786" t="s">
        <v>129</v>
      </c>
      <c r="N5786">
        <v>1</v>
      </c>
      <c r="O5786" t="s">
        <v>232</v>
      </c>
      <c r="P5786">
        <v>1</v>
      </c>
      <c r="Q5786">
        <v>1</v>
      </c>
      <c r="R5786" t="s">
        <v>234</v>
      </c>
      <c r="S5786" t="s">
        <v>258</v>
      </c>
      <c r="T5786" t="s">
        <v>260</v>
      </c>
      <c r="U5786" t="s">
        <v>443</v>
      </c>
    </row>
    <row r="5787" spans="1:21" x14ac:dyDescent="0.35">
      <c r="A5787" s="2" t="s">
        <v>53</v>
      </c>
      <c r="B5787" s="1" t="s">
        <v>133</v>
      </c>
      <c r="C5787" t="s">
        <v>515</v>
      </c>
      <c r="D5787" s="1" t="s">
        <v>126</v>
      </c>
      <c r="E5787" s="1" t="s">
        <v>14</v>
      </c>
      <c r="F5787" s="1" t="s">
        <v>26</v>
      </c>
      <c r="G5787" s="1" t="s">
        <v>215</v>
      </c>
      <c r="H5787" t="s">
        <v>50</v>
      </c>
      <c r="I5787" s="1" t="s">
        <v>237</v>
      </c>
      <c r="J5787" t="s">
        <v>17</v>
      </c>
      <c r="K5787" s="1" t="s">
        <v>57</v>
      </c>
      <c r="L5787" t="s">
        <v>278</v>
      </c>
      <c r="M5787" t="s">
        <v>130</v>
      </c>
      <c r="N5787">
        <v>1</v>
      </c>
      <c r="O5787" t="s">
        <v>232</v>
      </c>
      <c r="P5787">
        <v>0</v>
      </c>
      <c r="Q5787">
        <v>1</v>
      </c>
      <c r="R5787" t="s">
        <v>234</v>
      </c>
      <c r="S5787" t="s">
        <v>258</v>
      </c>
      <c r="T5787" t="s">
        <v>260</v>
      </c>
      <c r="U5787" t="s">
        <v>443</v>
      </c>
    </row>
    <row r="5788" spans="1:21" x14ac:dyDescent="0.35">
      <c r="A5788" s="2" t="s">
        <v>53</v>
      </c>
      <c r="B5788" s="1" t="s">
        <v>133</v>
      </c>
      <c r="C5788" t="s">
        <v>515</v>
      </c>
      <c r="D5788" s="1" t="s">
        <v>126</v>
      </c>
      <c r="E5788" s="1" t="s">
        <v>14</v>
      </c>
      <c r="F5788" s="1" t="s">
        <v>15</v>
      </c>
      <c r="G5788" s="1" t="s">
        <v>215</v>
      </c>
      <c r="H5788" t="s">
        <v>16</v>
      </c>
      <c r="I5788" s="1" t="s">
        <v>237</v>
      </c>
      <c r="J5788" t="s">
        <v>17</v>
      </c>
      <c r="K5788" s="1" t="s">
        <v>18</v>
      </c>
      <c r="L5788" t="s">
        <v>278</v>
      </c>
      <c r="M5788" t="s">
        <v>128</v>
      </c>
      <c r="N5788">
        <v>1</v>
      </c>
      <c r="O5788" t="s">
        <v>232</v>
      </c>
      <c r="P5788">
        <v>0</v>
      </c>
      <c r="Q5788">
        <v>1</v>
      </c>
      <c r="R5788" t="s">
        <v>234</v>
      </c>
      <c r="S5788" t="s">
        <v>258</v>
      </c>
      <c r="T5788" t="s">
        <v>260</v>
      </c>
      <c r="U5788" t="s">
        <v>443</v>
      </c>
    </row>
    <row r="5789" spans="1:21" x14ac:dyDescent="0.35">
      <c r="A5789" s="2" t="s">
        <v>53</v>
      </c>
      <c r="B5789" s="1" t="s">
        <v>133</v>
      </c>
      <c r="C5789" t="s">
        <v>515</v>
      </c>
      <c r="D5789" s="1" t="s">
        <v>126</v>
      </c>
      <c r="E5789" s="1" t="s">
        <v>14</v>
      </c>
      <c r="F5789" s="1" t="s">
        <v>29</v>
      </c>
      <c r="G5789" s="1" t="s">
        <v>29</v>
      </c>
      <c r="H5789" t="s">
        <v>16</v>
      </c>
      <c r="I5789" s="1" t="s">
        <v>272</v>
      </c>
      <c r="J5789" t="s">
        <v>17</v>
      </c>
      <c r="K5789" s="1" t="s">
        <v>18</v>
      </c>
      <c r="L5789" t="s">
        <v>278</v>
      </c>
      <c r="M5789" t="s">
        <v>128</v>
      </c>
      <c r="N5789">
        <v>1</v>
      </c>
      <c r="O5789" t="s">
        <v>232</v>
      </c>
      <c r="P5789">
        <v>1</v>
      </c>
      <c r="Q5789">
        <v>1</v>
      </c>
      <c r="R5789" t="s">
        <v>234</v>
      </c>
      <c r="S5789" t="s">
        <v>258</v>
      </c>
      <c r="T5789" t="s">
        <v>260</v>
      </c>
      <c r="U5789" t="s">
        <v>443</v>
      </c>
    </row>
    <row r="5790" spans="1:21" x14ac:dyDescent="0.35">
      <c r="A5790" s="2" t="s">
        <v>53</v>
      </c>
      <c r="B5790" s="1" t="s">
        <v>133</v>
      </c>
      <c r="C5790" t="s">
        <v>515</v>
      </c>
      <c r="D5790" s="1" t="s">
        <v>126</v>
      </c>
      <c r="E5790" s="1" t="s">
        <v>14</v>
      </c>
      <c r="F5790" s="1" t="s">
        <v>29</v>
      </c>
      <c r="G5790" s="1" t="s">
        <v>29</v>
      </c>
      <c r="H5790" t="s">
        <v>20</v>
      </c>
      <c r="I5790" s="1" t="s">
        <v>237</v>
      </c>
      <c r="J5790" t="s">
        <v>17</v>
      </c>
      <c r="K5790" s="1" t="s">
        <v>18</v>
      </c>
      <c r="L5790" t="s">
        <v>363</v>
      </c>
      <c r="M5790" t="s">
        <v>129</v>
      </c>
      <c r="N5790">
        <v>1</v>
      </c>
      <c r="O5790" t="s">
        <v>232</v>
      </c>
      <c r="P5790">
        <v>0</v>
      </c>
      <c r="Q5790">
        <v>1</v>
      </c>
      <c r="R5790" t="s">
        <v>234</v>
      </c>
      <c r="S5790" t="s">
        <v>258</v>
      </c>
      <c r="T5790" t="s">
        <v>260</v>
      </c>
      <c r="U5790" t="s">
        <v>443</v>
      </c>
    </row>
    <row r="5791" spans="1:21" x14ac:dyDescent="0.35">
      <c r="A5791" s="2" t="s">
        <v>53</v>
      </c>
      <c r="B5791" s="1" t="s">
        <v>133</v>
      </c>
      <c r="C5791" t="s">
        <v>515</v>
      </c>
      <c r="D5791" s="1" t="s">
        <v>126</v>
      </c>
      <c r="E5791" s="1" t="s">
        <v>14</v>
      </c>
      <c r="F5791" s="1" t="s">
        <v>29</v>
      </c>
      <c r="G5791" s="1" t="s">
        <v>29</v>
      </c>
      <c r="H5791" t="s">
        <v>74</v>
      </c>
      <c r="I5791" s="1" t="s">
        <v>237</v>
      </c>
      <c r="J5791" t="s">
        <v>17</v>
      </c>
      <c r="K5791" s="1" t="s">
        <v>57</v>
      </c>
      <c r="L5791" t="s">
        <v>363</v>
      </c>
      <c r="M5791" t="s">
        <v>366</v>
      </c>
      <c r="N5791">
        <v>1</v>
      </c>
      <c r="O5791" t="s">
        <v>232</v>
      </c>
      <c r="P5791">
        <v>0</v>
      </c>
      <c r="Q5791">
        <v>1</v>
      </c>
      <c r="R5791" t="s">
        <v>234</v>
      </c>
      <c r="S5791" t="s">
        <v>258</v>
      </c>
      <c r="T5791" t="s">
        <v>260</v>
      </c>
      <c r="U5791" t="s">
        <v>443</v>
      </c>
    </row>
    <row r="5792" spans="1:21" x14ac:dyDescent="0.35">
      <c r="A5792" s="2" t="s">
        <v>53</v>
      </c>
      <c r="B5792" s="1" t="s">
        <v>133</v>
      </c>
      <c r="C5792" t="s">
        <v>515</v>
      </c>
      <c r="D5792" s="1" t="s">
        <v>126</v>
      </c>
      <c r="E5792" s="1" t="s">
        <v>14</v>
      </c>
      <c r="F5792" s="1" t="s">
        <v>29</v>
      </c>
      <c r="G5792" s="1" t="s">
        <v>29</v>
      </c>
      <c r="H5792" t="s">
        <v>47</v>
      </c>
      <c r="I5792" s="1" t="s">
        <v>237</v>
      </c>
      <c r="J5792" t="s">
        <v>17</v>
      </c>
      <c r="K5792" s="1" t="s">
        <v>57</v>
      </c>
      <c r="L5792" t="s">
        <v>363</v>
      </c>
      <c r="M5792" t="s">
        <v>366</v>
      </c>
      <c r="N5792">
        <v>1</v>
      </c>
      <c r="O5792" t="s">
        <v>232</v>
      </c>
      <c r="P5792">
        <v>0</v>
      </c>
      <c r="Q5792">
        <v>1</v>
      </c>
      <c r="R5792" t="s">
        <v>234</v>
      </c>
      <c r="S5792" t="s">
        <v>258</v>
      </c>
      <c r="T5792" t="s">
        <v>260</v>
      </c>
      <c r="U5792" t="s">
        <v>443</v>
      </c>
    </row>
    <row r="5793" spans="1:21" x14ac:dyDescent="0.35">
      <c r="A5793" s="2" t="s">
        <v>53</v>
      </c>
      <c r="B5793" s="1" t="s">
        <v>133</v>
      </c>
      <c r="C5793" t="s">
        <v>515</v>
      </c>
      <c r="D5793" s="1" t="s">
        <v>126</v>
      </c>
      <c r="E5793" s="1" t="s">
        <v>25</v>
      </c>
      <c r="F5793" s="1" t="s">
        <v>33</v>
      </c>
      <c r="G5793" s="1" t="s">
        <v>214</v>
      </c>
      <c r="H5793" t="s">
        <v>30</v>
      </c>
      <c r="I5793" s="1" t="s">
        <v>237</v>
      </c>
      <c r="J5793" t="s">
        <v>17</v>
      </c>
      <c r="K5793" s="1" t="s">
        <v>18</v>
      </c>
      <c r="L5793" t="s">
        <v>278</v>
      </c>
      <c r="M5793" t="s">
        <v>128</v>
      </c>
      <c r="N5793">
        <v>1</v>
      </c>
      <c r="O5793" t="s">
        <v>232</v>
      </c>
      <c r="P5793">
        <v>0</v>
      </c>
      <c r="Q5793">
        <v>1</v>
      </c>
      <c r="R5793" t="s">
        <v>234</v>
      </c>
      <c r="S5793" t="s">
        <v>258</v>
      </c>
      <c r="T5793" t="s">
        <v>260</v>
      </c>
      <c r="U5793" t="s">
        <v>443</v>
      </c>
    </row>
    <row r="5794" spans="1:21" x14ac:dyDescent="0.35">
      <c r="A5794" s="2" t="s">
        <v>53</v>
      </c>
      <c r="B5794" s="1" t="s">
        <v>133</v>
      </c>
      <c r="C5794" t="s">
        <v>515</v>
      </c>
      <c r="D5794" s="1" t="s">
        <v>126</v>
      </c>
      <c r="E5794" s="1" t="s">
        <v>25</v>
      </c>
      <c r="F5794" s="1" t="s">
        <v>33</v>
      </c>
      <c r="G5794" s="1" t="s">
        <v>214</v>
      </c>
      <c r="H5794" t="s">
        <v>36</v>
      </c>
      <c r="I5794" s="1" t="s">
        <v>237</v>
      </c>
      <c r="J5794" t="s">
        <v>17</v>
      </c>
      <c r="K5794" s="1" t="s">
        <v>18</v>
      </c>
      <c r="L5794" t="s">
        <v>278</v>
      </c>
      <c r="M5794" t="s">
        <v>128</v>
      </c>
      <c r="N5794">
        <v>1</v>
      </c>
      <c r="O5794" t="s">
        <v>232</v>
      </c>
      <c r="P5794">
        <v>0</v>
      </c>
      <c r="Q5794">
        <v>1</v>
      </c>
      <c r="R5794" t="s">
        <v>234</v>
      </c>
      <c r="S5794" t="s">
        <v>258</v>
      </c>
      <c r="T5794" t="s">
        <v>260</v>
      </c>
      <c r="U5794" t="s">
        <v>443</v>
      </c>
    </row>
    <row r="5795" spans="1:21" x14ac:dyDescent="0.35">
      <c r="A5795" s="2" t="s">
        <v>53</v>
      </c>
      <c r="B5795" s="1" t="s">
        <v>133</v>
      </c>
      <c r="C5795" t="s">
        <v>515</v>
      </c>
      <c r="D5795" s="1" t="s">
        <v>126</v>
      </c>
      <c r="E5795" s="1" t="s">
        <v>25</v>
      </c>
      <c r="F5795" s="1" t="s">
        <v>26</v>
      </c>
      <c r="G5795" s="1" t="s">
        <v>215</v>
      </c>
      <c r="H5795" t="s">
        <v>52</v>
      </c>
      <c r="I5795" s="1" t="s">
        <v>237</v>
      </c>
      <c r="J5795" t="s">
        <v>17</v>
      </c>
      <c r="K5795" s="1" t="s">
        <v>18</v>
      </c>
      <c r="L5795" t="s">
        <v>278</v>
      </c>
      <c r="M5795" t="s">
        <v>128</v>
      </c>
      <c r="N5795">
        <v>3</v>
      </c>
      <c r="O5795" t="s">
        <v>232</v>
      </c>
      <c r="P5795">
        <v>0</v>
      </c>
      <c r="Q5795">
        <v>1</v>
      </c>
      <c r="R5795" t="s">
        <v>234</v>
      </c>
      <c r="S5795" t="s">
        <v>258</v>
      </c>
      <c r="T5795" t="s">
        <v>260</v>
      </c>
      <c r="U5795" t="s">
        <v>443</v>
      </c>
    </row>
    <row r="5796" spans="1:21" x14ac:dyDescent="0.35">
      <c r="A5796" s="2" t="s">
        <v>53</v>
      </c>
      <c r="B5796" s="1" t="s">
        <v>133</v>
      </c>
      <c r="C5796" t="s">
        <v>515</v>
      </c>
      <c r="D5796" s="1" t="s">
        <v>126</v>
      </c>
      <c r="E5796" s="1" t="s">
        <v>25</v>
      </c>
      <c r="F5796" s="1" t="s">
        <v>26</v>
      </c>
      <c r="G5796" s="1" t="s">
        <v>215</v>
      </c>
      <c r="H5796" t="s">
        <v>52</v>
      </c>
      <c r="I5796" s="1" t="s">
        <v>237</v>
      </c>
      <c r="J5796" t="s">
        <v>17</v>
      </c>
      <c r="K5796" s="1" t="s">
        <v>18</v>
      </c>
      <c r="L5796" t="s">
        <v>278</v>
      </c>
      <c r="M5796" t="s">
        <v>128</v>
      </c>
      <c r="N5796">
        <v>1</v>
      </c>
      <c r="O5796" t="s">
        <v>232</v>
      </c>
      <c r="P5796">
        <v>1</v>
      </c>
      <c r="Q5796">
        <v>1</v>
      </c>
      <c r="R5796" t="s">
        <v>234</v>
      </c>
      <c r="S5796" t="s">
        <v>258</v>
      </c>
      <c r="T5796" t="s">
        <v>260</v>
      </c>
      <c r="U5796" t="s">
        <v>443</v>
      </c>
    </row>
    <row r="5797" spans="1:21" x14ac:dyDescent="0.35">
      <c r="A5797" s="2" t="s">
        <v>53</v>
      </c>
      <c r="B5797" s="1" t="s">
        <v>133</v>
      </c>
      <c r="C5797" t="s">
        <v>515</v>
      </c>
      <c r="D5797" s="1" t="s">
        <v>126</v>
      </c>
      <c r="E5797" s="1" t="s">
        <v>25</v>
      </c>
      <c r="F5797" s="1" t="s">
        <v>26</v>
      </c>
      <c r="G5797" s="1" t="s">
        <v>215</v>
      </c>
      <c r="H5797" t="s">
        <v>52</v>
      </c>
      <c r="I5797" s="1" t="s">
        <v>237</v>
      </c>
      <c r="J5797" t="s">
        <v>17</v>
      </c>
      <c r="K5797" s="1" t="s">
        <v>18</v>
      </c>
      <c r="L5797" t="s">
        <v>278</v>
      </c>
      <c r="M5797" t="s">
        <v>129</v>
      </c>
      <c r="N5797">
        <v>1</v>
      </c>
      <c r="O5797" t="s">
        <v>232</v>
      </c>
      <c r="P5797">
        <v>0</v>
      </c>
      <c r="Q5797">
        <v>1</v>
      </c>
      <c r="R5797" t="s">
        <v>234</v>
      </c>
      <c r="S5797" t="s">
        <v>258</v>
      </c>
      <c r="T5797" t="s">
        <v>260</v>
      </c>
      <c r="U5797" t="s">
        <v>443</v>
      </c>
    </row>
    <row r="5798" spans="1:21" x14ac:dyDescent="0.35">
      <c r="A5798" s="2" t="s">
        <v>53</v>
      </c>
      <c r="B5798" s="1" t="s">
        <v>133</v>
      </c>
      <c r="C5798" t="s">
        <v>515</v>
      </c>
      <c r="D5798" s="1" t="s">
        <v>126</v>
      </c>
      <c r="E5798" s="1" t="s">
        <v>25</v>
      </c>
      <c r="F5798" s="1" t="s">
        <v>26</v>
      </c>
      <c r="G5798" s="1" t="s">
        <v>215</v>
      </c>
      <c r="H5798" t="s">
        <v>52</v>
      </c>
      <c r="I5798" s="1" t="s">
        <v>237</v>
      </c>
      <c r="J5798" t="s">
        <v>17</v>
      </c>
      <c r="K5798" s="1" t="s">
        <v>57</v>
      </c>
      <c r="L5798" t="s">
        <v>278</v>
      </c>
      <c r="M5798" t="s">
        <v>366</v>
      </c>
      <c r="N5798">
        <v>2</v>
      </c>
      <c r="O5798" t="s">
        <v>232</v>
      </c>
      <c r="P5798">
        <v>0</v>
      </c>
      <c r="Q5798">
        <v>1</v>
      </c>
      <c r="R5798" t="s">
        <v>234</v>
      </c>
      <c r="S5798" t="s">
        <v>258</v>
      </c>
      <c r="T5798" t="s">
        <v>260</v>
      </c>
      <c r="U5798" t="s">
        <v>443</v>
      </c>
    </row>
    <row r="5799" spans="1:21" x14ac:dyDescent="0.35">
      <c r="A5799" s="2" t="s">
        <v>53</v>
      </c>
      <c r="B5799" s="1" t="s">
        <v>133</v>
      </c>
      <c r="C5799" t="s">
        <v>515</v>
      </c>
      <c r="D5799" s="1" t="s">
        <v>126</v>
      </c>
      <c r="E5799" s="1" t="s">
        <v>25</v>
      </c>
      <c r="F5799" s="1" t="s">
        <v>26</v>
      </c>
      <c r="G5799" s="1" t="s">
        <v>215</v>
      </c>
      <c r="H5799" t="s">
        <v>52</v>
      </c>
      <c r="I5799" s="1" t="s">
        <v>237</v>
      </c>
      <c r="J5799" t="s">
        <v>17</v>
      </c>
      <c r="K5799" s="1" t="s">
        <v>22</v>
      </c>
      <c r="L5799" t="s">
        <v>278</v>
      </c>
      <c r="M5799" t="s">
        <v>90</v>
      </c>
      <c r="N5799">
        <v>1</v>
      </c>
      <c r="O5799" t="s">
        <v>232</v>
      </c>
      <c r="P5799">
        <v>0</v>
      </c>
      <c r="Q5799">
        <v>1</v>
      </c>
      <c r="R5799" t="s">
        <v>234</v>
      </c>
      <c r="S5799" t="s">
        <v>258</v>
      </c>
      <c r="T5799" t="s">
        <v>260</v>
      </c>
      <c r="U5799" t="s">
        <v>443</v>
      </c>
    </row>
    <row r="5800" spans="1:21" x14ac:dyDescent="0.35">
      <c r="A5800" s="2" t="s">
        <v>53</v>
      </c>
      <c r="B5800" s="1" t="s">
        <v>133</v>
      </c>
      <c r="C5800" t="s">
        <v>515</v>
      </c>
      <c r="D5800" s="1" t="s">
        <v>126</v>
      </c>
      <c r="E5800" s="1" t="s">
        <v>25</v>
      </c>
      <c r="F5800" s="1" t="s">
        <v>26</v>
      </c>
      <c r="G5800" s="1" t="s">
        <v>215</v>
      </c>
      <c r="H5800" t="s">
        <v>16</v>
      </c>
      <c r="I5800" s="1" t="s">
        <v>237</v>
      </c>
      <c r="J5800" t="s">
        <v>17</v>
      </c>
      <c r="K5800" s="1" t="s">
        <v>18</v>
      </c>
      <c r="L5800" t="s">
        <v>278</v>
      </c>
      <c r="M5800" t="s">
        <v>128</v>
      </c>
      <c r="N5800">
        <v>2</v>
      </c>
      <c r="O5800" t="s">
        <v>232</v>
      </c>
      <c r="P5800">
        <v>0</v>
      </c>
      <c r="Q5800">
        <v>1</v>
      </c>
      <c r="R5800" t="s">
        <v>234</v>
      </c>
      <c r="S5800" t="s">
        <v>258</v>
      </c>
      <c r="T5800" t="s">
        <v>260</v>
      </c>
      <c r="U5800" t="s">
        <v>443</v>
      </c>
    </row>
    <row r="5801" spans="1:21" x14ac:dyDescent="0.35">
      <c r="A5801" s="2" t="s">
        <v>53</v>
      </c>
      <c r="B5801" s="1" t="s">
        <v>133</v>
      </c>
      <c r="C5801" t="s">
        <v>515</v>
      </c>
      <c r="D5801" s="1" t="s">
        <v>126</v>
      </c>
      <c r="E5801" s="1" t="s">
        <v>25</v>
      </c>
      <c r="F5801" s="1" t="s">
        <v>26</v>
      </c>
      <c r="G5801" s="1" t="s">
        <v>215</v>
      </c>
      <c r="H5801" t="s">
        <v>16</v>
      </c>
      <c r="I5801" s="1" t="s">
        <v>237</v>
      </c>
      <c r="J5801" t="s">
        <v>17</v>
      </c>
      <c r="K5801" s="1" t="s">
        <v>18</v>
      </c>
      <c r="L5801" t="s">
        <v>278</v>
      </c>
      <c r="M5801" t="s">
        <v>128</v>
      </c>
      <c r="N5801">
        <v>1</v>
      </c>
      <c r="O5801" t="s">
        <v>232</v>
      </c>
      <c r="P5801">
        <v>1</v>
      </c>
      <c r="Q5801">
        <v>1</v>
      </c>
      <c r="R5801" t="s">
        <v>234</v>
      </c>
      <c r="S5801" t="s">
        <v>258</v>
      </c>
      <c r="T5801" t="s">
        <v>260</v>
      </c>
      <c r="U5801" t="s">
        <v>443</v>
      </c>
    </row>
    <row r="5802" spans="1:21" x14ac:dyDescent="0.35">
      <c r="A5802" s="2" t="s">
        <v>53</v>
      </c>
      <c r="B5802" s="1" t="s">
        <v>133</v>
      </c>
      <c r="C5802" t="s">
        <v>515</v>
      </c>
      <c r="D5802" s="1" t="s">
        <v>126</v>
      </c>
      <c r="E5802" s="1" t="s">
        <v>25</v>
      </c>
      <c r="F5802" s="1" t="s">
        <v>26</v>
      </c>
      <c r="G5802" s="1" t="s">
        <v>215</v>
      </c>
      <c r="H5802" t="s">
        <v>16</v>
      </c>
      <c r="I5802" s="1" t="s">
        <v>237</v>
      </c>
      <c r="J5802" t="s">
        <v>17</v>
      </c>
      <c r="K5802" s="1" t="s">
        <v>18</v>
      </c>
      <c r="L5802" t="s">
        <v>278</v>
      </c>
      <c r="M5802" t="s">
        <v>129</v>
      </c>
      <c r="N5802">
        <v>1</v>
      </c>
      <c r="O5802" t="s">
        <v>232</v>
      </c>
      <c r="P5802">
        <v>0</v>
      </c>
      <c r="Q5802">
        <v>1</v>
      </c>
      <c r="R5802" t="s">
        <v>234</v>
      </c>
      <c r="S5802" t="s">
        <v>258</v>
      </c>
      <c r="T5802" t="s">
        <v>260</v>
      </c>
      <c r="U5802" t="s">
        <v>443</v>
      </c>
    </row>
    <row r="5803" spans="1:21" x14ac:dyDescent="0.35">
      <c r="A5803" s="2" t="s">
        <v>53</v>
      </c>
      <c r="B5803" s="1" t="s">
        <v>133</v>
      </c>
      <c r="C5803" t="s">
        <v>515</v>
      </c>
      <c r="D5803" s="1" t="s">
        <v>126</v>
      </c>
      <c r="E5803" s="1" t="s">
        <v>25</v>
      </c>
      <c r="F5803" s="1" t="s">
        <v>26</v>
      </c>
      <c r="G5803" s="1" t="s">
        <v>215</v>
      </c>
      <c r="H5803" t="s">
        <v>16</v>
      </c>
      <c r="I5803" s="1" t="s">
        <v>237</v>
      </c>
      <c r="J5803" t="s">
        <v>17</v>
      </c>
      <c r="K5803" s="1" t="s">
        <v>18</v>
      </c>
      <c r="L5803" t="s">
        <v>363</v>
      </c>
      <c r="M5803" t="s">
        <v>128</v>
      </c>
      <c r="N5803">
        <v>1</v>
      </c>
      <c r="O5803" t="s">
        <v>232</v>
      </c>
      <c r="P5803">
        <v>1</v>
      </c>
      <c r="Q5803">
        <v>1</v>
      </c>
      <c r="R5803" t="s">
        <v>234</v>
      </c>
      <c r="S5803" t="s">
        <v>258</v>
      </c>
      <c r="T5803" t="s">
        <v>260</v>
      </c>
      <c r="U5803" t="s">
        <v>443</v>
      </c>
    </row>
    <row r="5804" spans="1:21" x14ac:dyDescent="0.35">
      <c r="A5804" s="2" t="s">
        <v>53</v>
      </c>
      <c r="B5804" s="1" t="s">
        <v>133</v>
      </c>
      <c r="C5804" t="s">
        <v>515</v>
      </c>
      <c r="D5804" s="1" t="s">
        <v>126</v>
      </c>
      <c r="E5804" s="1" t="s">
        <v>25</v>
      </c>
      <c r="F5804" s="1" t="s">
        <v>26</v>
      </c>
      <c r="G5804" s="1" t="s">
        <v>215</v>
      </c>
      <c r="H5804" t="s">
        <v>16</v>
      </c>
      <c r="I5804" s="1" t="s">
        <v>237</v>
      </c>
      <c r="J5804" t="s">
        <v>17</v>
      </c>
      <c r="K5804" s="1" t="s">
        <v>57</v>
      </c>
      <c r="L5804" t="s">
        <v>278</v>
      </c>
      <c r="M5804" t="s">
        <v>366</v>
      </c>
      <c r="N5804">
        <v>1</v>
      </c>
      <c r="O5804" t="s">
        <v>232</v>
      </c>
      <c r="P5804">
        <v>0</v>
      </c>
      <c r="Q5804">
        <v>1</v>
      </c>
      <c r="R5804" t="s">
        <v>234</v>
      </c>
      <c r="S5804" t="s">
        <v>258</v>
      </c>
      <c r="T5804" t="s">
        <v>260</v>
      </c>
      <c r="U5804" t="s">
        <v>443</v>
      </c>
    </row>
    <row r="5805" spans="1:21" x14ac:dyDescent="0.35">
      <c r="A5805" s="2" t="s">
        <v>53</v>
      </c>
      <c r="B5805" s="1" t="s">
        <v>133</v>
      </c>
      <c r="C5805" t="s">
        <v>515</v>
      </c>
      <c r="D5805" s="1" t="s">
        <v>126</v>
      </c>
      <c r="E5805" s="1" t="s">
        <v>25</v>
      </c>
      <c r="F5805" s="1" t="s">
        <v>26</v>
      </c>
      <c r="G5805" s="1" t="s">
        <v>215</v>
      </c>
      <c r="H5805" t="s">
        <v>16</v>
      </c>
      <c r="I5805" s="1" t="s">
        <v>237</v>
      </c>
      <c r="J5805" t="s">
        <v>17</v>
      </c>
      <c r="K5805" s="1" t="s">
        <v>57</v>
      </c>
      <c r="L5805" t="s">
        <v>278</v>
      </c>
      <c r="M5805" t="s">
        <v>366</v>
      </c>
      <c r="N5805">
        <v>2</v>
      </c>
      <c r="O5805" t="s">
        <v>232</v>
      </c>
      <c r="P5805">
        <v>1</v>
      </c>
      <c r="Q5805">
        <v>1</v>
      </c>
      <c r="R5805" t="s">
        <v>234</v>
      </c>
      <c r="S5805" t="s">
        <v>258</v>
      </c>
      <c r="T5805" t="s">
        <v>260</v>
      </c>
      <c r="U5805" t="s">
        <v>443</v>
      </c>
    </row>
    <row r="5806" spans="1:21" x14ac:dyDescent="0.35">
      <c r="A5806" s="2" t="s">
        <v>53</v>
      </c>
      <c r="B5806" s="1" t="s">
        <v>133</v>
      </c>
      <c r="C5806" t="s">
        <v>515</v>
      </c>
      <c r="D5806" s="1" t="s">
        <v>126</v>
      </c>
      <c r="E5806" s="1" t="s">
        <v>25</v>
      </c>
      <c r="F5806" s="1" t="s">
        <v>26</v>
      </c>
      <c r="G5806" s="1" t="s">
        <v>215</v>
      </c>
      <c r="H5806" t="s">
        <v>16</v>
      </c>
      <c r="I5806" s="1" t="s">
        <v>237</v>
      </c>
      <c r="J5806" t="s">
        <v>17</v>
      </c>
      <c r="K5806" s="1" t="s">
        <v>57</v>
      </c>
      <c r="L5806" t="s">
        <v>278</v>
      </c>
      <c r="M5806" t="s">
        <v>153</v>
      </c>
      <c r="N5806">
        <v>1</v>
      </c>
      <c r="O5806" t="s">
        <v>232</v>
      </c>
      <c r="P5806">
        <v>1</v>
      </c>
      <c r="Q5806">
        <v>1</v>
      </c>
      <c r="R5806" t="s">
        <v>234</v>
      </c>
      <c r="S5806" t="s">
        <v>271</v>
      </c>
      <c r="T5806" t="s">
        <v>260</v>
      </c>
      <c r="U5806" t="s">
        <v>443</v>
      </c>
    </row>
    <row r="5807" spans="1:21" x14ac:dyDescent="0.35">
      <c r="A5807" s="2" t="s">
        <v>53</v>
      </c>
      <c r="B5807" s="1" t="s">
        <v>133</v>
      </c>
      <c r="C5807" t="s">
        <v>515</v>
      </c>
      <c r="D5807" s="1" t="s">
        <v>126</v>
      </c>
      <c r="E5807" s="1" t="s">
        <v>25</v>
      </c>
      <c r="F5807" s="1" t="s">
        <v>26</v>
      </c>
      <c r="G5807" s="1" t="s">
        <v>215</v>
      </c>
      <c r="H5807" t="s">
        <v>16</v>
      </c>
      <c r="I5807" s="1" t="s">
        <v>237</v>
      </c>
      <c r="J5807" t="s">
        <v>17</v>
      </c>
      <c r="K5807" s="1" t="s">
        <v>22</v>
      </c>
      <c r="L5807" t="s">
        <v>278</v>
      </c>
      <c r="M5807" t="s">
        <v>28</v>
      </c>
      <c r="N5807">
        <v>1</v>
      </c>
      <c r="O5807" t="s">
        <v>232</v>
      </c>
      <c r="P5807">
        <v>1</v>
      </c>
      <c r="Q5807">
        <v>1</v>
      </c>
      <c r="R5807" t="s">
        <v>234</v>
      </c>
      <c r="S5807" t="s">
        <v>258</v>
      </c>
      <c r="T5807" t="s">
        <v>260</v>
      </c>
      <c r="U5807" t="s">
        <v>443</v>
      </c>
    </row>
    <row r="5808" spans="1:21" x14ac:dyDescent="0.35">
      <c r="A5808" s="2" t="s">
        <v>53</v>
      </c>
      <c r="B5808" s="1" t="s">
        <v>133</v>
      </c>
      <c r="C5808" t="s">
        <v>515</v>
      </c>
      <c r="D5808" s="1" t="s">
        <v>126</v>
      </c>
      <c r="E5808" s="1" t="s">
        <v>25</v>
      </c>
      <c r="F5808" s="1" t="s">
        <v>26</v>
      </c>
      <c r="G5808" s="1" t="s">
        <v>215</v>
      </c>
      <c r="H5808" t="s">
        <v>16</v>
      </c>
      <c r="I5808" s="1" t="s">
        <v>272</v>
      </c>
      <c r="J5808" t="s">
        <v>17</v>
      </c>
      <c r="K5808" s="1" t="s">
        <v>18</v>
      </c>
      <c r="L5808" t="s">
        <v>278</v>
      </c>
      <c r="M5808" t="s">
        <v>128</v>
      </c>
      <c r="N5808">
        <v>1</v>
      </c>
      <c r="O5808" t="s">
        <v>232</v>
      </c>
      <c r="P5808">
        <v>1</v>
      </c>
      <c r="Q5808">
        <v>1</v>
      </c>
      <c r="R5808" t="s">
        <v>234</v>
      </c>
      <c r="S5808" t="s">
        <v>258</v>
      </c>
      <c r="T5808" t="s">
        <v>260</v>
      </c>
      <c r="U5808" t="s">
        <v>443</v>
      </c>
    </row>
    <row r="5809" spans="1:21" x14ac:dyDescent="0.35">
      <c r="A5809" s="2" t="s">
        <v>53</v>
      </c>
      <c r="B5809" s="1" t="s">
        <v>133</v>
      </c>
      <c r="C5809" t="s">
        <v>515</v>
      </c>
      <c r="D5809" s="1" t="s">
        <v>126</v>
      </c>
      <c r="E5809" s="1" t="s">
        <v>25</v>
      </c>
      <c r="F5809" s="1" t="s">
        <v>26</v>
      </c>
      <c r="G5809" s="1" t="s">
        <v>215</v>
      </c>
      <c r="H5809" t="s">
        <v>16</v>
      </c>
      <c r="I5809" s="1" t="s">
        <v>272</v>
      </c>
      <c r="J5809" t="s">
        <v>17</v>
      </c>
      <c r="K5809" s="1" t="s">
        <v>22</v>
      </c>
      <c r="L5809" t="s">
        <v>278</v>
      </c>
      <c r="M5809" t="s">
        <v>90</v>
      </c>
      <c r="N5809">
        <v>1</v>
      </c>
      <c r="O5809" t="s">
        <v>232</v>
      </c>
      <c r="P5809">
        <v>1</v>
      </c>
      <c r="Q5809">
        <v>1</v>
      </c>
      <c r="R5809" t="s">
        <v>234</v>
      </c>
      <c r="S5809" t="s">
        <v>258</v>
      </c>
      <c r="T5809" t="s">
        <v>260</v>
      </c>
      <c r="U5809" t="s">
        <v>443</v>
      </c>
    </row>
    <row r="5810" spans="1:21" x14ac:dyDescent="0.35">
      <c r="A5810" s="2" t="s">
        <v>53</v>
      </c>
      <c r="B5810" s="1" t="s">
        <v>133</v>
      </c>
      <c r="C5810" t="s">
        <v>515</v>
      </c>
      <c r="D5810" s="1" t="s">
        <v>126</v>
      </c>
      <c r="E5810" s="1" t="s">
        <v>25</v>
      </c>
      <c r="F5810" s="1" t="s">
        <v>26</v>
      </c>
      <c r="G5810" s="1" t="s">
        <v>215</v>
      </c>
      <c r="H5810" t="s">
        <v>20</v>
      </c>
      <c r="I5810" s="1" t="s">
        <v>237</v>
      </c>
      <c r="J5810" t="s">
        <v>17</v>
      </c>
      <c r="K5810" s="1" t="s">
        <v>18</v>
      </c>
      <c r="L5810" t="s">
        <v>278</v>
      </c>
      <c r="M5810" t="s">
        <v>127</v>
      </c>
      <c r="N5810">
        <v>1</v>
      </c>
      <c r="O5810" t="s">
        <v>232</v>
      </c>
      <c r="P5810">
        <v>1</v>
      </c>
      <c r="Q5810">
        <v>1</v>
      </c>
      <c r="R5810" t="s">
        <v>234</v>
      </c>
      <c r="S5810" t="s">
        <v>258</v>
      </c>
      <c r="T5810" t="s">
        <v>260</v>
      </c>
      <c r="U5810" t="s">
        <v>443</v>
      </c>
    </row>
    <row r="5811" spans="1:21" x14ac:dyDescent="0.35">
      <c r="A5811" s="2" t="s">
        <v>53</v>
      </c>
      <c r="B5811" s="1" t="s">
        <v>133</v>
      </c>
      <c r="C5811" t="s">
        <v>515</v>
      </c>
      <c r="D5811" s="1" t="s">
        <v>126</v>
      </c>
      <c r="E5811" s="1" t="s">
        <v>25</v>
      </c>
      <c r="F5811" s="1" t="s">
        <v>26</v>
      </c>
      <c r="G5811" s="1" t="s">
        <v>215</v>
      </c>
      <c r="H5811" t="s">
        <v>20</v>
      </c>
      <c r="I5811" s="1" t="s">
        <v>237</v>
      </c>
      <c r="J5811" t="s">
        <v>17</v>
      </c>
      <c r="K5811" s="1" t="s">
        <v>18</v>
      </c>
      <c r="L5811" t="s">
        <v>278</v>
      </c>
      <c r="M5811" t="s">
        <v>128</v>
      </c>
      <c r="N5811">
        <v>2</v>
      </c>
      <c r="O5811" t="s">
        <v>232</v>
      </c>
      <c r="P5811">
        <v>0</v>
      </c>
      <c r="Q5811">
        <v>1</v>
      </c>
      <c r="R5811" t="s">
        <v>234</v>
      </c>
      <c r="S5811" t="s">
        <v>258</v>
      </c>
      <c r="T5811" t="s">
        <v>260</v>
      </c>
      <c r="U5811" t="s">
        <v>443</v>
      </c>
    </row>
    <row r="5812" spans="1:21" x14ac:dyDescent="0.35">
      <c r="A5812" s="2" t="s">
        <v>53</v>
      </c>
      <c r="B5812" s="1" t="s">
        <v>133</v>
      </c>
      <c r="C5812" t="s">
        <v>515</v>
      </c>
      <c r="D5812" s="1" t="s">
        <v>126</v>
      </c>
      <c r="E5812" s="1" t="s">
        <v>25</v>
      </c>
      <c r="F5812" s="1" t="s">
        <v>26</v>
      </c>
      <c r="G5812" s="1" t="s">
        <v>215</v>
      </c>
      <c r="H5812" t="s">
        <v>20</v>
      </c>
      <c r="I5812" s="1" t="s">
        <v>237</v>
      </c>
      <c r="J5812" t="s">
        <v>17</v>
      </c>
      <c r="K5812" s="1" t="s">
        <v>18</v>
      </c>
      <c r="L5812" t="s">
        <v>278</v>
      </c>
      <c r="M5812" t="s">
        <v>128</v>
      </c>
      <c r="N5812">
        <v>3</v>
      </c>
      <c r="O5812" t="s">
        <v>232</v>
      </c>
      <c r="P5812">
        <v>1</v>
      </c>
      <c r="Q5812">
        <v>1</v>
      </c>
      <c r="R5812" t="s">
        <v>234</v>
      </c>
      <c r="S5812" t="s">
        <v>258</v>
      </c>
      <c r="T5812" t="s">
        <v>260</v>
      </c>
      <c r="U5812" t="s">
        <v>443</v>
      </c>
    </row>
    <row r="5813" spans="1:21" x14ac:dyDescent="0.35">
      <c r="A5813" s="2" t="s">
        <v>53</v>
      </c>
      <c r="B5813" s="1" t="s">
        <v>133</v>
      </c>
      <c r="C5813" t="s">
        <v>515</v>
      </c>
      <c r="D5813" s="1" t="s">
        <v>126</v>
      </c>
      <c r="E5813" s="1" t="s">
        <v>25</v>
      </c>
      <c r="F5813" s="1" t="s">
        <v>26</v>
      </c>
      <c r="G5813" s="1" t="s">
        <v>215</v>
      </c>
      <c r="H5813" t="s">
        <v>20</v>
      </c>
      <c r="I5813" s="1" t="s">
        <v>237</v>
      </c>
      <c r="J5813" t="s">
        <v>17</v>
      </c>
      <c r="K5813" s="1" t="s">
        <v>57</v>
      </c>
      <c r="L5813" t="s">
        <v>278</v>
      </c>
      <c r="M5813" t="s">
        <v>366</v>
      </c>
      <c r="N5813">
        <v>1</v>
      </c>
      <c r="O5813" t="s">
        <v>232</v>
      </c>
      <c r="P5813">
        <v>0</v>
      </c>
      <c r="Q5813">
        <v>1</v>
      </c>
      <c r="R5813" t="s">
        <v>234</v>
      </c>
      <c r="S5813" t="s">
        <v>258</v>
      </c>
      <c r="T5813" t="s">
        <v>260</v>
      </c>
      <c r="U5813" t="s">
        <v>443</v>
      </c>
    </row>
    <row r="5814" spans="1:21" x14ac:dyDescent="0.35">
      <c r="A5814" s="2" t="s">
        <v>53</v>
      </c>
      <c r="B5814" s="1" t="s">
        <v>133</v>
      </c>
      <c r="C5814" t="s">
        <v>515</v>
      </c>
      <c r="D5814" s="1" t="s">
        <v>126</v>
      </c>
      <c r="E5814" s="1" t="s">
        <v>25</v>
      </c>
      <c r="F5814" s="1" t="s">
        <v>26</v>
      </c>
      <c r="G5814" s="1" t="s">
        <v>215</v>
      </c>
      <c r="H5814" t="s">
        <v>20</v>
      </c>
      <c r="I5814" s="1" t="s">
        <v>272</v>
      </c>
      <c r="J5814" t="s">
        <v>17</v>
      </c>
      <c r="K5814" s="1" t="s">
        <v>18</v>
      </c>
      <c r="L5814" t="s">
        <v>363</v>
      </c>
      <c r="M5814" t="s">
        <v>128</v>
      </c>
      <c r="N5814">
        <v>1</v>
      </c>
      <c r="O5814" t="s">
        <v>232</v>
      </c>
      <c r="P5814">
        <v>0</v>
      </c>
      <c r="Q5814">
        <v>1</v>
      </c>
      <c r="R5814" t="s">
        <v>243</v>
      </c>
      <c r="S5814" t="s">
        <v>258</v>
      </c>
      <c r="T5814" t="s">
        <v>260</v>
      </c>
      <c r="U5814" t="s">
        <v>444</v>
      </c>
    </row>
    <row r="5815" spans="1:21" x14ac:dyDescent="0.35">
      <c r="A5815" s="2" t="s">
        <v>53</v>
      </c>
      <c r="B5815" s="1" t="s">
        <v>133</v>
      </c>
      <c r="C5815" t="s">
        <v>515</v>
      </c>
      <c r="D5815" s="1" t="s">
        <v>126</v>
      </c>
      <c r="E5815" s="1" t="s">
        <v>25</v>
      </c>
      <c r="F5815" s="1" t="s">
        <v>26</v>
      </c>
      <c r="G5815" s="1" t="s">
        <v>215</v>
      </c>
      <c r="H5815" t="s">
        <v>27</v>
      </c>
      <c r="I5815" s="1" t="s">
        <v>237</v>
      </c>
      <c r="J5815" t="s">
        <v>17</v>
      </c>
      <c r="K5815" s="1" t="s">
        <v>22</v>
      </c>
      <c r="L5815" t="s">
        <v>278</v>
      </c>
      <c r="M5815" t="s">
        <v>87</v>
      </c>
      <c r="N5815">
        <v>1</v>
      </c>
      <c r="O5815" t="s">
        <v>232</v>
      </c>
      <c r="P5815">
        <v>0</v>
      </c>
      <c r="Q5815">
        <v>1</v>
      </c>
      <c r="R5815" t="s">
        <v>234</v>
      </c>
      <c r="S5815" t="s">
        <v>258</v>
      </c>
      <c r="T5815" t="s">
        <v>260</v>
      </c>
      <c r="U5815" t="s">
        <v>443</v>
      </c>
    </row>
    <row r="5816" spans="1:21" x14ac:dyDescent="0.35">
      <c r="A5816" s="2" t="s">
        <v>53</v>
      </c>
      <c r="B5816" s="1" t="s">
        <v>133</v>
      </c>
      <c r="C5816" t="s">
        <v>515</v>
      </c>
      <c r="D5816" s="1" t="s">
        <v>126</v>
      </c>
      <c r="E5816" s="1" t="s">
        <v>25</v>
      </c>
      <c r="F5816" s="1" t="s">
        <v>26</v>
      </c>
      <c r="G5816" s="1" t="s">
        <v>215</v>
      </c>
      <c r="H5816" t="s">
        <v>30</v>
      </c>
      <c r="I5816" s="1" t="s">
        <v>237</v>
      </c>
      <c r="J5816" t="s">
        <v>17</v>
      </c>
      <c r="K5816" s="1" t="s">
        <v>57</v>
      </c>
      <c r="L5816" t="s">
        <v>363</v>
      </c>
      <c r="M5816" t="s">
        <v>153</v>
      </c>
      <c r="N5816">
        <v>1</v>
      </c>
      <c r="O5816" t="s">
        <v>232</v>
      </c>
      <c r="P5816">
        <v>1</v>
      </c>
      <c r="Q5816">
        <v>1</v>
      </c>
      <c r="R5816" t="s">
        <v>234</v>
      </c>
      <c r="S5816" t="s">
        <v>258</v>
      </c>
      <c r="T5816" t="s">
        <v>260</v>
      </c>
      <c r="U5816" t="s">
        <v>443</v>
      </c>
    </row>
    <row r="5817" spans="1:21" x14ac:dyDescent="0.35">
      <c r="A5817" s="2" t="s">
        <v>53</v>
      </c>
      <c r="B5817" s="1" t="s">
        <v>133</v>
      </c>
      <c r="C5817" t="s">
        <v>515</v>
      </c>
      <c r="D5817" s="1" t="s">
        <v>126</v>
      </c>
      <c r="E5817" s="1" t="s">
        <v>25</v>
      </c>
      <c r="F5817" s="1" t="s">
        <v>26</v>
      </c>
      <c r="G5817" s="1" t="s">
        <v>215</v>
      </c>
      <c r="H5817" t="s">
        <v>36</v>
      </c>
      <c r="I5817" s="1" t="s">
        <v>237</v>
      </c>
      <c r="J5817" t="s">
        <v>17</v>
      </c>
      <c r="K5817" s="1" t="s">
        <v>18</v>
      </c>
      <c r="L5817" t="s">
        <v>278</v>
      </c>
      <c r="M5817" t="s">
        <v>18</v>
      </c>
      <c r="N5817">
        <v>1</v>
      </c>
      <c r="O5817" t="s">
        <v>232</v>
      </c>
      <c r="P5817">
        <v>1</v>
      </c>
      <c r="Q5817">
        <v>1</v>
      </c>
      <c r="R5817" t="s">
        <v>234</v>
      </c>
      <c r="S5817" t="s">
        <v>258</v>
      </c>
      <c r="T5817" t="s">
        <v>260</v>
      </c>
      <c r="U5817" t="s">
        <v>443</v>
      </c>
    </row>
    <row r="5818" spans="1:21" x14ac:dyDescent="0.35">
      <c r="A5818" s="2" t="s">
        <v>53</v>
      </c>
      <c r="B5818" s="1" t="s">
        <v>133</v>
      </c>
      <c r="C5818" t="s">
        <v>515</v>
      </c>
      <c r="D5818" s="1" t="s">
        <v>126</v>
      </c>
      <c r="E5818" s="1" t="s">
        <v>25</v>
      </c>
      <c r="F5818" s="1" t="s">
        <v>26</v>
      </c>
      <c r="G5818" s="1" t="s">
        <v>215</v>
      </c>
      <c r="H5818" t="s">
        <v>36</v>
      </c>
      <c r="I5818" s="1" t="s">
        <v>237</v>
      </c>
      <c r="J5818" t="s">
        <v>17</v>
      </c>
      <c r="K5818" s="1" t="s">
        <v>57</v>
      </c>
      <c r="L5818" t="s">
        <v>363</v>
      </c>
      <c r="M5818" t="s">
        <v>366</v>
      </c>
      <c r="N5818">
        <v>1</v>
      </c>
      <c r="O5818" t="s">
        <v>232</v>
      </c>
      <c r="P5818">
        <v>0</v>
      </c>
      <c r="Q5818">
        <v>1</v>
      </c>
      <c r="R5818" t="s">
        <v>234</v>
      </c>
      <c r="S5818" t="s">
        <v>258</v>
      </c>
      <c r="T5818" t="s">
        <v>260</v>
      </c>
      <c r="U5818" t="s">
        <v>443</v>
      </c>
    </row>
    <row r="5819" spans="1:21" x14ac:dyDescent="0.35">
      <c r="A5819" s="2" t="s">
        <v>53</v>
      </c>
      <c r="B5819" s="1" t="s">
        <v>133</v>
      </c>
      <c r="C5819" t="s">
        <v>515</v>
      </c>
      <c r="D5819" s="1" t="s">
        <v>126</v>
      </c>
      <c r="E5819" s="1" t="s">
        <v>25</v>
      </c>
      <c r="F5819" s="1" t="s">
        <v>26</v>
      </c>
      <c r="G5819" s="1" t="s">
        <v>215</v>
      </c>
      <c r="H5819" t="s">
        <v>40</v>
      </c>
      <c r="I5819" s="1" t="s">
        <v>237</v>
      </c>
      <c r="J5819" t="s">
        <v>17</v>
      </c>
      <c r="K5819" s="1" t="s">
        <v>57</v>
      </c>
      <c r="L5819" t="s">
        <v>363</v>
      </c>
      <c r="M5819" t="s">
        <v>366</v>
      </c>
      <c r="N5819">
        <v>1</v>
      </c>
      <c r="O5819" t="s">
        <v>232</v>
      </c>
      <c r="P5819">
        <v>0</v>
      </c>
      <c r="Q5819">
        <v>1</v>
      </c>
      <c r="R5819" t="s">
        <v>234</v>
      </c>
      <c r="S5819" t="s">
        <v>258</v>
      </c>
      <c r="T5819" t="s">
        <v>260</v>
      </c>
      <c r="U5819" t="s">
        <v>443</v>
      </c>
    </row>
    <row r="5820" spans="1:21" x14ac:dyDescent="0.35">
      <c r="A5820" s="2" t="s">
        <v>53</v>
      </c>
      <c r="B5820" s="1" t="s">
        <v>133</v>
      </c>
      <c r="C5820" t="s">
        <v>515</v>
      </c>
      <c r="D5820" s="1" t="s">
        <v>126</v>
      </c>
      <c r="E5820" s="1" t="s">
        <v>25</v>
      </c>
      <c r="F5820" s="1" t="s">
        <v>26</v>
      </c>
      <c r="G5820" s="1" t="s">
        <v>215</v>
      </c>
      <c r="H5820" t="s">
        <v>47</v>
      </c>
      <c r="I5820" s="1" t="s">
        <v>237</v>
      </c>
      <c r="J5820" t="s">
        <v>17</v>
      </c>
      <c r="K5820" s="1" t="s">
        <v>18</v>
      </c>
      <c r="L5820" t="s">
        <v>278</v>
      </c>
      <c r="M5820" t="s">
        <v>129</v>
      </c>
      <c r="N5820">
        <v>1</v>
      </c>
      <c r="O5820" t="s">
        <v>232</v>
      </c>
      <c r="P5820">
        <v>0</v>
      </c>
      <c r="Q5820">
        <v>1</v>
      </c>
      <c r="R5820" t="s">
        <v>234</v>
      </c>
      <c r="S5820" t="s">
        <v>258</v>
      </c>
      <c r="T5820" t="s">
        <v>260</v>
      </c>
      <c r="U5820" t="s">
        <v>443</v>
      </c>
    </row>
    <row r="5821" spans="1:21" x14ac:dyDescent="0.35">
      <c r="A5821" s="2" t="s">
        <v>53</v>
      </c>
      <c r="B5821" s="1" t="s">
        <v>133</v>
      </c>
      <c r="C5821" t="s">
        <v>515</v>
      </c>
      <c r="D5821" s="1" t="s">
        <v>126</v>
      </c>
      <c r="E5821" s="1" t="s">
        <v>25</v>
      </c>
      <c r="F5821" s="1" t="s">
        <v>15</v>
      </c>
      <c r="G5821" s="1" t="s">
        <v>215</v>
      </c>
      <c r="H5821" t="s">
        <v>52</v>
      </c>
      <c r="I5821" s="1" t="s">
        <v>237</v>
      </c>
      <c r="J5821" t="s">
        <v>17</v>
      </c>
      <c r="K5821" s="1" t="s">
        <v>57</v>
      </c>
      <c r="L5821" t="s">
        <v>278</v>
      </c>
      <c r="M5821" t="s">
        <v>153</v>
      </c>
      <c r="N5821">
        <v>1</v>
      </c>
      <c r="O5821" t="s">
        <v>232</v>
      </c>
      <c r="P5821">
        <v>0</v>
      </c>
      <c r="Q5821">
        <v>1</v>
      </c>
      <c r="R5821" t="s">
        <v>234</v>
      </c>
      <c r="S5821" t="s">
        <v>258</v>
      </c>
      <c r="T5821" t="s">
        <v>260</v>
      </c>
      <c r="U5821" t="s">
        <v>443</v>
      </c>
    </row>
    <row r="5822" spans="1:21" x14ac:dyDescent="0.35">
      <c r="A5822" s="2" t="s">
        <v>53</v>
      </c>
      <c r="B5822" s="1" t="s">
        <v>133</v>
      </c>
      <c r="C5822" t="s">
        <v>515</v>
      </c>
      <c r="D5822" s="1" t="s">
        <v>126</v>
      </c>
      <c r="E5822" s="1" t="s">
        <v>25</v>
      </c>
      <c r="F5822" s="1" t="s">
        <v>15</v>
      </c>
      <c r="G5822" s="1" t="s">
        <v>215</v>
      </c>
      <c r="H5822" t="s">
        <v>16</v>
      </c>
      <c r="I5822" s="1" t="s">
        <v>237</v>
      </c>
      <c r="J5822" t="s">
        <v>17</v>
      </c>
      <c r="K5822" s="1" t="s">
        <v>18</v>
      </c>
      <c r="L5822" t="s">
        <v>278</v>
      </c>
      <c r="M5822" t="s">
        <v>128</v>
      </c>
      <c r="N5822">
        <v>1</v>
      </c>
      <c r="O5822" t="s">
        <v>232</v>
      </c>
      <c r="P5822">
        <v>1</v>
      </c>
      <c r="Q5822">
        <v>1</v>
      </c>
      <c r="R5822" t="s">
        <v>234</v>
      </c>
      <c r="S5822" t="s">
        <v>258</v>
      </c>
      <c r="T5822" t="s">
        <v>260</v>
      </c>
      <c r="U5822" t="s">
        <v>443</v>
      </c>
    </row>
    <row r="5823" spans="1:21" x14ac:dyDescent="0.35">
      <c r="A5823" s="2" t="s">
        <v>53</v>
      </c>
      <c r="B5823" s="1" t="s">
        <v>133</v>
      </c>
      <c r="C5823" t="s">
        <v>515</v>
      </c>
      <c r="D5823" s="1" t="s">
        <v>126</v>
      </c>
      <c r="E5823" s="1" t="s">
        <v>25</v>
      </c>
      <c r="F5823" s="1" t="s">
        <v>15</v>
      </c>
      <c r="G5823" s="1" t="s">
        <v>215</v>
      </c>
      <c r="H5823" t="s">
        <v>20</v>
      </c>
      <c r="I5823" s="1" t="s">
        <v>237</v>
      </c>
      <c r="J5823" t="s">
        <v>17</v>
      </c>
      <c r="K5823" s="1" t="s">
        <v>57</v>
      </c>
      <c r="L5823" t="s">
        <v>278</v>
      </c>
      <c r="M5823" t="s">
        <v>366</v>
      </c>
      <c r="N5823">
        <v>1</v>
      </c>
      <c r="O5823" t="s">
        <v>232</v>
      </c>
      <c r="P5823">
        <v>0</v>
      </c>
      <c r="Q5823">
        <v>1</v>
      </c>
      <c r="R5823" t="s">
        <v>234</v>
      </c>
      <c r="S5823" t="s">
        <v>258</v>
      </c>
      <c r="T5823" t="s">
        <v>260</v>
      </c>
      <c r="U5823" t="s">
        <v>443</v>
      </c>
    </row>
    <row r="5824" spans="1:21" x14ac:dyDescent="0.35">
      <c r="A5824" s="2" t="s">
        <v>53</v>
      </c>
      <c r="B5824" s="1" t="s">
        <v>133</v>
      </c>
      <c r="C5824" t="s">
        <v>515</v>
      </c>
      <c r="D5824" s="1" t="s">
        <v>126</v>
      </c>
      <c r="E5824" s="1" t="s">
        <v>25</v>
      </c>
      <c r="F5824" s="1" t="s">
        <v>15</v>
      </c>
      <c r="G5824" s="1" t="s">
        <v>215</v>
      </c>
      <c r="H5824" t="s">
        <v>20</v>
      </c>
      <c r="I5824" s="1" t="s">
        <v>237</v>
      </c>
      <c r="J5824" t="s">
        <v>17</v>
      </c>
      <c r="K5824" s="1" t="s">
        <v>22</v>
      </c>
      <c r="L5824" t="s">
        <v>278</v>
      </c>
      <c r="M5824" t="s">
        <v>90</v>
      </c>
      <c r="N5824">
        <v>1</v>
      </c>
      <c r="O5824" t="s">
        <v>232</v>
      </c>
      <c r="P5824">
        <v>1</v>
      </c>
      <c r="Q5824">
        <v>1</v>
      </c>
      <c r="R5824" t="s">
        <v>234</v>
      </c>
      <c r="S5824" t="s">
        <v>258</v>
      </c>
      <c r="T5824" t="s">
        <v>260</v>
      </c>
      <c r="U5824" t="s">
        <v>443</v>
      </c>
    </row>
    <row r="5825" spans="1:21" x14ac:dyDescent="0.35">
      <c r="A5825" s="2" t="s">
        <v>53</v>
      </c>
      <c r="B5825" s="1" t="s">
        <v>133</v>
      </c>
      <c r="C5825" t="s">
        <v>515</v>
      </c>
      <c r="D5825" s="1" t="s">
        <v>126</v>
      </c>
      <c r="E5825" s="1" t="s">
        <v>25</v>
      </c>
      <c r="F5825" s="1" t="s">
        <v>15</v>
      </c>
      <c r="G5825" s="1" t="s">
        <v>215</v>
      </c>
      <c r="H5825" t="s">
        <v>27</v>
      </c>
      <c r="I5825" s="1" t="s">
        <v>237</v>
      </c>
      <c r="J5825" t="s">
        <v>17</v>
      </c>
      <c r="K5825" s="1" t="s">
        <v>57</v>
      </c>
      <c r="L5825" t="s">
        <v>278</v>
      </c>
      <c r="M5825" t="s">
        <v>366</v>
      </c>
      <c r="N5825">
        <v>1</v>
      </c>
      <c r="O5825" t="s">
        <v>232</v>
      </c>
      <c r="P5825">
        <v>0</v>
      </c>
      <c r="Q5825">
        <v>1</v>
      </c>
      <c r="R5825" t="s">
        <v>234</v>
      </c>
      <c r="S5825" t="s">
        <v>258</v>
      </c>
      <c r="T5825" t="s">
        <v>260</v>
      </c>
      <c r="U5825" t="s">
        <v>443</v>
      </c>
    </row>
    <row r="5826" spans="1:21" x14ac:dyDescent="0.35">
      <c r="A5826" s="2" t="s">
        <v>53</v>
      </c>
      <c r="B5826" s="1" t="s">
        <v>133</v>
      </c>
      <c r="C5826" t="s">
        <v>515</v>
      </c>
      <c r="D5826" s="1" t="s">
        <v>126</v>
      </c>
      <c r="E5826" s="1" t="s">
        <v>25</v>
      </c>
      <c r="F5826" s="1" t="s">
        <v>15</v>
      </c>
      <c r="G5826" s="1" t="s">
        <v>215</v>
      </c>
      <c r="H5826" t="s">
        <v>27</v>
      </c>
      <c r="I5826" s="1" t="s">
        <v>237</v>
      </c>
      <c r="J5826" t="s">
        <v>17</v>
      </c>
      <c r="K5826" s="1" t="s">
        <v>57</v>
      </c>
      <c r="L5826" t="s">
        <v>363</v>
      </c>
      <c r="M5826" t="s">
        <v>366</v>
      </c>
      <c r="N5826">
        <v>1</v>
      </c>
      <c r="O5826" t="s">
        <v>232</v>
      </c>
      <c r="P5826">
        <v>0</v>
      </c>
      <c r="Q5826">
        <v>1</v>
      </c>
      <c r="R5826" t="s">
        <v>234</v>
      </c>
      <c r="S5826" t="s">
        <v>258</v>
      </c>
      <c r="T5826" t="s">
        <v>260</v>
      </c>
      <c r="U5826" t="s">
        <v>443</v>
      </c>
    </row>
    <row r="5827" spans="1:21" x14ac:dyDescent="0.35">
      <c r="A5827" s="2" t="s">
        <v>53</v>
      </c>
      <c r="B5827" s="1" t="s">
        <v>133</v>
      </c>
      <c r="C5827" t="s">
        <v>515</v>
      </c>
      <c r="D5827" s="1" t="s">
        <v>126</v>
      </c>
      <c r="E5827" s="1" t="s">
        <v>25</v>
      </c>
      <c r="F5827" s="1" t="s">
        <v>15</v>
      </c>
      <c r="G5827" s="1" t="s">
        <v>215</v>
      </c>
      <c r="H5827" t="s">
        <v>30</v>
      </c>
      <c r="I5827" s="1" t="s">
        <v>237</v>
      </c>
      <c r="J5827" t="s">
        <v>17</v>
      </c>
      <c r="K5827" s="1" t="s">
        <v>18</v>
      </c>
      <c r="L5827" t="s">
        <v>278</v>
      </c>
      <c r="M5827" t="s">
        <v>128</v>
      </c>
      <c r="N5827">
        <v>1</v>
      </c>
      <c r="O5827" t="s">
        <v>232</v>
      </c>
      <c r="P5827">
        <v>0</v>
      </c>
      <c r="Q5827">
        <v>1</v>
      </c>
      <c r="R5827" t="s">
        <v>234</v>
      </c>
      <c r="S5827" t="s">
        <v>258</v>
      </c>
      <c r="T5827" t="s">
        <v>260</v>
      </c>
      <c r="U5827" t="s">
        <v>443</v>
      </c>
    </row>
    <row r="5828" spans="1:21" x14ac:dyDescent="0.35">
      <c r="A5828" s="2" t="s">
        <v>53</v>
      </c>
      <c r="B5828" s="1" t="s">
        <v>133</v>
      </c>
      <c r="C5828" t="s">
        <v>515</v>
      </c>
      <c r="D5828" s="1" t="s">
        <v>126</v>
      </c>
      <c r="E5828" s="1" t="s">
        <v>25</v>
      </c>
      <c r="F5828" s="1" t="s">
        <v>29</v>
      </c>
      <c r="G5828" s="1" t="s">
        <v>29</v>
      </c>
      <c r="H5828" t="s">
        <v>16</v>
      </c>
      <c r="I5828" s="1" t="s">
        <v>237</v>
      </c>
      <c r="J5828" t="s">
        <v>17</v>
      </c>
      <c r="K5828" s="1" t="s">
        <v>18</v>
      </c>
      <c r="L5828" t="s">
        <v>278</v>
      </c>
      <c r="M5828" t="s">
        <v>128</v>
      </c>
      <c r="N5828">
        <v>1</v>
      </c>
      <c r="O5828" t="s">
        <v>232</v>
      </c>
      <c r="P5828">
        <v>1</v>
      </c>
      <c r="Q5828">
        <v>1</v>
      </c>
      <c r="R5828" t="s">
        <v>234</v>
      </c>
      <c r="S5828" t="s">
        <v>258</v>
      </c>
      <c r="T5828" t="s">
        <v>260</v>
      </c>
      <c r="U5828" t="s">
        <v>443</v>
      </c>
    </row>
    <row r="5829" spans="1:21" x14ac:dyDescent="0.35">
      <c r="A5829" s="2" t="s">
        <v>53</v>
      </c>
      <c r="B5829" s="1" t="s">
        <v>133</v>
      </c>
      <c r="C5829" t="s">
        <v>515</v>
      </c>
      <c r="D5829" s="1" t="s">
        <v>126</v>
      </c>
      <c r="E5829" s="1" t="s">
        <v>25</v>
      </c>
      <c r="F5829" s="1" t="s">
        <v>29</v>
      </c>
      <c r="G5829" s="1" t="s">
        <v>29</v>
      </c>
      <c r="H5829" t="s">
        <v>27</v>
      </c>
      <c r="I5829" s="1" t="s">
        <v>237</v>
      </c>
      <c r="J5829" t="s">
        <v>17</v>
      </c>
      <c r="K5829" s="1" t="s">
        <v>57</v>
      </c>
      <c r="L5829" t="s">
        <v>278</v>
      </c>
      <c r="M5829" t="s">
        <v>366</v>
      </c>
      <c r="N5829">
        <v>1</v>
      </c>
      <c r="O5829" t="s">
        <v>232</v>
      </c>
      <c r="P5829">
        <v>0</v>
      </c>
      <c r="Q5829">
        <v>1</v>
      </c>
      <c r="R5829" t="s">
        <v>234</v>
      </c>
      <c r="S5829" t="s">
        <v>258</v>
      </c>
      <c r="T5829" t="s">
        <v>260</v>
      </c>
      <c r="U5829" t="s">
        <v>443</v>
      </c>
    </row>
    <row r="5830" spans="1:21" x14ac:dyDescent="0.35">
      <c r="A5830" s="2" t="s">
        <v>53</v>
      </c>
      <c r="B5830" s="1" t="s">
        <v>133</v>
      </c>
      <c r="C5830" t="s">
        <v>515</v>
      </c>
      <c r="D5830" s="1" t="s">
        <v>126</v>
      </c>
      <c r="E5830" s="1" t="s">
        <v>25</v>
      </c>
      <c r="F5830" s="1" t="s">
        <v>29</v>
      </c>
      <c r="G5830" s="1" t="s">
        <v>29</v>
      </c>
      <c r="H5830" t="s">
        <v>40</v>
      </c>
      <c r="I5830" s="1" t="s">
        <v>237</v>
      </c>
      <c r="J5830" t="s">
        <v>17</v>
      </c>
      <c r="K5830" s="1" t="s">
        <v>18</v>
      </c>
      <c r="L5830" t="s">
        <v>278</v>
      </c>
      <c r="M5830" t="s">
        <v>128</v>
      </c>
      <c r="N5830">
        <v>1</v>
      </c>
      <c r="O5830" t="s">
        <v>232</v>
      </c>
      <c r="P5830">
        <v>0</v>
      </c>
      <c r="Q5830">
        <v>1</v>
      </c>
      <c r="R5830" t="s">
        <v>234</v>
      </c>
      <c r="S5830" t="s">
        <v>258</v>
      </c>
      <c r="T5830" t="s">
        <v>260</v>
      </c>
      <c r="U5830" t="s">
        <v>443</v>
      </c>
    </row>
    <row r="5831" spans="1:21" x14ac:dyDescent="0.35">
      <c r="A5831" s="2" t="s">
        <v>53</v>
      </c>
      <c r="B5831" s="1" t="s">
        <v>133</v>
      </c>
      <c r="C5831" t="s">
        <v>515</v>
      </c>
      <c r="D5831" s="1" t="s">
        <v>126</v>
      </c>
      <c r="E5831" s="1" t="s">
        <v>25</v>
      </c>
      <c r="F5831" s="1" t="s">
        <v>29</v>
      </c>
      <c r="G5831" s="1" t="s">
        <v>29</v>
      </c>
      <c r="H5831" t="s">
        <v>74</v>
      </c>
      <c r="I5831" s="1" t="s">
        <v>237</v>
      </c>
      <c r="J5831" t="s">
        <v>17</v>
      </c>
      <c r="K5831" s="1" t="s">
        <v>57</v>
      </c>
      <c r="L5831" t="s">
        <v>278</v>
      </c>
      <c r="M5831" t="s">
        <v>366</v>
      </c>
      <c r="N5831">
        <v>1</v>
      </c>
      <c r="O5831" t="s">
        <v>232</v>
      </c>
      <c r="P5831">
        <v>0</v>
      </c>
      <c r="Q5831">
        <v>1</v>
      </c>
      <c r="R5831" t="s">
        <v>234</v>
      </c>
      <c r="S5831" t="s">
        <v>258</v>
      </c>
      <c r="T5831" t="s">
        <v>260</v>
      </c>
      <c r="U5831" t="s">
        <v>443</v>
      </c>
    </row>
    <row r="5832" spans="1:21" x14ac:dyDescent="0.35">
      <c r="A5832" s="2" t="s">
        <v>53</v>
      </c>
      <c r="B5832" s="1" t="s">
        <v>133</v>
      </c>
      <c r="C5832" t="s">
        <v>515</v>
      </c>
      <c r="D5832" s="1" t="s">
        <v>126</v>
      </c>
      <c r="E5832" s="1" t="s">
        <v>25</v>
      </c>
      <c r="F5832" s="1" t="s">
        <v>29</v>
      </c>
      <c r="G5832" s="1" t="s">
        <v>29</v>
      </c>
      <c r="H5832" t="s">
        <v>47</v>
      </c>
      <c r="I5832" s="1" t="s">
        <v>237</v>
      </c>
      <c r="J5832" t="s">
        <v>17</v>
      </c>
      <c r="K5832" s="1" t="s">
        <v>18</v>
      </c>
      <c r="L5832" t="s">
        <v>363</v>
      </c>
      <c r="M5832" t="s">
        <v>128</v>
      </c>
      <c r="N5832">
        <v>1</v>
      </c>
      <c r="O5832" t="s">
        <v>232</v>
      </c>
      <c r="P5832">
        <v>1</v>
      </c>
      <c r="Q5832">
        <v>1</v>
      </c>
      <c r="R5832" t="s">
        <v>243</v>
      </c>
      <c r="S5832" t="s">
        <v>258</v>
      </c>
      <c r="T5832" t="s">
        <v>260</v>
      </c>
      <c r="U5832" t="s">
        <v>444</v>
      </c>
    </row>
    <row r="5833" spans="1:21" x14ac:dyDescent="0.35">
      <c r="A5833" s="2" t="s">
        <v>53</v>
      </c>
      <c r="B5833" s="1" t="s">
        <v>133</v>
      </c>
      <c r="C5833" t="s">
        <v>515</v>
      </c>
      <c r="D5833" s="1" t="s">
        <v>126</v>
      </c>
      <c r="E5833" s="1" t="s">
        <v>25</v>
      </c>
      <c r="F5833" s="1" t="s">
        <v>21</v>
      </c>
      <c r="G5833" s="1" t="s">
        <v>29</v>
      </c>
      <c r="H5833" t="s">
        <v>16</v>
      </c>
      <c r="I5833" s="1" t="s">
        <v>237</v>
      </c>
      <c r="J5833" t="s">
        <v>17</v>
      </c>
      <c r="K5833" s="1" t="s">
        <v>18</v>
      </c>
      <c r="L5833" t="s">
        <v>278</v>
      </c>
      <c r="M5833" t="s">
        <v>128</v>
      </c>
      <c r="N5833">
        <v>1</v>
      </c>
      <c r="O5833" t="s">
        <v>232</v>
      </c>
      <c r="P5833">
        <v>1</v>
      </c>
      <c r="Q5833">
        <v>1</v>
      </c>
      <c r="R5833" t="s">
        <v>234</v>
      </c>
      <c r="S5833" t="s">
        <v>258</v>
      </c>
      <c r="T5833" t="s">
        <v>260</v>
      </c>
      <c r="U5833" t="s">
        <v>443</v>
      </c>
    </row>
    <row r="5834" spans="1:21" x14ac:dyDescent="0.35">
      <c r="A5834" s="2" t="s">
        <v>53</v>
      </c>
      <c r="B5834" s="1" t="s">
        <v>133</v>
      </c>
      <c r="C5834" t="s">
        <v>515</v>
      </c>
      <c r="D5834" s="1" t="s">
        <v>126</v>
      </c>
      <c r="E5834" s="1" t="s">
        <v>25</v>
      </c>
      <c r="F5834" s="1" t="s">
        <v>21</v>
      </c>
      <c r="G5834" s="1" t="s">
        <v>29</v>
      </c>
      <c r="H5834" t="s">
        <v>27</v>
      </c>
      <c r="I5834" s="1" t="s">
        <v>237</v>
      </c>
      <c r="J5834" t="s">
        <v>17</v>
      </c>
      <c r="K5834" s="1" t="s">
        <v>18</v>
      </c>
      <c r="L5834" t="s">
        <v>278</v>
      </c>
      <c r="M5834" t="s">
        <v>100</v>
      </c>
      <c r="N5834">
        <v>1</v>
      </c>
      <c r="O5834" t="s">
        <v>232</v>
      </c>
      <c r="P5834">
        <v>1</v>
      </c>
      <c r="Q5834">
        <v>1</v>
      </c>
      <c r="R5834" t="s">
        <v>234</v>
      </c>
      <c r="S5834" t="s">
        <v>258</v>
      </c>
      <c r="T5834" t="s">
        <v>260</v>
      </c>
      <c r="U5834" t="s">
        <v>443</v>
      </c>
    </row>
    <row r="5835" spans="1:21" x14ac:dyDescent="0.35">
      <c r="A5835" s="2" t="s">
        <v>53</v>
      </c>
      <c r="B5835" s="1" t="s">
        <v>133</v>
      </c>
      <c r="C5835" t="s">
        <v>515</v>
      </c>
      <c r="D5835" s="1" t="s">
        <v>126</v>
      </c>
      <c r="E5835" s="1" t="s">
        <v>25</v>
      </c>
      <c r="F5835" s="1" t="s">
        <v>21</v>
      </c>
      <c r="G5835" s="1" t="s">
        <v>29</v>
      </c>
      <c r="H5835" t="s">
        <v>30</v>
      </c>
      <c r="I5835" s="1" t="s">
        <v>237</v>
      </c>
      <c r="J5835" t="s">
        <v>17</v>
      </c>
      <c r="K5835" s="1" t="s">
        <v>57</v>
      </c>
      <c r="L5835" t="s">
        <v>363</v>
      </c>
      <c r="M5835" t="s">
        <v>366</v>
      </c>
      <c r="N5835">
        <v>1</v>
      </c>
      <c r="O5835" t="s">
        <v>232</v>
      </c>
      <c r="P5835">
        <v>0</v>
      </c>
      <c r="Q5835">
        <v>1</v>
      </c>
      <c r="R5835" t="s">
        <v>234</v>
      </c>
      <c r="S5835" t="s">
        <v>258</v>
      </c>
      <c r="T5835" t="s">
        <v>260</v>
      </c>
      <c r="U5835" t="s">
        <v>443</v>
      </c>
    </row>
    <row r="5836" spans="1:21" x14ac:dyDescent="0.35">
      <c r="A5836" s="2" t="s">
        <v>53</v>
      </c>
      <c r="B5836" s="1" t="s">
        <v>133</v>
      </c>
      <c r="C5836" t="s">
        <v>515</v>
      </c>
      <c r="D5836" s="1" t="s">
        <v>126</v>
      </c>
      <c r="E5836" s="1" t="s">
        <v>25</v>
      </c>
      <c r="F5836" s="1" t="s">
        <v>21</v>
      </c>
      <c r="G5836" s="1" t="s">
        <v>29</v>
      </c>
      <c r="H5836" t="s">
        <v>24</v>
      </c>
      <c r="I5836" s="1" t="s">
        <v>272</v>
      </c>
      <c r="J5836" t="s">
        <v>17</v>
      </c>
      <c r="K5836" s="1" t="s">
        <v>18</v>
      </c>
      <c r="L5836" t="s">
        <v>363</v>
      </c>
      <c r="M5836" t="s">
        <v>128</v>
      </c>
      <c r="N5836">
        <v>1</v>
      </c>
      <c r="O5836" t="s">
        <v>232</v>
      </c>
      <c r="P5836">
        <v>0</v>
      </c>
      <c r="Q5836">
        <v>1</v>
      </c>
      <c r="R5836" t="s">
        <v>243</v>
      </c>
      <c r="S5836" t="s">
        <v>258</v>
      </c>
      <c r="T5836" t="s">
        <v>260</v>
      </c>
      <c r="U5836" t="s">
        <v>444</v>
      </c>
    </row>
    <row r="5837" spans="1:21" x14ac:dyDescent="0.35">
      <c r="A5837" s="2" t="s">
        <v>53</v>
      </c>
      <c r="B5837" s="1" t="s">
        <v>133</v>
      </c>
      <c r="C5837" t="s">
        <v>515</v>
      </c>
      <c r="D5837" s="1" t="s">
        <v>150</v>
      </c>
      <c r="E5837" s="1" t="s">
        <v>14</v>
      </c>
      <c r="F5837" s="1" t="s">
        <v>33</v>
      </c>
      <c r="G5837" s="1" t="s">
        <v>214</v>
      </c>
      <c r="H5837" t="s">
        <v>74</v>
      </c>
      <c r="I5837" s="1" t="s">
        <v>237</v>
      </c>
      <c r="J5837" t="s">
        <v>17</v>
      </c>
      <c r="K5837" s="1" t="s">
        <v>57</v>
      </c>
      <c r="L5837" t="s">
        <v>363</v>
      </c>
      <c r="M5837" t="s">
        <v>57</v>
      </c>
      <c r="N5837">
        <v>1</v>
      </c>
      <c r="O5837" t="s">
        <v>232</v>
      </c>
      <c r="P5837">
        <v>0</v>
      </c>
      <c r="Q5837">
        <v>1</v>
      </c>
      <c r="R5837" t="s">
        <v>243</v>
      </c>
      <c r="S5837" t="s">
        <v>258</v>
      </c>
      <c r="T5837" t="s">
        <v>260</v>
      </c>
      <c r="U5837" t="s">
        <v>444</v>
      </c>
    </row>
    <row r="5838" spans="1:21" x14ac:dyDescent="0.35">
      <c r="A5838" s="2" t="s">
        <v>53</v>
      </c>
      <c r="B5838" s="1" t="s">
        <v>133</v>
      </c>
      <c r="C5838" t="s">
        <v>515</v>
      </c>
      <c r="D5838" s="1" t="s">
        <v>150</v>
      </c>
      <c r="E5838" s="1" t="s">
        <v>14</v>
      </c>
      <c r="F5838" s="1" t="s">
        <v>26</v>
      </c>
      <c r="G5838" s="1" t="s">
        <v>215</v>
      </c>
      <c r="H5838" t="s">
        <v>52</v>
      </c>
      <c r="I5838" s="1" t="s">
        <v>237</v>
      </c>
      <c r="J5838" t="s">
        <v>17</v>
      </c>
      <c r="K5838" s="1" t="s">
        <v>57</v>
      </c>
      <c r="L5838" t="s">
        <v>278</v>
      </c>
      <c r="M5838" t="s">
        <v>130</v>
      </c>
      <c r="N5838">
        <v>1</v>
      </c>
      <c r="O5838" t="s">
        <v>232</v>
      </c>
      <c r="P5838">
        <v>0</v>
      </c>
      <c r="Q5838">
        <v>1</v>
      </c>
      <c r="R5838" t="s">
        <v>234</v>
      </c>
      <c r="S5838" t="s">
        <v>258</v>
      </c>
      <c r="T5838" t="s">
        <v>260</v>
      </c>
      <c r="U5838" t="s">
        <v>443</v>
      </c>
    </row>
    <row r="5839" spans="1:21" x14ac:dyDescent="0.35">
      <c r="A5839" s="2" t="s">
        <v>53</v>
      </c>
      <c r="B5839" s="1" t="s">
        <v>133</v>
      </c>
      <c r="C5839" t="s">
        <v>515</v>
      </c>
      <c r="D5839" s="1" t="s">
        <v>150</v>
      </c>
      <c r="E5839" s="1" t="s">
        <v>14</v>
      </c>
      <c r="F5839" s="1" t="s">
        <v>26</v>
      </c>
      <c r="G5839" s="1" t="s">
        <v>215</v>
      </c>
      <c r="H5839" t="s">
        <v>52</v>
      </c>
      <c r="I5839" s="1" t="s">
        <v>237</v>
      </c>
      <c r="J5839" t="s">
        <v>17</v>
      </c>
      <c r="K5839" s="1" t="s">
        <v>57</v>
      </c>
      <c r="L5839" t="s">
        <v>278</v>
      </c>
      <c r="M5839" t="s">
        <v>57</v>
      </c>
      <c r="N5839">
        <v>2</v>
      </c>
      <c r="O5839" t="s">
        <v>232</v>
      </c>
      <c r="P5839">
        <v>0</v>
      </c>
      <c r="Q5839">
        <v>1</v>
      </c>
      <c r="R5839" t="s">
        <v>234</v>
      </c>
      <c r="S5839" t="s">
        <v>258</v>
      </c>
      <c r="T5839" t="s">
        <v>260</v>
      </c>
      <c r="U5839" t="s">
        <v>443</v>
      </c>
    </row>
    <row r="5840" spans="1:21" x14ac:dyDescent="0.35">
      <c r="A5840" s="2" t="s">
        <v>53</v>
      </c>
      <c r="B5840" s="1" t="s">
        <v>133</v>
      </c>
      <c r="C5840" t="s">
        <v>515</v>
      </c>
      <c r="D5840" s="1" t="s">
        <v>150</v>
      </c>
      <c r="E5840" s="1" t="s">
        <v>14</v>
      </c>
      <c r="F5840" s="1" t="s">
        <v>26</v>
      </c>
      <c r="G5840" s="1" t="s">
        <v>215</v>
      </c>
      <c r="H5840" t="s">
        <v>52</v>
      </c>
      <c r="I5840" s="1" t="s">
        <v>237</v>
      </c>
      <c r="J5840" t="s">
        <v>17</v>
      </c>
      <c r="K5840" s="1" t="s">
        <v>57</v>
      </c>
      <c r="L5840" t="s">
        <v>278</v>
      </c>
      <c r="M5840" t="s">
        <v>57</v>
      </c>
      <c r="N5840">
        <v>2</v>
      </c>
      <c r="O5840" t="s">
        <v>232</v>
      </c>
      <c r="P5840">
        <v>1</v>
      </c>
      <c r="Q5840">
        <v>1</v>
      </c>
      <c r="R5840" t="s">
        <v>234</v>
      </c>
      <c r="S5840" t="s">
        <v>258</v>
      </c>
      <c r="T5840" t="s">
        <v>260</v>
      </c>
      <c r="U5840" t="s">
        <v>443</v>
      </c>
    </row>
    <row r="5841" spans="1:21" x14ac:dyDescent="0.35">
      <c r="A5841" s="2" t="s">
        <v>53</v>
      </c>
      <c r="B5841" s="1" t="s">
        <v>133</v>
      </c>
      <c r="C5841" t="s">
        <v>515</v>
      </c>
      <c r="D5841" s="1" t="s">
        <v>150</v>
      </c>
      <c r="E5841" s="1" t="s">
        <v>14</v>
      </c>
      <c r="F5841" s="1" t="s">
        <v>26</v>
      </c>
      <c r="G5841" s="1" t="s">
        <v>215</v>
      </c>
      <c r="H5841" t="s">
        <v>52</v>
      </c>
      <c r="I5841" s="1" t="s">
        <v>272</v>
      </c>
      <c r="J5841" t="s">
        <v>17</v>
      </c>
      <c r="K5841" s="1" t="s">
        <v>57</v>
      </c>
      <c r="L5841" t="s">
        <v>278</v>
      </c>
      <c r="M5841" t="s">
        <v>130</v>
      </c>
      <c r="N5841">
        <v>1</v>
      </c>
      <c r="O5841" t="s">
        <v>232</v>
      </c>
      <c r="P5841">
        <v>0</v>
      </c>
      <c r="Q5841">
        <v>1</v>
      </c>
      <c r="R5841" t="s">
        <v>234</v>
      </c>
      <c r="S5841" t="s">
        <v>258</v>
      </c>
      <c r="T5841" t="s">
        <v>260</v>
      </c>
      <c r="U5841" t="s">
        <v>443</v>
      </c>
    </row>
    <row r="5842" spans="1:21" x14ac:dyDescent="0.35">
      <c r="A5842" s="2" t="s">
        <v>53</v>
      </c>
      <c r="B5842" s="1" t="s">
        <v>133</v>
      </c>
      <c r="C5842" t="s">
        <v>515</v>
      </c>
      <c r="D5842" s="1" t="s">
        <v>150</v>
      </c>
      <c r="E5842" s="1" t="s">
        <v>14</v>
      </c>
      <c r="F5842" s="1" t="s">
        <v>26</v>
      </c>
      <c r="G5842" s="1" t="s">
        <v>215</v>
      </c>
      <c r="H5842" t="s">
        <v>52</v>
      </c>
      <c r="I5842" s="1" t="s">
        <v>272</v>
      </c>
      <c r="J5842" t="s">
        <v>17</v>
      </c>
      <c r="K5842" s="1" t="s">
        <v>57</v>
      </c>
      <c r="L5842" t="s">
        <v>278</v>
      </c>
      <c r="M5842" t="s">
        <v>57</v>
      </c>
      <c r="N5842">
        <v>1</v>
      </c>
      <c r="O5842" t="s">
        <v>232</v>
      </c>
      <c r="P5842">
        <v>0</v>
      </c>
      <c r="Q5842">
        <v>1</v>
      </c>
      <c r="R5842" t="s">
        <v>234</v>
      </c>
      <c r="S5842" t="s">
        <v>258</v>
      </c>
      <c r="T5842" t="s">
        <v>260</v>
      </c>
      <c r="U5842" t="s">
        <v>443</v>
      </c>
    </row>
    <row r="5843" spans="1:21" x14ac:dyDescent="0.35">
      <c r="A5843" s="2" t="s">
        <v>53</v>
      </c>
      <c r="B5843" s="1" t="s">
        <v>133</v>
      </c>
      <c r="C5843" t="s">
        <v>515</v>
      </c>
      <c r="D5843" s="1" t="s">
        <v>150</v>
      </c>
      <c r="E5843" s="1" t="s">
        <v>14</v>
      </c>
      <c r="F5843" s="1" t="s">
        <v>26</v>
      </c>
      <c r="G5843" s="1" t="s">
        <v>215</v>
      </c>
      <c r="H5843" t="s">
        <v>16</v>
      </c>
      <c r="I5843" s="1" t="s">
        <v>237</v>
      </c>
      <c r="J5843" t="s">
        <v>17</v>
      </c>
      <c r="K5843" s="1" t="s">
        <v>57</v>
      </c>
      <c r="L5843" t="s">
        <v>278</v>
      </c>
      <c r="M5843" t="s">
        <v>57</v>
      </c>
      <c r="N5843">
        <v>3</v>
      </c>
      <c r="O5843" t="s">
        <v>232</v>
      </c>
      <c r="P5843">
        <v>0</v>
      </c>
      <c r="Q5843">
        <v>1</v>
      </c>
      <c r="R5843" t="s">
        <v>234</v>
      </c>
      <c r="S5843" t="s">
        <v>258</v>
      </c>
      <c r="T5843" t="s">
        <v>260</v>
      </c>
      <c r="U5843" t="s">
        <v>443</v>
      </c>
    </row>
    <row r="5844" spans="1:21" x14ac:dyDescent="0.35">
      <c r="A5844" s="2" t="s">
        <v>53</v>
      </c>
      <c r="B5844" s="1" t="s">
        <v>133</v>
      </c>
      <c r="C5844" t="s">
        <v>515</v>
      </c>
      <c r="D5844" s="1" t="s">
        <v>150</v>
      </c>
      <c r="E5844" s="1" t="s">
        <v>14</v>
      </c>
      <c r="F5844" s="1" t="s">
        <v>26</v>
      </c>
      <c r="G5844" s="1" t="s">
        <v>215</v>
      </c>
      <c r="H5844" t="s">
        <v>16</v>
      </c>
      <c r="I5844" s="1" t="s">
        <v>237</v>
      </c>
      <c r="J5844" t="s">
        <v>17</v>
      </c>
      <c r="K5844" s="1" t="s">
        <v>57</v>
      </c>
      <c r="L5844" t="s">
        <v>278</v>
      </c>
      <c r="M5844" t="s">
        <v>57</v>
      </c>
      <c r="N5844">
        <v>1</v>
      </c>
      <c r="O5844" t="s">
        <v>232</v>
      </c>
      <c r="P5844">
        <v>1</v>
      </c>
      <c r="Q5844">
        <v>1</v>
      </c>
      <c r="R5844" t="s">
        <v>234</v>
      </c>
      <c r="S5844" t="s">
        <v>258</v>
      </c>
      <c r="T5844" t="s">
        <v>260</v>
      </c>
      <c r="U5844" t="s">
        <v>443</v>
      </c>
    </row>
    <row r="5845" spans="1:21" x14ac:dyDescent="0.35">
      <c r="A5845" s="2" t="s">
        <v>53</v>
      </c>
      <c r="B5845" s="1" t="s">
        <v>133</v>
      </c>
      <c r="C5845" t="s">
        <v>515</v>
      </c>
      <c r="D5845" s="1" t="s">
        <v>150</v>
      </c>
      <c r="E5845" s="1" t="s">
        <v>14</v>
      </c>
      <c r="F5845" s="1" t="s">
        <v>26</v>
      </c>
      <c r="G5845" s="1" t="s">
        <v>215</v>
      </c>
      <c r="H5845" t="s">
        <v>16</v>
      </c>
      <c r="I5845" s="1" t="s">
        <v>237</v>
      </c>
      <c r="J5845" t="s">
        <v>17</v>
      </c>
      <c r="K5845" s="1" t="s">
        <v>57</v>
      </c>
      <c r="L5845" t="s">
        <v>363</v>
      </c>
      <c r="M5845" t="s">
        <v>57</v>
      </c>
      <c r="N5845">
        <v>1</v>
      </c>
      <c r="O5845" t="s">
        <v>232</v>
      </c>
      <c r="P5845">
        <v>1</v>
      </c>
      <c r="Q5845">
        <v>1</v>
      </c>
      <c r="R5845" t="s">
        <v>243</v>
      </c>
      <c r="S5845" t="s">
        <v>258</v>
      </c>
      <c r="T5845" t="s">
        <v>260</v>
      </c>
      <c r="U5845" t="s">
        <v>444</v>
      </c>
    </row>
    <row r="5846" spans="1:21" x14ac:dyDescent="0.35">
      <c r="A5846" s="2" t="s">
        <v>53</v>
      </c>
      <c r="B5846" s="1" t="s">
        <v>133</v>
      </c>
      <c r="C5846" t="s">
        <v>515</v>
      </c>
      <c r="D5846" s="1" t="s">
        <v>150</v>
      </c>
      <c r="E5846" s="1" t="s">
        <v>14</v>
      </c>
      <c r="F5846" s="1" t="s">
        <v>26</v>
      </c>
      <c r="G5846" s="1" t="s">
        <v>215</v>
      </c>
      <c r="H5846" t="s">
        <v>16</v>
      </c>
      <c r="I5846" s="1" t="s">
        <v>237</v>
      </c>
      <c r="J5846" t="s">
        <v>17</v>
      </c>
      <c r="K5846" s="1" t="s">
        <v>22</v>
      </c>
      <c r="L5846" t="s">
        <v>278</v>
      </c>
      <c r="M5846" t="s">
        <v>31</v>
      </c>
      <c r="N5846">
        <v>1</v>
      </c>
      <c r="O5846" t="s">
        <v>232</v>
      </c>
      <c r="P5846">
        <v>0</v>
      </c>
      <c r="Q5846">
        <v>1</v>
      </c>
      <c r="R5846" t="s">
        <v>234</v>
      </c>
      <c r="S5846" t="s">
        <v>258</v>
      </c>
      <c r="T5846" t="s">
        <v>260</v>
      </c>
      <c r="U5846" t="s">
        <v>443</v>
      </c>
    </row>
    <row r="5847" spans="1:21" x14ac:dyDescent="0.35">
      <c r="A5847" s="2" t="s">
        <v>53</v>
      </c>
      <c r="B5847" s="1" t="s">
        <v>133</v>
      </c>
      <c r="C5847" t="s">
        <v>515</v>
      </c>
      <c r="D5847" s="1" t="s">
        <v>150</v>
      </c>
      <c r="E5847" s="1" t="s">
        <v>14</v>
      </c>
      <c r="F5847" s="1" t="s">
        <v>26</v>
      </c>
      <c r="G5847" s="1" t="s">
        <v>215</v>
      </c>
      <c r="H5847" t="s">
        <v>16</v>
      </c>
      <c r="I5847" s="1" t="s">
        <v>272</v>
      </c>
      <c r="J5847" t="s">
        <v>17</v>
      </c>
      <c r="K5847" s="1" t="s">
        <v>57</v>
      </c>
      <c r="L5847" t="s">
        <v>278</v>
      </c>
      <c r="M5847" t="s">
        <v>57</v>
      </c>
      <c r="N5847">
        <v>5</v>
      </c>
      <c r="O5847" t="s">
        <v>232</v>
      </c>
      <c r="P5847">
        <v>0</v>
      </c>
      <c r="Q5847">
        <v>1</v>
      </c>
      <c r="R5847" t="s">
        <v>234</v>
      </c>
      <c r="S5847" t="s">
        <v>258</v>
      </c>
      <c r="T5847" t="s">
        <v>260</v>
      </c>
      <c r="U5847" t="s">
        <v>443</v>
      </c>
    </row>
    <row r="5848" spans="1:21" x14ac:dyDescent="0.35">
      <c r="A5848" s="2" t="s">
        <v>53</v>
      </c>
      <c r="B5848" s="1" t="s">
        <v>133</v>
      </c>
      <c r="C5848" t="s">
        <v>515</v>
      </c>
      <c r="D5848" s="1" t="s">
        <v>150</v>
      </c>
      <c r="E5848" s="1" t="s">
        <v>14</v>
      </c>
      <c r="F5848" s="1" t="s">
        <v>26</v>
      </c>
      <c r="G5848" s="1" t="s">
        <v>215</v>
      </c>
      <c r="H5848" t="s">
        <v>16</v>
      </c>
      <c r="I5848" s="1" t="s">
        <v>272</v>
      </c>
      <c r="J5848" t="s">
        <v>17</v>
      </c>
      <c r="K5848" s="1" t="s">
        <v>57</v>
      </c>
      <c r="L5848" t="s">
        <v>278</v>
      </c>
      <c r="M5848" t="s">
        <v>57</v>
      </c>
      <c r="N5848">
        <v>2</v>
      </c>
      <c r="O5848" t="s">
        <v>232</v>
      </c>
      <c r="P5848">
        <v>1</v>
      </c>
      <c r="Q5848">
        <v>1</v>
      </c>
      <c r="R5848" t="s">
        <v>234</v>
      </c>
      <c r="S5848" t="s">
        <v>258</v>
      </c>
      <c r="T5848" t="s">
        <v>260</v>
      </c>
      <c r="U5848" t="s">
        <v>443</v>
      </c>
    </row>
    <row r="5849" spans="1:21" x14ac:dyDescent="0.35">
      <c r="A5849" s="2" t="s">
        <v>53</v>
      </c>
      <c r="B5849" s="1" t="s">
        <v>133</v>
      </c>
      <c r="C5849" t="s">
        <v>515</v>
      </c>
      <c r="D5849" s="1" t="s">
        <v>150</v>
      </c>
      <c r="E5849" s="1" t="s">
        <v>14</v>
      </c>
      <c r="F5849" s="1" t="s">
        <v>26</v>
      </c>
      <c r="G5849" s="1" t="s">
        <v>215</v>
      </c>
      <c r="H5849" t="s">
        <v>16</v>
      </c>
      <c r="I5849" s="1" t="s">
        <v>326</v>
      </c>
      <c r="J5849" t="s">
        <v>17</v>
      </c>
      <c r="K5849" s="1" t="s">
        <v>57</v>
      </c>
      <c r="L5849" t="s">
        <v>278</v>
      </c>
      <c r="M5849" t="s">
        <v>57</v>
      </c>
      <c r="N5849">
        <v>1</v>
      </c>
      <c r="O5849" t="s">
        <v>232</v>
      </c>
      <c r="P5849">
        <v>0</v>
      </c>
      <c r="Q5849">
        <v>1</v>
      </c>
      <c r="R5849" t="s">
        <v>234</v>
      </c>
      <c r="S5849" t="s">
        <v>258</v>
      </c>
      <c r="T5849" t="s">
        <v>260</v>
      </c>
      <c r="U5849" t="s">
        <v>443</v>
      </c>
    </row>
    <row r="5850" spans="1:21" x14ac:dyDescent="0.35">
      <c r="A5850" s="2" t="s">
        <v>53</v>
      </c>
      <c r="B5850" s="1" t="s">
        <v>133</v>
      </c>
      <c r="C5850" t="s">
        <v>515</v>
      </c>
      <c r="D5850" s="1" t="s">
        <v>150</v>
      </c>
      <c r="E5850" s="1" t="s">
        <v>14</v>
      </c>
      <c r="F5850" s="1" t="s">
        <v>26</v>
      </c>
      <c r="G5850" s="1" t="s">
        <v>215</v>
      </c>
      <c r="H5850" t="s">
        <v>16</v>
      </c>
      <c r="I5850" s="1" t="s">
        <v>326</v>
      </c>
      <c r="J5850" t="s">
        <v>17</v>
      </c>
      <c r="K5850" s="1" t="s">
        <v>57</v>
      </c>
      <c r="L5850" t="s">
        <v>278</v>
      </c>
      <c r="M5850" t="s">
        <v>57</v>
      </c>
      <c r="N5850">
        <v>1</v>
      </c>
      <c r="O5850" t="s">
        <v>232</v>
      </c>
      <c r="P5850">
        <v>1</v>
      </c>
      <c r="Q5850">
        <v>1</v>
      </c>
      <c r="R5850" t="s">
        <v>234</v>
      </c>
      <c r="S5850" t="s">
        <v>258</v>
      </c>
      <c r="T5850" t="s">
        <v>260</v>
      </c>
      <c r="U5850" t="s">
        <v>443</v>
      </c>
    </row>
    <row r="5851" spans="1:21" x14ac:dyDescent="0.35">
      <c r="A5851" s="2" t="s">
        <v>53</v>
      </c>
      <c r="B5851" s="1" t="s">
        <v>133</v>
      </c>
      <c r="C5851" t="s">
        <v>515</v>
      </c>
      <c r="D5851" s="1" t="s">
        <v>150</v>
      </c>
      <c r="E5851" s="1" t="s">
        <v>14</v>
      </c>
      <c r="F5851" s="1" t="s">
        <v>26</v>
      </c>
      <c r="G5851" s="1" t="s">
        <v>215</v>
      </c>
      <c r="H5851" t="s">
        <v>20</v>
      </c>
      <c r="I5851" s="1" t="s">
        <v>237</v>
      </c>
      <c r="J5851" t="s">
        <v>17</v>
      </c>
      <c r="K5851" s="1" t="s">
        <v>57</v>
      </c>
      <c r="L5851" t="s">
        <v>278</v>
      </c>
      <c r="M5851" t="s">
        <v>57</v>
      </c>
      <c r="N5851">
        <v>1</v>
      </c>
      <c r="O5851" t="s">
        <v>232</v>
      </c>
      <c r="P5851">
        <v>0</v>
      </c>
      <c r="Q5851">
        <v>1</v>
      </c>
      <c r="R5851" t="s">
        <v>234</v>
      </c>
      <c r="S5851" t="s">
        <v>258</v>
      </c>
      <c r="T5851" t="s">
        <v>260</v>
      </c>
      <c r="U5851" t="s">
        <v>443</v>
      </c>
    </row>
    <row r="5852" spans="1:21" x14ac:dyDescent="0.35">
      <c r="A5852" s="2" t="s">
        <v>53</v>
      </c>
      <c r="B5852" s="1" t="s">
        <v>133</v>
      </c>
      <c r="C5852" t="s">
        <v>515</v>
      </c>
      <c r="D5852" s="1" t="s">
        <v>150</v>
      </c>
      <c r="E5852" s="1" t="s">
        <v>14</v>
      </c>
      <c r="F5852" s="1" t="s">
        <v>26</v>
      </c>
      <c r="G5852" s="1" t="s">
        <v>215</v>
      </c>
      <c r="H5852" t="s">
        <v>20</v>
      </c>
      <c r="I5852" s="1" t="s">
        <v>237</v>
      </c>
      <c r="J5852" t="s">
        <v>17</v>
      </c>
      <c r="K5852" s="1" t="s">
        <v>57</v>
      </c>
      <c r="L5852" t="s">
        <v>278</v>
      </c>
      <c r="M5852" t="s">
        <v>57</v>
      </c>
      <c r="N5852">
        <v>3</v>
      </c>
      <c r="O5852" t="s">
        <v>232</v>
      </c>
      <c r="P5852">
        <v>1</v>
      </c>
      <c r="Q5852">
        <v>1</v>
      </c>
      <c r="R5852" t="s">
        <v>234</v>
      </c>
      <c r="S5852" t="s">
        <v>258</v>
      </c>
      <c r="T5852" t="s">
        <v>260</v>
      </c>
      <c r="U5852" t="s">
        <v>443</v>
      </c>
    </row>
    <row r="5853" spans="1:21" x14ac:dyDescent="0.35">
      <c r="A5853" s="2" t="s">
        <v>53</v>
      </c>
      <c r="B5853" s="1" t="s">
        <v>133</v>
      </c>
      <c r="C5853" t="s">
        <v>515</v>
      </c>
      <c r="D5853" s="1" t="s">
        <v>150</v>
      </c>
      <c r="E5853" s="1" t="s">
        <v>14</v>
      </c>
      <c r="F5853" s="1" t="s">
        <v>26</v>
      </c>
      <c r="G5853" s="1" t="s">
        <v>215</v>
      </c>
      <c r="H5853" t="s">
        <v>20</v>
      </c>
      <c r="I5853" s="1" t="s">
        <v>272</v>
      </c>
      <c r="J5853" t="s">
        <v>17</v>
      </c>
      <c r="K5853" s="1" t="s">
        <v>57</v>
      </c>
      <c r="L5853" t="s">
        <v>278</v>
      </c>
      <c r="M5853" t="s">
        <v>57</v>
      </c>
      <c r="N5853">
        <v>1</v>
      </c>
      <c r="O5853" t="s">
        <v>232</v>
      </c>
      <c r="P5853">
        <v>1</v>
      </c>
      <c r="Q5853">
        <v>1</v>
      </c>
      <c r="R5853" t="s">
        <v>234</v>
      </c>
      <c r="S5853" t="s">
        <v>258</v>
      </c>
      <c r="T5853" t="s">
        <v>260</v>
      </c>
      <c r="U5853" t="s">
        <v>443</v>
      </c>
    </row>
    <row r="5854" spans="1:21" x14ac:dyDescent="0.35">
      <c r="A5854" s="2" t="s">
        <v>53</v>
      </c>
      <c r="B5854" s="1" t="s">
        <v>133</v>
      </c>
      <c r="C5854" t="s">
        <v>515</v>
      </c>
      <c r="D5854" s="1" t="s">
        <v>150</v>
      </c>
      <c r="E5854" s="1" t="s">
        <v>14</v>
      </c>
      <c r="F5854" s="1" t="s">
        <v>26</v>
      </c>
      <c r="G5854" s="1" t="s">
        <v>215</v>
      </c>
      <c r="H5854" t="s">
        <v>20</v>
      </c>
      <c r="I5854" s="1" t="s">
        <v>272</v>
      </c>
      <c r="J5854" t="s">
        <v>17</v>
      </c>
      <c r="K5854" s="1" t="s">
        <v>57</v>
      </c>
      <c r="L5854" t="s">
        <v>363</v>
      </c>
      <c r="M5854" t="s">
        <v>57</v>
      </c>
      <c r="N5854">
        <v>1</v>
      </c>
      <c r="O5854" t="s">
        <v>232</v>
      </c>
      <c r="P5854">
        <v>0</v>
      </c>
      <c r="Q5854">
        <v>1</v>
      </c>
      <c r="R5854" t="s">
        <v>234</v>
      </c>
      <c r="S5854" t="s">
        <v>258</v>
      </c>
      <c r="T5854" t="s">
        <v>260</v>
      </c>
      <c r="U5854" t="s">
        <v>444</v>
      </c>
    </row>
    <row r="5855" spans="1:21" x14ac:dyDescent="0.35">
      <c r="A5855" s="2" t="s">
        <v>53</v>
      </c>
      <c r="B5855" s="1" t="s">
        <v>133</v>
      </c>
      <c r="C5855" t="s">
        <v>515</v>
      </c>
      <c r="D5855" s="1" t="s">
        <v>150</v>
      </c>
      <c r="E5855" s="1" t="s">
        <v>14</v>
      </c>
      <c r="F5855" s="1" t="s">
        <v>26</v>
      </c>
      <c r="G5855" s="1" t="s">
        <v>215</v>
      </c>
      <c r="H5855" t="s">
        <v>20</v>
      </c>
      <c r="I5855" s="1" t="s">
        <v>326</v>
      </c>
      <c r="J5855" t="s">
        <v>17</v>
      </c>
      <c r="K5855" s="1" t="s">
        <v>57</v>
      </c>
      <c r="L5855" t="s">
        <v>278</v>
      </c>
      <c r="M5855" t="s">
        <v>57</v>
      </c>
      <c r="N5855">
        <v>1</v>
      </c>
      <c r="O5855" t="s">
        <v>232</v>
      </c>
      <c r="P5855">
        <v>0</v>
      </c>
      <c r="Q5855">
        <v>1</v>
      </c>
      <c r="R5855" t="s">
        <v>234</v>
      </c>
      <c r="S5855" t="s">
        <v>258</v>
      </c>
      <c r="T5855" t="s">
        <v>260</v>
      </c>
      <c r="U5855" t="s">
        <v>443</v>
      </c>
    </row>
    <row r="5856" spans="1:21" x14ac:dyDescent="0.35">
      <c r="A5856" s="2" t="s">
        <v>53</v>
      </c>
      <c r="B5856" s="1" t="s">
        <v>133</v>
      </c>
      <c r="C5856" t="s">
        <v>515</v>
      </c>
      <c r="D5856" s="1" t="s">
        <v>150</v>
      </c>
      <c r="E5856" s="1" t="s">
        <v>14</v>
      </c>
      <c r="F5856" s="1" t="s">
        <v>26</v>
      </c>
      <c r="G5856" s="1" t="s">
        <v>215</v>
      </c>
      <c r="H5856" t="s">
        <v>20</v>
      </c>
      <c r="I5856" s="1" t="s">
        <v>326</v>
      </c>
      <c r="J5856" t="s">
        <v>17</v>
      </c>
      <c r="K5856" s="1" t="s">
        <v>57</v>
      </c>
      <c r="L5856" t="s">
        <v>278</v>
      </c>
      <c r="M5856" t="s">
        <v>57</v>
      </c>
      <c r="N5856">
        <v>1</v>
      </c>
      <c r="O5856" t="s">
        <v>232</v>
      </c>
      <c r="P5856">
        <v>1</v>
      </c>
      <c r="Q5856">
        <v>1</v>
      </c>
      <c r="R5856" t="s">
        <v>234</v>
      </c>
      <c r="S5856" t="s">
        <v>258</v>
      </c>
      <c r="T5856" t="s">
        <v>260</v>
      </c>
      <c r="U5856" t="s">
        <v>443</v>
      </c>
    </row>
    <row r="5857" spans="1:21" x14ac:dyDescent="0.35">
      <c r="A5857" s="2" t="s">
        <v>53</v>
      </c>
      <c r="B5857" s="1" t="s">
        <v>133</v>
      </c>
      <c r="C5857" t="s">
        <v>515</v>
      </c>
      <c r="D5857" s="1" t="s">
        <v>150</v>
      </c>
      <c r="E5857" s="1" t="s">
        <v>14</v>
      </c>
      <c r="F5857" s="1" t="s">
        <v>26</v>
      </c>
      <c r="G5857" s="1" t="s">
        <v>215</v>
      </c>
      <c r="H5857" t="s">
        <v>27</v>
      </c>
      <c r="I5857" s="1" t="s">
        <v>237</v>
      </c>
      <c r="J5857" t="s">
        <v>17</v>
      </c>
      <c r="K5857" s="1" t="s">
        <v>57</v>
      </c>
      <c r="L5857" t="s">
        <v>278</v>
      </c>
      <c r="M5857" t="s">
        <v>57</v>
      </c>
      <c r="N5857">
        <v>1</v>
      </c>
      <c r="O5857" t="s">
        <v>232</v>
      </c>
      <c r="P5857">
        <v>1</v>
      </c>
      <c r="Q5857">
        <v>1</v>
      </c>
      <c r="R5857" t="s">
        <v>234</v>
      </c>
      <c r="S5857" t="s">
        <v>258</v>
      </c>
      <c r="T5857" t="s">
        <v>260</v>
      </c>
      <c r="U5857" t="s">
        <v>443</v>
      </c>
    </row>
    <row r="5858" spans="1:21" x14ac:dyDescent="0.35">
      <c r="A5858" s="2" t="s">
        <v>53</v>
      </c>
      <c r="B5858" s="1" t="s">
        <v>133</v>
      </c>
      <c r="C5858" t="s">
        <v>515</v>
      </c>
      <c r="D5858" s="1" t="s">
        <v>150</v>
      </c>
      <c r="E5858" s="1" t="s">
        <v>14</v>
      </c>
      <c r="F5858" s="1" t="s">
        <v>26</v>
      </c>
      <c r="G5858" s="1" t="s">
        <v>215</v>
      </c>
      <c r="H5858" t="s">
        <v>27</v>
      </c>
      <c r="I5858" s="1" t="s">
        <v>272</v>
      </c>
      <c r="J5858" t="s">
        <v>17</v>
      </c>
      <c r="K5858" s="1" t="s">
        <v>57</v>
      </c>
      <c r="L5858" t="s">
        <v>278</v>
      </c>
      <c r="M5858" t="s">
        <v>57</v>
      </c>
      <c r="N5858">
        <v>1</v>
      </c>
      <c r="O5858" t="s">
        <v>232</v>
      </c>
      <c r="P5858">
        <v>1</v>
      </c>
      <c r="Q5858">
        <v>1</v>
      </c>
      <c r="R5858" t="s">
        <v>234</v>
      </c>
      <c r="S5858" t="s">
        <v>258</v>
      </c>
      <c r="T5858" t="s">
        <v>260</v>
      </c>
      <c r="U5858" t="s">
        <v>443</v>
      </c>
    </row>
    <row r="5859" spans="1:21" x14ac:dyDescent="0.35">
      <c r="A5859" s="2" t="s">
        <v>53</v>
      </c>
      <c r="B5859" s="1" t="s">
        <v>133</v>
      </c>
      <c r="C5859" t="s">
        <v>515</v>
      </c>
      <c r="D5859" s="1" t="s">
        <v>150</v>
      </c>
      <c r="E5859" s="1" t="s">
        <v>14</v>
      </c>
      <c r="F5859" s="1" t="s">
        <v>26</v>
      </c>
      <c r="G5859" s="1" t="s">
        <v>215</v>
      </c>
      <c r="H5859" t="s">
        <v>30</v>
      </c>
      <c r="I5859" s="1" t="s">
        <v>237</v>
      </c>
      <c r="J5859" t="s">
        <v>17</v>
      </c>
      <c r="K5859" s="1" t="s">
        <v>57</v>
      </c>
      <c r="L5859" t="s">
        <v>363</v>
      </c>
      <c r="M5859" t="s">
        <v>57</v>
      </c>
      <c r="N5859">
        <v>1</v>
      </c>
      <c r="O5859" t="s">
        <v>232</v>
      </c>
      <c r="P5859">
        <v>1</v>
      </c>
      <c r="Q5859">
        <v>1</v>
      </c>
      <c r="R5859" t="s">
        <v>243</v>
      </c>
      <c r="S5859" t="s">
        <v>258</v>
      </c>
      <c r="T5859" t="s">
        <v>260</v>
      </c>
      <c r="U5859" t="s">
        <v>444</v>
      </c>
    </row>
    <row r="5860" spans="1:21" x14ac:dyDescent="0.35">
      <c r="A5860" s="2" t="s">
        <v>53</v>
      </c>
      <c r="B5860" s="1" t="s">
        <v>133</v>
      </c>
      <c r="C5860" t="s">
        <v>515</v>
      </c>
      <c r="D5860" s="1" t="s">
        <v>150</v>
      </c>
      <c r="E5860" s="1" t="s">
        <v>14</v>
      </c>
      <c r="F5860" s="1" t="s">
        <v>15</v>
      </c>
      <c r="G5860" s="1" t="s">
        <v>215</v>
      </c>
      <c r="H5860" t="s">
        <v>20</v>
      </c>
      <c r="I5860" s="1" t="s">
        <v>237</v>
      </c>
      <c r="J5860" t="s">
        <v>17</v>
      </c>
      <c r="K5860" s="1" t="s">
        <v>57</v>
      </c>
      <c r="L5860" t="s">
        <v>363</v>
      </c>
      <c r="M5860" t="s">
        <v>57</v>
      </c>
      <c r="N5860">
        <v>1</v>
      </c>
      <c r="O5860" t="s">
        <v>232</v>
      </c>
      <c r="P5860">
        <v>0</v>
      </c>
      <c r="Q5860">
        <v>1</v>
      </c>
      <c r="R5860" t="s">
        <v>243</v>
      </c>
      <c r="S5860" t="s">
        <v>258</v>
      </c>
      <c r="T5860" t="s">
        <v>260</v>
      </c>
      <c r="U5860" t="s">
        <v>444</v>
      </c>
    </row>
    <row r="5861" spans="1:21" x14ac:dyDescent="0.35">
      <c r="A5861" s="2" t="s">
        <v>53</v>
      </c>
      <c r="B5861" s="1" t="s">
        <v>133</v>
      </c>
      <c r="C5861" t="s">
        <v>515</v>
      </c>
      <c r="D5861" s="1" t="s">
        <v>150</v>
      </c>
      <c r="E5861" s="1" t="s">
        <v>14</v>
      </c>
      <c r="F5861" s="1" t="s">
        <v>15</v>
      </c>
      <c r="G5861" s="1" t="s">
        <v>215</v>
      </c>
      <c r="H5861" t="s">
        <v>27</v>
      </c>
      <c r="I5861" s="1" t="s">
        <v>237</v>
      </c>
      <c r="J5861" t="s">
        <v>17</v>
      </c>
      <c r="K5861" s="1" t="s">
        <v>57</v>
      </c>
      <c r="L5861" t="s">
        <v>363</v>
      </c>
      <c r="M5861" t="s">
        <v>57</v>
      </c>
      <c r="N5861">
        <v>1</v>
      </c>
      <c r="O5861" t="s">
        <v>232</v>
      </c>
      <c r="P5861">
        <v>0</v>
      </c>
      <c r="Q5861">
        <v>1</v>
      </c>
      <c r="R5861" t="s">
        <v>243</v>
      </c>
      <c r="S5861" t="s">
        <v>258</v>
      </c>
      <c r="T5861" t="s">
        <v>260</v>
      </c>
      <c r="U5861" t="s">
        <v>444</v>
      </c>
    </row>
    <row r="5862" spans="1:21" x14ac:dyDescent="0.35">
      <c r="A5862" s="2" t="s">
        <v>53</v>
      </c>
      <c r="B5862" s="1" t="s">
        <v>133</v>
      </c>
      <c r="C5862" t="s">
        <v>515</v>
      </c>
      <c r="D5862" s="1" t="s">
        <v>150</v>
      </c>
      <c r="E5862" s="1" t="s">
        <v>14</v>
      </c>
      <c r="F5862" s="1" t="s">
        <v>15</v>
      </c>
      <c r="G5862" s="1" t="s">
        <v>215</v>
      </c>
      <c r="H5862" t="s">
        <v>27</v>
      </c>
      <c r="I5862" s="1" t="s">
        <v>237</v>
      </c>
      <c r="J5862" t="s">
        <v>17</v>
      </c>
      <c r="K5862" s="1" t="s">
        <v>57</v>
      </c>
      <c r="L5862" t="s">
        <v>363</v>
      </c>
      <c r="M5862" t="s">
        <v>57</v>
      </c>
      <c r="N5862">
        <v>1</v>
      </c>
      <c r="O5862" t="s">
        <v>232</v>
      </c>
      <c r="P5862">
        <v>1</v>
      </c>
      <c r="Q5862">
        <v>1</v>
      </c>
      <c r="R5862" t="s">
        <v>234</v>
      </c>
      <c r="S5862" t="s">
        <v>258</v>
      </c>
      <c r="T5862" t="s">
        <v>260</v>
      </c>
      <c r="U5862" t="s">
        <v>443</v>
      </c>
    </row>
    <row r="5863" spans="1:21" x14ac:dyDescent="0.35">
      <c r="A5863" s="2" t="s">
        <v>53</v>
      </c>
      <c r="B5863" s="1" t="s">
        <v>133</v>
      </c>
      <c r="C5863" t="s">
        <v>515</v>
      </c>
      <c r="D5863" s="1" t="s">
        <v>150</v>
      </c>
      <c r="E5863" s="1" t="s">
        <v>14</v>
      </c>
      <c r="F5863" s="1" t="s">
        <v>15</v>
      </c>
      <c r="G5863" s="1" t="s">
        <v>215</v>
      </c>
      <c r="H5863" t="s">
        <v>30</v>
      </c>
      <c r="I5863" s="1" t="s">
        <v>237</v>
      </c>
      <c r="J5863" t="s">
        <v>17</v>
      </c>
      <c r="K5863" s="1" t="s">
        <v>57</v>
      </c>
      <c r="L5863" t="s">
        <v>363</v>
      </c>
      <c r="M5863" t="s">
        <v>57</v>
      </c>
      <c r="N5863">
        <v>1</v>
      </c>
      <c r="O5863" t="s">
        <v>232</v>
      </c>
      <c r="P5863">
        <v>1</v>
      </c>
      <c r="Q5863">
        <v>1</v>
      </c>
      <c r="R5863" t="s">
        <v>243</v>
      </c>
      <c r="S5863" t="s">
        <v>258</v>
      </c>
      <c r="T5863" t="s">
        <v>260</v>
      </c>
      <c r="U5863" t="s">
        <v>444</v>
      </c>
    </row>
    <row r="5864" spans="1:21" x14ac:dyDescent="0.35">
      <c r="A5864" s="2" t="s">
        <v>53</v>
      </c>
      <c r="B5864" s="1" t="s">
        <v>133</v>
      </c>
      <c r="C5864" t="s">
        <v>515</v>
      </c>
      <c r="D5864" s="1" t="s">
        <v>150</v>
      </c>
      <c r="E5864" s="1" t="s">
        <v>14</v>
      </c>
      <c r="F5864" s="1" t="s">
        <v>29</v>
      </c>
      <c r="G5864" s="1" t="s">
        <v>29</v>
      </c>
      <c r="H5864" t="s">
        <v>20</v>
      </c>
      <c r="I5864" s="1" t="s">
        <v>272</v>
      </c>
      <c r="J5864" t="s">
        <v>17</v>
      </c>
      <c r="K5864" s="1" t="s">
        <v>57</v>
      </c>
      <c r="L5864" t="s">
        <v>278</v>
      </c>
      <c r="M5864" t="s">
        <v>57</v>
      </c>
      <c r="N5864">
        <v>1</v>
      </c>
      <c r="O5864" t="s">
        <v>232</v>
      </c>
      <c r="P5864">
        <v>0</v>
      </c>
      <c r="Q5864">
        <v>1</v>
      </c>
      <c r="R5864" t="s">
        <v>234</v>
      </c>
      <c r="S5864" t="s">
        <v>258</v>
      </c>
      <c r="T5864" t="s">
        <v>260</v>
      </c>
      <c r="U5864" t="s">
        <v>443</v>
      </c>
    </row>
    <row r="5865" spans="1:21" x14ac:dyDescent="0.35">
      <c r="A5865" s="2" t="s">
        <v>53</v>
      </c>
      <c r="B5865" s="1" t="s">
        <v>133</v>
      </c>
      <c r="C5865" t="s">
        <v>515</v>
      </c>
      <c r="D5865" s="1" t="s">
        <v>150</v>
      </c>
      <c r="E5865" s="1" t="s">
        <v>14</v>
      </c>
      <c r="F5865" s="1" t="s">
        <v>29</v>
      </c>
      <c r="G5865" s="1" t="s">
        <v>29</v>
      </c>
      <c r="H5865" t="s">
        <v>27</v>
      </c>
      <c r="I5865" s="1" t="s">
        <v>272</v>
      </c>
      <c r="J5865" t="s">
        <v>17</v>
      </c>
      <c r="K5865" s="1" t="s">
        <v>57</v>
      </c>
      <c r="L5865" t="s">
        <v>363</v>
      </c>
      <c r="M5865" t="s">
        <v>57</v>
      </c>
      <c r="N5865">
        <v>1</v>
      </c>
      <c r="O5865" t="s">
        <v>232</v>
      </c>
      <c r="P5865">
        <v>1</v>
      </c>
      <c r="Q5865">
        <v>1</v>
      </c>
      <c r="R5865" t="s">
        <v>234</v>
      </c>
      <c r="S5865" t="s">
        <v>258</v>
      </c>
      <c r="T5865" t="s">
        <v>260</v>
      </c>
      <c r="U5865" t="s">
        <v>443</v>
      </c>
    </row>
    <row r="5866" spans="1:21" x14ac:dyDescent="0.35">
      <c r="A5866" s="2" t="s">
        <v>53</v>
      </c>
      <c r="B5866" s="1" t="s">
        <v>133</v>
      </c>
      <c r="C5866" t="s">
        <v>515</v>
      </c>
      <c r="D5866" s="1" t="s">
        <v>150</v>
      </c>
      <c r="E5866" s="1" t="s">
        <v>14</v>
      </c>
      <c r="F5866" s="1" t="s">
        <v>29</v>
      </c>
      <c r="G5866" s="1" t="s">
        <v>29</v>
      </c>
      <c r="H5866" t="s">
        <v>24</v>
      </c>
      <c r="I5866" s="1" t="s">
        <v>237</v>
      </c>
      <c r="J5866" t="s">
        <v>17</v>
      </c>
      <c r="K5866" s="1" t="s">
        <v>57</v>
      </c>
      <c r="L5866" t="s">
        <v>363</v>
      </c>
      <c r="M5866" t="s">
        <v>130</v>
      </c>
      <c r="N5866">
        <v>1</v>
      </c>
      <c r="O5866" t="s">
        <v>232</v>
      </c>
      <c r="P5866">
        <v>0</v>
      </c>
      <c r="Q5866">
        <v>1</v>
      </c>
      <c r="R5866" t="s">
        <v>234</v>
      </c>
      <c r="S5866" t="s">
        <v>258</v>
      </c>
      <c r="T5866" t="s">
        <v>260</v>
      </c>
      <c r="U5866" t="s">
        <v>443</v>
      </c>
    </row>
    <row r="5867" spans="1:21" x14ac:dyDescent="0.35">
      <c r="A5867" s="2" t="s">
        <v>53</v>
      </c>
      <c r="B5867" s="1" t="s">
        <v>133</v>
      </c>
      <c r="C5867" t="s">
        <v>515</v>
      </c>
      <c r="D5867" s="1" t="s">
        <v>150</v>
      </c>
      <c r="E5867" s="1" t="s">
        <v>14</v>
      </c>
      <c r="F5867" s="1" t="s">
        <v>21</v>
      </c>
      <c r="G5867" s="1" t="s">
        <v>29</v>
      </c>
      <c r="H5867" t="s">
        <v>20</v>
      </c>
      <c r="I5867" s="1" t="s">
        <v>272</v>
      </c>
      <c r="J5867" t="s">
        <v>17</v>
      </c>
      <c r="K5867" s="1" t="s">
        <v>57</v>
      </c>
      <c r="L5867" t="s">
        <v>278</v>
      </c>
      <c r="M5867" t="s">
        <v>57</v>
      </c>
      <c r="N5867">
        <v>1</v>
      </c>
      <c r="O5867" t="s">
        <v>232</v>
      </c>
      <c r="P5867">
        <v>1</v>
      </c>
      <c r="Q5867">
        <v>1</v>
      </c>
      <c r="R5867" t="s">
        <v>234</v>
      </c>
      <c r="S5867" t="s">
        <v>258</v>
      </c>
      <c r="T5867" t="s">
        <v>260</v>
      </c>
      <c r="U5867" t="s">
        <v>443</v>
      </c>
    </row>
    <row r="5868" spans="1:21" x14ac:dyDescent="0.35">
      <c r="A5868" s="2" t="s">
        <v>53</v>
      </c>
      <c r="B5868" s="1" t="s">
        <v>133</v>
      </c>
      <c r="C5868" t="s">
        <v>515</v>
      </c>
      <c r="D5868" s="1" t="s">
        <v>150</v>
      </c>
      <c r="E5868" s="1" t="s">
        <v>14</v>
      </c>
      <c r="F5868" s="1" t="s">
        <v>21</v>
      </c>
      <c r="G5868" s="1" t="s">
        <v>29</v>
      </c>
      <c r="H5868" t="s">
        <v>30</v>
      </c>
      <c r="I5868" s="1" t="s">
        <v>272</v>
      </c>
      <c r="J5868" t="s">
        <v>17</v>
      </c>
      <c r="K5868" s="1" t="s">
        <v>48</v>
      </c>
      <c r="L5868" t="s">
        <v>278</v>
      </c>
      <c r="M5868" t="s">
        <v>103</v>
      </c>
      <c r="N5868">
        <v>1</v>
      </c>
      <c r="O5868" t="s">
        <v>232</v>
      </c>
      <c r="P5868">
        <v>0</v>
      </c>
      <c r="Q5868">
        <v>1</v>
      </c>
      <c r="R5868" t="s">
        <v>234</v>
      </c>
      <c r="S5868" t="s">
        <v>258</v>
      </c>
      <c r="T5868" t="s">
        <v>260</v>
      </c>
      <c r="U5868" t="s">
        <v>443</v>
      </c>
    </row>
    <row r="5869" spans="1:21" x14ac:dyDescent="0.35">
      <c r="A5869" s="2" t="s">
        <v>53</v>
      </c>
      <c r="B5869" s="1" t="s">
        <v>133</v>
      </c>
      <c r="C5869" t="s">
        <v>515</v>
      </c>
      <c r="D5869" s="1" t="s">
        <v>150</v>
      </c>
      <c r="E5869" s="1" t="s">
        <v>14</v>
      </c>
      <c r="F5869" s="1" t="s">
        <v>21</v>
      </c>
      <c r="G5869" s="1" t="s">
        <v>29</v>
      </c>
      <c r="H5869" t="s">
        <v>50</v>
      </c>
      <c r="I5869" s="1" t="s">
        <v>237</v>
      </c>
      <c r="J5869" t="s">
        <v>17</v>
      </c>
      <c r="K5869" s="1" t="s">
        <v>57</v>
      </c>
      <c r="L5869" t="s">
        <v>363</v>
      </c>
      <c r="M5869" t="s">
        <v>57</v>
      </c>
      <c r="N5869">
        <v>1</v>
      </c>
      <c r="O5869" t="s">
        <v>232</v>
      </c>
      <c r="P5869">
        <v>0</v>
      </c>
      <c r="Q5869">
        <v>1</v>
      </c>
      <c r="R5869" t="s">
        <v>234</v>
      </c>
      <c r="S5869" t="s">
        <v>258</v>
      </c>
      <c r="T5869" t="s">
        <v>260</v>
      </c>
      <c r="U5869" t="s">
        <v>443</v>
      </c>
    </row>
    <row r="5870" spans="1:21" x14ac:dyDescent="0.35">
      <c r="A5870" s="2" t="s">
        <v>53</v>
      </c>
      <c r="B5870" s="1" t="s">
        <v>133</v>
      </c>
      <c r="C5870" t="s">
        <v>515</v>
      </c>
      <c r="D5870" s="1" t="s">
        <v>150</v>
      </c>
      <c r="E5870" s="1" t="s">
        <v>25</v>
      </c>
      <c r="F5870" s="1" t="s">
        <v>33</v>
      </c>
      <c r="G5870" s="1" t="s">
        <v>214</v>
      </c>
      <c r="H5870" t="s">
        <v>36</v>
      </c>
      <c r="I5870" s="1" t="s">
        <v>237</v>
      </c>
      <c r="J5870" t="s">
        <v>17</v>
      </c>
      <c r="K5870" s="1" t="s">
        <v>57</v>
      </c>
      <c r="L5870" t="s">
        <v>363</v>
      </c>
      <c r="M5870" t="s">
        <v>57</v>
      </c>
      <c r="N5870">
        <v>1</v>
      </c>
      <c r="O5870" t="s">
        <v>232</v>
      </c>
      <c r="P5870">
        <v>0</v>
      </c>
      <c r="Q5870">
        <v>1</v>
      </c>
      <c r="R5870" t="s">
        <v>243</v>
      </c>
      <c r="S5870" t="s">
        <v>258</v>
      </c>
      <c r="T5870" t="s">
        <v>260</v>
      </c>
      <c r="U5870" t="s">
        <v>444</v>
      </c>
    </row>
    <row r="5871" spans="1:21" x14ac:dyDescent="0.35">
      <c r="A5871" s="2" t="s">
        <v>53</v>
      </c>
      <c r="B5871" s="1" t="s">
        <v>133</v>
      </c>
      <c r="C5871" t="s">
        <v>515</v>
      </c>
      <c r="D5871" s="1" t="s">
        <v>150</v>
      </c>
      <c r="E5871" s="1" t="s">
        <v>25</v>
      </c>
      <c r="F5871" s="1" t="s">
        <v>33</v>
      </c>
      <c r="G5871" s="1" t="s">
        <v>214</v>
      </c>
      <c r="H5871" t="s">
        <v>36</v>
      </c>
      <c r="I5871" s="1" t="s">
        <v>237</v>
      </c>
      <c r="J5871" t="s">
        <v>17</v>
      </c>
      <c r="K5871" s="1" t="s">
        <v>57</v>
      </c>
      <c r="L5871" t="s">
        <v>363</v>
      </c>
      <c r="M5871" t="s">
        <v>57</v>
      </c>
      <c r="N5871">
        <v>1</v>
      </c>
      <c r="O5871" t="s">
        <v>232</v>
      </c>
      <c r="P5871">
        <v>1</v>
      </c>
      <c r="Q5871">
        <v>1</v>
      </c>
      <c r="R5871" t="s">
        <v>243</v>
      </c>
      <c r="S5871" t="s">
        <v>271</v>
      </c>
      <c r="T5871" t="s">
        <v>260</v>
      </c>
      <c r="U5871" t="s">
        <v>444</v>
      </c>
    </row>
    <row r="5872" spans="1:21" x14ac:dyDescent="0.35">
      <c r="A5872" s="2" t="s">
        <v>53</v>
      </c>
      <c r="B5872" s="1" t="s">
        <v>133</v>
      </c>
      <c r="C5872" t="s">
        <v>515</v>
      </c>
      <c r="D5872" s="1" t="s">
        <v>150</v>
      </c>
      <c r="E5872" s="1" t="s">
        <v>25</v>
      </c>
      <c r="F5872" s="1" t="s">
        <v>26</v>
      </c>
      <c r="G5872" s="1" t="s">
        <v>215</v>
      </c>
      <c r="H5872" t="s">
        <v>52</v>
      </c>
      <c r="I5872" s="1" t="s">
        <v>237</v>
      </c>
      <c r="J5872" t="s">
        <v>17</v>
      </c>
      <c r="K5872" s="1" t="s">
        <v>57</v>
      </c>
      <c r="L5872" t="s">
        <v>278</v>
      </c>
      <c r="M5872" t="s">
        <v>130</v>
      </c>
      <c r="N5872">
        <v>1</v>
      </c>
      <c r="O5872" t="s">
        <v>232</v>
      </c>
      <c r="P5872">
        <v>0</v>
      </c>
      <c r="Q5872">
        <v>1</v>
      </c>
      <c r="R5872" t="s">
        <v>234</v>
      </c>
      <c r="S5872" t="s">
        <v>258</v>
      </c>
      <c r="T5872" t="s">
        <v>260</v>
      </c>
      <c r="U5872" t="s">
        <v>443</v>
      </c>
    </row>
    <row r="5873" spans="1:21" x14ac:dyDescent="0.35">
      <c r="A5873" s="2" t="s">
        <v>53</v>
      </c>
      <c r="B5873" s="1" t="s">
        <v>133</v>
      </c>
      <c r="C5873" t="s">
        <v>515</v>
      </c>
      <c r="D5873" s="1" t="s">
        <v>150</v>
      </c>
      <c r="E5873" s="1" t="s">
        <v>25</v>
      </c>
      <c r="F5873" s="1" t="s">
        <v>26</v>
      </c>
      <c r="G5873" s="1" t="s">
        <v>215</v>
      </c>
      <c r="H5873" t="s">
        <v>52</v>
      </c>
      <c r="I5873" s="1" t="s">
        <v>237</v>
      </c>
      <c r="J5873" t="s">
        <v>17</v>
      </c>
      <c r="K5873" s="1" t="s">
        <v>57</v>
      </c>
      <c r="L5873" t="s">
        <v>278</v>
      </c>
      <c r="M5873" t="s">
        <v>130</v>
      </c>
      <c r="N5873">
        <v>2</v>
      </c>
      <c r="O5873" t="s">
        <v>232</v>
      </c>
      <c r="P5873">
        <v>1</v>
      </c>
      <c r="Q5873">
        <v>1</v>
      </c>
      <c r="R5873" t="s">
        <v>234</v>
      </c>
      <c r="S5873" t="s">
        <v>258</v>
      </c>
      <c r="T5873" t="s">
        <v>260</v>
      </c>
      <c r="U5873" t="s">
        <v>443</v>
      </c>
    </row>
    <row r="5874" spans="1:21" x14ac:dyDescent="0.35">
      <c r="A5874" s="2" t="s">
        <v>53</v>
      </c>
      <c r="B5874" s="1" t="s">
        <v>133</v>
      </c>
      <c r="C5874" t="s">
        <v>515</v>
      </c>
      <c r="D5874" s="1" t="s">
        <v>150</v>
      </c>
      <c r="E5874" s="1" t="s">
        <v>25</v>
      </c>
      <c r="F5874" s="1" t="s">
        <v>26</v>
      </c>
      <c r="G5874" s="1" t="s">
        <v>215</v>
      </c>
      <c r="H5874" t="s">
        <v>52</v>
      </c>
      <c r="I5874" s="1" t="s">
        <v>237</v>
      </c>
      <c r="J5874" t="s">
        <v>17</v>
      </c>
      <c r="K5874" s="1" t="s">
        <v>57</v>
      </c>
      <c r="L5874" t="s">
        <v>278</v>
      </c>
      <c r="M5874" t="s">
        <v>57</v>
      </c>
      <c r="N5874">
        <v>8</v>
      </c>
      <c r="O5874" t="s">
        <v>232</v>
      </c>
      <c r="P5874">
        <v>0</v>
      </c>
      <c r="Q5874">
        <v>1</v>
      </c>
      <c r="R5874" t="s">
        <v>234</v>
      </c>
      <c r="S5874" t="s">
        <v>258</v>
      </c>
      <c r="T5874" t="s">
        <v>260</v>
      </c>
      <c r="U5874" t="s">
        <v>443</v>
      </c>
    </row>
    <row r="5875" spans="1:21" x14ac:dyDescent="0.35">
      <c r="A5875" s="2" t="s">
        <v>53</v>
      </c>
      <c r="B5875" s="1" t="s">
        <v>133</v>
      </c>
      <c r="C5875" t="s">
        <v>515</v>
      </c>
      <c r="D5875" s="1" t="s">
        <v>150</v>
      </c>
      <c r="E5875" s="1" t="s">
        <v>25</v>
      </c>
      <c r="F5875" s="1" t="s">
        <v>26</v>
      </c>
      <c r="G5875" s="1" t="s">
        <v>215</v>
      </c>
      <c r="H5875" t="s">
        <v>52</v>
      </c>
      <c r="I5875" s="1" t="s">
        <v>237</v>
      </c>
      <c r="J5875" t="s">
        <v>17</v>
      </c>
      <c r="K5875" s="1" t="s">
        <v>57</v>
      </c>
      <c r="L5875" t="s">
        <v>278</v>
      </c>
      <c r="M5875" t="s">
        <v>57</v>
      </c>
      <c r="N5875">
        <v>4</v>
      </c>
      <c r="O5875" t="s">
        <v>232</v>
      </c>
      <c r="P5875">
        <v>1</v>
      </c>
      <c r="Q5875">
        <v>1</v>
      </c>
      <c r="R5875" t="s">
        <v>234</v>
      </c>
      <c r="S5875" t="s">
        <v>258</v>
      </c>
      <c r="T5875" t="s">
        <v>260</v>
      </c>
      <c r="U5875" t="s">
        <v>443</v>
      </c>
    </row>
    <row r="5876" spans="1:21" x14ac:dyDescent="0.35">
      <c r="A5876" s="2" t="s">
        <v>53</v>
      </c>
      <c r="B5876" s="1" t="s">
        <v>133</v>
      </c>
      <c r="C5876" t="s">
        <v>515</v>
      </c>
      <c r="D5876" s="1" t="s">
        <v>150</v>
      </c>
      <c r="E5876" s="1" t="s">
        <v>25</v>
      </c>
      <c r="F5876" s="1" t="s">
        <v>26</v>
      </c>
      <c r="G5876" s="1" t="s">
        <v>215</v>
      </c>
      <c r="H5876" t="s">
        <v>52</v>
      </c>
      <c r="I5876" s="1" t="s">
        <v>272</v>
      </c>
      <c r="J5876" t="s">
        <v>17</v>
      </c>
      <c r="K5876" s="1" t="s">
        <v>57</v>
      </c>
      <c r="L5876" t="s">
        <v>278</v>
      </c>
      <c r="M5876" t="s">
        <v>130</v>
      </c>
      <c r="N5876">
        <v>1</v>
      </c>
      <c r="O5876" t="s">
        <v>232</v>
      </c>
      <c r="P5876">
        <v>1</v>
      </c>
      <c r="Q5876">
        <v>1</v>
      </c>
      <c r="R5876" t="s">
        <v>234</v>
      </c>
      <c r="S5876" t="s">
        <v>258</v>
      </c>
      <c r="T5876" t="s">
        <v>260</v>
      </c>
      <c r="U5876" t="s">
        <v>443</v>
      </c>
    </row>
    <row r="5877" spans="1:21" x14ac:dyDescent="0.35">
      <c r="A5877" s="2" t="s">
        <v>53</v>
      </c>
      <c r="B5877" s="1" t="s">
        <v>133</v>
      </c>
      <c r="C5877" t="s">
        <v>515</v>
      </c>
      <c r="D5877" s="1" t="s">
        <v>150</v>
      </c>
      <c r="E5877" s="1" t="s">
        <v>25</v>
      </c>
      <c r="F5877" s="1" t="s">
        <v>26</v>
      </c>
      <c r="G5877" s="1" t="s">
        <v>215</v>
      </c>
      <c r="H5877" t="s">
        <v>52</v>
      </c>
      <c r="I5877" s="1" t="s">
        <v>272</v>
      </c>
      <c r="J5877" t="s">
        <v>17</v>
      </c>
      <c r="K5877" s="1" t="s">
        <v>57</v>
      </c>
      <c r="L5877" t="s">
        <v>278</v>
      </c>
      <c r="M5877" t="s">
        <v>132</v>
      </c>
      <c r="N5877">
        <v>1</v>
      </c>
      <c r="O5877" t="s">
        <v>232</v>
      </c>
      <c r="P5877">
        <v>0</v>
      </c>
      <c r="Q5877">
        <v>1</v>
      </c>
      <c r="R5877" t="s">
        <v>234</v>
      </c>
      <c r="S5877" t="s">
        <v>258</v>
      </c>
      <c r="T5877" t="s">
        <v>260</v>
      </c>
      <c r="U5877" t="s">
        <v>443</v>
      </c>
    </row>
    <row r="5878" spans="1:21" x14ac:dyDescent="0.35">
      <c r="A5878" s="2" t="s">
        <v>53</v>
      </c>
      <c r="B5878" s="1" t="s">
        <v>133</v>
      </c>
      <c r="C5878" t="s">
        <v>515</v>
      </c>
      <c r="D5878" s="1" t="s">
        <v>150</v>
      </c>
      <c r="E5878" s="1" t="s">
        <v>25</v>
      </c>
      <c r="F5878" s="1" t="s">
        <v>26</v>
      </c>
      <c r="G5878" s="1" t="s">
        <v>215</v>
      </c>
      <c r="H5878" t="s">
        <v>52</v>
      </c>
      <c r="I5878" s="1" t="s">
        <v>272</v>
      </c>
      <c r="J5878" t="s">
        <v>17</v>
      </c>
      <c r="K5878" s="1" t="s">
        <v>57</v>
      </c>
      <c r="L5878" t="s">
        <v>278</v>
      </c>
      <c r="M5878" t="s">
        <v>57</v>
      </c>
      <c r="N5878">
        <v>2</v>
      </c>
      <c r="O5878" t="s">
        <v>232</v>
      </c>
      <c r="P5878">
        <v>0</v>
      </c>
      <c r="Q5878">
        <v>1</v>
      </c>
      <c r="R5878" t="s">
        <v>234</v>
      </c>
      <c r="S5878" t="s">
        <v>258</v>
      </c>
      <c r="T5878" t="s">
        <v>260</v>
      </c>
      <c r="U5878" t="s">
        <v>443</v>
      </c>
    </row>
    <row r="5879" spans="1:21" x14ac:dyDescent="0.35">
      <c r="A5879" s="2" t="s">
        <v>53</v>
      </c>
      <c r="B5879" s="1" t="s">
        <v>133</v>
      </c>
      <c r="C5879" t="s">
        <v>515</v>
      </c>
      <c r="D5879" s="1" t="s">
        <v>150</v>
      </c>
      <c r="E5879" s="1" t="s">
        <v>25</v>
      </c>
      <c r="F5879" s="1" t="s">
        <v>26</v>
      </c>
      <c r="G5879" s="1" t="s">
        <v>215</v>
      </c>
      <c r="H5879" t="s">
        <v>52</v>
      </c>
      <c r="I5879" s="1" t="s">
        <v>272</v>
      </c>
      <c r="J5879" t="s">
        <v>17</v>
      </c>
      <c r="K5879" s="1" t="s">
        <v>57</v>
      </c>
      <c r="L5879" t="s">
        <v>278</v>
      </c>
      <c r="M5879" t="s">
        <v>57</v>
      </c>
      <c r="N5879">
        <v>2</v>
      </c>
      <c r="O5879" t="s">
        <v>232</v>
      </c>
      <c r="P5879">
        <v>1</v>
      </c>
      <c r="Q5879">
        <v>1</v>
      </c>
      <c r="R5879" t="s">
        <v>234</v>
      </c>
      <c r="S5879" t="s">
        <v>258</v>
      </c>
      <c r="T5879" t="s">
        <v>260</v>
      </c>
      <c r="U5879" t="s">
        <v>443</v>
      </c>
    </row>
    <row r="5880" spans="1:21" x14ac:dyDescent="0.35">
      <c r="A5880" s="2" t="s">
        <v>53</v>
      </c>
      <c r="B5880" s="1" t="s">
        <v>133</v>
      </c>
      <c r="C5880" t="s">
        <v>515</v>
      </c>
      <c r="D5880" s="1" t="s">
        <v>150</v>
      </c>
      <c r="E5880" s="1" t="s">
        <v>25</v>
      </c>
      <c r="F5880" s="1" t="s">
        <v>26</v>
      </c>
      <c r="G5880" s="1" t="s">
        <v>215</v>
      </c>
      <c r="H5880" t="s">
        <v>16</v>
      </c>
      <c r="I5880" s="1" t="s">
        <v>237</v>
      </c>
      <c r="J5880" t="s">
        <v>17</v>
      </c>
      <c r="K5880" s="1" t="s">
        <v>57</v>
      </c>
      <c r="L5880" t="s">
        <v>278</v>
      </c>
      <c r="M5880" t="s">
        <v>130</v>
      </c>
      <c r="N5880">
        <v>1</v>
      </c>
      <c r="O5880" t="s">
        <v>232</v>
      </c>
      <c r="P5880">
        <v>0</v>
      </c>
      <c r="Q5880">
        <v>1</v>
      </c>
      <c r="R5880" t="s">
        <v>234</v>
      </c>
      <c r="S5880" t="s">
        <v>258</v>
      </c>
      <c r="T5880" t="s">
        <v>260</v>
      </c>
      <c r="U5880" t="s">
        <v>443</v>
      </c>
    </row>
    <row r="5881" spans="1:21" x14ac:dyDescent="0.35">
      <c r="A5881" s="2" t="s">
        <v>53</v>
      </c>
      <c r="B5881" s="1" t="s">
        <v>133</v>
      </c>
      <c r="C5881" t="s">
        <v>515</v>
      </c>
      <c r="D5881" s="1" t="s">
        <v>150</v>
      </c>
      <c r="E5881" s="1" t="s">
        <v>25</v>
      </c>
      <c r="F5881" s="1" t="s">
        <v>26</v>
      </c>
      <c r="G5881" s="1" t="s">
        <v>215</v>
      </c>
      <c r="H5881" t="s">
        <v>16</v>
      </c>
      <c r="I5881" s="1" t="s">
        <v>237</v>
      </c>
      <c r="J5881" t="s">
        <v>17</v>
      </c>
      <c r="K5881" s="1" t="s">
        <v>57</v>
      </c>
      <c r="L5881" t="s">
        <v>278</v>
      </c>
      <c r="M5881" t="s">
        <v>130</v>
      </c>
      <c r="N5881">
        <v>1</v>
      </c>
      <c r="O5881" t="s">
        <v>232</v>
      </c>
      <c r="P5881">
        <v>1</v>
      </c>
      <c r="Q5881">
        <v>1</v>
      </c>
      <c r="R5881" t="s">
        <v>234</v>
      </c>
      <c r="S5881" t="s">
        <v>258</v>
      </c>
      <c r="T5881" t="s">
        <v>260</v>
      </c>
      <c r="U5881" t="s">
        <v>443</v>
      </c>
    </row>
    <row r="5882" spans="1:21" x14ac:dyDescent="0.35">
      <c r="A5882" s="2" t="s">
        <v>53</v>
      </c>
      <c r="B5882" s="1" t="s">
        <v>133</v>
      </c>
      <c r="C5882" t="s">
        <v>515</v>
      </c>
      <c r="D5882" s="1" t="s">
        <v>150</v>
      </c>
      <c r="E5882" s="1" t="s">
        <v>25</v>
      </c>
      <c r="F5882" s="1" t="s">
        <v>26</v>
      </c>
      <c r="G5882" s="1" t="s">
        <v>215</v>
      </c>
      <c r="H5882" t="s">
        <v>16</v>
      </c>
      <c r="I5882" s="1" t="s">
        <v>237</v>
      </c>
      <c r="J5882" t="s">
        <v>17</v>
      </c>
      <c r="K5882" s="1" t="s">
        <v>57</v>
      </c>
      <c r="L5882" t="s">
        <v>278</v>
      </c>
      <c r="M5882" t="s">
        <v>57</v>
      </c>
      <c r="N5882">
        <v>4</v>
      </c>
      <c r="O5882" t="s">
        <v>232</v>
      </c>
      <c r="P5882">
        <v>0</v>
      </c>
      <c r="Q5882">
        <v>1</v>
      </c>
      <c r="R5882" t="s">
        <v>234</v>
      </c>
      <c r="S5882" t="s">
        <v>258</v>
      </c>
      <c r="T5882" t="s">
        <v>260</v>
      </c>
      <c r="U5882" t="s">
        <v>443</v>
      </c>
    </row>
    <row r="5883" spans="1:21" x14ac:dyDescent="0.35">
      <c r="A5883" s="2" t="s">
        <v>53</v>
      </c>
      <c r="B5883" s="1" t="s">
        <v>133</v>
      </c>
      <c r="C5883" t="s">
        <v>515</v>
      </c>
      <c r="D5883" s="1" t="s">
        <v>150</v>
      </c>
      <c r="E5883" s="1" t="s">
        <v>25</v>
      </c>
      <c r="F5883" s="1" t="s">
        <v>26</v>
      </c>
      <c r="G5883" s="1" t="s">
        <v>215</v>
      </c>
      <c r="H5883" t="s">
        <v>16</v>
      </c>
      <c r="I5883" s="1" t="s">
        <v>237</v>
      </c>
      <c r="J5883" t="s">
        <v>17</v>
      </c>
      <c r="K5883" s="1" t="s">
        <v>57</v>
      </c>
      <c r="L5883" t="s">
        <v>278</v>
      </c>
      <c r="M5883" t="s">
        <v>57</v>
      </c>
      <c r="N5883">
        <v>2</v>
      </c>
      <c r="O5883" t="s">
        <v>232</v>
      </c>
      <c r="P5883">
        <v>1</v>
      </c>
      <c r="Q5883">
        <v>1</v>
      </c>
      <c r="R5883" t="s">
        <v>234</v>
      </c>
      <c r="S5883" t="s">
        <v>258</v>
      </c>
      <c r="T5883" t="s">
        <v>260</v>
      </c>
      <c r="U5883" t="s">
        <v>443</v>
      </c>
    </row>
    <row r="5884" spans="1:21" x14ac:dyDescent="0.35">
      <c r="A5884" s="2" t="s">
        <v>53</v>
      </c>
      <c r="B5884" s="1" t="s">
        <v>133</v>
      </c>
      <c r="C5884" t="s">
        <v>515</v>
      </c>
      <c r="D5884" s="1" t="s">
        <v>150</v>
      </c>
      <c r="E5884" s="1" t="s">
        <v>25</v>
      </c>
      <c r="F5884" s="1" t="s">
        <v>26</v>
      </c>
      <c r="G5884" s="1" t="s">
        <v>215</v>
      </c>
      <c r="H5884" t="s">
        <v>16</v>
      </c>
      <c r="I5884" s="1" t="s">
        <v>237</v>
      </c>
      <c r="J5884" t="s">
        <v>17</v>
      </c>
      <c r="K5884" s="1" t="s">
        <v>57</v>
      </c>
      <c r="L5884" t="s">
        <v>363</v>
      </c>
      <c r="M5884" t="s">
        <v>130</v>
      </c>
      <c r="N5884">
        <v>1</v>
      </c>
      <c r="O5884" t="s">
        <v>232</v>
      </c>
      <c r="P5884">
        <v>0</v>
      </c>
      <c r="Q5884">
        <v>1</v>
      </c>
      <c r="R5884" t="s">
        <v>234</v>
      </c>
      <c r="S5884" t="s">
        <v>258</v>
      </c>
      <c r="T5884" t="s">
        <v>260</v>
      </c>
      <c r="U5884" t="s">
        <v>443</v>
      </c>
    </row>
    <row r="5885" spans="1:21" x14ac:dyDescent="0.35">
      <c r="A5885" s="2" t="s">
        <v>53</v>
      </c>
      <c r="B5885" s="1" t="s">
        <v>133</v>
      </c>
      <c r="C5885" t="s">
        <v>515</v>
      </c>
      <c r="D5885" s="1" t="s">
        <v>150</v>
      </c>
      <c r="E5885" s="1" t="s">
        <v>25</v>
      </c>
      <c r="F5885" s="1" t="s">
        <v>26</v>
      </c>
      <c r="G5885" s="1" t="s">
        <v>215</v>
      </c>
      <c r="H5885" t="s">
        <v>16</v>
      </c>
      <c r="I5885" s="1" t="s">
        <v>237</v>
      </c>
      <c r="J5885" t="s">
        <v>17</v>
      </c>
      <c r="K5885" s="1" t="s">
        <v>57</v>
      </c>
      <c r="L5885" t="s">
        <v>363</v>
      </c>
      <c r="M5885" t="s">
        <v>57</v>
      </c>
      <c r="N5885">
        <v>1</v>
      </c>
      <c r="O5885" t="s">
        <v>232</v>
      </c>
      <c r="P5885">
        <v>0</v>
      </c>
      <c r="Q5885">
        <v>1</v>
      </c>
      <c r="R5885" t="s">
        <v>243</v>
      </c>
      <c r="S5885" t="s">
        <v>258</v>
      </c>
      <c r="T5885" t="s">
        <v>260</v>
      </c>
      <c r="U5885" t="s">
        <v>444</v>
      </c>
    </row>
    <row r="5886" spans="1:21" x14ac:dyDescent="0.35">
      <c r="A5886" s="2" t="s">
        <v>53</v>
      </c>
      <c r="B5886" s="1" t="s">
        <v>133</v>
      </c>
      <c r="C5886" t="s">
        <v>515</v>
      </c>
      <c r="D5886" s="1" t="s">
        <v>150</v>
      </c>
      <c r="E5886" s="1" t="s">
        <v>25</v>
      </c>
      <c r="F5886" s="1" t="s">
        <v>26</v>
      </c>
      <c r="G5886" s="1" t="s">
        <v>215</v>
      </c>
      <c r="H5886" t="s">
        <v>16</v>
      </c>
      <c r="I5886" s="1" t="s">
        <v>237</v>
      </c>
      <c r="J5886" t="s">
        <v>17</v>
      </c>
      <c r="K5886" s="1" t="s">
        <v>57</v>
      </c>
      <c r="L5886" t="s">
        <v>363</v>
      </c>
      <c r="M5886" t="s">
        <v>57</v>
      </c>
      <c r="N5886">
        <v>1</v>
      </c>
      <c r="O5886" t="s">
        <v>232</v>
      </c>
      <c r="P5886">
        <v>0</v>
      </c>
      <c r="Q5886">
        <v>1</v>
      </c>
      <c r="R5886" t="s">
        <v>234</v>
      </c>
      <c r="S5886" t="s">
        <v>258</v>
      </c>
      <c r="T5886" t="s">
        <v>260</v>
      </c>
      <c r="U5886" t="s">
        <v>443</v>
      </c>
    </row>
    <row r="5887" spans="1:21" x14ac:dyDescent="0.35">
      <c r="A5887" s="2" t="s">
        <v>53</v>
      </c>
      <c r="B5887" s="1" t="s">
        <v>133</v>
      </c>
      <c r="C5887" t="s">
        <v>515</v>
      </c>
      <c r="D5887" s="1" t="s">
        <v>150</v>
      </c>
      <c r="E5887" s="1" t="s">
        <v>25</v>
      </c>
      <c r="F5887" s="1" t="s">
        <v>26</v>
      </c>
      <c r="G5887" s="1" t="s">
        <v>215</v>
      </c>
      <c r="H5887" t="s">
        <v>16</v>
      </c>
      <c r="I5887" s="1" t="s">
        <v>237</v>
      </c>
      <c r="J5887" t="s">
        <v>17</v>
      </c>
      <c r="K5887" s="1" t="s">
        <v>57</v>
      </c>
      <c r="L5887" t="s">
        <v>363</v>
      </c>
      <c r="M5887" t="s">
        <v>57</v>
      </c>
      <c r="N5887">
        <v>1</v>
      </c>
      <c r="O5887" t="s">
        <v>232</v>
      </c>
      <c r="P5887">
        <v>1</v>
      </c>
      <c r="Q5887">
        <v>1</v>
      </c>
      <c r="R5887" t="s">
        <v>234</v>
      </c>
      <c r="S5887" t="s">
        <v>258</v>
      </c>
      <c r="T5887" t="s">
        <v>260</v>
      </c>
      <c r="U5887" t="s">
        <v>443</v>
      </c>
    </row>
    <row r="5888" spans="1:21" x14ac:dyDescent="0.35">
      <c r="A5888" s="2" t="s">
        <v>53</v>
      </c>
      <c r="B5888" s="1" t="s">
        <v>133</v>
      </c>
      <c r="C5888" t="s">
        <v>515</v>
      </c>
      <c r="D5888" s="1" t="s">
        <v>150</v>
      </c>
      <c r="E5888" s="1" t="s">
        <v>25</v>
      </c>
      <c r="F5888" s="1" t="s">
        <v>26</v>
      </c>
      <c r="G5888" s="1" t="s">
        <v>215</v>
      </c>
      <c r="H5888" t="s">
        <v>16</v>
      </c>
      <c r="I5888" s="1" t="s">
        <v>272</v>
      </c>
      <c r="J5888" t="s">
        <v>17</v>
      </c>
      <c r="K5888" s="1" t="s">
        <v>57</v>
      </c>
      <c r="L5888" t="s">
        <v>278</v>
      </c>
      <c r="M5888" t="s">
        <v>130</v>
      </c>
      <c r="N5888">
        <v>1</v>
      </c>
      <c r="O5888" t="s">
        <v>232</v>
      </c>
      <c r="P5888">
        <v>1</v>
      </c>
      <c r="Q5888">
        <v>1</v>
      </c>
      <c r="R5888" t="s">
        <v>234</v>
      </c>
      <c r="S5888" t="s">
        <v>258</v>
      </c>
      <c r="T5888" t="s">
        <v>260</v>
      </c>
      <c r="U5888" t="s">
        <v>443</v>
      </c>
    </row>
    <row r="5889" spans="1:21" x14ac:dyDescent="0.35">
      <c r="A5889" s="2" t="s">
        <v>53</v>
      </c>
      <c r="B5889" s="1" t="s">
        <v>133</v>
      </c>
      <c r="C5889" t="s">
        <v>515</v>
      </c>
      <c r="D5889" s="1" t="s">
        <v>150</v>
      </c>
      <c r="E5889" s="1" t="s">
        <v>25</v>
      </c>
      <c r="F5889" s="1" t="s">
        <v>26</v>
      </c>
      <c r="G5889" s="1" t="s">
        <v>215</v>
      </c>
      <c r="H5889" t="s">
        <v>16</v>
      </c>
      <c r="I5889" s="1" t="s">
        <v>272</v>
      </c>
      <c r="J5889" t="s">
        <v>17</v>
      </c>
      <c r="K5889" s="1" t="s">
        <v>57</v>
      </c>
      <c r="L5889" t="s">
        <v>278</v>
      </c>
      <c r="M5889" t="s">
        <v>57</v>
      </c>
      <c r="N5889">
        <v>6</v>
      </c>
      <c r="O5889" t="s">
        <v>232</v>
      </c>
      <c r="P5889">
        <v>0</v>
      </c>
      <c r="Q5889">
        <v>1</v>
      </c>
      <c r="R5889" t="s">
        <v>234</v>
      </c>
      <c r="S5889" t="s">
        <v>258</v>
      </c>
      <c r="T5889" t="s">
        <v>260</v>
      </c>
      <c r="U5889" t="s">
        <v>443</v>
      </c>
    </row>
    <row r="5890" spans="1:21" x14ac:dyDescent="0.35">
      <c r="A5890" s="2" t="s">
        <v>53</v>
      </c>
      <c r="B5890" s="1" t="s">
        <v>133</v>
      </c>
      <c r="C5890" t="s">
        <v>515</v>
      </c>
      <c r="D5890" s="1" t="s">
        <v>150</v>
      </c>
      <c r="E5890" s="1" t="s">
        <v>25</v>
      </c>
      <c r="F5890" s="1" t="s">
        <v>26</v>
      </c>
      <c r="G5890" s="1" t="s">
        <v>215</v>
      </c>
      <c r="H5890" t="s">
        <v>16</v>
      </c>
      <c r="I5890" s="1" t="s">
        <v>272</v>
      </c>
      <c r="J5890" t="s">
        <v>17</v>
      </c>
      <c r="K5890" s="1" t="s">
        <v>57</v>
      </c>
      <c r="L5890" t="s">
        <v>278</v>
      </c>
      <c r="M5890" t="s">
        <v>57</v>
      </c>
      <c r="N5890">
        <v>1</v>
      </c>
      <c r="O5890" t="s">
        <v>232</v>
      </c>
      <c r="P5890">
        <v>0</v>
      </c>
      <c r="Q5890">
        <v>1</v>
      </c>
      <c r="R5890" t="s">
        <v>234</v>
      </c>
      <c r="S5890" t="s">
        <v>271</v>
      </c>
      <c r="T5890" t="s">
        <v>260</v>
      </c>
      <c r="U5890" t="s">
        <v>443</v>
      </c>
    </row>
    <row r="5891" spans="1:21" x14ac:dyDescent="0.35">
      <c r="A5891" s="2" t="s">
        <v>53</v>
      </c>
      <c r="B5891" s="1" t="s">
        <v>133</v>
      </c>
      <c r="C5891" t="s">
        <v>515</v>
      </c>
      <c r="D5891" s="1" t="s">
        <v>150</v>
      </c>
      <c r="E5891" s="1" t="s">
        <v>25</v>
      </c>
      <c r="F5891" s="1" t="s">
        <v>26</v>
      </c>
      <c r="G5891" s="1" t="s">
        <v>215</v>
      </c>
      <c r="H5891" t="s">
        <v>16</v>
      </c>
      <c r="I5891" s="1" t="s">
        <v>272</v>
      </c>
      <c r="J5891" t="s">
        <v>17</v>
      </c>
      <c r="K5891" s="1" t="s">
        <v>57</v>
      </c>
      <c r="L5891" t="s">
        <v>278</v>
      </c>
      <c r="M5891" t="s">
        <v>57</v>
      </c>
      <c r="N5891">
        <v>5</v>
      </c>
      <c r="O5891" t="s">
        <v>232</v>
      </c>
      <c r="P5891">
        <v>1</v>
      </c>
      <c r="Q5891">
        <v>1</v>
      </c>
      <c r="R5891" t="s">
        <v>234</v>
      </c>
      <c r="S5891" t="s">
        <v>258</v>
      </c>
      <c r="T5891" t="s">
        <v>260</v>
      </c>
      <c r="U5891" t="s">
        <v>443</v>
      </c>
    </row>
    <row r="5892" spans="1:21" x14ac:dyDescent="0.35">
      <c r="A5892" s="2" t="s">
        <v>53</v>
      </c>
      <c r="B5892" s="1" t="s">
        <v>133</v>
      </c>
      <c r="C5892" t="s">
        <v>515</v>
      </c>
      <c r="D5892" s="1" t="s">
        <v>150</v>
      </c>
      <c r="E5892" s="1" t="s">
        <v>25</v>
      </c>
      <c r="F5892" s="1" t="s">
        <v>26</v>
      </c>
      <c r="G5892" s="1" t="s">
        <v>215</v>
      </c>
      <c r="H5892" t="s">
        <v>16</v>
      </c>
      <c r="I5892" s="1" t="s">
        <v>272</v>
      </c>
      <c r="J5892" t="s">
        <v>17</v>
      </c>
      <c r="K5892" s="1" t="s">
        <v>57</v>
      </c>
      <c r="L5892" t="s">
        <v>363</v>
      </c>
      <c r="M5892" t="s">
        <v>130</v>
      </c>
      <c r="N5892">
        <v>1</v>
      </c>
      <c r="O5892" t="s">
        <v>232</v>
      </c>
      <c r="P5892">
        <v>0</v>
      </c>
      <c r="Q5892">
        <v>1</v>
      </c>
      <c r="R5892" t="s">
        <v>234</v>
      </c>
      <c r="S5892" t="s">
        <v>258</v>
      </c>
      <c r="T5892" t="s">
        <v>260</v>
      </c>
      <c r="U5892" t="s">
        <v>443</v>
      </c>
    </row>
    <row r="5893" spans="1:21" x14ac:dyDescent="0.35">
      <c r="A5893" s="2" t="s">
        <v>53</v>
      </c>
      <c r="B5893" s="1" t="s">
        <v>133</v>
      </c>
      <c r="C5893" t="s">
        <v>515</v>
      </c>
      <c r="D5893" s="1" t="s">
        <v>150</v>
      </c>
      <c r="E5893" s="1" t="s">
        <v>25</v>
      </c>
      <c r="F5893" s="1" t="s">
        <v>26</v>
      </c>
      <c r="G5893" s="1" t="s">
        <v>215</v>
      </c>
      <c r="H5893" t="s">
        <v>16</v>
      </c>
      <c r="I5893" s="1" t="s">
        <v>326</v>
      </c>
      <c r="J5893" t="s">
        <v>17</v>
      </c>
      <c r="K5893" s="1" t="s">
        <v>57</v>
      </c>
      <c r="L5893" t="s">
        <v>278</v>
      </c>
      <c r="M5893" t="s">
        <v>57</v>
      </c>
      <c r="N5893">
        <v>2</v>
      </c>
      <c r="O5893" t="s">
        <v>232</v>
      </c>
      <c r="P5893">
        <v>1</v>
      </c>
      <c r="Q5893">
        <v>1</v>
      </c>
      <c r="R5893" t="s">
        <v>234</v>
      </c>
      <c r="S5893" t="s">
        <v>258</v>
      </c>
      <c r="T5893" t="s">
        <v>260</v>
      </c>
      <c r="U5893" t="s">
        <v>443</v>
      </c>
    </row>
    <row r="5894" spans="1:21" x14ac:dyDescent="0.35">
      <c r="A5894" s="2" t="s">
        <v>53</v>
      </c>
      <c r="B5894" s="1" t="s">
        <v>133</v>
      </c>
      <c r="C5894" t="s">
        <v>515</v>
      </c>
      <c r="D5894" s="1" t="s">
        <v>150</v>
      </c>
      <c r="E5894" s="1" t="s">
        <v>25</v>
      </c>
      <c r="F5894" s="1" t="s">
        <v>26</v>
      </c>
      <c r="G5894" s="1" t="s">
        <v>215</v>
      </c>
      <c r="H5894" t="s">
        <v>20</v>
      </c>
      <c r="I5894" s="1" t="s">
        <v>237</v>
      </c>
      <c r="J5894" t="s">
        <v>17</v>
      </c>
      <c r="K5894" s="1" t="s">
        <v>57</v>
      </c>
      <c r="L5894" t="s">
        <v>278</v>
      </c>
      <c r="M5894" t="s">
        <v>132</v>
      </c>
      <c r="N5894">
        <v>1</v>
      </c>
      <c r="O5894" t="s">
        <v>232</v>
      </c>
      <c r="P5894">
        <v>1</v>
      </c>
      <c r="Q5894">
        <v>1</v>
      </c>
      <c r="R5894" t="s">
        <v>234</v>
      </c>
      <c r="S5894" t="s">
        <v>258</v>
      </c>
      <c r="T5894" t="s">
        <v>260</v>
      </c>
      <c r="U5894" t="s">
        <v>443</v>
      </c>
    </row>
    <row r="5895" spans="1:21" x14ac:dyDescent="0.35">
      <c r="A5895" s="2" t="s">
        <v>53</v>
      </c>
      <c r="B5895" s="1" t="s">
        <v>133</v>
      </c>
      <c r="C5895" t="s">
        <v>515</v>
      </c>
      <c r="D5895" s="1" t="s">
        <v>150</v>
      </c>
      <c r="E5895" s="1" t="s">
        <v>25</v>
      </c>
      <c r="F5895" s="1" t="s">
        <v>26</v>
      </c>
      <c r="G5895" s="1" t="s">
        <v>215</v>
      </c>
      <c r="H5895" t="s">
        <v>20</v>
      </c>
      <c r="I5895" s="1" t="s">
        <v>237</v>
      </c>
      <c r="J5895" t="s">
        <v>17</v>
      </c>
      <c r="K5895" s="1" t="s">
        <v>57</v>
      </c>
      <c r="L5895" t="s">
        <v>278</v>
      </c>
      <c r="M5895" t="s">
        <v>57</v>
      </c>
      <c r="N5895">
        <v>1</v>
      </c>
      <c r="O5895" t="s">
        <v>232</v>
      </c>
      <c r="P5895">
        <v>0</v>
      </c>
      <c r="Q5895">
        <v>1</v>
      </c>
      <c r="R5895" t="s">
        <v>234</v>
      </c>
      <c r="S5895" t="s">
        <v>258</v>
      </c>
      <c r="T5895" t="s">
        <v>260</v>
      </c>
      <c r="U5895" t="s">
        <v>443</v>
      </c>
    </row>
    <row r="5896" spans="1:21" x14ac:dyDescent="0.35">
      <c r="A5896" s="2" t="s">
        <v>53</v>
      </c>
      <c r="B5896" s="1" t="s">
        <v>133</v>
      </c>
      <c r="C5896" t="s">
        <v>515</v>
      </c>
      <c r="D5896" s="1" t="s">
        <v>150</v>
      </c>
      <c r="E5896" s="1" t="s">
        <v>25</v>
      </c>
      <c r="F5896" s="1" t="s">
        <v>26</v>
      </c>
      <c r="G5896" s="1" t="s">
        <v>215</v>
      </c>
      <c r="H5896" t="s">
        <v>20</v>
      </c>
      <c r="I5896" s="1" t="s">
        <v>237</v>
      </c>
      <c r="J5896" t="s">
        <v>17</v>
      </c>
      <c r="K5896" s="1" t="s">
        <v>57</v>
      </c>
      <c r="L5896" t="s">
        <v>278</v>
      </c>
      <c r="M5896" t="s">
        <v>57</v>
      </c>
      <c r="N5896">
        <v>2</v>
      </c>
      <c r="O5896" t="s">
        <v>232</v>
      </c>
      <c r="P5896">
        <v>1</v>
      </c>
      <c r="Q5896">
        <v>1</v>
      </c>
      <c r="R5896" t="s">
        <v>234</v>
      </c>
      <c r="S5896" t="s">
        <v>258</v>
      </c>
      <c r="T5896" t="s">
        <v>260</v>
      </c>
      <c r="U5896" t="s">
        <v>443</v>
      </c>
    </row>
    <row r="5897" spans="1:21" x14ac:dyDescent="0.35">
      <c r="A5897" s="2" t="s">
        <v>53</v>
      </c>
      <c r="B5897" s="1" t="s">
        <v>133</v>
      </c>
      <c r="C5897" t="s">
        <v>515</v>
      </c>
      <c r="D5897" s="1" t="s">
        <v>150</v>
      </c>
      <c r="E5897" s="1" t="s">
        <v>25</v>
      </c>
      <c r="F5897" s="1" t="s">
        <v>26</v>
      </c>
      <c r="G5897" s="1" t="s">
        <v>215</v>
      </c>
      <c r="H5897" t="s">
        <v>20</v>
      </c>
      <c r="I5897" s="1" t="s">
        <v>272</v>
      </c>
      <c r="J5897" t="s">
        <v>17</v>
      </c>
      <c r="K5897" s="1" t="s">
        <v>57</v>
      </c>
      <c r="L5897" t="s">
        <v>278</v>
      </c>
      <c r="M5897" t="s">
        <v>57</v>
      </c>
      <c r="N5897">
        <v>2</v>
      </c>
      <c r="O5897" t="s">
        <v>232</v>
      </c>
      <c r="P5897">
        <v>0</v>
      </c>
      <c r="Q5897">
        <v>1</v>
      </c>
      <c r="R5897" t="s">
        <v>234</v>
      </c>
      <c r="S5897" t="s">
        <v>258</v>
      </c>
      <c r="T5897" t="s">
        <v>260</v>
      </c>
      <c r="U5897" t="s">
        <v>443</v>
      </c>
    </row>
    <row r="5898" spans="1:21" x14ac:dyDescent="0.35">
      <c r="A5898" s="2" t="s">
        <v>53</v>
      </c>
      <c r="B5898" s="1" t="s">
        <v>133</v>
      </c>
      <c r="C5898" t="s">
        <v>515</v>
      </c>
      <c r="D5898" s="1" t="s">
        <v>150</v>
      </c>
      <c r="E5898" s="1" t="s">
        <v>25</v>
      </c>
      <c r="F5898" s="1" t="s">
        <v>26</v>
      </c>
      <c r="G5898" s="1" t="s">
        <v>215</v>
      </c>
      <c r="H5898" t="s">
        <v>20</v>
      </c>
      <c r="I5898" s="1" t="s">
        <v>272</v>
      </c>
      <c r="J5898" t="s">
        <v>17</v>
      </c>
      <c r="K5898" s="1" t="s">
        <v>57</v>
      </c>
      <c r="L5898" t="s">
        <v>278</v>
      </c>
      <c r="M5898" t="s">
        <v>57</v>
      </c>
      <c r="N5898">
        <v>2</v>
      </c>
      <c r="O5898" t="s">
        <v>232</v>
      </c>
      <c r="P5898">
        <v>1</v>
      </c>
      <c r="Q5898">
        <v>1</v>
      </c>
      <c r="R5898" t="s">
        <v>234</v>
      </c>
      <c r="S5898" t="s">
        <v>258</v>
      </c>
      <c r="T5898" t="s">
        <v>260</v>
      </c>
      <c r="U5898" t="s">
        <v>443</v>
      </c>
    </row>
    <row r="5899" spans="1:21" x14ac:dyDescent="0.35">
      <c r="A5899" s="2" t="s">
        <v>53</v>
      </c>
      <c r="B5899" s="1" t="s">
        <v>133</v>
      </c>
      <c r="C5899" t="s">
        <v>515</v>
      </c>
      <c r="D5899" s="1" t="s">
        <v>150</v>
      </c>
      <c r="E5899" s="1" t="s">
        <v>25</v>
      </c>
      <c r="F5899" s="1" t="s">
        <v>26</v>
      </c>
      <c r="G5899" s="1" t="s">
        <v>215</v>
      </c>
      <c r="H5899" t="s">
        <v>20</v>
      </c>
      <c r="I5899" s="1" t="s">
        <v>272</v>
      </c>
      <c r="J5899" t="s">
        <v>17</v>
      </c>
      <c r="K5899" s="1" t="s">
        <v>57</v>
      </c>
      <c r="L5899" t="s">
        <v>363</v>
      </c>
      <c r="M5899" t="s">
        <v>57</v>
      </c>
      <c r="N5899">
        <v>1</v>
      </c>
      <c r="O5899" t="s">
        <v>232</v>
      </c>
      <c r="P5899">
        <v>0</v>
      </c>
      <c r="Q5899">
        <v>1</v>
      </c>
      <c r="R5899" t="s">
        <v>234</v>
      </c>
      <c r="S5899" t="s">
        <v>258</v>
      </c>
      <c r="T5899" t="s">
        <v>260</v>
      </c>
      <c r="U5899" t="s">
        <v>443</v>
      </c>
    </row>
    <row r="5900" spans="1:21" x14ac:dyDescent="0.35">
      <c r="A5900" s="2" t="s">
        <v>53</v>
      </c>
      <c r="B5900" s="1" t="s">
        <v>133</v>
      </c>
      <c r="C5900" t="s">
        <v>515</v>
      </c>
      <c r="D5900" s="1" t="s">
        <v>150</v>
      </c>
      <c r="E5900" s="1" t="s">
        <v>25</v>
      </c>
      <c r="F5900" s="1" t="s">
        <v>26</v>
      </c>
      <c r="G5900" s="1" t="s">
        <v>215</v>
      </c>
      <c r="H5900" t="s">
        <v>27</v>
      </c>
      <c r="I5900" s="1" t="s">
        <v>237</v>
      </c>
      <c r="J5900" t="s">
        <v>17</v>
      </c>
      <c r="K5900" s="1" t="s">
        <v>57</v>
      </c>
      <c r="L5900" t="s">
        <v>278</v>
      </c>
      <c r="M5900" t="s">
        <v>57</v>
      </c>
      <c r="N5900">
        <v>2</v>
      </c>
      <c r="O5900" t="s">
        <v>232</v>
      </c>
      <c r="P5900">
        <v>1</v>
      </c>
      <c r="Q5900">
        <v>1</v>
      </c>
      <c r="R5900" t="s">
        <v>234</v>
      </c>
      <c r="S5900" t="s">
        <v>258</v>
      </c>
      <c r="T5900" t="s">
        <v>260</v>
      </c>
      <c r="U5900" t="s">
        <v>443</v>
      </c>
    </row>
    <row r="5901" spans="1:21" x14ac:dyDescent="0.35">
      <c r="A5901" s="2" t="s">
        <v>53</v>
      </c>
      <c r="B5901" s="1" t="s">
        <v>133</v>
      </c>
      <c r="C5901" t="s">
        <v>515</v>
      </c>
      <c r="D5901" s="1" t="s">
        <v>150</v>
      </c>
      <c r="E5901" s="1" t="s">
        <v>25</v>
      </c>
      <c r="F5901" s="1" t="s">
        <v>26</v>
      </c>
      <c r="G5901" s="1" t="s">
        <v>215</v>
      </c>
      <c r="H5901" t="s">
        <v>27</v>
      </c>
      <c r="I5901" s="1" t="s">
        <v>237</v>
      </c>
      <c r="J5901" t="s">
        <v>17</v>
      </c>
      <c r="K5901" s="1" t="s">
        <v>57</v>
      </c>
      <c r="L5901" t="s">
        <v>363</v>
      </c>
      <c r="M5901" t="s">
        <v>57</v>
      </c>
      <c r="N5901">
        <v>1</v>
      </c>
      <c r="O5901" t="s">
        <v>232</v>
      </c>
      <c r="P5901">
        <v>0</v>
      </c>
      <c r="Q5901">
        <v>1</v>
      </c>
      <c r="R5901" t="s">
        <v>243</v>
      </c>
      <c r="S5901" t="s">
        <v>258</v>
      </c>
      <c r="T5901" t="s">
        <v>260</v>
      </c>
      <c r="U5901" t="s">
        <v>444</v>
      </c>
    </row>
    <row r="5902" spans="1:21" x14ac:dyDescent="0.35">
      <c r="A5902" s="2" t="s">
        <v>53</v>
      </c>
      <c r="B5902" s="1" t="s">
        <v>133</v>
      </c>
      <c r="C5902" t="s">
        <v>515</v>
      </c>
      <c r="D5902" s="1" t="s">
        <v>150</v>
      </c>
      <c r="E5902" s="1" t="s">
        <v>25</v>
      </c>
      <c r="F5902" s="1" t="s">
        <v>26</v>
      </c>
      <c r="G5902" s="1" t="s">
        <v>215</v>
      </c>
      <c r="H5902" t="s">
        <v>27</v>
      </c>
      <c r="I5902" s="1" t="s">
        <v>272</v>
      </c>
      <c r="J5902" t="s">
        <v>17</v>
      </c>
      <c r="K5902" s="1" t="s">
        <v>57</v>
      </c>
      <c r="L5902" t="s">
        <v>278</v>
      </c>
      <c r="M5902" t="s">
        <v>57</v>
      </c>
      <c r="N5902">
        <v>1</v>
      </c>
      <c r="O5902" t="s">
        <v>232</v>
      </c>
      <c r="P5902">
        <v>0</v>
      </c>
      <c r="Q5902">
        <v>1</v>
      </c>
      <c r="R5902" t="s">
        <v>234</v>
      </c>
      <c r="S5902" t="s">
        <v>258</v>
      </c>
      <c r="T5902" t="s">
        <v>260</v>
      </c>
      <c r="U5902" t="s">
        <v>443</v>
      </c>
    </row>
    <row r="5903" spans="1:21" x14ac:dyDescent="0.35">
      <c r="A5903" s="2" t="s">
        <v>53</v>
      </c>
      <c r="B5903" s="1" t="s">
        <v>133</v>
      </c>
      <c r="C5903" t="s">
        <v>515</v>
      </c>
      <c r="D5903" s="1" t="s">
        <v>150</v>
      </c>
      <c r="E5903" s="1" t="s">
        <v>25</v>
      </c>
      <c r="F5903" s="1" t="s">
        <v>26</v>
      </c>
      <c r="G5903" s="1" t="s">
        <v>215</v>
      </c>
      <c r="H5903" t="s">
        <v>30</v>
      </c>
      <c r="I5903" s="1" t="s">
        <v>237</v>
      </c>
      <c r="J5903" t="s">
        <v>17</v>
      </c>
      <c r="K5903" s="1" t="s">
        <v>57</v>
      </c>
      <c r="L5903" t="s">
        <v>278</v>
      </c>
      <c r="M5903" t="s">
        <v>57</v>
      </c>
      <c r="N5903">
        <v>1</v>
      </c>
      <c r="O5903" t="s">
        <v>232</v>
      </c>
      <c r="P5903">
        <v>0</v>
      </c>
      <c r="Q5903">
        <v>1</v>
      </c>
      <c r="R5903" t="s">
        <v>234</v>
      </c>
      <c r="S5903" t="s">
        <v>271</v>
      </c>
      <c r="T5903" t="s">
        <v>260</v>
      </c>
      <c r="U5903" t="s">
        <v>443</v>
      </c>
    </row>
    <row r="5904" spans="1:21" x14ac:dyDescent="0.35">
      <c r="A5904" s="2" t="s">
        <v>53</v>
      </c>
      <c r="B5904" s="1" t="s">
        <v>133</v>
      </c>
      <c r="C5904" t="s">
        <v>515</v>
      </c>
      <c r="D5904" s="1" t="s">
        <v>150</v>
      </c>
      <c r="E5904" s="1" t="s">
        <v>25</v>
      </c>
      <c r="F5904" s="1" t="s">
        <v>26</v>
      </c>
      <c r="G5904" s="1" t="s">
        <v>215</v>
      </c>
      <c r="H5904" t="s">
        <v>30</v>
      </c>
      <c r="I5904" s="1" t="s">
        <v>237</v>
      </c>
      <c r="J5904" t="s">
        <v>17</v>
      </c>
      <c r="K5904" s="1" t="s">
        <v>57</v>
      </c>
      <c r="L5904" t="s">
        <v>278</v>
      </c>
      <c r="M5904" t="s">
        <v>57</v>
      </c>
      <c r="N5904">
        <v>1</v>
      </c>
      <c r="O5904" t="s">
        <v>232</v>
      </c>
      <c r="P5904">
        <v>1</v>
      </c>
      <c r="Q5904">
        <v>1</v>
      </c>
      <c r="R5904" t="s">
        <v>234</v>
      </c>
      <c r="S5904" t="s">
        <v>271</v>
      </c>
      <c r="T5904" t="s">
        <v>260</v>
      </c>
      <c r="U5904" t="s">
        <v>443</v>
      </c>
    </row>
    <row r="5905" spans="1:21" x14ac:dyDescent="0.35">
      <c r="A5905" s="2" t="s">
        <v>53</v>
      </c>
      <c r="B5905" s="1" t="s">
        <v>133</v>
      </c>
      <c r="C5905" t="s">
        <v>515</v>
      </c>
      <c r="D5905" s="1" t="s">
        <v>150</v>
      </c>
      <c r="E5905" s="1" t="s">
        <v>25</v>
      </c>
      <c r="F5905" s="1" t="s">
        <v>26</v>
      </c>
      <c r="G5905" s="1" t="s">
        <v>215</v>
      </c>
      <c r="H5905" t="s">
        <v>36</v>
      </c>
      <c r="I5905" s="1" t="s">
        <v>237</v>
      </c>
      <c r="J5905" t="s">
        <v>17</v>
      </c>
      <c r="K5905" s="1" t="s">
        <v>57</v>
      </c>
      <c r="L5905" t="s">
        <v>278</v>
      </c>
      <c r="M5905" t="s">
        <v>57</v>
      </c>
      <c r="N5905">
        <v>1</v>
      </c>
      <c r="O5905" t="s">
        <v>232</v>
      </c>
      <c r="P5905">
        <v>0</v>
      </c>
      <c r="Q5905">
        <v>1</v>
      </c>
      <c r="R5905" t="s">
        <v>234</v>
      </c>
      <c r="S5905" t="s">
        <v>258</v>
      </c>
      <c r="T5905" t="s">
        <v>260</v>
      </c>
      <c r="U5905" t="s">
        <v>443</v>
      </c>
    </row>
    <row r="5906" spans="1:21" x14ac:dyDescent="0.35">
      <c r="A5906" s="2" t="s">
        <v>53</v>
      </c>
      <c r="B5906" s="1" t="s">
        <v>133</v>
      </c>
      <c r="C5906" t="s">
        <v>515</v>
      </c>
      <c r="D5906" s="1" t="s">
        <v>150</v>
      </c>
      <c r="E5906" s="1" t="s">
        <v>25</v>
      </c>
      <c r="F5906" s="1" t="s">
        <v>26</v>
      </c>
      <c r="G5906" s="1" t="s">
        <v>215</v>
      </c>
      <c r="H5906" t="s">
        <v>36</v>
      </c>
      <c r="I5906" s="1" t="s">
        <v>272</v>
      </c>
      <c r="J5906" t="s">
        <v>17</v>
      </c>
      <c r="K5906" s="1" t="s">
        <v>57</v>
      </c>
      <c r="L5906" t="s">
        <v>363</v>
      </c>
      <c r="M5906" t="s">
        <v>57</v>
      </c>
      <c r="N5906">
        <v>1</v>
      </c>
      <c r="O5906" t="s">
        <v>232</v>
      </c>
      <c r="P5906">
        <v>1</v>
      </c>
      <c r="Q5906">
        <v>1</v>
      </c>
      <c r="R5906" t="s">
        <v>234</v>
      </c>
      <c r="S5906" t="s">
        <v>258</v>
      </c>
      <c r="T5906" t="s">
        <v>260</v>
      </c>
      <c r="U5906" t="s">
        <v>443</v>
      </c>
    </row>
    <row r="5907" spans="1:21" x14ac:dyDescent="0.35">
      <c r="A5907" s="2" t="s">
        <v>53</v>
      </c>
      <c r="B5907" s="1" t="s">
        <v>133</v>
      </c>
      <c r="C5907" t="s">
        <v>515</v>
      </c>
      <c r="D5907" s="1" t="s">
        <v>150</v>
      </c>
      <c r="E5907" s="1" t="s">
        <v>25</v>
      </c>
      <c r="F5907" s="1" t="s">
        <v>26</v>
      </c>
      <c r="G5907" s="1" t="s">
        <v>215</v>
      </c>
      <c r="H5907" t="s">
        <v>24</v>
      </c>
      <c r="I5907" s="1" t="s">
        <v>237</v>
      </c>
      <c r="J5907" t="s">
        <v>17</v>
      </c>
      <c r="K5907" s="1" t="s">
        <v>57</v>
      </c>
      <c r="L5907" t="s">
        <v>278</v>
      </c>
      <c r="M5907" t="s">
        <v>57</v>
      </c>
      <c r="N5907">
        <v>1</v>
      </c>
      <c r="O5907" t="s">
        <v>232</v>
      </c>
      <c r="P5907">
        <v>0</v>
      </c>
      <c r="Q5907">
        <v>1</v>
      </c>
      <c r="R5907" t="s">
        <v>234</v>
      </c>
      <c r="S5907" t="s">
        <v>258</v>
      </c>
      <c r="T5907" t="s">
        <v>260</v>
      </c>
      <c r="U5907" t="s">
        <v>443</v>
      </c>
    </row>
    <row r="5908" spans="1:21" x14ac:dyDescent="0.35">
      <c r="A5908" s="2" t="s">
        <v>53</v>
      </c>
      <c r="B5908" s="1" t="s">
        <v>133</v>
      </c>
      <c r="C5908" t="s">
        <v>515</v>
      </c>
      <c r="D5908" s="1" t="s">
        <v>150</v>
      </c>
      <c r="E5908" s="1" t="s">
        <v>25</v>
      </c>
      <c r="F5908" s="1" t="s">
        <v>15</v>
      </c>
      <c r="G5908" s="1" t="s">
        <v>215</v>
      </c>
      <c r="H5908" t="s">
        <v>52</v>
      </c>
      <c r="I5908" s="1" t="s">
        <v>237</v>
      </c>
      <c r="J5908" t="s">
        <v>17</v>
      </c>
      <c r="K5908" s="1" t="s">
        <v>57</v>
      </c>
      <c r="L5908" t="s">
        <v>278</v>
      </c>
      <c r="M5908" t="s">
        <v>130</v>
      </c>
      <c r="N5908">
        <v>1</v>
      </c>
      <c r="O5908" t="s">
        <v>232</v>
      </c>
      <c r="P5908">
        <v>0</v>
      </c>
      <c r="Q5908">
        <v>1</v>
      </c>
      <c r="R5908" t="s">
        <v>234</v>
      </c>
      <c r="S5908" t="s">
        <v>258</v>
      </c>
      <c r="T5908" t="s">
        <v>260</v>
      </c>
      <c r="U5908" t="s">
        <v>443</v>
      </c>
    </row>
    <row r="5909" spans="1:21" x14ac:dyDescent="0.35">
      <c r="A5909" s="2" t="s">
        <v>53</v>
      </c>
      <c r="B5909" s="1" t="s">
        <v>133</v>
      </c>
      <c r="C5909" t="s">
        <v>515</v>
      </c>
      <c r="D5909" s="1" t="s">
        <v>150</v>
      </c>
      <c r="E5909" s="1" t="s">
        <v>25</v>
      </c>
      <c r="F5909" s="1" t="s">
        <v>15</v>
      </c>
      <c r="G5909" s="1" t="s">
        <v>215</v>
      </c>
      <c r="H5909" t="s">
        <v>20</v>
      </c>
      <c r="I5909" s="1" t="s">
        <v>237</v>
      </c>
      <c r="J5909" t="s">
        <v>17</v>
      </c>
      <c r="K5909" s="1" t="s">
        <v>57</v>
      </c>
      <c r="L5909" t="s">
        <v>278</v>
      </c>
      <c r="M5909" t="s">
        <v>57</v>
      </c>
      <c r="N5909">
        <v>1</v>
      </c>
      <c r="O5909" t="s">
        <v>232</v>
      </c>
      <c r="P5909">
        <v>1</v>
      </c>
      <c r="Q5909">
        <v>1</v>
      </c>
      <c r="R5909" t="s">
        <v>234</v>
      </c>
      <c r="S5909" t="s">
        <v>258</v>
      </c>
      <c r="T5909" t="s">
        <v>260</v>
      </c>
      <c r="U5909" t="s">
        <v>443</v>
      </c>
    </row>
    <row r="5910" spans="1:21" x14ac:dyDescent="0.35">
      <c r="A5910" s="2" t="s">
        <v>53</v>
      </c>
      <c r="B5910" s="1" t="s">
        <v>133</v>
      </c>
      <c r="C5910" t="s">
        <v>515</v>
      </c>
      <c r="D5910" s="1" t="s">
        <v>150</v>
      </c>
      <c r="E5910" s="1" t="s">
        <v>25</v>
      </c>
      <c r="F5910" s="1" t="s">
        <v>15</v>
      </c>
      <c r="G5910" s="1" t="s">
        <v>215</v>
      </c>
      <c r="H5910" t="s">
        <v>20</v>
      </c>
      <c r="I5910" s="1" t="s">
        <v>272</v>
      </c>
      <c r="J5910" t="s">
        <v>17</v>
      </c>
      <c r="K5910" s="1" t="s">
        <v>57</v>
      </c>
      <c r="L5910" t="s">
        <v>278</v>
      </c>
      <c r="M5910" t="s">
        <v>57</v>
      </c>
      <c r="N5910">
        <v>1</v>
      </c>
      <c r="O5910" t="s">
        <v>232</v>
      </c>
      <c r="P5910">
        <v>1</v>
      </c>
      <c r="Q5910">
        <v>1</v>
      </c>
      <c r="R5910" t="s">
        <v>234</v>
      </c>
      <c r="S5910" t="s">
        <v>258</v>
      </c>
      <c r="T5910" t="s">
        <v>260</v>
      </c>
      <c r="U5910" t="s">
        <v>443</v>
      </c>
    </row>
    <row r="5911" spans="1:21" x14ac:dyDescent="0.35">
      <c r="A5911" s="2" t="s">
        <v>53</v>
      </c>
      <c r="B5911" s="1" t="s">
        <v>133</v>
      </c>
      <c r="C5911" t="s">
        <v>515</v>
      </c>
      <c r="D5911" s="1" t="s">
        <v>150</v>
      </c>
      <c r="E5911" s="1" t="s">
        <v>25</v>
      </c>
      <c r="F5911" s="1" t="s">
        <v>15</v>
      </c>
      <c r="G5911" s="1" t="s">
        <v>215</v>
      </c>
      <c r="H5911" t="s">
        <v>27</v>
      </c>
      <c r="I5911" s="1" t="s">
        <v>237</v>
      </c>
      <c r="J5911" t="s">
        <v>17</v>
      </c>
      <c r="K5911" s="1" t="s">
        <v>57</v>
      </c>
      <c r="L5911" t="s">
        <v>278</v>
      </c>
      <c r="M5911" t="s">
        <v>57</v>
      </c>
      <c r="N5911">
        <v>1</v>
      </c>
      <c r="O5911" t="s">
        <v>232</v>
      </c>
      <c r="P5911">
        <v>0</v>
      </c>
      <c r="Q5911">
        <v>1</v>
      </c>
      <c r="R5911" t="s">
        <v>234</v>
      </c>
      <c r="S5911" t="s">
        <v>258</v>
      </c>
      <c r="T5911" t="s">
        <v>260</v>
      </c>
      <c r="U5911" t="s">
        <v>443</v>
      </c>
    </row>
    <row r="5912" spans="1:21" x14ac:dyDescent="0.35">
      <c r="A5912" s="2" t="s">
        <v>53</v>
      </c>
      <c r="B5912" s="1" t="s">
        <v>133</v>
      </c>
      <c r="C5912" t="s">
        <v>515</v>
      </c>
      <c r="D5912" s="1" t="s">
        <v>150</v>
      </c>
      <c r="E5912" s="1" t="s">
        <v>25</v>
      </c>
      <c r="F5912" s="1" t="s">
        <v>15</v>
      </c>
      <c r="G5912" s="1" t="s">
        <v>215</v>
      </c>
      <c r="H5912" t="s">
        <v>27</v>
      </c>
      <c r="I5912" s="1" t="s">
        <v>237</v>
      </c>
      <c r="J5912" t="s">
        <v>17</v>
      </c>
      <c r="K5912" s="1" t="s">
        <v>57</v>
      </c>
      <c r="L5912" t="s">
        <v>278</v>
      </c>
      <c r="M5912" t="s">
        <v>57</v>
      </c>
      <c r="N5912">
        <v>1</v>
      </c>
      <c r="O5912" t="s">
        <v>232</v>
      </c>
      <c r="P5912">
        <v>1</v>
      </c>
      <c r="Q5912">
        <v>1</v>
      </c>
      <c r="R5912" t="s">
        <v>234</v>
      </c>
      <c r="S5912" t="s">
        <v>271</v>
      </c>
      <c r="T5912" t="s">
        <v>260</v>
      </c>
      <c r="U5912" t="s">
        <v>443</v>
      </c>
    </row>
    <row r="5913" spans="1:21" x14ac:dyDescent="0.35">
      <c r="A5913" s="2" t="s">
        <v>53</v>
      </c>
      <c r="B5913" s="1" t="s">
        <v>133</v>
      </c>
      <c r="C5913" t="s">
        <v>515</v>
      </c>
      <c r="D5913" s="1" t="s">
        <v>150</v>
      </c>
      <c r="E5913" s="1" t="s">
        <v>25</v>
      </c>
      <c r="F5913" s="1" t="s">
        <v>15</v>
      </c>
      <c r="G5913" s="1" t="s">
        <v>215</v>
      </c>
      <c r="H5913" t="s">
        <v>27</v>
      </c>
      <c r="I5913" s="1" t="s">
        <v>237</v>
      </c>
      <c r="J5913" t="s">
        <v>17</v>
      </c>
      <c r="K5913" s="1" t="s">
        <v>57</v>
      </c>
      <c r="L5913" t="s">
        <v>363</v>
      </c>
      <c r="M5913" t="s">
        <v>57</v>
      </c>
      <c r="N5913">
        <v>1</v>
      </c>
      <c r="O5913" t="s">
        <v>232</v>
      </c>
      <c r="P5913">
        <v>0</v>
      </c>
      <c r="Q5913">
        <v>1</v>
      </c>
      <c r="R5913" t="s">
        <v>234</v>
      </c>
      <c r="S5913" t="s">
        <v>258</v>
      </c>
      <c r="T5913" t="s">
        <v>260</v>
      </c>
      <c r="U5913" t="s">
        <v>443</v>
      </c>
    </row>
    <row r="5914" spans="1:21" x14ac:dyDescent="0.35">
      <c r="A5914" s="2" t="s">
        <v>53</v>
      </c>
      <c r="B5914" s="1" t="s">
        <v>133</v>
      </c>
      <c r="C5914" t="s">
        <v>515</v>
      </c>
      <c r="D5914" s="1" t="s">
        <v>150</v>
      </c>
      <c r="E5914" s="1" t="s">
        <v>25</v>
      </c>
      <c r="F5914" s="1" t="s">
        <v>15</v>
      </c>
      <c r="G5914" s="1" t="s">
        <v>215</v>
      </c>
      <c r="H5914" t="s">
        <v>30</v>
      </c>
      <c r="I5914" s="1" t="s">
        <v>237</v>
      </c>
      <c r="J5914" t="s">
        <v>17</v>
      </c>
      <c r="K5914" s="1" t="s">
        <v>57</v>
      </c>
      <c r="L5914" t="s">
        <v>278</v>
      </c>
      <c r="M5914" t="s">
        <v>57</v>
      </c>
      <c r="N5914">
        <v>1</v>
      </c>
      <c r="O5914" t="s">
        <v>232</v>
      </c>
      <c r="P5914">
        <v>0</v>
      </c>
      <c r="Q5914">
        <v>1</v>
      </c>
      <c r="R5914" t="s">
        <v>234</v>
      </c>
      <c r="S5914" t="s">
        <v>258</v>
      </c>
      <c r="T5914" t="s">
        <v>260</v>
      </c>
      <c r="U5914" t="s">
        <v>443</v>
      </c>
    </row>
    <row r="5915" spans="1:21" x14ac:dyDescent="0.35">
      <c r="A5915" s="2" t="s">
        <v>53</v>
      </c>
      <c r="B5915" s="1" t="s">
        <v>133</v>
      </c>
      <c r="C5915" t="s">
        <v>515</v>
      </c>
      <c r="D5915" s="1" t="s">
        <v>150</v>
      </c>
      <c r="E5915" s="1" t="s">
        <v>25</v>
      </c>
      <c r="F5915" s="1" t="s">
        <v>15</v>
      </c>
      <c r="G5915" s="1" t="s">
        <v>215</v>
      </c>
      <c r="H5915" t="s">
        <v>36</v>
      </c>
      <c r="I5915" s="1" t="s">
        <v>237</v>
      </c>
      <c r="J5915" t="s">
        <v>17</v>
      </c>
      <c r="K5915" s="1" t="s">
        <v>57</v>
      </c>
      <c r="L5915" t="s">
        <v>278</v>
      </c>
      <c r="M5915" t="s">
        <v>57</v>
      </c>
      <c r="N5915">
        <v>1</v>
      </c>
      <c r="O5915" t="s">
        <v>232</v>
      </c>
      <c r="P5915">
        <v>0</v>
      </c>
      <c r="Q5915">
        <v>1</v>
      </c>
      <c r="R5915" t="s">
        <v>234</v>
      </c>
      <c r="S5915" t="s">
        <v>258</v>
      </c>
      <c r="T5915" t="s">
        <v>260</v>
      </c>
      <c r="U5915" t="s">
        <v>443</v>
      </c>
    </row>
    <row r="5916" spans="1:21" x14ac:dyDescent="0.35">
      <c r="A5916" s="2" t="s">
        <v>53</v>
      </c>
      <c r="B5916" s="1" t="s">
        <v>133</v>
      </c>
      <c r="C5916" t="s">
        <v>515</v>
      </c>
      <c r="D5916" s="1" t="s">
        <v>150</v>
      </c>
      <c r="E5916" s="1" t="s">
        <v>25</v>
      </c>
      <c r="F5916" s="1" t="s">
        <v>15</v>
      </c>
      <c r="G5916" s="1" t="s">
        <v>215</v>
      </c>
      <c r="H5916" t="s">
        <v>36</v>
      </c>
      <c r="I5916" s="1" t="s">
        <v>237</v>
      </c>
      <c r="J5916" t="s">
        <v>17</v>
      </c>
      <c r="K5916" s="1" t="s">
        <v>57</v>
      </c>
      <c r="L5916" t="s">
        <v>363</v>
      </c>
      <c r="M5916" t="s">
        <v>57</v>
      </c>
      <c r="N5916">
        <v>1</v>
      </c>
      <c r="O5916" t="s">
        <v>232</v>
      </c>
      <c r="P5916">
        <v>0</v>
      </c>
      <c r="Q5916">
        <v>1</v>
      </c>
      <c r="R5916" t="s">
        <v>243</v>
      </c>
      <c r="S5916" t="s">
        <v>258</v>
      </c>
      <c r="T5916" t="s">
        <v>260</v>
      </c>
      <c r="U5916" t="s">
        <v>444</v>
      </c>
    </row>
    <row r="5917" spans="1:21" x14ac:dyDescent="0.35">
      <c r="A5917" s="2" t="s">
        <v>53</v>
      </c>
      <c r="B5917" s="1" t="s">
        <v>133</v>
      </c>
      <c r="C5917" t="s">
        <v>515</v>
      </c>
      <c r="D5917" s="1" t="s">
        <v>150</v>
      </c>
      <c r="E5917" s="1" t="s">
        <v>25</v>
      </c>
      <c r="F5917" s="1" t="s">
        <v>15</v>
      </c>
      <c r="G5917" s="1" t="s">
        <v>215</v>
      </c>
      <c r="H5917" t="s">
        <v>36</v>
      </c>
      <c r="I5917" s="1" t="s">
        <v>272</v>
      </c>
      <c r="J5917" t="s">
        <v>17</v>
      </c>
      <c r="K5917" s="1" t="s">
        <v>57</v>
      </c>
      <c r="L5917" t="s">
        <v>363</v>
      </c>
      <c r="M5917" t="s">
        <v>57</v>
      </c>
      <c r="N5917">
        <v>1</v>
      </c>
      <c r="O5917" t="s">
        <v>232</v>
      </c>
      <c r="P5917">
        <v>0</v>
      </c>
      <c r="Q5917">
        <v>1</v>
      </c>
      <c r="R5917" t="s">
        <v>234</v>
      </c>
      <c r="S5917" t="s">
        <v>271</v>
      </c>
      <c r="T5917" t="s">
        <v>260</v>
      </c>
      <c r="U5917" t="s">
        <v>443</v>
      </c>
    </row>
    <row r="5918" spans="1:21" x14ac:dyDescent="0.35">
      <c r="A5918" s="2" t="s">
        <v>53</v>
      </c>
      <c r="B5918" s="1" t="s">
        <v>133</v>
      </c>
      <c r="C5918" t="s">
        <v>515</v>
      </c>
      <c r="D5918" s="1" t="s">
        <v>150</v>
      </c>
      <c r="E5918" s="1" t="s">
        <v>25</v>
      </c>
      <c r="F5918" s="1" t="s">
        <v>15</v>
      </c>
      <c r="G5918" s="1" t="s">
        <v>215</v>
      </c>
      <c r="H5918" t="s">
        <v>74</v>
      </c>
      <c r="I5918" s="1" t="s">
        <v>237</v>
      </c>
      <c r="J5918" t="s">
        <v>17</v>
      </c>
      <c r="K5918" s="1" t="s">
        <v>57</v>
      </c>
      <c r="L5918" t="s">
        <v>278</v>
      </c>
      <c r="M5918" t="s">
        <v>57</v>
      </c>
      <c r="N5918">
        <v>1</v>
      </c>
      <c r="O5918" t="s">
        <v>232</v>
      </c>
      <c r="P5918">
        <v>0</v>
      </c>
      <c r="Q5918">
        <v>1</v>
      </c>
      <c r="R5918" t="s">
        <v>234</v>
      </c>
      <c r="S5918" t="s">
        <v>258</v>
      </c>
      <c r="T5918" t="s">
        <v>260</v>
      </c>
      <c r="U5918" t="s">
        <v>443</v>
      </c>
    </row>
    <row r="5919" spans="1:21" x14ac:dyDescent="0.35">
      <c r="A5919" s="2" t="s">
        <v>53</v>
      </c>
      <c r="B5919" s="1" t="s">
        <v>133</v>
      </c>
      <c r="C5919" t="s">
        <v>515</v>
      </c>
      <c r="D5919" s="1" t="s">
        <v>150</v>
      </c>
      <c r="E5919" s="1" t="s">
        <v>25</v>
      </c>
      <c r="F5919" s="1" t="s">
        <v>29</v>
      </c>
      <c r="G5919" s="1" t="s">
        <v>29</v>
      </c>
      <c r="H5919" t="s">
        <v>16</v>
      </c>
      <c r="I5919" s="1" t="s">
        <v>237</v>
      </c>
      <c r="J5919" t="s">
        <v>17</v>
      </c>
      <c r="K5919" s="1" t="s">
        <v>57</v>
      </c>
      <c r="L5919" t="s">
        <v>278</v>
      </c>
      <c r="M5919" t="s">
        <v>57</v>
      </c>
      <c r="N5919">
        <v>1</v>
      </c>
      <c r="O5919" t="s">
        <v>232</v>
      </c>
      <c r="P5919">
        <v>0</v>
      </c>
      <c r="Q5919">
        <v>1</v>
      </c>
      <c r="R5919" t="s">
        <v>234</v>
      </c>
      <c r="S5919" t="s">
        <v>258</v>
      </c>
      <c r="T5919" t="s">
        <v>260</v>
      </c>
      <c r="U5919" t="s">
        <v>443</v>
      </c>
    </row>
    <row r="5920" spans="1:21" x14ac:dyDescent="0.35">
      <c r="A5920" s="2" t="s">
        <v>53</v>
      </c>
      <c r="B5920" s="1" t="s">
        <v>133</v>
      </c>
      <c r="C5920" t="s">
        <v>515</v>
      </c>
      <c r="D5920" s="1" t="s">
        <v>150</v>
      </c>
      <c r="E5920" s="1" t="s">
        <v>25</v>
      </c>
      <c r="F5920" s="1" t="s">
        <v>29</v>
      </c>
      <c r="G5920" s="1" t="s">
        <v>29</v>
      </c>
      <c r="H5920" t="s">
        <v>16</v>
      </c>
      <c r="I5920" s="1" t="s">
        <v>237</v>
      </c>
      <c r="J5920" t="s">
        <v>17</v>
      </c>
      <c r="K5920" s="1" t="s">
        <v>57</v>
      </c>
      <c r="L5920" t="s">
        <v>363</v>
      </c>
      <c r="M5920" t="s">
        <v>57</v>
      </c>
      <c r="N5920">
        <v>1</v>
      </c>
      <c r="O5920" t="s">
        <v>232</v>
      </c>
      <c r="P5920">
        <v>0</v>
      </c>
      <c r="Q5920">
        <v>1</v>
      </c>
      <c r="R5920" t="s">
        <v>234</v>
      </c>
      <c r="S5920" t="s">
        <v>258</v>
      </c>
      <c r="T5920" t="s">
        <v>260</v>
      </c>
      <c r="U5920" t="s">
        <v>443</v>
      </c>
    </row>
    <row r="5921" spans="1:21" x14ac:dyDescent="0.35">
      <c r="A5921" s="2" t="s">
        <v>53</v>
      </c>
      <c r="B5921" s="1" t="s">
        <v>133</v>
      </c>
      <c r="C5921" t="s">
        <v>515</v>
      </c>
      <c r="D5921" s="1" t="s">
        <v>150</v>
      </c>
      <c r="E5921" s="1" t="s">
        <v>25</v>
      </c>
      <c r="F5921" s="1" t="s">
        <v>29</v>
      </c>
      <c r="G5921" s="1" t="s">
        <v>29</v>
      </c>
      <c r="H5921" t="s">
        <v>16</v>
      </c>
      <c r="I5921" s="1" t="s">
        <v>272</v>
      </c>
      <c r="J5921" t="s">
        <v>17</v>
      </c>
      <c r="K5921" s="1" t="s">
        <v>57</v>
      </c>
      <c r="L5921" t="s">
        <v>278</v>
      </c>
      <c r="M5921" t="s">
        <v>57</v>
      </c>
      <c r="N5921">
        <v>1</v>
      </c>
      <c r="O5921" t="s">
        <v>232</v>
      </c>
      <c r="P5921">
        <v>0</v>
      </c>
      <c r="Q5921">
        <v>1</v>
      </c>
      <c r="R5921" t="s">
        <v>234</v>
      </c>
      <c r="S5921" t="s">
        <v>258</v>
      </c>
      <c r="T5921" t="s">
        <v>260</v>
      </c>
      <c r="U5921" t="s">
        <v>443</v>
      </c>
    </row>
    <row r="5922" spans="1:21" x14ac:dyDescent="0.35">
      <c r="A5922" s="2" t="s">
        <v>53</v>
      </c>
      <c r="B5922" s="1" t="s">
        <v>133</v>
      </c>
      <c r="C5922" t="s">
        <v>515</v>
      </c>
      <c r="D5922" s="1" t="s">
        <v>150</v>
      </c>
      <c r="E5922" s="1" t="s">
        <v>25</v>
      </c>
      <c r="F5922" s="1" t="s">
        <v>29</v>
      </c>
      <c r="G5922" s="1" t="s">
        <v>29</v>
      </c>
      <c r="H5922" t="s">
        <v>20</v>
      </c>
      <c r="I5922" s="1" t="s">
        <v>237</v>
      </c>
      <c r="J5922" t="s">
        <v>17</v>
      </c>
      <c r="K5922" s="1" t="s">
        <v>57</v>
      </c>
      <c r="L5922" t="s">
        <v>278</v>
      </c>
      <c r="M5922" t="s">
        <v>57</v>
      </c>
      <c r="N5922">
        <v>1</v>
      </c>
      <c r="O5922" t="s">
        <v>232</v>
      </c>
      <c r="P5922">
        <v>1</v>
      </c>
      <c r="Q5922">
        <v>1</v>
      </c>
      <c r="R5922" t="s">
        <v>234</v>
      </c>
      <c r="S5922" t="s">
        <v>258</v>
      </c>
      <c r="T5922" t="s">
        <v>260</v>
      </c>
      <c r="U5922" t="s">
        <v>443</v>
      </c>
    </row>
    <row r="5923" spans="1:21" x14ac:dyDescent="0.35">
      <c r="A5923" s="2" t="s">
        <v>53</v>
      </c>
      <c r="B5923" s="1" t="s">
        <v>133</v>
      </c>
      <c r="C5923" t="s">
        <v>515</v>
      </c>
      <c r="D5923" s="1" t="s">
        <v>150</v>
      </c>
      <c r="E5923" s="1" t="s">
        <v>25</v>
      </c>
      <c r="F5923" s="1" t="s">
        <v>29</v>
      </c>
      <c r="G5923" s="1" t="s">
        <v>29</v>
      </c>
      <c r="H5923" t="s">
        <v>20</v>
      </c>
      <c r="I5923" s="1" t="s">
        <v>237</v>
      </c>
      <c r="J5923" t="s">
        <v>17</v>
      </c>
      <c r="K5923" s="1" t="s">
        <v>57</v>
      </c>
      <c r="L5923" t="s">
        <v>363</v>
      </c>
      <c r="M5923" t="s">
        <v>57</v>
      </c>
      <c r="N5923">
        <v>1</v>
      </c>
      <c r="O5923" t="s">
        <v>232</v>
      </c>
      <c r="P5923">
        <v>0</v>
      </c>
      <c r="Q5923">
        <v>1</v>
      </c>
      <c r="R5923" t="s">
        <v>234</v>
      </c>
      <c r="S5923" t="s">
        <v>258</v>
      </c>
      <c r="T5923" t="s">
        <v>260</v>
      </c>
      <c r="U5923" t="s">
        <v>443</v>
      </c>
    </row>
    <row r="5924" spans="1:21" x14ac:dyDescent="0.35">
      <c r="A5924" s="2" t="s">
        <v>53</v>
      </c>
      <c r="B5924" s="1" t="s">
        <v>133</v>
      </c>
      <c r="C5924" t="s">
        <v>515</v>
      </c>
      <c r="D5924" s="1" t="s">
        <v>150</v>
      </c>
      <c r="E5924" s="1" t="s">
        <v>25</v>
      </c>
      <c r="F5924" s="1" t="s">
        <v>29</v>
      </c>
      <c r="G5924" s="1" t="s">
        <v>29</v>
      </c>
      <c r="H5924" t="s">
        <v>20</v>
      </c>
      <c r="I5924" s="1" t="s">
        <v>272</v>
      </c>
      <c r="J5924" t="s">
        <v>17</v>
      </c>
      <c r="K5924" s="1" t="s">
        <v>57</v>
      </c>
      <c r="L5924" t="s">
        <v>278</v>
      </c>
      <c r="M5924" t="s">
        <v>57</v>
      </c>
      <c r="N5924">
        <v>1</v>
      </c>
      <c r="O5924" t="s">
        <v>232</v>
      </c>
      <c r="P5924">
        <v>0</v>
      </c>
      <c r="Q5924">
        <v>1</v>
      </c>
      <c r="R5924" t="s">
        <v>234</v>
      </c>
      <c r="S5924" t="s">
        <v>258</v>
      </c>
      <c r="T5924" t="s">
        <v>260</v>
      </c>
      <c r="U5924" t="s">
        <v>443</v>
      </c>
    </row>
    <row r="5925" spans="1:21" x14ac:dyDescent="0.35">
      <c r="A5925" s="2" t="s">
        <v>53</v>
      </c>
      <c r="B5925" s="1" t="s">
        <v>133</v>
      </c>
      <c r="C5925" t="s">
        <v>515</v>
      </c>
      <c r="D5925" s="1" t="s">
        <v>150</v>
      </c>
      <c r="E5925" s="1" t="s">
        <v>25</v>
      </c>
      <c r="F5925" s="1" t="s">
        <v>29</v>
      </c>
      <c r="G5925" s="1" t="s">
        <v>29</v>
      </c>
      <c r="H5925" t="s">
        <v>20</v>
      </c>
      <c r="I5925" s="1" t="s">
        <v>272</v>
      </c>
      <c r="J5925" t="s">
        <v>17</v>
      </c>
      <c r="K5925" s="1" t="s">
        <v>57</v>
      </c>
      <c r="L5925" t="s">
        <v>278</v>
      </c>
      <c r="M5925" t="s">
        <v>57</v>
      </c>
      <c r="N5925">
        <v>1</v>
      </c>
      <c r="O5925" t="s">
        <v>232</v>
      </c>
      <c r="P5925">
        <v>1</v>
      </c>
      <c r="Q5925">
        <v>1</v>
      </c>
      <c r="R5925" t="s">
        <v>234</v>
      </c>
      <c r="S5925" t="s">
        <v>258</v>
      </c>
      <c r="T5925" t="s">
        <v>260</v>
      </c>
      <c r="U5925" t="s">
        <v>443</v>
      </c>
    </row>
    <row r="5926" spans="1:21" x14ac:dyDescent="0.35">
      <c r="A5926" s="2" t="s">
        <v>53</v>
      </c>
      <c r="B5926" s="1" t="s">
        <v>133</v>
      </c>
      <c r="C5926" t="s">
        <v>515</v>
      </c>
      <c r="D5926" s="1" t="s">
        <v>150</v>
      </c>
      <c r="E5926" s="1" t="s">
        <v>25</v>
      </c>
      <c r="F5926" s="1" t="s">
        <v>29</v>
      </c>
      <c r="G5926" s="1" t="s">
        <v>29</v>
      </c>
      <c r="H5926" t="s">
        <v>27</v>
      </c>
      <c r="I5926" s="1" t="s">
        <v>237</v>
      </c>
      <c r="J5926" t="s">
        <v>17</v>
      </c>
      <c r="K5926" s="1" t="s">
        <v>57</v>
      </c>
      <c r="L5926" t="s">
        <v>278</v>
      </c>
      <c r="M5926" t="s">
        <v>130</v>
      </c>
      <c r="N5926">
        <v>1</v>
      </c>
      <c r="O5926" t="s">
        <v>232</v>
      </c>
      <c r="P5926">
        <v>1</v>
      </c>
      <c r="Q5926">
        <v>1</v>
      </c>
      <c r="R5926" t="s">
        <v>234</v>
      </c>
      <c r="S5926" t="s">
        <v>258</v>
      </c>
      <c r="T5926" t="s">
        <v>260</v>
      </c>
      <c r="U5926" t="s">
        <v>443</v>
      </c>
    </row>
    <row r="5927" spans="1:21" x14ac:dyDescent="0.35">
      <c r="A5927" s="2" t="s">
        <v>53</v>
      </c>
      <c r="B5927" s="1" t="s">
        <v>133</v>
      </c>
      <c r="C5927" t="s">
        <v>515</v>
      </c>
      <c r="D5927" s="1" t="s">
        <v>150</v>
      </c>
      <c r="E5927" s="1" t="s">
        <v>25</v>
      </c>
      <c r="F5927" s="1" t="s">
        <v>29</v>
      </c>
      <c r="G5927" s="1" t="s">
        <v>29</v>
      </c>
      <c r="H5927" t="s">
        <v>27</v>
      </c>
      <c r="I5927" s="1" t="s">
        <v>237</v>
      </c>
      <c r="J5927" t="s">
        <v>17</v>
      </c>
      <c r="K5927" s="1" t="s">
        <v>57</v>
      </c>
      <c r="L5927" t="s">
        <v>363</v>
      </c>
      <c r="M5927" t="s">
        <v>57</v>
      </c>
      <c r="N5927">
        <v>2</v>
      </c>
      <c r="O5927" t="s">
        <v>232</v>
      </c>
      <c r="P5927">
        <v>0</v>
      </c>
      <c r="Q5927">
        <v>1</v>
      </c>
      <c r="R5927" t="s">
        <v>234</v>
      </c>
      <c r="S5927" t="s">
        <v>258</v>
      </c>
      <c r="T5927" t="s">
        <v>260</v>
      </c>
      <c r="U5927" t="s">
        <v>443</v>
      </c>
    </row>
    <row r="5928" spans="1:21" x14ac:dyDescent="0.35">
      <c r="A5928" s="2" t="s">
        <v>53</v>
      </c>
      <c r="B5928" s="1" t="s">
        <v>133</v>
      </c>
      <c r="C5928" t="s">
        <v>515</v>
      </c>
      <c r="D5928" s="1" t="s">
        <v>150</v>
      </c>
      <c r="E5928" s="1" t="s">
        <v>25</v>
      </c>
      <c r="F5928" s="1" t="s">
        <v>29</v>
      </c>
      <c r="G5928" s="1" t="s">
        <v>29</v>
      </c>
      <c r="H5928" t="s">
        <v>30</v>
      </c>
      <c r="I5928" s="1" t="s">
        <v>237</v>
      </c>
      <c r="J5928" t="s">
        <v>17</v>
      </c>
      <c r="K5928" s="1" t="s">
        <v>57</v>
      </c>
      <c r="L5928" t="s">
        <v>278</v>
      </c>
      <c r="M5928" t="s">
        <v>57</v>
      </c>
      <c r="N5928">
        <v>1</v>
      </c>
      <c r="O5928" t="s">
        <v>232</v>
      </c>
      <c r="P5928">
        <v>0</v>
      </c>
      <c r="Q5928">
        <v>1</v>
      </c>
      <c r="R5928" t="s">
        <v>234</v>
      </c>
      <c r="S5928" t="s">
        <v>258</v>
      </c>
      <c r="T5928" t="s">
        <v>260</v>
      </c>
      <c r="U5928" t="s">
        <v>443</v>
      </c>
    </row>
    <row r="5929" spans="1:21" x14ac:dyDescent="0.35">
      <c r="A5929" s="2" t="s">
        <v>53</v>
      </c>
      <c r="B5929" s="1" t="s">
        <v>133</v>
      </c>
      <c r="C5929" t="s">
        <v>515</v>
      </c>
      <c r="D5929" s="1" t="s">
        <v>150</v>
      </c>
      <c r="E5929" s="1" t="s">
        <v>25</v>
      </c>
      <c r="F5929" s="1" t="s">
        <v>29</v>
      </c>
      <c r="G5929" s="1" t="s">
        <v>29</v>
      </c>
      <c r="H5929" t="s">
        <v>36</v>
      </c>
      <c r="I5929" s="1" t="s">
        <v>237</v>
      </c>
      <c r="J5929" t="s">
        <v>17</v>
      </c>
      <c r="K5929" s="1" t="s">
        <v>57</v>
      </c>
      <c r="L5929" t="s">
        <v>363</v>
      </c>
      <c r="M5929" t="s">
        <v>57</v>
      </c>
      <c r="N5929">
        <v>1</v>
      </c>
      <c r="O5929" t="s">
        <v>232</v>
      </c>
      <c r="P5929">
        <v>0</v>
      </c>
      <c r="Q5929">
        <v>1</v>
      </c>
      <c r="R5929" t="s">
        <v>234</v>
      </c>
      <c r="S5929" t="s">
        <v>258</v>
      </c>
      <c r="T5929" t="s">
        <v>260</v>
      </c>
      <c r="U5929" t="s">
        <v>443</v>
      </c>
    </row>
    <row r="5930" spans="1:21" x14ac:dyDescent="0.35">
      <c r="A5930" s="2" t="s">
        <v>53</v>
      </c>
      <c r="B5930" s="1" t="s">
        <v>133</v>
      </c>
      <c r="C5930" t="s">
        <v>515</v>
      </c>
      <c r="D5930" s="1" t="s">
        <v>150</v>
      </c>
      <c r="E5930" s="1" t="s">
        <v>25</v>
      </c>
      <c r="F5930" s="1" t="s">
        <v>21</v>
      </c>
      <c r="G5930" s="1" t="s">
        <v>29</v>
      </c>
      <c r="H5930" t="s">
        <v>52</v>
      </c>
      <c r="I5930" s="1" t="s">
        <v>237</v>
      </c>
      <c r="J5930" t="s">
        <v>17</v>
      </c>
      <c r="K5930" s="1" t="s">
        <v>57</v>
      </c>
      <c r="L5930" t="s">
        <v>278</v>
      </c>
      <c r="M5930" t="s">
        <v>57</v>
      </c>
      <c r="N5930">
        <v>1</v>
      </c>
      <c r="O5930" t="s">
        <v>232</v>
      </c>
      <c r="P5930">
        <v>1</v>
      </c>
      <c r="Q5930">
        <v>1</v>
      </c>
      <c r="R5930" t="s">
        <v>234</v>
      </c>
      <c r="S5930" t="s">
        <v>258</v>
      </c>
      <c r="T5930" t="s">
        <v>260</v>
      </c>
      <c r="U5930" t="s">
        <v>443</v>
      </c>
    </row>
    <row r="5931" spans="1:21" x14ac:dyDescent="0.35">
      <c r="A5931" s="2" t="s">
        <v>53</v>
      </c>
      <c r="B5931" s="1" t="s">
        <v>133</v>
      </c>
      <c r="C5931" t="s">
        <v>515</v>
      </c>
      <c r="D5931" s="1" t="s">
        <v>150</v>
      </c>
      <c r="E5931" s="1" t="s">
        <v>25</v>
      </c>
      <c r="F5931" s="1" t="s">
        <v>21</v>
      </c>
      <c r="G5931" s="1" t="s">
        <v>29</v>
      </c>
      <c r="H5931" t="s">
        <v>52</v>
      </c>
      <c r="I5931" s="1" t="s">
        <v>272</v>
      </c>
      <c r="J5931" t="s">
        <v>17</v>
      </c>
      <c r="K5931" s="1" t="s">
        <v>57</v>
      </c>
      <c r="L5931" t="s">
        <v>278</v>
      </c>
      <c r="M5931" t="s">
        <v>57</v>
      </c>
      <c r="N5931">
        <v>1</v>
      </c>
      <c r="O5931" t="s">
        <v>232</v>
      </c>
      <c r="P5931">
        <v>0</v>
      </c>
      <c r="Q5931">
        <v>1</v>
      </c>
      <c r="R5931" t="s">
        <v>234</v>
      </c>
      <c r="S5931" t="s">
        <v>258</v>
      </c>
      <c r="T5931" t="s">
        <v>260</v>
      </c>
      <c r="U5931" t="s">
        <v>443</v>
      </c>
    </row>
    <row r="5932" spans="1:21" x14ac:dyDescent="0.35">
      <c r="A5932" s="2" t="s">
        <v>53</v>
      </c>
      <c r="B5932" s="1" t="s">
        <v>133</v>
      </c>
      <c r="C5932" t="s">
        <v>515</v>
      </c>
      <c r="D5932" s="1" t="s">
        <v>150</v>
      </c>
      <c r="E5932" s="1" t="s">
        <v>25</v>
      </c>
      <c r="F5932" s="1" t="s">
        <v>21</v>
      </c>
      <c r="G5932" s="1" t="s">
        <v>29</v>
      </c>
      <c r="H5932" t="s">
        <v>16</v>
      </c>
      <c r="I5932" s="1" t="s">
        <v>237</v>
      </c>
      <c r="J5932" t="s">
        <v>17</v>
      </c>
      <c r="K5932" s="1" t="s">
        <v>57</v>
      </c>
      <c r="L5932" t="s">
        <v>278</v>
      </c>
      <c r="M5932" t="s">
        <v>130</v>
      </c>
      <c r="N5932">
        <v>2</v>
      </c>
      <c r="O5932" t="s">
        <v>232</v>
      </c>
      <c r="P5932">
        <v>1</v>
      </c>
      <c r="Q5932">
        <v>1</v>
      </c>
      <c r="R5932" t="s">
        <v>234</v>
      </c>
      <c r="S5932" t="s">
        <v>258</v>
      </c>
      <c r="T5932" t="s">
        <v>260</v>
      </c>
      <c r="U5932" t="s">
        <v>443</v>
      </c>
    </row>
    <row r="5933" spans="1:21" x14ac:dyDescent="0.35">
      <c r="A5933" s="2" t="s">
        <v>53</v>
      </c>
      <c r="B5933" s="1" t="s">
        <v>133</v>
      </c>
      <c r="C5933" t="s">
        <v>515</v>
      </c>
      <c r="D5933" s="1" t="s">
        <v>150</v>
      </c>
      <c r="E5933" s="1" t="s">
        <v>25</v>
      </c>
      <c r="F5933" s="1" t="s">
        <v>21</v>
      </c>
      <c r="G5933" s="1" t="s">
        <v>29</v>
      </c>
      <c r="H5933" t="s">
        <v>16</v>
      </c>
      <c r="I5933" s="1" t="s">
        <v>237</v>
      </c>
      <c r="J5933" t="s">
        <v>17</v>
      </c>
      <c r="K5933" s="1" t="s">
        <v>57</v>
      </c>
      <c r="L5933" t="s">
        <v>278</v>
      </c>
      <c r="M5933" t="s">
        <v>57</v>
      </c>
      <c r="N5933">
        <v>2</v>
      </c>
      <c r="O5933" t="s">
        <v>232</v>
      </c>
      <c r="P5933">
        <v>0</v>
      </c>
      <c r="Q5933">
        <v>1</v>
      </c>
      <c r="R5933" t="s">
        <v>234</v>
      </c>
      <c r="S5933" t="s">
        <v>258</v>
      </c>
      <c r="T5933" t="s">
        <v>260</v>
      </c>
      <c r="U5933" t="s">
        <v>443</v>
      </c>
    </row>
    <row r="5934" spans="1:21" x14ac:dyDescent="0.35">
      <c r="A5934" s="2" t="s">
        <v>53</v>
      </c>
      <c r="B5934" s="1" t="s">
        <v>133</v>
      </c>
      <c r="C5934" t="s">
        <v>515</v>
      </c>
      <c r="D5934" s="1" t="s">
        <v>150</v>
      </c>
      <c r="E5934" s="1" t="s">
        <v>25</v>
      </c>
      <c r="F5934" s="1" t="s">
        <v>21</v>
      </c>
      <c r="G5934" s="1" t="s">
        <v>29</v>
      </c>
      <c r="H5934" t="s">
        <v>16</v>
      </c>
      <c r="I5934" s="1" t="s">
        <v>237</v>
      </c>
      <c r="J5934" t="s">
        <v>17</v>
      </c>
      <c r="K5934" s="1" t="s">
        <v>57</v>
      </c>
      <c r="L5934" t="s">
        <v>278</v>
      </c>
      <c r="M5934" t="s">
        <v>57</v>
      </c>
      <c r="N5934">
        <v>2</v>
      </c>
      <c r="O5934" t="s">
        <v>232</v>
      </c>
      <c r="P5934">
        <v>1</v>
      </c>
      <c r="Q5934">
        <v>1</v>
      </c>
      <c r="R5934" t="s">
        <v>234</v>
      </c>
      <c r="S5934" t="s">
        <v>258</v>
      </c>
      <c r="T5934" t="s">
        <v>260</v>
      </c>
      <c r="U5934" t="s">
        <v>443</v>
      </c>
    </row>
    <row r="5935" spans="1:21" x14ac:dyDescent="0.35">
      <c r="A5935" s="2" t="s">
        <v>53</v>
      </c>
      <c r="B5935" s="1" t="s">
        <v>133</v>
      </c>
      <c r="C5935" t="s">
        <v>515</v>
      </c>
      <c r="D5935" s="1" t="s">
        <v>150</v>
      </c>
      <c r="E5935" s="1" t="s">
        <v>25</v>
      </c>
      <c r="F5935" s="1" t="s">
        <v>21</v>
      </c>
      <c r="G5935" s="1" t="s">
        <v>29</v>
      </c>
      <c r="H5935" t="s">
        <v>16</v>
      </c>
      <c r="I5935" s="1" t="s">
        <v>237</v>
      </c>
      <c r="J5935" t="s">
        <v>17</v>
      </c>
      <c r="K5935" s="1" t="s">
        <v>57</v>
      </c>
      <c r="L5935" t="s">
        <v>363</v>
      </c>
      <c r="M5935" t="s">
        <v>57</v>
      </c>
      <c r="N5935">
        <v>1</v>
      </c>
      <c r="O5935" t="s">
        <v>232</v>
      </c>
      <c r="P5935">
        <v>0</v>
      </c>
      <c r="Q5935">
        <v>1</v>
      </c>
      <c r="R5935" t="s">
        <v>234</v>
      </c>
      <c r="S5935" t="s">
        <v>258</v>
      </c>
      <c r="T5935" t="s">
        <v>260</v>
      </c>
      <c r="U5935" t="s">
        <v>443</v>
      </c>
    </row>
    <row r="5936" spans="1:21" x14ac:dyDescent="0.35">
      <c r="A5936" s="2" t="s">
        <v>53</v>
      </c>
      <c r="B5936" s="1" t="s">
        <v>133</v>
      </c>
      <c r="C5936" t="s">
        <v>515</v>
      </c>
      <c r="D5936" s="1" t="s">
        <v>150</v>
      </c>
      <c r="E5936" s="1" t="s">
        <v>25</v>
      </c>
      <c r="F5936" s="1" t="s">
        <v>21</v>
      </c>
      <c r="G5936" s="1" t="s">
        <v>29</v>
      </c>
      <c r="H5936" t="s">
        <v>16</v>
      </c>
      <c r="I5936" s="1" t="s">
        <v>272</v>
      </c>
      <c r="J5936" t="s">
        <v>17</v>
      </c>
      <c r="K5936" s="1" t="s">
        <v>57</v>
      </c>
      <c r="L5936" t="s">
        <v>278</v>
      </c>
      <c r="M5936" t="s">
        <v>130</v>
      </c>
      <c r="N5936">
        <v>1</v>
      </c>
      <c r="O5936" t="s">
        <v>232</v>
      </c>
      <c r="P5936">
        <v>1</v>
      </c>
      <c r="Q5936">
        <v>1</v>
      </c>
      <c r="R5936" t="s">
        <v>234</v>
      </c>
      <c r="S5936" t="s">
        <v>258</v>
      </c>
      <c r="T5936" t="s">
        <v>260</v>
      </c>
      <c r="U5936" t="s">
        <v>443</v>
      </c>
    </row>
    <row r="5937" spans="1:21" x14ac:dyDescent="0.35">
      <c r="A5937" s="2" t="s">
        <v>53</v>
      </c>
      <c r="B5937" s="1" t="s">
        <v>133</v>
      </c>
      <c r="C5937" t="s">
        <v>515</v>
      </c>
      <c r="D5937" s="1" t="s">
        <v>150</v>
      </c>
      <c r="E5937" s="1" t="s">
        <v>25</v>
      </c>
      <c r="F5937" s="1" t="s">
        <v>21</v>
      </c>
      <c r="G5937" s="1" t="s">
        <v>29</v>
      </c>
      <c r="H5937" t="s">
        <v>16</v>
      </c>
      <c r="I5937" s="1" t="s">
        <v>272</v>
      </c>
      <c r="J5937" t="s">
        <v>17</v>
      </c>
      <c r="K5937" s="1" t="s">
        <v>57</v>
      </c>
      <c r="L5937" t="s">
        <v>278</v>
      </c>
      <c r="M5937" t="s">
        <v>57</v>
      </c>
      <c r="N5937">
        <v>1</v>
      </c>
      <c r="O5937" t="s">
        <v>232</v>
      </c>
      <c r="P5937">
        <v>1</v>
      </c>
      <c r="Q5937">
        <v>1</v>
      </c>
      <c r="R5937" t="s">
        <v>234</v>
      </c>
      <c r="S5937" t="s">
        <v>258</v>
      </c>
      <c r="T5937" t="s">
        <v>260</v>
      </c>
      <c r="U5937" t="s">
        <v>443</v>
      </c>
    </row>
    <row r="5938" spans="1:21" x14ac:dyDescent="0.35">
      <c r="A5938" s="2" t="s">
        <v>53</v>
      </c>
      <c r="B5938" s="1" t="s">
        <v>133</v>
      </c>
      <c r="C5938" t="s">
        <v>515</v>
      </c>
      <c r="D5938" s="1" t="s">
        <v>150</v>
      </c>
      <c r="E5938" s="1" t="s">
        <v>25</v>
      </c>
      <c r="F5938" s="1" t="s">
        <v>21</v>
      </c>
      <c r="G5938" s="1" t="s">
        <v>29</v>
      </c>
      <c r="H5938" t="s">
        <v>20</v>
      </c>
      <c r="I5938" s="1" t="s">
        <v>237</v>
      </c>
      <c r="J5938" t="s">
        <v>17</v>
      </c>
      <c r="K5938" s="1" t="s">
        <v>57</v>
      </c>
      <c r="L5938" t="s">
        <v>278</v>
      </c>
      <c r="M5938" t="s">
        <v>57</v>
      </c>
      <c r="N5938">
        <v>1</v>
      </c>
      <c r="O5938" t="s">
        <v>232</v>
      </c>
      <c r="P5938">
        <v>1</v>
      </c>
      <c r="Q5938">
        <v>1</v>
      </c>
      <c r="R5938" t="s">
        <v>234</v>
      </c>
      <c r="S5938" t="s">
        <v>258</v>
      </c>
      <c r="T5938" t="s">
        <v>260</v>
      </c>
      <c r="U5938" t="s">
        <v>443</v>
      </c>
    </row>
    <row r="5939" spans="1:21" x14ac:dyDescent="0.35">
      <c r="A5939" s="2" t="s">
        <v>53</v>
      </c>
      <c r="B5939" s="1" t="s">
        <v>133</v>
      </c>
      <c r="C5939" t="s">
        <v>515</v>
      </c>
      <c r="D5939" s="1" t="s">
        <v>150</v>
      </c>
      <c r="E5939" s="1" t="s">
        <v>25</v>
      </c>
      <c r="F5939" s="1" t="s">
        <v>21</v>
      </c>
      <c r="G5939" s="1" t="s">
        <v>29</v>
      </c>
      <c r="H5939" t="s">
        <v>20</v>
      </c>
      <c r="I5939" s="1" t="s">
        <v>272</v>
      </c>
      <c r="J5939" t="s">
        <v>17</v>
      </c>
      <c r="K5939" s="1" t="s">
        <v>57</v>
      </c>
      <c r="L5939" t="s">
        <v>278</v>
      </c>
      <c r="M5939" t="s">
        <v>132</v>
      </c>
      <c r="N5939">
        <v>1</v>
      </c>
      <c r="O5939" t="s">
        <v>232</v>
      </c>
      <c r="P5939">
        <v>1</v>
      </c>
      <c r="Q5939">
        <v>1</v>
      </c>
      <c r="R5939" t="s">
        <v>234</v>
      </c>
      <c r="S5939" t="s">
        <v>258</v>
      </c>
      <c r="T5939" t="s">
        <v>260</v>
      </c>
      <c r="U5939" t="s">
        <v>443</v>
      </c>
    </row>
    <row r="5940" spans="1:21" x14ac:dyDescent="0.35">
      <c r="A5940" s="2" t="s">
        <v>53</v>
      </c>
      <c r="B5940" s="1" t="s">
        <v>133</v>
      </c>
      <c r="C5940" t="s">
        <v>515</v>
      </c>
      <c r="D5940" s="1" t="s">
        <v>150</v>
      </c>
      <c r="E5940" s="1" t="s">
        <v>25</v>
      </c>
      <c r="F5940" s="1" t="s">
        <v>21</v>
      </c>
      <c r="G5940" s="1" t="s">
        <v>29</v>
      </c>
      <c r="H5940" t="s">
        <v>27</v>
      </c>
      <c r="I5940" s="1" t="s">
        <v>237</v>
      </c>
      <c r="J5940" t="s">
        <v>17</v>
      </c>
      <c r="K5940" s="1" t="s">
        <v>57</v>
      </c>
      <c r="L5940" t="s">
        <v>363</v>
      </c>
      <c r="M5940" t="s">
        <v>57</v>
      </c>
      <c r="N5940">
        <v>1</v>
      </c>
      <c r="O5940" t="s">
        <v>232</v>
      </c>
      <c r="P5940">
        <v>0</v>
      </c>
      <c r="Q5940">
        <v>1</v>
      </c>
      <c r="R5940" t="s">
        <v>234</v>
      </c>
      <c r="S5940" t="s">
        <v>258</v>
      </c>
      <c r="T5940" t="s">
        <v>260</v>
      </c>
      <c r="U5940" t="s">
        <v>443</v>
      </c>
    </row>
    <row r="5941" spans="1:21" x14ac:dyDescent="0.35">
      <c r="A5941" s="2" t="s">
        <v>53</v>
      </c>
      <c r="B5941" s="1" t="s">
        <v>133</v>
      </c>
      <c r="C5941" t="s">
        <v>515</v>
      </c>
      <c r="D5941" s="1" t="s">
        <v>150</v>
      </c>
      <c r="E5941" s="1" t="s">
        <v>25</v>
      </c>
      <c r="F5941" s="1" t="s">
        <v>21</v>
      </c>
      <c r="G5941" s="1" t="s">
        <v>29</v>
      </c>
      <c r="H5941" t="s">
        <v>27</v>
      </c>
      <c r="I5941" s="1" t="s">
        <v>272</v>
      </c>
      <c r="J5941" t="s">
        <v>17</v>
      </c>
      <c r="K5941" s="1" t="s">
        <v>57</v>
      </c>
      <c r="L5941" t="s">
        <v>278</v>
      </c>
      <c r="M5941" t="s">
        <v>57</v>
      </c>
      <c r="N5941">
        <v>1</v>
      </c>
      <c r="O5941" t="s">
        <v>232</v>
      </c>
      <c r="P5941">
        <v>1</v>
      </c>
      <c r="Q5941">
        <v>1</v>
      </c>
      <c r="R5941" t="s">
        <v>234</v>
      </c>
      <c r="S5941" t="s">
        <v>258</v>
      </c>
      <c r="T5941" t="s">
        <v>260</v>
      </c>
      <c r="U5941" t="s">
        <v>443</v>
      </c>
    </row>
    <row r="5942" spans="1:21" x14ac:dyDescent="0.35">
      <c r="A5942" s="2" t="s">
        <v>53</v>
      </c>
      <c r="B5942" s="1" t="s">
        <v>133</v>
      </c>
      <c r="C5942" t="s">
        <v>515</v>
      </c>
      <c r="D5942" s="1" t="s">
        <v>161</v>
      </c>
      <c r="E5942" s="1" t="s">
        <v>14</v>
      </c>
      <c r="F5942" s="1" t="s">
        <v>26</v>
      </c>
      <c r="G5942" s="1" t="s">
        <v>215</v>
      </c>
      <c r="H5942" t="s">
        <v>52</v>
      </c>
      <c r="I5942" s="1" t="s">
        <v>370</v>
      </c>
      <c r="J5942" t="s">
        <v>17</v>
      </c>
      <c r="K5942" s="1" t="s">
        <v>57</v>
      </c>
      <c r="L5942" t="s">
        <v>278</v>
      </c>
      <c r="M5942" t="s">
        <v>57</v>
      </c>
      <c r="N5942">
        <v>1</v>
      </c>
      <c r="O5942" t="s">
        <v>232</v>
      </c>
      <c r="P5942">
        <v>1</v>
      </c>
      <c r="Q5942">
        <v>1</v>
      </c>
      <c r="R5942" t="s">
        <v>234</v>
      </c>
      <c r="S5942" t="s">
        <v>258</v>
      </c>
      <c r="T5942" t="s">
        <v>260</v>
      </c>
      <c r="U5942" t="s">
        <v>443</v>
      </c>
    </row>
    <row r="5943" spans="1:21" x14ac:dyDescent="0.35">
      <c r="A5943" s="2" t="s">
        <v>53</v>
      </c>
      <c r="B5943" s="1" t="s">
        <v>133</v>
      </c>
      <c r="C5943" t="s">
        <v>515</v>
      </c>
      <c r="D5943" s="1" t="s">
        <v>161</v>
      </c>
      <c r="E5943" s="1" t="s">
        <v>14</v>
      </c>
      <c r="F5943" s="1" t="s">
        <v>26</v>
      </c>
      <c r="G5943" s="1" t="s">
        <v>215</v>
      </c>
      <c r="H5943" t="s">
        <v>52</v>
      </c>
      <c r="I5943" s="1" t="s">
        <v>237</v>
      </c>
      <c r="J5943" t="s">
        <v>17</v>
      </c>
      <c r="K5943" s="1" t="s">
        <v>57</v>
      </c>
      <c r="L5943" t="s">
        <v>278</v>
      </c>
      <c r="M5943" t="s">
        <v>132</v>
      </c>
      <c r="N5943">
        <v>4</v>
      </c>
      <c r="O5943" t="s">
        <v>232</v>
      </c>
      <c r="P5943">
        <v>0</v>
      </c>
      <c r="Q5943">
        <v>1</v>
      </c>
      <c r="R5943" t="s">
        <v>234</v>
      </c>
      <c r="S5943" t="s">
        <v>258</v>
      </c>
      <c r="T5943" t="s">
        <v>260</v>
      </c>
      <c r="U5943" t="s">
        <v>443</v>
      </c>
    </row>
    <row r="5944" spans="1:21" x14ac:dyDescent="0.35">
      <c r="A5944" s="2" t="s">
        <v>53</v>
      </c>
      <c r="B5944" s="1" t="s">
        <v>133</v>
      </c>
      <c r="C5944" t="s">
        <v>515</v>
      </c>
      <c r="D5944" s="1" t="s">
        <v>161</v>
      </c>
      <c r="E5944" s="1" t="s">
        <v>14</v>
      </c>
      <c r="F5944" s="1" t="s">
        <v>26</v>
      </c>
      <c r="G5944" s="1" t="s">
        <v>215</v>
      </c>
      <c r="H5944" t="s">
        <v>52</v>
      </c>
      <c r="I5944" s="1" t="s">
        <v>237</v>
      </c>
      <c r="J5944" t="s">
        <v>17</v>
      </c>
      <c r="K5944" s="1" t="s">
        <v>57</v>
      </c>
      <c r="L5944" t="s">
        <v>278</v>
      </c>
      <c r="M5944" t="s">
        <v>57</v>
      </c>
      <c r="N5944">
        <v>2</v>
      </c>
      <c r="O5944" t="s">
        <v>232</v>
      </c>
      <c r="P5944">
        <v>0</v>
      </c>
      <c r="Q5944">
        <v>1</v>
      </c>
      <c r="R5944" t="s">
        <v>234</v>
      </c>
      <c r="S5944" t="s">
        <v>258</v>
      </c>
      <c r="T5944" t="s">
        <v>260</v>
      </c>
      <c r="U5944" t="s">
        <v>443</v>
      </c>
    </row>
    <row r="5945" spans="1:21" x14ac:dyDescent="0.35">
      <c r="A5945" s="2" t="s">
        <v>53</v>
      </c>
      <c r="B5945" s="1" t="s">
        <v>133</v>
      </c>
      <c r="C5945" t="s">
        <v>515</v>
      </c>
      <c r="D5945" s="1" t="s">
        <v>161</v>
      </c>
      <c r="E5945" s="1" t="s">
        <v>14</v>
      </c>
      <c r="F5945" s="1" t="s">
        <v>26</v>
      </c>
      <c r="G5945" s="1" t="s">
        <v>215</v>
      </c>
      <c r="H5945" t="s">
        <v>52</v>
      </c>
      <c r="I5945" s="1" t="s">
        <v>237</v>
      </c>
      <c r="J5945" t="s">
        <v>17</v>
      </c>
      <c r="K5945" s="1" t="s">
        <v>57</v>
      </c>
      <c r="L5945" t="s">
        <v>278</v>
      </c>
      <c r="M5945" t="s">
        <v>57</v>
      </c>
      <c r="N5945">
        <v>2</v>
      </c>
      <c r="O5945" t="s">
        <v>232</v>
      </c>
      <c r="P5945">
        <v>1</v>
      </c>
      <c r="Q5945">
        <v>1</v>
      </c>
      <c r="R5945" t="s">
        <v>234</v>
      </c>
      <c r="S5945" t="s">
        <v>258</v>
      </c>
      <c r="T5945" t="s">
        <v>260</v>
      </c>
      <c r="U5945" t="s">
        <v>443</v>
      </c>
    </row>
    <row r="5946" spans="1:21" x14ac:dyDescent="0.35">
      <c r="A5946" s="2" t="s">
        <v>53</v>
      </c>
      <c r="B5946" s="1" t="s">
        <v>133</v>
      </c>
      <c r="C5946" t="s">
        <v>515</v>
      </c>
      <c r="D5946" s="1" t="s">
        <v>161</v>
      </c>
      <c r="E5946" s="1" t="s">
        <v>14</v>
      </c>
      <c r="F5946" s="1" t="s">
        <v>26</v>
      </c>
      <c r="G5946" s="1" t="s">
        <v>215</v>
      </c>
      <c r="H5946" t="s">
        <v>52</v>
      </c>
      <c r="I5946" s="1" t="s">
        <v>237</v>
      </c>
      <c r="J5946" t="s">
        <v>17</v>
      </c>
      <c r="K5946" s="1" t="s">
        <v>57</v>
      </c>
      <c r="L5946" t="s">
        <v>363</v>
      </c>
      <c r="M5946" t="s">
        <v>130</v>
      </c>
      <c r="N5946">
        <v>1</v>
      </c>
      <c r="O5946" t="s">
        <v>232</v>
      </c>
      <c r="P5946">
        <v>1</v>
      </c>
      <c r="Q5946">
        <v>1</v>
      </c>
      <c r="R5946" t="s">
        <v>234</v>
      </c>
      <c r="S5946" t="s">
        <v>258</v>
      </c>
      <c r="T5946" t="s">
        <v>260</v>
      </c>
      <c r="U5946" t="s">
        <v>443</v>
      </c>
    </row>
    <row r="5947" spans="1:21" x14ac:dyDescent="0.35">
      <c r="A5947" s="2" t="s">
        <v>53</v>
      </c>
      <c r="B5947" s="1" t="s">
        <v>133</v>
      </c>
      <c r="C5947" t="s">
        <v>515</v>
      </c>
      <c r="D5947" s="1" t="s">
        <v>161</v>
      </c>
      <c r="E5947" s="1" t="s">
        <v>14</v>
      </c>
      <c r="F5947" s="1" t="s">
        <v>26</v>
      </c>
      <c r="G5947" s="1" t="s">
        <v>215</v>
      </c>
      <c r="H5947" t="s">
        <v>52</v>
      </c>
      <c r="I5947" s="1" t="s">
        <v>272</v>
      </c>
      <c r="J5947" t="s">
        <v>17</v>
      </c>
      <c r="K5947" s="1" t="s">
        <v>57</v>
      </c>
      <c r="L5947" t="s">
        <v>278</v>
      </c>
      <c r="M5947" t="s">
        <v>57</v>
      </c>
      <c r="N5947">
        <v>1</v>
      </c>
      <c r="O5947" t="s">
        <v>232</v>
      </c>
      <c r="P5947">
        <v>0</v>
      </c>
      <c r="Q5947">
        <v>1</v>
      </c>
      <c r="R5947" t="s">
        <v>234</v>
      </c>
      <c r="S5947" t="s">
        <v>258</v>
      </c>
      <c r="T5947" t="s">
        <v>260</v>
      </c>
      <c r="U5947" t="s">
        <v>443</v>
      </c>
    </row>
    <row r="5948" spans="1:21" x14ac:dyDescent="0.35">
      <c r="A5948" s="2" t="s">
        <v>53</v>
      </c>
      <c r="B5948" s="1" t="s">
        <v>133</v>
      </c>
      <c r="C5948" t="s">
        <v>515</v>
      </c>
      <c r="D5948" s="1" t="s">
        <v>161</v>
      </c>
      <c r="E5948" s="1" t="s">
        <v>14</v>
      </c>
      <c r="F5948" s="1" t="s">
        <v>26</v>
      </c>
      <c r="G5948" s="1" t="s">
        <v>215</v>
      </c>
      <c r="H5948" t="s">
        <v>52</v>
      </c>
      <c r="I5948" s="1" t="s">
        <v>326</v>
      </c>
      <c r="J5948" t="s">
        <v>17</v>
      </c>
      <c r="K5948" s="1" t="s">
        <v>57</v>
      </c>
      <c r="L5948" t="s">
        <v>278</v>
      </c>
      <c r="M5948" t="s">
        <v>57</v>
      </c>
      <c r="N5948">
        <v>1</v>
      </c>
      <c r="O5948" t="s">
        <v>232</v>
      </c>
      <c r="P5948">
        <v>1</v>
      </c>
      <c r="Q5948">
        <v>1</v>
      </c>
      <c r="R5948" t="s">
        <v>234</v>
      </c>
      <c r="S5948" t="s">
        <v>258</v>
      </c>
      <c r="T5948" t="s">
        <v>260</v>
      </c>
      <c r="U5948" t="s">
        <v>443</v>
      </c>
    </row>
    <row r="5949" spans="1:21" x14ac:dyDescent="0.35">
      <c r="A5949" s="2" t="s">
        <v>53</v>
      </c>
      <c r="B5949" s="1" t="s">
        <v>133</v>
      </c>
      <c r="C5949" t="s">
        <v>515</v>
      </c>
      <c r="D5949" s="1" t="s">
        <v>161</v>
      </c>
      <c r="E5949" s="1" t="s">
        <v>14</v>
      </c>
      <c r="F5949" s="1" t="s">
        <v>26</v>
      </c>
      <c r="G5949" s="1" t="s">
        <v>215</v>
      </c>
      <c r="H5949" t="s">
        <v>16</v>
      </c>
      <c r="I5949" s="1" t="s">
        <v>370</v>
      </c>
      <c r="J5949" t="s">
        <v>17</v>
      </c>
      <c r="K5949" s="1" t="s">
        <v>57</v>
      </c>
      <c r="L5949" t="s">
        <v>278</v>
      </c>
      <c r="M5949" t="s">
        <v>132</v>
      </c>
      <c r="N5949">
        <v>1</v>
      </c>
      <c r="O5949" t="s">
        <v>232</v>
      </c>
      <c r="P5949">
        <v>0</v>
      </c>
      <c r="Q5949">
        <v>1</v>
      </c>
      <c r="R5949" t="s">
        <v>234</v>
      </c>
      <c r="S5949" t="s">
        <v>258</v>
      </c>
      <c r="T5949" t="s">
        <v>260</v>
      </c>
      <c r="U5949" t="s">
        <v>443</v>
      </c>
    </row>
    <row r="5950" spans="1:21" x14ac:dyDescent="0.35">
      <c r="A5950" s="2" t="s">
        <v>53</v>
      </c>
      <c r="B5950" s="1" t="s">
        <v>133</v>
      </c>
      <c r="C5950" t="s">
        <v>515</v>
      </c>
      <c r="D5950" s="1" t="s">
        <v>161</v>
      </c>
      <c r="E5950" s="1" t="s">
        <v>14</v>
      </c>
      <c r="F5950" s="1" t="s">
        <v>26</v>
      </c>
      <c r="G5950" s="1" t="s">
        <v>215</v>
      </c>
      <c r="H5950" t="s">
        <v>16</v>
      </c>
      <c r="I5950" s="1" t="s">
        <v>370</v>
      </c>
      <c r="J5950" t="s">
        <v>17</v>
      </c>
      <c r="K5950" s="1" t="s">
        <v>57</v>
      </c>
      <c r="L5950" t="s">
        <v>278</v>
      </c>
      <c r="M5950" t="s">
        <v>57</v>
      </c>
      <c r="N5950">
        <v>1</v>
      </c>
      <c r="O5950" t="s">
        <v>232</v>
      </c>
      <c r="P5950">
        <v>0</v>
      </c>
      <c r="Q5950">
        <v>1</v>
      </c>
      <c r="R5950" t="s">
        <v>234</v>
      </c>
      <c r="S5950" t="s">
        <v>258</v>
      </c>
      <c r="T5950" t="s">
        <v>260</v>
      </c>
      <c r="U5950" t="s">
        <v>443</v>
      </c>
    </row>
    <row r="5951" spans="1:21" x14ac:dyDescent="0.35">
      <c r="A5951" s="2" t="s">
        <v>53</v>
      </c>
      <c r="B5951" s="1" t="s">
        <v>133</v>
      </c>
      <c r="C5951" t="s">
        <v>515</v>
      </c>
      <c r="D5951" s="1" t="s">
        <v>161</v>
      </c>
      <c r="E5951" s="1" t="s">
        <v>14</v>
      </c>
      <c r="F5951" s="1" t="s">
        <v>26</v>
      </c>
      <c r="G5951" s="1" t="s">
        <v>215</v>
      </c>
      <c r="H5951" t="s">
        <v>16</v>
      </c>
      <c r="I5951" s="1" t="s">
        <v>370</v>
      </c>
      <c r="J5951" t="s">
        <v>17</v>
      </c>
      <c r="K5951" s="1" t="s">
        <v>57</v>
      </c>
      <c r="L5951" t="s">
        <v>278</v>
      </c>
      <c r="M5951" t="s">
        <v>57</v>
      </c>
      <c r="N5951">
        <v>2</v>
      </c>
      <c r="O5951" t="s">
        <v>232</v>
      </c>
      <c r="P5951">
        <v>1</v>
      </c>
      <c r="Q5951">
        <v>1</v>
      </c>
      <c r="R5951" t="s">
        <v>234</v>
      </c>
      <c r="S5951" t="s">
        <v>258</v>
      </c>
      <c r="T5951" t="s">
        <v>260</v>
      </c>
      <c r="U5951" t="s">
        <v>443</v>
      </c>
    </row>
    <row r="5952" spans="1:21" x14ac:dyDescent="0.35">
      <c r="A5952" s="2" t="s">
        <v>53</v>
      </c>
      <c r="B5952" s="1" t="s">
        <v>133</v>
      </c>
      <c r="C5952" t="s">
        <v>515</v>
      </c>
      <c r="D5952" s="1" t="s">
        <v>161</v>
      </c>
      <c r="E5952" s="1" t="s">
        <v>14</v>
      </c>
      <c r="F5952" s="1" t="s">
        <v>26</v>
      </c>
      <c r="G5952" s="1" t="s">
        <v>215</v>
      </c>
      <c r="H5952" t="s">
        <v>16</v>
      </c>
      <c r="I5952" s="1" t="s">
        <v>237</v>
      </c>
      <c r="J5952" t="s">
        <v>17</v>
      </c>
      <c r="K5952" s="1" t="s">
        <v>57</v>
      </c>
      <c r="L5952" t="s">
        <v>278</v>
      </c>
      <c r="M5952" t="s">
        <v>130</v>
      </c>
      <c r="N5952">
        <v>1</v>
      </c>
      <c r="O5952" t="s">
        <v>232</v>
      </c>
      <c r="P5952">
        <v>0</v>
      </c>
      <c r="Q5952">
        <v>1</v>
      </c>
      <c r="R5952" t="s">
        <v>234</v>
      </c>
      <c r="S5952" t="s">
        <v>258</v>
      </c>
      <c r="T5952" t="s">
        <v>260</v>
      </c>
      <c r="U5952" t="s">
        <v>443</v>
      </c>
    </row>
    <row r="5953" spans="1:21" x14ac:dyDescent="0.35">
      <c r="A5953" s="2" t="s">
        <v>53</v>
      </c>
      <c r="B5953" s="1" t="s">
        <v>133</v>
      </c>
      <c r="C5953" t="s">
        <v>515</v>
      </c>
      <c r="D5953" s="1" t="s">
        <v>161</v>
      </c>
      <c r="E5953" s="1" t="s">
        <v>14</v>
      </c>
      <c r="F5953" s="1" t="s">
        <v>26</v>
      </c>
      <c r="G5953" s="1" t="s">
        <v>215</v>
      </c>
      <c r="H5953" t="s">
        <v>16</v>
      </c>
      <c r="I5953" s="1" t="s">
        <v>237</v>
      </c>
      <c r="J5953" t="s">
        <v>17</v>
      </c>
      <c r="K5953" s="1" t="s">
        <v>57</v>
      </c>
      <c r="L5953" t="s">
        <v>278</v>
      </c>
      <c r="M5953" t="s">
        <v>130</v>
      </c>
      <c r="N5953">
        <v>1</v>
      </c>
      <c r="O5953" t="s">
        <v>232</v>
      </c>
      <c r="P5953">
        <v>1</v>
      </c>
      <c r="Q5953">
        <v>1</v>
      </c>
      <c r="R5953" t="s">
        <v>234</v>
      </c>
      <c r="S5953" t="s">
        <v>258</v>
      </c>
      <c r="T5953" t="s">
        <v>260</v>
      </c>
      <c r="U5953" t="s">
        <v>443</v>
      </c>
    </row>
    <row r="5954" spans="1:21" x14ac:dyDescent="0.35">
      <c r="A5954" s="2" t="s">
        <v>53</v>
      </c>
      <c r="B5954" s="1" t="s">
        <v>133</v>
      </c>
      <c r="C5954" t="s">
        <v>515</v>
      </c>
      <c r="D5954" s="1" t="s">
        <v>161</v>
      </c>
      <c r="E5954" s="1" t="s">
        <v>14</v>
      </c>
      <c r="F5954" s="1" t="s">
        <v>26</v>
      </c>
      <c r="G5954" s="1" t="s">
        <v>215</v>
      </c>
      <c r="H5954" t="s">
        <v>16</v>
      </c>
      <c r="I5954" s="1" t="s">
        <v>237</v>
      </c>
      <c r="J5954" t="s">
        <v>17</v>
      </c>
      <c r="K5954" s="1" t="s">
        <v>57</v>
      </c>
      <c r="L5954" t="s">
        <v>278</v>
      </c>
      <c r="M5954" t="s">
        <v>132</v>
      </c>
      <c r="N5954">
        <v>1</v>
      </c>
      <c r="O5954" t="s">
        <v>232</v>
      </c>
      <c r="P5954">
        <v>0</v>
      </c>
      <c r="Q5954">
        <v>1</v>
      </c>
      <c r="R5954" t="s">
        <v>234</v>
      </c>
      <c r="S5954" t="s">
        <v>258</v>
      </c>
      <c r="T5954" t="s">
        <v>260</v>
      </c>
      <c r="U5954" t="s">
        <v>443</v>
      </c>
    </row>
    <row r="5955" spans="1:21" x14ac:dyDescent="0.35">
      <c r="A5955" s="2" t="s">
        <v>53</v>
      </c>
      <c r="B5955" s="1" t="s">
        <v>133</v>
      </c>
      <c r="C5955" t="s">
        <v>515</v>
      </c>
      <c r="D5955" s="1" t="s">
        <v>161</v>
      </c>
      <c r="E5955" s="1" t="s">
        <v>14</v>
      </c>
      <c r="F5955" s="1" t="s">
        <v>26</v>
      </c>
      <c r="G5955" s="1" t="s">
        <v>215</v>
      </c>
      <c r="H5955" t="s">
        <v>16</v>
      </c>
      <c r="I5955" s="1" t="s">
        <v>237</v>
      </c>
      <c r="J5955" t="s">
        <v>17</v>
      </c>
      <c r="K5955" s="1" t="s">
        <v>57</v>
      </c>
      <c r="L5955" t="s">
        <v>278</v>
      </c>
      <c r="M5955" t="s">
        <v>132</v>
      </c>
      <c r="N5955">
        <v>1</v>
      </c>
      <c r="O5955" t="s">
        <v>232</v>
      </c>
      <c r="P5955">
        <v>1</v>
      </c>
      <c r="Q5955">
        <v>1</v>
      </c>
      <c r="R5955" t="s">
        <v>234</v>
      </c>
      <c r="S5955" t="s">
        <v>258</v>
      </c>
      <c r="T5955" t="s">
        <v>260</v>
      </c>
      <c r="U5955" t="s">
        <v>443</v>
      </c>
    </row>
    <row r="5956" spans="1:21" x14ac:dyDescent="0.35">
      <c r="A5956" s="2" t="s">
        <v>53</v>
      </c>
      <c r="B5956" s="1" t="s">
        <v>133</v>
      </c>
      <c r="C5956" t="s">
        <v>515</v>
      </c>
      <c r="D5956" s="1" t="s">
        <v>161</v>
      </c>
      <c r="E5956" s="1" t="s">
        <v>14</v>
      </c>
      <c r="F5956" s="1" t="s">
        <v>26</v>
      </c>
      <c r="G5956" s="1" t="s">
        <v>215</v>
      </c>
      <c r="H5956" t="s">
        <v>16</v>
      </c>
      <c r="I5956" s="1" t="s">
        <v>237</v>
      </c>
      <c r="J5956" t="s">
        <v>17</v>
      </c>
      <c r="K5956" s="1" t="s">
        <v>57</v>
      </c>
      <c r="L5956" t="s">
        <v>278</v>
      </c>
      <c r="M5956" t="s">
        <v>57</v>
      </c>
      <c r="N5956">
        <v>1</v>
      </c>
      <c r="O5956" t="s">
        <v>232</v>
      </c>
      <c r="P5956">
        <v>0</v>
      </c>
      <c r="Q5956">
        <v>1</v>
      </c>
      <c r="R5956" t="s">
        <v>234</v>
      </c>
      <c r="S5956" t="s">
        <v>258</v>
      </c>
      <c r="T5956" t="s">
        <v>260</v>
      </c>
      <c r="U5956" t="s">
        <v>443</v>
      </c>
    </row>
    <row r="5957" spans="1:21" x14ac:dyDescent="0.35">
      <c r="A5957" s="2" t="s">
        <v>53</v>
      </c>
      <c r="B5957" s="1" t="s">
        <v>133</v>
      </c>
      <c r="C5957" t="s">
        <v>515</v>
      </c>
      <c r="D5957" s="1" t="s">
        <v>161</v>
      </c>
      <c r="E5957" s="1" t="s">
        <v>14</v>
      </c>
      <c r="F5957" s="1" t="s">
        <v>26</v>
      </c>
      <c r="G5957" s="1" t="s">
        <v>215</v>
      </c>
      <c r="H5957" t="s">
        <v>16</v>
      </c>
      <c r="I5957" s="1" t="s">
        <v>237</v>
      </c>
      <c r="J5957" t="s">
        <v>17</v>
      </c>
      <c r="K5957" s="1" t="s">
        <v>57</v>
      </c>
      <c r="L5957" t="s">
        <v>278</v>
      </c>
      <c r="M5957" t="s">
        <v>57</v>
      </c>
      <c r="N5957">
        <v>3</v>
      </c>
      <c r="O5957" t="s">
        <v>232</v>
      </c>
      <c r="P5957">
        <v>1</v>
      </c>
      <c r="Q5957">
        <v>1</v>
      </c>
      <c r="R5957" t="s">
        <v>234</v>
      </c>
      <c r="S5957" t="s">
        <v>258</v>
      </c>
      <c r="T5957" t="s">
        <v>260</v>
      </c>
      <c r="U5957" t="s">
        <v>443</v>
      </c>
    </row>
    <row r="5958" spans="1:21" x14ac:dyDescent="0.35">
      <c r="A5958" s="2" t="s">
        <v>53</v>
      </c>
      <c r="B5958" s="1" t="s">
        <v>133</v>
      </c>
      <c r="C5958" t="s">
        <v>515</v>
      </c>
      <c r="D5958" s="1" t="s">
        <v>161</v>
      </c>
      <c r="E5958" s="1" t="s">
        <v>14</v>
      </c>
      <c r="F5958" s="1" t="s">
        <v>26</v>
      </c>
      <c r="G5958" s="1" t="s">
        <v>215</v>
      </c>
      <c r="H5958" t="s">
        <v>16</v>
      </c>
      <c r="I5958" s="1" t="s">
        <v>237</v>
      </c>
      <c r="J5958" t="s">
        <v>17</v>
      </c>
      <c r="K5958" s="1" t="s">
        <v>57</v>
      </c>
      <c r="L5958" t="s">
        <v>363</v>
      </c>
      <c r="M5958" t="s">
        <v>57</v>
      </c>
      <c r="N5958">
        <v>1</v>
      </c>
      <c r="O5958" t="s">
        <v>232</v>
      </c>
      <c r="P5958">
        <v>1</v>
      </c>
      <c r="Q5958">
        <v>1</v>
      </c>
      <c r="R5958" t="s">
        <v>234</v>
      </c>
      <c r="S5958" t="s">
        <v>258</v>
      </c>
      <c r="T5958" t="s">
        <v>260</v>
      </c>
      <c r="U5958" t="s">
        <v>443</v>
      </c>
    </row>
    <row r="5959" spans="1:21" x14ac:dyDescent="0.35">
      <c r="A5959" s="2" t="s">
        <v>53</v>
      </c>
      <c r="B5959" s="1" t="s">
        <v>133</v>
      </c>
      <c r="C5959" t="s">
        <v>515</v>
      </c>
      <c r="D5959" s="1" t="s">
        <v>161</v>
      </c>
      <c r="E5959" s="1" t="s">
        <v>14</v>
      </c>
      <c r="F5959" s="1" t="s">
        <v>26</v>
      </c>
      <c r="G5959" s="1" t="s">
        <v>215</v>
      </c>
      <c r="H5959" t="s">
        <v>16</v>
      </c>
      <c r="I5959" s="1" t="s">
        <v>272</v>
      </c>
      <c r="J5959" t="s">
        <v>17</v>
      </c>
      <c r="K5959" s="1" t="s">
        <v>57</v>
      </c>
      <c r="L5959" t="s">
        <v>278</v>
      </c>
      <c r="M5959" t="s">
        <v>130</v>
      </c>
      <c r="N5959">
        <v>4</v>
      </c>
      <c r="O5959" t="s">
        <v>232</v>
      </c>
      <c r="P5959">
        <v>1</v>
      </c>
      <c r="Q5959">
        <v>1</v>
      </c>
      <c r="R5959" t="s">
        <v>234</v>
      </c>
      <c r="S5959" t="s">
        <v>258</v>
      </c>
      <c r="T5959" t="s">
        <v>260</v>
      </c>
      <c r="U5959" t="s">
        <v>443</v>
      </c>
    </row>
    <row r="5960" spans="1:21" x14ac:dyDescent="0.35">
      <c r="A5960" s="2" t="s">
        <v>53</v>
      </c>
      <c r="B5960" s="1" t="s">
        <v>133</v>
      </c>
      <c r="C5960" t="s">
        <v>515</v>
      </c>
      <c r="D5960" s="1" t="s">
        <v>161</v>
      </c>
      <c r="E5960" s="1" t="s">
        <v>14</v>
      </c>
      <c r="F5960" s="1" t="s">
        <v>26</v>
      </c>
      <c r="G5960" s="1" t="s">
        <v>215</v>
      </c>
      <c r="H5960" t="s">
        <v>16</v>
      </c>
      <c r="I5960" s="1" t="s">
        <v>272</v>
      </c>
      <c r="J5960" t="s">
        <v>17</v>
      </c>
      <c r="K5960" s="1" t="s">
        <v>57</v>
      </c>
      <c r="L5960" t="s">
        <v>278</v>
      </c>
      <c r="M5960" t="s">
        <v>132</v>
      </c>
      <c r="N5960">
        <v>1</v>
      </c>
      <c r="O5960" t="s">
        <v>232</v>
      </c>
      <c r="P5960">
        <v>0</v>
      </c>
      <c r="Q5960">
        <v>1</v>
      </c>
      <c r="R5960" t="s">
        <v>234</v>
      </c>
      <c r="S5960" t="s">
        <v>258</v>
      </c>
      <c r="T5960" t="s">
        <v>260</v>
      </c>
      <c r="U5960" t="s">
        <v>443</v>
      </c>
    </row>
    <row r="5961" spans="1:21" x14ac:dyDescent="0.35">
      <c r="A5961" s="2" t="s">
        <v>53</v>
      </c>
      <c r="B5961" s="1" t="s">
        <v>133</v>
      </c>
      <c r="C5961" t="s">
        <v>515</v>
      </c>
      <c r="D5961" s="1" t="s">
        <v>161</v>
      </c>
      <c r="E5961" s="1" t="s">
        <v>14</v>
      </c>
      <c r="F5961" s="1" t="s">
        <v>26</v>
      </c>
      <c r="G5961" s="1" t="s">
        <v>215</v>
      </c>
      <c r="H5961" t="s">
        <v>16</v>
      </c>
      <c r="I5961" s="1" t="s">
        <v>272</v>
      </c>
      <c r="J5961" t="s">
        <v>17</v>
      </c>
      <c r="K5961" s="1" t="s">
        <v>57</v>
      </c>
      <c r="L5961" t="s">
        <v>363</v>
      </c>
      <c r="M5961" t="s">
        <v>57</v>
      </c>
      <c r="N5961">
        <v>1</v>
      </c>
      <c r="O5961" t="s">
        <v>232</v>
      </c>
      <c r="P5961">
        <v>1</v>
      </c>
      <c r="Q5961">
        <v>1</v>
      </c>
      <c r="R5961" t="s">
        <v>234</v>
      </c>
      <c r="S5961" t="s">
        <v>258</v>
      </c>
      <c r="T5961" t="s">
        <v>260</v>
      </c>
      <c r="U5961" t="s">
        <v>443</v>
      </c>
    </row>
    <row r="5962" spans="1:21" x14ac:dyDescent="0.35">
      <c r="A5962" s="2" t="s">
        <v>53</v>
      </c>
      <c r="B5962" s="1" t="s">
        <v>133</v>
      </c>
      <c r="C5962" t="s">
        <v>515</v>
      </c>
      <c r="D5962" s="1" t="s">
        <v>161</v>
      </c>
      <c r="E5962" s="1" t="s">
        <v>14</v>
      </c>
      <c r="F5962" s="1" t="s">
        <v>26</v>
      </c>
      <c r="G5962" s="1" t="s">
        <v>215</v>
      </c>
      <c r="H5962" t="s">
        <v>16</v>
      </c>
      <c r="I5962" s="1" t="s">
        <v>326</v>
      </c>
      <c r="J5962" t="s">
        <v>17</v>
      </c>
      <c r="K5962" s="1" t="s">
        <v>57</v>
      </c>
      <c r="L5962" t="s">
        <v>278</v>
      </c>
      <c r="M5962" t="s">
        <v>132</v>
      </c>
      <c r="N5962">
        <v>1</v>
      </c>
      <c r="O5962" t="s">
        <v>232</v>
      </c>
      <c r="P5962">
        <v>0</v>
      </c>
      <c r="Q5962">
        <v>1</v>
      </c>
      <c r="R5962" t="s">
        <v>234</v>
      </c>
      <c r="S5962" t="s">
        <v>258</v>
      </c>
      <c r="T5962" t="s">
        <v>260</v>
      </c>
      <c r="U5962" t="s">
        <v>443</v>
      </c>
    </row>
    <row r="5963" spans="1:21" x14ac:dyDescent="0.35">
      <c r="A5963" s="2" t="s">
        <v>53</v>
      </c>
      <c r="B5963" s="1" t="s">
        <v>133</v>
      </c>
      <c r="C5963" t="s">
        <v>515</v>
      </c>
      <c r="D5963" s="1" t="s">
        <v>161</v>
      </c>
      <c r="E5963" s="1" t="s">
        <v>14</v>
      </c>
      <c r="F5963" s="1" t="s">
        <v>26</v>
      </c>
      <c r="G5963" s="1" t="s">
        <v>215</v>
      </c>
      <c r="H5963" t="s">
        <v>16</v>
      </c>
      <c r="I5963" s="1" t="s">
        <v>326</v>
      </c>
      <c r="J5963" t="s">
        <v>17</v>
      </c>
      <c r="K5963" s="1" t="s">
        <v>57</v>
      </c>
      <c r="L5963" t="s">
        <v>278</v>
      </c>
      <c r="M5963" t="s">
        <v>57</v>
      </c>
      <c r="N5963">
        <v>1</v>
      </c>
      <c r="O5963" t="s">
        <v>232</v>
      </c>
      <c r="P5963">
        <v>0</v>
      </c>
      <c r="Q5963">
        <v>1</v>
      </c>
      <c r="R5963" t="s">
        <v>234</v>
      </c>
      <c r="S5963" t="s">
        <v>258</v>
      </c>
      <c r="T5963" t="s">
        <v>260</v>
      </c>
      <c r="U5963" t="s">
        <v>443</v>
      </c>
    </row>
    <row r="5964" spans="1:21" x14ac:dyDescent="0.35">
      <c r="A5964" s="2" t="s">
        <v>53</v>
      </c>
      <c r="B5964" s="1" t="s">
        <v>133</v>
      </c>
      <c r="C5964" t="s">
        <v>515</v>
      </c>
      <c r="D5964" s="1" t="s">
        <v>161</v>
      </c>
      <c r="E5964" s="1" t="s">
        <v>14</v>
      </c>
      <c r="F5964" s="1" t="s">
        <v>26</v>
      </c>
      <c r="G5964" s="1" t="s">
        <v>215</v>
      </c>
      <c r="H5964" t="s">
        <v>16</v>
      </c>
      <c r="I5964" s="1" t="s">
        <v>326</v>
      </c>
      <c r="J5964" t="s">
        <v>17</v>
      </c>
      <c r="K5964" s="1" t="s">
        <v>57</v>
      </c>
      <c r="L5964" t="s">
        <v>278</v>
      </c>
      <c r="M5964" t="s">
        <v>57</v>
      </c>
      <c r="N5964">
        <v>2</v>
      </c>
      <c r="O5964" t="s">
        <v>232</v>
      </c>
      <c r="P5964">
        <v>1</v>
      </c>
      <c r="Q5964">
        <v>1</v>
      </c>
      <c r="R5964" t="s">
        <v>234</v>
      </c>
      <c r="S5964" t="s">
        <v>258</v>
      </c>
      <c r="T5964" t="s">
        <v>260</v>
      </c>
      <c r="U5964" t="s">
        <v>443</v>
      </c>
    </row>
    <row r="5965" spans="1:21" x14ac:dyDescent="0.35">
      <c r="A5965" s="2" t="s">
        <v>53</v>
      </c>
      <c r="B5965" s="1" t="s">
        <v>133</v>
      </c>
      <c r="C5965" t="s">
        <v>515</v>
      </c>
      <c r="D5965" s="1" t="s">
        <v>161</v>
      </c>
      <c r="E5965" s="1" t="s">
        <v>14</v>
      </c>
      <c r="F5965" s="1" t="s">
        <v>26</v>
      </c>
      <c r="G5965" s="1" t="s">
        <v>215</v>
      </c>
      <c r="H5965" t="s">
        <v>20</v>
      </c>
      <c r="I5965" s="1" t="s">
        <v>370</v>
      </c>
      <c r="J5965" t="s">
        <v>17</v>
      </c>
      <c r="K5965" s="1" t="s">
        <v>57</v>
      </c>
      <c r="L5965" t="s">
        <v>278</v>
      </c>
      <c r="M5965" t="s">
        <v>130</v>
      </c>
      <c r="N5965">
        <v>1</v>
      </c>
      <c r="O5965" t="s">
        <v>232</v>
      </c>
      <c r="P5965">
        <v>1</v>
      </c>
      <c r="Q5965">
        <v>1</v>
      </c>
      <c r="R5965" t="s">
        <v>234</v>
      </c>
      <c r="S5965" t="s">
        <v>258</v>
      </c>
      <c r="T5965" t="s">
        <v>260</v>
      </c>
      <c r="U5965" t="s">
        <v>443</v>
      </c>
    </row>
    <row r="5966" spans="1:21" x14ac:dyDescent="0.35">
      <c r="A5966" s="2" t="s">
        <v>53</v>
      </c>
      <c r="B5966" s="1" t="s">
        <v>133</v>
      </c>
      <c r="C5966" t="s">
        <v>515</v>
      </c>
      <c r="D5966" s="1" t="s">
        <v>161</v>
      </c>
      <c r="E5966" s="1" t="s">
        <v>14</v>
      </c>
      <c r="F5966" s="1" t="s">
        <v>26</v>
      </c>
      <c r="G5966" s="1" t="s">
        <v>215</v>
      </c>
      <c r="H5966" t="s">
        <v>20</v>
      </c>
      <c r="I5966" s="1" t="s">
        <v>237</v>
      </c>
      <c r="J5966" t="s">
        <v>17</v>
      </c>
      <c r="K5966" s="1" t="s">
        <v>57</v>
      </c>
      <c r="L5966" t="s">
        <v>278</v>
      </c>
      <c r="M5966" t="s">
        <v>130</v>
      </c>
      <c r="N5966">
        <v>1</v>
      </c>
      <c r="O5966" t="s">
        <v>232</v>
      </c>
      <c r="P5966">
        <v>1</v>
      </c>
      <c r="Q5966">
        <v>1</v>
      </c>
      <c r="R5966" t="s">
        <v>234</v>
      </c>
      <c r="S5966" t="s">
        <v>258</v>
      </c>
      <c r="T5966" t="s">
        <v>260</v>
      </c>
      <c r="U5966" t="s">
        <v>443</v>
      </c>
    </row>
    <row r="5967" spans="1:21" x14ac:dyDescent="0.35">
      <c r="A5967" s="2" t="s">
        <v>53</v>
      </c>
      <c r="B5967" s="1" t="s">
        <v>133</v>
      </c>
      <c r="C5967" t="s">
        <v>515</v>
      </c>
      <c r="D5967" s="1" t="s">
        <v>161</v>
      </c>
      <c r="E5967" s="1" t="s">
        <v>14</v>
      </c>
      <c r="F5967" s="1" t="s">
        <v>26</v>
      </c>
      <c r="G5967" s="1" t="s">
        <v>215</v>
      </c>
      <c r="H5967" t="s">
        <v>20</v>
      </c>
      <c r="I5967" s="1" t="s">
        <v>237</v>
      </c>
      <c r="J5967" t="s">
        <v>17</v>
      </c>
      <c r="K5967" s="1" t="s">
        <v>57</v>
      </c>
      <c r="L5967" t="s">
        <v>278</v>
      </c>
      <c r="M5967" t="s">
        <v>132</v>
      </c>
      <c r="N5967">
        <v>1</v>
      </c>
      <c r="O5967" t="s">
        <v>232</v>
      </c>
      <c r="P5967">
        <v>0</v>
      </c>
      <c r="Q5967">
        <v>1</v>
      </c>
      <c r="R5967" t="s">
        <v>234</v>
      </c>
      <c r="S5967" t="s">
        <v>258</v>
      </c>
      <c r="T5967" t="s">
        <v>260</v>
      </c>
      <c r="U5967" t="s">
        <v>443</v>
      </c>
    </row>
    <row r="5968" spans="1:21" x14ac:dyDescent="0.35">
      <c r="A5968" s="2" t="s">
        <v>53</v>
      </c>
      <c r="B5968" s="1" t="s">
        <v>133</v>
      </c>
      <c r="C5968" t="s">
        <v>515</v>
      </c>
      <c r="D5968" s="1" t="s">
        <v>161</v>
      </c>
      <c r="E5968" s="1" t="s">
        <v>14</v>
      </c>
      <c r="F5968" s="1" t="s">
        <v>26</v>
      </c>
      <c r="G5968" s="1" t="s">
        <v>215</v>
      </c>
      <c r="H5968" t="s">
        <v>20</v>
      </c>
      <c r="I5968" s="1" t="s">
        <v>237</v>
      </c>
      <c r="J5968" t="s">
        <v>17</v>
      </c>
      <c r="K5968" s="1" t="s">
        <v>57</v>
      </c>
      <c r="L5968" t="s">
        <v>278</v>
      </c>
      <c r="M5968" t="s">
        <v>57</v>
      </c>
      <c r="N5968">
        <v>3</v>
      </c>
      <c r="O5968" t="s">
        <v>232</v>
      </c>
      <c r="P5968">
        <v>1</v>
      </c>
      <c r="Q5968">
        <v>1</v>
      </c>
      <c r="R5968" t="s">
        <v>234</v>
      </c>
      <c r="S5968" t="s">
        <v>258</v>
      </c>
      <c r="T5968" t="s">
        <v>260</v>
      </c>
      <c r="U5968" t="s">
        <v>443</v>
      </c>
    </row>
    <row r="5969" spans="1:21" x14ac:dyDescent="0.35">
      <c r="A5969" s="2" t="s">
        <v>53</v>
      </c>
      <c r="B5969" s="1" t="s">
        <v>133</v>
      </c>
      <c r="C5969" t="s">
        <v>515</v>
      </c>
      <c r="D5969" s="1" t="s">
        <v>161</v>
      </c>
      <c r="E5969" s="1" t="s">
        <v>14</v>
      </c>
      <c r="F5969" s="1" t="s">
        <v>26</v>
      </c>
      <c r="G5969" s="1" t="s">
        <v>215</v>
      </c>
      <c r="H5969" t="s">
        <v>20</v>
      </c>
      <c r="I5969" s="1" t="s">
        <v>272</v>
      </c>
      <c r="J5969" t="s">
        <v>17</v>
      </c>
      <c r="K5969" s="1" t="s">
        <v>57</v>
      </c>
      <c r="L5969" t="s">
        <v>278</v>
      </c>
      <c r="M5969" t="s">
        <v>57</v>
      </c>
      <c r="N5969">
        <v>1</v>
      </c>
      <c r="O5969" t="s">
        <v>232</v>
      </c>
      <c r="P5969">
        <v>1</v>
      </c>
      <c r="Q5969">
        <v>1</v>
      </c>
      <c r="R5969" t="s">
        <v>234</v>
      </c>
      <c r="S5969" t="s">
        <v>258</v>
      </c>
      <c r="T5969" t="s">
        <v>260</v>
      </c>
      <c r="U5969" t="s">
        <v>443</v>
      </c>
    </row>
    <row r="5970" spans="1:21" x14ac:dyDescent="0.35">
      <c r="A5970" s="2" t="s">
        <v>53</v>
      </c>
      <c r="B5970" s="1" t="s">
        <v>133</v>
      </c>
      <c r="C5970" t="s">
        <v>515</v>
      </c>
      <c r="D5970" s="1" t="s">
        <v>161</v>
      </c>
      <c r="E5970" s="1" t="s">
        <v>14</v>
      </c>
      <c r="F5970" s="1" t="s">
        <v>26</v>
      </c>
      <c r="G5970" s="1" t="s">
        <v>215</v>
      </c>
      <c r="H5970" t="s">
        <v>20</v>
      </c>
      <c r="I5970" s="1" t="s">
        <v>326</v>
      </c>
      <c r="J5970" t="s">
        <v>17</v>
      </c>
      <c r="K5970" s="1" t="s">
        <v>57</v>
      </c>
      <c r="L5970" t="s">
        <v>278</v>
      </c>
      <c r="M5970" t="s">
        <v>130</v>
      </c>
      <c r="N5970">
        <v>1</v>
      </c>
      <c r="O5970" t="s">
        <v>232</v>
      </c>
      <c r="P5970">
        <v>1</v>
      </c>
      <c r="Q5970">
        <v>1</v>
      </c>
      <c r="R5970" t="s">
        <v>234</v>
      </c>
      <c r="S5970" t="s">
        <v>258</v>
      </c>
      <c r="T5970" t="s">
        <v>260</v>
      </c>
      <c r="U5970" t="s">
        <v>443</v>
      </c>
    </row>
    <row r="5971" spans="1:21" x14ac:dyDescent="0.35">
      <c r="A5971" s="2" t="s">
        <v>53</v>
      </c>
      <c r="B5971" s="1" t="s">
        <v>133</v>
      </c>
      <c r="C5971" t="s">
        <v>515</v>
      </c>
      <c r="D5971" s="1" t="s">
        <v>161</v>
      </c>
      <c r="E5971" s="1" t="s">
        <v>14</v>
      </c>
      <c r="F5971" s="1" t="s">
        <v>26</v>
      </c>
      <c r="G5971" s="1" t="s">
        <v>215</v>
      </c>
      <c r="H5971" t="s">
        <v>27</v>
      </c>
      <c r="I5971" s="1" t="s">
        <v>237</v>
      </c>
      <c r="J5971" t="s">
        <v>17</v>
      </c>
      <c r="K5971" s="1" t="s">
        <v>57</v>
      </c>
      <c r="L5971" t="s">
        <v>278</v>
      </c>
      <c r="M5971" t="s">
        <v>130</v>
      </c>
      <c r="N5971">
        <v>1</v>
      </c>
      <c r="O5971" t="s">
        <v>232</v>
      </c>
      <c r="P5971">
        <v>0</v>
      </c>
      <c r="Q5971">
        <v>1</v>
      </c>
      <c r="R5971" t="s">
        <v>234</v>
      </c>
      <c r="S5971" t="s">
        <v>258</v>
      </c>
      <c r="T5971" t="s">
        <v>260</v>
      </c>
      <c r="U5971" t="s">
        <v>443</v>
      </c>
    </row>
    <row r="5972" spans="1:21" x14ac:dyDescent="0.35">
      <c r="A5972" s="2" t="s">
        <v>53</v>
      </c>
      <c r="B5972" s="1" t="s">
        <v>133</v>
      </c>
      <c r="C5972" t="s">
        <v>515</v>
      </c>
      <c r="D5972" s="1" t="s">
        <v>161</v>
      </c>
      <c r="E5972" s="1" t="s">
        <v>14</v>
      </c>
      <c r="F5972" s="1" t="s">
        <v>26</v>
      </c>
      <c r="G5972" s="1" t="s">
        <v>215</v>
      </c>
      <c r="H5972" t="s">
        <v>30</v>
      </c>
      <c r="I5972" s="1" t="s">
        <v>237</v>
      </c>
      <c r="J5972" t="s">
        <v>17</v>
      </c>
      <c r="K5972" s="1" t="s">
        <v>57</v>
      </c>
      <c r="L5972" t="s">
        <v>278</v>
      </c>
      <c r="M5972" t="s">
        <v>57</v>
      </c>
      <c r="N5972">
        <v>1</v>
      </c>
      <c r="O5972" t="s">
        <v>232</v>
      </c>
      <c r="P5972">
        <v>1</v>
      </c>
      <c r="Q5972">
        <v>1</v>
      </c>
      <c r="R5972" t="s">
        <v>234</v>
      </c>
      <c r="S5972" t="s">
        <v>258</v>
      </c>
      <c r="T5972" t="s">
        <v>260</v>
      </c>
      <c r="U5972" t="s">
        <v>443</v>
      </c>
    </row>
    <row r="5973" spans="1:21" x14ac:dyDescent="0.35">
      <c r="A5973" s="2" t="s">
        <v>53</v>
      </c>
      <c r="B5973" s="1" t="s">
        <v>133</v>
      </c>
      <c r="C5973" t="s">
        <v>515</v>
      </c>
      <c r="D5973" s="1" t="s">
        <v>161</v>
      </c>
      <c r="E5973" s="1" t="s">
        <v>14</v>
      </c>
      <c r="F5973" s="1" t="s">
        <v>26</v>
      </c>
      <c r="G5973" s="1" t="s">
        <v>215</v>
      </c>
      <c r="H5973" t="s">
        <v>30</v>
      </c>
      <c r="I5973" s="1" t="s">
        <v>272</v>
      </c>
      <c r="J5973" t="s">
        <v>17</v>
      </c>
      <c r="K5973" s="1" t="s">
        <v>57</v>
      </c>
      <c r="L5973" t="s">
        <v>278</v>
      </c>
      <c r="M5973" t="s">
        <v>57</v>
      </c>
      <c r="N5973">
        <v>1</v>
      </c>
      <c r="O5973" t="s">
        <v>232</v>
      </c>
      <c r="P5973">
        <v>1</v>
      </c>
      <c r="Q5973">
        <v>1</v>
      </c>
      <c r="R5973" t="s">
        <v>234</v>
      </c>
      <c r="S5973" t="s">
        <v>258</v>
      </c>
      <c r="T5973" t="s">
        <v>260</v>
      </c>
      <c r="U5973" t="s">
        <v>443</v>
      </c>
    </row>
    <row r="5974" spans="1:21" x14ac:dyDescent="0.35">
      <c r="A5974" s="2" t="s">
        <v>53</v>
      </c>
      <c r="B5974" s="1" t="s">
        <v>133</v>
      </c>
      <c r="C5974" t="s">
        <v>515</v>
      </c>
      <c r="D5974" s="1" t="s">
        <v>161</v>
      </c>
      <c r="E5974" s="1" t="s">
        <v>14</v>
      </c>
      <c r="F5974" s="1" t="s">
        <v>26</v>
      </c>
      <c r="G5974" s="1" t="s">
        <v>215</v>
      </c>
      <c r="H5974" t="s">
        <v>30</v>
      </c>
      <c r="I5974" s="1" t="s">
        <v>272</v>
      </c>
      <c r="J5974" t="s">
        <v>17</v>
      </c>
      <c r="K5974" s="1" t="s">
        <v>57</v>
      </c>
      <c r="L5974" t="s">
        <v>363</v>
      </c>
      <c r="M5974" t="s">
        <v>57</v>
      </c>
      <c r="N5974">
        <v>1</v>
      </c>
      <c r="O5974" t="s">
        <v>232</v>
      </c>
      <c r="P5974">
        <v>1</v>
      </c>
      <c r="Q5974">
        <v>1</v>
      </c>
      <c r="R5974" t="s">
        <v>234</v>
      </c>
      <c r="S5974" t="s">
        <v>258</v>
      </c>
      <c r="T5974" t="s">
        <v>260</v>
      </c>
      <c r="U5974" t="s">
        <v>443</v>
      </c>
    </row>
    <row r="5975" spans="1:21" x14ac:dyDescent="0.35">
      <c r="A5975" s="2" t="s">
        <v>53</v>
      </c>
      <c r="B5975" s="1" t="s">
        <v>133</v>
      </c>
      <c r="C5975" t="s">
        <v>515</v>
      </c>
      <c r="D5975" s="1" t="s">
        <v>161</v>
      </c>
      <c r="E5975" s="1" t="s">
        <v>14</v>
      </c>
      <c r="F5975" s="1" t="s">
        <v>15</v>
      </c>
      <c r="G5975" s="1" t="s">
        <v>215</v>
      </c>
      <c r="H5975" t="s">
        <v>52</v>
      </c>
      <c r="I5975" s="1" t="s">
        <v>237</v>
      </c>
      <c r="J5975" t="s">
        <v>17</v>
      </c>
      <c r="K5975" s="1" t="s">
        <v>57</v>
      </c>
      <c r="L5975" t="s">
        <v>363</v>
      </c>
      <c r="M5975" t="s">
        <v>57</v>
      </c>
      <c r="N5975">
        <v>1</v>
      </c>
      <c r="O5975" t="s">
        <v>232</v>
      </c>
      <c r="P5975">
        <v>0</v>
      </c>
      <c r="Q5975">
        <v>1</v>
      </c>
      <c r="R5975" t="s">
        <v>234</v>
      </c>
      <c r="S5975" t="s">
        <v>258</v>
      </c>
      <c r="T5975" t="s">
        <v>260</v>
      </c>
      <c r="U5975" t="s">
        <v>443</v>
      </c>
    </row>
    <row r="5976" spans="1:21" x14ac:dyDescent="0.35">
      <c r="A5976" s="2" t="s">
        <v>53</v>
      </c>
      <c r="B5976" s="1" t="s">
        <v>133</v>
      </c>
      <c r="C5976" t="s">
        <v>515</v>
      </c>
      <c r="D5976" s="1" t="s">
        <v>161</v>
      </c>
      <c r="E5976" s="1" t="s">
        <v>14</v>
      </c>
      <c r="F5976" s="1" t="s">
        <v>15</v>
      </c>
      <c r="G5976" s="1" t="s">
        <v>215</v>
      </c>
      <c r="H5976" t="s">
        <v>20</v>
      </c>
      <c r="I5976" s="1" t="s">
        <v>237</v>
      </c>
      <c r="J5976" t="s">
        <v>17</v>
      </c>
      <c r="K5976" s="1" t="s">
        <v>57</v>
      </c>
      <c r="L5976" t="s">
        <v>363</v>
      </c>
      <c r="M5976" t="s">
        <v>132</v>
      </c>
      <c r="N5976">
        <v>1</v>
      </c>
      <c r="O5976" t="s">
        <v>232</v>
      </c>
      <c r="P5976">
        <v>1</v>
      </c>
      <c r="Q5976">
        <v>1</v>
      </c>
      <c r="R5976" t="s">
        <v>234</v>
      </c>
      <c r="S5976" t="s">
        <v>258</v>
      </c>
      <c r="T5976" t="s">
        <v>260</v>
      </c>
      <c r="U5976" t="s">
        <v>443</v>
      </c>
    </row>
    <row r="5977" spans="1:21" x14ac:dyDescent="0.35">
      <c r="A5977" s="2" t="s">
        <v>53</v>
      </c>
      <c r="B5977" s="1" t="s">
        <v>133</v>
      </c>
      <c r="C5977" t="s">
        <v>515</v>
      </c>
      <c r="D5977" s="1" t="s">
        <v>161</v>
      </c>
      <c r="E5977" s="1" t="s">
        <v>14</v>
      </c>
      <c r="F5977" s="1" t="s">
        <v>15</v>
      </c>
      <c r="G5977" s="1" t="s">
        <v>215</v>
      </c>
      <c r="H5977" t="s">
        <v>36</v>
      </c>
      <c r="I5977" s="1" t="s">
        <v>237</v>
      </c>
      <c r="J5977" t="s">
        <v>17</v>
      </c>
      <c r="K5977" s="1" t="s">
        <v>57</v>
      </c>
      <c r="L5977" t="s">
        <v>278</v>
      </c>
      <c r="M5977" t="s">
        <v>57</v>
      </c>
      <c r="N5977">
        <v>1</v>
      </c>
      <c r="O5977" t="s">
        <v>232</v>
      </c>
      <c r="P5977">
        <v>1</v>
      </c>
      <c r="Q5977">
        <v>1</v>
      </c>
      <c r="R5977" t="s">
        <v>234</v>
      </c>
      <c r="S5977" t="s">
        <v>258</v>
      </c>
      <c r="T5977" t="s">
        <v>260</v>
      </c>
      <c r="U5977" t="s">
        <v>443</v>
      </c>
    </row>
    <row r="5978" spans="1:21" x14ac:dyDescent="0.35">
      <c r="A5978" s="2" t="s">
        <v>53</v>
      </c>
      <c r="B5978" s="1" t="s">
        <v>133</v>
      </c>
      <c r="C5978" t="s">
        <v>515</v>
      </c>
      <c r="D5978" s="1" t="s">
        <v>161</v>
      </c>
      <c r="E5978" s="1" t="s">
        <v>14</v>
      </c>
      <c r="F5978" s="1" t="s">
        <v>15</v>
      </c>
      <c r="G5978" s="1" t="s">
        <v>215</v>
      </c>
      <c r="H5978" t="s">
        <v>36</v>
      </c>
      <c r="I5978" s="1" t="s">
        <v>237</v>
      </c>
      <c r="J5978" t="s">
        <v>17</v>
      </c>
      <c r="K5978" s="1" t="s">
        <v>57</v>
      </c>
      <c r="L5978" t="s">
        <v>363</v>
      </c>
      <c r="M5978" t="s">
        <v>57</v>
      </c>
      <c r="N5978">
        <v>1</v>
      </c>
      <c r="O5978" t="s">
        <v>232</v>
      </c>
      <c r="P5978">
        <v>0</v>
      </c>
      <c r="Q5978">
        <v>1</v>
      </c>
      <c r="R5978" t="s">
        <v>234</v>
      </c>
      <c r="S5978" t="s">
        <v>258</v>
      </c>
      <c r="T5978" t="s">
        <v>260</v>
      </c>
      <c r="U5978" t="s">
        <v>443</v>
      </c>
    </row>
    <row r="5979" spans="1:21" x14ac:dyDescent="0.35">
      <c r="A5979" s="2" t="s">
        <v>53</v>
      </c>
      <c r="B5979" s="1" t="s">
        <v>133</v>
      </c>
      <c r="C5979" t="s">
        <v>515</v>
      </c>
      <c r="D5979" s="1" t="s">
        <v>161</v>
      </c>
      <c r="E5979" s="1" t="s">
        <v>14</v>
      </c>
      <c r="F5979" s="1" t="s">
        <v>29</v>
      </c>
      <c r="G5979" s="1" t="s">
        <v>29</v>
      </c>
      <c r="H5979" t="s">
        <v>16</v>
      </c>
      <c r="I5979" s="1" t="s">
        <v>237</v>
      </c>
      <c r="J5979" t="s">
        <v>17</v>
      </c>
      <c r="K5979" s="1" t="s">
        <v>57</v>
      </c>
      <c r="L5979" t="s">
        <v>278</v>
      </c>
      <c r="M5979" t="s">
        <v>130</v>
      </c>
      <c r="N5979">
        <v>1</v>
      </c>
      <c r="O5979" t="s">
        <v>232</v>
      </c>
      <c r="P5979">
        <v>1</v>
      </c>
      <c r="Q5979">
        <v>1</v>
      </c>
      <c r="R5979" t="s">
        <v>234</v>
      </c>
      <c r="S5979" t="s">
        <v>258</v>
      </c>
      <c r="T5979" t="s">
        <v>260</v>
      </c>
      <c r="U5979" t="s">
        <v>443</v>
      </c>
    </row>
    <row r="5980" spans="1:21" x14ac:dyDescent="0.35">
      <c r="A5980" s="2" t="s">
        <v>53</v>
      </c>
      <c r="B5980" s="1" t="s">
        <v>133</v>
      </c>
      <c r="C5980" t="s">
        <v>515</v>
      </c>
      <c r="D5980" s="1" t="s">
        <v>161</v>
      </c>
      <c r="E5980" s="1" t="s">
        <v>14</v>
      </c>
      <c r="F5980" s="1" t="s">
        <v>29</v>
      </c>
      <c r="G5980" s="1" t="s">
        <v>29</v>
      </c>
      <c r="H5980" t="s">
        <v>20</v>
      </c>
      <c r="I5980" s="1" t="s">
        <v>237</v>
      </c>
      <c r="J5980" t="s">
        <v>17</v>
      </c>
      <c r="K5980" s="1" t="s">
        <v>57</v>
      </c>
      <c r="L5980" t="s">
        <v>278</v>
      </c>
      <c r="M5980" t="s">
        <v>130</v>
      </c>
      <c r="N5980">
        <v>1</v>
      </c>
      <c r="O5980" t="s">
        <v>232</v>
      </c>
      <c r="P5980">
        <v>0</v>
      </c>
      <c r="Q5980">
        <v>1</v>
      </c>
      <c r="R5980" t="s">
        <v>234</v>
      </c>
      <c r="S5980" t="s">
        <v>258</v>
      </c>
      <c r="T5980" t="s">
        <v>260</v>
      </c>
      <c r="U5980" t="s">
        <v>443</v>
      </c>
    </row>
    <row r="5981" spans="1:21" x14ac:dyDescent="0.35">
      <c r="A5981" s="2" t="s">
        <v>53</v>
      </c>
      <c r="B5981" s="1" t="s">
        <v>133</v>
      </c>
      <c r="C5981" t="s">
        <v>515</v>
      </c>
      <c r="D5981" s="1" t="s">
        <v>161</v>
      </c>
      <c r="E5981" s="1" t="s">
        <v>14</v>
      </c>
      <c r="F5981" s="1" t="s">
        <v>29</v>
      </c>
      <c r="G5981" s="1" t="s">
        <v>29</v>
      </c>
      <c r="H5981" t="s">
        <v>20</v>
      </c>
      <c r="I5981" s="1" t="s">
        <v>237</v>
      </c>
      <c r="J5981" t="s">
        <v>17</v>
      </c>
      <c r="K5981" s="1" t="s">
        <v>57</v>
      </c>
      <c r="L5981" t="s">
        <v>278</v>
      </c>
      <c r="M5981" t="s">
        <v>57</v>
      </c>
      <c r="N5981">
        <v>1</v>
      </c>
      <c r="O5981" t="s">
        <v>232</v>
      </c>
      <c r="P5981">
        <v>0</v>
      </c>
      <c r="Q5981">
        <v>1</v>
      </c>
      <c r="R5981" t="s">
        <v>234</v>
      </c>
      <c r="S5981" t="s">
        <v>258</v>
      </c>
      <c r="T5981" t="s">
        <v>260</v>
      </c>
      <c r="U5981" t="s">
        <v>443</v>
      </c>
    </row>
    <row r="5982" spans="1:21" x14ac:dyDescent="0.35">
      <c r="A5982" s="2" t="s">
        <v>53</v>
      </c>
      <c r="B5982" s="1" t="s">
        <v>133</v>
      </c>
      <c r="C5982" t="s">
        <v>515</v>
      </c>
      <c r="D5982" s="1" t="s">
        <v>161</v>
      </c>
      <c r="E5982" s="1" t="s">
        <v>14</v>
      </c>
      <c r="F5982" s="1" t="s">
        <v>29</v>
      </c>
      <c r="G5982" s="1" t="s">
        <v>29</v>
      </c>
      <c r="H5982" t="s">
        <v>20</v>
      </c>
      <c r="I5982" s="1" t="s">
        <v>272</v>
      </c>
      <c r="J5982" t="s">
        <v>17</v>
      </c>
      <c r="K5982" s="1" t="s">
        <v>57</v>
      </c>
      <c r="L5982" t="s">
        <v>278</v>
      </c>
      <c r="M5982" t="s">
        <v>130</v>
      </c>
      <c r="N5982">
        <v>1</v>
      </c>
      <c r="O5982" t="s">
        <v>232</v>
      </c>
      <c r="P5982">
        <v>0</v>
      </c>
      <c r="Q5982">
        <v>1</v>
      </c>
      <c r="R5982" t="s">
        <v>234</v>
      </c>
      <c r="S5982" t="s">
        <v>258</v>
      </c>
      <c r="T5982" t="s">
        <v>260</v>
      </c>
      <c r="U5982" t="s">
        <v>443</v>
      </c>
    </row>
    <row r="5983" spans="1:21" x14ac:dyDescent="0.35">
      <c r="A5983" s="2" t="s">
        <v>53</v>
      </c>
      <c r="B5983" s="1" t="s">
        <v>133</v>
      </c>
      <c r="C5983" t="s">
        <v>515</v>
      </c>
      <c r="D5983" s="1" t="s">
        <v>161</v>
      </c>
      <c r="E5983" s="1" t="s">
        <v>14</v>
      </c>
      <c r="F5983" s="1" t="s">
        <v>29</v>
      </c>
      <c r="G5983" s="1" t="s">
        <v>29</v>
      </c>
      <c r="H5983" t="s">
        <v>20</v>
      </c>
      <c r="I5983" s="1" t="s">
        <v>272</v>
      </c>
      <c r="J5983" t="s">
        <v>17</v>
      </c>
      <c r="K5983" s="1" t="s">
        <v>57</v>
      </c>
      <c r="L5983" t="s">
        <v>278</v>
      </c>
      <c r="M5983" t="s">
        <v>57</v>
      </c>
      <c r="N5983">
        <v>1</v>
      </c>
      <c r="O5983" t="s">
        <v>232</v>
      </c>
      <c r="P5983">
        <v>0</v>
      </c>
      <c r="Q5983">
        <v>1</v>
      </c>
      <c r="R5983" t="s">
        <v>234</v>
      </c>
      <c r="S5983" t="s">
        <v>258</v>
      </c>
      <c r="T5983" t="s">
        <v>260</v>
      </c>
      <c r="U5983" t="s">
        <v>443</v>
      </c>
    </row>
    <row r="5984" spans="1:21" x14ac:dyDescent="0.35">
      <c r="A5984" s="2" t="s">
        <v>53</v>
      </c>
      <c r="B5984" s="1" t="s">
        <v>133</v>
      </c>
      <c r="C5984" t="s">
        <v>515</v>
      </c>
      <c r="D5984" s="1" t="s">
        <v>161</v>
      </c>
      <c r="E5984" s="1" t="s">
        <v>14</v>
      </c>
      <c r="F5984" s="1" t="s">
        <v>21</v>
      </c>
      <c r="G5984" s="1" t="s">
        <v>29</v>
      </c>
      <c r="H5984" t="s">
        <v>16</v>
      </c>
      <c r="I5984" s="1" t="s">
        <v>370</v>
      </c>
      <c r="J5984" t="s">
        <v>17</v>
      </c>
      <c r="K5984" s="1" t="s">
        <v>57</v>
      </c>
      <c r="L5984" t="s">
        <v>278</v>
      </c>
      <c r="M5984" t="s">
        <v>57</v>
      </c>
      <c r="N5984">
        <v>1</v>
      </c>
      <c r="O5984" t="s">
        <v>232</v>
      </c>
      <c r="P5984">
        <v>1</v>
      </c>
      <c r="Q5984">
        <v>1</v>
      </c>
      <c r="R5984" t="s">
        <v>234</v>
      </c>
      <c r="S5984" t="s">
        <v>258</v>
      </c>
      <c r="T5984" t="s">
        <v>260</v>
      </c>
      <c r="U5984" t="s">
        <v>443</v>
      </c>
    </row>
    <row r="5985" spans="1:21" x14ac:dyDescent="0.35">
      <c r="A5985" s="2" t="s">
        <v>53</v>
      </c>
      <c r="B5985" s="1" t="s">
        <v>133</v>
      </c>
      <c r="C5985" t="s">
        <v>515</v>
      </c>
      <c r="D5985" s="1" t="s">
        <v>161</v>
      </c>
      <c r="E5985" s="1" t="s">
        <v>14</v>
      </c>
      <c r="F5985" s="1" t="s">
        <v>21</v>
      </c>
      <c r="G5985" s="1" t="s">
        <v>29</v>
      </c>
      <c r="H5985" t="s">
        <v>16</v>
      </c>
      <c r="I5985" s="1" t="s">
        <v>237</v>
      </c>
      <c r="J5985" t="s">
        <v>17</v>
      </c>
      <c r="K5985" s="1" t="s">
        <v>48</v>
      </c>
      <c r="L5985" t="s">
        <v>363</v>
      </c>
      <c r="M5985" t="s">
        <v>102</v>
      </c>
      <c r="N5985">
        <v>1</v>
      </c>
      <c r="O5985" t="s">
        <v>232</v>
      </c>
      <c r="P5985">
        <v>1</v>
      </c>
      <c r="Q5985">
        <v>1</v>
      </c>
      <c r="R5985" t="s">
        <v>234</v>
      </c>
      <c r="S5985" t="s">
        <v>258</v>
      </c>
      <c r="T5985" t="s">
        <v>260</v>
      </c>
      <c r="U5985" t="s">
        <v>443</v>
      </c>
    </row>
    <row r="5986" spans="1:21" x14ac:dyDescent="0.35">
      <c r="A5986" s="2" t="s">
        <v>53</v>
      </c>
      <c r="B5986" s="1" t="s">
        <v>133</v>
      </c>
      <c r="C5986" t="s">
        <v>515</v>
      </c>
      <c r="D5986" s="1" t="s">
        <v>161</v>
      </c>
      <c r="E5986" s="1" t="s">
        <v>14</v>
      </c>
      <c r="F5986" s="1" t="s">
        <v>21</v>
      </c>
      <c r="G5986" s="1" t="s">
        <v>29</v>
      </c>
      <c r="H5986" t="s">
        <v>16</v>
      </c>
      <c r="I5986" s="1" t="s">
        <v>237</v>
      </c>
      <c r="J5986" t="s">
        <v>17</v>
      </c>
      <c r="K5986" s="1" t="s">
        <v>57</v>
      </c>
      <c r="L5986" t="s">
        <v>278</v>
      </c>
      <c r="M5986" t="s">
        <v>57</v>
      </c>
      <c r="N5986">
        <v>1</v>
      </c>
      <c r="O5986" t="s">
        <v>232</v>
      </c>
      <c r="P5986">
        <v>1</v>
      </c>
      <c r="Q5986">
        <v>1</v>
      </c>
      <c r="R5986" t="s">
        <v>234</v>
      </c>
      <c r="S5986" t="s">
        <v>258</v>
      </c>
      <c r="T5986" t="s">
        <v>260</v>
      </c>
      <c r="U5986" t="s">
        <v>443</v>
      </c>
    </row>
    <row r="5987" spans="1:21" x14ac:dyDescent="0.35">
      <c r="A5987" s="2" t="s">
        <v>53</v>
      </c>
      <c r="B5987" s="1" t="s">
        <v>133</v>
      </c>
      <c r="C5987" t="s">
        <v>515</v>
      </c>
      <c r="D5987" s="1" t="s">
        <v>161</v>
      </c>
      <c r="E5987" s="1" t="s">
        <v>14</v>
      </c>
      <c r="F5987" s="1" t="s">
        <v>21</v>
      </c>
      <c r="G5987" s="1" t="s">
        <v>29</v>
      </c>
      <c r="H5987" t="s">
        <v>16</v>
      </c>
      <c r="I5987" s="1" t="s">
        <v>237</v>
      </c>
      <c r="J5987" t="s">
        <v>17</v>
      </c>
      <c r="K5987" s="1" t="s">
        <v>57</v>
      </c>
      <c r="L5987" t="s">
        <v>363</v>
      </c>
      <c r="M5987" t="s">
        <v>57</v>
      </c>
      <c r="N5987">
        <v>1</v>
      </c>
      <c r="O5987" t="s">
        <v>232</v>
      </c>
      <c r="P5987">
        <v>1</v>
      </c>
      <c r="Q5987">
        <v>1</v>
      </c>
      <c r="R5987" t="s">
        <v>234</v>
      </c>
      <c r="S5987" t="s">
        <v>258</v>
      </c>
      <c r="T5987" t="s">
        <v>260</v>
      </c>
      <c r="U5987" t="s">
        <v>443</v>
      </c>
    </row>
    <row r="5988" spans="1:21" x14ac:dyDescent="0.35">
      <c r="A5988" s="2" t="s">
        <v>53</v>
      </c>
      <c r="B5988" s="1" t="s">
        <v>133</v>
      </c>
      <c r="C5988" t="s">
        <v>515</v>
      </c>
      <c r="D5988" s="1" t="s">
        <v>161</v>
      </c>
      <c r="E5988" s="1" t="s">
        <v>14</v>
      </c>
      <c r="F5988" s="1" t="s">
        <v>21</v>
      </c>
      <c r="G5988" s="1" t="s">
        <v>29</v>
      </c>
      <c r="H5988" t="s">
        <v>16</v>
      </c>
      <c r="I5988" s="1" t="s">
        <v>326</v>
      </c>
      <c r="J5988" t="s">
        <v>17</v>
      </c>
      <c r="K5988" s="1" t="s">
        <v>57</v>
      </c>
      <c r="L5988" t="s">
        <v>278</v>
      </c>
      <c r="M5988" t="s">
        <v>57</v>
      </c>
      <c r="N5988">
        <v>1</v>
      </c>
      <c r="O5988" t="s">
        <v>232</v>
      </c>
      <c r="P5988">
        <v>1</v>
      </c>
      <c r="Q5988">
        <v>1</v>
      </c>
      <c r="R5988" t="s">
        <v>234</v>
      </c>
      <c r="S5988" t="s">
        <v>258</v>
      </c>
      <c r="T5988" t="s">
        <v>260</v>
      </c>
      <c r="U5988" t="s">
        <v>443</v>
      </c>
    </row>
    <row r="5989" spans="1:21" x14ac:dyDescent="0.35">
      <c r="A5989" s="2" t="s">
        <v>53</v>
      </c>
      <c r="B5989" s="1" t="s">
        <v>133</v>
      </c>
      <c r="C5989" t="s">
        <v>515</v>
      </c>
      <c r="D5989" s="1" t="s">
        <v>161</v>
      </c>
      <c r="E5989" s="1" t="s">
        <v>14</v>
      </c>
      <c r="F5989" s="1" t="s">
        <v>21</v>
      </c>
      <c r="G5989" s="1" t="s">
        <v>29</v>
      </c>
      <c r="H5989" t="s">
        <v>20</v>
      </c>
      <c r="I5989" s="1" t="s">
        <v>370</v>
      </c>
      <c r="J5989" t="s">
        <v>17</v>
      </c>
      <c r="K5989" s="1" t="s">
        <v>57</v>
      </c>
      <c r="L5989" t="s">
        <v>278</v>
      </c>
      <c r="M5989" t="s">
        <v>132</v>
      </c>
      <c r="N5989">
        <v>1</v>
      </c>
      <c r="O5989" t="s">
        <v>232</v>
      </c>
      <c r="P5989">
        <v>0</v>
      </c>
      <c r="Q5989">
        <v>1</v>
      </c>
      <c r="R5989" t="s">
        <v>234</v>
      </c>
      <c r="S5989" t="s">
        <v>258</v>
      </c>
      <c r="T5989" t="s">
        <v>260</v>
      </c>
      <c r="U5989" t="s">
        <v>443</v>
      </c>
    </row>
    <row r="5990" spans="1:21" x14ac:dyDescent="0.35">
      <c r="A5990" s="2" t="s">
        <v>53</v>
      </c>
      <c r="B5990" s="1" t="s">
        <v>133</v>
      </c>
      <c r="C5990" t="s">
        <v>515</v>
      </c>
      <c r="D5990" s="1" t="s">
        <v>161</v>
      </c>
      <c r="E5990" s="1" t="s">
        <v>14</v>
      </c>
      <c r="F5990" s="1" t="s">
        <v>21</v>
      </c>
      <c r="G5990" s="1" t="s">
        <v>29</v>
      </c>
      <c r="H5990" t="s">
        <v>20</v>
      </c>
      <c r="I5990" s="1" t="s">
        <v>370</v>
      </c>
      <c r="J5990" t="s">
        <v>17</v>
      </c>
      <c r="K5990" s="1" t="s">
        <v>57</v>
      </c>
      <c r="L5990" t="s">
        <v>278</v>
      </c>
      <c r="M5990" t="s">
        <v>132</v>
      </c>
      <c r="N5990">
        <v>1</v>
      </c>
      <c r="O5990" t="s">
        <v>232</v>
      </c>
      <c r="P5990">
        <v>1</v>
      </c>
      <c r="Q5990">
        <v>1</v>
      </c>
      <c r="R5990" t="s">
        <v>234</v>
      </c>
      <c r="S5990" t="s">
        <v>258</v>
      </c>
      <c r="T5990" t="s">
        <v>260</v>
      </c>
      <c r="U5990" t="s">
        <v>443</v>
      </c>
    </row>
    <row r="5991" spans="1:21" x14ac:dyDescent="0.35">
      <c r="A5991" s="2" t="s">
        <v>53</v>
      </c>
      <c r="B5991" s="1" t="s">
        <v>133</v>
      </c>
      <c r="C5991" t="s">
        <v>515</v>
      </c>
      <c r="D5991" s="1" t="s">
        <v>161</v>
      </c>
      <c r="E5991" s="1" t="s">
        <v>14</v>
      </c>
      <c r="F5991" s="1" t="s">
        <v>21</v>
      </c>
      <c r="G5991" s="1" t="s">
        <v>29</v>
      </c>
      <c r="H5991" t="s">
        <v>20</v>
      </c>
      <c r="I5991" s="1" t="s">
        <v>237</v>
      </c>
      <c r="J5991" t="s">
        <v>17</v>
      </c>
      <c r="K5991" s="1" t="s">
        <v>57</v>
      </c>
      <c r="L5991" t="s">
        <v>278</v>
      </c>
      <c r="M5991" t="s">
        <v>132</v>
      </c>
      <c r="N5991">
        <v>1</v>
      </c>
      <c r="O5991" t="s">
        <v>232</v>
      </c>
      <c r="P5991">
        <v>0</v>
      </c>
      <c r="Q5991">
        <v>1</v>
      </c>
      <c r="R5991" t="s">
        <v>234</v>
      </c>
      <c r="S5991" t="s">
        <v>258</v>
      </c>
      <c r="T5991" t="s">
        <v>260</v>
      </c>
      <c r="U5991" t="s">
        <v>443</v>
      </c>
    </row>
    <row r="5992" spans="1:21" x14ac:dyDescent="0.35">
      <c r="A5992" s="2" t="s">
        <v>53</v>
      </c>
      <c r="B5992" s="1" t="s">
        <v>133</v>
      </c>
      <c r="C5992" t="s">
        <v>515</v>
      </c>
      <c r="D5992" s="1" t="s">
        <v>161</v>
      </c>
      <c r="E5992" s="1" t="s">
        <v>14</v>
      </c>
      <c r="F5992" s="1" t="s">
        <v>21</v>
      </c>
      <c r="G5992" s="1" t="s">
        <v>29</v>
      </c>
      <c r="H5992" t="s">
        <v>20</v>
      </c>
      <c r="I5992" s="1" t="s">
        <v>237</v>
      </c>
      <c r="J5992" t="s">
        <v>17</v>
      </c>
      <c r="K5992" s="1" t="s">
        <v>57</v>
      </c>
      <c r="L5992" t="s">
        <v>278</v>
      </c>
      <c r="M5992" t="s">
        <v>57</v>
      </c>
      <c r="N5992">
        <v>1</v>
      </c>
      <c r="O5992" t="s">
        <v>232</v>
      </c>
      <c r="P5992">
        <v>0</v>
      </c>
      <c r="Q5992">
        <v>1</v>
      </c>
      <c r="R5992" t="s">
        <v>234</v>
      </c>
      <c r="S5992" t="s">
        <v>258</v>
      </c>
      <c r="T5992" t="s">
        <v>260</v>
      </c>
      <c r="U5992" t="s">
        <v>443</v>
      </c>
    </row>
    <row r="5993" spans="1:21" x14ac:dyDescent="0.35">
      <c r="A5993" s="2" t="s">
        <v>53</v>
      </c>
      <c r="B5993" s="1" t="s">
        <v>133</v>
      </c>
      <c r="C5993" t="s">
        <v>515</v>
      </c>
      <c r="D5993" s="1" t="s">
        <v>161</v>
      </c>
      <c r="E5993" s="1" t="s">
        <v>14</v>
      </c>
      <c r="F5993" s="1" t="s">
        <v>21</v>
      </c>
      <c r="G5993" s="1" t="s">
        <v>29</v>
      </c>
      <c r="H5993" t="s">
        <v>20</v>
      </c>
      <c r="I5993" s="1" t="s">
        <v>326</v>
      </c>
      <c r="J5993" t="s">
        <v>17</v>
      </c>
      <c r="K5993" s="1" t="s">
        <v>57</v>
      </c>
      <c r="L5993" t="s">
        <v>278</v>
      </c>
      <c r="M5993" t="s">
        <v>62</v>
      </c>
      <c r="N5993">
        <v>1</v>
      </c>
      <c r="O5993" t="s">
        <v>232</v>
      </c>
      <c r="P5993">
        <v>1</v>
      </c>
      <c r="Q5993">
        <v>1</v>
      </c>
      <c r="R5993" t="s">
        <v>234</v>
      </c>
      <c r="S5993" t="s">
        <v>258</v>
      </c>
      <c r="T5993" t="s">
        <v>260</v>
      </c>
      <c r="U5993" t="s">
        <v>443</v>
      </c>
    </row>
    <row r="5994" spans="1:21" x14ac:dyDescent="0.35">
      <c r="A5994" s="2" t="s">
        <v>53</v>
      </c>
      <c r="B5994" s="1" t="s">
        <v>133</v>
      </c>
      <c r="C5994" t="s">
        <v>515</v>
      </c>
      <c r="D5994" s="1" t="s">
        <v>161</v>
      </c>
      <c r="E5994" s="1" t="s">
        <v>14</v>
      </c>
      <c r="F5994" s="1" t="s">
        <v>21</v>
      </c>
      <c r="G5994" s="1" t="s">
        <v>29</v>
      </c>
      <c r="H5994" t="s">
        <v>20</v>
      </c>
      <c r="I5994" s="1" t="s">
        <v>326</v>
      </c>
      <c r="J5994" t="s">
        <v>17</v>
      </c>
      <c r="K5994" s="1" t="s">
        <v>57</v>
      </c>
      <c r="L5994" t="s">
        <v>278</v>
      </c>
      <c r="M5994" t="s">
        <v>132</v>
      </c>
      <c r="N5994">
        <v>1</v>
      </c>
      <c r="O5994" t="s">
        <v>232</v>
      </c>
      <c r="P5994">
        <v>0</v>
      </c>
      <c r="Q5994">
        <v>1</v>
      </c>
      <c r="R5994" t="s">
        <v>234</v>
      </c>
      <c r="S5994" t="s">
        <v>258</v>
      </c>
      <c r="T5994" t="s">
        <v>260</v>
      </c>
      <c r="U5994" t="s">
        <v>443</v>
      </c>
    </row>
    <row r="5995" spans="1:21" x14ac:dyDescent="0.35">
      <c r="A5995" s="2" t="s">
        <v>53</v>
      </c>
      <c r="B5995" s="1" t="s">
        <v>133</v>
      </c>
      <c r="C5995" t="s">
        <v>515</v>
      </c>
      <c r="D5995" s="1" t="s">
        <v>161</v>
      </c>
      <c r="E5995" s="1" t="s">
        <v>14</v>
      </c>
      <c r="F5995" s="1" t="s">
        <v>21</v>
      </c>
      <c r="G5995" s="1" t="s">
        <v>29</v>
      </c>
      <c r="H5995" t="s">
        <v>20</v>
      </c>
      <c r="I5995" s="1" t="s">
        <v>326</v>
      </c>
      <c r="J5995" t="s">
        <v>17</v>
      </c>
      <c r="K5995" s="1" t="s">
        <v>57</v>
      </c>
      <c r="L5995" t="s">
        <v>278</v>
      </c>
      <c r="M5995" t="s">
        <v>132</v>
      </c>
      <c r="N5995">
        <v>1</v>
      </c>
      <c r="O5995" t="s">
        <v>232</v>
      </c>
      <c r="P5995">
        <v>1</v>
      </c>
      <c r="Q5995">
        <v>1</v>
      </c>
      <c r="R5995" t="s">
        <v>234</v>
      </c>
      <c r="S5995" t="s">
        <v>258</v>
      </c>
      <c r="T5995" t="s">
        <v>260</v>
      </c>
      <c r="U5995" t="s">
        <v>443</v>
      </c>
    </row>
    <row r="5996" spans="1:21" x14ac:dyDescent="0.35">
      <c r="A5996" s="2" t="s">
        <v>53</v>
      </c>
      <c r="B5996" s="1" t="s">
        <v>133</v>
      </c>
      <c r="C5996" t="s">
        <v>515</v>
      </c>
      <c r="D5996" s="1" t="s">
        <v>161</v>
      </c>
      <c r="E5996" s="1" t="s">
        <v>25</v>
      </c>
      <c r="F5996" s="1" t="s">
        <v>26</v>
      </c>
      <c r="G5996" s="1" t="s">
        <v>215</v>
      </c>
      <c r="H5996" t="s">
        <v>52</v>
      </c>
      <c r="I5996" s="1" t="s">
        <v>237</v>
      </c>
      <c r="J5996" t="s">
        <v>17</v>
      </c>
      <c r="K5996" s="1" t="s">
        <v>57</v>
      </c>
      <c r="L5996" t="s">
        <v>278</v>
      </c>
      <c r="M5996" t="s">
        <v>130</v>
      </c>
      <c r="N5996">
        <v>2</v>
      </c>
      <c r="O5996" t="s">
        <v>232</v>
      </c>
      <c r="P5996">
        <v>0</v>
      </c>
      <c r="Q5996">
        <v>1</v>
      </c>
      <c r="R5996" t="s">
        <v>234</v>
      </c>
      <c r="S5996" t="s">
        <v>258</v>
      </c>
      <c r="T5996" t="s">
        <v>260</v>
      </c>
      <c r="U5996" t="s">
        <v>443</v>
      </c>
    </row>
    <row r="5997" spans="1:21" x14ac:dyDescent="0.35">
      <c r="A5997" s="2" t="s">
        <v>53</v>
      </c>
      <c r="B5997" s="1" t="s">
        <v>133</v>
      </c>
      <c r="C5997" t="s">
        <v>515</v>
      </c>
      <c r="D5997" s="1" t="s">
        <v>161</v>
      </c>
      <c r="E5997" s="1" t="s">
        <v>25</v>
      </c>
      <c r="F5997" s="1" t="s">
        <v>26</v>
      </c>
      <c r="G5997" s="1" t="s">
        <v>215</v>
      </c>
      <c r="H5997" t="s">
        <v>52</v>
      </c>
      <c r="I5997" s="1" t="s">
        <v>237</v>
      </c>
      <c r="J5997" t="s">
        <v>17</v>
      </c>
      <c r="K5997" s="1" t="s">
        <v>57</v>
      </c>
      <c r="L5997" t="s">
        <v>278</v>
      </c>
      <c r="M5997" t="s">
        <v>132</v>
      </c>
      <c r="N5997">
        <v>1</v>
      </c>
      <c r="O5997" t="s">
        <v>232</v>
      </c>
      <c r="P5997">
        <v>1</v>
      </c>
      <c r="Q5997">
        <v>1</v>
      </c>
      <c r="R5997" t="s">
        <v>234</v>
      </c>
      <c r="S5997" t="s">
        <v>258</v>
      </c>
      <c r="T5997" t="s">
        <v>260</v>
      </c>
      <c r="U5997" t="s">
        <v>443</v>
      </c>
    </row>
    <row r="5998" spans="1:21" x14ac:dyDescent="0.35">
      <c r="A5998" s="2" t="s">
        <v>53</v>
      </c>
      <c r="B5998" s="1" t="s">
        <v>133</v>
      </c>
      <c r="C5998" t="s">
        <v>515</v>
      </c>
      <c r="D5998" s="1" t="s">
        <v>161</v>
      </c>
      <c r="E5998" s="1" t="s">
        <v>25</v>
      </c>
      <c r="F5998" s="1" t="s">
        <v>26</v>
      </c>
      <c r="G5998" s="1" t="s">
        <v>215</v>
      </c>
      <c r="H5998" t="s">
        <v>52</v>
      </c>
      <c r="I5998" s="1" t="s">
        <v>237</v>
      </c>
      <c r="J5998" t="s">
        <v>17</v>
      </c>
      <c r="K5998" s="1" t="s">
        <v>57</v>
      </c>
      <c r="L5998" t="s">
        <v>278</v>
      </c>
      <c r="M5998" t="s">
        <v>57</v>
      </c>
      <c r="N5998">
        <v>8</v>
      </c>
      <c r="O5998" t="s">
        <v>232</v>
      </c>
      <c r="P5998">
        <v>0</v>
      </c>
      <c r="Q5998">
        <v>1</v>
      </c>
      <c r="R5998" t="s">
        <v>234</v>
      </c>
      <c r="S5998" t="s">
        <v>258</v>
      </c>
      <c r="T5998" t="s">
        <v>260</v>
      </c>
      <c r="U5998" t="s">
        <v>443</v>
      </c>
    </row>
    <row r="5999" spans="1:21" x14ac:dyDescent="0.35">
      <c r="A5999" s="2" t="s">
        <v>53</v>
      </c>
      <c r="B5999" s="1" t="s">
        <v>133</v>
      </c>
      <c r="C5999" t="s">
        <v>515</v>
      </c>
      <c r="D5999" s="1" t="s">
        <v>161</v>
      </c>
      <c r="E5999" s="1" t="s">
        <v>25</v>
      </c>
      <c r="F5999" s="1" t="s">
        <v>26</v>
      </c>
      <c r="G5999" s="1" t="s">
        <v>215</v>
      </c>
      <c r="H5999" t="s">
        <v>52</v>
      </c>
      <c r="I5999" s="1" t="s">
        <v>237</v>
      </c>
      <c r="J5999" t="s">
        <v>17</v>
      </c>
      <c r="K5999" s="1" t="s">
        <v>57</v>
      </c>
      <c r="L5999" t="s">
        <v>278</v>
      </c>
      <c r="M5999" t="s">
        <v>57</v>
      </c>
      <c r="N5999">
        <v>2</v>
      </c>
      <c r="O5999" t="s">
        <v>232</v>
      </c>
      <c r="P5999">
        <v>1</v>
      </c>
      <c r="Q5999">
        <v>1</v>
      </c>
      <c r="R5999" t="s">
        <v>234</v>
      </c>
      <c r="S5999" t="s">
        <v>258</v>
      </c>
      <c r="T5999" t="s">
        <v>260</v>
      </c>
      <c r="U5999" t="s">
        <v>443</v>
      </c>
    </row>
    <row r="6000" spans="1:21" x14ac:dyDescent="0.35">
      <c r="A6000" s="2" t="s">
        <v>53</v>
      </c>
      <c r="B6000" s="1" t="s">
        <v>133</v>
      </c>
      <c r="C6000" t="s">
        <v>515</v>
      </c>
      <c r="D6000" s="1" t="s">
        <v>161</v>
      </c>
      <c r="E6000" s="1" t="s">
        <v>25</v>
      </c>
      <c r="F6000" s="1" t="s">
        <v>26</v>
      </c>
      <c r="G6000" s="1" t="s">
        <v>215</v>
      </c>
      <c r="H6000" t="s">
        <v>52</v>
      </c>
      <c r="I6000" s="1" t="s">
        <v>272</v>
      </c>
      <c r="J6000" t="s">
        <v>17</v>
      </c>
      <c r="K6000" s="1" t="s">
        <v>57</v>
      </c>
      <c r="L6000" t="s">
        <v>278</v>
      </c>
      <c r="M6000" t="s">
        <v>130</v>
      </c>
      <c r="N6000">
        <v>1</v>
      </c>
      <c r="O6000" t="s">
        <v>232</v>
      </c>
      <c r="P6000">
        <v>0</v>
      </c>
      <c r="Q6000">
        <v>1</v>
      </c>
      <c r="R6000" t="s">
        <v>234</v>
      </c>
      <c r="S6000" t="s">
        <v>258</v>
      </c>
      <c r="T6000" t="s">
        <v>260</v>
      </c>
      <c r="U6000" t="s">
        <v>443</v>
      </c>
    </row>
    <row r="6001" spans="1:21" x14ac:dyDescent="0.35">
      <c r="A6001" s="2" t="s">
        <v>53</v>
      </c>
      <c r="B6001" s="1" t="s">
        <v>133</v>
      </c>
      <c r="C6001" t="s">
        <v>515</v>
      </c>
      <c r="D6001" s="1" t="s">
        <v>161</v>
      </c>
      <c r="E6001" s="1" t="s">
        <v>25</v>
      </c>
      <c r="F6001" s="1" t="s">
        <v>26</v>
      </c>
      <c r="G6001" s="1" t="s">
        <v>215</v>
      </c>
      <c r="H6001" t="s">
        <v>16</v>
      </c>
      <c r="I6001" s="1" t="s">
        <v>370</v>
      </c>
      <c r="J6001" t="s">
        <v>17</v>
      </c>
      <c r="K6001" s="1" t="s">
        <v>57</v>
      </c>
      <c r="L6001" t="s">
        <v>278</v>
      </c>
      <c r="M6001" t="s">
        <v>57</v>
      </c>
      <c r="N6001">
        <v>1</v>
      </c>
      <c r="O6001" t="s">
        <v>232</v>
      </c>
      <c r="P6001">
        <v>0</v>
      </c>
      <c r="Q6001">
        <v>1</v>
      </c>
      <c r="R6001" t="s">
        <v>234</v>
      </c>
      <c r="S6001" t="s">
        <v>258</v>
      </c>
      <c r="T6001" t="s">
        <v>260</v>
      </c>
      <c r="U6001" t="s">
        <v>443</v>
      </c>
    </row>
    <row r="6002" spans="1:21" x14ac:dyDescent="0.35">
      <c r="A6002" s="2" t="s">
        <v>53</v>
      </c>
      <c r="B6002" s="1" t="s">
        <v>133</v>
      </c>
      <c r="C6002" t="s">
        <v>515</v>
      </c>
      <c r="D6002" s="1" t="s">
        <v>161</v>
      </c>
      <c r="E6002" s="1" t="s">
        <v>25</v>
      </c>
      <c r="F6002" s="1" t="s">
        <v>26</v>
      </c>
      <c r="G6002" s="1" t="s">
        <v>215</v>
      </c>
      <c r="H6002" t="s">
        <v>16</v>
      </c>
      <c r="I6002" s="1" t="s">
        <v>237</v>
      </c>
      <c r="J6002" t="s">
        <v>17</v>
      </c>
      <c r="K6002" s="1" t="s">
        <v>57</v>
      </c>
      <c r="L6002" t="s">
        <v>278</v>
      </c>
      <c r="M6002" t="s">
        <v>130</v>
      </c>
      <c r="N6002">
        <v>2</v>
      </c>
      <c r="O6002" t="s">
        <v>232</v>
      </c>
      <c r="P6002">
        <v>0</v>
      </c>
      <c r="Q6002">
        <v>1</v>
      </c>
      <c r="R6002" t="s">
        <v>234</v>
      </c>
      <c r="S6002" t="s">
        <v>258</v>
      </c>
      <c r="T6002" t="s">
        <v>260</v>
      </c>
      <c r="U6002" t="s">
        <v>443</v>
      </c>
    </row>
    <row r="6003" spans="1:21" x14ac:dyDescent="0.35">
      <c r="A6003" s="2" t="s">
        <v>53</v>
      </c>
      <c r="B6003" s="1" t="s">
        <v>133</v>
      </c>
      <c r="C6003" t="s">
        <v>515</v>
      </c>
      <c r="D6003" s="1" t="s">
        <v>161</v>
      </c>
      <c r="E6003" s="1" t="s">
        <v>25</v>
      </c>
      <c r="F6003" s="1" t="s">
        <v>26</v>
      </c>
      <c r="G6003" s="1" t="s">
        <v>215</v>
      </c>
      <c r="H6003" t="s">
        <v>16</v>
      </c>
      <c r="I6003" s="1" t="s">
        <v>237</v>
      </c>
      <c r="J6003" t="s">
        <v>17</v>
      </c>
      <c r="K6003" s="1" t="s">
        <v>57</v>
      </c>
      <c r="L6003" t="s">
        <v>278</v>
      </c>
      <c r="M6003" t="s">
        <v>130</v>
      </c>
      <c r="N6003">
        <v>1</v>
      </c>
      <c r="O6003" t="s">
        <v>232</v>
      </c>
      <c r="P6003">
        <v>1</v>
      </c>
      <c r="Q6003">
        <v>1</v>
      </c>
      <c r="R6003" t="s">
        <v>234</v>
      </c>
      <c r="S6003" t="s">
        <v>258</v>
      </c>
      <c r="T6003" t="s">
        <v>260</v>
      </c>
      <c r="U6003" t="s">
        <v>443</v>
      </c>
    </row>
    <row r="6004" spans="1:21" x14ac:dyDescent="0.35">
      <c r="A6004" s="2" t="s">
        <v>53</v>
      </c>
      <c r="B6004" s="1" t="s">
        <v>133</v>
      </c>
      <c r="C6004" t="s">
        <v>515</v>
      </c>
      <c r="D6004" s="1" t="s">
        <v>161</v>
      </c>
      <c r="E6004" s="1" t="s">
        <v>25</v>
      </c>
      <c r="F6004" s="1" t="s">
        <v>26</v>
      </c>
      <c r="G6004" s="1" t="s">
        <v>215</v>
      </c>
      <c r="H6004" t="s">
        <v>16</v>
      </c>
      <c r="I6004" s="1" t="s">
        <v>237</v>
      </c>
      <c r="J6004" t="s">
        <v>17</v>
      </c>
      <c r="K6004" s="1" t="s">
        <v>57</v>
      </c>
      <c r="L6004" t="s">
        <v>278</v>
      </c>
      <c r="M6004" t="s">
        <v>132</v>
      </c>
      <c r="N6004">
        <v>1</v>
      </c>
      <c r="O6004" t="s">
        <v>232</v>
      </c>
      <c r="P6004">
        <v>1</v>
      </c>
      <c r="Q6004">
        <v>1</v>
      </c>
      <c r="R6004" t="s">
        <v>234</v>
      </c>
      <c r="S6004" t="s">
        <v>258</v>
      </c>
      <c r="T6004" t="s">
        <v>260</v>
      </c>
      <c r="U6004" t="s">
        <v>443</v>
      </c>
    </row>
    <row r="6005" spans="1:21" x14ac:dyDescent="0.35">
      <c r="A6005" s="2" t="s">
        <v>53</v>
      </c>
      <c r="B6005" s="1" t="s">
        <v>133</v>
      </c>
      <c r="C6005" t="s">
        <v>515</v>
      </c>
      <c r="D6005" s="1" t="s">
        <v>161</v>
      </c>
      <c r="E6005" s="1" t="s">
        <v>25</v>
      </c>
      <c r="F6005" s="1" t="s">
        <v>26</v>
      </c>
      <c r="G6005" s="1" t="s">
        <v>215</v>
      </c>
      <c r="H6005" t="s">
        <v>16</v>
      </c>
      <c r="I6005" s="1" t="s">
        <v>237</v>
      </c>
      <c r="J6005" t="s">
        <v>17</v>
      </c>
      <c r="K6005" s="1" t="s">
        <v>57</v>
      </c>
      <c r="L6005" t="s">
        <v>278</v>
      </c>
      <c r="M6005" t="s">
        <v>57</v>
      </c>
      <c r="N6005">
        <v>4</v>
      </c>
      <c r="O6005" t="s">
        <v>232</v>
      </c>
      <c r="P6005">
        <v>0</v>
      </c>
      <c r="Q6005">
        <v>1</v>
      </c>
      <c r="R6005" t="s">
        <v>234</v>
      </c>
      <c r="S6005" t="s">
        <v>258</v>
      </c>
      <c r="T6005" t="s">
        <v>260</v>
      </c>
      <c r="U6005" t="s">
        <v>443</v>
      </c>
    </row>
    <row r="6006" spans="1:21" x14ac:dyDescent="0.35">
      <c r="A6006" s="2" t="s">
        <v>53</v>
      </c>
      <c r="B6006" s="1" t="s">
        <v>133</v>
      </c>
      <c r="C6006" t="s">
        <v>515</v>
      </c>
      <c r="D6006" s="1" t="s">
        <v>161</v>
      </c>
      <c r="E6006" s="1" t="s">
        <v>25</v>
      </c>
      <c r="F6006" s="1" t="s">
        <v>26</v>
      </c>
      <c r="G6006" s="1" t="s">
        <v>215</v>
      </c>
      <c r="H6006" t="s">
        <v>16</v>
      </c>
      <c r="I6006" s="1" t="s">
        <v>237</v>
      </c>
      <c r="J6006" t="s">
        <v>17</v>
      </c>
      <c r="K6006" s="1" t="s">
        <v>57</v>
      </c>
      <c r="L6006" t="s">
        <v>278</v>
      </c>
      <c r="M6006" t="s">
        <v>57</v>
      </c>
      <c r="N6006">
        <v>8</v>
      </c>
      <c r="O6006" t="s">
        <v>232</v>
      </c>
      <c r="P6006">
        <v>1</v>
      </c>
      <c r="Q6006">
        <v>1</v>
      </c>
      <c r="R6006" t="s">
        <v>234</v>
      </c>
      <c r="S6006" t="s">
        <v>258</v>
      </c>
      <c r="T6006" t="s">
        <v>260</v>
      </c>
      <c r="U6006" t="s">
        <v>443</v>
      </c>
    </row>
    <row r="6007" spans="1:21" x14ac:dyDescent="0.35">
      <c r="A6007" s="2" t="s">
        <v>53</v>
      </c>
      <c r="B6007" s="1" t="s">
        <v>133</v>
      </c>
      <c r="C6007" t="s">
        <v>515</v>
      </c>
      <c r="D6007" s="1" t="s">
        <v>161</v>
      </c>
      <c r="E6007" s="1" t="s">
        <v>25</v>
      </c>
      <c r="F6007" s="1" t="s">
        <v>26</v>
      </c>
      <c r="G6007" s="1" t="s">
        <v>215</v>
      </c>
      <c r="H6007" t="s">
        <v>16</v>
      </c>
      <c r="I6007" s="1" t="s">
        <v>237</v>
      </c>
      <c r="J6007" t="s">
        <v>17</v>
      </c>
      <c r="K6007" s="1" t="s">
        <v>57</v>
      </c>
      <c r="L6007" t="s">
        <v>363</v>
      </c>
      <c r="M6007" t="s">
        <v>130</v>
      </c>
      <c r="N6007">
        <v>1</v>
      </c>
      <c r="O6007" t="s">
        <v>232</v>
      </c>
      <c r="P6007">
        <v>1</v>
      </c>
      <c r="Q6007">
        <v>1</v>
      </c>
      <c r="R6007" t="s">
        <v>234</v>
      </c>
      <c r="S6007" t="s">
        <v>258</v>
      </c>
      <c r="T6007" t="s">
        <v>260</v>
      </c>
      <c r="U6007" t="s">
        <v>443</v>
      </c>
    </row>
    <row r="6008" spans="1:21" x14ac:dyDescent="0.35">
      <c r="A6008" s="2" t="s">
        <v>53</v>
      </c>
      <c r="B6008" s="1" t="s">
        <v>133</v>
      </c>
      <c r="C6008" t="s">
        <v>515</v>
      </c>
      <c r="D6008" s="1" t="s">
        <v>161</v>
      </c>
      <c r="E6008" s="1" t="s">
        <v>25</v>
      </c>
      <c r="F6008" s="1" t="s">
        <v>26</v>
      </c>
      <c r="G6008" s="1" t="s">
        <v>215</v>
      </c>
      <c r="H6008" t="s">
        <v>16</v>
      </c>
      <c r="I6008" s="1" t="s">
        <v>272</v>
      </c>
      <c r="J6008" t="s">
        <v>17</v>
      </c>
      <c r="K6008" s="1" t="s">
        <v>57</v>
      </c>
      <c r="L6008" t="s">
        <v>278</v>
      </c>
      <c r="M6008" t="s">
        <v>130</v>
      </c>
      <c r="N6008">
        <v>2</v>
      </c>
      <c r="O6008" t="s">
        <v>232</v>
      </c>
      <c r="P6008">
        <v>1</v>
      </c>
      <c r="Q6008">
        <v>1</v>
      </c>
      <c r="R6008" t="s">
        <v>234</v>
      </c>
      <c r="S6008" t="s">
        <v>258</v>
      </c>
      <c r="T6008" t="s">
        <v>260</v>
      </c>
      <c r="U6008" t="s">
        <v>443</v>
      </c>
    </row>
    <row r="6009" spans="1:21" x14ac:dyDescent="0.35">
      <c r="A6009" s="2" t="s">
        <v>53</v>
      </c>
      <c r="B6009" s="1" t="s">
        <v>133</v>
      </c>
      <c r="C6009" t="s">
        <v>515</v>
      </c>
      <c r="D6009" s="1" t="s">
        <v>161</v>
      </c>
      <c r="E6009" s="1" t="s">
        <v>25</v>
      </c>
      <c r="F6009" s="1" t="s">
        <v>26</v>
      </c>
      <c r="G6009" s="1" t="s">
        <v>215</v>
      </c>
      <c r="H6009" t="s">
        <v>16</v>
      </c>
      <c r="I6009" s="1" t="s">
        <v>272</v>
      </c>
      <c r="J6009" t="s">
        <v>17</v>
      </c>
      <c r="K6009" s="1" t="s">
        <v>57</v>
      </c>
      <c r="L6009" t="s">
        <v>278</v>
      </c>
      <c r="M6009" t="s">
        <v>57</v>
      </c>
      <c r="N6009">
        <v>4</v>
      </c>
      <c r="O6009" t="s">
        <v>232</v>
      </c>
      <c r="P6009">
        <v>1</v>
      </c>
      <c r="Q6009">
        <v>1</v>
      </c>
      <c r="R6009" t="s">
        <v>234</v>
      </c>
      <c r="S6009" t="s">
        <v>258</v>
      </c>
      <c r="T6009" t="s">
        <v>260</v>
      </c>
      <c r="U6009" t="s">
        <v>443</v>
      </c>
    </row>
    <row r="6010" spans="1:21" x14ac:dyDescent="0.35">
      <c r="A6010" s="2" t="s">
        <v>53</v>
      </c>
      <c r="B6010" s="1" t="s">
        <v>133</v>
      </c>
      <c r="C6010" t="s">
        <v>515</v>
      </c>
      <c r="D6010" s="1" t="s">
        <v>161</v>
      </c>
      <c r="E6010" s="1" t="s">
        <v>25</v>
      </c>
      <c r="F6010" s="1" t="s">
        <v>26</v>
      </c>
      <c r="G6010" s="1" t="s">
        <v>215</v>
      </c>
      <c r="H6010" t="s">
        <v>16</v>
      </c>
      <c r="I6010" s="1" t="s">
        <v>326</v>
      </c>
      <c r="J6010" t="s">
        <v>17</v>
      </c>
      <c r="K6010" s="1" t="s">
        <v>57</v>
      </c>
      <c r="L6010" t="s">
        <v>278</v>
      </c>
      <c r="M6010" t="s">
        <v>57</v>
      </c>
      <c r="N6010">
        <v>1</v>
      </c>
      <c r="O6010" t="s">
        <v>232</v>
      </c>
      <c r="P6010">
        <v>0</v>
      </c>
      <c r="Q6010">
        <v>1</v>
      </c>
      <c r="R6010" t="s">
        <v>234</v>
      </c>
      <c r="S6010" t="s">
        <v>258</v>
      </c>
      <c r="T6010" t="s">
        <v>260</v>
      </c>
      <c r="U6010" t="s">
        <v>443</v>
      </c>
    </row>
    <row r="6011" spans="1:21" x14ac:dyDescent="0.35">
      <c r="A6011" s="2" t="s">
        <v>53</v>
      </c>
      <c r="B6011" s="1" t="s">
        <v>133</v>
      </c>
      <c r="C6011" t="s">
        <v>515</v>
      </c>
      <c r="D6011" s="1" t="s">
        <v>161</v>
      </c>
      <c r="E6011" s="1" t="s">
        <v>25</v>
      </c>
      <c r="F6011" s="1" t="s">
        <v>26</v>
      </c>
      <c r="G6011" s="1" t="s">
        <v>215</v>
      </c>
      <c r="H6011" t="s">
        <v>20</v>
      </c>
      <c r="I6011" s="1" t="s">
        <v>237</v>
      </c>
      <c r="J6011" t="s">
        <v>17</v>
      </c>
      <c r="K6011" s="1" t="s">
        <v>57</v>
      </c>
      <c r="L6011" t="s">
        <v>278</v>
      </c>
      <c r="M6011" t="s">
        <v>130</v>
      </c>
      <c r="N6011">
        <v>1</v>
      </c>
      <c r="O6011" t="s">
        <v>232</v>
      </c>
      <c r="P6011">
        <v>0</v>
      </c>
      <c r="Q6011">
        <v>1</v>
      </c>
      <c r="R6011" t="s">
        <v>234</v>
      </c>
      <c r="S6011" t="s">
        <v>258</v>
      </c>
      <c r="T6011" t="s">
        <v>260</v>
      </c>
      <c r="U6011" t="s">
        <v>443</v>
      </c>
    </row>
    <row r="6012" spans="1:21" x14ac:dyDescent="0.35">
      <c r="A6012" s="2" t="s">
        <v>53</v>
      </c>
      <c r="B6012" s="1" t="s">
        <v>133</v>
      </c>
      <c r="C6012" t="s">
        <v>515</v>
      </c>
      <c r="D6012" s="1" t="s">
        <v>161</v>
      </c>
      <c r="E6012" s="1" t="s">
        <v>25</v>
      </c>
      <c r="F6012" s="1" t="s">
        <v>26</v>
      </c>
      <c r="G6012" s="1" t="s">
        <v>215</v>
      </c>
      <c r="H6012" t="s">
        <v>20</v>
      </c>
      <c r="I6012" s="1" t="s">
        <v>237</v>
      </c>
      <c r="J6012" t="s">
        <v>17</v>
      </c>
      <c r="K6012" s="1" t="s">
        <v>57</v>
      </c>
      <c r="L6012" t="s">
        <v>278</v>
      </c>
      <c r="M6012" t="s">
        <v>130</v>
      </c>
      <c r="N6012">
        <v>1</v>
      </c>
      <c r="O6012" t="s">
        <v>232</v>
      </c>
      <c r="P6012">
        <v>1</v>
      </c>
      <c r="Q6012">
        <v>1</v>
      </c>
      <c r="R6012" t="s">
        <v>234</v>
      </c>
      <c r="S6012" t="s">
        <v>258</v>
      </c>
      <c r="T6012" t="s">
        <v>260</v>
      </c>
      <c r="U6012" t="s">
        <v>443</v>
      </c>
    </row>
    <row r="6013" spans="1:21" x14ac:dyDescent="0.35">
      <c r="A6013" s="2" t="s">
        <v>53</v>
      </c>
      <c r="B6013" s="1" t="s">
        <v>133</v>
      </c>
      <c r="C6013" t="s">
        <v>515</v>
      </c>
      <c r="D6013" s="1" t="s">
        <v>161</v>
      </c>
      <c r="E6013" s="1" t="s">
        <v>25</v>
      </c>
      <c r="F6013" s="1" t="s">
        <v>26</v>
      </c>
      <c r="G6013" s="1" t="s">
        <v>215</v>
      </c>
      <c r="H6013" t="s">
        <v>20</v>
      </c>
      <c r="I6013" s="1" t="s">
        <v>237</v>
      </c>
      <c r="J6013" t="s">
        <v>17</v>
      </c>
      <c r="K6013" s="1" t="s">
        <v>57</v>
      </c>
      <c r="L6013" t="s">
        <v>278</v>
      </c>
      <c r="M6013" t="s">
        <v>57</v>
      </c>
      <c r="N6013">
        <v>1</v>
      </c>
      <c r="O6013" t="s">
        <v>232</v>
      </c>
      <c r="P6013">
        <v>0</v>
      </c>
      <c r="Q6013">
        <v>1</v>
      </c>
      <c r="R6013" t="s">
        <v>234</v>
      </c>
      <c r="S6013" t="s">
        <v>258</v>
      </c>
      <c r="T6013" t="s">
        <v>260</v>
      </c>
      <c r="U6013" t="s">
        <v>443</v>
      </c>
    </row>
    <row r="6014" spans="1:21" x14ac:dyDescent="0.35">
      <c r="A6014" s="2" t="s">
        <v>53</v>
      </c>
      <c r="B6014" s="1" t="s">
        <v>133</v>
      </c>
      <c r="C6014" t="s">
        <v>515</v>
      </c>
      <c r="D6014" s="1" t="s">
        <v>161</v>
      </c>
      <c r="E6014" s="1" t="s">
        <v>25</v>
      </c>
      <c r="F6014" s="1" t="s">
        <v>26</v>
      </c>
      <c r="G6014" s="1" t="s">
        <v>215</v>
      </c>
      <c r="H6014" t="s">
        <v>20</v>
      </c>
      <c r="I6014" s="1" t="s">
        <v>237</v>
      </c>
      <c r="J6014" t="s">
        <v>17</v>
      </c>
      <c r="K6014" s="1" t="s">
        <v>57</v>
      </c>
      <c r="L6014" t="s">
        <v>278</v>
      </c>
      <c r="M6014" t="s">
        <v>57</v>
      </c>
      <c r="N6014">
        <v>1</v>
      </c>
      <c r="O6014" t="s">
        <v>232</v>
      </c>
      <c r="P6014">
        <v>1</v>
      </c>
      <c r="Q6014">
        <v>1</v>
      </c>
      <c r="R6014" t="s">
        <v>234</v>
      </c>
      <c r="S6014" t="s">
        <v>258</v>
      </c>
      <c r="T6014" t="s">
        <v>260</v>
      </c>
      <c r="U6014" t="s">
        <v>443</v>
      </c>
    </row>
    <row r="6015" spans="1:21" x14ac:dyDescent="0.35">
      <c r="A6015" s="2" t="s">
        <v>53</v>
      </c>
      <c r="B6015" s="1" t="s">
        <v>133</v>
      </c>
      <c r="C6015" t="s">
        <v>515</v>
      </c>
      <c r="D6015" s="1" t="s">
        <v>161</v>
      </c>
      <c r="E6015" s="1" t="s">
        <v>25</v>
      </c>
      <c r="F6015" s="1" t="s">
        <v>26</v>
      </c>
      <c r="G6015" s="1" t="s">
        <v>215</v>
      </c>
      <c r="H6015" t="s">
        <v>20</v>
      </c>
      <c r="I6015" s="1" t="s">
        <v>272</v>
      </c>
      <c r="J6015" t="s">
        <v>17</v>
      </c>
      <c r="K6015" s="1" t="s">
        <v>57</v>
      </c>
      <c r="L6015" t="s">
        <v>278</v>
      </c>
      <c r="M6015" t="s">
        <v>130</v>
      </c>
      <c r="N6015">
        <v>1</v>
      </c>
      <c r="O6015" t="s">
        <v>232</v>
      </c>
      <c r="P6015">
        <v>0</v>
      </c>
      <c r="Q6015">
        <v>1</v>
      </c>
      <c r="R6015" t="s">
        <v>234</v>
      </c>
      <c r="S6015" t="s">
        <v>258</v>
      </c>
      <c r="T6015" t="s">
        <v>260</v>
      </c>
      <c r="U6015" t="s">
        <v>443</v>
      </c>
    </row>
    <row r="6016" spans="1:21" x14ac:dyDescent="0.35">
      <c r="A6016" s="2" t="s">
        <v>53</v>
      </c>
      <c r="B6016" s="1" t="s">
        <v>133</v>
      </c>
      <c r="C6016" t="s">
        <v>515</v>
      </c>
      <c r="D6016" s="1" t="s">
        <v>161</v>
      </c>
      <c r="E6016" s="1" t="s">
        <v>25</v>
      </c>
      <c r="F6016" s="1" t="s">
        <v>26</v>
      </c>
      <c r="G6016" s="1" t="s">
        <v>215</v>
      </c>
      <c r="H6016" t="s">
        <v>20</v>
      </c>
      <c r="I6016" s="1" t="s">
        <v>272</v>
      </c>
      <c r="J6016" t="s">
        <v>17</v>
      </c>
      <c r="K6016" s="1" t="s">
        <v>57</v>
      </c>
      <c r="L6016" t="s">
        <v>278</v>
      </c>
      <c r="M6016" t="s">
        <v>130</v>
      </c>
      <c r="N6016">
        <v>2</v>
      </c>
      <c r="O6016" t="s">
        <v>232</v>
      </c>
      <c r="P6016">
        <v>1</v>
      </c>
      <c r="Q6016">
        <v>1</v>
      </c>
      <c r="R6016" t="s">
        <v>234</v>
      </c>
      <c r="S6016" t="s">
        <v>258</v>
      </c>
      <c r="T6016" t="s">
        <v>260</v>
      </c>
      <c r="U6016" t="s">
        <v>443</v>
      </c>
    </row>
    <row r="6017" spans="1:21" x14ac:dyDescent="0.35">
      <c r="A6017" s="2" t="s">
        <v>53</v>
      </c>
      <c r="B6017" s="1" t="s">
        <v>133</v>
      </c>
      <c r="C6017" t="s">
        <v>515</v>
      </c>
      <c r="D6017" s="1" t="s">
        <v>161</v>
      </c>
      <c r="E6017" s="1" t="s">
        <v>25</v>
      </c>
      <c r="F6017" s="1" t="s">
        <v>26</v>
      </c>
      <c r="G6017" s="1" t="s">
        <v>215</v>
      </c>
      <c r="H6017" t="s">
        <v>20</v>
      </c>
      <c r="I6017" s="1" t="s">
        <v>272</v>
      </c>
      <c r="J6017" t="s">
        <v>17</v>
      </c>
      <c r="K6017" s="1" t="s">
        <v>57</v>
      </c>
      <c r="L6017" t="s">
        <v>278</v>
      </c>
      <c r="M6017" t="s">
        <v>57</v>
      </c>
      <c r="N6017">
        <v>1</v>
      </c>
      <c r="O6017" t="s">
        <v>232</v>
      </c>
      <c r="P6017">
        <v>0</v>
      </c>
      <c r="Q6017">
        <v>1</v>
      </c>
      <c r="R6017" t="s">
        <v>234</v>
      </c>
      <c r="S6017" t="s">
        <v>258</v>
      </c>
      <c r="T6017" t="s">
        <v>260</v>
      </c>
      <c r="U6017" t="s">
        <v>443</v>
      </c>
    </row>
    <row r="6018" spans="1:21" x14ac:dyDescent="0.35">
      <c r="A6018" s="2" t="s">
        <v>53</v>
      </c>
      <c r="B6018" s="1" t="s">
        <v>133</v>
      </c>
      <c r="C6018" t="s">
        <v>515</v>
      </c>
      <c r="D6018" s="1" t="s">
        <v>161</v>
      </c>
      <c r="E6018" s="1" t="s">
        <v>25</v>
      </c>
      <c r="F6018" s="1" t="s">
        <v>26</v>
      </c>
      <c r="G6018" s="1" t="s">
        <v>215</v>
      </c>
      <c r="H6018" t="s">
        <v>27</v>
      </c>
      <c r="I6018" s="1" t="s">
        <v>237</v>
      </c>
      <c r="J6018" t="s">
        <v>17</v>
      </c>
      <c r="K6018" s="1" t="s">
        <v>57</v>
      </c>
      <c r="L6018" t="s">
        <v>278</v>
      </c>
      <c r="M6018" t="s">
        <v>130</v>
      </c>
      <c r="N6018">
        <v>1</v>
      </c>
      <c r="O6018" t="s">
        <v>232</v>
      </c>
      <c r="P6018">
        <v>0</v>
      </c>
      <c r="Q6018">
        <v>1</v>
      </c>
      <c r="R6018" t="s">
        <v>234</v>
      </c>
      <c r="S6018" t="s">
        <v>258</v>
      </c>
      <c r="T6018" t="s">
        <v>260</v>
      </c>
      <c r="U6018" t="s">
        <v>443</v>
      </c>
    </row>
    <row r="6019" spans="1:21" x14ac:dyDescent="0.35">
      <c r="A6019" s="2" t="s">
        <v>53</v>
      </c>
      <c r="B6019" s="1" t="s">
        <v>133</v>
      </c>
      <c r="C6019" t="s">
        <v>515</v>
      </c>
      <c r="D6019" s="1" t="s">
        <v>161</v>
      </c>
      <c r="E6019" s="1" t="s">
        <v>25</v>
      </c>
      <c r="F6019" s="1" t="s">
        <v>26</v>
      </c>
      <c r="G6019" s="1" t="s">
        <v>215</v>
      </c>
      <c r="H6019" t="s">
        <v>27</v>
      </c>
      <c r="I6019" s="1" t="s">
        <v>237</v>
      </c>
      <c r="J6019" t="s">
        <v>17</v>
      </c>
      <c r="K6019" s="1" t="s">
        <v>57</v>
      </c>
      <c r="L6019" t="s">
        <v>278</v>
      </c>
      <c r="M6019" t="s">
        <v>57</v>
      </c>
      <c r="N6019">
        <v>2</v>
      </c>
      <c r="O6019" t="s">
        <v>232</v>
      </c>
      <c r="P6019">
        <v>1</v>
      </c>
      <c r="Q6019">
        <v>1</v>
      </c>
      <c r="R6019" t="s">
        <v>234</v>
      </c>
      <c r="S6019" t="s">
        <v>258</v>
      </c>
      <c r="T6019" t="s">
        <v>260</v>
      </c>
      <c r="U6019" t="s">
        <v>443</v>
      </c>
    </row>
    <row r="6020" spans="1:21" x14ac:dyDescent="0.35">
      <c r="A6020" s="2" t="s">
        <v>53</v>
      </c>
      <c r="B6020" s="1" t="s">
        <v>133</v>
      </c>
      <c r="C6020" t="s">
        <v>515</v>
      </c>
      <c r="D6020" s="1" t="s">
        <v>161</v>
      </c>
      <c r="E6020" s="1" t="s">
        <v>25</v>
      </c>
      <c r="F6020" s="1" t="s">
        <v>26</v>
      </c>
      <c r="G6020" s="1" t="s">
        <v>215</v>
      </c>
      <c r="H6020" t="s">
        <v>30</v>
      </c>
      <c r="I6020" s="1" t="s">
        <v>237</v>
      </c>
      <c r="J6020" t="s">
        <v>17</v>
      </c>
      <c r="K6020" s="1" t="s">
        <v>57</v>
      </c>
      <c r="L6020" t="s">
        <v>278</v>
      </c>
      <c r="M6020" t="s">
        <v>132</v>
      </c>
      <c r="N6020">
        <v>1</v>
      </c>
      <c r="O6020" t="s">
        <v>232</v>
      </c>
      <c r="P6020">
        <v>1</v>
      </c>
      <c r="Q6020">
        <v>1</v>
      </c>
      <c r="R6020" t="s">
        <v>234</v>
      </c>
      <c r="S6020" t="s">
        <v>258</v>
      </c>
      <c r="T6020" t="s">
        <v>260</v>
      </c>
      <c r="U6020" t="s">
        <v>443</v>
      </c>
    </row>
    <row r="6021" spans="1:21" x14ac:dyDescent="0.35">
      <c r="A6021" s="2" t="s">
        <v>53</v>
      </c>
      <c r="B6021" s="1" t="s">
        <v>133</v>
      </c>
      <c r="C6021" t="s">
        <v>515</v>
      </c>
      <c r="D6021" s="1" t="s">
        <v>161</v>
      </c>
      <c r="E6021" s="1" t="s">
        <v>25</v>
      </c>
      <c r="F6021" s="1" t="s">
        <v>26</v>
      </c>
      <c r="G6021" s="1" t="s">
        <v>215</v>
      </c>
      <c r="H6021" t="s">
        <v>24</v>
      </c>
      <c r="I6021" s="1" t="s">
        <v>237</v>
      </c>
      <c r="J6021" t="s">
        <v>17</v>
      </c>
      <c r="K6021" s="1" t="s">
        <v>57</v>
      </c>
      <c r="L6021" t="s">
        <v>278</v>
      </c>
      <c r="M6021" t="s">
        <v>132</v>
      </c>
      <c r="N6021">
        <v>1</v>
      </c>
      <c r="O6021" t="s">
        <v>232</v>
      </c>
      <c r="P6021">
        <v>0</v>
      </c>
      <c r="Q6021">
        <v>1</v>
      </c>
      <c r="R6021" t="s">
        <v>234</v>
      </c>
      <c r="S6021" t="s">
        <v>258</v>
      </c>
      <c r="T6021" t="s">
        <v>260</v>
      </c>
      <c r="U6021" t="s">
        <v>443</v>
      </c>
    </row>
    <row r="6022" spans="1:21" x14ac:dyDescent="0.35">
      <c r="A6022" s="2" t="s">
        <v>53</v>
      </c>
      <c r="B6022" s="1" t="s">
        <v>133</v>
      </c>
      <c r="C6022" t="s">
        <v>515</v>
      </c>
      <c r="D6022" s="1" t="s">
        <v>161</v>
      </c>
      <c r="E6022" s="1" t="s">
        <v>25</v>
      </c>
      <c r="F6022" s="1" t="s">
        <v>26</v>
      </c>
      <c r="G6022" s="1" t="s">
        <v>215</v>
      </c>
      <c r="H6022" t="s">
        <v>40</v>
      </c>
      <c r="I6022" s="1" t="s">
        <v>237</v>
      </c>
      <c r="J6022" t="s">
        <v>17</v>
      </c>
      <c r="K6022" s="1" t="s">
        <v>57</v>
      </c>
      <c r="L6022" t="s">
        <v>278</v>
      </c>
      <c r="M6022" t="s">
        <v>132</v>
      </c>
      <c r="N6022">
        <v>1</v>
      </c>
      <c r="O6022" t="s">
        <v>232</v>
      </c>
      <c r="P6022">
        <v>1</v>
      </c>
      <c r="Q6022">
        <v>1</v>
      </c>
      <c r="R6022" t="s">
        <v>234</v>
      </c>
      <c r="S6022" t="s">
        <v>258</v>
      </c>
      <c r="T6022" t="s">
        <v>260</v>
      </c>
      <c r="U6022" t="s">
        <v>443</v>
      </c>
    </row>
    <row r="6023" spans="1:21" x14ac:dyDescent="0.35">
      <c r="A6023" s="2" t="s">
        <v>53</v>
      </c>
      <c r="B6023" s="1" t="s">
        <v>133</v>
      </c>
      <c r="C6023" t="s">
        <v>515</v>
      </c>
      <c r="D6023" s="1" t="s">
        <v>161</v>
      </c>
      <c r="E6023" s="1" t="s">
        <v>25</v>
      </c>
      <c r="F6023" s="1" t="s">
        <v>15</v>
      </c>
      <c r="G6023" s="1" t="s">
        <v>215</v>
      </c>
      <c r="H6023" t="s">
        <v>20</v>
      </c>
      <c r="I6023" s="1" t="s">
        <v>326</v>
      </c>
      <c r="J6023" t="s">
        <v>17</v>
      </c>
      <c r="K6023" s="1" t="s">
        <v>57</v>
      </c>
      <c r="L6023" t="s">
        <v>278</v>
      </c>
      <c r="M6023" t="s">
        <v>57</v>
      </c>
      <c r="N6023">
        <v>1</v>
      </c>
      <c r="O6023" t="s">
        <v>232</v>
      </c>
      <c r="P6023">
        <v>1</v>
      </c>
      <c r="Q6023">
        <v>1</v>
      </c>
      <c r="R6023" t="s">
        <v>234</v>
      </c>
      <c r="S6023" t="s">
        <v>258</v>
      </c>
      <c r="T6023" t="s">
        <v>260</v>
      </c>
      <c r="U6023" t="s">
        <v>443</v>
      </c>
    </row>
    <row r="6024" spans="1:21" x14ac:dyDescent="0.35">
      <c r="A6024" s="2" t="s">
        <v>53</v>
      </c>
      <c r="B6024" s="1" t="s">
        <v>133</v>
      </c>
      <c r="C6024" t="s">
        <v>515</v>
      </c>
      <c r="D6024" s="1" t="s">
        <v>161</v>
      </c>
      <c r="E6024" s="1" t="s">
        <v>25</v>
      </c>
      <c r="F6024" s="1" t="s">
        <v>15</v>
      </c>
      <c r="G6024" s="1" t="s">
        <v>215</v>
      </c>
      <c r="H6024" t="s">
        <v>27</v>
      </c>
      <c r="I6024" s="1" t="s">
        <v>237</v>
      </c>
      <c r="J6024" t="s">
        <v>17</v>
      </c>
      <c r="K6024" s="1" t="s">
        <v>57</v>
      </c>
      <c r="L6024" t="s">
        <v>278</v>
      </c>
      <c r="M6024" t="s">
        <v>132</v>
      </c>
      <c r="N6024">
        <v>1</v>
      </c>
      <c r="O6024" t="s">
        <v>232</v>
      </c>
      <c r="P6024">
        <v>1</v>
      </c>
      <c r="Q6024">
        <v>1</v>
      </c>
      <c r="R6024" t="s">
        <v>234</v>
      </c>
      <c r="S6024" t="s">
        <v>258</v>
      </c>
      <c r="T6024" t="s">
        <v>260</v>
      </c>
      <c r="U6024" t="s">
        <v>443</v>
      </c>
    </row>
    <row r="6025" spans="1:21" x14ac:dyDescent="0.35">
      <c r="A6025" s="2" t="s">
        <v>53</v>
      </c>
      <c r="B6025" s="1" t="s">
        <v>133</v>
      </c>
      <c r="C6025" t="s">
        <v>515</v>
      </c>
      <c r="D6025" s="1" t="s">
        <v>161</v>
      </c>
      <c r="E6025" s="1" t="s">
        <v>25</v>
      </c>
      <c r="F6025" s="1" t="s">
        <v>15</v>
      </c>
      <c r="G6025" s="1" t="s">
        <v>215</v>
      </c>
      <c r="H6025" t="s">
        <v>30</v>
      </c>
      <c r="I6025" s="1" t="s">
        <v>237</v>
      </c>
      <c r="J6025" t="s">
        <v>17</v>
      </c>
      <c r="K6025" s="1" t="s">
        <v>57</v>
      </c>
      <c r="L6025" t="s">
        <v>278</v>
      </c>
      <c r="M6025" t="s">
        <v>132</v>
      </c>
      <c r="N6025">
        <v>1</v>
      </c>
      <c r="O6025" t="s">
        <v>232</v>
      </c>
      <c r="P6025">
        <v>0</v>
      </c>
      <c r="Q6025">
        <v>1</v>
      </c>
      <c r="R6025" t="s">
        <v>234</v>
      </c>
      <c r="S6025" t="s">
        <v>258</v>
      </c>
      <c r="T6025" t="s">
        <v>260</v>
      </c>
      <c r="U6025" t="s">
        <v>443</v>
      </c>
    </row>
    <row r="6026" spans="1:21" x14ac:dyDescent="0.35">
      <c r="A6026" s="2" t="s">
        <v>53</v>
      </c>
      <c r="B6026" s="1" t="s">
        <v>133</v>
      </c>
      <c r="C6026" t="s">
        <v>515</v>
      </c>
      <c r="D6026" s="1" t="s">
        <v>161</v>
      </c>
      <c r="E6026" s="1" t="s">
        <v>25</v>
      </c>
      <c r="F6026" s="1" t="s">
        <v>29</v>
      </c>
      <c r="G6026" s="1" t="s">
        <v>29</v>
      </c>
      <c r="H6026" t="s">
        <v>16</v>
      </c>
      <c r="I6026" s="1" t="s">
        <v>237</v>
      </c>
      <c r="J6026" t="s">
        <v>17</v>
      </c>
      <c r="K6026" s="1" t="s">
        <v>57</v>
      </c>
      <c r="L6026" t="s">
        <v>278</v>
      </c>
      <c r="M6026" t="s">
        <v>132</v>
      </c>
      <c r="N6026">
        <v>1</v>
      </c>
      <c r="O6026" t="s">
        <v>232</v>
      </c>
      <c r="P6026">
        <v>0</v>
      </c>
      <c r="Q6026">
        <v>1</v>
      </c>
      <c r="R6026" t="s">
        <v>234</v>
      </c>
      <c r="S6026" t="s">
        <v>258</v>
      </c>
      <c r="T6026" t="s">
        <v>260</v>
      </c>
      <c r="U6026" t="s">
        <v>443</v>
      </c>
    </row>
    <row r="6027" spans="1:21" x14ac:dyDescent="0.35">
      <c r="A6027" s="2" t="s">
        <v>53</v>
      </c>
      <c r="B6027" s="1" t="s">
        <v>133</v>
      </c>
      <c r="C6027" t="s">
        <v>515</v>
      </c>
      <c r="D6027" s="1" t="s">
        <v>161</v>
      </c>
      <c r="E6027" s="1" t="s">
        <v>25</v>
      </c>
      <c r="F6027" s="1" t="s">
        <v>29</v>
      </c>
      <c r="G6027" s="1" t="s">
        <v>29</v>
      </c>
      <c r="H6027" t="s">
        <v>16</v>
      </c>
      <c r="I6027" s="1" t="s">
        <v>237</v>
      </c>
      <c r="J6027" t="s">
        <v>17</v>
      </c>
      <c r="K6027" s="1" t="s">
        <v>57</v>
      </c>
      <c r="L6027" t="s">
        <v>278</v>
      </c>
      <c r="M6027" t="s">
        <v>132</v>
      </c>
      <c r="N6027">
        <v>1</v>
      </c>
      <c r="O6027" t="s">
        <v>232</v>
      </c>
      <c r="P6027">
        <v>1</v>
      </c>
      <c r="Q6027">
        <v>1</v>
      </c>
      <c r="R6027" t="s">
        <v>234</v>
      </c>
      <c r="S6027" t="s">
        <v>258</v>
      </c>
      <c r="T6027" t="s">
        <v>260</v>
      </c>
      <c r="U6027" t="s">
        <v>443</v>
      </c>
    </row>
    <row r="6028" spans="1:21" x14ac:dyDescent="0.35">
      <c r="A6028" s="2" t="s">
        <v>53</v>
      </c>
      <c r="B6028" s="1" t="s">
        <v>133</v>
      </c>
      <c r="C6028" t="s">
        <v>515</v>
      </c>
      <c r="D6028" s="1" t="s">
        <v>161</v>
      </c>
      <c r="E6028" s="1" t="s">
        <v>25</v>
      </c>
      <c r="F6028" s="1" t="s">
        <v>29</v>
      </c>
      <c r="G6028" s="1" t="s">
        <v>29</v>
      </c>
      <c r="H6028" t="s">
        <v>16</v>
      </c>
      <c r="I6028" s="1" t="s">
        <v>237</v>
      </c>
      <c r="J6028" t="s">
        <v>17</v>
      </c>
      <c r="K6028" s="1" t="s">
        <v>57</v>
      </c>
      <c r="L6028" t="s">
        <v>278</v>
      </c>
      <c r="M6028" t="s">
        <v>57</v>
      </c>
      <c r="N6028">
        <v>3</v>
      </c>
      <c r="O6028" t="s">
        <v>232</v>
      </c>
      <c r="P6028">
        <v>0</v>
      </c>
      <c r="Q6028">
        <v>1</v>
      </c>
      <c r="R6028" t="s">
        <v>234</v>
      </c>
      <c r="S6028" t="s">
        <v>258</v>
      </c>
      <c r="T6028" t="s">
        <v>260</v>
      </c>
      <c r="U6028" t="s">
        <v>443</v>
      </c>
    </row>
    <row r="6029" spans="1:21" x14ac:dyDescent="0.35">
      <c r="A6029" s="2" t="s">
        <v>53</v>
      </c>
      <c r="B6029" s="1" t="s">
        <v>133</v>
      </c>
      <c r="C6029" t="s">
        <v>515</v>
      </c>
      <c r="D6029" s="1" t="s">
        <v>161</v>
      </c>
      <c r="E6029" s="1" t="s">
        <v>25</v>
      </c>
      <c r="F6029" s="1" t="s">
        <v>29</v>
      </c>
      <c r="G6029" s="1" t="s">
        <v>29</v>
      </c>
      <c r="H6029" t="s">
        <v>20</v>
      </c>
      <c r="I6029" s="1" t="s">
        <v>370</v>
      </c>
      <c r="J6029" t="s">
        <v>17</v>
      </c>
      <c r="K6029" s="1" t="s">
        <v>57</v>
      </c>
      <c r="L6029" t="s">
        <v>278</v>
      </c>
      <c r="M6029" t="s">
        <v>57</v>
      </c>
      <c r="N6029">
        <v>1</v>
      </c>
      <c r="O6029" t="s">
        <v>232</v>
      </c>
      <c r="P6029">
        <v>0</v>
      </c>
      <c r="Q6029">
        <v>1</v>
      </c>
      <c r="R6029" t="s">
        <v>234</v>
      </c>
      <c r="S6029" t="s">
        <v>258</v>
      </c>
      <c r="T6029" t="s">
        <v>260</v>
      </c>
      <c r="U6029" t="s">
        <v>443</v>
      </c>
    </row>
    <row r="6030" spans="1:21" x14ac:dyDescent="0.35">
      <c r="A6030" s="2" t="s">
        <v>53</v>
      </c>
      <c r="B6030" s="1" t="s">
        <v>133</v>
      </c>
      <c r="C6030" t="s">
        <v>515</v>
      </c>
      <c r="D6030" s="1" t="s">
        <v>161</v>
      </c>
      <c r="E6030" s="1" t="s">
        <v>25</v>
      </c>
      <c r="F6030" s="1" t="s">
        <v>29</v>
      </c>
      <c r="G6030" s="1" t="s">
        <v>29</v>
      </c>
      <c r="H6030" t="s">
        <v>20</v>
      </c>
      <c r="I6030" s="1" t="s">
        <v>370</v>
      </c>
      <c r="J6030" t="s">
        <v>17</v>
      </c>
      <c r="K6030" s="1" t="s">
        <v>57</v>
      </c>
      <c r="L6030" t="s">
        <v>278</v>
      </c>
      <c r="M6030" t="s">
        <v>57</v>
      </c>
      <c r="N6030">
        <v>1</v>
      </c>
      <c r="O6030" t="s">
        <v>232</v>
      </c>
      <c r="P6030">
        <v>1</v>
      </c>
      <c r="Q6030">
        <v>1</v>
      </c>
      <c r="R6030" t="s">
        <v>234</v>
      </c>
      <c r="S6030" t="s">
        <v>258</v>
      </c>
      <c r="T6030" t="s">
        <v>260</v>
      </c>
      <c r="U6030" t="s">
        <v>443</v>
      </c>
    </row>
    <row r="6031" spans="1:21" x14ac:dyDescent="0.35">
      <c r="A6031" s="2" t="s">
        <v>53</v>
      </c>
      <c r="B6031" s="1" t="s">
        <v>133</v>
      </c>
      <c r="C6031" t="s">
        <v>515</v>
      </c>
      <c r="D6031" s="1" t="s">
        <v>161</v>
      </c>
      <c r="E6031" s="1" t="s">
        <v>25</v>
      </c>
      <c r="F6031" s="1" t="s">
        <v>29</v>
      </c>
      <c r="G6031" s="1" t="s">
        <v>29</v>
      </c>
      <c r="H6031" t="s">
        <v>20</v>
      </c>
      <c r="I6031" s="1" t="s">
        <v>237</v>
      </c>
      <c r="J6031" t="s">
        <v>17</v>
      </c>
      <c r="K6031" s="1" t="s">
        <v>57</v>
      </c>
      <c r="L6031" t="s">
        <v>278</v>
      </c>
      <c r="M6031" t="s">
        <v>130</v>
      </c>
      <c r="N6031">
        <v>1</v>
      </c>
      <c r="O6031" t="s">
        <v>232</v>
      </c>
      <c r="P6031">
        <v>0</v>
      </c>
      <c r="Q6031">
        <v>1</v>
      </c>
      <c r="R6031" t="s">
        <v>234</v>
      </c>
      <c r="S6031" t="s">
        <v>258</v>
      </c>
      <c r="T6031" t="s">
        <v>260</v>
      </c>
      <c r="U6031" t="s">
        <v>443</v>
      </c>
    </row>
    <row r="6032" spans="1:21" x14ac:dyDescent="0.35">
      <c r="A6032" s="2" t="s">
        <v>53</v>
      </c>
      <c r="B6032" s="1" t="s">
        <v>133</v>
      </c>
      <c r="C6032" t="s">
        <v>515</v>
      </c>
      <c r="D6032" s="1" t="s">
        <v>161</v>
      </c>
      <c r="E6032" s="1" t="s">
        <v>25</v>
      </c>
      <c r="F6032" s="1" t="s">
        <v>29</v>
      </c>
      <c r="G6032" s="1" t="s">
        <v>29</v>
      </c>
      <c r="H6032" t="s">
        <v>20</v>
      </c>
      <c r="I6032" s="1" t="s">
        <v>237</v>
      </c>
      <c r="J6032" t="s">
        <v>17</v>
      </c>
      <c r="K6032" s="1" t="s">
        <v>57</v>
      </c>
      <c r="L6032" t="s">
        <v>278</v>
      </c>
      <c r="M6032" t="s">
        <v>130</v>
      </c>
      <c r="N6032">
        <v>1</v>
      </c>
      <c r="O6032" t="s">
        <v>232</v>
      </c>
      <c r="P6032">
        <v>1</v>
      </c>
      <c r="Q6032">
        <v>1</v>
      </c>
      <c r="R6032" t="s">
        <v>234</v>
      </c>
      <c r="S6032" t="s">
        <v>258</v>
      </c>
      <c r="T6032" t="s">
        <v>260</v>
      </c>
      <c r="U6032" t="s">
        <v>443</v>
      </c>
    </row>
    <row r="6033" spans="1:21" x14ac:dyDescent="0.35">
      <c r="A6033" s="2" t="s">
        <v>53</v>
      </c>
      <c r="B6033" s="1" t="s">
        <v>133</v>
      </c>
      <c r="C6033" t="s">
        <v>515</v>
      </c>
      <c r="D6033" s="1" t="s">
        <v>161</v>
      </c>
      <c r="E6033" s="1" t="s">
        <v>25</v>
      </c>
      <c r="F6033" s="1" t="s">
        <v>29</v>
      </c>
      <c r="G6033" s="1" t="s">
        <v>29</v>
      </c>
      <c r="H6033" t="s">
        <v>20</v>
      </c>
      <c r="I6033" s="1" t="s">
        <v>237</v>
      </c>
      <c r="J6033" t="s">
        <v>17</v>
      </c>
      <c r="K6033" s="1" t="s">
        <v>57</v>
      </c>
      <c r="L6033" t="s">
        <v>278</v>
      </c>
      <c r="M6033" t="s">
        <v>132</v>
      </c>
      <c r="N6033">
        <v>1</v>
      </c>
      <c r="O6033" t="s">
        <v>232</v>
      </c>
      <c r="P6033">
        <v>1</v>
      </c>
      <c r="Q6033">
        <v>1</v>
      </c>
      <c r="R6033" t="s">
        <v>234</v>
      </c>
      <c r="S6033" t="s">
        <v>258</v>
      </c>
      <c r="T6033" t="s">
        <v>260</v>
      </c>
      <c r="U6033" t="s">
        <v>443</v>
      </c>
    </row>
    <row r="6034" spans="1:21" x14ac:dyDescent="0.35">
      <c r="A6034" s="2" t="s">
        <v>53</v>
      </c>
      <c r="B6034" s="1" t="s">
        <v>133</v>
      </c>
      <c r="C6034" t="s">
        <v>515</v>
      </c>
      <c r="D6034" s="1" t="s">
        <v>161</v>
      </c>
      <c r="E6034" s="1" t="s">
        <v>25</v>
      </c>
      <c r="F6034" s="1" t="s">
        <v>29</v>
      </c>
      <c r="G6034" s="1" t="s">
        <v>29</v>
      </c>
      <c r="H6034" t="s">
        <v>20</v>
      </c>
      <c r="I6034" s="1" t="s">
        <v>237</v>
      </c>
      <c r="J6034" t="s">
        <v>17</v>
      </c>
      <c r="K6034" s="1" t="s">
        <v>57</v>
      </c>
      <c r="L6034" t="s">
        <v>278</v>
      </c>
      <c r="M6034" t="s">
        <v>57</v>
      </c>
      <c r="N6034">
        <v>1</v>
      </c>
      <c r="O6034" t="s">
        <v>232</v>
      </c>
      <c r="P6034">
        <v>1</v>
      </c>
      <c r="Q6034">
        <v>1</v>
      </c>
      <c r="R6034" t="s">
        <v>234</v>
      </c>
      <c r="S6034" t="s">
        <v>258</v>
      </c>
      <c r="T6034" t="s">
        <v>260</v>
      </c>
      <c r="U6034" t="s">
        <v>443</v>
      </c>
    </row>
    <row r="6035" spans="1:21" x14ac:dyDescent="0.35">
      <c r="A6035" s="2" t="s">
        <v>53</v>
      </c>
      <c r="B6035" s="1" t="s">
        <v>133</v>
      </c>
      <c r="C6035" t="s">
        <v>515</v>
      </c>
      <c r="D6035" s="1" t="s">
        <v>161</v>
      </c>
      <c r="E6035" s="1" t="s">
        <v>25</v>
      </c>
      <c r="F6035" s="1" t="s">
        <v>29</v>
      </c>
      <c r="G6035" s="1" t="s">
        <v>29</v>
      </c>
      <c r="H6035" t="s">
        <v>20</v>
      </c>
      <c r="I6035" s="1" t="s">
        <v>272</v>
      </c>
      <c r="J6035" t="s">
        <v>17</v>
      </c>
      <c r="K6035" s="1" t="s">
        <v>57</v>
      </c>
      <c r="L6035" t="s">
        <v>278</v>
      </c>
      <c r="M6035" t="s">
        <v>57</v>
      </c>
      <c r="N6035">
        <v>1</v>
      </c>
      <c r="O6035" t="s">
        <v>232</v>
      </c>
      <c r="P6035">
        <v>1</v>
      </c>
      <c r="Q6035">
        <v>1</v>
      </c>
      <c r="R6035" t="s">
        <v>234</v>
      </c>
      <c r="S6035" t="s">
        <v>258</v>
      </c>
      <c r="T6035" t="s">
        <v>260</v>
      </c>
      <c r="U6035" t="s">
        <v>443</v>
      </c>
    </row>
    <row r="6036" spans="1:21" x14ac:dyDescent="0.35">
      <c r="A6036" s="2" t="s">
        <v>53</v>
      </c>
      <c r="B6036" s="1" t="s">
        <v>133</v>
      </c>
      <c r="C6036" t="s">
        <v>515</v>
      </c>
      <c r="D6036" s="1" t="s">
        <v>161</v>
      </c>
      <c r="E6036" s="1" t="s">
        <v>25</v>
      </c>
      <c r="F6036" s="1" t="s">
        <v>29</v>
      </c>
      <c r="G6036" s="1" t="s">
        <v>29</v>
      </c>
      <c r="H6036" t="s">
        <v>20</v>
      </c>
      <c r="I6036" s="1" t="s">
        <v>326</v>
      </c>
      <c r="J6036" t="s">
        <v>17</v>
      </c>
      <c r="K6036" s="1" t="s">
        <v>57</v>
      </c>
      <c r="L6036" t="s">
        <v>278</v>
      </c>
      <c r="M6036" t="s">
        <v>57</v>
      </c>
      <c r="N6036">
        <v>1</v>
      </c>
      <c r="O6036" t="s">
        <v>232</v>
      </c>
      <c r="P6036">
        <v>0</v>
      </c>
      <c r="Q6036">
        <v>1</v>
      </c>
      <c r="R6036" t="s">
        <v>234</v>
      </c>
      <c r="S6036" t="s">
        <v>258</v>
      </c>
      <c r="T6036" t="s">
        <v>260</v>
      </c>
      <c r="U6036" t="s">
        <v>443</v>
      </c>
    </row>
    <row r="6037" spans="1:21" x14ac:dyDescent="0.35">
      <c r="A6037" s="2" t="s">
        <v>53</v>
      </c>
      <c r="B6037" s="1" t="s">
        <v>133</v>
      </c>
      <c r="C6037" t="s">
        <v>515</v>
      </c>
      <c r="D6037" s="1" t="s">
        <v>161</v>
      </c>
      <c r="E6037" s="1" t="s">
        <v>25</v>
      </c>
      <c r="F6037" s="1" t="s">
        <v>29</v>
      </c>
      <c r="G6037" s="1" t="s">
        <v>29</v>
      </c>
      <c r="H6037" t="s">
        <v>20</v>
      </c>
      <c r="I6037" s="1" t="s">
        <v>326</v>
      </c>
      <c r="J6037" t="s">
        <v>17</v>
      </c>
      <c r="K6037" s="1" t="s">
        <v>57</v>
      </c>
      <c r="L6037" t="s">
        <v>278</v>
      </c>
      <c r="M6037" t="s">
        <v>57</v>
      </c>
      <c r="N6037">
        <v>1</v>
      </c>
      <c r="O6037" t="s">
        <v>232</v>
      </c>
      <c r="P6037">
        <v>1</v>
      </c>
      <c r="Q6037">
        <v>1</v>
      </c>
      <c r="R6037" t="s">
        <v>234</v>
      </c>
      <c r="S6037" t="s">
        <v>258</v>
      </c>
      <c r="T6037" t="s">
        <v>260</v>
      </c>
      <c r="U6037" t="s">
        <v>443</v>
      </c>
    </row>
    <row r="6038" spans="1:21" x14ac:dyDescent="0.35">
      <c r="A6038" s="2" t="s">
        <v>53</v>
      </c>
      <c r="B6038" s="1" t="s">
        <v>133</v>
      </c>
      <c r="C6038" t="s">
        <v>515</v>
      </c>
      <c r="D6038" s="1" t="s">
        <v>161</v>
      </c>
      <c r="E6038" s="1" t="s">
        <v>25</v>
      </c>
      <c r="F6038" s="1" t="s">
        <v>29</v>
      </c>
      <c r="G6038" s="1" t="s">
        <v>29</v>
      </c>
      <c r="H6038" t="s">
        <v>36</v>
      </c>
      <c r="I6038" s="1" t="s">
        <v>237</v>
      </c>
      <c r="J6038" t="s">
        <v>17</v>
      </c>
      <c r="K6038" s="1" t="s">
        <v>57</v>
      </c>
      <c r="L6038" t="s">
        <v>278</v>
      </c>
      <c r="M6038" t="s">
        <v>130</v>
      </c>
      <c r="N6038">
        <v>1</v>
      </c>
      <c r="O6038" t="s">
        <v>232</v>
      </c>
      <c r="P6038">
        <v>0</v>
      </c>
      <c r="Q6038">
        <v>1</v>
      </c>
      <c r="R6038" t="s">
        <v>234</v>
      </c>
      <c r="S6038" t="s">
        <v>258</v>
      </c>
      <c r="T6038" t="s">
        <v>260</v>
      </c>
      <c r="U6038" t="s">
        <v>443</v>
      </c>
    </row>
    <row r="6039" spans="1:21" x14ac:dyDescent="0.35">
      <c r="A6039" s="2" t="s">
        <v>53</v>
      </c>
      <c r="B6039" s="1" t="s">
        <v>133</v>
      </c>
      <c r="C6039" t="s">
        <v>515</v>
      </c>
      <c r="D6039" s="1" t="s">
        <v>161</v>
      </c>
      <c r="E6039" s="1" t="s">
        <v>25</v>
      </c>
      <c r="F6039" s="1" t="s">
        <v>21</v>
      </c>
      <c r="G6039" s="1" t="s">
        <v>29</v>
      </c>
      <c r="H6039" t="s">
        <v>52</v>
      </c>
      <c r="I6039" s="1" t="s">
        <v>237</v>
      </c>
      <c r="J6039" t="s">
        <v>17</v>
      </c>
      <c r="K6039" s="1" t="s">
        <v>57</v>
      </c>
      <c r="L6039" t="s">
        <v>278</v>
      </c>
      <c r="M6039" t="s">
        <v>57</v>
      </c>
      <c r="N6039">
        <v>1</v>
      </c>
      <c r="O6039" t="s">
        <v>232</v>
      </c>
      <c r="P6039">
        <v>0</v>
      </c>
      <c r="Q6039">
        <v>1</v>
      </c>
      <c r="R6039" t="s">
        <v>234</v>
      </c>
      <c r="S6039" t="s">
        <v>258</v>
      </c>
      <c r="T6039" t="s">
        <v>260</v>
      </c>
      <c r="U6039" t="s">
        <v>443</v>
      </c>
    </row>
    <row r="6040" spans="1:21" x14ac:dyDescent="0.35">
      <c r="A6040" s="2" t="s">
        <v>53</v>
      </c>
      <c r="B6040" s="1" t="s">
        <v>133</v>
      </c>
      <c r="C6040" t="s">
        <v>515</v>
      </c>
      <c r="D6040" s="1" t="s">
        <v>161</v>
      </c>
      <c r="E6040" s="1" t="s">
        <v>25</v>
      </c>
      <c r="F6040" s="1" t="s">
        <v>21</v>
      </c>
      <c r="G6040" s="1" t="s">
        <v>29</v>
      </c>
      <c r="H6040" t="s">
        <v>16</v>
      </c>
      <c r="I6040" s="1" t="s">
        <v>237</v>
      </c>
      <c r="J6040" t="s">
        <v>17</v>
      </c>
      <c r="K6040" s="1" t="s">
        <v>57</v>
      </c>
      <c r="L6040" t="s">
        <v>278</v>
      </c>
      <c r="M6040" t="s">
        <v>130</v>
      </c>
      <c r="N6040">
        <v>1</v>
      </c>
      <c r="O6040" t="s">
        <v>232</v>
      </c>
      <c r="P6040">
        <v>1</v>
      </c>
      <c r="Q6040">
        <v>1</v>
      </c>
      <c r="R6040" t="s">
        <v>234</v>
      </c>
      <c r="S6040" t="s">
        <v>258</v>
      </c>
      <c r="T6040" t="s">
        <v>260</v>
      </c>
      <c r="U6040" t="s">
        <v>443</v>
      </c>
    </row>
    <row r="6041" spans="1:21" x14ac:dyDescent="0.35">
      <c r="A6041" s="2" t="s">
        <v>53</v>
      </c>
      <c r="B6041" s="1" t="s">
        <v>133</v>
      </c>
      <c r="C6041" t="s">
        <v>515</v>
      </c>
      <c r="D6041" s="1" t="s">
        <v>161</v>
      </c>
      <c r="E6041" s="1" t="s">
        <v>25</v>
      </c>
      <c r="F6041" s="1" t="s">
        <v>21</v>
      </c>
      <c r="G6041" s="1" t="s">
        <v>29</v>
      </c>
      <c r="H6041" t="s">
        <v>16</v>
      </c>
      <c r="I6041" s="1" t="s">
        <v>237</v>
      </c>
      <c r="J6041" t="s">
        <v>17</v>
      </c>
      <c r="K6041" s="1" t="s">
        <v>57</v>
      </c>
      <c r="L6041" t="s">
        <v>278</v>
      </c>
      <c r="M6041" t="s">
        <v>57</v>
      </c>
      <c r="N6041">
        <v>2</v>
      </c>
      <c r="O6041" t="s">
        <v>232</v>
      </c>
      <c r="P6041">
        <v>0</v>
      </c>
      <c r="Q6041">
        <v>1</v>
      </c>
      <c r="R6041" t="s">
        <v>234</v>
      </c>
      <c r="S6041" t="s">
        <v>258</v>
      </c>
      <c r="T6041" t="s">
        <v>260</v>
      </c>
      <c r="U6041" t="s">
        <v>443</v>
      </c>
    </row>
    <row r="6042" spans="1:21" x14ac:dyDescent="0.35">
      <c r="A6042" s="2" t="s">
        <v>53</v>
      </c>
      <c r="B6042" s="1" t="s">
        <v>133</v>
      </c>
      <c r="C6042" t="s">
        <v>515</v>
      </c>
      <c r="D6042" s="1" t="s">
        <v>161</v>
      </c>
      <c r="E6042" s="1" t="s">
        <v>25</v>
      </c>
      <c r="F6042" s="1" t="s">
        <v>21</v>
      </c>
      <c r="G6042" s="1" t="s">
        <v>29</v>
      </c>
      <c r="H6042" t="s">
        <v>16</v>
      </c>
      <c r="I6042" s="1" t="s">
        <v>237</v>
      </c>
      <c r="J6042" t="s">
        <v>17</v>
      </c>
      <c r="K6042" s="1" t="s">
        <v>57</v>
      </c>
      <c r="L6042" t="s">
        <v>278</v>
      </c>
      <c r="M6042" t="s">
        <v>57</v>
      </c>
      <c r="N6042">
        <v>2</v>
      </c>
      <c r="O6042" t="s">
        <v>232</v>
      </c>
      <c r="P6042">
        <v>1</v>
      </c>
      <c r="Q6042">
        <v>1</v>
      </c>
      <c r="R6042" t="s">
        <v>234</v>
      </c>
      <c r="S6042" t="s">
        <v>258</v>
      </c>
      <c r="T6042" t="s">
        <v>260</v>
      </c>
      <c r="U6042" t="s">
        <v>443</v>
      </c>
    </row>
    <row r="6043" spans="1:21" x14ac:dyDescent="0.35">
      <c r="A6043" s="2" t="s">
        <v>53</v>
      </c>
      <c r="B6043" s="1" t="s">
        <v>133</v>
      </c>
      <c r="C6043" t="s">
        <v>515</v>
      </c>
      <c r="D6043" s="1" t="s">
        <v>161</v>
      </c>
      <c r="E6043" s="1" t="s">
        <v>25</v>
      </c>
      <c r="F6043" s="1" t="s">
        <v>21</v>
      </c>
      <c r="G6043" s="1" t="s">
        <v>29</v>
      </c>
      <c r="H6043" t="s">
        <v>16</v>
      </c>
      <c r="I6043" s="1" t="s">
        <v>272</v>
      </c>
      <c r="J6043" t="s">
        <v>17</v>
      </c>
      <c r="K6043" s="1" t="s">
        <v>57</v>
      </c>
      <c r="L6043" t="s">
        <v>278</v>
      </c>
      <c r="M6043" t="s">
        <v>130</v>
      </c>
      <c r="N6043">
        <v>2</v>
      </c>
      <c r="O6043" t="s">
        <v>232</v>
      </c>
      <c r="P6043">
        <v>1</v>
      </c>
      <c r="Q6043">
        <v>1</v>
      </c>
      <c r="R6043" t="s">
        <v>234</v>
      </c>
      <c r="S6043" t="s">
        <v>258</v>
      </c>
      <c r="T6043" t="s">
        <v>260</v>
      </c>
      <c r="U6043" t="s">
        <v>443</v>
      </c>
    </row>
    <row r="6044" spans="1:21" x14ac:dyDescent="0.35">
      <c r="A6044" s="2" t="s">
        <v>53</v>
      </c>
      <c r="B6044" s="1" t="s">
        <v>133</v>
      </c>
      <c r="C6044" t="s">
        <v>515</v>
      </c>
      <c r="D6044" s="1" t="s">
        <v>161</v>
      </c>
      <c r="E6044" s="1" t="s">
        <v>25</v>
      </c>
      <c r="F6044" s="1" t="s">
        <v>21</v>
      </c>
      <c r="G6044" s="1" t="s">
        <v>29</v>
      </c>
      <c r="H6044" t="s">
        <v>16</v>
      </c>
      <c r="I6044" s="1" t="s">
        <v>272</v>
      </c>
      <c r="J6044" t="s">
        <v>17</v>
      </c>
      <c r="K6044" s="1" t="s">
        <v>57</v>
      </c>
      <c r="L6044" t="s">
        <v>278</v>
      </c>
      <c r="M6044" t="s">
        <v>57</v>
      </c>
      <c r="N6044">
        <v>2</v>
      </c>
      <c r="O6044" t="s">
        <v>232</v>
      </c>
      <c r="P6044">
        <v>1</v>
      </c>
      <c r="Q6044">
        <v>1</v>
      </c>
      <c r="R6044" t="s">
        <v>234</v>
      </c>
      <c r="S6044" t="s">
        <v>258</v>
      </c>
      <c r="T6044" t="s">
        <v>260</v>
      </c>
      <c r="U6044" t="s">
        <v>443</v>
      </c>
    </row>
    <row r="6045" spans="1:21" x14ac:dyDescent="0.35">
      <c r="A6045" s="2" t="s">
        <v>53</v>
      </c>
      <c r="B6045" s="1" t="s">
        <v>133</v>
      </c>
      <c r="C6045" t="s">
        <v>515</v>
      </c>
      <c r="D6045" s="1" t="s">
        <v>161</v>
      </c>
      <c r="E6045" s="1" t="s">
        <v>25</v>
      </c>
      <c r="F6045" s="1" t="s">
        <v>21</v>
      </c>
      <c r="G6045" s="1" t="s">
        <v>29</v>
      </c>
      <c r="H6045" t="s">
        <v>20</v>
      </c>
      <c r="I6045" s="1" t="s">
        <v>237</v>
      </c>
      <c r="J6045" t="s">
        <v>17</v>
      </c>
      <c r="K6045" s="1" t="s">
        <v>18</v>
      </c>
      <c r="L6045" t="s">
        <v>278</v>
      </c>
      <c r="M6045" t="s">
        <v>129</v>
      </c>
      <c r="N6045">
        <v>1</v>
      </c>
      <c r="O6045" t="s">
        <v>232</v>
      </c>
      <c r="P6045">
        <v>0</v>
      </c>
      <c r="Q6045">
        <v>1</v>
      </c>
      <c r="R6045" t="s">
        <v>234</v>
      </c>
      <c r="S6045" t="s">
        <v>258</v>
      </c>
      <c r="T6045" t="s">
        <v>260</v>
      </c>
      <c r="U6045" t="s">
        <v>443</v>
      </c>
    </row>
    <row r="6046" spans="1:21" x14ac:dyDescent="0.35">
      <c r="A6046" s="2" t="s">
        <v>53</v>
      </c>
      <c r="B6046" s="1" t="s">
        <v>133</v>
      </c>
      <c r="C6046" t="s">
        <v>515</v>
      </c>
      <c r="D6046" s="1" t="s">
        <v>161</v>
      </c>
      <c r="E6046" s="1" t="s">
        <v>25</v>
      </c>
      <c r="F6046" s="1" t="s">
        <v>21</v>
      </c>
      <c r="G6046" s="1" t="s">
        <v>29</v>
      </c>
      <c r="H6046" t="s">
        <v>20</v>
      </c>
      <c r="I6046" s="1" t="s">
        <v>237</v>
      </c>
      <c r="J6046" t="s">
        <v>17</v>
      </c>
      <c r="K6046" s="1" t="s">
        <v>57</v>
      </c>
      <c r="L6046" t="s">
        <v>278</v>
      </c>
      <c r="M6046" t="s">
        <v>132</v>
      </c>
      <c r="N6046">
        <v>2</v>
      </c>
      <c r="O6046" t="s">
        <v>232</v>
      </c>
      <c r="P6046">
        <v>0</v>
      </c>
      <c r="Q6046">
        <v>1</v>
      </c>
      <c r="R6046" t="s">
        <v>234</v>
      </c>
      <c r="S6046" t="s">
        <v>258</v>
      </c>
      <c r="T6046" t="s">
        <v>260</v>
      </c>
      <c r="U6046" t="s">
        <v>443</v>
      </c>
    </row>
    <row r="6047" spans="1:21" x14ac:dyDescent="0.35">
      <c r="A6047" s="2" t="s">
        <v>53</v>
      </c>
      <c r="B6047" s="1" t="s">
        <v>133</v>
      </c>
      <c r="C6047" t="s">
        <v>515</v>
      </c>
      <c r="D6047" s="1" t="s">
        <v>161</v>
      </c>
      <c r="E6047" s="1" t="s">
        <v>25</v>
      </c>
      <c r="F6047" s="1" t="s">
        <v>21</v>
      </c>
      <c r="G6047" s="1" t="s">
        <v>29</v>
      </c>
      <c r="H6047" t="s">
        <v>20</v>
      </c>
      <c r="I6047" s="1" t="s">
        <v>237</v>
      </c>
      <c r="J6047" t="s">
        <v>17</v>
      </c>
      <c r="K6047" s="1" t="s">
        <v>57</v>
      </c>
      <c r="L6047" t="s">
        <v>363</v>
      </c>
      <c r="M6047" t="s">
        <v>130</v>
      </c>
      <c r="N6047">
        <v>1</v>
      </c>
      <c r="O6047" t="s">
        <v>232</v>
      </c>
      <c r="P6047">
        <v>1</v>
      </c>
      <c r="Q6047">
        <v>1</v>
      </c>
      <c r="R6047" t="s">
        <v>234</v>
      </c>
      <c r="S6047" t="s">
        <v>258</v>
      </c>
      <c r="T6047" t="s">
        <v>260</v>
      </c>
      <c r="U6047" t="s">
        <v>443</v>
      </c>
    </row>
    <row r="6048" spans="1:21" x14ac:dyDescent="0.35">
      <c r="A6048" s="2" t="s">
        <v>53</v>
      </c>
      <c r="B6048" s="1" t="s">
        <v>133</v>
      </c>
      <c r="C6048" t="s">
        <v>515</v>
      </c>
      <c r="D6048" s="1" t="s">
        <v>161</v>
      </c>
      <c r="E6048" s="1" t="s">
        <v>25</v>
      </c>
      <c r="F6048" s="1" t="s">
        <v>21</v>
      </c>
      <c r="G6048" s="1" t="s">
        <v>29</v>
      </c>
      <c r="H6048" t="s">
        <v>20</v>
      </c>
      <c r="I6048" s="1" t="s">
        <v>237</v>
      </c>
      <c r="J6048" t="s">
        <v>17</v>
      </c>
      <c r="K6048" s="1" t="s">
        <v>57</v>
      </c>
      <c r="L6048" t="s">
        <v>363</v>
      </c>
      <c r="M6048" t="s">
        <v>57</v>
      </c>
      <c r="N6048">
        <v>1</v>
      </c>
      <c r="O6048" t="s">
        <v>232</v>
      </c>
      <c r="P6048">
        <v>0</v>
      </c>
      <c r="Q6048">
        <v>1</v>
      </c>
      <c r="R6048" t="s">
        <v>234</v>
      </c>
      <c r="S6048" t="s">
        <v>258</v>
      </c>
      <c r="T6048" t="s">
        <v>260</v>
      </c>
      <c r="U6048" t="s">
        <v>443</v>
      </c>
    </row>
    <row r="6049" spans="1:21" x14ac:dyDescent="0.35">
      <c r="A6049" s="2" t="s">
        <v>53</v>
      </c>
      <c r="B6049" s="1" t="s">
        <v>133</v>
      </c>
      <c r="C6049" t="s">
        <v>515</v>
      </c>
      <c r="D6049" s="1" t="s">
        <v>161</v>
      </c>
      <c r="E6049" s="1" t="s">
        <v>25</v>
      </c>
      <c r="F6049" s="1" t="s">
        <v>21</v>
      </c>
      <c r="G6049" s="1" t="s">
        <v>29</v>
      </c>
      <c r="H6049" t="s">
        <v>20</v>
      </c>
      <c r="I6049" s="1" t="s">
        <v>272</v>
      </c>
      <c r="J6049" t="s">
        <v>17</v>
      </c>
      <c r="K6049" s="1" t="s">
        <v>18</v>
      </c>
      <c r="L6049" t="s">
        <v>278</v>
      </c>
      <c r="M6049" t="s">
        <v>129</v>
      </c>
      <c r="N6049">
        <v>1</v>
      </c>
      <c r="O6049" t="s">
        <v>232</v>
      </c>
      <c r="P6049">
        <v>0</v>
      </c>
      <c r="Q6049">
        <v>1</v>
      </c>
      <c r="R6049" t="s">
        <v>234</v>
      </c>
      <c r="S6049" t="s">
        <v>258</v>
      </c>
      <c r="T6049" t="s">
        <v>260</v>
      </c>
      <c r="U6049" t="s">
        <v>443</v>
      </c>
    </row>
    <row r="6050" spans="1:21" x14ac:dyDescent="0.35">
      <c r="A6050" s="2" t="s">
        <v>53</v>
      </c>
      <c r="B6050" s="1" t="s">
        <v>133</v>
      </c>
      <c r="C6050" t="s">
        <v>515</v>
      </c>
      <c r="D6050" s="1" t="s">
        <v>161</v>
      </c>
      <c r="E6050" s="1" t="s">
        <v>25</v>
      </c>
      <c r="F6050" s="1" t="s">
        <v>21</v>
      </c>
      <c r="G6050" s="1" t="s">
        <v>29</v>
      </c>
      <c r="H6050" t="s">
        <v>20</v>
      </c>
      <c r="I6050" s="1" t="s">
        <v>272</v>
      </c>
      <c r="J6050" t="s">
        <v>17</v>
      </c>
      <c r="K6050" s="1" t="s">
        <v>57</v>
      </c>
      <c r="L6050" t="s">
        <v>278</v>
      </c>
      <c r="M6050" t="s">
        <v>57</v>
      </c>
      <c r="N6050">
        <v>1</v>
      </c>
      <c r="O6050" t="s">
        <v>232</v>
      </c>
      <c r="P6050">
        <v>1</v>
      </c>
      <c r="Q6050">
        <v>1</v>
      </c>
      <c r="R6050" t="s">
        <v>234</v>
      </c>
      <c r="S6050" t="s">
        <v>258</v>
      </c>
      <c r="T6050" t="s">
        <v>260</v>
      </c>
      <c r="U6050" t="s">
        <v>443</v>
      </c>
    </row>
    <row r="6051" spans="1:21" x14ac:dyDescent="0.35">
      <c r="A6051" s="2" t="s">
        <v>53</v>
      </c>
      <c r="B6051" s="1" t="s">
        <v>133</v>
      </c>
      <c r="C6051" t="s">
        <v>515</v>
      </c>
      <c r="D6051" s="1" t="s">
        <v>131</v>
      </c>
      <c r="E6051" s="1" t="s">
        <v>14</v>
      </c>
      <c r="F6051" s="1" t="s">
        <v>26</v>
      </c>
      <c r="G6051" s="1" t="s">
        <v>215</v>
      </c>
      <c r="H6051" t="s">
        <v>16</v>
      </c>
      <c r="I6051" s="1" t="s">
        <v>237</v>
      </c>
      <c r="J6051" t="s">
        <v>17</v>
      </c>
      <c r="K6051" s="1" t="s">
        <v>57</v>
      </c>
      <c r="L6051" t="s">
        <v>278</v>
      </c>
      <c r="M6051" t="s">
        <v>366</v>
      </c>
      <c r="N6051">
        <v>1</v>
      </c>
      <c r="O6051" t="s">
        <v>232</v>
      </c>
      <c r="P6051">
        <v>1</v>
      </c>
      <c r="Q6051">
        <v>1</v>
      </c>
      <c r="R6051" t="s">
        <v>234</v>
      </c>
      <c r="S6051" t="s">
        <v>258</v>
      </c>
      <c r="T6051" t="s">
        <v>260</v>
      </c>
      <c r="U6051" t="s">
        <v>443</v>
      </c>
    </row>
    <row r="6052" spans="1:21" x14ac:dyDescent="0.35">
      <c r="A6052" s="2" t="s">
        <v>53</v>
      </c>
      <c r="B6052" s="1" t="s">
        <v>133</v>
      </c>
      <c r="C6052" t="s">
        <v>515</v>
      </c>
      <c r="D6052" s="1" t="s">
        <v>131</v>
      </c>
      <c r="E6052" s="1" t="s">
        <v>14</v>
      </c>
      <c r="F6052" s="1" t="s">
        <v>26</v>
      </c>
      <c r="G6052" s="1" t="s">
        <v>215</v>
      </c>
      <c r="H6052" t="s">
        <v>16</v>
      </c>
      <c r="I6052" s="1" t="s">
        <v>237</v>
      </c>
      <c r="J6052" t="s">
        <v>17</v>
      </c>
      <c r="K6052" s="1" t="s">
        <v>57</v>
      </c>
      <c r="L6052" t="s">
        <v>278</v>
      </c>
      <c r="M6052" t="s">
        <v>57</v>
      </c>
      <c r="N6052">
        <v>2</v>
      </c>
      <c r="O6052" t="s">
        <v>232</v>
      </c>
      <c r="P6052">
        <v>1</v>
      </c>
      <c r="Q6052">
        <v>1</v>
      </c>
      <c r="R6052" t="s">
        <v>234</v>
      </c>
      <c r="S6052" t="s">
        <v>258</v>
      </c>
      <c r="T6052" t="s">
        <v>260</v>
      </c>
      <c r="U6052" t="s">
        <v>443</v>
      </c>
    </row>
    <row r="6053" spans="1:21" x14ac:dyDescent="0.35">
      <c r="A6053" s="2" t="s">
        <v>53</v>
      </c>
      <c r="B6053" s="1" t="s">
        <v>133</v>
      </c>
      <c r="C6053" t="s">
        <v>515</v>
      </c>
      <c r="D6053" s="1" t="s">
        <v>131</v>
      </c>
      <c r="E6053" s="1" t="s">
        <v>14</v>
      </c>
      <c r="F6053" s="1" t="s">
        <v>26</v>
      </c>
      <c r="G6053" s="1" t="s">
        <v>215</v>
      </c>
      <c r="H6053" t="s">
        <v>16</v>
      </c>
      <c r="I6053" s="1" t="s">
        <v>326</v>
      </c>
      <c r="J6053" t="s">
        <v>17</v>
      </c>
      <c r="K6053" s="1" t="s">
        <v>22</v>
      </c>
      <c r="L6053" t="s">
        <v>278</v>
      </c>
      <c r="M6053" t="s">
        <v>82</v>
      </c>
      <c r="N6053">
        <v>1</v>
      </c>
      <c r="O6053" t="s">
        <v>232</v>
      </c>
      <c r="P6053">
        <v>1</v>
      </c>
      <c r="Q6053">
        <v>1</v>
      </c>
      <c r="R6053" t="s">
        <v>234</v>
      </c>
      <c r="S6053" t="s">
        <v>258</v>
      </c>
      <c r="T6053" t="s">
        <v>260</v>
      </c>
      <c r="U6053" t="s">
        <v>443</v>
      </c>
    </row>
    <row r="6054" spans="1:21" x14ac:dyDescent="0.35">
      <c r="A6054" s="2" t="s">
        <v>53</v>
      </c>
      <c r="B6054" s="1" t="s">
        <v>133</v>
      </c>
      <c r="C6054" t="s">
        <v>515</v>
      </c>
      <c r="D6054" s="1" t="s">
        <v>131</v>
      </c>
      <c r="E6054" s="1" t="s">
        <v>14</v>
      </c>
      <c r="F6054" s="1" t="s">
        <v>26</v>
      </c>
      <c r="G6054" s="1" t="s">
        <v>215</v>
      </c>
      <c r="H6054" t="s">
        <v>16</v>
      </c>
      <c r="I6054" s="1" t="s">
        <v>326</v>
      </c>
      <c r="J6054" t="s">
        <v>17</v>
      </c>
      <c r="K6054" s="1" t="s">
        <v>22</v>
      </c>
      <c r="L6054" t="s">
        <v>278</v>
      </c>
      <c r="M6054" t="s">
        <v>23</v>
      </c>
      <c r="N6054">
        <v>1</v>
      </c>
      <c r="O6054" t="s">
        <v>232</v>
      </c>
      <c r="P6054">
        <v>1</v>
      </c>
      <c r="Q6054">
        <v>1</v>
      </c>
      <c r="R6054" t="s">
        <v>234</v>
      </c>
      <c r="S6054" t="s">
        <v>258</v>
      </c>
      <c r="T6054" t="s">
        <v>260</v>
      </c>
      <c r="U6054" t="s">
        <v>443</v>
      </c>
    </row>
    <row r="6055" spans="1:21" x14ac:dyDescent="0.35">
      <c r="A6055" s="2" t="s">
        <v>53</v>
      </c>
      <c r="B6055" s="1" t="s">
        <v>133</v>
      </c>
      <c r="C6055" t="s">
        <v>515</v>
      </c>
      <c r="D6055" s="1" t="s">
        <v>131</v>
      </c>
      <c r="E6055" s="1" t="s">
        <v>14</v>
      </c>
      <c r="F6055" s="1" t="s">
        <v>26</v>
      </c>
      <c r="G6055" s="1" t="s">
        <v>215</v>
      </c>
      <c r="H6055" t="s">
        <v>30</v>
      </c>
      <c r="I6055" s="1" t="s">
        <v>471</v>
      </c>
      <c r="J6055" t="s">
        <v>72</v>
      </c>
      <c r="K6055" s="1" t="s">
        <v>57</v>
      </c>
      <c r="L6055" t="s">
        <v>278</v>
      </c>
      <c r="M6055" t="s">
        <v>153</v>
      </c>
      <c r="N6055">
        <v>1</v>
      </c>
      <c r="O6055" t="s">
        <v>233</v>
      </c>
      <c r="P6055">
        <v>0</v>
      </c>
      <c r="Q6055" t="s">
        <v>464</v>
      </c>
      <c r="R6055" t="s">
        <v>234</v>
      </c>
      <c r="S6055" t="s">
        <v>258</v>
      </c>
      <c r="T6055" t="s">
        <v>260</v>
      </c>
      <c r="U6055" t="s">
        <v>443</v>
      </c>
    </row>
    <row r="6056" spans="1:21" x14ac:dyDescent="0.35">
      <c r="A6056" s="2" t="s">
        <v>53</v>
      </c>
      <c r="B6056" s="1" t="s">
        <v>133</v>
      </c>
      <c r="C6056" t="s">
        <v>515</v>
      </c>
      <c r="D6056" s="1" t="s">
        <v>131</v>
      </c>
      <c r="E6056" s="1" t="s">
        <v>14</v>
      </c>
      <c r="F6056" s="1" t="s">
        <v>15</v>
      </c>
      <c r="G6056" s="1" t="s">
        <v>215</v>
      </c>
      <c r="H6056" t="s">
        <v>52</v>
      </c>
      <c r="I6056" s="1" t="s">
        <v>237</v>
      </c>
      <c r="J6056" t="s">
        <v>17</v>
      </c>
      <c r="K6056" s="1" t="s">
        <v>57</v>
      </c>
      <c r="L6056" t="s">
        <v>278</v>
      </c>
      <c r="M6056" t="s">
        <v>57</v>
      </c>
      <c r="N6056">
        <v>1</v>
      </c>
      <c r="O6056" t="s">
        <v>232</v>
      </c>
      <c r="P6056">
        <v>0</v>
      </c>
      <c r="Q6056">
        <v>1</v>
      </c>
      <c r="R6056" t="s">
        <v>234</v>
      </c>
      <c r="S6056" t="s">
        <v>258</v>
      </c>
      <c r="T6056" t="s">
        <v>260</v>
      </c>
      <c r="U6056" t="s">
        <v>443</v>
      </c>
    </row>
    <row r="6057" spans="1:21" x14ac:dyDescent="0.35">
      <c r="A6057" s="2" t="s">
        <v>53</v>
      </c>
      <c r="B6057" s="1" t="s">
        <v>133</v>
      </c>
      <c r="C6057" t="s">
        <v>515</v>
      </c>
      <c r="D6057" s="1" t="s">
        <v>131</v>
      </c>
      <c r="E6057" s="1" t="s">
        <v>14</v>
      </c>
      <c r="F6057" s="1" t="s">
        <v>29</v>
      </c>
      <c r="G6057" s="1" t="s">
        <v>29</v>
      </c>
      <c r="H6057" t="s">
        <v>16</v>
      </c>
      <c r="I6057" s="1" t="s">
        <v>237</v>
      </c>
      <c r="J6057" t="s">
        <v>17</v>
      </c>
      <c r="K6057" s="1" t="s">
        <v>57</v>
      </c>
      <c r="L6057" t="s">
        <v>278</v>
      </c>
      <c r="M6057" t="s">
        <v>57</v>
      </c>
      <c r="N6057">
        <v>1</v>
      </c>
      <c r="O6057" t="s">
        <v>232</v>
      </c>
      <c r="P6057">
        <v>0</v>
      </c>
      <c r="Q6057">
        <v>1</v>
      </c>
      <c r="R6057" t="s">
        <v>234</v>
      </c>
      <c r="S6057" t="s">
        <v>258</v>
      </c>
      <c r="T6057" t="s">
        <v>260</v>
      </c>
      <c r="U6057" t="s">
        <v>443</v>
      </c>
    </row>
    <row r="6058" spans="1:21" x14ac:dyDescent="0.35">
      <c r="A6058" s="2" t="s">
        <v>53</v>
      </c>
      <c r="B6058" s="1" t="s">
        <v>133</v>
      </c>
      <c r="C6058" t="s">
        <v>515</v>
      </c>
      <c r="D6058" s="1" t="s">
        <v>131</v>
      </c>
      <c r="E6058" s="1" t="s">
        <v>14</v>
      </c>
      <c r="F6058" s="1" t="s">
        <v>29</v>
      </c>
      <c r="G6058" s="1" t="s">
        <v>29</v>
      </c>
      <c r="H6058" t="s">
        <v>20</v>
      </c>
      <c r="I6058" s="1" t="s">
        <v>471</v>
      </c>
      <c r="J6058" t="s">
        <v>72</v>
      </c>
      <c r="K6058" s="1" t="s">
        <v>57</v>
      </c>
      <c r="L6058" t="s">
        <v>363</v>
      </c>
      <c r="M6058" t="s">
        <v>57</v>
      </c>
      <c r="N6058">
        <v>1</v>
      </c>
      <c r="O6058" t="s">
        <v>233</v>
      </c>
      <c r="P6058">
        <v>1</v>
      </c>
      <c r="Q6058" t="s">
        <v>464</v>
      </c>
      <c r="R6058" t="s">
        <v>234</v>
      </c>
      <c r="S6058" t="s">
        <v>258</v>
      </c>
      <c r="T6058" t="s">
        <v>260</v>
      </c>
      <c r="U6058" t="s">
        <v>443</v>
      </c>
    </row>
    <row r="6059" spans="1:21" x14ac:dyDescent="0.35">
      <c r="A6059" s="2" t="s">
        <v>53</v>
      </c>
      <c r="B6059" s="1" t="s">
        <v>133</v>
      </c>
      <c r="C6059" t="s">
        <v>515</v>
      </c>
      <c r="D6059" s="1" t="s">
        <v>131</v>
      </c>
      <c r="E6059" s="1" t="s">
        <v>14</v>
      </c>
      <c r="F6059" s="1" t="s">
        <v>21</v>
      </c>
      <c r="G6059" s="1" t="s">
        <v>29</v>
      </c>
      <c r="H6059" t="s">
        <v>16</v>
      </c>
      <c r="I6059" s="1" t="s">
        <v>237</v>
      </c>
      <c r="J6059" t="s">
        <v>17</v>
      </c>
      <c r="K6059" s="1" t="s">
        <v>57</v>
      </c>
      <c r="L6059" t="s">
        <v>363</v>
      </c>
      <c r="M6059" t="s">
        <v>57</v>
      </c>
      <c r="N6059">
        <v>1</v>
      </c>
      <c r="O6059" t="s">
        <v>232</v>
      </c>
      <c r="P6059">
        <v>1</v>
      </c>
      <c r="Q6059">
        <v>1</v>
      </c>
      <c r="R6059" t="s">
        <v>234</v>
      </c>
      <c r="S6059" t="s">
        <v>258</v>
      </c>
      <c r="T6059" t="s">
        <v>260</v>
      </c>
      <c r="U6059" t="s">
        <v>443</v>
      </c>
    </row>
    <row r="6060" spans="1:21" x14ac:dyDescent="0.35">
      <c r="A6060" s="2" t="s">
        <v>53</v>
      </c>
      <c r="B6060" s="1" t="s">
        <v>133</v>
      </c>
      <c r="C6060" t="s">
        <v>515</v>
      </c>
      <c r="D6060" s="1" t="s">
        <v>131</v>
      </c>
      <c r="E6060" s="1" t="s">
        <v>14</v>
      </c>
      <c r="F6060" s="1" t="s">
        <v>21</v>
      </c>
      <c r="G6060" s="1" t="s">
        <v>29</v>
      </c>
      <c r="H6060" t="s">
        <v>16</v>
      </c>
      <c r="I6060" s="1" t="s">
        <v>471</v>
      </c>
      <c r="J6060" t="s">
        <v>72</v>
      </c>
      <c r="K6060" s="1" t="s">
        <v>57</v>
      </c>
      <c r="L6060" t="s">
        <v>278</v>
      </c>
      <c r="M6060" t="s">
        <v>130</v>
      </c>
      <c r="N6060">
        <v>1</v>
      </c>
      <c r="O6060" t="s">
        <v>233</v>
      </c>
      <c r="P6060">
        <v>0</v>
      </c>
      <c r="Q6060" t="s">
        <v>464</v>
      </c>
      <c r="R6060" t="s">
        <v>234</v>
      </c>
      <c r="S6060" t="s">
        <v>258</v>
      </c>
      <c r="T6060" t="s">
        <v>260</v>
      </c>
      <c r="U6060" t="s">
        <v>443</v>
      </c>
    </row>
    <row r="6061" spans="1:21" x14ac:dyDescent="0.35">
      <c r="A6061" s="2" t="s">
        <v>53</v>
      </c>
      <c r="B6061" s="1" t="s">
        <v>133</v>
      </c>
      <c r="C6061" t="s">
        <v>515</v>
      </c>
      <c r="D6061" s="1" t="s">
        <v>131</v>
      </c>
      <c r="E6061" s="1" t="s">
        <v>14</v>
      </c>
      <c r="F6061" s="1" t="s">
        <v>21</v>
      </c>
      <c r="G6061" s="1" t="s">
        <v>29</v>
      </c>
      <c r="H6061" t="s">
        <v>20</v>
      </c>
      <c r="I6061" s="1" t="s">
        <v>237</v>
      </c>
      <c r="J6061" t="s">
        <v>17</v>
      </c>
      <c r="K6061" s="1" t="s">
        <v>57</v>
      </c>
      <c r="L6061" t="s">
        <v>278</v>
      </c>
      <c r="M6061" t="s">
        <v>57</v>
      </c>
      <c r="N6061">
        <v>1</v>
      </c>
      <c r="O6061" t="s">
        <v>232</v>
      </c>
      <c r="P6061">
        <v>0</v>
      </c>
      <c r="Q6061">
        <v>1</v>
      </c>
      <c r="R6061" t="s">
        <v>234</v>
      </c>
      <c r="S6061" t="s">
        <v>258</v>
      </c>
      <c r="T6061" t="s">
        <v>260</v>
      </c>
      <c r="U6061" t="s">
        <v>443</v>
      </c>
    </row>
    <row r="6062" spans="1:21" x14ac:dyDescent="0.35">
      <c r="A6062" s="2" t="s">
        <v>53</v>
      </c>
      <c r="B6062" s="1" t="s">
        <v>133</v>
      </c>
      <c r="C6062" t="s">
        <v>515</v>
      </c>
      <c r="D6062" s="1" t="s">
        <v>131</v>
      </c>
      <c r="E6062" s="1" t="s">
        <v>14</v>
      </c>
      <c r="F6062" s="1" t="s">
        <v>21</v>
      </c>
      <c r="G6062" s="1" t="s">
        <v>29</v>
      </c>
      <c r="H6062" t="s">
        <v>27</v>
      </c>
      <c r="I6062" s="1" t="s">
        <v>471</v>
      </c>
      <c r="J6062" t="s">
        <v>72</v>
      </c>
      <c r="K6062" s="1" t="s">
        <v>57</v>
      </c>
      <c r="L6062" t="s">
        <v>363</v>
      </c>
      <c r="M6062" t="s">
        <v>132</v>
      </c>
      <c r="N6062">
        <v>1</v>
      </c>
      <c r="O6062" t="s">
        <v>233</v>
      </c>
      <c r="P6062">
        <v>1</v>
      </c>
      <c r="Q6062" t="s">
        <v>464</v>
      </c>
      <c r="R6062" t="s">
        <v>234</v>
      </c>
      <c r="S6062" t="s">
        <v>258</v>
      </c>
      <c r="T6062" t="s">
        <v>260</v>
      </c>
      <c r="U6062" t="s">
        <v>443</v>
      </c>
    </row>
    <row r="6063" spans="1:21" x14ac:dyDescent="0.35">
      <c r="A6063" s="2" t="s">
        <v>53</v>
      </c>
      <c r="B6063" s="1" t="s">
        <v>133</v>
      </c>
      <c r="C6063" t="s">
        <v>515</v>
      </c>
      <c r="D6063" s="1" t="s">
        <v>131</v>
      </c>
      <c r="E6063" s="1" t="s">
        <v>14</v>
      </c>
      <c r="F6063" s="1" t="s">
        <v>21</v>
      </c>
      <c r="G6063" s="1" t="s">
        <v>29</v>
      </c>
      <c r="H6063" t="s">
        <v>30</v>
      </c>
      <c r="I6063" s="1" t="s">
        <v>326</v>
      </c>
      <c r="J6063" t="s">
        <v>17</v>
      </c>
      <c r="K6063" s="1" t="s">
        <v>57</v>
      </c>
      <c r="L6063" t="s">
        <v>363</v>
      </c>
      <c r="M6063" t="s">
        <v>57</v>
      </c>
      <c r="N6063">
        <v>1</v>
      </c>
      <c r="O6063" t="s">
        <v>232</v>
      </c>
      <c r="P6063">
        <v>1</v>
      </c>
      <c r="Q6063">
        <v>1</v>
      </c>
      <c r="R6063" t="s">
        <v>234</v>
      </c>
      <c r="S6063" t="s">
        <v>258</v>
      </c>
      <c r="T6063" t="s">
        <v>260</v>
      </c>
      <c r="U6063" t="s">
        <v>443</v>
      </c>
    </row>
    <row r="6064" spans="1:21" x14ac:dyDescent="0.35">
      <c r="A6064" s="2" t="s">
        <v>53</v>
      </c>
      <c r="B6064" s="1" t="s">
        <v>133</v>
      </c>
      <c r="C6064" t="s">
        <v>515</v>
      </c>
      <c r="D6064" s="1" t="s">
        <v>131</v>
      </c>
      <c r="E6064" s="1" t="s">
        <v>14</v>
      </c>
      <c r="F6064" s="1" t="s">
        <v>21</v>
      </c>
      <c r="G6064" s="1" t="s">
        <v>29</v>
      </c>
      <c r="H6064" t="s">
        <v>24</v>
      </c>
      <c r="I6064" s="1" t="s">
        <v>471</v>
      </c>
      <c r="J6064" t="s">
        <v>72</v>
      </c>
      <c r="K6064" s="1" t="s">
        <v>57</v>
      </c>
      <c r="L6064" t="s">
        <v>363</v>
      </c>
      <c r="M6064" t="s">
        <v>130</v>
      </c>
      <c r="N6064">
        <v>1</v>
      </c>
      <c r="O6064" t="s">
        <v>233</v>
      </c>
      <c r="P6064">
        <v>0</v>
      </c>
      <c r="Q6064" t="s">
        <v>464</v>
      </c>
      <c r="R6064" t="s">
        <v>234</v>
      </c>
      <c r="S6064" t="s">
        <v>258</v>
      </c>
      <c r="T6064" t="s">
        <v>260</v>
      </c>
      <c r="U6064" t="s">
        <v>443</v>
      </c>
    </row>
    <row r="6065" spans="1:21" x14ac:dyDescent="0.35">
      <c r="A6065" s="2" t="s">
        <v>53</v>
      </c>
      <c r="B6065" s="1" t="s">
        <v>133</v>
      </c>
      <c r="C6065" t="s">
        <v>515</v>
      </c>
      <c r="D6065" s="1" t="s">
        <v>131</v>
      </c>
      <c r="E6065" s="1" t="s">
        <v>25</v>
      </c>
      <c r="F6065" s="1" t="s">
        <v>26</v>
      </c>
      <c r="G6065" s="1" t="s">
        <v>215</v>
      </c>
      <c r="H6065" t="s">
        <v>52</v>
      </c>
      <c r="I6065" s="1" t="s">
        <v>237</v>
      </c>
      <c r="J6065" t="s">
        <v>17</v>
      </c>
      <c r="K6065" s="1" t="s">
        <v>57</v>
      </c>
      <c r="L6065" t="s">
        <v>278</v>
      </c>
      <c r="M6065" t="s">
        <v>132</v>
      </c>
      <c r="N6065">
        <v>1</v>
      </c>
      <c r="O6065" t="s">
        <v>232</v>
      </c>
      <c r="P6065">
        <v>1</v>
      </c>
      <c r="Q6065">
        <v>1</v>
      </c>
      <c r="R6065" t="s">
        <v>234</v>
      </c>
      <c r="S6065" t="s">
        <v>258</v>
      </c>
      <c r="T6065" t="s">
        <v>260</v>
      </c>
      <c r="U6065" t="s">
        <v>443</v>
      </c>
    </row>
    <row r="6066" spans="1:21" x14ac:dyDescent="0.35">
      <c r="A6066" s="2" t="s">
        <v>53</v>
      </c>
      <c r="B6066" s="1" t="s">
        <v>133</v>
      </c>
      <c r="C6066" t="s">
        <v>515</v>
      </c>
      <c r="D6066" s="1" t="s">
        <v>131</v>
      </c>
      <c r="E6066" s="1" t="s">
        <v>25</v>
      </c>
      <c r="F6066" s="1" t="s">
        <v>26</v>
      </c>
      <c r="G6066" s="1" t="s">
        <v>215</v>
      </c>
      <c r="H6066" t="s">
        <v>16</v>
      </c>
      <c r="I6066" s="1" t="s">
        <v>237</v>
      </c>
      <c r="J6066" t="s">
        <v>17</v>
      </c>
      <c r="K6066" s="1" t="s">
        <v>57</v>
      </c>
      <c r="L6066" t="s">
        <v>278</v>
      </c>
      <c r="M6066" t="s">
        <v>132</v>
      </c>
      <c r="N6066">
        <v>1</v>
      </c>
      <c r="O6066" t="s">
        <v>232</v>
      </c>
      <c r="P6066">
        <v>1</v>
      </c>
      <c r="Q6066">
        <v>1</v>
      </c>
      <c r="R6066" t="s">
        <v>234</v>
      </c>
      <c r="S6066" t="s">
        <v>258</v>
      </c>
      <c r="T6066" t="s">
        <v>260</v>
      </c>
      <c r="U6066" t="s">
        <v>443</v>
      </c>
    </row>
    <row r="6067" spans="1:21" x14ac:dyDescent="0.35">
      <c r="A6067" s="2" t="s">
        <v>53</v>
      </c>
      <c r="B6067" s="1" t="s">
        <v>133</v>
      </c>
      <c r="C6067" t="s">
        <v>515</v>
      </c>
      <c r="D6067" s="1" t="s">
        <v>131</v>
      </c>
      <c r="E6067" s="1" t="s">
        <v>25</v>
      </c>
      <c r="F6067" s="1" t="s">
        <v>26</v>
      </c>
      <c r="G6067" s="1" t="s">
        <v>215</v>
      </c>
      <c r="H6067" t="s">
        <v>16</v>
      </c>
      <c r="I6067" s="1" t="s">
        <v>237</v>
      </c>
      <c r="J6067" t="s">
        <v>17</v>
      </c>
      <c r="K6067" s="1" t="s">
        <v>57</v>
      </c>
      <c r="L6067" t="s">
        <v>278</v>
      </c>
      <c r="M6067" t="s">
        <v>57</v>
      </c>
      <c r="N6067">
        <v>1</v>
      </c>
      <c r="O6067" t="s">
        <v>232</v>
      </c>
      <c r="P6067">
        <v>0</v>
      </c>
      <c r="Q6067">
        <v>1</v>
      </c>
      <c r="R6067" t="s">
        <v>234</v>
      </c>
      <c r="S6067" t="s">
        <v>258</v>
      </c>
      <c r="T6067" t="s">
        <v>260</v>
      </c>
      <c r="U6067" t="s">
        <v>443</v>
      </c>
    </row>
    <row r="6068" spans="1:21" x14ac:dyDescent="0.35">
      <c r="A6068" s="2" t="s">
        <v>53</v>
      </c>
      <c r="B6068" s="1" t="s">
        <v>133</v>
      </c>
      <c r="C6068" t="s">
        <v>515</v>
      </c>
      <c r="D6068" s="1" t="s">
        <v>131</v>
      </c>
      <c r="E6068" s="1" t="s">
        <v>25</v>
      </c>
      <c r="F6068" s="1" t="s">
        <v>26</v>
      </c>
      <c r="G6068" s="1" t="s">
        <v>215</v>
      </c>
      <c r="H6068" t="s">
        <v>16</v>
      </c>
      <c r="I6068" s="1" t="s">
        <v>471</v>
      </c>
      <c r="J6068" t="s">
        <v>72</v>
      </c>
      <c r="K6068" s="1" t="s">
        <v>57</v>
      </c>
      <c r="L6068" t="s">
        <v>278</v>
      </c>
      <c r="M6068" t="s">
        <v>57</v>
      </c>
      <c r="N6068">
        <v>1</v>
      </c>
      <c r="O6068" t="s">
        <v>233</v>
      </c>
      <c r="P6068">
        <v>1</v>
      </c>
      <c r="Q6068" t="s">
        <v>464</v>
      </c>
      <c r="R6068" t="s">
        <v>234</v>
      </c>
      <c r="S6068" t="s">
        <v>258</v>
      </c>
      <c r="T6068" t="s">
        <v>260</v>
      </c>
      <c r="U6068" t="s">
        <v>443</v>
      </c>
    </row>
    <row r="6069" spans="1:21" x14ac:dyDescent="0.35">
      <c r="A6069" s="2" t="s">
        <v>53</v>
      </c>
      <c r="B6069" s="1" t="s">
        <v>133</v>
      </c>
      <c r="C6069" t="s">
        <v>515</v>
      </c>
      <c r="D6069" s="1" t="s">
        <v>131</v>
      </c>
      <c r="E6069" s="1" t="s">
        <v>25</v>
      </c>
      <c r="F6069" s="1" t="s">
        <v>26</v>
      </c>
      <c r="G6069" s="1" t="s">
        <v>215</v>
      </c>
      <c r="H6069" t="s">
        <v>16</v>
      </c>
      <c r="I6069" s="1" t="s">
        <v>326</v>
      </c>
      <c r="J6069" t="s">
        <v>17</v>
      </c>
      <c r="K6069" s="1" t="s">
        <v>18</v>
      </c>
      <c r="L6069" t="s">
        <v>363</v>
      </c>
      <c r="M6069" t="s">
        <v>128</v>
      </c>
      <c r="N6069">
        <v>1</v>
      </c>
      <c r="O6069" t="s">
        <v>232</v>
      </c>
      <c r="P6069">
        <v>0</v>
      </c>
      <c r="Q6069">
        <v>1</v>
      </c>
      <c r="R6069" t="s">
        <v>234</v>
      </c>
      <c r="S6069" t="s">
        <v>258</v>
      </c>
      <c r="T6069" t="s">
        <v>260</v>
      </c>
      <c r="U6069" t="s">
        <v>443</v>
      </c>
    </row>
    <row r="6070" spans="1:21" x14ac:dyDescent="0.35">
      <c r="A6070" s="2" t="s">
        <v>53</v>
      </c>
      <c r="B6070" s="1" t="s">
        <v>133</v>
      </c>
      <c r="C6070" t="s">
        <v>515</v>
      </c>
      <c r="D6070" s="1" t="s">
        <v>131</v>
      </c>
      <c r="E6070" s="1" t="s">
        <v>25</v>
      </c>
      <c r="F6070" s="1" t="s">
        <v>26</v>
      </c>
      <c r="G6070" s="1" t="s">
        <v>215</v>
      </c>
      <c r="H6070" t="s">
        <v>16</v>
      </c>
      <c r="I6070" s="1" t="s">
        <v>326</v>
      </c>
      <c r="J6070" t="s">
        <v>17</v>
      </c>
      <c r="K6070" s="1" t="s">
        <v>57</v>
      </c>
      <c r="L6070" t="s">
        <v>278</v>
      </c>
      <c r="M6070" t="s">
        <v>132</v>
      </c>
      <c r="N6070">
        <v>1</v>
      </c>
      <c r="O6070" t="s">
        <v>232</v>
      </c>
      <c r="P6070">
        <v>1</v>
      </c>
      <c r="Q6070">
        <v>1</v>
      </c>
      <c r="R6070" t="s">
        <v>234</v>
      </c>
      <c r="S6070" t="s">
        <v>258</v>
      </c>
      <c r="T6070" t="s">
        <v>260</v>
      </c>
      <c r="U6070" t="s">
        <v>443</v>
      </c>
    </row>
    <row r="6071" spans="1:21" x14ac:dyDescent="0.35">
      <c r="A6071" s="2" t="s">
        <v>53</v>
      </c>
      <c r="B6071" s="1" t="s">
        <v>133</v>
      </c>
      <c r="C6071" t="s">
        <v>515</v>
      </c>
      <c r="D6071" s="1" t="s">
        <v>131</v>
      </c>
      <c r="E6071" s="1" t="s">
        <v>25</v>
      </c>
      <c r="F6071" s="1" t="s">
        <v>26</v>
      </c>
      <c r="G6071" s="1" t="s">
        <v>215</v>
      </c>
      <c r="H6071" t="s">
        <v>20</v>
      </c>
      <c r="I6071" s="1" t="s">
        <v>471</v>
      </c>
      <c r="J6071" t="s">
        <v>72</v>
      </c>
      <c r="K6071" s="1" t="s">
        <v>57</v>
      </c>
      <c r="L6071" t="s">
        <v>278</v>
      </c>
      <c r="M6071" t="s">
        <v>132</v>
      </c>
      <c r="N6071">
        <v>1</v>
      </c>
      <c r="O6071" t="s">
        <v>233</v>
      </c>
      <c r="P6071">
        <v>1</v>
      </c>
      <c r="Q6071" t="s">
        <v>464</v>
      </c>
      <c r="R6071" t="s">
        <v>234</v>
      </c>
      <c r="S6071" t="s">
        <v>258</v>
      </c>
      <c r="T6071" t="s">
        <v>260</v>
      </c>
      <c r="U6071" t="s">
        <v>443</v>
      </c>
    </row>
    <row r="6072" spans="1:21" x14ac:dyDescent="0.35">
      <c r="A6072" s="2" t="s">
        <v>53</v>
      </c>
      <c r="B6072" s="1" t="s">
        <v>133</v>
      </c>
      <c r="C6072" t="s">
        <v>515</v>
      </c>
      <c r="D6072" s="1" t="s">
        <v>131</v>
      </c>
      <c r="E6072" s="1" t="s">
        <v>25</v>
      </c>
      <c r="F6072" s="1" t="s">
        <v>26</v>
      </c>
      <c r="G6072" s="1" t="s">
        <v>215</v>
      </c>
      <c r="H6072" t="s">
        <v>20</v>
      </c>
      <c r="I6072" s="1" t="s">
        <v>326</v>
      </c>
      <c r="J6072" t="s">
        <v>17</v>
      </c>
      <c r="K6072" s="1" t="s">
        <v>18</v>
      </c>
      <c r="L6072" t="s">
        <v>363</v>
      </c>
      <c r="M6072" t="s">
        <v>18</v>
      </c>
      <c r="N6072">
        <v>1</v>
      </c>
      <c r="O6072" t="s">
        <v>232</v>
      </c>
      <c r="P6072">
        <v>1</v>
      </c>
      <c r="Q6072">
        <v>1</v>
      </c>
      <c r="R6072" t="s">
        <v>234</v>
      </c>
      <c r="S6072" t="s">
        <v>258</v>
      </c>
      <c r="T6072" t="s">
        <v>260</v>
      </c>
      <c r="U6072" t="s">
        <v>443</v>
      </c>
    </row>
    <row r="6073" spans="1:21" x14ac:dyDescent="0.35">
      <c r="A6073" s="2" t="s">
        <v>53</v>
      </c>
      <c r="B6073" s="1" t="s">
        <v>133</v>
      </c>
      <c r="C6073" t="s">
        <v>515</v>
      </c>
      <c r="D6073" s="1" t="s">
        <v>131</v>
      </c>
      <c r="E6073" s="1" t="s">
        <v>25</v>
      </c>
      <c r="F6073" s="1" t="s">
        <v>26</v>
      </c>
      <c r="G6073" s="1" t="s">
        <v>215</v>
      </c>
      <c r="H6073" t="s">
        <v>20</v>
      </c>
      <c r="I6073" s="1" t="s">
        <v>326</v>
      </c>
      <c r="J6073" t="s">
        <v>17</v>
      </c>
      <c r="K6073" s="1" t="s">
        <v>57</v>
      </c>
      <c r="L6073" t="s">
        <v>278</v>
      </c>
      <c r="M6073" t="s">
        <v>57</v>
      </c>
      <c r="N6073">
        <v>1</v>
      </c>
      <c r="O6073" t="s">
        <v>232</v>
      </c>
      <c r="P6073">
        <v>1</v>
      </c>
      <c r="Q6073">
        <v>1</v>
      </c>
      <c r="R6073" t="s">
        <v>234</v>
      </c>
      <c r="S6073" t="s">
        <v>258</v>
      </c>
      <c r="T6073" t="s">
        <v>260</v>
      </c>
      <c r="U6073" t="s">
        <v>443</v>
      </c>
    </row>
    <row r="6074" spans="1:21" x14ac:dyDescent="0.35">
      <c r="A6074" s="2" t="s">
        <v>53</v>
      </c>
      <c r="B6074" s="1" t="s">
        <v>133</v>
      </c>
      <c r="C6074" t="s">
        <v>515</v>
      </c>
      <c r="D6074" s="1" t="s">
        <v>131</v>
      </c>
      <c r="E6074" s="1" t="s">
        <v>25</v>
      </c>
      <c r="F6074" s="1" t="s">
        <v>26</v>
      </c>
      <c r="G6074" s="1" t="s">
        <v>215</v>
      </c>
      <c r="H6074" t="s">
        <v>27</v>
      </c>
      <c r="I6074" s="1" t="s">
        <v>471</v>
      </c>
      <c r="J6074" t="s">
        <v>72</v>
      </c>
      <c r="K6074" s="1" t="s">
        <v>57</v>
      </c>
      <c r="L6074" t="s">
        <v>278</v>
      </c>
      <c r="M6074" t="s">
        <v>57</v>
      </c>
      <c r="N6074">
        <v>1</v>
      </c>
      <c r="O6074" t="s">
        <v>233</v>
      </c>
      <c r="P6074">
        <v>1</v>
      </c>
      <c r="Q6074" t="s">
        <v>464</v>
      </c>
      <c r="R6074" t="s">
        <v>234</v>
      </c>
      <c r="S6074" t="s">
        <v>271</v>
      </c>
      <c r="T6074" t="s">
        <v>260</v>
      </c>
      <c r="U6074" t="s">
        <v>443</v>
      </c>
    </row>
    <row r="6075" spans="1:21" x14ac:dyDescent="0.35">
      <c r="A6075" s="2" t="s">
        <v>53</v>
      </c>
      <c r="B6075" s="1" t="s">
        <v>133</v>
      </c>
      <c r="C6075" t="s">
        <v>515</v>
      </c>
      <c r="D6075" s="1" t="s">
        <v>131</v>
      </c>
      <c r="E6075" s="1" t="s">
        <v>25</v>
      </c>
      <c r="F6075" s="1" t="s">
        <v>26</v>
      </c>
      <c r="G6075" s="1" t="s">
        <v>215</v>
      </c>
      <c r="H6075" t="s">
        <v>30</v>
      </c>
      <c r="I6075" s="1" t="s">
        <v>326</v>
      </c>
      <c r="J6075" t="s">
        <v>17</v>
      </c>
      <c r="K6075" s="1" t="s">
        <v>48</v>
      </c>
      <c r="L6075" t="s">
        <v>278</v>
      </c>
      <c r="M6075" t="s">
        <v>51</v>
      </c>
      <c r="N6075">
        <v>1</v>
      </c>
      <c r="O6075" t="s">
        <v>232</v>
      </c>
      <c r="P6075">
        <v>1</v>
      </c>
      <c r="Q6075">
        <v>1</v>
      </c>
      <c r="R6075" t="s">
        <v>234</v>
      </c>
      <c r="S6075" t="s">
        <v>258</v>
      </c>
      <c r="T6075" t="s">
        <v>260</v>
      </c>
      <c r="U6075" t="s">
        <v>443</v>
      </c>
    </row>
    <row r="6076" spans="1:21" x14ac:dyDescent="0.35">
      <c r="A6076" s="2" t="s">
        <v>53</v>
      </c>
      <c r="B6076" s="1" t="s">
        <v>133</v>
      </c>
      <c r="C6076" t="s">
        <v>515</v>
      </c>
      <c r="D6076" s="1" t="s">
        <v>131</v>
      </c>
      <c r="E6076" s="1" t="s">
        <v>25</v>
      </c>
      <c r="F6076" s="1" t="s">
        <v>29</v>
      </c>
      <c r="G6076" s="1" t="s">
        <v>29</v>
      </c>
      <c r="H6076" t="s">
        <v>16</v>
      </c>
      <c r="I6076" s="1" t="s">
        <v>237</v>
      </c>
      <c r="J6076" t="s">
        <v>17</v>
      </c>
      <c r="K6076" s="1" t="s">
        <v>57</v>
      </c>
      <c r="L6076" t="s">
        <v>278</v>
      </c>
      <c r="M6076" t="s">
        <v>57</v>
      </c>
      <c r="N6076">
        <v>1</v>
      </c>
      <c r="O6076" t="s">
        <v>232</v>
      </c>
      <c r="P6076">
        <v>0</v>
      </c>
      <c r="Q6076">
        <v>1</v>
      </c>
      <c r="R6076" t="s">
        <v>234</v>
      </c>
      <c r="S6076" t="s">
        <v>258</v>
      </c>
      <c r="T6076" t="s">
        <v>260</v>
      </c>
      <c r="U6076" t="s">
        <v>443</v>
      </c>
    </row>
    <row r="6077" spans="1:21" x14ac:dyDescent="0.35">
      <c r="A6077" s="2" t="s">
        <v>53</v>
      </c>
      <c r="B6077" s="1" t="s">
        <v>133</v>
      </c>
      <c r="C6077" t="s">
        <v>515</v>
      </c>
      <c r="D6077" s="1" t="s">
        <v>131</v>
      </c>
      <c r="E6077" s="1" t="s">
        <v>25</v>
      </c>
      <c r="F6077" s="1" t="s">
        <v>29</v>
      </c>
      <c r="G6077" s="1" t="s">
        <v>29</v>
      </c>
      <c r="H6077" t="s">
        <v>20</v>
      </c>
      <c r="I6077" s="1" t="s">
        <v>471</v>
      </c>
      <c r="J6077" t="s">
        <v>72</v>
      </c>
      <c r="K6077" s="1" t="s">
        <v>57</v>
      </c>
      <c r="L6077" t="s">
        <v>278</v>
      </c>
      <c r="M6077" t="s">
        <v>162</v>
      </c>
      <c r="N6077">
        <v>1</v>
      </c>
      <c r="O6077" t="s">
        <v>233</v>
      </c>
      <c r="P6077">
        <v>1</v>
      </c>
      <c r="Q6077" t="s">
        <v>464</v>
      </c>
      <c r="R6077" t="s">
        <v>234</v>
      </c>
      <c r="S6077" t="s">
        <v>258</v>
      </c>
      <c r="T6077" t="s">
        <v>260</v>
      </c>
      <c r="U6077" t="s">
        <v>443</v>
      </c>
    </row>
    <row r="6078" spans="1:21" x14ac:dyDescent="0.35">
      <c r="A6078" s="2" t="s">
        <v>53</v>
      </c>
      <c r="B6078" s="1" t="s">
        <v>133</v>
      </c>
      <c r="C6078" t="s">
        <v>515</v>
      </c>
      <c r="D6078" s="1" t="s">
        <v>131</v>
      </c>
      <c r="E6078" s="1" t="s">
        <v>25</v>
      </c>
      <c r="F6078" s="1" t="s">
        <v>29</v>
      </c>
      <c r="G6078" s="1" t="s">
        <v>29</v>
      </c>
      <c r="H6078" t="s">
        <v>27</v>
      </c>
      <c r="I6078" s="1" t="s">
        <v>471</v>
      </c>
      <c r="J6078" t="s">
        <v>72</v>
      </c>
      <c r="K6078" s="1" t="s">
        <v>57</v>
      </c>
      <c r="L6078" t="s">
        <v>278</v>
      </c>
      <c r="M6078" t="s">
        <v>153</v>
      </c>
      <c r="N6078">
        <v>1</v>
      </c>
      <c r="O6078" t="s">
        <v>233</v>
      </c>
      <c r="P6078">
        <v>0</v>
      </c>
      <c r="Q6078" t="s">
        <v>464</v>
      </c>
      <c r="R6078" t="s">
        <v>234</v>
      </c>
      <c r="S6078" t="s">
        <v>258</v>
      </c>
      <c r="T6078" t="s">
        <v>260</v>
      </c>
      <c r="U6078" t="s">
        <v>443</v>
      </c>
    </row>
    <row r="6079" spans="1:21" x14ac:dyDescent="0.35">
      <c r="A6079" s="2" t="s">
        <v>53</v>
      </c>
      <c r="B6079" s="1" t="s">
        <v>133</v>
      </c>
      <c r="C6079" t="s">
        <v>515</v>
      </c>
      <c r="D6079" s="1" t="s">
        <v>131</v>
      </c>
      <c r="E6079" s="1" t="s">
        <v>25</v>
      </c>
      <c r="F6079" s="1" t="s">
        <v>29</v>
      </c>
      <c r="G6079" s="1" t="s">
        <v>29</v>
      </c>
      <c r="H6079" t="s">
        <v>27</v>
      </c>
      <c r="I6079" s="1" t="s">
        <v>471</v>
      </c>
      <c r="J6079" t="s">
        <v>72</v>
      </c>
      <c r="K6079" s="1" t="s">
        <v>57</v>
      </c>
      <c r="L6079" t="s">
        <v>363</v>
      </c>
      <c r="M6079" t="s">
        <v>162</v>
      </c>
      <c r="N6079">
        <v>1</v>
      </c>
      <c r="O6079" t="s">
        <v>233</v>
      </c>
      <c r="P6079">
        <v>0</v>
      </c>
      <c r="Q6079" t="s">
        <v>464</v>
      </c>
      <c r="R6079" t="s">
        <v>234</v>
      </c>
      <c r="S6079" t="s">
        <v>258</v>
      </c>
      <c r="T6079" t="s">
        <v>260</v>
      </c>
      <c r="U6079" t="s">
        <v>443</v>
      </c>
    </row>
    <row r="6080" spans="1:21" x14ac:dyDescent="0.35">
      <c r="A6080" s="2" t="s">
        <v>53</v>
      </c>
      <c r="B6080" s="1" t="s">
        <v>133</v>
      </c>
      <c r="C6080" t="s">
        <v>515</v>
      </c>
      <c r="D6080" s="1" t="s">
        <v>131</v>
      </c>
      <c r="E6080" s="1" t="s">
        <v>25</v>
      </c>
      <c r="F6080" s="1" t="s">
        <v>29</v>
      </c>
      <c r="G6080" s="1" t="s">
        <v>29</v>
      </c>
      <c r="H6080" t="s">
        <v>30</v>
      </c>
      <c r="I6080" s="1" t="s">
        <v>471</v>
      </c>
      <c r="J6080" t="s">
        <v>72</v>
      </c>
      <c r="K6080" s="1" t="s">
        <v>57</v>
      </c>
      <c r="L6080" t="s">
        <v>278</v>
      </c>
      <c r="M6080" t="s">
        <v>153</v>
      </c>
      <c r="N6080">
        <v>1</v>
      </c>
      <c r="O6080" t="s">
        <v>233</v>
      </c>
      <c r="P6080">
        <v>0</v>
      </c>
      <c r="Q6080" t="s">
        <v>464</v>
      </c>
      <c r="R6080" t="s">
        <v>234</v>
      </c>
      <c r="S6080" t="s">
        <v>258</v>
      </c>
      <c r="T6080" t="s">
        <v>260</v>
      </c>
      <c r="U6080" t="s">
        <v>443</v>
      </c>
    </row>
    <row r="6081" spans="1:21" x14ac:dyDescent="0.35">
      <c r="A6081" s="2" t="s">
        <v>53</v>
      </c>
      <c r="B6081" s="1" t="s">
        <v>133</v>
      </c>
      <c r="C6081" t="s">
        <v>515</v>
      </c>
      <c r="D6081" s="1" t="s">
        <v>131</v>
      </c>
      <c r="E6081" s="1" t="s">
        <v>25</v>
      </c>
      <c r="F6081" s="1" t="s">
        <v>29</v>
      </c>
      <c r="G6081" s="1" t="s">
        <v>29</v>
      </c>
      <c r="H6081" t="s">
        <v>36</v>
      </c>
      <c r="I6081" s="1" t="s">
        <v>471</v>
      </c>
      <c r="J6081" t="s">
        <v>72</v>
      </c>
      <c r="K6081" s="1" t="s">
        <v>57</v>
      </c>
      <c r="L6081" t="s">
        <v>363</v>
      </c>
      <c r="M6081" t="s">
        <v>162</v>
      </c>
      <c r="N6081">
        <v>1</v>
      </c>
      <c r="O6081" t="s">
        <v>233</v>
      </c>
      <c r="P6081">
        <v>1</v>
      </c>
      <c r="Q6081" t="s">
        <v>464</v>
      </c>
      <c r="R6081" t="s">
        <v>234</v>
      </c>
      <c r="S6081" t="s">
        <v>258</v>
      </c>
      <c r="T6081" t="s">
        <v>260</v>
      </c>
      <c r="U6081" t="s">
        <v>443</v>
      </c>
    </row>
    <row r="6082" spans="1:21" x14ac:dyDescent="0.35">
      <c r="A6082" s="2" t="s">
        <v>53</v>
      </c>
      <c r="B6082" s="1" t="s">
        <v>133</v>
      </c>
      <c r="C6082" t="s">
        <v>515</v>
      </c>
      <c r="D6082" s="1" t="s">
        <v>131</v>
      </c>
      <c r="E6082" s="1" t="s">
        <v>25</v>
      </c>
      <c r="F6082" s="1" t="s">
        <v>21</v>
      </c>
      <c r="G6082" s="1" t="s">
        <v>29</v>
      </c>
      <c r="H6082" t="s">
        <v>16</v>
      </c>
      <c r="I6082" s="1" t="s">
        <v>471</v>
      </c>
      <c r="J6082" t="s">
        <v>72</v>
      </c>
      <c r="K6082" s="1" t="s">
        <v>57</v>
      </c>
      <c r="L6082" t="s">
        <v>278</v>
      </c>
      <c r="M6082" t="s">
        <v>132</v>
      </c>
      <c r="N6082">
        <v>1</v>
      </c>
      <c r="O6082" t="s">
        <v>233</v>
      </c>
      <c r="P6082">
        <v>1</v>
      </c>
      <c r="Q6082" t="s">
        <v>464</v>
      </c>
      <c r="R6082" t="s">
        <v>234</v>
      </c>
      <c r="S6082" t="s">
        <v>258</v>
      </c>
      <c r="T6082" t="s">
        <v>260</v>
      </c>
      <c r="U6082" t="s">
        <v>443</v>
      </c>
    </row>
    <row r="6083" spans="1:21" x14ac:dyDescent="0.35">
      <c r="A6083" s="2" t="s">
        <v>53</v>
      </c>
      <c r="B6083" s="1" t="s">
        <v>133</v>
      </c>
      <c r="C6083" t="s">
        <v>515</v>
      </c>
      <c r="D6083" s="1" t="s">
        <v>131</v>
      </c>
      <c r="E6083" s="1" t="s">
        <v>25</v>
      </c>
      <c r="F6083" s="1" t="s">
        <v>21</v>
      </c>
      <c r="G6083" s="1" t="s">
        <v>29</v>
      </c>
      <c r="H6083" t="s">
        <v>27</v>
      </c>
      <c r="I6083" s="1" t="s">
        <v>326</v>
      </c>
      <c r="J6083" t="s">
        <v>17</v>
      </c>
      <c r="K6083" s="1" t="s">
        <v>48</v>
      </c>
      <c r="L6083" t="s">
        <v>278</v>
      </c>
      <c r="M6083" t="s">
        <v>148</v>
      </c>
      <c r="N6083">
        <v>1</v>
      </c>
      <c r="O6083" t="s">
        <v>232</v>
      </c>
      <c r="P6083">
        <v>1</v>
      </c>
      <c r="Q6083">
        <v>1</v>
      </c>
      <c r="R6083" t="s">
        <v>234</v>
      </c>
      <c r="S6083" t="s">
        <v>258</v>
      </c>
      <c r="T6083" t="s">
        <v>260</v>
      </c>
      <c r="U6083" t="s">
        <v>443</v>
      </c>
    </row>
    <row r="6084" spans="1:21" x14ac:dyDescent="0.35">
      <c r="A6084" s="2" t="s">
        <v>53</v>
      </c>
      <c r="B6084" s="1" t="s">
        <v>151</v>
      </c>
      <c r="C6084" t="s">
        <v>512</v>
      </c>
      <c r="D6084" s="1" t="s">
        <v>516</v>
      </c>
      <c r="E6084" s="1" t="s">
        <v>14</v>
      </c>
      <c r="F6084" s="1" t="s">
        <v>26</v>
      </c>
      <c r="G6084" s="1" t="s">
        <v>215</v>
      </c>
      <c r="H6084" t="s">
        <v>52</v>
      </c>
      <c r="I6084" s="1" t="s">
        <v>152</v>
      </c>
      <c r="J6084" t="s">
        <v>72</v>
      </c>
      <c r="K6084" s="1" t="s">
        <v>57</v>
      </c>
      <c r="L6084" t="s">
        <v>278</v>
      </c>
      <c r="M6084" t="s">
        <v>58</v>
      </c>
      <c r="N6084">
        <v>2</v>
      </c>
      <c r="O6084" t="s">
        <v>232</v>
      </c>
      <c r="P6084">
        <v>1</v>
      </c>
      <c r="Q6084" t="s">
        <v>464</v>
      </c>
      <c r="R6084" t="s">
        <v>234</v>
      </c>
      <c r="S6084" t="s">
        <v>258</v>
      </c>
      <c r="T6084" t="s">
        <v>259</v>
      </c>
      <c r="U6084" t="s">
        <v>443</v>
      </c>
    </row>
    <row r="6085" spans="1:21" x14ac:dyDescent="0.35">
      <c r="A6085" s="2" t="s">
        <v>53</v>
      </c>
      <c r="B6085" s="1" t="s">
        <v>151</v>
      </c>
      <c r="C6085" t="s">
        <v>512</v>
      </c>
      <c r="D6085" s="1" t="s">
        <v>516</v>
      </c>
      <c r="E6085" s="1" t="s">
        <v>14</v>
      </c>
      <c r="F6085" s="1" t="s">
        <v>26</v>
      </c>
      <c r="G6085" s="1" t="s">
        <v>215</v>
      </c>
      <c r="H6085" t="s">
        <v>16</v>
      </c>
      <c r="I6085" s="1" t="s">
        <v>152</v>
      </c>
      <c r="J6085" t="s">
        <v>72</v>
      </c>
      <c r="K6085" s="1" t="s">
        <v>57</v>
      </c>
      <c r="L6085" t="s">
        <v>278</v>
      </c>
      <c r="M6085" t="s">
        <v>60</v>
      </c>
      <c r="N6085">
        <v>1</v>
      </c>
      <c r="O6085" t="s">
        <v>232</v>
      </c>
      <c r="P6085">
        <v>1</v>
      </c>
      <c r="Q6085" t="s">
        <v>464</v>
      </c>
      <c r="R6085" t="s">
        <v>234</v>
      </c>
      <c r="S6085" t="s">
        <v>258</v>
      </c>
      <c r="T6085" t="s">
        <v>259</v>
      </c>
      <c r="U6085" t="s">
        <v>443</v>
      </c>
    </row>
    <row r="6086" spans="1:21" x14ac:dyDescent="0.35">
      <c r="A6086" s="2" t="s">
        <v>53</v>
      </c>
      <c r="B6086" s="1" t="s">
        <v>151</v>
      </c>
      <c r="C6086" t="s">
        <v>512</v>
      </c>
      <c r="D6086" s="1" t="s">
        <v>516</v>
      </c>
      <c r="E6086" s="1" t="s">
        <v>14</v>
      </c>
      <c r="F6086" s="1" t="s">
        <v>26</v>
      </c>
      <c r="G6086" s="1" t="s">
        <v>215</v>
      </c>
      <c r="H6086" t="s">
        <v>16</v>
      </c>
      <c r="I6086" s="1" t="s">
        <v>152</v>
      </c>
      <c r="J6086" t="s">
        <v>72</v>
      </c>
      <c r="K6086" s="1" t="s">
        <v>57</v>
      </c>
      <c r="L6086" t="s">
        <v>278</v>
      </c>
      <c r="M6086" t="s">
        <v>58</v>
      </c>
      <c r="N6086">
        <v>8</v>
      </c>
      <c r="O6086" t="s">
        <v>232</v>
      </c>
      <c r="P6086">
        <v>1</v>
      </c>
      <c r="Q6086" t="s">
        <v>464</v>
      </c>
      <c r="R6086" t="s">
        <v>234</v>
      </c>
      <c r="S6086" t="s">
        <v>258</v>
      </c>
      <c r="T6086" t="s">
        <v>259</v>
      </c>
      <c r="U6086" t="s">
        <v>443</v>
      </c>
    </row>
    <row r="6087" spans="1:21" x14ac:dyDescent="0.35">
      <c r="A6087" s="2" t="s">
        <v>53</v>
      </c>
      <c r="B6087" s="1" t="s">
        <v>151</v>
      </c>
      <c r="C6087" t="s">
        <v>512</v>
      </c>
      <c r="D6087" s="1" t="s">
        <v>516</v>
      </c>
      <c r="E6087" s="1" t="s">
        <v>14</v>
      </c>
      <c r="F6087" s="1" t="s">
        <v>26</v>
      </c>
      <c r="G6087" s="1" t="s">
        <v>215</v>
      </c>
      <c r="H6087" t="s">
        <v>36</v>
      </c>
      <c r="I6087" s="1" t="s">
        <v>152</v>
      </c>
      <c r="J6087" t="s">
        <v>72</v>
      </c>
      <c r="K6087" s="1" t="s">
        <v>57</v>
      </c>
      <c r="L6087" t="s">
        <v>278</v>
      </c>
      <c r="M6087" t="s">
        <v>58</v>
      </c>
      <c r="N6087">
        <v>1</v>
      </c>
      <c r="O6087" t="s">
        <v>232</v>
      </c>
      <c r="P6087">
        <v>1</v>
      </c>
      <c r="Q6087" t="s">
        <v>464</v>
      </c>
      <c r="R6087" t="s">
        <v>234</v>
      </c>
      <c r="S6087" t="s">
        <v>258</v>
      </c>
      <c r="T6087" t="s">
        <v>259</v>
      </c>
      <c r="U6087" t="s">
        <v>443</v>
      </c>
    </row>
    <row r="6088" spans="1:21" x14ac:dyDescent="0.35">
      <c r="A6088" s="2" t="s">
        <v>53</v>
      </c>
      <c r="B6088" s="1" t="s">
        <v>151</v>
      </c>
      <c r="C6088" t="s">
        <v>512</v>
      </c>
      <c r="D6088" s="1" t="s">
        <v>516</v>
      </c>
      <c r="E6088" s="1" t="s">
        <v>14</v>
      </c>
      <c r="F6088" s="1" t="s">
        <v>15</v>
      </c>
      <c r="G6088" s="1" t="s">
        <v>215</v>
      </c>
      <c r="H6088" t="s">
        <v>16</v>
      </c>
      <c r="I6088" s="1" t="s">
        <v>152</v>
      </c>
      <c r="J6088" t="s">
        <v>72</v>
      </c>
      <c r="K6088" s="1" t="s">
        <v>57</v>
      </c>
      <c r="L6088" t="s">
        <v>278</v>
      </c>
      <c r="M6088" t="s">
        <v>58</v>
      </c>
      <c r="N6088">
        <v>1</v>
      </c>
      <c r="O6088" t="s">
        <v>232</v>
      </c>
      <c r="P6088">
        <v>0</v>
      </c>
      <c r="Q6088" t="s">
        <v>464</v>
      </c>
      <c r="R6088" t="s">
        <v>234</v>
      </c>
      <c r="S6088" t="s">
        <v>258</v>
      </c>
      <c r="T6088" t="s">
        <v>259</v>
      </c>
      <c r="U6088" t="s">
        <v>443</v>
      </c>
    </row>
    <row r="6089" spans="1:21" x14ac:dyDescent="0.35">
      <c r="A6089" s="2" t="s">
        <v>53</v>
      </c>
      <c r="B6089" s="1" t="s">
        <v>151</v>
      </c>
      <c r="C6089" t="s">
        <v>512</v>
      </c>
      <c r="D6089" s="1" t="s">
        <v>516</v>
      </c>
      <c r="E6089" s="1" t="s">
        <v>25</v>
      </c>
      <c r="F6089" s="1" t="s">
        <v>26</v>
      </c>
      <c r="G6089" s="1" t="s">
        <v>215</v>
      </c>
      <c r="H6089" t="s">
        <v>52</v>
      </c>
      <c r="I6089" s="1" t="s">
        <v>152</v>
      </c>
      <c r="J6089" t="s">
        <v>72</v>
      </c>
      <c r="K6089" s="1" t="s">
        <v>57</v>
      </c>
      <c r="L6089" t="s">
        <v>278</v>
      </c>
      <c r="M6089" t="s">
        <v>58</v>
      </c>
      <c r="N6089">
        <v>3</v>
      </c>
      <c r="O6089" t="s">
        <v>232</v>
      </c>
      <c r="P6089">
        <v>0</v>
      </c>
      <c r="Q6089" t="s">
        <v>464</v>
      </c>
      <c r="R6089" t="s">
        <v>234</v>
      </c>
      <c r="S6089" t="s">
        <v>258</v>
      </c>
      <c r="T6089" t="s">
        <v>259</v>
      </c>
      <c r="U6089" t="s">
        <v>443</v>
      </c>
    </row>
    <row r="6090" spans="1:21" x14ac:dyDescent="0.35">
      <c r="A6090" s="2" t="s">
        <v>53</v>
      </c>
      <c r="B6090" s="1" t="s">
        <v>151</v>
      </c>
      <c r="C6090" t="s">
        <v>512</v>
      </c>
      <c r="D6090" s="1" t="s">
        <v>516</v>
      </c>
      <c r="E6090" s="1" t="s">
        <v>25</v>
      </c>
      <c r="F6090" s="1" t="s">
        <v>26</v>
      </c>
      <c r="G6090" s="1" t="s">
        <v>215</v>
      </c>
      <c r="H6090" t="s">
        <v>52</v>
      </c>
      <c r="I6090" s="1" t="s">
        <v>152</v>
      </c>
      <c r="J6090" t="s">
        <v>72</v>
      </c>
      <c r="K6090" s="1" t="s">
        <v>57</v>
      </c>
      <c r="L6090" t="s">
        <v>278</v>
      </c>
      <c r="M6090" t="s">
        <v>58</v>
      </c>
      <c r="N6090">
        <v>3</v>
      </c>
      <c r="O6090" t="s">
        <v>232</v>
      </c>
      <c r="P6090">
        <v>1</v>
      </c>
      <c r="Q6090" t="s">
        <v>464</v>
      </c>
      <c r="R6090" t="s">
        <v>234</v>
      </c>
      <c r="S6090" t="s">
        <v>258</v>
      </c>
      <c r="T6090" t="s">
        <v>259</v>
      </c>
      <c r="U6090" t="s">
        <v>443</v>
      </c>
    </row>
    <row r="6091" spans="1:21" x14ac:dyDescent="0.35">
      <c r="A6091" s="2" t="s">
        <v>53</v>
      </c>
      <c r="B6091" s="1" t="s">
        <v>151</v>
      </c>
      <c r="C6091" t="s">
        <v>512</v>
      </c>
      <c r="D6091" s="1" t="s">
        <v>516</v>
      </c>
      <c r="E6091" s="1" t="s">
        <v>25</v>
      </c>
      <c r="F6091" s="1" t="s">
        <v>26</v>
      </c>
      <c r="G6091" s="1" t="s">
        <v>215</v>
      </c>
      <c r="H6091" t="s">
        <v>16</v>
      </c>
      <c r="I6091" s="1" t="s">
        <v>152</v>
      </c>
      <c r="J6091" t="s">
        <v>72</v>
      </c>
      <c r="K6091" s="1" t="s">
        <v>57</v>
      </c>
      <c r="L6091" t="s">
        <v>278</v>
      </c>
      <c r="M6091" t="s">
        <v>60</v>
      </c>
      <c r="N6091">
        <v>1</v>
      </c>
      <c r="O6091" t="s">
        <v>235</v>
      </c>
      <c r="P6091">
        <v>1</v>
      </c>
      <c r="Q6091" t="s">
        <v>464</v>
      </c>
      <c r="R6091" t="s">
        <v>234</v>
      </c>
      <c r="S6091" t="s">
        <v>258</v>
      </c>
      <c r="T6091" t="s">
        <v>259</v>
      </c>
      <c r="U6091" t="s">
        <v>443</v>
      </c>
    </row>
    <row r="6092" spans="1:21" x14ac:dyDescent="0.35">
      <c r="A6092" s="2" t="s">
        <v>53</v>
      </c>
      <c r="B6092" s="1" t="s">
        <v>151</v>
      </c>
      <c r="C6092" t="s">
        <v>512</v>
      </c>
      <c r="D6092" s="1" t="s">
        <v>516</v>
      </c>
      <c r="E6092" s="1" t="s">
        <v>25</v>
      </c>
      <c r="F6092" s="1" t="s">
        <v>26</v>
      </c>
      <c r="G6092" s="1" t="s">
        <v>215</v>
      </c>
      <c r="H6092" t="s">
        <v>16</v>
      </c>
      <c r="I6092" s="1" t="s">
        <v>152</v>
      </c>
      <c r="J6092" t="s">
        <v>72</v>
      </c>
      <c r="K6092" s="1" t="s">
        <v>57</v>
      </c>
      <c r="L6092" t="s">
        <v>278</v>
      </c>
      <c r="M6092" t="s">
        <v>58</v>
      </c>
      <c r="N6092">
        <v>8</v>
      </c>
      <c r="O6092" t="s">
        <v>232</v>
      </c>
      <c r="P6092">
        <v>1</v>
      </c>
      <c r="Q6092" t="s">
        <v>464</v>
      </c>
      <c r="R6092" t="s">
        <v>234</v>
      </c>
      <c r="S6092" t="s">
        <v>258</v>
      </c>
      <c r="T6092" t="s">
        <v>259</v>
      </c>
      <c r="U6092" t="s">
        <v>443</v>
      </c>
    </row>
    <row r="6093" spans="1:21" x14ac:dyDescent="0.35">
      <c r="A6093" s="2" t="s">
        <v>53</v>
      </c>
      <c r="B6093" s="1" t="s">
        <v>151</v>
      </c>
      <c r="C6093" t="s">
        <v>512</v>
      </c>
      <c r="D6093" s="1" t="s">
        <v>516</v>
      </c>
      <c r="E6093" s="1" t="s">
        <v>25</v>
      </c>
      <c r="F6093" s="1" t="s">
        <v>26</v>
      </c>
      <c r="G6093" s="1" t="s">
        <v>215</v>
      </c>
      <c r="H6093" t="s">
        <v>16</v>
      </c>
      <c r="I6093" s="1" t="s">
        <v>152</v>
      </c>
      <c r="J6093" t="s">
        <v>72</v>
      </c>
      <c r="K6093" s="1" t="s">
        <v>57</v>
      </c>
      <c r="L6093" t="s">
        <v>363</v>
      </c>
      <c r="M6093" t="s">
        <v>58</v>
      </c>
      <c r="N6093">
        <v>1</v>
      </c>
      <c r="O6093" t="s">
        <v>232</v>
      </c>
      <c r="P6093">
        <v>1</v>
      </c>
      <c r="Q6093" t="s">
        <v>464</v>
      </c>
      <c r="R6093" t="s">
        <v>234</v>
      </c>
      <c r="S6093" t="s">
        <v>258</v>
      </c>
      <c r="T6093" t="s">
        <v>259</v>
      </c>
      <c r="U6093" t="s">
        <v>443</v>
      </c>
    </row>
    <row r="6094" spans="1:21" x14ac:dyDescent="0.35">
      <c r="A6094" s="2" t="s">
        <v>53</v>
      </c>
      <c r="B6094" s="1" t="s">
        <v>151</v>
      </c>
      <c r="C6094" t="s">
        <v>512</v>
      </c>
      <c r="D6094" s="1" t="s">
        <v>516</v>
      </c>
      <c r="E6094" s="1" t="s">
        <v>25</v>
      </c>
      <c r="F6094" s="1" t="s">
        <v>26</v>
      </c>
      <c r="G6094" s="1" t="s">
        <v>215</v>
      </c>
      <c r="H6094" t="s">
        <v>20</v>
      </c>
      <c r="I6094" s="1" t="s">
        <v>152</v>
      </c>
      <c r="J6094" t="s">
        <v>72</v>
      </c>
      <c r="K6094" s="1" t="s">
        <v>57</v>
      </c>
      <c r="L6094" t="s">
        <v>278</v>
      </c>
      <c r="M6094" t="s">
        <v>58</v>
      </c>
      <c r="N6094">
        <v>1</v>
      </c>
      <c r="O6094" t="s">
        <v>232</v>
      </c>
      <c r="P6094">
        <v>0</v>
      </c>
      <c r="Q6094" t="s">
        <v>464</v>
      </c>
      <c r="R6094" t="s">
        <v>234</v>
      </c>
      <c r="S6094" t="s">
        <v>258</v>
      </c>
      <c r="T6094" t="s">
        <v>259</v>
      </c>
      <c r="U6094" t="s">
        <v>443</v>
      </c>
    </row>
    <row r="6095" spans="1:21" x14ac:dyDescent="0.35">
      <c r="A6095" s="2" t="s">
        <v>53</v>
      </c>
      <c r="B6095" s="1" t="s">
        <v>151</v>
      </c>
      <c r="C6095" t="s">
        <v>512</v>
      </c>
      <c r="D6095" s="1" t="s">
        <v>516</v>
      </c>
      <c r="E6095" s="1" t="s">
        <v>25</v>
      </c>
      <c r="F6095" s="1" t="s">
        <v>26</v>
      </c>
      <c r="G6095" s="1" t="s">
        <v>215</v>
      </c>
      <c r="H6095" t="s">
        <v>20</v>
      </c>
      <c r="I6095" s="1" t="s">
        <v>152</v>
      </c>
      <c r="J6095" t="s">
        <v>72</v>
      </c>
      <c r="K6095" s="1" t="s">
        <v>57</v>
      </c>
      <c r="L6095" t="s">
        <v>278</v>
      </c>
      <c r="M6095" t="s">
        <v>58</v>
      </c>
      <c r="N6095">
        <v>3</v>
      </c>
      <c r="O6095" t="s">
        <v>232</v>
      </c>
      <c r="P6095">
        <v>1</v>
      </c>
      <c r="Q6095" t="s">
        <v>464</v>
      </c>
      <c r="R6095" t="s">
        <v>234</v>
      </c>
      <c r="S6095" t="s">
        <v>258</v>
      </c>
      <c r="T6095" t="s">
        <v>259</v>
      </c>
      <c r="U6095" t="s">
        <v>443</v>
      </c>
    </row>
    <row r="6096" spans="1:21" x14ac:dyDescent="0.35">
      <c r="A6096" s="2" t="s">
        <v>53</v>
      </c>
      <c r="B6096" s="1" t="s">
        <v>151</v>
      </c>
      <c r="C6096" t="s">
        <v>512</v>
      </c>
      <c r="D6096" s="1" t="s">
        <v>516</v>
      </c>
      <c r="E6096" s="1" t="s">
        <v>25</v>
      </c>
      <c r="F6096" s="1" t="s">
        <v>26</v>
      </c>
      <c r="G6096" s="1" t="s">
        <v>215</v>
      </c>
      <c r="H6096" t="s">
        <v>27</v>
      </c>
      <c r="I6096" s="1" t="s">
        <v>152</v>
      </c>
      <c r="J6096" t="s">
        <v>72</v>
      </c>
      <c r="K6096" s="1" t="s">
        <v>57</v>
      </c>
      <c r="L6096" t="s">
        <v>278</v>
      </c>
      <c r="M6096" t="s">
        <v>58</v>
      </c>
      <c r="N6096">
        <v>1</v>
      </c>
      <c r="O6096" t="s">
        <v>232</v>
      </c>
      <c r="P6096">
        <v>0</v>
      </c>
      <c r="Q6096" t="s">
        <v>464</v>
      </c>
      <c r="R6096" t="s">
        <v>234</v>
      </c>
      <c r="S6096" t="s">
        <v>258</v>
      </c>
      <c r="T6096" t="s">
        <v>259</v>
      </c>
      <c r="U6096" t="s">
        <v>443</v>
      </c>
    </row>
    <row r="6097" spans="1:21" x14ac:dyDescent="0.35">
      <c r="A6097" s="2" t="s">
        <v>53</v>
      </c>
      <c r="B6097" s="1" t="s">
        <v>151</v>
      </c>
      <c r="C6097" t="s">
        <v>512</v>
      </c>
      <c r="D6097" s="1" t="s">
        <v>516</v>
      </c>
      <c r="E6097" s="1" t="s">
        <v>25</v>
      </c>
      <c r="F6097" s="1" t="s">
        <v>26</v>
      </c>
      <c r="G6097" s="1" t="s">
        <v>215</v>
      </c>
      <c r="H6097" t="s">
        <v>27</v>
      </c>
      <c r="I6097" s="1" t="s">
        <v>152</v>
      </c>
      <c r="J6097" t="s">
        <v>72</v>
      </c>
      <c r="K6097" s="1" t="s">
        <v>57</v>
      </c>
      <c r="L6097" t="s">
        <v>278</v>
      </c>
      <c r="M6097" t="s">
        <v>58</v>
      </c>
      <c r="N6097">
        <v>2</v>
      </c>
      <c r="O6097" t="s">
        <v>232</v>
      </c>
      <c r="P6097">
        <v>1</v>
      </c>
      <c r="Q6097" t="s">
        <v>464</v>
      </c>
      <c r="R6097" t="s">
        <v>234</v>
      </c>
      <c r="S6097" t="s">
        <v>258</v>
      </c>
      <c r="T6097" t="s">
        <v>259</v>
      </c>
      <c r="U6097" t="s">
        <v>443</v>
      </c>
    </row>
    <row r="6098" spans="1:21" x14ac:dyDescent="0.35">
      <c r="A6098" s="2" t="s">
        <v>53</v>
      </c>
      <c r="B6098" s="1" t="s">
        <v>151</v>
      </c>
      <c r="C6098" t="s">
        <v>512</v>
      </c>
      <c r="D6098" s="1" t="s">
        <v>516</v>
      </c>
      <c r="E6098" s="1" t="s">
        <v>25</v>
      </c>
      <c r="F6098" s="1" t="s">
        <v>26</v>
      </c>
      <c r="G6098" s="1" t="s">
        <v>215</v>
      </c>
      <c r="H6098" t="s">
        <v>36</v>
      </c>
      <c r="I6098" s="1" t="s">
        <v>152</v>
      </c>
      <c r="J6098" t="s">
        <v>72</v>
      </c>
      <c r="K6098" s="1" t="s">
        <v>57</v>
      </c>
      <c r="L6098" t="s">
        <v>278</v>
      </c>
      <c r="M6098" t="s">
        <v>58</v>
      </c>
      <c r="N6098">
        <v>1</v>
      </c>
      <c r="O6098" t="s">
        <v>232</v>
      </c>
      <c r="P6098">
        <v>0</v>
      </c>
      <c r="Q6098" t="s">
        <v>464</v>
      </c>
      <c r="R6098" t="s">
        <v>234</v>
      </c>
      <c r="S6098" t="s">
        <v>258</v>
      </c>
      <c r="T6098" t="s">
        <v>259</v>
      </c>
      <c r="U6098" t="s">
        <v>443</v>
      </c>
    </row>
    <row r="6099" spans="1:21" x14ac:dyDescent="0.35">
      <c r="A6099" s="2" t="s">
        <v>53</v>
      </c>
      <c r="B6099" s="1" t="s">
        <v>151</v>
      </c>
      <c r="C6099" t="s">
        <v>512</v>
      </c>
      <c r="D6099" s="1" t="s">
        <v>516</v>
      </c>
      <c r="E6099" s="1" t="s">
        <v>25</v>
      </c>
      <c r="F6099" s="1" t="s">
        <v>26</v>
      </c>
      <c r="G6099" s="1" t="s">
        <v>215</v>
      </c>
      <c r="H6099" t="s">
        <v>36</v>
      </c>
      <c r="I6099" s="1" t="s">
        <v>152</v>
      </c>
      <c r="J6099" t="s">
        <v>72</v>
      </c>
      <c r="K6099" s="1" t="s">
        <v>57</v>
      </c>
      <c r="L6099" t="s">
        <v>278</v>
      </c>
      <c r="M6099" t="s">
        <v>58</v>
      </c>
      <c r="N6099">
        <v>1</v>
      </c>
      <c r="O6099" t="s">
        <v>232</v>
      </c>
      <c r="P6099">
        <v>1</v>
      </c>
      <c r="Q6099" t="s">
        <v>464</v>
      </c>
      <c r="R6099" t="s">
        <v>234</v>
      </c>
      <c r="S6099" t="s">
        <v>258</v>
      </c>
      <c r="T6099" t="s">
        <v>259</v>
      </c>
      <c r="U6099" t="s">
        <v>443</v>
      </c>
    </row>
    <row r="6100" spans="1:21" x14ac:dyDescent="0.35">
      <c r="A6100" s="2" t="s">
        <v>53</v>
      </c>
      <c r="B6100" s="1" t="s">
        <v>151</v>
      </c>
      <c r="C6100" t="s">
        <v>512</v>
      </c>
      <c r="D6100" s="1" t="s">
        <v>516</v>
      </c>
      <c r="E6100" s="1" t="s">
        <v>25</v>
      </c>
      <c r="F6100" s="1" t="s">
        <v>15</v>
      </c>
      <c r="G6100" s="1" t="s">
        <v>215</v>
      </c>
      <c r="H6100" t="s">
        <v>52</v>
      </c>
      <c r="I6100" s="1" t="s">
        <v>152</v>
      </c>
      <c r="J6100" t="s">
        <v>72</v>
      </c>
      <c r="K6100" s="1" t="s">
        <v>57</v>
      </c>
      <c r="L6100" t="s">
        <v>278</v>
      </c>
      <c r="M6100" t="s">
        <v>58</v>
      </c>
      <c r="N6100">
        <v>3</v>
      </c>
      <c r="O6100" t="s">
        <v>232</v>
      </c>
      <c r="P6100">
        <v>1</v>
      </c>
      <c r="Q6100" t="s">
        <v>464</v>
      </c>
      <c r="R6100" t="s">
        <v>234</v>
      </c>
      <c r="S6100" t="s">
        <v>258</v>
      </c>
      <c r="T6100" t="s">
        <v>259</v>
      </c>
      <c r="U6100" t="s">
        <v>443</v>
      </c>
    </row>
    <row r="6101" spans="1:21" x14ac:dyDescent="0.35">
      <c r="A6101" s="2" t="s">
        <v>53</v>
      </c>
      <c r="B6101" s="1" t="s">
        <v>151</v>
      </c>
      <c r="C6101" t="s">
        <v>512</v>
      </c>
      <c r="D6101" s="1" t="s">
        <v>516</v>
      </c>
      <c r="E6101" s="1" t="s">
        <v>25</v>
      </c>
      <c r="F6101" s="1" t="s">
        <v>15</v>
      </c>
      <c r="G6101" s="1" t="s">
        <v>215</v>
      </c>
      <c r="H6101" t="s">
        <v>16</v>
      </c>
      <c r="I6101" s="1" t="s">
        <v>152</v>
      </c>
      <c r="J6101" t="s">
        <v>72</v>
      </c>
      <c r="K6101" s="1" t="s">
        <v>57</v>
      </c>
      <c r="L6101" t="s">
        <v>278</v>
      </c>
      <c r="M6101" t="s">
        <v>58</v>
      </c>
      <c r="N6101">
        <v>1</v>
      </c>
      <c r="O6101" t="s">
        <v>232</v>
      </c>
      <c r="P6101">
        <v>1</v>
      </c>
      <c r="Q6101" t="s">
        <v>464</v>
      </c>
      <c r="R6101" t="s">
        <v>234</v>
      </c>
      <c r="S6101" t="s">
        <v>258</v>
      </c>
      <c r="T6101" t="s">
        <v>259</v>
      </c>
      <c r="U6101" t="s">
        <v>443</v>
      </c>
    </row>
    <row r="6102" spans="1:21" x14ac:dyDescent="0.35">
      <c r="A6102" s="2" t="s">
        <v>53</v>
      </c>
      <c r="B6102" s="1" t="s">
        <v>151</v>
      </c>
      <c r="C6102" t="s">
        <v>512</v>
      </c>
      <c r="D6102" s="1" t="s">
        <v>516</v>
      </c>
      <c r="E6102" s="1" t="s">
        <v>25</v>
      </c>
      <c r="F6102" s="1" t="s">
        <v>15</v>
      </c>
      <c r="G6102" s="1" t="s">
        <v>215</v>
      </c>
      <c r="H6102" t="s">
        <v>16</v>
      </c>
      <c r="I6102" s="1" t="s">
        <v>152</v>
      </c>
      <c r="J6102" t="s">
        <v>72</v>
      </c>
      <c r="K6102" s="1" t="s">
        <v>57</v>
      </c>
      <c r="L6102" t="s">
        <v>278</v>
      </c>
      <c r="M6102" t="s">
        <v>58</v>
      </c>
      <c r="N6102">
        <v>1</v>
      </c>
      <c r="O6102" t="s">
        <v>232</v>
      </c>
      <c r="P6102">
        <v>1</v>
      </c>
      <c r="Q6102" t="s">
        <v>464</v>
      </c>
      <c r="R6102" t="s">
        <v>234</v>
      </c>
      <c r="S6102" t="s">
        <v>271</v>
      </c>
      <c r="T6102" t="s">
        <v>259</v>
      </c>
      <c r="U6102" t="s">
        <v>443</v>
      </c>
    </row>
    <row r="6103" spans="1:21" x14ac:dyDescent="0.35">
      <c r="A6103" s="2" t="s">
        <v>53</v>
      </c>
      <c r="B6103" s="1" t="s">
        <v>151</v>
      </c>
      <c r="C6103" t="s">
        <v>512</v>
      </c>
      <c r="D6103" s="1" t="s">
        <v>516</v>
      </c>
      <c r="E6103" s="1" t="s">
        <v>25</v>
      </c>
      <c r="F6103" s="1" t="s">
        <v>15</v>
      </c>
      <c r="G6103" s="1" t="s">
        <v>215</v>
      </c>
      <c r="H6103" t="s">
        <v>20</v>
      </c>
      <c r="I6103" s="1" t="s">
        <v>152</v>
      </c>
      <c r="J6103" t="s">
        <v>72</v>
      </c>
      <c r="K6103" s="1" t="s">
        <v>57</v>
      </c>
      <c r="L6103" t="s">
        <v>278</v>
      </c>
      <c r="M6103" t="s">
        <v>58</v>
      </c>
      <c r="N6103">
        <v>2</v>
      </c>
      <c r="O6103" t="s">
        <v>232</v>
      </c>
      <c r="P6103">
        <v>1</v>
      </c>
      <c r="Q6103" t="s">
        <v>464</v>
      </c>
      <c r="R6103" t="s">
        <v>234</v>
      </c>
      <c r="S6103" t="s">
        <v>258</v>
      </c>
      <c r="T6103" t="s">
        <v>259</v>
      </c>
      <c r="U6103" t="s">
        <v>443</v>
      </c>
    </row>
    <row r="6104" spans="1:21" x14ac:dyDescent="0.35">
      <c r="A6104" s="2" t="s">
        <v>53</v>
      </c>
      <c r="B6104" s="1" t="s">
        <v>151</v>
      </c>
      <c r="C6104" t="s">
        <v>512</v>
      </c>
      <c r="D6104" s="1" t="s">
        <v>516</v>
      </c>
      <c r="E6104" s="1" t="s">
        <v>25</v>
      </c>
      <c r="F6104" s="1" t="s">
        <v>15</v>
      </c>
      <c r="G6104" s="1" t="s">
        <v>215</v>
      </c>
      <c r="H6104" t="s">
        <v>27</v>
      </c>
      <c r="I6104" s="1" t="s">
        <v>152</v>
      </c>
      <c r="J6104" t="s">
        <v>72</v>
      </c>
      <c r="K6104" s="1" t="s">
        <v>57</v>
      </c>
      <c r="L6104" t="s">
        <v>363</v>
      </c>
      <c r="M6104" t="s">
        <v>58</v>
      </c>
      <c r="N6104">
        <v>1</v>
      </c>
      <c r="O6104" t="s">
        <v>232</v>
      </c>
      <c r="P6104">
        <v>1</v>
      </c>
      <c r="Q6104" t="s">
        <v>464</v>
      </c>
      <c r="R6104" t="s">
        <v>234</v>
      </c>
      <c r="S6104" t="s">
        <v>271</v>
      </c>
      <c r="T6104" t="s">
        <v>259</v>
      </c>
      <c r="U6104" t="s">
        <v>443</v>
      </c>
    </row>
    <row r="6105" spans="1:21" x14ac:dyDescent="0.35">
      <c r="A6105" s="2" t="s">
        <v>53</v>
      </c>
      <c r="B6105" s="1" t="s">
        <v>151</v>
      </c>
      <c r="C6105" t="s">
        <v>512</v>
      </c>
      <c r="D6105" s="1" t="s">
        <v>516</v>
      </c>
      <c r="E6105" s="1" t="s">
        <v>25</v>
      </c>
      <c r="F6105" s="1" t="s">
        <v>15</v>
      </c>
      <c r="G6105" s="1" t="s">
        <v>215</v>
      </c>
      <c r="H6105" t="s">
        <v>36</v>
      </c>
      <c r="I6105" s="1" t="s">
        <v>152</v>
      </c>
      <c r="J6105" t="s">
        <v>72</v>
      </c>
      <c r="K6105" s="1" t="s">
        <v>57</v>
      </c>
      <c r="L6105" t="s">
        <v>278</v>
      </c>
      <c r="M6105" t="s">
        <v>58</v>
      </c>
      <c r="N6105">
        <v>1</v>
      </c>
      <c r="O6105" t="s">
        <v>232</v>
      </c>
      <c r="P6105">
        <v>1</v>
      </c>
      <c r="Q6105" t="s">
        <v>464</v>
      </c>
      <c r="R6105" t="s">
        <v>234</v>
      </c>
      <c r="S6105" t="s">
        <v>258</v>
      </c>
      <c r="T6105" t="s">
        <v>259</v>
      </c>
      <c r="U6105" t="s">
        <v>443</v>
      </c>
    </row>
    <row r="6106" spans="1:21" x14ac:dyDescent="0.35">
      <c r="A6106" s="2" t="s">
        <v>53</v>
      </c>
      <c r="B6106" s="1" t="s">
        <v>151</v>
      </c>
      <c r="C6106" t="s">
        <v>512</v>
      </c>
      <c r="D6106" s="1" t="s">
        <v>516</v>
      </c>
      <c r="E6106" s="1" t="s">
        <v>25</v>
      </c>
      <c r="F6106" s="1" t="s">
        <v>15</v>
      </c>
      <c r="G6106" s="1" t="s">
        <v>215</v>
      </c>
      <c r="H6106" t="s">
        <v>74</v>
      </c>
      <c r="I6106" s="1" t="s">
        <v>152</v>
      </c>
      <c r="J6106" t="s">
        <v>72</v>
      </c>
      <c r="K6106" s="1" t="s">
        <v>57</v>
      </c>
      <c r="L6106" t="s">
        <v>363</v>
      </c>
      <c r="M6106" t="s">
        <v>58</v>
      </c>
      <c r="N6106">
        <v>1</v>
      </c>
      <c r="O6106" t="s">
        <v>232</v>
      </c>
      <c r="P6106">
        <v>1</v>
      </c>
      <c r="Q6106" t="s">
        <v>464</v>
      </c>
      <c r="R6106" t="s">
        <v>234</v>
      </c>
      <c r="S6106" t="s">
        <v>258</v>
      </c>
      <c r="T6106" t="s">
        <v>259</v>
      </c>
      <c r="U6106" t="s">
        <v>443</v>
      </c>
    </row>
    <row r="6107" spans="1:21" x14ac:dyDescent="0.35">
      <c r="A6107" s="2" t="s">
        <v>53</v>
      </c>
      <c r="B6107" s="1" t="s">
        <v>151</v>
      </c>
      <c r="C6107" t="s">
        <v>512</v>
      </c>
      <c r="D6107" s="1" t="s">
        <v>516</v>
      </c>
      <c r="E6107" s="1" t="s">
        <v>25</v>
      </c>
      <c r="F6107" s="1" t="s">
        <v>29</v>
      </c>
      <c r="G6107" s="1" t="s">
        <v>29</v>
      </c>
      <c r="H6107" t="s">
        <v>20</v>
      </c>
      <c r="I6107" s="1" t="s">
        <v>152</v>
      </c>
      <c r="J6107" t="s">
        <v>72</v>
      </c>
      <c r="K6107" s="1" t="s">
        <v>57</v>
      </c>
      <c r="L6107" t="s">
        <v>278</v>
      </c>
      <c r="M6107" t="s">
        <v>58</v>
      </c>
      <c r="N6107">
        <v>1</v>
      </c>
      <c r="O6107" t="s">
        <v>232</v>
      </c>
      <c r="P6107">
        <v>1</v>
      </c>
      <c r="Q6107" t="s">
        <v>464</v>
      </c>
      <c r="R6107" t="s">
        <v>234</v>
      </c>
      <c r="S6107" t="s">
        <v>258</v>
      </c>
      <c r="T6107" t="s">
        <v>259</v>
      </c>
      <c r="U6107" t="s">
        <v>443</v>
      </c>
    </row>
    <row r="6108" spans="1:21" x14ac:dyDescent="0.35">
      <c r="A6108" s="2" t="s">
        <v>53</v>
      </c>
      <c r="B6108" s="1" t="s">
        <v>151</v>
      </c>
      <c r="C6108" t="s">
        <v>512</v>
      </c>
      <c r="D6108" s="1" t="s">
        <v>516</v>
      </c>
      <c r="E6108" s="1" t="s">
        <v>25</v>
      </c>
      <c r="F6108" s="1" t="s">
        <v>29</v>
      </c>
      <c r="G6108" s="1" t="s">
        <v>29</v>
      </c>
      <c r="H6108" t="s">
        <v>30</v>
      </c>
      <c r="I6108" s="1" t="s">
        <v>152</v>
      </c>
      <c r="J6108" t="s">
        <v>72</v>
      </c>
      <c r="K6108" s="1" t="s">
        <v>57</v>
      </c>
      <c r="L6108" t="s">
        <v>278</v>
      </c>
      <c r="M6108" t="s">
        <v>58</v>
      </c>
      <c r="N6108">
        <v>1</v>
      </c>
      <c r="O6108" t="s">
        <v>232</v>
      </c>
      <c r="P6108">
        <v>1</v>
      </c>
      <c r="Q6108" t="s">
        <v>464</v>
      </c>
      <c r="R6108" t="s">
        <v>234</v>
      </c>
      <c r="S6108" t="s">
        <v>258</v>
      </c>
      <c r="T6108" t="s">
        <v>259</v>
      </c>
      <c r="U6108" t="s">
        <v>443</v>
      </c>
    </row>
    <row r="6109" spans="1:21" x14ac:dyDescent="0.35">
      <c r="A6109" s="2" t="s">
        <v>53</v>
      </c>
      <c r="B6109" s="1" t="s">
        <v>151</v>
      </c>
      <c r="C6109" t="s">
        <v>512</v>
      </c>
      <c r="D6109" s="1" t="s">
        <v>288</v>
      </c>
      <c r="E6109" s="1" t="s">
        <v>14</v>
      </c>
      <c r="F6109" s="1" t="s">
        <v>33</v>
      </c>
      <c r="G6109" s="1" t="s">
        <v>214</v>
      </c>
      <c r="H6109" t="s">
        <v>52</v>
      </c>
      <c r="I6109" s="1" t="s">
        <v>152</v>
      </c>
      <c r="J6109" t="s">
        <v>72</v>
      </c>
      <c r="K6109" s="1" t="s">
        <v>57</v>
      </c>
      <c r="L6109" t="s">
        <v>278</v>
      </c>
      <c r="M6109" t="s">
        <v>136</v>
      </c>
      <c r="N6109">
        <v>1</v>
      </c>
      <c r="O6109" t="s">
        <v>232</v>
      </c>
      <c r="P6109">
        <v>1</v>
      </c>
      <c r="Q6109" t="s">
        <v>464</v>
      </c>
      <c r="R6109" t="s">
        <v>234</v>
      </c>
      <c r="S6109" t="s">
        <v>258</v>
      </c>
      <c r="T6109" t="s">
        <v>259</v>
      </c>
      <c r="U6109" t="s">
        <v>443</v>
      </c>
    </row>
    <row r="6110" spans="1:21" x14ac:dyDescent="0.35">
      <c r="A6110" s="2" t="s">
        <v>53</v>
      </c>
      <c r="B6110" s="1" t="s">
        <v>151</v>
      </c>
      <c r="C6110" t="s">
        <v>512</v>
      </c>
      <c r="D6110" s="1" t="s">
        <v>288</v>
      </c>
      <c r="E6110" s="1" t="s">
        <v>14</v>
      </c>
      <c r="F6110" s="1" t="s">
        <v>26</v>
      </c>
      <c r="G6110" s="1" t="s">
        <v>215</v>
      </c>
      <c r="H6110" t="s">
        <v>52</v>
      </c>
      <c r="I6110" s="1" t="s">
        <v>152</v>
      </c>
      <c r="J6110" t="s">
        <v>72</v>
      </c>
      <c r="K6110" s="1" t="s">
        <v>57</v>
      </c>
      <c r="L6110" t="s">
        <v>278</v>
      </c>
      <c r="M6110" t="s">
        <v>136</v>
      </c>
      <c r="N6110">
        <v>5</v>
      </c>
      <c r="O6110" t="s">
        <v>232</v>
      </c>
      <c r="P6110">
        <v>1</v>
      </c>
      <c r="Q6110" t="s">
        <v>464</v>
      </c>
      <c r="R6110" t="s">
        <v>234</v>
      </c>
      <c r="S6110" t="s">
        <v>258</v>
      </c>
      <c r="T6110" t="s">
        <v>259</v>
      </c>
      <c r="U6110" t="s">
        <v>443</v>
      </c>
    </row>
    <row r="6111" spans="1:21" x14ac:dyDescent="0.35">
      <c r="A6111" s="2" t="s">
        <v>53</v>
      </c>
      <c r="B6111" s="1" t="s">
        <v>151</v>
      </c>
      <c r="C6111" t="s">
        <v>512</v>
      </c>
      <c r="D6111" s="1" t="s">
        <v>288</v>
      </c>
      <c r="E6111" s="1" t="s">
        <v>14</v>
      </c>
      <c r="F6111" s="1" t="s">
        <v>26</v>
      </c>
      <c r="G6111" s="1" t="s">
        <v>215</v>
      </c>
      <c r="H6111" t="s">
        <v>16</v>
      </c>
      <c r="I6111" s="1" t="s">
        <v>152</v>
      </c>
      <c r="J6111" t="s">
        <v>72</v>
      </c>
      <c r="K6111" s="1" t="s">
        <v>57</v>
      </c>
      <c r="L6111" t="s">
        <v>278</v>
      </c>
      <c r="M6111" t="s">
        <v>136</v>
      </c>
      <c r="N6111">
        <v>1</v>
      </c>
      <c r="O6111" t="s">
        <v>232</v>
      </c>
      <c r="P6111">
        <v>1</v>
      </c>
      <c r="Q6111" t="s">
        <v>464</v>
      </c>
      <c r="R6111" t="s">
        <v>234</v>
      </c>
      <c r="S6111" t="s">
        <v>258</v>
      </c>
      <c r="T6111" t="s">
        <v>259</v>
      </c>
      <c r="U6111" t="s">
        <v>443</v>
      </c>
    </row>
    <row r="6112" spans="1:21" x14ac:dyDescent="0.35">
      <c r="A6112" s="2" t="s">
        <v>53</v>
      </c>
      <c r="B6112" s="1" t="s">
        <v>151</v>
      </c>
      <c r="C6112" t="s">
        <v>512</v>
      </c>
      <c r="D6112" s="1" t="s">
        <v>288</v>
      </c>
      <c r="E6112" s="1" t="s">
        <v>14</v>
      </c>
      <c r="F6112" s="1" t="s">
        <v>26</v>
      </c>
      <c r="G6112" s="1" t="s">
        <v>215</v>
      </c>
      <c r="H6112" t="s">
        <v>20</v>
      </c>
      <c r="I6112" s="1" t="s">
        <v>152</v>
      </c>
      <c r="J6112" t="s">
        <v>72</v>
      </c>
      <c r="K6112" s="1" t="s">
        <v>57</v>
      </c>
      <c r="L6112" t="s">
        <v>278</v>
      </c>
      <c r="M6112" t="s">
        <v>136</v>
      </c>
      <c r="N6112">
        <v>1</v>
      </c>
      <c r="O6112" t="s">
        <v>232</v>
      </c>
      <c r="P6112">
        <v>1</v>
      </c>
      <c r="Q6112" t="s">
        <v>464</v>
      </c>
      <c r="R6112" t="s">
        <v>234</v>
      </c>
      <c r="S6112" t="s">
        <v>258</v>
      </c>
      <c r="T6112" t="s">
        <v>259</v>
      </c>
      <c r="U6112" t="s">
        <v>443</v>
      </c>
    </row>
    <row r="6113" spans="1:21" x14ac:dyDescent="0.35">
      <c r="A6113" s="2" t="s">
        <v>53</v>
      </c>
      <c r="B6113" s="1" t="s">
        <v>151</v>
      </c>
      <c r="C6113" t="s">
        <v>512</v>
      </c>
      <c r="D6113" s="1" t="s">
        <v>288</v>
      </c>
      <c r="E6113" s="1" t="s">
        <v>14</v>
      </c>
      <c r="F6113" s="1" t="s">
        <v>26</v>
      </c>
      <c r="G6113" s="1" t="s">
        <v>215</v>
      </c>
      <c r="H6113" t="s">
        <v>27</v>
      </c>
      <c r="I6113" s="1" t="s">
        <v>152</v>
      </c>
      <c r="J6113" t="s">
        <v>72</v>
      </c>
      <c r="K6113" s="1" t="s">
        <v>57</v>
      </c>
      <c r="L6113" t="s">
        <v>278</v>
      </c>
      <c r="M6113" t="s">
        <v>136</v>
      </c>
      <c r="N6113">
        <v>1</v>
      </c>
      <c r="O6113" t="s">
        <v>232</v>
      </c>
      <c r="P6113">
        <v>1</v>
      </c>
      <c r="Q6113" t="s">
        <v>464</v>
      </c>
      <c r="R6113" t="s">
        <v>234</v>
      </c>
      <c r="S6113" t="s">
        <v>258</v>
      </c>
      <c r="T6113" t="s">
        <v>259</v>
      </c>
      <c r="U6113" t="s">
        <v>443</v>
      </c>
    </row>
    <row r="6114" spans="1:21" x14ac:dyDescent="0.35">
      <c r="A6114" s="2" t="s">
        <v>53</v>
      </c>
      <c r="B6114" s="1" t="s">
        <v>151</v>
      </c>
      <c r="C6114" t="s">
        <v>512</v>
      </c>
      <c r="D6114" s="1" t="s">
        <v>288</v>
      </c>
      <c r="E6114" s="1" t="s">
        <v>14</v>
      </c>
      <c r="F6114" s="1" t="s">
        <v>26</v>
      </c>
      <c r="G6114" s="1" t="s">
        <v>215</v>
      </c>
      <c r="H6114" t="s">
        <v>27</v>
      </c>
      <c r="I6114" s="1" t="s">
        <v>152</v>
      </c>
      <c r="J6114" t="s">
        <v>72</v>
      </c>
      <c r="K6114" s="1" t="s">
        <v>57</v>
      </c>
      <c r="L6114" t="s">
        <v>363</v>
      </c>
      <c r="M6114" t="s">
        <v>136</v>
      </c>
      <c r="N6114">
        <v>1</v>
      </c>
      <c r="O6114" t="s">
        <v>232</v>
      </c>
      <c r="P6114">
        <v>0</v>
      </c>
      <c r="Q6114" t="s">
        <v>464</v>
      </c>
      <c r="R6114" t="s">
        <v>234</v>
      </c>
      <c r="S6114" t="s">
        <v>258</v>
      </c>
      <c r="T6114" t="s">
        <v>259</v>
      </c>
      <c r="U6114" t="s">
        <v>443</v>
      </c>
    </row>
    <row r="6115" spans="1:21" x14ac:dyDescent="0.35">
      <c r="A6115" s="2" t="s">
        <v>53</v>
      </c>
      <c r="B6115" s="1" t="s">
        <v>151</v>
      </c>
      <c r="C6115" t="s">
        <v>512</v>
      </c>
      <c r="D6115" s="1" t="s">
        <v>288</v>
      </c>
      <c r="E6115" s="1" t="s">
        <v>14</v>
      </c>
      <c r="F6115" s="1" t="s">
        <v>26</v>
      </c>
      <c r="G6115" s="1" t="s">
        <v>215</v>
      </c>
      <c r="H6115" t="s">
        <v>27</v>
      </c>
      <c r="I6115" s="1" t="s">
        <v>152</v>
      </c>
      <c r="J6115" t="s">
        <v>72</v>
      </c>
      <c r="K6115" s="1" t="s">
        <v>57</v>
      </c>
      <c r="L6115" t="s">
        <v>363</v>
      </c>
      <c r="M6115" t="s">
        <v>136</v>
      </c>
      <c r="N6115">
        <v>1</v>
      </c>
      <c r="O6115" t="s">
        <v>232</v>
      </c>
      <c r="P6115">
        <v>1</v>
      </c>
      <c r="Q6115" t="s">
        <v>464</v>
      </c>
      <c r="R6115" t="s">
        <v>234</v>
      </c>
      <c r="S6115" t="s">
        <v>258</v>
      </c>
      <c r="T6115" t="s">
        <v>259</v>
      </c>
      <c r="U6115" t="s">
        <v>443</v>
      </c>
    </row>
    <row r="6116" spans="1:21" x14ac:dyDescent="0.35">
      <c r="A6116" s="2" t="s">
        <v>53</v>
      </c>
      <c r="B6116" s="1" t="s">
        <v>151</v>
      </c>
      <c r="C6116" t="s">
        <v>512</v>
      </c>
      <c r="D6116" s="1" t="s">
        <v>288</v>
      </c>
      <c r="E6116" s="1" t="s">
        <v>14</v>
      </c>
      <c r="F6116" s="1" t="s">
        <v>26</v>
      </c>
      <c r="G6116" s="1" t="s">
        <v>215</v>
      </c>
      <c r="H6116" t="s">
        <v>30</v>
      </c>
      <c r="I6116" s="1" t="s">
        <v>152</v>
      </c>
      <c r="J6116" t="s">
        <v>72</v>
      </c>
      <c r="K6116" s="1" t="s">
        <v>57</v>
      </c>
      <c r="L6116" t="s">
        <v>278</v>
      </c>
      <c r="M6116" t="s">
        <v>136</v>
      </c>
      <c r="N6116">
        <v>1</v>
      </c>
      <c r="O6116" t="s">
        <v>232</v>
      </c>
      <c r="P6116">
        <v>1</v>
      </c>
      <c r="Q6116" t="s">
        <v>464</v>
      </c>
      <c r="R6116" t="s">
        <v>234</v>
      </c>
      <c r="S6116" t="s">
        <v>258</v>
      </c>
      <c r="T6116" t="s">
        <v>259</v>
      </c>
      <c r="U6116" t="s">
        <v>443</v>
      </c>
    </row>
    <row r="6117" spans="1:21" x14ac:dyDescent="0.35">
      <c r="A6117" s="2" t="s">
        <v>53</v>
      </c>
      <c r="B6117" s="1" t="s">
        <v>151</v>
      </c>
      <c r="C6117" t="s">
        <v>512</v>
      </c>
      <c r="D6117" s="1" t="s">
        <v>288</v>
      </c>
      <c r="E6117" s="1" t="s">
        <v>14</v>
      </c>
      <c r="F6117" s="1" t="s">
        <v>15</v>
      </c>
      <c r="G6117" s="1" t="s">
        <v>215</v>
      </c>
      <c r="H6117" t="s">
        <v>27</v>
      </c>
      <c r="I6117" s="1" t="s">
        <v>152</v>
      </c>
      <c r="J6117" t="s">
        <v>72</v>
      </c>
      <c r="K6117" s="1" t="s">
        <v>57</v>
      </c>
      <c r="L6117" t="s">
        <v>278</v>
      </c>
      <c r="M6117" t="s">
        <v>136</v>
      </c>
      <c r="N6117">
        <v>1</v>
      </c>
      <c r="O6117" t="s">
        <v>232</v>
      </c>
      <c r="P6117">
        <v>1</v>
      </c>
      <c r="Q6117" t="s">
        <v>464</v>
      </c>
      <c r="R6117" t="s">
        <v>234</v>
      </c>
      <c r="S6117" t="s">
        <v>258</v>
      </c>
      <c r="T6117" t="s">
        <v>259</v>
      </c>
      <c r="U6117" t="s">
        <v>443</v>
      </c>
    </row>
    <row r="6118" spans="1:21" x14ac:dyDescent="0.35">
      <c r="A6118" s="2" t="s">
        <v>53</v>
      </c>
      <c r="B6118" s="1" t="s">
        <v>151</v>
      </c>
      <c r="C6118" t="s">
        <v>512</v>
      </c>
      <c r="D6118" s="1" t="s">
        <v>288</v>
      </c>
      <c r="E6118" s="1" t="s">
        <v>25</v>
      </c>
      <c r="F6118" s="1" t="s">
        <v>33</v>
      </c>
      <c r="G6118" s="1" t="s">
        <v>214</v>
      </c>
      <c r="H6118" t="s">
        <v>52</v>
      </c>
      <c r="I6118" s="1" t="s">
        <v>152</v>
      </c>
      <c r="J6118" t="s">
        <v>72</v>
      </c>
      <c r="K6118" s="1" t="s">
        <v>57</v>
      </c>
      <c r="L6118" t="s">
        <v>278</v>
      </c>
      <c r="M6118" t="s">
        <v>136</v>
      </c>
      <c r="N6118">
        <v>1</v>
      </c>
      <c r="O6118" t="s">
        <v>232</v>
      </c>
      <c r="P6118">
        <v>1</v>
      </c>
      <c r="Q6118" t="s">
        <v>464</v>
      </c>
      <c r="R6118" t="s">
        <v>234</v>
      </c>
      <c r="S6118" t="s">
        <v>258</v>
      </c>
      <c r="T6118" t="s">
        <v>259</v>
      </c>
      <c r="U6118" t="s">
        <v>443</v>
      </c>
    </row>
    <row r="6119" spans="1:21" x14ac:dyDescent="0.35">
      <c r="A6119" s="2" t="s">
        <v>53</v>
      </c>
      <c r="B6119" s="1" t="s">
        <v>151</v>
      </c>
      <c r="C6119" t="s">
        <v>512</v>
      </c>
      <c r="D6119" s="1" t="s">
        <v>288</v>
      </c>
      <c r="E6119" s="1" t="s">
        <v>25</v>
      </c>
      <c r="F6119" s="1" t="s">
        <v>26</v>
      </c>
      <c r="G6119" s="1" t="s">
        <v>215</v>
      </c>
      <c r="H6119" t="s">
        <v>52</v>
      </c>
      <c r="I6119" s="1" t="s">
        <v>152</v>
      </c>
      <c r="J6119" t="s">
        <v>72</v>
      </c>
      <c r="K6119" s="1" t="s">
        <v>57</v>
      </c>
      <c r="L6119" t="s">
        <v>278</v>
      </c>
      <c r="M6119" t="s">
        <v>136</v>
      </c>
      <c r="N6119">
        <v>3</v>
      </c>
      <c r="O6119" t="s">
        <v>232</v>
      </c>
      <c r="P6119">
        <v>1</v>
      </c>
      <c r="Q6119" t="s">
        <v>464</v>
      </c>
      <c r="R6119" t="s">
        <v>234</v>
      </c>
      <c r="S6119" t="s">
        <v>258</v>
      </c>
      <c r="T6119" t="s">
        <v>259</v>
      </c>
      <c r="U6119" t="s">
        <v>443</v>
      </c>
    </row>
    <row r="6120" spans="1:21" x14ac:dyDescent="0.35">
      <c r="A6120" s="2" t="s">
        <v>53</v>
      </c>
      <c r="B6120" s="1" t="s">
        <v>151</v>
      </c>
      <c r="C6120" t="s">
        <v>512</v>
      </c>
      <c r="D6120" s="1" t="s">
        <v>288</v>
      </c>
      <c r="E6120" s="1" t="s">
        <v>25</v>
      </c>
      <c r="F6120" s="1" t="s">
        <v>26</v>
      </c>
      <c r="G6120" s="1" t="s">
        <v>215</v>
      </c>
      <c r="H6120" t="s">
        <v>16</v>
      </c>
      <c r="I6120" s="1" t="s">
        <v>152</v>
      </c>
      <c r="J6120" t="s">
        <v>72</v>
      </c>
      <c r="K6120" s="1" t="s">
        <v>57</v>
      </c>
      <c r="L6120" t="s">
        <v>278</v>
      </c>
      <c r="M6120" t="s">
        <v>136</v>
      </c>
      <c r="N6120">
        <v>1</v>
      </c>
      <c r="O6120" t="s">
        <v>232</v>
      </c>
      <c r="P6120">
        <v>0</v>
      </c>
      <c r="Q6120" t="s">
        <v>464</v>
      </c>
      <c r="R6120" t="s">
        <v>234</v>
      </c>
      <c r="S6120" t="s">
        <v>258</v>
      </c>
      <c r="T6120" t="s">
        <v>259</v>
      </c>
      <c r="U6120" t="s">
        <v>443</v>
      </c>
    </row>
    <row r="6121" spans="1:21" x14ac:dyDescent="0.35">
      <c r="A6121" s="2" t="s">
        <v>53</v>
      </c>
      <c r="B6121" s="1" t="s">
        <v>151</v>
      </c>
      <c r="C6121" t="s">
        <v>512</v>
      </c>
      <c r="D6121" s="1" t="s">
        <v>288</v>
      </c>
      <c r="E6121" s="1" t="s">
        <v>25</v>
      </c>
      <c r="F6121" s="1" t="s">
        <v>26</v>
      </c>
      <c r="G6121" s="1" t="s">
        <v>215</v>
      </c>
      <c r="H6121" t="s">
        <v>16</v>
      </c>
      <c r="I6121" s="1" t="s">
        <v>152</v>
      </c>
      <c r="J6121" t="s">
        <v>72</v>
      </c>
      <c r="K6121" s="1" t="s">
        <v>57</v>
      </c>
      <c r="L6121" t="s">
        <v>278</v>
      </c>
      <c r="M6121" t="s">
        <v>136</v>
      </c>
      <c r="N6121">
        <v>2</v>
      </c>
      <c r="O6121" t="s">
        <v>232</v>
      </c>
      <c r="P6121">
        <v>1</v>
      </c>
      <c r="Q6121" t="s">
        <v>464</v>
      </c>
      <c r="R6121" t="s">
        <v>234</v>
      </c>
      <c r="S6121" t="s">
        <v>258</v>
      </c>
      <c r="T6121" t="s">
        <v>259</v>
      </c>
      <c r="U6121" t="s">
        <v>443</v>
      </c>
    </row>
    <row r="6122" spans="1:21" x14ac:dyDescent="0.35">
      <c r="A6122" s="2" t="s">
        <v>53</v>
      </c>
      <c r="B6122" s="1" t="s">
        <v>151</v>
      </c>
      <c r="C6122" t="s">
        <v>512</v>
      </c>
      <c r="D6122" s="1" t="s">
        <v>288</v>
      </c>
      <c r="E6122" s="1" t="s">
        <v>25</v>
      </c>
      <c r="F6122" s="1" t="s">
        <v>26</v>
      </c>
      <c r="G6122" s="1" t="s">
        <v>215</v>
      </c>
      <c r="H6122" t="s">
        <v>16</v>
      </c>
      <c r="I6122" s="1" t="s">
        <v>152</v>
      </c>
      <c r="J6122" t="s">
        <v>72</v>
      </c>
      <c r="K6122" s="1" t="s">
        <v>57</v>
      </c>
      <c r="L6122" t="s">
        <v>278</v>
      </c>
      <c r="M6122" t="s">
        <v>136</v>
      </c>
      <c r="N6122">
        <v>1</v>
      </c>
      <c r="O6122" t="s">
        <v>232</v>
      </c>
      <c r="P6122">
        <v>1</v>
      </c>
      <c r="Q6122" t="s">
        <v>464</v>
      </c>
      <c r="R6122" t="s">
        <v>234</v>
      </c>
      <c r="S6122" t="s">
        <v>271</v>
      </c>
      <c r="T6122" t="s">
        <v>259</v>
      </c>
      <c r="U6122" t="s">
        <v>443</v>
      </c>
    </row>
    <row r="6123" spans="1:21" x14ac:dyDescent="0.35">
      <c r="A6123" s="2" t="s">
        <v>53</v>
      </c>
      <c r="B6123" s="1" t="s">
        <v>151</v>
      </c>
      <c r="C6123" t="s">
        <v>512</v>
      </c>
      <c r="D6123" s="1" t="s">
        <v>288</v>
      </c>
      <c r="E6123" s="1" t="s">
        <v>25</v>
      </c>
      <c r="F6123" s="1" t="s">
        <v>26</v>
      </c>
      <c r="G6123" s="1" t="s">
        <v>215</v>
      </c>
      <c r="H6123" t="s">
        <v>20</v>
      </c>
      <c r="I6123" s="1" t="s">
        <v>152</v>
      </c>
      <c r="J6123" t="s">
        <v>72</v>
      </c>
      <c r="K6123" s="1" t="s">
        <v>57</v>
      </c>
      <c r="L6123" t="s">
        <v>278</v>
      </c>
      <c r="M6123" t="s">
        <v>136</v>
      </c>
      <c r="N6123">
        <v>1</v>
      </c>
      <c r="O6123" t="s">
        <v>232</v>
      </c>
      <c r="P6123">
        <v>1</v>
      </c>
      <c r="Q6123" t="s">
        <v>464</v>
      </c>
      <c r="R6123" t="s">
        <v>234</v>
      </c>
      <c r="S6123" t="s">
        <v>258</v>
      </c>
      <c r="T6123" t="s">
        <v>259</v>
      </c>
      <c r="U6123" t="s">
        <v>443</v>
      </c>
    </row>
    <row r="6124" spans="1:21" x14ac:dyDescent="0.35">
      <c r="A6124" s="2" t="s">
        <v>53</v>
      </c>
      <c r="B6124" s="1" t="s">
        <v>151</v>
      </c>
      <c r="C6124" t="s">
        <v>512</v>
      </c>
      <c r="D6124" s="1" t="s">
        <v>288</v>
      </c>
      <c r="E6124" s="1" t="s">
        <v>25</v>
      </c>
      <c r="F6124" s="1" t="s">
        <v>26</v>
      </c>
      <c r="G6124" s="1" t="s">
        <v>215</v>
      </c>
      <c r="H6124" t="s">
        <v>20</v>
      </c>
      <c r="I6124" s="1" t="s">
        <v>152</v>
      </c>
      <c r="J6124" t="s">
        <v>72</v>
      </c>
      <c r="K6124" s="1" t="s">
        <v>57</v>
      </c>
      <c r="L6124" t="s">
        <v>278</v>
      </c>
      <c r="M6124" t="s">
        <v>136</v>
      </c>
      <c r="N6124">
        <v>2</v>
      </c>
      <c r="O6124" t="s">
        <v>232</v>
      </c>
      <c r="P6124">
        <v>1</v>
      </c>
      <c r="Q6124" t="s">
        <v>464</v>
      </c>
      <c r="R6124" t="s">
        <v>234</v>
      </c>
      <c r="S6124" t="s">
        <v>271</v>
      </c>
      <c r="T6124" t="s">
        <v>259</v>
      </c>
      <c r="U6124" t="s">
        <v>443</v>
      </c>
    </row>
    <row r="6125" spans="1:21" x14ac:dyDescent="0.35">
      <c r="A6125" s="2" t="s">
        <v>53</v>
      </c>
      <c r="B6125" s="1" t="s">
        <v>151</v>
      </c>
      <c r="C6125" t="s">
        <v>512</v>
      </c>
      <c r="D6125" s="1" t="s">
        <v>288</v>
      </c>
      <c r="E6125" s="1" t="s">
        <v>25</v>
      </c>
      <c r="F6125" s="1" t="s">
        <v>26</v>
      </c>
      <c r="G6125" s="1" t="s">
        <v>215</v>
      </c>
      <c r="H6125" t="s">
        <v>30</v>
      </c>
      <c r="I6125" s="1" t="s">
        <v>152</v>
      </c>
      <c r="J6125" t="s">
        <v>72</v>
      </c>
      <c r="K6125" s="1" t="s">
        <v>57</v>
      </c>
      <c r="L6125" t="s">
        <v>278</v>
      </c>
      <c r="M6125" t="s">
        <v>136</v>
      </c>
      <c r="N6125">
        <v>4</v>
      </c>
      <c r="O6125" t="s">
        <v>232</v>
      </c>
      <c r="P6125">
        <v>1</v>
      </c>
      <c r="Q6125" t="s">
        <v>464</v>
      </c>
      <c r="R6125" t="s">
        <v>234</v>
      </c>
      <c r="S6125" t="s">
        <v>258</v>
      </c>
      <c r="T6125" t="s">
        <v>259</v>
      </c>
      <c r="U6125" t="s">
        <v>443</v>
      </c>
    </row>
    <row r="6126" spans="1:21" x14ac:dyDescent="0.35">
      <c r="A6126" s="2" t="s">
        <v>53</v>
      </c>
      <c r="B6126" s="1" t="s">
        <v>151</v>
      </c>
      <c r="C6126" t="s">
        <v>512</v>
      </c>
      <c r="D6126" s="1" t="s">
        <v>288</v>
      </c>
      <c r="E6126" s="1" t="s">
        <v>25</v>
      </c>
      <c r="F6126" s="1" t="s">
        <v>26</v>
      </c>
      <c r="G6126" s="1" t="s">
        <v>215</v>
      </c>
      <c r="H6126" t="s">
        <v>30</v>
      </c>
      <c r="I6126" s="1" t="s">
        <v>152</v>
      </c>
      <c r="J6126" t="s">
        <v>72</v>
      </c>
      <c r="K6126" s="1" t="s">
        <v>57</v>
      </c>
      <c r="L6126" t="s">
        <v>363</v>
      </c>
      <c r="M6126" t="s">
        <v>136</v>
      </c>
      <c r="N6126">
        <v>1</v>
      </c>
      <c r="O6126" t="s">
        <v>232</v>
      </c>
      <c r="P6126">
        <v>1</v>
      </c>
      <c r="Q6126" t="s">
        <v>464</v>
      </c>
      <c r="R6126" t="s">
        <v>234</v>
      </c>
      <c r="S6126" t="s">
        <v>258</v>
      </c>
      <c r="T6126" t="s">
        <v>259</v>
      </c>
      <c r="U6126" t="s">
        <v>443</v>
      </c>
    </row>
    <row r="6127" spans="1:21" x14ac:dyDescent="0.35">
      <c r="A6127" s="2" t="s">
        <v>53</v>
      </c>
      <c r="B6127" s="1" t="s">
        <v>151</v>
      </c>
      <c r="C6127" t="s">
        <v>512</v>
      </c>
      <c r="D6127" s="1" t="s">
        <v>288</v>
      </c>
      <c r="E6127" s="1" t="s">
        <v>25</v>
      </c>
      <c r="F6127" s="1" t="s">
        <v>26</v>
      </c>
      <c r="G6127" s="1" t="s">
        <v>215</v>
      </c>
      <c r="H6127" t="s">
        <v>24</v>
      </c>
      <c r="I6127" s="1" t="s">
        <v>152</v>
      </c>
      <c r="J6127" t="s">
        <v>72</v>
      </c>
      <c r="K6127" s="1" t="s">
        <v>57</v>
      </c>
      <c r="L6127" t="s">
        <v>278</v>
      </c>
      <c r="M6127" t="s">
        <v>136</v>
      </c>
      <c r="N6127">
        <v>1</v>
      </c>
      <c r="O6127" t="s">
        <v>232</v>
      </c>
      <c r="P6127">
        <v>0</v>
      </c>
      <c r="Q6127" t="s">
        <v>464</v>
      </c>
      <c r="R6127" t="s">
        <v>234</v>
      </c>
      <c r="S6127" t="s">
        <v>258</v>
      </c>
      <c r="T6127" t="s">
        <v>259</v>
      </c>
      <c r="U6127" t="s">
        <v>443</v>
      </c>
    </row>
    <row r="6128" spans="1:21" x14ac:dyDescent="0.35">
      <c r="A6128" s="2" t="s">
        <v>53</v>
      </c>
      <c r="B6128" s="1" t="s">
        <v>151</v>
      </c>
      <c r="C6128" t="s">
        <v>512</v>
      </c>
      <c r="D6128" s="1" t="s">
        <v>288</v>
      </c>
      <c r="E6128" s="1" t="s">
        <v>25</v>
      </c>
      <c r="F6128" s="1" t="s">
        <v>15</v>
      </c>
      <c r="G6128" s="1" t="s">
        <v>215</v>
      </c>
      <c r="H6128" t="s">
        <v>52</v>
      </c>
      <c r="I6128" s="1" t="s">
        <v>152</v>
      </c>
      <c r="J6128" t="s">
        <v>72</v>
      </c>
      <c r="K6128" s="1" t="s">
        <v>57</v>
      </c>
      <c r="L6128" t="s">
        <v>278</v>
      </c>
      <c r="M6128" t="s">
        <v>136</v>
      </c>
      <c r="N6128">
        <v>2</v>
      </c>
      <c r="O6128" t="s">
        <v>232</v>
      </c>
      <c r="P6128">
        <v>1</v>
      </c>
      <c r="Q6128" t="s">
        <v>464</v>
      </c>
      <c r="R6128" t="s">
        <v>234</v>
      </c>
      <c r="S6128" t="s">
        <v>258</v>
      </c>
      <c r="T6128" t="s">
        <v>259</v>
      </c>
      <c r="U6128" t="s">
        <v>443</v>
      </c>
    </row>
    <row r="6129" spans="1:21" x14ac:dyDescent="0.35">
      <c r="A6129" s="2" t="s">
        <v>53</v>
      </c>
      <c r="B6129" s="1" t="s">
        <v>151</v>
      </c>
      <c r="C6129" t="s">
        <v>512</v>
      </c>
      <c r="D6129" s="1" t="s">
        <v>288</v>
      </c>
      <c r="E6129" s="1" t="s">
        <v>25</v>
      </c>
      <c r="F6129" s="1" t="s">
        <v>15</v>
      </c>
      <c r="G6129" s="1" t="s">
        <v>215</v>
      </c>
      <c r="H6129" t="s">
        <v>20</v>
      </c>
      <c r="I6129" s="1" t="s">
        <v>152</v>
      </c>
      <c r="J6129" t="s">
        <v>72</v>
      </c>
      <c r="K6129" s="1" t="s">
        <v>57</v>
      </c>
      <c r="L6129" t="s">
        <v>278</v>
      </c>
      <c r="M6129" t="s">
        <v>136</v>
      </c>
      <c r="N6129">
        <v>1</v>
      </c>
      <c r="O6129" t="s">
        <v>232</v>
      </c>
      <c r="P6129">
        <v>1</v>
      </c>
      <c r="Q6129" t="s">
        <v>464</v>
      </c>
      <c r="R6129" t="s">
        <v>234</v>
      </c>
      <c r="S6129" t="s">
        <v>271</v>
      </c>
      <c r="T6129" t="s">
        <v>259</v>
      </c>
      <c r="U6129" t="s">
        <v>443</v>
      </c>
    </row>
    <row r="6130" spans="1:21" x14ac:dyDescent="0.35">
      <c r="A6130" s="2" t="s">
        <v>53</v>
      </c>
      <c r="B6130" s="1" t="s">
        <v>151</v>
      </c>
      <c r="C6130" t="s">
        <v>512</v>
      </c>
      <c r="D6130" s="1" t="s">
        <v>288</v>
      </c>
      <c r="E6130" s="1" t="s">
        <v>25</v>
      </c>
      <c r="F6130" s="1" t="s">
        <v>15</v>
      </c>
      <c r="G6130" s="1" t="s">
        <v>215</v>
      </c>
      <c r="H6130" t="s">
        <v>30</v>
      </c>
      <c r="I6130" s="1" t="s">
        <v>152</v>
      </c>
      <c r="J6130" t="s">
        <v>72</v>
      </c>
      <c r="K6130" s="1" t="s">
        <v>57</v>
      </c>
      <c r="L6130" t="s">
        <v>278</v>
      </c>
      <c r="M6130" t="s">
        <v>136</v>
      </c>
      <c r="N6130">
        <v>1</v>
      </c>
      <c r="O6130" t="s">
        <v>232</v>
      </c>
      <c r="P6130">
        <v>1</v>
      </c>
      <c r="Q6130" t="s">
        <v>464</v>
      </c>
      <c r="R6130" t="s">
        <v>234</v>
      </c>
      <c r="S6130" t="s">
        <v>258</v>
      </c>
      <c r="T6130" t="s">
        <v>259</v>
      </c>
      <c r="U6130" t="s">
        <v>443</v>
      </c>
    </row>
    <row r="6131" spans="1:21" x14ac:dyDescent="0.35">
      <c r="A6131" s="2" t="s">
        <v>53</v>
      </c>
      <c r="B6131" s="1" t="s">
        <v>151</v>
      </c>
      <c r="C6131" t="s">
        <v>512</v>
      </c>
      <c r="D6131" s="1" t="s">
        <v>288</v>
      </c>
      <c r="E6131" s="1" t="s">
        <v>25</v>
      </c>
      <c r="F6131" s="1" t="s">
        <v>29</v>
      </c>
      <c r="G6131" s="1" t="s">
        <v>29</v>
      </c>
      <c r="H6131" t="s">
        <v>20</v>
      </c>
      <c r="I6131" s="1" t="s">
        <v>152</v>
      </c>
      <c r="J6131" t="s">
        <v>72</v>
      </c>
      <c r="K6131" s="1" t="s">
        <v>57</v>
      </c>
      <c r="L6131" t="s">
        <v>363</v>
      </c>
      <c r="M6131" t="s">
        <v>136</v>
      </c>
      <c r="N6131">
        <v>1</v>
      </c>
      <c r="O6131" t="s">
        <v>232</v>
      </c>
      <c r="P6131">
        <v>1</v>
      </c>
      <c r="Q6131" t="s">
        <v>464</v>
      </c>
      <c r="R6131" t="s">
        <v>234</v>
      </c>
      <c r="S6131" t="s">
        <v>258</v>
      </c>
      <c r="T6131" t="s">
        <v>259</v>
      </c>
      <c r="U6131" t="s">
        <v>443</v>
      </c>
    </row>
    <row r="6132" spans="1:21" x14ac:dyDescent="0.35">
      <c r="A6132" s="2" t="s">
        <v>53</v>
      </c>
      <c r="B6132" s="1" t="s">
        <v>151</v>
      </c>
      <c r="C6132" t="s">
        <v>512</v>
      </c>
      <c r="D6132" s="1" t="s">
        <v>288</v>
      </c>
      <c r="E6132" s="1" t="s">
        <v>25</v>
      </c>
      <c r="F6132" s="1" t="s">
        <v>21</v>
      </c>
      <c r="G6132" s="1" t="s">
        <v>29</v>
      </c>
      <c r="H6132" t="s">
        <v>27</v>
      </c>
      <c r="I6132" s="1" t="s">
        <v>152</v>
      </c>
      <c r="J6132" t="s">
        <v>72</v>
      </c>
      <c r="K6132" s="1" t="s">
        <v>57</v>
      </c>
      <c r="L6132" t="s">
        <v>363</v>
      </c>
      <c r="M6132" t="s">
        <v>136</v>
      </c>
      <c r="N6132">
        <v>1</v>
      </c>
      <c r="O6132" t="s">
        <v>232</v>
      </c>
      <c r="P6132">
        <v>1</v>
      </c>
      <c r="Q6132" t="s">
        <v>464</v>
      </c>
      <c r="R6132" t="s">
        <v>234</v>
      </c>
      <c r="S6132" t="s">
        <v>258</v>
      </c>
      <c r="T6132" t="s">
        <v>259</v>
      </c>
      <c r="U6132" t="s">
        <v>443</v>
      </c>
    </row>
    <row r="6133" spans="1:21" x14ac:dyDescent="0.35">
      <c r="A6133" s="2" t="s">
        <v>53</v>
      </c>
      <c r="B6133" s="1" t="s">
        <v>151</v>
      </c>
      <c r="C6133" t="s">
        <v>512</v>
      </c>
      <c r="D6133" s="1" t="s">
        <v>134</v>
      </c>
      <c r="E6133" s="1" t="s">
        <v>14</v>
      </c>
      <c r="F6133" s="1" t="s">
        <v>26</v>
      </c>
      <c r="G6133" s="1" t="s">
        <v>215</v>
      </c>
      <c r="H6133" t="s">
        <v>52</v>
      </c>
      <c r="I6133" s="1" t="s">
        <v>152</v>
      </c>
      <c r="J6133" t="s">
        <v>72</v>
      </c>
      <c r="K6133" s="1" t="s">
        <v>57</v>
      </c>
      <c r="L6133" t="s">
        <v>278</v>
      </c>
      <c r="M6133" t="s">
        <v>61</v>
      </c>
      <c r="N6133">
        <v>3</v>
      </c>
      <c r="O6133" t="s">
        <v>232</v>
      </c>
      <c r="P6133">
        <v>1</v>
      </c>
      <c r="Q6133" t="s">
        <v>464</v>
      </c>
      <c r="R6133" t="s">
        <v>234</v>
      </c>
      <c r="S6133" t="s">
        <v>258</v>
      </c>
      <c r="T6133" t="s">
        <v>259</v>
      </c>
      <c r="U6133" t="s">
        <v>443</v>
      </c>
    </row>
    <row r="6134" spans="1:21" x14ac:dyDescent="0.35">
      <c r="A6134" s="2" t="s">
        <v>53</v>
      </c>
      <c r="B6134" s="1" t="s">
        <v>151</v>
      </c>
      <c r="C6134" t="s">
        <v>512</v>
      </c>
      <c r="D6134" s="1" t="s">
        <v>134</v>
      </c>
      <c r="E6134" s="1" t="s">
        <v>14</v>
      </c>
      <c r="F6134" s="1" t="s">
        <v>26</v>
      </c>
      <c r="G6134" s="1" t="s">
        <v>215</v>
      </c>
      <c r="H6134" t="s">
        <v>16</v>
      </c>
      <c r="I6134" s="1" t="s">
        <v>152</v>
      </c>
      <c r="J6134" t="s">
        <v>72</v>
      </c>
      <c r="K6134" s="1" t="s">
        <v>57</v>
      </c>
      <c r="L6134" t="s">
        <v>278</v>
      </c>
      <c r="M6134" t="s">
        <v>61</v>
      </c>
      <c r="N6134">
        <v>1</v>
      </c>
      <c r="O6134" t="s">
        <v>232</v>
      </c>
      <c r="P6134">
        <v>0</v>
      </c>
      <c r="Q6134" t="s">
        <v>464</v>
      </c>
      <c r="R6134" t="s">
        <v>234</v>
      </c>
      <c r="S6134" t="s">
        <v>258</v>
      </c>
      <c r="T6134" t="s">
        <v>259</v>
      </c>
      <c r="U6134" t="s">
        <v>443</v>
      </c>
    </row>
    <row r="6135" spans="1:21" x14ac:dyDescent="0.35">
      <c r="A6135" s="2" t="s">
        <v>53</v>
      </c>
      <c r="B6135" s="1" t="s">
        <v>151</v>
      </c>
      <c r="C6135" t="s">
        <v>512</v>
      </c>
      <c r="D6135" s="1" t="s">
        <v>134</v>
      </c>
      <c r="E6135" s="1" t="s">
        <v>14</v>
      </c>
      <c r="F6135" s="1" t="s">
        <v>26</v>
      </c>
      <c r="G6135" s="1" t="s">
        <v>215</v>
      </c>
      <c r="H6135" t="s">
        <v>16</v>
      </c>
      <c r="I6135" s="1" t="s">
        <v>152</v>
      </c>
      <c r="J6135" t="s">
        <v>72</v>
      </c>
      <c r="K6135" s="1" t="s">
        <v>57</v>
      </c>
      <c r="L6135" t="s">
        <v>278</v>
      </c>
      <c r="M6135" t="s">
        <v>61</v>
      </c>
      <c r="N6135">
        <v>6</v>
      </c>
      <c r="O6135" t="s">
        <v>232</v>
      </c>
      <c r="P6135">
        <v>1</v>
      </c>
      <c r="Q6135" t="s">
        <v>464</v>
      </c>
      <c r="R6135" t="s">
        <v>234</v>
      </c>
      <c r="S6135" t="s">
        <v>258</v>
      </c>
      <c r="T6135" t="s">
        <v>259</v>
      </c>
      <c r="U6135" t="s">
        <v>443</v>
      </c>
    </row>
    <row r="6136" spans="1:21" x14ac:dyDescent="0.35">
      <c r="A6136" s="2" t="s">
        <v>53</v>
      </c>
      <c r="B6136" s="1" t="s">
        <v>151</v>
      </c>
      <c r="C6136" t="s">
        <v>512</v>
      </c>
      <c r="D6136" s="1" t="s">
        <v>134</v>
      </c>
      <c r="E6136" s="1" t="s">
        <v>14</v>
      </c>
      <c r="F6136" s="1" t="s">
        <v>26</v>
      </c>
      <c r="G6136" s="1" t="s">
        <v>215</v>
      </c>
      <c r="H6136" t="s">
        <v>16</v>
      </c>
      <c r="I6136" s="1" t="s">
        <v>152</v>
      </c>
      <c r="J6136" t="s">
        <v>72</v>
      </c>
      <c r="K6136" s="1" t="s">
        <v>57</v>
      </c>
      <c r="L6136" t="s">
        <v>278</v>
      </c>
      <c r="M6136" t="s">
        <v>62</v>
      </c>
      <c r="N6136">
        <v>1</v>
      </c>
      <c r="O6136" t="s">
        <v>232</v>
      </c>
      <c r="P6136">
        <v>0</v>
      </c>
      <c r="Q6136" t="s">
        <v>464</v>
      </c>
      <c r="R6136" t="s">
        <v>234</v>
      </c>
      <c r="S6136" t="s">
        <v>258</v>
      </c>
      <c r="T6136" t="s">
        <v>259</v>
      </c>
      <c r="U6136" t="s">
        <v>443</v>
      </c>
    </row>
    <row r="6137" spans="1:21" x14ac:dyDescent="0.35">
      <c r="A6137" s="2" t="s">
        <v>53</v>
      </c>
      <c r="B6137" s="1" t="s">
        <v>151</v>
      </c>
      <c r="C6137" t="s">
        <v>512</v>
      </c>
      <c r="D6137" s="1" t="s">
        <v>134</v>
      </c>
      <c r="E6137" s="1" t="s">
        <v>14</v>
      </c>
      <c r="F6137" s="1" t="s">
        <v>26</v>
      </c>
      <c r="G6137" s="1" t="s">
        <v>215</v>
      </c>
      <c r="H6137" t="s">
        <v>16</v>
      </c>
      <c r="I6137" s="1" t="s">
        <v>152</v>
      </c>
      <c r="J6137" t="s">
        <v>72</v>
      </c>
      <c r="K6137" s="1" t="s">
        <v>57</v>
      </c>
      <c r="L6137" t="s">
        <v>278</v>
      </c>
      <c r="M6137" t="s">
        <v>62</v>
      </c>
      <c r="N6137">
        <v>4</v>
      </c>
      <c r="O6137" t="s">
        <v>232</v>
      </c>
      <c r="P6137">
        <v>1</v>
      </c>
      <c r="Q6137" t="s">
        <v>464</v>
      </c>
      <c r="R6137" t="s">
        <v>234</v>
      </c>
      <c r="S6137" t="s">
        <v>258</v>
      </c>
      <c r="T6137" t="s">
        <v>259</v>
      </c>
      <c r="U6137" t="s">
        <v>443</v>
      </c>
    </row>
    <row r="6138" spans="1:21" x14ac:dyDescent="0.35">
      <c r="A6138" s="2" t="s">
        <v>53</v>
      </c>
      <c r="B6138" s="1" t="s">
        <v>151</v>
      </c>
      <c r="C6138" t="s">
        <v>512</v>
      </c>
      <c r="D6138" s="1" t="s">
        <v>134</v>
      </c>
      <c r="E6138" s="1" t="s">
        <v>14</v>
      </c>
      <c r="F6138" s="1" t="s">
        <v>26</v>
      </c>
      <c r="G6138" s="1" t="s">
        <v>215</v>
      </c>
      <c r="H6138" t="s">
        <v>16</v>
      </c>
      <c r="I6138" s="1" t="s">
        <v>152</v>
      </c>
      <c r="J6138" t="s">
        <v>72</v>
      </c>
      <c r="K6138" s="1" t="s">
        <v>57</v>
      </c>
      <c r="L6138" t="s">
        <v>363</v>
      </c>
      <c r="M6138" t="s">
        <v>62</v>
      </c>
      <c r="N6138">
        <v>1</v>
      </c>
      <c r="O6138" t="s">
        <v>232</v>
      </c>
      <c r="P6138">
        <v>1</v>
      </c>
      <c r="Q6138" t="s">
        <v>464</v>
      </c>
      <c r="R6138" t="s">
        <v>234</v>
      </c>
      <c r="S6138" t="s">
        <v>258</v>
      </c>
      <c r="T6138" t="s">
        <v>259</v>
      </c>
      <c r="U6138" t="s">
        <v>443</v>
      </c>
    </row>
    <row r="6139" spans="1:21" x14ac:dyDescent="0.35">
      <c r="A6139" s="2" t="s">
        <v>53</v>
      </c>
      <c r="B6139" s="1" t="s">
        <v>151</v>
      </c>
      <c r="C6139" t="s">
        <v>512</v>
      </c>
      <c r="D6139" s="1" t="s">
        <v>134</v>
      </c>
      <c r="E6139" s="1" t="s">
        <v>14</v>
      </c>
      <c r="F6139" s="1" t="s">
        <v>26</v>
      </c>
      <c r="G6139" s="1" t="s">
        <v>215</v>
      </c>
      <c r="H6139" t="s">
        <v>20</v>
      </c>
      <c r="I6139" s="1" t="s">
        <v>152</v>
      </c>
      <c r="J6139" t="s">
        <v>72</v>
      </c>
      <c r="K6139" s="1" t="s">
        <v>57</v>
      </c>
      <c r="L6139" t="s">
        <v>278</v>
      </c>
      <c r="M6139" t="s">
        <v>61</v>
      </c>
      <c r="N6139">
        <v>1</v>
      </c>
      <c r="O6139" t="s">
        <v>232</v>
      </c>
      <c r="P6139">
        <v>0</v>
      </c>
      <c r="Q6139" t="s">
        <v>464</v>
      </c>
      <c r="R6139" t="s">
        <v>234</v>
      </c>
      <c r="S6139" t="s">
        <v>258</v>
      </c>
      <c r="T6139" t="s">
        <v>259</v>
      </c>
      <c r="U6139" t="s">
        <v>443</v>
      </c>
    </row>
    <row r="6140" spans="1:21" x14ac:dyDescent="0.35">
      <c r="A6140" s="2" t="s">
        <v>53</v>
      </c>
      <c r="B6140" s="1" t="s">
        <v>151</v>
      </c>
      <c r="C6140" t="s">
        <v>512</v>
      </c>
      <c r="D6140" s="1" t="s">
        <v>134</v>
      </c>
      <c r="E6140" s="1" t="s">
        <v>14</v>
      </c>
      <c r="F6140" s="1" t="s">
        <v>26</v>
      </c>
      <c r="G6140" s="1" t="s">
        <v>215</v>
      </c>
      <c r="H6140" t="s">
        <v>20</v>
      </c>
      <c r="I6140" s="1" t="s">
        <v>152</v>
      </c>
      <c r="J6140" t="s">
        <v>72</v>
      </c>
      <c r="K6140" s="1" t="s">
        <v>57</v>
      </c>
      <c r="L6140" t="s">
        <v>278</v>
      </c>
      <c r="M6140" t="s">
        <v>62</v>
      </c>
      <c r="N6140">
        <v>2</v>
      </c>
      <c r="O6140" t="s">
        <v>232</v>
      </c>
      <c r="P6140">
        <v>1</v>
      </c>
      <c r="Q6140" t="s">
        <v>464</v>
      </c>
      <c r="R6140" t="s">
        <v>234</v>
      </c>
      <c r="S6140" t="s">
        <v>258</v>
      </c>
      <c r="T6140" t="s">
        <v>259</v>
      </c>
      <c r="U6140" t="s">
        <v>443</v>
      </c>
    </row>
    <row r="6141" spans="1:21" x14ac:dyDescent="0.35">
      <c r="A6141" s="2" t="s">
        <v>53</v>
      </c>
      <c r="B6141" s="1" t="s">
        <v>151</v>
      </c>
      <c r="C6141" t="s">
        <v>512</v>
      </c>
      <c r="D6141" s="1" t="s">
        <v>134</v>
      </c>
      <c r="E6141" s="1" t="s">
        <v>14</v>
      </c>
      <c r="F6141" s="1" t="s">
        <v>15</v>
      </c>
      <c r="G6141" s="1" t="s">
        <v>215</v>
      </c>
      <c r="H6141" t="s">
        <v>24</v>
      </c>
      <c r="I6141" s="1" t="s">
        <v>152</v>
      </c>
      <c r="J6141" t="s">
        <v>72</v>
      </c>
      <c r="K6141" s="1" t="s">
        <v>57</v>
      </c>
      <c r="L6141" t="s">
        <v>278</v>
      </c>
      <c r="M6141" t="s">
        <v>61</v>
      </c>
      <c r="N6141">
        <v>1</v>
      </c>
      <c r="O6141" t="s">
        <v>232</v>
      </c>
      <c r="P6141">
        <v>1</v>
      </c>
      <c r="Q6141" t="s">
        <v>464</v>
      </c>
      <c r="R6141" t="s">
        <v>234</v>
      </c>
      <c r="S6141" t="s">
        <v>258</v>
      </c>
      <c r="T6141" t="s">
        <v>259</v>
      </c>
      <c r="U6141" t="s">
        <v>443</v>
      </c>
    </row>
    <row r="6142" spans="1:21" x14ac:dyDescent="0.35">
      <c r="A6142" s="2" t="s">
        <v>53</v>
      </c>
      <c r="B6142" s="1" t="s">
        <v>151</v>
      </c>
      <c r="C6142" t="s">
        <v>512</v>
      </c>
      <c r="D6142" s="1" t="s">
        <v>134</v>
      </c>
      <c r="E6142" s="1" t="s">
        <v>14</v>
      </c>
      <c r="F6142" s="1" t="s">
        <v>21</v>
      </c>
      <c r="G6142" s="1" t="s">
        <v>29</v>
      </c>
      <c r="H6142" t="s">
        <v>16</v>
      </c>
      <c r="I6142" s="1" t="s">
        <v>152</v>
      </c>
      <c r="J6142" t="s">
        <v>72</v>
      </c>
      <c r="K6142" s="1" t="s">
        <v>57</v>
      </c>
      <c r="L6142" t="s">
        <v>278</v>
      </c>
      <c r="M6142" t="s">
        <v>61</v>
      </c>
      <c r="N6142">
        <v>1</v>
      </c>
      <c r="O6142" t="s">
        <v>232</v>
      </c>
      <c r="P6142">
        <v>1</v>
      </c>
      <c r="Q6142" t="s">
        <v>464</v>
      </c>
      <c r="R6142" t="s">
        <v>234</v>
      </c>
      <c r="S6142" t="s">
        <v>258</v>
      </c>
      <c r="T6142" t="s">
        <v>259</v>
      </c>
      <c r="U6142" t="s">
        <v>443</v>
      </c>
    </row>
    <row r="6143" spans="1:21" x14ac:dyDescent="0.35">
      <c r="A6143" s="2" t="s">
        <v>53</v>
      </c>
      <c r="B6143" s="1" t="s">
        <v>151</v>
      </c>
      <c r="C6143" t="s">
        <v>512</v>
      </c>
      <c r="D6143" s="1" t="s">
        <v>134</v>
      </c>
      <c r="E6143" s="1" t="s">
        <v>25</v>
      </c>
      <c r="F6143" s="1" t="s">
        <v>26</v>
      </c>
      <c r="G6143" s="1" t="s">
        <v>215</v>
      </c>
      <c r="H6143" t="s">
        <v>52</v>
      </c>
      <c r="I6143" s="1" t="s">
        <v>152</v>
      </c>
      <c r="J6143" t="s">
        <v>72</v>
      </c>
      <c r="K6143" s="1" t="s">
        <v>57</v>
      </c>
      <c r="L6143" t="s">
        <v>278</v>
      </c>
      <c r="M6143" t="s">
        <v>61</v>
      </c>
      <c r="N6143">
        <v>2</v>
      </c>
      <c r="O6143" t="s">
        <v>232</v>
      </c>
      <c r="P6143">
        <v>0</v>
      </c>
      <c r="Q6143" t="s">
        <v>464</v>
      </c>
      <c r="R6143" t="s">
        <v>234</v>
      </c>
      <c r="S6143" t="s">
        <v>258</v>
      </c>
      <c r="T6143" t="s">
        <v>259</v>
      </c>
      <c r="U6143" t="s">
        <v>443</v>
      </c>
    </row>
    <row r="6144" spans="1:21" x14ac:dyDescent="0.35">
      <c r="A6144" s="2" t="s">
        <v>53</v>
      </c>
      <c r="B6144" s="1" t="s">
        <v>151</v>
      </c>
      <c r="C6144" t="s">
        <v>512</v>
      </c>
      <c r="D6144" s="1" t="s">
        <v>134</v>
      </c>
      <c r="E6144" s="1" t="s">
        <v>25</v>
      </c>
      <c r="F6144" s="1" t="s">
        <v>26</v>
      </c>
      <c r="G6144" s="1" t="s">
        <v>215</v>
      </c>
      <c r="H6144" t="s">
        <v>52</v>
      </c>
      <c r="I6144" s="1" t="s">
        <v>152</v>
      </c>
      <c r="J6144" t="s">
        <v>72</v>
      </c>
      <c r="K6144" s="1" t="s">
        <v>57</v>
      </c>
      <c r="L6144" t="s">
        <v>278</v>
      </c>
      <c r="M6144" t="s">
        <v>61</v>
      </c>
      <c r="N6144">
        <v>3</v>
      </c>
      <c r="O6144" t="s">
        <v>232</v>
      </c>
      <c r="P6144">
        <v>1</v>
      </c>
      <c r="Q6144" t="s">
        <v>464</v>
      </c>
      <c r="R6144" t="s">
        <v>234</v>
      </c>
      <c r="S6144" t="s">
        <v>258</v>
      </c>
      <c r="T6144" t="s">
        <v>259</v>
      </c>
      <c r="U6144" t="s">
        <v>443</v>
      </c>
    </row>
    <row r="6145" spans="1:21" x14ac:dyDescent="0.35">
      <c r="A6145" s="2" t="s">
        <v>53</v>
      </c>
      <c r="B6145" s="1" t="s">
        <v>151</v>
      </c>
      <c r="C6145" t="s">
        <v>512</v>
      </c>
      <c r="D6145" s="1" t="s">
        <v>134</v>
      </c>
      <c r="E6145" s="1" t="s">
        <v>25</v>
      </c>
      <c r="F6145" s="1" t="s">
        <v>26</v>
      </c>
      <c r="G6145" s="1" t="s">
        <v>215</v>
      </c>
      <c r="H6145" t="s">
        <v>52</v>
      </c>
      <c r="I6145" s="1" t="s">
        <v>152</v>
      </c>
      <c r="J6145" t="s">
        <v>72</v>
      </c>
      <c r="K6145" s="1" t="s">
        <v>57</v>
      </c>
      <c r="L6145" t="s">
        <v>278</v>
      </c>
      <c r="M6145" t="s">
        <v>62</v>
      </c>
      <c r="N6145">
        <v>2</v>
      </c>
      <c r="O6145" t="s">
        <v>232</v>
      </c>
      <c r="P6145">
        <v>0</v>
      </c>
      <c r="Q6145" t="s">
        <v>464</v>
      </c>
      <c r="R6145" t="s">
        <v>234</v>
      </c>
      <c r="S6145" t="s">
        <v>258</v>
      </c>
      <c r="T6145" t="s">
        <v>259</v>
      </c>
      <c r="U6145" t="s">
        <v>443</v>
      </c>
    </row>
    <row r="6146" spans="1:21" x14ac:dyDescent="0.35">
      <c r="A6146" s="2" t="s">
        <v>53</v>
      </c>
      <c r="B6146" s="1" t="s">
        <v>151</v>
      </c>
      <c r="C6146" t="s">
        <v>512</v>
      </c>
      <c r="D6146" s="1" t="s">
        <v>134</v>
      </c>
      <c r="E6146" s="1" t="s">
        <v>25</v>
      </c>
      <c r="F6146" s="1" t="s">
        <v>26</v>
      </c>
      <c r="G6146" s="1" t="s">
        <v>215</v>
      </c>
      <c r="H6146" t="s">
        <v>52</v>
      </c>
      <c r="I6146" s="1" t="s">
        <v>152</v>
      </c>
      <c r="J6146" t="s">
        <v>72</v>
      </c>
      <c r="K6146" s="1" t="s">
        <v>57</v>
      </c>
      <c r="L6146" t="s">
        <v>278</v>
      </c>
      <c r="M6146" t="s">
        <v>62</v>
      </c>
      <c r="N6146">
        <v>1</v>
      </c>
      <c r="O6146" t="s">
        <v>232</v>
      </c>
      <c r="P6146">
        <v>1</v>
      </c>
      <c r="Q6146" t="s">
        <v>464</v>
      </c>
      <c r="R6146" t="s">
        <v>234</v>
      </c>
      <c r="S6146" t="s">
        <v>258</v>
      </c>
      <c r="T6146" t="s">
        <v>259</v>
      </c>
      <c r="U6146" t="s">
        <v>443</v>
      </c>
    </row>
    <row r="6147" spans="1:21" x14ac:dyDescent="0.35">
      <c r="A6147" s="2" t="s">
        <v>53</v>
      </c>
      <c r="B6147" s="1" t="s">
        <v>151</v>
      </c>
      <c r="C6147" t="s">
        <v>512</v>
      </c>
      <c r="D6147" s="1" t="s">
        <v>134</v>
      </c>
      <c r="E6147" s="1" t="s">
        <v>25</v>
      </c>
      <c r="F6147" s="1" t="s">
        <v>26</v>
      </c>
      <c r="G6147" s="1" t="s">
        <v>215</v>
      </c>
      <c r="H6147" t="s">
        <v>16</v>
      </c>
      <c r="I6147" s="1" t="s">
        <v>152</v>
      </c>
      <c r="J6147" t="s">
        <v>72</v>
      </c>
      <c r="K6147" s="1" t="s">
        <v>57</v>
      </c>
      <c r="L6147" t="s">
        <v>278</v>
      </c>
      <c r="M6147" t="s">
        <v>61</v>
      </c>
      <c r="N6147">
        <v>3</v>
      </c>
      <c r="O6147" t="s">
        <v>232</v>
      </c>
      <c r="P6147">
        <v>0</v>
      </c>
      <c r="Q6147" t="s">
        <v>464</v>
      </c>
      <c r="R6147" t="s">
        <v>234</v>
      </c>
      <c r="S6147" t="s">
        <v>258</v>
      </c>
      <c r="T6147" t="s">
        <v>259</v>
      </c>
      <c r="U6147" t="s">
        <v>443</v>
      </c>
    </row>
    <row r="6148" spans="1:21" x14ac:dyDescent="0.35">
      <c r="A6148" s="2" t="s">
        <v>53</v>
      </c>
      <c r="B6148" s="1" t="s">
        <v>151</v>
      </c>
      <c r="C6148" t="s">
        <v>512</v>
      </c>
      <c r="D6148" s="1" t="s">
        <v>134</v>
      </c>
      <c r="E6148" s="1" t="s">
        <v>25</v>
      </c>
      <c r="F6148" s="1" t="s">
        <v>26</v>
      </c>
      <c r="G6148" s="1" t="s">
        <v>215</v>
      </c>
      <c r="H6148" t="s">
        <v>16</v>
      </c>
      <c r="I6148" s="1" t="s">
        <v>152</v>
      </c>
      <c r="J6148" t="s">
        <v>72</v>
      </c>
      <c r="K6148" s="1" t="s">
        <v>57</v>
      </c>
      <c r="L6148" t="s">
        <v>278</v>
      </c>
      <c r="M6148" t="s">
        <v>61</v>
      </c>
      <c r="N6148">
        <v>6</v>
      </c>
      <c r="O6148" t="s">
        <v>232</v>
      </c>
      <c r="P6148">
        <v>1</v>
      </c>
      <c r="Q6148" t="s">
        <v>464</v>
      </c>
      <c r="R6148" t="s">
        <v>234</v>
      </c>
      <c r="S6148" t="s">
        <v>258</v>
      </c>
      <c r="T6148" t="s">
        <v>259</v>
      </c>
      <c r="U6148" t="s">
        <v>443</v>
      </c>
    </row>
    <row r="6149" spans="1:21" x14ac:dyDescent="0.35">
      <c r="A6149" s="2" t="s">
        <v>53</v>
      </c>
      <c r="B6149" s="1" t="s">
        <v>151</v>
      </c>
      <c r="C6149" t="s">
        <v>512</v>
      </c>
      <c r="D6149" s="1" t="s">
        <v>134</v>
      </c>
      <c r="E6149" s="1" t="s">
        <v>25</v>
      </c>
      <c r="F6149" s="1" t="s">
        <v>26</v>
      </c>
      <c r="G6149" s="1" t="s">
        <v>215</v>
      </c>
      <c r="H6149" t="s">
        <v>16</v>
      </c>
      <c r="I6149" s="1" t="s">
        <v>152</v>
      </c>
      <c r="J6149" t="s">
        <v>72</v>
      </c>
      <c r="K6149" s="1" t="s">
        <v>57</v>
      </c>
      <c r="L6149" t="s">
        <v>278</v>
      </c>
      <c r="M6149" t="s">
        <v>62</v>
      </c>
      <c r="N6149">
        <v>1</v>
      </c>
      <c r="O6149" t="s">
        <v>232</v>
      </c>
      <c r="P6149">
        <v>0</v>
      </c>
      <c r="Q6149" t="s">
        <v>464</v>
      </c>
      <c r="R6149" t="s">
        <v>234</v>
      </c>
      <c r="S6149" t="s">
        <v>258</v>
      </c>
      <c r="T6149" t="s">
        <v>259</v>
      </c>
      <c r="U6149" t="s">
        <v>443</v>
      </c>
    </row>
    <row r="6150" spans="1:21" x14ac:dyDescent="0.35">
      <c r="A6150" s="2" t="s">
        <v>53</v>
      </c>
      <c r="B6150" s="1" t="s">
        <v>151</v>
      </c>
      <c r="C6150" t="s">
        <v>512</v>
      </c>
      <c r="D6150" s="1" t="s">
        <v>134</v>
      </c>
      <c r="E6150" s="1" t="s">
        <v>25</v>
      </c>
      <c r="F6150" s="1" t="s">
        <v>26</v>
      </c>
      <c r="G6150" s="1" t="s">
        <v>215</v>
      </c>
      <c r="H6150" t="s">
        <v>16</v>
      </c>
      <c r="I6150" s="1" t="s">
        <v>152</v>
      </c>
      <c r="J6150" t="s">
        <v>72</v>
      </c>
      <c r="K6150" s="1" t="s">
        <v>57</v>
      </c>
      <c r="L6150" t="s">
        <v>278</v>
      </c>
      <c r="M6150" t="s">
        <v>62</v>
      </c>
      <c r="N6150">
        <v>6</v>
      </c>
      <c r="O6150" t="s">
        <v>232</v>
      </c>
      <c r="P6150">
        <v>1</v>
      </c>
      <c r="Q6150" t="s">
        <v>464</v>
      </c>
      <c r="R6150" t="s">
        <v>234</v>
      </c>
      <c r="S6150" t="s">
        <v>258</v>
      </c>
      <c r="T6150" t="s">
        <v>259</v>
      </c>
      <c r="U6150" t="s">
        <v>443</v>
      </c>
    </row>
    <row r="6151" spans="1:21" x14ac:dyDescent="0.35">
      <c r="A6151" s="2" t="s">
        <v>53</v>
      </c>
      <c r="B6151" s="1" t="s">
        <v>151</v>
      </c>
      <c r="C6151" t="s">
        <v>512</v>
      </c>
      <c r="D6151" s="1" t="s">
        <v>134</v>
      </c>
      <c r="E6151" s="1" t="s">
        <v>25</v>
      </c>
      <c r="F6151" s="1" t="s">
        <v>26</v>
      </c>
      <c r="G6151" s="1" t="s">
        <v>215</v>
      </c>
      <c r="H6151" t="s">
        <v>20</v>
      </c>
      <c r="I6151" s="1" t="s">
        <v>152</v>
      </c>
      <c r="J6151" t="s">
        <v>72</v>
      </c>
      <c r="K6151" s="1" t="s">
        <v>57</v>
      </c>
      <c r="L6151" t="s">
        <v>278</v>
      </c>
      <c r="M6151" t="s">
        <v>61</v>
      </c>
      <c r="N6151">
        <v>2</v>
      </c>
      <c r="O6151" t="s">
        <v>232</v>
      </c>
      <c r="P6151">
        <v>1</v>
      </c>
      <c r="Q6151" t="s">
        <v>464</v>
      </c>
      <c r="R6151" t="s">
        <v>234</v>
      </c>
      <c r="S6151" t="s">
        <v>258</v>
      </c>
      <c r="T6151" t="s">
        <v>259</v>
      </c>
      <c r="U6151" t="s">
        <v>443</v>
      </c>
    </row>
    <row r="6152" spans="1:21" x14ac:dyDescent="0.35">
      <c r="A6152" s="2" t="s">
        <v>53</v>
      </c>
      <c r="B6152" s="1" t="s">
        <v>151</v>
      </c>
      <c r="C6152" t="s">
        <v>512</v>
      </c>
      <c r="D6152" s="1" t="s">
        <v>134</v>
      </c>
      <c r="E6152" s="1" t="s">
        <v>25</v>
      </c>
      <c r="F6152" s="1" t="s">
        <v>26</v>
      </c>
      <c r="G6152" s="1" t="s">
        <v>215</v>
      </c>
      <c r="H6152" t="s">
        <v>20</v>
      </c>
      <c r="I6152" s="1" t="s">
        <v>152</v>
      </c>
      <c r="J6152" t="s">
        <v>72</v>
      </c>
      <c r="K6152" s="1" t="s">
        <v>57</v>
      </c>
      <c r="L6152" t="s">
        <v>278</v>
      </c>
      <c r="M6152" t="s">
        <v>61</v>
      </c>
      <c r="N6152">
        <v>2</v>
      </c>
      <c r="O6152" t="s">
        <v>232</v>
      </c>
      <c r="P6152">
        <v>1</v>
      </c>
      <c r="Q6152" t="s">
        <v>464</v>
      </c>
      <c r="R6152" t="s">
        <v>234</v>
      </c>
      <c r="S6152" t="s">
        <v>271</v>
      </c>
      <c r="T6152" t="s">
        <v>259</v>
      </c>
      <c r="U6152" t="s">
        <v>443</v>
      </c>
    </row>
    <row r="6153" spans="1:21" x14ac:dyDescent="0.35">
      <c r="A6153" s="2" t="s">
        <v>53</v>
      </c>
      <c r="B6153" s="1" t="s">
        <v>151</v>
      </c>
      <c r="C6153" t="s">
        <v>512</v>
      </c>
      <c r="D6153" s="1" t="s">
        <v>134</v>
      </c>
      <c r="E6153" s="1" t="s">
        <v>25</v>
      </c>
      <c r="F6153" s="1" t="s">
        <v>26</v>
      </c>
      <c r="G6153" s="1" t="s">
        <v>215</v>
      </c>
      <c r="H6153" t="s">
        <v>20</v>
      </c>
      <c r="I6153" s="1" t="s">
        <v>152</v>
      </c>
      <c r="J6153" t="s">
        <v>72</v>
      </c>
      <c r="K6153" s="1" t="s">
        <v>57</v>
      </c>
      <c r="L6153" t="s">
        <v>278</v>
      </c>
      <c r="M6153" t="s">
        <v>58</v>
      </c>
      <c r="N6153">
        <v>1</v>
      </c>
      <c r="O6153" t="s">
        <v>232</v>
      </c>
      <c r="P6153">
        <v>1</v>
      </c>
      <c r="Q6153" t="s">
        <v>464</v>
      </c>
      <c r="R6153" t="s">
        <v>234</v>
      </c>
      <c r="S6153" t="s">
        <v>258</v>
      </c>
      <c r="T6153" t="s">
        <v>259</v>
      </c>
      <c r="U6153" t="s">
        <v>443</v>
      </c>
    </row>
    <row r="6154" spans="1:21" x14ac:dyDescent="0.35">
      <c r="A6154" s="2" t="s">
        <v>53</v>
      </c>
      <c r="B6154" s="1" t="s">
        <v>151</v>
      </c>
      <c r="C6154" t="s">
        <v>512</v>
      </c>
      <c r="D6154" s="1" t="s">
        <v>134</v>
      </c>
      <c r="E6154" s="1" t="s">
        <v>25</v>
      </c>
      <c r="F6154" s="1" t="s">
        <v>26</v>
      </c>
      <c r="G6154" s="1" t="s">
        <v>215</v>
      </c>
      <c r="H6154" t="s">
        <v>20</v>
      </c>
      <c r="I6154" s="1" t="s">
        <v>152</v>
      </c>
      <c r="J6154" t="s">
        <v>72</v>
      </c>
      <c r="K6154" s="1" t="s">
        <v>57</v>
      </c>
      <c r="L6154" t="s">
        <v>278</v>
      </c>
      <c r="M6154" t="s">
        <v>62</v>
      </c>
      <c r="N6154">
        <v>3</v>
      </c>
      <c r="O6154" t="s">
        <v>232</v>
      </c>
      <c r="P6154">
        <v>1</v>
      </c>
      <c r="Q6154" t="s">
        <v>464</v>
      </c>
      <c r="R6154" t="s">
        <v>234</v>
      </c>
      <c r="S6154" t="s">
        <v>258</v>
      </c>
      <c r="T6154" t="s">
        <v>259</v>
      </c>
      <c r="U6154" t="s">
        <v>443</v>
      </c>
    </row>
    <row r="6155" spans="1:21" x14ac:dyDescent="0.35">
      <c r="A6155" s="2" t="s">
        <v>53</v>
      </c>
      <c r="B6155" s="1" t="s">
        <v>151</v>
      </c>
      <c r="C6155" t="s">
        <v>512</v>
      </c>
      <c r="D6155" s="1" t="s">
        <v>134</v>
      </c>
      <c r="E6155" s="1" t="s">
        <v>25</v>
      </c>
      <c r="F6155" s="1" t="s">
        <v>26</v>
      </c>
      <c r="G6155" s="1" t="s">
        <v>215</v>
      </c>
      <c r="H6155" t="s">
        <v>27</v>
      </c>
      <c r="I6155" s="1" t="s">
        <v>152</v>
      </c>
      <c r="J6155" t="s">
        <v>72</v>
      </c>
      <c r="K6155" s="1" t="s">
        <v>57</v>
      </c>
      <c r="L6155" t="s">
        <v>278</v>
      </c>
      <c r="M6155" t="s">
        <v>61</v>
      </c>
      <c r="N6155">
        <v>1</v>
      </c>
      <c r="O6155" t="s">
        <v>232</v>
      </c>
      <c r="P6155">
        <v>0</v>
      </c>
      <c r="Q6155" t="s">
        <v>464</v>
      </c>
      <c r="R6155" t="s">
        <v>234</v>
      </c>
      <c r="S6155" t="s">
        <v>258</v>
      </c>
      <c r="T6155" t="s">
        <v>259</v>
      </c>
      <c r="U6155" t="s">
        <v>443</v>
      </c>
    </row>
    <row r="6156" spans="1:21" x14ac:dyDescent="0.35">
      <c r="A6156" s="2" t="s">
        <v>53</v>
      </c>
      <c r="B6156" s="1" t="s">
        <v>151</v>
      </c>
      <c r="C6156" t="s">
        <v>512</v>
      </c>
      <c r="D6156" s="1" t="s">
        <v>134</v>
      </c>
      <c r="E6156" s="1" t="s">
        <v>25</v>
      </c>
      <c r="F6156" s="1" t="s">
        <v>26</v>
      </c>
      <c r="G6156" s="1" t="s">
        <v>215</v>
      </c>
      <c r="H6156" t="s">
        <v>27</v>
      </c>
      <c r="I6156" s="1" t="s">
        <v>152</v>
      </c>
      <c r="J6156" t="s">
        <v>72</v>
      </c>
      <c r="K6156" s="1" t="s">
        <v>57</v>
      </c>
      <c r="L6156" t="s">
        <v>278</v>
      </c>
      <c r="M6156" t="s">
        <v>61</v>
      </c>
      <c r="N6156">
        <v>1</v>
      </c>
      <c r="O6156" t="s">
        <v>232</v>
      </c>
      <c r="P6156">
        <v>1</v>
      </c>
      <c r="Q6156" t="s">
        <v>464</v>
      </c>
      <c r="R6156" t="s">
        <v>234</v>
      </c>
      <c r="S6156" t="s">
        <v>258</v>
      </c>
      <c r="T6156" t="s">
        <v>259</v>
      </c>
      <c r="U6156" t="s">
        <v>443</v>
      </c>
    </row>
    <row r="6157" spans="1:21" x14ac:dyDescent="0.35">
      <c r="A6157" s="2" t="s">
        <v>53</v>
      </c>
      <c r="B6157" s="1" t="s">
        <v>151</v>
      </c>
      <c r="C6157" t="s">
        <v>512</v>
      </c>
      <c r="D6157" s="1" t="s">
        <v>134</v>
      </c>
      <c r="E6157" s="1" t="s">
        <v>25</v>
      </c>
      <c r="F6157" s="1" t="s">
        <v>26</v>
      </c>
      <c r="G6157" s="1" t="s">
        <v>215</v>
      </c>
      <c r="H6157" t="s">
        <v>30</v>
      </c>
      <c r="I6157" s="1" t="s">
        <v>152</v>
      </c>
      <c r="J6157" t="s">
        <v>72</v>
      </c>
      <c r="K6157" s="1" t="s">
        <v>57</v>
      </c>
      <c r="L6157" t="s">
        <v>278</v>
      </c>
      <c r="M6157" t="s">
        <v>61</v>
      </c>
      <c r="N6157">
        <v>1</v>
      </c>
      <c r="O6157" t="s">
        <v>232</v>
      </c>
      <c r="P6157">
        <v>1</v>
      </c>
      <c r="Q6157" t="s">
        <v>464</v>
      </c>
      <c r="R6157" t="s">
        <v>234</v>
      </c>
      <c r="S6157" t="s">
        <v>258</v>
      </c>
      <c r="T6157" t="s">
        <v>259</v>
      </c>
      <c r="U6157" t="s">
        <v>443</v>
      </c>
    </row>
    <row r="6158" spans="1:21" x14ac:dyDescent="0.35">
      <c r="A6158" s="2" t="s">
        <v>53</v>
      </c>
      <c r="B6158" s="1" t="s">
        <v>151</v>
      </c>
      <c r="C6158" t="s">
        <v>512</v>
      </c>
      <c r="D6158" s="1" t="s">
        <v>134</v>
      </c>
      <c r="E6158" s="1" t="s">
        <v>25</v>
      </c>
      <c r="F6158" s="1" t="s">
        <v>26</v>
      </c>
      <c r="G6158" s="1" t="s">
        <v>215</v>
      </c>
      <c r="H6158" t="s">
        <v>36</v>
      </c>
      <c r="I6158" s="1" t="s">
        <v>152</v>
      </c>
      <c r="J6158" t="s">
        <v>72</v>
      </c>
      <c r="K6158" s="1" t="s">
        <v>57</v>
      </c>
      <c r="L6158" t="s">
        <v>278</v>
      </c>
      <c r="M6158" t="s">
        <v>62</v>
      </c>
      <c r="N6158">
        <v>1</v>
      </c>
      <c r="O6158" t="s">
        <v>232</v>
      </c>
      <c r="P6158">
        <v>0</v>
      </c>
      <c r="Q6158" t="s">
        <v>464</v>
      </c>
      <c r="R6158" t="s">
        <v>234</v>
      </c>
      <c r="S6158" t="s">
        <v>258</v>
      </c>
      <c r="T6158" t="s">
        <v>259</v>
      </c>
      <c r="U6158" t="s">
        <v>443</v>
      </c>
    </row>
    <row r="6159" spans="1:21" x14ac:dyDescent="0.35">
      <c r="A6159" s="2" t="s">
        <v>53</v>
      </c>
      <c r="B6159" s="1" t="s">
        <v>151</v>
      </c>
      <c r="C6159" t="s">
        <v>512</v>
      </c>
      <c r="D6159" s="1" t="s">
        <v>134</v>
      </c>
      <c r="E6159" s="1" t="s">
        <v>25</v>
      </c>
      <c r="F6159" s="1" t="s">
        <v>26</v>
      </c>
      <c r="G6159" s="1" t="s">
        <v>215</v>
      </c>
      <c r="H6159" t="s">
        <v>24</v>
      </c>
      <c r="I6159" s="1" t="s">
        <v>152</v>
      </c>
      <c r="J6159" t="s">
        <v>72</v>
      </c>
      <c r="K6159" s="1" t="s">
        <v>57</v>
      </c>
      <c r="L6159" t="s">
        <v>363</v>
      </c>
      <c r="M6159" t="s">
        <v>61</v>
      </c>
      <c r="N6159">
        <v>1</v>
      </c>
      <c r="O6159" t="s">
        <v>232</v>
      </c>
      <c r="P6159">
        <v>0</v>
      </c>
      <c r="Q6159" t="s">
        <v>464</v>
      </c>
      <c r="R6159" t="s">
        <v>234</v>
      </c>
      <c r="S6159" t="s">
        <v>258</v>
      </c>
      <c r="T6159" t="s">
        <v>259</v>
      </c>
      <c r="U6159" t="s">
        <v>443</v>
      </c>
    </row>
    <row r="6160" spans="1:21" x14ac:dyDescent="0.35">
      <c r="A6160" s="2" t="s">
        <v>53</v>
      </c>
      <c r="B6160" s="1" t="s">
        <v>151</v>
      </c>
      <c r="C6160" t="s">
        <v>512</v>
      </c>
      <c r="D6160" s="1" t="s">
        <v>134</v>
      </c>
      <c r="E6160" s="1" t="s">
        <v>25</v>
      </c>
      <c r="F6160" s="1" t="s">
        <v>15</v>
      </c>
      <c r="G6160" s="1" t="s">
        <v>215</v>
      </c>
      <c r="H6160" t="s">
        <v>16</v>
      </c>
      <c r="I6160" s="1" t="s">
        <v>152</v>
      </c>
      <c r="J6160" t="s">
        <v>72</v>
      </c>
      <c r="K6160" s="1" t="s">
        <v>57</v>
      </c>
      <c r="L6160" t="s">
        <v>278</v>
      </c>
      <c r="M6160" t="s">
        <v>61</v>
      </c>
      <c r="N6160">
        <v>1</v>
      </c>
      <c r="O6160" t="s">
        <v>232</v>
      </c>
      <c r="P6160">
        <v>1</v>
      </c>
      <c r="Q6160" t="s">
        <v>464</v>
      </c>
      <c r="R6160" t="s">
        <v>234</v>
      </c>
      <c r="S6160" t="s">
        <v>258</v>
      </c>
      <c r="T6160" t="s">
        <v>259</v>
      </c>
      <c r="U6160" t="s">
        <v>443</v>
      </c>
    </row>
    <row r="6161" spans="1:21" x14ac:dyDescent="0.35">
      <c r="A6161" s="2" t="s">
        <v>53</v>
      </c>
      <c r="B6161" s="1" t="s">
        <v>151</v>
      </c>
      <c r="C6161" t="s">
        <v>512</v>
      </c>
      <c r="D6161" s="1" t="s">
        <v>134</v>
      </c>
      <c r="E6161" s="1" t="s">
        <v>25</v>
      </c>
      <c r="F6161" s="1" t="s">
        <v>15</v>
      </c>
      <c r="G6161" s="1" t="s">
        <v>215</v>
      </c>
      <c r="H6161" t="s">
        <v>30</v>
      </c>
      <c r="I6161" s="1" t="s">
        <v>152</v>
      </c>
      <c r="J6161" t="s">
        <v>72</v>
      </c>
      <c r="K6161" s="1" t="s">
        <v>57</v>
      </c>
      <c r="L6161" t="s">
        <v>278</v>
      </c>
      <c r="M6161" t="s">
        <v>61</v>
      </c>
      <c r="N6161">
        <v>1</v>
      </c>
      <c r="O6161" t="s">
        <v>232</v>
      </c>
      <c r="P6161">
        <v>1</v>
      </c>
      <c r="Q6161" t="s">
        <v>464</v>
      </c>
      <c r="R6161" t="s">
        <v>234</v>
      </c>
      <c r="S6161" t="s">
        <v>258</v>
      </c>
      <c r="T6161" t="s">
        <v>259</v>
      </c>
      <c r="U6161" t="s">
        <v>443</v>
      </c>
    </row>
    <row r="6162" spans="1:21" x14ac:dyDescent="0.35">
      <c r="A6162" s="2" t="s">
        <v>53</v>
      </c>
      <c r="B6162" s="1" t="s">
        <v>151</v>
      </c>
      <c r="C6162" t="s">
        <v>512</v>
      </c>
      <c r="D6162" s="1" t="s">
        <v>134</v>
      </c>
      <c r="E6162" s="1" t="s">
        <v>25</v>
      </c>
      <c r="F6162" s="1" t="s">
        <v>15</v>
      </c>
      <c r="G6162" s="1" t="s">
        <v>215</v>
      </c>
      <c r="H6162" t="s">
        <v>30</v>
      </c>
      <c r="I6162" s="1" t="s">
        <v>152</v>
      </c>
      <c r="J6162" t="s">
        <v>72</v>
      </c>
      <c r="K6162" s="1" t="s">
        <v>57</v>
      </c>
      <c r="L6162" t="s">
        <v>278</v>
      </c>
      <c r="M6162" t="s">
        <v>62</v>
      </c>
      <c r="N6162">
        <v>1</v>
      </c>
      <c r="O6162" t="s">
        <v>232</v>
      </c>
      <c r="P6162">
        <v>1</v>
      </c>
      <c r="Q6162" t="s">
        <v>464</v>
      </c>
      <c r="R6162" t="s">
        <v>234</v>
      </c>
      <c r="S6162" t="s">
        <v>271</v>
      </c>
      <c r="T6162" t="s">
        <v>259</v>
      </c>
      <c r="U6162" t="s">
        <v>443</v>
      </c>
    </row>
    <row r="6163" spans="1:21" x14ac:dyDescent="0.35">
      <c r="A6163" s="2" t="s">
        <v>53</v>
      </c>
      <c r="B6163" s="1" t="s">
        <v>151</v>
      </c>
      <c r="C6163" t="s">
        <v>512</v>
      </c>
      <c r="D6163" s="1" t="s">
        <v>134</v>
      </c>
      <c r="E6163" s="1" t="s">
        <v>25</v>
      </c>
      <c r="F6163" s="1" t="s">
        <v>15</v>
      </c>
      <c r="G6163" s="1" t="s">
        <v>215</v>
      </c>
      <c r="H6163" t="s">
        <v>30</v>
      </c>
      <c r="I6163" s="1" t="s">
        <v>152</v>
      </c>
      <c r="J6163" t="s">
        <v>72</v>
      </c>
      <c r="K6163" s="1" t="s">
        <v>57</v>
      </c>
      <c r="L6163" t="s">
        <v>363</v>
      </c>
      <c r="M6163" t="s">
        <v>62</v>
      </c>
      <c r="N6163">
        <v>1</v>
      </c>
      <c r="O6163" t="s">
        <v>232</v>
      </c>
      <c r="P6163">
        <v>0</v>
      </c>
      <c r="Q6163" t="s">
        <v>464</v>
      </c>
      <c r="R6163" t="s">
        <v>234</v>
      </c>
      <c r="S6163" t="s">
        <v>271</v>
      </c>
      <c r="T6163" t="s">
        <v>259</v>
      </c>
      <c r="U6163" t="s">
        <v>443</v>
      </c>
    </row>
    <row r="6164" spans="1:21" x14ac:dyDescent="0.35">
      <c r="A6164" s="2" t="s">
        <v>53</v>
      </c>
      <c r="B6164" s="1" t="s">
        <v>151</v>
      </c>
      <c r="C6164" t="s">
        <v>512</v>
      </c>
      <c r="D6164" s="1" t="s">
        <v>134</v>
      </c>
      <c r="E6164" s="1" t="s">
        <v>25</v>
      </c>
      <c r="F6164" s="1" t="s">
        <v>15</v>
      </c>
      <c r="G6164" s="1" t="s">
        <v>215</v>
      </c>
      <c r="H6164" t="s">
        <v>36</v>
      </c>
      <c r="I6164" s="1" t="s">
        <v>152</v>
      </c>
      <c r="J6164" t="s">
        <v>72</v>
      </c>
      <c r="K6164" s="1" t="s">
        <v>57</v>
      </c>
      <c r="L6164" t="s">
        <v>278</v>
      </c>
      <c r="M6164" t="s">
        <v>61</v>
      </c>
      <c r="N6164">
        <v>1</v>
      </c>
      <c r="O6164" t="s">
        <v>232</v>
      </c>
      <c r="P6164">
        <v>1</v>
      </c>
      <c r="Q6164" t="s">
        <v>464</v>
      </c>
      <c r="R6164" t="s">
        <v>234</v>
      </c>
      <c r="S6164" t="s">
        <v>258</v>
      </c>
      <c r="T6164" t="s">
        <v>259</v>
      </c>
      <c r="U6164" t="s">
        <v>443</v>
      </c>
    </row>
    <row r="6165" spans="1:21" x14ac:dyDescent="0.35">
      <c r="A6165" s="2" t="s">
        <v>53</v>
      </c>
      <c r="B6165" s="1" t="s">
        <v>151</v>
      </c>
      <c r="C6165" t="s">
        <v>512</v>
      </c>
      <c r="D6165" s="1" t="s">
        <v>134</v>
      </c>
      <c r="E6165" s="1" t="s">
        <v>25</v>
      </c>
      <c r="F6165" s="1" t="s">
        <v>29</v>
      </c>
      <c r="G6165" s="1" t="s">
        <v>29</v>
      </c>
      <c r="H6165" t="s">
        <v>20</v>
      </c>
      <c r="I6165" s="1" t="s">
        <v>152</v>
      </c>
      <c r="J6165" t="s">
        <v>72</v>
      </c>
      <c r="K6165" s="1" t="s">
        <v>57</v>
      </c>
      <c r="L6165" t="s">
        <v>278</v>
      </c>
      <c r="M6165" t="s">
        <v>62</v>
      </c>
      <c r="N6165">
        <v>1</v>
      </c>
      <c r="O6165" t="s">
        <v>232</v>
      </c>
      <c r="P6165">
        <v>1</v>
      </c>
      <c r="Q6165" t="s">
        <v>464</v>
      </c>
      <c r="R6165" t="s">
        <v>234</v>
      </c>
      <c r="S6165" t="s">
        <v>271</v>
      </c>
      <c r="T6165" t="s">
        <v>259</v>
      </c>
      <c r="U6165" t="s">
        <v>443</v>
      </c>
    </row>
    <row r="6166" spans="1:21" x14ac:dyDescent="0.35">
      <c r="A6166" s="2" t="s">
        <v>53</v>
      </c>
      <c r="B6166" s="1" t="s">
        <v>151</v>
      </c>
      <c r="C6166" t="s">
        <v>512</v>
      </c>
      <c r="D6166" s="1" t="s">
        <v>134</v>
      </c>
      <c r="E6166" s="1" t="s">
        <v>25</v>
      </c>
      <c r="F6166" s="1" t="s">
        <v>21</v>
      </c>
      <c r="G6166" s="1" t="s">
        <v>29</v>
      </c>
      <c r="H6166" t="s">
        <v>52</v>
      </c>
      <c r="I6166" s="1" t="s">
        <v>152</v>
      </c>
      <c r="J6166" t="s">
        <v>72</v>
      </c>
      <c r="K6166" s="1" t="s">
        <v>22</v>
      </c>
      <c r="L6166" t="s">
        <v>363</v>
      </c>
      <c r="M6166" t="s">
        <v>22</v>
      </c>
      <c r="N6166">
        <v>1</v>
      </c>
      <c r="O6166" t="s">
        <v>232</v>
      </c>
      <c r="P6166">
        <v>1</v>
      </c>
      <c r="Q6166" t="s">
        <v>464</v>
      </c>
      <c r="R6166" t="s">
        <v>234</v>
      </c>
      <c r="S6166" t="s">
        <v>258</v>
      </c>
      <c r="T6166" t="s">
        <v>259</v>
      </c>
      <c r="U6166" t="s">
        <v>443</v>
      </c>
    </row>
    <row r="6167" spans="1:21" x14ac:dyDescent="0.35">
      <c r="A6167" s="2" t="s">
        <v>53</v>
      </c>
      <c r="B6167" s="1" t="s">
        <v>151</v>
      </c>
      <c r="C6167" t="s">
        <v>512</v>
      </c>
      <c r="D6167" s="1" t="s">
        <v>134</v>
      </c>
      <c r="E6167" s="1" t="s">
        <v>25</v>
      </c>
      <c r="F6167" s="1" t="s">
        <v>21</v>
      </c>
      <c r="G6167" s="1" t="s">
        <v>29</v>
      </c>
      <c r="H6167" t="s">
        <v>16</v>
      </c>
      <c r="I6167" s="1" t="s">
        <v>152</v>
      </c>
      <c r="J6167" t="s">
        <v>72</v>
      </c>
      <c r="K6167" s="1" t="s">
        <v>57</v>
      </c>
      <c r="L6167" t="s">
        <v>278</v>
      </c>
      <c r="M6167" t="s">
        <v>62</v>
      </c>
      <c r="N6167">
        <v>1</v>
      </c>
      <c r="O6167" t="s">
        <v>232</v>
      </c>
      <c r="P6167">
        <v>1</v>
      </c>
      <c r="Q6167" t="s">
        <v>464</v>
      </c>
      <c r="R6167" t="s">
        <v>234</v>
      </c>
      <c r="S6167" t="s">
        <v>258</v>
      </c>
      <c r="T6167" t="s">
        <v>259</v>
      </c>
      <c r="U6167" t="s">
        <v>443</v>
      </c>
    </row>
    <row r="6168" spans="1:21" x14ac:dyDescent="0.35">
      <c r="A6168" s="2" t="s">
        <v>53</v>
      </c>
      <c r="B6168" s="1" t="s">
        <v>151</v>
      </c>
      <c r="C6168" t="s">
        <v>512</v>
      </c>
      <c r="D6168" s="1" t="s">
        <v>134</v>
      </c>
      <c r="E6168" s="1" t="s">
        <v>25</v>
      </c>
      <c r="F6168" s="1" t="s">
        <v>21</v>
      </c>
      <c r="G6168" s="1" t="s">
        <v>29</v>
      </c>
      <c r="H6168" t="s">
        <v>30</v>
      </c>
      <c r="I6168" s="1" t="s">
        <v>152</v>
      </c>
      <c r="J6168" t="s">
        <v>72</v>
      </c>
      <c r="K6168" s="1" t="s">
        <v>57</v>
      </c>
      <c r="L6168" t="s">
        <v>363</v>
      </c>
      <c r="M6168" t="s">
        <v>61</v>
      </c>
      <c r="N6168">
        <v>1</v>
      </c>
      <c r="O6168" t="s">
        <v>232</v>
      </c>
      <c r="P6168">
        <v>1</v>
      </c>
      <c r="Q6168" t="s">
        <v>464</v>
      </c>
      <c r="R6168" t="s">
        <v>234</v>
      </c>
      <c r="S6168" t="s">
        <v>271</v>
      </c>
      <c r="T6168" t="s">
        <v>259</v>
      </c>
      <c r="U6168" t="s">
        <v>443</v>
      </c>
    </row>
    <row r="6169" spans="1:21" x14ac:dyDescent="0.35">
      <c r="A6169" s="2" t="s">
        <v>53</v>
      </c>
      <c r="B6169" s="1" t="s">
        <v>151</v>
      </c>
      <c r="C6169" t="s">
        <v>512</v>
      </c>
      <c r="D6169" s="1" t="s">
        <v>59</v>
      </c>
      <c r="E6169" s="1" t="s">
        <v>14</v>
      </c>
      <c r="F6169" s="1" t="s">
        <v>26</v>
      </c>
      <c r="G6169" s="1" t="s">
        <v>215</v>
      </c>
      <c r="H6169" t="s">
        <v>52</v>
      </c>
      <c r="I6169" s="1" t="s">
        <v>152</v>
      </c>
      <c r="J6169" t="s">
        <v>72</v>
      </c>
      <c r="K6169" s="1" t="s">
        <v>22</v>
      </c>
      <c r="L6169" t="s">
        <v>278</v>
      </c>
      <c r="M6169" t="s">
        <v>28</v>
      </c>
      <c r="N6169">
        <v>2</v>
      </c>
      <c r="O6169" t="s">
        <v>232</v>
      </c>
      <c r="P6169">
        <v>0</v>
      </c>
      <c r="Q6169" t="s">
        <v>464</v>
      </c>
      <c r="R6169" t="s">
        <v>234</v>
      </c>
      <c r="S6169" t="s">
        <v>258</v>
      </c>
      <c r="T6169" t="s">
        <v>259</v>
      </c>
      <c r="U6169" t="s">
        <v>443</v>
      </c>
    </row>
    <row r="6170" spans="1:21" x14ac:dyDescent="0.35">
      <c r="A6170" s="2" t="s">
        <v>53</v>
      </c>
      <c r="B6170" s="1" t="s">
        <v>151</v>
      </c>
      <c r="C6170" t="s">
        <v>512</v>
      </c>
      <c r="D6170" s="1" t="s">
        <v>59</v>
      </c>
      <c r="E6170" s="1" t="s">
        <v>14</v>
      </c>
      <c r="F6170" s="1" t="s">
        <v>26</v>
      </c>
      <c r="G6170" s="1" t="s">
        <v>215</v>
      </c>
      <c r="H6170" t="s">
        <v>52</v>
      </c>
      <c r="I6170" s="1" t="s">
        <v>152</v>
      </c>
      <c r="J6170" t="s">
        <v>72</v>
      </c>
      <c r="K6170" s="1" t="s">
        <v>22</v>
      </c>
      <c r="L6170" t="s">
        <v>278</v>
      </c>
      <c r="M6170" t="s">
        <v>28</v>
      </c>
      <c r="N6170">
        <v>1</v>
      </c>
      <c r="O6170" t="s">
        <v>232</v>
      </c>
      <c r="P6170">
        <v>1</v>
      </c>
      <c r="Q6170" t="s">
        <v>464</v>
      </c>
      <c r="R6170" t="s">
        <v>234</v>
      </c>
      <c r="S6170" t="s">
        <v>258</v>
      </c>
      <c r="T6170" t="s">
        <v>259</v>
      </c>
      <c r="U6170" t="s">
        <v>443</v>
      </c>
    </row>
    <row r="6171" spans="1:21" x14ac:dyDescent="0.35">
      <c r="A6171" s="2" t="s">
        <v>53</v>
      </c>
      <c r="B6171" s="1" t="s">
        <v>151</v>
      </c>
      <c r="C6171" t="s">
        <v>512</v>
      </c>
      <c r="D6171" s="1" t="s">
        <v>59</v>
      </c>
      <c r="E6171" s="1" t="s">
        <v>14</v>
      </c>
      <c r="F6171" s="1" t="s">
        <v>26</v>
      </c>
      <c r="G6171" s="1" t="s">
        <v>215</v>
      </c>
      <c r="H6171" t="s">
        <v>16</v>
      </c>
      <c r="I6171" s="1" t="s">
        <v>152</v>
      </c>
      <c r="J6171" t="s">
        <v>72</v>
      </c>
      <c r="K6171" s="1" t="s">
        <v>22</v>
      </c>
      <c r="L6171" t="s">
        <v>278</v>
      </c>
      <c r="M6171" t="s">
        <v>28</v>
      </c>
      <c r="N6171">
        <v>1</v>
      </c>
      <c r="O6171" t="s">
        <v>232</v>
      </c>
      <c r="P6171">
        <v>0</v>
      </c>
      <c r="Q6171" t="s">
        <v>464</v>
      </c>
      <c r="R6171" t="s">
        <v>234</v>
      </c>
      <c r="S6171" t="s">
        <v>258</v>
      </c>
      <c r="T6171" t="s">
        <v>259</v>
      </c>
      <c r="U6171" t="s">
        <v>443</v>
      </c>
    </row>
    <row r="6172" spans="1:21" x14ac:dyDescent="0.35">
      <c r="A6172" s="2" t="s">
        <v>53</v>
      </c>
      <c r="B6172" s="1" t="s">
        <v>151</v>
      </c>
      <c r="C6172" t="s">
        <v>512</v>
      </c>
      <c r="D6172" s="1" t="s">
        <v>59</v>
      </c>
      <c r="E6172" s="1" t="s">
        <v>14</v>
      </c>
      <c r="F6172" s="1" t="s">
        <v>26</v>
      </c>
      <c r="G6172" s="1" t="s">
        <v>215</v>
      </c>
      <c r="H6172" t="s">
        <v>16</v>
      </c>
      <c r="I6172" s="1" t="s">
        <v>152</v>
      </c>
      <c r="J6172" t="s">
        <v>72</v>
      </c>
      <c r="K6172" s="1" t="s">
        <v>22</v>
      </c>
      <c r="L6172" t="s">
        <v>278</v>
      </c>
      <c r="M6172" t="s">
        <v>28</v>
      </c>
      <c r="N6172">
        <v>3</v>
      </c>
      <c r="O6172" t="s">
        <v>232</v>
      </c>
      <c r="P6172">
        <v>1</v>
      </c>
      <c r="Q6172" t="s">
        <v>464</v>
      </c>
      <c r="R6172" t="s">
        <v>234</v>
      </c>
      <c r="S6172" t="s">
        <v>258</v>
      </c>
      <c r="T6172" t="s">
        <v>259</v>
      </c>
      <c r="U6172" t="s">
        <v>443</v>
      </c>
    </row>
    <row r="6173" spans="1:21" x14ac:dyDescent="0.35">
      <c r="A6173" s="2" t="s">
        <v>53</v>
      </c>
      <c r="B6173" s="1" t="s">
        <v>151</v>
      </c>
      <c r="C6173" t="s">
        <v>512</v>
      </c>
      <c r="D6173" s="1" t="s">
        <v>59</v>
      </c>
      <c r="E6173" s="1" t="s">
        <v>14</v>
      </c>
      <c r="F6173" s="1" t="s">
        <v>26</v>
      </c>
      <c r="G6173" s="1" t="s">
        <v>215</v>
      </c>
      <c r="H6173" t="s">
        <v>20</v>
      </c>
      <c r="I6173" s="1" t="s">
        <v>152</v>
      </c>
      <c r="J6173" t="s">
        <v>72</v>
      </c>
      <c r="K6173" s="1" t="s">
        <v>22</v>
      </c>
      <c r="L6173" t="s">
        <v>278</v>
      </c>
      <c r="M6173" t="s">
        <v>28</v>
      </c>
      <c r="N6173">
        <v>1</v>
      </c>
      <c r="O6173" t="s">
        <v>232</v>
      </c>
      <c r="P6173">
        <v>0</v>
      </c>
      <c r="Q6173" t="s">
        <v>464</v>
      </c>
      <c r="R6173" t="s">
        <v>234</v>
      </c>
      <c r="S6173" t="s">
        <v>258</v>
      </c>
      <c r="T6173" t="s">
        <v>259</v>
      </c>
      <c r="U6173" t="s">
        <v>443</v>
      </c>
    </row>
    <row r="6174" spans="1:21" x14ac:dyDescent="0.35">
      <c r="A6174" s="2" t="s">
        <v>53</v>
      </c>
      <c r="B6174" s="1" t="s">
        <v>151</v>
      </c>
      <c r="C6174" t="s">
        <v>512</v>
      </c>
      <c r="D6174" s="1" t="s">
        <v>59</v>
      </c>
      <c r="E6174" s="1" t="s">
        <v>14</v>
      </c>
      <c r="F6174" s="1" t="s">
        <v>15</v>
      </c>
      <c r="G6174" s="1" t="s">
        <v>215</v>
      </c>
      <c r="H6174" t="s">
        <v>27</v>
      </c>
      <c r="I6174" s="1" t="s">
        <v>152</v>
      </c>
      <c r="J6174" t="s">
        <v>72</v>
      </c>
      <c r="K6174" s="1" t="s">
        <v>22</v>
      </c>
      <c r="L6174" t="s">
        <v>278</v>
      </c>
      <c r="M6174" t="s">
        <v>28</v>
      </c>
      <c r="N6174">
        <v>1</v>
      </c>
      <c r="O6174" t="s">
        <v>232</v>
      </c>
      <c r="P6174">
        <v>1</v>
      </c>
      <c r="Q6174" t="s">
        <v>464</v>
      </c>
      <c r="R6174" t="s">
        <v>234</v>
      </c>
      <c r="S6174" t="s">
        <v>258</v>
      </c>
      <c r="T6174" t="s">
        <v>259</v>
      </c>
      <c r="U6174" t="s">
        <v>443</v>
      </c>
    </row>
    <row r="6175" spans="1:21" x14ac:dyDescent="0.35">
      <c r="A6175" s="2" t="s">
        <v>53</v>
      </c>
      <c r="B6175" s="1" t="s">
        <v>151</v>
      </c>
      <c r="C6175" t="s">
        <v>512</v>
      </c>
      <c r="D6175" s="1" t="s">
        <v>59</v>
      </c>
      <c r="E6175" s="1" t="s">
        <v>14</v>
      </c>
      <c r="F6175" s="1" t="s">
        <v>15</v>
      </c>
      <c r="G6175" s="1" t="s">
        <v>215</v>
      </c>
      <c r="H6175" t="s">
        <v>27</v>
      </c>
      <c r="I6175" s="1" t="s">
        <v>152</v>
      </c>
      <c r="J6175" t="s">
        <v>72</v>
      </c>
      <c r="K6175" s="1" t="s">
        <v>22</v>
      </c>
      <c r="L6175" t="s">
        <v>363</v>
      </c>
      <c r="M6175" t="s">
        <v>28</v>
      </c>
      <c r="N6175">
        <v>1</v>
      </c>
      <c r="O6175" t="s">
        <v>232</v>
      </c>
      <c r="P6175">
        <v>0</v>
      </c>
      <c r="Q6175" t="s">
        <v>464</v>
      </c>
      <c r="R6175" t="s">
        <v>234</v>
      </c>
      <c r="S6175" t="s">
        <v>258</v>
      </c>
      <c r="T6175" t="s">
        <v>259</v>
      </c>
      <c r="U6175" t="s">
        <v>443</v>
      </c>
    </row>
    <row r="6176" spans="1:21" x14ac:dyDescent="0.35">
      <c r="A6176" s="2" t="s">
        <v>53</v>
      </c>
      <c r="B6176" s="1" t="s">
        <v>151</v>
      </c>
      <c r="C6176" t="s">
        <v>512</v>
      </c>
      <c r="D6176" s="1" t="s">
        <v>59</v>
      </c>
      <c r="E6176" s="1" t="s">
        <v>14</v>
      </c>
      <c r="F6176" s="1" t="s">
        <v>21</v>
      </c>
      <c r="G6176" s="1" t="s">
        <v>29</v>
      </c>
      <c r="H6176" t="s">
        <v>52</v>
      </c>
      <c r="I6176" s="1" t="s">
        <v>152</v>
      </c>
      <c r="J6176" t="s">
        <v>72</v>
      </c>
      <c r="K6176" s="1" t="s">
        <v>22</v>
      </c>
      <c r="L6176" t="s">
        <v>278</v>
      </c>
      <c r="M6176" t="s">
        <v>28</v>
      </c>
      <c r="N6176">
        <v>1</v>
      </c>
      <c r="O6176" t="s">
        <v>232</v>
      </c>
      <c r="P6176">
        <v>1</v>
      </c>
      <c r="Q6176" t="s">
        <v>464</v>
      </c>
      <c r="R6176" t="s">
        <v>234</v>
      </c>
      <c r="S6176" t="s">
        <v>258</v>
      </c>
      <c r="T6176" t="s">
        <v>259</v>
      </c>
      <c r="U6176" t="s">
        <v>443</v>
      </c>
    </row>
    <row r="6177" spans="1:21" x14ac:dyDescent="0.35">
      <c r="A6177" s="2" t="s">
        <v>53</v>
      </c>
      <c r="B6177" s="1" t="s">
        <v>151</v>
      </c>
      <c r="C6177" t="s">
        <v>512</v>
      </c>
      <c r="D6177" s="1" t="s">
        <v>59</v>
      </c>
      <c r="E6177" s="1" t="s">
        <v>14</v>
      </c>
      <c r="F6177" s="1" t="s">
        <v>21</v>
      </c>
      <c r="G6177" s="1" t="s">
        <v>29</v>
      </c>
      <c r="H6177" t="s">
        <v>16</v>
      </c>
      <c r="I6177" s="1" t="s">
        <v>152</v>
      </c>
      <c r="J6177" t="s">
        <v>72</v>
      </c>
      <c r="K6177" s="1" t="s">
        <v>22</v>
      </c>
      <c r="L6177" t="s">
        <v>278</v>
      </c>
      <c r="M6177" t="s">
        <v>28</v>
      </c>
      <c r="N6177">
        <v>2</v>
      </c>
      <c r="O6177" t="s">
        <v>232</v>
      </c>
      <c r="P6177">
        <v>1</v>
      </c>
      <c r="Q6177" t="s">
        <v>464</v>
      </c>
      <c r="R6177" t="s">
        <v>234</v>
      </c>
      <c r="S6177" t="s">
        <v>258</v>
      </c>
      <c r="T6177" t="s">
        <v>259</v>
      </c>
      <c r="U6177" t="s">
        <v>443</v>
      </c>
    </row>
    <row r="6178" spans="1:21" x14ac:dyDescent="0.35">
      <c r="A6178" s="2" t="s">
        <v>53</v>
      </c>
      <c r="B6178" s="1" t="s">
        <v>151</v>
      </c>
      <c r="C6178" t="s">
        <v>512</v>
      </c>
      <c r="D6178" s="1" t="s">
        <v>59</v>
      </c>
      <c r="E6178" s="1" t="s">
        <v>14</v>
      </c>
      <c r="F6178" s="1" t="s">
        <v>21</v>
      </c>
      <c r="G6178" s="1" t="s">
        <v>29</v>
      </c>
      <c r="H6178" t="s">
        <v>20</v>
      </c>
      <c r="I6178" s="1" t="s">
        <v>410</v>
      </c>
      <c r="J6178" t="s">
        <v>72</v>
      </c>
      <c r="K6178" s="1" t="s">
        <v>22</v>
      </c>
      <c r="L6178" t="s">
        <v>278</v>
      </c>
      <c r="M6178" t="s">
        <v>28</v>
      </c>
      <c r="N6178">
        <v>1</v>
      </c>
      <c r="O6178" t="s">
        <v>232</v>
      </c>
      <c r="P6178">
        <v>1</v>
      </c>
      <c r="Q6178" t="s">
        <v>464</v>
      </c>
      <c r="R6178" t="s">
        <v>234</v>
      </c>
      <c r="S6178" t="s">
        <v>258</v>
      </c>
      <c r="T6178" t="s">
        <v>259</v>
      </c>
      <c r="U6178" t="s">
        <v>443</v>
      </c>
    </row>
    <row r="6179" spans="1:21" x14ac:dyDescent="0.35">
      <c r="A6179" s="2" t="s">
        <v>53</v>
      </c>
      <c r="B6179" s="1" t="s">
        <v>151</v>
      </c>
      <c r="C6179" t="s">
        <v>512</v>
      </c>
      <c r="D6179" s="1" t="s">
        <v>59</v>
      </c>
      <c r="E6179" s="1" t="s">
        <v>25</v>
      </c>
      <c r="F6179" s="1" t="s">
        <v>26</v>
      </c>
      <c r="G6179" s="1" t="s">
        <v>215</v>
      </c>
      <c r="H6179" t="s">
        <v>52</v>
      </c>
      <c r="I6179" s="1" t="s">
        <v>152</v>
      </c>
      <c r="J6179" t="s">
        <v>72</v>
      </c>
      <c r="K6179" s="1" t="s">
        <v>22</v>
      </c>
      <c r="L6179" t="s">
        <v>278</v>
      </c>
      <c r="M6179" t="s">
        <v>28</v>
      </c>
      <c r="N6179">
        <v>3</v>
      </c>
      <c r="O6179" t="s">
        <v>232</v>
      </c>
      <c r="P6179">
        <v>0</v>
      </c>
      <c r="Q6179" t="s">
        <v>464</v>
      </c>
      <c r="R6179" t="s">
        <v>234</v>
      </c>
      <c r="S6179" t="s">
        <v>258</v>
      </c>
      <c r="T6179" t="s">
        <v>259</v>
      </c>
      <c r="U6179" t="s">
        <v>443</v>
      </c>
    </row>
    <row r="6180" spans="1:21" x14ac:dyDescent="0.35">
      <c r="A6180" s="2" t="s">
        <v>53</v>
      </c>
      <c r="B6180" s="1" t="s">
        <v>151</v>
      </c>
      <c r="C6180" t="s">
        <v>512</v>
      </c>
      <c r="D6180" s="1" t="s">
        <v>59</v>
      </c>
      <c r="E6180" s="1" t="s">
        <v>25</v>
      </c>
      <c r="F6180" s="1" t="s">
        <v>26</v>
      </c>
      <c r="G6180" s="1" t="s">
        <v>215</v>
      </c>
      <c r="H6180" t="s">
        <v>52</v>
      </c>
      <c r="I6180" s="1" t="s">
        <v>152</v>
      </c>
      <c r="J6180" t="s">
        <v>72</v>
      </c>
      <c r="K6180" s="1" t="s">
        <v>22</v>
      </c>
      <c r="L6180" t="s">
        <v>278</v>
      </c>
      <c r="M6180" t="s">
        <v>28</v>
      </c>
      <c r="N6180">
        <v>3</v>
      </c>
      <c r="O6180" t="s">
        <v>232</v>
      </c>
      <c r="P6180">
        <v>1</v>
      </c>
      <c r="Q6180" t="s">
        <v>464</v>
      </c>
      <c r="R6180" t="s">
        <v>234</v>
      </c>
      <c r="S6180" t="s">
        <v>258</v>
      </c>
      <c r="T6180" t="s">
        <v>259</v>
      </c>
      <c r="U6180" t="s">
        <v>443</v>
      </c>
    </row>
    <row r="6181" spans="1:21" x14ac:dyDescent="0.35">
      <c r="A6181" s="2" t="s">
        <v>53</v>
      </c>
      <c r="B6181" s="1" t="s">
        <v>151</v>
      </c>
      <c r="C6181" t="s">
        <v>512</v>
      </c>
      <c r="D6181" s="1" t="s">
        <v>59</v>
      </c>
      <c r="E6181" s="1" t="s">
        <v>25</v>
      </c>
      <c r="F6181" s="1" t="s">
        <v>26</v>
      </c>
      <c r="G6181" s="1" t="s">
        <v>215</v>
      </c>
      <c r="H6181" t="s">
        <v>16</v>
      </c>
      <c r="I6181" s="1" t="s">
        <v>152</v>
      </c>
      <c r="J6181" t="s">
        <v>72</v>
      </c>
      <c r="K6181" s="1" t="s">
        <v>22</v>
      </c>
      <c r="L6181" t="s">
        <v>278</v>
      </c>
      <c r="M6181" t="s">
        <v>28</v>
      </c>
      <c r="N6181">
        <v>1</v>
      </c>
      <c r="O6181" t="s">
        <v>232</v>
      </c>
      <c r="P6181">
        <v>1</v>
      </c>
      <c r="Q6181" t="s">
        <v>464</v>
      </c>
      <c r="R6181" t="s">
        <v>234</v>
      </c>
      <c r="S6181" t="s">
        <v>258</v>
      </c>
      <c r="T6181" t="s">
        <v>259</v>
      </c>
      <c r="U6181" t="s">
        <v>443</v>
      </c>
    </row>
    <row r="6182" spans="1:21" x14ac:dyDescent="0.35">
      <c r="A6182" s="2" t="s">
        <v>53</v>
      </c>
      <c r="B6182" s="1" t="s">
        <v>151</v>
      </c>
      <c r="C6182" t="s">
        <v>512</v>
      </c>
      <c r="D6182" s="1" t="s">
        <v>59</v>
      </c>
      <c r="E6182" s="1" t="s">
        <v>25</v>
      </c>
      <c r="F6182" s="1" t="s">
        <v>26</v>
      </c>
      <c r="G6182" s="1" t="s">
        <v>215</v>
      </c>
      <c r="H6182" t="s">
        <v>16</v>
      </c>
      <c r="I6182" s="1" t="s">
        <v>152</v>
      </c>
      <c r="J6182" t="s">
        <v>72</v>
      </c>
      <c r="K6182" s="1" t="s">
        <v>22</v>
      </c>
      <c r="L6182" t="s">
        <v>278</v>
      </c>
      <c r="M6182" t="s">
        <v>28</v>
      </c>
      <c r="N6182">
        <v>1</v>
      </c>
      <c r="O6182" t="s">
        <v>232</v>
      </c>
      <c r="P6182">
        <v>1</v>
      </c>
      <c r="Q6182" t="s">
        <v>464</v>
      </c>
      <c r="R6182" t="s">
        <v>234</v>
      </c>
      <c r="S6182" t="s">
        <v>271</v>
      </c>
      <c r="T6182" t="s">
        <v>259</v>
      </c>
      <c r="U6182" t="s">
        <v>443</v>
      </c>
    </row>
    <row r="6183" spans="1:21" x14ac:dyDescent="0.35">
      <c r="A6183" s="2" t="s">
        <v>53</v>
      </c>
      <c r="B6183" s="1" t="s">
        <v>151</v>
      </c>
      <c r="C6183" t="s">
        <v>512</v>
      </c>
      <c r="D6183" s="1" t="s">
        <v>59</v>
      </c>
      <c r="E6183" s="1" t="s">
        <v>25</v>
      </c>
      <c r="F6183" s="1" t="s">
        <v>26</v>
      </c>
      <c r="G6183" s="1" t="s">
        <v>215</v>
      </c>
      <c r="H6183" t="s">
        <v>20</v>
      </c>
      <c r="I6183" s="1" t="s">
        <v>152</v>
      </c>
      <c r="J6183" t="s">
        <v>72</v>
      </c>
      <c r="K6183" s="1" t="s">
        <v>22</v>
      </c>
      <c r="L6183" t="s">
        <v>278</v>
      </c>
      <c r="M6183" t="s">
        <v>28</v>
      </c>
      <c r="N6183">
        <v>1</v>
      </c>
      <c r="O6183" t="s">
        <v>232</v>
      </c>
      <c r="P6183">
        <v>1</v>
      </c>
      <c r="Q6183" t="s">
        <v>464</v>
      </c>
      <c r="R6183" t="s">
        <v>234</v>
      </c>
      <c r="S6183" t="s">
        <v>258</v>
      </c>
      <c r="T6183" t="s">
        <v>259</v>
      </c>
      <c r="U6183" t="s">
        <v>443</v>
      </c>
    </row>
    <row r="6184" spans="1:21" x14ac:dyDescent="0.35">
      <c r="A6184" s="2" t="s">
        <v>53</v>
      </c>
      <c r="B6184" s="1" t="s">
        <v>151</v>
      </c>
      <c r="C6184" t="s">
        <v>512</v>
      </c>
      <c r="D6184" s="1" t="s">
        <v>59</v>
      </c>
      <c r="E6184" s="1" t="s">
        <v>25</v>
      </c>
      <c r="F6184" s="1" t="s">
        <v>26</v>
      </c>
      <c r="G6184" s="1" t="s">
        <v>215</v>
      </c>
      <c r="H6184" t="s">
        <v>30</v>
      </c>
      <c r="I6184" s="1" t="s">
        <v>152</v>
      </c>
      <c r="J6184" t="s">
        <v>72</v>
      </c>
      <c r="K6184" s="1" t="s">
        <v>22</v>
      </c>
      <c r="L6184" t="s">
        <v>278</v>
      </c>
      <c r="M6184" t="s">
        <v>28</v>
      </c>
      <c r="N6184">
        <v>1</v>
      </c>
      <c r="O6184" t="s">
        <v>232</v>
      </c>
      <c r="P6184">
        <v>0</v>
      </c>
      <c r="Q6184" t="s">
        <v>464</v>
      </c>
      <c r="R6184" t="s">
        <v>234</v>
      </c>
      <c r="S6184" t="s">
        <v>258</v>
      </c>
      <c r="T6184" t="s">
        <v>259</v>
      </c>
      <c r="U6184" t="s">
        <v>443</v>
      </c>
    </row>
    <row r="6185" spans="1:21" x14ac:dyDescent="0.35">
      <c r="A6185" s="2" t="s">
        <v>53</v>
      </c>
      <c r="B6185" s="1" t="s">
        <v>151</v>
      </c>
      <c r="C6185" t="s">
        <v>512</v>
      </c>
      <c r="D6185" s="1" t="s">
        <v>59</v>
      </c>
      <c r="E6185" s="1" t="s">
        <v>25</v>
      </c>
      <c r="F6185" s="1" t="s">
        <v>26</v>
      </c>
      <c r="G6185" s="1" t="s">
        <v>215</v>
      </c>
      <c r="H6185" t="s">
        <v>24</v>
      </c>
      <c r="I6185" s="1" t="s">
        <v>152</v>
      </c>
      <c r="J6185" t="s">
        <v>72</v>
      </c>
      <c r="K6185" s="1" t="s">
        <v>22</v>
      </c>
      <c r="L6185" t="s">
        <v>278</v>
      </c>
      <c r="M6185" t="s">
        <v>28</v>
      </c>
      <c r="N6185">
        <v>1</v>
      </c>
      <c r="O6185" t="s">
        <v>232</v>
      </c>
      <c r="P6185">
        <v>0</v>
      </c>
      <c r="Q6185" t="s">
        <v>464</v>
      </c>
      <c r="R6185" t="s">
        <v>234</v>
      </c>
      <c r="S6185" t="s">
        <v>258</v>
      </c>
      <c r="T6185" t="s">
        <v>259</v>
      </c>
      <c r="U6185" t="s">
        <v>443</v>
      </c>
    </row>
    <row r="6186" spans="1:21" x14ac:dyDescent="0.35">
      <c r="A6186" s="2" t="s">
        <v>53</v>
      </c>
      <c r="B6186" s="1" t="s">
        <v>151</v>
      </c>
      <c r="C6186" t="s">
        <v>512</v>
      </c>
      <c r="D6186" s="1" t="s">
        <v>59</v>
      </c>
      <c r="E6186" s="1" t="s">
        <v>25</v>
      </c>
      <c r="F6186" s="1" t="s">
        <v>15</v>
      </c>
      <c r="G6186" s="1" t="s">
        <v>215</v>
      </c>
      <c r="H6186" t="s">
        <v>52</v>
      </c>
      <c r="I6186" s="1" t="s">
        <v>152</v>
      </c>
      <c r="J6186" t="s">
        <v>72</v>
      </c>
      <c r="K6186" s="1" t="s">
        <v>22</v>
      </c>
      <c r="L6186" t="s">
        <v>278</v>
      </c>
      <c r="M6186" t="s">
        <v>28</v>
      </c>
      <c r="N6186">
        <v>1</v>
      </c>
      <c r="O6186" t="s">
        <v>232</v>
      </c>
      <c r="P6186">
        <v>1</v>
      </c>
      <c r="Q6186" t="s">
        <v>464</v>
      </c>
      <c r="R6186" t="s">
        <v>234</v>
      </c>
      <c r="S6186" t="s">
        <v>258</v>
      </c>
      <c r="T6186" t="s">
        <v>259</v>
      </c>
      <c r="U6186" t="s">
        <v>443</v>
      </c>
    </row>
    <row r="6187" spans="1:21" x14ac:dyDescent="0.35">
      <c r="A6187" s="2" t="s">
        <v>53</v>
      </c>
      <c r="B6187" s="1" t="s">
        <v>151</v>
      </c>
      <c r="C6187" t="s">
        <v>512</v>
      </c>
      <c r="D6187" s="1" t="s">
        <v>59</v>
      </c>
      <c r="E6187" s="1" t="s">
        <v>25</v>
      </c>
      <c r="F6187" s="1" t="s">
        <v>15</v>
      </c>
      <c r="G6187" s="1" t="s">
        <v>215</v>
      </c>
      <c r="H6187" t="s">
        <v>20</v>
      </c>
      <c r="I6187" s="1" t="s">
        <v>152</v>
      </c>
      <c r="J6187" t="s">
        <v>72</v>
      </c>
      <c r="K6187" s="1" t="s">
        <v>22</v>
      </c>
      <c r="L6187" t="s">
        <v>278</v>
      </c>
      <c r="M6187" t="s">
        <v>28</v>
      </c>
      <c r="N6187">
        <v>1</v>
      </c>
      <c r="O6187" t="s">
        <v>232</v>
      </c>
      <c r="P6187">
        <v>0</v>
      </c>
      <c r="Q6187" t="s">
        <v>464</v>
      </c>
      <c r="R6187" t="s">
        <v>234</v>
      </c>
      <c r="S6187" t="s">
        <v>258</v>
      </c>
      <c r="T6187" t="s">
        <v>259</v>
      </c>
      <c r="U6187" t="s">
        <v>443</v>
      </c>
    </row>
    <row r="6188" spans="1:21" x14ac:dyDescent="0.35">
      <c r="A6188" s="2" t="s">
        <v>53</v>
      </c>
      <c r="B6188" s="1" t="s">
        <v>151</v>
      </c>
      <c r="C6188" t="s">
        <v>512</v>
      </c>
      <c r="D6188" s="1" t="s">
        <v>59</v>
      </c>
      <c r="E6188" s="1" t="s">
        <v>25</v>
      </c>
      <c r="F6188" s="1" t="s">
        <v>15</v>
      </c>
      <c r="G6188" s="1" t="s">
        <v>215</v>
      </c>
      <c r="H6188" t="s">
        <v>30</v>
      </c>
      <c r="I6188" s="1" t="s">
        <v>152</v>
      </c>
      <c r="J6188" t="s">
        <v>72</v>
      </c>
      <c r="K6188" s="1" t="s">
        <v>22</v>
      </c>
      <c r="L6188" t="s">
        <v>278</v>
      </c>
      <c r="M6188" t="s">
        <v>28</v>
      </c>
      <c r="N6188">
        <v>1</v>
      </c>
      <c r="O6188" t="s">
        <v>232</v>
      </c>
      <c r="P6188">
        <v>0</v>
      </c>
      <c r="Q6188" t="s">
        <v>464</v>
      </c>
      <c r="R6188" t="s">
        <v>234</v>
      </c>
      <c r="S6188" t="s">
        <v>258</v>
      </c>
      <c r="T6188" t="s">
        <v>259</v>
      </c>
      <c r="U6188" t="s">
        <v>443</v>
      </c>
    </row>
    <row r="6189" spans="1:21" x14ac:dyDescent="0.35">
      <c r="A6189" s="2" t="s">
        <v>53</v>
      </c>
      <c r="B6189" s="1" t="s">
        <v>151</v>
      </c>
      <c r="C6189" t="s">
        <v>512</v>
      </c>
      <c r="D6189" s="1" t="s">
        <v>59</v>
      </c>
      <c r="E6189" s="1" t="s">
        <v>25</v>
      </c>
      <c r="F6189" s="1" t="s">
        <v>29</v>
      </c>
      <c r="G6189" s="1" t="s">
        <v>29</v>
      </c>
      <c r="H6189" t="s">
        <v>20</v>
      </c>
      <c r="I6189" s="1" t="s">
        <v>152</v>
      </c>
      <c r="J6189" t="s">
        <v>72</v>
      </c>
      <c r="K6189" s="1" t="s">
        <v>22</v>
      </c>
      <c r="L6189" t="s">
        <v>278</v>
      </c>
      <c r="M6189" t="s">
        <v>28</v>
      </c>
      <c r="N6189">
        <v>1</v>
      </c>
      <c r="O6189" t="s">
        <v>232</v>
      </c>
      <c r="P6189">
        <v>1</v>
      </c>
      <c r="Q6189" t="s">
        <v>464</v>
      </c>
      <c r="R6189" t="s">
        <v>234</v>
      </c>
      <c r="S6189" t="s">
        <v>258</v>
      </c>
      <c r="T6189" t="s">
        <v>259</v>
      </c>
      <c r="U6189" t="s">
        <v>443</v>
      </c>
    </row>
    <row r="6190" spans="1:21" x14ac:dyDescent="0.35">
      <c r="A6190" s="2" t="s">
        <v>53</v>
      </c>
      <c r="B6190" s="1" t="s">
        <v>151</v>
      </c>
      <c r="C6190" t="s">
        <v>512</v>
      </c>
      <c r="D6190" s="1" t="s">
        <v>59</v>
      </c>
      <c r="E6190" s="1" t="s">
        <v>25</v>
      </c>
      <c r="F6190" s="1" t="s">
        <v>21</v>
      </c>
      <c r="G6190" s="1" t="s">
        <v>29</v>
      </c>
      <c r="H6190" t="s">
        <v>27</v>
      </c>
      <c r="I6190" s="1" t="s">
        <v>152</v>
      </c>
      <c r="J6190" t="s">
        <v>72</v>
      </c>
      <c r="K6190" s="1" t="s">
        <v>22</v>
      </c>
      <c r="L6190" t="s">
        <v>363</v>
      </c>
      <c r="M6190" t="s">
        <v>28</v>
      </c>
      <c r="N6190">
        <v>1</v>
      </c>
      <c r="O6190" t="s">
        <v>232</v>
      </c>
      <c r="P6190">
        <v>1</v>
      </c>
      <c r="Q6190" t="s">
        <v>464</v>
      </c>
      <c r="R6190" t="s">
        <v>243</v>
      </c>
      <c r="S6190" t="s">
        <v>258</v>
      </c>
      <c r="T6190" t="s">
        <v>259</v>
      </c>
      <c r="U6190" t="s">
        <v>444</v>
      </c>
    </row>
    <row r="6191" spans="1:21" x14ac:dyDescent="0.35">
      <c r="A6191" s="2" t="s">
        <v>53</v>
      </c>
      <c r="B6191" s="1" t="s">
        <v>151</v>
      </c>
      <c r="C6191" t="s">
        <v>512</v>
      </c>
      <c r="D6191" s="1" t="s">
        <v>59</v>
      </c>
      <c r="E6191" s="1" t="s">
        <v>25</v>
      </c>
      <c r="F6191" s="1" t="s">
        <v>21</v>
      </c>
      <c r="G6191" s="1" t="s">
        <v>29</v>
      </c>
      <c r="H6191" t="s">
        <v>30</v>
      </c>
      <c r="I6191" s="1" t="s">
        <v>152</v>
      </c>
      <c r="J6191" t="s">
        <v>72</v>
      </c>
      <c r="K6191" s="1" t="s">
        <v>22</v>
      </c>
      <c r="L6191" t="s">
        <v>278</v>
      </c>
      <c r="M6191" t="s">
        <v>28</v>
      </c>
      <c r="N6191">
        <v>1</v>
      </c>
      <c r="O6191" t="s">
        <v>232</v>
      </c>
      <c r="P6191">
        <v>1</v>
      </c>
      <c r="Q6191" t="s">
        <v>464</v>
      </c>
      <c r="R6191" t="s">
        <v>234</v>
      </c>
      <c r="S6191" t="s">
        <v>258</v>
      </c>
      <c r="T6191" t="s">
        <v>259</v>
      </c>
      <c r="U6191" t="s">
        <v>443</v>
      </c>
    </row>
    <row r="6192" spans="1:21" x14ac:dyDescent="0.35">
      <c r="A6192" s="2" t="s">
        <v>53</v>
      </c>
      <c r="B6192" s="1" t="s">
        <v>151</v>
      </c>
      <c r="C6192" t="s">
        <v>512</v>
      </c>
      <c r="D6192" s="1" t="s">
        <v>55</v>
      </c>
      <c r="E6192" s="1" t="s">
        <v>14</v>
      </c>
      <c r="F6192" s="1" t="s">
        <v>26</v>
      </c>
      <c r="G6192" s="1" t="s">
        <v>215</v>
      </c>
      <c r="H6192" t="s">
        <v>52</v>
      </c>
      <c r="I6192" s="1" t="s">
        <v>152</v>
      </c>
      <c r="J6192" t="s">
        <v>72</v>
      </c>
      <c r="K6192" s="1" t="s">
        <v>57</v>
      </c>
      <c r="L6192" t="s">
        <v>278</v>
      </c>
      <c r="M6192" t="s">
        <v>60</v>
      </c>
      <c r="N6192">
        <v>1</v>
      </c>
      <c r="O6192" t="s">
        <v>233</v>
      </c>
      <c r="P6192">
        <v>0</v>
      </c>
      <c r="Q6192" t="s">
        <v>464</v>
      </c>
      <c r="R6192" t="s">
        <v>234</v>
      </c>
      <c r="S6192" t="s">
        <v>258</v>
      </c>
      <c r="T6192" t="s">
        <v>259</v>
      </c>
      <c r="U6192" t="s">
        <v>443</v>
      </c>
    </row>
    <row r="6193" spans="1:21" x14ac:dyDescent="0.35">
      <c r="A6193" s="2" t="s">
        <v>53</v>
      </c>
      <c r="B6193" s="1" t="s">
        <v>151</v>
      </c>
      <c r="C6193" t="s">
        <v>512</v>
      </c>
      <c r="D6193" s="1" t="s">
        <v>55</v>
      </c>
      <c r="E6193" s="1" t="s">
        <v>14</v>
      </c>
      <c r="F6193" s="1" t="s">
        <v>26</v>
      </c>
      <c r="G6193" s="1" t="s">
        <v>215</v>
      </c>
      <c r="H6193" t="s">
        <v>52</v>
      </c>
      <c r="I6193" s="1" t="s">
        <v>152</v>
      </c>
      <c r="J6193" t="s">
        <v>72</v>
      </c>
      <c r="K6193" s="1" t="s">
        <v>57</v>
      </c>
      <c r="L6193" t="s">
        <v>278</v>
      </c>
      <c r="M6193" t="s">
        <v>60</v>
      </c>
      <c r="N6193">
        <v>1</v>
      </c>
      <c r="O6193" t="s">
        <v>233</v>
      </c>
      <c r="P6193">
        <v>1</v>
      </c>
      <c r="Q6193" t="s">
        <v>464</v>
      </c>
      <c r="R6193" t="s">
        <v>234</v>
      </c>
      <c r="S6193" t="s">
        <v>271</v>
      </c>
      <c r="T6193" t="s">
        <v>259</v>
      </c>
      <c r="U6193" t="s">
        <v>443</v>
      </c>
    </row>
    <row r="6194" spans="1:21" x14ac:dyDescent="0.35">
      <c r="A6194" s="2" t="s">
        <v>53</v>
      </c>
      <c r="B6194" s="1" t="s">
        <v>151</v>
      </c>
      <c r="C6194" t="s">
        <v>512</v>
      </c>
      <c r="D6194" s="1" t="s">
        <v>55</v>
      </c>
      <c r="E6194" s="1" t="s">
        <v>14</v>
      </c>
      <c r="F6194" s="1" t="s">
        <v>26</v>
      </c>
      <c r="G6194" s="1" t="s">
        <v>215</v>
      </c>
      <c r="H6194" t="s">
        <v>52</v>
      </c>
      <c r="I6194" s="1" t="s">
        <v>152</v>
      </c>
      <c r="J6194" t="s">
        <v>72</v>
      </c>
      <c r="K6194" s="1" t="s">
        <v>57</v>
      </c>
      <c r="L6194" t="s">
        <v>278</v>
      </c>
      <c r="M6194" t="s">
        <v>61</v>
      </c>
      <c r="N6194">
        <v>2</v>
      </c>
      <c r="O6194" t="s">
        <v>233</v>
      </c>
      <c r="P6194">
        <v>1</v>
      </c>
      <c r="Q6194" t="s">
        <v>464</v>
      </c>
      <c r="R6194" t="s">
        <v>234</v>
      </c>
      <c r="S6194" t="s">
        <v>258</v>
      </c>
      <c r="T6194" t="s">
        <v>259</v>
      </c>
      <c r="U6194" t="s">
        <v>443</v>
      </c>
    </row>
    <row r="6195" spans="1:21" x14ac:dyDescent="0.35">
      <c r="A6195" s="2" t="s">
        <v>53</v>
      </c>
      <c r="B6195" s="1" t="s">
        <v>151</v>
      </c>
      <c r="C6195" t="s">
        <v>512</v>
      </c>
      <c r="D6195" s="1" t="s">
        <v>55</v>
      </c>
      <c r="E6195" s="1" t="s">
        <v>14</v>
      </c>
      <c r="F6195" s="1" t="s">
        <v>26</v>
      </c>
      <c r="G6195" s="1" t="s">
        <v>215</v>
      </c>
      <c r="H6195" t="s">
        <v>52</v>
      </c>
      <c r="I6195" s="1" t="s">
        <v>152</v>
      </c>
      <c r="J6195" t="s">
        <v>72</v>
      </c>
      <c r="K6195" s="1" t="s">
        <v>22</v>
      </c>
      <c r="L6195" t="s">
        <v>278</v>
      </c>
      <c r="M6195" t="s">
        <v>28</v>
      </c>
      <c r="N6195">
        <v>1</v>
      </c>
      <c r="O6195" t="s">
        <v>235</v>
      </c>
      <c r="P6195">
        <v>1</v>
      </c>
      <c r="Q6195" t="s">
        <v>464</v>
      </c>
      <c r="R6195" t="s">
        <v>234</v>
      </c>
      <c r="S6195" t="s">
        <v>258</v>
      </c>
      <c r="T6195" t="s">
        <v>259</v>
      </c>
      <c r="U6195" t="s">
        <v>443</v>
      </c>
    </row>
    <row r="6196" spans="1:21" x14ac:dyDescent="0.35">
      <c r="A6196" s="2" t="s">
        <v>53</v>
      </c>
      <c r="B6196" s="1" t="s">
        <v>151</v>
      </c>
      <c r="C6196" t="s">
        <v>512</v>
      </c>
      <c r="D6196" s="1" t="s">
        <v>55</v>
      </c>
      <c r="E6196" s="1" t="s">
        <v>14</v>
      </c>
      <c r="F6196" s="1" t="s">
        <v>26</v>
      </c>
      <c r="G6196" s="1" t="s">
        <v>215</v>
      </c>
      <c r="H6196" t="s">
        <v>16</v>
      </c>
      <c r="I6196" s="1" t="s">
        <v>152</v>
      </c>
      <c r="J6196" t="s">
        <v>72</v>
      </c>
      <c r="K6196" s="1" t="s">
        <v>57</v>
      </c>
      <c r="L6196" t="s">
        <v>278</v>
      </c>
      <c r="M6196" t="s">
        <v>60</v>
      </c>
      <c r="N6196">
        <v>1</v>
      </c>
      <c r="O6196" t="s">
        <v>233</v>
      </c>
      <c r="P6196">
        <v>0</v>
      </c>
      <c r="Q6196" t="s">
        <v>464</v>
      </c>
      <c r="R6196" t="s">
        <v>234</v>
      </c>
      <c r="S6196" t="s">
        <v>258</v>
      </c>
      <c r="T6196" t="s">
        <v>259</v>
      </c>
      <c r="U6196" t="s">
        <v>443</v>
      </c>
    </row>
    <row r="6197" spans="1:21" x14ac:dyDescent="0.35">
      <c r="A6197" s="2" t="s">
        <v>53</v>
      </c>
      <c r="B6197" s="1" t="s">
        <v>151</v>
      </c>
      <c r="C6197" t="s">
        <v>512</v>
      </c>
      <c r="D6197" s="1" t="s">
        <v>55</v>
      </c>
      <c r="E6197" s="1" t="s">
        <v>14</v>
      </c>
      <c r="F6197" s="1" t="s">
        <v>26</v>
      </c>
      <c r="G6197" s="1" t="s">
        <v>215</v>
      </c>
      <c r="H6197" t="s">
        <v>16</v>
      </c>
      <c r="I6197" s="1" t="s">
        <v>152</v>
      </c>
      <c r="J6197" t="s">
        <v>72</v>
      </c>
      <c r="K6197" s="1" t="s">
        <v>57</v>
      </c>
      <c r="L6197" t="s">
        <v>278</v>
      </c>
      <c r="M6197" t="s">
        <v>60</v>
      </c>
      <c r="N6197">
        <v>4</v>
      </c>
      <c r="O6197" t="s">
        <v>233</v>
      </c>
      <c r="P6197">
        <v>1</v>
      </c>
      <c r="Q6197" t="s">
        <v>464</v>
      </c>
      <c r="R6197" t="s">
        <v>234</v>
      </c>
      <c r="S6197" t="s">
        <v>258</v>
      </c>
      <c r="T6197" t="s">
        <v>259</v>
      </c>
      <c r="U6197" t="s">
        <v>443</v>
      </c>
    </row>
    <row r="6198" spans="1:21" x14ac:dyDescent="0.35">
      <c r="A6198" s="2" t="s">
        <v>53</v>
      </c>
      <c r="B6198" s="1" t="s">
        <v>151</v>
      </c>
      <c r="C6198" t="s">
        <v>512</v>
      </c>
      <c r="D6198" s="1" t="s">
        <v>55</v>
      </c>
      <c r="E6198" s="1" t="s">
        <v>14</v>
      </c>
      <c r="F6198" s="1" t="s">
        <v>26</v>
      </c>
      <c r="G6198" s="1" t="s">
        <v>215</v>
      </c>
      <c r="H6198" t="s">
        <v>16</v>
      </c>
      <c r="I6198" s="1" t="s">
        <v>152</v>
      </c>
      <c r="J6198" t="s">
        <v>72</v>
      </c>
      <c r="K6198" s="1" t="s">
        <v>57</v>
      </c>
      <c r="L6198" t="s">
        <v>278</v>
      </c>
      <c r="M6198" t="s">
        <v>60</v>
      </c>
      <c r="N6198">
        <v>2</v>
      </c>
      <c r="O6198" t="s">
        <v>235</v>
      </c>
      <c r="P6198">
        <v>1</v>
      </c>
      <c r="Q6198" t="s">
        <v>464</v>
      </c>
      <c r="R6198" t="s">
        <v>234</v>
      </c>
      <c r="S6198" t="s">
        <v>258</v>
      </c>
      <c r="T6198" t="s">
        <v>259</v>
      </c>
      <c r="U6198" t="s">
        <v>443</v>
      </c>
    </row>
    <row r="6199" spans="1:21" x14ac:dyDescent="0.35">
      <c r="A6199" s="2" t="s">
        <v>53</v>
      </c>
      <c r="B6199" s="1" t="s">
        <v>151</v>
      </c>
      <c r="C6199" t="s">
        <v>512</v>
      </c>
      <c r="D6199" s="1" t="s">
        <v>55</v>
      </c>
      <c r="E6199" s="1" t="s">
        <v>14</v>
      </c>
      <c r="F6199" s="1" t="s">
        <v>26</v>
      </c>
      <c r="G6199" s="1" t="s">
        <v>215</v>
      </c>
      <c r="H6199" t="s">
        <v>16</v>
      </c>
      <c r="I6199" s="1" t="s">
        <v>152</v>
      </c>
      <c r="J6199" t="s">
        <v>72</v>
      </c>
      <c r="K6199" s="1" t="s">
        <v>57</v>
      </c>
      <c r="L6199" t="s">
        <v>278</v>
      </c>
      <c r="M6199" t="s">
        <v>61</v>
      </c>
      <c r="N6199">
        <v>1</v>
      </c>
      <c r="O6199" t="s">
        <v>233</v>
      </c>
      <c r="P6199">
        <v>0</v>
      </c>
      <c r="Q6199" t="s">
        <v>464</v>
      </c>
      <c r="R6199" t="s">
        <v>234</v>
      </c>
      <c r="S6199" t="s">
        <v>258</v>
      </c>
      <c r="T6199" t="s">
        <v>259</v>
      </c>
      <c r="U6199" t="s">
        <v>443</v>
      </c>
    </row>
    <row r="6200" spans="1:21" x14ac:dyDescent="0.35">
      <c r="A6200" s="2" t="s">
        <v>53</v>
      </c>
      <c r="B6200" s="1" t="s">
        <v>151</v>
      </c>
      <c r="C6200" t="s">
        <v>512</v>
      </c>
      <c r="D6200" s="1" t="s">
        <v>55</v>
      </c>
      <c r="E6200" s="1" t="s">
        <v>14</v>
      </c>
      <c r="F6200" s="1" t="s">
        <v>26</v>
      </c>
      <c r="G6200" s="1" t="s">
        <v>215</v>
      </c>
      <c r="H6200" t="s">
        <v>16</v>
      </c>
      <c r="I6200" s="1" t="s">
        <v>152</v>
      </c>
      <c r="J6200" t="s">
        <v>72</v>
      </c>
      <c r="K6200" s="1" t="s">
        <v>57</v>
      </c>
      <c r="L6200" t="s">
        <v>278</v>
      </c>
      <c r="M6200" t="s">
        <v>61</v>
      </c>
      <c r="N6200">
        <v>1</v>
      </c>
      <c r="O6200" t="s">
        <v>233</v>
      </c>
      <c r="P6200">
        <v>1</v>
      </c>
      <c r="Q6200" t="s">
        <v>464</v>
      </c>
      <c r="R6200" t="s">
        <v>234</v>
      </c>
      <c r="S6200" t="s">
        <v>258</v>
      </c>
      <c r="T6200" t="s">
        <v>259</v>
      </c>
      <c r="U6200" t="s">
        <v>443</v>
      </c>
    </row>
    <row r="6201" spans="1:21" x14ac:dyDescent="0.35">
      <c r="A6201" s="2" t="s">
        <v>53</v>
      </c>
      <c r="B6201" s="1" t="s">
        <v>151</v>
      </c>
      <c r="C6201" t="s">
        <v>512</v>
      </c>
      <c r="D6201" s="1" t="s">
        <v>55</v>
      </c>
      <c r="E6201" s="1" t="s">
        <v>14</v>
      </c>
      <c r="F6201" s="1" t="s">
        <v>26</v>
      </c>
      <c r="G6201" s="1" t="s">
        <v>215</v>
      </c>
      <c r="H6201" t="s">
        <v>16</v>
      </c>
      <c r="I6201" s="1" t="s">
        <v>152</v>
      </c>
      <c r="J6201" t="s">
        <v>72</v>
      </c>
      <c r="K6201" s="1" t="s">
        <v>57</v>
      </c>
      <c r="L6201" t="s">
        <v>278</v>
      </c>
      <c r="M6201" t="s">
        <v>62</v>
      </c>
      <c r="N6201">
        <v>1</v>
      </c>
      <c r="O6201" t="s">
        <v>233</v>
      </c>
      <c r="P6201">
        <v>1</v>
      </c>
      <c r="Q6201" t="s">
        <v>464</v>
      </c>
      <c r="R6201" t="s">
        <v>234</v>
      </c>
      <c r="S6201" t="s">
        <v>258</v>
      </c>
      <c r="T6201" t="s">
        <v>259</v>
      </c>
      <c r="U6201" t="s">
        <v>443</v>
      </c>
    </row>
    <row r="6202" spans="1:21" x14ac:dyDescent="0.35">
      <c r="A6202" s="2" t="s">
        <v>53</v>
      </c>
      <c r="B6202" s="1" t="s">
        <v>151</v>
      </c>
      <c r="C6202" t="s">
        <v>512</v>
      </c>
      <c r="D6202" s="1" t="s">
        <v>55</v>
      </c>
      <c r="E6202" s="1" t="s">
        <v>14</v>
      </c>
      <c r="F6202" s="1" t="s">
        <v>26</v>
      </c>
      <c r="G6202" s="1" t="s">
        <v>215</v>
      </c>
      <c r="H6202" t="s">
        <v>20</v>
      </c>
      <c r="I6202" s="1" t="s">
        <v>152</v>
      </c>
      <c r="J6202" t="s">
        <v>72</v>
      </c>
      <c r="K6202" s="1" t="s">
        <v>57</v>
      </c>
      <c r="L6202" t="s">
        <v>278</v>
      </c>
      <c r="M6202" t="s">
        <v>60</v>
      </c>
      <c r="N6202">
        <v>1</v>
      </c>
      <c r="O6202" t="s">
        <v>233</v>
      </c>
      <c r="P6202">
        <v>0</v>
      </c>
      <c r="Q6202" t="s">
        <v>464</v>
      </c>
      <c r="R6202" t="s">
        <v>234</v>
      </c>
      <c r="S6202" t="s">
        <v>258</v>
      </c>
      <c r="T6202" t="s">
        <v>259</v>
      </c>
      <c r="U6202" t="s">
        <v>443</v>
      </c>
    </row>
    <row r="6203" spans="1:21" x14ac:dyDescent="0.35">
      <c r="A6203" s="2" t="s">
        <v>53</v>
      </c>
      <c r="B6203" s="1" t="s">
        <v>151</v>
      </c>
      <c r="C6203" t="s">
        <v>512</v>
      </c>
      <c r="D6203" s="1" t="s">
        <v>55</v>
      </c>
      <c r="E6203" s="1" t="s">
        <v>14</v>
      </c>
      <c r="F6203" s="1" t="s">
        <v>26</v>
      </c>
      <c r="G6203" s="1" t="s">
        <v>215</v>
      </c>
      <c r="H6203" t="s">
        <v>20</v>
      </c>
      <c r="I6203" s="1" t="s">
        <v>152</v>
      </c>
      <c r="J6203" t="s">
        <v>72</v>
      </c>
      <c r="K6203" s="1" t="s">
        <v>57</v>
      </c>
      <c r="L6203" t="s">
        <v>278</v>
      </c>
      <c r="M6203" t="s">
        <v>60</v>
      </c>
      <c r="N6203">
        <v>1</v>
      </c>
      <c r="O6203" t="s">
        <v>235</v>
      </c>
      <c r="P6203">
        <v>1</v>
      </c>
      <c r="Q6203" t="s">
        <v>464</v>
      </c>
      <c r="R6203" t="s">
        <v>234</v>
      </c>
      <c r="S6203" t="s">
        <v>258</v>
      </c>
      <c r="T6203" t="s">
        <v>259</v>
      </c>
      <c r="U6203" t="s">
        <v>443</v>
      </c>
    </row>
    <row r="6204" spans="1:21" x14ac:dyDescent="0.35">
      <c r="A6204" s="2" t="s">
        <v>53</v>
      </c>
      <c r="B6204" s="1" t="s">
        <v>151</v>
      </c>
      <c r="C6204" t="s">
        <v>512</v>
      </c>
      <c r="D6204" s="1" t="s">
        <v>55</v>
      </c>
      <c r="E6204" s="1" t="s">
        <v>14</v>
      </c>
      <c r="F6204" s="1" t="s">
        <v>26</v>
      </c>
      <c r="G6204" s="1" t="s">
        <v>215</v>
      </c>
      <c r="H6204" t="s">
        <v>20</v>
      </c>
      <c r="I6204" s="1" t="s">
        <v>152</v>
      </c>
      <c r="J6204" t="s">
        <v>72</v>
      </c>
      <c r="K6204" s="1" t="s">
        <v>57</v>
      </c>
      <c r="L6204" t="s">
        <v>363</v>
      </c>
      <c r="M6204" t="s">
        <v>60</v>
      </c>
      <c r="N6204">
        <v>1</v>
      </c>
      <c r="O6204" t="s">
        <v>235</v>
      </c>
      <c r="P6204">
        <v>1</v>
      </c>
      <c r="Q6204" t="s">
        <v>464</v>
      </c>
      <c r="R6204" t="s">
        <v>234</v>
      </c>
      <c r="S6204" t="s">
        <v>258</v>
      </c>
      <c r="T6204" t="s">
        <v>259</v>
      </c>
      <c r="U6204" t="s">
        <v>443</v>
      </c>
    </row>
    <row r="6205" spans="1:21" x14ac:dyDescent="0.35">
      <c r="A6205" s="2" t="s">
        <v>53</v>
      </c>
      <c r="B6205" s="1" t="s">
        <v>151</v>
      </c>
      <c r="C6205" t="s">
        <v>512</v>
      </c>
      <c r="D6205" s="1" t="s">
        <v>55</v>
      </c>
      <c r="E6205" s="1" t="s">
        <v>14</v>
      </c>
      <c r="F6205" s="1" t="s">
        <v>26</v>
      </c>
      <c r="G6205" s="1" t="s">
        <v>215</v>
      </c>
      <c r="H6205" t="s">
        <v>36</v>
      </c>
      <c r="I6205" s="1" t="s">
        <v>152</v>
      </c>
      <c r="J6205" t="s">
        <v>72</v>
      </c>
      <c r="K6205" s="1" t="s">
        <v>57</v>
      </c>
      <c r="L6205" t="s">
        <v>363</v>
      </c>
      <c r="M6205" t="s">
        <v>60</v>
      </c>
      <c r="N6205">
        <v>1</v>
      </c>
      <c r="O6205" t="s">
        <v>235</v>
      </c>
      <c r="P6205">
        <v>0</v>
      </c>
      <c r="Q6205" t="s">
        <v>464</v>
      </c>
      <c r="R6205" t="s">
        <v>234</v>
      </c>
      <c r="S6205" t="s">
        <v>258</v>
      </c>
      <c r="T6205" t="s">
        <v>259</v>
      </c>
      <c r="U6205" t="s">
        <v>443</v>
      </c>
    </row>
    <row r="6206" spans="1:21" x14ac:dyDescent="0.35">
      <c r="A6206" s="2" t="s">
        <v>53</v>
      </c>
      <c r="B6206" s="1" t="s">
        <v>151</v>
      </c>
      <c r="C6206" t="s">
        <v>512</v>
      </c>
      <c r="D6206" s="1" t="s">
        <v>55</v>
      </c>
      <c r="E6206" s="1" t="s">
        <v>14</v>
      </c>
      <c r="F6206" s="1" t="s">
        <v>26</v>
      </c>
      <c r="G6206" s="1" t="s">
        <v>215</v>
      </c>
      <c r="H6206" t="s">
        <v>36</v>
      </c>
      <c r="I6206" s="1" t="s">
        <v>152</v>
      </c>
      <c r="J6206" t="s">
        <v>72</v>
      </c>
      <c r="K6206" s="1" t="s">
        <v>57</v>
      </c>
      <c r="L6206" t="s">
        <v>363</v>
      </c>
      <c r="M6206" t="s">
        <v>61</v>
      </c>
      <c r="N6206">
        <v>1</v>
      </c>
      <c r="O6206" t="s">
        <v>233</v>
      </c>
      <c r="P6206">
        <v>1</v>
      </c>
      <c r="Q6206" t="s">
        <v>464</v>
      </c>
      <c r="R6206" t="s">
        <v>234</v>
      </c>
      <c r="S6206" t="s">
        <v>258</v>
      </c>
      <c r="T6206" t="s">
        <v>259</v>
      </c>
      <c r="U6206" t="s">
        <v>443</v>
      </c>
    </row>
    <row r="6207" spans="1:21" x14ac:dyDescent="0.35">
      <c r="A6207" s="2" t="s">
        <v>53</v>
      </c>
      <c r="B6207" s="1" t="s">
        <v>151</v>
      </c>
      <c r="C6207" t="s">
        <v>512</v>
      </c>
      <c r="D6207" s="1" t="s">
        <v>55</v>
      </c>
      <c r="E6207" s="1" t="s">
        <v>14</v>
      </c>
      <c r="F6207" s="1" t="s">
        <v>15</v>
      </c>
      <c r="G6207" s="1" t="s">
        <v>215</v>
      </c>
      <c r="H6207" t="s">
        <v>52</v>
      </c>
      <c r="I6207" s="1" t="s">
        <v>152</v>
      </c>
      <c r="J6207" t="s">
        <v>72</v>
      </c>
      <c r="K6207" s="1" t="s">
        <v>57</v>
      </c>
      <c r="L6207" t="s">
        <v>278</v>
      </c>
      <c r="M6207" t="s">
        <v>60</v>
      </c>
      <c r="N6207">
        <v>1</v>
      </c>
      <c r="O6207" t="s">
        <v>233</v>
      </c>
      <c r="P6207">
        <v>0</v>
      </c>
      <c r="Q6207" t="s">
        <v>464</v>
      </c>
      <c r="R6207" t="s">
        <v>234</v>
      </c>
      <c r="S6207" t="s">
        <v>258</v>
      </c>
      <c r="T6207" t="s">
        <v>259</v>
      </c>
      <c r="U6207" t="s">
        <v>443</v>
      </c>
    </row>
    <row r="6208" spans="1:21" x14ac:dyDescent="0.35">
      <c r="A6208" s="2" t="s">
        <v>53</v>
      </c>
      <c r="B6208" s="1" t="s">
        <v>151</v>
      </c>
      <c r="C6208" t="s">
        <v>512</v>
      </c>
      <c r="D6208" s="1" t="s">
        <v>55</v>
      </c>
      <c r="E6208" s="1" t="s">
        <v>14</v>
      </c>
      <c r="F6208" s="1" t="s">
        <v>15</v>
      </c>
      <c r="G6208" s="1" t="s">
        <v>215</v>
      </c>
      <c r="H6208" t="s">
        <v>52</v>
      </c>
      <c r="I6208" s="1" t="s">
        <v>152</v>
      </c>
      <c r="J6208" t="s">
        <v>72</v>
      </c>
      <c r="K6208" s="1" t="s">
        <v>57</v>
      </c>
      <c r="L6208" t="s">
        <v>278</v>
      </c>
      <c r="M6208" t="s">
        <v>60</v>
      </c>
      <c r="N6208">
        <v>2</v>
      </c>
      <c r="O6208" t="s">
        <v>235</v>
      </c>
      <c r="P6208">
        <v>0</v>
      </c>
      <c r="Q6208" t="s">
        <v>464</v>
      </c>
      <c r="R6208" t="s">
        <v>234</v>
      </c>
      <c r="S6208" t="s">
        <v>258</v>
      </c>
      <c r="T6208" t="s">
        <v>259</v>
      </c>
      <c r="U6208" t="s">
        <v>443</v>
      </c>
    </row>
    <row r="6209" spans="1:21" x14ac:dyDescent="0.35">
      <c r="A6209" s="2" t="s">
        <v>53</v>
      </c>
      <c r="B6209" s="1" t="s">
        <v>151</v>
      </c>
      <c r="C6209" t="s">
        <v>512</v>
      </c>
      <c r="D6209" s="1" t="s">
        <v>55</v>
      </c>
      <c r="E6209" s="1" t="s">
        <v>14</v>
      </c>
      <c r="F6209" s="1" t="s">
        <v>15</v>
      </c>
      <c r="G6209" s="1" t="s">
        <v>215</v>
      </c>
      <c r="H6209" t="s">
        <v>52</v>
      </c>
      <c r="I6209" s="1" t="s">
        <v>152</v>
      </c>
      <c r="J6209" t="s">
        <v>72</v>
      </c>
      <c r="K6209" s="1" t="s">
        <v>57</v>
      </c>
      <c r="L6209" t="s">
        <v>278</v>
      </c>
      <c r="M6209" t="s">
        <v>60</v>
      </c>
      <c r="N6209">
        <v>1</v>
      </c>
      <c r="O6209" t="s">
        <v>235</v>
      </c>
      <c r="P6209">
        <v>1</v>
      </c>
      <c r="Q6209" t="s">
        <v>464</v>
      </c>
      <c r="R6209" t="s">
        <v>234</v>
      </c>
      <c r="S6209" t="s">
        <v>258</v>
      </c>
      <c r="T6209" t="s">
        <v>259</v>
      </c>
      <c r="U6209" t="s">
        <v>443</v>
      </c>
    </row>
    <row r="6210" spans="1:21" x14ac:dyDescent="0.35">
      <c r="A6210" s="2" t="s">
        <v>53</v>
      </c>
      <c r="B6210" s="1" t="s">
        <v>151</v>
      </c>
      <c r="C6210" t="s">
        <v>512</v>
      </c>
      <c r="D6210" s="1" t="s">
        <v>55</v>
      </c>
      <c r="E6210" s="1" t="s">
        <v>14</v>
      </c>
      <c r="F6210" s="1" t="s">
        <v>15</v>
      </c>
      <c r="G6210" s="1" t="s">
        <v>215</v>
      </c>
      <c r="H6210" t="s">
        <v>52</v>
      </c>
      <c r="I6210" s="1" t="s">
        <v>152</v>
      </c>
      <c r="J6210" t="s">
        <v>72</v>
      </c>
      <c r="K6210" s="1" t="s">
        <v>57</v>
      </c>
      <c r="L6210" t="s">
        <v>278</v>
      </c>
      <c r="M6210" t="s">
        <v>61</v>
      </c>
      <c r="N6210">
        <v>2</v>
      </c>
      <c r="O6210" t="s">
        <v>233</v>
      </c>
      <c r="P6210">
        <v>0</v>
      </c>
      <c r="Q6210" t="s">
        <v>464</v>
      </c>
      <c r="R6210" t="s">
        <v>234</v>
      </c>
      <c r="S6210" t="s">
        <v>258</v>
      </c>
      <c r="T6210" t="s">
        <v>259</v>
      </c>
      <c r="U6210" t="s">
        <v>443</v>
      </c>
    </row>
    <row r="6211" spans="1:21" x14ac:dyDescent="0.35">
      <c r="A6211" s="2" t="s">
        <v>53</v>
      </c>
      <c r="B6211" s="1" t="s">
        <v>151</v>
      </c>
      <c r="C6211" t="s">
        <v>512</v>
      </c>
      <c r="D6211" s="1" t="s">
        <v>55</v>
      </c>
      <c r="E6211" s="1" t="s">
        <v>14</v>
      </c>
      <c r="F6211" s="1" t="s">
        <v>15</v>
      </c>
      <c r="G6211" s="1" t="s">
        <v>215</v>
      </c>
      <c r="H6211" t="s">
        <v>52</v>
      </c>
      <c r="I6211" s="1" t="s">
        <v>152</v>
      </c>
      <c r="J6211" t="s">
        <v>72</v>
      </c>
      <c r="K6211" s="1" t="s">
        <v>57</v>
      </c>
      <c r="L6211" t="s">
        <v>278</v>
      </c>
      <c r="M6211" t="s">
        <v>61</v>
      </c>
      <c r="N6211">
        <v>1</v>
      </c>
      <c r="O6211" t="s">
        <v>233</v>
      </c>
      <c r="P6211">
        <v>1</v>
      </c>
      <c r="Q6211" t="s">
        <v>464</v>
      </c>
      <c r="R6211" t="s">
        <v>234</v>
      </c>
      <c r="S6211" t="s">
        <v>258</v>
      </c>
      <c r="T6211" t="s">
        <v>259</v>
      </c>
      <c r="U6211" t="s">
        <v>443</v>
      </c>
    </row>
    <row r="6212" spans="1:21" x14ac:dyDescent="0.35">
      <c r="A6212" s="2" t="s">
        <v>53</v>
      </c>
      <c r="B6212" s="1" t="s">
        <v>151</v>
      </c>
      <c r="C6212" t="s">
        <v>512</v>
      </c>
      <c r="D6212" s="1" t="s">
        <v>55</v>
      </c>
      <c r="E6212" s="1" t="s">
        <v>14</v>
      </c>
      <c r="F6212" s="1" t="s">
        <v>15</v>
      </c>
      <c r="G6212" s="1" t="s">
        <v>215</v>
      </c>
      <c r="H6212" t="s">
        <v>36</v>
      </c>
      <c r="I6212" s="1" t="s">
        <v>152</v>
      </c>
      <c r="J6212" t="s">
        <v>72</v>
      </c>
      <c r="K6212" s="1" t="s">
        <v>57</v>
      </c>
      <c r="L6212" t="s">
        <v>363</v>
      </c>
      <c r="M6212" t="s">
        <v>60</v>
      </c>
      <c r="N6212">
        <v>1</v>
      </c>
      <c r="O6212" t="s">
        <v>235</v>
      </c>
      <c r="P6212">
        <v>0</v>
      </c>
      <c r="Q6212" t="s">
        <v>464</v>
      </c>
      <c r="R6212" t="s">
        <v>234</v>
      </c>
      <c r="S6212" t="s">
        <v>258</v>
      </c>
      <c r="T6212" t="s">
        <v>259</v>
      </c>
      <c r="U6212" t="s">
        <v>443</v>
      </c>
    </row>
    <row r="6213" spans="1:21" x14ac:dyDescent="0.35">
      <c r="A6213" s="2" t="s">
        <v>53</v>
      </c>
      <c r="B6213" s="1" t="s">
        <v>151</v>
      </c>
      <c r="C6213" t="s">
        <v>512</v>
      </c>
      <c r="D6213" s="1" t="s">
        <v>55</v>
      </c>
      <c r="E6213" s="1" t="s">
        <v>14</v>
      </c>
      <c r="F6213" s="1" t="s">
        <v>29</v>
      </c>
      <c r="G6213" s="1" t="s">
        <v>29</v>
      </c>
      <c r="H6213" t="s">
        <v>27</v>
      </c>
      <c r="I6213" s="1" t="s">
        <v>152</v>
      </c>
      <c r="J6213" t="s">
        <v>72</v>
      </c>
      <c r="K6213" s="1" t="s">
        <v>57</v>
      </c>
      <c r="L6213" t="s">
        <v>278</v>
      </c>
      <c r="M6213" t="s">
        <v>60</v>
      </c>
      <c r="N6213">
        <v>1</v>
      </c>
      <c r="O6213" t="s">
        <v>234</v>
      </c>
      <c r="P6213">
        <v>1</v>
      </c>
      <c r="Q6213" t="s">
        <v>464</v>
      </c>
      <c r="R6213" t="s">
        <v>234</v>
      </c>
      <c r="S6213" t="s">
        <v>258</v>
      </c>
      <c r="T6213" t="s">
        <v>259</v>
      </c>
      <c r="U6213" t="s">
        <v>443</v>
      </c>
    </row>
    <row r="6214" spans="1:21" x14ac:dyDescent="0.35">
      <c r="A6214" s="2" t="s">
        <v>53</v>
      </c>
      <c r="B6214" s="1" t="s">
        <v>151</v>
      </c>
      <c r="C6214" t="s">
        <v>512</v>
      </c>
      <c r="D6214" s="1" t="s">
        <v>55</v>
      </c>
      <c r="E6214" s="1" t="s">
        <v>14</v>
      </c>
      <c r="F6214" s="1" t="s">
        <v>29</v>
      </c>
      <c r="G6214" s="1" t="s">
        <v>29</v>
      </c>
      <c r="H6214" t="s">
        <v>27</v>
      </c>
      <c r="I6214" s="1" t="s">
        <v>152</v>
      </c>
      <c r="J6214" t="s">
        <v>72</v>
      </c>
      <c r="K6214" s="1" t="s">
        <v>57</v>
      </c>
      <c r="L6214" t="s">
        <v>363</v>
      </c>
      <c r="M6214" t="s">
        <v>60</v>
      </c>
      <c r="N6214">
        <v>1</v>
      </c>
      <c r="O6214" t="s">
        <v>233</v>
      </c>
      <c r="P6214">
        <v>0</v>
      </c>
      <c r="Q6214" t="s">
        <v>464</v>
      </c>
      <c r="R6214" t="s">
        <v>234</v>
      </c>
      <c r="S6214" t="s">
        <v>258</v>
      </c>
      <c r="T6214" t="s">
        <v>259</v>
      </c>
      <c r="U6214" t="s">
        <v>443</v>
      </c>
    </row>
    <row r="6215" spans="1:21" x14ac:dyDescent="0.35">
      <c r="A6215" s="2" t="s">
        <v>53</v>
      </c>
      <c r="B6215" s="1" t="s">
        <v>151</v>
      </c>
      <c r="C6215" t="s">
        <v>512</v>
      </c>
      <c r="D6215" s="1" t="s">
        <v>55</v>
      </c>
      <c r="E6215" s="1" t="s">
        <v>14</v>
      </c>
      <c r="F6215" s="1" t="s">
        <v>29</v>
      </c>
      <c r="G6215" s="1" t="s">
        <v>29</v>
      </c>
      <c r="H6215" t="s">
        <v>30</v>
      </c>
      <c r="I6215" s="1" t="s">
        <v>152</v>
      </c>
      <c r="J6215" t="s">
        <v>72</v>
      </c>
      <c r="K6215" s="1" t="s">
        <v>57</v>
      </c>
      <c r="L6215" t="s">
        <v>363</v>
      </c>
      <c r="M6215" t="s">
        <v>61</v>
      </c>
      <c r="N6215">
        <v>2</v>
      </c>
      <c r="O6215" t="s">
        <v>235</v>
      </c>
      <c r="P6215">
        <v>0</v>
      </c>
      <c r="Q6215" t="s">
        <v>464</v>
      </c>
      <c r="R6215" t="s">
        <v>234</v>
      </c>
      <c r="S6215" t="s">
        <v>258</v>
      </c>
      <c r="T6215" t="s">
        <v>259</v>
      </c>
      <c r="U6215" t="s">
        <v>443</v>
      </c>
    </row>
    <row r="6216" spans="1:21" x14ac:dyDescent="0.35">
      <c r="A6216" s="2" t="s">
        <v>53</v>
      </c>
      <c r="B6216" s="1" t="s">
        <v>151</v>
      </c>
      <c r="C6216" t="s">
        <v>512</v>
      </c>
      <c r="D6216" s="1" t="s">
        <v>55</v>
      </c>
      <c r="E6216" s="1" t="s">
        <v>14</v>
      </c>
      <c r="F6216" s="1" t="s">
        <v>21</v>
      </c>
      <c r="G6216" s="1" t="s">
        <v>29</v>
      </c>
      <c r="H6216" t="s">
        <v>52</v>
      </c>
      <c r="I6216" s="1" t="s">
        <v>152</v>
      </c>
      <c r="J6216" t="s">
        <v>72</v>
      </c>
      <c r="K6216" s="1" t="s">
        <v>57</v>
      </c>
      <c r="L6216" t="s">
        <v>278</v>
      </c>
      <c r="M6216" t="s">
        <v>60</v>
      </c>
      <c r="N6216">
        <v>1</v>
      </c>
      <c r="O6216" t="s">
        <v>233</v>
      </c>
      <c r="P6216">
        <v>1</v>
      </c>
      <c r="Q6216" t="s">
        <v>464</v>
      </c>
      <c r="R6216" t="s">
        <v>234</v>
      </c>
      <c r="S6216" t="s">
        <v>258</v>
      </c>
      <c r="T6216" t="s">
        <v>259</v>
      </c>
      <c r="U6216" t="s">
        <v>443</v>
      </c>
    </row>
    <row r="6217" spans="1:21" x14ac:dyDescent="0.35">
      <c r="A6217" s="2" t="s">
        <v>53</v>
      </c>
      <c r="B6217" s="1" t="s">
        <v>151</v>
      </c>
      <c r="C6217" t="s">
        <v>512</v>
      </c>
      <c r="D6217" s="1" t="s">
        <v>55</v>
      </c>
      <c r="E6217" s="1" t="s">
        <v>14</v>
      </c>
      <c r="F6217" s="1" t="s">
        <v>21</v>
      </c>
      <c r="G6217" s="1" t="s">
        <v>29</v>
      </c>
      <c r="H6217" t="s">
        <v>16</v>
      </c>
      <c r="I6217" s="1" t="s">
        <v>152</v>
      </c>
      <c r="J6217" t="s">
        <v>72</v>
      </c>
      <c r="K6217" s="1" t="s">
        <v>57</v>
      </c>
      <c r="L6217" t="s">
        <v>278</v>
      </c>
      <c r="M6217" t="s">
        <v>60</v>
      </c>
      <c r="N6217">
        <v>1</v>
      </c>
      <c r="O6217" t="s">
        <v>233</v>
      </c>
      <c r="P6217">
        <v>1</v>
      </c>
      <c r="Q6217" t="s">
        <v>464</v>
      </c>
      <c r="R6217" t="s">
        <v>234</v>
      </c>
      <c r="S6217" t="s">
        <v>258</v>
      </c>
      <c r="T6217" t="s">
        <v>259</v>
      </c>
      <c r="U6217" t="s">
        <v>443</v>
      </c>
    </row>
    <row r="6218" spans="1:21" x14ac:dyDescent="0.35">
      <c r="A6218" s="2" t="s">
        <v>53</v>
      </c>
      <c r="B6218" s="1" t="s">
        <v>151</v>
      </c>
      <c r="C6218" t="s">
        <v>512</v>
      </c>
      <c r="D6218" s="1" t="s">
        <v>55</v>
      </c>
      <c r="E6218" s="1" t="s">
        <v>14</v>
      </c>
      <c r="F6218" s="1" t="s">
        <v>21</v>
      </c>
      <c r="G6218" s="1" t="s">
        <v>29</v>
      </c>
      <c r="H6218" t="s">
        <v>16</v>
      </c>
      <c r="I6218" s="1" t="s">
        <v>152</v>
      </c>
      <c r="J6218" t="s">
        <v>72</v>
      </c>
      <c r="K6218" s="1" t="s">
        <v>57</v>
      </c>
      <c r="L6218" t="s">
        <v>278</v>
      </c>
      <c r="M6218" t="s">
        <v>60</v>
      </c>
      <c r="N6218">
        <v>1</v>
      </c>
      <c r="O6218" t="s">
        <v>235</v>
      </c>
      <c r="P6218">
        <v>1</v>
      </c>
      <c r="Q6218" t="s">
        <v>464</v>
      </c>
      <c r="R6218" t="s">
        <v>234</v>
      </c>
      <c r="S6218" t="s">
        <v>258</v>
      </c>
      <c r="T6218" t="s">
        <v>259</v>
      </c>
      <c r="U6218" t="s">
        <v>443</v>
      </c>
    </row>
    <row r="6219" spans="1:21" x14ac:dyDescent="0.35">
      <c r="A6219" s="2" t="s">
        <v>53</v>
      </c>
      <c r="B6219" s="1" t="s">
        <v>151</v>
      </c>
      <c r="C6219" t="s">
        <v>512</v>
      </c>
      <c r="D6219" s="1" t="s">
        <v>55</v>
      </c>
      <c r="E6219" s="1" t="s">
        <v>14</v>
      </c>
      <c r="F6219" s="1" t="s">
        <v>21</v>
      </c>
      <c r="G6219" s="1" t="s">
        <v>29</v>
      </c>
      <c r="H6219" t="s">
        <v>16</v>
      </c>
      <c r="I6219" s="1" t="s">
        <v>152</v>
      </c>
      <c r="J6219" t="s">
        <v>72</v>
      </c>
      <c r="K6219" s="1" t="s">
        <v>57</v>
      </c>
      <c r="L6219" t="s">
        <v>363</v>
      </c>
      <c r="M6219" t="s">
        <v>60</v>
      </c>
      <c r="N6219">
        <v>1</v>
      </c>
      <c r="O6219" t="s">
        <v>233</v>
      </c>
      <c r="P6219">
        <v>0</v>
      </c>
      <c r="Q6219" t="s">
        <v>464</v>
      </c>
      <c r="R6219" t="s">
        <v>234</v>
      </c>
      <c r="S6219" t="s">
        <v>258</v>
      </c>
      <c r="T6219" t="s">
        <v>259</v>
      </c>
      <c r="U6219" t="s">
        <v>443</v>
      </c>
    </row>
    <row r="6220" spans="1:21" x14ac:dyDescent="0.35">
      <c r="A6220" s="2" t="s">
        <v>53</v>
      </c>
      <c r="B6220" s="1" t="s">
        <v>151</v>
      </c>
      <c r="C6220" t="s">
        <v>512</v>
      </c>
      <c r="D6220" s="1" t="s">
        <v>55</v>
      </c>
      <c r="E6220" s="1" t="s">
        <v>14</v>
      </c>
      <c r="F6220" s="1" t="s">
        <v>21</v>
      </c>
      <c r="G6220" s="1" t="s">
        <v>29</v>
      </c>
      <c r="H6220" t="s">
        <v>20</v>
      </c>
      <c r="I6220" s="1" t="s">
        <v>152</v>
      </c>
      <c r="J6220" t="s">
        <v>72</v>
      </c>
      <c r="K6220" s="1" t="s">
        <v>57</v>
      </c>
      <c r="L6220" t="s">
        <v>363</v>
      </c>
      <c r="M6220" t="s">
        <v>62</v>
      </c>
      <c r="N6220">
        <v>1</v>
      </c>
      <c r="O6220" t="s">
        <v>235</v>
      </c>
      <c r="P6220">
        <v>1</v>
      </c>
      <c r="Q6220" t="s">
        <v>464</v>
      </c>
      <c r="R6220" t="s">
        <v>234</v>
      </c>
      <c r="S6220" t="s">
        <v>258</v>
      </c>
      <c r="T6220" t="s">
        <v>259</v>
      </c>
      <c r="U6220" t="s">
        <v>443</v>
      </c>
    </row>
    <row r="6221" spans="1:21" x14ac:dyDescent="0.35">
      <c r="A6221" s="2" t="s">
        <v>53</v>
      </c>
      <c r="B6221" s="1" t="s">
        <v>151</v>
      </c>
      <c r="C6221" t="s">
        <v>512</v>
      </c>
      <c r="D6221" s="1" t="s">
        <v>55</v>
      </c>
      <c r="E6221" s="1" t="s">
        <v>25</v>
      </c>
      <c r="F6221" s="1" t="s">
        <v>33</v>
      </c>
      <c r="G6221" s="1" t="s">
        <v>214</v>
      </c>
      <c r="H6221" t="s">
        <v>30</v>
      </c>
      <c r="I6221" s="1" t="s">
        <v>152</v>
      </c>
      <c r="J6221" t="s">
        <v>72</v>
      </c>
      <c r="K6221" s="1" t="s">
        <v>57</v>
      </c>
      <c r="L6221" t="s">
        <v>278</v>
      </c>
      <c r="M6221" t="s">
        <v>61</v>
      </c>
      <c r="N6221">
        <v>1</v>
      </c>
      <c r="O6221" t="s">
        <v>233</v>
      </c>
      <c r="P6221">
        <v>0</v>
      </c>
      <c r="Q6221" t="s">
        <v>464</v>
      </c>
      <c r="R6221" t="s">
        <v>234</v>
      </c>
      <c r="S6221" t="s">
        <v>258</v>
      </c>
      <c r="T6221" t="s">
        <v>259</v>
      </c>
      <c r="U6221" t="s">
        <v>443</v>
      </c>
    </row>
    <row r="6222" spans="1:21" x14ac:dyDescent="0.35">
      <c r="A6222" s="2" t="s">
        <v>53</v>
      </c>
      <c r="B6222" s="1" t="s">
        <v>151</v>
      </c>
      <c r="C6222" t="s">
        <v>512</v>
      </c>
      <c r="D6222" s="1" t="s">
        <v>55</v>
      </c>
      <c r="E6222" s="1" t="s">
        <v>25</v>
      </c>
      <c r="F6222" s="1" t="s">
        <v>33</v>
      </c>
      <c r="G6222" s="1" t="s">
        <v>214</v>
      </c>
      <c r="H6222" t="s">
        <v>24</v>
      </c>
      <c r="I6222" s="1" t="s">
        <v>152</v>
      </c>
      <c r="J6222" t="s">
        <v>72</v>
      </c>
      <c r="K6222" s="1" t="s">
        <v>57</v>
      </c>
      <c r="L6222" t="s">
        <v>278</v>
      </c>
      <c r="M6222" t="s">
        <v>61</v>
      </c>
      <c r="N6222">
        <v>1</v>
      </c>
      <c r="O6222" t="s">
        <v>233</v>
      </c>
      <c r="P6222">
        <v>0</v>
      </c>
      <c r="Q6222" t="s">
        <v>464</v>
      </c>
      <c r="R6222" t="s">
        <v>234</v>
      </c>
      <c r="S6222" t="s">
        <v>258</v>
      </c>
      <c r="T6222" t="s">
        <v>259</v>
      </c>
      <c r="U6222" t="s">
        <v>443</v>
      </c>
    </row>
    <row r="6223" spans="1:21" x14ac:dyDescent="0.35">
      <c r="A6223" s="2" t="s">
        <v>53</v>
      </c>
      <c r="B6223" s="1" t="s">
        <v>151</v>
      </c>
      <c r="C6223" t="s">
        <v>512</v>
      </c>
      <c r="D6223" s="1" t="s">
        <v>55</v>
      </c>
      <c r="E6223" s="1" t="s">
        <v>25</v>
      </c>
      <c r="F6223" s="1" t="s">
        <v>26</v>
      </c>
      <c r="G6223" s="1" t="s">
        <v>215</v>
      </c>
      <c r="H6223" t="s">
        <v>52</v>
      </c>
      <c r="I6223" s="1" t="s">
        <v>152</v>
      </c>
      <c r="J6223" t="s">
        <v>72</v>
      </c>
      <c r="K6223" s="1" t="s">
        <v>57</v>
      </c>
      <c r="L6223" t="s">
        <v>278</v>
      </c>
      <c r="M6223" t="s">
        <v>60</v>
      </c>
      <c r="N6223">
        <v>3</v>
      </c>
      <c r="O6223" t="s">
        <v>235</v>
      </c>
      <c r="P6223">
        <v>1</v>
      </c>
      <c r="Q6223" t="s">
        <v>464</v>
      </c>
      <c r="R6223" t="s">
        <v>234</v>
      </c>
      <c r="S6223" t="s">
        <v>258</v>
      </c>
      <c r="T6223" t="s">
        <v>259</v>
      </c>
      <c r="U6223" t="s">
        <v>443</v>
      </c>
    </row>
    <row r="6224" spans="1:21" x14ac:dyDescent="0.35">
      <c r="A6224" s="2" t="s">
        <v>53</v>
      </c>
      <c r="B6224" s="1" t="s">
        <v>151</v>
      </c>
      <c r="C6224" t="s">
        <v>512</v>
      </c>
      <c r="D6224" s="1" t="s">
        <v>55</v>
      </c>
      <c r="E6224" s="1" t="s">
        <v>25</v>
      </c>
      <c r="F6224" s="1" t="s">
        <v>26</v>
      </c>
      <c r="G6224" s="1" t="s">
        <v>215</v>
      </c>
      <c r="H6224" t="s">
        <v>52</v>
      </c>
      <c r="I6224" s="1" t="s">
        <v>152</v>
      </c>
      <c r="J6224" t="s">
        <v>72</v>
      </c>
      <c r="K6224" s="1" t="s">
        <v>57</v>
      </c>
      <c r="L6224" t="s">
        <v>278</v>
      </c>
      <c r="M6224" t="s">
        <v>61</v>
      </c>
      <c r="N6224">
        <v>4</v>
      </c>
      <c r="O6224" t="s">
        <v>233</v>
      </c>
      <c r="P6224">
        <v>0</v>
      </c>
      <c r="Q6224" t="s">
        <v>464</v>
      </c>
      <c r="R6224" t="s">
        <v>234</v>
      </c>
      <c r="S6224" t="s">
        <v>258</v>
      </c>
      <c r="T6224" t="s">
        <v>259</v>
      </c>
      <c r="U6224" t="s">
        <v>443</v>
      </c>
    </row>
    <row r="6225" spans="1:21" x14ac:dyDescent="0.35">
      <c r="A6225" s="2" t="s">
        <v>53</v>
      </c>
      <c r="B6225" s="1" t="s">
        <v>151</v>
      </c>
      <c r="C6225" t="s">
        <v>512</v>
      </c>
      <c r="D6225" s="1" t="s">
        <v>55</v>
      </c>
      <c r="E6225" s="1" t="s">
        <v>25</v>
      </c>
      <c r="F6225" s="1" t="s">
        <v>26</v>
      </c>
      <c r="G6225" s="1" t="s">
        <v>215</v>
      </c>
      <c r="H6225" t="s">
        <v>52</v>
      </c>
      <c r="I6225" s="1" t="s">
        <v>152</v>
      </c>
      <c r="J6225" t="s">
        <v>72</v>
      </c>
      <c r="K6225" s="1" t="s">
        <v>57</v>
      </c>
      <c r="L6225" t="s">
        <v>278</v>
      </c>
      <c r="M6225" t="s">
        <v>61</v>
      </c>
      <c r="N6225">
        <v>1</v>
      </c>
      <c r="O6225" t="s">
        <v>233</v>
      </c>
      <c r="P6225">
        <v>1</v>
      </c>
      <c r="Q6225" t="s">
        <v>464</v>
      </c>
      <c r="R6225" t="s">
        <v>234</v>
      </c>
      <c r="S6225" t="s">
        <v>258</v>
      </c>
      <c r="T6225" t="s">
        <v>259</v>
      </c>
      <c r="U6225" t="s">
        <v>443</v>
      </c>
    </row>
    <row r="6226" spans="1:21" x14ac:dyDescent="0.35">
      <c r="A6226" s="2" t="s">
        <v>53</v>
      </c>
      <c r="B6226" s="1" t="s">
        <v>151</v>
      </c>
      <c r="C6226" t="s">
        <v>512</v>
      </c>
      <c r="D6226" s="1" t="s">
        <v>55</v>
      </c>
      <c r="E6226" s="1" t="s">
        <v>25</v>
      </c>
      <c r="F6226" s="1" t="s">
        <v>26</v>
      </c>
      <c r="G6226" s="1" t="s">
        <v>215</v>
      </c>
      <c r="H6226" t="s">
        <v>52</v>
      </c>
      <c r="I6226" s="1" t="s">
        <v>152</v>
      </c>
      <c r="J6226" t="s">
        <v>72</v>
      </c>
      <c r="K6226" s="1" t="s">
        <v>57</v>
      </c>
      <c r="L6226" t="s">
        <v>278</v>
      </c>
      <c r="M6226" t="s">
        <v>62</v>
      </c>
      <c r="N6226">
        <v>1</v>
      </c>
      <c r="O6226" t="s">
        <v>233</v>
      </c>
      <c r="P6226">
        <v>0</v>
      </c>
      <c r="Q6226" t="s">
        <v>464</v>
      </c>
      <c r="R6226" t="s">
        <v>234</v>
      </c>
      <c r="S6226" t="s">
        <v>258</v>
      </c>
      <c r="T6226" t="s">
        <v>259</v>
      </c>
      <c r="U6226" t="s">
        <v>443</v>
      </c>
    </row>
    <row r="6227" spans="1:21" x14ac:dyDescent="0.35">
      <c r="A6227" s="2" t="s">
        <v>53</v>
      </c>
      <c r="B6227" s="1" t="s">
        <v>151</v>
      </c>
      <c r="C6227" t="s">
        <v>512</v>
      </c>
      <c r="D6227" s="1" t="s">
        <v>55</v>
      </c>
      <c r="E6227" s="1" t="s">
        <v>25</v>
      </c>
      <c r="F6227" s="1" t="s">
        <v>26</v>
      </c>
      <c r="G6227" s="1" t="s">
        <v>215</v>
      </c>
      <c r="H6227" t="s">
        <v>16</v>
      </c>
      <c r="I6227" s="1" t="s">
        <v>152</v>
      </c>
      <c r="J6227" t="s">
        <v>72</v>
      </c>
      <c r="K6227" s="1" t="s">
        <v>57</v>
      </c>
      <c r="L6227" t="s">
        <v>278</v>
      </c>
      <c r="M6227" t="s">
        <v>60</v>
      </c>
      <c r="N6227">
        <v>2</v>
      </c>
      <c r="O6227" t="s">
        <v>233</v>
      </c>
      <c r="P6227">
        <v>0</v>
      </c>
      <c r="Q6227" t="s">
        <v>464</v>
      </c>
      <c r="R6227" t="s">
        <v>234</v>
      </c>
      <c r="S6227" t="s">
        <v>258</v>
      </c>
      <c r="T6227" t="s">
        <v>259</v>
      </c>
      <c r="U6227" t="s">
        <v>443</v>
      </c>
    </row>
    <row r="6228" spans="1:21" x14ac:dyDescent="0.35">
      <c r="A6228" s="2" t="s">
        <v>53</v>
      </c>
      <c r="B6228" s="1" t="s">
        <v>151</v>
      </c>
      <c r="C6228" t="s">
        <v>512</v>
      </c>
      <c r="D6228" s="1" t="s">
        <v>55</v>
      </c>
      <c r="E6228" s="1" t="s">
        <v>25</v>
      </c>
      <c r="F6228" s="1" t="s">
        <v>26</v>
      </c>
      <c r="G6228" s="1" t="s">
        <v>215</v>
      </c>
      <c r="H6228" t="s">
        <v>16</v>
      </c>
      <c r="I6228" s="1" t="s">
        <v>152</v>
      </c>
      <c r="J6228" t="s">
        <v>72</v>
      </c>
      <c r="K6228" s="1" t="s">
        <v>57</v>
      </c>
      <c r="L6228" t="s">
        <v>278</v>
      </c>
      <c r="M6228" t="s">
        <v>60</v>
      </c>
      <c r="N6228">
        <v>4</v>
      </c>
      <c r="O6228" t="s">
        <v>233</v>
      </c>
      <c r="P6228">
        <v>1</v>
      </c>
      <c r="Q6228" t="s">
        <v>464</v>
      </c>
      <c r="R6228" t="s">
        <v>234</v>
      </c>
      <c r="S6228" t="s">
        <v>258</v>
      </c>
      <c r="T6228" t="s">
        <v>259</v>
      </c>
      <c r="U6228" t="s">
        <v>443</v>
      </c>
    </row>
    <row r="6229" spans="1:21" x14ac:dyDescent="0.35">
      <c r="A6229" s="2" t="s">
        <v>53</v>
      </c>
      <c r="B6229" s="1" t="s">
        <v>151</v>
      </c>
      <c r="C6229" t="s">
        <v>512</v>
      </c>
      <c r="D6229" s="1" t="s">
        <v>55</v>
      </c>
      <c r="E6229" s="1" t="s">
        <v>25</v>
      </c>
      <c r="F6229" s="1" t="s">
        <v>26</v>
      </c>
      <c r="G6229" s="1" t="s">
        <v>215</v>
      </c>
      <c r="H6229" t="s">
        <v>16</v>
      </c>
      <c r="I6229" s="1" t="s">
        <v>152</v>
      </c>
      <c r="J6229" t="s">
        <v>72</v>
      </c>
      <c r="K6229" s="1" t="s">
        <v>57</v>
      </c>
      <c r="L6229" t="s">
        <v>278</v>
      </c>
      <c r="M6229" t="s">
        <v>60</v>
      </c>
      <c r="N6229">
        <v>4</v>
      </c>
      <c r="O6229" t="s">
        <v>235</v>
      </c>
      <c r="P6229">
        <v>1</v>
      </c>
      <c r="Q6229" t="s">
        <v>464</v>
      </c>
      <c r="R6229" t="s">
        <v>234</v>
      </c>
      <c r="S6229" t="s">
        <v>258</v>
      </c>
      <c r="T6229" t="s">
        <v>259</v>
      </c>
      <c r="U6229" t="s">
        <v>443</v>
      </c>
    </row>
    <row r="6230" spans="1:21" x14ac:dyDescent="0.35">
      <c r="A6230" s="2" t="s">
        <v>53</v>
      </c>
      <c r="B6230" s="1" t="s">
        <v>151</v>
      </c>
      <c r="C6230" t="s">
        <v>512</v>
      </c>
      <c r="D6230" s="1" t="s">
        <v>55</v>
      </c>
      <c r="E6230" s="1" t="s">
        <v>25</v>
      </c>
      <c r="F6230" s="1" t="s">
        <v>26</v>
      </c>
      <c r="G6230" s="1" t="s">
        <v>215</v>
      </c>
      <c r="H6230" t="s">
        <v>16</v>
      </c>
      <c r="I6230" s="1" t="s">
        <v>152</v>
      </c>
      <c r="J6230" t="s">
        <v>72</v>
      </c>
      <c r="K6230" s="1" t="s">
        <v>57</v>
      </c>
      <c r="L6230" t="s">
        <v>278</v>
      </c>
      <c r="M6230" t="s">
        <v>61</v>
      </c>
      <c r="N6230">
        <v>2</v>
      </c>
      <c r="O6230" t="s">
        <v>233</v>
      </c>
      <c r="P6230">
        <v>0</v>
      </c>
      <c r="Q6230" t="s">
        <v>464</v>
      </c>
      <c r="R6230" t="s">
        <v>234</v>
      </c>
      <c r="S6230" t="s">
        <v>258</v>
      </c>
      <c r="T6230" t="s">
        <v>259</v>
      </c>
      <c r="U6230" t="s">
        <v>443</v>
      </c>
    </row>
    <row r="6231" spans="1:21" x14ac:dyDescent="0.35">
      <c r="A6231" s="2" t="s">
        <v>53</v>
      </c>
      <c r="B6231" s="1" t="s">
        <v>151</v>
      </c>
      <c r="C6231" t="s">
        <v>512</v>
      </c>
      <c r="D6231" s="1" t="s">
        <v>55</v>
      </c>
      <c r="E6231" s="1" t="s">
        <v>25</v>
      </c>
      <c r="F6231" s="1" t="s">
        <v>26</v>
      </c>
      <c r="G6231" s="1" t="s">
        <v>215</v>
      </c>
      <c r="H6231" t="s">
        <v>16</v>
      </c>
      <c r="I6231" s="1" t="s">
        <v>152</v>
      </c>
      <c r="J6231" t="s">
        <v>72</v>
      </c>
      <c r="K6231" s="1" t="s">
        <v>57</v>
      </c>
      <c r="L6231" t="s">
        <v>278</v>
      </c>
      <c r="M6231" t="s">
        <v>61</v>
      </c>
      <c r="N6231">
        <v>4</v>
      </c>
      <c r="O6231" t="s">
        <v>233</v>
      </c>
      <c r="P6231">
        <v>1</v>
      </c>
      <c r="Q6231" t="s">
        <v>464</v>
      </c>
      <c r="R6231" t="s">
        <v>234</v>
      </c>
      <c r="S6231" t="s">
        <v>258</v>
      </c>
      <c r="T6231" t="s">
        <v>259</v>
      </c>
      <c r="U6231" t="s">
        <v>443</v>
      </c>
    </row>
    <row r="6232" spans="1:21" x14ac:dyDescent="0.35">
      <c r="A6232" s="2" t="s">
        <v>53</v>
      </c>
      <c r="B6232" s="1" t="s">
        <v>151</v>
      </c>
      <c r="C6232" t="s">
        <v>512</v>
      </c>
      <c r="D6232" s="1" t="s">
        <v>55</v>
      </c>
      <c r="E6232" s="1" t="s">
        <v>25</v>
      </c>
      <c r="F6232" s="1" t="s">
        <v>26</v>
      </c>
      <c r="G6232" s="1" t="s">
        <v>215</v>
      </c>
      <c r="H6232" t="s">
        <v>16</v>
      </c>
      <c r="I6232" s="1" t="s">
        <v>152</v>
      </c>
      <c r="J6232" t="s">
        <v>72</v>
      </c>
      <c r="K6232" s="1" t="s">
        <v>57</v>
      </c>
      <c r="L6232" t="s">
        <v>278</v>
      </c>
      <c r="M6232" t="s">
        <v>62</v>
      </c>
      <c r="N6232">
        <v>2</v>
      </c>
      <c r="O6232" t="s">
        <v>233</v>
      </c>
      <c r="P6232">
        <v>1</v>
      </c>
      <c r="Q6232" t="s">
        <v>464</v>
      </c>
      <c r="R6232" t="s">
        <v>234</v>
      </c>
      <c r="S6232" t="s">
        <v>258</v>
      </c>
      <c r="T6232" t="s">
        <v>259</v>
      </c>
      <c r="U6232" t="s">
        <v>443</v>
      </c>
    </row>
    <row r="6233" spans="1:21" x14ac:dyDescent="0.35">
      <c r="A6233" s="2" t="s">
        <v>53</v>
      </c>
      <c r="B6233" s="1" t="s">
        <v>151</v>
      </c>
      <c r="C6233" t="s">
        <v>512</v>
      </c>
      <c r="D6233" s="1" t="s">
        <v>55</v>
      </c>
      <c r="E6233" s="1" t="s">
        <v>25</v>
      </c>
      <c r="F6233" s="1" t="s">
        <v>26</v>
      </c>
      <c r="G6233" s="1" t="s">
        <v>215</v>
      </c>
      <c r="H6233" t="s">
        <v>16</v>
      </c>
      <c r="I6233" s="1" t="s">
        <v>152</v>
      </c>
      <c r="J6233" t="s">
        <v>72</v>
      </c>
      <c r="K6233" s="1" t="s">
        <v>57</v>
      </c>
      <c r="L6233" t="s">
        <v>363</v>
      </c>
      <c r="M6233" t="s">
        <v>60</v>
      </c>
      <c r="N6233">
        <v>1</v>
      </c>
      <c r="O6233" t="s">
        <v>233</v>
      </c>
      <c r="P6233">
        <v>0</v>
      </c>
      <c r="Q6233" t="s">
        <v>464</v>
      </c>
      <c r="R6233" t="s">
        <v>234</v>
      </c>
      <c r="S6233" t="s">
        <v>258</v>
      </c>
      <c r="T6233" t="s">
        <v>259</v>
      </c>
      <c r="U6233" t="s">
        <v>443</v>
      </c>
    </row>
    <row r="6234" spans="1:21" x14ac:dyDescent="0.35">
      <c r="A6234" s="2" t="s">
        <v>53</v>
      </c>
      <c r="B6234" s="1" t="s">
        <v>151</v>
      </c>
      <c r="C6234" t="s">
        <v>512</v>
      </c>
      <c r="D6234" s="1" t="s">
        <v>55</v>
      </c>
      <c r="E6234" s="1" t="s">
        <v>25</v>
      </c>
      <c r="F6234" s="1" t="s">
        <v>26</v>
      </c>
      <c r="G6234" s="1" t="s">
        <v>215</v>
      </c>
      <c r="H6234" t="s">
        <v>16</v>
      </c>
      <c r="I6234" s="1" t="s">
        <v>152</v>
      </c>
      <c r="J6234" t="s">
        <v>72</v>
      </c>
      <c r="K6234" s="1" t="s">
        <v>22</v>
      </c>
      <c r="L6234" t="s">
        <v>363</v>
      </c>
      <c r="M6234" t="s">
        <v>95</v>
      </c>
      <c r="N6234">
        <v>1</v>
      </c>
      <c r="O6234" t="s">
        <v>235</v>
      </c>
      <c r="P6234">
        <v>1</v>
      </c>
      <c r="Q6234" t="s">
        <v>464</v>
      </c>
      <c r="R6234" t="s">
        <v>234</v>
      </c>
      <c r="S6234" t="s">
        <v>258</v>
      </c>
      <c r="T6234" t="s">
        <v>259</v>
      </c>
      <c r="U6234" t="s">
        <v>443</v>
      </c>
    </row>
    <row r="6235" spans="1:21" x14ac:dyDescent="0.35">
      <c r="A6235" s="2" t="s">
        <v>53</v>
      </c>
      <c r="B6235" s="1" t="s">
        <v>151</v>
      </c>
      <c r="C6235" t="s">
        <v>512</v>
      </c>
      <c r="D6235" s="1" t="s">
        <v>55</v>
      </c>
      <c r="E6235" s="1" t="s">
        <v>25</v>
      </c>
      <c r="F6235" s="1" t="s">
        <v>26</v>
      </c>
      <c r="G6235" s="1" t="s">
        <v>215</v>
      </c>
      <c r="H6235" t="s">
        <v>20</v>
      </c>
      <c r="I6235" s="1" t="s">
        <v>152</v>
      </c>
      <c r="J6235" t="s">
        <v>72</v>
      </c>
      <c r="K6235" s="1" t="s">
        <v>57</v>
      </c>
      <c r="L6235" t="s">
        <v>278</v>
      </c>
      <c r="M6235" t="s">
        <v>60</v>
      </c>
      <c r="N6235">
        <v>1</v>
      </c>
      <c r="O6235" t="s">
        <v>233</v>
      </c>
      <c r="P6235">
        <v>0</v>
      </c>
      <c r="Q6235" t="s">
        <v>464</v>
      </c>
      <c r="R6235" t="s">
        <v>234</v>
      </c>
      <c r="S6235" t="s">
        <v>258</v>
      </c>
      <c r="T6235" t="s">
        <v>259</v>
      </c>
      <c r="U6235" t="s">
        <v>443</v>
      </c>
    </row>
    <row r="6236" spans="1:21" x14ac:dyDescent="0.35">
      <c r="A6236" s="2" t="s">
        <v>53</v>
      </c>
      <c r="B6236" s="1" t="s">
        <v>151</v>
      </c>
      <c r="C6236" t="s">
        <v>512</v>
      </c>
      <c r="D6236" s="1" t="s">
        <v>55</v>
      </c>
      <c r="E6236" s="1" t="s">
        <v>25</v>
      </c>
      <c r="F6236" s="1" t="s">
        <v>26</v>
      </c>
      <c r="G6236" s="1" t="s">
        <v>215</v>
      </c>
      <c r="H6236" t="s">
        <v>20</v>
      </c>
      <c r="I6236" s="1" t="s">
        <v>152</v>
      </c>
      <c r="J6236" t="s">
        <v>72</v>
      </c>
      <c r="K6236" s="1" t="s">
        <v>57</v>
      </c>
      <c r="L6236" t="s">
        <v>278</v>
      </c>
      <c r="M6236" t="s">
        <v>60</v>
      </c>
      <c r="N6236">
        <v>4</v>
      </c>
      <c r="O6236" t="s">
        <v>233</v>
      </c>
      <c r="P6236">
        <v>1</v>
      </c>
      <c r="Q6236" t="s">
        <v>464</v>
      </c>
      <c r="R6236" t="s">
        <v>234</v>
      </c>
      <c r="S6236" t="s">
        <v>258</v>
      </c>
      <c r="T6236" t="s">
        <v>259</v>
      </c>
      <c r="U6236" t="s">
        <v>443</v>
      </c>
    </row>
    <row r="6237" spans="1:21" x14ac:dyDescent="0.35">
      <c r="A6237" s="2" t="s">
        <v>53</v>
      </c>
      <c r="B6237" s="1" t="s">
        <v>151</v>
      </c>
      <c r="C6237" t="s">
        <v>512</v>
      </c>
      <c r="D6237" s="1" t="s">
        <v>55</v>
      </c>
      <c r="E6237" s="1" t="s">
        <v>25</v>
      </c>
      <c r="F6237" s="1" t="s">
        <v>26</v>
      </c>
      <c r="G6237" s="1" t="s">
        <v>215</v>
      </c>
      <c r="H6237" t="s">
        <v>20</v>
      </c>
      <c r="I6237" s="1" t="s">
        <v>152</v>
      </c>
      <c r="J6237" t="s">
        <v>72</v>
      </c>
      <c r="K6237" s="1" t="s">
        <v>57</v>
      </c>
      <c r="L6237" t="s">
        <v>278</v>
      </c>
      <c r="M6237" t="s">
        <v>60</v>
      </c>
      <c r="N6237">
        <v>1</v>
      </c>
      <c r="O6237" t="s">
        <v>233</v>
      </c>
      <c r="P6237">
        <v>1</v>
      </c>
      <c r="Q6237" t="s">
        <v>464</v>
      </c>
      <c r="R6237" t="s">
        <v>234</v>
      </c>
      <c r="S6237" t="s">
        <v>271</v>
      </c>
      <c r="T6237" t="s">
        <v>259</v>
      </c>
      <c r="U6237" t="s">
        <v>443</v>
      </c>
    </row>
    <row r="6238" spans="1:21" x14ac:dyDescent="0.35">
      <c r="A6238" s="2" t="s">
        <v>53</v>
      </c>
      <c r="B6238" s="1" t="s">
        <v>151</v>
      </c>
      <c r="C6238" t="s">
        <v>512</v>
      </c>
      <c r="D6238" s="1" t="s">
        <v>55</v>
      </c>
      <c r="E6238" s="1" t="s">
        <v>25</v>
      </c>
      <c r="F6238" s="1" t="s">
        <v>26</v>
      </c>
      <c r="G6238" s="1" t="s">
        <v>215</v>
      </c>
      <c r="H6238" t="s">
        <v>20</v>
      </c>
      <c r="I6238" s="1" t="s">
        <v>152</v>
      </c>
      <c r="J6238" t="s">
        <v>72</v>
      </c>
      <c r="K6238" s="1" t="s">
        <v>57</v>
      </c>
      <c r="L6238" t="s">
        <v>278</v>
      </c>
      <c r="M6238" t="s">
        <v>60</v>
      </c>
      <c r="N6238">
        <v>1</v>
      </c>
      <c r="O6238" t="s">
        <v>235</v>
      </c>
      <c r="P6238">
        <v>0</v>
      </c>
      <c r="Q6238" t="s">
        <v>464</v>
      </c>
      <c r="R6238" t="s">
        <v>234</v>
      </c>
      <c r="S6238" t="s">
        <v>258</v>
      </c>
      <c r="T6238" t="s">
        <v>259</v>
      </c>
      <c r="U6238" t="s">
        <v>443</v>
      </c>
    </row>
    <row r="6239" spans="1:21" x14ac:dyDescent="0.35">
      <c r="A6239" s="2" t="s">
        <v>53</v>
      </c>
      <c r="B6239" s="1" t="s">
        <v>151</v>
      </c>
      <c r="C6239" t="s">
        <v>512</v>
      </c>
      <c r="D6239" s="1" t="s">
        <v>55</v>
      </c>
      <c r="E6239" s="1" t="s">
        <v>25</v>
      </c>
      <c r="F6239" s="1" t="s">
        <v>26</v>
      </c>
      <c r="G6239" s="1" t="s">
        <v>215</v>
      </c>
      <c r="H6239" t="s">
        <v>20</v>
      </c>
      <c r="I6239" s="1" t="s">
        <v>152</v>
      </c>
      <c r="J6239" t="s">
        <v>72</v>
      </c>
      <c r="K6239" s="1" t="s">
        <v>57</v>
      </c>
      <c r="L6239" t="s">
        <v>278</v>
      </c>
      <c r="M6239" t="s">
        <v>60</v>
      </c>
      <c r="N6239">
        <v>1</v>
      </c>
      <c r="O6239" t="s">
        <v>235</v>
      </c>
      <c r="P6239">
        <v>0</v>
      </c>
      <c r="Q6239" t="s">
        <v>464</v>
      </c>
      <c r="R6239" t="s">
        <v>234</v>
      </c>
      <c r="S6239" t="s">
        <v>271</v>
      </c>
      <c r="T6239" t="s">
        <v>259</v>
      </c>
      <c r="U6239" t="s">
        <v>443</v>
      </c>
    </row>
    <row r="6240" spans="1:21" x14ac:dyDescent="0.35">
      <c r="A6240" s="2" t="s">
        <v>53</v>
      </c>
      <c r="B6240" s="1" t="s">
        <v>151</v>
      </c>
      <c r="C6240" t="s">
        <v>512</v>
      </c>
      <c r="D6240" s="1" t="s">
        <v>55</v>
      </c>
      <c r="E6240" s="1" t="s">
        <v>25</v>
      </c>
      <c r="F6240" s="1" t="s">
        <v>26</v>
      </c>
      <c r="G6240" s="1" t="s">
        <v>215</v>
      </c>
      <c r="H6240" t="s">
        <v>20</v>
      </c>
      <c r="I6240" s="1" t="s">
        <v>152</v>
      </c>
      <c r="J6240" t="s">
        <v>72</v>
      </c>
      <c r="K6240" s="1" t="s">
        <v>57</v>
      </c>
      <c r="L6240" t="s">
        <v>278</v>
      </c>
      <c r="M6240" t="s">
        <v>60</v>
      </c>
      <c r="N6240">
        <v>2</v>
      </c>
      <c r="O6240" t="s">
        <v>235</v>
      </c>
      <c r="P6240">
        <v>1</v>
      </c>
      <c r="Q6240" t="s">
        <v>464</v>
      </c>
      <c r="R6240" t="s">
        <v>234</v>
      </c>
      <c r="S6240" t="s">
        <v>258</v>
      </c>
      <c r="T6240" t="s">
        <v>259</v>
      </c>
      <c r="U6240" t="s">
        <v>443</v>
      </c>
    </row>
    <row r="6241" spans="1:21" x14ac:dyDescent="0.35">
      <c r="A6241" s="2" t="s">
        <v>53</v>
      </c>
      <c r="B6241" s="1" t="s">
        <v>151</v>
      </c>
      <c r="C6241" t="s">
        <v>512</v>
      </c>
      <c r="D6241" s="1" t="s">
        <v>55</v>
      </c>
      <c r="E6241" s="1" t="s">
        <v>25</v>
      </c>
      <c r="F6241" s="1" t="s">
        <v>26</v>
      </c>
      <c r="G6241" s="1" t="s">
        <v>215</v>
      </c>
      <c r="H6241" t="s">
        <v>20</v>
      </c>
      <c r="I6241" s="1" t="s">
        <v>152</v>
      </c>
      <c r="J6241" t="s">
        <v>72</v>
      </c>
      <c r="K6241" s="1" t="s">
        <v>57</v>
      </c>
      <c r="L6241" t="s">
        <v>278</v>
      </c>
      <c r="M6241" t="s">
        <v>61</v>
      </c>
      <c r="N6241">
        <v>3</v>
      </c>
      <c r="O6241" t="s">
        <v>233</v>
      </c>
      <c r="P6241">
        <v>1</v>
      </c>
      <c r="Q6241" t="s">
        <v>464</v>
      </c>
      <c r="R6241" t="s">
        <v>234</v>
      </c>
      <c r="S6241" t="s">
        <v>258</v>
      </c>
      <c r="T6241" t="s">
        <v>259</v>
      </c>
      <c r="U6241" t="s">
        <v>443</v>
      </c>
    </row>
    <row r="6242" spans="1:21" x14ac:dyDescent="0.35">
      <c r="A6242" s="2" t="s">
        <v>53</v>
      </c>
      <c r="B6242" s="1" t="s">
        <v>151</v>
      </c>
      <c r="C6242" t="s">
        <v>512</v>
      </c>
      <c r="D6242" s="1" t="s">
        <v>55</v>
      </c>
      <c r="E6242" s="1" t="s">
        <v>25</v>
      </c>
      <c r="F6242" s="1" t="s">
        <v>26</v>
      </c>
      <c r="G6242" s="1" t="s">
        <v>215</v>
      </c>
      <c r="H6242" t="s">
        <v>20</v>
      </c>
      <c r="I6242" s="1" t="s">
        <v>152</v>
      </c>
      <c r="J6242" t="s">
        <v>72</v>
      </c>
      <c r="K6242" s="1" t="s">
        <v>57</v>
      </c>
      <c r="L6242" t="s">
        <v>278</v>
      </c>
      <c r="M6242" t="s">
        <v>62</v>
      </c>
      <c r="N6242">
        <v>1</v>
      </c>
      <c r="O6242" t="s">
        <v>233</v>
      </c>
      <c r="P6242">
        <v>1</v>
      </c>
      <c r="Q6242" t="s">
        <v>464</v>
      </c>
      <c r="R6242" t="s">
        <v>234</v>
      </c>
      <c r="S6242" t="s">
        <v>258</v>
      </c>
      <c r="T6242" t="s">
        <v>259</v>
      </c>
      <c r="U6242" t="s">
        <v>443</v>
      </c>
    </row>
    <row r="6243" spans="1:21" x14ac:dyDescent="0.35">
      <c r="A6243" s="2" t="s">
        <v>53</v>
      </c>
      <c r="B6243" s="1" t="s">
        <v>151</v>
      </c>
      <c r="C6243" t="s">
        <v>512</v>
      </c>
      <c r="D6243" s="1" t="s">
        <v>55</v>
      </c>
      <c r="E6243" s="1" t="s">
        <v>25</v>
      </c>
      <c r="F6243" s="1" t="s">
        <v>26</v>
      </c>
      <c r="G6243" s="1" t="s">
        <v>215</v>
      </c>
      <c r="H6243" t="s">
        <v>27</v>
      </c>
      <c r="I6243" s="1" t="s">
        <v>152</v>
      </c>
      <c r="J6243" t="s">
        <v>72</v>
      </c>
      <c r="K6243" s="1" t="s">
        <v>57</v>
      </c>
      <c r="L6243" t="s">
        <v>278</v>
      </c>
      <c r="M6243" t="s">
        <v>60</v>
      </c>
      <c r="N6243">
        <v>1</v>
      </c>
      <c r="O6243" t="s">
        <v>233</v>
      </c>
      <c r="P6243">
        <v>1</v>
      </c>
      <c r="Q6243" t="s">
        <v>464</v>
      </c>
      <c r="R6243" t="s">
        <v>234</v>
      </c>
      <c r="S6243" t="s">
        <v>258</v>
      </c>
      <c r="T6243" t="s">
        <v>259</v>
      </c>
      <c r="U6243" t="s">
        <v>443</v>
      </c>
    </row>
    <row r="6244" spans="1:21" x14ac:dyDescent="0.35">
      <c r="A6244" s="2" t="s">
        <v>53</v>
      </c>
      <c r="B6244" s="1" t="s">
        <v>151</v>
      </c>
      <c r="C6244" t="s">
        <v>512</v>
      </c>
      <c r="D6244" s="1" t="s">
        <v>55</v>
      </c>
      <c r="E6244" s="1" t="s">
        <v>25</v>
      </c>
      <c r="F6244" s="1" t="s">
        <v>26</v>
      </c>
      <c r="G6244" s="1" t="s">
        <v>215</v>
      </c>
      <c r="H6244" t="s">
        <v>27</v>
      </c>
      <c r="I6244" s="1" t="s">
        <v>152</v>
      </c>
      <c r="J6244" t="s">
        <v>72</v>
      </c>
      <c r="K6244" s="1" t="s">
        <v>57</v>
      </c>
      <c r="L6244" t="s">
        <v>278</v>
      </c>
      <c r="M6244" t="s">
        <v>60</v>
      </c>
      <c r="N6244">
        <v>3</v>
      </c>
      <c r="O6244" t="s">
        <v>235</v>
      </c>
      <c r="P6244">
        <v>1</v>
      </c>
      <c r="Q6244" t="s">
        <v>464</v>
      </c>
      <c r="R6244" t="s">
        <v>234</v>
      </c>
      <c r="S6244" t="s">
        <v>258</v>
      </c>
      <c r="T6244" t="s">
        <v>259</v>
      </c>
      <c r="U6244" t="s">
        <v>443</v>
      </c>
    </row>
    <row r="6245" spans="1:21" x14ac:dyDescent="0.35">
      <c r="A6245" s="2" t="s">
        <v>53</v>
      </c>
      <c r="B6245" s="1" t="s">
        <v>151</v>
      </c>
      <c r="C6245" t="s">
        <v>512</v>
      </c>
      <c r="D6245" s="1" t="s">
        <v>55</v>
      </c>
      <c r="E6245" s="1" t="s">
        <v>25</v>
      </c>
      <c r="F6245" s="1" t="s">
        <v>26</v>
      </c>
      <c r="G6245" s="1" t="s">
        <v>215</v>
      </c>
      <c r="H6245" t="s">
        <v>27</v>
      </c>
      <c r="I6245" s="1" t="s">
        <v>152</v>
      </c>
      <c r="J6245" t="s">
        <v>72</v>
      </c>
      <c r="K6245" s="1" t="s">
        <v>57</v>
      </c>
      <c r="L6245" t="s">
        <v>278</v>
      </c>
      <c r="M6245" t="s">
        <v>61</v>
      </c>
      <c r="N6245">
        <v>1</v>
      </c>
      <c r="O6245" t="s">
        <v>233</v>
      </c>
      <c r="P6245">
        <v>0</v>
      </c>
      <c r="Q6245" t="s">
        <v>464</v>
      </c>
      <c r="R6245" t="s">
        <v>234</v>
      </c>
      <c r="S6245" t="s">
        <v>258</v>
      </c>
      <c r="T6245" t="s">
        <v>259</v>
      </c>
      <c r="U6245" t="s">
        <v>443</v>
      </c>
    </row>
    <row r="6246" spans="1:21" x14ac:dyDescent="0.35">
      <c r="A6246" s="2" t="s">
        <v>53</v>
      </c>
      <c r="B6246" s="1" t="s">
        <v>151</v>
      </c>
      <c r="C6246" t="s">
        <v>512</v>
      </c>
      <c r="D6246" s="1" t="s">
        <v>55</v>
      </c>
      <c r="E6246" s="1" t="s">
        <v>25</v>
      </c>
      <c r="F6246" s="1" t="s">
        <v>26</v>
      </c>
      <c r="G6246" s="1" t="s">
        <v>215</v>
      </c>
      <c r="H6246" t="s">
        <v>27</v>
      </c>
      <c r="I6246" s="1" t="s">
        <v>152</v>
      </c>
      <c r="J6246" t="s">
        <v>72</v>
      </c>
      <c r="K6246" s="1" t="s">
        <v>57</v>
      </c>
      <c r="L6246" t="s">
        <v>278</v>
      </c>
      <c r="M6246" t="s">
        <v>61</v>
      </c>
      <c r="N6246">
        <v>1</v>
      </c>
      <c r="O6246" t="s">
        <v>233</v>
      </c>
      <c r="P6246">
        <v>1</v>
      </c>
      <c r="Q6246" t="s">
        <v>464</v>
      </c>
      <c r="R6246" t="s">
        <v>234</v>
      </c>
      <c r="S6246" t="s">
        <v>258</v>
      </c>
      <c r="T6246" t="s">
        <v>259</v>
      </c>
      <c r="U6246" t="s">
        <v>443</v>
      </c>
    </row>
    <row r="6247" spans="1:21" x14ac:dyDescent="0.35">
      <c r="A6247" s="2" t="s">
        <v>53</v>
      </c>
      <c r="B6247" s="1" t="s">
        <v>151</v>
      </c>
      <c r="C6247" t="s">
        <v>512</v>
      </c>
      <c r="D6247" s="1" t="s">
        <v>55</v>
      </c>
      <c r="E6247" s="1" t="s">
        <v>25</v>
      </c>
      <c r="F6247" s="1" t="s">
        <v>26</v>
      </c>
      <c r="G6247" s="1" t="s">
        <v>215</v>
      </c>
      <c r="H6247" t="s">
        <v>27</v>
      </c>
      <c r="I6247" s="1" t="s">
        <v>152</v>
      </c>
      <c r="J6247" t="s">
        <v>72</v>
      </c>
      <c r="K6247" s="1" t="s">
        <v>57</v>
      </c>
      <c r="L6247" t="s">
        <v>278</v>
      </c>
      <c r="M6247" t="s">
        <v>61</v>
      </c>
      <c r="N6247">
        <v>1</v>
      </c>
      <c r="O6247" t="s">
        <v>233</v>
      </c>
      <c r="P6247">
        <v>1</v>
      </c>
      <c r="Q6247" t="s">
        <v>464</v>
      </c>
      <c r="R6247" t="s">
        <v>234</v>
      </c>
      <c r="S6247" t="s">
        <v>271</v>
      </c>
      <c r="T6247" t="s">
        <v>259</v>
      </c>
      <c r="U6247" t="s">
        <v>443</v>
      </c>
    </row>
    <row r="6248" spans="1:21" x14ac:dyDescent="0.35">
      <c r="A6248" s="2" t="s">
        <v>53</v>
      </c>
      <c r="B6248" s="1" t="s">
        <v>151</v>
      </c>
      <c r="C6248" t="s">
        <v>512</v>
      </c>
      <c r="D6248" s="1" t="s">
        <v>55</v>
      </c>
      <c r="E6248" s="1" t="s">
        <v>25</v>
      </c>
      <c r="F6248" s="1" t="s">
        <v>26</v>
      </c>
      <c r="G6248" s="1" t="s">
        <v>215</v>
      </c>
      <c r="H6248" t="s">
        <v>30</v>
      </c>
      <c r="I6248" s="1" t="s">
        <v>152</v>
      </c>
      <c r="J6248" t="s">
        <v>72</v>
      </c>
      <c r="K6248" s="1" t="s">
        <v>57</v>
      </c>
      <c r="L6248" t="s">
        <v>278</v>
      </c>
      <c r="M6248" t="s">
        <v>60</v>
      </c>
      <c r="N6248">
        <v>1</v>
      </c>
      <c r="O6248" t="s">
        <v>235</v>
      </c>
      <c r="P6248">
        <v>0</v>
      </c>
      <c r="Q6248" t="s">
        <v>464</v>
      </c>
      <c r="R6248" t="s">
        <v>234</v>
      </c>
      <c r="S6248" t="s">
        <v>258</v>
      </c>
      <c r="T6248" t="s">
        <v>259</v>
      </c>
      <c r="U6248" t="s">
        <v>443</v>
      </c>
    </row>
    <row r="6249" spans="1:21" x14ac:dyDescent="0.35">
      <c r="A6249" s="2" t="s">
        <v>53</v>
      </c>
      <c r="B6249" s="1" t="s">
        <v>151</v>
      </c>
      <c r="C6249" t="s">
        <v>512</v>
      </c>
      <c r="D6249" s="1" t="s">
        <v>55</v>
      </c>
      <c r="E6249" s="1" t="s">
        <v>25</v>
      </c>
      <c r="F6249" s="1" t="s">
        <v>26</v>
      </c>
      <c r="G6249" s="1" t="s">
        <v>215</v>
      </c>
      <c r="H6249" t="s">
        <v>30</v>
      </c>
      <c r="I6249" s="1" t="s">
        <v>152</v>
      </c>
      <c r="J6249" t="s">
        <v>72</v>
      </c>
      <c r="K6249" s="1" t="s">
        <v>57</v>
      </c>
      <c r="L6249" t="s">
        <v>278</v>
      </c>
      <c r="M6249" t="s">
        <v>60</v>
      </c>
      <c r="N6249">
        <v>1</v>
      </c>
      <c r="O6249" t="s">
        <v>235</v>
      </c>
      <c r="P6249">
        <v>1</v>
      </c>
      <c r="Q6249" t="s">
        <v>464</v>
      </c>
      <c r="R6249" t="s">
        <v>234</v>
      </c>
      <c r="S6249" t="s">
        <v>271</v>
      </c>
      <c r="T6249" t="s">
        <v>259</v>
      </c>
      <c r="U6249" t="s">
        <v>443</v>
      </c>
    </row>
    <row r="6250" spans="1:21" x14ac:dyDescent="0.35">
      <c r="A6250" s="2" t="s">
        <v>53</v>
      </c>
      <c r="B6250" s="1" t="s">
        <v>151</v>
      </c>
      <c r="C6250" t="s">
        <v>512</v>
      </c>
      <c r="D6250" s="1" t="s">
        <v>55</v>
      </c>
      <c r="E6250" s="1" t="s">
        <v>25</v>
      </c>
      <c r="F6250" s="1" t="s">
        <v>26</v>
      </c>
      <c r="G6250" s="1" t="s">
        <v>215</v>
      </c>
      <c r="H6250" t="s">
        <v>30</v>
      </c>
      <c r="I6250" s="1" t="s">
        <v>152</v>
      </c>
      <c r="J6250" t="s">
        <v>72</v>
      </c>
      <c r="K6250" s="1" t="s">
        <v>57</v>
      </c>
      <c r="L6250" t="s">
        <v>278</v>
      </c>
      <c r="M6250" t="s">
        <v>61</v>
      </c>
      <c r="N6250">
        <v>1</v>
      </c>
      <c r="O6250" t="s">
        <v>233</v>
      </c>
      <c r="P6250">
        <v>1</v>
      </c>
      <c r="Q6250" t="s">
        <v>464</v>
      </c>
      <c r="R6250" t="s">
        <v>234</v>
      </c>
      <c r="S6250" t="s">
        <v>258</v>
      </c>
      <c r="T6250" t="s">
        <v>259</v>
      </c>
      <c r="U6250" t="s">
        <v>443</v>
      </c>
    </row>
    <row r="6251" spans="1:21" x14ac:dyDescent="0.35">
      <c r="A6251" s="2" t="s">
        <v>53</v>
      </c>
      <c r="B6251" s="1" t="s">
        <v>151</v>
      </c>
      <c r="C6251" t="s">
        <v>512</v>
      </c>
      <c r="D6251" s="1" t="s">
        <v>55</v>
      </c>
      <c r="E6251" s="1" t="s">
        <v>25</v>
      </c>
      <c r="F6251" s="1" t="s">
        <v>26</v>
      </c>
      <c r="G6251" s="1" t="s">
        <v>215</v>
      </c>
      <c r="H6251" t="s">
        <v>36</v>
      </c>
      <c r="I6251" s="1" t="s">
        <v>152</v>
      </c>
      <c r="J6251" t="s">
        <v>72</v>
      </c>
      <c r="K6251" s="1" t="s">
        <v>57</v>
      </c>
      <c r="L6251" t="s">
        <v>278</v>
      </c>
      <c r="M6251" t="s">
        <v>61</v>
      </c>
      <c r="N6251">
        <v>1</v>
      </c>
      <c r="O6251" t="s">
        <v>233</v>
      </c>
      <c r="P6251">
        <v>1</v>
      </c>
      <c r="Q6251" t="s">
        <v>464</v>
      </c>
      <c r="R6251" t="s">
        <v>234</v>
      </c>
      <c r="S6251" t="s">
        <v>258</v>
      </c>
      <c r="T6251" t="s">
        <v>259</v>
      </c>
      <c r="U6251" t="s">
        <v>443</v>
      </c>
    </row>
    <row r="6252" spans="1:21" x14ac:dyDescent="0.35">
      <c r="A6252" s="2" t="s">
        <v>53</v>
      </c>
      <c r="B6252" s="1" t="s">
        <v>151</v>
      </c>
      <c r="C6252" t="s">
        <v>512</v>
      </c>
      <c r="D6252" s="1" t="s">
        <v>55</v>
      </c>
      <c r="E6252" s="1" t="s">
        <v>25</v>
      </c>
      <c r="F6252" s="1" t="s">
        <v>26</v>
      </c>
      <c r="G6252" s="1" t="s">
        <v>215</v>
      </c>
      <c r="H6252" t="s">
        <v>36</v>
      </c>
      <c r="I6252" s="1" t="s">
        <v>152</v>
      </c>
      <c r="J6252" t="s">
        <v>72</v>
      </c>
      <c r="K6252" s="1" t="s">
        <v>57</v>
      </c>
      <c r="L6252" t="s">
        <v>278</v>
      </c>
      <c r="M6252" t="s">
        <v>62</v>
      </c>
      <c r="N6252">
        <v>1</v>
      </c>
      <c r="O6252" t="s">
        <v>233</v>
      </c>
      <c r="P6252">
        <v>0</v>
      </c>
      <c r="Q6252" t="s">
        <v>464</v>
      </c>
      <c r="R6252" t="s">
        <v>234</v>
      </c>
      <c r="S6252" t="s">
        <v>258</v>
      </c>
      <c r="T6252" t="s">
        <v>259</v>
      </c>
      <c r="U6252" t="s">
        <v>443</v>
      </c>
    </row>
    <row r="6253" spans="1:21" x14ac:dyDescent="0.35">
      <c r="A6253" s="2" t="s">
        <v>53</v>
      </c>
      <c r="B6253" s="1" t="s">
        <v>151</v>
      </c>
      <c r="C6253" t="s">
        <v>512</v>
      </c>
      <c r="D6253" s="1" t="s">
        <v>55</v>
      </c>
      <c r="E6253" s="1" t="s">
        <v>25</v>
      </c>
      <c r="F6253" s="1" t="s">
        <v>26</v>
      </c>
      <c r="G6253" s="1" t="s">
        <v>215</v>
      </c>
      <c r="H6253" t="s">
        <v>40</v>
      </c>
      <c r="I6253" s="1" t="s">
        <v>152</v>
      </c>
      <c r="J6253" t="s">
        <v>72</v>
      </c>
      <c r="K6253" s="1" t="s">
        <v>57</v>
      </c>
      <c r="L6253" t="s">
        <v>278</v>
      </c>
      <c r="M6253" t="s">
        <v>61</v>
      </c>
      <c r="N6253">
        <v>1</v>
      </c>
      <c r="O6253" t="s">
        <v>233</v>
      </c>
      <c r="P6253">
        <v>1</v>
      </c>
      <c r="Q6253" t="s">
        <v>464</v>
      </c>
      <c r="R6253" t="s">
        <v>234</v>
      </c>
      <c r="S6253" t="s">
        <v>258</v>
      </c>
      <c r="T6253" t="s">
        <v>259</v>
      </c>
      <c r="U6253" t="s">
        <v>443</v>
      </c>
    </row>
    <row r="6254" spans="1:21" x14ac:dyDescent="0.35">
      <c r="A6254" s="2" t="s">
        <v>53</v>
      </c>
      <c r="B6254" s="1" t="s">
        <v>151</v>
      </c>
      <c r="C6254" t="s">
        <v>512</v>
      </c>
      <c r="D6254" s="1" t="s">
        <v>55</v>
      </c>
      <c r="E6254" s="1" t="s">
        <v>25</v>
      </c>
      <c r="F6254" s="1" t="s">
        <v>15</v>
      </c>
      <c r="G6254" s="1" t="s">
        <v>215</v>
      </c>
      <c r="H6254" t="s">
        <v>52</v>
      </c>
      <c r="I6254" s="1" t="s">
        <v>152</v>
      </c>
      <c r="J6254" t="s">
        <v>72</v>
      </c>
      <c r="K6254" s="1" t="s">
        <v>57</v>
      </c>
      <c r="L6254" t="s">
        <v>278</v>
      </c>
      <c r="M6254" t="s">
        <v>60</v>
      </c>
      <c r="N6254">
        <v>1</v>
      </c>
      <c r="O6254" t="s">
        <v>233</v>
      </c>
      <c r="P6254">
        <v>0</v>
      </c>
      <c r="Q6254" t="s">
        <v>464</v>
      </c>
      <c r="R6254" t="s">
        <v>234</v>
      </c>
      <c r="S6254" t="s">
        <v>258</v>
      </c>
      <c r="T6254" t="s">
        <v>259</v>
      </c>
      <c r="U6254" t="s">
        <v>443</v>
      </c>
    </row>
    <row r="6255" spans="1:21" x14ac:dyDescent="0.35">
      <c r="A6255" s="2" t="s">
        <v>53</v>
      </c>
      <c r="B6255" s="1" t="s">
        <v>151</v>
      </c>
      <c r="C6255" t="s">
        <v>512</v>
      </c>
      <c r="D6255" s="1" t="s">
        <v>55</v>
      </c>
      <c r="E6255" s="1" t="s">
        <v>25</v>
      </c>
      <c r="F6255" s="1" t="s">
        <v>15</v>
      </c>
      <c r="G6255" s="1" t="s">
        <v>215</v>
      </c>
      <c r="H6255" t="s">
        <v>52</v>
      </c>
      <c r="I6255" s="1" t="s">
        <v>152</v>
      </c>
      <c r="J6255" t="s">
        <v>72</v>
      </c>
      <c r="K6255" s="1" t="s">
        <v>57</v>
      </c>
      <c r="L6255" t="s">
        <v>278</v>
      </c>
      <c r="M6255" t="s">
        <v>60</v>
      </c>
      <c r="N6255">
        <v>2</v>
      </c>
      <c r="O6255" t="s">
        <v>235</v>
      </c>
      <c r="P6255">
        <v>1</v>
      </c>
      <c r="Q6255" t="s">
        <v>464</v>
      </c>
      <c r="R6255" t="s">
        <v>234</v>
      </c>
      <c r="S6255" t="s">
        <v>258</v>
      </c>
      <c r="T6255" t="s">
        <v>259</v>
      </c>
      <c r="U6255" t="s">
        <v>443</v>
      </c>
    </row>
    <row r="6256" spans="1:21" x14ac:dyDescent="0.35">
      <c r="A6256" s="2" t="s">
        <v>53</v>
      </c>
      <c r="B6256" s="1" t="s">
        <v>151</v>
      </c>
      <c r="C6256" t="s">
        <v>512</v>
      </c>
      <c r="D6256" s="1" t="s">
        <v>55</v>
      </c>
      <c r="E6256" s="1" t="s">
        <v>25</v>
      </c>
      <c r="F6256" s="1" t="s">
        <v>15</v>
      </c>
      <c r="G6256" s="1" t="s">
        <v>215</v>
      </c>
      <c r="H6256" t="s">
        <v>52</v>
      </c>
      <c r="I6256" s="1" t="s">
        <v>152</v>
      </c>
      <c r="J6256" t="s">
        <v>72</v>
      </c>
      <c r="K6256" s="1" t="s">
        <v>57</v>
      </c>
      <c r="L6256" t="s">
        <v>278</v>
      </c>
      <c r="M6256" t="s">
        <v>61</v>
      </c>
      <c r="N6256">
        <v>1</v>
      </c>
      <c r="O6256" t="s">
        <v>233</v>
      </c>
      <c r="P6256">
        <v>0</v>
      </c>
      <c r="Q6256" t="s">
        <v>464</v>
      </c>
      <c r="R6256" t="s">
        <v>234</v>
      </c>
      <c r="S6256" t="s">
        <v>258</v>
      </c>
      <c r="T6256" t="s">
        <v>259</v>
      </c>
      <c r="U6256" t="s">
        <v>443</v>
      </c>
    </row>
    <row r="6257" spans="1:21" x14ac:dyDescent="0.35">
      <c r="A6257" s="2" t="s">
        <v>53</v>
      </c>
      <c r="B6257" s="1" t="s">
        <v>151</v>
      </c>
      <c r="C6257" t="s">
        <v>512</v>
      </c>
      <c r="D6257" s="1" t="s">
        <v>55</v>
      </c>
      <c r="E6257" s="1" t="s">
        <v>25</v>
      </c>
      <c r="F6257" s="1" t="s">
        <v>15</v>
      </c>
      <c r="G6257" s="1" t="s">
        <v>215</v>
      </c>
      <c r="H6257" t="s">
        <v>16</v>
      </c>
      <c r="I6257" s="1" t="s">
        <v>152</v>
      </c>
      <c r="J6257" t="s">
        <v>72</v>
      </c>
      <c r="K6257" s="1" t="s">
        <v>57</v>
      </c>
      <c r="L6257" t="s">
        <v>278</v>
      </c>
      <c r="M6257" t="s">
        <v>61</v>
      </c>
      <c r="N6257">
        <v>1</v>
      </c>
      <c r="O6257" t="s">
        <v>233</v>
      </c>
      <c r="P6257">
        <v>0</v>
      </c>
      <c r="Q6257" t="s">
        <v>464</v>
      </c>
      <c r="R6257" t="s">
        <v>234</v>
      </c>
      <c r="S6257" t="s">
        <v>258</v>
      </c>
      <c r="T6257" t="s">
        <v>259</v>
      </c>
      <c r="U6257" t="s">
        <v>443</v>
      </c>
    </row>
    <row r="6258" spans="1:21" x14ac:dyDescent="0.35">
      <c r="A6258" s="2" t="s">
        <v>53</v>
      </c>
      <c r="B6258" s="1" t="s">
        <v>151</v>
      </c>
      <c r="C6258" t="s">
        <v>512</v>
      </c>
      <c r="D6258" s="1" t="s">
        <v>55</v>
      </c>
      <c r="E6258" s="1" t="s">
        <v>25</v>
      </c>
      <c r="F6258" s="1" t="s">
        <v>15</v>
      </c>
      <c r="G6258" s="1" t="s">
        <v>215</v>
      </c>
      <c r="H6258" t="s">
        <v>16</v>
      </c>
      <c r="I6258" s="1" t="s">
        <v>152</v>
      </c>
      <c r="J6258" t="s">
        <v>72</v>
      </c>
      <c r="K6258" s="1" t="s">
        <v>57</v>
      </c>
      <c r="L6258" t="s">
        <v>278</v>
      </c>
      <c r="M6258" t="s">
        <v>61</v>
      </c>
      <c r="N6258">
        <v>1</v>
      </c>
      <c r="O6258" t="s">
        <v>233</v>
      </c>
      <c r="P6258">
        <v>0</v>
      </c>
      <c r="Q6258" t="s">
        <v>464</v>
      </c>
      <c r="R6258" t="s">
        <v>234</v>
      </c>
      <c r="S6258" t="s">
        <v>271</v>
      </c>
      <c r="T6258" t="s">
        <v>259</v>
      </c>
      <c r="U6258" t="s">
        <v>443</v>
      </c>
    </row>
    <row r="6259" spans="1:21" x14ac:dyDescent="0.35">
      <c r="A6259" s="2" t="s">
        <v>53</v>
      </c>
      <c r="B6259" s="1" t="s">
        <v>151</v>
      </c>
      <c r="C6259" t="s">
        <v>512</v>
      </c>
      <c r="D6259" s="1" t="s">
        <v>55</v>
      </c>
      <c r="E6259" s="1" t="s">
        <v>25</v>
      </c>
      <c r="F6259" s="1" t="s">
        <v>15</v>
      </c>
      <c r="G6259" s="1" t="s">
        <v>215</v>
      </c>
      <c r="H6259" t="s">
        <v>20</v>
      </c>
      <c r="I6259" s="1" t="s">
        <v>152</v>
      </c>
      <c r="J6259" t="s">
        <v>72</v>
      </c>
      <c r="K6259" s="1" t="s">
        <v>57</v>
      </c>
      <c r="L6259" t="s">
        <v>278</v>
      </c>
      <c r="M6259" t="s">
        <v>60</v>
      </c>
      <c r="N6259">
        <v>1</v>
      </c>
      <c r="O6259" t="s">
        <v>233</v>
      </c>
      <c r="P6259">
        <v>0</v>
      </c>
      <c r="Q6259" t="s">
        <v>464</v>
      </c>
      <c r="R6259" t="s">
        <v>234</v>
      </c>
      <c r="S6259" t="s">
        <v>258</v>
      </c>
      <c r="T6259" t="s">
        <v>259</v>
      </c>
      <c r="U6259" t="s">
        <v>443</v>
      </c>
    </row>
    <row r="6260" spans="1:21" x14ac:dyDescent="0.35">
      <c r="A6260" s="2" t="s">
        <v>53</v>
      </c>
      <c r="B6260" s="1" t="s">
        <v>151</v>
      </c>
      <c r="C6260" t="s">
        <v>512</v>
      </c>
      <c r="D6260" s="1" t="s">
        <v>55</v>
      </c>
      <c r="E6260" s="1" t="s">
        <v>25</v>
      </c>
      <c r="F6260" s="1" t="s">
        <v>15</v>
      </c>
      <c r="G6260" s="1" t="s">
        <v>215</v>
      </c>
      <c r="H6260" t="s">
        <v>27</v>
      </c>
      <c r="I6260" s="1" t="s">
        <v>152</v>
      </c>
      <c r="J6260" t="s">
        <v>72</v>
      </c>
      <c r="K6260" s="1" t="s">
        <v>57</v>
      </c>
      <c r="L6260" t="s">
        <v>278</v>
      </c>
      <c r="M6260" t="s">
        <v>60</v>
      </c>
      <c r="N6260">
        <v>1</v>
      </c>
      <c r="O6260" t="s">
        <v>235</v>
      </c>
      <c r="P6260">
        <v>1</v>
      </c>
      <c r="Q6260" t="s">
        <v>464</v>
      </c>
      <c r="R6260" t="s">
        <v>234</v>
      </c>
      <c r="S6260" t="s">
        <v>258</v>
      </c>
      <c r="T6260" t="s">
        <v>259</v>
      </c>
      <c r="U6260" t="s">
        <v>443</v>
      </c>
    </row>
    <row r="6261" spans="1:21" x14ac:dyDescent="0.35">
      <c r="A6261" s="2" t="s">
        <v>53</v>
      </c>
      <c r="B6261" s="1" t="s">
        <v>151</v>
      </c>
      <c r="C6261" t="s">
        <v>512</v>
      </c>
      <c r="D6261" s="1" t="s">
        <v>55</v>
      </c>
      <c r="E6261" s="1" t="s">
        <v>25</v>
      </c>
      <c r="F6261" s="1" t="s">
        <v>15</v>
      </c>
      <c r="G6261" s="1" t="s">
        <v>215</v>
      </c>
      <c r="H6261" t="s">
        <v>27</v>
      </c>
      <c r="I6261" s="1" t="s">
        <v>152</v>
      </c>
      <c r="J6261" t="s">
        <v>72</v>
      </c>
      <c r="K6261" s="1" t="s">
        <v>57</v>
      </c>
      <c r="L6261" t="s">
        <v>278</v>
      </c>
      <c r="M6261" t="s">
        <v>61</v>
      </c>
      <c r="N6261">
        <v>1</v>
      </c>
      <c r="O6261" t="s">
        <v>233</v>
      </c>
      <c r="P6261">
        <v>0</v>
      </c>
      <c r="Q6261" t="s">
        <v>464</v>
      </c>
      <c r="R6261" t="s">
        <v>234</v>
      </c>
      <c r="S6261" t="s">
        <v>271</v>
      </c>
      <c r="T6261" t="s">
        <v>259</v>
      </c>
      <c r="U6261" t="s">
        <v>443</v>
      </c>
    </row>
    <row r="6262" spans="1:21" x14ac:dyDescent="0.35">
      <c r="A6262" s="2" t="s">
        <v>53</v>
      </c>
      <c r="B6262" s="1" t="s">
        <v>151</v>
      </c>
      <c r="C6262" t="s">
        <v>512</v>
      </c>
      <c r="D6262" s="1" t="s">
        <v>55</v>
      </c>
      <c r="E6262" s="1" t="s">
        <v>25</v>
      </c>
      <c r="F6262" s="1" t="s">
        <v>15</v>
      </c>
      <c r="G6262" s="1" t="s">
        <v>215</v>
      </c>
      <c r="H6262" t="s">
        <v>27</v>
      </c>
      <c r="I6262" s="1" t="s">
        <v>152</v>
      </c>
      <c r="J6262" t="s">
        <v>72</v>
      </c>
      <c r="K6262" s="1" t="s">
        <v>57</v>
      </c>
      <c r="L6262" t="s">
        <v>278</v>
      </c>
      <c r="M6262" t="s">
        <v>61</v>
      </c>
      <c r="N6262">
        <v>2</v>
      </c>
      <c r="O6262" t="s">
        <v>233</v>
      </c>
      <c r="P6262">
        <v>1</v>
      </c>
      <c r="Q6262" t="s">
        <v>464</v>
      </c>
      <c r="R6262" t="s">
        <v>234</v>
      </c>
      <c r="S6262" t="s">
        <v>258</v>
      </c>
      <c r="T6262" t="s">
        <v>259</v>
      </c>
      <c r="U6262" t="s">
        <v>443</v>
      </c>
    </row>
    <row r="6263" spans="1:21" x14ac:dyDescent="0.35">
      <c r="A6263" s="2" t="s">
        <v>53</v>
      </c>
      <c r="B6263" s="1" t="s">
        <v>151</v>
      </c>
      <c r="C6263" t="s">
        <v>512</v>
      </c>
      <c r="D6263" s="1" t="s">
        <v>55</v>
      </c>
      <c r="E6263" s="1" t="s">
        <v>25</v>
      </c>
      <c r="F6263" s="1" t="s">
        <v>15</v>
      </c>
      <c r="G6263" s="1" t="s">
        <v>215</v>
      </c>
      <c r="H6263" t="s">
        <v>27</v>
      </c>
      <c r="I6263" s="1" t="s">
        <v>152</v>
      </c>
      <c r="J6263" t="s">
        <v>72</v>
      </c>
      <c r="K6263" s="1" t="s">
        <v>57</v>
      </c>
      <c r="L6263" t="s">
        <v>278</v>
      </c>
      <c r="M6263" t="s">
        <v>61</v>
      </c>
      <c r="N6263">
        <v>1</v>
      </c>
      <c r="O6263" t="s">
        <v>233</v>
      </c>
      <c r="P6263">
        <v>1</v>
      </c>
      <c r="Q6263" t="s">
        <v>464</v>
      </c>
      <c r="R6263" t="s">
        <v>234</v>
      </c>
      <c r="S6263" t="s">
        <v>271</v>
      </c>
      <c r="T6263" t="s">
        <v>259</v>
      </c>
      <c r="U6263" t="s">
        <v>443</v>
      </c>
    </row>
    <row r="6264" spans="1:21" x14ac:dyDescent="0.35">
      <c r="A6264" s="2" t="s">
        <v>53</v>
      </c>
      <c r="B6264" s="1" t="s">
        <v>151</v>
      </c>
      <c r="C6264" t="s">
        <v>512</v>
      </c>
      <c r="D6264" s="1" t="s">
        <v>55</v>
      </c>
      <c r="E6264" s="1" t="s">
        <v>25</v>
      </c>
      <c r="F6264" s="1" t="s">
        <v>15</v>
      </c>
      <c r="G6264" s="1" t="s">
        <v>215</v>
      </c>
      <c r="H6264" t="s">
        <v>30</v>
      </c>
      <c r="I6264" s="1" t="s">
        <v>152</v>
      </c>
      <c r="J6264" t="s">
        <v>72</v>
      </c>
      <c r="K6264" s="1" t="s">
        <v>57</v>
      </c>
      <c r="L6264" t="s">
        <v>278</v>
      </c>
      <c r="M6264" t="s">
        <v>61</v>
      </c>
      <c r="N6264">
        <v>1</v>
      </c>
      <c r="O6264" t="s">
        <v>233</v>
      </c>
      <c r="P6264">
        <v>0</v>
      </c>
      <c r="Q6264" t="s">
        <v>464</v>
      </c>
      <c r="R6264" t="s">
        <v>234</v>
      </c>
      <c r="S6264" t="s">
        <v>258</v>
      </c>
      <c r="T6264" t="s">
        <v>259</v>
      </c>
      <c r="U6264" t="s">
        <v>443</v>
      </c>
    </row>
    <row r="6265" spans="1:21" x14ac:dyDescent="0.35">
      <c r="A6265" s="2" t="s">
        <v>53</v>
      </c>
      <c r="B6265" s="1" t="s">
        <v>151</v>
      </c>
      <c r="C6265" t="s">
        <v>512</v>
      </c>
      <c r="D6265" s="1" t="s">
        <v>55</v>
      </c>
      <c r="E6265" s="1" t="s">
        <v>25</v>
      </c>
      <c r="F6265" s="1" t="s">
        <v>15</v>
      </c>
      <c r="G6265" s="1" t="s">
        <v>215</v>
      </c>
      <c r="H6265" t="s">
        <v>30</v>
      </c>
      <c r="I6265" s="1" t="s">
        <v>152</v>
      </c>
      <c r="J6265" t="s">
        <v>72</v>
      </c>
      <c r="K6265" s="1" t="s">
        <v>57</v>
      </c>
      <c r="L6265" t="s">
        <v>278</v>
      </c>
      <c r="M6265" t="s">
        <v>61</v>
      </c>
      <c r="N6265">
        <v>1</v>
      </c>
      <c r="O6265" t="s">
        <v>233</v>
      </c>
      <c r="P6265">
        <v>1</v>
      </c>
      <c r="Q6265" t="s">
        <v>464</v>
      </c>
      <c r="R6265" t="s">
        <v>234</v>
      </c>
      <c r="S6265" t="s">
        <v>258</v>
      </c>
      <c r="T6265" t="s">
        <v>259</v>
      </c>
      <c r="U6265" t="s">
        <v>443</v>
      </c>
    </row>
    <row r="6266" spans="1:21" x14ac:dyDescent="0.35">
      <c r="A6266" s="2" t="s">
        <v>53</v>
      </c>
      <c r="B6266" s="1" t="s">
        <v>151</v>
      </c>
      <c r="C6266" t="s">
        <v>512</v>
      </c>
      <c r="D6266" s="1" t="s">
        <v>55</v>
      </c>
      <c r="E6266" s="1" t="s">
        <v>25</v>
      </c>
      <c r="F6266" s="1" t="s">
        <v>15</v>
      </c>
      <c r="G6266" s="1" t="s">
        <v>215</v>
      </c>
      <c r="H6266" t="s">
        <v>30</v>
      </c>
      <c r="I6266" s="1" t="s">
        <v>152</v>
      </c>
      <c r="J6266" t="s">
        <v>72</v>
      </c>
      <c r="K6266" s="1" t="s">
        <v>57</v>
      </c>
      <c r="L6266" t="s">
        <v>278</v>
      </c>
      <c r="M6266" t="s">
        <v>61</v>
      </c>
      <c r="N6266">
        <v>1</v>
      </c>
      <c r="O6266" t="s">
        <v>233</v>
      </c>
      <c r="P6266">
        <v>1</v>
      </c>
      <c r="Q6266" t="s">
        <v>464</v>
      </c>
      <c r="R6266" t="s">
        <v>234</v>
      </c>
      <c r="S6266" t="s">
        <v>271</v>
      </c>
      <c r="T6266" t="s">
        <v>259</v>
      </c>
      <c r="U6266" t="s">
        <v>443</v>
      </c>
    </row>
    <row r="6267" spans="1:21" x14ac:dyDescent="0.35">
      <c r="A6267" s="2" t="s">
        <v>53</v>
      </c>
      <c r="B6267" s="1" t="s">
        <v>151</v>
      </c>
      <c r="C6267" t="s">
        <v>512</v>
      </c>
      <c r="D6267" s="1" t="s">
        <v>55</v>
      </c>
      <c r="E6267" s="1" t="s">
        <v>25</v>
      </c>
      <c r="F6267" s="1" t="s">
        <v>29</v>
      </c>
      <c r="G6267" s="1" t="s">
        <v>29</v>
      </c>
      <c r="H6267" t="s">
        <v>20</v>
      </c>
      <c r="I6267" s="1" t="s">
        <v>152</v>
      </c>
      <c r="J6267" t="s">
        <v>72</v>
      </c>
      <c r="K6267" s="1" t="s">
        <v>57</v>
      </c>
      <c r="L6267" t="s">
        <v>278</v>
      </c>
      <c r="M6267" t="s">
        <v>61</v>
      </c>
      <c r="N6267">
        <v>1</v>
      </c>
      <c r="O6267" t="s">
        <v>233</v>
      </c>
      <c r="P6267">
        <v>0</v>
      </c>
      <c r="Q6267" t="s">
        <v>464</v>
      </c>
      <c r="R6267" t="s">
        <v>234</v>
      </c>
      <c r="S6267" t="s">
        <v>258</v>
      </c>
      <c r="T6267" t="s">
        <v>259</v>
      </c>
      <c r="U6267" t="s">
        <v>443</v>
      </c>
    </row>
    <row r="6268" spans="1:21" x14ac:dyDescent="0.35">
      <c r="A6268" s="2" t="s">
        <v>53</v>
      </c>
      <c r="B6268" s="1" t="s">
        <v>151</v>
      </c>
      <c r="C6268" t="s">
        <v>512</v>
      </c>
      <c r="D6268" s="1" t="s">
        <v>55</v>
      </c>
      <c r="E6268" s="1" t="s">
        <v>25</v>
      </c>
      <c r="F6268" s="1" t="s">
        <v>29</v>
      </c>
      <c r="G6268" s="1" t="s">
        <v>29</v>
      </c>
      <c r="H6268" t="s">
        <v>20</v>
      </c>
      <c r="I6268" s="1" t="s">
        <v>152</v>
      </c>
      <c r="J6268" t="s">
        <v>72</v>
      </c>
      <c r="K6268" s="1" t="s">
        <v>57</v>
      </c>
      <c r="L6268" t="s">
        <v>363</v>
      </c>
      <c r="M6268" t="s">
        <v>60</v>
      </c>
      <c r="N6268">
        <v>1</v>
      </c>
      <c r="O6268" t="s">
        <v>235</v>
      </c>
      <c r="P6268">
        <v>1</v>
      </c>
      <c r="Q6268" t="s">
        <v>464</v>
      </c>
      <c r="R6268" t="s">
        <v>234</v>
      </c>
      <c r="S6268" t="s">
        <v>258</v>
      </c>
      <c r="T6268" t="s">
        <v>259</v>
      </c>
      <c r="U6268" t="s">
        <v>443</v>
      </c>
    </row>
    <row r="6269" spans="1:21" x14ac:dyDescent="0.35">
      <c r="A6269" s="2" t="s">
        <v>53</v>
      </c>
      <c r="B6269" s="1" t="s">
        <v>151</v>
      </c>
      <c r="C6269" t="s">
        <v>512</v>
      </c>
      <c r="D6269" s="1" t="s">
        <v>55</v>
      </c>
      <c r="E6269" s="1" t="s">
        <v>25</v>
      </c>
      <c r="F6269" s="1" t="s">
        <v>29</v>
      </c>
      <c r="G6269" s="1" t="s">
        <v>29</v>
      </c>
      <c r="H6269" t="s">
        <v>27</v>
      </c>
      <c r="I6269" s="1" t="s">
        <v>152</v>
      </c>
      <c r="J6269" t="s">
        <v>72</v>
      </c>
      <c r="K6269" s="1" t="s">
        <v>57</v>
      </c>
      <c r="L6269" t="s">
        <v>278</v>
      </c>
      <c r="M6269" t="s">
        <v>60</v>
      </c>
      <c r="N6269">
        <v>1</v>
      </c>
      <c r="O6269" t="s">
        <v>235</v>
      </c>
      <c r="P6269">
        <v>0</v>
      </c>
      <c r="Q6269" t="s">
        <v>464</v>
      </c>
      <c r="R6269" t="s">
        <v>234</v>
      </c>
      <c r="S6269" t="s">
        <v>258</v>
      </c>
      <c r="T6269" t="s">
        <v>259</v>
      </c>
      <c r="U6269" t="s">
        <v>443</v>
      </c>
    </row>
    <row r="6270" spans="1:21" x14ac:dyDescent="0.35">
      <c r="A6270" s="2" t="s">
        <v>53</v>
      </c>
      <c r="B6270" s="1" t="s">
        <v>151</v>
      </c>
      <c r="C6270" t="s">
        <v>512</v>
      </c>
      <c r="D6270" s="1" t="s">
        <v>55</v>
      </c>
      <c r="E6270" s="1" t="s">
        <v>25</v>
      </c>
      <c r="F6270" s="1" t="s">
        <v>29</v>
      </c>
      <c r="G6270" s="1" t="s">
        <v>29</v>
      </c>
      <c r="H6270" t="s">
        <v>27</v>
      </c>
      <c r="I6270" s="1" t="s">
        <v>152</v>
      </c>
      <c r="J6270" t="s">
        <v>72</v>
      </c>
      <c r="K6270" s="1" t="s">
        <v>57</v>
      </c>
      <c r="L6270" t="s">
        <v>278</v>
      </c>
      <c r="M6270" t="s">
        <v>60</v>
      </c>
      <c r="N6270">
        <v>1</v>
      </c>
      <c r="O6270" t="s">
        <v>235</v>
      </c>
      <c r="P6270">
        <v>1</v>
      </c>
      <c r="Q6270" t="s">
        <v>464</v>
      </c>
      <c r="R6270" t="s">
        <v>234</v>
      </c>
      <c r="S6270" t="s">
        <v>258</v>
      </c>
      <c r="T6270" t="s">
        <v>259</v>
      </c>
      <c r="U6270" t="s">
        <v>443</v>
      </c>
    </row>
    <row r="6271" spans="1:21" x14ac:dyDescent="0.35">
      <c r="A6271" s="2" t="s">
        <v>53</v>
      </c>
      <c r="B6271" s="1" t="s">
        <v>151</v>
      </c>
      <c r="C6271" t="s">
        <v>512</v>
      </c>
      <c r="D6271" s="1" t="s">
        <v>55</v>
      </c>
      <c r="E6271" s="1" t="s">
        <v>25</v>
      </c>
      <c r="F6271" s="1" t="s">
        <v>29</v>
      </c>
      <c r="G6271" s="1" t="s">
        <v>29</v>
      </c>
      <c r="H6271" t="s">
        <v>27</v>
      </c>
      <c r="I6271" s="1" t="s">
        <v>152</v>
      </c>
      <c r="J6271" t="s">
        <v>72</v>
      </c>
      <c r="K6271" s="1" t="s">
        <v>57</v>
      </c>
      <c r="L6271" t="s">
        <v>363</v>
      </c>
      <c r="M6271" t="s">
        <v>60</v>
      </c>
      <c r="N6271">
        <v>1</v>
      </c>
      <c r="O6271" t="s">
        <v>235</v>
      </c>
      <c r="P6271">
        <v>0</v>
      </c>
      <c r="Q6271" t="s">
        <v>464</v>
      </c>
      <c r="R6271" t="s">
        <v>234</v>
      </c>
      <c r="S6271" t="s">
        <v>258</v>
      </c>
      <c r="T6271" t="s">
        <v>259</v>
      </c>
      <c r="U6271" t="s">
        <v>443</v>
      </c>
    </row>
    <row r="6272" spans="1:21" x14ac:dyDescent="0.35">
      <c r="A6272" s="2" t="s">
        <v>53</v>
      </c>
      <c r="B6272" s="1" t="s">
        <v>151</v>
      </c>
      <c r="C6272" t="s">
        <v>512</v>
      </c>
      <c r="D6272" s="1" t="s">
        <v>55</v>
      </c>
      <c r="E6272" s="1" t="s">
        <v>25</v>
      </c>
      <c r="F6272" s="1" t="s">
        <v>29</v>
      </c>
      <c r="G6272" s="1" t="s">
        <v>29</v>
      </c>
      <c r="H6272" t="s">
        <v>36</v>
      </c>
      <c r="I6272" s="1" t="s">
        <v>152</v>
      </c>
      <c r="J6272" t="s">
        <v>72</v>
      </c>
      <c r="K6272" s="1" t="s">
        <v>57</v>
      </c>
      <c r="L6272" t="s">
        <v>278</v>
      </c>
      <c r="M6272" t="s">
        <v>60</v>
      </c>
      <c r="N6272">
        <v>1</v>
      </c>
      <c r="O6272" t="s">
        <v>233</v>
      </c>
      <c r="P6272">
        <v>0</v>
      </c>
      <c r="Q6272" t="s">
        <v>464</v>
      </c>
      <c r="R6272" t="s">
        <v>234</v>
      </c>
      <c r="S6272" t="s">
        <v>258</v>
      </c>
      <c r="T6272" t="s">
        <v>259</v>
      </c>
      <c r="U6272" t="s">
        <v>443</v>
      </c>
    </row>
    <row r="6273" spans="1:21" x14ac:dyDescent="0.35">
      <c r="A6273" s="2" t="s">
        <v>53</v>
      </c>
      <c r="B6273" s="1" t="s">
        <v>151</v>
      </c>
      <c r="C6273" t="s">
        <v>512</v>
      </c>
      <c r="D6273" s="1" t="s">
        <v>55</v>
      </c>
      <c r="E6273" s="1" t="s">
        <v>25</v>
      </c>
      <c r="F6273" s="1" t="s">
        <v>29</v>
      </c>
      <c r="G6273" s="1" t="s">
        <v>29</v>
      </c>
      <c r="H6273" t="s">
        <v>36</v>
      </c>
      <c r="I6273" s="1" t="s">
        <v>152</v>
      </c>
      <c r="J6273" t="s">
        <v>72</v>
      </c>
      <c r="K6273" s="1" t="s">
        <v>57</v>
      </c>
      <c r="L6273" t="s">
        <v>278</v>
      </c>
      <c r="M6273" t="s">
        <v>61</v>
      </c>
      <c r="N6273">
        <v>1</v>
      </c>
      <c r="O6273" t="s">
        <v>235</v>
      </c>
      <c r="P6273">
        <v>0</v>
      </c>
      <c r="Q6273" t="s">
        <v>464</v>
      </c>
      <c r="R6273" t="s">
        <v>234</v>
      </c>
      <c r="S6273" t="s">
        <v>258</v>
      </c>
      <c r="T6273" t="s">
        <v>259</v>
      </c>
      <c r="U6273" t="s">
        <v>443</v>
      </c>
    </row>
    <row r="6274" spans="1:21" x14ac:dyDescent="0.35">
      <c r="A6274" s="2" t="s">
        <v>53</v>
      </c>
      <c r="B6274" s="1" t="s">
        <v>151</v>
      </c>
      <c r="C6274" t="s">
        <v>512</v>
      </c>
      <c r="D6274" s="1" t="s">
        <v>55</v>
      </c>
      <c r="E6274" s="1" t="s">
        <v>25</v>
      </c>
      <c r="F6274" s="1" t="s">
        <v>29</v>
      </c>
      <c r="G6274" s="1" t="s">
        <v>29</v>
      </c>
      <c r="H6274" t="s">
        <v>36</v>
      </c>
      <c r="I6274" s="1" t="s">
        <v>152</v>
      </c>
      <c r="J6274" t="s">
        <v>72</v>
      </c>
      <c r="K6274" s="1" t="s">
        <v>57</v>
      </c>
      <c r="L6274" t="s">
        <v>363</v>
      </c>
      <c r="M6274" t="s">
        <v>61</v>
      </c>
      <c r="N6274">
        <v>1</v>
      </c>
      <c r="O6274" t="s">
        <v>235</v>
      </c>
      <c r="P6274">
        <v>0</v>
      </c>
      <c r="Q6274" t="s">
        <v>464</v>
      </c>
      <c r="R6274" t="s">
        <v>234</v>
      </c>
      <c r="S6274" t="s">
        <v>258</v>
      </c>
      <c r="T6274" t="s">
        <v>259</v>
      </c>
      <c r="U6274" t="s">
        <v>443</v>
      </c>
    </row>
    <row r="6275" spans="1:21" x14ac:dyDescent="0.35">
      <c r="A6275" s="2" t="s">
        <v>53</v>
      </c>
      <c r="B6275" s="1" t="s">
        <v>151</v>
      </c>
      <c r="C6275" t="s">
        <v>512</v>
      </c>
      <c r="D6275" s="1" t="s">
        <v>55</v>
      </c>
      <c r="E6275" s="1" t="s">
        <v>25</v>
      </c>
      <c r="F6275" s="1" t="s">
        <v>21</v>
      </c>
      <c r="G6275" s="1" t="s">
        <v>29</v>
      </c>
      <c r="H6275" t="s">
        <v>16</v>
      </c>
      <c r="I6275" s="1" t="s">
        <v>152</v>
      </c>
      <c r="J6275" t="s">
        <v>72</v>
      </c>
      <c r="K6275" s="1" t="s">
        <v>57</v>
      </c>
      <c r="L6275" t="s">
        <v>278</v>
      </c>
      <c r="M6275" t="s">
        <v>60</v>
      </c>
      <c r="N6275">
        <v>2</v>
      </c>
      <c r="O6275" t="s">
        <v>233</v>
      </c>
      <c r="P6275">
        <v>1</v>
      </c>
      <c r="Q6275" t="s">
        <v>464</v>
      </c>
      <c r="R6275" t="s">
        <v>234</v>
      </c>
      <c r="S6275" t="s">
        <v>258</v>
      </c>
      <c r="T6275" t="s">
        <v>259</v>
      </c>
      <c r="U6275" t="s">
        <v>443</v>
      </c>
    </row>
    <row r="6276" spans="1:21" x14ac:dyDescent="0.35">
      <c r="A6276" s="2" t="s">
        <v>53</v>
      </c>
      <c r="B6276" s="1" t="s">
        <v>151</v>
      </c>
      <c r="C6276" t="s">
        <v>512</v>
      </c>
      <c r="D6276" s="1" t="s">
        <v>55</v>
      </c>
      <c r="E6276" s="1" t="s">
        <v>25</v>
      </c>
      <c r="F6276" s="1" t="s">
        <v>21</v>
      </c>
      <c r="G6276" s="1" t="s">
        <v>29</v>
      </c>
      <c r="H6276" t="s">
        <v>16</v>
      </c>
      <c r="I6276" s="1" t="s">
        <v>152</v>
      </c>
      <c r="J6276" t="s">
        <v>72</v>
      </c>
      <c r="K6276" s="1" t="s">
        <v>57</v>
      </c>
      <c r="L6276" t="s">
        <v>278</v>
      </c>
      <c r="M6276" t="s">
        <v>60</v>
      </c>
      <c r="N6276">
        <v>1</v>
      </c>
      <c r="O6276" t="s">
        <v>235</v>
      </c>
      <c r="P6276">
        <v>0</v>
      </c>
      <c r="Q6276" t="s">
        <v>464</v>
      </c>
      <c r="R6276" t="s">
        <v>234</v>
      </c>
      <c r="S6276" t="s">
        <v>258</v>
      </c>
      <c r="T6276" t="s">
        <v>259</v>
      </c>
      <c r="U6276" t="s">
        <v>443</v>
      </c>
    </row>
    <row r="6277" spans="1:21" x14ac:dyDescent="0.35">
      <c r="A6277" s="2" t="s">
        <v>53</v>
      </c>
      <c r="B6277" s="1" t="s">
        <v>151</v>
      </c>
      <c r="C6277" t="s">
        <v>512</v>
      </c>
      <c r="D6277" s="1" t="s">
        <v>55</v>
      </c>
      <c r="E6277" s="1" t="s">
        <v>25</v>
      </c>
      <c r="F6277" s="1" t="s">
        <v>21</v>
      </c>
      <c r="G6277" s="1" t="s">
        <v>29</v>
      </c>
      <c r="H6277" t="s">
        <v>16</v>
      </c>
      <c r="I6277" s="1" t="s">
        <v>152</v>
      </c>
      <c r="J6277" t="s">
        <v>72</v>
      </c>
      <c r="K6277" s="1" t="s">
        <v>57</v>
      </c>
      <c r="L6277" t="s">
        <v>278</v>
      </c>
      <c r="M6277" t="s">
        <v>60</v>
      </c>
      <c r="N6277">
        <v>2</v>
      </c>
      <c r="O6277" t="s">
        <v>235</v>
      </c>
      <c r="P6277">
        <v>1</v>
      </c>
      <c r="Q6277" t="s">
        <v>464</v>
      </c>
      <c r="R6277" t="s">
        <v>234</v>
      </c>
      <c r="S6277" t="s">
        <v>258</v>
      </c>
      <c r="T6277" t="s">
        <v>259</v>
      </c>
      <c r="U6277" t="s">
        <v>443</v>
      </c>
    </row>
    <row r="6278" spans="1:21" x14ac:dyDescent="0.35">
      <c r="A6278" s="2" t="s">
        <v>53</v>
      </c>
      <c r="B6278" s="1" t="s">
        <v>151</v>
      </c>
      <c r="C6278" t="s">
        <v>512</v>
      </c>
      <c r="D6278" s="1" t="s">
        <v>55</v>
      </c>
      <c r="E6278" s="1" t="s">
        <v>25</v>
      </c>
      <c r="F6278" s="1" t="s">
        <v>21</v>
      </c>
      <c r="G6278" s="1" t="s">
        <v>29</v>
      </c>
      <c r="H6278" t="s">
        <v>20</v>
      </c>
      <c r="I6278" s="1" t="s">
        <v>152</v>
      </c>
      <c r="J6278" t="s">
        <v>72</v>
      </c>
      <c r="K6278" s="1" t="s">
        <v>57</v>
      </c>
      <c r="L6278" t="s">
        <v>278</v>
      </c>
      <c r="M6278" t="s">
        <v>60</v>
      </c>
      <c r="N6278">
        <v>1</v>
      </c>
      <c r="O6278" t="s">
        <v>233</v>
      </c>
      <c r="P6278">
        <v>0</v>
      </c>
      <c r="Q6278" t="s">
        <v>464</v>
      </c>
      <c r="R6278" t="s">
        <v>234</v>
      </c>
      <c r="S6278" t="s">
        <v>258</v>
      </c>
      <c r="T6278" t="s">
        <v>259</v>
      </c>
      <c r="U6278" t="s">
        <v>443</v>
      </c>
    </row>
    <row r="6279" spans="1:21" x14ac:dyDescent="0.35">
      <c r="A6279" s="2" t="s">
        <v>53</v>
      </c>
      <c r="B6279" s="1" t="s">
        <v>151</v>
      </c>
      <c r="C6279" t="s">
        <v>512</v>
      </c>
      <c r="D6279" s="1" t="s">
        <v>55</v>
      </c>
      <c r="E6279" s="1" t="s">
        <v>25</v>
      </c>
      <c r="F6279" s="1" t="s">
        <v>21</v>
      </c>
      <c r="G6279" s="1" t="s">
        <v>29</v>
      </c>
      <c r="H6279" t="s">
        <v>20</v>
      </c>
      <c r="I6279" s="1" t="s">
        <v>152</v>
      </c>
      <c r="J6279" t="s">
        <v>72</v>
      </c>
      <c r="K6279" s="1" t="s">
        <v>57</v>
      </c>
      <c r="L6279" t="s">
        <v>278</v>
      </c>
      <c r="M6279" t="s">
        <v>60</v>
      </c>
      <c r="N6279">
        <v>2</v>
      </c>
      <c r="O6279" t="s">
        <v>235</v>
      </c>
      <c r="P6279">
        <v>0</v>
      </c>
      <c r="Q6279" t="s">
        <v>464</v>
      </c>
      <c r="R6279" t="s">
        <v>234</v>
      </c>
      <c r="S6279" t="s">
        <v>258</v>
      </c>
      <c r="T6279" t="s">
        <v>259</v>
      </c>
      <c r="U6279" t="s">
        <v>443</v>
      </c>
    </row>
    <row r="6280" spans="1:21" x14ac:dyDescent="0.35">
      <c r="A6280" s="2" t="s">
        <v>53</v>
      </c>
      <c r="B6280" s="1" t="s">
        <v>151</v>
      </c>
      <c r="C6280" t="s">
        <v>512</v>
      </c>
      <c r="D6280" s="1" t="s">
        <v>55</v>
      </c>
      <c r="E6280" s="1" t="s">
        <v>25</v>
      </c>
      <c r="F6280" s="1" t="s">
        <v>21</v>
      </c>
      <c r="G6280" s="1" t="s">
        <v>29</v>
      </c>
      <c r="H6280" t="s">
        <v>20</v>
      </c>
      <c r="I6280" s="1" t="s">
        <v>152</v>
      </c>
      <c r="J6280" t="s">
        <v>72</v>
      </c>
      <c r="K6280" s="1" t="s">
        <v>57</v>
      </c>
      <c r="L6280" t="s">
        <v>278</v>
      </c>
      <c r="M6280" t="s">
        <v>60</v>
      </c>
      <c r="N6280">
        <v>2</v>
      </c>
      <c r="O6280" t="s">
        <v>235</v>
      </c>
      <c r="P6280">
        <v>1</v>
      </c>
      <c r="Q6280" t="s">
        <v>464</v>
      </c>
      <c r="R6280" t="s">
        <v>234</v>
      </c>
      <c r="S6280" t="s">
        <v>258</v>
      </c>
      <c r="T6280" t="s">
        <v>259</v>
      </c>
      <c r="U6280" t="s">
        <v>443</v>
      </c>
    </row>
    <row r="6281" spans="1:21" x14ac:dyDescent="0.35">
      <c r="A6281" s="2" t="s">
        <v>53</v>
      </c>
      <c r="B6281" s="1" t="s">
        <v>151</v>
      </c>
      <c r="C6281" t="s">
        <v>512</v>
      </c>
      <c r="D6281" s="1" t="s">
        <v>55</v>
      </c>
      <c r="E6281" s="1" t="s">
        <v>25</v>
      </c>
      <c r="F6281" s="1" t="s">
        <v>21</v>
      </c>
      <c r="G6281" s="1" t="s">
        <v>29</v>
      </c>
      <c r="H6281" t="s">
        <v>20</v>
      </c>
      <c r="I6281" s="1" t="s">
        <v>152</v>
      </c>
      <c r="J6281" t="s">
        <v>72</v>
      </c>
      <c r="K6281" s="1" t="s">
        <v>57</v>
      </c>
      <c r="L6281" t="s">
        <v>363</v>
      </c>
      <c r="M6281" t="s">
        <v>60</v>
      </c>
      <c r="N6281">
        <v>1</v>
      </c>
      <c r="O6281" t="s">
        <v>235</v>
      </c>
      <c r="P6281">
        <v>1</v>
      </c>
      <c r="Q6281" t="s">
        <v>464</v>
      </c>
      <c r="R6281" t="s">
        <v>234</v>
      </c>
      <c r="S6281" t="s">
        <v>258</v>
      </c>
      <c r="T6281" t="s">
        <v>259</v>
      </c>
      <c r="U6281" t="s">
        <v>443</v>
      </c>
    </row>
    <row r="6282" spans="1:21" x14ac:dyDescent="0.35">
      <c r="A6282" s="2" t="s">
        <v>53</v>
      </c>
      <c r="B6282" s="1" t="s">
        <v>151</v>
      </c>
      <c r="C6282" t="s">
        <v>512</v>
      </c>
      <c r="D6282" s="1" t="s">
        <v>55</v>
      </c>
      <c r="E6282" s="1" t="s">
        <v>25</v>
      </c>
      <c r="F6282" s="1" t="s">
        <v>21</v>
      </c>
      <c r="G6282" s="1" t="s">
        <v>29</v>
      </c>
      <c r="H6282" t="s">
        <v>27</v>
      </c>
      <c r="I6282" s="1" t="s">
        <v>152</v>
      </c>
      <c r="J6282" t="s">
        <v>72</v>
      </c>
      <c r="K6282" s="1" t="s">
        <v>57</v>
      </c>
      <c r="L6282" t="s">
        <v>278</v>
      </c>
      <c r="M6282" t="s">
        <v>60</v>
      </c>
      <c r="N6282">
        <v>1</v>
      </c>
      <c r="O6282" t="s">
        <v>233</v>
      </c>
      <c r="P6282">
        <v>1</v>
      </c>
      <c r="Q6282" t="s">
        <v>464</v>
      </c>
      <c r="R6282" t="s">
        <v>234</v>
      </c>
      <c r="S6282" t="s">
        <v>258</v>
      </c>
      <c r="T6282" t="s">
        <v>259</v>
      </c>
      <c r="U6282" t="s">
        <v>443</v>
      </c>
    </row>
    <row r="6283" spans="1:21" x14ac:dyDescent="0.35">
      <c r="A6283" s="2" t="s">
        <v>53</v>
      </c>
      <c r="B6283" s="1" t="s">
        <v>151</v>
      </c>
      <c r="C6283" t="s">
        <v>512</v>
      </c>
      <c r="D6283" s="1" t="s">
        <v>55</v>
      </c>
      <c r="E6283" s="1" t="s">
        <v>25</v>
      </c>
      <c r="F6283" s="1" t="s">
        <v>21</v>
      </c>
      <c r="G6283" s="1" t="s">
        <v>29</v>
      </c>
      <c r="H6283" t="s">
        <v>27</v>
      </c>
      <c r="I6283" s="1" t="s">
        <v>152</v>
      </c>
      <c r="J6283" t="s">
        <v>72</v>
      </c>
      <c r="K6283" s="1" t="s">
        <v>57</v>
      </c>
      <c r="L6283" t="s">
        <v>278</v>
      </c>
      <c r="M6283" t="s">
        <v>60</v>
      </c>
      <c r="N6283">
        <v>1</v>
      </c>
      <c r="O6283" t="s">
        <v>235</v>
      </c>
      <c r="P6283">
        <v>0</v>
      </c>
      <c r="Q6283" t="s">
        <v>464</v>
      </c>
      <c r="R6283" t="s">
        <v>234</v>
      </c>
      <c r="S6283" t="s">
        <v>271</v>
      </c>
      <c r="T6283" t="s">
        <v>259</v>
      </c>
      <c r="U6283" t="s">
        <v>443</v>
      </c>
    </row>
    <row r="6284" spans="1:21" x14ac:dyDescent="0.35">
      <c r="A6284" s="2" t="s">
        <v>53</v>
      </c>
      <c r="B6284" s="1" t="s">
        <v>151</v>
      </c>
      <c r="C6284" t="s">
        <v>512</v>
      </c>
      <c r="D6284" s="1" t="s">
        <v>55</v>
      </c>
      <c r="E6284" s="1" t="s">
        <v>25</v>
      </c>
      <c r="F6284" s="1" t="s">
        <v>21</v>
      </c>
      <c r="G6284" s="1" t="s">
        <v>29</v>
      </c>
      <c r="H6284" t="s">
        <v>27</v>
      </c>
      <c r="I6284" s="1" t="s">
        <v>152</v>
      </c>
      <c r="J6284" t="s">
        <v>72</v>
      </c>
      <c r="K6284" s="1" t="s">
        <v>22</v>
      </c>
      <c r="L6284" t="s">
        <v>278</v>
      </c>
      <c r="M6284" t="s">
        <v>28</v>
      </c>
      <c r="N6284">
        <v>1</v>
      </c>
      <c r="O6284" t="s">
        <v>235</v>
      </c>
      <c r="P6284">
        <v>0</v>
      </c>
      <c r="Q6284" t="s">
        <v>464</v>
      </c>
      <c r="R6284" t="s">
        <v>234</v>
      </c>
      <c r="S6284" t="s">
        <v>258</v>
      </c>
      <c r="T6284" t="s">
        <v>259</v>
      </c>
      <c r="U6284" t="s">
        <v>443</v>
      </c>
    </row>
    <row r="6285" spans="1:21" x14ac:dyDescent="0.35">
      <c r="A6285" s="2" t="s">
        <v>53</v>
      </c>
      <c r="B6285" s="1" t="s">
        <v>151</v>
      </c>
      <c r="C6285" t="s">
        <v>512</v>
      </c>
      <c r="D6285" s="1" t="s">
        <v>55</v>
      </c>
      <c r="E6285" s="1" t="s">
        <v>25</v>
      </c>
      <c r="F6285" s="1" t="s">
        <v>21</v>
      </c>
      <c r="G6285" s="1" t="s">
        <v>29</v>
      </c>
      <c r="H6285" t="s">
        <v>30</v>
      </c>
      <c r="I6285" s="1" t="s">
        <v>152</v>
      </c>
      <c r="J6285" t="s">
        <v>72</v>
      </c>
      <c r="K6285" s="1" t="s">
        <v>57</v>
      </c>
      <c r="L6285" t="s">
        <v>278</v>
      </c>
      <c r="M6285" t="s">
        <v>60</v>
      </c>
      <c r="N6285">
        <v>2</v>
      </c>
      <c r="O6285" t="s">
        <v>235</v>
      </c>
      <c r="P6285">
        <v>0</v>
      </c>
      <c r="Q6285" t="s">
        <v>464</v>
      </c>
      <c r="R6285" t="s">
        <v>234</v>
      </c>
      <c r="S6285" t="s">
        <v>271</v>
      </c>
      <c r="T6285" t="s">
        <v>259</v>
      </c>
      <c r="U6285" t="s">
        <v>443</v>
      </c>
    </row>
    <row r="6286" spans="1:21" x14ac:dyDescent="0.35">
      <c r="A6286" s="2" t="s">
        <v>53</v>
      </c>
      <c r="B6286" s="1" t="s">
        <v>151</v>
      </c>
      <c r="C6286" t="s">
        <v>512</v>
      </c>
      <c r="D6286" s="1" t="s">
        <v>55</v>
      </c>
      <c r="E6286" s="1" t="s">
        <v>25</v>
      </c>
      <c r="F6286" s="1" t="s">
        <v>21</v>
      </c>
      <c r="G6286" s="1" t="s">
        <v>29</v>
      </c>
      <c r="H6286" t="s">
        <v>30</v>
      </c>
      <c r="I6286" s="1" t="s">
        <v>152</v>
      </c>
      <c r="J6286" t="s">
        <v>72</v>
      </c>
      <c r="K6286" s="1" t="s">
        <v>57</v>
      </c>
      <c r="L6286" t="s">
        <v>278</v>
      </c>
      <c r="M6286" t="s">
        <v>60</v>
      </c>
      <c r="N6286">
        <v>1</v>
      </c>
      <c r="O6286" t="s">
        <v>235</v>
      </c>
      <c r="P6286">
        <v>1</v>
      </c>
      <c r="Q6286" t="s">
        <v>464</v>
      </c>
      <c r="R6286" t="s">
        <v>234</v>
      </c>
      <c r="S6286" t="s">
        <v>258</v>
      </c>
      <c r="T6286" t="s">
        <v>259</v>
      </c>
      <c r="U6286" t="s">
        <v>444</v>
      </c>
    </row>
    <row r="6287" spans="1:21" x14ac:dyDescent="0.35">
      <c r="A6287" s="2" t="s">
        <v>53</v>
      </c>
      <c r="B6287" s="1" t="s">
        <v>151</v>
      </c>
      <c r="C6287" t="s">
        <v>512</v>
      </c>
      <c r="D6287" s="1" t="s">
        <v>55</v>
      </c>
      <c r="E6287" s="1" t="s">
        <v>25</v>
      </c>
      <c r="F6287" s="1" t="s">
        <v>21</v>
      </c>
      <c r="G6287" s="1" t="s">
        <v>29</v>
      </c>
      <c r="H6287" t="s">
        <v>30</v>
      </c>
      <c r="I6287" s="1" t="s">
        <v>152</v>
      </c>
      <c r="J6287" t="s">
        <v>72</v>
      </c>
      <c r="K6287" s="1" t="s">
        <v>57</v>
      </c>
      <c r="L6287" t="s">
        <v>278</v>
      </c>
      <c r="M6287" t="s">
        <v>61</v>
      </c>
      <c r="N6287">
        <v>1</v>
      </c>
      <c r="O6287" t="s">
        <v>233</v>
      </c>
      <c r="P6287">
        <v>0</v>
      </c>
      <c r="Q6287" t="s">
        <v>464</v>
      </c>
      <c r="R6287" t="s">
        <v>234</v>
      </c>
      <c r="S6287" t="s">
        <v>258</v>
      </c>
      <c r="T6287" t="s">
        <v>259</v>
      </c>
      <c r="U6287" t="s">
        <v>443</v>
      </c>
    </row>
    <row r="6288" spans="1:21" x14ac:dyDescent="0.35">
      <c r="A6288" s="2" t="s">
        <v>53</v>
      </c>
      <c r="B6288" s="1" t="s">
        <v>151</v>
      </c>
      <c r="C6288" t="s">
        <v>512</v>
      </c>
      <c r="D6288" s="1" t="s">
        <v>55</v>
      </c>
      <c r="E6288" s="1" t="s">
        <v>25</v>
      </c>
      <c r="F6288" s="1" t="s">
        <v>21</v>
      </c>
      <c r="G6288" s="1" t="s">
        <v>29</v>
      </c>
      <c r="H6288" t="s">
        <v>36</v>
      </c>
      <c r="I6288" s="1" t="s">
        <v>152</v>
      </c>
      <c r="J6288" t="s">
        <v>72</v>
      </c>
      <c r="K6288" s="1" t="s">
        <v>57</v>
      </c>
      <c r="L6288" t="s">
        <v>278</v>
      </c>
      <c r="M6288" t="s">
        <v>61</v>
      </c>
      <c r="N6288">
        <v>1</v>
      </c>
      <c r="O6288" t="s">
        <v>233</v>
      </c>
      <c r="P6288">
        <v>0</v>
      </c>
      <c r="Q6288" t="s">
        <v>464</v>
      </c>
      <c r="R6288" t="s">
        <v>234</v>
      </c>
      <c r="S6288" t="s">
        <v>258</v>
      </c>
      <c r="T6288" t="s">
        <v>259</v>
      </c>
      <c r="U6288" t="s">
        <v>443</v>
      </c>
    </row>
    <row r="6289" spans="1:21" x14ac:dyDescent="0.35">
      <c r="A6289" s="2" t="s">
        <v>53</v>
      </c>
      <c r="B6289" s="1" t="s">
        <v>151</v>
      </c>
      <c r="C6289" t="s">
        <v>507</v>
      </c>
      <c r="D6289" s="1" t="s">
        <v>517</v>
      </c>
      <c r="E6289" s="1" t="s">
        <v>14</v>
      </c>
      <c r="F6289" s="1" t="s">
        <v>33</v>
      </c>
      <c r="G6289" s="1" t="s">
        <v>214</v>
      </c>
      <c r="H6289" t="s">
        <v>27</v>
      </c>
      <c r="I6289" s="1" t="s">
        <v>152</v>
      </c>
      <c r="J6289" t="s">
        <v>72</v>
      </c>
      <c r="K6289" s="1" t="s">
        <v>18</v>
      </c>
      <c r="L6289" t="s">
        <v>363</v>
      </c>
      <c r="M6289" t="s">
        <v>127</v>
      </c>
      <c r="N6289">
        <v>1</v>
      </c>
      <c r="O6289" t="s">
        <v>235</v>
      </c>
      <c r="P6289">
        <v>0</v>
      </c>
      <c r="Q6289" t="s">
        <v>464</v>
      </c>
      <c r="R6289" t="s">
        <v>234</v>
      </c>
      <c r="S6289" t="s">
        <v>258</v>
      </c>
      <c r="T6289" t="s">
        <v>259</v>
      </c>
      <c r="U6289" t="s">
        <v>443</v>
      </c>
    </row>
    <row r="6290" spans="1:21" x14ac:dyDescent="0.35">
      <c r="A6290" s="2" t="s">
        <v>53</v>
      </c>
      <c r="B6290" s="1" t="s">
        <v>151</v>
      </c>
      <c r="C6290" t="s">
        <v>507</v>
      </c>
      <c r="D6290" s="1" t="s">
        <v>517</v>
      </c>
      <c r="E6290" s="1" t="s">
        <v>14</v>
      </c>
      <c r="F6290" s="1" t="s">
        <v>26</v>
      </c>
      <c r="G6290" s="1" t="s">
        <v>215</v>
      </c>
      <c r="H6290" t="s">
        <v>52</v>
      </c>
      <c r="I6290" s="1" t="s">
        <v>152</v>
      </c>
      <c r="J6290" t="s">
        <v>72</v>
      </c>
      <c r="K6290" s="1" t="s">
        <v>64</v>
      </c>
      <c r="L6290" t="s">
        <v>278</v>
      </c>
      <c r="M6290" t="s">
        <v>68</v>
      </c>
      <c r="N6290">
        <v>1</v>
      </c>
      <c r="O6290" t="s">
        <v>235</v>
      </c>
      <c r="P6290">
        <v>0</v>
      </c>
      <c r="Q6290" t="s">
        <v>464</v>
      </c>
      <c r="R6290" t="s">
        <v>234</v>
      </c>
      <c r="S6290" t="s">
        <v>258</v>
      </c>
      <c r="T6290" t="s">
        <v>259</v>
      </c>
      <c r="U6290" t="s">
        <v>443</v>
      </c>
    </row>
    <row r="6291" spans="1:21" x14ac:dyDescent="0.35">
      <c r="A6291" s="2" t="s">
        <v>53</v>
      </c>
      <c r="B6291" s="1" t="s">
        <v>151</v>
      </c>
      <c r="C6291" t="s">
        <v>507</v>
      </c>
      <c r="D6291" s="1" t="s">
        <v>517</v>
      </c>
      <c r="E6291" s="1" t="s">
        <v>14</v>
      </c>
      <c r="F6291" s="1" t="s">
        <v>26</v>
      </c>
      <c r="G6291" s="1" t="s">
        <v>215</v>
      </c>
      <c r="H6291" t="s">
        <v>52</v>
      </c>
      <c r="I6291" s="1" t="s">
        <v>152</v>
      </c>
      <c r="J6291" t="s">
        <v>72</v>
      </c>
      <c r="K6291" s="1" t="s">
        <v>75</v>
      </c>
      <c r="L6291" t="s">
        <v>278</v>
      </c>
      <c r="M6291" t="s">
        <v>112</v>
      </c>
      <c r="N6291">
        <v>1</v>
      </c>
      <c r="O6291" t="s">
        <v>235</v>
      </c>
      <c r="P6291">
        <v>1</v>
      </c>
      <c r="Q6291" t="s">
        <v>464</v>
      </c>
      <c r="R6291" t="s">
        <v>234</v>
      </c>
      <c r="S6291" t="s">
        <v>258</v>
      </c>
      <c r="T6291" t="s">
        <v>259</v>
      </c>
      <c r="U6291" t="s">
        <v>443</v>
      </c>
    </row>
    <row r="6292" spans="1:21" x14ac:dyDescent="0.35">
      <c r="A6292" s="2" t="s">
        <v>53</v>
      </c>
      <c r="B6292" s="1" t="s">
        <v>151</v>
      </c>
      <c r="C6292" t="s">
        <v>507</v>
      </c>
      <c r="D6292" s="1" t="s">
        <v>517</v>
      </c>
      <c r="E6292" s="1" t="s">
        <v>14</v>
      </c>
      <c r="F6292" s="1" t="s">
        <v>26</v>
      </c>
      <c r="G6292" s="1" t="s">
        <v>215</v>
      </c>
      <c r="H6292" t="s">
        <v>52</v>
      </c>
      <c r="I6292" s="1" t="s">
        <v>152</v>
      </c>
      <c r="J6292" t="s">
        <v>72</v>
      </c>
      <c r="K6292" s="1" t="s">
        <v>57</v>
      </c>
      <c r="L6292" t="s">
        <v>278</v>
      </c>
      <c r="M6292" t="s">
        <v>61</v>
      </c>
      <c r="N6292">
        <v>1</v>
      </c>
      <c r="O6292" t="s">
        <v>235</v>
      </c>
      <c r="P6292">
        <v>1</v>
      </c>
      <c r="Q6292" t="s">
        <v>464</v>
      </c>
      <c r="R6292" t="s">
        <v>234</v>
      </c>
      <c r="S6292" t="s">
        <v>258</v>
      </c>
      <c r="T6292" t="s">
        <v>259</v>
      </c>
      <c r="U6292" t="s">
        <v>443</v>
      </c>
    </row>
    <row r="6293" spans="1:21" x14ac:dyDescent="0.35">
      <c r="A6293" s="2" t="s">
        <v>53</v>
      </c>
      <c r="B6293" s="1" t="s">
        <v>151</v>
      </c>
      <c r="C6293" t="s">
        <v>507</v>
      </c>
      <c r="D6293" s="1" t="s">
        <v>517</v>
      </c>
      <c r="E6293" s="1" t="s">
        <v>14</v>
      </c>
      <c r="F6293" s="1" t="s">
        <v>26</v>
      </c>
      <c r="G6293" s="1" t="s">
        <v>215</v>
      </c>
      <c r="H6293" t="s">
        <v>16</v>
      </c>
      <c r="I6293" s="1" t="s">
        <v>152</v>
      </c>
      <c r="J6293" t="s">
        <v>72</v>
      </c>
      <c r="K6293" s="1" t="s">
        <v>64</v>
      </c>
      <c r="L6293" t="s">
        <v>278</v>
      </c>
      <c r="M6293" t="s">
        <v>64</v>
      </c>
      <c r="N6293">
        <v>1</v>
      </c>
      <c r="O6293" t="s">
        <v>235</v>
      </c>
      <c r="P6293">
        <v>0</v>
      </c>
      <c r="Q6293" t="s">
        <v>464</v>
      </c>
      <c r="R6293" t="s">
        <v>234</v>
      </c>
      <c r="S6293" t="s">
        <v>258</v>
      </c>
      <c r="T6293" t="s">
        <v>259</v>
      </c>
      <c r="U6293" t="s">
        <v>443</v>
      </c>
    </row>
    <row r="6294" spans="1:21" x14ac:dyDescent="0.35">
      <c r="A6294" s="2" t="s">
        <v>53</v>
      </c>
      <c r="B6294" s="1" t="s">
        <v>151</v>
      </c>
      <c r="C6294" t="s">
        <v>507</v>
      </c>
      <c r="D6294" s="1" t="s">
        <v>517</v>
      </c>
      <c r="E6294" s="1" t="s">
        <v>14</v>
      </c>
      <c r="F6294" s="1" t="s">
        <v>26</v>
      </c>
      <c r="G6294" s="1" t="s">
        <v>215</v>
      </c>
      <c r="H6294" t="s">
        <v>16</v>
      </c>
      <c r="I6294" s="1" t="s">
        <v>152</v>
      </c>
      <c r="J6294" t="s">
        <v>72</v>
      </c>
      <c r="K6294" s="1" t="s">
        <v>64</v>
      </c>
      <c r="L6294" t="s">
        <v>278</v>
      </c>
      <c r="M6294" t="s">
        <v>64</v>
      </c>
      <c r="N6294">
        <v>1</v>
      </c>
      <c r="O6294" t="s">
        <v>235</v>
      </c>
      <c r="P6294">
        <v>1</v>
      </c>
      <c r="Q6294" t="s">
        <v>464</v>
      </c>
      <c r="R6294" t="s">
        <v>234</v>
      </c>
      <c r="S6294" t="s">
        <v>258</v>
      </c>
      <c r="T6294" t="s">
        <v>259</v>
      </c>
      <c r="U6294" t="s">
        <v>443</v>
      </c>
    </row>
    <row r="6295" spans="1:21" x14ac:dyDescent="0.35">
      <c r="A6295" s="2" t="s">
        <v>53</v>
      </c>
      <c r="B6295" s="1" t="s">
        <v>151</v>
      </c>
      <c r="C6295" t="s">
        <v>507</v>
      </c>
      <c r="D6295" s="1" t="s">
        <v>517</v>
      </c>
      <c r="E6295" s="1" t="s">
        <v>14</v>
      </c>
      <c r="F6295" s="1" t="s">
        <v>26</v>
      </c>
      <c r="G6295" s="1" t="s">
        <v>215</v>
      </c>
      <c r="H6295" t="s">
        <v>16</v>
      </c>
      <c r="I6295" s="1" t="s">
        <v>152</v>
      </c>
      <c r="J6295" t="s">
        <v>72</v>
      </c>
      <c r="K6295" s="1" t="s">
        <v>64</v>
      </c>
      <c r="L6295" t="s">
        <v>278</v>
      </c>
      <c r="M6295" t="s">
        <v>68</v>
      </c>
      <c r="N6295">
        <v>1</v>
      </c>
      <c r="O6295" t="s">
        <v>235</v>
      </c>
      <c r="P6295">
        <v>1</v>
      </c>
      <c r="Q6295" t="s">
        <v>464</v>
      </c>
      <c r="R6295" t="s">
        <v>234</v>
      </c>
      <c r="S6295" t="s">
        <v>258</v>
      </c>
      <c r="T6295" t="s">
        <v>259</v>
      </c>
      <c r="U6295" t="s">
        <v>443</v>
      </c>
    </row>
    <row r="6296" spans="1:21" x14ac:dyDescent="0.35">
      <c r="A6296" s="2" t="s">
        <v>53</v>
      </c>
      <c r="B6296" s="1" t="s">
        <v>151</v>
      </c>
      <c r="C6296" t="s">
        <v>507</v>
      </c>
      <c r="D6296" s="1" t="s">
        <v>517</v>
      </c>
      <c r="E6296" s="1" t="s">
        <v>14</v>
      </c>
      <c r="F6296" s="1" t="s">
        <v>26</v>
      </c>
      <c r="G6296" s="1" t="s">
        <v>215</v>
      </c>
      <c r="H6296" t="s">
        <v>16</v>
      </c>
      <c r="I6296" s="1" t="s">
        <v>152</v>
      </c>
      <c r="J6296" t="s">
        <v>72</v>
      </c>
      <c r="K6296" s="1" t="s">
        <v>64</v>
      </c>
      <c r="L6296" t="s">
        <v>278</v>
      </c>
      <c r="M6296" t="s">
        <v>154</v>
      </c>
      <c r="N6296">
        <v>1</v>
      </c>
      <c r="O6296" t="s">
        <v>235</v>
      </c>
      <c r="P6296">
        <v>1</v>
      </c>
      <c r="Q6296" t="s">
        <v>464</v>
      </c>
      <c r="R6296" t="s">
        <v>234</v>
      </c>
      <c r="S6296" t="s">
        <v>258</v>
      </c>
      <c r="T6296" t="s">
        <v>259</v>
      </c>
      <c r="U6296" t="s">
        <v>443</v>
      </c>
    </row>
    <row r="6297" spans="1:21" x14ac:dyDescent="0.35">
      <c r="A6297" s="2" t="s">
        <v>53</v>
      </c>
      <c r="B6297" s="1" t="s">
        <v>151</v>
      </c>
      <c r="C6297" t="s">
        <v>507</v>
      </c>
      <c r="D6297" s="1" t="s">
        <v>517</v>
      </c>
      <c r="E6297" s="1" t="s">
        <v>14</v>
      </c>
      <c r="F6297" s="1" t="s">
        <v>26</v>
      </c>
      <c r="G6297" s="1" t="s">
        <v>215</v>
      </c>
      <c r="H6297" t="s">
        <v>20</v>
      </c>
      <c r="I6297" s="1" t="s">
        <v>152</v>
      </c>
      <c r="J6297" t="s">
        <v>72</v>
      </c>
      <c r="K6297" s="1" t="s">
        <v>64</v>
      </c>
      <c r="L6297" t="s">
        <v>278</v>
      </c>
      <c r="M6297" t="s">
        <v>67</v>
      </c>
      <c r="N6297">
        <v>1</v>
      </c>
      <c r="O6297" t="s">
        <v>235</v>
      </c>
      <c r="P6297">
        <v>1</v>
      </c>
      <c r="Q6297" t="s">
        <v>464</v>
      </c>
      <c r="R6297" t="s">
        <v>234</v>
      </c>
      <c r="S6297" t="s">
        <v>258</v>
      </c>
      <c r="T6297" t="s">
        <v>259</v>
      </c>
      <c r="U6297" t="s">
        <v>443</v>
      </c>
    </row>
    <row r="6298" spans="1:21" x14ac:dyDescent="0.35">
      <c r="A6298" s="2" t="s">
        <v>53</v>
      </c>
      <c r="B6298" s="1" t="s">
        <v>151</v>
      </c>
      <c r="C6298" t="s">
        <v>507</v>
      </c>
      <c r="D6298" s="1" t="s">
        <v>517</v>
      </c>
      <c r="E6298" s="1" t="s">
        <v>14</v>
      </c>
      <c r="F6298" s="1" t="s">
        <v>26</v>
      </c>
      <c r="G6298" s="1" t="s">
        <v>215</v>
      </c>
      <c r="H6298" t="s">
        <v>20</v>
      </c>
      <c r="I6298" s="1" t="s">
        <v>152</v>
      </c>
      <c r="J6298" t="s">
        <v>72</v>
      </c>
      <c r="K6298" s="1" t="s">
        <v>75</v>
      </c>
      <c r="L6298" t="s">
        <v>278</v>
      </c>
      <c r="M6298" t="s">
        <v>111</v>
      </c>
      <c r="N6298">
        <v>1</v>
      </c>
      <c r="O6298" t="s">
        <v>235</v>
      </c>
      <c r="P6298">
        <v>1</v>
      </c>
      <c r="Q6298" t="s">
        <v>464</v>
      </c>
      <c r="R6298" t="s">
        <v>234</v>
      </c>
      <c r="S6298" t="s">
        <v>258</v>
      </c>
      <c r="T6298" t="s">
        <v>259</v>
      </c>
      <c r="U6298" t="s">
        <v>443</v>
      </c>
    </row>
    <row r="6299" spans="1:21" x14ac:dyDescent="0.35">
      <c r="A6299" s="2" t="s">
        <v>53</v>
      </c>
      <c r="B6299" s="1" t="s">
        <v>151</v>
      </c>
      <c r="C6299" t="s">
        <v>507</v>
      </c>
      <c r="D6299" s="1" t="s">
        <v>517</v>
      </c>
      <c r="E6299" s="1" t="s">
        <v>14</v>
      </c>
      <c r="F6299" s="1" t="s">
        <v>26</v>
      </c>
      <c r="G6299" s="1" t="s">
        <v>215</v>
      </c>
      <c r="H6299" t="s">
        <v>20</v>
      </c>
      <c r="I6299" s="1" t="s">
        <v>152</v>
      </c>
      <c r="J6299" t="s">
        <v>72</v>
      </c>
      <c r="K6299" s="1" t="s">
        <v>57</v>
      </c>
      <c r="L6299" t="s">
        <v>278</v>
      </c>
      <c r="M6299" t="s">
        <v>62</v>
      </c>
      <c r="N6299">
        <v>1</v>
      </c>
      <c r="O6299" t="s">
        <v>235</v>
      </c>
      <c r="P6299">
        <v>1</v>
      </c>
      <c r="Q6299" t="s">
        <v>464</v>
      </c>
      <c r="R6299" t="s">
        <v>234</v>
      </c>
      <c r="S6299" t="s">
        <v>258</v>
      </c>
      <c r="T6299" t="s">
        <v>259</v>
      </c>
      <c r="U6299" t="s">
        <v>443</v>
      </c>
    </row>
    <row r="6300" spans="1:21" x14ac:dyDescent="0.35">
      <c r="A6300" s="2" t="s">
        <v>53</v>
      </c>
      <c r="B6300" s="1" t="s">
        <v>151</v>
      </c>
      <c r="C6300" t="s">
        <v>507</v>
      </c>
      <c r="D6300" s="1" t="s">
        <v>517</v>
      </c>
      <c r="E6300" s="1" t="s">
        <v>14</v>
      </c>
      <c r="F6300" s="1" t="s">
        <v>26</v>
      </c>
      <c r="G6300" s="1" t="s">
        <v>215</v>
      </c>
      <c r="H6300" t="s">
        <v>20</v>
      </c>
      <c r="I6300" s="1" t="s">
        <v>152</v>
      </c>
      <c r="J6300" t="s">
        <v>72</v>
      </c>
      <c r="K6300" s="1" t="s">
        <v>22</v>
      </c>
      <c r="L6300" t="s">
        <v>278</v>
      </c>
      <c r="M6300" t="s">
        <v>28</v>
      </c>
      <c r="N6300">
        <v>1</v>
      </c>
      <c r="O6300" t="s">
        <v>235</v>
      </c>
      <c r="P6300">
        <v>1</v>
      </c>
      <c r="Q6300" t="s">
        <v>464</v>
      </c>
      <c r="R6300" t="s">
        <v>234</v>
      </c>
      <c r="S6300" t="s">
        <v>258</v>
      </c>
      <c r="T6300" t="s">
        <v>259</v>
      </c>
      <c r="U6300" t="s">
        <v>443</v>
      </c>
    </row>
    <row r="6301" spans="1:21" x14ac:dyDescent="0.35">
      <c r="A6301" s="2" t="s">
        <v>53</v>
      </c>
      <c r="B6301" s="1" t="s">
        <v>151</v>
      </c>
      <c r="C6301" t="s">
        <v>507</v>
      </c>
      <c r="D6301" s="1" t="s">
        <v>517</v>
      </c>
      <c r="E6301" s="1" t="s">
        <v>14</v>
      </c>
      <c r="F6301" s="1" t="s">
        <v>26</v>
      </c>
      <c r="G6301" s="1" t="s">
        <v>215</v>
      </c>
      <c r="H6301" t="s">
        <v>27</v>
      </c>
      <c r="I6301" s="1" t="s">
        <v>152</v>
      </c>
      <c r="J6301" t="s">
        <v>72</v>
      </c>
      <c r="K6301" s="1" t="s">
        <v>22</v>
      </c>
      <c r="L6301" t="s">
        <v>363</v>
      </c>
      <c r="M6301" t="s">
        <v>45</v>
      </c>
      <c r="N6301">
        <v>1</v>
      </c>
      <c r="O6301" t="s">
        <v>235</v>
      </c>
      <c r="P6301">
        <v>0</v>
      </c>
      <c r="Q6301" t="s">
        <v>464</v>
      </c>
      <c r="R6301" t="s">
        <v>234</v>
      </c>
      <c r="S6301" t="s">
        <v>258</v>
      </c>
      <c r="T6301" t="s">
        <v>259</v>
      </c>
      <c r="U6301" t="s">
        <v>443</v>
      </c>
    </row>
    <row r="6302" spans="1:21" x14ac:dyDescent="0.35">
      <c r="A6302" s="2" t="s">
        <v>53</v>
      </c>
      <c r="B6302" s="1" t="s">
        <v>151</v>
      </c>
      <c r="C6302" t="s">
        <v>507</v>
      </c>
      <c r="D6302" s="1" t="s">
        <v>517</v>
      </c>
      <c r="E6302" s="1" t="s">
        <v>14</v>
      </c>
      <c r="F6302" s="1" t="s">
        <v>26</v>
      </c>
      <c r="G6302" s="1" t="s">
        <v>215</v>
      </c>
      <c r="H6302" t="s">
        <v>27</v>
      </c>
      <c r="I6302" s="1" t="s">
        <v>152</v>
      </c>
      <c r="J6302" t="s">
        <v>72</v>
      </c>
      <c r="K6302" s="1" t="s">
        <v>22</v>
      </c>
      <c r="L6302" t="s">
        <v>363</v>
      </c>
      <c r="M6302" t="s">
        <v>79</v>
      </c>
      <c r="N6302">
        <v>1</v>
      </c>
      <c r="O6302" t="s">
        <v>235</v>
      </c>
      <c r="P6302">
        <v>0</v>
      </c>
      <c r="Q6302" t="s">
        <v>464</v>
      </c>
      <c r="R6302" t="s">
        <v>234</v>
      </c>
      <c r="S6302" t="s">
        <v>258</v>
      </c>
      <c r="T6302" t="s">
        <v>259</v>
      </c>
      <c r="U6302" t="s">
        <v>443</v>
      </c>
    </row>
    <row r="6303" spans="1:21" x14ac:dyDescent="0.35">
      <c r="A6303" s="2" t="s">
        <v>53</v>
      </c>
      <c r="B6303" s="1" t="s">
        <v>151</v>
      </c>
      <c r="C6303" t="s">
        <v>507</v>
      </c>
      <c r="D6303" s="1" t="s">
        <v>517</v>
      </c>
      <c r="E6303" s="1" t="s">
        <v>14</v>
      </c>
      <c r="F6303" s="1" t="s">
        <v>26</v>
      </c>
      <c r="G6303" s="1" t="s">
        <v>215</v>
      </c>
      <c r="H6303" t="s">
        <v>27</v>
      </c>
      <c r="I6303" s="1" t="s">
        <v>152</v>
      </c>
      <c r="J6303" t="s">
        <v>72</v>
      </c>
      <c r="K6303" s="1" t="s">
        <v>22</v>
      </c>
      <c r="L6303" t="s">
        <v>363</v>
      </c>
      <c r="M6303" t="s">
        <v>22</v>
      </c>
      <c r="N6303">
        <v>1</v>
      </c>
      <c r="O6303" t="s">
        <v>235</v>
      </c>
      <c r="P6303">
        <v>1</v>
      </c>
      <c r="Q6303" t="s">
        <v>464</v>
      </c>
      <c r="R6303" t="s">
        <v>234</v>
      </c>
      <c r="S6303" t="s">
        <v>258</v>
      </c>
      <c r="T6303" t="s">
        <v>259</v>
      </c>
      <c r="U6303" t="s">
        <v>443</v>
      </c>
    </row>
    <row r="6304" spans="1:21" x14ac:dyDescent="0.35">
      <c r="A6304" s="2" t="s">
        <v>53</v>
      </c>
      <c r="B6304" s="1" t="s">
        <v>151</v>
      </c>
      <c r="C6304" t="s">
        <v>507</v>
      </c>
      <c r="D6304" s="1" t="s">
        <v>517</v>
      </c>
      <c r="E6304" s="1" t="s">
        <v>14</v>
      </c>
      <c r="F6304" s="1" t="s">
        <v>26</v>
      </c>
      <c r="G6304" s="1" t="s">
        <v>215</v>
      </c>
      <c r="H6304" t="s">
        <v>30</v>
      </c>
      <c r="I6304" s="1" t="s">
        <v>152</v>
      </c>
      <c r="J6304" t="s">
        <v>72</v>
      </c>
      <c r="K6304" s="1" t="s">
        <v>64</v>
      </c>
      <c r="L6304" t="s">
        <v>363</v>
      </c>
      <c r="M6304" t="s">
        <v>64</v>
      </c>
      <c r="N6304">
        <v>1</v>
      </c>
      <c r="O6304" t="s">
        <v>235</v>
      </c>
      <c r="P6304">
        <v>1</v>
      </c>
      <c r="Q6304" t="s">
        <v>464</v>
      </c>
      <c r="R6304" t="s">
        <v>234</v>
      </c>
      <c r="S6304" t="s">
        <v>258</v>
      </c>
      <c r="T6304" t="s">
        <v>259</v>
      </c>
      <c r="U6304" t="s">
        <v>443</v>
      </c>
    </row>
    <row r="6305" spans="1:21" x14ac:dyDescent="0.35">
      <c r="A6305" s="2" t="s">
        <v>53</v>
      </c>
      <c r="B6305" s="1" t="s">
        <v>151</v>
      </c>
      <c r="C6305" t="s">
        <v>507</v>
      </c>
      <c r="D6305" s="1" t="s">
        <v>517</v>
      </c>
      <c r="E6305" s="1" t="s">
        <v>14</v>
      </c>
      <c r="F6305" s="1" t="s">
        <v>26</v>
      </c>
      <c r="G6305" s="1" t="s">
        <v>215</v>
      </c>
      <c r="H6305" t="s">
        <v>30</v>
      </c>
      <c r="I6305" s="1" t="s">
        <v>152</v>
      </c>
      <c r="J6305" t="s">
        <v>72</v>
      </c>
      <c r="K6305" s="1" t="s">
        <v>75</v>
      </c>
      <c r="L6305" t="s">
        <v>363</v>
      </c>
      <c r="M6305" t="s">
        <v>111</v>
      </c>
      <c r="N6305">
        <v>1</v>
      </c>
      <c r="O6305" t="s">
        <v>235</v>
      </c>
      <c r="P6305">
        <v>1</v>
      </c>
      <c r="Q6305" t="s">
        <v>464</v>
      </c>
      <c r="R6305" t="s">
        <v>234</v>
      </c>
      <c r="S6305" t="s">
        <v>258</v>
      </c>
      <c r="T6305" t="s">
        <v>259</v>
      </c>
      <c r="U6305" t="s">
        <v>443</v>
      </c>
    </row>
    <row r="6306" spans="1:21" x14ac:dyDescent="0.35">
      <c r="A6306" s="2" t="s">
        <v>53</v>
      </c>
      <c r="B6306" s="1" t="s">
        <v>151</v>
      </c>
      <c r="C6306" t="s">
        <v>507</v>
      </c>
      <c r="D6306" s="1" t="s">
        <v>517</v>
      </c>
      <c r="E6306" s="1" t="s">
        <v>14</v>
      </c>
      <c r="F6306" s="1" t="s">
        <v>26</v>
      </c>
      <c r="G6306" s="1" t="s">
        <v>215</v>
      </c>
      <c r="H6306" t="s">
        <v>36</v>
      </c>
      <c r="I6306" s="1" t="s">
        <v>152</v>
      </c>
      <c r="J6306" t="s">
        <v>72</v>
      </c>
      <c r="K6306" s="1" t="s">
        <v>64</v>
      </c>
      <c r="L6306" t="s">
        <v>278</v>
      </c>
      <c r="M6306" t="s">
        <v>64</v>
      </c>
      <c r="N6306">
        <v>1</v>
      </c>
      <c r="O6306" t="s">
        <v>235</v>
      </c>
      <c r="P6306">
        <v>0</v>
      </c>
      <c r="Q6306" t="s">
        <v>464</v>
      </c>
      <c r="R6306" t="s">
        <v>234</v>
      </c>
      <c r="S6306" t="s">
        <v>258</v>
      </c>
      <c r="T6306" t="s">
        <v>259</v>
      </c>
      <c r="U6306" t="s">
        <v>443</v>
      </c>
    </row>
    <row r="6307" spans="1:21" x14ac:dyDescent="0.35">
      <c r="A6307" s="2" t="s">
        <v>53</v>
      </c>
      <c r="B6307" s="1" t="s">
        <v>151</v>
      </c>
      <c r="C6307" t="s">
        <v>507</v>
      </c>
      <c r="D6307" s="1" t="s">
        <v>517</v>
      </c>
      <c r="E6307" s="1" t="s">
        <v>14</v>
      </c>
      <c r="F6307" s="1" t="s">
        <v>26</v>
      </c>
      <c r="G6307" s="1" t="s">
        <v>215</v>
      </c>
      <c r="H6307" t="s">
        <v>36</v>
      </c>
      <c r="I6307" s="1" t="s">
        <v>152</v>
      </c>
      <c r="J6307" t="s">
        <v>72</v>
      </c>
      <c r="K6307" s="1" t="s">
        <v>64</v>
      </c>
      <c r="L6307" t="s">
        <v>363</v>
      </c>
      <c r="M6307" t="s">
        <v>64</v>
      </c>
      <c r="N6307">
        <v>1</v>
      </c>
      <c r="O6307" t="s">
        <v>235</v>
      </c>
      <c r="P6307">
        <v>1</v>
      </c>
      <c r="Q6307" t="s">
        <v>464</v>
      </c>
      <c r="R6307" t="s">
        <v>234</v>
      </c>
      <c r="S6307" t="s">
        <v>258</v>
      </c>
      <c r="T6307" t="s">
        <v>259</v>
      </c>
      <c r="U6307" t="s">
        <v>443</v>
      </c>
    </row>
    <row r="6308" spans="1:21" x14ac:dyDescent="0.35">
      <c r="A6308" s="2" t="s">
        <v>53</v>
      </c>
      <c r="B6308" s="1" t="s">
        <v>151</v>
      </c>
      <c r="C6308" t="s">
        <v>507</v>
      </c>
      <c r="D6308" s="1" t="s">
        <v>517</v>
      </c>
      <c r="E6308" s="1" t="s">
        <v>14</v>
      </c>
      <c r="F6308" s="1" t="s">
        <v>26</v>
      </c>
      <c r="G6308" s="1" t="s">
        <v>215</v>
      </c>
      <c r="H6308" t="s">
        <v>36</v>
      </c>
      <c r="I6308" s="1" t="s">
        <v>152</v>
      </c>
      <c r="J6308" t="s">
        <v>72</v>
      </c>
      <c r="K6308" s="1" t="s">
        <v>22</v>
      </c>
      <c r="L6308" t="s">
        <v>278</v>
      </c>
      <c r="M6308" t="s">
        <v>79</v>
      </c>
      <c r="N6308">
        <v>1</v>
      </c>
      <c r="O6308" t="s">
        <v>235</v>
      </c>
      <c r="P6308">
        <v>1</v>
      </c>
      <c r="Q6308" t="s">
        <v>464</v>
      </c>
      <c r="R6308" t="s">
        <v>234</v>
      </c>
      <c r="S6308" t="s">
        <v>258</v>
      </c>
      <c r="T6308" t="s">
        <v>259</v>
      </c>
      <c r="U6308" t="s">
        <v>443</v>
      </c>
    </row>
    <row r="6309" spans="1:21" x14ac:dyDescent="0.35">
      <c r="A6309" s="2" t="s">
        <v>53</v>
      </c>
      <c r="B6309" s="1" t="s">
        <v>151</v>
      </c>
      <c r="C6309" t="s">
        <v>507</v>
      </c>
      <c r="D6309" s="1" t="s">
        <v>517</v>
      </c>
      <c r="E6309" s="1" t="s">
        <v>14</v>
      </c>
      <c r="F6309" s="1" t="s">
        <v>15</v>
      </c>
      <c r="G6309" s="1" t="s">
        <v>215</v>
      </c>
      <c r="H6309" t="s">
        <v>52</v>
      </c>
      <c r="I6309" s="1" t="s">
        <v>152</v>
      </c>
      <c r="J6309" t="s">
        <v>72</v>
      </c>
      <c r="K6309" s="1" t="s">
        <v>64</v>
      </c>
      <c r="L6309" t="s">
        <v>278</v>
      </c>
      <c r="M6309" t="s">
        <v>64</v>
      </c>
      <c r="N6309">
        <v>1</v>
      </c>
      <c r="O6309" t="s">
        <v>235</v>
      </c>
      <c r="P6309">
        <v>0</v>
      </c>
      <c r="Q6309" t="s">
        <v>464</v>
      </c>
      <c r="R6309" t="s">
        <v>234</v>
      </c>
      <c r="S6309" t="s">
        <v>258</v>
      </c>
      <c r="T6309" t="s">
        <v>259</v>
      </c>
      <c r="U6309" t="s">
        <v>443</v>
      </c>
    </row>
    <row r="6310" spans="1:21" x14ac:dyDescent="0.35">
      <c r="A6310" s="2" t="s">
        <v>53</v>
      </c>
      <c r="B6310" s="1" t="s">
        <v>151</v>
      </c>
      <c r="C6310" t="s">
        <v>507</v>
      </c>
      <c r="D6310" s="1" t="s">
        <v>517</v>
      </c>
      <c r="E6310" s="1" t="s">
        <v>14</v>
      </c>
      <c r="F6310" s="1" t="s">
        <v>15</v>
      </c>
      <c r="G6310" s="1" t="s">
        <v>215</v>
      </c>
      <c r="H6310" t="s">
        <v>52</v>
      </c>
      <c r="I6310" s="1" t="s">
        <v>152</v>
      </c>
      <c r="J6310" t="s">
        <v>72</v>
      </c>
      <c r="K6310" s="1" t="s">
        <v>64</v>
      </c>
      <c r="L6310" t="s">
        <v>278</v>
      </c>
      <c r="M6310" t="s">
        <v>64</v>
      </c>
      <c r="N6310">
        <v>1</v>
      </c>
      <c r="O6310" t="s">
        <v>235</v>
      </c>
      <c r="P6310">
        <v>1</v>
      </c>
      <c r="Q6310" t="s">
        <v>464</v>
      </c>
      <c r="R6310" t="s">
        <v>234</v>
      </c>
      <c r="S6310" t="s">
        <v>258</v>
      </c>
      <c r="T6310" t="s">
        <v>259</v>
      </c>
      <c r="U6310" t="s">
        <v>443</v>
      </c>
    </row>
    <row r="6311" spans="1:21" x14ac:dyDescent="0.35">
      <c r="A6311" s="2" t="s">
        <v>53</v>
      </c>
      <c r="B6311" s="1" t="s">
        <v>151</v>
      </c>
      <c r="C6311" t="s">
        <v>507</v>
      </c>
      <c r="D6311" s="1" t="s">
        <v>517</v>
      </c>
      <c r="E6311" s="1" t="s">
        <v>14</v>
      </c>
      <c r="F6311" s="1" t="s">
        <v>15</v>
      </c>
      <c r="G6311" s="1" t="s">
        <v>215</v>
      </c>
      <c r="H6311" t="s">
        <v>16</v>
      </c>
      <c r="I6311" s="1" t="s">
        <v>152</v>
      </c>
      <c r="J6311" t="s">
        <v>72</v>
      </c>
      <c r="K6311" s="1" t="s">
        <v>64</v>
      </c>
      <c r="L6311" t="s">
        <v>278</v>
      </c>
      <c r="M6311" t="s">
        <v>68</v>
      </c>
      <c r="N6311">
        <v>1</v>
      </c>
      <c r="O6311" t="s">
        <v>235</v>
      </c>
      <c r="P6311">
        <v>1</v>
      </c>
      <c r="Q6311" t="s">
        <v>464</v>
      </c>
      <c r="R6311" t="s">
        <v>234</v>
      </c>
      <c r="S6311" t="s">
        <v>258</v>
      </c>
      <c r="T6311" t="s">
        <v>259</v>
      </c>
      <c r="U6311" t="s">
        <v>443</v>
      </c>
    </row>
    <row r="6312" spans="1:21" x14ac:dyDescent="0.35">
      <c r="A6312" s="2" t="s">
        <v>53</v>
      </c>
      <c r="B6312" s="1" t="s">
        <v>151</v>
      </c>
      <c r="C6312" t="s">
        <v>507</v>
      </c>
      <c r="D6312" s="1" t="s">
        <v>517</v>
      </c>
      <c r="E6312" s="1" t="s">
        <v>14</v>
      </c>
      <c r="F6312" s="1" t="s">
        <v>15</v>
      </c>
      <c r="G6312" s="1" t="s">
        <v>215</v>
      </c>
      <c r="H6312" t="s">
        <v>20</v>
      </c>
      <c r="I6312" s="1" t="s">
        <v>152</v>
      </c>
      <c r="J6312" t="s">
        <v>72</v>
      </c>
      <c r="K6312" s="1" t="s">
        <v>75</v>
      </c>
      <c r="L6312" t="s">
        <v>363</v>
      </c>
      <c r="M6312" t="s">
        <v>75</v>
      </c>
      <c r="N6312">
        <v>1</v>
      </c>
      <c r="O6312" t="s">
        <v>235</v>
      </c>
      <c r="P6312">
        <v>0</v>
      </c>
      <c r="Q6312" t="s">
        <v>464</v>
      </c>
      <c r="R6312" t="s">
        <v>234</v>
      </c>
      <c r="S6312" t="s">
        <v>258</v>
      </c>
      <c r="T6312" t="s">
        <v>259</v>
      </c>
      <c r="U6312" t="s">
        <v>443</v>
      </c>
    </row>
    <row r="6313" spans="1:21" x14ac:dyDescent="0.35">
      <c r="A6313" s="2" t="s">
        <v>53</v>
      </c>
      <c r="B6313" s="1" t="s">
        <v>151</v>
      </c>
      <c r="C6313" t="s">
        <v>507</v>
      </c>
      <c r="D6313" s="1" t="s">
        <v>517</v>
      </c>
      <c r="E6313" s="1" t="s">
        <v>14</v>
      </c>
      <c r="F6313" s="1" t="s">
        <v>15</v>
      </c>
      <c r="G6313" s="1" t="s">
        <v>215</v>
      </c>
      <c r="H6313" t="s">
        <v>27</v>
      </c>
      <c r="I6313" s="1" t="s">
        <v>152</v>
      </c>
      <c r="J6313" t="s">
        <v>72</v>
      </c>
      <c r="K6313" s="1" t="s">
        <v>57</v>
      </c>
      <c r="L6313" t="s">
        <v>278</v>
      </c>
      <c r="M6313" t="s">
        <v>57</v>
      </c>
      <c r="N6313">
        <v>1</v>
      </c>
      <c r="O6313" t="s">
        <v>235</v>
      </c>
      <c r="P6313">
        <v>1</v>
      </c>
      <c r="Q6313" t="s">
        <v>464</v>
      </c>
      <c r="R6313" t="s">
        <v>234</v>
      </c>
      <c r="S6313" t="s">
        <v>258</v>
      </c>
      <c r="T6313" t="s">
        <v>259</v>
      </c>
      <c r="U6313" t="s">
        <v>443</v>
      </c>
    </row>
    <row r="6314" spans="1:21" x14ac:dyDescent="0.35">
      <c r="A6314" s="2" t="s">
        <v>53</v>
      </c>
      <c r="B6314" s="1" t="s">
        <v>151</v>
      </c>
      <c r="C6314" t="s">
        <v>507</v>
      </c>
      <c r="D6314" s="1" t="s">
        <v>517</v>
      </c>
      <c r="E6314" s="1" t="s">
        <v>14</v>
      </c>
      <c r="F6314" s="1" t="s">
        <v>15</v>
      </c>
      <c r="G6314" s="1" t="s">
        <v>215</v>
      </c>
      <c r="H6314" t="s">
        <v>36</v>
      </c>
      <c r="I6314" s="1" t="s">
        <v>152</v>
      </c>
      <c r="J6314" t="s">
        <v>72</v>
      </c>
      <c r="K6314" s="1" t="s">
        <v>64</v>
      </c>
      <c r="L6314" t="s">
        <v>363</v>
      </c>
      <c r="M6314" t="s">
        <v>64</v>
      </c>
      <c r="N6314">
        <v>1</v>
      </c>
      <c r="O6314" t="s">
        <v>235</v>
      </c>
      <c r="P6314">
        <v>1</v>
      </c>
      <c r="Q6314" t="s">
        <v>464</v>
      </c>
      <c r="R6314" t="s">
        <v>234</v>
      </c>
      <c r="S6314" t="s">
        <v>258</v>
      </c>
      <c r="T6314" t="s">
        <v>259</v>
      </c>
      <c r="U6314" t="s">
        <v>443</v>
      </c>
    </row>
    <row r="6315" spans="1:21" x14ac:dyDescent="0.35">
      <c r="A6315" s="2" t="s">
        <v>53</v>
      </c>
      <c r="B6315" s="1" t="s">
        <v>151</v>
      </c>
      <c r="C6315" t="s">
        <v>507</v>
      </c>
      <c r="D6315" s="1" t="s">
        <v>517</v>
      </c>
      <c r="E6315" s="1" t="s">
        <v>14</v>
      </c>
      <c r="F6315" s="1" t="s">
        <v>29</v>
      </c>
      <c r="G6315" s="1" t="s">
        <v>29</v>
      </c>
      <c r="H6315" t="s">
        <v>30</v>
      </c>
      <c r="I6315" s="1" t="s">
        <v>152</v>
      </c>
      <c r="J6315" t="s">
        <v>72</v>
      </c>
      <c r="K6315" s="1" t="s">
        <v>64</v>
      </c>
      <c r="L6315" t="s">
        <v>278</v>
      </c>
      <c r="M6315" t="s">
        <v>64</v>
      </c>
      <c r="N6315">
        <v>1</v>
      </c>
      <c r="O6315" t="s">
        <v>235</v>
      </c>
      <c r="P6315">
        <v>0</v>
      </c>
      <c r="Q6315" t="s">
        <v>464</v>
      </c>
      <c r="R6315" t="s">
        <v>234</v>
      </c>
      <c r="S6315" t="s">
        <v>258</v>
      </c>
      <c r="T6315" t="s">
        <v>259</v>
      </c>
      <c r="U6315" t="s">
        <v>443</v>
      </c>
    </row>
    <row r="6316" spans="1:21" x14ac:dyDescent="0.35">
      <c r="A6316" s="2" t="s">
        <v>53</v>
      </c>
      <c r="B6316" s="1" t="s">
        <v>151</v>
      </c>
      <c r="C6316" t="s">
        <v>507</v>
      </c>
      <c r="D6316" s="1" t="s">
        <v>517</v>
      </c>
      <c r="E6316" s="1" t="s">
        <v>14</v>
      </c>
      <c r="F6316" s="1" t="s">
        <v>29</v>
      </c>
      <c r="G6316" s="1" t="s">
        <v>29</v>
      </c>
      <c r="H6316" t="s">
        <v>36</v>
      </c>
      <c r="I6316" s="1" t="s">
        <v>152</v>
      </c>
      <c r="J6316" t="s">
        <v>72</v>
      </c>
      <c r="K6316" s="1" t="s">
        <v>64</v>
      </c>
      <c r="L6316" t="s">
        <v>278</v>
      </c>
      <c r="M6316" t="s">
        <v>66</v>
      </c>
      <c r="N6316">
        <v>1</v>
      </c>
      <c r="O6316" t="s">
        <v>235</v>
      </c>
      <c r="P6316">
        <v>1</v>
      </c>
      <c r="Q6316" t="s">
        <v>464</v>
      </c>
      <c r="R6316" t="s">
        <v>234</v>
      </c>
      <c r="S6316" t="s">
        <v>258</v>
      </c>
      <c r="T6316" t="s">
        <v>259</v>
      </c>
      <c r="U6316" t="s">
        <v>443</v>
      </c>
    </row>
    <row r="6317" spans="1:21" x14ac:dyDescent="0.35">
      <c r="A6317" s="2" t="s">
        <v>53</v>
      </c>
      <c r="B6317" s="1" t="s">
        <v>151</v>
      </c>
      <c r="C6317" t="s">
        <v>507</v>
      </c>
      <c r="D6317" s="1" t="s">
        <v>517</v>
      </c>
      <c r="E6317" s="1" t="s">
        <v>14</v>
      </c>
      <c r="F6317" s="1" t="s">
        <v>21</v>
      </c>
      <c r="G6317" s="1" t="s">
        <v>29</v>
      </c>
      <c r="H6317" t="s">
        <v>52</v>
      </c>
      <c r="I6317" s="1" t="s">
        <v>152</v>
      </c>
      <c r="J6317" t="s">
        <v>72</v>
      </c>
      <c r="K6317" s="1" t="s">
        <v>64</v>
      </c>
      <c r="L6317" t="s">
        <v>278</v>
      </c>
      <c r="M6317" t="s">
        <v>64</v>
      </c>
      <c r="N6317">
        <v>1</v>
      </c>
      <c r="O6317" t="s">
        <v>235</v>
      </c>
      <c r="P6317">
        <v>1</v>
      </c>
      <c r="Q6317" t="s">
        <v>464</v>
      </c>
      <c r="R6317" t="s">
        <v>234</v>
      </c>
      <c r="S6317" t="s">
        <v>258</v>
      </c>
      <c r="T6317" t="s">
        <v>259</v>
      </c>
      <c r="U6317" t="s">
        <v>443</v>
      </c>
    </row>
    <row r="6318" spans="1:21" x14ac:dyDescent="0.35">
      <c r="A6318" s="2" t="s">
        <v>53</v>
      </c>
      <c r="B6318" s="1" t="s">
        <v>151</v>
      </c>
      <c r="C6318" t="s">
        <v>507</v>
      </c>
      <c r="D6318" s="1" t="s">
        <v>517</v>
      </c>
      <c r="E6318" s="1" t="s">
        <v>14</v>
      </c>
      <c r="F6318" s="1" t="s">
        <v>21</v>
      </c>
      <c r="G6318" s="1" t="s">
        <v>29</v>
      </c>
      <c r="H6318" t="s">
        <v>52</v>
      </c>
      <c r="I6318" s="1" t="s">
        <v>152</v>
      </c>
      <c r="J6318" t="s">
        <v>72</v>
      </c>
      <c r="K6318" s="1" t="s">
        <v>64</v>
      </c>
      <c r="L6318" t="s">
        <v>278</v>
      </c>
      <c r="M6318" t="s">
        <v>66</v>
      </c>
      <c r="N6318">
        <v>1</v>
      </c>
      <c r="O6318" t="s">
        <v>235</v>
      </c>
      <c r="P6318">
        <v>0</v>
      </c>
      <c r="Q6318" t="s">
        <v>464</v>
      </c>
      <c r="R6318" t="s">
        <v>234</v>
      </c>
      <c r="S6318" t="s">
        <v>258</v>
      </c>
      <c r="T6318" t="s">
        <v>259</v>
      </c>
      <c r="U6318" t="s">
        <v>443</v>
      </c>
    </row>
    <row r="6319" spans="1:21" x14ac:dyDescent="0.35">
      <c r="A6319" s="2" t="s">
        <v>53</v>
      </c>
      <c r="B6319" s="1" t="s">
        <v>151</v>
      </c>
      <c r="C6319" t="s">
        <v>507</v>
      </c>
      <c r="D6319" s="1" t="s">
        <v>517</v>
      </c>
      <c r="E6319" s="1" t="s">
        <v>14</v>
      </c>
      <c r="F6319" s="1" t="s">
        <v>21</v>
      </c>
      <c r="G6319" s="1" t="s">
        <v>29</v>
      </c>
      <c r="H6319" t="s">
        <v>52</v>
      </c>
      <c r="I6319" s="1" t="s">
        <v>152</v>
      </c>
      <c r="J6319" t="s">
        <v>72</v>
      </c>
      <c r="K6319" s="1" t="s">
        <v>22</v>
      </c>
      <c r="L6319" t="s">
        <v>278</v>
      </c>
      <c r="M6319" t="s">
        <v>22</v>
      </c>
      <c r="N6319">
        <v>1</v>
      </c>
      <c r="O6319" t="s">
        <v>235</v>
      </c>
      <c r="P6319">
        <v>1</v>
      </c>
      <c r="Q6319" t="s">
        <v>464</v>
      </c>
      <c r="R6319" t="s">
        <v>234</v>
      </c>
      <c r="S6319" t="s">
        <v>258</v>
      </c>
      <c r="T6319" t="s">
        <v>259</v>
      </c>
      <c r="U6319" t="s">
        <v>443</v>
      </c>
    </row>
    <row r="6320" spans="1:21" x14ac:dyDescent="0.35">
      <c r="A6320" s="2" t="s">
        <v>53</v>
      </c>
      <c r="B6320" s="1" t="s">
        <v>151</v>
      </c>
      <c r="C6320" t="s">
        <v>507</v>
      </c>
      <c r="D6320" s="1" t="s">
        <v>517</v>
      </c>
      <c r="E6320" s="1" t="s">
        <v>14</v>
      </c>
      <c r="F6320" s="1" t="s">
        <v>21</v>
      </c>
      <c r="G6320" s="1" t="s">
        <v>29</v>
      </c>
      <c r="H6320" t="s">
        <v>16</v>
      </c>
      <c r="I6320" s="1" t="s">
        <v>152</v>
      </c>
      <c r="J6320" t="s">
        <v>72</v>
      </c>
      <c r="K6320" s="1" t="s">
        <v>64</v>
      </c>
      <c r="L6320" t="s">
        <v>278</v>
      </c>
      <c r="M6320" t="s">
        <v>68</v>
      </c>
      <c r="N6320">
        <v>1</v>
      </c>
      <c r="O6320" t="s">
        <v>235</v>
      </c>
      <c r="P6320">
        <v>0</v>
      </c>
      <c r="Q6320" t="s">
        <v>464</v>
      </c>
      <c r="R6320" t="s">
        <v>234</v>
      </c>
      <c r="S6320" t="s">
        <v>258</v>
      </c>
      <c r="T6320" t="s">
        <v>259</v>
      </c>
      <c r="U6320" t="s">
        <v>443</v>
      </c>
    </row>
    <row r="6321" spans="1:21" x14ac:dyDescent="0.35">
      <c r="A6321" s="2" t="s">
        <v>53</v>
      </c>
      <c r="B6321" s="1" t="s">
        <v>151</v>
      </c>
      <c r="C6321" t="s">
        <v>507</v>
      </c>
      <c r="D6321" s="1" t="s">
        <v>517</v>
      </c>
      <c r="E6321" s="1" t="s">
        <v>14</v>
      </c>
      <c r="F6321" s="1" t="s">
        <v>21</v>
      </c>
      <c r="G6321" s="1" t="s">
        <v>29</v>
      </c>
      <c r="H6321" t="s">
        <v>16</v>
      </c>
      <c r="I6321" s="1" t="s">
        <v>152</v>
      </c>
      <c r="J6321" t="s">
        <v>72</v>
      </c>
      <c r="K6321" s="1" t="s">
        <v>34</v>
      </c>
      <c r="L6321" t="s">
        <v>278</v>
      </c>
      <c r="M6321" t="s">
        <v>39</v>
      </c>
      <c r="N6321">
        <v>1</v>
      </c>
      <c r="O6321" t="s">
        <v>235</v>
      </c>
      <c r="P6321">
        <v>0</v>
      </c>
      <c r="Q6321" t="s">
        <v>464</v>
      </c>
      <c r="R6321" t="s">
        <v>234</v>
      </c>
      <c r="S6321" t="s">
        <v>258</v>
      </c>
      <c r="T6321" t="s">
        <v>259</v>
      </c>
      <c r="U6321" t="s">
        <v>443</v>
      </c>
    </row>
    <row r="6322" spans="1:21" x14ac:dyDescent="0.35">
      <c r="A6322" s="2" t="s">
        <v>53</v>
      </c>
      <c r="B6322" s="1" t="s">
        <v>151</v>
      </c>
      <c r="C6322" t="s">
        <v>507</v>
      </c>
      <c r="D6322" s="1" t="s">
        <v>517</v>
      </c>
      <c r="E6322" s="1" t="s">
        <v>14</v>
      </c>
      <c r="F6322" s="1" t="s">
        <v>21</v>
      </c>
      <c r="G6322" s="1" t="s">
        <v>29</v>
      </c>
      <c r="H6322" t="s">
        <v>27</v>
      </c>
      <c r="I6322" s="1" t="s">
        <v>152</v>
      </c>
      <c r="J6322" t="s">
        <v>72</v>
      </c>
      <c r="K6322" s="1" t="s">
        <v>18</v>
      </c>
      <c r="L6322" t="s">
        <v>363</v>
      </c>
      <c r="M6322" t="s">
        <v>128</v>
      </c>
      <c r="N6322">
        <v>1</v>
      </c>
      <c r="O6322" t="s">
        <v>235</v>
      </c>
      <c r="P6322">
        <v>1</v>
      </c>
      <c r="Q6322" t="s">
        <v>464</v>
      </c>
      <c r="R6322" t="s">
        <v>234</v>
      </c>
      <c r="S6322" t="s">
        <v>258</v>
      </c>
      <c r="T6322" t="s">
        <v>259</v>
      </c>
      <c r="U6322" t="s">
        <v>443</v>
      </c>
    </row>
    <row r="6323" spans="1:21" x14ac:dyDescent="0.35">
      <c r="A6323" s="2" t="s">
        <v>53</v>
      </c>
      <c r="B6323" s="1" t="s">
        <v>151</v>
      </c>
      <c r="C6323" t="s">
        <v>507</v>
      </c>
      <c r="D6323" s="1" t="s">
        <v>517</v>
      </c>
      <c r="E6323" s="1" t="s">
        <v>14</v>
      </c>
      <c r="F6323" s="1" t="s">
        <v>21</v>
      </c>
      <c r="G6323" s="1" t="s">
        <v>29</v>
      </c>
      <c r="H6323" t="s">
        <v>24</v>
      </c>
      <c r="I6323" s="1" t="s">
        <v>152</v>
      </c>
      <c r="J6323" t="s">
        <v>72</v>
      </c>
      <c r="K6323" s="1" t="s">
        <v>22</v>
      </c>
      <c r="L6323" t="s">
        <v>363</v>
      </c>
      <c r="M6323" t="s">
        <v>31</v>
      </c>
      <c r="N6323">
        <v>1</v>
      </c>
      <c r="O6323" t="s">
        <v>235</v>
      </c>
      <c r="P6323">
        <v>0</v>
      </c>
      <c r="Q6323" t="s">
        <v>464</v>
      </c>
      <c r="R6323" t="s">
        <v>234</v>
      </c>
      <c r="S6323" t="s">
        <v>258</v>
      </c>
      <c r="T6323" t="s">
        <v>259</v>
      </c>
      <c r="U6323" t="s">
        <v>443</v>
      </c>
    </row>
    <row r="6324" spans="1:21" x14ac:dyDescent="0.35">
      <c r="A6324" s="2" t="s">
        <v>53</v>
      </c>
      <c r="B6324" s="1" t="s">
        <v>151</v>
      </c>
      <c r="C6324" t="s">
        <v>507</v>
      </c>
      <c r="D6324" s="1" t="s">
        <v>517</v>
      </c>
      <c r="E6324" s="1" t="s">
        <v>25</v>
      </c>
      <c r="F6324" s="1" t="s">
        <v>26</v>
      </c>
      <c r="G6324" s="1" t="s">
        <v>215</v>
      </c>
      <c r="H6324" t="s">
        <v>52</v>
      </c>
      <c r="I6324" s="1" t="s">
        <v>152</v>
      </c>
      <c r="J6324" t="s">
        <v>72</v>
      </c>
      <c r="K6324" s="1" t="s">
        <v>64</v>
      </c>
      <c r="L6324" t="s">
        <v>278</v>
      </c>
      <c r="M6324" t="s">
        <v>68</v>
      </c>
      <c r="N6324">
        <v>1</v>
      </c>
      <c r="O6324" t="s">
        <v>235</v>
      </c>
      <c r="P6324">
        <v>1</v>
      </c>
      <c r="Q6324" t="s">
        <v>464</v>
      </c>
      <c r="R6324" t="s">
        <v>234</v>
      </c>
      <c r="S6324" t="s">
        <v>258</v>
      </c>
      <c r="T6324" t="s">
        <v>259</v>
      </c>
      <c r="U6324" t="s">
        <v>443</v>
      </c>
    </row>
    <row r="6325" spans="1:21" x14ac:dyDescent="0.35">
      <c r="A6325" s="2" t="s">
        <v>53</v>
      </c>
      <c r="B6325" s="1" t="s">
        <v>151</v>
      </c>
      <c r="C6325" t="s">
        <v>507</v>
      </c>
      <c r="D6325" s="1" t="s">
        <v>517</v>
      </c>
      <c r="E6325" s="1" t="s">
        <v>25</v>
      </c>
      <c r="F6325" s="1" t="s">
        <v>26</v>
      </c>
      <c r="G6325" s="1" t="s">
        <v>215</v>
      </c>
      <c r="H6325" t="s">
        <v>52</v>
      </c>
      <c r="I6325" s="1" t="s">
        <v>152</v>
      </c>
      <c r="J6325" t="s">
        <v>72</v>
      </c>
      <c r="K6325" s="1" t="s">
        <v>64</v>
      </c>
      <c r="L6325" t="s">
        <v>278</v>
      </c>
      <c r="M6325" t="s">
        <v>66</v>
      </c>
      <c r="N6325">
        <v>1</v>
      </c>
      <c r="O6325" t="s">
        <v>235</v>
      </c>
      <c r="P6325">
        <v>1</v>
      </c>
      <c r="Q6325" t="s">
        <v>464</v>
      </c>
      <c r="R6325" t="s">
        <v>234</v>
      </c>
      <c r="S6325" t="s">
        <v>258</v>
      </c>
      <c r="T6325" t="s">
        <v>259</v>
      </c>
      <c r="U6325" t="s">
        <v>443</v>
      </c>
    </row>
    <row r="6326" spans="1:21" x14ac:dyDescent="0.35">
      <c r="A6326" s="2" t="s">
        <v>53</v>
      </c>
      <c r="B6326" s="1" t="s">
        <v>151</v>
      </c>
      <c r="C6326" t="s">
        <v>507</v>
      </c>
      <c r="D6326" s="1" t="s">
        <v>517</v>
      </c>
      <c r="E6326" s="1" t="s">
        <v>25</v>
      </c>
      <c r="F6326" s="1" t="s">
        <v>26</v>
      </c>
      <c r="G6326" s="1" t="s">
        <v>215</v>
      </c>
      <c r="H6326" t="s">
        <v>52</v>
      </c>
      <c r="I6326" s="1" t="s">
        <v>152</v>
      </c>
      <c r="J6326" t="s">
        <v>72</v>
      </c>
      <c r="K6326" s="1" t="s">
        <v>22</v>
      </c>
      <c r="L6326" t="s">
        <v>278</v>
      </c>
      <c r="M6326" t="s">
        <v>22</v>
      </c>
      <c r="N6326">
        <v>1</v>
      </c>
      <c r="O6326" t="s">
        <v>235</v>
      </c>
      <c r="P6326">
        <v>1</v>
      </c>
      <c r="Q6326" t="s">
        <v>464</v>
      </c>
      <c r="R6326" t="s">
        <v>234</v>
      </c>
      <c r="S6326" t="s">
        <v>258</v>
      </c>
      <c r="T6326" t="s">
        <v>259</v>
      </c>
      <c r="U6326" t="s">
        <v>443</v>
      </c>
    </row>
    <row r="6327" spans="1:21" x14ac:dyDescent="0.35">
      <c r="A6327" s="2" t="s">
        <v>53</v>
      </c>
      <c r="B6327" s="1" t="s">
        <v>151</v>
      </c>
      <c r="C6327" t="s">
        <v>507</v>
      </c>
      <c r="D6327" s="1" t="s">
        <v>517</v>
      </c>
      <c r="E6327" s="1" t="s">
        <v>25</v>
      </c>
      <c r="F6327" s="1" t="s">
        <v>26</v>
      </c>
      <c r="G6327" s="1" t="s">
        <v>215</v>
      </c>
      <c r="H6327" t="s">
        <v>16</v>
      </c>
      <c r="I6327" s="1" t="s">
        <v>152</v>
      </c>
      <c r="J6327" t="s">
        <v>72</v>
      </c>
      <c r="K6327" s="1" t="s">
        <v>64</v>
      </c>
      <c r="L6327" t="s">
        <v>278</v>
      </c>
      <c r="M6327" t="s">
        <v>287</v>
      </c>
      <c r="N6327">
        <v>1</v>
      </c>
      <c r="O6327" t="s">
        <v>235</v>
      </c>
      <c r="P6327">
        <v>1</v>
      </c>
      <c r="Q6327" t="s">
        <v>464</v>
      </c>
      <c r="R6327" t="s">
        <v>234</v>
      </c>
      <c r="S6327" t="s">
        <v>258</v>
      </c>
      <c r="T6327" t="s">
        <v>259</v>
      </c>
      <c r="U6327" t="s">
        <v>443</v>
      </c>
    </row>
    <row r="6328" spans="1:21" x14ac:dyDescent="0.35">
      <c r="A6328" s="2" t="s">
        <v>53</v>
      </c>
      <c r="B6328" s="1" t="s">
        <v>151</v>
      </c>
      <c r="C6328" t="s">
        <v>507</v>
      </c>
      <c r="D6328" s="1" t="s">
        <v>517</v>
      </c>
      <c r="E6328" s="1" t="s">
        <v>25</v>
      </c>
      <c r="F6328" s="1" t="s">
        <v>26</v>
      </c>
      <c r="G6328" s="1" t="s">
        <v>215</v>
      </c>
      <c r="H6328" t="s">
        <v>16</v>
      </c>
      <c r="I6328" s="1" t="s">
        <v>152</v>
      </c>
      <c r="J6328" t="s">
        <v>72</v>
      </c>
      <c r="K6328" s="1" t="s">
        <v>64</v>
      </c>
      <c r="L6328" t="s">
        <v>278</v>
      </c>
      <c r="M6328" t="s">
        <v>64</v>
      </c>
      <c r="N6328">
        <v>3</v>
      </c>
      <c r="O6328" t="s">
        <v>235</v>
      </c>
      <c r="P6328">
        <v>1</v>
      </c>
      <c r="Q6328" t="s">
        <v>464</v>
      </c>
      <c r="R6328" t="s">
        <v>234</v>
      </c>
      <c r="S6328" t="s">
        <v>258</v>
      </c>
      <c r="T6328" t="s">
        <v>259</v>
      </c>
      <c r="U6328" t="s">
        <v>443</v>
      </c>
    </row>
    <row r="6329" spans="1:21" x14ac:dyDescent="0.35">
      <c r="A6329" s="2" t="s">
        <v>53</v>
      </c>
      <c r="B6329" s="1" t="s">
        <v>151</v>
      </c>
      <c r="C6329" t="s">
        <v>507</v>
      </c>
      <c r="D6329" s="1" t="s">
        <v>517</v>
      </c>
      <c r="E6329" s="1" t="s">
        <v>25</v>
      </c>
      <c r="F6329" s="1" t="s">
        <v>26</v>
      </c>
      <c r="G6329" s="1" t="s">
        <v>215</v>
      </c>
      <c r="H6329" t="s">
        <v>16</v>
      </c>
      <c r="I6329" s="1" t="s">
        <v>152</v>
      </c>
      <c r="J6329" t="s">
        <v>72</v>
      </c>
      <c r="K6329" s="1" t="s">
        <v>64</v>
      </c>
      <c r="L6329" t="s">
        <v>278</v>
      </c>
      <c r="M6329" t="s">
        <v>68</v>
      </c>
      <c r="N6329">
        <v>1</v>
      </c>
      <c r="O6329" t="s">
        <v>235</v>
      </c>
      <c r="P6329">
        <v>0</v>
      </c>
      <c r="Q6329" t="s">
        <v>464</v>
      </c>
      <c r="R6329" t="s">
        <v>234</v>
      </c>
      <c r="S6329" t="s">
        <v>258</v>
      </c>
      <c r="T6329" t="s">
        <v>259</v>
      </c>
      <c r="U6329" t="s">
        <v>443</v>
      </c>
    </row>
    <row r="6330" spans="1:21" x14ac:dyDescent="0.35">
      <c r="A6330" s="2" t="s">
        <v>53</v>
      </c>
      <c r="B6330" s="1" t="s">
        <v>151</v>
      </c>
      <c r="C6330" t="s">
        <v>507</v>
      </c>
      <c r="D6330" s="1" t="s">
        <v>517</v>
      </c>
      <c r="E6330" s="1" t="s">
        <v>25</v>
      </c>
      <c r="F6330" s="1" t="s">
        <v>26</v>
      </c>
      <c r="G6330" s="1" t="s">
        <v>215</v>
      </c>
      <c r="H6330" t="s">
        <v>16</v>
      </c>
      <c r="I6330" s="1" t="s">
        <v>152</v>
      </c>
      <c r="J6330" t="s">
        <v>72</v>
      </c>
      <c r="K6330" s="1" t="s">
        <v>48</v>
      </c>
      <c r="L6330" t="s">
        <v>278</v>
      </c>
      <c r="M6330" t="s">
        <v>156</v>
      </c>
      <c r="N6330">
        <v>1</v>
      </c>
      <c r="O6330" t="s">
        <v>235</v>
      </c>
      <c r="P6330">
        <v>1</v>
      </c>
      <c r="Q6330" t="s">
        <v>464</v>
      </c>
      <c r="R6330" t="s">
        <v>234</v>
      </c>
      <c r="S6330" t="s">
        <v>258</v>
      </c>
      <c r="T6330" t="s">
        <v>259</v>
      </c>
      <c r="U6330" t="s">
        <v>443</v>
      </c>
    </row>
    <row r="6331" spans="1:21" x14ac:dyDescent="0.35">
      <c r="A6331" s="2" t="s">
        <v>53</v>
      </c>
      <c r="B6331" s="1" t="s">
        <v>151</v>
      </c>
      <c r="C6331" t="s">
        <v>507</v>
      </c>
      <c r="D6331" s="1" t="s">
        <v>517</v>
      </c>
      <c r="E6331" s="1" t="s">
        <v>25</v>
      </c>
      <c r="F6331" s="1" t="s">
        <v>26</v>
      </c>
      <c r="G6331" s="1" t="s">
        <v>215</v>
      </c>
      <c r="H6331" t="s">
        <v>16</v>
      </c>
      <c r="I6331" s="1" t="s">
        <v>152</v>
      </c>
      <c r="J6331" t="s">
        <v>72</v>
      </c>
      <c r="K6331" s="1" t="s">
        <v>75</v>
      </c>
      <c r="L6331" t="s">
        <v>278</v>
      </c>
      <c r="M6331" t="s">
        <v>111</v>
      </c>
      <c r="N6331">
        <v>1</v>
      </c>
      <c r="O6331" t="s">
        <v>235</v>
      </c>
      <c r="P6331">
        <v>0</v>
      </c>
      <c r="Q6331" t="s">
        <v>464</v>
      </c>
      <c r="R6331" t="s">
        <v>234</v>
      </c>
      <c r="S6331" t="s">
        <v>258</v>
      </c>
      <c r="T6331" t="s">
        <v>259</v>
      </c>
      <c r="U6331" t="s">
        <v>443</v>
      </c>
    </row>
    <row r="6332" spans="1:21" x14ac:dyDescent="0.35">
      <c r="A6332" s="2" t="s">
        <v>53</v>
      </c>
      <c r="B6332" s="1" t="s">
        <v>151</v>
      </c>
      <c r="C6332" t="s">
        <v>507</v>
      </c>
      <c r="D6332" s="1" t="s">
        <v>517</v>
      </c>
      <c r="E6332" s="1" t="s">
        <v>25</v>
      </c>
      <c r="F6332" s="1" t="s">
        <v>26</v>
      </c>
      <c r="G6332" s="1" t="s">
        <v>215</v>
      </c>
      <c r="H6332" t="s">
        <v>16</v>
      </c>
      <c r="I6332" s="1" t="s">
        <v>152</v>
      </c>
      <c r="J6332" t="s">
        <v>72</v>
      </c>
      <c r="K6332" s="1" t="s">
        <v>22</v>
      </c>
      <c r="L6332" t="s">
        <v>278</v>
      </c>
      <c r="M6332" t="s">
        <v>81</v>
      </c>
      <c r="N6332">
        <v>1</v>
      </c>
      <c r="O6332" t="s">
        <v>235</v>
      </c>
      <c r="P6332">
        <v>1</v>
      </c>
      <c r="Q6332" t="s">
        <v>464</v>
      </c>
      <c r="R6332" t="s">
        <v>234</v>
      </c>
      <c r="S6332" t="s">
        <v>258</v>
      </c>
      <c r="T6332" t="s">
        <v>259</v>
      </c>
      <c r="U6332" t="s">
        <v>443</v>
      </c>
    </row>
    <row r="6333" spans="1:21" x14ac:dyDescent="0.35">
      <c r="A6333" s="2" t="s">
        <v>53</v>
      </c>
      <c r="B6333" s="1" t="s">
        <v>151</v>
      </c>
      <c r="C6333" t="s">
        <v>507</v>
      </c>
      <c r="D6333" s="1" t="s">
        <v>517</v>
      </c>
      <c r="E6333" s="1" t="s">
        <v>25</v>
      </c>
      <c r="F6333" s="1" t="s">
        <v>26</v>
      </c>
      <c r="G6333" s="1" t="s">
        <v>215</v>
      </c>
      <c r="H6333" t="s">
        <v>20</v>
      </c>
      <c r="I6333" s="1" t="s">
        <v>152</v>
      </c>
      <c r="J6333" t="s">
        <v>72</v>
      </c>
      <c r="K6333" s="1" t="s">
        <v>18</v>
      </c>
      <c r="L6333" t="s">
        <v>278</v>
      </c>
      <c r="M6333" t="s">
        <v>127</v>
      </c>
      <c r="N6333">
        <v>1</v>
      </c>
      <c r="O6333" t="s">
        <v>235</v>
      </c>
      <c r="P6333">
        <v>1</v>
      </c>
      <c r="Q6333" t="s">
        <v>464</v>
      </c>
      <c r="R6333" t="s">
        <v>234</v>
      </c>
      <c r="S6333" t="s">
        <v>258</v>
      </c>
      <c r="T6333" t="s">
        <v>259</v>
      </c>
      <c r="U6333" t="s">
        <v>443</v>
      </c>
    </row>
    <row r="6334" spans="1:21" x14ac:dyDescent="0.35">
      <c r="A6334" s="2" t="s">
        <v>53</v>
      </c>
      <c r="B6334" s="1" t="s">
        <v>151</v>
      </c>
      <c r="C6334" t="s">
        <v>507</v>
      </c>
      <c r="D6334" s="1" t="s">
        <v>517</v>
      </c>
      <c r="E6334" s="1" t="s">
        <v>25</v>
      </c>
      <c r="F6334" s="1" t="s">
        <v>26</v>
      </c>
      <c r="G6334" s="1" t="s">
        <v>215</v>
      </c>
      <c r="H6334" t="s">
        <v>20</v>
      </c>
      <c r="I6334" s="1" t="s">
        <v>152</v>
      </c>
      <c r="J6334" t="s">
        <v>72</v>
      </c>
      <c r="K6334" s="1" t="s">
        <v>64</v>
      </c>
      <c r="L6334" t="s">
        <v>278</v>
      </c>
      <c r="M6334" t="s">
        <v>64</v>
      </c>
      <c r="N6334">
        <v>1</v>
      </c>
      <c r="O6334" t="s">
        <v>235</v>
      </c>
      <c r="P6334">
        <v>1</v>
      </c>
      <c r="Q6334" t="s">
        <v>464</v>
      </c>
      <c r="R6334" t="s">
        <v>234</v>
      </c>
      <c r="S6334" t="s">
        <v>271</v>
      </c>
      <c r="T6334" t="s">
        <v>259</v>
      </c>
      <c r="U6334" t="s">
        <v>443</v>
      </c>
    </row>
    <row r="6335" spans="1:21" x14ac:dyDescent="0.35">
      <c r="A6335" s="2" t="s">
        <v>53</v>
      </c>
      <c r="B6335" s="1" t="s">
        <v>151</v>
      </c>
      <c r="C6335" t="s">
        <v>507</v>
      </c>
      <c r="D6335" s="1" t="s">
        <v>517</v>
      </c>
      <c r="E6335" s="1" t="s">
        <v>25</v>
      </c>
      <c r="F6335" s="1" t="s">
        <v>26</v>
      </c>
      <c r="G6335" s="1" t="s">
        <v>215</v>
      </c>
      <c r="H6335" t="s">
        <v>20</v>
      </c>
      <c r="I6335" s="1" t="s">
        <v>152</v>
      </c>
      <c r="J6335" t="s">
        <v>72</v>
      </c>
      <c r="K6335" s="1" t="s">
        <v>64</v>
      </c>
      <c r="L6335" t="s">
        <v>278</v>
      </c>
      <c r="M6335" t="s">
        <v>67</v>
      </c>
      <c r="N6335">
        <v>1</v>
      </c>
      <c r="O6335" t="s">
        <v>235</v>
      </c>
      <c r="P6335">
        <v>1</v>
      </c>
      <c r="Q6335" t="s">
        <v>464</v>
      </c>
      <c r="R6335" t="s">
        <v>234</v>
      </c>
      <c r="S6335" t="s">
        <v>258</v>
      </c>
      <c r="T6335" t="s">
        <v>259</v>
      </c>
      <c r="U6335" t="s">
        <v>443</v>
      </c>
    </row>
    <row r="6336" spans="1:21" x14ac:dyDescent="0.35">
      <c r="A6336" s="2" t="s">
        <v>53</v>
      </c>
      <c r="B6336" s="1" t="s">
        <v>151</v>
      </c>
      <c r="C6336" t="s">
        <v>507</v>
      </c>
      <c r="D6336" s="1" t="s">
        <v>517</v>
      </c>
      <c r="E6336" s="1" t="s">
        <v>25</v>
      </c>
      <c r="F6336" s="1" t="s">
        <v>26</v>
      </c>
      <c r="G6336" s="1" t="s">
        <v>215</v>
      </c>
      <c r="H6336" t="s">
        <v>20</v>
      </c>
      <c r="I6336" s="1" t="s">
        <v>152</v>
      </c>
      <c r="J6336" t="s">
        <v>72</v>
      </c>
      <c r="K6336" s="1" t="s">
        <v>48</v>
      </c>
      <c r="L6336" t="s">
        <v>278</v>
      </c>
      <c r="M6336" t="s">
        <v>123</v>
      </c>
      <c r="N6336">
        <v>1</v>
      </c>
      <c r="O6336" t="s">
        <v>235</v>
      </c>
      <c r="P6336">
        <v>1</v>
      </c>
      <c r="Q6336" t="s">
        <v>464</v>
      </c>
      <c r="R6336" t="s">
        <v>234</v>
      </c>
      <c r="S6336" t="s">
        <v>258</v>
      </c>
      <c r="T6336" t="s">
        <v>259</v>
      </c>
      <c r="U6336" t="s">
        <v>443</v>
      </c>
    </row>
    <row r="6337" spans="1:21" x14ac:dyDescent="0.35">
      <c r="A6337" s="2" t="s">
        <v>53</v>
      </c>
      <c r="B6337" s="1" t="s">
        <v>151</v>
      </c>
      <c r="C6337" t="s">
        <v>507</v>
      </c>
      <c r="D6337" s="1" t="s">
        <v>517</v>
      </c>
      <c r="E6337" s="1" t="s">
        <v>25</v>
      </c>
      <c r="F6337" s="1" t="s">
        <v>26</v>
      </c>
      <c r="G6337" s="1" t="s">
        <v>215</v>
      </c>
      <c r="H6337" t="s">
        <v>20</v>
      </c>
      <c r="I6337" s="1" t="s">
        <v>152</v>
      </c>
      <c r="J6337" t="s">
        <v>72</v>
      </c>
      <c r="K6337" s="1" t="s">
        <v>34</v>
      </c>
      <c r="L6337" t="s">
        <v>278</v>
      </c>
      <c r="M6337" t="s">
        <v>37</v>
      </c>
      <c r="N6337">
        <v>1</v>
      </c>
      <c r="O6337" t="s">
        <v>235</v>
      </c>
      <c r="P6337">
        <v>1</v>
      </c>
      <c r="Q6337" t="s">
        <v>464</v>
      </c>
      <c r="R6337" t="s">
        <v>234</v>
      </c>
      <c r="S6337" t="s">
        <v>258</v>
      </c>
      <c r="T6337" t="s">
        <v>259</v>
      </c>
      <c r="U6337" t="s">
        <v>443</v>
      </c>
    </row>
    <row r="6338" spans="1:21" x14ac:dyDescent="0.35">
      <c r="A6338" s="2" t="s">
        <v>53</v>
      </c>
      <c r="B6338" s="1" t="s">
        <v>151</v>
      </c>
      <c r="C6338" t="s">
        <v>507</v>
      </c>
      <c r="D6338" s="1" t="s">
        <v>517</v>
      </c>
      <c r="E6338" s="1" t="s">
        <v>25</v>
      </c>
      <c r="F6338" s="1" t="s">
        <v>26</v>
      </c>
      <c r="G6338" s="1" t="s">
        <v>215</v>
      </c>
      <c r="H6338" t="s">
        <v>20</v>
      </c>
      <c r="I6338" s="1" t="s">
        <v>152</v>
      </c>
      <c r="J6338" t="s">
        <v>72</v>
      </c>
      <c r="K6338" s="1" t="s">
        <v>34</v>
      </c>
      <c r="L6338" t="s">
        <v>278</v>
      </c>
      <c r="M6338" t="s">
        <v>328</v>
      </c>
      <c r="N6338">
        <v>1</v>
      </c>
      <c r="O6338" t="s">
        <v>235</v>
      </c>
      <c r="P6338">
        <v>1</v>
      </c>
      <c r="Q6338" t="s">
        <v>464</v>
      </c>
      <c r="R6338" t="s">
        <v>234</v>
      </c>
      <c r="S6338" t="s">
        <v>258</v>
      </c>
      <c r="T6338" t="s">
        <v>259</v>
      </c>
      <c r="U6338" t="s">
        <v>443</v>
      </c>
    </row>
    <row r="6339" spans="1:21" x14ac:dyDescent="0.35">
      <c r="A6339" s="2" t="s">
        <v>53</v>
      </c>
      <c r="B6339" s="1" t="s">
        <v>151</v>
      </c>
      <c r="C6339" t="s">
        <v>507</v>
      </c>
      <c r="D6339" s="1" t="s">
        <v>517</v>
      </c>
      <c r="E6339" s="1" t="s">
        <v>25</v>
      </c>
      <c r="F6339" s="1" t="s">
        <v>26</v>
      </c>
      <c r="G6339" s="1" t="s">
        <v>215</v>
      </c>
      <c r="H6339" t="s">
        <v>20</v>
      </c>
      <c r="I6339" s="1" t="s">
        <v>152</v>
      </c>
      <c r="J6339" t="s">
        <v>72</v>
      </c>
      <c r="K6339" s="1" t="s">
        <v>22</v>
      </c>
      <c r="L6339" t="s">
        <v>363</v>
      </c>
      <c r="M6339" t="s">
        <v>79</v>
      </c>
      <c r="N6339">
        <v>1</v>
      </c>
      <c r="O6339" t="s">
        <v>235</v>
      </c>
      <c r="P6339">
        <v>1</v>
      </c>
      <c r="Q6339" t="s">
        <v>464</v>
      </c>
      <c r="R6339" t="s">
        <v>234</v>
      </c>
      <c r="S6339" t="s">
        <v>258</v>
      </c>
      <c r="T6339" t="s">
        <v>259</v>
      </c>
      <c r="U6339" t="s">
        <v>443</v>
      </c>
    </row>
    <row r="6340" spans="1:21" x14ac:dyDescent="0.35">
      <c r="A6340" s="2" t="s">
        <v>53</v>
      </c>
      <c r="B6340" s="1" t="s">
        <v>151</v>
      </c>
      <c r="C6340" t="s">
        <v>507</v>
      </c>
      <c r="D6340" s="1" t="s">
        <v>517</v>
      </c>
      <c r="E6340" s="1" t="s">
        <v>25</v>
      </c>
      <c r="F6340" s="1" t="s">
        <v>26</v>
      </c>
      <c r="G6340" s="1" t="s">
        <v>215</v>
      </c>
      <c r="H6340" t="s">
        <v>27</v>
      </c>
      <c r="I6340" s="1" t="s">
        <v>152</v>
      </c>
      <c r="J6340" t="s">
        <v>72</v>
      </c>
      <c r="K6340" s="1" t="s">
        <v>64</v>
      </c>
      <c r="L6340" t="s">
        <v>278</v>
      </c>
      <c r="M6340" t="s">
        <v>65</v>
      </c>
      <c r="N6340">
        <v>1</v>
      </c>
      <c r="O6340" t="s">
        <v>235</v>
      </c>
      <c r="P6340">
        <v>0</v>
      </c>
      <c r="Q6340" t="s">
        <v>464</v>
      </c>
      <c r="R6340" t="s">
        <v>234</v>
      </c>
      <c r="S6340" t="s">
        <v>258</v>
      </c>
      <c r="T6340" t="s">
        <v>259</v>
      </c>
      <c r="U6340" t="s">
        <v>443</v>
      </c>
    </row>
    <row r="6341" spans="1:21" x14ac:dyDescent="0.35">
      <c r="A6341" s="2" t="s">
        <v>53</v>
      </c>
      <c r="B6341" s="1" t="s">
        <v>151</v>
      </c>
      <c r="C6341" t="s">
        <v>507</v>
      </c>
      <c r="D6341" s="1" t="s">
        <v>517</v>
      </c>
      <c r="E6341" s="1" t="s">
        <v>25</v>
      </c>
      <c r="F6341" s="1" t="s">
        <v>26</v>
      </c>
      <c r="G6341" s="1" t="s">
        <v>215</v>
      </c>
      <c r="H6341" t="s">
        <v>27</v>
      </c>
      <c r="I6341" s="1" t="s">
        <v>152</v>
      </c>
      <c r="J6341" t="s">
        <v>72</v>
      </c>
      <c r="K6341" s="1" t="s">
        <v>34</v>
      </c>
      <c r="L6341" t="s">
        <v>278</v>
      </c>
      <c r="M6341" t="s">
        <v>39</v>
      </c>
      <c r="N6341">
        <v>1</v>
      </c>
      <c r="O6341" t="s">
        <v>235</v>
      </c>
      <c r="P6341">
        <v>1</v>
      </c>
      <c r="Q6341" t="s">
        <v>464</v>
      </c>
      <c r="R6341" t="s">
        <v>234</v>
      </c>
      <c r="S6341" t="s">
        <v>258</v>
      </c>
      <c r="T6341" t="s">
        <v>259</v>
      </c>
      <c r="U6341" t="s">
        <v>443</v>
      </c>
    </row>
    <row r="6342" spans="1:21" x14ac:dyDescent="0.35">
      <c r="A6342" s="2" t="s">
        <v>53</v>
      </c>
      <c r="B6342" s="1" t="s">
        <v>151</v>
      </c>
      <c r="C6342" t="s">
        <v>507</v>
      </c>
      <c r="D6342" s="1" t="s">
        <v>517</v>
      </c>
      <c r="E6342" s="1" t="s">
        <v>25</v>
      </c>
      <c r="F6342" s="1" t="s">
        <v>26</v>
      </c>
      <c r="G6342" s="1" t="s">
        <v>215</v>
      </c>
      <c r="H6342" t="s">
        <v>30</v>
      </c>
      <c r="I6342" s="1" t="s">
        <v>152</v>
      </c>
      <c r="J6342" t="s">
        <v>72</v>
      </c>
      <c r="K6342" s="1" t="s">
        <v>57</v>
      </c>
      <c r="L6342" t="s">
        <v>278</v>
      </c>
      <c r="M6342" t="s">
        <v>60</v>
      </c>
      <c r="N6342">
        <v>1</v>
      </c>
      <c r="O6342" t="s">
        <v>235</v>
      </c>
      <c r="P6342">
        <v>0</v>
      </c>
      <c r="Q6342" t="s">
        <v>464</v>
      </c>
      <c r="R6342" t="s">
        <v>234</v>
      </c>
      <c r="S6342" t="s">
        <v>258</v>
      </c>
      <c r="T6342" t="s">
        <v>259</v>
      </c>
      <c r="U6342" t="s">
        <v>443</v>
      </c>
    </row>
    <row r="6343" spans="1:21" x14ac:dyDescent="0.35">
      <c r="A6343" s="2" t="s">
        <v>53</v>
      </c>
      <c r="B6343" s="1" t="s">
        <v>151</v>
      </c>
      <c r="C6343" t="s">
        <v>507</v>
      </c>
      <c r="D6343" s="1" t="s">
        <v>517</v>
      </c>
      <c r="E6343" s="1" t="s">
        <v>25</v>
      </c>
      <c r="F6343" s="1" t="s">
        <v>26</v>
      </c>
      <c r="G6343" s="1" t="s">
        <v>215</v>
      </c>
      <c r="H6343" t="s">
        <v>36</v>
      </c>
      <c r="I6343" s="1" t="s">
        <v>152</v>
      </c>
      <c r="J6343" t="s">
        <v>72</v>
      </c>
      <c r="K6343" s="1" t="s">
        <v>64</v>
      </c>
      <c r="L6343" t="s">
        <v>363</v>
      </c>
      <c r="M6343" t="s">
        <v>64</v>
      </c>
      <c r="N6343">
        <v>1</v>
      </c>
      <c r="O6343" t="s">
        <v>235</v>
      </c>
      <c r="P6343">
        <v>1</v>
      </c>
      <c r="Q6343" t="s">
        <v>464</v>
      </c>
      <c r="R6343" t="s">
        <v>234</v>
      </c>
      <c r="S6343" t="s">
        <v>258</v>
      </c>
      <c r="T6343" t="s">
        <v>259</v>
      </c>
      <c r="U6343" t="s">
        <v>443</v>
      </c>
    </row>
    <row r="6344" spans="1:21" x14ac:dyDescent="0.35">
      <c r="A6344" s="2" t="s">
        <v>53</v>
      </c>
      <c r="B6344" s="1" t="s">
        <v>151</v>
      </c>
      <c r="C6344" t="s">
        <v>507</v>
      </c>
      <c r="D6344" s="1" t="s">
        <v>517</v>
      </c>
      <c r="E6344" s="1" t="s">
        <v>25</v>
      </c>
      <c r="F6344" s="1" t="s">
        <v>26</v>
      </c>
      <c r="G6344" s="1" t="s">
        <v>215</v>
      </c>
      <c r="H6344" t="s">
        <v>24</v>
      </c>
      <c r="I6344" s="1" t="s">
        <v>152</v>
      </c>
      <c r="J6344" t="s">
        <v>72</v>
      </c>
      <c r="K6344" s="1" t="s">
        <v>64</v>
      </c>
      <c r="L6344" t="s">
        <v>278</v>
      </c>
      <c r="M6344" t="s">
        <v>68</v>
      </c>
      <c r="N6344">
        <v>1</v>
      </c>
      <c r="O6344" t="s">
        <v>235</v>
      </c>
      <c r="P6344">
        <v>1</v>
      </c>
      <c r="Q6344" t="s">
        <v>464</v>
      </c>
      <c r="R6344" t="s">
        <v>234</v>
      </c>
      <c r="S6344" t="s">
        <v>258</v>
      </c>
      <c r="T6344" t="s">
        <v>259</v>
      </c>
      <c r="U6344" t="s">
        <v>443</v>
      </c>
    </row>
    <row r="6345" spans="1:21" x14ac:dyDescent="0.35">
      <c r="A6345" s="2" t="s">
        <v>53</v>
      </c>
      <c r="B6345" s="1" t="s">
        <v>151</v>
      </c>
      <c r="C6345" t="s">
        <v>507</v>
      </c>
      <c r="D6345" s="1" t="s">
        <v>517</v>
      </c>
      <c r="E6345" s="1" t="s">
        <v>25</v>
      </c>
      <c r="F6345" s="1" t="s">
        <v>26</v>
      </c>
      <c r="G6345" s="1" t="s">
        <v>215</v>
      </c>
      <c r="H6345" t="s">
        <v>40</v>
      </c>
      <c r="I6345" s="1" t="s">
        <v>152</v>
      </c>
      <c r="J6345" t="s">
        <v>72</v>
      </c>
      <c r="K6345" s="1" t="s">
        <v>64</v>
      </c>
      <c r="L6345" t="s">
        <v>278</v>
      </c>
      <c r="M6345" t="s">
        <v>67</v>
      </c>
      <c r="N6345">
        <v>1</v>
      </c>
      <c r="O6345" t="s">
        <v>235</v>
      </c>
      <c r="P6345">
        <v>1</v>
      </c>
      <c r="Q6345" t="s">
        <v>464</v>
      </c>
      <c r="R6345" t="s">
        <v>234</v>
      </c>
      <c r="S6345" t="s">
        <v>258</v>
      </c>
      <c r="T6345" t="s">
        <v>259</v>
      </c>
      <c r="U6345" t="s">
        <v>444</v>
      </c>
    </row>
    <row r="6346" spans="1:21" x14ac:dyDescent="0.35">
      <c r="A6346" s="2" t="s">
        <v>53</v>
      </c>
      <c r="B6346" s="1" t="s">
        <v>151</v>
      </c>
      <c r="C6346" t="s">
        <v>507</v>
      </c>
      <c r="D6346" s="1" t="s">
        <v>517</v>
      </c>
      <c r="E6346" s="1" t="s">
        <v>25</v>
      </c>
      <c r="F6346" s="1" t="s">
        <v>15</v>
      </c>
      <c r="G6346" s="1" t="s">
        <v>215</v>
      </c>
      <c r="H6346" t="s">
        <v>52</v>
      </c>
      <c r="I6346" s="1" t="s">
        <v>152</v>
      </c>
      <c r="J6346" t="s">
        <v>72</v>
      </c>
      <c r="K6346" s="1" t="s">
        <v>64</v>
      </c>
      <c r="L6346" t="s">
        <v>278</v>
      </c>
      <c r="M6346" t="s">
        <v>64</v>
      </c>
      <c r="N6346">
        <v>1</v>
      </c>
      <c r="O6346" t="s">
        <v>235</v>
      </c>
      <c r="P6346">
        <v>0</v>
      </c>
      <c r="Q6346" t="s">
        <v>464</v>
      </c>
      <c r="R6346" t="s">
        <v>234</v>
      </c>
      <c r="S6346" t="s">
        <v>258</v>
      </c>
      <c r="T6346" t="s">
        <v>259</v>
      </c>
      <c r="U6346" t="s">
        <v>443</v>
      </c>
    </row>
    <row r="6347" spans="1:21" x14ac:dyDescent="0.35">
      <c r="A6347" s="2" t="s">
        <v>53</v>
      </c>
      <c r="B6347" s="1" t="s">
        <v>151</v>
      </c>
      <c r="C6347" t="s">
        <v>507</v>
      </c>
      <c r="D6347" s="1" t="s">
        <v>517</v>
      </c>
      <c r="E6347" s="1" t="s">
        <v>25</v>
      </c>
      <c r="F6347" s="1" t="s">
        <v>15</v>
      </c>
      <c r="G6347" s="1" t="s">
        <v>215</v>
      </c>
      <c r="H6347" t="s">
        <v>52</v>
      </c>
      <c r="I6347" s="1" t="s">
        <v>152</v>
      </c>
      <c r="J6347" t="s">
        <v>72</v>
      </c>
      <c r="K6347" s="1" t="s">
        <v>64</v>
      </c>
      <c r="L6347" t="s">
        <v>278</v>
      </c>
      <c r="M6347" t="s">
        <v>65</v>
      </c>
      <c r="N6347">
        <v>1</v>
      </c>
      <c r="O6347" t="s">
        <v>235</v>
      </c>
      <c r="P6347">
        <v>0</v>
      </c>
      <c r="Q6347" t="s">
        <v>464</v>
      </c>
      <c r="R6347" t="s">
        <v>234</v>
      </c>
      <c r="S6347" t="s">
        <v>258</v>
      </c>
      <c r="T6347" t="s">
        <v>259</v>
      </c>
      <c r="U6347" t="s">
        <v>443</v>
      </c>
    </row>
    <row r="6348" spans="1:21" x14ac:dyDescent="0.35">
      <c r="A6348" s="2" t="s">
        <v>53</v>
      </c>
      <c r="B6348" s="1" t="s">
        <v>151</v>
      </c>
      <c r="C6348" t="s">
        <v>507</v>
      </c>
      <c r="D6348" s="1" t="s">
        <v>517</v>
      </c>
      <c r="E6348" s="1" t="s">
        <v>25</v>
      </c>
      <c r="F6348" s="1" t="s">
        <v>15</v>
      </c>
      <c r="G6348" s="1" t="s">
        <v>215</v>
      </c>
      <c r="H6348" t="s">
        <v>52</v>
      </c>
      <c r="I6348" s="1" t="s">
        <v>152</v>
      </c>
      <c r="J6348" t="s">
        <v>72</v>
      </c>
      <c r="K6348" s="1" t="s">
        <v>64</v>
      </c>
      <c r="L6348" t="s">
        <v>278</v>
      </c>
      <c r="M6348" t="s">
        <v>65</v>
      </c>
      <c r="N6348">
        <v>1</v>
      </c>
      <c r="O6348" t="s">
        <v>235</v>
      </c>
      <c r="P6348">
        <v>1</v>
      </c>
      <c r="Q6348" t="s">
        <v>464</v>
      </c>
      <c r="R6348" t="s">
        <v>234</v>
      </c>
      <c r="S6348" t="s">
        <v>258</v>
      </c>
      <c r="T6348" t="s">
        <v>259</v>
      </c>
      <c r="U6348" t="s">
        <v>443</v>
      </c>
    </row>
    <row r="6349" spans="1:21" x14ac:dyDescent="0.35">
      <c r="A6349" s="2" t="s">
        <v>53</v>
      </c>
      <c r="B6349" s="1" t="s">
        <v>151</v>
      </c>
      <c r="C6349" t="s">
        <v>507</v>
      </c>
      <c r="D6349" s="1" t="s">
        <v>517</v>
      </c>
      <c r="E6349" s="1" t="s">
        <v>25</v>
      </c>
      <c r="F6349" s="1" t="s">
        <v>15</v>
      </c>
      <c r="G6349" s="1" t="s">
        <v>215</v>
      </c>
      <c r="H6349" t="s">
        <v>52</v>
      </c>
      <c r="I6349" s="1" t="s">
        <v>152</v>
      </c>
      <c r="J6349" t="s">
        <v>72</v>
      </c>
      <c r="K6349" s="1" t="s">
        <v>34</v>
      </c>
      <c r="L6349" t="s">
        <v>278</v>
      </c>
      <c r="M6349" t="s">
        <v>34</v>
      </c>
      <c r="N6349">
        <v>1</v>
      </c>
      <c r="O6349" t="s">
        <v>235</v>
      </c>
      <c r="P6349">
        <v>0</v>
      </c>
      <c r="Q6349" t="s">
        <v>464</v>
      </c>
      <c r="R6349" t="s">
        <v>234</v>
      </c>
      <c r="S6349" t="s">
        <v>258</v>
      </c>
      <c r="T6349" t="s">
        <v>259</v>
      </c>
      <c r="U6349" t="s">
        <v>443</v>
      </c>
    </row>
    <row r="6350" spans="1:21" x14ac:dyDescent="0.35">
      <c r="A6350" s="2" t="s">
        <v>53</v>
      </c>
      <c r="B6350" s="1" t="s">
        <v>151</v>
      </c>
      <c r="C6350" t="s">
        <v>507</v>
      </c>
      <c r="D6350" s="1" t="s">
        <v>517</v>
      </c>
      <c r="E6350" s="1" t="s">
        <v>25</v>
      </c>
      <c r="F6350" s="1" t="s">
        <v>15</v>
      </c>
      <c r="G6350" s="1" t="s">
        <v>215</v>
      </c>
      <c r="H6350" t="s">
        <v>16</v>
      </c>
      <c r="I6350" s="1" t="s">
        <v>152</v>
      </c>
      <c r="J6350" t="s">
        <v>72</v>
      </c>
      <c r="K6350" s="1" t="s">
        <v>57</v>
      </c>
      <c r="L6350" t="s">
        <v>278</v>
      </c>
      <c r="M6350" t="s">
        <v>130</v>
      </c>
      <c r="N6350">
        <v>1</v>
      </c>
      <c r="O6350" t="s">
        <v>235</v>
      </c>
      <c r="P6350">
        <v>0</v>
      </c>
      <c r="Q6350" t="s">
        <v>464</v>
      </c>
      <c r="R6350" t="s">
        <v>234</v>
      </c>
      <c r="S6350" t="s">
        <v>258</v>
      </c>
      <c r="T6350" t="s">
        <v>259</v>
      </c>
      <c r="U6350" t="s">
        <v>443</v>
      </c>
    </row>
    <row r="6351" spans="1:21" x14ac:dyDescent="0.35">
      <c r="A6351" s="2" t="s">
        <v>53</v>
      </c>
      <c r="B6351" s="1" t="s">
        <v>151</v>
      </c>
      <c r="C6351" t="s">
        <v>507</v>
      </c>
      <c r="D6351" s="1" t="s">
        <v>517</v>
      </c>
      <c r="E6351" s="1" t="s">
        <v>25</v>
      </c>
      <c r="F6351" s="1" t="s">
        <v>15</v>
      </c>
      <c r="G6351" s="1" t="s">
        <v>215</v>
      </c>
      <c r="H6351" t="s">
        <v>16</v>
      </c>
      <c r="I6351" s="1" t="s">
        <v>152</v>
      </c>
      <c r="J6351" t="s">
        <v>72</v>
      </c>
      <c r="K6351" s="1" t="s">
        <v>22</v>
      </c>
      <c r="L6351" t="s">
        <v>278</v>
      </c>
      <c r="M6351" t="s">
        <v>79</v>
      </c>
      <c r="N6351">
        <v>1</v>
      </c>
      <c r="O6351" t="s">
        <v>235</v>
      </c>
      <c r="P6351">
        <v>0</v>
      </c>
      <c r="Q6351" t="s">
        <v>464</v>
      </c>
      <c r="R6351" t="s">
        <v>234</v>
      </c>
      <c r="S6351" t="s">
        <v>258</v>
      </c>
      <c r="T6351" t="s">
        <v>259</v>
      </c>
      <c r="U6351" t="s">
        <v>443</v>
      </c>
    </row>
    <row r="6352" spans="1:21" x14ac:dyDescent="0.35">
      <c r="A6352" s="2" t="s">
        <v>53</v>
      </c>
      <c r="B6352" s="1" t="s">
        <v>151</v>
      </c>
      <c r="C6352" t="s">
        <v>507</v>
      </c>
      <c r="D6352" s="1" t="s">
        <v>517</v>
      </c>
      <c r="E6352" s="1" t="s">
        <v>25</v>
      </c>
      <c r="F6352" s="1" t="s">
        <v>15</v>
      </c>
      <c r="G6352" s="1" t="s">
        <v>215</v>
      </c>
      <c r="H6352" t="s">
        <v>20</v>
      </c>
      <c r="I6352" s="1" t="s">
        <v>152</v>
      </c>
      <c r="J6352" t="s">
        <v>72</v>
      </c>
      <c r="K6352" s="1" t="s">
        <v>18</v>
      </c>
      <c r="L6352" t="s">
        <v>363</v>
      </c>
      <c r="M6352" t="s">
        <v>73</v>
      </c>
      <c r="N6352">
        <v>1</v>
      </c>
      <c r="O6352" t="s">
        <v>235</v>
      </c>
      <c r="P6352">
        <v>0</v>
      </c>
      <c r="Q6352" t="s">
        <v>464</v>
      </c>
      <c r="R6352" t="s">
        <v>234</v>
      </c>
      <c r="S6352" t="s">
        <v>258</v>
      </c>
      <c r="T6352" t="s">
        <v>259</v>
      </c>
      <c r="U6352" t="s">
        <v>443</v>
      </c>
    </row>
    <row r="6353" spans="1:21" x14ac:dyDescent="0.35">
      <c r="A6353" s="2" t="s">
        <v>53</v>
      </c>
      <c r="B6353" s="1" t="s">
        <v>151</v>
      </c>
      <c r="C6353" t="s">
        <v>507</v>
      </c>
      <c r="D6353" s="1" t="s">
        <v>517</v>
      </c>
      <c r="E6353" s="1" t="s">
        <v>25</v>
      </c>
      <c r="F6353" s="1" t="s">
        <v>15</v>
      </c>
      <c r="G6353" s="1" t="s">
        <v>215</v>
      </c>
      <c r="H6353" t="s">
        <v>20</v>
      </c>
      <c r="I6353" s="1" t="s">
        <v>152</v>
      </c>
      <c r="J6353" t="s">
        <v>72</v>
      </c>
      <c r="K6353" s="1" t="s">
        <v>64</v>
      </c>
      <c r="L6353" t="s">
        <v>278</v>
      </c>
      <c r="M6353" t="s">
        <v>66</v>
      </c>
      <c r="N6353">
        <v>1</v>
      </c>
      <c r="O6353" t="s">
        <v>235</v>
      </c>
      <c r="P6353">
        <v>0</v>
      </c>
      <c r="Q6353" t="s">
        <v>464</v>
      </c>
      <c r="R6353" t="s">
        <v>234</v>
      </c>
      <c r="S6353" t="s">
        <v>258</v>
      </c>
      <c r="T6353" t="s">
        <v>259</v>
      </c>
      <c r="U6353" t="s">
        <v>443</v>
      </c>
    </row>
    <row r="6354" spans="1:21" x14ac:dyDescent="0.35">
      <c r="A6354" s="2" t="s">
        <v>53</v>
      </c>
      <c r="B6354" s="1" t="s">
        <v>151</v>
      </c>
      <c r="C6354" t="s">
        <v>507</v>
      </c>
      <c r="D6354" s="1" t="s">
        <v>517</v>
      </c>
      <c r="E6354" s="1" t="s">
        <v>25</v>
      </c>
      <c r="F6354" s="1" t="s">
        <v>15</v>
      </c>
      <c r="G6354" s="1" t="s">
        <v>215</v>
      </c>
      <c r="H6354" t="s">
        <v>27</v>
      </c>
      <c r="I6354" s="1" t="s">
        <v>152</v>
      </c>
      <c r="J6354" t="s">
        <v>72</v>
      </c>
      <c r="K6354" s="1" t="s">
        <v>64</v>
      </c>
      <c r="L6354" t="s">
        <v>278</v>
      </c>
      <c r="M6354" t="s">
        <v>66</v>
      </c>
      <c r="N6354">
        <v>1</v>
      </c>
      <c r="O6354" t="s">
        <v>235</v>
      </c>
      <c r="P6354">
        <v>0</v>
      </c>
      <c r="Q6354" t="s">
        <v>464</v>
      </c>
      <c r="R6354" t="s">
        <v>234</v>
      </c>
      <c r="S6354" t="s">
        <v>258</v>
      </c>
      <c r="T6354" t="s">
        <v>259</v>
      </c>
      <c r="U6354" t="s">
        <v>443</v>
      </c>
    </row>
    <row r="6355" spans="1:21" x14ac:dyDescent="0.35">
      <c r="A6355" s="2" t="s">
        <v>53</v>
      </c>
      <c r="B6355" s="1" t="s">
        <v>151</v>
      </c>
      <c r="C6355" t="s">
        <v>507</v>
      </c>
      <c r="D6355" s="1" t="s">
        <v>517</v>
      </c>
      <c r="E6355" s="1" t="s">
        <v>25</v>
      </c>
      <c r="F6355" s="1" t="s">
        <v>15</v>
      </c>
      <c r="G6355" s="1" t="s">
        <v>215</v>
      </c>
      <c r="H6355" t="s">
        <v>27</v>
      </c>
      <c r="I6355" s="1" t="s">
        <v>152</v>
      </c>
      <c r="J6355" t="s">
        <v>72</v>
      </c>
      <c r="K6355" s="1" t="s">
        <v>64</v>
      </c>
      <c r="L6355" t="s">
        <v>278</v>
      </c>
      <c r="M6355" t="s">
        <v>66</v>
      </c>
      <c r="N6355">
        <v>1</v>
      </c>
      <c r="O6355" t="s">
        <v>235</v>
      </c>
      <c r="P6355">
        <v>1</v>
      </c>
      <c r="Q6355" t="s">
        <v>464</v>
      </c>
      <c r="R6355" t="s">
        <v>234</v>
      </c>
      <c r="S6355" t="s">
        <v>258</v>
      </c>
      <c r="T6355" t="s">
        <v>259</v>
      </c>
      <c r="U6355" t="s">
        <v>443</v>
      </c>
    </row>
    <row r="6356" spans="1:21" x14ac:dyDescent="0.35">
      <c r="A6356" s="2" t="s">
        <v>53</v>
      </c>
      <c r="B6356" s="1" t="s">
        <v>151</v>
      </c>
      <c r="C6356" t="s">
        <v>507</v>
      </c>
      <c r="D6356" s="1" t="s">
        <v>517</v>
      </c>
      <c r="E6356" s="1" t="s">
        <v>25</v>
      </c>
      <c r="F6356" s="1" t="s">
        <v>15</v>
      </c>
      <c r="G6356" s="1" t="s">
        <v>215</v>
      </c>
      <c r="H6356" t="s">
        <v>27</v>
      </c>
      <c r="I6356" s="1" t="s">
        <v>152</v>
      </c>
      <c r="J6356" t="s">
        <v>72</v>
      </c>
      <c r="K6356" s="1" t="s">
        <v>22</v>
      </c>
      <c r="L6356" t="s">
        <v>278</v>
      </c>
      <c r="M6356" t="s">
        <v>79</v>
      </c>
      <c r="N6356">
        <v>1</v>
      </c>
      <c r="O6356" t="s">
        <v>235</v>
      </c>
      <c r="P6356">
        <v>1</v>
      </c>
      <c r="Q6356" t="s">
        <v>464</v>
      </c>
      <c r="R6356" t="s">
        <v>234</v>
      </c>
      <c r="S6356" t="s">
        <v>258</v>
      </c>
      <c r="T6356" t="s">
        <v>259</v>
      </c>
      <c r="U6356" t="s">
        <v>443</v>
      </c>
    </row>
    <row r="6357" spans="1:21" x14ac:dyDescent="0.35">
      <c r="A6357" s="2" t="s">
        <v>53</v>
      </c>
      <c r="B6357" s="1" t="s">
        <v>151</v>
      </c>
      <c r="C6357" t="s">
        <v>507</v>
      </c>
      <c r="D6357" s="1" t="s">
        <v>517</v>
      </c>
      <c r="E6357" s="1" t="s">
        <v>25</v>
      </c>
      <c r="F6357" s="1" t="s">
        <v>15</v>
      </c>
      <c r="G6357" s="1" t="s">
        <v>215</v>
      </c>
      <c r="H6357" t="s">
        <v>30</v>
      </c>
      <c r="I6357" s="1" t="s">
        <v>152</v>
      </c>
      <c r="J6357" t="s">
        <v>72</v>
      </c>
      <c r="K6357" s="1" t="s">
        <v>18</v>
      </c>
      <c r="L6357" t="s">
        <v>278</v>
      </c>
      <c r="M6357" t="s">
        <v>19</v>
      </c>
      <c r="N6357">
        <v>1</v>
      </c>
      <c r="O6357" t="s">
        <v>235</v>
      </c>
      <c r="P6357">
        <v>1</v>
      </c>
      <c r="Q6357" t="s">
        <v>464</v>
      </c>
      <c r="R6357" t="s">
        <v>234</v>
      </c>
      <c r="S6357" t="s">
        <v>258</v>
      </c>
      <c r="T6357" t="s">
        <v>259</v>
      </c>
      <c r="U6357" t="s">
        <v>443</v>
      </c>
    </row>
    <row r="6358" spans="1:21" x14ac:dyDescent="0.35">
      <c r="A6358" s="2" t="s">
        <v>53</v>
      </c>
      <c r="B6358" s="1" t="s">
        <v>151</v>
      </c>
      <c r="C6358" t="s">
        <v>507</v>
      </c>
      <c r="D6358" s="1" t="s">
        <v>517</v>
      </c>
      <c r="E6358" s="1" t="s">
        <v>25</v>
      </c>
      <c r="F6358" s="1" t="s">
        <v>15</v>
      </c>
      <c r="G6358" s="1" t="s">
        <v>215</v>
      </c>
      <c r="H6358" t="s">
        <v>30</v>
      </c>
      <c r="I6358" s="1" t="s">
        <v>152</v>
      </c>
      <c r="J6358" t="s">
        <v>72</v>
      </c>
      <c r="K6358" s="1" t="s">
        <v>64</v>
      </c>
      <c r="L6358" t="s">
        <v>278</v>
      </c>
      <c r="M6358" t="s">
        <v>64</v>
      </c>
      <c r="N6358">
        <v>1</v>
      </c>
      <c r="O6358" t="s">
        <v>235</v>
      </c>
      <c r="P6358">
        <v>0</v>
      </c>
      <c r="Q6358" t="s">
        <v>464</v>
      </c>
      <c r="R6358" t="s">
        <v>234</v>
      </c>
      <c r="S6358" t="s">
        <v>258</v>
      </c>
      <c r="T6358" t="s">
        <v>259</v>
      </c>
      <c r="U6358" t="s">
        <v>443</v>
      </c>
    </row>
    <row r="6359" spans="1:21" x14ac:dyDescent="0.35">
      <c r="A6359" s="2" t="s">
        <v>53</v>
      </c>
      <c r="B6359" s="1" t="s">
        <v>151</v>
      </c>
      <c r="C6359" t="s">
        <v>507</v>
      </c>
      <c r="D6359" s="1" t="s">
        <v>517</v>
      </c>
      <c r="E6359" s="1" t="s">
        <v>25</v>
      </c>
      <c r="F6359" s="1" t="s">
        <v>15</v>
      </c>
      <c r="G6359" s="1" t="s">
        <v>215</v>
      </c>
      <c r="H6359" t="s">
        <v>30</v>
      </c>
      <c r="I6359" s="1" t="s">
        <v>152</v>
      </c>
      <c r="J6359" t="s">
        <v>72</v>
      </c>
      <c r="K6359" s="1" t="s">
        <v>64</v>
      </c>
      <c r="L6359" t="s">
        <v>363</v>
      </c>
      <c r="M6359" t="s">
        <v>67</v>
      </c>
      <c r="N6359">
        <v>1</v>
      </c>
      <c r="O6359" t="s">
        <v>235</v>
      </c>
      <c r="P6359">
        <v>1</v>
      </c>
      <c r="Q6359" t="s">
        <v>464</v>
      </c>
      <c r="R6359" t="s">
        <v>234</v>
      </c>
      <c r="S6359" t="s">
        <v>258</v>
      </c>
      <c r="T6359" t="s">
        <v>259</v>
      </c>
      <c r="U6359" t="s">
        <v>443</v>
      </c>
    </row>
    <row r="6360" spans="1:21" x14ac:dyDescent="0.35">
      <c r="A6360" s="2" t="s">
        <v>53</v>
      </c>
      <c r="B6360" s="1" t="s">
        <v>151</v>
      </c>
      <c r="C6360" t="s">
        <v>507</v>
      </c>
      <c r="D6360" s="1" t="s">
        <v>517</v>
      </c>
      <c r="E6360" s="1" t="s">
        <v>25</v>
      </c>
      <c r="F6360" s="1" t="s">
        <v>15</v>
      </c>
      <c r="G6360" s="1" t="s">
        <v>215</v>
      </c>
      <c r="H6360" t="s">
        <v>36</v>
      </c>
      <c r="I6360" s="1" t="s">
        <v>152</v>
      </c>
      <c r="J6360" t="s">
        <v>72</v>
      </c>
      <c r="K6360" s="1" t="s">
        <v>57</v>
      </c>
      <c r="L6360" t="s">
        <v>278</v>
      </c>
      <c r="M6360" t="s">
        <v>61</v>
      </c>
      <c r="N6360">
        <v>1</v>
      </c>
      <c r="O6360" t="s">
        <v>235</v>
      </c>
      <c r="P6360">
        <v>1</v>
      </c>
      <c r="Q6360" t="s">
        <v>464</v>
      </c>
      <c r="R6360" t="s">
        <v>234</v>
      </c>
      <c r="S6360" t="s">
        <v>258</v>
      </c>
      <c r="T6360" t="s">
        <v>259</v>
      </c>
      <c r="U6360" t="s">
        <v>443</v>
      </c>
    </row>
    <row r="6361" spans="1:21" x14ac:dyDescent="0.35">
      <c r="A6361" s="2" t="s">
        <v>53</v>
      </c>
      <c r="B6361" s="1" t="s">
        <v>151</v>
      </c>
      <c r="C6361" t="s">
        <v>507</v>
      </c>
      <c r="D6361" s="1" t="s">
        <v>517</v>
      </c>
      <c r="E6361" s="1" t="s">
        <v>25</v>
      </c>
      <c r="F6361" s="1" t="s">
        <v>15</v>
      </c>
      <c r="G6361" s="1" t="s">
        <v>215</v>
      </c>
      <c r="H6361" t="s">
        <v>24</v>
      </c>
      <c r="I6361" s="1" t="s">
        <v>152</v>
      </c>
      <c r="J6361" t="s">
        <v>72</v>
      </c>
      <c r="K6361" s="1" t="s">
        <v>22</v>
      </c>
      <c r="L6361" t="s">
        <v>278</v>
      </c>
      <c r="M6361" t="s">
        <v>83</v>
      </c>
      <c r="N6361">
        <v>1</v>
      </c>
      <c r="O6361" t="s">
        <v>235</v>
      </c>
      <c r="P6361">
        <v>1</v>
      </c>
      <c r="Q6361" t="s">
        <v>464</v>
      </c>
      <c r="R6361" t="s">
        <v>234</v>
      </c>
      <c r="S6361" t="s">
        <v>258</v>
      </c>
      <c r="T6361" t="s">
        <v>259</v>
      </c>
      <c r="U6361" t="s">
        <v>443</v>
      </c>
    </row>
    <row r="6362" spans="1:21" x14ac:dyDescent="0.35">
      <c r="A6362" s="2" t="s">
        <v>53</v>
      </c>
      <c r="B6362" s="1" t="s">
        <v>151</v>
      </c>
      <c r="C6362" t="s">
        <v>507</v>
      </c>
      <c r="D6362" s="1" t="s">
        <v>517</v>
      </c>
      <c r="E6362" s="1" t="s">
        <v>25</v>
      </c>
      <c r="F6362" s="1" t="s">
        <v>29</v>
      </c>
      <c r="G6362" s="1" t="s">
        <v>29</v>
      </c>
      <c r="H6362" t="s">
        <v>16</v>
      </c>
      <c r="I6362" s="1" t="s">
        <v>152</v>
      </c>
      <c r="J6362" t="s">
        <v>72</v>
      </c>
      <c r="K6362" s="1" t="s">
        <v>64</v>
      </c>
      <c r="L6362" t="s">
        <v>278</v>
      </c>
      <c r="M6362" t="s">
        <v>141</v>
      </c>
      <c r="N6362">
        <v>1</v>
      </c>
      <c r="O6362" t="s">
        <v>235</v>
      </c>
      <c r="P6362">
        <v>1</v>
      </c>
      <c r="Q6362" t="s">
        <v>464</v>
      </c>
      <c r="R6362" t="s">
        <v>234</v>
      </c>
      <c r="S6362" t="s">
        <v>258</v>
      </c>
      <c r="T6362" t="s">
        <v>259</v>
      </c>
      <c r="U6362" t="s">
        <v>443</v>
      </c>
    </row>
    <row r="6363" spans="1:21" x14ac:dyDescent="0.35">
      <c r="A6363" s="2" t="s">
        <v>53</v>
      </c>
      <c r="B6363" s="1" t="s">
        <v>151</v>
      </c>
      <c r="C6363" t="s">
        <v>507</v>
      </c>
      <c r="D6363" s="1" t="s">
        <v>517</v>
      </c>
      <c r="E6363" s="1" t="s">
        <v>25</v>
      </c>
      <c r="F6363" s="1" t="s">
        <v>29</v>
      </c>
      <c r="G6363" s="1" t="s">
        <v>29</v>
      </c>
      <c r="H6363" t="s">
        <v>16</v>
      </c>
      <c r="I6363" s="1" t="s">
        <v>152</v>
      </c>
      <c r="J6363" t="s">
        <v>72</v>
      </c>
      <c r="K6363" s="1" t="s">
        <v>64</v>
      </c>
      <c r="L6363" t="s">
        <v>278</v>
      </c>
      <c r="M6363" t="s">
        <v>66</v>
      </c>
      <c r="N6363">
        <v>1</v>
      </c>
      <c r="O6363" t="s">
        <v>235</v>
      </c>
      <c r="P6363">
        <v>1</v>
      </c>
      <c r="Q6363" t="s">
        <v>464</v>
      </c>
      <c r="R6363" t="s">
        <v>234</v>
      </c>
      <c r="S6363" t="s">
        <v>258</v>
      </c>
      <c r="T6363" t="s">
        <v>259</v>
      </c>
      <c r="U6363" t="s">
        <v>443</v>
      </c>
    </row>
    <row r="6364" spans="1:21" x14ac:dyDescent="0.35">
      <c r="A6364" s="2" t="s">
        <v>53</v>
      </c>
      <c r="B6364" s="1" t="s">
        <v>151</v>
      </c>
      <c r="C6364" t="s">
        <v>507</v>
      </c>
      <c r="D6364" s="1" t="s">
        <v>517</v>
      </c>
      <c r="E6364" s="1" t="s">
        <v>25</v>
      </c>
      <c r="F6364" s="1" t="s">
        <v>29</v>
      </c>
      <c r="G6364" s="1" t="s">
        <v>29</v>
      </c>
      <c r="H6364" t="s">
        <v>16</v>
      </c>
      <c r="I6364" s="1" t="s">
        <v>152</v>
      </c>
      <c r="J6364" t="s">
        <v>72</v>
      </c>
      <c r="K6364" s="1" t="s">
        <v>57</v>
      </c>
      <c r="L6364" t="s">
        <v>278</v>
      </c>
      <c r="M6364" t="s">
        <v>57</v>
      </c>
      <c r="N6364">
        <v>1</v>
      </c>
      <c r="O6364" t="s">
        <v>235</v>
      </c>
      <c r="P6364">
        <v>1</v>
      </c>
      <c r="Q6364" t="s">
        <v>464</v>
      </c>
      <c r="R6364" t="s">
        <v>234</v>
      </c>
      <c r="S6364" t="s">
        <v>258</v>
      </c>
      <c r="T6364" t="s">
        <v>259</v>
      </c>
      <c r="U6364" t="s">
        <v>443</v>
      </c>
    </row>
    <row r="6365" spans="1:21" x14ac:dyDescent="0.35">
      <c r="A6365" s="2" t="s">
        <v>53</v>
      </c>
      <c r="B6365" s="1" t="s">
        <v>151</v>
      </c>
      <c r="C6365" t="s">
        <v>507</v>
      </c>
      <c r="D6365" s="1" t="s">
        <v>517</v>
      </c>
      <c r="E6365" s="1" t="s">
        <v>25</v>
      </c>
      <c r="F6365" s="1" t="s">
        <v>29</v>
      </c>
      <c r="G6365" s="1" t="s">
        <v>29</v>
      </c>
      <c r="H6365" t="s">
        <v>20</v>
      </c>
      <c r="I6365" s="1" t="s">
        <v>152</v>
      </c>
      <c r="J6365" t="s">
        <v>72</v>
      </c>
      <c r="K6365" s="1" t="s">
        <v>64</v>
      </c>
      <c r="L6365" t="s">
        <v>363</v>
      </c>
      <c r="M6365" t="s">
        <v>64</v>
      </c>
      <c r="N6365">
        <v>1</v>
      </c>
      <c r="O6365" t="s">
        <v>235</v>
      </c>
      <c r="P6365">
        <v>0</v>
      </c>
      <c r="Q6365" t="s">
        <v>464</v>
      </c>
      <c r="R6365" t="s">
        <v>234</v>
      </c>
      <c r="S6365" t="s">
        <v>258</v>
      </c>
      <c r="T6365" t="s">
        <v>259</v>
      </c>
      <c r="U6365" t="s">
        <v>443</v>
      </c>
    </row>
    <row r="6366" spans="1:21" x14ac:dyDescent="0.35">
      <c r="A6366" s="2" t="s">
        <v>53</v>
      </c>
      <c r="B6366" s="1" t="s">
        <v>151</v>
      </c>
      <c r="C6366" t="s">
        <v>507</v>
      </c>
      <c r="D6366" s="1" t="s">
        <v>517</v>
      </c>
      <c r="E6366" s="1" t="s">
        <v>25</v>
      </c>
      <c r="F6366" s="1" t="s">
        <v>29</v>
      </c>
      <c r="G6366" s="1" t="s">
        <v>29</v>
      </c>
      <c r="H6366" t="s">
        <v>27</v>
      </c>
      <c r="I6366" s="1" t="s">
        <v>152</v>
      </c>
      <c r="J6366" t="s">
        <v>72</v>
      </c>
      <c r="K6366" s="1" t="s">
        <v>18</v>
      </c>
      <c r="L6366" t="s">
        <v>278</v>
      </c>
      <c r="M6366" t="s">
        <v>19</v>
      </c>
      <c r="N6366">
        <v>1</v>
      </c>
      <c r="O6366" t="s">
        <v>235</v>
      </c>
      <c r="P6366">
        <v>1</v>
      </c>
      <c r="Q6366" t="s">
        <v>464</v>
      </c>
      <c r="R6366" t="s">
        <v>234</v>
      </c>
      <c r="S6366" t="s">
        <v>258</v>
      </c>
      <c r="T6366" t="s">
        <v>259</v>
      </c>
      <c r="U6366" t="s">
        <v>443</v>
      </c>
    </row>
    <row r="6367" spans="1:21" x14ac:dyDescent="0.35">
      <c r="A6367" s="2" t="s">
        <v>53</v>
      </c>
      <c r="B6367" s="1" t="s">
        <v>151</v>
      </c>
      <c r="C6367" t="s">
        <v>507</v>
      </c>
      <c r="D6367" s="1" t="s">
        <v>517</v>
      </c>
      <c r="E6367" s="1" t="s">
        <v>25</v>
      </c>
      <c r="F6367" s="1" t="s">
        <v>29</v>
      </c>
      <c r="G6367" s="1" t="s">
        <v>29</v>
      </c>
      <c r="H6367" t="s">
        <v>27</v>
      </c>
      <c r="I6367" s="1" t="s">
        <v>152</v>
      </c>
      <c r="J6367" t="s">
        <v>72</v>
      </c>
      <c r="K6367" s="1" t="s">
        <v>18</v>
      </c>
      <c r="L6367" t="s">
        <v>363</v>
      </c>
      <c r="M6367" t="s">
        <v>18</v>
      </c>
      <c r="N6367">
        <v>1</v>
      </c>
      <c r="O6367" t="s">
        <v>235</v>
      </c>
      <c r="P6367">
        <v>1</v>
      </c>
      <c r="Q6367" t="s">
        <v>464</v>
      </c>
      <c r="R6367" t="s">
        <v>234</v>
      </c>
      <c r="S6367" t="s">
        <v>258</v>
      </c>
      <c r="T6367" t="s">
        <v>259</v>
      </c>
      <c r="U6367" t="s">
        <v>443</v>
      </c>
    </row>
    <row r="6368" spans="1:21" x14ac:dyDescent="0.35">
      <c r="A6368" s="2" t="s">
        <v>53</v>
      </c>
      <c r="B6368" s="1" t="s">
        <v>151</v>
      </c>
      <c r="C6368" t="s">
        <v>507</v>
      </c>
      <c r="D6368" s="1" t="s">
        <v>517</v>
      </c>
      <c r="E6368" s="1" t="s">
        <v>25</v>
      </c>
      <c r="F6368" s="1" t="s">
        <v>29</v>
      </c>
      <c r="G6368" s="1" t="s">
        <v>29</v>
      </c>
      <c r="H6368" t="s">
        <v>30</v>
      </c>
      <c r="I6368" s="1" t="s">
        <v>152</v>
      </c>
      <c r="J6368" t="s">
        <v>72</v>
      </c>
      <c r="K6368" s="1" t="s">
        <v>75</v>
      </c>
      <c r="L6368" t="s">
        <v>278</v>
      </c>
      <c r="M6368" t="s">
        <v>112</v>
      </c>
      <c r="N6368">
        <v>1</v>
      </c>
      <c r="O6368" t="s">
        <v>235</v>
      </c>
      <c r="P6368">
        <v>1</v>
      </c>
      <c r="Q6368" t="s">
        <v>464</v>
      </c>
      <c r="R6368" t="s">
        <v>234</v>
      </c>
      <c r="S6368" t="s">
        <v>258</v>
      </c>
      <c r="T6368" t="s">
        <v>259</v>
      </c>
      <c r="U6368" t="s">
        <v>443</v>
      </c>
    </row>
    <row r="6369" spans="1:21" x14ac:dyDescent="0.35">
      <c r="A6369" s="2" t="s">
        <v>53</v>
      </c>
      <c r="B6369" s="1" t="s">
        <v>151</v>
      </c>
      <c r="C6369" t="s">
        <v>507</v>
      </c>
      <c r="D6369" s="1" t="s">
        <v>517</v>
      </c>
      <c r="E6369" s="1" t="s">
        <v>25</v>
      </c>
      <c r="F6369" s="1" t="s">
        <v>29</v>
      </c>
      <c r="G6369" s="1" t="s">
        <v>29</v>
      </c>
      <c r="H6369" t="s">
        <v>30</v>
      </c>
      <c r="I6369" s="1" t="s">
        <v>152</v>
      </c>
      <c r="J6369" t="s">
        <v>72</v>
      </c>
      <c r="K6369" s="1" t="s">
        <v>22</v>
      </c>
      <c r="L6369" t="s">
        <v>363</v>
      </c>
      <c r="M6369" t="s">
        <v>79</v>
      </c>
      <c r="N6369">
        <v>1</v>
      </c>
      <c r="O6369" t="s">
        <v>235</v>
      </c>
      <c r="P6369">
        <v>1</v>
      </c>
      <c r="Q6369" t="s">
        <v>464</v>
      </c>
      <c r="R6369" t="s">
        <v>234</v>
      </c>
      <c r="S6369" t="s">
        <v>258</v>
      </c>
      <c r="T6369" t="s">
        <v>259</v>
      </c>
      <c r="U6369" t="s">
        <v>443</v>
      </c>
    </row>
    <row r="6370" spans="1:21" x14ac:dyDescent="0.35">
      <c r="A6370" s="2" t="s">
        <v>53</v>
      </c>
      <c r="B6370" s="1" t="s">
        <v>151</v>
      </c>
      <c r="C6370" t="s">
        <v>507</v>
      </c>
      <c r="D6370" s="1" t="s">
        <v>517</v>
      </c>
      <c r="E6370" s="1" t="s">
        <v>25</v>
      </c>
      <c r="F6370" s="1" t="s">
        <v>29</v>
      </c>
      <c r="G6370" s="1" t="s">
        <v>29</v>
      </c>
      <c r="H6370" t="s">
        <v>36</v>
      </c>
      <c r="I6370" s="1" t="s">
        <v>152</v>
      </c>
      <c r="J6370" t="s">
        <v>72</v>
      </c>
      <c r="K6370" s="1" t="s">
        <v>22</v>
      </c>
      <c r="L6370" t="s">
        <v>363</v>
      </c>
      <c r="M6370" t="s">
        <v>23</v>
      </c>
      <c r="N6370">
        <v>1</v>
      </c>
      <c r="O6370" t="s">
        <v>235</v>
      </c>
      <c r="P6370">
        <v>1</v>
      </c>
      <c r="Q6370" t="s">
        <v>464</v>
      </c>
      <c r="R6370" t="s">
        <v>234</v>
      </c>
      <c r="S6370" t="s">
        <v>258</v>
      </c>
      <c r="T6370" t="s">
        <v>259</v>
      </c>
      <c r="U6370" t="s">
        <v>443</v>
      </c>
    </row>
    <row r="6371" spans="1:21" x14ac:dyDescent="0.35">
      <c r="A6371" s="2" t="s">
        <v>53</v>
      </c>
      <c r="B6371" s="1" t="s">
        <v>151</v>
      </c>
      <c r="C6371" t="s">
        <v>507</v>
      </c>
      <c r="D6371" s="1" t="s">
        <v>517</v>
      </c>
      <c r="E6371" s="1" t="s">
        <v>25</v>
      </c>
      <c r="F6371" s="1" t="s">
        <v>29</v>
      </c>
      <c r="G6371" s="1" t="s">
        <v>29</v>
      </c>
      <c r="H6371" t="s">
        <v>24</v>
      </c>
      <c r="I6371" s="1" t="s">
        <v>152</v>
      </c>
      <c r="J6371" t="s">
        <v>72</v>
      </c>
      <c r="K6371" s="1" t="s">
        <v>22</v>
      </c>
      <c r="L6371" t="s">
        <v>363</v>
      </c>
      <c r="M6371" t="s">
        <v>97</v>
      </c>
      <c r="N6371">
        <v>1</v>
      </c>
      <c r="O6371" t="s">
        <v>235</v>
      </c>
      <c r="P6371">
        <v>0</v>
      </c>
      <c r="Q6371" t="s">
        <v>464</v>
      </c>
      <c r="R6371" t="s">
        <v>234</v>
      </c>
      <c r="S6371" t="s">
        <v>258</v>
      </c>
      <c r="T6371" t="s">
        <v>259</v>
      </c>
      <c r="U6371" t="s">
        <v>443</v>
      </c>
    </row>
    <row r="6372" spans="1:21" x14ac:dyDescent="0.35">
      <c r="A6372" s="2" t="s">
        <v>53</v>
      </c>
      <c r="B6372" s="1" t="s">
        <v>151</v>
      </c>
      <c r="C6372" t="s">
        <v>507</v>
      </c>
      <c r="D6372" s="1" t="s">
        <v>517</v>
      </c>
      <c r="E6372" s="1" t="s">
        <v>25</v>
      </c>
      <c r="F6372" s="1" t="s">
        <v>29</v>
      </c>
      <c r="G6372" s="1" t="s">
        <v>29</v>
      </c>
      <c r="H6372" t="s">
        <v>40</v>
      </c>
      <c r="I6372" s="1" t="s">
        <v>152</v>
      </c>
      <c r="J6372" t="s">
        <v>72</v>
      </c>
      <c r="K6372" s="1" t="s">
        <v>64</v>
      </c>
      <c r="L6372" t="s">
        <v>278</v>
      </c>
      <c r="M6372" t="s">
        <v>68</v>
      </c>
      <c r="N6372">
        <v>1</v>
      </c>
      <c r="O6372" t="s">
        <v>235</v>
      </c>
      <c r="P6372">
        <v>0</v>
      </c>
      <c r="Q6372" t="s">
        <v>464</v>
      </c>
      <c r="R6372" t="s">
        <v>234</v>
      </c>
      <c r="S6372" t="s">
        <v>258</v>
      </c>
      <c r="T6372" t="s">
        <v>259</v>
      </c>
      <c r="U6372" t="s">
        <v>443</v>
      </c>
    </row>
    <row r="6373" spans="1:21" x14ac:dyDescent="0.35">
      <c r="A6373" s="2" t="s">
        <v>53</v>
      </c>
      <c r="B6373" s="1" t="s">
        <v>151</v>
      </c>
      <c r="C6373" t="s">
        <v>507</v>
      </c>
      <c r="D6373" s="1" t="s">
        <v>517</v>
      </c>
      <c r="E6373" s="1" t="s">
        <v>25</v>
      </c>
      <c r="F6373" s="1" t="s">
        <v>29</v>
      </c>
      <c r="G6373" s="1" t="s">
        <v>29</v>
      </c>
      <c r="H6373" t="s">
        <v>40</v>
      </c>
      <c r="I6373" s="1" t="s">
        <v>152</v>
      </c>
      <c r="J6373" t="s">
        <v>72</v>
      </c>
      <c r="K6373" s="1" t="s">
        <v>64</v>
      </c>
      <c r="L6373" t="s">
        <v>278</v>
      </c>
      <c r="M6373" t="s">
        <v>67</v>
      </c>
      <c r="N6373">
        <v>1</v>
      </c>
      <c r="O6373" t="s">
        <v>235</v>
      </c>
      <c r="P6373">
        <v>1</v>
      </c>
      <c r="Q6373" t="s">
        <v>464</v>
      </c>
      <c r="R6373" t="s">
        <v>234</v>
      </c>
      <c r="S6373" t="s">
        <v>258</v>
      </c>
      <c r="T6373" t="s">
        <v>259</v>
      </c>
      <c r="U6373" t="s">
        <v>443</v>
      </c>
    </row>
    <row r="6374" spans="1:21" x14ac:dyDescent="0.35">
      <c r="A6374" s="2" t="s">
        <v>53</v>
      </c>
      <c r="B6374" s="1" t="s">
        <v>151</v>
      </c>
      <c r="C6374" t="s">
        <v>507</v>
      </c>
      <c r="D6374" s="1" t="s">
        <v>517</v>
      </c>
      <c r="E6374" s="1" t="s">
        <v>25</v>
      </c>
      <c r="F6374" s="1" t="s">
        <v>29</v>
      </c>
      <c r="G6374" s="1" t="s">
        <v>29</v>
      </c>
      <c r="H6374" t="s">
        <v>40</v>
      </c>
      <c r="I6374" s="1" t="s">
        <v>152</v>
      </c>
      <c r="J6374" t="s">
        <v>72</v>
      </c>
      <c r="K6374" s="1" t="s">
        <v>75</v>
      </c>
      <c r="L6374" t="s">
        <v>363</v>
      </c>
      <c r="M6374" t="s">
        <v>112</v>
      </c>
      <c r="N6374">
        <v>1</v>
      </c>
      <c r="O6374" t="s">
        <v>235</v>
      </c>
      <c r="P6374">
        <v>0</v>
      </c>
      <c r="Q6374" t="s">
        <v>464</v>
      </c>
      <c r="R6374" t="s">
        <v>234</v>
      </c>
      <c r="S6374" t="s">
        <v>258</v>
      </c>
      <c r="T6374" t="s">
        <v>259</v>
      </c>
      <c r="U6374" t="s">
        <v>443</v>
      </c>
    </row>
    <row r="6375" spans="1:21" x14ac:dyDescent="0.35">
      <c r="A6375" s="2" t="s">
        <v>53</v>
      </c>
      <c r="B6375" s="1" t="s">
        <v>151</v>
      </c>
      <c r="C6375" t="s">
        <v>507</v>
      </c>
      <c r="D6375" s="1" t="s">
        <v>517</v>
      </c>
      <c r="E6375" s="1" t="s">
        <v>25</v>
      </c>
      <c r="F6375" s="1" t="s">
        <v>21</v>
      </c>
      <c r="G6375" s="1" t="s">
        <v>29</v>
      </c>
      <c r="H6375" t="s">
        <v>52</v>
      </c>
      <c r="I6375" s="1" t="s">
        <v>152</v>
      </c>
      <c r="J6375" t="s">
        <v>72</v>
      </c>
      <c r="K6375" s="1" t="s">
        <v>64</v>
      </c>
      <c r="L6375" t="s">
        <v>278</v>
      </c>
      <c r="M6375" t="s">
        <v>64</v>
      </c>
      <c r="N6375">
        <v>1</v>
      </c>
      <c r="O6375" t="s">
        <v>235</v>
      </c>
      <c r="P6375">
        <v>0</v>
      </c>
      <c r="Q6375" t="s">
        <v>464</v>
      </c>
      <c r="R6375" t="s">
        <v>234</v>
      </c>
      <c r="S6375" t="s">
        <v>258</v>
      </c>
      <c r="T6375" t="s">
        <v>259</v>
      </c>
      <c r="U6375" t="s">
        <v>443</v>
      </c>
    </row>
    <row r="6376" spans="1:21" x14ac:dyDescent="0.35">
      <c r="A6376" s="2" t="s">
        <v>53</v>
      </c>
      <c r="B6376" s="1" t="s">
        <v>151</v>
      </c>
      <c r="C6376" t="s">
        <v>507</v>
      </c>
      <c r="D6376" s="1" t="s">
        <v>517</v>
      </c>
      <c r="E6376" s="1" t="s">
        <v>25</v>
      </c>
      <c r="F6376" s="1" t="s">
        <v>21</v>
      </c>
      <c r="G6376" s="1" t="s">
        <v>29</v>
      </c>
      <c r="H6376" t="s">
        <v>52</v>
      </c>
      <c r="I6376" s="1" t="s">
        <v>152</v>
      </c>
      <c r="J6376" t="s">
        <v>72</v>
      </c>
      <c r="K6376" s="1" t="s">
        <v>64</v>
      </c>
      <c r="L6376" t="s">
        <v>278</v>
      </c>
      <c r="M6376" t="s">
        <v>64</v>
      </c>
      <c r="N6376">
        <v>1</v>
      </c>
      <c r="O6376" t="s">
        <v>235</v>
      </c>
      <c r="P6376">
        <v>1</v>
      </c>
      <c r="Q6376" t="s">
        <v>464</v>
      </c>
      <c r="R6376" t="s">
        <v>234</v>
      </c>
      <c r="S6376" t="s">
        <v>258</v>
      </c>
      <c r="T6376" t="s">
        <v>259</v>
      </c>
      <c r="U6376" t="s">
        <v>443</v>
      </c>
    </row>
    <row r="6377" spans="1:21" x14ac:dyDescent="0.35">
      <c r="A6377" s="2" t="s">
        <v>53</v>
      </c>
      <c r="B6377" s="1" t="s">
        <v>151</v>
      </c>
      <c r="C6377" t="s">
        <v>507</v>
      </c>
      <c r="D6377" s="1" t="s">
        <v>517</v>
      </c>
      <c r="E6377" s="1" t="s">
        <v>25</v>
      </c>
      <c r="F6377" s="1" t="s">
        <v>21</v>
      </c>
      <c r="G6377" s="1" t="s">
        <v>29</v>
      </c>
      <c r="H6377" t="s">
        <v>16</v>
      </c>
      <c r="I6377" s="1" t="s">
        <v>152</v>
      </c>
      <c r="J6377" t="s">
        <v>72</v>
      </c>
      <c r="K6377" s="1" t="s">
        <v>18</v>
      </c>
      <c r="L6377" t="s">
        <v>278</v>
      </c>
      <c r="M6377" t="s">
        <v>125</v>
      </c>
      <c r="N6377">
        <v>1</v>
      </c>
      <c r="O6377" t="s">
        <v>235</v>
      </c>
      <c r="P6377">
        <v>1</v>
      </c>
      <c r="Q6377" t="s">
        <v>464</v>
      </c>
      <c r="R6377" t="s">
        <v>234</v>
      </c>
      <c r="S6377" t="s">
        <v>258</v>
      </c>
      <c r="T6377" t="s">
        <v>259</v>
      </c>
      <c r="U6377" t="s">
        <v>443</v>
      </c>
    </row>
    <row r="6378" spans="1:21" x14ac:dyDescent="0.35">
      <c r="A6378" s="2" t="s">
        <v>53</v>
      </c>
      <c r="B6378" s="1" t="s">
        <v>151</v>
      </c>
      <c r="C6378" t="s">
        <v>507</v>
      </c>
      <c r="D6378" s="1" t="s">
        <v>517</v>
      </c>
      <c r="E6378" s="1" t="s">
        <v>25</v>
      </c>
      <c r="F6378" s="1" t="s">
        <v>21</v>
      </c>
      <c r="G6378" s="1" t="s">
        <v>29</v>
      </c>
      <c r="H6378" t="s">
        <v>16</v>
      </c>
      <c r="I6378" s="1" t="s">
        <v>152</v>
      </c>
      <c r="J6378" t="s">
        <v>72</v>
      </c>
      <c r="K6378" s="1" t="s">
        <v>64</v>
      </c>
      <c r="L6378" t="s">
        <v>278</v>
      </c>
      <c r="M6378" t="s">
        <v>64</v>
      </c>
      <c r="N6378">
        <v>1</v>
      </c>
      <c r="O6378" t="s">
        <v>235</v>
      </c>
      <c r="P6378">
        <v>1</v>
      </c>
      <c r="Q6378" t="s">
        <v>464</v>
      </c>
      <c r="R6378" t="s">
        <v>234</v>
      </c>
      <c r="S6378" t="s">
        <v>258</v>
      </c>
      <c r="T6378" t="s">
        <v>259</v>
      </c>
      <c r="U6378" t="s">
        <v>443</v>
      </c>
    </row>
    <row r="6379" spans="1:21" x14ac:dyDescent="0.35">
      <c r="A6379" s="2" t="s">
        <v>53</v>
      </c>
      <c r="B6379" s="1" t="s">
        <v>151</v>
      </c>
      <c r="C6379" t="s">
        <v>507</v>
      </c>
      <c r="D6379" s="1" t="s">
        <v>517</v>
      </c>
      <c r="E6379" s="1" t="s">
        <v>25</v>
      </c>
      <c r="F6379" s="1" t="s">
        <v>21</v>
      </c>
      <c r="G6379" s="1" t="s">
        <v>29</v>
      </c>
      <c r="H6379" t="s">
        <v>16</v>
      </c>
      <c r="I6379" s="1" t="s">
        <v>152</v>
      </c>
      <c r="J6379" t="s">
        <v>72</v>
      </c>
      <c r="K6379" s="1" t="s">
        <v>64</v>
      </c>
      <c r="L6379" t="s">
        <v>278</v>
      </c>
      <c r="M6379" t="s">
        <v>65</v>
      </c>
      <c r="N6379">
        <v>1</v>
      </c>
      <c r="O6379" t="s">
        <v>235</v>
      </c>
      <c r="P6379">
        <v>1</v>
      </c>
      <c r="Q6379" t="s">
        <v>464</v>
      </c>
      <c r="R6379" t="s">
        <v>234</v>
      </c>
      <c r="S6379" t="s">
        <v>258</v>
      </c>
      <c r="T6379" t="s">
        <v>259</v>
      </c>
      <c r="U6379" t="s">
        <v>443</v>
      </c>
    </row>
    <row r="6380" spans="1:21" x14ac:dyDescent="0.35">
      <c r="A6380" s="2" t="s">
        <v>53</v>
      </c>
      <c r="B6380" s="1" t="s">
        <v>151</v>
      </c>
      <c r="C6380" t="s">
        <v>507</v>
      </c>
      <c r="D6380" s="1" t="s">
        <v>517</v>
      </c>
      <c r="E6380" s="1" t="s">
        <v>25</v>
      </c>
      <c r="F6380" s="1" t="s">
        <v>21</v>
      </c>
      <c r="G6380" s="1" t="s">
        <v>29</v>
      </c>
      <c r="H6380" t="s">
        <v>16</v>
      </c>
      <c r="I6380" s="1" t="s">
        <v>152</v>
      </c>
      <c r="J6380" t="s">
        <v>72</v>
      </c>
      <c r="K6380" s="1" t="s">
        <v>64</v>
      </c>
      <c r="L6380" t="s">
        <v>278</v>
      </c>
      <c r="M6380" t="s">
        <v>154</v>
      </c>
      <c r="N6380">
        <v>1</v>
      </c>
      <c r="O6380" t="s">
        <v>235</v>
      </c>
      <c r="P6380">
        <v>1</v>
      </c>
      <c r="Q6380" t="s">
        <v>464</v>
      </c>
      <c r="R6380" t="s">
        <v>234</v>
      </c>
      <c r="S6380" t="s">
        <v>258</v>
      </c>
      <c r="T6380" t="s">
        <v>259</v>
      </c>
      <c r="U6380" t="s">
        <v>443</v>
      </c>
    </row>
    <row r="6381" spans="1:21" x14ac:dyDescent="0.35">
      <c r="A6381" s="2" t="s">
        <v>53</v>
      </c>
      <c r="B6381" s="1" t="s">
        <v>151</v>
      </c>
      <c r="C6381" t="s">
        <v>507</v>
      </c>
      <c r="D6381" s="1" t="s">
        <v>517</v>
      </c>
      <c r="E6381" s="1" t="s">
        <v>25</v>
      </c>
      <c r="F6381" s="1" t="s">
        <v>21</v>
      </c>
      <c r="G6381" s="1" t="s">
        <v>29</v>
      </c>
      <c r="H6381" t="s">
        <v>16</v>
      </c>
      <c r="I6381" s="1" t="s">
        <v>152</v>
      </c>
      <c r="J6381" t="s">
        <v>72</v>
      </c>
      <c r="K6381" s="1" t="s">
        <v>64</v>
      </c>
      <c r="L6381" t="s">
        <v>363</v>
      </c>
      <c r="M6381" t="s">
        <v>68</v>
      </c>
      <c r="N6381">
        <v>1</v>
      </c>
      <c r="O6381" t="s">
        <v>235</v>
      </c>
      <c r="P6381">
        <v>1</v>
      </c>
      <c r="Q6381" t="s">
        <v>464</v>
      </c>
      <c r="R6381" t="s">
        <v>234</v>
      </c>
      <c r="S6381" t="s">
        <v>258</v>
      </c>
      <c r="T6381" t="s">
        <v>259</v>
      </c>
      <c r="U6381" t="s">
        <v>443</v>
      </c>
    </row>
    <row r="6382" spans="1:21" x14ac:dyDescent="0.35">
      <c r="A6382" s="2" t="s">
        <v>53</v>
      </c>
      <c r="B6382" s="1" t="s">
        <v>151</v>
      </c>
      <c r="C6382" t="s">
        <v>507</v>
      </c>
      <c r="D6382" s="1" t="s">
        <v>517</v>
      </c>
      <c r="E6382" s="1" t="s">
        <v>25</v>
      </c>
      <c r="F6382" s="1" t="s">
        <v>21</v>
      </c>
      <c r="G6382" s="1" t="s">
        <v>29</v>
      </c>
      <c r="H6382" t="s">
        <v>16</v>
      </c>
      <c r="I6382" s="1" t="s">
        <v>152</v>
      </c>
      <c r="J6382" t="s">
        <v>72</v>
      </c>
      <c r="K6382" s="1" t="s">
        <v>48</v>
      </c>
      <c r="L6382" t="s">
        <v>278</v>
      </c>
      <c r="M6382" t="s">
        <v>160</v>
      </c>
      <c r="N6382">
        <v>1</v>
      </c>
      <c r="O6382" t="s">
        <v>235</v>
      </c>
      <c r="P6382">
        <v>0</v>
      </c>
      <c r="Q6382" t="s">
        <v>464</v>
      </c>
      <c r="R6382" t="s">
        <v>234</v>
      </c>
      <c r="S6382" t="s">
        <v>258</v>
      </c>
      <c r="T6382" t="s">
        <v>259</v>
      </c>
      <c r="U6382" t="s">
        <v>443</v>
      </c>
    </row>
    <row r="6383" spans="1:21" x14ac:dyDescent="0.35">
      <c r="A6383" s="2" t="s">
        <v>53</v>
      </c>
      <c r="B6383" s="1" t="s">
        <v>151</v>
      </c>
      <c r="C6383" t="s">
        <v>507</v>
      </c>
      <c r="D6383" s="1" t="s">
        <v>517</v>
      </c>
      <c r="E6383" s="1" t="s">
        <v>25</v>
      </c>
      <c r="F6383" s="1" t="s">
        <v>21</v>
      </c>
      <c r="G6383" s="1" t="s">
        <v>29</v>
      </c>
      <c r="H6383" t="s">
        <v>16</v>
      </c>
      <c r="I6383" s="1" t="s">
        <v>152</v>
      </c>
      <c r="J6383" t="s">
        <v>72</v>
      </c>
      <c r="K6383" s="1" t="s">
        <v>48</v>
      </c>
      <c r="L6383" t="s">
        <v>278</v>
      </c>
      <c r="M6383" t="s">
        <v>103</v>
      </c>
      <c r="N6383">
        <v>1</v>
      </c>
      <c r="O6383" t="s">
        <v>235</v>
      </c>
      <c r="P6383">
        <v>0</v>
      </c>
      <c r="Q6383" t="s">
        <v>464</v>
      </c>
      <c r="R6383" t="s">
        <v>234</v>
      </c>
      <c r="S6383" t="s">
        <v>258</v>
      </c>
      <c r="T6383" t="s">
        <v>259</v>
      </c>
      <c r="U6383" t="s">
        <v>443</v>
      </c>
    </row>
    <row r="6384" spans="1:21" x14ac:dyDescent="0.35">
      <c r="A6384" s="2" t="s">
        <v>53</v>
      </c>
      <c r="B6384" s="1" t="s">
        <v>151</v>
      </c>
      <c r="C6384" t="s">
        <v>507</v>
      </c>
      <c r="D6384" s="1" t="s">
        <v>517</v>
      </c>
      <c r="E6384" s="1" t="s">
        <v>25</v>
      </c>
      <c r="F6384" s="1" t="s">
        <v>21</v>
      </c>
      <c r="G6384" s="1" t="s">
        <v>29</v>
      </c>
      <c r="H6384" t="s">
        <v>16</v>
      </c>
      <c r="I6384" s="1" t="s">
        <v>152</v>
      </c>
      <c r="J6384" t="s">
        <v>72</v>
      </c>
      <c r="K6384" s="1" t="s">
        <v>57</v>
      </c>
      <c r="L6384" t="s">
        <v>278</v>
      </c>
      <c r="M6384" t="s">
        <v>58</v>
      </c>
      <c r="N6384">
        <v>1</v>
      </c>
      <c r="O6384" t="s">
        <v>235</v>
      </c>
      <c r="P6384">
        <v>1</v>
      </c>
      <c r="Q6384" t="s">
        <v>464</v>
      </c>
      <c r="R6384" t="s">
        <v>234</v>
      </c>
      <c r="S6384" t="s">
        <v>258</v>
      </c>
      <c r="T6384" t="s">
        <v>259</v>
      </c>
      <c r="U6384" t="s">
        <v>443</v>
      </c>
    </row>
    <row r="6385" spans="1:21" x14ac:dyDescent="0.35">
      <c r="A6385" s="2" t="s">
        <v>53</v>
      </c>
      <c r="B6385" s="1" t="s">
        <v>151</v>
      </c>
      <c r="C6385" t="s">
        <v>507</v>
      </c>
      <c r="D6385" s="1" t="s">
        <v>517</v>
      </c>
      <c r="E6385" s="1" t="s">
        <v>25</v>
      </c>
      <c r="F6385" s="1" t="s">
        <v>21</v>
      </c>
      <c r="G6385" s="1" t="s">
        <v>29</v>
      </c>
      <c r="H6385" t="s">
        <v>20</v>
      </c>
      <c r="I6385" s="1" t="s">
        <v>152</v>
      </c>
      <c r="J6385" t="s">
        <v>72</v>
      </c>
      <c r="K6385" s="1" t="s">
        <v>18</v>
      </c>
      <c r="L6385" t="s">
        <v>278</v>
      </c>
      <c r="M6385" t="s">
        <v>18</v>
      </c>
      <c r="N6385">
        <v>1</v>
      </c>
      <c r="O6385" t="s">
        <v>235</v>
      </c>
      <c r="P6385">
        <v>1</v>
      </c>
      <c r="Q6385" t="s">
        <v>464</v>
      </c>
      <c r="R6385" t="s">
        <v>234</v>
      </c>
      <c r="S6385" t="s">
        <v>258</v>
      </c>
      <c r="T6385" t="s">
        <v>259</v>
      </c>
      <c r="U6385" t="s">
        <v>443</v>
      </c>
    </row>
    <row r="6386" spans="1:21" x14ac:dyDescent="0.35">
      <c r="A6386" s="2" t="s">
        <v>53</v>
      </c>
      <c r="B6386" s="1" t="s">
        <v>151</v>
      </c>
      <c r="C6386" t="s">
        <v>507</v>
      </c>
      <c r="D6386" s="1" t="s">
        <v>517</v>
      </c>
      <c r="E6386" s="1" t="s">
        <v>25</v>
      </c>
      <c r="F6386" s="1" t="s">
        <v>21</v>
      </c>
      <c r="G6386" s="1" t="s">
        <v>29</v>
      </c>
      <c r="H6386" t="s">
        <v>20</v>
      </c>
      <c r="I6386" s="1" t="s">
        <v>152</v>
      </c>
      <c r="J6386" t="s">
        <v>72</v>
      </c>
      <c r="K6386" s="1" t="s">
        <v>57</v>
      </c>
      <c r="L6386" t="s">
        <v>278</v>
      </c>
      <c r="M6386" t="s">
        <v>62</v>
      </c>
      <c r="N6386">
        <v>1</v>
      </c>
      <c r="O6386" t="s">
        <v>235</v>
      </c>
      <c r="P6386">
        <v>1</v>
      </c>
      <c r="Q6386" t="s">
        <v>464</v>
      </c>
      <c r="R6386" t="s">
        <v>234</v>
      </c>
      <c r="S6386" t="s">
        <v>258</v>
      </c>
      <c r="T6386" t="s">
        <v>259</v>
      </c>
      <c r="U6386" t="s">
        <v>443</v>
      </c>
    </row>
    <row r="6387" spans="1:21" x14ac:dyDescent="0.35">
      <c r="A6387" s="2" t="s">
        <v>53</v>
      </c>
      <c r="B6387" s="1" t="s">
        <v>151</v>
      </c>
      <c r="C6387" t="s">
        <v>507</v>
      </c>
      <c r="D6387" s="1" t="s">
        <v>517</v>
      </c>
      <c r="E6387" s="1" t="s">
        <v>25</v>
      </c>
      <c r="F6387" s="1" t="s">
        <v>21</v>
      </c>
      <c r="G6387" s="1" t="s">
        <v>29</v>
      </c>
      <c r="H6387" t="s">
        <v>27</v>
      </c>
      <c r="I6387" s="1" t="s">
        <v>152</v>
      </c>
      <c r="J6387" t="s">
        <v>72</v>
      </c>
      <c r="K6387" s="1" t="s">
        <v>64</v>
      </c>
      <c r="L6387" t="s">
        <v>363</v>
      </c>
      <c r="M6387" t="s">
        <v>64</v>
      </c>
      <c r="N6387">
        <v>1</v>
      </c>
      <c r="O6387" t="s">
        <v>235</v>
      </c>
      <c r="P6387">
        <v>1</v>
      </c>
      <c r="Q6387" t="s">
        <v>464</v>
      </c>
      <c r="R6387" t="s">
        <v>234</v>
      </c>
      <c r="S6387" t="s">
        <v>258</v>
      </c>
      <c r="T6387" t="s">
        <v>259</v>
      </c>
      <c r="U6387" t="s">
        <v>443</v>
      </c>
    </row>
    <row r="6388" spans="1:21" x14ac:dyDescent="0.35">
      <c r="A6388" s="2" t="s">
        <v>53</v>
      </c>
      <c r="B6388" s="1" t="s">
        <v>151</v>
      </c>
      <c r="C6388" t="s">
        <v>507</v>
      </c>
      <c r="D6388" s="1" t="s">
        <v>517</v>
      </c>
      <c r="E6388" s="1" t="s">
        <v>25</v>
      </c>
      <c r="F6388" s="1" t="s">
        <v>21</v>
      </c>
      <c r="G6388" s="1" t="s">
        <v>29</v>
      </c>
      <c r="H6388" t="s">
        <v>27</v>
      </c>
      <c r="I6388" s="1" t="s">
        <v>152</v>
      </c>
      <c r="J6388" t="s">
        <v>72</v>
      </c>
      <c r="K6388" s="1" t="s">
        <v>22</v>
      </c>
      <c r="L6388" t="s">
        <v>278</v>
      </c>
      <c r="M6388" t="s">
        <v>28</v>
      </c>
      <c r="N6388">
        <v>1</v>
      </c>
      <c r="O6388" t="s">
        <v>235</v>
      </c>
      <c r="P6388">
        <v>0</v>
      </c>
      <c r="Q6388" t="s">
        <v>464</v>
      </c>
      <c r="R6388" t="s">
        <v>234</v>
      </c>
      <c r="S6388" t="s">
        <v>258</v>
      </c>
      <c r="T6388" t="s">
        <v>259</v>
      </c>
      <c r="U6388" t="s">
        <v>443</v>
      </c>
    </row>
    <row r="6389" spans="1:21" x14ac:dyDescent="0.35">
      <c r="A6389" s="2" t="s">
        <v>53</v>
      </c>
      <c r="B6389" s="1" t="s">
        <v>151</v>
      </c>
      <c r="C6389" t="s">
        <v>507</v>
      </c>
      <c r="D6389" s="1" t="s">
        <v>286</v>
      </c>
      <c r="E6389" s="1" t="s">
        <v>14</v>
      </c>
      <c r="F6389" s="1" t="s">
        <v>33</v>
      </c>
      <c r="G6389" s="1" t="s">
        <v>214</v>
      </c>
      <c r="H6389" t="s">
        <v>24</v>
      </c>
      <c r="I6389" s="1" t="s">
        <v>152</v>
      </c>
      <c r="J6389" t="s">
        <v>72</v>
      </c>
      <c r="K6389" s="1" t="s">
        <v>64</v>
      </c>
      <c r="L6389" t="s">
        <v>363</v>
      </c>
      <c r="M6389" t="s">
        <v>64</v>
      </c>
      <c r="N6389">
        <v>1</v>
      </c>
      <c r="O6389" t="s">
        <v>235</v>
      </c>
      <c r="P6389">
        <v>0</v>
      </c>
      <c r="Q6389" t="s">
        <v>464</v>
      </c>
      <c r="R6389" t="s">
        <v>234</v>
      </c>
      <c r="S6389" t="s">
        <v>258</v>
      </c>
      <c r="T6389" t="s">
        <v>259</v>
      </c>
      <c r="U6389" t="s">
        <v>443</v>
      </c>
    </row>
    <row r="6390" spans="1:21" x14ac:dyDescent="0.35">
      <c r="A6390" s="2" t="s">
        <v>53</v>
      </c>
      <c r="B6390" s="1" t="s">
        <v>151</v>
      </c>
      <c r="C6390" t="s">
        <v>507</v>
      </c>
      <c r="D6390" s="1" t="s">
        <v>286</v>
      </c>
      <c r="E6390" s="1" t="s">
        <v>14</v>
      </c>
      <c r="F6390" s="1" t="s">
        <v>26</v>
      </c>
      <c r="G6390" s="1" t="s">
        <v>215</v>
      </c>
      <c r="H6390" t="s">
        <v>52</v>
      </c>
      <c r="I6390" s="1" t="s">
        <v>152</v>
      </c>
      <c r="J6390" t="s">
        <v>72</v>
      </c>
      <c r="K6390" s="1" t="s">
        <v>64</v>
      </c>
      <c r="L6390" t="s">
        <v>278</v>
      </c>
      <c r="M6390" t="s">
        <v>64</v>
      </c>
      <c r="N6390">
        <v>1</v>
      </c>
      <c r="O6390" t="s">
        <v>235</v>
      </c>
      <c r="P6390">
        <v>0</v>
      </c>
      <c r="Q6390" t="s">
        <v>464</v>
      </c>
      <c r="R6390" t="s">
        <v>234</v>
      </c>
      <c r="S6390" t="s">
        <v>258</v>
      </c>
      <c r="T6390" t="s">
        <v>259</v>
      </c>
      <c r="U6390" t="s">
        <v>443</v>
      </c>
    </row>
    <row r="6391" spans="1:21" x14ac:dyDescent="0.35">
      <c r="A6391" s="2" t="s">
        <v>53</v>
      </c>
      <c r="B6391" s="1" t="s">
        <v>151</v>
      </c>
      <c r="C6391" t="s">
        <v>507</v>
      </c>
      <c r="D6391" s="1" t="s">
        <v>286</v>
      </c>
      <c r="E6391" s="1" t="s">
        <v>14</v>
      </c>
      <c r="F6391" s="1" t="s">
        <v>26</v>
      </c>
      <c r="G6391" s="1" t="s">
        <v>215</v>
      </c>
      <c r="H6391" t="s">
        <v>52</v>
      </c>
      <c r="I6391" s="1" t="s">
        <v>152</v>
      </c>
      <c r="J6391" t="s">
        <v>72</v>
      </c>
      <c r="K6391" s="1" t="s">
        <v>64</v>
      </c>
      <c r="L6391" t="s">
        <v>278</v>
      </c>
      <c r="M6391" t="s">
        <v>64</v>
      </c>
      <c r="N6391">
        <v>1</v>
      </c>
      <c r="O6391" t="s">
        <v>235</v>
      </c>
      <c r="P6391">
        <v>1</v>
      </c>
      <c r="Q6391" t="s">
        <v>464</v>
      </c>
      <c r="R6391" t="s">
        <v>234</v>
      </c>
      <c r="S6391" t="s">
        <v>258</v>
      </c>
      <c r="T6391" t="s">
        <v>259</v>
      </c>
      <c r="U6391" t="s">
        <v>443</v>
      </c>
    </row>
    <row r="6392" spans="1:21" x14ac:dyDescent="0.35">
      <c r="A6392" s="2" t="s">
        <v>53</v>
      </c>
      <c r="B6392" s="1" t="s">
        <v>151</v>
      </c>
      <c r="C6392" t="s">
        <v>507</v>
      </c>
      <c r="D6392" s="1" t="s">
        <v>286</v>
      </c>
      <c r="E6392" s="1" t="s">
        <v>14</v>
      </c>
      <c r="F6392" s="1" t="s">
        <v>26</v>
      </c>
      <c r="G6392" s="1" t="s">
        <v>215</v>
      </c>
      <c r="H6392" t="s">
        <v>16</v>
      </c>
      <c r="I6392" s="1" t="s">
        <v>152</v>
      </c>
      <c r="J6392" t="s">
        <v>72</v>
      </c>
      <c r="K6392" s="1" t="s">
        <v>64</v>
      </c>
      <c r="L6392" t="s">
        <v>363</v>
      </c>
      <c r="M6392" t="s">
        <v>64</v>
      </c>
      <c r="N6392">
        <v>1</v>
      </c>
      <c r="O6392" t="s">
        <v>235</v>
      </c>
      <c r="P6392">
        <v>1</v>
      </c>
      <c r="Q6392" t="s">
        <v>464</v>
      </c>
      <c r="R6392" t="s">
        <v>234</v>
      </c>
      <c r="S6392" t="s">
        <v>258</v>
      </c>
      <c r="T6392" t="s">
        <v>259</v>
      </c>
      <c r="U6392" t="s">
        <v>443</v>
      </c>
    </row>
    <row r="6393" spans="1:21" x14ac:dyDescent="0.35">
      <c r="A6393" s="2" t="s">
        <v>53</v>
      </c>
      <c r="B6393" s="1" t="s">
        <v>151</v>
      </c>
      <c r="C6393" t="s">
        <v>507</v>
      </c>
      <c r="D6393" s="1" t="s">
        <v>286</v>
      </c>
      <c r="E6393" s="1" t="s">
        <v>14</v>
      </c>
      <c r="F6393" s="1" t="s">
        <v>26</v>
      </c>
      <c r="G6393" s="1" t="s">
        <v>215</v>
      </c>
      <c r="H6393" t="s">
        <v>16</v>
      </c>
      <c r="I6393" s="1" t="s">
        <v>152</v>
      </c>
      <c r="J6393" t="s">
        <v>72</v>
      </c>
      <c r="K6393" s="1" t="s">
        <v>75</v>
      </c>
      <c r="L6393" t="s">
        <v>278</v>
      </c>
      <c r="M6393" t="s">
        <v>75</v>
      </c>
      <c r="N6393">
        <v>1</v>
      </c>
      <c r="O6393" t="s">
        <v>235</v>
      </c>
      <c r="P6393">
        <v>1</v>
      </c>
      <c r="Q6393" t="s">
        <v>464</v>
      </c>
      <c r="R6393" t="s">
        <v>234</v>
      </c>
      <c r="S6393" t="s">
        <v>258</v>
      </c>
      <c r="T6393" t="s">
        <v>259</v>
      </c>
      <c r="U6393" t="s">
        <v>443</v>
      </c>
    </row>
    <row r="6394" spans="1:21" x14ac:dyDescent="0.35">
      <c r="A6394" s="2" t="s">
        <v>53</v>
      </c>
      <c r="B6394" s="1" t="s">
        <v>151</v>
      </c>
      <c r="C6394" t="s">
        <v>507</v>
      </c>
      <c r="D6394" s="1" t="s">
        <v>286</v>
      </c>
      <c r="E6394" s="1" t="s">
        <v>14</v>
      </c>
      <c r="F6394" s="1" t="s">
        <v>26</v>
      </c>
      <c r="G6394" s="1" t="s">
        <v>215</v>
      </c>
      <c r="H6394" t="s">
        <v>16</v>
      </c>
      <c r="I6394" s="1" t="s">
        <v>152</v>
      </c>
      <c r="J6394" t="s">
        <v>72</v>
      </c>
      <c r="K6394" s="1" t="s">
        <v>57</v>
      </c>
      <c r="L6394" t="s">
        <v>278</v>
      </c>
      <c r="M6394" t="s">
        <v>62</v>
      </c>
      <c r="N6394">
        <v>1</v>
      </c>
      <c r="O6394" t="s">
        <v>235</v>
      </c>
      <c r="P6394">
        <v>0</v>
      </c>
      <c r="Q6394" t="s">
        <v>464</v>
      </c>
      <c r="R6394" t="s">
        <v>234</v>
      </c>
      <c r="S6394" t="s">
        <v>258</v>
      </c>
      <c r="T6394" t="s">
        <v>259</v>
      </c>
      <c r="U6394" t="s">
        <v>443</v>
      </c>
    </row>
    <row r="6395" spans="1:21" x14ac:dyDescent="0.35">
      <c r="A6395" s="2" t="s">
        <v>53</v>
      </c>
      <c r="B6395" s="1" t="s">
        <v>151</v>
      </c>
      <c r="C6395" t="s">
        <v>507</v>
      </c>
      <c r="D6395" s="1" t="s">
        <v>286</v>
      </c>
      <c r="E6395" s="1" t="s">
        <v>14</v>
      </c>
      <c r="F6395" s="1" t="s">
        <v>26</v>
      </c>
      <c r="G6395" s="1" t="s">
        <v>215</v>
      </c>
      <c r="H6395" t="s">
        <v>20</v>
      </c>
      <c r="I6395" s="1" t="s">
        <v>152</v>
      </c>
      <c r="J6395" t="s">
        <v>72</v>
      </c>
      <c r="K6395" s="1" t="s">
        <v>18</v>
      </c>
      <c r="L6395" t="s">
        <v>363</v>
      </c>
      <c r="M6395" t="s">
        <v>43</v>
      </c>
      <c r="N6395">
        <v>1</v>
      </c>
      <c r="O6395" t="s">
        <v>235</v>
      </c>
      <c r="P6395">
        <v>1</v>
      </c>
      <c r="Q6395" t="s">
        <v>464</v>
      </c>
      <c r="R6395" t="s">
        <v>234</v>
      </c>
      <c r="S6395" t="s">
        <v>258</v>
      </c>
      <c r="T6395" t="s">
        <v>259</v>
      </c>
      <c r="U6395" t="s">
        <v>443</v>
      </c>
    </row>
    <row r="6396" spans="1:21" x14ac:dyDescent="0.35">
      <c r="A6396" s="2" t="s">
        <v>53</v>
      </c>
      <c r="B6396" s="1" t="s">
        <v>151</v>
      </c>
      <c r="C6396" t="s">
        <v>507</v>
      </c>
      <c r="D6396" s="1" t="s">
        <v>286</v>
      </c>
      <c r="E6396" s="1" t="s">
        <v>14</v>
      </c>
      <c r="F6396" s="1" t="s">
        <v>26</v>
      </c>
      <c r="G6396" s="1" t="s">
        <v>215</v>
      </c>
      <c r="H6396" t="s">
        <v>20</v>
      </c>
      <c r="I6396" s="1" t="s">
        <v>152</v>
      </c>
      <c r="J6396" t="s">
        <v>72</v>
      </c>
      <c r="K6396" s="1" t="s">
        <v>64</v>
      </c>
      <c r="L6396" t="s">
        <v>363</v>
      </c>
      <c r="M6396" t="s">
        <v>64</v>
      </c>
      <c r="N6396">
        <v>1</v>
      </c>
      <c r="O6396" t="s">
        <v>235</v>
      </c>
      <c r="P6396">
        <v>1</v>
      </c>
      <c r="Q6396" t="s">
        <v>464</v>
      </c>
      <c r="R6396" t="s">
        <v>234</v>
      </c>
      <c r="S6396" t="s">
        <v>258</v>
      </c>
      <c r="T6396" t="s">
        <v>259</v>
      </c>
      <c r="U6396" t="s">
        <v>443</v>
      </c>
    </row>
    <row r="6397" spans="1:21" x14ac:dyDescent="0.35">
      <c r="A6397" s="2" t="s">
        <v>53</v>
      </c>
      <c r="B6397" s="1" t="s">
        <v>151</v>
      </c>
      <c r="C6397" t="s">
        <v>507</v>
      </c>
      <c r="D6397" s="1" t="s">
        <v>286</v>
      </c>
      <c r="E6397" s="1" t="s">
        <v>14</v>
      </c>
      <c r="F6397" s="1" t="s">
        <v>26</v>
      </c>
      <c r="G6397" s="1" t="s">
        <v>215</v>
      </c>
      <c r="H6397" t="s">
        <v>27</v>
      </c>
      <c r="I6397" s="1" t="s">
        <v>152</v>
      </c>
      <c r="J6397" t="s">
        <v>72</v>
      </c>
      <c r="K6397" s="1" t="s">
        <v>64</v>
      </c>
      <c r="L6397" t="s">
        <v>363</v>
      </c>
      <c r="M6397" t="s">
        <v>67</v>
      </c>
      <c r="N6397">
        <v>1</v>
      </c>
      <c r="O6397" t="s">
        <v>235</v>
      </c>
      <c r="P6397">
        <v>1</v>
      </c>
      <c r="Q6397" t="s">
        <v>464</v>
      </c>
      <c r="R6397" t="s">
        <v>234</v>
      </c>
      <c r="S6397" t="s">
        <v>258</v>
      </c>
      <c r="T6397" t="s">
        <v>259</v>
      </c>
      <c r="U6397" t="s">
        <v>443</v>
      </c>
    </row>
    <row r="6398" spans="1:21" x14ac:dyDescent="0.35">
      <c r="A6398" s="2" t="s">
        <v>53</v>
      </c>
      <c r="B6398" s="1" t="s">
        <v>151</v>
      </c>
      <c r="C6398" t="s">
        <v>507</v>
      </c>
      <c r="D6398" s="1" t="s">
        <v>286</v>
      </c>
      <c r="E6398" s="1" t="s">
        <v>14</v>
      </c>
      <c r="F6398" s="1" t="s">
        <v>21</v>
      </c>
      <c r="G6398" s="1" t="s">
        <v>29</v>
      </c>
      <c r="H6398" t="s">
        <v>20</v>
      </c>
      <c r="I6398" s="1" t="s">
        <v>152</v>
      </c>
      <c r="J6398" t="s">
        <v>72</v>
      </c>
      <c r="K6398" s="1" t="s">
        <v>22</v>
      </c>
      <c r="L6398" t="s">
        <v>278</v>
      </c>
      <c r="M6398" t="s">
        <v>97</v>
      </c>
      <c r="N6398">
        <v>1</v>
      </c>
      <c r="O6398" t="s">
        <v>235</v>
      </c>
      <c r="P6398">
        <v>1</v>
      </c>
      <c r="Q6398" t="s">
        <v>464</v>
      </c>
      <c r="R6398" t="s">
        <v>234</v>
      </c>
      <c r="S6398" t="s">
        <v>258</v>
      </c>
      <c r="T6398" t="s">
        <v>259</v>
      </c>
      <c r="U6398" t="s">
        <v>443</v>
      </c>
    </row>
    <row r="6399" spans="1:21" x14ac:dyDescent="0.35">
      <c r="A6399" s="2" t="s">
        <v>53</v>
      </c>
      <c r="B6399" s="1" t="s">
        <v>151</v>
      </c>
      <c r="C6399" t="s">
        <v>507</v>
      </c>
      <c r="D6399" s="1" t="s">
        <v>286</v>
      </c>
      <c r="E6399" s="1" t="s">
        <v>25</v>
      </c>
      <c r="F6399" s="1" t="s">
        <v>33</v>
      </c>
      <c r="G6399" s="1" t="s">
        <v>214</v>
      </c>
      <c r="H6399" t="s">
        <v>24</v>
      </c>
      <c r="I6399" s="1" t="s">
        <v>152</v>
      </c>
      <c r="J6399" t="s">
        <v>72</v>
      </c>
      <c r="K6399" s="1" t="s">
        <v>64</v>
      </c>
      <c r="L6399" t="s">
        <v>278</v>
      </c>
      <c r="M6399" t="s">
        <v>65</v>
      </c>
      <c r="N6399">
        <v>1</v>
      </c>
      <c r="O6399" t="s">
        <v>235</v>
      </c>
      <c r="P6399">
        <v>0</v>
      </c>
      <c r="Q6399" t="s">
        <v>464</v>
      </c>
      <c r="R6399" t="s">
        <v>234</v>
      </c>
      <c r="S6399" t="s">
        <v>258</v>
      </c>
      <c r="T6399" t="s">
        <v>259</v>
      </c>
      <c r="U6399" t="s">
        <v>443</v>
      </c>
    </row>
    <row r="6400" spans="1:21" x14ac:dyDescent="0.35">
      <c r="A6400" s="2" t="s">
        <v>53</v>
      </c>
      <c r="B6400" s="1" t="s">
        <v>151</v>
      </c>
      <c r="C6400" t="s">
        <v>507</v>
      </c>
      <c r="D6400" s="1" t="s">
        <v>286</v>
      </c>
      <c r="E6400" s="1" t="s">
        <v>25</v>
      </c>
      <c r="F6400" s="1" t="s">
        <v>26</v>
      </c>
      <c r="G6400" s="1" t="s">
        <v>215</v>
      </c>
      <c r="H6400" t="s">
        <v>52</v>
      </c>
      <c r="I6400" s="1" t="s">
        <v>152</v>
      </c>
      <c r="J6400" t="s">
        <v>72</v>
      </c>
      <c r="K6400" s="1" t="s">
        <v>64</v>
      </c>
      <c r="L6400" t="s">
        <v>278</v>
      </c>
      <c r="M6400" t="s">
        <v>64</v>
      </c>
      <c r="N6400">
        <v>1</v>
      </c>
      <c r="O6400" t="s">
        <v>235</v>
      </c>
      <c r="P6400">
        <v>0</v>
      </c>
      <c r="Q6400" t="s">
        <v>464</v>
      </c>
      <c r="R6400" t="s">
        <v>234</v>
      </c>
      <c r="S6400" t="s">
        <v>258</v>
      </c>
      <c r="T6400" t="s">
        <v>259</v>
      </c>
      <c r="U6400" t="s">
        <v>443</v>
      </c>
    </row>
    <row r="6401" spans="1:21" x14ac:dyDescent="0.35">
      <c r="A6401" s="2" t="s">
        <v>53</v>
      </c>
      <c r="B6401" s="1" t="s">
        <v>151</v>
      </c>
      <c r="C6401" t="s">
        <v>507</v>
      </c>
      <c r="D6401" s="1" t="s">
        <v>286</v>
      </c>
      <c r="E6401" s="1" t="s">
        <v>25</v>
      </c>
      <c r="F6401" s="1" t="s">
        <v>26</v>
      </c>
      <c r="G6401" s="1" t="s">
        <v>215</v>
      </c>
      <c r="H6401" t="s">
        <v>52</v>
      </c>
      <c r="I6401" s="1" t="s">
        <v>152</v>
      </c>
      <c r="J6401" t="s">
        <v>72</v>
      </c>
      <c r="K6401" s="1" t="s">
        <v>64</v>
      </c>
      <c r="L6401" t="s">
        <v>278</v>
      </c>
      <c r="M6401" t="s">
        <v>66</v>
      </c>
      <c r="N6401">
        <v>1</v>
      </c>
      <c r="O6401" t="s">
        <v>235</v>
      </c>
      <c r="P6401">
        <v>1</v>
      </c>
      <c r="Q6401" t="s">
        <v>464</v>
      </c>
      <c r="R6401" t="s">
        <v>234</v>
      </c>
      <c r="S6401" t="s">
        <v>258</v>
      </c>
      <c r="T6401" t="s">
        <v>259</v>
      </c>
      <c r="U6401" t="s">
        <v>443</v>
      </c>
    </row>
    <row r="6402" spans="1:21" x14ac:dyDescent="0.35">
      <c r="A6402" s="2" t="s">
        <v>53</v>
      </c>
      <c r="B6402" s="1" t="s">
        <v>151</v>
      </c>
      <c r="C6402" t="s">
        <v>507</v>
      </c>
      <c r="D6402" s="1" t="s">
        <v>286</v>
      </c>
      <c r="E6402" s="1" t="s">
        <v>25</v>
      </c>
      <c r="F6402" s="1" t="s">
        <v>26</v>
      </c>
      <c r="G6402" s="1" t="s">
        <v>215</v>
      </c>
      <c r="H6402" t="s">
        <v>16</v>
      </c>
      <c r="I6402" s="1" t="s">
        <v>152</v>
      </c>
      <c r="J6402" t="s">
        <v>72</v>
      </c>
      <c r="K6402" s="1" t="s">
        <v>64</v>
      </c>
      <c r="L6402" t="s">
        <v>278</v>
      </c>
      <c r="M6402" t="s">
        <v>64</v>
      </c>
      <c r="N6402">
        <v>2</v>
      </c>
      <c r="O6402" t="s">
        <v>235</v>
      </c>
      <c r="P6402">
        <v>1</v>
      </c>
      <c r="Q6402" t="s">
        <v>464</v>
      </c>
      <c r="R6402" t="s">
        <v>234</v>
      </c>
      <c r="S6402" t="s">
        <v>258</v>
      </c>
      <c r="T6402" t="s">
        <v>259</v>
      </c>
      <c r="U6402" t="s">
        <v>443</v>
      </c>
    </row>
    <row r="6403" spans="1:21" x14ac:dyDescent="0.35">
      <c r="A6403" s="2" t="s">
        <v>53</v>
      </c>
      <c r="B6403" s="1" t="s">
        <v>151</v>
      </c>
      <c r="C6403" t="s">
        <v>507</v>
      </c>
      <c r="D6403" s="1" t="s">
        <v>286</v>
      </c>
      <c r="E6403" s="1" t="s">
        <v>25</v>
      </c>
      <c r="F6403" s="1" t="s">
        <v>26</v>
      </c>
      <c r="G6403" s="1" t="s">
        <v>215</v>
      </c>
      <c r="H6403" t="s">
        <v>16</v>
      </c>
      <c r="I6403" s="1" t="s">
        <v>152</v>
      </c>
      <c r="J6403" t="s">
        <v>72</v>
      </c>
      <c r="K6403" s="1" t="s">
        <v>64</v>
      </c>
      <c r="L6403" t="s">
        <v>278</v>
      </c>
      <c r="M6403" t="s">
        <v>141</v>
      </c>
      <c r="N6403">
        <v>1</v>
      </c>
      <c r="O6403" t="s">
        <v>235</v>
      </c>
      <c r="P6403">
        <v>1</v>
      </c>
      <c r="Q6403" t="s">
        <v>464</v>
      </c>
      <c r="R6403" t="s">
        <v>234</v>
      </c>
      <c r="S6403" t="s">
        <v>258</v>
      </c>
      <c r="T6403" t="s">
        <v>259</v>
      </c>
      <c r="U6403" t="s">
        <v>443</v>
      </c>
    </row>
    <row r="6404" spans="1:21" x14ac:dyDescent="0.35">
      <c r="A6404" s="2" t="s">
        <v>53</v>
      </c>
      <c r="B6404" s="1" t="s">
        <v>151</v>
      </c>
      <c r="C6404" t="s">
        <v>507</v>
      </c>
      <c r="D6404" s="1" t="s">
        <v>286</v>
      </c>
      <c r="E6404" s="1" t="s">
        <v>25</v>
      </c>
      <c r="F6404" s="1" t="s">
        <v>26</v>
      </c>
      <c r="G6404" s="1" t="s">
        <v>215</v>
      </c>
      <c r="H6404" t="s">
        <v>16</v>
      </c>
      <c r="I6404" s="1" t="s">
        <v>152</v>
      </c>
      <c r="J6404" t="s">
        <v>72</v>
      </c>
      <c r="K6404" s="1" t="s">
        <v>64</v>
      </c>
      <c r="L6404" t="s">
        <v>278</v>
      </c>
      <c r="M6404" t="s">
        <v>65</v>
      </c>
      <c r="N6404">
        <v>1</v>
      </c>
      <c r="O6404" t="s">
        <v>235</v>
      </c>
      <c r="P6404">
        <v>1</v>
      </c>
      <c r="Q6404" t="s">
        <v>464</v>
      </c>
      <c r="R6404" t="s">
        <v>234</v>
      </c>
      <c r="S6404" t="s">
        <v>258</v>
      </c>
      <c r="T6404" t="s">
        <v>259</v>
      </c>
      <c r="U6404" t="s">
        <v>443</v>
      </c>
    </row>
    <row r="6405" spans="1:21" x14ac:dyDescent="0.35">
      <c r="A6405" s="2" t="s">
        <v>53</v>
      </c>
      <c r="B6405" s="1" t="s">
        <v>151</v>
      </c>
      <c r="C6405" t="s">
        <v>507</v>
      </c>
      <c r="D6405" s="1" t="s">
        <v>286</v>
      </c>
      <c r="E6405" s="1" t="s">
        <v>25</v>
      </c>
      <c r="F6405" s="1" t="s">
        <v>26</v>
      </c>
      <c r="G6405" s="1" t="s">
        <v>215</v>
      </c>
      <c r="H6405" t="s">
        <v>16</v>
      </c>
      <c r="I6405" s="1" t="s">
        <v>152</v>
      </c>
      <c r="J6405" t="s">
        <v>72</v>
      </c>
      <c r="K6405" s="1" t="s">
        <v>64</v>
      </c>
      <c r="L6405" t="s">
        <v>278</v>
      </c>
      <c r="M6405" t="s">
        <v>66</v>
      </c>
      <c r="N6405">
        <v>3</v>
      </c>
      <c r="O6405" t="s">
        <v>235</v>
      </c>
      <c r="P6405">
        <v>1</v>
      </c>
      <c r="Q6405" t="s">
        <v>464</v>
      </c>
      <c r="R6405" t="s">
        <v>234</v>
      </c>
      <c r="S6405" t="s">
        <v>258</v>
      </c>
      <c r="T6405" t="s">
        <v>259</v>
      </c>
      <c r="U6405" t="s">
        <v>443</v>
      </c>
    </row>
    <row r="6406" spans="1:21" x14ac:dyDescent="0.35">
      <c r="A6406" s="2" t="s">
        <v>53</v>
      </c>
      <c r="B6406" s="1" t="s">
        <v>151</v>
      </c>
      <c r="C6406" t="s">
        <v>507</v>
      </c>
      <c r="D6406" s="1" t="s">
        <v>286</v>
      </c>
      <c r="E6406" s="1" t="s">
        <v>25</v>
      </c>
      <c r="F6406" s="1" t="s">
        <v>26</v>
      </c>
      <c r="G6406" s="1" t="s">
        <v>215</v>
      </c>
      <c r="H6406" t="s">
        <v>16</v>
      </c>
      <c r="I6406" s="1" t="s">
        <v>152</v>
      </c>
      <c r="J6406" t="s">
        <v>72</v>
      </c>
      <c r="K6406" s="1" t="s">
        <v>64</v>
      </c>
      <c r="L6406" t="s">
        <v>278</v>
      </c>
      <c r="M6406" t="s">
        <v>154</v>
      </c>
      <c r="N6406">
        <v>1</v>
      </c>
      <c r="O6406" t="s">
        <v>235</v>
      </c>
      <c r="P6406">
        <v>1</v>
      </c>
      <c r="Q6406" t="s">
        <v>464</v>
      </c>
      <c r="R6406" t="s">
        <v>234</v>
      </c>
      <c r="S6406" t="s">
        <v>258</v>
      </c>
      <c r="T6406" t="s">
        <v>259</v>
      </c>
      <c r="U6406" t="s">
        <v>443</v>
      </c>
    </row>
    <row r="6407" spans="1:21" x14ac:dyDescent="0.35">
      <c r="A6407" s="2" t="s">
        <v>53</v>
      </c>
      <c r="B6407" s="1" t="s">
        <v>151</v>
      </c>
      <c r="C6407" t="s">
        <v>507</v>
      </c>
      <c r="D6407" s="1" t="s">
        <v>286</v>
      </c>
      <c r="E6407" s="1" t="s">
        <v>25</v>
      </c>
      <c r="F6407" s="1" t="s">
        <v>26</v>
      </c>
      <c r="G6407" s="1" t="s">
        <v>215</v>
      </c>
      <c r="H6407" t="s">
        <v>16</v>
      </c>
      <c r="I6407" s="1" t="s">
        <v>152</v>
      </c>
      <c r="J6407" t="s">
        <v>72</v>
      </c>
      <c r="K6407" s="1" t="s">
        <v>48</v>
      </c>
      <c r="L6407" t="s">
        <v>278</v>
      </c>
      <c r="M6407" t="s">
        <v>156</v>
      </c>
      <c r="N6407">
        <v>1</v>
      </c>
      <c r="O6407" t="s">
        <v>235</v>
      </c>
      <c r="P6407">
        <v>1</v>
      </c>
      <c r="Q6407" t="s">
        <v>464</v>
      </c>
      <c r="R6407" t="s">
        <v>234</v>
      </c>
      <c r="S6407" t="s">
        <v>258</v>
      </c>
      <c r="T6407" t="s">
        <v>259</v>
      </c>
      <c r="U6407" t="s">
        <v>443</v>
      </c>
    </row>
    <row r="6408" spans="1:21" x14ac:dyDescent="0.35">
      <c r="A6408" s="2" t="s">
        <v>53</v>
      </c>
      <c r="B6408" s="1" t="s">
        <v>151</v>
      </c>
      <c r="C6408" t="s">
        <v>507</v>
      </c>
      <c r="D6408" s="1" t="s">
        <v>286</v>
      </c>
      <c r="E6408" s="1" t="s">
        <v>25</v>
      </c>
      <c r="F6408" s="1" t="s">
        <v>26</v>
      </c>
      <c r="G6408" s="1" t="s">
        <v>215</v>
      </c>
      <c r="H6408" t="s">
        <v>16</v>
      </c>
      <c r="I6408" s="1" t="s">
        <v>152</v>
      </c>
      <c r="J6408" t="s">
        <v>72</v>
      </c>
      <c r="K6408" s="1" t="s">
        <v>75</v>
      </c>
      <c r="L6408" t="s">
        <v>363</v>
      </c>
      <c r="M6408" t="s">
        <v>75</v>
      </c>
      <c r="N6408">
        <v>1</v>
      </c>
      <c r="O6408" t="s">
        <v>235</v>
      </c>
      <c r="P6408">
        <v>1</v>
      </c>
      <c r="Q6408" t="s">
        <v>464</v>
      </c>
      <c r="R6408" t="s">
        <v>234</v>
      </c>
      <c r="S6408" t="s">
        <v>258</v>
      </c>
      <c r="T6408" t="s">
        <v>259</v>
      </c>
      <c r="U6408" t="s">
        <v>443</v>
      </c>
    </row>
    <row r="6409" spans="1:21" x14ac:dyDescent="0.35">
      <c r="A6409" s="2" t="s">
        <v>53</v>
      </c>
      <c r="B6409" s="1" t="s">
        <v>151</v>
      </c>
      <c r="C6409" t="s">
        <v>507</v>
      </c>
      <c r="D6409" s="1" t="s">
        <v>286</v>
      </c>
      <c r="E6409" s="1" t="s">
        <v>25</v>
      </c>
      <c r="F6409" s="1" t="s">
        <v>26</v>
      </c>
      <c r="G6409" s="1" t="s">
        <v>215</v>
      </c>
      <c r="H6409" t="s">
        <v>20</v>
      </c>
      <c r="I6409" s="1" t="s">
        <v>152</v>
      </c>
      <c r="J6409" t="s">
        <v>72</v>
      </c>
      <c r="K6409" s="1" t="s">
        <v>64</v>
      </c>
      <c r="L6409" t="s">
        <v>278</v>
      </c>
      <c r="M6409" t="s">
        <v>64</v>
      </c>
      <c r="N6409">
        <v>1</v>
      </c>
      <c r="O6409" t="s">
        <v>235</v>
      </c>
      <c r="P6409">
        <v>1</v>
      </c>
      <c r="Q6409" t="s">
        <v>464</v>
      </c>
      <c r="R6409" t="s">
        <v>234</v>
      </c>
      <c r="S6409" t="s">
        <v>258</v>
      </c>
      <c r="T6409" t="s">
        <v>259</v>
      </c>
      <c r="U6409" t="s">
        <v>443</v>
      </c>
    </row>
    <row r="6410" spans="1:21" x14ac:dyDescent="0.35">
      <c r="A6410" s="2" t="s">
        <v>53</v>
      </c>
      <c r="B6410" s="1" t="s">
        <v>151</v>
      </c>
      <c r="C6410" t="s">
        <v>507</v>
      </c>
      <c r="D6410" s="1" t="s">
        <v>286</v>
      </c>
      <c r="E6410" s="1" t="s">
        <v>25</v>
      </c>
      <c r="F6410" s="1" t="s">
        <v>26</v>
      </c>
      <c r="G6410" s="1" t="s">
        <v>215</v>
      </c>
      <c r="H6410" t="s">
        <v>27</v>
      </c>
      <c r="I6410" s="1" t="s">
        <v>152</v>
      </c>
      <c r="J6410" t="s">
        <v>72</v>
      </c>
      <c r="K6410" s="1" t="s">
        <v>64</v>
      </c>
      <c r="L6410" t="s">
        <v>363</v>
      </c>
      <c r="M6410" t="s">
        <v>67</v>
      </c>
      <c r="N6410">
        <v>1</v>
      </c>
      <c r="O6410" t="s">
        <v>235</v>
      </c>
      <c r="P6410">
        <v>1</v>
      </c>
      <c r="Q6410" t="s">
        <v>464</v>
      </c>
      <c r="R6410" t="s">
        <v>234</v>
      </c>
      <c r="S6410" t="s">
        <v>258</v>
      </c>
      <c r="T6410" t="s">
        <v>259</v>
      </c>
      <c r="U6410" t="s">
        <v>443</v>
      </c>
    </row>
    <row r="6411" spans="1:21" x14ac:dyDescent="0.35">
      <c r="A6411" s="2" t="s">
        <v>53</v>
      </c>
      <c r="B6411" s="1" t="s">
        <v>151</v>
      </c>
      <c r="C6411" t="s">
        <v>507</v>
      </c>
      <c r="D6411" s="1" t="s">
        <v>286</v>
      </c>
      <c r="E6411" s="1" t="s">
        <v>25</v>
      </c>
      <c r="F6411" s="1" t="s">
        <v>26</v>
      </c>
      <c r="G6411" s="1" t="s">
        <v>215</v>
      </c>
      <c r="H6411" t="s">
        <v>27</v>
      </c>
      <c r="I6411" s="1" t="s">
        <v>152</v>
      </c>
      <c r="J6411" t="s">
        <v>72</v>
      </c>
      <c r="K6411" s="1" t="s">
        <v>57</v>
      </c>
      <c r="L6411" t="s">
        <v>278</v>
      </c>
      <c r="M6411" t="s">
        <v>61</v>
      </c>
      <c r="N6411">
        <v>1</v>
      </c>
      <c r="O6411" t="s">
        <v>235</v>
      </c>
      <c r="P6411">
        <v>1</v>
      </c>
      <c r="Q6411" t="s">
        <v>464</v>
      </c>
      <c r="R6411" t="s">
        <v>234</v>
      </c>
      <c r="S6411" t="s">
        <v>258</v>
      </c>
      <c r="T6411" t="s">
        <v>259</v>
      </c>
      <c r="U6411" t="s">
        <v>443</v>
      </c>
    </row>
    <row r="6412" spans="1:21" x14ac:dyDescent="0.35">
      <c r="A6412" s="2" t="s">
        <v>53</v>
      </c>
      <c r="B6412" s="1" t="s">
        <v>151</v>
      </c>
      <c r="C6412" t="s">
        <v>507</v>
      </c>
      <c r="D6412" s="1" t="s">
        <v>286</v>
      </c>
      <c r="E6412" s="1" t="s">
        <v>25</v>
      </c>
      <c r="F6412" s="1" t="s">
        <v>26</v>
      </c>
      <c r="G6412" s="1" t="s">
        <v>215</v>
      </c>
      <c r="H6412" t="s">
        <v>30</v>
      </c>
      <c r="I6412" s="1" t="s">
        <v>152</v>
      </c>
      <c r="J6412" t="s">
        <v>72</v>
      </c>
      <c r="K6412" s="1" t="s">
        <v>64</v>
      </c>
      <c r="L6412" t="s">
        <v>278</v>
      </c>
      <c r="M6412" t="s">
        <v>67</v>
      </c>
      <c r="N6412">
        <v>1</v>
      </c>
      <c r="O6412" t="s">
        <v>235</v>
      </c>
      <c r="P6412">
        <v>1</v>
      </c>
      <c r="Q6412" t="s">
        <v>464</v>
      </c>
      <c r="R6412" t="s">
        <v>234</v>
      </c>
      <c r="S6412" t="s">
        <v>258</v>
      </c>
      <c r="T6412" t="s">
        <v>259</v>
      </c>
      <c r="U6412" t="s">
        <v>443</v>
      </c>
    </row>
    <row r="6413" spans="1:21" x14ac:dyDescent="0.35">
      <c r="A6413" s="2" t="s">
        <v>53</v>
      </c>
      <c r="B6413" s="1" t="s">
        <v>151</v>
      </c>
      <c r="C6413" t="s">
        <v>507</v>
      </c>
      <c r="D6413" s="1" t="s">
        <v>286</v>
      </c>
      <c r="E6413" s="1" t="s">
        <v>25</v>
      </c>
      <c r="F6413" s="1" t="s">
        <v>26</v>
      </c>
      <c r="G6413" s="1" t="s">
        <v>215</v>
      </c>
      <c r="H6413" t="s">
        <v>36</v>
      </c>
      <c r="I6413" s="1" t="s">
        <v>152</v>
      </c>
      <c r="J6413" t="s">
        <v>72</v>
      </c>
      <c r="K6413" s="1" t="s">
        <v>64</v>
      </c>
      <c r="L6413" t="s">
        <v>278</v>
      </c>
      <c r="M6413" t="s">
        <v>64</v>
      </c>
      <c r="N6413">
        <v>1</v>
      </c>
      <c r="O6413" t="s">
        <v>235</v>
      </c>
      <c r="P6413">
        <v>1</v>
      </c>
      <c r="Q6413" t="s">
        <v>464</v>
      </c>
      <c r="R6413" t="s">
        <v>234</v>
      </c>
      <c r="S6413" t="s">
        <v>258</v>
      </c>
      <c r="T6413" t="s">
        <v>259</v>
      </c>
      <c r="U6413" t="s">
        <v>443</v>
      </c>
    </row>
    <row r="6414" spans="1:21" x14ac:dyDescent="0.35">
      <c r="A6414" s="2" t="s">
        <v>53</v>
      </c>
      <c r="B6414" s="1" t="s">
        <v>151</v>
      </c>
      <c r="C6414" t="s">
        <v>507</v>
      </c>
      <c r="D6414" s="1" t="s">
        <v>286</v>
      </c>
      <c r="E6414" s="1" t="s">
        <v>25</v>
      </c>
      <c r="F6414" s="1" t="s">
        <v>26</v>
      </c>
      <c r="G6414" s="1" t="s">
        <v>215</v>
      </c>
      <c r="H6414" t="s">
        <v>36</v>
      </c>
      <c r="I6414" s="1" t="s">
        <v>152</v>
      </c>
      <c r="J6414" t="s">
        <v>72</v>
      </c>
      <c r="K6414" s="1" t="s">
        <v>64</v>
      </c>
      <c r="L6414" t="s">
        <v>278</v>
      </c>
      <c r="M6414" t="s">
        <v>67</v>
      </c>
      <c r="N6414">
        <v>1</v>
      </c>
      <c r="O6414" t="s">
        <v>235</v>
      </c>
      <c r="P6414">
        <v>1</v>
      </c>
      <c r="Q6414" t="s">
        <v>464</v>
      </c>
      <c r="R6414" t="s">
        <v>234</v>
      </c>
      <c r="S6414" t="s">
        <v>258</v>
      </c>
      <c r="T6414" t="s">
        <v>259</v>
      </c>
      <c r="U6414" t="s">
        <v>443</v>
      </c>
    </row>
    <row r="6415" spans="1:21" x14ac:dyDescent="0.35">
      <c r="A6415" s="2" t="s">
        <v>53</v>
      </c>
      <c r="B6415" s="1" t="s">
        <v>151</v>
      </c>
      <c r="C6415" t="s">
        <v>507</v>
      </c>
      <c r="D6415" s="1" t="s">
        <v>286</v>
      </c>
      <c r="E6415" s="1" t="s">
        <v>25</v>
      </c>
      <c r="F6415" s="1" t="s">
        <v>26</v>
      </c>
      <c r="G6415" s="1" t="s">
        <v>215</v>
      </c>
      <c r="H6415" t="s">
        <v>24</v>
      </c>
      <c r="I6415" s="1" t="s">
        <v>152</v>
      </c>
      <c r="J6415" t="s">
        <v>72</v>
      </c>
      <c r="K6415" s="1" t="s">
        <v>64</v>
      </c>
      <c r="L6415" t="s">
        <v>363</v>
      </c>
      <c r="M6415" t="s">
        <v>67</v>
      </c>
      <c r="N6415">
        <v>1</v>
      </c>
      <c r="O6415" t="s">
        <v>235</v>
      </c>
      <c r="P6415">
        <v>1</v>
      </c>
      <c r="Q6415" t="s">
        <v>464</v>
      </c>
      <c r="R6415" t="s">
        <v>234</v>
      </c>
      <c r="S6415" t="s">
        <v>258</v>
      </c>
      <c r="T6415" t="s">
        <v>259</v>
      </c>
      <c r="U6415" t="s">
        <v>443</v>
      </c>
    </row>
    <row r="6416" spans="1:21" x14ac:dyDescent="0.35">
      <c r="A6416" s="2" t="s">
        <v>53</v>
      </c>
      <c r="B6416" s="1" t="s">
        <v>151</v>
      </c>
      <c r="C6416" t="s">
        <v>507</v>
      </c>
      <c r="D6416" s="1" t="s">
        <v>286</v>
      </c>
      <c r="E6416" s="1" t="s">
        <v>25</v>
      </c>
      <c r="F6416" s="1" t="s">
        <v>15</v>
      </c>
      <c r="G6416" s="1" t="s">
        <v>215</v>
      </c>
      <c r="H6416" t="s">
        <v>16</v>
      </c>
      <c r="I6416" s="1" t="s">
        <v>152</v>
      </c>
      <c r="J6416" t="s">
        <v>72</v>
      </c>
      <c r="K6416" s="1" t="s">
        <v>64</v>
      </c>
      <c r="L6416" t="s">
        <v>278</v>
      </c>
      <c r="M6416" t="s">
        <v>64</v>
      </c>
      <c r="N6416">
        <v>1</v>
      </c>
      <c r="O6416" t="s">
        <v>235</v>
      </c>
      <c r="P6416">
        <v>1</v>
      </c>
      <c r="Q6416" t="s">
        <v>464</v>
      </c>
      <c r="R6416" t="s">
        <v>234</v>
      </c>
      <c r="S6416" t="s">
        <v>271</v>
      </c>
      <c r="T6416" t="s">
        <v>259</v>
      </c>
      <c r="U6416" t="s">
        <v>443</v>
      </c>
    </row>
    <row r="6417" spans="1:21" x14ac:dyDescent="0.35">
      <c r="A6417" s="2" t="s">
        <v>53</v>
      </c>
      <c r="B6417" s="1" t="s">
        <v>151</v>
      </c>
      <c r="C6417" t="s">
        <v>507</v>
      </c>
      <c r="D6417" s="1" t="s">
        <v>286</v>
      </c>
      <c r="E6417" s="1" t="s">
        <v>25</v>
      </c>
      <c r="F6417" s="1" t="s">
        <v>15</v>
      </c>
      <c r="G6417" s="1" t="s">
        <v>215</v>
      </c>
      <c r="H6417" t="s">
        <v>16</v>
      </c>
      <c r="I6417" s="1" t="s">
        <v>152</v>
      </c>
      <c r="J6417" t="s">
        <v>72</v>
      </c>
      <c r="K6417" s="1" t="s">
        <v>22</v>
      </c>
      <c r="L6417" t="s">
        <v>363</v>
      </c>
      <c r="M6417" t="s">
        <v>22</v>
      </c>
      <c r="N6417">
        <v>1</v>
      </c>
      <c r="O6417" t="s">
        <v>235</v>
      </c>
      <c r="P6417">
        <v>1</v>
      </c>
      <c r="Q6417" t="s">
        <v>464</v>
      </c>
      <c r="R6417" t="s">
        <v>234</v>
      </c>
      <c r="S6417" t="s">
        <v>258</v>
      </c>
      <c r="T6417" t="s">
        <v>259</v>
      </c>
      <c r="U6417" t="s">
        <v>443</v>
      </c>
    </row>
    <row r="6418" spans="1:21" x14ac:dyDescent="0.35">
      <c r="A6418" s="2" t="s">
        <v>53</v>
      </c>
      <c r="B6418" s="1" t="s">
        <v>151</v>
      </c>
      <c r="C6418" t="s">
        <v>507</v>
      </c>
      <c r="D6418" s="1" t="s">
        <v>286</v>
      </c>
      <c r="E6418" s="1" t="s">
        <v>25</v>
      </c>
      <c r="F6418" s="1" t="s">
        <v>29</v>
      </c>
      <c r="G6418" s="1" t="s">
        <v>29</v>
      </c>
      <c r="H6418" t="s">
        <v>36</v>
      </c>
      <c r="I6418" s="1" t="s">
        <v>152</v>
      </c>
      <c r="J6418" t="s">
        <v>72</v>
      </c>
      <c r="K6418" s="1" t="s">
        <v>18</v>
      </c>
      <c r="L6418" t="s">
        <v>278</v>
      </c>
      <c r="M6418" t="s">
        <v>18</v>
      </c>
      <c r="N6418">
        <v>1</v>
      </c>
      <c r="O6418" t="s">
        <v>235</v>
      </c>
      <c r="P6418">
        <v>1</v>
      </c>
      <c r="Q6418" t="s">
        <v>464</v>
      </c>
      <c r="R6418" t="s">
        <v>234</v>
      </c>
      <c r="S6418" t="s">
        <v>258</v>
      </c>
      <c r="T6418" t="s">
        <v>259</v>
      </c>
      <c r="U6418" t="s">
        <v>443</v>
      </c>
    </row>
    <row r="6419" spans="1:21" x14ac:dyDescent="0.35">
      <c r="A6419" s="2" t="s">
        <v>53</v>
      </c>
      <c r="B6419" s="1" t="s">
        <v>151</v>
      </c>
      <c r="C6419" t="s">
        <v>507</v>
      </c>
      <c r="D6419" s="1" t="s">
        <v>286</v>
      </c>
      <c r="E6419" s="1" t="s">
        <v>25</v>
      </c>
      <c r="F6419" s="1" t="s">
        <v>21</v>
      </c>
      <c r="G6419" s="1" t="s">
        <v>29</v>
      </c>
      <c r="H6419" t="s">
        <v>16</v>
      </c>
      <c r="I6419" s="1" t="s">
        <v>152</v>
      </c>
      <c r="J6419" t="s">
        <v>72</v>
      </c>
      <c r="K6419" s="1" t="s">
        <v>18</v>
      </c>
      <c r="L6419" t="s">
        <v>278</v>
      </c>
      <c r="M6419" t="s">
        <v>19</v>
      </c>
      <c r="N6419">
        <v>1</v>
      </c>
      <c r="O6419" t="s">
        <v>235</v>
      </c>
      <c r="P6419">
        <v>1</v>
      </c>
      <c r="Q6419" t="s">
        <v>464</v>
      </c>
      <c r="R6419" t="s">
        <v>234</v>
      </c>
      <c r="S6419" t="s">
        <v>258</v>
      </c>
      <c r="T6419" t="s">
        <v>259</v>
      </c>
      <c r="U6419" t="s">
        <v>443</v>
      </c>
    </row>
    <row r="6420" spans="1:21" x14ac:dyDescent="0.35">
      <c r="A6420" s="2" t="s">
        <v>53</v>
      </c>
      <c r="B6420" s="1" t="s">
        <v>151</v>
      </c>
      <c r="C6420" t="s">
        <v>507</v>
      </c>
      <c r="D6420" s="1" t="s">
        <v>286</v>
      </c>
      <c r="E6420" s="1" t="s">
        <v>25</v>
      </c>
      <c r="F6420" s="1" t="s">
        <v>21</v>
      </c>
      <c r="G6420" s="1" t="s">
        <v>29</v>
      </c>
      <c r="H6420" t="s">
        <v>20</v>
      </c>
      <c r="I6420" s="1" t="s">
        <v>152</v>
      </c>
      <c r="J6420" t="s">
        <v>72</v>
      </c>
      <c r="K6420" s="1" t="s">
        <v>22</v>
      </c>
      <c r="L6420" t="s">
        <v>278</v>
      </c>
      <c r="M6420" t="s">
        <v>79</v>
      </c>
      <c r="N6420">
        <v>1</v>
      </c>
      <c r="O6420" t="s">
        <v>235</v>
      </c>
      <c r="P6420">
        <v>1</v>
      </c>
      <c r="Q6420" t="s">
        <v>464</v>
      </c>
      <c r="R6420" t="s">
        <v>234</v>
      </c>
      <c r="S6420" t="s">
        <v>258</v>
      </c>
      <c r="T6420" t="s">
        <v>259</v>
      </c>
      <c r="U6420" t="s">
        <v>443</v>
      </c>
    </row>
    <row r="6421" spans="1:21" x14ac:dyDescent="0.35">
      <c r="A6421" s="2" t="s">
        <v>53</v>
      </c>
      <c r="B6421" s="1" t="s">
        <v>151</v>
      </c>
      <c r="C6421" t="s">
        <v>507</v>
      </c>
      <c r="D6421" s="1" t="s">
        <v>286</v>
      </c>
      <c r="E6421" s="1" t="s">
        <v>25</v>
      </c>
      <c r="F6421" s="1" t="s">
        <v>21</v>
      </c>
      <c r="G6421" s="1" t="s">
        <v>29</v>
      </c>
      <c r="H6421" t="s">
        <v>27</v>
      </c>
      <c r="I6421" s="1" t="s">
        <v>152</v>
      </c>
      <c r="J6421" t="s">
        <v>72</v>
      </c>
      <c r="K6421" s="1" t="s">
        <v>64</v>
      </c>
      <c r="L6421" t="s">
        <v>278</v>
      </c>
      <c r="M6421" t="s">
        <v>66</v>
      </c>
      <c r="N6421">
        <v>1</v>
      </c>
      <c r="O6421" t="s">
        <v>235</v>
      </c>
      <c r="P6421">
        <v>0</v>
      </c>
      <c r="Q6421" t="s">
        <v>464</v>
      </c>
      <c r="R6421" t="s">
        <v>234</v>
      </c>
      <c r="S6421" t="s">
        <v>258</v>
      </c>
      <c r="T6421" t="s">
        <v>259</v>
      </c>
      <c r="U6421" t="s">
        <v>443</v>
      </c>
    </row>
    <row r="6422" spans="1:21" x14ac:dyDescent="0.35">
      <c r="A6422" s="2" t="s">
        <v>53</v>
      </c>
      <c r="B6422" s="1" t="s">
        <v>151</v>
      </c>
      <c r="C6422" t="s">
        <v>507</v>
      </c>
      <c r="D6422" s="1" t="s">
        <v>327</v>
      </c>
      <c r="E6422" s="1" t="s">
        <v>14</v>
      </c>
      <c r="F6422" s="1" t="s">
        <v>33</v>
      </c>
      <c r="G6422" s="1" t="s">
        <v>214</v>
      </c>
      <c r="H6422" t="s">
        <v>16</v>
      </c>
      <c r="I6422" s="1" t="s">
        <v>152</v>
      </c>
      <c r="J6422" t="s">
        <v>72</v>
      </c>
      <c r="K6422" s="1" t="s">
        <v>57</v>
      </c>
      <c r="L6422" t="s">
        <v>278</v>
      </c>
      <c r="M6422" t="s">
        <v>57</v>
      </c>
      <c r="N6422">
        <v>1</v>
      </c>
      <c r="O6422" t="s">
        <v>235</v>
      </c>
      <c r="P6422">
        <v>1</v>
      </c>
      <c r="Q6422" t="s">
        <v>464</v>
      </c>
      <c r="R6422" t="s">
        <v>234</v>
      </c>
      <c r="S6422" t="s">
        <v>258</v>
      </c>
      <c r="T6422" t="s">
        <v>259</v>
      </c>
      <c r="U6422" t="s">
        <v>443</v>
      </c>
    </row>
    <row r="6423" spans="1:21" x14ac:dyDescent="0.35">
      <c r="A6423" s="2" t="s">
        <v>53</v>
      </c>
      <c r="B6423" s="1" t="s">
        <v>151</v>
      </c>
      <c r="C6423" t="s">
        <v>507</v>
      </c>
      <c r="D6423" s="1" t="s">
        <v>327</v>
      </c>
      <c r="E6423" s="1" t="s">
        <v>14</v>
      </c>
      <c r="F6423" s="1" t="s">
        <v>33</v>
      </c>
      <c r="G6423" s="1" t="s">
        <v>214</v>
      </c>
      <c r="H6423" t="s">
        <v>27</v>
      </c>
      <c r="I6423" s="1" t="s">
        <v>152</v>
      </c>
      <c r="J6423" t="s">
        <v>72</v>
      </c>
      <c r="K6423" s="1" t="s">
        <v>18</v>
      </c>
      <c r="L6423" t="s">
        <v>278</v>
      </c>
      <c r="M6423" t="s">
        <v>100</v>
      </c>
      <c r="N6423">
        <v>1</v>
      </c>
      <c r="O6423" t="s">
        <v>235</v>
      </c>
      <c r="P6423">
        <v>1</v>
      </c>
      <c r="Q6423" t="s">
        <v>464</v>
      </c>
      <c r="R6423" t="s">
        <v>234</v>
      </c>
      <c r="S6423" t="s">
        <v>258</v>
      </c>
      <c r="T6423" t="s">
        <v>259</v>
      </c>
      <c r="U6423" t="s">
        <v>443</v>
      </c>
    </row>
    <row r="6424" spans="1:21" x14ac:dyDescent="0.35">
      <c r="A6424" s="2" t="s">
        <v>53</v>
      </c>
      <c r="B6424" s="1" t="s">
        <v>151</v>
      </c>
      <c r="C6424" t="s">
        <v>507</v>
      </c>
      <c r="D6424" s="1" t="s">
        <v>327</v>
      </c>
      <c r="E6424" s="1" t="s">
        <v>14</v>
      </c>
      <c r="F6424" s="1" t="s">
        <v>26</v>
      </c>
      <c r="G6424" s="1" t="s">
        <v>215</v>
      </c>
      <c r="H6424" t="s">
        <v>52</v>
      </c>
      <c r="I6424" s="1" t="s">
        <v>152</v>
      </c>
      <c r="J6424" t="s">
        <v>72</v>
      </c>
      <c r="K6424" s="1" t="s">
        <v>18</v>
      </c>
      <c r="L6424" t="s">
        <v>278</v>
      </c>
      <c r="M6424" t="s">
        <v>19</v>
      </c>
      <c r="N6424">
        <v>1</v>
      </c>
      <c r="O6424" t="s">
        <v>235</v>
      </c>
      <c r="P6424">
        <v>1</v>
      </c>
      <c r="Q6424" t="s">
        <v>464</v>
      </c>
      <c r="R6424" t="s">
        <v>234</v>
      </c>
      <c r="S6424" t="s">
        <v>258</v>
      </c>
      <c r="T6424" t="s">
        <v>259</v>
      </c>
      <c r="U6424" t="s">
        <v>443</v>
      </c>
    </row>
    <row r="6425" spans="1:21" x14ac:dyDescent="0.35">
      <c r="A6425" s="2" t="s">
        <v>53</v>
      </c>
      <c r="B6425" s="1" t="s">
        <v>151</v>
      </c>
      <c r="C6425" t="s">
        <v>507</v>
      </c>
      <c r="D6425" s="1" t="s">
        <v>327</v>
      </c>
      <c r="E6425" s="1" t="s">
        <v>14</v>
      </c>
      <c r="F6425" s="1" t="s">
        <v>26</v>
      </c>
      <c r="G6425" s="1" t="s">
        <v>215</v>
      </c>
      <c r="H6425" t="s">
        <v>52</v>
      </c>
      <c r="I6425" s="1" t="s">
        <v>152</v>
      </c>
      <c r="J6425" t="s">
        <v>72</v>
      </c>
      <c r="K6425" s="1" t="s">
        <v>64</v>
      </c>
      <c r="L6425" t="s">
        <v>278</v>
      </c>
      <c r="M6425" t="s">
        <v>64</v>
      </c>
      <c r="N6425">
        <v>1</v>
      </c>
      <c r="O6425" t="s">
        <v>235</v>
      </c>
      <c r="P6425">
        <v>1</v>
      </c>
      <c r="Q6425" t="s">
        <v>464</v>
      </c>
      <c r="R6425" t="s">
        <v>234</v>
      </c>
      <c r="S6425" t="s">
        <v>258</v>
      </c>
      <c r="T6425" t="s">
        <v>259</v>
      </c>
      <c r="U6425" t="s">
        <v>443</v>
      </c>
    </row>
    <row r="6426" spans="1:21" x14ac:dyDescent="0.35">
      <c r="A6426" s="2" t="s">
        <v>53</v>
      </c>
      <c r="B6426" s="1" t="s">
        <v>151</v>
      </c>
      <c r="C6426" t="s">
        <v>507</v>
      </c>
      <c r="D6426" s="1" t="s">
        <v>327</v>
      </c>
      <c r="E6426" s="1" t="s">
        <v>14</v>
      </c>
      <c r="F6426" s="1" t="s">
        <v>26</v>
      </c>
      <c r="G6426" s="1" t="s">
        <v>215</v>
      </c>
      <c r="H6426" t="s">
        <v>16</v>
      </c>
      <c r="I6426" s="1" t="s">
        <v>152</v>
      </c>
      <c r="J6426" t="s">
        <v>72</v>
      </c>
      <c r="K6426" s="1" t="s">
        <v>64</v>
      </c>
      <c r="L6426" t="s">
        <v>278</v>
      </c>
      <c r="M6426" t="s">
        <v>287</v>
      </c>
      <c r="N6426">
        <v>1</v>
      </c>
      <c r="O6426" t="s">
        <v>235</v>
      </c>
      <c r="P6426">
        <v>1</v>
      </c>
      <c r="Q6426" t="s">
        <v>464</v>
      </c>
      <c r="R6426" t="s">
        <v>234</v>
      </c>
      <c r="S6426" t="s">
        <v>258</v>
      </c>
      <c r="T6426" t="s">
        <v>259</v>
      </c>
      <c r="U6426" t="s">
        <v>443</v>
      </c>
    </row>
    <row r="6427" spans="1:21" x14ac:dyDescent="0.35">
      <c r="A6427" s="2" t="s">
        <v>53</v>
      </c>
      <c r="B6427" s="1" t="s">
        <v>151</v>
      </c>
      <c r="C6427" t="s">
        <v>507</v>
      </c>
      <c r="D6427" s="1" t="s">
        <v>327</v>
      </c>
      <c r="E6427" s="1" t="s">
        <v>14</v>
      </c>
      <c r="F6427" s="1" t="s">
        <v>26</v>
      </c>
      <c r="G6427" s="1" t="s">
        <v>215</v>
      </c>
      <c r="H6427" t="s">
        <v>16</v>
      </c>
      <c r="I6427" s="1" t="s">
        <v>152</v>
      </c>
      <c r="J6427" t="s">
        <v>72</v>
      </c>
      <c r="K6427" s="1" t="s">
        <v>34</v>
      </c>
      <c r="L6427" t="s">
        <v>278</v>
      </c>
      <c r="M6427" t="s">
        <v>37</v>
      </c>
      <c r="N6427">
        <v>1</v>
      </c>
      <c r="O6427" t="s">
        <v>235</v>
      </c>
      <c r="P6427">
        <v>0</v>
      </c>
      <c r="Q6427" t="s">
        <v>464</v>
      </c>
      <c r="R6427" t="s">
        <v>234</v>
      </c>
      <c r="S6427" t="s">
        <v>258</v>
      </c>
      <c r="T6427" t="s">
        <v>259</v>
      </c>
      <c r="U6427" t="s">
        <v>443</v>
      </c>
    </row>
    <row r="6428" spans="1:21" x14ac:dyDescent="0.35">
      <c r="A6428" s="2" t="s">
        <v>53</v>
      </c>
      <c r="B6428" s="1" t="s">
        <v>151</v>
      </c>
      <c r="C6428" t="s">
        <v>507</v>
      </c>
      <c r="D6428" s="1" t="s">
        <v>327</v>
      </c>
      <c r="E6428" s="1" t="s">
        <v>14</v>
      </c>
      <c r="F6428" s="1" t="s">
        <v>26</v>
      </c>
      <c r="G6428" s="1" t="s">
        <v>215</v>
      </c>
      <c r="H6428" t="s">
        <v>20</v>
      </c>
      <c r="I6428" s="1" t="s">
        <v>152</v>
      </c>
      <c r="J6428" t="s">
        <v>72</v>
      </c>
      <c r="K6428" s="1" t="s">
        <v>64</v>
      </c>
      <c r="L6428" t="s">
        <v>278</v>
      </c>
      <c r="M6428" t="s">
        <v>154</v>
      </c>
      <c r="N6428">
        <v>1</v>
      </c>
      <c r="O6428" t="s">
        <v>235</v>
      </c>
      <c r="P6428">
        <v>1</v>
      </c>
      <c r="Q6428" t="s">
        <v>464</v>
      </c>
      <c r="R6428" t="s">
        <v>234</v>
      </c>
      <c r="S6428" t="s">
        <v>258</v>
      </c>
      <c r="T6428" t="s">
        <v>259</v>
      </c>
      <c r="U6428" t="s">
        <v>443</v>
      </c>
    </row>
    <row r="6429" spans="1:21" x14ac:dyDescent="0.35">
      <c r="A6429" s="2" t="s">
        <v>53</v>
      </c>
      <c r="B6429" s="1" t="s">
        <v>151</v>
      </c>
      <c r="C6429" t="s">
        <v>507</v>
      </c>
      <c r="D6429" s="1" t="s">
        <v>327</v>
      </c>
      <c r="E6429" s="1" t="s">
        <v>14</v>
      </c>
      <c r="F6429" s="1" t="s">
        <v>26</v>
      </c>
      <c r="G6429" s="1" t="s">
        <v>215</v>
      </c>
      <c r="H6429" t="s">
        <v>20</v>
      </c>
      <c r="I6429" s="1" t="s">
        <v>152</v>
      </c>
      <c r="J6429" t="s">
        <v>72</v>
      </c>
      <c r="K6429" s="1" t="s">
        <v>64</v>
      </c>
      <c r="L6429" t="s">
        <v>363</v>
      </c>
      <c r="M6429" t="s">
        <v>64</v>
      </c>
      <c r="N6429">
        <v>1</v>
      </c>
      <c r="O6429" t="s">
        <v>235</v>
      </c>
      <c r="P6429">
        <v>1</v>
      </c>
      <c r="Q6429" t="s">
        <v>464</v>
      </c>
      <c r="R6429" t="s">
        <v>234</v>
      </c>
      <c r="S6429" t="s">
        <v>258</v>
      </c>
      <c r="T6429" t="s">
        <v>259</v>
      </c>
      <c r="U6429" t="s">
        <v>443</v>
      </c>
    </row>
    <row r="6430" spans="1:21" x14ac:dyDescent="0.35">
      <c r="A6430" s="2" t="s">
        <v>53</v>
      </c>
      <c r="B6430" s="1" t="s">
        <v>151</v>
      </c>
      <c r="C6430" t="s">
        <v>507</v>
      </c>
      <c r="D6430" s="1" t="s">
        <v>327</v>
      </c>
      <c r="E6430" s="1" t="s">
        <v>14</v>
      </c>
      <c r="F6430" s="1" t="s">
        <v>26</v>
      </c>
      <c r="G6430" s="1" t="s">
        <v>215</v>
      </c>
      <c r="H6430" t="s">
        <v>20</v>
      </c>
      <c r="I6430" s="1" t="s">
        <v>152</v>
      </c>
      <c r="J6430" t="s">
        <v>72</v>
      </c>
      <c r="K6430" s="1" t="s">
        <v>48</v>
      </c>
      <c r="L6430" t="s">
        <v>278</v>
      </c>
      <c r="M6430" t="s">
        <v>49</v>
      </c>
      <c r="N6430">
        <v>1</v>
      </c>
      <c r="O6430" t="s">
        <v>235</v>
      </c>
      <c r="P6430">
        <v>1</v>
      </c>
      <c r="Q6430" t="s">
        <v>464</v>
      </c>
      <c r="R6430" t="s">
        <v>234</v>
      </c>
      <c r="S6430" t="s">
        <v>258</v>
      </c>
      <c r="T6430" t="s">
        <v>259</v>
      </c>
      <c r="U6430" t="s">
        <v>443</v>
      </c>
    </row>
    <row r="6431" spans="1:21" x14ac:dyDescent="0.35">
      <c r="A6431" s="2" t="s">
        <v>53</v>
      </c>
      <c r="B6431" s="1" t="s">
        <v>151</v>
      </c>
      <c r="C6431" t="s">
        <v>507</v>
      </c>
      <c r="D6431" s="1" t="s">
        <v>327</v>
      </c>
      <c r="E6431" s="1" t="s">
        <v>14</v>
      </c>
      <c r="F6431" s="1" t="s">
        <v>26</v>
      </c>
      <c r="G6431" s="1" t="s">
        <v>215</v>
      </c>
      <c r="H6431" t="s">
        <v>27</v>
      </c>
      <c r="I6431" s="1" t="s">
        <v>152</v>
      </c>
      <c r="J6431" t="s">
        <v>72</v>
      </c>
      <c r="K6431" s="1" t="s">
        <v>48</v>
      </c>
      <c r="L6431" t="s">
        <v>363</v>
      </c>
      <c r="M6431" t="s">
        <v>106</v>
      </c>
      <c r="N6431">
        <v>1</v>
      </c>
      <c r="O6431" t="s">
        <v>235</v>
      </c>
      <c r="P6431">
        <v>1</v>
      </c>
      <c r="Q6431" t="s">
        <v>464</v>
      </c>
      <c r="R6431" t="s">
        <v>234</v>
      </c>
      <c r="S6431" t="s">
        <v>258</v>
      </c>
      <c r="T6431" t="s">
        <v>259</v>
      </c>
      <c r="U6431" t="s">
        <v>443</v>
      </c>
    </row>
    <row r="6432" spans="1:21" x14ac:dyDescent="0.35">
      <c r="A6432" s="2" t="s">
        <v>53</v>
      </c>
      <c r="B6432" s="1" t="s">
        <v>151</v>
      </c>
      <c r="C6432" t="s">
        <v>507</v>
      </c>
      <c r="D6432" s="1" t="s">
        <v>327</v>
      </c>
      <c r="E6432" s="1" t="s">
        <v>14</v>
      </c>
      <c r="F6432" s="1" t="s">
        <v>26</v>
      </c>
      <c r="G6432" s="1" t="s">
        <v>215</v>
      </c>
      <c r="H6432" t="s">
        <v>27</v>
      </c>
      <c r="I6432" s="1" t="s">
        <v>152</v>
      </c>
      <c r="J6432" t="s">
        <v>72</v>
      </c>
      <c r="K6432" s="1" t="s">
        <v>57</v>
      </c>
      <c r="L6432" t="s">
        <v>363</v>
      </c>
      <c r="M6432" t="s">
        <v>130</v>
      </c>
      <c r="N6432">
        <v>1</v>
      </c>
      <c r="O6432" t="s">
        <v>235</v>
      </c>
      <c r="P6432">
        <v>1</v>
      </c>
      <c r="Q6432" t="s">
        <v>464</v>
      </c>
      <c r="R6432" t="s">
        <v>234</v>
      </c>
      <c r="S6432" t="s">
        <v>258</v>
      </c>
      <c r="T6432" t="s">
        <v>259</v>
      </c>
      <c r="U6432" t="s">
        <v>443</v>
      </c>
    </row>
    <row r="6433" spans="1:21" x14ac:dyDescent="0.35">
      <c r="A6433" s="2" t="s">
        <v>53</v>
      </c>
      <c r="B6433" s="1" t="s">
        <v>151</v>
      </c>
      <c r="C6433" t="s">
        <v>507</v>
      </c>
      <c r="D6433" s="1" t="s">
        <v>327</v>
      </c>
      <c r="E6433" s="1" t="s">
        <v>14</v>
      </c>
      <c r="F6433" s="1" t="s">
        <v>26</v>
      </c>
      <c r="G6433" s="1" t="s">
        <v>215</v>
      </c>
      <c r="H6433" t="s">
        <v>30</v>
      </c>
      <c r="I6433" s="1" t="s">
        <v>152</v>
      </c>
      <c r="J6433" t="s">
        <v>72</v>
      </c>
      <c r="K6433" s="1" t="s">
        <v>64</v>
      </c>
      <c r="L6433" t="s">
        <v>278</v>
      </c>
      <c r="M6433" t="s">
        <v>154</v>
      </c>
      <c r="N6433">
        <v>1</v>
      </c>
      <c r="O6433" t="s">
        <v>235</v>
      </c>
      <c r="P6433">
        <v>1</v>
      </c>
      <c r="Q6433" t="s">
        <v>464</v>
      </c>
      <c r="R6433" t="s">
        <v>234</v>
      </c>
      <c r="S6433" t="s">
        <v>258</v>
      </c>
      <c r="T6433" t="s">
        <v>259</v>
      </c>
      <c r="U6433" t="s">
        <v>443</v>
      </c>
    </row>
    <row r="6434" spans="1:21" x14ac:dyDescent="0.35">
      <c r="A6434" s="2" t="s">
        <v>53</v>
      </c>
      <c r="B6434" s="1" t="s">
        <v>151</v>
      </c>
      <c r="C6434" t="s">
        <v>507</v>
      </c>
      <c r="D6434" s="1" t="s">
        <v>327</v>
      </c>
      <c r="E6434" s="1" t="s">
        <v>14</v>
      </c>
      <c r="F6434" s="1" t="s">
        <v>26</v>
      </c>
      <c r="G6434" s="1" t="s">
        <v>215</v>
      </c>
      <c r="H6434" t="s">
        <v>30</v>
      </c>
      <c r="I6434" s="1" t="s">
        <v>152</v>
      </c>
      <c r="J6434" t="s">
        <v>72</v>
      </c>
      <c r="K6434" s="1" t="s">
        <v>64</v>
      </c>
      <c r="L6434" t="s">
        <v>363</v>
      </c>
      <c r="M6434" t="s">
        <v>66</v>
      </c>
      <c r="N6434">
        <v>1</v>
      </c>
      <c r="O6434" t="s">
        <v>235</v>
      </c>
      <c r="P6434">
        <v>1</v>
      </c>
      <c r="Q6434" t="s">
        <v>464</v>
      </c>
      <c r="R6434" t="s">
        <v>234</v>
      </c>
      <c r="S6434" t="s">
        <v>258</v>
      </c>
      <c r="T6434" t="s">
        <v>259</v>
      </c>
      <c r="U6434" t="s">
        <v>443</v>
      </c>
    </row>
    <row r="6435" spans="1:21" x14ac:dyDescent="0.35">
      <c r="A6435" s="2" t="s">
        <v>53</v>
      </c>
      <c r="B6435" s="1" t="s">
        <v>151</v>
      </c>
      <c r="C6435" t="s">
        <v>507</v>
      </c>
      <c r="D6435" s="1" t="s">
        <v>327</v>
      </c>
      <c r="E6435" s="1" t="s">
        <v>14</v>
      </c>
      <c r="F6435" s="1" t="s">
        <v>15</v>
      </c>
      <c r="G6435" s="1" t="s">
        <v>215</v>
      </c>
      <c r="H6435" t="s">
        <v>20</v>
      </c>
      <c r="I6435" s="1" t="s">
        <v>152</v>
      </c>
      <c r="J6435" t="s">
        <v>72</v>
      </c>
      <c r="K6435" s="1" t="s">
        <v>22</v>
      </c>
      <c r="L6435" t="s">
        <v>278</v>
      </c>
      <c r="M6435" t="s">
        <v>79</v>
      </c>
      <c r="N6435">
        <v>1</v>
      </c>
      <c r="O6435" t="s">
        <v>235</v>
      </c>
      <c r="P6435">
        <v>1</v>
      </c>
      <c r="Q6435" t="s">
        <v>464</v>
      </c>
      <c r="R6435" t="s">
        <v>234</v>
      </c>
      <c r="S6435" t="s">
        <v>258</v>
      </c>
      <c r="T6435" t="s">
        <v>259</v>
      </c>
      <c r="U6435" t="s">
        <v>443</v>
      </c>
    </row>
    <row r="6436" spans="1:21" x14ac:dyDescent="0.35">
      <c r="A6436" s="2" t="s">
        <v>53</v>
      </c>
      <c r="B6436" s="1" t="s">
        <v>151</v>
      </c>
      <c r="C6436" t="s">
        <v>507</v>
      </c>
      <c r="D6436" s="1" t="s">
        <v>327</v>
      </c>
      <c r="E6436" s="1" t="s">
        <v>14</v>
      </c>
      <c r="F6436" s="1" t="s">
        <v>29</v>
      </c>
      <c r="G6436" s="1" t="s">
        <v>29</v>
      </c>
      <c r="H6436" t="s">
        <v>20</v>
      </c>
      <c r="I6436" s="1" t="s">
        <v>152</v>
      </c>
      <c r="J6436" t="s">
        <v>72</v>
      </c>
      <c r="K6436" s="1" t="s">
        <v>18</v>
      </c>
      <c r="L6436" t="s">
        <v>278</v>
      </c>
      <c r="M6436" t="s">
        <v>43</v>
      </c>
      <c r="N6436">
        <v>1</v>
      </c>
      <c r="O6436" t="s">
        <v>235</v>
      </c>
      <c r="P6436">
        <v>1</v>
      </c>
      <c r="Q6436" t="s">
        <v>464</v>
      </c>
      <c r="R6436" t="s">
        <v>234</v>
      </c>
      <c r="S6436" t="s">
        <v>258</v>
      </c>
      <c r="T6436" t="s">
        <v>259</v>
      </c>
      <c r="U6436" t="s">
        <v>443</v>
      </c>
    </row>
    <row r="6437" spans="1:21" x14ac:dyDescent="0.35">
      <c r="A6437" s="2" t="s">
        <v>53</v>
      </c>
      <c r="B6437" s="1" t="s">
        <v>151</v>
      </c>
      <c r="C6437" t="s">
        <v>507</v>
      </c>
      <c r="D6437" s="1" t="s">
        <v>327</v>
      </c>
      <c r="E6437" s="1" t="s">
        <v>14</v>
      </c>
      <c r="F6437" s="1" t="s">
        <v>29</v>
      </c>
      <c r="G6437" s="1" t="s">
        <v>29</v>
      </c>
      <c r="H6437" t="s">
        <v>20</v>
      </c>
      <c r="I6437" s="1" t="s">
        <v>152</v>
      </c>
      <c r="J6437" t="s">
        <v>72</v>
      </c>
      <c r="K6437" s="1" t="s">
        <v>64</v>
      </c>
      <c r="L6437" t="s">
        <v>278</v>
      </c>
      <c r="M6437" t="s">
        <v>67</v>
      </c>
      <c r="N6437">
        <v>1</v>
      </c>
      <c r="O6437" t="s">
        <v>235</v>
      </c>
      <c r="P6437">
        <v>1</v>
      </c>
      <c r="Q6437" t="s">
        <v>464</v>
      </c>
      <c r="R6437" t="s">
        <v>234</v>
      </c>
      <c r="S6437" t="s">
        <v>258</v>
      </c>
      <c r="T6437" t="s">
        <v>259</v>
      </c>
      <c r="U6437" t="s">
        <v>443</v>
      </c>
    </row>
    <row r="6438" spans="1:21" x14ac:dyDescent="0.35">
      <c r="A6438" s="2" t="s">
        <v>53</v>
      </c>
      <c r="B6438" s="1" t="s">
        <v>151</v>
      </c>
      <c r="C6438" t="s">
        <v>507</v>
      </c>
      <c r="D6438" s="1" t="s">
        <v>327</v>
      </c>
      <c r="E6438" s="1" t="s">
        <v>25</v>
      </c>
      <c r="F6438" s="1" t="s">
        <v>33</v>
      </c>
      <c r="G6438" s="1" t="s">
        <v>214</v>
      </c>
      <c r="H6438" t="s">
        <v>40</v>
      </c>
      <c r="I6438" s="1" t="s">
        <v>152</v>
      </c>
      <c r="J6438" t="s">
        <v>72</v>
      </c>
      <c r="K6438" s="1" t="s">
        <v>57</v>
      </c>
      <c r="L6438" t="s">
        <v>363</v>
      </c>
      <c r="M6438" t="s">
        <v>57</v>
      </c>
      <c r="N6438">
        <v>1</v>
      </c>
      <c r="O6438" t="s">
        <v>235</v>
      </c>
      <c r="P6438">
        <v>0</v>
      </c>
      <c r="Q6438" t="s">
        <v>464</v>
      </c>
      <c r="R6438" t="s">
        <v>234</v>
      </c>
      <c r="S6438" t="s">
        <v>258</v>
      </c>
      <c r="T6438" t="s">
        <v>259</v>
      </c>
      <c r="U6438" t="s">
        <v>443</v>
      </c>
    </row>
    <row r="6439" spans="1:21" x14ac:dyDescent="0.35">
      <c r="A6439" s="2" t="s">
        <v>53</v>
      </c>
      <c r="B6439" s="1" t="s">
        <v>151</v>
      </c>
      <c r="C6439" t="s">
        <v>507</v>
      </c>
      <c r="D6439" s="1" t="s">
        <v>327</v>
      </c>
      <c r="E6439" s="1" t="s">
        <v>25</v>
      </c>
      <c r="F6439" s="1" t="s">
        <v>26</v>
      </c>
      <c r="G6439" s="1" t="s">
        <v>215</v>
      </c>
      <c r="H6439" t="s">
        <v>52</v>
      </c>
      <c r="I6439" s="1" t="s">
        <v>152</v>
      </c>
      <c r="J6439" t="s">
        <v>72</v>
      </c>
      <c r="K6439" s="1" t="s">
        <v>64</v>
      </c>
      <c r="L6439" t="s">
        <v>278</v>
      </c>
      <c r="M6439" t="s">
        <v>64</v>
      </c>
      <c r="N6439">
        <v>1</v>
      </c>
      <c r="O6439" t="s">
        <v>235</v>
      </c>
      <c r="P6439">
        <v>0</v>
      </c>
      <c r="Q6439" t="s">
        <v>464</v>
      </c>
      <c r="R6439" t="s">
        <v>234</v>
      </c>
      <c r="S6439" t="s">
        <v>258</v>
      </c>
      <c r="T6439" t="s">
        <v>259</v>
      </c>
      <c r="U6439" t="s">
        <v>443</v>
      </c>
    </row>
    <row r="6440" spans="1:21" x14ac:dyDescent="0.35">
      <c r="A6440" s="2" t="s">
        <v>53</v>
      </c>
      <c r="B6440" s="1" t="s">
        <v>151</v>
      </c>
      <c r="C6440" t="s">
        <v>507</v>
      </c>
      <c r="D6440" s="1" t="s">
        <v>327</v>
      </c>
      <c r="E6440" s="1" t="s">
        <v>25</v>
      </c>
      <c r="F6440" s="1" t="s">
        <v>26</v>
      </c>
      <c r="G6440" s="1" t="s">
        <v>215</v>
      </c>
      <c r="H6440" t="s">
        <v>52</v>
      </c>
      <c r="I6440" s="1" t="s">
        <v>152</v>
      </c>
      <c r="J6440" t="s">
        <v>72</v>
      </c>
      <c r="K6440" s="1" t="s">
        <v>64</v>
      </c>
      <c r="L6440" t="s">
        <v>278</v>
      </c>
      <c r="M6440" t="s">
        <v>66</v>
      </c>
      <c r="N6440">
        <v>1</v>
      </c>
      <c r="O6440" t="s">
        <v>235</v>
      </c>
      <c r="P6440">
        <v>1</v>
      </c>
      <c r="Q6440" t="s">
        <v>464</v>
      </c>
      <c r="R6440" t="s">
        <v>234</v>
      </c>
      <c r="S6440" t="s">
        <v>258</v>
      </c>
      <c r="T6440" t="s">
        <v>259</v>
      </c>
      <c r="U6440" t="s">
        <v>443</v>
      </c>
    </row>
    <row r="6441" spans="1:21" x14ac:dyDescent="0.35">
      <c r="A6441" s="2" t="s">
        <v>53</v>
      </c>
      <c r="B6441" s="1" t="s">
        <v>151</v>
      </c>
      <c r="C6441" t="s">
        <v>507</v>
      </c>
      <c r="D6441" s="1" t="s">
        <v>327</v>
      </c>
      <c r="E6441" s="1" t="s">
        <v>25</v>
      </c>
      <c r="F6441" s="1" t="s">
        <v>26</v>
      </c>
      <c r="G6441" s="1" t="s">
        <v>215</v>
      </c>
      <c r="H6441" t="s">
        <v>52</v>
      </c>
      <c r="I6441" s="1" t="s">
        <v>152</v>
      </c>
      <c r="J6441" t="s">
        <v>72</v>
      </c>
      <c r="K6441" s="1" t="s">
        <v>75</v>
      </c>
      <c r="L6441" t="s">
        <v>278</v>
      </c>
      <c r="M6441" t="s">
        <v>111</v>
      </c>
      <c r="N6441">
        <v>1</v>
      </c>
      <c r="O6441" t="s">
        <v>235</v>
      </c>
      <c r="P6441">
        <v>1</v>
      </c>
      <c r="Q6441" t="s">
        <v>464</v>
      </c>
      <c r="R6441" t="s">
        <v>234</v>
      </c>
      <c r="S6441" t="s">
        <v>258</v>
      </c>
      <c r="T6441" t="s">
        <v>259</v>
      </c>
      <c r="U6441" t="s">
        <v>443</v>
      </c>
    </row>
    <row r="6442" spans="1:21" x14ac:dyDescent="0.35">
      <c r="A6442" s="2" t="s">
        <v>53</v>
      </c>
      <c r="B6442" s="1" t="s">
        <v>151</v>
      </c>
      <c r="C6442" t="s">
        <v>507</v>
      </c>
      <c r="D6442" s="1" t="s">
        <v>327</v>
      </c>
      <c r="E6442" s="1" t="s">
        <v>25</v>
      </c>
      <c r="F6442" s="1" t="s">
        <v>26</v>
      </c>
      <c r="G6442" s="1" t="s">
        <v>215</v>
      </c>
      <c r="H6442" t="s">
        <v>52</v>
      </c>
      <c r="I6442" s="1" t="s">
        <v>152</v>
      </c>
      <c r="J6442" t="s">
        <v>72</v>
      </c>
      <c r="K6442" s="1" t="s">
        <v>34</v>
      </c>
      <c r="L6442" t="s">
        <v>278</v>
      </c>
      <c r="M6442" t="s">
        <v>34</v>
      </c>
      <c r="N6442">
        <v>1</v>
      </c>
      <c r="O6442" t="s">
        <v>235</v>
      </c>
      <c r="P6442">
        <v>1</v>
      </c>
      <c r="Q6442" t="s">
        <v>464</v>
      </c>
      <c r="R6442" t="s">
        <v>234</v>
      </c>
      <c r="S6442" t="s">
        <v>258</v>
      </c>
      <c r="T6442" t="s">
        <v>259</v>
      </c>
      <c r="U6442" t="s">
        <v>443</v>
      </c>
    </row>
    <row r="6443" spans="1:21" x14ac:dyDescent="0.35">
      <c r="A6443" s="2" t="s">
        <v>53</v>
      </c>
      <c r="B6443" s="1" t="s">
        <v>151</v>
      </c>
      <c r="C6443" t="s">
        <v>507</v>
      </c>
      <c r="D6443" s="1" t="s">
        <v>327</v>
      </c>
      <c r="E6443" s="1" t="s">
        <v>25</v>
      </c>
      <c r="F6443" s="1" t="s">
        <v>26</v>
      </c>
      <c r="G6443" s="1" t="s">
        <v>215</v>
      </c>
      <c r="H6443" t="s">
        <v>52</v>
      </c>
      <c r="I6443" s="1" t="s">
        <v>152</v>
      </c>
      <c r="J6443" t="s">
        <v>72</v>
      </c>
      <c r="K6443" s="1" t="s">
        <v>22</v>
      </c>
      <c r="L6443" t="s">
        <v>363</v>
      </c>
      <c r="M6443" t="s">
        <v>28</v>
      </c>
      <c r="N6443">
        <v>1</v>
      </c>
      <c r="O6443" t="s">
        <v>235</v>
      </c>
      <c r="P6443">
        <v>1</v>
      </c>
      <c r="Q6443" t="s">
        <v>464</v>
      </c>
      <c r="R6443" t="s">
        <v>234</v>
      </c>
      <c r="S6443" t="s">
        <v>258</v>
      </c>
      <c r="T6443" t="s">
        <v>259</v>
      </c>
      <c r="U6443" t="s">
        <v>443</v>
      </c>
    </row>
    <row r="6444" spans="1:21" x14ac:dyDescent="0.35">
      <c r="A6444" s="2" t="s">
        <v>53</v>
      </c>
      <c r="B6444" s="1" t="s">
        <v>151</v>
      </c>
      <c r="C6444" t="s">
        <v>507</v>
      </c>
      <c r="D6444" s="1" t="s">
        <v>327</v>
      </c>
      <c r="E6444" s="1" t="s">
        <v>25</v>
      </c>
      <c r="F6444" s="1" t="s">
        <v>26</v>
      </c>
      <c r="G6444" s="1" t="s">
        <v>215</v>
      </c>
      <c r="H6444" t="s">
        <v>16</v>
      </c>
      <c r="I6444" s="1" t="s">
        <v>152</v>
      </c>
      <c r="J6444" t="s">
        <v>72</v>
      </c>
      <c r="K6444" s="1" t="s">
        <v>18</v>
      </c>
      <c r="L6444" t="s">
        <v>278</v>
      </c>
      <c r="M6444" t="s">
        <v>149</v>
      </c>
      <c r="N6444">
        <v>1</v>
      </c>
      <c r="O6444" t="s">
        <v>235</v>
      </c>
      <c r="P6444">
        <v>1</v>
      </c>
      <c r="Q6444" t="s">
        <v>464</v>
      </c>
      <c r="R6444" t="s">
        <v>234</v>
      </c>
      <c r="S6444" t="s">
        <v>258</v>
      </c>
      <c r="T6444" t="s">
        <v>259</v>
      </c>
      <c r="U6444" t="s">
        <v>443</v>
      </c>
    </row>
    <row r="6445" spans="1:21" x14ac:dyDescent="0.35">
      <c r="A6445" s="2" t="s">
        <v>53</v>
      </c>
      <c r="B6445" s="1" t="s">
        <v>151</v>
      </c>
      <c r="C6445" t="s">
        <v>507</v>
      </c>
      <c r="D6445" s="1" t="s">
        <v>327</v>
      </c>
      <c r="E6445" s="1" t="s">
        <v>25</v>
      </c>
      <c r="F6445" s="1" t="s">
        <v>26</v>
      </c>
      <c r="G6445" s="1" t="s">
        <v>215</v>
      </c>
      <c r="H6445" t="s">
        <v>16</v>
      </c>
      <c r="I6445" s="1" t="s">
        <v>152</v>
      </c>
      <c r="J6445" t="s">
        <v>72</v>
      </c>
      <c r="K6445" s="1" t="s">
        <v>18</v>
      </c>
      <c r="L6445" t="s">
        <v>278</v>
      </c>
      <c r="M6445" t="s">
        <v>100</v>
      </c>
      <c r="N6445">
        <v>1</v>
      </c>
      <c r="O6445" t="s">
        <v>235</v>
      </c>
      <c r="P6445">
        <v>1</v>
      </c>
      <c r="Q6445" t="s">
        <v>464</v>
      </c>
      <c r="R6445" t="s">
        <v>234</v>
      </c>
      <c r="S6445" t="s">
        <v>258</v>
      </c>
      <c r="T6445" t="s">
        <v>259</v>
      </c>
      <c r="U6445" t="s">
        <v>443</v>
      </c>
    </row>
    <row r="6446" spans="1:21" x14ac:dyDescent="0.35">
      <c r="A6446" s="2" t="s">
        <v>53</v>
      </c>
      <c r="B6446" s="1" t="s">
        <v>151</v>
      </c>
      <c r="C6446" t="s">
        <v>507</v>
      </c>
      <c r="D6446" s="1" t="s">
        <v>327</v>
      </c>
      <c r="E6446" s="1" t="s">
        <v>25</v>
      </c>
      <c r="F6446" s="1" t="s">
        <v>26</v>
      </c>
      <c r="G6446" s="1" t="s">
        <v>215</v>
      </c>
      <c r="H6446" t="s">
        <v>16</v>
      </c>
      <c r="I6446" s="1" t="s">
        <v>152</v>
      </c>
      <c r="J6446" t="s">
        <v>72</v>
      </c>
      <c r="K6446" s="1" t="s">
        <v>64</v>
      </c>
      <c r="L6446" t="s">
        <v>278</v>
      </c>
      <c r="M6446" t="s">
        <v>141</v>
      </c>
      <c r="N6446">
        <v>1</v>
      </c>
      <c r="O6446" t="s">
        <v>235</v>
      </c>
      <c r="P6446">
        <v>1</v>
      </c>
      <c r="Q6446" t="s">
        <v>464</v>
      </c>
      <c r="R6446" t="s">
        <v>234</v>
      </c>
      <c r="S6446" t="s">
        <v>258</v>
      </c>
      <c r="T6446" t="s">
        <v>259</v>
      </c>
      <c r="U6446" t="s">
        <v>443</v>
      </c>
    </row>
    <row r="6447" spans="1:21" x14ac:dyDescent="0.35">
      <c r="A6447" s="2" t="s">
        <v>53</v>
      </c>
      <c r="B6447" s="1" t="s">
        <v>151</v>
      </c>
      <c r="C6447" t="s">
        <v>507</v>
      </c>
      <c r="D6447" s="1" t="s">
        <v>327</v>
      </c>
      <c r="E6447" s="1" t="s">
        <v>25</v>
      </c>
      <c r="F6447" s="1" t="s">
        <v>26</v>
      </c>
      <c r="G6447" s="1" t="s">
        <v>215</v>
      </c>
      <c r="H6447" t="s">
        <v>16</v>
      </c>
      <c r="I6447" s="1" t="s">
        <v>152</v>
      </c>
      <c r="J6447" t="s">
        <v>72</v>
      </c>
      <c r="K6447" s="1" t="s">
        <v>64</v>
      </c>
      <c r="L6447" t="s">
        <v>278</v>
      </c>
      <c r="M6447" t="s">
        <v>66</v>
      </c>
      <c r="N6447">
        <v>1</v>
      </c>
      <c r="O6447" t="s">
        <v>235</v>
      </c>
      <c r="P6447">
        <v>1</v>
      </c>
      <c r="Q6447" t="s">
        <v>464</v>
      </c>
      <c r="R6447" t="s">
        <v>234</v>
      </c>
      <c r="S6447" t="s">
        <v>258</v>
      </c>
      <c r="T6447" t="s">
        <v>259</v>
      </c>
      <c r="U6447" t="s">
        <v>443</v>
      </c>
    </row>
    <row r="6448" spans="1:21" x14ac:dyDescent="0.35">
      <c r="A6448" s="2" t="s">
        <v>53</v>
      </c>
      <c r="B6448" s="1" t="s">
        <v>151</v>
      </c>
      <c r="C6448" t="s">
        <v>507</v>
      </c>
      <c r="D6448" s="1" t="s">
        <v>327</v>
      </c>
      <c r="E6448" s="1" t="s">
        <v>25</v>
      </c>
      <c r="F6448" s="1" t="s">
        <v>26</v>
      </c>
      <c r="G6448" s="1" t="s">
        <v>215</v>
      </c>
      <c r="H6448" t="s">
        <v>16</v>
      </c>
      <c r="I6448" s="1" t="s">
        <v>152</v>
      </c>
      <c r="J6448" t="s">
        <v>72</v>
      </c>
      <c r="K6448" s="1" t="s">
        <v>75</v>
      </c>
      <c r="L6448" t="s">
        <v>278</v>
      </c>
      <c r="M6448" t="s">
        <v>75</v>
      </c>
      <c r="N6448">
        <v>1</v>
      </c>
      <c r="O6448" t="s">
        <v>235</v>
      </c>
      <c r="P6448">
        <v>1</v>
      </c>
      <c r="Q6448" t="s">
        <v>464</v>
      </c>
      <c r="R6448" t="s">
        <v>234</v>
      </c>
      <c r="S6448" t="s">
        <v>258</v>
      </c>
      <c r="T6448" t="s">
        <v>259</v>
      </c>
      <c r="U6448" t="s">
        <v>443</v>
      </c>
    </row>
    <row r="6449" spans="1:21" x14ac:dyDescent="0.35">
      <c r="A6449" s="2" t="s">
        <v>53</v>
      </c>
      <c r="B6449" s="1" t="s">
        <v>151</v>
      </c>
      <c r="C6449" t="s">
        <v>507</v>
      </c>
      <c r="D6449" s="1" t="s">
        <v>327</v>
      </c>
      <c r="E6449" s="1" t="s">
        <v>25</v>
      </c>
      <c r="F6449" s="1" t="s">
        <v>26</v>
      </c>
      <c r="G6449" s="1" t="s">
        <v>215</v>
      </c>
      <c r="H6449" t="s">
        <v>16</v>
      </c>
      <c r="I6449" s="1" t="s">
        <v>152</v>
      </c>
      <c r="J6449" t="s">
        <v>72</v>
      </c>
      <c r="K6449" s="1" t="s">
        <v>75</v>
      </c>
      <c r="L6449" t="s">
        <v>278</v>
      </c>
      <c r="M6449" t="s">
        <v>98</v>
      </c>
      <c r="N6449">
        <v>1</v>
      </c>
      <c r="O6449" t="s">
        <v>235</v>
      </c>
      <c r="P6449">
        <v>0</v>
      </c>
      <c r="Q6449" t="s">
        <v>464</v>
      </c>
      <c r="R6449" t="s">
        <v>234</v>
      </c>
      <c r="S6449" t="s">
        <v>258</v>
      </c>
      <c r="T6449" t="s">
        <v>259</v>
      </c>
      <c r="U6449" t="s">
        <v>443</v>
      </c>
    </row>
    <row r="6450" spans="1:21" x14ac:dyDescent="0.35">
      <c r="A6450" s="2" t="s">
        <v>53</v>
      </c>
      <c r="B6450" s="1" t="s">
        <v>151</v>
      </c>
      <c r="C6450" t="s">
        <v>507</v>
      </c>
      <c r="D6450" s="1" t="s">
        <v>327</v>
      </c>
      <c r="E6450" s="1" t="s">
        <v>25</v>
      </c>
      <c r="F6450" s="1" t="s">
        <v>26</v>
      </c>
      <c r="G6450" s="1" t="s">
        <v>215</v>
      </c>
      <c r="H6450" t="s">
        <v>16</v>
      </c>
      <c r="I6450" s="1" t="s">
        <v>152</v>
      </c>
      <c r="J6450" t="s">
        <v>72</v>
      </c>
      <c r="K6450" s="1" t="s">
        <v>34</v>
      </c>
      <c r="L6450" t="s">
        <v>278</v>
      </c>
      <c r="M6450" t="s">
        <v>34</v>
      </c>
      <c r="N6450">
        <v>1</v>
      </c>
      <c r="O6450" t="s">
        <v>235</v>
      </c>
      <c r="P6450">
        <v>1</v>
      </c>
      <c r="Q6450" t="s">
        <v>464</v>
      </c>
      <c r="R6450" t="s">
        <v>234</v>
      </c>
      <c r="S6450" t="s">
        <v>258</v>
      </c>
      <c r="T6450" t="s">
        <v>259</v>
      </c>
      <c r="U6450" t="s">
        <v>443</v>
      </c>
    </row>
    <row r="6451" spans="1:21" x14ac:dyDescent="0.35">
      <c r="A6451" s="2" t="s">
        <v>53</v>
      </c>
      <c r="B6451" s="1" t="s">
        <v>151</v>
      </c>
      <c r="C6451" t="s">
        <v>507</v>
      </c>
      <c r="D6451" s="1" t="s">
        <v>327</v>
      </c>
      <c r="E6451" s="1" t="s">
        <v>25</v>
      </c>
      <c r="F6451" s="1" t="s">
        <v>26</v>
      </c>
      <c r="G6451" s="1" t="s">
        <v>215</v>
      </c>
      <c r="H6451" t="s">
        <v>16</v>
      </c>
      <c r="I6451" s="1" t="s">
        <v>152</v>
      </c>
      <c r="J6451" t="s">
        <v>72</v>
      </c>
      <c r="K6451" s="1" t="s">
        <v>34</v>
      </c>
      <c r="L6451" t="s">
        <v>278</v>
      </c>
      <c r="M6451" t="s">
        <v>37</v>
      </c>
      <c r="N6451">
        <v>1</v>
      </c>
      <c r="O6451" t="s">
        <v>235</v>
      </c>
      <c r="P6451">
        <v>1</v>
      </c>
      <c r="Q6451" t="s">
        <v>464</v>
      </c>
      <c r="R6451" t="s">
        <v>234</v>
      </c>
      <c r="S6451" t="s">
        <v>258</v>
      </c>
      <c r="T6451" t="s">
        <v>259</v>
      </c>
      <c r="U6451" t="s">
        <v>443</v>
      </c>
    </row>
    <row r="6452" spans="1:21" x14ac:dyDescent="0.35">
      <c r="A6452" s="2" t="s">
        <v>53</v>
      </c>
      <c r="B6452" s="1" t="s">
        <v>151</v>
      </c>
      <c r="C6452" t="s">
        <v>507</v>
      </c>
      <c r="D6452" s="1" t="s">
        <v>327</v>
      </c>
      <c r="E6452" s="1" t="s">
        <v>25</v>
      </c>
      <c r="F6452" s="1" t="s">
        <v>26</v>
      </c>
      <c r="G6452" s="1" t="s">
        <v>215</v>
      </c>
      <c r="H6452" t="s">
        <v>16</v>
      </c>
      <c r="I6452" s="1" t="s">
        <v>152</v>
      </c>
      <c r="J6452" t="s">
        <v>72</v>
      </c>
      <c r="K6452" s="1" t="s">
        <v>57</v>
      </c>
      <c r="L6452" t="s">
        <v>278</v>
      </c>
      <c r="M6452" t="s">
        <v>57</v>
      </c>
      <c r="N6452">
        <v>1</v>
      </c>
      <c r="O6452" t="s">
        <v>235</v>
      </c>
      <c r="P6452">
        <v>0</v>
      </c>
      <c r="Q6452" t="s">
        <v>464</v>
      </c>
      <c r="R6452" t="s">
        <v>234</v>
      </c>
      <c r="S6452" t="s">
        <v>258</v>
      </c>
      <c r="T6452" t="s">
        <v>259</v>
      </c>
      <c r="U6452" t="s">
        <v>443</v>
      </c>
    </row>
    <row r="6453" spans="1:21" x14ac:dyDescent="0.35">
      <c r="A6453" s="2" t="s">
        <v>53</v>
      </c>
      <c r="B6453" s="1" t="s">
        <v>151</v>
      </c>
      <c r="C6453" t="s">
        <v>507</v>
      </c>
      <c r="D6453" s="1" t="s">
        <v>327</v>
      </c>
      <c r="E6453" s="1" t="s">
        <v>25</v>
      </c>
      <c r="F6453" s="1" t="s">
        <v>26</v>
      </c>
      <c r="G6453" s="1" t="s">
        <v>215</v>
      </c>
      <c r="H6453" t="s">
        <v>16</v>
      </c>
      <c r="I6453" s="1" t="s">
        <v>152</v>
      </c>
      <c r="J6453" t="s">
        <v>72</v>
      </c>
      <c r="K6453" s="1" t="s">
        <v>22</v>
      </c>
      <c r="L6453" t="s">
        <v>278</v>
      </c>
      <c r="M6453" t="s">
        <v>22</v>
      </c>
      <c r="N6453">
        <v>2</v>
      </c>
      <c r="O6453" t="s">
        <v>235</v>
      </c>
      <c r="P6453">
        <v>1</v>
      </c>
      <c r="Q6453" t="s">
        <v>464</v>
      </c>
      <c r="R6453" t="s">
        <v>234</v>
      </c>
      <c r="S6453" t="s">
        <v>258</v>
      </c>
      <c r="T6453" t="s">
        <v>259</v>
      </c>
      <c r="U6453" t="s">
        <v>443</v>
      </c>
    </row>
    <row r="6454" spans="1:21" x14ac:dyDescent="0.35">
      <c r="A6454" s="2" t="s">
        <v>53</v>
      </c>
      <c r="B6454" s="1" t="s">
        <v>151</v>
      </c>
      <c r="C6454" t="s">
        <v>507</v>
      </c>
      <c r="D6454" s="1" t="s">
        <v>327</v>
      </c>
      <c r="E6454" s="1" t="s">
        <v>25</v>
      </c>
      <c r="F6454" s="1" t="s">
        <v>26</v>
      </c>
      <c r="G6454" s="1" t="s">
        <v>215</v>
      </c>
      <c r="H6454" t="s">
        <v>20</v>
      </c>
      <c r="I6454" s="1" t="s">
        <v>152</v>
      </c>
      <c r="J6454" t="s">
        <v>72</v>
      </c>
      <c r="K6454" s="1" t="s">
        <v>64</v>
      </c>
      <c r="L6454" t="s">
        <v>363</v>
      </c>
      <c r="M6454" t="s">
        <v>67</v>
      </c>
      <c r="N6454">
        <v>1</v>
      </c>
      <c r="O6454" t="s">
        <v>235</v>
      </c>
      <c r="P6454">
        <v>1</v>
      </c>
      <c r="Q6454" t="s">
        <v>464</v>
      </c>
      <c r="R6454" t="s">
        <v>234</v>
      </c>
      <c r="S6454" t="s">
        <v>258</v>
      </c>
      <c r="T6454" t="s">
        <v>259</v>
      </c>
      <c r="U6454" t="s">
        <v>443</v>
      </c>
    </row>
    <row r="6455" spans="1:21" x14ac:dyDescent="0.35">
      <c r="A6455" s="2" t="s">
        <v>53</v>
      </c>
      <c r="B6455" s="1" t="s">
        <v>151</v>
      </c>
      <c r="C6455" t="s">
        <v>507</v>
      </c>
      <c r="D6455" s="1" t="s">
        <v>327</v>
      </c>
      <c r="E6455" s="1" t="s">
        <v>25</v>
      </c>
      <c r="F6455" s="1" t="s">
        <v>26</v>
      </c>
      <c r="G6455" s="1" t="s">
        <v>215</v>
      </c>
      <c r="H6455" t="s">
        <v>20</v>
      </c>
      <c r="I6455" s="1" t="s">
        <v>152</v>
      </c>
      <c r="J6455" t="s">
        <v>72</v>
      </c>
      <c r="K6455" s="1" t="s">
        <v>34</v>
      </c>
      <c r="L6455" t="s">
        <v>278</v>
      </c>
      <c r="M6455" t="s">
        <v>35</v>
      </c>
      <c r="N6455">
        <v>2</v>
      </c>
      <c r="O6455" t="s">
        <v>235</v>
      </c>
      <c r="P6455">
        <v>1</v>
      </c>
      <c r="Q6455" t="s">
        <v>464</v>
      </c>
      <c r="R6455" t="s">
        <v>234</v>
      </c>
      <c r="S6455" t="s">
        <v>258</v>
      </c>
      <c r="T6455" t="s">
        <v>259</v>
      </c>
      <c r="U6455" t="s">
        <v>443</v>
      </c>
    </row>
    <row r="6456" spans="1:21" x14ac:dyDescent="0.35">
      <c r="A6456" s="2" t="s">
        <v>53</v>
      </c>
      <c r="B6456" s="1" t="s">
        <v>151</v>
      </c>
      <c r="C6456" t="s">
        <v>507</v>
      </c>
      <c r="D6456" s="1" t="s">
        <v>327</v>
      </c>
      <c r="E6456" s="1" t="s">
        <v>25</v>
      </c>
      <c r="F6456" s="1" t="s">
        <v>26</v>
      </c>
      <c r="G6456" s="1" t="s">
        <v>215</v>
      </c>
      <c r="H6456" t="s">
        <v>27</v>
      </c>
      <c r="I6456" s="1" t="s">
        <v>152</v>
      </c>
      <c r="J6456" t="s">
        <v>72</v>
      </c>
      <c r="K6456" s="1" t="s">
        <v>18</v>
      </c>
      <c r="L6456" t="s">
        <v>278</v>
      </c>
      <c r="M6456" t="s">
        <v>122</v>
      </c>
      <c r="N6456">
        <v>1</v>
      </c>
      <c r="O6456" t="s">
        <v>235</v>
      </c>
      <c r="P6456">
        <v>1</v>
      </c>
      <c r="Q6456" t="s">
        <v>464</v>
      </c>
      <c r="R6456" t="s">
        <v>234</v>
      </c>
      <c r="S6456" t="s">
        <v>258</v>
      </c>
      <c r="T6456" t="s">
        <v>259</v>
      </c>
      <c r="U6456" t="s">
        <v>443</v>
      </c>
    </row>
    <row r="6457" spans="1:21" x14ac:dyDescent="0.35">
      <c r="A6457" s="2" t="s">
        <v>53</v>
      </c>
      <c r="B6457" s="1" t="s">
        <v>151</v>
      </c>
      <c r="C6457" t="s">
        <v>507</v>
      </c>
      <c r="D6457" s="1" t="s">
        <v>327</v>
      </c>
      <c r="E6457" s="1" t="s">
        <v>25</v>
      </c>
      <c r="F6457" s="1" t="s">
        <v>26</v>
      </c>
      <c r="G6457" s="1" t="s">
        <v>215</v>
      </c>
      <c r="H6457" t="s">
        <v>27</v>
      </c>
      <c r="I6457" s="1" t="s">
        <v>152</v>
      </c>
      <c r="J6457" t="s">
        <v>72</v>
      </c>
      <c r="K6457" s="1" t="s">
        <v>18</v>
      </c>
      <c r="L6457" t="s">
        <v>278</v>
      </c>
      <c r="M6457" t="s">
        <v>43</v>
      </c>
      <c r="N6457">
        <v>2</v>
      </c>
      <c r="O6457" t="s">
        <v>235</v>
      </c>
      <c r="P6457">
        <v>1</v>
      </c>
      <c r="Q6457" t="s">
        <v>464</v>
      </c>
      <c r="R6457" t="s">
        <v>234</v>
      </c>
      <c r="S6457" t="s">
        <v>258</v>
      </c>
      <c r="T6457" t="s">
        <v>259</v>
      </c>
      <c r="U6457" t="s">
        <v>443</v>
      </c>
    </row>
    <row r="6458" spans="1:21" x14ac:dyDescent="0.35">
      <c r="A6458" s="2" t="s">
        <v>53</v>
      </c>
      <c r="B6458" s="1" t="s">
        <v>151</v>
      </c>
      <c r="C6458" t="s">
        <v>507</v>
      </c>
      <c r="D6458" s="1" t="s">
        <v>327</v>
      </c>
      <c r="E6458" s="1" t="s">
        <v>25</v>
      </c>
      <c r="F6458" s="1" t="s">
        <v>26</v>
      </c>
      <c r="G6458" s="1" t="s">
        <v>215</v>
      </c>
      <c r="H6458" t="s">
        <v>27</v>
      </c>
      <c r="I6458" s="1" t="s">
        <v>152</v>
      </c>
      <c r="J6458" t="s">
        <v>72</v>
      </c>
      <c r="K6458" s="1" t="s">
        <v>48</v>
      </c>
      <c r="L6458" t="s">
        <v>278</v>
      </c>
      <c r="M6458" t="s">
        <v>105</v>
      </c>
      <c r="N6458">
        <v>1</v>
      </c>
      <c r="O6458" t="s">
        <v>235</v>
      </c>
      <c r="P6458">
        <v>0</v>
      </c>
      <c r="Q6458" t="s">
        <v>464</v>
      </c>
      <c r="R6458" t="s">
        <v>234</v>
      </c>
      <c r="S6458" t="s">
        <v>258</v>
      </c>
      <c r="T6458" t="s">
        <v>259</v>
      </c>
      <c r="U6458" t="s">
        <v>443</v>
      </c>
    </row>
    <row r="6459" spans="1:21" x14ac:dyDescent="0.35">
      <c r="A6459" s="2" t="s">
        <v>53</v>
      </c>
      <c r="B6459" s="1" t="s">
        <v>151</v>
      </c>
      <c r="C6459" t="s">
        <v>507</v>
      </c>
      <c r="D6459" s="1" t="s">
        <v>327</v>
      </c>
      <c r="E6459" s="1" t="s">
        <v>25</v>
      </c>
      <c r="F6459" s="1" t="s">
        <v>26</v>
      </c>
      <c r="G6459" s="1" t="s">
        <v>215</v>
      </c>
      <c r="H6459" t="s">
        <v>27</v>
      </c>
      <c r="I6459" s="1" t="s">
        <v>152</v>
      </c>
      <c r="J6459" t="s">
        <v>72</v>
      </c>
      <c r="K6459" s="1" t="s">
        <v>75</v>
      </c>
      <c r="L6459" t="s">
        <v>278</v>
      </c>
      <c r="M6459" t="s">
        <v>75</v>
      </c>
      <c r="N6459">
        <v>1</v>
      </c>
      <c r="O6459" t="s">
        <v>235</v>
      </c>
      <c r="P6459">
        <v>1</v>
      </c>
      <c r="Q6459" t="s">
        <v>464</v>
      </c>
      <c r="R6459" t="s">
        <v>234</v>
      </c>
      <c r="S6459" t="s">
        <v>258</v>
      </c>
      <c r="T6459" t="s">
        <v>259</v>
      </c>
      <c r="U6459" t="s">
        <v>443</v>
      </c>
    </row>
    <row r="6460" spans="1:21" x14ac:dyDescent="0.35">
      <c r="A6460" s="2" t="s">
        <v>53</v>
      </c>
      <c r="B6460" s="1" t="s">
        <v>151</v>
      </c>
      <c r="C6460" t="s">
        <v>507</v>
      </c>
      <c r="D6460" s="1" t="s">
        <v>327</v>
      </c>
      <c r="E6460" s="1" t="s">
        <v>25</v>
      </c>
      <c r="F6460" s="1" t="s">
        <v>26</v>
      </c>
      <c r="G6460" s="1" t="s">
        <v>215</v>
      </c>
      <c r="H6460" t="s">
        <v>27</v>
      </c>
      <c r="I6460" s="1" t="s">
        <v>152</v>
      </c>
      <c r="J6460" t="s">
        <v>72</v>
      </c>
      <c r="K6460" s="1" t="s">
        <v>57</v>
      </c>
      <c r="L6460" t="s">
        <v>278</v>
      </c>
      <c r="M6460" t="s">
        <v>62</v>
      </c>
      <c r="N6460">
        <v>1</v>
      </c>
      <c r="O6460" t="s">
        <v>235</v>
      </c>
      <c r="P6460">
        <v>1</v>
      </c>
      <c r="Q6460" t="s">
        <v>464</v>
      </c>
      <c r="R6460" t="s">
        <v>234</v>
      </c>
      <c r="S6460" t="s">
        <v>258</v>
      </c>
      <c r="T6460" t="s">
        <v>259</v>
      </c>
      <c r="U6460" t="s">
        <v>443</v>
      </c>
    </row>
    <row r="6461" spans="1:21" x14ac:dyDescent="0.35">
      <c r="A6461" s="2" t="s">
        <v>53</v>
      </c>
      <c r="B6461" s="1" t="s">
        <v>151</v>
      </c>
      <c r="C6461" t="s">
        <v>507</v>
      </c>
      <c r="D6461" s="1" t="s">
        <v>327</v>
      </c>
      <c r="E6461" s="1" t="s">
        <v>25</v>
      </c>
      <c r="F6461" s="1" t="s">
        <v>26</v>
      </c>
      <c r="G6461" s="1" t="s">
        <v>215</v>
      </c>
      <c r="H6461" t="s">
        <v>30</v>
      </c>
      <c r="I6461" s="1" t="s">
        <v>152</v>
      </c>
      <c r="J6461" t="s">
        <v>72</v>
      </c>
      <c r="K6461" s="1" t="s">
        <v>57</v>
      </c>
      <c r="L6461" t="s">
        <v>363</v>
      </c>
      <c r="M6461" t="s">
        <v>57</v>
      </c>
      <c r="N6461">
        <v>1</v>
      </c>
      <c r="O6461" t="s">
        <v>235</v>
      </c>
      <c r="P6461">
        <v>1</v>
      </c>
      <c r="Q6461" t="s">
        <v>464</v>
      </c>
      <c r="R6461" t="s">
        <v>234</v>
      </c>
      <c r="S6461" t="s">
        <v>258</v>
      </c>
      <c r="T6461" t="s">
        <v>259</v>
      </c>
      <c r="U6461" t="s">
        <v>443</v>
      </c>
    </row>
    <row r="6462" spans="1:21" x14ac:dyDescent="0.35">
      <c r="A6462" s="2" t="s">
        <v>53</v>
      </c>
      <c r="B6462" s="1" t="s">
        <v>151</v>
      </c>
      <c r="C6462" t="s">
        <v>507</v>
      </c>
      <c r="D6462" s="1" t="s">
        <v>327</v>
      </c>
      <c r="E6462" s="1" t="s">
        <v>25</v>
      </c>
      <c r="F6462" s="1" t="s">
        <v>26</v>
      </c>
      <c r="G6462" s="1" t="s">
        <v>215</v>
      </c>
      <c r="H6462" t="s">
        <v>30</v>
      </c>
      <c r="I6462" s="1" t="s">
        <v>152</v>
      </c>
      <c r="J6462" t="s">
        <v>72</v>
      </c>
      <c r="K6462" s="1" t="s">
        <v>22</v>
      </c>
      <c r="L6462" t="s">
        <v>278</v>
      </c>
      <c r="M6462" t="s">
        <v>79</v>
      </c>
      <c r="N6462">
        <v>1</v>
      </c>
      <c r="O6462" t="s">
        <v>235</v>
      </c>
      <c r="P6462">
        <v>1</v>
      </c>
      <c r="Q6462" t="s">
        <v>464</v>
      </c>
      <c r="R6462" t="s">
        <v>234</v>
      </c>
      <c r="S6462" t="s">
        <v>258</v>
      </c>
      <c r="T6462" t="s">
        <v>259</v>
      </c>
      <c r="U6462" t="s">
        <v>443</v>
      </c>
    </row>
    <row r="6463" spans="1:21" x14ac:dyDescent="0.35">
      <c r="A6463" s="2" t="s">
        <v>53</v>
      </c>
      <c r="B6463" s="1" t="s">
        <v>151</v>
      </c>
      <c r="C6463" t="s">
        <v>507</v>
      </c>
      <c r="D6463" s="1" t="s">
        <v>327</v>
      </c>
      <c r="E6463" s="1" t="s">
        <v>25</v>
      </c>
      <c r="F6463" s="1" t="s">
        <v>15</v>
      </c>
      <c r="G6463" s="1" t="s">
        <v>215</v>
      </c>
      <c r="H6463" t="s">
        <v>52</v>
      </c>
      <c r="I6463" s="1" t="s">
        <v>152</v>
      </c>
      <c r="J6463" t="s">
        <v>72</v>
      </c>
      <c r="K6463" s="1" t="s">
        <v>18</v>
      </c>
      <c r="L6463" t="s">
        <v>278</v>
      </c>
      <c r="M6463" t="s">
        <v>18</v>
      </c>
      <c r="N6463">
        <v>1</v>
      </c>
      <c r="O6463" t="s">
        <v>235</v>
      </c>
      <c r="P6463">
        <v>1</v>
      </c>
      <c r="Q6463" t="s">
        <v>464</v>
      </c>
      <c r="R6463" t="s">
        <v>234</v>
      </c>
      <c r="S6463" t="s">
        <v>258</v>
      </c>
      <c r="T6463" t="s">
        <v>259</v>
      </c>
      <c r="U6463" t="s">
        <v>443</v>
      </c>
    </row>
    <row r="6464" spans="1:21" x14ac:dyDescent="0.35">
      <c r="A6464" s="2" t="s">
        <v>53</v>
      </c>
      <c r="B6464" s="1" t="s">
        <v>151</v>
      </c>
      <c r="C6464" t="s">
        <v>507</v>
      </c>
      <c r="D6464" s="1" t="s">
        <v>327</v>
      </c>
      <c r="E6464" s="1" t="s">
        <v>25</v>
      </c>
      <c r="F6464" s="1" t="s">
        <v>15</v>
      </c>
      <c r="G6464" s="1" t="s">
        <v>215</v>
      </c>
      <c r="H6464" t="s">
        <v>27</v>
      </c>
      <c r="I6464" s="1" t="s">
        <v>152</v>
      </c>
      <c r="J6464" t="s">
        <v>72</v>
      </c>
      <c r="K6464" s="1" t="s">
        <v>18</v>
      </c>
      <c r="L6464" t="s">
        <v>278</v>
      </c>
      <c r="M6464" t="s">
        <v>122</v>
      </c>
      <c r="N6464">
        <v>1</v>
      </c>
      <c r="O6464" t="s">
        <v>235</v>
      </c>
      <c r="P6464">
        <v>0</v>
      </c>
      <c r="Q6464" t="s">
        <v>464</v>
      </c>
      <c r="R6464" t="s">
        <v>234</v>
      </c>
      <c r="S6464" t="s">
        <v>258</v>
      </c>
      <c r="T6464" t="s">
        <v>259</v>
      </c>
      <c r="U6464" t="s">
        <v>443</v>
      </c>
    </row>
    <row r="6465" spans="1:21" x14ac:dyDescent="0.35">
      <c r="A6465" s="2" t="s">
        <v>53</v>
      </c>
      <c r="B6465" s="1" t="s">
        <v>151</v>
      </c>
      <c r="C6465" t="s">
        <v>507</v>
      </c>
      <c r="D6465" s="1" t="s">
        <v>327</v>
      </c>
      <c r="E6465" s="1" t="s">
        <v>25</v>
      </c>
      <c r="F6465" s="1" t="s">
        <v>15</v>
      </c>
      <c r="G6465" s="1" t="s">
        <v>215</v>
      </c>
      <c r="H6465" t="s">
        <v>30</v>
      </c>
      <c r="I6465" s="1" t="s">
        <v>152</v>
      </c>
      <c r="J6465" t="s">
        <v>72</v>
      </c>
      <c r="K6465" s="1" t="s">
        <v>64</v>
      </c>
      <c r="L6465" t="s">
        <v>278</v>
      </c>
      <c r="M6465" t="s">
        <v>66</v>
      </c>
      <c r="N6465">
        <v>1</v>
      </c>
      <c r="O6465" t="s">
        <v>235</v>
      </c>
      <c r="P6465">
        <v>1</v>
      </c>
      <c r="Q6465" t="s">
        <v>464</v>
      </c>
      <c r="R6465" t="s">
        <v>234</v>
      </c>
      <c r="S6465" t="s">
        <v>258</v>
      </c>
      <c r="T6465" t="s">
        <v>259</v>
      </c>
      <c r="U6465" t="s">
        <v>444</v>
      </c>
    </row>
    <row r="6466" spans="1:21" x14ac:dyDescent="0.35">
      <c r="A6466" s="2" t="s">
        <v>53</v>
      </c>
      <c r="B6466" s="1" t="s">
        <v>151</v>
      </c>
      <c r="C6466" t="s">
        <v>507</v>
      </c>
      <c r="D6466" s="1" t="s">
        <v>327</v>
      </c>
      <c r="E6466" s="1" t="s">
        <v>25</v>
      </c>
      <c r="F6466" s="1" t="s">
        <v>15</v>
      </c>
      <c r="G6466" s="1" t="s">
        <v>215</v>
      </c>
      <c r="H6466" t="s">
        <v>24</v>
      </c>
      <c r="I6466" s="1" t="s">
        <v>152</v>
      </c>
      <c r="J6466" t="s">
        <v>72</v>
      </c>
      <c r="K6466" s="1" t="s">
        <v>64</v>
      </c>
      <c r="L6466" t="s">
        <v>278</v>
      </c>
      <c r="M6466" t="s">
        <v>66</v>
      </c>
      <c r="N6466">
        <v>1</v>
      </c>
      <c r="O6466" t="s">
        <v>235</v>
      </c>
      <c r="P6466">
        <v>0</v>
      </c>
      <c r="Q6466" t="s">
        <v>464</v>
      </c>
      <c r="R6466" t="s">
        <v>234</v>
      </c>
      <c r="S6466" t="s">
        <v>258</v>
      </c>
      <c r="T6466" t="s">
        <v>259</v>
      </c>
      <c r="U6466" t="s">
        <v>443</v>
      </c>
    </row>
    <row r="6467" spans="1:21" x14ac:dyDescent="0.35">
      <c r="A6467" s="2" t="s">
        <v>53</v>
      </c>
      <c r="B6467" s="1" t="s">
        <v>151</v>
      </c>
      <c r="C6467" t="s">
        <v>507</v>
      </c>
      <c r="D6467" s="1" t="s">
        <v>327</v>
      </c>
      <c r="E6467" s="1" t="s">
        <v>25</v>
      </c>
      <c r="F6467" s="1" t="s">
        <v>29</v>
      </c>
      <c r="G6467" s="1" t="s">
        <v>29</v>
      </c>
      <c r="H6467" t="s">
        <v>20</v>
      </c>
      <c r="I6467" s="1" t="s">
        <v>152</v>
      </c>
      <c r="J6467" t="s">
        <v>72</v>
      </c>
      <c r="K6467" s="1" t="s">
        <v>64</v>
      </c>
      <c r="L6467" t="s">
        <v>278</v>
      </c>
      <c r="M6467" t="s">
        <v>154</v>
      </c>
      <c r="N6467">
        <v>1</v>
      </c>
      <c r="O6467" t="s">
        <v>235</v>
      </c>
      <c r="P6467">
        <v>1</v>
      </c>
      <c r="Q6467" t="s">
        <v>464</v>
      </c>
      <c r="R6467" t="s">
        <v>234</v>
      </c>
      <c r="S6467" t="s">
        <v>258</v>
      </c>
      <c r="T6467" t="s">
        <v>259</v>
      </c>
      <c r="U6467" t="s">
        <v>443</v>
      </c>
    </row>
    <row r="6468" spans="1:21" x14ac:dyDescent="0.35">
      <c r="A6468" s="2" t="s">
        <v>53</v>
      </c>
      <c r="B6468" s="1" t="s">
        <v>151</v>
      </c>
      <c r="C6468" t="s">
        <v>507</v>
      </c>
      <c r="D6468" s="1" t="s">
        <v>327</v>
      </c>
      <c r="E6468" s="1" t="s">
        <v>25</v>
      </c>
      <c r="F6468" s="1" t="s">
        <v>29</v>
      </c>
      <c r="G6468" s="1" t="s">
        <v>29</v>
      </c>
      <c r="H6468" t="s">
        <v>20</v>
      </c>
      <c r="I6468" s="1" t="s">
        <v>152</v>
      </c>
      <c r="J6468" t="s">
        <v>72</v>
      </c>
      <c r="K6468" s="1" t="s">
        <v>22</v>
      </c>
      <c r="L6468" t="s">
        <v>363</v>
      </c>
      <c r="M6468" t="s">
        <v>31</v>
      </c>
      <c r="N6468">
        <v>1</v>
      </c>
      <c r="O6468" t="s">
        <v>235</v>
      </c>
      <c r="P6468">
        <v>1</v>
      </c>
      <c r="Q6468" t="s">
        <v>464</v>
      </c>
      <c r="R6468" t="s">
        <v>234</v>
      </c>
      <c r="S6468" t="s">
        <v>258</v>
      </c>
      <c r="T6468" t="s">
        <v>259</v>
      </c>
      <c r="U6468" t="s">
        <v>443</v>
      </c>
    </row>
    <row r="6469" spans="1:21" x14ac:dyDescent="0.35">
      <c r="A6469" s="2" t="s">
        <v>53</v>
      </c>
      <c r="B6469" s="1" t="s">
        <v>151</v>
      </c>
      <c r="C6469" t="s">
        <v>507</v>
      </c>
      <c r="D6469" s="1" t="s">
        <v>327</v>
      </c>
      <c r="E6469" s="1" t="s">
        <v>25</v>
      </c>
      <c r="F6469" s="1" t="s">
        <v>29</v>
      </c>
      <c r="G6469" s="1" t="s">
        <v>29</v>
      </c>
      <c r="H6469" t="s">
        <v>27</v>
      </c>
      <c r="I6469" s="1" t="s">
        <v>152</v>
      </c>
      <c r="J6469" t="s">
        <v>72</v>
      </c>
      <c r="K6469" s="1" t="s">
        <v>64</v>
      </c>
      <c r="L6469" t="s">
        <v>278</v>
      </c>
      <c r="M6469" t="s">
        <v>66</v>
      </c>
      <c r="N6469">
        <v>1</v>
      </c>
      <c r="O6469" t="s">
        <v>235</v>
      </c>
      <c r="P6469">
        <v>1</v>
      </c>
      <c r="Q6469" t="s">
        <v>464</v>
      </c>
      <c r="R6469" t="s">
        <v>234</v>
      </c>
      <c r="S6469" t="s">
        <v>258</v>
      </c>
      <c r="T6469" t="s">
        <v>259</v>
      </c>
      <c r="U6469" t="s">
        <v>443</v>
      </c>
    </row>
    <row r="6470" spans="1:21" x14ac:dyDescent="0.35">
      <c r="A6470" s="2" t="s">
        <v>53</v>
      </c>
      <c r="B6470" s="1" t="s">
        <v>151</v>
      </c>
      <c r="C6470" t="s">
        <v>507</v>
      </c>
      <c r="D6470" s="1" t="s">
        <v>327</v>
      </c>
      <c r="E6470" s="1" t="s">
        <v>25</v>
      </c>
      <c r="F6470" s="1" t="s">
        <v>29</v>
      </c>
      <c r="G6470" s="1" t="s">
        <v>29</v>
      </c>
      <c r="H6470" t="s">
        <v>30</v>
      </c>
      <c r="I6470" s="1" t="s">
        <v>152</v>
      </c>
      <c r="J6470" t="s">
        <v>72</v>
      </c>
      <c r="K6470" s="1" t="s">
        <v>64</v>
      </c>
      <c r="L6470" t="s">
        <v>363</v>
      </c>
      <c r="M6470" t="s">
        <v>66</v>
      </c>
      <c r="N6470">
        <v>1</v>
      </c>
      <c r="O6470" t="s">
        <v>235</v>
      </c>
      <c r="P6470">
        <v>0</v>
      </c>
      <c r="Q6470" t="s">
        <v>464</v>
      </c>
      <c r="R6470" t="s">
        <v>234</v>
      </c>
      <c r="S6470" t="s">
        <v>258</v>
      </c>
      <c r="T6470" t="s">
        <v>259</v>
      </c>
      <c r="U6470" t="s">
        <v>443</v>
      </c>
    </row>
    <row r="6471" spans="1:21" x14ac:dyDescent="0.35">
      <c r="A6471" s="2" t="s">
        <v>53</v>
      </c>
      <c r="B6471" s="1" t="s">
        <v>151</v>
      </c>
      <c r="C6471" t="s">
        <v>507</v>
      </c>
      <c r="D6471" s="1" t="s">
        <v>327</v>
      </c>
      <c r="E6471" s="1" t="s">
        <v>25</v>
      </c>
      <c r="F6471" s="1" t="s">
        <v>29</v>
      </c>
      <c r="G6471" s="1" t="s">
        <v>29</v>
      </c>
      <c r="H6471" t="s">
        <v>30</v>
      </c>
      <c r="I6471" s="1" t="s">
        <v>152</v>
      </c>
      <c r="J6471" t="s">
        <v>72</v>
      </c>
      <c r="K6471" s="1" t="s">
        <v>22</v>
      </c>
      <c r="L6471" t="s">
        <v>278</v>
      </c>
      <c r="M6471" t="s">
        <v>94</v>
      </c>
      <c r="N6471">
        <v>1</v>
      </c>
      <c r="O6471" t="s">
        <v>235</v>
      </c>
      <c r="P6471">
        <v>1</v>
      </c>
      <c r="Q6471" t="s">
        <v>464</v>
      </c>
      <c r="R6471" t="s">
        <v>234</v>
      </c>
      <c r="S6471" t="s">
        <v>258</v>
      </c>
      <c r="T6471" t="s">
        <v>259</v>
      </c>
      <c r="U6471" t="s">
        <v>444</v>
      </c>
    </row>
    <row r="6472" spans="1:21" x14ac:dyDescent="0.35">
      <c r="A6472" s="2" t="s">
        <v>53</v>
      </c>
      <c r="B6472" s="1" t="s">
        <v>151</v>
      </c>
      <c r="C6472" t="s">
        <v>507</v>
      </c>
      <c r="D6472" s="1" t="s">
        <v>327</v>
      </c>
      <c r="E6472" s="1" t="s">
        <v>25</v>
      </c>
      <c r="F6472" s="1" t="s">
        <v>29</v>
      </c>
      <c r="G6472" s="1" t="s">
        <v>29</v>
      </c>
      <c r="H6472" t="s">
        <v>24</v>
      </c>
      <c r="I6472" s="1" t="s">
        <v>152</v>
      </c>
      <c r="J6472" t="s">
        <v>72</v>
      </c>
      <c r="K6472" s="1" t="s">
        <v>64</v>
      </c>
      <c r="L6472" t="s">
        <v>363</v>
      </c>
      <c r="M6472" t="s">
        <v>67</v>
      </c>
      <c r="N6472">
        <v>1</v>
      </c>
      <c r="O6472" t="s">
        <v>235</v>
      </c>
      <c r="P6472">
        <v>0</v>
      </c>
      <c r="Q6472" t="s">
        <v>464</v>
      </c>
      <c r="R6472" t="s">
        <v>234</v>
      </c>
      <c r="S6472" t="s">
        <v>258</v>
      </c>
      <c r="T6472" t="s">
        <v>259</v>
      </c>
      <c r="U6472" t="s">
        <v>443</v>
      </c>
    </row>
    <row r="6473" spans="1:21" x14ac:dyDescent="0.35">
      <c r="A6473" s="2" t="s">
        <v>53</v>
      </c>
      <c r="B6473" s="1" t="s">
        <v>151</v>
      </c>
      <c r="C6473" t="s">
        <v>507</v>
      </c>
      <c r="D6473" s="1" t="s">
        <v>327</v>
      </c>
      <c r="E6473" s="1" t="s">
        <v>25</v>
      </c>
      <c r="F6473" s="1" t="s">
        <v>29</v>
      </c>
      <c r="G6473" s="1" t="s">
        <v>29</v>
      </c>
      <c r="H6473" t="s">
        <v>24</v>
      </c>
      <c r="I6473" s="1" t="s">
        <v>152</v>
      </c>
      <c r="J6473" t="s">
        <v>72</v>
      </c>
      <c r="K6473" s="1" t="s">
        <v>64</v>
      </c>
      <c r="L6473" t="s">
        <v>363</v>
      </c>
      <c r="M6473" t="s">
        <v>66</v>
      </c>
      <c r="N6473">
        <v>1</v>
      </c>
      <c r="O6473" t="s">
        <v>235</v>
      </c>
      <c r="P6473">
        <v>0</v>
      </c>
      <c r="Q6473" t="s">
        <v>464</v>
      </c>
      <c r="R6473" t="s">
        <v>234</v>
      </c>
      <c r="S6473" t="s">
        <v>258</v>
      </c>
      <c r="T6473" t="s">
        <v>259</v>
      </c>
      <c r="U6473" t="s">
        <v>443</v>
      </c>
    </row>
    <row r="6474" spans="1:21" x14ac:dyDescent="0.35">
      <c r="A6474" s="2" t="s">
        <v>53</v>
      </c>
      <c r="B6474" s="1" t="s">
        <v>151</v>
      </c>
      <c r="C6474" t="s">
        <v>507</v>
      </c>
      <c r="D6474" s="1" t="s">
        <v>327</v>
      </c>
      <c r="E6474" s="1" t="s">
        <v>25</v>
      </c>
      <c r="F6474" s="1" t="s">
        <v>21</v>
      </c>
      <c r="G6474" s="1" t="s">
        <v>29</v>
      </c>
      <c r="H6474" t="s">
        <v>16</v>
      </c>
      <c r="I6474" s="1" t="s">
        <v>152</v>
      </c>
      <c r="J6474" t="s">
        <v>72</v>
      </c>
      <c r="K6474" s="1" t="s">
        <v>64</v>
      </c>
      <c r="L6474" t="s">
        <v>278</v>
      </c>
      <c r="M6474" t="s">
        <v>141</v>
      </c>
      <c r="N6474">
        <v>1</v>
      </c>
      <c r="O6474" t="s">
        <v>235</v>
      </c>
      <c r="P6474">
        <v>1</v>
      </c>
      <c r="Q6474" t="s">
        <v>464</v>
      </c>
      <c r="R6474" t="s">
        <v>234</v>
      </c>
      <c r="S6474" t="s">
        <v>258</v>
      </c>
      <c r="T6474" t="s">
        <v>259</v>
      </c>
      <c r="U6474" t="s">
        <v>443</v>
      </c>
    </row>
    <row r="6475" spans="1:21" x14ac:dyDescent="0.35">
      <c r="A6475" s="2" t="s">
        <v>53</v>
      </c>
      <c r="B6475" s="1" t="s">
        <v>151</v>
      </c>
      <c r="C6475" t="s">
        <v>507</v>
      </c>
      <c r="D6475" s="1" t="s">
        <v>327</v>
      </c>
      <c r="E6475" s="1" t="s">
        <v>25</v>
      </c>
      <c r="F6475" s="1" t="s">
        <v>21</v>
      </c>
      <c r="G6475" s="1" t="s">
        <v>29</v>
      </c>
      <c r="H6475" t="s">
        <v>16</v>
      </c>
      <c r="I6475" s="1" t="s">
        <v>152</v>
      </c>
      <c r="J6475" t="s">
        <v>72</v>
      </c>
      <c r="K6475" s="1" t="s">
        <v>34</v>
      </c>
      <c r="L6475" t="s">
        <v>278</v>
      </c>
      <c r="M6475" t="s">
        <v>35</v>
      </c>
      <c r="N6475">
        <v>1</v>
      </c>
      <c r="O6475" t="s">
        <v>235</v>
      </c>
      <c r="P6475">
        <v>1</v>
      </c>
      <c r="Q6475" t="s">
        <v>464</v>
      </c>
      <c r="R6475" t="s">
        <v>234</v>
      </c>
      <c r="S6475" t="s">
        <v>258</v>
      </c>
      <c r="T6475" t="s">
        <v>259</v>
      </c>
      <c r="U6475" t="s">
        <v>443</v>
      </c>
    </row>
    <row r="6476" spans="1:21" x14ac:dyDescent="0.35">
      <c r="A6476" s="2" t="s">
        <v>53</v>
      </c>
      <c r="B6476" s="1" t="s">
        <v>151</v>
      </c>
      <c r="C6476" t="s">
        <v>507</v>
      </c>
      <c r="D6476" s="1" t="s">
        <v>327</v>
      </c>
      <c r="E6476" s="1" t="s">
        <v>25</v>
      </c>
      <c r="F6476" s="1" t="s">
        <v>21</v>
      </c>
      <c r="G6476" s="1" t="s">
        <v>29</v>
      </c>
      <c r="H6476" t="s">
        <v>20</v>
      </c>
      <c r="I6476" s="1" t="s">
        <v>152</v>
      </c>
      <c r="J6476" t="s">
        <v>72</v>
      </c>
      <c r="K6476" s="1" t="s">
        <v>64</v>
      </c>
      <c r="L6476" t="s">
        <v>278</v>
      </c>
      <c r="M6476" t="s">
        <v>64</v>
      </c>
      <c r="N6476">
        <v>1</v>
      </c>
      <c r="O6476" t="s">
        <v>235</v>
      </c>
      <c r="P6476">
        <v>1</v>
      </c>
      <c r="Q6476" t="s">
        <v>464</v>
      </c>
      <c r="R6476" t="s">
        <v>234</v>
      </c>
      <c r="S6476" t="s">
        <v>258</v>
      </c>
      <c r="T6476" t="s">
        <v>259</v>
      </c>
      <c r="U6476" t="s">
        <v>443</v>
      </c>
    </row>
    <row r="6477" spans="1:21" x14ac:dyDescent="0.35">
      <c r="A6477" s="2" t="s">
        <v>53</v>
      </c>
      <c r="B6477" s="1" t="s">
        <v>151</v>
      </c>
      <c r="C6477" t="s">
        <v>507</v>
      </c>
      <c r="D6477" s="1" t="s">
        <v>327</v>
      </c>
      <c r="E6477" s="1" t="s">
        <v>25</v>
      </c>
      <c r="F6477" s="1" t="s">
        <v>21</v>
      </c>
      <c r="G6477" s="1" t="s">
        <v>29</v>
      </c>
      <c r="H6477" t="s">
        <v>20</v>
      </c>
      <c r="I6477" s="1" t="s">
        <v>152</v>
      </c>
      <c r="J6477" t="s">
        <v>72</v>
      </c>
      <c r="K6477" s="1" t="s">
        <v>64</v>
      </c>
      <c r="L6477" t="s">
        <v>363</v>
      </c>
      <c r="M6477" t="s">
        <v>64</v>
      </c>
      <c r="N6477">
        <v>1</v>
      </c>
      <c r="O6477" t="s">
        <v>235</v>
      </c>
      <c r="P6477">
        <v>1</v>
      </c>
      <c r="Q6477" t="s">
        <v>464</v>
      </c>
      <c r="R6477" t="s">
        <v>234</v>
      </c>
      <c r="S6477" t="s">
        <v>258</v>
      </c>
      <c r="T6477" t="s">
        <v>259</v>
      </c>
      <c r="U6477" t="s">
        <v>443</v>
      </c>
    </row>
    <row r="6478" spans="1:21" x14ac:dyDescent="0.35">
      <c r="A6478" s="2" t="s">
        <v>53</v>
      </c>
      <c r="B6478" s="1" t="s">
        <v>151</v>
      </c>
      <c r="C6478" t="s">
        <v>507</v>
      </c>
      <c r="D6478" s="1" t="s">
        <v>327</v>
      </c>
      <c r="E6478" s="1" t="s">
        <v>25</v>
      </c>
      <c r="F6478" s="1" t="s">
        <v>21</v>
      </c>
      <c r="G6478" s="1" t="s">
        <v>29</v>
      </c>
      <c r="H6478" t="s">
        <v>20</v>
      </c>
      <c r="I6478" s="1" t="s">
        <v>152</v>
      </c>
      <c r="J6478" t="s">
        <v>72</v>
      </c>
      <c r="K6478" s="1" t="s">
        <v>48</v>
      </c>
      <c r="L6478" t="s">
        <v>278</v>
      </c>
      <c r="M6478" t="s">
        <v>106</v>
      </c>
      <c r="N6478">
        <v>1</v>
      </c>
      <c r="O6478" t="s">
        <v>235</v>
      </c>
      <c r="P6478">
        <v>1</v>
      </c>
      <c r="Q6478" t="s">
        <v>464</v>
      </c>
      <c r="R6478" t="s">
        <v>234</v>
      </c>
      <c r="S6478" t="s">
        <v>258</v>
      </c>
      <c r="T6478" t="s">
        <v>259</v>
      </c>
      <c r="U6478" t="s">
        <v>443</v>
      </c>
    </row>
    <row r="6479" spans="1:21" x14ac:dyDescent="0.35">
      <c r="A6479" s="2" t="s">
        <v>53</v>
      </c>
      <c r="B6479" s="1" t="s">
        <v>151</v>
      </c>
      <c r="C6479" t="s">
        <v>507</v>
      </c>
      <c r="D6479" s="1" t="s">
        <v>327</v>
      </c>
      <c r="E6479" s="1" t="s">
        <v>25</v>
      </c>
      <c r="F6479" s="1" t="s">
        <v>21</v>
      </c>
      <c r="G6479" s="1" t="s">
        <v>29</v>
      </c>
      <c r="H6479" t="s">
        <v>20</v>
      </c>
      <c r="I6479" s="1" t="s">
        <v>152</v>
      </c>
      <c r="J6479" t="s">
        <v>72</v>
      </c>
      <c r="K6479" s="1" t="s">
        <v>57</v>
      </c>
      <c r="L6479" t="s">
        <v>278</v>
      </c>
      <c r="M6479" t="s">
        <v>366</v>
      </c>
      <c r="N6479">
        <v>1</v>
      </c>
      <c r="O6479" t="s">
        <v>235</v>
      </c>
      <c r="P6479">
        <v>1</v>
      </c>
      <c r="Q6479" t="s">
        <v>464</v>
      </c>
      <c r="R6479" t="s">
        <v>234</v>
      </c>
      <c r="S6479" t="s">
        <v>258</v>
      </c>
      <c r="T6479" t="s">
        <v>259</v>
      </c>
      <c r="U6479" t="s">
        <v>443</v>
      </c>
    </row>
    <row r="6480" spans="1:21" x14ac:dyDescent="0.35">
      <c r="A6480" s="2" t="s">
        <v>53</v>
      </c>
      <c r="B6480" s="1" t="s">
        <v>151</v>
      </c>
      <c r="C6480" t="s">
        <v>507</v>
      </c>
      <c r="D6480" s="1" t="s">
        <v>327</v>
      </c>
      <c r="E6480" s="1" t="s">
        <v>25</v>
      </c>
      <c r="F6480" s="1" t="s">
        <v>21</v>
      </c>
      <c r="G6480" s="1" t="s">
        <v>29</v>
      </c>
      <c r="H6480" t="s">
        <v>27</v>
      </c>
      <c r="I6480" s="1" t="s">
        <v>152</v>
      </c>
      <c r="J6480" t="s">
        <v>72</v>
      </c>
      <c r="K6480" s="1" t="s">
        <v>64</v>
      </c>
      <c r="L6480" t="s">
        <v>278</v>
      </c>
      <c r="M6480" t="s">
        <v>68</v>
      </c>
      <c r="N6480">
        <v>1</v>
      </c>
      <c r="O6480" t="s">
        <v>235</v>
      </c>
      <c r="P6480">
        <v>0</v>
      </c>
      <c r="Q6480" t="s">
        <v>464</v>
      </c>
      <c r="R6480" t="s">
        <v>234</v>
      </c>
      <c r="S6480" t="s">
        <v>258</v>
      </c>
      <c r="T6480" t="s">
        <v>259</v>
      </c>
      <c r="U6480" t="s">
        <v>443</v>
      </c>
    </row>
    <row r="6481" spans="1:21" x14ac:dyDescent="0.35">
      <c r="A6481" s="2" t="s">
        <v>53</v>
      </c>
      <c r="B6481" s="1" t="s">
        <v>151</v>
      </c>
      <c r="C6481" t="s">
        <v>507</v>
      </c>
      <c r="D6481" s="1" t="s">
        <v>327</v>
      </c>
      <c r="E6481" s="1" t="s">
        <v>25</v>
      </c>
      <c r="F6481" s="1" t="s">
        <v>21</v>
      </c>
      <c r="G6481" s="1" t="s">
        <v>29</v>
      </c>
      <c r="H6481" t="s">
        <v>27</v>
      </c>
      <c r="I6481" s="1" t="s">
        <v>152</v>
      </c>
      <c r="J6481" t="s">
        <v>72</v>
      </c>
      <c r="K6481" s="1" t="s">
        <v>64</v>
      </c>
      <c r="L6481" t="s">
        <v>278</v>
      </c>
      <c r="M6481" t="s">
        <v>65</v>
      </c>
      <c r="N6481">
        <v>1</v>
      </c>
      <c r="O6481" t="s">
        <v>235</v>
      </c>
      <c r="P6481">
        <v>1</v>
      </c>
      <c r="Q6481" t="s">
        <v>464</v>
      </c>
      <c r="R6481" t="s">
        <v>234</v>
      </c>
      <c r="S6481" t="s">
        <v>258</v>
      </c>
      <c r="T6481" t="s">
        <v>259</v>
      </c>
      <c r="U6481" t="s">
        <v>443</v>
      </c>
    </row>
    <row r="6482" spans="1:21" x14ac:dyDescent="0.35">
      <c r="A6482" s="2" t="s">
        <v>53</v>
      </c>
      <c r="B6482" s="1" t="s">
        <v>151</v>
      </c>
      <c r="C6482" t="s">
        <v>507</v>
      </c>
      <c r="D6482" s="1" t="s">
        <v>327</v>
      </c>
      <c r="E6482" s="1" t="s">
        <v>25</v>
      </c>
      <c r="F6482" s="1" t="s">
        <v>21</v>
      </c>
      <c r="G6482" s="1" t="s">
        <v>29</v>
      </c>
      <c r="H6482" t="s">
        <v>30</v>
      </c>
      <c r="I6482" s="1" t="s">
        <v>152</v>
      </c>
      <c r="J6482" t="s">
        <v>72</v>
      </c>
      <c r="K6482" s="1" t="s">
        <v>64</v>
      </c>
      <c r="L6482" t="s">
        <v>278</v>
      </c>
      <c r="M6482" t="s">
        <v>154</v>
      </c>
      <c r="N6482">
        <v>1</v>
      </c>
      <c r="O6482" t="s">
        <v>235</v>
      </c>
      <c r="P6482">
        <v>1</v>
      </c>
      <c r="Q6482" t="s">
        <v>464</v>
      </c>
      <c r="R6482" t="s">
        <v>234</v>
      </c>
      <c r="S6482" t="s">
        <v>258</v>
      </c>
      <c r="T6482" t="s">
        <v>259</v>
      </c>
      <c r="U6482" t="s">
        <v>443</v>
      </c>
    </row>
    <row r="6483" spans="1:21" x14ac:dyDescent="0.35">
      <c r="A6483" s="2" t="s">
        <v>53</v>
      </c>
      <c r="B6483" s="1" t="s">
        <v>151</v>
      </c>
      <c r="C6483" t="s">
        <v>507</v>
      </c>
      <c r="D6483" s="1" t="s">
        <v>327</v>
      </c>
      <c r="E6483" s="1" t="s">
        <v>25</v>
      </c>
      <c r="F6483" s="1" t="s">
        <v>21</v>
      </c>
      <c r="G6483" s="1" t="s">
        <v>29</v>
      </c>
      <c r="H6483" t="s">
        <v>30</v>
      </c>
      <c r="I6483" s="1" t="s">
        <v>152</v>
      </c>
      <c r="J6483" t="s">
        <v>72</v>
      </c>
      <c r="K6483" s="1" t="s">
        <v>64</v>
      </c>
      <c r="L6483" t="s">
        <v>363</v>
      </c>
      <c r="M6483" t="s">
        <v>154</v>
      </c>
      <c r="N6483">
        <v>1</v>
      </c>
      <c r="O6483" t="s">
        <v>235</v>
      </c>
      <c r="P6483">
        <v>1</v>
      </c>
      <c r="Q6483" t="s">
        <v>464</v>
      </c>
      <c r="R6483" t="s">
        <v>234</v>
      </c>
      <c r="S6483" t="s">
        <v>258</v>
      </c>
      <c r="T6483" t="s">
        <v>259</v>
      </c>
      <c r="U6483" t="s">
        <v>443</v>
      </c>
    </row>
    <row r="6484" spans="1:21" x14ac:dyDescent="0.35">
      <c r="A6484" s="2" t="s">
        <v>53</v>
      </c>
      <c r="B6484" s="1" t="s">
        <v>151</v>
      </c>
      <c r="C6484" t="s">
        <v>507</v>
      </c>
      <c r="D6484" s="1" t="s">
        <v>327</v>
      </c>
      <c r="E6484" s="1" t="s">
        <v>25</v>
      </c>
      <c r="F6484" s="1" t="s">
        <v>21</v>
      </c>
      <c r="G6484" s="1" t="s">
        <v>29</v>
      </c>
      <c r="H6484" t="s">
        <v>36</v>
      </c>
      <c r="I6484" s="1" t="s">
        <v>152</v>
      </c>
      <c r="J6484" t="s">
        <v>72</v>
      </c>
      <c r="K6484" s="1" t="s">
        <v>48</v>
      </c>
      <c r="L6484" t="s">
        <v>278</v>
      </c>
      <c r="M6484" t="s">
        <v>148</v>
      </c>
      <c r="N6484">
        <v>1</v>
      </c>
      <c r="O6484" t="s">
        <v>235</v>
      </c>
      <c r="P6484">
        <v>1</v>
      </c>
      <c r="Q6484" t="s">
        <v>464</v>
      </c>
      <c r="R6484" t="s">
        <v>234</v>
      </c>
      <c r="S6484" t="s">
        <v>258</v>
      </c>
      <c r="T6484" t="s">
        <v>259</v>
      </c>
      <c r="U6484" t="s">
        <v>443</v>
      </c>
    </row>
    <row r="6485" spans="1:21" x14ac:dyDescent="0.35">
      <c r="A6485" s="2" t="s">
        <v>53</v>
      </c>
      <c r="B6485" s="1" t="s">
        <v>151</v>
      </c>
      <c r="C6485" t="s">
        <v>507</v>
      </c>
      <c r="D6485" s="1" t="s">
        <v>327</v>
      </c>
      <c r="E6485" s="1" t="s">
        <v>25</v>
      </c>
      <c r="F6485" s="1" t="s">
        <v>21</v>
      </c>
      <c r="G6485" s="1" t="s">
        <v>29</v>
      </c>
      <c r="H6485" t="s">
        <v>24</v>
      </c>
      <c r="I6485" s="1" t="s">
        <v>152</v>
      </c>
      <c r="J6485" t="s">
        <v>72</v>
      </c>
      <c r="K6485" s="1" t="s">
        <v>22</v>
      </c>
      <c r="L6485" t="s">
        <v>278</v>
      </c>
      <c r="M6485" t="s">
        <v>79</v>
      </c>
      <c r="N6485">
        <v>1</v>
      </c>
      <c r="O6485" t="s">
        <v>235</v>
      </c>
      <c r="P6485">
        <v>1</v>
      </c>
      <c r="Q6485" t="s">
        <v>464</v>
      </c>
      <c r="R6485" t="s">
        <v>234</v>
      </c>
      <c r="S6485" t="s">
        <v>258</v>
      </c>
      <c r="T6485" t="s">
        <v>259</v>
      </c>
      <c r="U6485" t="s">
        <v>443</v>
      </c>
    </row>
    <row r="6486" spans="1:21" x14ac:dyDescent="0.35">
      <c r="A6486" s="2" t="s">
        <v>53</v>
      </c>
      <c r="B6486" s="1" t="s">
        <v>151</v>
      </c>
      <c r="C6486" t="s">
        <v>507</v>
      </c>
      <c r="D6486" s="1" t="s">
        <v>244</v>
      </c>
      <c r="E6486" s="1" t="s">
        <v>14</v>
      </c>
      <c r="F6486" s="1" t="s">
        <v>26</v>
      </c>
      <c r="G6486" s="1" t="s">
        <v>215</v>
      </c>
      <c r="H6486" t="s">
        <v>16</v>
      </c>
      <c r="I6486" s="1" t="s">
        <v>472</v>
      </c>
      <c r="J6486" t="s">
        <v>379</v>
      </c>
      <c r="K6486" s="1" t="s">
        <v>64</v>
      </c>
      <c r="L6486" t="s">
        <v>278</v>
      </c>
      <c r="M6486" t="s">
        <v>141</v>
      </c>
      <c r="N6486">
        <v>1</v>
      </c>
      <c r="O6486" t="s">
        <v>232</v>
      </c>
      <c r="P6486">
        <v>1</v>
      </c>
      <c r="Q6486">
        <v>1</v>
      </c>
      <c r="R6486" t="s">
        <v>234</v>
      </c>
      <c r="S6486" t="s">
        <v>258</v>
      </c>
      <c r="T6486" t="s">
        <v>259</v>
      </c>
      <c r="U6486" t="s">
        <v>443</v>
      </c>
    </row>
    <row r="6487" spans="1:21" x14ac:dyDescent="0.35">
      <c r="A6487" s="2" t="s">
        <v>53</v>
      </c>
      <c r="B6487" s="1" t="s">
        <v>151</v>
      </c>
      <c r="C6487" t="s">
        <v>507</v>
      </c>
      <c r="D6487" s="1" t="s">
        <v>244</v>
      </c>
      <c r="E6487" s="1" t="s">
        <v>14</v>
      </c>
      <c r="F6487" s="1" t="s">
        <v>26</v>
      </c>
      <c r="G6487" s="1" t="s">
        <v>215</v>
      </c>
      <c r="H6487" t="s">
        <v>16</v>
      </c>
      <c r="I6487" s="1" t="s">
        <v>472</v>
      </c>
      <c r="J6487" t="s">
        <v>379</v>
      </c>
      <c r="K6487" s="1" t="s">
        <v>64</v>
      </c>
      <c r="L6487" t="s">
        <v>278</v>
      </c>
      <c r="M6487" t="s">
        <v>154</v>
      </c>
      <c r="N6487">
        <v>2</v>
      </c>
      <c r="O6487" t="s">
        <v>232</v>
      </c>
      <c r="P6487">
        <v>1</v>
      </c>
      <c r="Q6487">
        <v>1</v>
      </c>
      <c r="R6487" t="s">
        <v>234</v>
      </c>
      <c r="S6487" t="s">
        <v>258</v>
      </c>
      <c r="T6487" t="s">
        <v>259</v>
      </c>
      <c r="U6487" t="s">
        <v>443</v>
      </c>
    </row>
    <row r="6488" spans="1:21" x14ac:dyDescent="0.35">
      <c r="A6488" s="2" t="s">
        <v>53</v>
      </c>
      <c r="B6488" s="1" t="s">
        <v>151</v>
      </c>
      <c r="C6488" t="s">
        <v>507</v>
      </c>
      <c r="D6488" s="1" t="s">
        <v>244</v>
      </c>
      <c r="E6488" s="1" t="s">
        <v>14</v>
      </c>
      <c r="F6488" s="1" t="s">
        <v>26</v>
      </c>
      <c r="G6488" s="1" t="s">
        <v>215</v>
      </c>
      <c r="H6488" t="s">
        <v>27</v>
      </c>
      <c r="I6488" s="1" t="s">
        <v>472</v>
      </c>
      <c r="J6488" t="s">
        <v>379</v>
      </c>
      <c r="K6488" s="1" t="s">
        <v>64</v>
      </c>
      <c r="L6488" t="s">
        <v>278</v>
      </c>
      <c r="M6488" t="s">
        <v>154</v>
      </c>
      <c r="N6488">
        <v>1</v>
      </c>
      <c r="O6488" t="s">
        <v>232</v>
      </c>
      <c r="P6488">
        <v>0</v>
      </c>
      <c r="Q6488">
        <v>1</v>
      </c>
      <c r="R6488" t="s">
        <v>234</v>
      </c>
      <c r="S6488" t="s">
        <v>258</v>
      </c>
      <c r="T6488" t="s">
        <v>259</v>
      </c>
      <c r="U6488" t="s">
        <v>443</v>
      </c>
    </row>
    <row r="6489" spans="1:21" x14ac:dyDescent="0.35">
      <c r="A6489" s="2" t="s">
        <v>53</v>
      </c>
      <c r="B6489" s="1" t="s">
        <v>151</v>
      </c>
      <c r="C6489" t="s">
        <v>507</v>
      </c>
      <c r="D6489" s="1" t="s">
        <v>244</v>
      </c>
      <c r="E6489" s="1" t="s">
        <v>14</v>
      </c>
      <c r="F6489" s="1" t="s">
        <v>21</v>
      </c>
      <c r="G6489" s="1" t="s">
        <v>29</v>
      </c>
      <c r="H6489" t="s">
        <v>16</v>
      </c>
      <c r="I6489" s="1" t="s">
        <v>472</v>
      </c>
      <c r="J6489" t="s">
        <v>379</v>
      </c>
      <c r="K6489" s="1" t="s">
        <v>64</v>
      </c>
      <c r="L6489" t="s">
        <v>278</v>
      </c>
      <c r="M6489" t="s">
        <v>154</v>
      </c>
      <c r="N6489">
        <v>3</v>
      </c>
      <c r="O6489" t="s">
        <v>232</v>
      </c>
      <c r="P6489">
        <v>1</v>
      </c>
      <c r="Q6489">
        <v>1</v>
      </c>
      <c r="R6489" t="s">
        <v>234</v>
      </c>
      <c r="S6489" t="s">
        <v>258</v>
      </c>
      <c r="T6489" t="s">
        <v>259</v>
      </c>
      <c r="U6489" t="s">
        <v>443</v>
      </c>
    </row>
    <row r="6490" spans="1:21" x14ac:dyDescent="0.35">
      <c r="A6490" s="2" t="s">
        <v>53</v>
      </c>
      <c r="B6490" s="1" t="s">
        <v>151</v>
      </c>
      <c r="C6490" t="s">
        <v>507</v>
      </c>
      <c r="D6490" s="1" t="s">
        <v>244</v>
      </c>
      <c r="E6490" s="1" t="s">
        <v>25</v>
      </c>
      <c r="F6490" s="1" t="s">
        <v>26</v>
      </c>
      <c r="G6490" s="1" t="s">
        <v>215</v>
      </c>
      <c r="H6490" t="s">
        <v>16</v>
      </c>
      <c r="I6490" s="1" t="s">
        <v>472</v>
      </c>
      <c r="J6490" t="s">
        <v>379</v>
      </c>
      <c r="K6490" s="1" t="s">
        <v>64</v>
      </c>
      <c r="L6490" t="s">
        <v>278</v>
      </c>
      <c r="M6490" t="s">
        <v>141</v>
      </c>
      <c r="N6490">
        <v>1</v>
      </c>
      <c r="O6490" t="s">
        <v>232</v>
      </c>
      <c r="P6490">
        <v>0</v>
      </c>
      <c r="Q6490">
        <v>1</v>
      </c>
      <c r="R6490" t="s">
        <v>234</v>
      </c>
      <c r="S6490" t="s">
        <v>258</v>
      </c>
      <c r="T6490" t="s">
        <v>259</v>
      </c>
      <c r="U6490" t="s">
        <v>443</v>
      </c>
    </row>
    <row r="6491" spans="1:21" x14ac:dyDescent="0.35">
      <c r="A6491" s="2" t="s">
        <v>53</v>
      </c>
      <c r="B6491" s="1" t="s">
        <v>151</v>
      </c>
      <c r="C6491" t="s">
        <v>507</v>
      </c>
      <c r="D6491" s="1" t="s">
        <v>244</v>
      </c>
      <c r="E6491" s="1" t="s">
        <v>25</v>
      </c>
      <c r="F6491" s="1" t="s">
        <v>26</v>
      </c>
      <c r="G6491" s="1" t="s">
        <v>215</v>
      </c>
      <c r="H6491" t="s">
        <v>16</v>
      </c>
      <c r="I6491" s="1" t="s">
        <v>472</v>
      </c>
      <c r="J6491" t="s">
        <v>379</v>
      </c>
      <c r="K6491" s="1" t="s">
        <v>64</v>
      </c>
      <c r="L6491" t="s">
        <v>278</v>
      </c>
      <c r="M6491" t="s">
        <v>154</v>
      </c>
      <c r="N6491">
        <v>1</v>
      </c>
      <c r="O6491" t="s">
        <v>232</v>
      </c>
      <c r="P6491">
        <v>0</v>
      </c>
      <c r="Q6491">
        <v>1</v>
      </c>
      <c r="R6491" t="s">
        <v>234</v>
      </c>
      <c r="S6491" t="s">
        <v>258</v>
      </c>
      <c r="T6491" t="s">
        <v>259</v>
      </c>
      <c r="U6491" t="s">
        <v>443</v>
      </c>
    </row>
    <row r="6492" spans="1:21" x14ac:dyDescent="0.35">
      <c r="A6492" s="2" t="s">
        <v>53</v>
      </c>
      <c r="B6492" s="1" t="s">
        <v>151</v>
      </c>
      <c r="C6492" t="s">
        <v>507</v>
      </c>
      <c r="D6492" s="1" t="s">
        <v>244</v>
      </c>
      <c r="E6492" s="1" t="s">
        <v>25</v>
      </c>
      <c r="F6492" s="1" t="s">
        <v>26</v>
      </c>
      <c r="G6492" s="1" t="s">
        <v>215</v>
      </c>
      <c r="H6492" t="s">
        <v>16</v>
      </c>
      <c r="I6492" s="1" t="s">
        <v>472</v>
      </c>
      <c r="J6492" t="s">
        <v>379</v>
      </c>
      <c r="K6492" s="1" t="s">
        <v>64</v>
      </c>
      <c r="L6492" t="s">
        <v>278</v>
      </c>
      <c r="M6492" t="s">
        <v>154</v>
      </c>
      <c r="N6492">
        <v>1</v>
      </c>
      <c r="O6492" t="s">
        <v>232</v>
      </c>
      <c r="P6492">
        <v>1</v>
      </c>
      <c r="Q6492">
        <v>1</v>
      </c>
      <c r="R6492" t="s">
        <v>234</v>
      </c>
      <c r="S6492" t="s">
        <v>258</v>
      </c>
      <c r="T6492" t="s">
        <v>259</v>
      </c>
      <c r="U6492" t="s">
        <v>443</v>
      </c>
    </row>
    <row r="6493" spans="1:21" x14ac:dyDescent="0.35">
      <c r="A6493" s="2" t="s">
        <v>53</v>
      </c>
      <c r="B6493" s="1" t="s">
        <v>151</v>
      </c>
      <c r="C6493" t="s">
        <v>507</v>
      </c>
      <c r="D6493" s="1" t="s">
        <v>244</v>
      </c>
      <c r="E6493" s="1" t="s">
        <v>364</v>
      </c>
      <c r="F6493" s="1" t="s">
        <v>26</v>
      </c>
      <c r="G6493" s="1" t="s">
        <v>215</v>
      </c>
      <c r="H6493" t="s">
        <v>16</v>
      </c>
      <c r="I6493" s="1" t="s">
        <v>472</v>
      </c>
      <c r="J6493" t="s">
        <v>379</v>
      </c>
      <c r="K6493" s="1" t="s">
        <v>64</v>
      </c>
      <c r="L6493" t="s">
        <v>278</v>
      </c>
      <c r="M6493" t="s">
        <v>154</v>
      </c>
      <c r="N6493">
        <v>1</v>
      </c>
      <c r="O6493" t="s">
        <v>232</v>
      </c>
      <c r="P6493">
        <v>1</v>
      </c>
      <c r="Q6493">
        <v>1</v>
      </c>
      <c r="R6493" t="s">
        <v>234</v>
      </c>
      <c r="S6493" t="s">
        <v>258</v>
      </c>
      <c r="T6493" t="s">
        <v>259</v>
      </c>
      <c r="U6493" t="s">
        <v>443</v>
      </c>
    </row>
    <row r="6494" spans="1:21" x14ac:dyDescent="0.35">
      <c r="A6494" s="2" t="s">
        <v>53</v>
      </c>
      <c r="B6494" s="1" t="s">
        <v>151</v>
      </c>
      <c r="C6494" t="s">
        <v>507</v>
      </c>
      <c r="D6494" s="1" t="s">
        <v>137</v>
      </c>
      <c r="E6494" s="1" t="s">
        <v>14</v>
      </c>
      <c r="F6494" s="1" t="s">
        <v>26</v>
      </c>
      <c r="G6494" s="1" t="s">
        <v>215</v>
      </c>
      <c r="H6494" t="s">
        <v>20</v>
      </c>
      <c r="I6494" s="1" t="s">
        <v>383</v>
      </c>
      <c r="J6494" t="s">
        <v>350</v>
      </c>
      <c r="K6494" s="1" t="s">
        <v>22</v>
      </c>
      <c r="L6494" t="s">
        <v>278</v>
      </c>
      <c r="M6494" t="s">
        <v>138</v>
      </c>
      <c r="N6494">
        <v>1</v>
      </c>
      <c r="O6494" t="s">
        <v>232</v>
      </c>
      <c r="P6494">
        <v>1</v>
      </c>
      <c r="Q6494">
        <v>1</v>
      </c>
      <c r="R6494" t="s">
        <v>234</v>
      </c>
      <c r="S6494" t="s">
        <v>258</v>
      </c>
      <c r="T6494" t="s">
        <v>259</v>
      </c>
      <c r="U6494" t="s">
        <v>443</v>
      </c>
    </row>
    <row r="6495" spans="1:21" x14ac:dyDescent="0.35">
      <c r="A6495" s="2" t="s">
        <v>53</v>
      </c>
      <c r="B6495" s="1" t="s">
        <v>151</v>
      </c>
      <c r="C6495" t="s">
        <v>507</v>
      </c>
      <c r="D6495" s="1" t="s">
        <v>137</v>
      </c>
      <c r="E6495" s="1" t="s">
        <v>14</v>
      </c>
      <c r="F6495" s="1" t="s">
        <v>26</v>
      </c>
      <c r="G6495" s="1" t="s">
        <v>215</v>
      </c>
      <c r="H6495" t="s">
        <v>20</v>
      </c>
      <c r="I6495" s="1" t="s">
        <v>152</v>
      </c>
      <c r="J6495" t="s">
        <v>72</v>
      </c>
      <c r="K6495" s="1" t="s">
        <v>22</v>
      </c>
      <c r="L6495" t="s">
        <v>363</v>
      </c>
      <c r="M6495" t="s">
        <v>139</v>
      </c>
      <c r="N6495">
        <v>1</v>
      </c>
      <c r="O6495" t="s">
        <v>233</v>
      </c>
      <c r="P6495">
        <v>0</v>
      </c>
      <c r="Q6495" t="s">
        <v>464</v>
      </c>
      <c r="R6495" t="s">
        <v>234</v>
      </c>
      <c r="S6495" t="s">
        <v>258</v>
      </c>
      <c r="T6495" t="s">
        <v>259</v>
      </c>
      <c r="U6495" t="s">
        <v>443</v>
      </c>
    </row>
    <row r="6496" spans="1:21" x14ac:dyDescent="0.35">
      <c r="A6496" s="2" t="s">
        <v>53</v>
      </c>
      <c r="B6496" s="1" t="s">
        <v>151</v>
      </c>
      <c r="C6496" t="s">
        <v>507</v>
      </c>
      <c r="D6496" s="1" t="s">
        <v>137</v>
      </c>
      <c r="E6496" s="1" t="s">
        <v>14</v>
      </c>
      <c r="F6496" s="1" t="s">
        <v>26</v>
      </c>
      <c r="G6496" s="1" t="s">
        <v>215</v>
      </c>
      <c r="H6496" t="s">
        <v>27</v>
      </c>
      <c r="I6496" s="1" t="s">
        <v>383</v>
      </c>
      <c r="J6496" t="s">
        <v>350</v>
      </c>
      <c r="K6496" s="1" t="s">
        <v>22</v>
      </c>
      <c r="L6496" t="s">
        <v>278</v>
      </c>
      <c r="M6496" t="s">
        <v>140</v>
      </c>
      <c r="N6496">
        <v>1</v>
      </c>
      <c r="O6496" t="s">
        <v>232</v>
      </c>
      <c r="P6496">
        <v>1</v>
      </c>
      <c r="Q6496">
        <v>1</v>
      </c>
      <c r="R6496" t="s">
        <v>234</v>
      </c>
      <c r="S6496" t="s">
        <v>258</v>
      </c>
      <c r="T6496" t="s">
        <v>259</v>
      </c>
      <c r="U6496" t="s">
        <v>443</v>
      </c>
    </row>
    <row r="6497" spans="1:21" x14ac:dyDescent="0.35">
      <c r="A6497" s="2" t="s">
        <v>53</v>
      </c>
      <c r="B6497" s="1" t="s">
        <v>151</v>
      </c>
      <c r="C6497" t="s">
        <v>507</v>
      </c>
      <c r="D6497" s="1" t="s">
        <v>137</v>
      </c>
      <c r="E6497" s="1" t="s">
        <v>14</v>
      </c>
      <c r="F6497" s="1" t="s">
        <v>29</v>
      </c>
      <c r="G6497" s="1" t="s">
        <v>29</v>
      </c>
      <c r="H6497" t="s">
        <v>16</v>
      </c>
      <c r="I6497" s="1" t="s">
        <v>383</v>
      </c>
      <c r="J6497" t="s">
        <v>350</v>
      </c>
      <c r="K6497" s="1" t="s">
        <v>22</v>
      </c>
      <c r="L6497" t="s">
        <v>278</v>
      </c>
      <c r="M6497" t="s">
        <v>138</v>
      </c>
      <c r="N6497">
        <v>1</v>
      </c>
      <c r="O6497" t="s">
        <v>232</v>
      </c>
      <c r="P6497">
        <v>1</v>
      </c>
      <c r="Q6497">
        <v>1</v>
      </c>
      <c r="R6497" t="s">
        <v>234</v>
      </c>
      <c r="S6497" t="s">
        <v>258</v>
      </c>
      <c r="T6497" t="s">
        <v>259</v>
      </c>
      <c r="U6497" t="s">
        <v>443</v>
      </c>
    </row>
    <row r="6498" spans="1:21" x14ac:dyDescent="0.35">
      <c r="A6498" s="2" t="s">
        <v>53</v>
      </c>
      <c r="B6498" s="1" t="s">
        <v>151</v>
      </c>
      <c r="C6498" t="s">
        <v>507</v>
      </c>
      <c r="D6498" s="1" t="s">
        <v>137</v>
      </c>
      <c r="E6498" s="1" t="s">
        <v>14</v>
      </c>
      <c r="F6498" s="1" t="s">
        <v>29</v>
      </c>
      <c r="G6498" s="1" t="s">
        <v>29</v>
      </c>
      <c r="H6498" t="s">
        <v>27</v>
      </c>
      <c r="I6498" s="1" t="s">
        <v>152</v>
      </c>
      <c r="J6498" t="s">
        <v>72</v>
      </c>
      <c r="K6498" s="1" t="s">
        <v>22</v>
      </c>
      <c r="L6498" t="s">
        <v>363</v>
      </c>
      <c r="M6498" t="s">
        <v>139</v>
      </c>
      <c r="N6498">
        <v>1</v>
      </c>
      <c r="O6498" t="s">
        <v>233</v>
      </c>
      <c r="P6498">
        <v>0</v>
      </c>
      <c r="Q6498" t="s">
        <v>464</v>
      </c>
      <c r="R6498" t="s">
        <v>234</v>
      </c>
      <c r="S6498" t="s">
        <v>258</v>
      </c>
      <c r="T6498" t="s">
        <v>259</v>
      </c>
      <c r="U6498" t="s">
        <v>443</v>
      </c>
    </row>
    <row r="6499" spans="1:21" x14ac:dyDescent="0.35">
      <c r="A6499" s="2" t="s">
        <v>53</v>
      </c>
      <c r="B6499" s="1" t="s">
        <v>151</v>
      </c>
      <c r="C6499" t="s">
        <v>507</v>
      </c>
      <c r="D6499" s="1" t="s">
        <v>137</v>
      </c>
      <c r="E6499" s="1" t="s">
        <v>14</v>
      </c>
      <c r="F6499" s="1" t="s">
        <v>21</v>
      </c>
      <c r="G6499" s="1" t="s">
        <v>29</v>
      </c>
      <c r="H6499" t="s">
        <v>16</v>
      </c>
      <c r="I6499" s="1" t="s">
        <v>383</v>
      </c>
      <c r="J6499" t="s">
        <v>350</v>
      </c>
      <c r="K6499" s="1" t="s">
        <v>22</v>
      </c>
      <c r="L6499" t="s">
        <v>278</v>
      </c>
      <c r="M6499" t="s">
        <v>79</v>
      </c>
      <c r="N6499">
        <v>1</v>
      </c>
      <c r="O6499" t="s">
        <v>232</v>
      </c>
      <c r="P6499">
        <v>1</v>
      </c>
      <c r="Q6499">
        <v>1</v>
      </c>
      <c r="R6499" t="s">
        <v>234</v>
      </c>
      <c r="S6499" t="s">
        <v>258</v>
      </c>
      <c r="T6499" t="s">
        <v>259</v>
      </c>
      <c r="U6499" t="s">
        <v>443</v>
      </c>
    </row>
    <row r="6500" spans="1:21" x14ac:dyDescent="0.35">
      <c r="A6500" s="2" t="s">
        <v>53</v>
      </c>
      <c r="B6500" s="1" t="s">
        <v>151</v>
      </c>
      <c r="C6500" t="s">
        <v>507</v>
      </c>
      <c r="D6500" s="1" t="s">
        <v>137</v>
      </c>
      <c r="E6500" s="1" t="s">
        <v>14</v>
      </c>
      <c r="F6500" s="1" t="s">
        <v>21</v>
      </c>
      <c r="G6500" s="1" t="s">
        <v>29</v>
      </c>
      <c r="H6500" t="s">
        <v>16</v>
      </c>
      <c r="I6500" s="1" t="s">
        <v>383</v>
      </c>
      <c r="J6500" t="s">
        <v>350</v>
      </c>
      <c r="K6500" s="1" t="s">
        <v>22</v>
      </c>
      <c r="L6500" t="s">
        <v>278</v>
      </c>
      <c r="M6500" t="s">
        <v>140</v>
      </c>
      <c r="N6500">
        <v>1</v>
      </c>
      <c r="O6500" t="s">
        <v>232</v>
      </c>
      <c r="P6500">
        <v>1</v>
      </c>
      <c r="Q6500">
        <v>1</v>
      </c>
      <c r="R6500" t="s">
        <v>234</v>
      </c>
      <c r="S6500" t="s">
        <v>258</v>
      </c>
      <c r="T6500" t="s">
        <v>259</v>
      </c>
      <c r="U6500" t="s">
        <v>443</v>
      </c>
    </row>
    <row r="6501" spans="1:21" x14ac:dyDescent="0.35">
      <c r="A6501" s="2" t="s">
        <v>53</v>
      </c>
      <c r="B6501" s="1" t="s">
        <v>151</v>
      </c>
      <c r="C6501" t="s">
        <v>507</v>
      </c>
      <c r="D6501" s="1" t="s">
        <v>137</v>
      </c>
      <c r="E6501" s="1" t="s">
        <v>14</v>
      </c>
      <c r="F6501" s="1" t="s">
        <v>21</v>
      </c>
      <c r="G6501" s="1" t="s">
        <v>29</v>
      </c>
      <c r="H6501" t="s">
        <v>16</v>
      </c>
      <c r="I6501" s="1" t="s">
        <v>383</v>
      </c>
      <c r="J6501" t="s">
        <v>350</v>
      </c>
      <c r="K6501" s="1" t="s">
        <v>22</v>
      </c>
      <c r="L6501" t="s">
        <v>278</v>
      </c>
      <c r="M6501" t="s">
        <v>138</v>
      </c>
      <c r="N6501">
        <v>1</v>
      </c>
      <c r="O6501" t="s">
        <v>232</v>
      </c>
      <c r="P6501">
        <v>1</v>
      </c>
      <c r="Q6501">
        <v>1</v>
      </c>
      <c r="R6501" t="s">
        <v>234</v>
      </c>
      <c r="S6501" t="s">
        <v>258</v>
      </c>
      <c r="T6501" t="s">
        <v>259</v>
      </c>
      <c r="U6501" t="s">
        <v>443</v>
      </c>
    </row>
    <row r="6502" spans="1:21" x14ac:dyDescent="0.35">
      <c r="A6502" s="2" t="s">
        <v>53</v>
      </c>
      <c r="B6502" s="1" t="s">
        <v>151</v>
      </c>
      <c r="C6502" t="s">
        <v>507</v>
      </c>
      <c r="D6502" s="1" t="s">
        <v>137</v>
      </c>
      <c r="E6502" s="1" t="s">
        <v>14</v>
      </c>
      <c r="F6502" s="1" t="s">
        <v>21</v>
      </c>
      <c r="G6502" s="1" t="s">
        <v>29</v>
      </c>
      <c r="H6502" t="s">
        <v>20</v>
      </c>
      <c r="I6502" s="1" t="s">
        <v>383</v>
      </c>
      <c r="J6502" t="s">
        <v>350</v>
      </c>
      <c r="K6502" s="1" t="s">
        <v>22</v>
      </c>
      <c r="L6502" t="s">
        <v>278</v>
      </c>
      <c r="M6502" t="s">
        <v>140</v>
      </c>
      <c r="N6502">
        <v>1</v>
      </c>
      <c r="O6502" t="s">
        <v>232</v>
      </c>
      <c r="P6502">
        <v>1</v>
      </c>
      <c r="Q6502">
        <v>1</v>
      </c>
      <c r="R6502" t="s">
        <v>243</v>
      </c>
      <c r="S6502" t="s">
        <v>258</v>
      </c>
      <c r="T6502" t="s">
        <v>259</v>
      </c>
      <c r="U6502" t="s">
        <v>444</v>
      </c>
    </row>
    <row r="6503" spans="1:21" x14ac:dyDescent="0.35">
      <c r="A6503" s="2" t="s">
        <v>53</v>
      </c>
      <c r="B6503" s="1" t="s">
        <v>151</v>
      </c>
      <c r="C6503" t="s">
        <v>507</v>
      </c>
      <c r="D6503" s="1" t="s">
        <v>137</v>
      </c>
      <c r="E6503" s="1" t="s">
        <v>14</v>
      </c>
      <c r="F6503" s="1" t="s">
        <v>21</v>
      </c>
      <c r="G6503" s="1" t="s">
        <v>29</v>
      </c>
      <c r="H6503" t="s">
        <v>20</v>
      </c>
      <c r="I6503" s="1" t="s">
        <v>383</v>
      </c>
      <c r="J6503" t="s">
        <v>350</v>
      </c>
      <c r="K6503" s="1" t="s">
        <v>22</v>
      </c>
      <c r="L6503" t="s">
        <v>363</v>
      </c>
      <c r="M6503" t="s">
        <v>138</v>
      </c>
      <c r="N6503">
        <v>1</v>
      </c>
      <c r="O6503" t="s">
        <v>232</v>
      </c>
      <c r="P6503">
        <v>1</v>
      </c>
      <c r="Q6503">
        <v>1</v>
      </c>
      <c r="R6503" t="s">
        <v>234</v>
      </c>
      <c r="S6503" t="s">
        <v>258</v>
      </c>
      <c r="T6503" t="s">
        <v>259</v>
      </c>
      <c r="U6503" t="s">
        <v>443</v>
      </c>
    </row>
    <row r="6504" spans="1:21" x14ac:dyDescent="0.35">
      <c r="A6504" s="2" t="s">
        <v>53</v>
      </c>
      <c r="B6504" s="1" t="s">
        <v>151</v>
      </c>
      <c r="C6504" t="s">
        <v>507</v>
      </c>
      <c r="D6504" s="1" t="s">
        <v>137</v>
      </c>
      <c r="E6504" s="1" t="s">
        <v>14</v>
      </c>
      <c r="F6504" s="1" t="s">
        <v>21</v>
      </c>
      <c r="G6504" s="1" t="s">
        <v>29</v>
      </c>
      <c r="H6504" t="s">
        <v>20</v>
      </c>
      <c r="I6504" s="1" t="s">
        <v>152</v>
      </c>
      <c r="J6504" t="s">
        <v>72</v>
      </c>
      <c r="K6504" s="1" t="s">
        <v>22</v>
      </c>
      <c r="L6504" t="s">
        <v>363</v>
      </c>
      <c r="M6504" t="s">
        <v>139</v>
      </c>
      <c r="N6504">
        <v>1</v>
      </c>
      <c r="O6504" t="s">
        <v>233</v>
      </c>
      <c r="P6504">
        <v>0</v>
      </c>
      <c r="Q6504" t="s">
        <v>464</v>
      </c>
      <c r="R6504" t="s">
        <v>234</v>
      </c>
      <c r="S6504" t="s">
        <v>258</v>
      </c>
      <c r="T6504" t="s">
        <v>259</v>
      </c>
      <c r="U6504" t="s">
        <v>443</v>
      </c>
    </row>
    <row r="6505" spans="1:21" x14ac:dyDescent="0.35">
      <c r="A6505" s="2" t="s">
        <v>53</v>
      </c>
      <c r="B6505" s="1" t="s">
        <v>151</v>
      </c>
      <c r="C6505" t="s">
        <v>507</v>
      </c>
      <c r="D6505" s="1" t="s">
        <v>137</v>
      </c>
      <c r="E6505" s="1" t="s">
        <v>14</v>
      </c>
      <c r="F6505" s="1" t="s">
        <v>21</v>
      </c>
      <c r="G6505" s="1" t="s">
        <v>29</v>
      </c>
      <c r="H6505" t="s">
        <v>27</v>
      </c>
      <c r="I6505" s="1" t="s">
        <v>383</v>
      </c>
      <c r="J6505" t="s">
        <v>350</v>
      </c>
      <c r="K6505" s="1" t="s">
        <v>64</v>
      </c>
      <c r="L6505" t="s">
        <v>363</v>
      </c>
      <c r="M6505" t="s">
        <v>64</v>
      </c>
      <c r="N6505">
        <v>1</v>
      </c>
      <c r="O6505" t="s">
        <v>232</v>
      </c>
      <c r="P6505">
        <v>1</v>
      </c>
      <c r="Q6505">
        <v>1</v>
      </c>
      <c r="R6505" t="s">
        <v>243</v>
      </c>
      <c r="S6505" t="s">
        <v>258</v>
      </c>
      <c r="T6505" t="s">
        <v>259</v>
      </c>
      <c r="U6505" t="s">
        <v>444</v>
      </c>
    </row>
    <row r="6506" spans="1:21" x14ac:dyDescent="0.35">
      <c r="A6506" s="2" t="s">
        <v>53</v>
      </c>
      <c r="B6506" s="1" t="s">
        <v>151</v>
      </c>
      <c r="C6506" t="s">
        <v>507</v>
      </c>
      <c r="D6506" s="1" t="s">
        <v>137</v>
      </c>
      <c r="E6506" s="1" t="s">
        <v>14</v>
      </c>
      <c r="F6506" s="1" t="s">
        <v>21</v>
      </c>
      <c r="G6506" s="1" t="s">
        <v>29</v>
      </c>
      <c r="H6506" t="s">
        <v>27</v>
      </c>
      <c r="I6506" s="1" t="s">
        <v>383</v>
      </c>
      <c r="J6506" t="s">
        <v>350</v>
      </c>
      <c r="K6506" s="1" t="s">
        <v>22</v>
      </c>
      <c r="L6506" t="s">
        <v>278</v>
      </c>
      <c r="M6506" t="s">
        <v>138</v>
      </c>
      <c r="N6506">
        <v>1</v>
      </c>
      <c r="O6506" t="s">
        <v>232</v>
      </c>
      <c r="P6506">
        <v>1</v>
      </c>
      <c r="Q6506">
        <v>1</v>
      </c>
      <c r="R6506" t="s">
        <v>234</v>
      </c>
      <c r="S6506" t="s">
        <v>258</v>
      </c>
      <c r="T6506" t="s">
        <v>259</v>
      </c>
      <c r="U6506" t="s">
        <v>443</v>
      </c>
    </row>
    <row r="6507" spans="1:21" x14ac:dyDescent="0.35">
      <c r="A6507" s="2" t="s">
        <v>53</v>
      </c>
      <c r="B6507" s="1" t="s">
        <v>151</v>
      </c>
      <c r="C6507" t="s">
        <v>507</v>
      </c>
      <c r="D6507" s="1" t="s">
        <v>137</v>
      </c>
      <c r="E6507" s="1" t="s">
        <v>14</v>
      </c>
      <c r="F6507" s="1" t="s">
        <v>21</v>
      </c>
      <c r="G6507" s="1" t="s">
        <v>29</v>
      </c>
      <c r="H6507" t="s">
        <v>30</v>
      </c>
      <c r="I6507" s="1" t="s">
        <v>383</v>
      </c>
      <c r="J6507" t="s">
        <v>350</v>
      </c>
      <c r="K6507" s="1" t="s">
        <v>64</v>
      </c>
      <c r="L6507" t="s">
        <v>278</v>
      </c>
      <c r="M6507" t="s">
        <v>64</v>
      </c>
      <c r="N6507">
        <v>1</v>
      </c>
      <c r="O6507" t="s">
        <v>232</v>
      </c>
      <c r="P6507">
        <v>1</v>
      </c>
      <c r="Q6507">
        <v>1</v>
      </c>
      <c r="R6507" t="s">
        <v>234</v>
      </c>
      <c r="S6507" t="s">
        <v>258</v>
      </c>
      <c r="T6507" t="s">
        <v>259</v>
      </c>
      <c r="U6507" t="s">
        <v>443</v>
      </c>
    </row>
    <row r="6508" spans="1:21" x14ac:dyDescent="0.35">
      <c r="A6508" s="2" t="s">
        <v>53</v>
      </c>
      <c r="B6508" s="1" t="s">
        <v>151</v>
      </c>
      <c r="C6508" t="s">
        <v>507</v>
      </c>
      <c r="D6508" s="1" t="s">
        <v>137</v>
      </c>
      <c r="E6508" s="1" t="s">
        <v>25</v>
      </c>
      <c r="F6508" s="1" t="s">
        <v>26</v>
      </c>
      <c r="G6508" s="1" t="s">
        <v>215</v>
      </c>
      <c r="H6508" t="s">
        <v>16</v>
      </c>
      <c r="I6508" s="1" t="s">
        <v>383</v>
      </c>
      <c r="J6508" t="s">
        <v>350</v>
      </c>
      <c r="K6508" s="1" t="s">
        <v>22</v>
      </c>
      <c r="L6508" t="s">
        <v>278</v>
      </c>
      <c r="M6508" t="s">
        <v>139</v>
      </c>
      <c r="N6508">
        <v>1</v>
      </c>
      <c r="O6508" t="s">
        <v>232</v>
      </c>
      <c r="P6508">
        <v>1</v>
      </c>
      <c r="Q6508">
        <v>1</v>
      </c>
      <c r="R6508" t="s">
        <v>234</v>
      </c>
      <c r="S6508" t="s">
        <v>258</v>
      </c>
      <c r="T6508" t="s">
        <v>259</v>
      </c>
      <c r="U6508" t="s">
        <v>443</v>
      </c>
    </row>
    <row r="6509" spans="1:21" x14ac:dyDescent="0.35">
      <c r="A6509" s="2" t="s">
        <v>53</v>
      </c>
      <c r="B6509" s="1" t="s">
        <v>151</v>
      </c>
      <c r="C6509" t="s">
        <v>507</v>
      </c>
      <c r="D6509" s="1" t="s">
        <v>137</v>
      </c>
      <c r="E6509" s="1" t="s">
        <v>25</v>
      </c>
      <c r="F6509" s="1" t="s">
        <v>26</v>
      </c>
      <c r="G6509" s="1" t="s">
        <v>215</v>
      </c>
      <c r="H6509" t="s">
        <v>16</v>
      </c>
      <c r="I6509" s="1" t="s">
        <v>152</v>
      </c>
      <c r="J6509" t="s">
        <v>72</v>
      </c>
      <c r="K6509" s="1" t="s">
        <v>22</v>
      </c>
      <c r="L6509" t="s">
        <v>278</v>
      </c>
      <c r="M6509" t="s">
        <v>139</v>
      </c>
      <c r="N6509">
        <v>1</v>
      </c>
      <c r="O6509" t="s">
        <v>233</v>
      </c>
      <c r="P6509">
        <v>0</v>
      </c>
      <c r="Q6509" t="s">
        <v>464</v>
      </c>
      <c r="R6509" t="s">
        <v>234</v>
      </c>
      <c r="S6509" t="s">
        <v>258</v>
      </c>
      <c r="T6509" t="s">
        <v>259</v>
      </c>
      <c r="U6509" t="s">
        <v>443</v>
      </c>
    </row>
    <row r="6510" spans="1:21" x14ac:dyDescent="0.35">
      <c r="A6510" s="2" t="s">
        <v>53</v>
      </c>
      <c r="B6510" s="1" t="s">
        <v>151</v>
      </c>
      <c r="C6510" t="s">
        <v>507</v>
      </c>
      <c r="D6510" s="1" t="s">
        <v>137</v>
      </c>
      <c r="E6510" s="1" t="s">
        <v>25</v>
      </c>
      <c r="F6510" s="1" t="s">
        <v>26</v>
      </c>
      <c r="G6510" s="1" t="s">
        <v>215</v>
      </c>
      <c r="H6510" t="s">
        <v>20</v>
      </c>
      <c r="I6510" s="1" t="s">
        <v>383</v>
      </c>
      <c r="J6510" t="s">
        <v>350</v>
      </c>
      <c r="K6510" s="1" t="s">
        <v>22</v>
      </c>
      <c r="L6510" t="s">
        <v>278</v>
      </c>
      <c r="M6510" t="s">
        <v>140</v>
      </c>
      <c r="N6510">
        <v>1</v>
      </c>
      <c r="O6510" t="s">
        <v>232</v>
      </c>
      <c r="P6510">
        <v>1</v>
      </c>
      <c r="Q6510">
        <v>1</v>
      </c>
      <c r="R6510" t="s">
        <v>234</v>
      </c>
      <c r="S6510" t="s">
        <v>258</v>
      </c>
      <c r="T6510" t="s">
        <v>259</v>
      </c>
      <c r="U6510" t="s">
        <v>443</v>
      </c>
    </row>
    <row r="6511" spans="1:21" x14ac:dyDescent="0.35">
      <c r="A6511" s="2" t="s">
        <v>53</v>
      </c>
      <c r="B6511" s="1" t="s">
        <v>151</v>
      </c>
      <c r="C6511" t="s">
        <v>507</v>
      </c>
      <c r="D6511" s="1" t="s">
        <v>137</v>
      </c>
      <c r="E6511" s="1" t="s">
        <v>25</v>
      </c>
      <c r="F6511" s="1" t="s">
        <v>26</v>
      </c>
      <c r="G6511" s="1" t="s">
        <v>215</v>
      </c>
      <c r="H6511" t="s">
        <v>20</v>
      </c>
      <c r="I6511" s="1" t="s">
        <v>383</v>
      </c>
      <c r="J6511" t="s">
        <v>350</v>
      </c>
      <c r="K6511" s="1" t="s">
        <v>22</v>
      </c>
      <c r="L6511" t="s">
        <v>278</v>
      </c>
      <c r="M6511" t="s">
        <v>138</v>
      </c>
      <c r="N6511">
        <v>1</v>
      </c>
      <c r="O6511" t="s">
        <v>232</v>
      </c>
      <c r="P6511">
        <v>1</v>
      </c>
      <c r="Q6511">
        <v>1</v>
      </c>
      <c r="R6511" t="s">
        <v>234</v>
      </c>
      <c r="S6511" t="s">
        <v>258</v>
      </c>
      <c r="T6511" t="s">
        <v>259</v>
      </c>
      <c r="U6511" t="s">
        <v>443</v>
      </c>
    </row>
    <row r="6512" spans="1:21" x14ac:dyDescent="0.35">
      <c r="A6512" s="2" t="s">
        <v>53</v>
      </c>
      <c r="B6512" s="1" t="s">
        <v>151</v>
      </c>
      <c r="C6512" t="s">
        <v>507</v>
      </c>
      <c r="D6512" s="1" t="s">
        <v>137</v>
      </c>
      <c r="E6512" s="1" t="s">
        <v>25</v>
      </c>
      <c r="F6512" s="1" t="s">
        <v>26</v>
      </c>
      <c r="G6512" s="1" t="s">
        <v>215</v>
      </c>
      <c r="H6512" t="s">
        <v>36</v>
      </c>
      <c r="I6512" s="1" t="s">
        <v>152</v>
      </c>
      <c r="J6512" t="s">
        <v>72</v>
      </c>
      <c r="K6512" s="1" t="s">
        <v>22</v>
      </c>
      <c r="L6512" t="s">
        <v>278</v>
      </c>
      <c r="M6512" t="s">
        <v>139</v>
      </c>
      <c r="N6512">
        <v>1</v>
      </c>
      <c r="O6512" t="s">
        <v>233</v>
      </c>
      <c r="P6512">
        <v>1</v>
      </c>
      <c r="Q6512" t="s">
        <v>464</v>
      </c>
      <c r="R6512" t="s">
        <v>234</v>
      </c>
      <c r="S6512" t="s">
        <v>258</v>
      </c>
      <c r="T6512" t="s">
        <v>259</v>
      </c>
      <c r="U6512" t="s">
        <v>443</v>
      </c>
    </row>
    <row r="6513" spans="1:21" x14ac:dyDescent="0.35">
      <c r="A6513" s="2" t="s">
        <v>53</v>
      </c>
      <c r="B6513" s="1" t="s">
        <v>151</v>
      </c>
      <c r="C6513" t="s">
        <v>507</v>
      </c>
      <c r="D6513" s="1" t="s">
        <v>137</v>
      </c>
      <c r="E6513" s="1" t="s">
        <v>25</v>
      </c>
      <c r="F6513" s="1" t="s">
        <v>26</v>
      </c>
      <c r="G6513" s="1" t="s">
        <v>215</v>
      </c>
      <c r="H6513" t="s">
        <v>36</v>
      </c>
      <c r="I6513" s="1" t="s">
        <v>152</v>
      </c>
      <c r="J6513" t="s">
        <v>72</v>
      </c>
      <c r="K6513" s="1" t="s">
        <v>22</v>
      </c>
      <c r="L6513" t="s">
        <v>363</v>
      </c>
      <c r="M6513" t="s">
        <v>139</v>
      </c>
      <c r="N6513">
        <v>1</v>
      </c>
      <c r="O6513" t="s">
        <v>233</v>
      </c>
      <c r="P6513">
        <v>0</v>
      </c>
      <c r="Q6513" t="s">
        <v>464</v>
      </c>
      <c r="R6513" t="s">
        <v>234</v>
      </c>
      <c r="S6513" t="s">
        <v>258</v>
      </c>
      <c r="T6513" t="s">
        <v>259</v>
      </c>
      <c r="U6513" t="s">
        <v>443</v>
      </c>
    </row>
    <row r="6514" spans="1:21" x14ac:dyDescent="0.35">
      <c r="A6514" s="2" t="s">
        <v>53</v>
      </c>
      <c r="B6514" s="1" t="s">
        <v>151</v>
      </c>
      <c r="C6514" t="s">
        <v>507</v>
      </c>
      <c r="D6514" s="1" t="s">
        <v>137</v>
      </c>
      <c r="E6514" s="1" t="s">
        <v>25</v>
      </c>
      <c r="F6514" s="1" t="s">
        <v>26</v>
      </c>
      <c r="G6514" s="1" t="s">
        <v>215</v>
      </c>
      <c r="H6514" t="s">
        <v>74</v>
      </c>
      <c r="I6514" s="1" t="s">
        <v>152</v>
      </c>
      <c r="J6514" t="s">
        <v>72</v>
      </c>
      <c r="K6514" s="1" t="s">
        <v>22</v>
      </c>
      <c r="L6514" t="s">
        <v>363</v>
      </c>
      <c r="M6514" t="s">
        <v>139</v>
      </c>
      <c r="N6514">
        <v>1</v>
      </c>
      <c r="O6514" t="s">
        <v>233</v>
      </c>
      <c r="P6514">
        <v>0</v>
      </c>
      <c r="Q6514" t="s">
        <v>464</v>
      </c>
      <c r="R6514" t="s">
        <v>234</v>
      </c>
      <c r="S6514" t="s">
        <v>258</v>
      </c>
      <c r="T6514" t="s">
        <v>259</v>
      </c>
      <c r="U6514" t="s">
        <v>443</v>
      </c>
    </row>
    <row r="6515" spans="1:21" x14ac:dyDescent="0.35">
      <c r="A6515" s="2" t="s">
        <v>53</v>
      </c>
      <c r="B6515" s="1" t="s">
        <v>151</v>
      </c>
      <c r="C6515" t="s">
        <v>507</v>
      </c>
      <c r="D6515" s="1" t="s">
        <v>137</v>
      </c>
      <c r="E6515" s="1" t="s">
        <v>25</v>
      </c>
      <c r="F6515" s="1" t="s">
        <v>15</v>
      </c>
      <c r="G6515" s="1" t="s">
        <v>215</v>
      </c>
      <c r="H6515" t="s">
        <v>27</v>
      </c>
      <c r="I6515" s="1" t="s">
        <v>152</v>
      </c>
      <c r="J6515" t="s">
        <v>72</v>
      </c>
      <c r="K6515" s="1" t="s">
        <v>22</v>
      </c>
      <c r="L6515" t="s">
        <v>363</v>
      </c>
      <c r="M6515" t="s">
        <v>139</v>
      </c>
      <c r="N6515">
        <v>1</v>
      </c>
      <c r="O6515" t="s">
        <v>233</v>
      </c>
      <c r="P6515">
        <v>0</v>
      </c>
      <c r="Q6515" t="s">
        <v>464</v>
      </c>
      <c r="R6515" t="s">
        <v>234</v>
      </c>
      <c r="S6515" t="s">
        <v>258</v>
      </c>
      <c r="T6515" t="s">
        <v>259</v>
      </c>
      <c r="U6515" t="s">
        <v>443</v>
      </c>
    </row>
    <row r="6516" spans="1:21" x14ac:dyDescent="0.35">
      <c r="A6516" s="2" t="s">
        <v>53</v>
      </c>
      <c r="B6516" s="1" t="s">
        <v>151</v>
      </c>
      <c r="C6516" t="s">
        <v>507</v>
      </c>
      <c r="D6516" s="1" t="s">
        <v>137</v>
      </c>
      <c r="E6516" s="1" t="s">
        <v>25</v>
      </c>
      <c r="F6516" s="1" t="s">
        <v>15</v>
      </c>
      <c r="G6516" s="1" t="s">
        <v>215</v>
      </c>
      <c r="H6516" t="s">
        <v>30</v>
      </c>
      <c r="I6516" s="1" t="s">
        <v>152</v>
      </c>
      <c r="J6516" t="s">
        <v>72</v>
      </c>
      <c r="K6516" s="1" t="s">
        <v>22</v>
      </c>
      <c r="L6516" t="s">
        <v>363</v>
      </c>
      <c r="M6516" t="s">
        <v>138</v>
      </c>
      <c r="N6516">
        <v>1</v>
      </c>
      <c r="O6516" t="s">
        <v>233</v>
      </c>
      <c r="P6516">
        <v>0</v>
      </c>
      <c r="Q6516" t="s">
        <v>464</v>
      </c>
      <c r="R6516" t="s">
        <v>234</v>
      </c>
      <c r="S6516" t="s">
        <v>258</v>
      </c>
      <c r="T6516" t="s">
        <v>259</v>
      </c>
      <c r="U6516" t="s">
        <v>443</v>
      </c>
    </row>
    <row r="6517" spans="1:21" x14ac:dyDescent="0.35">
      <c r="A6517" s="2" t="s">
        <v>53</v>
      </c>
      <c r="B6517" s="1" t="s">
        <v>151</v>
      </c>
      <c r="C6517" t="s">
        <v>507</v>
      </c>
      <c r="D6517" s="1" t="s">
        <v>137</v>
      </c>
      <c r="E6517" s="1" t="s">
        <v>25</v>
      </c>
      <c r="F6517" s="1" t="s">
        <v>15</v>
      </c>
      <c r="G6517" s="1" t="s">
        <v>215</v>
      </c>
      <c r="H6517" t="s">
        <v>36</v>
      </c>
      <c r="I6517" s="1" t="s">
        <v>410</v>
      </c>
      <c r="J6517" t="s">
        <v>72</v>
      </c>
      <c r="K6517" s="1" t="s">
        <v>22</v>
      </c>
      <c r="L6517" t="s">
        <v>363</v>
      </c>
      <c r="M6517" t="s">
        <v>138</v>
      </c>
      <c r="N6517">
        <v>1</v>
      </c>
      <c r="O6517" t="s">
        <v>232</v>
      </c>
      <c r="P6517">
        <v>0</v>
      </c>
      <c r="Q6517" t="s">
        <v>464</v>
      </c>
      <c r="R6517" t="s">
        <v>234</v>
      </c>
      <c r="S6517" t="s">
        <v>258</v>
      </c>
      <c r="T6517" t="s">
        <v>259</v>
      </c>
      <c r="U6517" t="s">
        <v>443</v>
      </c>
    </row>
    <row r="6518" spans="1:21" x14ac:dyDescent="0.35">
      <c r="A6518" s="2" t="s">
        <v>53</v>
      </c>
      <c r="B6518" s="1" t="s">
        <v>151</v>
      </c>
      <c r="C6518" t="s">
        <v>507</v>
      </c>
      <c r="D6518" s="1" t="s">
        <v>137</v>
      </c>
      <c r="E6518" s="1" t="s">
        <v>25</v>
      </c>
      <c r="F6518" s="1" t="s">
        <v>15</v>
      </c>
      <c r="G6518" s="1" t="s">
        <v>215</v>
      </c>
      <c r="H6518" t="s">
        <v>36</v>
      </c>
      <c r="I6518" s="1" t="s">
        <v>152</v>
      </c>
      <c r="J6518" t="s">
        <v>72</v>
      </c>
      <c r="K6518" s="1" t="s">
        <v>22</v>
      </c>
      <c r="L6518" t="s">
        <v>363</v>
      </c>
      <c r="M6518" t="s">
        <v>139</v>
      </c>
      <c r="N6518">
        <v>1</v>
      </c>
      <c r="O6518" t="s">
        <v>233</v>
      </c>
      <c r="P6518">
        <v>0</v>
      </c>
      <c r="Q6518" t="s">
        <v>464</v>
      </c>
      <c r="R6518" t="s">
        <v>243</v>
      </c>
      <c r="S6518" t="s">
        <v>258</v>
      </c>
      <c r="T6518" t="s">
        <v>259</v>
      </c>
      <c r="U6518" t="s">
        <v>444</v>
      </c>
    </row>
    <row r="6519" spans="1:21" x14ac:dyDescent="0.35">
      <c r="A6519" s="2" t="s">
        <v>53</v>
      </c>
      <c r="B6519" s="1" t="s">
        <v>151</v>
      </c>
      <c r="C6519" t="s">
        <v>507</v>
      </c>
      <c r="D6519" s="1" t="s">
        <v>137</v>
      </c>
      <c r="E6519" s="1" t="s">
        <v>25</v>
      </c>
      <c r="F6519" s="1" t="s">
        <v>21</v>
      </c>
      <c r="G6519" s="1" t="s">
        <v>29</v>
      </c>
      <c r="H6519" t="s">
        <v>30</v>
      </c>
      <c r="I6519" s="1" t="s">
        <v>152</v>
      </c>
      <c r="J6519" t="s">
        <v>72</v>
      </c>
      <c r="K6519" s="1" t="s">
        <v>22</v>
      </c>
      <c r="L6519" t="s">
        <v>363</v>
      </c>
      <c r="M6519" t="s">
        <v>139</v>
      </c>
      <c r="N6519">
        <v>1</v>
      </c>
      <c r="O6519" t="s">
        <v>233</v>
      </c>
      <c r="P6519">
        <v>0</v>
      </c>
      <c r="Q6519" t="s">
        <v>464</v>
      </c>
      <c r="R6519" t="s">
        <v>234</v>
      </c>
      <c r="S6519" t="s">
        <v>258</v>
      </c>
      <c r="T6519" t="s">
        <v>259</v>
      </c>
      <c r="U6519" t="s">
        <v>443</v>
      </c>
    </row>
    <row r="6520" spans="1:21" x14ac:dyDescent="0.35">
      <c r="A6520" s="2" t="s">
        <v>53</v>
      </c>
      <c r="B6520" s="1" t="s">
        <v>151</v>
      </c>
      <c r="C6520" t="s">
        <v>507</v>
      </c>
      <c r="D6520" s="1" t="s">
        <v>137</v>
      </c>
      <c r="E6520" s="1" t="s">
        <v>25</v>
      </c>
      <c r="F6520" s="1" t="s">
        <v>21</v>
      </c>
      <c r="G6520" s="1" t="s">
        <v>29</v>
      </c>
      <c r="H6520" t="s">
        <v>36</v>
      </c>
      <c r="I6520" s="1" t="s">
        <v>152</v>
      </c>
      <c r="J6520" t="s">
        <v>72</v>
      </c>
      <c r="K6520" s="1" t="s">
        <v>22</v>
      </c>
      <c r="L6520" t="s">
        <v>363</v>
      </c>
      <c r="M6520" t="s">
        <v>139</v>
      </c>
      <c r="N6520">
        <v>1</v>
      </c>
      <c r="O6520" t="s">
        <v>233</v>
      </c>
      <c r="P6520">
        <v>0</v>
      </c>
      <c r="Q6520" t="s">
        <v>464</v>
      </c>
      <c r="R6520" t="s">
        <v>234</v>
      </c>
      <c r="S6520" t="s">
        <v>258</v>
      </c>
      <c r="T6520" t="s">
        <v>259</v>
      </c>
      <c r="U6520" t="s">
        <v>443</v>
      </c>
    </row>
    <row r="6521" spans="1:21" x14ac:dyDescent="0.35">
      <c r="A6521" s="2" t="s">
        <v>53</v>
      </c>
      <c r="B6521" s="1" t="s">
        <v>151</v>
      </c>
      <c r="C6521" t="s">
        <v>507</v>
      </c>
      <c r="D6521" s="1" t="s">
        <v>63</v>
      </c>
      <c r="E6521" s="1" t="s">
        <v>14</v>
      </c>
      <c r="F6521" s="1" t="s">
        <v>26</v>
      </c>
      <c r="G6521" s="1" t="s">
        <v>215</v>
      </c>
      <c r="H6521" t="s">
        <v>74</v>
      </c>
      <c r="I6521" s="1" t="s">
        <v>152</v>
      </c>
      <c r="J6521" t="s">
        <v>72</v>
      </c>
      <c r="K6521" s="1" t="s">
        <v>64</v>
      </c>
      <c r="L6521" t="s">
        <v>363</v>
      </c>
      <c r="M6521" t="s">
        <v>67</v>
      </c>
      <c r="N6521">
        <v>1</v>
      </c>
      <c r="O6521" t="s">
        <v>234</v>
      </c>
      <c r="P6521">
        <v>1</v>
      </c>
      <c r="Q6521" t="s">
        <v>464</v>
      </c>
      <c r="R6521" t="s">
        <v>234</v>
      </c>
      <c r="S6521" t="s">
        <v>258</v>
      </c>
      <c r="T6521" t="s">
        <v>259</v>
      </c>
      <c r="U6521" t="s">
        <v>444</v>
      </c>
    </row>
    <row r="6522" spans="1:21" x14ac:dyDescent="0.35">
      <c r="A6522" s="2" t="s">
        <v>53</v>
      </c>
      <c r="B6522" s="1" t="s">
        <v>151</v>
      </c>
      <c r="C6522" t="s">
        <v>507</v>
      </c>
      <c r="D6522" s="1" t="s">
        <v>63</v>
      </c>
      <c r="E6522" s="1" t="s">
        <v>25</v>
      </c>
      <c r="F6522" s="1" t="s">
        <v>21</v>
      </c>
      <c r="G6522" s="1" t="s">
        <v>29</v>
      </c>
      <c r="H6522" t="s">
        <v>24</v>
      </c>
      <c r="I6522" s="1" t="s">
        <v>410</v>
      </c>
      <c r="J6522" t="s">
        <v>72</v>
      </c>
      <c r="K6522" s="1" t="s">
        <v>64</v>
      </c>
      <c r="L6522" t="s">
        <v>363</v>
      </c>
      <c r="M6522" t="s">
        <v>67</v>
      </c>
      <c r="N6522">
        <v>1</v>
      </c>
      <c r="O6522" t="s">
        <v>234</v>
      </c>
      <c r="P6522">
        <v>1</v>
      </c>
      <c r="Q6522" t="s">
        <v>464</v>
      </c>
      <c r="R6522" t="s">
        <v>234</v>
      </c>
      <c r="S6522" t="s">
        <v>258</v>
      </c>
      <c r="T6522" t="s">
        <v>259</v>
      </c>
      <c r="U6522" t="s">
        <v>443</v>
      </c>
    </row>
    <row r="6523" spans="1:21" x14ac:dyDescent="0.35">
      <c r="A6523" s="2" t="s">
        <v>53</v>
      </c>
      <c r="B6523" s="1" t="s">
        <v>151</v>
      </c>
      <c r="C6523" t="s">
        <v>509</v>
      </c>
      <c r="D6523" s="1" t="s">
        <v>142</v>
      </c>
      <c r="E6523" s="1" t="s">
        <v>14</v>
      </c>
      <c r="F6523" s="1" t="s">
        <v>26</v>
      </c>
      <c r="G6523" s="1" t="s">
        <v>215</v>
      </c>
      <c r="H6523" t="s">
        <v>16</v>
      </c>
      <c r="I6523" s="1" t="s">
        <v>331</v>
      </c>
      <c r="J6523" t="s">
        <v>158</v>
      </c>
      <c r="K6523" s="1" t="s">
        <v>18</v>
      </c>
      <c r="L6523" t="s">
        <v>278</v>
      </c>
      <c r="M6523" t="s">
        <v>43</v>
      </c>
      <c r="N6523">
        <v>1</v>
      </c>
      <c r="O6523" t="s">
        <v>232</v>
      </c>
      <c r="P6523">
        <v>1</v>
      </c>
      <c r="Q6523" t="s">
        <v>464</v>
      </c>
      <c r="R6523" t="s">
        <v>234</v>
      </c>
      <c r="S6523" t="s">
        <v>258</v>
      </c>
      <c r="T6523" t="s">
        <v>259</v>
      </c>
      <c r="U6523" t="s">
        <v>443</v>
      </c>
    </row>
    <row r="6524" spans="1:21" x14ac:dyDescent="0.35">
      <c r="A6524" s="2" t="s">
        <v>53</v>
      </c>
      <c r="B6524" s="1" t="s">
        <v>151</v>
      </c>
      <c r="C6524" t="s">
        <v>509</v>
      </c>
      <c r="D6524" s="1" t="s">
        <v>142</v>
      </c>
      <c r="E6524" s="1" t="s">
        <v>14</v>
      </c>
      <c r="F6524" s="1" t="s">
        <v>26</v>
      </c>
      <c r="G6524" s="1" t="s">
        <v>215</v>
      </c>
      <c r="H6524" t="s">
        <v>16</v>
      </c>
      <c r="I6524" s="1" t="s">
        <v>331</v>
      </c>
      <c r="J6524" t="s">
        <v>158</v>
      </c>
      <c r="K6524" s="1" t="s">
        <v>18</v>
      </c>
      <c r="L6524" t="s">
        <v>363</v>
      </c>
      <c r="M6524" t="s">
        <v>93</v>
      </c>
      <c r="N6524">
        <v>1</v>
      </c>
      <c r="O6524" t="s">
        <v>232</v>
      </c>
      <c r="P6524">
        <v>1</v>
      </c>
      <c r="Q6524" t="s">
        <v>464</v>
      </c>
      <c r="R6524" t="s">
        <v>234</v>
      </c>
      <c r="S6524" t="s">
        <v>258</v>
      </c>
      <c r="T6524" t="s">
        <v>259</v>
      </c>
      <c r="U6524" t="s">
        <v>443</v>
      </c>
    </row>
    <row r="6525" spans="1:21" x14ac:dyDescent="0.35">
      <c r="A6525" s="2" t="s">
        <v>53</v>
      </c>
      <c r="B6525" s="1" t="s">
        <v>151</v>
      </c>
      <c r="C6525" t="s">
        <v>509</v>
      </c>
      <c r="D6525" s="1" t="s">
        <v>142</v>
      </c>
      <c r="E6525" s="1" t="s">
        <v>14</v>
      </c>
      <c r="F6525" s="1" t="s">
        <v>26</v>
      </c>
      <c r="G6525" s="1" t="s">
        <v>215</v>
      </c>
      <c r="H6525" t="s">
        <v>20</v>
      </c>
      <c r="I6525" s="1" t="s">
        <v>331</v>
      </c>
      <c r="J6525" t="s">
        <v>158</v>
      </c>
      <c r="K6525" s="1" t="s">
        <v>18</v>
      </c>
      <c r="L6525" t="s">
        <v>278</v>
      </c>
      <c r="M6525" t="s">
        <v>93</v>
      </c>
      <c r="N6525">
        <v>2</v>
      </c>
      <c r="O6525" t="s">
        <v>232</v>
      </c>
      <c r="P6525">
        <v>1</v>
      </c>
      <c r="Q6525" t="s">
        <v>464</v>
      </c>
      <c r="R6525" t="s">
        <v>234</v>
      </c>
      <c r="S6525" t="s">
        <v>258</v>
      </c>
      <c r="T6525" t="s">
        <v>259</v>
      </c>
      <c r="U6525" t="s">
        <v>443</v>
      </c>
    </row>
    <row r="6526" spans="1:21" x14ac:dyDescent="0.35">
      <c r="A6526" s="2" t="s">
        <v>53</v>
      </c>
      <c r="B6526" s="1" t="s">
        <v>151</v>
      </c>
      <c r="C6526" t="s">
        <v>509</v>
      </c>
      <c r="D6526" s="1" t="s">
        <v>142</v>
      </c>
      <c r="E6526" s="1" t="s">
        <v>14</v>
      </c>
      <c r="F6526" s="1" t="s">
        <v>26</v>
      </c>
      <c r="G6526" s="1" t="s">
        <v>215</v>
      </c>
      <c r="H6526" t="s">
        <v>20</v>
      </c>
      <c r="I6526" s="1" t="s">
        <v>331</v>
      </c>
      <c r="J6526" t="s">
        <v>158</v>
      </c>
      <c r="K6526" s="1" t="s">
        <v>18</v>
      </c>
      <c r="L6526" t="s">
        <v>363</v>
      </c>
      <c r="M6526" t="s">
        <v>127</v>
      </c>
      <c r="N6526">
        <v>1</v>
      </c>
      <c r="O6526" t="s">
        <v>232</v>
      </c>
      <c r="P6526">
        <v>1</v>
      </c>
      <c r="Q6526" t="s">
        <v>464</v>
      </c>
      <c r="R6526" t="s">
        <v>234</v>
      </c>
      <c r="S6526" t="s">
        <v>258</v>
      </c>
      <c r="T6526" t="s">
        <v>259</v>
      </c>
      <c r="U6526" t="s">
        <v>443</v>
      </c>
    </row>
    <row r="6527" spans="1:21" x14ac:dyDescent="0.35">
      <c r="A6527" s="2" t="s">
        <v>53</v>
      </c>
      <c r="B6527" s="1" t="s">
        <v>151</v>
      </c>
      <c r="C6527" t="s">
        <v>509</v>
      </c>
      <c r="D6527" s="1" t="s">
        <v>142</v>
      </c>
      <c r="E6527" s="1" t="s">
        <v>14</v>
      </c>
      <c r="F6527" s="1" t="s">
        <v>21</v>
      </c>
      <c r="G6527" s="1" t="s">
        <v>29</v>
      </c>
      <c r="H6527" t="s">
        <v>16</v>
      </c>
      <c r="I6527" s="1" t="s">
        <v>331</v>
      </c>
      <c r="J6527" t="s">
        <v>158</v>
      </c>
      <c r="K6527" s="1" t="s">
        <v>18</v>
      </c>
      <c r="L6527" t="s">
        <v>278</v>
      </c>
      <c r="M6527" t="s">
        <v>93</v>
      </c>
      <c r="N6527">
        <v>1</v>
      </c>
      <c r="O6527" t="s">
        <v>232</v>
      </c>
      <c r="P6527">
        <v>1</v>
      </c>
      <c r="Q6527" t="s">
        <v>464</v>
      </c>
      <c r="R6527" t="s">
        <v>234</v>
      </c>
      <c r="S6527" t="s">
        <v>258</v>
      </c>
      <c r="T6527" t="s">
        <v>259</v>
      </c>
      <c r="U6527" t="s">
        <v>443</v>
      </c>
    </row>
    <row r="6528" spans="1:21" x14ac:dyDescent="0.35">
      <c r="A6528" s="2" t="s">
        <v>53</v>
      </c>
      <c r="B6528" s="1" t="s">
        <v>151</v>
      </c>
      <c r="C6528" t="s">
        <v>509</v>
      </c>
      <c r="D6528" s="1" t="s">
        <v>142</v>
      </c>
      <c r="E6528" s="1" t="s">
        <v>25</v>
      </c>
      <c r="F6528" s="1" t="s">
        <v>26</v>
      </c>
      <c r="G6528" s="1" t="s">
        <v>215</v>
      </c>
      <c r="H6528" t="s">
        <v>16</v>
      </c>
      <c r="I6528" s="1" t="s">
        <v>331</v>
      </c>
      <c r="J6528" t="s">
        <v>158</v>
      </c>
      <c r="K6528" s="1" t="s">
        <v>18</v>
      </c>
      <c r="L6528" t="s">
        <v>278</v>
      </c>
      <c r="M6528" t="s">
        <v>43</v>
      </c>
      <c r="N6528">
        <v>1</v>
      </c>
      <c r="O6528" t="s">
        <v>232</v>
      </c>
      <c r="P6528">
        <v>1</v>
      </c>
      <c r="Q6528" t="s">
        <v>464</v>
      </c>
      <c r="R6528" t="s">
        <v>234</v>
      </c>
      <c r="S6528" t="s">
        <v>258</v>
      </c>
      <c r="T6528" t="s">
        <v>259</v>
      </c>
      <c r="U6528" t="s">
        <v>443</v>
      </c>
    </row>
    <row r="6529" spans="1:21" x14ac:dyDescent="0.35">
      <c r="A6529" s="2" t="s">
        <v>53</v>
      </c>
      <c r="B6529" s="1" t="s">
        <v>151</v>
      </c>
      <c r="C6529" t="s">
        <v>509</v>
      </c>
      <c r="D6529" s="1" t="s">
        <v>142</v>
      </c>
      <c r="E6529" s="1" t="s">
        <v>25</v>
      </c>
      <c r="F6529" s="1" t="s">
        <v>26</v>
      </c>
      <c r="G6529" s="1" t="s">
        <v>215</v>
      </c>
      <c r="H6529" t="s">
        <v>20</v>
      </c>
      <c r="I6529" s="1" t="s">
        <v>331</v>
      </c>
      <c r="J6529" t="s">
        <v>158</v>
      </c>
      <c r="K6529" s="1" t="s">
        <v>18</v>
      </c>
      <c r="L6529" t="s">
        <v>278</v>
      </c>
      <c r="M6529" t="s">
        <v>43</v>
      </c>
      <c r="N6529">
        <v>1</v>
      </c>
      <c r="O6529" t="s">
        <v>232</v>
      </c>
      <c r="P6529">
        <v>1</v>
      </c>
      <c r="Q6529" t="s">
        <v>464</v>
      </c>
      <c r="R6529" t="s">
        <v>234</v>
      </c>
      <c r="S6529" t="s">
        <v>258</v>
      </c>
      <c r="T6529" t="s">
        <v>259</v>
      </c>
      <c r="U6529" t="s">
        <v>443</v>
      </c>
    </row>
    <row r="6530" spans="1:21" x14ac:dyDescent="0.35">
      <c r="A6530" s="2" t="s">
        <v>53</v>
      </c>
      <c r="B6530" s="1" t="s">
        <v>151</v>
      </c>
      <c r="C6530" t="s">
        <v>509</v>
      </c>
      <c r="D6530" s="1" t="s">
        <v>142</v>
      </c>
      <c r="E6530" s="1" t="s">
        <v>25</v>
      </c>
      <c r="F6530" s="1" t="s">
        <v>26</v>
      </c>
      <c r="G6530" s="1" t="s">
        <v>215</v>
      </c>
      <c r="H6530" t="s">
        <v>27</v>
      </c>
      <c r="I6530" s="1" t="s">
        <v>331</v>
      </c>
      <c r="J6530" t="s">
        <v>158</v>
      </c>
      <c r="K6530" s="1" t="s">
        <v>18</v>
      </c>
      <c r="L6530" t="s">
        <v>278</v>
      </c>
      <c r="M6530" t="s">
        <v>43</v>
      </c>
      <c r="N6530">
        <v>1</v>
      </c>
      <c r="O6530" t="s">
        <v>232</v>
      </c>
      <c r="P6530">
        <v>1</v>
      </c>
      <c r="Q6530" t="s">
        <v>464</v>
      </c>
      <c r="R6530" t="s">
        <v>234</v>
      </c>
      <c r="S6530" t="s">
        <v>258</v>
      </c>
      <c r="T6530" t="s">
        <v>259</v>
      </c>
      <c r="U6530" t="s">
        <v>443</v>
      </c>
    </row>
    <row r="6531" spans="1:21" x14ac:dyDescent="0.35">
      <c r="A6531" s="2" t="s">
        <v>53</v>
      </c>
      <c r="B6531" s="1" t="s">
        <v>151</v>
      </c>
      <c r="C6531" t="s">
        <v>509</v>
      </c>
      <c r="D6531" s="1" t="s">
        <v>142</v>
      </c>
      <c r="E6531" s="1" t="s">
        <v>25</v>
      </c>
      <c r="F6531" s="1" t="s">
        <v>21</v>
      </c>
      <c r="G6531" s="1" t="s">
        <v>29</v>
      </c>
      <c r="H6531" t="s">
        <v>20</v>
      </c>
      <c r="I6531" s="1" t="s">
        <v>331</v>
      </c>
      <c r="J6531" t="s">
        <v>158</v>
      </c>
      <c r="K6531" s="1" t="s">
        <v>18</v>
      </c>
      <c r="L6531" t="s">
        <v>363</v>
      </c>
      <c r="M6531" t="s">
        <v>93</v>
      </c>
      <c r="N6531">
        <v>1</v>
      </c>
      <c r="O6531" t="s">
        <v>232</v>
      </c>
      <c r="P6531">
        <v>1</v>
      </c>
      <c r="Q6531" t="s">
        <v>464</v>
      </c>
      <c r="R6531" t="s">
        <v>234</v>
      </c>
      <c r="S6531" t="s">
        <v>258</v>
      </c>
      <c r="T6531" t="s">
        <v>259</v>
      </c>
      <c r="U6531" t="s">
        <v>443</v>
      </c>
    </row>
    <row r="6532" spans="1:21" x14ac:dyDescent="0.35">
      <c r="A6532" s="2" t="s">
        <v>53</v>
      </c>
      <c r="B6532" s="1" t="s">
        <v>151</v>
      </c>
      <c r="C6532" t="s">
        <v>509</v>
      </c>
      <c r="D6532" s="1" t="s">
        <v>69</v>
      </c>
      <c r="E6532" s="1" t="s">
        <v>14</v>
      </c>
      <c r="F6532" s="1" t="s">
        <v>26</v>
      </c>
      <c r="G6532" s="1" t="s">
        <v>215</v>
      </c>
      <c r="H6532" t="s">
        <v>52</v>
      </c>
      <c r="I6532" s="1" t="s">
        <v>247</v>
      </c>
      <c r="J6532" t="s">
        <v>42</v>
      </c>
      <c r="K6532" s="1" t="s">
        <v>18</v>
      </c>
      <c r="L6532" t="s">
        <v>278</v>
      </c>
      <c r="M6532" t="s">
        <v>18</v>
      </c>
      <c r="N6532">
        <v>1</v>
      </c>
      <c r="O6532" t="s">
        <v>232</v>
      </c>
      <c r="P6532">
        <v>0</v>
      </c>
      <c r="Q6532" t="s">
        <v>464</v>
      </c>
      <c r="R6532" t="s">
        <v>234</v>
      </c>
      <c r="S6532" t="s">
        <v>258</v>
      </c>
      <c r="T6532" t="s">
        <v>259</v>
      </c>
      <c r="U6532" t="s">
        <v>443</v>
      </c>
    </row>
    <row r="6533" spans="1:21" x14ac:dyDescent="0.35">
      <c r="A6533" s="2" t="s">
        <v>53</v>
      </c>
      <c r="B6533" s="1" t="s">
        <v>151</v>
      </c>
      <c r="C6533" t="s">
        <v>509</v>
      </c>
      <c r="D6533" s="1" t="s">
        <v>69</v>
      </c>
      <c r="E6533" s="1" t="s">
        <v>14</v>
      </c>
      <c r="F6533" s="1" t="s">
        <v>26</v>
      </c>
      <c r="G6533" s="1" t="s">
        <v>215</v>
      </c>
      <c r="H6533" t="s">
        <v>52</v>
      </c>
      <c r="I6533" s="1" t="s">
        <v>247</v>
      </c>
      <c r="J6533" t="s">
        <v>42</v>
      </c>
      <c r="K6533" s="1" t="s">
        <v>18</v>
      </c>
      <c r="L6533" t="s">
        <v>278</v>
      </c>
      <c r="M6533" t="s">
        <v>77</v>
      </c>
      <c r="N6533">
        <v>1</v>
      </c>
      <c r="O6533" t="s">
        <v>232</v>
      </c>
      <c r="P6533">
        <v>0</v>
      </c>
      <c r="Q6533" t="s">
        <v>464</v>
      </c>
      <c r="R6533" t="s">
        <v>234</v>
      </c>
      <c r="S6533" t="s">
        <v>258</v>
      </c>
      <c r="T6533" t="s">
        <v>259</v>
      </c>
      <c r="U6533" t="s">
        <v>443</v>
      </c>
    </row>
    <row r="6534" spans="1:21" x14ac:dyDescent="0.35">
      <c r="A6534" s="2" t="s">
        <v>53</v>
      </c>
      <c r="B6534" s="1" t="s">
        <v>151</v>
      </c>
      <c r="C6534" t="s">
        <v>509</v>
      </c>
      <c r="D6534" s="1" t="s">
        <v>69</v>
      </c>
      <c r="E6534" s="1" t="s">
        <v>14</v>
      </c>
      <c r="F6534" s="1" t="s">
        <v>26</v>
      </c>
      <c r="G6534" s="1" t="s">
        <v>215</v>
      </c>
      <c r="H6534" t="s">
        <v>52</v>
      </c>
      <c r="I6534" s="1" t="s">
        <v>247</v>
      </c>
      <c r="J6534" t="s">
        <v>42</v>
      </c>
      <c r="K6534" s="1" t="s">
        <v>18</v>
      </c>
      <c r="L6534" t="s">
        <v>278</v>
      </c>
      <c r="M6534" t="s">
        <v>77</v>
      </c>
      <c r="N6534">
        <v>2</v>
      </c>
      <c r="O6534" t="s">
        <v>232</v>
      </c>
      <c r="P6534">
        <v>1</v>
      </c>
      <c r="Q6534" t="s">
        <v>464</v>
      </c>
      <c r="R6534" t="s">
        <v>234</v>
      </c>
      <c r="S6534" t="s">
        <v>258</v>
      </c>
      <c r="T6534" t="s">
        <v>259</v>
      </c>
      <c r="U6534" t="s">
        <v>443</v>
      </c>
    </row>
    <row r="6535" spans="1:21" x14ac:dyDescent="0.35">
      <c r="A6535" s="2" t="s">
        <v>53</v>
      </c>
      <c r="B6535" s="1" t="s">
        <v>151</v>
      </c>
      <c r="C6535" t="s">
        <v>509</v>
      </c>
      <c r="D6535" s="1" t="s">
        <v>69</v>
      </c>
      <c r="E6535" s="1" t="s">
        <v>14</v>
      </c>
      <c r="F6535" s="1" t="s">
        <v>26</v>
      </c>
      <c r="G6535" s="1" t="s">
        <v>215</v>
      </c>
      <c r="H6535" t="s">
        <v>16</v>
      </c>
      <c r="I6535" s="1" t="s">
        <v>247</v>
      </c>
      <c r="J6535" t="s">
        <v>42</v>
      </c>
      <c r="K6535" s="1" t="s">
        <v>18</v>
      </c>
      <c r="L6535" t="s">
        <v>278</v>
      </c>
      <c r="M6535" t="s">
        <v>77</v>
      </c>
      <c r="N6535">
        <v>2</v>
      </c>
      <c r="O6535" t="s">
        <v>232</v>
      </c>
      <c r="P6535">
        <v>1</v>
      </c>
      <c r="Q6535" t="s">
        <v>464</v>
      </c>
      <c r="R6535" t="s">
        <v>234</v>
      </c>
      <c r="S6535" t="s">
        <v>258</v>
      </c>
      <c r="T6535" t="s">
        <v>259</v>
      </c>
      <c r="U6535" t="s">
        <v>443</v>
      </c>
    </row>
    <row r="6536" spans="1:21" x14ac:dyDescent="0.35">
      <c r="A6536" s="2" t="s">
        <v>53</v>
      </c>
      <c r="B6536" s="1" t="s">
        <v>151</v>
      </c>
      <c r="C6536" t="s">
        <v>509</v>
      </c>
      <c r="D6536" s="1" t="s">
        <v>69</v>
      </c>
      <c r="E6536" s="1" t="s">
        <v>14</v>
      </c>
      <c r="F6536" s="1" t="s">
        <v>26</v>
      </c>
      <c r="G6536" s="1" t="s">
        <v>215</v>
      </c>
      <c r="H6536" t="s">
        <v>16</v>
      </c>
      <c r="I6536" s="1" t="s">
        <v>152</v>
      </c>
      <c r="J6536" t="s">
        <v>72</v>
      </c>
      <c r="K6536" s="1" t="s">
        <v>18</v>
      </c>
      <c r="L6536" t="s">
        <v>278</v>
      </c>
      <c r="M6536" t="s">
        <v>155</v>
      </c>
      <c r="N6536">
        <v>1</v>
      </c>
      <c r="O6536" t="s">
        <v>234</v>
      </c>
      <c r="P6536">
        <v>1</v>
      </c>
      <c r="Q6536" t="s">
        <v>464</v>
      </c>
      <c r="R6536" t="s">
        <v>234</v>
      </c>
      <c r="S6536" t="s">
        <v>258</v>
      </c>
      <c r="T6536" t="s">
        <v>259</v>
      </c>
      <c r="U6536" t="s">
        <v>443</v>
      </c>
    </row>
    <row r="6537" spans="1:21" x14ac:dyDescent="0.35">
      <c r="A6537" s="2" t="s">
        <v>53</v>
      </c>
      <c r="B6537" s="1" t="s">
        <v>151</v>
      </c>
      <c r="C6537" t="s">
        <v>509</v>
      </c>
      <c r="D6537" s="1" t="s">
        <v>69</v>
      </c>
      <c r="E6537" s="1" t="s">
        <v>14</v>
      </c>
      <c r="F6537" s="1" t="s">
        <v>15</v>
      </c>
      <c r="G6537" s="1" t="s">
        <v>215</v>
      </c>
      <c r="H6537" t="s">
        <v>36</v>
      </c>
      <c r="I6537" s="1" t="s">
        <v>152</v>
      </c>
      <c r="J6537" t="s">
        <v>72</v>
      </c>
      <c r="K6537" s="1" t="s">
        <v>18</v>
      </c>
      <c r="L6537" t="s">
        <v>363</v>
      </c>
      <c r="M6537" t="s">
        <v>19</v>
      </c>
      <c r="N6537">
        <v>1</v>
      </c>
      <c r="O6537" t="s">
        <v>234</v>
      </c>
      <c r="P6537">
        <v>0</v>
      </c>
      <c r="Q6537" t="s">
        <v>464</v>
      </c>
      <c r="R6537" t="s">
        <v>234</v>
      </c>
      <c r="S6537" t="s">
        <v>258</v>
      </c>
      <c r="T6537" t="s">
        <v>259</v>
      </c>
      <c r="U6537" t="s">
        <v>443</v>
      </c>
    </row>
    <row r="6538" spans="1:21" x14ac:dyDescent="0.35">
      <c r="A6538" s="2" t="s">
        <v>53</v>
      </c>
      <c r="B6538" s="1" t="s">
        <v>151</v>
      </c>
      <c r="C6538" t="s">
        <v>509</v>
      </c>
      <c r="D6538" s="1" t="s">
        <v>69</v>
      </c>
      <c r="E6538" s="1" t="s">
        <v>14</v>
      </c>
      <c r="F6538" s="1" t="s">
        <v>21</v>
      </c>
      <c r="G6538" s="1" t="s">
        <v>29</v>
      </c>
      <c r="H6538" t="s">
        <v>16</v>
      </c>
      <c r="I6538" s="1" t="s">
        <v>152</v>
      </c>
      <c r="J6538" t="s">
        <v>72</v>
      </c>
      <c r="K6538" s="1" t="s">
        <v>18</v>
      </c>
      <c r="L6538" t="s">
        <v>278</v>
      </c>
      <c r="M6538" t="s">
        <v>155</v>
      </c>
      <c r="N6538">
        <v>1</v>
      </c>
      <c r="O6538" t="s">
        <v>234</v>
      </c>
      <c r="P6538">
        <v>0</v>
      </c>
      <c r="Q6538" t="s">
        <v>464</v>
      </c>
      <c r="R6538" t="s">
        <v>234</v>
      </c>
      <c r="S6538" t="s">
        <v>258</v>
      </c>
      <c r="T6538" t="s">
        <v>259</v>
      </c>
      <c r="U6538" t="s">
        <v>443</v>
      </c>
    </row>
    <row r="6539" spans="1:21" x14ac:dyDescent="0.35">
      <c r="A6539" s="2" t="s">
        <v>53</v>
      </c>
      <c r="B6539" s="1" t="s">
        <v>151</v>
      </c>
      <c r="C6539" t="s">
        <v>509</v>
      </c>
      <c r="D6539" s="1" t="s">
        <v>69</v>
      </c>
      <c r="E6539" s="1" t="s">
        <v>14</v>
      </c>
      <c r="F6539" s="1" t="s">
        <v>21</v>
      </c>
      <c r="G6539" s="1" t="s">
        <v>29</v>
      </c>
      <c r="H6539" t="s">
        <v>24</v>
      </c>
      <c r="I6539" s="1" t="s">
        <v>247</v>
      </c>
      <c r="J6539" t="s">
        <v>42</v>
      </c>
      <c r="K6539" s="1" t="s">
        <v>18</v>
      </c>
      <c r="L6539" t="s">
        <v>363</v>
      </c>
      <c r="M6539" t="s">
        <v>77</v>
      </c>
      <c r="N6539">
        <v>1</v>
      </c>
      <c r="O6539" t="s">
        <v>232</v>
      </c>
      <c r="P6539">
        <v>0</v>
      </c>
      <c r="Q6539" t="s">
        <v>464</v>
      </c>
      <c r="R6539" t="s">
        <v>234</v>
      </c>
      <c r="S6539" t="s">
        <v>258</v>
      </c>
      <c r="T6539" t="s">
        <v>259</v>
      </c>
      <c r="U6539" t="s">
        <v>443</v>
      </c>
    </row>
    <row r="6540" spans="1:21" x14ac:dyDescent="0.35">
      <c r="A6540" s="2" t="s">
        <v>53</v>
      </c>
      <c r="B6540" s="1" t="s">
        <v>151</v>
      </c>
      <c r="C6540" t="s">
        <v>509</v>
      </c>
      <c r="D6540" s="1" t="s">
        <v>69</v>
      </c>
      <c r="E6540" s="1" t="s">
        <v>25</v>
      </c>
      <c r="F6540" s="1" t="s">
        <v>33</v>
      </c>
      <c r="G6540" s="1" t="s">
        <v>214</v>
      </c>
      <c r="H6540" t="s">
        <v>30</v>
      </c>
      <c r="I6540" s="1" t="s">
        <v>152</v>
      </c>
      <c r="J6540" t="s">
        <v>72</v>
      </c>
      <c r="K6540" s="1" t="s">
        <v>18</v>
      </c>
      <c r="L6540" t="s">
        <v>278</v>
      </c>
      <c r="M6540" t="s">
        <v>155</v>
      </c>
      <c r="N6540">
        <v>1</v>
      </c>
      <c r="O6540" t="s">
        <v>234</v>
      </c>
      <c r="P6540">
        <v>0</v>
      </c>
      <c r="Q6540" t="s">
        <v>464</v>
      </c>
      <c r="R6540" t="s">
        <v>234</v>
      </c>
      <c r="S6540" t="s">
        <v>258</v>
      </c>
      <c r="T6540" t="s">
        <v>259</v>
      </c>
      <c r="U6540" t="s">
        <v>443</v>
      </c>
    </row>
    <row r="6541" spans="1:21" x14ac:dyDescent="0.35">
      <c r="A6541" s="2" t="s">
        <v>53</v>
      </c>
      <c r="B6541" s="1" t="s">
        <v>151</v>
      </c>
      <c r="C6541" t="s">
        <v>509</v>
      </c>
      <c r="D6541" s="1" t="s">
        <v>69</v>
      </c>
      <c r="E6541" s="1" t="s">
        <v>25</v>
      </c>
      <c r="F6541" s="1" t="s">
        <v>33</v>
      </c>
      <c r="G6541" s="1" t="s">
        <v>214</v>
      </c>
      <c r="H6541" t="s">
        <v>36</v>
      </c>
      <c r="I6541" s="1" t="s">
        <v>152</v>
      </c>
      <c r="J6541" t="s">
        <v>72</v>
      </c>
      <c r="K6541" s="1" t="s">
        <v>18</v>
      </c>
      <c r="L6541" t="s">
        <v>278</v>
      </c>
      <c r="M6541" t="s">
        <v>155</v>
      </c>
      <c r="N6541">
        <v>1</v>
      </c>
      <c r="O6541" t="s">
        <v>234</v>
      </c>
      <c r="P6541">
        <v>0</v>
      </c>
      <c r="Q6541" t="s">
        <v>464</v>
      </c>
      <c r="R6541" t="s">
        <v>234</v>
      </c>
      <c r="S6541" t="s">
        <v>258</v>
      </c>
      <c r="T6541" t="s">
        <v>259</v>
      </c>
      <c r="U6541" t="s">
        <v>443</v>
      </c>
    </row>
    <row r="6542" spans="1:21" x14ac:dyDescent="0.35">
      <c r="A6542" s="2" t="s">
        <v>53</v>
      </c>
      <c r="B6542" s="1" t="s">
        <v>151</v>
      </c>
      <c r="C6542" t="s">
        <v>509</v>
      </c>
      <c r="D6542" s="1" t="s">
        <v>69</v>
      </c>
      <c r="E6542" s="1" t="s">
        <v>25</v>
      </c>
      <c r="F6542" s="1" t="s">
        <v>26</v>
      </c>
      <c r="G6542" s="1" t="s">
        <v>215</v>
      </c>
      <c r="H6542" t="s">
        <v>52</v>
      </c>
      <c r="I6542" s="1" t="s">
        <v>247</v>
      </c>
      <c r="J6542" t="s">
        <v>42</v>
      </c>
      <c r="K6542" s="1" t="s">
        <v>18</v>
      </c>
      <c r="L6542" t="s">
        <v>278</v>
      </c>
      <c r="M6542" t="s">
        <v>77</v>
      </c>
      <c r="N6542">
        <v>1</v>
      </c>
      <c r="O6542" t="s">
        <v>232</v>
      </c>
      <c r="P6542">
        <v>0</v>
      </c>
      <c r="Q6542" t="s">
        <v>464</v>
      </c>
      <c r="R6542" t="s">
        <v>234</v>
      </c>
      <c r="S6542" t="s">
        <v>258</v>
      </c>
      <c r="T6542" t="s">
        <v>259</v>
      </c>
      <c r="U6542" t="s">
        <v>443</v>
      </c>
    </row>
    <row r="6543" spans="1:21" x14ac:dyDescent="0.35">
      <c r="A6543" s="2" t="s">
        <v>53</v>
      </c>
      <c r="B6543" s="1" t="s">
        <v>151</v>
      </c>
      <c r="C6543" t="s">
        <v>509</v>
      </c>
      <c r="D6543" s="1" t="s">
        <v>69</v>
      </c>
      <c r="E6543" s="1" t="s">
        <v>25</v>
      </c>
      <c r="F6543" s="1" t="s">
        <v>26</v>
      </c>
      <c r="G6543" s="1" t="s">
        <v>215</v>
      </c>
      <c r="H6543" t="s">
        <v>52</v>
      </c>
      <c r="I6543" s="1" t="s">
        <v>247</v>
      </c>
      <c r="J6543" t="s">
        <v>42</v>
      </c>
      <c r="K6543" s="1" t="s">
        <v>18</v>
      </c>
      <c r="L6543" t="s">
        <v>278</v>
      </c>
      <c r="M6543" t="s">
        <v>77</v>
      </c>
      <c r="N6543">
        <v>1</v>
      </c>
      <c r="O6543" t="s">
        <v>232</v>
      </c>
      <c r="P6543">
        <v>1</v>
      </c>
      <c r="Q6543" t="s">
        <v>464</v>
      </c>
      <c r="R6543" t="s">
        <v>234</v>
      </c>
      <c r="S6543" t="s">
        <v>258</v>
      </c>
      <c r="T6543" t="s">
        <v>259</v>
      </c>
      <c r="U6543" t="s">
        <v>443</v>
      </c>
    </row>
    <row r="6544" spans="1:21" x14ac:dyDescent="0.35">
      <c r="A6544" s="2" t="s">
        <v>53</v>
      </c>
      <c r="B6544" s="1" t="s">
        <v>151</v>
      </c>
      <c r="C6544" t="s">
        <v>509</v>
      </c>
      <c r="D6544" s="1" t="s">
        <v>69</v>
      </c>
      <c r="E6544" s="1" t="s">
        <v>25</v>
      </c>
      <c r="F6544" s="1" t="s">
        <v>26</v>
      </c>
      <c r="G6544" s="1" t="s">
        <v>215</v>
      </c>
      <c r="H6544" t="s">
        <v>52</v>
      </c>
      <c r="I6544" s="1" t="s">
        <v>247</v>
      </c>
      <c r="J6544" t="s">
        <v>42</v>
      </c>
      <c r="K6544" s="1" t="s">
        <v>18</v>
      </c>
      <c r="L6544" t="s">
        <v>363</v>
      </c>
      <c r="M6544" t="s">
        <v>77</v>
      </c>
      <c r="N6544">
        <v>2</v>
      </c>
      <c r="O6544" t="s">
        <v>232</v>
      </c>
      <c r="P6544">
        <v>1</v>
      </c>
      <c r="Q6544" t="s">
        <v>464</v>
      </c>
      <c r="R6544" t="s">
        <v>234</v>
      </c>
      <c r="S6544" t="s">
        <v>258</v>
      </c>
      <c r="T6544" t="s">
        <v>259</v>
      </c>
      <c r="U6544" t="s">
        <v>443</v>
      </c>
    </row>
    <row r="6545" spans="1:21" x14ac:dyDescent="0.35">
      <c r="A6545" s="2" t="s">
        <v>53</v>
      </c>
      <c r="B6545" s="1" t="s">
        <v>151</v>
      </c>
      <c r="C6545" t="s">
        <v>509</v>
      </c>
      <c r="D6545" s="1" t="s">
        <v>69</v>
      </c>
      <c r="E6545" s="1" t="s">
        <v>25</v>
      </c>
      <c r="F6545" s="1" t="s">
        <v>26</v>
      </c>
      <c r="G6545" s="1" t="s">
        <v>215</v>
      </c>
      <c r="H6545" t="s">
        <v>52</v>
      </c>
      <c r="I6545" s="1" t="s">
        <v>152</v>
      </c>
      <c r="J6545" t="s">
        <v>72</v>
      </c>
      <c r="K6545" s="1" t="s">
        <v>18</v>
      </c>
      <c r="L6545" t="s">
        <v>278</v>
      </c>
      <c r="M6545" t="s">
        <v>155</v>
      </c>
      <c r="N6545">
        <v>4</v>
      </c>
      <c r="O6545" t="s">
        <v>234</v>
      </c>
      <c r="P6545">
        <v>1</v>
      </c>
      <c r="Q6545" t="s">
        <v>464</v>
      </c>
      <c r="R6545" t="s">
        <v>234</v>
      </c>
      <c r="S6545" t="s">
        <v>258</v>
      </c>
      <c r="T6545" t="s">
        <v>259</v>
      </c>
      <c r="U6545" t="s">
        <v>443</v>
      </c>
    </row>
    <row r="6546" spans="1:21" x14ac:dyDescent="0.35">
      <c r="A6546" s="2" t="s">
        <v>53</v>
      </c>
      <c r="B6546" s="1" t="s">
        <v>151</v>
      </c>
      <c r="C6546" t="s">
        <v>509</v>
      </c>
      <c r="D6546" s="1" t="s">
        <v>69</v>
      </c>
      <c r="E6546" s="1" t="s">
        <v>25</v>
      </c>
      <c r="F6546" s="1" t="s">
        <v>26</v>
      </c>
      <c r="G6546" s="1" t="s">
        <v>215</v>
      </c>
      <c r="H6546" t="s">
        <v>16</v>
      </c>
      <c r="I6546" s="1" t="s">
        <v>152</v>
      </c>
      <c r="J6546" t="s">
        <v>72</v>
      </c>
      <c r="K6546" s="1" t="s">
        <v>18</v>
      </c>
      <c r="L6546" t="s">
        <v>278</v>
      </c>
      <c r="M6546" t="s">
        <v>155</v>
      </c>
      <c r="N6546">
        <v>1</v>
      </c>
      <c r="O6546" t="s">
        <v>234</v>
      </c>
      <c r="P6546">
        <v>1</v>
      </c>
      <c r="Q6546" t="s">
        <v>464</v>
      </c>
      <c r="R6546" t="s">
        <v>234</v>
      </c>
      <c r="S6546" t="s">
        <v>258</v>
      </c>
      <c r="T6546" t="s">
        <v>259</v>
      </c>
      <c r="U6546" t="s">
        <v>443</v>
      </c>
    </row>
    <row r="6547" spans="1:21" x14ac:dyDescent="0.35">
      <c r="A6547" s="2" t="s">
        <v>53</v>
      </c>
      <c r="B6547" s="1" t="s">
        <v>151</v>
      </c>
      <c r="C6547" t="s">
        <v>509</v>
      </c>
      <c r="D6547" s="1" t="s">
        <v>69</v>
      </c>
      <c r="E6547" s="1" t="s">
        <v>25</v>
      </c>
      <c r="F6547" s="1" t="s">
        <v>26</v>
      </c>
      <c r="G6547" s="1" t="s">
        <v>215</v>
      </c>
      <c r="H6547" t="s">
        <v>20</v>
      </c>
      <c r="I6547" s="1" t="s">
        <v>152</v>
      </c>
      <c r="J6547" t="s">
        <v>72</v>
      </c>
      <c r="K6547" s="1" t="s">
        <v>18</v>
      </c>
      <c r="L6547" t="s">
        <v>278</v>
      </c>
      <c r="M6547" t="s">
        <v>155</v>
      </c>
      <c r="N6547">
        <v>2</v>
      </c>
      <c r="O6547" t="s">
        <v>234</v>
      </c>
      <c r="P6547">
        <v>1</v>
      </c>
      <c r="Q6547" t="s">
        <v>464</v>
      </c>
      <c r="R6547" t="s">
        <v>234</v>
      </c>
      <c r="S6547" t="s">
        <v>258</v>
      </c>
      <c r="T6547" t="s">
        <v>259</v>
      </c>
      <c r="U6547" t="s">
        <v>443</v>
      </c>
    </row>
    <row r="6548" spans="1:21" x14ac:dyDescent="0.35">
      <c r="A6548" s="2" t="s">
        <v>53</v>
      </c>
      <c r="B6548" s="1" t="s">
        <v>151</v>
      </c>
      <c r="C6548" t="s">
        <v>509</v>
      </c>
      <c r="D6548" s="1" t="s">
        <v>69</v>
      </c>
      <c r="E6548" s="1" t="s">
        <v>25</v>
      </c>
      <c r="F6548" s="1" t="s">
        <v>26</v>
      </c>
      <c r="G6548" s="1" t="s">
        <v>215</v>
      </c>
      <c r="H6548" t="s">
        <v>30</v>
      </c>
      <c r="I6548" s="1" t="s">
        <v>152</v>
      </c>
      <c r="J6548" t="s">
        <v>72</v>
      </c>
      <c r="K6548" s="1" t="s">
        <v>18</v>
      </c>
      <c r="L6548" t="s">
        <v>278</v>
      </c>
      <c r="M6548" t="s">
        <v>19</v>
      </c>
      <c r="N6548">
        <v>1</v>
      </c>
      <c r="O6548" t="s">
        <v>234</v>
      </c>
      <c r="P6548">
        <v>1</v>
      </c>
      <c r="Q6548" t="s">
        <v>464</v>
      </c>
      <c r="R6548" t="s">
        <v>234</v>
      </c>
      <c r="S6548" t="s">
        <v>258</v>
      </c>
      <c r="T6548" t="s">
        <v>259</v>
      </c>
      <c r="U6548" t="s">
        <v>443</v>
      </c>
    </row>
    <row r="6549" spans="1:21" x14ac:dyDescent="0.35">
      <c r="A6549" s="2" t="s">
        <v>53</v>
      </c>
      <c r="B6549" s="1" t="s">
        <v>151</v>
      </c>
      <c r="C6549" t="s">
        <v>509</v>
      </c>
      <c r="D6549" s="1" t="s">
        <v>69</v>
      </c>
      <c r="E6549" s="1" t="s">
        <v>25</v>
      </c>
      <c r="F6549" s="1" t="s">
        <v>26</v>
      </c>
      <c r="G6549" s="1" t="s">
        <v>215</v>
      </c>
      <c r="H6549" t="s">
        <v>30</v>
      </c>
      <c r="I6549" s="1" t="s">
        <v>152</v>
      </c>
      <c r="J6549" t="s">
        <v>72</v>
      </c>
      <c r="K6549" s="1" t="s">
        <v>18</v>
      </c>
      <c r="L6549" t="s">
        <v>278</v>
      </c>
      <c r="M6549" t="s">
        <v>155</v>
      </c>
      <c r="N6549">
        <v>1</v>
      </c>
      <c r="O6549" t="s">
        <v>234</v>
      </c>
      <c r="P6549">
        <v>0</v>
      </c>
      <c r="Q6549" t="s">
        <v>464</v>
      </c>
      <c r="R6549" t="s">
        <v>234</v>
      </c>
      <c r="S6549" t="s">
        <v>258</v>
      </c>
      <c r="T6549" t="s">
        <v>259</v>
      </c>
      <c r="U6549" t="s">
        <v>443</v>
      </c>
    </row>
    <row r="6550" spans="1:21" x14ac:dyDescent="0.35">
      <c r="A6550" s="2" t="s">
        <v>53</v>
      </c>
      <c r="B6550" s="1" t="s">
        <v>151</v>
      </c>
      <c r="C6550" t="s">
        <v>509</v>
      </c>
      <c r="D6550" s="1" t="s">
        <v>69</v>
      </c>
      <c r="E6550" s="1" t="s">
        <v>25</v>
      </c>
      <c r="F6550" s="1" t="s">
        <v>26</v>
      </c>
      <c r="G6550" s="1" t="s">
        <v>215</v>
      </c>
      <c r="H6550" t="s">
        <v>36</v>
      </c>
      <c r="I6550" s="1" t="s">
        <v>152</v>
      </c>
      <c r="J6550" t="s">
        <v>72</v>
      </c>
      <c r="K6550" s="1" t="s">
        <v>18</v>
      </c>
      <c r="L6550" t="s">
        <v>278</v>
      </c>
      <c r="M6550" t="s">
        <v>155</v>
      </c>
      <c r="N6550">
        <v>1</v>
      </c>
      <c r="O6550" t="s">
        <v>234</v>
      </c>
      <c r="P6550">
        <v>1</v>
      </c>
      <c r="Q6550" t="s">
        <v>464</v>
      </c>
      <c r="R6550" t="s">
        <v>234</v>
      </c>
      <c r="S6550" t="s">
        <v>258</v>
      </c>
      <c r="T6550" t="s">
        <v>259</v>
      </c>
      <c r="U6550" t="s">
        <v>443</v>
      </c>
    </row>
    <row r="6551" spans="1:21" x14ac:dyDescent="0.35">
      <c r="A6551" s="2" t="s">
        <v>53</v>
      </c>
      <c r="B6551" s="1" t="s">
        <v>151</v>
      </c>
      <c r="C6551" t="s">
        <v>509</v>
      </c>
      <c r="D6551" s="1" t="s">
        <v>69</v>
      </c>
      <c r="E6551" s="1" t="s">
        <v>25</v>
      </c>
      <c r="F6551" s="1" t="s">
        <v>15</v>
      </c>
      <c r="G6551" s="1" t="s">
        <v>215</v>
      </c>
      <c r="H6551" t="s">
        <v>20</v>
      </c>
      <c r="I6551" s="1" t="s">
        <v>152</v>
      </c>
      <c r="J6551" t="s">
        <v>72</v>
      </c>
      <c r="K6551" s="1" t="s">
        <v>18</v>
      </c>
      <c r="L6551" t="s">
        <v>278</v>
      </c>
      <c r="M6551" t="s">
        <v>155</v>
      </c>
      <c r="N6551">
        <v>1</v>
      </c>
      <c r="O6551" t="s">
        <v>234</v>
      </c>
      <c r="P6551">
        <v>0</v>
      </c>
      <c r="Q6551" t="s">
        <v>464</v>
      </c>
      <c r="R6551" t="s">
        <v>234</v>
      </c>
      <c r="S6551" t="s">
        <v>258</v>
      </c>
      <c r="T6551" t="s">
        <v>259</v>
      </c>
      <c r="U6551" t="s">
        <v>443</v>
      </c>
    </row>
    <row r="6552" spans="1:21" x14ac:dyDescent="0.35">
      <c r="A6552" s="2" t="s">
        <v>53</v>
      </c>
      <c r="B6552" s="1" t="s">
        <v>151</v>
      </c>
      <c r="C6552" t="s">
        <v>509</v>
      </c>
      <c r="D6552" s="1" t="s">
        <v>69</v>
      </c>
      <c r="E6552" s="1" t="s">
        <v>25</v>
      </c>
      <c r="F6552" s="1" t="s">
        <v>15</v>
      </c>
      <c r="G6552" s="1" t="s">
        <v>215</v>
      </c>
      <c r="H6552" t="s">
        <v>30</v>
      </c>
      <c r="I6552" s="1" t="s">
        <v>152</v>
      </c>
      <c r="J6552" t="s">
        <v>72</v>
      </c>
      <c r="K6552" s="1" t="s">
        <v>18</v>
      </c>
      <c r="L6552" t="s">
        <v>278</v>
      </c>
      <c r="M6552" t="s">
        <v>155</v>
      </c>
      <c r="N6552">
        <v>1</v>
      </c>
      <c r="O6552" t="s">
        <v>234</v>
      </c>
      <c r="P6552">
        <v>1</v>
      </c>
      <c r="Q6552" t="s">
        <v>464</v>
      </c>
      <c r="R6552" t="s">
        <v>234</v>
      </c>
      <c r="S6552" t="s">
        <v>258</v>
      </c>
      <c r="T6552" t="s">
        <v>259</v>
      </c>
      <c r="U6552" t="s">
        <v>443</v>
      </c>
    </row>
    <row r="6553" spans="1:21" x14ac:dyDescent="0.35">
      <c r="A6553" s="2" t="s">
        <v>53</v>
      </c>
      <c r="B6553" s="1" t="s">
        <v>151</v>
      </c>
      <c r="C6553" t="s">
        <v>509</v>
      </c>
      <c r="D6553" s="1" t="s">
        <v>69</v>
      </c>
      <c r="E6553" s="1" t="s">
        <v>25</v>
      </c>
      <c r="F6553" s="1" t="s">
        <v>15</v>
      </c>
      <c r="G6553" s="1" t="s">
        <v>215</v>
      </c>
      <c r="H6553" t="s">
        <v>24</v>
      </c>
      <c r="I6553" s="1" t="s">
        <v>152</v>
      </c>
      <c r="J6553" t="s">
        <v>72</v>
      </c>
      <c r="K6553" s="1" t="s">
        <v>18</v>
      </c>
      <c r="L6553" t="s">
        <v>278</v>
      </c>
      <c r="M6553" t="s">
        <v>155</v>
      </c>
      <c r="N6553">
        <v>1</v>
      </c>
      <c r="O6553" t="s">
        <v>234</v>
      </c>
      <c r="P6553">
        <v>1</v>
      </c>
      <c r="Q6553" t="s">
        <v>464</v>
      </c>
      <c r="R6553" t="s">
        <v>234</v>
      </c>
      <c r="S6553" t="s">
        <v>258</v>
      </c>
      <c r="T6553" t="s">
        <v>259</v>
      </c>
      <c r="U6553" t="s">
        <v>443</v>
      </c>
    </row>
    <row r="6554" spans="1:21" x14ac:dyDescent="0.35">
      <c r="A6554" s="2" t="s">
        <v>53</v>
      </c>
      <c r="B6554" s="1" t="s">
        <v>151</v>
      </c>
      <c r="C6554" t="s">
        <v>509</v>
      </c>
      <c r="D6554" s="1" t="s">
        <v>69</v>
      </c>
      <c r="E6554" s="1" t="s">
        <v>25</v>
      </c>
      <c r="F6554" s="1" t="s">
        <v>15</v>
      </c>
      <c r="G6554" s="1" t="s">
        <v>215</v>
      </c>
      <c r="H6554" t="s">
        <v>24</v>
      </c>
      <c r="I6554" s="1" t="s">
        <v>152</v>
      </c>
      <c r="J6554" t="s">
        <v>72</v>
      </c>
      <c r="K6554" s="1" t="s">
        <v>18</v>
      </c>
      <c r="L6554" t="s">
        <v>363</v>
      </c>
      <c r="M6554" t="s">
        <v>19</v>
      </c>
      <c r="N6554">
        <v>1</v>
      </c>
      <c r="O6554" t="s">
        <v>234</v>
      </c>
      <c r="P6554">
        <v>1</v>
      </c>
      <c r="Q6554" t="s">
        <v>464</v>
      </c>
      <c r="R6554" t="s">
        <v>234</v>
      </c>
      <c r="S6554" t="s">
        <v>258</v>
      </c>
      <c r="T6554" t="s">
        <v>259</v>
      </c>
      <c r="U6554" t="s">
        <v>443</v>
      </c>
    </row>
    <row r="6555" spans="1:21" x14ac:dyDescent="0.35">
      <c r="A6555" s="2" t="s">
        <v>53</v>
      </c>
      <c r="B6555" s="1" t="s">
        <v>151</v>
      </c>
      <c r="C6555" t="s">
        <v>509</v>
      </c>
      <c r="D6555" s="1" t="s">
        <v>71</v>
      </c>
      <c r="E6555" s="1" t="s">
        <v>14</v>
      </c>
      <c r="F6555" s="1" t="s">
        <v>33</v>
      </c>
      <c r="G6555" s="1" t="s">
        <v>214</v>
      </c>
      <c r="H6555" t="s">
        <v>52</v>
      </c>
      <c r="I6555" s="1" t="s">
        <v>152</v>
      </c>
      <c r="J6555" t="s">
        <v>72</v>
      </c>
      <c r="K6555" s="1" t="s">
        <v>18</v>
      </c>
      <c r="L6555" t="s">
        <v>278</v>
      </c>
      <c r="M6555" t="s">
        <v>18</v>
      </c>
      <c r="N6555">
        <v>1</v>
      </c>
      <c r="O6555" t="s">
        <v>235</v>
      </c>
      <c r="P6555">
        <v>1</v>
      </c>
      <c r="Q6555" t="s">
        <v>464</v>
      </c>
      <c r="R6555" t="s">
        <v>234</v>
      </c>
      <c r="S6555" t="s">
        <v>258</v>
      </c>
      <c r="T6555" t="s">
        <v>259</v>
      </c>
      <c r="U6555" t="s">
        <v>443</v>
      </c>
    </row>
    <row r="6556" spans="1:21" x14ac:dyDescent="0.35">
      <c r="A6556" s="2" t="s">
        <v>53</v>
      </c>
      <c r="B6556" s="1" t="s">
        <v>151</v>
      </c>
      <c r="C6556" t="s">
        <v>509</v>
      </c>
      <c r="D6556" s="1" t="s">
        <v>71</v>
      </c>
      <c r="E6556" s="1" t="s">
        <v>14</v>
      </c>
      <c r="F6556" s="1" t="s">
        <v>33</v>
      </c>
      <c r="G6556" s="1" t="s">
        <v>214</v>
      </c>
      <c r="H6556" t="s">
        <v>30</v>
      </c>
      <c r="I6556" s="1" t="s">
        <v>152</v>
      </c>
      <c r="J6556" t="s">
        <v>72</v>
      </c>
      <c r="K6556" s="1" t="s">
        <v>18</v>
      </c>
      <c r="L6556" t="s">
        <v>363</v>
      </c>
      <c r="M6556" t="s">
        <v>18</v>
      </c>
      <c r="N6556">
        <v>1</v>
      </c>
      <c r="O6556" t="s">
        <v>235</v>
      </c>
      <c r="P6556">
        <v>0</v>
      </c>
      <c r="Q6556" t="s">
        <v>464</v>
      </c>
      <c r="R6556" t="s">
        <v>234</v>
      </c>
      <c r="S6556" t="s">
        <v>258</v>
      </c>
      <c r="T6556" t="s">
        <v>259</v>
      </c>
      <c r="U6556" t="s">
        <v>443</v>
      </c>
    </row>
    <row r="6557" spans="1:21" x14ac:dyDescent="0.35">
      <c r="A6557" s="2" t="s">
        <v>53</v>
      </c>
      <c r="B6557" s="1" t="s">
        <v>151</v>
      </c>
      <c r="C6557" t="s">
        <v>509</v>
      </c>
      <c r="D6557" s="1" t="s">
        <v>71</v>
      </c>
      <c r="E6557" s="1" t="s">
        <v>14</v>
      </c>
      <c r="F6557" s="1" t="s">
        <v>33</v>
      </c>
      <c r="G6557" s="1" t="s">
        <v>214</v>
      </c>
      <c r="H6557" t="s">
        <v>30</v>
      </c>
      <c r="I6557" s="1" t="s">
        <v>152</v>
      </c>
      <c r="J6557" t="s">
        <v>72</v>
      </c>
      <c r="K6557" s="1" t="s">
        <v>18</v>
      </c>
      <c r="L6557" t="s">
        <v>363</v>
      </c>
      <c r="M6557" t="s">
        <v>127</v>
      </c>
      <c r="N6557">
        <v>1</v>
      </c>
      <c r="O6557" t="s">
        <v>235</v>
      </c>
      <c r="P6557">
        <v>0</v>
      </c>
      <c r="Q6557" t="s">
        <v>464</v>
      </c>
      <c r="R6557" t="s">
        <v>234</v>
      </c>
      <c r="S6557" t="s">
        <v>258</v>
      </c>
      <c r="T6557" t="s">
        <v>259</v>
      </c>
      <c r="U6557" t="s">
        <v>443</v>
      </c>
    </row>
    <row r="6558" spans="1:21" x14ac:dyDescent="0.35">
      <c r="A6558" s="2" t="s">
        <v>53</v>
      </c>
      <c r="B6558" s="1" t="s">
        <v>151</v>
      </c>
      <c r="C6558" t="s">
        <v>509</v>
      </c>
      <c r="D6558" s="1" t="s">
        <v>71</v>
      </c>
      <c r="E6558" s="1" t="s">
        <v>14</v>
      </c>
      <c r="F6558" s="1" t="s">
        <v>33</v>
      </c>
      <c r="G6558" s="1" t="s">
        <v>214</v>
      </c>
      <c r="H6558" t="s">
        <v>24</v>
      </c>
      <c r="I6558" s="1" t="s">
        <v>152</v>
      </c>
      <c r="J6558" t="s">
        <v>72</v>
      </c>
      <c r="K6558" s="1" t="s">
        <v>18</v>
      </c>
      <c r="L6558" t="s">
        <v>363</v>
      </c>
      <c r="M6558" t="s">
        <v>18</v>
      </c>
      <c r="N6558">
        <v>1</v>
      </c>
      <c r="O6558" t="s">
        <v>235</v>
      </c>
      <c r="P6558">
        <v>0</v>
      </c>
      <c r="Q6558" t="s">
        <v>464</v>
      </c>
      <c r="R6558" t="s">
        <v>234</v>
      </c>
      <c r="S6558" t="s">
        <v>258</v>
      </c>
      <c r="T6558" t="s">
        <v>259</v>
      </c>
      <c r="U6558" t="s">
        <v>443</v>
      </c>
    </row>
    <row r="6559" spans="1:21" x14ac:dyDescent="0.35">
      <c r="A6559" s="2" t="s">
        <v>53</v>
      </c>
      <c r="B6559" s="1" t="s">
        <v>151</v>
      </c>
      <c r="C6559" t="s">
        <v>509</v>
      </c>
      <c r="D6559" s="1" t="s">
        <v>71</v>
      </c>
      <c r="E6559" s="1" t="s">
        <v>14</v>
      </c>
      <c r="F6559" s="1" t="s">
        <v>26</v>
      </c>
      <c r="G6559" s="1" t="s">
        <v>215</v>
      </c>
      <c r="H6559" t="s">
        <v>52</v>
      </c>
      <c r="I6559" s="1" t="s">
        <v>152</v>
      </c>
      <c r="J6559" t="s">
        <v>72</v>
      </c>
      <c r="K6559" s="1" t="s">
        <v>18</v>
      </c>
      <c r="L6559" t="s">
        <v>278</v>
      </c>
      <c r="M6559" t="s">
        <v>18</v>
      </c>
      <c r="N6559">
        <v>3</v>
      </c>
      <c r="O6559" t="s">
        <v>232</v>
      </c>
      <c r="P6559">
        <v>1</v>
      </c>
      <c r="Q6559" t="s">
        <v>464</v>
      </c>
      <c r="R6559" t="s">
        <v>234</v>
      </c>
      <c r="S6559" t="s">
        <v>258</v>
      </c>
      <c r="T6559" t="s">
        <v>259</v>
      </c>
      <c r="U6559" t="s">
        <v>443</v>
      </c>
    </row>
    <row r="6560" spans="1:21" x14ac:dyDescent="0.35">
      <c r="A6560" s="2" t="s">
        <v>53</v>
      </c>
      <c r="B6560" s="1" t="s">
        <v>151</v>
      </c>
      <c r="C6560" t="s">
        <v>509</v>
      </c>
      <c r="D6560" s="1" t="s">
        <v>71</v>
      </c>
      <c r="E6560" s="1" t="s">
        <v>14</v>
      </c>
      <c r="F6560" s="1" t="s">
        <v>26</v>
      </c>
      <c r="G6560" s="1" t="s">
        <v>215</v>
      </c>
      <c r="H6560" t="s">
        <v>16</v>
      </c>
      <c r="I6560" s="1" t="s">
        <v>247</v>
      </c>
      <c r="J6560" t="s">
        <v>42</v>
      </c>
      <c r="K6560" s="1" t="s">
        <v>18</v>
      </c>
      <c r="L6560" t="s">
        <v>278</v>
      </c>
      <c r="M6560" t="s">
        <v>18</v>
      </c>
      <c r="N6560">
        <v>1</v>
      </c>
      <c r="O6560" t="s">
        <v>232</v>
      </c>
      <c r="P6560">
        <v>1</v>
      </c>
      <c r="Q6560" t="s">
        <v>464</v>
      </c>
      <c r="R6560" t="s">
        <v>234</v>
      </c>
      <c r="S6560" t="s">
        <v>258</v>
      </c>
      <c r="T6560" t="s">
        <v>259</v>
      </c>
      <c r="U6560" t="s">
        <v>443</v>
      </c>
    </row>
    <row r="6561" spans="1:21" x14ac:dyDescent="0.35">
      <c r="A6561" s="2" t="s">
        <v>53</v>
      </c>
      <c r="B6561" s="1" t="s">
        <v>151</v>
      </c>
      <c r="C6561" t="s">
        <v>509</v>
      </c>
      <c r="D6561" s="1" t="s">
        <v>71</v>
      </c>
      <c r="E6561" s="1" t="s">
        <v>14</v>
      </c>
      <c r="F6561" s="1" t="s">
        <v>26</v>
      </c>
      <c r="G6561" s="1" t="s">
        <v>215</v>
      </c>
      <c r="H6561" t="s">
        <v>16</v>
      </c>
      <c r="I6561" s="1" t="s">
        <v>152</v>
      </c>
      <c r="J6561" t="s">
        <v>72</v>
      </c>
      <c r="K6561" s="1" t="s">
        <v>18</v>
      </c>
      <c r="L6561" t="s">
        <v>278</v>
      </c>
      <c r="M6561" t="s">
        <v>18</v>
      </c>
      <c r="N6561">
        <v>1</v>
      </c>
      <c r="O6561" t="s">
        <v>232</v>
      </c>
      <c r="P6561">
        <v>1</v>
      </c>
      <c r="Q6561" t="s">
        <v>464</v>
      </c>
      <c r="R6561" t="s">
        <v>234</v>
      </c>
      <c r="S6561" t="s">
        <v>258</v>
      </c>
      <c r="T6561" t="s">
        <v>259</v>
      </c>
      <c r="U6561" t="s">
        <v>443</v>
      </c>
    </row>
    <row r="6562" spans="1:21" x14ac:dyDescent="0.35">
      <c r="A6562" s="2" t="s">
        <v>53</v>
      </c>
      <c r="B6562" s="1" t="s">
        <v>151</v>
      </c>
      <c r="C6562" t="s">
        <v>509</v>
      </c>
      <c r="D6562" s="1" t="s">
        <v>71</v>
      </c>
      <c r="E6562" s="1" t="s">
        <v>14</v>
      </c>
      <c r="F6562" s="1" t="s">
        <v>26</v>
      </c>
      <c r="G6562" s="1" t="s">
        <v>215</v>
      </c>
      <c r="H6562" t="s">
        <v>16</v>
      </c>
      <c r="I6562" s="1" t="s">
        <v>152</v>
      </c>
      <c r="J6562" t="s">
        <v>72</v>
      </c>
      <c r="K6562" s="1" t="s">
        <v>18</v>
      </c>
      <c r="L6562" t="s">
        <v>278</v>
      </c>
      <c r="M6562" t="s">
        <v>18</v>
      </c>
      <c r="N6562">
        <v>2</v>
      </c>
      <c r="O6562" t="s">
        <v>235</v>
      </c>
      <c r="P6562">
        <v>1</v>
      </c>
      <c r="Q6562" t="s">
        <v>464</v>
      </c>
      <c r="R6562" t="s">
        <v>234</v>
      </c>
      <c r="S6562" t="s">
        <v>258</v>
      </c>
      <c r="T6562" t="s">
        <v>259</v>
      </c>
      <c r="U6562" t="s">
        <v>443</v>
      </c>
    </row>
    <row r="6563" spans="1:21" x14ac:dyDescent="0.35">
      <c r="A6563" s="2" t="s">
        <v>53</v>
      </c>
      <c r="B6563" s="1" t="s">
        <v>151</v>
      </c>
      <c r="C6563" t="s">
        <v>509</v>
      </c>
      <c r="D6563" s="1" t="s">
        <v>71</v>
      </c>
      <c r="E6563" s="1" t="s">
        <v>14</v>
      </c>
      <c r="F6563" s="1" t="s">
        <v>26</v>
      </c>
      <c r="G6563" s="1" t="s">
        <v>215</v>
      </c>
      <c r="H6563" t="s">
        <v>16</v>
      </c>
      <c r="I6563" s="1" t="s">
        <v>152</v>
      </c>
      <c r="J6563" t="s">
        <v>72</v>
      </c>
      <c r="K6563" s="1" t="s">
        <v>18</v>
      </c>
      <c r="L6563" t="s">
        <v>278</v>
      </c>
      <c r="M6563" t="s">
        <v>77</v>
      </c>
      <c r="N6563">
        <v>2</v>
      </c>
      <c r="O6563" t="s">
        <v>232</v>
      </c>
      <c r="P6563">
        <v>1</v>
      </c>
      <c r="Q6563" t="s">
        <v>464</v>
      </c>
      <c r="R6563" t="s">
        <v>234</v>
      </c>
      <c r="S6563" t="s">
        <v>258</v>
      </c>
      <c r="T6563" t="s">
        <v>259</v>
      </c>
      <c r="U6563" t="s">
        <v>443</v>
      </c>
    </row>
    <row r="6564" spans="1:21" x14ac:dyDescent="0.35">
      <c r="A6564" s="2" t="s">
        <v>53</v>
      </c>
      <c r="B6564" s="1" t="s">
        <v>151</v>
      </c>
      <c r="C6564" t="s">
        <v>509</v>
      </c>
      <c r="D6564" s="1" t="s">
        <v>71</v>
      </c>
      <c r="E6564" s="1" t="s">
        <v>14</v>
      </c>
      <c r="F6564" s="1" t="s">
        <v>26</v>
      </c>
      <c r="G6564" s="1" t="s">
        <v>215</v>
      </c>
      <c r="H6564" t="s">
        <v>16</v>
      </c>
      <c r="I6564" s="1" t="s">
        <v>152</v>
      </c>
      <c r="J6564" t="s">
        <v>72</v>
      </c>
      <c r="K6564" s="1" t="s">
        <v>75</v>
      </c>
      <c r="L6564" t="s">
        <v>278</v>
      </c>
      <c r="M6564" t="s">
        <v>92</v>
      </c>
      <c r="N6564">
        <v>1</v>
      </c>
      <c r="O6564" t="s">
        <v>235</v>
      </c>
      <c r="P6564">
        <v>1</v>
      </c>
      <c r="Q6564" t="s">
        <v>464</v>
      </c>
      <c r="R6564" t="s">
        <v>234</v>
      </c>
      <c r="S6564" t="s">
        <v>258</v>
      </c>
      <c r="T6564" t="s">
        <v>259</v>
      </c>
      <c r="U6564" t="s">
        <v>443</v>
      </c>
    </row>
    <row r="6565" spans="1:21" x14ac:dyDescent="0.35">
      <c r="A6565" s="2" t="s">
        <v>53</v>
      </c>
      <c r="B6565" s="1" t="s">
        <v>151</v>
      </c>
      <c r="C6565" t="s">
        <v>509</v>
      </c>
      <c r="D6565" s="1" t="s">
        <v>71</v>
      </c>
      <c r="E6565" s="1" t="s">
        <v>14</v>
      </c>
      <c r="F6565" s="1" t="s">
        <v>26</v>
      </c>
      <c r="G6565" s="1" t="s">
        <v>215</v>
      </c>
      <c r="H6565" t="s">
        <v>16</v>
      </c>
      <c r="I6565" s="1" t="s">
        <v>152</v>
      </c>
      <c r="J6565" t="s">
        <v>72</v>
      </c>
      <c r="K6565" s="1" t="s">
        <v>57</v>
      </c>
      <c r="L6565" t="s">
        <v>278</v>
      </c>
      <c r="M6565" t="s">
        <v>57</v>
      </c>
      <c r="N6565">
        <v>1</v>
      </c>
      <c r="O6565" t="s">
        <v>235</v>
      </c>
      <c r="P6565">
        <v>0</v>
      </c>
      <c r="Q6565" t="s">
        <v>464</v>
      </c>
      <c r="R6565" t="s">
        <v>234</v>
      </c>
      <c r="S6565" t="s">
        <v>258</v>
      </c>
      <c r="T6565" t="s">
        <v>259</v>
      </c>
      <c r="U6565" t="s">
        <v>443</v>
      </c>
    </row>
    <row r="6566" spans="1:21" x14ac:dyDescent="0.35">
      <c r="A6566" s="2" t="s">
        <v>53</v>
      </c>
      <c r="B6566" s="1" t="s">
        <v>151</v>
      </c>
      <c r="C6566" t="s">
        <v>509</v>
      </c>
      <c r="D6566" s="1" t="s">
        <v>71</v>
      </c>
      <c r="E6566" s="1" t="s">
        <v>14</v>
      </c>
      <c r="F6566" s="1" t="s">
        <v>26</v>
      </c>
      <c r="G6566" s="1" t="s">
        <v>215</v>
      </c>
      <c r="H6566" t="s">
        <v>16</v>
      </c>
      <c r="I6566" s="1" t="s">
        <v>152</v>
      </c>
      <c r="J6566" t="s">
        <v>72</v>
      </c>
      <c r="K6566" s="1" t="s">
        <v>22</v>
      </c>
      <c r="L6566" t="s">
        <v>363</v>
      </c>
      <c r="M6566" t="s">
        <v>79</v>
      </c>
      <c r="N6566">
        <v>1</v>
      </c>
      <c r="O6566" t="s">
        <v>235</v>
      </c>
      <c r="P6566">
        <v>1</v>
      </c>
      <c r="Q6566" t="s">
        <v>464</v>
      </c>
      <c r="R6566" t="s">
        <v>234</v>
      </c>
      <c r="S6566" t="s">
        <v>258</v>
      </c>
      <c r="T6566" t="s">
        <v>259</v>
      </c>
      <c r="U6566" t="s">
        <v>443</v>
      </c>
    </row>
    <row r="6567" spans="1:21" x14ac:dyDescent="0.35">
      <c r="A6567" s="2" t="s">
        <v>53</v>
      </c>
      <c r="B6567" s="1" t="s">
        <v>151</v>
      </c>
      <c r="C6567" t="s">
        <v>509</v>
      </c>
      <c r="D6567" s="1" t="s">
        <v>71</v>
      </c>
      <c r="E6567" s="1" t="s">
        <v>14</v>
      </c>
      <c r="F6567" s="1" t="s">
        <v>26</v>
      </c>
      <c r="G6567" s="1" t="s">
        <v>215</v>
      </c>
      <c r="H6567" t="s">
        <v>20</v>
      </c>
      <c r="I6567" s="1" t="s">
        <v>247</v>
      </c>
      <c r="J6567" t="s">
        <v>42</v>
      </c>
      <c r="K6567" s="1" t="s">
        <v>48</v>
      </c>
      <c r="L6567" t="s">
        <v>278</v>
      </c>
      <c r="M6567" t="s">
        <v>148</v>
      </c>
      <c r="N6567">
        <v>1</v>
      </c>
      <c r="O6567" t="s">
        <v>232</v>
      </c>
      <c r="P6567">
        <v>1</v>
      </c>
      <c r="Q6567" t="s">
        <v>464</v>
      </c>
      <c r="R6567" t="s">
        <v>234</v>
      </c>
      <c r="S6567" t="s">
        <v>258</v>
      </c>
      <c r="T6567" t="s">
        <v>259</v>
      </c>
      <c r="U6567" t="s">
        <v>443</v>
      </c>
    </row>
    <row r="6568" spans="1:21" x14ac:dyDescent="0.35">
      <c r="A6568" s="2" t="s">
        <v>53</v>
      </c>
      <c r="B6568" s="1" t="s">
        <v>151</v>
      </c>
      <c r="C6568" t="s">
        <v>509</v>
      </c>
      <c r="D6568" s="1" t="s">
        <v>71</v>
      </c>
      <c r="E6568" s="1" t="s">
        <v>14</v>
      </c>
      <c r="F6568" s="1" t="s">
        <v>26</v>
      </c>
      <c r="G6568" s="1" t="s">
        <v>215</v>
      </c>
      <c r="H6568" t="s">
        <v>20</v>
      </c>
      <c r="I6568" s="1" t="s">
        <v>152</v>
      </c>
      <c r="J6568" t="s">
        <v>72</v>
      </c>
      <c r="K6568" s="1" t="s">
        <v>18</v>
      </c>
      <c r="L6568" t="s">
        <v>363</v>
      </c>
      <c r="M6568" t="s">
        <v>18</v>
      </c>
      <c r="N6568">
        <v>1</v>
      </c>
      <c r="O6568" t="s">
        <v>235</v>
      </c>
      <c r="P6568">
        <v>0</v>
      </c>
      <c r="Q6568" t="s">
        <v>464</v>
      </c>
      <c r="R6568" t="s">
        <v>234</v>
      </c>
      <c r="S6568" t="s">
        <v>258</v>
      </c>
      <c r="T6568" t="s">
        <v>259</v>
      </c>
      <c r="U6568" t="s">
        <v>443</v>
      </c>
    </row>
    <row r="6569" spans="1:21" x14ac:dyDescent="0.35">
      <c r="A6569" s="2" t="s">
        <v>53</v>
      </c>
      <c r="B6569" s="1" t="s">
        <v>151</v>
      </c>
      <c r="C6569" t="s">
        <v>509</v>
      </c>
      <c r="D6569" s="1" t="s">
        <v>71</v>
      </c>
      <c r="E6569" s="1" t="s">
        <v>14</v>
      </c>
      <c r="F6569" s="1" t="s">
        <v>26</v>
      </c>
      <c r="G6569" s="1" t="s">
        <v>215</v>
      </c>
      <c r="H6569" t="s">
        <v>20</v>
      </c>
      <c r="I6569" s="1" t="s">
        <v>152</v>
      </c>
      <c r="J6569" t="s">
        <v>72</v>
      </c>
      <c r="K6569" s="1" t="s">
        <v>18</v>
      </c>
      <c r="L6569" t="s">
        <v>363</v>
      </c>
      <c r="M6569" t="s">
        <v>77</v>
      </c>
      <c r="N6569">
        <v>1</v>
      </c>
      <c r="O6569" t="s">
        <v>235</v>
      </c>
      <c r="P6569">
        <v>1</v>
      </c>
      <c r="Q6569" t="s">
        <v>464</v>
      </c>
      <c r="R6569" t="s">
        <v>234</v>
      </c>
      <c r="S6569" t="s">
        <v>258</v>
      </c>
      <c r="T6569" t="s">
        <v>259</v>
      </c>
      <c r="U6569" t="s">
        <v>443</v>
      </c>
    </row>
    <row r="6570" spans="1:21" x14ac:dyDescent="0.35">
      <c r="A6570" s="2" t="s">
        <v>53</v>
      </c>
      <c r="B6570" s="1" t="s">
        <v>151</v>
      </c>
      <c r="C6570" t="s">
        <v>509</v>
      </c>
      <c r="D6570" s="1" t="s">
        <v>71</v>
      </c>
      <c r="E6570" s="1" t="s">
        <v>14</v>
      </c>
      <c r="F6570" s="1" t="s">
        <v>26</v>
      </c>
      <c r="G6570" s="1" t="s">
        <v>215</v>
      </c>
      <c r="H6570" t="s">
        <v>20</v>
      </c>
      <c r="I6570" s="1" t="s">
        <v>152</v>
      </c>
      <c r="J6570" t="s">
        <v>72</v>
      </c>
      <c r="K6570" s="1" t="s">
        <v>48</v>
      </c>
      <c r="L6570" t="s">
        <v>278</v>
      </c>
      <c r="M6570" t="s">
        <v>105</v>
      </c>
      <c r="N6570">
        <v>1</v>
      </c>
      <c r="O6570" t="s">
        <v>235</v>
      </c>
      <c r="P6570">
        <v>1</v>
      </c>
      <c r="Q6570" t="s">
        <v>464</v>
      </c>
      <c r="R6570" t="s">
        <v>234</v>
      </c>
      <c r="S6570" t="s">
        <v>258</v>
      </c>
      <c r="T6570" t="s">
        <v>259</v>
      </c>
      <c r="U6570" t="s">
        <v>443</v>
      </c>
    </row>
    <row r="6571" spans="1:21" x14ac:dyDescent="0.35">
      <c r="A6571" s="2" t="s">
        <v>53</v>
      </c>
      <c r="B6571" s="1" t="s">
        <v>151</v>
      </c>
      <c r="C6571" t="s">
        <v>509</v>
      </c>
      <c r="D6571" s="1" t="s">
        <v>71</v>
      </c>
      <c r="E6571" s="1" t="s">
        <v>14</v>
      </c>
      <c r="F6571" s="1" t="s">
        <v>26</v>
      </c>
      <c r="G6571" s="1" t="s">
        <v>215</v>
      </c>
      <c r="H6571" t="s">
        <v>27</v>
      </c>
      <c r="I6571" s="1" t="s">
        <v>247</v>
      </c>
      <c r="J6571" t="s">
        <v>42</v>
      </c>
      <c r="K6571" s="1" t="s">
        <v>64</v>
      </c>
      <c r="L6571" t="s">
        <v>278</v>
      </c>
      <c r="M6571" t="s">
        <v>68</v>
      </c>
      <c r="N6571">
        <v>1</v>
      </c>
      <c r="O6571" t="s">
        <v>232</v>
      </c>
      <c r="P6571">
        <v>0</v>
      </c>
      <c r="Q6571" t="s">
        <v>464</v>
      </c>
      <c r="R6571" t="s">
        <v>234</v>
      </c>
      <c r="S6571" t="s">
        <v>258</v>
      </c>
      <c r="T6571" t="s">
        <v>259</v>
      </c>
      <c r="U6571" t="s">
        <v>443</v>
      </c>
    </row>
    <row r="6572" spans="1:21" x14ac:dyDescent="0.35">
      <c r="A6572" s="2" t="s">
        <v>53</v>
      </c>
      <c r="B6572" s="1" t="s">
        <v>151</v>
      </c>
      <c r="C6572" t="s">
        <v>509</v>
      </c>
      <c r="D6572" s="1" t="s">
        <v>71</v>
      </c>
      <c r="E6572" s="1" t="s">
        <v>14</v>
      </c>
      <c r="F6572" s="1" t="s">
        <v>26</v>
      </c>
      <c r="G6572" s="1" t="s">
        <v>215</v>
      </c>
      <c r="H6572" t="s">
        <v>27</v>
      </c>
      <c r="I6572" s="1" t="s">
        <v>152</v>
      </c>
      <c r="J6572" t="s">
        <v>72</v>
      </c>
      <c r="K6572" s="1" t="s">
        <v>18</v>
      </c>
      <c r="L6572" t="s">
        <v>363</v>
      </c>
      <c r="M6572" t="s">
        <v>18</v>
      </c>
      <c r="N6572">
        <v>1</v>
      </c>
      <c r="O6572" t="s">
        <v>235</v>
      </c>
      <c r="P6572">
        <v>0</v>
      </c>
      <c r="Q6572" t="s">
        <v>464</v>
      </c>
      <c r="R6572" t="s">
        <v>234</v>
      </c>
      <c r="S6572" t="s">
        <v>258</v>
      </c>
      <c r="T6572" t="s">
        <v>259</v>
      </c>
      <c r="U6572" t="s">
        <v>443</v>
      </c>
    </row>
    <row r="6573" spans="1:21" x14ac:dyDescent="0.35">
      <c r="A6573" s="2" t="s">
        <v>53</v>
      </c>
      <c r="B6573" s="1" t="s">
        <v>151</v>
      </c>
      <c r="C6573" t="s">
        <v>509</v>
      </c>
      <c r="D6573" s="1" t="s">
        <v>71</v>
      </c>
      <c r="E6573" s="1" t="s">
        <v>14</v>
      </c>
      <c r="F6573" s="1" t="s">
        <v>26</v>
      </c>
      <c r="G6573" s="1" t="s">
        <v>215</v>
      </c>
      <c r="H6573" t="s">
        <v>27</v>
      </c>
      <c r="I6573" s="1" t="s">
        <v>152</v>
      </c>
      <c r="J6573" t="s">
        <v>72</v>
      </c>
      <c r="K6573" s="1" t="s">
        <v>18</v>
      </c>
      <c r="L6573" t="s">
        <v>363</v>
      </c>
      <c r="M6573" t="s">
        <v>155</v>
      </c>
      <c r="N6573">
        <v>1</v>
      </c>
      <c r="O6573" t="s">
        <v>235</v>
      </c>
      <c r="P6573">
        <v>1</v>
      </c>
      <c r="Q6573" t="s">
        <v>464</v>
      </c>
      <c r="R6573" t="s">
        <v>234</v>
      </c>
      <c r="S6573" t="s">
        <v>258</v>
      </c>
      <c r="T6573" t="s">
        <v>259</v>
      </c>
      <c r="U6573" t="s">
        <v>443</v>
      </c>
    </row>
    <row r="6574" spans="1:21" x14ac:dyDescent="0.35">
      <c r="A6574" s="2" t="s">
        <v>53</v>
      </c>
      <c r="B6574" s="1" t="s">
        <v>151</v>
      </c>
      <c r="C6574" t="s">
        <v>509</v>
      </c>
      <c r="D6574" s="1" t="s">
        <v>71</v>
      </c>
      <c r="E6574" s="1" t="s">
        <v>14</v>
      </c>
      <c r="F6574" s="1" t="s">
        <v>26</v>
      </c>
      <c r="G6574" s="1" t="s">
        <v>215</v>
      </c>
      <c r="H6574" t="s">
        <v>27</v>
      </c>
      <c r="I6574" s="1" t="s">
        <v>152</v>
      </c>
      <c r="J6574" t="s">
        <v>72</v>
      </c>
      <c r="K6574" s="1" t="s">
        <v>75</v>
      </c>
      <c r="L6574" t="s">
        <v>278</v>
      </c>
      <c r="M6574" t="s">
        <v>92</v>
      </c>
      <c r="N6574">
        <v>1</v>
      </c>
      <c r="O6574" t="s">
        <v>235</v>
      </c>
      <c r="P6574">
        <v>1</v>
      </c>
      <c r="Q6574" t="s">
        <v>464</v>
      </c>
      <c r="R6574" t="s">
        <v>234</v>
      </c>
      <c r="S6574" t="s">
        <v>258</v>
      </c>
      <c r="T6574" t="s">
        <v>259</v>
      </c>
      <c r="U6574" t="s">
        <v>443</v>
      </c>
    </row>
    <row r="6575" spans="1:21" x14ac:dyDescent="0.35">
      <c r="A6575" s="2" t="s">
        <v>53</v>
      </c>
      <c r="B6575" s="1" t="s">
        <v>151</v>
      </c>
      <c r="C6575" t="s">
        <v>509</v>
      </c>
      <c r="D6575" s="1" t="s">
        <v>71</v>
      </c>
      <c r="E6575" s="1" t="s">
        <v>14</v>
      </c>
      <c r="F6575" s="1" t="s">
        <v>26</v>
      </c>
      <c r="G6575" s="1" t="s">
        <v>215</v>
      </c>
      <c r="H6575" t="s">
        <v>30</v>
      </c>
      <c r="I6575" s="1" t="s">
        <v>152</v>
      </c>
      <c r="J6575" t="s">
        <v>72</v>
      </c>
      <c r="K6575" s="1" t="s">
        <v>18</v>
      </c>
      <c r="L6575" t="s">
        <v>278</v>
      </c>
      <c r="M6575" t="s">
        <v>18</v>
      </c>
      <c r="N6575">
        <v>1</v>
      </c>
      <c r="O6575" t="s">
        <v>235</v>
      </c>
      <c r="P6575">
        <v>1</v>
      </c>
      <c r="Q6575" t="s">
        <v>464</v>
      </c>
      <c r="R6575" t="s">
        <v>234</v>
      </c>
      <c r="S6575" t="s">
        <v>258</v>
      </c>
      <c r="T6575" t="s">
        <v>259</v>
      </c>
      <c r="U6575" t="s">
        <v>443</v>
      </c>
    </row>
    <row r="6576" spans="1:21" x14ac:dyDescent="0.35">
      <c r="A6576" s="2" t="s">
        <v>53</v>
      </c>
      <c r="B6576" s="1" t="s">
        <v>151</v>
      </c>
      <c r="C6576" t="s">
        <v>509</v>
      </c>
      <c r="D6576" s="1" t="s">
        <v>71</v>
      </c>
      <c r="E6576" s="1" t="s">
        <v>14</v>
      </c>
      <c r="F6576" s="1" t="s">
        <v>26</v>
      </c>
      <c r="G6576" s="1" t="s">
        <v>215</v>
      </c>
      <c r="H6576" t="s">
        <v>30</v>
      </c>
      <c r="I6576" s="1" t="s">
        <v>152</v>
      </c>
      <c r="J6576" t="s">
        <v>72</v>
      </c>
      <c r="K6576" s="1" t="s">
        <v>18</v>
      </c>
      <c r="L6576" t="s">
        <v>363</v>
      </c>
      <c r="M6576" t="s">
        <v>18</v>
      </c>
      <c r="N6576">
        <v>1</v>
      </c>
      <c r="O6576" t="s">
        <v>235</v>
      </c>
      <c r="P6576">
        <v>1</v>
      </c>
      <c r="Q6576" t="s">
        <v>464</v>
      </c>
      <c r="R6576" t="s">
        <v>234</v>
      </c>
      <c r="S6576" t="s">
        <v>258</v>
      </c>
      <c r="T6576" t="s">
        <v>259</v>
      </c>
      <c r="U6576" t="s">
        <v>443</v>
      </c>
    </row>
    <row r="6577" spans="1:21" x14ac:dyDescent="0.35">
      <c r="A6577" s="2" t="s">
        <v>53</v>
      </c>
      <c r="B6577" s="1" t="s">
        <v>151</v>
      </c>
      <c r="C6577" t="s">
        <v>509</v>
      </c>
      <c r="D6577" s="1" t="s">
        <v>71</v>
      </c>
      <c r="E6577" s="1" t="s">
        <v>14</v>
      </c>
      <c r="F6577" s="1" t="s">
        <v>26</v>
      </c>
      <c r="G6577" s="1" t="s">
        <v>215</v>
      </c>
      <c r="H6577" t="s">
        <v>30</v>
      </c>
      <c r="I6577" s="1" t="s">
        <v>152</v>
      </c>
      <c r="J6577" t="s">
        <v>72</v>
      </c>
      <c r="K6577" s="1" t="s">
        <v>18</v>
      </c>
      <c r="L6577" t="s">
        <v>363</v>
      </c>
      <c r="M6577" t="s">
        <v>93</v>
      </c>
      <c r="N6577">
        <v>1</v>
      </c>
      <c r="O6577" t="s">
        <v>235</v>
      </c>
      <c r="P6577">
        <v>0</v>
      </c>
      <c r="Q6577" t="s">
        <v>464</v>
      </c>
      <c r="R6577" t="s">
        <v>234</v>
      </c>
      <c r="S6577" t="s">
        <v>258</v>
      </c>
      <c r="T6577" t="s">
        <v>259</v>
      </c>
      <c r="U6577" t="s">
        <v>443</v>
      </c>
    </row>
    <row r="6578" spans="1:21" x14ac:dyDescent="0.35">
      <c r="A6578" s="2" t="s">
        <v>53</v>
      </c>
      <c r="B6578" s="1" t="s">
        <v>151</v>
      </c>
      <c r="C6578" t="s">
        <v>509</v>
      </c>
      <c r="D6578" s="1" t="s">
        <v>71</v>
      </c>
      <c r="E6578" s="1" t="s">
        <v>14</v>
      </c>
      <c r="F6578" s="1" t="s">
        <v>26</v>
      </c>
      <c r="G6578" s="1" t="s">
        <v>215</v>
      </c>
      <c r="H6578" t="s">
        <v>36</v>
      </c>
      <c r="I6578" s="1" t="s">
        <v>152</v>
      </c>
      <c r="J6578" t="s">
        <v>72</v>
      </c>
      <c r="K6578" s="1" t="s">
        <v>18</v>
      </c>
      <c r="L6578" t="s">
        <v>278</v>
      </c>
      <c r="M6578" t="s">
        <v>18</v>
      </c>
      <c r="N6578">
        <v>1</v>
      </c>
      <c r="O6578" t="s">
        <v>232</v>
      </c>
      <c r="P6578">
        <v>1</v>
      </c>
      <c r="Q6578" t="s">
        <v>464</v>
      </c>
      <c r="R6578" t="s">
        <v>234</v>
      </c>
      <c r="S6578" t="s">
        <v>258</v>
      </c>
      <c r="T6578" t="s">
        <v>259</v>
      </c>
      <c r="U6578" t="s">
        <v>443</v>
      </c>
    </row>
    <row r="6579" spans="1:21" x14ac:dyDescent="0.35">
      <c r="A6579" s="2" t="s">
        <v>53</v>
      </c>
      <c r="B6579" s="1" t="s">
        <v>151</v>
      </c>
      <c r="C6579" t="s">
        <v>509</v>
      </c>
      <c r="D6579" s="1" t="s">
        <v>71</v>
      </c>
      <c r="E6579" s="1" t="s">
        <v>14</v>
      </c>
      <c r="F6579" s="1" t="s">
        <v>26</v>
      </c>
      <c r="G6579" s="1" t="s">
        <v>215</v>
      </c>
      <c r="H6579" t="s">
        <v>36</v>
      </c>
      <c r="I6579" s="1" t="s">
        <v>152</v>
      </c>
      <c r="J6579" t="s">
        <v>72</v>
      </c>
      <c r="K6579" s="1" t="s">
        <v>18</v>
      </c>
      <c r="L6579" t="s">
        <v>278</v>
      </c>
      <c r="M6579" t="s">
        <v>18</v>
      </c>
      <c r="N6579">
        <v>1</v>
      </c>
      <c r="O6579" t="s">
        <v>235</v>
      </c>
      <c r="P6579">
        <v>1</v>
      </c>
      <c r="Q6579" t="s">
        <v>464</v>
      </c>
      <c r="R6579" t="s">
        <v>234</v>
      </c>
      <c r="S6579" t="s">
        <v>258</v>
      </c>
      <c r="T6579" t="s">
        <v>259</v>
      </c>
      <c r="U6579" t="s">
        <v>443</v>
      </c>
    </row>
    <row r="6580" spans="1:21" x14ac:dyDescent="0.35">
      <c r="A6580" s="2" t="s">
        <v>53</v>
      </c>
      <c r="B6580" s="1" t="s">
        <v>151</v>
      </c>
      <c r="C6580" t="s">
        <v>509</v>
      </c>
      <c r="D6580" s="1" t="s">
        <v>71</v>
      </c>
      <c r="E6580" s="1" t="s">
        <v>14</v>
      </c>
      <c r="F6580" s="1" t="s">
        <v>26</v>
      </c>
      <c r="G6580" s="1" t="s">
        <v>215</v>
      </c>
      <c r="H6580" t="s">
        <v>36</v>
      </c>
      <c r="I6580" s="1" t="s">
        <v>152</v>
      </c>
      <c r="J6580" t="s">
        <v>72</v>
      </c>
      <c r="K6580" s="1" t="s">
        <v>75</v>
      </c>
      <c r="L6580" t="s">
        <v>363</v>
      </c>
      <c r="M6580" t="s">
        <v>75</v>
      </c>
      <c r="N6580">
        <v>1</v>
      </c>
      <c r="O6580" t="s">
        <v>235</v>
      </c>
      <c r="P6580">
        <v>1</v>
      </c>
      <c r="Q6580" t="s">
        <v>464</v>
      </c>
      <c r="R6580" t="s">
        <v>234</v>
      </c>
      <c r="S6580" t="s">
        <v>258</v>
      </c>
      <c r="T6580" t="s">
        <v>259</v>
      </c>
      <c r="U6580" t="s">
        <v>443</v>
      </c>
    </row>
    <row r="6581" spans="1:21" x14ac:dyDescent="0.35">
      <c r="A6581" s="2" t="s">
        <v>53</v>
      </c>
      <c r="B6581" s="1" t="s">
        <v>151</v>
      </c>
      <c r="C6581" t="s">
        <v>509</v>
      </c>
      <c r="D6581" s="1" t="s">
        <v>71</v>
      </c>
      <c r="E6581" s="1" t="s">
        <v>14</v>
      </c>
      <c r="F6581" s="1" t="s">
        <v>26</v>
      </c>
      <c r="G6581" s="1" t="s">
        <v>215</v>
      </c>
      <c r="H6581" t="s">
        <v>36</v>
      </c>
      <c r="I6581" s="1" t="s">
        <v>152</v>
      </c>
      <c r="J6581" t="s">
        <v>72</v>
      </c>
      <c r="K6581" s="1" t="s">
        <v>22</v>
      </c>
      <c r="L6581" t="s">
        <v>363</v>
      </c>
      <c r="M6581" t="s">
        <v>22</v>
      </c>
      <c r="N6581">
        <v>1</v>
      </c>
      <c r="O6581" t="s">
        <v>235</v>
      </c>
      <c r="P6581">
        <v>0</v>
      </c>
      <c r="Q6581" t="s">
        <v>464</v>
      </c>
      <c r="R6581" t="s">
        <v>234</v>
      </c>
      <c r="S6581" t="s">
        <v>258</v>
      </c>
      <c r="T6581" t="s">
        <v>259</v>
      </c>
      <c r="U6581" t="s">
        <v>443</v>
      </c>
    </row>
    <row r="6582" spans="1:21" x14ac:dyDescent="0.35">
      <c r="A6582" s="2" t="s">
        <v>53</v>
      </c>
      <c r="B6582" s="1" t="s">
        <v>151</v>
      </c>
      <c r="C6582" t="s">
        <v>509</v>
      </c>
      <c r="D6582" s="1" t="s">
        <v>71</v>
      </c>
      <c r="E6582" s="1" t="s">
        <v>14</v>
      </c>
      <c r="F6582" s="1" t="s">
        <v>26</v>
      </c>
      <c r="G6582" s="1" t="s">
        <v>215</v>
      </c>
      <c r="H6582" t="s">
        <v>24</v>
      </c>
      <c r="I6582" s="1" t="s">
        <v>152</v>
      </c>
      <c r="J6582" t="s">
        <v>72</v>
      </c>
      <c r="K6582" s="1" t="s">
        <v>18</v>
      </c>
      <c r="L6582" t="s">
        <v>363</v>
      </c>
      <c r="M6582" t="s">
        <v>18</v>
      </c>
      <c r="N6582">
        <v>1</v>
      </c>
      <c r="O6582" t="s">
        <v>235</v>
      </c>
      <c r="P6582">
        <v>1</v>
      </c>
      <c r="Q6582" t="s">
        <v>464</v>
      </c>
      <c r="R6582" t="s">
        <v>234</v>
      </c>
      <c r="S6582" t="s">
        <v>258</v>
      </c>
      <c r="T6582" t="s">
        <v>259</v>
      </c>
      <c r="U6582" t="s">
        <v>443</v>
      </c>
    </row>
    <row r="6583" spans="1:21" x14ac:dyDescent="0.35">
      <c r="A6583" s="2" t="s">
        <v>53</v>
      </c>
      <c r="B6583" s="1" t="s">
        <v>151</v>
      </c>
      <c r="C6583" t="s">
        <v>509</v>
      </c>
      <c r="D6583" s="1" t="s">
        <v>71</v>
      </c>
      <c r="E6583" s="1" t="s">
        <v>14</v>
      </c>
      <c r="F6583" s="1" t="s">
        <v>26</v>
      </c>
      <c r="G6583" s="1" t="s">
        <v>215</v>
      </c>
      <c r="H6583" t="s">
        <v>40</v>
      </c>
      <c r="I6583" s="1" t="s">
        <v>152</v>
      </c>
      <c r="J6583" t="s">
        <v>72</v>
      </c>
      <c r="K6583" s="1" t="s">
        <v>18</v>
      </c>
      <c r="L6583" t="s">
        <v>363</v>
      </c>
      <c r="M6583" t="s">
        <v>18</v>
      </c>
      <c r="N6583">
        <v>1</v>
      </c>
      <c r="O6583" t="s">
        <v>235</v>
      </c>
      <c r="P6583">
        <v>1</v>
      </c>
      <c r="Q6583" t="s">
        <v>464</v>
      </c>
      <c r="R6583" t="s">
        <v>234</v>
      </c>
      <c r="S6583" t="s">
        <v>258</v>
      </c>
      <c r="T6583" t="s">
        <v>259</v>
      </c>
      <c r="U6583" t="s">
        <v>443</v>
      </c>
    </row>
    <row r="6584" spans="1:21" x14ac:dyDescent="0.35">
      <c r="A6584" s="2" t="s">
        <v>53</v>
      </c>
      <c r="B6584" s="1" t="s">
        <v>151</v>
      </c>
      <c r="C6584" t="s">
        <v>509</v>
      </c>
      <c r="D6584" s="1" t="s">
        <v>71</v>
      </c>
      <c r="E6584" s="1" t="s">
        <v>14</v>
      </c>
      <c r="F6584" s="1" t="s">
        <v>15</v>
      </c>
      <c r="G6584" s="1" t="s">
        <v>215</v>
      </c>
      <c r="H6584" t="s">
        <v>52</v>
      </c>
      <c r="I6584" s="1" t="s">
        <v>152</v>
      </c>
      <c r="J6584" t="s">
        <v>72</v>
      </c>
      <c r="K6584" s="1" t="s">
        <v>18</v>
      </c>
      <c r="L6584" t="s">
        <v>278</v>
      </c>
      <c r="M6584" t="s">
        <v>18</v>
      </c>
      <c r="N6584">
        <v>1</v>
      </c>
      <c r="O6584" t="s">
        <v>235</v>
      </c>
      <c r="P6584">
        <v>1</v>
      </c>
      <c r="Q6584" t="s">
        <v>464</v>
      </c>
      <c r="R6584" t="s">
        <v>234</v>
      </c>
      <c r="S6584" t="s">
        <v>258</v>
      </c>
      <c r="T6584" t="s">
        <v>259</v>
      </c>
      <c r="U6584" t="s">
        <v>443</v>
      </c>
    </row>
    <row r="6585" spans="1:21" x14ac:dyDescent="0.35">
      <c r="A6585" s="2" t="s">
        <v>53</v>
      </c>
      <c r="B6585" s="1" t="s">
        <v>151</v>
      </c>
      <c r="C6585" t="s">
        <v>509</v>
      </c>
      <c r="D6585" s="1" t="s">
        <v>71</v>
      </c>
      <c r="E6585" s="1" t="s">
        <v>14</v>
      </c>
      <c r="F6585" s="1" t="s">
        <v>15</v>
      </c>
      <c r="G6585" s="1" t="s">
        <v>215</v>
      </c>
      <c r="H6585" t="s">
        <v>16</v>
      </c>
      <c r="I6585" s="1" t="s">
        <v>152</v>
      </c>
      <c r="J6585" t="s">
        <v>72</v>
      </c>
      <c r="K6585" s="1" t="s">
        <v>18</v>
      </c>
      <c r="L6585" t="s">
        <v>278</v>
      </c>
      <c r="M6585" t="s">
        <v>18</v>
      </c>
      <c r="N6585">
        <v>9</v>
      </c>
      <c r="O6585" t="s">
        <v>232</v>
      </c>
      <c r="P6585">
        <v>0</v>
      </c>
      <c r="Q6585" t="s">
        <v>464</v>
      </c>
      <c r="R6585" t="s">
        <v>234</v>
      </c>
      <c r="S6585" t="s">
        <v>258</v>
      </c>
      <c r="T6585" t="s">
        <v>259</v>
      </c>
      <c r="U6585" t="s">
        <v>443</v>
      </c>
    </row>
    <row r="6586" spans="1:21" x14ac:dyDescent="0.35">
      <c r="A6586" s="2" t="s">
        <v>53</v>
      </c>
      <c r="B6586" s="1" t="s">
        <v>151</v>
      </c>
      <c r="C6586" t="s">
        <v>509</v>
      </c>
      <c r="D6586" s="1" t="s">
        <v>71</v>
      </c>
      <c r="E6586" s="1" t="s">
        <v>14</v>
      </c>
      <c r="F6586" s="1" t="s">
        <v>15</v>
      </c>
      <c r="G6586" s="1" t="s">
        <v>215</v>
      </c>
      <c r="H6586" t="s">
        <v>16</v>
      </c>
      <c r="I6586" s="1" t="s">
        <v>152</v>
      </c>
      <c r="J6586" t="s">
        <v>72</v>
      </c>
      <c r="K6586" s="1" t="s">
        <v>34</v>
      </c>
      <c r="L6586" t="s">
        <v>363</v>
      </c>
      <c r="M6586" t="s">
        <v>115</v>
      </c>
      <c r="N6586">
        <v>1</v>
      </c>
      <c r="O6586" t="s">
        <v>235</v>
      </c>
      <c r="P6586">
        <v>1</v>
      </c>
      <c r="Q6586" t="s">
        <v>464</v>
      </c>
      <c r="R6586" t="s">
        <v>234</v>
      </c>
      <c r="S6586" t="s">
        <v>258</v>
      </c>
      <c r="T6586" t="s">
        <v>259</v>
      </c>
      <c r="U6586" t="s">
        <v>443</v>
      </c>
    </row>
    <row r="6587" spans="1:21" x14ac:dyDescent="0.35">
      <c r="A6587" s="2" t="s">
        <v>53</v>
      </c>
      <c r="B6587" s="1" t="s">
        <v>151</v>
      </c>
      <c r="C6587" t="s">
        <v>509</v>
      </c>
      <c r="D6587" s="1" t="s">
        <v>71</v>
      </c>
      <c r="E6587" s="1" t="s">
        <v>14</v>
      </c>
      <c r="F6587" s="1" t="s">
        <v>15</v>
      </c>
      <c r="G6587" s="1" t="s">
        <v>215</v>
      </c>
      <c r="H6587" t="s">
        <v>16</v>
      </c>
      <c r="I6587" s="1" t="s">
        <v>152</v>
      </c>
      <c r="J6587" t="s">
        <v>72</v>
      </c>
      <c r="K6587" s="1" t="s">
        <v>57</v>
      </c>
      <c r="L6587" t="s">
        <v>278</v>
      </c>
      <c r="M6587" t="s">
        <v>57</v>
      </c>
      <c r="N6587">
        <v>1</v>
      </c>
      <c r="O6587" t="s">
        <v>235</v>
      </c>
      <c r="P6587">
        <v>0</v>
      </c>
      <c r="Q6587" t="s">
        <v>464</v>
      </c>
      <c r="R6587" t="s">
        <v>234</v>
      </c>
      <c r="S6587" t="s">
        <v>258</v>
      </c>
      <c r="T6587" t="s">
        <v>259</v>
      </c>
      <c r="U6587" t="s">
        <v>443</v>
      </c>
    </row>
    <row r="6588" spans="1:21" x14ac:dyDescent="0.35">
      <c r="A6588" s="2" t="s">
        <v>53</v>
      </c>
      <c r="B6588" s="1" t="s">
        <v>151</v>
      </c>
      <c r="C6588" t="s">
        <v>509</v>
      </c>
      <c r="D6588" s="1" t="s">
        <v>71</v>
      </c>
      <c r="E6588" s="1" t="s">
        <v>14</v>
      </c>
      <c r="F6588" s="1" t="s">
        <v>15</v>
      </c>
      <c r="G6588" s="1" t="s">
        <v>215</v>
      </c>
      <c r="H6588" t="s">
        <v>20</v>
      </c>
      <c r="I6588" s="1" t="s">
        <v>152</v>
      </c>
      <c r="J6588" t="s">
        <v>72</v>
      </c>
      <c r="K6588" s="1" t="s">
        <v>18</v>
      </c>
      <c r="L6588" t="s">
        <v>278</v>
      </c>
      <c r="M6588" t="s">
        <v>18</v>
      </c>
      <c r="N6588">
        <v>1</v>
      </c>
      <c r="O6588" t="s">
        <v>232</v>
      </c>
      <c r="P6588">
        <v>0</v>
      </c>
      <c r="Q6588" t="s">
        <v>464</v>
      </c>
      <c r="R6588" t="s">
        <v>234</v>
      </c>
      <c r="S6588" t="s">
        <v>258</v>
      </c>
      <c r="T6588" t="s">
        <v>259</v>
      </c>
      <c r="U6588" t="s">
        <v>443</v>
      </c>
    </row>
    <row r="6589" spans="1:21" x14ac:dyDescent="0.35">
      <c r="A6589" s="2" t="s">
        <v>53</v>
      </c>
      <c r="B6589" s="1" t="s">
        <v>151</v>
      </c>
      <c r="C6589" t="s">
        <v>509</v>
      </c>
      <c r="D6589" s="1" t="s">
        <v>71</v>
      </c>
      <c r="E6589" s="1" t="s">
        <v>14</v>
      </c>
      <c r="F6589" s="1" t="s">
        <v>15</v>
      </c>
      <c r="G6589" s="1" t="s">
        <v>215</v>
      </c>
      <c r="H6589" t="s">
        <v>20</v>
      </c>
      <c r="I6589" s="1" t="s">
        <v>152</v>
      </c>
      <c r="J6589" t="s">
        <v>72</v>
      </c>
      <c r="K6589" s="1" t="s">
        <v>18</v>
      </c>
      <c r="L6589" t="s">
        <v>278</v>
      </c>
      <c r="M6589" t="s">
        <v>18</v>
      </c>
      <c r="N6589">
        <v>1</v>
      </c>
      <c r="O6589" t="s">
        <v>232</v>
      </c>
      <c r="P6589">
        <v>1</v>
      </c>
      <c r="Q6589" t="s">
        <v>464</v>
      </c>
      <c r="R6589" t="s">
        <v>234</v>
      </c>
      <c r="S6589" t="s">
        <v>258</v>
      </c>
      <c r="T6589" t="s">
        <v>259</v>
      </c>
      <c r="U6589" t="s">
        <v>443</v>
      </c>
    </row>
    <row r="6590" spans="1:21" x14ac:dyDescent="0.35">
      <c r="A6590" s="2" t="s">
        <v>53</v>
      </c>
      <c r="B6590" s="1" t="s">
        <v>151</v>
      </c>
      <c r="C6590" t="s">
        <v>509</v>
      </c>
      <c r="D6590" s="1" t="s">
        <v>71</v>
      </c>
      <c r="E6590" s="1" t="s">
        <v>14</v>
      </c>
      <c r="F6590" s="1" t="s">
        <v>15</v>
      </c>
      <c r="G6590" s="1" t="s">
        <v>215</v>
      </c>
      <c r="H6590" t="s">
        <v>20</v>
      </c>
      <c r="I6590" s="1" t="s">
        <v>152</v>
      </c>
      <c r="J6590" t="s">
        <v>72</v>
      </c>
      <c r="K6590" s="1" t="s">
        <v>18</v>
      </c>
      <c r="L6590" t="s">
        <v>363</v>
      </c>
      <c r="M6590" t="s">
        <v>18</v>
      </c>
      <c r="N6590">
        <v>1</v>
      </c>
      <c r="O6590" t="s">
        <v>235</v>
      </c>
      <c r="P6590">
        <v>0</v>
      </c>
      <c r="Q6590" t="s">
        <v>464</v>
      </c>
      <c r="R6590" t="s">
        <v>234</v>
      </c>
      <c r="S6590" t="s">
        <v>258</v>
      </c>
      <c r="T6590" t="s">
        <v>259</v>
      </c>
      <c r="U6590" t="s">
        <v>443</v>
      </c>
    </row>
    <row r="6591" spans="1:21" x14ac:dyDescent="0.35">
      <c r="A6591" s="2" t="s">
        <v>53</v>
      </c>
      <c r="B6591" s="1" t="s">
        <v>151</v>
      </c>
      <c r="C6591" t="s">
        <v>509</v>
      </c>
      <c r="D6591" s="1" t="s">
        <v>71</v>
      </c>
      <c r="E6591" s="1" t="s">
        <v>14</v>
      </c>
      <c r="F6591" s="1" t="s">
        <v>15</v>
      </c>
      <c r="G6591" s="1" t="s">
        <v>215</v>
      </c>
      <c r="H6591" t="s">
        <v>30</v>
      </c>
      <c r="I6591" s="1" t="s">
        <v>152</v>
      </c>
      <c r="J6591" t="s">
        <v>72</v>
      </c>
      <c r="K6591" s="1" t="s">
        <v>18</v>
      </c>
      <c r="L6591" t="s">
        <v>278</v>
      </c>
      <c r="M6591" t="s">
        <v>18</v>
      </c>
      <c r="N6591">
        <v>1</v>
      </c>
      <c r="O6591" t="s">
        <v>232</v>
      </c>
      <c r="P6591">
        <v>0</v>
      </c>
      <c r="Q6591" t="s">
        <v>464</v>
      </c>
      <c r="R6591" t="s">
        <v>234</v>
      </c>
      <c r="S6591" t="s">
        <v>258</v>
      </c>
      <c r="T6591" t="s">
        <v>259</v>
      </c>
      <c r="U6591" t="s">
        <v>443</v>
      </c>
    </row>
    <row r="6592" spans="1:21" x14ac:dyDescent="0.35">
      <c r="A6592" s="2" t="s">
        <v>53</v>
      </c>
      <c r="B6592" s="1" t="s">
        <v>151</v>
      </c>
      <c r="C6592" t="s">
        <v>509</v>
      </c>
      <c r="D6592" s="1" t="s">
        <v>71</v>
      </c>
      <c r="E6592" s="1" t="s">
        <v>14</v>
      </c>
      <c r="F6592" s="1" t="s">
        <v>15</v>
      </c>
      <c r="G6592" s="1" t="s">
        <v>215</v>
      </c>
      <c r="H6592" t="s">
        <v>30</v>
      </c>
      <c r="I6592" s="1" t="s">
        <v>152</v>
      </c>
      <c r="J6592" t="s">
        <v>72</v>
      </c>
      <c r="K6592" s="1" t="s">
        <v>18</v>
      </c>
      <c r="L6592" t="s">
        <v>363</v>
      </c>
      <c r="M6592" t="s">
        <v>73</v>
      </c>
      <c r="N6592">
        <v>1</v>
      </c>
      <c r="O6592" t="s">
        <v>235</v>
      </c>
      <c r="P6592">
        <v>0</v>
      </c>
      <c r="Q6592" t="s">
        <v>464</v>
      </c>
      <c r="R6592" t="s">
        <v>234</v>
      </c>
      <c r="S6592" t="s">
        <v>258</v>
      </c>
      <c r="T6592" t="s">
        <v>259</v>
      </c>
      <c r="U6592" t="s">
        <v>443</v>
      </c>
    </row>
    <row r="6593" spans="1:21" x14ac:dyDescent="0.35">
      <c r="A6593" s="2" t="s">
        <v>53</v>
      </c>
      <c r="B6593" s="1" t="s">
        <v>151</v>
      </c>
      <c r="C6593" t="s">
        <v>509</v>
      </c>
      <c r="D6593" s="1" t="s">
        <v>71</v>
      </c>
      <c r="E6593" s="1" t="s">
        <v>14</v>
      </c>
      <c r="F6593" s="1" t="s">
        <v>15</v>
      </c>
      <c r="G6593" s="1" t="s">
        <v>215</v>
      </c>
      <c r="H6593" t="s">
        <v>30</v>
      </c>
      <c r="I6593" s="1" t="s">
        <v>152</v>
      </c>
      <c r="J6593" t="s">
        <v>72</v>
      </c>
      <c r="K6593" s="1" t="s">
        <v>64</v>
      </c>
      <c r="L6593" t="s">
        <v>363</v>
      </c>
      <c r="M6593" t="s">
        <v>66</v>
      </c>
      <c r="N6593">
        <v>1</v>
      </c>
      <c r="O6593" t="s">
        <v>235</v>
      </c>
      <c r="P6593">
        <v>0</v>
      </c>
      <c r="Q6593" t="s">
        <v>464</v>
      </c>
      <c r="R6593" t="s">
        <v>234</v>
      </c>
      <c r="S6593" t="s">
        <v>258</v>
      </c>
      <c r="T6593" t="s">
        <v>259</v>
      </c>
      <c r="U6593" t="s">
        <v>443</v>
      </c>
    </row>
    <row r="6594" spans="1:21" x14ac:dyDescent="0.35">
      <c r="A6594" s="2" t="s">
        <v>53</v>
      </c>
      <c r="B6594" s="1" t="s">
        <v>151</v>
      </c>
      <c r="C6594" t="s">
        <v>509</v>
      </c>
      <c r="D6594" s="1" t="s">
        <v>71</v>
      </c>
      <c r="E6594" s="1" t="s">
        <v>14</v>
      </c>
      <c r="F6594" s="1" t="s">
        <v>15</v>
      </c>
      <c r="G6594" s="1" t="s">
        <v>215</v>
      </c>
      <c r="H6594" t="s">
        <v>36</v>
      </c>
      <c r="I6594" s="1" t="s">
        <v>152</v>
      </c>
      <c r="J6594" t="s">
        <v>72</v>
      </c>
      <c r="K6594" s="1" t="s">
        <v>22</v>
      </c>
      <c r="L6594" t="s">
        <v>363</v>
      </c>
      <c r="M6594" t="s">
        <v>86</v>
      </c>
      <c r="N6594">
        <v>1</v>
      </c>
      <c r="O6594" t="s">
        <v>235</v>
      </c>
      <c r="P6594">
        <v>0</v>
      </c>
      <c r="Q6594" t="s">
        <v>464</v>
      </c>
      <c r="R6594" t="s">
        <v>234</v>
      </c>
      <c r="S6594" t="s">
        <v>258</v>
      </c>
      <c r="T6594" t="s">
        <v>259</v>
      </c>
      <c r="U6594" t="s">
        <v>443</v>
      </c>
    </row>
    <row r="6595" spans="1:21" x14ac:dyDescent="0.35">
      <c r="A6595" s="2" t="s">
        <v>53</v>
      </c>
      <c r="B6595" s="1" t="s">
        <v>151</v>
      </c>
      <c r="C6595" t="s">
        <v>509</v>
      </c>
      <c r="D6595" s="1" t="s">
        <v>71</v>
      </c>
      <c r="E6595" s="1" t="s">
        <v>14</v>
      </c>
      <c r="F6595" s="1" t="s">
        <v>15</v>
      </c>
      <c r="G6595" s="1" t="s">
        <v>215</v>
      </c>
      <c r="H6595" t="s">
        <v>24</v>
      </c>
      <c r="I6595" s="1" t="s">
        <v>152</v>
      </c>
      <c r="J6595" t="s">
        <v>72</v>
      </c>
      <c r="K6595" s="1" t="s">
        <v>18</v>
      </c>
      <c r="L6595" t="s">
        <v>363</v>
      </c>
      <c r="M6595" t="s">
        <v>18</v>
      </c>
      <c r="N6595">
        <v>1</v>
      </c>
      <c r="O6595" t="s">
        <v>235</v>
      </c>
      <c r="P6595">
        <v>0</v>
      </c>
      <c r="Q6595" t="s">
        <v>464</v>
      </c>
      <c r="R6595" t="s">
        <v>234</v>
      </c>
      <c r="S6595" t="s">
        <v>258</v>
      </c>
      <c r="T6595" t="s">
        <v>259</v>
      </c>
      <c r="U6595" t="s">
        <v>443</v>
      </c>
    </row>
    <row r="6596" spans="1:21" x14ac:dyDescent="0.35">
      <c r="A6596" s="2" t="s">
        <v>53</v>
      </c>
      <c r="B6596" s="1" t="s">
        <v>151</v>
      </c>
      <c r="C6596" t="s">
        <v>509</v>
      </c>
      <c r="D6596" s="1" t="s">
        <v>71</v>
      </c>
      <c r="E6596" s="1" t="s">
        <v>14</v>
      </c>
      <c r="F6596" s="1" t="s">
        <v>15</v>
      </c>
      <c r="G6596" s="1" t="s">
        <v>215</v>
      </c>
      <c r="H6596" t="s">
        <v>74</v>
      </c>
      <c r="I6596" s="1" t="s">
        <v>152</v>
      </c>
      <c r="J6596" t="s">
        <v>72</v>
      </c>
      <c r="K6596" s="1" t="s">
        <v>18</v>
      </c>
      <c r="L6596" t="s">
        <v>278</v>
      </c>
      <c r="M6596" t="s">
        <v>18</v>
      </c>
      <c r="N6596">
        <v>2</v>
      </c>
      <c r="O6596" t="s">
        <v>232</v>
      </c>
      <c r="P6596">
        <v>0</v>
      </c>
      <c r="Q6596" t="s">
        <v>464</v>
      </c>
      <c r="R6596" t="s">
        <v>234</v>
      </c>
      <c r="S6596" t="s">
        <v>258</v>
      </c>
      <c r="T6596" t="s">
        <v>259</v>
      </c>
      <c r="U6596" t="s">
        <v>443</v>
      </c>
    </row>
    <row r="6597" spans="1:21" x14ac:dyDescent="0.35">
      <c r="A6597" s="2" t="s">
        <v>53</v>
      </c>
      <c r="B6597" s="1" t="s">
        <v>151</v>
      </c>
      <c r="C6597" t="s">
        <v>509</v>
      </c>
      <c r="D6597" s="1" t="s">
        <v>71</v>
      </c>
      <c r="E6597" s="1" t="s">
        <v>14</v>
      </c>
      <c r="F6597" s="1" t="s">
        <v>29</v>
      </c>
      <c r="G6597" s="1" t="s">
        <v>29</v>
      </c>
      <c r="H6597" t="s">
        <v>20</v>
      </c>
      <c r="I6597" s="1" t="s">
        <v>152</v>
      </c>
      <c r="J6597" t="s">
        <v>72</v>
      </c>
      <c r="K6597" s="1" t="s">
        <v>18</v>
      </c>
      <c r="L6597" t="s">
        <v>278</v>
      </c>
      <c r="M6597" t="s">
        <v>18</v>
      </c>
      <c r="N6597">
        <v>1</v>
      </c>
      <c r="O6597" t="s">
        <v>235</v>
      </c>
      <c r="P6597">
        <v>1</v>
      </c>
      <c r="Q6597" t="s">
        <v>464</v>
      </c>
      <c r="R6597" t="s">
        <v>234</v>
      </c>
      <c r="S6597" t="s">
        <v>258</v>
      </c>
      <c r="T6597" t="s">
        <v>259</v>
      </c>
      <c r="U6597" t="s">
        <v>443</v>
      </c>
    </row>
    <row r="6598" spans="1:21" x14ac:dyDescent="0.35">
      <c r="A6598" s="2" t="s">
        <v>53</v>
      </c>
      <c r="B6598" s="1" t="s">
        <v>151</v>
      </c>
      <c r="C6598" t="s">
        <v>509</v>
      </c>
      <c r="D6598" s="1" t="s">
        <v>71</v>
      </c>
      <c r="E6598" s="1" t="s">
        <v>14</v>
      </c>
      <c r="F6598" s="1" t="s">
        <v>29</v>
      </c>
      <c r="G6598" s="1" t="s">
        <v>29</v>
      </c>
      <c r="H6598" t="s">
        <v>20</v>
      </c>
      <c r="I6598" s="1" t="s">
        <v>152</v>
      </c>
      <c r="J6598" t="s">
        <v>72</v>
      </c>
      <c r="K6598" s="1" t="s">
        <v>18</v>
      </c>
      <c r="L6598" t="s">
        <v>278</v>
      </c>
      <c r="M6598" t="s">
        <v>127</v>
      </c>
      <c r="N6598">
        <v>1</v>
      </c>
      <c r="O6598" t="s">
        <v>235</v>
      </c>
      <c r="P6598">
        <v>1</v>
      </c>
      <c r="Q6598" t="s">
        <v>464</v>
      </c>
      <c r="R6598" t="s">
        <v>234</v>
      </c>
      <c r="S6598" t="s">
        <v>258</v>
      </c>
      <c r="T6598" t="s">
        <v>259</v>
      </c>
      <c r="U6598" t="s">
        <v>443</v>
      </c>
    </row>
    <row r="6599" spans="1:21" x14ac:dyDescent="0.35">
      <c r="A6599" s="2" t="s">
        <v>53</v>
      </c>
      <c r="B6599" s="1" t="s">
        <v>151</v>
      </c>
      <c r="C6599" t="s">
        <v>509</v>
      </c>
      <c r="D6599" s="1" t="s">
        <v>71</v>
      </c>
      <c r="E6599" s="1" t="s">
        <v>14</v>
      </c>
      <c r="F6599" s="1" t="s">
        <v>29</v>
      </c>
      <c r="G6599" s="1" t="s">
        <v>29</v>
      </c>
      <c r="H6599" t="s">
        <v>30</v>
      </c>
      <c r="I6599" s="1" t="s">
        <v>152</v>
      </c>
      <c r="J6599" t="s">
        <v>72</v>
      </c>
      <c r="K6599" s="1" t="s">
        <v>18</v>
      </c>
      <c r="L6599" t="s">
        <v>363</v>
      </c>
      <c r="M6599" t="s">
        <v>73</v>
      </c>
      <c r="N6599">
        <v>1</v>
      </c>
      <c r="O6599" t="s">
        <v>235</v>
      </c>
      <c r="P6599">
        <v>0</v>
      </c>
      <c r="Q6599" t="s">
        <v>464</v>
      </c>
      <c r="R6599" t="s">
        <v>234</v>
      </c>
      <c r="S6599" t="s">
        <v>258</v>
      </c>
      <c r="T6599" t="s">
        <v>259</v>
      </c>
      <c r="U6599" t="s">
        <v>443</v>
      </c>
    </row>
    <row r="6600" spans="1:21" x14ac:dyDescent="0.35">
      <c r="A6600" s="2" t="s">
        <v>53</v>
      </c>
      <c r="B6600" s="1" t="s">
        <v>151</v>
      </c>
      <c r="C6600" t="s">
        <v>509</v>
      </c>
      <c r="D6600" s="1" t="s">
        <v>71</v>
      </c>
      <c r="E6600" s="1" t="s">
        <v>14</v>
      </c>
      <c r="F6600" s="1" t="s">
        <v>29</v>
      </c>
      <c r="G6600" s="1" t="s">
        <v>29</v>
      </c>
      <c r="H6600" t="s">
        <v>40</v>
      </c>
      <c r="I6600" s="1" t="s">
        <v>152</v>
      </c>
      <c r="J6600" t="s">
        <v>72</v>
      </c>
      <c r="K6600" s="1" t="s">
        <v>18</v>
      </c>
      <c r="L6600" t="s">
        <v>363</v>
      </c>
      <c r="M6600" t="s">
        <v>18</v>
      </c>
      <c r="N6600">
        <v>1</v>
      </c>
      <c r="O6600" t="s">
        <v>235</v>
      </c>
      <c r="P6600">
        <v>1</v>
      </c>
      <c r="Q6600" t="s">
        <v>464</v>
      </c>
      <c r="R6600" t="s">
        <v>234</v>
      </c>
      <c r="S6600" t="s">
        <v>258</v>
      </c>
      <c r="T6600" t="s">
        <v>259</v>
      </c>
      <c r="U6600" t="s">
        <v>443</v>
      </c>
    </row>
    <row r="6601" spans="1:21" x14ac:dyDescent="0.35">
      <c r="A6601" s="2" t="s">
        <v>53</v>
      </c>
      <c r="B6601" s="1" t="s">
        <v>151</v>
      </c>
      <c r="C6601" t="s">
        <v>509</v>
      </c>
      <c r="D6601" s="1" t="s">
        <v>71</v>
      </c>
      <c r="E6601" s="1" t="s">
        <v>14</v>
      </c>
      <c r="F6601" s="1" t="s">
        <v>29</v>
      </c>
      <c r="G6601" s="1" t="s">
        <v>29</v>
      </c>
      <c r="H6601" t="s">
        <v>47</v>
      </c>
      <c r="I6601" s="1" t="s">
        <v>152</v>
      </c>
      <c r="J6601" t="s">
        <v>72</v>
      </c>
      <c r="K6601" s="1" t="s">
        <v>18</v>
      </c>
      <c r="L6601" t="s">
        <v>278</v>
      </c>
      <c r="M6601" t="s">
        <v>18</v>
      </c>
      <c r="N6601">
        <v>1</v>
      </c>
      <c r="O6601" t="s">
        <v>232</v>
      </c>
      <c r="P6601">
        <v>0</v>
      </c>
      <c r="Q6601" t="s">
        <v>464</v>
      </c>
      <c r="R6601" t="s">
        <v>234</v>
      </c>
      <c r="S6601" t="s">
        <v>258</v>
      </c>
      <c r="T6601" t="s">
        <v>259</v>
      </c>
      <c r="U6601" t="s">
        <v>443</v>
      </c>
    </row>
    <row r="6602" spans="1:21" x14ac:dyDescent="0.35">
      <c r="A6602" s="2" t="s">
        <v>53</v>
      </c>
      <c r="B6602" s="1" t="s">
        <v>151</v>
      </c>
      <c r="C6602" t="s">
        <v>509</v>
      </c>
      <c r="D6602" s="1" t="s">
        <v>71</v>
      </c>
      <c r="E6602" s="1" t="s">
        <v>14</v>
      </c>
      <c r="F6602" s="1" t="s">
        <v>21</v>
      </c>
      <c r="G6602" s="1" t="s">
        <v>29</v>
      </c>
      <c r="H6602" t="s">
        <v>52</v>
      </c>
      <c r="I6602" s="1" t="s">
        <v>152</v>
      </c>
      <c r="J6602" t="s">
        <v>72</v>
      </c>
      <c r="K6602" s="1" t="s">
        <v>18</v>
      </c>
      <c r="L6602" t="s">
        <v>278</v>
      </c>
      <c r="M6602" t="s">
        <v>18</v>
      </c>
      <c r="N6602">
        <v>1</v>
      </c>
      <c r="O6602" t="s">
        <v>235</v>
      </c>
      <c r="P6602">
        <v>1</v>
      </c>
      <c r="Q6602" t="s">
        <v>464</v>
      </c>
      <c r="R6602" t="s">
        <v>234</v>
      </c>
      <c r="S6602" t="s">
        <v>258</v>
      </c>
      <c r="T6602" t="s">
        <v>259</v>
      </c>
      <c r="U6602" t="s">
        <v>443</v>
      </c>
    </row>
    <row r="6603" spans="1:21" x14ac:dyDescent="0.35">
      <c r="A6603" s="2" t="s">
        <v>53</v>
      </c>
      <c r="B6603" s="1" t="s">
        <v>151</v>
      </c>
      <c r="C6603" t="s">
        <v>509</v>
      </c>
      <c r="D6603" s="1" t="s">
        <v>71</v>
      </c>
      <c r="E6603" s="1" t="s">
        <v>14</v>
      </c>
      <c r="F6603" s="1" t="s">
        <v>21</v>
      </c>
      <c r="G6603" s="1" t="s">
        <v>29</v>
      </c>
      <c r="H6603" t="s">
        <v>16</v>
      </c>
      <c r="I6603" s="1" t="s">
        <v>247</v>
      </c>
      <c r="J6603" t="s">
        <v>42</v>
      </c>
      <c r="K6603" s="1" t="s">
        <v>34</v>
      </c>
      <c r="L6603" t="s">
        <v>278</v>
      </c>
      <c r="M6603" t="s">
        <v>39</v>
      </c>
      <c r="N6603">
        <v>1</v>
      </c>
      <c r="O6603" t="s">
        <v>232</v>
      </c>
      <c r="P6603">
        <v>1</v>
      </c>
      <c r="Q6603" t="s">
        <v>464</v>
      </c>
      <c r="R6603" t="s">
        <v>234</v>
      </c>
      <c r="S6603" t="s">
        <v>258</v>
      </c>
      <c r="T6603" t="s">
        <v>259</v>
      </c>
      <c r="U6603" t="s">
        <v>443</v>
      </c>
    </row>
    <row r="6604" spans="1:21" x14ac:dyDescent="0.35">
      <c r="A6604" s="2" t="s">
        <v>53</v>
      </c>
      <c r="B6604" s="1" t="s">
        <v>151</v>
      </c>
      <c r="C6604" t="s">
        <v>509</v>
      </c>
      <c r="D6604" s="1" t="s">
        <v>71</v>
      </c>
      <c r="E6604" s="1" t="s">
        <v>14</v>
      </c>
      <c r="F6604" s="1" t="s">
        <v>21</v>
      </c>
      <c r="G6604" s="1" t="s">
        <v>29</v>
      </c>
      <c r="H6604" t="s">
        <v>16</v>
      </c>
      <c r="I6604" s="1" t="s">
        <v>152</v>
      </c>
      <c r="J6604" t="s">
        <v>72</v>
      </c>
      <c r="K6604" s="1" t="s">
        <v>18</v>
      </c>
      <c r="L6604" t="s">
        <v>278</v>
      </c>
      <c r="M6604" t="s">
        <v>18</v>
      </c>
      <c r="N6604">
        <v>2</v>
      </c>
      <c r="O6604" t="s">
        <v>232</v>
      </c>
      <c r="P6604">
        <v>0</v>
      </c>
      <c r="Q6604" t="s">
        <v>464</v>
      </c>
      <c r="R6604" t="s">
        <v>234</v>
      </c>
      <c r="S6604" t="s">
        <v>258</v>
      </c>
      <c r="T6604" t="s">
        <v>259</v>
      </c>
      <c r="U6604" t="s">
        <v>443</v>
      </c>
    </row>
    <row r="6605" spans="1:21" x14ac:dyDescent="0.35">
      <c r="A6605" s="2" t="s">
        <v>53</v>
      </c>
      <c r="B6605" s="1" t="s">
        <v>151</v>
      </c>
      <c r="C6605" t="s">
        <v>509</v>
      </c>
      <c r="D6605" s="1" t="s">
        <v>71</v>
      </c>
      <c r="E6605" s="1" t="s">
        <v>14</v>
      </c>
      <c r="F6605" s="1" t="s">
        <v>21</v>
      </c>
      <c r="G6605" s="1" t="s">
        <v>29</v>
      </c>
      <c r="H6605" t="s">
        <v>16</v>
      </c>
      <c r="I6605" s="1" t="s">
        <v>152</v>
      </c>
      <c r="J6605" t="s">
        <v>72</v>
      </c>
      <c r="K6605" s="1" t="s">
        <v>18</v>
      </c>
      <c r="L6605" t="s">
        <v>363</v>
      </c>
      <c r="M6605" t="s">
        <v>18</v>
      </c>
      <c r="N6605">
        <v>2</v>
      </c>
      <c r="O6605" t="s">
        <v>235</v>
      </c>
      <c r="P6605">
        <v>0</v>
      </c>
      <c r="Q6605" t="s">
        <v>464</v>
      </c>
      <c r="R6605" t="s">
        <v>234</v>
      </c>
      <c r="S6605" t="s">
        <v>258</v>
      </c>
      <c r="T6605" t="s">
        <v>259</v>
      </c>
      <c r="U6605" t="s">
        <v>443</v>
      </c>
    </row>
    <row r="6606" spans="1:21" x14ac:dyDescent="0.35">
      <c r="A6606" s="2" t="s">
        <v>53</v>
      </c>
      <c r="B6606" s="1" t="s">
        <v>151</v>
      </c>
      <c r="C6606" t="s">
        <v>509</v>
      </c>
      <c r="D6606" s="1" t="s">
        <v>71</v>
      </c>
      <c r="E6606" s="1" t="s">
        <v>14</v>
      </c>
      <c r="F6606" s="1" t="s">
        <v>21</v>
      </c>
      <c r="G6606" s="1" t="s">
        <v>29</v>
      </c>
      <c r="H6606" t="s">
        <v>20</v>
      </c>
      <c r="I6606" s="1" t="s">
        <v>152</v>
      </c>
      <c r="J6606" t="s">
        <v>72</v>
      </c>
      <c r="K6606" s="1" t="s">
        <v>18</v>
      </c>
      <c r="L6606" t="s">
        <v>278</v>
      </c>
      <c r="M6606" t="s">
        <v>18</v>
      </c>
      <c r="N6606">
        <v>2</v>
      </c>
      <c r="O6606" t="s">
        <v>232</v>
      </c>
      <c r="P6606">
        <v>0</v>
      </c>
      <c r="Q6606" t="s">
        <v>464</v>
      </c>
      <c r="R6606" t="s">
        <v>234</v>
      </c>
      <c r="S6606" t="s">
        <v>258</v>
      </c>
      <c r="T6606" t="s">
        <v>259</v>
      </c>
      <c r="U6606" t="s">
        <v>443</v>
      </c>
    </row>
    <row r="6607" spans="1:21" x14ac:dyDescent="0.35">
      <c r="A6607" s="2" t="s">
        <v>53</v>
      </c>
      <c r="B6607" s="1" t="s">
        <v>151</v>
      </c>
      <c r="C6607" t="s">
        <v>509</v>
      </c>
      <c r="D6607" s="1" t="s">
        <v>71</v>
      </c>
      <c r="E6607" s="1" t="s">
        <v>14</v>
      </c>
      <c r="F6607" s="1" t="s">
        <v>21</v>
      </c>
      <c r="G6607" s="1" t="s">
        <v>29</v>
      </c>
      <c r="H6607" t="s">
        <v>20</v>
      </c>
      <c r="I6607" s="1" t="s">
        <v>152</v>
      </c>
      <c r="J6607" t="s">
        <v>72</v>
      </c>
      <c r="K6607" s="1" t="s">
        <v>34</v>
      </c>
      <c r="L6607" t="s">
        <v>278</v>
      </c>
      <c r="M6607" t="s">
        <v>37</v>
      </c>
      <c r="N6607">
        <v>1</v>
      </c>
      <c r="O6607" t="s">
        <v>235</v>
      </c>
      <c r="P6607">
        <v>1</v>
      </c>
      <c r="Q6607" t="s">
        <v>464</v>
      </c>
      <c r="R6607" t="s">
        <v>234</v>
      </c>
      <c r="S6607" t="s">
        <v>258</v>
      </c>
      <c r="T6607" t="s">
        <v>259</v>
      </c>
      <c r="U6607" t="s">
        <v>443</v>
      </c>
    </row>
    <row r="6608" spans="1:21" x14ac:dyDescent="0.35">
      <c r="A6608" s="2" t="s">
        <v>53</v>
      </c>
      <c r="B6608" s="1" t="s">
        <v>151</v>
      </c>
      <c r="C6608" t="s">
        <v>509</v>
      </c>
      <c r="D6608" s="1" t="s">
        <v>71</v>
      </c>
      <c r="E6608" s="1" t="s">
        <v>14</v>
      </c>
      <c r="F6608" s="1" t="s">
        <v>21</v>
      </c>
      <c r="G6608" s="1" t="s">
        <v>29</v>
      </c>
      <c r="H6608" t="s">
        <v>27</v>
      </c>
      <c r="I6608" s="1" t="s">
        <v>152</v>
      </c>
      <c r="J6608" t="s">
        <v>72</v>
      </c>
      <c r="K6608" s="1" t="s">
        <v>18</v>
      </c>
      <c r="L6608" t="s">
        <v>278</v>
      </c>
      <c r="M6608" t="s">
        <v>18</v>
      </c>
      <c r="N6608">
        <v>2</v>
      </c>
      <c r="O6608" t="s">
        <v>232</v>
      </c>
      <c r="P6608">
        <v>0</v>
      </c>
      <c r="Q6608" t="s">
        <v>464</v>
      </c>
      <c r="R6608" t="s">
        <v>234</v>
      </c>
      <c r="S6608" t="s">
        <v>258</v>
      </c>
      <c r="T6608" t="s">
        <v>259</v>
      </c>
      <c r="U6608" t="s">
        <v>443</v>
      </c>
    </row>
    <row r="6609" spans="1:21" x14ac:dyDescent="0.35">
      <c r="A6609" s="2" t="s">
        <v>53</v>
      </c>
      <c r="B6609" s="1" t="s">
        <v>151</v>
      </c>
      <c r="C6609" t="s">
        <v>509</v>
      </c>
      <c r="D6609" s="1" t="s">
        <v>71</v>
      </c>
      <c r="E6609" s="1" t="s">
        <v>14</v>
      </c>
      <c r="F6609" s="1" t="s">
        <v>21</v>
      </c>
      <c r="G6609" s="1" t="s">
        <v>29</v>
      </c>
      <c r="H6609" t="s">
        <v>27</v>
      </c>
      <c r="I6609" s="1" t="s">
        <v>152</v>
      </c>
      <c r="J6609" t="s">
        <v>72</v>
      </c>
      <c r="K6609" s="1" t="s">
        <v>18</v>
      </c>
      <c r="L6609" t="s">
        <v>363</v>
      </c>
      <c r="M6609" t="s">
        <v>18</v>
      </c>
      <c r="N6609">
        <v>1</v>
      </c>
      <c r="O6609" t="s">
        <v>235</v>
      </c>
      <c r="P6609">
        <v>1</v>
      </c>
      <c r="Q6609" t="s">
        <v>464</v>
      </c>
      <c r="R6609" t="s">
        <v>234</v>
      </c>
      <c r="S6609" t="s">
        <v>258</v>
      </c>
      <c r="T6609" t="s">
        <v>259</v>
      </c>
      <c r="U6609" t="s">
        <v>443</v>
      </c>
    </row>
    <row r="6610" spans="1:21" x14ac:dyDescent="0.35">
      <c r="A6610" s="2" t="s">
        <v>53</v>
      </c>
      <c r="B6610" s="1" t="s">
        <v>151</v>
      </c>
      <c r="C6610" t="s">
        <v>509</v>
      </c>
      <c r="D6610" s="1" t="s">
        <v>71</v>
      </c>
      <c r="E6610" s="1" t="s">
        <v>14</v>
      </c>
      <c r="F6610" s="1" t="s">
        <v>21</v>
      </c>
      <c r="G6610" s="1" t="s">
        <v>29</v>
      </c>
      <c r="H6610" t="s">
        <v>27</v>
      </c>
      <c r="I6610" s="1" t="s">
        <v>152</v>
      </c>
      <c r="J6610" t="s">
        <v>72</v>
      </c>
      <c r="K6610" s="1" t="s">
        <v>22</v>
      </c>
      <c r="L6610" t="s">
        <v>363</v>
      </c>
      <c r="M6610" t="s">
        <v>28</v>
      </c>
      <c r="N6610">
        <v>1</v>
      </c>
      <c r="O6610" t="s">
        <v>235</v>
      </c>
      <c r="P6610">
        <v>0</v>
      </c>
      <c r="Q6610" t="s">
        <v>464</v>
      </c>
      <c r="R6610" t="s">
        <v>234</v>
      </c>
      <c r="S6610" t="s">
        <v>258</v>
      </c>
      <c r="T6610" t="s">
        <v>259</v>
      </c>
      <c r="U6610" t="s">
        <v>443</v>
      </c>
    </row>
    <row r="6611" spans="1:21" x14ac:dyDescent="0.35">
      <c r="A6611" s="2" t="s">
        <v>53</v>
      </c>
      <c r="B6611" s="1" t="s">
        <v>151</v>
      </c>
      <c r="C6611" t="s">
        <v>509</v>
      </c>
      <c r="D6611" s="1" t="s">
        <v>71</v>
      </c>
      <c r="E6611" s="1" t="s">
        <v>14</v>
      </c>
      <c r="F6611" s="1" t="s">
        <v>21</v>
      </c>
      <c r="G6611" s="1" t="s">
        <v>29</v>
      </c>
      <c r="H6611" t="s">
        <v>30</v>
      </c>
      <c r="I6611" s="1" t="s">
        <v>152</v>
      </c>
      <c r="J6611" t="s">
        <v>72</v>
      </c>
      <c r="K6611" s="1" t="s">
        <v>18</v>
      </c>
      <c r="L6611" t="s">
        <v>278</v>
      </c>
      <c r="M6611" t="s">
        <v>18</v>
      </c>
      <c r="N6611">
        <v>1</v>
      </c>
      <c r="O6611" t="s">
        <v>232</v>
      </c>
      <c r="P6611">
        <v>0</v>
      </c>
      <c r="Q6611" t="s">
        <v>464</v>
      </c>
      <c r="R6611" t="s">
        <v>234</v>
      </c>
      <c r="S6611" t="s">
        <v>258</v>
      </c>
      <c r="T6611" t="s">
        <v>259</v>
      </c>
      <c r="U6611" t="s">
        <v>443</v>
      </c>
    </row>
    <row r="6612" spans="1:21" x14ac:dyDescent="0.35">
      <c r="A6612" s="2" t="s">
        <v>53</v>
      </c>
      <c r="B6612" s="1" t="s">
        <v>151</v>
      </c>
      <c r="C6612" t="s">
        <v>509</v>
      </c>
      <c r="D6612" s="1" t="s">
        <v>71</v>
      </c>
      <c r="E6612" s="1" t="s">
        <v>14</v>
      </c>
      <c r="F6612" s="1" t="s">
        <v>21</v>
      </c>
      <c r="G6612" s="1" t="s">
        <v>29</v>
      </c>
      <c r="H6612" t="s">
        <v>36</v>
      </c>
      <c r="I6612" s="1" t="s">
        <v>152</v>
      </c>
      <c r="J6612" t="s">
        <v>72</v>
      </c>
      <c r="K6612" s="1" t="s">
        <v>18</v>
      </c>
      <c r="L6612" t="s">
        <v>278</v>
      </c>
      <c r="M6612" t="s">
        <v>18</v>
      </c>
      <c r="N6612">
        <v>2</v>
      </c>
      <c r="O6612" t="s">
        <v>232</v>
      </c>
      <c r="P6612">
        <v>0</v>
      </c>
      <c r="Q6612" t="s">
        <v>464</v>
      </c>
      <c r="R6612" t="s">
        <v>234</v>
      </c>
      <c r="S6612" t="s">
        <v>258</v>
      </c>
      <c r="T6612" t="s">
        <v>259</v>
      </c>
      <c r="U6612" t="s">
        <v>443</v>
      </c>
    </row>
    <row r="6613" spans="1:21" x14ac:dyDescent="0.35">
      <c r="A6613" s="2" t="s">
        <v>53</v>
      </c>
      <c r="B6613" s="1" t="s">
        <v>151</v>
      </c>
      <c r="C6613" t="s">
        <v>509</v>
      </c>
      <c r="D6613" s="1" t="s">
        <v>71</v>
      </c>
      <c r="E6613" s="1" t="s">
        <v>14</v>
      </c>
      <c r="F6613" s="1" t="s">
        <v>21</v>
      </c>
      <c r="G6613" s="1" t="s">
        <v>29</v>
      </c>
      <c r="H6613" t="s">
        <v>36</v>
      </c>
      <c r="I6613" s="1" t="s">
        <v>152</v>
      </c>
      <c r="J6613" t="s">
        <v>72</v>
      </c>
      <c r="K6613" s="1" t="s">
        <v>18</v>
      </c>
      <c r="L6613" t="s">
        <v>363</v>
      </c>
      <c r="M6613" t="s">
        <v>93</v>
      </c>
      <c r="N6613">
        <v>1</v>
      </c>
      <c r="O6613" t="s">
        <v>235</v>
      </c>
      <c r="P6613">
        <v>0</v>
      </c>
      <c r="Q6613" t="s">
        <v>464</v>
      </c>
      <c r="R6613" t="s">
        <v>234</v>
      </c>
      <c r="S6613" t="s">
        <v>258</v>
      </c>
      <c r="T6613" t="s">
        <v>259</v>
      </c>
      <c r="U6613" t="s">
        <v>443</v>
      </c>
    </row>
    <row r="6614" spans="1:21" x14ac:dyDescent="0.35">
      <c r="A6614" s="2" t="s">
        <v>53</v>
      </c>
      <c r="B6614" s="1" t="s">
        <v>151</v>
      </c>
      <c r="C6614" t="s">
        <v>509</v>
      </c>
      <c r="D6614" s="1" t="s">
        <v>71</v>
      </c>
      <c r="E6614" s="1" t="s">
        <v>14</v>
      </c>
      <c r="F6614" s="1" t="s">
        <v>21</v>
      </c>
      <c r="G6614" s="1" t="s">
        <v>29</v>
      </c>
      <c r="H6614" t="s">
        <v>36</v>
      </c>
      <c r="I6614" s="1" t="s">
        <v>152</v>
      </c>
      <c r="J6614" t="s">
        <v>72</v>
      </c>
      <c r="K6614" s="1" t="s">
        <v>18</v>
      </c>
      <c r="L6614" t="s">
        <v>363</v>
      </c>
      <c r="M6614" t="s">
        <v>77</v>
      </c>
      <c r="N6614">
        <v>1</v>
      </c>
      <c r="O6614" t="s">
        <v>235</v>
      </c>
      <c r="P6614">
        <v>0</v>
      </c>
      <c r="Q6614" t="s">
        <v>464</v>
      </c>
      <c r="R6614" t="s">
        <v>234</v>
      </c>
      <c r="S6614" t="s">
        <v>258</v>
      </c>
      <c r="T6614" t="s">
        <v>259</v>
      </c>
      <c r="U6614" t="s">
        <v>443</v>
      </c>
    </row>
    <row r="6615" spans="1:21" x14ac:dyDescent="0.35">
      <c r="A6615" s="2" t="s">
        <v>53</v>
      </c>
      <c r="B6615" s="1" t="s">
        <v>151</v>
      </c>
      <c r="C6615" t="s">
        <v>509</v>
      </c>
      <c r="D6615" s="1" t="s">
        <v>71</v>
      </c>
      <c r="E6615" s="1" t="s">
        <v>14</v>
      </c>
      <c r="F6615" s="1" t="s">
        <v>21</v>
      </c>
      <c r="G6615" s="1" t="s">
        <v>29</v>
      </c>
      <c r="H6615" t="s">
        <v>24</v>
      </c>
      <c r="I6615" s="1" t="s">
        <v>152</v>
      </c>
      <c r="J6615" t="s">
        <v>72</v>
      </c>
      <c r="K6615" s="1" t="s">
        <v>18</v>
      </c>
      <c r="L6615" t="s">
        <v>278</v>
      </c>
      <c r="M6615" t="s">
        <v>18</v>
      </c>
      <c r="N6615">
        <v>3</v>
      </c>
      <c r="O6615" t="s">
        <v>232</v>
      </c>
      <c r="P6615">
        <v>0</v>
      </c>
      <c r="Q6615" t="s">
        <v>464</v>
      </c>
      <c r="R6615" t="s">
        <v>234</v>
      </c>
      <c r="S6615" t="s">
        <v>258</v>
      </c>
      <c r="T6615" t="s">
        <v>259</v>
      </c>
      <c r="U6615" t="s">
        <v>443</v>
      </c>
    </row>
    <row r="6616" spans="1:21" x14ac:dyDescent="0.35">
      <c r="A6616" s="2" t="s">
        <v>53</v>
      </c>
      <c r="B6616" s="1" t="s">
        <v>151</v>
      </c>
      <c r="C6616" t="s">
        <v>509</v>
      </c>
      <c r="D6616" s="1" t="s">
        <v>71</v>
      </c>
      <c r="E6616" s="1" t="s">
        <v>14</v>
      </c>
      <c r="F6616" s="1" t="s">
        <v>21</v>
      </c>
      <c r="G6616" s="1" t="s">
        <v>29</v>
      </c>
      <c r="H6616" t="s">
        <v>24</v>
      </c>
      <c r="I6616" s="1" t="s">
        <v>152</v>
      </c>
      <c r="J6616" t="s">
        <v>72</v>
      </c>
      <c r="K6616" s="1" t="s">
        <v>18</v>
      </c>
      <c r="L6616" t="s">
        <v>363</v>
      </c>
      <c r="M6616" t="s">
        <v>18</v>
      </c>
      <c r="N6616">
        <v>1</v>
      </c>
      <c r="O6616" t="s">
        <v>235</v>
      </c>
      <c r="P6616">
        <v>1</v>
      </c>
      <c r="Q6616" t="s">
        <v>464</v>
      </c>
      <c r="R6616" t="s">
        <v>234</v>
      </c>
      <c r="S6616" t="s">
        <v>258</v>
      </c>
      <c r="T6616" t="s">
        <v>259</v>
      </c>
      <c r="U6616" t="s">
        <v>443</v>
      </c>
    </row>
    <row r="6617" spans="1:21" x14ac:dyDescent="0.35">
      <c r="A6617" s="2" t="s">
        <v>53</v>
      </c>
      <c r="B6617" s="1" t="s">
        <v>151</v>
      </c>
      <c r="C6617" t="s">
        <v>509</v>
      </c>
      <c r="D6617" s="1" t="s">
        <v>71</v>
      </c>
      <c r="E6617" s="1" t="s">
        <v>14</v>
      </c>
      <c r="F6617" s="1" t="s">
        <v>21</v>
      </c>
      <c r="G6617" s="1" t="s">
        <v>29</v>
      </c>
      <c r="H6617" t="s">
        <v>24</v>
      </c>
      <c r="I6617" s="1" t="s">
        <v>152</v>
      </c>
      <c r="J6617" t="s">
        <v>72</v>
      </c>
      <c r="K6617" s="1" t="s">
        <v>18</v>
      </c>
      <c r="L6617" t="s">
        <v>363</v>
      </c>
      <c r="M6617" t="s">
        <v>93</v>
      </c>
      <c r="N6617">
        <v>1</v>
      </c>
      <c r="O6617" t="s">
        <v>235</v>
      </c>
      <c r="P6617">
        <v>0</v>
      </c>
      <c r="Q6617" t="s">
        <v>464</v>
      </c>
      <c r="R6617" t="s">
        <v>234</v>
      </c>
      <c r="S6617" t="s">
        <v>258</v>
      </c>
      <c r="T6617" t="s">
        <v>259</v>
      </c>
      <c r="U6617" t="s">
        <v>443</v>
      </c>
    </row>
    <row r="6618" spans="1:21" x14ac:dyDescent="0.35">
      <c r="A6618" s="2" t="s">
        <v>53</v>
      </c>
      <c r="B6618" s="1" t="s">
        <v>151</v>
      </c>
      <c r="C6618" t="s">
        <v>509</v>
      </c>
      <c r="D6618" s="1" t="s">
        <v>71</v>
      </c>
      <c r="E6618" s="1" t="s">
        <v>14</v>
      </c>
      <c r="F6618" s="1" t="s">
        <v>21</v>
      </c>
      <c r="G6618" s="1" t="s">
        <v>29</v>
      </c>
      <c r="H6618" t="s">
        <v>40</v>
      </c>
      <c r="I6618" s="1" t="s">
        <v>152</v>
      </c>
      <c r="J6618" t="s">
        <v>72</v>
      </c>
      <c r="K6618" s="1" t="s">
        <v>18</v>
      </c>
      <c r="L6618" t="s">
        <v>278</v>
      </c>
      <c r="M6618" t="s">
        <v>18</v>
      </c>
      <c r="N6618">
        <v>1</v>
      </c>
      <c r="O6618" t="s">
        <v>232</v>
      </c>
      <c r="P6618">
        <v>0</v>
      </c>
      <c r="Q6618" t="s">
        <v>464</v>
      </c>
      <c r="R6618" t="s">
        <v>234</v>
      </c>
      <c r="S6618" t="s">
        <v>258</v>
      </c>
      <c r="T6618" t="s">
        <v>259</v>
      </c>
      <c r="U6618" t="s">
        <v>443</v>
      </c>
    </row>
    <row r="6619" spans="1:21" x14ac:dyDescent="0.35">
      <c r="A6619" s="2" t="s">
        <v>53</v>
      </c>
      <c r="B6619" s="1" t="s">
        <v>151</v>
      </c>
      <c r="C6619" t="s">
        <v>509</v>
      </c>
      <c r="D6619" s="1" t="s">
        <v>71</v>
      </c>
      <c r="E6619" s="1" t="s">
        <v>14</v>
      </c>
      <c r="F6619" s="1" t="s">
        <v>21</v>
      </c>
      <c r="G6619" s="1" t="s">
        <v>29</v>
      </c>
      <c r="H6619" t="s">
        <v>47</v>
      </c>
      <c r="I6619" s="1" t="s">
        <v>152</v>
      </c>
      <c r="J6619" t="s">
        <v>72</v>
      </c>
      <c r="K6619" s="1" t="s">
        <v>18</v>
      </c>
      <c r="L6619" t="s">
        <v>278</v>
      </c>
      <c r="M6619" t="s">
        <v>18</v>
      </c>
      <c r="N6619">
        <v>1</v>
      </c>
      <c r="O6619" t="s">
        <v>232</v>
      </c>
      <c r="P6619">
        <v>0</v>
      </c>
      <c r="Q6619" t="s">
        <v>464</v>
      </c>
      <c r="R6619" t="s">
        <v>234</v>
      </c>
      <c r="S6619" t="s">
        <v>258</v>
      </c>
      <c r="T6619" t="s">
        <v>259</v>
      </c>
      <c r="U6619" t="s">
        <v>443</v>
      </c>
    </row>
    <row r="6620" spans="1:21" x14ac:dyDescent="0.35">
      <c r="A6620" s="2" t="s">
        <v>53</v>
      </c>
      <c r="B6620" s="1" t="s">
        <v>151</v>
      </c>
      <c r="C6620" t="s">
        <v>509</v>
      </c>
      <c r="D6620" s="1" t="s">
        <v>71</v>
      </c>
      <c r="E6620" s="1" t="s">
        <v>25</v>
      </c>
      <c r="F6620" s="1" t="s">
        <v>26</v>
      </c>
      <c r="G6620" s="1" t="s">
        <v>215</v>
      </c>
      <c r="H6620" t="s">
        <v>52</v>
      </c>
      <c r="I6620" s="1" t="s">
        <v>152</v>
      </c>
      <c r="J6620" t="s">
        <v>72</v>
      </c>
      <c r="K6620" s="1" t="s">
        <v>18</v>
      </c>
      <c r="L6620" t="s">
        <v>278</v>
      </c>
      <c r="M6620" t="s">
        <v>18</v>
      </c>
      <c r="N6620">
        <v>2</v>
      </c>
      <c r="O6620" t="s">
        <v>232</v>
      </c>
      <c r="P6620">
        <v>1</v>
      </c>
      <c r="Q6620" t="s">
        <v>464</v>
      </c>
      <c r="R6620" t="s">
        <v>234</v>
      </c>
      <c r="S6620" t="s">
        <v>258</v>
      </c>
      <c r="T6620" t="s">
        <v>259</v>
      </c>
      <c r="U6620" t="s">
        <v>443</v>
      </c>
    </row>
    <row r="6621" spans="1:21" x14ac:dyDescent="0.35">
      <c r="A6621" s="2" t="s">
        <v>53</v>
      </c>
      <c r="B6621" s="1" t="s">
        <v>151</v>
      </c>
      <c r="C6621" t="s">
        <v>509</v>
      </c>
      <c r="D6621" s="1" t="s">
        <v>71</v>
      </c>
      <c r="E6621" s="1" t="s">
        <v>25</v>
      </c>
      <c r="F6621" s="1" t="s">
        <v>26</v>
      </c>
      <c r="G6621" s="1" t="s">
        <v>215</v>
      </c>
      <c r="H6621" t="s">
        <v>52</v>
      </c>
      <c r="I6621" s="1" t="s">
        <v>152</v>
      </c>
      <c r="J6621" t="s">
        <v>72</v>
      </c>
      <c r="K6621" s="1" t="s">
        <v>18</v>
      </c>
      <c r="L6621" t="s">
        <v>278</v>
      </c>
      <c r="M6621" t="s">
        <v>18</v>
      </c>
      <c r="N6621">
        <v>1</v>
      </c>
      <c r="O6621" t="s">
        <v>235</v>
      </c>
      <c r="P6621">
        <v>1</v>
      </c>
      <c r="Q6621" t="s">
        <v>464</v>
      </c>
      <c r="R6621" t="s">
        <v>234</v>
      </c>
      <c r="S6621" t="s">
        <v>258</v>
      </c>
      <c r="T6621" t="s">
        <v>259</v>
      </c>
      <c r="U6621" t="s">
        <v>443</v>
      </c>
    </row>
    <row r="6622" spans="1:21" x14ac:dyDescent="0.35">
      <c r="A6622" s="2" t="s">
        <v>53</v>
      </c>
      <c r="B6622" s="1" t="s">
        <v>151</v>
      </c>
      <c r="C6622" t="s">
        <v>509</v>
      </c>
      <c r="D6622" s="1" t="s">
        <v>71</v>
      </c>
      <c r="E6622" s="1" t="s">
        <v>25</v>
      </c>
      <c r="F6622" s="1" t="s">
        <v>26</v>
      </c>
      <c r="G6622" s="1" t="s">
        <v>215</v>
      </c>
      <c r="H6622" t="s">
        <v>52</v>
      </c>
      <c r="I6622" s="1" t="s">
        <v>152</v>
      </c>
      <c r="J6622" t="s">
        <v>72</v>
      </c>
      <c r="K6622" s="1" t="s">
        <v>22</v>
      </c>
      <c r="L6622" t="s">
        <v>278</v>
      </c>
      <c r="M6622" t="s">
        <v>28</v>
      </c>
      <c r="N6622">
        <v>1</v>
      </c>
      <c r="O6622" t="s">
        <v>235</v>
      </c>
      <c r="P6622">
        <v>1</v>
      </c>
      <c r="Q6622" t="s">
        <v>464</v>
      </c>
      <c r="R6622" t="s">
        <v>234</v>
      </c>
      <c r="S6622" t="s">
        <v>258</v>
      </c>
      <c r="T6622" t="s">
        <v>259</v>
      </c>
      <c r="U6622" t="s">
        <v>443</v>
      </c>
    </row>
    <row r="6623" spans="1:21" x14ac:dyDescent="0.35">
      <c r="A6623" s="2" t="s">
        <v>53</v>
      </c>
      <c r="B6623" s="1" t="s">
        <v>151</v>
      </c>
      <c r="C6623" t="s">
        <v>509</v>
      </c>
      <c r="D6623" s="1" t="s">
        <v>71</v>
      </c>
      <c r="E6623" s="1" t="s">
        <v>25</v>
      </c>
      <c r="F6623" s="1" t="s">
        <v>26</v>
      </c>
      <c r="G6623" s="1" t="s">
        <v>215</v>
      </c>
      <c r="H6623" t="s">
        <v>16</v>
      </c>
      <c r="I6623" s="1" t="s">
        <v>152</v>
      </c>
      <c r="J6623" t="s">
        <v>72</v>
      </c>
      <c r="K6623" s="1" t="s">
        <v>18</v>
      </c>
      <c r="L6623" t="s">
        <v>278</v>
      </c>
      <c r="M6623" t="s">
        <v>18</v>
      </c>
      <c r="N6623">
        <v>2</v>
      </c>
      <c r="O6623" t="s">
        <v>232</v>
      </c>
      <c r="P6623">
        <v>1</v>
      </c>
      <c r="Q6623" t="s">
        <v>464</v>
      </c>
      <c r="R6623" t="s">
        <v>234</v>
      </c>
      <c r="S6623" t="s">
        <v>258</v>
      </c>
      <c r="T6623" t="s">
        <v>259</v>
      </c>
      <c r="U6623" t="s">
        <v>443</v>
      </c>
    </row>
    <row r="6624" spans="1:21" x14ac:dyDescent="0.35">
      <c r="A6624" s="2" t="s">
        <v>53</v>
      </c>
      <c r="B6624" s="1" t="s">
        <v>151</v>
      </c>
      <c r="C6624" t="s">
        <v>509</v>
      </c>
      <c r="D6624" s="1" t="s">
        <v>71</v>
      </c>
      <c r="E6624" s="1" t="s">
        <v>25</v>
      </c>
      <c r="F6624" s="1" t="s">
        <v>26</v>
      </c>
      <c r="G6624" s="1" t="s">
        <v>215</v>
      </c>
      <c r="H6624" t="s">
        <v>16</v>
      </c>
      <c r="I6624" s="1" t="s">
        <v>152</v>
      </c>
      <c r="J6624" t="s">
        <v>72</v>
      </c>
      <c r="K6624" s="1" t="s">
        <v>18</v>
      </c>
      <c r="L6624" t="s">
        <v>278</v>
      </c>
      <c r="M6624" t="s">
        <v>18</v>
      </c>
      <c r="N6624">
        <v>5</v>
      </c>
      <c r="O6624" t="s">
        <v>235</v>
      </c>
      <c r="P6624">
        <v>1</v>
      </c>
      <c r="Q6624" t="s">
        <v>464</v>
      </c>
      <c r="R6624" t="s">
        <v>234</v>
      </c>
      <c r="S6624" t="s">
        <v>258</v>
      </c>
      <c r="T6624" t="s">
        <v>259</v>
      </c>
      <c r="U6624" t="s">
        <v>443</v>
      </c>
    </row>
    <row r="6625" spans="1:21" x14ac:dyDescent="0.35">
      <c r="A6625" s="2" t="s">
        <v>53</v>
      </c>
      <c r="B6625" s="1" t="s">
        <v>151</v>
      </c>
      <c r="C6625" t="s">
        <v>509</v>
      </c>
      <c r="D6625" s="1" t="s">
        <v>71</v>
      </c>
      <c r="E6625" s="1" t="s">
        <v>25</v>
      </c>
      <c r="F6625" s="1" t="s">
        <v>26</v>
      </c>
      <c r="G6625" s="1" t="s">
        <v>215</v>
      </c>
      <c r="H6625" t="s">
        <v>16</v>
      </c>
      <c r="I6625" s="1" t="s">
        <v>152</v>
      </c>
      <c r="J6625" t="s">
        <v>72</v>
      </c>
      <c r="K6625" s="1" t="s">
        <v>18</v>
      </c>
      <c r="L6625" t="s">
        <v>278</v>
      </c>
      <c r="M6625" t="s">
        <v>73</v>
      </c>
      <c r="N6625">
        <v>1</v>
      </c>
      <c r="O6625" t="s">
        <v>235</v>
      </c>
      <c r="P6625">
        <v>0</v>
      </c>
      <c r="Q6625" t="s">
        <v>464</v>
      </c>
      <c r="R6625" t="s">
        <v>234</v>
      </c>
      <c r="S6625" t="s">
        <v>258</v>
      </c>
      <c r="T6625" t="s">
        <v>259</v>
      </c>
      <c r="U6625" t="s">
        <v>443</v>
      </c>
    </row>
    <row r="6626" spans="1:21" x14ac:dyDescent="0.35">
      <c r="A6626" s="2" t="s">
        <v>53</v>
      </c>
      <c r="B6626" s="1" t="s">
        <v>151</v>
      </c>
      <c r="C6626" t="s">
        <v>509</v>
      </c>
      <c r="D6626" s="1" t="s">
        <v>71</v>
      </c>
      <c r="E6626" s="1" t="s">
        <v>25</v>
      </c>
      <c r="F6626" s="1" t="s">
        <v>26</v>
      </c>
      <c r="G6626" s="1" t="s">
        <v>215</v>
      </c>
      <c r="H6626" t="s">
        <v>16</v>
      </c>
      <c r="I6626" s="1" t="s">
        <v>152</v>
      </c>
      <c r="J6626" t="s">
        <v>72</v>
      </c>
      <c r="K6626" s="1" t="s">
        <v>18</v>
      </c>
      <c r="L6626" t="s">
        <v>278</v>
      </c>
      <c r="M6626" t="s">
        <v>93</v>
      </c>
      <c r="N6626">
        <v>2</v>
      </c>
      <c r="O6626" t="s">
        <v>235</v>
      </c>
      <c r="P6626">
        <v>0</v>
      </c>
      <c r="Q6626" t="s">
        <v>464</v>
      </c>
      <c r="R6626" t="s">
        <v>234</v>
      </c>
      <c r="S6626" t="s">
        <v>258</v>
      </c>
      <c r="T6626" t="s">
        <v>259</v>
      </c>
      <c r="U6626" t="s">
        <v>443</v>
      </c>
    </row>
    <row r="6627" spans="1:21" x14ac:dyDescent="0.35">
      <c r="A6627" s="2" t="s">
        <v>53</v>
      </c>
      <c r="B6627" s="1" t="s">
        <v>151</v>
      </c>
      <c r="C6627" t="s">
        <v>509</v>
      </c>
      <c r="D6627" s="1" t="s">
        <v>71</v>
      </c>
      <c r="E6627" s="1" t="s">
        <v>25</v>
      </c>
      <c r="F6627" s="1" t="s">
        <v>26</v>
      </c>
      <c r="G6627" s="1" t="s">
        <v>215</v>
      </c>
      <c r="H6627" t="s">
        <v>16</v>
      </c>
      <c r="I6627" s="1" t="s">
        <v>152</v>
      </c>
      <c r="J6627" t="s">
        <v>72</v>
      </c>
      <c r="K6627" s="1" t="s">
        <v>18</v>
      </c>
      <c r="L6627" t="s">
        <v>278</v>
      </c>
      <c r="M6627" t="s">
        <v>77</v>
      </c>
      <c r="N6627">
        <v>1</v>
      </c>
      <c r="O6627" t="s">
        <v>232</v>
      </c>
      <c r="P6627">
        <v>1</v>
      </c>
      <c r="Q6627" t="s">
        <v>464</v>
      </c>
      <c r="R6627" t="s">
        <v>234</v>
      </c>
      <c r="S6627" t="s">
        <v>258</v>
      </c>
      <c r="T6627" t="s">
        <v>259</v>
      </c>
      <c r="U6627" t="s">
        <v>443</v>
      </c>
    </row>
    <row r="6628" spans="1:21" x14ac:dyDescent="0.35">
      <c r="A6628" s="2" t="s">
        <v>53</v>
      </c>
      <c r="B6628" s="1" t="s">
        <v>151</v>
      </c>
      <c r="C6628" t="s">
        <v>509</v>
      </c>
      <c r="D6628" s="1" t="s">
        <v>71</v>
      </c>
      <c r="E6628" s="1" t="s">
        <v>25</v>
      </c>
      <c r="F6628" s="1" t="s">
        <v>26</v>
      </c>
      <c r="G6628" s="1" t="s">
        <v>215</v>
      </c>
      <c r="H6628" t="s">
        <v>16</v>
      </c>
      <c r="I6628" s="1" t="s">
        <v>152</v>
      </c>
      <c r="J6628" t="s">
        <v>72</v>
      </c>
      <c r="K6628" s="1" t="s">
        <v>18</v>
      </c>
      <c r="L6628" t="s">
        <v>363</v>
      </c>
      <c r="M6628" t="s">
        <v>18</v>
      </c>
      <c r="N6628">
        <v>1</v>
      </c>
      <c r="O6628" t="s">
        <v>235</v>
      </c>
      <c r="P6628">
        <v>0</v>
      </c>
      <c r="Q6628" t="s">
        <v>464</v>
      </c>
      <c r="R6628" t="s">
        <v>234</v>
      </c>
      <c r="S6628" t="s">
        <v>258</v>
      </c>
      <c r="T6628" t="s">
        <v>259</v>
      </c>
      <c r="U6628" t="s">
        <v>443</v>
      </c>
    </row>
    <row r="6629" spans="1:21" x14ac:dyDescent="0.35">
      <c r="A6629" s="2" t="s">
        <v>53</v>
      </c>
      <c r="B6629" s="1" t="s">
        <v>151</v>
      </c>
      <c r="C6629" t="s">
        <v>509</v>
      </c>
      <c r="D6629" s="1" t="s">
        <v>71</v>
      </c>
      <c r="E6629" s="1" t="s">
        <v>25</v>
      </c>
      <c r="F6629" s="1" t="s">
        <v>26</v>
      </c>
      <c r="G6629" s="1" t="s">
        <v>215</v>
      </c>
      <c r="H6629" t="s">
        <v>16</v>
      </c>
      <c r="I6629" s="1" t="s">
        <v>152</v>
      </c>
      <c r="J6629" t="s">
        <v>72</v>
      </c>
      <c r="K6629" s="1" t="s">
        <v>48</v>
      </c>
      <c r="L6629" t="s">
        <v>278</v>
      </c>
      <c r="M6629" t="s">
        <v>123</v>
      </c>
      <c r="N6629">
        <v>1</v>
      </c>
      <c r="O6629" t="s">
        <v>235</v>
      </c>
      <c r="P6629">
        <v>1</v>
      </c>
      <c r="Q6629" t="s">
        <v>464</v>
      </c>
      <c r="R6629" t="s">
        <v>234</v>
      </c>
      <c r="S6629" t="s">
        <v>258</v>
      </c>
      <c r="T6629" t="s">
        <v>259</v>
      </c>
      <c r="U6629" t="s">
        <v>443</v>
      </c>
    </row>
    <row r="6630" spans="1:21" x14ac:dyDescent="0.35">
      <c r="A6630" s="2" t="s">
        <v>53</v>
      </c>
      <c r="B6630" s="1" t="s">
        <v>151</v>
      </c>
      <c r="C6630" t="s">
        <v>509</v>
      </c>
      <c r="D6630" s="1" t="s">
        <v>71</v>
      </c>
      <c r="E6630" s="1" t="s">
        <v>25</v>
      </c>
      <c r="F6630" s="1" t="s">
        <v>26</v>
      </c>
      <c r="G6630" s="1" t="s">
        <v>215</v>
      </c>
      <c r="H6630" t="s">
        <v>16</v>
      </c>
      <c r="I6630" s="1" t="s">
        <v>152</v>
      </c>
      <c r="J6630" t="s">
        <v>72</v>
      </c>
      <c r="K6630" s="1" t="s">
        <v>48</v>
      </c>
      <c r="L6630" t="s">
        <v>278</v>
      </c>
      <c r="M6630" t="s">
        <v>106</v>
      </c>
      <c r="N6630">
        <v>1</v>
      </c>
      <c r="O6630" t="s">
        <v>235</v>
      </c>
      <c r="P6630">
        <v>1</v>
      </c>
      <c r="Q6630" t="s">
        <v>464</v>
      </c>
      <c r="R6630" t="s">
        <v>234</v>
      </c>
      <c r="S6630" t="s">
        <v>258</v>
      </c>
      <c r="T6630" t="s">
        <v>259</v>
      </c>
      <c r="U6630" t="s">
        <v>443</v>
      </c>
    </row>
    <row r="6631" spans="1:21" x14ac:dyDescent="0.35">
      <c r="A6631" s="2" t="s">
        <v>53</v>
      </c>
      <c r="B6631" s="1" t="s">
        <v>151</v>
      </c>
      <c r="C6631" t="s">
        <v>509</v>
      </c>
      <c r="D6631" s="1" t="s">
        <v>71</v>
      </c>
      <c r="E6631" s="1" t="s">
        <v>25</v>
      </c>
      <c r="F6631" s="1" t="s">
        <v>26</v>
      </c>
      <c r="G6631" s="1" t="s">
        <v>215</v>
      </c>
      <c r="H6631" t="s">
        <v>16</v>
      </c>
      <c r="I6631" s="1" t="s">
        <v>152</v>
      </c>
      <c r="J6631" t="s">
        <v>72</v>
      </c>
      <c r="K6631" s="1" t="s">
        <v>34</v>
      </c>
      <c r="L6631" t="s">
        <v>278</v>
      </c>
      <c r="M6631" t="s">
        <v>115</v>
      </c>
      <c r="N6631">
        <v>1</v>
      </c>
      <c r="O6631" t="s">
        <v>235</v>
      </c>
      <c r="P6631">
        <v>0</v>
      </c>
      <c r="Q6631" t="s">
        <v>464</v>
      </c>
      <c r="R6631" t="s">
        <v>234</v>
      </c>
      <c r="S6631" t="s">
        <v>258</v>
      </c>
      <c r="T6631" t="s">
        <v>259</v>
      </c>
      <c r="U6631" t="s">
        <v>443</v>
      </c>
    </row>
    <row r="6632" spans="1:21" x14ac:dyDescent="0.35">
      <c r="A6632" s="2" t="s">
        <v>53</v>
      </c>
      <c r="B6632" s="1" t="s">
        <v>151</v>
      </c>
      <c r="C6632" t="s">
        <v>509</v>
      </c>
      <c r="D6632" s="1" t="s">
        <v>71</v>
      </c>
      <c r="E6632" s="1" t="s">
        <v>25</v>
      </c>
      <c r="F6632" s="1" t="s">
        <v>26</v>
      </c>
      <c r="G6632" s="1" t="s">
        <v>215</v>
      </c>
      <c r="H6632" t="s">
        <v>16</v>
      </c>
      <c r="I6632" s="1" t="s">
        <v>152</v>
      </c>
      <c r="J6632" t="s">
        <v>72</v>
      </c>
      <c r="K6632" s="1" t="s">
        <v>22</v>
      </c>
      <c r="L6632" t="s">
        <v>278</v>
      </c>
      <c r="M6632" t="s">
        <v>144</v>
      </c>
      <c r="N6632">
        <v>1</v>
      </c>
      <c r="O6632" t="s">
        <v>235</v>
      </c>
      <c r="P6632">
        <v>1</v>
      </c>
      <c r="Q6632" t="s">
        <v>464</v>
      </c>
      <c r="R6632" t="s">
        <v>234</v>
      </c>
      <c r="S6632" t="s">
        <v>258</v>
      </c>
      <c r="T6632" t="s">
        <v>259</v>
      </c>
      <c r="U6632" t="s">
        <v>443</v>
      </c>
    </row>
    <row r="6633" spans="1:21" x14ac:dyDescent="0.35">
      <c r="A6633" s="2" t="s">
        <v>53</v>
      </c>
      <c r="B6633" s="1" t="s">
        <v>151</v>
      </c>
      <c r="C6633" t="s">
        <v>509</v>
      </c>
      <c r="D6633" s="1" t="s">
        <v>71</v>
      </c>
      <c r="E6633" s="1" t="s">
        <v>25</v>
      </c>
      <c r="F6633" s="1" t="s">
        <v>26</v>
      </c>
      <c r="G6633" s="1" t="s">
        <v>215</v>
      </c>
      <c r="H6633" t="s">
        <v>20</v>
      </c>
      <c r="I6633" s="1" t="s">
        <v>152</v>
      </c>
      <c r="J6633" t="s">
        <v>72</v>
      </c>
      <c r="K6633" s="1" t="s">
        <v>18</v>
      </c>
      <c r="L6633" t="s">
        <v>278</v>
      </c>
      <c r="M6633" t="s">
        <v>18</v>
      </c>
      <c r="N6633">
        <v>2</v>
      </c>
      <c r="O6633" t="s">
        <v>235</v>
      </c>
      <c r="P6633">
        <v>1</v>
      </c>
      <c r="Q6633" t="s">
        <v>464</v>
      </c>
      <c r="R6633" t="s">
        <v>234</v>
      </c>
      <c r="S6633" t="s">
        <v>258</v>
      </c>
      <c r="T6633" t="s">
        <v>259</v>
      </c>
      <c r="U6633" t="s">
        <v>443</v>
      </c>
    </row>
    <row r="6634" spans="1:21" x14ac:dyDescent="0.35">
      <c r="A6634" s="2" t="s">
        <v>53</v>
      </c>
      <c r="B6634" s="1" t="s">
        <v>151</v>
      </c>
      <c r="C6634" t="s">
        <v>509</v>
      </c>
      <c r="D6634" s="1" t="s">
        <v>71</v>
      </c>
      <c r="E6634" s="1" t="s">
        <v>25</v>
      </c>
      <c r="F6634" s="1" t="s">
        <v>26</v>
      </c>
      <c r="G6634" s="1" t="s">
        <v>215</v>
      </c>
      <c r="H6634" t="s">
        <v>20</v>
      </c>
      <c r="I6634" s="1" t="s">
        <v>152</v>
      </c>
      <c r="J6634" t="s">
        <v>72</v>
      </c>
      <c r="K6634" s="1" t="s">
        <v>18</v>
      </c>
      <c r="L6634" t="s">
        <v>278</v>
      </c>
      <c r="M6634" t="s">
        <v>18</v>
      </c>
      <c r="N6634">
        <v>1</v>
      </c>
      <c r="O6634" t="s">
        <v>235</v>
      </c>
      <c r="P6634">
        <v>1</v>
      </c>
      <c r="Q6634" t="s">
        <v>464</v>
      </c>
      <c r="R6634" t="s">
        <v>234</v>
      </c>
      <c r="S6634" t="s">
        <v>271</v>
      </c>
      <c r="T6634" t="s">
        <v>259</v>
      </c>
      <c r="U6634" t="s">
        <v>443</v>
      </c>
    </row>
    <row r="6635" spans="1:21" x14ac:dyDescent="0.35">
      <c r="A6635" s="2" t="s">
        <v>53</v>
      </c>
      <c r="B6635" s="1" t="s">
        <v>151</v>
      </c>
      <c r="C6635" t="s">
        <v>509</v>
      </c>
      <c r="D6635" s="1" t="s">
        <v>71</v>
      </c>
      <c r="E6635" s="1" t="s">
        <v>25</v>
      </c>
      <c r="F6635" s="1" t="s">
        <v>26</v>
      </c>
      <c r="G6635" s="1" t="s">
        <v>215</v>
      </c>
      <c r="H6635" t="s">
        <v>20</v>
      </c>
      <c r="I6635" s="1" t="s">
        <v>152</v>
      </c>
      <c r="J6635" t="s">
        <v>72</v>
      </c>
      <c r="K6635" s="1" t="s">
        <v>18</v>
      </c>
      <c r="L6635" t="s">
        <v>278</v>
      </c>
      <c r="M6635" t="s">
        <v>77</v>
      </c>
      <c r="N6635">
        <v>1</v>
      </c>
      <c r="O6635" t="s">
        <v>235</v>
      </c>
      <c r="P6635">
        <v>1</v>
      </c>
      <c r="Q6635" t="s">
        <v>464</v>
      </c>
      <c r="R6635" t="s">
        <v>234</v>
      </c>
      <c r="S6635" t="s">
        <v>258</v>
      </c>
      <c r="T6635" t="s">
        <v>259</v>
      </c>
      <c r="U6635" t="s">
        <v>443</v>
      </c>
    </row>
    <row r="6636" spans="1:21" x14ac:dyDescent="0.35">
      <c r="A6636" s="2" t="s">
        <v>53</v>
      </c>
      <c r="B6636" s="1" t="s">
        <v>151</v>
      </c>
      <c r="C6636" t="s">
        <v>509</v>
      </c>
      <c r="D6636" s="1" t="s">
        <v>71</v>
      </c>
      <c r="E6636" s="1" t="s">
        <v>25</v>
      </c>
      <c r="F6636" s="1" t="s">
        <v>26</v>
      </c>
      <c r="G6636" s="1" t="s">
        <v>215</v>
      </c>
      <c r="H6636" t="s">
        <v>20</v>
      </c>
      <c r="I6636" s="1" t="s">
        <v>152</v>
      </c>
      <c r="J6636" t="s">
        <v>72</v>
      </c>
      <c r="K6636" s="1" t="s">
        <v>18</v>
      </c>
      <c r="L6636" t="s">
        <v>363</v>
      </c>
      <c r="M6636" t="s">
        <v>127</v>
      </c>
      <c r="N6636">
        <v>1</v>
      </c>
      <c r="O6636" t="s">
        <v>235</v>
      </c>
      <c r="P6636">
        <v>1</v>
      </c>
      <c r="Q6636" t="s">
        <v>464</v>
      </c>
      <c r="R6636" t="s">
        <v>234</v>
      </c>
      <c r="S6636" t="s">
        <v>258</v>
      </c>
      <c r="T6636" t="s">
        <v>259</v>
      </c>
      <c r="U6636" t="s">
        <v>443</v>
      </c>
    </row>
    <row r="6637" spans="1:21" x14ac:dyDescent="0.35">
      <c r="A6637" s="2" t="s">
        <v>53</v>
      </c>
      <c r="B6637" s="1" t="s">
        <v>151</v>
      </c>
      <c r="C6637" t="s">
        <v>509</v>
      </c>
      <c r="D6637" s="1" t="s">
        <v>71</v>
      </c>
      <c r="E6637" s="1" t="s">
        <v>25</v>
      </c>
      <c r="F6637" s="1" t="s">
        <v>26</v>
      </c>
      <c r="G6637" s="1" t="s">
        <v>215</v>
      </c>
      <c r="H6637" t="s">
        <v>20</v>
      </c>
      <c r="I6637" s="1" t="s">
        <v>152</v>
      </c>
      <c r="J6637" t="s">
        <v>72</v>
      </c>
      <c r="K6637" s="1" t="s">
        <v>18</v>
      </c>
      <c r="L6637" t="s">
        <v>363</v>
      </c>
      <c r="M6637" t="s">
        <v>93</v>
      </c>
      <c r="N6637">
        <v>1</v>
      </c>
      <c r="O6637" t="s">
        <v>235</v>
      </c>
      <c r="P6637">
        <v>0</v>
      </c>
      <c r="Q6637" t="s">
        <v>464</v>
      </c>
      <c r="R6637" t="s">
        <v>234</v>
      </c>
      <c r="S6637" t="s">
        <v>258</v>
      </c>
      <c r="T6637" t="s">
        <v>259</v>
      </c>
      <c r="U6637" t="s">
        <v>443</v>
      </c>
    </row>
    <row r="6638" spans="1:21" x14ac:dyDescent="0.35">
      <c r="A6638" s="2" t="s">
        <v>53</v>
      </c>
      <c r="B6638" s="1" t="s">
        <v>151</v>
      </c>
      <c r="C6638" t="s">
        <v>509</v>
      </c>
      <c r="D6638" s="1" t="s">
        <v>71</v>
      </c>
      <c r="E6638" s="1" t="s">
        <v>25</v>
      </c>
      <c r="F6638" s="1" t="s">
        <v>26</v>
      </c>
      <c r="G6638" s="1" t="s">
        <v>215</v>
      </c>
      <c r="H6638" t="s">
        <v>20</v>
      </c>
      <c r="I6638" s="1" t="s">
        <v>152</v>
      </c>
      <c r="J6638" t="s">
        <v>72</v>
      </c>
      <c r="K6638" s="1" t="s">
        <v>64</v>
      </c>
      <c r="L6638" t="s">
        <v>278</v>
      </c>
      <c r="M6638" t="s">
        <v>65</v>
      </c>
      <c r="N6638">
        <v>1</v>
      </c>
      <c r="O6638" t="s">
        <v>235</v>
      </c>
      <c r="P6638">
        <v>1</v>
      </c>
      <c r="Q6638" t="s">
        <v>464</v>
      </c>
      <c r="R6638" t="s">
        <v>234</v>
      </c>
      <c r="S6638" t="s">
        <v>258</v>
      </c>
      <c r="T6638" t="s">
        <v>259</v>
      </c>
      <c r="U6638" t="s">
        <v>443</v>
      </c>
    </row>
    <row r="6639" spans="1:21" x14ac:dyDescent="0.35">
      <c r="A6639" s="2" t="s">
        <v>53</v>
      </c>
      <c r="B6639" s="1" t="s">
        <v>151</v>
      </c>
      <c r="C6639" t="s">
        <v>509</v>
      </c>
      <c r="D6639" s="1" t="s">
        <v>71</v>
      </c>
      <c r="E6639" s="1" t="s">
        <v>25</v>
      </c>
      <c r="F6639" s="1" t="s">
        <v>26</v>
      </c>
      <c r="G6639" s="1" t="s">
        <v>215</v>
      </c>
      <c r="H6639" t="s">
        <v>20</v>
      </c>
      <c r="I6639" s="1" t="s">
        <v>152</v>
      </c>
      <c r="J6639" t="s">
        <v>72</v>
      </c>
      <c r="K6639" s="1" t="s">
        <v>75</v>
      </c>
      <c r="L6639" t="s">
        <v>363</v>
      </c>
      <c r="M6639" t="s">
        <v>92</v>
      </c>
      <c r="N6639">
        <v>1</v>
      </c>
      <c r="O6639" t="s">
        <v>235</v>
      </c>
      <c r="P6639">
        <v>1</v>
      </c>
      <c r="Q6639" t="s">
        <v>464</v>
      </c>
      <c r="R6639" t="s">
        <v>234</v>
      </c>
      <c r="S6639" t="s">
        <v>258</v>
      </c>
      <c r="T6639" t="s">
        <v>259</v>
      </c>
      <c r="U6639" t="s">
        <v>443</v>
      </c>
    </row>
    <row r="6640" spans="1:21" x14ac:dyDescent="0.35">
      <c r="A6640" s="2" t="s">
        <v>53</v>
      </c>
      <c r="B6640" s="1" t="s">
        <v>151</v>
      </c>
      <c r="C6640" t="s">
        <v>509</v>
      </c>
      <c r="D6640" s="1" t="s">
        <v>71</v>
      </c>
      <c r="E6640" s="1" t="s">
        <v>25</v>
      </c>
      <c r="F6640" s="1" t="s">
        <v>26</v>
      </c>
      <c r="G6640" s="1" t="s">
        <v>215</v>
      </c>
      <c r="H6640" t="s">
        <v>20</v>
      </c>
      <c r="I6640" s="1" t="s">
        <v>152</v>
      </c>
      <c r="J6640" t="s">
        <v>72</v>
      </c>
      <c r="K6640" s="1" t="s">
        <v>34</v>
      </c>
      <c r="L6640" t="s">
        <v>278</v>
      </c>
      <c r="M6640" t="s">
        <v>37</v>
      </c>
      <c r="N6640">
        <v>1</v>
      </c>
      <c r="O6640" t="s">
        <v>235</v>
      </c>
      <c r="P6640">
        <v>1</v>
      </c>
      <c r="Q6640" t="s">
        <v>464</v>
      </c>
      <c r="R6640" t="s">
        <v>234</v>
      </c>
      <c r="S6640" t="s">
        <v>258</v>
      </c>
      <c r="T6640" t="s">
        <v>259</v>
      </c>
      <c r="U6640" t="s">
        <v>443</v>
      </c>
    </row>
    <row r="6641" spans="1:21" x14ac:dyDescent="0.35">
      <c r="A6641" s="2" t="s">
        <v>53</v>
      </c>
      <c r="B6641" s="1" t="s">
        <v>151</v>
      </c>
      <c r="C6641" t="s">
        <v>509</v>
      </c>
      <c r="D6641" s="1" t="s">
        <v>71</v>
      </c>
      <c r="E6641" s="1" t="s">
        <v>25</v>
      </c>
      <c r="F6641" s="1" t="s">
        <v>26</v>
      </c>
      <c r="G6641" s="1" t="s">
        <v>215</v>
      </c>
      <c r="H6641" t="s">
        <v>20</v>
      </c>
      <c r="I6641" s="1" t="s">
        <v>152</v>
      </c>
      <c r="J6641" t="s">
        <v>72</v>
      </c>
      <c r="K6641" s="1" t="s">
        <v>22</v>
      </c>
      <c r="L6641" t="s">
        <v>278</v>
      </c>
      <c r="M6641" t="s">
        <v>28</v>
      </c>
      <c r="N6641">
        <v>1</v>
      </c>
      <c r="O6641" t="s">
        <v>235</v>
      </c>
      <c r="P6641">
        <v>1</v>
      </c>
      <c r="Q6641" t="s">
        <v>464</v>
      </c>
      <c r="R6641" t="s">
        <v>234</v>
      </c>
      <c r="S6641" t="s">
        <v>258</v>
      </c>
      <c r="T6641" t="s">
        <v>259</v>
      </c>
      <c r="U6641" t="s">
        <v>443</v>
      </c>
    </row>
    <row r="6642" spans="1:21" x14ac:dyDescent="0.35">
      <c r="A6642" s="2" t="s">
        <v>53</v>
      </c>
      <c r="B6642" s="1" t="s">
        <v>151</v>
      </c>
      <c r="C6642" t="s">
        <v>509</v>
      </c>
      <c r="D6642" s="1" t="s">
        <v>71</v>
      </c>
      <c r="E6642" s="1" t="s">
        <v>25</v>
      </c>
      <c r="F6642" s="1" t="s">
        <v>26</v>
      </c>
      <c r="G6642" s="1" t="s">
        <v>215</v>
      </c>
      <c r="H6642" t="s">
        <v>27</v>
      </c>
      <c r="I6642" s="1" t="s">
        <v>152</v>
      </c>
      <c r="J6642" t="s">
        <v>72</v>
      </c>
      <c r="K6642" s="1" t="s">
        <v>18</v>
      </c>
      <c r="L6642" t="s">
        <v>278</v>
      </c>
      <c r="M6642" t="s">
        <v>93</v>
      </c>
      <c r="N6642">
        <v>1</v>
      </c>
      <c r="O6642" t="s">
        <v>235</v>
      </c>
      <c r="P6642">
        <v>1</v>
      </c>
      <c r="Q6642" t="s">
        <v>464</v>
      </c>
      <c r="R6642" t="s">
        <v>234</v>
      </c>
      <c r="S6642" t="s">
        <v>258</v>
      </c>
      <c r="T6642" t="s">
        <v>259</v>
      </c>
      <c r="U6642" t="s">
        <v>443</v>
      </c>
    </row>
    <row r="6643" spans="1:21" x14ac:dyDescent="0.35">
      <c r="A6643" s="2" t="s">
        <v>53</v>
      </c>
      <c r="B6643" s="1" t="s">
        <v>151</v>
      </c>
      <c r="C6643" t="s">
        <v>509</v>
      </c>
      <c r="D6643" s="1" t="s">
        <v>71</v>
      </c>
      <c r="E6643" s="1" t="s">
        <v>25</v>
      </c>
      <c r="F6643" s="1" t="s">
        <v>26</v>
      </c>
      <c r="G6643" s="1" t="s">
        <v>215</v>
      </c>
      <c r="H6643" t="s">
        <v>27</v>
      </c>
      <c r="I6643" s="1" t="s">
        <v>152</v>
      </c>
      <c r="J6643" t="s">
        <v>72</v>
      </c>
      <c r="K6643" s="1" t="s">
        <v>18</v>
      </c>
      <c r="L6643" t="s">
        <v>363</v>
      </c>
      <c r="M6643" t="s">
        <v>18</v>
      </c>
      <c r="N6643">
        <v>1</v>
      </c>
      <c r="O6643" t="s">
        <v>232</v>
      </c>
      <c r="P6643">
        <v>0</v>
      </c>
      <c r="Q6643" t="s">
        <v>464</v>
      </c>
      <c r="R6643" t="s">
        <v>234</v>
      </c>
      <c r="S6643" t="s">
        <v>258</v>
      </c>
      <c r="T6643" t="s">
        <v>259</v>
      </c>
      <c r="U6643" t="s">
        <v>443</v>
      </c>
    </row>
    <row r="6644" spans="1:21" x14ac:dyDescent="0.35">
      <c r="A6644" s="2" t="s">
        <v>53</v>
      </c>
      <c r="B6644" s="1" t="s">
        <v>151</v>
      </c>
      <c r="C6644" t="s">
        <v>509</v>
      </c>
      <c r="D6644" s="1" t="s">
        <v>71</v>
      </c>
      <c r="E6644" s="1" t="s">
        <v>25</v>
      </c>
      <c r="F6644" s="1" t="s">
        <v>26</v>
      </c>
      <c r="G6644" s="1" t="s">
        <v>215</v>
      </c>
      <c r="H6644" t="s">
        <v>27</v>
      </c>
      <c r="I6644" s="1" t="s">
        <v>152</v>
      </c>
      <c r="J6644" t="s">
        <v>72</v>
      </c>
      <c r="K6644" s="1" t="s">
        <v>48</v>
      </c>
      <c r="L6644" t="s">
        <v>278</v>
      </c>
      <c r="M6644" t="s">
        <v>106</v>
      </c>
      <c r="N6644">
        <v>1</v>
      </c>
      <c r="O6644" t="s">
        <v>235</v>
      </c>
      <c r="P6644">
        <v>1</v>
      </c>
      <c r="Q6644" t="s">
        <v>464</v>
      </c>
      <c r="R6644" t="s">
        <v>234</v>
      </c>
      <c r="S6644" t="s">
        <v>258</v>
      </c>
      <c r="T6644" t="s">
        <v>259</v>
      </c>
      <c r="U6644" t="s">
        <v>443</v>
      </c>
    </row>
    <row r="6645" spans="1:21" x14ac:dyDescent="0.35">
      <c r="A6645" s="2" t="s">
        <v>53</v>
      </c>
      <c r="B6645" s="1" t="s">
        <v>151</v>
      </c>
      <c r="C6645" t="s">
        <v>509</v>
      </c>
      <c r="D6645" s="1" t="s">
        <v>71</v>
      </c>
      <c r="E6645" s="1" t="s">
        <v>25</v>
      </c>
      <c r="F6645" s="1" t="s">
        <v>26</v>
      </c>
      <c r="G6645" s="1" t="s">
        <v>215</v>
      </c>
      <c r="H6645" t="s">
        <v>27</v>
      </c>
      <c r="I6645" s="1" t="s">
        <v>152</v>
      </c>
      <c r="J6645" t="s">
        <v>72</v>
      </c>
      <c r="K6645" s="1" t="s">
        <v>34</v>
      </c>
      <c r="L6645" t="s">
        <v>363</v>
      </c>
      <c r="M6645" t="s">
        <v>37</v>
      </c>
      <c r="N6645">
        <v>1</v>
      </c>
      <c r="O6645" t="s">
        <v>235</v>
      </c>
      <c r="P6645">
        <v>1</v>
      </c>
      <c r="Q6645" t="s">
        <v>464</v>
      </c>
      <c r="R6645" t="s">
        <v>234</v>
      </c>
      <c r="S6645" t="s">
        <v>258</v>
      </c>
      <c r="T6645" t="s">
        <v>259</v>
      </c>
      <c r="U6645" t="s">
        <v>443</v>
      </c>
    </row>
    <row r="6646" spans="1:21" x14ac:dyDescent="0.35">
      <c r="A6646" s="2" t="s">
        <v>53</v>
      </c>
      <c r="B6646" s="1" t="s">
        <v>151</v>
      </c>
      <c r="C6646" t="s">
        <v>509</v>
      </c>
      <c r="D6646" s="1" t="s">
        <v>71</v>
      </c>
      <c r="E6646" s="1" t="s">
        <v>25</v>
      </c>
      <c r="F6646" s="1" t="s">
        <v>26</v>
      </c>
      <c r="G6646" s="1" t="s">
        <v>215</v>
      </c>
      <c r="H6646" t="s">
        <v>27</v>
      </c>
      <c r="I6646" s="1" t="s">
        <v>152</v>
      </c>
      <c r="J6646" t="s">
        <v>72</v>
      </c>
      <c r="K6646" s="1" t="s">
        <v>57</v>
      </c>
      <c r="L6646" t="s">
        <v>278</v>
      </c>
      <c r="M6646" t="s">
        <v>58</v>
      </c>
      <c r="N6646">
        <v>1</v>
      </c>
      <c r="O6646" t="s">
        <v>235</v>
      </c>
      <c r="P6646">
        <v>1</v>
      </c>
      <c r="Q6646" t="s">
        <v>464</v>
      </c>
      <c r="R6646" t="s">
        <v>234</v>
      </c>
      <c r="S6646" t="s">
        <v>258</v>
      </c>
      <c r="T6646" t="s">
        <v>259</v>
      </c>
      <c r="U6646" t="s">
        <v>443</v>
      </c>
    </row>
    <row r="6647" spans="1:21" x14ac:dyDescent="0.35">
      <c r="A6647" s="2" t="s">
        <v>53</v>
      </c>
      <c r="B6647" s="1" t="s">
        <v>151</v>
      </c>
      <c r="C6647" t="s">
        <v>509</v>
      </c>
      <c r="D6647" s="1" t="s">
        <v>71</v>
      </c>
      <c r="E6647" s="1" t="s">
        <v>25</v>
      </c>
      <c r="F6647" s="1" t="s">
        <v>26</v>
      </c>
      <c r="G6647" s="1" t="s">
        <v>215</v>
      </c>
      <c r="H6647" t="s">
        <v>27</v>
      </c>
      <c r="I6647" s="1" t="s">
        <v>152</v>
      </c>
      <c r="J6647" t="s">
        <v>72</v>
      </c>
      <c r="K6647" s="1" t="s">
        <v>22</v>
      </c>
      <c r="L6647" t="s">
        <v>363</v>
      </c>
      <c r="M6647" t="s">
        <v>87</v>
      </c>
      <c r="N6647">
        <v>1</v>
      </c>
      <c r="O6647" t="s">
        <v>235</v>
      </c>
      <c r="P6647">
        <v>0</v>
      </c>
      <c r="Q6647" t="s">
        <v>464</v>
      </c>
      <c r="R6647" t="s">
        <v>234</v>
      </c>
      <c r="S6647" t="s">
        <v>258</v>
      </c>
      <c r="T6647" t="s">
        <v>259</v>
      </c>
      <c r="U6647" t="s">
        <v>443</v>
      </c>
    </row>
    <row r="6648" spans="1:21" x14ac:dyDescent="0.35">
      <c r="A6648" s="2" t="s">
        <v>53</v>
      </c>
      <c r="B6648" s="1" t="s">
        <v>151</v>
      </c>
      <c r="C6648" t="s">
        <v>509</v>
      </c>
      <c r="D6648" s="1" t="s">
        <v>71</v>
      </c>
      <c r="E6648" s="1" t="s">
        <v>25</v>
      </c>
      <c r="F6648" s="1" t="s">
        <v>26</v>
      </c>
      <c r="G6648" s="1" t="s">
        <v>215</v>
      </c>
      <c r="H6648" t="s">
        <v>30</v>
      </c>
      <c r="I6648" s="1" t="s">
        <v>152</v>
      </c>
      <c r="J6648" t="s">
        <v>72</v>
      </c>
      <c r="K6648" s="1" t="s">
        <v>18</v>
      </c>
      <c r="L6648" t="s">
        <v>278</v>
      </c>
      <c r="M6648" t="s">
        <v>18</v>
      </c>
      <c r="N6648">
        <v>1</v>
      </c>
      <c r="O6648" t="s">
        <v>235</v>
      </c>
      <c r="P6648">
        <v>1</v>
      </c>
      <c r="Q6648" t="s">
        <v>464</v>
      </c>
      <c r="R6648" t="s">
        <v>234</v>
      </c>
      <c r="S6648" t="s">
        <v>258</v>
      </c>
      <c r="T6648" t="s">
        <v>259</v>
      </c>
      <c r="U6648" t="s">
        <v>443</v>
      </c>
    </row>
    <row r="6649" spans="1:21" x14ac:dyDescent="0.35">
      <c r="A6649" s="2" t="s">
        <v>53</v>
      </c>
      <c r="B6649" s="1" t="s">
        <v>151</v>
      </c>
      <c r="C6649" t="s">
        <v>509</v>
      </c>
      <c r="D6649" s="1" t="s">
        <v>71</v>
      </c>
      <c r="E6649" s="1" t="s">
        <v>25</v>
      </c>
      <c r="F6649" s="1" t="s">
        <v>26</v>
      </c>
      <c r="G6649" s="1" t="s">
        <v>215</v>
      </c>
      <c r="H6649" t="s">
        <v>30</v>
      </c>
      <c r="I6649" s="1" t="s">
        <v>152</v>
      </c>
      <c r="J6649" t="s">
        <v>72</v>
      </c>
      <c r="K6649" s="1" t="s">
        <v>18</v>
      </c>
      <c r="L6649" t="s">
        <v>363</v>
      </c>
      <c r="M6649" t="s">
        <v>18</v>
      </c>
      <c r="N6649">
        <v>1</v>
      </c>
      <c r="O6649" t="s">
        <v>235</v>
      </c>
      <c r="P6649">
        <v>0</v>
      </c>
      <c r="Q6649" t="s">
        <v>464</v>
      </c>
      <c r="R6649" t="s">
        <v>234</v>
      </c>
      <c r="S6649" t="s">
        <v>258</v>
      </c>
      <c r="T6649" t="s">
        <v>259</v>
      </c>
      <c r="U6649" t="s">
        <v>443</v>
      </c>
    </row>
    <row r="6650" spans="1:21" x14ac:dyDescent="0.35">
      <c r="A6650" s="2" t="s">
        <v>53</v>
      </c>
      <c r="B6650" s="1" t="s">
        <v>151</v>
      </c>
      <c r="C6650" t="s">
        <v>509</v>
      </c>
      <c r="D6650" s="1" t="s">
        <v>71</v>
      </c>
      <c r="E6650" s="1" t="s">
        <v>25</v>
      </c>
      <c r="F6650" s="1" t="s">
        <v>26</v>
      </c>
      <c r="G6650" s="1" t="s">
        <v>215</v>
      </c>
      <c r="H6650" t="s">
        <v>30</v>
      </c>
      <c r="I6650" s="1" t="s">
        <v>152</v>
      </c>
      <c r="J6650" t="s">
        <v>72</v>
      </c>
      <c r="K6650" s="1" t="s">
        <v>64</v>
      </c>
      <c r="L6650" t="s">
        <v>278</v>
      </c>
      <c r="M6650" t="s">
        <v>66</v>
      </c>
      <c r="N6650">
        <v>1</v>
      </c>
      <c r="O6650" t="s">
        <v>235</v>
      </c>
      <c r="P6650">
        <v>0</v>
      </c>
      <c r="Q6650" t="s">
        <v>464</v>
      </c>
      <c r="R6650" t="s">
        <v>234</v>
      </c>
      <c r="S6650" t="s">
        <v>258</v>
      </c>
      <c r="T6650" t="s">
        <v>259</v>
      </c>
      <c r="U6650" t="s">
        <v>443</v>
      </c>
    </row>
    <row r="6651" spans="1:21" x14ac:dyDescent="0.35">
      <c r="A6651" s="2" t="s">
        <v>53</v>
      </c>
      <c r="B6651" s="1" t="s">
        <v>151</v>
      </c>
      <c r="C6651" t="s">
        <v>509</v>
      </c>
      <c r="D6651" s="1" t="s">
        <v>71</v>
      </c>
      <c r="E6651" s="1" t="s">
        <v>25</v>
      </c>
      <c r="F6651" s="1" t="s">
        <v>26</v>
      </c>
      <c r="G6651" s="1" t="s">
        <v>215</v>
      </c>
      <c r="H6651" t="s">
        <v>30</v>
      </c>
      <c r="I6651" s="1" t="s">
        <v>152</v>
      </c>
      <c r="J6651" t="s">
        <v>72</v>
      </c>
      <c r="K6651" s="1" t="s">
        <v>22</v>
      </c>
      <c r="L6651" t="s">
        <v>278</v>
      </c>
      <c r="M6651" t="s">
        <v>97</v>
      </c>
      <c r="N6651">
        <v>1</v>
      </c>
      <c r="O6651" t="s">
        <v>235</v>
      </c>
      <c r="P6651">
        <v>1</v>
      </c>
      <c r="Q6651" t="s">
        <v>464</v>
      </c>
      <c r="R6651" t="s">
        <v>234</v>
      </c>
      <c r="S6651" t="s">
        <v>258</v>
      </c>
      <c r="T6651" t="s">
        <v>259</v>
      </c>
      <c r="U6651" t="s">
        <v>443</v>
      </c>
    </row>
    <row r="6652" spans="1:21" x14ac:dyDescent="0.35">
      <c r="A6652" s="2" t="s">
        <v>53</v>
      </c>
      <c r="B6652" s="1" t="s">
        <v>151</v>
      </c>
      <c r="C6652" t="s">
        <v>509</v>
      </c>
      <c r="D6652" s="1" t="s">
        <v>71</v>
      </c>
      <c r="E6652" s="1" t="s">
        <v>25</v>
      </c>
      <c r="F6652" s="1" t="s">
        <v>26</v>
      </c>
      <c r="G6652" s="1" t="s">
        <v>215</v>
      </c>
      <c r="H6652" t="s">
        <v>30</v>
      </c>
      <c r="I6652" s="1" t="s">
        <v>152</v>
      </c>
      <c r="J6652" t="s">
        <v>72</v>
      </c>
      <c r="K6652" s="1" t="s">
        <v>22</v>
      </c>
      <c r="L6652" t="s">
        <v>278</v>
      </c>
      <c r="M6652" t="s">
        <v>28</v>
      </c>
      <c r="N6652">
        <v>1</v>
      </c>
      <c r="O6652" t="s">
        <v>235</v>
      </c>
      <c r="P6652">
        <v>1</v>
      </c>
      <c r="Q6652" t="s">
        <v>464</v>
      </c>
      <c r="R6652" t="s">
        <v>234</v>
      </c>
      <c r="S6652" t="s">
        <v>258</v>
      </c>
      <c r="T6652" t="s">
        <v>259</v>
      </c>
      <c r="U6652" t="s">
        <v>443</v>
      </c>
    </row>
    <row r="6653" spans="1:21" x14ac:dyDescent="0.35">
      <c r="A6653" s="2" t="s">
        <v>53</v>
      </c>
      <c r="B6653" s="1" t="s">
        <v>151</v>
      </c>
      <c r="C6653" t="s">
        <v>509</v>
      </c>
      <c r="D6653" s="1" t="s">
        <v>71</v>
      </c>
      <c r="E6653" s="1" t="s">
        <v>25</v>
      </c>
      <c r="F6653" s="1" t="s">
        <v>26</v>
      </c>
      <c r="G6653" s="1" t="s">
        <v>215</v>
      </c>
      <c r="H6653" t="s">
        <v>36</v>
      </c>
      <c r="I6653" s="1" t="s">
        <v>152</v>
      </c>
      <c r="J6653" t="s">
        <v>72</v>
      </c>
      <c r="K6653" s="1" t="s">
        <v>18</v>
      </c>
      <c r="L6653" t="s">
        <v>278</v>
      </c>
      <c r="M6653" t="s">
        <v>18</v>
      </c>
      <c r="N6653">
        <v>1</v>
      </c>
      <c r="O6653" t="s">
        <v>235</v>
      </c>
      <c r="P6653">
        <v>0</v>
      </c>
      <c r="Q6653" t="s">
        <v>464</v>
      </c>
      <c r="R6653" t="s">
        <v>234</v>
      </c>
      <c r="S6653" t="s">
        <v>258</v>
      </c>
      <c r="T6653" t="s">
        <v>259</v>
      </c>
      <c r="U6653" t="s">
        <v>443</v>
      </c>
    </row>
    <row r="6654" spans="1:21" x14ac:dyDescent="0.35">
      <c r="A6654" s="2" t="s">
        <v>53</v>
      </c>
      <c r="B6654" s="1" t="s">
        <v>151</v>
      </c>
      <c r="C6654" t="s">
        <v>509</v>
      </c>
      <c r="D6654" s="1" t="s">
        <v>71</v>
      </c>
      <c r="E6654" s="1" t="s">
        <v>25</v>
      </c>
      <c r="F6654" s="1" t="s">
        <v>26</v>
      </c>
      <c r="G6654" s="1" t="s">
        <v>215</v>
      </c>
      <c r="H6654" t="s">
        <v>24</v>
      </c>
      <c r="I6654" s="1" t="s">
        <v>152</v>
      </c>
      <c r="J6654" t="s">
        <v>72</v>
      </c>
      <c r="K6654" s="1" t="s">
        <v>18</v>
      </c>
      <c r="L6654" t="s">
        <v>363</v>
      </c>
      <c r="M6654" t="s">
        <v>18</v>
      </c>
      <c r="N6654">
        <v>1</v>
      </c>
      <c r="O6654" t="s">
        <v>232</v>
      </c>
      <c r="P6654">
        <v>0</v>
      </c>
      <c r="Q6654" t="s">
        <v>464</v>
      </c>
      <c r="R6654" t="s">
        <v>234</v>
      </c>
      <c r="S6654" t="s">
        <v>258</v>
      </c>
      <c r="T6654" t="s">
        <v>259</v>
      </c>
      <c r="U6654" t="s">
        <v>443</v>
      </c>
    </row>
    <row r="6655" spans="1:21" x14ac:dyDescent="0.35">
      <c r="A6655" s="2" t="s">
        <v>53</v>
      </c>
      <c r="B6655" s="1" t="s">
        <v>151</v>
      </c>
      <c r="C6655" t="s">
        <v>509</v>
      </c>
      <c r="D6655" s="1" t="s">
        <v>71</v>
      </c>
      <c r="E6655" s="1" t="s">
        <v>25</v>
      </c>
      <c r="F6655" s="1" t="s">
        <v>26</v>
      </c>
      <c r="G6655" s="1" t="s">
        <v>215</v>
      </c>
      <c r="H6655" t="s">
        <v>40</v>
      </c>
      <c r="I6655" s="1" t="s">
        <v>152</v>
      </c>
      <c r="J6655" t="s">
        <v>72</v>
      </c>
      <c r="K6655" s="1" t="s">
        <v>22</v>
      </c>
      <c r="L6655" t="s">
        <v>363</v>
      </c>
      <c r="M6655" t="s">
        <v>31</v>
      </c>
      <c r="N6655">
        <v>1</v>
      </c>
      <c r="O6655" t="s">
        <v>235</v>
      </c>
      <c r="P6655">
        <v>0</v>
      </c>
      <c r="Q6655" t="s">
        <v>464</v>
      </c>
      <c r="R6655" t="s">
        <v>234</v>
      </c>
      <c r="S6655" t="s">
        <v>258</v>
      </c>
      <c r="T6655" t="s">
        <v>259</v>
      </c>
      <c r="U6655" t="s">
        <v>443</v>
      </c>
    </row>
    <row r="6656" spans="1:21" x14ac:dyDescent="0.35">
      <c r="A6656" s="2" t="s">
        <v>53</v>
      </c>
      <c r="B6656" s="1" t="s">
        <v>151</v>
      </c>
      <c r="C6656" t="s">
        <v>509</v>
      </c>
      <c r="D6656" s="1" t="s">
        <v>71</v>
      </c>
      <c r="E6656" s="1" t="s">
        <v>25</v>
      </c>
      <c r="F6656" s="1" t="s">
        <v>26</v>
      </c>
      <c r="G6656" s="1" t="s">
        <v>215</v>
      </c>
      <c r="H6656" t="s">
        <v>74</v>
      </c>
      <c r="I6656" s="1" t="s">
        <v>152</v>
      </c>
      <c r="J6656" t="s">
        <v>72</v>
      </c>
      <c r="K6656" s="1" t="s">
        <v>18</v>
      </c>
      <c r="L6656" t="s">
        <v>278</v>
      </c>
      <c r="M6656" t="s">
        <v>18</v>
      </c>
      <c r="N6656">
        <v>1</v>
      </c>
      <c r="O6656" t="s">
        <v>232</v>
      </c>
      <c r="P6656">
        <v>1</v>
      </c>
      <c r="Q6656" t="s">
        <v>464</v>
      </c>
      <c r="R6656" t="s">
        <v>234</v>
      </c>
      <c r="S6656" t="s">
        <v>258</v>
      </c>
      <c r="T6656" t="s">
        <v>259</v>
      </c>
      <c r="U6656" t="s">
        <v>443</v>
      </c>
    </row>
    <row r="6657" spans="1:21" x14ac:dyDescent="0.35">
      <c r="A6657" s="2" t="s">
        <v>53</v>
      </c>
      <c r="B6657" s="1" t="s">
        <v>151</v>
      </c>
      <c r="C6657" t="s">
        <v>509</v>
      </c>
      <c r="D6657" s="1" t="s">
        <v>71</v>
      </c>
      <c r="E6657" s="1" t="s">
        <v>25</v>
      </c>
      <c r="F6657" s="1" t="s">
        <v>15</v>
      </c>
      <c r="G6657" s="1" t="s">
        <v>215</v>
      </c>
      <c r="H6657" t="s">
        <v>52</v>
      </c>
      <c r="I6657" s="1" t="s">
        <v>152</v>
      </c>
      <c r="J6657" t="s">
        <v>72</v>
      </c>
      <c r="K6657" s="1" t="s">
        <v>18</v>
      </c>
      <c r="L6657" t="s">
        <v>278</v>
      </c>
      <c r="M6657" t="s">
        <v>18</v>
      </c>
      <c r="N6657">
        <v>1</v>
      </c>
      <c r="O6657" t="s">
        <v>235</v>
      </c>
      <c r="P6657">
        <v>1</v>
      </c>
      <c r="Q6657" t="s">
        <v>464</v>
      </c>
      <c r="R6657" t="s">
        <v>234</v>
      </c>
      <c r="S6657" t="s">
        <v>258</v>
      </c>
      <c r="T6657" t="s">
        <v>259</v>
      </c>
      <c r="U6657" t="s">
        <v>443</v>
      </c>
    </row>
    <row r="6658" spans="1:21" x14ac:dyDescent="0.35">
      <c r="A6658" s="2" t="s">
        <v>53</v>
      </c>
      <c r="B6658" s="1" t="s">
        <v>151</v>
      </c>
      <c r="C6658" t="s">
        <v>509</v>
      </c>
      <c r="D6658" s="1" t="s">
        <v>71</v>
      </c>
      <c r="E6658" s="1" t="s">
        <v>25</v>
      </c>
      <c r="F6658" s="1" t="s">
        <v>15</v>
      </c>
      <c r="G6658" s="1" t="s">
        <v>215</v>
      </c>
      <c r="H6658" t="s">
        <v>30</v>
      </c>
      <c r="I6658" s="1" t="s">
        <v>152</v>
      </c>
      <c r="J6658" t="s">
        <v>72</v>
      </c>
      <c r="K6658" s="1" t="s">
        <v>18</v>
      </c>
      <c r="L6658" t="s">
        <v>278</v>
      </c>
      <c r="M6658" t="s">
        <v>18</v>
      </c>
      <c r="N6658">
        <v>1</v>
      </c>
      <c r="O6658" t="s">
        <v>235</v>
      </c>
      <c r="P6658">
        <v>1</v>
      </c>
      <c r="Q6658" t="s">
        <v>464</v>
      </c>
      <c r="R6658" t="s">
        <v>234</v>
      </c>
      <c r="S6658" t="s">
        <v>258</v>
      </c>
      <c r="T6658" t="s">
        <v>259</v>
      </c>
      <c r="U6658" t="s">
        <v>443</v>
      </c>
    </row>
    <row r="6659" spans="1:21" x14ac:dyDescent="0.35">
      <c r="A6659" s="2" t="s">
        <v>53</v>
      </c>
      <c r="B6659" s="1" t="s">
        <v>151</v>
      </c>
      <c r="C6659" t="s">
        <v>509</v>
      </c>
      <c r="D6659" s="1" t="s">
        <v>71</v>
      </c>
      <c r="E6659" s="1" t="s">
        <v>25</v>
      </c>
      <c r="F6659" s="1" t="s">
        <v>15</v>
      </c>
      <c r="G6659" s="1" t="s">
        <v>215</v>
      </c>
      <c r="H6659" t="s">
        <v>30</v>
      </c>
      <c r="I6659" s="1" t="s">
        <v>152</v>
      </c>
      <c r="J6659" t="s">
        <v>72</v>
      </c>
      <c r="K6659" s="1" t="s">
        <v>18</v>
      </c>
      <c r="L6659" t="s">
        <v>363</v>
      </c>
      <c r="M6659" t="s">
        <v>18</v>
      </c>
      <c r="N6659">
        <v>1</v>
      </c>
      <c r="O6659" t="s">
        <v>235</v>
      </c>
      <c r="P6659">
        <v>1</v>
      </c>
      <c r="Q6659" t="s">
        <v>464</v>
      </c>
      <c r="R6659" t="s">
        <v>234</v>
      </c>
      <c r="S6659" t="s">
        <v>258</v>
      </c>
      <c r="T6659" t="s">
        <v>259</v>
      </c>
      <c r="U6659" t="s">
        <v>443</v>
      </c>
    </row>
    <row r="6660" spans="1:21" x14ac:dyDescent="0.35">
      <c r="A6660" s="2" t="s">
        <v>53</v>
      </c>
      <c r="B6660" s="1" t="s">
        <v>151</v>
      </c>
      <c r="C6660" t="s">
        <v>509</v>
      </c>
      <c r="D6660" s="1" t="s">
        <v>71</v>
      </c>
      <c r="E6660" s="1" t="s">
        <v>25</v>
      </c>
      <c r="F6660" s="1" t="s">
        <v>15</v>
      </c>
      <c r="G6660" s="1" t="s">
        <v>215</v>
      </c>
      <c r="H6660" t="s">
        <v>36</v>
      </c>
      <c r="I6660" s="1" t="s">
        <v>152</v>
      </c>
      <c r="J6660" t="s">
        <v>72</v>
      </c>
      <c r="K6660" s="1" t="s">
        <v>18</v>
      </c>
      <c r="L6660" t="s">
        <v>278</v>
      </c>
      <c r="M6660" t="s">
        <v>18</v>
      </c>
      <c r="N6660">
        <v>1</v>
      </c>
      <c r="O6660" t="s">
        <v>235</v>
      </c>
      <c r="P6660">
        <v>0</v>
      </c>
      <c r="Q6660" t="s">
        <v>464</v>
      </c>
      <c r="R6660" t="s">
        <v>234</v>
      </c>
      <c r="S6660" t="s">
        <v>258</v>
      </c>
      <c r="T6660" t="s">
        <v>259</v>
      </c>
      <c r="U6660" t="s">
        <v>443</v>
      </c>
    </row>
    <row r="6661" spans="1:21" x14ac:dyDescent="0.35">
      <c r="A6661" s="2" t="s">
        <v>53</v>
      </c>
      <c r="B6661" s="1" t="s">
        <v>151</v>
      </c>
      <c r="C6661" t="s">
        <v>509</v>
      </c>
      <c r="D6661" s="1" t="s">
        <v>71</v>
      </c>
      <c r="E6661" s="1" t="s">
        <v>25</v>
      </c>
      <c r="F6661" s="1" t="s">
        <v>15</v>
      </c>
      <c r="G6661" s="1" t="s">
        <v>215</v>
      </c>
      <c r="H6661" t="s">
        <v>36</v>
      </c>
      <c r="I6661" s="1" t="s">
        <v>152</v>
      </c>
      <c r="J6661" t="s">
        <v>72</v>
      </c>
      <c r="K6661" s="1" t="s">
        <v>18</v>
      </c>
      <c r="L6661" t="s">
        <v>363</v>
      </c>
      <c r="M6661" t="s">
        <v>18</v>
      </c>
      <c r="N6661">
        <v>1</v>
      </c>
      <c r="O6661" t="s">
        <v>235</v>
      </c>
      <c r="P6661">
        <v>1</v>
      </c>
      <c r="Q6661" t="s">
        <v>464</v>
      </c>
      <c r="R6661" t="s">
        <v>234</v>
      </c>
      <c r="S6661" t="s">
        <v>258</v>
      </c>
      <c r="T6661" t="s">
        <v>259</v>
      </c>
      <c r="U6661" t="s">
        <v>443</v>
      </c>
    </row>
    <row r="6662" spans="1:21" x14ac:dyDescent="0.35">
      <c r="A6662" s="2" t="s">
        <v>53</v>
      </c>
      <c r="B6662" s="1" t="s">
        <v>151</v>
      </c>
      <c r="C6662" t="s">
        <v>509</v>
      </c>
      <c r="D6662" s="1" t="s">
        <v>71</v>
      </c>
      <c r="E6662" s="1" t="s">
        <v>25</v>
      </c>
      <c r="F6662" s="1" t="s">
        <v>15</v>
      </c>
      <c r="G6662" s="1" t="s">
        <v>215</v>
      </c>
      <c r="H6662" t="s">
        <v>24</v>
      </c>
      <c r="I6662" s="1" t="s">
        <v>152</v>
      </c>
      <c r="J6662" t="s">
        <v>72</v>
      </c>
      <c r="K6662" s="1" t="s">
        <v>18</v>
      </c>
      <c r="L6662" t="s">
        <v>278</v>
      </c>
      <c r="M6662" t="s">
        <v>19</v>
      </c>
      <c r="N6662">
        <v>1</v>
      </c>
      <c r="O6662" t="s">
        <v>235</v>
      </c>
      <c r="P6662">
        <v>1</v>
      </c>
      <c r="Q6662" t="s">
        <v>464</v>
      </c>
      <c r="R6662" t="s">
        <v>234</v>
      </c>
      <c r="S6662" t="s">
        <v>258</v>
      </c>
      <c r="T6662" t="s">
        <v>259</v>
      </c>
      <c r="U6662" t="s">
        <v>443</v>
      </c>
    </row>
    <row r="6663" spans="1:21" x14ac:dyDescent="0.35">
      <c r="A6663" s="2" t="s">
        <v>53</v>
      </c>
      <c r="B6663" s="1" t="s">
        <v>151</v>
      </c>
      <c r="C6663" t="s">
        <v>509</v>
      </c>
      <c r="D6663" s="1" t="s">
        <v>71</v>
      </c>
      <c r="E6663" s="1" t="s">
        <v>25</v>
      </c>
      <c r="F6663" s="1" t="s">
        <v>29</v>
      </c>
      <c r="G6663" s="1" t="s">
        <v>29</v>
      </c>
      <c r="H6663" t="s">
        <v>16</v>
      </c>
      <c r="I6663" s="1" t="s">
        <v>247</v>
      </c>
      <c r="J6663" t="s">
        <v>42</v>
      </c>
      <c r="K6663" s="1" t="s">
        <v>48</v>
      </c>
      <c r="L6663" t="s">
        <v>278</v>
      </c>
      <c r="M6663" t="s">
        <v>106</v>
      </c>
      <c r="N6663">
        <v>1</v>
      </c>
      <c r="O6663" t="s">
        <v>232</v>
      </c>
      <c r="P6663">
        <v>1</v>
      </c>
      <c r="Q6663" t="s">
        <v>464</v>
      </c>
      <c r="R6663" t="s">
        <v>234</v>
      </c>
      <c r="S6663" t="s">
        <v>258</v>
      </c>
      <c r="T6663" t="s">
        <v>259</v>
      </c>
      <c r="U6663" t="s">
        <v>443</v>
      </c>
    </row>
    <row r="6664" spans="1:21" x14ac:dyDescent="0.35">
      <c r="A6664" s="2" t="s">
        <v>53</v>
      </c>
      <c r="B6664" s="1" t="s">
        <v>151</v>
      </c>
      <c r="C6664" t="s">
        <v>509</v>
      </c>
      <c r="D6664" s="1" t="s">
        <v>71</v>
      </c>
      <c r="E6664" s="1" t="s">
        <v>25</v>
      </c>
      <c r="F6664" s="1" t="s">
        <v>29</v>
      </c>
      <c r="G6664" s="1" t="s">
        <v>29</v>
      </c>
      <c r="H6664" t="s">
        <v>20</v>
      </c>
      <c r="I6664" s="1" t="s">
        <v>152</v>
      </c>
      <c r="J6664" t="s">
        <v>72</v>
      </c>
      <c r="K6664" s="1" t="s">
        <v>75</v>
      </c>
      <c r="L6664" t="s">
        <v>363</v>
      </c>
      <c r="M6664" t="s">
        <v>75</v>
      </c>
      <c r="N6664">
        <v>1</v>
      </c>
      <c r="O6664" t="s">
        <v>235</v>
      </c>
      <c r="P6664">
        <v>1</v>
      </c>
      <c r="Q6664" t="s">
        <v>464</v>
      </c>
      <c r="R6664" t="s">
        <v>234</v>
      </c>
      <c r="S6664" t="s">
        <v>258</v>
      </c>
      <c r="T6664" t="s">
        <v>259</v>
      </c>
      <c r="U6664" t="s">
        <v>443</v>
      </c>
    </row>
    <row r="6665" spans="1:21" x14ac:dyDescent="0.35">
      <c r="A6665" s="2" t="s">
        <v>53</v>
      </c>
      <c r="B6665" s="1" t="s">
        <v>151</v>
      </c>
      <c r="C6665" t="s">
        <v>509</v>
      </c>
      <c r="D6665" s="1" t="s">
        <v>71</v>
      </c>
      <c r="E6665" s="1" t="s">
        <v>25</v>
      </c>
      <c r="F6665" s="1" t="s">
        <v>29</v>
      </c>
      <c r="G6665" s="1" t="s">
        <v>29</v>
      </c>
      <c r="H6665" t="s">
        <v>20</v>
      </c>
      <c r="I6665" s="1" t="s">
        <v>152</v>
      </c>
      <c r="J6665" t="s">
        <v>72</v>
      </c>
      <c r="K6665" s="1" t="s">
        <v>34</v>
      </c>
      <c r="L6665" t="s">
        <v>278</v>
      </c>
      <c r="M6665" t="s">
        <v>37</v>
      </c>
      <c r="N6665">
        <v>1</v>
      </c>
      <c r="O6665" t="s">
        <v>235</v>
      </c>
      <c r="P6665">
        <v>1</v>
      </c>
      <c r="Q6665" t="s">
        <v>464</v>
      </c>
      <c r="R6665" t="s">
        <v>234</v>
      </c>
      <c r="S6665" t="s">
        <v>258</v>
      </c>
      <c r="T6665" t="s">
        <v>259</v>
      </c>
      <c r="U6665" t="s">
        <v>443</v>
      </c>
    </row>
    <row r="6666" spans="1:21" x14ac:dyDescent="0.35">
      <c r="A6666" s="2" t="s">
        <v>53</v>
      </c>
      <c r="B6666" s="1" t="s">
        <v>151</v>
      </c>
      <c r="C6666" t="s">
        <v>509</v>
      </c>
      <c r="D6666" s="1" t="s">
        <v>71</v>
      </c>
      <c r="E6666" s="1" t="s">
        <v>25</v>
      </c>
      <c r="F6666" s="1" t="s">
        <v>29</v>
      </c>
      <c r="G6666" s="1" t="s">
        <v>29</v>
      </c>
      <c r="H6666" t="s">
        <v>27</v>
      </c>
      <c r="I6666" s="1" t="s">
        <v>152</v>
      </c>
      <c r="J6666" t="s">
        <v>72</v>
      </c>
      <c r="K6666" s="1" t="s">
        <v>18</v>
      </c>
      <c r="L6666" t="s">
        <v>363</v>
      </c>
      <c r="M6666" t="s">
        <v>18</v>
      </c>
      <c r="N6666">
        <v>3</v>
      </c>
      <c r="O6666" t="s">
        <v>235</v>
      </c>
      <c r="P6666">
        <v>1</v>
      </c>
      <c r="Q6666" t="s">
        <v>464</v>
      </c>
      <c r="R6666" t="s">
        <v>234</v>
      </c>
      <c r="S6666" t="s">
        <v>258</v>
      </c>
      <c r="T6666" t="s">
        <v>259</v>
      </c>
      <c r="U6666" t="s">
        <v>443</v>
      </c>
    </row>
    <row r="6667" spans="1:21" x14ac:dyDescent="0.35">
      <c r="A6667" s="2" t="s">
        <v>53</v>
      </c>
      <c r="B6667" s="1" t="s">
        <v>151</v>
      </c>
      <c r="C6667" t="s">
        <v>509</v>
      </c>
      <c r="D6667" s="1" t="s">
        <v>71</v>
      </c>
      <c r="E6667" s="1" t="s">
        <v>25</v>
      </c>
      <c r="F6667" s="1" t="s">
        <v>29</v>
      </c>
      <c r="G6667" s="1" t="s">
        <v>29</v>
      </c>
      <c r="H6667" t="s">
        <v>27</v>
      </c>
      <c r="I6667" s="1" t="s">
        <v>152</v>
      </c>
      <c r="J6667" t="s">
        <v>72</v>
      </c>
      <c r="K6667" s="1" t="s">
        <v>57</v>
      </c>
      <c r="L6667" t="s">
        <v>278</v>
      </c>
      <c r="M6667" t="s">
        <v>58</v>
      </c>
      <c r="N6667">
        <v>1</v>
      </c>
      <c r="O6667" t="s">
        <v>235</v>
      </c>
      <c r="P6667">
        <v>1</v>
      </c>
      <c r="Q6667" t="s">
        <v>464</v>
      </c>
      <c r="R6667" t="s">
        <v>234</v>
      </c>
      <c r="S6667" t="s">
        <v>258</v>
      </c>
      <c r="T6667" t="s">
        <v>259</v>
      </c>
      <c r="U6667" t="s">
        <v>443</v>
      </c>
    </row>
    <row r="6668" spans="1:21" x14ac:dyDescent="0.35">
      <c r="A6668" s="2" t="s">
        <v>53</v>
      </c>
      <c r="B6668" s="1" t="s">
        <v>151</v>
      </c>
      <c r="C6668" t="s">
        <v>509</v>
      </c>
      <c r="D6668" s="1" t="s">
        <v>71</v>
      </c>
      <c r="E6668" s="1" t="s">
        <v>25</v>
      </c>
      <c r="F6668" s="1" t="s">
        <v>29</v>
      </c>
      <c r="G6668" s="1" t="s">
        <v>29</v>
      </c>
      <c r="H6668" t="s">
        <v>30</v>
      </c>
      <c r="I6668" s="1" t="s">
        <v>247</v>
      </c>
      <c r="J6668" t="s">
        <v>42</v>
      </c>
      <c r="K6668" s="1" t="s">
        <v>18</v>
      </c>
      <c r="L6668" t="s">
        <v>278</v>
      </c>
      <c r="M6668" t="s">
        <v>43</v>
      </c>
      <c r="N6668">
        <v>1</v>
      </c>
      <c r="O6668" t="s">
        <v>232</v>
      </c>
      <c r="P6668">
        <v>1</v>
      </c>
      <c r="Q6668" t="s">
        <v>464</v>
      </c>
      <c r="R6668" t="s">
        <v>234</v>
      </c>
      <c r="S6668" t="s">
        <v>258</v>
      </c>
      <c r="T6668" t="s">
        <v>259</v>
      </c>
      <c r="U6668" t="s">
        <v>443</v>
      </c>
    </row>
    <row r="6669" spans="1:21" x14ac:dyDescent="0.35">
      <c r="A6669" s="2" t="s">
        <v>53</v>
      </c>
      <c r="B6669" s="1" t="s">
        <v>151</v>
      </c>
      <c r="C6669" t="s">
        <v>509</v>
      </c>
      <c r="D6669" s="1" t="s">
        <v>71</v>
      </c>
      <c r="E6669" s="1" t="s">
        <v>25</v>
      </c>
      <c r="F6669" s="1" t="s">
        <v>29</v>
      </c>
      <c r="G6669" s="1" t="s">
        <v>29</v>
      </c>
      <c r="H6669" t="s">
        <v>30</v>
      </c>
      <c r="I6669" s="1" t="s">
        <v>152</v>
      </c>
      <c r="J6669" t="s">
        <v>72</v>
      </c>
      <c r="K6669" s="1" t="s">
        <v>18</v>
      </c>
      <c r="L6669" t="s">
        <v>363</v>
      </c>
      <c r="M6669" t="s">
        <v>18</v>
      </c>
      <c r="N6669">
        <v>1</v>
      </c>
      <c r="O6669" t="s">
        <v>235</v>
      </c>
      <c r="P6669">
        <v>0</v>
      </c>
      <c r="Q6669" t="s">
        <v>464</v>
      </c>
      <c r="R6669" t="s">
        <v>234</v>
      </c>
      <c r="S6669" t="s">
        <v>258</v>
      </c>
      <c r="T6669" t="s">
        <v>259</v>
      </c>
      <c r="U6669" t="s">
        <v>443</v>
      </c>
    </row>
    <row r="6670" spans="1:21" x14ac:dyDescent="0.35">
      <c r="A6670" s="2" t="s">
        <v>53</v>
      </c>
      <c r="B6670" s="1" t="s">
        <v>151</v>
      </c>
      <c r="C6670" t="s">
        <v>509</v>
      </c>
      <c r="D6670" s="1" t="s">
        <v>71</v>
      </c>
      <c r="E6670" s="1" t="s">
        <v>25</v>
      </c>
      <c r="F6670" s="1" t="s">
        <v>29</v>
      </c>
      <c r="G6670" s="1" t="s">
        <v>29</v>
      </c>
      <c r="H6670" t="s">
        <v>30</v>
      </c>
      <c r="I6670" s="1" t="s">
        <v>152</v>
      </c>
      <c r="J6670" t="s">
        <v>72</v>
      </c>
      <c r="K6670" s="1" t="s">
        <v>18</v>
      </c>
      <c r="L6670" t="s">
        <v>363</v>
      </c>
      <c r="M6670" t="s">
        <v>43</v>
      </c>
      <c r="N6670">
        <v>1</v>
      </c>
      <c r="O6670" t="s">
        <v>235</v>
      </c>
      <c r="P6670">
        <v>0</v>
      </c>
      <c r="Q6670" t="s">
        <v>464</v>
      </c>
      <c r="R6670" t="s">
        <v>234</v>
      </c>
      <c r="S6670" t="s">
        <v>258</v>
      </c>
      <c r="T6670" t="s">
        <v>259</v>
      </c>
      <c r="U6670" t="s">
        <v>443</v>
      </c>
    </row>
    <row r="6671" spans="1:21" x14ac:dyDescent="0.35">
      <c r="A6671" s="2" t="s">
        <v>53</v>
      </c>
      <c r="B6671" s="1" t="s">
        <v>151</v>
      </c>
      <c r="C6671" t="s">
        <v>509</v>
      </c>
      <c r="D6671" s="1" t="s">
        <v>71</v>
      </c>
      <c r="E6671" s="1" t="s">
        <v>25</v>
      </c>
      <c r="F6671" s="1" t="s">
        <v>29</v>
      </c>
      <c r="G6671" s="1" t="s">
        <v>29</v>
      </c>
      <c r="H6671" t="s">
        <v>36</v>
      </c>
      <c r="I6671" s="1" t="s">
        <v>247</v>
      </c>
      <c r="J6671" t="s">
        <v>42</v>
      </c>
      <c r="K6671" s="1" t="s">
        <v>34</v>
      </c>
      <c r="L6671" t="s">
        <v>278</v>
      </c>
      <c r="M6671" t="s">
        <v>34</v>
      </c>
      <c r="N6671">
        <v>1</v>
      </c>
      <c r="O6671" t="s">
        <v>232</v>
      </c>
      <c r="P6671">
        <v>1</v>
      </c>
      <c r="Q6671" t="s">
        <v>464</v>
      </c>
      <c r="R6671" t="s">
        <v>234</v>
      </c>
      <c r="S6671" t="s">
        <v>258</v>
      </c>
      <c r="T6671" t="s">
        <v>259</v>
      </c>
      <c r="U6671" t="s">
        <v>444</v>
      </c>
    </row>
    <row r="6672" spans="1:21" x14ac:dyDescent="0.35">
      <c r="A6672" s="2" t="s">
        <v>53</v>
      </c>
      <c r="B6672" s="1" t="s">
        <v>151</v>
      </c>
      <c r="C6672" t="s">
        <v>509</v>
      </c>
      <c r="D6672" s="1" t="s">
        <v>71</v>
      </c>
      <c r="E6672" s="1" t="s">
        <v>25</v>
      </c>
      <c r="F6672" s="1" t="s">
        <v>29</v>
      </c>
      <c r="G6672" s="1" t="s">
        <v>29</v>
      </c>
      <c r="H6672" t="s">
        <v>36</v>
      </c>
      <c r="I6672" s="1" t="s">
        <v>152</v>
      </c>
      <c r="J6672" t="s">
        <v>72</v>
      </c>
      <c r="K6672" s="1" t="s">
        <v>75</v>
      </c>
      <c r="L6672" t="s">
        <v>363</v>
      </c>
      <c r="M6672" t="s">
        <v>112</v>
      </c>
      <c r="N6672">
        <v>1</v>
      </c>
      <c r="O6672" t="s">
        <v>235</v>
      </c>
      <c r="P6672">
        <v>0</v>
      </c>
      <c r="Q6672" t="s">
        <v>464</v>
      </c>
      <c r="R6672" t="s">
        <v>234</v>
      </c>
      <c r="S6672" t="s">
        <v>258</v>
      </c>
      <c r="T6672" t="s">
        <v>259</v>
      </c>
      <c r="U6672" t="s">
        <v>443</v>
      </c>
    </row>
    <row r="6673" spans="1:21" x14ac:dyDescent="0.35">
      <c r="A6673" s="2" t="s">
        <v>53</v>
      </c>
      <c r="B6673" s="1" t="s">
        <v>151</v>
      </c>
      <c r="C6673" t="s">
        <v>509</v>
      </c>
      <c r="D6673" s="1" t="s">
        <v>71</v>
      </c>
      <c r="E6673" s="1" t="s">
        <v>25</v>
      </c>
      <c r="F6673" s="1" t="s">
        <v>29</v>
      </c>
      <c r="G6673" s="1" t="s">
        <v>29</v>
      </c>
      <c r="H6673" t="s">
        <v>36</v>
      </c>
      <c r="I6673" s="1" t="s">
        <v>152</v>
      </c>
      <c r="J6673" t="s">
        <v>72</v>
      </c>
      <c r="K6673" s="1" t="s">
        <v>22</v>
      </c>
      <c r="L6673" t="s">
        <v>363</v>
      </c>
      <c r="M6673" t="s">
        <v>79</v>
      </c>
      <c r="N6673">
        <v>1</v>
      </c>
      <c r="O6673" t="s">
        <v>235</v>
      </c>
      <c r="P6673">
        <v>0</v>
      </c>
      <c r="Q6673" t="s">
        <v>464</v>
      </c>
      <c r="R6673" t="s">
        <v>234</v>
      </c>
      <c r="S6673" t="s">
        <v>258</v>
      </c>
      <c r="T6673" t="s">
        <v>259</v>
      </c>
      <c r="U6673" t="s">
        <v>443</v>
      </c>
    </row>
    <row r="6674" spans="1:21" x14ac:dyDescent="0.35">
      <c r="A6674" s="2" t="s">
        <v>53</v>
      </c>
      <c r="B6674" s="1" t="s">
        <v>151</v>
      </c>
      <c r="C6674" t="s">
        <v>509</v>
      </c>
      <c r="D6674" s="1" t="s">
        <v>71</v>
      </c>
      <c r="E6674" s="1" t="s">
        <v>25</v>
      </c>
      <c r="F6674" s="1" t="s">
        <v>29</v>
      </c>
      <c r="G6674" s="1" t="s">
        <v>29</v>
      </c>
      <c r="H6674" t="s">
        <v>24</v>
      </c>
      <c r="I6674" s="1" t="s">
        <v>152</v>
      </c>
      <c r="J6674" t="s">
        <v>72</v>
      </c>
      <c r="K6674" s="1" t="s">
        <v>18</v>
      </c>
      <c r="L6674" t="s">
        <v>363</v>
      </c>
      <c r="M6674" t="s">
        <v>18</v>
      </c>
      <c r="N6674">
        <v>1</v>
      </c>
      <c r="O6674" t="s">
        <v>235</v>
      </c>
      <c r="P6674">
        <v>0</v>
      </c>
      <c r="Q6674" t="s">
        <v>464</v>
      </c>
      <c r="R6674" t="s">
        <v>234</v>
      </c>
      <c r="S6674" t="s">
        <v>258</v>
      </c>
      <c r="T6674" t="s">
        <v>259</v>
      </c>
      <c r="U6674" t="s">
        <v>443</v>
      </c>
    </row>
    <row r="6675" spans="1:21" x14ac:dyDescent="0.35">
      <c r="A6675" s="2" t="s">
        <v>53</v>
      </c>
      <c r="B6675" s="1" t="s">
        <v>151</v>
      </c>
      <c r="C6675" t="s">
        <v>509</v>
      </c>
      <c r="D6675" s="1" t="s">
        <v>71</v>
      </c>
      <c r="E6675" s="1" t="s">
        <v>25</v>
      </c>
      <c r="F6675" s="1" t="s">
        <v>29</v>
      </c>
      <c r="G6675" s="1" t="s">
        <v>29</v>
      </c>
      <c r="H6675" t="s">
        <v>24</v>
      </c>
      <c r="I6675" s="1" t="s">
        <v>152</v>
      </c>
      <c r="J6675" t="s">
        <v>72</v>
      </c>
      <c r="K6675" s="1" t="s">
        <v>18</v>
      </c>
      <c r="L6675" t="s">
        <v>363</v>
      </c>
      <c r="M6675" t="s">
        <v>77</v>
      </c>
      <c r="N6675">
        <v>1</v>
      </c>
      <c r="O6675" t="s">
        <v>235</v>
      </c>
      <c r="P6675">
        <v>1</v>
      </c>
      <c r="Q6675" t="s">
        <v>464</v>
      </c>
      <c r="R6675" t="s">
        <v>234</v>
      </c>
      <c r="S6675" t="s">
        <v>258</v>
      </c>
      <c r="T6675" t="s">
        <v>259</v>
      </c>
      <c r="U6675" t="s">
        <v>443</v>
      </c>
    </row>
    <row r="6676" spans="1:21" x14ac:dyDescent="0.35">
      <c r="A6676" s="2" t="s">
        <v>53</v>
      </c>
      <c r="B6676" s="1" t="s">
        <v>151</v>
      </c>
      <c r="C6676" t="s">
        <v>509</v>
      </c>
      <c r="D6676" s="1" t="s">
        <v>71</v>
      </c>
      <c r="E6676" s="1" t="s">
        <v>25</v>
      </c>
      <c r="F6676" s="1" t="s">
        <v>29</v>
      </c>
      <c r="G6676" s="1" t="s">
        <v>29</v>
      </c>
      <c r="H6676" t="s">
        <v>24</v>
      </c>
      <c r="I6676" s="1" t="s">
        <v>152</v>
      </c>
      <c r="J6676" t="s">
        <v>72</v>
      </c>
      <c r="K6676" s="1" t="s">
        <v>22</v>
      </c>
      <c r="L6676" t="s">
        <v>278</v>
      </c>
      <c r="M6676" t="s">
        <v>22</v>
      </c>
      <c r="N6676">
        <v>1</v>
      </c>
      <c r="O6676" t="s">
        <v>235</v>
      </c>
      <c r="P6676">
        <v>1</v>
      </c>
      <c r="Q6676" t="s">
        <v>464</v>
      </c>
      <c r="R6676" t="s">
        <v>234</v>
      </c>
      <c r="S6676" t="s">
        <v>258</v>
      </c>
      <c r="T6676" t="s">
        <v>259</v>
      </c>
      <c r="U6676" t="s">
        <v>443</v>
      </c>
    </row>
    <row r="6677" spans="1:21" x14ac:dyDescent="0.35">
      <c r="A6677" s="2" t="s">
        <v>53</v>
      </c>
      <c r="B6677" s="1" t="s">
        <v>151</v>
      </c>
      <c r="C6677" t="s">
        <v>509</v>
      </c>
      <c r="D6677" s="1" t="s">
        <v>71</v>
      </c>
      <c r="E6677" s="1" t="s">
        <v>25</v>
      </c>
      <c r="F6677" s="1" t="s">
        <v>29</v>
      </c>
      <c r="G6677" s="1" t="s">
        <v>29</v>
      </c>
      <c r="H6677" t="s">
        <v>24</v>
      </c>
      <c r="I6677" s="1" t="s">
        <v>152</v>
      </c>
      <c r="J6677" t="s">
        <v>72</v>
      </c>
      <c r="K6677" s="1" t="s">
        <v>22</v>
      </c>
      <c r="L6677" t="s">
        <v>363</v>
      </c>
      <c r="M6677" t="s">
        <v>95</v>
      </c>
      <c r="N6677">
        <v>1</v>
      </c>
      <c r="O6677" t="s">
        <v>235</v>
      </c>
      <c r="P6677">
        <v>0</v>
      </c>
      <c r="Q6677" t="s">
        <v>464</v>
      </c>
      <c r="R6677" t="s">
        <v>234</v>
      </c>
      <c r="S6677" t="s">
        <v>258</v>
      </c>
      <c r="T6677" t="s">
        <v>259</v>
      </c>
      <c r="U6677" t="s">
        <v>443</v>
      </c>
    </row>
    <row r="6678" spans="1:21" x14ac:dyDescent="0.35">
      <c r="A6678" s="2" t="s">
        <v>53</v>
      </c>
      <c r="B6678" s="1" t="s">
        <v>151</v>
      </c>
      <c r="C6678" t="s">
        <v>509</v>
      </c>
      <c r="D6678" s="1" t="s">
        <v>71</v>
      </c>
      <c r="E6678" s="1" t="s">
        <v>25</v>
      </c>
      <c r="F6678" s="1" t="s">
        <v>29</v>
      </c>
      <c r="G6678" s="1" t="s">
        <v>29</v>
      </c>
      <c r="H6678" t="s">
        <v>40</v>
      </c>
      <c r="I6678" s="1" t="s">
        <v>152</v>
      </c>
      <c r="J6678" t="s">
        <v>72</v>
      </c>
      <c r="K6678" s="1" t="s">
        <v>18</v>
      </c>
      <c r="L6678" t="s">
        <v>363</v>
      </c>
      <c r="M6678" t="s">
        <v>18</v>
      </c>
      <c r="N6678">
        <v>1</v>
      </c>
      <c r="O6678" t="s">
        <v>235</v>
      </c>
      <c r="P6678">
        <v>0</v>
      </c>
      <c r="Q6678" t="s">
        <v>464</v>
      </c>
      <c r="R6678" t="s">
        <v>234</v>
      </c>
      <c r="S6678" t="s">
        <v>258</v>
      </c>
      <c r="T6678" t="s">
        <v>259</v>
      </c>
      <c r="U6678" t="s">
        <v>443</v>
      </c>
    </row>
    <row r="6679" spans="1:21" x14ac:dyDescent="0.35">
      <c r="A6679" s="2" t="s">
        <v>53</v>
      </c>
      <c r="B6679" s="1" t="s">
        <v>151</v>
      </c>
      <c r="C6679" t="s">
        <v>509</v>
      </c>
      <c r="D6679" s="1" t="s">
        <v>71</v>
      </c>
      <c r="E6679" s="1" t="s">
        <v>25</v>
      </c>
      <c r="F6679" s="1" t="s">
        <v>29</v>
      </c>
      <c r="G6679" s="1" t="s">
        <v>29</v>
      </c>
      <c r="H6679" t="s">
        <v>40</v>
      </c>
      <c r="I6679" s="1" t="s">
        <v>152</v>
      </c>
      <c r="J6679" t="s">
        <v>72</v>
      </c>
      <c r="K6679" s="1" t="s">
        <v>75</v>
      </c>
      <c r="L6679" t="s">
        <v>363</v>
      </c>
      <c r="M6679" t="s">
        <v>109</v>
      </c>
      <c r="N6679">
        <v>1</v>
      </c>
      <c r="O6679" t="s">
        <v>235</v>
      </c>
      <c r="P6679">
        <v>0</v>
      </c>
      <c r="Q6679" t="s">
        <v>464</v>
      </c>
      <c r="R6679" t="s">
        <v>234</v>
      </c>
      <c r="S6679" t="s">
        <v>258</v>
      </c>
      <c r="T6679" t="s">
        <v>259</v>
      </c>
      <c r="U6679" t="s">
        <v>443</v>
      </c>
    </row>
    <row r="6680" spans="1:21" x14ac:dyDescent="0.35">
      <c r="A6680" s="2" t="s">
        <v>53</v>
      </c>
      <c r="B6680" s="1" t="s">
        <v>151</v>
      </c>
      <c r="C6680" t="s">
        <v>509</v>
      </c>
      <c r="D6680" s="1" t="s">
        <v>71</v>
      </c>
      <c r="E6680" s="1" t="s">
        <v>25</v>
      </c>
      <c r="F6680" s="1" t="s">
        <v>21</v>
      </c>
      <c r="G6680" s="1" t="s">
        <v>29</v>
      </c>
      <c r="H6680" t="s">
        <v>16</v>
      </c>
      <c r="I6680" s="1" t="s">
        <v>247</v>
      </c>
      <c r="J6680" t="s">
        <v>42</v>
      </c>
      <c r="K6680" s="1" t="s">
        <v>18</v>
      </c>
      <c r="L6680" t="s">
        <v>278</v>
      </c>
      <c r="M6680" t="s">
        <v>18</v>
      </c>
      <c r="N6680">
        <v>2</v>
      </c>
      <c r="O6680" t="s">
        <v>232</v>
      </c>
      <c r="P6680">
        <v>1</v>
      </c>
      <c r="Q6680" t="s">
        <v>464</v>
      </c>
      <c r="R6680" t="s">
        <v>234</v>
      </c>
      <c r="S6680" t="s">
        <v>258</v>
      </c>
      <c r="T6680" t="s">
        <v>259</v>
      </c>
      <c r="U6680" t="s">
        <v>443</v>
      </c>
    </row>
    <row r="6681" spans="1:21" x14ac:dyDescent="0.35">
      <c r="A6681" s="2" t="s">
        <v>53</v>
      </c>
      <c r="B6681" s="1" t="s">
        <v>151</v>
      </c>
      <c r="C6681" t="s">
        <v>509</v>
      </c>
      <c r="D6681" s="1" t="s">
        <v>71</v>
      </c>
      <c r="E6681" s="1" t="s">
        <v>25</v>
      </c>
      <c r="F6681" s="1" t="s">
        <v>21</v>
      </c>
      <c r="G6681" s="1" t="s">
        <v>29</v>
      </c>
      <c r="H6681" t="s">
        <v>16</v>
      </c>
      <c r="I6681" s="1" t="s">
        <v>152</v>
      </c>
      <c r="J6681" t="s">
        <v>72</v>
      </c>
      <c r="K6681" s="1" t="s">
        <v>18</v>
      </c>
      <c r="L6681" t="s">
        <v>278</v>
      </c>
      <c r="M6681" t="s">
        <v>77</v>
      </c>
      <c r="N6681">
        <v>1</v>
      </c>
      <c r="O6681" t="s">
        <v>232</v>
      </c>
      <c r="P6681">
        <v>1</v>
      </c>
      <c r="Q6681" t="s">
        <v>464</v>
      </c>
      <c r="R6681" t="s">
        <v>234</v>
      </c>
      <c r="S6681" t="s">
        <v>258</v>
      </c>
      <c r="T6681" t="s">
        <v>259</v>
      </c>
      <c r="U6681" t="s">
        <v>443</v>
      </c>
    </row>
    <row r="6682" spans="1:21" x14ac:dyDescent="0.35">
      <c r="A6682" s="2" t="s">
        <v>53</v>
      </c>
      <c r="B6682" s="1" t="s">
        <v>151</v>
      </c>
      <c r="C6682" t="s">
        <v>509</v>
      </c>
      <c r="D6682" s="1" t="s">
        <v>71</v>
      </c>
      <c r="E6682" s="1" t="s">
        <v>25</v>
      </c>
      <c r="F6682" s="1" t="s">
        <v>21</v>
      </c>
      <c r="G6682" s="1" t="s">
        <v>29</v>
      </c>
      <c r="H6682" t="s">
        <v>16</v>
      </c>
      <c r="I6682" s="1" t="s">
        <v>152</v>
      </c>
      <c r="J6682" t="s">
        <v>72</v>
      </c>
      <c r="K6682" s="1" t="s">
        <v>18</v>
      </c>
      <c r="L6682" t="s">
        <v>278</v>
      </c>
      <c r="M6682" t="s">
        <v>100</v>
      </c>
      <c r="N6682">
        <v>1</v>
      </c>
      <c r="O6682" t="s">
        <v>235</v>
      </c>
      <c r="P6682">
        <v>1</v>
      </c>
      <c r="Q6682" t="s">
        <v>464</v>
      </c>
      <c r="R6682" t="s">
        <v>234</v>
      </c>
      <c r="S6682" t="s">
        <v>258</v>
      </c>
      <c r="T6682" t="s">
        <v>259</v>
      </c>
      <c r="U6682" t="s">
        <v>443</v>
      </c>
    </row>
    <row r="6683" spans="1:21" x14ac:dyDescent="0.35">
      <c r="A6683" s="2" t="s">
        <v>53</v>
      </c>
      <c r="B6683" s="1" t="s">
        <v>151</v>
      </c>
      <c r="C6683" t="s">
        <v>509</v>
      </c>
      <c r="D6683" s="1" t="s">
        <v>71</v>
      </c>
      <c r="E6683" s="1" t="s">
        <v>25</v>
      </c>
      <c r="F6683" s="1" t="s">
        <v>21</v>
      </c>
      <c r="G6683" s="1" t="s">
        <v>29</v>
      </c>
      <c r="H6683" t="s">
        <v>16</v>
      </c>
      <c r="I6683" s="1" t="s">
        <v>152</v>
      </c>
      <c r="J6683" t="s">
        <v>72</v>
      </c>
      <c r="K6683" s="1" t="s">
        <v>18</v>
      </c>
      <c r="L6683" t="s">
        <v>363</v>
      </c>
      <c r="M6683" t="s">
        <v>18</v>
      </c>
      <c r="N6683">
        <v>1</v>
      </c>
      <c r="O6683" t="s">
        <v>235</v>
      </c>
      <c r="P6683">
        <v>1</v>
      </c>
      <c r="Q6683" t="s">
        <v>464</v>
      </c>
      <c r="R6683" t="s">
        <v>234</v>
      </c>
      <c r="S6683" t="s">
        <v>258</v>
      </c>
      <c r="T6683" t="s">
        <v>259</v>
      </c>
      <c r="U6683" t="s">
        <v>443</v>
      </c>
    </row>
    <row r="6684" spans="1:21" x14ac:dyDescent="0.35">
      <c r="A6684" s="2" t="s">
        <v>53</v>
      </c>
      <c r="B6684" s="1" t="s">
        <v>151</v>
      </c>
      <c r="C6684" t="s">
        <v>509</v>
      </c>
      <c r="D6684" s="1" t="s">
        <v>71</v>
      </c>
      <c r="E6684" s="1" t="s">
        <v>25</v>
      </c>
      <c r="F6684" s="1" t="s">
        <v>21</v>
      </c>
      <c r="G6684" s="1" t="s">
        <v>29</v>
      </c>
      <c r="H6684" t="s">
        <v>16</v>
      </c>
      <c r="I6684" s="1" t="s">
        <v>152</v>
      </c>
      <c r="J6684" t="s">
        <v>72</v>
      </c>
      <c r="K6684" s="1" t="s">
        <v>34</v>
      </c>
      <c r="L6684" t="s">
        <v>278</v>
      </c>
      <c r="M6684" t="s">
        <v>35</v>
      </c>
      <c r="N6684">
        <v>1</v>
      </c>
      <c r="O6684" t="s">
        <v>235</v>
      </c>
      <c r="P6684">
        <v>1</v>
      </c>
      <c r="Q6684" t="s">
        <v>464</v>
      </c>
      <c r="R6684" t="s">
        <v>234</v>
      </c>
      <c r="S6684" t="s">
        <v>258</v>
      </c>
      <c r="T6684" t="s">
        <v>259</v>
      </c>
      <c r="U6684" t="s">
        <v>443</v>
      </c>
    </row>
    <row r="6685" spans="1:21" x14ac:dyDescent="0.35">
      <c r="A6685" s="2" t="s">
        <v>53</v>
      </c>
      <c r="B6685" s="1" t="s">
        <v>151</v>
      </c>
      <c r="C6685" t="s">
        <v>509</v>
      </c>
      <c r="D6685" s="1" t="s">
        <v>71</v>
      </c>
      <c r="E6685" s="1" t="s">
        <v>25</v>
      </c>
      <c r="F6685" s="1" t="s">
        <v>21</v>
      </c>
      <c r="G6685" s="1" t="s">
        <v>29</v>
      </c>
      <c r="H6685" t="s">
        <v>20</v>
      </c>
      <c r="I6685" s="1" t="s">
        <v>152</v>
      </c>
      <c r="J6685" t="s">
        <v>72</v>
      </c>
      <c r="K6685" s="1" t="s">
        <v>18</v>
      </c>
      <c r="L6685" t="s">
        <v>278</v>
      </c>
      <c r="M6685" t="s">
        <v>18</v>
      </c>
      <c r="N6685">
        <v>1</v>
      </c>
      <c r="O6685" t="s">
        <v>235</v>
      </c>
      <c r="P6685">
        <v>1</v>
      </c>
      <c r="Q6685" t="s">
        <v>464</v>
      </c>
      <c r="R6685" t="s">
        <v>234</v>
      </c>
      <c r="S6685" t="s">
        <v>258</v>
      </c>
      <c r="T6685" t="s">
        <v>259</v>
      </c>
      <c r="U6685" t="s">
        <v>443</v>
      </c>
    </row>
    <row r="6686" spans="1:21" x14ac:dyDescent="0.35">
      <c r="A6686" s="2" t="s">
        <v>53</v>
      </c>
      <c r="B6686" s="1" t="s">
        <v>151</v>
      </c>
      <c r="C6686" t="s">
        <v>509</v>
      </c>
      <c r="D6686" s="1" t="s">
        <v>71</v>
      </c>
      <c r="E6686" s="1" t="s">
        <v>25</v>
      </c>
      <c r="F6686" s="1" t="s">
        <v>21</v>
      </c>
      <c r="G6686" s="1" t="s">
        <v>29</v>
      </c>
      <c r="H6686" t="s">
        <v>20</v>
      </c>
      <c r="I6686" s="1" t="s">
        <v>152</v>
      </c>
      <c r="J6686" t="s">
        <v>72</v>
      </c>
      <c r="K6686" s="1" t="s">
        <v>18</v>
      </c>
      <c r="L6686" t="s">
        <v>363</v>
      </c>
      <c r="M6686" t="s">
        <v>18</v>
      </c>
      <c r="N6686">
        <v>2</v>
      </c>
      <c r="O6686" t="s">
        <v>235</v>
      </c>
      <c r="P6686">
        <v>1</v>
      </c>
      <c r="Q6686" t="s">
        <v>464</v>
      </c>
      <c r="R6686" t="s">
        <v>234</v>
      </c>
      <c r="S6686" t="s">
        <v>258</v>
      </c>
      <c r="T6686" t="s">
        <v>259</v>
      </c>
      <c r="U6686" t="s">
        <v>443</v>
      </c>
    </row>
    <row r="6687" spans="1:21" x14ac:dyDescent="0.35">
      <c r="A6687" s="2" t="s">
        <v>53</v>
      </c>
      <c r="B6687" s="1" t="s">
        <v>151</v>
      </c>
      <c r="C6687" t="s">
        <v>509</v>
      </c>
      <c r="D6687" s="1" t="s">
        <v>71</v>
      </c>
      <c r="E6687" s="1" t="s">
        <v>25</v>
      </c>
      <c r="F6687" s="1" t="s">
        <v>21</v>
      </c>
      <c r="G6687" s="1" t="s">
        <v>29</v>
      </c>
      <c r="H6687" t="s">
        <v>27</v>
      </c>
      <c r="I6687" s="1" t="s">
        <v>152</v>
      </c>
      <c r="J6687" t="s">
        <v>72</v>
      </c>
      <c r="K6687" s="1" t="s">
        <v>18</v>
      </c>
      <c r="L6687" t="s">
        <v>278</v>
      </c>
      <c r="M6687" t="s">
        <v>18</v>
      </c>
      <c r="N6687">
        <v>1</v>
      </c>
      <c r="O6687" t="s">
        <v>235</v>
      </c>
      <c r="P6687">
        <v>1</v>
      </c>
      <c r="Q6687" t="s">
        <v>464</v>
      </c>
      <c r="R6687" t="s">
        <v>234</v>
      </c>
      <c r="S6687" t="s">
        <v>258</v>
      </c>
      <c r="T6687" t="s">
        <v>259</v>
      </c>
      <c r="U6687" t="s">
        <v>443</v>
      </c>
    </row>
    <row r="6688" spans="1:21" x14ac:dyDescent="0.35">
      <c r="A6688" s="2" t="s">
        <v>53</v>
      </c>
      <c r="B6688" s="1" t="s">
        <v>151</v>
      </c>
      <c r="C6688" t="s">
        <v>509</v>
      </c>
      <c r="D6688" s="1" t="s">
        <v>71</v>
      </c>
      <c r="E6688" s="1" t="s">
        <v>25</v>
      </c>
      <c r="F6688" s="1" t="s">
        <v>21</v>
      </c>
      <c r="G6688" s="1" t="s">
        <v>29</v>
      </c>
      <c r="H6688" t="s">
        <v>27</v>
      </c>
      <c r="I6688" s="1" t="s">
        <v>152</v>
      </c>
      <c r="J6688" t="s">
        <v>72</v>
      </c>
      <c r="K6688" s="1" t="s">
        <v>48</v>
      </c>
      <c r="L6688" t="s">
        <v>363</v>
      </c>
      <c r="M6688" t="s">
        <v>148</v>
      </c>
      <c r="N6688">
        <v>1</v>
      </c>
      <c r="O6688" t="s">
        <v>235</v>
      </c>
      <c r="P6688">
        <v>1</v>
      </c>
      <c r="Q6688" t="s">
        <v>464</v>
      </c>
      <c r="R6688" t="s">
        <v>234</v>
      </c>
      <c r="S6688" t="s">
        <v>258</v>
      </c>
      <c r="T6688" t="s">
        <v>259</v>
      </c>
      <c r="U6688" t="s">
        <v>443</v>
      </c>
    </row>
    <row r="6689" spans="1:21" x14ac:dyDescent="0.35">
      <c r="A6689" s="2" t="s">
        <v>53</v>
      </c>
      <c r="B6689" s="1" t="s">
        <v>151</v>
      </c>
      <c r="C6689" t="s">
        <v>509</v>
      </c>
      <c r="D6689" s="1" t="s">
        <v>71</v>
      </c>
      <c r="E6689" s="1" t="s">
        <v>25</v>
      </c>
      <c r="F6689" s="1" t="s">
        <v>21</v>
      </c>
      <c r="G6689" s="1" t="s">
        <v>29</v>
      </c>
      <c r="H6689" t="s">
        <v>27</v>
      </c>
      <c r="I6689" s="1" t="s">
        <v>152</v>
      </c>
      <c r="J6689" t="s">
        <v>72</v>
      </c>
      <c r="K6689" s="1" t="s">
        <v>75</v>
      </c>
      <c r="L6689" t="s">
        <v>278</v>
      </c>
      <c r="M6689" t="s">
        <v>109</v>
      </c>
      <c r="N6689">
        <v>1</v>
      </c>
      <c r="O6689" t="s">
        <v>235</v>
      </c>
      <c r="P6689">
        <v>1</v>
      </c>
      <c r="Q6689" t="s">
        <v>464</v>
      </c>
      <c r="R6689" t="s">
        <v>234</v>
      </c>
      <c r="S6689" t="s">
        <v>258</v>
      </c>
      <c r="T6689" t="s">
        <v>259</v>
      </c>
      <c r="U6689" t="s">
        <v>443</v>
      </c>
    </row>
    <row r="6690" spans="1:21" x14ac:dyDescent="0.35">
      <c r="A6690" s="2" t="s">
        <v>53</v>
      </c>
      <c r="B6690" s="1" t="s">
        <v>151</v>
      </c>
      <c r="C6690" t="s">
        <v>509</v>
      </c>
      <c r="D6690" s="1" t="s">
        <v>71</v>
      </c>
      <c r="E6690" s="1" t="s">
        <v>25</v>
      </c>
      <c r="F6690" s="1" t="s">
        <v>21</v>
      </c>
      <c r="G6690" s="1" t="s">
        <v>29</v>
      </c>
      <c r="H6690" t="s">
        <v>27</v>
      </c>
      <c r="I6690" s="1" t="s">
        <v>152</v>
      </c>
      <c r="J6690" t="s">
        <v>72</v>
      </c>
      <c r="K6690" s="1" t="s">
        <v>75</v>
      </c>
      <c r="L6690" t="s">
        <v>363</v>
      </c>
      <c r="M6690" t="s">
        <v>109</v>
      </c>
      <c r="N6690">
        <v>1</v>
      </c>
      <c r="O6690" t="s">
        <v>235</v>
      </c>
      <c r="P6690">
        <v>1</v>
      </c>
      <c r="Q6690" t="s">
        <v>464</v>
      </c>
      <c r="R6690" t="s">
        <v>234</v>
      </c>
      <c r="S6690" t="s">
        <v>258</v>
      </c>
      <c r="T6690" t="s">
        <v>259</v>
      </c>
      <c r="U6690" t="s">
        <v>443</v>
      </c>
    </row>
    <row r="6691" spans="1:21" x14ac:dyDescent="0.35">
      <c r="A6691" s="2" t="s">
        <v>53</v>
      </c>
      <c r="B6691" s="1" t="s">
        <v>151</v>
      </c>
      <c r="C6691" t="s">
        <v>509</v>
      </c>
      <c r="D6691" s="1" t="s">
        <v>71</v>
      </c>
      <c r="E6691" s="1" t="s">
        <v>25</v>
      </c>
      <c r="F6691" s="1" t="s">
        <v>21</v>
      </c>
      <c r="G6691" s="1" t="s">
        <v>29</v>
      </c>
      <c r="H6691" t="s">
        <v>36</v>
      </c>
      <c r="I6691" s="1" t="s">
        <v>152</v>
      </c>
      <c r="J6691" t="s">
        <v>72</v>
      </c>
      <c r="K6691" s="1" t="s">
        <v>18</v>
      </c>
      <c r="L6691" t="s">
        <v>363</v>
      </c>
      <c r="M6691" t="s">
        <v>18</v>
      </c>
      <c r="N6691">
        <v>1</v>
      </c>
      <c r="O6691" t="s">
        <v>235</v>
      </c>
      <c r="P6691">
        <v>1</v>
      </c>
      <c r="Q6691" t="s">
        <v>464</v>
      </c>
      <c r="R6691" t="s">
        <v>234</v>
      </c>
      <c r="S6691" t="s">
        <v>258</v>
      </c>
      <c r="T6691" t="s">
        <v>259</v>
      </c>
      <c r="U6691" t="s">
        <v>443</v>
      </c>
    </row>
    <row r="6692" spans="1:21" x14ac:dyDescent="0.35">
      <c r="A6692" s="2" t="s">
        <v>53</v>
      </c>
      <c r="B6692" s="1" t="s">
        <v>151</v>
      </c>
      <c r="C6692" t="s">
        <v>509</v>
      </c>
      <c r="D6692" s="1" t="s">
        <v>71</v>
      </c>
      <c r="E6692" s="1" t="s">
        <v>25</v>
      </c>
      <c r="F6692" s="1" t="s">
        <v>21</v>
      </c>
      <c r="G6692" s="1" t="s">
        <v>29</v>
      </c>
      <c r="H6692" t="s">
        <v>36</v>
      </c>
      <c r="I6692" s="1" t="s">
        <v>152</v>
      </c>
      <c r="J6692" t="s">
        <v>72</v>
      </c>
      <c r="K6692" s="1" t="s">
        <v>22</v>
      </c>
      <c r="L6692" t="s">
        <v>363</v>
      </c>
      <c r="M6692" t="s">
        <v>28</v>
      </c>
      <c r="N6692">
        <v>1</v>
      </c>
      <c r="O6692" t="s">
        <v>235</v>
      </c>
      <c r="P6692">
        <v>0</v>
      </c>
      <c r="Q6692" t="s">
        <v>464</v>
      </c>
      <c r="R6692" t="s">
        <v>234</v>
      </c>
      <c r="S6692" t="s">
        <v>258</v>
      </c>
      <c r="T6692" t="s">
        <v>259</v>
      </c>
      <c r="U6692" t="s">
        <v>443</v>
      </c>
    </row>
    <row r="6693" spans="1:21" x14ac:dyDescent="0.35">
      <c r="A6693" s="2" t="s">
        <v>53</v>
      </c>
      <c r="B6693" s="1" t="s">
        <v>151</v>
      </c>
      <c r="C6693" t="s">
        <v>509</v>
      </c>
      <c r="D6693" s="1" t="s">
        <v>71</v>
      </c>
      <c r="E6693" s="1" t="s">
        <v>25</v>
      </c>
      <c r="F6693" s="1" t="s">
        <v>21</v>
      </c>
      <c r="G6693" s="1" t="s">
        <v>29</v>
      </c>
      <c r="H6693" t="s">
        <v>24</v>
      </c>
      <c r="I6693" s="1" t="s">
        <v>152</v>
      </c>
      <c r="J6693" t="s">
        <v>72</v>
      </c>
      <c r="K6693" s="1" t="s">
        <v>18</v>
      </c>
      <c r="L6693" t="s">
        <v>363</v>
      </c>
      <c r="M6693" t="s">
        <v>18</v>
      </c>
      <c r="N6693">
        <v>2</v>
      </c>
      <c r="O6693" t="s">
        <v>235</v>
      </c>
      <c r="P6693">
        <v>1</v>
      </c>
      <c r="Q6693" t="s">
        <v>464</v>
      </c>
      <c r="R6693" t="s">
        <v>234</v>
      </c>
      <c r="S6693" t="s">
        <v>258</v>
      </c>
      <c r="T6693" t="s">
        <v>259</v>
      </c>
      <c r="U6693" t="s">
        <v>443</v>
      </c>
    </row>
    <row r="6694" spans="1:21" x14ac:dyDescent="0.35">
      <c r="A6694" s="2" t="s">
        <v>53</v>
      </c>
      <c r="B6694" s="1" t="s">
        <v>151</v>
      </c>
      <c r="C6694" t="s">
        <v>509</v>
      </c>
      <c r="D6694" s="1" t="s">
        <v>71</v>
      </c>
      <c r="E6694" s="1" t="s">
        <v>25</v>
      </c>
      <c r="F6694" s="1" t="s">
        <v>21</v>
      </c>
      <c r="G6694" s="1" t="s">
        <v>29</v>
      </c>
      <c r="H6694" t="s">
        <v>24</v>
      </c>
      <c r="I6694" s="1" t="s">
        <v>152</v>
      </c>
      <c r="J6694" t="s">
        <v>72</v>
      </c>
      <c r="K6694" s="1" t="s">
        <v>57</v>
      </c>
      <c r="L6694" t="s">
        <v>278</v>
      </c>
      <c r="M6694" t="s">
        <v>57</v>
      </c>
      <c r="N6694">
        <v>1</v>
      </c>
      <c r="O6694" t="s">
        <v>235</v>
      </c>
      <c r="P6694">
        <v>1</v>
      </c>
      <c r="Q6694" t="s">
        <v>464</v>
      </c>
      <c r="R6694" t="s">
        <v>234</v>
      </c>
      <c r="S6694" t="s">
        <v>258</v>
      </c>
      <c r="T6694" t="s">
        <v>259</v>
      </c>
      <c r="U6694" t="s">
        <v>443</v>
      </c>
    </row>
    <row r="6695" spans="1:21" x14ac:dyDescent="0.35">
      <c r="A6695" s="2" t="s">
        <v>53</v>
      </c>
      <c r="B6695" s="1" t="s">
        <v>151</v>
      </c>
      <c r="C6695" t="s">
        <v>509</v>
      </c>
      <c r="D6695" s="1" t="s">
        <v>71</v>
      </c>
      <c r="E6695" s="1" t="s">
        <v>25</v>
      </c>
      <c r="F6695" s="1" t="s">
        <v>21</v>
      </c>
      <c r="G6695" s="1" t="s">
        <v>29</v>
      </c>
      <c r="H6695" t="s">
        <v>40</v>
      </c>
      <c r="I6695" s="1" t="s">
        <v>152</v>
      </c>
      <c r="J6695" t="s">
        <v>72</v>
      </c>
      <c r="K6695" s="1" t="s">
        <v>75</v>
      </c>
      <c r="L6695" t="s">
        <v>363</v>
      </c>
      <c r="M6695" t="s">
        <v>99</v>
      </c>
      <c r="N6695">
        <v>1</v>
      </c>
      <c r="O6695" t="s">
        <v>235</v>
      </c>
      <c r="P6695">
        <v>0</v>
      </c>
      <c r="Q6695" t="s">
        <v>464</v>
      </c>
      <c r="R6695" t="s">
        <v>234</v>
      </c>
      <c r="S6695" t="s">
        <v>258</v>
      </c>
      <c r="T6695" t="s">
        <v>259</v>
      </c>
      <c r="U6695" t="s">
        <v>443</v>
      </c>
    </row>
    <row r="6696" spans="1:21" x14ac:dyDescent="0.35">
      <c r="A6696" s="2" t="s">
        <v>53</v>
      </c>
      <c r="B6696" s="1" t="s">
        <v>151</v>
      </c>
      <c r="C6696" t="s">
        <v>509</v>
      </c>
      <c r="D6696" s="1" t="s">
        <v>71</v>
      </c>
      <c r="E6696" s="1" t="s">
        <v>364</v>
      </c>
      <c r="F6696" s="1" t="s">
        <v>26</v>
      </c>
      <c r="G6696" s="1" t="s">
        <v>215</v>
      </c>
      <c r="H6696" t="s">
        <v>30</v>
      </c>
      <c r="I6696" s="1" t="s">
        <v>152</v>
      </c>
      <c r="J6696" t="s">
        <v>72</v>
      </c>
      <c r="K6696" s="1" t="s">
        <v>18</v>
      </c>
      <c r="L6696" t="s">
        <v>278</v>
      </c>
      <c r="M6696" t="s">
        <v>18</v>
      </c>
      <c r="N6696">
        <v>1</v>
      </c>
      <c r="O6696" t="s">
        <v>235</v>
      </c>
      <c r="P6696">
        <v>0</v>
      </c>
      <c r="Q6696" t="s">
        <v>464</v>
      </c>
      <c r="R6696" t="s">
        <v>234</v>
      </c>
      <c r="S6696" t="s">
        <v>258</v>
      </c>
      <c r="T6696" t="s">
        <v>259</v>
      </c>
      <c r="U6696" t="s">
        <v>443</v>
      </c>
    </row>
    <row r="6697" spans="1:21" x14ac:dyDescent="0.35">
      <c r="A6697" s="2" t="s">
        <v>53</v>
      </c>
      <c r="B6697" s="1" t="s">
        <v>151</v>
      </c>
      <c r="C6697" t="s">
        <v>509</v>
      </c>
      <c r="D6697" s="1" t="s">
        <v>71</v>
      </c>
      <c r="E6697" s="1" t="s">
        <v>364</v>
      </c>
      <c r="F6697" s="1" t="s">
        <v>26</v>
      </c>
      <c r="G6697" s="1" t="s">
        <v>215</v>
      </c>
      <c r="H6697" t="s">
        <v>24</v>
      </c>
      <c r="I6697" s="1" t="s">
        <v>152</v>
      </c>
      <c r="J6697" t="s">
        <v>72</v>
      </c>
      <c r="K6697" s="1" t="s">
        <v>18</v>
      </c>
      <c r="L6697" t="s">
        <v>278</v>
      </c>
      <c r="M6697" t="s">
        <v>18</v>
      </c>
      <c r="N6697">
        <v>1</v>
      </c>
      <c r="O6697" t="s">
        <v>235</v>
      </c>
      <c r="P6697">
        <v>1</v>
      </c>
      <c r="Q6697" t="s">
        <v>464</v>
      </c>
      <c r="R6697" t="s">
        <v>234</v>
      </c>
      <c r="S6697" t="s">
        <v>258</v>
      </c>
      <c r="T6697" t="s">
        <v>259</v>
      </c>
      <c r="U6697" t="s">
        <v>443</v>
      </c>
    </row>
    <row r="6698" spans="1:21" x14ac:dyDescent="0.35">
      <c r="A6698" s="2" t="s">
        <v>53</v>
      </c>
      <c r="B6698" s="1" t="s">
        <v>151</v>
      </c>
      <c r="C6698" t="s">
        <v>509</v>
      </c>
      <c r="D6698" s="1" t="s">
        <v>71</v>
      </c>
      <c r="E6698" s="1" t="s">
        <v>364</v>
      </c>
      <c r="F6698" s="1" t="s">
        <v>29</v>
      </c>
      <c r="G6698" s="1" t="s">
        <v>29</v>
      </c>
      <c r="H6698" t="s">
        <v>16</v>
      </c>
      <c r="I6698" s="1" t="s">
        <v>152</v>
      </c>
      <c r="J6698" t="s">
        <v>72</v>
      </c>
      <c r="K6698" s="1" t="s">
        <v>18</v>
      </c>
      <c r="L6698" t="s">
        <v>363</v>
      </c>
      <c r="M6698" t="s">
        <v>18</v>
      </c>
      <c r="N6698">
        <v>1</v>
      </c>
      <c r="O6698" t="s">
        <v>235</v>
      </c>
      <c r="P6698">
        <v>1</v>
      </c>
      <c r="Q6698" t="s">
        <v>464</v>
      </c>
      <c r="R6698" t="s">
        <v>234</v>
      </c>
      <c r="S6698" t="s">
        <v>258</v>
      </c>
      <c r="T6698" t="s">
        <v>259</v>
      </c>
      <c r="U6698" t="s">
        <v>443</v>
      </c>
    </row>
    <row r="6699" spans="1:21" x14ac:dyDescent="0.35">
      <c r="A6699" s="2" t="s">
        <v>53</v>
      </c>
      <c r="B6699" s="1" t="s">
        <v>151</v>
      </c>
      <c r="C6699" t="s">
        <v>509</v>
      </c>
      <c r="D6699" s="1" t="s">
        <v>71</v>
      </c>
      <c r="E6699" s="1" t="s">
        <v>364</v>
      </c>
      <c r="F6699" s="1" t="s">
        <v>21</v>
      </c>
      <c r="G6699" s="1" t="s">
        <v>29</v>
      </c>
      <c r="H6699" t="s">
        <v>47</v>
      </c>
      <c r="I6699" s="1" t="s">
        <v>152</v>
      </c>
      <c r="J6699" t="s">
        <v>72</v>
      </c>
      <c r="K6699" s="1" t="s">
        <v>22</v>
      </c>
      <c r="L6699" t="s">
        <v>363</v>
      </c>
      <c r="M6699" t="s">
        <v>95</v>
      </c>
      <c r="N6699">
        <v>1</v>
      </c>
      <c r="O6699" t="s">
        <v>235</v>
      </c>
      <c r="P6699">
        <v>0</v>
      </c>
      <c r="Q6699" t="s">
        <v>464</v>
      </c>
      <c r="R6699" t="s">
        <v>234</v>
      </c>
      <c r="S6699" t="s">
        <v>258</v>
      </c>
      <c r="T6699" t="s">
        <v>259</v>
      </c>
      <c r="U6699" t="s">
        <v>443</v>
      </c>
    </row>
    <row r="6700" spans="1:21" x14ac:dyDescent="0.35">
      <c r="A6700" s="2" t="s">
        <v>53</v>
      </c>
      <c r="B6700" s="1" t="s">
        <v>151</v>
      </c>
      <c r="C6700" t="s">
        <v>509</v>
      </c>
      <c r="D6700" s="1" t="s">
        <v>284</v>
      </c>
      <c r="E6700" s="1" t="s">
        <v>14</v>
      </c>
      <c r="F6700" s="1" t="s">
        <v>33</v>
      </c>
      <c r="G6700" s="1" t="s">
        <v>214</v>
      </c>
      <c r="H6700" t="s">
        <v>36</v>
      </c>
      <c r="I6700" s="1" t="s">
        <v>152</v>
      </c>
      <c r="J6700" t="s">
        <v>72</v>
      </c>
      <c r="K6700" s="1" t="s">
        <v>64</v>
      </c>
      <c r="L6700" t="s">
        <v>363</v>
      </c>
      <c r="M6700" t="s">
        <v>64</v>
      </c>
      <c r="N6700">
        <v>1</v>
      </c>
      <c r="O6700" t="s">
        <v>235</v>
      </c>
      <c r="P6700">
        <v>0</v>
      </c>
      <c r="Q6700" t="s">
        <v>464</v>
      </c>
      <c r="R6700" t="s">
        <v>234</v>
      </c>
      <c r="S6700" t="s">
        <v>258</v>
      </c>
      <c r="T6700" t="s">
        <v>259</v>
      </c>
      <c r="U6700" t="s">
        <v>443</v>
      </c>
    </row>
    <row r="6701" spans="1:21" x14ac:dyDescent="0.35">
      <c r="A6701" s="2" t="s">
        <v>53</v>
      </c>
      <c r="B6701" s="1" t="s">
        <v>151</v>
      </c>
      <c r="C6701" t="s">
        <v>509</v>
      </c>
      <c r="D6701" s="1" t="s">
        <v>284</v>
      </c>
      <c r="E6701" s="1" t="s">
        <v>14</v>
      </c>
      <c r="F6701" s="1" t="s">
        <v>26</v>
      </c>
      <c r="G6701" s="1" t="s">
        <v>215</v>
      </c>
      <c r="H6701" t="s">
        <v>52</v>
      </c>
      <c r="I6701" s="1" t="s">
        <v>152</v>
      </c>
      <c r="J6701" t="s">
        <v>72</v>
      </c>
      <c r="K6701" s="1" t="s">
        <v>18</v>
      </c>
      <c r="L6701" t="s">
        <v>278</v>
      </c>
      <c r="M6701" t="s">
        <v>155</v>
      </c>
      <c r="N6701">
        <v>1</v>
      </c>
      <c r="O6701" t="s">
        <v>232</v>
      </c>
      <c r="P6701">
        <v>1</v>
      </c>
      <c r="Q6701" t="s">
        <v>464</v>
      </c>
      <c r="R6701" t="s">
        <v>234</v>
      </c>
      <c r="S6701" t="s">
        <v>258</v>
      </c>
      <c r="T6701" t="s">
        <v>259</v>
      </c>
      <c r="U6701" t="s">
        <v>443</v>
      </c>
    </row>
    <row r="6702" spans="1:21" x14ac:dyDescent="0.35">
      <c r="A6702" s="2" t="s">
        <v>53</v>
      </c>
      <c r="B6702" s="1" t="s">
        <v>151</v>
      </c>
      <c r="C6702" t="s">
        <v>509</v>
      </c>
      <c r="D6702" s="1" t="s">
        <v>284</v>
      </c>
      <c r="E6702" s="1" t="s">
        <v>14</v>
      </c>
      <c r="F6702" s="1" t="s">
        <v>26</v>
      </c>
      <c r="G6702" s="1" t="s">
        <v>215</v>
      </c>
      <c r="H6702" t="s">
        <v>52</v>
      </c>
      <c r="I6702" s="1" t="s">
        <v>152</v>
      </c>
      <c r="J6702" t="s">
        <v>72</v>
      </c>
      <c r="K6702" s="1" t="s">
        <v>57</v>
      </c>
      <c r="L6702" t="s">
        <v>278</v>
      </c>
      <c r="M6702" t="s">
        <v>61</v>
      </c>
      <c r="N6702">
        <v>1</v>
      </c>
      <c r="O6702" t="s">
        <v>235</v>
      </c>
      <c r="P6702">
        <v>1</v>
      </c>
      <c r="Q6702" t="s">
        <v>464</v>
      </c>
      <c r="R6702" t="s">
        <v>234</v>
      </c>
      <c r="S6702" t="s">
        <v>258</v>
      </c>
      <c r="T6702" t="s">
        <v>259</v>
      </c>
      <c r="U6702" t="s">
        <v>443</v>
      </c>
    </row>
    <row r="6703" spans="1:21" x14ac:dyDescent="0.35">
      <c r="A6703" s="2" t="s">
        <v>53</v>
      </c>
      <c r="B6703" s="1" t="s">
        <v>151</v>
      </c>
      <c r="C6703" t="s">
        <v>509</v>
      </c>
      <c r="D6703" s="1" t="s">
        <v>284</v>
      </c>
      <c r="E6703" s="1" t="s">
        <v>14</v>
      </c>
      <c r="F6703" s="1" t="s">
        <v>26</v>
      </c>
      <c r="G6703" s="1" t="s">
        <v>215</v>
      </c>
      <c r="H6703" t="s">
        <v>16</v>
      </c>
      <c r="I6703" s="1" t="s">
        <v>152</v>
      </c>
      <c r="J6703" t="s">
        <v>72</v>
      </c>
      <c r="K6703" s="1" t="s">
        <v>18</v>
      </c>
      <c r="L6703" t="s">
        <v>278</v>
      </c>
      <c r="M6703" t="s">
        <v>73</v>
      </c>
      <c r="N6703">
        <v>1</v>
      </c>
      <c r="O6703" t="s">
        <v>235</v>
      </c>
      <c r="P6703">
        <v>0</v>
      </c>
      <c r="Q6703" t="s">
        <v>464</v>
      </c>
      <c r="R6703" t="s">
        <v>234</v>
      </c>
      <c r="S6703" t="s">
        <v>258</v>
      </c>
      <c r="T6703" t="s">
        <v>259</v>
      </c>
      <c r="U6703" t="s">
        <v>443</v>
      </c>
    </row>
    <row r="6704" spans="1:21" x14ac:dyDescent="0.35">
      <c r="A6704" s="2" t="s">
        <v>53</v>
      </c>
      <c r="B6704" s="1" t="s">
        <v>151</v>
      </c>
      <c r="C6704" t="s">
        <v>509</v>
      </c>
      <c r="D6704" s="1" t="s">
        <v>284</v>
      </c>
      <c r="E6704" s="1" t="s">
        <v>14</v>
      </c>
      <c r="F6704" s="1" t="s">
        <v>26</v>
      </c>
      <c r="G6704" s="1" t="s">
        <v>215</v>
      </c>
      <c r="H6704" t="s">
        <v>16</v>
      </c>
      <c r="I6704" s="1" t="s">
        <v>152</v>
      </c>
      <c r="J6704" t="s">
        <v>72</v>
      </c>
      <c r="K6704" s="1" t="s">
        <v>57</v>
      </c>
      <c r="L6704" t="s">
        <v>278</v>
      </c>
      <c r="M6704" t="s">
        <v>60</v>
      </c>
      <c r="N6704">
        <v>1</v>
      </c>
      <c r="O6704" t="s">
        <v>235</v>
      </c>
      <c r="P6704">
        <v>1</v>
      </c>
      <c r="Q6704" t="s">
        <v>464</v>
      </c>
      <c r="R6704" t="s">
        <v>234</v>
      </c>
      <c r="S6704" t="s">
        <v>258</v>
      </c>
      <c r="T6704" t="s">
        <v>259</v>
      </c>
      <c r="U6704" t="s">
        <v>443</v>
      </c>
    </row>
    <row r="6705" spans="1:21" x14ac:dyDescent="0.35">
      <c r="A6705" s="2" t="s">
        <v>53</v>
      </c>
      <c r="B6705" s="1" t="s">
        <v>151</v>
      </c>
      <c r="C6705" t="s">
        <v>509</v>
      </c>
      <c r="D6705" s="1" t="s">
        <v>284</v>
      </c>
      <c r="E6705" s="1" t="s">
        <v>14</v>
      </c>
      <c r="F6705" s="1" t="s">
        <v>26</v>
      </c>
      <c r="G6705" s="1" t="s">
        <v>215</v>
      </c>
      <c r="H6705" t="s">
        <v>16</v>
      </c>
      <c r="I6705" s="1" t="s">
        <v>152</v>
      </c>
      <c r="J6705" t="s">
        <v>72</v>
      </c>
      <c r="K6705" s="1" t="s">
        <v>22</v>
      </c>
      <c r="L6705" t="s">
        <v>278</v>
      </c>
      <c r="M6705" t="s">
        <v>83</v>
      </c>
      <c r="N6705">
        <v>1</v>
      </c>
      <c r="O6705" t="s">
        <v>235</v>
      </c>
      <c r="P6705">
        <v>0</v>
      </c>
      <c r="Q6705" t="s">
        <v>464</v>
      </c>
      <c r="R6705" t="s">
        <v>234</v>
      </c>
      <c r="S6705" t="s">
        <v>258</v>
      </c>
      <c r="T6705" t="s">
        <v>259</v>
      </c>
      <c r="U6705" t="s">
        <v>443</v>
      </c>
    </row>
    <row r="6706" spans="1:21" x14ac:dyDescent="0.35">
      <c r="A6706" s="2" t="s">
        <v>53</v>
      </c>
      <c r="B6706" s="1" t="s">
        <v>151</v>
      </c>
      <c r="C6706" t="s">
        <v>509</v>
      </c>
      <c r="D6706" s="1" t="s">
        <v>284</v>
      </c>
      <c r="E6706" s="1" t="s">
        <v>14</v>
      </c>
      <c r="F6706" s="1" t="s">
        <v>26</v>
      </c>
      <c r="G6706" s="1" t="s">
        <v>215</v>
      </c>
      <c r="H6706" t="s">
        <v>20</v>
      </c>
      <c r="I6706" s="1" t="s">
        <v>152</v>
      </c>
      <c r="J6706" t="s">
        <v>72</v>
      </c>
      <c r="K6706" s="1" t="s">
        <v>18</v>
      </c>
      <c r="L6706" t="s">
        <v>363</v>
      </c>
      <c r="M6706" t="s">
        <v>19</v>
      </c>
      <c r="N6706">
        <v>1</v>
      </c>
      <c r="O6706" t="s">
        <v>235</v>
      </c>
      <c r="P6706">
        <v>1</v>
      </c>
      <c r="Q6706" t="s">
        <v>464</v>
      </c>
      <c r="R6706" t="s">
        <v>234</v>
      </c>
      <c r="S6706" t="s">
        <v>258</v>
      </c>
      <c r="T6706" t="s">
        <v>259</v>
      </c>
      <c r="U6706" t="s">
        <v>443</v>
      </c>
    </row>
    <row r="6707" spans="1:21" x14ac:dyDescent="0.35">
      <c r="A6707" s="2" t="s">
        <v>53</v>
      </c>
      <c r="B6707" s="1" t="s">
        <v>151</v>
      </c>
      <c r="C6707" t="s">
        <v>509</v>
      </c>
      <c r="D6707" s="1" t="s">
        <v>284</v>
      </c>
      <c r="E6707" s="1" t="s">
        <v>14</v>
      </c>
      <c r="F6707" s="1" t="s">
        <v>26</v>
      </c>
      <c r="G6707" s="1" t="s">
        <v>215</v>
      </c>
      <c r="H6707" t="s">
        <v>20</v>
      </c>
      <c r="I6707" s="1" t="s">
        <v>152</v>
      </c>
      <c r="J6707" t="s">
        <v>72</v>
      </c>
      <c r="K6707" s="1" t="s">
        <v>57</v>
      </c>
      <c r="L6707" t="s">
        <v>363</v>
      </c>
      <c r="M6707" t="s">
        <v>61</v>
      </c>
      <c r="N6707">
        <v>1</v>
      </c>
      <c r="O6707" t="s">
        <v>235</v>
      </c>
      <c r="P6707">
        <v>1</v>
      </c>
      <c r="Q6707" t="s">
        <v>464</v>
      </c>
      <c r="R6707" t="s">
        <v>234</v>
      </c>
      <c r="S6707" t="s">
        <v>258</v>
      </c>
      <c r="T6707" t="s">
        <v>259</v>
      </c>
      <c r="U6707" t="s">
        <v>443</v>
      </c>
    </row>
    <row r="6708" spans="1:21" x14ac:dyDescent="0.35">
      <c r="A6708" s="2" t="s">
        <v>53</v>
      </c>
      <c r="B6708" s="1" t="s">
        <v>151</v>
      </c>
      <c r="C6708" t="s">
        <v>509</v>
      </c>
      <c r="D6708" s="1" t="s">
        <v>284</v>
      </c>
      <c r="E6708" s="1" t="s">
        <v>14</v>
      </c>
      <c r="F6708" s="1" t="s">
        <v>26</v>
      </c>
      <c r="G6708" s="1" t="s">
        <v>215</v>
      </c>
      <c r="H6708" t="s">
        <v>27</v>
      </c>
      <c r="I6708" s="1" t="s">
        <v>152</v>
      </c>
      <c r="J6708" t="s">
        <v>72</v>
      </c>
      <c r="K6708" s="1" t="s">
        <v>18</v>
      </c>
      <c r="L6708" t="s">
        <v>278</v>
      </c>
      <c r="M6708" t="s">
        <v>127</v>
      </c>
      <c r="N6708">
        <v>1</v>
      </c>
      <c r="O6708" t="s">
        <v>235</v>
      </c>
      <c r="P6708">
        <v>1</v>
      </c>
      <c r="Q6708" t="s">
        <v>464</v>
      </c>
      <c r="R6708" t="s">
        <v>234</v>
      </c>
      <c r="S6708" t="s">
        <v>258</v>
      </c>
      <c r="T6708" t="s">
        <v>259</v>
      </c>
      <c r="U6708" t="s">
        <v>443</v>
      </c>
    </row>
    <row r="6709" spans="1:21" x14ac:dyDescent="0.35">
      <c r="A6709" s="2" t="s">
        <v>53</v>
      </c>
      <c r="B6709" s="1" t="s">
        <v>151</v>
      </c>
      <c r="C6709" t="s">
        <v>509</v>
      </c>
      <c r="D6709" s="1" t="s">
        <v>284</v>
      </c>
      <c r="E6709" s="1" t="s">
        <v>14</v>
      </c>
      <c r="F6709" s="1" t="s">
        <v>26</v>
      </c>
      <c r="G6709" s="1" t="s">
        <v>215</v>
      </c>
      <c r="H6709" t="s">
        <v>27</v>
      </c>
      <c r="I6709" s="1" t="s">
        <v>152</v>
      </c>
      <c r="J6709" t="s">
        <v>72</v>
      </c>
      <c r="K6709" s="1" t="s">
        <v>18</v>
      </c>
      <c r="L6709" t="s">
        <v>363</v>
      </c>
      <c r="M6709" t="s">
        <v>155</v>
      </c>
      <c r="N6709">
        <v>1</v>
      </c>
      <c r="O6709" t="s">
        <v>235</v>
      </c>
      <c r="P6709">
        <v>1</v>
      </c>
      <c r="Q6709" t="s">
        <v>464</v>
      </c>
      <c r="R6709" t="s">
        <v>234</v>
      </c>
      <c r="S6709" t="s">
        <v>258</v>
      </c>
      <c r="T6709" t="s">
        <v>259</v>
      </c>
      <c r="U6709" t="s">
        <v>443</v>
      </c>
    </row>
    <row r="6710" spans="1:21" x14ac:dyDescent="0.35">
      <c r="A6710" s="2" t="s">
        <v>53</v>
      </c>
      <c r="B6710" s="1" t="s">
        <v>151</v>
      </c>
      <c r="C6710" t="s">
        <v>509</v>
      </c>
      <c r="D6710" s="1" t="s">
        <v>284</v>
      </c>
      <c r="E6710" s="1" t="s">
        <v>14</v>
      </c>
      <c r="F6710" s="1" t="s">
        <v>15</v>
      </c>
      <c r="G6710" s="1" t="s">
        <v>215</v>
      </c>
      <c r="H6710" t="s">
        <v>52</v>
      </c>
      <c r="I6710" s="1" t="s">
        <v>152</v>
      </c>
      <c r="J6710" t="s">
        <v>72</v>
      </c>
      <c r="K6710" s="1" t="s">
        <v>57</v>
      </c>
      <c r="L6710" t="s">
        <v>278</v>
      </c>
      <c r="M6710" t="s">
        <v>57</v>
      </c>
      <c r="N6710">
        <v>1</v>
      </c>
      <c r="O6710" t="s">
        <v>235</v>
      </c>
      <c r="P6710">
        <v>1</v>
      </c>
      <c r="Q6710" t="s">
        <v>464</v>
      </c>
      <c r="R6710" t="s">
        <v>234</v>
      </c>
      <c r="S6710" t="s">
        <v>258</v>
      </c>
      <c r="T6710" t="s">
        <v>259</v>
      </c>
      <c r="U6710" t="s">
        <v>443</v>
      </c>
    </row>
    <row r="6711" spans="1:21" x14ac:dyDescent="0.35">
      <c r="A6711" s="2" t="s">
        <v>53</v>
      </c>
      <c r="B6711" s="1" t="s">
        <v>151</v>
      </c>
      <c r="C6711" t="s">
        <v>509</v>
      </c>
      <c r="D6711" s="1" t="s">
        <v>284</v>
      </c>
      <c r="E6711" s="1" t="s">
        <v>14</v>
      </c>
      <c r="F6711" s="1" t="s">
        <v>15</v>
      </c>
      <c r="G6711" s="1" t="s">
        <v>215</v>
      </c>
      <c r="H6711" t="s">
        <v>16</v>
      </c>
      <c r="I6711" s="1" t="s">
        <v>152</v>
      </c>
      <c r="J6711" t="s">
        <v>72</v>
      </c>
      <c r="K6711" s="1" t="s">
        <v>22</v>
      </c>
      <c r="L6711" t="s">
        <v>278</v>
      </c>
      <c r="M6711" t="s">
        <v>82</v>
      </c>
      <c r="N6711">
        <v>1</v>
      </c>
      <c r="O6711" t="s">
        <v>235</v>
      </c>
      <c r="P6711">
        <v>1</v>
      </c>
      <c r="Q6711" t="s">
        <v>464</v>
      </c>
      <c r="R6711" t="s">
        <v>234</v>
      </c>
      <c r="S6711" t="s">
        <v>258</v>
      </c>
      <c r="T6711" t="s">
        <v>259</v>
      </c>
      <c r="U6711" t="s">
        <v>443</v>
      </c>
    </row>
    <row r="6712" spans="1:21" x14ac:dyDescent="0.35">
      <c r="A6712" s="2" t="s">
        <v>53</v>
      </c>
      <c r="B6712" s="1" t="s">
        <v>151</v>
      </c>
      <c r="C6712" t="s">
        <v>509</v>
      </c>
      <c r="D6712" s="1" t="s">
        <v>284</v>
      </c>
      <c r="E6712" s="1" t="s">
        <v>14</v>
      </c>
      <c r="F6712" s="1" t="s">
        <v>15</v>
      </c>
      <c r="G6712" s="1" t="s">
        <v>215</v>
      </c>
      <c r="H6712" t="s">
        <v>20</v>
      </c>
      <c r="I6712" s="1" t="s">
        <v>152</v>
      </c>
      <c r="J6712" t="s">
        <v>72</v>
      </c>
      <c r="K6712" s="1" t="s">
        <v>18</v>
      </c>
      <c r="L6712" t="s">
        <v>363</v>
      </c>
      <c r="M6712" t="s">
        <v>77</v>
      </c>
      <c r="N6712">
        <v>1</v>
      </c>
      <c r="O6712" t="s">
        <v>235</v>
      </c>
      <c r="P6712">
        <v>1</v>
      </c>
      <c r="Q6712" t="s">
        <v>464</v>
      </c>
      <c r="R6712" t="s">
        <v>234</v>
      </c>
      <c r="S6712" t="s">
        <v>258</v>
      </c>
      <c r="T6712" t="s">
        <v>259</v>
      </c>
      <c r="U6712" t="s">
        <v>443</v>
      </c>
    </row>
    <row r="6713" spans="1:21" x14ac:dyDescent="0.35">
      <c r="A6713" s="2" t="s">
        <v>53</v>
      </c>
      <c r="B6713" s="1" t="s">
        <v>151</v>
      </c>
      <c r="C6713" t="s">
        <v>509</v>
      </c>
      <c r="D6713" s="1" t="s">
        <v>284</v>
      </c>
      <c r="E6713" s="1" t="s">
        <v>14</v>
      </c>
      <c r="F6713" s="1" t="s">
        <v>15</v>
      </c>
      <c r="G6713" s="1" t="s">
        <v>215</v>
      </c>
      <c r="H6713" t="s">
        <v>27</v>
      </c>
      <c r="I6713" s="1" t="s">
        <v>152</v>
      </c>
      <c r="J6713" t="s">
        <v>72</v>
      </c>
      <c r="K6713" s="1" t="s">
        <v>22</v>
      </c>
      <c r="L6713" t="s">
        <v>363</v>
      </c>
      <c r="M6713" t="s">
        <v>45</v>
      </c>
      <c r="N6713">
        <v>1</v>
      </c>
      <c r="O6713" t="s">
        <v>235</v>
      </c>
      <c r="P6713">
        <v>1</v>
      </c>
      <c r="Q6713" t="s">
        <v>464</v>
      </c>
      <c r="R6713" t="s">
        <v>234</v>
      </c>
      <c r="S6713" t="s">
        <v>258</v>
      </c>
      <c r="T6713" t="s">
        <v>259</v>
      </c>
      <c r="U6713" t="s">
        <v>443</v>
      </c>
    </row>
    <row r="6714" spans="1:21" x14ac:dyDescent="0.35">
      <c r="A6714" s="2" t="s">
        <v>53</v>
      </c>
      <c r="B6714" s="1" t="s">
        <v>151</v>
      </c>
      <c r="C6714" t="s">
        <v>509</v>
      </c>
      <c r="D6714" s="1" t="s">
        <v>284</v>
      </c>
      <c r="E6714" s="1" t="s">
        <v>14</v>
      </c>
      <c r="F6714" s="1" t="s">
        <v>15</v>
      </c>
      <c r="G6714" s="1" t="s">
        <v>215</v>
      </c>
      <c r="H6714" t="s">
        <v>30</v>
      </c>
      <c r="I6714" s="1" t="s">
        <v>152</v>
      </c>
      <c r="J6714" t="s">
        <v>72</v>
      </c>
      <c r="K6714" s="1" t="s">
        <v>22</v>
      </c>
      <c r="L6714" t="s">
        <v>363</v>
      </c>
      <c r="M6714" t="s">
        <v>81</v>
      </c>
      <c r="N6714">
        <v>1</v>
      </c>
      <c r="O6714" t="s">
        <v>235</v>
      </c>
      <c r="P6714">
        <v>1</v>
      </c>
      <c r="Q6714" t="s">
        <v>464</v>
      </c>
      <c r="R6714" t="s">
        <v>234</v>
      </c>
      <c r="S6714" t="s">
        <v>258</v>
      </c>
      <c r="T6714" t="s">
        <v>259</v>
      </c>
      <c r="U6714" t="s">
        <v>443</v>
      </c>
    </row>
    <row r="6715" spans="1:21" x14ac:dyDescent="0.35">
      <c r="A6715" s="2" t="s">
        <v>53</v>
      </c>
      <c r="B6715" s="1" t="s">
        <v>151</v>
      </c>
      <c r="C6715" t="s">
        <v>509</v>
      </c>
      <c r="D6715" s="1" t="s">
        <v>284</v>
      </c>
      <c r="E6715" s="1" t="s">
        <v>14</v>
      </c>
      <c r="F6715" s="1" t="s">
        <v>29</v>
      </c>
      <c r="G6715" s="1" t="s">
        <v>29</v>
      </c>
      <c r="H6715" t="s">
        <v>30</v>
      </c>
      <c r="I6715" s="1" t="s">
        <v>152</v>
      </c>
      <c r="J6715" t="s">
        <v>72</v>
      </c>
      <c r="K6715" s="1" t="s">
        <v>18</v>
      </c>
      <c r="L6715" t="s">
        <v>363</v>
      </c>
      <c r="M6715" t="s">
        <v>73</v>
      </c>
      <c r="N6715">
        <v>1</v>
      </c>
      <c r="O6715" t="s">
        <v>235</v>
      </c>
      <c r="P6715">
        <v>0</v>
      </c>
      <c r="Q6715" t="s">
        <v>464</v>
      </c>
      <c r="R6715" t="s">
        <v>234</v>
      </c>
      <c r="S6715" t="s">
        <v>258</v>
      </c>
      <c r="T6715" t="s">
        <v>259</v>
      </c>
      <c r="U6715" t="s">
        <v>443</v>
      </c>
    </row>
    <row r="6716" spans="1:21" x14ac:dyDescent="0.35">
      <c r="A6716" s="2" t="s">
        <v>53</v>
      </c>
      <c r="B6716" s="1" t="s">
        <v>151</v>
      </c>
      <c r="C6716" t="s">
        <v>509</v>
      </c>
      <c r="D6716" s="1" t="s">
        <v>284</v>
      </c>
      <c r="E6716" s="1" t="s">
        <v>14</v>
      </c>
      <c r="F6716" s="1" t="s">
        <v>21</v>
      </c>
      <c r="G6716" s="1" t="s">
        <v>29</v>
      </c>
      <c r="H6716" t="s">
        <v>16</v>
      </c>
      <c r="I6716" s="1" t="s">
        <v>152</v>
      </c>
      <c r="J6716" t="s">
        <v>72</v>
      </c>
      <c r="K6716" s="1" t="s">
        <v>18</v>
      </c>
      <c r="L6716" t="s">
        <v>278</v>
      </c>
      <c r="M6716" t="s">
        <v>122</v>
      </c>
      <c r="N6716">
        <v>1</v>
      </c>
      <c r="O6716" t="s">
        <v>235</v>
      </c>
      <c r="P6716">
        <v>1</v>
      </c>
      <c r="Q6716" t="s">
        <v>464</v>
      </c>
      <c r="R6716" t="s">
        <v>234</v>
      </c>
      <c r="S6716" t="s">
        <v>258</v>
      </c>
      <c r="T6716" t="s">
        <v>259</v>
      </c>
      <c r="U6716" t="s">
        <v>443</v>
      </c>
    </row>
    <row r="6717" spans="1:21" x14ac:dyDescent="0.35">
      <c r="A6717" s="2" t="s">
        <v>53</v>
      </c>
      <c r="B6717" s="1" t="s">
        <v>151</v>
      </c>
      <c r="C6717" t="s">
        <v>509</v>
      </c>
      <c r="D6717" s="1" t="s">
        <v>284</v>
      </c>
      <c r="E6717" s="1" t="s">
        <v>14</v>
      </c>
      <c r="F6717" s="1" t="s">
        <v>21</v>
      </c>
      <c r="G6717" s="1" t="s">
        <v>29</v>
      </c>
      <c r="H6717" t="s">
        <v>20</v>
      </c>
      <c r="I6717" s="1" t="s">
        <v>152</v>
      </c>
      <c r="J6717" t="s">
        <v>72</v>
      </c>
      <c r="K6717" s="1" t="s">
        <v>18</v>
      </c>
      <c r="L6717" t="s">
        <v>278</v>
      </c>
      <c r="M6717" t="s">
        <v>73</v>
      </c>
      <c r="N6717">
        <v>1</v>
      </c>
      <c r="O6717" t="s">
        <v>235</v>
      </c>
      <c r="P6717">
        <v>1</v>
      </c>
      <c r="Q6717" t="s">
        <v>464</v>
      </c>
      <c r="R6717" t="s">
        <v>234</v>
      </c>
      <c r="S6717" t="s">
        <v>258</v>
      </c>
      <c r="T6717" t="s">
        <v>259</v>
      </c>
      <c r="U6717" t="s">
        <v>443</v>
      </c>
    </row>
    <row r="6718" spans="1:21" x14ac:dyDescent="0.35">
      <c r="A6718" s="2" t="s">
        <v>53</v>
      </c>
      <c r="B6718" s="1" t="s">
        <v>151</v>
      </c>
      <c r="C6718" t="s">
        <v>509</v>
      </c>
      <c r="D6718" s="1" t="s">
        <v>284</v>
      </c>
      <c r="E6718" s="1" t="s">
        <v>14</v>
      </c>
      <c r="F6718" s="1" t="s">
        <v>21</v>
      </c>
      <c r="G6718" s="1" t="s">
        <v>29</v>
      </c>
      <c r="H6718" t="s">
        <v>20</v>
      </c>
      <c r="I6718" s="1" t="s">
        <v>152</v>
      </c>
      <c r="J6718" t="s">
        <v>72</v>
      </c>
      <c r="K6718" s="1" t="s">
        <v>75</v>
      </c>
      <c r="L6718" t="s">
        <v>278</v>
      </c>
      <c r="M6718" t="s">
        <v>75</v>
      </c>
      <c r="N6718">
        <v>1</v>
      </c>
      <c r="O6718" t="s">
        <v>235</v>
      </c>
      <c r="P6718">
        <v>1</v>
      </c>
      <c r="Q6718" t="s">
        <v>464</v>
      </c>
      <c r="R6718" t="s">
        <v>234</v>
      </c>
      <c r="S6718" t="s">
        <v>258</v>
      </c>
      <c r="T6718" t="s">
        <v>259</v>
      </c>
      <c r="U6718" t="s">
        <v>443</v>
      </c>
    </row>
    <row r="6719" spans="1:21" x14ac:dyDescent="0.35">
      <c r="A6719" s="2" t="s">
        <v>53</v>
      </c>
      <c r="B6719" s="1" t="s">
        <v>151</v>
      </c>
      <c r="C6719" t="s">
        <v>509</v>
      </c>
      <c r="D6719" s="1" t="s">
        <v>284</v>
      </c>
      <c r="E6719" s="1" t="s">
        <v>14</v>
      </c>
      <c r="F6719" s="1" t="s">
        <v>21</v>
      </c>
      <c r="G6719" s="1" t="s">
        <v>29</v>
      </c>
      <c r="H6719" t="s">
        <v>27</v>
      </c>
      <c r="I6719" s="1" t="s">
        <v>383</v>
      </c>
      <c r="J6719" t="s">
        <v>350</v>
      </c>
      <c r="K6719" s="1" t="s">
        <v>18</v>
      </c>
      <c r="L6719" t="s">
        <v>278</v>
      </c>
      <c r="M6719" t="s">
        <v>73</v>
      </c>
      <c r="N6719">
        <v>1</v>
      </c>
      <c r="O6719" t="s">
        <v>234</v>
      </c>
      <c r="P6719">
        <v>1</v>
      </c>
      <c r="Q6719">
        <v>1</v>
      </c>
      <c r="R6719" t="s">
        <v>234</v>
      </c>
      <c r="S6719" t="s">
        <v>258</v>
      </c>
      <c r="T6719" t="s">
        <v>259</v>
      </c>
      <c r="U6719" t="s">
        <v>443</v>
      </c>
    </row>
    <row r="6720" spans="1:21" x14ac:dyDescent="0.35">
      <c r="A6720" s="2" t="s">
        <v>53</v>
      </c>
      <c r="B6720" s="1" t="s">
        <v>151</v>
      </c>
      <c r="C6720" t="s">
        <v>509</v>
      </c>
      <c r="D6720" s="1" t="s">
        <v>284</v>
      </c>
      <c r="E6720" s="1" t="s">
        <v>14</v>
      </c>
      <c r="F6720" s="1" t="s">
        <v>21</v>
      </c>
      <c r="G6720" s="1" t="s">
        <v>29</v>
      </c>
      <c r="H6720" t="s">
        <v>24</v>
      </c>
      <c r="I6720" s="1" t="s">
        <v>152</v>
      </c>
      <c r="J6720" t="s">
        <v>72</v>
      </c>
      <c r="K6720" s="1" t="s">
        <v>18</v>
      </c>
      <c r="L6720" t="s">
        <v>278</v>
      </c>
      <c r="M6720" t="s">
        <v>19</v>
      </c>
      <c r="N6720">
        <v>1</v>
      </c>
      <c r="O6720" t="s">
        <v>235</v>
      </c>
      <c r="P6720">
        <v>1</v>
      </c>
      <c r="Q6720" t="s">
        <v>464</v>
      </c>
      <c r="R6720" t="s">
        <v>234</v>
      </c>
      <c r="S6720" t="s">
        <v>258</v>
      </c>
      <c r="T6720" t="s">
        <v>259</v>
      </c>
      <c r="U6720" t="s">
        <v>443</v>
      </c>
    </row>
    <row r="6721" spans="1:21" x14ac:dyDescent="0.35">
      <c r="A6721" s="2" t="s">
        <v>53</v>
      </c>
      <c r="B6721" s="1" t="s">
        <v>151</v>
      </c>
      <c r="C6721" t="s">
        <v>509</v>
      </c>
      <c r="D6721" s="1" t="s">
        <v>284</v>
      </c>
      <c r="E6721" s="1" t="s">
        <v>25</v>
      </c>
      <c r="F6721" s="1" t="s">
        <v>33</v>
      </c>
      <c r="G6721" s="1" t="s">
        <v>214</v>
      </c>
      <c r="H6721" t="s">
        <v>40</v>
      </c>
      <c r="I6721" s="1" t="s">
        <v>152</v>
      </c>
      <c r="J6721" t="s">
        <v>72</v>
      </c>
      <c r="K6721" s="1" t="s">
        <v>18</v>
      </c>
      <c r="L6721" t="s">
        <v>363</v>
      </c>
      <c r="M6721" t="s">
        <v>155</v>
      </c>
      <c r="N6721">
        <v>1</v>
      </c>
      <c r="O6721" t="s">
        <v>235</v>
      </c>
      <c r="P6721">
        <v>0</v>
      </c>
      <c r="Q6721" t="s">
        <v>464</v>
      </c>
      <c r="R6721" t="s">
        <v>234</v>
      </c>
      <c r="S6721" t="s">
        <v>258</v>
      </c>
      <c r="T6721" t="s">
        <v>259</v>
      </c>
      <c r="U6721" t="s">
        <v>443</v>
      </c>
    </row>
    <row r="6722" spans="1:21" x14ac:dyDescent="0.35">
      <c r="A6722" s="2" t="s">
        <v>53</v>
      </c>
      <c r="B6722" s="1" t="s">
        <v>151</v>
      </c>
      <c r="C6722" t="s">
        <v>509</v>
      </c>
      <c r="D6722" s="1" t="s">
        <v>284</v>
      </c>
      <c r="E6722" s="1" t="s">
        <v>25</v>
      </c>
      <c r="F6722" s="1" t="s">
        <v>26</v>
      </c>
      <c r="G6722" s="1" t="s">
        <v>215</v>
      </c>
      <c r="H6722" t="s">
        <v>52</v>
      </c>
      <c r="I6722" s="1" t="s">
        <v>152</v>
      </c>
      <c r="J6722" t="s">
        <v>72</v>
      </c>
      <c r="K6722" s="1" t="s">
        <v>18</v>
      </c>
      <c r="L6722" t="s">
        <v>278</v>
      </c>
      <c r="M6722" t="s">
        <v>73</v>
      </c>
      <c r="N6722">
        <v>2</v>
      </c>
      <c r="O6722" t="s">
        <v>235</v>
      </c>
      <c r="P6722">
        <v>1</v>
      </c>
      <c r="Q6722" t="s">
        <v>464</v>
      </c>
      <c r="R6722" t="s">
        <v>234</v>
      </c>
      <c r="S6722" t="s">
        <v>258</v>
      </c>
      <c r="T6722" t="s">
        <v>259</v>
      </c>
      <c r="U6722" t="s">
        <v>443</v>
      </c>
    </row>
    <row r="6723" spans="1:21" x14ac:dyDescent="0.35">
      <c r="A6723" s="2" t="s">
        <v>53</v>
      </c>
      <c r="B6723" s="1" t="s">
        <v>151</v>
      </c>
      <c r="C6723" t="s">
        <v>509</v>
      </c>
      <c r="D6723" s="1" t="s">
        <v>284</v>
      </c>
      <c r="E6723" s="1" t="s">
        <v>25</v>
      </c>
      <c r="F6723" s="1" t="s">
        <v>26</v>
      </c>
      <c r="G6723" s="1" t="s">
        <v>215</v>
      </c>
      <c r="H6723" t="s">
        <v>52</v>
      </c>
      <c r="I6723" s="1" t="s">
        <v>152</v>
      </c>
      <c r="J6723" t="s">
        <v>72</v>
      </c>
      <c r="K6723" s="1" t="s">
        <v>34</v>
      </c>
      <c r="L6723" t="s">
        <v>278</v>
      </c>
      <c r="M6723" t="s">
        <v>34</v>
      </c>
      <c r="N6723">
        <v>1</v>
      </c>
      <c r="O6723" t="s">
        <v>235</v>
      </c>
      <c r="P6723">
        <v>0</v>
      </c>
      <c r="Q6723" t="s">
        <v>464</v>
      </c>
      <c r="R6723" t="s">
        <v>234</v>
      </c>
      <c r="S6723" t="s">
        <v>258</v>
      </c>
      <c r="T6723" t="s">
        <v>259</v>
      </c>
      <c r="U6723" t="s">
        <v>443</v>
      </c>
    </row>
    <row r="6724" spans="1:21" x14ac:dyDescent="0.35">
      <c r="A6724" s="2" t="s">
        <v>53</v>
      </c>
      <c r="B6724" s="1" t="s">
        <v>151</v>
      </c>
      <c r="C6724" t="s">
        <v>509</v>
      </c>
      <c r="D6724" s="1" t="s">
        <v>284</v>
      </c>
      <c r="E6724" s="1" t="s">
        <v>25</v>
      </c>
      <c r="F6724" s="1" t="s">
        <v>26</v>
      </c>
      <c r="G6724" s="1" t="s">
        <v>215</v>
      </c>
      <c r="H6724" t="s">
        <v>52</v>
      </c>
      <c r="I6724" s="1" t="s">
        <v>152</v>
      </c>
      <c r="J6724" t="s">
        <v>72</v>
      </c>
      <c r="K6724" s="1" t="s">
        <v>57</v>
      </c>
      <c r="L6724" t="s">
        <v>278</v>
      </c>
      <c r="M6724" t="s">
        <v>62</v>
      </c>
      <c r="N6724">
        <v>1</v>
      </c>
      <c r="O6724" t="s">
        <v>235</v>
      </c>
      <c r="P6724">
        <v>0</v>
      </c>
      <c r="Q6724" t="s">
        <v>464</v>
      </c>
      <c r="R6724" t="s">
        <v>234</v>
      </c>
      <c r="S6724" t="s">
        <v>258</v>
      </c>
      <c r="T6724" t="s">
        <v>259</v>
      </c>
      <c r="U6724" t="s">
        <v>443</v>
      </c>
    </row>
    <row r="6725" spans="1:21" x14ac:dyDescent="0.35">
      <c r="A6725" s="2" t="s">
        <v>53</v>
      </c>
      <c r="B6725" s="1" t="s">
        <v>151</v>
      </c>
      <c r="C6725" t="s">
        <v>509</v>
      </c>
      <c r="D6725" s="1" t="s">
        <v>284</v>
      </c>
      <c r="E6725" s="1" t="s">
        <v>25</v>
      </c>
      <c r="F6725" s="1" t="s">
        <v>26</v>
      </c>
      <c r="G6725" s="1" t="s">
        <v>215</v>
      </c>
      <c r="H6725" t="s">
        <v>16</v>
      </c>
      <c r="I6725" s="1" t="s">
        <v>152</v>
      </c>
      <c r="J6725" t="s">
        <v>72</v>
      </c>
      <c r="K6725" s="1" t="s">
        <v>18</v>
      </c>
      <c r="L6725" t="s">
        <v>278</v>
      </c>
      <c r="M6725" t="s">
        <v>73</v>
      </c>
      <c r="N6725">
        <v>1</v>
      </c>
      <c r="O6725" t="s">
        <v>235</v>
      </c>
      <c r="P6725">
        <v>1</v>
      </c>
      <c r="Q6725" t="s">
        <v>464</v>
      </c>
      <c r="R6725" t="s">
        <v>234</v>
      </c>
      <c r="S6725" t="s">
        <v>258</v>
      </c>
      <c r="T6725" t="s">
        <v>259</v>
      </c>
      <c r="U6725" t="s">
        <v>443</v>
      </c>
    </row>
    <row r="6726" spans="1:21" x14ac:dyDescent="0.35">
      <c r="A6726" s="2" t="s">
        <v>53</v>
      </c>
      <c r="B6726" s="1" t="s">
        <v>151</v>
      </c>
      <c r="C6726" t="s">
        <v>509</v>
      </c>
      <c r="D6726" s="1" t="s">
        <v>284</v>
      </c>
      <c r="E6726" s="1" t="s">
        <v>25</v>
      </c>
      <c r="F6726" s="1" t="s">
        <v>26</v>
      </c>
      <c r="G6726" s="1" t="s">
        <v>215</v>
      </c>
      <c r="H6726" t="s">
        <v>16</v>
      </c>
      <c r="I6726" s="1" t="s">
        <v>152</v>
      </c>
      <c r="J6726" t="s">
        <v>72</v>
      </c>
      <c r="K6726" s="1" t="s">
        <v>18</v>
      </c>
      <c r="L6726" t="s">
        <v>278</v>
      </c>
      <c r="M6726" t="s">
        <v>19</v>
      </c>
      <c r="N6726">
        <v>1</v>
      </c>
      <c r="O6726" t="s">
        <v>235</v>
      </c>
      <c r="P6726">
        <v>1</v>
      </c>
      <c r="Q6726" t="s">
        <v>464</v>
      </c>
      <c r="R6726" t="s">
        <v>234</v>
      </c>
      <c r="S6726" t="s">
        <v>258</v>
      </c>
      <c r="T6726" t="s">
        <v>259</v>
      </c>
      <c r="U6726" t="s">
        <v>443</v>
      </c>
    </row>
    <row r="6727" spans="1:21" x14ac:dyDescent="0.35">
      <c r="A6727" s="2" t="s">
        <v>53</v>
      </c>
      <c r="B6727" s="1" t="s">
        <v>151</v>
      </c>
      <c r="C6727" t="s">
        <v>509</v>
      </c>
      <c r="D6727" s="1" t="s">
        <v>284</v>
      </c>
      <c r="E6727" s="1" t="s">
        <v>25</v>
      </c>
      <c r="F6727" s="1" t="s">
        <v>26</v>
      </c>
      <c r="G6727" s="1" t="s">
        <v>215</v>
      </c>
      <c r="H6727" t="s">
        <v>16</v>
      </c>
      <c r="I6727" s="1" t="s">
        <v>152</v>
      </c>
      <c r="J6727" t="s">
        <v>72</v>
      </c>
      <c r="K6727" s="1" t="s">
        <v>64</v>
      </c>
      <c r="L6727" t="s">
        <v>278</v>
      </c>
      <c r="M6727" t="s">
        <v>64</v>
      </c>
      <c r="N6727">
        <v>1</v>
      </c>
      <c r="O6727" t="s">
        <v>235</v>
      </c>
      <c r="P6727">
        <v>1</v>
      </c>
      <c r="Q6727" t="s">
        <v>464</v>
      </c>
      <c r="R6727" t="s">
        <v>234</v>
      </c>
      <c r="S6727" t="s">
        <v>258</v>
      </c>
      <c r="T6727" t="s">
        <v>259</v>
      </c>
      <c r="U6727" t="s">
        <v>443</v>
      </c>
    </row>
    <row r="6728" spans="1:21" x14ac:dyDescent="0.35">
      <c r="A6728" s="2" t="s">
        <v>53</v>
      </c>
      <c r="B6728" s="1" t="s">
        <v>151</v>
      </c>
      <c r="C6728" t="s">
        <v>509</v>
      </c>
      <c r="D6728" s="1" t="s">
        <v>284</v>
      </c>
      <c r="E6728" s="1" t="s">
        <v>25</v>
      </c>
      <c r="F6728" s="1" t="s">
        <v>26</v>
      </c>
      <c r="G6728" s="1" t="s">
        <v>215</v>
      </c>
      <c r="H6728" t="s">
        <v>16</v>
      </c>
      <c r="I6728" s="1" t="s">
        <v>152</v>
      </c>
      <c r="J6728" t="s">
        <v>72</v>
      </c>
      <c r="K6728" s="1" t="s">
        <v>34</v>
      </c>
      <c r="L6728" t="s">
        <v>278</v>
      </c>
      <c r="M6728" t="s">
        <v>37</v>
      </c>
      <c r="N6728">
        <v>1</v>
      </c>
      <c r="O6728" t="s">
        <v>235</v>
      </c>
      <c r="P6728">
        <v>1</v>
      </c>
      <c r="Q6728" t="s">
        <v>464</v>
      </c>
      <c r="R6728" t="s">
        <v>234</v>
      </c>
      <c r="S6728" t="s">
        <v>258</v>
      </c>
      <c r="T6728" t="s">
        <v>259</v>
      </c>
      <c r="U6728" t="s">
        <v>443</v>
      </c>
    </row>
    <row r="6729" spans="1:21" x14ac:dyDescent="0.35">
      <c r="A6729" s="2" t="s">
        <v>53</v>
      </c>
      <c r="B6729" s="1" t="s">
        <v>151</v>
      </c>
      <c r="C6729" t="s">
        <v>509</v>
      </c>
      <c r="D6729" s="1" t="s">
        <v>284</v>
      </c>
      <c r="E6729" s="1" t="s">
        <v>25</v>
      </c>
      <c r="F6729" s="1" t="s">
        <v>26</v>
      </c>
      <c r="G6729" s="1" t="s">
        <v>215</v>
      </c>
      <c r="H6729" t="s">
        <v>16</v>
      </c>
      <c r="I6729" s="1" t="s">
        <v>152</v>
      </c>
      <c r="J6729" t="s">
        <v>72</v>
      </c>
      <c r="K6729" s="1" t="s">
        <v>22</v>
      </c>
      <c r="L6729" t="s">
        <v>278</v>
      </c>
      <c r="M6729" t="s">
        <v>28</v>
      </c>
      <c r="N6729">
        <v>1</v>
      </c>
      <c r="O6729" t="s">
        <v>235</v>
      </c>
      <c r="P6729">
        <v>1</v>
      </c>
      <c r="Q6729" t="s">
        <v>464</v>
      </c>
      <c r="R6729" t="s">
        <v>234</v>
      </c>
      <c r="S6729" t="s">
        <v>258</v>
      </c>
      <c r="T6729" t="s">
        <v>259</v>
      </c>
      <c r="U6729" t="s">
        <v>443</v>
      </c>
    </row>
    <row r="6730" spans="1:21" x14ac:dyDescent="0.35">
      <c r="A6730" s="2" t="s">
        <v>53</v>
      </c>
      <c r="B6730" s="1" t="s">
        <v>151</v>
      </c>
      <c r="C6730" t="s">
        <v>509</v>
      </c>
      <c r="D6730" s="1" t="s">
        <v>284</v>
      </c>
      <c r="E6730" s="1" t="s">
        <v>25</v>
      </c>
      <c r="F6730" s="1" t="s">
        <v>26</v>
      </c>
      <c r="G6730" s="1" t="s">
        <v>215</v>
      </c>
      <c r="H6730" t="s">
        <v>16</v>
      </c>
      <c r="I6730" s="1" t="s">
        <v>152</v>
      </c>
      <c r="J6730" t="s">
        <v>72</v>
      </c>
      <c r="K6730" s="1" t="s">
        <v>22</v>
      </c>
      <c r="L6730" t="s">
        <v>278</v>
      </c>
      <c r="M6730" t="s">
        <v>113</v>
      </c>
      <c r="N6730">
        <v>1</v>
      </c>
      <c r="O6730" t="s">
        <v>235</v>
      </c>
      <c r="P6730">
        <v>1</v>
      </c>
      <c r="Q6730" t="s">
        <v>464</v>
      </c>
      <c r="R6730" t="s">
        <v>234</v>
      </c>
      <c r="S6730" t="s">
        <v>258</v>
      </c>
      <c r="T6730" t="s">
        <v>259</v>
      </c>
      <c r="U6730" t="s">
        <v>443</v>
      </c>
    </row>
    <row r="6731" spans="1:21" x14ac:dyDescent="0.35">
      <c r="A6731" s="2" t="s">
        <v>53</v>
      </c>
      <c r="B6731" s="1" t="s">
        <v>151</v>
      </c>
      <c r="C6731" t="s">
        <v>509</v>
      </c>
      <c r="D6731" s="1" t="s">
        <v>284</v>
      </c>
      <c r="E6731" s="1" t="s">
        <v>25</v>
      </c>
      <c r="F6731" s="1" t="s">
        <v>26</v>
      </c>
      <c r="G6731" s="1" t="s">
        <v>215</v>
      </c>
      <c r="H6731" t="s">
        <v>20</v>
      </c>
      <c r="I6731" s="1" t="s">
        <v>152</v>
      </c>
      <c r="J6731" t="s">
        <v>72</v>
      </c>
      <c r="K6731" s="1" t="s">
        <v>18</v>
      </c>
      <c r="L6731" t="s">
        <v>278</v>
      </c>
      <c r="M6731" t="s">
        <v>73</v>
      </c>
      <c r="N6731">
        <v>1</v>
      </c>
      <c r="O6731" t="s">
        <v>235</v>
      </c>
      <c r="P6731">
        <v>1</v>
      </c>
      <c r="Q6731" t="s">
        <v>464</v>
      </c>
      <c r="R6731" t="s">
        <v>234</v>
      </c>
      <c r="S6731" t="s">
        <v>258</v>
      </c>
      <c r="T6731" t="s">
        <v>259</v>
      </c>
      <c r="U6731" t="s">
        <v>443</v>
      </c>
    </row>
    <row r="6732" spans="1:21" x14ac:dyDescent="0.35">
      <c r="A6732" s="2" t="s">
        <v>53</v>
      </c>
      <c r="B6732" s="1" t="s">
        <v>151</v>
      </c>
      <c r="C6732" t="s">
        <v>509</v>
      </c>
      <c r="D6732" s="1" t="s">
        <v>284</v>
      </c>
      <c r="E6732" s="1" t="s">
        <v>25</v>
      </c>
      <c r="F6732" s="1" t="s">
        <v>26</v>
      </c>
      <c r="G6732" s="1" t="s">
        <v>215</v>
      </c>
      <c r="H6732" t="s">
        <v>20</v>
      </c>
      <c r="I6732" s="1" t="s">
        <v>152</v>
      </c>
      <c r="J6732" t="s">
        <v>72</v>
      </c>
      <c r="K6732" s="1" t="s">
        <v>18</v>
      </c>
      <c r="L6732" t="s">
        <v>278</v>
      </c>
      <c r="M6732" t="s">
        <v>77</v>
      </c>
      <c r="N6732">
        <v>1</v>
      </c>
      <c r="O6732" t="s">
        <v>235</v>
      </c>
      <c r="P6732">
        <v>1</v>
      </c>
      <c r="Q6732" t="s">
        <v>464</v>
      </c>
      <c r="R6732" t="s">
        <v>234</v>
      </c>
      <c r="S6732" t="s">
        <v>258</v>
      </c>
      <c r="T6732" t="s">
        <v>259</v>
      </c>
      <c r="U6732" t="s">
        <v>443</v>
      </c>
    </row>
    <row r="6733" spans="1:21" x14ac:dyDescent="0.35">
      <c r="A6733" s="2" t="s">
        <v>53</v>
      </c>
      <c r="B6733" s="1" t="s">
        <v>151</v>
      </c>
      <c r="C6733" t="s">
        <v>509</v>
      </c>
      <c r="D6733" s="1" t="s">
        <v>284</v>
      </c>
      <c r="E6733" s="1" t="s">
        <v>25</v>
      </c>
      <c r="F6733" s="1" t="s">
        <v>26</v>
      </c>
      <c r="G6733" s="1" t="s">
        <v>215</v>
      </c>
      <c r="H6733" t="s">
        <v>20</v>
      </c>
      <c r="I6733" s="1" t="s">
        <v>152</v>
      </c>
      <c r="J6733" t="s">
        <v>72</v>
      </c>
      <c r="K6733" s="1" t="s">
        <v>34</v>
      </c>
      <c r="L6733" t="s">
        <v>278</v>
      </c>
      <c r="M6733" t="s">
        <v>39</v>
      </c>
      <c r="N6733">
        <v>1</v>
      </c>
      <c r="O6733" t="s">
        <v>235</v>
      </c>
      <c r="P6733">
        <v>0</v>
      </c>
      <c r="Q6733" t="s">
        <v>464</v>
      </c>
      <c r="R6733" t="s">
        <v>234</v>
      </c>
      <c r="S6733" t="s">
        <v>258</v>
      </c>
      <c r="T6733" t="s">
        <v>259</v>
      </c>
      <c r="U6733" t="s">
        <v>443</v>
      </c>
    </row>
    <row r="6734" spans="1:21" x14ac:dyDescent="0.35">
      <c r="A6734" s="2" t="s">
        <v>53</v>
      </c>
      <c r="B6734" s="1" t="s">
        <v>151</v>
      </c>
      <c r="C6734" t="s">
        <v>509</v>
      </c>
      <c r="D6734" s="1" t="s">
        <v>284</v>
      </c>
      <c r="E6734" s="1" t="s">
        <v>25</v>
      </c>
      <c r="F6734" s="1" t="s">
        <v>26</v>
      </c>
      <c r="G6734" s="1" t="s">
        <v>215</v>
      </c>
      <c r="H6734" t="s">
        <v>20</v>
      </c>
      <c r="I6734" s="1" t="s">
        <v>152</v>
      </c>
      <c r="J6734" t="s">
        <v>72</v>
      </c>
      <c r="K6734" s="1" t="s">
        <v>57</v>
      </c>
      <c r="L6734" t="s">
        <v>278</v>
      </c>
      <c r="M6734" t="s">
        <v>61</v>
      </c>
      <c r="N6734">
        <v>1</v>
      </c>
      <c r="O6734" t="s">
        <v>235</v>
      </c>
      <c r="P6734">
        <v>1</v>
      </c>
      <c r="Q6734" t="s">
        <v>464</v>
      </c>
      <c r="R6734" t="s">
        <v>234</v>
      </c>
      <c r="S6734" t="s">
        <v>258</v>
      </c>
      <c r="T6734" t="s">
        <v>259</v>
      </c>
      <c r="U6734" t="s">
        <v>443</v>
      </c>
    </row>
    <row r="6735" spans="1:21" x14ac:dyDescent="0.35">
      <c r="A6735" s="2" t="s">
        <v>53</v>
      </c>
      <c r="B6735" s="1" t="s">
        <v>151</v>
      </c>
      <c r="C6735" t="s">
        <v>509</v>
      </c>
      <c r="D6735" s="1" t="s">
        <v>284</v>
      </c>
      <c r="E6735" s="1" t="s">
        <v>25</v>
      </c>
      <c r="F6735" s="1" t="s">
        <v>26</v>
      </c>
      <c r="G6735" s="1" t="s">
        <v>215</v>
      </c>
      <c r="H6735" t="s">
        <v>20</v>
      </c>
      <c r="I6735" s="1" t="s">
        <v>152</v>
      </c>
      <c r="J6735" t="s">
        <v>72</v>
      </c>
      <c r="K6735" s="1" t="s">
        <v>57</v>
      </c>
      <c r="L6735" t="s">
        <v>278</v>
      </c>
      <c r="M6735" t="s">
        <v>62</v>
      </c>
      <c r="N6735">
        <v>1</v>
      </c>
      <c r="O6735" t="s">
        <v>235</v>
      </c>
      <c r="P6735">
        <v>1</v>
      </c>
      <c r="Q6735" t="s">
        <v>464</v>
      </c>
      <c r="R6735" t="s">
        <v>234</v>
      </c>
      <c r="S6735" t="s">
        <v>258</v>
      </c>
      <c r="T6735" t="s">
        <v>259</v>
      </c>
      <c r="U6735" t="s">
        <v>443</v>
      </c>
    </row>
    <row r="6736" spans="1:21" x14ac:dyDescent="0.35">
      <c r="A6736" s="2" t="s">
        <v>53</v>
      </c>
      <c r="B6736" s="1" t="s">
        <v>151</v>
      </c>
      <c r="C6736" t="s">
        <v>509</v>
      </c>
      <c r="D6736" s="1" t="s">
        <v>284</v>
      </c>
      <c r="E6736" s="1" t="s">
        <v>25</v>
      </c>
      <c r="F6736" s="1" t="s">
        <v>26</v>
      </c>
      <c r="G6736" s="1" t="s">
        <v>215</v>
      </c>
      <c r="H6736" t="s">
        <v>20</v>
      </c>
      <c r="I6736" s="1" t="s">
        <v>152</v>
      </c>
      <c r="J6736" t="s">
        <v>72</v>
      </c>
      <c r="K6736" s="1" t="s">
        <v>22</v>
      </c>
      <c r="L6736" t="s">
        <v>278</v>
      </c>
      <c r="M6736" t="s">
        <v>22</v>
      </c>
      <c r="N6736">
        <v>1</v>
      </c>
      <c r="O6736" t="s">
        <v>235</v>
      </c>
      <c r="P6736">
        <v>1</v>
      </c>
      <c r="Q6736" t="s">
        <v>464</v>
      </c>
      <c r="R6736" t="s">
        <v>234</v>
      </c>
      <c r="S6736" t="s">
        <v>258</v>
      </c>
      <c r="T6736" t="s">
        <v>259</v>
      </c>
      <c r="U6736" t="s">
        <v>443</v>
      </c>
    </row>
    <row r="6737" spans="1:21" x14ac:dyDescent="0.35">
      <c r="A6737" s="2" t="s">
        <v>53</v>
      </c>
      <c r="B6737" s="1" t="s">
        <v>151</v>
      </c>
      <c r="C6737" t="s">
        <v>509</v>
      </c>
      <c r="D6737" s="1" t="s">
        <v>284</v>
      </c>
      <c r="E6737" s="1" t="s">
        <v>25</v>
      </c>
      <c r="F6737" s="1" t="s">
        <v>26</v>
      </c>
      <c r="G6737" s="1" t="s">
        <v>215</v>
      </c>
      <c r="H6737" t="s">
        <v>27</v>
      </c>
      <c r="I6737" s="1" t="s">
        <v>152</v>
      </c>
      <c r="J6737" t="s">
        <v>72</v>
      </c>
      <c r="K6737" s="1" t="s">
        <v>18</v>
      </c>
      <c r="L6737" t="s">
        <v>278</v>
      </c>
      <c r="M6737" t="s">
        <v>73</v>
      </c>
      <c r="N6737">
        <v>1</v>
      </c>
      <c r="O6737" t="s">
        <v>235</v>
      </c>
      <c r="P6737">
        <v>1</v>
      </c>
      <c r="Q6737" t="s">
        <v>464</v>
      </c>
      <c r="R6737" t="s">
        <v>234</v>
      </c>
      <c r="S6737" t="s">
        <v>258</v>
      </c>
      <c r="T6737" t="s">
        <v>259</v>
      </c>
      <c r="U6737" t="s">
        <v>443</v>
      </c>
    </row>
    <row r="6738" spans="1:21" x14ac:dyDescent="0.35">
      <c r="A6738" s="2" t="s">
        <v>53</v>
      </c>
      <c r="B6738" s="1" t="s">
        <v>151</v>
      </c>
      <c r="C6738" t="s">
        <v>509</v>
      </c>
      <c r="D6738" s="1" t="s">
        <v>284</v>
      </c>
      <c r="E6738" s="1" t="s">
        <v>25</v>
      </c>
      <c r="F6738" s="1" t="s">
        <v>26</v>
      </c>
      <c r="G6738" s="1" t="s">
        <v>215</v>
      </c>
      <c r="H6738" t="s">
        <v>27</v>
      </c>
      <c r="I6738" s="1" t="s">
        <v>152</v>
      </c>
      <c r="J6738" t="s">
        <v>72</v>
      </c>
      <c r="K6738" s="1" t="s">
        <v>57</v>
      </c>
      <c r="L6738" t="s">
        <v>278</v>
      </c>
      <c r="M6738" t="s">
        <v>58</v>
      </c>
      <c r="N6738">
        <v>1</v>
      </c>
      <c r="O6738" t="s">
        <v>235</v>
      </c>
      <c r="P6738">
        <v>0</v>
      </c>
      <c r="Q6738" t="s">
        <v>464</v>
      </c>
      <c r="R6738" t="s">
        <v>234</v>
      </c>
      <c r="S6738" t="s">
        <v>258</v>
      </c>
      <c r="T6738" t="s">
        <v>259</v>
      </c>
      <c r="U6738" t="s">
        <v>443</v>
      </c>
    </row>
    <row r="6739" spans="1:21" x14ac:dyDescent="0.35">
      <c r="A6739" s="2" t="s">
        <v>53</v>
      </c>
      <c r="B6739" s="1" t="s">
        <v>151</v>
      </c>
      <c r="C6739" t="s">
        <v>509</v>
      </c>
      <c r="D6739" s="1" t="s">
        <v>284</v>
      </c>
      <c r="E6739" s="1" t="s">
        <v>25</v>
      </c>
      <c r="F6739" s="1" t="s">
        <v>26</v>
      </c>
      <c r="G6739" s="1" t="s">
        <v>215</v>
      </c>
      <c r="H6739" t="s">
        <v>27</v>
      </c>
      <c r="I6739" s="1" t="s">
        <v>152</v>
      </c>
      <c r="J6739" t="s">
        <v>72</v>
      </c>
      <c r="K6739" s="1" t="s">
        <v>22</v>
      </c>
      <c r="L6739" t="s">
        <v>278</v>
      </c>
      <c r="M6739" t="s">
        <v>22</v>
      </c>
      <c r="N6739">
        <v>2</v>
      </c>
      <c r="O6739" t="s">
        <v>235</v>
      </c>
      <c r="P6739">
        <v>1</v>
      </c>
      <c r="Q6739" t="s">
        <v>464</v>
      </c>
      <c r="R6739" t="s">
        <v>234</v>
      </c>
      <c r="S6739" t="s">
        <v>258</v>
      </c>
      <c r="T6739" t="s">
        <v>259</v>
      </c>
      <c r="U6739" t="s">
        <v>443</v>
      </c>
    </row>
    <row r="6740" spans="1:21" x14ac:dyDescent="0.35">
      <c r="A6740" s="2" t="s">
        <v>53</v>
      </c>
      <c r="B6740" s="1" t="s">
        <v>151</v>
      </c>
      <c r="C6740" t="s">
        <v>509</v>
      </c>
      <c r="D6740" s="1" t="s">
        <v>284</v>
      </c>
      <c r="E6740" s="1" t="s">
        <v>25</v>
      </c>
      <c r="F6740" s="1" t="s">
        <v>26</v>
      </c>
      <c r="G6740" s="1" t="s">
        <v>215</v>
      </c>
      <c r="H6740" t="s">
        <v>30</v>
      </c>
      <c r="I6740" s="1" t="s">
        <v>152</v>
      </c>
      <c r="J6740" t="s">
        <v>72</v>
      </c>
      <c r="K6740" s="1" t="s">
        <v>18</v>
      </c>
      <c r="L6740" t="s">
        <v>278</v>
      </c>
      <c r="M6740" t="s">
        <v>73</v>
      </c>
      <c r="N6740">
        <v>1</v>
      </c>
      <c r="O6740" t="s">
        <v>235</v>
      </c>
      <c r="P6740">
        <v>1</v>
      </c>
      <c r="Q6740" t="s">
        <v>464</v>
      </c>
      <c r="R6740" t="s">
        <v>234</v>
      </c>
      <c r="S6740" t="s">
        <v>258</v>
      </c>
      <c r="T6740" t="s">
        <v>259</v>
      </c>
      <c r="U6740" t="s">
        <v>443</v>
      </c>
    </row>
    <row r="6741" spans="1:21" x14ac:dyDescent="0.35">
      <c r="A6741" s="2" t="s">
        <v>53</v>
      </c>
      <c r="B6741" s="1" t="s">
        <v>151</v>
      </c>
      <c r="C6741" t="s">
        <v>509</v>
      </c>
      <c r="D6741" s="1" t="s">
        <v>284</v>
      </c>
      <c r="E6741" s="1" t="s">
        <v>25</v>
      </c>
      <c r="F6741" s="1" t="s">
        <v>26</v>
      </c>
      <c r="G6741" s="1" t="s">
        <v>215</v>
      </c>
      <c r="H6741" t="s">
        <v>30</v>
      </c>
      <c r="I6741" s="1" t="s">
        <v>152</v>
      </c>
      <c r="J6741" t="s">
        <v>72</v>
      </c>
      <c r="K6741" s="1" t="s">
        <v>18</v>
      </c>
      <c r="L6741" t="s">
        <v>363</v>
      </c>
      <c r="M6741" t="s">
        <v>73</v>
      </c>
      <c r="N6741">
        <v>1</v>
      </c>
      <c r="O6741" t="s">
        <v>235</v>
      </c>
      <c r="P6741">
        <v>0</v>
      </c>
      <c r="Q6741" t="s">
        <v>464</v>
      </c>
      <c r="R6741" t="s">
        <v>234</v>
      </c>
      <c r="S6741" t="s">
        <v>258</v>
      </c>
      <c r="T6741" t="s">
        <v>259</v>
      </c>
      <c r="U6741" t="s">
        <v>443</v>
      </c>
    </row>
    <row r="6742" spans="1:21" x14ac:dyDescent="0.35">
      <c r="A6742" s="2" t="s">
        <v>53</v>
      </c>
      <c r="B6742" s="1" t="s">
        <v>151</v>
      </c>
      <c r="C6742" t="s">
        <v>509</v>
      </c>
      <c r="D6742" s="1" t="s">
        <v>284</v>
      </c>
      <c r="E6742" s="1" t="s">
        <v>25</v>
      </c>
      <c r="F6742" s="1" t="s">
        <v>26</v>
      </c>
      <c r="G6742" s="1" t="s">
        <v>215</v>
      </c>
      <c r="H6742" t="s">
        <v>30</v>
      </c>
      <c r="I6742" s="1" t="s">
        <v>152</v>
      </c>
      <c r="J6742" t="s">
        <v>72</v>
      </c>
      <c r="K6742" s="1" t="s">
        <v>18</v>
      </c>
      <c r="L6742" t="s">
        <v>363</v>
      </c>
      <c r="M6742" t="s">
        <v>149</v>
      </c>
      <c r="N6742">
        <v>1</v>
      </c>
      <c r="O6742" t="s">
        <v>235</v>
      </c>
      <c r="P6742">
        <v>1</v>
      </c>
      <c r="Q6742" t="s">
        <v>464</v>
      </c>
      <c r="R6742" t="s">
        <v>234</v>
      </c>
      <c r="S6742" t="s">
        <v>258</v>
      </c>
      <c r="T6742" t="s">
        <v>259</v>
      </c>
      <c r="U6742" t="s">
        <v>443</v>
      </c>
    </row>
    <row r="6743" spans="1:21" x14ac:dyDescent="0.35">
      <c r="A6743" s="2" t="s">
        <v>53</v>
      </c>
      <c r="B6743" s="1" t="s">
        <v>151</v>
      </c>
      <c r="C6743" t="s">
        <v>509</v>
      </c>
      <c r="D6743" s="1" t="s">
        <v>284</v>
      </c>
      <c r="E6743" s="1" t="s">
        <v>25</v>
      </c>
      <c r="F6743" s="1" t="s">
        <v>26</v>
      </c>
      <c r="G6743" s="1" t="s">
        <v>215</v>
      </c>
      <c r="H6743" t="s">
        <v>30</v>
      </c>
      <c r="I6743" s="1" t="s">
        <v>152</v>
      </c>
      <c r="J6743" t="s">
        <v>72</v>
      </c>
      <c r="K6743" s="1" t="s">
        <v>64</v>
      </c>
      <c r="L6743" t="s">
        <v>278</v>
      </c>
      <c r="M6743" t="s">
        <v>141</v>
      </c>
      <c r="N6743">
        <v>1</v>
      </c>
      <c r="O6743" t="s">
        <v>235</v>
      </c>
      <c r="P6743">
        <v>0</v>
      </c>
      <c r="Q6743" t="s">
        <v>464</v>
      </c>
      <c r="R6743" t="s">
        <v>234</v>
      </c>
      <c r="S6743" t="s">
        <v>258</v>
      </c>
      <c r="T6743" t="s">
        <v>259</v>
      </c>
      <c r="U6743" t="s">
        <v>443</v>
      </c>
    </row>
    <row r="6744" spans="1:21" x14ac:dyDescent="0.35">
      <c r="A6744" s="2" t="s">
        <v>53</v>
      </c>
      <c r="B6744" s="1" t="s">
        <v>151</v>
      </c>
      <c r="C6744" t="s">
        <v>509</v>
      </c>
      <c r="D6744" s="1" t="s">
        <v>284</v>
      </c>
      <c r="E6744" s="1" t="s">
        <v>25</v>
      </c>
      <c r="F6744" s="1" t="s">
        <v>26</v>
      </c>
      <c r="G6744" s="1" t="s">
        <v>215</v>
      </c>
      <c r="H6744" t="s">
        <v>30</v>
      </c>
      <c r="I6744" s="1" t="s">
        <v>152</v>
      </c>
      <c r="J6744" t="s">
        <v>72</v>
      </c>
      <c r="K6744" s="1" t="s">
        <v>64</v>
      </c>
      <c r="L6744" t="s">
        <v>278</v>
      </c>
      <c r="M6744" t="s">
        <v>141</v>
      </c>
      <c r="N6744">
        <v>1</v>
      </c>
      <c r="O6744" t="s">
        <v>235</v>
      </c>
      <c r="P6744">
        <v>1</v>
      </c>
      <c r="Q6744" t="s">
        <v>464</v>
      </c>
      <c r="R6744" t="s">
        <v>234</v>
      </c>
      <c r="S6744" t="s">
        <v>258</v>
      </c>
      <c r="T6744" t="s">
        <v>259</v>
      </c>
      <c r="U6744" t="s">
        <v>443</v>
      </c>
    </row>
    <row r="6745" spans="1:21" x14ac:dyDescent="0.35">
      <c r="A6745" s="2" t="s">
        <v>53</v>
      </c>
      <c r="B6745" s="1" t="s">
        <v>151</v>
      </c>
      <c r="C6745" t="s">
        <v>509</v>
      </c>
      <c r="D6745" s="1" t="s">
        <v>284</v>
      </c>
      <c r="E6745" s="1" t="s">
        <v>25</v>
      </c>
      <c r="F6745" s="1" t="s">
        <v>26</v>
      </c>
      <c r="G6745" s="1" t="s">
        <v>215</v>
      </c>
      <c r="H6745" t="s">
        <v>30</v>
      </c>
      <c r="I6745" s="1" t="s">
        <v>152</v>
      </c>
      <c r="J6745" t="s">
        <v>72</v>
      </c>
      <c r="K6745" s="1" t="s">
        <v>57</v>
      </c>
      <c r="L6745" t="s">
        <v>278</v>
      </c>
      <c r="M6745" t="s">
        <v>57</v>
      </c>
      <c r="N6745">
        <v>2</v>
      </c>
      <c r="O6745" t="s">
        <v>235</v>
      </c>
      <c r="P6745">
        <v>1</v>
      </c>
      <c r="Q6745" t="s">
        <v>464</v>
      </c>
      <c r="R6745" t="s">
        <v>234</v>
      </c>
      <c r="S6745" t="s">
        <v>258</v>
      </c>
      <c r="T6745" t="s">
        <v>259</v>
      </c>
      <c r="U6745" t="s">
        <v>443</v>
      </c>
    </row>
    <row r="6746" spans="1:21" x14ac:dyDescent="0.35">
      <c r="A6746" s="2" t="s">
        <v>53</v>
      </c>
      <c r="B6746" s="1" t="s">
        <v>151</v>
      </c>
      <c r="C6746" t="s">
        <v>509</v>
      </c>
      <c r="D6746" s="1" t="s">
        <v>284</v>
      </c>
      <c r="E6746" s="1" t="s">
        <v>25</v>
      </c>
      <c r="F6746" s="1" t="s">
        <v>26</v>
      </c>
      <c r="G6746" s="1" t="s">
        <v>215</v>
      </c>
      <c r="H6746" t="s">
        <v>30</v>
      </c>
      <c r="I6746" s="1" t="s">
        <v>152</v>
      </c>
      <c r="J6746" t="s">
        <v>72</v>
      </c>
      <c r="K6746" s="1" t="s">
        <v>22</v>
      </c>
      <c r="L6746" t="s">
        <v>278</v>
      </c>
      <c r="M6746" t="s">
        <v>79</v>
      </c>
      <c r="N6746">
        <v>1</v>
      </c>
      <c r="O6746" t="s">
        <v>235</v>
      </c>
      <c r="P6746">
        <v>1</v>
      </c>
      <c r="Q6746" t="s">
        <v>464</v>
      </c>
      <c r="R6746" t="s">
        <v>234</v>
      </c>
      <c r="S6746" t="s">
        <v>258</v>
      </c>
      <c r="T6746" t="s">
        <v>259</v>
      </c>
      <c r="U6746" t="s">
        <v>443</v>
      </c>
    </row>
    <row r="6747" spans="1:21" x14ac:dyDescent="0.35">
      <c r="A6747" s="2" t="s">
        <v>53</v>
      </c>
      <c r="B6747" s="1" t="s">
        <v>151</v>
      </c>
      <c r="C6747" t="s">
        <v>509</v>
      </c>
      <c r="D6747" s="1" t="s">
        <v>284</v>
      </c>
      <c r="E6747" s="1" t="s">
        <v>25</v>
      </c>
      <c r="F6747" s="1" t="s">
        <v>26</v>
      </c>
      <c r="G6747" s="1" t="s">
        <v>215</v>
      </c>
      <c r="H6747" t="s">
        <v>30</v>
      </c>
      <c r="I6747" s="1" t="s">
        <v>152</v>
      </c>
      <c r="J6747" t="s">
        <v>72</v>
      </c>
      <c r="K6747" s="1" t="s">
        <v>22</v>
      </c>
      <c r="L6747" t="s">
        <v>278</v>
      </c>
      <c r="M6747" t="s">
        <v>22</v>
      </c>
      <c r="N6747">
        <v>1</v>
      </c>
      <c r="O6747" t="s">
        <v>235</v>
      </c>
      <c r="P6747">
        <v>1</v>
      </c>
      <c r="Q6747" t="s">
        <v>464</v>
      </c>
      <c r="R6747" t="s">
        <v>234</v>
      </c>
      <c r="S6747" t="s">
        <v>258</v>
      </c>
      <c r="T6747" t="s">
        <v>259</v>
      </c>
      <c r="U6747" t="s">
        <v>443</v>
      </c>
    </row>
    <row r="6748" spans="1:21" x14ac:dyDescent="0.35">
      <c r="A6748" s="2" t="s">
        <v>53</v>
      </c>
      <c r="B6748" s="1" t="s">
        <v>151</v>
      </c>
      <c r="C6748" t="s">
        <v>509</v>
      </c>
      <c r="D6748" s="1" t="s">
        <v>284</v>
      </c>
      <c r="E6748" s="1" t="s">
        <v>25</v>
      </c>
      <c r="F6748" s="1" t="s">
        <v>26</v>
      </c>
      <c r="G6748" s="1" t="s">
        <v>215</v>
      </c>
      <c r="H6748" t="s">
        <v>36</v>
      </c>
      <c r="I6748" s="1" t="s">
        <v>152</v>
      </c>
      <c r="J6748" t="s">
        <v>72</v>
      </c>
      <c r="K6748" s="1" t="s">
        <v>18</v>
      </c>
      <c r="L6748" t="s">
        <v>278</v>
      </c>
      <c r="M6748" t="s">
        <v>121</v>
      </c>
      <c r="N6748">
        <v>1</v>
      </c>
      <c r="O6748" t="s">
        <v>235</v>
      </c>
      <c r="P6748">
        <v>0</v>
      </c>
      <c r="Q6748" t="s">
        <v>464</v>
      </c>
      <c r="R6748" t="s">
        <v>234</v>
      </c>
      <c r="S6748" t="s">
        <v>258</v>
      </c>
      <c r="T6748" t="s">
        <v>259</v>
      </c>
      <c r="U6748" t="s">
        <v>443</v>
      </c>
    </row>
    <row r="6749" spans="1:21" x14ac:dyDescent="0.35">
      <c r="A6749" s="2" t="s">
        <v>53</v>
      </c>
      <c r="B6749" s="1" t="s">
        <v>151</v>
      </c>
      <c r="C6749" t="s">
        <v>509</v>
      </c>
      <c r="D6749" s="1" t="s">
        <v>284</v>
      </c>
      <c r="E6749" s="1" t="s">
        <v>25</v>
      </c>
      <c r="F6749" s="1" t="s">
        <v>26</v>
      </c>
      <c r="G6749" s="1" t="s">
        <v>215</v>
      </c>
      <c r="H6749" t="s">
        <v>24</v>
      </c>
      <c r="I6749" s="1" t="s">
        <v>152</v>
      </c>
      <c r="J6749" t="s">
        <v>72</v>
      </c>
      <c r="K6749" s="1" t="s">
        <v>22</v>
      </c>
      <c r="L6749" t="s">
        <v>278</v>
      </c>
      <c r="M6749" t="s">
        <v>97</v>
      </c>
      <c r="N6749">
        <v>1</v>
      </c>
      <c r="O6749" t="s">
        <v>235</v>
      </c>
      <c r="P6749">
        <v>0</v>
      </c>
      <c r="Q6749" t="s">
        <v>464</v>
      </c>
      <c r="R6749" t="s">
        <v>234</v>
      </c>
      <c r="S6749" t="s">
        <v>258</v>
      </c>
      <c r="T6749" t="s">
        <v>259</v>
      </c>
      <c r="U6749" t="s">
        <v>443</v>
      </c>
    </row>
    <row r="6750" spans="1:21" x14ac:dyDescent="0.35">
      <c r="A6750" s="2" t="s">
        <v>53</v>
      </c>
      <c r="B6750" s="1" t="s">
        <v>151</v>
      </c>
      <c r="C6750" t="s">
        <v>509</v>
      </c>
      <c r="D6750" s="1" t="s">
        <v>284</v>
      </c>
      <c r="E6750" s="1" t="s">
        <v>25</v>
      </c>
      <c r="F6750" s="1" t="s">
        <v>26</v>
      </c>
      <c r="G6750" s="1" t="s">
        <v>215</v>
      </c>
      <c r="H6750" t="s">
        <v>40</v>
      </c>
      <c r="I6750" s="1" t="s">
        <v>152</v>
      </c>
      <c r="J6750" t="s">
        <v>72</v>
      </c>
      <c r="K6750" s="1" t="s">
        <v>22</v>
      </c>
      <c r="L6750" t="s">
        <v>363</v>
      </c>
      <c r="M6750" t="s">
        <v>83</v>
      </c>
      <c r="N6750">
        <v>1</v>
      </c>
      <c r="O6750" t="s">
        <v>235</v>
      </c>
      <c r="P6750">
        <v>1</v>
      </c>
      <c r="Q6750" t="s">
        <v>464</v>
      </c>
      <c r="R6750" t="s">
        <v>234</v>
      </c>
      <c r="S6750" t="s">
        <v>258</v>
      </c>
      <c r="T6750" t="s">
        <v>259</v>
      </c>
      <c r="U6750" t="s">
        <v>443</v>
      </c>
    </row>
    <row r="6751" spans="1:21" x14ac:dyDescent="0.35">
      <c r="A6751" s="2" t="s">
        <v>53</v>
      </c>
      <c r="B6751" s="1" t="s">
        <v>151</v>
      </c>
      <c r="C6751" t="s">
        <v>509</v>
      </c>
      <c r="D6751" s="1" t="s">
        <v>284</v>
      </c>
      <c r="E6751" s="1" t="s">
        <v>25</v>
      </c>
      <c r="F6751" s="1" t="s">
        <v>15</v>
      </c>
      <c r="G6751" s="1" t="s">
        <v>215</v>
      </c>
      <c r="H6751" t="s">
        <v>20</v>
      </c>
      <c r="I6751" s="1" t="s">
        <v>152</v>
      </c>
      <c r="J6751" t="s">
        <v>72</v>
      </c>
      <c r="K6751" s="1" t="s">
        <v>18</v>
      </c>
      <c r="L6751" t="s">
        <v>278</v>
      </c>
      <c r="M6751" t="s">
        <v>73</v>
      </c>
      <c r="N6751">
        <v>1</v>
      </c>
      <c r="O6751" t="s">
        <v>235</v>
      </c>
      <c r="P6751">
        <v>1</v>
      </c>
      <c r="Q6751" t="s">
        <v>464</v>
      </c>
      <c r="R6751" t="s">
        <v>234</v>
      </c>
      <c r="S6751" t="s">
        <v>258</v>
      </c>
      <c r="T6751" t="s">
        <v>259</v>
      </c>
      <c r="U6751" t="s">
        <v>443</v>
      </c>
    </row>
    <row r="6752" spans="1:21" x14ac:dyDescent="0.35">
      <c r="A6752" s="2" t="s">
        <v>53</v>
      </c>
      <c r="B6752" s="1" t="s">
        <v>151</v>
      </c>
      <c r="C6752" t="s">
        <v>509</v>
      </c>
      <c r="D6752" s="1" t="s">
        <v>284</v>
      </c>
      <c r="E6752" s="1" t="s">
        <v>25</v>
      </c>
      <c r="F6752" s="1" t="s">
        <v>15</v>
      </c>
      <c r="G6752" s="1" t="s">
        <v>215</v>
      </c>
      <c r="H6752" t="s">
        <v>20</v>
      </c>
      <c r="I6752" s="1" t="s">
        <v>152</v>
      </c>
      <c r="J6752" t="s">
        <v>72</v>
      </c>
      <c r="K6752" s="1" t="s">
        <v>18</v>
      </c>
      <c r="L6752" t="s">
        <v>363</v>
      </c>
      <c r="M6752" t="s">
        <v>18</v>
      </c>
      <c r="N6752">
        <v>1</v>
      </c>
      <c r="O6752" t="s">
        <v>235</v>
      </c>
      <c r="P6752">
        <v>1</v>
      </c>
      <c r="Q6752" t="s">
        <v>464</v>
      </c>
      <c r="R6752" t="s">
        <v>234</v>
      </c>
      <c r="S6752" t="s">
        <v>258</v>
      </c>
      <c r="T6752" t="s">
        <v>259</v>
      </c>
      <c r="U6752" t="s">
        <v>443</v>
      </c>
    </row>
    <row r="6753" spans="1:21" x14ac:dyDescent="0.35">
      <c r="A6753" s="2" t="s">
        <v>53</v>
      </c>
      <c r="B6753" s="1" t="s">
        <v>151</v>
      </c>
      <c r="C6753" t="s">
        <v>509</v>
      </c>
      <c r="D6753" s="1" t="s">
        <v>284</v>
      </c>
      <c r="E6753" s="1" t="s">
        <v>25</v>
      </c>
      <c r="F6753" s="1" t="s">
        <v>15</v>
      </c>
      <c r="G6753" s="1" t="s">
        <v>215</v>
      </c>
      <c r="H6753" t="s">
        <v>20</v>
      </c>
      <c r="I6753" s="1" t="s">
        <v>152</v>
      </c>
      <c r="J6753" t="s">
        <v>72</v>
      </c>
      <c r="K6753" s="1" t="s">
        <v>34</v>
      </c>
      <c r="L6753" t="s">
        <v>278</v>
      </c>
      <c r="M6753" t="s">
        <v>35</v>
      </c>
      <c r="N6753">
        <v>1</v>
      </c>
      <c r="O6753" t="s">
        <v>235</v>
      </c>
      <c r="P6753">
        <v>0</v>
      </c>
      <c r="Q6753" t="s">
        <v>464</v>
      </c>
      <c r="R6753" t="s">
        <v>234</v>
      </c>
      <c r="S6753" t="s">
        <v>258</v>
      </c>
      <c r="T6753" t="s">
        <v>259</v>
      </c>
      <c r="U6753" t="s">
        <v>443</v>
      </c>
    </row>
    <row r="6754" spans="1:21" x14ac:dyDescent="0.35">
      <c r="A6754" s="2" t="s">
        <v>53</v>
      </c>
      <c r="B6754" s="1" t="s">
        <v>151</v>
      </c>
      <c r="C6754" t="s">
        <v>509</v>
      </c>
      <c r="D6754" s="1" t="s">
        <v>284</v>
      </c>
      <c r="E6754" s="1" t="s">
        <v>25</v>
      </c>
      <c r="F6754" s="1" t="s">
        <v>15</v>
      </c>
      <c r="G6754" s="1" t="s">
        <v>215</v>
      </c>
      <c r="H6754" t="s">
        <v>30</v>
      </c>
      <c r="I6754" s="1" t="s">
        <v>152</v>
      </c>
      <c r="J6754" t="s">
        <v>72</v>
      </c>
      <c r="K6754" s="1" t="s">
        <v>18</v>
      </c>
      <c r="L6754" t="s">
        <v>278</v>
      </c>
      <c r="M6754" t="s">
        <v>73</v>
      </c>
      <c r="N6754">
        <v>1</v>
      </c>
      <c r="O6754" t="s">
        <v>235</v>
      </c>
      <c r="P6754">
        <v>0</v>
      </c>
      <c r="Q6754" t="s">
        <v>464</v>
      </c>
      <c r="R6754" t="s">
        <v>234</v>
      </c>
      <c r="S6754" t="s">
        <v>258</v>
      </c>
      <c r="T6754" t="s">
        <v>259</v>
      </c>
      <c r="U6754" t="s">
        <v>443</v>
      </c>
    </row>
    <row r="6755" spans="1:21" x14ac:dyDescent="0.35">
      <c r="A6755" s="2" t="s">
        <v>53</v>
      </c>
      <c r="B6755" s="1" t="s">
        <v>151</v>
      </c>
      <c r="C6755" t="s">
        <v>509</v>
      </c>
      <c r="D6755" s="1" t="s">
        <v>284</v>
      </c>
      <c r="E6755" s="1" t="s">
        <v>25</v>
      </c>
      <c r="F6755" s="1" t="s">
        <v>29</v>
      </c>
      <c r="G6755" s="1" t="s">
        <v>29</v>
      </c>
      <c r="H6755" t="s">
        <v>20</v>
      </c>
      <c r="I6755" s="1" t="s">
        <v>152</v>
      </c>
      <c r="J6755" t="s">
        <v>72</v>
      </c>
      <c r="K6755" s="1" t="s">
        <v>18</v>
      </c>
      <c r="L6755" t="s">
        <v>278</v>
      </c>
      <c r="M6755" t="s">
        <v>73</v>
      </c>
      <c r="N6755">
        <v>1</v>
      </c>
      <c r="O6755" t="s">
        <v>235</v>
      </c>
      <c r="P6755">
        <v>1</v>
      </c>
      <c r="Q6755" t="s">
        <v>464</v>
      </c>
      <c r="R6755" t="s">
        <v>234</v>
      </c>
      <c r="S6755" t="s">
        <v>258</v>
      </c>
      <c r="T6755" t="s">
        <v>259</v>
      </c>
      <c r="U6755" t="s">
        <v>443</v>
      </c>
    </row>
    <row r="6756" spans="1:21" x14ac:dyDescent="0.35">
      <c r="A6756" s="2" t="s">
        <v>53</v>
      </c>
      <c r="B6756" s="1" t="s">
        <v>151</v>
      </c>
      <c r="C6756" t="s">
        <v>509</v>
      </c>
      <c r="D6756" s="1" t="s">
        <v>284</v>
      </c>
      <c r="E6756" s="1" t="s">
        <v>25</v>
      </c>
      <c r="F6756" s="1" t="s">
        <v>29</v>
      </c>
      <c r="G6756" s="1" t="s">
        <v>29</v>
      </c>
      <c r="H6756" t="s">
        <v>20</v>
      </c>
      <c r="I6756" s="1" t="s">
        <v>152</v>
      </c>
      <c r="J6756" t="s">
        <v>72</v>
      </c>
      <c r="K6756" s="1" t="s">
        <v>18</v>
      </c>
      <c r="L6756" t="s">
        <v>278</v>
      </c>
      <c r="M6756" t="s">
        <v>100</v>
      </c>
      <c r="N6756">
        <v>1</v>
      </c>
      <c r="O6756" t="s">
        <v>235</v>
      </c>
      <c r="P6756">
        <v>1</v>
      </c>
      <c r="Q6756" t="s">
        <v>464</v>
      </c>
      <c r="R6756" t="s">
        <v>234</v>
      </c>
      <c r="S6756" t="s">
        <v>258</v>
      </c>
      <c r="T6756" t="s">
        <v>259</v>
      </c>
      <c r="U6756" t="s">
        <v>443</v>
      </c>
    </row>
    <row r="6757" spans="1:21" x14ac:dyDescent="0.35">
      <c r="A6757" s="2" t="s">
        <v>53</v>
      </c>
      <c r="B6757" s="1" t="s">
        <v>151</v>
      </c>
      <c r="C6757" t="s">
        <v>509</v>
      </c>
      <c r="D6757" s="1" t="s">
        <v>284</v>
      </c>
      <c r="E6757" s="1" t="s">
        <v>25</v>
      </c>
      <c r="F6757" s="1" t="s">
        <v>29</v>
      </c>
      <c r="G6757" s="1" t="s">
        <v>29</v>
      </c>
      <c r="H6757" t="s">
        <v>20</v>
      </c>
      <c r="I6757" s="1" t="s">
        <v>152</v>
      </c>
      <c r="J6757" t="s">
        <v>72</v>
      </c>
      <c r="K6757" s="1" t="s">
        <v>18</v>
      </c>
      <c r="L6757" t="s">
        <v>363</v>
      </c>
      <c r="M6757" t="s">
        <v>18</v>
      </c>
      <c r="N6757">
        <v>1</v>
      </c>
      <c r="O6757" t="s">
        <v>235</v>
      </c>
      <c r="P6757">
        <v>0</v>
      </c>
      <c r="Q6757" t="s">
        <v>464</v>
      </c>
      <c r="R6757" t="s">
        <v>234</v>
      </c>
      <c r="S6757" t="s">
        <v>258</v>
      </c>
      <c r="T6757" t="s">
        <v>259</v>
      </c>
      <c r="U6757" t="s">
        <v>443</v>
      </c>
    </row>
    <row r="6758" spans="1:21" x14ac:dyDescent="0.35">
      <c r="A6758" s="2" t="s">
        <v>53</v>
      </c>
      <c r="B6758" s="1" t="s">
        <v>151</v>
      </c>
      <c r="C6758" t="s">
        <v>509</v>
      </c>
      <c r="D6758" s="1" t="s">
        <v>284</v>
      </c>
      <c r="E6758" s="1" t="s">
        <v>25</v>
      </c>
      <c r="F6758" s="1" t="s">
        <v>29</v>
      </c>
      <c r="G6758" s="1" t="s">
        <v>29</v>
      </c>
      <c r="H6758" t="s">
        <v>20</v>
      </c>
      <c r="I6758" s="1" t="s">
        <v>152</v>
      </c>
      <c r="J6758" t="s">
        <v>72</v>
      </c>
      <c r="K6758" s="1" t="s">
        <v>64</v>
      </c>
      <c r="L6758" t="s">
        <v>363</v>
      </c>
      <c r="M6758" t="s">
        <v>65</v>
      </c>
      <c r="N6758">
        <v>1</v>
      </c>
      <c r="O6758" t="s">
        <v>235</v>
      </c>
      <c r="P6758">
        <v>1</v>
      </c>
      <c r="Q6758" t="s">
        <v>464</v>
      </c>
      <c r="R6758" t="s">
        <v>234</v>
      </c>
      <c r="S6758" t="s">
        <v>258</v>
      </c>
      <c r="T6758" t="s">
        <v>259</v>
      </c>
      <c r="U6758" t="s">
        <v>443</v>
      </c>
    </row>
    <row r="6759" spans="1:21" x14ac:dyDescent="0.35">
      <c r="A6759" s="2" t="s">
        <v>53</v>
      </c>
      <c r="B6759" s="1" t="s">
        <v>151</v>
      </c>
      <c r="C6759" t="s">
        <v>509</v>
      </c>
      <c r="D6759" s="1" t="s">
        <v>284</v>
      </c>
      <c r="E6759" s="1" t="s">
        <v>25</v>
      </c>
      <c r="F6759" s="1" t="s">
        <v>29</v>
      </c>
      <c r="G6759" s="1" t="s">
        <v>29</v>
      </c>
      <c r="H6759" t="s">
        <v>30</v>
      </c>
      <c r="I6759" s="1" t="s">
        <v>152</v>
      </c>
      <c r="J6759" t="s">
        <v>72</v>
      </c>
      <c r="K6759" s="1" t="s">
        <v>57</v>
      </c>
      <c r="L6759" t="s">
        <v>278</v>
      </c>
      <c r="M6759" t="s">
        <v>136</v>
      </c>
      <c r="N6759">
        <v>1</v>
      </c>
      <c r="O6759" t="s">
        <v>235</v>
      </c>
      <c r="P6759">
        <v>1</v>
      </c>
      <c r="Q6759" t="s">
        <v>464</v>
      </c>
      <c r="R6759" t="s">
        <v>234</v>
      </c>
      <c r="S6759" t="s">
        <v>258</v>
      </c>
      <c r="T6759" t="s">
        <v>259</v>
      </c>
      <c r="U6759" t="s">
        <v>443</v>
      </c>
    </row>
    <row r="6760" spans="1:21" x14ac:dyDescent="0.35">
      <c r="A6760" s="2" t="s">
        <v>53</v>
      </c>
      <c r="B6760" s="1" t="s">
        <v>151</v>
      </c>
      <c r="C6760" t="s">
        <v>509</v>
      </c>
      <c r="D6760" s="1" t="s">
        <v>284</v>
      </c>
      <c r="E6760" s="1" t="s">
        <v>25</v>
      </c>
      <c r="F6760" s="1" t="s">
        <v>29</v>
      </c>
      <c r="G6760" s="1" t="s">
        <v>29</v>
      </c>
      <c r="H6760" t="s">
        <v>30</v>
      </c>
      <c r="I6760" s="1" t="s">
        <v>152</v>
      </c>
      <c r="J6760" t="s">
        <v>72</v>
      </c>
      <c r="K6760" s="1" t="s">
        <v>22</v>
      </c>
      <c r="L6760" t="s">
        <v>363</v>
      </c>
      <c r="M6760" t="s">
        <v>83</v>
      </c>
      <c r="N6760">
        <v>1</v>
      </c>
      <c r="O6760" t="s">
        <v>235</v>
      </c>
      <c r="P6760">
        <v>0</v>
      </c>
      <c r="Q6760" t="s">
        <v>464</v>
      </c>
      <c r="R6760" t="s">
        <v>234</v>
      </c>
      <c r="S6760" t="s">
        <v>258</v>
      </c>
      <c r="T6760" t="s">
        <v>259</v>
      </c>
      <c r="U6760" t="s">
        <v>443</v>
      </c>
    </row>
    <row r="6761" spans="1:21" x14ac:dyDescent="0.35">
      <c r="A6761" s="2" t="s">
        <v>53</v>
      </c>
      <c r="B6761" s="1" t="s">
        <v>151</v>
      </c>
      <c r="C6761" t="s">
        <v>509</v>
      </c>
      <c r="D6761" s="1" t="s">
        <v>284</v>
      </c>
      <c r="E6761" s="1" t="s">
        <v>25</v>
      </c>
      <c r="F6761" s="1" t="s">
        <v>21</v>
      </c>
      <c r="G6761" s="1" t="s">
        <v>29</v>
      </c>
      <c r="H6761" t="s">
        <v>16</v>
      </c>
      <c r="I6761" s="1" t="s">
        <v>152</v>
      </c>
      <c r="J6761" t="s">
        <v>72</v>
      </c>
      <c r="K6761" s="1" t="s">
        <v>34</v>
      </c>
      <c r="L6761" t="s">
        <v>278</v>
      </c>
      <c r="M6761" t="s">
        <v>35</v>
      </c>
      <c r="N6761">
        <v>1</v>
      </c>
      <c r="O6761" t="s">
        <v>235</v>
      </c>
      <c r="P6761">
        <v>1</v>
      </c>
      <c r="Q6761" t="s">
        <v>464</v>
      </c>
      <c r="R6761" t="s">
        <v>234</v>
      </c>
      <c r="S6761" t="s">
        <v>258</v>
      </c>
      <c r="T6761" t="s">
        <v>259</v>
      </c>
      <c r="U6761" t="s">
        <v>443</v>
      </c>
    </row>
    <row r="6762" spans="1:21" x14ac:dyDescent="0.35">
      <c r="A6762" s="2" t="s">
        <v>53</v>
      </c>
      <c r="B6762" s="1" t="s">
        <v>151</v>
      </c>
      <c r="C6762" t="s">
        <v>509</v>
      </c>
      <c r="D6762" s="1" t="s">
        <v>284</v>
      </c>
      <c r="E6762" s="1" t="s">
        <v>25</v>
      </c>
      <c r="F6762" s="1" t="s">
        <v>21</v>
      </c>
      <c r="G6762" s="1" t="s">
        <v>29</v>
      </c>
      <c r="H6762" t="s">
        <v>20</v>
      </c>
      <c r="I6762" s="1" t="s">
        <v>152</v>
      </c>
      <c r="J6762" t="s">
        <v>72</v>
      </c>
      <c r="K6762" s="1" t="s">
        <v>48</v>
      </c>
      <c r="L6762" t="s">
        <v>278</v>
      </c>
      <c r="M6762" t="s">
        <v>49</v>
      </c>
      <c r="N6762">
        <v>1</v>
      </c>
      <c r="O6762" t="s">
        <v>235</v>
      </c>
      <c r="P6762">
        <v>1</v>
      </c>
      <c r="Q6762" t="s">
        <v>464</v>
      </c>
      <c r="R6762" t="s">
        <v>234</v>
      </c>
      <c r="S6762" t="s">
        <v>258</v>
      </c>
      <c r="T6762" t="s">
        <v>259</v>
      </c>
      <c r="U6762" t="s">
        <v>443</v>
      </c>
    </row>
    <row r="6763" spans="1:21" x14ac:dyDescent="0.35">
      <c r="A6763" s="2" t="s">
        <v>53</v>
      </c>
      <c r="B6763" s="1" t="s">
        <v>151</v>
      </c>
      <c r="C6763" t="s">
        <v>509</v>
      </c>
      <c r="D6763" s="1" t="s">
        <v>284</v>
      </c>
      <c r="E6763" s="1" t="s">
        <v>25</v>
      </c>
      <c r="F6763" s="1" t="s">
        <v>21</v>
      </c>
      <c r="G6763" s="1" t="s">
        <v>29</v>
      </c>
      <c r="H6763" t="s">
        <v>27</v>
      </c>
      <c r="I6763" s="1" t="s">
        <v>152</v>
      </c>
      <c r="J6763" t="s">
        <v>72</v>
      </c>
      <c r="K6763" s="1" t="s">
        <v>18</v>
      </c>
      <c r="L6763" t="s">
        <v>278</v>
      </c>
      <c r="M6763" t="s">
        <v>93</v>
      </c>
      <c r="N6763">
        <v>1</v>
      </c>
      <c r="O6763" t="s">
        <v>235</v>
      </c>
      <c r="P6763">
        <v>1</v>
      </c>
      <c r="Q6763" t="s">
        <v>464</v>
      </c>
      <c r="R6763" t="s">
        <v>234</v>
      </c>
      <c r="S6763" t="s">
        <v>258</v>
      </c>
      <c r="T6763" t="s">
        <v>259</v>
      </c>
      <c r="U6763" t="s">
        <v>443</v>
      </c>
    </row>
    <row r="6764" spans="1:21" x14ac:dyDescent="0.35">
      <c r="A6764" s="2" t="s">
        <v>53</v>
      </c>
      <c r="B6764" s="1" t="s">
        <v>151</v>
      </c>
      <c r="C6764" t="s">
        <v>509</v>
      </c>
      <c r="D6764" s="1" t="s">
        <v>284</v>
      </c>
      <c r="E6764" s="1" t="s">
        <v>25</v>
      </c>
      <c r="F6764" s="1" t="s">
        <v>21</v>
      </c>
      <c r="G6764" s="1" t="s">
        <v>29</v>
      </c>
      <c r="H6764" t="s">
        <v>27</v>
      </c>
      <c r="I6764" s="1" t="s">
        <v>152</v>
      </c>
      <c r="J6764" t="s">
        <v>72</v>
      </c>
      <c r="K6764" s="1" t="s">
        <v>48</v>
      </c>
      <c r="L6764" t="s">
        <v>278</v>
      </c>
      <c r="M6764" t="s">
        <v>106</v>
      </c>
      <c r="N6764">
        <v>1</v>
      </c>
      <c r="O6764" t="s">
        <v>235</v>
      </c>
      <c r="P6764">
        <v>1</v>
      </c>
      <c r="Q6764" t="s">
        <v>464</v>
      </c>
      <c r="R6764" t="s">
        <v>234</v>
      </c>
      <c r="S6764" t="s">
        <v>258</v>
      </c>
      <c r="T6764" t="s">
        <v>259</v>
      </c>
      <c r="U6764" t="s">
        <v>444</v>
      </c>
    </row>
    <row r="6765" spans="1:21" x14ac:dyDescent="0.35">
      <c r="A6765" s="2" t="s">
        <v>53</v>
      </c>
      <c r="B6765" s="1" t="s">
        <v>151</v>
      </c>
      <c r="C6765" t="s">
        <v>509</v>
      </c>
      <c r="D6765" s="1" t="s">
        <v>284</v>
      </c>
      <c r="E6765" s="1" t="s">
        <v>25</v>
      </c>
      <c r="F6765" s="1" t="s">
        <v>21</v>
      </c>
      <c r="G6765" s="1" t="s">
        <v>29</v>
      </c>
      <c r="H6765" t="s">
        <v>30</v>
      </c>
      <c r="I6765" s="1" t="s">
        <v>152</v>
      </c>
      <c r="J6765" t="s">
        <v>72</v>
      </c>
      <c r="K6765" s="1" t="s">
        <v>18</v>
      </c>
      <c r="L6765" t="s">
        <v>278</v>
      </c>
      <c r="M6765" t="s">
        <v>73</v>
      </c>
      <c r="N6765">
        <v>1</v>
      </c>
      <c r="O6765" t="s">
        <v>235</v>
      </c>
      <c r="P6765">
        <v>0</v>
      </c>
      <c r="Q6765" t="s">
        <v>464</v>
      </c>
      <c r="R6765" t="s">
        <v>234</v>
      </c>
      <c r="S6765" t="s">
        <v>258</v>
      </c>
      <c r="T6765" t="s">
        <v>259</v>
      </c>
      <c r="U6765" t="s">
        <v>443</v>
      </c>
    </row>
    <row r="6766" spans="1:21" x14ac:dyDescent="0.35">
      <c r="A6766" s="2" t="s">
        <v>53</v>
      </c>
      <c r="B6766" s="1" t="s">
        <v>151</v>
      </c>
      <c r="C6766" t="s">
        <v>509</v>
      </c>
      <c r="D6766" s="1" t="s">
        <v>284</v>
      </c>
      <c r="E6766" s="1" t="s">
        <v>25</v>
      </c>
      <c r="F6766" s="1" t="s">
        <v>21</v>
      </c>
      <c r="G6766" s="1" t="s">
        <v>29</v>
      </c>
      <c r="H6766" t="s">
        <v>40</v>
      </c>
      <c r="I6766" s="1" t="s">
        <v>152</v>
      </c>
      <c r="J6766" t="s">
        <v>72</v>
      </c>
      <c r="K6766" s="1" t="s">
        <v>22</v>
      </c>
      <c r="L6766" t="s">
        <v>363</v>
      </c>
      <c r="M6766" t="s">
        <v>83</v>
      </c>
      <c r="N6766">
        <v>1</v>
      </c>
      <c r="O6766" t="s">
        <v>235</v>
      </c>
      <c r="P6766">
        <v>1</v>
      </c>
      <c r="Q6766" t="s">
        <v>464</v>
      </c>
      <c r="R6766" t="s">
        <v>234</v>
      </c>
      <c r="S6766" t="s">
        <v>258</v>
      </c>
      <c r="T6766" t="s">
        <v>259</v>
      </c>
      <c r="U6766" t="s">
        <v>443</v>
      </c>
    </row>
    <row r="6767" spans="1:21" x14ac:dyDescent="0.35">
      <c r="A6767" s="2" t="s">
        <v>53</v>
      </c>
      <c r="B6767" s="1" t="s">
        <v>151</v>
      </c>
      <c r="C6767" t="s">
        <v>509</v>
      </c>
      <c r="D6767" s="1" t="s">
        <v>283</v>
      </c>
      <c r="E6767" s="1" t="s">
        <v>14</v>
      </c>
      <c r="F6767" s="1" t="s">
        <v>26</v>
      </c>
      <c r="G6767" s="1" t="s">
        <v>215</v>
      </c>
      <c r="H6767" t="s">
        <v>52</v>
      </c>
      <c r="I6767" s="1" t="s">
        <v>152</v>
      </c>
      <c r="J6767" t="s">
        <v>72</v>
      </c>
      <c r="K6767" s="1" t="s">
        <v>18</v>
      </c>
      <c r="L6767" t="s">
        <v>278</v>
      </c>
      <c r="M6767" t="s">
        <v>19</v>
      </c>
      <c r="N6767">
        <v>2</v>
      </c>
      <c r="O6767" t="s">
        <v>232</v>
      </c>
      <c r="P6767">
        <v>1</v>
      </c>
      <c r="Q6767" t="s">
        <v>464</v>
      </c>
      <c r="R6767" t="s">
        <v>234</v>
      </c>
      <c r="S6767" t="s">
        <v>258</v>
      </c>
      <c r="T6767" t="s">
        <v>259</v>
      </c>
      <c r="U6767" t="s">
        <v>443</v>
      </c>
    </row>
    <row r="6768" spans="1:21" x14ac:dyDescent="0.35">
      <c r="A6768" s="2" t="s">
        <v>53</v>
      </c>
      <c r="B6768" s="1" t="s">
        <v>151</v>
      </c>
      <c r="C6768" t="s">
        <v>509</v>
      </c>
      <c r="D6768" s="1" t="s">
        <v>283</v>
      </c>
      <c r="E6768" s="1" t="s">
        <v>14</v>
      </c>
      <c r="F6768" s="1" t="s">
        <v>26</v>
      </c>
      <c r="G6768" s="1" t="s">
        <v>215</v>
      </c>
      <c r="H6768" t="s">
        <v>20</v>
      </c>
      <c r="I6768" s="1" t="s">
        <v>152</v>
      </c>
      <c r="J6768" t="s">
        <v>72</v>
      </c>
      <c r="K6768" s="1" t="s">
        <v>18</v>
      </c>
      <c r="L6768" t="s">
        <v>278</v>
      </c>
      <c r="M6768" t="s">
        <v>19</v>
      </c>
      <c r="N6768">
        <v>1</v>
      </c>
      <c r="O6768" t="s">
        <v>232</v>
      </c>
      <c r="P6768">
        <v>1</v>
      </c>
      <c r="Q6768" t="s">
        <v>464</v>
      </c>
      <c r="R6768" t="s">
        <v>234</v>
      </c>
      <c r="S6768" t="s">
        <v>258</v>
      </c>
      <c r="T6768" t="s">
        <v>259</v>
      </c>
      <c r="U6768" t="s">
        <v>443</v>
      </c>
    </row>
    <row r="6769" spans="1:21" x14ac:dyDescent="0.35">
      <c r="A6769" s="2" t="s">
        <v>53</v>
      </c>
      <c r="B6769" s="1" t="s">
        <v>151</v>
      </c>
      <c r="C6769" t="s">
        <v>509</v>
      </c>
      <c r="D6769" s="1" t="s">
        <v>283</v>
      </c>
      <c r="E6769" s="1" t="s">
        <v>14</v>
      </c>
      <c r="F6769" s="1" t="s">
        <v>26</v>
      </c>
      <c r="G6769" s="1" t="s">
        <v>215</v>
      </c>
      <c r="H6769" t="s">
        <v>27</v>
      </c>
      <c r="I6769" s="1" t="s">
        <v>331</v>
      </c>
      <c r="J6769" t="s">
        <v>158</v>
      </c>
      <c r="K6769" s="1" t="s">
        <v>18</v>
      </c>
      <c r="L6769" t="s">
        <v>278</v>
      </c>
      <c r="M6769" t="s">
        <v>19</v>
      </c>
      <c r="N6769">
        <v>1</v>
      </c>
      <c r="O6769" t="s">
        <v>232</v>
      </c>
      <c r="P6769">
        <v>1</v>
      </c>
      <c r="Q6769" t="s">
        <v>464</v>
      </c>
      <c r="R6769" t="s">
        <v>234</v>
      </c>
      <c r="S6769" t="s">
        <v>258</v>
      </c>
      <c r="T6769" t="s">
        <v>259</v>
      </c>
      <c r="U6769" t="s">
        <v>443</v>
      </c>
    </row>
    <row r="6770" spans="1:21" x14ac:dyDescent="0.35">
      <c r="A6770" s="2" t="s">
        <v>53</v>
      </c>
      <c r="B6770" s="1" t="s">
        <v>151</v>
      </c>
      <c r="C6770" t="s">
        <v>509</v>
      </c>
      <c r="D6770" s="1" t="s">
        <v>283</v>
      </c>
      <c r="E6770" s="1" t="s">
        <v>14</v>
      </c>
      <c r="F6770" s="1" t="s">
        <v>26</v>
      </c>
      <c r="G6770" s="1" t="s">
        <v>215</v>
      </c>
      <c r="H6770" t="s">
        <v>36</v>
      </c>
      <c r="I6770" s="1" t="s">
        <v>331</v>
      </c>
      <c r="J6770" t="s">
        <v>158</v>
      </c>
      <c r="K6770" s="1" t="s">
        <v>18</v>
      </c>
      <c r="L6770" t="s">
        <v>278</v>
      </c>
      <c r="M6770" t="s">
        <v>127</v>
      </c>
      <c r="N6770">
        <v>1</v>
      </c>
      <c r="O6770" t="s">
        <v>232</v>
      </c>
      <c r="P6770">
        <v>1</v>
      </c>
      <c r="Q6770" t="s">
        <v>464</v>
      </c>
      <c r="R6770" t="s">
        <v>234</v>
      </c>
      <c r="S6770" t="s">
        <v>258</v>
      </c>
      <c r="T6770" t="s">
        <v>259</v>
      </c>
      <c r="U6770" t="s">
        <v>443</v>
      </c>
    </row>
    <row r="6771" spans="1:21" x14ac:dyDescent="0.35">
      <c r="A6771" s="2" t="s">
        <v>53</v>
      </c>
      <c r="B6771" s="1" t="s">
        <v>151</v>
      </c>
      <c r="C6771" t="s">
        <v>509</v>
      </c>
      <c r="D6771" s="1" t="s">
        <v>283</v>
      </c>
      <c r="E6771" s="1" t="s">
        <v>14</v>
      </c>
      <c r="F6771" s="1" t="s">
        <v>15</v>
      </c>
      <c r="G6771" s="1" t="s">
        <v>215</v>
      </c>
      <c r="H6771" t="s">
        <v>20</v>
      </c>
      <c r="I6771" s="1" t="s">
        <v>152</v>
      </c>
      <c r="J6771" t="s">
        <v>72</v>
      </c>
      <c r="K6771" s="1" t="s">
        <v>18</v>
      </c>
      <c r="L6771" t="s">
        <v>278</v>
      </c>
      <c r="M6771" t="s">
        <v>143</v>
      </c>
      <c r="N6771">
        <v>1</v>
      </c>
      <c r="O6771" t="s">
        <v>232</v>
      </c>
      <c r="P6771">
        <v>1</v>
      </c>
      <c r="Q6771" t="s">
        <v>464</v>
      </c>
      <c r="R6771" t="s">
        <v>234</v>
      </c>
      <c r="S6771" t="s">
        <v>258</v>
      </c>
      <c r="T6771" t="s">
        <v>259</v>
      </c>
      <c r="U6771" t="s">
        <v>443</v>
      </c>
    </row>
    <row r="6772" spans="1:21" x14ac:dyDescent="0.35">
      <c r="A6772" s="2" t="s">
        <v>53</v>
      </c>
      <c r="B6772" s="1" t="s">
        <v>151</v>
      </c>
      <c r="C6772" t="s">
        <v>509</v>
      </c>
      <c r="D6772" s="1" t="s">
        <v>283</v>
      </c>
      <c r="E6772" s="1" t="s">
        <v>14</v>
      </c>
      <c r="F6772" s="1" t="s">
        <v>15</v>
      </c>
      <c r="G6772" s="1" t="s">
        <v>215</v>
      </c>
      <c r="H6772" t="s">
        <v>74</v>
      </c>
      <c r="I6772" s="1" t="s">
        <v>152</v>
      </c>
      <c r="J6772" t="s">
        <v>72</v>
      </c>
      <c r="K6772" s="1" t="s">
        <v>18</v>
      </c>
      <c r="L6772" t="s">
        <v>363</v>
      </c>
      <c r="M6772" t="s">
        <v>19</v>
      </c>
      <c r="N6772">
        <v>1</v>
      </c>
      <c r="O6772" t="s">
        <v>232</v>
      </c>
      <c r="P6772">
        <v>0</v>
      </c>
      <c r="Q6772" t="s">
        <v>464</v>
      </c>
      <c r="R6772" t="s">
        <v>234</v>
      </c>
      <c r="S6772" t="s">
        <v>258</v>
      </c>
      <c r="T6772" t="s">
        <v>259</v>
      </c>
      <c r="U6772" t="s">
        <v>443</v>
      </c>
    </row>
    <row r="6773" spans="1:21" x14ac:dyDescent="0.35">
      <c r="A6773" s="2" t="s">
        <v>53</v>
      </c>
      <c r="B6773" s="1" t="s">
        <v>151</v>
      </c>
      <c r="C6773" t="s">
        <v>509</v>
      </c>
      <c r="D6773" s="1" t="s">
        <v>283</v>
      </c>
      <c r="E6773" s="1" t="s">
        <v>14</v>
      </c>
      <c r="F6773" s="1" t="s">
        <v>21</v>
      </c>
      <c r="G6773" s="1" t="s">
        <v>29</v>
      </c>
      <c r="H6773" t="s">
        <v>52</v>
      </c>
      <c r="I6773" s="1" t="s">
        <v>152</v>
      </c>
      <c r="J6773" t="s">
        <v>72</v>
      </c>
      <c r="K6773" s="1" t="s">
        <v>18</v>
      </c>
      <c r="L6773" t="s">
        <v>278</v>
      </c>
      <c r="M6773" t="s">
        <v>73</v>
      </c>
      <c r="N6773">
        <v>1</v>
      </c>
      <c r="O6773" t="s">
        <v>232</v>
      </c>
      <c r="P6773">
        <v>1</v>
      </c>
      <c r="Q6773" t="s">
        <v>464</v>
      </c>
      <c r="R6773" t="s">
        <v>234</v>
      </c>
      <c r="S6773" t="s">
        <v>258</v>
      </c>
      <c r="T6773" t="s">
        <v>259</v>
      </c>
      <c r="U6773" t="s">
        <v>443</v>
      </c>
    </row>
    <row r="6774" spans="1:21" x14ac:dyDescent="0.35">
      <c r="A6774" s="2" t="s">
        <v>53</v>
      </c>
      <c r="B6774" s="1" t="s">
        <v>151</v>
      </c>
      <c r="C6774" t="s">
        <v>509</v>
      </c>
      <c r="D6774" s="1" t="s">
        <v>283</v>
      </c>
      <c r="E6774" s="1" t="s">
        <v>14</v>
      </c>
      <c r="F6774" s="1" t="s">
        <v>21</v>
      </c>
      <c r="G6774" s="1" t="s">
        <v>29</v>
      </c>
      <c r="H6774" t="s">
        <v>16</v>
      </c>
      <c r="I6774" s="1" t="s">
        <v>331</v>
      </c>
      <c r="J6774" t="s">
        <v>158</v>
      </c>
      <c r="K6774" s="1" t="s">
        <v>18</v>
      </c>
      <c r="L6774" t="s">
        <v>278</v>
      </c>
      <c r="M6774" t="s">
        <v>93</v>
      </c>
      <c r="N6774">
        <v>1</v>
      </c>
      <c r="O6774" t="s">
        <v>232</v>
      </c>
      <c r="P6774">
        <v>1</v>
      </c>
      <c r="Q6774" t="s">
        <v>464</v>
      </c>
      <c r="R6774" t="s">
        <v>234</v>
      </c>
      <c r="S6774" t="s">
        <v>258</v>
      </c>
      <c r="T6774" t="s">
        <v>259</v>
      </c>
      <c r="U6774" t="s">
        <v>443</v>
      </c>
    </row>
    <row r="6775" spans="1:21" x14ac:dyDescent="0.35">
      <c r="A6775" s="2" t="s">
        <v>53</v>
      </c>
      <c r="B6775" s="1" t="s">
        <v>151</v>
      </c>
      <c r="C6775" t="s">
        <v>509</v>
      </c>
      <c r="D6775" s="1" t="s">
        <v>283</v>
      </c>
      <c r="E6775" s="1" t="s">
        <v>14</v>
      </c>
      <c r="F6775" s="1" t="s">
        <v>21</v>
      </c>
      <c r="G6775" s="1" t="s">
        <v>29</v>
      </c>
      <c r="H6775" t="s">
        <v>27</v>
      </c>
      <c r="I6775" s="1" t="s">
        <v>331</v>
      </c>
      <c r="J6775" t="s">
        <v>158</v>
      </c>
      <c r="K6775" s="1" t="s">
        <v>18</v>
      </c>
      <c r="L6775" t="s">
        <v>278</v>
      </c>
      <c r="M6775" t="s">
        <v>93</v>
      </c>
      <c r="N6775">
        <v>1</v>
      </c>
      <c r="O6775" t="s">
        <v>232</v>
      </c>
      <c r="P6775">
        <v>1</v>
      </c>
      <c r="Q6775" t="s">
        <v>464</v>
      </c>
      <c r="R6775" t="s">
        <v>234</v>
      </c>
      <c r="S6775" t="s">
        <v>258</v>
      </c>
      <c r="T6775" t="s">
        <v>259</v>
      </c>
      <c r="U6775" t="s">
        <v>443</v>
      </c>
    </row>
    <row r="6776" spans="1:21" x14ac:dyDescent="0.35">
      <c r="A6776" s="2" t="s">
        <v>53</v>
      </c>
      <c r="B6776" s="1" t="s">
        <v>151</v>
      </c>
      <c r="C6776" t="s">
        <v>509</v>
      </c>
      <c r="D6776" s="1" t="s">
        <v>283</v>
      </c>
      <c r="E6776" s="1" t="s">
        <v>14</v>
      </c>
      <c r="F6776" s="1" t="s">
        <v>21</v>
      </c>
      <c r="G6776" s="1" t="s">
        <v>29</v>
      </c>
      <c r="H6776" t="s">
        <v>27</v>
      </c>
      <c r="I6776" s="1" t="s">
        <v>331</v>
      </c>
      <c r="J6776" t="s">
        <v>158</v>
      </c>
      <c r="K6776" s="1" t="s">
        <v>18</v>
      </c>
      <c r="L6776" t="s">
        <v>363</v>
      </c>
      <c r="M6776" t="s">
        <v>100</v>
      </c>
      <c r="N6776">
        <v>1</v>
      </c>
      <c r="O6776" t="s">
        <v>232</v>
      </c>
      <c r="P6776">
        <v>1</v>
      </c>
      <c r="Q6776" t="s">
        <v>464</v>
      </c>
      <c r="R6776" t="s">
        <v>234</v>
      </c>
      <c r="S6776" t="s">
        <v>258</v>
      </c>
      <c r="T6776" t="s">
        <v>259</v>
      </c>
      <c r="U6776" t="s">
        <v>443</v>
      </c>
    </row>
    <row r="6777" spans="1:21" x14ac:dyDescent="0.35">
      <c r="A6777" s="2" t="s">
        <v>53</v>
      </c>
      <c r="B6777" s="1" t="s">
        <v>151</v>
      </c>
      <c r="C6777" t="s">
        <v>509</v>
      </c>
      <c r="D6777" s="1" t="s">
        <v>283</v>
      </c>
      <c r="E6777" s="1" t="s">
        <v>25</v>
      </c>
      <c r="F6777" s="1" t="s">
        <v>26</v>
      </c>
      <c r="G6777" s="1" t="s">
        <v>215</v>
      </c>
      <c r="H6777" t="s">
        <v>52</v>
      </c>
      <c r="I6777" s="1" t="s">
        <v>152</v>
      </c>
      <c r="J6777" t="s">
        <v>72</v>
      </c>
      <c r="K6777" s="1" t="s">
        <v>18</v>
      </c>
      <c r="L6777" t="s">
        <v>278</v>
      </c>
      <c r="M6777" t="s">
        <v>19</v>
      </c>
      <c r="N6777">
        <v>2</v>
      </c>
      <c r="O6777" t="s">
        <v>232</v>
      </c>
      <c r="P6777">
        <v>1</v>
      </c>
      <c r="Q6777" t="s">
        <v>464</v>
      </c>
      <c r="R6777" t="s">
        <v>234</v>
      </c>
      <c r="S6777" t="s">
        <v>258</v>
      </c>
      <c r="T6777" t="s">
        <v>259</v>
      </c>
      <c r="U6777" t="s">
        <v>443</v>
      </c>
    </row>
    <row r="6778" spans="1:21" x14ac:dyDescent="0.35">
      <c r="A6778" s="2" t="s">
        <v>53</v>
      </c>
      <c r="B6778" s="1" t="s">
        <v>151</v>
      </c>
      <c r="C6778" t="s">
        <v>509</v>
      </c>
      <c r="D6778" s="1" t="s">
        <v>283</v>
      </c>
      <c r="E6778" s="1" t="s">
        <v>25</v>
      </c>
      <c r="F6778" s="1" t="s">
        <v>26</v>
      </c>
      <c r="G6778" s="1" t="s">
        <v>215</v>
      </c>
      <c r="H6778" t="s">
        <v>16</v>
      </c>
      <c r="I6778" s="1" t="s">
        <v>152</v>
      </c>
      <c r="J6778" t="s">
        <v>72</v>
      </c>
      <c r="K6778" s="1" t="s">
        <v>18</v>
      </c>
      <c r="L6778" t="s">
        <v>278</v>
      </c>
      <c r="M6778" t="s">
        <v>19</v>
      </c>
      <c r="N6778">
        <v>2</v>
      </c>
      <c r="O6778" t="s">
        <v>232</v>
      </c>
      <c r="P6778">
        <v>1</v>
      </c>
      <c r="Q6778" t="s">
        <v>464</v>
      </c>
      <c r="R6778" t="s">
        <v>234</v>
      </c>
      <c r="S6778" t="s">
        <v>258</v>
      </c>
      <c r="T6778" t="s">
        <v>259</v>
      </c>
      <c r="U6778" t="s">
        <v>443</v>
      </c>
    </row>
    <row r="6779" spans="1:21" x14ac:dyDescent="0.35">
      <c r="A6779" s="2" t="s">
        <v>53</v>
      </c>
      <c r="B6779" s="1" t="s">
        <v>151</v>
      </c>
      <c r="C6779" t="s">
        <v>509</v>
      </c>
      <c r="D6779" s="1" t="s">
        <v>283</v>
      </c>
      <c r="E6779" s="1" t="s">
        <v>25</v>
      </c>
      <c r="F6779" s="1" t="s">
        <v>26</v>
      </c>
      <c r="G6779" s="1" t="s">
        <v>215</v>
      </c>
      <c r="H6779" t="s">
        <v>20</v>
      </c>
      <c r="I6779" s="1" t="s">
        <v>152</v>
      </c>
      <c r="J6779" t="s">
        <v>72</v>
      </c>
      <c r="K6779" s="1" t="s">
        <v>18</v>
      </c>
      <c r="L6779" t="s">
        <v>278</v>
      </c>
      <c r="M6779" t="s">
        <v>43</v>
      </c>
      <c r="N6779">
        <v>1</v>
      </c>
      <c r="O6779" t="s">
        <v>232</v>
      </c>
      <c r="P6779">
        <v>1</v>
      </c>
      <c r="Q6779" t="s">
        <v>464</v>
      </c>
      <c r="R6779" t="s">
        <v>234</v>
      </c>
      <c r="S6779" t="s">
        <v>258</v>
      </c>
      <c r="T6779" t="s">
        <v>259</v>
      </c>
      <c r="U6779" t="s">
        <v>443</v>
      </c>
    </row>
    <row r="6780" spans="1:21" x14ac:dyDescent="0.35">
      <c r="A6780" s="2" t="s">
        <v>53</v>
      </c>
      <c r="B6780" s="1" t="s">
        <v>151</v>
      </c>
      <c r="C6780" t="s">
        <v>509</v>
      </c>
      <c r="D6780" s="1" t="s">
        <v>283</v>
      </c>
      <c r="E6780" s="1" t="s">
        <v>25</v>
      </c>
      <c r="F6780" s="1" t="s">
        <v>26</v>
      </c>
      <c r="G6780" s="1" t="s">
        <v>215</v>
      </c>
      <c r="H6780" t="s">
        <v>36</v>
      </c>
      <c r="I6780" s="1" t="s">
        <v>152</v>
      </c>
      <c r="J6780" t="s">
        <v>72</v>
      </c>
      <c r="K6780" s="1" t="s">
        <v>18</v>
      </c>
      <c r="L6780" t="s">
        <v>278</v>
      </c>
      <c r="M6780" t="s">
        <v>19</v>
      </c>
      <c r="N6780">
        <v>1</v>
      </c>
      <c r="O6780" t="s">
        <v>232</v>
      </c>
      <c r="P6780">
        <v>1</v>
      </c>
      <c r="Q6780" t="s">
        <v>464</v>
      </c>
      <c r="R6780" t="s">
        <v>234</v>
      </c>
      <c r="S6780" t="s">
        <v>258</v>
      </c>
      <c r="T6780" t="s">
        <v>259</v>
      </c>
      <c r="U6780" t="s">
        <v>443</v>
      </c>
    </row>
    <row r="6781" spans="1:21" x14ac:dyDescent="0.35">
      <c r="A6781" s="2" t="s">
        <v>53</v>
      </c>
      <c r="B6781" s="1" t="s">
        <v>151</v>
      </c>
      <c r="C6781" t="s">
        <v>509</v>
      </c>
      <c r="D6781" s="1" t="s">
        <v>283</v>
      </c>
      <c r="E6781" s="1" t="s">
        <v>25</v>
      </c>
      <c r="F6781" s="1" t="s">
        <v>26</v>
      </c>
      <c r="G6781" s="1" t="s">
        <v>215</v>
      </c>
      <c r="H6781" t="s">
        <v>36</v>
      </c>
      <c r="I6781" s="1" t="s">
        <v>152</v>
      </c>
      <c r="J6781" t="s">
        <v>72</v>
      </c>
      <c r="K6781" s="1" t="s">
        <v>18</v>
      </c>
      <c r="L6781" t="s">
        <v>363</v>
      </c>
      <c r="M6781" t="s">
        <v>19</v>
      </c>
      <c r="N6781">
        <v>1</v>
      </c>
      <c r="O6781" t="s">
        <v>232</v>
      </c>
      <c r="P6781">
        <v>0</v>
      </c>
      <c r="Q6781" t="s">
        <v>464</v>
      </c>
      <c r="R6781" t="s">
        <v>234</v>
      </c>
      <c r="S6781" t="s">
        <v>258</v>
      </c>
      <c r="T6781" t="s">
        <v>259</v>
      </c>
      <c r="U6781" t="s">
        <v>443</v>
      </c>
    </row>
    <row r="6782" spans="1:21" x14ac:dyDescent="0.35">
      <c r="A6782" s="2" t="s">
        <v>53</v>
      </c>
      <c r="B6782" s="1" t="s">
        <v>151</v>
      </c>
      <c r="C6782" t="s">
        <v>509</v>
      </c>
      <c r="D6782" s="1" t="s">
        <v>283</v>
      </c>
      <c r="E6782" s="1" t="s">
        <v>25</v>
      </c>
      <c r="F6782" s="1" t="s">
        <v>15</v>
      </c>
      <c r="G6782" s="1" t="s">
        <v>215</v>
      </c>
      <c r="H6782" t="s">
        <v>52</v>
      </c>
      <c r="I6782" s="1" t="s">
        <v>152</v>
      </c>
      <c r="J6782" t="s">
        <v>72</v>
      </c>
      <c r="K6782" s="1" t="s">
        <v>18</v>
      </c>
      <c r="L6782" t="s">
        <v>278</v>
      </c>
      <c r="M6782" t="s">
        <v>19</v>
      </c>
      <c r="N6782">
        <v>1</v>
      </c>
      <c r="O6782" t="s">
        <v>232</v>
      </c>
      <c r="P6782">
        <v>1</v>
      </c>
      <c r="Q6782" t="s">
        <v>464</v>
      </c>
      <c r="R6782" t="s">
        <v>234</v>
      </c>
      <c r="S6782" t="s">
        <v>258</v>
      </c>
      <c r="T6782" t="s">
        <v>259</v>
      </c>
      <c r="U6782" t="s">
        <v>443</v>
      </c>
    </row>
    <row r="6783" spans="1:21" x14ac:dyDescent="0.35">
      <c r="A6783" s="2" t="s">
        <v>53</v>
      </c>
      <c r="B6783" s="1" t="s">
        <v>151</v>
      </c>
      <c r="C6783" t="s">
        <v>509</v>
      </c>
      <c r="D6783" s="1" t="s">
        <v>283</v>
      </c>
      <c r="E6783" s="1" t="s">
        <v>25</v>
      </c>
      <c r="F6783" s="1" t="s">
        <v>29</v>
      </c>
      <c r="G6783" s="1" t="s">
        <v>29</v>
      </c>
      <c r="H6783" t="s">
        <v>30</v>
      </c>
      <c r="I6783" s="1" t="s">
        <v>152</v>
      </c>
      <c r="J6783" t="s">
        <v>72</v>
      </c>
      <c r="K6783" s="1" t="s">
        <v>64</v>
      </c>
      <c r="L6783" t="s">
        <v>278</v>
      </c>
      <c r="M6783" t="s">
        <v>68</v>
      </c>
      <c r="N6783">
        <v>1</v>
      </c>
      <c r="O6783" t="s">
        <v>232</v>
      </c>
      <c r="P6783">
        <v>1</v>
      </c>
      <c r="Q6783" t="s">
        <v>464</v>
      </c>
      <c r="R6783" t="s">
        <v>234</v>
      </c>
      <c r="S6783" t="s">
        <v>258</v>
      </c>
      <c r="T6783" t="s">
        <v>259</v>
      </c>
      <c r="U6783" t="s">
        <v>443</v>
      </c>
    </row>
    <row r="6784" spans="1:21" x14ac:dyDescent="0.35">
      <c r="A6784" s="2" t="s">
        <v>53</v>
      </c>
      <c r="B6784" s="1" t="s">
        <v>151</v>
      </c>
      <c r="C6784" t="s">
        <v>509</v>
      </c>
      <c r="D6784" s="1" t="s">
        <v>283</v>
      </c>
      <c r="E6784" s="1" t="s">
        <v>25</v>
      </c>
      <c r="F6784" s="1" t="s">
        <v>29</v>
      </c>
      <c r="G6784" s="1" t="s">
        <v>29</v>
      </c>
      <c r="H6784" t="s">
        <v>40</v>
      </c>
      <c r="I6784" s="1" t="s">
        <v>331</v>
      </c>
      <c r="J6784" t="s">
        <v>158</v>
      </c>
      <c r="K6784" s="1" t="s">
        <v>18</v>
      </c>
      <c r="L6784" t="s">
        <v>278</v>
      </c>
      <c r="M6784" t="s">
        <v>18</v>
      </c>
      <c r="N6784">
        <v>1</v>
      </c>
      <c r="O6784" t="s">
        <v>232</v>
      </c>
      <c r="P6784">
        <v>1</v>
      </c>
      <c r="Q6784" t="s">
        <v>464</v>
      </c>
      <c r="R6784" t="s">
        <v>234</v>
      </c>
      <c r="S6784" t="s">
        <v>258</v>
      </c>
      <c r="T6784" t="s">
        <v>259</v>
      </c>
      <c r="U6784" t="s">
        <v>444</v>
      </c>
    </row>
    <row r="6785" spans="1:21" x14ac:dyDescent="0.35">
      <c r="A6785" s="2" t="s">
        <v>53</v>
      </c>
      <c r="B6785" s="1" t="s">
        <v>151</v>
      </c>
      <c r="C6785" t="s">
        <v>509</v>
      </c>
      <c r="D6785" s="1" t="s">
        <v>283</v>
      </c>
      <c r="E6785" s="1" t="s">
        <v>25</v>
      </c>
      <c r="F6785" s="1" t="s">
        <v>21</v>
      </c>
      <c r="G6785" s="1" t="s">
        <v>29</v>
      </c>
      <c r="H6785" t="s">
        <v>16</v>
      </c>
      <c r="I6785" s="1" t="s">
        <v>331</v>
      </c>
      <c r="J6785" t="s">
        <v>158</v>
      </c>
      <c r="K6785" s="1" t="s">
        <v>18</v>
      </c>
      <c r="L6785" t="s">
        <v>278</v>
      </c>
      <c r="M6785" t="s">
        <v>93</v>
      </c>
      <c r="N6785">
        <v>1</v>
      </c>
      <c r="O6785" t="s">
        <v>232</v>
      </c>
      <c r="P6785">
        <v>1</v>
      </c>
      <c r="Q6785" t="s">
        <v>464</v>
      </c>
      <c r="R6785" t="s">
        <v>234</v>
      </c>
      <c r="S6785" t="s">
        <v>258</v>
      </c>
      <c r="T6785" t="s">
        <v>259</v>
      </c>
      <c r="U6785" t="s">
        <v>443</v>
      </c>
    </row>
    <row r="6786" spans="1:21" x14ac:dyDescent="0.35">
      <c r="A6786" s="2" t="s">
        <v>53</v>
      </c>
      <c r="B6786" s="1" t="s">
        <v>151</v>
      </c>
      <c r="C6786" t="s">
        <v>509</v>
      </c>
      <c r="D6786" s="1" t="s">
        <v>283</v>
      </c>
      <c r="E6786" s="1" t="s">
        <v>25</v>
      </c>
      <c r="F6786" s="1" t="s">
        <v>21</v>
      </c>
      <c r="G6786" s="1" t="s">
        <v>29</v>
      </c>
      <c r="H6786" t="s">
        <v>27</v>
      </c>
      <c r="I6786" s="1" t="s">
        <v>152</v>
      </c>
      <c r="J6786" t="s">
        <v>72</v>
      </c>
      <c r="K6786" s="1" t="s">
        <v>18</v>
      </c>
      <c r="L6786" t="s">
        <v>278</v>
      </c>
      <c r="M6786" t="s">
        <v>19</v>
      </c>
      <c r="N6786">
        <v>1</v>
      </c>
      <c r="O6786" t="s">
        <v>232</v>
      </c>
      <c r="P6786">
        <v>1</v>
      </c>
      <c r="Q6786" t="s">
        <v>464</v>
      </c>
      <c r="R6786" t="s">
        <v>234</v>
      </c>
      <c r="S6786" t="s">
        <v>258</v>
      </c>
      <c r="T6786" t="s">
        <v>259</v>
      </c>
      <c r="U6786" t="s">
        <v>443</v>
      </c>
    </row>
    <row r="6787" spans="1:21" x14ac:dyDescent="0.35">
      <c r="A6787" s="2" t="s">
        <v>53</v>
      </c>
      <c r="B6787" s="1" t="s">
        <v>151</v>
      </c>
      <c r="C6787" t="s">
        <v>508</v>
      </c>
      <c r="D6787" s="1" t="s">
        <v>78</v>
      </c>
      <c r="E6787" s="1" t="s">
        <v>14</v>
      </c>
      <c r="F6787" s="1" t="s">
        <v>33</v>
      </c>
      <c r="G6787" s="1" t="s">
        <v>214</v>
      </c>
      <c r="H6787" t="s">
        <v>52</v>
      </c>
      <c r="I6787" s="1" t="s">
        <v>152</v>
      </c>
      <c r="J6787" t="s">
        <v>72</v>
      </c>
      <c r="K6787" s="1" t="s">
        <v>22</v>
      </c>
      <c r="L6787" t="s">
        <v>278</v>
      </c>
      <c r="M6787" t="s">
        <v>45</v>
      </c>
      <c r="N6787">
        <v>3</v>
      </c>
      <c r="O6787" t="s">
        <v>235</v>
      </c>
      <c r="P6787">
        <v>0</v>
      </c>
      <c r="Q6787" t="s">
        <v>464</v>
      </c>
      <c r="R6787" t="s">
        <v>234</v>
      </c>
      <c r="S6787" t="s">
        <v>258</v>
      </c>
      <c r="T6787" t="s">
        <v>259</v>
      </c>
      <c r="U6787" t="s">
        <v>443</v>
      </c>
    </row>
    <row r="6788" spans="1:21" x14ac:dyDescent="0.35">
      <c r="A6788" s="2" t="s">
        <v>53</v>
      </c>
      <c r="B6788" s="1" t="s">
        <v>151</v>
      </c>
      <c r="C6788" t="s">
        <v>508</v>
      </c>
      <c r="D6788" s="1" t="s">
        <v>78</v>
      </c>
      <c r="E6788" s="1" t="s">
        <v>14</v>
      </c>
      <c r="F6788" s="1" t="s">
        <v>26</v>
      </c>
      <c r="G6788" s="1" t="s">
        <v>215</v>
      </c>
      <c r="H6788" t="s">
        <v>16</v>
      </c>
      <c r="I6788" s="1" t="s">
        <v>384</v>
      </c>
      <c r="J6788" t="s">
        <v>42</v>
      </c>
      <c r="K6788" s="1" t="s">
        <v>64</v>
      </c>
      <c r="L6788" t="s">
        <v>278</v>
      </c>
      <c r="M6788" t="s">
        <v>66</v>
      </c>
      <c r="N6788">
        <v>1</v>
      </c>
      <c r="O6788" t="s">
        <v>232</v>
      </c>
      <c r="P6788">
        <v>1</v>
      </c>
      <c r="Q6788" t="s">
        <v>464</v>
      </c>
      <c r="R6788" t="s">
        <v>234</v>
      </c>
      <c r="S6788" t="s">
        <v>258</v>
      </c>
      <c r="T6788" t="s">
        <v>259</v>
      </c>
      <c r="U6788" t="s">
        <v>443</v>
      </c>
    </row>
    <row r="6789" spans="1:21" x14ac:dyDescent="0.35">
      <c r="A6789" s="2" t="s">
        <v>53</v>
      </c>
      <c r="B6789" s="1" t="s">
        <v>151</v>
      </c>
      <c r="C6789" t="s">
        <v>508</v>
      </c>
      <c r="D6789" s="1" t="s">
        <v>78</v>
      </c>
      <c r="E6789" s="1" t="s">
        <v>14</v>
      </c>
      <c r="F6789" s="1" t="s">
        <v>26</v>
      </c>
      <c r="G6789" s="1" t="s">
        <v>215</v>
      </c>
      <c r="H6789" t="s">
        <v>16</v>
      </c>
      <c r="I6789" s="1" t="s">
        <v>384</v>
      </c>
      <c r="J6789" t="s">
        <v>42</v>
      </c>
      <c r="K6789" s="1" t="s">
        <v>22</v>
      </c>
      <c r="L6789" t="s">
        <v>278</v>
      </c>
      <c r="M6789" t="s">
        <v>82</v>
      </c>
      <c r="N6789">
        <v>1</v>
      </c>
      <c r="O6789" t="s">
        <v>232</v>
      </c>
      <c r="P6789">
        <v>1</v>
      </c>
      <c r="Q6789" t="s">
        <v>464</v>
      </c>
      <c r="R6789" t="s">
        <v>234</v>
      </c>
      <c r="S6789" t="s">
        <v>258</v>
      </c>
      <c r="T6789" t="s">
        <v>259</v>
      </c>
      <c r="U6789" t="s">
        <v>443</v>
      </c>
    </row>
    <row r="6790" spans="1:21" x14ac:dyDescent="0.35">
      <c r="A6790" s="2" t="s">
        <v>53</v>
      </c>
      <c r="B6790" s="1" t="s">
        <v>151</v>
      </c>
      <c r="C6790" t="s">
        <v>508</v>
      </c>
      <c r="D6790" s="1" t="s">
        <v>78</v>
      </c>
      <c r="E6790" s="1" t="s">
        <v>14</v>
      </c>
      <c r="F6790" s="1" t="s">
        <v>26</v>
      </c>
      <c r="G6790" s="1" t="s">
        <v>215</v>
      </c>
      <c r="H6790" t="s">
        <v>16</v>
      </c>
      <c r="I6790" s="1" t="s">
        <v>384</v>
      </c>
      <c r="J6790" t="s">
        <v>42</v>
      </c>
      <c r="K6790" s="1" t="s">
        <v>22</v>
      </c>
      <c r="L6790" t="s">
        <v>278</v>
      </c>
      <c r="M6790" t="s">
        <v>45</v>
      </c>
      <c r="N6790">
        <v>1</v>
      </c>
      <c r="O6790" t="s">
        <v>232</v>
      </c>
      <c r="P6790">
        <v>0</v>
      </c>
      <c r="Q6790" t="s">
        <v>464</v>
      </c>
      <c r="R6790" t="s">
        <v>234</v>
      </c>
      <c r="S6790" t="s">
        <v>258</v>
      </c>
      <c r="T6790" t="s">
        <v>259</v>
      </c>
      <c r="U6790" t="s">
        <v>443</v>
      </c>
    </row>
    <row r="6791" spans="1:21" x14ac:dyDescent="0.35">
      <c r="A6791" s="2" t="s">
        <v>53</v>
      </c>
      <c r="B6791" s="1" t="s">
        <v>151</v>
      </c>
      <c r="C6791" t="s">
        <v>508</v>
      </c>
      <c r="D6791" s="1" t="s">
        <v>78</v>
      </c>
      <c r="E6791" s="1" t="s">
        <v>14</v>
      </c>
      <c r="F6791" s="1" t="s">
        <v>26</v>
      </c>
      <c r="G6791" s="1" t="s">
        <v>215</v>
      </c>
      <c r="H6791" t="s">
        <v>16</v>
      </c>
      <c r="I6791" s="1" t="s">
        <v>384</v>
      </c>
      <c r="J6791" t="s">
        <v>42</v>
      </c>
      <c r="K6791" s="1" t="s">
        <v>22</v>
      </c>
      <c r="L6791" t="s">
        <v>278</v>
      </c>
      <c r="M6791" t="s">
        <v>79</v>
      </c>
      <c r="N6791">
        <v>1</v>
      </c>
      <c r="O6791" t="s">
        <v>232</v>
      </c>
      <c r="P6791">
        <v>0</v>
      </c>
      <c r="Q6791" t="s">
        <v>464</v>
      </c>
      <c r="R6791" t="s">
        <v>234</v>
      </c>
      <c r="S6791" t="s">
        <v>258</v>
      </c>
      <c r="T6791" t="s">
        <v>259</v>
      </c>
      <c r="U6791" t="s">
        <v>443</v>
      </c>
    </row>
    <row r="6792" spans="1:21" x14ac:dyDescent="0.35">
      <c r="A6792" s="2" t="s">
        <v>53</v>
      </c>
      <c r="B6792" s="1" t="s">
        <v>151</v>
      </c>
      <c r="C6792" t="s">
        <v>508</v>
      </c>
      <c r="D6792" s="1" t="s">
        <v>78</v>
      </c>
      <c r="E6792" s="1" t="s">
        <v>14</v>
      </c>
      <c r="F6792" s="1" t="s">
        <v>26</v>
      </c>
      <c r="G6792" s="1" t="s">
        <v>215</v>
      </c>
      <c r="H6792" t="s">
        <v>16</v>
      </c>
      <c r="I6792" s="1" t="s">
        <v>384</v>
      </c>
      <c r="J6792" t="s">
        <v>42</v>
      </c>
      <c r="K6792" s="1" t="s">
        <v>22</v>
      </c>
      <c r="L6792" t="s">
        <v>278</v>
      </c>
      <c r="M6792" t="s">
        <v>79</v>
      </c>
      <c r="N6792">
        <v>1</v>
      </c>
      <c r="O6792" t="s">
        <v>232</v>
      </c>
      <c r="P6792">
        <v>1</v>
      </c>
      <c r="Q6792" t="s">
        <v>464</v>
      </c>
      <c r="R6792" t="s">
        <v>234</v>
      </c>
      <c r="S6792" t="s">
        <v>258</v>
      </c>
      <c r="T6792" t="s">
        <v>259</v>
      </c>
      <c r="U6792" t="s">
        <v>443</v>
      </c>
    </row>
    <row r="6793" spans="1:21" x14ac:dyDescent="0.35">
      <c r="A6793" s="2" t="s">
        <v>53</v>
      </c>
      <c r="B6793" s="1" t="s">
        <v>151</v>
      </c>
      <c r="C6793" t="s">
        <v>508</v>
      </c>
      <c r="D6793" s="1" t="s">
        <v>78</v>
      </c>
      <c r="E6793" s="1" t="s">
        <v>14</v>
      </c>
      <c r="F6793" s="1" t="s">
        <v>26</v>
      </c>
      <c r="G6793" s="1" t="s">
        <v>215</v>
      </c>
      <c r="H6793" t="s">
        <v>16</v>
      </c>
      <c r="I6793" s="1" t="s">
        <v>384</v>
      </c>
      <c r="J6793" t="s">
        <v>42</v>
      </c>
      <c r="K6793" s="1" t="s">
        <v>22</v>
      </c>
      <c r="L6793" t="s">
        <v>278</v>
      </c>
      <c r="M6793" t="s">
        <v>83</v>
      </c>
      <c r="N6793">
        <v>1</v>
      </c>
      <c r="O6793" t="s">
        <v>232</v>
      </c>
      <c r="P6793">
        <v>0</v>
      </c>
      <c r="Q6793" t="s">
        <v>464</v>
      </c>
      <c r="R6793" t="s">
        <v>234</v>
      </c>
      <c r="S6793" t="s">
        <v>258</v>
      </c>
      <c r="T6793" t="s">
        <v>259</v>
      </c>
      <c r="U6793" t="s">
        <v>443</v>
      </c>
    </row>
    <row r="6794" spans="1:21" x14ac:dyDescent="0.35">
      <c r="A6794" s="2" t="s">
        <v>53</v>
      </c>
      <c r="B6794" s="1" t="s">
        <v>151</v>
      </c>
      <c r="C6794" t="s">
        <v>508</v>
      </c>
      <c r="D6794" s="1" t="s">
        <v>78</v>
      </c>
      <c r="E6794" s="1" t="s">
        <v>14</v>
      </c>
      <c r="F6794" s="1" t="s">
        <v>26</v>
      </c>
      <c r="G6794" s="1" t="s">
        <v>215</v>
      </c>
      <c r="H6794" t="s">
        <v>16</v>
      </c>
      <c r="I6794" s="1" t="s">
        <v>152</v>
      </c>
      <c r="J6794" t="s">
        <v>72</v>
      </c>
      <c r="K6794" s="1" t="s">
        <v>22</v>
      </c>
      <c r="L6794" t="s">
        <v>278</v>
      </c>
      <c r="M6794" t="s">
        <v>45</v>
      </c>
      <c r="N6794">
        <v>1</v>
      </c>
      <c r="O6794" t="s">
        <v>235</v>
      </c>
      <c r="P6794">
        <v>1</v>
      </c>
      <c r="Q6794" t="s">
        <v>464</v>
      </c>
      <c r="R6794" t="s">
        <v>234</v>
      </c>
      <c r="S6794" t="s">
        <v>258</v>
      </c>
      <c r="T6794" t="s">
        <v>259</v>
      </c>
      <c r="U6794" t="s">
        <v>443</v>
      </c>
    </row>
    <row r="6795" spans="1:21" x14ac:dyDescent="0.35">
      <c r="A6795" s="2" t="s">
        <v>53</v>
      </c>
      <c r="B6795" s="1" t="s">
        <v>151</v>
      </c>
      <c r="C6795" t="s">
        <v>508</v>
      </c>
      <c r="D6795" s="1" t="s">
        <v>78</v>
      </c>
      <c r="E6795" s="1" t="s">
        <v>14</v>
      </c>
      <c r="F6795" s="1" t="s">
        <v>26</v>
      </c>
      <c r="G6795" s="1" t="s">
        <v>215</v>
      </c>
      <c r="H6795" t="s">
        <v>20</v>
      </c>
      <c r="I6795" s="1" t="s">
        <v>384</v>
      </c>
      <c r="J6795" t="s">
        <v>42</v>
      </c>
      <c r="K6795" s="1" t="s">
        <v>64</v>
      </c>
      <c r="L6795" t="s">
        <v>278</v>
      </c>
      <c r="M6795" t="s">
        <v>67</v>
      </c>
      <c r="N6795">
        <v>1</v>
      </c>
      <c r="O6795" t="s">
        <v>232</v>
      </c>
      <c r="P6795">
        <v>0</v>
      </c>
      <c r="Q6795" t="s">
        <v>464</v>
      </c>
      <c r="R6795" t="s">
        <v>234</v>
      </c>
      <c r="S6795" t="s">
        <v>258</v>
      </c>
      <c r="T6795" t="s">
        <v>259</v>
      </c>
      <c r="U6795" t="s">
        <v>443</v>
      </c>
    </row>
    <row r="6796" spans="1:21" x14ac:dyDescent="0.35">
      <c r="A6796" s="2" t="s">
        <v>53</v>
      </c>
      <c r="B6796" s="1" t="s">
        <v>151</v>
      </c>
      <c r="C6796" t="s">
        <v>508</v>
      </c>
      <c r="D6796" s="1" t="s">
        <v>78</v>
      </c>
      <c r="E6796" s="1" t="s">
        <v>14</v>
      </c>
      <c r="F6796" s="1" t="s">
        <v>26</v>
      </c>
      <c r="G6796" s="1" t="s">
        <v>215</v>
      </c>
      <c r="H6796" t="s">
        <v>30</v>
      </c>
      <c r="I6796" s="1" t="s">
        <v>152</v>
      </c>
      <c r="J6796" t="s">
        <v>72</v>
      </c>
      <c r="K6796" s="1" t="s">
        <v>22</v>
      </c>
      <c r="L6796" t="s">
        <v>278</v>
      </c>
      <c r="M6796" t="s">
        <v>45</v>
      </c>
      <c r="N6796">
        <v>1</v>
      </c>
      <c r="O6796" t="s">
        <v>235</v>
      </c>
      <c r="P6796">
        <v>0</v>
      </c>
      <c r="Q6796" t="s">
        <v>464</v>
      </c>
      <c r="R6796" t="s">
        <v>234</v>
      </c>
      <c r="S6796" t="s">
        <v>258</v>
      </c>
      <c r="T6796" t="s">
        <v>259</v>
      </c>
      <c r="U6796" t="s">
        <v>443</v>
      </c>
    </row>
    <row r="6797" spans="1:21" x14ac:dyDescent="0.35">
      <c r="A6797" s="2" t="s">
        <v>53</v>
      </c>
      <c r="B6797" s="1" t="s">
        <v>151</v>
      </c>
      <c r="C6797" t="s">
        <v>508</v>
      </c>
      <c r="D6797" s="1" t="s">
        <v>78</v>
      </c>
      <c r="E6797" s="1" t="s">
        <v>14</v>
      </c>
      <c r="F6797" s="1" t="s">
        <v>15</v>
      </c>
      <c r="G6797" s="1" t="s">
        <v>215</v>
      </c>
      <c r="H6797" t="s">
        <v>52</v>
      </c>
      <c r="I6797" s="1" t="s">
        <v>152</v>
      </c>
      <c r="J6797" t="s">
        <v>72</v>
      </c>
      <c r="K6797" s="1" t="s">
        <v>22</v>
      </c>
      <c r="L6797" t="s">
        <v>278</v>
      </c>
      <c r="M6797" t="s">
        <v>45</v>
      </c>
      <c r="N6797">
        <v>17</v>
      </c>
      <c r="O6797" t="s">
        <v>235</v>
      </c>
      <c r="P6797">
        <v>0</v>
      </c>
      <c r="Q6797" t="s">
        <v>464</v>
      </c>
      <c r="R6797" t="s">
        <v>234</v>
      </c>
      <c r="S6797" t="s">
        <v>258</v>
      </c>
      <c r="T6797" t="s">
        <v>259</v>
      </c>
      <c r="U6797" t="s">
        <v>443</v>
      </c>
    </row>
    <row r="6798" spans="1:21" x14ac:dyDescent="0.35">
      <c r="A6798" s="2" t="s">
        <v>53</v>
      </c>
      <c r="B6798" s="1" t="s">
        <v>151</v>
      </c>
      <c r="C6798" t="s">
        <v>508</v>
      </c>
      <c r="D6798" s="1" t="s">
        <v>78</v>
      </c>
      <c r="E6798" s="1" t="s">
        <v>14</v>
      </c>
      <c r="F6798" s="1" t="s">
        <v>15</v>
      </c>
      <c r="G6798" s="1" t="s">
        <v>215</v>
      </c>
      <c r="H6798" t="s">
        <v>52</v>
      </c>
      <c r="I6798" s="1" t="s">
        <v>152</v>
      </c>
      <c r="J6798" t="s">
        <v>72</v>
      </c>
      <c r="K6798" s="1" t="s">
        <v>22</v>
      </c>
      <c r="L6798" t="s">
        <v>278</v>
      </c>
      <c r="M6798" t="s">
        <v>45</v>
      </c>
      <c r="N6798">
        <v>4</v>
      </c>
      <c r="O6798" t="s">
        <v>235</v>
      </c>
      <c r="P6798">
        <v>1</v>
      </c>
      <c r="Q6798" t="s">
        <v>464</v>
      </c>
      <c r="R6798" t="s">
        <v>234</v>
      </c>
      <c r="S6798" t="s">
        <v>258</v>
      </c>
      <c r="T6798" t="s">
        <v>259</v>
      </c>
      <c r="U6798" t="s">
        <v>443</v>
      </c>
    </row>
    <row r="6799" spans="1:21" x14ac:dyDescent="0.35">
      <c r="A6799" s="2" t="s">
        <v>53</v>
      </c>
      <c r="B6799" s="1" t="s">
        <v>151</v>
      </c>
      <c r="C6799" t="s">
        <v>508</v>
      </c>
      <c r="D6799" s="1" t="s">
        <v>78</v>
      </c>
      <c r="E6799" s="1" t="s">
        <v>14</v>
      </c>
      <c r="F6799" s="1" t="s">
        <v>15</v>
      </c>
      <c r="G6799" s="1" t="s">
        <v>215</v>
      </c>
      <c r="H6799" t="s">
        <v>52</v>
      </c>
      <c r="I6799" s="1" t="s">
        <v>152</v>
      </c>
      <c r="J6799" t="s">
        <v>72</v>
      </c>
      <c r="K6799" s="1" t="s">
        <v>22</v>
      </c>
      <c r="L6799" t="s">
        <v>278</v>
      </c>
      <c r="M6799" t="s">
        <v>79</v>
      </c>
      <c r="N6799">
        <v>4</v>
      </c>
      <c r="O6799" t="s">
        <v>235</v>
      </c>
      <c r="P6799">
        <v>0</v>
      </c>
      <c r="Q6799" t="s">
        <v>464</v>
      </c>
      <c r="R6799" t="s">
        <v>234</v>
      </c>
      <c r="S6799" t="s">
        <v>258</v>
      </c>
      <c r="T6799" t="s">
        <v>259</v>
      </c>
      <c r="U6799" t="s">
        <v>443</v>
      </c>
    </row>
    <row r="6800" spans="1:21" x14ac:dyDescent="0.35">
      <c r="A6800" s="2" t="s">
        <v>53</v>
      </c>
      <c r="B6800" s="1" t="s">
        <v>151</v>
      </c>
      <c r="C6800" t="s">
        <v>508</v>
      </c>
      <c r="D6800" s="1" t="s">
        <v>78</v>
      </c>
      <c r="E6800" s="1" t="s">
        <v>14</v>
      </c>
      <c r="F6800" s="1" t="s">
        <v>15</v>
      </c>
      <c r="G6800" s="1" t="s">
        <v>215</v>
      </c>
      <c r="H6800" t="s">
        <v>52</v>
      </c>
      <c r="I6800" s="1" t="s">
        <v>152</v>
      </c>
      <c r="J6800" t="s">
        <v>72</v>
      </c>
      <c r="K6800" s="1" t="s">
        <v>22</v>
      </c>
      <c r="L6800" t="s">
        <v>278</v>
      </c>
      <c r="M6800" t="s">
        <v>79</v>
      </c>
      <c r="N6800">
        <v>1</v>
      </c>
      <c r="O6800" t="s">
        <v>235</v>
      </c>
      <c r="P6800">
        <v>1</v>
      </c>
      <c r="Q6800" t="s">
        <v>464</v>
      </c>
      <c r="R6800" t="s">
        <v>234</v>
      </c>
      <c r="S6800" t="s">
        <v>258</v>
      </c>
      <c r="T6800" t="s">
        <v>259</v>
      </c>
      <c r="U6800" t="s">
        <v>443</v>
      </c>
    </row>
    <row r="6801" spans="1:21" x14ac:dyDescent="0.35">
      <c r="A6801" s="2" t="s">
        <v>53</v>
      </c>
      <c r="B6801" s="1" t="s">
        <v>151</v>
      </c>
      <c r="C6801" t="s">
        <v>508</v>
      </c>
      <c r="D6801" s="1" t="s">
        <v>78</v>
      </c>
      <c r="E6801" s="1" t="s">
        <v>14</v>
      </c>
      <c r="F6801" s="1" t="s">
        <v>15</v>
      </c>
      <c r="G6801" s="1" t="s">
        <v>215</v>
      </c>
      <c r="H6801" t="s">
        <v>16</v>
      </c>
      <c r="I6801" s="1" t="s">
        <v>152</v>
      </c>
      <c r="J6801" t="s">
        <v>72</v>
      </c>
      <c r="K6801" s="1" t="s">
        <v>22</v>
      </c>
      <c r="L6801" t="s">
        <v>278</v>
      </c>
      <c r="M6801" t="s">
        <v>82</v>
      </c>
      <c r="N6801">
        <v>1</v>
      </c>
      <c r="O6801" t="s">
        <v>235</v>
      </c>
      <c r="P6801">
        <v>1</v>
      </c>
      <c r="Q6801" t="s">
        <v>464</v>
      </c>
      <c r="R6801" t="s">
        <v>234</v>
      </c>
      <c r="S6801" t="s">
        <v>258</v>
      </c>
      <c r="T6801" t="s">
        <v>259</v>
      </c>
      <c r="U6801" t="s">
        <v>443</v>
      </c>
    </row>
    <row r="6802" spans="1:21" x14ac:dyDescent="0.35">
      <c r="A6802" s="2" t="s">
        <v>53</v>
      </c>
      <c r="B6802" s="1" t="s">
        <v>151</v>
      </c>
      <c r="C6802" t="s">
        <v>508</v>
      </c>
      <c r="D6802" s="1" t="s">
        <v>78</v>
      </c>
      <c r="E6802" s="1" t="s">
        <v>14</v>
      </c>
      <c r="F6802" s="1" t="s">
        <v>29</v>
      </c>
      <c r="G6802" s="1" t="s">
        <v>29</v>
      </c>
      <c r="H6802" t="s">
        <v>20</v>
      </c>
      <c r="I6802" s="1" t="s">
        <v>152</v>
      </c>
      <c r="J6802" t="s">
        <v>72</v>
      </c>
      <c r="K6802" s="1" t="s">
        <v>18</v>
      </c>
      <c r="L6802" t="s">
        <v>363</v>
      </c>
      <c r="M6802" t="s">
        <v>122</v>
      </c>
      <c r="N6802">
        <v>1</v>
      </c>
      <c r="O6802" t="s">
        <v>235</v>
      </c>
      <c r="P6802">
        <v>1</v>
      </c>
      <c r="Q6802" t="s">
        <v>464</v>
      </c>
      <c r="R6802" t="s">
        <v>234</v>
      </c>
      <c r="S6802" t="s">
        <v>258</v>
      </c>
      <c r="T6802" t="s">
        <v>259</v>
      </c>
      <c r="U6802" t="s">
        <v>443</v>
      </c>
    </row>
    <row r="6803" spans="1:21" x14ac:dyDescent="0.35">
      <c r="A6803" s="2" t="s">
        <v>53</v>
      </c>
      <c r="B6803" s="1" t="s">
        <v>151</v>
      </c>
      <c r="C6803" t="s">
        <v>508</v>
      </c>
      <c r="D6803" s="1" t="s">
        <v>78</v>
      </c>
      <c r="E6803" s="1" t="s">
        <v>14</v>
      </c>
      <c r="F6803" s="1" t="s">
        <v>21</v>
      </c>
      <c r="G6803" s="1" t="s">
        <v>29</v>
      </c>
      <c r="H6803" t="s">
        <v>16</v>
      </c>
      <c r="I6803" s="1" t="s">
        <v>384</v>
      </c>
      <c r="J6803" t="s">
        <v>42</v>
      </c>
      <c r="K6803" s="1" t="s">
        <v>22</v>
      </c>
      <c r="L6803" t="s">
        <v>278</v>
      </c>
      <c r="M6803" t="s">
        <v>79</v>
      </c>
      <c r="N6803">
        <v>1</v>
      </c>
      <c r="O6803" t="s">
        <v>232</v>
      </c>
      <c r="P6803">
        <v>0</v>
      </c>
      <c r="Q6803" t="s">
        <v>464</v>
      </c>
      <c r="R6803" t="s">
        <v>234</v>
      </c>
      <c r="S6803" t="s">
        <v>258</v>
      </c>
      <c r="T6803" t="s">
        <v>259</v>
      </c>
      <c r="U6803" t="s">
        <v>443</v>
      </c>
    </row>
    <row r="6804" spans="1:21" x14ac:dyDescent="0.35">
      <c r="A6804" s="2" t="s">
        <v>53</v>
      </c>
      <c r="B6804" s="1" t="s">
        <v>151</v>
      </c>
      <c r="C6804" t="s">
        <v>508</v>
      </c>
      <c r="D6804" s="1" t="s">
        <v>78</v>
      </c>
      <c r="E6804" s="1" t="s">
        <v>14</v>
      </c>
      <c r="F6804" s="1" t="s">
        <v>21</v>
      </c>
      <c r="G6804" s="1" t="s">
        <v>29</v>
      </c>
      <c r="H6804" t="s">
        <v>20</v>
      </c>
      <c r="I6804" s="1" t="s">
        <v>384</v>
      </c>
      <c r="J6804" t="s">
        <v>42</v>
      </c>
      <c r="K6804" s="1" t="s">
        <v>22</v>
      </c>
      <c r="L6804" t="s">
        <v>363</v>
      </c>
      <c r="M6804" t="s">
        <v>97</v>
      </c>
      <c r="N6804">
        <v>1</v>
      </c>
      <c r="O6804" t="s">
        <v>232</v>
      </c>
      <c r="P6804">
        <v>0</v>
      </c>
      <c r="Q6804" t="s">
        <v>464</v>
      </c>
      <c r="R6804" t="s">
        <v>234</v>
      </c>
      <c r="S6804" t="s">
        <v>258</v>
      </c>
      <c r="T6804" t="s">
        <v>259</v>
      </c>
      <c r="U6804" t="s">
        <v>443</v>
      </c>
    </row>
    <row r="6805" spans="1:21" x14ac:dyDescent="0.35">
      <c r="A6805" s="2" t="s">
        <v>53</v>
      </c>
      <c r="B6805" s="1" t="s">
        <v>151</v>
      </c>
      <c r="C6805" t="s">
        <v>508</v>
      </c>
      <c r="D6805" s="1" t="s">
        <v>78</v>
      </c>
      <c r="E6805" s="1" t="s">
        <v>14</v>
      </c>
      <c r="F6805" s="1" t="s">
        <v>21</v>
      </c>
      <c r="G6805" s="1" t="s">
        <v>29</v>
      </c>
      <c r="H6805" t="s">
        <v>20</v>
      </c>
      <c r="I6805" s="1" t="s">
        <v>152</v>
      </c>
      <c r="J6805" t="s">
        <v>72</v>
      </c>
      <c r="K6805" s="1" t="s">
        <v>22</v>
      </c>
      <c r="L6805" t="s">
        <v>363</v>
      </c>
      <c r="M6805" t="s">
        <v>82</v>
      </c>
      <c r="N6805">
        <v>1</v>
      </c>
      <c r="O6805" t="s">
        <v>235</v>
      </c>
      <c r="P6805">
        <v>0</v>
      </c>
      <c r="Q6805" t="s">
        <v>464</v>
      </c>
      <c r="R6805" t="s">
        <v>234</v>
      </c>
      <c r="S6805" t="s">
        <v>258</v>
      </c>
      <c r="T6805" t="s">
        <v>259</v>
      </c>
      <c r="U6805" t="s">
        <v>443</v>
      </c>
    </row>
    <row r="6806" spans="1:21" x14ac:dyDescent="0.35">
      <c r="A6806" s="2" t="s">
        <v>53</v>
      </c>
      <c r="B6806" s="1" t="s">
        <v>151</v>
      </c>
      <c r="C6806" t="s">
        <v>508</v>
      </c>
      <c r="D6806" s="1" t="s">
        <v>78</v>
      </c>
      <c r="E6806" s="1" t="s">
        <v>25</v>
      </c>
      <c r="F6806" s="1" t="s">
        <v>26</v>
      </c>
      <c r="G6806" s="1" t="s">
        <v>215</v>
      </c>
      <c r="H6806" t="s">
        <v>16</v>
      </c>
      <c r="I6806" s="1" t="s">
        <v>384</v>
      </c>
      <c r="J6806" t="s">
        <v>42</v>
      </c>
      <c r="K6806" s="1" t="s">
        <v>64</v>
      </c>
      <c r="L6806" t="s">
        <v>278</v>
      </c>
      <c r="M6806" t="s">
        <v>67</v>
      </c>
      <c r="N6806">
        <v>1</v>
      </c>
      <c r="O6806" t="s">
        <v>232</v>
      </c>
      <c r="P6806">
        <v>0</v>
      </c>
      <c r="Q6806" t="s">
        <v>464</v>
      </c>
      <c r="R6806" t="s">
        <v>234</v>
      </c>
      <c r="S6806" t="s">
        <v>258</v>
      </c>
      <c r="T6806" t="s">
        <v>259</v>
      </c>
      <c r="U6806" t="s">
        <v>443</v>
      </c>
    </row>
    <row r="6807" spans="1:21" x14ac:dyDescent="0.35">
      <c r="A6807" s="2" t="s">
        <v>53</v>
      </c>
      <c r="B6807" s="1" t="s">
        <v>151</v>
      </c>
      <c r="C6807" t="s">
        <v>508</v>
      </c>
      <c r="D6807" s="1" t="s">
        <v>78</v>
      </c>
      <c r="E6807" s="1" t="s">
        <v>25</v>
      </c>
      <c r="F6807" s="1" t="s">
        <v>26</v>
      </c>
      <c r="G6807" s="1" t="s">
        <v>215</v>
      </c>
      <c r="H6807" t="s">
        <v>16</v>
      </c>
      <c r="I6807" s="1" t="s">
        <v>384</v>
      </c>
      <c r="J6807" t="s">
        <v>42</v>
      </c>
      <c r="K6807" s="1" t="s">
        <v>22</v>
      </c>
      <c r="L6807" t="s">
        <v>278</v>
      </c>
      <c r="M6807" t="s">
        <v>79</v>
      </c>
      <c r="N6807">
        <v>3</v>
      </c>
      <c r="O6807" t="s">
        <v>232</v>
      </c>
      <c r="P6807">
        <v>1</v>
      </c>
      <c r="Q6807" t="s">
        <v>464</v>
      </c>
      <c r="R6807" t="s">
        <v>234</v>
      </c>
      <c r="S6807" t="s">
        <v>258</v>
      </c>
      <c r="T6807" t="s">
        <v>259</v>
      </c>
      <c r="U6807" t="s">
        <v>443</v>
      </c>
    </row>
    <row r="6808" spans="1:21" x14ac:dyDescent="0.35">
      <c r="A6808" s="2" t="s">
        <v>53</v>
      </c>
      <c r="B6808" s="1" t="s">
        <v>151</v>
      </c>
      <c r="C6808" t="s">
        <v>508</v>
      </c>
      <c r="D6808" s="1" t="s">
        <v>78</v>
      </c>
      <c r="E6808" s="1" t="s">
        <v>25</v>
      </c>
      <c r="F6808" s="1" t="s">
        <v>26</v>
      </c>
      <c r="G6808" s="1" t="s">
        <v>215</v>
      </c>
      <c r="H6808" t="s">
        <v>16</v>
      </c>
      <c r="I6808" s="1" t="s">
        <v>384</v>
      </c>
      <c r="J6808" t="s">
        <v>42</v>
      </c>
      <c r="K6808" s="1" t="s">
        <v>22</v>
      </c>
      <c r="L6808" t="s">
        <v>278</v>
      </c>
      <c r="M6808" t="s">
        <v>97</v>
      </c>
      <c r="N6808">
        <v>1</v>
      </c>
      <c r="O6808" t="s">
        <v>232</v>
      </c>
      <c r="P6808">
        <v>0</v>
      </c>
      <c r="Q6808" t="s">
        <v>464</v>
      </c>
      <c r="R6808" t="s">
        <v>234</v>
      </c>
      <c r="S6808" t="s">
        <v>258</v>
      </c>
      <c r="T6808" t="s">
        <v>259</v>
      </c>
      <c r="U6808" t="s">
        <v>443</v>
      </c>
    </row>
    <row r="6809" spans="1:21" x14ac:dyDescent="0.35">
      <c r="A6809" s="2" t="s">
        <v>53</v>
      </c>
      <c r="B6809" s="1" t="s">
        <v>151</v>
      </c>
      <c r="C6809" t="s">
        <v>508</v>
      </c>
      <c r="D6809" s="1" t="s">
        <v>78</v>
      </c>
      <c r="E6809" s="1" t="s">
        <v>25</v>
      </c>
      <c r="F6809" s="1" t="s">
        <v>26</v>
      </c>
      <c r="G6809" s="1" t="s">
        <v>215</v>
      </c>
      <c r="H6809" t="s">
        <v>16</v>
      </c>
      <c r="I6809" s="1" t="s">
        <v>152</v>
      </c>
      <c r="J6809" t="s">
        <v>72</v>
      </c>
      <c r="K6809" s="1" t="s">
        <v>18</v>
      </c>
      <c r="L6809" t="s">
        <v>278</v>
      </c>
      <c r="M6809" t="s">
        <v>18</v>
      </c>
      <c r="N6809">
        <v>1</v>
      </c>
      <c r="O6809" t="s">
        <v>235</v>
      </c>
      <c r="P6809">
        <v>1</v>
      </c>
      <c r="Q6809" t="s">
        <v>464</v>
      </c>
      <c r="R6809" t="s">
        <v>234</v>
      </c>
      <c r="S6809" t="s">
        <v>258</v>
      </c>
      <c r="T6809" t="s">
        <v>259</v>
      </c>
      <c r="U6809" t="s">
        <v>443</v>
      </c>
    </row>
    <row r="6810" spans="1:21" x14ac:dyDescent="0.35">
      <c r="A6810" s="2" t="s">
        <v>53</v>
      </c>
      <c r="B6810" s="1" t="s">
        <v>151</v>
      </c>
      <c r="C6810" t="s">
        <v>508</v>
      </c>
      <c r="D6810" s="1" t="s">
        <v>78</v>
      </c>
      <c r="E6810" s="1" t="s">
        <v>25</v>
      </c>
      <c r="F6810" s="1" t="s">
        <v>26</v>
      </c>
      <c r="G6810" s="1" t="s">
        <v>215</v>
      </c>
      <c r="H6810" t="s">
        <v>16</v>
      </c>
      <c r="I6810" s="1" t="s">
        <v>152</v>
      </c>
      <c r="J6810" t="s">
        <v>72</v>
      </c>
      <c r="K6810" s="1" t="s">
        <v>22</v>
      </c>
      <c r="L6810" t="s">
        <v>278</v>
      </c>
      <c r="M6810" t="s">
        <v>45</v>
      </c>
      <c r="N6810">
        <v>2</v>
      </c>
      <c r="O6810" t="s">
        <v>235</v>
      </c>
      <c r="P6810">
        <v>0</v>
      </c>
      <c r="Q6810" t="s">
        <v>464</v>
      </c>
      <c r="R6810" t="s">
        <v>234</v>
      </c>
      <c r="S6810" t="s">
        <v>258</v>
      </c>
      <c r="T6810" t="s">
        <v>259</v>
      </c>
      <c r="U6810" t="s">
        <v>443</v>
      </c>
    </row>
    <row r="6811" spans="1:21" x14ac:dyDescent="0.35">
      <c r="A6811" s="2" t="s">
        <v>53</v>
      </c>
      <c r="B6811" s="1" t="s">
        <v>151</v>
      </c>
      <c r="C6811" t="s">
        <v>508</v>
      </c>
      <c r="D6811" s="1" t="s">
        <v>78</v>
      </c>
      <c r="E6811" s="1" t="s">
        <v>25</v>
      </c>
      <c r="F6811" s="1" t="s">
        <v>26</v>
      </c>
      <c r="G6811" s="1" t="s">
        <v>215</v>
      </c>
      <c r="H6811" t="s">
        <v>16</v>
      </c>
      <c r="I6811" s="1" t="s">
        <v>152</v>
      </c>
      <c r="J6811" t="s">
        <v>72</v>
      </c>
      <c r="K6811" s="1" t="s">
        <v>22</v>
      </c>
      <c r="L6811" t="s">
        <v>278</v>
      </c>
      <c r="M6811" t="s">
        <v>79</v>
      </c>
      <c r="N6811">
        <v>1</v>
      </c>
      <c r="O6811" t="s">
        <v>235</v>
      </c>
      <c r="P6811">
        <v>1</v>
      </c>
      <c r="Q6811" t="s">
        <v>464</v>
      </c>
      <c r="R6811" t="s">
        <v>234</v>
      </c>
      <c r="S6811" t="s">
        <v>258</v>
      </c>
      <c r="T6811" t="s">
        <v>259</v>
      </c>
      <c r="U6811" t="s">
        <v>443</v>
      </c>
    </row>
    <row r="6812" spans="1:21" x14ac:dyDescent="0.35">
      <c r="A6812" s="2" t="s">
        <v>53</v>
      </c>
      <c r="B6812" s="1" t="s">
        <v>151</v>
      </c>
      <c r="C6812" t="s">
        <v>508</v>
      </c>
      <c r="D6812" s="1" t="s">
        <v>78</v>
      </c>
      <c r="E6812" s="1" t="s">
        <v>25</v>
      </c>
      <c r="F6812" s="1" t="s">
        <v>26</v>
      </c>
      <c r="G6812" s="1" t="s">
        <v>215</v>
      </c>
      <c r="H6812" t="s">
        <v>16</v>
      </c>
      <c r="I6812" s="1" t="s">
        <v>152</v>
      </c>
      <c r="J6812" t="s">
        <v>72</v>
      </c>
      <c r="K6812" s="1" t="s">
        <v>22</v>
      </c>
      <c r="L6812" t="s">
        <v>278</v>
      </c>
      <c r="M6812" t="s">
        <v>22</v>
      </c>
      <c r="N6812">
        <v>1</v>
      </c>
      <c r="O6812" t="s">
        <v>235</v>
      </c>
      <c r="P6812">
        <v>0</v>
      </c>
      <c r="Q6812" t="s">
        <v>464</v>
      </c>
      <c r="R6812" t="s">
        <v>234</v>
      </c>
      <c r="S6812" t="s">
        <v>258</v>
      </c>
      <c r="T6812" t="s">
        <v>259</v>
      </c>
      <c r="U6812" t="s">
        <v>443</v>
      </c>
    </row>
    <row r="6813" spans="1:21" x14ac:dyDescent="0.35">
      <c r="A6813" s="2" t="s">
        <v>53</v>
      </c>
      <c r="B6813" s="1" t="s">
        <v>151</v>
      </c>
      <c r="C6813" t="s">
        <v>508</v>
      </c>
      <c r="D6813" s="1" t="s">
        <v>78</v>
      </c>
      <c r="E6813" s="1" t="s">
        <v>25</v>
      </c>
      <c r="F6813" s="1" t="s">
        <v>26</v>
      </c>
      <c r="G6813" s="1" t="s">
        <v>215</v>
      </c>
      <c r="H6813" t="s">
        <v>16</v>
      </c>
      <c r="I6813" s="1" t="s">
        <v>152</v>
      </c>
      <c r="J6813" t="s">
        <v>72</v>
      </c>
      <c r="K6813" s="1" t="s">
        <v>22</v>
      </c>
      <c r="L6813" t="s">
        <v>363</v>
      </c>
      <c r="M6813" t="s">
        <v>45</v>
      </c>
      <c r="N6813">
        <v>1</v>
      </c>
      <c r="O6813" t="s">
        <v>235</v>
      </c>
      <c r="P6813">
        <v>0</v>
      </c>
      <c r="Q6813" t="s">
        <v>464</v>
      </c>
      <c r="R6813" t="s">
        <v>234</v>
      </c>
      <c r="S6813" t="s">
        <v>258</v>
      </c>
      <c r="T6813" t="s">
        <v>259</v>
      </c>
      <c r="U6813" t="s">
        <v>443</v>
      </c>
    </row>
    <row r="6814" spans="1:21" x14ac:dyDescent="0.35">
      <c r="A6814" s="2" t="s">
        <v>53</v>
      </c>
      <c r="B6814" s="1" t="s">
        <v>151</v>
      </c>
      <c r="C6814" t="s">
        <v>508</v>
      </c>
      <c r="D6814" s="1" t="s">
        <v>78</v>
      </c>
      <c r="E6814" s="1" t="s">
        <v>25</v>
      </c>
      <c r="F6814" s="1" t="s">
        <v>26</v>
      </c>
      <c r="G6814" s="1" t="s">
        <v>215</v>
      </c>
      <c r="H6814" t="s">
        <v>16</v>
      </c>
      <c r="I6814" s="1" t="s">
        <v>152</v>
      </c>
      <c r="J6814" t="s">
        <v>72</v>
      </c>
      <c r="K6814" s="1" t="s">
        <v>22</v>
      </c>
      <c r="L6814" t="s">
        <v>363</v>
      </c>
      <c r="M6814" t="s">
        <v>79</v>
      </c>
      <c r="N6814">
        <v>1</v>
      </c>
      <c r="O6814" t="s">
        <v>235</v>
      </c>
      <c r="P6814">
        <v>1</v>
      </c>
      <c r="Q6814" t="s">
        <v>464</v>
      </c>
      <c r="R6814" t="s">
        <v>234</v>
      </c>
      <c r="S6814" t="s">
        <v>258</v>
      </c>
      <c r="T6814" t="s">
        <v>259</v>
      </c>
      <c r="U6814" t="s">
        <v>443</v>
      </c>
    </row>
    <row r="6815" spans="1:21" x14ac:dyDescent="0.35">
      <c r="A6815" s="2" t="s">
        <v>53</v>
      </c>
      <c r="B6815" s="1" t="s">
        <v>151</v>
      </c>
      <c r="C6815" t="s">
        <v>508</v>
      </c>
      <c r="D6815" s="1" t="s">
        <v>78</v>
      </c>
      <c r="E6815" s="1" t="s">
        <v>25</v>
      </c>
      <c r="F6815" s="1" t="s">
        <v>26</v>
      </c>
      <c r="G6815" s="1" t="s">
        <v>215</v>
      </c>
      <c r="H6815" t="s">
        <v>20</v>
      </c>
      <c r="I6815" s="1" t="s">
        <v>152</v>
      </c>
      <c r="J6815" t="s">
        <v>72</v>
      </c>
      <c r="K6815" s="1" t="s">
        <v>22</v>
      </c>
      <c r="L6815" t="s">
        <v>363</v>
      </c>
      <c r="M6815" t="s">
        <v>79</v>
      </c>
      <c r="N6815">
        <v>1</v>
      </c>
      <c r="O6815" t="s">
        <v>235</v>
      </c>
      <c r="P6815">
        <v>0</v>
      </c>
      <c r="Q6815" t="s">
        <v>464</v>
      </c>
      <c r="R6815" t="s">
        <v>234</v>
      </c>
      <c r="S6815" t="s">
        <v>258</v>
      </c>
      <c r="T6815" t="s">
        <v>259</v>
      </c>
      <c r="U6815" t="s">
        <v>443</v>
      </c>
    </row>
    <row r="6816" spans="1:21" x14ac:dyDescent="0.35">
      <c r="A6816" s="2" t="s">
        <v>53</v>
      </c>
      <c r="B6816" s="1" t="s">
        <v>151</v>
      </c>
      <c r="C6816" t="s">
        <v>508</v>
      </c>
      <c r="D6816" s="1" t="s">
        <v>78</v>
      </c>
      <c r="E6816" s="1" t="s">
        <v>25</v>
      </c>
      <c r="F6816" s="1" t="s">
        <v>26</v>
      </c>
      <c r="G6816" s="1" t="s">
        <v>215</v>
      </c>
      <c r="H6816" t="s">
        <v>27</v>
      </c>
      <c r="I6816" s="1" t="s">
        <v>384</v>
      </c>
      <c r="J6816" t="s">
        <v>42</v>
      </c>
      <c r="K6816" s="1" t="s">
        <v>22</v>
      </c>
      <c r="L6816" t="s">
        <v>278</v>
      </c>
      <c r="M6816" t="s">
        <v>97</v>
      </c>
      <c r="N6816">
        <v>1</v>
      </c>
      <c r="O6816" t="s">
        <v>232</v>
      </c>
      <c r="P6816">
        <v>0</v>
      </c>
      <c r="Q6816" t="s">
        <v>464</v>
      </c>
      <c r="R6816" t="s">
        <v>234</v>
      </c>
      <c r="S6816" t="s">
        <v>258</v>
      </c>
      <c r="T6816" t="s">
        <v>259</v>
      </c>
      <c r="U6816" t="s">
        <v>443</v>
      </c>
    </row>
    <row r="6817" spans="1:21" x14ac:dyDescent="0.35">
      <c r="A6817" s="2" t="s">
        <v>53</v>
      </c>
      <c r="B6817" s="1" t="s">
        <v>151</v>
      </c>
      <c r="C6817" t="s">
        <v>508</v>
      </c>
      <c r="D6817" s="1" t="s">
        <v>78</v>
      </c>
      <c r="E6817" s="1" t="s">
        <v>25</v>
      </c>
      <c r="F6817" s="1" t="s">
        <v>26</v>
      </c>
      <c r="G6817" s="1" t="s">
        <v>215</v>
      </c>
      <c r="H6817" t="s">
        <v>30</v>
      </c>
      <c r="I6817" s="1" t="s">
        <v>152</v>
      </c>
      <c r="J6817" t="s">
        <v>72</v>
      </c>
      <c r="K6817" s="1" t="s">
        <v>22</v>
      </c>
      <c r="L6817" t="s">
        <v>278</v>
      </c>
      <c r="M6817" t="s">
        <v>79</v>
      </c>
      <c r="N6817">
        <v>1</v>
      </c>
      <c r="O6817" t="s">
        <v>235</v>
      </c>
      <c r="P6817">
        <v>1</v>
      </c>
      <c r="Q6817" t="s">
        <v>464</v>
      </c>
      <c r="R6817" t="s">
        <v>234</v>
      </c>
      <c r="S6817" t="s">
        <v>258</v>
      </c>
      <c r="T6817" t="s">
        <v>259</v>
      </c>
      <c r="U6817" t="s">
        <v>443</v>
      </c>
    </row>
    <row r="6818" spans="1:21" x14ac:dyDescent="0.35">
      <c r="A6818" s="2" t="s">
        <v>53</v>
      </c>
      <c r="B6818" s="1" t="s">
        <v>151</v>
      </c>
      <c r="C6818" t="s">
        <v>508</v>
      </c>
      <c r="D6818" s="1" t="s">
        <v>78</v>
      </c>
      <c r="E6818" s="1" t="s">
        <v>25</v>
      </c>
      <c r="F6818" s="1" t="s">
        <v>15</v>
      </c>
      <c r="G6818" s="1" t="s">
        <v>215</v>
      </c>
      <c r="H6818" t="s">
        <v>52</v>
      </c>
      <c r="I6818" s="1" t="s">
        <v>152</v>
      </c>
      <c r="J6818" t="s">
        <v>72</v>
      </c>
      <c r="K6818" s="1" t="s">
        <v>22</v>
      </c>
      <c r="L6818" t="s">
        <v>278</v>
      </c>
      <c r="M6818" t="s">
        <v>45</v>
      </c>
      <c r="N6818">
        <v>16</v>
      </c>
      <c r="O6818" t="s">
        <v>235</v>
      </c>
      <c r="P6818">
        <v>0</v>
      </c>
      <c r="Q6818" t="s">
        <v>464</v>
      </c>
      <c r="R6818" t="s">
        <v>234</v>
      </c>
      <c r="S6818" t="s">
        <v>258</v>
      </c>
      <c r="T6818" t="s">
        <v>259</v>
      </c>
      <c r="U6818" t="s">
        <v>443</v>
      </c>
    </row>
    <row r="6819" spans="1:21" x14ac:dyDescent="0.35">
      <c r="A6819" s="2" t="s">
        <v>53</v>
      </c>
      <c r="B6819" s="1" t="s">
        <v>151</v>
      </c>
      <c r="C6819" t="s">
        <v>508</v>
      </c>
      <c r="D6819" s="1" t="s">
        <v>78</v>
      </c>
      <c r="E6819" s="1" t="s">
        <v>25</v>
      </c>
      <c r="F6819" s="1" t="s">
        <v>15</v>
      </c>
      <c r="G6819" s="1" t="s">
        <v>215</v>
      </c>
      <c r="H6819" t="s">
        <v>52</v>
      </c>
      <c r="I6819" s="1" t="s">
        <v>152</v>
      </c>
      <c r="J6819" t="s">
        <v>72</v>
      </c>
      <c r="K6819" s="1" t="s">
        <v>22</v>
      </c>
      <c r="L6819" t="s">
        <v>278</v>
      </c>
      <c r="M6819" t="s">
        <v>45</v>
      </c>
      <c r="N6819">
        <v>2</v>
      </c>
      <c r="O6819" t="s">
        <v>235</v>
      </c>
      <c r="P6819">
        <v>1</v>
      </c>
      <c r="Q6819" t="s">
        <v>464</v>
      </c>
      <c r="R6819" t="s">
        <v>234</v>
      </c>
      <c r="S6819" t="s">
        <v>258</v>
      </c>
      <c r="T6819" t="s">
        <v>259</v>
      </c>
      <c r="U6819" t="s">
        <v>443</v>
      </c>
    </row>
    <row r="6820" spans="1:21" x14ac:dyDescent="0.35">
      <c r="A6820" s="2" t="s">
        <v>53</v>
      </c>
      <c r="B6820" s="1" t="s">
        <v>151</v>
      </c>
      <c r="C6820" t="s">
        <v>508</v>
      </c>
      <c r="D6820" s="1" t="s">
        <v>78</v>
      </c>
      <c r="E6820" s="1" t="s">
        <v>25</v>
      </c>
      <c r="F6820" s="1" t="s">
        <v>15</v>
      </c>
      <c r="G6820" s="1" t="s">
        <v>215</v>
      </c>
      <c r="H6820" t="s">
        <v>52</v>
      </c>
      <c r="I6820" s="1" t="s">
        <v>152</v>
      </c>
      <c r="J6820" t="s">
        <v>72</v>
      </c>
      <c r="K6820" s="1" t="s">
        <v>22</v>
      </c>
      <c r="L6820" t="s">
        <v>278</v>
      </c>
      <c r="M6820" t="s">
        <v>79</v>
      </c>
      <c r="N6820">
        <v>1</v>
      </c>
      <c r="O6820" t="s">
        <v>235</v>
      </c>
      <c r="P6820">
        <v>0</v>
      </c>
      <c r="Q6820" t="s">
        <v>464</v>
      </c>
      <c r="R6820" t="s">
        <v>234</v>
      </c>
      <c r="S6820" t="s">
        <v>258</v>
      </c>
      <c r="T6820" t="s">
        <v>259</v>
      </c>
      <c r="U6820" t="s">
        <v>443</v>
      </c>
    </row>
    <row r="6821" spans="1:21" x14ac:dyDescent="0.35">
      <c r="A6821" s="2" t="s">
        <v>53</v>
      </c>
      <c r="B6821" s="1" t="s">
        <v>151</v>
      </c>
      <c r="C6821" t="s">
        <v>508</v>
      </c>
      <c r="D6821" s="1" t="s">
        <v>78</v>
      </c>
      <c r="E6821" s="1" t="s">
        <v>25</v>
      </c>
      <c r="F6821" s="1" t="s">
        <v>15</v>
      </c>
      <c r="G6821" s="1" t="s">
        <v>215</v>
      </c>
      <c r="H6821" t="s">
        <v>52</v>
      </c>
      <c r="I6821" s="1" t="s">
        <v>152</v>
      </c>
      <c r="J6821" t="s">
        <v>72</v>
      </c>
      <c r="K6821" s="1" t="s">
        <v>22</v>
      </c>
      <c r="L6821" t="s">
        <v>278</v>
      </c>
      <c r="M6821" t="s">
        <v>79</v>
      </c>
      <c r="N6821">
        <v>1</v>
      </c>
      <c r="O6821" t="s">
        <v>235</v>
      </c>
      <c r="P6821">
        <v>1</v>
      </c>
      <c r="Q6821" t="s">
        <v>464</v>
      </c>
      <c r="R6821" t="s">
        <v>234</v>
      </c>
      <c r="S6821" t="s">
        <v>258</v>
      </c>
      <c r="T6821" t="s">
        <v>259</v>
      </c>
      <c r="U6821" t="s">
        <v>443</v>
      </c>
    </row>
    <row r="6822" spans="1:21" x14ac:dyDescent="0.35">
      <c r="A6822" s="2" t="s">
        <v>53</v>
      </c>
      <c r="B6822" s="1" t="s">
        <v>151</v>
      </c>
      <c r="C6822" t="s">
        <v>508</v>
      </c>
      <c r="D6822" s="1" t="s">
        <v>78</v>
      </c>
      <c r="E6822" s="1" t="s">
        <v>25</v>
      </c>
      <c r="F6822" s="1" t="s">
        <v>15</v>
      </c>
      <c r="G6822" s="1" t="s">
        <v>215</v>
      </c>
      <c r="H6822" t="s">
        <v>27</v>
      </c>
      <c r="I6822" s="1" t="s">
        <v>152</v>
      </c>
      <c r="J6822" t="s">
        <v>72</v>
      </c>
      <c r="K6822" s="1" t="s">
        <v>22</v>
      </c>
      <c r="L6822" t="s">
        <v>363</v>
      </c>
      <c r="M6822" t="s">
        <v>79</v>
      </c>
      <c r="N6822">
        <v>1</v>
      </c>
      <c r="O6822" t="s">
        <v>235</v>
      </c>
      <c r="P6822">
        <v>0</v>
      </c>
      <c r="Q6822" t="s">
        <v>464</v>
      </c>
      <c r="R6822" t="s">
        <v>234</v>
      </c>
      <c r="S6822" t="s">
        <v>258</v>
      </c>
      <c r="T6822" t="s">
        <v>259</v>
      </c>
      <c r="U6822" t="s">
        <v>443</v>
      </c>
    </row>
    <row r="6823" spans="1:21" x14ac:dyDescent="0.35">
      <c r="A6823" s="2" t="s">
        <v>53</v>
      </c>
      <c r="B6823" s="1" t="s">
        <v>151</v>
      </c>
      <c r="C6823" t="s">
        <v>508</v>
      </c>
      <c r="D6823" s="1" t="s">
        <v>78</v>
      </c>
      <c r="E6823" s="1" t="s">
        <v>25</v>
      </c>
      <c r="F6823" s="1" t="s">
        <v>15</v>
      </c>
      <c r="G6823" s="1" t="s">
        <v>215</v>
      </c>
      <c r="H6823" t="s">
        <v>30</v>
      </c>
      <c r="I6823" s="1" t="s">
        <v>152</v>
      </c>
      <c r="J6823" t="s">
        <v>72</v>
      </c>
      <c r="K6823" s="1" t="s">
        <v>22</v>
      </c>
      <c r="L6823" t="s">
        <v>278</v>
      </c>
      <c r="M6823" t="s">
        <v>45</v>
      </c>
      <c r="N6823">
        <v>1</v>
      </c>
      <c r="O6823" t="s">
        <v>235</v>
      </c>
      <c r="P6823">
        <v>1</v>
      </c>
      <c r="Q6823" t="s">
        <v>464</v>
      </c>
      <c r="R6823" t="s">
        <v>234</v>
      </c>
      <c r="S6823" t="s">
        <v>258</v>
      </c>
      <c r="T6823" t="s">
        <v>259</v>
      </c>
      <c r="U6823" t="s">
        <v>443</v>
      </c>
    </row>
    <row r="6824" spans="1:21" x14ac:dyDescent="0.35">
      <c r="A6824" s="2" t="s">
        <v>53</v>
      </c>
      <c r="B6824" s="1" t="s">
        <v>151</v>
      </c>
      <c r="C6824" t="s">
        <v>508</v>
      </c>
      <c r="D6824" s="1" t="s">
        <v>78</v>
      </c>
      <c r="E6824" s="1" t="s">
        <v>25</v>
      </c>
      <c r="F6824" s="1" t="s">
        <v>15</v>
      </c>
      <c r="G6824" s="1" t="s">
        <v>215</v>
      </c>
      <c r="H6824" t="s">
        <v>30</v>
      </c>
      <c r="I6824" s="1" t="s">
        <v>152</v>
      </c>
      <c r="J6824" t="s">
        <v>72</v>
      </c>
      <c r="K6824" s="1" t="s">
        <v>22</v>
      </c>
      <c r="L6824" t="s">
        <v>278</v>
      </c>
      <c r="M6824" t="s">
        <v>79</v>
      </c>
      <c r="N6824">
        <v>1</v>
      </c>
      <c r="O6824" t="s">
        <v>235</v>
      </c>
      <c r="P6824">
        <v>0</v>
      </c>
      <c r="Q6824" t="s">
        <v>464</v>
      </c>
      <c r="R6824" t="s">
        <v>234</v>
      </c>
      <c r="S6824" t="s">
        <v>258</v>
      </c>
      <c r="T6824" t="s">
        <v>259</v>
      </c>
      <c r="U6824" t="s">
        <v>443</v>
      </c>
    </row>
    <row r="6825" spans="1:21" x14ac:dyDescent="0.35">
      <c r="A6825" s="2" t="s">
        <v>53</v>
      </c>
      <c r="B6825" s="1" t="s">
        <v>151</v>
      </c>
      <c r="C6825" t="s">
        <v>508</v>
      </c>
      <c r="D6825" s="1" t="s">
        <v>78</v>
      </c>
      <c r="E6825" s="1" t="s">
        <v>25</v>
      </c>
      <c r="F6825" s="1" t="s">
        <v>21</v>
      </c>
      <c r="G6825" s="1" t="s">
        <v>29</v>
      </c>
      <c r="H6825" t="s">
        <v>20</v>
      </c>
      <c r="I6825" s="1" t="s">
        <v>384</v>
      </c>
      <c r="J6825" t="s">
        <v>42</v>
      </c>
      <c r="K6825" s="1" t="s">
        <v>22</v>
      </c>
      <c r="L6825" t="s">
        <v>278</v>
      </c>
      <c r="M6825" t="s">
        <v>23</v>
      </c>
      <c r="N6825">
        <v>1</v>
      </c>
      <c r="O6825" t="s">
        <v>232</v>
      </c>
      <c r="P6825">
        <v>0</v>
      </c>
      <c r="Q6825" t="s">
        <v>464</v>
      </c>
      <c r="R6825" t="s">
        <v>234</v>
      </c>
      <c r="S6825" t="s">
        <v>258</v>
      </c>
      <c r="T6825" t="s">
        <v>259</v>
      </c>
      <c r="U6825" t="s">
        <v>443</v>
      </c>
    </row>
    <row r="6826" spans="1:21" x14ac:dyDescent="0.35">
      <c r="A6826" s="2" t="s">
        <v>53</v>
      </c>
      <c r="B6826" s="1" t="s">
        <v>151</v>
      </c>
      <c r="C6826" t="s">
        <v>508</v>
      </c>
      <c r="D6826" s="1" t="s">
        <v>78</v>
      </c>
      <c r="E6826" s="1" t="s">
        <v>25</v>
      </c>
      <c r="F6826" s="1" t="s">
        <v>21</v>
      </c>
      <c r="G6826" s="1" t="s">
        <v>29</v>
      </c>
      <c r="H6826" t="s">
        <v>20</v>
      </c>
      <c r="I6826" s="1" t="s">
        <v>384</v>
      </c>
      <c r="J6826" t="s">
        <v>42</v>
      </c>
      <c r="K6826" s="1" t="s">
        <v>22</v>
      </c>
      <c r="L6826" t="s">
        <v>363</v>
      </c>
      <c r="M6826" t="s">
        <v>22</v>
      </c>
      <c r="N6826">
        <v>1</v>
      </c>
      <c r="O6826" t="s">
        <v>232</v>
      </c>
      <c r="P6826">
        <v>0</v>
      </c>
      <c r="Q6826" t="s">
        <v>464</v>
      </c>
      <c r="R6826" t="s">
        <v>234</v>
      </c>
      <c r="S6826" t="s">
        <v>258</v>
      </c>
      <c r="T6826" t="s">
        <v>259</v>
      </c>
      <c r="U6826" t="s">
        <v>443</v>
      </c>
    </row>
    <row r="6827" spans="1:21" x14ac:dyDescent="0.35">
      <c r="A6827" s="2" t="s">
        <v>53</v>
      </c>
      <c r="B6827" s="1" t="s">
        <v>151</v>
      </c>
      <c r="C6827" t="s">
        <v>508</v>
      </c>
      <c r="D6827" s="1" t="s">
        <v>78</v>
      </c>
      <c r="E6827" s="1" t="s">
        <v>25</v>
      </c>
      <c r="F6827" s="1" t="s">
        <v>21</v>
      </c>
      <c r="G6827" s="1" t="s">
        <v>29</v>
      </c>
      <c r="H6827" t="s">
        <v>27</v>
      </c>
      <c r="I6827" s="1" t="s">
        <v>152</v>
      </c>
      <c r="J6827" t="s">
        <v>72</v>
      </c>
      <c r="K6827" s="1" t="s">
        <v>22</v>
      </c>
      <c r="L6827" t="s">
        <v>278</v>
      </c>
      <c r="M6827" t="s">
        <v>45</v>
      </c>
      <c r="N6827">
        <v>1</v>
      </c>
      <c r="O6827" t="s">
        <v>235</v>
      </c>
      <c r="P6827">
        <v>0</v>
      </c>
      <c r="Q6827" t="s">
        <v>464</v>
      </c>
      <c r="R6827" t="s">
        <v>234</v>
      </c>
      <c r="S6827" t="s">
        <v>258</v>
      </c>
      <c r="T6827" t="s">
        <v>259</v>
      </c>
      <c r="U6827" t="s">
        <v>443</v>
      </c>
    </row>
    <row r="6828" spans="1:21" x14ac:dyDescent="0.35">
      <c r="A6828" s="2" t="s">
        <v>53</v>
      </c>
      <c r="B6828" s="1" t="s">
        <v>151</v>
      </c>
      <c r="C6828" t="s">
        <v>508</v>
      </c>
      <c r="D6828" s="1" t="s">
        <v>78</v>
      </c>
      <c r="E6828" s="1" t="s">
        <v>364</v>
      </c>
      <c r="F6828" s="1" t="s">
        <v>15</v>
      </c>
      <c r="G6828" s="1" t="s">
        <v>215</v>
      </c>
      <c r="H6828" t="s">
        <v>52</v>
      </c>
      <c r="I6828" s="1" t="s">
        <v>152</v>
      </c>
      <c r="J6828" t="s">
        <v>72</v>
      </c>
      <c r="K6828" s="1" t="s">
        <v>22</v>
      </c>
      <c r="L6828" t="s">
        <v>278</v>
      </c>
      <c r="M6828" t="s">
        <v>45</v>
      </c>
      <c r="N6828">
        <v>1</v>
      </c>
      <c r="O6828" t="s">
        <v>235</v>
      </c>
      <c r="P6828">
        <v>0</v>
      </c>
      <c r="Q6828" t="s">
        <v>464</v>
      </c>
      <c r="R6828" t="s">
        <v>234</v>
      </c>
      <c r="S6828" t="s">
        <v>258</v>
      </c>
      <c r="T6828" t="s">
        <v>259</v>
      </c>
      <c r="U6828" t="s">
        <v>443</v>
      </c>
    </row>
    <row r="6829" spans="1:21" x14ac:dyDescent="0.35">
      <c r="A6829" s="2" t="s">
        <v>53</v>
      </c>
      <c r="B6829" s="1" t="s">
        <v>151</v>
      </c>
      <c r="C6829" t="s">
        <v>508</v>
      </c>
      <c r="D6829" s="1" t="s">
        <v>242</v>
      </c>
      <c r="E6829" s="1" t="s">
        <v>14</v>
      </c>
      <c r="F6829" s="1" t="s">
        <v>26</v>
      </c>
      <c r="G6829" s="1" t="s">
        <v>215</v>
      </c>
      <c r="H6829" t="s">
        <v>16</v>
      </c>
      <c r="I6829" s="1" t="s">
        <v>247</v>
      </c>
      <c r="J6829" t="s">
        <v>42</v>
      </c>
      <c r="K6829" s="1" t="s">
        <v>22</v>
      </c>
      <c r="L6829" t="s">
        <v>278</v>
      </c>
      <c r="M6829" t="s">
        <v>22</v>
      </c>
      <c r="N6829">
        <v>1</v>
      </c>
      <c r="O6829" t="s">
        <v>232</v>
      </c>
      <c r="P6829">
        <v>1</v>
      </c>
      <c r="Q6829" t="s">
        <v>464</v>
      </c>
      <c r="R6829" t="s">
        <v>234</v>
      </c>
      <c r="S6829" t="s">
        <v>258</v>
      </c>
      <c r="T6829" t="s">
        <v>259</v>
      </c>
      <c r="U6829" t="s">
        <v>443</v>
      </c>
    </row>
    <row r="6830" spans="1:21" x14ac:dyDescent="0.35">
      <c r="A6830" s="2" t="s">
        <v>53</v>
      </c>
      <c r="B6830" s="1" t="s">
        <v>151</v>
      </c>
      <c r="C6830" t="s">
        <v>508</v>
      </c>
      <c r="D6830" s="1" t="s">
        <v>242</v>
      </c>
      <c r="E6830" s="1" t="s">
        <v>14</v>
      </c>
      <c r="F6830" s="1" t="s">
        <v>26</v>
      </c>
      <c r="G6830" s="1" t="s">
        <v>215</v>
      </c>
      <c r="H6830" t="s">
        <v>16</v>
      </c>
      <c r="I6830" s="1" t="s">
        <v>152</v>
      </c>
      <c r="J6830" t="s">
        <v>72</v>
      </c>
      <c r="K6830" s="1" t="s">
        <v>22</v>
      </c>
      <c r="L6830" t="s">
        <v>278</v>
      </c>
      <c r="M6830" t="s">
        <v>79</v>
      </c>
      <c r="N6830">
        <v>1</v>
      </c>
      <c r="O6830" t="s">
        <v>235</v>
      </c>
      <c r="P6830">
        <v>0</v>
      </c>
      <c r="Q6830" t="s">
        <v>464</v>
      </c>
      <c r="R6830" t="s">
        <v>234</v>
      </c>
      <c r="S6830" t="s">
        <v>258</v>
      </c>
      <c r="T6830" t="s">
        <v>259</v>
      </c>
      <c r="U6830" t="s">
        <v>443</v>
      </c>
    </row>
    <row r="6831" spans="1:21" x14ac:dyDescent="0.35">
      <c r="A6831" s="2" t="s">
        <v>53</v>
      </c>
      <c r="B6831" s="1" t="s">
        <v>151</v>
      </c>
      <c r="C6831" t="s">
        <v>508</v>
      </c>
      <c r="D6831" s="1" t="s">
        <v>242</v>
      </c>
      <c r="E6831" s="1" t="s">
        <v>14</v>
      </c>
      <c r="F6831" s="1" t="s">
        <v>26</v>
      </c>
      <c r="G6831" s="1" t="s">
        <v>215</v>
      </c>
      <c r="H6831" t="s">
        <v>20</v>
      </c>
      <c r="I6831" s="1" t="s">
        <v>152</v>
      </c>
      <c r="J6831" t="s">
        <v>72</v>
      </c>
      <c r="K6831" s="1" t="s">
        <v>22</v>
      </c>
      <c r="L6831" t="s">
        <v>363</v>
      </c>
      <c r="M6831" t="s">
        <v>22</v>
      </c>
      <c r="N6831">
        <v>1</v>
      </c>
      <c r="O6831" t="s">
        <v>235</v>
      </c>
      <c r="P6831">
        <v>1</v>
      </c>
      <c r="Q6831" t="s">
        <v>464</v>
      </c>
      <c r="R6831" t="s">
        <v>234</v>
      </c>
      <c r="S6831" t="s">
        <v>258</v>
      </c>
      <c r="T6831" t="s">
        <v>259</v>
      </c>
      <c r="U6831" t="s">
        <v>443</v>
      </c>
    </row>
    <row r="6832" spans="1:21" x14ac:dyDescent="0.35">
      <c r="A6832" s="2" t="s">
        <v>53</v>
      </c>
      <c r="B6832" s="1" t="s">
        <v>151</v>
      </c>
      <c r="C6832" t="s">
        <v>508</v>
      </c>
      <c r="D6832" s="1" t="s">
        <v>242</v>
      </c>
      <c r="E6832" s="1" t="s">
        <v>14</v>
      </c>
      <c r="F6832" s="1" t="s">
        <v>26</v>
      </c>
      <c r="G6832" s="1" t="s">
        <v>215</v>
      </c>
      <c r="H6832" t="s">
        <v>24</v>
      </c>
      <c r="I6832" s="1" t="s">
        <v>152</v>
      </c>
      <c r="J6832" t="s">
        <v>72</v>
      </c>
      <c r="K6832" s="1" t="s">
        <v>22</v>
      </c>
      <c r="L6832" t="s">
        <v>363</v>
      </c>
      <c r="M6832" t="s">
        <v>82</v>
      </c>
      <c r="N6832">
        <v>1</v>
      </c>
      <c r="O6832" t="s">
        <v>235</v>
      </c>
      <c r="P6832">
        <v>0</v>
      </c>
      <c r="Q6832" t="s">
        <v>464</v>
      </c>
      <c r="R6832" t="s">
        <v>234</v>
      </c>
      <c r="S6832" t="s">
        <v>258</v>
      </c>
      <c r="T6832" t="s">
        <v>259</v>
      </c>
      <c r="U6832" t="s">
        <v>443</v>
      </c>
    </row>
    <row r="6833" spans="1:21" x14ac:dyDescent="0.35">
      <c r="A6833" s="2" t="s">
        <v>53</v>
      </c>
      <c r="B6833" s="1" t="s">
        <v>151</v>
      </c>
      <c r="C6833" t="s">
        <v>508</v>
      </c>
      <c r="D6833" s="1" t="s">
        <v>242</v>
      </c>
      <c r="E6833" s="1" t="s">
        <v>14</v>
      </c>
      <c r="F6833" s="1" t="s">
        <v>29</v>
      </c>
      <c r="G6833" s="1" t="s">
        <v>29</v>
      </c>
      <c r="H6833" t="s">
        <v>30</v>
      </c>
      <c r="I6833" s="1" t="s">
        <v>247</v>
      </c>
      <c r="J6833" t="s">
        <v>42</v>
      </c>
      <c r="K6833" s="1" t="s">
        <v>22</v>
      </c>
      <c r="L6833" t="s">
        <v>363</v>
      </c>
      <c r="M6833" t="s">
        <v>81</v>
      </c>
      <c r="N6833">
        <v>1</v>
      </c>
      <c r="O6833" t="s">
        <v>232</v>
      </c>
      <c r="P6833">
        <v>1</v>
      </c>
      <c r="Q6833" t="s">
        <v>464</v>
      </c>
      <c r="R6833" t="s">
        <v>234</v>
      </c>
      <c r="S6833" t="s">
        <v>258</v>
      </c>
      <c r="T6833" t="s">
        <v>259</v>
      </c>
      <c r="U6833" t="s">
        <v>443</v>
      </c>
    </row>
    <row r="6834" spans="1:21" x14ac:dyDescent="0.35">
      <c r="A6834" s="2" t="s">
        <v>53</v>
      </c>
      <c r="B6834" s="1" t="s">
        <v>151</v>
      </c>
      <c r="C6834" t="s">
        <v>508</v>
      </c>
      <c r="D6834" s="1" t="s">
        <v>242</v>
      </c>
      <c r="E6834" s="1" t="s">
        <v>14</v>
      </c>
      <c r="F6834" s="1" t="s">
        <v>29</v>
      </c>
      <c r="G6834" s="1" t="s">
        <v>29</v>
      </c>
      <c r="H6834" t="s">
        <v>36</v>
      </c>
      <c r="I6834" s="1" t="s">
        <v>247</v>
      </c>
      <c r="J6834" t="s">
        <v>42</v>
      </c>
      <c r="K6834" s="1" t="s">
        <v>22</v>
      </c>
      <c r="L6834" t="s">
        <v>363</v>
      </c>
      <c r="M6834" t="s">
        <v>79</v>
      </c>
      <c r="N6834">
        <v>1</v>
      </c>
      <c r="O6834" t="s">
        <v>232</v>
      </c>
      <c r="P6834">
        <v>0</v>
      </c>
      <c r="Q6834" t="s">
        <v>464</v>
      </c>
      <c r="R6834" t="s">
        <v>234</v>
      </c>
      <c r="S6834" t="s">
        <v>258</v>
      </c>
      <c r="T6834" t="s">
        <v>259</v>
      </c>
      <c r="U6834" t="s">
        <v>443</v>
      </c>
    </row>
    <row r="6835" spans="1:21" x14ac:dyDescent="0.35">
      <c r="A6835" s="2" t="s">
        <v>53</v>
      </c>
      <c r="B6835" s="1" t="s">
        <v>151</v>
      </c>
      <c r="C6835" t="s">
        <v>508</v>
      </c>
      <c r="D6835" s="1" t="s">
        <v>242</v>
      </c>
      <c r="E6835" s="1" t="s">
        <v>14</v>
      </c>
      <c r="F6835" s="1" t="s">
        <v>21</v>
      </c>
      <c r="G6835" s="1" t="s">
        <v>29</v>
      </c>
      <c r="H6835" t="s">
        <v>16</v>
      </c>
      <c r="I6835" s="1" t="s">
        <v>247</v>
      </c>
      <c r="J6835" t="s">
        <v>42</v>
      </c>
      <c r="K6835" s="1" t="s">
        <v>22</v>
      </c>
      <c r="L6835" t="s">
        <v>278</v>
      </c>
      <c r="M6835" t="s">
        <v>82</v>
      </c>
      <c r="N6835">
        <v>1</v>
      </c>
      <c r="O6835" t="s">
        <v>232</v>
      </c>
      <c r="P6835">
        <v>1</v>
      </c>
      <c r="Q6835" t="s">
        <v>464</v>
      </c>
      <c r="R6835" t="s">
        <v>234</v>
      </c>
      <c r="S6835" t="s">
        <v>258</v>
      </c>
      <c r="T6835" t="s">
        <v>259</v>
      </c>
      <c r="U6835" t="s">
        <v>443</v>
      </c>
    </row>
    <row r="6836" spans="1:21" x14ac:dyDescent="0.35">
      <c r="A6836" s="2" t="s">
        <v>53</v>
      </c>
      <c r="B6836" s="1" t="s">
        <v>151</v>
      </c>
      <c r="C6836" t="s">
        <v>508</v>
      </c>
      <c r="D6836" s="1" t="s">
        <v>242</v>
      </c>
      <c r="E6836" s="1" t="s">
        <v>14</v>
      </c>
      <c r="F6836" s="1" t="s">
        <v>21</v>
      </c>
      <c r="G6836" s="1" t="s">
        <v>29</v>
      </c>
      <c r="H6836" t="s">
        <v>20</v>
      </c>
      <c r="I6836" s="1" t="s">
        <v>247</v>
      </c>
      <c r="J6836" t="s">
        <v>42</v>
      </c>
      <c r="K6836" s="1" t="s">
        <v>57</v>
      </c>
      <c r="L6836" t="s">
        <v>278</v>
      </c>
      <c r="M6836" t="s">
        <v>60</v>
      </c>
      <c r="N6836">
        <v>1</v>
      </c>
      <c r="O6836" t="s">
        <v>232</v>
      </c>
      <c r="P6836">
        <v>1</v>
      </c>
      <c r="Q6836" t="s">
        <v>464</v>
      </c>
      <c r="R6836" t="s">
        <v>234</v>
      </c>
      <c r="S6836" t="s">
        <v>258</v>
      </c>
      <c r="T6836" t="s">
        <v>259</v>
      </c>
      <c r="U6836" t="s">
        <v>443</v>
      </c>
    </row>
    <row r="6837" spans="1:21" x14ac:dyDescent="0.35">
      <c r="A6837" s="2" t="s">
        <v>53</v>
      </c>
      <c r="B6837" s="1" t="s">
        <v>151</v>
      </c>
      <c r="C6837" t="s">
        <v>508</v>
      </c>
      <c r="D6837" s="1" t="s">
        <v>242</v>
      </c>
      <c r="E6837" s="1" t="s">
        <v>14</v>
      </c>
      <c r="F6837" s="1" t="s">
        <v>21</v>
      </c>
      <c r="G6837" s="1" t="s">
        <v>29</v>
      </c>
      <c r="H6837" t="s">
        <v>36</v>
      </c>
      <c r="I6837" s="1" t="s">
        <v>152</v>
      </c>
      <c r="J6837" t="s">
        <v>72</v>
      </c>
      <c r="K6837" s="1" t="s">
        <v>22</v>
      </c>
      <c r="L6837" t="s">
        <v>363</v>
      </c>
      <c r="M6837" t="s">
        <v>82</v>
      </c>
      <c r="N6837">
        <v>1</v>
      </c>
      <c r="O6837" t="s">
        <v>235</v>
      </c>
      <c r="P6837">
        <v>0</v>
      </c>
      <c r="Q6837" t="s">
        <v>464</v>
      </c>
      <c r="R6837" t="s">
        <v>234</v>
      </c>
      <c r="S6837" t="s">
        <v>258</v>
      </c>
      <c r="T6837" t="s">
        <v>259</v>
      </c>
      <c r="U6837" t="s">
        <v>443</v>
      </c>
    </row>
    <row r="6838" spans="1:21" x14ac:dyDescent="0.35">
      <c r="A6838" s="2" t="s">
        <v>53</v>
      </c>
      <c r="B6838" s="1" t="s">
        <v>151</v>
      </c>
      <c r="C6838" t="s">
        <v>508</v>
      </c>
      <c r="D6838" s="1" t="s">
        <v>242</v>
      </c>
      <c r="E6838" s="1" t="s">
        <v>25</v>
      </c>
      <c r="F6838" s="1" t="s">
        <v>26</v>
      </c>
      <c r="G6838" s="1" t="s">
        <v>215</v>
      </c>
      <c r="H6838" t="s">
        <v>52</v>
      </c>
      <c r="I6838" s="1" t="s">
        <v>152</v>
      </c>
      <c r="J6838" t="s">
        <v>72</v>
      </c>
      <c r="K6838" s="1" t="s">
        <v>22</v>
      </c>
      <c r="L6838" t="s">
        <v>278</v>
      </c>
      <c r="M6838" t="s">
        <v>79</v>
      </c>
      <c r="N6838">
        <v>1</v>
      </c>
      <c r="O6838" t="s">
        <v>235</v>
      </c>
      <c r="P6838">
        <v>0</v>
      </c>
      <c r="Q6838" t="s">
        <v>464</v>
      </c>
      <c r="R6838" t="s">
        <v>234</v>
      </c>
      <c r="S6838" t="s">
        <v>258</v>
      </c>
      <c r="T6838" t="s">
        <v>259</v>
      </c>
      <c r="U6838" t="s">
        <v>443</v>
      </c>
    </row>
    <row r="6839" spans="1:21" x14ac:dyDescent="0.35">
      <c r="A6839" s="2" t="s">
        <v>53</v>
      </c>
      <c r="B6839" s="1" t="s">
        <v>151</v>
      </c>
      <c r="C6839" t="s">
        <v>508</v>
      </c>
      <c r="D6839" s="1" t="s">
        <v>242</v>
      </c>
      <c r="E6839" s="1" t="s">
        <v>25</v>
      </c>
      <c r="F6839" s="1" t="s">
        <v>26</v>
      </c>
      <c r="G6839" s="1" t="s">
        <v>215</v>
      </c>
      <c r="H6839" t="s">
        <v>16</v>
      </c>
      <c r="I6839" s="1" t="s">
        <v>247</v>
      </c>
      <c r="J6839" t="s">
        <v>42</v>
      </c>
      <c r="K6839" s="1" t="s">
        <v>22</v>
      </c>
      <c r="L6839" t="s">
        <v>278</v>
      </c>
      <c r="M6839" t="s">
        <v>22</v>
      </c>
      <c r="N6839">
        <v>1</v>
      </c>
      <c r="O6839" t="s">
        <v>232</v>
      </c>
      <c r="P6839">
        <v>1</v>
      </c>
      <c r="Q6839" t="s">
        <v>464</v>
      </c>
      <c r="R6839" t="s">
        <v>234</v>
      </c>
      <c r="S6839" t="s">
        <v>258</v>
      </c>
      <c r="T6839" t="s">
        <v>259</v>
      </c>
      <c r="U6839" t="s">
        <v>443</v>
      </c>
    </row>
    <row r="6840" spans="1:21" x14ac:dyDescent="0.35">
      <c r="A6840" s="2" t="s">
        <v>53</v>
      </c>
      <c r="B6840" s="1" t="s">
        <v>151</v>
      </c>
      <c r="C6840" t="s">
        <v>508</v>
      </c>
      <c r="D6840" s="1" t="s">
        <v>242</v>
      </c>
      <c r="E6840" s="1" t="s">
        <v>25</v>
      </c>
      <c r="F6840" s="1" t="s">
        <v>26</v>
      </c>
      <c r="G6840" s="1" t="s">
        <v>215</v>
      </c>
      <c r="H6840" t="s">
        <v>16</v>
      </c>
      <c r="I6840" s="1" t="s">
        <v>247</v>
      </c>
      <c r="J6840" t="s">
        <v>42</v>
      </c>
      <c r="K6840" s="1" t="s">
        <v>22</v>
      </c>
      <c r="L6840" t="s">
        <v>363</v>
      </c>
      <c r="M6840" t="s">
        <v>22</v>
      </c>
      <c r="N6840">
        <v>1</v>
      </c>
      <c r="O6840" t="s">
        <v>232</v>
      </c>
      <c r="P6840">
        <v>1</v>
      </c>
      <c r="Q6840" t="s">
        <v>464</v>
      </c>
      <c r="R6840" t="s">
        <v>234</v>
      </c>
      <c r="S6840" t="s">
        <v>258</v>
      </c>
      <c r="T6840" t="s">
        <v>259</v>
      </c>
      <c r="U6840" t="s">
        <v>443</v>
      </c>
    </row>
    <row r="6841" spans="1:21" x14ac:dyDescent="0.35">
      <c r="A6841" s="2" t="s">
        <v>53</v>
      </c>
      <c r="B6841" s="1" t="s">
        <v>151</v>
      </c>
      <c r="C6841" t="s">
        <v>508</v>
      </c>
      <c r="D6841" s="1" t="s">
        <v>242</v>
      </c>
      <c r="E6841" s="1" t="s">
        <v>25</v>
      </c>
      <c r="F6841" s="1" t="s">
        <v>26</v>
      </c>
      <c r="G6841" s="1" t="s">
        <v>215</v>
      </c>
      <c r="H6841" t="s">
        <v>16</v>
      </c>
      <c r="I6841" s="1" t="s">
        <v>152</v>
      </c>
      <c r="J6841" t="s">
        <v>72</v>
      </c>
      <c r="K6841" s="1" t="s">
        <v>22</v>
      </c>
      <c r="L6841" t="s">
        <v>278</v>
      </c>
      <c r="M6841" t="s">
        <v>79</v>
      </c>
      <c r="N6841">
        <v>1</v>
      </c>
      <c r="O6841" t="s">
        <v>235</v>
      </c>
      <c r="P6841">
        <v>1</v>
      </c>
      <c r="Q6841" t="s">
        <v>464</v>
      </c>
      <c r="R6841" t="s">
        <v>234</v>
      </c>
      <c r="S6841" t="s">
        <v>258</v>
      </c>
      <c r="T6841" t="s">
        <v>259</v>
      </c>
      <c r="U6841" t="s">
        <v>443</v>
      </c>
    </row>
    <row r="6842" spans="1:21" x14ac:dyDescent="0.35">
      <c r="A6842" s="2" t="s">
        <v>53</v>
      </c>
      <c r="B6842" s="1" t="s">
        <v>151</v>
      </c>
      <c r="C6842" t="s">
        <v>508</v>
      </c>
      <c r="D6842" s="1" t="s">
        <v>242</v>
      </c>
      <c r="E6842" s="1" t="s">
        <v>25</v>
      </c>
      <c r="F6842" s="1" t="s">
        <v>26</v>
      </c>
      <c r="G6842" s="1" t="s">
        <v>215</v>
      </c>
      <c r="H6842" t="s">
        <v>20</v>
      </c>
      <c r="I6842" s="1" t="s">
        <v>152</v>
      </c>
      <c r="J6842" t="s">
        <v>72</v>
      </c>
      <c r="K6842" s="1" t="s">
        <v>64</v>
      </c>
      <c r="L6842" t="s">
        <v>278</v>
      </c>
      <c r="M6842" t="s">
        <v>65</v>
      </c>
      <c r="N6842">
        <v>1</v>
      </c>
      <c r="O6842" t="s">
        <v>235</v>
      </c>
      <c r="P6842">
        <v>1</v>
      </c>
      <c r="Q6842" t="s">
        <v>464</v>
      </c>
      <c r="R6842" t="s">
        <v>234</v>
      </c>
      <c r="S6842" t="s">
        <v>258</v>
      </c>
      <c r="T6842" t="s">
        <v>259</v>
      </c>
      <c r="U6842" t="s">
        <v>443</v>
      </c>
    </row>
    <row r="6843" spans="1:21" x14ac:dyDescent="0.35">
      <c r="A6843" s="2" t="s">
        <v>53</v>
      </c>
      <c r="B6843" s="1" t="s">
        <v>151</v>
      </c>
      <c r="C6843" t="s">
        <v>508</v>
      </c>
      <c r="D6843" s="1" t="s">
        <v>242</v>
      </c>
      <c r="E6843" s="1" t="s">
        <v>25</v>
      </c>
      <c r="F6843" s="1" t="s">
        <v>26</v>
      </c>
      <c r="G6843" s="1" t="s">
        <v>215</v>
      </c>
      <c r="H6843" t="s">
        <v>27</v>
      </c>
      <c r="I6843" s="1" t="s">
        <v>152</v>
      </c>
      <c r="J6843" t="s">
        <v>72</v>
      </c>
      <c r="K6843" s="1" t="s">
        <v>22</v>
      </c>
      <c r="L6843" t="s">
        <v>278</v>
      </c>
      <c r="M6843" t="s">
        <v>45</v>
      </c>
      <c r="N6843">
        <v>1</v>
      </c>
      <c r="O6843" t="s">
        <v>235</v>
      </c>
      <c r="P6843">
        <v>1</v>
      </c>
      <c r="Q6843" t="s">
        <v>464</v>
      </c>
      <c r="R6843" t="s">
        <v>234</v>
      </c>
      <c r="S6843" t="s">
        <v>258</v>
      </c>
      <c r="T6843" t="s">
        <v>259</v>
      </c>
      <c r="U6843" t="s">
        <v>443</v>
      </c>
    </row>
    <row r="6844" spans="1:21" x14ac:dyDescent="0.35">
      <c r="A6844" s="2" t="s">
        <v>53</v>
      </c>
      <c r="B6844" s="1" t="s">
        <v>151</v>
      </c>
      <c r="C6844" t="s">
        <v>508</v>
      </c>
      <c r="D6844" s="1" t="s">
        <v>242</v>
      </c>
      <c r="E6844" s="1" t="s">
        <v>25</v>
      </c>
      <c r="F6844" s="1" t="s">
        <v>26</v>
      </c>
      <c r="G6844" s="1" t="s">
        <v>215</v>
      </c>
      <c r="H6844" t="s">
        <v>36</v>
      </c>
      <c r="I6844" s="1" t="s">
        <v>152</v>
      </c>
      <c r="J6844" t="s">
        <v>72</v>
      </c>
      <c r="K6844" s="1" t="s">
        <v>22</v>
      </c>
      <c r="L6844" t="s">
        <v>363</v>
      </c>
      <c r="M6844" t="s">
        <v>82</v>
      </c>
      <c r="N6844">
        <v>1</v>
      </c>
      <c r="O6844" t="s">
        <v>235</v>
      </c>
      <c r="P6844">
        <v>0</v>
      </c>
      <c r="Q6844" t="s">
        <v>464</v>
      </c>
      <c r="R6844" t="s">
        <v>234</v>
      </c>
      <c r="S6844" t="s">
        <v>258</v>
      </c>
      <c r="T6844" t="s">
        <v>259</v>
      </c>
      <c r="U6844" t="s">
        <v>443</v>
      </c>
    </row>
    <row r="6845" spans="1:21" x14ac:dyDescent="0.35">
      <c r="A6845" s="2" t="s">
        <v>53</v>
      </c>
      <c r="B6845" s="1" t="s">
        <v>151</v>
      </c>
      <c r="C6845" t="s">
        <v>508</v>
      </c>
      <c r="D6845" s="1" t="s">
        <v>242</v>
      </c>
      <c r="E6845" s="1" t="s">
        <v>25</v>
      </c>
      <c r="F6845" s="1" t="s">
        <v>29</v>
      </c>
      <c r="G6845" s="1" t="s">
        <v>29</v>
      </c>
      <c r="H6845" t="s">
        <v>27</v>
      </c>
      <c r="I6845" s="1" t="s">
        <v>152</v>
      </c>
      <c r="J6845" t="s">
        <v>72</v>
      </c>
      <c r="K6845" s="1" t="s">
        <v>22</v>
      </c>
      <c r="L6845" t="s">
        <v>363</v>
      </c>
      <c r="M6845" t="s">
        <v>22</v>
      </c>
      <c r="N6845">
        <v>1</v>
      </c>
      <c r="O6845" t="s">
        <v>235</v>
      </c>
      <c r="P6845">
        <v>0</v>
      </c>
      <c r="Q6845" t="s">
        <v>464</v>
      </c>
      <c r="R6845" t="s">
        <v>243</v>
      </c>
      <c r="S6845" t="s">
        <v>258</v>
      </c>
      <c r="T6845" t="s">
        <v>259</v>
      </c>
      <c r="U6845" t="s">
        <v>444</v>
      </c>
    </row>
    <row r="6846" spans="1:21" x14ac:dyDescent="0.35">
      <c r="A6846" s="2" t="s">
        <v>53</v>
      </c>
      <c r="B6846" s="1" t="s">
        <v>151</v>
      </c>
      <c r="C6846" t="s">
        <v>508</v>
      </c>
      <c r="D6846" s="1" t="s">
        <v>242</v>
      </c>
      <c r="E6846" s="1" t="s">
        <v>25</v>
      </c>
      <c r="F6846" s="1" t="s">
        <v>29</v>
      </c>
      <c r="G6846" s="1" t="s">
        <v>29</v>
      </c>
      <c r="H6846" t="s">
        <v>24</v>
      </c>
      <c r="I6846" s="1" t="s">
        <v>152</v>
      </c>
      <c r="J6846" t="s">
        <v>72</v>
      </c>
      <c r="K6846" s="1" t="s">
        <v>22</v>
      </c>
      <c r="L6846" t="s">
        <v>278</v>
      </c>
      <c r="M6846" t="s">
        <v>22</v>
      </c>
      <c r="N6846">
        <v>1</v>
      </c>
      <c r="O6846" t="s">
        <v>235</v>
      </c>
      <c r="P6846">
        <v>1</v>
      </c>
      <c r="Q6846" t="s">
        <v>464</v>
      </c>
      <c r="R6846" t="s">
        <v>234</v>
      </c>
      <c r="S6846" t="s">
        <v>258</v>
      </c>
      <c r="T6846" t="s">
        <v>259</v>
      </c>
      <c r="U6846" t="s">
        <v>443</v>
      </c>
    </row>
    <row r="6847" spans="1:21" x14ac:dyDescent="0.35">
      <c r="A6847" s="2" t="s">
        <v>53</v>
      </c>
      <c r="B6847" s="1" t="s">
        <v>151</v>
      </c>
      <c r="C6847" t="s">
        <v>508</v>
      </c>
      <c r="D6847" s="1" t="s">
        <v>242</v>
      </c>
      <c r="E6847" s="1" t="s">
        <v>25</v>
      </c>
      <c r="F6847" s="1" t="s">
        <v>29</v>
      </c>
      <c r="G6847" s="1" t="s">
        <v>29</v>
      </c>
      <c r="H6847" t="s">
        <v>40</v>
      </c>
      <c r="I6847" s="1" t="s">
        <v>247</v>
      </c>
      <c r="J6847" t="s">
        <v>42</v>
      </c>
      <c r="K6847" s="1" t="s">
        <v>64</v>
      </c>
      <c r="L6847" t="s">
        <v>363</v>
      </c>
      <c r="M6847" t="s">
        <v>67</v>
      </c>
      <c r="N6847">
        <v>1</v>
      </c>
      <c r="O6847" t="s">
        <v>232</v>
      </c>
      <c r="P6847">
        <v>0</v>
      </c>
      <c r="Q6847" t="s">
        <v>464</v>
      </c>
      <c r="R6847" t="s">
        <v>234</v>
      </c>
      <c r="S6847" t="s">
        <v>258</v>
      </c>
      <c r="T6847" t="s">
        <v>259</v>
      </c>
      <c r="U6847" t="s">
        <v>443</v>
      </c>
    </row>
    <row r="6848" spans="1:21" x14ac:dyDescent="0.35">
      <c r="A6848" s="2" t="s">
        <v>53</v>
      </c>
      <c r="B6848" s="1" t="s">
        <v>151</v>
      </c>
      <c r="C6848" t="s">
        <v>508</v>
      </c>
      <c r="D6848" s="1" t="s">
        <v>242</v>
      </c>
      <c r="E6848" s="1" t="s">
        <v>25</v>
      </c>
      <c r="F6848" s="1" t="s">
        <v>29</v>
      </c>
      <c r="G6848" s="1" t="s">
        <v>29</v>
      </c>
      <c r="H6848" t="s">
        <v>40</v>
      </c>
      <c r="I6848" s="1" t="s">
        <v>152</v>
      </c>
      <c r="J6848" t="s">
        <v>72</v>
      </c>
      <c r="K6848" s="1" t="s">
        <v>64</v>
      </c>
      <c r="L6848" t="s">
        <v>363</v>
      </c>
      <c r="M6848" t="s">
        <v>154</v>
      </c>
      <c r="N6848">
        <v>1</v>
      </c>
      <c r="O6848" t="s">
        <v>235</v>
      </c>
      <c r="P6848">
        <v>0</v>
      </c>
      <c r="Q6848" t="s">
        <v>464</v>
      </c>
      <c r="R6848" t="s">
        <v>234</v>
      </c>
      <c r="S6848" t="s">
        <v>258</v>
      </c>
      <c r="T6848" t="s">
        <v>259</v>
      </c>
      <c r="U6848" t="s">
        <v>443</v>
      </c>
    </row>
    <row r="6849" spans="1:21" x14ac:dyDescent="0.35">
      <c r="A6849" s="2" t="s">
        <v>53</v>
      </c>
      <c r="B6849" s="1" t="s">
        <v>151</v>
      </c>
      <c r="C6849" t="s">
        <v>508</v>
      </c>
      <c r="D6849" s="1" t="s">
        <v>242</v>
      </c>
      <c r="E6849" s="1" t="s">
        <v>25</v>
      </c>
      <c r="F6849" s="1" t="s">
        <v>21</v>
      </c>
      <c r="G6849" s="1" t="s">
        <v>29</v>
      </c>
      <c r="H6849" t="s">
        <v>16</v>
      </c>
      <c r="I6849" s="1" t="s">
        <v>247</v>
      </c>
      <c r="J6849" t="s">
        <v>42</v>
      </c>
      <c r="K6849" s="1" t="s">
        <v>22</v>
      </c>
      <c r="L6849" t="s">
        <v>278</v>
      </c>
      <c r="M6849" t="s">
        <v>79</v>
      </c>
      <c r="N6849">
        <v>1</v>
      </c>
      <c r="O6849" t="s">
        <v>232</v>
      </c>
      <c r="P6849">
        <v>1</v>
      </c>
      <c r="Q6849" t="s">
        <v>464</v>
      </c>
      <c r="R6849" t="s">
        <v>234</v>
      </c>
      <c r="S6849" t="s">
        <v>258</v>
      </c>
      <c r="T6849" t="s">
        <v>259</v>
      </c>
      <c r="U6849" t="s">
        <v>443</v>
      </c>
    </row>
    <row r="6850" spans="1:21" x14ac:dyDescent="0.35">
      <c r="A6850" s="2" t="s">
        <v>53</v>
      </c>
      <c r="B6850" s="1" t="s">
        <v>151</v>
      </c>
      <c r="C6850" t="s">
        <v>508</v>
      </c>
      <c r="D6850" s="1" t="s">
        <v>242</v>
      </c>
      <c r="E6850" s="1" t="s">
        <v>25</v>
      </c>
      <c r="F6850" s="1" t="s">
        <v>21</v>
      </c>
      <c r="G6850" s="1" t="s">
        <v>29</v>
      </c>
      <c r="H6850" t="s">
        <v>16</v>
      </c>
      <c r="I6850" s="1" t="s">
        <v>247</v>
      </c>
      <c r="J6850" t="s">
        <v>42</v>
      </c>
      <c r="K6850" s="1" t="s">
        <v>22</v>
      </c>
      <c r="L6850" t="s">
        <v>278</v>
      </c>
      <c r="M6850" t="s">
        <v>22</v>
      </c>
      <c r="N6850">
        <v>1</v>
      </c>
      <c r="O6850" t="s">
        <v>232</v>
      </c>
      <c r="P6850">
        <v>1</v>
      </c>
      <c r="Q6850" t="s">
        <v>464</v>
      </c>
      <c r="R6850" t="s">
        <v>234</v>
      </c>
      <c r="S6850" t="s">
        <v>258</v>
      </c>
      <c r="T6850" t="s">
        <v>259</v>
      </c>
      <c r="U6850" t="s">
        <v>443</v>
      </c>
    </row>
    <row r="6851" spans="1:21" x14ac:dyDescent="0.35">
      <c r="A6851" s="2" t="s">
        <v>53</v>
      </c>
      <c r="B6851" s="1" t="s">
        <v>151</v>
      </c>
      <c r="C6851" t="s">
        <v>508</v>
      </c>
      <c r="D6851" s="1" t="s">
        <v>242</v>
      </c>
      <c r="E6851" s="1" t="s">
        <v>25</v>
      </c>
      <c r="F6851" s="1" t="s">
        <v>21</v>
      </c>
      <c r="G6851" s="1" t="s">
        <v>29</v>
      </c>
      <c r="H6851" t="s">
        <v>16</v>
      </c>
      <c r="I6851" s="1" t="s">
        <v>152</v>
      </c>
      <c r="J6851" t="s">
        <v>72</v>
      </c>
      <c r="K6851" s="1" t="s">
        <v>22</v>
      </c>
      <c r="L6851" t="s">
        <v>278</v>
      </c>
      <c r="M6851" t="s">
        <v>22</v>
      </c>
      <c r="N6851">
        <v>1</v>
      </c>
      <c r="O6851" t="s">
        <v>235</v>
      </c>
      <c r="P6851">
        <v>1</v>
      </c>
      <c r="Q6851" t="s">
        <v>464</v>
      </c>
      <c r="R6851" t="s">
        <v>234</v>
      </c>
      <c r="S6851" t="s">
        <v>258</v>
      </c>
      <c r="T6851" t="s">
        <v>259</v>
      </c>
      <c r="U6851" t="s">
        <v>443</v>
      </c>
    </row>
    <row r="6852" spans="1:21" x14ac:dyDescent="0.35">
      <c r="A6852" s="2" t="s">
        <v>53</v>
      </c>
      <c r="B6852" s="1" t="s">
        <v>151</v>
      </c>
      <c r="C6852" t="s">
        <v>508</v>
      </c>
      <c r="D6852" s="1" t="s">
        <v>80</v>
      </c>
      <c r="E6852" s="1" t="s">
        <v>14</v>
      </c>
      <c r="F6852" s="1" t="s">
        <v>26</v>
      </c>
      <c r="G6852" s="1" t="s">
        <v>215</v>
      </c>
      <c r="H6852" t="s">
        <v>36</v>
      </c>
      <c r="I6852" s="1" t="s">
        <v>152</v>
      </c>
      <c r="J6852" t="s">
        <v>72</v>
      </c>
      <c r="K6852" s="1" t="s">
        <v>57</v>
      </c>
      <c r="L6852" t="s">
        <v>363</v>
      </c>
      <c r="M6852" t="s">
        <v>61</v>
      </c>
      <c r="N6852">
        <v>1</v>
      </c>
      <c r="O6852" t="s">
        <v>235</v>
      </c>
      <c r="P6852">
        <v>0</v>
      </c>
      <c r="Q6852" t="s">
        <v>464</v>
      </c>
      <c r="R6852" t="s">
        <v>234</v>
      </c>
      <c r="S6852" t="s">
        <v>258</v>
      </c>
      <c r="T6852" t="s">
        <v>259</v>
      </c>
      <c r="U6852" t="s">
        <v>443</v>
      </c>
    </row>
    <row r="6853" spans="1:21" x14ac:dyDescent="0.35">
      <c r="A6853" s="2" t="s">
        <v>53</v>
      </c>
      <c r="B6853" s="1" t="s">
        <v>151</v>
      </c>
      <c r="C6853" t="s">
        <v>508</v>
      </c>
      <c r="D6853" s="1" t="s">
        <v>80</v>
      </c>
      <c r="E6853" s="1" t="s">
        <v>14</v>
      </c>
      <c r="F6853" s="1" t="s">
        <v>26</v>
      </c>
      <c r="G6853" s="1" t="s">
        <v>215</v>
      </c>
      <c r="H6853" t="s">
        <v>24</v>
      </c>
      <c r="I6853" s="1" t="s">
        <v>152</v>
      </c>
      <c r="J6853" t="s">
        <v>72</v>
      </c>
      <c r="K6853" s="1" t="s">
        <v>22</v>
      </c>
      <c r="L6853" t="s">
        <v>278</v>
      </c>
      <c r="M6853" t="s">
        <v>82</v>
      </c>
      <c r="N6853">
        <v>1</v>
      </c>
      <c r="O6853" t="s">
        <v>235</v>
      </c>
      <c r="P6853">
        <v>1</v>
      </c>
      <c r="Q6853" t="s">
        <v>464</v>
      </c>
      <c r="R6853" t="s">
        <v>234</v>
      </c>
      <c r="S6853" t="s">
        <v>258</v>
      </c>
      <c r="T6853" t="s">
        <v>259</v>
      </c>
      <c r="U6853" t="s">
        <v>443</v>
      </c>
    </row>
    <row r="6854" spans="1:21" x14ac:dyDescent="0.35">
      <c r="A6854" s="2" t="s">
        <v>53</v>
      </c>
      <c r="B6854" s="1" t="s">
        <v>151</v>
      </c>
      <c r="C6854" t="s">
        <v>508</v>
      </c>
      <c r="D6854" s="1" t="s">
        <v>80</v>
      </c>
      <c r="E6854" s="1" t="s">
        <v>14</v>
      </c>
      <c r="F6854" s="1" t="s">
        <v>26</v>
      </c>
      <c r="G6854" s="1" t="s">
        <v>215</v>
      </c>
      <c r="H6854" t="s">
        <v>24</v>
      </c>
      <c r="I6854" s="1" t="s">
        <v>152</v>
      </c>
      <c r="J6854" t="s">
        <v>72</v>
      </c>
      <c r="K6854" s="1" t="s">
        <v>22</v>
      </c>
      <c r="L6854" t="s">
        <v>363</v>
      </c>
      <c r="M6854" t="s">
        <v>28</v>
      </c>
      <c r="N6854">
        <v>1</v>
      </c>
      <c r="O6854" t="s">
        <v>235</v>
      </c>
      <c r="P6854">
        <v>0</v>
      </c>
      <c r="Q6854" t="s">
        <v>464</v>
      </c>
      <c r="R6854" t="s">
        <v>234</v>
      </c>
      <c r="S6854" t="s">
        <v>258</v>
      </c>
      <c r="T6854" t="s">
        <v>259</v>
      </c>
      <c r="U6854" t="s">
        <v>443</v>
      </c>
    </row>
    <row r="6855" spans="1:21" x14ac:dyDescent="0.35">
      <c r="A6855" s="2" t="s">
        <v>53</v>
      </c>
      <c r="B6855" s="1" t="s">
        <v>151</v>
      </c>
      <c r="C6855" t="s">
        <v>508</v>
      </c>
      <c r="D6855" s="1" t="s">
        <v>80</v>
      </c>
      <c r="E6855" s="1" t="s">
        <v>14</v>
      </c>
      <c r="F6855" s="1" t="s">
        <v>15</v>
      </c>
      <c r="G6855" s="1" t="s">
        <v>215</v>
      </c>
      <c r="H6855" t="s">
        <v>52</v>
      </c>
      <c r="I6855" s="1" t="s">
        <v>152</v>
      </c>
      <c r="J6855" t="s">
        <v>72</v>
      </c>
      <c r="K6855" s="1" t="s">
        <v>22</v>
      </c>
      <c r="L6855" t="s">
        <v>278</v>
      </c>
      <c r="M6855" t="s">
        <v>22</v>
      </c>
      <c r="N6855">
        <v>1</v>
      </c>
      <c r="O6855" t="s">
        <v>235</v>
      </c>
      <c r="P6855">
        <v>1</v>
      </c>
      <c r="Q6855" t="s">
        <v>464</v>
      </c>
      <c r="R6855" t="s">
        <v>234</v>
      </c>
      <c r="S6855" t="s">
        <v>258</v>
      </c>
      <c r="T6855" t="s">
        <v>259</v>
      </c>
      <c r="U6855" t="s">
        <v>443</v>
      </c>
    </row>
    <row r="6856" spans="1:21" x14ac:dyDescent="0.35">
      <c r="A6856" s="2" t="s">
        <v>53</v>
      </c>
      <c r="B6856" s="1" t="s">
        <v>151</v>
      </c>
      <c r="C6856" t="s">
        <v>508</v>
      </c>
      <c r="D6856" s="1" t="s">
        <v>80</v>
      </c>
      <c r="E6856" s="1" t="s">
        <v>14</v>
      </c>
      <c r="F6856" s="1" t="s">
        <v>21</v>
      </c>
      <c r="G6856" s="1" t="s">
        <v>29</v>
      </c>
      <c r="H6856" t="s">
        <v>20</v>
      </c>
      <c r="I6856" s="1" t="s">
        <v>152</v>
      </c>
      <c r="J6856" t="s">
        <v>72</v>
      </c>
      <c r="K6856" s="1" t="s">
        <v>22</v>
      </c>
      <c r="L6856" t="s">
        <v>278</v>
      </c>
      <c r="M6856" t="s">
        <v>83</v>
      </c>
      <c r="N6856">
        <v>1</v>
      </c>
      <c r="O6856" t="s">
        <v>235</v>
      </c>
      <c r="P6856">
        <v>1</v>
      </c>
      <c r="Q6856" t="s">
        <v>464</v>
      </c>
      <c r="R6856" t="s">
        <v>234</v>
      </c>
      <c r="S6856" t="s">
        <v>258</v>
      </c>
      <c r="T6856" t="s">
        <v>259</v>
      </c>
      <c r="U6856" t="s">
        <v>443</v>
      </c>
    </row>
    <row r="6857" spans="1:21" x14ac:dyDescent="0.35">
      <c r="A6857" s="2" t="s">
        <v>53</v>
      </c>
      <c r="B6857" s="1" t="s">
        <v>151</v>
      </c>
      <c r="C6857" t="s">
        <v>508</v>
      </c>
      <c r="D6857" s="1" t="s">
        <v>80</v>
      </c>
      <c r="E6857" s="1" t="s">
        <v>25</v>
      </c>
      <c r="F6857" s="1" t="s">
        <v>33</v>
      </c>
      <c r="G6857" s="1" t="s">
        <v>214</v>
      </c>
      <c r="H6857" t="s">
        <v>24</v>
      </c>
      <c r="I6857" s="1" t="s">
        <v>152</v>
      </c>
      <c r="J6857" t="s">
        <v>72</v>
      </c>
      <c r="K6857" s="1" t="s">
        <v>22</v>
      </c>
      <c r="L6857" t="s">
        <v>278</v>
      </c>
      <c r="M6857" t="s">
        <v>22</v>
      </c>
      <c r="N6857">
        <v>1</v>
      </c>
      <c r="O6857" t="s">
        <v>235</v>
      </c>
      <c r="P6857">
        <v>1</v>
      </c>
      <c r="Q6857" t="s">
        <v>464</v>
      </c>
      <c r="R6857" t="s">
        <v>234</v>
      </c>
      <c r="S6857" t="s">
        <v>258</v>
      </c>
      <c r="T6857" t="s">
        <v>259</v>
      </c>
      <c r="U6857" t="s">
        <v>443</v>
      </c>
    </row>
    <row r="6858" spans="1:21" x14ac:dyDescent="0.35">
      <c r="A6858" s="2" t="s">
        <v>53</v>
      </c>
      <c r="B6858" s="1" t="s">
        <v>151</v>
      </c>
      <c r="C6858" t="s">
        <v>508</v>
      </c>
      <c r="D6858" s="1" t="s">
        <v>80</v>
      </c>
      <c r="E6858" s="1" t="s">
        <v>25</v>
      </c>
      <c r="F6858" s="1" t="s">
        <v>38</v>
      </c>
      <c r="G6858" s="1" t="s">
        <v>214</v>
      </c>
      <c r="H6858" t="s">
        <v>52</v>
      </c>
      <c r="I6858" s="1" t="s">
        <v>152</v>
      </c>
      <c r="J6858" t="s">
        <v>72</v>
      </c>
      <c r="K6858" s="1" t="s">
        <v>22</v>
      </c>
      <c r="L6858" t="s">
        <v>278</v>
      </c>
      <c r="M6858" t="s">
        <v>22</v>
      </c>
      <c r="N6858">
        <v>1</v>
      </c>
      <c r="O6858" t="s">
        <v>235</v>
      </c>
      <c r="P6858">
        <v>1</v>
      </c>
      <c r="Q6858" t="s">
        <v>464</v>
      </c>
      <c r="R6858" t="s">
        <v>234</v>
      </c>
      <c r="S6858" t="s">
        <v>258</v>
      </c>
      <c r="T6858" t="s">
        <v>259</v>
      </c>
      <c r="U6858" t="s">
        <v>443</v>
      </c>
    </row>
    <row r="6859" spans="1:21" x14ac:dyDescent="0.35">
      <c r="A6859" s="2" t="s">
        <v>53</v>
      </c>
      <c r="B6859" s="1" t="s">
        <v>151</v>
      </c>
      <c r="C6859" t="s">
        <v>508</v>
      </c>
      <c r="D6859" s="1" t="s">
        <v>80</v>
      </c>
      <c r="E6859" s="1" t="s">
        <v>25</v>
      </c>
      <c r="F6859" s="1" t="s">
        <v>26</v>
      </c>
      <c r="G6859" s="1" t="s">
        <v>215</v>
      </c>
      <c r="H6859" t="s">
        <v>16</v>
      </c>
      <c r="I6859" s="1" t="s">
        <v>152</v>
      </c>
      <c r="J6859" t="s">
        <v>72</v>
      </c>
      <c r="K6859" s="1" t="s">
        <v>22</v>
      </c>
      <c r="L6859" t="s">
        <v>278</v>
      </c>
      <c r="M6859" t="s">
        <v>79</v>
      </c>
      <c r="N6859">
        <v>1</v>
      </c>
      <c r="O6859" t="s">
        <v>235</v>
      </c>
      <c r="P6859">
        <v>1</v>
      </c>
      <c r="Q6859" t="s">
        <v>464</v>
      </c>
      <c r="R6859" t="s">
        <v>234</v>
      </c>
      <c r="S6859" t="s">
        <v>258</v>
      </c>
      <c r="T6859" t="s">
        <v>259</v>
      </c>
      <c r="U6859" t="s">
        <v>443</v>
      </c>
    </row>
    <row r="6860" spans="1:21" x14ac:dyDescent="0.35">
      <c r="A6860" s="2" t="s">
        <v>53</v>
      </c>
      <c r="B6860" s="1" t="s">
        <v>151</v>
      </c>
      <c r="C6860" t="s">
        <v>508</v>
      </c>
      <c r="D6860" s="1" t="s">
        <v>80</v>
      </c>
      <c r="E6860" s="1" t="s">
        <v>25</v>
      </c>
      <c r="F6860" s="1" t="s">
        <v>26</v>
      </c>
      <c r="G6860" s="1" t="s">
        <v>215</v>
      </c>
      <c r="H6860" t="s">
        <v>20</v>
      </c>
      <c r="I6860" s="1" t="s">
        <v>152</v>
      </c>
      <c r="J6860" t="s">
        <v>72</v>
      </c>
      <c r="K6860" s="1" t="s">
        <v>22</v>
      </c>
      <c r="L6860" t="s">
        <v>278</v>
      </c>
      <c r="M6860" t="s">
        <v>82</v>
      </c>
      <c r="N6860">
        <v>1</v>
      </c>
      <c r="O6860" t="s">
        <v>235</v>
      </c>
      <c r="P6860">
        <v>1</v>
      </c>
      <c r="Q6860" t="s">
        <v>464</v>
      </c>
      <c r="R6860" t="s">
        <v>234</v>
      </c>
      <c r="S6860" t="s">
        <v>258</v>
      </c>
      <c r="T6860" t="s">
        <v>259</v>
      </c>
      <c r="U6860" t="s">
        <v>443</v>
      </c>
    </row>
    <row r="6861" spans="1:21" x14ac:dyDescent="0.35">
      <c r="A6861" s="2" t="s">
        <v>53</v>
      </c>
      <c r="B6861" s="1" t="s">
        <v>151</v>
      </c>
      <c r="C6861" t="s">
        <v>508</v>
      </c>
      <c r="D6861" s="1" t="s">
        <v>80</v>
      </c>
      <c r="E6861" s="1" t="s">
        <v>25</v>
      </c>
      <c r="F6861" s="1" t="s">
        <v>26</v>
      </c>
      <c r="G6861" s="1" t="s">
        <v>215</v>
      </c>
      <c r="H6861" t="s">
        <v>30</v>
      </c>
      <c r="I6861" s="1" t="s">
        <v>152</v>
      </c>
      <c r="J6861" t="s">
        <v>72</v>
      </c>
      <c r="K6861" s="1" t="s">
        <v>22</v>
      </c>
      <c r="L6861" t="s">
        <v>278</v>
      </c>
      <c r="M6861" t="s">
        <v>79</v>
      </c>
      <c r="N6861">
        <v>1</v>
      </c>
      <c r="O6861" t="s">
        <v>235</v>
      </c>
      <c r="P6861">
        <v>0</v>
      </c>
      <c r="Q6861" t="s">
        <v>464</v>
      </c>
      <c r="R6861" t="s">
        <v>234</v>
      </c>
      <c r="S6861" t="s">
        <v>271</v>
      </c>
      <c r="T6861" t="s">
        <v>259</v>
      </c>
      <c r="U6861" t="s">
        <v>443</v>
      </c>
    </row>
    <row r="6862" spans="1:21" x14ac:dyDescent="0.35">
      <c r="A6862" s="2" t="s">
        <v>53</v>
      </c>
      <c r="B6862" s="1" t="s">
        <v>151</v>
      </c>
      <c r="C6862" t="s">
        <v>508</v>
      </c>
      <c r="D6862" s="1" t="s">
        <v>80</v>
      </c>
      <c r="E6862" s="1" t="s">
        <v>25</v>
      </c>
      <c r="F6862" s="1" t="s">
        <v>21</v>
      </c>
      <c r="G6862" s="1" t="s">
        <v>29</v>
      </c>
      <c r="H6862" t="s">
        <v>24</v>
      </c>
      <c r="I6862" s="1" t="s">
        <v>152</v>
      </c>
      <c r="J6862" t="s">
        <v>72</v>
      </c>
      <c r="K6862" s="1" t="s">
        <v>22</v>
      </c>
      <c r="L6862" t="s">
        <v>363</v>
      </c>
      <c r="M6862" t="s">
        <v>22</v>
      </c>
      <c r="N6862">
        <v>1</v>
      </c>
      <c r="O6862" t="s">
        <v>235</v>
      </c>
      <c r="P6862">
        <v>1</v>
      </c>
      <c r="Q6862" t="s">
        <v>464</v>
      </c>
      <c r="R6862" t="s">
        <v>234</v>
      </c>
      <c r="S6862" t="s">
        <v>258</v>
      </c>
      <c r="T6862" t="s">
        <v>259</v>
      </c>
      <c r="U6862" t="s">
        <v>443</v>
      </c>
    </row>
    <row r="6863" spans="1:21" x14ac:dyDescent="0.35">
      <c r="A6863" s="2" t="s">
        <v>53</v>
      </c>
      <c r="B6863" s="1" t="s">
        <v>151</v>
      </c>
      <c r="C6863" t="s">
        <v>508</v>
      </c>
      <c r="D6863" s="1" t="s">
        <v>84</v>
      </c>
      <c r="E6863" s="1" t="s">
        <v>14</v>
      </c>
      <c r="F6863" s="1" t="s">
        <v>26</v>
      </c>
      <c r="G6863" s="1" t="s">
        <v>215</v>
      </c>
      <c r="H6863" t="s">
        <v>52</v>
      </c>
      <c r="I6863" s="1" t="s">
        <v>152</v>
      </c>
      <c r="J6863" t="s">
        <v>72</v>
      </c>
      <c r="K6863" s="1" t="s">
        <v>75</v>
      </c>
      <c r="L6863" t="s">
        <v>278</v>
      </c>
      <c r="M6863" t="s">
        <v>75</v>
      </c>
      <c r="N6863">
        <v>1</v>
      </c>
      <c r="O6863" t="s">
        <v>235</v>
      </c>
      <c r="P6863">
        <v>1</v>
      </c>
      <c r="Q6863" t="s">
        <v>464</v>
      </c>
      <c r="R6863" t="s">
        <v>234</v>
      </c>
      <c r="S6863" t="s">
        <v>258</v>
      </c>
      <c r="T6863" t="s">
        <v>259</v>
      </c>
      <c r="U6863" t="s">
        <v>443</v>
      </c>
    </row>
    <row r="6864" spans="1:21" x14ac:dyDescent="0.35">
      <c r="A6864" s="2" t="s">
        <v>53</v>
      </c>
      <c r="B6864" s="1" t="s">
        <v>151</v>
      </c>
      <c r="C6864" t="s">
        <v>508</v>
      </c>
      <c r="D6864" s="1" t="s">
        <v>84</v>
      </c>
      <c r="E6864" s="1" t="s">
        <v>14</v>
      </c>
      <c r="F6864" s="1" t="s">
        <v>26</v>
      </c>
      <c r="G6864" s="1" t="s">
        <v>215</v>
      </c>
      <c r="H6864" t="s">
        <v>52</v>
      </c>
      <c r="I6864" s="1" t="s">
        <v>152</v>
      </c>
      <c r="J6864" t="s">
        <v>72</v>
      </c>
      <c r="K6864" s="1" t="s">
        <v>22</v>
      </c>
      <c r="L6864" t="s">
        <v>278</v>
      </c>
      <c r="M6864" t="s">
        <v>22</v>
      </c>
      <c r="N6864">
        <v>1</v>
      </c>
      <c r="O6864" t="s">
        <v>235</v>
      </c>
      <c r="P6864">
        <v>0</v>
      </c>
      <c r="Q6864" t="s">
        <v>464</v>
      </c>
      <c r="R6864" t="s">
        <v>234</v>
      </c>
      <c r="S6864" t="s">
        <v>258</v>
      </c>
      <c r="T6864" t="s">
        <v>259</v>
      </c>
      <c r="U6864" t="s">
        <v>443</v>
      </c>
    </row>
    <row r="6865" spans="1:21" x14ac:dyDescent="0.35">
      <c r="A6865" s="2" t="s">
        <v>53</v>
      </c>
      <c r="B6865" s="1" t="s">
        <v>151</v>
      </c>
      <c r="C6865" t="s">
        <v>508</v>
      </c>
      <c r="D6865" s="1" t="s">
        <v>84</v>
      </c>
      <c r="E6865" s="1" t="s">
        <v>14</v>
      </c>
      <c r="F6865" s="1" t="s">
        <v>26</v>
      </c>
      <c r="G6865" s="1" t="s">
        <v>215</v>
      </c>
      <c r="H6865" t="s">
        <v>52</v>
      </c>
      <c r="I6865" s="1" t="s">
        <v>152</v>
      </c>
      <c r="J6865" t="s">
        <v>72</v>
      </c>
      <c r="K6865" s="1" t="s">
        <v>22</v>
      </c>
      <c r="L6865" t="s">
        <v>278</v>
      </c>
      <c r="M6865" t="s">
        <v>31</v>
      </c>
      <c r="N6865">
        <v>1</v>
      </c>
      <c r="O6865" t="s">
        <v>235</v>
      </c>
      <c r="P6865">
        <v>0</v>
      </c>
      <c r="Q6865" t="s">
        <v>464</v>
      </c>
      <c r="R6865" t="s">
        <v>234</v>
      </c>
      <c r="S6865" t="s">
        <v>258</v>
      </c>
      <c r="T6865" t="s">
        <v>259</v>
      </c>
      <c r="U6865" t="s">
        <v>443</v>
      </c>
    </row>
    <row r="6866" spans="1:21" x14ac:dyDescent="0.35">
      <c r="A6866" s="2" t="s">
        <v>53</v>
      </c>
      <c r="B6866" s="1" t="s">
        <v>151</v>
      </c>
      <c r="C6866" t="s">
        <v>508</v>
      </c>
      <c r="D6866" s="1" t="s">
        <v>84</v>
      </c>
      <c r="E6866" s="1" t="s">
        <v>14</v>
      </c>
      <c r="F6866" s="1" t="s">
        <v>26</v>
      </c>
      <c r="G6866" s="1" t="s">
        <v>215</v>
      </c>
      <c r="H6866" t="s">
        <v>16</v>
      </c>
      <c r="I6866" s="1" t="s">
        <v>152</v>
      </c>
      <c r="J6866" t="s">
        <v>72</v>
      </c>
      <c r="K6866" s="1" t="s">
        <v>18</v>
      </c>
      <c r="L6866" t="s">
        <v>363</v>
      </c>
      <c r="M6866" t="s">
        <v>18</v>
      </c>
      <c r="N6866">
        <v>1</v>
      </c>
      <c r="O6866" t="s">
        <v>235</v>
      </c>
      <c r="P6866">
        <v>0</v>
      </c>
      <c r="Q6866" t="s">
        <v>464</v>
      </c>
      <c r="R6866" t="s">
        <v>234</v>
      </c>
      <c r="S6866" t="s">
        <v>258</v>
      </c>
      <c r="T6866" t="s">
        <v>259</v>
      </c>
      <c r="U6866" t="s">
        <v>443</v>
      </c>
    </row>
    <row r="6867" spans="1:21" x14ac:dyDescent="0.35">
      <c r="A6867" s="2" t="s">
        <v>53</v>
      </c>
      <c r="B6867" s="1" t="s">
        <v>151</v>
      </c>
      <c r="C6867" t="s">
        <v>508</v>
      </c>
      <c r="D6867" s="1" t="s">
        <v>84</v>
      </c>
      <c r="E6867" s="1" t="s">
        <v>14</v>
      </c>
      <c r="F6867" s="1" t="s">
        <v>26</v>
      </c>
      <c r="G6867" s="1" t="s">
        <v>215</v>
      </c>
      <c r="H6867" t="s">
        <v>16</v>
      </c>
      <c r="I6867" s="1" t="s">
        <v>152</v>
      </c>
      <c r="J6867" t="s">
        <v>72</v>
      </c>
      <c r="K6867" s="1" t="s">
        <v>22</v>
      </c>
      <c r="L6867" t="s">
        <v>278</v>
      </c>
      <c r="M6867" t="s">
        <v>31</v>
      </c>
      <c r="N6867">
        <v>2</v>
      </c>
      <c r="O6867" t="s">
        <v>235</v>
      </c>
      <c r="P6867">
        <v>1</v>
      </c>
      <c r="Q6867" t="s">
        <v>464</v>
      </c>
      <c r="R6867" t="s">
        <v>234</v>
      </c>
      <c r="S6867" t="s">
        <v>258</v>
      </c>
      <c r="T6867" t="s">
        <v>259</v>
      </c>
      <c r="U6867" t="s">
        <v>443</v>
      </c>
    </row>
    <row r="6868" spans="1:21" x14ac:dyDescent="0.35">
      <c r="A6868" s="2" t="s">
        <v>53</v>
      </c>
      <c r="B6868" s="1" t="s">
        <v>151</v>
      </c>
      <c r="C6868" t="s">
        <v>508</v>
      </c>
      <c r="D6868" s="1" t="s">
        <v>84</v>
      </c>
      <c r="E6868" s="1" t="s">
        <v>14</v>
      </c>
      <c r="F6868" s="1" t="s">
        <v>26</v>
      </c>
      <c r="G6868" s="1" t="s">
        <v>215</v>
      </c>
      <c r="H6868" t="s">
        <v>20</v>
      </c>
      <c r="I6868" s="1" t="s">
        <v>152</v>
      </c>
      <c r="J6868" t="s">
        <v>72</v>
      </c>
      <c r="K6868" s="1" t="s">
        <v>57</v>
      </c>
      <c r="L6868" t="s">
        <v>363</v>
      </c>
      <c r="M6868" t="s">
        <v>130</v>
      </c>
      <c r="N6868">
        <v>1</v>
      </c>
      <c r="O6868" t="s">
        <v>235</v>
      </c>
      <c r="P6868">
        <v>0</v>
      </c>
      <c r="Q6868" t="s">
        <v>464</v>
      </c>
      <c r="R6868" t="s">
        <v>234</v>
      </c>
      <c r="S6868" t="s">
        <v>258</v>
      </c>
      <c r="T6868" t="s">
        <v>259</v>
      </c>
      <c r="U6868" t="s">
        <v>443</v>
      </c>
    </row>
    <row r="6869" spans="1:21" x14ac:dyDescent="0.35">
      <c r="A6869" s="2" t="s">
        <v>53</v>
      </c>
      <c r="B6869" s="1" t="s">
        <v>151</v>
      </c>
      <c r="C6869" t="s">
        <v>508</v>
      </c>
      <c r="D6869" s="1" t="s">
        <v>84</v>
      </c>
      <c r="E6869" s="1" t="s">
        <v>14</v>
      </c>
      <c r="F6869" s="1" t="s">
        <v>26</v>
      </c>
      <c r="G6869" s="1" t="s">
        <v>215</v>
      </c>
      <c r="H6869" t="s">
        <v>27</v>
      </c>
      <c r="I6869" s="1" t="s">
        <v>152</v>
      </c>
      <c r="J6869" t="s">
        <v>72</v>
      </c>
      <c r="K6869" s="1" t="s">
        <v>57</v>
      </c>
      <c r="L6869" t="s">
        <v>363</v>
      </c>
      <c r="M6869" t="s">
        <v>130</v>
      </c>
      <c r="N6869">
        <v>1</v>
      </c>
      <c r="O6869" t="s">
        <v>235</v>
      </c>
      <c r="P6869">
        <v>0</v>
      </c>
      <c r="Q6869" t="s">
        <v>464</v>
      </c>
      <c r="R6869" t="s">
        <v>234</v>
      </c>
      <c r="S6869" t="s">
        <v>258</v>
      </c>
      <c r="T6869" t="s">
        <v>259</v>
      </c>
      <c r="U6869" t="s">
        <v>443</v>
      </c>
    </row>
    <row r="6870" spans="1:21" x14ac:dyDescent="0.35">
      <c r="A6870" s="2" t="s">
        <v>53</v>
      </c>
      <c r="B6870" s="1" t="s">
        <v>151</v>
      </c>
      <c r="C6870" t="s">
        <v>508</v>
      </c>
      <c r="D6870" s="1" t="s">
        <v>84</v>
      </c>
      <c r="E6870" s="1" t="s">
        <v>14</v>
      </c>
      <c r="F6870" s="1" t="s">
        <v>26</v>
      </c>
      <c r="G6870" s="1" t="s">
        <v>215</v>
      </c>
      <c r="H6870" t="s">
        <v>27</v>
      </c>
      <c r="I6870" s="1" t="s">
        <v>152</v>
      </c>
      <c r="J6870" t="s">
        <v>72</v>
      </c>
      <c r="K6870" s="1" t="s">
        <v>57</v>
      </c>
      <c r="L6870" t="s">
        <v>363</v>
      </c>
      <c r="M6870" t="s">
        <v>57</v>
      </c>
      <c r="N6870">
        <v>1</v>
      </c>
      <c r="O6870" t="s">
        <v>235</v>
      </c>
      <c r="P6870">
        <v>0</v>
      </c>
      <c r="Q6870" t="s">
        <v>464</v>
      </c>
      <c r="R6870" t="s">
        <v>234</v>
      </c>
      <c r="S6870" t="s">
        <v>258</v>
      </c>
      <c r="T6870" t="s">
        <v>259</v>
      </c>
      <c r="U6870" t="s">
        <v>443</v>
      </c>
    </row>
    <row r="6871" spans="1:21" x14ac:dyDescent="0.35">
      <c r="A6871" s="2" t="s">
        <v>53</v>
      </c>
      <c r="B6871" s="1" t="s">
        <v>151</v>
      </c>
      <c r="C6871" t="s">
        <v>508</v>
      </c>
      <c r="D6871" s="1" t="s">
        <v>84</v>
      </c>
      <c r="E6871" s="1" t="s">
        <v>14</v>
      </c>
      <c r="F6871" s="1" t="s">
        <v>26</v>
      </c>
      <c r="G6871" s="1" t="s">
        <v>215</v>
      </c>
      <c r="H6871" t="s">
        <v>30</v>
      </c>
      <c r="I6871" s="1" t="s">
        <v>152</v>
      </c>
      <c r="J6871" t="s">
        <v>72</v>
      </c>
      <c r="K6871" s="1" t="s">
        <v>57</v>
      </c>
      <c r="L6871" t="s">
        <v>363</v>
      </c>
      <c r="M6871" t="s">
        <v>130</v>
      </c>
      <c r="N6871">
        <v>1</v>
      </c>
      <c r="O6871" t="s">
        <v>235</v>
      </c>
      <c r="P6871">
        <v>0</v>
      </c>
      <c r="Q6871" t="s">
        <v>464</v>
      </c>
      <c r="R6871" t="s">
        <v>234</v>
      </c>
      <c r="S6871" t="s">
        <v>258</v>
      </c>
      <c r="T6871" t="s">
        <v>259</v>
      </c>
      <c r="U6871" t="s">
        <v>443</v>
      </c>
    </row>
    <row r="6872" spans="1:21" x14ac:dyDescent="0.35">
      <c r="A6872" s="2" t="s">
        <v>53</v>
      </c>
      <c r="B6872" s="1" t="s">
        <v>151</v>
      </c>
      <c r="C6872" t="s">
        <v>508</v>
      </c>
      <c r="D6872" s="1" t="s">
        <v>84</v>
      </c>
      <c r="E6872" s="1" t="s">
        <v>14</v>
      </c>
      <c r="F6872" s="1" t="s">
        <v>26</v>
      </c>
      <c r="G6872" s="1" t="s">
        <v>215</v>
      </c>
      <c r="H6872" t="s">
        <v>36</v>
      </c>
      <c r="I6872" s="1" t="s">
        <v>152</v>
      </c>
      <c r="J6872" t="s">
        <v>72</v>
      </c>
      <c r="K6872" s="1" t="s">
        <v>64</v>
      </c>
      <c r="L6872" t="s">
        <v>363</v>
      </c>
      <c r="M6872" t="s">
        <v>141</v>
      </c>
      <c r="N6872">
        <v>1</v>
      </c>
      <c r="O6872" t="s">
        <v>235</v>
      </c>
      <c r="P6872">
        <v>0</v>
      </c>
      <c r="Q6872" t="s">
        <v>464</v>
      </c>
      <c r="R6872" t="s">
        <v>234</v>
      </c>
      <c r="S6872" t="s">
        <v>258</v>
      </c>
      <c r="T6872" t="s">
        <v>259</v>
      </c>
      <c r="U6872" t="s">
        <v>443</v>
      </c>
    </row>
    <row r="6873" spans="1:21" x14ac:dyDescent="0.35">
      <c r="A6873" s="2" t="s">
        <v>53</v>
      </c>
      <c r="B6873" s="1" t="s">
        <v>151</v>
      </c>
      <c r="C6873" t="s">
        <v>508</v>
      </c>
      <c r="D6873" s="1" t="s">
        <v>84</v>
      </c>
      <c r="E6873" s="1" t="s">
        <v>14</v>
      </c>
      <c r="F6873" s="1" t="s">
        <v>26</v>
      </c>
      <c r="G6873" s="1" t="s">
        <v>215</v>
      </c>
      <c r="H6873" t="s">
        <v>24</v>
      </c>
      <c r="I6873" s="1" t="s">
        <v>152</v>
      </c>
      <c r="J6873" t="s">
        <v>72</v>
      </c>
      <c r="K6873" s="1" t="s">
        <v>57</v>
      </c>
      <c r="L6873" t="s">
        <v>363</v>
      </c>
      <c r="M6873" t="s">
        <v>130</v>
      </c>
      <c r="N6873">
        <v>2</v>
      </c>
      <c r="O6873" t="s">
        <v>235</v>
      </c>
      <c r="P6873">
        <v>0</v>
      </c>
      <c r="Q6873" t="s">
        <v>464</v>
      </c>
      <c r="R6873" t="s">
        <v>234</v>
      </c>
      <c r="S6873" t="s">
        <v>258</v>
      </c>
      <c r="T6873" t="s">
        <v>259</v>
      </c>
      <c r="U6873" t="s">
        <v>443</v>
      </c>
    </row>
    <row r="6874" spans="1:21" x14ac:dyDescent="0.35">
      <c r="A6874" s="2" t="s">
        <v>53</v>
      </c>
      <c r="B6874" s="1" t="s">
        <v>151</v>
      </c>
      <c r="C6874" t="s">
        <v>508</v>
      </c>
      <c r="D6874" s="1" t="s">
        <v>84</v>
      </c>
      <c r="E6874" s="1" t="s">
        <v>14</v>
      </c>
      <c r="F6874" s="1" t="s">
        <v>26</v>
      </c>
      <c r="G6874" s="1" t="s">
        <v>215</v>
      </c>
      <c r="H6874" t="s">
        <v>40</v>
      </c>
      <c r="I6874" s="1" t="s">
        <v>152</v>
      </c>
      <c r="J6874" t="s">
        <v>72</v>
      </c>
      <c r="K6874" s="1" t="s">
        <v>18</v>
      </c>
      <c r="L6874" t="s">
        <v>363</v>
      </c>
      <c r="M6874" t="s">
        <v>128</v>
      </c>
      <c r="N6874">
        <v>1</v>
      </c>
      <c r="O6874" t="s">
        <v>235</v>
      </c>
      <c r="P6874">
        <v>0</v>
      </c>
      <c r="Q6874" t="s">
        <v>464</v>
      </c>
      <c r="R6874" t="s">
        <v>234</v>
      </c>
      <c r="S6874" t="s">
        <v>258</v>
      </c>
      <c r="T6874" t="s">
        <v>259</v>
      </c>
      <c r="U6874" t="s">
        <v>443</v>
      </c>
    </row>
    <row r="6875" spans="1:21" x14ac:dyDescent="0.35">
      <c r="A6875" s="2" t="s">
        <v>53</v>
      </c>
      <c r="B6875" s="1" t="s">
        <v>151</v>
      </c>
      <c r="C6875" t="s">
        <v>508</v>
      </c>
      <c r="D6875" s="1" t="s">
        <v>84</v>
      </c>
      <c r="E6875" s="1" t="s">
        <v>14</v>
      </c>
      <c r="F6875" s="1" t="s">
        <v>15</v>
      </c>
      <c r="G6875" s="1" t="s">
        <v>215</v>
      </c>
      <c r="H6875" t="s">
        <v>20</v>
      </c>
      <c r="I6875" s="1" t="s">
        <v>152</v>
      </c>
      <c r="J6875" t="s">
        <v>72</v>
      </c>
      <c r="K6875" s="1" t="s">
        <v>57</v>
      </c>
      <c r="L6875" t="s">
        <v>363</v>
      </c>
      <c r="M6875" t="s">
        <v>130</v>
      </c>
      <c r="N6875">
        <v>1</v>
      </c>
      <c r="O6875" t="s">
        <v>235</v>
      </c>
      <c r="P6875">
        <v>0</v>
      </c>
      <c r="Q6875" t="s">
        <v>464</v>
      </c>
      <c r="R6875" t="s">
        <v>234</v>
      </c>
      <c r="S6875" t="s">
        <v>258</v>
      </c>
      <c r="T6875" t="s">
        <v>259</v>
      </c>
      <c r="U6875" t="s">
        <v>443</v>
      </c>
    </row>
    <row r="6876" spans="1:21" x14ac:dyDescent="0.35">
      <c r="A6876" s="2" t="s">
        <v>53</v>
      </c>
      <c r="B6876" s="1" t="s">
        <v>151</v>
      </c>
      <c r="C6876" t="s">
        <v>508</v>
      </c>
      <c r="D6876" s="1" t="s">
        <v>84</v>
      </c>
      <c r="E6876" s="1" t="s">
        <v>14</v>
      </c>
      <c r="F6876" s="1" t="s">
        <v>15</v>
      </c>
      <c r="G6876" s="1" t="s">
        <v>215</v>
      </c>
      <c r="H6876" t="s">
        <v>20</v>
      </c>
      <c r="I6876" s="1" t="s">
        <v>152</v>
      </c>
      <c r="J6876" t="s">
        <v>72</v>
      </c>
      <c r="K6876" s="1" t="s">
        <v>57</v>
      </c>
      <c r="L6876" t="s">
        <v>363</v>
      </c>
      <c r="M6876" t="s">
        <v>57</v>
      </c>
      <c r="N6876">
        <v>1</v>
      </c>
      <c r="O6876" t="s">
        <v>235</v>
      </c>
      <c r="P6876">
        <v>1</v>
      </c>
      <c r="Q6876" t="s">
        <v>464</v>
      </c>
      <c r="R6876" t="s">
        <v>234</v>
      </c>
      <c r="S6876" t="s">
        <v>258</v>
      </c>
      <c r="T6876" t="s">
        <v>259</v>
      </c>
      <c r="U6876" t="s">
        <v>443</v>
      </c>
    </row>
    <row r="6877" spans="1:21" x14ac:dyDescent="0.35">
      <c r="A6877" s="2" t="s">
        <v>53</v>
      </c>
      <c r="B6877" s="1" t="s">
        <v>151</v>
      </c>
      <c r="C6877" t="s">
        <v>508</v>
      </c>
      <c r="D6877" s="1" t="s">
        <v>84</v>
      </c>
      <c r="E6877" s="1" t="s">
        <v>14</v>
      </c>
      <c r="F6877" s="1" t="s">
        <v>15</v>
      </c>
      <c r="G6877" s="1" t="s">
        <v>215</v>
      </c>
      <c r="H6877" t="s">
        <v>20</v>
      </c>
      <c r="I6877" s="1" t="s">
        <v>152</v>
      </c>
      <c r="J6877" t="s">
        <v>72</v>
      </c>
      <c r="K6877" s="1" t="s">
        <v>22</v>
      </c>
      <c r="L6877" t="s">
        <v>363</v>
      </c>
      <c r="M6877" t="s">
        <v>79</v>
      </c>
      <c r="N6877">
        <v>1</v>
      </c>
      <c r="O6877" t="s">
        <v>235</v>
      </c>
      <c r="P6877">
        <v>1</v>
      </c>
      <c r="Q6877" t="s">
        <v>464</v>
      </c>
      <c r="R6877" t="s">
        <v>234</v>
      </c>
      <c r="S6877" t="s">
        <v>258</v>
      </c>
      <c r="T6877" t="s">
        <v>259</v>
      </c>
      <c r="U6877" t="s">
        <v>443</v>
      </c>
    </row>
    <row r="6878" spans="1:21" x14ac:dyDescent="0.35">
      <c r="A6878" s="2" t="s">
        <v>53</v>
      </c>
      <c r="B6878" s="1" t="s">
        <v>151</v>
      </c>
      <c r="C6878" t="s">
        <v>508</v>
      </c>
      <c r="D6878" s="1" t="s">
        <v>84</v>
      </c>
      <c r="E6878" s="1" t="s">
        <v>14</v>
      </c>
      <c r="F6878" s="1" t="s">
        <v>15</v>
      </c>
      <c r="G6878" s="1" t="s">
        <v>215</v>
      </c>
      <c r="H6878" t="s">
        <v>27</v>
      </c>
      <c r="I6878" s="1" t="s">
        <v>152</v>
      </c>
      <c r="J6878" t="s">
        <v>72</v>
      </c>
      <c r="K6878" s="1" t="s">
        <v>18</v>
      </c>
      <c r="L6878" t="s">
        <v>363</v>
      </c>
      <c r="M6878" t="s">
        <v>129</v>
      </c>
      <c r="N6878">
        <v>1</v>
      </c>
      <c r="O6878" t="s">
        <v>235</v>
      </c>
      <c r="P6878">
        <v>0</v>
      </c>
      <c r="Q6878" t="s">
        <v>464</v>
      </c>
      <c r="R6878" t="s">
        <v>234</v>
      </c>
      <c r="S6878" t="s">
        <v>258</v>
      </c>
      <c r="T6878" t="s">
        <v>259</v>
      </c>
      <c r="U6878" t="s">
        <v>443</v>
      </c>
    </row>
    <row r="6879" spans="1:21" x14ac:dyDescent="0.35">
      <c r="A6879" s="2" t="s">
        <v>53</v>
      </c>
      <c r="B6879" s="1" t="s">
        <v>151</v>
      </c>
      <c r="C6879" t="s">
        <v>508</v>
      </c>
      <c r="D6879" s="1" t="s">
        <v>84</v>
      </c>
      <c r="E6879" s="1" t="s">
        <v>14</v>
      </c>
      <c r="F6879" s="1" t="s">
        <v>15</v>
      </c>
      <c r="G6879" s="1" t="s">
        <v>215</v>
      </c>
      <c r="H6879" t="s">
        <v>27</v>
      </c>
      <c r="I6879" s="1" t="s">
        <v>152</v>
      </c>
      <c r="J6879" t="s">
        <v>72</v>
      </c>
      <c r="K6879" s="1" t="s">
        <v>57</v>
      </c>
      <c r="L6879" t="s">
        <v>363</v>
      </c>
      <c r="M6879" t="s">
        <v>57</v>
      </c>
      <c r="N6879">
        <v>1</v>
      </c>
      <c r="O6879" t="s">
        <v>235</v>
      </c>
      <c r="P6879">
        <v>0</v>
      </c>
      <c r="Q6879" t="s">
        <v>464</v>
      </c>
      <c r="R6879" t="s">
        <v>234</v>
      </c>
      <c r="S6879" t="s">
        <v>258</v>
      </c>
      <c r="T6879" t="s">
        <v>259</v>
      </c>
      <c r="U6879" t="s">
        <v>443</v>
      </c>
    </row>
    <row r="6880" spans="1:21" x14ac:dyDescent="0.35">
      <c r="A6880" s="2" t="s">
        <v>53</v>
      </c>
      <c r="B6880" s="1" t="s">
        <v>151</v>
      </c>
      <c r="C6880" t="s">
        <v>508</v>
      </c>
      <c r="D6880" s="1" t="s">
        <v>84</v>
      </c>
      <c r="E6880" s="1" t="s">
        <v>14</v>
      </c>
      <c r="F6880" s="1" t="s">
        <v>15</v>
      </c>
      <c r="G6880" s="1" t="s">
        <v>215</v>
      </c>
      <c r="H6880" t="s">
        <v>27</v>
      </c>
      <c r="I6880" s="1" t="s">
        <v>152</v>
      </c>
      <c r="J6880" t="s">
        <v>72</v>
      </c>
      <c r="K6880" s="1" t="s">
        <v>22</v>
      </c>
      <c r="L6880" t="s">
        <v>363</v>
      </c>
      <c r="M6880" t="s">
        <v>113</v>
      </c>
      <c r="N6880">
        <v>1</v>
      </c>
      <c r="O6880" t="s">
        <v>235</v>
      </c>
      <c r="P6880">
        <v>0</v>
      </c>
      <c r="Q6880" t="s">
        <v>464</v>
      </c>
      <c r="R6880" t="s">
        <v>234</v>
      </c>
      <c r="S6880" t="s">
        <v>258</v>
      </c>
      <c r="T6880" t="s">
        <v>259</v>
      </c>
      <c r="U6880" t="s">
        <v>443</v>
      </c>
    </row>
    <row r="6881" spans="1:21" x14ac:dyDescent="0.35">
      <c r="A6881" s="2" t="s">
        <v>53</v>
      </c>
      <c r="B6881" s="1" t="s">
        <v>151</v>
      </c>
      <c r="C6881" t="s">
        <v>508</v>
      </c>
      <c r="D6881" s="1" t="s">
        <v>84</v>
      </c>
      <c r="E6881" s="1" t="s">
        <v>14</v>
      </c>
      <c r="F6881" s="1" t="s">
        <v>15</v>
      </c>
      <c r="G6881" s="1" t="s">
        <v>215</v>
      </c>
      <c r="H6881" t="s">
        <v>36</v>
      </c>
      <c r="I6881" s="1" t="s">
        <v>152</v>
      </c>
      <c r="J6881" t="s">
        <v>72</v>
      </c>
      <c r="K6881" s="1" t="s">
        <v>57</v>
      </c>
      <c r="L6881" t="s">
        <v>363</v>
      </c>
      <c r="M6881" t="s">
        <v>130</v>
      </c>
      <c r="N6881">
        <v>1</v>
      </c>
      <c r="O6881" t="s">
        <v>235</v>
      </c>
      <c r="P6881">
        <v>0</v>
      </c>
      <c r="Q6881" t="s">
        <v>464</v>
      </c>
      <c r="R6881" t="s">
        <v>234</v>
      </c>
      <c r="S6881" t="s">
        <v>258</v>
      </c>
      <c r="T6881" t="s">
        <v>259</v>
      </c>
      <c r="U6881" t="s">
        <v>443</v>
      </c>
    </row>
    <row r="6882" spans="1:21" x14ac:dyDescent="0.35">
      <c r="A6882" s="2" t="s">
        <v>53</v>
      </c>
      <c r="B6882" s="1" t="s">
        <v>151</v>
      </c>
      <c r="C6882" t="s">
        <v>508</v>
      </c>
      <c r="D6882" s="1" t="s">
        <v>84</v>
      </c>
      <c r="E6882" s="1" t="s">
        <v>14</v>
      </c>
      <c r="F6882" s="1" t="s">
        <v>15</v>
      </c>
      <c r="G6882" s="1" t="s">
        <v>215</v>
      </c>
      <c r="H6882" t="s">
        <v>40</v>
      </c>
      <c r="I6882" s="1" t="s">
        <v>152</v>
      </c>
      <c r="J6882" t="s">
        <v>72</v>
      </c>
      <c r="K6882" s="1" t="s">
        <v>22</v>
      </c>
      <c r="L6882" t="s">
        <v>363</v>
      </c>
      <c r="M6882" t="s">
        <v>79</v>
      </c>
      <c r="N6882">
        <v>1</v>
      </c>
      <c r="O6882" t="s">
        <v>235</v>
      </c>
      <c r="P6882">
        <v>0</v>
      </c>
      <c r="Q6882" t="s">
        <v>464</v>
      </c>
      <c r="R6882" t="s">
        <v>234</v>
      </c>
      <c r="S6882" t="s">
        <v>258</v>
      </c>
      <c r="T6882" t="s">
        <v>259</v>
      </c>
      <c r="U6882" t="s">
        <v>443</v>
      </c>
    </row>
    <row r="6883" spans="1:21" x14ac:dyDescent="0.35">
      <c r="A6883" s="2" t="s">
        <v>53</v>
      </c>
      <c r="B6883" s="1" t="s">
        <v>151</v>
      </c>
      <c r="C6883" t="s">
        <v>508</v>
      </c>
      <c r="D6883" s="1" t="s">
        <v>84</v>
      </c>
      <c r="E6883" s="1" t="s">
        <v>14</v>
      </c>
      <c r="F6883" s="1" t="s">
        <v>29</v>
      </c>
      <c r="G6883" s="1" t="s">
        <v>29</v>
      </c>
      <c r="H6883" t="s">
        <v>16</v>
      </c>
      <c r="I6883" s="1" t="s">
        <v>152</v>
      </c>
      <c r="J6883" t="s">
        <v>72</v>
      </c>
      <c r="K6883" s="1" t="s">
        <v>22</v>
      </c>
      <c r="L6883" t="s">
        <v>278</v>
      </c>
      <c r="M6883" t="s">
        <v>31</v>
      </c>
      <c r="N6883">
        <v>1</v>
      </c>
      <c r="O6883" t="s">
        <v>235</v>
      </c>
      <c r="P6883">
        <v>0</v>
      </c>
      <c r="Q6883" t="s">
        <v>464</v>
      </c>
      <c r="R6883" t="s">
        <v>234</v>
      </c>
      <c r="S6883" t="s">
        <v>258</v>
      </c>
      <c r="T6883" t="s">
        <v>259</v>
      </c>
      <c r="U6883" t="s">
        <v>443</v>
      </c>
    </row>
    <row r="6884" spans="1:21" x14ac:dyDescent="0.35">
      <c r="A6884" s="2" t="s">
        <v>53</v>
      </c>
      <c r="B6884" s="1" t="s">
        <v>151</v>
      </c>
      <c r="C6884" t="s">
        <v>508</v>
      </c>
      <c r="D6884" s="1" t="s">
        <v>84</v>
      </c>
      <c r="E6884" s="1" t="s">
        <v>14</v>
      </c>
      <c r="F6884" s="1" t="s">
        <v>29</v>
      </c>
      <c r="G6884" s="1" t="s">
        <v>29</v>
      </c>
      <c r="H6884" t="s">
        <v>20</v>
      </c>
      <c r="I6884" s="1" t="s">
        <v>152</v>
      </c>
      <c r="J6884" t="s">
        <v>72</v>
      </c>
      <c r="K6884" s="1" t="s">
        <v>22</v>
      </c>
      <c r="L6884" t="s">
        <v>363</v>
      </c>
      <c r="M6884" t="s">
        <v>79</v>
      </c>
      <c r="N6884">
        <v>1</v>
      </c>
      <c r="O6884" t="s">
        <v>235</v>
      </c>
      <c r="P6884">
        <v>1</v>
      </c>
      <c r="Q6884" t="s">
        <v>464</v>
      </c>
      <c r="R6884" t="s">
        <v>234</v>
      </c>
      <c r="S6884" t="s">
        <v>258</v>
      </c>
      <c r="T6884" t="s">
        <v>259</v>
      </c>
      <c r="U6884" t="s">
        <v>443</v>
      </c>
    </row>
    <row r="6885" spans="1:21" x14ac:dyDescent="0.35">
      <c r="A6885" s="2" t="s">
        <v>53</v>
      </c>
      <c r="B6885" s="1" t="s">
        <v>151</v>
      </c>
      <c r="C6885" t="s">
        <v>508</v>
      </c>
      <c r="D6885" s="1" t="s">
        <v>84</v>
      </c>
      <c r="E6885" s="1" t="s">
        <v>14</v>
      </c>
      <c r="F6885" s="1" t="s">
        <v>29</v>
      </c>
      <c r="G6885" s="1" t="s">
        <v>29</v>
      </c>
      <c r="H6885" t="s">
        <v>27</v>
      </c>
      <c r="I6885" s="1" t="s">
        <v>152</v>
      </c>
      <c r="J6885" t="s">
        <v>72</v>
      </c>
      <c r="K6885" s="1" t="s">
        <v>22</v>
      </c>
      <c r="L6885" t="s">
        <v>363</v>
      </c>
      <c r="M6885" t="s">
        <v>31</v>
      </c>
      <c r="N6885">
        <v>1</v>
      </c>
      <c r="O6885" t="s">
        <v>235</v>
      </c>
      <c r="P6885">
        <v>1</v>
      </c>
      <c r="Q6885" t="s">
        <v>464</v>
      </c>
      <c r="R6885" t="s">
        <v>234</v>
      </c>
      <c r="S6885" t="s">
        <v>258</v>
      </c>
      <c r="T6885" t="s">
        <v>259</v>
      </c>
      <c r="U6885" t="s">
        <v>443</v>
      </c>
    </row>
    <row r="6886" spans="1:21" x14ac:dyDescent="0.35">
      <c r="A6886" s="2" t="s">
        <v>53</v>
      </c>
      <c r="B6886" s="1" t="s">
        <v>151</v>
      </c>
      <c r="C6886" t="s">
        <v>508</v>
      </c>
      <c r="D6886" s="1" t="s">
        <v>84</v>
      </c>
      <c r="E6886" s="1" t="s">
        <v>14</v>
      </c>
      <c r="F6886" s="1" t="s">
        <v>29</v>
      </c>
      <c r="G6886" s="1" t="s">
        <v>29</v>
      </c>
      <c r="H6886" t="s">
        <v>40</v>
      </c>
      <c r="I6886" s="1" t="s">
        <v>152</v>
      </c>
      <c r="J6886" t="s">
        <v>72</v>
      </c>
      <c r="K6886" s="1" t="s">
        <v>22</v>
      </c>
      <c r="L6886" t="s">
        <v>363</v>
      </c>
      <c r="M6886" t="s">
        <v>45</v>
      </c>
      <c r="N6886">
        <v>1</v>
      </c>
      <c r="O6886" t="s">
        <v>235</v>
      </c>
      <c r="P6886">
        <v>0</v>
      </c>
      <c r="Q6886" t="s">
        <v>464</v>
      </c>
      <c r="R6886" t="s">
        <v>234</v>
      </c>
      <c r="S6886" t="s">
        <v>258</v>
      </c>
      <c r="T6886" t="s">
        <v>259</v>
      </c>
      <c r="U6886" t="s">
        <v>443</v>
      </c>
    </row>
    <row r="6887" spans="1:21" x14ac:dyDescent="0.35">
      <c r="A6887" s="2" t="s">
        <v>53</v>
      </c>
      <c r="B6887" s="1" t="s">
        <v>151</v>
      </c>
      <c r="C6887" t="s">
        <v>508</v>
      </c>
      <c r="D6887" s="1" t="s">
        <v>84</v>
      </c>
      <c r="E6887" s="1" t="s">
        <v>14</v>
      </c>
      <c r="F6887" s="1" t="s">
        <v>21</v>
      </c>
      <c r="G6887" s="1" t="s">
        <v>29</v>
      </c>
      <c r="H6887" t="s">
        <v>52</v>
      </c>
      <c r="I6887" s="1" t="s">
        <v>152</v>
      </c>
      <c r="J6887" t="s">
        <v>72</v>
      </c>
      <c r="K6887" s="1" t="s">
        <v>75</v>
      </c>
      <c r="L6887" t="s">
        <v>278</v>
      </c>
      <c r="M6887" t="s">
        <v>112</v>
      </c>
      <c r="N6887">
        <v>1</v>
      </c>
      <c r="O6887" t="s">
        <v>235</v>
      </c>
      <c r="P6887">
        <v>0</v>
      </c>
      <c r="Q6887" t="s">
        <v>464</v>
      </c>
      <c r="R6887" t="s">
        <v>234</v>
      </c>
      <c r="S6887" t="s">
        <v>258</v>
      </c>
      <c r="T6887" t="s">
        <v>259</v>
      </c>
      <c r="U6887" t="s">
        <v>443</v>
      </c>
    </row>
    <row r="6888" spans="1:21" x14ac:dyDescent="0.35">
      <c r="A6888" s="2" t="s">
        <v>53</v>
      </c>
      <c r="B6888" s="1" t="s">
        <v>151</v>
      </c>
      <c r="C6888" t="s">
        <v>508</v>
      </c>
      <c r="D6888" s="1" t="s">
        <v>84</v>
      </c>
      <c r="E6888" s="1" t="s">
        <v>14</v>
      </c>
      <c r="F6888" s="1" t="s">
        <v>21</v>
      </c>
      <c r="G6888" s="1" t="s">
        <v>29</v>
      </c>
      <c r="H6888" t="s">
        <v>16</v>
      </c>
      <c r="I6888" s="1" t="s">
        <v>152</v>
      </c>
      <c r="J6888" t="s">
        <v>72</v>
      </c>
      <c r="K6888" s="1" t="s">
        <v>57</v>
      </c>
      <c r="L6888" t="s">
        <v>363</v>
      </c>
      <c r="M6888" t="s">
        <v>130</v>
      </c>
      <c r="N6888">
        <v>1</v>
      </c>
      <c r="O6888" t="s">
        <v>235</v>
      </c>
      <c r="P6888">
        <v>0</v>
      </c>
      <c r="Q6888" t="s">
        <v>464</v>
      </c>
      <c r="R6888" t="s">
        <v>234</v>
      </c>
      <c r="S6888" t="s">
        <v>258</v>
      </c>
      <c r="T6888" t="s">
        <v>259</v>
      </c>
      <c r="U6888" t="s">
        <v>443</v>
      </c>
    </row>
    <row r="6889" spans="1:21" x14ac:dyDescent="0.35">
      <c r="A6889" s="2" t="s">
        <v>53</v>
      </c>
      <c r="B6889" s="1" t="s">
        <v>151</v>
      </c>
      <c r="C6889" t="s">
        <v>508</v>
      </c>
      <c r="D6889" s="1" t="s">
        <v>84</v>
      </c>
      <c r="E6889" s="1" t="s">
        <v>14</v>
      </c>
      <c r="F6889" s="1" t="s">
        <v>21</v>
      </c>
      <c r="G6889" s="1" t="s">
        <v>29</v>
      </c>
      <c r="H6889" t="s">
        <v>16</v>
      </c>
      <c r="I6889" s="1" t="s">
        <v>152</v>
      </c>
      <c r="J6889" t="s">
        <v>72</v>
      </c>
      <c r="K6889" s="1" t="s">
        <v>22</v>
      </c>
      <c r="L6889" t="s">
        <v>278</v>
      </c>
      <c r="M6889" t="s">
        <v>31</v>
      </c>
      <c r="N6889">
        <v>1</v>
      </c>
      <c r="O6889" t="s">
        <v>235</v>
      </c>
      <c r="P6889">
        <v>0</v>
      </c>
      <c r="Q6889" t="s">
        <v>464</v>
      </c>
      <c r="R6889" t="s">
        <v>234</v>
      </c>
      <c r="S6889" t="s">
        <v>258</v>
      </c>
      <c r="T6889" t="s">
        <v>259</v>
      </c>
      <c r="U6889" t="s">
        <v>443</v>
      </c>
    </row>
    <row r="6890" spans="1:21" x14ac:dyDescent="0.35">
      <c r="A6890" s="2" t="s">
        <v>53</v>
      </c>
      <c r="B6890" s="1" t="s">
        <v>151</v>
      </c>
      <c r="C6890" t="s">
        <v>508</v>
      </c>
      <c r="D6890" s="1" t="s">
        <v>84</v>
      </c>
      <c r="E6890" s="1" t="s">
        <v>14</v>
      </c>
      <c r="F6890" s="1" t="s">
        <v>21</v>
      </c>
      <c r="G6890" s="1" t="s">
        <v>29</v>
      </c>
      <c r="H6890" t="s">
        <v>20</v>
      </c>
      <c r="I6890" s="1" t="s">
        <v>152</v>
      </c>
      <c r="J6890" t="s">
        <v>72</v>
      </c>
      <c r="K6890" s="1" t="s">
        <v>22</v>
      </c>
      <c r="L6890" t="s">
        <v>363</v>
      </c>
      <c r="M6890" t="s">
        <v>31</v>
      </c>
      <c r="N6890">
        <v>1</v>
      </c>
      <c r="O6890" t="s">
        <v>235</v>
      </c>
      <c r="P6890">
        <v>0</v>
      </c>
      <c r="Q6890" t="s">
        <v>464</v>
      </c>
      <c r="R6890" t="s">
        <v>234</v>
      </c>
      <c r="S6890" t="s">
        <v>258</v>
      </c>
      <c r="T6890" t="s">
        <v>259</v>
      </c>
      <c r="U6890" t="s">
        <v>443</v>
      </c>
    </row>
    <row r="6891" spans="1:21" x14ac:dyDescent="0.35">
      <c r="A6891" s="2" t="s">
        <v>53</v>
      </c>
      <c r="B6891" s="1" t="s">
        <v>151</v>
      </c>
      <c r="C6891" t="s">
        <v>508</v>
      </c>
      <c r="D6891" s="1" t="s">
        <v>84</v>
      </c>
      <c r="E6891" s="1" t="s">
        <v>14</v>
      </c>
      <c r="F6891" s="1" t="s">
        <v>21</v>
      </c>
      <c r="G6891" s="1" t="s">
        <v>29</v>
      </c>
      <c r="H6891" t="s">
        <v>27</v>
      </c>
      <c r="I6891" s="1" t="s">
        <v>152</v>
      </c>
      <c r="J6891" t="s">
        <v>72</v>
      </c>
      <c r="K6891" s="1" t="s">
        <v>64</v>
      </c>
      <c r="L6891" t="s">
        <v>278</v>
      </c>
      <c r="M6891" t="s">
        <v>67</v>
      </c>
      <c r="N6891">
        <v>1</v>
      </c>
      <c r="O6891" t="s">
        <v>235</v>
      </c>
      <c r="P6891">
        <v>1</v>
      </c>
      <c r="Q6891" t="s">
        <v>464</v>
      </c>
      <c r="R6891" t="s">
        <v>234</v>
      </c>
      <c r="S6891" t="s">
        <v>258</v>
      </c>
      <c r="T6891" t="s">
        <v>259</v>
      </c>
      <c r="U6891" t="s">
        <v>443</v>
      </c>
    </row>
    <row r="6892" spans="1:21" x14ac:dyDescent="0.35">
      <c r="A6892" s="2" t="s">
        <v>53</v>
      </c>
      <c r="B6892" s="1" t="s">
        <v>151</v>
      </c>
      <c r="C6892" t="s">
        <v>508</v>
      </c>
      <c r="D6892" s="1" t="s">
        <v>84</v>
      </c>
      <c r="E6892" s="1" t="s">
        <v>14</v>
      </c>
      <c r="F6892" s="1" t="s">
        <v>21</v>
      </c>
      <c r="G6892" s="1" t="s">
        <v>29</v>
      </c>
      <c r="H6892" t="s">
        <v>27</v>
      </c>
      <c r="I6892" s="1" t="s">
        <v>152</v>
      </c>
      <c r="J6892" t="s">
        <v>72</v>
      </c>
      <c r="K6892" s="1" t="s">
        <v>57</v>
      </c>
      <c r="L6892" t="s">
        <v>363</v>
      </c>
      <c r="M6892" t="s">
        <v>130</v>
      </c>
      <c r="N6892">
        <v>1</v>
      </c>
      <c r="O6892" t="s">
        <v>235</v>
      </c>
      <c r="P6892">
        <v>0</v>
      </c>
      <c r="Q6892" t="s">
        <v>464</v>
      </c>
      <c r="R6892" t="s">
        <v>234</v>
      </c>
      <c r="S6892" t="s">
        <v>258</v>
      </c>
      <c r="T6892" t="s">
        <v>259</v>
      </c>
      <c r="U6892" t="s">
        <v>443</v>
      </c>
    </row>
    <row r="6893" spans="1:21" x14ac:dyDescent="0.35">
      <c r="A6893" s="2" t="s">
        <v>53</v>
      </c>
      <c r="B6893" s="1" t="s">
        <v>151</v>
      </c>
      <c r="C6893" t="s">
        <v>508</v>
      </c>
      <c r="D6893" s="1" t="s">
        <v>84</v>
      </c>
      <c r="E6893" s="1" t="s">
        <v>14</v>
      </c>
      <c r="F6893" s="1" t="s">
        <v>21</v>
      </c>
      <c r="G6893" s="1" t="s">
        <v>29</v>
      </c>
      <c r="H6893" t="s">
        <v>27</v>
      </c>
      <c r="I6893" s="1" t="s">
        <v>152</v>
      </c>
      <c r="J6893" t="s">
        <v>72</v>
      </c>
      <c r="K6893" s="1" t="s">
        <v>22</v>
      </c>
      <c r="L6893" t="s">
        <v>363</v>
      </c>
      <c r="M6893" t="s">
        <v>31</v>
      </c>
      <c r="N6893">
        <v>1</v>
      </c>
      <c r="O6893" t="s">
        <v>235</v>
      </c>
      <c r="P6893">
        <v>1</v>
      </c>
      <c r="Q6893" t="s">
        <v>464</v>
      </c>
      <c r="R6893" t="s">
        <v>234</v>
      </c>
      <c r="S6893" t="s">
        <v>258</v>
      </c>
      <c r="T6893" t="s">
        <v>259</v>
      </c>
      <c r="U6893" t="s">
        <v>443</v>
      </c>
    </row>
    <row r="6894" spans="1:21" x14ac:dyDescent="0.35">
      <c r="A6894" s="2" t="s">
        <v>53</v>
      </c>
      <c r="B6894" s="1" t="s">
        <v>151</v>
      </c>
      <c r="C6894" t="s">
        <v>508</v>
      </c>
      <c r="D6894" s="1" t="s">
        <v>84</v>
      </c>
      <c r="E6894" s="1" t="s">
        <v>14</v>
      </c>
      <c r="F6894" s="1" t="s">
        <v>21</v>
      </c>
      <c r="G6894" s="1" t="s">
        <v>29</v>
      </c>
      <c r="H6894" t="s">
        <v>30</v>
      </c>
      <c r="I6894" s="1" t="s">
        <v>152</v>
      </c>
      <c r="J6894" t="s">
        <v>72</v>
      </c>
      <c r="K6894" s="1" t="s">
        <v>18</v>
      </c>
      <c r="L6894" t="s">
        <v>363</v>
      </c>
      <c r="M6894" t="s">
        <v>128</v>
      </c>
      <c r="N6894">
        <v>1</v>
      </c>
      <c r="O6894" t="s">
        <v>235</v>
      </c>
      <c r="P6894">
        <v>1</v>
      </c>
      <c r="Q6894" t="s">
        <v>464</v>
      </c>
      <c r="R6894" t="s">
        <v>234</v>
      </c>
      <c r="S6894" t="s">
        <v>258</v>
      </c>
      <c r="T6894" t="s">
        <v>259</v>
      </c>
      <c r="U6894" t="s">
        <v>443</v>
      </c>
    </row>
    <row r="6895" spans="1:21" x14ac:dyDescent="0.35">
      <c r="A6895" s="2" t="s">
        <v>53</v>
      </c>
      <c r="B6895" s="1" t="s">
        <v>151</v>
      </c>
      <c r="C6895" t="s">
        <v>508</v>
      </c>
      <c r="D6895" s="1" t="s">
        <v>84</v>
      </c>
      <c r="E6895" s="1" t="s">
        <v>14</v>
      </c>
      <c r="F6895" s="1" t="s">
        <v>21</v>
      </c>
      <c r="G6895" s="1" t="s">
        <v>29</v>
      </c>
      <c r="H6895" t="s">
        <v>30</v>
      </c>
      <c r="I6895" s="1" t="s">
        <v>152</v>
      </c>
      <c r="J6895" t="s">
        <v>72</v>
      </c>
      <c r="K6895" s="1" t="s">
        <v>57</v>
      </c>
      <c r="L6895" t="s">
        <v>363</v>
      </c>
      <c r="M6895" t="s">
        <v>130</v>
      </c>
      <c r="N6895">
        <v>1</v>
      </c>
      <c r="O6895" t="s">
        <v>235</v>
      </c>
      <c r="P6895">
        <v>0</v>
      </c>
      <c r="Q6895" t="s">
        <v>464</v>
      </c>
      <c r="R6895" t="s">
        <v>234</v>
      </c>
      <c r="S6895" t="s">
        <v>258</v>
      </c>
      <c r="T6895" t="s">
        <v>259</v>
      </c>
      <c r="U6895" t="s">
        <v>443</v>
      </c>
    </row>
    <row r="6896" spans="1:21" x14ac:dyDescent="0.35">
      <c r="A6896" s="2" t="s">
        <v>53</v>
      </c>
      <c r="B6896" s="1" t="s">
        <v>151</v>
      </c>
      <c r="C6896" t="s">
        <v>508</v>
      </c>
      <c r="D6896" s="1" t="s">
        <v>84</v>
      </c>
      <c r="E6896" s="1" t="s">
        <v>14</v>
      </c>
      <c r="F6896" s="1" t="s">
        <v>21</v>
      </c>
      <c r="G6896" s="1" t="s">
        <v>29</v>
      </c>
      <c r="H6896" t="s">
        <v>30</v>
      </c>
      <c r="I6896" s="1" t="s">
        <v>152</v>
      </c>
      <c r="J6896" t="s">
        <v>72</v>
      </c>
      <c r="K6896" s="1" t="s">
        <v>22</v>
      </c>
      <c r="L6896" t="s">
        <v>363</v>
      </c>
      <c r="M6896" t="s">
        <v>113</v>
      </c>
      <c r="N6896">
        <v>1</v>
      </c>
      <c r="O6896" t="s">
        <v>235</v>
      </c>
      <c r="P6896">
        <v>0</v>
      </c>
      <c r="Q6896" t="s">
        <v>464</v>
      </c>
      <c r="R6896" t="s">
        <v>234</v>
      </c>
      <c r="S6896" t="s">
        <v>258</v>
      </c>
      <c r="T6896" t="s">
        <v>259</v>
      </c>
      <c r="U6896" t="s">
        <v>443</v>
      </c>
    </row>
    <row r="6897" spans="1:21" x14ac:dyDescent="0.35">
      <c r="A6897" s="2" t="s">
        <v>53</v>
      </c>
      <c r="B6897" s="1" t="s">
        <v>151</v>
      </c>
      <c r="C6897" t="s">
        <v>508</v>
      </c>
      <c r="D6897" s="1" t="s">
        <v>84</v>
      </c>
      <c r="E6897" s="1" t="s">
        <v>14</v>
      </c>
      <c r="F6897" s="1" t="s">
        <v>21</v>
      </c>
      <c r="G6897" s="1" t="s">
        <v>29</v>
      </c>
      <c r="H6897" t="s">
        <v>36</v>
      </c>
      <c r="I6897" s="1" t="s">
        <v>152</v>
      </c>
      <c r="J6897" t="s">
        <v>72</v>
      </c>
      <c r="K6897" s="1" t="s">
        <v>57</v>
      </c>
      <c r="L6897" t="s">
        <v>363</v>
      </c>
      <c r="M6897" t="s">
        <v>130</v>
      </c>
      <c r="N6897">
        <v>1</v>
      </c>
      <c r="O6897" t="s">
        <v>235</v>
      </c>
      <c r="P6897">
        <v>0</v>
      </c>
      <c r="Q6897" t="s">
        <v>464</v>
      </c>
      <c r="R6897" t="s">
        <v>234</v>
      </c>
      <c r="S6897" t="s">
        <v>258</v>
      </c>
      <c r="T6897" t="s">
        <v>259</v>
      </c>
      <c r="U6897" t="s">
        <v>443</v>
      </c>
    </row>
    <row r="6898" spans="1:21" x14ac:dyDescent="0.35">
      <c r="A6898" s="2" t="s">
        <v>53</v>
      </c>
      <c r="B6898" s="1" t="s">
        <v>151</v>
      </c>
      <c r="C6898" t="s">
        <v>508</v>
      </c>
      <c r="D6898" s="1" t="s">
        <v>84</v>
      </c>
      <c r="E6898" s="1" t="s">
        <v>14</v>
      </c>
      <c r="F6898" s="1" t="s">
        <v>21</v>
      </c>
      <c r="G6898" s="1" t="s">
        <v>29</v>
      </c>
      <c r="H6898" t="s">
        <v>24</v>
      </c>
      <c r="I6898" s="1" t="s">
        <v>152</v>
      </c>
      <c r="J6898" t="s">
        <v>72</v>
      </c>
      <c r="K6898" s="1" t="s">
        <v>22</v>
      </c>
      <c r="L6898" t="s">
        <v>363</v>
      </c>
      <c r="M6898" t="s">
        <v>83</v>
      </c>
      <c r="N6898">
        <v>1</v>
      </c>
      <c r="O6898" t="s">
        <v>235</v>
      </c>
      <c r="P6898">
        <v>0</v>
      </c>
      <c r="Q6898" t="s">
        <v>464</v>
      </c>
      <c r="R6898" t="s">
        <v>234</v>
      </c>
      <c r="S6898" t="s">
        <v>258</v>
      </c>
      <c r="T6898" t="s">
        <v>259</v>
      </c>
      <c r="U6898" t="s">
        <v>443</v>
      </c>
    </row>
    <row r="6899" spans="1:21" x14ac:dyDescent="0.35">
      <c r="A6899" s="2" t="s">
        <v>53</v>
      </c>
      <c r="B6899" s="1" t="s">
        <v>151</v>
      </c>
      <c r="C6899" t="s">
        <v>508</v>
      </c>
      <c r="D6899" s="1" t="s">
        <v>84</v>
      </c>
      <c r="E6899" s="1" t="s">
        <v>25</v>
      </c>
      <c r="F6899" s="1" t="s">
        <v>33</v>
      </c>
      <c r="G6899" s="1" t="s">
        <v>214</v>
      </c>
      <c r="H6899" t="s">
        <v>20</v>
      </c>
      <c r="I6899" s="1" t="s">
        <v>152</v>
      </c>
      <c r="J6899" t="s">
        <v>72</v>
      </c>
      <c r="K6899" s="1" t="s">
        <v>64</v>
      </c>
      <c r="L6899" t="s">
        <v>278</v>
      </c>
      <c r="M6899" t="s">
        <v>66</v>
      </c>
      <c r="N6899">
        <v>1</v>
      </c>
      <c r="O6899" t="s">
        <v>235</v>
      </c>
      <c r="P6899">
        <v>0</v>
      </c>
      <c r="Q6899" t="s">
        <v>464</v>
      </c>
      <c r="R6899" t="s">
        <v>234</v>
      </c>
      <c r="S6899" t="s">
        <v>258</v>
      </c>
      <c r="T6899" t="s">
        <v>259</v>
      </c>
      <c r="U6899" t="s">
        <v>443</v>
      </c>
    </row>
    <row r="6900" spans="1:21" x14ac:dyDescent="0.35">
      <c r="A6900" s="2" t="s">
        <v>53</v>
      </c>
      <c r="B6900" s="1" t="s">
        <v>151</v>
      </c>
      <c r="C6900" t="s">
        <v>508</v>
      </c>
      <c r="D6900" s="1" t="s">
        <v>84</v>
      </c>
      <c r="E6900" s="1" t="s">
        <v>25</v>
      </c>
      <c r="F6900" s="1" t="s">
        <v>26</v>
      </c>
      <c r="G6900" s="1" t="s">
        <v>215</v>
      </c>
      <c r="H6900" t="s">
        <v>16</v>
      </c>
      <c r="I6900" s="1" t="s">
        <v>152</v>
      </c>
      <c r="J6900" t="s">
        <v>72</v>
      </c>
      <c r="K6900" s="1" t="s">
        <v>22</v>
      </c>
      <c r="L6900" t="s">
        <v>278</v>
      </c>
      <c r="M6900" t="s">
        <v>23</v>
      </c>
      <c r="N6900">
        <v>1</v>
      </c>
      <c r="O6900" t="s">
        <v>235</v>
      </c>
      <c r="P6900">
        <v>0</v>
      </c>
      <c r="Q6900" t="s">
        <v>464</v>
      </c>
      <c r="R6900" t="s">
        <v>234</v>
      </c>
      <c r="S6900" t="s">
        <v>258</v>
      </c>
      <c r="T6900" t="s">
        <v>259</v>
      </c>
      <c r="U6900" t="s">
        <v>443</v>
      </c>
    </row>
    <row r="6901" spans="1:21" x14ac:dyDescent="0.35">
      <c r="A6901" s="2" t="s">
        <v>53</v>
      </c>
      <c r="B6901" s="1" t="s">
        <v>151</v>
      </c>
      <c r="C6901" t="s">
        <v>508</v>
      </c>
      <c r="D6901" s="1" t="s">
        <v>84</v>
      </c>
      <c r="E6901" s="1" t="s">
        <v>25</v>
      </c>
      <c r="F6901" s="1" t="s">
        <v>26</v>
      </c>
      <c r="G6901" s="1" t="s">
        <v>215</v>
      </c>
      <c r="H6901" t="s">
        <v>27</v>
      </c>
      <c r="I6901" s="1" t="s">
        <v>152</v>
      </c>
      <c r="J6901" t="s">
        <v>72</v>
      </c>
      <c r="K6901" s="1" t="s">
        <v>22</v>
      </c>
      <c r="L6901" t="s">
        <v>363</v>
      </c>
      <c r="M6901" t="s">
        <v>83</v>
      </c>
      <c r="N6901">
        <v>1</v>
      </c>
      <c r="O6901" t="s">
        <v>235</v>
      </c>
      <c r="P6901">
        <v>1</v>
      </c>
      <c r="Q6901" t="s">
        <v>464</v>
      </c>
      <c r="R6901" t="s">
        <v>234</v>
      </c>
      <c r="S6901" t="s">
        <v>258</v>
      </c>
      <c r="T6901" t="s">
        <v>259</v>
      </c>
      <c r="U6901" t="s">
        <v>443</v>
      </c>
    </row>
    <row r="6902" spans="1:21" x14ac:dyDescent="0.35">
      <c r="A6902" s="2" t="s">
        <v>53</v>
      </c>
      <c r="B6902" s="1" t="s">
        <v>151</v>
      </c>
      <c r="C6902" t="s">
        <v>508</v>
      </c>
      <c r="D6902" s="1" t="s">
        <v>84</v>
      </c>
      <c r="E6902" s="1" t="s">
        <v>25</v>
      </c>
      <c r="F6902" s="1" t="s">
        <v>26</v>
      </c>
      <c r="G6902" s="1" t="s">
        <v>215</v>
      </c>
      <c r="H6902" t="s">
        <v>27</v>
      </c>
      <c r="I6902" s="1" t="s">
        <v>152</v>
      </c>
      <c r="J6902" t="s">
        <v>72</v>
      </c>
      <c r="K6902" s="1" t="s">
        <v>22</v>
      </c>
      <c r="L6902" t="s">
        <v>363</v>
      </c>
      <c r="M6902" t="s">
        <v>22</v>
      </c>
      <c r="N6902">
        <v>1</v>
      </c>
      <c r="O6902" t="s">
        <v>235</v>
      </c>
      <c r="P6902">
        <v>1</v>
      </c>
      <c r="Q6902" t="s">
        <v>464</v>
      </c>
      <c r="R6902" t="s">
        <v>234</v>
      </c>
      <c r="S6902" t="s">
        <v>258</v>
      </c>
      <c r="T6902" t="s">
        <v>259</v>
      </c>
      <c r="U6902" t="s">
        <v>443</v>
      </c>
    </row>
    <row r="6903" spans="1:21" x14ac:dyDescent="0.35">
      <c r="A6903" s="2" t="s">
        <v>53</v>
      </c>
      <c r="B6903" s="1" t="s">
        <v>151</v>
      </c>
      <c r="C6903" t="s">
        <v>508</v>
      </c>
      <c r="D6903" s="1" t="s">
        <v>84</v>
      </c>
      <c r="E6903" s="1" t="s">
        <v>25</v>
      </c>
      <c r="F6903" s="1" t="s">
        <v>15</v>
      </c>
      <c r="G6903" s="1" t="s">
        <v>215</v>
      </c>
      <c r="H6903" t="s">
        <v>30</v>
      </c>
      <c r="I6903" s="1" t="s">
        <v>152</v>
      </c>
      <c r="J6903" t="s">
        <v>72</v>
      </c>
      <c r="K6903" s="1" t="s">
        <v>22</v>
      </c>
      <c r="L6903" t="s">
        <v>363</v>
      </c>
      <c r="M6903" t="s">
        <v>79</v>
      </c>
      <c r="N6903">
        <v>1</v>
      </c>
      <c r="O6903" t="s">
        <v>235</v>
      </c>
      <c r="P6903">
        <v>0</v>
      </c>
      <c r="Q6903" t="s">
        <v>464</v>
      </c>
      <c r="R6903" t="s">
        <v>234</v>
      </c>
      <c r="S6903" t="s">
        <v>258</v>
      </c>
      <c r="T6903" t="s">
        <v>259</v>
      </c>
      <c r="U6903" t="s">
        <v>443</v>
      </c>
    </row>
    <row r="6904" spans="1:21" x14ac:dyDescent="0.35">
      <c r="A6904" s="2" t="s">
        <v>53</v>
      </c>
      <c r="B6904" s="1" t="s">
        <v>151</v>
      </c>
      <c r="C6904" t="s">
        <v>508</v>
      </c>
      <c r="D6904" s="1" t="s">
        <v>84</v>
      </c>
      <c r="E6904" s="1" t="s">
        <v>25</v>
      </c>
      <c r="F6904" s="1" t="s">
        <v>15</v>
      </c>
      <c r="G6904" s="1" t="s">
        <v>215</v>
      </c>
      <c r="H6904" t="s">
        <v>24</v>
      </c>
      <c r="I6904" s="1" t="s">
        <v>152</v>
      </c>
      <c r="J6904" t="s">
        <v>72</v>
      </c>
      <c r="K6904" s="1" t="s">
        <v>18</v>
      </c>
      <c r="L6904" t="s">
        <v>363</v>
      </c>
      <c r="M6904" t="s">
        <v>128</v>
      </c>
      <c r="N6904">
        <v>1</v>
      </c>
      <c r="O6904" t="s">
        <v>235</v>
      </c>
      <c r="P6904">
        <v>0</v>
      </c>
      <c r="Q6904" t="s">
        <v>464</v>
      </c>
      <c r="R6904" t="s">
        <v>234</v>
      </c>
      <c r="S6904" t="s">
        <v>258</v>
      </c>
      <c r="T6904" t="s">
        <v>259</v>
      </c>
      <c r="U6904" t="s">
        <v>443</v>
      </c>
    </row>
    <row r="6905" spans="1:21" x14ac:dyDescent="0.35">
      <c r="A6905" s="2" t="s">
        <v>53</v>
      </c>
      <c r="B6905" s="1" t="s">
        <v>151</v>
      </c>
      <c r="C6905" t="s">
        <v>508</v>
      </c>
      <c r="D6905" s="1" t="s">
        <v>84</v>
      </c>
      <c r="E6905" s="1" t="s">
        <v>25</v>
      </c>
      <c r="F6905" s="1" t="s">
        <v>29</v>
      </c>
      <c r="G6905" s="1" t="s">
        <v>29</v>
      </c>
      <c r="H6905" t="s">
        <v>27</v>
      </c>
      <c r="I6905" s="1" t="s">
        <v>152</v>
      </c>
      <c r="J6905" t="s">
        <v>72</v>
      </c>
      <c r="K6905" s="1" t="s">
        <v>22</v>
      </c>
      <c r="L6905" t="s">
        <v>363</v>
      </c>
      <c r="M6905" t="s">
        <v>22</v>
      </c>
      <c r="N6905">
        <v>1</v>
      </c>
      <c r="O6905" t="s">
        <v>235</v>
      </c>
      <c r="P6905">
        <v>0</v>
      </c>
      <c r="Q6905" t="s">
        <v>464</v>
      </c>
      <c r="R6905" t="s">
        <v>234</v>
      </c>
      <c r="S6905" t="s">
        <v>258</v>
      </c>
      <c r="T6905" t="s">
        <v>259</v>
      </c>
      <c r="U6905" t="s">
        <v>443</v>
      </c>
    </row>
    <row r="6906" spans="1:21" x14ac:dyDescent="0.35">
      <c r="A6906" s="2" t="s">
        <v>53</v>
      </c>
      <c r="B6906" s="1" t="s">
        <v>151</v>
      </c>
      <c r="C6906" t="s">
        <v>508</v>
      </c>
      <c r="D6906" s="1" t="s">
        <v>84</v>
      </c>
      <c r="E6906" s="1" t="s">
        <v>25</v>
      </c>
      <c r="F6906" s="1" t="s">
        <v>29</v>
      </c>
      <c r="G6906" s="1" t="s">
        <v>29</v>
      </c>
      <c r="H6906" t="s">
        <v>30</v>
      </c>
      <c r="I6906" s="1" t="s">
        <v>152</v>
      </c>
      <c r="J6906" t="s">
        <v>72</v>
      </c>
      <c r="K6906" s="1" t="s">
        <v>22</v>
      </c>
      <c r="L6906" t="s">
        <v>363</v>
      </c>
      <c r="M6906" t="s">
        <v>79</v>
      </c>
      <c r="N6906">
        <v>1</v>
      </c>
      <c r="O6906" t="s">
        <v>235</v>
      </c>
      <c r="P6906">
        <v>1</v>
      </c>
      <c r="Q6906" t="s">
        <v>464</v>
      </c>
      <c r="R6906" t="s">
        <v>234</v>
      </c>
      <c r="S6906" t="s">
        <v>258</v>
      </c>
      <c r="T6906" t="s">
        <v>259</v>
      </c>
      <c r="U6906" t="s">
        <v>443</v>
      </c>
    </row>
    <row r="6907" spans="1:21" x14ac:dyDescent="0.35">
      <c r="A6907" s="2" t="s">
        <v>53</v>
      </c>
      <c r="B6907" s="1" t="s">
        <v>151</v>
      </c>
      <c r="C6907" t="s">
        <v>508</v>
      </c>
      <c r="D6907" s="1" t="s">
        <v>84</v>
      </c>
      <c r="E6907" s="1" t="s">
        <v>25</v>
      </c>
      <c r="F6907" s="1" t="s">
        <v>29</v>
      </c>
      <c r="G6907" s="1" t="s">
        <v>29</v>
      </c>
      <c r="H6907" t="s">
        <v>36</v>
      </c>
      <c r="I6907" s="1" t="s">
        <v>152</v>
      </c>
      <c r="J6907" t="s">
        <v>72</v>
      </c>
      <c r="K6907" s="1" t="s">
        <v>64</v>
      </c>
      <c r="L6907" t="s">
        <v>363</v>
      </c>
      <c r="M6907" t="s">
        <v>67</v>
      </c>
      <c r="N6907">
        <v>1</v>
      </c>
      <c r="O6907" t="s">
        <v>235</v>
      </c>
      <c r="P6907">
        <v>0</v>
      </c>
      <c r="Q6907" t="s">
        <v>464</v>
      </c>
      <c r="R6907" t="s">
        <v>234</v>
      </c>
      <c r="S6907" t="s">
        <v>258</v>
      </c>
      <c r="T6907" t="s">
        <v>259</v>
      </c>
      <c r="U6907" t="s">
        <v>443</v>
      </c>
    </row>
    <row r="6908" spans="1:21" x14ac:dyDescent="0.35">
      <c r="A6908" s="2" t="s">
        <v>53</v>
      </c>
      <c r="B6908" s="1" t="s">
        <v>151</v>
      </c>
      <c r="C6908" t="s">
        <v>508</v>
      </c>
      <c r="D6908" s="1" t="s">
        <v>84</v>
      </c>
      <c r="E6908" s="1" t="s">
        <v>25</v>
      </c>
      <c r="F6908" s="1" t="s">
        <v>29</v>
      </c>
      <c r="G6908" s="1" t="s">
        <v>29</v>
      </c>
      <c r="H6908" t="s">
        <v>24</v>
      </c>
      <c r="I6908" s="1" t="s">
        <v>152</v>
      </c>
      <c r="J6908" t="s">
        <v>72</v>
      </c>
      <c r="K6908" s="1" t="s">
        <v>22</v>
      </c>
      <c r="L6908" t="s">
        <v>363</v>
      </c>
      <c r="M6908" t="s">
        <v>45</v>
      </c>
      <c r="N6908">
        <v>1</v>
      </c>
      <c r="O6908" t="s">
        <v>235</v>
      </c>
      <c r="P6908">
        <v>0</v>
      </c>
      <c r="Q6908" t="s">
        <v>464</v>
      </c>
      <c r="R6908" t="s">
        <v>234</v>
      </c>
      <c r="S6908" t="s">
        <v>258</v>
      </c>
      <c r="T6908" t="s">
        <v>259</v>
      </c>
      <c r="U6908" t="s">
        <v>443</v>
      </c>
    </row>
    <row r="6909" spans="1:21" x14ac:dyDescent="0.35">
      <c r="A6909" s="2" t="s">
        <v>53</v>
      </c>
      <c r="B6909" s="1" t="s">
        <v>151</v>
      </c>
      <c r="C6909" t="s">
        <v>508</v>
      </c>
      <c r="D6909" s="1" t="s">
        <v>84</v>
      </c>
      <c r="E6909" s="1" t="s">
        <v>25</v>
      </c>
      <c r="F6909" s="1" t="s">
        <v>29</v>
      </c>
      <c r="G6909" s="1" t="s">
        <v>29</v>
      </c>
      <c r="H6909" t="s">
        <v>74</v>
      </c>
      <c r="I6909" s="1" t="s">
        <v>152</v>
      </c>
      <c r="J6909" t="s">
        <v>72</v>
      </c>
      <c r="K6909" s="1" t="s">
        <v>75</v>
      </c>
      <c r="L6909" t="s">
        <v>363</v>
      </c>
      <c r="M6909" t="s">
        <v>75</v>
      </c>
      <c r="N6909">
        <v>1</v>
      </c>
      <c r="O6909" t="s">
        <v>235</v>
      </c>
      <c r="P6909">
        <v>0</v>
      </c>
      <c r="Q6909" t="s">
        <v>464</v>
      </c>
      <c r="R6909" t="s">
        <v>234</v>
      </c>
      <c r="S6909" t="s">
        <v>258</v>
      </c>
      <c r="T6909" t="s">
        <v>259</v>
      </c>
      <c r="U6909" t="s">
        <v>443</v>
      </c>
    </row>
    <row r="6910" spans="1:21" x14ac:dyDescent="0.35">
      <c r="A6910" s="2" t="s">
        <v>53</v>
      </c>
      <c r="B6910" s="1" t="s">
        <v>151</v>
      </c>
      <c r="C6910" t="s">
        <v>508</v>
      </c>
      <c r="D6910" s="1" t="s">
        <v>84</v>
      </c>
      <c r="E6910" s="1" t="s">
        <v>25</v>
      </c>
      <c r="F6910" s="1" t="s">
        <v>21</v>
      </c>
      <c r="G6910" s="1" t="s">
        <v>29</v>
      </c>
      <c r="H6910" t="s">
        <v>20</v>
      </c>
      <c r="I6910" s="1" t="s">
        <v>152</v>
      </c>
      <c r="J6910" t="s">
        <v>72</v>
      </c>
      <c r="K6910" s="1" t="s">
        <v>64</v>
      </c>
      <c r="L6910" t="s">
        <v>363</v>
      </c>
      <c r="M6910" t="s">
        <v>65</v>
      </c>
      <c r="N6910">
        <v>1</v>
      </c>
      <c r="O6910" t="s">
        <v>235</v>
      </c>
      <c r="P6910">
        <v>0</v>
      </c>
      <c r="Q6910" t="s">
        <v>464</v>
      </c>
      <c r="R6910" t="s">
        <v>234</v>
      </c>
      <c r="S6910" t="s">
        <v>258</v>
      </c>
      <c r="T6910" t="s">
        <v>259</v>
      </c>
      <c r="U6910" t="s">
        <v>443</v>
      </c>
    </row>
    <row r="6911" spans="1:21" x14ac:dyDescent="0.35">
      <c r="A6911" s="2" t="s">
        <v>53</v>
      </c>
      <c r="B6911" s="1" t="s">
        <v>151</v>
      </c>
      <c r="C6911" t="s">
        <v>508</v>
      </c>
      <c r="D6911" s="1" t="s">
        <v>84</v>
      </c>
      <c r="E6911" s="1" t="s">
        <v>25</v>
      </c>
      <c r="F6911" s="1" t="s">
        <v>21</v>
      </c>
      <c r="G6911" s="1" t="s">
        <v>29</v>
      </c>
      <c r="H6911" t="s">
        <v>30</v>
      </c>
      <c r="I6911" s="1" t="s">
        <v>152</v>
      </c>
      <c r="J6911" t="s">
        <v>72</v>
      </c>
      <c r="K6911" s="1" t="s">
        <v>64</v>
      </c>
      <c r="L6911" t="s">
        <v>363</v>
      </c>
      <c r="M6911" t="s">
        <v>67</v>
      </c>
      <c r="N6911">
        <v>1</v>
      </c>
      <c r="O6911" t="s">
        <v>235</v>
      </c>
      <c r="P6911">
        <v>1</v>
      </c>
      <c r="Q6911" t="s">
        <v>464</v>
      </c>
      <c r="R6911" t="s">
        <v>234</v>
      </c>
      <c r="S6911" t="s">
        <v>258</v>
      </c>
      <c r="T6911" t="s">
        <v>259</v>
      </c>
      <c r="U6911" t="s">
        <v>443</v>
      </c>
    </row>
    <row r="6912" spans="1:21" x14ac:dyDescent="0.35">
      <c r="A6912" s="2" t="s">
        <v>53</v>
      </c>
      <c r="B6912" s="1" t="s">
        <v>151</v>
      </c>
      <c r="C6912" t="s">
        <v>508</v>
      </c>
      <c r="D6912" s="1" t="s">
        <v>84</v>
      </c>
      <c r="E6912" s="1" t="s">
        <v>25</v>
      </c>
      <c r="F6912" s="1" t="s">
        <v>21</v>
      </c>
      <c r="G6912" s="1" t="s">
        <v>29</v>
      </c>
      <c r="H6912" t="s">
        <v>40</v>
      </c>
      <c r="I6912" s="1" t="s">
        <v>152</v>
      </c>
      <c r="J6912" t="s">
        <v>72</v>
      </c>
      <c r="K6912" s="1" t="s">
        <v>22</v>
      </c>
      <c r="L6912" t="s">
        <v>363</v>
      </c>
      <c r="M6912" t="s">
        <v>31</v>
      </c>
      <c r="N6912">
        <v>1</v>
      </c>
      <c r="O6912" t="s">
        <v>235</v>
      </c>
      <c r="P6912">
        <v>1</v>
      </c>
      <c r="Q6912" t="s">
        <v>464</v>
      </c>
      <c r="R6912" t="s">
        <v>234</v>
      </c>
      <c r="S6912" t="s">
        <v>258</v>
      </c>
      <c r="T6912" t="s">
        <v>259</v>
      </c>
      <c r="U6912" t="s">
        <v>443</v>
      </c>
    </row>
    <row r="6913" spans="1:21" x14ac:dyDescent="0.35">
      <c r="A6913" s="2" t="s">
        <v>53</v>
      </c>
      <c r="B6913" s="1" t="s">
        <v>151</v>
      </c>
      <c r="C6913" t="s">
        <v>508</v>
      </c>
      <c r="D6913" s="1" t="s">
        <v>85</v>
      </c>
      <c r="E6913" s="1" t="s">
        <v>14</v>
      </c>
      <c r="F6913" s="1" t="s">
        <v>26</v>
      </c>
      <c r="G6913" s="1" t="s">
        <v>215</v>
      </c>
      <c r="H6913" t="s">
        <v>16</v>
      </c>
      <c r="I6913" s="1" t="s">
        <v>247</v>
      </c>
      <c r="J6913" t="s">
        <v>42</v>
      </c>
      <c r="K6913" s="1" t="s">
        <v>22</v>
      </c>
      <c r="L6913" t="s">
        <v>278</v>
      </c>
      <c r="M6913" t="s">
        <v>86</v>
      </c>
      <c r="N6913">
        <v>4</v>
      </c>
      <c r="O6913" t="s">
        <v>232</v>
      </c>
      <c r="P6913">
        <v>1</v>
      </c>
      <c r="Q6913" t="s">
        <v>464</v>
      </c>
      <c r="R6913" t="s">
        <v>234</v>
      </c>
      <c r="S6913" t="s">
        <v>258</v>
      </c>
      <c r="T6913" t="s">
        <v>259</v>
      </c>
      <c r="U6913" t="s">
        <v>443</v>
      </c>
    </row>
    <row r="6914" spans="1:21" x14ac:dyDescent="0.35">
      <c r="A6914" s="2" t="s">
        <v>53</v>
      </c>
      <c r="B6914" s="1" t="s">
        <v>151</v>
      </c>
      <c r="C6914" t="s">
        <v>508</v>
      </c>
      <c r="D6914" s="1" t="s">
        <v>85</v>
      </c>
      <c r="E6914" s="1" t="s">
        <v>14</v>
      </c>
      <c r="F6914" s="1" t="s">
        <v>26</v>
      </c>
      <c r="G6914" s="1" t="s">
        <v>215</v>
      </c>
      <c r="H6914" t="s">
        <v>16</v>
      </c>
      <c r="I6914" s="1" t="s">
        <v>247</v>
      </c>
      <c r="J6914" t="s">
        <v>42</v>
      </c>
      <c r="K6914" s="1" t="s">
        <v>22</v>
      </c>
      <c r="L6914" t="s">
        <v>278</v>
      </c>
      <c r="M6914" t="s">
        <v>81</v>
      </c>
      <c r="N6914">
        <v>2</v>
      </c>
      <c r="O6914" t="s">
        <v>232</v>
      </c>
      <c r="P6914">
        <v>1</v>
      </c>
      <c r="Q6914" t="s">
        <v>464</v>
      </c>
      <c r="R6914" t="s">
        <v>234</v>
      </c>
      <c r="S6914" t="s">
        <v>258</v>
      </c>
      <c r="T6914" t="s">
        <v>259</v>
      </c>
      <c r="U6914" t="s">
        <v>443</v>
      </c>
    </row>
    <row r="6915" spans="1:21" x14ac:dyDescent="0.35">
      <c r="A6915" s="2" t="s">
        <v>53</v>
      </c>
      <c r="B6915" s="1" t="s">
        <v>151</v>
      </c>
      <c r="C6915" t="s">
        <v>508</v>
      </c>
      <c r="D6915" s="1" t="s">
        <v>85</v>
      </c>
      <c r="E6915" s="1" t="s">
        <v>14</v>
      </c>
      <c r="F6915" s="1" t="s">
        <v>21</v>
      </c>
      <c r="G6915" s="1" t="s">
        <v>29</v>
      </c>
      <c r="H6915" t="s">
        <v>16</v>
      </c>
      <c r="I6915" s="1" t="s">
        <v>247</v>
      </c>
      <c r="J6915" t="s">
        <v>42</v>
      </c>
      <c r="K6915" s="1" t="s">
        <v>22</v>
      </c>
      <c r="L6915" t="s">
        <v>278</v>
      </c>
      <c r="M6915" t="s">
        <v>86</v>
      </c>
      <c r="N6915">
        <v>1</v>
      </c>
      <c r="O6915" t="s">
        <v>232</v>
      </c>
      <c r="P6915">
        <v>1</v>
      </c>
      <c r="Q6915" t="s">
        <v>464</v>
      </c>
      <c r="R6915" t="s">
        <v>234</v>
      </c>
      <c r="S6915" t="s">
        <v>258</v>
      </c>
      <c r="T6915" t="s">
        <v>259</v>
      </c>
      <c r="U6915" t="s">
        <v>444</v>
      </c>
    </row>
    <row r="6916" spans="1:21" x14ac:dyDescent="0.35">
      <c r="A6916" s="2" t="s">
        <v>53</v>
      </c>
      <c r="B6916" s="1" t="s">
        <v>151</v>
      </c>
      <c r="C6916" t="s">
        <v>508</v>
      </c>
      <c r="D6916" s="1" t="s">
        <v>85</v>
      </c>
      <c r="E6916" s="1" t="s">
        <v>14</v>
      </c>
      <c r="F6916" s="1" t="s">
        <v>21</v>
      </c>
      <c r="G6916" s="1" t="s">
        <v>29</v>
      </c>
      <c r="H6916" t="s">
        <v>16</v>
      </c>
      <c r="I6916" s="1" t="s">
        <v>247</v>
      </c>
      <c r="J6916" t="s">
        <v>42</v>
      </c>
      <c r="K6916" s="1" t="s">
        <v>22</v>
      </c>
      <c r="L6916" t="s">
        <v>278</v>
      </c>
      <c r="M6916" t="s">
        <v>86</v>
      </c>
      <c r="N6916">
        <v>1</v>
      </c>
      <c r="O6916" t="s">
        <v>232</v>
      </c>
      <c r="P6916">
        <v>1</v>
      </c>
      <c r="Q6916" t="s">
        <v>464</v>
      </c>
      <c r="R6916" t="s">
        <v>234</v>
      </c>
      <c r="S6916" t="s">
        <v>258</v>
      </c>
      <c r="T6916" t="s">
        <v>259</v>
      </c>
      <c r="U6916" t="s">
        <v>443</v>
      </c>
    </row>
    <row r="6917" spans="1:21" x14ac:dyDescent="0.35">
      <c r="A6917" s="2" t="s">
        <v>53</v>
      </c>
      <c r="B6917" s="1" t="s">
        <v>151</v>
      </c>
      <c r="C6917" t="s">
        <v>508</v>
      </c>
      <c r="D6917" s="1" t="s">
        <v>85</v>
      </c>
      <c r="E6917" s="1" t="s">
        <v>14</v>
      </c>
      <c r="F6917" s="1" t="s">
        <v>21</v>
      </c>
      <c r="G6917" s="1" t="s">
        <v>29</v>
      </c>
      <c r="H6917" t="s">
        <v>20</v>
      </c>
      <c r="I6917" s="1" t="s">
        <v>247</v>
      </c>
      <c r="J6917" t="s">
        <v>42</v>
      </c>
      <c r="K6917" s="1" t="s">
        <v>22</v>
      </c>
      <c r="L6917" t="s">
        <v>278</v>
      </c>
      <c r="M6917" t="s">
        <v>86</v>
      </c>
      <c r="N6917">
        <v>1</v>
      </c>
      <c r="O6917" t="s">
        <v>232</v>
      </c>
      <c r="P6917">
        <v>1</v>
      </c>
      <c r="Q6917" t="s">
        <v>464</v>
      </c>
      <c r="R6917" t="s">
        <v>234</v>
      </c>
      <c r="S6917" t="s">
        <v>258</v>
      </c>
      <c r="T6917" t="s">
        <v>259</v>
      </c>
      <c r="U6917" t="s">
        <v>443</v>
      </c>
    </row>
    <row r="6918" spans="1:21" x14ac:dyDescent="0.35">
      <c r="A6918" s="2" t="s">
        <v>53</v>
      </c>
      <c r="B6918" s="1" t="s">
        <v>151</v>
      </c>
      <c r="C6918" t="s">
        <v>508</v>
      </c>
      <c r="D6918" s="1" t="s">
        <v>85</v>
      </c>
      <c r="E6918" s="1" t="s">
        <v>25</v>
      </c>
      <c r="F6918" s="1" t="s">
        <v>26</v>
      </c>
      <c r="G6918" s="1" t="s">
        <v>215</v>
      </c>
      <c r="H6918" t="s">
        <v>16</v>
      </c>
      <c r="I6918" s="1" t="s">
        <v>247</v>
      </c>
      <c r="J6918" t="s">
        <v>42</v>
      </c>
      <c r="K6918" s="1" t="s">
        <v>22</v>
      </c>
      <c r="L6918" t="s">
        <v>278</v>
      </c>
      <c r="M6918" t="s">
        <v>86</v>
      </c>
      <c r="N6918">
        <v>2</v>
      </c>
      <c r="O6918" t="s">
        <v>232</v>
      </c>
      <c r="P6918">
        <v>1</v>
      </c>
      <c r="Q6918" t="s">
        <v>464</v>
      </c>
      <c r="R6918" t="s">
        <v>234</v>
      </c>
      <c r="S6918" t="s">
        <v>258</v>
      </c>
      <c r="T6918" t="s">
        <v>259</v>
      </c>
      <c r="U6918" t="s">
        <v>443</v>
      </c>
    </row>
    <row r="6919" spans="1:21" x14ac:dyDescent="0.35">
      <c r="A6919" s="2" t="s">
        <v>53</v>
      </c>
      <c r="B6919" s="1" t="s">
        <v>151</v>
      </c>
      <c r="C6919" t="s">
        <v>508</v>
      </c>
      <c r="D6919" s="1" t="s">
        <v>85</v>
      </c>
      <c r="E6919" s="1" t="s">
        <v>25</v>
      </c>
      <c r="F6919" s="1" t="s">
        <v>26</v>
      </c>
      <c r="G6919" s="1" t="s">
        <v>215</v>
      </c>
      <c r="H6919" t="s">
        <v>20</v>
      </c>
      <c r="I6919" s="1" t="s">
        <v>247</v>
      </c>
      <c r="J6919" t="s">
        <v>42</v>
      </c>
      <c r="K6919" s="1" t="s">
        <v>22</v>
      </c>
      <c r="L6919" t="s">
        <v>278</v>
      </c>
      <c r="M6919" t="s">
        <v>86</v>
      </c>
      <c r="N6919">
        <v>1</v>
      </c>
      <c r="O6919" t="s">
        <v>232</v>
      </c>
      <c r="P6919">
        <v>1</v>
      </c>
      <c r="Q6919" t="s">
        <v>464</v>
      </c>
      <c r="R6919" t="s">
        <v>234</v>
      </c>
      <c r="S6919" t="s">
        <v>258</v>
      </c>
      <c r="T6919" t="s">
        <v>259</v>
      </c>
      <c r="U6919" t="s">
        <v>443</v>
      </c>
    </row>
    <row r="6920" spans="1:21" x14ac:dyDescent="0.35">
      <c r="A6920" s="2" t="s">
        <v>53</v>
      </c>
      <c r="B6920" s="1" t="s">
        <v>151</v>
      </c>
      <c r="C6920" t="s">
        <v>508</v>
      </c>
      <c r="D6920" s="1" t="s">
        <v>85</v>
      </c>
      <c r="E6920" s="1" t="s">
        <v>25</v>
      </c>
      <c r="F6920" s="1" t="s">
        <v>26</v>
      </c>
      <c r="G6920" s="1" t="s">
        <v>215</v>
      </c>
      <c r="H6920" t="s">
        <v>20</v>
      </c>
      <c r="I6920" s="1" t="s">
        <v>247</v>
      </c>
      <c r="J6920" t="s">
        <v>42</v>
      </c>
      <c r="K6920" s="1" t="s">
        <v>22</v>
      </c>
      <c r="L6920" t="s">
        <v>278</v>
      </c>
      <c r="M6920" t="s">
        <v>81</v>
      </c>
      <c r="N6920">
        <v>1</v>
      </c>
      <c r="O6920" t="s">
        <v>232</v>
      </c>
      <c r="P6920">
        <v>1</v>
      </c>
      <c r="Q6920" t="s">
        <v>464</v>
      </c>
      <c r="R6920" t="s">
        <v>234</v>
      </c>
      <c r="S6920" t="s">
        <v>258</v>
      </c>
      <c r="T6920" t="s">
        <v>259</v>
      </c>
      <c r="U6920" t="s">
        <v>443</v>
      </c>
    </row>
    <row r="6921" spans="1:21" x14ac:dyDescent="0.35">
      <c r="A6921" s="2" t="s">
        <v>53</v>
      </c>
      <c r="B6921" s="1" t="s">
        <v>151</v>
      </c>
      <c r="C6921" t="s">
        <v>508</v>
      </c>
      <c r="D6921" s="1" t="s">
        <v>85</v>
      </c>
      <c r="E6921" s="1" t="s">
        <v>25</v>
      </c>
      <c r="F6921" s="1" t="s">
        <v>26</v>
      </c>
      <c r="G6921" s="1" t="s">
        <v>215</v>
      </c>
      <c r="H6921" t="s">
        <v>20</v>
      </c>
      <c r="I6921" s="1" t="s">
        <v>247</v>
      </c>
      <c r="J6921" t="s">
        <v>42</v>
      </c>
      <c r="K6921" s="1" t="s">
        <v>22</v>
      </c>
      <c r="L6921" t="s">
        <v>363</v>
      </c>
      <c r="M6921" t="s">
        <v>81</v>
      </c>
      <c r="N6921">
        <v>1</v>
      </c>
      <c r="O6921" t="s">
        <v>232</v>
      </c>
      <c r="P6921">
        <v>1</v>
      </c>
      <c r="Q6921" t="s">
        <v>464</v>
      </c>
      <c r="R6921" t="s">
        <v>234</v>
      </c>
      <c r="S6921" t="s">
        <v>258</v>
      </c>
      <c r="T6921" t="s">
        <v>259</v>
      </c>
      <c r="U6921" t="s">
        <v>443</v>
      </c>
    </row>
    <row r="6922" spans="1:21" x14ac:dyDescent="0.35">
      <c r="A6922" s="2" t="s">
        <v>53</v>
      </c>
      <c r="B6922" s="1" t="s">
        <v>151</v>
      </c>
      <c r="C6922" t="s">
        <v>508</v>
      </c>
      <c r="D6922" s="1" t="s">
        <v>145</v>
      </c>
      <c r="E6922" s="1" t="s">
        <v>14</v>
      </c>
      <c r="F6922" s="1" t="s">
        <v>33</v>
      </c>
      <c r="G6922" s="1" t="s">
        <v>214</v>
      </c>
      <c r="H6922" t="s">
        <v>52</v>
      </c>
      <c r="I6922" s="1" t="s">
        <v>152</v>
      </c>
      <c r="J6922" t="s">
        <v>72</v>
      </c>
      <c r="K6922" s="1" t="s">
        <v>22</v>
      </c>
      <c r="L6922" t="s">
        <v>278</v>
      </c>
      <c r="M6922" t="s">
        <v>22</v>
      </c>
      <c r="N6922">
        <v>1</v>
      </c>
      <c r="O6922" t="s">
        <v>232</v>
      </c>
      <c r="P6922">
        <v>0</v>
      </c>
      <c r="Q6922" t="s">
        <v>464</v>
      </c>
      <c r="R6922" t="s">
        <v>234</v>
      </c>
      <c r="S6922" t="s">
        <v>258</v>
      </c>
      <c r="T6922" t="s">
        <v>259</v>
      </c>
      <c r="U6922" t="s">
        <v>443</v>
      </c>
    </row>
    <row r="6923" spans="1:21" x14ac:dyDescent="0.35">
      <c r="A6923" s="2" t="s">
        <v>53</v>
      </c>
      <c r="B6923" s="1" t="s">
        <v>151</v>
      </c>
      <c r="C6923" t="s">
        <v>508</v>
      </c>
      <c r="D6923" s="1" t="s">
        <v>145</v>
      </c>
      <c r="E6923" s="1" t="s">
        <v>14</v>
      </c>
      <c r="F6923" s="1" t="s">
        <v>26</v>
      </c>
      <c r="G6923" s="1" t="s">
        <v>215</v>
      </c>
      <c r="H6923" t="s">
        <v>52</v>
      </c>
      <c r="I6923" s="1" t="s">
        <v>152</v>
      </c>
      <c r="J6923" t="s">
        <v>72</v>
      </c>
      <c r="K6923" s="1" t="s">
        <v>22</v>
      </c>
      <c r="L6923" t="s">
        <v>278</v>
      </c>
      <c r="M6923" t="s">
        <v>22</v>
      </c>
      <c r="N6923">
        <v>3</v>
      </c>
      <c r="O6923" t="s">
        <v>232</v>
      </c>
      <c r="P6923">
        <v>0</v>
      </c>
      <c r="Q6923" t="s">
        <v>464</v>
      </c>
      <c r="R6923" t="s">
        <v>234</v>
      </c>
      <c r="S6923" t="s">
        <v>258</v>
      </c>
      <c r="T6923" t="s">
        <v>259</v>
      </c>
      <c r="U6923" t="s">
        <v>443</v>
      </c>
    </row>
    <row r="6924" spans="1:21" x14ac:dyDescent="0.35">
      <c r="A6924" s="2" t="s">
        <v>53</v>
      </c>
      <c r="B6924" s="1" t="s">
        <v>151</v>
      </c>
      <c r="C6924" t="s">
        <v>508</v>
      </c>
      <c r="D6924" s="1" t="s">
        <v>145</v>
      </c>
      <c r="E6924" s="1" t="s">
        <v>14</v>
      </c>
      <c r="F6924" s="1" t="s">
        <v>26</v>
      </c>
      <c r="G6924" s="1" t="s">
        <v>215</v>
      </c>
      <c r="H6924" t="s">
        <v>52</v>
      </c>
      <c r="I6924" s="1" t="s">
        <v>152</v>
      </c>
      <c r="J6924" t="s">
        <v>72</v>
      </c>
      <c r="K6924" s="1" t="s">
        <v>22</v>
      </c>
      <c r="L6924" t="s">
        <v>278</v>
      </c>
      <c r="M6924" t="s">
        <v>22</v>
      </c>
      <c r="N6924">
        <v>6</v>
      </c>
      <c r="O6924" t="s">
        <v>232</v>
      </c>
      <c r="P6924">
        <v>1</v>
      </c>
      <c r="Q6924" t="s">
        <v>464</v>
      </c>
      <c r="R6924" t="s">
        <v>234</v>
      </c>
      <c r="S6924" t="s">
        <v>258</v>
      </c>
      <c r="T6924" t="s">
        <v>259</v>
      </c>
      <c r="U6924" t="s">
        <v>443</v>
      </c>
    </row>
    <row r="6925" spans="1:21" x14ac:dyDescent="0.35">
      <c r="A6925" s="2" t="s">
        <v>53</v>
      </c>
      <c r="B6925" s="1" t="s">
        <v>151</v>
      </c>
      <c r="C6925" t="s">
        <v>508</v>
      </c>
      <c r="D6925" s="1" t="s">
        <v>145</v>
      </c>
      <c r="E6925" s="1" t="s">
        <v>14</v>
      </c>
      <c r="F6925" s="1" t="s">
        <v>26</v>
      </c>
      <c r="G6925" s="1" t="s">
        <v>215</v>
      </c>
      <c r="H6925" t="s">
        <v>52</v>
      </c>
      <c r="I6925" s="1" t="s">
        <v>152</v>
      </c>
      <c r="J6925" t="s">
        <v>72</v>
      </c>
      <c r="K6925" s="1" t="s">
        <v>22</v>
      </c>
      <c r="L6925" t="s">
        <v>363</v>
      </c>
      <c r="M6925" t="s">
        <v>22</v>
      </c>
      <c r="N6925">
        <v>2</v>
      </c>
      <c r="O6925" t="s">
        <v>232</v>
      </c>
      <c r="P6925">
        <v>0</v>
      </c>
      <c r="Q6925" t="s">
        <v>464</v>
      </c>
      <c r="R6925" t="s">
        <v>234</v>
      </c>
      <c r="S6925" t="s">
        <v>258</v>
      </c>
      <c r="T6925" t="s">
        <v>259</v>
      </c>
      <c r="U6925" t="s">
        <v>443</v>
      </c>
    </row>
    <row r="6926" spans="1:21" x14ac:dyDescent="0.35">
      <c r="A6926" s="2" t="s">
        <v>53</v>
      </c>
      <c r="B6926" s="1" t="s">
        <v>151</v>
      </c>
      <c r="C6926" t="s">
        <v>508</v>
      </c>
      <c r="D6926" s="1" t="s">
        <v>145</v>
      </c>
      <c r="E6926" s="1" t="s">
        <v>14</v>
      </c>
      <c r="F6926" s="1" t="s">
        <v>26</v>
      </c>
      <c r="G6926" s="1" t="s">
        <v>215</v>
      </c>
      <c r="H6926" t="s">
        <v>52</v>
      </c>
      <c r="I6926" s="1" t="s">
        <v>152</v>
      </c>
      <c r="J6926" t="s">
        <v>72</v>
      </c>
      <c r="K6926" s="1" t="s">
        <v>22</v>
      </c>
      <c r="L6926" t="s">
        <v>363</v>
      </c>
      <c r="M6926" t="s">
        <v>22</v>
      </c>
      <c r="N6926">
        <v>1</v>
      </c>
      <c r="O6926" t="s">
        <v>232</v>
      </c>
      <c r="P6926">
        <v>1</v>
      </c>
      <c r="Q6926" t="s">
        <v>464</v>
      </c>
      <c r="R6926" t="s">
        <v>234</v>
      </c>
      <c r="S6926" t="s">
        <v>258</v>
      </c>
      <c r="T6926" t="s">
        <v>259</v>
      </c>
      <c r="U6926" t="s">
        <v>443</v>
      </c>
    </row>
    <row r="6927" spans="1:21" x14ac:dyDescent="0.35">
      <c r="A6927" s="2" t="s">
        <v>53</v>
      </c>
      <c r="B6927" s="1" t="s">
        <v>151</v>
      </c>
      <c r="C6927" t="s">
        <v>508</v>
      </c>
      <c r="D6927" s="1" t="s">
        <v>145</v>
      </c>
      <c r="E6927" s="1" t="s">
        <v>14</v>
      </c>
      <c r="F6927" s="1" t="s">
        <v>26</v>
      </c>
      <c r="G6927" s="1" t="s">
        <v>215</v>
      </c>
      <c r="H6927" t="s">
        <v>16</v>
      </c>
      <c r="I6927" s="1" t="s">
        <v>152</v>
      </c>
      <c r="J6927" t="s">
        <v>72</v>
      </c>
      <c r="K6927" s="1" t="s">
        <v>22</v>
      </c>
      <c r="L6927" t="s">
        <v>278</v>
      </c>
      <c r="M6927" t="s">
        <v>22</v>
      </c>
      <c r="N6927">
        <v>1</v>
      </c>
      <c r="O6927" t="s">
        <v>232</v>
      </c>
      <c r="P6927">
        <v>0</v>
      </c>
      <c r="Q6927" t="s">
        <v>464</v>
      </c>
      <c r="R6927" t="s">
        <v>234</v>
      </c>
      <c r="S6927" t="s">
        <v>258</v>
      </c>
      <c r="T6927" t="s">
        <v>259</v>
      </c>
      <c r="U6927" t="s">
        <v>443</v>
      </c>
    </row>
    <row r="6928" spans="1:21" x14ac:dyDescent="0.35">
      <c r="A6928" s="2" t="s">
        <v>53</v>
      </c>
      <c r="B6928" s="1" t="s">
        <v>151</v>
      </c>
      <c r="C6928" t="s">
        <v>508</v>
      </c>
      <c r="D6928" s="1" t="s">
        <v>145</v>
      </c>
      <c r="E6928" s="1" t="s">
        <v>14</v>
      </c>
      <c r="F6928" s="1" t="s">
        <v>15</v>
      </c>
      <c r="G6928" s="1" t="s">
        <v>215</v>
      </c>
      <c r="H6928" t="s">
        <v>52</v>
      </c>
      <c r="I6928" s="1" t="s">
        <v>152</v>
      </c>
      <c r="J6928" t="s">
        <v>72</v>
      </c>
      <c r="K6928" s="1" t="s">
        <v>22</v>
      </c>
      <c r="L6928" t="s">
        <v>278</v>
      </c>
      <c r="M6928" t="s">
        <v>22</v>
      </c>
      <c r="N6928">
        <v>2</v>
      </c>
      <c r="O6928" t="s">
        <v>232</v>
      </c>
      <c r="P6928">
        <v>0</v>
      </c>
      <c r="Q6928" t="s">
        <v>464</v>
      </c>
      <c r="R6928" t="s">
        <v>234</v>
      </c>
      <c r="S6928" t="s">
        <v>258</v>
      </c>
      <c r="T6928" t="s">
        <v>259</v>
      </c>
      <c r="U6928" t="s">
        <v>443</v>
      </c>
    </row>
    <row r="6929" spans="1:21" x14ac:dyDescent="0.35">
      <c r="A6929" s="2" t="s">
        <v>53</v>
      </c>
      <c r="B6929" s="1" t="s">
        <v>151</v>
      </c>
      <c r="C6929" t="s">
        <v>508</v>
      </c>
      <c r="D6929" s="1" t="s">
        <v>145</v>
      </c>
      <c r="E6929" s="1" t="s">
        <v>14</v>
      </c>
      <c r="F6929" s="1" t="s">
        <v>15</v>
      </c>
      <c r="G6929" s="1" t="s">
        <v>215</v>
      </c>
      <c r="H6929" t="s">
        <v>16</v>
      </c>
      <c r="I6929" s="1" t="s">
        <v>152</v>
      </c>
      <c r="J6929" t="s">
        <v>72</v>
      </c>
      <c r="K6929" s="1" t="s">
        <v>22</v>
      </c>
      <c r="L6929" t="s">
        <v>278</v>
      </c>
      <c r="M6929" t="s">
        <v>22</v>
      </c>
      <c r="N6929">
        <v>1</v>
      </c>
      <c r="O6929" t="s">
        <v>232</v>
      </c>
      <c r="P6929">
        <v>1</v>
      </c>
      <c r="Q6929" t="s">
        <v>464</v>
      </c>
      <c r="R6929" t="s">
        <v>234</v>
      </c>
      <c r="S6929" t="s">
        <v>258</v>
      </c>
      <c r="T6929" t="s">
        <v>259</v>
      </c>
      <c r="U6929" t="s">
        <v>443</v>
      </c>
    </row>
    <row r="6930" spans="1:21" x14ac:dyDescent="0.35">
      <c r="A6930" s="2" t="s">
        <v>53</v>
      </c>
      <c r="B6930" s="1" t="s">
        <v>151</v>
      </c>
      <c r="C6930" t="s">
        <v>508</v>
      </c>
      <c r="D6930" s="1" t="s">
        <v>145</v>
      </c>
      <c r="E6930" s="1" t="s">
        <v>14</v>
      </c>
      <c r="F6930" s="1" t="s">
        <v>15</v>
      </c>
      <c r="G6930" s="1" t="s">
        <v>215</v>
      </c>
      <c r="H6930" t="s">
        <v>27</v>
      </c>
      <c r="I6930" s="1" t="s">
        <v>152</v>
      </c>
      <c r="J6930" t="s">
        <v>72</v>
      </c>
      <c r="K6930" s="1" t="s">
        <v>22</v>
      </c>
      <c r="L6930" t="s">
        <v>363</v>
      </c>
      <c r="M6930" t="s">
        <v>22</v>
      </c>
      <c r="N6930">
        <v>1</v>
      </c>
      <c r="O6930" t="s">
        <v>232</v>
      </c>
      <c r="P6930">
        <v>1</v>
      </c>
      <c r="Q6930" t="s">
        <v>464</v>
      </c>
      <c r="R6930" t="s">
        <v>234</v>
      </c>
      <c r="S6930" t="s">
        <v>258</v>
      </c>
      <c r="T6930" t="s">
        <v>259</v>
      </c>
      <c r="U6930" t="s">
        <v>443</v>
      </c>
    </row>
    <row r="6931" spans="1:21" x14ac:dyDescent="0.35">
      <c r="A6931" s="2" t="s">
        <v>53</v>
      </c>
      <c r="B6931" s="1" t="s">
        <v>151</v>
      </c>
      <c r="C6931" t="s">
        <v>508</v>
      </c>
      <c r="D6931" s="1" t="s">
        <v>145</v>
      </c>
      <c r="E6931" s="1" t="s">
        <v>14</v>
      </c>
      <c r="F6931" s="1" t="s">
        <v>29</v>
      </c>
      <c r="G6931" s="1" t="s">
        <v>29</v>
      </c>
      <c r="H6931" t="s">
        <v>20</v>
      </c>
      <c r="I6931" s="1" t="s">
        <v>152</v>
      </c>
      <c r="J6931" t="s">
        <v>72</v>
      </c>
      <c r="K6931" s="1" t="s">
        <v>22</v>
      </c>
      <c r="L6931" t="s">
        <v>278</v>
      </c>
      <c r="M6931" t="s">
        <v>22</v>
      </c>
      <c r="N6931">
        <v>1</v>
      </c>
      <c r="O6931" t="s">
        <v>232</v>
      </c>
      <c r="P6931">
        <v>1</v>
      </c>
      <c r="Q6931" t="s">
        <v>464</v>
      </c>
      <c r="R6931" t="s">
        <v>234</v>
      </c>
      <c r="S6931" t="s">
        <v>258</v>
      </c>
      <c r="T6931" t="s">
        <v>259</v>
      </c>
      <c r="U6931" t="s">
        <v>443</v>
      </c>
    </row>
    <row r="6932" spans="1:21" x14ac:dyDescent="0.35">
      <c r="A6932" s="2" t="s">
        <v>53</v>
      </c>
      <c r="B6932" s="1" t="s">
        <v>151</v>
      </c>
      <c r="C6932" t="s">
        <v>508</v>
      </c>
      <c r="D6932" s="1" t="s">
        <v>145</v>
      </c>
      <c r="E6932" s="1" t="s">
        <v>14</v>
      </c>
      <c r="F6932" s="1" t="s">
        <v>21</v>
      </c>
      <c r="G6932" s="1" t="s">
        <v>29</v>
      </c>
      <c r="H6932" t="s">
        <v>52</v>
      </c>
      <c r="I6932" s="1" t="s">
        <v>152</v>
      </c>
      <c r="J6932" t="s">
        <v>72</v>
      </c>
      <c r="K6932" s="1" t="s">
        <v>22</v>
      </c>
      <c r="L6932" t="s">
        <v>278</v>
      </c>
      <c r="M6932" t="s">
        <v>22</v>
      </c>
      <c r="N6932">
        <v>3</v>
      </c>
      <c r="O6932" t="s">
        <v>232</v>
      </c>
      <c r="P6932">
        <v>0</v>
      </c>
      <c r="Q6932" t="s">
        <v>464</v>
      </c>
      <c r="R6932" t="s">
        <v>234</v>
      </c>
      <c r="S6932" t="s">
        <v>258</v>
      </c>
      <c r="T6932" t="s">
        <v>259</v>
      </c>
      <c r="U6932" t="s">
        <v>443</v>
      </c>
    </row>
    <row r="6933" spans="1:21" x14ac:dyDescent="0.35">
      <c r="A6933" s="2" t="s">
        <v>53</v>
      </c>
      <c r="B6933" s="1" t="s">
        <v>151</v>
      </c>
      <c r="C6933" t="s">
        <v>508</v>
      </c>
      <c r="D6933" s="1" t="s">
        <v>145</v>
      </c>
      <c r="E6933" s="1" t="s">
        <v>25</v>
      </c>
      <c r="F6933" s="1" t="s">
        <v>33</v>
      </c>
      <c r="G6933" s="1" t="s">
        <v>214</v>
      </c>
      <c r="H6933" t="s">
        <v>27</v>
      </c>
      <c r="I6933" s="1" t="s">
        <v>152</v>
      </c>
      <c r="J6933" t="s">
        <v>72</v>
      </c>
      <c r="K6933" s="1" t="s">
        <v>22</v>
      </c>
      <c r="L6933" t="s">
        <v>278</v>
      </c>
      <c r="M6933" t="s">
        <v>22</v>
      </c>
      <c r="N6933">
        <v>1</v>
      </c>
      <c r="O6933" t="s">
        <v>232</v>
      </c>
      <c r="P6933">
        <v>1</v>
      </c>
      <c r="Q6933" t="s">
        <v>464</v>
      </c>
      <c r="R6933" t="s">
        <v>234</v>
      </c>
      <c r="S6933" t="s">
        <v>258</v>
      </c>
      <c r="T6933" t="s">
        <v>259</v>
      </c>
      <c r="U6933" t="s">
        <v>443</v>
      </c>
    </row>
    <row r="6934" spans="1:21" x14ac:dyDescent="0.35">
      <c r="A6934" s="2" t="s">
        <v>53</v>
      </c>
      <c r="B6934" s="1" t="s">
        <v>151</v>
      </c>
      <c r="C6934" t="s">
        <v>508</v>
      </c>
      <c r="D6934" s="1" t="s">
        <v>145</v>
      </c>
      <c r="E6934" s="1" t="s">
        <v>25</v>
      </c>
      <c r="F6934" s="1" t="s">
        <v>26</v>
      </c>
      <c r="G6934" s="1" t="s">
        <v>215</v>
      </c>
      <c r="H6934" t="s">
        <v>52</v>
      </c>
      <c r="I6934" s="1" t="s">
        <v>152</v>
      </c>
      <c r="J6934" t="s">
        <v>72</v>
      </c>
      <c r="K6934" s="1" t="s">
        <v>22</v>
      </c>
      <c r="L6934" t="s">
        <v>278</v>
      </c>
      <c r="M6934" t="s">
        <v>22</v>
      </c>
      <c r="N6934">
        <v>2</v>
      </c>
      <c r="O6934" t="s">
        <v>232</v>
      </c>
      <c r="P6934">
        <v>0</v>
      </c>
      <c r="Q6934" t="s">
        <v>464</v>
      </c>
      <c r="R6934" t="s">
        <v>234</v>
      </c>
      <c r="S6934" t="s">
        <v>258</v>
      </c>
      <c r="T6934" t="s">
        <v>259</v>
      </c>
      <c r="U6934" t="s">
        <v>443</v>
      </c>
    </row>
    <row r="6935" spans="1:21" x14ac:dyDescent="0.35">
      <c r="A6935" s="2" t="s">
        <v>53</v>
      </c>
      <c r="B6935" s="1" t="s">
        <v>151</v>
      </c>
      <c r="C6935" t="s">
        <v>508</v>
      </c>
      <c r="D6935" s="1" t="s">
        <v>145</v>
      </c>
      <c r="E6935" s="1" t="s">
        <v>25</v>
      </c>
      <c r="F6935" s="1" t="s">
        <v>26</v>
      </c>
      <c r="G6935" s="1" t="s">
        <v>215</v>
      </c>
      <c r="H6935" t="s">
        <v>52</v>
      </c>
      <c r="I6935" s="1" t="s">
        <v>152</v>
      </c>
      <c r="J6935" t="s">
        <v>72</v>
      </c>
      <c r="K6935" s="1" t="s">
        <v>22</v>
      </c>
      <c r="L6935" t="s">
        <v>278</v>
      </c>
      <c r="M6935" t="s">
        <v>22</v>
      </c>
      <c r="N6935">
        <v>5</v>
      </c>
      <c r="O6935" t="s">
        <v>232</v>
      </c>
      <c r="P6935">
        <v>1</v>
      </c>
      <c r="Q6935" t="s">
        <v>464</v>
      </c>
      <c r="R6935" t="s">
        <v>234</v>
      </c>
      <c r="S6935" t="s">
        <v>258</v>
      </c>
      <c r="T6935" t="s">
        <v>259</v>
      </c>
      <c r="U6935" t="s">
        <v>443</v>
      </c>
    </row>
    <row r="6936" spans="1:21" x14ac:dyDescent="0.35">
      <c r="A6936" s="2" t="s">
        <v>53</v>
      </c>
      <c r="B6936" s="1" t="s">
        <v>151</v>
      </c>
      <c r="C6936" t="s">
        <v>508</v>
      </c>
      <c r="D6936" s="1" t="s">
        <v>145</v>
      </c>
      <c r="E6936" s="1" t="s">
        <v>25</v>
      </c>
      <c r="F6936" s="1" t="s">
        <v>26</v>
      </c>
      <c r="G6936" s="1" t="s">
        <v>215</v>
      </c>
      <c r="H6936" t="s">
        <v>16</v>
      </c>
      <c r="I6936" s="1" t="s">
        <v>152</v>
      </c>
      <c r="J6936" t="s">
        <v>72</v>
      </c>
      <c r="K6936" s="1" t="s">
        <v>22</v>
      </c>
      <c r="L6936" t="s">
        <v>278</v>
      </c>
      <c r="M6936" t="s">
        <v>22</v>
      </c>
      <c r="N6936">
        <v>2</v>
      </c>
      <c r="O6936" t="s">
        <v>232</v>
      </c>
      <c r="P6936">
        <v>0</v>
      </c>
      <c r="Q6936" t="s">
        <v>464</v>
      </c>
      <c r="R6936" t="s">
        <v>234</v>
      </c>
      <c r="S6936" t="s">
        <v>258</v>
      </c>
      <c r="T6936" t="s">
        <v>259</v>
      </c>
      <c r="U6936" t="s">
        <v>443</v>
      </c>
    </row>
    <row r="6937" spans="1:21" x14ac:dyDescent="0.35">
      <c r="A6937" s="2" t="s">
        <v>53</v>
      </c>
      <c r="B6937" s="1" t="s">
        <v>151</v>
      </c>
      <c r="C6937" t="s">
        <v>508</v>
      </c>
      <c r="D6937" s="1" t="s">
        <v>145</v>
      </c>
      <c r="E6937" s="1" t="s">
        <v>25</v>
      </c>
      <c r="F6937" s="1" t="s">
        <v>26</v>
      </c>
      <c r="G6937" s="1" t="s">
        <v>215</v>
      </c>
      <c r="H6937" t="s">
        <v>16</v>
      </c>
      <c r="I6937" s="1" t="s">
        <v>152</v>
      </c>
      <c r="J6937" t="s">
        <v>72</v>
      </c>
      <c r="K6937" s="1" t="s">
        <v>22</v>
      </c>
      <c r="L6937" t="s">
        <v>278</v>
      </c>
      <c r="M6937" t="s">
        <v>22</v>
      </c>
      <c r="N6937">
        <v>3</v>
      </c>
      <c r="O6937" t="s">
        <v>232</v>
      </c>
      <c r="P6937">
        <v>1</v>
      </c>
      <c r="Q6937" t="s">
        <v>464</v>
      </c>
      <c r="R6937" t="s">
        <v>234</v>
      </c>
      <c r="S6937" t="s">
        <v>258</v>
      </c>
      <c r="T6937" t="s">
        <v>259</v>
      </c>
      <c r="U6937" t="s">
        <v>443</v>
      </c>
    </row>
    <row r="6938" spans="1:21" x14ac:dyDescent="0.35">
      <c r="A6938" s="2" t="s">
        <v>53</v>
      </c>
      <c r="B6938" s="1" t="s">
        <v>151</v>
      </c>
      <c r="C6938" t="s">
        <v>508</v>
      </c>
      <c r="D6938" s="1" t="s">
        <v>145</v>
      </c>
      <c r="E6938" s="1" t="s">
        <v>25</v>
      </c>
      <c r="F6938" s="1" t="s">
        <v>26</v>
      </c>
      <c r="G6938" s="1" t="s">
        <v>215</v>
      </c>
      <c r="H6938" t="s">
        <v>20</v>
      </c>
      <c r="I6938" s="1" t="s">
        <v>152</v>
      </c>
      <c r="J6938" t="s">
        <v>72</v>
      </c>
      <c r="K6938" s="1" t="s">
        <v>22</v>
      </c>
      <c r="L6938" t="s">
        <v>278</v>
      </c>
      <c r="M6938" t="s">
        <v>22</v>
      </c>
      <c r="N6938">
        <v>1</v>
      </c>
      <c r="O6938" t="s">
        <v>232</v>
      </c>
      <c r="P6938">
        <v>0</v>
      </c>
      <c r="Q6938" t="s">
        <v>464</v>
      </c>
      <c r="R6938" t="s">
        <v>234</v>
      </c>
      <c r="S6938" t="s">
        <v>271</v>
      </c>
      <c r="T6938" t="s">
        <v>259</v>
      </c>
      <c r="U6938" t="s">
        <v>443</v>
      </c>
    </row>
    <row r="6939" spans="1:21" x14ac:dyDescent="0.35">
      <c r="A6939" s="2" t="s">
        <v>53</v>
      </c>
      <c r="B6939" s="1" t="s">
        <v>151</v>
      </c>
      <c r="C6939" t="s">
        <v>508</v>
      </c>
      <c r="D6939" s="1" t="s">
        <v>145</v>
      </c>
      <c r="E6939" s="1" t="s">
        <v>25</v>
      </c>
      <c r="F6939" s="1" t="s">
        <v>26</v>
      </c>
      <c r="G6939" s="1" t="s">
        <v>215</v>
      </c>
      <c r="H6939" t="s">
        <v>20</v>
      </c>
      <c r="I6939" s="1" t="s">
        <v>152</v>
      </c>
      <c r="J6939" t="s">
        <v>72</v>
      </c>
      <c r="K6939" s="1" t="s">
        <v>22</v>
      </c>
      <c r="L6939" t="s">
        <v>278</v>
      </c>
      <c r="M6939" t="s">
        <v>22</v>
      </c>
      <c r="N6939">
        <v>1</v>
      </c>
      <c r="O6939" t="s">
        <v>232</v>
      </c>
      <c r="P6939">
        <v>1</v>
      </c>
      <c r="Q6939" t="s">
        <v>464</v>
      </c>
      <c r="R6939" t="s">
        <v>234</v>
      </c>
      <c r="S6939" t="s">
        <v>258</v>
      </c>
      <c r="T6939" t="s">
        <v>259</v>
      </c>
      <c r="U6939" t="s">
        <v>443</v>
      </c>
    </row>
    <row r="6940" spans="1:21" x14ac:dyDescent="0.35">
      <c r="A6940" s="2" t="s">
        <v>53</v>
      </c>
      <c r="B6940" s="1" t="s">
        <v>151</v>
      </c>
      <c r="C6940" t="s">
        <v>508</v>
      </c>
      <c r="D6940" s="1" t="s">
        <v>145</v>
      </c>
      <c r="E6940" s="1" t="s">
        <v>25</v>
      </c>
      <c r="F6940" s="1" t="s">
        <v>26</v>
      </c>
      <c r="G6940" s="1" t="s">
        <v>215</v>
      </c>
      <c r="H6940" t="s">
        <v>20</v>
      </c>
      <c r="I6940" s="1" t="s">
        <v>152</v>
      </c>
      <c r="J6940" t="s">
        <v>72</v>
      </c>
      <c r="K6940" s="1" t="s">
        <v>22</v>
      </c>
      <c r="L6940" t="s">
        <v>363</v>
      </c>
      <c r="M6940" t="s">
        <v>22</v>
      </c>
      <c r="N6940">
        <v>1</v>
      </c>
      <c r="O6940" t="s">
        <v>232</v>
      </c>
      <c r="P6940">
        <v>1</v>
      </c>
      <c r="Q6940" t="s">
        <v>464</v>
      </c>
      <c r="R6940" t="s">
        <v>234</v>
      </c>
      <c r="S6940" t="s">
        <v>258</v>
      </c>
      <c r="T6940" t="s">
        <v>259</v>
      </c>
      <c r="U6940" t="s">
        <v>443</v>
      </c>
    </row>
    <row r="6941" spans="1:21" x14ac:dyDescent="0.35">
      <c r="A6941" s="2" t="s">
        <v>53</v>
      </c>
      <c r="B6941" s="1" t="s">
        <v>151</v>
      </c>
      <c r="C6941" t="s">
        <v>508</v>
      </c>
      <c r="D6941" s="1" t="s">
        <v>145</v>
      </c>
      <c r="E6941" s="1" t="s">
        <v>25</v>
      </c>
      <c r="F6941" s="1" t="s">
        <v>26</v>
      </c>
      <c r="G6941" s="1" t="s">
        <v>215</v>
      </c>
      <c r="H6941" t="s">
        <v>27</v>
      </c>
      <c r="I6941" s="1" t="s">
        <v>152</v>
      </c>
      <c r="J6941" t="s">
        <v>72</v>
      </c>
      <c r="K6941" s="1" t="s">
        <v>22</v>
      </c>
      <c r="L6941" t="s">
        <v>278</v>
      </c>
      <c r="M6941" t="s">
        <v>22</v>
      </c>
      <c r="N6941">
        <v>1</v>
      </c>
      <c r="O6941" t="s">
        <v>232</v>
      </c>
      <c r="P6941">
        <v>1</v>
      </c>
      <c r="Q6941" t="s">
        <v>464</v>
      </c>
      <c r="R6941" t="s">
        <v>234</v>
      </c>
      <c r="S6941" t="s">
        <v>258</v>
      </c>
      <c r="T6941" t="s">
        <v>259</v>
      </c>
      <c r="U6941" t="s">
        <v>444</v>
      </c>
    </row>
    <row r="6942" spans="1:21" x14ac:dyDescent="0.35">
      <c r="A6942" s="2" t="s">
        <v>53</v>
      </c>
      <c r="B6942" s="1" t="s">
        <v>151</v>
      </c>
      <c r="C6942" t="s">
        <v>508</v>
      </c>
      <c r="D6942" s="1" t="s">
        <v>145</v>
      </c>
      <c r="E6942" s="1" t="s">
        <v>25</v>
      </c>
      <c r="F6942" s="1" t="s">
        <v>26</v>
      </c>
      <c r="G6942" s="1" t="s">
        <v>215</v>
      </c>
      <c r="H6942" t="s">
        <v>27</v>
      </c>
      <c r="I6942" s="1" t="s">
        <v>152</v>
      </c>
      <c r="J6942" t="s">
        <v>72</v>
      </c>
      <c r="K6942" s="1" t="s">
        <v>22</v>
      </c>
      <c r="L6942" t="s">
        <v>278</v>
      </c>
      <c r="M6942" t="s">
        <v>22</v>
      </c>
      <c r="N6942">
        <v>1</v>
      </c>
      <c r="O6942" t="s">
        <v>232</v>
      </c>
      <c r="P6942">
        <v>1</v>
      </c>
      <c r="Q6942" t="s">
        <v>464</v>
      </c>
      <c r="R6942" t="s">
        <v>234</v>
      </c>
      <c r="S6942" t="s">
        <v>258</v>
      </c>
      <c r="T6942" t="s">
        <v>259</v>
      </c>
      <c r="U6942" t="s">
        <v>443</v>
      </c>
    </row>
    <row r="6943" spans="1:21" x14ac:dyDescent="0.35">
      <c r="A6943" s="2" t="s">
        <v>53</v>
      </c>
      <c r="B6943" s="1" t="s">
        <v>151</v>
      </c>
      <c r="C6943" t="s">
        <v>508</v>
      </c>
      <c r="D6943" s="1" t="s">
        <v>145</v>
      </c>
      <c r="E6943" s="1" t="s">
        <v>25</v>
      </c>
      <c r="F6943" s="1" t="s">
        <v>26</v>
      </c>
      <c r="G6943" s="1" t="s">
        <v>215</v>
      </c>
      <c r="H6943" t="s">
        <v>36</v>
      </c>
      <c r="I6943" s="1" t="s">
        <v>152</v>
      </c>
      <c r="J6943" t="s">
        <v>72</v>
      </c>
      <c r="K6943" s="1" t="s">
        <v>22</v>
      </c>
      <c r="L6943" t="s">
        <v>278</v>
      </c>
      <c r="M6943" t="s">
        <v>22</v>
      </c>
      <c r="N6943">
        <v>2</v>
      </c>
      <c r="O6943" t="s">
        <v>232</v>
      </c>
      <c r="P6943">
        <v>1</v>
      </c>
      <c r="Q6943" t="s">
        <v>464</v>
      </c>
      <c r="R6943" t="s">
        <v>234</v>
      </c>
      <c r="S6943" t="s">
        <v>258</v>
      </c>
      <c r="T6943" t="s">
        <v>259</v>
      </c>
      <c r="U6943" t="s">
        <v>443</v>
      </c>
    </row>
    <row r="6944" spans="1:21" x14ac:dyDescent="0.35">
      <c r="A6944" s="2" t="s">
        <v>53</v>
      </c>
      <c r="B6944" s="1" t="s">
        <v>151</v>
      </c>
      <c r="C6944" t="s">
        <v>508</v>
      </c>
      <c r="D6944" s="1" t="s">
        <v>145</v>
      </c>
      <c r="E6944" s="1" t="s">
        <v>25</v>
      </c>
      <c r="F6944" s="1" t="s">
        <v>15</v>
      </c>
      <c r="G6944" s="1" t="s">
        <v>215</v>
      </c>
      <c r="H6944" t="s">
        <v>52</v>
      </c>
      <c r="I6944" s="1" t="s">
        <v>152</v>
      </c>
      <c r="J6944" t="s">
        <v>72</v>
      </c>
      <c r="K6944" s="1" t="s">
        <v>22</v>
      </c>
      <c r="L6944" t="s">
        <v>278</v>
      </c>
      <c r="M6944" t="s">
        <v>22</v>
      </c>
      <c r="N6944">
        <v>1</v>
      </c>
      <c r="O6944" t="s">
        <v>232</v>
      </c>
      <c r="P6944">
        <v>0</v>
      </c>
      <c r="Q6944" t="s">
        <v>464</v>
      </c>
      <c r="R6944" t="s">
        <v>234</v>
      </c>
      <c r="S6944" t="s">
        <v>258</v>
      </c>
      <c r="T6944" t="s">
        <v>259</v>
      </c>
      <c r="U6944" t="s">
        <v>443</v>
      </c>
    </row>
    <row r="6945" spans="1:21" x14ac:dyDescent="0.35">
      <c r="A6945" s="2" t="s">
        <v>53</v>
      </c>
      <c r="B6945" s="1" t="s">
        <v>151</v>
      </c>
      <c r="C6945" t="s">
        <v>508</v>
      </c>
      <c r="D6945" s="1" t="s">
        <v>145</v>
      </c>
      <c r="E6945" s="1" t="s">
        <v>25</v>
      </c>
      <c r="F6945" s="1" t="s">
        <v>15</v>
      </c>
      <c r="G6945" s="1" t="s">
        <v>215</v>
      </c>
      <c r="H6945" t="s">
        <v>52</v>
      </c>
      <c r="I6945" s="1" t="s">
        <v>152</v>
      </c>
      <c r="J6945" t="s">
        <v>72</v>
      </c>
      <c r="K6945" s="1" t="s">
        <v>22</v>
      </c>
      <c r="L6945" t="s">
        <v>278</v>
      </c>
      <c r="M6945" t="s">
        <v>22</v>
      </c>
      <c r="N6945">
        <v>2</v>
      </c>
      <c r="O6945" t="s">
        <v>232</v>
      </c>
      <c r="P6945">
        <v>1</v>
      </c>
      <c r="Q6945" t="s">
        <v>464</v>
      </c>
      <c r="R6945" t="s">
        <v>234</v>
      </c>
      <c r="S6945" t="s">
        <v>258</v>
      </c>
      <c r="T6945" t="s">
        <v>259</v>
      </c>
      <c r="U6945" t="s">
        <v>443</v>
      </c>
    </row>
    <row r="6946" spans="1:21" x14ac:dyDescent="0.35">
      <c r="A6946" s="2" t="s">
        <v>53</v>
      </c>
      <c r="B6946" s="1" t="s">
        <v>151</v>
      </c>
      <c r="C6946" t="s">
        <v>508</v>
      </c>
      <c r="D6946" s="1" t="s">
        <v>145</v>
      </c>
      <c r="E6946" s="1" t="s">
        <v>25</v>
      </c>
      <c r="F6946" s="1" t="s">
        <v>15</v>
      </c>
      <c r="G6946" s="1" t="s">
        <v>215</v>
      </c>
      <c r="H6946" t="s">
        <v>16</v>
      </c>
      <c r="I6946" s="1" t="s">
        <v>152</v>
      </c>
      <c r="J6946" t="s">
        <v>72</v>
      </c>
      <c r="K6946" s="1" t="s">
        <v>22</v>
      </c>
      <c r="L6946" t="s">
        <v>278</v>
      </c>
      <c r="M6946" t="s">
        <v>22</v>
      </c>
      <c r="N6946">
        <v>1</v>
      </c>
      <c r="O6946" t="s">
        <v>232</v>
      </c>
      <c r="P6946">
        <v>1</v>
      </c>
      <c r="Q6946" t="s">
        <v>464</v>
      </c>
      <c r="R6946" t="s">
        <v>234</v>
      </c>
      <c r="S6946" t="s">
        <v>258</v>
      </c>
      <c r="T6946" t="s">
        <v>259</v>
      </c>
      <c r="U6946" t="s">
        <v>443</v>
      </c>
    </row>
    <row r="6947" spans="1:21" x14ac:dyDescent="0.35">
      <c r="A6947" s="2" t="s">
        <v>53</v>
      </c>
      <c r="B6947" s="1" t="s">
        <v>151</v>
      </c>
      <c r="C6947" t="s">
        <v>508</v>
      </c>
      <c r="D6947" s="1" t="s">
        <v>145</v>
      </c>
      <c r="E6947" s="1" t="s">
        <v>25</v>
      </c>
      <c r="F6947" s="1" t="s">
        <v>15</v>
      </c>
      <c r="G6947" s="1" t="s">
        <v>215</v>
      </c>
      <c r="H6947" t="s">
        <v>20</v>
      </c>
      <c r="I6947" s="1" t="s">
        <v>152</v>
      </c>
      <c r="J6947" t="s">
        <v>72</v>
      </c>
      <c r="K6947" s="1" t="s">
        <v>22</v>
      </c>
      <c r="L6947" t="s">
        <v>278</v>
      </c>
      <c r="M6947" t="s">
        <v>22</v>
      </c>
      <c r="N6947">
        <v>1</v>
      </c>
      <c r="O6947" t="s">
        <v>232</v>
      </c>
      <c r="P6947">
        <v>0</v>
      </c>
      <c r="Q6947" t="s">
        <v>464</v>
      </c>
      <c r="R6947" t="s">
        <v>234</v>
      </c>
      <c r="S6947" t="s">
        <v>258</v>
      </c>
      <c r="T6947" t="s">
        <v>259</v>
      </c>
      <c r="U6947" t="s">
        <v>443</v>
      </c>
    </row>
    <row r="6948" spans="1:21" x14ac:dyDescent="0.35">
      <c r="A6948" s="2" t="s">
        <v>53</v>
      </c>
      <c r="B6948" s="1" t="s">
        <v>151</v>
      </c>
      <c r="C6948" t="s">
        <v>508</v>
      </c>
      <c r="D6948" s="1" t="s">
        <v>145</v>
      </c>
      <c r="E6948" s="1" t="s">
        <v>25</v>
      </c>
      <c r="F6948" s="1" t="s">
        <v>15</v>
      </c>
      <c r="G6948" s="1" t="s">
        <v>215</v>
      </c>
      <c r="H6948" t="s">
        <v>20</v>
      </c>
      <c r="I6948" s="1" t="s">
        <v>152</v>
      </c>
      <c r="J6948" t="s">
        <v>72</v>
      </c>
      <c r="K6948" s="1" t="s">
        <v>22</v>
      </c>
      <c r="L6948" t="s">
        <v>278</v>
      </c>
      <c r="M6948" t="s">
        <v>22</v>
      </c>
      <c r="N6948">
        <v>1</v>
      </c>
      <c r="O6948" t="s">
        <v>232</v>
      </c>
      <c r="P6948">
        <v>1</v>
      </c>
      <c r="Q6948" t="s">
        <v>464</v>
      </c>
      <c r="R6948" t="s">
        <v>234</v>
      </c>
      <c r="S6948" t="s">
        <v>258</v>
      </c>
      <c r="T6948" t="s">
        <v>259</v>
      </c>
      <c r="U6948" t="s">
        <v>443</v>
      </c>
    </row>
    <row r="6949" spans="1:21" x14ac:dyDescent="0.35">
      <c r="A6949" s="2" t="s">
        <v>53</v>
      </c>
      <c r="B6949" s="1" t="s">
        <v>151</v>
      </c>
      <c r="C6949" t="s">
        <v>508</v>
      </c>
      <c r="D6949" s="1" t="s">
        <v>145</v>
      </c>
      <c r="E6949" s="1" t="s">
        <v>25</v>
      </c>
      <c r="F6949" s="1" t="s">
        <v>15</v>
      </c>
      <c r="G6949" s="1" t="s">
        <v>215</v>
      </c>
      <c r="H6949" t="s">
        <v>27</v>
      </c>
      <c r="I6949" s="1" t="s">
        <v>152</v>
      </c>
      <c r="J6949" t="s">
        <v>72</v>
      </c>
      <c r="K6949" s="1" t="s">
        <v>22</v>
      </c>
      <c r="L6949" t="s">
        <v>278</v>
      </c>
      <c r="M6949" t="s">
        <v>22</v>
      </c>
      <c r="N6949">
        <v>1</v>
      </c>
      <c r="O6949" t="s">
        <v>232</v>
      </c>
      <c r="P6949">
        <v>0</v>
      </c>
      <c r="Q6949" t="s">
        <v>464</v>
      </c>
      <c r="R6949" t="s">
        <v>234</v>
      </c>
      <c r="S6949" t="s">
        <v>258</v>
      </c>
      <c r="T6949" t="s">
        <v>259</v>
      </c>
      <c r="U6949" t="s">
        <v>443</v>
      </c>
    </row>
    <row r="6950" spans="1:21" x14ac:dyDescent="0.35">
      <c r="A6950" s="2" t="s">
        <v>53</v>
      </c>
      <c r="B6950" s="1" t="s">
        <v>151</v>
      </c>
      <c r="C6950" t="s">
        <v>508</v>
      </c>
      <c r="D6950" s="1" t="s">
        <v>145</v>
      </c>
      <c r="E6950" s="1" t="s">
        <v>25</v>
      </c>
      <c r="F6950" s="1" t="s">
        <v>15</v>
      </c>
      <c r="G6950" s="1" t="s">
        <v>215</v>
      </c>
      <c r="H6950" t="s">
        <v>27</v>
      </c>
      <c r="I6950" s="1" t="s">
        <v>152</v>
      </c>
      <c r="J6950" t="s">
        <v>72</v>
      </c>
      <c r="K6950" s="1" t="s">
        <v>22</v>
      </c>
      <c r="L6950" t="s">
        <v>278</v>
      </c>
      <c r="M6950" t="s">
        <v>22</v>
      </c>
      <c r="N6950">
        <v>2</v>
      </c>
      <c r="O6950" t="s">
        <v>232</v>
      </c>
      <c r="P6950">
        <v>1</v>
      </c>
      <c r="Q6950" t="s">
        <v>464</v>
      </c>
      <c r="R6950" t="s">
        <v>234</v>
      </c>
      <c r="S6950" t="s">
        <v>258</v>
      </c>
      <c r="T6950" t="s">
        <v>259</v>
      </c>
      <c r="U6950" t="s">
        <v>443</v>
      </c>
    </row>
    <row r="6951" spans="1:21" x14ac:dyDescent="0.35">
      <c r="A6951" s="2" t="s">
        <v>53</v>
      </c>
      <c r="B6951" s="1" t="s">
        <v>151</v>
      </c>
      <c r="C6951" t="s">
        <v>508</v>
      </c>
      <c r="D6951" s="1" t="s">
        <v>145</v>
      </c>
      <c r="E6951" s="1" t="s">
        <v>25</v>
      </c>
      <c r="F6951" s="1" t="s">
        <v>15</v>
      </c>
      <c r="G6951" s="1" t="s">
        <v>215</v>
      </c>
      <c r="H6951" t="s">
        <v>27</v>
      </c>
      <c r="I6951" s="1" t="s">
        <v>152</v>
      </c>
      <c r="J6951" t="s">
        <v>72</v>
      </c>
      <c r="K6951" s="1" t="s">
        <v>22</v>
      </c>
      <c r="L6951" t="s">
        <v>363</v>
      </c>
      <c r="M6951" t="s">
        <v>22</v>
      </c>
      <c r="N6951">
        <v>1</v>
      </c>
      <c r="O6951" t="s">
        <v>232</v>
      </c>
      <c r="P6951">
        <v>0</v>
      </c>
      <c r="Q6951" t="s">
        <v>464</v>
      </c>
      <c r="R6951" t="s">
        <v>234</v>
      </c>
      <c r="S6951" t="s">
        <v>258</v>
      </c>
      <c r="T6951" t="s">
        <v>259</v>
      </c>
      <c r="U6951" t="s">
        <v>443</v>
      </c>
    </row>
    <row r="6952" spans="1:21" x14ac:dyDescent="0.35">
      <c r="A6952" s="2" t="s">
        <v>53</v>
      </c>
      <c r="B6952" s="1" t="s">
        <v>151</v>
      </c>
      <c r="C6952" t="s">
        <v>508</v>
      </c>
      <c r="D6952" s="1" t="s">
        <v>145</v>
      </c>
      <c r="E6952" s="1" t="s">
        <v>25</v>
      </c>
      <c r="F6952" s="1" t="s">
        <v>15</v>
      </c>
      <c r="G6952" s="1" t="s">
        <v>215</v>
      </c>
      <c r="H6952" t="s">
        <v>30</v>
      </c>
      <c r="I6952" s="1" t="s">
        <v>152</v>
      </c>
      <c r="J6952" t="s">
        <v>72</v>
      </c>
      <c r="K6952" s="1" t="s">
        <v>22</v>
      </c>
      <c r="L6952" t="s">
        <v>278</v>
      </c>
      <c r="M6952" t="s">
        <v>22</v>
      </c>
      <c r="N6952">
        <v>1</v>
      </c>
      <c r="O6952" t="s">
        <v>232</v>
      </c>
      <c r="P6952">
        <v>0</v>
      </c>
      <c r="Q6952" t="s">
        <v>464</v>
      </c>
      <c r="R6952" t="s">
        <v>234</v>
      </c>
      <c r="S6952" t="s">
        <v>258</v>
      </c>
      <c r="T6952" t="s">
        <v>259</v>
      </c>
      <c r="U6952" t="s">
        <v>443</v>
      </c>
    </row>
    <row r="6953" spans="1:21" x14ac:dyDescent="0.35">
      <c r="A6953" s="2" t="s">
        <v>53</v>
      </c>
      <c r="B6953" s="1" t="s">
        <v>151</v>
      </c>
      <c r="C6953" t="s">
        <v>508</v>
      </c>
      <c r="D6953" s="1" t="s">
        <v>145</v>
      </c>
      <c r="E6953" s="1" t="s">
        <v>25</v>
      </c>
      <c r="F6953" s="1" t="s">
        <v>15</v>
      </c>
      <c r="G6953" s="1" t="s">
        <v>215</v>
      </c>
      <c r="H6953" t="s">
        <v>36</v>
      </c>
      <c r="I6953" s="1" t="s">
        <v>152</v>
      </c>
      <c r="J6953" t="s">
        <v>72</v>
      </c>
      <c r="K6953" s="1" t="s">
        <v>22</v>
      </c>
      <c r="L6953" t="s">
        <v>278</v>
      </c>
      <c r="M6953" t="s">
        <v>22</v>
      </c>
      <c r="N6953">
        <v>1</v>
      </c>
      <c r="O6953" t="s">
        <v>232</v>
      </c>
      <c r="P6953">
        <v>1</v>
      </c>
      <c r="Q6953" t="s">
        <v>464</v>
      </c>
      <c r="R6953" t="s">
        <v>234</v>
      </c>
      <c r="S6953" t="s">
        <v>258</v>
      </c>
      <c r="T6953" t="s">
        <v>259</v>
      </c>
      <c r="U6953" t="s">
        <v>443</v>
      </c>
    </row>
    <row r="6954" spans="1:21" x14ac:dyDescent="0.35">
      <c r="A6954" s="2" t="s">
        <v>53</v>
      </c>
      <c r="B6954" s="1" t="s">
        <v>151</v>
      </c>
      <c r="C6954" t="s">
        <v>508</v>
      </c>
      <c r="D6954" s="1" t="s">
        <v>145</v>
      </c>
      <c r="E6954" s="1" t="s">
        <v>25</v>
      </c>
      <c r="F6954" s="1" t="s">
        <v>29</v>
      </c>
      <c r="G6954" s="1" t="s">
        <v>29</v>
      </c>
      <c r="H6954" t="s">
        <v>30</v>
      </c>
      <c r="I6954" s="1" t="s">
        <v>152</v>
      </c>
      <c r="J6954" t="s">
        <v>72</v>
      </c>
      <c r="K6954" s="1" t="s">
        <v>22</v>
      </c>
      <c r="L6954" t="s">
        <v>278</v>
      </c>
      <c r="M6954" t="s">
        <v>22</v>
      </c>
      <c r="N6954">
        <v>1</v>
      </c>
      <c r="O6954" t="s">
        <v>234</v>
      </c>
      <c r="P6954">
        <v>1</v>
      </c>
      <c r="Q6954" t="s">
        <v>464</v>
      </c>
      <c r="R6954" t="s">
        <v>234</v>
      </c>
      <c r="S6954" t="s">
        <v>258</v>
      </c>
      <c r="T6954" t="s">
        <v>259</v>
      </c>
      <c r="U6954" t="s">
        <v>443</v>
      </c>
    </row>
    <row r="6955" spans="1:21" x14ac:dyDescent="0.35">
      <c r="A6955" s="2" t="s">
        <v>53</v>
      </c>
      <c r="B6955" s="1" t="s">
        <v>151</v>
      </c>
      <c r="C6955" t="s">
        <v>508</v>
      </c>
      <c r="D6955" s="1" t="s">
        <v>145</v>
      </c>
      <c r="E6955" s="1" t="s">
        <v>25</v>
      </c>
      <c r="F6955" s="1" t="s">
        <v>21</v>
      </c>
      <c r="G6955" s="1" t="s">
        <v>29</v>
      </c>
      <c r="H6955" t="s">
        <v>52</v>
      </c>
      <c r="I6955" s="1" t="s">
        <v>152</v>
      </c>
      <c r="J6955" t="s">
        <v>72</v>
      </c>
      <c r="K6955" s="1" t="s">
        <v>22</v>
      </c>
      <c r="L6955" t="s">
        <v>278</v>
      </c>
      <c r="M6955" t="s">
        <v>22</v>
      </c>
      <c r="N6955">
        <v>2</v>
      </c>
      <c r="O6955" t="s">
        <v>232</v>
      </c>
      <c r="P6955">
        <v>0</v>
      </c>
      <c r="Q6955" t="s">
        <v>464</v>
      </c>
      <c r="R6955" t="s">
        <v>234</v>
      </c>
      <c r="S6955" t="s">
        <v>258</v>
      </c>
      <c r="T6955" t="s">
        <v>259</v>
      </c>
      <c r="U6955" t="s">
        <v>443</v>
      </c>
    </row>
    <row r="6956" spans="1:21" x14ac:dyDescent="0.35">
      <c r="A6956" s="2" t="s">
        <v>53</v>
      </c>
      <c r="B6956" s="1" t="s">
        <v>151</v>
      </c>
      <c r="C6956" t="s">
        <v>508</v>
      </c>
      <c r="D6956" s="1" t="s">
        <v>145</v>
      </c>
      <c r="E6956" s="1" t="s">
        <v>25</v>
      </c>
      <c r="F6956" s="1" t="s">
        <v>21</v>
      </c>
      <c r="G6956" s="1" t="s">
        <v>29</v>
      </c>
      <c r="H6956" t="s">
        <v>52</v>
      </c>
      <c r="I6956" s="1" t="s">
        <v>152</v>
      </c>
      <c r="J6956" t="s">
        <v>72</v>
      </c>
      <c r="K6956" s="1" t="s">
        <v>22</v>
      </c>
      <c r="L6956" t="s">
        <v>278</v>
      </c>
      <c r="M6956" t="s">
        <v>22</v>
      </c>
      <c r="N6956">
        <v>1</v>
      </c>
      <c r="O6956" t="s">
        <v>232</v>
      </c>
      <c r="P6956">
        <v>1</v>
      </c>
      <c r="Q6956" t="s">
        <v>464</v>
      </c>
      <c r="R6956" t="s">
        <v>234</v>
      </c>
      <c r="S6956" t="s">
        <v>258</v>
      </c>
      <c r="T6956" t="s">
        <v>259</v>
      </c>
      <c r="U6956" t="s">
        <v>443</v>
      </c>
    </row>
    <row r="6957" spans="1:21" x14ac:dyDescent="0.35">
      <c r="A6957" s="2" t="s">
        <v>53</v>
      </c>
      <c r="B6957" s="1" t="s">
        <v>151</v>
      </c>
      <c r="C6957" t="s">
        <v>508</v>
      </c>
      <c r="D6957" s="1" t="s">
        <v>145</v>
      </c>
      <c r="E6957" s="1" t="s">
        <v>25</v>
      </c>
      <c r="F6957" s="1" t="s">
        <v>21</v>
      </c>
      <c r="G6957" s="1" t="s">
        <v>29</v>
      </c>
      <c r="H6957" t="s">
        <v>52</v>
      </c>
      <c r="I6957" s="1" t="s">
        <v>152</v>
      </c>
      <c r="J6957" t="s">
        <v>72</v>
      </c>
      <c r="K6957" s="1" t="s">
        <v>22</v>
      </c>
      <c r="L6957" t="s">
        <v>363</v>
      </c>
      <c r="M6957" t="s">
        <v>22</v>
      </c>
      <c r="N6957">
        <v>1</v>
      </c>
      <c r="O6957" t="s">
        <v>232</v>
      </c>
      <c r="P6957">
        <v>1</v>
      </c>
      <c r="Q6957" t="s">
        <v>464</v>
      </c>
      <c r="R6957" t="s">
        <v>234</v>
      </c>
      <c r="S6957" t="s">
        <v>258</v>
      </c>
      <c r="T6957" t="s">
        <v>259</v>
      </c>
      <c r="U6957" t="s">
        <v>443</v>
      </c>
    </row>
    <row r="6958" spans="1:21" x14ac:dyDescent="0.35">
      <c r="A6958" s="2" t="s">
        <v>53</v>
      </c>
      <c r="B6958" s="1" t="s">
        <v>151</v>
      </c>
      <c r="C6958" t="s">
        <v>508</v>
      </c>
      <c r="D6958" s="1" t="s">
        <v>145</v>
      </c>
      <c r="E6958" s="1" t="s">
        <v>25</v>
      </c>
      <c r="F6958" s="1" t="s">
        <v>21</v>
      </c>
      <c r="G6958" s="1" t="s">
        <v>29</v>
      </c>
      <c r="H6958" t="s">
        <v>16</v>
      </c>
      <c r="I6958" s="1" t="s">
        <v>152</v>
      </c>
      <c r="J6958" t="s">
        <v>72</v>
      </c>
      <c r="K6958" s="1" t="s">
        <v>75</v>
      </c>
      <c r="L6958" t="s">
        <v>278</v>
      </c>
      <c r="M6958" t="s">
        <v>98</v>
      </c>
      <c r="N6958">
        <v>1</v>
      </c>
      <c r="O6958" t="s">
        <v>232</v>
      </c>
      <c r="P6958">
        <v>1</v>
      </c>
      <c r="Q6958" t="s">
        <v>464</v>
      </c>
      <c r="R6958" t="s">
        <v>234</v>
      </c>
      <c r="S6958" t="s">
        <v>258</v>
      </c>
      <c r="T6958" t="s">
        <v>259</v>
      </c>
      <c r="U6958" t="s">
        <v>443</v>
      </c>
    </row>
    <row r="6959" spans="1:21" x14ac:dyDescent="0.35">
      <c r="A6959" s="2" t="s">
        <v>53</v>
      </c>
      <c r="B6959" s="1" t="s">
        <v>151</v>
      </c>
      <c r="C6959" t="s">
        <v>508</v>
      </c>
      <c r="D6959" s="1" t="s">
        <v>145</v>
      </c>
      <c r="E6959" s="1" t="s">
        <v>25</v>
      </c>
      <c r="F6959" s="1" t="s">
        <v>21</v>
      </c>
      <c r="G6959" s="1" t="s">
        <v>29</v>
      </c>
      <c r="H6959" t="s">
        <v>20</v>
      </c>
      <c r="I6959" s="1" t="s">
        <v>152</v>
      </c>
      <c r="J6959" t="s">
        <v>72</v>
      </c>
      <c r="K6959" s="1" t="s">
        <v>22</v>
      </c>
      <c r="L6959" t="s">
        <v>278</v>
      </c>
      <c r="M6959" t="s">
        <v>22</v>
      </c>
      <c r="N6959">
        <v>1</v>
      </c>
      <c r="O6959" t="s">
        <v>232</v>
      </c>
      <c r="P6959">
        <v>1</v>
      </c>
      <c r="Q6959" t="s">
        <v>464</v>
      </c>
      <c r="R6959" t="s">
        <v>234</v>
      </c>
      <c r="S6959" t="s">
        <v>258</v>
      </c>
      <c r="T6959" t="s">
        <v>259</v>
      </c>
      <c r="U6959" t="s">
        <v>443</v>
      </c>
    </row>
    <row r="6960" spans="1:21" x14ac:dyDescent="0.35">
      <c r="A6960" s="2" t="s">
        <v>53</v>
      </c>
      <c r="B6960" s="1" t="s">
        <v>151</v>
      </c>
      <c r="C6960" t="s">
        <v>508</v>
      </c>
      <c r="D6960" s="1" t="s">
        <v>145</v>
      </c>
      <c r="E6960" s="1" t="s">
        <v>25</v>
      </c>
      <c r="F6960" s="1" t="s">
        <v>21</v>
      </c>
      <c r="G6960" s="1" t="s">
        <v>29</v>
      </c>
      <c r="H6960" t="s">
        <v>20</v>
      </c>
      <c r="I6960" s="1" t="s">
        <v>152</v>
      </c>
      <c r="J6960" t="s">
        <v>72</v>
      </c>
      <c r="K6960" s="1" t="s">
        <v>22</v>
      </c>
      <c r="L6960" t="s">
        <v>278</v>
      </c>
      <c r="M6960" t="s">
        <v>22</v>
      </c>
      <c r="N6960">
        <v>1</v>
      </c>
      <c r="O6960" t="s">
        <v>232</v>
      </c>
      <c r="P6960">
        <v>1</v>
      </c>
      <c r="Q6960" t="s">
        <v>464</v>
      </c>
      <c r="R6960" t="s">
        <v>234</v>
      </c>
      <c r="S6960" t="s">
        <v>271</v>
      </c>
      <c r="T6960" t="s">
        <v>259</v>
      </c>
      <c r="U6960" t="s">
        <v>443</v>
      </c>
    </row>
    <row r="6961" spans="1:21" x14ac:dyDescent="0.35">
      <c r="A6961" s="2" t="s">
        <v>53</v>
      </c>
      <c r="B6961" s="1" t="s">
        <v>151</v>
      </c>
      <c r="C6961" t="s">
        <v>508</v>
      </c>
      <c r="D6961" s="1" t="s">
        <v>145</v>
      </c>
      <c r="E6961" s="1" t="s">
        <v>25</v>
      </c>
      <c r="F6961" s="1" t="s">
        <v>21</v>
      </c>
      <c r="G6961" s="1" t="s">
        <v>29</v>
      </c>
      <c r="H6961" t="s">
        <v>27</v>
      </c>
      <c r="I6961" s="1" t="s">
        <v>152</v>
      </c>
      <c r="J6961" t="s">
        <v>72</v>
      </c>
      <c r="K6961" s="1" t="s">
        <v>22</v>
      </c>
      <c r="L6961" t="s">
        <v>278</v>
      </c>
      <c r="M6961" t="s">
        <v>22</v>
      </c>
      <c r="N6961">
        <v>1</v>
      </c>
      <c r="O6961" t="s">
        <v>232</v>
      </c>
      <c r="P6961">
        <v>1</v>
      </c>
      <c r="Q6961" t="s">
        <v>464</v>
      </c>
      <c r="R6961" t="s">
        <v>234</v>
      </c>
      <c r="S6961" t="s">
        <v>258</v>
      </c>
      <c r="T6961" t="s">
        <v>259</v>
      </c>
      <c r="U6961" t="s">
        <v>443</v>
      </c>
    </row>
    <row r="6962" spans="1:21" x14ac:dyDescent="0.35">
      <c r="A6962" s="2" t="s">
        <v>53</v>
      </c>
      <c r="B6962" s="1" t="s">
        <v>151</v>
      </c>
      <c r="C6962" t="s">
        <v>508</v>
      </c>
      <c r="D6962" s="1" t="s">
        <v>146</v>
      </c>
      <c r="E6962" s="1" t="s">
        <v>14</v>
      </c>
      <c r="F6962" s="1" t="s">
        <v>26</v>
      </c>
      <c r="G6962" s="1" t="s">
        <v>215</v>
      </c>
      <c r="H6962" t="s">
        <v>52</v>
      </c>
      <c r="I6962" s="1" t="s">
        <v>152</v>
      </c>
      <c r="J6962" t="s">
        <v>72</v>
      </c>
      <c r="K6962" s="1" t="s">
        <v>22</v>
      </c>
      <c r="L6962" t="s">
        <v>278</v>
      </c>
      <c r="M6962" t="s">
        <v>22</v>
      </c>
      <c r="N6962">
        <v>1</v>
      </c>
      <c r="O6962" t="s">
        <v>232</v>
      </c>
      <c r="P6962">
        <v>0</v>
      </c>
      <c r="Q6962" t="s">
        <v>464</v>
      </c>
      <c r="R6962" t="s">
        <v>234</v>
      </c>
      <c r="S6962" t="s">
        <v>258</v>
      </c>
      <c r="T6962" t="s">
        <v>259</v>
      </c>
      <c r="U6962" t="s">
        <v>443</v>
      </c>
    </row>
    <row r="6963" spans="1:21" x14ac:dyDescent="0.35">
      <c r="A6963" s="2" t="s">
        <v>53</v>
      </c>
      <c r="B6963" s="1" t="s">
        <v>151</v>
      </c>
      <c r="C6963" t="s">
        <v>508</v>
      </c>
      <c r="D6963" s="1" t="s">
        <v>146</v>
      </c>
      <c r="E6963" s="1" t="s">
        <v>14</v>
      </c>
      <c r="F6963" s="1" t="s">
        <v>26</v>
      </c>
      <c r="G6963" s="1" t="s">
        <v>215</v>
      </c>
      <c r="H6963" t="s">
        <v>52</v>
      </c>
      <c r="I6963" s="1" t="s">
        <v>152</v>
      </c>
      <c r="J6963" t="s">
        <v>72</v>
      </c>
      <c r="K6963" s="1" t="s">
        <v>22</v>
      </c>
      <c r="L6963" t="s">
        <v>278</v>
      </c>
      <c r="M6963" t="s">
        <v>22</v>
      </c>
      <c r="N6963">
        <v>1</v>
      </c>
      <c r="O6963" t="s">
        <v>232</v>
      </c>
      <c r="P6963">
        <v>1</v>
      </c>
      <c r="Q6963" t="s">
        <v>464</v>
      </c>
      <c r="R6963" t="s">
        <v>234</v>
      </c>
      <c r="S6963" t="s">
        <v>258</v>
      </c>
      <c r="T6963" t="s">
        <v>259</v>
      </c>
      <c r="U6963" t="s">
        <v>443</v>
      </c>
    </row>
    <row r="6964" spans="1:21" x14ac:dyDescent="0.35">
      <c r="A6964" s="2" t="s">
        <v>53</v>
      </c>
      <c r="B6964" s="1" t="s">
        <v>151</v>
      </c>
      <c r="C6964" t="s">
        <v>508</v>
      </c>
      <c r="D6964" s="1" t="s">
        <v>146</v>
      </c>
      <c r="E6964" s="1" t="s">
        <v>14</v>
      </c>
      <c r="F6964" s="1" t="s">
        <v>26</v>
      </c>
      <c r="G6964" s="1" t="s">
        <v>215</v>
      </c>
      <c r="H6964" t="s">
        <v>16</v>
      </c>
      <c r="I6964" s="1" t="s">
        <v>152</v>
      </c>
      <c r="J6964" t="s">
        <v>72</v>
      </c>
      <c r="K6964" s="1" t="s">
        <v>22</v>
      </c>
      <c r="L6964" t="s">
        <v>278</v>
      </c>
      <c r="M6964" t="s">
        <v>22</v>
      </c>
      <c r="N6964">
        <v>2</v>
      </c>
      <c r="O6964" t="s">
        <v>232</v>
      </c>
      <c r="P6964">
        <v>0</v>
      </c>
      <c r="Q6964" t="s">
        <v>464</v>
      </c>
      <c r="R6964" t="s">
        <v>234</v>
      </c>
      <c r="S6964" t="s">
        <v>258</v>
      </c>
      <c r="T6964" t="s">
        <v>259</v>
      </c>
      <c r="U6964" t="s">
        <v>443</v>
      </c>
    </row>
    <row r="6965" spans="1:21" x14ac:dyDescent="0.35">
      <c r="A6965" s="2" t="s">
        <v>53</v>
      </c>
      <c r="B6965" s="1" t="s">
        <v>151</v>
      </c>
      <c r="C6965" t="s">
        <v>508</v>
      </c>
      <c r="D6965" s="1" t="s">
        <v>146</v>
      </c>
      <c r="E6965" s="1" t="s">
        <v>14</v>
      </c>
      <c r="F6965" s="1" t="s">
        <v>26</v>
      </c>
      <c r="G6965" s="1" t="s">
        <v>215</v>
      </c>
      <c r="H6965" t="s">
        <v>20</v>
      </c>
      <c r="I6965" s="1" t="s">
        <v>152</v>
      </c>
      <c r="J6965" t="s">
        <v>72</v>
      </c>
      <c r="K6965" s="1" t="s">
        <v>22</v>
      </c>
      <c r="L6965" t="s">
        <v>278</v>
      </c>
      <c r="M6965" t="s">
        <v>79</v>
      </c>
      <c r="N6965">
        <v>1</v>
      </c>
      <c r="O6965" t="s">
        <v>232</v>
      </c>
      <c r="P6965">
        <v>1</v>
      </c>
      <c r="Q6965" t="s">
        <v>464</v>
      </c>
      <c r="R6965" t="s">
        <v>234</v>
      </c>
      <c r="S6965" t="s">
        <v>258</v>
      </c>
      <c r="T6965" t="s">
        <v>259</v>
      </c>
      <c r="U6965" t="s">
        <v>443</v>
      </c>
    </row>
    <row r="6966" spans="1:21" x14ac:dyDescent="0.35">
      <c r="A6966" s="2" t="s">
        <v>53</v>
      </c>
      <c r="B6966" s="1" t="s">
        <v>151</v>
      </c>
      <c r="C6966" t="s">
        <v>508</v>
      </c>
      <c r="D6966" s="1" t="s">
        <v>146</v>
      </c>
      <c r="E6966" s="1" t="s">
        <v>14</v>
      </c>
      <c r="F6966" s="1" t="s">
        <v>15</v>
      </c>
      <c r="G6966" s="1" t="s">
        <v>215</v>
      </c>
      <c r="H6966" t="s">
        <v>52</v>
      </c>
      <c r="I6966" s="1" t="s">
        <v>152</v>
      </c>
      <c r="J6966" t="s">
        <v>72</v>
      </c>
      <c r="K6966" s="1" t="s">
        <v>22</v>
      </c>
      <c r="L6966" t="s">
        <v>278</v>
      </c>
      <c r="M6966" t="s">
        <v>23</v>
      </c>
      <c r="N6966">
        <v>1</v>
      </c>
      <c r="O6966" t="s">
        <v>232</v>
      </c>
      <c r="P6966">
        <v>0</v>
      </c>
      <c r="Q6966" t="s">
        <v>464</v>
      </c>
      <c r="R6966" t="s">
        <v>234</v>
      </c>
      <c r="S6966" t="s">
        <v>258</v>
      </c>
      <c r="T6966" t="s">
        <v>259</v>
      </c>
      <c r="U6966" t="s">
        <v>443</v>
      </c>
    </row>
    <row r="6967" spans="1:21" x14ac:dyDescent="0.35">
      <c r="A6967" s="2" t="s">
        <v>53</v>
      </c>
      <c r="B6967" s="1" t="s">
        <v>151</v>
      </c>
      <c r="C6967" t="s">
        <v>508</v>
      </c>
      <c r="D6967" s="1" t="s">
        <v>146</v>
      </c>
      <c r="E6967" s="1" t="s">
        <v>14</v>
      </c>
      <c r="F6967" s="1" t="s">
        <v>15</v>
      </c>
      <c r="G6967" s="1" t="s">
        <v>215</v>
      </c>
      <c r="H6967" t="s">
        <v>20</v>
      </c>
      <c r="I6967" s="1" t="s">
        <v>152</v>
      </c>
      <c r="J6967" t="s">
        <v>72</v>
      </c>
      <c r="K6967" s="1" t="s">
        <v>22</v>
      </c>
      <c r="L6967" t="s">
        <v>278</v>
      </c>
      <c r="M6967" t="s">
        <v>23</v>
      </c>
      <c r="N6967">
        <v>1</v>
      </c>
      <c r="O6967" t="s">
        <v>232</v>
      </c>
      <c r="P6967">
        <v>1</v>
      </c>
      <c r="Q6967" t="s">
        <v>464</v>
      </c>
      <c r="R6967" t="s">
        <v>234</v>
      </c>
      <c r="S6967" t="s">
        <v>258</v>
      </c>
      <c r="T6967" t="s">
        <v>259</v>
      </c>
      <c r="U6967" t="s">
        <v>443</v>
      </c>
    </row>
    <row r="6968" spans="1:21" x14ac:dyDescent="0.35">
      <c r="A6968" s="2" t="s">
        <v>53</v>
      </c>
      <c r="B6968" s="1" t="s">
        <v>151</v>
      </c>
      <c r="C6968" t="s">
        <v>508</v>
      </c>
      <c r="D6968" s="1" t="s">
        <v>146</v>
      </c>
      <c r="E6968" s="1" t="s">
        <v>14</v>
      </c>
      <c r="F6968" s="1" t="s">
        <v>15</v>
      </c>
      <c r="G6968" s="1" t="s">
        <v>215</v>
      </c>
      <c r="H6968" t="s">
        <v>20</v>
      </c>
      <c r="I6968" s="1" t="s">
        <v>152</v>
      </c>
      <c r="J6968" t="s">
        <v>72</v>
      </c>
      <c r="K6968" s="1" t="s">
        <v>22</v>
      </c>
      <c r="L6968" t="s">
        <v>278</v>
      </c>
      <c r="M6968" t="s">
        <v>22</v>
      </c>
      <c r="N6968">
        <v>1</v>
      </c>
      <c r="O6968" t="s">
        <v>232</v>
      </c>
      <c r="P6968">
        <v>1</v>
      </c>
      <c r="Q6968" t="s">
        <v>464</v>
      </c>
      <c r="R6968" t="s">
        <v>234</v>
      </c>
      <c r="S6968" t="s">
        <v>258</v>
      </c>
      <c r="T6968" t="s">
        <v>259</v>
      </c>
      <c r="U6968" t="s">
        <v>443</v>
      </c>
    </row>
    <row r="6969" spans="1:21" x14ac:dyDescent="0.35">
      <c r="A6969" s="2" t="s">
        <v>53</v>
      </c>
      <c r="B6969" s="1" t="s">
        <v>151</v>
      </c>
      <c r="C6969" t="s">
        <v>508</v>
      </c>
      <c r="D6969" s="1" t="s">
        <v>146</v>
      </c>
      <c r="E6969" s="1" t="s">
        <v>14</v>
      </c>
      <c r="F6969" s="1" t="s">
        <v>21</v>
      </c>
      <c r="G6969" s="1" t="s">
        <v>29</v>
      </c>
      <c r="H6969" t="s">
        <v>52</v>
      </c>
      <c r="I6969" s="1" t="s">
        <v>152</v>
      </c>
      <c r="J6969" t="s">
        <v>72</v>
      </c>
      <c r="K6969" s="1" t="s">
        <v>22</v>
      </c>
      <c r="L6969" t="s">
        <v>278</v>
      </c>
      <c r="M6969" t="s">
        <v>22</v>
      </c>
      <c r="N6969">
        <v>1</v>
      </c>
      <c r="O6969" t="s">
        <v>232</v>
      </c>
      <c r="P6969">
        <v>0</v>
      </c>
      <c r="Q6969" t="s">
        <v>464</v>
      </c>
      <c r="R6969" t="s">
        <v>234</v>
      </c>
      <c r="S6969" t="s">
        <v>258</v>
      </c>
      <c r="T6969" t="s">
        <v>259</v>
      </c>
      <c r="U6969" t="s">
        <v>443</v>
      </c>
    </row>
    <row r="6970" spans="1:21" x14ac:dyDescent="0.35">
      <c r="A6970" s="2" t="s">
        <v>53</v>
      </c>
      <c r="B6970" s="1" t="s">
        <v>151</v>
      </c>
      <c r="C6970" t="s">
        <v>508</v>
      </c>
      <c r="D6970" s="1" t="s">
        <v>146</v>
      </c>
      <c r="E6970" s="1" t="s">
        <v>25</v>
      </c>
      <c r="F6970" s="1" t="s">
        <v>33</v>
      </c>
      <c r="G6970" s="1" t="s">
        <v>214</v>
      </c>
      <c r="H6970" t="s">
        <v>52</v>
      </c>
      <c r="I6970" s="1" t="s">
        <v>152</v>
      </c>
      <c r="J6970" t="s">
        <v>72</v>
      </c>
      <c r="K6970" s="1" t="s">
        <v>22</v>
      </c>
      <c r="L6970" t="s">
        <v>278</v>
      </c>
      <c r="M6970" t="s">
        <v>23</v>
      </c>
      <c r="N6970">
        <v>1</v>
      </c>
      <c r="O6970" t="s">
        <v>232</v>
      </c>
      <c r="P6970">
        <v>0</v>
      </c>
      <c r="Q6970" t="s">
        <v>464</v>
      </c>
      <c r="R6970" t="s">
        <v>234</v>
      </c>
      <c r="S6970" t="s">
        <v>258</v>
      </c>
      <c r="T6970" t="s">
        <v>259</v>
      </c>
      <c r="U6970" t="s">
        <v>443</v>
      </c>
    </row>
    <row r="6971" spans="1:21" x14ac:dyDescent="0.35">
      <c r="A6971" s="2" t="s">
        <v>53</v>
      </c>
      <c r="B6971" s="1" t="s">
        <v>151</v>
      </c>
      <c r="C6971" t="s">
        <v>508</v>
      </c>
      <c r="D6971" s="1" t="s">
        <v>146</v>
      </c>
      <c r="E6971" s="1" t="s">
        <v>25</v>
      </c>
      <c r="F6971" s="1" t="s">
        <v>26</v>
      </c>
      <c r="G6971" s="1" t="s">
        <v>215</v>
      </c>
      <c r="H6971" t="s">
        <v>16</v>
      </c>
      <c r="I6971" s="1" t="s">
        <v>152</v>
      </c>
      <c r="J6971" t="s">
        <v>72</v>
      </c>
      <c r="K6971" s="1" t="s">
        <v>64</v>
      </c>
      <c r="L6971" t="s">
        <v>278</v>
      </c>
      <c r="M6971" t="s">
        <v>67</v>
      </c>
      <c r="N6971">
        <v>1</v>
      </c>
      <c r="O6971" t="s">
        <v>232</v>
      </c>
      <c r="P6971">
        <v>1</v>
      </c>
      <c r="Q6971" t="s">
        <v>464</v>
      </c>
      <c r="R6971" t="s">
        <v>234</v>
      </c>
      <c r="S6971" t="s">
        <v>258</v>
      </c>
      <c r="T6971" t="s">
        <v>259</v>
      </c>
      <c r="U6971" t="s">
        <v>443</v>
      </c>
    </row>
    <row r="6972" spans="1:21" x14ac:dyDescent="0.35">
      <c r="A6972" s="2" t="s">
        <v>53</v>
      </c>
      <c r="B6972" s="1" t="s">
        <v>151</v>
      </c>
      <c r="C6972" t="s">
        <v>508</v>
      </c>
      <c r="D6972" s="1" t="s">
        <v>146</v>
      </c>
      <c r="E6972" s="1" t="s">
        <v>25</v>
      </c>
      <c r="F6972" s="1" t="s">
        <v>26</v>
      </c>
      <c r="G6972" s="1" t="s">
        <v>215</v>
      </c>
      <c r="H6972" t="s">
        <v>16</v>
      </c>
      <c r="I6972" s="1" t="s">
        <v>152</v>
      </c>
      <c r="J6972" t="s">
        <v>72</v>
      </c>
      <c r="K6972" s="1" t="s">
        <v>22</v>
      </c>
      <c r="L6972" t="s">
        <v>278</v>
      </c>
      <c r="M6972" t="s">
        <v>23</v>
      </c>
      <c r="N6972">
        <v>1</v>
      </c>
      <c r="O6972" t="s">
        <v>232</v>
      </c>
      <c r="P6972">
        <v>0</v>
      </c>
      <c r="Q6972" t="s">
        <v>464</v>
      </c>
      <c r="R6972" t="s">
        <v>234</v>
      </c>
      <c r="S6972" t="s">
        <v>258</v>
      </c>
      <c r="T6972" t="s">
        <v>259</v>
      </c>
      <c r="U6972" t="s">
        <v>443</v>
      </c>
    </row>
    <row r="6973" spans="1:21" x14ac:dyDescent="0.35">
      <c r="A6973" s="2" t="s">
        <v>53</v>
      </c>
      <c r="B6973" s="1" t="s">
        <v>151</v>
      </c>
      <c r="C6973" t="s">
        <v>508</v>
      </c>
      <c r="D6973" s="1" t="s">
        <v>146</v>
      </c>
      <c r="E6973" s="1" t="s">
        <v>25</v>
      </c>
      <c r="F6973" s="1" t="s">
        <v>26</v>
      </c>
      <c r="G6973" s="1" t="s">
        <v>215</v>
      </c>
      <c r="H6973" t="s">
        <v>27</v>
      </c>
      <c r="I6973" s="1" t="s">
        <v>152</v>
      </c>
      <c r="J6973" t="s">
        <v>72</v>
      </c>
      <c r="K6973" s="1" t="s">
        <v>22</v>
      </c>
      <c r="L6973" t="s">
        <v>278</v>
      </c>
      <c r="M6973" t="s">
        <v>23</v>
      </c>
      <c r="N6973">
        <v>1</v>
      </c>
      <c r="O6973" t="s">
        <v>232</v>
      </c>
      <c r="P6973">
        <v>1</v>
      </c>
      <c r="Q6973" t="s">
        <v>464</v>
      </c>
      <c r="R6973" t="s">
        <v>234</v>
      </c>
      <c r="S6973" t="s">
        <v>271</v>
      </c>
      <c r="T6973" t="s">
        <v>259</v>
      </c>
      <c r="U6973" t="s">
        <v>443</v>
      </c>
    </row>
    <row r="6974" spans="1:21" x14ac:dyDescent="0.35">
      <c r="A6974" s="2" t="s">
        <v>53</v>
      </c>
      <c r="B6974" s="1" t="s">
        <v>151</v>
      </c>
      <c r="C6974" t="s">
        <v>508</v>
      </c>
      <c r="D6974" s="1" t="s">
        <v>146</v>
      </c>
      <c r="E6974" s="1" t="s">
        <v>25</v>
      </c>
      <c r="F6974" s="1" t="s">
        <v>26</v>
      </c>
      <c r="G6974" s="1" t="s">
        <v>215</v>
      </c>
      <c r="H6974" t="s">
        <v>30</v>
      </c>
      <c r="I6974" s="1" t="s">
        <v>152</v>
      </c>
      <c r="J6974" t="s">
        <v>72</v>
      </c>
      <c r="K6974" s="1" t="s">
        <v>22</v>
      </c>
      <c r="L6974" t="s">
        <v>278</v>
      </c>
      <c r="M6974" t="s">
        <v>23</v>
      </c>
      <c r="N6974">
        <v>1</v>
      </c>
      <c r="O6974" t="s">
        <v>235</v>
      </c>
      <c r="P6974">
        <v>0</v>
      </c>
      <c r="Q6974" t="s">
        <v>464</v>
      </c>
      <c r="R6974" t="s">
        <v>234</v>
      </c>
      <c r="S6974" t="s">
        <v>258</v>
      </c>
      <c r="T6974" t="s">
        <v>259</v>
      </c>
      <c r="U6974" t="s">
        <v>443</v>
      </c>
    </row>
    <row r="6975" spans="1:21" x14ac:dyDescent="0.35">
      <c r="A6975" s="2" t="s">
        <v>53</v>
      </c>
      <c r="B6975" s="1" t="s">
        <v>151</v>
      </c>
      <c r="C6975" t="s">
        <v>508</v>
      </c>
      <c r="D6975" s="1" t="s">
        <v>146</v>
      </c>
      <c r="E6975" s="1" t="s">
        <v>25</v>
      </c>
      <c r="F6975" s="1" t="s">
        <v>15</v>
      </c>
      <c r="G6975" s="1" t="s">
        <v>215</v>
      </c>
      <c r="H6975" t="s">
        <v>52</v>
      </c>
      <c r="I6975" s="1" t="s">
        <v>152</v>
      </c>
      <c r="J6975" t="s">
        <v>72</v>
      </c>
      <c r="K6975" s="1" t="s">
        <v>22</v>
      </c>
      <c r="L6975" t="s">
        <v>278</v>
      </c>
      <c r="M6975" t="s">
        <v>23</v>
      </c>
      <c r="N6975">
        <v>1</v>
      </c>
      <c r="O6975" t="s">
        <v>232</v>
      </c>
      <c r="P6975">
        <v>0</v>
      </c>
      <c r="Q6975" t="s">
        <v>464</v>
      </c>
      <c r="R6975" t="s">
        <v>234</v>
      </c>
      <c r="S6975" t="s">
        <v>258</v>
      </c>
      <c r="T6975" t="s">
        <v>259</v>
      </c>
      <c r="U6975" t="s">
        <v>443</v>
      </c>
    </row>
    <row r="6976" spans="1:21" x14ac:dyDescent="0.35">
      <c r="A6976" s="2" t="s">
        <v>53</v>
      </c>
      <c r="B6976" s="1" t="s">
        <v>151</v>
      </c>
      <c r="C6976" t="s">
        <v>508</v>
      </c>
      <c r="D6976" s="1" t="s">
        <v>146</v>
      </c>
      <c r="E6976" s="1" t="s">
        <v>25</v>
      </c>
      <c r="F6976" s="1" t="s">
        <v>15</v>
      </c>
      <c r="G6976" s="1" t="s">
        <v>215</v>
      </c>
      <c r="H6976" t="s">
        <v>52</v>
      </c>
      <c r="I6976" s="1" t="s">
        <v>152</v>
      </c>
      <c r="J6976" t="s">
        <v>72</v>
      </c>
      <c r="K6976" s="1" t="s">
        <v>22</v>
      </c>
      <c r="L6976" t="s">
        <v>278</v>
      </c>
      <c r="M6976" t="s">
        <v>23</v>
      </c>
      <c r="N6976">
        <v>1</v>
      </c>
      <c r="O6976" t="s">
        <v>232</v>
      </c>
      <c r="P6976">
        <v>1</v>
      </c>
      <c r="Q6976" t="s">
        <v>464</v>
      </c>
      <c r="R6976" t="s">
        <v>234</v>
      </c>
      <c r="S6976" t="s">
        <v>258</v>
      </c>
      <c r="T6976" t="s">
        <v>259</v>
      </c>
      <c r="U6976" t="s">
        <v>443</v>
      </c>
    </row>
    <row r="6977" spans="1:21" x14ac:dyDescent="0.35">
      <c r="A6977" s="2" t="s">
        <v>53</v>
      </c>
      <c r="B6977" s="1" t="s">
        <v>151</v>
      </c>
      <c r="C6977" t="s">
        <v>508</v>
      </c>
      <c r="D6977" s="1" t="s">
        <v>146</v>
      </c>
      <c r="E6977" s="1" t="s">
        <v>25</v>
      </c>
      <c r="F6977" s="1" t="s">
        <v>15</v>
      </c>
      <c r="G6977" s="1" t="s">
        <v>215</v>
      </c>
      <c r="H6977" t="s">
        <v>16</v>
      </c>
      <c r="I6977" s="1" t="s">
        <v>152</v>
      </c>
      <c r="J6977" t="s">
        <v>72</v>
      </c>
      <c r="K6977" s="1" t="s">
        <v>22</v>
      </c>
      <c r="L6977" t="s">
        <v>278</v>
      </c>
      <c r="M6977" t="s">
        <v>23</v>
      </c>
      <c r="N6977">
        <v>2</v>
      </c>
      <c r="O6977" t="s">
        <v>232</v>
      </c>
      <c r="P6977">
        <v>1</v>
      </c>
      <c r="Q6977" t="s">
        <v>464</v>
      </c>
      <c r="R6977" t="s">
        <v>234</v>
      </c>
      <c r="S6977" t="s">
        <v>258</v>
      </c>
      <c r="T6977" t="s">
        <v>259</v>
      </c>
      <c r="U6977" t="s">
        <v>443</v>
      </c>
    </row>
    <row r="6978" spans="1:21" x14ac:dyDescent="0.35">
      <c r="A6978" s="2" t="s">
        <v>53</v>
      </c>
      <c r="B6978" s="1" t="s">
        <v>151</v>
      </c>
      <c r="C6978" t="s">
        <v>508</v>
      </c>
      <c r="D6978" s="1" t="s">
        <v>146</v>
      </c>
      <c r="E6978" s="1" t="s">
        <v>25</v>
      </c>
      <c r="F6978" s="1" t="s">
        <v>29</v>
      </c>
      <c r="G6978" s="1" t="s">
        <v>29</v>
      </c>
      <c r="H6978" t="s">
        <v>36</v>
      </c>
      <c r="I6978" s="1" t="s">
        <v>152</v>
      </c>
      <c r="J6978" t="s">
        <v>72</v>
      </c>
      <c r="K6978" s="1" t="s">
        <v>22</v>
      </c>
      <c r="L6978" t="s">
        <v>278</v>
      </c>
      <c r="M6978" t="s">
        <v>23</v>
      </c>
      <c r="N6978">
        <v>1</v>
      </c>
      <c r="O6978" t="s">
        <v>232</v>
      </c>
      <c r="P6978">
        <v>0</v>
      </c>
      <c r="Q6978" t="s">
        <v>464</v>
      </c>
      <c r="R6978" t="s">
        <v>234</v>
      </c>
      <c r="S6978" t="s">
        <v>258</v>
      </c>
      <c r="T6978" t="s">
        <v>259</v>
      </c>
      <c r="U6978" t="s">
        <v>443</v>
      </c>
    </row>
    <row r="6979" spans="1:21" x14ac:dyDescent="0.35">
      <c r="A6979" s="2" t="s">
        <v>53</v>
      </c>
      <c r="B6979" s="1" t="s">
        <v>151</v>
      </c>
      <c r="C6979" t="s">
        <v>508</v>
      </c>
      <c r="D6979" s="1" t="s">
        <v>146</v>
      </c>
      <c r="E6979" s="1" t="s">
        <v>25</v>
      </c>
      <c r="F6979" s="1" t="s">
        <v>29</v>
      </c>
      <c r="G6979" s="1" t="s">
        <v>29</v>
      </c>
      <c r="H6979" t="s">
        <v>36</v>
      </c>
      <c r="I6979" s="1" t="s">
        <v>152</v>
      </c>
      <c r="J6979" t="s">
        <v>72</v>
      </c>
      <c r="K6979" s="1" t="s">
        <v>22</v>
      </c>
      <c r="L6979" t="s">
        <v>278</v>
      </c>
      <c r="M6979" t="s">
        <v>23</v>
      </c>
      <c r="N6979">
        <v>1</v>
      </c>
      <c r="O6979" t="s">
        <v>232</v>
      </c>
      <c r="P6979">
        <v>1</v>
      </c>
      <c r="Q6979" t="s">
        <v>464</v>
      </c>
      <c r="R6979" t="s">
        <v>234</v>
      </c>
      <c r="S6979" t="s">
        <v>258</v>
      </c>
      <c r="T6979" t="s">
        <v>259</v>
      </c>
      <c r="U6979" t="s">
        <v>444</v>
      </c>
    </row>
    <row r="6980" spans="1:21" x14ac:dyDescent="0.35">
      <c r="A6980" s="2" t="s">
        <v>53</v>
      </c>
      <c r="B6980" s="1" t="s">
        <v>151</v>
      </c>
      <c r="C6980" t="s">
        <v>508</v>
      </c>
      <c r="D6980" s="1" t="s">
        <v>146</v>
      </c>
      <c r="E6980" s="1" t="s">
        <v>25</v>
      </c>
      <c r="F6980" s="1" t="s">
        <v>29</v>
      </c>
      <c r="G6980" s="1" t="s">
        <v>29</v>
      </c>
      <c r="H6980" t="s">
        <v>36</v>
      </c>
      <c r="I6980" s="1" t="s">
        <v>152</v>
      </c>
      <c r="J6980" t="s">
        <v>72</v>
      </c>
      <c r="K6980" s="1" t="s">
        <v>22</v>
      </c>
      <c r="L6980" t="s">
        <v>278</v>
      </c>
      <c r="M6980" t="s">
        <v>23</v>
      </c>
      <c r="N6980">
        <v>1</v>
      </c>
      <c r="O6980" t="s">
        <v>232</v>
      </c>
      <c r="P6980">
        <v>1</v>
      </c>
      <c r="Q6980" t="s">
        <v>464</v>
      </c>
      <c r="R6980" t="s">
        <v>234</v>
      </c>
      <c r="S6980" t="s">
        <v>258</v>
      </c>
      <c r="T6980" t="s">
        <v>259</v>
      </c>
      <c r="U6980" t="s">
        <v>443</v>
      </c>
    </row>
    <row r="6981" spans="1:21" x14ac:dyDescent="0.35">
      <c r="A6981" s="2" t="s">
        <v>53</v>
      </c>
      <c r="B6981" s="1" t="s">
        <v>151</v>
      </c>
      <c r="C6981" t="s">
        <v>508</v>
      </c>
      <c r="D6981" s="1" t="s">
        <v>146</v>
      </c>
      <c r="E6981" s="1" t="s">
        <v>25</v>
      </c>
      <c r="F6981" s="1" t="s">
        <v>21</v>
      </c>
      <c r="G6981" s="1" t="s">
        <v>29</v>
      </c>
      <c r="H6981" t="s">
        <v>50</v>
      </c>
      <c r="I6981" s="1" t="s">
        <v>152</v>
      </c>
      <c r="J6981" t="s">
        <v>72</v>
      </c>
      <c r="K6981" s="1" t="s">
        <v>22</v>
      </c>
      <c r="L6981" t="s">
        <v>278</v>
      </c>
      <c r="M6981" t="s">
        <v>23</v>
      </c>
      <c r="N6981">
        <v>1</v>
      </c>
      <c r="O6981" t="s">
        <v>232</v>
      </c>
      <c r="P6981">
        <v>0</v>
      </c>
      <c r="Q6981" t="s">
        <v>464</v>
      </c>
      <c r="R6981" t="s">
        <v>234</v>
      </c>
      <c r="S6981" t="s">
        <v>258</v>
      </c>
      <c r="T6981" t="s">
        <v>259</v>
      </c>
      <c r="U6981" t="s">
        <v>443</v>
      </c>
    </row>
    <row r="6982" spans="1:21" x14ac:dyDescent="0.35">
      <c r="A6982" s="2" t="s">
        <v>53</v>
      </c>
      <c r="B6982" s="1" t="s">
        <v>151</v>
      </c>
      <c r="C6982" t="s">
        <v>508</v>
      </c>
      <c r="D6982" s="1" t="s">
        <v>157</v>
      </c>
      <c r="E6982" s="1" t="s">
        <v>14</v>
      </c>
      <c r="F6982" s="1" t="s">
        <v>26</v>
      </c>
      <c r="G6982" s="1" t="s">
        <v>215</v>
      </c>
      <c r="H6982" t="s">
        <v>16</v>
      </c>
      <c r="I6982" s="1" t="s">
        <v>152</v>
      </c>
      <c r="J6982" t="s">
        <v>72</v>
      </c>
      <c r="K6982" s="1" t="s">
        <v>64</v>
      </c>
      <c r="L6982" t="s">
        <v>278</v>
      </c>
      <c r="M6982" t="s">
        <v>67</v>
      </c>
      <c r="N6982">
        <v>1</v>
      </c>
      <c r="O6982" t="s">
        <v>235</v>
      </c>
      <c r="P6982">
        <v>1</v>
      </c>
      <c r="Q6982" t="s">
        <v>464</v>
      </c>
      <c r="R6982" t="s">
        <v>234</v>
      </c>
      <c r="S6982" t="s">
        <v>258</v>
      </c>
      <c r="T6982" t="s">
        <v>259</v>
      </c>
      <c r="U6982" t="s">
        <v>443</v>
      </c>
    </row>
    <row r="6983" spans="1:21" x14ac:dyDescent="0.35">
      <c r="A6983" s="2" t="s">
        <v>53</v>
      </c>
      <c r="B6983" s="1" t="s">
        <v>151</v>
      </c>
      <c r="C6983" t="s">
        <v>508</v>
      </c>
      <c r="D6983" s="1" t="s">
        <v>157</v>
      </c>
      <c r="E6983" s="1" t="s">
        <v>14</v>
      </c>
      <c r="F6983" s="1" t="s">
        <v>26</v>
      </c>
      <c r="G6983" s="1" t="s">
        <v>215</v>
      </c>
      <c r="H6983" t="s">
        <v>16</v>
      </c>
      <c r="I6983" s="1" t="s">
        <v>152</v>
      </c>
      <c r="J6983" t="s">
        <v>72</v>
      </c>
      <c r="K6983" s="1" t="s">
        <v>22</v>
      </c>
      <c r="L6983" t="s">
        <v>278</v>
      </c>
      <c r="M6983" t="s">
        <v>22</v>
      </c>
      <c r="N6983">
        <v>2</v>
      </c>
      <c r="O6983" t="s">
        <v>235</v>
      </c>
      <c r="P6983">
        <v>1</v>
      </c>
      <c r="Q6983" t="s">
        <v>464</v>
      </c>
      <c r="R6983" t="s">
        <v>234</v>
      </c>
      <c r="S6983" t="s">
        <v>258</v>
      </c>
      <c r="T6983" t="s">
        <v>259</v>
      </c>
      <c r="U6983" t="s">
        <v>443</v>
      </c>
    </row>
    <row r="6984" spans="1:21" x14ac:dyDescent="0.35">
      <c r="A6984" s="2" t="s">
        <v>53</v>
      </c>
      <c r="B6984" s="1" t="s">
        <v>151</v>
      </c>
      <c r="C6984" t="s">
        <v>508</v>
      </c>
      <c r="D6984" s="1" t="s">
        <v>157</v>
      </c>
      <c r="E6984" s="1" t="s">
        <v>14</v>
      </c>
      <c r="F6984" s="1" t="s">
        <v>26</v>
      </c>
      <c r="G6984" s="1" t="s">
        <v>215</v>
      </c>
      <c r="H6984" t="s">
        <v>16</v>
      </c>
      <c r="I6984" s="1" t="s">
        <v>152</v>
      </c>
      <c r="J6984" t="s">
        <v>72</v>
      </c>
      <c r="K6984" s="1" t="s">
        <v>22</v>
      </c>
      <c r="L6984" t="s">
        <v>363</v>
      </c>
      <c r="M6984" t="s">
        <v>79</v>
      </c>
      <c r="N6984">
        <v>1</v>
      </c>
      <c r="O6984" t="s">
        <v>235</v>
      </c>
      <c r="P6984">
        <v>1</v>
      </c>
      <c r="Q6984" t="s">
        <v>464</v>
      </c>
      <c r="R6984" t="s">
        <v>234</v>
      </c>
      <c r="S6984" t="s">
        <v>258</v>
      </c>
      <c r="T6984" t="s">
        <v>259</v>
      </c>
      <c r="U6984" t="s">
        <v>443</v>
      </c>
    </row>
    <row r="6985" spans="1:21" x14ac:dyDescent="0.35">
      <c r="A6985" s="2" t="s">
        <v>53</v>
      </c>
      <c r="B6985" s="1" t="s">
        <v>151</v>
      </c>
      <c r="C6985" t="s">
        <v>508</v>
      </c>
      <c r="D6985" s="1" t="s">
        <v>157</v>
      </c>
      <c r="E6985" s="1" t="s">
        <v>14</v>
      </c>
      <c r="F6985" s="1" t="s">
        <v>26</v>
      </c>
      <c r="G6985" s="1" t="s">
        <v>215</v>
      </c>
      <c r="H6985" t="s">
        <v>20</v>
      </c>
      <c r="I6985" s="1" t="s">
        <v>152</v>
      </c>
      <c r="J6985" t="s">
        <v>72</v>
      </c>
      <c r="K6985" s="1" t="s">
        <v>34</v>
      </c>
      <c r="L6985" t="s">
        <v>278</v>
      </c>
      <c r="M6985" t="s">
        <v>328</v>
      </c>
      <c r="N6985">
        <v>1</v>
      </c>
      <c r="O6985" t="s">
        <v>235</v>
      </c>
      <c r="P6985">
        <v>1</v>
      </c>
      <c r="Q6985" t="s">
        <v>464</v>
      </c>
      <c r="R6985" t="s">
        <v>234</v>
      </c>
      <c r="S6985" t="s">
        <v>258</v>
      </c>
      <c r="T6985" t="s">
        <v>259</v>
      </c>
      <c r="U6985" t="s">
        <v>443</v>
      </c>
    </row>
    <row r="6986" spans="1:21" x14ac:dyDescent="0.35">
      <c r="A6986" s="2" t="s">
        <v>53</v>
      </c>
      <c r="B6986" s="1" t="s">
        <v>151</v>
      </c>
      <c r="C6986" t="s">
        <v>508</v>
      </c>
      <c r="D6986" s="1" t="s">
        <v>157</v>
      </c>
      <c r="E6986" s="1" t="s">
        <v>14</v>
      </c>
      <c r="F6986" s="1" t="s">
        <v>26</v>
      </c>
      <c r="G6986" s="1" t="s">
        <v>215</v>
      </c>
      <c r="H6986" t="s">
        <v>20</v>
      </c>
      <c r="I6986" s="1" t="s">
        <v>152</v>
      </c>
      <c r="J6986" t="s">
        <v>72</v>
      </c>
      <c r="K6986" s="1" t="s">
        <v>22</v>
      </c>
      <c r="L6986" t="s">
        <v>278</v>
      </c>
      <c r="M6986" t="s">
        <v>83</v>
      </c>
      <c r="N6986">
        <v>1</v>
      </c>
      <c r="O6986" t="s">
        <v>235</v>
      </c>
      <c r="P6986">
        <v>1</v>
      </c>
      <c r="Q6986" t="s">
        <v>464</v>
      </c>
      <c r="R6986" t="s">
        <v>234</v>
      </c>
      <c r="S6986" t="s">
        <v>258</v>
      </c>
      <c r="T6986" t="s">
        <v>259</v>
      </c>
      <c r="U6986" t="s">
        <v>443</v>
      </c>
    </row>
    <row r="6987" spans="1:21" x14ac:dyDescent="0.35">
      <c r="A6987" s="2" t="s">
        <v>53</v>
      </c>
      <c r="B6987" s="1" t="s">
        <v>151</v>
      </c>
      <c r="C6987" t="s">
        <v>508</v>
      </c>
      <c r="D6987" s="1" t="s">
        <v>157</v>
      </c>
      <c r="E6987" s="1" t="s">
        <v>14</v>
      </c>
      <c r="F6987" s="1" t="s">
        <v>26</v>
      </c>
      <c r="G6987" s="1" t="s">
        <v>215</v>
      </c>
      <c r="H6987" t="s">
        <v>20</v>
      </c>
      <c r="I6987" s="1" t="s">
        <v>152</v>
      </c>
      <c r="J6987" t="s">
        <v>72</v>
      </c>
      <c r="K6987" s="1" t="s">
        <v>22</v>
      </c>
      <c r="L6987" t="s">
        <v>278</v>
      </c>
      <c r="M6987" t="s">
        <v>31</v>
      </c>
      <c r="N6987">
        <v>1</v>
      </c>
      <c r="O6987" t="s">
        <v>235</v>
      </c>
      <c r="P6987">
        <v>1</v>
      </c>
      <c r="Q6987" t="s">
        <v>464</v>
      </c>
      <c r="R6987" t="s">
        <v>234</v>
      </c>
      <c r="S6987" t="s">
        <v>258</v>
      </c>
      <c r="T6987" t="s">
        <v>259</v>
      </c>
      <c r="U6987" t="s">
        <v>443</v>
      </c>
    </row>
    <row r="6988" spans="1:21" x14ac:dyDescent="0.35">
      <c r="A6988" s="2" t="s">
        <v>53</v>
      </c>
      <c r="B6988" s="1" t="s">
        <v>151</v>
      </c>
      <c r="C6988" t="s">
        <v>508</v>
      </c>
      <c r="D6988" s="1" t="s">
        <v>157</v>
      </c>
      <c r="E6988" s="1" t="s">
        <v>14</v>
      </c>
      <c r="F6988" s="1" t="s">
        <v>26</v>
      </c>
      <c r="G6988" s="1" t="s">
        <v>215</v>
      </c>
      <c r="H6988" t="s">
        <v>20</v>
      </c>
      <c r="I6988" s="1" t="s">
        <v>152</v>
      </c>
      <c r="J6988" t="s">
        <v>72</v>
      </c>
      <c r="K6988" s="1" t="s">
        <v>22</v>
      </c>
      <c r="L6988" t="s">
        <v>363</v>
      </c>
      <c r="M6988" t="s">
        <v>79</v>
      </c>
      <c r="N6988">
        <v>2</v>
      </c>
      <c r="O6988" t="s">
        <v>235</v>
      </c>
      <c r="P6988">
        <v>1</v>
      </c>
      <c r="Q6988" t="s">
        <v>464</v>
      </c>
      <c r="R6988" t="s">
        <v>234</v>
      </c>
      <c r="S6988" t="s">
        <v>258</v>
      </c>
      <c r="T6988" t="s">
        <v>259</v>
      </c>
      <c r="U6988" t="s">
        <v>443</v>
      </c>
    </row>
    <row r="6989" spans="1:21" x14ac:dyDescent="0.35">
      <c r="A6989" s="2" t="s">
        <v>53</v>
      </c>
      <c r="B6989" s="1" t="s">
        <v>151</v>
      </c>
      <c r="C6989" t="s">
        <v>508</v>
      </c>
      <c r="D6989" s="1" t="s">
        <v>157</v>
      </c>
      <c r="E6989" s="1" t="s">
        <v>14</v>
      </c>
      <c r="F6989" s="1" t="s">
        <v>26</v>
      </c>
      <c r="G6989" s="1" t="s">
        <v>215</v>
      </c>
      <c r="H6989" t="s">
        <v>27</v>
      </c>
      <c r="I6989" s="1" t="s">
        <v>152</v>
      </c>
      <c r="J6989" t="s">
        <v>72</v>
      </c>
      <c r="K6989" s="1" t="s">
        <v>22</v>
      </c>
      <c r="L6989" t="s">
        <v>363</v>
      </c>
      <c r="M6989" t="s">
        <v>22</v>
      </c>
      <c r="N6989">
        <v>1</v>
      </c>
      <c r="O6989" t="s">
        <v>235</v>
      </c>
      <c r="P6989">
        <v>1</v>
      </c>
      <c r="Q6989" t="s">
        <v>464</v>
      </c>
      <c r="R6989" t="s">
        <v>234</v>
      </c>
      <c r="S6989" t="s">
        <v>258</v>
      </c>
      <c r="T6989" t="s">
        <v>259</v>
      </c>
      <c r="U6989" t="s">
        <v>443</v>
      </c>
    </row>
    <row r="6990" spans="1:21" x14ac:dyDescent="0.35">
      <c r="A6990" s="2" t="s">
        <v>53</v>
      </c>
      <c r="B6990" s="1" t="s">
        <v>151</v>
      </c>
      <c r="C6990" t="s">
        <v>508</v>
      </c>
      <c r="D6990" s="1" t="s">
        <v>157</v>
      </c>
      <c r="E6990" s="1" t="s">
        <v>14</v>
      </c>
      <c r="F6990" s="1" t="s">
        <v>26</v>
      </c>
      <c r="G6990" s="1" t="s">
        <v>215</v>
      </c>
      <c r="H6990" t="s">
        <v>30</v>
      </c>
      <c r="I6990" s="1" t="s">
        <v>152</v>
      </c>
      <c r="J6990" t="s">
        <v>72</v>
      </c>
      <c r="K6990" s="1" t="s">
        <v>22</v>
      </c>
      <c r="L6990" t="s">
        <v>363</v>
      </c>
      <c r="M6990" t="s">
        <v>83</v>
      </c>
      <c r="N6990">
        <v>1</v>
      </c>
      <c r="O6990" t="s">
        <v>235</v>
      </c>
      <c r="P6990">
        <v>1</v>
      </c>
      <c r="Q6990" t="s">
        <v>464</v>
      </c>
      <c r="R6990" t="s">
        <v>234</v>
      </c>
      <c r="S6990" t="s">
        <v>258</v>
      </c>
      <c r="T6990" t="s">
        <v>259</v>
      </c>
      <c r="U6990" t="s">
        <v>443</v>
      </c>
    </row>
    <row r="6991" spans="1:21" x14ac:dyDescent="0.35">
      <c r="A6991" s="2" t="s">
        <v>53</v>
      </c>
      <c r="B6991" s="1" t="s">
        <v>151</v>
      </c>
      <c r="C6991" t="s">
        <v>508</v>
      </c>
      <c r="D6991" s="1" t="s">
        <v>157</v>
      </c>
      <c r="E6991" s="1" t="s">
        <v>14</v>
      </c>
      <c r="F6991" s="1" t="s">
        <v>15</v>
      </c>
      <c r="G6991" s="1" t="s">
        <v>215</v>
      </c>
      <c r="H6991" t="s">
        <v>16</v>
      </c>
      <c r="I6991" s="1" t="s">
        <v>152</v>
      </c>
      <c r="J6991" t="s">
        <v>72</v>
      </c>
      <c r="K6991" s="1" t="s">
        <v>22</v>
      </c>
      <c r="L6991" t="s">
        <v>278</v>
      </c>
      <c r="M6991" t="s">
        <v>83</v>
      </c>
      <c r="N6991">
        <v>1</v>
      </c>
      <c r="O6991" t="s">
        <v>235</v>
      </c>
      <c r="P6991">
        <v>0</v>
      </c>
      <c r="Q6991" t="s">
        <v>464</v>
      </c>
      <c r="R6991" t="s">
        <v>234</v>
      </c>
      <c r="S6991" t="s">
        <v>258</v>
      </c>
      <c r="T6991" t="s">
        <v>259</v>
      </c>
      <c r="U6991" t="s">
        <v>444</v>
      </c>
    </row>
    <row r="6992" spans="1:21" x14ac:dyDescent="0.35">
      <c r="A6992" s="2" t="s">
        <v>53</v>
      </c>
      <c r="B6992" s="1" t="s">
        <v>151</v>
      </c>
      <c r="C6992" t="s">
        <v>508</v>
      </c>
      <c r="D6992" s="1" t="s">
        <v>157</v>
      </c>
      <c r="E6992" s="1" t="s">
        <v>14</v>
      </c>
      <c r="F6992" s="1" t="s">
        <v>15</v>
      </c>
      <c r="G6992" s="1" t="s">
        <v>215</v>
      </c>
      <c r="H6992" t="s">
        <v>30</v>
      </c>
      <c r="I6992" s="1" t="s">
        <v>152</v>
      </c>
      <c r="J6992" t="s">
        <v>72</v>
      </c>
      <c r="K6992" s="1" t="s">
        <v>57</v>
      </c>
      <c r="L6992" t="s">
        <v>278</v>
      </c>
      <c r="M6992" t="s">
        <v>57</v>
      </c>
      <c r="N6992">
        <v>1</v>
      </c>
      <c r="O6992" t="s">
        <v>235</v>
      </c>
      <c r="P6992">
        <v>1</v>
      </c>
      <c r="Q6992" t="s">
        <v>464</v>
      </c>
      <c r="R6992" t="s">
        <v>234</v>
      </c>
      <c r="S6992" t="s">
        <v>258</v>
      </c>
      <c r="T6992" t="s">
        <v>259</v>
      </c>
      <c r="U6992" t="s">
        <v>443</v>
      </c>
    </row>
    <row r="6993" spans="1:21" x14ac:dyDescent="0.35">
      <c r="A6993" s="2" t="s">
        <v>53</v>
      </c>
      <c r="B6993" s="1" t="s">
        <v>151</v>
      </c>
      <c r="C6993" t="s">
        <v>508</v>
      </c>
      <c r="D6993" s="1" t="s">
        <v>157</v>
      </c>
      <c r="E6993" s="1" t="s">
        <v>14</v>
      </c>
      <c r="F6993" s="1" t="s">
        <v>29</v>
      </c>
      <c r="G6993" s="1" t="s">
        <v>29</v>
      </c>
      <c r="H6993" t="s">
        <v>16</v>
      </c>
      <c r="I6993" s="1" t="s">
        <v>152</v>
      </c>
      <c r="J6993" t="s">
        <v>72</v>
      </c>
      <c r="K6993" s="1" t="s">
        <v>22</v>
      </c>
      <c r="L6993" t="s">
        <v>278</v>
      </c>
      <c r="M6993" t="s">
        <v>79</v>
      </c>
      <c r="N6993">
        <v>1</v>
      </c>
      <c r="O6993" t="s">
        <v>235</v>
      </c>
      <c r="P6993">
        <v>0</v>
      </c>
      <c r="Q6993" t="s">
        <v>464</v>
      </c>
      <c r="R6993" t="s">
        <v>234</v>
      </c>
      <c r="S6993" t="s">
        <v>258</v>
      </c>
      <c r="T6993" t="s">
        <v>259</v>
      </c>
      <c r="U6993" t="s">
        <v>443</v>
      </c>
    </row>
    <row r="6994" spans="1:21" x14ac:dyDescent="0.35">
      <c r="A6994" s="2" t="s">
        <v>53</v>
      </c>
      <c r="B6994" s="1" t="s">
        <v>151</v>
      </c>
      <c r="C6994" t="s">
        <v>508</v>
      </c>
      <c r="D6994" s="1" t="s">
        <v>157</v>
      </c>
      <c r="E6994" s="1" t="s">
        <v>14</v>
      </c>
      <c r="F6994" s="1" t="s">
        <v>29</v>
      </c>
      <c r="G6994" s="1" t="s">
        <v>29</v>
      </c>
      <c r="H6994" t="s">
        <v>20</v>
      </c>
      <c r="I6994" s="1" t="s">
        <v>152</v>
      </c>
      <c r="J6994" t="s">
        <v>72</v>
      </c>
      <c r="K6994" s="1" t="s">
        <v>18</v>
      </c>
      <c r="L6994" t="s">
        <v>363</v>
      </c>
      <c r="M6994" t="s">
        <v>18</v>
      </c>
      <c r="N6994">
        <v>1</v>
      </c>
      <c r="O6994" t="s">
        <v>235</v>
      </c>
      <c r="P6994">
        <v>1</v>
      </c>
      <c r="Q6994" t="s">
        <v>464</v>
      </c>
      <c r="R6994" t="s">
        <v>234</v>
      </c>
      <c r="S6994" t="s">
        <v>258</v>
      </c>
      <c r="T6994" t="s">
        <v>259</v>
      </c>
      <c r="U6994" t="s">
        <v>443</v>
      </c>
    </row>
    <row r="6995" spans="1:21" x14ac:dyDescent="0.35">
      <c r="A6995" s="2" t="s">
        <v>53</v>
      </c>
      <c r="B6995" s="1" t="s">
        <v>151</v>
      </c>
      <c r="C6995" t="s">
        <v>508</v>
      </c>
      <c r="D6995" s="1" t="s">
        <v>157</v>
      </c>
      <c r="E6995" s="1" t="s">
        <v>14</v>
      </c>
      <c r="F6995" s="1" t="s">
        <v>21</v>
      </c>
      <c r="G6995" s="1" t="s">
        <v>29</v>
      </c>
      <c r="H6995" t="s">
        <v>16</v>
      </c>
      <c r="I6995" s="1" t="s">
        <v>152</v>
      </c>
      <c r="J6995" t="s">
        <v>72</v>
      </c>
      <c r="K6995" s="1" t="s">
        <v>22</v>
      </c>
      <c r="L6995" t="s">
        <v>363</v>
      </c>
      <c r="M6995" t="s">
        <v>79</v>
      </c>
      <c r="N6995">
        <v>1</v>
      </c>
      <c r="O6995" t="s">
        <v>235</v>
      </c>
      <c r="P6995">
        <v>0</v>
      </c>
      <c r="Q6995" t="s">
        <v>464</v>
      </c>
      <c r="R6995" t="s">
        <v>234</v>
      </c>
      <c r="S6995" t="s">
        <v>258</v>
      </c>
      <c r="T6995" t="s">
        <v>259</v>
      </c>
      <c r="U6995" t="s">
        <v>443</v>
      </c>
    </row>
    <row r="6996" spans="1:21" x14ac:dyDescent="0.35">
      <c r="A6996" s="2" t="s">
        <v>53</v>
      </c>
      <c r="B6996" s="1" t="s">
        <v>151</v>
      </c>
      <c r="C6996" t="s">
        <v>508</v>
      </c>
      <c r="D6996" s="1" t="s">
        <v>157</v>
      </c>
      <c r="E6996" s="1" t="s">
        <v>14</v>
      </c>
      <c r="F6996" s="1" t="s">
        <v>21</v>
      </c>
      <c r="G6996" s="1" t="s">
        <v>29</v>
      </c>
      <c r="H6996" t="s">
        <v>16</v>
      </c>
      <c r="I6996" s="1" t="s">
        <v>152</v>
      </c>
      <c r="J6996" t="s">
        <v>72</v>
      </c>
      <c r="K6996" s="1" t="s">
        <v>22</v>
      </c>
      <c r="L6996" t="s">
        <v>363</v>
      </c>
      <c r="M6996" t="s">
        <v>97</v>
      </c>
      <c r="N6996">
        <v>1</v>
      </c>
      <c r="O6996" t="s">
        <v>235</v>
      </c>
      <c r="P6996">
        <v>1</v>
      </c>
      <c r="Q6996" t="s">
        <v>464</v>
      </c>
      <c r="R6996" t="s">
        <v>234</v>
      </c>
      <c r="S6996" t="s">
        <v>258</v>
      </c>
      <c r="T6996" t="s">
        <v>259</v>
      </c>
      <c r="U6996" t="s">
        <v>443</v>
      </c>
    </row>
    <row r="6997" spans="1:21" x14ac:dyDescent="0.35">
      <c r="A6997" s="2" t="s">
        <v>53</v>
      </c>
      <c r="B6997" s="1" t="s">
        <v>151</v>
      </c>
      <c r="C6997" t="s">
        <v>508</v>
      </c>
      <c r="D6997" s="1" t="s">
        <v>157</v>
      </c>
      <c r="E6997" s="1" t="s">
        <v>14</v>
      </c>
      <c r="F6997" s="1" t="s">
        <v>21</v>
      </c>
      <c r="G6997" s="1" t="s">
        <v>29</v>
      </c>
      <c r="H6997" t="s">
        <v>20</v>
      </c>
      <c r="I6997" s="1" t="s">
        <v>152</v>
      </c>
      <c r="J6997" t="s">
        <v>72</v>
      </c>
      <c r="K6997" s="1" t="s">
        <v>22</v>
      </c>
      <c r="L6997" t="s">
        <v>363</v>
      </c>
      <c r="M6997" t="s">
        <v>83</v>
      </c>
      <c r="N6997">
        <v>1</v>
      </c>
      <c r="O6997" t="s">
        <v>235</v>
      </c>
      <c r="P6997">
        <v>0</v>
      </c>
      <c r="Q6997" t="s">
        <v>464</v>
      </c>
      <c r="R6997" t="s">
        <v>234</v>
      </c>
      <c r="S6997" t="s">
        <v>258</v>
      </c>
      <c r="T6997" t="s">
        <v>259</v>
      </c>
      <c r="U6997" t="s">
        <v>443</v>
      </c>
    </row>
    <row r="6998" spans="1:21" x14ac:dyDescent="0.35">
      <c r="A6998" s="2" t="s">
        <v>53</v>
      </c>
      <c r="B6998" s="1" t="s">
        <v>151</v>
      </c>
      <c r="C6998" t="s">
        <v>508</v>
      </c>
      <c r="D6998" s="1" t="s">
        <v>157</v>
      </c>
      <c r="E6998" s="1" t="s">
        <v>14</v>
      </c>
      <c r="F6998" s="1" t="s">
        <v>21</v>
      </c>
      <c r="G6998" s="1" t="s">
        <v>29</v>
      </c>
      <c r="H6998" t="s">
        <v>27</v>
      </c>
      <c r="I6998" s="1" t="s">
        <v>152</v>
      </c>
      <c r="J6998" t="s">
        <v>72</v>
      </c>
      <c r="K6998" s="1" t="s">
        <v>57</v>
      </c>
      <c r="L6998" t="s">
        <v>363</v>
      </c>
      <c r="M6998" t="s">
        <v>58</v>
      </c>
      <c r="N6998">
        <v>1</v>
      </c>
      <c r="O6998" t="s">
        <v>235</v>
      </c>
      <c r="P6998">
        <v>0</v>
      </c>
      <c r="Q6998" t="s">
        <v>464</v>
      </c>
      <c r="R6998" t="s">
        <v>234</v>
      </c>
      <c r="S6998" t="s">
        <v>258</v>
      </c>
      <c r="T6998" t="s">
        <v>259</v>
      </c>
      <c r="U6998" t="s">
        <v>443</v>
      </c>
    </row>
    <row r="6999" spans="1:21" x14ac:dyDescent="0.35">
      <c r="A6999" s="2" t="s">
        <v>53</v>
      </c>
      <c r="B6999" s="1" t="s">
        <v>151</v>
      </c>
      <c r="C6999" t="s">
        <v>508</v>
      </c>
      <c r="D6999" s="1" t="s">
        <v>157</v>
      </c>
      <c r="E6999" s="1" t="s">
        <v>25</v>
      </c>
      <c r="F6999" s="1" t="s">
        <v>33</v>
      </c>
      <c r="G6999" s="1" t="s">
        <v>214</v>
      </c>
      <c r="H6999" t="s">
        <v>30</v>
      </c>
      <c r="I6999" s="1" t="s">
        <v>152</v>
      </c>
      <c r="J6999" t="s">
        <v>72</v>
      </c>
      <c r="K6999" s="1" t="s">
        <v>22</v>
      </c>
      <c r="L6999" t="s">
        <v>278</v>
      </c>
      <c r="M6999" t="s">
        <v>94</v>
      </c>
      <c r="N6999">
        <v>1</v>
      </c>
      <c r="O6999" t="s">
        <v>232</v>
      </c>
      <c r="P6999">
        <v>0</v>
      </c>
      <c r="Q6999" t="s">
        <v>464</v>
      </c>
      <c r="R6999" t="s">
        <v>234</v>
      </c>
      <c r="S6999" t="s">
        <v>258</v>
      </c>
      <c r="T6999" t="s">
        <v>259</v>
      </c>
      <c r="U6999" t="s">
        <v>443</v>
      </c>
    </row>
    <row r="7000" spans="1:21" x14ac:dyDescent="0.35">
      <c r="A7000" s="2" t="s">
        <v>53</v>
      </c>
      <c r="B7000" s="1" t="s">
        <v>151</v>
      </c>
      <c r="C7000" t="s">
        <v>508</v>
      </c>
      <c r="D7000" s="1" t="s">
        <v>157</v>
      </c>
      <c r="E7000" s="1" t="s">
        <v>25</v>
      </c>
      <c r="F7000" s="1" t="s">
        <v>33</v>
      </c>
      <c r="G7000" s="1" t="s">
        <v>214</v>
      </c>
      <c r="H7000" t="s">
        <v>40</v>
      </c>
      <c r="I7000" s="1" t="s">
        <v>152</v>
      </c>
      <c r="J7000" t="s">
        <v>72</v>
      </c>
      <c r="K7000" s="1" t="s">
        <v>22</v>
      </c>
      <c r="L7000" t="s">
        <v>278</v>
      </c>
      <c r="M7000" t="s">
        <v>94</v>
      </c>
      <c r="N7000">
        <v>1</v>
      </c>
      <c r="O7000" t="s">
        <v>232</v>
      </c>
      <c r="P7000">
        <v>0</v>
      </c>
      <c r="Q7000" t="s">
        <v>464</v>
      </c>
      <c r="R7000" t="s">
        <v>234</v>
      </c>
      <c r="S7000" t="s">
        <v>258</v>
      </c>
      <c r="T7000" t="s">
        <v>259</v>
      </c>
      <c r="U7000" t="s">
        <v>443</v>
      </c>
    </row>
    <row r="7001" spans="1:21" x14ac:dyDescent="0.35">
      <c r="A7001" s="2" t="s">
        <v>53</v>
      </c>
      <c r="B7001" s="1" t="s">
        <v>151</v>
      </c>
      <c r="C7001" t="s">
        <v>508</v>
      </c>
      <c r="D7001" s="1" t="s">
        <v>157</v>
      </c>
      <c r="E7001" s="1" t="s">
        <v>25</v>
      </c>
      <c r="F7001" s="1" t="s">
        <v>26</v>
      </c>
      <c r="G7001" s="1" t="s">
        <v>215</v>
      </c>
      <c r="H7001" t="s">
        <v>52</v>
      </c>
      <c r="I7001" s="1" t="s">
        <v>152</v>
      </c>
      <c r="J7001" t="s">
        <v>72</v>
      </c>
      <c r="K7001" s="1" t="s">
        <v>22</v>
      </c>
      <c r="L7001" t="s">
        <v>278</v>
      </c>
      <c r="M7001" t="s">
        <v>83</v>
      </c>
      <c r="N7001">
        <v>1</v>
      </c>
      <c r="O7001" t="s">
        <v>235</v>
      </c>
      <c r="P7001">
        <v>1</v>
      </c>
      <c r="Q7001" t="s">
        <v>464</v>
      </c>
      <c r="R7001" t="s">
        <v>234</v>
      </c>
      <c r="S7001" t="s">
        <v>258</v>
      </c>
      <c r="T7001" t="s">
        <v>259</v>
      </c>
      <c r="U7001" t="s">
        <v>443</v>
      </c>
    </row>
    <row r="7002" spans="1:21" x14ac:dyDescent="0.35">
      <c r="A7002" s="2" t="s">
        <v>53</v>
      </c>
      <c r="B7002" s="1" t="s">
        <v>151</v>
      </c>
      <c r="C7002" t="s">
        <v>508</v>
      </c>
      <c r="D7002" s="1" t="s">
        <v>157</v>
      </c>
      <c r="E7002" s="1" t="s">
        <v>25</v>
      </c>
      <c r="F7002" s="1" t="s">
        <v>26</v>
      </c>
      <c r="G7002" s="1" t="s">
        <v>215</v>
      </c>
      <c r="H7002" t="s">
        <v>52</v>
      </c>
      <c r="I7002" s="1" t="s">
        <v>152</v>
      </c>
      <c r="J7002" t="s">
        <v>72</v>
      </c>
      <c r="K7002" s="1" t="s">
        <v>22</v>
      </c>
      <c r="L7002" t="s">
        <v>278</v>
      </c>
      <c r="M7002" t="s">
        <v>22</v>
      </c>
      <c r="N7002">
        <v>1</v>
      </c>
      <c r="O7002" t="s">
        <v>235</v>
      </c>
      <c r="P7002">
        <v>1</v>
      </c>
      <c r="Q7002" t="s">
        <v>464</v>
      </c>
      <c r="R7002" t="s">
        <v>234</v>
      </c>
      <c r="S7002" t="s">
        <v>258</v>
      </c>
      <c r="T7002" t="s">
        <v>259</v>
      </c>
      <c r="U7002" t="s">
        <v>443</v>
      </c>
    </row>
    <row r="7003" spans="1:21" x14ac:dyDescent="0.35">
      <c r="A7003" s="2" t="s">
        <v>53</v>
      </c>
      <c r="B7003" s="1" t="s">
        <v>151</v>
      </c>
      <c r="C7003" t="s">
        <v>508</v>
      </c>
      <c r="D7003" s="1" t="s">
        <v>157</v>
      </c>
      <c r="E7003" s="1" t="s">
        <v>25</v>
      </c>
      <c r="F7003" s="1" t="s">
        <v>26</v>
      </c>
      <c r="G7003" s="1" t="s">
        <v>215</v>
      </c>
      <c r="H7003" t="s">
        <v>16</v>
      </c>
      <c r="I7003" s="1" t="s">
        <v>152</v>
      </c>
      <c r="J7003" t="s">
        <v>72</v>
      </c>
      <c r="K7003" s="1" t="s">
        <v>34</v>
      </c>
      <c r="L7003" t="s">
        <v>278</v>
      </c>
      <c r="M7003" t="s">
        <v>35</v>
      </c>
      <c r="N7003">
        <v>1</v>
      </c>
      <c r="O7003" t="s">
        <v>235</v>
      </c>
      <c r="P7003">
        <v>0</v>
      </c>
      <c r="Q7003" t="s">
        <v>464</v>
      </c>
      <c r="R7003" t="s">
        <v>234</v>
      </c>
      <c r="S7003" t="s">
        <v>258</v>
      </c>
      <c r="T7003" t="s">
        <v>259</v>
      </c>
      <c r="U7003" t="s">
        <v>443</v>
      </c>
    </row>
    <row r="7004" spans="1:21" x14ac:dyDescent="0.35">
      <c r="A7004" s="2" t="s">
        <v>53</v>
      </c>
      <c r="B7004" s="1" t="s">
        <v>151</v>
      </c>
      <c r="C7004" t="s">
        <v>508</v>
      </c>
      <c r="D7004" s="1" t="s">
        <v>157</v>
      </c>
      <c r="E7004" s="1" t="s">
        <v>25</v>
      </c>
      <c r="F7004" s="1" t="s">
        <v>26</v>
      </c>
      <c r="G7004" s="1" t="s">
        <v>215</v>
      </c>
      <c r="H7004" t="s">
        <v>16</v>
      </c>
      <c r="I7004" s="1" t="s">
        <v>152</v>
      </c>
      <c r="J7004" t="s">
        <v>72</v>
      </c>
      <c r="K7004" s="1" t="s">
        <v>22</v>
      </c>
      <c r="L7004" t="s">
        <v>278</v>
      </c>
      <c r="M7004" t="s">
        <v>83</v>
      </c>
      <c r="N7004">
        <v>1</v>
      </c>
      <c r="O7004" t="s">
        <v>235</v>
      </c>
      <c r="P7004">
        <v>0</v>
      </c>
      <c r="Q7004" t="s">
        <v>464</v>
      </c>
      <c r="R7004" t="s">
        <v>234</v>
      </c>
      <c r="S7004" t="s">
        <v>258</v>
      </c>
      <c r="T7004" t="s">
        <v>259</v>
      </c>
      <c r="U7004" t="s">
        <v>443</v>
      </c>
    </row>
    <row r="7005" spans="1:21" x14ac:dyDescent="0.35">
      <c r="A7005" s="2" t="s">
        <v>53</v>
      </c>
      <c r="B7005" s="1" t="s">
        <v>151</v>
      </c>
      <c r="C7005" t="s">
        <v>508</v>
      </c>
      <c r="D7005" s="1" t="s">
        <v>157</v>
      </c>
      <c r="E7005" s="1" t="s">
        <v>25</v>
      </c>
      <c r="F7005" s="1" t="s">
        <v>26</v>
      </c>
      <c r="G7005" s="1" t="s">
        <v>215</v>
      </c>
      <c r="H7005" t="s">
        <v>16</v>
      </c>
      <c r="I7005" s="1" t="s">
        <v>152</v>
      </c>
      <c r="J7005" t="s">
        <v>72</v>
      </c>
      <c r="K7005" s="1" t="s">
        <v>22</v>
      </c>
      <c r="L7005" t="s">
        <v>278</v>
      </c>
      <c r="M7005" t="s">
        <v>94</v>
      </c>
      <c r="N7005">
        <v>1</v>
      </c>
      <c r="O7005" t="s">
        <v>235</v>
      </c>
      <c r="P7005">
        <v>1</v>
      </c>
      <c r="Q7005" t="s">
        <v>464</v>
      </c>
      <c r="R7005" t="s">
        <v>234</v>
      </c>
      <c r="S7005" t="s">
        <v>258</v>
      </c>
      <c r="T7005" t="s">
        <v>259</v>
      </c>
      <c r="U7005" t="s">
        <v>443</v>
      </c>
    </row>
    <row r="7006" spans="1:21" x14ac:dyDescent="0.35">
      <c r="A7006" s="2" t="s">
        <v>53</v>
      </c>
      <c r="B7006" s="1" t="s">
        <v>151</v>
      </c>
      <c r="C7006" t="s">
        <v>508</v>
      </c>
      <c r="D7006" s="1" t="s">
        <v>157</v>
      </c>
      <c r="E7006" s="1" t="s">
        <v>25</v>
      </c>
      <c r="F7006" s="1" t="s">
        <v>26</v>
      </c>
      <c r="G7006" s="1" t="s">
        <v>215</v>
      </c>
      <c r="H7006" t="s">
        <v>20</v>
      </c>
      <c r="I7006" s="1" t="s">
        <v>152</v>
      </c>
      <c r="J7006" t="s">
        <v>72</v>
      </c>
      <c r="K7006" s="1" t="s">
        <v>18</v>
      </c>
      <c r="L7006" t="s">
        <v>278</v>
      </c>
      <c r="M7006" t="s">
        <v>18</v>
      </c>
      <c r="N7006">
        <v>1</v>
      </c>
      <c r="O7006" t="s">
        <v>235</v>
      </c>
      <c r="P7006">
        <v>1</v>
      </c>
      <c r="Q7006" t="s">
        <v>464</v>
      </c>
      <c r="R7006" t="s">
        <v>234</v>
      </c>
      <c r="S7006" t="s">
        <v>258</v>
      </c>
      <c r="T7006" t="s">
        <v>259</v>
      </c>
      <c r="U7006" t="s">
        <v>443</v>
      </c>
    </row>
    <row r="7007" spans="1:21" x14ac:dyDescent="0.35">
      <c r="A7007" s="2" t="s">
        <v>53</v>
      </c>
      <c r="B7007" s="1" t="s">
        <v>151</v>
      </c>
      <c r="C7007" t="s">
        <v>508</v>
      </c>
      <c r="D7007" s="1" t="s">
        <v>157</v>
      </c>
      <c r="E7007" s="1" t="s">
        <v>25</v>
      </c>
      <c r="F7007" s="1" t="s">
        <v>26</v>
      </c>
      <c r="G7007" s="1" t="s">
        <v>215</v>
      </c>
      <c r="H7007" t="s">
        <v>20</v>
      </c>
      <c r="I7007" s="1" t="s">
        <v>152</v>
      </c>
      <c r="J7007" t="s">
        <v>72</v>
      </c>
      <c r="K7007" s="1" t="s">
        <v>18</v>
      </c>
      <c r="L7007" t="s">
        <v>278</v>
      </c>
      <c r="M7007" t="s">
        <v>121</v>
      </c>
      <c r="N7007">
        <v>1</v>
      </c>
      <c r="O7007" t="s">
        <v>235</v>
      </c>
      <c r="P7007">
        <v>1</v>
      </c>
      <c r="Q7007" t="s">
        <v>464</v>
      </c>
      <c r="R7007" t="s">
        <v>234</v>
      </c>
      <c r="S7007" t="s">
        <v>258</v>
      </c>
      <c r="T7007" t="s">
        <v>259</v>
      </c>
      <c r="U7007" t="s">
        <v>443</v>
      </c>
    </row>
    <row r="7008" spans="1:21" x14ac:dyDescent="0.35">
      <c r="A7008" s="2" t="s">
        <v>53</v>
      </c>
      <c r="B7008" s="1" t="s">
        <v>151</v>
      </c>
      <c r="C7008" t="s">
        <v>508</v>
      </c>
      <c r="D7008" s="1" t="s">
        <v>157</v>
      </c>
      <c r="E7008" s="1" t="s">
        <v>25</v>
      </c>
      <c r="F7008" s="1" t="s">
        <v>26</v>
      </c>
      <c r="G7008" s="1" t="s">
        <v>215</v>
      </c>
      <c r="H7008" t="s">
        <v>20</v>
      </c>
      <c r="I7008" s="1" t="s">
        <v>152</v>
      </c>
      <c r="J7008" t="s">
        <v>72</v>
      </c>
      <c r="K7008" s="1" t="s">
        <v>34</v>
      </c>
      <c r="L7008" t="s">
        <v>278</v>
      </c>
      <c r="M7008" t="s">
        <v>34</v>
      </c>
      <c r="N7008">
        <v>1</v>
      </c>
      <c r="O7008" t="s">
        <v>235</v>
      </c>
      <c r="P7008">
        <v>1</v>
      </c>
      <c r="Q7008" t="s">
        <v>464</v>
      </c>
      <c r="R7008" t="s">
        <v>234</v>
      </c>
      <c r="S7008" t="s">
        <v>258</v>
      </c>
      <c r="T7008" t="s">
        <v>259</v>
      </c>
      <c r="U7008" t="s">
        <v>443</v>
      </c>
    </row>
    <row r="7009" spans="1:21" x14ac:dyDescent="0.35">
      <c r="A7009" s="2" t="s">
        <v>53</v>
      </c>
      <c r="B7009" s="1" t="s">
        <v>151</v>
      </c>
      <c r="C7009" t="s">
        <v>508</v>
      </c>
      <c r="D7009" s="1" t="s">
        <v>157</v>
      </c>
      <c r="E7009" s="1" t="s">
        <v>25</v>
      </c>
      <c r="F7009" s="1" t="s">
        <v>26</v>
      </c>
      <c r="G7009" s="1" t="s">
        <v>215</v>
      </c>
      <c r="H7009" t="s">
        <v>20</v>
      </c>
      <c r="I7009" s="1" t="s">
        <v>152</v>
      </c>
      <c r="J7009" t="s">
        <v>72</v>
      </c>
      <c r="K7009" s="1" t="s">
        <v>22</v>
      </c>
      <c r="L7009" t="s">
        <v>278</v>
      </c>
      <c r="M7009" t="s">
        <v>83</v>
      </c>
      <c r="N7009">
        <v>1</v>
      </c>
      <c r="O7009" t="s">
        <v>235</v>
      </c>
      <c r="P7009">
        <v>1</v>
      </c>
      <c r="Q7009" t="s">
        <v>464</v>
      </c>
      <c r="R7009" t="s">
        <v>234</v>
      </c>
      <c r="S7009" t="s">
        <v>258</v>
      </c>
      <c r="T7009" t="s">
        <v>259</v>
      </c>
      <c r="U7009" t="s">
        <v>443</v>
      </c>
    </row>
    <row r="7010" spans="1:21" x14ac:dyDescent="0.35">
      <c r="A7010" s="2" t="s">
        <v>53</v>
      </c>
      <c r="B7010" s="1" t="s">
        <v>151</v>
      </c>
      <c r="C7010" t="s">
        <v>508</v>
      </c>
      <c r="D7010" s="1" t="s">
        <v>157</v>
      </c>
      <c r="E7010" s="1" t="s">
        <v>25</v>
      </c>
      <c r="F7010" s="1" t="s">
        <v>26</v>
      </c>
      <c r="G7010" s="1" t="s">
        <v>215</v>
      </c>
      <c r="H7010" t="s">
        <v>27</v>
      </c>
      <c r="I7010" s="1" t="s">
        <v>152</v>
      </c>
      <c r="J7010" t="s">
        <v>72</v>
      </c>
      <c r="K7010" s="1" t="s">
        <v>64</v>
      </c>
      <c r="L7010" t="s">
        <v>363</v>
      </c>
      <c r="M7010" t="s">
        <v>67</v>
      </c>
      <c r="N7010">
        <v>1</v>
      </c>
      <c r="O7010" t="s">
        <v>235</v>
      </c>
      <c r="P7010">
        <v>0</v>
      </c>
      <c r="Q7010" t="s">
        <v>464</v>
      </c>
      <c r="R7010" t="s">
        <v>234</v>
      </c>
      <c r="S7010" t="s">
        <v>258</v>
      </c>
      <c r="T7010" t="s">
        <v>259</v>
      </c>
      <c r="U7010" t="s">
        <v>443</v>
      </c>
    </row>
    <row r="7011" spans="1:21" x14ac:dyDescent="0.35">
      <c r="A7011" s="2" t="s">
        <v>53</v>
      </c>
      <c r="B7011" s="1" t="s">
        <v>151</v>
      </c>
      <c r="C7011" t="s">
        <v>508</v>
      </c>
      <c r="D7011" s="1" t="s">
        <v>157</v>
      </c>
      <c r="E7011" s="1" t="s">
        <v>25</v>
      </c>
      <c r="F7011" s="1" t="s">
        <v>26</v>
      </c>
      <c r="G7011" s="1" t="s">
        <v>215</v>
      </c>
      <c r="H7011" t="s">
        <v>27</v>
      </c>
      <c r="I7011" s="1" t="s">
        <v>152</v>
      </c>
      <c r="J7011" t="s">
        <v>72</v>
      </c>
      <c r="K7011" s="1" t="s">
        <v>34</v>
      </c>
      <c r="L7011" t="s">
        <v>278</v>
      </c>
      <c r="M7011" t="s">
        <v>35</v>
      </c>
      <c r="N7011">
        <v>1</v>
      </c>
      <c r="O7011" t="s">
        <v>235</v>
      </c>
      <c r="P7011">
        <v>0</v>
      </c>
      <c r="Q7011" t="s">
        <v>464</v>
      </c>
      <c r="R7011" t="s">
        <v>234</v>
      </c>
      <c r="S7011" t="s">
        <v>258</v>
      </c>
      <c r="T7011" t="s">
        <v>259</v>
      </c>
      <c r="U7011" t="s">
        <v>443</v>
      </c>
    </row>
    <row r="7012" spans="1:21" x14ac:dyDescent="0.35">
      <c r="A7012" s="2" t="s">
        <v>53</v>
      </c>
      <c r="B7012" s="1" t="s">
        <v>151</v>
      </c>
      <c r="C7012" t="s">
        <v>508</v>
      </c>
      <c r="D7012" s="1" t="s">
        <v>157</v>
      </c>
      <c r="E7012" s="1" t="s">
        <v>25</v>
      </c>
      <c r="F7012" s="1" t="s">
        <v>26</v>
      </c>
      <c r="G7012" s="1" t="s">
        <v>215</v>
      </c>
      <c r="H7012" t="s">
        <v>27</v>
      </c>
      <c r="I7012" s="1" t="s">
        <v>152</v>
      </c>
      <c r="J7012" t="s">
        <v>72</v>
      </c>
      <c r="K7012" s="1" t="s">
        <v>22</v>
      </c>
      <c r="L7012" t="s">
        <v>278</v>
      </c>
      <c r="M7012" t="s">
        <v>83</v>
      </c>
      <c r="N7012">
        <v>1</v>
      </c>
      <c r="O7012" t="s">
        <v>235</v>
      </c>
      <c r="P7012">
        <v>0</v>
      </c>
      <c r="Q7012" t="s">
        <v>464</v>
      </c>
      <c r="R7012" t="s">
        <v>234</v>
      </c>
      <c r="S7012" t="s">
        <v>258</v>
      </c>
      <c r="T7012" t="s">
        <v>259</v>
      </c>
      <c r="U7012" t="s">
        <v>444</v>
      </c>
    </row>
    <row r="7013" spans="1:21" x14ac:dyDescent="0.35">
      <c r="A7013" s="2" t="s">
        <v>53</v>
      </c>
      <c r="B7013" s="1" t="s">
        <v>151</v>
      </c>
      <c r="C7013" t="s">
        <v>508</v>
      </c>
      <c r="D7013" s="1" t="s">
        <v>157</v>
      </c>
      <c r="E7013" s="1" t="s">
        <v>25</v>
      </c>
      <c r="F7013" s="1" t="s">
        <v>26</v>
      </c>
      <c r="G7013" s="1" t="s">
        <v>215</v>
      </c>
      <c r="H7013" t="s">
        <v>27</v>
      </c>
      <c r="I7013" s="1" t="s">
        <v>152</v>
      </c>
      <c r="J7013" t="s">
        <v>72</v>
      </c>
      <c r="K7013" s="1" t="s">
        <v>22</v>
      </c>
      <c r="L7013" t="s">
        <v>363</v>
      </c>
      <c r="M7013" t="s">
        <v>83</v>
      </c>
      <c r="N7013">
        <v>1</v>
      </c>
      <c r="O7013" t="s">
        <v>235</v>
      </c>
      <c r="P7013">
        <v>1</v>
      </c>
      <c r="Q7013" t="s">
        <v>464</v>
      </c>
      <c r="R7013" t="s">
        <v>234</v>
      </c>
      <c r="S7013" t="s">
        <v>258</v>
      </c>
      <c r="T7013" t="s">
        <v>259</v>
      </c>
      <c r="U7013" t="s">
        <v>443</v>
      </c>
    </row>
    <row r="7014" spans="1:21" x14ac:dyDescent="0.35">
      <c r="A7014" s="2" t="s">
        <v>53</v>
      </c>
      <c r="B7014" s="1" t="s">
        <v>151</v>
      </c>
      <c r="C7014" t="s">
        <v>508</v>
      </c>
      <c r="D7014" s="1" t="s">
        <v>157</v>
      </c>
      <c r="E7014" s="1" t="s">
        <v>25</v>
      </c>
      <c r="F7014" s="1" t="s">
        <v>26</v>
      </c>
      <c r="G7014" s="1" t="s">
        <v>215</v>
      </c>
      <c r="H7014" t="s">
        <v>30</v>
      </c>
      <c r="I7014" s="1" t="s">
        <v>152</v>
      </c>
      <c r="J7014" t="s">
        <v>72</v>
      </c>
      <c r="K7014" s="1" t="s">
        <v>64</v>
      </c>
      <c r="L7014" t="s">
        <v>363</v>
      </c>
      <c r="M7014" t="s">
        <v>67</v>
      </c>
      <c r="N7014">
        <v>1</v>
      </c>
      <c r="O7014" t="s">
        <v>235</v>
      </c>
      <c r="P7014">
        <v>1</v>
      </c>
      <c r="Q7014" t="s">
        <v>464</v>
      </c>
      <c r="R7014" t="s">
        <v>234</v>
      </c>
      <c r="S7014" t="s">
        <v>258</v>
      </c>
      <c r="T7014" t="s">
        <v>259</v>
      </c>
      <c r="U7014" t="s">
        <v>443</v>
      </c>
    </row>
    <row r="7015" spans="1:21" x14ac:dyDescent="0.35">
      <c r="A7015" s="2" t="s">
        <v>53</v>
      </c>
      <c r="B7015" s="1" t="s">
        <v>151</v>
      </c>
      <c r="C7015" t="s">
        <v>508</v>
      </c>
      <c r="D7015" s="1" t="s">
        <v>157</v>
      </c>
      <c r="E7015" s="1" t="s">
        <v>25</v>
      </c>
      <c r="F7015" s="1" t="s">
        <v>26</v>
      </c>
      <c r="G7015" s="1" t="s">
        <v>215</v>
      </c>
      <c r="H7015" t="s">
        <v>30</v>
      </c>
      <c r="I7015" s="1" t="s">
        <v>152</v>
      </c>
      <c r="J7015" t="s">
        <v>72</v>
      </c>
      <c r="K7015" s="1" t="s">
        <v>22</v>
      </c>
      <c r="L7015" t="s">
        <v>278</v>
      </c>
      <c r="M7015" t="s">
        <v>83</v>
      </c>
      <c r="N7015">
        <v>1</v>
      </c>
      <c r="O7015" t="s">
        <v>235</v>
      </c>
      <c r="P7015">
        <v>1</v>
      </c>
      <c r="Q7015" t="s">
        <v>464</v>
      </c>
      <c r="R7015" t="s">
        <v>234</v>
      </c>
      <c r="S7015" t="s">
        <v>258</v>
      </c>
      <c r="T7015" t="s">
        <v>259</v>
      </c>
      <c r="U7015" t="s">
        <v>443</v>
      </c>
    </row>
    <row r="7016" spans="1:21" x14ac:dyDescent="0.35">
      <c r="A7016" s="2" t="s">
        <v>53</v>
      </c>
      <c r="B7016" s="1" t="s">
        <v>151</v>
      </c>
      <c r="C7016" t="s">
        <v>508</v>
      </c>
      <c r="D7016" s="1" t="s">
        <v>157</v>
      </c>
      <c r="E7016" s="1" t="s">
        <v>25</v>
      </c>
      <c r="F7016" s="1" t="s">
        <v>26</v>
      </c>
      <c r="G7016" s="1" t="s">
        <v>215</v>
      </c>
      <c r="H7016" t="s">
        <v>36</v>
      </c>
      <c r="I7016" s="1" t="s">
        <v>152</v>
      </c>
      <c r="J7016" t="s">
        <v>72</v>
      </c>
      <c r="K7016" s="1" t="s">
        <v>18</v>
      </c>
      <c r="L7016" t="s">
        <v>363</v>
      </c>
      <c r="M7016" t="s">
        <v>100</v>
      </c>
      <c r="N7016">
        <v>1</v>
      </c>
      <c r="O7016" t="s">
        <v>235</v>
      </c>
      <c r="P7016">
        <v>1</v>
      </c>
      <c r="Q7016" t="s">
        <v>464</v>
      </c>
      <c r="R7016" t="s">
        <v>234</v>
      </c>
      <c r="S7016" t="s">
        <v>258</v>
      </c>
      <c r="T7016" t="s">
        <v>259</v>
      </c>
      <c r="U7016" t="s">
        <v>443</v>
      </c>
    </row>
    <row r="7017" spans="1:21" x14ac:dyDescent="0.35">
      <c r="A7017" s="2" t="s">
        <v>53</v>
      </c>
      <c r="B7017" s="1" t="s">
        <v>151</v>
      </c>
      <c r="C7017" t="s">
        <v>508</v>
      </c>
      <c r="D7017" s="1" t="s">
        <v>157</v>
      </c>
      <c r="E7017" s="1" t="s">
        <v>25</v>
      </c>
      <c r="F7017" s="1" t="s">
        <v>26</v>
      </c>
      <c r="G7017" s="1" t="s">
        <v>215</v>
      </c>
      <c r="H7017" t="s">
        <v>36</v>
      </c>
      <c r="I7017" s="1" t="s">
        <v>152</v>
      </c>
      <c r="J7017" t="s">
        <v>72</v>
      </c>
      <c r="K7017" s="1" t="s">
        <v>18</v>
      </c>
      <c r="L7017" t="s">
        <v>363</v>
      </c>
      <c r="M7017" t="s">
        <v>43</v>
      </c>
      <c r="N7017">
        <v>1</v>
      </c>
      <c r="O7017" t="s">
        <v>235</v>
      </c>
      <c r="P7017">
        <v>1</v>
      </c>
      <c r="Q7017" t="s">
        <v>464</v>
      </c>
      <c r="R7017" t="s">
        <v>234</v>
      </c>
      <c r="S7017" t="s">
        <v>258</v>
      </c>
      <c r="T7017" t="s">
        <v>259</v>
      </c>
      <c r="U7017" t="s">
        <v>443</v>
      </c>
    </row>
    <row r="7018" spans="1:21" x14ac:dyDescent="0.35">
      <c r="A7018" s="2" t="s">
        <v>53</v>
      </c>
      <c r="B7018" s="1" t="s">
        <v>151</v>
      </c>
      <c r="C7018" t="s">
        <v>508</v>
      </c>
      <c r="D7018" s="1" t="s">
        <v>157</v>
      </c>
      <c r="E7018" s="1" t="s">
        <v>25</v>
      </c>
      <c r="F7018" s="1" t="s">
        <v>26</v>
      </c>
      <c r="G7018" s="1" t="s">
        <v>215</v>
      </c>
      <c r="H7018" t="s">
        <v>36</v>
      </c>
      <c r="I7018" s="1" t="s">
        <v>152</v>
      </c>
      <c r="J7018" t="s">
        <v>72</v>
      </c>
      <c r="K7018" s="1" t="s">
        <v>75</v>
      </c>
      <c r="L7018" t="s">
        <v>278</v>
      </c>
      <c r="M7018" t="s">
        <v>99</v>
      </c>
      <c r="N7018">
        <v>1</v>
      </c>
      <c r="O7018" t="s">
        <v>235</v>
      </c>
      <c r="P7018">
        <v>1</v>
      </c>
      <c r="Q7018" t="s">
        <v>464</v>
      </c>
      <c r="R7018" t="s">
        <v>234</v>
      </c>
      <c r="S7018" t="s">
        <v>258</v>
      </c>
      <c r="T7018" t="s">
        <v>259</v>
      </c>
      <c r="U7018" t="s">
        <v>443</v>
      </c>
    </row>
    <row r="7019" spans="1:21" x14ac:dyDescent="0.35">
      <c r="A7019" s="2" t="s">
        <v>53</v>
      </c>
      <c r="B7019" s="1" t="s">
        <v>151</v>
      </c>
      <c r="C7019" t="s">
        <v>508</v>
      </c>
      <c r="D7019" s="1" t="s">
        <v>157</v>
      </c>
      <c r="E7019" s="1" t="s">
        <v>25</v>
      </c>
      <c r="F7019" s="1" t="s">
        <v>26</v>
      </c>
      <c r="G7019" s="1" t="s">
        <v>215</v>
      </c>
      <c r="H7019" t="s">
        <v>36</v>
      </c>
      <c r="I7019" s="1" t="s">
        <v>152</v>
      </c>
      <c r="J7019" t="s">
        <v>72</v>
      </c>
      <c r="K7019" s="1" t="s">
        <v>34</v>
      </c>
      <c r="L7019" t="s">
        <v>278</v>
      </c>
      <c r="M7019" t="s">
        <v>35</v>
      </c>
      <c r="N7019">
        <v>1</v>
      </c>
      <c r="O7019" t="s">
        <v>235</v>
      </c>
      <c r="P7019">
        <v>1</v>
      </c>
      <c r="Q7019" t="s">
        <v>464</v>
      </c>
      <c r="R7019" t="s">
        <v>234</v>
      </c>
      <c r="S7019" t="s">
        <v>258</v>
      </c>
      <c r="T7019" t="s">
        <v>259</v>
      </c>
      <c r="U7019" t="s">
        <v>443</v>
      </c>
    </row>
    <row r="7020" spans="1:21" x14ac:dyDescent="0.35">
      <c r="A7020" s="2" t="s">
        <v>53</v>
      </c>
      <c r="B7020" s="1" t="s">
        <v>151</v>
      </c>
      <c r="C7020" t="s">
        <v>508</v>
      </c>
      <c r="D7020" s="1" t="s">
        <v>157</v>
      </c>
      <c r="E7020" s="1" t="s">
        <v>25</v>
      </c>
      <c r="F7020" s="1" t="s">
        <v>26</v>
      </c>
      <c r="G7020" s="1" t="s">
        <v>215</v>
      </c>
      <c r="H7020" t="s">
        <v>24</v>
      </c>
      <c r="I7020" s="1" t="s">
        <v>152</v>
      </c>
      <c r="J7020" t="s">
        <v>72</v>
      </c>
      <c r="K7020" s="1" t="s">
        <v>22</v>
      </c>
      <c r="L7020" t="s">
        <v>278</v>
      </c>
      <c r="M7020" t="s">
        <v>94</v>
      </c>
      <c r="N7020">
        <v>1</v>
      </c>
      <c r="O7020" t="s">
        <v>232</v>
      </c>
      <c r="P7020">
        <v>0</v>
      </c>
      <c r="Q7020" t="s">
        <v>464</v>
      </c>
      <c r="R7020" t="s">
        <v>234</v>
      </c>
      <c r="S7020" t="s">
        <v>258</v>
      </c>
      <c r="T7020" t="s">
        <v>259</v>
      </c>
      <c r="U7020" t="s">
        <v>443</v>
      </c>
    </row>
    <row r="7021" spans="1:21" x14ac:dyDescent="0.35">
      <c r="A7021" s="2" t="s">
        <v>53</v>
      </c>
      <c r="B7021" s="1" t="s">
        <v>151</v>
      </c>
      <c r="C7021" t="s">
        <v>508</v>
      </c>
      <c r="D7021" s="1" t="s">
        <v>157</v>
      </c>
      <c r="E7021" s="1" t="s">
        <v>25</v>
      </c>
      <c r="F7021" s="1" t="s">
        <v>26</v>
      </c>
      <c r="G7021" s="1" t="s">
        <v>215</v>
      </c>
      <c r="H7021" t="s">
        <v>24</v>
      </c>
      <c r="I7021" s="1" t="s">
        <v>152</v>
      </c>
      <c r="J7021" t="s">
        <v>72</v>
      </c>
      <c r="K7021" s="1" t="s">
        <v>22</v>
      </c>
      <c r="L7021" t="s">
        <v>363</v>
      </c>
      <c r="M7021" t="s">
        <v>95</v>
      </c>
      <c r="N7021">
        <v>1</v>
      </c>
      <c r="O7021" t="s">
        <v>235</v>
      </c>
      <c r="P7021">
        <v>1</v>
      </c>
      <c r="Q7021" t="s">
        <v>464</v>
      </c>
      <c r="R7021" t="s">
        <v>234</v>
      </c>
      <c r="S7021" t="s">
        <v>258</v>
      </c>
      <c r="T7021" t="s">
        <v>259</v>
      </c>
      <c r="U7021" t="s">
        <v>443</v>
      </c>
    </row>
    <row r="7022" spans="1:21" x14ac:dyDescent="0.35">
      <c r="A7022" s="2" t="s">
        <v>53</v>
      </c>
      <c r="B7022" s="1" t="s">
        <v>151</v>
      </c>
      <c r="C7022" t="s">
        <v>508</v>
      </c>
      <c r="D7022" s="1" t="s">
        <v>157</v>
      </c>
      <c r="E7022" s="1" t="s">
        <v>25</v>
      </c>
      <c r="F7022" s="1" t="s">
        <v>26</v>
      </c>
      <c r="G7022" s="1" t="s">
        <v>215</v>
      </c>
      <c r="H7022" t="s">
        <v>40</v>
      </c>
      <c r="I7022" s="1" t="s">
        <v>152</v>
      </c>
      <c r="J7022" t="s">
        <v>72</v>
      </c>
      <c r="K7022" s="1" t="s">
        <v>22</v>
      </c>
      <c r="L7022" t="s">
        <v>278</v>
      </c>
      <c r="M7022" t="s">
        <v>94</v>
      </c>
      <c r="N7022">
        <v>1</v>
      </c>
      <c r="O7022" t="s">
        <v>232</v>
      </c>
      <c r="P7022">
        <v>0</v>
      </c>
      <c r="Q7022" t="s">
        <v>464</v>
      </c>
      <c r="R7022" t="s">
        <v>234</v>
      </c>
      <c r="S7022" t="s">
        <v>258</v>
      </c>
      <c r="T7022" t="s">
        <v>259</v>
      </c>
      <c r="U7022" t="s">
        <v>443</v>
      </c>
    </row>
    <row r="7023" spans="1:21" x14ac:dyDescent="0.35">
      <c r="A7023" s="2" t="s">
        <v>53</v>
      </c>
      <c r="B7023" s="1" t="s">
        <v>151</v>
      </c>
      <c r="C7023" t="s">
        <v>508</v>
      </c>
      <c r="D7023" s="1" t="s">
        <v>157</v>
      </c>
      <c r="E7023" s="1" t="s">
        <v>25</v>
      </c>
      <c r="F7023" s="1" t="s">
        <v>15</v>
      </c>
      <c r="G7023" s="1" t="s">
        <v>215</v>
      </c>
      <c r="H7023" t="s">
        <v>20</v>
      </c>
      <c r="I7023" s="1" t="s">
        <v>152</v>
      </c>
      <c r="J7023" t="s">
        <v>72</v>
      </c>
      <c r="K7023" s="1" t="s">
        <v>18</v>
      </c>
      <c r="L7023" t="s">
        <v>278</v>
      </c>
      <c r="M7023" t="s">
        <v>43</v>
      </c>
      <c r="N7023">
        <v>1</v>
      </c>
      <c r="O7023" t="s">
        <v>235</v>
      </c>
      <c r="P7023">
        <v>1</v>
      </c>
      <c r="Q7023" t="s">
        <v>464</v>
      </c>
      <c r="R7023" t="s">
        <v>234</v>
      </c>
      <c r="S7023" t="s">
        <v>258</v>
      </c>
      <c r="T7023" t="s">
        <v>259</v>
      </c>
      <c r="U7023" t="s">
        <v>443</v>
      </c>
    </row>
    <row r="7024" spans="1:21" x14ac:dyDescent="0.35">
      <c r="A7024" s="2" t="s">
        <v>53</v>
      </c>
      <c r="B7024" s="1" t="s">
        <v>151</v>
      </c>
      <c r="C7024" t="s">
        <v>508</v>
      </c>
      <c r="D7024" s="1" t="s">
        <v>157</v>
      </c>
      <c r="E7024" s="1" t="s">
        <v>25</v>
      </c>
      <c r="F7024" s="1" t="s">
        <v>15</v>
      </c>
      <c r="G7024" s="1" t="s">
        <v>215</v>
      </c>
      <c r="H7024" t="s">
        <v>27</v>
      </c>
      <c r="I7024" s="1" t="s">
        <v>152</v>
      </c>
      <c r="J7024" t="s">
        <v>72</v>
      </c>
      <c r="K7024" s="1" t="s">
        <v>22</v>
      </c>
      <c r="L7024" t="s">
        <v>278</v>
      </c>
      <c r="M7024" t="s">
        <v>83</v>
      </c>
      <c r="N7024">
        <v>1</v>
      </c>
      <c r="O7024" t="s">
        <v>235</v>
      </c>
      <c r="P7024">
        <v>0</v>
      </c>
      <c r="Q7024" t="s">
        <v>464</v>
      </c>
      <c r="R7024" t="s">
        <v>234</v>
      </c>
      <c r="S7024" t="s">
        <v>258</v>
      </c>
      <c r="T7024" t="s">
        <v>259</v>
      </c>
      <c r="U7024" t="s">
        <v>443</v>
      </c>
    </row>
    <row r="7025" spans="1:21" x14ac:dyDescent="0.35">
      <c r="A7025" s="2" t="s">
        <v>53</v>
      </c>
      <c r="B7025" s="1" t="s">
        <v>151</v>
      </c>
      <c r="C7025" t="s">
        <v>508</v>
      </c>
      <c r="D7025" s="1" t="s">
        <v>157</v>
      </c>
      <c r="E7025" s="1" t="s">
        <v>25</v>
      </c>
      <c r="F7025" s="1" t="s">
        <v>29</v>
      </c>
      <c r="G7025" s="1" t="s">
        <v>29</v>
      </c>
      <c r="H7025" t="s">
        <v>20</v>
      </c>
      <c r="I7025" s="1" t="s">
        <v>152</v>
      </c>
      <c r="J7025" t="s">
        <v>72</v>
      </c>
      <c r="K7025" s="1" t="s">
        <v>48</v>
      </c>
      <c r="L7025" t="s">
        <v>363</v>
      </c>
      <c r="M7025" t="s">
        <v>49</v>
      </c>
      <c r="N7025">
        <v>1</v>
      </c>
      <c r="O7025" t="s">
        <v>235</v>
      </c>
      <c r="P7025">
        <v>1</v>
      </c>
      <c r="Q7025" t="s">
        <v>464</v>
      </c>
      <c r="R7025" t="s">
        <v>234</v>
      </c>
      <c r="S7025" t="s">
        <v>258</v>
      </c>
      <c r="T7025" t="s">
        <v>259</v>
      </c>
      <c r="U7025" t="s">
        <v>443</v>
      </c>
    </row>
    <row r="7026" spans="1:21" x14ac:dyDescent="0.35">
      <c r="A7026" s="2" t="s">
        <v>53</v>
      </c>
      <c r="B7026" s="1" t="s">
        <v>151</v>
      </c>
      <c r="C7026" t="s">
        <v>508</v>
      </c>
      <c r="D7026" s="1" t="s">
        <v>157</v>
      </c>
      <c r="E7026" s="1" t="s">
        <v>25</v>
      </c>
      <c r="F7026" s="1" t="s">
        <v>29</v>
      </c>
      <c r="G7026" s="1" t="s">
        <v>29</v>
      </c>
      <c r="H7026" t="s">
        <v>20</v>
      </c>
      <c r="I7026" s="1" t="s">
        <v>152</v>
      </c>
      <c r="J7026" t="s">
        <v>72</v>
      </c>
      <c r="K7026" s="1" t="s">
        <v>22</v>
      </c>
      <c r="L7026" t="s">
        <v>278</v>
      </c>
      <c r="M7026" t="s">
        <v>83</v>
      </c>
      <c r="N7026">
        <v>1</v>
      </c>
      <c r="O7026" t="s">
        <v>232</v>
      </c>
      <c r="P7026">
        <v>1</v>
      </c>
      <c r="Q7026" t="s">
        <v>464</v>
      </c>
      <c r="R7026" t="s">
        <v>234</v>
      </c>
      <c r="S7026" t="s">
        <v>258</v>
      </c>
      <c r="T7026" t="s">
        <v>259</v>
      </c>
      <c r="U7026" t="s">
        <v>443</v>
      </c>
    </row>
    <row r="7027" spans="1:21" x14ac:dyDescent="0.35">
      <c r="A7027" s="2" t="s">
        <v>53</v>
      </c>
      <c r="B7027" s="1" t="s">
        <v>151</v>
      </c>
      <c r="C7027" t="s">
        <v>508</v>
      </c>
      <c r="D7027" s="1" t="s">
        <v>157</v>
      </c>
      <c r="E7027" s="1" t="s">
        <v>25</v>
      </c>
      <c r="F7027" s="1" t="s">
        <v>29</v>
      </c>
      <c r="G7027" s="1" t="s">
        <v>29</v>
      </c>
      <c r="H7027" t="s">
        <v>27</v>
      </c>
      <c r="I7027" s="1" t="s">
        <v>152</v>
      </c>
      <c r="J7027" t="s">
        <v>72</v>
      </c>
      <c r="K7027" s="1" t="s">
        <v>22</v>
      </c>
      <c r="L7027" t="s">
        <v>278</v>
      </c>
      <c r="M7027" t="s">
        <v>83</v>
      </c>
      <c r="N7027">
        <v>1</v>
      </c>
      <c r="O7027" t="s">
        <v>235</v>
      </c>
      <c r="P7027">
        <v>1</v>
      </c>
      <c r="Q7027" t="s">
        <v>464</v>
      </c>
      <c r="R7027" t="s">
        <v>234</v>
      </c>
      <c r="S7027" t="s">
        <v>258</v>
      </c>
      <c r="T7027" t="s">
        <v>259</v>
      </c>
      <c r="U7027" t="s">
        <v>443</v>
      </c>
    </row>
    <row r="7028" spans="1:21" x14ac:dyDescent="0.35">
      <c r="A7028" s="2" t="s">
        <v>53</v>
      </c>
      <c r="B7028" s="1" t="s">
        <v>151</v>
      </c>
      <c r="C7028" t="s">
        <v>508</v>
      </c>
      <c r="D7028" s="1" t="s">
        <v>157</v>
      </c>
      <c r="E7028" s="1" t="s">
        <v>25</v>
      </c>
      <c r="F7028" s="1" t="s">
        <v>29</v>
      </c>
      <c r="G7028" s="1" t="s">
        <v>29</v>
      </c>
      <c r="H7028" t="s">
        <v>30</v>
      </c>
      <c r="I7028" s="1" t="s">
        <v>152</v>
      </c>
      <c r="J7028" t="s">
        <v>72</v>
      </c>
      <c r="K7028" s="1" t="s">
        <v>22</v>
      </c>
      <c r="L7028" t="s">
        <v>278</v>
      </c>
      <c r="M7028" t="s">
        <v>113</v>
      </c>
      <c r="N7028">
        <v>1</v>
      </c>
      <c r="O7028" t="s">
        <v>235</v>
      </c>
      <c r="P7028">
        <v>0</v>
      </c>
      <c r="Q7028" t="s">
        <v>464</v>
      </c>
      <c r="R7028" t="s">
        <v>234</v>
      </c>
      <c r="S7028" t="s">
        <v>258</v>
      </c>
      <c r="T7028" t="s">
        <v>259</v>
      </c>
      <c r="U7028" t="s">
        <v>443</v>
      </c>
    </row>
    <row r="7029" spans="1:21" x14ac:dyDescent="0.35">
      <c r="A7029" s="2" t="s">
        <v>53</v>
      </c>
      <c r="B7029" s="1" t="s">
        <v>151</v>
      </c>
      <c r="C7029" t="s">
        <v>508</v>
      </c>
      <c r="D7029" s="1" t="s">
        <v>157</v>
      </c>
      <c r="E7029" s="1" t="s">
        <v>25</v>
      </c>
      <c r="F7029" s="1" t="s">
        <v>29</v>
      </c>
      <c r="G7029" s="1" t="s">
        <v>29</v>
      </c>
      <c r="H7029" t="s">
        <v>30</v>
      </c>
      <c r="I7029" s="1" t="s">
        <v>152</v>
      </c>
      <c r="J7029" t="s">
        <v>72</v>
      </c>
      <c r="K7029" s="1" t="s">
        <v>22</v>
      </c>
      <c r="L7029" t="s">
        <v>363</v>
      </c>
      <c r="M7029" t="s">
        <v>83</v>
      </c>
      <c r="N7029">
        <v>1</v>
      </c>
      <c r="O7029" t="s">
        <v>235</v>
      </c>
      <c r="P7029">
        <v>0</v>
      </c>
      <c r="Q7029" t="s">
        <v>464</v>
      </c>
      <c r="R7029" t="s">
        <v>234</v>
      </c>
      <c r="S7029" t="s">
        <v>258</v>
      </c>
      <c r="T7029" t="s">
        <v>259</v>
      </c>
      <c r="U7029" t="s">
        <v>443</v>
      </c>
    </row>
    <row r="7030" spans="1:21" x14ac:dyDescent="0.35">
      <c r="A7030" s="2" t="s">
        <v>53</v>
      </c>
      <c r="B7030" s="1" t="s">
        <v>151</v>
      </c>
      <c r="C7030" t="s">
        <v>508</v>
      </c>
      <c r="D7030" s="1" t="s">
        <v>157</v>
      </c>
      <c r="E7030" s="1" t="s">
        <v>25</v>
      </c>
      <c r="F7030" s="1" t="s">
        <v>21</v>
      </c>
      <c r="G7030" s="1" t="s">
        <v>29</v>
      </c>
      <c r="H7030" t="s">
        <v>16</v>
      </c>
      <c r="I7030" s="1" t="s">
        <v>152</v>
      </c>
      <c r="J7030" t="s">
        <v>72</v>
      </c>
      <c r="K7030" s="1" t="s">
        <v>75</v>
      </c>
      <c r="L7030" t="s">
        <v>278</v>
      </c>
      <c r="M7030" t="s">
        <v>110</v>
      </c>
      <c r="N7030">
        <v>1</v>
      </c>
      <c r="O7030" t="s">
        <v>235</v>
      </c>
      <c r="P7030">
        <v>1</v>
      </c>
      <c r="Q7030" t="s">
        <v>464</v>
      </c>
      <c r="R7030" t="s">
        <v>234</v>
      </c>
      <c r="S7030" t="s">
        <v>258</v>
      </c>
      <c r="T7030" t="s">
        <v>259</v>
      </c>
      <c r="U7030" t="s">
        <v>443</v>
      </c>
    </row>
    <row r="7031" spans="1:21" x14ac:dyDescent="0.35">
      <c r="A7031" s="2" t="s">
        <v>53</v>
      </c>
      <c r="B7031" s="1" t="s">
        <v>151</v>
      </c>
      <c r="C7031" t="s">
        <v>508</v>
      </c>
      <c r="D7031" s="1" t="s">
        <v>157</v>
      </c>
      <c r="E7031" s="1" t="s">
        <v>25</v>
      </c>
      <c r="F7031" s="1" t="s">
        <v>21</v>
      </c>
      <c r="G7031" s="1" t="s">
        <v>29</v>
      </c>
      <c r="H7031" t="s">
        <v>16</v>
      </c>
      <c r="I7031" s="1" t="s">
        <v>152</v>
      </c>
      <c r="J7031" t="s">
        <v>72</v>
      </c>
      <c r="K7031" s="1" t="s">
        <v>22</v>
      </c>
      <c r="L7031" t="s">
        <v>363</v>
      </c>
      <c r="M7031" t="s">
        <v>79</v>
      </c>
      <c r="N7031">
        <v>1</v>
      </c>
      <c r="O7031" t="s">
        <v>235</v>
      </c>
      <c r="P7031">
        <v>1</v>
      </c>
      <c r="Q7031" t="s">
        <v>464</v>
      </c>
      <c r="R7031" t="s">
        <v>234</v>
      </c>
      <c r="S7031" t="s">
        <v>258</v>
      </c>
      <c r="T7031" t="s">
        <v>259</v>
      </c>
      <c r="U7031" t="s">
        <v>443</v>
      </c>
    </row>
    <row r="7032" spans="1:21" x14ac:dyDescent="0.35">
      <c r="A7032" s="2" t="s">
        <v>53</v>
      </c>
      <c r="B7032" s="1" t="s">
        <v>151</v>
      </c>
      <c r="C7032" t="s">
        <v>508</v>
      </c>
      <c r="D7032" s="1" t="s">
        <v>157</v>
      </c>
      <c r="E7032" s="1" t="s">
        <v>25</v>
      </c>
      <c r="F7032" s="1" t="s">
        <v>21</v>
      </c>
      <c r="G7032" s="1" t="s">
        <v>29</v>
      </c>
      <c r="H7032" t="s">
        <v>20</v>
      </c>
      <c r="I7032" s="1" t="s">
        <v>152</v>
      </c>
      <c r="J7032" t="s">
        <v>72</v>
      </c>
      <c r="K7032" s="1" t="s">
        <v>57</v>
      </c>
      <c r="L7032" t="s">
        <v>278</v>
      </c>
      <c r="M7032" t="s">
        <v>57</v>
      </c>
      <c r="N7032">
        <v>1</v>
      </c>
      <c r="O7032" t="s">
        <v>235</v>
      </c>
      <c r="P7032">
        <v>1</v>
      </c>
      <c r="Q7032" t="s">
        <v>464</v>
      </c>
      <c r="R7032" t="s">
        <v>234</v>
      </c>
      <c r="S7032" t="s">
        <v>258</v>
      </c>
      <c r="T7032" t="s">
        <v>259</v>
      </c>
      <c r="U7032" t="s">
        <v>443</v>
      </c>
    </row>
    <row r="7033" spans="1:21" x14ac:dyDescent="0.35">
      <c r="A7033" s="2" t="s">
        <v>53</v>
      </c>
      <c r="B7033" s="1" t="s">
        <v>151</v>
      </c>
      <c r="C7033" t="s">
        <v>508</v>
      </c>
      <c r="D7033" s="1" t="s">
        <v>157</v>
      </c>
      <c r="E7033" s="1" t="s">
        <v>25</v>
      </c>
      <c r="F7033" s="1" t="s">
        <v>21</v>
      </c>
      <c r="G7033" s="1" t="s">
        <v>29</v>
      </c>
      <c r="H7033" t="s">
        <v>20</v>
      </c>
      <c r="I7033" s="1" t="s">
        <v>152</v>
      </c>
      <c r="J7033" t="s">
        <v>72</v>
      </c>
      <c r="K7033" s="1" t="s">
        <v>22</v>
      </c>
      <c r="L7033" t="s">
        <v>278</v>
      </c>
      <c r="M7033" t="s">
        <v>83</v>
      </c>
      <c r="N7033">
        <v>1</v>
      </c>
      <c r="O7033" t="s">
        <v>235</v>
      </c>
      <c r="P7033">
        <v>0</v>
      </c>
      <c r="Q7033" t="s">
        <v>464</v>
      </c>
      <c r="R7033" t="s">
        <v>234</v>
      </c>
      <c r="S7033" t="s">
        <v>258</v>
      </c>
      <c r="T7033" t="s">
        <v>259</v>
      </c>
      <c r="U7033" t="s">
        <v>443</v>
      </c>
    </row>
    <row r="7034" spans="1:21" x14ac:dyDescent="0.35">
      <c r="A7034" s="2" t="s">
        <v>53</v>
      </c>
      <c r="B7034" s="1" t="s">
        <v>151</v>
      </c>
      <c r="C7034" t="s">
        <v>508</v>
      </c>
      <c r="D7034" s="1" t="s">
        <v>157</v>
      </c>
      <c r="E7034" s="1" t="s">
        <v>25</v>
      </c>
      <c r="F7034" s="1" t="s">
        <v>21</v>
      </c>
      <c r="G7034" s="1" t="s">
        <v>29</v>
      </c>
      <c r="H7034" t="s">
        <v>20</v>
      </c>
      <c r="I7034" s="1" t="s">
        <v>152</v>
      </c>
      <c r="J7034" t="s">
        <v>72</v>
      </c>
      <c r="K7034" s="1" t="s">
        <v>22</v>
      </c>
      <c r="L7034" t="s">
        <v>363</v>
      </c>
      <c r="M7034" t="s">
        <v>79</v>
      </c>
      <c r="N7034">
        <v>1</v>
      </c>
      <c r="O7034" t="s">
        <v>235</v>
      </c>
      <c r="P7034">
        <v>1</v>
      </c>
      <c r="Q7034" t="s">
        <v>464</v>
      </c>
      <c r="R7034" t="s">
        <v>234</v>
      </c>
      <c r="S7034" t="s">
        <v>258</v>
      </c>
      <c r="T7034" t="s">
        <v>259</v>
      </c>
      <c r="U7034" t="s">
        <v>443</v>
      </c>
    </row>
    <row r="7035" spans="1:21" x14ac:dyDescent="0.35">
      <c r="A7035" s="2" t="s">
        <v>53</v>
      </c>
      <c r="B7035" s="1" t="s">
        <v>151</v>
      </c>
      <c r="C7035" t="s">
        <v>508</v>
      </c>
      <c r="D7035" s="1" t="s">
        <v>157</v>
      </c>
      <c r="E7035" s="1" t="s">
        <v>25</v>
      </c>
      <c r="F7035" s="1" t="s">
        <v>21</v>
      </c>
      <c r="G7035" s="1" t="s">
        <v>29</v>
      </c>
      <c r="H7035" t="s">
        <v>20</v>
      </c>
      <c r="I7035" s="1" t="s">
        <v>152</v>
      </c>
      <c r="J7035" t="s">
        <v>72</v>
      </c>
      <c r="K7035" s="1" t="s">
        <v>22</v>
      </c>
      <c r="L7035" t="s">
        <v>363</v>
      </c>
      <c r="M7035" t="s">
        <v>94</v>
      </c>
      <c r="N7035">
        <v>1</v>
      </c>
      <c r="O7035" t="s">
        <v>235</v>
      </c>
      <c r="P7035">
        <v>0</v>
      </c>
      <c r="Q7035" t="s">
        <v>464</v>
      </c>
      <c r="R7035" t="s">
        <v>234</v>
      </c>
      <c r="S7035" t="s">
        <v>258</v>
      </c>
      <c r="T7035" t="s">
        <v>259</v>
      </c>
      <c r="U7035" t="s">
        <v>443</v>
      </c>
    </row>
    <row r="7036" spans="1:21" x14ac:dyDescent="0.35">
      <c r="A7036" s="2" t="s">
        <v>53</v>
      </c>
      <c r="B7036" s="1" t="s">
        <v>151</v>
      </c>
      <c r="C7036" t="s">
        <v>508</v>
      </c>
      <c r="D7036" s="1" t="s">
        <v>157</v>
      </c>
      <c r="E7036" s="1" t="s">
        <v>25</v>
      </c>
      <c r="F7036" s="1" t="s">
        <v>21</v>
      </c>
      <c r="G7036" s="1" t="s">
        <v>29</v>
      </c>
      <c r="H7036" t="s">
        <v>27</v>
      </c>
      <c r="I7036" s="1" t="s">
        <v>152</v>
      </c>
      <c r="J7036" t="s">
        <v>72</v>
      </c>
      <c r="K7036" s="1" t="s">
        <v>22</v>
      </c>
      <c r="L7036" t="s">
        <v>363</v>
      </c>
      <c r="M7036" t="s">
        <v>22</v>
      </c>
      <c r="N7036">
        <v>1</v>
      </c>
      <c r="O7036" t="s">
        <v>235</v>
      </c>
      <c r="P7036">
        <v>1</v>
      </c>
      <c r="Q7036" t="s">
        <v>464</v>
      </c>
      <c r="R7036" t="s">
        <v>234</v>
      </c>
      <c r="S7036" t="s">
        <v>258</v>
      </c>
      <c r="T7036" t="s">
        <v>259</v>
      </c>
      <c r="U7036" t="s">
        <v>443</v>
      </c>
    </row>
    <row r="7037" spans="1:21" x14ac:dyDescent="0.35">
      <c r="A7037" s="2" t="s">
        <v>53</v>
      </c>
      <c r="B7037" s="1" t="s">
        <v>151</v>
      </c>
      <c r="C7037" t="s">
        <v>508</v>
      </c>
      <c r="D7037" s="1" t="s">
        <v>91</v>
      </c>
      <c r="E7037" s="1" t="s">
        <v>14</v>
      </c>
      <c r="F7037" s="1" t="s">
        <v>33</v>
      </c>
      <c r="G7037" s="1" t="s">
        <v>214</v>
      </c>
      <c r="H7037" t="s">
        <v>20</v>
      </c>
      <c r="I7037" s="1" t="s">
        <v>152</v>
      </c>
      <c r="J7037" t="s">
        <v>72</v>
      </c>
      <c r="K7037" s="1" t="s">
        <v>18</v>
      </c>
      <c r="L7037" t="s">
        <v>278</v>
      </c>
      <c r="M7037" t="s">
        <v>93</v>
      </c>
      <c r="N7037">
        <v>1</v>
      </c>
      <c r="O7037" t="s">
        <v>235</v>
      </c>
      <c r="P7037">
        <v>1</v>
      </c>
      <c r="Q7037" t="s">
        <v>464</v>
      </c>
      <c r="R7037" t="s">
        <v>234</v>
      </c>
      <c r="S7037" t="s">
        <v>258</v>
      </c>
      <c r="T7037" t="s">
        <v>259</v>
      </c>
      <c r="U7037" t="s">
        <v>443</v>
      </c>
    </row>
    <row r="7038" spans="1:21" x14ac:dyDescent="0.35">
      <c r="A7038" s="2" t="s">
        <v>53</v>
      </c>
      <c r="B7038" s="1" t="s">
        <v>151</v>
      </c>
      <c r="C7038" t="s">
        <v>508</v>
      </c>
      <c r="D7038" s="1" t="s">
        <v>91</v>
      </c>
      <c r="E7038" s="1" t="s">
        <v>14</v>
      </c>
      <c r="F7038" s="1" t="s">
        <v>33</v>
      </c>
      <c r="G7038" s="1" t="s">
        <v>214</v>
      </c>
      <c r="H7038" t="s">
        <v>30</v>
      </c>
      <c r="I7038" s="1" t="s">
        <v>152</v>
      </c>
      <c r="J7038" t="s">
        <v>72</v>
      </c>
      <c r="K7038" s="1" t="s">
        <v>75</v>
      </c>
      <c r="L7038" t="s">
        <v>363</v>
      </c>
      <c r="M7038" t="s">
        <v>111</v>
      </c>
      <c r="N7038">
        <v>1</v>
      </c>
      <c r="O7038" t="s">
        <v>235</v>
      </c>
      <c r="P7038">
        <v>0</v>
      </c>
      <c r="Q7038" t="s">
        <v>464</v>
      </c>
      <c r="R7038" t="s">
        <v>234</v>
      </c>
      <c r="S7038" t="s">
        <v>258</v>
      </c>
      <c r="T7038" t="s">
        <v>259</v>
      </c>
      <c r="U7038" t="s">
        <v>443</v>
      </c>
    </row>
    <row r="7039" spans="1:21" x14ac:dyDescent="0.35">
      <c r="A7039" s="2" t="s">
        <v>53</v>
      </c>
      <c r="B7039" s="1" t="s">
        <v>151</v>
      </c>
      <c r="C7039" t="s">
        <v>508</v>
      </c>
      <c r="D7039" s="1" t="s">
        <v>91</v>
      </c>
      <c r="E7039" s="1" t="s">
        <v>14</v>
      </c>
      <c r="F7039" s="1" t="s">
        <v>26</v>
      </c>
      <c r="G7039" s="1" t="s">
        <v>215</v>
      </c>
      <c r="H7039" t="s">
        <v>52</v>
      </c>
      <c r="I7039" s="1" t="s">
        <v>152</v>
      </c>
      <c r="J7039" t="s">
        <v>72</v>
      </c>
      <c r="K7039" s="1" t="s">
        <v>57</v>
      </c>
      <c r="L7039" t="s">
        <v>278</v>
      </c>
      <c r="M7039" t="s">
        <v>57</v>
      </c>
      <c r="N7039">
        <v>1</v>
      </c>
      <c r="O7039" t="s">
        <v>235</v>
      </c>
      <c r="P7039">
        <v>0</v>
      </c>
      <c r="Q7039" t="s">
        <v>464</v>
      </c>
      <c r="R7039" t="s">
        <v>234</v>
      </c>
      <c r="S7039" t="s">
        <v>258</v>
      </c>
      <c r="T7039" t="s">
        <v>259</v>
      </c>
      <c r="U7039" t="s">
        <v>443</v>
      </c>
    </row>
    <row r="7040" spans="1:21" x14ac:dyDescent="0.35">
      <c r="A7040" s="2" t="s">
        <v>53</v>
      </c>
      <c r="B7040" s="1" t="s">
        <v>151</v>
      </c>
      <c r="C7040" t="s">
        <v>508</v>
      </c>
      <c r="D7040" s="1" t="s">
        <v>91</v>
      </c>
      <c r="E7040" s="1" t="s">
        <v>14</v>
      </c>
      <c r="F7040" s="1" t="s">
        <v>26</v>
      </c>
      <c r="G7040" s="1" t="s">
        <v>215</v>
      </c>
      <c r="H7040" t="s">
        <v>16</v>
      </c>
      <c r="I7040" s="1" t="s">
        <v>152</v>
      </c>
      <c r="J7040" t="s">
        <v>72</v>
      </c>
      <c r="K7040" s="1" t="s">
        <v>48</v>
      </c>
      <c r="L7040" t="s">
        <v>278</v>
      </c>
      <c r="M7040" t="s">
        <v>51</v>
      </c>
      <c r="N7040">
        <v>1</v>
      </c>
      <c r="O7040" t="s">
        <v>232</v>
      </c>
      <c r="P7040">
        <v>0</v>
      </c>
      <c r="Q7040" t="s">
        <v>464</v>
      </c>
      <c r="R7040" t="s">
        <v>234</v>
      </c>
      <c r="S7040" t="s">
        <v>258</v>
      </c>
      <c r="T7040" t="s">
        <v>259</v>
      </c>
      <c r="U7040" t="s">
        <v>443</v>
      </c>
    </row>
    <row r="7041" spans="1:21" x14ac:dyDescent="0.35">
      <c r="A7041" s="2" t="s">
        <v>53</v>
      </c>
      <c r="B7041" s="1" t="s">
        <v>151</v>
      </c>
      <c r="C7041" t="s">
        <v>508</v>
      </c>
      <c r="D7041" s="1" t="s">
        <v>91</v>
      </c>
      <c r="E7041" s="1" t="s">
        <v>14</v>
      </c>
      <c r="F7041" s="1" t="s">
        <v>26</v>
      </c>
      <c r="G7041" s="1" t="s">
        <v>215</v>
      </c>
      <c r="H7041" t="s">
        <v>20</v>
      </c>
      <c r="I7041" s="1" t="s">
        <v>152</v>
      </c>
      <c r="J7041" t="s">
        <v>72</v>
      </c>
      <c r="K7041" s="1" t="s">
        <v>48</v>
      </c>
      <c r="L7041" t="s">
        <v>278</v>
      </c>
      <c r="M7041" t="s">
        <v>148</v>
      </c>
      <c r="N7041">
        <v>1</v>
      </c>
      <c r="O7041" t="s">
        <v>235</v>
      </c>
      <c r="P7041">
        <v>1</v>
      </c>
      <c r="Q7041" t="s">
        <v>464</v>
      </c>
      <c r="R7041" t="s">
        <v>234</v>
      </c>
      <c r="S7041" t="s">
        <v>258</v>
      </c>
      <c r="T7041" t="s">
        <v>259</v>
      </c>
      <c r="U7041" t="s">
        <v>443</v>
      </c>
    </row>
    <row r="7042" spans="1:21" x14ac:dyDescent="0.35">
      <c r="A7042" s="2" t="s">
        <v>53</v>
      </c>
      <c r="B7042" s="1" t="s">
        <v>151</v>
      </c>
      <c r="C7042" t="s">
        <v>508</v>
      </c>
      <c r="D7042" s="1" t="s">
        <v>91</v>
      </c>
      <c r="E7042" s="1" t="s">
        <v>14</v>
      </c>
      <c r="F7042" s="1" t="s">
        <v>26</v>
      </c>
      <c r="G7042" s="1" t="s">
        <v>215</v>
      </c>
      <c r="H7042" t="s">
        <v>20</v>
      </c>
      <c r="I7042" s="1" t="s">
        <v>152</v>
      </c>
      <c r="J7042" t="s">
        <v>72</v>
      </c>
      <c r="K7042" s="1" t="s">
        <v>22</v>
      </c>
      <c r="L7042" t="s">
        <v>278</v>
      </c>
      <c r="M7042" t="s">
        <v>22</v>
      </c>
      <c r="N7042">
        <v>1</v>
      </c>
      <c r="O7042" t="s">
        <v>235</v>
      </c>
      <c r="P7042">
        <v>1</v>
      </c>
      <c r="Q7042" t="s">
        <v>464</v>
      </c>
      <c r="R7042" t="s">
        <v>234</v>
      </c>
      <c r="S7042" t="s">
        <v>258</v>
      </c>
      <c r="T7042" t="s">
        <v>259</v>
      </c>
      <c r="U7042" t="s">
        <v>444</v>
      </c>
    </row>
    <row r="7043" spans="1:21" x14ac:dyDescent="0.35">
      <c r="A7043" s="2" t="s">
        <v>53</v>
      </c>
      <c r="B7043" s="1" t="s">
        <v>151</v>
      </c>
      <c r="C7043" t="s">
        <v>508</v>
      </c>
      <c r="D7043" s="1" t="s">
        <v>91</v>
      </c>
      <c r="E7043" s="1" t="s">
        <v>14</v>
      </c>
      <c r="F7043" s="1" t="s">
        <v>26</v>
      </c>
      <c r="G7043" s="1" t="s">
        <v>215</v>
      </c>
      <c r="H7043" t="s">
        <v>27</v>
      </c>
      <c r="I7043" s="1" t="s">
        <v>152</v>
      </c>
      <c r="J7043" t="s">
        <v>72</v>
      </c>
      <c r="K7043" s="1" t="s">
        <v>64</v>
      </c>
      <c r="L7043" t="s">
        <v>278</v>
      </c>
      <c r="M7043" t="s">
        <v>141</v>
      </c>
      <c r="N7043">
        <v>1</v>
      </c>
      <c r="O7043" t="s">
        <v>235</v>
      </c>
      <c r="P7043">
        <v>0</v>
      </c>
      <c r="Q7043" t="s">
        <v>464</v>
      </c>
      <c r="R7043" t="s">
        <v>234</v>
      </c>
      <c r="S7043" t="s">
        <v>258</v>
      </c>
      <c r="T7043" t="s">
        <v>259</v>
      </c>
      <c r="U7043" t="s">
        <v>443</v>
      </c>
    </row>
    <row r="7044" spans="1:21" x14ac:dyDescent="0.35">
      <c r="A7044" s="2" t="s">
        <v>53</v>
      </c>
      <c r="B7044" s="1" t="s">
        <v>151</v>
      </c>
      <c r="C7044" t="s">
        <v>508</v>
      </c>
      <c r="D7044" s="1" t="s">
        <v>91</v>
      </c>
      <c r="E7044" s="1" t="s">
        <v>14</v>
      </c>
      <c r="F7044" s="1" t="s">
        <v>26</v>
      </c>
      <c r="G7044" s="1" t="s">
        <v>215</v>
      </c>
      <c r="H7044" t="s">
        <v>27</v>
      </c>
      <c r="I7044" s="1" t="s">
        <v>152</v>
      </c>
      <c r="J7044" t="s">
        <v>72</v>
      </c>
      <c r="K7044" s="1" t="s">
        <v>75</v>
      </c>
      <c r="L7044" t="s">
        <v>363</v>
      </c>
      <c r="M7044" t="s">
        <v>111</v>
      </c>
      <c r="N7044">
        <v>1</v>
      </c>
      <c r="O7044" t="s">
        <v>235</v>
      </c>
      <c r="P7044">
        <v>0</v>
      </c>
      <c r="Q7044" t="s">
        <v>464</v>
      </c>
      <c r="R7044" t="s">
        <v>234</v>
      </c>
      <c r="S7044" t="s">
        <v>258</v>
      </c>
      <c r="T7044" t="s">
        <v>259</v>
      </c>
      <c r="U7044" t="s">
        <v>443</v>
      </c>
    </row>
    <row r="7045" spans="1:21" x14ac:dyDescent="0.35">
      <c r="A7045" s="2" t="s">
        <v>53</v>
      </c>
      <c r="B7045" s="1" t="s">
        <v>151</v>
      </c>
      <c r="C7045" t="s">
        <v>508</v>
      </c>
      <c r="D7045" s="1" t="s">
        <v>91</v>
      </c>
      <c r="E7045" s="1" t="s">
        <v>14</v>
      </c>
      <c r="F7045" s="1" t="s">
        <v>26</v>
      </c>
      <c r="G7045" s="1" t="s">
        <v>215</v>
      </c>
      <c r="H7045" t="s">
        <v>27</v>
      </c>
      <c r="I7045" s="1" t="s">
        <v>152</v>
      </c>
      <c r="J7045" t="s">
        <v>72</v>
      </c>
      <c r="K7045" s="1" t="s">
        <v>57</v>
      </c>
      <c r="L7045" t="s">
        <v>363</v>
      </c>
      <c r="M7045" t="s">
        <v>130</v>
      </c>
      <c r="N7045">
        <v>1</v>
      </c>
      <c r="O7045" t="s">
        <v>235</v>
      </c>
      <c r="P7045">
        <v>0</v>
      </c>
      <c r="Q7045" t="s">
        <v>464</v>
      </c>
      <c r="R7045" t="s">
        <v>234</v>
      </c>
      <c r="S7045" t="s">
        <v>258</v>
      </c>
      <c r="T7045" t="s">
        <v>259</v>
      </c>
      <c r="U7045" t="s">
        <v>443</v>
      </c>
    </row>
    <row r="7046" spans="1:21" x14ac:dyDescent="0.35">
      <c r="A7046" s="2" t="s">
        <v>53</v>
      </c>
      <c r="B7046" s="1" t="s">
        <v>151</v>
      </c>
      <c r="C7046" t="s">
        <v>508</v>
      </c>
      <c r="D7046" s="1" t="s">
        <v>91</v>
      </c>
      <c r="E7046" s="1" t="s">
        <v>14</v>
      </c>
      <c r="F7046" s="1" t="s">
        <v>26</v>
      </c>
      <c r="G7046" s="1" t="s">
        <v>215</v>
      </c>
      <c r="H7046" t="s">
        <v>30</v>
      </c>
      <c r="I7046" s="1" t="s">
        <v>152</v>
      </c>
      <c r="J7046" t="s">
        <v>72</v>
      </c>
      <c r="K7046" s="1" t="s">
        <v>18</v>
      </c>
      <c r="L7046" t="s">
        <v>278</v>
      </c>
      <c r="M7046" t="s">
        <v>93</v>
      </c>
      <c r="N7046">
        <v>1</v>
      </c>
      <c r="O7046" t="s">
        <v>235</v>
      </c>
      <c r="P7046">
        <v>0</v>
      </c>
      <c r="Q7046" t="s">
        <v>464</v>
      </c>
      <c r="R7046" t="s">
        <v>234</v>
      </c>
      <c r="S7046" t="s">
        <v>258</v>
      </c>
      <c r="T7046" t="s">
        <v>259</v>
      </c>
      <c r="U7046" t="s">
        <v>443</v>
      </c>
    </row>
    <row r="7047" spans="1:21" x14ac:dyDescent="0.35">
      <c r="A7047" s="2" t="s">
        <v>53</v>
      </c>
      <c r="B7047" s="1" t="s">
        <v>151</v>
      </c>
      <c r="C7047" t="s">
        <v>508</v>
      </c>
      <c r="D7047" s="1" t="s">
        <v>91</v>
      </c>
      <c r="E7047" s="1" t="s">
        <v>14</v>
      </c>
      <c r="F7047" s="1" t="s">
        <v>26</v>
      </c>
      <c r="G7047" s="1" t="s">
        <v>215</v>
      </c>
      <c r="H7047" t="s">
        <v>30</v>
      </c>
      <c r="I7047" s="1" t="s">
        <v>152</v>
      </c>
      <c r="J7047" t="s">
        <v>72</v>
      </c>
      <c r="K7047" s="1" t="s">
        <v>64</v>
      </c>
      <c r="L7047" t="s">
        <v>363</v>
      </c>
      <c r="M7047" t="s">
        <v>141</v>
      </c>
      <c r="N7047">
        <v>1</v>
      </c>
      <c r="O7047" t="s">
        <v>235</v>
      </c>
      <c r="P7047">
        <v>1</v>
      </c>
      <c r="Q7047" t="s">
        <v>464</v>
      </c>
      <c r="R7047" t="s">
        <v>234</v>
      </c>
      <c r="S7047" t="s">
        <v>258</v>
      </c>
      <c r="T7047" t="s">
        <v>259</v>
      </c>
      <c r="U7047" t="s">
        <v>443</v>
      </c>
    </row>
    <row r="7048" spans="1:21" x14ac:dyDescent="0.35">
      <c r="A7048" s="2" t="s">
        <v>53</v>
      </c>
      <c r="B7048" s="1" t="s">
        <v>151</v>
      </c>
      <c r="C7048" t="s">
        <v>508</v>
      </c>
      <c r="D7048" s="1" t="s">
        <v>91</v>
      </c>
      <c r="E7048" s="1" t="s">
        <v>14</v>
      </c>
      <c r="F7048" s="1" t="s">
        <v>26</v>
      </c>
      <c r="G7048" s="1" t="s">
        <v>215</v>
      </c>
      <c r="H7048" t="s">
        <v>30</v>
      </c>
      <c r="I7048" s="1" t="s">
        <v>152</v>
      </c>
      <c r="J7048" t="s">
        <v>72</v>
      </c>
      <c r="K7048" s="1" t="s">
        <v>48</v>
      </c>
      <c r="L7048" t="s">
        <v>278</v>
      </c>
      <c r="M7048" t="s">
        <v>106</v>
      </c>
      <c r="N7048">
        <v>1</v>
      </c>
      <c r="O7048" t="s">
        <v>235</v>
      </c>
      <c r="P7048">
        <v>1</v>
      </c>
      <c r="Q7048" t="s">
        <v>464</v>
      </c>
      <c r="R7048" t="s">
        <v>234</v>
      </c>
      <c r="S7048" t="s">
        <v>258</v>
      </c>
      <c r="T7048" t="s">
        <v>259</v>
      </c>
      <c r="U7048" t="s">
        <v>443</v>
      </c>
    </row>
    <row r="7049" spans="1:21" x14ac:dyDescent="0.35">
      <c r="A7049" s="2" t="s">
        <v>53</v>
      </c>
      <c r="B7049" s="1" t="s">
        <v>151</v>
      </c>
      <c r="C7049" t="s">
        <v>508</v>
      </c>
      <c r="D7049" s="1" t="s">
        <v>91</v>
      </c>
      <c r="E7049" s="1" t="s">
        <v>14</v>
      </c>
      <c r="F7049" s="1" t="s">
        <v>26</v>
      </c>
      <c r="G7049" s="1" t="s">
        <v>215</v>
      </c>
      <c r="H7049" t="s">
        <v>30</v>
      </c>
      <c r="I7049" s="1" t="s">
        <v>152</v>
      </c>
      <c r="J7049" t="s">
        <v>72</v>
      </c>
      <c r="K7049" s="1" t="s">
        <v>75</v>
      </c>
      <c r="L7049" t="s">
        <v>278</v>
      </c>
      <c r="M7049" t="s">
        <v>75</v>
      </c>
      <c r="N7049">
        <v>1</v>
      </c>
      <c r="O7049" t="s">
        <v>232</v>
      </c>
      <c r="P7049">
        <v>1</v>
      </c>
      <c r="Q7049" t="s">
        <v>464</v>
      </c>
      <c r="R7049" t="s">
        <v>234</v>
      </c>
      <c r="S7049" t="s">
        <v>258</v>
      </c>
      <c r="T7049" t="s">
        <v>259</v>
      </c>
      <c r="U7049" t="s">
        <v>443</v>
      </c>
    </row>
    <row r="7050" spans="1:21" x14ac:dyDescent="0.35">
      <c r="A7050" s="2" t="s">
        <v>53</v>
      </c>
      <c r="B7050" s="1" t="s">
        <v>151</v>
      </c>
      <c r="C7050" t="s">
        <v>508</v>
      </c>
      <c r="D7050" s="1" t="s">
        <v>91</v>
      </c>
      <c r="E7050" s="1" t="s">
        <v>14</v>
      </c>
      <c r="F7050" s="1" t="s">
        <v>26</v>
      </c>
      <c r="G7050" s="1" t="s">
        <v>215</v>
      </c>
      <c r="H7050" t="s">
        <v>30</v>
      </c>
      <c r="I7050" s="1" t="s">
        <v>152</v>
      </c>
      <c r="J7050" t="s">
        <v>72</v>
      </c>
      <c r="K7050" s="1" t="s">
        <v>22</v>
      </c>
      <c r="L7050" t="s">
        <v>363</v>
      </c>
      <c r="M7050" t="s">
        <v>81</v>
      </c>
      <c r="N7050">
        <v>1</v>
      </c>
      <c r="O7050" t="s">
        <v>235</v>
      </c>
      <c r="P7050">
        <v>0</v>
      </c>
      <c r="Q7050" t="s">
        <v>464</v>
      </c>
      <c r="R7050" t="s">
        <v>234</v>
      </c>
      <c r="S7050" t="s">
        <v>258</v>
      </c>
      <c r="T7050" t="s">
        <v>259</v>
      </c>
      <c r="U7050" t="s">
        <v>444</v>
      </c>
    </row>
    <row r="7051" spans="1:21" x14ac:dyDescent="0.35">
      <c r="A7051" s="2" t="s">
        <v>53</v>
      </c>
      <c r="B7051" s="1" t="s">
        <v>151</v>
      </c>
      <c r="C7051" t="s">
        <v>508</v>
      </c>
      <c r="D7051" s="1" t="s">
        <v>91</v>
      </c>
      <c r="E7051" s="1" t="s">
        <v>14</v>
      </c>
      <c r="F7051" s="1" t="s">
        <v>26</v>
      </c>
      <c r="G7051" s="1" t="s">
        <v>215</v>
      </c>
      <c r="H7051" t="s">
        <v>36</v>
      </c>
      <c r="I7051" s="1" t="s">
        <v>152</v>
      </c>
      <c r="J7051" t="s">
        <v>72</v>
      </c>
      <c r="K7051" s="1" t="s">
        <v>18</v>
      </c>
      <c r="L7051" t="s">
        <v>363</v>
      </c>
      <c r="M7051" t="s">
        <v>128</v>
      </c>
      <c r="N7051">
        <v>1</v>
      </c>
      <c r="O7051" t="s">
        <v>235</v>
      </c>
      <c r="P7051">
        <v>0</v>
      </c>
      <c r="Q7051" t="s">
        <v>464</v>
      </c>
      <c r="R7051" t="s">
        <v>234</v>
      </c>
      <c r="S7051" t="s">
        <v>258</v>
      </c>
      <c r="T7051" t="s">
        <v>259</v>
      </c>
      <c r="U7051" t="s">
        <v>443</v>
      </c>
    </row>
    <row r="7052" spans="1:21" x14ac:dyDescent="0.35">
      <c r="A7052" s="2" t="s">
        <v>53</v>
      </c>
      <c r="B7052" s="1" t="s">
        <v>151</v>
      </c>
      <c r="C7052" t="s">
        <v>508</v>
      </c>
      <c r="D7052" s="1" t="s">
        <v>91</v>
      </c>
      <c r="E7052" s="1" t="s">
        <v>14</v>
      </c>
      <c r="F7052" s="1" t="s">
        <v>15</v>
      </c>
      <c r="G7052" s="1" t="s">
        <v>215</v>
      </c>
      <c r="H7052" t="s">
        <v>20</v>
      </c>
      <c r="I7052" s="1" t="s">
        <v>152</v>
      </c>
      <c r="J7052" t="s">
        <v>72</v>
      </c>
      <c r="K7052" s="1" t="s">
        <v>18</v>
      </c>
      <c r="L7052" t="s">
        <v>278</v>
      </c>
      <c r="M7052" t="s">
        <v>18</v>
      </c>
      <c r="N7052">
        <v>1</v>
      </c>
      <c r="O7052" t="s">
        <v>235</v>
      </c>
      <c r="P7052">
        <v>1</v>
      </c>
      <c r="Q7052" t="s">
        <v>464</v>
      </c>
      <c r="R7052" t="s">
        <v>234</v>
      </c>
      <c r="S7052" t="s">
        <v>258</v>
      </c>
      <c r="T7052" t="s">
        <v>259</v>
      </c>
      <c r="U7052" t="s">
        <v>443</v>
      </c>
    </row>
    <row r="7053" spans="1:21" x14ac:dyDescent="0.35">
      <c r="A7053" s="2" t="s">
        <v>53</v>
      </c>
      <c r="B7053" s="1" t="s">
        <v>151</v>
      </c>
      <c r="C7053" t="s">
        <v>508</v>
      </c>
      <c r="D7053" s="1" t="s">
        <v>91</v>
      </c>
      <c r="E7053" s="1" t="s">
        <v>14</v>
      </c>
      <c r="F7053" s="1" t="s">
        <v>15</v>
      </c>
      <c r="G7053" s="1" t="s">
        <v>215</v>
      </c>
      <c r="H7053" t="s">
        <v>20</v>
      </c>
      <c r="I7053" s="1" t="s">
        <v>152</v>
      </c>
      <c r="J7053" t="s">
        <v>72</v>
      </c>
      <c r="K7053" s="1" t="s">
        <v>22</v>
      </c>
      <c r="L7053" t="s">
        <v>363</v>
      </c>
      <c r="M7053" t="s">
        <v>22</v>
      </c>
      <c r="N7053">
        <v>1</v>
      </c>
      <c r="O7053" t="s">
        <v>235</v>
      </c>
      <c r="P7053">
        <v>1</v>
      </c>
      <c r="Q7053" t="s">
        <v>464</v>
      </c>
      <c r="R7053" t="s">
        <v>234</v>
      </c>
      <c r="S7053" t="s">
        <v>258</v>
      </c>
      <c r="T7053" t="s">
        <v>259</v>
      </c>
      <c r="U7053" t="s">
        <v>443</v>
      </c>
    </row>
    <row r="7054" spans="1:21" x14ac:dyDescent="0.35">
      <c r="A7054" s="2" t="s">
        <v>53</v>
      </c>
      <c r="B7054" s="1" t="s">
        <v>151</v>
      </c>
      <c r="C7054" t="s">
        <v>508</v>
      </c>
      <c r="D7054" s="1" t="s">
        <v>91</v>
      </c>
      <c r="E7054" s="1" t="s">
        <v>14</v>
      </c>
      <c r="F7054" s="1" t="s">
        <v>29</v>
      </c>
      <c r="G7054" s="1" t="s">
        <v>29</v>
      </c>
      <c r="H7054" t="s">
        <v>20</v>
      </c>
      <c r="I7054" s="1" t="s">
        <v>152</v>
      </c>
      <c r="J7054" t="s">
        <v>72</v>
      </c>
      <c r="K7054" s="1" t="s">
        <v>34</v>
      </c>
      <c r="L7054" t="s">
        <v>363</v>
      </c>
      <c r="M7054" t="s">
        <v>35</v>
      </c>
      <c r="N7054">
        <v>1</v>
      </c>
      <c r="O7054" t="s">
        <v>235</v>
      </c>
      <c r="P7054">
        <v>1</v>
      </c>
      <c r="Q7054" t="s">
        <v>464</v>
      </c>
      <c r="R7054" t="s">
        <v>234</v>
      </c>
      <c r="S7054" t="s">
        <v>258</v>
      </c>
      <c r="T7054" t="s">
        <v>259</v>
      </c>
      <c r="U7054" t="s">
        <v>443</v>
      </c>
    </row>
    <row r="7055" spans="1:21" x14ac:dyDescent="0.35">
      <c r="A7055" s="2" t="s">
        <v>53</v>
      </c>
      <c r="B7055" s="1" t="s">
        <v>151</v>
      </c>
      <c r="C7055" t="s">
        <v>508</v>
      </c>
      <c r="D7055" s="1" t="s">
        <v>91</v>
      </c>
      <c r="E7055" s="1" t="s">
        <v>14</v>
      </c>
      <c r="F7055" s="1" t="s">
        <v>29</v>
      </c>
      <c r="G7055" s="1" t="s">
        <v>29</v>
      </c>
      <c r="H7055" t="s">
        <v>27</v>
      </c>
      <c r="I7055" s="1" t="s">
        <v>152</v>
      </c>
      <c r="J7055" t="s">
        <v>72</v>
      </c>
      <c r="K7055" s="1" t="s">
        <v>34</v>
      </c>
      <c r="L7055" t="s">
        <v>278</v>
      </c>
      <c r="M7055" t="s">
        <v>35</v>
      </c>
      <c r="N7055">
        <v>1</v>
      </c>
      <c r="O7055" t="s">
        <v>235</v>
      </c>
      <c r="P7055">
        <v>1</v>
      </c>
      <c r="Q7055" t="s">
        <v>464</v>
      </c>
      <c r="R7055" t="s">
        <v>234</v>
      </c>
      <c r="S7055" t="s">
        <v>258</v>
      </c>
      <c r="T7055" t="s">
        <v>259</v>
      </c>
      <c r="U7055" t="s">
        <v>443</v>
      </c>
    </row>
    <row r="7056" spans="1:21" x14ac:dyDescent="0.35">
      <c r="A7056" s="2" t="s">
        <v>53</v>
      </c>
      <c r="B7056" s="1" t="s">
        <v>151</v>
      </c>
      <c r="C7056" t="s">
        <v>508</v>
      </c>
      <c r="D7056" s="1" t="s">
        <v>91</v>
      </c>
      <c r="E7056" s="1" t="s">
        <v>14</v>
      </c>
      <c r="F7056" s="1" t="s">
        <v>29</v>
      </c>
      <c r="G7056" s="1" t="s">
        <v>29</v>
      </c>
      <c r="H7056" t="s">
        <v>30</v>
      </c>
      <c r="I7056" s="1" t="s">
        <v>152</v>
      </c>
      <c r="J7056" t="s">
        <v>72</v>
      </c>
      <c r="K7056" s="1" t="s">
        <v>57</v>
      </c>
      <c r="L7056" t="s">
        <v>363</v>
      </c>
      <c r="M7056" t="s">
        <v>130</v>
      </c>
      <c r="N7056">
        <v>1</v>
      </c>
      <c r="O7056" t="s">
        <v>235</v>
      </c>
      <c r="P7056">
        <v>0</v>
      </c>
      <c r="Q7056" t="s">
        <v>464</v>
      </c>
      <c r="R7056" t="s">
        <v>234</v>
      </c>
      <c r="S7056" t="s">
        <v>258</v>
      </c>
      <c r="T7056" t="s">
        <v>259</v>
      </c>
      <c r="U7056" t="s">
        <v>443</v>
      </c>
    </row>
    <row r="7057" spans="1:21" x14ac:dyDescent="0.35">
      <c r="A7057" s="2" t="s">
        <v>53</v>
      </c>
      <c r="B7057" s="1" t="s">
        <v>151</v>
      </c>
      <c r="C7057" t="s">
        <v>508</v>
      </c>
      <c r="D7057" s="1" t="s">
        <v>91</v>
      </c>
      <c r="E7057" s="1" t="s">
        <v>14</v>
      </c>
      <c r="F7057" s="1" t="s">
        <v>29</v>
      </c>
      <c r="G7057" s="1" t="s">
        <v>29</v>
      </c>
      <c r="H7057" t="s">
        <v>30</v>
      </c>
      <c r="I7057" s="1" t="s">
        <v>152</v>
      </c>
      <c r="J7057" t="s">
        <v>72</v>
      </c>
      <c r="K7057" s="1" t="s">
        <v>22</v>
      </c>
      <c r="L7057" t="s">
        <v>363</v>
      </c>
      <c r="M7057" t="s">
        <v>113</v>
      </c>
      <c r="N7057">
        <v>1</v>
      </c>
      <c r="O7057" t="s">
        <v>235</v>
      </c>
      <c r="P7057">
        <v>0</v>
      </c>
      <c r="Q7057" t="s">
        <v>464</v>
      </c>
      <c r="R7057" t="s">
        <v>234</v>
      </c>
      <c r="S7057" t="s">
        <v>258</v>
      </c>
      <c r="T7057" t="s">
        <v>259</v>
      </c>
      <c r="U7057" t="s">
        <v>443</v>
      </c>
    </row>
    <row r="7058" spans="1:21" x14ac:dyDescent="0.35">
      <c r="A7058" s="2" t="s">
        <v>53</v>
      </c>
      <c r="B7058" s="1" t="s">
        <v>151</v>
      </c>
      <c r="C7058" t="s">
        <v>508</v>
      </c>
      <c r="D7058" s="1" t="s">
        <v>91</v>
      </c>
      <c r="E7058" s="1" t="s">
        <v>14</v>
      </c>
      <c r="F7058" s="1" t="s">
        <v>29</v>
      </c>
      <c r="G7058" s="1" t="s">
        <v>29</v>
      </c>
      <c r="H7058" t="s">
        <v>24</v>
      </c>
      <c r="I7058" s="1" t="s">
        <v>152</v>
      </c>
      <c r="J7058" t="s">
        <v>72</v>
      </c>
      <c r="K7058" s="1" t="s">
        <v>64</v>
      </c>
      <c r="L7058" t="s">
        <v>278</v>
      </c>
      <c r="M7058" t="s">
        <v>64</v>
      </c>
      <c r="N7058">
        <v>1</v>
      </c>
      <c r="O7058" t="s">
        <v>235</v>
      </c>
      <c r="P7058">
        <v>0</v>
      </c>
      <c r="Q7058" t="s">
        <v>464</v>
      </c>
      <c r="R7058" t="s">
        <v>234</v>
      </c>
      <c r="S7058" t="s">
        <v>258</v>
      </c>
      <c r="T7058" t="s">
        <v>259</v>
      </c>
      <c r="U7058" t="s">
        <v>443</v>
      </c>
    </row>
    <row r="7059" spans="1:21" x14ac:dyDescent="0.35">
      <c r="A7059" s="2" t="s">
        <v>53</v>
      </c>
      <c r="B7059" s="1" t="s">
        <v>151</v>
      </c>
      <c r="C7059" t="s">
        <v>508</v>
      </c>
      <c r="D7059" s="1" t="s">
        <v>91</v>
      </c>
      <c r="E7059" s="1" t="s">
        <v>14</v>
      </c>
      <c r="F7059" s="1" t="s">
        <v>29</v>
      </c>
      <c r="G7059" s="1" t="s">
        <v>29</v>
      </c>
      <c r="H7059" t="s">
        <v>40</v>
      </c>
      <c r="I7059" s="1" t="s">
        <v>152</v>
      </c>
      <c r="J7059" t="s">
        <v>72</v>
      </c>
      <c r="K7059" s="1" t="s">
        <v>22</v>
      </c>
      <c r="L7059" t="s">
        <v>363</v>
      </c>
      <c r="M7059" t="s">
        <v>22</v>
      </c>
      <c r="N7059">
        <v>1</v>
      </c>
      <c r="O7059" t="s">
        <v>235</v>
      </c>
      <c r="P7059">
        <v>0</v>
      </c>
      <c r="Q7059" t="s">
        <v>464</v>
      </c>
      <c r="R7059" t="s">
        <v>234</v>
      </c>
      <c r="S7059" t="s">
        <v>258</v>
      </c>
      <c r="T7059" t="s">
        <v>259</v>
      </c>
      <c r="U7059" t="s">
        <v>443</v>
      </c>
    </row>
    <row r="7060" spans="1:21" x14ac:dyDescent="0.35">
      <c r="A7060" s="2" t="s">
        <v>53</v>
      </c>
      <c r="B7060" s="1" t="s">
        <v>151</v>
      </c>
      <c r="C7060" t="s">
        <v>508</v>
      </c>
      <c r="D7060" s="1" t="s">
        <v>91</v>
      </c>
      <c r="E7060" s="1" t="s">
        <v>14</v>
      </c>
      <c r="F7060" s="1" t="s">
        <v>21</v>
      </c>
      <c r="G7060" s="1" t="s">
        <v>29</v>
      </c>
      <c r="H7060" t="s">
        <v>16</v>
      </c>
      <c r="I7060" s="1" t="s">
        <v>152</v>
      </c>
      <c r="J7060" t="s">
        <v>72</v>
      </c>
      <c r="K7060" s="1" t="s">
        <v>18</v>
      </c>
      <c r="L7060" t="s">
        <v>363</v>
      </c>
      <c r="M7060" t="s">
        <v>100</v>
      </c>
      <c r="N7060">
        <v>1</v>
      </c>
      <c r="O7060" t="s">
        <v>235</v>
      </c>
      <c r="P7060">
        <v>1</v>
      </c>
      <c r="Q7060" t="s">
        <v>464</v>
      </c>
      <c r="R7060" t="s">
        <v>234</v>
      </c>
      <c r="S7060" t="s">
        <v>258</v>
      </c>
      <c r="T7060" t="s">
        <v>259</v>
      </c>
      <c r="U7060" t="s">
        <v>443</v>
      </c>
    </row>
    <row r="7061" spans="1:21" x14ac:dyDescent="0.35">
      <c r="A7061" s="2" t="s">
        <v>53</v>
      </c>
      <c r="B7061" s="1" t="s">
        <v>151</v>
      </c>
      <c r="C7061" t="s">
        <v>508</v>
      </c>
      <c r="D7061" s="1" t="s">
        <v>91</v>
      </c>
      <c r="E7061" s="1" t="s">
        <v>14</v>
      </c>
      <c r="F7061" s="1" t="s">
        <v>21</v>
      </c>
      <c r="G7061" s="1" t="s">
        <v>29</v>
      </c>
      <c r="H7061" t="s">
        <v>20</v>
      </c>
      <c r="I7061" s="1" t="s">
        <v>152</v>
      </c>
      <c r="J7061" t="s">
        <v>72</v>
      </c>
      <c r="K7061" s="1" t="s">
        <v>57</v>
      </c>
      <c r="L7061" t="s">
        <v>363</v>
      </c>
      <c r="M7061" t="s">
        <v>366</v>
      </c>
      <c r="N7061">
        <v>1</v>
      </c>
      <c r="O7061" t="s">
        <v>235</v>
      </c>
      <c r="P7061">
        <v>0</v>
      </c>
      <c r="Q7061" t="s">
        <v>464</v>
      </c>
      <c r="R7061" t="s">
        <v>234</v>
      </c>
      <c r="S7061" t="s">
        <v>258</v>
      </c>
      <c r="T7061" t="s">
        <v>259</v>
      </c>
      <c r="U7061" t="s">
        <v>443</v>
      </c>
    </row>
    <row r="7062" spans="1:21" x14ac:dyDescent="0.35">
      <c r="A7062" s="2" t="s">
        <v>53</v>
      </c>
      <c r="B7062" s="1" t="s">
        <v>151</v>
      </c>
      <c r="C7062" t="s">
        <v>508</v>
      </c>
      <c r="D7062" s="1" t="s">
        <v>91</v>
      </c>
      <c r="E7062" s="1" t="s">
        <v>14</v>
      </c>
      <c r="F7062" s="1" t="s">
        <v>21</v>
      </c>
      <c r="G7062" s="1" t="s">
        <v>29</v>
      </c>
      <c r="H7062" t="s">
        <v>30</v>
      </c>
      <c r="I7062" s="1" t="s">
        <v>152</v>
      </c>
      <c r="J7062" t="s">
        <v>72</v>
      </c>
      <c r="K7062" s="1" t="s">
        <v>57</v>
      </c>
      <c r="L7062" t="s">
        <v>363</v>
      </c>
      <c r="M7062" t="s">
        <v>130</v>
      </c>
      <c r="N7062">
        <v>1</v>
      </c>
      <c r="O7062" t="s">
        <v>235</v>
      </c>
      <c r="P7062">
        <v>0</v>
      </c>
      <c r="Q7062" t="s">
        <v>464</v>
      </c>
      <c r="R7062" t="s">
        <v>234</v>
      </c>
      <c r="S7062" t="s">
        <v>258</v>
      </c>
      <c r="T7062" t="s">
        <v>259</v>
      </c>
      <c r="U7062" t="s">
        <v>443</v>
      </c>
    </row>
    <row r="7063" spans="1:21" x14ac:dyDescent="0.35">
      <c r="A7063" s="2" t="s">
        <v>53</v>
      </c>
      <c r="B7063" s="1" t="s">
        <v>151</v>
      </c>
      <c r="C7063" t="s">
        <v>508</v>
      </c>
      <c r="D7063" s="1" t="s">
        <v>91</v>
      </c>
      <c r="E7063" s="1" t="s">
        <v>14</v>
      </c>
      <c r="F7063" s="1" t="s">
        <v>21</v>
      </c>
      <c r="G7063" s="1" t="s">
        <v>29</v>
      </c>
      <c r="H7063" t="s">
        <v>30</v>
      </c>
      <c r="I7063" s="1" t="s">
        <v>152</v>
      </c>
      <c r="J7063" t="s">
        <v>72</v>
      </c>
      <c r="K7063" s="1" t="s">
        <v>57</v>
      </c>
      <c r="L7063" t="s">
        <v>363</v>
      </c>
      <c r="M7063" t="s">
        <v>130</v>
      </c>
      <c r="N7063">
        <v>1</v>
      </c>
      <c r="O7063" t="s">
        <v>235</v>
      </c>
      <c r="P7063">
        <v>1</v>
      </c>
      <c r="Q7063" t="s">
        <v>464</v>
      </c>
      <c r="R7063" t="s">
        <v>234</v>
      </c>
      <c r="S7063" t="s">
        <v>258</v>
      </c>
      <c r="T7063" t="s">
        <v>259</v>
      </c>
      <c r="U7063" t="s">
        <v>443</v>
      </c>
    </row>
    <row r="7064" spans="1:21" x14ac:dyDescent="0.35">
      <c r="A7064" s="2" t="s">
        <v>53</v>
      </c>
      <c r="B7064" s="1" t="s">
        <v>151</v>
      </c>
      <c r="C7064" t="s">
        <v>508</v>
      </c>
      <c r="D7064" s="1" t="s">
        <v>91</v>
      </c>
      <c r="E7064" s="1" t="s">
        <v>14</v>
      </c>
      <c r="F7064" s="1" t="s">
        <v>21</v>
      </c>
      <c r="G7064" s="1" t="s">
        <v>29</v>
      </c>
      <c r="H7064" t="s">
        <v>30</v>
      </c>
      <c r="I7064" s="1" t="s">
        <v>152</v>
      </c>
      <c r="J7064" t="s">
        <v>72</v>
      </c>
      <c r="K7064" s="1" t="s">
        <v>22</v>
      </c>
      <c r="L7064" t="s">
        <v>363</v>
      </c>
      <c r="M7064" t="s">
        <v>28</v>
      </c>
      <c r="N7064">
        <v>1</v>
      </c>
      <c r="O7064" t="s">
        <v>235</v>
      </c>
      <c r="P7064">
        <v>0</v>
      </c>
      <c r="Q7064" t="s">
        <v>464</v>
      </c>
      <c r="R7064" t="s">
        <v>234</v>
      </c>
      <c r="S7064" t="s">
        <v>258</v>
      </c>
      <c r="T7064" t="s">
        <v>259</v>
      </c>
      <c r="U7064" t="s">
        <v>443</v>
      </c>
    </row>
    <row r="7065" spans="1:21" x14ac:dyDescent="0.35">
      <c r="A7065" s="2" t="s">
        <v>53</v>
      </c>
      <c r="B7065" s="1" t="s">
        <v>151</v>
      </c>
      <c r="C7065" t="s">
        <v>508</v>
      </c>
      <c r="D7065" s="1" t="s">
        <v>91</v>
      </c>
      <c r="E7065" s="1" t="s">
        <v>14</v>
      </c>
      <c r="F7065" s="1" t="s">
        <v>21</v>
      </c>
      <c r="G7065" s="1" t="s">
        <v>29</v>
      </c>
      <c r="H7065" t="s">
        <v>36</v>
      </c>
      <c r="I7065" s="1" t="s">
        <v>152</v>
      </c>
      <c r="J7065" t="s">
        <v>72</v>
      </c>
      <c r="K7065" s="1" t="s">
        <v>64</v>
      </c>
      <c r="L7065" t="s">
        <v>278</v>
      </c>
      <c r="M7065" t="s">
        <v>64</v>
      </c>
      <c r="N7065">
        <v>1</v>
      </c>
      <c r="O7065" t="s">
        <v>232</v>
      </c>
      <c r="P7065">
        <v>0</v>
      </c>
      <c r="Q7065" t="s">
        <v>464</v>
      </c>
      <c r="R7065" t="s">
        <v>234</v>
      </c>
      <c r="S7065" t="s">
        <v>258</v>
      </c>
      <c r="T7065" t="s">
        <v>259</v>
      </c>
      <c r="U7065" t="s">
        <v>443</v>
      </c>
    </row>
    <row r="7066" spans="1:21" x14ac:dyDescent="0.35">
      <c r="A7066" s="2" t="s">
        <v>53</v>
      </c>
      <c r="B7066" s="1" t="s">
        <v>151</v>
      </c>
      <c r="C7066" t="s">
        <v>508</v>
      </c>
      <c r="D7066" s="1" t="s">
        <v>91</v>
      </c>
      <c r="E7066" s="1" t="s">
        <v>14</v>
      </c>
      <c r="F7066" s="1" t="s">
        <v>21</v>
      </c>
      <c r="G7066" s="1" t="s">
        <v>29</v>
      </c>
      <c r="H7066" t="s">
        <v>36</v>
      </c>
      <c r="I7066" s="1" t="s">
        <v>152</v>
      </c>
      <c r="J7066" t="s">
        <v>72</v>
      </c>
      <c r="K7066" s="1" t="s">
        <v>64</v>
      </c>
      <c r="L7066" t="s">
        <v>278</v>
      </c>
      <c r="M7066" t="s">
        <v>64</v>
      </c>
      <c r="N7066">
        <v>1</v>
      </c>
      <c r="O7066" t="s">
        <v>235</v>
      </c>
      <c r="P7066">
        <v>1</v>
      </c>
      <c r="Q7066" t="s">
        <v>464</v>
      </c>
      <c r="R7066" t="s">
        <v>234</v>
      </c>
      <c r="S7066" t="s">
        <v>258</v>
      </c>
      <c r="T7066" t="s">
        <v>259</v>
      </c>
      <c r="U7066" t="s">
        <v>443</v>
      </c>
    </row>
    <row r="7067" spans="1:21" x14ac:dyDescent="0.35">
      <c r="A7067" s="2" t="s">
        <v>53</v>
      </c>
      <c r="B7067" s="1" t="s">
        <v>151</v>
      </c>
      <c r="C7067" t="s">
        <v>508</v>
      </c>
      <c r="D7067" s="1" t="s">
        <v>91</v>
      </c>
      <c r="E7067" s="1" t="s">
        <v>14</v>
      </c>
      <c r="F7067" s="1" t="s">
        <v>21</v>
      </c>
      <c r="G7067" s="1" t="s">
        <v>29</v>
      </c>
      <c r="H7067" t="s">
        <v>24</v>
      </c>
      <c r="I7067" s="1" t="s">
        <v>152</v>
      </c>
      <c r="J7067" t="s">
        <v>72</v>
      </c>
      <c r="K7067" s="1" t="s">
        <v>57</v>
      </c>
      <c r="L7067" t="s">
        <v>363</v>
      </c>
      <c r="M7067" t="s">
        <v>57</v>
      </c>
      <c r="N7067">
        <v>1</v>
      </c>
      <c r="O7067" t="s">
        <v>235</v>
      </c>
      <c r="P7067">
        <v>0</v>
      </c>
      <c r="Q7067" t="s">
        <v>464</v>
      </c>
      <c r="R7067" t="s">
        <v>234</v>
      </c>
      <c r="S7067" t="s">
        <v>258</v>
      </c>
      <c r="T7067" t="s">
        <v>259</v>
      </c>
      <c r="U7067" t="s">
        <v>443</v>
      </c>
    </row>
    <row r="7068" spans="1:21" x14ac:dyDescent="0.35">
      <c r="A7068" s="2" t="s">
        <v>53</v>
      </c>
      <c r="B7068" s="1" t="s">
        <v>151</v>
      </c>
      <c r="C7068" t="s">
        <v>508</v>
      </c>
      <c r="D7068" s="1" t="s">
        <v>91</v>
      </c>
      <c r="E7068" s="1" t="s">
        <v>14</v>
      </c>
      <c r="F7068" s="1" t="s">
        <v>21</v>
      </c>
      <c r="G7068" s="1" t="s">
        <v>29</v>
      </c>
      <c r="H7068" t="s">
        <v>74</v>
      </c>
      <c r="I7068" s="1" t="s">
        <v>152</v>
      </c>
      <c r="J7068" t="s">
        <v>72</v>
      </c>
      <c r="K7068" s="1" t="s">
        <v>18</v>
      </c>
      <c r="L7068" t="s">
        <v>278</v>
      </c>
      <c r="M7068" t="s">
        <v>18</v>
      </c>
      <c r="N7068">
        <v>1</v>
      </c>
      <c r="O7068" t="s">
        <v>235</v>
      </c>
      <c r="P7068">
        <v>0</v>
      </c>
      <c r="Q7068" t="s">
        <v>464</v>
      </c>
      <c r="R7068" t="s">
        <v>234</v>
      </c>
      <c r="S7068" t="s">
        <v>258</v>
      </c>
      <c r="T7068" t="s">
        <v>259</v>
      </c>
      <c r="U7068" t="s">
        <v>443</v>
      </c>
    </row>
    <row r="7069" spans="1:21" x14ac:dyDescent="0.35">
      <c r="A7069" s="2" t="s">
        <v>53</v>
      </c>
      <c r="B7069" s="1" t="s">
        <v>151</v>
      </c>
      <c r="C7069" t="s">
        <v>508</v>
      </c>
      <c r="D7069" s="1" t="s">
        <v>91</v>
      </c>
      <c r="E7069" s="1" t="s">
        <v>25</v>
      </c>
      <c r="F7069" s="1" t="s">
        <v>33</v>
      </c>
      <c r="G7069" s="1" t="s">
        <v>214</v>
      </c>
      <c r="H7069" t="s">
        <v>74</v>
      </c>
      <c r="I7069" s="1" t="s">
        <v>152</v>
      </c>
      <c r="J7069" t="s">
        <v>72</v>
      </c>
      <c r="K7069" s="1" t="s">
        <v>57</v>
      </c>
      <c r="L7069" t="s">
        <v>363</v>
      </c>
      <c r="M7069" t="s">
        <v>130</v>
      </c>
      <c r="N7069">
        <v>1</v>
      </c>
      <c r="O7069" t="s">
        <v>235</v>
      </c>
      <c r="P7069">
        <v>0</v>
      </c>
      <c r="Q7069" t="s">
        <v>464</v>
      </c>
      <c r="R7069" t="s">
        <v>234</v>
      </c>
      <c r="S7069" t="s">
        <v>258</v>
      </c>
      <c r="T7069" t="s">
        <v>259</v>
      </c>
      <c r="U7069" t="s">
        <v>443</v>
      </c>
    </row>
    <row r="7070" spans="1:21" x14ac:dyDescent="0.35">
      <c r="A7070" s="2" t="s">
        <v>53</v>
      </c>
      <c r="B7070" s="1" t="s">
        <v>151</v>
      </c>
      <c r="C7070" t="s">
        <v>508</v>
      </c>
      <c r="D7070" s="1" t="s">
        <v>91</v>
      </c>
      <c r="E7070" s="1" t="s">
        <v>25</v>
      </c>
      <c r="F7070" s="1" t="s">
        <v>26</v>
      </c>
      <c r="G7070" s="1" t="s">
        <v>215</v>
      </c>
      <c r="H7070" t="s">
        <v>52</v>
      </c>
      <c r="I7070" s="1" t="s">
        <v>152</v>
      </c>
      <c r="J7070" t="s">
        <v>72</v>
      </c>
      <c r="K7070" s="1" t="s">
        <v>18</v>
      </c>
      <c r="L7070" t="s">
        <v>278</v>
      </c>
      <c r="M7070" t="s">
        <v>19</v>
      </c>
      <c r="N7070">
        <v>1</v>
      </c>
      <c r="O7070" t="s">
        <v>235</v>
      </c>
      <c r="P7070">
        <v>1</v>
      </c>
      <c r="Q7070" t="s">
        <v>464</v>
      </c>
      <c r="R7070" t="s">
        <v>234</v>
      </c>
      <c r="S7070" t="s">
        <v>258</v>
      </c>
      <c r="T7070" t="s">
        <v>259</v>
      </c>
      <c r="U7070" t="s">
        <v>443</v>
      </c>
    </row>
    <row r="7071" spans="1:21" x14ac:dyDescent="0.35">
      <c r="A7071" s="2" t="s">
        <v>53</v>
      </c>
      <c r="B7071" s="1" t="s">
        <v>151</v>
      </c>
      <c r="C7071" t="s">
        <v>508</v>
      </c>
      <c r="D7071" s="1" t="s">
        <v>91</v>
      </c>
      <c r="E7071" s="1" t="s">
        <v>25</v>
      </c>
      <c r="F7071" s="1" t="s">
        <v>26</v>
      </c>
      <c r="G7071" s="1" t="s">
        <v>215</v>
      </c>
      <c r="H7071" t="s">
        <v>52</v>
      </c>
      <c r="I7071" s="1" t="s">
        <v>152</v>
      </c>
      <c r="J7071" t="s">
        <v>72</v>
      </c>
      <c r="K7071" s="1" t="s">
        <v>18</v>
      </c>
      <c r="L7071" t="s">
        <v>278</v>
      </c>
      <c r="M7071" t="s">
        <v>100</v>
      </c>
      <c r="N7071">
        <v>1</v>
      </c>
      <c r="O7071" t="s">
        <v>235</v>
      </c>
      <c r="P7071">
        <v>0</v>
      </c>
      <c r="Q7071" t="s">
        <v>464</v>
      </c>
      <c r="R7071" t="s">
        <v>234</v>
      </c>
      <c r="S7071" t="s">
        <v>258</v>
      </c>
      <c r="T7071" t="s">
        <v>259</v>
      </c>
      <c r="U7071" t="s">
        <v>443</v>
      </c>
    </row>
    <row r="7072" spans="1:21" x14ac:dyDescent="0.35">
      <c r="A7072" s="2" t="s">
        <v>53</v>
      </c>
      <c r="B7072" s="1" t="s">
        <v>151</v>
      </c>
      <c r="C7072" t="s">
        <v>508</v>
      </c>
      <c r="D7072" s="1" t="s">
        <v>91</v>
      </c>
      <c r="E7072" s="1" t="s">
        <v>25</v>
      </c>
      <c r="F7072" s="1" t="s">
        <v>26</v>
      </c>
      <c r="G7072" s="1" t="s">
        <v>215</v>
      </c>
      <c r="H7072" t="s">
        <v>16</v>
      </c>
      <c r="I7072" s="1" t="s">
        <v>152</v>
      </c>
      <c r="J7072" t="s">
        <v>72</v>
      </c>
      <c r="K7072" s="1" t="s">
        <v>22</v>
      </c>
      <c r="L7072" t="s">
        <v>278</v>
      </c>
      <c r="M7072" t="s">
        <v>79</v>
      </c>
      <c r="N7072">
        <v>1</v>
      </c>
      <c r="O7072" t="s">
        <v>235</v>
      </c>
      <c r="P7072">
        <v>1</v>
      </c>
      <c r="Q7072" t="s">
        <v>464</v>
      </c>
      <c r="R7072" t="s">
        <v>234</v>
      </c>
      <c r="S7072" t="s">
        <v>258</v>
      </c>
      <c r="T7072" t="s">
        <v>259</v>
      </c>
      <c r="U7072" t="s">
        <v>443</v>
      </c>
    </row>
    <row r="7073" spans="1:21" x14ac:dyDescent="0.35">
      <c r="A7073" s="2" t="s">
        <v>53</v>
      </c>
      <c r="B7073" s="1" t="s">
        <v>151</v>
      </c>
      <c r="C7073" t="s">
        <v>508</v>
      </c>
      <c r="D7073" s="1" t="s">
        <v>91</v>
      </c>
      <c r="E7073" s="1" t="s">
        <v>25</v>
      </c>
      <c r="F7073" s="1" t="s">
        <v>26</v>
      </c>
      <c r="G7073" s="1" t="s">
        <v>215</v>
      </c>
      <c r="H7073" t="s">
        <v>16</v>
      </c>
      <c r="I7073" s="1" t="s">
        <v>152</v>
      </c>
      <c r="J7073" t="s">
        <v>72</v>
      </c>
      <c r="K7073" s="1" t="s">
        <v>22</v>
      </c>
      <c r="L7073" t="s">
        <v>278</v>
      </c>
      <c r="M7073" t="s">
        <v>22</v>
      </c>
      <c r="N7073">
        <v>1</v>
      </c>
      <c r="O7073" t="s">
        <v>235</v>
      </c>
      <c r="P7073">
        <v>1</v>
      </c>
      <c r="Q7073" t="s">
        <v>464</v>
      </c>
      <c r="R7073" t="s">
        <v>234</v>
      </c>
      <c r="S7073" t="s">
        <v>258</v>
      </c>
      <c r="T7073" t="s">
        <v>259</v>
      </c>
      <c r="U7073" t="s">
        <v>443</v>
      </c>
    </row>
    <row r="7074" spans="1:21" x14ac:dyDescent="0.35">
      <c r="A7074" s="2" t="s">
        <v>53</v>
      </c>
      <c r="B7074" s="1" t="s">
        <v>151</v>
      </c>
      <c r="C7074" t="s">
        <v>508</v>
      </c>
      <c r="D7074" s="1" t="s">
        <v>91</v>
      </c>
      <c r="E7074" s="1" t="s">
        <v>25</v>
      </c>
      <c r="F7074" s="1" t="s">
        <v>26</v>
      </c>
      <c r="G7074" s="1" t="s">
        <v>215</v>
      </c>
      <c r="H7074" t="s">
        <v>16</v>
      </c>
      <c r="I7074" s="1" t="s">
        <v>152</v>
      </c>
      <c r="J7074" t="s">
        <v>72</v>
      </c>
      <c r="K7074" s="1" t="s">
        <v>22</v>
      </c>
      <c r="L7074" t="s">
        <v>278</v>
      </c>
      <c r="M7074" t="s">
        <v>81</v>
      </c>
      <c r="N7074">
        <v>1</v>
      </c>
      <c r="O7074" t="s">
        <v>235</v>
      </c>
      <c r="P7074">
        <v>1</v>
      </c>
      <c r="Q7074" t="s">
        <v>464</v>
      </c>
      <c r="R7074" t="s">
        <v>234</v>
      </c>
      <c r="S7074" t="s">
        <v>258</v>
      </c>
      <c r="T7074" t="s">
        <v>259</v>
      </c>
      <c r="U7074" t="s">
        <v>443</v>
      </c>
    </row>
    <row r="7075" spans="1:21" x14ac:dyDescent="0.35">
      <c r="A7075" s="2" t="s">
        <v>53</v>
      </c>
      <c r="B7075" s="1" t="s">
        <v>151</v>
      </c>
      <c r="C7075" t="s">
        <v>508</v>
      </c>
      <c r="D7075" s="1" t="s">
        <v>91</v>
      </c>
      <c r="E7075" s="1" t="s">
        <v>25</v>
      </c>
      <c r="F7075" s="1" t="s">
        <v>26</v>
      </c>
      <c r="G7075" s="1" t="s">
        <v>215</v>
      </c>
      <c r="H7075" t="s">
        <v>20</v>
      </c>
      <c r="I7075" s="1" t="s">
        <v>152</v>
      </c>
      <c r="J7075" t="s">
        <v>72</v>
      </c>
      <c r="K7075" s="1" t="s">
        <v>22</v>
      </c>
      <c r="L7075" t="s">
        <v>278</v>
      </c>
      <c r="M7075" t="s">
        <v>22</v>
      </c>
      <c r="N7075">
        <v>1</v>
      </c>
      <c r="O7075" t="s">
        <v>235</v>
      </c>
      <c r="P7075">
        <v>1</v>
      </c>
      <c r="Q7075" t="s">
        <v>464</v>
      </c>
      <c r="R7075" t="s">
        <v>234</v>
      </c>
      <c r="S7075" t="s">
        <v>258</v>
      </c>
      <c r="T7075" t="s">
        <v>259</v>
      </c>
      <c r="U7075" t="s">
        <v>443</v>
      </c>
    </row>
    <row r="7076" spans="1:21" x14ac:dyDescent="0.35">
      <c r="A7076" s="2" t="s">
        <v>53</v>
      </c>
      <c r="B7076" s="1" t="s">
        <v>151</v>
      </c>
      <c r="C7076" t="s">
        <v>508</v>
      </c>
      <c r="D7076" s="1" t="s">
        <v>91</v>
      </c>
      <c r="E7076" s="1" t="s">
        <v>25</v>
      </c>
      <c r="F7076" s="1" t="s">
        <v>26</v>
      </c>
      <c r="G7076" s="1" t="s">
        <v>215</v>
      </c>
      <c r="H7076" t="s">
        <v>27</v>
      </c>
      <c r="I7076" s="1" t="s">
        <v>152</v>
      </c>
      <c r="J7076" t="s">
        <v>72</v>
      </c>
      <c r="K7076" s="1" t="s">
        <v>22</v>
      </c>
      <c r="L7076" t="s">
        <v>278</v>
      </c>
      <c r="M7076" t="s">
        <v>82</v>
      </c>
      <c r="N7076">
        <v>1</v>
      </c>
      <c r="O7076" t="s">
        <v>232</v>
      </c>
      <c r="P7076">
        <v>1</v>
      </c>
      <c r="Q7076" t="s">
        <v>464</v>
      </c>
      <c r="R7076" t="s">
        <v>234</v>
      </c>
      <c r="S7076" t="s">
        <v>258</v>
      </c>
      <c r="T7076" t="s">
        <v>259</v>
      </c>
      <c r="U7076" t="s">
        <v>443</v>
      </c>
    </row>
    <row r="7077" spans="1:21" x14ac:dyDescent="0.35">
      <c r="A7077" s="2" t="s">
        <v>53</v>
      </c>
      <c r="B7077" s="1" t="s">
        <v>151</v>
      </c>
      <c r="C7077" t="s">
        <v>508</v>
      </c>
      <c r="D7077" s="1" t="s">
        <v>91</v>
      </c>
      <c r="E7077" s="1" t="s">
        <v>25</v>
      </c>
      <c r="F7077" s="1" t="s">
        <v>26</v>
      </c>
      <c r="G7077" s="1" t="s">
        <v>215</v>
      </c>
      <c r="H7077" t="s">
        <v>27</v>
      </c>
      <c r="I7077" s="1" t="s">
        <v>152</v>
      </c>
      <c r="J7077" t="s">
        <v>72</v>
      </c>
      <c r="K7077" s="1" t="s">
        <v>22</v>
      </c>
      <c r="L7077" t="s">
        <v>278</v>
      </c>
      <c r="M7077" t="s">
        <v>45</v>
      </c>
      <c r="N7077">
        <v>1</v>
      </c>
      <c r="O7077" t="s">
        <v>235</v>
      </c>
      <c r="P7077">
        <v>1</v>
      </c>
      <c r="Q7077" t="s">
        <v>464</v>
      </c>
      <c r="R7077" t="s">
        <v>234</v>
      </c>
      <c r="S7077" t="s">
        <v>258</v>
      </c>
      <c r="T7077" t="s">
        <v>259</v>
      </c>
      <c r="U7077" t="s">
        <v>443</v>
      </c>
    </row>
    <row r="7078" spans="1:21" x14ac:dyDescent="0.35">
      <c r="A7078" s="2" t="s">
        <v>53</v>
      </c>
      <c r="B7078" s="1" t="s">
        <v>151</v>
      </c>
      <c r="C7078" t="s">
        <v>508</v>
      </c>
      <c r="D7078" s="1" t="s">
        <v>91</v>
      </c>
      <c r="E7078" s="1" t="s">
        <v>25</v>
      </c>
      <c r="F7078" s="1" t="s">
        <v>26</v>
      </c>
      <c r="G7078" s="1" t="s">
        <v>215</v>
      </c>
      <c r="H7078" t="s">
        <v>27</v>
      </c>
      <c r="I7078" s="1" t="s">
        <v>152</v>
      </c>
      <c r="J7078" t="s">
        <v>72</v>
      </c>
      <c r="K7078" s="1" t="s">
        <v>22</v>
      </c>
      <c r="L7078" t="s">
        <v>278</v>
      </c>
      <c r="M7078" t="s">
        <v>22</v>
      </c>
      <c r="N7078">
        <v>1</v>
      </c>
      <c r="O7078" t="s">
        <v>235</v>
      </c>
      <c r="P7078">
        <v>1</v>
      </c>
      <c r="Q7078" t="s">
        <v>464</v>
      </c>
      <c r="R7078" t="s">
        <v>234</v>
      </c>
      <c r="S7078" t="s">
        <v>258</v>
      </c>
      <c r="T7078" t="s">
        <v>259</v>
      </c>
      <c r="U7078" t="s">
        <v>443</v>
      </c>
    </row>
    <row r="7079" spans="1:21" x14ac:dyDescent="0.35">
      <c r="A7079" s="2" t="s">
        <v>53</v>
      </c>
      <c r="B7079" s="1" t="s">
        <v>151</v>
      </c>
      <c r="C7079" t="s">
        <v>508</v>
      </c>
      <c r="D7079" s="1" t="s">
        <v>91</v>
      </c>
      <c r="E7079" s="1" t="s">
        <v>25</v>
      </c>
      <c r="F7079" s="1" t="s">
        <v>26</v>
      </c>
      <c r="G7079" s="1" t="s">
        <v>215</v>
      </c>
      <c r="H7079" t="s">
        <v>30</v>
      </c>
      <c r="I7079" s="1" t="s">
        <v>152</v>
      </c>
      <c r="J7079" t="s">
        <v>72</v>
      </c>
      <c r="K7079" s="1" t="s">
        <v>18</v>
      </c>
      <c r="L7079" t="s">
        <v>278</v>
      </c>
      <c r="M7079" t="s">
        <v>93</v>
      </c>
      <c r="N7079">
        <v>1</v>
      </c>
      <c r="O7079" t="s">
        <v>235</v>
      </c>
      <c r="P7079">
        <v>0</v>
      </c>
      <c r="Q7079" t="s">
        <v>464</v>
      </c>
      <c r="R7079" t="s">
        <v>234</v>
      </c>
      <c r="S7079" t="s">
        <v>258</v>
      </c>
      <c r="T7079" t="s">
        <v>259</v>
      </c>
      <c r="U7079" t="s">
        <v>443</v>
      </c>
    </row>
    <row r="7080" spans="1:21" x14ac:dyDescent="0.35">
      <c r="A7080" s="2" t="s">
        <v>53</v>
      </c>
      <c r="B7080" s="1" t="s">
        <v>151</v>
      </c>
      <c r="C7080" t="s">
        <v>508</v>
      </c>
      <c r="D7080" s="1" t="s">
        <v>91</v>
      </c>
      <c r="E7080" s="1" t="s">
        <v>25</v>
      </c>
      <c r="F7080" s="1" t="s">
        <v>26</v>
      </c>
      <c r="G7080" s="1" t="s">
        <v>215</v>
      </c>
      <c r="H7080" t="s">
        <v>30</v>
      </c>
      <c r="I7080" s="1" t="s">
        <v>152</v>
      </c>
      <c r="J7080" t="s">
        <v>72</v>
      </c>
      <c r="K7080" s="1" t="s">
        <v>75</v>
      </c>
      <c r="L7080" t="s">
        <v>278</v>
      </c>
      <c r="M7080" t="s">
        <v>98</v>
      </c>
      <c r="N7080">
        <v>1</v>
      </c>
      <c r="O7080" t="s">
        <v>232</v>
      </c>
      <c r="P7080">
        <v>0</v>
      </c>
      <c r="Q7080" t="s">
        <v>464</v>
      </c>
      <c r="R7080" t="s">
        <v>234</v>
      </c>
      <c r="S7080" t="s">
        <v>258</v>
      </c>
      <c r="T7080" t="s">
        <v>259</v>
      </c>
      <c r="U7080" t="s">
        <v>443</v>
      </c>
    </row>
    <row r="7081" spans="1:21" x14ac:dyDescent="0.35">
      <c r="A7081" s="2" t="s">
        <v>53</v>
      </c>
      <c r="B7081" s="1" t="s">
        <v>151</v>
      </c>
      <c r="C7081" t="s">
        <v>508</v>
      </c>
      <c r="D7081" s="1" t="s">
        <v>91</v>
      </c>
      <c r="E7081" s="1" t="s">
        <v>25</v>
      </c>
      <c r="F7081" s="1" t="s">
        <v>26</v>
      </c>
      <c r="G7081" s="1" t="s">
        <v>215</v>
      </c>
      <c r="H7081" t="s">
        <v>30</v>
      </c>
      <c r="I7081" s="1" t="s">
        <v>152</v>
      </c>
      <c r="J7081" t="s">
        <v>72</v>
      </c>
      <c r="K7081" s="1" t="s">
        <v>75</v>
      </c>
      <c r="L7081" t="s">
        <v>363</v>
      </c>
      <c r="M7081" t="s">
        <v>110</v>
      </c>
      <c r="N7081">
        <v>1</v>
      </c>
      <c r="O7081" t="s">
        <v>235</v>
      </c>
      <c r="P7081">
        <v>0</v>
      </c>
      <c r="Q7081" t="s">
        <v>464</v>
      </c>
      <c r="R7081" t="s">
        <v>234</v>
      </c>
      <c r="S7081" t="s">
        <v>258</v>
      </c>
      <c r="T7081" t="s">
        <v>259</v>
      </c>
      <c r="U7081" t="s">
        <v>443</v>
      </c>
    </row>
    <row r="7082" spans="1:21" x14ac:dyDescent="0.35">
      <c r="A7082" s="2" t="s">
        <v>53</v>
      </c>
      <c r="B7082" s="1" t="s">
        <v>151</v>
      </c>
      <c r="C7082" t="s">
        <v>508</v>
      </c>
      <c r="D7082" s="1" t="s">
        <v>91</v>
      </c>
      <c r="E7082" s="1" t="s">
        <v>25</v>
      </c>
      <c r="F7082" s="1" t="s">
        <v>26</v>
      </c>
      <c r="G7082" s="1" t="s">
        <v>215</v>
      </c>
      <c r="H7082" t="s">
        <v>30</v>
      </c>
      <c r="I7082" s="1" t="s">
        <v>152</v>
      </c>
      <c r="J7082" t="s">
        <v>72</v>
      </c>
      <c r="K7082" s="1" t="s">
        <v>22</v>
      </c>
      <c r="L7082" t="s">
        <v>278</v>
      </c>
      <c r="M7082" t="s">
        <v>83</v>
      </c>
      <c r="N7082">
        <v>1</v>
      </c>
      <c r="O7082" t="s">
        <v>235</v>
      </c>
      <c r="P7082">
        <v>1</v>
      </c>
      <c r="Q7082" t="s">
        <v>464</v>
      </c>
      <c r="R7082" t="s">
        <v>234</v>
      </c>
      <c r="S7082" t="s">
        <v>271</v>
      </c>
      <c r="T7082" t="s">
        <v>259</v>
      </c>
      <c r="U7082" t="s">
        <v>443</v>
      </c>
    </row>
    <row r="7083" spans="1:21" x14ac:dyDescent="0.35">
      <c r="A7083" s="2" t="s">
        <v>53</v>
      </c>
      <c r="B7083" s="1" t="s">
        <v>151</v>
      </c>
      <c r="C7083" t="s">
        <v>508</v>
      </c>
      <c r="D7083" s="1" t="s">
        <v>91</v>
      </c>
      <c r="E7083" s="1" t="s">
        <v>25</v>
      </c>
      <c r="F7083" s="1" t="s">
        <v>26</v>
      </c>
      <c r="G7083" s="1" t="s">
        <v>215</v>
      </c>
      <c r="H7083" t="s">
        <v>36</v>
      </c>
      <c r="I7083" s="1" t="s">
        <v>152</v>
      </c>
      <c r="J7083" t="s">
        <v>72</v>
      </c>
      <c r="K7083" s="1" t="s">
        <v>64</v>
      </c>
      <c r="L7083" t="s">
        <v>363</v>
      </c>
      <c r="M7083" t="s">
        <v>67</v>
      </c>
      <c r="N7083">
        <v>1</v>
      </c>
      <c r="O7083" t="s">
        <v>235</v>
      </c>
      <c r="P7083">
        <v>1</v>
      </c>
      <c r="Q7083" t="s">
        <v>464</v>
      </c>
      <c r="R7083" t="s">
        <v>234</v>
      </c>
      <c r="S7083" t="s">
        <v>258</v>
      </c>
      <c r="T7083" t="s">
        <v>259</v>
      </c>
      <c r="U7083" t="s">
        <v>444</v>
      </c>
    </row>
    <row r="7084" spans="1:21" x14ac:dyDescent="0.35">
      <c r="A7084" s="2" t="s">
        <v>53</v>
      </c>
      <c r="B7084" s="1" t="s">
        <v>151</v>
      </c>
      <c r="C7084" t="s">
        <v>508</v>
      </c>
      <c r="D7084" s="1" t="s">
        <v>91</v>
      </c>
      <c r="E7084" s="1" t="s">
        <v>25</v>
      </c>
      <c r="F7084" s="1" t="s">
        <v>26</v>
      </c>
      <c r="G7084" s="1" t="s">
        <v>215</v>
      </c>
      <c r="H7084" t="s">
        <v>24</v>
      </c>
      <c r="I7084" s="1" t="s">
        <v>152</v>
      </c>
      <c r="J7084" t="s">
        <v>72</v>
      </c>
      <c r="K7084" s="1" t="s">
        <v>75</v>
      </c>
      <c r="L7084" t="s">
        <v>363</v>
      </c>
      <c r="M7084" t="s">
        <v>75</v>
      </c>
      <c r="N7084">
        <v>1</v>
      </c>
      <c r="O7084" t="s">
        <v>235</v>
      </c>
      <c r="P7084">
        <v>0</v>
      </c>
      <c r="Q7084" t="s">
        <v>464</v>
      </c>
      <c r="R7084" t="s">
        <v>234</v>
      </c>
      <c r="S7084" t="s">
        <v>258</v>
      </c>
      <c r="T7084" t="s">
        <v>259</v>
      </c>
      <c r="U7084" t="s">
        <v>443</v>
      </c>
    </row>
    <row r="7085" spans="1:21" x14ac:dyDescent="0.35">
      <c r="A7085" s="2" t="s">
        <v>53</v>
      </c>
      <c r="B7085" s="1" t="s">
        <v>151</v>
      </c>
      <c r="C7085" t="s">
        <v>508</v>
      </c>
      <c r="D7085" s="1" t="s">
        <v>91</v>
      </c>
      <c r="E7085" s="1" t="s">
        <v>25</v>
      </c>
      <c r="F7085" s="1" t="s">
        <v>15</v>
      </c>
      <c r="G7085" s="1" t="s">
        <v>215</v>
      </c>
      <c r="H7085" t="s">
        <v>20</v>
      </c>
      <c r="I7085" s="1" t="s">
        <v>152</v>
      </c>
      <c r="J7085" t="s">
        <v>72</v>
      </c>
      <c r="K7085" s="1" t="s">
        <v>22</v>
      </c>
      <c r="L7085" t="s">
        <v>278</v>
      </c>
      <c r="M7085" t="s">
        <v>79</v>
      </c>
      <c r="N7085">
        <v>1</v>
      </c>
      <c r="O7085" t="s">
        <v>235</v>
      </c>
      <c r="P7085">
        <v>0</v>
      </c>
      <c r="Q7085" t="s">
        <v>464</v>
      </c>
      <c r="R7085" t="s">
        <v>234</v>
      </c>
      <c r="S7085" t="s">
        <v>258</v>
      </c>
      <c r="T7085" t="s">
        <v>259</v>
      </c>
      <c r="U7085" t="s">
        <v>443</v>
      </c>
    </row>
    <row r="7086" spans="1:21" x14ac:dyDescent="0.35">
      <c r="A7086" s="2" t="s">
        <v>53</v>
      </c>
      <c r="B7086" s="1" t="s">
        <v>151</v>
      </c>
      <c r="C7086" t="s">
        <v>508</v>
      </c>
      <c r="D7086" s="1" t="s">
        <v>91</v>
      </c>
      <c r="E7086" s="1" t="s">
        <v>25</v>
      </c>
      <c r="F7086" s="1" t="s">
        <v>15</v>
      </c>
      <c r="G7086" s="1" t="s">
        <v>215</v>
      </c>
      <c r="H7086" t="s">
        <v>30</v>
      </c>
      <c r="I7086" s="1" t="s">
        <v>152</v>
      </c>
      <c r="J7086" t="s">
        <v>72</v>
      </c>
      <c r="K7086" s="1" t="s">
        <v>22</v>
      </c>
      <c r="L7086" t="s">
        <v>278</v>
      </c>
      <c r="M7086" t="s">
        <v>83</v>
      </c>
      <c r="N7086">
        <v>1</v>
      </c>
      <c r="O7086" t="s">
        <v>235</v>
      </c>
      <c r="P7086">
        <v>0</v>
      </c>
      <c r="Q7086" t="s">
        <v>464</v>
      </c>
      <c r="R7086" t="s">
        <v>234</v>
      </c>
      <c r="S7086" t="s">
        <v>258</v>
      </c>
      <c r="T7086" t="s">
        <v>259</v>
      </c>
      <c r="U7086" t="s">
        <v>443</v>
      </c>
    </row>
    <row r="7087" spans="1:21" x14ac:dyDescent="0.35">
      <c r="A7087" s="2" t="s">
        <v>53</v>
      </c>
      <c r="B7087" s="1" t="s">
        <v>151</v>
      </c>
      <c r="C7087" t="s">
        <v>508</v>
      </c>
      <c r="D7087" s="1" t="s">
        <v>91</v>
      </c>
      <c r="E7087" s="1" t="s">
        <v>25</v>
      </c>
      <c r="F7087" s="1" t="s">
        <v>15</v>
      </c>
      <c r="G7087" s="1" t="s">
        <v>215</v>
      </c>
      <c r="H7087" t="s">
        <v>36</v>
      </c>
      <c r="I7087" s="1" t="s">
        <v>152</v>
      </c>
      <c r="J7087" t="s">
        <v>72</v>
      </c>
      <c r="K7087" s="1" t="s">
        <v>22</v>
      </c>
      <c r="L7087" t="s">
        <v>278</v>
      </c>
      <c r="M7087" t="s">
        <v>82</v>
      </c>
      <c r="N7087">
        <v>1</v>
      </c>
      <c r="O7087" t="s">
        <v>232</v>
      </c>
      <c r="P7087">
        <v>1</v>
      </c>
      <c r="Q7087" t="s">
        <v>464</v>
      </c>
      <c r="R7087" t="s">
        <v>234</v>
      </c>
      <c r="S7087" t="s">
        <v>258</v>
      </c>
      <c r="T7087" t="s">
        <v>259</v>
      </c>
      <c r="U7087" t="s">
        <v>443</v>
      </c>
    </row>
    <row r="7088" spans="1:21" x14ac:dyDescent="0.35">
      <c r="A7088" s="2" t="s">
        <v>53</v>
      </c>
      <c r="B7088" s="1" t="s">
        <v>151</v>
      </c>
      <c r="C7088" t="s">
        <v>508</v>
      </c>
      <c r="D7088" s="1" t="s">
        <v>91</v>
      </c>
      <c r="E7088" s="1" t="s">
        <v>25</v>
      </c>
      <c r="F7088" s="1" t="s">
        <v>15</v>
      </c>
      <c r="G7088" s="1" t="s">
        <v>215</v>
      </c>
      <c r="H7088" t="s">
        <v>24</v>
      </c>
      <c r="I7088" s="1" t="s">
        <v>152</v>
      </c>
      <c r="J7088" t="s">
        <v>72</v>
      </c>
      <c r="K7088" s="1" t="s">
        <v>22</v>
      </c>
      <c r="L7088" t="s">
        <v>278</v>
      </c>
      <c r="M7088" t="s">
        <v>31</v>
      </c>
      <c r="N7088">
        <v>1</v>
      </c>
      <c r="O7088" t="s">
        <v>235</v>
      </c>
      <c r="P7088">
        <v>1</v>
      </c>
      <c r="Q7088" t="s">
        <v>464</v>
      </c>
      <c r="R7088" t="s">
        <v>234</v>
      </c>
      <c r="S7088" t="s">
        <v>258</v>
      </c>
      <c r="T7088" t="s">
        <v>259</v>
      </c>
      <c r="U7088" t="s">
        <v>443</v>
      </c>
    </row>
    <row r="7089" spans="1:21" x14ac:dyDescent="0.35">
      <c r="A7089" s="2" t="s">
        <v>53</v>
      </c>
      <c r="B7089" s="1" t="s">
        <v>151</v>
      </c>
      <c r="C7089" t="s">
        <v>508</v>
      </c>
      <c r="D7089" s="1" t="s">
        <v>91</v>
      </c>
      <c r="E7089" s="1" t="s">
        <v>25</v>
      </c>
      <c r="F7089" s="1" t="s">
        <v>29</v>
      </c>
      <c r="G7089" s="1" t="s">
        <v>29</v>
      </c>
      <c r="H7089" t="s">
        <v>16</v>
      </c>
      <c r="I7089" s="1" t="s">
        <v>152</v>
      </c>
      <c r="J7089" t="s">
        <v>72</v>
      </c>
      <c r="K7089" s="1" t="s">
        <v>22</v>
      </c>
      <c r="L7089" t="s">
        <v>278</v>
      </c>
      <c r="M7089" t="s">
        <v>23</v>
      </c>
      <c r="N7089">
        <v>1</v>
      </c>
      <c r="O7089" t="s">
        <v>235</v>
      </c>
      <c r="P7089">
        <v>1</v>
      </c>
      <c r="Q7089" t="s">
        <v>464</v>
      </c>
      <c r="R7089" t="s">
        <v>234</v>
      </c>
      <c r="S7089" t="s">
        <v>258</v>
      </c>
      <c r="T7089" t="s">
        <v>259</v>
      </c>
      <c r="U7089" t="s">
        <v>443</v>
      </c>
    </row>
    <row r="7090" spans="1:21" x14ac:dyDescent="0.35">
      <c r="A7090" s="2" t="s">
        <v>53</v>
      </c>
      <c r="B7090" s="1" t="s">
        <v>151</v>
      </c>
      <c r="C7090" t="s">
        <v>508</v>
      </c>
      <c r="D7090" s="1" t="s">
        <v>91</v>
      </c>
      <c r="E7090" s="1" t="s">
        <v>25</v>
      </c>
      <c r="F7090" s="1" t="s">
        <v>29</v>
      </c>
      <c r="G7090" s="1" t="s">
        <v>29</v>
      </c>
      <c r="H7090" t="s">
        <v>16</v>
      </c>
      <c r="I7090" s="1" t="s">
        <v>152</v>
      </c>
      <c r="J7090" t="s">
        <v>72</v>
      </c>
      <c r="K7090" s="1" t="s">
        <v>22</v>
      </c>
      <c r="L7090" t="s">
        <v>278</v>
      </c>
      <c r="M7090" t="s">
        <v>28</v>
      </c>
      <c r="N7090">
        <v>1</v>
      </c>
      <c r="O7090" t="s">
        <v>235</v>
      </c>
      <c r="P7090">
        <v>1</v>
      </c>
      <c r="Q7090" t="s">
        <v>464</v>
      </c>
      <c r="R7090" t="s">
        <v>234</v>
      </c>
      <c r="S7090" t="s">
        <v>258</v>
      </c>
      <c r="T7090" t="s">
        <v>259</v>
      </c>
      <c r="U7090" t="s">
        <v>443</v>
      </c>
    </row>
    <row r="7091" spans="1:21" x14ac:dyDescent="0.35">
      <c r="A7091" s="2" t="s">
        <v>53</v>
      </c>
      <c r="B7091" s="1" t="s">
        <v>151</v>
      </c>
      <c r="C7091" t="s">
        <v>508</v>
      </c>
      <c r="D7091" s="1" t="s">
        <v>91</v>
      </c>
      <c r="E7091" s="1" t="s">
        <v>25</v>
      </c>
      <c r="F7091" s="1" t="s">
        <v>29</v>
      </c>
      <c r="G7091" s="1" t="s">
        <v>29</v>
      </c>
      <c r="H7091" t="s">
        <v>20</v>
      </c>
      <c r="I7091" s="1" t="s">
        <v>152</v>
      </c>
      <c r="J7091" t="s">
        <v>72</v>
      </c>
      <c r="K7091" s="1" t="s">
        <v>18</v>
      </c>
      <c r="L7091" t="s">
        <v>278</v>
      </c>
      <c r="M7091" t="s">
        <v>125</v>
      </c>
      <c r="N7091">
        <v>1</v>
      </c>
      <c r="O7091" t="s">
        <v>235</v>
      </c>
      <c r="P7091">
        <v>0</v>
      </c>
      <c r="Q7091" t="s">
        <v>464</v>
      </c>
      <c r="R7091" t="s">
        <v>234</v>
      </c>
      <c r="S7091" t="s">
        <v>258</v>
      </c>
      <c r="T7091" t="s">
        <v>259</v>
      </c>
      <c r="U7091" t="s">
        <v>443</v>
      </c>
    </row>
    <row r="7092" spans="1:21" x14ac:dyDescent="0.35">
      <c r="A7092" s="2" t="s">
        <v>53</v>
      </c>
      <c r="B7092" s="1" t="s">
        <v>151</v>
      </c>
      <c r="C7092" t="s">
        <v>508</v>
      </c>
      <c r="D7092" s="1" t="s">
        <v>91</v>
      </c>
      <c r="E7092" s="1" t="s">
        <v>25</v>
      </c>
      <c r="F7092" s="1" t="s">
        <v>29</v>
      </c>
      <c r="G7092" s="1" t="s">
        <v>29</v>
      </c>
      <c r="H7092" t="s">
        <v>20</v>
      </c>
      <c r="I7092" s="1" t="s">
        <v>152</v>
      </c>
      <c r="J7092" t="s">
        <v>72</v>
      </c>
      <c r="K7092" s="1" t="s">
        <v>64</v>
      </c>
      <c r="L7092" t="s">
        <v>363</v>
      </c>
      <c r="M7092" t="s">
        <v>67</v>
      </c>
      <c r="N7092">
        <v>1</v>
      </c>
      <c r="O7092" t="s">
        <v>235</v>
      </c>
      <c r="P7092">
        <v>1</v>
      </c>
      <c r="Q7092" t="s">
        <v>464</v>
      </c>
      <c r="R7092" t="s">
        <v>234</v>
      </c>
      <c r="S7092" t="s">
        <v>258</v>
      </c>
      <c r="T7092" t="s">
        <v>259</v>
      </c>
      <c r="U7092" t="s">
        <v>443</v>
      </c>
    </row>
    <row r="7093" spans="1:21" x14ac:dyDescent="0.35">
      <c r="A7093" s="2" t="s">
        <v>53</v>
      </c>
      <c r="B7093" s="1" t="s">
        <v>151</v>
      </c>
      <c r="C7093" t="s">
        <v>508</v>
      </c>
      <c r="D7093" s="1" t="s">
        <v>91</v>
      </c>
      <c r="E7093" s="1" t="s">
        <v>25</v>
      </c>
      <c r="F7093" s="1" t="s">
        <v>29</v>
      </c>
      <c r="G7093" s="1" t="s">
        <v>29</v>
      </c>
      <c r="H7093" t="s">
        <v>20</v>
      </c>
      <c r="I7093" s="1" t="s">
        <v>152</v>
      </c>
      <c r="J7093" t="s">
        <v>72</v>
      </c>
      <c r="K7093" s="1" t="s">
        <v>48</v>
      </c>
      <c r="L7093" t="s">
        <v>278</v>
      </c>
      <c r="M7093" t="s">
        <v>102</v>
      </c>
      <c r="N7093">
        <v>1</v>
      </c>
      <c r="O7093" t="s">
        <v>235</v>
      </c>
      <c r="P7093">
        <v>1</v>
      </c>
      <c r="Q7093" t="s">
        <v>464</v>
      </c>
      <c r="R7093" t="s">
        <v>234</v>
      </c>
      <c r="S7093" t="s">
        <v>258</v>
      </c>
      <c r="T7093" t="s">
        <v>259</v>
      </c>
      <c r="U7093" t="s">
        <v>443</v>
      </c>
    </row>
    <row r="7094" spans="1:21" x14ac:dyDescent="0.35">
      <c r="A7094" s="2" t="s">
        <v>53</v>
      </c>
      <c r="B7094" s="1" t="s">
        <v>151</v>
      </c>
      <c r="C7094" t="s">
        <v>508</v>
      </c>
      <c r="D7094" s="1" t="s">
        <v>91</v>
      </c>
      <c r="E7094" s="1" t="s">
        <v>25</v>
      </c>
      <c r="F7094" s="1" t="s">
        <v>29</v>
      </c>
      <c r="G7094" s="1" t="s">
        <v>29</v>
      </c>
      <c r="H7094" t="s">
        <v>20</v>
      </c>
      <c r="I7094" s="1" t="s">
        <v>152</v>
      </c>
      <c r="J7094" t="s">
        <v>72</v>
      </c>
      <c r="K7094" s="1" t="s">
        <v>75</v>
      </c>
      <c r="L7094" t="s">
        <v>278</v>
      </c>
      <c r="M7094" t="s">
        <v>92</v>
      </c>
      <c r="N7094">
        <v>1</v>
      </c>
      <c r="O7094" t="s">
        <v>232</v>
      </c>
      <c r="P7094">
        <v>1</v>
      </c>
      <c r="Q7094" t="s">
        <v>464</v>
      </c>
      <c r="R7094" t="s">
        <v>234</v>
      </c>
      <c r="S7094" t="s">
        <v>258</v>
      </c>
      <c r="T7094" t="s">
        <v>259</v>
      </c>
      <c r="U7094" t="s">
        <v>443</v>
      </c>
    </row>
    <row r="7095" spans="1:21" x14ac:dyDescent="0.35">
      <c r="A7095" s="2" t="s">
        <v>53</v>
      </c>
      <c r="B7095" s="1" t="s">
        <v>151</v>
      </c>
      <c r="C7095" t="s">
        <v>508</v>
      </c>
      <c r="D7095" s="1" t="s">
        <v>91</v>
      </c>
      <c r="E7095" s="1" t="s">
        <v>25</v>
      </c>
      <c r="F7095" s="1" t="s">
        <v>29</v>
      </c>
      <c r="G7095" s="1" t="s">
        <v>29</v>
      </c>
      <c r="H7095" t="s">
        <v>30</v>
      </c>
      <c r="I7095" s="1" t="s">
        <v>152</v>
      </c>
      <c r="J7095" t="s">
        <v>72</v>
      </c>
      <c r="K7095" s="1" t="s">
        <v>18</v>
      </c>
      <c r="L7095" t="s">
        <v>278</v>
      </c>
      <c r="M7095" t="s">
        <v>19</v>
      </c>
      <c r="N7095">
        <v>1</v>
      </c>
      <c r="O7095" t="s">
        <v>235</v>
      </c>
      <c r="P7095">
        <v>1</v>
      </c>
      <c r="Q7095" t="s">
        <v>464</v>
      </c>
      <c r="R7095" t="s">
        <v>234</v>
      </c>
      <c r="S7095" t="s">
        <v>258</v>
      </c>
      <c r="T7095" t="s">
        <v>259</v>
      </c>
      <c r="U7095" t="s">
        <v>443</v>
      </c>
    </row>
    <row r="7096" spans="1:21" x14ac:dyDescent="0.35">
      <c r="A7096" s="2" t="s">
        <v>53</v>
      </c>
      <c r="B7096" s="1" t="s">
        <v>151</v>
      </c>
      <c r="C7096" t="s">
        <v>508</v>
      </c>
      <c r="D7096" s="1" t="s">
        <v>91</v>
      </c>
      <c r="E7096" s="1" t="s">
        <v>25</v>
      </c>
      <c r="F7096" s="1" t="s">
        <v>29</v>
      </c>
      <c r="G7096" s="1" t="s">
        <v>29</v>
      </c>
      <c r="H7096" t="s">
        <v>30</v>
      </c>
      <c r="I7096" s="1" t="s">
        <v>152</v>
      </c>
      <c r="J7096" t="s">
        <v>72</v>
      </c>
      <c r="K7096" s="1" t="s">
        <v>22</v>
      </c>
      <c r="L7096" t="s">
        <v>363</v>
      </c>
      <c r="M7096" t="s">
        <v>31</v>
      </c>
      <c r="N7096">
        <v>1</v>
      </c>
      <c r="O7096" t="s">
        <v>235</v>
      </c>
      <c r="P7096">
        <v>1</v>
      </c>
      <c r="Q7096" t="s">
        <v>464</v>
      </c>
      <c r="R7096" t="s">
        <v>234</v>
      </c>
      <c r="S7096" t="s">
        <v>258</v>
      </c>
      <c r="T7096" t="s">
        <v>259</v>
      </c>
      <c r="U7096" t="s">
        <v>443</v>
      </c>
    </row>
    <row r="7097" spans="1:21" x14ac:dyDescent="0.35">
      <c r="A7097" s="2" t="s">
        <v>53</v>
      </c>
      <c r="B7097" s="1" t="s">
        <v>151</v>
      </c>
      <c r="C7097" t="s">
        <v>508</v>
      </c>
      <c r="D7097" s="1" t="s">
        <v>91</v>
      </c>
      <c r="E7097" s="1" t="s">
        <v>25</v>
      </c>
      <c r="F7097" s="1" t="s">
        <v>29</v>
      </c>
      <c r="G7097" s="1" t="s">
        <v>29</v>
      </c>
      <c r="H7097" t="s">
        <v>36</v>
      </c>
      <c r="I7097" s="1" t="s">
        <v>152</v>
      </c>
      <c r="J7097" t="s">
        <v>72</v>
      </c>
      <c r="K7097" s="1" t="s">
        <v>22</v>
      </c>
      <c r="L7097" t="s">
        <v>363</v>
      </c>
      <c r="M7097" t="s">
        <v>22</v>
      </c>
      <c r="N7097">
        <v>1</v>
      </c>
      <c r="O7097" t="s">
        <v>235</v>
      </c>
      <c r="P7097">
        <v>1</v>
      </c>
      <c r="Q7097" t="s">
        <v>464</v>
      </c>
      <c r="R7097" t="s">
        <v>234</v>
      </c>
      <c r="S7097" t="s">
        <v>258</v>
      </c>
      <c r="T7097" t="s">
        <v>259</v>
      </c>
      <c r="U7097" t="s">
        <v>443</v>
      </c>
    </row>
    <row r="7098" spans="1:21" x14ac:dyDescent="0.35">
      <c r="A7098" s="2" t="s">
        <v>53</v>
      </c>
      <c r="B7098" s="1" t="s">
        <v>151</v>
      </c>
      <c r="C7098" t="s">
        <v>508</v>
      </c>
      <c r="D7098" s="1" t="s">
        <v>91</v>
      </c>
      <c r="E7098" s="1" t="s">
        <v>25</v>
      </c>
      <c r="F7098" s="1" t="s">
        <v>29</v>
      </c>
      <c r="G7098" s="1" t="s">
        <v>29</v>
      </c>
      <c r="H7098" t="s">
        <v>40</v>
      </c>
      <c r="I7098" s="1" t="s">
        <v>152</v>
      </c>
      <c r="J7098" t="s">
        <v>72</v>
      </c>
      <c r="K7098" s="1" t="s">
        <v>22</v>
      </c>
      <c r="L7098" t="s">
        <v>363</v>
      </c>
      <c r="M7098" t="s">
        <v>97</v>
      </c>
      <c r="N7098">
        <v>1</v>
      </c>
      <c r="O7098" t="s">
        <v>235</v>
      </c>
      <c r="P7098">
        <v>0</v>
      </c>
      <c r="Q7098" t="s">
        <v>464</v>
      </c>
      <c r="R7098" t="s">
        <v>234</v>
      </c>
      <c r="S7098" t="s">
        <v>258</v>
      </c>
      <c r="T7098" t="s">
        <v>259</v>
      </c>
      <c r="U7098" t="s">
        <v>443</v>
      </c>
    </row>
    <row r="7099" spans="1:21" x14ac:dyDescent="0.35">
      <c r="A7099" s="2" t="s">
        <v>53</v>
      </c>
      <c r="B7099" s="1" t="s">
        <v>151</v>
      </c>
      <c r="C7099" t="s">
        <v>508</v>
      </c>
      <c r="D7099" s="1" t="s">
        <v>91</v>
      </c>
      <c r="E7099" s="1" t="s">
        <v>25</v>
      </c>
      <c r="F7099" s="1" t="s">
        <v>21</v>
      </c>
      <c r="G7099" s="1" t="s">
        <v>29</v>
      </c>
      <c r="H7099" t="s">
        <v>16</v>
      </c>
      <c r="I7099" s="1" t="s">
        <v>152</v>
      </c>
      <c r="J7099" t="s">
        <v>72</v>
      </c>
      <c r="K7099" s="1" t="s">
        <v>18</v>
      </c>
      <c r="L7099" t="s">
        <v>278</v>
      </c>
      <c r="M7099" t="s">
        <v>100</v>
      </c>
      <c r="N7099">
        <v>1</v>
      </c>
      <c r="O7099" t="s">
        <v>235</v>
      </c>
      <c r="P7099">
        <v>1</v>
      </c>
      <c r="Q7099" t="s">
        <v>464</v>
      </c>
      <c r="R7099" t="s">
        <v>234</v>
      </c>
      <c r="S7099" t="s">
        <v>258</v>
      </c>
      <c r="T7099" t="s">
        <v>259</v>
      </c>
      <c r="U7099" t="s">
        <v>443</v>
      </c>
    </row>
    <row r="7100" spans="1:21" x14ac:dyDescent="0.35">
      <c r="A7100" s="2" t="s">
        <v>53</v>
      </c>
      <c r="B7100" s="1" t="s">
        <v>151</v>
      </c>
      <c r="C7100" t="s">
        <v>508</v>
      </c>
      <c r="D7100" s="1" t="s">
        <v>91</v>
      </c>
      <c r="E7100" s="1" t="s">
        <v>25</v>
      </c>
      <c r="F7100" s="1" t="s">
        <v>21</v>
      </c>
      <c r="G7100" s="1" t="s">
        <v>29</v>
      </c>
      <c r="H7100" t="s">
        <v>16</v>
      </c>
      <c r="I7100" s="1" t="s">
        <v>152</v>
      </c>
      <c r="J7100" t="s">
        <v>72</v>
      </c>
      <c r="K7100" s="1" t="s">
        <v>18</v>
      </c>
      <c r="L7100" t="s">
        <v>278</v>
      </c>
      <c r="M7100" t="s">
        <v>121</v>
      </c>
      <c r="N7100">
        <v>1</v>
      </c>
      <c r="O7100" t="s">
        <v>235</v>
      </c>
      <c r="P7100">
        <v>0</v>
      </c>
      <c r="Q7100" t="s">
        <v>464</v>
      </c>
      <c r="R7100" t="s">
        <v>234</v>
      </c>
      <c r="S7100" t="s">
        <v>258</v>
      </c>
      <c r="T7100" t="s">
        <v>259</v>
      </c>
      <c r="U7100" t="s">
        <v>443</v>
      </c>
    </row>
    <row r="7101" spans="1:21" x14ac:dyDescent="0.35">
      <c r="A7101" s="2" t="s">
        <v>53</v>
      </c>
      <c r="B7101" s="1" t="s">
        <v>151</v>
      </c>
      <c r="C7101" t="s">
        <v>508</v>
      </c>
      <c r="D7101" s="1" t="s">
        <v>91</v>
      </c>
      <c r="E7101" s="1" t="s">
        <v>25</v>
      </c>
      <c r="F7101" s="1" t="s">
        <v>21</v>
      </c>
      <c r="G7101" s="1" t="s">
        <v>29</v>
      </c>
      <c r="H7101" t="s">
        <v>16</v>
      </c>
      <c r="I7101" s="1" t="s">
        <v>152</v>
      </c>
      <c r="J7101" t="s">
        <v>72</v>
      </c>
      <c r="K7101" s="1" t="s">
        <v>75</v>
      </c>
      <c r="L7101" t="s">
        <v>278</v>
      </c>
      <c r="M7101" t="s">
        <v>111</v>
      </c>
      <c r="N7101">
        <v>1</v>
      </c>
      <c r="O7101" t="s">
        <v>235</v>
      </c>
      <c r="P7101">
        <v>1</v>
      </c>
      <c r="Q7101" t="s">
        <v>464</v>
      </c>
      <c r="R7101" t="s">
        <v>234</v>
      </c>
      <c r="S7101" t="s">
        <v>258</v>
      </c>
      <c r="T7101" t="s">
        <v>259</v>
      </c>
      <c r="U7101" t="s">
        <v>443</v>
      </c>
    </row>
    <row r="7102" spans="1:21" x14ac:dyDescent="0.35">
      <c r="A7102" s="2" t="s">
        <v>53</v>
      </c>
      <c r="B7102" s="1" t="s">
        <v>151</v>
      </c>
      <c r="C7102" t="s">
        <v>508</v>
      </c>
      <c r="D7102" s="1" t="s">
        <v>91</v>
      </c>
      <c r="E7102" s="1" t="s">
        <v>25</v>
      </c>
      <c r="F7102" s="1" t="s">
        <v>21</v>
      </c>
      <c r="G7102" s="1" t="s">
        <v>29</v>
      </c>
      <c r="H7102" t="s">
        <v>16</v>
      </c>
      <c r="I7102" s="1" t="s">
        <v>152</v>
      </c>
      <c r="J7102" t="s">
        <v>72</v>
      </c>
      <c r="K7102" s="1" t="s">
        <v>22</v>
      </c>
      <c r="L7102" t="s">
        <v>278</v>
      </c>
      <c r="M7102" t="s">
        <v>94</v>
      </c>
      <c r="N7102">
        <v>1</v>
      </c>
      <c r="O7102" t="s">
        <v>235</v>
      </c>
      <c r="P7102">
        <v>0</v>
      </c>
      <c r="Q7102" t="s">
        <v>464</v>
      </c>
      <c r="R7102" t="s">
        <v>234</v>
      </c>
      <c r="S7102" t="s">
        <v>258</v>
      </c>
      <c r="T7102" t="s">
        <v>259</v>
      </c>
      <c r="U7102" t="s">
        <v>443</v>
      </c>
    </row>
    <row r="7103" spans="1:21" x14ac:dyDescent="0.35">
      <c r="A7103" s="2" t="s">
        <v>53</v>
      </c>
      <c r="B7103" s="1" t="s">
        <v>151</v>
      </c>
      <c r="C7103" t="s">
        <v>508</v>
      </c>
      <c r="D7103" s="1" t="s">
        <v>91</v>
      </c>
      <c r="E7103" s="1" t="s">
        <v>25</v>
      </c>
      <c r="F7103" s="1" t="s">
        <v>21</v>
      </c>
      <c r="G7103" s="1" t="s">
        <v>29</v>
      </c>
      <c r="H7103" t="s">
        <v>16</v>
      </c>
      <c r="I7103" s="1" t="s">
        <v>152</v>
      </c>
      <c r="J7103" t="s">
        <v>72</v>
      </c>
      <c r="K7103" s="1" t="s">
        <v>22</v>
      </c>
      <c r="L7103" t="s">
        <v>278</v>
      </c>
      <c r="M7103" t="s">
        <v>113</v>
      </c>
      <c r="N7103">
        <v>1</v>
      </c>
      <c r="O7103" t="s">
        <v>235</v>
      </c>
      <c r="P7103">
        <v>1</v>
      </c>
      <c r="Q7103" t="s">
        <v>464</v>
      </c>
      <c r="R7103" t="s">
        <v>234</v>
      </c>
      <c r="S7103" t="s">
        <v>258</v>
      </c>
      <c r="T7103" t="s">
        <v>259</v>
      </c>
      <c r="U7103" t="s">
        <v>443</v>
      </c>
    </row>
    <row r="7104" spans="1:21" x14ac:dyDescent="0.35">
      <c r="A7104" s="2" t="s">
        <v>53</v>
      </c>
      <c r="B7104" s="1" t="s">
        <v>151</v>
      </c>
      <c r="C7104" t="s">
        <v>508</v>
      </c>
      <c r="D7104" s="1" t="s">
        <v>91</v>
      </c>
      <c r="E7104" s="1" t="s">
        <v>25</v>
      </c>
      <c r="F7104" s="1" t="s">
        <v>21</v>
      </c>
      <c r="G7104" s="1" t="s">
        <v>29</v>
      </c>
      <c r="H7104" t="s">
        <v>20</v>
      </c>
      <c r="I7104" s="1" t="s">
        <v>152</v>
      </c>
      <c r="J7104" t="s">
        <v>72</v>
      </c>
      <c r="K7104" s="1" t="s">
        <v>34</v>
      </c>
      <c r="L7104" t="s">
        <v>278</v>
      </c>
      <c r="M7104" t="s">
        <v>35</v>
      </c>
      <c r="N7104">
        <v>1</v>
      </c>
      <c r="O7104" t="s">
        <v>235</v>
      </c>
      <c r="P7104">
        <v>1</v>
      </c>
      <c r="Q7104" t="s">
        <v>464</v>
      </c>
      <c r="R7104" t="s">
        <v>234</v>
      </c>
      <c r="S7104" t="s">
        <v>258</v>
      </c>
      <c r="T7104" t="s">
        <v>259</v>
      </c>
      <c r="U7104" t="s">
        <v>443</v>
      </c>
    </row>
    <row r="7105" spans="1:21" x14ac:dyDescent="0.35">
      <c r="A7105" s="2" t="s">
        <v>53</v>
      </c>
      <c r="B7105" s="1" t="s">
        <v>151</v>
      </c>
      <c r="C7105" t="s">
        <v>508</v>
      </c>
      <c r="D7105" s="1" t="s">
        <v>91</v>
      </c>
      <c r="E7105" s="1" t="s">
        <v>25</v>
      </c>
      <c r="F7105" s="1" t="s">
        <v>21</v>
      </c>
      <c r="G7105" s="1" t="s">
        <v>29</v>
      </c>
      <c r="H7105" t="s">
        <v>20</v>
      </c>
      <c r="I7105" s="1" t="s">
        <v>152</v>
      </c>
      <c r="J7105" t="s">
        <v>72</v>
      </c>
      <c r="K7105" s="1" t="s">
        <v>22</v>
      </c>
      <c r="L7105" t="s">
        <v>278</v>
      </c>
      <c r="M7105" t="s">
        <v>31</v>
      </c>
      <c r="N7105">
        <v>1</v>
      </c>
      <c r="O7105" t="s">
        <v>235</v>
      </c>
      <c r="P7105">
        <v>0</v>
      </c>
      <c r="Q7105" t="s">
        <v>464</v>
      </c>
      <c r="R7105" t="s">
        <v>234</v>
      </c>
      <c r="S7105" t="s">
        <v>258</v>
      </c>
      <c r="T7105" t="s">
        <v>259</v>
      </c>
      <c r="U7105" t="s">
        <v>443</v>
      </c>
    </row>
    <row r="7106" spans="1:21" x14ac:dyDescent="0.35">
      <c r="A7106" s="2" t="s">
        <v>53</v>
      </c>
      <c r="B7106" s="1" t="s">
        <v>151</v>
      </c>
      <c r="C7106" t="s">
        <v>508</v>
      </c>
      <c r="D7106" s="1" t="s">
        <v>91</v>
      </c>
      <c r="E7106" s="1" t="s">
        <v>25</v>
      </c>
      <c r="F7106" s="1" t="s">
        <v>21</v>
      </c>
      <c r="G7106" s="1" t="s">
        <v>29</v>
      </c>
      <c r="H7106" t="s">
        <v>20</v>
      </c>
      <c r="I7106" s="1" t="s">
        <v>152</v>
      </c>
      <c r="J7106" t="s">
        <v>72</v>
      </c>
      <c r="K7106" s="1" t="s">
        <v>22</v>
      </c>
      <c r="L7106" t="s">
        <v>363</v>
      </c>
      <c r="M7106" t="s">
        <v>22</v>
      </c>
      <c r="N7106">
        <v>1</v>
      </c>
      <c r="O7106" t="s">
        <v>235</v>
      </c>
      <c r="P7106">
        <v>0</v>
      </c>
      <c r="Q7106" t="s">
        <v>464</v>
      </c>
      <c r="R7106" t="s">
        <v>234</v>
      </c>
      <c r="S7106" t="s">
        <v>258</v>
      </c>
      <c r="T7106" t="s">
        <v>259</v>
      </c>
      <c r="U7106" t="s">
        <v>443</v>
      </c>
    </row>
    <row r="7107" spans="1:21" x14ac:dyDescent="0.35">
      <c r="A7107" s="2" t="s">
        <v>53</v>
      </c>
      <c r="B7107" s="1" t="s">
        <v>151</v>
      </c>
      <c r="C7107" t="s">
        <v>508</v>
      </c>
      <c r="D7107" s="1" t="s">
        <v>91</v>
      </c>
      <c r="E7107" s="1" t="s">
        <v>25</v>
      </c>
      <c r="F7107" s="1" t="s">
        <v>21</v>
      </c>
      <c r="G7107" s="1" t="s">
        <v>29</v>
      </c>
      <c r="H7107" t="s">
        <v>27</v>
      </c>
      <c r="I7107" s="1" t="s">
        <v>152</v>
      </c>
      <c r="J7107" t="s">
        <v>72</v>
      </c>
      <c r="K7107" s="1" t="s">
        <v>22</v>
      </c>
      <c r="L7107" t="s">
        <v>278</v>
      </c>
      <c r="M7107" t="s">
        <v>79</v>
      </c>
      <c r="N7107">
        <v>1</v>
      </c>
      <c r="O7107" t="s">
        <v>235</v>
      </c>
      <c r="P7107">
        <v>1</v>
      </c>
      <c r="Q7107" t="s">
        <v>464</v>
      </c>
      <c r="R7107" t="s">
        <v>234</v>
      </c>
      <c r="S7107" t="s">
        <v>258</v>
      </c>
      <c r="T7107" t="s">
        <v>259</v>
      </c>
      <c r="U7107" t="s">
        <v>443</v>
      </c>
    </row>
    <row r="7108" spans="1:21" x14ac:dyDescent="0.35">
      <c r="A7108" s="2" t="s">
        <v>53</v>
      </c>
      <c r="B7108" s="1" t="s">
        <v>151</v>
      </c>
      <c r="C7108" t="s">
        <v>508</v>
      </c>
      <c r="D7108" s="1" t="s">
        <v>91</v>
      </c>
      <c r="E7108" s="1" t="s">
        <v>25</v>
      </c>
      <c r="F7108" s="1" t="s">
        <v>21</v>
      </c>
      <c r="G7108" s="1" t="s">
        <v>29</v>
      </c>
      <c r="H7108" t="s">
        <v>30</v>
      </c>
      <c r="I7108" s="1" t="s">
        <v>152</v>
      </c>
      <c r="J7108" t="s">
        <v>72</v>
      </c>
      <c r="K7108" s="1" t="s">
        <v>75</v>
      </c>
      <c r="L7108" t="s">
        <v>363</v>
      </c>
      <c r="M7108" t="s">
        <v>75</v>
      </c>
      <c r="N7108">
        <v>1</v>
      </c>
      <c r="O7108" t="s">
        <v>235</v>
      </c>
      <c r="P7108">
        <v>1</v>
      </c>
      <c r="Q7108" t="s">
        <v>464</v>
      </c>
      <c r="R7108" t="s">
        <v>234</v>
      </c>
      <c r="S7108" t="s">
        <v>258</v>
      </c>
      <c r="T7108" t="s">
        <v>259</v>
      </c>
      <c r="U7108" t="s">
        <v>443</v>
      </c>
    </row>
    <row r="7109" spans="1:21" x14ac:dyDescent="0.35">
      <c r="A7109" s="2" t="s">
        <v>53</v>
      </c>
      <c r="B7109" s="1" t="s">
        <v>151</v>
      </c>
      <c r="C7109" t="s">
        <v>508</v>
      </c>
      <c r="D7109" s="1" t="s">
        <v>91</v>
      </c>
      <c r="E7109" s="1" t="s">
        <v>25</v>
      </c>
      <c r="F7109" s="1" t="s">
        <v>21</v>
      </c>
      <c r="G7109" s="1" t="s">
        <v>29</v>
      </c>
      <c r="H7109" t="s">
        <v>30</v>
      </c>
      <c r="I7109" s="1" t="s">
        <v>152</v>
      </c>
      <c r="J7109" t="s">
        <v>72</v>
      </c>
      <c r="K7109" s="1" t="s">
        <v>22</v>
      </c>
      <c r="L7109" t="s">
        <v>363</v>
      </c>
      <c r="M7109" t="s">
        <v>22</v>
      </c>
      <c r="N7109">
        <v>1</v>
      </c>
      <c r="O7109" t="s">
        <v>235</v>
      </c>
      <c r="P7109">
        <v>0</v>
      </c>
      <c r="Q7109" t="s">
        <v>464</v>
      </c>
      <c r="R7109" t="s">
        <v>234</v>
      </c>
      <c r="S7109" t="s">
        <v>258</v>
      </c>
      <c r="T7109" t="s">
        <v>259</v>
      </c>
      <c r="U7109" t="s">
        <v>443</v>
      </c>
    </row>
    <row r="7110" spans="1:21" x14ac:dyDescent="0.35">
      <c r="A7110" s="2" t="s">
        <v>53</v>
      </c>
      <c r="B7110" s="1" t="s">
        <v>151</v>
      </c>
      <c r="C7110" t="s">
        <v>508</v>
      </c>
      <c r="D7110" s="1" t="s">
        <v>91</v>
      </c>
      <c r="E7110" s="1" t="s">
        <v>25</v>
      </c>
      <c r="F7110" s="1" t="s">
        <v>21</v>
      </c>
      <c r="G7110" s="1" t="s">
        <v>29</v>
      </c>
      <c r="H7110" t="s">
        <v>36</v>
      </c>
      <c r="I7110" s="1" t="s">
        <v>152</v>
      </c>
      <c r="J7110" t="s">
        <v>72</v>
      </c>
      <c r="K7110" s="1" t="s">
        <v>64</v>
      </c>
      <c r="L7110" t="s">
        <v>363</v>
      </c>
      <c r="M7110" t="s">
        <v>64</v>
      </c>
      <c r="N7110">
        <v>1</v>
      </c>
      <c r="O7110" t="s">
        <v>235</v>
      </c>
      <c r="P7110">
        <v>1</v>
      </c>
      <c r="Q7110" t="s">
        <v>464</v>
      </c>
      <c r="R7110" t="s">
        <v>234</v>
      </c>
      <c r="S7110" t="s">
        <v>258</v>
      </c>
      <c r="T7110" t="s">
        <v>259</v>
      </c>
      <c r="U7110" t="s">
        <v>443</v>
      </c>
    </row>
    <row r="7111" spans="1:21" x14ac:dyDescent="0.35">
      <c r="A7111" s="2" t="s">
        <v>53</v>
      </c>
      <c r="B7111" s="1" t="s">
        <v>151</v>
      </c>
      <c r="C7111" t="s">
        <v>508</v>
      </c>
      <c r="D7111" s="1" t="s">
        <v>91</v>
      </c>
      <c r="E7111" s="1" t="s">
        <v>25</v>
      </c>
      <c r="F7111" s="1" t="s">
        <v>21</v>
      </c>
      <c r="G7111" s="1" t="s">
        <v>29</v>
      </c>
      <c r="H7111" t="s">
        <v>40</v>
      </c>
      <c r="I7111" s="1" t="s">
        <v>152</v>
      </c>
      <c r="J7111" t="s">
        <v>72</v>
      </c>
      <c r="K7111" s="1" t="s">
        <v>22</v>
      </c>
      <c r="L7111" t="s">
        <v>363</v>
      </c>
      <c r="M7111" t="s">
        <v>94</v>
      </c>
      <c r="N7111">
        <v>1</v>
      </c>
      <c r="O7111" t="s">
        <v>235</v>
      </c>
      <c r="P7111">
        <v>0</v>
      </c>
      <c r="Q7111" t="s">
        <v>464</v>
      </c>
      <c r="R7111" t="s">
        <v>234</v>
      </c>
      <c r="S7111" t="s">
        <v>258</v>
      </c>
      <c r="T7111" t="s">
        <v>259</v>
      </c>
      <c r="U7111" t="s">
        <v>443</v>
      </c>
    </row>
    <row r="7112" spans="1:21" x14ac:dyDescent="0.35">
      <c r="A7112" s="2" t="s">
        <v>53</v>
      </c>
      <c r="B7112" s="1" t="s">
        <v>151</v>
      </c>
      <c r="C7112" t="s">
        <v>508</v>
      </c>
      <c r="D7112" s="1" t="s">
        <v>101</v>
      </c>
      <c r="E7112" s="1" t="s">
        <v>14</v>
      </c>
      <c r="F7112" s="1" t="s">
        <v>33</v>
      </c>
      <c r="G7112" s="1" t="s">
        <v>214</v>
      </c>
      <c r="H7112" t="s">
        <v>16</v>
      </c>
      <c r="I7112" s="1" t="s">
        <v>152</v>
      </c>
      <c r="J7112" t="s">
        <v>72</v>
      </c>
      <c r="K7112" s="1" t="s">
        <v>22</v>
      </c>
      <c r="L7112" t="s">
        <v>278</v>
      </c>
      <c r="M7112" t="s">
        <v>82</v>
      </c>
      <c r="N7112">
        <v>1</v>
      </c>
      <c r="O7112" t="s">
        <v>235</v>
      </c>
      <c r="P7112">
        <v>1</v>
      </c>
      <c r="Q7112" t="s">
        <v>464</v>
      </c>
      <c r="R7112" t="s">
        <v>234</v>
      </c>
      <c r="S7112" t="s">
        <v>258</v>
      </c>
      <c r="T7112" t="s">
        <v>259</v>
      </c>
      <c r="U7112" t="s">
        <v>443</v>
      </c>
    </row>
    <row r="7113" spans="1:21" x14ac:dyDescent="0.35">
      <c r="A7113" s="2" t="s">
        <v>53</v>
      </c>
      <c r="B7113" s="1" t="s">
        <v>151</v>
      </c>
      <c r="C7113" t="s">
        <v>508</v>
      </c>
      <c r="D7113" s="1" t="s">
        <v>101</v>
      </c>
      <c r="E7113" s="1" t="s">
        <v>14</v>
      </c>
      <c r="F7113" s="1" t="s">
        <v>26</v>
      </c>
      <c r="G7113" s="1" t="s">
        <v>215</v>
      </c>
      <c r="H7113" t="s">
        <v>52</v>
      </c>
      <c r="I7113" s="1" t="s">
        <v>152</v>
      </c>
      <c r="J7113" t="s">
        <v>72</v>
      </c>
      <c r="K7113" s="1" t="s">
        <v>48</v>
      </c>
      <c r="L7113" t="s">
        <v>278</v>
      </c>
      <c r="M7113" t="s">
        <v>123</v>
      </c>
      <c r="N7113">
        <v>1</v>
      </c>
      <c r="O7113" t="s">
        <v>235</v>
      </c>
      <c r="P7113">
        <v>0</v>
      </c>
      <c r="Q7113" t="s">
        <v>464</v>
      </c>
      <c r="R7113" t="s">
        <v>234</v>
      </c>
      <c r="S7113" t="s">
        <v>258</v>
      </c>
      <c r="T7113" t="s">
        <v>259</v>
      </c>
      <c r="U7113" t="s">
        <v>443</v>
      </c>
    </row>
    <row r="7114" spans="1:21" x14ac:dyDescent="0.35">
      <c r="A7114" s="2" t="s">
        <v>53</v>
      </c>
      <c r="B7114" s="1" t="s">
        <v>151</v>
      </c>
      <c r="C7114" t="s">
        <v>508</v>
      </c>
      <c r="D7114" s="1" t="s">
        <v>101</v>
      </c>
      <c r="E7114" s="1" t="s">
        <v>14</v>
      </c>
      <c r="F7114" s="1" t="s">
        <v>26</v>
      </c>
      <c r="G7114" s="1" t="s">
        <v>215</v>
      </c>
      <c r="H7114" t="s">
        <v>52</v>
      </c>
      <c r="I7114" s="1" t="s">
        <v>152</v>
      </c>
      <c r="J7114" t="s">
        <v>72</v>
      </c>
      <c r="K7114" s="1" t="s">
        <v>22</v>
      </c>
      <c r="L7114" t="s">
        <v>278</v>
      </c>
      <c r="M7114" t="s">
        <v>82</v>
      </c>
      <c r="N7114">
        <v>1</v>
      </c>
      <c r="O7114" t="s">
        <v>232</v>
      </c>
      <c r="P7114">
        <v>0</v>
      </c>
      <c r="Q7114" t="s">
        <v>464</v>
      </c>
      <c r="R7114" t="s">
        <v>234</v>
      </c>
      <c r="S7114" t="s">
        <v>258</v>
      </c>
      <c r="T7114" t="s">
        <v>259</v>
      </c>
      <c r="U7114" t="s">
        <v>443</v>
      </c>
    </row>
    <row r="7115" spans="1:21" x14ac:dyDescent="0.35">
      <c r="A7115" s="2" t="s">
        <v>53</v>
      </c>
      <c r="B7115" s="1" t="s">
        <v>151</v>
      </c>
      <c r="C7115" t="s">
        <v>508</v>
      </c>
      <c r="D7115" s="1" t="s">
        <v>101</v>
      </c>
      <c r="E7115" s="1" t="s">
        <v>14</v>
      </c>
      <c r="F7115" s="1" t="s">
        <v>26</v>
      </c>
      <c r="G7115" s="1" t="s">
        <v>215</v>
      </c>
      <c r="H7115" t="s">
        <v>52</v>
      </c>
      <c r="I7115" s="1" t="s">
        <v>152</v>
      </c>
      <c r="J7115" t="s">
        <v>72</v>
      </c>
      <c r="K7115" s="1" t="s">
        <v>22</v>
      </c>
      <c r="L7115" t="s">
        <v>278</v>
      </c>
      <c r="M7115" t="s">
        <v>82</v>
      </c>
      <c r="N7115">
        <v>2</v>
      </c>
      <c r="O7115" t="s">
        <v>235</v>
      </c>
      <c r="P7115">
        <v>0</v>
      </c>
      <c r="Q7115" t="s">
        <v>464</v>
      </c>
      <c r="R7115" t="s">
        <v>234</v>
      </c>
      <c r="S7115" t="s">
        <v>258</v>
      </c>
      <c r="T7115" t="s">
        <v>259</v>
      </c>
      <c r="U7115" t="s">
        <v>443</v>
      </c>
    </row>
    <row r="7116" spans="1:21" x14ac:dyDescent="0.35">
      <c r="A7116" s="2" t="s">
        <v>53</v>
      </c>
      <c r="B7116" s="1" t="s">
        <v>151</v>
      </c>
      <c r="C7116" t="s">
        <v>508</v>
      </c>
      <c r="D7116" s="1" t="s">
        <v>101</v>
      </c>
      <c r="E7116" s="1" t="s">
        <v>14</v>
      </c>
      <c r="F7116" s="1" t="s">
        <v>26</v>
      </c>
      <c r="G7116" s="1" t="s">
        <v>215</v>
      </c>
      <c r="H7116" t="s">
        <v>16</v>
      </c>
      <c r="I7116" s="1" t="s">
        <v>152</v>
      </c>
      <c r="J7116" t="s">
        <v>72</v>
      </c>
      <c r="K7116" s="1" t="s">
        <v>22</v>
      </c>
      <c r="L7116" t="s">
        <v>278</v>
      </c>
      <c r="M7116" t="s">
        <v>82</v>
      </c>
      <c r="N7116">
        <v>1</v>
      </c>
      <c r="O7116" t="s">
        <v>232</v>
      </c>
      <c r="P7116">
        <v>1</v>
      </c>
      <c r="Q7116" t="s">
        <v>464</v>
      </c>
      <c r="R7116" t="s">
        <v>234</v>
      </c>
      <c r="S7116" t="s">
        <v>258</v>
      </c>
      <c r="T7116" t="s">
        <v>259</v>
      </c>
      <c r="U7116" t="s">
        <v>443</v>
      </c>
    </row>
    <row r="7117" spans="1:21" x14ac:dyDescent="0.35">
      <c r="A7117" s="2" t="s">
        <v>53</v>
      </c>
      <c r="B7117" s="1" t="s">
        <v>151</v>
      </c>
      <c r="C7117" t="s">
        <v>508</v>
      </c>
      <c r="D7117" s="1" t="s">
        <v>101</v>
      </c>
      <c r="E7117" s="1" t="s">
        <v>14</v>
      </c>
      <c r="F7117" s="1" t="s">
        <v>26</v>
      </c>
      <c r="G7117" s="1" t="s">
        <v>215</v>
      </c>
      <c r="H7117" t="s">
        <v>16</v>
      </c>
      <c r="I7117" s="1" t="s">
        <v>152</v>
      </c>
      <c r="J7117" t="s">
        <v>72</v>
      </c>
      <c r="K7117" s="1" t="s">
        <v>22</v>
      </c>
      <c r="L7117" t="s">
        <v>278</v>
      </c>
      <c r="M7117" t="s">
        <v>82</v>
      </c>
      <c r="N7117">
        <v>1</v>
      </c>
      <c r="O7117" t="s">
        <v>235</v>
      </c>
      <c r="P7117">
        <v>1</v>
      </c>
      <c r="Q7117" t="s">
        <v>464</v>
      </c>
      <c r="R7117" t="s">
        <v>234</v>
      </c>
      <c r="S7117" t="s">
        <v>258</v>
      </c>
      <c r="T7117" t="s">
        <v>259</v>
      </c>
      <c r="U7117" t="s">
        <v>443</v>
      </c>
    </row>
    <row r="7118" spans="1:21" x14ac:dyDescent="0.35">
      <c r="A7118" s="2" t="s">
        <v>53</v>
      </c>
      <c r="B7118" s="1" t="s">
        <v>151</v>
      </c>
      <c r="C7118" t="s">
        <v>508</v>
      </c>
      <c r="D7118" s="1" t="s">
        <v>101</v>
      </c>
      <c r="E7118" s="1" t="s">
        <v>14</v>
      </c>
      <c r="F7118" s="1" t="s">
        <v>26</v>
      </c>
      <c r="G7118" s="1" t="s">
        <v>215</v>
      </c>
      <c r="H7118" t="s">
        <v>16</v>
      </c>
      <c r="I7118" s="1" t="s">
        <v>152</v>
      </c>
      <c r="J7118" t="s">
        <v>72</v>
      </c>
      <c r="K7118" s="1" t="s">
        <v>22</v>
      </c>
      <c r="L7118" t="s">
        <v>278</v>
      </c>
      <c r="M7118" t="s">
        <v>23</v>
      </c>
      <c r="N7118">
        <v>1</v>
      </c>
      <c r="O7118" t="s">
        <v>232</v>
      </c>
      <c r="P7118">
        <v>1</v>
      </c>
      <c r="Q7118" t="s">
        <v>464</v>
      </c>
      <c r="R7118" t="s">
        <v>234</v>
      </c>
      <c r="S7118" t="s">
        <v>258</v>
      </c>
      <c r="T7118" t="s">
        <v>259</v>
      </c>
      <c r="U7118" t="s">
        <v>443</v>
      </c>
    </row>
    <row r="7119" spans="1:21" x14ac:dyDescent="0.35">
      <c r="A7119" s="2" t="s">
        <v>53</v>
      </c>
      <c r="B7119" s="1" t="s">
        <v>151</v>
      </c>
      <c r="C7119" t="s">
        <v>508</v>
      </c>
      <c r="D7119" s="1" t="s">
        <v>101</v>
      </c>
      <c r="E7119" s="1" t="s">
        <v>14</v>
      </c>
      <c r="F7119" s="1" t="s">
        <v>26</v>
      </c>
      <c r="G7119" s="1" t="s">
        <v>215</v>
      </c>
      <c r="H7119" t="s">
        <v>16</v>
      </c>
      <c r="I7119" s="1" t="s">
        <v>152</v>
      </c>
      <c r="J7119" t="s">
        <v>72</v>
      </c>
      <c r="K7119" s="1" t="s">
        <v>22</v>
      </c>
      <c r="L7119" t="s">
        <v>278</v>
      </c>
      <c r="M7119" t="s">
        <v>79</v>
      </c>
      <c r="N7119">
        <v>1</v>
      </c>
      <c r="O7119" t="s">
        <v>232</v>
      </c>
      <c r="P7119">
        <v>0</v>
      </c>
      <c r="Q7119" t="s">
        <v>464</v>
      </c>
      <c r="R7119" t="s">
        <v>234</v>
      </c>
      <c r="S7119" t="s">
        <v>258</v>
      </c>
      <c r="T7119" t="s">
        <v>259</v>
      </c>
      <c r="U7119" t="s">
        <v>443</v>
      </c>
    </row>
    <row r="7120" spans="1:21" x14ac:dyDescent="0.35">
      <c r="A7120" s="2" t="s">
        <v>53</v>
      </c>
      <c r="B7120" s="1" t="s">
        <v>151</v>
      </c>
      <c r="C7120" t="s">
        <v>508</v>
      </c>
      <c r="D7120" s="1" t="s">
        <v>101</v>
      </c>
      <c r="E7120" s="1" t="s">
        <v>14</v>
      </c>
      <c r="F7120" s="1" t="s">
        <v>26</v>
      </c>
      <c r="G7120" s="1" t="s">
        <v>215</v>
      </c>
      <c r="H7120" t="s">
        <v>16</v>
      </c>
      <c r="I7120" s="1" t="s">
        <v>152</v>
      </c>
      <c r="J7120" t="s">
        <v>72</v>
      </c>
      <c r="K7120" s="1" t="s">
        <v>22</v>
      </c>
      <c r="L7120" t="s">
        <v>278</v>
      </c>
      <c r="M7120" t="s">
        <v>97</v>
      </c>
      <c r="N7120">
        <v>1</v>
      </c>
      <c r="O7120" t="s">
        <v>235</v>
      </c>
      <c r="P7120">
        <v>1</v>
      </c>
      <c r="Q7120" t="s">
        <v>464</v>
      </c>
      <c r="R7120" t="s">
        <v>234</v>
      </c>
      <c r="S7120" t="s">
        <v>258</v>
      </c>
      <c r="T7120" t="s">
        <v>259</v>
      </c>
      <c r="U7120" t="s">
        <v>443</v>
      </c>
    </row>
    <row r="7121" spans="1:21" x14ac:dyDescent="0.35">
      <c r="A7121" s="2" t="s">
        <v>53</v>
      </c>
      <c r="B7121" s="1" t="s">
        <v>151</v>
      </c>
      <c r="C7121" t="s">
        <v>508</v>
      </c>
      <c r="D7121" s="1" t="s">
        <v>101</v>
      </c>
      <c r="E7121" s="1" t="s">
        <v>14</v>
      </c>
      <c r="F7121" s="1" t="s">
        <v>26</v>
      </c>
      <c r="G7121" s="1" t="s">
        <v>215</v>
      </c>
      <c r="H7121" t="s">
        <v>16</v>
      </c>
      <c r="I7121" s="1" t="s">
        <v>152</v>
      </c>
      <c r="J7121" t="s">
        <v>72</v>
      </c>
      <c r="K7121" s="1" t="s">
        <v>22</v>
      </c>
      <c r="L7121" t="s">
        <v>363</v>
      </c>
      <c r="M7121" t="s">
        <v>82</v>
      </c>
      <c r="N7121">
        <v>1</v>
      </c>
      <c r="O7121" t="s">
        <v>232</v>
      </c>
      <c r="P7121">
        <v>0</v>
      </c>
      <c r="Q7121" t="s">
        <v>464</v>
      </c>
      <c r="R7121" t="s">
        <v>234</v>
      </c>
      <c r="S7121" t="s">
        <v>258</v>
      </c>
      <c r="T7121" t="s">
        <v>259</v>
      </c>
      <c r="U7121" t="s">
        <v>443</v>
      </c>
    </row>
    <row r="7122" spans="1:21" x14ac:dyDescent="0.35">
      <c r="A7122" s="2" t="s">
        <v>53</v>
      </c>
      <c r="B7122" s="1" t="s">
        <v>151</v>
      </c>
      <c r="C7122" t="s">
        <v>508</v>
      </c>
      <c r="D7122" s="1" t="s">
        <v>101</v>
      </c>
      <c r="E7122" s="1" t="s">
        <v>14</v>
      </c>
      <c r="F7122" s="1" t="s">
        <v>26</v>
      </c>
      <c r="G7122" s="1" t="s">
        <v>215</v>
      </c>
      <c r="H7122" t="s">
        <v>16</v>
      </c>
      <c r="I7122" s="1" t="s">
        <v>152</v>
      </c>
      <c r="J7122" t="s">
        <v>72</v>
      </c>
      <c r="K7122" s="1" t="s">
        <v>22</v>
      </c>
      <c r="L7122" t="s">
        <v>363</v>
      </c>
      <c r="M7122" t="s">
        <v>82</v>
      </c>
      <c r="N7122">
        <v>1</v>
      </c>
      <c r="O7122" t="s">
        <v>235</v>
      </c>
      <c r="P7122">
        <v>1</v>
      </c>
      <c r="Q7122" t="s">
        <v>464</v>
      </c>
      <c r="R7122" t="s">
        <v>234</v>
      </c>
      <c r="S7122" t="s">
        <v>258</v>
      </c>
      <c r="T7122" t="s">
        <v>259</v>
      </c>
      <c r="U7122" t="s">
        <v>443</v>
      </c>
    </row>
    <row r="7123" spans="1:21" x14ac:dyDescent="0.35">
      <c r="A7123" s="2" t="s">
        <v>53</v>
      </c>
      <c r="B7123" s="1" t="s">
        <v>151</v>
      </c>
      <c r="C7123" t="s">
        <v>508</v>
      </c>
      <c r="D7123" s="1" t="s">
        <v>101</v>
      </c>
      <c r="E7123" s="1" t="s">
        <v>14</v>
      </c>
      <c r="F7123" s="1" t="s">
        <v>26</v>
      </c>
      <c r="G7123" s="1" t="s">
        <v>215</v>
      </c>
      <c r="H7123" t="s">
        <v>20</v>
      </c>
      <c r="I7123" s="1" t="s">
        <v>152</v>
      </c>
      <c r="J7123" t="s">
        <v>72</v>
      </c>
      <c r="K7123" s="1" t="s">
        <v>22</v>
      </c>
      <c r="L7123" t="s">
        <v>278</v>
      </c>
      <c r="M7123" t="s">
        <v>82</v>
      </c>
      <c r="N7123">
        <v>1</v>
      </c>
      <c r="O7123" t="s">
        <v>232</v>
      </c>
      <c r="P7123">
        <v>1</v>
      </c>
      <c r="Q7123" t="s">
        <v>464</v>
      </c>
      <c r="R7123" t="s">
        <v>234</v>
      </c>
      <c r="S7123" t="s">
        <v>258</v>
      </c>
      <c r="T7123" t="s">
        <v>259</v>
      </c>
      <c r="U7123" t="s">
        <v>443</v>
      </c>
    </row>
    <row r="7124" spans="1:21" x14ac:dyDescent="0.35">
      <c r="A7124" s="2" t="s">
        <v>53</v>
      </c>
      <c r="B7124" s="1" t="s">
        <v>151</v>
      </c>
      <c r="C7124" t="s">
        <v>508</v>
      </c>
      <c r="D7124" s="1" t="s">
        <v>101</v>
      </c>
      <c r="E7124" s="1" t="s">
        <v>14</v>
      </c>
      <c r="F7124" s="1" t="s">
        <v>26</v>
      </c>
      <c r="G7124" s="1" t="s">
        <v>215</v>
      </c>
      <c r="H7124" t="s">
        <v>20</v>
      </c>
      <c r="I7124" s="1" t="s">
        <v>152</v>
      </c>
      <c r="J7124" t="s">
        <v>72</v>
      </c>
      <c r="K7124" s="1" t="s">
        <v>22</v>
      </c>
      <c r="L7124" t="s">
        <v>363</v>
      </c>
      <c r="M7124" t="s">
        <v>82</v>
      </c>
      <c r="N7124">
        <v>1</v>
      </c>
      <c r="O7124" t="s">
        <v>232</v>
      </c>
      <c r="P7124">
        <v>0</v>
      </c>
      <c r="Q7124" t="s">
        <v>464</v>
      </c>
      <c r="R7124" t="s">
        <v>234</v>
      </c>
      <c r="S7124" t="s">
        <v>258</v>
      </c>
      <c r="T7124" t="s">
        <v>259</v>
      </c>
      <c r="U7124" t="s">
        <v>443</v>
      </c>
    </row>
    <row r="7125" spans="1:21" x14ac:dyDescent="0.35">
      <c r="A7125" s="2" t="s">
        <v>53</v>
      </c>
      <c r="B7125" s="1" t="s">
        <v>151</v>
      </c>
      <c r="C7125" t="s">
        <v>508</v>
      </c>
      <c r="D7125" s="1" t="s">
        <v>101</v>
      </c>
      <c r="E7125" s="1" t="s">
        <v>14</v>
      </c>
      <c r="F7125" s="1" t="s">
        <v>26</v>
      </c>
      <c r="G7125" s="1" t="s">
        <v>215</v>
      </c>
      <c r="H7125" t="s">
        <v>30</v>
      </c>
      <c r="I7125" s="1" t="s">
        <v>152</v>
      </c>
      <c r="J7125" t="s">
        <v>72</v>
      </c>
      <c r="K7125" s="1" t="s">
        <v>18</v>
      </c>
      <c r="L7125" t="s">
        <v>363</v>
      </c>
      <c r="M7125" t="s">
        <v>121</v>
      </c>
      <c r="N7125">
        <v>1</v>
      </c>
      <c r="O7125" t="s">
        <v>235</v>
      </c>
      <c r="P7125">
        <v>1</v>
      </c>
      <c r="Q7125" t="s">
        <v>464</v>
      </c>
      <c r="R7125" t="s">
        <v>234</v>
      </c>
      <c r="S7125" t="s">
        <v>258</v>
      </c>
      <c r="T7125" t="s">
        <v>259</v>
      </c>
      <c r="U7125" t="s">
        <v>443</v>
      </c>
    </row>
    <row r="7126" spans="1:21" x14ac:dyDescent="0.35">
      <c r="A7126" s="2" t="s">
        <v>53</v>
      </c>
      <c r="B7126" s="1" t="s">
        <v>151</v>
      </c>
      <c r="C7126" t="s">
        <v>508</v>
      </c>
      <c r="D7126" s="1" t="s">
        <v>101</v>
      </c>
      <c r="E7126" s="1" t="s">
        <v>14</v>
      </c>
      <c r="F7126" s="1" t="s">
        <v>15</v>
      </c>
      <c r="G7126" s="1" t="s">
        <v>215</v>
      </c>
      <c r="H7126" t="s">
        <v>52</v>
      </c>
      <c r="I7126" s="1" t="s">
        <v>152</v>
      </c>
      <c r="J7126" t="s">
        <v>72</v>
      </c>
      <c r="K7126" s="1" t="s">
        <v>22</v>
      </c>
      <c r="L7126" t="s">
        <v>278</v>
      </c>
      <c r="M7126" t="s">
        <v>82</v>
      </c>
      <c r="N7126">
        <v>4</v>
      </c>
      <c r="O7126" t="s">
        <v>232</v>
      </c>
      <c r="P7126">
        <v>0</v>
      </c>
      <c r="Q7126" t="s">
        <v>464</v>
      </c>
      <c r="R7126" t="s">
        <v>234</v>
      </c>
      <c r="S7126" t="s">
        <v>258</v>
      </c>
      <c r="T7126" t="s">
        <v>259</v>
      </c>
      <c r="U7126" t="s">
        <v>443</v>
      </c>
    </row>
    <row r="7127" spans="1:21" x14ac:dyDescent="0.35">
      <c r="A7127" s="2" t="s">
        <v>53</v>
      </c>
      <c r="B7127" s="1" t="s">
        <v>151</v>
      </c>
      <c r="C7127" t="s">
        <v>508</v>
      </c>
      <c r="D7127" s="1" t="s">
        <v>101</v>
      </c>
      <c r="E7127" s="1" t="s">
        <v>14</v>
      </c>
      <c r="F7127" s="1" t="s">
        <v>15</v>
      </c>
      <c r="G7127" s="1" t="s">
        <v>215</v>
      </c>
      <c r="H7127" t="s">
        <v>16</v>
      </c>
      <c r="I7127" s="1" t="s">
        <v>152</v>
      </c>
      <c r="J7127" t="s">
        <v>72</v>
      </c>
      <c r="K7127" s="1" t="s">
        <v>22</v>
      </c>
      <c r="L7127" t="s">
        <v>278</v>
      </c>
      <c r="M7127" t="s">
        <v>45</v>
      </c>
      <c r="N7127">
        <v>1</v>
      </c>
      <c r="O7127" t="s">
        <v>232</v>
      </c>
      <c r="P7127">
        <v>1</v>
      </c>
      <c r="Q7127" t="s">
        <v>464</v>
      </c>
      <c r="R7127" t="s">
        <v>234</v>
      </c>
      <c r="S7127" t="s">
        <v>258</v>
      </c>
      <c r="T7127" t="s">
        <v>259</v>
      </c>
      <c r="U7127" t="s">
        <v>443</v>
      </c>
    </row>
    <row r="7128" spans="1:21" x14ac:dyDescent="0.35">
      <c r="A7128" s="2" t="s">
        <v>53</v>
      </c>
      <c r="B7128" s="1" t="s">
        <v>151</v>
      </c>
      <c r="C7128" t="s">
        <v>508</v>
      </c>
      <c r="D7128" s="1" t="s">
        <v>101</v>
      </c>
      <c r="E7128" s="1" t="s">
        <v>14</v>
      </c>
      <c r="F7128" s="1" t="s">
        <v>15</v>
      </c>
      <c r="G7128" s="1" t="s">
        <v>215</v>
      </c>
      <c r="H7128" t="s">
        <v>16</v>
      </c>
      <c r="I7128" s="1" t="s">
        <v>152</v>
      </c>
      <c r="J7128" t="s">
        <v>72</v>
      </c>
      <c r="K7128" s="1" t="s">
        <v>22</v>
      </c>
      <c r="L7128" t="s">
        <v>278</v>
      </c>
      <c r="M7128" t="s">
        <v>113</v>
      </c>
      <c r="N7128">
        <v>1</v>
      </c>
      <c r="O7128" t="s">
        <v>235</v>
      </c>
      <c r="P7128">
        <v>0</v>
      </c>
      <c r="Q7128" t="s">
        <v>464</v>
      </c>
      <c r="R7128" t="s">
        <v>234</v>
      </c>
      <c r="S7128" t="s">
        <v>258</v>
      </c>
      <c r="T7128" t="s">
        <v>259</v>
      </c>
      <c r="U7128" t="s">
        <v>443</v>
      </c>
    </row>
    <row r="7129" spans="1:21" x14ac:dyDescent="0.35">
      <c r="A7129" s="2" t="s">
        <v>53</v>
      </c>
      <c r="B7129" s="1" t="s">
        <v>151</v>
      </c>
      <c r="C7129" t="s">
        <v>508</v>
      </c>
      <c r="D7129" s="1" t="s">
        <v>101</v>
      </c>
      <c r="E7129" s="1" t="s">
        <v>14</v>
      </c>
      <c r="F7129" s="1" t="s">
        <v>15</v>
      </c>
      <c r="G7129" s="1" t="s">
        <v>215</v>
      </c>
      <c r="H7129" t="s">
        <v>20</v>
      </c>
      <c r="I7129" s="1" t="s">
        <v>152</v>
      </c>
      <c r="J7129" t="s">
        <v>72</v>
      </c>
      <c r="K7129" s="1" t="s">
        <v>22</v>
      </c>
      <c r="L7129" t="s">
        <v>363</v>
      </c>
      <c r="M7129" t="s">
        <v>82</v>
      </c>
      <c r="N7129">
        <v>1</v>
      </c>
      <c r="O7129" t="s">
        <v>235</v>
      </c>
      <c r="P7129">
        <v>1</v>
      </c>
      <c r="Q7129" t="s">
        <v>464</v>
      </c>
      <c r="R7129" t="s">
        <v>234</v>
      </c>
      <c r="S7129" t="s">
        <v>258</v>
      </c>
      <c r="T7129" t="s">
        <v>259</v>
      </c>
      <c r="U7129" t="s">
        <v>443</v>
      </c>
    </row>
    <row r="7130" spans="1:21" x14ac:dyDescent="0.35">
      <c r="A7130" s="2" t="s">
        <v>53</v>
      </c>
      <c r="B7130" s="1" t="s">
        <v>151</v>
      </c>
      <c r="C7130" t="s">
        <v>508</v>
      </c>
      <c r="D7130" s="1" t="s">
        <v>101</v>
      </c>
      <c r="E7130" s="1" t="s">
        <v>14</v>
      </c>
      <c r="F7130" s="1" t="s">
        <v>15</v>
      </c>
      <c r="G7130" s="1" t="s">
        <v>215</v>
      </c>
      <c r="H7130" t="s">
        <v>30</v>
      </c>
      <c r="I7130" s="1" t="s">
        <v>152</v>
      </c>
      <c r="J7130" t="s">
        <v>72</v>
      </c>
      <c r="K7130" s="1" t="s">
        <v>22</v>
      </c>
      <c r="L7130" t="s">
        <v>363</v>
      </c>
      <c r="M7130" t="s">
        <v>82</v>
      </c>
      <c r="N7130">
        <v>1</v>
      </c>
      <c r="O7130" t="s">
        <v>235</v>
      </c>
      <c r="P7130">
        <v>1</v>
      </c>
      <c r="Q7130" t="s">
        <v>464</v>
      </c>
      <c r="R7130" t="s">
        <v>234</v>
      </c>
      <c r="S7130" t="s">
        <v>258</v>
      </c>
      <c r="T7130" t="s">
        <v>259</v>
      </c>
      <c r="U7130" t="s">
        <v>443</v>
      </c>
    </row>
    <row r="7131" spans="1:21" x14ac:dyDescent="0.35">
      <c r="A7131" s="2" t="s">
        <v>53</v>
      </c>
      <c r="B7131" s="1" t="s">
        <v>151</v>
      </c>
      <c r="C7131" t="s">
        <v>508</v>
      </c>
      <c r="D7131" s="1" t="s">
        <v>101</v>
      </c>
      <c r="E7131" s="1" t="s">
        <v>14</v>
      </c>
      <c r="F7131" s="1" t="s">
        <v>15</v>
      </c>
      <c r="G7131" s="1" t="s">
        <v>215</v>
      </c>
      <c r="H7131" t="s">
        <v>36</v>
      </c>
      <c r="I7131" s="1" t="s">
        <v>152</v>
      </c>
      <c r="J7131" t="s">
        <v>72</v>
      </c>
      <c r="K7131" s="1" t="s">
        <v>22</v>
      </c>
      <c r="L7131" t="s">
        <v>363</v>
      </c>
      <c r="M7131" t="s">
        <v>31</v>
      </c>
      <c r="N7131">
        <v>1</v>
      </c>
      <c r="O7131" t="s">
        <v>235</v>
      </c>
      <c r="P7131">
        <v>1</v>
      </c>
      <c r="Q7131" t="s">
        <v>464</v>
      </c>
      <c r="R7131" t="s">
        <v>234</v>
      </c>
      <c r="S7131" t="s">
        <v>258</v>
      </c>
      <c r="T7131" t="s">
        <v>259</v>
      </c>
      <c r="U7131" t="s">
        <v>443</v>
      </c>
    </row>
    <row r="7132" spans="1:21" x14ac:dyDescent="0.35">
      <c r="A7132" s="2" t="s">
        <v>53</v>
      </c>
      <c r="B7132" s="1" t="s">
        <v>151</v>
      </c>
      <c r="C7132" t="s">
        <v>508</v>
      </c>
      <c r="D7132" s="1" t="s">
        <v>101</v>
      </c>
      <c r="E7132" s="1" t="s">
        <v>14</v>
      </c>
      <c r="F7132" s="1" t="s">
        <v>21</v>
      </c>
      <c r="G7132" s="1" t="s">
        <v>29</v>
      </c>
      <c r="H7132" t="s">
        <v>52</v>
      </c>
      <c r="I7132" s="1" t="s">
        <v>152</v>
      </c>
      <c r="J7132" t="s">
        <v>72</v>
      </c>
      <c r="K7132" s="1" t="s">
        <v>22</v>
      </c>
      <c r="L7132" t="s">
        <v>278</v>
      </c>
      <c r="M7132" t="s">
        <v>82</v>
      </c>
      <c r="N7132">
        <v>1</v>
      </c>
      <c r="O7132" t="s">
        <v>235</v>
      </c>
      <c r="P7132">
        <v>1</v>
      </c>
      <c r="Q7132" t="s">
        <v>464</v>
      </c>
      <c r="R7132" t="s">
        <v>234</v>
      </c>
      <c r="S7132" t="s">
        <v>258</v>
      </c>
      <c r="T7132" t="s">
        <v>259</v>
      </c>
      <c r="U7132" t="s">
        <v>443</v>
      </c>
    </row>
    <row r="7133" spans="1:21" x14ac:dyDescent="0.35">
      <c r="A7133" s="2" t="s">
        <v>53</v>
      </c>
      <c r="B7133" s="1" t="s">
        <v>151</v>
      </c>
      <c r="C7133" t="s">
        <v>508</v>
      </c>
      <c r="D7133" s="1" t="s">
        <v>101</v>
      </c>
      <c r="E7133" s="1" t="s">
        <v>14</v>
      </c>
      <c r="F7133" s="1" t="s">
        <v>21</v>
      </c>
      <c r="G7133" s="1" t="s">
        <v>29</v>
      </c>
      <c r="H7133" t="s">
        <v>16</v>
      </c>
      <c r="I7133" s="1" t="s">
        <v>152</v>
      </c>
      <c r="J7133" t="s">
        <v>72</v>
      </c>
      <c r="K7133" s="1" t="s">
        <v>22</v>
      </c>
      <c r="L7133" t="s">
        <v>363</v>
      </c>
      <c r="M7133" t="s">
        <v>82</v>
      </c>
      <c r="N7133">
        <v>1</v>
      </c>
      <c r="O7133" t="s">
        <v>235</v>
      </c>
      <c r="P7133">
        <v>0</v>
      </c>
      <c r="Q7133" t="s">
        <v>464</v>
      </c>
      <c r="R7133" t="s">
        <v>234</v>
      </c>
      <c r="S7133" t="s">
        <v>258</v>
      </c>
      <c r="T7133" t="s">
        <v>259</v>
      </c>
      <c r="U7133" t="s">
        <v>443</v>
      </c>
    </row>
    <row r="7134" spans="1:21" x14ac:dyDescent="0.35">
      <c r="A7134" s="2" t="s">
        <v>53</v>
      </c>
      <c r="B7134" s="1" t="s">
        <v>151</v>
      </c>
      <c r="C7134" t="s">
        <v>508</v>
      </c>
      <c r="D7134" s="1" t="s">
        <v>101</v>
      </c>
      <c r="E7134" s="1" t="s">
        <v>14</v>
      </c>
      <c r="F7134" s="1" t="s">
        <v>21</v>
      </c>
      <c r="G7134" s="1" t="s">
        <v>29</v>
      </c>
      <c r="H7134" t="s">
        <v>16</v>
      </c>
      <c r="I7134" s="1" t="s">
        <v>152</v>
      </c>
      <c r="J7134" t="s">
        <v>72</v>
      </c>
      <c r="K7134" s="1" t="s">
        <v>22</v>
      </c>
      <c r="L7134" t="s">
        <v>363</v>
      </c>
      <c r="M7134" t="s">
        <v>79</v>
      </c>
      <c r="N7134">
        <v>1</v>
      </c>
      <c r="O7134" t="s">
        <v>235</v>
      </c>
      <c r="P7134">
        <v>1</v>
      </c>
      <c r="Q7134" t="s">
        <v>464</v>
      </c>
      <c r="R7134" t="s">
        <v>234</v>
      </c>
      <c r="S7134" t="s">
        <v>258</v>
      </c>
      <c r="T7134" t="s">
        <v>259</v>
      </c>
      <c r="U7134" t="s">
        <v>443</v>
      </c>
    </row>
    <row r="7135" spans="1:21" x14ac:dyDescent="0.35">
      <c r="A7135" s="2" t="s">
        <v>53</v>
      </c>
      <c r="B7135" s="1" t="s">
        <v>151</v>
      </c>
      <c r="C7135" t="s">
        <v>508</v>
      </c>
      <c r="D7135" s="1" t="s">
        <v>101</v>
      </c>
      <c r="E7135" s="1" t="s">
        <v>14</v>
      </c>
      <c r="F7135" s="1" t="s">
        <v>21</v>
      </c>
      <c r="G7135" s="1" t="s">
        <v>29</v>
      </c>
      <c r="H7135" t="s">
        <v>20</v>
      </c>
      <c r="I7135" s="1" t="s">
        <v>152</v>
      </c>
      <c r="J7135" t="s">
        <v>72</v>
      </c>
      <c r="K7135" s="1" t="s">
        <v>22</v>
      </c>
      <c r="L7135" t="s">
        <v>278</v>
      </c>
      <c r="M7135" t="s">
        <v>82</v>
      </c>
      <c r="N7135">
        <v>1</v>
      </c>
      <c r="O7135" t="s">
        <v>235</v>
      </c>
      <c r="P7135">
        <v>1</v>
      </c>
      <c r="Q7135" t="s">
        <v>464</v>
      </c>
      <c r="R7135" t="s">
        <v>234</v>
      </c>
      <c r="S7135" t="s">
        <v>258</v>
      </c>
      <c r="T7135" t="s">
        <v>259</v>
      </c>
      <c r="U7135" t="s">
        <v>443</v>
      </c>
    </row>
    <row r="7136" spans="1:21" x14ac:dyDescent="0.35">
      <c r="A7136" s="2" t="s">
        <v>53</v>
      </c>
      <c r="B7136" s="1" t="s">
        <v>151</v>
      </c>
      <c r="C7136" t="s">
        <v>508</v>
      </c>
      <c r="D7136" s="1" t="s">
        <v>101</v>
      </c>
      <c r="E7136" s="1" t="s">
        <v>25</v>
      </c>
      <c r="F7136" s="1" t="s">
        <v>33</v>
      </c>
      <c r="G7136" s="1" t="s">
        <v>214</v>
      </c>
      <c r="H7136" t="s">
        <v>20</v>
      </c>
      <c r="I7136" s="1" t="s">
        <v>152</v>
      </c>
      <c r="J7136" t="s">
        <v>72</v>
      </c>
      <c r="K7136" s="1" t="s">
        <v>22</v>
      </c>
      <c r="L7136" t="s">
        <v>278</v>
      </c>
      <c r="M7136" t="s">
        <v>82</v>
      </c>
      <c r="N7136">
        <v>1</v>
      </c>
      <c r="O7136" t="s">
        <v>235</v>
      </c>
      <c r="P7136">
        <v>0</v>
      </c>
      <c r="Q7136" t="s">
        <v>464</v>
      </c>
      <c r="R7136" t="s">
        <v>234</v>
      </c>
      <c r="S7136" t="s">
        <v>258</v>
      </c>
      <c r="T7136" t="s">
        <v>259</v>
      </c>
      <c r="U7136" t="s">
        <v>443</v>
      </c>
    </row>
    <row r="7137" spans="1:21" x14ac:dyDescent="0.35">
      <c r="A7137" s="2" t="s">
        <v>53</v>
      </c>
      <c r="B7137" s="1" t="s">
        <v>151</v>
      </c>
      <c r="C7137" t="s">
        <v>508</v>
      </c>
      <c r="D7137" s="1" t="s">
        <v>101</v>
      </c>
      <c r="E7137" s="1" t="s">
        <v>25</v>
      </c>
      <c r="F7137" s="1" t="s">
        <v>33</v>
      </c>
      <c r="G7137" s="1" t="s">
        <v>214</v>
      </c>
      <c r="H7137" t="s">
        <v>36</v>
      </c>
      <c r="I7137" s="1" t="s">
        <v>152</v>
      </c>
      <c r="J7137" t="s">
        <v>72</v>
      </c>
      <c r="K7137" s="1" t="s">
        <v>22</v>
      </c>
      <c r="L7137" t="s">
        <v>278</v>
      </c>
      <c r="M7137" t="s">
        <v>95</v>
      </c>
      <c r="N7137">
        <v>1</v>
      </c>
      <c r="O7137" t="s">
        <v>232</v>
      </c>
      <c r="P7137">
        <v>1</v>
      </c>
      <c r="Q7137" t="s">
        <v>464</v>
      </c>
      <c r="R7137" t="s">
        <v>234</v>
      </c>
      <c r="S7137" t="s">
        <v>258</v>
      </c>
      <c r="T7137" t="s">
        <v>259</v>
      </c>
      <c r="U7137" t="s">
        <v>443</v>
      </c>
    </row>
    <row r="7138" spans="1:21" x14ac:dyDescent="0.35">
      <c r="A7138" s="2" t="s">
        <v>53</v>
      </c>
      <c r="B7138" s="1" t="s">
        <v>151</v>
      </c>
      <c r="C7138" t="s">
        <v>508</v>
      </c>
      <c r="D7138" s="1" t="s">
        <v>101</v>
      </c>
      <c r="E7138" s="1" t="s">
        <v>25</v>
      </c>
      <c r="F7138" s="1" t="s">
        <v>33</v>
      </c>
      <c r="G7138" s="1" t="s">
        <v>214</v>
      </c>
      <c r="H7138" t="s">
        <v>24</v>
      </c>
      <c r="I7138" s="1" t="s">
        <v>152</v>
      </c>
      <c r="J7138" t="s">
        <v>72</v>
      </c>
      <c r="K7138" s="1" t="s">
        <v>22</v>
      </c>
      <c r="L7138" t="s">
        <v>278</v>
      </c>
      <c r="M7138" t="s">
        <v>82</v>
      </c>
      <c r="N7138">
        <v>1</v>
      </c>
      <c r="O7138" t="s">
        <v>232</v>
      </c>
      <c r="P7138">
        <v>0</v>
      </c>
      <c r="Q7138" t="s">
        <v>464</v>
      </c>
      <c r="R7138" t="s">
        <v>234</v>
      </c>
      <c r="S7138" t="s">
        <v>258</v>
      </c>
      <c r="T7138" t="s">
        <v>259</v>
      </c>
      <c r="U7138" t="s">
        <v>443</v>
      </c>
    </row>
    <row r="7139" spans="1:21" x14ac:dyDescent="0.35">
      <c r="A7139" s="2" t="s">
        <v>53</v>
      </c>
      <c r="B7139" s="1" t="s">
        <v>151</v>
      </c>
      <c r="C7139" t="s">
        <v>508</v>
      </c>
      <c r="D7139" s="1" t="s">
        <v>101</v>
      </c>
      <c r="E7139" s="1" t="s">
        <v>25</v>
      </c>
      <c r="F7139" s="1" t="s">
        <v>33</v>
      </c>
      <c r="G7139" s="1" t="s">
        <v>214</v>
      </c>
      <c r="H7139" t="s">
        <v>24</v>
      </c>
      <c r="I7139" s="1" t="s">
        <v>152</v>
      </c>
      <c r="J7139" t="s">
        <v>72</v>
      </c>
      <c r="K7139" s="1" t="s">
        <v>22</v>
      </c>
      <c r="L7139" t="s">
        <v>278</v>
      </c>
      <c r="M7139" t="s">
        <v>79</v>
      </c>
      <c r="N7139">
        <v>1</v>
      </c>
      <c r="O7139" t="s">
        <v>232</v>
      </c>
      <c r="P7139">
        <v>0</v>
      </c>
      <c r="Q7139" t="s">
        <v>464</v>
      </c>
      <c r="R7139" t="s">
        <v>234</v>
      </c>
      <c r="S7139" t="s">
        <v>258</v>
      </c>
      <c r="T7139" t="s">
        <v>259</v>
      </c>
      <c r="U7139" t="s">
        <v>443</v>
      </c>
    </row>
    <row r="7140" spans="1:21" x14ac:dyDescent="0.35">
      <c r="A7140" s="2" t="s">
        <v>53</v>
      </c>
      <c r="B7140" s="1" t="s">
        <v>151</v>
      </c>
      <c r="C7140" t="s">
        <v>508</v>
      </c>
      <c r="D7140" s="1" t="s">
        <v>101</v>
      </c>
      <c r="E7140" s="1" t="s">
        <v>25</v>
      </c>
      <c r="F7140" s="1" t="s">
        <v>38</v>
      </c>
      <c r="G7140" s="1" t="s">
        <v>214</v>
      </c>
      <c r="H7140" t="s">
        <v>30</v>
      </c>
      <c r="I7140" s="1" t="s">
        <v>152</v>
      </c>
      <c r="J7140" t="s">
        <v>72</v>
      </c>
      <c r="K7140" s="1" t="s">
        <v>22</v>
      </c>
      <c r="L7140" t="s">
        <v>278</v>
      </c>
      <c r="M7140" t="s">
        <v>82</v>
      </c>
      <c r="N7140">
        <v>1</v>
      </c>
      <c r="O7140" t="s">
        <v>235</v>
      </c>
      <c r="P7140">
        <v>1</v>
      </c>
      <c r="Q7140" t="s">
        <v>464</v>
      </c>
      <c r="R7140" t="s">
        <v>234</v>
      </c>
      <c r="S7140" t="s">
        <v>258</v>
      </c>
      <c r="T7140" t="s">
        <v>259</v>
      </c>
      <c r="U7140" t="s">
        <v>443</v>
      </c>
    </row>
    <row r="7141" spans="1:21" x14ac:dyDescent="0.35">
      <c r="A7141" s="2" t="s">
        <v>53</v>
      </c>
      <c r="B7141" s="1" t="s">
        <v>151</v>
      </c>
      <c r="C7141" t="s">
        <v>508</v>
      </c>
      <c r="D7141" s="1" t="s">
        <v>101</v>
      </c>
      <c r="E7141" s="1" t="s">
        <v>25</v>
      </c>
      <c r="F7141" s="1" t="s">
        <v>26</v>
      </c>
      <c r="G7141" s="1" t="s">
        <v>215</v>
      </c>
      <c r="H7141" t="s">
        <v>52</v>
      </c>
      <c r="I7141" s="1" t="s">
        <v>152</v>
      </c>
      <c r="J7141" t="s">
        <v>72</v>
      </c>
      <c r="K7141" s="1" t="s">
        <v>22</v>
      </c>
      <c r="L7141" t="s">
        <v>278</v>
      </c>
      <c r="M7141" t="s">
        <v>82</v>
      </c>
      <c r="N7141">
        <v>3</v>
      </c>
      <c r="O7141" t="s">
        <v>232</v>
      </c>
      <c r="P7141">
        <v>1</v>
      </c>
      <c r="Q7141" t="s">
        <v>464</v>
      </c>
      <c r="R7141" t="s">
        <v>234</v>
      </c>
      <c r="S7141" t="s">
        <v>258</v>
      </c>
      <c r="T7141" t="s">
        <v>259</v>
      </c>
      <c r="U7141" t="s">
        <v>443</v>
      </c>
    </row>
    <row r="7142" spans="1:21" x14ac:dyDescent="0.35">
      <c r="A7142" s="2" t="s">
        <v>53</v>
      </c>
      <c r="B7142" s="1" t="s">
        <v>151</v>
      </c>
      <c r="C7142" t="s">
        <v>508</v>
      </c>
      <c r="D7142" s="1" t="s">
        <v>101</v>
      </c>
      <c r="E7142" s="1" t="s">
        <v>25</v>
      </c>
      <c r="F7142" s="1" t="s">
        <v>26</v>
      </c>
      <c r="G7142" s="1" t="s">
        <v>215</v>
      </c>
      <c r="H7142" t="s">
        <v>52</v>
      </c>
      <c r="I7142" s="1" t="s">
        <v>152</v>
      </c>
      <c r="J7142" t="s">
        <v>72</v>
      </c>
      <c r="K7142" s="1" t="s">
        <v>22</v>
      </c>
      <c r="L7142" t="s">
        <v>278</v>
      </c>
      <c r="M7142" t="s">
        <v>22</v>
      </c>
      <c r="N7142">
        <v>1</v>
      </c>
      <c r="O7142" t="s">
        <v>235</v>
      </c>
      <c r="P7142">
        <v>0</v>
      </c>
      <c r="Q7142" t="s">
        <v>464</v>
      </c>
      <c r="R7142" t="s">
        <v>234</v>
      </c>
      <c r="S7142" t="s">
        <v>258</v>
      </c>
      <c r="T7142" t="s">
        <v>259</v>
      </c>
      <c r="U7142" t="s">
        <v>443</v>
      </c>
    </row>
    <row r="7143" spans="1:21" x14ac:dyDescent="0.35">
      <c r="A7143" s="2" t="s">
        <v>53</v>
      </c>
      <c r="B7143" s="1" t="s">
        <v>151</v>
      </c>
      <c r="C7143" t="s">
        <v>508</v>
      </c>
      <c r="D7143" s="1" t="s">
        <v>101</v>
      </c>
      <c r="E7143" s="1" t="s">
        <v>25</v>
      </c>
      <c r="F7143" s="1" t="s">
        <v>26</v>
      </c>
      <c r="G7143" s="1" t="s">
        <v>215</v>
      </c>
      <c r="H7143" t="s">
        <v>16</v>
      </c>
      <c r="I7143" s="1" t="s">
        <v>152</v>
      </c>
      <c r="J7143" t="s">
        <v>72</v>
      </c>
      <c r="K7143" s="1" t="s">
        <v>22</v>
      </c>
      <c r="L7143" t="s">
        <v>278</v>
      </c>
      <c r="M7143" t="s">
        <v>82</v>
      </c>
      <c r="N7143">
        <v>1</v>
      </c>
      <c r="O7143" t="s">
        <v>235</v>
      </c>
      <c r="P7143">
        <v>0</v>
      </c>
      <c r="Q7143" t="s">
        <v>464</v>
      </c>
      <c r="R7143" t="s">
        <v>234</v>
      </c>
      <c r="S7143" t="s">
        <v>258</v>
      </c>
      <c r="T7143" t="s">
        <v>259</v>
      </c>
      <c r="U7143" t="s">
        <v>443</v>
      </c>
    </row>
    <row r="7144" spans="1:21" x14ac:dyDescent="0.35">
      <c r="A7144" s="2" t="s">
        <v>53</v>
      </c>
      <c r="B7144" s="1" t="s">
        <v>151</v>
      </c>
      <c r="C7144" t="s">
        <v>508</v>
      </c>
      <c r="D7144" s="1" t="s">
        <v>101</v>
      </c>
      <c r="E7144" s="1" t="s">
        <v>25</v>
      </c>
      <c r="F7144" s="1" t="s">
        <v>26</v>
      </c>
      <c r="G7144" s="1" t="s">
        <v>215</v>
      </c>
      <c r="H7144" t="s">
        <v>16</v>
      </c>
      <c r="I7144" s="1" t="s">
        <v>152</v>
      </c>
      <c r="J7144" t="s">
        <v>72</v>
      </c>
      <c r="K7144" s="1" t="s">
        <v>22</v>
      </c>
      <c r="L7144" t="s">
        <v>278</v>
      </c>
      <c r="M7144" t="s">
        <v>82</v>
      </c>
      <c r="N7144">
        <v>2</v>
      </c>
      <c r="O7144" t="s">
        <v>235</v>
      </c>
      <c r="P7144">
        <v>1</v>
      </c>
      <c r="Q7144" t="s">
        <v>464</v>
      </c>
      <c r="R7144" t="s">
        <v>234</v>
      </c>
      <c r="S7144" t="s">
        <v>258</v>
      </c>
      <c r="T7144" t="s">
        <v>259</v>
      </c>
      <c r="U7144" t="s">
        <v>443</v>
      </c>
    </row>
    <row r="7145" spans="1:21" x14ac:dyDescent="0.35">
      <c r="A7145" s="2" t="s">
        <v>53</v>
      </c>
      <c r="B7145" s="1" t="s">
        <v>151</v>
      </c>
      <c r="C7145" t="s">
        <v>508</v>
      </c>
      <c r="D7145" s="1" t="s">
        <v>101</v>
      </c>
      <c r="E7145" s="1" t="s">
        <v>25</v>
      </c>
      <c r="F7145" s="1" t="s">
        <v>26</v>
      </c>
      <c r="G7145" s="1" t="s">
        <v>215</v>
      </c>
      <c r="H7145" t="s">
        <v>16</v>
      </c>
      <c r="I7145" s="1" t="s">
        <v>152</v>
      </c>
      <c r="J7145" t="s">
        <v>72</v>
      </c>
      <c r="K7145" s="1" t="s">
        <v>22</v>
      </c>
      <c r="L7145" t="s">
        <v>278</v>
      </c>
      <c r="M7145" t="s">
        <v>45</v>
      </c>
      <c r="N7145">
        <v>1</v>
      </c>
      <c r="O7145" t="s">
        <v>234</v>
      </c>
      <c r="P7145">
        <v>1</v>
      </c>
      <c r="Q7145" t="s">
        <v>464</v>
      </c>
      <c r="R7145" t="s">
        <v>234</v>
      </c>
      <c r="S7145" t="s">
        <v>258</v>
      </c>
      <c r="T7145" t="s">
        <v>259</v>
      </c>
      <c r="U7145" t="s">
        <v>443</v>
      </c>
    </row>
    <row r="7146" spans="1:21" x14ac:dyDescent="0.35">
      <c r="A7146" s="2" t="s">
        <v>53</v>
      </c>
      <c r="B7146" s="1" t="s">
        <v>151</v>
      </c>
      <c r="C7146" t="s">
        <v>508</v>
      </c>
      <c r="D7146" s="1" t="s">
        <v>101</v>
      </c>
      <c r="E7146" s="1" t="s">
        <v>25</v>
      </c>
      <c r="F7146" s="1" t="s">
        <v>26</v>
      </c>
      <c r="G7146" s="1" t="s">
        <v>215</v>
      </c>
      <c r="H7146" t="s">
        <v>16</v>
      </c>
      <c r="I7146" s="1" t="s">
        <v>152</v>
      </c>
      <c r="J7146" t="s">
        <v>72</v>
      </c>
      <c r="K7146" s="1" t="s">
        <v>22</v>
      </c>
      <c r="L7146" t="s">
        <v>363</v>
      </c>
      <c r="M7146" t="s">
        <v>79</v>
      </c>
      <c r="N7146">
        <v>1</v>
      </c>
      <c r="O7146" t="s">
        <v>235</v>
      </c>
      <c r="P7146">
        <v>1</v>
      </c>
      <c r="Q7146" t="s">
        <v>464</v>
      </c>
      <c r="R7146" t="s">
        <v>234</v>
      </c>
      <c r="S7146" t="s">
        <v>258</v>
      </c>
      <c r="T7146" t="s">
        <v>259</v>
      </c>
      <c r="U7146" t="s">
        <v>443</v>
      </c>
    </row>
    <row r="7147" spans="1:21" x14ac:dyDescent="0.35">
      <c r="A7147" s="2" t="s">
        <v>53</v>
      </c>
      <c r="B7147" s="1" t="s">
        <v>151</v>
      </c>
      <c r="C7147" t="s">
        <v>508</v>
      </c>
      <c r="D7147" s="1" t="s">
        <v>101</v>
      </c>
      <c r="E7147" s="1" t="s">
        <v>25</v>
      </c>
      <c r="F7147" s="1" t="s">
        <v>26</v>
      </c>
      <c r="G7147" s="1" t="s">
        <v>215</v>
      </c>
      <c r="H7147" t="s">
        <v>20</v>
      </c>
      <c r="I7147" s="1" t="s">
        <v>152</v>
      </c>
      <c r="J7147" t="s">
        <v>72</v>
      </c>
      <c r="K7147" s="1" t="s">
        <v>22</v>
      </c>
      <c r="L7147" t="s">
        <v>278</v>
      </c>
      <c r="M7147" t="s">
        <v>82</v>
      </c>
      <c r="N7147">
        <v>1</v>
      </c>
      <c r="O7147" t="s">
        <v>232</v>
      </c>
      <c r="P7147">
        <v>0</v>
      </c>
      <c r="Q7147" t="s">
        <v>464</v>
      </c>
      <c r="R7147" t="s">
        <v>234</v>
      </c>
      <c r="S7147" t="s">
        <v>271</v>
      </c>
      <c r="T7147" t="s">
        <v>259</v>
      </c>
      <c r="U7147" t="s">
        <v>443</v>
      </c>
    </row>
    <row r="7148" spans="1:21" x14ac:dyDescent="0.35">
      <c r="A7148" s="2" t="s">
        <v>53</v>
      </c>
      <c r="B7148" s="1" t="s">
        <v>151</v>
      </c>
      <c r="C7148" t="s">
        <v>508</v>
      </c>
      <c r="D7148" s="1" t="s">
        <v>101</v>
      </c>
      <c r="E7148" s="1" t="s">
        <v>25</v>
      </c>
      <c r="F7148" s="1" t="s">
        <v>26</v>
      </c>
      <c r="G7148" s="1" t="s">
        <v>215</v>
      </c>
      <c r="H7148" t="s">
        <v>27</v>
      </c>
      <c r="I7148" s="1" t="s">
        <v>152</v>
      </c>
      <c r="J7148" t="s">
        <v>72</v>
      </c>
      <c r="K7148" s="1" t="s">
        <v>18</v>
      </c>
      <c r="L7148" t="s">
        <v>278</v>
      </c>
      <c r="M7148" t="s">
        <v>43</v>
      </c>
      <c r="N7148">
        <v>1</v>
      </c>
      <c r="O7148" t="s">
        <v>235</v>
      </c>
      <c r="P7148">
        <v>1</v>
      </c>
      <c r="Q7148" t="s">
        <v>464</v>
      </c>
      <c r="R7148" t="s">
        <v>234</v>
      </c>
      <c r="S7148" t="s">
        <v>258</v>
      </c>
      <c r="T7148" t="s">
        <v>259</v>
      </c>
      <c r="U7148" t="s">
        <v>443</v>
      </c>
    </row>
    <row r="7149" spans="1:21" x14ac:dyDescent="0.35">
      <c r="A7149" s="2" t="s">
        <v>53</v>
      </c>
      <c r="B7149" s="1" t="s">
        <v>151</v>
      </c>
      <c r="C7149" t="s">
        <v>508</v>
      </c>
      <c r="D7149" s="1" t="s">
        <v>101</v>
      </c>
      <c r="E7149" s="1" t="s">
        <v>25</v>
      </c>
      <c r="F7149" s="1" t="s">
        <v>26</v>
      </c>
      <c r="G7149" s="1" t="s">
        <v>215</v>
      </c>
      <c r="H7149" t="s">
        <v>27</v>
      </c>
      <c r="I7149" s="1" t="s">
        <v>152</v>
      </c>
      <c r="J7149" t="s">
        <v>72</v>
      </c>
      <c r="K7149" s="1" t="s">
        <v>22</v>
      </c>
      <c r="L7149" t="s">
        <v>278</v>
      </c>
      <c r="M7149" t="s">
        <v>82</v>
      </c>
      <c r="N7149">
        <v>1</v>
      </c>
      <c r="O7149" t="s">
        <v>232</v>
      </c>
      <c r="P7149">
        <v>0</v>
      </c>
      <c r="Q7149" t="s">
        <v>464</v>
      </c>
      <c r="R7149" t="s">
        <v>234</v>
      </c>
      <c r="S7149" t="s">
        <v>258</v>
      </c>
      <c r="T7149" t="s">
        <v>259</v>
      </c>
      <c r="U7149" t="s">
        <v>443</v>
      </c>
    </row>
    <row r="7150" spans="1:21" x14ac:dyDescent="0.35">
      <c r="A7150" s="2" t="s">
        <v>53</v>
      </c>
      <c r="B7150" s="1" t="s">
        <v>151</v>
      </c>
      <c r="C7150" t="s">
        <v>508</v>
      </c>
      <c r="D7150" s="1" t="s">
        <v>101</v>
      </c>
      <c r="E7150" s="1" t="s">
        <v>25</v>
      </c>
      <c r="F7150" s="1" t="s">
        <v>26</v>
      </c>
      <c r="G7150" s="1" t="s">
        <v>215</v>
      </c>
      <c r="H7150" t="s">
        <v>27</v>
      </c>
      <c r="I7150" s="1" t="s">
        <v>152</v>
      </c>
      <c r="J7150" t="s">
        <v>72</v>
      </c>
      <c r="K7150" s="1" t="s">
        <v>22</v>
      </c>
      <c r="L7150" t="s">
        <v>278</v>
      </c>
      <c r="M7150" t="s">
        <v>82</v>
      </c>
      <c r="N7150">
        <v>1</v>
      </c>
      <c r="O7150" t="s">
        <v>232</v>
      </c>
      <c r="P7150">
        <v>1</v>
      </c>
      <c r="Q7150" t="s">
        <v>464</v>
      </c>
      <c r="R7150" t="s">
        <v>234</v>
      </c>
      <c r="S7150" t="s">
        <v>258</v>
      </c>
      <c r="T7150" t="s">
        <v>259</v>
      </c>
      <c r="U7150" t="s">
        <v>443</v>
      </c>
    </row>
    <row r="7151" spans="1:21" x14ac:dyDescent="0.35">
      <c r="A7151" s="2" t="s">
        <v>53</v>
      </c>
      <c r="B7151" s="1" t="s">
        <v>151</v>
      </c>
      <c r="C7151" t="s">
        <v>508</v>
      </c>
      <c r="D7151" s="1" t="s">
        <v>101</v>
      </c>
      <c r="E7151" s="1" t="s">
        <v>25</v>
      </c>
      <c r="F7151" s="1" t="s">
        <v>26</v>
      </c>
      <c r="G7151" s="1" t="s">
        <v>215</v>
      </c>
      <c r="H7151" t="s">
        <v>27</v>
      </c>
      <c r="I7151" s="1" t="s">
        <v>152</v>
      </c>
      <c r="J7151" t="s">
        <v>72</v>
      </c>
      <c r="K7151" s="1" t="s">
        <v>22</v>
      </c>
      <c r="L7151" t="s">
        <v>363</v>
      </c>
      <c r="M7151" t="s">
        <v>22</v>
      </c>
      <c r="N7151">
        <v>1</v>
      </c>
      <c r="O7151" t="s">
        <v>235</v>
      </c>
      <c r="P7151">
        <v>0</v>
      </c>
      <c r="Q7151" t="s">
        <v>464</v>
      </c>
      <c r="R7151" t="s">
        <v>234</v>
      </c>
      <c r="S7151" t="s">
        <v>258</v>
      </c>
      <c r="T7151" t="s">
        <v>259</v>
      </c>
      <c r="U7151" t="s">
        <v>443</v>
      </c>
    </row>
    <row r="7152" spans="1:21" x14ac:dyDescent="0.35">
      <c r="A7152" s="2" t="s">
        <v>53</v>
      </c>
      <c r="B7152" s="1" t="s">
        <v>151</v>
      </c>
      <c r="C7152" t="s">
        <v>508</v>
      </c>
      <c r="D7152" s="1" t="s">
        <v>101</v>
      </c>
      <c r="E7152" s="1" t="s">
        <v>25</v>
      </c>
      <c r="F7152" s="1" t="s">
        <v>26</v>
      </c>
      <c r="G7152" s="1" t="s">
        <v>215</v>
      </c>
      <c r="H7152" t="s">
        <v>30</v>
      </c>
      <c r="I7152" s="1" t="s">
        <v>152</v>
      </c>
      <c r="J7152" t="s">
        <v>72</v>
      </c>
      <c r="K7152" s="1" t="s">
        <v>22</v>
      </c>
      <c r="L7152" t="s">
        <v>278</v>
      </c>
      <c r="M7152" t="s">
        <v>82</v>
      </c>
      <c r="N7152">
        <v>1</v>
      </c>
      <c r="O7152" t="s">
        <v>232</v>
      </c>
      <c r="P7152">
        <v>0</v>
      </c>
      <c r="Q7152" t="s">
        <v>464</v>
      </c>
      <c r="R7152" t="s">
        <v>234</v>
      </c>
      <c r="S7152" t="s">
        <v>271</v>
      </c>
      <c r="T7152" t="s">
        <v>259</v>
      </c>
      <c r="U7152" t="s">
        <v>443</v>
      </c>
    </row>
    <row r="7153" spans="1:21" x14ac:dyDescent="0.35">
      <c r="A7153" s="2" t="s">
        <v>53</v>
      </c>
      <c r="B7153" s="1" t="s">
        <v>151</v>
      </c>
      <c r="C7153" t="s">
        <v>508</v>
      </c>
      <c r="D7153" s="1" t="s">
        <v>101</v>
      </c>
      <c r="E7153" s="1" t="s">
        <v>25</v>
      </c>
      <c r="F7153" s="1" t="s">
        <v>26</v>
      </c>
      <c r="G7153" s="1" t="s">
        <v>215</v>
      </c>
      <c r="H7153" t="s">
        <v>30</v>
      </c>
      <c r="I7153" s="1" t="s">
        <v>152</v>
      </c>
      <c r="J7153" t="s">
        <v>72</v>
      </c>
      <c r="K7153" s="1" t="s">
        <v>22</v>
      </c>
      <c r="L7153" t="s">
        <v>278</v>
      </c>
      <c r="M7153" t="s">
        <v>113</v>
      </c>
      <c r="N7153">
        <v>1</v>
      </c>
      <c r="O7153" t="s">
        <v>232</v>
      </c>
      <c r="P7153">
        <v>0</v>
      </c>
      <c r="Q7153" t="s">
        <v>464</v>
      </c>
      <c r="R7153" t="s">
        <v>234</v>
      </c>
      <c r="S7153" t="s">
        <v>258</v>
      </c>
      <c r="T7153" t="s">
        <v>259</v>
      </c>
      <c r="U7153" t="s">
        <v>443</v>
      </c>
    </row>
    <row r="7154" spans="1:21" x14ac:dyDescent="0.35">
      <c r="A7154" s="2" t="s">
        <v>53</v>
      </c>
      <c r="B7154" s="1" t="s">
        <v>151</v>
      </c>
      <c r="C7154" t="s">
        <v>508</v>
      </c>
      <c r="D7154" s="1" t="s">
        <v>101</v>
      </c>
      <c r="E7154" s="1" t="s">
        <v>25</v>
      </c>
      <c r="F7154" s="1" t="s">
        <v>26</v>
      </c>
      <c r="G7154" s="1" t="s">
        <v>215</v>
      </c>
      <c r="H7154" t="s">
        <v>36</v>
      </c>
      <c r="I7154" s="1" t="s">
        <v>152</v>
      </c>
      <c r="J7154" t="s">
        <v>72</v>
      </c>
      <c r="K7154" s="1" t="s">
        <v>22</v>
      </c>
      <c r="L7154" t="s">
        <v>363</v>
      </c>
      <c r="M7154" t="s">
        <v>82</v>
      </c>
      <c r="N7154">
        <v>1</v>
      </c>
      <c r="O7154" t="s">
        <v>232</v>
      </c>
      <c r="P7154">
        <v>1</v>
      </c>
      <c r="Q7154" t="s">
        <v>464</v>
      </c>
      <c r="R7154" t="s">
        <v>234</v>
      </c>
      <c r="S7154" t="s">
        <v>258</v>
      </c>
      <c r="T7154" t="s">
        <v>259</v>
      </c>
      <c r="U7154" t="s">
        <v>443</v>
      </c>
    </row>
    <row r="7155" spans="1:21" x14ac:dyDescent="0.35">
      <c r="A7155" s="2" t="s">
        <v>53</v>
      </c>
      <c r="B7155" s="1" t="s">
        <v>151</v>
      </c>
      <c r="C7155" t="s">
        <v>508</v>
      </c>
      <c r="D7155" s="1" t="s">
        <v>101</v>
      </c>
      <c r="E7155" s="1" t="s">
        <v>25</v>
      </c>
      <c r="F7155" s="1" t="s">
        <v>26</v>
      </c>
      <c r="G7155" s="1" t="s">
        <v>215</v>
      </c>
      <c r="H7155" t="s">
        <v>40</v>
      </c>
      <c r="I7155" s="1" t="s">
        <v>152</v>
      </c>
      <c r="J7155" t="s">
        <v>72</v>
      </c>
      <c r="K7155" s="1" t="s">
        <v>22</v>
      </c>
      <c r="L7155" t="s">
        <v>363</v>
      </c>
      <c r="M7155" t="s">
        <v>113</v>
      </c>
      <c r="N7155">
        <v>1</v>
      </c>
      <c r="O7155" t="s">
        <v>235</v>
      </c>
      <c r="P7155">
        <v>1</v>
      </c>
      <c r="Q7155" t="s">
        <v>464</v>
      </c>
      <c r="R7155" t="s">
        <v>234</v>
      </c>
      <c r="S7155" t="s">
        <v>258</v>
      </c>
      <c r="T7155" t="s">
        <v>259</v>
      </c>
      <c r="U7155" t="s">
        <v>443</v>
      </c>
    </row>
    <row r="7156" spans="1:21" x14ac:dyDescent="0.35">
      <c r="A7156" s="2" t="s">
        <v>53</v>
      </c>
      <c r="B7156" s="1" t="s">
        <v>151</v>
      </c>
      <c r="C7156" t="s">
        <v>508</v>
      </c>
      <c r="D7156" s="1" t="s">
        <v>101</v>
      </c>
      <c r="E7156" s="1" t="s">
        <v>25</v>
      </c>
      <c r="F7156" s="1" t="s">
        <v>15</v>
      </c>
      <c r="G7156" s="1" t="s">
        <v>215</v>
      </c>
      <c r="H7156" t="s">
        <v>16</v>
      </c>
      <c r="I7156" s="1" t="s">
        <v>152</v>
      </c>
      <c r="J7156" t="s">
        <v>72</v>
      </c>
      <c r="K7156" s="1" t="s">
        <v>22</v>
      </c>
      <c r="L7156" t="s">
        <v>278</v>
      </c>
      <c r="M7156" t="s">
        <v>79</v>
      </c>
      <c r="N7156">
        <v>1</v>
      </c>
      <c r="O7156" t="s">
        <v>232</v>
      </c>
      <c r="P7156">
        <v>1</v>
      </c>
      <c r="Q7156" t="s">
        <v>464</v>
      </c>
      <c r="R7156" t="s">
        <v>234</v>
      </c>
      <c r="S7156" t="s">
        <v>258</v>
      </c>
      <c r="T7156" t="s">
        <v>259</v>
      </c>
      <c r="U7156" t="s">
        <v>443</v>
      </c>
    </row>
    <row r="7157" spans="1:21" x14ac:dyDescent="0.35">
      <c r="A7157" s="2" t="s">
        <v>53</v>
      </c>
      <c r="B7157" s="1" t="s">
        <v>151</v>
      </c>
      <c r="C7157" t="s">
        <v>508</v>
      </c>
      <c r="D7157" s="1" t="s">
        <v>101</v>
      </c>
      <c r="E7157" s="1" t="s">
        <v>25</v>
      </c>
      <c r="F7157" s="1" t="s">
        <v>15</v>
      </c>
      <c r="G7157" s="1" t="s">
        <v>215</v>
      </c>
      <c r="H7157" t="s">
        <v>20</v>
      </c>
      <c r="I7157" s="1" t="s">
        <v>152</v>
      </c>
      <c r="J7157" t="s">
        <v>72</v>
      </c>
      <c r="K7157" s="1" t="s">
        <v>75</v>
      </c>
      <c r="L7157" t="s">
        <v>363</v>
      </c>
      <c r="M7157" t="s">
        <v>75</v>
      </c>
      <c r="N7157">
        <v>1</v>
      </c>
      <c r="O7157" t="s">
        <v>232</v>
      </c>
      <c r="P7157">
        <v>1</v>
      </c>
      <c r="Q7157" t="s">
        <v>464</v>
      </c>
      <c r="R7157" t="s">
        <v>234</v>
      </c>
      <c r="S7157" t="s">
        <v>258</v>
      </c>
      <c r="T7157" t="s">
        <v>259</v>
      </c>
      <c r="U7157" t="s">
        <v>443</v>
      </c>
    </row>
    <row r="7158" spans="1:21" x14ac:dyDescent="0.35">
      <c r="A7158" s="2" t="s">
        <v>53</v>
      </c>
      <c r="B7158" s="1" t="s">
        <v>151</v>
      </c>
      <c r="C7158" t="s">
        <v>508</v>
      </c>
      <c r="D7158" s="1" t="s">
        <v>101</v>
      </c>
      <c r="E7158" s="1" t="s">
        <v>25</v>
      </c>
      <c r="F7158" s="1" t="s">
        <v>15</v>
      </c>
      <c r="G7158" s="1" t="s">
        <v>215</v>
      </c>
      <c r="H7158" t="s">
        <v>20</v>
      </c>
      <c r="I7158" s="1" t="s">
        <v>152</v>
      </c>
      <c r="J7158" t="s">
        <v>72</v>
      </c>
      <c r="K7158" s="1" t="s">
        <v>22</v>
      </c>
      <c r="L7158" t="s">
        <v>278</v>
      </c>
      <c r="M7158" t="s">
        <v>82</v>
      </c>
      <c r="N7158">
        <v>1</v>
      </c>
      <c r="O7158" t="s">
        <v>232</v>
      </c>
      <c r="P7158">
        <v>1</v>
      </c>
      <c r="Q7158" t="s">
        <v>464</v>
      </c>
      <c r="R7158" t="s">
        <v>234</v>
      </c>
      <c r="S7158" t="s">
        <v>271</v>
      </c>
      <c r="T7158" t="s">
        <v>259</v>
      </c>
      <c r="U7158" t="s">
        <v>443</v>
      </c>
    </row>
    <row r="7159" spans="1:21" x14ac:dyDescent="0.35">
      <c r="A7159" s="2" t="s">
        <v>53</v>
      </c>
      <c r="B7159" s="1" t="s">
        <v>151</v>
      </c>
      <c r="C7159" t="s">
        <v>508</v>
      </c>
      <c r="D7159" s="1" t="s">
        <v>101</v>
      </c>
      <c r="E7159" s="1" t="s">
        <v>25</v>
      </c>
      <c r="F7159" s="1" t="s">
        <v>15</v>
      </c>
      <c r="G7159" s="1" t="s">
        <v>215</v>
      </c>
      <c r="H7159" t="s">
        <v>20</v>
      </c>
      <c r="I7159" s="1" t="s">
        <v>152</v>
      </c>
      <c r="J7159" t="s">
        <v>72</v>
      </c>
      <c r="K7159" s="1" t="s">
        <v>22</v>
      </c>
      <c r="L7159" t="s">
        <v>363</v>
      </c>
      <c r="M7159" t="s">
        <v>82</v>
      </c>
      <c r="N7159">
        <v>1</v>
      </c>
      <c r="O7159" t="s">
        <v>232</v>
      </c>
      <c r="P7159">
        <v>1</v>
      </c>
      <c r="Q7159" t="s">
        <v>464</v>
      </c>
      <c r="R7159" t="s">
        <v>234</v>
      </c>
      <c r="S7159" t="s">
        <v>258</v>
      </c>
      <c r="T7159" t="s">
        <v>259</v>
      </c>
      <c r="U7159" t="s">
        <v>443</v>
      </c>
    </row>
    <row r="7160" spans="1:21" x14ac:dyDescent="0.35">
      <c r="A7160" s="2" t="s">
        <v>53</v>
      </c>
      <c r="B7160" s="1" t="s">
        <v>151</v>
      </c>
      <c r="C7160" t="s">
        <v>508</v>
      </c>
      <c r="D7160" s="1" t="s">
        <v>101</v>
      </c>
      <c r="E7160" s="1" t="s">
        <v>25</v>
      </c>
      <c r="F7160" s="1" t="s">
        <v>15</v>
      </c>
      <c r="G7160" s="1" t="s">
        <v>215</v>
      </c>
      <c r="H7160" t="s">
        <v>20</v>
      </c>
      <c r="I7160" s="1" t="s">
        <v>152</v>
      </c>
      <c r="J7160" t="s">
        <v>72</v>
      </c>
      <c r="K7160" s="1" t="s">
        <v>22</v>
      </c>
      <c r="L7160" t="s">
        <v>363</v>
      </c>
      <c r="M7160" t="s">
        <v>82</v>
      </c>
      <c r="N7160">
        <v>1</v>
      </c>
      <c r="O7160" t="s">
        <v>235</v>
      </c>
      <c r="P7160">
        <v>0</v>
      </c>
      <c r="Q7160" t="s">
        <v>464</v>
      </c>
      <c r="R7160" t="s">
        <v>234</v>
      </c>
      <c r="S7160" t="s">
        <v>258</v>
      </c>
      <c r="T7160" t="s">
        <v>259</v>
      </c>
      <c r="U7160" t="s">
        <v>443</v>
      </c>
    </row>
    <row r="7161" spans="1:21" x14ac:dyDescent="0.35">
      <c r="A7161" s="2" t="s">
        <v>53</v>
      </c>
      <c r="B7161" s="1" t="s">
        <v>151</v>
      </c>
      <c r="C7161" t="s">
        <v>508</v>
      </c>
      <c r="D7161" s="1" t="s">
        <v>101</v>
      </c>
      <c r="E7161" s="1" t="s">
        <v>25</v>
      </c>
      <c r="F7161" s="1" t="s">
        <v>15</v>
      </c>
      <c r="G7161" s="1" t="s">
        <v>215</v>
      </c>
      <c r="H7161" t="s">
        <v>30</v>
      </c>
      <c r="I7161" s="1" t="s">
        <v>152</v>
      </c>
      <c r="J7161" t="s">
        <v>72</v>
      </c>
      <c r="K7161" s="1" t="s">
        <v>22</v>
      </c>
      <c r="L7161" t="s">
        <v>278</v>
      </c>
      <c r="M7161" t="s">
        <v>82</v>
      </c>
      <c r="N7161">
        <v>1</v>
      </c>
      <c r="O7161" t="s">
        <v>232</v>
      </c>
      <c r="P7161">
        <v>0</v>
      </c>
      <c r="Q7161" t="s">
        <v>464</v>
      </c>
      <c r="R7161" t="s">
        <v>234</v>
      </c>
      <c r="S7161" t="s">
        <v>258</v>
      </c>
      <c r="T7161" t="s">
        <v>259</v>
      </c>
      <c r="U7161" t="s">
        <v>443</v>
      </c>
    </row>
    <row r="7162" spans="1:21" x14ac:dyDescent="0.35">
      <c r="A7162" s="2" t="s">
        <v>53</v>
      </c>
      <c r="B7162" s="1" t="s">
        <v>151</v>
      </c>
      <c r="C7162" t="s">
        <v>508</v>
      </c>
      <c r="D7162" s="1" t="s">
        <v>101</v>
      </c>
      <c r="E7162" s="1" t="s">
        <v>25</v>
      </c>
      <c r="F7162" s="1" t="s">
        <v>15</v>
      </c>
      <c r="G7162" s="1" t="s">
        <v>215</v>
      </c>
      <c r="H7162" t="s">
        <v>30</v>
      </c>
      <c r="I7162" s="1" t="s">
        <v>152</v>
      </c>
      <c r="J7162" t="s">
        <v>72</v>
      </c>
      <c r="K7162" s="1" t="s">
        <v>22</v>
      </c>
      <c r="L7162" t="s">
        <v>278</v>
      </c>
      <c r="M7162" t="s">
        <v>82</v>
      </c>
      <c r="N7162">
        <v>1</v>
      </c>
      <c r="O7162" t="s">
        <v>235</v>
      </c>
      <c r="P7162">
        <v>1</v>
      </c>
      <c r="Q7162" t="s">
        <v>464</v>
      </c>
      <c r="R7162" t="s">
        <v>234</v>
      </c>
      <c r="S7162" t="s">
        <v>258</v>
      </c>
      <c r="T7162" t="s">
        <v>259</v>
      </c>
      <c r="U7162" t="s">
        <v>443</v>
      </c>
    </row>
    <row r="7163" spans="1:21" x14ac:dyDescent="0.35">
      <c r="A7163" s="2" t="s">
        <v>53</v>
      </c>
      <c r="B7163" s="1" t="s">
        <v>151</v>
      </c>
      <c r="C7163" t="s">
        <v>508</v>
      </c>
      <c r="D7163" s="1" t="s">
        <v>101</v>
      </c>
      <c r="E7163" s="1" t="s">
        <v>25</v>
      </c>
      <c r="F7163" s="1" t="s">
        <v>15</v>
      </c>
      <c r="G7163" s="1" t="s">
        <v>215</v>
      </c>
      <c r="H7163" t="s">
        <v>36</v>
      </c>
      <c r="I7163" s="1" t="s">
        <v>152</v>
      </c>
      <c r="J7163" t="s">
        <v>72</v>
      </c>
      <c r="K7163" s="1" t="s">
        <v>22</v>
      </c>
      <c r="L7163" t="s">
        <v>278</v>
      </c>
      <c r="M7163" t="s">
        <v>82</v>
      </c>
      <c r="N7163">
        <v>1</v>
      </c>
      <c r="O7163" t="s">
        <v>232</v>
      </c>
      <c r="P7163">
        <v>0</v>
      </c>
      <c r="Q7163" t="s">
        <v>464</v>
      </c>
      <c r="R7163" t="s">
        <v>234</v>
      </c>
      <c r="S7163" t="s">
        <v>258</v>
      </c>
      <c r="T7163" t="s">
        <v>259</v>
      </c>
      <c r="U7163" t="s">
        <v>443</v>
      </c>
    </row>
    <row r="7164" spans="1:21" x14ac:dyDescent="0.35">
      <c r="A7164" s="2" t="s">
        <v>53</v>
      </c>
      <c r="B7164" s="1" t="s">
        <v>151</v>
      </c>
      <c r="C7164" t="s">
        <v>508</v>
      </c>
      <c r="D7164" s="1" t="s">
        <v>101</v>
      </c>
      <c r="E7164" s="1" t="s">
        <v>25</v>
      </c>
      <c r="F7164" s="1" t="s">
        <v>15</v>
      </c>
      <c r="G7164" s="1" t="s">
        <v>215</v>
      </c>
      <c r="H7164" t="s">
        <v>40</v>
      </c>
      <c r="I7164" s="1" t="s">
        <v>152</v>
      </c>
      <c r="J7164" t="s">
        <v>72</v>
      </c>
      <c r="K7164" s="1" t="s">
        <v>22</v>
      </c>
      <c r="L7164" t="s">
        <v>278</v>
      </c>
      <c r="M7164" t="s">
        <v>82</v>
      </c>
      <c r="N7164">
        <v>1</v>
      </c>
      <c r="O7164" t="s">
        <v>232</v>
      </c>
      <c r="P7164">
        <v>0</v>
      </c>
      <c r="Q7164" t="s">
        <v>464</v>
      </c>
      <c r="R7164" t="s">
        <v>234</v>
      </c>
      <c r="S7164" t="s">
        <v>258</v>
      </c>
      <c r="T7164" t="s">
        <v>259</v>
      </c>
      <c r="U7164" t="s">
        <v>443</v>
      </c>
    </row>
    <row r="7165" spans="1:21" x14ac:dyDescent="0.35">
      <c r="A7165" s="2" t="s">
        <v>53</v>
      </c>
      <c r="B7165" s="1" t="s">
        <v>151</v>
      </c>
      <c r="C7165" t="s">
        <v>508</v>
      </c>
      <c r="D7165" s="1" t="s">
        <v>101</v>
      </c>
      <c r="E7165" s="1" t="s">
        <v>25</v>
      </c>
      <c r="F7165" s="1" t="s">
        <v>15</v>
      </c>
      <c r="G7165" s="1" t="s">
        <v>215</v>
      </c>
      <c r="H7165" t="s">
        <v>40</v>
      </c>
      <c r="I7165" s="1" t="s">
        <v>152</v>
      </c>
      <c r="J7165" t="s">
        <v>72</v>
      </c>
      <c r="K7165" s="1" t="s">
        <v>22</v>
      </c>
      <c r="L7165" t="s">
        <v>363</v>
      </c>
      <c r="M7165" t="s">
        <v>82</v>
      </c>
      <c r="N7165">
        <v>1</v>
      </c>
      <c r="O7165" t="s">
        <v>235</v>
      </c>
      <c r="P7165">
        <v>1</v>
      </c>
      <c r="Q7165" t="s">
        <v>464</v>
      </c>
      <c r="R7165" t="s">
        <v>234</v>
      </c>
      <c r="S7165" t="s">
        <v>258</v>
      </c>
      <c r="T7165" t="s">
        <v>259</v>
      </c>
      <c r="U7165" t="s">
        <v>443</v>
      </c>
    </row>
    <row r="7166" spans="1:21" x14ac:dyDescent="0.35">
      <c r="A7166" s="2" t="s">
        <v>53</v>
      </c>
      <c r="B7166" s="1" t="s">
        <v>151</v>
      </c>
      <c r="C7166" t="s">
        <v>508</v>
      </c>
      <c r="D7166" s="1" t="s">
        <v>101</v>
      </c>
      <c r="E7166" s="1" t="s">
        <v>25</v>
      </c>
      <c r="F7166" s="1" t="s">
        <v>15</v>
      </c>
      <c r="G7166" s="1" t="s">
        <v>215</v>
      </c>
      <c r="H7166" t="s">
        <v>74</v>
      </c>
      <c r="I7166" s="1" t="s">
        <v>152</v>
      </c>
      <c r="J7166" t="s">
        <v>72</v>
      </c>
      <c r="K7166" s="1" t="s">
        <v>22</v>
      </c>
      <c r="L7166" t="s">
        <v>278</v>
      </c>
      <c r="M7166" t="s">
        <v>79</v>
      </c>
      <c r="N7166">
        <v>1</v>
      </c>
      <c r="O7166" t="s">
        <v>232</v>
      </c>
      <c r="P7166">
        <v>0</v>
      </c>
      <c r="Q7166" t="s">
        <v>464</v>
      </c>
      <c r="R7166" t="s">
        <v>234</v>
      </c>
      <c r="S7166" t="s">
        <v>258</v>
      </c>
      <c r="T7166" t="s">
        <v>259</v>
      </c>
      <c r="U7166" t="s">
        <v>443</v>
      </c>
    </row>
    <row r="7167" spans="1:21" x14ac:dyDescent="0.35">
      <c r="A7167" s="2" t="s">
        <v>53</v>
      </c>
      <c r="B7167" s="1" t="s">
        <v>151</v>
      </c>
      <c r="C7167" t="s">
        <v>508</v>
      </c>
      <c r="D7167" s="1" t="s">
        <v>101</v>
      </c>
      <c r="E7167" s="1" t="s">
        <v>25</v>
      </c>
      <c r="F7167" s="1" t="s">
        <v>21</v>
      </c>
      <c r="G7167" s="1" t="s">
        <v>29</v>
      </c>
      <c r="H7167" t="s">
        <v>52</v>
      </c>
      <c r="I7167" s="1" t="s">
        <v>152</v>
      </c>
      <c r="J7167" t="s">
        <v>72</v>
      </c>
      <c r="K7167" s="1" t="s">
        <v>22</v>
      </c>
      <c r="L7167" t="s">
        <v>363</v>
      </c>
      <c r="M7167" t="s">
        <v>82</v>
      </c>
      <c r="N7167">
        <v>1</v>
      </c>
      <c r="O7167" t="s">
        <v>235</v>
      </c>
      <c r="P7167">
        <v>0</v>
      </c>
      <c r="Q7167" t="s">
        <v>464</v>
      </c>
      <c r="R7167" t="s">
        <v>234</v>
      </c>
      <c r="S7167" t="s">
        <v>258</v>
      </c>
      <c r="T7167" t="s">
        <v>259</v>
      </c>
      <c r="U7167" t="s">
        <v>443</v>
      </c>
    </row>
    <row r="7168" spans="1:21" x14ac:dyDescent="0.35">
      <c r="A7168" s="2" t="s">
        <v>53</v>
      </c>
      <c r="B7168" s="1" t="s">
        <v>151</v>
      </c>
      <c r="C7168" t="s">
        <v>508</v>
      </c>
      <c r="D7168" s="1" t="s">
        <v>101</v>
      </c>
      <c r="E7168" s="1" t="s">
        <v>364</v>
      </c>
      <c r="F7168" s="1" t="s">
        <v>26</v>
      </c>
      <c r="G7168" s="1" t="s">
        <v>215</v>
      </c>
      <c r="H7168" t="s">
        <v>16</v>
      </c>
      <c r="I7168" s="1" t="s">
        <v>152</v>
      </c>
      <c r="J7168" t="s">
        <v>72</v>
      </c>
      <c r="K7168" s="1" t="s">
        <v>22</v>
      </c>
      <c r="L7168" t="s">
        <v>278</v>
      </c>
      <c r="M7168" t="s">
        <v>82</v>
      </c>
      <c r="N7168">
        <v>1</v>
      </c>
      <c r="O7168" t="s">
        <v>232</v>
      </c>
      <c r="P7168">
        <v>1</v>
      </c>
      <c r="Q7168" t="s">
        <v>464</v>
      </c>
      <c r="R7168" t="s">
        <v>234</v>
      </c>
      <c r="S7168" t="s">
        <v>271</v>
      </c>
      <c r="T7168" t="s">
        <v>259</v>
      </c>
      <c r="U7168" t="s">
        <v>443</v>
      </c>
    </row>
    <row r="7169" spans="1:21" x14ac:dyDescent="0.35">
      <c r="A7169" s="2" t="s">
        <v>53</v>
      </c>
      <c r="B7169" s="1" t="s">
        <v>151</v>
      </c>
      <c r="C7169" t="s">
        <v>508</v>
      </c>
      <c r="D7169" s="1" t="s">
        <v>147</v>
      </c>
      <c r="E7169" s="1" t="s">
        <v>14</v>
      </c>
      <c r="F7169" s="1" t="s">
        <v>26</v>
      </c>
      <c r="G7169" s="1" t="s">
        <v>215</v>
      </c>
      <c r="H7169" t="s">
        <v>52</v>
      </c>
      <c r="I7169" s="1" t="s">
        <v>152</v>
      </c>
      <c r="J7169" t="s">
        <v>72</v>
      </c>
      <c r="K7169" s="1" t="s">
        <v>22</v>
      </c>
      <c r="L7169" t="s">
        <v>278</v>
      </c>
      <c r="M7169" t="s">
        <v>31</v>
      </c>
      <c r="N7169">
        <v>1</v>
      </c>
      <c r="O7169" t="s">
        <v>235</v>
      </c>
      <c r="P7169">
        <v>0</v>
      </c>
      <c r="Q7169" t="s">
        <v>464</v>
      </c>
      <c r="R7169" t="s">
        <v>234</v>
      </c>
      <c r="S7169" t="s">
        <v>258</v>
      </c>
      <c r="T7169" t="s">
        <v>259</v>
      </c>
      <c r="U7169" t="s">
        <v>443</v>
      </c>
    </row>
    <row r="7170" spans="1:21" x14ac:dyDescent="0.35">
      <c r="A7170" s="2" t="s">
        <v>53</v>
      </c>
      <c r="B7170" s="1" t="s">
        <v>151</v>
      </c>
      <c r="C7170" t="s">
        <v>508</v>
      </c>
      <c r="D7170" s="1" t="s">
        <v>147</v>
      </c>
      <c r="E7170" s="1" t="s">
        <v>14</v>
      </c>
      <c r="F7170" s="1" t="s">
        <v>26</v>
      </c>
      <c r="G7170" s="1" t="s">
        <v>215</v>
      </c>
      <c r="H7170" t="s">
        <v>16</v>
      </c>
      <c r="I7170" s="1" t="s">
        <v>152</v>
      </c>
      <c r="J7170" t="s">
        <v>72</v>
      </c>
      <c r="K7170" s="1" t="s">
        <v>64</v>
      </c>
      <c r="L7170" t="s">
        <v>363</v>
      </c>
      <c r="M7170" t="s">
        <v>64</v>
      </c>
      <c r="N7170">
        <v>1</v>
      </c>
      <c r="O7170" t="s">
        <v>235</v>
      </c>
      <c r="P7170">
        <v>1</v>
      </c>
      <c r="Q7170" t="s">
        <v>464</v>
      </c>
      <c r="R7170" t="s">
        <v>234</v>
      </c>
      <c r="S7170" t="s">
        <v>258</v>
      </c>
      <c r="T7170" t="s">
        <v>259</v>
      </c>
      <c r="U7170" t="s">
        <v>443</v>
      </c>
    </row>
    <row r="7171" spans="1:21" x14ac:dyDescent="0.35">
      <c r="A7171" s="2" t="s">
        <v>53</v>
      </c>
      <c r="B7171" s="1" t="s">
        <v>151</v>
      </c>
      <c r="C7171" t="s">
        <v>508</v>
      </c>
      <c r="D7171" s="1" t="s">
        <v>147</v>
      </c>
      <c r="E7171" s="1" t="s">
        <v>14</v>
      </c>
      <c r="F7171" s="1" t="s">
        <v>26</v>
      </c>
      <c r="G7171" s="1" t="s">
        <v>215</v>
      </c>
      <c r="H7171" t="s">
        <v>16</v>
      </c>
      <c r="I7171" s="1" t="s">
        <v>152</v>
      </c>
      <c r="J7171" t="s">
        <v>72</v>
      </c>
      <c r="K7171" s="1" t="s">
        <v>34</v>
      </c>
      <c r="L7171" t="s">
        <v>278</v>
      </c>
      <c r="M7171" t="s">
        <v>35</v>
      </c>
      <c r="N7171">
        <v>1</v>
      </c>
      <c r="O7171" t="s">
        <v>235</v>
      </c>
      <c r="P7171">
        <v>1</v>
      </c>
      <c r="Q7171" t="s">
        <v>464</v>
      </c>
      <c r="R7171" t="s">
        <v>234</v>
      </c>
      <c r="S7171" t="s">
        <v>258</v>
      </c>
      <c r="T7171" t="s">
        <v>259</v>
      </c>
      <c r="U7171" t="s">
        <v>443</v>
      </c>
    </row>
    <row r="7172" spans="1:21" x14ac:dyDescent="0.35">
      <c r="A7172" s="2" t="s">
        <v>53</v>
      </c>
      <c r="B7172" s="1" t="s">
        <v>151</v>
      </c>
      <c r="C7172" t="s">
        <v>508</v>
      </c>
      <c r="D7172" s="1" t="s">
        <v>147</v>
      </c>
      <c r="E7172" s="1" t="s">
        <v>14</v>
      </c>
      <c r="F7172" s="1" t="s">
        <v>26</v>
      </c>
      <c r="G7172" s="1" t="s">
        <v>215</v>
      </c>
      <c r="H7172" t="s">
        <v>16</v>
      </c>
      <c r="I7172" s="1" t="s">
        <v>385</v>
      </c>
      <c r="J7172" t="s">
        <v>158</v>
      </c>
      <c r="K7172" s="1" t="s">
        <v>22</v>
      </c>
      <c r="L7172" t="s">
        <v>278</v>
      </c>
      <c r="M7172" t="s">
        <v>79</v>
      </c>
      <c r="N7172">
        <v>1</v>
      </c>
      <c r="O7172" t="s">
        <v>232</v>
      </c>
      <c r="P7172">
        <v>1</v>
      </c>
      <c r="Q7172" t="s">
        <v>464</v>
      </c>
      <c r="R7172" t="s">
        <v>234</v>
      </c>
      <c r="S7172" t="s">
        <v>258</v>
      </c>
      <c r="T7172" t="s">
        <v>259</v>
      </c>
      <c r="U7172" t="s">
        <v>443</v>
      </c>
    </row>
    <row r="7173" spans="1:21" x14ac:dyDescent="0.35">
      <c r="A7173" s="2" t="s">
        <v>53</v>
      </c>
      <c r="B7173" s="1" t="s">
        <v>151</v>
      </c>
      <c r="C7173" t="s">
        <v>508</v>
      </c>
      <c r="D7173" s="1" t="s">
        <v>147</v>
      </c>
      <c r="E7173" s="1" t="s">
        <v>14</v>
      </c>
      <c r="F7173" s="1" t="s">
        <v>26</v>
      </c>
      <c r="G7173" s="1" t="s">
        <v>215</v>
      </c>
      <c r="H7173" t="s">
        <v>20</v>
      </c>
      <c r="I7173" s="1" t="s">
        <v>152</v>
      </c>
      <c r="J7173" t="s">
        <v>72</v>
      </c>
      <c r="K7173" s="1" t="s">
        <v>34</v>
      </c>
      <c r="L7173" t="s">
        <v>278</v>
      </c>
      <c r="M7173" t="s">
        <v>37</v>
      </c>
      <c r="N7173">
        <v>1</v>
      </c>
      <c r="O7173" t="s">
        <v>235</v>
      </c>
      <c r="P7173">
        <v>1</v>
      </c>
      <c r="Q7173" t="s">
        <v>464</v>
      </c>
      <c r="R7173" t="s">
        <v>234</v>
      </c>
      <c r="S7173" t="s">
        <v>258</v>
      </c>
      <c r="T7173" t="s">
        <v>259</v>
      </c>
      <c r="U7173" t="s">
        <v>443</v>
      </c>
    </row>
    <row r="7174" spans="1:21" x14ac:dyDescent="0.35">
      <c r="A7174" s="2" t="s">
        <v>53</v>
      </c>
      <c r="B7174" s="1" t="s">
        <v>151</v>
      </c>
      <c r="C7174" t="s">
        <v>508</v>
      </c>
      <c r="D7174" s="1" t="s">
        <v>147</v>
      </c>
      <c r="E7174" s="1" t="s">
        <v>14</v>
      </c>
      <c r="F7174" s="1" t="s">
        <v>26</v>
      </c>
      <c r="G7174" s="1" t="s">
        <v>215</v>
      </c>
      <c r="H7174" t="s">
        <v>27</v>
      </c>
      <c r="I7174" s="1" t="s">
        <v>385</v>
      </c>
      <c r="J7174" t="s">
        <v>158</v>
      </c>
      <c r="K7174" s="1" t="s">
        <v>75</v>
      </c>
      <c r="L7174" t="s">
        <v>278</v>
      </c>
      <c r="M7174" t="s">
        <v>110</v>
      </c>
      <c r="N7174">
        <v>1</v>
      </c>
      <c r="O7174" t="s">
        <v>232</v>
      </c>
      <c r="P7174">
        <v>0</v>
      </c>
      <c r="Q7174" t="s">
        <v>464</v>
      </c>
      <c r="R7174" t="s">
        <v>234</v>
      </c>
      <c r="S7174" t="s">
        <v>258</v>
      </c>
      <c r="T7174" t="s">
        <v>259</v>
      </c>
      <c r="U7174" t="s">
        <v>443</v>
      </c>
    </row>
    <row r="7175" spans="1:21" x14ac:dyDescent="0.35">
      <c r="A7175" s="2" t="s">
        <v>53</v>
      </c>
      <c r="B7175" s="1" t="s">
        <v>151</v>
      </c>
      <c r="C7175" t="s">
        <v>508</v>
      </c>
      <c r="D7175" s="1" t="s">
        <v>147</v>
      </c>
      <c r="E7175" s="1" t="s">
        <v>14</v>
      </c>
      <c r="F7175" s="1" t="s">
        <v>26</v>
      </c>
      <c r="G7175" s="1" t="s">
        <v>215</v>
      </c>
      <c r="H7175" t="s">
        <v>30</v>
      </c>
      <c r="I7175" s="1" t="s">
        <v>152</v>
      </c>
      <c r="J7175" t="s">
        <v>72</v>
      </c>
      <c r="K7175" s="1" t="s">
        <v>22</v>
      </c>
      <c r="L7175" t="s">
        <v>363</v>
      </c>
      <c r="M7175" t="s">
        <v>31</v>
      </c>
      <c r="N7175">
        <v>1</v>
      </c>
      <c r="O7175" t="s">
        <v>235</v>
      </c>
      <c r="P7175">
        <v>1</v>
      </c>
      <c r="Q7175" t="s">
        <v>464</v>
      </c>
      <c r="R7175" t="s">
        <v>234</v>
      </c>
      <c r="S7175" t="s">
        <v>258</v>
      </c>
      <c r="T7175" t="s">
        <v>259</v>
      </c>
      <c r="U7175" t="s">
        <v>443</v>
      </c>
    </row>
    <row r="7176" spans="1:21" x14ac:dyDescent="0.35">
      <c r="A7176" s="2" t="s">
        <v>53</v>
      </c>
      <c r="B7176" s="1" t="s">
        <v>151</v>
      </c>
      <c r="C7176" t="s">
        <v>508</v>
      </c>
      <c r="D7176" s="1" t="s">
        <v>147</v>
      </c>
      <c r="E7176" s="1" t="s">
        <v>14</v>
      </c>
      <c r="F7176" s="1" t="s">
        <v>26</v>
      </c>
      <c r="G7176" s="1" t="s">
        <v>215</v>
      </c>
      <c r="H7176" t="s">
        <v>30</v>
      </c>
      <c r="I7176" s="1" t="s">
        <v>385</v>
      </c>
      <c r="J7176" t="s">
        <v>158</v>
      </c>
      <c r="K7176" s="1" t="s">
        <v>18</v>
      </c>
      <c r="L7176" t="s">
        <v>363</v>
      </c>
      <c r="M7176" t="s">
        <v>18</v>
      </c>
      <c r="N7176">
        <v>1</v>
      </c>
      <c r="O7176" t="s">
        <v>232</v>
      </c>
      <c r="P7176">
        <v>1</v>
      </c>
      <c r="Q7176" t="s">
        <v>464</v>
      </c>
      <c r="R7176" t="s">
        <v>234</v>
      </c>
      <c r="S7176" t="s">
        <v>258</v>
      </c>
      <c r="T7176" t="s">
        <v>259</v>
      </c>
      <c r="U7176" t="s">
        <v>443</v>
      </c>
    </row>
    <row r="7177" spans="1:21" x14ac:dyDescent="0.35">
      <c r="A7177" s="2" t="s">
        <v>53</v>
      </c>
      <c r="B7177" s="1" t="s">
        <v>151</v>
      </c>
      <c r="C7177" t="s">
        <v>508</v>
      </c>
      <c r="D7177" s="1" t="s">
        <v>147</v>
      </c>
      <c r="E7177" s="1" t="s">
        <v>14</v>
      </c>
      <c r="F7177" s="1" t="s">
        <v>26</v>
      </c>
      <c r="G7177" s="1" t="s">
        <v>215</v>
      </c>
      <c r="H7177" t="s">
        <v>30</v>
      </c>
      <c r="I7177" s="1" t="s">
        <v>385</v>
      </c>
      <c r="J7177" t="s">
        <v>158</v>
      </c>
      <c r="K7177" s="1" t="s">
        <v>18</v>
      </c>
      <c r="L7177" t="s">
        <v>363</v>
      </c>
      <c r="M7177" t="s">
        <v>100</v>
      </c>
      <c r="N7177">
        <v>1</v>
      </c>
      <c r="O7177" t="s">
        <v>232</v>
      </c>
      <c r="P7177">
        <v>1</v>
      </c>
      <c r="Q7177" t="s">
        <v>464</v>
      </c>
      <c r="R7177" t="s">
        <v>243</v>
      </c>
      <c r="S7177" t="s">
        <v>258</v>
      </c>
      <c r="T7177" t="s">
        <v>259</v>
      </c>
      <c r="U7177" t="s">
        <v>444</v>
      </c>
    </row>
    <row r="7178" spans="1:21" x14ac:dyDescent="0.35">
      <c r="A7178" s="2" t="s">
        <v>53</v>
      </c>
      <c r="B7178" s="1" t="s">
        <v>151</v>
      </c>
      <c r="C7178" t="s">
        <v>508</v>
      </c>
      <c r="D7178" s="1" t="s">
        <v>147</v>
      </c>
      <c r="E7178" s="1" t="s">
        <v>14</v>
      </c>
      <c r="F7178" s="1" t="s">
        <v>15</v>
      </c>
      <c r="G7178" s="1" t="s">
        <v>215</v>
      </c>
      <c r="H7178" t="s">
        <v>36</v>
      </c>
      <c r="I7178" s="1" t="s">
        <v>152</v>
      </c>
      <c r="J7178" t="s">
        <v>72</v>
      </c>
      <c r="K7178" s="1" t="s">
        <v>22</v>
      </c>
      <c r="L7178" t="s">
        <v>363</v>
      </c>
      <c r="M7178" t="s">
        <v>31</v>
      </c>
      <c r="N7178">
        <v>1</v>
      </c>
      <c r="O7178" t="s">
        <v>235</v>
      </c>
      <c r="P7178">
        <v>0</v>
      </c>
      <c r="Q7178" t="s">
        <v>464</v>
      </c>
      <c r="R7178" t="s">
        <v>234</v>
      </c>
      <c r="S7178" t="s">
        <v>258</v>
      </c>
      <c r="T7178" t="s">
        <v>259</v>
      </c>
      <c r="U7178" t="s">
        <v>443</v>
      </c>
    </row>
    <row r="7179" spans="1:21" x14ac:dyDescent="0.35">
      <c r="A7179" s="2" t="s">
        <v>53</v>
      </c>
      <c r="B7179" s="1" t="s">
        <v>151</v>
      </c>
      <c r="C7179" t="s">
        <v>508</v>
      </c>
      <c r="D7179" s="1" t="s">
        <v>147</v>
      </c>
      <c r="E7179" s="1" t="s">
        <v>14</v>
      </c>
      <c r="F7179" s="1" t="s">
        <v>29</v>
      </c>
      <c r="G7179" s="1" t="s">
        <v>29</v>
      </c>
      <c r="H7179" t="s">
        <v>20</v>
      </c>
      <c r="I7179" s="1" t="s">
        <v>152</v>
      </c>
      <c r="J7179" t="s">
        <v>72</v>
      </c>
      <c r="K7179" s="1" t="s">
        <v>64</v>
      </c>
      <c r="L7179" t="s">
        <v>278</v>
      </c>
      <c r="M7179" t="s">
        <v>67</v>
      </c>
      <c r="N7179">
        <v>1</v>
      </c>
      <c r="O7179" t="s">
        <v>235</v>
      </c>
      <c r="P7179">
        <v>1</v>
      </c>
      <c r="Q7179" t="s">
        <v>464</v>
      </c>
      <c r="R7179" t="s">
        <v>234</v>
      </c>
      <c r="S7179" t="s">
        <v>258</v>
      </c>
      <c r="T7179" t="s">
        <v>259</v>
      </c>
      <c r="U7179" t="s">
        <v>443</v>
      </c>
    </row>
    <row r="7180" spans="1:21" x14ac:dyDescent="0.35">
      <c r="A7180" s="2" t="s">
        <v>53</v>
      </c>
      <c r="B7180" s="1" t="s">
        <v>151</v>
      </c>
      <c r="C7180" t="s">
        <v>508</v>
      </c>
      <c r="D7180" s="1" t="s">
        <v>147</v>
      </c>
      <c r="E7180" s="1" t="s">
        <v>14</v>
      </c>
      <c r="F7180" s="1" t="s">
        <v>29</v>
      </c>
      <c r="G7180" s="1" t="s">
        <v>29</v>
      </c>
      <c r="H7180" t="s">
        <v>20</v>
      </c>
      <c r="I7180" s="1" t="s">
        <v>152</v>
      </c>
      <c r="J7180" t="s">
        <v>72</v>
      </c>
      <c r="K7180" s="1" t="s">
        <v>34</v>
      </c>
      <c r="L7180" t="s">
        <v>278</v>
      </c>
      <c r="M7180" t="s">
        <v>37</v>
      </c>
      <c r="N7180">
        <v>1</v>
      </c>
      <c r="O7180" t="s">
        <v>235</v>
      </c>
      <c r="P7180">
        <v>1</v>
      </c>
      <c r="Q7180" t="s">
        <v>464</v>
      </c>
      <c r="R7180" t="s">
        <v>234</v>
      </c>
      <c r="S7180" t="s">
        <v>258</v>
      </c>
      <c r="T7180" t="s">
        <v>259</v>
      </c>
      <c r="U7180" t="s">
        <v>443</v>
      </c>
    </row>
    <row r="7181" spans="1:21" x14ac:dyDescent="0.35">
      <c r="A7181" s="2" t="s">
        <v>53</v>
      </c>
      <c r="B7181" s="1" t="s">
        <v>151</v>
      </c>
      <c r="C7181" t="s">
        <v>508</v>
      </c>
      <c r="D7181" s="1" t="s">
        <v>147</v>
      </c>
      <c r="E7181" s="1" t="s">
        <v>14</v>
      </c>
      <c r="F7181" s="1" t="s">
        <v>29</v>
      </c>
      <c r="G7181" s="1" t="s">
        <v>29</v>
      </c>
      <c r="H7181" t="s">
        <v>20</v>
      </c>
      <c r="I7181" s="1" t="s">
        <v>385</v>
      </c>
      <c r="J7181" t="s">
        <v>158</v>
      </c>
      <c r="K7181" s="1" t="s">
        <v>22</v>
      </c>
      <c r="L7181" t="s">
        <v>363</v>
      </c>
      <c r="M7181" t="s">
        <v>22</v>
      </c>
      <c r="N7181">
        <v>1</v>
      </c>
      <c r="O7181" t="s">
        <v>232</v>
      </c>
      <c r="P7181">
        <v>0</v>
      </c>
      <c r="Q7181" t="s">
        <v>464</v>
      </c>
      <c r="R7181" t="s">
        <v>234</v>
      </c>
      <c r="S7181" t="s">
        <v>258</v>
      </c>
      <c r="T7181" t="s">
        <v>259</v>
      </c>
      <c r="U7181" t="s">
        <v>443</v>
      </c>
    </row>
    <row r="7182" spans="1:21" x14ac:dyDescent="0.35">
      <c r="A7182" s="2" t="s">
        <v>53</v>
      </c>
      <c r="B7182" s="1" t="s">
        <v>151</v>
      </c>
      <c r="C7182" t="s">
        <v>508</v>
      </c>
      <c r="D7182" s="1" t="s">
        <v>147</v>
      </c>
      <c r="E7182" s="1" t="s">
        <v>14</v>
      </c>
      <c r="F7182" s="1" t="s">
        <v>29</v>
      </c>
      <c r="G7182" s="1" t="s">
        <v>29</v>
      </c>
      <c r="H7182" t="s">
        <v>20</v>
      </c>
      <c r="I7182" s="1" t="s">
        <v>385</v>
      </c>
      <c r="J7182" t="s">
        <v>158</v>
      </c>
      <c r="K7182" s="1" t="s">
        <v>22</v>
      </c>
      <c r="L7182" t="s">
        <v>363</v>
      </c>
      <c r="M7182" t="s">
        <v>22</v>
      </c>
      <c r="N7182">
        <v>1</v>
      </c>
      <c r="O7182" t="s">
        <v>232</v>
      </c>
      <c r="P7182">
        <v>1</v>
      </c>
      <c r="Q7182" t="s">
        <v>464</v>
      </c>
      <c r="R7182" t="s">
        <v>243</v>
      </c>
      <c r="S7182" t="s">
        <v>258</v>
      </c>
      <c r="T7182" t="s">
        <v>259</v>
      </c>
      <c r="U7182" t="s">
        <v>444</v>
      </c>
    </row>
    <row r="7183" spans="1:21" x14ac:dyDescent="0.35">
      <c r="A7183" s="2" t="s">
        <v>53</v>
      </c>
      <c r="B7183" s="1" t="s">
        <v>151</v>
      </c>
      <c r="C7183" t="s">
        <v>508</v>
      </c>
      <c r="D7183" s="1" t="s">
        <v>147</v>
      </c>
      <c r="E7183" s="1" t="s">
        <v>14</v>
      </c>
      <c r="F7183" s="1" t="s">
        <v>29</v>
      </c>
      <c r="G7183" s="1" t="s">
        <v>29</v>
      </c>
      <c r="H7183" t="s">
        <v>27</v>
      </c>
      <c r="I7183" s="1" t="s">
        <v>152</v>
      </c>
      <c r="J7183" t="s">
        <v>72</v>
      </c>
      <c r="K7183" s="1" t="s">
        <v>75</v>
      </c>
      <c r="L7183" t="s">
        <v>363</v>
      </c>
      <c r="M7183" t="s">
        <v>99</v>
      </c>
      <c r="N7183">
        <v>1</v>
      </c>
      <c r="O7183" t="s">
        <v>235</v>
      </c>
      <c r="P7183">
        <v>1</v>
      </c>
      <c r="Q7183" t="s">
        <v>464</v>
      </c>
      <c r="R7183" t="s">
        <v>234</v>
      </c>
      <c r="S7183" t="s">
        <v>258</v>
      </c>
      <c r="T7183" t="s">
        <v>259</v>
      </c>
      <c r="U7183" t="s">
        <v>443</v>
      </c>
    </row>
    <row r="7184" spans="1:21" x14ac:dyDescent="0.35">
      <c r="A7184" s="2" t="s">
        <v>53</v>
      </c>
      <c r="B7184" s="1" t="s">
        <v>151</v>
      </c>
      <c r="C7184" t="s">
        <v>508</v>
      </c>
      <c r="D7184" s="1" t="s">
        <v>147</v>
      </c>
      <c r="E7184" s="1" t="s">
        <v>14</v>
      </c>
      <c r="F7184" s="1" t="s">
        <v>29</v>
      </c>
      <c r="G7184" s="1" t="s">
        <v>29</v>
      </c>
      <c r="H7184" t="s">
        <v>30</v>
      </c>
      <c r="I7184" s="1" t="s">
        <v>385</v>
      </c>
      <c r="J7184" t="s">
        <v>158</v>
      </c>
      <c r="K7184" s="1" t="s">
        <v>18</v>
      </c>
      <c r="L7184" t="s">
        <v>363</v>
      </c>
      <c r="M7184" t="s">
        <v>18</v>
      </c>
      <c r="N7184">
        <v>1</v>
      </c>
      <c r="O7184" t="s">
        <v>232</v>
      </c>
      <c r="P7184">
        <v>0</v>
      </c>
      <c r="Q7184" t="s">
        <v>464</v>
      </c>
      <c r="R7184" t="s">
        <v>234</v>
      </c>
      <c r="S7184" t="s">
        <v>258</v>
      </c>
      <c r="T7184" t="s">
        <v>259</v>
      </c>
      <c r="U7184" t="s">
        <v>443</v>
      </c>
    </row>
    <row r="7185" spans="1:21" x14ac:dyDescent="0.35">
      <c r="A7185" s="2" t="s">
        <v>53</v>
      </c>
      <c r="B7185" s="1" t="s">
        <v>151</v>
      </c>
      <c r="C7185" t="s">
        <v>508</v>
      </c>
      <c r="D7185" s="1" t="s">
        <v>147</v>
      </c>
      <c r="E7185" s="1" t="s">
        <v>14</v>
      </c>
      <c r="F7185" s="1" t="s">
        <v>29</v>
      </c>
      <c r="G7185" s="1" t="s">
        <v>29</v>
      </c>
      <c r="H7185" t="s">
        <v>30</v>
      </c>
      <c r="I7185" s="1" t="s">
        <v>385</v>
      </c>
      <c r="J7185" t="s">
        <v>158</v>
      </c>
      <c r="K7185" s="1" t="s">
        <v>22</v>
      </c>
      <c r="L7185" t="s">
        <v>363</v>
      </c>
      <c r="M7185" t="s">
        <v>79</v>
      </c>
      <c r="N7185">
        <v>1</v>
      </c>
      <c r="O7185" t="s">
        <v>232</v>
      </c>
      <c r="P7185">
        <v>1</v>
      </c>
      <c r="Q7185" t="s">
        <v>464</v>
      </c>
      <c r="R7185" t="s">
        <v>243</v>
      </c>
      <c r="S7185" t="s">
        <v>258</v>
      </c>
      <c r="T7185" t="s">
        <v>259</v>
      </c>
      <c r="U7185" t="s">
        <v>444</v>
      </c>
    </row>
    <row r="7186" spans="1:21" x14ac:dyDescent="0.35">
      <c r="A7186" s="2" t="s">
        <v>53</v>
      </c>
      <c r="B7186" s="1" t="s">
        <v>151</v>
      </c>
      <c r="C7186" t="s">
        <v>508</v>
      </c>
      <c r="D7186" s="1" t="s">
        <v>147</v>
      </c>
      <c r="E7186" s="1" t="s">
        <v>14</v>
      </c>
      <c r="F7186" s="1" t="s">
        <v>29</v>
      </c>
      <c r="G7186" s="1" t="s">
        <v>29</v>
      </c>
      <c r="H7186" t="s">
        <v>36</v>
      </c>
      <c r="I7186" s="1" t="s">
        <v>152</v>
      </c>
      <c r="J7186" t="s">
        <v>72</v>
      </c>
      <c r="K7186" s="1" t="s">
        <v>34</v>
      </c>
      <c r="L7186" t="s">
        <v>363</v>
      </c>
      <c r="M7186" t="s">
        <v>35</v>
      </c>
      <c r="N7186">
        <v>1</v>
      </c>
      <c r="O7186" t="s">
        <v>235</v>
      </c>
      <c r="P7186">
        <v>0</v>
      </c>
      <c r="Q7186" t="s">
        <v>464</v>
      </c>
      <c r="R7186" t="s">
        <v>234</v>
      </c>
      <c r="S7186" t="s">
        <v>258</v>
      </c>
      <c r="T7186" t="s">
        <v>259</v>
      </c>
      <c r="U7186" t="s">
        <v>443</v>
      </c>
    </row>
    <row r="7187" spans="1:21" x14ac:dyDescent="0.35">
      <c r="A7187" s="2" t="s">
        <v>53</v>
      </c>
      <c r="B7187" s="1" t="s">
        <v>151</v>
      </c>
      <c r="C7187" t="s">
        <v>508</v>
      </c>
      <c r="D7187" s="1" t="s">
        <v>147</v>
      </c>
      <c r="E7187" s="1" t="s">
        <v>14</v>
      </c>
      <c r="F7187" s="1" t="s">
        <v>29</v>
      </c>
      <c r="G7187" s="1" t="s">
        <v>29</v>
      </c>
      <c r="H7187" t="s">
        <v>36</v>
      </c>
      <c r="I7187" s="1" t="s">
        <v>385</v>
      </c>
      <c r="J7187" t="s">
        <v>158</v>
      </c>
      <c r="K7187" s="1" t="s">
        <v>64</v>
      </c>
      <c r="L7187" t="s">
        <v>363</v>
      </c>
      <c r="M7187" t="s">
        <v>64</v>
      </c>
      <c r="N7187">
        <v>1</v>
      </c>
      <c r="O7187" t="s">
        <v>232</v>
      </c>
      <c r="P7187">
        <v>1</v>
      </c>
      <c r="Q7187" t="s">
        <v>464</v>
      </c>
      <c r="R7187" t="s">
        <v>234</v>
      </c>
      <c r="S7187" t="s">
        <v>258</v>
      </c>
      <c r="T7187" t="s">
        <v>259</v>
      </c>
      <c r="U7187" t="s">
        <v>443</v>
      </c>
    </row>
    <row r="7188" spans="1:21" x14ac:dyDescent="0.35">
      <c r="A7188" s="2" t="s">
        <v>53</v>
      </c>
      <c r="B7188" s="1" t="s">
        <v>151</v>
      </c>
      <c r="C7188" t="s">
        <v>508</v>
      </c>
      <c r="D7188" s="1" t="s">
        <v>147</v>
      </c>
      <c r="E7188" s="1" t="s">
        <v>14</v>
      </c>
      <c r="F7188" s="1" t="s">
        <v>29</v>
      </c>
      <c r="G7188" s="1" t="s">
        <v>29</v>
      </c>
      <c r="H7188" t="s">
        <v>36</v>
      </c>
      <c r="I7188" s="1" t="s">
        <v>385</v>
      </c>
      <c r="J7188" t="s">
        <v>158</v>
      </c>
      <c r="K7188" s="1" t="s">
        <v>22</v>
      </c>
      <c r="L7188" t="s">
        <v>363</v>
      </c>
      <c r="M7188" t="s">
        <v>23</v>
      </c>
      <c r="N7188">
        <v>1</v>
      </c>
      <c r="O7188" t="s">
        <v>232</v>
      </c>
      <c r="P7188">
        <v>1</v>
      </c>
      <c r="Q7188" t="s">
        <v>464</v>
      </c>
      <c r="R7188" t="s">
        <v>234</v>
      </c>
      <c r="S7188" t="s">
        <v>258</v>
      </c>
      <c r="T7188" t="s">
        <v>259</v>
      </c>
      <c r="U7188" t="s">
        <v>443</v>
      </c>
    </row>
    <row r="7189" spans="1:21" x14ac:dyDescent="0.35">
      <c r="A7189" s="2" t="s">
        <v>53</v>
      </c>
      <c r="B7189" s="1" t="s">
        <v>151</v>
      </c>
      <c r="C7189" t="s">
        <v>508</v>
      </c>
      <c r="D7189" s="1" t="s">
        <v>147</v>
      </c>
      <c r="E7189" s="1" t="s">
        <v>14</v>
      </c>
      <c r="F7189" s="1" t="s">
        <v>29</v>
      </c>
      <c r="G7189" s="1" t="s">
        <v>29</v>
      </c>
      <c r="H7189" t="s">
        <v>24</v>
      </c>
      <c r="I7189" s="1" t="s">
        <v>385</v>
      </c>
      <c r="J7189" t="s">
        <v>158</v>
      </c>
      <c r="K7189" s="1" t="s">
        <v>22</v>
      </c>
      <c r="L7189" t="s">
        <v>363</v>
      </c>
      <c r="M7189" t="s">
        <v>79</v>
      </c>
      <c r="N7189">
        <v>1</v>
      </c>
      <c r="O7189" t="s">
        <v>232</v>
      </c>
      <c r="P7189">
        <v>1</v>
      </c>
      <c r="Q7189" t="s">
        <v>464</v>
      </c>
      <c r="R7189" t="s">
        <v>234</v>
      </c>
      <c r="S7189" t="s">
        <v>258</v>
      </c>
      <c r="T7189" t="s">
        <v>259</v>
      </c>
      <c r="U7189" t="s">
        <v>443</v>
      </c>
    </row>
    <row r="7190" spans="1:21" x14ac:dyDescent="0.35">
      <c r="A7190" s="2" t="s">
        <v>53</v>
      </c>
      <c r="B7190" s="1" t="s">
        <v>151</v>
      </c>
      <c r="C7190" t="s">
        <v>508</v>
      </c>
      <c r="D7190" s="1" t="s">
        <v>147</v>
      </c>
      <c r="E7190" s="1" t="s">
        <v>14</v>
      </c>
      <c r="F7190" s="1" t="s">
        <v>21</v>
      </c>
      <c r="G7190" s="1" t="s">
        <v>29</v>
      </c>
      <c r="H7190" t="s">
        <v>16</v>
      </c>
      <c r="I7190" s="1" t="s">
        <v>152</v>
      </c>
      <c r="J7190" t="s">
        <v>72</v>
      </c>
      <c r="K7190" s="1" t="s">
        <v>22</v>
      </c>
      <c r="L7190" t="s">
        <v>278</v>
      </c>
      <c r="M7190" t="s">
        <v>31</v>
      </c>
      <c r="N7190">
        <v>1</v>
      </c>
      <c r="O7190" t="s">
        <v>235</v>
      </c>
      <c r="P7190">
        <v>1</v>
      </c>
      <c r="Q7190" t="s">
        <v>464</v>
      </c>
      <c r="R7190" t="s">
        <v>234</v>
      </c>
      <c r="S7190" t="s">
        <v>258</v>
      </c>
      <c r="T7190" t="s">
        <v>259</v>
      </c>
      <c r="U7190" t="s">
        <v>443</v>
      </c>
    </row>
    <row r="7191" spans="1:21" x14ac:dyDescent="0.35">
      <c r="A7191" s="2" t="s">
        <v>53</v>
      </c>
      <c r="B7191" s="1" t="s">
        <v>151</v>
      </c>
      <c r="C7191" t="s">
        <v>508</v>
      </c>
      <c r="D7191" s="1" t="s">
        <v>147</v>
      </c>
      <c r="E7191" s="1" t="s">
        <v>14</v>
      </c>
      <c r="F7191" s="1" t="s">
        <v>21</v>
      </c>
      <c r="G7191" s="1" t="s">
        <v>29</v>
      </c>
      <c r="H7191" t="s">
        <v>16</v>
      </c>
      <c r="I7191" s="1" t="s">
        <v>385</v>
      </c>
      <c r="J7191" t="s">
        <v>158</v>
      </c>
      <c r="K7191" s="1" t="s">
        <v>18</v>
      </c>
      <c r="L7191" t="s">
        <v>278</v>
      </c>
      <c r="M7191" t="s">
        <v>19</v>
      </c>
      <c r="N7191">
        <v>1</v>
      </c>
      <c r="O7191" t="s">
        <v>232</v>
      </c>
      <c r="P7191">
        <v>1</v>
      </c>
      <c r="Q7191" t="s">
        <v>464</v>
      </c>
      <c r="R7191" t="s">
        <v>234</v>
      </c>
      <c r="S7191" t="s">
        <v>258</v>
      </c>
      <c r="T7191" t="s">
        <v>259</v>
      </c>
      <c r="U7191" t="s">
        <v>443</v>
      </c>
    </row>
    <row r="7192" spans="1:21" x14ac:dyDescent="0.35">
      <c r="A7192" s="2" t="s">
        <v>53</v>
      </c>
      <c r="B7192" s="1" t="s">
        <v>151</v>
      </c>
      <c r="C7192" t="s">
        <v>508</v>
      </c>
      <c r="D7192" s="1" t="s">
        <v>147</v>
      </c>
      <c r="E7192" s="1" t="s">
        <v>14</v>
      </c>
      <c r="F7192" s="1" t="s">
        <v>21</v>
      </c>
      <c r="G7192" s="1" t="s">
        <v>29</v>
      </c>
      <c r="H7192" t="s">
        <v>16</v>
      </c>
      <c r="I7192" s="1" t="s">
        <v>385</v>
      </c>
      <c r="J7192" t="s">
        <v>158</v>
      </c>
      <c r="K7192" s="1" t="s">
        <v>64</v>
      </c>
      <c r="L7192" t="s">
        <v>278</v>
      </c>
      <c r="M7192" t="s">
        <v>65</v>
      </c>
      <c r="N7192">
        <v>1</v>
      </c>
      <c r="O7192" t="s">
        <v>232</v>
      </c>
      <c r="P7192">
        <v>1</v>
      </c>
      <c r="Q7192" t="s">
        <v>464</v>
      </c>
      <c r="R7192" t="s">
        <v>234</v>
      </c>
      <c r="S7192" t="s">
        <v>258</v>
      </c>
      <c r="T7192" t="s">
        <v>259</v>
      </c>
      <c r="U7192" t="s">
        <v>443</v>
      </c>
    </row>
    <row r="7193" spans="1:21" x14ac:dyDescent="0.35">
      <c r="A7193" s="2" t="s">
        <v>53</v>
      </c>
      <c r="B7193" s="1" t="s">
        <v>151</v>
      </c>
      <c r="C7193" t="s">
        <v>508</v>
      </c>
      <c r="D7193" s="1" t="s">
        <v>147</v>
      </c>
      <c r="E7193" s="1" t="s">
        <v>14</v>
      </c>
      <c r="F7193" s="1" t="s">
        <v>21</v>
      </c>
      <c r="G7193" s="1" t="s">
        <v>29</v>
      </c>
      <c r="H7193" t="s">
        <v>20</v>
      </c>
      <c r="I7193" s="1" t="s">
        <v>385</v>
      </c>
      <c r="J7193" t="s">
        <v>158</v>
      </c>
      <c r="K7193" s="1" t="s">
        <v>18</v>
      </c>
      <c r="L7193" t="s">
        <v>363</v>
      </c>
      <c r="M7193" t="s">
        <v>18</v>
      </c>
      <c r="N7193">
        <v>1</v>
      </c>
      <c r="O7193" t="s">
        <v>232</v>
      </c>
      <c r="P7193">
        <v>1</v>
      </c>
      <c r="Q7193" t="s">
        <v>464</v>
      </c>
      <c r="R7193" t="s">
        <v>234</v>
      </c>
      <c r="S7193" t="s">
        <v>258</v>
      </c>
      <c r="T7193" t="s">
        <v>259</v>
      </c>
      <c r="U7193" t="s">
        <v>443</v>
      </c>
    </row>
    <row r="7194" spans="1:21" x14ac:dyDescent="0.35">
      <c r="A7194" s="2" t="s">
        <v>53</v>
      </c>
      <c r="B7194" s="1" t="s">
        <v>151</v>
      </c>
      <c r="C7194" t="s">
        <v>508</v>
      </c>
      <c r="D7194" s="1" t="s">
        <v>147</v>
      </c>
      <c r="E7194" s="1" t="s">
        <v>14</v>
      </c>
      <c r="F7194" s="1" t="s">
        <v>21</v>
      </c>
      <c r="G7194" s="1" t="s">
        <v>29</v>
      </c>
      <c r="H7194" t="s">
        <v>27</v>
      </c>
      <c r="I7194" s="1" t="s">
        <v>385</v>
      </c>
      <c r="J7194" t="s">
        <v>158</v>
      </c>
      <c r="K7194" s="1" t="s">
        <v>22</v>
      </c>
      <c r="L7194" t="s">
        <v>363</v>
      </c>
      <c r="M7194" t="s">
        <v>113</v>
      </c>
      <c r="N7194">
        <v>1</v>
      </c>
      <c r="O7194" t="s">
        <v>232</v>
      </c>
      <c r="P7194">
        <v>0</v>
      </c>
      <c r="Q7194" t="s">
        <v>464</v>
      </c>
      <c r="R7194" t="s">
        <v>234</v>
      </c>
      <c r="S7194" t="s">
        <v>258</v>
      </c>
      <c r="T7194" t="s">
        <v>259</v>
      </c>
      <c r="U7194" t="s">
        <v>443</v>
      </c>
    </row>
    <row r="7195" spans="1:21" x14ac:dyDescent="0.35">
      <c r="A7195" s="2" t="s">
        <v>53</v>
      </c>
      <c r="B7195" s="1" t="s">
        <v>151</v>
      </c>
      <c r="C7195" t="s">
        <v>508</v>
      </c>
      <c r="D7195" s="1" t="s">
        <v>147</v>
      </c>
      <c r="E7195" s="1" t="s">
        <v>14</v>
      </c>
      <c r="F7195" s="1" t="s">
        <v>21</v>
      </c>
      <c r="G7195" s="1" t="s">
        <v>29</v>
      </c>
      <c r="H7195" t="s">
        <v>36</v>
      </c>
      <c r="I7195" s="1" t="s">
        <v>385</v>
      </c>
      <c r="J7195" t="s">
        <v>158</v>
      </c>
      <c r="K7195" s="1" t="s">
        <v>18</v>
      </c>
      <c r="L7195" t="s">
        <v>363</v>
      </c>
      <c r="M7195" t="s">
        <v>122</v>
      </c>
      <c r="N7195">
        <v>1</v>
      </c>
      <c r="O7195" t="s">
        <v>232</v>
      </c>
      <c r="P7195">
        <v>1</v>
      </c>
      <c r="Q7195" t="s">
        <v>464</v>
      </c>
      <c r="R7195" t="s">
        <v>234</v>
      </c>
      <c r="S7195" t="s">
        <v>258</v>
      </c>
      <c r="T7195" t="s">
        <v>259</v>
      </c>
      <c r="U7195" t="s">
        <v>443</v>
      </c>
    </row>
    <row r="7196" spans="1:21" x14ac:dyDescent="0.35">
      <c r="A7196" s="2" t="s">
        <v>53</v>
      </c>
      <c r="B7196" s="1" t="s">
        <v>151</v>
      </c>
      <c r="C7196" t="s">
        <v>508</v>
      </c>
      <c r="D7196" s="1" t="s">
        <v>147</v>
      </c>
      <c r="E7196" s="1" t="s">
        <v>14</v>
      </c>
      <c r="F7196" s="1" t="s">
        <v>21</v>
      </c>
      <c r="G7196" s="1" t="s">
        <v>29</v>
      </c>
      <c r="H7196" t="s">
        <v>36</v>
      </c>
      <c r="I7196" s="1" t="s">
        <v>385</v>
      </c>
      <c r="J7196" t="s">
        <v>158</v>
      </c>
      <c r="K7196" s="1" t="s">
        <v>64</v>
      </c>
      <c r="L7196" t="s">
        <v>363</v>
      </c>
      <c r="M7196" t="s">
        <v>64</v>
      </c>
      <c r="N7196">
        <v>1</v>
      </c>
      <c r="O7196" t="s">
        <v>232</v>
      </c>
      <c r="P7196">
        <v>0</v>
      </c>
      <c r="Q7196" t="s">
        <v>464</v>
      </c>
      <c r="R7196" t="s">
        <v>234</v>
      </c>
      <c r="S7196" t="s">
        <v>258</v>
      </c>
      <c r="T7196" t="s">
        <v>259</v>
      </c>
      <c r="U7196" t="s">
        <v>443</v>
      </c>
    </row>
    <row r="7197" spans="1:21" x14ac:dyDescent="0.35">
      <c r="A7197" s="2" t="s">
        <v>53</v>
      </c>
      <c r="B7197" s="1" t="s">
        <v>151</v>
      </c>
      <c r="C7197" t="s">
        <v>508</v>
      </c>
      <c r="D7197" s="1" t="s">
        <v>147</v>
      </c>
      <c r="E7197" s="1" t="s">
        <v>14</v>
      </c>
      <c r="F7197" s="1" t="s">
        <v>21</v>
      </c>
      <c r="G7197" s="1" t="s">
        <v>29</v>
      </c>
      <c r="H7197" t="s">
        <v>40</v>
      </c>
      <c r="I7197" s="1" t="s">
        <v>385</v>
      </c>
      <c r="J7197" t="s">
        <v>158</v>
      </c>
      <c r="K7197" s="1" t="s">
        <v>22</v>
      </c>
      <c r="L7197" t="s">
        <v>363</v>
      </c>
      <c r="M7197" t="s">
        <v>95</v>
      </c>
      <c r="N7197">
        <v>1</v>
      </c>
      <c r="O7197" t="s">
        <v>232</v>
      </c>
      <c r="P7197">
        <v>0</v>
      </c>
      <c r="Q7197" t="s">
        <v>464</v>
      </c>
      <c r="R7197" t="s">
        <v>234</v>
      </c>
      <c r="S7197" t="s">
        <v>258</v>
      </c>
      <c r="T7197" t="s">
        <v>259</v>
      </c>
      <c r="U7197" t="s">
        <v>443</v>
      </c>
    </row>
    <row r="7198" spans="1:21" x14ac:dyDescent="0.35">
      <c r="A7198" s="2" t="s">
        <v>53</v>
      </c>
      <c r="B7198" s="1" t="s">
        <v>151</v>
      </c>
      <c r="C7198" t="s">
        <v>508</v>
      </c>
      <c r="D7198" s="1" t="s">
        <v>147</v>
      </c>
      <c r="E7198" s="1" t="s">
        <v>25</v>
      </c>
      <c r="F7198" s="1" t="s">
        <v>26</v>
      </c>
      <c r="G7198" s="1" t="s">
        <v>215</v>
      </c>
      <c r="H7198" t="s">
        <v>52</v>
      </c>
      <c r="I7198" s="1" t="s">
        <v>152</v>
      </c>
      <c r="J7198" t="s">
        <v>72</v>
      </c>
      <c r="K7198" s="1" t="s">
        <v>64</v>
      </c>
      <c r="L7198" t="s">
        <v>278</v>
      </c>
      <c r="M7198" t="s">
        <v>64</v>
      </c>
      <c r="N7198">
        <v>1</v>
      </c>
      <c r="O7198" t="s">
        <v>235</v>
      </c>
      <c r="P7198">
        <v>0</v>
      </c>
      <c r="Q7198" t="s">
        <v>464</v>
      </c>
      <c r="R7198" t="s">
        <v>234</v>
      </c>
      <c r="S7198" t="s">
        <v>258</v>
      </c>
      <c r="T7198" t="s">
        <v>259</v>
      </c>
      <c r="U7198" t="s">
        <v>443</v>
      </c>
    </row>
    <row r="7199" spans="1:21" x14ac:dyDescent="0.35">
      <c r="A7199" s="2" t="s">
        <v>53</v>
      </c>
      <c r="B7199" s="1" t="s">
        <v>151</v>
      </c>
      <c r="C7199" t="s">
        <v>508</v>
      </c>
      <c r="D7199" s="1" t="s">
        <v>147</v>
      </c>
      <c r="E7199" s="1" t="s">
        <v>25</v>
      </c>
      <c r="F7199" s="1" t="s">
        <v>26</v>
      </c>
      <c r="G7199" s="1" t="s">
        <v>215</v>
      </c>
      <c r="H7199" t="s">
        <v>52</v>
      </c>
      <c r="I7199" s="1" t="s">
        <v>152</v>
      </c>
      <c r="J7199" t="s">
        <v>72</v>
      </c>
      <c r="K7199" s="1" t="s">
        <v>22</v>
      </c>
      <c r="L7199" t="s">
        <v>278</v>
      </c>
      <c r="M7199" t="s">
        <v>31</v>
      </c>
      <c r="N7199">
        <v>1</v>
      </c>
      <c r="O7199" t="s">
        <v>235</v>
      </c>
      <c r="P7199">
        <v>0</v>
      </c>
      <c r="Q7199" t="s">
        <v>464</v>
      </c>
      <c r="R7199" t="s">
        <v>234</v>
      </c>
      <c r="S7199" t="s">
        <v>258</v>
      </c>
      <c r="T7199" t="s">
        <v>259</v>
      </c>
      <c r="U7199" t="s">
        <v>443</v>
      </c>
    </row>
    <row r="7200" spans="1:21" x14ac:dyDescent="0.35">
      <c r="A7200" s="2" t="s">
        <v>53</v>
      </c>
      <c r="B7200" s="1" t="s">
        <v>151</v>
      </c>
      <c r="C7200" t="s">
        <v>508</v>
      </c>
      <c r="D7200" s="1" t="s">
        <v>147</v>
      </c>
      <c r="E7200" s="1" t="s">
        <v>25</v>
      </c>
      <c r="F7200" s="1" t="s">
        <v>26</v>
      </c>
      <c r="G7200" s="1" t="s">
        <v>215</v>
      </c>
      <c r="H7200" t="s">
        <v>16</v>
      </c>
      <c r="I7200" s="1" t="s">
        <v>152</v>
      </c>
      <c r="J7200" t="s">
        <v>72</v>
      </c>
      <c r="K7200" s="1" t="s">
        <v>18</v>
      </c>
      <c r="L7200" t="s">
        <v>278</v>
      </c>
      <c r="M7200" t="s">
        <v>93</v>
      </c>
      <c r="N7200">
        <v>1</v>
      </c>
      <c r="O7200" t="s">
        <v>235</v>
      </c>
      <c r="P7200">
        <v>0</v>
      </c>
      <c r="Q7200" t="s">
        <v>464</v>
      </c>
      <c r="R7200" t="s">
        <v>234</v>
      </c>
      <c r="S7200" t="s">
        <v>258</v>
      </c>
      <c r="T7200" t="s">
        <v>259</v>
      </c>
      <c r="U7200" t="s">
        <v>443</v>
      </c>
    </row>
    <row r="7201" spans="1:21" x14ac:dyDescent="0.35">
      <c r="A7201" s="2" t="s">
        <v>53</v>
      </c>
      <c r="B7201" s="1" t="s">
        <v>151</v>
      </c>
      <c r="C7201" t="s">
        <v>508</v>
      </c>
      <c r="D7201" s="1" t="s">
        <v>147</v>
      </c>
      <c r="E7201" s="1" t="s">
        <v>25</v>
      </c>
      <c r="F7201" s="1" t="s">
        <v>26</v>
      </c>
      <c r="G7201" s="1" t="s">
        <v>215</v>
      </c>
      <c r="H7201" t="s">
        <v>16</v>
      </c>
      <c r="I7201" s="1" t="s">
        <v>152</v>
      </c>
      <c r="J7201" t="s">
        <v>72</v>
      </c>
      <c r="K7201" s="1" t="s">
        <v>64</v>
      </c>
      <c r="L7201" t="s">
        <v>278</v>
      </c>
      <c r="M7201" t="s">
        <v>64</v>
      </c>
      <c r="N7201">
        <v>1</v>
      </c>
      <c r="O7201" t="s">
        <v>235</v>
      </c>
      <c r="P7201">
        <v>0</v>
      </c>
      <c r="Q7201" t="s">
        <v>464</v>
      </c>
      <c r="R7201" t="s">
        <v>234</v>
      </c>
      <c r="S7201" t="s">
        <v>258</v>
      </c>
      <c r="T7201" t="s">
        <v>259</v>
      </c>
      <c r="U7201" t="s">
        <v>443</v>
      </c>
    </row>
    <row r="7202" spans="1:21" x14ac:dyDescent="0.35">
      <c r="A7202" s="2" t="s">
        <v>53</v>
      </c>
      <c r="B7202" s="1" t="s">
        <v>151</v>
      </c>
      <c r="C7202" t="s">
        <v>508</v>
      </c>
      <c r="D7202" s="1" t="s">
        <v>147</v>
      </c>
      <c r="E7202" s="1" t="s">
        <v>25</v>
      </c>
      <c r="F7202" s="1" t="s">
        <v>26</v>
      </c>
      <c r="G7202" s="1" t="s">
        <v>215</v>
      </c>
      <c r="H7202" t="s">
        <v>16</v>
      </c>
      <c r="I7202" s="1" t="s">
        <v>152</v>
      </c>
      <c r="J7202" t="s">
        <v>72</v>
      </c>
      <c r="K7202" s="1" t="s">
        <v>64</v>
      </c>
      <c r="L7202" t="s">
        <v>278</v>
      </c>
      <c r="M7202" t="s">
        <v>64</v>
      </c>
      <c r="N7202">
        <v>1</v>
      </c>
      <c r="O7202" t="s">
        <v>235</v>
      </c>
      <c r="P7202">
        <v>1</v>
      </c>
      <c r="Q7202" t="s">
        <v>464</v>
      </c>
      <c r="R7202" t="s">
        <v>234</v>
      </c>
      <c r="S7202" t="s">
        <v>258</v>
      </c>
      <c r="T7202" t="s">
        <v>259</v>
      </c>
      <c r="U7202" t="s">
        <v>443</v>
      </c>
    </row>
    <row r="7203" spans="1:21" x14ac:dyDescent="0.35">
      <c r="A7203" s="2" t="s">
        <v>53</v>
      </c>
      <c r="B7203" s="1" t="s">
        <v>151</v>
      </c>
      <c r="C7203" t="s">
        <v>508</v>
      </c>
      <c r="D7203" s="1" t="s">
        <v>147</v>
      </c>
      <c r="E7203" s="1" t="s">
        <v>25</v>
      </c>
      <c r="F7203" s="1" t="s">
        <v>26</v>
      </c>
      <c r="G7203" s="1" t="s">
        <v>215</v>
      </c>
      <c r="H7203" t="s">
        <v>16</v>
      </c>
      <c r="I7203" s="1" t="s">
        <v>152</v>
      </c>
      <c r="J7203" t="s">
        <v>72</v>
      </c>
      <c r="K7203" s="1" t="s">
        <v>75</v>
      </c>
      <c r="L7203" t="s">
        <v>278</v>
      </c>
      <c r="M7203" t="s">
        <v>109</v>
      </c>
      <c r="N7203">
        <v>1</v>
      </c>
      <c r="O7203" t="s">
        <v>235</v>
      </c>
      <c r="P7203">
        <v>1</v>
      </c>
      <c r="Q7203" t="s">
        <v>464</v>
      </c>
      <c r="R7203" t="s">
        <v>234</v>
      </c>
      <c r="S7203" t="s">
        <v>258</v>
      </c>
      <c r="T7203" t="s">
        <v>259</v>
      </c>
      <c r="U7203" t="s">
        <v>443</v>
      </c>
    </row>
    <row r="7204" spans="1:21" x14ac:dyDescent="0.35">
      <c r="A7204" s="2" t="s">
        <v>53</v>
      </c>
      <c r="B7204" s="1" t="s">
        <v>151</v>
      </c>
      <c r="C7204" t="s">
        <v>508</v>
      </c>
      <c r="D7204" s="1" t="s">
        <v>147</v>
      </c>
      <c r="E7204" s="1" t="s">
        <v>25</v>
      </c>
      <c r="F7204" s="1" t="s">
        <v>26</v>
      </c>
      <c r="G7204" s="1" t="s">
        <v>215</v>
      </c>
      <c r="H7204" t="s">
        <v>16</v>
      </c>
      <c r="I7204" s="1" t="s">
        <v>385</v>
      </c>
      <c r="J7204" t="s">
        <v>158</v>
      </c>
      <c r="K7204" s="1" t="s">
        <v>64</v>
      </c>
      <c r="L7204" t="s">
        <v>278</v>
      </c>
      <c r="M7204" t="s">
        <v>67</v>
      </c>
      <c r="N7204">
        <v>1</v>
      </c>
      <c r="O7204" t="s">
        <v>232</v>
      </c>
      <c r="P7204">
        <v>0</v>
      </c>
      <c r="Q7204" t="s">
        <v>464</v>
      </c>
      <c r="R7204" t="s">
        <v>234</v>
      </c>
      <c r="S7204" t="s">
        <v>258</v>
      </c>
      <c r="T7204" t="s">
        <v>259</v>
      </c>
      <c r="U7204" t="s">
        <v>443</v>
      </c>
    </row>
    <row r="7205" spans="1:21" x14ac:dyDescent="0.35">
      <c r="A7205" s="2" t="s">
        <v>53</v>
      </c>
      <c r="B7205" s="1" t="s">
        <v>151</v>
      </c>
      <c r="C7205" t="s">
        <v>508</v>
      </c>
      <c r="D7205" s="1" t="s">
        <v>147</v>
      </c>
      <c r="E7205" s="1" t="s">
        <v>25</v>
      </c>
      <c r="F7205" s="1" t="s">
        <v>26</v>
      </c>
      <c r="G7205" s="1" t="s">
        <v>215</v>
      </c>
      <c r="H7205" t="s">
        <v>20</v>
      </c>
      <c r="I7205" s="1" t="s">
        <v>385</v>
      </c>
      <c r="J7205" t="s">
        <v>158</v>
      </c>
      <c r="K7205" s="1" t="s">
        <v>75</v>
      </c>
      <c r="L7205" t="s">
        <v>278</v>
      </c>
      <c r="M7205" t="s">
        <v>92</v>
      </c>
      <c r="N7205">
        <v>1</v>
      </c>
      <c r="O7205" t="s">
        <v>232</v>
      </c>
      <c r="P7205">
        <v>0</v>
      </c>
      <c r="Q7205" t="s">
        <v>464</v>
      </c>
      <c r="R7205" t="s">
        <v>234</v>
      </c>
      <c r="S7205" t="s">
        <v>258</v>
      </c>
      <c r="T7205" t="s">
        <v>259</v>
      </c>
      <c r="U7205" t="s">
        <v>443</v>
      </c>
    </row>
    <row r="7206" spans="1:21" x14ac:dyDescent="0.35">
      <c r="A7206" s="2" t="s">
        <v>53</v>
      </c>
      <c r="B7206" s="1" t="s">
        <v>151</v>
      </c>
      <c r="C7206" t="s">
        <v>508</v>
      </c>
      <c r="D7206" s="1" t="s">
        <v>147</v>
      </c>
      <c r="E7206" s="1" t="s">
        <v>25</v>
      </c>
      <c r="F7206" s="1" t="s">
        <v>26</v>
      </c>
      <c r="G7206" s="1" t="s">
        <v>215</v>
      </c>
      <c r="H7206" t="s">
        <v>27</v>
      </c>
      <c r="I7206" s="1" t="s">
        <v>152</v>
      </c>
      <c r="J7206" t="s">
        <v>72</v>
      </c>
      <c r="K7206" s="1" t="s">
        <v>64</v>
      </c>
      <c r="L7206" t="s">
        <v>278</v>
      </c>
      <c r="M7206" t="s">
        <v>141</v>
      </c>
      <c r="N7206">
        <v>1</v>
      </c>
      <c r="O7206" t="s">
        <v>235</v>
      </c>
      <c r="P7206">
        <v>0</v>
      </c>
      <c r="Q7206" t="s">
        <v>464</v>
      </c>
      <c r="R7206" t="s">
        <v>234</v>
      </c>
      <c r="S7206" t="s">
        <v>258</v>
      </c>
      <c r="T7206" t="s">
        <v>259</v>
      </c>
      <c r="U7206" t="s">
        <v>443</v>
      </c>
    </row>
    <row r="7207" spans="1:21" x14ac:dyDescent="0.35">
      <c r="A7207" s="2" t="s">
        <v>53</v>
      </c>
      <c r="B7207" s="1" t="s">
        <v>151</v>
      </c>
      <c r="C7207" t="s">
        <v>508</v>
      </c>
      <c r="D7207" s="1" t="s">
        <v>147</v>
      </c>
      <c r="E7207" s="1" t="s">
        <v>25</v>
      </c>
      <c r="F7207" s="1" t="s">
        <v>26</v>
      </c>
      <c r="G7207" s="1" t="s">
        <v>215</v>
      </c>
      <c r="H7207" t="s">
        <v>27</v>
      </c>
      <c r="I7207" s="1" t="s">
        <v>385</v>
      </c>
      <c r="J7207" t="s">
        <v>158</v>
      </c>
      <c r="K7207" s="1" t="s">
        <v>64</v>
      </c>
      <c r="L7207" t="s">
        <v>278</v>
      </c>
      <c r="M7207" t="s">
        <v>64</v>
      </c>
      <c r="N7207">
        <v>1</v>
      </c>
      <c r="O7207" t="s">
        <v>232</v>
      </c>
      <c r="P7207">
        <v>1</v>
      </c>
      <c r="Q7207" t="s">
        <v>464</v>
      </c>
      <c r="R7207" t="s">
        <v>234</v>
      </c>
      <c r="S7207" t="s">
        <v>258</v>
      </c>
      <c r="T7207" t="s">
        <v>259</v>
      </c>
      <c r="U7207" t="s">
        <v>443</v>
      </c>
    </row>
    <row r="7208" spans="1:21" x14ac:dyDescent="0.35">
      <c r="A7208" s="2" t="s">
        <v>53</v>
      </c>
      <c r="B7208" s="1" t="s">
        <v>151</v>
      </c>
      <c r="C7208" t="s">
        <v>508</v>
      </c>
      <c r="D7208" s="1" t="s">
        <v>147</v>
      </c>
      <c r="E7208" s="1" t="s">
        <v>25</v>
      </c>
      <c r="F7208" s="1" t="s">
        <v>26</v>
      </c>
      <c r="G7208" s="1" t="s">
        <v>215</v>
      </c>
      <c r="H7208" t="s">
        <v>30</v>
      </c>
      <c r="I7208" s="1" t="s">
        <v>385</v>
      </c>
      <c r="J7208" t="s">
        <v>158</v>
      </c>
      <c r="K7208" s="1" t="s">
        <v>64</v>
      </c>
      <c r="L7208" t="s">
        <v>278</v>
      </c>
      <c r="M7208" t="s">
        <v>64</v>
      </c>
      <c r="N7208">
        <v>1</v>
      </c>
      <c r="O7208" t="s">
        <v>232</v>
      </c>
      <c r="P7208">
        <v>1</v>
      </c>
      <c r="Q7208" t="s">
        <v>464</v>
      </c>
      <c r="R7208" t="s">
        <v>234</v>
      </c>
      <c r="S7208" t="s">
        <v>258</v>
      </c>
      <c r="T7208" t="s">
        <v>259</v>
      </c>
      <c r="U7208" t="s">
        <v>443</v>
      </c>
    </row>
    <row r="7209" spans="1:21" x14ac:dyDescent="0.35">
      <c r="A7209" s="2" t="s">
        <v>53</v>
      </c>
      <c r="B7209" s="1" t="s">
        <v>151</v>
      </c>
      <c r="C7209" t="s">
        <v>508</v>
      </c>
      <c r="D7209" s="1" t="s">
        <v>147</v>
      </c>
      <c r="E7209" s="1" t="s">
        <v>25</v>
      </c>
      <c r="F7209" s="1" t="s">
        <v>15</v>
      </c>
      <c r="G7209" s="1" t="s">
        <v>215</v>
      </c>
      <c r="H7209" t="s">
        <v>52</v>
      </c>
      <c r="I7209" s="1" t="s">
        <v>152</v>
      </c>
      <c r="J7209" t="s">
        <v>72</v>
      </c>
      <c r="K7209" s="1" t="s">
        <v>34</v>
      </c>
      <c r="L7209" t="s">
        <v>278</v>
      </c>
      <c r="M7209" t="s">
        <v>35</v>
      </c>
      <c r="N7209">
        <v>1</v>
      </c>
      <c r="O7209" t="s">
        <v>235</v>
      </c>
      <c r="P7209">
        <v>0</v>
      </c>
      <c r="Q7209" t="s">
        <v>464</v>
      </c>
      <c r="R7209" t="s">
        <v>234</v>
      </c>
      <c r="S7209" t="s">
        <v>258</v>
      </c>
      <c r="T7209" t="s">
        <v>259</v>
      </c>
      <c r="U7209" t="s">
        <v>443</v>
      </c>
    </row>
    <row r="7210" spans="1:21" x14ac:dyDescent="0.35">
      <c r="A7210" s="2" t="s">
        <v>53</v>
      </c>
      <c r="B7210" s="1" t="s">
        <v>151</v>
      </c>
      <c r="C7210" t="s">
        <v>508</v>
      </c>
      <c r="D7210" s="1" t="s">
        <v>147</v>
      </c>
      <c r="E7210" s="1" t="s">
        <v>25</v>
      </c>
      <c r="F7210" s="1" t="s">
        <v>15</v>
      </c>
      <c r="G7210" s="1" t="s">
        <v>215</v>
      </c>
      <c r="H7210" t="s">
        <v>20</v>
      </c>
      <c r="I7210" s="1" t="s">
        <v>152</v>
      </c>
      <c r="J7210" t="s">
        <v>72</v>
      </c>
      <c r="K7210" s="1" t="s">
        <v>22</v>
      </c>
      <c r="L7210" t="s">
        <v>278</v>
      </c>
      <c r="M7210" t="s">
        <v>31</v>
      </c>
      <c r="N7210">
        <v>1</v>
      </c>
      <c r="O7210" t="s">
        <v>235</v>
      </c>
      <c r="P7210">
        <v>1</v>
      </c>
      <c r="Q7210" t="s">
        <v>464</v>
      </c>
      <c r="R7210" t="s">
        <v>234</v>
      </c>
      <c r="S7210" t="s">
        <v>258</v>
      </c>
      <c r="T7210" t="s">
        <v>259</v>
      </c>
      <c r="U7210" t="s">
        <v>443</v>
      </c>
    </row>
    <row r="7211" spans="1:21" x14ac:dyDescent="0.35">
      <c r="A7211" s="2" t="s">
        <v>53</v>
      </c>
      <c r="B7211" s="1" t="s">
        <v>151</v>
      </c>
      <c r="C7211" t="s">
        <v>508</v>
      </c>
      <c r="D7211" s="1" t="s">
        <v>147</v>
      </c>
      <c r="E7211" s="1" t="s">
        <v>25</v>
      </c>
      <c r="F7211" s="1" t="s">
        <v>15</v>
      </c>
      <c r="G7211" s="1" t="s">
        <v>215</v>
      </c>
      <c r="H7211" t="s">
        <v>30</v>
      </c>
      <c r="I7211" s="1" t="s">
        <v>152</v>
      </c>
      <c r="J7211" t="s">
        <v>72</v>
      </c>
      <c r="K7211" s="1" t="s">
        <v>22</v>
      </c>
      <c r="L7211" t="s">
        <v>278</v>
      </c>
      <c r="M7211" t="s">
        <v>82</v>
      </c>
      <c r="N7211">
        <v>1</v>
      </c>
      <c r="O7211" t="s">
        <v>235</v>
      </c>
      <c r="P7211">
        <v>0</v>
      </c>
      <c r="Q7211" t="s">
        <v>464</v>
      </c>
      <c r="R7211" t="s">
        <v>234</v>
      </c>
      <c r="S7211" t="s">
        <v>258</v>
      </c>
      <c r="T7211" t="s">
        <v>259</v>
      </c>
      <c r="U7211" t="s">
        <v>443</v>
      </c>
    </row>
    <row r="7212" spans="1:21" x14ac:dyDescent="0.35">
      <c r="A7212" s="2" t="s">
        <v>53</v>
      </c>
      <c r="B7212" s="1" t="s">
        <v>151</v>
      </c>
      <c r="C7212" t="s">
        <v>508</v>
      </c>
      <c r="D7212" s="1" t="s">
        <v>147</v>
      </c>
      <c r="E7212" s="1" t="s">
        <v>25</v>
      </c>
      <c r="F7212" s="1" t="s">
        <v>29</v>
      </c>
      <c r="G7212" s="1" t="s">
        <v>29</v>
      </c>
      <c r="H7212" t="s">
        <v>27</v>
      </c>
      <c r="I7212" s="1" t="s">
        <v>385</v>
      </c>
      <c r="J7212" t="s">
        <v>158</v>
      </c>
      <c r="K7212" s="1" t="s">
        <v>64</v>
      </c>
      <c r="L7212" t="s">
        <v>363</v>
      </c>
      <c r="M7212" t="s">
        <v>154</v>
      </c>
      <c r="N7212">
        <v>1</v>
      </c>
      <c r="O7212" t="s">
        <v>232</v>
      </c>
      <c r="P7212">
        <v>0</v>
      </c>
      <c r="Q7212" t="s">
        <v>464</v>
      </c>
      <c r="R7212" t="s">
        <v>234</v>
      </c>
      <c r="S7212" t="s">
        <v>258</v>
      </c>
      <c r="T7212" t="s">
        <v>259</v>
      </c>
      <c r="U7212" t="s">
        <v>443</v>
      </c>
    </row>
    <row r="7213" spans="1:21" x14ac:dyDescent="0.35">
      <c r="A7213" s="2" t="s">
        <v>53</v>
      </c>
      <c r="B7213" s="1" t="s">
        <v>151</v>
      </c>
      <c r="C7213" t="s">
        <v>508</v>
      </c>
      <c r="D7213" s="1" t="s">
        <v>147</v>
      </c>
      <c r="E7213" s="1" t="s">
        <v>25</v>
      </c>
      <c r="F7213" s="1" t="s">
        <v>29</v>
      </c>
      <c r="G7213" s="1" t="s">
        <v>29</v>
      </c>
      <c r="H7213" t="s">
        <v>27</v>
      </c>
      <c r="I7213" s="1" t="s">
        <v>385</v>
      </c>
      <c r="J7213" t="s">
        <v>158</v>
      </c>
      <c r="K7213" s="1" t="s">
        <v>22</v>
      </c>
      <c r="L7213" t="s">
        <v>363</v>
      </c>
      <c r="M7213" t="s">
        <v>94</v>
      </c>
      <c r="N7213">
        <v>1</v>
      </c>
      <c r="O7213" t="s">
        <v>232</v>
      </c>
      <c r="P7213">
        <v>1</v>
      </c>
      <c r="Q7213" t="s">
        <v>464</v>
      </c>
      <c r="R7213" t="s">
        <v>234</v>
      </c>
      <c r="S7213" t="s">
        <v>258</v>
      </c>
      <c r="T7213" t="s">
        <v>259</v>
      </c>
      <c r="U7213" t="s">
        <v>443</v>
      </c>
    </row>
    <row r="7214" spans="1:21" x14ac:dyDescent="0.35">
      <c r="A7214" s="2" t="s">
        <v>53</v>
      </c>
      <c r="B7214" s="1" t="s">
        <v>151</v>
      </c>
      <c r="C7214" t="s">
        <v>508</v>
      </c>
      <c r="D7214" s="1" t="s">
        <v>147</v>
      </c>
      <c r="E7214" s="1" t="s">
        <v>25</v>
      </c>
      <c r="F7214" s="1" t="s">
        <v>29</v>
      </c>
      <c r="G7214" s="1" t="s">
        <v>29</v>
      </c>
      <c r="H7214" t="s">
        <v>30</v>
      </c>
      <c r="I7214" s="1" t="s">
        <v>385</v>
      </c>
      <c r="J7214" t="s">
        <v>158</v>
      </c>
      <c r="K7214" s="1" t="s">
        <v>18</v>
      </c>
      <c r="L7214" t="s">
        <v>363</v>
      </c>
      <c r="M7214" t="s">
        <v>73</v>
      </c>
      <c r="N7214">
        <v>1</v>
      </c>
      <c r="O7214" t="s">
        <v>232</v>
      </c>
      <c r="P7214">
        <v>1</v>
      </c>
      <c r="Q7214" t="s">
        <v>464</v>
      </c>
      <c r="R7214" t="s">
        <v>243</v>
      </c>
      <c r="S7214" t="s">
        <v>258</v>
      </c>
      <c r="T7214" t="s">
        <v>259</v>
      </c>
      <c r="U7214" t="s">
        <v>444</v>
      </c>
    </row>
    <row r="7215" spans="1:21" x14ac:dyDescent="0.35">
      <c r="A7215" s="2" t="s">
        <v>53</v>
      </c>
      <c r="B7215" s="1" t="s">
        <v>151</v>
      </c>
      <c r="C7215" t="s">
        <v>508</v>
      </c>
      <c r="D7215" s="1" t="s">
        <v>147</v>
      </c>
      <c r="E7215" s="1" t="s">
        <v>25</v>
      </c>
      <c r="F7215" s="1" t="s">
        <v>29</v>
      </c>
      <c r="G7215" s="1" t="s">
        <v>29</v>
      </c>
      <c r="H7215" t="s">
        <v>30</v>
      </c>
      <c r="I7215" s="1" t="s">
        <v>385</v>
      </c>
      <c r="J7215" t="s">
        <v>158</v>
      </c>
      <c r="K7215" s="1" t="s">
        <v>75</v>
      </c>
      <c r="L7215" t="s">
        <v>363</v>
      </c>
      <c r="M7215" t="s">
        <v>75</v>
      </c>
      <c r="N7215">
        <v>1</v>
      </c>
      <c r="O7215" t="s">
        <v>232</v>
      </c>
      <c r="P7215">
        <v>0</v>
      </c>
      <c r="Q7215" t="s">
        <v>464</v>
      </c>
      <c r="R7215" t="s">
        <v>234</v>
      </c>
      <c r="S7215" t="s">
        <v>258</v>
      </c>
      <c r="T7215" t="s">
        <v>259</v>
      </c>
      <c r="U7215" t="s">
        <v>443</v>
      </c>
    </row>
    <row r="7216" spans="1:21" x14ac:dyDescent="0.35">
      <c r="A7216" s="2" t="s">
        <v>53</v>
      </c>
      <c r="B7216" s="1" t="s">
        <v>151</v>
      </c>
      <c r="C7216" t="s">
        <v>508</v>
      </c>
      <c r="D7216" s="1" t="s">
        <v>147</v>
      </c>
      <c r="E7216" s="1" t="s">
        <v>25</v>
      </c>
      <c r="F7216" s="1" t="s">
        <v>29</v>
      </c>
      <c r="G7216" s="1" t="s">
        <v>29</v>
      </c>
      <c r="H7216" t="s">
        <v>36</v>
      </c>
      <c r="I7216" s="1" t="s">
        <v>385</v>
      </c>
      <c r="J7216" t="s">
        <v>158</v>
      </c>
      <c r="K7216" s="1" t="s">
        <v>22</v>
      </c>
      <c r="L7216" t="s">
        <v>278</v>
      </c>
      <c r="M7216" t="s">
        <v>83</v>
      </c>
      <c r="N7216">
        <v>1</v>
      </c>
      <c r="O7216" t="s">
        <v>232</v>
      </c>
      <c r="P7216">
        <v>1</v>
      </c>
      <c r="Q7216" t="s">
        <v>464</v>
      </c>
      <c r="R7216" t="s">
        <v>234</v>
      </c>
      <c r="S7216" t="s">
        <v>258</v>
      </c>
      <c r="T7216" t="s">
        <v>259</v>
      </c>
      <c r="U7216" t="s">
        <v>443</v>
      </c>
    </row>
    <row r="7217" spans="1:21" x14ac:dyDescent="0.35">
      <c r="A7217" s="2" t="s">
        <v>53</v>
      </c>
      <c r="B7217" s="1" t="s">
        <v>151</v>
      </c>
      <c r="C7217" t="s">
        <v>508</v>
      </c>
      <c r="D7217" s="1" t="s">
        <v>147</v>
      </c>
      <c r="E7217" s="1" t="s">
        <v>25</v>
      </c>
      <c r="F7217" s="1" t="s">
        <v>29</v>
      </c>
      <c r="G7217" s="1" t="s">
        <v>29</v>
      </c>
      <c r="H7217" t="s">
        <v>24</v>
      </c>
      <c r="I7217" s="1" t="s">
        <v>385</v>
      </c>
      <c r="J7217" t="s">
        <v>158</v>
      </c>
      <c r="K7217" s="1" t="s">
        <v>22</v>
      </c>
      <c r="L7217" t="s">
        <v>363</v>
      </c>
      <c r="M7217" t="s">
        <v>113</v>
      </c>
      <c r="N7217">
        <v>1</v>
      </c>
      <c r="O7217" t="s">
        <v>232</v>
      </c>
      <c r="P7217">
        <v>0</v>
      </c>
      <c r="Q7217" t="s">
        <v>464</v>
      </c>
      <c r="R7217" t="s">
        <v>234</v>
      </c>
      <c r="S7217" t="s">
        <v>258</v>
      </c>
      <c r="T7217" t="s">
        <v>259</v>
      </c>
      <c r="U7217" t="s">
        <v>443</v>
      </c>
    </row>
    <row r="7218" spans="1:21" x14ac:dyDescent="0.35">
      <c r="A7218" s="2" t="s">
        <v>53</v>
      </c>
      <c r="B7218" s="1" t="s">
        <v>151</v>
      </c>
      <c r="C7218" t="s">
        <v>508</v>
      </c>
      <c r="D7218" s="1" t="s">
        <v>147</v>
      </c>
      <c r="E7218" s="1" t="s">
        <v>25</v>
      </c>
      <c r="F7218" s="1" t="s">
        <v>21</v>
      </c>
      <c r="G7218" s="1" t="s">
        <v>29</v>
      </c>
      <c r="H7218" t="s">
        <v>16</v>
      </c>
      <c r="I7218" s="1" t="s">
        <v>385</v>
      </c>
      <c r="J7218" t="s">
        <v>158</v>
      </c>
      <c r="K7218" s="1" t="s">
        <v>75</v>
      </c>
      <c r="L7218" t="s">
        <v>278</v>
      </c>
      <c r="M7218" t="s">
        <v>96</v>
      </c>
      <c r="N7218">
        <v>1</v>
      </c>
      <c r="O7218" t="s">
        <v>232</v>
      </c>
      <c r="P7218">
        <v>1</v>
      </c>
      <c r="Q7218" t="s">
        <v>464</v>
      </c>
      <c r="R7218" t="s">
        <v>234</v>
      </c>
      <c r="S7218" t="s">
        <v>258</v>
      </c>
      <c r="T7218" t="s">
        <v>259</v>
      </c>
      <c r="U7218" t="s">
        <v>443</v>
      </c>
    </row>
    <row r="7219" spans="1:21" x14ac:dyDescent="0.35">
      <c r="A7219" s="2" t="s">
        <v>53</v>
      </c>
      <c r="B7219" s="1" t="s">
        <v>151</v>
      </c>
      <c r="C7219" t="s">
        <v>508</v>
      </c>
      <c r="D7219" s="1" t="s">
        <v>147</v>
      </c>
      <c r="E7219" s="1" t="s">
        <v>25</v>
      </c>
      <c r="F7219" s="1" t="s">
        <v>21</v>
      </c>
      <c r="G7219" s="1" t="s">
        <v>29</v>
      </c>
      <c r="H7219" t="s">
        <v>20</v>
      </c>
      <c r="I7219" s="1" t="s">
        <v>152</v>
      </c>
      <c r="J7219" t="s">
        <v>72</v>
      </c>
      <c r="K7219" s="1" t="s">
        <v>34</v>
      </c>
      <c r="L7219" t="s">
        <v>278</v>
      </c>
      <c r="M7219" t="s">
        <v>37</v>
      </c>
      <c r="N7219">
        <v>1</v>
      </c>
      <c r="O7219" t="s">
        <v>235</v>
      </c>
      <c r="P7219">
        <v>1</v>
      </c>
      <c r="Q7219" t="s">
        <v>464</v>
      </c>
      <c r="R7219" t="s">
        <v>234</v>
      </c>
      <c r="S7219" t="s">
        <v>258</v>
      </c>
      <c r="T7219" t="s">
        <v>259</v>
      </c>
      <c r="U7219" t="s">
        <v>443</v>
      </c>
    </row>
    <row r="7220" spans="1:21" x14ac:dyDescent="0.35">
      <c r="A7220" s="2" t="s">
        <v>53</v>
      </c>
      <c r="B7220" s="1" t="s">
        <v>151</v>
      </c>
      <c r="C7220" t="s">
        <v>508</v>
      </c>
      <c r="D7220" s="1" t="s">
        <v>147</v>
      </c>
      <c r="E7220" s="1" t="s">
        <v>25</v>
      </c>
      <c r="F7220" s="1" t="s">
        <v>21</v>
      </c>
      <c r="G7220" s="1" t="s">
        <v>29</v>
      </c>
      <c r="H7220" t="s">
        <v>20</v>
      </c>
      <c r="I7220" s="1" t="s">
        <v>152</v>
      </c>
      <c r="J7220" t="s">
        <v>72</v>
      </c>
      <c r="K7220" s="1" t="s">
        <v>22</v>
      </c>
      <c r="L7220" t="s">
        <v>278</v>
      </c>
      <c r="M7220" t="s">
        <v>144</v>
      </c>
      <c r="N7220">
        <v>1</v>
      </c>
      <c r="O7220" t="s">
        <v>235</v>
      </c>
      <c r="P7220">
        <v>0</v>
      </c>
      <c r="Q7220" t="s">
        <v>464</v>
      </c>
      <c r="R7220" t="s">
        <v>234</v>
      </c>
      <c r="S7220" t="s">
        <v>258</v>
      </c>
      <c r="T7220" t="s">
        <v>259</v>
      </c>
      <c r="U7220" t="s">
        <v>443</v>
      </c>
    </row>
    <row r="7221" spans="1:21" x14ac:dyDescent="0.35">
      <c r="A7221" s="2" t="s">
        <v>53</v>
      </c>
      <c r="B7221" s="1" t="s">
        <v>151</v>
      </c>
      <c r="C7221" t="s">
        <v>508</v>
      </c>
      <c r="D7221" s="1" t="s">
        <v>147</v>
      </c>
      <c r="E7221" s="1" t="s">
        <v>25</v>
      </c>
      <c r="F7221" s="1" t="s">
        <v>21</v>
      </c>
      <c r="G7221" s="1" t="s">
        <v>29</v>
      </c>
      <c r="H7221" t="s">
        <v>30</v>
      </c>
      <c r="I7221" s="1" t="s">
        <v>385</v>
      </c>
      <c r="J7221" t="s">
        <v>158</v>
      </c>
      <c r="K7221" s="1" t="s">
        <v>22</v>
      </c>
      <c r="L7221" t="s">
        <v>363</v>
      </c>
      <c r="M7221" t="s">
        <v>113</v>
      </c>
      <c r="N7221">
        <v>1</v>
      </c>
      <c r="O7221" t="s">
        <v>232</v>
      </c>
      <c r="P7221">
        <v>1</v>
      </c>
      <c r="Q7221" t="s">
        <v>464</v>
      </c>
      <c r="R7221" t="s">
        <v>234</v>
      </c>
      <c r="S7221" t="s">
        <v>258</v>
      </c>
      <c r="T7221" t="s">
        <v>259</v>
      </c>
      <c r="U7221" t="s">
        <v>443</v>
      </c>
    </row>
    <row r="7222" spans="1:21" x14ac:dyDescent="0.35">
      <c r="A7222" s="2" t="s">
        <v>53</v>
      </c>
      <c r="B7222" s="1" t="s">
        <v>151</v>
      </c>
      <c r="C7222" t="s">
        <v>508</v>
      </c>
      <c r="D7222" s="1" t="s">
        <v>147</v>
      </c>
      <c r="E7222" s="1" t="s">
        <v>364</v>
      </c>
      <c r="F7222" s="1" t="s">
        <v>29</v>
      </c>
      <c r="G7222" s="1" t="s">
        <v>29</v>
      </c>
      <c r="H7222" t="s">
        <v>27</v>
      </c>
      <c r="I7222" s="1" t="s">
        <v>385</v>
      </c>
      <c r="J7222" t="s">
        <v>158</v>
      </c>
      <c r="K7222" s="1" t="s">
        <v>75</v>
      </c>
      <c r="L7222" t="s">
        <v>363</v>
      </c>
      <c r="M7222" t="s">
        <v>112</v>
      </c>
      <c r="N7222">
        <v>1</v>
      </c>
      <c r="O7222" t="s">
        <v>232</v>
      </c>
      <c r="P7222">
        <v>1</v>
      </c>
      <c r="Q7222" t="s">
        <v>464</v>
      </c>
      <c r="R7222" t="s">
        <v>234</v>
      </c>
      <c r="S7222" t="s">
        <v>258</v>
      </c>
      <c r="T7222" t="s">
        <v>259</v>
      </c>
      <c r="U7222" t="s">
        <v>443</v>
      </c>
    </row>
    <row r="7223" spans="1:21" x14ac:dyDescent="0.35">
      <c r="A7223" s="2" t="s">
        <v>53</v>
      </c>
      <c r="B7223" s="1" t="s">
        <v>151</v>
      </c>
      <c r="C7223" t="s">
        <v>508</v>
      </c>
      <c r="D7223" s="1" t="s">
        <v>159</v>
      </c>
      <c r="E7223" s="1" t="s">
        <v>14</v>
      </c>
      <c r="F7223" s="1" t="s">
        <v>33</v>
      </c>
      <c r="G7223" s="1" t="s">
        <v>214</v>
      </c>
      <c r="H7223" t="s">
        <v>20</v>
      </c>
      <c r="I7223" s="1" t="s">
        <v>152</v>
      </c>
      <c r="J7223" t="s">
        <v>72</v>
      </c>
      <c r="K7223" s="1" t="s">
        <v>22</v>
      </c>
      <c r="L7223" t="s">
        <v>278</v>
      </c>
      <c r="M7223" t="s">
        <v>22</v>
      </c>
      <c r="N7223">
        <v>1</v>
      </c>
      <c r="O7223" t="s">
        <v>235</v>
      </c>
      <c r="P7223">
        <v>1</v>
      </c>
      <c r="Q7223" t="s">
        <v>464</v>
      </c>
      <c r="R7223" t="s">
        <v>234</v>
      </c>
      <c r="S7223" t="s">
        <v>258</v>
      </c>
      <c r="T7223" t="s">
        <v>259</v>
      </c>
      <c r="U7223" t="s">
        <v>443</v>
      </c>
    </row>
    <row r="7224" spans="1:21" x14ac:dyDescent="0.35">
      <c r="A7224" s="2" t="s">
        <v>53</v>
      </c>
      <c r="B7224" s="1" t="s">
        <v>151</v>
      </c>
      <c r="C7224" t="s">
        <v>508</v>
      </c>
      <c r="D7224" s="1" t="s">
        <v>159</v>
      </c>
      <c r="E7224" s="1" t="s">
        <v>14</v>
      </c>
      <c r="F7224" s="1" t="s">
        <v>15</v>
      </c>
      <c r="G7224" s="1" t="s">
        <v>215</v>
      </c>
      <c r="H7224" t="s">
        <v>24</v>
      </c>
      <c r="I7224" s="1" t="s">
        <v>152</v>
      </c>
      <c r="J7224" t="s">
        <v>72</v>
      </c>
      <c r="K7224" s="1" t="s">
        <v>22</v>
      </c>
      <c r="L7224" t="s">
        <v>363</v>
      </c>
      <c r="M7224" t="s">
        <v>79</v>
      </c>
      <c r="N7224">
        <v>1</v>
      </c>
      <c r="O7224" t="s">
        <v>235</v>
      </c>
      <c r="P7224">
        <v>0</v>
      </c>
      <c r="Q7224" t="s">
        <v>464</v>
      </c>
      <c r="R7224" t="s">
        <v>234</v>
      </c>
      <c r="S7224" t="s">
        <v>258</v>
      </c>
      <c r="T7224" t="s">
        <v>259</v>
      </c>
      <c r="U7224" t="s">
        <v>443</v>
      </c>
    </row>
    <row r="7225" spans="1:21" x14ac:dyDescent="0.35">
      <c r="A7225" s="2" t="s">
        <v>53</v>
      </c>
      <c r="B7225" s="1" t="s">
        <v>151</v>
      </c>
      <c r="C7225" t="s">
        <v>508</v>
      </c>
      <c r="D7225" s="1" t="s">
        <v>159</v>
      </c>
      <c r="E7225" s="1" t="s">
        <v>14</v>
      </c>
      <c r="F7225" s="1" t="s">
        <v>21</v>
      </c>
      <c r="G7225" s="1" t="s">
        <v>29</v>
      </c>
      <c r="H7225" t="s">
        <v>20</v>
      </c>
      <c r="I7225" s="1" t="s">
        <v>152</v>
      </c>
      <c r="J7225" t="s">
        <v>72</v>
      </c>
      <c r="K7225" s="1" t="s">
        <v>34</v>
      </c>
      <c r="L7225" t="s">
        <v>363</v>
      </c>
      <c r="M7225" t="s">
        <v>37</v>
      </c>
      <c r="N7225">
        <v>1</v>
      </c>
      <c r="O7225" t="s">
        <v>235</v>
      </c>
      <c r="P7225">
        <v>0</v>
      </c>
      <c r="Q7225" t="s">
        <v>464</v>
      </c>
      <c r="R7225" t="s">
        <v>234</v>
      </c>
      <c r="S7225" t="s">
        <v>258</v>
      </c>
      <c r="T7225" t="s">
        <v>259</v>
      </c>
      <c r="U7225" t="s">
        <v>443</v>
      </c>
    </row>
    <row r="7226" spans="1:21" x14ac:dyDescent="0.35">
      <c r="A7226" s="2" t="s">
        <v>53</v>
      </c>
      <c r="B7226" s="1" t="s">
        <v>151</v>
      </c>
      <c r="C7226" t="s">
        <v>508</v>
      </c>
      <c r="D7226" s="1" t="s">
        <v>159</v>
      </c>
      <c r="E7226" s="1" t="s">
        <v>14</v>
      </c>
      <c r="F7226" s="1" t="s">
        <v>21</v>
      </c>
      <c r="G7226" s="1" t="s">
        <v>29</v>
      </c>
      <c r="H7226" t="s">
        <v>24</v>
      </c>
      <c r="I7226" s="1" t="s">
        <v>152</v>
      </c>
      <c r="J7226" t="s">
        <v>72</v>
      </c>
      <c r="K7226" s="1" t="s">
        <v>18</v>
      </c>
      <c r="L7226" t="s">
        <v>363</v>
      </c>
      <c r="M7226" t="s">
        <v>127</v>
      </c>
      <c r="N7226">
        <v>1</v>
      </c>
      <c r="O7226" t="s">
        <v>235</v>
      </c>
      <c r="P7226">
        <v>0</v>
      </c>
      <c r="Q7226" t="s">
        <v>464</v>
      </c>
      <c r="R7226" t="s">
        <v>234</v>
      </c>
      <c r="S7226" t="s">
        <v>258</v>
      </c>
      <c r="T7226" t="s">
        <v>259</v>
      </c>
      <c r="U7226" t="s">
        <v>443</v>
      </c>
    </row>
    <row r="7227" spans="1:21" x14ac:dyDescent="0.35">
      <c r="A7227" s="2" t="s">
        <v>53</v>
      </c>
      <c r="B7227" s="1" t="s">
        <v>151</v>
      </c>
      <c r="C7227" t="s">
        <v>508</v>
      </c>
      <c r="D7227" s="1" t="s">
        <v>159</v>
      </c>
      <c r="E7227" s="1" t="s">
        <v>25</v>
      </c>
      <c r="F7227" s="1" t="s">
        <v>26</v>
      </c>
      <c r="G7227" s="1" t="s">
        <v>215</v>
      </c>
      <c r="H7227" t="s">
        <v>52</v>
      </c>
      <c r="I7227" s="1" t="s">
        <v>152</v>
      </c>
      <c r="J7227" t="s">
        <v>72</v>
      </c>
      <c r="K7227" s="1" t="s">
        <v>34</v>
      </c>
      <c r="L7227" t="s">
        <v>278</v>
      </c>
      <c r="M7227" t="s">
        <v>35</v>
      </c>
      <c r="N7227">
        <v>1</v>
      </c>
      <c r="O7227" t="s">
        <v>235</v>
      </c>
      <c r="P7227">
        <v>0</v>
      </c>
      <c r="Q7227" t="s">
        <v>464</v>
      </c>
      <c r="R7227" t="s">
        <v>234</v>
      </c>
      <c r="S7227" t="s">
        <v>258</v>
      </c>
      <c r="T7227" t="s">
        <v>259</v>
      </c>
      <c r="U7227" t="s">
        <v>443</v>
      </c>
    </row>
    <row r="7228" spans="1:21" x14ac:dyDescent="0.35">
      <c r="A7228" s="2" t="s">
        <v>53</v>
      </c>
      <c r="B7228" s="1" t="s">
        <v>151</v>
      </c>
      <c r="C7228" t="s">
        <v>508</v>
      </c>
      <c r="D7228" s="1" t="s">
        <v>159</v>
      </c>
      <c r="E7228" s="1" t="s">
        <v>25</v>
      </c>
      <c r="F7228" s="1" t="s">
        <v>26</v>
      </c>
      <c r="G7228" s="1" t="s">
        <v>215</v>
      </c>
      <c r="H7228" t="s">
        <v>52</v>
      </c>
      <c r="I7228" s="1" t="s">
        <v>152</v>
      </c>
      <c r="J7228" t="s">
        <v>72</v>
      </c>
      <c r="K7228" s="1" t="s">
        <v>22</v>
      </c>
      <c r="L7228" t="s">
        <v>278</v>
      </c>
      <c r="M7228" t="s">
        <v>97</v>
      </c>
      <c r="N7228">
        <v>1</v>
      </c>
      <c r="O7228" t="s">
        <v>235</v>
      </c>
      <c r="P7228">
        <v>1</v>
      </c>
      <c r="Q7228" t="s">
        <v>464</v>
      </c>
      <c r="R7228" t="s">
        <v>234</v>
      </c>
      <c r="S7228" t="s">
        <v>258</v>
      </c>
      <c r="T7228" t="s">
        <v>259</v>
      </c>
      <c r="U7228" t="s">
        <v>443</v>
      </c>
    </row>
    <row r="7229" spans="1:21" x14ac:dyDescent="0.35">
      <c r="A7229" s="2" t="s">
        <v>53</v>
      </c>
      <c r="B7229" s="1" t="s">
        <v>151</v>
      </c>
      <c r="C7229" t="s">
        <v>508</v>
      </c>
      <c r="D7229" s="1" t="s">
        <v>159</v>
      </c>
      <c r="E7229" s="1" t="s">
        <v>25</v>
      </c>
      <c r="F7229" s="1" t="s">
        <v>26</v>
      </c>
      <c r="G7229" s="1" t="s">
        <v>215</v>
      </c>
      <c r="H7229" t="s">
        <v>16</v>
      </c>
      <c r="I7229" s="1" t="s">
        <v>152</v>
      </c>
      <c r="J7229" t="s">
        <v>72</v>
      </c>
      <c r="K7229" s="1" t="s">
        <v>48</v>
      </c>
      <c r="L7229" t="s">
        <v>278</v>
      </c>
      <c r="M7229" t="s">
        <v>156</v>
      </c>
      <c r="N7229">
        <v>1</v>
      </c>
      <c r="O7229" t="s">
        <v>235</v>
      </c>
      <c r="P7229">
        <v>0</v>
      </c>
      <c r="Q7229" t="s">
        <v>464</v>
      </c>
      <c r="R7229" t="s">
        <v>234</v>
      </c>
      <c r="S7229" t="s">
        <v>258</v>
      </c>
      <c r="T7229" t="s">
        <v>259</v>
      </c>
      <c r="U7229" t="s">
        <v>443</v>
      </c>
    </row>
    <row r="7230" spans="1:21" x14ac:dyDescent="0.35">
      <c r="A7230" s="2" t="s">
        <v>53</v>
      </c>
      <c r="B7230" s="1" t="s">
        <v>151</v>
      </c>
      <c r="C7230" t="s">
        <v>508</v>
      </c>
      <c r="D7230" s="1" t="s">
        <v>159</v>
      </c>
      <c r="E7230" s="1" t="s">
        <v>25</v>
      </c>
      <c r="F7230" s="1" t="s">
        <v>26</v>
      </c>
      <c r="G7230" s="1" t="s">
        <v>215</v>
      </c>
      <c r="H7230" t="s">
        <v>16</v>
      </c>
      <c r="I7230" s="1" t="s">
        <v>152</v>
      </c>
      <c r="J7230" t="s">
        <v>72</v>
      </c>
      <c r="K7230" s="1" t="s">
        <v>34</v>
      </c>
      <c r="L7230" t="s">
        <v>278</v>
      </c>
      <c r="M7230" t="s">
        <v>115</v>
      </c>
      <c r="N7230">
        <v>1</v>
      </c>
      <c r="O7230" t="s">
        <v>235</v>
      </c>
      <c r="P7230">
        <v>0</v>
      </c>
      <c r="Q7230" t="s">
        <v>464</v>
      </c>
      <c r="R7230" t="s">
        <v>234</v>
      </c>
      <c r="S7230" t="s">
        <v>258</v>
      </c>
      <c r="T7230" t="s">
        <v>259</v>
      </c>
      <c r="U7230" t="s">
        <v>443</v>
      </c>
    </row>
    <row r="7231" spans="1:21" x14ac:dyDescent="0.35">
      <c r="A7231" s="2" t="s">
        <v>53</v>
      </c>
      <c r="B7231" s="1" t="s">
        <v>151</v>
      </c>
      <c r="C7231" t="s">
        <v>508</v>
      </c>
      <c r="D7231" s="1" t="s">
        <v>159</v>
      </c>
      <c r="E7231" s="1" t="s">
        <v>25</v>
      </c>
      <c r="F7231" s="1" t="s">
        <v>26</v>
      </c>
      <c r="G7231" s="1" t="s">
        <v>215</v>
      </c>
      <c r="H7231" t="s">
        <v>20</v>
      </c>
      <c r="I7231" s="1" t="s">
        <v>152</v>
      </c>
      <c r="J7231" t="s">
        <v>72</v>
      </c>
      <c r="K7231" s="1" t="s">
        <v>18</v>
      </c>
      <c r="L7231" t="s">
        <v>363</v>
      </c>
      <c r="M7231" t="s">
        <v>18</v>
      </c>
      <c r="N7231">
        <v>1</v>
      </c>
      <c r="O7231" t="s">
        <v>235</v>
      </c>
      <c r="P7231">
        <v>1</v>
      </c>
      <c r="Q7231" t="s">
        <v>464</v>
      </c>
      <c r="R7231" t="s">
        <v>234</v>
      </c>
      <c r="S7231" t="s">
        <v>258</v>
      </c>
      <c r="T7231" t="s">
        <v>259</v>
      </c>
      <c r="U7231" t="s">
        <v>443</v>
      </c>
    </row>
    <row r="7232" spans="1:21" x14ac:dyDescent="0.35">
      <c r="A7232" s="2" t="s">
        <v>53</v>
      </c>
      <c r="B7232" s="1" t="s">
        <v>151</v>
      </c>
      <c r="C7232" t="s">
        <v>508</v>
      </c>
      <c r="D7232" s="1" t="s">
        <v>159</v>
      </c>
      <c r="E7232" s="1" t="s">
        <v>25</v>
      </c>
      <c r="F7232" s="1" t="s">
        <v>26</v>
      </c>
      <c r="G7232" s="1" t="s">
        <v>215</v>
      </c>
      <c r="H7232" t="s">
        <v>20</v>
      </c>
      <c r="I7232" s="1" t="s">
        <v>152</v>
      </c>
      <c r="J7232" t="s">
        <v>72</v>
      </c>
      <c r="K7232" s="1" t="s">
        <v>34</v>
      </c>
      <c r="L7232" t="s">
        <v>278</v>
      </c>
      <c r="M7232" t="s">
        <v>39</v>
      </c>
      <c r="N7232">
        <v>1</v>
      </c>
      <c r="O7232" t="s">
        <v>235</v>
      </c>
      <c r="P7232">
        <v>1</v>
      </c>
      <c r="Q7232" t="s">
        <v>464</v>
      </c>
      <c r="R7232" t="s">
        <v>234</v>
      </c>
      <c r="S7232" t="s">
        <v>258</v>
      </c>
      <c r="T7232" t="s">
        <v>259</v>
      </c>
      <c r="U7232" t="s">
        <v>443</v>
      </c>
    </row>
    <row r="7233" spans="1:21" x14ac:dyDescent="0.35">
      <c r="A7233" s="2" t="s">
        <v>53</v>
      </c>
      <c r="B7233" s="1" t="s">
        <v>151</v>
      </c>
      <c r="C7233" t="s">
        <v>508</v>
      </c>
      <c r="D7233" s="1" t="s">
        <v>159</v>
      </c>
      <c r="E7233" s="1" t="s">
        <v>25</v>
      </c>
      <c r="F7233" s="1" t="s">
        <v>26</v>
      </c>
      <c r="G7233" s="1" t="s">
        <v>215</v>
      </c>
      <c r="H7233" t="s">
        <v>27</v>
      </c>
      <c r="I7233" s="1" t="s">
        <v>152</v>
      </c>
      <c r="J7233" t="s">
        <v>72</v>
      </c>
      <c r="K7233" s="1" t="s">
        <v>22</v>
      </c>
      <c r="L7233" t="s">
        <v>363</v>
      </c>
      <c r="M7233" t="s">
        <v>79</v>
      </c>
      <c r="N7233">
        <v>1</v>
      </c>
      <c r="O7233" t="s">
        <v>235</v>
      </c>
      <c r="P7233">
        <v>1</v>
      </c>
      <c r="Q7233" t="s">
        <v>464</v>
      </c>
      <c r="R7233" t="s">
        <v>234</v>
      </c>
      <c r="S7233" t="s">
        <v>258</v>
      </c>
      <c r="T7233" t="s">
        <v>259</v>
      </c>
      <c r="U7233" t="s">
        <v>443</v>
      </c>
    </row>
    <row r="7234" spans="1:21" x14ac:dyDescent="0.35">
      <c r="A7234" s="2" t="s">
        <v>53</v>
      </c>
      <c r="B7234" s="1" t="s">
        <v>151</v>
      </c>
      <c r="C7234" t="s">
        <v>508</v>
      </c>
      <c r="D7234" s="1" t="s">
        <v>159</v>
      </c>
      <c r="E7234" s="1" t="s">
        <v>25</v>
      </c>
      <c r="F7234" s="1" t="s">
        <v>26</v>
      </c>
      <c r="G7234" s="1" t="s">
        <v>215</v>
      </c>
      <c r="H7234" t="s">
        <v>24</v>
      </c>
      <c r="I7234" s="1" t="s">
        <v>152</v>
      </c>
      <c r="J7234" t="s">
        <v>72</v>
      </c>
      <c r="K7234" s="1" t="s">
        <v>18</v>
      </c>
      <c r="L7234" t="s">
        <v>363</v>
      </c>
      <c r="M7234" t="s">
        <v>18</v>
      </c>
      <c r="N7234">
        <v>1</v>
      </c>
      <c r="O7234" t="s">
        <v>235</v>
      </c>
      <c r="P7234">
        <v>1</v>
      </c>
      <c r="Q7234" t="s">
        <v>464</v>
      </c>
      <c r="R7234" t="s">
        <v>234</v>
      </c>
      <c r="S7234" t="s">
        <v>258</v>
      </c>
      <c r="T7234" t="s">
        <v>259</v>
      </c>
      <c r="U7234" t="s">
        <v>443</v>
      </c>
    </row>
    <row r="7235" spans="1:21" x14ac:dyDescent="0.35">
      <c r="A7235" s="2" t="s">
        <v>53</v>
      </c>
      <c r="B7235" s="1" t="s">
        <v>151</v>
      </c>
      <c r="C7235" t="s">
        <v>508</v>
      </c>
      <c r="D7235" s="1" t="s">
        <v>159</v>
      </c>
      <c r="E7235" s="1" t="s">
        <v>25</v>
      </c>
      <c r="F7235" s="1" t="s">
        <v>26</v>
      </c>
      <c r="G7235" s="1" t="s">
        <v>215</v>
      </c>
      <c r="H7235" t="s">
        <v>40</v>
      </c>
      <c r="I7235" s="1" t="s">
        <v>152</v>
      </c>
      <c r="J7235" t="s">
        <v>72</v>
      </c>
      <c r="K7235" s="1" t="s">
        <v>22</v>
      </c>
      <c r="L7235" t="s">
        <v>363</v>
      </c>
      <c r="M7235" t="s">
        <v>79</v>
      </c>
      <c r="N7235">
        <v>1</v>
      </c>
      <c r="O7235" t="s">
        <v>235</v>
      </c>
      <c r="P7235">
        <v>1</v>
      </c>
      <c r="Q7235" t="s">
        <v>464</v>
      </c>
      <c r="R7235" t="s">
        <v>234</v>
      </c>
      <c r="S7235" t="s">
        <v>258</v>
      </c>
      <c r="T7235" t="s">
        <v>259</v>
      </c>
      <c r="U7235" t="s">
        <v>443</v>
      </c>
    </row>
    <row r="7236" spans="1:21" x14ac:dyDescent="0.35">
      <c r="A7236" s="2" t="s">
        <v>53</v>
      </c>
      <c r="B7236" s="1" t="s">
        <v>151</v>
      </c>
      <c r="C7236" t="s">
        <v>508</v>
      </c>
      <c r="D7236" s="1" t="s">
        <v>159</v>
      </c>
      <c r="E7236" s="1" t="s">
        <v>25</v>
      </c>
      <c r="F7236" s="1" t="s">
        <v>26</v>
      </c>
      <c r="G7236" s="1" t="s">
        <v>215</v>
      </c>
      <c r="H7236" t="s">
        <v>74</v>
      </c>
      <c r="I7236" s="1" t="s">
        <v>152</v>
      </c>
      <c r="J7236" t="s">
        <v>72</v>
      </c>
      <c r="K7236" s="1" t="s">
        <v>75</v>
      </c>
      <c r="L7236" t="s">
        <v>363</v>
      </c>
      <c r="M7236" t="s">
        <v>75</v>
      </c>
      <c r="N7236">
        <v>1</v>
      </c>
      <c r="O7236" t="s">
        <v>235</v>
      </c>
      <c r="P7236">
        <v>0</v>
      </c>
      <c r="Q7236" t="s">
        <v>464</v>
      </c>
      <c r="R7236" t="s">
        <v>234</v>
      </c>
      <c r="S7236" t="s">
        <v>258</v>
      </c>
      <c r="T7236" t="s">
        <v>259</v>
      </c>
      <c r="U7236" t="s">
        <v>443</v>
      </c>
    </row>
    <row r="7237" spans="1:21" x14ac:dyDescent="0.35">
      <c r="A7237" s="2" t="s">
        <v>53</v>
      </c>
      <c r="B7237" s="1" t="s">
        <v>151</v>
      </c>
      <c r="C7237" t="s">
        <v>508</v>
      </c>
      <c r="D7237" s="1" t="s">
        <v>159</v>
      </c>
      <c r="E7237" s="1" t="s">
        <v>25</v>
      </c>
      <c r="F7237" s="1" t="s">
        <v>15</v>
      </c>
      <c r="G7237" s="1" t="s">
        <v>215</v>
      </c>
      <c r="H7237" t="s">
        <v>52</v>
      </c>
      <c r="I7237" s="1" t="s">
        <v>152</v>
      </c>
      <c r="J7237" t="s">
        <v>72</v>
      </c>
      <c r="K7237" s="1" t="s">
        <v>18</v>
      </c>
      <c r="L7237" t="s">
        <v>278</v>
      </c>
      <c r="M7237" t="s">
        <v>18</v>
      </c>
      <c r="N7237">
        <v>1</v>
      </c>
      <c r="O7237" t="s">
        <v>235</v>
      </c>
      <c r="P7237">
        <v>0</v>
      </c>
      <c r="Q7237" t="s">
        <v>464</v>
      </c>
      <c r="R7237" t="s">
        <v>234</v>
      </c>
      <c r="S7237" t="s">
        <v>258</v>
      </c>
      <c r="T7237" t="s">
        <v>259</v>
      </c>
      <c r="U7237" t="s">
        <v>443</v>
      </c>
    </row>
    <row r="7238" spans="1:21" x14ac:dyDescent="0.35">
      <c r="A7238" s="2" t="s">
        <v>53</v>
      </c>
      <c r="B7238" s="1" t="s">
        <v>151</v>
      </c>
      <c r="C7238" t="s">
        <v>508</v>
      </c>
      <c r="D7238" s="1" t="s">
        <v>159</v>
      </c>
      <c r="E7238" s="1" t="s">
        <v>25</v>
      </c>
      <c r="F7238" s="1" t="s">
        <v>15</v>
      </c>
      <c r="G7238" s="1" t="s">
        <v>215</v>
      </c>
      <c r="H7238" t="s">
        <v>20</v>
      </c>
      <c r="I7238" s="1" t="s">
        <v>152</v>
      </c>
      <c r="J7238" t="s">
        <v>72</v>
      </c>
      <c r="K7238" s="1" t="s">
        <v>22</v>
      </c>
      <c r="L7238" t="s">
        <v>278</v>
      </c>
      <c r="M7238" t="s">
        <v>22</v>
      </c>
      <c r="N7238">
        <v>1</v>
      </c>
      <c r="O7238" t="s">
        <v>235</v>
      </c>
      <c r="P7238">
        <v>0</v>
      </c>
      <c r="Q7238" t="s">
        <v>464</v>
      </c>
      <c r="R7238" t="s">
        <v>234</v>
      </c>
      <c r="S7238" t="s">
        <v>258</v>
      </c>
      <c r="T7238" t="s">
        <v>259</v>
      </c>
      <c r="U7238" t="s">
        <v>443</v>
      </c>
    </row>
    <row r="7239" spans="1:21" x14ac:dyDescent="0.35">
      <c r="A7239" s="2" t="s">
        <v>53</v>
      </c>
      <c r="B7239" s="1" t="s">
        <v>151</v>
      </c>
      <c r="C7239" t="s">
        <v>508</v>
      </c>
      <c r="D7239" s="1" t="s">
        <v>159</v>
      </c>
      <c r="E7239" s="1" t="s">
        <v>25</v>
      </c>
      <c r="F7239" s="1" t="s">
        <v>15</v>
      </c>
      <c r="G7239" s="1" t="s">
        <v>215</v>
      </c>
      <c r="H7239" t="s">
        <v>36</v>
      </c>
      <c r="I7239" s="1" t="s">
        <v>152</v>
      </c>
      <c r="J7239" t="s">
        <v>72</v>
      </c>
      <c r="K7239" s="1" t="s">
        <v>22</v>
      </c>
      <c r="L7239" t="s">
        <v>363</v>
      </c>
      <c r="M7239" t="s">
        <v>28</v>
      </c>
      <c r="N7239">
        <v>1</v>
      </c>
      <c r="O7239" t="s">
        <v>235</v>
      </c>
      <c r="P7239">
        <v>0</v>
      </c>
      <c r="Q7239" t="s">
        <v>464</v>
      </c>
      <c r="R7239" t="s">
        <v>234</v>
      </c>
      <c r="S7239" t="s">
        <v>258</v>
      </c>
      <c r="T7239" t="s">
        <v>259</v>
      </c>
      <c r="U7239" t="s">
        <v>443</v>
      </c>
    </row>
    <row r="7240" spans="1:21" x14ac:dyDescent="0.35">
      <c r="A7240" s="2" t="s">
        <v>53</v>
      </c>
      <c r="B7240" s="1" t="s">
        <v>151</v>
      </c>
      <c r="C7240" t="s">
        <v>508</v>
      </c>
      <c r="D7240" s="1" t="s">
        <v>159</v>
      </c>
      <c r="E7240" s="1" t="s">
        <v>25</v>
      </c>
      <c r="F7240" s="1" t="s">
        <v>15</v>
      </c>
      <c r="G7240" s="1" t="s">
        <v>215</v>
      </c>
      <c r="H7240" t="s">
        <v>24</v>
      </c>
      <c r="I7240" s="1" t="s">
        <v>152</v>
      </c>
      <c r="J7240" t="s">
        <v>72</v>
      </c>
      <c r="K7240" s="1" t="s">
        <v>18</v>
      </c>
      <c r="L7240" t="s">
        <v>278</v>
      </c>
      <c r="M7240" t="s">
        <v>18</v>
      </c>
      <c r="N7240">
        <v>1</v>
      </c>
      <c r="O7240" t="s">
        <v>235</v>
      </c>
      <c r="P7240">
        <v>0</v>
      </c>
      <c r="Q7240" t="s">
        <v>464</v>
      </c>
      <c r="R7240" t="s">
        <v>234</v>
      </c>
      <c r="S7240" t="s">
        <v>258</v>
      </c>
      <c r="T7240" t="s">
        <v>259</v>
      </c>
      <c r="U7240" t="s">
        <v>443</v>
      </c>
    </row>
    <row r="7241" spans="1:21" x14ac:dyDescent="0.35">
      <c r="A7241" s="2" t="s">
        <v>53</v>
      </c>
      <c r="B7241" s="1" t="s">
        <v>151</v>
      </c>
      <c r="C7241" t="s">
        <v>508</v>
      </c>
      <c r="D7241" s="1" t="s">
        <v>159</v>
      </c>
      <c r="E7241" s="1" t="s">
        <v>25</v>
      </c>
      <c r="F7241" s="1" t="s">
        <v>21</v>
      </c>
      <c r="G7241" s="1" t="s">
        <v>29</v>
      </c>
      <c r="H7241" t="s">
        <v>16</v>
      </c>
      <c r="I7241" s="1" t="s">
        <v>152</v>
      </c>
      <c r="J7241" t="s">
        <v>72</v>
      </c>
      <c r="K7241" s="1" t="s">
        <v>34</v>
      </c>
      <c r="L7241" t="s">
        <v>278</v>
      </c>
      <c r="M7241" t="s">
        <v>37</v>
      </c>
      <c r="N7241">
        <v>1</v>
      </c>
      <c r="O7241" t="s">
        <v>235</v>
      </c>
      <c r="P7241">
        <v>0</v>
      </c>
      <c r="Q7241" t="s">
        <v>464</v>
      </c>
      <c r="R7241" t="s">
        <v>234</v>
      </c>
      <c r="S7241" t="s">
        <v>258</v>
      </c>
      <c r="T7241" t="s">
        <v>259</v>
      </c>
      <c r="U7241" t="s">
        <v>443</v>
      </c>
    </row>
    <row r="7242" spans="1:21" x14ac:dyDescent="0.35">
      <c r="A7242" s="2" t="s">
        <v>53</v>
      </c>
      <c r="B7242" s="1" t="s">
        <v>151</v>
      </c>
      <c r="C7242" t="s">
        <v>508</v>
      </c>
      <c r="D7242" s="1" t="s">
        <v>159</v>
      </c>
      <c r="E7242" s="1" t="s">
        <v>25</v>
      </c>
      <c r="F7242" s="1" t="s">
        <v>21</v>
      </c>
      <c r="G7242" s="1" t="s">
        <v>29</v>
      </c>
      <c r="H7242" t="s">
        <v>27</v>
      </c>
      <c r="I7242" s="1" t="s">
        <v>152</v>
      </c>
      <c r="J7242" t="s">
        <v>72</v>
      </c>
      <c r="K7242" s="1" t="s">
        <v>34</v>
      </c>
      <c r="L7242" t="s">
        <v>278</v>
      </c>
      <c r="M7242" t="s">
        <v>34</v>
      </c>
      <c r="N7242">
        <v>1</v>
      </c>
      <c r="O7242" t="s">
        <v>235</v>
      </c>
      <c r="P7242">
        <v>1</v>
      </c>
      <c r="Q7242" t="s">
        <v>464</v>
      </c>
      <c r="R7242" t="s">
        <v>234</v>
      </c>
      <c r="S7242" t="s">
        <v>258</v>
      </c>
      <c r="T7242" t="s">
        <v>259</v>
      </c>
      <c r="U7242" t="s">
        <v>443</v>
      </c>
    </row>
    <row r="7243" spans="1:21" x14ac:dyDescent="0.35">
      <c r="A7243" s="2" t="s">
        <v>53</v>
      </c>
      <c r="B7243" s="1" t="s">
        <v>151</v>
      </c>
      <c r="C7243" t="s">
        <v>508</v>
      </c>
      <c r="D7243" s="1" t="s">
        <v>159</v>
      </c>
      <c r="E7243" s="1" t="s">
        <v>25</v>
      </c>
      <c r="F7243" s="1" t="s">
        <v>21</v>
      </c>
      <c r="G7243" s="1" t="s">
        <v>29</v>
      </c>
      <c r="H7243" t="s">
        <v>30</v>
      </c>
      <c r="I7243" s="1" t="s">
        <v>152</v>
      </c>
      <c r="J7243" t="s">
        <v>72</v>
      </c>
      <c r="K7243" s="1" t="s">
        <v>34</v>
      </c>
      <c r="L7243" t="s">
        <v>278</v>
      </c>
      <c r="M7243" t="s">
        <v>115</v>
      </c>
      <c r="N7243">
        <v>1</v>
      </c>
      <c r="O7243" t="s">
        <v>235</v>
      </c>
      <c r="P7243">
        <v>1</v>
      </c>
      <c r="Q7243" t="s">
        <v>464</v>
      </c>
      <c r="R7243" t="s">
        <v>234</v>
      </c>
      <c r="S7243" t="s">
        <v>258</v>
      </c>
      <c r="T7243" t="s">
        <v>259</v>
      </c>
      <c r="U7243" t="s">
        <v>443</v>
      </c>
    </row>
    <row r="7244" spans="1:21" x14ac:dyDescent="0.35">
      <c r="A7244" s="2" t="s">
        <v>53</v>
      </c>
      <c r="B7244" s="1" t="s">
        <v>151</v>
      </c>
      <c r="C7244" t="s">
        <v>508</v>
      </c>
      <c r="D7244" s="1" t="s">
        <v>159</v>
      </c>
      <c r="E7244" s="1" t="s">
        <v>25</v>
      </c>
      <c r="F7244" s="1" t="s">
        <v>21</v>
      </c>
      <c r="G7244" s="1" t="s">
        <v>29</v>
      </c>
      <c r="H7244" t="s">
        <v>36</v>
      </c>
      <c r="I7244" s="1" t="s">
        <v>152</v>
      </c>
      <c r="J7244" t="s">
        <v>72</v>
      </c>
      <c r="K7244" s="1" t="s">
        <v>22</v>
      </c>
      <c r="L7244" t="s">
        <v>363</v>
      </c>
      <c r="M7244" t="s">
        <v>97</v>
      </c>
      <c r="N7244">
        <v>1</v>
      </c>
      <c r="O7244" t="s">
        <v>235</v>
      </c>
      <c r="P7244">
        <v>1</v>
      </c>
      <c r="Q7244" t="s">
        <v>464</v>
      </c>
      <c r="R7244" t="s">
        <v>234</v>
      </c>
      <c r="S7244" t="s">
        <v>258</v>
      </c>
      <c r="T7244" t="s">
        <v>259</v>
      </c>
      <c r="U7244" t="s">
        <v>443</v>
      </c>
    </row>
    <row r="7245" spans="1:21" x14ac:dyDescent="0.35">
      <c r="A7245" s="2" t="s">
        <v>53</v>
      </c>
      <c r="B7245" s="1" t="s">
        <v>151</v>
      </c>
      <c r="C7245" t="s">
        <v>508</v>
      </c>
      <c r="D7245" s="1" t="s">
        <v>13</v>
      </c>
      <c r="E7245" s="1" t="s">
        <v>14</v>
      </c>
      <c r="F7245" s="1" t="s">
        <v>21</v>
      </c>
      <c r="G7245" s="1" t="s">
        <v>29</v>
      </c>
      <c r="H7245" t="s">
        <v>24</v>
      </c>
      <c r="I7245" s="1" t="s">
        <v>152</v>
      </c>
      <c r="J7245" t="s">
        <v>72</v>
      </c>
      <c r="K7245" s="1" t="s">
        <v>75</v>
      </c>
      <c r="L7245" t="s">
        <v>363</v>
      </c>
      <c r="M7245" t="s">
        <v>99</v>
      </c>
      <c r="N7245">
        <v>1</v>
      </c>
      <c r="O7245" t="s">
        <v>234</v>
      </c>
      <c r="P7245">
        <v>0</v>
      </c>
      <c r="Q7245" t="s">
        <v>464</v>
      </c>
      <c r="R7245" t="s">
        <v>234</v>
      </c>
      <c r="S7245" t="s">
        <v>258</v>
      </c>
      <c r="T7245" t="s">
        <v>259</v>
      </c>
      <c r="U7245" t="s">
        <v>443</v>
      </c>
    </row>
    <row r="7246" spans="1:21" x14ac:dyDescent="0.35">
      <c r="A7246" s="2" t="s">
        <v>53</v>
      </c>
      <c r="B7246" s="1" t="s">
        <v>151</v>
      </c>
      <c r="C7246" t="s">
        <v>508</v>
      </c>
      <c r="D7246" s="1" t="s">
        <v>13</v>
      </c>
      <c r="E7246" s="1" t="s">
        <v>25</v>
      </c>
      <c r="F7246" s="1" t="s">
        <v>21</v>
      </c>
      <c r="G7246" s="1" t="s">
        <v>29</v>
      </c>
      <c r="H7246" t="s">
        <v>27</v>
      </c>
      <c r="I7246" s="1" t="s">
        <v>152</v>
      </c>
      <c r="J7246" t="s">
        <v>72</v>
      </c>
      <c r="K7246" s="1" t="s">
        <v>34</v>
      </c>
      <c r="L7246" t="s">
        <v>278</v>
      </c>
      <c r="M7246" t="s">
        <v>35</v>
      </c>
      <c r="N7246">
        <v>1</v>
      </c>
      <c r="O7246" t="s">
        <v>234</v>
      </c>
      <c r="P7246">
        <v>1</v>
      </c>
      <c r="Q7246" t="s">
        <v>464</v>
      </c>
      <c r="R7246" t="s">
        <v>234</v>
      </c>
      <c r="S7246" t="s">
        <v>258</v>
      </c>
      <c r="T7246" t="s">
        <v>259</v>
      </c>
      <c r="U7246" t="s">
        <v>443</v>
      </c>
    </row>
    <row r="7247" spans="1:21" x14ac:dyDescent="0.35">
      <c r="A7247" s="2" t="s">
        <v>53</v>
      </c>
      <c r="B7247" s="1" t="s">
        <v>151</v>
      </c>
      <c r="C7247" t="s">
        <v>508</v>
      </c>
      <c r="D7247" s="1" t="s">
        <v>13</v>
      </c>
      <c r="E7247" s="1" t="s">
        <v>25</v>
      </c>
      <c r="F7247" s="1" t="s">
        <v>21</v>
      </c>
      <c r="G7247" s="1" t="s">
        <v>29</v>
      </c>
      <c r="H7247" t="s">
        <v>24</v>
      </c>
      <c r="I7247" s="1" t="s">
        <v>152</v>
      </c>
      <c r="J7247" t="s">
        <v>72</v>
      </c>
      <c r="K7247" s="1" t="s">
        <v>22</v>
      </c>
      <c r="L7247" t="s">
        <v>363</v>
      </c>
      <c r="M7247" t="s">
        <v>113</v>
      </c>
      <c r="N7247">
        <v>1</v>
      </c>
      <c r="O7247" t="s">
        <v>234</v>
      </c>
      <c r="P7247">
        <v>1</v>
      </c>
      <c r="Q7247" t="s">
        <v>464</v>
      </c>
      <c r="R7247" t="s">
        <v>234</v>
      </c>
      <c r="S7247" t="s">
        <v>258</v>
      </c>
      <c r="T7247" t="s">
        <v>259</v>
      </c>
      <c r="U7247" t="s">
        <v>443</v>
      </c>
    </row>
    <row r="7248" spans="1:21" x14ac:dyDescent="0.35">
      <c r="A7248" s="2" t="s">
        <v>53</v>
      </c>
      <c r="B7248" s="1" t="s">
        <v>151</v>
      </c>
      <c r="C7248" t="s">
        <v>511</v>
      </c>
      <c r="D7248" s="1" t="s">
        <v>245</v>
      </c>
      <c r="E7248" s="1" t="s">
        <v>14</v>
      </c>
      <c r="F7248" s="1" t="s">
        <v>26</v>
      </c>
      <c r="G7248" s="1" t="s">
        <v>215</v>
      </c>
      <c r="H7248" t="s">
        <v>52</v>
      </c>
      <c r="I7248" s="1" t="s">
        <v>152</v>
      </c>
      <c r="J7248" t="s">
        <v>72</v>
      </c>
      <c r="K7248" s="1" t="s">
        <v>48</v>
      </c>
      <c r="L7248" t="s">
        <v>278</v>
      </c>
      <c r="M7248" t="s">
        <v>106</v>
      </c>
      <c r="N7248">
        <v>1</v>
      </c>
      <c r="O7248" t="s">
        <v>232</v>
      </c>
      <c r="P7248">
        <v>1</v>
      </c>
      <c r="Q7248" t="s">
        <v>464</v>
      </c>
      <c r="R7248" t="s">
        <v>234</v>
      </c>
      <c r="S7248" t="s">
        <v>258</v>
      </c>
      <c r="T7248" t="s">
        <v>259</v>
      </c>
      <c r="U7248" t="s">
        <v>443</v>
      </c>
    </row>
    <row r="7249" spans="1:21" x14ac:dyDescent="0.35">
      <c r="A7249" s="2" t="s">
        <v>53</v>
      </c>
      <c r="B7249" s="1" t="s">
        <v>151</v>
      </c>
      <c r="C7249" t="s">
        <v>511</v>
      </c>
      <c r="D7249" s="1" t="s">
        <v>245</v>
      </c>
      <c r="E7249" s="1" t="s">
        <v>14</v>
      </c>
      <c r="F7249" s="1" t="s">
        <v>26</v>
      </c>
      <c r="G7249" s="1" t="s">
        <v>215</v>
      </c>
      <c r="H7249" t="s">
        <v>52</v>
      </c>
      <c r="I7249" s="1" t="s">
        <v>152</v>
      </c>
      <c r="J7249" t="s">
        <v>72</v>
      </c>
      <c r="K7249" s="1" t="s">
        <v>48</v>
      </c>
      <c r="L7249" t="s">
        <v>278</v>
      </c>
      <c r="M7249" t="s">
        <v>49</v>
      </c>
      <c r="N7249">
        <v>1</v>
      </c>
      <c r="O7249" t="s">
        <v>232</v>
      </c>
      <c r="P7249">
        <v>1</v>
      </c>
      <c r="Q7249" t="s">
        <v>464</v>
      </c>
      <c r="R7249" t="s">
        <v>234</v>
      </c>
      <c r="S7249" t="s">
        <v>258</v>
      </c>
      <c r="T7249" t="s">
        <v>259</v>
      </c>
      <c r="U7249" t="s">
        <v>443</v>
      </c>
    </row>
    <row r="7250" spans="1:21" x14ac:dyDescent="0.35">
      <c r="A7250" s="2" t="s">
        <v>53</v>
      </c>
      <c r="B7250" s="1" t="s">
        <v>151</v>
      </c>
      <c r="C7250" t="s">
        <v>511</v>
      </c>
      <c r="D7250" s="1" t="s">
        <v>245</v>
      </c>
      <c r="E7250" s="1" t="s">
        <v>14</v>
      </c>
      <c r="F7250" s="1" t="s">
        <v>26</v>
      </c>
      <c r="G7250" s="1" t="s">
        <v>215</v>
      </c>
      <c r="H7250" t="s">
        <v>16</v>
      </c>
      <c r="I7250" s="1" t="s">
        <v>152</v>
      </c>
      <c r="J7250" t="s">
        <v>72</v>
      </c>
      <c r="K7250" s="1" t="s">
        <v>48</v>
      </c>
      <c r="L7250" t="s">
        <v>278</v>
      </c>
      <c r="M7250" t="s">
        <v>106</v>
      </c>
      <c r="N7250">
        <v>1</v>
      </c>
      <c r="O7250" t="s">
        <v>232</v>
      </c>
      <c r="P7250">
        <v>0</v>
      </c>
      <c r="Q7250" t="s">
        <v>464</v>
      </c>
      <c r="R7250" t="s">
        <v>234</v>
      </c>
      <c r="S7250" t="s">
        <v>258</v>
      </c>
      <c r="T7250" t="s">
        <v>259</v>
      </c>
      <c r="U7250" t="s">
        <v>443</v>
      </c>
    </row>
    <row r="7251" spans="1:21" x14ac:dyDescent="0.35">
      <c r="A7251" s="2" t="s">
        <v>53</v>
      </c>
      <c r="B7251" s="1" t="s">
        <v>151</v>
      </c>
      <c r="C7251" t="s">
        <v>511</v>
      </c>
      <c r="D7251" s="1" t="s">
        <v>245</v>
      </c>
      <c r="E7251" s="1" t="s">
        <v>14</v>
      </c>
      <c r="F7251" s="1" t="s">
        <v>26</v>
      </c>
      <c r="G7251" s="1" t="s">
        <v>215</v>
      </c>
      <c r="H7251" t="s">
        <v>16</v>
      </c>
      <c r="I7251" s="1" t="s">
        <v>152</v>
      </c>
      <c r="J7251" t="s">
        <v>72</v>
      </c>
      <c r="K7251" s="1" t="s">
        <v>48</v>
      </c>
      <c r="L7251" t="s">
        <v>278</v>
      </c>
      <c r="M7251" t="s">
        <v>106</v>
      </c>
      <c r="N7251">
        <v>1</v>
      </c>
      <c r="O7251" t="s">
        <v>232</v>
      </c>
      <c r="P7251">
        <v>1</v>
      </c>
      <c r="Q7251" t="s">
        <v>464</v>
      </c>
      <c r="R7251" t="s">
        <v>234</v>
      </c>
      <c r="S7251" t="s">
        <v>258</v>
      </c>
      <c r="T7251" t="s">
        <v>259</v>
      </c>
      <c r="U7251" t="s">
        <v>443</v>
      </c>
    </row>
    <row r="7252" spans="1:21" x14ac:dyDescent="0.35">
      <c r="A7252" s="2" t="s">
        <v>53</v>
      </c>
      <c r="B7252" s="1" t="s">
        <v>151</v>
      </c>
      <c r="C7252" t="s">
        <v>511</v>
      </c>
      <c r="D7252" s="1" t="s">
        <v>245</v>
      </c>
      <c r="E7252" s="1" t="s">
        <v>14</v>
      </c>
      <c r="F7252" s="1" t="s">
        <v>26</v>
      </c>
      <c r="G7252" s="1" t="s">
        <v>215</v>
      </c>
      <c r="H7252" t="s">
        <v>16</v>
      </c>
      <c r="I7252" s="1" t="s">
        <v>152</v>
      </c>
      <c r="J7252" t="s">
        <v>72</v>
      </c>
      <c r="K7252" s="1" t="s">
        <v>48</v>
      </c>
      <c r="L7252" t="s">
        <v>278</v>
      </c>
      <c r="M7252" t="s">
        <v>49</v>
      </c>
      <c r="N7252">
        <v>1</v>
      </c>
      <c r="O7252" t="s">
        <v>232</v>
      </c>
      <c r="P7252">
        <v>0</v>
      </c>
      <c r="Q7252" t="s">
        <v>464</v>
      </c>
      <c r="R7252" t="s">
        <v>234</v>
      </c>
      <c r="S7252" t="s">
        <v>258</v>
      </c>
      <c r="T7252" t="s">
        <v>259</v>
      </c>
      <c r="U7252" t="s">
        <v>443</v>
      </c>
    </row>
    <row r="7253" spans="1:21" x14ac:dyDescent="0.35">
      <c r="A7253" s="2" t="s">
        <v>53</v>
      </c>
      <c r="B7253" s="1" t="s">
        <v>151</v>
      </c>
      <c r="C7253" t="s">
        <v>511</v>
      </c>
      <c r="D7253" s="1" t="s">
        <v>245</v>
      </c>
      <c r="E7253" s="1" t="s">
        <v>14</v>
      </c>
      <c r="F7253" s="1" t="s">
        <v>26</v>
      </c>
      <c r="G7253" s="1" t="s">
        <v>215</v>
      </c>
      <c r="H7253" t="s">
        <v>16</v>
      </c>
      <c r="I7253" s="1" t="s">
        <v>152</v>
      </c>
      <c r="J7253" t="s">
        <v>72</v>
      </c>
      <c r="K7253" s="1" t="s">
        <v>48</v>
      </c>
      <c r="L7253" t="s">
        <v>278</v>
      </c>
      <c r="M7253" t="s">
        <v>49</v>
      </c>
      <c r="N7253">
        <v>3</v>
      </c>
      <c r="O7253" t="s">
        <v>232</v>
      </c>
      <c r="P7253">
        <v>1</v>
      </c>
      <c r="Q7253" t="s">
        <v>464</v>
      </c>
      <c r="R7253" t="s">
        <v>234</v>
      </c>
      <c r="S7253" t="s">
        <v>258</v>
      </c>
      <c r="T7253" t="s">
        <v>259</v>
      </c>
      <c r="U7253" t="s">
        <v>443</v>
      </c>
    </row>
    <row r="7254" spans="1:21" x14ac:dyDescent="0.35">
      <c r="A7254" s="2" t="s">
        <v>53</v>
      </c>
      <c r="B7254" s="1" t="s">
        <v>151</v>
      </c>
      <c r="C7254" t="s">
        <v>511</v>
      </c>
      <c r="D7254" s="1" t="s">
        <v>245</v>
      </c>
      <c r="E7254" s="1" t="s">
        <v>14</v>
      </c>
      <c r="F7254" s="1" t="s">
        <v>26</v>
      </c>
      <c r="G7254" s="1" t="s">
        <v>215</v>
      </c>
      <c r="H7254" t="s">
        <v>16</v>
      </c>
      <c r="I7254" s="1" t="s">
        <v>152</v>
      </c>
      <c r="J7254" t="s">
        <v>72</v>
      </c>
      <c r="K7254" s="1" t="s">
        <v>48</v>
      </c>
      <c r="L7254" t="s">
        <v>278</v>
      </c>
      <c r="M7254" t="s">
        <v>148</v>
      </c>
      <c r="N7254">
        <v>1</v>
      </c>
      <c r="O7254" t="s">
        <v>232</v>
      </c>
      <c r="P7254">
        <v>1</v>
      </c>
      <c r="Q7254" t="s">
        <v>464</v>
      </c>
      <c r="R7254" t="s">
        <v>234</v>
      </c>
      <c r="S7254" t="s">
        <v>258</v>
      </c>
      <c r="T7254" t="s">
        <v>259</v>
      </c>
      <c r="U7254" t="s">
        <v>443</v>
      </c>
    </row>
    <row r="7255" spans="1:21" x14ac:dyDescent="0.35">
      <c r="A7255" s="2" t="s">
        <v>53</v>
      </c>
      <c r="B7255" s="1" t="s">
        <v>151</v>
      </c>
      <c r="C7255" t="s">
        <v>511</v>
      </c>
      <c r="D7255" s="1" t="s">
        <v>245</v>
      </c>
      <c r="E7255" s="1" t="s">
        <v>14</v>
      </c>
      <c r="F7255" s="1" t="s">
        <v>26</v>
      </c>
      <c r="G7255" s="1" t="s">
        <v>215</v>
      </c>
      <c r="H7255" t="s">
        <v>27</v>
      </c>
      <c r="I7255" s="1" t="s">
        <v>152</v>
      </c>
      <c r="J7255" t="s">
        <v>72</v>
      </c>
      <c r="K7255" s="1" t="s">
        <v>48</v>
      </c>
      <c r="L7255" t="s">
        <v>278</v>
      </c>
      <c r="M7255" t="s">
        <v>51</v>
      </c>
      <c r="N7255">
        <v>1</v>
      </c>
      <c r="O7255" t="s">
        <v>232</v>
      </c>
      <c r="P7255">
        <v>0</v>
      </c>
      <c r="Q7255" t="s">
        <v>464</v>
      </c>
      <c r="R7255" t="s">
        <v>234</v>
      </c>
      <c r="S7255" t="s">
        <v>258</v>
      </c>
      <c r="T7255" t="s">
        <v>259</v>
      </c>
      <c r="U7255" t="s">
        <v>443</v>
      </c>
    </row>
    <row r="7256" spans="1:21" x14ac:dyDescent="0.35">
      <c r="A7256" s="2" t="s">
        <v>53</v>
      </c>
      <c r="B7256" s="1" t="s">
        <v>151</v>
      </c>
      <c r="C7256" t="s">
        <v>511</v>
      </c>
      <c r="D7256" s="1" t="s">
        <v>245</v>
      </c>
      <c r="E7256" s="1" t="s">
        <v>14</v>
      </c>
      <c r="F7256" s="1" t="s">
        <v>15</v>
      </c>
      <c r="G7256" s="1" t="s">
        <v>215</v>
      </c>
      <c r="H7256" t="s">
        <v>52</v>
      </c>
      <c r="I7256" s="1" t="s">
        <v>152</v>
      </c>
      <c r="J7256" t="s">
        <v>72</v>
      </c>
      <c r="K7256" s="1" t="s">
        <v>48</v>
      </c>
      <c r="L7256" t="s">
        <v>278</v>
      </c>
      <c r="M7256" t="s">
        <v>51</v>
      </c>
      <c r="N7256">
        <v>1</v>
      </c>
      <c r="O7256" t="s">
        <v>232</v>
      </c>
      <c r="P7256">
        <v>0</v>
      </c>
      <c r="Q7256" t="s">
        <v>464</v>
      </c>
      <c r="R7256" t="s">
        <v>234</v>
      </c>
      <c r="S7256" t="s">
        <v>258</v>
      </c>
      <c r="T7256" t="s">
        <v>259</v>
      </c>
      <c r="U7256" t="s">
        <v>443</v>
      </c>
    </row>
    <row r="7257" spans="1:21" x14ac:dyDescent="0.35">
      <c r="A7257" s="2" t="s">
        <v>53</v>
      </c>
      <c r="B7257" s="1" t="s">
        <v>151</v>
      </c>
      <c r="C7257" t="s">
        <v>511</v>
      </c>
      <c r="D7257" s="1" t="s">
        <v>245</v>
      </c>
      <c r="E7257" s="1" t="s">
        <v>14</v>
      </c>
      <c r="F7257" s="1" t="s">
        <v>15</v>
      </c>
      <c r="G7257" s="1" t="s">
        <v>215</v>
      </c>
      <c r="H7257" t="s">
        <v>52</v>
      </c>
      <c r="I7257" s="1" t="s">
        <v>152</v>
      </c>
      <c r="J7257" t="s">
        <v>72</v>
      </c>
      <c r="K7257" s="1" t="s">
        <v>48</v>
      </c>
      <c r="L7257" t="s">
        <v>278</v>
      </c>
      <c r="M7257" t="s">
        <v>51</v>
      </c>
      <c r="N7257">
        <v>1</v>
      </c>
      <c r="O7257" t="s">
        <v>232</v>
      </c>
      <c r="P7257">
        <v>1</v>
      </c>
      <c r="Q7257" t="s">
        <v>464</v>
      </c>
      <c r="R7257" t="s">
        <v>234</v>
      </c>
      <c r="S7257" t="s">
        <v>258</v>
      </c>
      <c r="T7257" t="s">
        <v>259</v>
      </c>
      <c r="U7257" t="s">
        <v>443</v>
      </c>
    </row>
    <row r="7258" spans="1:21" x14ac:dyDescent="0.35">
      <c r="A7258" s="2" t="s">
        <v>53</v>
      </c>
      <c r="B7258" s="1" t="s">
        <v>151</v>
      </c>
      <c r="C7258" t="s">
        <v>511</v>
      </c>
      <c r="D7258" s="1" t="s">
        <v>245</v>
      </c>
      <c r="E7258" s="1" t="s">
        <v>14</v>
      </c>
      <c r="F7258" s="1" t="s">
        <v>15</v>
      </c>
      <c r="G7258" s="1" t="s">
        <v>215</v>
      </c>
      <c r="H7258" t="s">
        <v>52</v>
      </c>
      <c r="I7258" s="1" t="s">
        <v>152</v>
      </c>
      <c r="J7258" t="s">
        <v>72</v>
      </c>
      <c r="K7258" s="1" t="s">
        <v>48</v>
      </c>
      <c r="L7258" t="s">
        <v>278</v>
      </c>
      <c r="M7258" t="s">
        <v>49</v>
      </c>
      <c r="N7258">
        <v>1</v>
      </c>
      <c r="O7258" t="s">
        <v>232</v>
      </c>
      <c r="P7258">
        <v>0</v>
      </c>
      <c r="Q7258" t="s">
        <v>464</v>
      </c>
      <c r="R7258" t="s">
        <v>234</v>
      </c>
      <c r="S7258" t="s">
        <v>258</v>
      </c>
      <c r="T7258" t="s">
        <v>259</v>
      </c>
      <c r="U7258" t="s">
        <v>443</v>
      </c>
    </row>
    <row r="7259" spans="1:21" x14ac:dyDescent="0.35">
      <c r="A7259" s="2" t="s">
        <v>53</v>
      </c>
      <c r="B7259" s="1" t="s">
        <v>151</v>
      </c>
      <c r="C7259" t="s">
        <v>511</v>
      </c>
      <c r="D7259" s="1" t="s">
        <v>245</v>
      </c>
      <c r="E7259" s="1" t="s">
        <v>14</v>
      </c>
      <c r="F7259" s="1" t="s">
        <v>15</v>
      </c>
      <c r="G7259" s="1" t="s">
        <v>215</v>
      </c>
      <c r="H7259" t="s">
        <v>20</v>
      </c>
      <c r="I7259" s="1" t="s">
        <v>152</v>
      </c>
      <c r="J7259" t="s">
        <v>72</v>
      </c>
      <c r="K7259" s="1" t="s">
        <v>48</v>
      </c>
      <c r="L7259" t="s">
        <v>278</v>
      </c>
      <c r="M7259" t="s">
        <v>51</v>
      </c>
      <c r="N7259">
        <v>1</v>
      </c>
      <c r="O7259" t="s">
        <v>232</v>
      </c>
      <c r="P7259">
        <v>1</v>
      </c>
      <c r="Q7259" t="s">
        <v>464</v>
      </c>
      <c r="R7259" t="s">
        <v>234</v>
      </c>
      <c r="S7259" t="s">
        <v>258</v>
      </c>
      <c r="T7259" t="s">
        <v>259</v>
      </c>
      <c r="U7259" t="s">
        <v>443</v>
      </c>
    </row>
    <row r="7260" spans="1:21" x14ac:dyDescent="0.35">
      <c r="A7260" s="2" t="s">
        <v>53</v>
      </c>
      <c r="B7260" s="1" t="s">
        <v>151</v>
      </c>
      <c r="C7260" t="s">
        <v>511</v>
      </c>
      <c r="D7260" s="1" t="s">
        <v>245</v>
      </c>
      <c r="E7260" s="1" t="s">
        <v>14</v>
      </c>
      <c r="F7260" s="1" t="s">
        <v>15</v>
      </c>
      <c r="G7260" s="1" t="s">
        <v>215</v>
      </c>
      <c r="H7260" t="s">
        <v>27</v>
      </c>
      <c r="I7260" s="1" t="s">
        <v>152</v>
      </c>
      <c r="J7260" t="s">
        <v>72</v>
      </c>
      <c r="K7260" s="1" t="s">
        <v>48</v>
      </c>
      <c r="L7260" t="s">
        <v>363</v>
      </c>
      <c r="M7260" t="s">
        <v>49</v>
      </c>
      <c r="N7260">
        <v>1</v>
      </c>
      <c r="O7260" t="s">
        <v>232</v>
      </c>
      <c r="P7260">
        <v>0</v>
      </c>
      <c r="Q7260" t="s">
        <v>464</v>
      </c>
      <c r="R7260" t="s">
        <v>234</v>
      </c>
      <c r="S7260" t="s">
        <v>258</v>
      </c>
      <c r="T7260" t="s">
        <v>259</v>
      </c>
      <c r="U7260" t="s">
        <v>443</v>
      </c>
    </row>
    <row r="7261" spans="1:21" x14ac:dyDescent="0.35">
      <c r="A7261" s="2" t="s">
        <v>53</v>
      </c>
      <c r="B7261" s="1" t="s">
        <v>151</v>
      </c>
      <c r="C7261" t="s">
        <v>511</v>
      </c>
      <c r="D7261" s="1" t="s">
        <v>245</v>
      </c>
      <c r="E7261" s="1" t="s">
        <v>14</v>
      </c>
      <c r="F7261" s="1" t="s">
        <v>15</v>
      </c>
      <c r="G7261" s="1" t="s">
        <v>215</v>
      </c>
      <c r="H7261" t="s">
        <v>40</v>
      </c>
      <c r="I7261" s="1" t="s">
        <v>152</v>
      </c>
      <c r="J7261" t="s">
        <v>72</v>
      </c>
      <c r="K7261" s="1" t="s">
        <v>48</v>
      </c>
      <c r="L7261" t="s">
        <v>278</v>
      </c>
      <c r="M7261" t="s">
        <v>148</v>
      </c>
      <c r="N7261">
        <v>1</v>
      </c>
      <c r="O7261" t="s">
        <v>232</v>
      </c>
      <c r="P7261">
        <v>0</v>
      </c>
      <c r="Q7261" t="s">
        <v>464</v>
      </c>
      <c r="R7261" t="s">
        <v>234</v>
      </c>
      <c r="S7261" t="s">
        <v>258</v>
      </c>
      <c r="T7261" t="s">
        <v>259</v>
      </c>
      <c r="U7261" t="s">
        <v>443</v>
      </c>
    </row>
    <row r="7262" spans="1:21" x14ac:dyDescent="0.35">
      <c r="A7262" s="2" t="s">
        <v>53</v>
      </c>
      <c r="B7262" s="1" t="s">
        <v>151</v>
      </c>
      <c r="C7262" t="s">
        <v>511</v>
      </c>
      <c r="D7262" s="1" t="s">
        <v>245</v>
      </c>
      <c r="E7262" s="1" t="s">
        <v>25</v>
      </c>
      <c r="F7262" s="1" t="s">
        <v>26</v>
      </c>
      <c r="G7262" s="1" t="s">
        <v>215</v>
      </c>
      <c r="H7262" t="s">
        <v>52</v>
      </c>
      <c r="I7262" s="1" t="s">
        <v>152</v>
      </c>
      <c r="J7262" t="s">
        <v>72</v>
      </c>
      <c r="K7262" s="1" t="s">
        <v>48</v>
      </c>
      <c r="L7262" t="s">
        <v>278</v>
      </c>
      <c r="M7262" t="s">
        <v>49</v>
      </c>
      <c r="N7262">
        <v>2</v>
      </c>
      <c r="O7262" t="s">
        <v>232</v>
      </c>
      <c r="P7262">
        <v>0</v>
      </c>
      <c r="Q7262" t="s">
        <v>464</v>
      </c>
      <c r="R7262" t="s">
        <v>234</v>
      </c>
      <c r="S7262" t="s">
        <v>258</v>
      </c>
      <c r="T7262" t="s">
        <v>259</v>
      </c>
      <c r="U7262" t="s">
        <v>443</v>
      </c>
    </row>
    <row r="7263" spans="1:21" x14ac:dyDescent="0.35">
      <c r="A7263" s="2" t="s">
        <v>53</v>
      </c>
      <c r="B7263" s="1" t="s">
        <v>151</v>
      </c>
      <c r="C7263" t="s">
        <v>511</v>
      </c>
      <c r="D7263" s="1" t="s">
        <v>245</v>
      </c>
      <c r="E7263" s="1" t="s">
        <v>25</v>
      </c>
      <c r="F7263" s="1" t="s">
        <v>26</v>
      </c>
      <c r="G7263" s="1" t="s">
        <v>215</v>
      </c>
      <c r="H7263" t="s">
        <v>16</v>
      </c>
      <c r="I7263" s="1" t="s">
        <v>152</v>
      </c>
      <c r="J7263" t="s">
        <v>72</v>
      </c>
      <c r="K7263" s="1" t="s">
        <v>48</v>
      </c>
      <c r="L7263" t="s">
        <v>278</v>
      </c>
      <c r="M7263" t="s">
        <v>51</v>
      </c>
      <c r="N7263">
        <v>2</v>
      </c>
      <c r="O7263" t="s">
        <v>232</v>
      </c>
      <c r="P7263">
        <v>1</v>
      </c>
      <c r="Q7263" t="s">
        <v>464</v>
      </c>
      <c r="R7263" t="s">
        <v>234</v>
      </c>
      <c r="S7263" t="s">
        <v>258</v>
      </c>
      <c r="T7263" t="s">
        <v>259</v>
      </c>
      <c r="U7263" t="s">
        <v>443</v>
      </c>
    </row>
    <row r="7264" spans="1:21" x14ac:dyDescent="0.35">
      <c r="A7264" s="2" t="s">
        <v>53</v>
      </c>
      <c r="B7264" s="1" t="s">
        <v>151</v>
      </c>
      <c r="C7264" t="s">
        <v>511</v>
      </c>
      <c r="D7264" s="1" t="s">
        <v>245</v>
      </c>
      <c r="E7264" s="1" t="s">
        <v>25</v>
      </c>
      <c r="F7264" s="1" t="s">
        <v>26</v>
      </c>
      <c r="G7264" s="1" t="s">
        <v>215</v>
      </c>
      <c r="H7264" t="s">
        <v>16</v>
      </c>
      <c r="I7264" s="1" t="s">
        <v>152</v>
      </c>
      <c r="J7264" t="s">
        <v>72</v>
      </c>
      <c r="K7264" s="1" t="s">
        <v>48</v>
      </c>
      <c r="L7264" t="s">
        <v>278</v>
      </c>
      <c r="M7264" t="s">
        <v>160</v>
      </c>
      <c r="N7264">
        <v>1</v>
      </c>
      <c r="O7264" t="s">
        <v>232</v>
      </c>
      <c r="P7264">
        <v>1</v>
      </c>
      <c r="Q7264" t="s">
        <v>464</v>
      </c>
      <c r="R7264" t="s">
        <v>234</v>
      </c>
      <c r="S7264" t="s">
        <v>258</v>
      </c>
      <c r="T7264" t="s">
        <v>259</v>
      </c>
      <c r="U7264" t="s">
        <v>443</v>
      </c>
    </row>
    <row r="7265" spans="1:21" x14ac:dyDescent="0.35">
      <c r="A7265" s="2" t="s">
        <v>53</v>
      </c>
      <c r="B7265" s="1" t="s">
        <v>151</v>
      </c>
      <c r="C7265" t="s">
        <v>511</v>
      </c>
      <c r="D7265" s="1" t="s">
        <v>245</v>
      </c>
      <c r="E7265" s="1" t="s">
        <v>25</v>
      </c>
      <c r="F7265" s="1" t="s">
        <v>26</v>
      </c>
      <c r="G7265" s="1" t="s">
        <v>215</v>
      </c>
      <c r="H7265" t="s">
        <v>16</v>
      </c>
      <c r="I7265" s="1" t="s">
        <v>152</v>
      </c>
      <c r="J7265" t="s">
        <v>72</v>
      </c>
      <c r="K7265" s="1" t="s">
        <v>48</v>
      </c>
      <c r="L7265" t="s">
        <v>278</v>
      </c>
      <c r="M7265" t="s">
        <v>106</v>
      </c>
      <c r="N7265">
        <v>2</v>
      </c>
      <c r="O7265" t="s">
        <v>232</v>
      </c>
      <c r="P7265">
        <v>1</v>
      </c>
      <c r="Q7265" t="s">
        <v>464</v>
      </c>
      <c r="R7265" t="s">
        <v>234</v>
      </c>
      <c r="S7265" t="s">
        <v>258</v>
      </c>
      <c r="T7265" t="s">
        <v>259</v>
      </c>
      <c r="U7265" t="s">
        <v>443</v>
      </c>
    </row>
    <row r="7266" spans="1:21" x14ac:dyDescent="0.35">
      <c r="A7266" s="2" t="s">
        <v>53</v>
      </c>
      <c r="B7266" s="1" t="s">
        <v>151</v>
      </c>
      <c r="C7266" t="s">
        <v>511</v>
      </c>
      <c r="D7266" s="1" t="s">
        <v>245</v>
      </c>
      <c r="E7266" s="1" t="s">
        <v>25</v>
      </c>
      <c r="F7266" s="1" t="s">
        <v>26</v>
      </c>
      <c r="G7266" s="1" t="s">
        <v>215</v>
      </c>
      <c r="H7266" t="s">
        <v>16</v>
      </c>
      <c r="I7266" s="1" t="s">
        <v>152</v>
      </c>
      <c r="J7266" t="s">
        <v>72</v>
      </c>
      <c r="K7266" s="1" t="s">
        <v>48</v>
      </c>
      <c r="L7266" t="s">
        <v>278</v>
      </c>
      <c r="M7266" t="s">
        <v>103</v>
      </c>
      <c r="N7266">
        <v>1</v>
      </c>
      <c r="O7266" t="s">
        <v>232</v>
      </c>
      <c r="P7266">
        <v>1</v>
      </c>
      <c r="Q7266" t="s">
        <v>464</v>
      </c>
      <c r="R7266" t="s">
        <v>234</v>
      </c>
      <c r="S7266" t="s">
        <v>258</v>
      </c>
      <c r="T7266" t="s">
        <v>259</v>
      </c>
      <c r="U7266" t="s">
        <v>443</v>
      </c>
    </row>
    <row r="7267" spans="1:21" x14ac:dyDescent="0.35">
      <c r="A7267" s="2" t="s">
        <v>53</v>
      </c>
      <c r="B7267" s="1" t="s">
        <v>151</v>
      </c>
      <c r="C7267" t="s">
        <v>511</v>
      </c>
      <c r="D7267" s="1" t="s">
        <v>245</v>
      </c>
      <c r="E7267" s="1" t="s">
        <v>25</v>
      </c>
      <c r="F7267" s="1" t="s">
        <v>26</v>
      </c>
      <c r="G7267" s="1" t="s">
        <v>215</v>
      </c>
      <c r="H7267" t="s">
        <v>16</v>
      </c>
      <c r="I7267" s="1" t="s">
        <v>152</v>
      </c>
      <c r="J7267" t="s">
        <v>72</v>
      </c>
      <c r="K7267" s="1" t="s">
        <v>48</v>
      </c>
      <c r="L7267" t="s">
        <v>278</v>
      </c>
      <c r="M7267" t="s">
        <v>49</v>
      </c>
      <c r="N7267">
        <v>5</v>
      </c>
      <c r="O7267" t="s">
        <v>232</v>
      </c>
      <c r="P7267">
        <v>0</v>
      </c>
      <c r="Q7267" t="s">
        <v>464</v>
      </c>
      <c r="R7267" t="s">
        <v>234</v>
      </c>
      <c r="S7267" t="s">
        <v>258</v>
      </c>
      <c r="T7267" t="s">
        <v>259</v>
      </c>
      <c r="U7267" t="s">
        <v>443</v>
      </c>
    </row>
    <row r="7268" spans="1:21" x14ac:dyDescent="0.35">
      <c r="A7268" s="2" t="s">
        <v>53</v>
      </c>
      <c r="B7268" s="1" t="s">
        <v>151</v>
      </c>
      <c r="C7268" t="s">
        <v>511</v>
      </c>
      <c r="D7268" s="1" t="s">
        <v>245</v>
      </c>
      <c r="E7268" s="1" t="s">
        <v>25</v>
      </c>
      <c r="F7268" s="1" t="s">
        <v>26</v>
      </c>
      <c r="G7268" s="1" t="s">
        <v>215</v>
      </c>
      <c r="H7268" t="s">
        <v>16</v>
      </c>
      <c r="I7268" s="1" t="s">
        <v>152</v>
      </c>
      <c r="J7268" t="s">
        <v>72</v>
      </c>
      <c r="K7268" s="1" t="s">
        <v>48</v>
      </c>
      <c r="L7268" t="s">
        <v>278</v>
      </c>
      <c r="M7268" t="s">
        <v>49</v>
      </c>
      <c r="N7268">
        <v>1</v>
      </c>
      <c r="O7268" t="s">
        <v>232</v>
      </c>
      <c r="P7268">
        <v>1</v>
      </c>
      <c r="Q7268" t="s">
        <v>464</v>
      </c>
      <c r="R7268" t="s">
        <v>234</v>
      </c>
      <c r="S7268" t="s">
        <v>258</v>
      </c>
      <c r="T7268" t="s">
        <v>259</v>
      </c>
      <c r="U7268" t="s">
        <v>443</v>
      </c>
    </row>
    <row r="7269" spans="1:21" x14ac:dyDescent="0.35">
      <c r="A7269" s="2" t="s">
        <v>53</v>
      </c>
      <c r="B7269" s="1" t="s">
        <v>151</v>
      </c>
      <c r="C7269" t="s">
        <v>511</v>
      </c>
      <c r="D7269" s="1" t="s">
        <v>245</v>
      </c>
      <c r="E7269" s="1" t="s">
        <v>25</v>
      </c>
      <c r="F7269" s="1" t="s">
        <v>26</v>
      </c>
      <c r="G7269" s="1" t="s">
        <v>215</v>
      </c>
      <c r="H7269" t="s">
        <v>16</v>
      </c>
      <c r="I7269" s="1" t="s">
        <v>152</v>
      </c>
      <c r="J7269" t="s">
        <v>72</v>
      </c>
      <c r="K7269" s="1" t="s">
        <v>48</v>
      </c>
      <c r="L7269" t="s">
        <v>278</v>
      </c>
      <c r="M7269" t="s">
        <v>49</v>
      </c>
      <c r="N7269">
        <v>1</v>
      </c>
      <c r="O7269" t="s">
        <v>232</v>
      </c>
      <c r="P7269">
        <v>1</v>
      </c>
      <c r="Q7269" t="s">
        <v>464</v>
      </c>
      <c r="R7269" t="s">
        <v>234</v>
      </c>
      <c r="S7269" t="s">
        <v>271</v>
      </c>
      <c r="T7269" t="s">
        <v>259</v>
      </c>
      <c r="U7269" t="s">
        <v>443</v>
      </c>
    </row>
    <row r="7270" spans="1:21" x14ac:dyDescent="0.35">
      <c r="A7270" s="2" t="s">
        <v>53</v>
      </c>
      <c r="B7270" s="1" t="s">
        <v>151</v>
      </c>
      <c r="C7270" t="s">
        <v>511</v>
      </c>
      <c r="D7270" s="1" t="s">
        <v>245</v>
      </c>
      <c r="E7270" s="1" t="s">
        <v>25</v>
      </c>
      <c r="F7270" s="1" t="s">
        <v>26</v>
      </c>
      <c r="G7270" s="1" t="s">
        <v>215</v>
      </c>
      <c r="H7270" t="s">
        <v>16</v>
      </c>
      <c r="I7270" s="1" t="s">
        <v>152</v>
      </c>
      <c r="J7270" t="s">
        <v>72</v>
      </c>
      <c r="K7270" s="1" t="s">
        <v>48</v>
      </c>
      <c r="L7270" t="s">
        <v>363</v>
      </c>
      <c r="M7270" t="s">
        <v>106</v>
      </c>
      <c r="N7270">
        <v>1</v>
      </c>
      <c r="O7270" t="s">
        <v>232</v>
      </c>
      <c r="P7270">
        <v>1</v>
      </c>
      <c r="Q7270" t="s">
        <v>464</v>
      </c>
      <c r="R7270" t="s">
        <v>234</v>
      </c>
      <c r="S7270" t="s">
        <v>258</v>
      </c>
      <c r="T7270" t="s">
        <v>259</v>
      </c>
      <c r="U7270" t="s">
        <v>443</v>
      </c>
    </row>
    <row r="7271" spans="1:21" x14ac:dyDescent="0.35">
      <c r="A7271" s="2" t="s">
        <v>53</v>
      </c>
      <c r="B7271" s="1" t="s">
        <v>151</v>
      </c>
      <c r="C7271" t="s">
        <v>511</v>
      </c>
      <c r="D7271" s="1" t="s">
        <v>245</v>
      </c>
      <c r="E7271" s="1" t="s">
        <v>25</v>
      </c>
      <c r="F7271" s="1" t="s">
        <v>26</v>
      </c>
      <c r="G7271" s="1" t="s">
        <v>215</v>
      </c>
      <c r="H7271" t="s">
        <v>20</v>
      </c>
      <c r="I7271" s="1" t="s">
        <v>152</v>
      </c>
      <c r="J7271" t="s">
        <v>72</v>
      </c>
      <c r="K7271" s="1" t="s">
        <v>48</v>
      </c>
      <c r="L7271" t="s">
        <v>278</v>
      </c>
      <c r="M7271" t="s">
        <v>106</v>
      </c>
      <c r="N7271">
        <v>1</v>
      </c>
      <c r="O7271" t="s">
        <v>232</v>
      </c>
      <c r="P7271">
        <v>1</v>
      </c>
      <c r="Q7271" t="s">
        <v>464</v>
      </c>
      <c r="R7271" t="s">
        <v>234</v>
      </c>
      <c r="S7271" t="s">
        <v>258</v>
      </c>
      <c r="T7271" t="s">
        <v>259</v>
      </c>
      <c r="U7271" t="s">
        <v>443</v>
      </c>
    </row>
    <row r="7272" spans="1:21" x14ac:dyDescent="0.35">
      <c r="A7272" s="2" t="s">
        <v>53</v>
      </c>
      <c r="B7272" s="1" t="s">
        <v>151</v>
      </c>
      <c r="C7272" t="s">
        <v>511</v>
      </c>
      <c r="D7272" s="1" t="s">
        <v>245</v>
      </c>
      <c r="E7272" s="1" t="s">
        <v>25</v>
      </c>
      <c r="F7272" s="1" t="s">
        <v>26</v>
      </c>
      <c r="G7272" s="1" t="s">
        <v>215</v>
      </c>
      <c r="H7272" t="s">
        <v>20</v>
      </c>
      <c r="I7272" s="1" t="s">
        <v>152</v>
      </c>
      <c r="J7272" t="s">
        <v>72</v>
      </c>
      <c r="K7272" s="1" t="s">
        <v>48</v>
      </c>
      <c r="L7272" t="s">
        <v>278</v>
      </c>
      <c r="M7272" t="s">
        <v>49</v>
      </c>
      <c r="N7272">
        <v>1</v>
      </c>
      <c r="O7272" t="s">
        <v>232</v>
      </c>
      <c r="P7272">
        <v>1</v>
      </c>
      <c r="Q7272" t="s">
        <v>464</v>
      </c>
      <c r="R7272" t="s">
        <v>234</v>
      </c>
      <c r="S7272" t="s">
        <v>258</v>
      </c>
      <c r="T7272" t="s">
        <v>259</v>
      </c>
      <c r="U7272" t="s">
        <v>443</v>
      </c>
    </row>
    <row r="7273" spans="1:21" x14ac:dyDescent="0.35">
      <c r="A7273" s="2" t="s">
        <v>53</v>
      </c>
      <c r="B7273" s="1" t="s">
        <v>151</v>
      </c>
      <c r="C7273" t="s">
        <v>511</v>
      </c>
      <c r="D7273" s="1" t="s">
        <v>245</v>
      </c>
      <c r="E7273" s="1" t="s">
        <v>25</v>
      </c>
      <c r="F7273" s="1" t="s">
        <v>26</v>
      </c>
      <c r="G7273" s="1" t="s">
        <v>215</v>
      </c>
      <c r="H7273" t="s">
        <v>20</v>
      </c>
      <c r="I7273" s="1" t="s">
        <v>152</v>
      </c>
      <c r="J7273" t="s">
        <v>72</v>
      </c>
      <c r="K7273" s="1" t="s">
        <v>48</v>
      </c>
      <c r="L7273" t="s">
        <v>363</v>
      </c>
      <c r="M7273" t="s">
        <v>51</v>
      </c>
      <c r="N7273">
        <v>1</v>
      </c>
      <c r="O7273" t="s">
        <v>232</v>
      </c>
      <c r="P7273">
        <v>1</v>
      </c>
      <c r="Q7273" t="s">
        <v>464</v>
      </c>
      <c r="R7273" t="s">
        <v>234</v>
      </c>
      <c r="S7273" t="s">
        <v>258</v>
      </c>
      <c r="T7273" t="s">
        <v>259</v>
      </c>
      <c r="U7273" t="s">
        <v>443</v>
      </c>
    </row>
    <row r="7274" spans="1:21" x14ac:dyDescent="0.35">
      <c r="A7274" s="2" t="s">
        <v>53</v>
      </c>
      <c r="B7274" s="1" t="s">
        <v>151</v>
      </c>
      <c r="C7274" t="s">
        <v>511</v>
      </c>
      <c r="D7274" s="1" t="s">
        <v>245</v>
      </c>
      <c r="E7274" s="1" t="s">
        <v>25</v>
      </c>
      <c r="F7274" s="1" t="s">
        <v>26</v>
      </c>
      <c r="G7274" s="1" t="s">
        <v>215</v>
      </c>
      <c r="H7274" t="s">
        <v>30</v>
      </c>
      <c r="I7274" s="1" t="s">
        <v>152</v>
      </c>
      <c r="J7274" t="s">
        <v>72</v>
      </c>
      <c r="K7274" s="1" t="s">
        <v>48</v>
      </c>
      <c r="L7274" t="s">
        <v>278</v>
      </c>
      <c r="M7274" t="s">
        <v>51</v>
      </c>
      <c r="N7274">
        <v>1</v>
      </c>
      <c r="O7274" t="s">
        <v>232</v>
      </c>
      <c r="P7274">
        <v>1</v>
      </c>
      <c r="Q7274" t="s">
        <v>464</v>
      </c>
      <c r="R7274" t="s">
        <v>234</v>
      </c>
      <c r="S7274" t="s">
        <v>271</v>
      </c>
      <c r="T7274" t="s">
        <v>259</v>
      </c>
      <c r="U7274" t="s">
        <v>443</v>
      </c>
    </row>
    <row r="7275" spans="1:21" x14ac:dyDescent="0.35">
      <c r="A7275" s="2" t="s">
        <v>53</v>
      </c>
      <c r="B7275" s="1" t="s">
        <v>151</v>
      </c>
      <c r="C7275" t="s">
        <v>511</v>
      </c>
      <c r="D7275" s="1" t="s">
        <v>245</v>
      </c>
      <c r="E7275" s="1" t="s">
        <v>25</v>
      </c>
      <c r="F7275" s="1" t="s">
        <v>26</v>
      </c>
      <c r="G7275" s="1" t="s">
        <v>215</v>
      </c>
      <c r="H7275" t="s">
        <v>36</v>
      </c>
      <c r="I7275" s="1" t="s">
        <v>152</v>
      </c>
      <c r="J7275" t="s">
        <v>72</v>
      </c>
      <c r="K7275" s="1" t="s">
        <v>48</v>
      </c>
      <c r="L7275" t="s">
        <v>278</v>
      </c>
      <c r="M7275" t="s">
        <v>49</v>
      </c>
      <c r="N7275">
        <v>1</v>
      </c>
      <c r="O7275" t="s">
        <v>232</v>
      </c>
      <c r="P7275">
        <v>1</v>
      </c>
      <c r="Q7275" t="s">
        <v>464</v>
      </c>
      <c r="R7275" t="s">
        <v>234</v>
      </c>
      <c r="S7275" t="s">
        <v>258</v>
      </c>
      <c r="T7275" t="s">
        <v>259</v>
      </c>
      <c r="U7275" t="s">
        <v>443</v>
      </c>
    </row>
    <row r="7276" spans="1:21" x14ac:dyDescent="0.35">
      <c r="A7276" s="2" t="s">
        <v>53</v>
      </c>
      <c r="B7276" s="1" t="s">
        <v>151</v>
      </c>
      <c r="C7276" t="s">
        <v>511</v>
      </c>
      <c r="D7276" s="1" t="s">
        <v>245</v>
      </c>
      <c r="E7276" s="1" t="s">
        <v>25</v>
      </c>
      <c r="F7276" s="1" t="s">
        <v>26</v>
      </c>
      <c r="G7276" s="1" t="s">
        <v>215</v>
      </c>
      <c r="H7276" t="s">
        <v>24</v>
      </c>
      <c r="I7276" s="1" t="s">
        <v>152</v>
      </c>
      <c r="J7276" t="s">
        <v>72</v>
      </c>
      <c r="K7276" s="1" t="s">
        <v>48</v>
      </c>
      <c r="L7276" t="s">
        <v>278</v>
      </c>
      <c r="M7276" t="s">
        <v>51</v>
      </c>
      <c r="N7276">
        <v>1</v>
      </c>
      <c r="O7276" t="s">
        <v>232</v>
      </c>
      <c r="P7276">
        <v>1</v>
      </c>
      <c r="Q7276" t="s">
        <v>464</v>
      </c>
      <c r="R7276" t="s">
        <v>234</v>
      </c>
      <c r="S7276" t="s">
        <v>258</v>
      </c>
      <c r="T7276" t="s">
        <v>259</v>
      </c>
      <c r="U7276" t="s">
        <v>443</v>
      </c>
    </row>
    <row r="7277" spans="1:21" x14ac:dyDescent="0.35">
      <c r="A7277" s="2" t="s">
        <v>53</v>
      </c>
      <c r="B7277" s="1" t="s">
        <v>151</v>
      </c>
      <c r="C7277" t="s">
        <v>511</v>
      </c>
      <c r="D7277" s="1" t="s">
        <v>245</v>
      </c>
      <c r="E7277" s="1" t="s">
        <v>25</v>
      </c>
      <c r="F7277" s="1" t="s">
        <v>15</v>
      </c>
      <c r="G7277" s="1" t="s">
        <v>215</v>
      </c>
      <c r="H7277" t="s">
        <v>16</v>
      </c>
      <c r="I7277" s="1" t="s">
        <v>152</v>
      </c>
      <c r="J7277" t="s">
        <v>72</v>
      </c>
      <c r="K7277" s="1" t="s">
        <v>48</v>
      </c>
      <c r="L7277" t="s">
        <v>278</v>
      </c>
      <c r="M7277" t="s">
        <v>51</v>
      </c>
      <c r="N7277">
        <v>1</v>
      </c>
      <c r="O7277" t="s">
        <v>232</v>
      </c>
      <c r="P7277">
        <v>1</v>
      </c>
      <c r="Q7277" t="s">
        <v>464</v>
      </c>
      <c r="R7277" t="s">
        <v>234</v>
      </c>
      <c r="S7277" t="s">
        <v>258</v>
      </c>
      <c r="T7277" t="s">
        <v>259</v>
      </c>
      <c r="U7277" t="s">
        <v>443</v>
      </c>
    </row>
    <row r="7278" spans="1:21" x14ac:dyDescent="0.35">
      <c r="A7278" s="2" t="s">
        <v>53</v>
      </c>
      <c r="B7278" s="1" t="s">
        <v>151</v>
      </c>
      <c r="C7278" t="s">
        <v>511</v>
      </c>
      <c r="D7278" s="1" t="s">
        <v>245</v>
      </c>
      <c r="E7278" s="1" t="s">
        <v>25</v>
      </c>
      <c r="F7278" s="1" t="s">
        <v>15</v>
      </c>
      <c r="G7278" s="1" t="s">
        <v>215</v>
      </c>
      <c r="H7278" t="s">
        <v>20</v>
      </c>
      <c r="I7278" s="1" t="s">
        <v>152</v>
      </c>
      <c r="J7278" t="s">
        <v>72</v>
      </c>
      <c r="K7278" s="1" t="s">
        <v>48</v>
      </c>
      <c r="L7278" t="s">
        <v>278</v>
      </c>
      <c r="M7278" t="s">
        <v>51</v>
      </c>
      <c r="N7278">
        <v>1</v>
      </c>
      <c r="O7278" t="s">
        <v>232</v>
      </c>
      <c r="P7278">
        <v>0</v>
      </c>
      <c r="Q7278" t="s">
        <v>464</v>
      </c>
      <c r="R7278" t="s">
        <v>234</v>
      </c>
      <c r="S7278" t="s">
        <v>258</v>
      </c>
      <c r="T7278" t="s">
        <v>259</v>
      </c>
      <c r="U7278" t="s">
        <v>443</v>
      </c>
    </row>
    <row r="7279" spans="1:21" x14ac:dyDescent="0.35">
      <c r="A7279" s="2" t="s">
        <v>53</v>
      </c>
      <c r="B7279" s="1" t="s">
        <v>151</v>
      </c>
      <c r="C7279" t="s">
        <v>511</v>
      </c>
      <c r="D7279" s="1" t="s">
        <v>245</v>
      </c>
      <c r="E7279" s="1" t="s">
        <v>25</v>
      </c>
      <c r="F7279" s="1" t="s">
        <v>15</v>
      </c>
      <c r="G7279" s="1" t="s">
        <v>215</v>
      </c>
      <c r="H7279" t="s">
        <v>20</v>
      </c>
      <c r="I7279" s="1" t="s">
        <v>152</v>
      </c>
      <c r="J7279" t="s">
        <v>72</v>
      </c>
      <c r="K7279" s="1" t="s">
        <v>48</v>
      </c>
      <c r="L7279" t="s">
        <v>278</v>
      </c>
      <c r="M7279" t="s">
        <v>51</v>
      </c>
      <c r="N7279">
        <v>1</v>
      </c>
      <c r="O7279" t="s">
        <v>232</v>
      </c>
      <c r="P7279">
        <v>1</v>
      </c>
      <c r="Q7279" t="s">
        <v>464</v>
      </c>
      <c r="R7279" t="s">
        <v>234</v>
      </c>
      <c r="S7279" t="s">
        <v>258</v>
      </c>
      <c r="T7279" t="s">
        <v>259</v>
      </c>
      <c r="U7279" t="s">
        <v>443</v>
      </c>
    </row>
    <row r="7280" spans="1:21" x14ac:dyDescent="0.35">
      <c r="A7280" s="2" t="s">
        <v>53</v>
      </c>
      <c r="B7280" s="1" t="s">
        <v>151</v>
      </c>
      <c r="C7280" t="s">
        <v>511</v>
      </c>
      <c r="D7280" s="1" t="s">
        <v>245</v>
      </c>
      <c r="E7280" s="1" t="s">
        <v>25</v>
      </c>
      <c r="F7280" s="1" t="s">
        <v>15</v>
      </c>
      <c r="G7280" s="1" t="s">
        <v>215</v>
      </c>
      <c r="H7280" t="s">
        <v>20</v>
      </c>
      <c r="I7280" s="1" t="s">
        <v>152</v>
      </c>
      <c r="J7280" t="s">
        <v>72</v>
      </c>
      <c r="K7280" s="1" t="s">
        <v>48</v>
      </c>
      <c r="L7280" t="s">
        <v>363</v>
      </c>
      <c r="M7280" t="s">
        <v>51</v>
      </c>
      <c r="N7280">
        <v>1</v>
      </c>
      <c r="O7280" t="s">
        <v>232</v>
      </c>
      <c r="P7280">
        <v>1</v>
      </c>
      <c r="Q7280" t="s">
        <v>464</v>
      </c>
      <c r="R7280" t="s">
        <v>234</v>
      </c>
      <c r="S7280" t="s">
        <v>258</v>
      </c>
      <c r="T7280" t="s">
        <v>259</v>
      </c>
      <c r="U7280" t="s">
        <v>443</v>
      </c>
    </row>
    <row r="7281" spans="1:21" x14ac:dyDescent="0.35">
      <c r="A7281" s="2" t="s">
        <v>53</v>
      </c>
      <c r="B7281" s="1" t="s">
        <v>151</v>
      </c>
      <c r="C7281" t="s">
        <v>511</v>
      </c>
      <c r="D7281" s="1" t="s">
        <v>245</v>
      </c>
      <c r="E7281" s="1" t="s">
        <v>25</v>
      </c>
      <c r="F7281" s="1" t="s">
        <v>15</v>
      </c>
      <c r="G7281" s="1" t="s">
        <v>215</v>
      </c>
      <c r="H7281" t="s">
        <v>30</v>
      </c>
      <c r="I7281" s="1" t="s">
        <v>152</v>
      </c>
      <c r="J7281" t="s">
        <v>72</v>
      </c>
      <c r="K7281" s="1" t="s">
        <v>48</v>
      </c>
      <c r="L7281" t="s">
        <v>363</v>
      </c>
      <c r="M7281" t="s">
        <v>49</v>
      </c>
      <c r="N7281">
        <v>1</v>
      </c>
      <c r="O7281" t="s">
        <v>232</v>
      </c>
      <c r="P7281">
        <v>1</v>
      </c>
      <c r="Q7281" t="s">
        <v>464</v>
      </c>
      <c r="R7281" t="s">
        <v>234</v>
      </c>
      <c r="S7281" t="s">
        <v>271</v>
      </c>
      <c r="T7281" t="s">
        <v>259</v>
      </c>
      <c r="U7281" t="s">
        <v>444</v>
      </c>
    </row>
    <row r="7282" spans="1:21" x14ac:dyDescent="0.35">
      <c r="A7282" s="2" t="s">
        <v>53</v>
      </c>
      <c r="B7282" s="1" t="s">
        <v>151</v>
      </c>
      <c r="C7282" t="s">
        <v>511</v>
      </c>
      <c r="D7282" s="1" t="s">
        <v>245</v>
      </c>
      <c r="E7282" s="1" t="s">
        <v>25</v>
      </c>
      <c r="F7282" s="1" t="s">
        <v>29</v>
      </c>
      <c r="G7282" s="1" t="s">
        <v>29</v>
      </c>
      <c r="H7282" t="s">
        <v>20</v>
      </c>
      <c r="I7282" s="1" t="s">
        <v>152</v>
      </c>
      <c r="J7282" t="s">
        <v>72</v>
      </c>
      <c r="K7282" s="1" t="s">
        <v>48</v>
      </c>
      <c r="L7282" t="s">
        <v>278</v>
      </c>
      <c r="M7282" t="s">
        <v>51</v>
      </c>
      <c r="N7282">
        <v>1</v>
      </c>
      <c r="O7282" t="s">
        <v>232</v>
      </c>
      <c r="P7282">
        <v>1</v>
      </c>
      <c r="Q7282" t="s">
        <v>464</v>
      </c>
      <c r="R7282" t="s">
        <v>234</v>
      </c>
      <c r="S7282" t="s">
        <v>258</v>
      </c>
      <c r="T7282" t="s">
        <v>259</v>
      </c>
      <c r="U7282" t="s">
        <v>443</v>
      </c>
    </row>
    <row r="7283" spans="1:21" x14ac:dyDescent="0.35">
      <c r="A7283" s="2" t="s">
        <v>53</v>
      </c>
      <c r="B7283" s="1" t="s">
        <v>151</v>
      </c>
      <c r="C7283" t="s">
        <v>511</v>
      </c>
      <c r="D7283" s="1" t="s">
        <v>245</v>
      </c>
      <c r="E7283" s="1" t="s">
        <v>25</v>
      </c>
      <c r="F7283" s="1" t="s">
        <v>29</v>
      </c>
      <c r="G7283" s="1" t="s">
        <v>29</v>
      </c>
      <c r="H7283" t="s">
        <v>20</v>
      </c>
      <c r="I7283" s="1" t="s">
        <v>152</v>
      </c>
      <c r="J7283" t="s">
        <v>72</v>
      </c>
      <c r="K7283" s="1" t="s">
        <v>48</v>
      </c>
      <c r="L7283" t="s">
        <v>278</v>
      </c>
      <c r="M7283" t="s">
        <v>49</v>
      </c>
      <c r="N7283">
        <v>1</v>
      </c>
      <c r="O7283" t="s">
        <v>232</v>
      </c>
      <c r="P7283">
        <v>1</v>
      </c>
      <c r="Q7283" t="s">
        <v>464</v>
      </c>
      <c r="R7283" t="s">
        <v>234</v>
      </c>
      <c r="S7283" t="s">
        <v>258</v>
      </c>
      <c r="T7283" t="s">
        <v>259</v>
      </c>
      <c r="U7283" t="s">
        <v>443</v>
      </c>
    </row>
    <row r="7284" spans="1:21" x14ac:dyDescent="0.35">
      <c r="A7284" s="2" t="s">
        <v>53</v>
      </c>
      <c r="B7284" s="1" t="s">
        <v>151</v>
      </c>
      <c r="C7284" t="s">
        <v>511</v>
      </c>
      <c r="D7284" s="1" t="s">
        <v>245</v>
      </c>
      <c r="E7284" s="1" t="s">
        <v>25</v>
      </c>
      <c r="F7284" s="1" t="s">
        <v>21</v>
      </c>
      <c r="G7284" s="1" t="s">
        <v>29</v>
      </c>
      <c r="H7284" t="s">
        <v>20</v>
      </c>
      <c r="I7284" s="1" t="s">
        <v>152</v>
      </c>
      <c r="J7284" t="s">
        <v>72</v>
      </c>
      <c r="K7284" s="1" t="s">
        <v>34</v>
      </c>
      <c r="L7284" t="s">
        <v>363</v>
      </c>
      <c r="M7284" t="s">
        <v>37</v>
      </c>
      <c r="N7284">
        <v>1</v>
      </c>
      <c r="O7284" t="s">
        <v>234</v>
      </c>
      <c r="P7284">
        <v>1</v>
      </c>
      <c r="Q7284" t="s">
        <v>464</v>
      </c>
      <c r="R7284" t="s">
        <v>234</v>
      </c>
      <c r="S7284" t="s">
        <v>258</v>
      </c>
      <c r="T7284" t="s">
        <v>259</v>
      </c>
      <c r="U7284" t="s">
        <v>443</v>
      </c>
    </row>
    <row r="7285" spans="1:21" x14ac:dyDescent="0.35">
      <c r="A7285" s="2" t="s">
        <v>53</v>
      </c>
      <c r="B7285" s="1" t="s">
        <v>151</v>
      </c>
      <c r="C7285" t="s">
        <v>511</v>
      </c>
      <c r="D7285" s="1" t="s">
        <v>104</v>
      </c>
      <c r="E7285" s="1" t="s">
        <v>14</v>
      </c>
      <c r="F7285" s="1" t="s">
        <v>33</v>
      </c>
      <c r="G7285" s="1" t="s">
        <v>214</v>
      </c>
      <c r="H7285" t="s">
        <v>24</v>
      </c>
      <c r="I7285" s="1" t="s">
        <v>152</v>
      </c>
      <c r="J7285" t="s">
        <v>72</v>
      </c>
      <c r="K7285" s="1" t="s">
        <v>48</v>
      </c>
      <c r="L7285" t="s">
        <v>278</v>
      </c>
      <c r="M7285" t="s">
        <v>49</v>
      </c>
      <c r="N7285">
        <v>1</v>
      </c>
      <c r="O7285" t="s">
        <v>235</v>
      </c>
      <c r="P7285">
        <v>0</v>
      </c>
      <c r="Q7285" t="s">
        <v>464</v>
      </c>
      <c r="R7285" t="s">
        <v>234</v>
      </c>
      <c r="S7285" t="s">
        <v>258</v>
      </c>
      <c r="T7285" t="s">
        <v>259</v>
      </c>
      <c r="U7285" t="s">
        <v>443</v>
      </c>
    </row>
    <row r="7286" spans="1:21" x14ac:dyDescent="0.35">
      <c r="A7286" s="2" t="s">
        <v>53</v>
      </c>
      <c r="B7286" s="1" t="s">
        <v>151</v>
      </c>
      <c r="C7286" t="s">
        <v>511</v>
      </c>
      <c r="D7286" s="1" t="s">
        <v>104</v>
      </c>
      <c r="E7286" s="1" t="s">
        <v>14</v>
      </c>
      <c r="F7286" s="1" t="s">
        <v>33</v>
      </c>
      <c r="G7286" s="1" t="s">
        <v>214</v>
      </c>
      <c r="H7286" t="s">
        <v>74</v>
      </c>
      <c r="I7286" s="1" t="s">
        <v>152</v>
      </c>
      <c r="J7286" t="s">
        <v>72</v>
      </c>
      <c r="K7286" s="1" t="s">
        <v>34</v>
      </c>
      <c r="L7286" t="s">
        <v>278</v>
      </c>
      <c r="M7286" t="s">
        <v>39</v>
      </c>
      <c r="N7286">
        <v>1</v>
      </c>
      <c r="O7286" t="s">
        <v>235</v>
      </c>
      <c r="P7286">
        <v>1</v>
      </c>
      <c r="Q7286" t="s">
        <v>464</v>
      </c>
      <c r="R7286" t="s">
        <v>234</v>
      </c>
      <c r="S7286" t="s">
        <v>258</v>
      </c>
      <c r="T7286" t="s">
        <v>259</v>
      </c>
      <c r="U7286" t="s">
        <v>444</v>
      </c>
    </row>
    <row r="7287" spans="1:21" x14ac:dyDescent="0.35">
      <c r="A7287" s="2" t="s">
        <v>53</v>
      </c>
      <c r="B7287" s="1" t="s">
        <v>151</v>
      </c>
      <c r="C7287" t="s">
        <v>511</v>
      </c>
      <c r="D7287" s="1" t="s">
        <v>104</v>
      </c>
      <c r="E7287" s="1" t="s">
        <v>14</v>
      </c>
      <c r="F7287" s="1" t="s">
        <v>26</v>
      </c>
      <c r="G7287" s="1" t="s">
        <v>215</v>
      </c>
      <c r="H7287" t="s">
        <v>16</v>
      </c>
      <c r="I7287" s="1" t="s">
        <v>383</v>
      </c>
      <c r="J7287" t="s">
        <v>350</v>
      </c>
      <c r="K7287" s="1" t="s">
        <v>48</v>
      </c>
      <c r="L7287" t="s">
        <v>278</v>
      </c>
      <c r="M7287" t="s">
        <v>123</v>
      </c>
      <c r="N7287">
        <v>1</v>
      </c>
      <c r="O7287" t="s">
        <v>232</v>
      </c>
      <c r="P7287">
        <v>1</v>
      </c>
      <c r="Q7287">
        <v>1</v>
      </c>
      <c r="R7287" t="s">
        <v>234</v>
      </c>
      <c r="S7287" t="s">
        <v>258</v>
      </c>
      <c r="T7287" t="s">
        <v>259</v>
      </c>
      <c r="U7287" t="s">
        <v>443</v>
      </c>
    </row>
    <row r="7288" spans="1:21" x14ac:dyDescent="0.35">
      <c r="A7288" s="2" t="s">
        <v>53</v>
      </c>
      <c r="B7288" s="1" t="s">
        <v>151</v>
      </c>
      <c r="C7288" t="s">
        <v>511</v>
      </c>
      <c r="D7288" s="1" t="s">
        <v>104</v>
      </c>
      <c r="E7288" s="1" t="s">
        <v>14</v>
      </c>
      <c r="F7288" s="1" t="s">
        <v>26</v>
      </c>
      <c r="G7288" s="1" t="s">
        <v>215</v>
      </c>
      <c r="H7288" t="s">
        <v>16</v>
      </c>
      <c r="I7288" s="1" t="s">
        <v>383</v>
      </c>
      <c r="J7288" t="s">
        <v>350</v>
      </c>
      <c r="K7288" s="1" t="s">
        <v>48</v>
      </c>
      <c r="L7288" t="s">
        <v>278</v>
      </c>
      <c r="M7288" t="s">
        <v>106</v>
      </c>
      <c r="N7288">
        <v>2</v>
      </c>
      <c r="O7288" t="s">
        <v>232</v>
      </c>
      <c r="P7288">
        <v>1</v>
      </c>
      <c r="Q7288">
        <v>1</v>
      </c>
      <c r="R7288" t="s">
        <v>234</v>
      </c>
      <c r="S7288" t="s">
        <v>258</v>
      </c>
      <c r="T7288" t="s">
        <v>259</v>
      </c>
      <c r="U7288" t="s">
        <v>443</v>
      </c>
    </row>
    <row r="7289" spans="1:21" x14ac:dyDescent="0.35">
      <c r="A7289" s="2" t="s">
        <v>53</v>
      </c>
      <c r="B7289" s="1" t="s">
        <v>151</v>
      </c>
      <c r="C7289" t="s">
        <v>511</v>
      </c>
      <c r="D7289" s="1" t="s">
        <v>104</v>
      </c>
      <c r="E7289" s="1" t="s">
        <v>14</v>
      </c>
      <c r="F7289" s="1" t="s">
        <v>26</v>
      </c>
      <c r="G7289" s="1" t="s">
        <v>215</v>
      </c>
      <c r="H7289" t="s">
        <v>16</v>
      </c>
      <c r="I7289" s="1" t="s">
        <v>383</v>
      </c>
      <c r="J7289" t="s">
        <v>350</v>
      </c>
      <c r="K7289" s="1" t="s">
        <v>48</v>
      </c>
      <c r="L7289" t="s">
        <v>278</v>
      </c>
      <c r="M7289" t="s">
        <v>49</v>
      </c>
      <c r="N7289">
        <v>1</v>
      </c>
      <c r="O7289" t="s">
        <v>232</v>
      </c>
      <c r="P7289">
        <v>1</v>
      </c>
      <c r="Q7289">
        <v>1</v>
      </c>
      <c r="R7289" t="s">
        <v>234</v>
      </c>
      <c r="S7289" t="s">
        <v>258</v>
      </c>
      <c r="T7289" t="s">
        <v>259</v>
      </c>
      <c r="U7289" t="s">
        <v>443</v>
      </c>
    </row>
    <row r="7290" spans="1:21" x14ac:dyDescent="0.35">
      <c r="A7290" s="2" t="s">
        <v>53</v>
      </c>
      <c r="B7290" s="1" t="s">
        <v>151</v>
      </c>
      <c r="C7290" t="s">
        <v>511</v>
      </c>
      <c r="D7290" s="1" t="s">
        <v>104</v>
      </c>
      <c r="E7290" s="1" t="s">
        <v>14</v>
      </c>
      <c r="F7290" s="1" t="s">
        <v>26</v>
      </c>
      <c r="G7290" s="1" t="s">
        <v>215</v>
      </c>
      <c r="H7290" t="s">
        <v>16</v>
      </c>
      <c r="I7290" s="1" t="s">
        <v>383</v>
      </c>
      <c r="J7290" t="s">
        <v>350</v>
      </c>
      <c r="K7290" s="1" t="s">
        <v>48</v>
      </c>
      <c r="L7290" t="s">
        <v>363</v>
      </c>
      <c r="M7290" t="s">
        <v>106</v>
      </c>
      <c r="N7290">
        <v>1</v>
      </c>
      <c r="O7290" t="s">
        <v>232</v>
      </c>
      <c r="P7290">
        <v>1</v>
      </c>
      <c r="Q7290">
        <v>1</v>
      </c>
      <c r="R7290" t="s">
        <v>234</v>
      </c>
      <c r="S7290" t="s">
        <v>258</v>
      </c>
      <c r="T7290" t="s">
        <v>259</v>
      </c>
      <c r="U7290" t="s">
        <v>443</v>
      </c>
    </row>
    <row r="7291" spans="1:21" x14ac:dyDescent="0.35">
      <c r="A7291" s="2" t="s">
        <v>53</v>
      </c>
      <c r="B7291" s="1" t="s">
        <v>151</v>
      </c>
      <c r="C7291" t="s">
        <v>511</v>
      </c>
      <c r="D7291" s="1" t="s">
        <v>104</v>
      </c>
      <c r="E7291" s="1" t="s">
        <v>14</v>
      </c>
      <c r="F7291" s="1" t="s">
        <v>26</v>
      </c>
      <c r="G7291" s="1" t="s">
        <v>215</v>
      </c>
      <c r="H7291" t="s">
        <v>16</v>
      </c>
      <c r="I7291" s="1" t="s">
        <v>383</v>
      </c>
      <c r="J7291" t="s">
        <v>350</v>
      </c>
      <c r="K7291" s="1" t="s">
        <v>22</v>
      </c>
      <c r="L7291" t="s">
        <v>278</v>
      </c>
      <c r="M7291" t="s">
        <v>31</v>
      </c>
      <c r="N7291">
        <v>1</v>
      </c>
      <c r="O7291" t="s">
        <v>232</v>
      </c>
      <c r="P7291">
        <v>1</v>
      </c>
      <c r="Q7291">
        <v>1</v>
      </c>
      <c r="R7291" t="s">
        <v>234</v>
      </c>
      <c r="S7291" t="s">
        <v>258</v>
      </c>
      <c r="T7291" t="s">
        <v>259</v>
      </c>
      <c r="U7291" t="s">
        <v>443</v>
      </c>
    </row>
    <row r="7292" spans="1:21" x14ac:dyDescent="0.35">
      <c r="A7292" s="2" t="s">
        <v>53</v>
      </c>
      <c r="B7292" s="1" t="s">
        <v>151</v>
      </c>
      <c r="C7292" t="s">
        <v>511</v>
      </c>
      <c r="D7292" s="1" t="s">
        <v>104</v>
      </c>
      <c r="E7292" s="1" t="s">
        <v>14</v>
      </c>
      <c r="F7292" s="1" t="s">
        <v>26</v>
      </c>
      <c r="G7292" s="1" t="s">
        <v>215</v>
      </c>
      <c r="H7292" t="s">
        <v>16</v>
      </c>
      <c r="I7292" s="1" t="s">
        <v>152</v>
      </c>
      <c r="J7292" t="s">
        <v>72</v>
      </c>
      <c r="K7292" s="1" t="s">
        <v>48</v>
      </c>
      <c r="L7292" t="s">
        <v>278</v>
      </c>
      <c r="M7292" t="s">
        <v>123</v>
      </c>
      <c r="N7292">
        <v>1</v>
      </c>
      <c r="O7292" t="s">
        <v>235</v>
      </c>
      <c r="P7292">
        <v>0</v>
      </c>
      <c r="Q7292" t="s">
        <v>464</v>
      </c>
      <c r="R7292" t="s">
        <v>234</v>
      </c>
      <c r="S7292" t="s">
        <v>258</v>
      </c>
      <c r="T7292" t="s">
        <v>259</v>
      </c>
      <c r="U7292" t="s">
        <v>443</v>
      </c>
    </row>
    <row r="7293" spans="1:21" x14ac:dyDescent="0.35">
      <c r="A7293" s="2" t="s">
        <v>53</v>
      </c>
      <c r="B7293" s="1" t="s">
        <v>151</v>
      </c>
      <c r="C7293" t="s">
        <v>511</v>
      </c>
      <c r="D7293" s="1" t="s">
        <v>104</v>
      </c>
      <c r="E7293" s="1" t="s">
        <v>14</v>
      </c>
      <c r="F7293" s="1" t="s">
        <v>26</v>
      </c>
      <c r="G7293" s="1" t="s">
        <v>215</v>
      </c>
      <c r="H7293" t="s">
        <v>16</v>
      </c>
      <c r="I7293" s="1" t="s">
        <v>152</v>
      </c>
      <c r="J7293" t="s">
        <v>72</v>
      </c>
      <c r="K7293" s="1" t="s">
        <v>48</v>
      </c>
      <c r="L7293" t="s">
        <v>278</v>
      </c>
      <c r="M7293" t="s">
        <v>123</v>
      </c>
      <c r="N7293">
        <v>1</v>
      </c>
      <c r="O7293" t="s">
        <v>235</v>
      </c>
      <c r="P7293">
        <v>1</v>
      </c>
      <c r="Q7293" t="s">
        <v>464</v>
      </c>
      <c r="R7293" t="s">
        <v>234</v>
      </c>
      <c r="S7293" t="s">
        <v>258</v>
      </c>
      <c r="T7293" t="s">
        <v>259</v>
      </c>
      <c r="U7293" t="s">
        <v>443</v>
      </c>
    </row>
    <row r="7294" spans="1:21" x14ac:dyDescent="0.35">
      <c r="A7294" s="2" t="s">
        <v>53</v>
      </c>
      <c r="B7294" s="1" t="s">
        <v>151</v>
      </c>
      <c r="C7294" t="s">
        <v>511</v>
      </c>
      <c r="D7294" s="1" t="s">
        <v>104</v>
      </c>
      <c r="E7294" s="1" t="s">
        <v>14</v>
      </c>
      <c r="F7294" s="1" t="s">
        <v>26</v>
      </c>
      <c r="G7294" s="1" t="s">
        <v>215</v>
      </c>
      <c r="H7294" t="s">
        <v>16</v>
      </c>
      <c r="I7294" s="1" t="s">
        <v>152</v>
      </c>
      <c r="J7294" t="s">
        <v>72</v>
      </c>
      <c r="K7294" s="1" t="s">
        <v>48</v>
      </c>
      <c r="L7294" t="s">
        <v>278</v>
      </c>
      <c r="M7294" t="s">
        <v>106</v>
      </c>
      <c r="N7294">
        <v>1</v>
      </c>
      <c r="O7294" t="s">
        <v>232</v>
      </c>
      <c r="P7294">
        <v>1</v>
      </c>
      <c r="Q7294" t="s">
        <v>464</v>
      </c>
      <c r="R7294" t="s">
        <v>234</v>
      </c>
      <c r="S7294" t="s">
        <v>271</v>
      </c>
      <c r="T7294" t="s">
        <v>259</v>
      </c>
      <c r="U7294" t="s">
        <v>443</v>
      </c>
    </row>
    <row r="7295" spans="1:21" x14ac:dyDescent="0.35">
      <c r="A7295" s="2" t="s">
        <v>53</v>
      </c>
      <c r="B7295" s="1" t="s">
        <v>151</v>
      </c>
      <c r="C7295" t="s">
        <v>511</v>
      </c>
      <c r="D7295" s="1" t="s">
        <v>104</v>
      </c>
      <c r="E7295" s="1" t="s">
        <v>14</v>
      </c>
      <c r="F7295" s="1" t="s">
        <v>26</v>
      </c>
      <c r="G7295" s="1" t="s">
        <v>215</v>
      </c>
      <c r="H7295" t="s">
        <v>16</v>
      </c>
      <c r="I7295" s="1" t="s">
        <v>152</v>
      </c>
      <c r="J7295" t="s">
        <v>72</v>
      </c>
      <c r="K7295" s="1" t="s">
        <v>48</v>
      </c>
      <c r="L7295" t="s">
        <v>278</v>
      </c>
      <c r="M7295" t="s">
        <v>106</v>
      </c>
      <c r="N7295">
        <v>1</v>
      </c>
      <c r="O7295" t="s">
        <v>235</v>
      </c>
      <c r="P7295">
        <v>0</v>
      </c>
      <c r="Q7295" t="s">
        <v>464</v>
      </c>
      <c r="R7295" t="s">
        <v>234</v>
      </c>
      <c r="S7295" t="s">
        <v>258</v>
      </c>
      <c r="T7295" t="s">
        <v>259</v>
      </c>
      <c r="U7295" t="s">
        <v>444</v>
      </c>
    </row>
    <row r="7296" spans="1:21" x14ac:dyDescent="0.35">
      <c r="A7296" s="2" t="s">
        <v>53</v>
      </c>
      <c r="B7296" s="1" t="s">
        <v>151</v>
      </c>
      <c r="C7296" t="s">
        <v>511</v>
      </c>
      <c r="D7296" s="1" t="s">
        <v>104</v>
      </c>
      <c r="E7296" s="1" t="s">
        <v>14</v>
      </c>
      <c r="F7296" s="1" t="s">
        <v>26</v>
      </c>
      <c r="G7296" s="1" t="s">
        <v>215</v>
      </c>
      <c r="H7296" t="s">
        <v>16</v>
      </c>
      <c r="I7296" s="1" t="s">
        <v>152</v>
      </c>
      <c r="J7296" t="s">
        <v>72</v>
      </c>
      <c r="K7296" s="1" t="s">
        <v>57</v>
      </c>
      <c r="L7296" t="s">
        <v>278</v>
      </c>
      <c r="M7296" t="s">
        <v>57</v>
      </c>
      <c r="N7296">
        <v>1</v>
      </c>
      <c r="O7296" t="s">
        <v>235</v>
      </c>
      <c r="P7296">
        <v>1</v>
      </c>
      <c r="Q7296" t="s">
        <v>464</v>
      </c>
      <c r="R7296" t="s">
        <v>234</v>
      </c>
      <c r="S7296" t="s">
        <v>258</v>
      </c>
      <c r="T7296" t="s">
        <v>259</v>
      </c>
      <c r="U7296" t="s">
        <v>443</v>
      </c>
    </row>
    <row r="7297" spans="1:21" x14ac:dyDescent="0.35">
      <c r="A7297" s="2" t="s">
        <v>53</v>
      </c>
      <c r="B7297" s="1" t="s">
        <v>151</v>
      </c>
      <c r="C7297" t="s">
        <v>511</v>
      </c>
      <c r="D7297" s="1" t="s">
        <v>104</v>
      </c>
      <c r="E7297" s="1" t="s">
        <v>14</v>
      </c>
      <c r="F7297" s="1" t="s">
        <v>26</v>
      </c>
      <c r="G7297" s="1" t="s">
        <v>215</v>
      </c>
      <c r="H7297" t="s">
        <v>20</v>
      </c>
      <c r="I7297" s="1" t="s">
        <v>383</v>
      </c>
      <c r="J7297" t="s">
        <v>350</v>
      </c>
      <c r="K7297" s="1" t="s">
        <v>18</v>
      </c>
      <c r="L7297" t="s">
        <v>278</v>
      </c>
      <c r="M7297" t="s">
        <v>100</v>
      </c>
      <c r="N7297">
        <v>1</v>
      </c>
      <c r="O7297" t="s">
        <v>232</v>
      </c>
      <c r="P7297">
        <v>1</v>
      </c>
      <c r="Q7297">
        <v>1</v>
      </c>
      <c r="R7297" t="s">
        <v>234</v>
      </c>
      <c r="S7297" t="s">
        <v>258</v>
      </c>
      <c r="T7297" t="s">
        <v>259</v>
      </c>
      <c r="U7297" t="s">
        <v>444</v>
      </c>
    </row>
    <row r="7298" spans="1:21" x14ac:dyDescent="0.35">
      <c r="A7298" s="2" t="s">
        <v>53</v>
      </c>
      <c r="B7298" s="1" t="s">
        <v>151</v>
      </c>
      <c r="C7298" t="s">
        <v>511</v>
      </c>
      <c r="D7298" s="1" t="s">
        <v>104</v>
      </c>
      <c r="E7298" s="1" t="s">
        <v>14</v>
      </c>
      <c r="F7298" s="1" t="s">
        <v>26</v>
      </c>
      <c r="G7298" s="1" t="s">
        <v>215</v>
      </c>
      <c r="H7298" t="s">
        <v>27</v>
      </c>
      <c r="I7298" s="1" t="s">
        <v>383</v>
      </c>
      <c r="J7298" t="s">
        <v>350</v>
      </c>
      <c r="K7298" s="1" t="s">
        <v>22</v>
      </c>
      <c r="L7298" t="s">
        <v>278</v>
      </c>
      <c r="M7298" t="s">
        <v>82</v>
      </c>
      <c r="N7298">
        <v>1</v>
      </c>
      <c r="O7298" t="s">
        <v>232</v>
      </c>
      <c r="P7298">
        <v>1</v>
      </c>
      <c r="Q7298">
        <v>1</v>
      </c>
      <c r="R7298" t="s">
        <v>234</v>
      </c>
      <c r="S7298" t="s">
        <v>258</v>
      </c>
      <c r="T7298" t="s">
        <v>259</v>
      </c>
      <c r="U7298" t="s">
        <v>443</v>
      </c>
    </row>
    <row r="7299" spans="1:21" x14ac:dyDescent="0.35">
      <c r="A7299" s="2" t="s">
        <v>53</v>
      </c>
      <c r="B7299" s="1" t="s">
        <v>151</v>
      </c>
      <c r="C7299" t="s">
        <v>511</v>
      </c>
      <c r="D7299" s="1" t="s">
        <v>104</v>
      </c>
      <c r="E7299" s="1" t="s">
        <v>14</v>
      </c>
      <c r="F7299" s="1" t="s">
        <v>26</v>
      </c>
      <c r="G7299" s="1" t="s">
        <v>215</v>
      </c>
      <c r="H7299" t="s">
        <v>24</v>
      </c>
      <c r="I7299" s="1" t="s">
        <v>383</v>
      </c>
      <c r="J7299" t="s">
        <v>350</v>
      </c>
      <c r="K7299" s="1" t="s">
        <v>48</v>
      </c>
      <c r="L7299" t="s">
        <v>363</v>
      </c>
      <c r="M7299" t="s">
        <v>156</v>
      </c>
      <c r="N7299">
        <v>1</v>
      </c>
      <c r="O7299" t="s">
        <v>232</v>
      </c>
      <c r="P7299">
        <v>1</v>
      </c>
      <c r="Q7299">
        <v>1</v>
      </c>
      <c r="R7299" t="s">
        <v>234</v>
      </c>
      <c r="S7299" t="s">
        <v>258</v>
      </c>
      <c r="T7299" t="s">
        <v>259</v>
      </c>
      <c r="U7299" t="s">
        <v>444</v>
      </c>
    </row>
    <row r="7300" spans="1:21" x14ac:dyDescent="0.35">
      <c r="A7300" s="2" t="s">
        <v>53</v>
      </c>
      <c r="B7300" s="1" t="s">
        <v>151</v>
      </c>
      <c r="C7300" t="s">
        <v>511</v>
      </c>
      <c r="D7300" s="1" t="s">
        <v>104</v>
      </c>
      <c r="E7300" s="1" t="s">
        <v>14</v>
      </c>
      <c r="F7300" s="1" t="s">
        <v>15</v>
      </c>
      <c r="G7300" s="1" t="s">
        <v>215</v>
      </c>
      <c r="H7300" t="s">
        <v>52</v>
      </c>
      <c r="I7300" s="1" t="s">
        <v>152</v>
      </c>
      <c r="J7300" t="s">
        <v>72</v>
      </c>
      <c r="K7300" s="1" t="s">
        <v>64</v>
      </c>
      <c r="L7300" t="s">
        <v>278</v>
      </c>
      <c r="M7300" t="s">
        <v>154</v>
      </c>
      <c r="N7300">
        <v>1</v>
      </c>
      <c r="O7300" t="s">
        <v>235</v>
      </c>
      <c r="P7300">
        <v>0</v>
      </c>
      <c r="Q7300" t="s">
        <v>464</v>
      </c>
      <c r="R7300" t="s">
        <v>234</v>
      </c>
      <c r="S7300" t="s">
        <v>258</v>
      </c>
      <c r="T7300" t="s">
        <v>259</v>
      </c>
      <c r="U7300" t="s">
        <v>443</v>
      </c>
    </row>
    <row r="7301" spans="1:21" x14ac:dyDescent="0.35">
      <c r="A7301" s="2" t="s">
        <v>53</v>
      </c>
      <c r="B7301" s="1" t="s">
        <v>151</v>
      </c>
      <c r="C7301" t="s">
        <v>511</v>
      </c>
      <c r="D7301" s="1" t="s">
        <v>104</v>
      </c>
      <c r="E7301" s="1" t="s">
        <v>14</v>
      </c>
      <c r="F7301" s="1" t="s">
        <v>15</v>
      </c>
      <c r="G7301" s="1" t="s">
        <v>215</v>
      </c>
      <c r="H7301" t="s">
        <v>52</v>
      </c>
      <c r="I7301" s="1" t="s">
        <v>152</v>
      </c>
      <c r="J7301" t="s">
        <v>72</v>
      </c>
      <c r="K7301" s="1" t="s">
        <v>48</v>
      </c>
      <c r="L7301" t="s">
        <v>278</v>
      </c>
      <c r="M7301" t="s">
        <v>106</v>
      </c>
      <c r="N7301">
        <v>1</v>
      </c>
      <c r="O7301" t="s">
        <v>232</v>
      </c>
      <c r="P7301">
        <v>1</v>
      </c>
      <c r="Q7301" t="s">
        <v>464</v>
      </c>
      <c r="R7301" t="s">
        <v>234</v>
      </c>
      <c r="S7301" t="s">
        <v>258</v>
      </c>
      <c r="T7301" t="s">
        <v>259</v>
      </c>
      <c r="U7301" t="s">
        <v>443</v>
      </c>
    </row>
    <row r="7302" spans="1:21" x14ac:dyDescent="0.35">
      <c r="A7302" s="2" t="s">
        <v>53</v>
      </c>
      <c r="B7302" s="1" t="s">
        <v>151</v>
      </c>
      <c r="C7302" t="s">
        <v>511</v>
      </c>
      <c r="D7302" s="1" t="s">
        <v>104</v>
      </c>
      <c r="E7302" s="1" t="s">
        <v>14</v>
      </c>
      <c r="F7302" s="1" t="s">
        <v>15</v>
      </c>
      <c r="G7302" s="1" t="s">
        <v>215</v>
      </c>
      <c r="H7302" t="s">
        <v>52</v>
      </c>
      <c r="I7302" s="1" t="s">
        <v>152</v>
      </c>
      <c r="J7302" t="s">
        <v>72</v>
      </c>
      <c r="K7302" s="1" t="s">
        <v>34</v>
      </c>
      <c r="L7302" t="s">
        <v>278</v>
      </c>
      <c r="M7302" t="s">
        <v>39</v>
      </c>
      <c r="N7302">
        <v>1</v>
      </c>
      <c r="O7302" t="s">
        <v>235</v>
      </c>
      <c r="P7302">
        <v>0</v>
      </c>
      <c r="Q7302" t="s">
        <v>464</v>
      </c>
      <c r="R7302" t="s">
        <v>234</v>
      </c>
      <c r="S7302" t="s">
        <v>258</v>
      </c>
      <c r="T7302" t="s">
        <v>259</v>
      </c>
      <c r="U7302" t="s">
        <v>443</v>
      </c>
    </row>
    <row r="7303" spans="1:21" x14ac:dyDescent="0.35">
      <c r="A7303" s="2" t="s">
        <v>53</v>
      </c>
      <c r="B7303" s="1" t="s">
        <v>151</v>
      </c>
      <c r="C7303" t="s">
        <v>511</v>
      </c>
      <c r="D7303" s="1" t="s">
        <v>104</v>
      </c>
      <c r="E7303" s="1" t="s">
        <v>14</v>
      </c>
      <c r="F7303" s="1" t="s">
        <v>15</v>
      </c>
      <c r="G7303" s="1" t="s">
        <v>215</v>
      </c>
      <c r="H7303" t="s">
        <v>20</v>
      </c>
      <c r="I7303" s="1" t="s">
        <v>152</v>
      </c>
      <c r="J7303" t="s">
        <v>72</v>
      </c>
      <c r="K7303" s="1" t="s">
        <v>22</v>
      </c>
      <c r="L7303" t="s">
        <v>363</v>
      </c>
      <c r="M7303" t="s">
        <v>94</v>
      </c>
      <c r="N7303">
        <v>1</v>
      </c>
      <c r="O7303" t="s">
        <v>235</v>
      </c>
      <c r="P7303">
        <v>1</v>
      </c>
      <c r="Q7303" t="s">
        <v>464</v>
      </c>
      <c r="R7303" t="s">
        <v>234</v>
      </c>
      <c r="S7303" t="s">
        <v>258</v>
      </c>
      <c r="T7303" t="s">
        <v>259</v>
      </c>
      <c r="U7303" t="s">
        <v>443</v>
      </c>
    </row>
    <row r="7304" spans="1:21" x14ac:dyDescent="0.35">
      <c r="A7304" s="2" t="s">
        <v>53</v>
      </c>
      <c r="B7304" s="1" t="s">
        <v>151</v>
      </c>
      <c r="C7304" t="s">
        <v>511</v>
      </c>
      <c r="D7304" s="1" t="s">
        <v>104</v>
      </c>
      <c r="E7304" s="1" t="s">
        <v>14</v>
      </c>
      <c r="F7304" s="1" t="s">
        <v>15</v>
      </c>
      <c r="G7304" s="1" t="s">
        <v>215</v>
      </c>
      <c r="H7304" t="s">
        <v>30</v>
      </c>
      <c r="I7304" s="1" t="s">
        <v>152</v>
      </c>
      <c r="J7304" t="s">
        <v>72</v>
      </c>
      <c r="K7304" s="1" t="s">
        <v>48</v>
      </c>
      <c r="L7304" t="s">
        <v>363</v>
      </c>
      <c r="M7304" t="s">
        <v>106</v>
      </c>
      <c r="N7304">
        <v>1</v>
      </c>
      <c r="O7304" t="s">
        <v>232</v>
      </c>
      <c r="P7304">
        <v>0</v>
      </c>
      <c r="Q7304" t="s">
        <v>464</v>
      </c>
      <c r="R7304" t="s">
        <v>234</v>
      </c>
      <c r="S7304" t="s">
        <v>258</v>
      </c>
      <c r="T7304" t="s">
        <v>259</v>
      </c>
      <c r="U7304" t="s">
        <v>443</v>
      </c>
    </row>
    <row r="7305" spans="1:21" x14ac:dyDescent="0.35">
      <c r="A7305" s="2" t="s">
        <v>53</v>
      </c>
      <c r="B7305" s="1" t="s">
        <v>151</v>
      </c>
      <c r="C7305" t="s">
        <v>511</v>
      </c>
      <c r="D7305" s="1" t="s">
        <v>104</v>
      </c>
      <c r="E7305" s="1" t="s">
        <v>14</v>
      </c>
      <c r="F7305" s="1" t="s">
        <v>15</v>
      </c>
      <c r="G7305" s="1" t="s">
        <v>215</v>
      </c>
      <c r="H7305" t="s">
        <v>30</v>
      </c>
      <c r="I7305" s="1" t="s">
        <v>152</v>
      </c>
      <c r="J7305" t="s">
        <v>72</v>
      </c>
      <c r="K7305" s="1" t="s">
        <v>48</v>
      </c>
      <c r="L7305" t="s">
        <v>363</v>
      </c>
      <c r="M7305" t="s">
        <v>106</v>
      </c>
      <c r="N7305">
        <v>1</v>
      </c>
      <c r="O7305" t="s">
        <v>235</v>
      </c>
      <c r="P7305">
        <v>0</v>
      </c>
      <c r="Q7305" t="s">
        <v>464</v>
      </c>
      <c r="R7305" t="s">
        <v>234</v>
      </c>
      <c r="S7305" t="s">
        <v>258</v>
      </c>
      <c r="T7305" t="s">
        <v>259</v>
      </c>
      <c r="U7305" t="s">
        <v>443</v>
      </c>
    </row>
    <row r="7306" spans="1:21" x14ac:dyDescent="0.35">
      <c r="A7306" s="2" t="s">
        <v>53</v>
      </c>
      <c r="B7306" s="1" t="s">
        <v>151</v>
      </c>
      <c r="C7306" t="s">
        <v>511</v>
      </c>
      <c r="D7306" s="1" t="s">
        <v>104</v>
      </c>
      <c r="E7306" s="1" t="s">
        <v>14</v>
      </c>
      <c r="F7306" s="1" t="s">
        <v>29</v>
      </c>
      <c r="G7306" s="1" t="s">
        <v>29</v>
      </c>
      <c r="H7306" t="s">
        <v>16</v>
      </c>
      <c r="I7306" s="1" t="s">
        <v>152</v>
      </c>
      <c r="J7306" t="s">
        <v>72</v>
      </c>
      <c r="K7306" s="1" t="s">
        <v>22</v>
      </c>
      <c r="L7306" t="s">
        <v>278</v>
      </c>
      <c r="M7306" t="s">
        <v>28</v>
      </c>
      <c r="N7306">
        <v>1</v>
      </c>
      <c r="O7306" t="s">
        <v>235</v>
      </c>
      <c r="P7306">
        <v>0</v>
      </c>
      <c r="Q7306" t="s">
        <v>464</v>
      </c>
      <c r="R7306" t="s">
        <v>234</v>
      </c>
      <c r="S7306" t="s">
        <v>258</v>
      </c>
      <c r="T7306" t="s">
        <v>259</v>
      </c>
      <c r="U7306" t="s">
        <v>443</v>
      </c>
    </row>
    <row r="7307" spans="1:21" x14ac:dyDescent="0.35">
      <c r="A7307" s="2" t="s">
        <v>53</v>
      </c>
      <c r="B7307" s="1" t="s">
        <v>151</v>
      </c>
      <c r="C7307" t="s">
        <v>511</v>
      </c>
      <c r="D7307" s="1" t="s">
        <v>104</v>
      </c>
      <c r="E7307" s="1" t="s">
        <v>14</v>
      </c>
      <c r="F7307" s="1" t="s">
        <v>29</v>
      </c>
      <c r="G7307" s="1" t="s">
        <v>29</v>
      </c>
      <c r="H7307" t="s">
        <v>27</v>
      </c>
      <c r="I7307" s="1" t="s">
        <v>152</v>
      </c>
      <c r="J7307" t="s">
        <v>72</v>
      </c>
      <c r="K7307" s="1" t="s">
        <v>57</v>
      </c>
      <c r="L7307" t="s">
        <v>278</v>
      </c>
      <c r="M7307" t="s">
        <v>57</v>
      </c>
      <c r="N7307">
        <v>1</v>
      </c>
      <c r="O7307" t="s">
        <v>235</v>
      </c>
      <c r="P7307">
        <v>1</v>
      </c>
      <c r="Q7307" t="s">
        <v>464</v>
      </c>
      <c r="R7307" t="s">
        <v>234</v>
      </c>
      <c r="S7307" t="s">
        <v>258</v>
      </c>
      <c r="T7307" t="s">
        <v>259</v>
      </c>
      <c r="U7307" t="s">
        <v>443</v>
      </c>
    </row>
    <row r="7308" spans="1:21" x14ac:dyDescent="0.35">
      <c r="A7308" s="2" t="s">
        <v>53</v>
      </c>
      <c r="B7308" s="1" t="s">
        <v>151</v>
      </c>
      <c r="C7308" t="s">
        <v>511</v>
      </c>
      <c r="D7308" s="1" t="s">
        <v>104</v>
      </c>
      <c r="E7308" s="1" t="s">
        <v>14</v>
      </c>
      <c r="F7308" s="1" t="s">
        <v>21</v>
      </c>
      <c r="G7308" s="1" t="s">
        <v>29</v>
      </c>
      <c r="H7308" t="s">
        <v>16</v>
      </c>
      <c r="I7308" s="1" t="s">
        <v>152</v>
      </c>
      <c r="J7308" t="s">
        <v>72</v>
      </c>
      <c r="K7308" s="1" t="s">
        <v>64</v>
      </c>
      <c r="L7308" t="s">
        <v>363</v>
      </c>
      <c r="M7308" t="s">
        <v>64</v>
      </c>
      <c r="N7308">
        <v>1</v>
      </c>
      <c r="O7308" t="s">
        <v>235</v>
      </c>
      <c r="P7308">
        <v>1</v>
      </c>
      <c r="Q7308" t="s">
        <v>464</v>
      </c>
      <c r="R7308" t="s">
        <v>234</v>
      </c>
      <c r="S7308" t="s">
        <v>258</v>
      </c>
      <c r="T7308" t="s">
        <v>259</v>
      </c>
      <c r="U7308" t="s">
        <v>443</v>
      </c>
    </row>
    <row r="7309" spans="1:21" x14ac:dyDescent="0.35">
      <c r="A7309" s="2" t="s">
        <v>53</v>
      </c>
      <c r="B7309" s="1" t="s">
        <v>151</v>
      </c>
      <c r="C7309" t="s">
        <v>511</v>
      </c>
      <c r="D7309" s="1" t="s">
        <v>104</v>
      </c>
      <c r="E7309" s="1" t="s">
        <v>14</v>
      </c>
      <c r="F7309" s="1" t="s">
        <v>21</v>
      </c>
      <c r="G7309" s="1" t="s">
        <v>29</v>
      </c>
      <c r="H7309" t="s">
        <v>16</v>
      </c>
      <c r="I7309" s="1" t="s">
        <v>152</v>
      </c>
      <c r="J7309" t="s">
        <v>72</v>
      </c>
      <c r="K7309" s="1" t="s">
        <v>48</v>
      </c>
      <c r="L7309" t="s">
        <v>278</v>
      </c>
      <c r="M7309" t="s">
        <v>156</v>
      </c>
      <c r="N7309">
        <v>1</v>
      </c>
      <c r="O7309" t="s">
        <v>235</v>
      </c>
      <c r="P7309">
        <v>0</v>
      </c>
      <c r="Q7309" t="s">
        <v>464</v>
      </c>
      <c r="R7309" t="s">
        <v>234</v>
      </c>
      <c r="S7309" t="s">
        <v>258</v>
      </c>
      <c r="T7309" t="s">
        <v>259</v>
      </c>
      <c r="U7309" t="s">
        <v>443</v>
      </c>
    </row>
    <row r="7310" spans="1:21" x14ac:dyDescent="0.35">
      <c r="A7310" s="2" t="s">
        <v>53</v>
      </c>
      <c r="B7310" s="1" t="s">
        <v>151</v>
      </c>
      <c r="C7310" t="s">
        <v>511</v>
      </c>
      <c r="D7310" s="1" t="s">
        <v>104</v>
      </c>
      <c r="E7310" s="1" t="s">
        <v>14</v>
      </c>
      <c r="F7310" s="1" t="s">
        <v>21</v>
      </c>
      <c r="G7310" s="1" t="s">
        <v>29</v>
      </c>
      <c r="H7310" t="s">
        <v>16</v>
      </c>
      <c r="I7310" s="1" t="s">
        <v>152</v>
      </c>
      <c r="J7310" t="s">
        <v>72</v>
      </c>
      <c r="K7310" s="1" t="s">
        <v>48</v>
      </c>
      <c r="L7310" t="s">
        <v>278</v>
      </c>
      <c r="M7310" t="s">
        <v>106</v>
      </c>
      <c r="N7310">
        <v>1</v>
      </c>
      <c r="O7310" t="s">
        <v>232</v>
      </c>
      <c r="P7310">
        <v>1</v>
      </c>
      <c r="Q7310" t="s">
        <v>464</v>
      </c>
      <c r="R7310" t="s">
        <v>234</v>
      </c>
      <c r="S7310" t="s">
        <v>258</v>
      </c>
      <c r="T7310" t="s">
        <v>259</v>
      </c>
      <c r="U7310" t="s">
        <v>443</v>
      </c>
    </row>
    <row r="7311" spans="1:21" x14ac:dyDescent="0.35">
      <c r="A7311" s="2" t="s">
        <v>53</v>
      </c>
      <c r="B7311" s="1" t="s">
        <v>151</v>
      </c>
      <c r="C7311" t="s">
        <v>511</v>
      </c>
      <c r="D7311" s="1" t="s">
        <v>104</v>
      </c>
      <c r="E7311" s="1" t="s">
        <v>14</v>
      </c>
      <c r="F7311" s="1" t="s">
        <v>21</v>
      </c>
      <c r="G7311" s="1" t="s">
        <v>29</v>
      </c>
      <c r="H7311" t="s">
        <v>16</v>
      </c>
      <c r="I7311" s="1" t="s">
        <v>152</v>
      </c>
      <c r="J7311" t="s">
        <v>72</v>
      </c>
      <c r="K7311" s="1" t="s">
        <v>48</v>
      </c>
      <c r="L7311" t="s">
        <v>278</v>
      </c>
      <c r="M7311" t="s">
        <v>106</v>
      </c>
      <c r="N7311">
        <v>1</v>
      </c>
      <c r="O7311" t="s">
        <v>235</v>
      </c>
      <c r="P7311">
        <v>0</v>
      </c>
      <c r="Q7311" t="s">
        <v>464</v>
      </c>
      <c r="R7311" t="s">
        <v>234</v>
      </c>
      <c r="S7311" t="s">
        <v>258</v>
      </c>
      <c r="T7311" t="s">
        <v>259</v>
      </c>
      <c r="U7311" t="s">
        <v>443</v>
      </c>
    </row>
    <row r="7312" spans="1:21" x14ac:dyDescent="0.35">
      <c r="A7312" s="2" t="s">
        <v>53</v>
      </c>
      <c r="B7312" s="1" t="s">
        <v>151</v>
      </c>
      <c r="C7312" t="s">
        <v>511</v>
      </c>
      <c r="D7312" s="1" t="s">
        <v>104</v>
      </c>
      <c r="E7312" s="1" t="s">
        <v>14</v>
      </c>
      <c r="F7312" s="1" t="s">
        <v>21</v>
      </c>
      <c r="G7312" s="1" t="s">
        <v>29</v>
      </c>
      <c r="H7312" t="s">
        <v>20</v>
      </c>
      <c r="I7312" s="1" t="s">
        <v>383</v>
      </c>
      <c r="J7312" t="s">
        <v>350</v>
      </c>
      <c r="K7312" s="1" t="s">
        <v>57</v>
      </c>
      <c r="L7312" t="s">
        <v>278</v>
      </c>
      <c r="M7312" t="s">
        <v>57</v>
      </c>
      <c r="N7312">
        <v>1</v>
      </c>
      <c r="O7312" t="s">
        <v>232</v>
      </c>
      <c r="P7312">
        <v>1</v>
      </c>
      <c r="Q7312">
        <v>1</v>
      </c>
      <c r="R7312" t="s">
        <v>234</v>
      </c>
      <c r="S7312" t="s">
        <v>258</v>
      </c>
      <c r="T7312" t="s">
        <v>259</v>
      </c>
      <c r="U7312" t="s">
        <v>443</v>
      </c>
    </row>
    <row r="7313" spans="1:21" x14ac:dyDescent="0.35">
      <c r="A7313" s="2" t="s">
        <v>53</v>
      </c>
      <c r="B7313" s="1" t="s">
        <v>151</v>
      </c>
      <c r="C7313" t="s">
        <v>511</v>
      </c>
      <c r="D7313" s="1" t="s">
        <v>104</v>
      </c>
      <c r="E7313" s="1" t="s">
        <v>14</v>
      </c>
      <c r="F7313" s="1" t="s">
        <v>21</v>
      </c>
      <c r="G7313" s="1" t="s">
        <v>29</v>
      </c>
      <c r="H7313" t="s">
        <v>27</v>
      </c>
      <c r="I7313" s="1" t="s">
        <v>152</v>
      </c>
      <c r="J7313" t="s">
        <v>72</v>
      </c>
      <c r="K7313" s="1" t="s">
        <v>48</v>
      </c>
      <c r="L7313" t="s">
        <v>363</v>
      </c>
      <c r="M7313" t="s">
        <v>123</v>
      </c>
      <c r="N7313">
        <v>1</v>
      </c>
      <c r="O7313" t="s">
        <v>235</v>
      </c>
      <c r="P7313">
        <v>1</v>
      </c>
      <c r="Q7313" t="s">
        <v>464</v>
      </c>
      <c r="R7313" t="s">
        <v>234</v>
      </c>
      <c r="S7313" t="s">
        <v>258</v>
      </c>
      <c r="T7313" t="s">
        <v>259</v>
      </c>
      <c r="U7313" t="s">
        <v>444</v>
      </c>
    </row>
    <row r="7314" spans="1:21" x14ac:dyDescent="0.35">
      <c r="A7314" s="2" t="s">
        <v>53</v>
      </c>
      <c r="B7314" s="1" t="s">
        <v>151</v>
      </c>
      <c r="C7314" t="s">
        <v>511</v>
      </c>
      <c r="D7314" s="1" t="s">
        <v>104</v>
      </c>
      <c r="E7314" s="1" t="s">
        <v>14</v>
      </c>
      <c r="F7314" s="1" t="s">
        <v>21</v>
      </c>
      <c r="G7314" s="1" t="s">
        <v>29</v>
      </c>
      <c r="H7314" t="s">
        <v>30</v>
      </c>
      <c r="I7314" s="1" t="s">
        <v>383</v>
      </c>
      <c r="J7314" t="s">
        <v>350</v>
      </c>
      <c r="K7314" s="1" t="s">
        <v>57</v>
      </c>
      <c r="L7314" t="s">
        <v>363</v>
      </c>
      <c r="M7314" t="s">
        <v>57</v>
      </c>
      <c r="N7314">
        <v>1</v>
      </c>
      <c r="O7314" t="s">
        <v>232</v>
      </c>
      <c r="P7314">
        <v>1</v>
      </c>
      <c r="Q7314">
        <v>1</v>
      </c>
      <c r="R7314" t="s">
        <v>234</v>
      </c>
      <c r="S7314" t="s">
        <v>258</v>
      </c>
      <c r="T7314" t="s">
        <v>259</v>
      </c>
      <c r="U7314" t="s">
        <v>443</v>
      </c>
    </row>
    <row r="7315" spans="1:21" x14ac:dyDescent="0.35">
      <c r="A7315" s="2" t="s">
        <v>53</v>
      </c>
      <c r="B7315" s="1" t="s">
        <v>151</v>
      </c>
      <c r="C7315" t="s">
        <v>511</v>
      </c>
      <c r="D7315" s="1" t="s">
        <v>104</v>
      </c>
      <c r="E7315" s="1" t="s">
        <v>25</v>
      </c>
      <c r="F7315" s="1" t="s">
        <v>33</v>
      </c>
      <c r="G7315" s="1" t="s">
        <v>214</v>
      </c>
      <c r="H7315" t="s">
        <v>24</v>
      </c>
      <c r="I7315" s="1" t="s">
        <v>152</v>
      </c>
      <c r="J7315" t="s">
        <v>72</v>
      </c>
      <c r="K7315" s="1" t="s">
        <v>18</v>
      </c>
      <c r="L7315" t="s">
        <v>278</v>
      </c>
      <c r="M7315" t="s">
        <v>100</v>
      </c>
      <c r="N7315">
        <v>1</v>
      </c>
      <c r="O7315" t="s">
        <v>235</v>
      </c>
      <c r="P7315">
        <v>1</v>
      </c>
      <c r="Q7315" t="s">
        <v>464</v>
      </c>
      <c r="R7315" t="s">
        <v>234</v>
      </c>
      <c r="S7315" t="s">
        <v>258</v>
      </c>
      <c r="T7315" t="s">
        <v>259</v>
      </c>
      <c r="U7315" t="s">
        <v>444</v>
      </c>
    </row>
    <row r="7316" spans="1:21" x14ac:dyDescent="0.35">
      <c r="A7316" s="2" t="s">
        <v>53</v>
      </c>
      <c r="B7316" s="1" t="s">
        <v>151</v>
      </c>
      <c r="C7316" t="s">
        <v>511</v>
      </c>
      <c r="D7316" s="1" t="s">
        <v>104</v>
      </c>
      <c r="E7316" s="1" t="s">
        <v>25</v>
      </c>
      <c r="F7316" s="1" t="s">
        <v>33</v>
      </c>
      <c r="G7316" s="1" t="s">
        <v>214</v>
      </c>
      <c r="H7316" t="s">
        <v>40</v>
      </c>
      <c r="I7316" s="1" t="s">
        <v>152</v>
      </c>
      <c r="J7316" t="s">
        <v>72</v>
      </c>
      <c r="K7316" s="1" t="s">
        <v>48</v>
      </c>
      <c r="L7316" t="s">
        <v>278</v>
      </c>
      <c r="M7316" t="s">
        <v>49</v>
      </c>
      <c r="N7316">
        <v>1</v>
      </c>
      <c r="O7316" t="s">
        <v>235</v>
      </c>
      <c r="P7316">
        <v>0</v>
      </c>
      <c r="Q7316" t="s">
        <v>464</v>
      </c>
      <c r="R7316" t="s">
        <v>234</v>
      </c>
      <c r="S7316" t="s">
        <v>258</v>
      </c>
      <c r="T7316" t="s">
        <v>259</v>
      </c>
      <c r="U7316" t="s">
        <v>443</v>
      </c>
    </row>
    <row r="7317" spans="1:21" x14ac:dyDescent="0.35">
      <c r="A7317" s="2" t="s">
        <v>53</v>
      </c>
      <c r="B7317" s="1" t="s">
        <v>151</v>
      </c>
      <c r="C7317" t="s">
        <v>511</v>
      </c>
      <c r="D7317" s="1" t="s">
        <v>104</v>
      </c>
      <c r="E7317" s="1" t="s">
        <v>25</v>
      </c>
      <c r="F7317" s="1" t="s">
        <v>26</v>
      </c>
      <c r="G7317" s="1" t="s">
        <v>215</v>
      </c>
      <c r="H7317" t="s">
        <v>52</v>
      </c>
      <c r="I7317" s="1" t="s">
        <v>152</v>
      </c>
      <c r="J7317" t="s">
        <v>72</v>
      </c>
      <c r="K7317" s="1" t="s">
        <v>34</v>
      </c>
      <c r="L7317" t="s">
        <v>278</v>
      </c>
      <c r="M7317" t="s">
        <v>39</v>
      </c>
      <c r="N7317">
        <v>1</v>
      </c>
      <c r="O7317" t="s">
        <v>235</v>
      </c>
      <c r="P7317">
        <v>1</v>
      </c>
      <c r="Q7317" t="s">
        <v>464</v>
      </c>
      <c r="R7317" t="s">
        <v>234</v>
      </c>
      <c r="S7317" t="s">
        <v>258</v>
      </c>
      <c r="T7317" t="s">
        <v>259</v>
      </c>
      <c r="U7317" t="s">
        <v>443</v>
      </c>
    </row>
    <row r="7318" spans="1:21" x14ac:dyDescent="0.35">
      <c r="A7318" s="2" t="s">
        <v>53</v>
      </c>
      <c r="B7318" s="1" t="s">
        <v>151</v>
      </c>
      <c r="C7318" t="s">
        <v>511</v>
      </c>
      <c r="D7318" s="1" t="s">
        <v>104</v>
      </c>
      <c r="E7318" s="1" t="s">
        <v>25</v>
      </c>
      <c r="F7318" s="1" t="s">
        <v>26</v>
      </c>
      <c r="G7318" s="1" t="s">
        <v>215</v>
      </c>
      <c r="H7318" t="s">
        <v>52</v>
      </c>
      <c r="I7318" s="1" t="s">
        <v>152</v>
      </c>
      <c r="J7318" t="s">
        <v>72</v>
      </c>
      <c r="K7318" s="1" t="s">
        <v>57</v>
      </c>
      <c r="L7318" t="s">
        <v>278</v>
      </c>
      <c r="M7318" t="s">
        <v>60</v>
      </c>
      <c r="N7318">
        <v>1</v>
      </c>
      <c r="O7318" t="s">
        <v>235</v>
      </c>
      <c r="P7318">
        <v>0</v>
      </c>
      <c r="Q7318" t="s">
        <v>464</v>
      </c>
      <c r="R7318" t="s">
        <v>234</v>
      </c>
      <c r="S7318" t="s">
        <v>258</v>
      </c>
      <c r="T7318" t="s">
        <v>259</v>
      </c>
      <c r="U7318" t="s">
        <v>443</v>
      </c>
    </row>
    <row r="7319" spans="1:21" x14ac:dyDescent="0.35">
      <c r="A7319" s="2" t="s">
        <v>53</v>
      </c>
      <c r="B7319" s="1" t="s">
        <v>151</v>
      </c>
      <c r="C7319" t="s">
        <v>511</v>
      </c>
      <c r="D7319" s="1" t="s">
        <v>104</v>
      </c>
      <c r="E7319" s="1" t="s">
        <v>25</v>
      </c>
      <c r="F7319" s="1" t="s">
        <v>26</v>
      </c>
      <c r="G7319" s="1" t="s">
        <v>215</v>
      </c>
      <c r="H7319" t="s">
        <v>52</v>
      </c>
      <c r="I7319" s="1" t="s">
        <v>152</v>
      </c>
      <c r="J7319" t="s">
        <v>72</v>
      </c>
      <c r="K7319" s="1" t="s">
        <v>22</v>
      </c>
      <c r="L7319" t="s">
        <v>278</v>
      </c>
      <c r="M7319" t="s">
        <v>87</v>
      </c>
      <c r="N7319">
        <v>1</v>
      </c>
      <c r="O7319" t="s">
        <v>235</v>
      </c>
      <c r="P7319">
        <v>1</v>
      </c>
      <c r="Q7319" t="s">
        <v>464</v>
      </c>
      <c r="R7319" t="s">
        <v>234</v>
      </c>
      <c r="S7319" t="s">
        <v>258</v>
      </c>
      <c r="T7319" t="s">
        <v>259</v>
      </c>
      <c r="U7319" t="s">
        <v>443</v>
      </c>
    </row>
    <row r="7320" spans="1:21" x14ac:dyDescent="0.35">
      <c r="A7320" s="2" t="s">
        <v>53</v>
      </c>
      <c r="B7320" s="1" t="s">
        <v>151</v>
      </c>
      <c r="C7320" t="s">
        <v>511</v>
      </c>
      <c r="D7320" s="1" t="s">
        <v>104</v>
      </c>
      <c r="E7320" s="1" t="s">
        <v>25</v>
      </c>
      <c r="F7320" s="1" t="s">
        <v>26</v>
      </c>
      <c r="G7320" s="1" t="s">
        <v>215</v>
      </c>
      <c r="H7320" t="s">
        <v>16</v>
      </c>
      <c r="I7320" s="1" t="s">
        <v>383</v>
      </c>
      <c r="J7320" t="s">
        <v>350</v>
      </c>
      <c r="K7320" s="1" t="s">
        <v>48</v>
      </c>
      <c r="L7320" t="s">
        <v>278</v>
      </c>
      <c r="M7320" t="s">
        <v>51</v>
      </c>
      <c r="N7320">
        <v>1</v>
      </c>
      <c r="O7320" t="s">
        <v>232</v>
      </c>
      <c r="P7320">
        <v>1</v>
      </c>
      <c r="Q7320">
        <v>1</v>
      </c>
      <c r="R7320" t="s">
        <v>234</v>
      </c>
      <c r="S7320" t="s">
        <v>258</v>
      </c>
      <c r="T7320" t="s">
        <v>259</v>
      </c>
      <c r="U7320" t="s">
        <v>443</v>
      </c>
    </row>
    <row r="7321" spans="1:21" x14ac:dyDescent="0.35">
      <c r="A7321" s="2" t="s">
        <v>53</v>
      </c>
      <c r="B7321" s="1" t="s">
        <v>151</v>
      </c>
      <c r="C7321" t="s">
        <v>511</v>
      </c>
      <c r="D7321" s="1" t="s">
        <v>104</v>
      </c>
      <c r="E7321" s="1" t="s">
        <v>25</v>
      </c>
      <c r="F7321" s="1" t="s">
        <v>26</v>
      </c>
      <c r="G7321" s="1" t="s">
        <v>215</v>
      </c>
      <c r="H7321" t="s">
        <v>16</v>
      </c>
      <c r="I7321" s="1" t="s">
        <v>383</v>
      </c>
      <c r="J7321" t="s">
        <v>350</v>
      </c>
      <c r="K7321" s="1" t="s">
        <v>22</v>
      </c>
      <c r="L7321" t="s">
        <v>278</v>
      </c>
      <c r="M7321" t="s">
        <v>28</v>
      </c>
      <c r="N7321">
        <v>1</v>
      </c>
      <c r="O7321" t="s">
        <v>232</v>
      </c>
      <c r="P7321">
        <v>1</v>
      </c>
      <c r="Q7321">
        <v>1</v>
      </c>
      <c r="R7321" t="s">
        <v>234</v>
      </c>
      <c r="S7321" t="s">
        <v>258</v>
      </c>
      <c r="T7321" t="s">
        <v>259</v>
      </c>
      <c r="U7321" t="s">
        <v>443</v>
      </c>
    </row>
    <row r="7322" spans="1:21" x14ac:dyDescent="0.35">
      <c r="A7322" s="2" t="s">
        <v>53</v>
      </c>
      <c r="B7322" s="1" t="s">
        <v>151</v>
      </c>
      <c r="C7322" t="s">
        <v>511</v>
      </c>
      <c r="D7322" s="1" t="s">
        <v>104</v>
      </c>
      <c r="E7322" s="1" t="s">
        <v>25</v>
      </c>
      <c r="F7322" s="1" t="s">
        <v>26</v>
      </c>
      <c r="G7322" s="1" t="s">
        <v>215</v>
      </c>
      <c r="H7322" t="s">
        <v>16</v>
      </c>
      <c r="I7322" s="1" t="s">
        <v>152</v>
      </c>
      <c r="J7322" t="s">
        <v>72</v>
      </c>
      <c r="K7322" s="1" t="s">
        <v>18</v>
      </c>
      <c r="L7322" t="s">
        <v>278</v>
      </c>
      <c r="M7322" t="s">
        <v>93</v>
      </c>
      <c r="N7322">
        <v>1</v>
      </c>
      <c r="O7322" t="s">
        <v>235</v>
      </c>
      <c r="P7322">
        <v>0</v>
      </c>
      <c r="Q7322" t="s">
        <v>464</v>
      </c>
      <c r="R7322" t="s">
        <v>234</v>
      </c>
      <c r="S7322" t="s">
        <v>258</v>
      </c>
      <c r="T7322" t="s">
        <v>259</v>
      </c>
      <c r="U7322" t="s">
        <v>443</v>
      </c>
    </row>
    <row r="7323" spans="1:21" x14ac:dyDescent="0.35">
      <c r="A7323" s="2" t="s">
        <v>53</v>
      </c>
      <c r="B7323" s="1" t="s">
        <v>151</v>
      </c>
      <c r="C7323" t="s">
        <v>511</v>
      </c>
      <c r="D7323" s="1" t="s">
        <v>104</v>
      </c>
      <c r="E7323" s="1" t="s">
        <v>25</v>
      </c>
      <c r="F7323" s="1" t="s">
        <v>26</v>
      </c>
      <c r="G7323" s="1" t="s">
        <v>215</v>
      </c>
      <c r="H7323" t="s">
        <v>16</v>
      </c>
      <c r="I7323" s="1" t="s">
        <v>152</v>
      </c>
      <c r="J7323" t="s">
        <v>72</v>
      </c>
      <c r="K7323" s="1" t="s">
        <v>64</v>
      </c>
      <c r="L7323" t="s">
        <v>278</v>
      </c>
      <c r="M7323" t="s">
        <v>67</v>
      </c>
      <c r="N7323">
        <v>1</v>
      </c>
      <c r="O7323" t="s">
        <v>235</v>
      </c>
      <c r="P7323">
        <v>1</v>
      </c>
      <c r="Q7323" t="s">
        <v>464</v>
      </c>
      <c r="R7323" t="s">
        <v>234</v>
      </c>
      <c r="S7323" t="s">
        <v>258</v>
      </c>
      <c r="T7323" t="s">
        <v>259</v>
      </c>
      <c r="U7323" t="s">
        <v>443</v>
      </c>
    </row>
    <row r="7324" spans="1:21" x14ac:dyDescent="0.35">
      <c r="A7324" s="2" t="s">
        <v>53</v>
      </c>
      <c r="B7324" s="1" t="s">
        <v>151</v>
      </c>
      <c r="C7324" t="s">
        <v>511</v>
      </c>
      <c r="D7324" s="1" t="s">
        <v>104</v>
      </c>
      <c r="E7324" s="1" t="s">
        <v>25</v>
      </c>
      <c r="F7324" s="1" t="s">
        <v>26</v>
      </c>
      <c r="G7324" s="1" t="s">
        <v>215</v>
      </c>
      <c r="H7324" t="s">
        <v>16</v>
      </c>
      <c r="I7324" s="1" t="s">
        <v>152</v>
      </c>
      <c r="J7324" t="s">
        <v>72</v>
      </c>
      <c r="K7324" s="1" t="s">
        <v>48</v>
      </c>
      <c r="L7324" t="s">
        <v>278</v>
      </c>
      <c r="M7324" t="s">
        <v>89</v>
      </c>
      <c r="N7324">
        <v>1</v>
      </c>
      <c r="O7324" t="s">
        <v>235</v>
      </c>
      <c r="P7324">
        <v>1</v>
      </c>
      <c r="Q7324" t="s">
        <v>464</v>
      </c>
      <c r="R7324" t="s">
        <v>234</v>
      </c>
      <c r="S7324" t="s">
        <v>258</v>
      </c>
      <c r="T7324" t="s">
        <v>259</v>
      </c>
      <c r="U7324" t="s">
        <v>443</v>
      </c>
    </row>
    <row r="7325" spans="1:21" x14ac:dyDescent="0.35">
      <c r="A7325" s="2" t="s">
        <v>53</v>
      </c>
      <c r="B7325" s="1" t="s">
        <v>151</v>
      </c>
      <c r="C7325" t="s">
        <v>511</v>
      </c>
      <c r="D7325" s="1" t="s">
        <v>104</v>
      </c>
      <c r="E7325" s="1" t="s">
        <v>25</v>
      </c>
      <c r="F7325" s="1" t="s">
        <v>26</v>
      </c>
      <c r="G7325" s="1" t="s">
        <v>215</v>
      </c>
      <c r="H7325" t="s">
        <v>16</v>
      </c>
      <c r="I7325" s="1" t="s">
        <v>152</v>
      </c>
      <c r="J7325" t="s">
        <v>72</v>
      </c>
      <c r="K7325" s="1" t="s">
        <v>48</v>
      </c>
      <c r="L7325" t="s">
        <v>278</v>
      </c>
      <c r="M7325" t="s">
        <v>123</v>
      </c>
      <c r="N7325">
        <v>1</v>
      </c>
      <c r="O7325" t="s">
        <v>232</v>
      </c>
      <c r="P7325">
        <v>1</v>
      </c>
      <c r="Q7325" t="s">
        <v>464</v>
      </c>
      <c r="R7325" t="s">
        <v>234</v>
      </c>
      <c r="S7325" t="s">
        <v>271</v>
      </c>
      <c r="T7325" t="s">
        <v>259</v>
      </c>
      <c r="U7325" t="s">
        <v>443</v>
      </c>
    </row>
    <row r="7326" spans="1:21" x14ac:dyDescent="0.35">
      <c r="A7326" s="2" t="s">
        <v>53</v>
      </c>
      <c r="B7326" s="1" t="s">
        <v>151</v>
      </c>
      <c r="C7326" t="s">
        <v>511</v>
      </c>
      <c r="D7326" s="1" t="s">
        <v>104</v>
      </c>
      <c r="E7326" s="1" t="s">
        <v>25</v>
      </c>
      <c r="F7326" s="1" t="s">
        <v>26</v>
      </c>
      <c r="G7326" s="1" t="s">
        <v>215</v>
      </c>
      <c r="H7326" t="s">
        <v>16</v>
      </c>
      <c r="I7326" s="1" t="s">
        <v>152</v>
      </c>
      <c r="J7326" t="s">
        <v>72</v>
      </c>
      <c r="K7326" s="1" t="s">
        <v>48</v>
      </c>
      <c r="L7326" t="s">
        <v>278</v>
      </c>
      <c r="M7326" t="s">
        <v>106</v>
      </c>
      <c r="N7326">
        <v>1</v>
      </c>
      <c r="O7326" t="s">
        <v>232</v>
      </c>
      <c r="P7326">
        <v>0</v>
      </c>
      <c r="Q7326" t="s">
        <v>464</v>
      </c>
      <c r="R7326" t="s">
        <v>234</v>
      </c>
      <c r="S7326" t="s">
        <v>258</v>
      </c>
      <c r="T7326" t="s">
        <v>259</v>
      </c>
      <c r="U7326" t="s">
        <v>443</v>
      </c>
    </row>
    <row r="7327" spans="1:21" x14ac:dyDescent="0.35">
      <c r="A7327" s="2" t="s">
        <v>53</v>
      </c>
      <c r="B7327" s="1" t="s">
        <v>151</v>
      </c>
      <c r="C7327" t="s">
        <v>511</v>
      </c>
      <c r="D7327" s="1" t="s">
        <v>104</v>
      </c>
      <c r="E7327" s="1" t="s">
        <v>25</v>
      </c>
      <c r="F7327" s="1" t="s">
        <v>26</v>
      </c>
      <c r="G7327" s="1" t="s">
        <v>215</v>
      </c>
      <c r="H7327" t="s">
        <v>16</v>
      </c>
      <c r="I7327" s="1" t="s">
        <v>152</v>
      </c>
      <c r="J7327" t="s">
        <v>72</v>
      </c>
      <c r="K7327" s="1" t="s">
        <v>48</v>
      </c>
      <c r="L7327" t="s">
        <v>278</v>
      </c>
      <c r="M7327" t="s">
        <v>106</v>
      </c>
      <c r="N7327">
        <v>2</v>
      </c>
      <c r="O7327" t="s">
        <v>235</v>
      </c>
      <c r="P7327">
        <v>1</v>
      </c>
      <c r="Q7327" t="s">
        <v>464</v>
      </c>
      <c r="R7327" t="s">
        <v>234</v>
      </c>
      <c r="S7327" t="s">
        <v>258</v>
      </c>
      <c r="T7327" t="s">
        <v>259</v>
      </c>
      <c r="U7327" t="s">
        <v>443</v>
      </c>
    </row>
    <row r="7328" spans="1:21" x14ac:dyDescent="0.35">
      <c r="A7328" s="2" t="s">
        <v>53</v>
      </c>
      <c r="B7328" s="1" t="s">
        <v>151</v>
      </c>
      <c r="C7328" t="s">
        <v>511</v>
      </c>
      <c r="D7328" s="1" t="s">
        <v>104</v>
      </c>
      <c r="E7328" s="1" t="s">
        <v>25</v>
      </c>
      <c r="F7328" s="1" t="s">
        <v>26</v>
      </c>
      <c r="G7328" s="1" t="s">
        <v>215</v>
      </c>
      <c r="H7328" t="s">
        <v>16</v>
      </c>
      <c r="I7328" s="1" t="s">
        <v>152</v>
      </c>
      <c r="J7328" t="s">
        <v>72</v>
      </c>
      <c r="K7328" s="1" t="s">
        <v>34</v>
      </c>
      <c r="L7328" t="s">
        <v>278</v>
      </c>
      <c r="M7328" t="s">
        <v>115</v>
      </c>
      <c r="N7328">
        <v>1</v>
      </c>
      <c r="O7328" t="s">
        <v>235</v>
      </c>
      <c r="P7328">
        <v>0</v>
      </c>
      <c r="Q7328" t="s">
        <v>464</v>
      </c>
      <c r="R7328" t="s">
        <v>234</v>
      </c>
      <c r="S7328" t="s">
        <v>258</v>
      </c>
      <c r="T7328" t="s">
        <v>259</v>
      </c>
      <c r="U7328" t="s">
        <v>443</v>
      </c>
    </row>
    <row r="7329" spans="1:21" x14ac:dyDescent="0.35">
      <c r="A7329" s="2" t="s">
        <v>53</v>
      </c>
      <c r="B7329" s="1" t="s">
        <v>151</v>
      </c>
      <c r="C7329" t="s">
        <v>511</v>
      </c>
      <c r="D7329" s="1" t="s">
        <v>104</v>
      </c>
      <c r="E7329" s="1" t="s">
        <v>25</v>
      </c>
      <c r="F7329" s="1" t="s">
        <v>26</v>
      </c>
      <c r="G7329" s="1" t="s">
        <v>215</v>
      </c>
      <c r="H7329" t="s">
        <v>16</v>
      </c>
      <c r="I7329" s="1" t="s">
        <v>152</v>
      </c>
      <c r="J7329" t="s">
        <v>72</v>
      </c>
      <c r="K7329" s="1" t="s">
        <v>22</v>
      </c>
      <c r="L7329" t="s">
        <v>278</v>
      </c>
      <c r="M7329" t="s">
        <v>79</v>
      </c>
      <c r="N7329">
        <v>1</v>
      </c>
      <c r="O7329" t="s">
        <v>235</v>
      </c>
      <c r="P7329">
        <v>1</v>
      </c>
      <c r="Q7329" t="s">
        <v>464</v>
      </c>
      <c r="R7329" t="s">
        <v>234</v>
      </c>
      <c r="S7329" t="s">
        <v>258</v>
      </c>
      <c r="T7329" t="s">
        <v>259</v>
      </c>
      <c r="U7329" t="s">
        <v>443</v>
      </c>
    </row>
    <row r="7330" spans="1:21" x14ac:dyDescent="0.35">
      <c r="A7330" s="2" t="s">
        <v>53</v>
      </c>
      <c r="B7330" s="1" t="s">
        <v>151</v>
      </c>
      <c r="C7330" t="s">
        <v>511</v>
      </c>
      <c r="D7330" s="1" t="s">
        <v>104</v>
      </c>
      <c r="E7330" s="1" t="s">
        <v>25</v>
      </c>
      <c r="F7330" s="1" t="s">
        <v>26</v>
      </c>
      <c r="G7330" s="1" t="s">
        <v>215</v>
      </c>
      <c r="H7330" t="s">
        <v>16</v>
      </c>
      <c r="I7330" s="1" t="s">
        <v>152</v>
      </c>
      <c r="J7330" t="s">
        <v>72</v>
      </c>
      <c r="K7330" s="1" t="s">
        <v>22</v>
      </c>
      <c r="L7330" t="s">
        <v>278</v>
      </c>
      <c r="M7330" t="s">
        <v>139</v>
      </c>
      <c r="N7330">
        <v>1</v>
      </c>
      <c r="O7330" t="s">
        <v>235</v>
      </c>
      <c r="P7330">
        <v>1</v>
      </c>
      <c r="Q7330" t="s">
        <v>464</v>
      </c>
      <c r="R7330" t="s">
        <v>234</v>
      </c>
      <c r="S7330" t="s">
        <v>258</v>
      </c>
      <c r="T7330" t="s">
        <v>259</v>
      </c>
      <c r="U7330" t="s">
        <v>443</v>
      </c>
    </row>
    <row r="7331" spans="1:21" x14ac:dyDescent="0.35">
      <c r="A7331" s="2" t="s">
        <v>53</v>
      </c>
      <c r="B7331" s="1" t="s">
        <v>151</v>
      </c>
      <c r="C7331" t="s">
        <v>511</v>
      </c>
      <c r="D7331" s="1" t="s">
        <v>104</v>
      </c>
      <c r="E7331" s="1" t="s">
        <v>25</v>
      </c>
      <c r="F7331" s="1" t="s">
        <v>26</v>
      </c>
      <c r="G7331" s="1" t="s">
        <v>215</v>
      </c>
      <c r="H7331" t="s">
        <v>16</v>
      </c>
      <c r="I7331" s="1" t="s">
        <v>152</v>
      </c>
      <c r="J7331" t="s">
        <v>72</v>
      </c>
      <c r="K7331" s="1" t="s">
        <v>22</v>
      </c>
      <c r="L7331" t="s">
        <v>278</v>
      </c>
      <c r="M7331" t="s">
        <v>94</v>
      </c>
      <c r="N7331">
        <v>1</v>
      </c>
      <c r="O7331" t="s">
        <v>235</v>
      </c>
      <c r="P7331">
        <v>1</v>
      </c>
      <c r="Q7331" t="s">
        <v>464</v>
      </c>
      <c r="R7331" t="s">
        <v>234</v>
      </c>
      <c r="S7331" t="s">
        <v>258</v>
      </c>
      <c r="T7331" t="s">
        <v>259</v>
      </c>
      <c r="U7331" t="s">
        <v>443</v>
      </c>
    </row>
    <row r="7332" spans="1:21" x14ac:dyDescent="0.35">
      <c r="A7332" s="2" t="s">
        <v>53</v>
      </c>
      <c r="B7332" s="1" t="s">
        <v>151</v>
      </c>
      <c r="C7332" t="s">
        <v>511</v>
      </c>
      <c r="D7332" s="1" t="s">
        <v>104</v>
      </c>
      <c r="E7332" s="1" t="s">
        <v>25</v>
      </c>
      <c r="F7332" s="1" t="s">
        <v>26</v>
      </c>
      <c r="G7332" s="1" t="s">
        <v>215</v>
      </c>
      <c r="H7332" t="s">
        <v>20</v>
      </c>
      <c r="I7332" s="1" t="s">
        <v>152</v>
      </c>
      <c r="J7332" t="s">
        <v>72</v>
      </c>
      <c r="K7332" s="1" t="s">
        <v>48</v>
      </c>
      <c r="L7332" t="s">
        <v>278</v>
      </c>
      <c r="M7332" t="s">
        <v>156</v>
      </c>
      <c r="N7332">
        <v>1</v>
      </c>
      <c r="O7332" t="s">
        <v>232</v>
      </c>
      <c r="P7332">
        <v>0</v>
      </c>
      <c r="Q7332" t="s">
        <v>464</v>
      </c>
      <c r="R7332" t="s">
        <v>234</v>
      </c>
      <c r="S7332" t="s">
        <v>258</v>
      </c>
      <c r="T7332" t="s">
        <v>259</v>
      </c>
      <c r="U7332" t="s">
        <v>443</v>
      </c>
    </row>
    <row r="7333" spans="1:21" x14ac:dyDescent="0.35">
      <c r="A7333" s="2" t="s">
        <v>53</v>
      </c>
      <c r="B7333" s="1" t="s">
        <v>151</v>
      </c>
      <c r="C7333" t="s">
        <v>511</v>
      </c>
      <c r="D7333" s="1" t="s">
        <v>104</v>
      </c>
      <c r="E7333" s="1" t="s">
        <v>25</v>
      </c>
      <c r="F7333" s="1" t="s">
        <v>26</v>
      </c>
      <c r="G7333" s="1" t="s">
        <v>215</v>
      </c>
      <c r="H7333" t="s">
        <v>20</v>
      </c>
      <c r="I7333" s="1" t="s">
        <v>152</v>
      </c>
      <c r="J7333" t="s">
        <v>72</v>
      </c>
      <c r="K7333" s="1" t="s">
        <v>48</v>
      </c>
      <c r="L7333" t="s">
        <v>278</v>
      </c>
      <c r="M7333" t="s">
        <v>49</v>
      </c>
      <c r="N7333">
        <v>1</v>
      </c>
      <c r="O7333" t="s">
        <v>232</v>
      </c>
      <c r="P7333">
        <v>0</v>
      </c>
      <c r="Q7333" t="s">
        <v>464</v>
      </c>
      <c r="R7333" t="s">
        <v>234</v>
      </c>
      <c r="S7333" t="s">
        <v>258</v>
      </c>
      <c r="T7333" t="s">
        <v>259</v>
      </c>
      <c r="U7333" t="s">
        <v>443</v>
      </c>
    </row>
    <row r="7334" spans="1:21" x14ac:dyDescent="0.35">
      <c r="A7334" s="2" t="s">
        <v>53</v>
      </c>
      <c r="B7334" s="1" t="s">
        <v>151</v>
      </c>
      <c r="C7334" t="s">
        <v>511</v>
      </c>
      <c r="D7334" s="1" t="s">
        <v>104</v>
      </c>
      <c r="E7334" s="1" t="s">
        <v>25</v>
      </c>
      <c r="F7334" s="1" t="s">
        <v>26</v>
      </c>
      <c r="G7334" s="1" t="s">
        <v>215</v>
      </c>
      <c r="H7334" t="s">
        <v>20</v>
      </c>
      <c r="I7334" s="1" t="s">
        <v>152</v>
      </c>
      <c r="J7334" t="s">
        <v>72</v>
      </c>
      <c r="K7334" s="1" t="s">
        <v>48</v>
      </c>
      <c r="L7334" t="s">
        <v>278</v>
      </c>
      <c r="M7334" t="s">
        <v>49</v>
      </c>
      <c r="N7334">
        <v>1</v>
      </c>
      <c r="O7334" t="s">
        <v>232</v>
      </c>
      <c r="P7334">
        <v>1</v>
      </c>
      <c r="Q7334" t="s">
        <v>464</v>
      </c>
      <c r="R7334" t="s">
        <v>234</v>
      </c>
      <c r="S7334" t="s">
        <v>258</v>
      </c>
      <c r="T7334" t="s">
        <v>259</v>
      </c>
      <c r="U7334" t="s">
        <v>443</v>
      </c>
    </row>
    <row r="7335" spans="1:21" x14ac:dyDescent="0.35">
      <c r="A7335" s="2" t="s">
        <v>53</v>
      </c>
      <c r="B7335" s="1" t="s">
        <v>151</v>
      </c>
      <c r="C7335" t="s">
        <v>511</v>
      </c>
      <c r="D7335" s="1" t="s">
        <v>104</v>
      </c>
      <c r="E7335" s="1" t="s">
        <v>25</v>
      </c>
      <c r="F7335" s="1" t="s">
        <v>26</v>
      </c>
      <c r="G7335" s="1" t="s">
        <v>215</v>
      </c>
      <c r="H7335" t="s">
        <v>20</v>
      </c>
      <c r="I7335" s="1" t="s">
        <v>152</v>
      </c>
      <c r="J7335" t="s">
        <v>72</v>
      </c>
      <c r="K7335" s="1" t="s">
        <v>48</v>
      </c>
      <c r="L7335" t="s">
        <v>278</v>
      </c>
      <c r="M7335" t="s">
        <v>49</v>
      </c>
      <c r="N7335">
        <v>1</v>
      </c>
      <c r="O7335" t="s">
        <v>235</v>
      </c>
      <c r="P7335">
        <v>0</v>
      </c>
      <c r="Q7335" t="s">
        <v>464</v>
      </c>
      <c r="R7335" t="s">
        <v>234</v>
      </c>
      <c r="S7335" t="s">
        <v>258</v>
      </c>
      <c r="T7335" t="s">
        <v>259</v>
      </c>
      <c r="U7335" t="s">
        <v>443</v>
      </c>
    </row>
    <row r="7336" spans="1:21" x14ac:dyDescent="0.35">
      <c r="A7336" s="2" t="s">
        <v>53</v>
      </c>
      <c r="B7336" s="1" t="s">
        <v>151</v>
      </c>
      <c r="C7336" t="s">
        <v>511</v>
      </c>
      <c r="D7336" s="1" t="s">
        <v>104</v>
      </c>
      <c r="E7336" s="1" t="s">
        <v>25</v>
      </c>
      <c r="F7336" s="1" t="s">
        <v>26</v>
      </c>
      <c r="G7336" s="1" t="s">
        <v>215</v>
      </c>
      <c r="H7336" t="s">
        <v>20</v>
      </c>
      <c r="I7336" s="1" t="s">
        <v>152</v>
      </c>
      <c r="J7336" t="s">
        <v>72</v>
      </c>
      <c r="K7336" s="1" t="s">
        <v>34</v>
      </c>
      <c r="L7336" t="s">
        <v>278</v>
      </c>
      <c r="M7336" t="s">
        <v>39</v>
      </c>
      <c r="N7336">
        <v>1</v>
      </c>
      <c r="O7336" t="s">
        <v>235</v>
      </c>
      <c r="P7336">
        <v>0</v>
      </c>
      <c r="Q7336" t="s">
        <v>464</v>
      </c>
      <c r="R7336" t="s">
        <v>234</v>
      </c>
      <c r="S7336" t="s">
        <v>258</v>
      </c>
      <c r="T7336" t="s">
        <v>259</v>
      </c>
      <c r="U7336" t="s">
        <v>444</v>
      </c>
    </row>
    <row r="7337" spans="1:21" x14ac:dyDescent="0.35">
      <c r="A7337" s="2" t="s">
        <v>53</v>
      </c>
      <c r="B7337" s="1" t="s">
        <v>151</v>
      </c>
      <c r="C7337" t="s">
        <v>511</v>
      </c>
      <c r="D7337" s="1" t="s">
        <v>104</v>
      </c>
      <c r="E7337" s="1" t="s">
        <v>25</v>
      </c>
      <c r="F7337" s="1" t="s">
        <v>26</v>
      </c>
      <c r="G7337" s="1" t="s">
        <v>215</v>
      </c>
      <c r="H7337" t="s">
        <v>20</v>
      </c>
      <c r="I7337" s="1" t="s">
        <v>152</v>
      </c>
      <c r="J7337" t="s">
        <v>72</v>
      </c>
      <c r="K7337" s="1" t="s">
        <v>34</v>
      </c>
      <c r="L7337" t="s">
        <v>278</v>
      </c>
      <c r="M7337" t="s">
        <v>39</v>
      </c>
      <c r="N7337">
        <v>1</v>
      </c>
      <c r="O7337" t="s">
        <v>235</v>
      </c>
      <c r="P7337">
        <v>1</v>
      </c>
      <c r="Q7337" t="s">
        <v>464</v>
      </c>
      <c r="R7337" t="s">
        <v>234</v>
      </c>
      <c r="S7337" t="s">
        <v>258</v>
      </c>
      <c r="T7337" t="s">
        <v>259</v>
      </c>
      <c r="U7337" t="s">
        <v>443</v>
      </c>
    </row>
    <row r="7338" spans="1:21" x14ac:dyDescent="0.35">
      <c r="A7338" s="2" t="s">
        <v>53</v>
      </c>
      <c r="B7338" s="1" t="s">
        <v>151</v>
      </c>
      <c r="C7338" t="s">
        <v>511</v>
      </c>
      <c r="D7338" s="1" t="s">
        <v>104</v>
      </c>
      <c r="E7338" s="1" t="s">
        <v>25</v>
      </c>
      <c r="F7338" s="1" t="s">
        <v>26</v>
      </c>
      <c r="G7338" s="1" t="s">
        <v>215</v>
      </c>
      <c r="H7338" t="s">
        <v>20</v>
      </c>
      <c r="I7338" s="1" t="s">
        <v>152</v>
      </c>
      <c r="J7338" t="s">
        <v>72</v>
      </c>
      <c r="K7338" s="1" t="s">
        <v>34</v>
      </c>
      <c r="L7338" t="s">
        <v>363</v>
      </c>
      <c r="M7338" t="s">
        <v>35</v>
      </c>
      <c r="N7338">
        <v>1</v>
      </c>
      <c r="O7338" t="s">
        <v>235</v>
      </c>
      <c r="P7338">
        <v>0</v>
      </c>
      <c r="Q7338" t="s">
        <v>464</v>
      </c>
      <c r="R7338" t="s">
        <v>234</v>
      </c>
      <c r="S7338" t="s">
        <v>258</v>
      </c>
      <c r="T7338" t="s">
        <v>259</v>
      </c>
      <c r="U7338" t="s">
        <v>443</v>
      </c>
    </row>
    <row r="7339" spans="1:21" x14ac:dyDescent="0.35">
      <c r="A7339" s="2" t="s">
        <v>53</v>
      </c>
      <c r="B7339" s="1" t="s">
        <v>151</v>
      </c>
      <c r="C7339" t="s">
        <v>511</v>
      </c>
      <c r="D7339" s="1" t="s">
        <v>104</v>
      </c>
      <c r="E7339" s="1" t="s">
        <v>25</v>
      </c>
      <c r="F7339" s="1" t="s">
        <v>26</v>
      </c>
      <c r="G7339" s="1" t="s">
        <v>215</v>
      </c>
      <c r="H7339" t="s">
        <v>27</v>
      </c>
      <c r="I7339" s="1" t="s">
        <v>383</v>
      </c>
      <c r="J7339" t="s">
        <v>350</v>
      </c>
      <c r="K7339" s="1" t="s">
        <v>48</v>
      </c>
      <c r="L7339" t="s">
        <v>278</v>
      </c>
      <c r="M7339" t="s">
        <v>148</v>
      </c>
      <c r="N7339">
        <v>1</v>
      </c>
      <c r="O7339" t="s">
        <v>232</v>
      </c>
      <c r="P7339">
        <v>1</v>
      </c>
      <c r="Q7339">
        <v>1</v>
      </c>
      <c r="R7339" t="s">
        <v>234</v>
      </c>
      <c r="S7339" t="s">
        <v>258</v>
      </c>
      <c r="T7339" t="s">
        <v>259</v>
      </c>
      <c r="U7339" t="s">
        <v>443</v>
      </c>
    </row>
    <row r="7340" spans="1:21" x14ac:dyDescent="0.35">
      <c r="A7340" s="2" t="s">
        <v>53</v>
      </c>
      <c r="B7340" s="1" t="s">
        <v>151</v>
      </c>
      <c r="C7340" t="s">
        <v>511</v>
      </c>
      <c r="D7340" s="1" t="s">
        <v>104</v>
      </c>
      <c r="E7340" s="1" t="s">
        <v>25</v>
      </c>
      <c r="F7340" s="1" t="s">
        <v>26</v>
      </c>
      <c r="G7340" s="1" t="s">
        <v>215</v>
      </c>
      <c r="H7340" t="s">
        <v>27</v>
      </c>
      <c r="I7340" s="1" t="s">
        <v>152</v>
      </c>
      <c r="J7340" t="s">
        <v>72</v>
      </c>
      <c r="K7340" s="1" t="s">
        <v>48</v>
      </c>
      <c r="L7340" t="s">
        <v>278</v>
      </c>
      <c r="M7340" t="s">
        <v>123</v>
      </c>
      <c r="N7340">
        <v>1</v>
      </c>
      <c r="O7340" t="s">
        <v>235</v>
      </c>
      <c r="P7340">
        <v>1</v>
      </c>
      <c r="Q7340" t="s">
        <v>464</v>
      </c>
      <c r="R7340" t="s">
        <v>234</v>
      </c>
      <c r="S7340" t="s">
        <v>258</v>
      </c>
      <c r="T7340" t="s">
        <v>259</v>
      </c>
      <c r="U7340" t="s">
        <v>443</v>
      </c>
    </row>
    <row r="7341" spans="1:21" x14ac:dyDescent="0.35">
      <c r="A7341" s="2" t="s">
        <v>53</v>
      </c>
      <c r="B7341" s="1" t="s">
        <v>151</v>
      </c>
      <c r="C7341" t="s">
        <v>511</v>
      </c>
      <c r="D7341" s="1" t="s">
        <v>104</v>
      </c>
      <c r="E7341" s="1" t="s">
        <v>25</v>
      </c>
      <c r="F7341" s="1" t="s">
        <v>26</v>
      </c>
      <c r="G7341" s="1" t="s">
        <v>215</v>
      </c>
      <c r="H7341" t="s">
        <v>27</v>
      </c>
      <c r="I7341" s="1" t="s">
        <v>152</v>
      </c>
      <c r="J7341" t="s">
        <v>72</v>
      </c>
      <c r="K7341" s="1" t="s">
        <v>48</v>
      </c>
      <c r="L7341" t="s">
        <v>278</v>
      </c>
      <c r="M7341" t="s">
        <v>105</v>
      </c>
      <c r="N7341">
        <v>1</v>
      </c>
      <c r="O7341" t="s">
        <v>235</v>
      </c>
      <c r="P7341">
        <v>1</v>
      </c>
      <c r="Q7341" t="s">
        <v>464</v>
      </c>
      <c r="R7341" t="s">
        <v>234</v>
      </c>
      <c r="S7341" t="s">
        <v>258</v>
      </c>
      <c r="T7341" t="s">
        <v>259</v>
      </c>
      <c r="U7341" t="s">
        <v>444</v>
      </c>
    </row>
    <row r="7342" spans="1:21" x14ac:dyDescent="0.35">
      <c r="A7342" s="2" t="s">
        <v>53</v>
      </c>
      <c r="B7342" s="1" t="s">
        <v>151</v>
      </c>
      <c r="C7342" t="s">
        <v>511</v>
      </c>
      <c r="D7342" s="1" t="s">
        <v>104</v>
      </c>
      <c r="E7342" s="1" t="s">
        <v>25</v>
      </c>
      <c r="F7342" s="1" t="s">
        <v>26</v>
      </c>
      <c r="G7342" s="1" t="s">
        <v>215</v>
      </c>
      <c r="H7342" t="s">
        <v>27</v>
      </c>
      <c r="I7342" s="1" t="s">
        <v>152</v>
      </c>
      <c r="J7342" t="s">
        <v>72</v>
      </c>
      <c r="K7342" s="1" t="s">
        <v>34</v>
      </c>
      <c r="L7342" t="s">
        <v>278</v>
      </c>
      <c r="M7342" t="s">
        <v>35</v>
      </c>
      <c r="N7342">
        <v>1</v>
      </c>
      <c r="O7342" t="s">
        <v>235</v>
      </c>
      <c r="P7342">
        <v>1</v>
      </c>
      <c r="Q7342" t="s">
        <v>464</v>
      </c>
      <c r="R7342" t="s">
        <v>234</v>
      </c>
      <c r="S7342" t="s">
        <v>258</v>
      </c>
      <c r="T7342" t="s">
        <v>259</v>
      </c>
      <c r="U7342" t="s">
        <v>443</v>
      </c>
    </row>
    <row r="7343" spans="1:21" x14ac:dyDescent="0.35">
      <c r="A7343" s="2" t="s">
        <v>53</v>
      </c>
      <c r="B7343" s="1" t="s">
        <v>151</v>
      </c>
      <c r="C7343" t="s">
        <v>511</v>
      </c>
      <c r="D7343" s="1" t="s">
        <v>104</v>
      </c>
      <c r="E7343" s="1" t="s">
        <v>25</v>
      </c>
      <c r="F7343" s="1" t="s">
        <v>26</v>
      </c>
      <c r="G7343" s="1" t="s">
        <v>215</v>
      </c>
      <c r="H7343" t="s">
        <v>30</v>
      </c>
      <c r="I7343" s="1" t="s">
        <v>152</v>
      </c>
      <c r="J7343" t="s">
        <v>72</v>
      </c>
      <c r="K7343" s="1" t="s">
        <v>48</v>
      </c>
      <c r="L7343" t="s">
        <v>278</v>
      </c>
      <c r="M7343" t="s">
        <v>106</v>
      </c>
      <c r="N7343">
        <v>1</v>
      </c>
      <c r="O7343" t="s">
        <v>235</v>
      </c>
      <c r="P7343">
        <v>1</v>
      </c>
      <c r="Q7343" t="s">
        <v>464</v>
      </c>
      <c r="R7343" t="s">
        <v>234</v>
      </c>
      <c r="S7343" t="s">
        <v>258</v>
      </c>
      <c r="T7343" t="s">
        <v>259</v>
      </c>
      <c r="U7343" t="s">
        <v>443</v>
      </c>
    </row>
    <row r="7344" spans="1:21" x14ac:dyDescent="0.35">
      <c r="A7344" s="2" t="s">
        <v>53</v>
      </c>
      <c r="B7344" s="1" t="s">
        <v>151</v>
      </c>
      <c r="C7344" t="s">
        <v>511</v>
      </c>
      <c r="D7344" s="1" t="s">
        <v>104</v>
      </c>
      <c r="E7344" s="1" t="s">
        <v>25</v>
      </c>
      <c r="F7344" s="1" t="s">
        <v>26</v>
      </c>
      <c r="G7344" s="1" t="s">
        <v>215</v>
      </c>
      <c r="H7344" t="s">
        <v>36</v>
      </c>
      <c r="I7344" s="1" t="s">
        <v>152</v>
      </c>
      <c r="J7344" t="s">
        <v>72</v>
      </c>
      <c r="K7344" s="1" t="s">
        <v>64</v>
      </c>
      <c r="L7344" t="s">
        <v>278</v>
      </c>
      <c r="M7344" t="s">
        <v>66</v>
      </c>
      <c r="N7344">
        <v>1</v>
      </c>
      <c r="O7344" t="s">
        <v>235</v>
      </c>
      <c r="P7344">
        <v>1</v>
      </c>
      <c r="Q7344" t="s">
        <v>464</v>
      </c>
      <c r="R7344" t="s">
        <v>234</v>
      </c>
      <c r="S7344" t="s">
        <v>258</v>
      </c>
      <c r="T7344" t="s">
        <v>259</v>
      </c>
      <c r="U7344" t="s">
        <v>443</v>
      </c>
    </row>
    <row r="7345" spans="1:21" x14ac:dyDescent="0.35">
      <c r="A7345" s="2" t="s">
        <v>53</v>
      </c>
      <c r="B7345" s="1" t="s">
        <v>151</v>
      </c>
      <c r="C7345" t="s">
        <v>511</v>
      </c>
      <c r="D7345" s="1" t="s">
        <v>104</v>
      </c>
      <c r="E7345" s="1" t="s">
        <v>25</v>
      </c>
      <c r="F7345" s="1" t="s">
        <v>26</v>
      </c>
      <c r="G7345" s="1" t="s">
        <v>215</v>
      </c>
      <c r="H7345" t="s">
        <v>36</v>
      </c>
      <c r="I7345" s="1" t="s">
        <v>152</v>
      </c>
      <c r="J7345" t="s">
        <v>72</v>
      </c>
      <c r="K7345" s="1" t="s">
        <v>48</v>
      </c>
      <c r="L7345" t="s">
        <v>278</v>
      </c>
      <c r="M7345" t="s">
        <v>123</v>
      </c>
      <c r="N7345">
        <v>1</v>
      </c>
      <c r="O7345" t="s">
        <v>232</v>
      </c>
      <c r="P7345">
        <v>0</v>
      </c>
      <c r="Q7345" t="s">
        <v>464</v>
      </c>
      <c r="R7345" t="s">
        <v>234</v>
      </c>
      <c r="S7345" t="s">
        <v>258</v>
      </c>
      <c r="T7345" t="s">
        <v>259</v>
      </c>
      <c r="U7345" t="s">
        <v>443</v>
      </c>
    </row>
    <row r="7346" spans="1:21" x14ac:dyDescent="0.35">
      <c r="A7346" s="2" t="s">
        <v>53</v>
      </c>
      <c r="B7346" s="1" t="s">
        <v>151</v>
      </c>
      <c r="C7346" t="s">
        <v>511</v>
      </c>
      <c r="D7346" s="1" t="s">
        <v>104</v>
      </c>
      <c r="E7346" s="1" t="s">
        <v>25</v>
      </c>
      <c r="F7346" s="1" t="s">
        <v>26</v>
      </c>
      <c r="G7346" s="1" t="s">
        <v>215</v>
      </c>
      <c r="H7346" t="s">
        <v>36</v>
      </c>
      <c r="I7346" s="1" t="s">
        <v>152</v>
      </c>
      <c r="J7346" t="s">
        <v>72</v>
      </c>
      <c r="K7346" s="1" t="s">
        <v>48</v>
      </c>
      <c r="L7346" t="s">
        <v>278</v>
      </c>
      <c r="M7346" t="s">
        <v>123</v>
      </c>
      <c r="N7346">
        <v>1</v>
      </c>
      <c r="O7346" t="s">
        <v>235</v>
      </c>
      <c r="P7346">
        <v>1</v>
      </c>
      <c r="Q7346" t="s">
        <v>464</v>
      </c>
      <c r="R7346" t="s">
        <v>234</v>
      </c>
      <c r="S7346" t="s">
        <v>258</v>
      </c>
      <c r="T7346" t="s">
        <v>259</v>
      </c>
      <c r="U7346" t="s">
        <v>443</v>
      </c>
    </row>
    <row r="7347" spans="1:21" x14ac:dyDescent="0.35">
      <c r="A7347" s="2" t="s">
        <v>53</v>
      </c>
      <c r="B7347" s="1" t="s">
        <v>151</v>
      </c>
      <c r="C7347" t="s">
        <v>511</v>
      </c>
      <c r="D7347" s="1" t="s">
        <v>104</v>
      </c>
      <c r="E7347" s="1" t="s">
        <v>25</v>
      </c>
      <c r="F7347" s="1" t="s">
        <v>26</v>
      </c>
      <c r="G7347" s="1" t="s">
        <v>215</v>
      </c>
      <c r="H7347" t="s">
        <v>36</v>
      </c>
      <c r="I7347" s="1" t="s">
        <v>152</v>
      </c>
      <c r="J7347" t="s">
        <v>72</v>
      </c>
      <c r="K7347" s="1" t="s">
        <v>48</v>
      </c>
      <c r="L7347" t="s">
        <v>278</v>
      </c>
      <c r="M7347" t="s">
        <v>156</v>
      </c>
      <c r="N7347">
        <v>1</v>
      </c>
      <c r="O7347" t="s">
        <v>235</v>
      </c>
      <c r="P7347">
        <v>0</v>
      </c>
      <c r="Q7347" t="s">
        <v>464</v>
      </c>
      <c r="R7347" t="s">
        <v>234</v>
      </c>
      <c r="S7347" t="s">
        <v>258</v>
      </c>
      <c r="T7347" t="s">
        <v>259</v>
      </c>
      <c r="U7347" t="s">
        <v>443</v>
      </c>
    </row>
    <row r="7348" spans="1:21" x14ac:dyDescent="0.35">
      <c r="A7348" s="2" t="s">
        <v>53</v>
      </c>
      <c r="B7348" s="1" t="s">
        <v>151</v>
      </c>
      <c r="C7348" t="s">
        <v>511</v>
      </c>
      <c r="D7348" s="1" t="s">
        <v>104</v>
      </c>
      <c r="E7348" s="1" t="s">
        <v>25</v>
      </c>
      <c r="F7348" s="1" t="s">
        <v>26</v>
      </c>
      <c r="G7348" s="1" t="s">
        <v>215</v>
      </c>
      <c r="H7348" t="s">
        <v>36</v>
      </c>
      <c r="I7348" s="1" t="s">
        <v>152</v>
      </c>
      <c r="J7348" t="s">
        <v>72</v>
      </c>
      <c r="K7348" s="1" t="s">
        <v>48</v>
      </c>
      <c r="L7348" t="s">
        <v>278</v>
      </c>
      <c r="M7348" t="s">
        <v>106</v>
      </c>
      <c r="N7348">
        <v>1</v>
      </c>
      <c r="O7348" t="s">
        <v>232</v>
      </c>
      <c r="P7348">
        <v>1</v>
      </c>
      <c r="Q7348" t="s">
        <v>464</v>
      </c>
      <c r="R7348" t="s">
        <v>234</v>
      </c>
      <c r="S7348" t="s">
        <v>258</v>
      </c>
      <c r="T7348" t="s">
        <v>259</v>
      </c>
      <c r="U7348" t="s">
        <v>443</v>
      </c>
    </row>
    <row r="7349" spans="1:21" x14ac:dyDescent="0.35">
      <c r="A7349" s="2" t="s">
        <v>53</v>
      </c>
      <c r="B7349" s="1" t="s">
        <v>151</v>
      </c>
      <c r="C7349" t="s">
        <v>511</v>
      </c>
      <c r="D7349" s="1" t="s">
        <v>104</v>
      </c>
      <c r="E7349" s="1" t="s">
        <v>25</v>
      </c>
      <c r="F7349" s="1" t="s">
        <v>26</v>
      </c>
      <c r="G7349" s="1" t="s">
        <v>215</v>
      </c>
      <c r="H7349" t="s">
        <v>36</v>
      </c>
      <c r="I7349" s="1" t="s">
        <v>152</v>
      </c>
      <c r="J7349" t="s">
        <v>72</v>
      </c>
      <c r="K7349" s="1" t="s">
        <v>22</v>
      </c>
      <c r="L7349" t="s">
        <v>278</v>
      </c>
      <c r="M7349" t="s">
        <v>83</v>
      </c>
      <c r="N7349">
        <v>1</v>
      </c>
      <c r="O7349" t="s">
        <v>235</v>
      </c>
      <c r="P7349">
        <v>0</v>
      </c>
      <c r="Q7349" t="s">
        <v>464</v>
      </c>
      <c r="R7349" t="s">
        <v>234</v>
      </c>
      <c r="S7349" t="s">
        <v>258</v>
      </c>
      <c r="T7349" t="s">
        <v>259</v>
      </c>
      <c r="U7349" t="s">
        <v>443</v>
      </c>
    </row>
    <row r="7350" spans="1:21" x14ac:dyDescent="0.35">
      <c r="A7350" s="2" t="s">
        <v>53</v>
      </c>
      <c r="B7350" s="1" t="s">
        <v>151</v>
      </c>
      <c r="C7350" t="s">
        <v>511</v>
      </c>
      <c r="D7350" s="1" t="s">
        <v>104</v>
      </c>
      <c r="E7350" s="1" t="s">
        <v>25</v>
      </c>
      <c r="F7350" s="1" t="s">
        <v>26</v>
      </c>
      <c r="G7350" s="1" t="s">
        <v>215</v>
      </c>
      <c r="H7350" t="s">
        <v>74</v>
      </c>
      <c r="I7350" s="1" t="s">
        <v>152</v>
      </c>
      <c r="J7350" t="s">
        <v>72</v>
      </c>
      <c r="K7350" s="1" t="s">
        <v>48</v>
      </c>
      <c r="L7350" t="s">
        <v>278</v>
      </c>
      <c r="M7350" t="s">
        <v>106</v>
      </c>
      <c r="N7350">
        <v>1</v>
      </c>
      <c r="O7350" t="s">
        <v>232</v>
      </c>
      <c r="P7350">
        <v>1</v>
      </c>
      <c r="Q7350" t="s">
        <v>464</v>
      </c>
      <c r="R7350" t="s">
        <v>234</v>
      </c>
      <c r="S7350" t="s">
        <v>271</v>
      </c>
      <c r="T7350" t="s">
        <v>259</v>
      </c>
      <c r="U7350" t="s">
        <v>443</v>
      </c>
    </row>
    <row r="7351" spans="1:21" x14ac:dyDescent="0.35">
      <c r="A7351" s="2" t="s">
        <v>53</v>
      </c>
      <c r="B7351" s="1" t="s">
        <v>151</v>
      </c>
      <c r="C7351" t="s">
        <v>511</v>
      </c>
      <c r="D7351" s="1" t="s">
        <v>104</v>
      </c>
      <c r="E7351" s="1" t="s">
        <v>25</v>
      </c>
      <c r="F7351" s="1" t="s">
        <v>15</v>
      </c>
      <c r="G7351" s="1" t="s">
        <v>215</v>
      </c>
      <c r="H7351" t="s">
        <v>52</v>
      </c>
      <c r="I7351" s="1" t="s">
        <v>152</v>
      </c>
      <c r="J7351" t="s">
        <v>72</v>
      </c>
      <c r="K7351" s="1" t="s">
        <v>34</v>
      </c>
      <c r="L7351" t="s">
        <v>278</v>
      </c>
      <c r="M7351" t="s">
        <v>39</v>
      </c>
      <c r="N7351">
        <v>1</v>
      </c>
      <c r="O7351" t="s">
        <v>235</v>
      </c>
      <c r="P7351">
        <v>1</v>
      </c>
      <c r="Q7351" t="s">
        <v>464</v>
      </c>
      <c r="R7351" t="s">
        <v>234</v>
      </c>
      <c r="S7351" t="s">
        <v>258</v>
      </c>
      <c r="T7351" t="s">
        <v>259</v>
      </c>
      <c r="U7351" t="s">
        <v>444</v>
      </c>
    </row>
    <row r="7352" spans="1:21" x14ac:dyDescent="0.35">
      <c r="A7352" s="2" t="s">
        <v>53</v>
      </c>
      <c r="B7352" s="1" t="s">
        <v>151</v>
      </c>
      <c r="C7352" t="s">
        <v>511</v>
      </c>
      <c r="D7352" s="1" t="s">
        <v>104</v>
      </c>
      <c r="E7352" s="1" t="s">
        <v>25</v>
      </c>
      <c r="F7352" s="1" t="s">
        <v>15</v>
      </c>
      <c r="G7352" s="1" t="s">
        <v>215</v>
      </c>
      <c r="H7352" t="s">
        <v>16</v>
      </c>
      <c r="I7352" s="1" t="s">
        <v>152</v>
      </c>
      <c r="J7352" t="s">
        <v>72</v>
      </c>
      <c r="K7352" s="1" t="s">
        <v>48</v>
      </c>
      <c r="L7352" t="s">
        <v>278</v>
      </c>
      <c r="M7352" t="s">
        <v>106</v>
      </c>
      <c r="N7352">
        <v>1</v>
      </c>
      <c r="O7352" t="s">
        <v>232</v>
      </c>
      <c r="P7352">
        <v>1</v>
      </c>
      <c r="Q7352" t="s">
        <v>464</v>
      </c>
      <c r="R7352" t="s">
        <v>234</v>
      </c>
      <c r="S7352" t="s">
        <v>258</v>
      </c>
      <c r="T7352" t="s">
        <v>259</v>
      </c>
      <c r="U7352" t="s">
        <v>443</v>
      </c>
    </row>
    <row r="7353" spans="1:21" x14ac:dyDescent="0.35">
      <c r="A7353" s="2" t="s">
        <v>53</v>
      </c>
      <c r="B7353" s="1" t="s">
        <v>151</v>
      </c>
      <c r="C7353" t="s">
        <v>511</v>
      </c>
      <c r="D7353" s="1" t="s">
        <v>104</v>
      </c>
      <c r="E7353" s="1" t="s">
        <v>25</v>
      </c>
      <c r="F7353" s="1" t="s">
        <v>15</v>
      </c>
      <c r="G7353" s="1" t="s">
        <v>215</v>
      </c>
      <c r="H7353" t="s">
        <v>16</v>
      </c>
      <c r="I7353" s="1" t="s">
        <v>152</v>
      </c>
      <c r="J7353" t="s">
        <v>72</v>
      </c>
      <c r="K7353" s="1" t="s">
        <v>48</v>
      </c>
      <c r="L7353" t="s">
        <v>278</v>
      </c>
      <c r="M7353" t="s">
        <v>106</v>
      </c>
      <c r="N7353">
        <v>1</v>
      </c>
      <c r="O7353" t="s">
        <v>235</v>
      </c>
      <c r="P7353">
        <v>0</v>
      </c>
      <c r="Q7353" t="s">
        <v>464</v>
      </c>
      <c r="R7353" t="s">
        <v>234</v>
      </c>
      <c r="S7353" t="s">
        <v>258</v>
      </c>
      <c r="T7353" t="s">
        <v>259</v>
      </c>
      <c r="U7353" t="s">
        <v>443</v>
      </c>
    </row>
    <row r="7354" spans="1:21" x14ac:dyDescent="0.35">
      <c r="A7354" s="2" t="s">
        <v>53</v>
      </c>
      <c r="B7354" s="1" t="s">
        <v>151</v>
      </c>
      <c r="C7354" t="s">
        <v>511</v>
      </c>
      <c r="D7354" s="1" t="s">
        <v>104</v>
      </c>
      <c r="E7354" s="1" t="s">
        <v>25</v>
      </c>
      <c r="F7354" s="1" t="s">
        <v>15</v>
      </c>
      <c r="G7354" s="1" t="s">
        <v>215</v>
      </c>
      <c r="H7354" t="s">
        <v>16</v>
      </c>
      <c r="I7354" s="1" t="s">
        <v>152</v>
      </c>
      <c r="J7354" t="s">
        <v>72</v>
      </c>
      <c r="K7354" s="1" t="s">
        <v>48</v>
      </c>
      <c r="L7354" t="s">
        <v>278</v>
      </c>
      <c r="M7354" t="s">
        <v>106</v>
      </c>
      <c r="N7354">
        <v>1</v>
      </c>
      <c r="O7354" t="s">
        <v>235</v>
      </c>
      <c r="P7354">
        <v>1</v>
      </c>
      <c r="Q7354" t="s">
        <v>464</v>
      </c>
      <c r="R7354" t="s">
        <v>234</v>
      </c>
      <c r="S7354" t="s">
        <v>258</v>
      </c>
      <c r="T7354" t="s">
        <v>259</v>
      </c>
      <c r="U7354" t="s">
        <v>443</v>
      </c>
    </row>
    <row r="7355" spans="1:21" x14ac:dyDescent="0.35">
      <c r="A7355" s="2" t="s">
        <v>53</v>
      </c>
      <c r="B7355" s="1" t="s">
        <v>151</v>
      </c>
      <c r="C7355" t="s">
        <v>511</v>
      </c>
      <c r="D7355" s="1" t="s">
        <v>104</v>
      </c>
      <c r="E7355" s="1" t="s">
        <v>25</v>
      </c>
      <c r="F7355" s="1" t="s">
        <v>15</v>
      </c>
      <c r="G7355" s="1" t="s">
        <v>215</v>
      </c>
      <c r="H7355" t="s">
        <v>20</v>
      </c>
      <c r="I7355" s="1" t="s">
        <v>152</v>
      </c>
      <c r="J7355" t="s">
        <v>72</v>
      </c>
      <c r="K7355" s="1" t="s">
        <v>64</v>
      </c>
      <c r="L7355" t="s">
        <v>278</v>
      </c>
      <c r="M7355" t="s">
        <v>68</v>
      </c>
      <c r="N7355">
        <v>1</v>
      </c>
      <c r="O7355" t="s">
        <v>235</v>
      </c>
      <c r="P7355">
        <v>1</v>
      </c>
      <c r="Q7355" t="s">
        <v>464</v>
      </c>
      <c r="R7355" t="s">
        <v>234</v>
      </c>
      <c r="S7355" t="s">
        <v>258</v>
      </c>
      <c r="T7355" t="s">
        <v>259</v>
      </c>
      <c r="U7355" t="s">
        <v>443</v>
      </c>
    </row>
    <row r="7356" spans="1:21" x14ac:dyDescent="0.35">
      <c r="A7356" s="2" t="s">
        <v>53</v>
      </c>
      <c r="B7356" s="1" t="s">
        <v>151</v>
      </c>
      <c r="C7356" t="s">
        <v>511</v>
      </c>
      <c r="D7356" s="1" t="s">
        <v>104</v>
      </c>
      <c r="E7356" s="1" t="s">
        <v>25</v>
      </c>
      <c r="F7356" s="1" t="s">
        <v>15</v>
      </c>
      <c r="G7356" s="1" t="s">
        <v>215</v>
      </c>
      <c r="H7356" t="s">
        <v>20</v>
      </c>
      <c r="I7356" s="1" t="s">
        <v>152</v>
      </c>
      <c r="J7356" t="s">
        <v>72</v>
      </c>
      <c r="K7356" s="1" t="s">
        <v>48</v>
      </c>
      <c r="L7356" t="s">
        <v>278</v>
      </c>
      <c r="M7356" t="s">
        <v>106</v>
      </c>
      <c r="N7356">
        <v>1</v>
      </c>
      <c r="O7356" t="s">
        <v>232</v>
      </c>
      <c r="P7356">
        <v>1</v>
      </c>
      <c r="Q7356" t="s">
        <v>464</v>
      </c>
      <c r="R7356" t="s">
        <v>234</v>
      </c>
      <c r="S7356" t="s">
        <v>258</v>
      </c>
      <c r="T7356" t="s">
        <v>259</v>
      </c>
      <c r="U7356" t="s">
        <v>443</v>
      </c>
    </row>
    <row r="7357" spans="1:21" x14ac:dyDescent="0.35">
      <c r="A7357" s="2" t="s">
        <v>53</v>
      </c>
      <c r="B7357" s="1" t="s">
        <v>151</v>
      </c>
      <c r="C7357" t="s">
        <v>511</v>
      </c>
      <c r="D7357" s="1" t="s">
        <v>104</v>
      </c>
      <c r="E7357" s="1" t="s">
        <v>25</v>
      </c>
      <c r="F7357" s="1" t="s">
        <v>15</v>
      </c>
      <c r="G7357" s="1" t="s">
        <v>215</v>
      </c>
      <c r="H7357" t="s">
        <v>27</v>
      </c>
      <c r="I7357" s="1" t="s">
        <v>152</v>
      </c>
      <c r="J7357" t="s">
        <v>72</v>
      </c>
      <c r="K7357" s="1" t="s">
        <v>18</v>
      </c>
      <c r="L7357" t="s">
        <v>278</v>
      </c>
      <c r="M7357" t="s">
        <v>149</v>
      </c>
      <c r="N7357">
        <v>1</v>
      </c>
      <c r="O7357" t="s">
        <v>235</v>
      </c>
      <c r="P7357">
        <v>1</v>
      </c>
      <c r="Q7357" t="s">
        <v>464</v>
      </c>
      <c r="R7357" t="s">
        <v>234</v>
      </c>
      <c r="S7357" t="s">
        <v>258</v>
      </c>
      <c r="T7357" t="s">
        <v>259</v>
      </c>
      <c r="U7357" t="s">
        <v>444</v>
      </c>
    </row>
    <row r="7358" spans="1:21" x14ac:dyDescent="0.35">
      <c r="A7358" s="2" t="s">
        <v>53</v>
      </c>
      <c r="B7358" s="1" t="s">
        <v>151</v>
      </c>
      <c r="C7358" t="s">
        <v>511</v>
      </c>
      <c r="D7358" s="1" t="s">
        <v>104</v>
      </c>
      <c r="E7358" s="1" t="s">
        <v>25</v>
      </c>
      <c r="F7358" s="1" t="s">
        <v>29</v>
      </c>
      <c r="G7358" s="1" t="s">
        <v>29</v>
      </c>
      <c r="H7358" t="s">
        <v>16</v>
      </c>
      <c r="I7358" s="1" t="s">
        <v>152</v>
      </c>
      <c r="J7358" t="s">
        <v>72</v>
      </c>
      <c r="K7358" s="1" t="s">
        <v>48</v>
      </c>
      <c r="L7358" t="s">
        <v>278</v>
      </c>
      <c r="M7358" t="s">
        <v>51</v>
      </c>
      <c r="N7358">
        <v>1</v>
      </c>
      <c r="O7358" t="s">
        <v>235</v>
      </c>
      <c r="P7358">
        <v>1</v>
      </c>
      <c r="Q7358" t="s">
        <v>464</v>
      </c>
      <c r="R7358" t="s">
        <v>234</v>
      </c>
      <c r="S7358" t="s">
        <v>258</v>
      </c>
      <c r="T7358" t="s">
        <v>259</v>
      </c>
      <c r="U7358" t="s">
        <v>443</v>
      </c>
    </row>
    <row r="7359" spans="1:21" x14ac:dyDescent="0.35">
      <c r="A7359" s="2" t="s">
        <v>53</v>
      </c>
      <c r="B7359" s="1" t="s">
        <v>151</v>
      </c>
      <c r="C7359" t="s">
        <v>511</v>
      </c>
      <c r="D7359" s="1" t="s">
        <v>104</v>
      </c>
      <c r="E7359" s="1" t="s">
        <v>25</v>
      </c>
      <c r="F7359" s="1" t="s">
        <v>29</v>
      </c>
      <c r="G7359" s="1" t="s">
        <v>29</v>
      </c>
      <c r="H7359" t="s">
        <v>16</v>
      </c>
      <c r="I7359" s="1" t="s">
        <v>152</v>
      </c>
      <c r="J7359" t="s">
        <v>72</v>
      </c>
      <c r="K7359" s="1" t="s">
        <v>57</v>
      </c>
      <c r="L7359" t="s">
        <v>278</v>
      </c>
      <c r="M7359" t="s">
        <v>57</v>
      </c>
      <c r="N7359">
        <v>1</v>
      </c>
      <c r="O7359" t="s">
        <v>235</v>
      </c>
      <c r="P7359">
        <v>0</v>
      </c>
      <c r="Q7359" t="s">
        <v>464</v>
      </c>
      <c r="R7359" t="s">
        <v>234</v>
      </c>
      <c r="S7359" t="s">
        <v>258</v>
      </c>
      <c r="T7359" t="s">
        <v>259</v>
      </c>
      <c r="U7359" t="s">
        <v>443</v>
      </c>
    </row>
    <row r="7360" spans="1:21" x14ac:dyDescent="0.35">
      <c r="A7360" s="2" t="s">
        <v>53</v>
      </c>
      <c r="B7360" s="1" t="s">
        <v>151</v>
      </c>
      <c r="C7360" t="s">
        <v>511</v>
      </c>
      <c r="D7360" s="1" t="s">
        <v>104</v>
      </c>
      <c r="E7360" s="1" t="s">
        <v>25</v>
      </c>
      <c r="F7360" s="1" t="s">
        <v>29</v>
      </c>
      <c r="G7360" s="1" t="s">
        <v>29</v>
      </c>
      <c r="H7360" t="s">
        <v>20</v>
      </c>
      <c r="I7360" s="1" t="s">
        <v>152</v>
      </c>
      <c r="J7360" t="s">
        <v>72</v>
      </c>
      <c r="K7360" s="1" t="s">
        <v>18</v>
      </c>
      <c r="L7360" t="s">
        <v>278</v>
      </c>
      <c r="M7360" t="s">
        <v>93</v>
      </c>
      <c r="N7360">
        <v>1</v>
      </c>
      <c r="O7360" t="s">
        <v>235</v>
      </c>
      <c r="P7360">
        <v>1</v>
      </c>
      <c r="Q7360" t="s">
        <v>464</v>
      </c>
      <c r="R7360" t="s">
        <v>234</v>
      </c>
      <c r="S7360" t="s">
        <v>258</v>
      </c>
      <c r="T7360" t="s">
        <v>259</v>
      </c>
      <c r="U7360" t="s">
        <v>443</v>
      </c>
    </row>
    <row r="7361" spans="1:21" x14ac:dyDescent="0.35">
      <c r="A7361" s="2" t="s">
        <v>53</v>
      </c>
      <c r="B7361" s="1" t="s">
        <v>151</v>
      </c>
      <c r="C7361" t="s">
        <v>511</v>
      </c>
      <c r="D7361" s="1" t="s">
        <v>104</v>
      </c>
      <c r="E7361" s="1" t="s">
        <v>25</v>
      </c>
      <c r="F7361" s="1" t="s">
        <v>29</v>
      </c>
      <c r="G7361" s="1" t="s">
        <v>29</v>
      </c>
      <c r="H7361" t="s">
        <v>20</v>
      </c>
      <c r="I7361" s="1" t="s">
        <v>152</v>
      </c>
      <c r="J7361" t="s">
        <v>72</v>
      </c>
      <c r="K7361" s="1" t="s">
        <v>48</v>
      </c>
      <c r="L7361" t="s">
        <v>363</v>
      </c>
      <c r="M7361" t="s">
        <v>106</v>
      </c>
      <c r="N7361">
        <v>1</v>
      </c>
      <c r="O7361" t="s">
        <v>232</v>
      </c>
      <c r="P7361">
        <v>1</v>
      </c>
      <c r="Q7361" t="s">
        <v>464</v>
      </c>
      <c r="R7361" t="s">
        <v>234</v>
      </c>
      <c r="S7361" t="s">
        <v>258</v>
      </c>
      <c r="T7361" t="s">
        <v>259</v>
      </c>
      <c r="U7361" t="s">
        <v>443</v>
      </c>
    </row>
    <row r="7362" spans="1:21" x14ac:dyDescent="0.35">
      <c r="A7362" s="2" t="s">
        <v>53</v>
      </c>
      <c r="B7362" s="1" t="s">
        <v>151</v>
      </c>
      <c r="C7362" t="s">
        <v>511</v>
      </c>
      <c r="D7362" s="1" t="s">
        <v>104</v>
      </c>
      <c r="E7362" s="1" t="s">
        <v>25</v>
      </c>
      <c r="F7362" s="1" t="s">
        <v>29</v>
      </c>
      <c r="G7362" s="1" t="s">
        <v>29</v>
      </c>
      <c r="H7362" t="s">
        <v>30</v>
      </c>
      <c r="I7362" s="1" t="s">
        <v>383</v>
      </c>
      <c r="J7362" t="s">
        <v>350</v>
      </c>
      <c r="K7362" s="1" t="s">
        <v>48</v>
      </c>
      <c r="L7362" t="s">
        <v>363</v>
      </c>
      <c r="M7362" t="s">
        <v>148</v>
      </c>
      <c r="N7362">
        <v>1</v>
      </c>
      <c r="O7362" t="s">
        <v>232</v>
      </c>
      <c r="P7362">
        <v>0</v>
      </c>
      <c r="Q7362">
        <v>1</v>
      </c>
      <c r="R7362" t="s">
        <v>234</v>
      </c>
      <c r="S7362" t="s">
        <v>258</v>
      </c>
      <c r="T7362" t="s">
        <v>259</v>
      </c>
      <c r="U7362" t="s">
        <v>443</v>
      </c>
    </row>
    <row r="7363" spans="1:21" x14ac:dyDescent="0.35">
      <c r="A7363" s="2" t="s">
        <v>53</v>
      </c>
      <c r="B7363" s="1" t="s">
        <v>151</v>
      </c>
      <c r="C7363" t="s">
        <v>511</v>
      </c>
      <c r="D7363" s="1" t="s">
        <v>104</v>
      </c>
      <c r="E7363" s="1" t="s">
        <v>25</v>
      </c>
      <c r="F7363" s="1" t="s">
        <v>21</v>
      </c>
      <c r="G7363" s="1" t="s">
        <v>29</v>
      </c>
      <c r="H7363" t="s">
        <v>16</v>
      </c>
      <c r="I7363" s="1" t="s">
        <v>152</v>
      </c>
      <c r="J7363" t="s">
        <v>72</v>
      </c>
      <c r="K7363" s="1" t="s">
        <v>57</v>
      </c>
      <c r="L7363" t="s">
        <v>278</v>
      </c>
      <c r="M7363" t="s">
        <v>60</v>
      </c>
      <c r="N7363">
        <v>1</v>
      </c>
      <c r="O7363" t="s">
        <v>235</v>
      </c>
      <c r="P7363">
        <v>1</v>
      </c>
      <c r="Q7363" t="s">
        <v>464</v>
      </c>
      <c r="R7363" t="s">
        <v>234</v>
      </c>
      <c r="S7363" t="s">
        <v>258</v>
      </c>
      <c r="T7363" t="s">
        <v>259</v>
      </c>
      <c r="U7363" t="s">
        <v>443</v>
      </c>
    </row>
    <row r="7364" spans="1:21" x14ac:dyDescent="0.35">
      <c r="A7364" s="2" t="s">
        <v>53</v>
      </c>
      <c r="B7364" s="1" t="s">
        <v>151</v>
      </c>
      <c r="C7364" t="s">
        <v>511</v>
      </c>
      <c r="D7364" s="1" t="s">
        <v>104</v>
      </c>
      <c r="E7364" s="1" t="s">
        <v>25</v>
      </c>
      <c r="F7364" s="1" t="s">
        <v>21</v>
      </c>
      <c r="G7364" s="1" t="s">
        <v>29</v>
      </c>
      <c r="H7364" t="s">
        <v>20</v>
      </c>
      <c r="I7364" s="1" t="s">
        <v>383</v>
      </c>
      <c r="J7364" t="s">
        <v>350</v>
      </c>
      <c r="K7364" s="1" t="s">
        <v>48</v>
      </c>
      <c r="L7364" t="s">
        <v>278</v>
      </c>
      <c r="M7364" t="s">
        <v>102</v>
      </c>
      <c r="N7364">
        <v>1</v>
      </c>
      <c r="O7364" t="s">
        <v>232</v>
      </c>
      <c r="P7364">
        <v>1</v>
      </c>
      <c r="Q7364">
        <v>1</v>
      </c>
      <c r="R7364" t="s">
        <v>234</v>
      </c>
      <c r="S7364" t="s">
        <v>258</v>
      </c>
      <c r="T7364" t="s">
        <v>259</v>
      </c>
      <c r="U7364" t="s">
        <v>443</v>
      </c>
    </row>
    <row r="7365" spans="1:21" x14ac:dyDescent="0.35">
      <c r="A7365" s="2" t="s">
        <v>53</v>
      </c>
      <c r="B7365" s="1" t="s">
        <v>151</v>
      </c>
      <c r="C7365" t="s">
        <v>511</v>
      </c>
      <c r="D7365" s="1" t="s">
        <v>104</v>
      </c>
      <c r="E7365" s="1" t="s">
        <v>25</v>
      </c>
      <c r="F7365" s="1" t="s">
        <v>21</v>
      </c>
      <c r="G7365" s="1" t="s">
        <v>29</v>
      </c>
      <c r="H7365" t="s">
        <v>20</v>
      </c>
      <c r="I7365" s="1" t="s">
        <v>152</v>
      </c>
      <c r="J7365" t="s">
        <v>72</v>
      </c>
      <c r="K7365" s="1" t="s">
        <v>48</v>
      </c>
      <c r="L7365" t="s">
        <v>363</v>
      </c>
      <c r="M7365" t="s">
        <v>105</v>
      </c>
      <c r="N7365">
        <v>1</v>
      </c>
      <c r="O7365" t="s">
        <v>235</v>
      </c>
      <c r="P7365">
        <v>0</v>
      </c>
      <c r="Q7365" t="s">
        <v>464</v>
      </c>
      <c r="R7365" t="s">
        <v>234</v>
      </c>
      <c r="S7365" t="s">
        <v>258</v>
      </c>
      <c r="T7365" t="s">
        <v>259</v>
      </c>
      <c r="U7365" t="s">
        <v>444</v>
      </c>
    </row>
    <row r="7366" spans="1:21" x14ac:dyDescent="0.35">
      <c r="A7366" s="2" t="s">
        <v>53</v>
      </c>
      <c r="B7366" s="1" t="s">
        <v>151</v>
      </c>
      <c r="C7366" t="s">
        <v>511</v>
      </c>
      <c r="D7366" s="1" t="s">
        <v>104</v>
      </c>
      <c r="E7366" s="1" t="s">
        <v>25</v>
      </c>
      <c r="F7366" s="1" t="s">
        <v>21</v>
      </c>
      <c r="G7366" s="1" t="s">
        <v>29</v>
      </c>
      <c r="H7366" t="s">
        <v>20</v>
      </c>
      <c r="I7366" s="1" t="s">
        <v>152</v>
      </c>
      <c r="J7366" t="s">
        <v>72</v>
      </c>
      <c r="K7366" s="1" t="s">
        <v>34</v>
      </c>
      <c r="L7366" t="s">
        <v>278</v>
      </c>
      <c r="M7366" t="s">
        <v>35</v>
      </c>
      <c r="N7366">
        <v>1</v>
      </c>
      <c r="O7366" t="s">
        <v>235</v>
      </c>
      <c r="P7366">
        <v>1</v>
      </c>
      <c r="Q7366" t="s">
        <v>464</v>
      </c>
      <c r="R7366" t="s">
        <v>234</v>
      </c>
      <c r="S7366" t="s">
        <v>258</v>
      </c>
      <c r="T7366" t="s">
        <v>259</v>
      </c>
      <c r="U7366" t="s">
        <v>443</v>
      </c>
    </row>
    <row r="7367" spans="1:21" x14ac:dyDescent="0.35">
      <c r="A7367" s="2" t="s">
        <v>53</v>
      </c>
      <c r="B7367" s="1" t="s">
        <v>151</v>
      </c>
      <c r="C7367" t="s">
        <v>511</v>
      </c>
      <c r="D7367" s="1" t="s">
        <v>104</v>
      </c>
      <c r="E7367" s="1" t="s">
        <v>25</v>
      </c>
      <c r="F7367" s="1" t="s">
        <v>21</v>
      </c>
      <c r="G7367" s="1" t="s">
        <v>29</v>
      </c>
      <c r="H7367" t="s">
        <v>47</v>
      </c>
      <c r="I7367" s="1" t="s">
        <v>152</v>
      </c>
      <c r="J7367" t="s">
        <v>72</v>
      </c>
      <c r="K7367" s="1" t="s">
        <v>48</v>
      </c>
      <c r="L7367" t="s">
        <v>363</v>
      </c>
      <c r="M7367" t="s">
        <v>106</v>
      </c>
      <c r="N7367">
        <v>1</v>
      </c>
      <c r="O7367" t="s">
        <v>232</v>
      </c>
      <c r="P7367">
        <v>0</v>
      </c>
      <c r="Q7367" t="s">
        <v>464</v>
      </c>
      <c r="R7367" t="s">
        <v>234</v>
      </c>
      <c r="S7367" t="s">
        <v>258</v>
      </c>
      <c r="T7367" t="s">
        <v>259</v>
      </c>
      <c r="U7367" t="s">
        <v>443</v>
      </c>
    </row>
    <row r="7368" spans="1:21" x14ac:dyDescent="0.35">
      <c r="A7368" s="2" t="s">
        <v>53</v>
      </c>
      <c r="B7368" s="1" t="s">
        <v>151</v>
      </c>
      <c r="C7368" t="s">
        <v>511</v>
      </c>
      <c r="D7368" s="1" t="s">
        <v>246</v>
      </c>
      <c r="E7368" s="1" t="s">
        <v>14</v>
      </c>
      <c r="F7368" s="1" t="s">
        <v>33</v>
      </c>
      <c r="G7368" s="1" t="s">
        <v>214</v>
      </c>
      <c r="H7368" t="s">
        <v>27</v>
      </c>
      <c r="I7368" s="1" t="s">
        <v>152</v>
      </c>
      <c r="J7368" t="s">
        <v>72</v>
      </c>
      <c r="K7368" s="1" t="s">
        <v>57</v>
      </c>
      <c r="L7368" t="s">
        <v>278</v>
      </c>
      <c r="M7368" t="s">
        <v>57</v>
      </c>
      <c r="N7368">
        <v>1</v>
      </c>
      <c r="O7368" t="s">
        <v>235</v>
      </c>
      <c r="P7368">
        <v>1</v>
      </c>
      <c r="Q7368" t="s">
        <v>464</v>
      </c>
      <c r="R7368" t="s">
        <v>234</v>
      </c>
      <c r="S7368" t="s">
        <v>258</v>
      </c>
      <c r="T7368" t="s">
        <v>259</v>
      </c>
      <c r="U7368" t="s">
        <v>443</v>
      </c>
    </row>
    <row r="7369" spans="1:21" x14ac:dyDescent="0.35">
      <c r="A7369" s="2" t="s">
        <v>53</v>
      </c>
      <c r="B7369" s="1" t="s">
        <v>151</v>
      </c>
      <c r="C7369" t="s">
        <v>511</v>
      </c>
      <c r="D7369" s="1" t="s">
        <v>246</v>
      </c>
      <c r="E7369" s="1" t="s">
        <v>14</v>
      </c>
      <c r="F7369" s="1" t="s">
        <v>26</v>
      </c>
      <c r="G7369" s="1" t="s">
        <v>215</v>
      </c>
      <c r="H7369" t="s">
        <v>52</v>
      </c>
      <c r="I7369" s="1" t="s">
        <v>152</v>
      </c>
      <c r="J7369" t="s">
        <v>72</v>
      </c>
      <c r="K7369" s="1" t="s">
        <v>48</v>
      </c>
      <c r="L7369" t="s">
        <v>278</v>
      </c>
      <c r="M7369" t="s">
        <v>123</v>
      </c>
      <c r="N7369">
        <v>1</v>
      </c>
      <c r="O7369" t="s">
        <v>232</v>
      </c>
      <c r="P7369">
        <v>0</v>
      </c>
      <c r="Q7369" t="s">
        <v>464</v>
      </c>
      <c r="R7369" t="s">
        <v>234</v>
      </c>
      <c r="S7369" t="s">
        <v>258</v>
      </c>
      <c r="T7369" t="s">
        <v>259</v>
      </c>
      <c r="U7369" t="s">
        <v>443</v>
      </c>
    </row>
    <row r="7370" spans="1:21" x14ac:dyDescent="0.35">
      <c r="A7370" s="2" t="s">
        <v>53</v>
      </c>
      <c r="B7370" s="1" t="s">
        <v>151</v>
      </c>
      <c r="C7370" t="s">
        <v>511</v>
      </c>
      <c r="D7370" s="1" t="s">
        <v>246</v>
      </c>
      <c r="E7370" s="1" t="s">
        <v>14</v>
      </c>
      <c r="F7370" s="1" t="s">
        <v>26</v>
      </c>
      <c r="G7370" s="1" t="s">
        <v>215</v>
      </c>
      <c r="H7370" t="s">
        <v>52</v>
      </c>
      <c r="I7370" s="1" t="s">
        <v>152</v>
      </c>
      <c r="J7370" t="s">
        <v>72</v>
      </c>
      <c r="K7370" s="1" t="s">
        <v>48</v>
      </c>
      <c r="L7370" t="s">
        <v>278</v>
      </c>
      <c r="M7370" t="s">
        <v>51</v>
      </c>
      <c r="N7370">
        <v>1</v>
      </c>
      <c r="O7370" t="s">
        <v>232</v>
      </c>
      <c r="P7370">
        <v>0</v>
      </c>
      <c r="Q7370" t="s">
        <v>464</v>
      </c>
      <c r="R7370" t="s">
        <v>234</v>
      </c>
      <c r="S7370" t="s">
        <v>258</v>
      </c>
      <c r="T7370" t="s">
        <v>259</v>
      </c>
      <c r="U7370" t="s">
        <v>443</v>
      </c>
    </row>
    <row r="7371" spans="1:21" x14ac:dyDescent="0.35">
      <c r="A7371" s="2" t="s">
        <v>53</v>
      </c>
      <c r="B7371" s="1" t="s">
        <v>151</v>
      </c>
      <c r="C7371" t="s">
        <v>511</v>
      </c>
      <c r="D7371" s="1" t="s">
        <v>246</v>
      </c>
      <c r="E7371" s="1" t="s">
        <v>14</v>
      </c>
      <c r="F7371" s="1" t="s">
        <v>26</v>
      </c>
      <c r="G7371" s="1" t="s">
        <v>215</v>
      </c>
      <c r="H7371" t="s">
        <v>52</v>
      </c>
      <c r="I7371" s="1" t="s">
        <v>152</v>
      </c>
      <c r="J7371" t="s">
        <v>72</v>
      </c>
      <c r="K7371" s="1" t="s">
        <v>48</v>
      </c>
      <c r="L7371" t="s">
        <v>278</v>
      </c>
      <c r="M7371" t="s">
        <v>148</v>
      </c>
      <c r="N7371">
        <v>6</v>
      </c>
      <c r="O7371" t="s">
        <v>232</v>
      </c>
      <c r="P7371">
        <v>0</v>
      </c>
      <c r="Q7371" t="s">
        <v>464</v>
      </c>
      <c r="R7371" t="s">
        <v>234</v>
      </c>
      <c r="S7371" t="s">
        <v>258</v>
      </c>
      <c r="T7371" t="s">
        <v>259</v>
      </c>
      <c r="U7371" t="s">
        <v>443</v>
      </c>
    </row>
    <row r="7372" spans="1:21" x14ac:dyDescent="0.35">
      <c r="A7372" s="2" t="s">
        <v>53</v>
      </c>
      <c r="B7372" s="1" t="s">
        <v>151</v>
      </c>
      <c r="C7372" t="s">
        <v>511</v>
      </c>
      <c r="D7372" s="1" t="s">
        <v>246</v>
      </c>
      <c r="E7372" s="1" t="s">
        <v>14</v>
      </c>
      <c r="F7372" s="1" t="s">
        <v>26</v>
      </c>
      <c r="G7372" s="1" t="s">
        <v>215</v>
      </c>
      <c r="H7372" t="s">
        <v>16</v>
      </c>
      <c r="I7372" s="1" t="s">
        <v>152</v>
      </c>
      <c r="J7372" t="s">
        <v>72</v>
      </c>
      <c r="K7372" s="1" t="s">
        <v>48</v>
      </c>
      <c r="L7372" t="s">
        <v>278</v>
      </c>
      <c r="M7372" t="s">
        <v>123</v>
      </c>
      <c r="N7372">
        <v>1</v>
      </c>
      <c r="O7372" t="s">
        <v>235</v>
      </c>
      <c r="P7372">
        <v>1</v>
      </c>
      <c r="Q7372" t="s">
        <v>464</v>
      </c>
      <c r="R7372" t="s">
        <v>234</v>
      </c>
      <c r="S7372" t="s">
        <v>258</v>
      </c>
      <c r="T7372" t="s">
        <v>259</v>
      </c>
      <c r="U7372" t="s">
        <v>443</v>
      </c>
    </row>
    <row r="7373" spans="1:21" x14ac:dyDescent="0.35">
      <c r="A7373" s="2" t="s">
        <v>53</v>
      </c>
      <c r="B7373" s="1" t="s">
        <v>151</v>
      </c>
      <c r="C7373" t="s">
        <v>511</v>
      </c>
      <c r="D7373" s="1" t="s">
        <v>246</v>
      </c>
      <c r="E7373" s="1" t="s">
        <v>14</v>
      </c>
      <c r="F7373" s="1" t="s">
        <v>26</v>
      </c>
      <c r="G7373" s="1" t="s">
        <v>215</v>
      </c>
      <c r="H7373" t="s">
        <v>16</v>
      </c>
      <c r="I7373" s="1" t="s">
        <v>152</v>
      </c>
      <c r="J7373" t="s">
        <v>72</v>
      </c>
      <c r="K7373" s="1" t="s">
        <v>48</v>
      </c>
      <c r="L7373" t="s">
        <v>278</v>
      </c>
      <c r="M7373" t="s">
        <v>148</v>
      </c>
      <c r="N7373">
        <v>4</v>
      </c>
      <c r="O7373" t="s">
        <v>232</v>
      </c>
      <c r="P7373">
        <v>0</v>
      </c>
      <c r="Q7373" t="s">
        <v>464</v>
      </c>
      <c r="R7373" t="s">
        <v>234</v>
      </c>
      <c r="S7373" t="s">
        <v>258</v>
      </c>
      <c r="T7373" t="s">
        <v>259</v>
      </c>
      <c r="U7373" t="s">
        <v>443</v>
      </c>
    </row>
    <row r="7374" spans="1:21" x14ac:dyDescent="0.35">
      <c r="A7374" s="2" t="s">
        <v>53</v>
      </c>
      <c r="B7374" s="1" t="s">
        <v>151</v>
      </c>
      <c r="C7374" t="s">
        <v>511</v>
      </c>
      <c r="D7374" s="1" t="s">
        <v>246</v>
      </c>
      <c r="E7374" s="1" t="s">
        <v>14</v>
      </c>
      <c r="F7374" s="1" t="s">
        <v>26</v>
      </c>
      <c r="G7374" s="1" t="s">
        <v>215</v>
      </c>
      <c r="H7374" t="s">
        <v>16</v>
      </c>
      <c r="I7374" s="1" t="s">
        <v>152</v>
      </c>
      <c r="J7374" t="s">
        <v>72</v>
      </c>
      <c r="K7374" s="1" t="s">
        <v>48</v>
      </c>
      <c r="L7374" t="s">
        <v>278</v>
      </c>
      <c r="M7374" t="s">
        <v>148</v>
      </c>
      <c r="N7374">
        <v>1</v>
      </c>
      <c r="O7374" t="s">
        <v>235</v>
      </c>
      <c r="P7374">
        <v>0</v>
      </c>
      <c r="Q7374" t="s">
        <v>464</v>
      </c>
      <c r="R7374" t="s">
        <v>234</v>
      </c>
      <c r="S7374" t="s">
        <v>258</v>
      </c>
      <c r="T7374" t="s">
        <v>259</v>
      </c>
      <c r="U7374" t="s">
        <v>443</v>
      </c>
    </row>
    <row r="7375" spans="1:21" x14ac:dyDescent="0.35">
      <c r="A7375" s="2" t="s">
        <v>53</v>
      </c>
      <c r="B7375" s="1" t="s">
        <v>151</v>
      </c>
      <c r="C7375" t="s">
        <v>511</v>
      </c>
      <c r="D7375" s="1" t="s">
        <v>246</v>
      </c>
      <c r="E7375" s="1" t="s">
        <v>14</v>
      </c>
      <c r="F7375" s="1" t="s">
        <v>26</v>
      </c>
      <c r="G7375" s="1" t="s">
        <v>215</v>
      </c>
      <c r="H7375" t="s">
        <v>16</v>
      </c>
      <c r="I7375" s="1" t="s">
        <v>152</v>
      </c>
      <c r="J7375" t="s">
        <v>72</v>
      </c>
      <c r="K7375" s="1" t="s">
        <v>48</v>
      </c>
      <c r="L7375" t="s">
        <v>278</v>
      </c>
      <c r="M7375" t="s">
        <v>102</v>
      </c>
      <c r="N7375">
        <v>1</v>
      </c>
      <c r="O7375" t="s">
        <v>235</v>
      </c>
      <c r="P7375">
        <v>1</v>
      </c>
      <c r="Q7375" t="s">
        <v>464</v>
      </c>
      <c r="R7375" t="s">
        <v>234</v>
      </c>
      <c r="S7375" t="s">
        <v>258</v>
      </c>
      <c r="T7375" t="s">
        <v>259</v>
      </c>
      <c r="U7375" t="s">
        <v>443</v>
      </c>
    </row>
    <row r="7376" spans="1:21" x14ac:dyDescent="0.35">
      <c r="A7376" s="2" t="s">
        <v>53</v>
      </c>
      <c r="B7376" s="1" t="s">
        <v>151</v>
      </c>
      <c r="C7376" t="s">
        <v>511</v>
      </c>
      <c r="D7376" s="1" t="s">
        <v>246</v>
      </c>
      <c r="E7376" s="1" t="s">
        <v>14</v>
      </c>
      <c r="F7376" s="1" t="s">
        <v>26</v>
      </c>
      <c r="G7376" s="1" t="s">
        <v>215</v>
      </c>
      <c r="H7376" t="s">
        <v>20</v>
      </c>
      <c r="I7376" s="1" t="s">
        <v>152</v>
      </c>
      <c r="J7376" t="s">
        <v>72</v>
      </c>
      <c r="K7376" s="1" t="s">
        <v>48</v>
      </c>
      <c r="L7376" t="s">
        <v>278</v>
      </c>
      <c r="M7376" t="s">
        <v>123</v>
      </c>
      <c r="N7376">
        <v>1</v>
      </c>
      <c r="O7376" t="s">
        <v>235</v>
      </c>
      <c r="P7376">
        <v>1</v>
      </c>
      <c r="Q7376" t="s">
        <v>464</v>
      </c>
      <c r="R7376" t="s">
        <v>234</v>
      </c>
      <c r="S7376" t="s">
        <v>258</v>
      </c>
      <c r="T7376" t="s">
        <v>259</v>
      </c>
      <c r="U7376" t="s">
        <v>443</v>
      </c>
    </row>
    <row r="7377" spans="1:21" x14ac:dyDescent="0.35">
      <c r="A7377" s="2" t="s">
        <v>53</v>
      </c>
      <c r="B7377" s="1" t="s">
        <v>151</v>
      </c>
      <c r="C7377" t="s">
        <v>511</v>
      </c>
      <c r="D7377" s="1" t="s">
        <v>246</v>
      </c>
      <c r="E7377" s="1" t="s">
        <v>14</v>
      </c>
      <c r="F7377" s="1" t="s">
        <v>26</v>
      </c>
      <c r="G7377" s="1" t="s">
        <v>215</v>
      </c>
      <c r="H7377" t="s">
        <v>20</v>
      </c>
      <c r="I7377" s="1" t="s">
        <v>152</v>
      </c>
      <c r="J7377" t="s">
        <v>72</v>
      </c>
      <c r="K7377" s="1" t="s">
        <v>48</v>
      </c>
      <c r="L7377" t="s">
        <v>278</v>
      </c>
      <c r="M7377" t="s">
        <v>51</v>
      </c>
      <c r="N7377">
        <v>1</v>
      </c>
      <c r="O7377" t="s">
        <v>235</v>
      </c>
      <c r="P7377">
        <v>1</v>
      </c>
      <c r="Q7377" t="s">
        <v>464</v>
      </c>
      <c r="R7377" t="s">
        <v>234</v>
      </c>
      <c r="S7377" t="s">
        <v>258</v>
      </c>
      <c r="T7377" t="s">
        <v>259</v>
      </c>
      <c r="U7377" t="s">
        <v>443</v>
      </c>
    </row>
    <row r="7378" spans="1:21" x14ac:dyDescent="0.35">
      <c r="A7378" s="2" t="s">
        <v>53</v>
      </c>
      <c r="B7378" s="1" t="s">
        <v>151</v>
      </c>
      <c r="C7378" t="s">
        <v>511</v>
      </c>
      <c r="D7378" s="1" t="s">
        <v>246</v>
      </c>
      <c r="E7378" s="1" t="s">
        <v>14</v>
      </c>
      <c r="F7378" s="1" t="s">
        <v>15</v>
      </c>
      <c r="G7378" s="1" t="s">
        <v>215</v>
      </c>
      <c r="H7378" t="s">
        <v>52</v>
      </c>
      <c r="I7378" s="1" t="s">
        <v>152</v>
      </c>
      <c r="J7378" t="s">
        <v>72</v>
      </c>
      <c r="K7378" s="1" t="s">
        <v>48</v>
      </c>
      <c r="L7378" t="s">
        <v>278</v>
      </c>
      <c r="M7378" t="s">
        <v>148</v>
      </c>
      <c r="N7378">
        <v>2</v>
      </c>
      <c r="O7378" t="s">
        <v>232</v>
      </c>
      <c r="P7378">
        <v>0</v>
      </c>
      <c r="Q7378" t="s">
        <v>464</v>
      </c>
      <c r="R7378" t="s">
        <v>234</v>
      </c>
      <c r="S7378" t="s">
        <v>258</v>
      </c>
      <c r="T7378" t="s">
        <v>259</v>
      </c>
      <c r="U7378" t="s">
        <v>443</v>
      </c>
    </row>
    <row r="7379" spans="1:21" x14ac:dyDescent="0.35">
      <c r="A7379" s="2" t="s">
        <v>53</v>
      </c>
      <c r="B7379" s="1" t="s">
        <v>151</v>
      </c>
      <c r="C7379" t="s">
        <v>511</v>
      </c>
      <c r="D7379" s="1" t="s">
        <v>246</v>
      </c>
      <c r="E7379" s="1" t="s">
        <v>14</v>
      </c>
      <c r="F7379" s="1" t="s">
        <v>15</v>
      </c>
      <c r="G7379" s="1" t="s">
        <v>215</v>
      </c>
      <c r="H7379" t="s">
        <v>16</v>
      </c>
      <c r="I7379" s="1" t="s">
        <v>152</v>
      </c>
      <c r="J7379" t="s">
        <v>72</v>
      </c>
      <c r="K7379" s="1" t="s">
        <v>48</v>
      </c>
      <c r="L7379" t="s">
        <v>278</v>
      </c>
      <c r="M7379" t="s">
        <v>148</v>
      </c>
      <c r="N7379">
        <v>1</v>
      </c>
      <c r="O7379" t="s">
        <v>232</v>
      </c>
      <c r="P7379">
        <v>1</v>
      </c>
      <c r="Q7379" t="s">
        <v>464</v>
      </c>
      <c r="R7379" t="s">
        <v>234</v>
      </c>
      <c r="S7379" t="s">
        <v>258</v>
      </c>
      <c r="T7379" t="s">
        <v>259</v>
      </c>
      <c r="U7379" t="s">
        <v>443</v>
      </c>
    </row>
    <row r="7380" spans="1:21" x14ac:dyDescent="0.35">
      <c r="A7380" s="2" t="s">
        <v>53</v>
      </c>
      <c r="B7380" s="1" t="s">
        <v>151</v>
      </c>
      <c r="C7380" t="s">
        <v>511</v>
      </c>
      <c r="D7380" s="1" t="s">
        <v>246</v>
      </c>
      <c r="E7380" s="1" t="s">
        <v>14</v>
      </c>
      <c r="F7380" s="1" t="s">
        <v>15</v>
      </c>
      <c r="G7380" s="1" t="s">
        <v>215</v>
      </c>
      <c r="H7380" t="s">
        <v>20</v>
      </c>
      <c r="I7380" s="1" t="s">
        <v>152</v>
      </c>
      <c r="J7380" t="s">
        <v>72</v>
      </c>
      <c r="K7380" s="1" t="s">
        <v>48</v>
      </c>
      <c r="L7380" t="s">
        <v>278</v>
      </c>
      <c r="M7380" t="s">
        <v>148</v>
      </c>
      <c r="N7380">
        <v>1</v>
      </c>
      <c r="O7380" t="s">
        <v>232</v>
      </c>
      <c r="P7380">
        <v>0</v>
      </c>
      <c r="Q7380" t="s">
        <v>464</v>
      </c>
      <c r="R7380" t="s">
        <v>234</v>
      </c>
      <c r="S7380" t="s">
        <v>258</v>
      </c>
      <c r="T7380" t="s">
        <v>259</v>
      </c>
      <c r="U7380" t="s">
        <v>443</v>
      </c>
    </row>
    <row r="7381" spans="1:21" x14ac:dyDescent="0.35">
      <c r="A7381" s="2" t="s">
        <v>53</v>
      </c>
      <c r="B7381" s="1" t="s">
        <v>151</v>
      </c>
      <c r="C7381" t="s">
        <v>511</v>
      </c>
      <c r="D7381" s="1" t="s">
        <v>246</v>
      </c>
      <c r="E7381" s="1" t="s">
        <v>14</v>
      </c>
      <c r="F7381" s="1" t="s">
        <v>15</v>
      </c>
      <c r="G7381" s="1" t="s">
        <v>215</v>
      </c>
      <c r="H7381" t="s">
        <v>20</v>
      </c>
      <c r="I7381" s="1" t="s">
        <v>152</v>
      </c>
      <c r="J7381" t="s">
        <v>72</v>
      </c>
      <c r="K7381" s="1" t="s">
        <v>57</v>
      </c>
      <c r="L7381" t="s">
        <v>278</v>
      </c>
      <c r="M7381" t="s">
        <v>57</v>
      </c>
      <c r="N7381">
        <v>1</v>
      </c>
      <c r="O7381" t="s">
        <v>235</v>
      </c>
      <c r="P7381">
        <v>1</v>
      </c>
      <c r="Q7381" t="s">
        <v>464</v>
      </c>
      <c r="R7381" t="s">
        <v>234</v>
      </c>
      <c r="S7381" t="s">
        <v>258</v>
      </c>
      <c r="T7381" t="s">
        <v>259</v>
      </c>
      <c r="U7381" t="s">
        <v>443</v>
      </c>
    </row>
    <row r="7382" spans="1:21" x14ac:dyDescent="0.35">
      <c r="A7382" s="2" t="s">
        <v>53</v>
      </c>
      <c r="B7382" s="1" t="s">
        <v>151</v>
      </c>
      <c r="C7382" t="s">
        <v>511</v>
      </c>
      <c r="D7382" s="1" t="s">
        <v>246</v>
      </c>
      <c r="E7382" s="1" t="s">
        <v>14</v>
      </c>
      <c r="F7382" s="1" t="s">
        <v>15</v>
      </c>
      <c r="G7382" s="1" t="s">
        <v>215</v>
      </c>
      <c r="H7382" t="s">
        <v>30</v>
      </c>
      <c r="I7382" s="1" t="s">
        <v>152</v>
      </c>
      <c r="J7382" t="s">
        <v>72</v>
      </c>
      <c r="K7382" s="1" t="s">
        <v>57</v>
      </c>
      <c r="L7382" t="s">
        <v>363</v>
      </c>
      <c r="M7382" t="s">
        <v>57</v>
      </c>
      <c r="N7382">
        <v>1</v>
      </c>
      <c r="O7382" t="s">
        <v>235</v>
      </c>
      <c r="P7382">
        <v>1</v>
      </c>
      <c r="Q7382" t="s">
        <v>464</v>
      </c>
      <c r="R7382" t="s">
        <v>234</v>
      </c>
      <c r="S7382" t="s">
        <v>258</v>
      </c>
      <c r="T7382" t="s">
        <v>259</v>
      </c>
      <c r="U7382" t="s">
        <v>443</v>
      </c>
    </row>
    <row r="7383" spans="1:21" x14ac:dyDescent="0.35">
      <c r="A7383" s="2" t="s">
        <v>53</v>
      </c>
      <c r="B7383" s="1" t="s">
        <v>151</v>
      </c>
      <c r="C7383" t="s">
        <v>511</v>
      </c>
      <c r="D7383" s="1" t="s">
        <v>246</v>
      </c>
      <c r="E7383" s="1" t="s">
        <v>14</v>
      </c>
      <c r="F7383" s="1" t="s">
        <v>21</v>
      </c>
      <c r="G7383" s="1" t="s">
        <v>29</v>
      </c>
      <c r="H7383" t="s">
        <v>16</v>
      </c>
      <c r="I7383" s="1" t="s">
        <v>152</v>
      </c>
      <c r="J7383" t="s">
        <v>72</v>
      </c>
      <c r="K7383" s="1" t="s">
        <v>48</v>
      </c>
      <c r="L7383" t="s">
        <v>278</v>
      </c>
      <c r="M7383" t="s">
        <v>148</v>
      </c>
      <c r="N7383">
        <v>1</v>
      </c>
      <c r="O7383" t="s">
        <v>232</v>
      </c>
      <c r="P7383">
        <v>0</v>
      </c>
      <c r="Q7383" t="s">
        <v>464</v>
      </c>
      <c r="R7383" t="s">
        <v>234</v>
      </c>
      <c r="S7383" t="s">
        <v>258</v>
      </c>
      <c r="T7383" t="s">
        <v>259</v>
      </c>
      <c r="U7383" t="s">
        <v>443</v>
      </c>
    </row>
    <row r="7384" spans="1:21" x14ac:dyDescent="0.35">
      <c r="A7384" s="2" t="s">
        <v>53</v>
      </c>
      <c r="B7384" s="1" t="s">
        <v>151</v>
      </c>
      <c r="C7384" t="s">
        <v>511</v>
      </c>
      <c r="D7384" s="1" t="s">
        <v>246</v>
      </c>
      <c r="E7384" s="1" t="s">
        <v>25</v>
      </c>
      <c r="F7384" s="1" t="s">
        <v>33</v>
      </c>
      <c r="G7384" s="1" t="s">
        <v>214</v>
      </c>
      <c r="H7384" t="s">
        <v>27</v>
      </c>
      <c r="I7384" s="1" t="s">
        <v>152</v>
      </c>
      <c r="J7384" t="s">
        <v>72</v>
      </c>
      <c r="K7384" s="1" t="s">
        <v>57</v>
      </c>
      <c r="L7384" t="s">
        <v>278</v>
      </c>
      <c r="M7384" t="s">
        <v>57</v>
      </c>
      <c r="N7384">
        <v>1</v>
      </c>
      <c r="O7384" t="s">
        <v>235</v>
      </c>
      <c r="P7384">
        <v>1</v>
      </c>
      <c r="Q7384" t="s">
        <v>464</v>
      </c>
      <c r="R7384" t="s">
        <v>234</v>
      </c>
      <c r="S7384" t="s">
        <v>258</v>
      </c>
      <c r="T7384" t="s">
        <v>259</v>
      </c>
      <c r="U7384" t="s">
        <v>443</v>
      </c>
    </row>
    <row r="7385" spans="1:21" x14ac:dyDescent="0.35">
      <c r="A7385" s="2" t="s">
        <v>53</v>
      </c>
      <c r="B7385" s="1" t="s">
        <v>151</v>
      </c>
      <c r="C7385" t="s">
        <v>511</v>
      </c>
      <c r="D7385" s="1" t="s">
        <v>246</v>
      </c>
      <c r="E7385" s="1" t="s">
        <v>25</v>
      </c>
      <c r="F7385" s="1" t="s">
        <v>26</v>
      </c>
      <c r="G7385" s="1" t="s">
        <v>215</v>
      </c>
      <c r="H7385" t="s">
        <v>52</v>
      </c>
      <c r="I7385" s="1" t="s">
        <v>152</v>
      </c>
      <c r="J7385" t="s">
        <v>72</v>
      </c>
      <c r="K7385" s="1" t="s">
        <v>48</v>
      </c>
      <c r="L7385" t="s">
        <v>278</v>
      </c>
      <c r="M7385" t="s">
        <v>49</v>
      </c>
      <c r="N7385">
        <v>1</v>
      </c>
      <c r="O7385" t="s">
        <v>232</v>
      </c>
      <c r="P7385">
        <v>0</v>
      </c>
      <c r="Q7385" t="s">
        <v>464</v>
      </c>
      <c r="R7385" t="s">
        <v>234</v>
      </c>
      <c r="S7385" t="s">
        <v>258</v>
      </c>
      <c r="T7385" t="s">
        <v>259</v>
      </c>
      <c r="U7385" t="s">
        <v>443</v>
      </c>
    </row>
    <row r="7386" spans="1:21" x14ac:dyDescent="0.35">
      <c r="A7386" s="2" t="s">
        <v>53</v>
      </c>
      <c r="B7386" s="1" t="s">
        <v>151</v>
      </c>
      <c r="C7386" t="s">
        <v>511</v>
      </c>
      <c r="D7386" s="1" t="s">
        <v>246</v>
      </c>
      <c r="E7386" s="1" t="s">
        <v>25</v>
      </c>
      <c r="F7386" s="1" t="s">
        <v>26</v>
      </c>
      <c r="G7386" s="1" t="s">
        <v>215</v>
      </c>
      <c r="H7386" t="s">
        <v>52</v>
      </c>
      <c r="I7386" s="1" t="s">
        <v>152</v>
      </c>
      <c r="J7386" t="s">
        <v>72</v>
      </c>
      <c r="K7386" s="1" t="s">
        <v>48</v>
      </c>
      <c r="L7386" t="s">
        <v>278</v>
      </c>
      <c r="M7386" t="s">
        <v>148</v>
      </c>
      <c r="N7386">
        <v>3</v>
      </c>
      <c r="O7386" t="s">
        <v>232</v>
      </c>
      <c r="P7386">
        <v>0</v>
      </c>
      <c r="Q7386" t="s">
        <v>464</v>
      </c>
      <c r="R7386" t="s">
        <v>234</v>
      </c>
      <c r="S7386" t="s">
        <v>258</v>
      </c>
      <c r="T7386" t="s">
        <v>259</v>
      </c>
      <c r="U7386" t="s">
        <v>443</v>
      </c>
    </row>
    <row r="7387" spans="1:21" x14ac:dyDescent="0.35">
      <c r="A7387" s="2" t="s">
        <v>53</v>
      </c>
      <c r="B7387" s="1" t="s">
        <v>151</v>
      </c>
      <c r="C7387" t="s">
        <v>511</v>
      </c>
      <c r="D7387" s="1" t="s">
        <v>246</v>
      </c>
      <c r="E7387" s="1" t="s">
        <v>25</v>
      </c>
      <c r="F7387" s="1" t="s">
        <v>26</v>
      </c>
      <c r="G7387" s="1" t="s">
        <v>215</v>
      </c>
      <c r="H7387" t="s">
        <v>52</v>
      </c>
      <c r="I7387" s="1" t="s">
        <v>152</v>
      </c>
      <c r="J7387" t="s">
        <v>72</v>
      </c>
      <c r="K7387" s="1" t="s">
        <v>48</v>
      </c>
      <c r="L7387" t="s">
        <v>278</v>
      </c>
      <c r="M7387" t="s">
        <v>148</v>
      </c>
      <c r="N7387">
        <v>1</v>
      </c>
      <c r="O7387" t="s">
        <v>232</v>
      </c>
      <c r="P7387">
        <v>1</v>
      </c>
      <c r="Q7387" t="s">
        <v>464</v>
      </c>
      <c r="R7387" t="s">
        <v>234</v>
      </c>
      <c r="S7387" t="s">
        <v>258</v>
      </c>
      <c r="T7387" t="s">
        <v>259</v>
      </c>
      <c r="U7387" t="s">
        <v>443</v>
      </c>
    </row>
    <row r="7388" spans="1:21" x14ac:dyDescent="0.35">
      <c r="A7388" s="2" t="s">
        <v>53</v>
      </c>
      <c r="B7388" s="1" t="s">
        <v>151</v>
      </c>
      <c r="C7388" t="s">
        <v>511</v>
      </c>
      <c r="D7388" s="1" t="s">
        <v>246</v>
      </c>
      <c r="E7388" s="1" t="s">
        <v>25</v>
      </c>
      <c r="F7388" s="1" t="s">
        <v>26</v>
      </c>
      <c r="G7388" s="1" t="s">
        <v>215</v>
      </c>
      <c r="H7388" t="s">
        <v>52</v>
      </c>
      <c r="I7388" s="1" t="s">
        <v>152</v>
      </c>
      <c r="J7388" t="s">
        <v>72</v>
      </c>
      <c r="K7388" s="1" t="s">
        <v>48</v>
      </c>
      <c r="L7388" t="s">
        <v>363</v>
      </c>
      <c r="M7388" t="s">
        <v>106</v>
      </c>
      <c r="N7388">
        <v>1</v>
      </c>
      <c r="O7388" t="s">
        <v>235</v>
      </c>
      <c r="P7388">
        <v>1</v>
      </c>
      <c r="Q7388" t="s">
        <v>464</v>
      </c>
      <c r="R7388" t="s">
        <v>234</v>
      </c>
      <c r="S7388" t="s">
        <v>258</v>
      </c>
      <c r="T7388" t="s">
        <v>259</v>
      </c>
      <c r="U7388" t="s">
        <v>443</v>
      </c>
    </row>
    <row r="7389" spans="1:21" x14ac:dyDescent="0.35">
      <c r="A7389" s="2" t="s">
        <v>53</v>
      </c>
      <c r="B7389" s="1" t="s">
        <v>151</v>
      </c>
      <c r="C7389" t="s">
        <v>511</v>
      </c>
      <c r="D7389" s="1" t="s">
        <v>246</v>
      </c>
      <c r="E7389" s="1" t="s">
        <v>25</v>
      </c>
      <c r="F7389" s="1" t="s">
        <v>26</v>
      </c>
      <c r="G7389" s="1" t="s">
        <v>215</v>
      </c>
      <c r="H7389" t="s">
        <v>16</v>
      </c>
      <c r="I7389" s="1" t="s">
        <v>152</v>
      </c>
      <c r="J7389" t="s">
        <v>72</v>
      </c>
      <c r="K7389" s="1" t="s">
        <v>48</v>
      </c>
      <c r="L7389" t="s">
        <v>278</v>
      </c>
      <c r="M7389" t="s">
        <v>51</v>
      </c>
      <c r="N7389">
        <v>1</v>
      </c>
      <c r="O7389" t="s">
        <v>232</v>
      </c>
      <c r="P7389">
        <v>1</v>
      </c>
      <c r="Q7389" t="s">
        <v>464</v>
      </c>
      <c r="R7389" t="s">
        <v>234</v>
      </c>
      <c r="S7389" t="s">
        <v>258</v>
      </c>
      <c r="T7389" t="s">
        <v>259</v>
      </c>
      <c r="U7389" t="s">
        <v>443</v>
      </c>
    </row>
    <row r="7390" spans="1:21" x14ac:dyDescent="0.35">
      <c r="A7390" s="2" t="s">
        <v>53</v>
      </c>
      <c r="B7390" s="1" t="s">
        <v>151</v>
      </c>
      <c r="C7390" t="s">
        <v>511</v>
      </c>
      <c r="D7390" s="1" t="s">
        <v>246</v>
      </c>
      <c r="E7390" s="1" t="s">
        <v>25</v>
      </c>
      <c r="F7390" s="1" t="s">
        <v>26</v>
      </c>
      <c r="G7390" s="1" t="s">
        <v>215</v>
      </c>
      <c r="H7390" t="s">
        <v>16</v>
      </c>
      <c r="I7390" s="1" t="s">
        <v>152</v>
      </c>
      <c r="J7390" t="s">
        <v>72</v>
      </c>
      <c r="K7390" s="1" t="s">
        <v>48</v>
      </c>
      <c r="L7390" t="s">
        <v>278</v>
      </c>
      <c r="M7390" t="s">
        <v>106</v>
      </c>
      <c r="N7390">
        <v>1</v>
      </c>
      <c r="O7390" t="s">
        <v>235</v>
      </c>
      <c r="P7390">
        <v>1</v>
      </c>
      <c r="Q7390" t="s">
        <v>464</v>
      </c>
      <c r="R7390" t="s">
        <v>234</v>
      </c>
      <c r="S7390" t="s">
        <v>258</v>
      </c>
      <c r="T7390" t="s">
        <v>259</v>
      </c>
      <c r="U7390" t="s">
        <v>443</v>
      </c>
    </row>
    <row r="7391" spans="1:21" x14ac:dyDescent="0.35">
      <c r="A7391" s="2" t="s">
        <v>53</v>
      </c>
      <c r="B7391" s="1" t="s">
        <v>151</v>
      </c>
      <c r="C7391" t="s">
        <v>511</v>
      </c>
      <c r="D7391" s="1" t="s">
        <v>246</v>
      </c>
      <c r="E7391" s="1" t="s">
        <v>25</v>
      </c>
      <c r="F7391" s="1" t="s">
        <v>26</v>
      </c>
      <c r="G7391" s="1" t="s">
        <v>215</v>
      </c>
      <c r="H7391" t="s">
        <v>16</v>
      </c>
      <c r="I7391" s="1" t="s">
        <v>152</v>
      </c>
      <c r="J7391" t="s">
        <v>72</v>
      </c>
      <c r="K7391" s="1" t="s">
        <v>48</v>
      </c>
      <c r="L7391" t="s">
        <v>278</v>
      </c>
      <c r="M7391" t="s">
        <v>49</v>
      </c>
      <c r="N7391">
        <v>2</v>
      </c>
      <c r="O7391" t="s">
        <v>235</v>
      </c>
      <c r="P7391">
        <v>1</v>
      </c>
      <c r="Q7391" t="s">
        <v>464</v>
      </c>
      <c r="R7391" t="s">
        <v>234</v>
      </c>
      <c r="S7391" t="s">
        <v>258</v>
      </c>
      <c r="T7391" t="s">
        <v>259</v>
      </c>
      <c r="U7391" t="s">
        <v>443</v>
      </c>
    </row>
    <row r="7392" spans="1:21" x14ac:dyDescent="0.35">
      <c r="A7392" s="2" t="s">
        <v>53</v>
      </c>
      <c r="B7392" s="1" t="s">
        <v>151</v>
      </c>
      <c r="C7392" t="s">
        <v>511</v>
      </c>
      <c r="D7392" s="1" t="s">
        <v>246</v>
      </c>
      <c r="E7392" s="1" t="s">
        <v>25</v>
      </c>
      <c r="F7392" s="1" t="s">
        <v>26</v>
      </c>
      <c r="G7392" s="1" t="s">
        <v>215</v>
      </c>
      <c r="H7392" t="s">
        <v>16</v>
      </c>
      <c r="I7392" s="1" t="s">
        <v>152</v>
      </c>
      <c r="J7392" t="s">
        <v>72</v>
      </c>
      <c r="K7392" s="1" t="s">
        <v>48</v>
      </c>
      <c r="L7392" t="s">
        <v>278</v>
      </c>
      <c r="M7392" t="s">
        <v>148</v>
      </c>
      <c r="N7392">
        <v>13</v>
      </c>
      <c r="O7392" t="s">
        <v>232</v>
      </c>
      <c r="P7392">
        <v>0</v>
      </c>
      <c r="Q7392" t="s">
        <v>464</v>
      </c>
      <c r="R7392" t="s">
        <v>234</v>
      </c>
      <c r="S7392" t="s">
        <v>258</v>
      </c>
      <c r="T7392" t="s">
        <v>259</v>
      </c>
      <c r="U7392" t="s">
        <v>443</v>
      </c>
    </row>
    <row r="7393" spans="1:21" x14ac:dyDescent="0.35">
      <c r="A7393" s="2" t="s">
        <v>53</v>
      </c>
      <c r="B7393" s="1" t="s">
        <v>151</v>
      </c>
      <c r="C7393" t="s">
        <v>511</v>
      </c>
      <c r="D7393" s="1" t="s">
        <v>246</v>
      </c>
      <c r="E7393" s="1" t="s">
        <v>25</v>
      </c>
      <c r="F7393" s="1" t="s">
        <v>26</v>
      </c>
      <c r="G7393" s="1" t="s">
        <v>215</v>
      </c>
      <c r="H7393" t="s">
        <v>16</v>
      </c>
      <c r="I7393" s="1" t="s">
        <v>152</v>
      </c>
      <c r="J7393" t="s">
        <v>72</v>
      </c>
      <c r="K7393" s="1" t="s">
        <v>48</v>
      </c>
      <c r="L7393" t="s">
        <v>278</v>
      </c>
      <c r="M7393" t="s">
        <v>148</v>
      </c>
      <c r="N7393">
        <v>3</v>
      </c>
      <c r="O7393" t="s">
        <v>232</v>
      </c>
      <c r="P7393">
        <v>1</v>
      </c>
      <c r="Q7393" t="s">
        <v>464</v>
      </c>
      <c r="R7393" t="s">
        <v>234</v>
      </c>
      <c r="S7393" t="s">
        <v>258</v>
      </c>
      <c r="T7393" t="s">
        <v>259</v>
      </c>
      <c r="U7393" t="s">
        <v>443</v>
      </c>
    </row>
    <row r="7394" spans="1:21" x14ac:dyDescent="0.35">
      <c r="A7394" s="2" t="s">
        <v>53</v>
      </c>
      <c r="B7394" s="1" t="s">
        <v>151</v>
      </c>
      <c r="C7394" t="s">
        <v>511</v>
      </c>
      <c r="D7394" s="1" t="s">
        <v>246</v>
      </c>
      <c r="E7394" s="1" t="s">
        <v>25</v>
      </c>
      <c r="F7394" s="1" t="s">
        <v>26</v>
      </c>
      <c r="G7394" s="1" t="s">
        <v>215</v>
      </c>
      <c r="H7394" t="s">
        <v>16</v>
      </c>
      <c r="I7394" s="1" t="s">
        <v>152</v>
      </c>
      <c r="J7394" t="s">
        <v>72</v>
      </c>
      <c r="K7394" s="1" t="s">
        <v>22</v>
      </c>
      <c r="L7394" t="s">
        <v>278</v>
      </c>
      <c r="M7394" t="s">
        <v>28</v>
      </c>
      <c r="N7394">
        <v>1</v>
      </c>
      <c r="O7394" t="s">
        <v>235</v>
      </c>
      <c r="P7394">
        <v>1</v>
      </c>
      <c r="Q7394" t="s">
        <v>464</v>
      </c>
      <c r="R7394" t="s">
        <v>234</v>
      </c>
      <c r="S7394" t="s">
        <v>258</v>
      </c>
      <c r="T7394" t="s">
        <v>259</v>
      </c>
      <c r="U7394" t="s">
        <v>443</v>
      </c>
    </row>
    <row r="7395" spans="1:21" x14ac:dyDescent="0.35">
      <c r="A7395" s="2" t="s">
        <v>53</v>
      </c>
      <c r="B7395" s="1" t="s">
        <v>151</v>
      </c>
      <c r="C7395" t="s">
        <v>511</v>
      </c>
      <c r="D7395" s="1" t="s">
        <v>246</v>
      </c>
      <c r="E7395" s="1" t="s">
        <v>25</v>
      </c>
      <c r="F7395" s="1" t="s">
        <v>26</v>
      </c>
      <c r="G7395" s="1" t="s">
        <v>215</v>
      </c>
      <c r="H7395" t="s">
        <v>20</v>
      </c>
      <c r="I7395" s="1" t="s">
        <v>152</v>
      </c>
      <c r="J7395" t="s">
        <v>72</v>
      </c>
      <c r="K7395" s="1" t="s">
        <v>48</v>
      </c>
      <c r="L7395" t="s">
        <v>278</v>
      </c>
      <c r="M7395" t="s">
        <v>49</v>
      </c>
      <c r="N7395">
        <v>1</v>
      </c>
      <c r="O7395" t="s">
        <v>232</v>
      </c>
      <c r="P7395">
        <v>1</v>
      </c>
      <c r="Q7395" t="s">
        <v>464</v>
      </c>
      <c r="R7395" t="s">
        <v>234</v>
      </c>
      <c r="S7395" t="s">
        <v>258</v>
      </c>
      <c r="T7395" t="s">
        <v>259</v>
      </c>
      <c r="U7395" t="s">
        <v>443</v>
      </c>
    </row>
    <row r="7396" spans="1:21" x14ac:dyDescent="0.35">
      <c r="A7396" s="2" t="s">
        <v>53</v>
      </c>
      <c r="B7396" s="1" t="s">
        <v>151</v>
      </c>
      <c r="C7396" t="s">
        <v>511</v>
      </c>
      <c r="D7396" s="1" t="s">
        <v>246</v>
      </c>
      <c r="E7396" s="1" t="s">
        <v>25</v>
      </c>
      <c r="F7396" s="1" t="s">
        <v>26</v>
      </c>
      <c r="G7396" s="1" t="s">
        <v>215</v>
      </c>
      <c r="H7396" t="s">
        <v>20</v>
      </c>
      <c r="I7396" s="1" t="s">
        <v>152</v>
      </c>
      <c r="J7396" t="s">
        <v>72</v>
      </c>
      <c r="K7396" s="1" t="s">
        <v>48</v>
      </c>
      <c r="L7396" t="s">
        <v>278</v>
      </c>
      <c r="M7396" t="s">
        <v>49</v>
      </c>
      <c r="N7396">
        <v>1</v>
      </c>
      <c r="O7396" t="s">
        <v>235</v>
      </c>
      <c r="P7396">
        <v>1</v>
      </c>
      <c r="Q7396" t="s">
        <v>464</v>
      </c>
      <c r="R7396" t="s">
        <v>234</v>
      </c>
      <c r="S7396" t="s">
        <v>258</v>
      </c>
      <c r="T7396" t="s">
        <v>259</v>
      </c>
      <c r="U7396" t="s">
        <v>444</v>
      </c>
    </row>
    <row r="7397" spans="1:21" x14ac:dyDescent="0.35">
      <c r="A7397" s="2" t="s">
        <v>53</v>
      </c>
      <c r="B7397" s="1" t="s">
        <v>151</v>
      </c>
      <c r="C7397" t="s">
        <v>511</v>
      </c>
      <c r="D7397" s="1" t="s">
        <v>246</v>
      </c>
      <c r="E7397" s="1" t="s">
        <v>25</v>
      </c>
      <c r="F7397" s="1" t="s">
        <v>26</v>
      </c>
      <c r="G7397" s="1" t="s">
        <v>215</v>
      </c>
      <c r="H7397" t="s">
        <v>20</v>
      </c>
      <c r="I7397" s="1" t="s">
        <v>152</v>
      </c>
      <c r="J7397" t="s">
        <v>72</v>
      </c>
      <c r="K7397" s="1" t="s">
        <v>48</v>
      </c>
      <c r="L7397" t="s">
        <v>278</v>
      </c>
      <c r="M7397" t="s">
        <v>148</v>
      </c>
      <c r="N7397">
        <v>3</v>
      </c>
      <c r="O7397" t="s">
        <v>232</v>
      </c>
      <c r="P7397">
        <v>0</v>
      </c>
      <c r="Q7397" t="s">
        <v>464</v>
      </c>
      <c r="R7397" t="s">
        <v>234</v>
      </c>
      <c r="S7397" t="s">
        <v>258</v>
      </c>
      <c r="T7397" t="s">
        <v>259</v>
      </c>
      <c r="U7397" t="s">
        <v>443</v>
      </c>
    </row>
    <row r="7398" spans="1:21" x14ac:dyDescent="0.35">
      <c r="A7398" s="2" t="s">
        <v>53</v>
      </c>
      <c r="B7398" s="1" t="s">
        <v>151</v>
      </c>
      <c r="C7398" t="s">
        <v>511</v>
      </c>
      <c r="D7398" s="1" t="s">
        <v>246</v>
      </c>
      <c r="E7398" s="1" t="s">
        <v>25</v>
      </c>
      <c r="F7398" s="1" t="s">
        <v>26</v>
      </c>
      <c r="G7398" s="1" t="s">
        <v>215</v>
      </c>
      <c r="H7398" t="s">
        <v>20</v>
      </c>
      <c r="I7398" s="1" t="s">
        <v>152</v>
      </c>
      <c r="J7398" t="s">
        <v>72</v>
      </c>
      <c r="K7398" s="1" t="s">
        <v>48</v>
      </c>
      <c r="L7398" t="s">
        <v>278</v>
      </c>
      <c r="M7398" t="s">
        <v>148</v>
      </c>
      <c r="N7398">
        <v>1</v>
      </c>
      <c r="O7398" t="s">
        <v>232</v>
      </c>
      <c r="P7398">
        <v>1</v>
      </c>
      <c r="Q7398" t="s">
        <v>464</v>
      </c>
      <c r="R7398" t="s">
        <v>234</v>
      </c>
      <c r="S7398" t="s">
        <v>258</v>
      </c>
      <c r="T7398" t="s">
        <v>259</v>
      </c>
      <c r="U7398" t="s">
        <v>443</v>
      </c>
    </row>
    <row r="7399" spans="1:21" x14ac:dyDescent="0.35">
      <c r="A7399" s="2" t="s">
        <v>53</v>
      </c>
      <c r="B7399" s="1" t="s">
        <v>151</v>
      </c>
      <c r="C7399" t="s">
        <v>511</v>
      </c>
      <c r="D7399" s="1" t="s">
        <v>246</v>
      </c>
      <c r="E7399" s="1" t="s">
        <v>25</v>
      </c>
      <c r="F7399" s="1" t="s">
        <v>26</v>
      </c>
      <c r="G7399" s="1" t="s">
        <v>215</v>
      </c>
      <c r="H7399" t="s">
        <v>20</v>
      </c>
      <c r="I7399" s="1" t="s">
        <v>152</v>
      </c>
      <c r="J7399" t="s">
        <v>72</v>
      </c>
      <c r="K7399" s="1" t="s">
        <v>48</v>
      </c>
      <c r="L7399" t="s">
        <v>278</v>
      </c>
      <c r="M7399" t="s">
        <v>148</v>
      </c>
      <c r="N7399">
        <v>1</v>
      </c>
      <c r="O7399" t="s">
        <v>232</v>
      </c>
      <c r="P7399">
        <v>1</v>
      </c>
      <c r="Q7399" t="s">
        <v>464</v>
      </c>
      <c r="R7399" t="s">
        <v>234</v>
      </c>
      <c r="S7399" t="s">
        <v>271</v>
      </c>
      <c r="T7399" t="s">
        <v>259</v>
      </c>
      <c r="U7399" t="s">
        <v>443</v>
      </c>
    </row>
    <row r="7400" spans="1:21" x14ac:dyDescent="0.35">
      <c r="A7400" s="2" t="s">
        <v>53</v>
      </c>
      <c r="B7400" s="1" t="s">
        <v>151</v>
      </c>
      <c r="C7400" t="s">
        <v>511</v>
      </c>
      <c r="D7400" s="1" t="s">
        <v>246</v>
      </c>
      <c r="E7400" s="1" t="s">
        <v>25</v>
      </c>
      <c r="F7400" s="1" t="s">
        <v>26</v>
      </c>
      <c r="G7400" s="1" t="s">
        <v>215</v>
      </c>
      <c r="H7400" t="s">
        <v>27</v>
      </c>
      <c r="I7400" s="1" t="s">
        <v>152</v>
      </c>
      <c r="J7400" t="s">
        <v>72</v>
      </c>
      <c r="K7400" s="1" t="s">
        <v>48</v>
      </c>
      <c r="L7400" t="s">
        <v>278</v>
      </c>
      <c r="M7400" t="s">
        <v>103</v>
      </c>
      <c r="N7400">
        <v>1</v>
      </c>
      <c r="O7400" t="s">
        <v>235</v>
      </c>
      <c r="P7400">
        <v>1</v>
      </c>
      <c r="Q7400" t="s">
        <v>464</v>
      </c>
      <c r="R7400" t="s">
        <v>234</v>
      </c>
      <c r="S7400" t="s">
        <v>258</v>
      </c>
      <c r="T7400" t="s">
        <v>259</v>
      </c>
      <c r="U7400" t="s">
        <v>443</v>
      </c>
    </row>
    <row r="7401" spans="1:21" x14ac:dyDescent="0.35">
      <c r="A7401" s="2" t="s">
        <v>53</v>
      </c>
      <c r="B7401" s="1" t="s">
        <v>151</v>
      </c>
      <c r="C7401" t="s">
        <v>511</v>
      </c>
      <c r="D7401" s="1" t="s">
        <v>246</v>
      </c>
      <c r="E7401" s="1" t="s">
        <v>25</v>
      </c>
      <c r="F7401" s="1" t="s">
        <v>26</v>
      </c>
      <c r="G7401" s="1" t="s">
        <v>215</v>
      </c>
      <c r="H7401" t="s">
        <v>27</v>
      </c>
      <c r="I7401" s="1" t="s">
        <v>152</v>
      </c>
      <c r="J7401" t="s">
        <v>72</v>
      </c>
      <c r="K7401" s="1" t="s">
        <v>48</v>
      </c>
      <c r="L7401" t="s">
        <v>278</v>
      </c>
      <c r="M7401" t="s">
        <v>49</v>
      </c>
      <c r="N7401">
        <v>1</v>
      </c>
      <c r="O7401" t="s">
        <v>235</v>
      </c>
      <c r="P7401">
        <v>0</v>
      </c>
      <c r="Q7401" t="s">
        <v>464</v>
      </c>
      <c r="R7401" t="s">
        <v>234</v>
      </c>
      <c r="S7401" t="s">
        <v>271</v>
      </c>
      <c r="T7401" t="s">
        <v>259</v>
      </c>
      <c r="U7401" t="s">
        <v>443</v>
      </c>
    </row>
    <row r="7402" spans="1:21" x14ac:dyDescent="0.35">
      <c r="A7402" s="2" t="s">
        <v>53</v>
      </c>
      <c r="B7402" s="1" t="s">
        <v>151</v>
      </c>
      <c r="C7402" t="s">
        <v>511</v>
      </c>
      <c r="D7402" s="1" t="s">
        <v>246</v>
      </c>
      <c r="E7402" s="1" t="s">
        <v>25</v>
      </c>
      <c r="F7402" s="1" t="s">
        <v>26</v>
      </c>
      <c r="G7402" s="1" t="s">
        <v>215</v>
      </c>
      <c r="H7402" t="s">
        <v>27</v>
      </c>
      <c r="I7402" s="1" t="s">
        <v>152</v>
      </c>
      <c r="J7402" t="s">
        <v>72</v>
      </c>
      <c r="K7402" s="1" t="s">
        <v>48</v>
      </c>
      <c r="L7402" t="s">
        <v>278</v>
      </c>
      <c r="M7402" t="s">
        <v>148</v>
      </c>
      <c r="N7402">
        <v>3</v>
      </c>
      <c r="O7402" t="s">
        <v>232</v>
      </c>
      <c r="P7402">
        <v>0</v>
      </c>
      <c r="Q7402" t="s">
        <v>464</v>
      </c>
      <c r="R7402" t="s">
        <v>234</v>
      </c>
      <c r="S7402" t="s">
        <v>258</v>
      </c>
      <c r="T7402" t="s">
        <v>259</v>
      </c>
      <c r="U7402" t="s">
        <v>443</v>
      </c>
    </row>
    <row r="7403" spans="1:21" x14ac:dyDescent="0.35">
      <c r="A7403" s="2" t="s">
        <v>53</v>
      </c>
      <c r="B7403" s="1" t="s">
        <v>151</v>
      </c>
      <c r="C7403" t="s">
        <v>511</v>
      </c>
      <c r="D7403" s="1" t="s">
        <v>246</v>
      </c>
      <c r="E7403" s="1" t="s">
        <v>25</v>
      </c>
      <c r="F7403" s="1" t="s">
        <v>26</v>
      </c>
      <c r="G7403" s="1" t="s">
        <v>215</v>
      </c>
      <c r="H7403" t="s">
        <v>27</v>
      </c>
      <c r="I7403" s="1" t="s">
        <v>152</v>
      </c>
      <c r="J7403" t="s">
        <v>72</v>
      </c>
      <c r="K7403" s="1" t="s">
        <v>48</v>
      </c>
      <c r="L7403" t="s">
        <v>278</v>
      </c>
      <c r="M7403" t="s">
        <v>148</v>
      </c>
      <c r="N7403">
        <v>2</v>
      </c>
      <c r="O7403" t="s">
        <v>232</v>
      </c>
      <c r="P7403">
        <v>1</v>
      </c>
      <c r="Q7403" t="s">
        <v>464</v>
      </c>
      <c r="R7403" t="s">
        <v>234</v>
      </c>
      <c r="S7403" t="s">
        <v>258</v>
      </c>
      <c r="T7403" t="s">
        <v>259</v>
      </c>
      <c r="U7403" t="s">
        <v>443</v>
      </c>
    </row>
    <row r="7404" spans="1:21" x14ac:dyDescent="0.35">
      <c r="A7404" s="2" t="s">
        <v>53</v>
      </c>
      <c r="B7404" s="1" t="s">
        <v>151</v>
      </c>
      <c r="C7404" t="s">
        <v>511</v>
      </c>
      <c r="D7404" s="1" t="s">
        <v>246</v>
      </c>
      <c r="E7404" s="1" t="s">
        <v>25</v>
      </c>
      <c r="F7404" s="1" t="s">
        <v>26</v>
      </c>
      <c r="G7404" s="1" t="s">
        <v>215</v>
      </c>
      <c r="H7404" t="s">
        <v>27</v>
      </c>
      <c r="I7404" s="1" t="s">
        <v>152</v>
      </c>
      <c r="J7404" t="s">
        <v>72</v>
      </c>
      <c r="K7404" s="1" t="s">
        <v>48</v>
      </c>
      <c r="L7404" t="s">
        <v>278</v>
      </c>
      <c r="M7404" t="s">
        <v>148</v>
      </c>
      <c r="N7404">
        <v>2</v>
      </c>
      <c r="O7404" t="s">
        <v>232</v>
      </c>
      <c r="P7404">
        <v>1</v>
      </c>
      <c r="Q7404" t="s">
        <v>464</v>
      </c>
      <c r="R7404" t="s">
        <v>234</v>
      </c>
      <c r="S7404" t="s">
        <v>271</v>
      </c>
      <c r="T7404" t="s">
        <v>259</v>
      </c>
      <c r="U7404" t="s">
        <v>443</v>
      </c>
    </row>
    <row r="7405" spans="1:21" x14ac:dyDescent="0.35">
      <c r="A7405" s="2" t="s">
        <v>53</v>
      </c>
      <c r="B7405" s="1" t="s">
        <v>151</v>
      </c>
      <c r="C7405" t="s">
        <v>511</v>
      </c>
      <c r="D7405" s="1" t="s">
        <v>246</v>
      </c>
      <c r="E7405" s="1" t="s">
        <v>25</v>
      </c>
      <c r="F7405" s="1" t="s">
        <v>26</v>
      </c>
      <c r="G7405" s="1" t="s">
        <v>215</v>
      </c>
      <c r="H7405" t="s">
        <v>27</v>
      </c>
      <c r="I7405" s="1" t="s">
        <v>152</v>
      </c>
      <c r="J7405" t="s">
        <v>72</v>
      </c>
      <c r="K7405" s="1" t="s">
        <v>34</v>
      </c>
      <c r="L7405" t="s">
        <v>278</v>
      </c>
      <c r="M7405" t="s">
        <v>37</v>
      </c>
      <c r="N7405">
        <v>1</v>
      </c>
      <c r="O7405" t="s">
        <v>235</v>
      </c>
      <c r="P7405">
        <v>1</v>
      </c>
      <c r="Q7405" t="s">
        <v>464</v>
      </c>
      <c r="R7405" t="s">
        <v>234</v>
      </c>
      <c r="S7405" t="s">
        <v>258</v>
      </c>
      <c r="T7405" t="s">
        <v>259</v>
      </c>
      <c r="U7405" t="s">
        <v>444</v>
      </c>
    </row>
    <row r="7406" spans="1:21" x14ac:dyDescent="0.35">
      <c r="A7406" s="2" t="s">
        <v>53</v>
      </c>
      <c r="B7406" s="1" t="s">
        <v>151</v>
      </c>
      <c r="C7406" t="s">
        <v>511</v>
      </c>
      <c r="D7406" s="1" t="s">
        <v>246</v>
      </c>
      <c r="E7406" s="1" t="s">
        <v>25</v>
      </c>
      <c r="F7406" s="1" t="s">
        <v>26</v>
      </c>
      <c r="G7406" s="1" t="s">
        <v>215</v>
      </c>
      <c r="H7406" t="s">
        <v>30</v>
      </c>
      <c r="I7406" s="1" t="s">
        <v>152</v>
      </c>
      <c r="J7406" t="s">
        <v>72</v>
      </c>
      <c r="K7406" s="1" t="s">
        <v>48</v>
      </c>
      <c r="L7406" t="s">
        <v>363</v>
      </c>
      <c r="M7406" t="s">
        <v>148</v>
      </c>
      <c r="N7406">
        <v>1</v>
      </c>
      <c r="O7406" t="s">
        <v>232</v>
      </c>
      <c r="P7406">
        <v>1</v>
      </c>
      <c r="Q7406" t="s">
        <v>464</v>
      </c>
      <c r="R7406" t="s">
        <v>234</v>
      </c>
      <c r="S7406" t="s">
        <v>258</v>
      </c>
      <c r="T7406" t="s">
        <v>259</v>
      </c>
      <c r="U7406" t="s">
        <v>444</v>
      </c>
    </row>
    <row r="7407" spans="1:21" x14ac:dyDescent="0.35">
      <c r="A7407" s="2" t="s">
        <v>53</v>
      </c>
      <c r="B7407" s="1" t="s">
        <v>151</v>
      </c>
      <c r="C7407" t="s">
        <v>511</v>
      </c>
      <c r="D7407" s="1" t="s">
        <v>246</v>
      </c>
      <c r="E7407" s="1" t="s">
        <v>25</v>
      </c>
      <c r="F7407" s="1" t="s">
        <v>26</v>
      </c>
      <c r="G7407" s="1" t="s">
        <v>215</v>
      </c>
      <c r="H7407" t="s">
        <v>30</v>
      </c>
      <c r="I7407" s="1" t="s">
        <v>152</v>
      </c>
      <c r="J7407" t="s">
        <v>72</v>
      </c>
      <c r="K7407" s="1" t="s">
        <v>22</v>
      </c>
      <c r="L7407" t="s">
        <v>363</v>
      </c>
      <c r="M7407" t="s">
        <v>31</v>
      </c>
      <c r="N7407">
        <v>1</v>
      </c>
      <c r="O7407" t="s">
        <v>235</v>
      </c>
      <c r="P7407">
        <v>1</v>
      </c>
      <c r="Q7407" t="s">
        <v>464</v>
      </c>
      <c r="R7407" t="s">
        <v>234</v>
      </c>
      <c r="S7407" t="s">
        <v>258</v>
      </c>
      <c r="T7407" t="s">
        <v>259</v>
      </c>
      <c r="U7407" t="s">
        <v>444</v>
      </c>
    </row>
    <row r="7408" spans="1:21" x14ac:dyDescent="0.35">
      <c r="A7408" s="2" t="s">
        <v>53</v>
      </c>
      <c r="B7408" s="1" t="s">
        <v>151</v>
      </c>
      <c r="C7408" t="s">
        <v>511</v>
      </c>
      <c r="D7408" s="1" t="s">
        <v>246</v>
      </c>
      <c r="E7408" s="1" t="s">
        <v>25</v>
      </c>
      <c r="F7408" s="1" t="s">
        <v>26</v>
      </c>
      <c r="G7408" s="1" t="s">
        <v>215</v>
      </c>
      <c r="H7408" t="s">
        <v>36</v>
      </c>
      <c r="I7408" s="1" t="s">
        <v>152</v>
      </c>
      <c r="J7408" t="s">
        <v>72</v>
      </c>
      <c r="K7408" s="1" t="s">
        <v>48</v>
      </c>
      <c r="L7408" t="s">
        <v>278</v>
      </c>
      <c r="M7408" t="s">
        <v>49</v>
      </c>
      <c r="N7408">
        <v>1</v>
      </c>
      <c r="O7408" t="s">
        <v>235</v>
      </c>
      <c r="P7408">
        <v>1</v>
      </c>
      <c r="Q7408" t="s">
        <v>464</v>
      </c>
      <c r="R7408" t="s">
        <v>234</v>
      </c>
      <c r="S7408" t="s">
        <v>258</v>
      </c>
      <c r="T7408" t="s">
        <v>259</v>
      </c>
      <c r="U7408" t="s">
        <v>443</v>
      </c>
    </row>
    <row r="7409" spans="1:21" x14ac:dyDescent="0.35">
      <c r="A7409" s="2" t="s">
        <v>53</v>
      </c>
      <c r="B7409" s="1" t="s">
        <v>151</v>
      </c>
      <c r="C7409" t="s">
        <v>511</v>
      </c>
      <c r="D7409" s="1" t="s">
        <v>246</v>
      </c>
      <c r="E7409" s="1" t="s">
        <v>25</v>
      </c>
      <c r="F7409" s="1" t="s">
        <v>26</v>
      </c>
      <c r="G7409" s="1" t="s">
        <v>215</v>
      </c>
      <c r="H7409" t="s">
        <v>36</v>
      </c>
      <c r="I7409" s="1" t="s">
        <v>152</v>
      </c>
      <c r="J7409" t="s">
        <v>72</v>
      </c>
      <c r="K7409" s="1" t="s">
        <v>48</v>
      </c>
      <c r="L7409" t="s">
        <v>278</v>
      </c>
      <c r="M7409" t="s">
        <v>148</v>
      </c>
      <c r="N7409">
        <v>1</v>
      </c>
      <c r="O7409" t="s">
        <v>232</v>
      </c>
      <c r="P7409">
        <v>1</v>
      </c>
      <c r="Q7409" t="s">
        <v>464</v>
      </c>
      <c r="R7409" t="s">
        <v>234</v>
      </c>
      <c r="S7409" t="s">
        <v>258</v>
      </c>
      <c r="T7409" t="s">
        <v>259</v>
      </c>
      <c r="U7409" t="s">
        <v>444</v>
      </c>
    </row>
    <row r="7410" spans="1:21" x14ac:dyDescent="0.35">
      <c r="A7410" s="2" t="s">
        <v>53</v>
      </c>
      <c r="B7410" s="1" t="s">
        <v>151</v>
      </c>
      <c r="C7410" t="s">
        <v>511</v>
      </c>
      <c r="D7410" s="1" t="s">
        <v>246</v>
      </c>
      <c r="E7410" s="1" t="s">
        <v>25</v>
      </c>
      <c r="F7410" s="1" t="s">
        <v>26</v>
      </c>
      <c r="G7410" s="1" t="s">
        <v>215</v>
      </c>
      <c r="H7410" t="s">
        <v>24</v>
      </c>
      <c r="I7410" s="1" t="s">
        <v>152</v>
      </c>
      <c r="J7410" t="s">
        <v>72</v>
      </c>
      <c r="K7410" s="1" t="s">
        <v>48</v>
      </c>
      <c r="L7410" t="s">
        <v>278</v>
      </c>
      <c r="M7410" t="s">
        <v>148</v>
      </c>
      <c r="N7410">
        <v>1</v>
      </c>
      <c r="O7410" t="s">
        <v>235</v>
      </c>
      <c r="P7410">
        <v>1</v>
      </c>
      <c r="Q7410" t="s">
        <v>464</v>
      </c>
      <c r="R7410" t="s">
        <v>234</v>
      </c>
      <c r="S7410" t="s">
        <v>258</v>
      </c>
      <c r="T7410" t="s">
        <v>259</v>
      </c>
      <c r="U7410" t="s">
        <v>444</v>
      </c>
    </row>
    <row r="7411" spans="1:21" x14ac:dyDescent="0.35">
      <c r="A7411" s="2" t="s">
        <v>53</v>
      </c>
      <c r="B7411" s="1" t="s">
        <v>151</v>
      </c>
      <c r="C7411" t="s">
        <v>511</v>
      </c>
      <c r="D7411" s="1" t="s">
        <v>246</v>
      </c>
      <c r="E7411" s="1" t="s">
        <v>25</v>
      </c>
      <c r="F7411" s="1" t="s">
        <v>15</v>
      </c>
      <c r="G7411" s="1" t="s">
        <v>215</v>
      </c>
      <c r="H7411" t="s">
        <v>52</v>
      </c>
      <c r="I7411" s="1" t="s">
        <v>152</v>
      </c>
      <c r="J7411" t="s">
        <v>72</v>
      </c>
      <c r="K7411" s="1" t="s">
        <v>48</v>
      </c>
      <c r="L7411" t="s">
        <v>278</v>
      </c>
      <c r="M7411" t="s">
        <v>148</v>
      </c>
      <c r="N7411">
        <v>1</v>
      </c>
      <c r="O7411" t="s">
        <v>232</v>
      </c>
      <c r="P7411">
        <v>0</v>
      </c>
      <c r="Q7411" t="s">
        <v>464</v>
      </c>
      <c r="R7411" t="s">
        <v>234</v>
      </c>
      <c r="S7411" t="s">
        <v>258</v>
      </c>
      <c r="T7411" t="s">
        <v>259</v>
      </c>
      <c r="U7411" t="s">
        <v>443</v>
      </c>
    </row>
    <row r="7412" spans="1:21" x14ac:dyDescent="0.35">
      <c r="A7412" s="2" t="s">
        <v>53</v>
      </c>
      <c r="B7412" s="1" t="s">
        <v>151</v>
      </c>
      <c r="C7412" t="s">
        <v>511</v>
      </c>
      <c r="D7412" s="1" t="s">
        <v>246</v>
      </c>
      <c r="E7412" s="1" t="s">
        <v>25</v>
      </c>
      <c r="F7412" s="1" t="s">
        <v>15</v>
      </c>
      <c r="G7412" s="1" t="s">
        <v>215</v>
      </c>
      <c r="H7412" t="s">
        <v>52</v>
      </c>
      <c r="I7412" s="1" t="s">
        <v>152</v>
      </c>
      <c r="J7412" t="s">
        <v>72</v>
      </c>
      <c r="K7412" s="1" t="s">
        <v>48</v>
      </c>
      <c r="L7412" t="s">
        <v>278</v>
      </c>
      <c r="M7412" t="s">
        <v>148</v>
      </c>
      <c r="N7412">
        <v>1</v>
      </c>
      <c r="O7412" t="s">
        <v>232</v>
      </c>
      <c r="P7412">
        <v>1</v>
      </c>
      <c r="Q7412" t="s">
        <v>464</v>
      </c>
      <c r="R7412" t="s">
        <v>234</v>
      </c>
      <c r="S7412" t="s">
        <v>258</v>
      </c>
      <c r="T7412" t="s">
        <v>259</v>
      </c>
      <c r="U7412" t="s">
        <v>443</v>
      </c>
    </row>
    <row r="7413" spans="1:21" x14ac:dyDescent="0.35">
      <c r="A7413" s="2" t="s">
        <v>53</v>
      </c>
      <c r="B7413" s="1" t="s">
        <v>151</v>
      </c>
      <c r="C7413" t="s">
        <v>511</v>
      </c>
      <c r="D7413" s="1" t="s">
        <v>246</v>
      </c>
      <c r="E7413" s="1" t="s">
        <v>25</v>
      </c>
      <c r="F7413" s="1" t="s">
        <v>15</v>
      </c>
      <c r="G7413" s="1" t="s">
        <v>215</v>
      </c>
      <c r="H7413" t="s">
        <v>52</v>
      </c>
      <c r="I7413" s="1" t="s">
        <v>152</v>
      </c>
      <c r="J7413" t="s">
        <v>72</v>
      </c>
      <c r="K7413" s="1" t="s">
        <v>48</v>
      </c>
      <c r="L7413" t="s">
        <v>278</v>
      </c>
      <c r="M7413" t="s">
        <v>148</v>
      </c>
      <c r="N7413">
        <v>1</v>
      </c>
      <c r="O7413" t="s">
        <v>235</v>
      </c>
      <c r="P7413">
        <v>0</v>
      </c>
      <c r="Q7413" t="s">
        <v>464</v>
      </c>
      <c r="R7413" t="s">
        <v>234</v>
      </c>
      <c r="S7413" t="s">
        <v>258</v>
      </c>
      <c r="T7413" t="s">
        <v>259</v>
      </c>
      <c r="U7413" t="s">
        <v>443</v>
      </c>
    </row>
    <row r="7414" spans="1:21" x14ac:dyDescent="0.35">
      <c r="A7414" s="2" t="s">
        <v>53</v>
      </c>
      <c r="B7414" s="1" t="s">
        <v>151</v>
      </c>
      <c r="C7414" t="s">
        <v>511</v>
      </c>
      <c r="D7414" s="1" t="s">
        <v>246</v>
      </c>
      <c r="E7414" s="1" t="s">
        <v>25</v>
      </c>
      <c r="F7414" s="1" t="s">
        <v>15</v>
      </c>
      <c r="G7414" s="1" t="s">
        <v>215</v>
      </c>
      <c r="H7414" t="s">
        <v>16</v>
      </c>
      <c r="I7414" s="1" t="s">
        <v>152</v>
      </c>
      <c r="J7414" t="s">
        <v>72</v>
      </c>
      <c r="K7414" s="1" t="s">
        <v>48</v>
      </c>
      <c r="L7414" t="s">
        <v>278</v>
      </c>
      <c r="M7414" t="s">
        <v>123</v>
      </c>
      <c r="N7414">
        <v>1</v>
      </c>
      <c r="O7414" t="s">
        <v>235</v>
      </c>
      <c r="P7414">
        <v>1</v>
      </c>
      <c r="Q7414" t="s">
        <v>464</v>
      </c>
      <c r="R7414" t="s">
        <v>234</v>
      </c>
      <c r="S7414" t="s">
        <v>258</v>
      </c>
      <c r="T7414" t="s">
        <v>259</v>
      </c>
      <c r="U7414" t="s">
        <v>443</v>
      </c>
    </row>
    <row r="7415" spans="1:21" x14ac:dyDescent="0.35">
      <c r="A7415" s="2" t="s">
        <v>53</v>
      </c>
      <c r="B7415" s="1" t="s">
        <v>151</v>
      </c>
      <c r="C7415" t="s">
        <v>511</v>
      </c>
      <c r="D7415" s="1" t="s">
        <v>246</v>
      </c>
      <c r="E7415" s="1" t="s">
        <v>25</v>
      </c>
      <c r="F7415" s="1" t="s">
        <v>15</v>
      </c>
      <c r="G7415" s="1" t="s">
        <v>215</v>
      </c>
      <c r="H7415" t="s">
        <v>16</v>
      </c>
      <c r="I7415" s="1" t="s">
        <v>152</v>
      </c>
      <c r="J7415" t="s">
        <v>72</v>
      </c>
      <c r="K7415" s="1" t="s">
        <v>57</v>
      </c>
      <c r="L7415" t="s">
        <v>363</v>
      </c>
      <c r="M7415" t="s">
        <v>57</v>
      </c>
      <c r="N7415">
        <v>1</v>
      </c>
      <c r="O7415" t="s">
        <v>235</v>
      </c>
      <c r="P7415">
        <v>1</v>
      </c>
      <c r="Q7415" t="s">
        <v>464</v>
      </c>
      <c r="R7415" t="s">
        <v>234</v>
      </c>
      <c r="S7415" t="s">
        <v>258</v>
      </c>
      <c r="T7415" t="s">
        <v>259</v>
      </c>
      <c r="U7415" t="s">
        <v>443</v>
      </c>
    </row>
    <row r="7416" spans="1:21" x14ac:dyDescent="0.35">
      <c r="A7416" s="2" t="s">
        <v>53</v>
      </c>
      <c r="B7416" s="1" t="s">
        <v>151</v>
      </c>
      <c r="C7416" t="s">
        <v>511</v>
      </c>
      <c r="D7416" s="1" t="s">
        <v>246</v>
      </c>
      <c r="E7416" s="1" t="s">
        <v>25</v>
      </c>
      <c r="F7416" s="1" t="s">
        <v>15</v>
      </c>
      <c r="G7416" s="1" t="s">
        <v>215</v>
      </c>
      <c r="H7416" t="s">
        <v>20</v>
      </c>
      <c r="I7416" s="1" t="s">
        <v>152</v>
      </c>
      <c r="J7416" t="s">
        <v>72</v>
      </c>
      <c r="K7416" s="1" t="s">
        <v>48</v>
      </c>
      <c r="L7416" t="s">
        <v>278</v>
      </c>
      <c r="M7416" t="s">
        <v>148</v>
      </c>
      <c r="N7416">
        <v>1</v>
      </c>
      <c r="O7416" t="s">
        <v>232</v>
      </c>
      <c r="P7416">
        <v>0</v>
      </c>
      <c r="Q7416" t="s">
        <v>464</v>
      </c>
      <c r="R7416" t="s">
        <v>234</v>
      </c>
      <c r="S7416" t="s">
        <v>258</v>
      </c>
      <c r="T7416" t="s">
        <v>259</v>
      </c>
      <c r="U7416" t="s">
        <v>443</v>
      </c>
    </row>
    <row r="7417" spans="1:21" x14ac:dyDescent="0.35">
      <c r="A7417" s="2" t="s">
        <v>53</v>
      </c>
      <c r="B7417" s="1" t="s">
        <v>151</v>
      </c>
      <c r="C7417" t="s">
        <v>511</v>
      </c>
      <c r="D7417" s="1" t="s">
        <v>246</v>
      </c>
      <c r="E7417" s="1" t="s">
        <v>25</v>
      </c>
      <c r="F7417" s="1" t="s">
        <v>15</v>
      </c>
      <c r="G7417" s="1" t="s">
        <v>215</v>
      </c>
      <c r="H7417" t="s">
        <v>27</v>
      </c>
      <c r="I7417" s="1" t="s">
        <v>152</v>
      </c>
      <c r="J7417" t="s">
        <v>72</v>
      </c>
      <c r="K7417" s="1" t="s">
        <v>48</v>
      </c>
      <c r="L7417" t="s">
        <v>278</v>
      </c>
      <c r="M7417" t="s">
        <v>148</v>
      </c>
      <c r="N7417">
        <v>1</v>
      </c>
      <c r="O7417" t="s">
        <v>232</v>
      </c>
      <c r="P7417">
        <v>1</v>
      </c>
      <c r="Q7417" t="s">
        <v>464</v>
      </c>
      <c r="R7417" t="s">
        <v>234</v>
      </c>
      <c r="S7417" t="s">
        <v>258</v>
      </c>
      <c r="T7417" t="s">
        <v>259</v>
      </c>
      <c r="U7417" t="s">
        <v>443</v>
      </c>
    </row>
    <row r="7418" spans="1:21" x14ac:dyDescent="0.35">
      <c r="A7418" s="2" t="s">
        <v>53</v>
      </c>
      <c r="B7418" s="1" t="s">
        <v>151</v>
      </c>
      <c r="C7418" t="s">
        <v>511</v>
      </c>
      <c r="D7418" s="1" t="s">
        <v>246</v>
      </c>
      <c r="E7418" s="1" t="s">
        <v>25</v>
      </c>
      <c r="F7418" s="1" t="s">
        <v>15</v>
      </c>
      <c r="G7418" s="1" t="s">
        <v>215</v>
      </c>
      <c r="H7418" t="s">
        <v>30</v>
      </c>
      <c r="I7418" s="1" t="s">
        <v>152</v>
      </c>
      <c r="J7418" t="s">
        <v>72</v>
      </c>
      <c r="K7418" s="1" t="s">
        <v>48</v>
      </c>
      <c r="L7418" t="s">
        <v>278</v>
      </c>
      <c r="M7418" t="s">
        <v>148</v>
      </c>
      <c r="N7418">
        <v>1</v>
      </c>
      <c r="O7418" t="s">
        <v>232</v>
      </c>
      <c r="P7418">
        <v>0</v>
      </c>
      <c r="Q7418" t="s">
        <v>464</v>
      </c>
      <c r="R7418" t="s">
        <v>234</v>
      </c>
      <c r="S7418" t="s">
        <v>258</v>
      </c>
      <c r="T7418" t="s">
        <v>259</v>
      </c>
      <c r="U7418" t="s">
        <v>443</v>
      </c>
    </row>
    <row r="7419" spans="1:21" x14ac:dyDescent="0.35">
      <c r="A7419" s="2" t="s">
        <v>53</v>
      </c>
      <c r="B7419" s="1" t="s">
        <v>151</v>
      </c>
      <c r="C7419" t="s">
        <v>511</v>
      </c>
      <c r="D7419" s="1" t="s">
        <v>246</v>
      </c>
      <c r="E7419" s="1" t="s">
        <v>25</v>
      </c>
      <c r="F7419" s="1" t="s">
        <v>15</v>
      </c>
      <c r="G7419" s="1" t="s">
        <v>215</v>
      </c>
      <c r="H7419" t="s">
        <v>36</v>
      </c>
      <c r="I7419" s="1" t="s">
        <v>152</v>
      </c>
      <c r="J7419" t="s">
        <v>72</v>
      </c>
      <c r="K7419" s="1" t="s">
        <v>48</v>
      </c>
      <c r="L7419" t="s">
        <v>278</v>
      </c>
      <c r="M7419" t="s">
        <v>148</v>
      </c>
      <c r="N7419">
        <v>1</v>
      </c>
      <c r="O7419" t="s">
        <v>232</v>
      </c>
      <c r="P7419">
        <v>0</v>
      </c>
      <c r="Q7419" t="s">
        <v>464</v>
      </c>
      <c r="R7419" t="s">
        <v>234</v>
      </c>
      <c r="S7419" t="s">
        <v>258</v>
      </c>
      <c r="T7419" t="s">
        <v>259</v>
      </c>
      <c r="U7419" t="s">
        <v>444</v>
      </c>
    </row>
    <row r="7420" spans="1:21" x14ac:dyDescent="0.35">
      <c r="A7420" s="2" t="s">
        <v>53</v>
      </c>
      <c r="B7420" s="1" t="s">
        <v>151</v>
      </c>
      <c r="C7420" t="s">
        <v>511</v>
      </c>
      <c r="D7420" s="1" t="s">
        <v>246</v>
      </c>
      <c r="E7420" s="1" t="s">
        <v>25</v>
      </c>
      <c r="F7420" s="1" t="s">
        <v>15</v>
      </c>
      <c r="G7420" s="1" t="s">
        <v>215</v>
      </c>
      <c r="H7420" t="s">
        <v>36</v>
      </c>
      <c r="I7420" s="1" t="s">
        <v>152</v>
      </c>
      <c r="J7420" t="s">
        <v>72</v>
      </c>
      <c r="K7420" s="1" t="s">
        <v>48</v>
      </c>
      <c r="L7420" t="s">
        <v>278</v>
      </c>
      <c r="M7420" t="s">
        <v>148</v>
      </c>
      <c r="N7420">
        <v>1</v>
      </c>
      <c r="O7420" t="s">
        <v>232</v>
      </c>
      <c r="P7420">
        <v>1</v>
      </c>
      <c r="Q7420" t="s">
        <v>464</v>
      </c>
      <c r="R7420" t="s">
        <v>234</v>
      </c>
      <c r="S7420" t="s">
        <v>258</v>
      </c>
      <c r="T7420" t="s">
        <v>259</v>
      </c>
      <c r="U7420" t="s">
        <v>444</v>
      </c>
    </row>
    <row r="7421" spans="1:21" x14ac:dyDescent="0.35">
      <c r="A7421" s="2" t="s">
        <v>53</v>
      </c>
      <c r="B7421" s="1" t="s">
        <v>151</v>
      </c>
      <c r="C7421" t="s">
        <v>511</v>
      </c>
      <c r="D7421" s="1" t="s">
        <v>246</v>
      </c>
      <c r="E7421" s="1" t="s">
        <v>25</v>
      </c>
      <c r="F7421" s="1" t="s">
        <v>15</v>
      </c>
      <c r="G7421" s="1" t="s">
        <v>215</v>
      </c>
      <c r="H7421" t="s">
        <v>36</v>
      </c>
      <c r="I7421" s="1" t="s">
        <v>152</v>
      </c>
      <c r="J7421" t="s">
        <v>72</v>
      </c>
      <c r="K7421" s="1" t="s">
        <v>48</v>
      </c>
      <c r="L7421" t="s">
        <v>363</v>
      </c>
      <c r="M7421" t="s">
        <v>148</v>
      </c>
      <c r="N7421">
        <v>1</v>
      </c>
      <c r="O7421" t="s">
        <v>232</v>
      </c>
      <c r="P7421">
        <v>0</v>
      </c>
      <c r="Q7421" t="s">
        <v>464</v>
      </c>
      <c r="R7421" t="s">
        <v>234</v>
      </c>
      <c r="S7421" t="s">
        <v>271</v>
      </c>
      <c r="T7421" t="s">
        <v>259</v>
      </c>
      <c r="U7421" t="s">
        <v>443</v>
      </c>
    </row>
    <row r="7422" spans="1:21" x14ac:dyDescent="0.35">
      <c r="A7422" s="2" t="s">
        <v>53</v>
      </c>
      <c r="B7422" s="1" t="s">
        <v>151</v>
      </c>
      <c r="C7422" t="s">
        <v>511</v>
      </c>
      <c r="D7422" s="1" t="s">
        <v>246</v>
      </c>
      <c r="E7422" s="1" t="s">
        <v>25</v>
      </c>
      <c r="F7422" s="1" t="s">
        <v>15</v>
      </c>
      <c r="G7422" s="1" t="s">
        <v>215</v>
      </c>
      <c r="H7422" t="s">
        <v>24</v>
      </c>
      <c r="I7422" s="1" t="s">
        <v>152</v>
      </c>
      <c r="J7422" t="s">
        <v>72</v>
      </c>
      <c r="K7422" s="1" t="s">
        <v>48</v>
      </c>
      <c r="L7422" t="s">
        <v>363</v>
      </c>
      <c r="M7422" t="s">
        <v>51</v>
      </c>
      <c r="N7422">
        <v>1</v>
      </c>
      <c r="O7422" t="s">
        <v>232</v>
      </c>
      <c r="P7422">
        <v>0</v>
      </c>
      <c r="Q7422" t="s">
        <v>464</v>
      </c>
      <c r="R7422" t="s">
        <v>234</v>
      </c>
      <c r="S7422" t="s">
        <v>271</v>
      </c>
      <c r="T7422" t="s">
        <v>259</v>
      </c>
      <c r="U7422" t="s">
        <v>443</v>
      </c>
    </row>
    <row r="7423" spans="1:21" x14ac:dyDescent="0.35">
      <c r="A7423" s="2" t="s">
        <v>53</v>
      </c>
      <c r="B7423" s="1" t="s">
        <v>151</v>
      </c>
      <c r="C7423" t="s">
        <v>511</v>
      </c>
      <c r="D7423" s="1" t="s">
        <v>246</v>
      </c>
      <c r="E7423" s="1" t="s">
        <v>25</v>
      </c>
      <c r="F7423" s="1" t="s">
        <v>15</v>
      </c>
      <c r="G7423" s="1" t="s">
        <v>215</v>
      </c>
      <c r="H7423" t="s">
        <v>74</v>
      </c>
      <c r="I7423" s="1" t="s">
        <v>152</v>
      </c>
      <c r="J7423" t="s">
        <v>72</v>
      </c>
      <c r="K7423" s="1" t="s">
        <v>57</v>
      </c>
      <c r="L7423" t="s">
        <v>363</v>
      </c>
      <c r="M7423" t="s">
        <v>57</v>
      </c>
      <c r="N7423">
        <v>1</v>
      </c>
      <c r="O7423" t="s">
        <v>235</v>
      </c>
      <c r="P7423">
        <v>1</v>
      </c>
      <c r="Q7423" t="s">
        <v>464</v>
      </c>
      <c r="R7423" t="s">
        <v>234</v>
      </c>
      <c r="S7423" t="s">
        <v>258</v>
      </c>
      <c r="T7423" t="s">
        <v>259</v>
      </c>
      <c r="U7423" t="s">
        <v>443</v>
      </c>
    </row>
    <row r="7424" spans="1:21" x14ac:dyDescent="0.35">
      <c r="A7424" s="2" t="s">
        <v>53</v>
      </c>
      <c r="B7424" s="1" t="s">
        <v>151</v>
      </c>
      <c r="C7424" t="s">
        <v>511</v>
      </c>
      <c r="D7424" s="1" t="s">
        <v>246</v>
      </c>
      <c r="E7424" s="1" t="s">
        <v>25</v>
      </c>
      <c r="F7424" s="1" t="s">
        <v>29</v>
      </c>
      <c r="G7424" s="1" t="s">
        <v>29</v>
      </c>
      <c r="H7424" t="s">
        <v>16</v>
      </c>
      <c r="I7424" s="1" t="s">
        <v>152</v>
      </c>
      <c r="J7424" t="s">
        <v>72</v>
      </c>
      <c r="K7424" s="1" t="s">
        <v>48</v>
      </c>
      <c r="L7424" t="s">
        <v>278</v>
      </c>
      <c r="M7424" t="s">
        <v>148</v>
      </c>
      <c r="N7424">
        <v>1</v>
      </c>
      <c r="O7424" t="s">
        <v>232</v>
      </c>
      <c r="P7424">
        <v>0</v>
      </c>
      <c r="Q7424" t="s">
        <v>464</v>
      </c>
      <c r="R7424" t="s">
        <v>234</v>
      </c>
      <c r="S7424" t="s">
        <v>258</v>
      </c>
      <c r="T7424" t="s">
        <v>259</v>
      </c>
      <c r="U7424" t="s">
        <v>443</v>
      </c>
    </row>
    <row r="7425" spans="1:21" x14ac:dyDescent="0.35">
      <c r="A7425" s="2" t="s">
        <v>53</v>
      </c>
      <c r="B7425" s="1" t="s">
        <v>151</v>
      </c>
      <c r="C7425" t="s">
        <v>511</v>
      </c>
      <c r="D7425" s="1" t="s">
        <v>246</v>
      </c>
      <c r="E7425" s="1" t="s">
        <v>25</v>
      </c>
      <c r="F7425" s="1" t="s">
        <v>29</v>
      </c>
      <c r="G7425" s="1" t="s">
        <v>29</v>
      </c>
      <c r="H7425" t="s">
        <v>20</v>
      </c>
      <c r="I7425" s="1" t="s">
        <v>152</v>
      </c>
      <c r="J7425" t="s">
        <v>72</v>
      </c>
      <c r="K7425" s="1" t="s">
        <v>48</v>
      </c>
      <c r="L7425" t="s">
        <v>278</v>
      </c>
      <c r="M7425" t="s">
        <v>123</v>
      </c>
      <c r="N7425">
        <v>1</v>
      </c>
      <c r="O7425" t="s">
        <v>235</v>
      </c>
      <c r="P7425">
        <v>1</v>
      </c>
      <c r="Q7425" t="s">
        <v>464</v>
      </c>
      <c r="R7425" t="s">
        <v>234</v>
      </c>
      <c r="S7425" t="s">
        <v>258</v>
      </c>
      <c r="T7425" t="s">
        <v>259</v>
      </c>
      <c r="U7425" t="s">
        <v>443</v>
      </c>
    </row>
    <row r="7426" spans="1:21" x14ac:dyDescent="0.35">
      <c r="A7426" s="2" t="s">
        <v>53</v>
      </c>
      <c r="B7426" s="1" t="s">
        <v>151</v>
      </c>
      <c r="C7426" t="s">
        <v>511</v>
      </c>
      <c r="D7426" s="1" t="s">
        <v>246</v>
      </c>
      <c r="E7426" s="1" t="s">
        <v>25</v>
      </c>
      <c r="F7426" s="1" t="s">
        <v>29</v>
      </c>
      <c r="G7426" s="1" t="s">
        <v>29</v>
      </c>
      <c r="H7426" t="s">
        <v>20</v>
      </c>
      <c r="I7426" s="1" t="s">
        <v>152</v>
      </c>
      <c r="J7426" t="s">
        <v>72</v>
      </c>
      <c r="K7426" s="1" t="s">
        <v>48</v>
      </c>
      <c r="L7426" t="s">
        <v>278</v>
      </c>
      <c r="M7426" t="s">
        <v>148</v>
      </c>
      <c r="N7426">
        <v>1</v>
      </c>
      <c r="O7426" t="s">
        <v>232</v>
      </c>
      <c r="P7426">
        <v>0</v>
      </c>
      <c r="Q7426" t="s">
        <v>464</v>
      </c>
      <c r="R7426" t="s">
        <v>234</v>
      </c>
      <c r="S7426" t="s">
        <v>258</v>
      </c>
      <c r="T7426" t="s">
        <v>259</v>
      </c>
      <c r="U7426" t="s">
        <v>444</v>
      </c>
    </row>
    <row r="7427" spans="1:21" x14ac:dyDescent="0.35">
      <c r="A7427" s="2" t="s">
        <v>53</v>
      </c>
      <c r="B7427" s="1" t="s">
        <v>151</v>
      </c>
      <c r="C7427" t="s">
        <v>511</v>
      </c>
      <c r="D7427" s="1" t="s">
        <v>246</v>
      </c>
      <c r="E7427" s="1" t="s">
        <v>25</v>
      </c>
      <c r="F7427" s="1" t="s">
        <v>29</v>
      </c>
      <c r="G7427" s="1" t="s">
        <v>29</v>
      </c>
      <c r="H7427" t="s">
        <v>20</v>
      </c>
      <c r="I7427" s="1" t="s">
        <v>152</v>
      </c>
      <c r="J7427" t="s">
        <v>72</v>
      </c>
      <c r="K7427" s="1" t="s">
        <v>48</v>
      </c>
      <c r="L7427" t="s">
        <v>278</v>
      </c>
      <c r="M7427" t="s">
        <v>148</v>
      </c>
      <c r="N7427">
        <v>1</v>
      </c>
      <c r="O7427" t="s">
        <v>232</v>
      </c>
      <c r="P7427">
        <v>0</v>
      </c>
      <c r="Q7427" t="s">
        <v>464</v>
      </c>
      <c r="R7427" t="s">
        <v>234</v>
      </c>
      <c r="S7427" t="s">
        <v>258</v>
      </c>
      <c r="T7427" t="s">
        <v>259</v>
      </c>
      <c r="U7427" t="s">
        <v>443</v>
      </c>
    </row>
    <row r="7428" spans="1:21" x14ac:dyDescent="0.35">
      <c r="A7428" s="2" t="s">
        <v>53</v>
      </c>
      <c r="B7428" s="1" t="s">
        <v>151</v>
      </c>
      <c r="C7428" t="s">
        <v>511</v>
      </c>
      <c r="D7428" s="1" t="s">
        <v>246</v>
      </c>
      <c r="E7428" s="1" t="s">
        <v>25</v>
      </c>
      <c r="F7428" s="1" t="s">
        <v>29</v>
      </c>
      <c r="G7428" s="1" t="s">
        <v>29</v>
      </c>
      <c r="H7428" t="s">
        <v>20</v>
      </c>
      <c r="I7428" s="1" t="s">
        <v>152</v>
      </c>
      <c r="J7428" t="s">
        <v>72</v>
      </c>
      <c r="K7428" s="1" t="s">
        <v>48</v>
      </c>
      <c r="L7428" t="s">
        <v>363</v>
      </c>
      <c r="M7428" t="s">
        <v>105</v>
      </c>
      <c r="N7428">
        <v>1</v>
      </c>
      <c r="O7428" t="s">
        <v>235</v>
      </c>
      <c r="P7428">
        <v>1</v>
      </c>
      <c r="Q7428" t="s">
        <v>464</v>
      </c>
      <c r="R7428" t="s">
        <v>234</v>
      </c>
      <c r="S7428" t="s">
        <v>258</v>
      </c>
      <c r="T7428" t="s">
        <v>259</v>
      </c>
      <c r="U7428" t="s">
        <v>444</v>
      </c>
    </row>
    <row r="7429" spans="1:21" x14ac:dyDescent="0.35">
      <c r="A7429" s="2" t="s">
        <v>53</v>
      </c>
      <c r="B7429" s="1" t="s">
        <v>151</v>
      </c>
      <c r="C7429" t="s">
        <v>511</v>
      </c>
      <c r="D7429" s="1" t="s">
        <v>246</v>
      </c>
      <c r="E7429" s="1" t="s">
        <v>25</v>
      </c>
      <c r="F7429" s="1" t="s">
        <v>29</v>
      </c>
      <c r="G7429" s="1" t="s">
        <v>29</v>
      </c>
      <c r="H7429" t="s">
        <v>27</v>
      </c>
      <c r="I7429" s="1" t="s">
        <v>152</v>
      </c>
      <c r="J7429" t="s">
        <v>72</v>
      </c>
      <c r="K7429" s="1" t="s">
        <v>48</v>
      </c>
      <c r="L7429" t="s">
        <v>278</v>
      </c>
      <c r="M7429" t="s">
        <v>106</v>
      </c>
      <c r="N7429">
        <v>1</v>
      </c>
      <c r="O7429" t="s">
        <v>235</v>
      </c>
      <c r="P7429">
        <v>1</v>
      </c>
      <c r="Q7429" t="s">
        <v>464</v>
      </c>
      <c r="R7429" t="s">
        <v>234</v>
      </c>
      <c r="S7429" t="s">
        <v>271</v>
      </c>
      <c r="T7429" t="s">
        <v>259</v>
      </c>
      <c r="U7429" t="s">
        <v>444</v>
      </c>
    </row>
    <row r="7430" spans="1:21" x14ac:dyDescent="0.35">
      <c r="A7430" s="2" t="s">
        <v>53</v>
      </c>
      <c r="B7430" s="1" t="s">
        <v>151</v>
      </c>
      <c r="C7430" t="s">
        <v>511</v>
      </c>
      <c r="D7430" s="1" t="s">
        <v>246</v>
      </c>
      <c r="E7430" s="1" t="s">
        <v>25</v>
      </c>
      <c r="F7430" s="1" t="s">
        <v>29</v>
      </c>
      <c r="G7430" s="1" t="s">
        <v>29</v>
      </c>
      <c r="H7430" t="s">
        <v>27</v>
      </c>
      <c r="I7430" s="1" t="s">
        <v>152</v>
      </c>
      <c r="J7430" t="s">
        <v>72</v>
      </c>
      <c r="K7430" s="1" t="s">
        <v>48</v>
      </c>
      <c r="L7430" t="s">
        <v>363</v>
      </c>
      <c r="M7430" t="s">
        <v>148</v>
      </c>
      <c r="N7430">
        <v>1</v>
      </c>
      <c r="O7430" t="s">
        <v>232</v>
      </c>
      <c r="P7430">
        <v>1</v>
      </c>
      <c r="Q7430" t="s">
        <v>464</v>
      </c>
      <c r="R7430" t="s">
        <v>234</v>
      </c>
      <c r="S7430" t="s">
        <v>258</v>
      </c>
      <c r="T7430" t="s">
        <v>259</v>
      </c>
      <c r="U7430" t="s">
        <v>443</v>
      </c>
    </row>
    <row r="7431" spans="1:21" x14ac:dyDescent="0.35">
      <c r="A7431" s="2" t="s">
        <v>53</v>
      </c>
      <c r="B7431" s="1" t="s">
        <v>151</v>
      </c>
      <c r="C7431" t="s">
        <v>511</v>
      </c>
      <c r="D7431" s="1" t="s">
        <v>246</v>
      </c>
      <c r="E7431" s="1" t="s">
        <v>25</v>
      </c>
      <c r="F7431" s="1" t="s">
        <v>29</v>
      </c>
      <c r="G7431" s="1" t="s">
        <v>29</v>
      </c>
      <c r="H7431" t="s">
        <v>36</v>
      </c>
      <c r="I7431" s="1" t="s">
        <v>152</v>
      </c>
      <c r="J7431" t="s">
        <v>72</v>
      </c>
      <c r="K7431" s="1" t="s">
        <v>48</v>
      </c>
      <c r="L7431" t="s">
        <v>363</v>
      </c>
      <c r="M7431" t="s">
        <v>106</v>
      </c>
      <c r="N7431">
        <v>1</v>
      </c>
      <c r="O7431" t="s">
        <v>235</v>
      </c>
      <c r="P7431">
        <v>1</v>
      </c>
      <c r="Q7431" t="s">
        <v>464</v>
      </c>
      <c r="R7431" t="s">
        <v>234</v>
      </c>
      <c r="S7431" t="s">
        <v>258</v>
      </c>
      <c r="T7431" t="s">
        <v>259</v>
      </c>
      <c r="U7431" t="s">
        <v>443</v>
      </c>
    </row>
    <row r="7432" spans="1:21" x14ac:dyDescent="0.35">
      <c r="A7432" s="2" t="s">
        <v>53</v>
      </c>
      <c r="B7432" s="1" t="s">
        <v>151</v>
      </c>
      <c r="C7432" t="s">
        <v>511</v>
      </c>
      <c r="D7432" s="1" t="s">
        <v>246</v>
      </c>
      <c r="E7432" s="1" t="s">
        <v>25</v>
      </c>
      <c r="F7432" s="1" t="s">
        <v>29</v>
      </c>
      <c r="G7432" s="1" t="s">
        <v>29</v>
      </c>
      <c r="H7432" t="s">
        <v>24</v>
      </c>
      <c r="I7432" s="1" t="s">
        <v>152</v>
      </c>
      <c r="J7432" t="s">
        <v>72</v>
      </c>
      <c r="K7432" s="1" t="s">
        <v>48</v>
      </c>
      <c r="L7432" t="s">
        <v>363</v>
      </c>
      <c r="M7432" t="s">
        <v>106</v>
      </c>
      <c r="N7432">
        <v>1</v>
      </c>
      <c r="O7432" t="s">
        <v>235</v>
      </c>
      <c r="P7432">
        <v>1</v>
      </c>
      <c r="Q7432" t="s">
        <v>464</v>
      </c>
      <c r="R7432" t="s">
        <v>234</v>
      </c>
      <c r="S7432" t="s">
        <v>258</v>
      </c>
      <c r="T7432" t="s">
        <v>259</v>
      </c>
      <c r="U7432" t="s">
        <v>443</v>
      </c>
    </row>
    <row r="7433" spans="1:21" x14ac:dyDescent="0.35">
      <c r="A7433" s="2" t="s">
        <v>53</v>
      </c>
      <c r="B7433" s="1" t="s">
        <v>151</v>
      </c>
      <c r="C7433" t="s">
        <v>511</v>
      </c>
      <c r="D7433" s="1" t="s">
        <v>246</v>
      </c>
      <c r="E7433" s="1" t="s">
        <v>25</v>
      </c>
      <c r="F7433" s="1" t="s">
        <v>29</v>
      </c>
      <c r="G7433" s="1" t="s">
        <v>29</v>
      </c>
      <c r="H7433" t="s">
        <v>47</v>
      </c>
      <c r="I7433" s="1" t="s">
        <v>152</v>
      </c>
      <c r="J7433" t="s">
        <v>72</v>
      </c>
      <c r="K7433" s="1" t="s">
        <v>48</v>
      </c>
      <c r="L7433" t="s">
        <v>363</v>
      </c>
      <c r="M7433" t="s">
        <v>148</v>
      </c>
      <c r="N7433">
        <v>1</v>
      </c>
      <c r="O7433" t="s">
        <v>232</v>
      </c>
      <c r="P7433">
        <v>1</v>
      </c>
      <c r="Q7433" t="s">
        <v>464</v>
      </c>
      <c r="R7433" t="s">
        <v>234</v>
      </c>
      <c r="S7433" t="s">
        <v>258</v>
      </c>
      <c r="T7433" t="s">
        <v>259</v>
      </c>
      <c r="U7433" t="s">
        <v>443</v>
      </c>
    </row>
    <row r="7434" spans="1:21" x14ac:dyDescent="0.35">
      <c r="A7434" s="2" t="s">
        <v>53</v>
      </c>
      <c r="B7434" s="1" t="s">
        <v>151</v>
      </c>
      <c r="C7434" t="s">
        <v>511</v>
      </c>
      <c r="D7434" s="1" t="s">
        <v>246</v>
      </c>
      <c r="E7434" s="1" t="s">
        <v>25</v>
      </c>
      <c r="F7434" s="1" t="s">
        <v>21</v>
      </c>
      <c r="G7434" s="1" t="s">
        <v>29</v>
      </c>
      <c r="H7434" t="s">
        <v>16</v>
      </c>
      <c r="I7434" s="1" t="s">
        <v>152</v>
      </c>
      <c r="J7434" t="s">
        <v>72</v>
      </c>
      <c r="K7434" s="1" t="s">
        <v>48</v>
      </c>
      <c r="L7434" t="s">
        <v>278</v>
      </c>
      <c r="M7434" t="s">
        <v>148</v>
      </c>
      <c r="N7434">
        <v>1</v>
      </c>
      <c r="O7434" t="s">
        <v>232</v>
      </c>
      <c r="P7434">
        <v>0</v>
      </c>
      <c r="Q7434" t="s">
        <v>464</v>
      </c>
      <c r="R7434" t="s">
        <v>234</v>
      </c>
      <c r="S7434" t="s">
        <v>258</v>
      </c>
      <c r="T7434" t="s">
        <v>259</v>
      </c>
      <c r="U7434" t="s">
        <v>443</v>
      </c>
    </row>
    <row r="7435" spans="1:21" x14ac:dyDescent="0.35">
      <c r="A7435" s="2" t="s">
        <v>53</v>
      </c>
      <c r="B7435" s="1" t="s">
        <v>151</v>
      </c>
      <c r="C7435" t="s">
        <v>511</v>
      </c>
      <c r="D7435" s="1" t="s">
        <v>246</v>
      </c>
      <c r="E7435" s="1" t="s">
        <v>25</v>
      </c>
      <c r="F7435" s="1" t="s">
        <v>21</v>
      </c>
      <c r="G7435" s="1" t="s">
        <v>29</v>
      </c>
      <c r="H7435" t="s">
        <v>20</v>
      </c>
      <c r="I7435" s="1" t="s">
        <v>152</v>
      </c>
      <c r="J7435" t="s">
        <v>72</v>
      </c>
      <c r="K7435" s="1" t="s">
        <v>48</v>
      </c>
      <c r="L7435" t="s">
        <v>278</v>
      </c>
      <c r="M7435" t="s">
        <v>89</v>
      </c>
      <c r="N7435">
        <v>1</v>
      </c>
      <c r="O7435" t="s">
        <v>235</v>
      </c>
      <c r="P7435">
        <v>1</v>
      </c>
      <c r="Q7435" t="s">
        <v>464</v>
      </c>
      <c r="R7435" t="s">
        <v>234</v>
      </c>
      <c r="S7435" t="s">
        <v>258</v>
      </c>
      <c r="T7435" t="s">
        <v>259</v>
      </c>
      <c r="U7435" t="s">
        <v>443</v>
      </c>
    </row>
    <row r="7436" spans="1:21" x14ac:dyDescent="0.35">
      <c r="A7436" s="2" t="s">
        <v>53</v>
      </c>
      <c r="B7436" s="1" t="s">
        <v>151</v>
      </c>
      <c r="C7436" t="s">
        <v>511</v>
      </c>
      <c r="D7436" s="1" t="s">
        <v>246</v>
      </c>
      <c r="E7436" s="1" t="s">
        <v>25</v>
      </c>
      <c r="F7436" s="1" t="s">
        <v>21</v>
      </c>
      <c r="G7436" s="1" t="s">
        <v>29</v>
      </c>
      <c r="H7436" t="s">
        <v>20</v>
      </c>
      <c r="I7436" s="1" t="s">
        <v>152</v>
      </c>
      <c r="J7436" t="s">
        <v>72</v>
      </c>
      <c r="K7436" s="1" t="s">
        <v>48</v>
      </c>
      <c r="L7436" t="s">
        <v>278</v>
      </c>
      <c r="M7436" t="s">
        <v>123</v>
      </c>
      <c r="N7436">
        <v>1</v>
      </c>
      <c r="O7436" t="s">
        <v>235</v>
      </c>
      <c r="P7436">
        <v>1</v>
      </c>
      <c r="Q7436" t="s">
        <v>464</v>
      </c>
      <c r="R7436" t="s">
        <v>234</v>
      </c>
      <c r="S7436" t="s">
        <v>258</v>
      </c>
      <c r="T7436" t="s">
        <v>259</v>
      </c>
      <c r="U7436" t="s">
        <v>443</v>
      </c>
    </row>
    <row r="7437" spans="1:21" x14ac:dyDescent="0.35">
      <c r="A7437" s="2" t="s">
        <v>53</v>
      </c>
      <c r="B7437" s="1" t="s">
        <v>151</v>
      </c>
      <c r="C7437" t="s">
        <v>511</v>
      </c>
      <c r="D7437" s="1" t="s">
        <v>246</v>
      </c>
      <c r="E7437" s="1" t="s">
        <v>25</v>
      </c>
      <c r="F7437" s="1" t="s">
        <v>21</v>
      </c>
      <c r="G7437" s="1" t="s">
        <v>29</v>
      </c>
      <c r="H7437" t="s">
        <v>27</v>
      </c>
      <c r="I7437" s="1" t="s">
        <v>152</v>
      </c>
      <c r="J7437" t="s">
        <v>72</v>
      </c>
      <c r="K7437" s="1" t="s">
        <v>48</v>
      </c>
      <c r="L7437" t="s">
        <v>278</v>
      </c>
      <c r="M7437" t="s">
        <v>51</v>
      </c>
      <c r="N7437">
        <v>1</v>
      </c>
      <c r="O7437" t="s">
        <v>235</v>
      </c>
      <c r="P7437">
        <v>1</v>
      </c>
      <c r="Q7437" t="s">
        <v>464</v>
      </c>
      <c r="R7437" t="s">
        <v>234</v>
      </c>
      <c r="S7437" t="s">
        <v>258</v>
      </c>
      <c r="T7437" t="s">
        <v>259</v>
      </c>
      <c r="U7437" t="s">
        <v>443</v>
      </c>
    </row>
    <row r="7438" spans="1:21" x14ac:dyDescent="0.35">
      <c r="A7438" s="2" t="s">
        <v>53</v>
      </c>
      <c r="B7438" s="1" t="s">
        <v>151</v>
      </c>
      <c r="C7438" t="s">
        <v>511</v>
      </c>
      <c r="D7438" s="1" t="s">
        <v>246</v>
      </c>
      <c r="E7438" s="1" t="s">
        <v>25</v>
      </c>
      <c r="F7438" s="1" t="s">
        <v>21</v>
      </c>
      <c r="G7438" s="1" t="s">
        <v>29</v>
      </c>
      <c r="H7438" t="s">
        <v>27</v>
      </c>
      <c r="I7438" s="1" t="s">
        <v>152</v>
      </c>
      <c r="J7438" t="s">
        <v>72</v>
      </c>
      <c r="K7438" s="1" t="s">
        <v>48</v>
      </c>
      <c r="L7438" t="s">
        <v>278</v>
      </c>
      <c r="M7438" t="s">
        <v>49</v>
      </c>
      <c r="N7438">
        <v>1</v>
      </c>
      <c r="O7438" t="s">
        <v>232</v>
      </c>
      <c r="P7438">
        <v>0</v>
      </c>
      <c r="Q7438" t="s">
        <v>464</v>
      </c>
      <c r="R7438" t="s">
        <v>234</v>
      </c>
      <c r="S7438" t="s">
        <v>258</v>
      </c>
      <c r="T7438" t="s">
        <v>259</v>
      </c>
      <c r="U7438" t="s">
        <v>443</v>
      </c>
    </row>
    <row r="7439" spans="1:21" x14ac:dyDescent="0.35">
      <c r="A7439" s="2" t="s">
        <v>53</v>
      </c>
      <c r="B7439" s="1" t="s">
        <v>151</v>
      </c>
      <c r="C7439" t="s">
        <v>511</v>
      </c>
      <c r="D7439" s="1" t="s">
        <v>246</v>
      </c>
      <c r="E7439" s="1" t="s">
        <v>25</v>
      </c>
      <c r="F7439" s="1" t="s">
        <v>21</v>
      </c>
      <c r="G7439" s="1" t="s">
        <v>29</v>
      </c>
      <c r="H7439" t="s">
        <v>30</v>
      </c>
      <c r="I7439" s="1" t="s">
        <v>152</v>
      </c>
      <c r="J7439" t="s">
        <v>72</v>
      </c>
      <c r="K7439" s="1" t="s">
        <v>48</v>
      </c>
      <c r="L7439" t="s">
        <v>363</v>
      </c>
      <c r="M7439" t="s">
        <v>148</v>
      </c>
      <c r="N7439">
        <v>1</v>
      </c>
      <c r="O7439" t="s">
        <v>232</v>
      </c>
      <c r="P7439">
        <v>0</v>
      </c>
      <c r="Q7439" t="s">
        <v>464</v>
      </c>
      <c r="R7439" t="s">
        <v>234</v>
      </c>
      <c r="S7439" t="s">
        <v>258</v>
      </c>
      <c r="T7439" t="s">
        <v>259</v>
      </c>
      <c r="U7439" t="s">
        <v>443</v>
      </c>
    </row>
    <row r="7440" spans="1:21" x14ac:dyDescent="0.35">
      <c r="A7440" s="2" t="s">
        <v>53</v>
      </c>
      <c r="B7440" s="1" t="s">
        <v>151</v>
      </c>
      <c r="C7440" t="s">
        <v>511</v>
      </c>
      <c r="D7440" s="1" t="s">
        <v>246</v>
      </c>
      <c r="E7440" s="1" t="s">
        <v>25</v>
      </c>
      <c r="F7440" s="1" t="s">
        <v>21</v>
      </c>
      <c r="G7440" s="1" t="s">
        <v>29</v>
      </c>
      <c r="H7440" t="s">
        <v>36</v>
      </c>
      <c r="I7440" s="1" t="s">
        <v>152</v>
      </c>
      <c r="J7440" t="s">
        <v>72</v>
      </c>
      <c r="K7440" s="1" t="s">
        <v>48</v>
      </c>
      <c r="L7440" t="s">
        <v>278</v>
      </c>
      <c r="M7440" t="s">
        <v>123</v>
      </c>
      <c r="N7440">
        <v>1</v>
      </c>
      <c r="O7440" t="s">
        <v>235</v>
      </c>
      <c r="P7440">
        <v>1</v>
      </c>
      <c r="Q7440" t="s">
        <v>464</v>
      </c>
      <c r="R7440" t="s">
        <v>234</v>
      </c>
      <c r="S7440" t="s">
        <v>258</v>
      </c>
      <c r="T7440" t="s">
        <v>259</v>
      </c>
      <c r="U7440" t="s">
        <v>443</v>
      </c>
    </row>
    <row r="7441" spans="1:21" x14ac:dyDescent="0.35">
      <c r="A7441" s="2" t="s">
        <v>53</v>
      </c>
      <c r="B7441" s="1" t="s">
        <v>151</v>
      </c>
      <c r="C7441" t="s">
        <v>511</v>
      </c>
      <c r="D7441" s="1" t="s">
        <v>246</v>
      </c>
      <c r="E7441" s="1" t="s">
        <v>25</v>
      </c>
      <c r="F7441" s="1" t="s">
        <v>21</v>
      </c>
      <c r="G7441" s="1" t="s">
        <v>29</v>
      </c>
      <c r="H7441" t="s">
        <v>36</v>
      </c>
      <c r="I7441" s="1" t="s">
        <v>152</v>
      </c>
      <c r="J7441" t="s">
        <v>72</v>
      </c>
      <c r="K7441" s="1" t="s">
        <v>48</v>
      </c>
      <c r="L7441" t="s">
        <v>278</v>
      </c>
      <c r="M7441" t="s">
        <v>148</v>
      </c>
      <c r="N7441">
        <v>1</v>
      </c>
      <c r="O7441" t="s">
        <v>232</v>
      </c>
      <c r="P7441">
        <v>1</v>
      </c>
      <c r="Q7441" t="s">
        <v>464</v>
      </c>
      <c r="R7441" t="s">
        <v>234</v>
      </c>
      <c r="S7441" t="s">
        <v>258</v>
      </c>
      <c r="T7441" t="s">
        <v>259</v>
      </c>
      <c r="U7441" t="s">
        <v>443</v>
      </c>
    </row>
    <row r="7442" spans="1:21" x14ac:dyDescent="0.35">
      <c r="A7442" s="2" t="s">
        <v>53</v>
      </c>
      <c r="B7442" s="1" t="s">
        <v>151</v>
      </c>
      <c r="C7442" t="s">
        <v>511</v>
      </c>
      <c r="D7442" s="1" t="s">
        <v>46</v>
      </c>
      <c r="E7442" s="1" t="s">
        <v>14</v>
      </c>
      <c r="F7442" s="1" t="s">
        <v>26</v>
      </c>
      <c r="G7442" s="1" t="s">
        <v>215</v>
      </c>
      <c r="H7442" t="s">
        <v>52</v>
      </c>
      <c r="I7442" s="1" t="s">
        <v>152</v>
      </c>
      <c r="J7442" t="s">
        <v>72</v>
      </c>
      <c r="K7442" s="1" t="s">
        <v>18</v>
      </c>
      <c r="L7442" t="s">
        <v>278</v>
      </c>
      <c r="M7442" t="s">
        <v>43</v>
      </c>
      <c r="N7442">
        <v>1</v>
      </c>
      <c r="O7442" t="s">
        <v>235</v>
      </c>
      <c r="P7442">
        <v>1</v>
      </c>
      <c r="Q7442" t="s">
        <v>464</v>
      </c>
      <c r="R7442" t="s">
        <v>234</v>
      </c>
      <c r="S7442" t="s">
        <v>258</v>
      </c>
      <c r="T7442" t="s">
        <v>259</v>
      </c>
      <c r="U7442" t="s">
        <v>443</v>
      </c>
    </row>
    <row r="7443" spans="1:21" x14ac:dyDescent="0.35">
      <c r="A7443" s="2" t="s">
        <v>53</v>
      </c>
      <c r="B7443" s="1" t="s">
        <v>151</v>
      </c>
      <c r="C7443" t="s">
        <v>511</v>
      </c>
      <c r="D7443" s="1" t="s">
        <v>46</v>
      </c>
      <c r="E7443" s="1" t="s">
        <v>14</v>
      </c>
      <c r="F7443" s="1" t="s">
        <v>26</v>
      </c>
      <c r="G7443" s="1" t="s">
        <v>215</v>
      </c>
      <c r="H7443" t="s">
        <v>52</v>
      </c>
      <c r="I7443" s="1" t="s">
        <v>152</v>
      </c>
      <c r="J7443" t="s">
        <v>72</v>
      </c>
      <c r="K7443" s="1" t="s">
        <v>18</v>
      </c>
      <c r="L7443" t="s">
        <v>278</v>
      </c>
      <c r="M7443" t="s">
        <v>121</v>
      </c>
      <c r="N7443">
        <v>1</v>
      </c>
      <c r="O7443" t="s">
        <v>232</v>
      </c>
      <c r="P7443">
        <v>0</v>
      </c>
      <c r="Q7443" t="s">
        <v>464</v>
      </c>
      <c r="R7443" t="s">
        <v>234</v>
      </c>
      <c r="S7443" t="s">
        <v>258</v>
      </c>
      <c r="T7443" t="s">
        <v>259</v>
      </c>
      <c r="U7443" t="s">
        <v>443</v>
      </c>
    </row>
    <row r="7444" spans="1:21" x14ac:dyDescent="0.35">
      <c r="A7444" s="2" t="s">
        <v>53</v>
      </c>
      <c r="B7444" s="1" t="s">
        <v>151</v>
      </c>
      <c r="C7444" t="s">
        <v>511</v>
      </c>
      <c r="D7444" s="1" t="s">
        <v>46</v>
      </c>
      <c r="E7444" s="1" t="s">
        <v>14</v>
      </c>
      <c r="F7444" s="1" t="s">
        <v>26</v>
      </c>
      <c r="G7444" s="1" t="s">
        <v>215</v>
      </c>
      <c r="H7444" t="s">
        <v>52</v>
      </c>
      <c r="I7444" s="1" t="s">
        <v>152</v>
      </c>
      <c r="J7444" t="s">
        <v>72</v>
      </c>
      <c r="K7444" s="1" t="s">
        <v>48</v>
      </c>
      <c r="L7444" t="s">
        <v>278</v>
      </c>
      <c r="M7444" t="s">
        <v>89</v>
      </c>
      <c r="N7444">
        <v>1</v>
      </c>
      <c r="O7444" t="s">
        <v>232</v>
      </c>
      <c r="P7444">
        <v>0</v>
      </c>
      <c r="Q7444" t="s">
        <v>464</v>
      </c>
      <c r="R7444" t="s">
        <v>234</v>
      </c>
      <c r="S7444" t="s">
        <v>258</v>
      </c>
      <c r="T7444" t="s">
        <v>259</v>
      </c>
      <c r="U7444" t="s">
        <v>443</v>
      </c>
    </row>
    <row r="7445" spans="1:21" x14ac:dyDescent="0.35">
      <c r="A7445" s="2" t="s">
        <v>53</v>
      </c>
      <c r="B7445" s="1" t="s">
        <v>151</v>
      </c>
      <c r="C7445" t="s">
        <v>511</v>
      </c>
      <c r="D7445" s="1" t="s">
        <v>46</v>
      </c>
      <c r="E7445" s="1" t="s">
        <v>14</v>
      </c>
      <c r="F7445" s="1" t="s">
        <v>26</v>
      </c>
      <c r="G7445" s="1" t="s">
        <v>215</v>
      </c>
      <c r="H7445" t="s">
        <v>52</v>
      </c>
      <c r="I7445" s="1" t="s">
        <v>152</v>
      </c>
      <c r="J7445" t="s">
        <v>72</v>
      </c>
      <c r="K7445" s="1" t="s">
        <v>48</v>
      </c>
      <c r="L7445" t="s">
        <v>278</v>
      </c>
      <c r="M7445" t="s">
        <v>123</v>
      </c>
      <c r="N7445">
        <v>1</v>
      </c>
      <c r="O7445" t="s">
        <v>235</v>
      </c>
      <c r="P7445">
        <v>1</v>
      </c>
      <c r="Q7445" t="s">
        <v>464</v>
      </c>
      <c r="R7445" t="s">
        <v>234</v>
      </c>
      <c r="S7445" t="s">
        <v>258</v>
      </c>
      <c r="T7445" t="s">
        <v>259</v>
      </c>
      <c r="U7445" t="s">
        <v>443</v>
      </c>
    </row>
    <row r="7446" spans="1:21" x14ac:dyDescent="0.35">
      <c r="A7446" s="2" t="s">
        <v>53</v>
      </c>
      <c r="B7446" s="1" t="s">
        <v>151</v>
      </c>
      <c r="C7446" t="s">
        <v>511</v>
      </c>
      <c r="D7446" s="1" t="s">
        <v>46</v>
      </c>
      <c r="E7446" s="1" t="s">
        <v>14</v>
      </c>
      <c r="F7446" s="1" t="s">
        <v>26</v>
      </c>
      <c r="G7446" s="1" t="s">
        <v>215</v>
      </c>
      <c r="H7446" t="s">
        <v>52</v>
      </c>
      <c r="I7446" s="1" t="s">
        <v>152</v>
      </c>
      <c r="J7446" t="s">
        <v>72</v>
      </c>
      <c r="K7446" s="1" t="s">
        <v>48</v>
      </c>
      <c r="L7446" t="s">
        <v>278</v>
      </c>
      <c r="M7446" t="s">
        <v>156</v>
      </c>
      <c r="N7446">
        <v>1</v>
      </c>
      <c r="O7446" t="s">
        <v>232</v>
      </c>
      <c r="P7446">
        <v>0</v>
      </c>
      <c r="Q7446" t="s">
        <v>464</v>
      </c>
      <c r="R7446" t="s">
        <v>234</v>
      </c>
      <c r="S7446" t="s">
        <v>258</v>
      </c>
      <c r="T7446" t="s">
        <v>259</v>
      </c>
      <c r="U7446" t="s">
        <v>443</v>
      </c>
    </row>
    <row r="7447" spans="1:21" x14ac:dyDescent="0.35">
      <c r="A7447" s="2" t="s">
        <v>53</v>
      </c>
      <c r="B7447" s="1" t="s">
        <v>151</v>
      </c>
      <c r="C7447" t="s">
        <v>511</v>
      </c>
      <c r="D7447" s="1" t="s">
        <v>46</v>
      </c>
      <c r="E7447" s="1" t="s">
        <v>14</v>
      </c>
      <c r="F7447" s="1" t="s">
        <v>26</v>
      </c>
      <c r="G7447" s="1" t="s">
        <v>215</v>
      </c>
      <c r="H7447" t="s">
        <v>52</v>
      </c>
      <c r="I7447" s="1" t="s">
        <v>152</v>
      </c>
      <c r="J7447" t="s">
        <v>72</v>
      </c>
      <c r="K7447" s="1" t="s">
        <v>48</v>
      </c>
      <c r="L7447" t="s">
        <v>363</v>
      </c>
      <c r="M7447" t="s">
        <v>148</v>
      </c>
      <c r="N7447">
        <v>1</v>
      </c>
      <c r="O7447" t="s">
        <v>232</v>
      </c>
      <c r="P7447">
        <v>0</v>
      </c>
      <c r="Q7447" t="s">
        <v>464</v>
      </c>
      <c r="R7447" t="s">
        <v>234</v>
      </c>
      <c r="S7447" t="s">
        <v>258</v>
      </c>
      <c r="T7447" t="s">
        <v>259</v>
      </c>
      <c r="U7447" t="s">
        <v>443</v>
      </c>
    </row>
    <row r="7448" spans="1:21" x14ac:dyDescent="0.35">
      <c r="A7448" s="2" t="s">
        <v>53</v>
      </c>
      <c r="B7448" s="1" t="s">
        <v>151</v>
      </c>
      <c r="C7448" t="s">
        <v>511</v>
      </c>
      <c r="D7448" s="1" t="s">
        <v>46</v>
      </c>
      <c r="E7448" s="1" t="s">
        <v>14</v>
      </c>
      <c r="F7448" s="1" t="s">
        <v>26</v>
      </c>
      <c r="G7448" s="1" t="s">
        <v>215</v>
      </c>
      <c r="H7448" t="s">
        <v>52</v>
      </c>
      <c r="I7448" s="1" t="s">
        <v>152</v>
      </c>
      <c r="J7448" t="s">
        <v>72</v>
      </c>
      <c r="K7448" s="1" t="s">
        <v>48</v>
      </c>
      <c r="L7448" t="s">
        <v>363</v>
      </c>
      <c r="M7448" t="s">
        <v>148</v>
      </c>
      <c r="N7448">
        <v>2</v>
      </c>
      <c r="O7448" t="s">
        <v>232</v>
      </c>
      <c r="P7448">
        <v>1</v>
      </c>
      <c r="Q7448" t="s">
        <v>464</v>
      </c>
      <c r="R7448" t="s">
        <v>234</v>
      </c>
      <c r="S7448" t="s">
        <v>258</v>
      </c>
      <c r="T7448" t="s">
        <v>259</v>
      </c>
      <c r="U7448" t="s">
        <v>443</v>
      </c>
    </row>
    <row r="7449" spans="1:21" x14ac:dyDescent="0.35">
      <c r="A7449" s="2" t="s">
        <v>53</v>
      </c>
      <c r="B7449" s="1" t="s">
        <v>151</v>
      </c>
      <c r="C7449" t="s">
        <v>511</v>
      </c>
      <c r="D7449" s="1" t="s">
        <v>46</v>
      </c>
      <c r="E7449" s="1" t="s">
        <v>14</v>
      </c>
      <c r="F7449" s="1" t="s">
        <v>26</v>
      </c>
      <c r="G7449" s="1" t="s">
        <v>215</v>
      </c>
      <c r="H7449" t="s">
        <v>52</v>
      </c>
      <c r="I7449" s="1" t="s">
        <v>152</v>
      </c>
      <c r="J7449" t="s">
        <v>72</v>
      </c>
      <c r="K7449" s="1" t="s">
        <v>22</v>
      </c>
      <c r="L7449" t="s">
        <v>278</v>
      </c>
      <c r="M7449" t="s">
        <v>22</v>
      </c>
      <c r="N7449">
        <v>1</v>
      </c>
      <c r="O7449" t="s">
        <v>235</v>
      </c>
      <c r="P7449">
        <v>1</v>
      </c>
      <c r="Q7449" t="s">
        <v>464</v>
      </c>
      <c r="R7449" t="s">
        <v>234</v>
      </c>
      <c r="S7449" t="s">
        <v>258</v>
      </c>
      <c r="T7449" t="s">
        <v>259</v>
      </c>
      <c r="U7449" t="s">
        <v>443</v>
      </c>
    </row>
    <row r="7450" spans="1:21" x14ac:dyDescent="0.35">
      <c r="A7450" s="2" t="s">
        <v>53</v>
      </c>
      <c r="B7450" s="1" t="s">
        <v>151</v>
      </c>
      <c r="C7450" t="s">
        <v>511</v>
      </c>
      <c r="D7450" s="1" t="s">
        <v>46</v>
      </c>
      <c r="E7450" s="1" t="s">
        <v>14</v>
      </c>
      <c r="F7450" s="1" t="s">
        <v>26</v>
      </c>
      <c r="G7450" s="1" t="s">
        <v>215</v>
      </c>
      <c r="H7450" t="s">
        <v>16</v>
      </c>
      <c r="I7450" s="1" t="s">
        <v>152</v>
      </c>
      <c r="J7450" t="s">
        <v>72</v>
      </c>
      <c r="K7450" s="1" t="s">
        <v>48</v>
      </c>
      <c r="L7450" t="s">
        <v>278</v>
      </c>
      <c r="M7450" t="s">
        <v>89</v>
      </c>
      <c r="N7450">
        <v>2</v>
      </c>
      <c r="O7450" t="s">
        <v>232</v>
      </c>
      <c r="P7450">
        <v>0</v>
      </c>
      <c r="Q7450" t="s">
        <v>464</v>
      </c>
      <c r="R7450" t="s">
        <v>234</v>
      </c>
      <c r="S7450" t="s">
        <v>258</v>
      </c>
      <c r="T7450" t="s">
        <v>259</v>
      </c>
      <c r="U7450" t="s">
        <v>443</v>
      </c>
    </row>
    <row r="7451" spans="1:21" x14ac:dyDescent="0.35">
      <c r="A7451" s="2" t="s">
        <v>53</v>
      </c>
      <c r="B7451" s="1" t="s">
        <v>151</v>
      </c>
      <c r="C7451" t="s">
        <v>511</v>
      </c>
      <c r="D7451" s="1" t="s">
        <v>46</v>
      </c>
      <c r="E7451" s="1" t="s">
        <v>14</v>
      </c>
      <c r="F7451" s="1" t="s">
        <v>26</v>
      </c>
      <c r="G7451" s="1" t="s">
        <v>215</v>
      </c>
      <c r="H7451" t="s">
        <v>16</v>
      </c>
      <c r="I7451" s="1" t="s">
        <v>152</v>
      </c>
      <c r="J7451" t="s">
        <v>72</v>
      </c>
      <c r="K7451" s="1" t="s">
        <v>48</v>
      </c>
      <c r="L7451" t="s">
        <v>278</v>
      </c>
      <c r="M7451" t="s">
        <v>89</v>
      </c>
      <c r="N7451">
        <v>1</v>
      </c>
      <c r="O7451" t="s">
        <v>235</v>
      </c>
      <c r="P7451">
        <v>0</v>
      </c>
      <c r="Q7451" t="s">
        <v>464</v>
      </c>
      <c r="R7451" t="s">
        <v>234</v>
      </c>
      <c r="S7451" t="s">
        <v>258</v>
      </c>
      <c r="T7451" t="s">
        <v>259</v>
      </c>
      <c r="U7451" t="s">
        <v>443</v>
      </c>
    </row>
    <row r="7452" spans="1:21" x14ac:dyDescent="0.35">
      <c r="A7452" s="2" t="s">
        <v>53</v>
      </c>
      <c r="B7452" s="1" t="s">
        <v>151</v>
      </c>
      <c r="C7452" t="s">
        <v>511</v>
      </c>
      <c r="D7452" s="1" t="s">
        <v>46</v>
      </c>
      <c r="E7452" s="1" t="s">
        <v>14</v>
      </c>
      <c r="F7452" s="1" t="s">
        <v>26</v>
      </c>
      <c r="G7452" s="1" t="s">
        <v>215</v>
      </c>
      <c r="H7452" t="s">
        <v>16</v>
      </c>
      <c r="I7452" s="1" t="s">
        <v>152</v>
      </c>
      <c r="J7452" t="s">
        <v>72</v>
      </c>
      <c r="K7452" s="1" t="s">
        <v>48</v>
      </c>
      <c r="L7452" t="s">
        <v>278</v>
      </c>
      <c r="M7452" t="s">
        <v>123</v>
      </c>
      <c r="N7452">
        <v>1</v>
      </c>
      <c r="O7452" t="s">
        <v>235</v>
      </c>
      <c r="P7452">
        <v>1</v>
      </c>
      <c r="Q7452" t="s">
        <v>464</v>
      </c>
      <c r="R7452" t="s">
        <v>234</v>
      </c>
      <c r="S7452" t="s">
        <v>258</v>
      </c>
      <c r="T7452" t="s">
        <v>259</v>
      </c>
      <c r="U7452" t="s">
        <v>443</v>
      </c>
    </row>
    <row r="7453" spans="1:21" x14ac:dyDescent="0.35">
      <c r="A7453" s="2" t="s">
        <v>53</v>
      </c>
      <c r="B7453" s="1" t="s">
        <v>151</v>
      </c>
      <c r="C7453" t="s">
        <v>511</v>
      </c>
      <c r="D7453" s="1" t="s">
        <v>46</v>
      </c>
      <c r="E7453" s="1" t="s">
        <v>14</v>
      </c>
      <c r="F7453" s="1" t="s">
        <v>26</v>
      </c>
      <c r="G7453" s="1" t="s">
        <v>215</v>
      </c>
      <c r="H7453" t="s">
        <v>16</v>
      </c>
      <c r="I7453" s="1" t="s">
        <v>152</v>
      </c>
      <c r="J7453" t="s">
        <v>72</v>
      </c>
      <c r="K7453" s="1" t="s">
        <v>48</v>
      </c>
      <c r="L7453" t="s">
        <v>278</v>
      </c>
      <c r="M7453" t="s">
        <v>156</v>
      </c>
      <c r="N7453">
        <v>3</v>
      </c>
      <c r="O7453" t="s">
        <v>232</v>
      </c>
      <c r="P7453">
        <v>1</v>
      </c>
      <c r="Q7453" t="s">
        <v>464</v>
      </c>
      <c r="R7453" t="s">
        <v>234</v>
      </c>
      <c r="S7453" t="s">
        <v>258</v>
      </c>
      <c r="T7453" t="s">
        <v>259</v>
      </c>
      <c r="U7453" t="s">
        <v>443</v>
      </c>
    </row>
    <row r="7454" spans="1:21" x14ac:dyDescent="0.35">
      <c r="A7454" s="2" t="s">
        <v>53</v>
      </c>
      <c r="B7454" s="1" t="s">
        <v>151</v>
      </c>
      <c r="C7454" t="s">
        <v>511</v>
      </c>
      <c r="D7454" s="1" t="s">
        <v>46</v>
      </c>
      <c r="E7454" s="1" t="s">
        <v>14</v>
      </c>
      <c r="F7454" s="1" t="s">
        <v>26</v>
      </c>
      <c r="G7454" s="1" t="s">
        <v>215</v>
      </c>
      <c r="H7454" t="s">
        <v>16</v>
      </c>
      <c r="I7454" s="1" t="s">
        <v>152</v>
      </c>
      <c r="J7454" t="s">
        <v>72</v>
      </c>
      <c r="K7454" s="1" t="s">
        <v>48</v>
      </c>
      <c r="L7454" t="s">
        <v>278</v>
      </c>
      <c r="M7454" t="s">
        <v>156</v>
      </c>
      <c r="N7454">
        <v>1</v>
      </c>
      <c r="O7454" t="s">
        <v>235</v>
      </c>
      <c r="P7454">
        <v>1</v>
      </c>
      <c r="Q7454" t="s">
        <v>464</v>
      </c>
      <c r="R7454" t="s">
        <v>234</v>
      </c>
      <c r="S7454" t="s">
        <v>258</v>
      </c>
      <c r="T7454" t="s">
        <v>259</v>
      </c>
      <c r="U7454" t="s">
        <v>443</v>
      </c>
    </row>
    <row r="7455" spans="1:21" x14ac:dyDescent="0.35">
      <c r="A7455" s="2" t="s">
        <v>53</v>
      </c>
      <c r="B7455" s="1" t="s">
        <v>151</v>
      </c>
      <c r="C7455" t="s">
        <v>511</v>
      </c>
      <c r="D7455" s="1" t="s">
        <v>46</v>
      </c>
      <c r="E7455" s="1" t="s">
        <v>14</v>
      </c>
      <c r="F7455" s="1" t="s">
        <v>26</v>
      </c>
      <c r="G7455" s="1" t="s">
        <v>215</v>
      </c>
      <c r="H7455" t="s">
        <v>16</v>
      </c>
      <c r="I7455" s="1" t="s">
        <v>152</v>
      </c>
      <c r="J7455" t="s">
        <v>72</v>
      </c>
      <c r="K7455" s="1" t="s">
        <v>48</v>
      </c>
      <c r="L7455" t="s">
        <v>278</v>
      </c>
      <c r="M7455" t="s">
        <v>148</v>
      </c>
      <c r="N7455">
        <v>1</v>
      </c>
      <c r="O7455" t="s">
        <v>232</v>
      </c>
      <c r="P7455">
        <v>0</v>
      </c>
      <c r="Q7455" t="s">
        <v>464</v>
      </c>
      <c r="R7455" t="s">
        <v>234</v>
      </c>
      <c r="S7455" t="s">
        <v>258</v>
      </c>
      <c r="T7455" t="s">
        <v>259</v>
      </c>
      <c r="U7455" t="s">
        <v>443</v>
      </c>
    </row>
    <row r="7456" spans="1:21" x14ac:dyDescent="0.35">
      <c r="A7456" s="2" t="s">
        <v>53</v>
      </c>
      <c r="B7456" s="1" t="s">
        <v>151</v>
      </c>
      <c r="C7456" t="s">
        <v>511</v>
      </c>
      <c r="D7456" s="1" t="s">
        <v>46</v>
      </c>
      <c r="E7456" s="1" t="s">
        <v>14</v>
      </c>
      <c r="F7456" s="1" t="s">
        <v>26</v>
      </c>
      <c r="G7456" s="1" t="s">
        <v>215</v>
      </c>
      <c r="H7456" t="s">
        <v>16</v>
      </c>
      <c r="I7456" s="1" t="s">
        <v>152</v>
      </c>
      <c r="J7456" t="s">
        <v>72</v>
      </c>
      <c r="K7456" s="1" t="s">
        <v>48</v>
      </c>
      <c r="L7456" t="s">
        <v>278</v>
      </c>
      <c r="M7456" t="s">
        <v>148</v>
      </c>
      <c r="N7456">
        <v>2</v>
      </c>
      <c r="O7456" t="s">
        <v>232</v>
      </c>
      <c r="P7456">
        <v>1</v>
      </c>
      <c r="Q7456" t="s">
        <v>464</v>
      </c>
      <c r="R7456" t="s">
        <v>234</v>
      </c>
      <c r="S7456" t="s">
        <v>258</v>
      </c>
      <c r="T7456" t="s">
        <v>259</v>
      </c>
      <c r="U7456" t="s">
        <v>443</v>
      </c>
    </row>
    <row r="7457" spans="1:21" x14ac:dyDescent="0.35">
      <c r="A7457" s="2" t="s">
        <v>53</v>
      </c>
      <c r="B7457" s="1" t="s">
        <v>151</v>
      </c>
      <c r="C7457" t="s">
        <v>511</v>
      </c>
      <c r="D7457" s="1" t="s">
        <v>46</v>
      </c>
      <c r="E7457" s="1" t="s">
        <v>14</v>
      </c>
      <c r="F7457" s="1" t="s">
        <v>26</v>
      </c>
      <c r="G7457" s="1" t="s">
        <v>215</v>
      </c>
      <c r="H7457" t="s">
        <v>16</v>
      </c>
      <c r="I7457" s="1" t="s">
        <v>152</v>
      </c>
      <c r="J7457" t="s">
        <v>72</v>
      </c>
      <c r="K7457" s="1" t="s">
        <v>48</v>
      </c>
      <c r="L7457" t="s">
        <v>363</v>
      </c>
      <c r="M7457" t="s">
        <v>148</v>
      </c>
      <c r="N7457">
        <v>2</v>
      </c>
      <c r="O7457" t="s">
        <v>232</v>
      </c>
      <c r="P7457">
        <v>1</v>
      </c>
      <c r="Q7457" t="s">
        <v>464</v>
      </c>
      <c r="R7457" t="s">
        <v>234</v>
      </c>
      <c r="S7457" t="s">
        <v>258</v>
      </c>
      <c r="T7457" t="s">
        <v>259</v>
      </c>
      <c r="U7457" t="s">
        <v>443</v>
      </c>
    </row>
    <row r="7458" spans="1:21" x14ac:dyDescent="0.35">
      <c r="A7458" s="2" t="s">
        <v>53</v>
      </c>
      <c r="B7458" s="1" t="s">
        <v>151</v>
      </c>
      <c r="C7458" t="s">
        <v>511</v>
      </c>
      <c r="D7458" s="1" t="s">
        <v>46</v>
      </c>
      <c r="E7458" s="1" t="s">
        <v>14</v>
      </c>
      <c r="F7458" s="1" t="s">
        <v>26</v>
      </c>
      <c r="G7458" s="1" t="s">
        <v>215</v>
      </c>
      <c r="H7458" t="s">
        <v>16</v>
      </c>
      <c r="I7458" s="1" t="s">
        <v>152</v>
      </c>
      <c r="J7458" t="s">
        <v>72</v>
      </c>
      <c r="K7458" s="1" t="s">
        <v>75</v>
      </c>
      <c r="L7458" t="s">
        <v>278</v>
      </c>
      <c r="M7458" t="s">
        <v>75</v>
      </c>
      <c r="N7458">
        <v>1</v>
      </c>
      <c r="O7458" t="s">
        <v>235</v>
      </c>
      <c r="P7458">
        <v>0</v>
      </c>
      <c r="Q7458" t="s">
        <v>464</v>
      </c>
      <c r="R7458" t="s">
        <v>234</v>
      </c>
      <c r="S7458" t="s">
        <v>258</v>
      </c>
      <c r="T7458" t="s">
        <v>259</v>
      </c>
      <c r="U7458" t="s">
        <v>443</v>
      </c>
    </row>
    <row r="7459" spans="1:21" x14ac:dyDescent="0.35">
      <c r="A7459" s="2" t="s">
        <v>53</v>
      </c>
      <c r="B7459" s="1" t="s">
        <v>151</v>
      </c>
      <c r="C7459" t="s">
        <v>511</v>
      </c>
      <c r="D7459" s="1" t="s">
        <v>46</v>
      </c>
      <c r="E7459" s="1" t="s">
        <v>14</v>
      </c>
      <c r="F7459" s="1" t="s">
        <v>26</v>
      </c>
      <c r="G7459" s="1" t="s">
        <v>215</v>
      </c>
      <c r="H7459" t="s">
        <v>20</v>
      </c>
      <c r="I7459" s="1" t="s">
        <v>152</v>
      </c>
      <c r="J7459" t="s">
        <v>72</v>
      </c>
      <c r="K7459" s="1" t="s">
        <v>18</v>
      </c>
      <c r="L7459" t="s">
        <v>363</v>
      </c>
      <c r="M7459" t="s">
        <v>121</v>
      </c>
      <c r="N7459">
        <v>1</v>
      </c>
      <c r="O7459" t="s">
        <v>235</v>
      </c>
      <c r="P7459">
        <v>1</v>
      </c>
      <c r="Q7459" t="s">
        <v>464</v>
      </c>
      <c r="R7459" t="s">
        <v>234</v>
      </c>
      <c r="S7459" t="s">
        <v>258</v>
      </c>
      <c r="T7459" t="s">
        <v>259</v>
      </c>
      <c r="U7459" t="s">
        <v>443</v>
      </c>
    </row>
    <row r="7460" spans="1:21" x14ac:dyDescent="0.35">
      <c r="A7460" s="2" t="s">
        <v>53</v>
      </c>
      <c r="B7460" s="1" t="s">
        <v>151</v>
      </c>
      <c r="C7460" t="s">
        <v>511</v>
      </c>
      <c r="D7460" s="1" t="s">
        <v>46</v>
      </c>
      <c r="E7460" s="1" t="s">
        <v>14</v>
      </c>
      <c r="F7460" s="1" t="s">
        <v>26</v>
      </c>
      <c r="G7460" s="1" t="s">
        <v>215</v>
      </c>
      <c r="H7460" t="s">
        <v>20</v>
      </c>
      <c r="I7460" s="1" t="s">
        <v>152</v>
      </c>
      <c r="J7460" t="s">
        <v>72</v>
      </c>
      <c r="K7460" s="1" t="s">
        <v>48</v>
      </c>
      <c r="L7460" t="s">
        <v>278</v>
      </c>
      <c r="M7460" t="s">
        <v>89</v>
      </c>
      <c r="N7460">
        <v>1</v>
      </c>
      <c r="O7460" t="s">
        <v>232</v>
      </c>
      <c r="P7460">
        <v>1</v>
      </c>
      <c r="Q7460" t="s">
        <v>464</v>
      </c>
      <c r="R7460" t="s">
        <v>234</v>
      </c>
      <c r="S7460" t="s">
        <v>258</v>
      </c>
      <c r="T7460" t="s">
        <v>259</v>
      </c>
      <c r="U7460" t="s">
        <v>443</v>
      </c>
    </row>
    <row r="7461" spans="1:21" x14ac:dyDescent="0.35">
      <c r="A7461" s="2" t="s">
        <v>53</v>
      </c>
      <c r="B7461" s="1" t="s">
        <v>151</v>
      </c>
      <c r="C7461" t="s">
        <v>511</v>
      </c>
      <c r="D7461" s="1" t="s">
        <v>46</v>
      </c>
      <c r="E7461" s="1" t="s">
        <v>14</v>
      </c>
      <c r="F7461" s="1" t="s">
        <v>26</v>
      </c>
      <c r="G7461" s="1" t="s">
        <v>215</v>
      </c>
      <c r="H7461" t="s">
        <v>20</v>
      </c>
      <c r="I7461" s="1" t="s">
        <v>152</v>
      </c>
      <c r="J7461" t="s">
        <v>72</v>
      </c>
      <c r="K7461" s="1" t="s">
        <v>48</v>
      </c>
      <c r="L7461" t="s">
        <v>363</v>
      </c>
      <c r="M7461" t="s">
        <v>89</v>
      </c>
      <c r="N7461">
        <v>1</v>
      </c>
      <c r="O7461" t="s">
        <v>235</v>
      </c>
      <c r="P7461">
        <v>0</v>
      </c>
      <c r="Q7461" t="s">
        <v>464</v>
      </c>
      <c r="R7461" t="s">
        <v>234</v>
      </c>
      <c r="S7461" t="s">
        <v>258</v>
      </c>
      <c r="T7461" t="s">
        <v>259</v>
      </c>
      <c r="U7461" t="s">
        <v>443</v>
      </c>
    </row>
    <row r="7462" spans="1:21" x14ac:dyDescent="0.35">
      <c r="A7462" s="2" t="s">
        <v>53</v>
      </c>
      <c r="B7462" s="1" t="s">
        <v>151</v>
      </c>
      <c r="C7462" t="s">
        <v>511</v>
      </c>
      <c r="D7462" s="1" t="s">
        <v>46</v>
      </c>
      <c r="E7462" s="1" t="s">
        <v>14</v>
      </c>
      <c r="F7462" s="1" t="s">
        <v>26</v>
      </c>
      <c r="G7462" s="1" t="s">
        <v>215</v>
      </c>
      <c r="H7462" t="s">
        <v>20</v>
      </c>
      <c r="I7462" s="1" t="s">
        <v>152</v>
      </c>
      <c r="J7462" t="s">
        <v>72</v>
      </c>
      <c r="K7462" s="1" t="s">
        <v>48</v>
      </c>
      <c r="L7462" t="s">
        <v>363</v>
      </c>
      <c r="M7462" t="s">
        <v>148</v>
      </c>
      <c r="N7462">
        <v>1</v>
      </c>
      <c r="O7462" t="s">
        <v>232</v>
      </c>
      <c r="P7462">
        <v>1</v>
      </c>
      <c r="Q7462" t="s">
        <v>464</v>
      </c>
      <c r="R7462" t="s">
        <v>234</v>
      </c>
      <c r="S7462" t="s">
        <v>258</v>
      </c>
      <c r="T7462" t="s">
        <v>259</v>
      </c>
      <c r="U7462" t="s">
        <v>443</v>
      </c>
    </row>
    <row r="7463" spans="1:21" x14ac:dyDescent="0.35">
      <c r="A7463" s="2" t="s">
        <v>53</v>
      </c>
      <c r="B7463" s="1" t="s">
        <v>151</v>
      </c>
      <c r="C7463" t="s">
        <v>511</v>
      </c>
      <c r="D7463" s="1" t="s">
        <v>46</v>
      </c>
      <c r="E7463" s="1" t="s">
        <v>14</v>
      </c>
      <c r="F7463" s="1" t="s">
        <v>26</v>
      </c>
      <c r="G7463" s="1" t="s">
        <v>215</v>
      </c>
      <c r="H7463" t="s">
        <v>27</v>
      </c>
      <c r="I7463" s="1" t="s">
        <v>152</v>
      </c>
      <c r="J7463" t="s">
        <v>72</v>
      </c>
      <c r="K7463" s="1" t="s">
        <v>48</v>
      </c>
      <c r="L7463" t="s">
        <v>278</v>
      </c>
      <c r="M7463" t="s">
        <v>156</v>
      </c>
      <c r="N7463">
        <v>1</v>
      </c>
      <c r="O7463" t="s">
        <v>235</v>
      </c>
      <c r="P7463">
        <v>0</v>
      </c>
      <c r="Q7463" t="s">
        <v>464</v>
      </c>
      <c r="R7463" t="s">
        <v>234</v>
      </c>
      <c r="S7463" t="s">
        <v>258</v>
      </c>
      <c r="T7463" t="s">
        <v>259</v>
      </c>
      <c r="U7463" t="s">
        <v>443</v>
      </c>
    </row>
    <row r="7464" spans="1:21" x14ac:dyDescent="0.35">
      <c r="A7464" s="2" t="s">
        <v>53</v>
      </c>
      <c r="B7464" s="1" t="s">
        <v>151</v>
      </c>
      <c r="C7464" t="s">
        <v>511</v>
      </c>
      <c r="D7464" s="1" t="s">
        <v>46</v>
      </c>
      <c r="E7464" s="1" t="s">
        <v>14</v>
      </c>
      <c r="F7464" s="1" t="s">
        <v>26</v>
      </c>
      <c r="G7464" s="1" t="s">
        <v>215</v>
      </c>
      <c r="H7464" t="s">
        <v>27</v>
      </c>
      <c r="I7464" s="1" t="s">
        <v>152</v>
      </c>
      <c r="J7464" t="s">
        <v>72</v>
      </c>
      <c r="K7464" s="1" t="s">
        <v>48</v>
      </c>
      <c r="L7464" t="s">
        <v>278</v>
      </c>
      <c r="M7464" t="s">
        <v>148</v>
      </c>
      <c r="N7464">
        <v>1</v>
      </c>
      <c r="O7464" t="s">
        <v>232</v>
      </c>
      <c r="P7464">
        <v>1</v>
      </c>
      <c r="Q7464" t="s">
        <v>464</v>
      </c>
      <c r="R7464" t="s">
        <v>234</v>
      </c>
      <c r="S7464" t="s">
        <v>258</v>
      </c>
      <c r="T7464" t="s">
        <v>259</v>
      </c>
      <c r="U7464" t="s">
        <v>443</v>
      </c>
    </row>
    <row r="7465" spans="1:21" x14ac:dyDescent="0.35">
      <c r="A7465" s="2" t="s">
        <v>53</v>
      </c>
      <c r="B7465" s="1" t="s">
        <v>151</v>
      </c>
      <c r="C7465" t="s">
        <v>511</v>
      </c>
      <c r="D7465" s="1" t="s">
        <v>46</v>
      </c>
      <c r="E7465" s="1" t="s">
        <v>14</v>
      </c>
      <c r="F7465" s="1" t="s">
        <v>26</v>
      </c>
      <c r="G7465" s="1" t="s">
        <v>215</v>
      </c>
      <c r="H7465" t="s">
        <v>27</v>
      </c>
      <c r="I7465" s="1" t="s">
        <v>152</v>
      </c>
      <c r="J7465" t="s">
        <v>72</v>
      </c>
      <c r="K7465" s="1" t="s">
        <v>48</v>
      </c>
      <c r="L7465" t="s">
        <v>363</v>
      </c>
      <c r="M7465" t="s">
        <v>106</v>
      </c>
      <c r="N7465">
        <v>1</v>
      </c>
      <c r="O7465" t="s">
        <v>235</v>
      </c>
      <c r="P7465">
        <v>1</v>
      </c>
      <c r="Q7465" t="s">
        <v>464</v>
      </c>
      <c r="R7465" t="s">
        <v>234</v>
      </c>
      <c r="S7465" t="s">
        <v>258</v>
      </c>
      <c r="T7465" t="s">
        <v>259</v>
      </c>
      <c r="U7465" t="s">
        <v>443</v>
      </c>
    </row>
    <row r="7466" spans="1:21" x14ac:dyDescent="0.35">
      <c r="A7466" s="2" t="s">
        <v>53</v>
      </c>
      <c r="B7466" s="1" t="s">
        <v>151</v>
      </c>
      <c r="C7466" t="s">
        <v>511</v>
      </c>
      <c r="D7466" s="1" t="s">
        <v>46</v>
      </c>
      <c r="E7466" s="1" t="s">
        <v>14</v>
      </c>
      <c r="F7466" s="1" t="s">
        <v>26</v>
      </c>
      <c r="G7466" s="1" t="s">
        <v>215</v>
      </c>
      <c r="H7466" t="s">
        <v>27</v>
      </c>
      <c r="I7466" s="1" t="s">
        <v>152</v>
      </c>
      <c r="J7466" t="s">
        <v>72</v>
      </c>
      <c r="K7466" s="1" t="s">
        <v>48</v>
      </c>
      <c r="L7466" t="s">
        <v>363</v>
      </c>
      <c r="M7466" t="s">
        <v>148</v>
      </c>
      <c r="N7466">
        <v>2</v>
      </c>
      <c r="O7466" t="s">
        <v>232</v>
      </c>
      <c r="P7466">
        <v>1</v>
      </c>
      <c r="Q7466" t="s">
        <v>464</v>
      </c>
      <c r="R7466" t="s">
        <v>234</v>
      </c>
      <c r="S7466" t="s">
        <v>258</v>
      </c>
      <c r="T7466" t="s">
        <v>259</v>
      </c>
      <c r="U7466" t="s">
        <v>443</v>
      </c>
    </row>
    <row r="7467" spans="1:21" x14ac:dyDescent="0.35">
      <c r="A7467" s="2" t="s">
        <v>53</v>
      </c>
      <c r="B7467" s="1" t="s">
        <v>151</v>
      </c>
      <c r="C7467" t="s">
        <v>511</v>
      </c>
      <c r="D7467" s="1" t="s">
        <v>46</v>
      </c>
      <c r="E7467" s="1" t="s">
        <v>14</v>
      </c>
      <c r="F7467" s="1" t="s">
        <v>26</v>
      </c>
      <c r="G7467" s="1" t="s">
        <v>215</v>
      </c>
      <c r="H7467" t="s">
        <v>30</v>
      </c>
      <c r="I7467" s="1" t="s">
        <v>152</v>
      </c>
      <c r="J7467" t="s">
        <v>72</v>
      </c>
      <c r="K7467" s="1" t="s">
        <v>48</v>
      </c>
      <c r="L7467" t="s">
        <v>363</v>
      </c>
      <c r="M7467" t="s">
        <v>148</v>
      </c>
      <c r="N7467">
        <v>1</v>
      </c>
      <c r="O7467" t="s">
        <v>232</v>
      </c>
      <c r="P7467">
        <v>1</v>
      </c>
      <c r="Q7467" t="s">
        <v>464</v>
      </c>
      <c r="R7467" t="s">
        <v>234</v>
      </c>
      <c r="S7467" t="s">
        <v>258</v>
      </c>
      <c r="T7467" t="s">
        <v>259</v>
      </c>
      <c r="U7467" t="s">
        <v>444</v>
      </c>
    </row>
    <row r="7468" spans="1:21" x14ac:dyDescent="0.35">
      <c r="A7468" s="2" t="s">
        <v>53</v>
      </c>
      <c r="B7468" s="1" t="s">
        <v>151</v>
      </c>
      <c r="C7468" t="s">
        <v>511</v>
      </c>
      <c r="D7468" s="1" t="s">
        <v>46</v>
      </c>
      <c r="E7468" s="1" t="s">
        <v>14</v>
      </c>
      <c r="F7468" s="1" t="s">
        <v>15</v>
      </c>
      <c r="G7468" s="1" t="s">
        <v>215</v>
      </c>
      <c r="H7468" t="s">
        <v>52</v>
      </c>
      <c r="I7468" s="1" t="s">
        <v>152</v>
      </c>
      <c r="J7468" t="s">
        <v>72</v>
      </c>
      <c r="K7468" s="1" t="s">
        <v>48</v>
      </c>
      <c r="L7468" t="s">
        <v>278</v>
      </c>
      <c r="M7468" t="s">
        <v>89</v>
      </c>
      <c r="N7468">
        <v>1</v>
      </c>
      <c r="O7468" t="s">
        <v>232</v>
      </c>
      <c r="P7468">
        <v>0</v>
      </c>
      <c r="Q7468" t="s">
        <v>464</v>
      </c>
      <c r="R7468" t="s">
        <v>234</v>
      </c>
      <c r="S7468" t="s">
        <v>258</v>
      </c>
      <c r="T7468" t="s">
        <v>259</v>
      </c>
      <c r="U7468" t="s">
        <v>443</v>
      </c>
    </row>
    <row r="7469" spans="1:21" x14ac:dyDescent="0.35">
      <c r="A7469" s="2" t="s">
        <v>53</v>
      </c>
      <c r="B7469" s="1" t="s">
        <v>151</v>
      </c>
      <c r="C7469" t="s">
        <v>511</v>
      </c>
      <c r="D7469" s="1" t="s">
        <v>46</v>
      </c>
      <c r="E7469" s="1" t="s">
        <v>14</v>
      </c>
      <c r="F7469" s="1" t="s">
        <v>15</v>
      </c>
      <c r="G7469" s="1" t="s">
        <v>215</v>
      </c>
      <c r="H7469" t="s">
        <v>52</v>
      </c>
      <c r="I7469" s="1" t="s">
        <v>152</v>
      </c>
      <c r="J7469" t="s">
        <v>72</v>
      </c>
      <c r="K7469" s="1" t="s">
        <v>48</v>
      </c>
      <c r="L7469" t="s">
        <v>278</v>
      </c>
      <c r="M7469" t="s">
        <v>89</v>
      </c>
      <c r="N7469">
        <v>1</v>
      </c>
      <c r="O7469" t="s">
        <v>232</v>
      </c>
      <c r="P7469">
        <v>1</v>
      </c>
      <c r="Q7469" t="s">
        <v>464</v>
      </c>
      <c r="R7469" t="s">
        <v>234</v>
      </c>
      <c r="S7469" t="s">
        <v>258</v>
      </c>
      <c r="T7469" t="s">
        <v>259</v>
      </c>
      <c r="U7469" t="s">
        <v>443</v>
      </c>
    </row>
    <row r="7470" spans="1:21" x14ac:dyDescent="0.35">
      <c r="A7470" s="2" t="s">
        <v>53</v>
      </c>
      <c r="B7470" s="1" t="s">
        <v>151</v>
      </c>
      <c r="C7470" t="s">
        <v>511</v>
      </c>
      <c r="D7470" s="1" t="s">
        <v>46</v>
      </c>
      <c r="E7470" s="1" t="s">
        <v>14</v>
      </c>
      <c r="F7470" s="1" t="s">
        <v>15</v>
      </c>
      <c r="G7470" s="1" t="s">
        <v>215</v>
      </c>
      <c r="H7470" t="s">
        <v>52</v>
      </c>
      <c r="I7470" s="1" t="s">
        <v>152</v>
      </c>
      <c r="J7470" t="s">
        <v>72</v>
      </c>
      <c r="K7470" s="1" t="s">
        <v>48</v>
      </c>
      <c r="L7470" t="s">
        <v>278</v>
      </c>
      <c r="M7470" t="s">
        <v>148</v>
      </c>
      <c r="N7470">
        <v>1</v>
      </c>
      <c r="O7470" t="s">
        <v>232</v>
      </c>
      <c r="P7470">
        <v>0</v>
      </c>
      <c r="Q7470" t="s">
        <v>464</v>
      </c>
      <c r="R7470" t="s">
        <v>234</v>
      </c>
      <c r="S7470" t="s">
        <v>258</v>
      </c>
      <c r="T7470" t="s">
        <v>259</v>
      </c>
      <c r="U7470" t="s">
        <v>443</v>
      </c>
    </row>
    <row r="7471" spans="1:21" x14ac:dyDescent="0.35">
      <c r="A7471" s="2" t="s">
        <v>53</v>
      </c>
      <c r="B7471" s="1" t="s">
        <v>151</v>
      </c>
      <c r="C7471" t="s">
        <v>511</v>
      </c>
      <c r="D7471" s="1" t="s">
        <v>46</v>
      </c>
      <c r="E7471" s="1" t="s">
        <v>14</v>
      </c>
      <c r="F7471" s="1" t="s">
        <v>15</v>
      </c>
      <c r="G7471" s="1" t="s">
        <v>215</v>
      </c>
      <c r="H7471" t="s">
        <v>36</v>
      </c>
      <c r="I7471" s="1" t="s">
        <v>152</v>
      </c>
      <c r="J7471" t="s">
        <v>72</v>
      </c>
      <c r="K7471" s="1" t="s">
        <v>48</v>
      </c>
      <c r="L7471" t="s">
        <v>363</v>
      </c>
      <c r="M7471" t="s">
        <v>89</v>
      </c>
      <c r="N7471">
        <v>1</v>
      </c>
      <c r="O7471" t="s">
        <v>232</v>
      </c>
      <c r="P7471">
        <v>1</v>
      </c>
      <c r="Q7471" t="s">
        <v>464</v>
      </c>
      <c r="R7471" t="s">
        <v>234</v>
      </c>
      <c r="S7471" t="s">
        <v>258</v>
      </c>
      <c r="T7471" t="s">
        <v>259</v>
      </c>
      <c r="U7471" t="s">
        <v>443</v>
      </c>
    </row>
    <row r="7472" spans="1:21" x14ac:dyDescent="0.35">
      <c r="A7472" s="2" t="s">
        <v>53</v>
      </c>
      <c r="B7472" s="1" t="s">
        <v>151</v>
      </c>
      <c r="C7472" t="s">
        <v>511</v>
      </c>
      <c r="D7472" s="1" t="s">
        <v>46</v>
      </c>
      <c r="E7472" s="1" t="s">
        <v>14</v>
      </c>
      <c r="F7472" s="1" t="s">
        <v>15</v>
      </c>
      <c r="G7472" s="1" t="s">
        <v>215</v>
      </c>
      <c r="H7472" t="s">
        <v>40</v>
      </c>
      <c r="I7472" s="1" t="s">
        <v>152</v>
      </c>
      <c r="J7472" t="s">
        <v>72</v>
      </c>
      <c r="K7472" s="1" t="s">
        <v>48</v>
      </c>
      <c r="L7472" t="s">
        <v>363</v>
      </c>
      <c r="M7472" t="s">
        <v>89</v>
      </c>
      <c r="N7472">
        <v>1</v>
      </c>
      <c r="O7472" t="s">
        <v>235</v>
      </c>
      <c r="P7472">
        <v>0</v>
      </c>
      <c r="Q7472" t="s">
        <v>464</v>
      </c>
      <c r="R7472" t="s">
        <v>234</v>
      </c>
      <c r="S7472" t="s">
        <v>258</v>
      </c>
      <c r="T7472" t="s">
        <v>259</v>
      </c>
      <c r="U7472" t="s">
        <v>443</v>
      </c>
    </row>
    <row r="7473" spans="1:21" x14ac:dyDescent="0.35">
      <c r="A7473" s="2" t="s">
        <v>53</v>
      </c>
      <c r="B7473" s="1" t="s">
        <v>151</v>
      </c>
      <c r="C7473" t="s">
        <v>511</v>
      </c>
      <c r="D7473" s="1" t="s">
        <v>46</v>
      </c>
      <c r="E7473" s="1" t="s">
        <v>14</v>
      </c>
      <c r="F7473" s="1" t="s">
        <v>29</v>
      </c>
      <c r="G7473" s="1" t="s">
        <v>29</v>
      </c>
      <c r="H7473" t="s">
        <v>20</v>
      </c>
      <c r="I7473" s="1" t="s">
        <v>152</v>
      </c>
      <c r="J7473" t="s">
        <v>72</v>
      </c>
      <c r="K7473" s="1" t="s">
        <v>48</v>
      </c>
      <c r="L7473" t="s">
        <v>278</v>
      </c>
      <c r="M7473" t="s">
        <v>106</v>
      </c>
      <c r="N7473">
        <v>1</v>
      </c>
      <c r="O7473" t="s">
        <v>235</v>
      </c>
      <c r="P7473">
        <v>1</v>
      </c>
      <c r="Q7473" t="s">
        <v>464</v>
      </c>
      <c r="R7473" t="s">
        <v>234</v>
      </c>
      <c r="S7473" t="s">
        <v>258</v>
      </c>
      <c r="T7473" t="s">
        <v>259</v>
      </c>
      <c r="U7473" t="s">
        <v>443</v>
      </c>
    </row>
    <row r="7474" spans="1:21" x14ac:dyDescent="0.35">
      <c r="A7474" s="2" t="s">
        <v>53</v>
      </c>
      <c r="B7474" s="1" t="s">
        <v>151</v>
      </c>
      <c r="C7474" t="s">
        <v>511</v>
      </c>
      <c r="D7474" s="1" t="s">
        <v>46</v>
      </c>
      <c r="E7474" s="1" t="s">
        <v>25</v>
      </c>
      <c r="F7474" s="1" t="s">
        <v>33</v>
      </c>
      <c r="G7474" s="1" t="s">
        <v>214</v>
      </c>
      <c r="H7474" t="s">
        <v>20</v>
      </c>
      <c r="I7474" s="1" t="s">
        <v>152</v>
      </c>
      <c r="J7474" t="s">
        <v>72</v>
      </c>
      <c r="K7474" s="1" t="s">
        <v>48</v>
      </c>
      <c r="L7474" t="s">
        <v>278</v>
      </c>
      <c r="M7474" t="s">
        <v>148</v>
      </c>
      <c r="N7474">
        <v>1</v>
      </c>
      <c r="O7474" t="s">
        <v>232</v>
      </c>
      <c r="P7474">
        <v>0</v>
      </c>
      <c r="Q7474" t="s">
        <v>464</v>
      </c>
      <c r="R7474" t="s">
        <v>234</v>
      </c>
      <c r="S7474" t="s">
        <v>258</v>
      </c>
      <c r="T7474" t="s">
        <v>259</v>
      </c>
      <c r="U7474" t="s">
        <v>443</v>
      </c>
    </row>
    <row r="7475" spans="1:21" x14ac:dyDescent="0.35">
      <c r="A7475" s="2" t="s">
        <v>53</v>
      </c>
      <c r="B7475" s="1" t="s">
        <v>151</v>
      </c>
      <c r="C7475" t="s">
        <v>511</v>
      </c>
      <c r="D7475" s="1" t="s">
        <v>46</v>
      </c>
      <c r="E7475" s="1" t="s">
        <v>25</v>
      </c>
      <c r="F7475" s="1" t="s">
        <v>38</v>
      </c>
      <c r="G7475" s="1" t="s">
        <v>214</v>
      </c>
      <c r="H7475" t="s">
        <v>20</v>
      </c>
      <c r="I7475" s="1" t="s">
        <v>152</v>
      </c>
      <c r="J7475" t="s">
        <v>72</v>
      </c>
      <c r="K7475" s="1" t="s">
        <v>48</v>
      </c>
      <c r="L7475" t="s">
        <v>278</v>
      </c>
      <c r="M7475" t="s">
        <v>148</v>
      </c>
      <c r="N7475">
        <v>1</v>
      </c>
      <c r="O7475" t="s">
        <v>232</v>
      </c>
      <c r="P7475">
        <v>1</v>
      </c>
      <c r="Q7475" t="s">
        <v>464</v>
      </c>
      <c r="R7475" t="s">
        <v>234</v>
      </c>
      <c r="S7475" t="s">
        <v>258</v>
      </c>
      <c r="T7475" t="s">
        <v>259</v>
      </c>
      <c r="U7475" t="s">
        <v>443</v>
      </c>
    </row>
    <row r="7476" spans="1:21" x14ac:dyDescent="0.35">
      <c r="A7476" s="2" t="s">
        <v>53</v>
      </c>
      <c r="B7476" s="1" t="s">
        <v>151</v>
      </c>
      <c r="C7476" t="s">
        <v>511</v>
      </c>
      <c r="D7476" s="1" t="s">
        <v>46</v>
      </c>
      <c r="E7476" s="1" t="s">
        <v>25</v>
      </c>
      <c r="F7476" s="1" t="s">
        <v>26</v>
      </c>
      <c r="G7476" s="1" t="s">
        <v>215</v>
      </c>
      <c r="H7476" t="s">
        <v>52</v>
      </c>
      <c r="I7476" s="1" t="s">
        <v>152</v>
      </c>
      <c r="J7476" t="s">
        <v>72</v>
      </c>
      <c r="K7476" s="1" t="s">
        <v>18</v>
      </c>
      <c r="L7476" t="s">
        <v>278</v>
      </c>
      <c r="M7476" t="s">
        <v>121</v>
      </c>
      <c r="N7476">
        <v>1</v>
      </c>
      <c r="O7476" t="s">
        <v>232</v>
      </c>
      <c r="P7476">
        <v>1</v>
      </c>
      <c r="Q7476" t="s">
        <v>464</v>
      </c>
      <c r="R7476" t="s">
        <v>234</v>
      </c>
      <c r="S7476" t="s">
        <v>258</v>
      </c>
      <c r="T7476" t="s">
        <v>259</v>
      </c>
      <c r="U7476" t="s">
        <v>443</v>
      </c>
    </row>
    <row r="7477" spans="1:21" x14ac:dyDescent="0.35">
      <c r="A7477" s="2" t="s">
        <v>53</v>
      </c>
      <c r="B7477" s="1" t="s">
        <v>151</v>
      </c>
      <c r="C7477" t="s">
        <v>511</v>
      </c>
      <c r="D7477" s="1" t="s">
        <v>46</v>
      </c>
      <c r="E7477" s="1" t="s">
        <v>25</v>
      </c>
      <c r="F7477" s="1" t="s">
        <v>26</v>
      </c>
      <c r="G7477" s="1" t="s">
        <v>215</v>
      </c>
      <c r="H7477" t="s">
        <v>52</v>
      </c>
      <c r="I7477" s="1" t="s">
        <v>152</v>
      </c>
      <c r="J7477" t="s">
        <v>72</v>
      </c>
      <c r="K7477" s="1" t="s">
        <v>48</v>
      </c>
      <c r="L7477" t="s">
        <v>278</v>
      </c>
      <c r="M7477" t="s">
        <v>89</v>
      </c>
      <c r="N7477">
        <v>1</v>
      </c>
      <c r="O7477" t="s">
        <v>232</v>
      </c>
      <c r="P7477">
        <v>0</v>
      </c>
      <c r="Q7477" t="s">
        <v>464</v>
      </c>
      <c r="R7477" t="s">
        <v>234</v>
      </c>
      <c r="S7477" t="s">
        <v>258</v>
      </c>
      <c r="T7477" t="s">
        <v>259</v>
      </c>
      <c r="U7477" t="s">
        <v>443</v>
      </c>
    </row>
    <row r="7478" spans="1:21" x14ac:dyDescent="0.35">
      <c r="A7478" s="2" t="s">
        <v>53</v>
      </c>
      <c r="B7478" s="1" t="s">
        <v>151</v>
      </c>
      <c r="C7478" t="s">
        <v>511</v>
      </c>
      <c r="D7478" s="1" t="s">
        <v>46</v>
      </c>
      <c r="E7478" s="1" t="s">
        <v>25</v>
      </c>
      <c r="F7478" s="1" t="s">
        <v>26</v>
      </c>
      <c r="G7478" s="1" t="s">
        <v>215</v>
      </c>
      <c r="H7478" t="s">
        <v>52</v>
      </c>
      <c r="I7478" s="1" t="s">
        <v>152</v>
      </c>
      <c r="J7478" t="s">
        <v>72</v>
      </c>
      <c r="K7478" s="1" t="s">
        <v>48</v>
      </c>
      <c r="L7478" t="s">
        <v>278</v>
      </c>
      <c r="M7478" t="s">
        <v>89</v>
      </c>
      <c r="N7478">
        <v>1</v>
      </c>
      <c r="O7478" t="s">
        <v>235</v>
      </c>
      <c r="P7478">
        <v>1</v>
      </c>
      <c r="Q7478" t="s">
        <v>464</v>
      </c>
      <c r="R7478" t="s">
        <v>234</v>
      </c>
      <c r="S7478" t="s">
        <v>258</v>
      </c>
      <c r="T7478" t="s">
        <v>259</v>
      </c>
      <c r="U7478" t="s">
        <v>444</v>
      </c>
    </row>
    <row r="7479" spans="1:21" x14ac:dyDescent="0.35">
      <c r="A7479" s="2" t="s">
        <v>53</v>
      </c>
      <c r="B7479" s="1" t="s">
        <v>151</v>
      </c>
      <c r="C7479" t="s">
        <v>511</v>
      </c>
      <c r="D7479" s="1" t="s">
        <v>46</v>
      </c>
      <c r="E7479" s="1" t="s">
        <v>25</v>
      </c>
      <c r="F7479" s="1" t="s">
        <v>26</v>
      </c>
      <c r="G7479" s="1" t="s">
        <v>215</v>
      </c>
      <c r="H7479" t="s">
        <v>52</v>
      </c>
      <c r="I7479" s="1" t="s">
        <v>152</v>
      </c>
      <c r="J7479" t="s">
        <v>72</v>
      </c>
      <c r="K7479" s="1" t="s">
        <v>48</v>
      </c>
      <c r="L7479" t="s">
        <v>278</v>
      </c>
      <c r="M7479" t="s">
        <v>51</v>
      </c>
      <c r="N7479">
        <v>1</v>
      </c>
      <c r="O7479" t="s">
        <v>232</v>
      </c>
      <c r="P7479">
        <v>1</v>
      </c>
      <c r="Q7479" t="s">
        <v>464</v>
      </c>
      <c r="R7479" t="s">
        <v>234</v>
      </c>
      <c r="S7479" t="s">
        <v>258</v>
      </c>
      <c r="T7479" t="s">
        <v>259</v>
      </c>
      <c r="U7479" t="s">
        <v>443</v>
      </c>
    </row>
    <row r="7480" spans="1:21" x14ac:dyDescent="0.35">
      <c r="A7480" s="2" t="s">
        <v>53</v>
      </c>
      <c r="B7480" s="1" t="s">
        <v>151</v>
      </c>
      <c r="C7480" t="s">
        <v>511</v>
      </c>
      <c r="D7480" s="1" t="s">
        <v>46</v>
      </c>
      <c r="E7480" s="1" t="s">
        <v>25</v>
      </c>
      <c r="F7480" s="1" t="s">
        <v>26</v>
      </c>
      <c r="G7480" s="1" t="s">
        <v>215</v>
      </c>
      <c r="H7480" t="s">
        <v>52</v>
      </c>
      <c r="I7480" s="1" t="s">
        <v>152</v>
      </c>
      <c r="J7480" t="s">
        <v>72</v>
      </c>
      <c r="K7480" s="1" t="s">
        <v>48</v>
      </c>
      <c r="L7480" t="s">
        <v>278</v>
      </c>
      <c r="M7480" t="s">
        <v>156</v>
      </c>
      <c r="N7480">
        <v>2</v>
      </c>
      <c r="O7480" t="s">
        <v>232</v>
      </c>
      <c r="P7480">
        <v>0</v>
      </c>
      <c r="Q7480" t="s">
        <v>464</v>
      </c>
      <c r="R7480" t="s">
        <v>234</v>
      </c>
      <c r="S7480" t="s">
        <v>258</v>
      </c>
      <c r="T7480" t="s">
        <v>259</v>
      </c>
      <c r="U7480" t="s">
        <v>443</v>
      </c>
    </row>
    <row r="7481" spans="1:21" x14ac:dyDescent="0.35">
      <c r="A7481" s="2" t="s">
        <v>53</v>
      </c>
      <c r="B7481" s="1" t="s">
        <v>151</v>
      </c>
      <c r="C7481" t="s">
        <v>511</v>
      </c>
      <c r="D7481" s="1" t="s">
        <v>46</v>
      </c>
      <c r="E7481" s="1" t="s">
        <v>25</v>
      </c>
      <c r="F7481" s="1" t="s">
        <v>26</v>
      </c>
      <c r="G7481" s="1" t="s">
        <v>215</v>
      </c>
      <c r="H7481" t="s">
        <v>52</v>
      </c>
      <c r="I7481" s="1" t="s">
        <v>152</v>
      </c>
      <c r="J7481" t="s">
        <v>72</v>
      </c>
      <c r="K7481" s="1" t="s">
        <v>48</v>
      </c>
      <c r="L7481" t="s">
        <v>278</v>
      </c>
      <c r="M7481" t="s">
        <v>156</v>
      </c>
      <c r="N7481">
        <v>4</v>
      </c>
      <c r="O7481" t="s">
        <v>232</v>
      </c>
      <c r="P7481">
        <v>1</v>
      </c>
      <c r="Q7481" t="s">
        <v>464</v>
      </c>
      <c r="R7481" t="s">
        <v>234</v>
      </c>
      <c r="S7481" t="s">
        <v>258</v>
      </c>
      <c r="T7481" t="s">
        <v>259</v>
      </c>
      <c r="U7481" t="s">
        <v>443</v>
      </c>
    </row>
    <row r="7482" spans="1:21" x14ac:dyDescent="0.35">
      <c r="A7482" s="2" t="s">
        <v>53</v>
      </c>
      <c r="B7482" s="1" t="s">
        <v>151</v>
      </c>
      <c r="C7482" t="s">
        <v>511</v>
      </c>
      <c r="D7482" s="1" t="s">
        <v>46</v>
      </c>
      <c r="E7482" s="1" t="s">
        <v>25</v>
      </c>
      <c r="F7482" s="1" t="s">
        <v>26</v>
      </c>
      <c r="G7482" s="1" t="s">
        <v>215</v>
      </c>
      <c r="H7482" t="s">
        <v>52</v>
      </c>
      <c r="I7482" s="1" t="s">
        <v>152</v>
      </c>
      <c r="J7482" t="s">
        <v>72</v>
      </c>
      <c r="K7482" s="1" t="s">
        <v>48</v>
      </c>
      <c r="L7482" t="s">
        <v>278</v>
      </c>
      <c r="M7482" t="s">
        <v>156</v>
      </c>
      <c r="N7482">
        <v>1</v>
      </c>
      <c r="O7482" t="s">
        <v>235</v>
      </c>
      <c r="P7482">
        <v>0</v>
      </c>
      <c r="Q7482" t="s">
        <v>464</v>
      </c>
      <c r="R7482" t="s">
        <v>234</v>
      </c>
      <c r="S7482" t="s">
        <v>258</v>
      </c>
      <c r="T7482" t="s">
        <v>259</v>
      </c>
      <c r="U7482" t="s">
        <v>443</v>
      </c>
    </row>
    <row r="7483" spans="1:21" x14ac:dyDescent="0.35">
      <c r="A7483" s="2" t="s">
        <v>53</v>
      </c>
      <c r="B7483" s="1" t="s">
        <v>151</v>
      </c>
      <c r="C7483" t="s">
        <v>511</v>
      </c>
      <c r="D7483" s="1" t="s">
        <v>46</v>
      </c>
      <c r="E7483" s="1" t="s">
        <v>25</v>
      </c>
      <c r="F7483" s="1" t="s">
        <v>26</v>
      </c>
      <c r="G7483" s="1" t="s">
        <v>215</v>
      </c>
      <c r="H7483" t="s">
        <v>52</v>
      </c>
      <c r="I7483" s="1" t="s">
        <v>152</v>
      </c>
      <c r="J7483" t="s">
        <v>72</v>
      </c>
      <c r="K7483" s="1" t="s">
        <v>48</v>
      </c>
      <c r="L7483" t="s">
        <v>278</v>
      </c>
      <c r="M7483" t="s">
        <v>148</v>
      </c>
      <c r="N7483">
        <v>1</v>
      </c>
      <c r="O7483" t="s">
        <v>232</v>
      </c>
      <c r="P7483">
        <v>0</v>
      </c>
      <c r="Q7483" t="s">
        <v>464</v>
      </c>
      <c r="R7483" t="s">
        <v>234</v>
      </c>
      <c r="S7483" t="s">
        <v>258</v>
      </c>
      <c r="T7483" t="s">
        <v>259</v>
      </c>
      <c r="U7483" t="s">
        <v>443</v>
      </c>
    </row>
    <row r="7484" spans="1:21" x14ac:dyDescent="0.35">
      <c r="A7484" s="2" t="s">
        <v>53</v>
      </c>
      <c r="B7484" s="1" t="s">
        <v>151</v>
      </c>
      <c r="C7484" t="s">
        <v>511</v>
      </c>
      <c r="D7484" s="1" t="s">
        <v>46</v>
      </c>
      <c r="E7484" s="1" t="s">
        <v>25</v>
      </c>
      <c r="F7484" s="1" t="s">
        <v>26</v>
      </c>
      <c r="G7484" s="1" t="s">
        <v>215</v>
      </c>
      <c r="H7484" t="s">
        <v>52</v>
      </c>
      <c r="I7484" s="1" t="s">
        <v>152</v>
      </c>
      <c r="J7484" t="s">
        <v>72</v>
      </c>
      <c r="K7484" s="1" t="s">
        <v>48</v>
      </c>
      <c r="L7484" t="s">
        <v>278</v>
      </c>
      <c r="M7484" t="s">
        <v>148</v>
      </c>
      <c r="N7484">
        <v>2</v>
      </c>
      <c r="O7484" t="s">
        <v>232</v>
      </c>
      <c r="P7484">
        <v>1</v>
      </c>
      <c r="Q7484" t="s">
        <v>464</v>
      </c>
      <c r="R7484" t="s">
        <v>234</v>
      </c>
      <c r="S7484" t="s">
        <v>258</v>
      </c>
      <c r="T7484" t="s">
        <v>259</v>
      </c>
      <c r="U7484" t="s">
        <v>443</v>
      </c>
    </row>
    <row r="7485" spans="1:21" x14ac:dyDescent="0.35">
      <c r="A7485" s="2" t="s">
        <v>53</v>
      </c>
      <c r="B7485" s="1" t="s">
        <v>151</v>
      </c>
      <c r="C7485" t="s">
        <v>511</v>
      </c>
      <c r="D7485" s="1" t="s">
        <v>46</v>
      </c>
      <c r="E7485" s="1" t="s">
        <v>25</v>
      </c>
      <c r="F7485" s="1" t="s">
        <v>26</v>
      </c>
      <c r="G7485" s="1" t="s">
        <v>215</v>
      </c>
      <c r="H7485" t="s">
        <v>16</v>
      </c>
      <c r="I7485" s="1" t="s">
        <v>152</v>
      </c>
      <c r="J7485" t="s">
        <v>72</v>
      </c>
      <c r="K7485" s="1" t="s">
        <v>48</v>
      </c>
      <c r="L7485" t="s">
        <v>278</v>
      </c>
      <c r="M7485" t="s">
        <v>89</v>
      </c>
      <c r="N7485">
        <v>5</v>
      </c>
      <c r="O7485" t="s">
        <v>232</v>
      </c>
      <c r="P7485">
        <v>0</v>
      </c>
      <c r="Q7485" t="s">
        <v>464</v>
      </c>
      <c r="R7485" t="s">
        <v>234</v>
      </c>
      <c r="S7485" t="s">
        <v>258</v>
      </c>
      <c r="T7485" t="s">
        <v>259</v>
      </c>
      <c r="U7485" t="s">
        <v>443</v>
      </c>
    </row>
    <row r="7486" spans="1:21" x14ac:dyDescent="0.35">
      <c r="A7486" s="2" t="s">
        <v>53</v>
      </c>
      <c r="B7486" s="1" t="s">
        <v>151</v>
      </c>
      <c r="C7486" t="s">
        <v>511</v>
      </c>
      <c r="D7486" s="1" t="s">
        <v>46</v>
      </c>
      <c r="E7486" s="1" t="s">
        <v>25</v>
      </c>
      <c r="F7486" s="1" t="s">
        <v>26</v>
      </c>
      <c r="G7486" s="1" t="s">
        <v>215</v>
      </c>
      <c r="H7486" t="s">
        <v>16</v>
      </c>
      <c r="I7486" s="1" t="s">
        <v>152</v>
      </c>
      <c r="J7486" t="s">
        <v>72</v>
      </c>
      <c r="K7486" s="1" t="s">
        <v>48</v>
      </c>
      <c r="L7486" t="s">
        <v>278</v>
      </c>
      <c r="M7486" t="s">
        <v>89</v>
      </c>
      <c r="N7486">
        <v>6</v>
      </c>
      <c r="O7486" t="s">
        <v>232</v>
      </c>
      <c r="P7486">
        <v>1</v>
      </c>
      <c r="Q7486" t="s">
        <v>464</v>
      </c>
      <c r="R7486" t="s">
        <v>234</v>
      </c>
      <c r="S7486" t="s">
        <v>258</v>
      </c>
      <c r="T7486" t="s">
        <v>259</v>
      </c>
      <c r="U7486" t="s">
        <v>443</v>
      </c>
    </row>
    <row r="7487" spans="1:21" x14ac:dyDescent="0.35">
      <c r="A7487" s="2" t="s">
        <v>53</v>
      </c>
      <c r="B7487" s="1" t="s">
        <v>151</v>
      </c>
      <c r="C7487" t="s">
        <v>511</v>
      </c>
      <c r="D7487" s="1" t="s">
        <v>46</v>
      </c>
      <c r="E7487" s="1" t="s">
        <v>25</v>
      </c>
      <c r="F7487" s="1" t="s">
        <v>26</v>
      </c>
      <c r="G7487" s="1" t="s">
        <v>215</v>
      </c>
      <c r="H7487" t="s">
        <v>16</v>
      </c>
      <c r="I7487" s="1" t="s">
        <v>152</v>
      </c>
      <c r="J7487" t="s">
        <v>72</v>
      </c>
      <c r="K7487" s="1" t="s">
        <v>48</v>
      </c>
      <c r="L7487" t="s">
        <v>278</v>
      </c>
      <c r="M7487" t="s">
        <v>156</v>
      </c>
      <c r="N7487">
        <v>7</v>
      </c>
      <c r="O7487" t="s">
        <v>232</v>
      </c>
      <c r="P7487">
        <v>0</v>
      </c>
      <c r="Q7487" t="s">
        <v>464</v>
      </c>
      <c r="R7487" t="s">
        <v>234</v>
      </c>
      <c r="S7487" t="s">
        <v>258</v>
      </c>
      <c r="T7487" t="s">
        <v>259</v>
      </c>
      <c r="U7487" t="s">
        <v>443</v>
      </c>
    </row>
    <row r="7488" spans="1:21" x14ac:dyDescent="0.35">
      <c r="A7488" s="2" t="s">
        <v>53</v>
      </c>
      <c r="B7488" s="1" t="s">
        <v>151</v>
      </c>
      <c r="C7488" t="s">
        <v>511</v>
      </c>
      <c r="D7488" s="1" t="s">
        <v>46</v>
      </c>
      <c r="E7488" s="1" t="s">
        <v>25</v>
      </c>
      <c r="F7488" s="1" t="s">
        <v>26</v>
      </c>
      <c r="G7488" s="1" t="s">
        <v>215</v>
      </c>
      <c r="H7488" t="s">
        <v>16</v>
      </c>
      <c r="I7488" s="1" t="s">
        <v>152</v>
      </c>
      <c r="J7488" t="s">
        <v>72</v>
      </c>
      <c r="K7488" s="1" t="s">
        <v>48</v>
      </c>
      <c r="L7488" t="s">
        <v>278</v>
      </c>
      <c r="M7488" t="s">
        <v>156</v>
      </c>
      <c r="N7488">
        <v>7</v>
      </c>
      <c r="O7488" t="s">
        <v>232</v>
      </c>
      <c r="P7488">
        <v>1</v>
      </c>
      <c r="Q7488" t="s">
        <v>464</v>
      </c>
      <c r="R7488" t="s">
        <v>234</v>
      </c>
      <c r="S7488" t="s">
        <v>258</v>
      </c>
      <c r="T7488" t="s">
        <v>259</v>
      </c>
      <c r="U7488" t="s">
        <v>443</v>
      </c>
    </row>
    <row r="7489" spans="1:21" x14ac:dyDescent="0.35">
      <c r="A7489" s="2" t="s">
        <v>53</v>
      </c>
      <c r="B7489" s="1" t="s">
        <v>151</v>
      </c>
      <c r="C7489" t="s">
        <v>511</v>
      </c>
      <c r="D7489" s="1" t="s">
        <v>46</v>
      </c>
      <c r="E7489" s="1" t="s">
        <v>25</v>
      </c>
      <c r="F7489" s="1" t="s">
        <v>26</v>
      </c>
      <c r="G7489" s="1" t="s">
        <v>215</v>
      </c>
      <c r="H7489" t="s">
        <v>16</v>
      </c>
      <c r="I7489" s="1" t="s">
        <v>152</v>
      </c>
      <c r="J7489" t="s">
        <v>72</v>
      </c>
      <c r="K7489" s="1" t="s">
        <v>48</v>
      </c>
      <c r="L7489" t="s">
        <v>278</v>
      </c>
      <c r="M7489" t="s">
        <v>156</v>
      </c>
      <c r="N7489">
        <v>1</v>
      </c>
      <c r="O7489" t="s">
        <v>235</v>
      </c>
      <c r="P7489">
        <v>1</v>
      </c>
      <c r="Q7489" t="s">
        <v>464</v>
      </c>
      <c r="R7489" t="s">
        <v>234</v>
      </c>
      <c r="S7489" t="s">
        <v>258</v>
      </c>
      <c r="T7489" t="s">
        <v>259</v>
      </c>
      <c r="U7489" t="s">
        <v>443</v>
      </c>
    </row>
    <row r="7490" spans="1:21" x14ac:dyDescent="0.35">
      <c r="A7490" s="2" t="s">
        <v>53</v>
      </c>
      <c r="B7490" s="1" t="s">
        <v>151</v>
      </c>
      <c r="C7490" t="s">
        <v>511</v>
      </c>
      <c r="D7490" s="1" t="s">
        <v>46</v>
      </c>
      <c r="E7490" s="1" t="s">
        <v>25</v>
      </c>
      <c r="F7490" s="1" t="s">
        <v>26</v>
      </c>
      <c r="G7490" s="1" t="s">
        <v>215</v>
      </c>
      <c r="H7490" t="s">
        <v>16</v>
      </c>
      <c r="I7490" s="1" t="s">
        <v>152</v>
      </c>
      <c r="J7490" t="s">
        <v>72</v>
      </c>
      <c r="K7490" s="1" t="s">
        <v>48</v>
      </c>
      <c r="L7490" t="s">
        <v>278</v>
      </c>
      <c r="M7490" t="s">
        <v>148</v>
      </c>
      <c r="N7490">
        <v>2</v>
      </c>
      <c r="O7490" t="s">
        <v>232</v>
      </c>
      <c r="P7490">
        <v>0</v>
      </c>
      <c r="Q7490" t="s">
        <v>464</v>
      </c>
      <c r="R7490" t="s">
        <v>234</v>
      </c>
      <c r="S7490" t="s">
        <v>258</v>
      </c>
      <c r="T7490" t="s">
        <v>259</v>
      </c>
      <c r="U7490" t="s">
        <v>443</v>
      </c>
    </row>
    <row r="7491" spans="1:21" x14ac:dyDescent="0.35">
      <c r="A7491" s="2" t="s">
        <v>53</v>
      </c>
      <c r="B7491" s="1" t="s">
        <v>151</v>
      </c>
      <c r="C7491" t="s">
        <v>511</v>
      </c>
      <c r="D7491" s="1" t="s">
        <v>46</v>
      </c>
      <c r="E7491" s="1" t="s">
        <v>25</v>
      </c>
      <c r="F7491" s="1" t="s">
        <v>26</v>
      </c>
      <c r="G7491" s="1" t="s">
        <v>215</v>
      </c>
      <c r="H7491" t="s">
        <v>16</v>
      </c>
      <c r="I7491" s="1" t="s">
        <v>152</v>
      </c>
      <c r="J7491" t="s">
        <v>72</v>
      </c>
      <c r="K7491" s="1" t="s">
        <v>48</v>
      </c>
      <c r="L7491" t="s">
        <v>278</v>
      </c>
      <c r="M7491" t="s">
        <v>148</v>
      </c>
      <c r="N7491">
        <v>1</v>
      </c>
      <c r="O7491" t="s">
        <v>232</v>
      </c>
      <c r="P7491">
        <v>1</v>
      </c>
      <c r="Q7491" t="s">
        <v>464</v>
      </c>
      <c r="R7491" t="s">
        <v>234</v>
      </c>
      <c r="S7491" t="s">
        <v>258</v>
      </c>
      <c r="T7491" t="s">
        <v>259</v>
      </c>
      <c r="U7491" t="s">
        <v>443</v>
      </c>
    </row>
    <row r="7492" spans="1:21" x14ac:dyDescent="0.35">
      <c r="A7492" s="2" t="s">
        <v>53</v>
      </c>
      <c r="B7492" s="1" t="s">
        <v>151</v>
      </c>
      <c r="C7492" t="s">
        <v>511</v>
      </c>
      <c r="D7492" s="1" t="s">
        <v>46</v>
      </c>
      <c r="E7492" s="1" t="s">
        <v>25</v>
      </c>
      <c r="F7492" s="1" t="s">
        <v>26</v>
      </c>
      <c r="G7492" s="1" t="s">
        <v>215</v>
      </c>
      <c r="H7492" t="s">
        <v>16</v>
      </c>
      <c r="I7492" s="1" t="s">
        <v>152</v>
      </c>
      <c r="J7492" t="s">
        <v>72</v>
      </c>
      <c r="K7492" s="1" t="s">
        <v>48</v>
      </c>
      <c r="L7492" t="s">
        <v>363</v>
      </c>
      <c r="M7492" t="s">
        <v>148</v>
      </c>
      <c r="N7492">
        <v>1</v>
      </c>
      <c r="O7492" t="s">
        <v>232</v>
      </c>
      <c r="P7492">
        <v>1</v>
      </c>
      <c r="Q7492" t="s">
        <v>464</v>
      </c>
      <c r="R7492" t="s">
        <v>234</v>
      </c>
      <c r="S7492" t="s">
        <v>258</v>
      </c>
      <c r="T7492" t="s">
        <v>259</v>
      </c>
      <c r="U7492" t="s">
        <v>443</v>
      </c>
    </row>
    <row r="7493" spans="1:21" x14ac:dyDescent="0.35">
      <c r="A7493" s="2" t="s">
        <v>53</v>
      </c>
      <c r="B7493" s="1" t="s">
        <v>151</v>
      </c>
      <c r="C7493" t="s">
        <v>511</v>
      </c>
      <c r="D7493" s="1" t="s">
        <v>46</v>
      </c>
      <c r="E7493" s="1" t="s">
        <v>25</v>
      </c>
      <c r="F7493" s="1" t="s">
        <v>26</v>
      </c>
      <c r="G7493" s="1" t="s">
        <v>215</v>
      </c>
      <c r="H7493" t="s">
        <v>20</v>
      </c>
      <c r="I7493" s="1" t="s">
        <v>152</v>
      </c>
      <c r="J7493" t="s">
        <v>72</v>
      </c>
      <c r="K7493" s="1" t="s">
        <v>48</v>
      </c>
      <c r="L7493" t="s">
        <v>278</v>
      </c>
      <c r="M7493" t="s">
        <v>89</v>
      </c>
      <c r="N7493">
        <v>2</v>
      </c>
      <c r="O7493" t="s">
        <v>232</v>
      </c>
      <c r="P7493">
        <v>1</v>
      </c>
      <c r="Q7493" t="s">
        <v>464</v>
      </c>
      <c r="R7493" t="s">
        <v>234</v>
      </c>
      <c r="S7493" t="s">
        <v>258</v>
      </c>
      <c r="T7493" t="s">
        <v>259</v>
      </c>
      <c r="U7493" t="s">
        <v>443</v>
      </c>
    </row>
    <row r="7494" spans="1:21" x14ac:dyDescent="0.35">
      <c r="A7494" s="2" t="s">
        <v>53</v>
      </c>
      <c r="B7494" s="1" t="s">
        <v>151</v>
      </c>
      <c r="C7494" t="s">
        <v>511</v>
      </c>
      <c r="D7494" s="1" t="s">
        <v>46</v>
      </c>
      <c r="E7494" s="1" t="s">
        <v>25</v>
      </c>
      <c r="F7494" s="1" t="s">
        <v>26</v>
      </c>
      <c r="G7494" s="1" t="s">
        <v>215</v>
      </c>
      <c r="H7494" t="s">
        <v>20</v>
      </c>
      <c r="I7494" s="1" t="s">
        <v>152</v>
      </c>
      <c r="J7494" t="s">
        <v>72</v>
      </c>
      <c r="K7494" s="1" t="s">
        <v>48</v>
      </c>
      <c r="L7494" t="s">
        <v>278</v>
      </c>
      <c r="M7494" t="s">
        <v>156</v>
      </c>
      <c r="N7494">
        <v>1</v>
      </c>
      <c r="O7494" t="s">
        <v>232</v>
      </c>
      <c r="P7494">
        <v>0</v>
      </c>
      <c r="Q7494" t="s">
        <v>464</v>
      </c>
      <c r="R7494" t="s">
        <v>234</v>
      </c>
      <c r="S7494" t="s">
        <v>258</v>
      </c>
      <c r="T7494" t="s">
        <v>259</v>
      </c>
      <c r="U7494" t="s">
        <v>443</v>
      </c>
    </row>
    <row r="7495" spans="1:21" x14ac:dyDescent="0.35">
      <c r="A7495" s="2" t="s">
        <v>53</v>
      </c>
      <c r="B7495" s="1" t="s">
        <v>151</v>
      </c>
      <c r="C7495" t="s">
        <v>511</v>
      </c>
      <c r="D7495" s="1" t="s">
        <v>46</v>
      </c>
      <c r="E7495" s="1" t="s">
        <v>25</v>
      </c>
      <c r="F7495" s="1" t="s">
        <v>26</v>
      </c>
      <c r="G7495" s="1" t="s">
        <v>215</v>
      </c>
      <c r="H7495" t="s">
        <v>20</v>
      </c>
      <c r="I7495" s="1" t="s">
        <v>152</v>
      </c>
      <c r="J7495" t="s">
        <v>72</v>
      </c>
      <c r="K7495" s="1" t="s">
        <v>48</v>
      </c>
      <c r="L7495" t="s">
        <v>278</v>
      </c>
      <c r="M7495" t="s">
        <v>156</v>
      </c>
      <c r="N7495">
        <v>1</v>
      </c>
      <c r="O7495" t="s">
        <v>232</v>
      </c>
      <c r="P7495">
        <v>1</v>
      </c>
      <c r="Q7495" t="s">
        <v>464</v>
      </c>
      <c r="R7495" t="s">
        <v>234</v>
      </c>
      <c r="S7495" t="s">
        <v>258</v>
      </c>
      <c r="T7495" t="s">
        <v>259</v>
      </c>
      <c r="U7495" t="s">
        <v>444</v>
      </c>
    </row>
    <row r="7496" spans="1:21" x14ac:dyDescent="0.35">
      <c r="A7496" s="2" t="s">
        <v>53</v>
      </c>
      <c r="B7496" s="1" t="s">
        <v>151</v>
      </c>
      <c r="C7496" t="s">
        <v>511</v>
      </c>
      <c r="D7496" s="1" t="s">
        <v>46</v>
      </c>
      <c r="E7496" s="1" t="s">
        <v>25</v>
      </c>
      <c r="F7496" s="1" t="s">
        <v>26</v>
      </c>
      <c r="G7496" s="1" t="s">
        <v>215</v>
      </c>
      <c r="H7496" t="s">
        <v>20</v>
      </c>
      <c r="I7496" s="1" t="s">
        <v>152</v>
      </c>
      <c r="J7496" t="s">
        <v>72</v>
      </c>
      <c r="K7496" s="1" t="s">
        <v>48</v>
      </c>
      <c r="L7496" t="s">
        <v>278</v>
      </c>
      <c r="M7496" t="s">
        <v>156</v>
      </c>
      <c r="N7496">
        <v>1</v>
      </c>
      <c r="O7496" t="s">
        <v>232</v>
      </c>
      <c r="P7496">
        <v>1</v>
      </c>
      <c r="Q7496" t="s">
        <v>464</v>
      </c>
      <c r="R7496" t="s">
        <v>234</v>
      </c>
      <c r="S7496" t="s">
        <v>258</v>
      </c>
      <c r="T7496" t="s">
        <v>259</v>
      </c>
      <c r="U7496" t="s">
        <v>443</v>
      </c>
    </row>
    <row r="7497" spans="1:21" x14ac:dyDescent="0.35">
      <c r="A7497" s="2" t="s">
        <v>53</v>
      </c>
      <c r="B7497" s="1" t="s">
        <v>151</v>
      </c>
      <c r="C7497" t="s">
        <v>511</v>
      </c>
      <c r="D7497" s="1" t="s">
        <v>46</v>
      </c>
      <c r="E7497" s="1" t="s">
        <v>25</v>
      </c>
      <c r="F7497" s="1" t="s">
        <v>26</v>
      </c>
      <c r="G7497" s="1" t="s">
        <v>215</v>
      </c>
      <c r="H7497" t="s">
        <v>20</v>
      </c>
      <c r="I7497" s="1" t="s">
        <v>152</v>
      </c>
      <c r="J7497" t="s">
        <v>72</v>
      </c>
      <c r="K7497" s="1" t="s">
        <v>48</v>
      </c>
      <c r="L7497" t="s">
        <v>278</v>
      </c>
      <c r="M7497" t="s">
        <v>156</v>
      </c>
      <c r="N7497">
        <v>1</v>
      </c>
      <c r="O7497" t="s">
        <v>232</v>
      </c>
      <c r="P7497">
        <v>1</v>
      </c>
      <c r="Q7497" t="s">
        <v>464</v>
      </c>
      <c r="R7497" t="s">
        <v>234</v>
      </c>
      <c r="S7497" t="s">
        <v>271</v>
      </c>
      <c r="T7497" t="s">
        <v>259</v>
      </c>
      <c r="U7497" t="s">
        <v>443</v>
      </c>
    </row>
    <row r="7498" spans="1:21" x14ac:dyDescent="0.35">
      <c r="A7498" s="2" t="s">
        <v>53</v>
      </c>
      <c r="B7498" s="1" t="s">
        <v>151</v>
      </c>
      <c r="C7498" t="s">
        <v>511</v>
      </c>
      <c r="D7498" s="1" t="s">
        <v>46</v>
      </c>
      <c r="E7498" s="1" t="s">
        <v>25</v>
      </c>
      <c r="F7498" s="1" t="s">
        <v>26</v>
      </c>
      <c r="G7498" s="1" t="s">
        <v>215</v>
      </c>
      <c r="H7498" t="s">
        <v>20</v>
      </c>
      <c r="I7498" s="1" t="s">
        <v>152</v>
      </c>
      <c r="J7498" t="s">
        <v>72</v>
      </c>
      <c r="K7498" s="1" t="s">
        <v>48</v>
      </c>
      <c r="L7498" t="s">
        <v>278</v>
      </c>
      <c r="M7498" t="s">
        <v>156</v>
      </c>
      <c r="N7498">
        <v>1</v>
      </c>
      <c r="O7498" t="s">
        <v>235</v>
      </c>
      <c r="P7498">
        <v>1</v>
      </c>
      <c r="Q7498" t="s">
        <v>464</v>
      </c>
      <c r="R7498" t="s">
        <v>234</v>
      </c>
      <c r="S7498" t="s">
        <v>258</v>
      </c>
      <c r="T7498" t="s">
        <v>259</v>
      </c>
      <c r="U7498" t="s">
        <v>443</v>
      </c>
    </row>
    <row r="7499" spans="1:21" x14ac:dyDescent="0.35">
      <c r="A7499" s="2" t="s">
        <v>53</v>
      </c>
      <c r="B7499" s="1" t="s">
        <v>151</v>
      </c>
      <c r="C7499" t="s">
        <v>511</v>
      </c>
      <c r="D7499" s="1" t="s">
        <v>46</v>
      </c>
      <c r="E7499" s="1" t="s">
        <v>25</v>
      </c>
      <c r="F7499" s="1" t="s">
        <v>26</v>
      </c>
      <c r="G7499" s="1" t="s">
        <v>215</v>
      </c>
      <c r="H7499" t="s">
        <v>20</v>
      </c>
      <c r="I7499" s="1" t="s">
        <v>152</v>
      </c>
      <c r="J7499" t="s">
        <v>72</v>
      </c>
      <c r="K7499" s="1" t="s">
        <v>48</v>
      </c>
      <c r="L7499" t="s">
        <v>278</v>
      </c>
      <c r="M7499" t="s">
        <v>148</v>
      </c>
      <c r="N7499">
        <v>1</v>
      </c>
      <c r="O7499" t="s">
        <v>232</v>
      </c>
      <c r="P7499">
        <v>1</v>
      </c>
      <c r="Q7499" t="s">
        <v>464</v>
      </c>
      <c r="R7499" t="s">
        <v>234</v>
      </c>
      <c r="S7499" t="s">
        <v>258</v>
      </c>
      <c r="T7499" t="s">
        <v>259</v>
      </c>
      <c r="U7499" t="s">
        <v>443</v>
      </c>
    </row>
    <row r="7500" spans="1:21" x14ac:dyDescent="0.35">
      <c r="A7500" s="2" t="s">
        <v>53</v>
      </c>
      <c r="B7500" s="1" t="s">
        <v>151</v>
      </c>
      <c r="C7500" t="s">
        <v>511</v>
      </c>
      <c r="D7500" s="1" t="s">
        <v>46</v>
      </c>
      <c r="E7500" s="1" t="s">
        <v>25</v>
      </c>
      <c r="F7500" s="1" t="s">
        <v>26</v>
      </c>
      <c r="G7500" s="1" t="s">
        <v>215</v>
      </c>
      <c r="H7500" t="s">
        <v>20</v>
      </c>
      <c r="I7500" s="1" t="s">
        <v>152</v>
      </c>
      <c r="J7500" t="s">
        <v>72</v>
      </c>
      <c r="K7500" s="1" t="s">
        <v>48</v>
      </c>
      <c r="L7500" t="s">
        <v>278</v>
      </c>
      <c r="M7500" t="s">
        <v>102</v>
      </c>
      <c r="N7500">
        <v>1</v>
      </c>
      <c r="O7500" t="s">
        <v>235</v>
      </c>
      <c r="P7500">
        <v>1</v>
      </c>
      <c r="Q7500" t="s">
        <v>464</v>
      </c>
      <c r="R7500" t="s">
        <v>234</v>
      </c>
      <c r="S7500" t="s">
        <v>258</v>
      </c>
      <c r="T7500" t="s">
        <v>259</v>
      </c>
      <c r="U7500" t="s">
        <v>443</v>
      </c>
    </row>
    <row r="7501" spans="1:21" x14ac:dyDescent="0.35">
      <c r="A7501" s="2" t="s">
        <v>53</v>
      </c>
      <c r="B7501" s="1" t="s">
        <v>151</v>
      </c>
      <c r="C7501" t="s">
        <v>511</v>
      </c>
      <c r="D7501" s="1" t="s">
        <v>46</v>
      </c>
      <c r="E7501" s="1" t="s">
        <v>25</v>
      </c>
      <c r="F7501" s="1" t="s">
        <v>26</v>
      </c>
      <c r="G7501" s="1" t="s">
        <v>215</v>
      </c>
      <c r="H7501" t="s">
        <v>20</v>
      </c>
      <c r="I7501" s="1" t="s">
        <v>152</v>
      </c>
      <c r="J7501" t="s">
        <v>72</v>
      </c>
      <c r="K7501" s="1" t="s">
        <v>48</v>
      </c>
      <c r="L7501" t="s">
        <v>363</v>
      </c>
      <c r="M7501" t="s">
        <v>148</v>
      </c>
      <c r="N7501">
        <v>1</v>
      </c>
      <c r="O7501" t="s">
        <v>232</v>
      </c>
      <c r="P7501">
        <v>0</v>
      </c>
      <c r="Q7501" t="s">
        <v>464</v>
      </c>
      <c r="R7501" t="s">
        <v>234</v>
      </c>
      <c r="S7501" t="s">
        <v>258</v>
      </c>
      <c r="T7501" t="s">
        <v>259</v>
      </c>
      <c r="U7501" t="s">
        <v>443</v>
      </c>
    </row>
    <row r="7502" spans="1:21" x14ac:dyDescent="0.35">
      <c r="A7502" s="2" t="s">
        <v>53</v>
      </c>
      <c r="B7502" s="1" t="s">
        <v>151</v>
      </c>
      <c r="C7502" t="s">
        <v>511</v>
      </c>
      <c r="D7502" s="1" t="s">
        <v>46</v>
      </c>
      <c r="E7502" s="1" t="s">
        <v>25</v>
      </c>
      <c r="F7502" s="1" t="s">
        <v>26</v>
      </c>
      <c r="G7502" s="1" t="s">
        <v>215</v>
      </c>
      <c r="H7502" t="s">
        <v>20</v>
      </c>
      <c r="I7502" s="1" t="s">
        <v>152</v>
      </c>
      <c r="J7502" t="s">
        <v>72</v>
      </c>
      <c r="K7502" s="1" t="s">
        <v>34</v>
      </c>
      <c r="L7502" t="s">
        <v>278</v>
      </c>
      <c r="M7502" t="s">
        <v>34</v>
      </c>
      <c r="N7502">
        <v>1</v>
      </c>
      <c r="O7502" t="s">
        <v>235</v>
      </c>
      <c r="P7502">
        <v>1</v>
      </c>
      <c r="Q7502" t="s">
        <v>464</v>
      </c>
      <c r="R7502" t="s">
        <v>234</v>
      </c>
      <c r="S7502" t="s">
        <v>258</v>
      </c>
      <c r="T7502" t="s">
        <v>259</v>
      </c>
      <c r="U7502" t="s">
        <v>443</v>
      </c>
    </row>
    <row r="7503" spans="1:21" x14ac:dyDescent="0.35">
      <c r="A7503" s="2" t="s">
        <v>53</v>
      </c>
      <c r="B7503" s="1" t="s">
        <v>151</v>
      </c>
      <c r="C7503" t="s">
        <v>511</v>
      </c>
      <c r="D7503" s="1" t="s">
        <v>46</v>
      </c>
      <c r="E7503" s="1" t="s">
        <v>25</v>
      </c>
      <c r="F7503" s="1" t="s">
        <v>26</v>
      </c>
      <c r="G7503" s="1" t="s">
        <v>215</v>
      </c>
      <c r="H7503" t="s">
        <v>27</v>
      </c>
      <c r="I7503" s="1" t="s">
        <v>152</v>
      </c>
      <c r="J7503" t="s">
        <v>72</v>
      </c>
      <c r="K7503" s="1" t="s">
        <v>48</v>
      </c>
      <c r="L7503" t="s">
        <v>278</v>
      </c>
      <c r="M7503" t="s">
        <v>89</v>
      </c>
      <c r="N7503">
        <v>1</v>
      </c>
      <c r="O7503" t="s">
        <v>232</v>
      </c>
      <c r="P7503">
        <v>0</v>
      </c>
      <c r="Q7503" t="s">
        <v>464</v>
      </c>
      <c r="R7503" t="s">
        <v>234</v>
      </c>
      <c r="S7503" t="s">
        <v>258</v>
      </c>
      <c r="T7503" t="s">
        <v>259</v>
      </c>
      <c r="U7503" t="s">
        <v>443</v>
      </c>
    </row>
    <row r="7504" spans="1:21" x14ac:dyDescent="0.35">
      <c r="A7504" s="2" t="s">
        <v>53</v>
      </c>
      <c r="B7504" s="1" t="s">
        <v>151</v>
      </c>
      <c r="C7504" t="s">
        <v>511</v>
      </c>
      <c r="D7504" s="1" t="s">
        <v>46</v>
      </c>
      <c r="E7504" s="1" t="s">
        <v>25</v>
      </c>
      <c r="F7504" s="1" t="s">
        <v>26</v>
      </c>
      <c r="G7504" s="1" t="s">
        <v>215</v>
      </c>
      <c r="H7504" t="s">
        <v>27</v>
      </c>
      <c r="I7504" s="1" t="s">
        <v>152</v>
      </c>
      <c r="J7504" t="s">
        <v>72</v>
      </c>
      <c r="K7504" s="1" t="s">
        <v>48</v>
      </c>
      <c r="L7504" t="s">
        <v>278</v>
      </c>
      <c r="M7504" t="s">
        <v>148</v>
      </c>
      <c r="N7504">
        <v>2</v>
      </c>
      <c r="O7504" t="s">
        <v>232</v>
      </c>
      <c r="P7504">
        <v>1</v>
      </c>
      <c r="Q7504" t="s">
        <v>464</v>
      </c>
      <c r="R7504" t="s">
        <v>234</v>
      </c>
      <c r="S7504" t="s">
        <v>258</v>
      </c>
      <c r="T7504" t="s">
        <v>259</v>
      </c>
      <c r="U7504" t="s">
        <v>443</v>
      </c>
    </row>
    <row r="7505" spans="1:21" x14ac:dyDescent="0.35">
      <c r="A7505" s="2" t="s">
        <v>53</v>
      </c>
      <c r="B7505" s="1" t="s">
        <v>151</v>
      </c>
      <c r="C7505" t="s">
        <v>511</v>
      </c>
      <c r="D7505" s="1" t="s">
        <v>46</v>
      </c>
      <c r="E7505" s="1" t="s">
        <v>25</v>
      </c>
      <c r="F7505" s="1" t="s">
        <v>26</v>
      </c>
      <c r="G7505" s="1" t="s">
        <v>215</v>
      </c>
      <c r="H7505" t="s">
        <v>27</v>
      </c>
      <c r="I7505" s="1" t="s">
        <v>152</v>
      </c>
      <c r="J7505" t="s">
        <v>72</v>
      </c>
      <c r="K7505" s="1" t="s">
        <v>48</v>
      </c>
      <c r="L7505" t="s">
        <v>363</v>
      </c>
      <c r="M7505" t="s">
        <v>51</v>
      </c>
      <c r="N7505">
        <v>1</v>
      </c>
      <c r="O7505" t="s">
        <v>234</v>
      </c>
      <c r="P7505">
        <v>1</v>
      </c>
      <c r="Q7505" t="s">
        <v>464</v>
      </c>
      <c r="R7505" t="s">
        <v>234</v>
      </c>
      <c r="S7505" t="s">
        <v>258</v>
      </c>
      <c r="T7505" t="s">
        <v>259</v>
      </c>
      <c r="U7505" t="s">
        <v>443</v>
      </c>
    </row>
    <row r="7506" spans="1:21" x14ac:dyDescent="0.35">
      <c r="A7506" s="2" t="s">
        <v>53</v>
      </c>
      <c r="B7506" s="1" t="s">
        <v>151</v>
      </c>
      <c r="C7506" t="s">
        <v>511</v>
      </c>
      <c r="D7506" s="1" t="s">
        <v>46</v>
      </c>
      <c r="E7506" s="1" t="s">
        <v>25</v>
      </c>
      <c r="F7506" s="1" t="s">
        <v>26</v>
      </c>
      <c r="G7506" s="1" t="s">
        <v>215</v>
      </c>
      <c r="H7506" t="s">
        <v>27</v>
      </c>
      <c r="I7506" s="1" t="s">
        <v>152</v>
      </c>
      <c r="J7506" t="s">
        <v>72</v>
      </c>
      <c r="K7506" s="1" t="s">
        <v>48</v>
      </c>
      <c r="L7506" t="s">
        <v>363</v>
      </c>
      <c r="M7506" t="s">
        <v>148</v>
      </c>
      <c r="N7506">
        <v>1</v>
      </c>
      <c r="O7506" t="s">
        <v>232</v>
      </c>
      <c r="P7506">
        <v>1</v>
      </c>
      <c r="Q7506" t="s">
        <v>464</v>
      </c>
      <c r="R7506" t="s">
        <v>234</v>
      </c>
      <c r="S7506" t="s">
        <v>258</v>
      </c>
      <c r="T7506" t="s">
        <v>259</v>
      </c>
      <c r="U7506" t="s">
        <v>443</v>
      </c>
    </row>
    <row r="7507" spans="1:21" x14ac:dyDescent="0.35">
      <c r="A7507" s="2" t="s">
        <v>53</v>
      </c>
      <c r="B7507" s="1" t="s">
        <v>151</v>
      </c>
      <c r="C7507" t="s">
        <v>511</v>
      </c>
      <c r="D7507" s="1" t="s">
        <v>46</v>
      </c>
      <c r="E7507" s="1" t="s">
        <v>25</v>
      </c>
      <c r="F7507" s="1" t="s">
        <v>26</v>
      </c>
      <c r="G7507" s="1" t="s">
        <v>215</v>
      </c>
      <c r="H7507" t="s">
        <v>30</v>
      </c>
      <c r="I7507" s="1" t="s">
        <v>152</v>
      </c>
      <c r="J7507" t="s">
        <v>72</v>
      </c>
      <c r="K7507" s="1" t="s">
        <v>48</v>
      </c>
      <c r="L7507" t="s">
        <v>278</v>
      </c>
      <c r="M7507" t="s">
        <v>89</v>
      </c>
      <c r="N7507">
        <v>3</v>
      </c>
      <c r="O7507" t="s">
        <v>232</v>
      </c>
      <c r="P7507">
        <v>0</v>
      </c>
      <c r="Q7507" t="s">
        <v>464</v>
      </c>
      <c r="R7507" t="s">
        <v>234</v>
      </c>
      <c r="S7507" t="s">
        <v>258</v>
      </c>
      <c r="T7507" t="s">
        <v>259</v>
      </c>
      <c r="U7507" t="s">
        <v>443</v>
      </c>
    </row>
    <row r="7508" spans="1:21" x14ac:dyDescent="0.35">
      <c r="A7508" s="2" t="s">
        <v>53</v>
      </c>
      <c r="B7508" s="1" t="s">
        <v>151</v>
      </c>
      <c r="C7508" t="s">
        <v>511</v>
      </c>
      <c r="D7508" s="1" t="s">
        <v>46</v>
      </c>
      <c r="E7508" s="1" t="s">
        <v>25</v>
      </c>
      <c r="F7508" s="1" t="s">
        <v>26</v>
      </c>
      <c r="G7508" s="1" t="s">
        <v>215</v>
      </c>
      <c r="H7508" t="s">
        <v>30</v>
      </c>
      <c r="I7508" s="1" t="s">
        <v>152</v>
      </c>
      <c r="J7508" t="s">
        <v>72</v>
      </c>
      <c r="K7508" s="1" t="s">
        <v>48</v>
      </c>
      <c r="L7508" t="s">
        <v>278</v>
      </c>
      <c r="M7508" t="s">
        <v>89</v>
      </c>
      <c r="N7508">
        <v>1</v>
      </c>
      <c r="O7508" t="s">
        <v>232</v>
      </c>
      <c r="P7508">
        <v>1</v>
      </c>
      <c r="Q7508" t="s">
        <v>464</v>
      </c>
      <c r="R7508" t="s">
        <v>234</v>
      </c>
      <c r="S7508" t="s">
        <v>258</v>
      </c>
      <c r="T7508" t="s">
        <v>259</v>
      </c>
      <c r="U7508" t="s">
        <v>443</v>
      </c>
    </row>
    <row r="7509" spans="1:21" x14ac:dyDescent="0.35">
      <c r="A7509" s="2" t="s">
        <v>53</v>
      </c>
      <c r="B7509" s="1" t="s">
        <v>151</v>
      </c>
      <c r="C7509" t="s">
        <v>511</v>
      </c>
      <c r="D7509" s="1" t="s">
        <v>46</v>
      </c>
      <c r="E7509" s="1" t="s">
        <v>25</v>
      </c>
      <c r="F7509" s="1" t="s">
        <v>26</v>
      </c>
      <c r="G7509" s="1" t="s">
        <v>215</v>
      </c>
      <c r="H7509" t="s">
        <v>30</v>
      </c>
      <c r="I7509" s="1" t="s">
        <v>152</v>
      </c>
      <c r="J7509" t="s">
        <v>72</v>
      </c>
      <c r="K7509" s="1" t="s">
        <v>48</v>
      </c>
      <c r="L7509" t="s">
        <v>278</v>
      </c>
      <c r="M7509" t="s">
        <v>156</v>
      </c>
      <c r="N7509">
        <v>1</v>
      </c>
      <c r="O7509" t="s">
        <v>232</v>
      </c>
      <c r="P7509">
        <v>0</v>
      </c>
      <c r="Q7509" t="s">
        <v>464</v>
      </c>
      <c r="R7509" t="s">
        <v>234</v>
      </c>
      <c r="S7509" t="s">
        <v>271</v>
      </c>
      <c r="T7509" t="s">
        <v>259</v>
      </c>
      <c r="U7509" t="s">
        <v>444</v>
      </c>
    </row>
    <row r="7510" spans="1:21" x14ac:dyDescent="0.35">
      <c r="A7510" s="2" t="s">
        <v>53</v>
      </c>
      <c r="B7510" s="1" t="s">
        <v>151</v>
      </c>
      <c r="C7510" t="s">
        <v>511</v>
      </c>
      <c r="D7510" s="1" t="s">
        <v>46</v>
      </c>
      <c r="E7510" s="1" t="s">
        <v>25</v>
      </c>
      <c r="F7510" s="1" t="s">
        <v>26</v>
      </c>
      <c r="G7510" s="1" t="s">
        <v>215</v>
      </c>
      <c r="H7510" t="s">
        <v>30</v>
      </c>
      <c r="I7510" s="1" t="s">
        <v>152</v>
      </c>
      <c r="J7510" t="s">
        <v>72</v>
      </c>
      <c r="K7510" s="1" t="s">
        <v>48</v>
      </c>
      <c r="L7510" t="s">
        <v>278</v>
      </c>
      <c r="M7510" t="s">
        <v>156</v>
      </c>
      <c r="N7510">
        <v>1</v>
      </c>
      <c r="O7510" t="s">
        <v>232</v>
      </c>
      <c r="P7510">
        <v>0</v>
      </c>
      <c r="Q7510" t="s">
        <v>464</v>
      </c>
      <c r="R7510" t="s">
        <v>234</v>
      </c>
      <c r="S7510" t="s">
        <v>271</v>
      </c>
      <c r="T7510" t="s">
        <v>259</v>
      </c>
      <c r="U7510" t="s">
        <v>443</v>
      </c>
    </row>
    <row r="7511" spans="1:21" x14ac:dyDescent="0.35">
      <c r="A7511" s="2" t="s">
        <v>53</v>
      </c>
      <c r="B7511" s="1" t="s">
        <v>151</v>
      </c>
      <c r="C7511" t="s">
        <v>511</v>
      </c>
      <c r="D7511" s="1" t="s">
        <v>46</v>
      </c>
      <c r="E7511" s="1" t="s">
        <v>25</v>
      </c>
      <c r="F7511" s="1" t="s">
        <v>26</v>
      </c>
      <c r="G7511" s="1" t="s">
        <v>215</v>
      </c>
      <c r="H7511" t="s">
        <v>30</v>
      </c>
      <c r="I7511" s="1" t="s">
        <v>152</v>
      </c>
      <c r="J7511" t="s">
        <v>72</v>
      </c>
      <c r="K7511" s="1" t="s">
        <v>48</v>
      </c>
      <c r="L7511" t="s">
        <v>278</v>
      </c>
      <c r="M7511" t="s">
        <v>156</v>
      </c>
      <c r="N7511">
        <v>1</v>
      </c>
      <c r="O7511" t="s">
        <v>232</v>
      </c>
      <c r="P7511">
        <v>1</v>
      </c>
      <c r="Q7511" t="s">
        <v>464</v>
      </c>
      <c r="R7511" t="s">
        <v>234</v>
      </c>
      <c r="S7511" t="s">
        <v>258</v>
      </c>
      <c r="T7511" t="s">
        <v>259</v>
      </c>
      <c r="U7511" t="s">
        <v>443</v>
      </c>
    </row>
    <row r="7512" spans="1:21" x14ac:dyDescent="0.35">
      <c r="A7512" s="2" t="s">
        <v>53</v>
      </c>
      <c r="B7512" s="1" t="s">
        <v>151</v>
      </c>
      <c r="C7512" t="s">
        <v>511</v>
      </c>
      <c r="D7512" s="1" t="s">
        <v>46</v>
      </c>
      <c r="E7512" s="1" t="s">
        <v>25</v>
      </c>
      <c r="F7512" s="1" t="s">
        <v>26</v>
      </c>
      <c r="G7512" s="1" t="s">
        <v>215</v>
      </c>
      <c r="H7512" t="s">
        <v>30</v>
      </c>
      <c r="I7512" s="1" t="s">
        <v>152</v>
      </c>
      <c r="J7512" t="s">
        <v>72</v>
      </c>
      <c r="K7512" s="1" t="s">
        <v>48</v>
      </c>
      <c r="L7512" t="s">
        <v>278</v>
      </c>
      <c r="M7512" t="s">
        <v>148</v>
      </c>
      <c r="N7512">
        <v>1</v>
      </c>
      <c r="O7512" t="s">
        <v>232</v>
      </c>
      <c r="P7512">
        <v>0</v>
      </c>
      <c r="Q7512" t="s">
        <v>464</v>
      </c>
      <c r="R7512" t="s">
        <v>234</v>
      </c>
      <c r="S7512" t="s">
        <v>258</v>
      </c>
      <c r="T7512" t="s">
        <v>259</v>
      </c>
      <c r="U7512" t="s">
        <v>443</v>
      </c>
    </row>
    <row r="7513" spans="1:21" x14ac:dyDescent="0.35">
      <c r="A7513" s="2" t="s">
        <v>53</v>
      </c>
      <c r="B7513" s="1" t="s">
        <v>151</v>
      </c>
      <c r="C7513" t="s">
        <v>511</v>
      </c>
      <c r="D7513" s="1" t="s">
        <v>46</v>
      </c>
      <c r="E7513" s="1" t="s">
        <v>25</v>
      </c>
      <c r="F7513" s="1" t="s">
        <v>26</v>
      </c>
      <c r="G7513" s="1" t="s">
        <v>215</v>
      </c>
      <c r="H7513" t="s">
        <v>30</v>
      </c>
      <c r="I7513" s="1" t="s">
        <v>152</v>
      </c>
      <c r="J7513" t="s">
        <v>72</v>
      </c>
      <c r="K7513" s="1" t="s">
        <v>48</v>
      </c>
      <c r="L7513" t="s">
        <v>363</v>
      </c>
      <c r="M7513" t="s">
        <v>89</v>
      </c>
      <c r="N7513">
        <v>1</v>
      </c>
      <c r="O7513" t="s">
        <v>232</v>
      </c>
      <c r="P7513">
        <v>0</v>
      </c>
      <c r="Q7513" t="s">
        <v>464</v>
      </c>
      <c r="R7513" t="s">
        <v>234</v>
      </c>
      <c r="S7513" t="s">
        <v>258</v>
      </c>
      <c r="T7513" t="s">
        <v>259</v>
      </c>
      <c r="U7513" t="s">
        <v>444</v>
      </c>
    </row>
    <row r="7514" spans="1:21" x14ac:dyDescent="0.35">
      <c r="A7514" s="2" t="s">
        <v>53</v>
      </c>
      <c r="B7514" s="1" t="s">
        <v>151</v>
      </c>
      <c r="C7514" t="s">
        <v>511</v>
      </c>
      <c r="D7514" s="1" t="s">
        <v>46</v>
      </c>
      <c r="E7514" s="1" t="s">
        <v>25</v>
      </c>
      <c r="F7514" s="1" t="s">
        <v>26</v>
      </c>
      <c r="G7514" s="1" t="s">
        <v>215</v>
      </c>
      <c r="H7514" t="s">
        <v>36</v>
      </c>
      <c r="I7514" s="1" t="s">
        <v>152</v>
      </c>
      <c r="J7514" t="s">
        <v>72</v>
      </c>
      <c r="K7514" s="1" t="s">
        <v>48</v>
      </c>
      <c r="L7514" t="s">
        <v>278</v>
      </c>
      <c r="M7514" t="s">
        <v>89</v>
      </c>
      <c r="N7514">
        <v>1</v>
      </c>
      <c r="O7514" t="s">
        <v>232</v>
      </c>
      <c r="P7514">
        <v>1</v>
      </c>
      <c r="Q7514" t="s">
        <v>464</v>
      </c>
      <c r="R7514" t="s">
        <v>234</v>
      </c>
      <c r="S7514" t="s">
        <v>258</v>
      </c>
      <c r="T7514" t="s">
        <v>259</v>
      </c>
      <c r="U7514" t="s">
        <v>443</v>
      </c>
    </row>
    <row r="7515" spans="1:21" x14ac:dyDescent="0.35">
      <c r="A7515" s="2" t="s">
        <v>53</v>
      </c>
      <c r="B7515" s="1" t="s">
        <v>151</v>
      </c>
      <c r="C7515" t="s">
        <v>511</v>
      </c>
      <c r="D7515" s="1" t="s">
        <v>46</v>
      </c>
      <c r="E7515" s="1" t="s">
        <v>25</v>
      </c>
      <c r="F7515" s="1" t="s">
        <v>26</v>
      </c>
      <c r="G7515" s="1" t="s">
        <v>215</v>
      </c>
      <c r="H7515" t="s">
        <v>36</v>
      </c>
      <c r="I7515" s="1" t="s">
        <v>152</v>
      </c>
      <c r="J7515" t="s">
        <v>72</v>
      </c>
      <c r="K7515" s="1" t="s">
        <v>48</v>
      </c>
      <c r="L7515" t="s">
        <v>363</v>
      </c>
      <c r="M7515" t="s">
        <v>89</v>
      </c>
      <c r="N7515">
        <v>1</v>
      </c>
      <c r="O7515" t="s">
        <v>232</v>
      </c>
      <c r="P7515">
        <v>0</v>
      </c>
      <c r="Q7515" t="s">
        <v>464</v>
      </c>
      <c r="R7515" t="s">
        <v>234</v>
      </c>
      <c r="S7515" t="s">
        <v>258</v>
      </c>
      <c r="T7515" t="s">
        <v>259</v>
      </c>
      <c r="U7515" t="s">
        <v>443</v>
      </c>
    </row>
    <row r="7516" spans="1:21" x14ac:dyDescent="0.35">
      <c r="A7516" s="2" t="s">
        <v>53</v>
      </c>
      <c r="B7516" s="1" t="s">
        <v>151</v>
      </c>
      <c r="C7516" t="s">
        <v>511</v>
      </c>
      <c r="D7516" s="1" t="s">
        <v>46</v>
      </c>
      <c r="E7516" s="1" t="s">
        <v>25</v>
      </c>
      <c r="F7516" s="1" t="s">
        <v>26</v>
      </c>
      <c r="G7516" s="1" t="s">
        <v>215</v>
      </c>
      <c r="H7516" t="s">
        <v>24</v>
      </c>
      <c r="I7516" s="1" t="s">
        <v>152</v>
      </c>
      <c r="J7516" t="s">
        <v>72</v>
      </c>
      <c r="K7516" s="1" t="s">
        <v>48</v>
      </c>
      <c r="L7516" t="s">
        <v>363</v>
      </c>
      <c r="M7516" t="s">
        <v>89</v>
      </c>
      <c r="N7516">
        <v>1</v>
      </c>
      <c r="O7516" t="s">
        <v>232</v>
      </c>
      <c r="P7516">
        <v>0</v>
      </c>
      <c r="Q7516" t="s">
        <v>464</v>
      </c>
      <c r="R7516" t="s">
        <v>234</v>
      </c>
      <c r="S7516" t="s">
        <v>258</v>
      </c>
      <c r="T7516" t="s">
        <v>259</v>
      </c>
      <c r="U7516" t="s">
        <v>443</v>
      </c>
    </row>
    <row r="7517" spans="1:21" x14ac:dyDescent="0.35">
      <c r="A7517" s="2" t="s">
        <v>53</v>
      </c>
      <c r="B7517" s="1" t="s">
        <v>151</v>
      </c>
      <c r="C7517" t="s">
        <v>511</v>
      </c>
      <c r="D7517" s="1" t="s">
        <v>46</v>
      </c>
      <c r="E7517" s="1" t="s">
        <v>25</v>
      </c>
      <c r="F7517" s="1" t="s">
        <v>26</v>
      </c>
      <c r="G7517" s="1" t="s">
        <v>215</v>
      </c>
      <c r="H7517" t="s">
        <v>24</v>
      </c>
      <c r="I7517" s="1" t="s">
        <v>152</v>
      </c>
      <c r="J7517" t="s">
        <v>72</v>
      </c>
      <c r="K7517" s="1" t="s">
        <v>48</v>
      </c>
      <c r="L7517" t="s">
        <v>363</v>
      </c>
      <c r="M7517" t="s">
        <v>89</v>
      </c>
      <c r="N7517">
        <v>1</v>
      </c>
      <c r="O7517" t="s">
        <v>232</v>
      </c>
      <c r="P7517">
        <v>1</v>
      </c>
      <c r="Q7517" t="s">
        <v>464</v>
      </c>
      <c r="R7517" t="s">
        <v>234</v>
      </c>
      <c r="S7517" t="s">
        <v>258</v>
      </c>
      <c r="T7517" t="s">
        <v>259</v>
      </c>
      <c r="U7517" t="s">
        <v>444</v>
      </c>
    </row>
    <row r="7518" spans="1:21" x14ac:dyDescent="0.35">
      <c r="A7518" s="2" t="s">
        <v>53</v>
      </c>
      <c r="B7518" s="1" t="s">
        <v>151</v>
      </c>
      <c r="C7518" t="s">
        <v>511</v>
      </c>
      <c r="D7518" s="1" t="s">
        <v>46</v>
      </c>
      <c r="E7518" s="1" t="s">
        <v>25</v>
      </c>
      <c r="F7518" s="1" t="s">
        <v>15</v>
      </c>
      <c r="G7518" s="1" t="s">
        <v>215</v>
      </c>
      <c r="H7518" t="s">
        <v>52</v>
      </c>
      <c r="I7518" s="1" t="s">
        <v>152</v>
      </c>
      <c r="J7518" t="s">
        <v>72</v>
      </c>
      <c r="K7518" s="1" t="s">
        <v>48</v>
      </c>
      <c r="L7518" t="s">
        <v>278</v>
      </c>
      <c r="M7518" t="s">
        <v>89</v>
      </c>
      <c r="N7518">
        <v>2</v>
      </c>
      <c r="O7518" t="s">
        <v>232</v>
      </c>
      <c r="P7518">
        <v>0</v>
      </c>
      <c r="Q7518" t="s">
        <v>464</v>
      </c>
      <c r="R7518" t="s">
        <v>234</v>
      </c>
      <c r="S7518" t="s">
        <v>258</v>
      </c>
      <c r="T7518" t="s">
        <v>259</v>
      </c>
      <c r="U7518" t="s">
        <v>443</v>
      </c>
    </row>
    <row r="7519" spans="1:21" x14ac:dyDescent="0.35">
      <c r="A7519" s="2" t="s">
        <v>53</v>
      </c>
      <c r="B7519" s="1" t="s">
        <v>151</v>
      </c>
      <c r="C7519" t="s">
        <v>511</v>
      </c>
      <c r="D7519" s="1" t="s">
        <v>46</v>
      </c>
      <c r="E7519" s="1" t="s">
        <v>25</v>
      </c>
      <c r="F7519" s="1" t="s">
        <v>15</v>
      </c>
      <c r="G7519" s="1" t="s">
        <v>215</v>
      </c>
      <c r="H7519" t="s">
        <v>52</v>
      </c>
      <c r="I7519" s="1" t="s">
        <v>152</v>
      </c>
      <c r="J7519" t="s">
        <v>72</v>
      </c>
      <c r="K7519" s="1" t="s">
        <v>48</v>
      </c>
      <c r="L7519" t="s">
        <v>278</v>
      </c>
      <c r="M7519" t="s">
        <v>89</v>
      </c>
      <c r="N7519">
        <v>1</v>
      </c>
      <c r="O7519" t="s">
        <v>232</v>
      </c>
      <c r="P7519">
        <v>1</v>
      </c>
      <c r="Q7519" t="s">
        <v>464</v>
      </c>
      <c r="R7519" t="s">
        <v>234</v>
      </c>
      <c r="S7519" t="s">
        <v>258</v>
      </c>
      <c r="T7519" t="s">
        <v>259</v>
      </c>
      <c r="U7519" t="s">
        <v>443</v>
      </c>
    </row>
    <row r="7520" spans="1:21" x14ac:dyDescent="0.35">
      <c r="A7520" s="2" t="s">
        <v>53</v>
      </c>
      <c r="B7520" s="1" t="s">
        <v>151</v>
      </c>
      <c r="C7520" t="s">
        <v>511</v>
      </c>
      <c r="D7520" s="1" t="s">
        <v>46</v>
      </c>
      <c r="E7520" s="1" t="s">
        <v>25</v>
      </c>
      <c r="F7520" s="1" t="s">
        <v>15</v>
      </c>
      <c r="G7520" s="1" t="s">
        <v>215</v>
      </c>
      <c r="H7520" t="s">
        <v>52</v>
      </c>
      <c r="I7520" s="1" t="s">
        <v>152</v>
      </c>
      <c r="J7520" t="s">
        <v>72</v>
      </c>
      <c r="K7520" s="1" t="s">
        <v>48</v>
      </c>
      <c r="L7520" t="s">
        <v>278</v>
      </c>
      <c r="M7520" t="s">
        <v>156</v>
      </c>
      <c r="N7520">
        <v>1</v>
      </c>
      <c r="O7520" t="s">
        <v>232</v>
      </c>
      <c r="P7520">
        <v>1</v>
      </c>
      <c r="Q7520" t="s">
        <v>464</v>
      </c>
      <c r="R7520" t="s">
        <v>234</v>
      </c>
      <c r="S7520" t="s">
        <v>258</v>
      </c>
      <c r="T7520" t="s">
        <v>259</v>
      </c>
      <c r="U7520" t="s">
        <v>444</v>
      </c>
    </row>
    <row r="7521" spans="1:21" x14ac:dyDescent="0.35">
      <c r="A7521" s="2" t="s">
        <v>53</v>
      </c>
      <c r="B7521" s="1" t="s">
        <v>151</v>
      </c>
      <c r="C7521" t="s">
        <v>511</v>
      </c>
      <c r="D7521" s="1" t="s">
        <v>46</v>
      </c>
      <c r="E7521" s="1" t="s">
        <v>25</v>
      </c>
      <c r="F7521" s="1" t="s">
        <v>15</v>
      </c>
      <c r="G7521" s="1" t="s">
        <v>215</v>
      </c>
      <c r="H7521" t="s">
        <v>52</v>
      </c>
      <c r="I7521" s="1" t="s">
        <v>152</v>
      </c>
      <c r="J7521" t="s">
        <v>72</v>
      </c>
      <c r="K7521" s="1" t="s">
        <v>48</v>
      </c>
      <c r="L7521" t="s">
        <v>278</v>
      </c>
      <c r="M7521" t="s">
        <v>156</v>
      </c>
      <c r="N7521">
        <v>1</v>
      </c>
      <c r="O7521" t="s">
        <v>235</v>
      </c>
      <c r="P7521">
        <v>1</v>
      </c>
      <c r="Q7521" t="s">
        <v>464</v>
      </c>
      <c r="R7521" t="s">
        <v>234</v>
      </c>
      <c r="S7521" t="s">
        <v>258</v>
      </c>
      <c r="T7521" t="s">
        <v>259</v>
      </c>
      <c r="U7521" t="s">
        <v>443</v>
      </c>
    </row>
    <row r="7522" spans="1:21" x14ac:dyDescent="0.35">
      <c r="A7522" s="2" t="s">
        <v>53</v>
      </c>
      <c r="B7522" s="1" t="s">
        <v>151</v>
      </c>
      <c r="C7522" t="s">
        <v>511</v>
      </c>
      <c r="D7522" s="1" t="s">
        <v>46</v>
      </c>
      <c r="E7522" s="1" t="s">
        <v>25</v>
      </c>
      <c r="F7522" s="1" t="s">
        <v>15</v>
      </c>
      <c r="G7522" s="1" t="s">
        <v>215</v>
      </c>
      <c r="H7522" t="s">
        <v>52</v>
      </c>
      <c r="I7522" s="1" t="s">
        <v>152</v>
      </c>
      <c r="J7522" t="s">
        <v>72</v>
      </c>
      <c r="K7522" s="1" t="s">
        <v>48</v>
      </c>
      <c r="L7522" t="s">
        <v>278</v>
      </c>
      <c r="M7522" t="s">
        <v>148</v>
      </c>
      <c r="N7522">
        <v>1</v>
      </c>
      <c r="O7522" t="s">
        <v>232</v>
      </c>
      <c r="P7522">
        <v>1</v>
      </c>
      <c r="Q7522" t="s">
        <v>464</v>
      </c>
      <c r="R7522" t="s">
        <v>234</v>
      </c>
      <c r="S7522" t="s">
        <v>258</v>
      </c>
      <c r="T7522" t="s">
        <v>259</v>
      </c>
      <c r="U7522" t="s">
        <v>443</v>
      </c>
    </row>
    <row r="7523" spans="1:21" x14ac:dyDescent="0.35">
      <c r="A7523" s="2" t="s">
        <v>53</v>
      </c>
      <c r="B7523" s="1" t="s">
        <v>151</v>
      </c>
      <c r="C7523" t="s">
        <v>511</v>
      </c>
      <c r="D7523" s="1" t="s">
        <v>46</v>
      </c>
      <c r="E7523" s="1" t="s">
        <v>25</v>
      </c>
      <c r="F7523" s="1" t="s">
        <v>15</v>
      </c>
      <c r="G7523" s="1" t="s">
        <v>215</v>
      </c>
      <c r="H7523" t="s">
        <v>16</v>
      </c>
      <c r="I7523" s="1" t="s">
        <v>152</v>
      </c>
      <c r="J7523" t="s">
        <v>72</v>
      </c>
      <c r="K7523" s="1" t="s">
        <v>48</v>
      </c>
      <c r="L7523" t="s">
        <v>278</v>
      </c>
      <c r="M7523" t="s">
        <v>89</v>
      </c>
      <c r="N7523">
        <v>2</v>
      </c>
      <c r="O7523" t="s">
        <v>232</v>
      </c>
      <c r="P7523">
        <v>0</v>
      </c>
      <c r="Q7523" t="s">
        <v>464</v>
      </c>
      <c r="R7523" t="s">
        <v>234</v>
      </c>
      <c r="S7523" t="s">
        <v>258</v>
      </c>
      <c r="T7523" t="s">
        <v>259</v>
      </c>
      <c r="U7523" t="s">
        <v>443</v>
      </c>
    </row>
    <row r="7524" spans="1:21" x14ac:dyDescent="0.35">
      <c r="A7524" s="2" t="s">
        <v>53</v>
      </c>
      <c r="B7524" s="1" t="s">
        <v>151</v>
      </c>
      <c r="C7524" t="s">
        <v>511</v>
      </c>
      <c r="D7524" s="1" t="s">
        <v>46</v>
      </c>
      <c r="E7524" s="1" t="s">
        <v>25</v>
      </c>
      <c r="F7524" s="1" t="s">
        <v>15</v>
      </c>
      <c r="G7524" s="1" t="s">
        <v>215</v>
      </c>
      <c r="H7524" t="s">
        <v>16</v>
      </c>
      <c r="I7524" s="1" t="s">
        <v>152</v>
      </c>
      <c r="J7524" t="s">
        <v>72</v>
      </c>
      <c r="K7524" s="1" t="s">
        <v>48</v>
      </c>
      <c r="L7524" t="s">
        <v>278</v>
      </c>
      <c r="M7524" t="s">
        <v>51</v>
      </c>
      <c r="N7524">
        <v>1</v>
      </c>
      <c r="O7524" t="s">
        <v>235</v>
      </c>
      <c r="P7524">
        <v>1</v>
      </c>
      <c r="Q7524" t="s">
        <v>464</v>
      </c>
      <c r="R7524" t="s">
        <v>234</v>
      </c>
      <c r="S7524" t="s">
        <v>258</v>
      </c>
      <c r="T7524" t="s">
        <v>259</v>
      </c>
      <c r="U7524" t="s">
        <v>443</v>
      </c>
    </row>
    <row r="7525" spans="1:21" x14ac:dyDescent="0.35">
      <c r="A7525" s="2" t="s">
        <v>53</v>
      </c>
      <c r="B7525" s="1" t="s">
        <v>151</v>
      </c>
      <c r="C7525" t="s">
        <v>511</v>
      </c>
      <c r="D7525" s="1" t="s">
        <v>46</v>
      </c>
      <c r="E7525" s="1" t="s">
        <v>25</v>
      </c>
      <c r="F7525" s="1" t="s">
        <v>15</v>
      </c>
      <c r="G7525" s="1" t="s">
        <v>215</v>
      </c>
      <c r="H7525" t="s">
        <v>20</v>
      </c>
      <c r="I7525" s="1" t="s">
        <v>152</v>
      </c>
      <c r="J7525" t="s">
        <v>72</v>
      </c>
      <c r="K7525" s="1" t="s">
        <v>48</v>
      </c>
      <c r="L7525" t="s">
        <v>278</v>
      </c>
      <c r="M7525" t="s">
        <v>89</v>
      </c>
      <c r="N7525">
        <v>2</v>
      </c>
      <c r="O7525" t="s">
        <v>232</v>
      </c>
      <c r="P7525">
        <v>0</v>
      </c>
      <c r="Q7525" t="s">
        <v>464</v>
      </c>
      <c r="R7525" t="s">
        <v>234</v>
      </c>
      <c r="S7525" t="s">
        <v>258</v>
      </c>
      <c r="T7525" t="s">
        <v>259</v>
      </c>
      <c r="U7525" t="s">
        <v>443</v>
      </c>
    </row>
    <row r="7526" spans="1:21" x14ac:dyDescent="0.35">
      <c r="A7526" s="2" t="s">
        <v>53</v>
      </c>
      <c r="B7526" s="1" t="s">
        <v>151</v>
      </c>
      <c r="C7526" t="s">
        <v>511</v>
      </c>
      <c r="D7526" s="1" t="s">
        <v>46</v>
      </c>
      <c r="E7526" s="1" t="s">
        <v>25</v>
      </c>
      <c r="F7526" s="1" t="s">
        <v>15</v>
      </c>
      <c r="G7526" s="1" t="s">
        <v>215</v>
      </c>
      <c r="H7526" t="s">
        <v>20</v>
      </c>
      <c r="I7526" s="1" t="s">
        <v>152</v>
      </c>
      <c r="J7526" t="s">
        <v>72</v>
      </c>
      <c r="K7526" s="1" t="s">
        <v>48</v>
      </c>
      <c r="L7526" t="s">
        <v>278</v>
      </c>
      <c r="M7526" t="s">
        <v>51</v>
      </c>
      <c r="N7526">
        <v>1</v>
      </c>
      <c r="O7526" t="s">
        <v>235</v>
      </c>
      <c r="P7526">
        <v>1</v>
      </c>
      <c r="Q7526" t="s">
        <v>464</v>
      </c>
      <c r="R7526" t="s">
        <v>234</v>
      </c>
      <c r="S7526" t="s">
        <v>258</v>
      </c>
      <c r="T7526" t="s">
        <v>259</v>
      </c>
      <c r="U7526" t="s">
        <v>443</v>
      </c>
    </row>
    <row r="7527" spans="1:21" x14ac:dyDescent="0.35">
      <c r="A7527" s="2" t="s">
        <v>53</v>
      </c>
      <c r="B7527" s="1" t="s">
        <v>151</v>
      </c>
      <c r="C7527" t="s">
        <v>511</v>
      </c>
      <c r="D7527" s="1" t="s">
        <v>46</v>
      </c>
      <c r="E7527" s="1" t="s">
        <v>25</v>
      </c>
      <c r="F7527" s="1" t="s">
        <v>15</v>
      </c>
      <c r="G7527" s="1" t="s">
        <v>215</v>
      </c>
      <c r="H7527" t="s">
        <v>20</v>
      </c>
      <c r="I7527" s="1" t="s">
        <v>152</v>
      </c>
      <c r="J7527" t="s">
        <v>72</v>
      </c>
      <c r="K7527" s="1" t="s">
        <v>48</v>
      </c>
      <c r="L7527" t="s">
        <v>278</v>
      </c>
      <c r="M7527" t="s">
        <v>148</v>
      </c>
      <c r="N7527">
        <v>1</v>
      </c>
      <c r="O7527" t="s">
        <v>232</v>
      </c>
      <c r="P7527">
        <v>0</v>
      </c>
      <c r="Q7527" t="s">
        <v>464</v>
      </c>
      <c r="R7527" t="s">
        <v>234</v>
      </c>
      <c r="S7527" t="s">
        <v>258</v>
      </c>
      <c r="T7527" t="s">
        <v>259</v>
      </c>
      <c r="U7527" t="s">
        <v>443</v>
      </c>
    </row>
    <row r="7528" spans="1:21" x14ac:dyDescent="0.35">
      <c r="A7528" s="2" t="s">
        <v>53</v>
      </c>
      <c r="B7528" s="1" t="s">
        <v>151</v>
      </c>
      <c r="C7528" t="s">
        <v>511</v>
      </c>
      <c r="D7528" s="1" t="s">
        <v>46</v>
      </c>
      <c r="E7528" s="1" t="s">
        <v>25</v>
      </c>
      <c r="F7528" s="1" t="s">
        <v>15</v>
      </c>
      <c r="G7528" s="1" t="s">
        <v>215</v>
      </c>
      <c r="H7528" t="s">
        <v>27</v>
      </c>
      <c r="I7528" s="1" t="s">
        <v>152</v>
      </c>
      <c r="J7528" t="s">
        <v>72</v>
      </c>
      <c r="K7528" s="1" t="s">
        <v>48</v>
      </c>
      <c r="L7528" t="s">
        <v>278</v>
      </c>
      <c r="M7528" t="s">
        <v>89</v>
      </c>
      <c r="N7528">
        <v>3</v>
      </c>
      <c r="O7528" t="s">
        <v>232</v>
      </c>
      <c r="P7528">
        <v>0</v>
      </c>
      <c r="Q7528" t="s">
        <v>464</v>
      </c>
      <c r="R7528" t="s">
        <v>234</v>
      </c>
      <c r="S7528" t="s">
        <v>258</v>
      </c>
      <c r="T7528" t="s">
        <v>259</v>
      </c>
      <c r="U7528" t="s">
        <v>443</v>
      </c>
    </row>
    <row r="7529" spans="1:21" x14ac:dyDescent="0.35">
      <c r="A7529" s="2" t="s">
        <v>53</v>
      </c>
      <c r="B7529" s="1" t="s">
        <v>151</v>
      </c>
      <c r="C7529" t="s">
        <v>511</v>
      </c>
      <c r="D7529" s="1" t="s">
        <v>46</v>
      </c>
      <c r="E7529" s="1" t="s">
        <v>25</v>
      </c>
      <c r="F7529" s="1" t="s">
        <v>15</v>
      </c>
      <c r="G7529" s="1" t="s">
        <v>215</v>
      </c>
      <c r="H7529" t="s">
        <v>27</v>
      </c>
      <c r="I7529" s="1" t="s">
        <v>152</v>
      </c>
      <c r="J7529" t="s">
        <v>72</v>
      </c>
      <c r="K7529" s="1" t="s">
        <v>48</v>
      </c>
      <c r="L7529" t="s">
        <v>278</v>
      </c>
      <c r="M7529" t="s">
        <v>123</v>
      </c>
      <c r="N7529">
        <v>1</v>
      </c>
      <c r="O7529" t="s">
        <v>235</v>
      </c>
      <c r="P7529">
        <v>0</v>
      </c>
      <c r="Q7529" t="s">
        <v>464</v>
      </c>
      <c r="R7529" t="s">
        <v>234</v>
      </c>
      <c r="S7529" t="s">
        <v>271</v>
      </c>
      <c r="T7529" t="s">
        <v>259</v>
      </c>
      <c r="U7529" t="s">
        <v>443</v>
      </c>
    </row>
    <row r="7530" spans="1:21" x14ac:dyDescent="0.35">
      <c r="A7530" s="2" t="s">
        <v>53</v>
      </c>
      <c r="B7530" s="1" t="s">
        <v>151</v>
      </c>
      <c r="C7530" t="s">
        <v>511</v>
      </c>
      <c r="D7530" s="1" t="s">
        <v>46</v>
      </c>
      <c r="E7530" s="1" t="s">
        <v>25</v>
      </c>
      <c r="F7530" s="1" t="s">
        <v>15</v>
      </c>
      <c r="G7530" s="1" t="s">
        <v>215</v>
      </c>
      <c r="H7530" t="s">
        <v>27</v>
      </c>
      <c r="I7530" s="1" t="s">
        <v>152</v>
      </c>
      <c r="J7530" t="s">
        <v>72</v>
      </c>
      <c r="K7530" s="1" t="s">
        <v>48</v>
      </c>
      <c r="L7530" t="s">
        <v>278</v>
      </c>
      <c r="M7530" t="s">
        <v>123</v>
      </c>
      <c r="N7530">
        <v>1</v>
      </c>
      <c r="O7530" t="s">
        <v>235</v>
      </c>
      <c r="P7530">
        <v>1</v>
      </c>
      <c r="Q7530" t="s">
        <v>464</v>
      </c>
      <c r="R7530" t="s">
        <v>234</v>
      </c>
      <c r="S7530" t="s">
        <v>258</v>
      </c>
      <c r="T7530" t="s">
        <v>259</v>
      </c>
      <c r="U7530" t="s">
        <v>444</v>
      </c>
    </row>
    <row r="7531" spans="1:21" x14ac:dyDescent="0.35">
      <c r="A7531" s="2" t="s">
        <v>53</v>
      </c>
      <c r="B7531" s="1" t="s">
        <v>151</v>
      </c>
      <c r="C7531" t="s">
        <v>511</v>
      </c>
      <c r="D7531" s="1" t="s">
        <v>46</v>
      </c>
      <c r="E7531" s="1" t="s">
        <v>25</v>
      </c>
      <c r="F7531" s="1" t="s">
        <v>15</v>
      </c>
      <c r="G7531" s="1" t="s">
        <v>215</v>
      </c>
      <c r="H7531" t="s">
        <v>30</v>
      </c>
      <c r="I7531" s="1" t="s">
        <v>152</v>
      </c>
      <c r="J7531" t="s">
        <v>72</v>
      </c>
      <c r="K7531" s="1" t="s">
        <v>48</v>
      </c>
      <c r="L7531" t="s">
        <v>278</v>
      </c>
      <c r="M7531" t="s">
        <v>89</v>
      </c>
      <c r="N7531">
        <v>1</v>
      </c>
      <c r="O7531" t="s">
        <v>232</v>
      </c>
      <c r="P7531">
        <v>0</v>
      </c>
      <c r="Q7531" t="s">
        <v>464</v>
      </c>
      <c r="R7531" t="s">
        <v>234</v>
      </c>
      <c r="S7531" t="s">
        <v>258</v>
      </c>
      <c r="T7531" t="s">
        <v>259</v>
      </c>
      <c r="U7531" t="s">
        <v>443</v>
      </c>
    </row>
    <row r="7532" spans="1:21" x14ac:dyDescent="0.35">
      <c r="A7532" s="2" t="s">
        <v>53</v>
      </c>
      <c r="B7532" s="1" t="s">
        <v>151</v>
      </c>
      <c r="C7532" t="s">
        <v>511</v>
      </c>
      <c r="D7532" s="1" t="s">
        <v>46</v>
      </c>
      <c r="E7532" s="1" t="s">
        <v>25</v>
      </c>
      <c r="F7532" s="1" t="s">
        <v>15</v>
      </c>
      <c r="G7532" s="1" t="s">
        <v>215</v>
      </c>
      <c r="H7532" t="s">
        <v>30</v>
      </c>
      <c r="I7532" s="1" t="s">
        <v>152</v>
      </c>
      <c r="J7532" t="s">
        <v>72</v>
      </c>
      <c r="K7532" s="1" t="s">
        <v>48</v>
      </c>
      <c r="L7532" t="s">
        <v>278</v>
      </c>
      <c r="M7532" t="s">
        <v>89</v>
      </c>
      <c r="N7532">
        <v>1</v>
      </c>
      <c r="O7532" t="s">
        <v>232</v>
      </c>
      <c r="P7532">
        <v>1</v>
      </c>
      <c r="Q7532" t="s">
        <v>464</v>
      </c>
      <c r="R7532" t="s">
        <v>234</v>
      </c>
      <c r="S7532" t="s">
        <v>258</v>
      </c>
      <c r="T7532" t="s">
        <v>259</v>
      </c>
      <c r="U7532" t="s">
        <v>443</v>
      </c>
    </row>
    <row r="7533" spans="1:21" x14ac:dyDescent="0.35">
      <c r="A7533" s="2" t="s">
        <v>53</v>
      </c>
      <c r="B7533" s="1" t="s">
        <v>151</v>
      </c>
      <c r="C7533" t="s">
        <v>511</v>
      </c>
      <c r="D7533" s="1" t="s">
        <v>46</v>
      </c>
      <c r="E7533" s="1" t="s">
        <v>25</v>
      </c>
      <c r="F7533" s="1" t="s">
        <v>15</v>
      </c>
      <c r="G7533" s="1" t="s">
        <v>215</v>
      </c>
      <c r="H7533" t="s">
        <v>30</v>
      </c>
      <c r="I7533" s="1" t="s">
        <v>152</v>
      </c>
      <c r="J7533" t="s">
        <v>72</v>
      </c>
      <c r="K7533" s="1" t="s">
        <v>48</v>
      </c>
      <c r="L7533" t="s">
        <v>278</v>
      </c>
      <c r="M7533" t="s">
        <v>89</v>
      </c>
      <c r="N7533">
        <v>1</v>
      </c>
      <c r="O7533" t="s">
        <v>235</v>
      </c>
      <c r="P7533">
        <v>1</v>
      </c>
      <c r="Q7533" t="s">
        <v>464</v>
      </c>
      <c r="R7533" t="s">
        <v>234</v>
      </c>
      <c r="S7533" t="s">
        <v>258</v>
      </c>
      <c r="T7533" t="s">
        <v>259</v>
      </c>
      <c r="U7533" t="s">
        <v>444</v>
      </c>
    </row>
    <row r="7534" spans="1:21" x14ac:dyDescent="0.35">
      <c r="A7534" s="2" t="s">
        <v>53</v>
      </c>
      <c r="B7534" s="1" t="s">
        <v>151</v>
      </c>
      <c r="C7534" t="s">
        <v>511</v>
      </c>
      <c r="D7534" s="1" t="s">
        <v>46</v>
      </c>
      <c r="E7534" s="1" t="s">
        <v>25</v>
      </c>
      <c r="F7534" s="1" t="s">
        <v>15</v>
      </c>
      <c r="G7534" s="1" t="s">
        <v>215</v>
      </c>
      <c r="H7534" t="s">
        <v>30</v>
      </c>
      <c r="I7534" s="1" t="s">
        <v>152</v>
      </c>
      <c r="J7534" t="s">
        <v>72</v>
      </c>
      <c r="K7534" s="1" t="s">
        <v>48</v>
      </c>
      <c r="L7534" t="s">
        <v>278</v>
      </c>
      <c r="M7534" t="s">
        <v>148</v>
      </c>
      <c r="N7534">
        <v>1</v>
      </c>
      <c r="O7534" t="s">
        <v>232</v>
      </c>
      <c r="P7534">
        <v>0</v>
      </c>
      <c r="Q7534" t="s">
        <v>464</v>
      </c>
      <c r="R7534" t="s">
        <v>234</v>
      </c>
      <c r="S7534" t="s">
        <v>258</v>
      </c>
      <c r="T7534" t="s">
        <v>259</v>
      </c>
      <c r="U7534" t="s">
        <v>443</v>
      </c>
    </row>
    <row r="7535" spans="1:21" x14ac:dyDescent="0.35">
      <c r="A7535" s="2" t="s">
        <v>53</v>
      </c>
      <c r="B7535" s="1" t="s">
        <v>151</v>
      </c>
      <c r="C7535" t="s">
        <v>511</v>
      </c>
      <c r="D7535" s="1" t="s">
        <v>46</v>
      </c>
      <c r="E7535" s="1" t="s">
        <v>25</v>
      </c>
      <c r="F7535" s="1" t="s">
        <v>15</v>
      </c>
      <c r="G7535" s="1" t="s">
        <v>215</v>
      </c>
      <c r="H7535" t="s">
        <v>30</v>
      </c>
      <c r="I7535" s="1" t="s">
        <v>152</v>
      </c>
      <c r="J7535" t="s">
        <v>72</v>
      </c>
      <c r="K7535" s="1" t="s">
        <v>48</v>
      </c>
      <c r="L7535" t="s">
        <v>363</v>
      </c>
      <c r="M7535" t="s">
        <v>148</v>
      </c>
      <c r="N7535">
        <v>1</v>
      </c>
      <c r="O7535" t="s">
        <v>232</v>
      </c>
      <c r="P7535">
        <v>1</v>
      </c>
      <c r="Q7535" t="s">
        <v>464</v>
      </c>
      <c r="R7535" t="s">
        <v>234</v>
      </c>
      <c r="S7535" t="s">
        <v>258</v>
      </c>
      <c r="T7535" t="s">
        <v>259</v>
      </c>
      <c r="U7535" t="s">
        <v>443</v>
      </c>
    </row>
    <row r="7536" spans="1:21" x14ac:dyDescent="0.35">
      <c r="A7536" s="2" t="s">
        <v>53</v>
      </c>
      <c r="B7536" s="1" t="s">
        <v>151</v>
      </c>
      <c r="C7536" t="s">
        <v>511</v>
      </c>
      <c r="D7536" s="1" t="s">
        <v>46</v>
      </c>
      <c r="E7536" s="1" t="s">
        <v>25</v>
      </c>
      <c r="F7536" s="1" t="s">
        <v>15</v>
      </c>
      <c r="G7536" s="1" t="s">
        <v>215</v>
      </c>
      <c r="H7536" t="s">
        <v>36</v>
      </c>
      <c r="I7536" s="1" t="s">
        <v>152</v>
      </c>
      <c r="J7536" t="s">
        <v>72</v>
      </c>
      <c r="K7536" s="1" t="s">
        <v>48</v>
      </c>
      <c r="L7536" t="s">
        <v>278</v>
      </c>
      <c r="M7536" t="s">
        <v>89</v>
      </c>
      <c r="N7536">
        <v>1</v>
      </c>
      <c r="O7536" t="s">
        <v>232</v>
      </c>
      <c r="P7536">
        <v>1</v>
      </c>
      <c r="Q7536" t="s">
        <v>464</v>
      </c>
      <c r="R7536" t="s">
        <v>234</v>
      </c>
      <c r="S7536" t="s">
        <v>258</v>
      </c>
      <c r="T7536" t="s">
        <v>259</v>
      </c>
      <c r="U7536" t="s">
        <v>443</v>
      </c>
    </row>
    <row r="7537" spans="1:21" x14ac:dyDescent="0.35">
      <c r="A7537" s="2" t="s">
        <v>53</v>
      </c>
      <c r="B7537" s="1" t="s">
        <v>151</v>
      </c>
      <c r="C7537" t="s">
        <v>511</v>
      </c>
      <c r="D7537" s="1" t="s">
        <v>46</v>
      </c>
      <c r="E7537" s="1" t="s">
        <v>25</v>
      </c>
      <c r="F7537" s="1" t="s">
        <v>15</v>
      </c>
      <c r="G7537" s="1" t="s">
        <v>215</v>
      </c>
      <c r="H7537" t="s">
        <v>36</v>
      </c>
      <c r="I7537" s="1" t="s">
        <v>152</v>
      </c>
      <c r="J7537" t="s">
        <v>72</v>
      </c>
      <c r="K7537" s="1" t="s">
        <v>48</v>
      </c>
      <c r="L7537" t="s">
        <v>278</v>
      </c>
      <c r="M7537" t="s">
        <v>123</v>
      </c>
      <c r="N7537">
        <v>1</v>
      </c>
      <c r="O7537" t="s">
        <v>235</v>
      </c>
      <c r="P7537">
        <v>1</v>
      </c>
      <c r="Q7537" t="s">
        <v>464</v>
      </c>
      <c r="R7537" t="s">
        <v>234</v>
      </c>
      <c r="S7537" t="s">
        <v>258</v>
      </c>
      <c r="T7537" t="s">
        <v>259</v>
      </c>
      <c r="U7537" t="s">
        <v>443</v>
      </c>
    </row>
    <row r="7538" spans="1:21" x14ac:dyDescent="0.35">
      <c r="A7538" s="2" t="s">
        <v>53</v>
      </c>
      <c r="B7538" s="1" t="s">
        <v>151</v>
      </c>
      <c r="C7538" t="s">
        <v>511</v>
      </c>
      <c r="D7538" s="1" t="s">
        <v>46</v>
      </c>
      <c r="E7538" s="1" t="s">
        <v>25</v>
      </c>
      <c r="F7538" s="1" t="s">
        <v>15</v>
      </c>
      <c r="G7538" s="1" t="s">
        <v>215</v>
      </c>
      <c r="H7538" t="s">
        <v>36</v>
      </c>
      <c r="I7538" s="1" t="s">
        <v>152</v>
      </c>
      <c r="J7538" t="s">
        <v>72</v>
      </c>
      <c r="K7538" s="1" t="s">
        <v>48</v>
      </c>
      <c r="L7538" t="s">
        <v>278</v>
      </c>
      <c r="M7538" t="s">
        <v>148</v>
      </c>
      <c r="N7538">
        <v>1</v>
      </c>
      <c r="O7538" t="s">
        <v>232</v>
      </c>
      <c r="P7538">
        <v>0</v>
      </c>
      <c r="Q7538" t="s">
        <v>464</v>
      </c>
      <c r="R7538" t="s">
        <v>234</v>
      </c>
      <c r="S7538" t="s">
        <v>258</v>
      </c>
      <c r="T7538" t="s">
        <v>259</v>
      </c>
      <c r="U7538" t="s">
        <v>443</v>
      </c>
    </row>
    <row r="7539" spans="1:21" x14ac:dyDescent="0.35">
      <c r="A7539" s="2" t="s">
        <v>53</v>
      </c>
      <c r="B7539" s="1" t="s">
        <v>151</v>
      </c>
      <c r="C7539" t="s">
        <v>511</v>
      </c>
      <c r="D7539" s="1" t="s">
        <v>46</v>
      </c>
      <c r="E7539" s="1" t="s">
        <v>25</v>
      </c>
      <c r="F7539" s="1" t="s">
        <v>15</v>
      </c>
      <c r="G7539" s="1" t="s">
        <v>215</v>
      </c>
      <c r="H7539" t="s">
        <v>24</v>
      </c>
      <c r="I7539" s="1" t="s">
        <v>152</v>
      </c>
      <c r="J7539" t="s">
        <v>72</v>
      </c>
      <c r="K7539" s="1" t="s">
        <v>48</v>
      </c>
      <c r="L7539" t="s">
        <v>363</v>
      </c>
      <c r="M7539" t="s">
        <v>156</v>
      </c>
      <c r="N7539">
        <v>1</v>
      </c>
      <c r="O7539" t="s">
        <v>235</v>
      </c>
      <c r="P7539">
        <v>0</v>
      </c>
      <c r="Q7539" t="s">
        <v>464</v>
      </c>
      <c r="R7539" t="s">
        <v>243</v>
      </c>
      <c r="S7539" t="s">
        <v>258</v>
      </c>
      <c r="T7539" t="s">
        <v>259</v>
      </c>
      <c r="U7539" t="s">
        <v>444</v>
      </c>
    </row>
    <row r="7540" spans="1:21" x14ac:dyDescent="0.35">
      <c r="A7540" s="2" t="s">
        <v>53</v>
      </c>
      <c r="B7540" s="1" t="s">
        <v>151</v>
      </c>
      <c r="C7540" t="s">
        <v>511</v>
      </c>
      <c r="D7540" s="1" t="s">
        <v>46</v>
      </c>
      <c r="E7540" s="1" t="s">
        <v>25</v>
      </c>
      <c r="F7540" s="1" t="s">
        <v>15</v>
      </c>
      <c r="G7540" s="1" t="s">
        <v>215</v>
      </c>
      <c r="H7540" t="s">
        <v>40</v>
      </c>
      <c r="I7540" s="1" t="s">
        <v>152</v>
      </c>
      <c r="J7540" t="s">
        <v>72</v>
      </c>
      <c r="K7540" s="1" t="s">
        <v>48</v>
      </c>
      <c r="L7540" t="s">
        <v>278</v>
      </c>
      <c r="M7540" t="s">
        <v>89</v>
      </c>
      <c r="N7540">
        <v>1</v>
      </c>
      <c r="O7540" t="s">
        <v>232</v>
      </c>
      <c r="P7540">
        <v>1</v>
      </c>
      <c r="Q7540" t="s">
        <v>464</v>
      </c>
      <c r="R7540" t="s">
        <v>234</v>
      </c>
      <c r="S7540" t="s">
        <v>258</v>
      </c>
      <c r="T7540" t="s">
        <v>259</v>
      </c>
      <c r="U7540" t="s">
        <v>443</v>
      </c>
    </row>
    <row r="7541" spans="1:21" x14ac:dyDescent="0.35">
      <c r="A7541" s="2" t="s">
        <v>53</v>
      </c>
      <c r="B7541" s="1" t="s">
        <v>151</v>
      </c>
      <c r="C7541" t="s">
        <v>511</v>
      </c>
      <c r="D7541" s="1" t="s">
        <v>46</v>
      </c>
      <c r="E7541" s="1" t="s">
        <v>25</v>
      </c>
      <c r="F7541" s="1" t="s">
        <v>15</v>
      </c>
      <c r="G7541" s="1" t="s">
        <v>215</v>
      </c>
      <c r="H7541" t="s">
        <v>40</v>
      </c>
      <c r="I7541" s="1" t="s">
        <v>152</v>
      </c>
      <c r="J7541" t="s">
        <v>72</v>
      </c>
      <c r="K7541" s="1" t="s">
        <v>48</v>
      </c>
      <c r="L7541" t="s">
        <v>278</v>
      </c>
      <c r="M7541" t="s">
        <v>156</v>
      </c>
      <c r="N7541">
        <v>1</v>
      </c>
      <c r="O7541" t="s">
        <v>235</v>
      </c>
      <c r="P7541">
        <v>0</v>
      </c>
      <c r="Q7541" t="s">
        <v>464</v>
      </c>
      <c r="R7541" t="s">
        <v>234</v>
      </c>
      <c r="S7541" t="s">
        <v>258</v>
      </c>
      <c r="T7541" t="s">
        <v>259</v>
      </c>
      <c r="U7541" t="s">
        <v>443</v>
      </c>
    </row>
    <row r="7542" spans="1:21" x14ac:dyDescent="0.35">
      <c r="A7542" s="2" t="s">
        <v>53</v>
      </c>
      <c r="B7542" s="1" t="s">
        <v>151</v>
      </c>
      <c r="C7542" t="s">
        <v>511</v>
      </c>
      <c r="D7542" s="1" t="s">
        <v>46</v>
      </c>
      <c r="E7542" s="1" t="s">
        <v>25</v>
      </c>
      <c r="F7542" s="1" t="s">
        <v>29</v>
      </c>
      <c r="G7542" s="1" t="s">
        <v>29</v>
      </c>
      <c r="H7542" t="s">
        <v>16</v>
      </c>
      <c r="I7542" s="1" t="s">
        <v>152</v>
      </c>
      <c r="J7542" t="s">
        <v>72</v>
      </c>
      <c r="K7542" s="1" t="s">
        <v>48</v>
      </c>
      <c r="L7542" t="s">
        <v>278</v>
      </c>
      <c r="M7542" t="s">
        <v>89</v>
      </c>
      <c r="N7542">
        <v>1</v>
      </c>
      <c r="O7542" t="s">
        <v>232</v>
      </c>
      <c r="P7542">
        <v>0</v>
      </c>
      <c r="Q7542" t="s">
        <v>464</v>
      </c>
      <c r="R7542" t="s">
        <v>234</v>
      </c>
      <c r="S7542" t="s">
        <v>258</v>
      </c>
      <c r="T7542" t="s">
        <v>259</v>
      </c>
      <c r="U7542" t="s">
        <v>443</v>
      </c>
    </row>
    <row r="7543" spans="1:21" x14ac:dyDescent="0.35">
      <c r="A7543" s="2" t="s">
        <v>53</v>
      </c>
      <c r="B7543" s="1" t="s">
        <v>151</v>
      </c>
      <c r="C7543" t="s">
        <v>511</v>
      </c>
      <c r="D7543" s="1" t="s">
        <v>46</v>
      </c>
      <c r="E7543" s="1" t="s">
        <v>25</v>
      </c>
      <c r="F7543" s="1" t="s">
        <v>29</v>
      </c>
      <c r="G7543" s="1" t="s">
        <v>29</v>
      </c>
      <c r="H7543" t="s">
        <v>27</v>
      </c>
      <c r="I7543" s="1" t="s">
        <v>152</v>
      </c>
      <c r="J7543" t="s">
        <v>72</v>
      </c>
      <c r="K7543" s="1" t="s">
        <v>48</v>
      </c>
      <c r="L7543" t="s">
        <v>278</v>
      </c>
      <c r="M7543" t="s">
        <v>148</v>
      </c>
      <c r="N7543">
        <v>1</v>
      </c>
      <c r="O7543" t="s">
        <v>232</v>
      </c>
      <c r="P7543">
        <v>0</v>
      </c>
      <c r="Q7543" t="s">
        <v>464</v>
      </c>
      <c r="R7543" t="s">
        <v>234</v>
      </c>
      <c r="S7543" t="s">
        <v>258</v>
      </c>
      <c r="T7543" t="s">
        <v>259</v>
      </c>
      <c r="U7543" t="s">
        <v>443</v>
      </c>
    </row>
    <row r="7544" spans="1:21" x14ac:dyDescent="0.35">
      <c r="A7544" s="2" t="s">
        <v>53</v>
      </c>
      <c r="B7544" s="1" t="s">
        <v>151</v>
      </c>
      <c r="C7544" t="s">
        <v>511</v>
      </c>
      <c r="D7544" s="1" t="s">
        <v>46</v>
      </c>
      <c r="E7544" s="1" t="s">
        <v>25</v>
      </c>
      <c r="F7544" s="1" t="s">
        <v>29</v>
      </c>
      <c r="G7544" s="1" t="s">
        <v>29</v>
      </c>
      <c r="H7544" t="s">
        <v>27</v>
      </c>
      <c r="I7544" s="1" t="s">
        <v>152</v>
      </c>
      <c r="J7544" t="s">
        <v>72</v>
      </c>
      <c r="K7544" s="1" t="s">
        <v>48</v>
      </c>
      <c r="L7544" t="s">
        <v>363</v>
      </c>
      <c r="M7544" t="s">
        <v>105</v>
      </c>
      <c r="N7544">
        <v>1</v>
      </c>
      <c r="O7544" t="s">
        <v>235</v>
      </c>
      <c r="P7544">
        <v>1</v>
      </c>
      <c r="Q7544" t="s">
        <v>464</v>
      </c>
      <c r="R7544" t="s">
        <v>234</v>
      </c>
      <c r="S7544" t="s">
        <v>258</v>
      </c>
      <c r="T7544" t="s">
        <v>259</v>
      </c>
      <c r="U7544" t="s">
        <v>443</v>
      </c>
    </row>
    <row r="7545" spans="1:21" x14ac:dyDescent="0.35">
      <c r="A7545" s="2" t="s">
        <v>53</v>
      </c>
      <c r="B7545" s="1" t="s">
        <v>151</v>
      </c>
      <c r="C7545" t="s">
        <v>511</v>
      </c>
      <c r="D7545" s="1" t="s">
        <v>46</v>
      </c>
      <c r="E7545" s="1" t="s">
        <v>25</v>
      </c>
      <c r="F7545" s="1" t="s">
        <v>29</v>
      </c>
      <c r="G7545" s="1" t="s">
        <v>29</v>
      </c>
      <c r="H7545" t="s">
        <v>30</v>
      </c>
      <c r="I7545" s="1" t="s">
        <v>152</v>
      </c>
      <c r="J7545" t="s">
        <v>72</v>
      </c>
      <c r="K7545" s="1" t="s">
        <v>48</v>
      </c>
      <c r="L7545" t="s">
        <v>278</v>
      </c>
      <c r="M7545" t="s">
        <v>89</v>
      </c>
      <c r="N7545">
        <v>2</v>
      </c>
      <c r="O7545" t="s">
        <v>232</v>
      </c>
      <c r="P7545">
        <v>0</v>
      </c>
      <c r="Q7545" t="s">
        <v>464</v>
      </c>
      <c r="R7545" t="s">
        <v>234</v>
      </c>
      <c r="S7545" t="s">
        <v>258</v>
      </c>
      <c r="T7545" t="s">
        <v>259</v>
      </c>
      <c r="U7545" t="s">
        <v>443</v>
      </c>
    </row>
    <row r="7546" spans="1:21" x14ac:dyDescent="0.35">
      <c r="A7546" s="2" t="s">
        <v>53</v>
      </c>
      <c r="B7546" s="1" t="s">
        <v>151</v>
      </c>
      <c r="C7546" t="s">
        <v>511</v>
      </c>
      <c r="D7546" s="1" t="s">
        <v>46</v>
      </c>
      <c r="E7546" s="1" t="s">
        <v>25</v>
      </c>
      <c r="F7546" s="1" t="s">
        <v>29</v>
      </c>
      <c r="G7546" s="1" t="s">
        <v>29</v>
      </c>
      <c r="H7546" t="s">
        <v>40</v>
      </c>
      <c r="I7546" s="1" t="s">
        <v>152</v>
      </c>
      <c r="J7546" t="s">
        <v>72</v>
      </c>
      <c r="K7546" s="1" t="s">
        <v>48</v>
      </c>
      <c r="L7546" t="s">
        <v>363</v>
      </c>
      <c r="M7546" t="s">
        <v>89</v>
      </c>
      <c r="N7546">
        <v>1</v>
      </c>
      <c r="O7546" t="s">
        <v>232</v>
      </c>
      <c r="P7546">
        <v>0</v>
      </c>
      <c r="Q7546" t="s">
        <v>464</v>
      </c>
      <c r="R7546" t="s">
        <v>234</v>
      </c>
      <c r="S7546" t="s">
        <v>258</v>
      </c>
      <c r="T7546" t="s">
        <v>259</v>
      </c>
      <c r="U7546" t="s">
        <v>443</v>
      </c>
    </row>
    <row r="7547" spans="1:21" x14ac:dyDescent="0.35">
      <c r="A7547" s="2" t="s">
        <v>53</v>
      </c>
      <c r="B7547" s="1" t="s">
        <v>151</v>
      </c>
      <c r="C7547" t="s">
        <v>511</v>
      </c>
      <c r="D7547" s="1" t="s">
        <v>46</v>
      </c>
      <c r="E7547" s="1" t="s">
        <v>25</v>
      </c>
      <c r="F7547" s="1" t="s">
        <v>21</v>
      </c>
      <c r="G7547" s="1" t="s">
        <v>29</v>
      </c>
      <c r="H7547" t="s">
        <v>16</v>
      </c>
      <c r="I7547" s="1" t="s">
        <v>152</v>
      </c>
      <c r="J7547" t="s">
        <v>72</v>
      </c>
      <c r="K7547" s="1" t="s">
        <v>48</v>
      </c>
      <c r="L7547" t="s">
        <v>278</v>
      </c>
      <c r="M7547" t="s">
        <v>123</v>
      </c>
      <c r="N7547">
        <v>1</v>
      </c>
      <c r="O7547" t="s">
        <v>235</v>
      </c>
      <c r="P7547">
        <v>0</v>
      </c>
      <c r="Q7547" t="s">
        <v>464</v>
      </c>
      <c r="R7547" t="s">
        <v>234</v>
      </c>
      <c r="S7547" t="s">
        <v>258</v>
      </c>
      <c r="T7547" t="s">
        <v>259</v>
      </c>
      <c r="U7547" t="s">
        <v>443</v>
      </c>
    </row>
    <row r="7548" spans="1:21" x14ac:dyDescent="0.35">
      <c r="A7548" s="2" t="s">
        <v>53</v>
      </c>
      <c r="B7548" s="1" t="s">
        <v>151</v>
      </c>
      <c r="C7548" t="s">
        <v>511</v>
      </c>
      <c r="D7548" s="1" t="s">
        <v>46</v>
      </c>
      <c r="E7548" s="1" t="s">
        <v>25</v>
      </c>
      <c r="F7548" s="1" t="s">
        <v>21</v>
      </c>
      <c r="G7548" s="1" t="s">
        <v>29</v>
      </c>
      <c r="H7548" t="s">
        <v>16</v>
      </c>
      <c r="I7548" s="1" t="s">
        <v>152</v>
      </c>
      <c r="J7548" t="s">
        <v>72</v>
      </c>
      <c r="K7548" s="1" t="s">
        <v>48</v>
      </c>
      <c r="L7548" t="s">
        <v>278</v>
      </c>
      <c r="M7548" t="s">
        <v>156</v>
      </c>
      <c r="N7548">
        <v>1</v>
      </c>
      <c r="O7548" t="s">
        <v>232</v>
      </c>
      <c r="P7548">
        <v>0</v>
      </c>
      <c r="Q7548" t="s">
        <v>464</v>
      </c>
      <c r="R7548" t="s">
        <v>234</v>
      </c>
      <c r="S7548" t="s">
        <v>258</v>
      </c>
      <c r="T7548" t="s">
        <v>259</v>
      </c>
      <c r="U7548" t="s">
        <v>443</v>
      </c>
    </row>
    <row r="7549" spans="1:21" x14ac:dyDescent="0.35">
      <c r="A7549" s="2" t="s">
        <v>53</v>
      </c>
      <c r="B7549" s="1" t="s">
        <v>151</v>
      </c>
      <c r="C7549" t="s">
        <v>511</v>
      </c>
      <c r="D7549" s="1" t="s">
        <v>46</v>
      </c>
      <c r="E7549" s="1" t="s">
        <v>25</v>
      </c>
      <c r="F7549" s="1" t="s">
        <v>21</v>
      </c>
      <c r="G7549" s="1" t="s">
        <v>29</v>
      </c>
      <c r="H7549" t="s">
        <v>30</v>
      </c>
      <c r="I7549" s="1" t="s">
        <v>152</v>
      </c>
      <c r="J7549" t="s">
        <v>72</v>
      </c>
      <c r="K7549" s="1" t="s">
        <v>48</v>
      </c>
      <c r="L7549" t="s">
        <v>278</v>
      </c>
      <c r="M7549" t="s">
        <v>156</v>
      </c>
      <c r="N7549">
        <v>1</v>
      </c>
      <c r="O7549" t="s">
        <v>235</v>
      </c>
      <c r="P7549">
        <v>1</v>
      </c>
      <c r="Q7549" t="s">
        <v>464</v>
      </c>
      <c r="R7549" t="s">
        <v>234</v>
      </c>
      <c r="S7549" t="s">
        <v>258</v>
      </c>
      <c r="T7549" t="s">
        <v>259</v>
      </c>
      <c r="U7549" t="s">
        <v>444</v>
      </c>
    </row>
    <row r="7550" spans="1:21" x14ac:dyDescent="0.35">
      <c r="A7550" s="2" t="s">
        <v>53</v>
      </c>
      <c r="B7550" s="1" t="s">
        <v>151</v>
      </c>
      <c r="C7550" t="s">
        <v>511</v>
      </c>
      <c r="D7550" s="1" t="s">
        <v>46</v>
      </c>
      <c r="E7550" s="1" t="s">
        <v>364</v>
      </c>
      <c r="F7550" s="1" t="s">
        <v>26</v>
      </c>
      <c r="G7550" s="1" t="s">
        <v>215</v>
      </c>
      <c r="H7550" t="s">
        <v>30</v>
      </c>
      <c r="I7550" s="1" t="s">
        <v>152</v>
      </c>
      <c r="J7550" t="s">
        <v>72</v>
      </c>
      <c r="K7550" s="1" t="s">
        <v>48</v>
      </c>
      <c r="L7550" t="s">
        <v>278</v>
      </c>
      <c r="M7550" t="s">
        <v>89</v>
      </c>
      <c r="N7550">
        <v>1</v>
      </c>
      <c r="O7550" t="s">
        <v>232</v>
      </c>
      <c r="P7550">
        <v>0</v>
      </c>
      <c r="Q7550" t="s">
        <v>464</v>
      </c>
      <c r="R7550" t="s">
        <v>234</v>
      </c>
      <c r="S7550" t="s">
        <v>258</v>
      </c>
      <c r="T7550" t="s">
        <v>259</v>
      </c>
      <c r="U7550" t="s">
        <v>443</v>
      </c>
    </row>
    <row r="7551" spans="1:21" x14ac:dyDescent="0.35">
      <c r="A7551" s="2" t="s">
        <v>53</v>
      </c>
      <c r="B7551" s="1" t="s">
        <v>151</v>
      </c>
      <c r="C7551" t="s">
        <v>513</v>
      </c>
      <c r="D7551" s="1" t="s">
        <v>108</v>
      </c>
      <c r="E7551" s="1" t="s">
        <v>14</v>
      </c>
      <c r="F7551" s="1" t="s">
        <v>33</v>
      </c>
      <c r="G7551" s="1" t="s">
        <v>214</v>
      </c>
      <c r="H7551" t="s">
        <v>24</v>
      </c>
      <c r="I7551" s="1" t="s">
        <v>152</v>
      </c>
      <c r="J7551" t="s">
        <v>72</v>
      </c>
      <c r="K7551" s="1" t="s">
        <v>75</v>
      </c>
      <c r="L7551" t="s">
        <v>363</v>
      </c>
      <c r="M7551" t="s">
        <v>75</v>
      </c>
      <c r="N7551">
        <v>1</v>
      </c>
      <c r="O7551" t="s">
        <v>235</v>
      </c>
      <c r="P7551">
        <v>0</v>
      </c>
      <c r="Q7551" t="s">
        <v>464</v>
      </c>
      <c r="R7551" t="s">
        <v>234</v>
      </c>
      <c r="S7551" t="s">
        <v>258</v>
      </c>
      <c r="T7551" t="s">
        <v>259</v>
      </c>
      <c r="U7551" t="s">
        <v>443</v>
      </c>
    </row>
    <row r="7552" spans="1:21" x14ac:dyDescent="0.35">
      <c r="A7552" s="2" t="s">
        <v>53</v>
      </c>
      <c r="B7552" s="1" t="s">
        <v>151</v>
      </c>
      <c r="C7552" t="s">
        <v>513</v>
      </c>
      <c r="D7552" s="1" t="s">
        <v>108</v>
      </c>
      <c r="E7552" s="1" t="s">
        <v>14</v>
      </c>
      <c r="F7552" s="1" t="s">
        <v>26</v>
      </c>
      <c r="G7552" s="1" t="s">
        <v>215</v>
      </c>
      <c r="H7552" t="s">
        <v>16</v>
      </c>
      <c r="I7552" s="1" t="s">
        <v>152</v>
      </c>
      <c r="J7552" t="s">
        <v>72</v>
      </c>
      <c r="K7552" s="1" t="s">
        <v>22</v>
      </c>
      <c r="L7552" t="s">
        <v>363</v>
      </c>
      <c r="M7552" t="s">
        <v>81</v>
      </c>
      <c r="N7552">
        <v>1</v>
      </c>
      <c r="O7552" t="s">
        <v>235</v>
      </c>
      <c r="P7552">
        <v>0</v>
      </c>
      <c r="Q7552" t="s">
        <v>464</v>
      </c>
      <c r="R7552" t="s">
        <v>234</v>
      </c>
      <c r="S7552" t="s">
        <v>258</v>
      </c>
      <c r="T7552" t="s">
        <v>259</v>
      </c>
      <c r="U7552" t="s">
        <v>443</v>
      </c>
    </row>
    <row r="7553" spans="1:21" x14ac:dyDescent="0.35">
      <c r="A7553" s="2" t="s">
        <v>53</v>
      </c>
      <c r="B7553" s="1" t="s">
        <v>151</v>
      </c>
      <c r="C7553" t="s">
        <v>513</v>
      </c>
      <c r="D7553" s="1" t="s">
        <v>108</v>
      </c>
      <c r="E7553" s="1" t="s">
        <v>14</v>
      </c>
      <c r="F7553" s="1" t="s">
        <v>15</v>
      </c>
      <c r="G7553" s="1" t="s">
        <v>215</v>
      </c>
      <c r="H7553" t="s">
        <v>27</v>
      </c>
      <c r="I7553" s="1" t="s">
        <v>152</v>
      </c>
      <c r="J7553" t="s">
        <v>72</v>
      </c>
      <c r="K7553" s="1" t="s">
        <v>18</v>
      </c>
      <c r="L7553" t="s">
        <v>363</v>
      </c>
      <c r="M7553" t="s">
        <v>18</v>
      </c>
      <c r="N7553">
        <v>1</v>
      </c>
      <c r="O7553" t="s">
        <v>235</v>
      </c>
      <c r="P7553">
        <v>0</v>
      </c>
      <c r="Q7553" t="s">
        <v>464</v>
      </c>
      <c r="R7553" t="s">
        <v>234</v>
      </c>
      <c r="S7553" t="s">
        <v>258</v>
      </c>
      <c r="T7553" t="s">
        <v>259</v>
      </c>
      <c r="U7553" t="s">
        <v>443</v>
      </c>
    </row>
    <row r="7554" spans="1:21" x14ac:dyDescent="0.35">
      <c r="A7554" s="2" t="s">
        <v>53</v>
      </c>
      <c r="B7554" s="1" t="s">
        <v>151</v>
      </c>
      <c r="C7554" t="s">
        <v>513</v>
      </c>
      <c r="D7554" s="1" t="s">
        <v>108</v>
      </c>
      <c r="E7554" s="1" t="s">
        <v>14</v>
      </c>
      <c r="F7554" s="1" t="s">
        <v>15</v>
      </c>
      <c r="G7554" s="1" t="s">
        <v>215</v>
      </c>
      <c r="H7554" t="s">
        <v>24</v>
      </c>
      <c r="I7554" s="1" t="s">
        <v>152</v>
      </c>
      <c r="J7554" t="s">
        <v>72</v>
      </c>
      <c r="K7554" s="1" t="s">
        <v>22</v>
      </c>
      <c r="L7554" t="s">
        <v>363</v>
      </c>
      <c r="M7554" t="s">
        <v>22</v>
      </c>
      <c r="N7554">
        <v>1</v>
      </c>
      <c r="O7554" t="s">
        <v>235</v>
      </c>
      <c r="P7554">
        <v>0</v>
      </c>
      <c r="Q7554" t="s">
        <v>464</v>
      </c>
      <c r="R7554" t="s">
        <v>234</v>
      </c>
      <c r="S7554" t="s">
        <v>258</v>
      </c>
      <c r="T7554" t="s">
        <v>259</v>
      </c>
      <c r="U7554" t="s">
        <v>443</v>
      </c>
    </row>
    <row r="7555" spans="1:21" x14ac:dyDescent="0.35">
      <c r="A7555" s="2" t="s">
        <v>53</v>
      </c>
      <c r="B7555" s="1" t="s">
        <v>151</v>
      </c>
      <c r="C7555" t="s">
        <v>513</v>
      </c>
      <c r="D7555" s="1" t="s">
        <v>108</v>
      </c>
      <c r="E7555" s="1" t="s">
        <v>14</v>
      </c>
      <c r="F7555" s="1" t="s">
        <v>15</v>
      </c>
      <c r="G7555" s="1" t="s">
        <v>215</v>
      </c>
      <c r="H7555" t="s">
        <v>24</v>
      </c>
      <c r="I7555" s="1" t="s">
        <v>152</v>
      </c>
      <c r="J7555" t="s">
        <v>72</v>
      </c>
      <c r="K7555" s="1" t="s">
        <v>22</v>
      </c>
      <c r="L7555" t="s">
        <v>363</v>
      </c>
      <c r="M7555" t="s">
        <v>22</v>
      </c>
      <c r="N7555">
        <v>1</v>
      </c>
      <c r="O7555" t="s">
        <v>235</v>
      </c>
      <c r="P7555">
        <v>1</v>
      </c>
      <c r="Q7555" t="s">
        <v>464</v>
      </c>
      <c r="R7555" t="s">
        <v>234</v>
      </c>
      <c r="S7555" t="s">
        <v>258</v>
      </c>
      <c r="T7555" t="s">
        <v>259</v>
      </c>
      <c r="U7555" t="s">
        <v>443</v>
      </c>
    </row>
    <row r="7556" spans="1:21" x14ac:dyDescent="0.35">
      <c r="A7556" s="2" t="s">
        <v>53</v>
      </c>
      <c r="B7556" s="1" t="s">
        <v>151</v>
      </c>
      <c r="C7556" t="s">
        <v>513</v>
      </c>
      <c r="D7556" s="1" t="s">
        <v>108</v>
      </c>
      <c r="E7556" s="1" t="s">
        <v>14</v>
      </c>
      <c r="F7556" s="1" t="s">
        <v>29</v>
      </c>
      <c r="G7556" s="1" t="s">
        <v>29</v>
      </c>
      <c r="H7556" t="s">
        <v>27</v>
      </c>
      <c r="I7556" s="1" t="s">
        <v>152</v>
      </c>
      <c r="J7556" t="s">
        <v>72</v>
      </c>
      <c r="K7556" s="1" t="s">
        <v>48</v>
      </c>
      <c r="L7556" t="s">
        <v>363</v>
      </c>
      <c r="M7556" t="s">
        <v>123</v>
      </c>
      <c r="N7556">
        <v>1</v>
      </c>
      <c r="O7556" t="s">
        <v>235</v>
      </c>
      <c r="P7556">
        <v>0</v>
      </c>
      <c r="Q7556" t="s">
        <v>464</v>
      </c>
      <c r="R7556" t="s">
        <v>234</v>
      </c>
      <c r="S7556" t="s">
        <v>258</v>
      </c>
      <c r="T7556" t="s">
        <v>259</v>
      </c>
      <c r="U7556" t="s">
        <v>443</v>
      </c>
    </row>
    <row r="7557" spans="1:21" x14ac:dyDescent="0.35">
      <c r="A7557" s="2" t="s">
        <v>53</v>
      </c>
      <c r="B7557" s="1" t="s">
        <v>151</v>
      </c>
      <c r="C7557" t="s">
        <v>513</v>
      </c>
      <c r="D7557" s="1" t="s">
        <v>108</v>
      </c>
      <c r="E7557" s="1" t="s">
        <v>14</v>
      </c>
      <c r="F7557" s="1" t="s">
        <v>29</v>
      </c>
      <c r="G7557" s="1" t="s">
        <v>29</v>
      </c>
      <c r="H7557" t="s">
        <v>27</v>
      </c>
      <c r="I7557" s="1" t="s">
        <v>152</v>
      </c>
      <c r="J7557" t="s">
        <v>72</v>
      </c>
      <c r="K7557" s="1" t="s">
        <v>22</v>
      </c>
      <c r="L7557" t="s">
        <v>363</v>
      </c>
      <c r="M7557" t="s">
        <v>22</v>
      </c>
      <c r="N7557">
        <v>1</v>
      </c>
      <c r="O7557" t="s">
        <v>235</v>
      </c>
      <c r="P7557">
        <v>0</v>
      </c>
      <c r="Q7557" t="s">
        <v>464</v>
      </c>
      <c r="R7557" t="s">
        <v>234</v>
      </c>
      <c r="S7557" t="s">
        <v>258</v>
      </c>
      <c r="T7557" t="s">
        <v>259</v>
      </c>
      <c r="U7557" t="s">
        <v>443</v>
      </c>
    </row>
    <row r="7558" spans="1:21" x14ac:dyDescent="0.35">
      <c r="A7558" s="2" t="s">
        <v>53</v>
      </c>
      <c r="B7558" s="1" t="s">
        <v>151</v>
      </c>
      <c r="C7558" t="s">
        <v>513</v>
      </c>
      <c r="D7558" s="1" t="s">
        <v>108</v>
      </c>
      <c r="E7558" s="1" t="s">
        <v>14</v>
      </c>
      <c r="F7558" s="1" t="s">
        <v>29</v>
      </c>
      <c r="G7558" s="1" t="s">
        <v>29</v>
      </c>
      <c r="H7558" t="s">
        <v>30</v>
      </c>
      <c r="I7558" s="1" t="s">
        <v>152</v>
      </c>
      <c r="J7558" t="s">
        <v>72</v>
      </c>
      <c r="K7558" s="1" t="s">
        <v>75</v>
      </c>
      <c r="L7558" t="s">
        <v>363</v>
      </c>
      <c r="M7558" t="s">
        <v>76</v>
      </c>
      <c r="N7558">
        <v>1</v>
      </c>
      <c r="O7558" t="s">
        <v>235</v>
      </c>
      <c r="P7558">
        <v>1</v>
      </c>
      <c r="Q7558" t="s">
        <v>464</v>
      </c>
      <c r="R7558" t="s">
        <v>234</v>
      </c>
      <c r="S7558" t="s">
        <v>258</v>
      </c>
      <c r="T7558" t="s">
        <v>259</v>
      </c>
      <c r="U7558" t="s">
        <v>443</v>
      </c>
    </row>
    <row r="7559" spans="1:21" x14ac:dyDescent="0.35">
      <c r="A7559" s="2" t="s">
        <v>53</v>
      </c>
      <c r="B7559" s="1" t="s">
        <v>151</v>
      </c>
      <c r="C7559" t="s">
        <v>513</v>
      </c>
      <c r="D7559" s="1" t="s">
        <v>108</v>
      </c>
      <c r="E7559" s="1" t="s">
        <v>14</v>
      </c>
      <c r="F7559" s="1" t="s">
        <v>29</v>
      </c>
      <c r="G7559" s="1" t="s">
        <v>29</v>
      </c>
      <c r="H7559" t="s">
        <v>36</v>
      </c>
      <c r="I7559" s="1" t="s">
        <v>152</v>
      </c>
      <c r="J7559" t="s">
        <v>72</v>
      </c>
      <c r="K7559" s="1" t="s">
        <v>75</v>
      </c>
      <c r="L7559" t="s">
        <v>363</v>
      </c>
      <c r="M7559" t="s">
        <v>92</v>
      </c>
      <c r="N7559">
        <v>1</v>
      </c>
      <c r="O7559" t="s">
        <v>235</v>
      </c>
      <c r="P7559">
        <v>0</v>
      </c>
      <c r="Q7559" t="s">
        <v>464</v>
      </c>
      <c r="R7559" t="s">
        <v>234</v>
      </c>
      <c r="S7559" t="s">
        <v>258</v>
      </c>
      <c r="T7559" t="s">
        <v>259</v>
      </c>
      <c r="U7559" t="s">
        <v>443</v>
      </c>
    </row>
    <row r="7560" spans="1:21" x14ac:dyDescent="0.35">
      <c r="A7560" s="2" t="s">
        <v>53</v>
      </c>
      <c r="B7560" s="1" t="s">
        <v>151</v>
      </c>
      <c r="C7560" t="s">
        <v>513</v>
      </c>
      <c r="D7560" s="1" t="s">
        <v>108</v>
      </c>
      <c r="E7560" s="1" t="s">
        <v>14</v>
      </c>
      <c r="F7560" s="1" t="s">
        <v>21</v>
      </c>
      <c r="G7560" s="1" t="s">
        <v>29</v>
      </c>
      <c r="H7560" t="s">
        <v>20</v>
      </c>
      <c r="I7560" s="1" t="s">
        <v>152</v>
      </c>
      <c r="J7560" t="s">
        <v>72</v>
      </c>
      <c r="K7560" s="1" t="s">
        <v>18</v>
      </c>
      <c r="L7560" t="s">
        <v>363</v>
      </c>
      <c r="M7560" t="s">
        <v>18</v>
      </c>
      <c r="N7560">
        <v>1</v>
      </c>
      <c r="O7560" t="s">
        <v>235</v>
      </c>
      <c r="P7560">
        <v>0</v>
      </c>
      <c r="Q7560" t="s">
        <v>464</v>
      </c>
      <c r="R7560" t="s">
        <v>234</v>
      </c>
      <c r="S7560" t="s">
        <v>258</v>
      </c>
      <c r="T7560" t="s">
        <v>259</v>
      </c>
      <c r="U7560" t="s">
        <v>443</v>
      </c>
    </row>
    <row r="7561" spans="1:21" x14ac:dyDescent="0.35">
      <c r="A7561" s="2" t="s">
        <v>53</v>
      </c>
      <c r="B7561" s="1" t="s">
        <v>151</v>
      </c>
      <c r="C7561" t="s">
        <v>513</v>
      </c>
      <c r="D7561" s="1" t="s">
        <v>108</v>
      </c>
      <c r="E7561" s="1" t="s">
        <v>14</v>
      </c>
      <c r="F7561" s="1" t="s">
        <v>21</v>
      </c>
      <c r="G7561" s="1" t="s">
        <v>29</v>
      </c>
      <c r="H7561" t="s">
        <v>20</v>
      </c>
      <c r="I7561" s="1" t="s">
        <v>152</v>
      </c>
      <c r="J7561" t="s">
        <v>72</v>
      </c>
      <c r="K7561" s="1" t="s">
        <v>18</v>
      </c>
      <c r="L7561" t="s">
        <v>363</v>
      </c>
      <c r="M7561" t="s">
        <v>43</v>
      </c>
      <c r="N7561">
        <v>1</v>
      </c>
      <c r="O7561" t="s">
        <v>235</v>
      </c>
      <c r="P7561">
        <v>0</v>
      </c>
      <c r="Q7561" t="s">
        <v>464</v>
      </c>
      <c r="R7561" t="s">
        <v>234</v>
      </c>
      <c r="S7561" t="s">
        <v>258</v>
      </c>
      <c r="T7561" t="s">
        <v>259</v>
      </c>
      <c r="U7561" t="s">
        <v>443</v>
      </c>
    </row>
    <row r="7562" spans="1:21" x14ac:dyDescent="0.35">
      <c r="A7562" s="2" t="s">
        <v>53</v>
      </c>
      <c r="B7562" s="1" t="s">
        <v>151</v>
      </c>
      <c r="C7562" t="s">
        <v>513</v>
      </c>
      <c r="D7562" s="1" t="s">
        <v>108</v>
      </c>
      <c r="E7562" s="1" t="s">
        <v>14</v>
      </c>
      <c r="F7562" s="1" t="s">
        <v>21</v>
      </c>
      <c r="G7562" s="1" t="s">
        <v>29</v>
      </c>
      <c r="H7562" t="s">
        <v>20</v>
      </c>
      <c r="I7562" s="1" t="s">
        <v>152</v>
      </c>
      <c r="J7562" t="s">
        <v>72</v>
      </c>
      <c r="K7562" s="1" t="s">
        <v>64</v>
      </c>
      <c r="L7562" t="s">
        <v>363</v>
      </c>
      <c r="M7562" t="s">
        <v>67</v>
      </c>
      <c r="N7562">
        <v>1</v>
      </c>
      <c r="O7562" t="s">
        <v>235</v>
      </c>
      <c r="P7562">
        <v>0</v>
      </c>
      <c r="Q7562" t="s">
        <v>464</v>
      </c>
      <c r="R7562" t="s">
        <v>234</v>
      </c>
      <c r="S7562" t="s">
        <v>258</v>
      </c>
      <c r="T7562" t="s">
        <v>259</v>
      </c>
      <c r="U7562" t="s">
        <v>443</v>
      </c>
    </row>
    <row r="7563" spans="1:21" x14ac:dyDescent="0.35">
      <c r="A7563" s="2" t="s">
        <v>53</v>
      </c>
      <c r="B7563" s="1" t="s">
        <v>151</v>
      </c>
      <c r="C7563" t="s">
        <v>513</v>
      </c>
      <c r="D7563" s="1" t="s">
        <v>108</v>
      </c>
      <c r="E7563" s="1" t="s">
        <v>14</v>
      </c>
      <c r="F7563" s="1" t="s">
        <v>21</v>
      </c>
      <c r="G7563" s="1" t="s">
        <v>29</v>
      </c>
      <c r="H7563" t="s">
        <v>20</v>
      </c>
      <c r="I7563" s="1" t="s">
        <v>152</v>
      </c>
      <c r="J7563" t="s">
        <v>72</v>
      </c>
      <c r="K7563" s="1" t="s">
        <v>22</v>
      </c>
      <c r="L7563" t="s">
        <v>363</v>
      </c>
      <c r="M7563" t="s">
        <v>83</v>
      </c>
      <c r="N7563">
        <v>1</v>
      </c>
      <c r="O7563" t="s">
        <v>235</v>
      </c>
      <c r="P7563">
        <v>1</v>
      </c>
      <c r="Q7563" t="s">
        <v>464</v>
      </c>
      <c r="R7563" t="s">
        <v>234</v>
      </c>
      <c r="S7563" t="s">
        <v>258</v>
      </c>
      <c r="T7563" t="s">
        <v>259</v>
      </c>
      <c r="U7563" t="s">
        <v>443</v>
      </c>
    </row>
    <row r="7564" spans="1:21" x14ac:dyDescent="0.35">
      <c r="A7564" s="2" t="s">
        <v>53</v>
      </c>
      <c r="B7564" s="1" t="s">
        <v>151</v>
      </c>
      <c r="C7564" t="s">
        <v>513</v>
      </c>
      <c r="D7564" s="1" t="s">
        <v>108</v>
      </c>
      <c r="E7564" s="1" t="s">
        <v>14</v>
      </c>
      <c r="F7564" s="1" t="s">
        <v>21</v>
      </c>
      <c r="G7564" s="1" t="s">
        <v>29</v>
      </c>
      <c r="H7564" t="s">
        <v>27</v>
      </c>
      <c r="I7564" s="1" t="s">
        <v>152</v>
      </c>
      <c r="J7564" t="s">
        <v>72</v>
      </c>
      <c r="K7564" s="1" t="s">
        <v>64</v>
      </c>
      <c r="L7564" t="s">
        <v>363</v>
      </c>
      <c r="M7564" t="s">
        <v>64</v>
      </c>
      <c r="N7564">
        <v>1</v>
      </c>
      <c r="O7564" t="s">
        <v>235</v>
      </c>
      <c r="P7564">
        <v>0</v>
      </c>
      <c r="Q7564" t="s">
        <v>464</v>
      </c>
      <c r="R7564" t="s">
        <v>234</v>
      </c>
      <c r="S7564" t="s">
        <v>258</v>
      </c>
      <c r="T7564" t="s">
        <v>259</v>
      </c>
      <c r="U7564" t="s">
        <v>443</v>
      </c>
    </row>
    <row r="7565" spans="1:21" x14ac:dyDescent="0.35">
      <c r="A7565" s="2" t="s">
        <v>53</v>
      </c>
      <c r="B7565" s="1" t="s">
        <v>151</v>
      </c>
      <c r="C7565" t="s">
        <v>513</v>
      </c>
      <c r="D7565" s="1" t="s">
        <v>108</v>
      </c>
      <c r="E7565" s="1" t="s">
        <v>14</v>
      </c>
      <c r="F7565" s="1" t="s">
        <v>21</v>
      </c>
      <c r="G7565" s="1" t="s">
        <v>29</v>
      </c>
      <c r="H7565" t="s">
        <v>27</v>
      </c>
      <c r="I7565" s="1" t="s">
        <v>152</v>
      </c>
      <c r="J7565" t="s">
        <v>72</v>
      </c>
      <c r="K7565" s="1" t="s">
        <v>48</v>
      </c>
      <c r="L7565" t="s">
        <v>363</v>
      </c>
      <c r="M7565" t="s">
        <v>106</v>
      </c>
      <c r="N7565">
        <v>1</v>
      </c>
      <c r="O7565" t="s">
        <v>235</v>
      </c>
      <c r="P7565">
        <v>0</v>
      </c>
      <c r="Q7565" t="s">
        <v>464</v>
      </c>
      <c r="R7565" t="s">
        <v>234</v>
      </c>
      <c r="S7565" t="s">
        <v>258</v>
      </c>
      <c r="T7565" t="s">
        <v>259</v>
      </c>
      <c r="U7565" t="s">
        <v>443</v>
      </c>
    </row>
    <row r="7566" spans="1:21" x14ac:dyDescent="0.35">
      <c r="A7566" s="2" t="s">
        <v>53</v>
      </c>
      <c r="B7566" s="1" t="s">
        <v>151</v>
      </c>
      <c r="C7566" t="s">
        <v>513</v>
      </c>
      <c r="D7566" s="1" t="s">
        <v>108</v>
      </c>
      <c r="E7566" s="1" t="s">
        <v>14</v>
      </c>
      <c r="F7566" s="1" t="s">
        <v>21</v>
      </c>
      <c r="G7566" s="1" t="s">
        <v>29</v>
      </c>
      <c r="H7566" t="s">
        <v>30</v>
      </c>
      <c r="I7566" s="1" t="s">
        <v>152</v>
      </c>
      <c r="J7566" t="s">
        <v>72</v>
      </c>
      <c r="K7566" s="1" t="s">
        <v>75</v>
      </c>
      <c r="L7566" t="s">
        <v>363</v>
      </c>
      <c r="M7566" t="s">
        <v>98</v>
      </c>
      <c r="N7566">
        <v>1</v>
      </c>
      <c r="O7566" t="s">
        <v>235</v>
      </c>
      <c r="P7566">
        <v>0</v>
      </c>
      <c r="Q7566" t="s">
        <v>464</v>
      </c>
      <c r="R7566" t="s">
        <v>234</v>
      </c>
      <c r="S7566" t="s">
        <v>258</v>
      </c>
      <c r="T7566" t="s">
        <v>259</v>
      </c>
      <c r="U7566" t="s">
        <v>443</v>
      </c>
    </row>
    <row r="7567" spans="1:21" x14ac:dyDescent="0.35">
      <c r="A7567" s="2" t="s">
        <v>53</v>
      </c>
      <c r="B7567" s="1" t="s">
        <v>151</v>
      </c>
      <c r="C7567" t="s">
        <v>513</v>
      </c>
      <c r="D7567" s="1" t="s">
        <v>108</v>
      </c>
      <c r="E7567" s="1" t="s">
        <v>14</v>
      </c>
      <c r="F7567" s="1" t="s">
        <v>21</v>
      </c>
      <c r="G7567" s="1" t="s">
        <v>29</v>
      </c>
      <c r="H7567" t="s">
        <v>30</v>
      </c>
      <c r="I7567" s="1" t="s">
        <v>152</v>
      </c>
      <c r="J7567" t="s">
        <v>72</v>
      </c>
      <c r="K7567" s="1" t="s">
        <v>22</v>
      </c>
      <c r="L7567" t="s">
        <v>363</v>
      </c>
      <c r="M7567" t="s">
        <v>94</v>
      </c>
      <c r="N7567">
        <v>1</v>
      </c>
      <c r="O7567" t="s">
        <v>235</v>
      </c>
      <c r="P7567">
        <v>0</v>
      </c>
      <c r="Q7567" t="s">
        <v>464</v>
      </c>
      <c r="R7567" t="s">
        <v>234</v>
      </c>
      <c r="S7567" t="s">
        <v>258</v>
      </c>
      <c r="T7567" t="s">
        <v>259</v>
      </c>
      <c r="U7567" t="s">
        <v>443</v>
      </c>
    </row>
    <row r="7568" spans="1:21" x14ac:dyDescent="0.35">
      <c r="A7568" s="2" t="s">
        <v>53</v>
      </c>
      <c r="B7568" s="1" t="s">
        <v>151</v>
      </c>
      <c r="C7568" t="s">
        <v>513</v>
      </c>
      <c r="D7568" s="1" t="s">
        <v>108</v>
      </c>
      <c r="E7568" s="1" t="s">
        <v>14</v>
      </c>
      <c r="F7568" s="1" t="s">
        <v>21</v>
      </c>
      <c r="G7568" s="1" t="s">
        <v>29</v>
      </c>
      <c r="H7568" t="s">
        <v>24</v>
      </c>
      <c r="I7568" s="1" t="s">
        <v>152</v>
      </c>
      <c r="J7568" t="s">
        <v>72</v>
      </c>
      <c r="K7568" s="1" t="s">
        <v>22</v>
      </c>
      <c r="L7568" t="s">
        <v>363</v>
      </c>
      <c r="M7568" t="s">
        <v>82</v>
      </c>
      <c r="N7568">
        <v>1</v>
      </c>
      <c r="O7568" t="s">
        <v>235</v>
      </c>
      <c r="P7568">
        <v>0</v>
      </c>
      <c r="Q7568" t="s">
        <v>464</v>
      </c>
      <c r="R7568" t="s">
        <v>234</v>
      </c>
      <c r="S7568" t="s">
        <v>258</v>
      </c>
      <c r="T7568" t="s">
        <v>259</v>
      </c>
      <c r="U7568" t="s">
        <v>443</v>
      </c>
    </row>
    <row r="7569" spans="1:21" x14ac:dyDescent="0.35">
      <c r="A7569" s="2" t="s">
        <v>53</v>
      </c>
      <c r="B7569" s="1" t="s">
        <v>151</v>
      </c>
      <c r="C7569" t="s">
        <v>513</v>
      </c>
      <c r="D7569" s="1" t="s">
        <v>108</v>
      </c>
      <c r="E7569" s="1" t="s">
        <v>25</v>
      </c>
      <c r="F7569" s="1" t="s">
        <v>33</v>
      </c>
      <c r="G7569" s="1" t="s">
        <v>214</v>
      </c>
      <c r="H7569" t="s">
        <v>24</v>
      </c>
      <c r="I7569" s="1" t="s">
        <v>152</v>
      </c>
      <c r="J7569" t="s">
        <v>72</v>
      </c>
      <c r="K7569" s="1" t="s">
        <v>64</v>
      </c>
      <c r="L7569" t="s">
        <v>363</v>
      </c>
      <c r="M7569" t="s">
        <v>64</v>
      </c>
      <c r="N7569">
        <v>1</v>
      </c>
      <c r="O7569" t="s">
        <v>235</v>
      </c>
      <c r="P7569">
        <v>0</v>
      </c>
      <c r="Q7569" t="s">
        <v>464</v>
      </c>
      <c r="R7569" t="s">
        <v>234</v>
      </c>
      <c r="S7569" t="s">
        <v>258</v>
      </c>
      <c r="T7569" t="s">
        <v>259</v>
      </c>
      <c r="U7569" t="s">
        <v>443</v>
      </c>
    </row>
    <row r="7570" spans="1:21" x14ac:dyDescent="0.35">
      <c r="A7570" s="2" t="s">
        <v>53</v>
      </c>
      <c r="B7570" s="1" t="s">
        <v>151</v>
      </c>
      <c r="C7570" t="s">
        <v>513</v>
      </c>
      <c r="D7570" s="1" t="s">
        <v>108</v>
      </c>
      <c r="E7570" s="1" t="s">
        <v>25</v>
      </c>
      <c r="F7570" s="1" t="s">
        <v>26</v>
      </c>
      <c r="G7570" s="1" t="s">
        <v>215</v>
      </c>
      <c r="H7570" t="s">
        <v>16</v>
      </c>
      <c r="I7570" s="1" t="s">
        <v>152</v>
      </c>
      <c r="J7570" t="s">
        <v>72</v>
      </c>
      <c r="K7570" s="1" t="s">
        <v>75</v>
      </c>
      <c r="L7570" t="s">
        <v>278</v>
      </c>
      <c r="M7570" t="s">
        <v>75</v>
      </c>
      <c r="N7570">
        <v>1</v>
      </c>
      <c r="O7570" t="s">
        <v>235</v>
      </c>
      <c r="P7570">
        <v>1</v>
      </c>
      <c r="Q7570" t="s">
        <v>464</v>
      </c>
      <c r="R7570" t="s">
        <v>234</v>
      </c>
      <c r="S7570" t="s">
        <v>258</v>
      </c>
      <c r="T7570" t="s">
        <v>259</v>
      </c>
      <c r="U7570" t="s">
        <v>443</v>
      </c>
    </row>
    <row r="7571" spans="1:21" x14ac:dyDescent="0.35">
      <c r="A7571" s="2" t="s">
        <v>53</v>
      </c>
      <c r="B7571" s="1" t="s">
        <v>151</v>
      </c>
      <c r="C7571" t="s">
        <v>513</v>
      </c>
      <c r="D7571" s="1" t="s">
        <v>108</v>
      </c>
      <c r="E7571" s="1" t="s">
        <v>25</v>
      </c>
      <c r="F7571" s="1" t="s">
        <v>26</v>
      </c>
      <c r="G7571" s="1" t="s">
        <v>215</v>
      </c>
      <c r="H7571" t="s">
        <v>20</v>
      </c>
      <c r="I7571" s="1" t="s">
        <v>152</v>
      </c>
      <c r="J7571" t="s">
        <v>72</v>
      </c>
      <c r="K7571" s="1" t="s">
        <v>18</v>
      </c>
      <c r="L7571" t="s">
        <v>363</v>
      </c>
      <c r="M7571" t="s">
        <v>18</v>
      </c>
      <c r="N7571">
        <v>1</v>
      </c>
      <c r="O7571" t="s">
        <v>235</v>
      </c>
      <c r="P7571">
        <v>0</v>
      </c>
      <c r="Q7571" t="s">
        <v>464</v>
      </c>
      <c r="R7571" t="s">
        <v>234</v>
      </c>
      <c r="S7571" t="s">
        <v>258</v>
      </c>
      <c r="T7571" t="s">
        <v>259</v>
      </c>
      <c r="U7571" t="s">
        <v>443</v>
      </c>
    </row>
    <row r="7572" spans="1:21" x14ac:dyDescent="0.35">
      <c r="A7572" s="2" t="s">
        <v>53</v>
      </c>
      <c r="B7572" s="1" t="s">
        <v>151</v>
      </c>
      <c r="C7572" t="s">
        <v>513</v>
      </c>
      <c r="D7572" s="1" t="s">
        <v>108</v>
      </c>
      <c r="E7572" s="1" t="s">
        <v>25</v>
      </c>
      <c r="F7572" s="1" t="s">
        <v>26</v>
      </c>
      <c r="G7572" s="1" t="s">
        <v>215</v>
      </c>
      <c r="H7572" t="s">
        <v>27</v>
      </c>
      <c r="I7572" s="1" t="s">
        <v>152</v>
      </c>
      <c r="J7572" t="s">
        <v>72</v>
      </c>
      <c r="K7572" s="1" t="s">
        <v>75</v>
      </c>
      <c r="L7572" t="s">
        <v>363</v>
      </c>
      <c r="M7572" t="s">
        <v>75</v>
      </c>
      <c r="N7572">
        <v>1</v>
      </c>
      <c r="O7572" t="s">
        <v>235</v>
      </c>
      <c r="P7572">
        <v>1</v>
      </c>
      <c r="Q7572" t="s">
        <v>464</v>
      </c>
      <c r="R7572" t="s">
        <v>234</v>
      </c>
      <c r="S7572" t="s">
        <v>258</v>
      </c>
      <c r="T7572" t="s">
        <v>259</v>
      </c>
      <c r="U7572" t="s">
        <v>443</v>
      </c>
    </row>
    <row r="7573" spans="1:21" x14ac:dyDescent="0.35">
      <c r="A7573" s="2" t="s">
        <v>53</v>
      </c>
      <c r="B7573" s="1" t="s">
        <v>151</v>
      </c>
      <c r="C7573" t="s">
        <v>513</v>
      </c>
      <c r="D7573" s="1" t="s">
        <v>108</v>
      </c>
      <c r="E7573" s="1" t="s">
        <v>25</v>
      </c>
      <c r="F7573" s="1" t="s">
        <v>26</v>
      </c>
      <c r="G7573" s="1" t="s">
        <v>215</v>
      </c>
      <c r="H7573" t="s">
        <v>30</v>
      </c>
      <c r="I7573" s="1" t="s">
        <v>152</v>
      </c>
      <c r="J7573" t="s">
        <v>72</v>
      </c>
      <c r="K7573" s="1" t="s">
        <v>75</v>
      </c>
      <c r="L7573" t="s">
        <v>278</v>
      </c>
      <c r="M7573" t="s">
        <v>98</v>
      </c>
      <c r="N7573">
        <v>1</v>
      </c>
      <c r="O7573" t="s">
        <v>235</v>
      </c>
      <c r="P7573">
        <v>0</v>
      </c>
      <c r="Q7573" t="s">
        <v>464</v>
      </c>
      <c r="R7573" t="s">
        <v>234</v>
      </c>
      <c r="S7573" t="s">
        <v>258</v>
      </c>
      <c r="T7573" t="s">
        <v>259</v>
      </c>
      <c r="U7573" t="s">
        <v>443</v>
      </c>
    </row>
    <row r="7574" spans="1:21" x14ac:dyDescent="0.35">
      <c r="A7574" s="2" t="s">
        <v>53</v>
      </c>
      <c r="B7574" s="1" t="s">
        <v>151</v>
      </c>
      <c r="C7574" t="s">
        <v>513</v>
      </c>
      <c r="D7574" s="1" t="s">
        <v>108</v>
      </c>
      <c r="E7574" s="1" t="s">
        <v>25</v>
      </c>
      <c r="F7574" s="1" t="s">
        <v>29</v>
      </c>
      <c r="G7574" s="1" t="s">
        <v>29</v>
      </c>
      <c r="H7574" t="s">
        <v>16</v>
      </c>
      <c r="I7574" s="1" t="s">
        <v>152</v>
      </c>
      <c r="J7574" t="s">
        <v>72</v>
      </c>
      <c r="K7574" s="1" t="s">
        <v>75</v>
      </c>
      <c r="L7574" t="s">
        <v>363</v>
      </c>
      <c r="M7574" t="s">
        <v>98</v>
      </c>
      <c r="N7574">
        <v>1</v>
      </c>
      <c r="O7574" t="s">
        <v>235</v>
      </c>
      <c r="P7574">
        <v>0</v>
      </c>
      <c r="Q7574" t="s">
        <v>464</v>
      </c>
      <c r="R7574" t="s">
        <v>234</v>
      </c>
      <c r="S7574" t="s">
        <v>258</v>
      </c>
      <c r="T7574" t="s">
        <v>259</v>
      </c>
      <c r="U7574" t="s">
        <v>443</v>
      </c>
    </row>
    <row r="7575" spans="1:21" x14ac:dyDescent="0.35">
      <c r="A7575" s="2" t="s">
        <v>53</v>
      </c>
      <c r="B7575" s="1" t="s">
        <v>151</v>
      </c>
      <c r="C7575" t="s">
        <v>513</v>
      </c>
      <c r="D7575" s="1" t="s">
        <v>108</v>
      </c>
      <c r="E7575" s="1" t="s">
        <v>25</v>
      </c>
      <c r="F7575" s="1" t="s">
        <v>29</v>
      </c>
      <c r="G7575" s="1" t="s">
        <v>29</v>
      </c>
      <c r="H7575" t="s">
        <v>20</v>
      </c>
      <c r="I7575" s="1" t="s">
        <v>152</v>
      </c>
      <c r="J7575" t="s">
        <v>72</v>
      </c>
      <c r="K7575" s="1" t="s">
        <v>34</v>
      </c>
      <c r="L7575" t="s">
        <v>363</v>
      </c>
      <c r="M7575" t="s">
        <v>35</v>
      </c>
      <c r="N7575">
        <v>1</v>
      </c>
      <c r="O7575" t="s">
        <v>235</v>
      </c>
      <c r="P7575">
        <v>0</v>
      </c>
      <c r="Q7575" t="s">
        <v>464</v>
      </c>
      <c r="R7575" t="s">
        <v>234</v>
      </c>
      <c r="S7575" t="s">
        <v>258</v>
      </c>
      <c r="T7575" t="s">
        <v>259</v>
      </c>
      <c r="U7575" t="s">
        <v>443</v>
      </c>
    </row>
    <row r="7576" spans="1:21" x14ac:dyDescent="0.35">
      <c r="A7576" s="2" t="s">
        <v>53</v>
      </c>
      <c r="B7576" s="1" t="s">
        <v>151</v>
      </c>
      <c r="C7576" t="s">
        <v>513</v>
      </c>
      <c r="D7576" s="1" t="s">
        <v>108</v>
      </c>
      <c r="E7576" s="1" t="s">
        <v>25</v>
      </c>
      <c r="F7576" s="1" t="s">
        <v>29</v>
      </c>
      <c r="G7576" s="1" t="s">
        <v>29</v>
      </c>
      <c r="H7576" t="s">
        <v>36</v>
      </c>
      <c r="I7576" s="1" t="s">
        <v>152</v>
      </c>
      <c r="J7576" t="s">
        <v>72</v>
      </c>
      <c r="K7576" s="1" t="s">
        <v>22</v>
      </c>
      <c r="L7576" t="s">
        <v>363</v>
      </c>
      <c r="M7576" t="s">
        <v>81</v>
      </c>
      <c r="N7576">
        <v>1</v>
      </c>
      <c r="O7576" t="s">
        <v>235</v>
      </c>
      <c r="P7576">
        <v>1</v>
      </c>
      <c r="Q7576" t="s">
        <v>464</v>
      </c>
      <c r="R7576" t="s">
        <v>234</v>
      </c>
      <c r="S7576" t="s">
        <v>258</v>
      </c>
      <c r="T7576" t="s">
        <v>259</v>
      </c>
      <c r="U7576" t="s">
        <v>443</v>
      </c>
    </row>
    <row r="7577" spans="1:21" x14ac:dyDescent="0.35">
      <c r="A7577" s="2" t="s">
        <v>53</v>
      </c>
      <c r="B7577" s="1" t="s">
        <v>151</v>
      </c>
      <c r="C7577" t="s">
        <v>513</v>
      </c>
      <c r="D7577" s="1" t="s">
        <v>108</v>
      </c>
      <c r="E7577" s="1" t="s">
        <v>25</v>
      </c>
      <c r="F7577" s="1" t="s">
        <v>29</v>
      </c>
      <c r="G7577" s="1" t="s">
        <v>29</v>
      </c>
      <c r="H7577" t="s">
        <v>24</v>
      </c>
      <c r="I7577" s="1" t="s">
        <v>152</v>
      </c>
      <c r="J7577" t="s">
        <v>72</v>
      </c>
      <c r="K7577" s="1" t="s">
        <v>75</v>
      </c>
      <c r="L7577" t="s">
        <v>363</v>
      </c>
      <c r="M7577" t="s">
        <v>75</v>
      </c>
      <c r="N7577">
        <v>1</v>
      </c>
      <c r="O7577" t="s">
        <v>235</v>
      </c>
      <c r="P7577">
        <v>1</v>
      </c>
      <c r="Q7577" t="s">
        <v>464</v>
      </c>
      <c r="R7577" t="s">
        <v>234</v>
      </c>
      <c r="S7577" t="s">
        <v>258</v>
      </c>
      <c r="T7577" t="s">
        <v>259</v>
      </c>
      <c r="U7577" t="s">
        <v>443</v>
      </c>
    </row>
    <row r="7578" spans="1:21" x14ac:dyDescent="0.35">
      <c r="A7578" s="2" t="s">
        <v>53</v>
      </c>
      <c r="B7578" s="1" t="s">
        <v>151</v>
      </c>
      <c r="C7578" t="s">
        <v>513</v>
      </c>
      <c r="D7578" s="1" t="s">
        <v>108</v>
      </c>
      <c r="E7578" s="1" t="s">
        <v>25</v>
      </c>
      <c r="F7578" s="1" t="s">
        <v>29</v>
      </c>
      <c r="G7578" s="1" t="s">
        <v>29</v>
      </c>
      <c r="H7578" t="s">
        <v>40</v>
      </c>
      <c r="I7578" s="1" t="s">
        <v>152</v>
      </c>
      <c r="J7578" t="s">
        <v>72</v>
      </c>
      <c r="K7578" s="1" t="s">
        <v>75</v>
      </c>
      <c r="L7578" t="s">
        <v>363</v>
      </c>
      <c r="M7578" t="s">
        <v>96</v>
      </c>
      <c r="N7578">
        <v>1</v>
      </c>
      <c r="O7578" t="s">
        <v>235</v>
      </c>
      <c r="P7578">
        <v>0</v>
      </c>
      <c r="Q7578" t="s">
        <v>464</v>
      </c>
      <c r="R7578" t="s">
        <v>234</v>
      </c>
      <c r="S7578" t="s">
        <v>258</v>
      </c>
      <c r="T7578" t="s">
        <v>259</v>
      </c>
      <c r="U7578" t="s">
        <v>443</v>
      </c>
    </row>
    <row r="7579" spans="1:21" x14ac:dyDescent="0.35">
      <c r="A7579" s="2" t="s">
        <v>53</v>
      </c>
      <c r="B7579" s="1" t="s">
        <v>151</v>
      </c>
      <c r="C7579" t="s">
        <v>513</v>
      </c>
      <c r="D7579" s="1" t="s">
        <v>108</v>
      </c>
      <c r="E7579" s="1" t="s">
        <v>25</v>
      </c>
      <c r="F7579" s="1" t="s">
        <v>29</v>
      </c>
      <c r="G7579" s="1" t="s">
        <v>29</v>
      </c>
      <c r="H7579" t="s">
        <v>40</v>
      </c>
      <c r="I7579" s="1" t="s">
        <v>152</v>
      </c>
      <c r="J7579" t="s">
        <v>72</v>
      </c>
      <c r="K7579" s="1" t="s">
        <v>75</v>
      </c>
      <c r="L7579" t="s">
        <v>363</v>
      </c>
      <c r="M7579" t="s">
        <v>99</v>
      </c>
      <c r="N7579">
        <v>1</v>
      </c>
      <c r="O7579" t="s">
        <v>235</v>
      </c>
      <c r="P7579">
        <v>0</v>
      </c>
      <c r="Q7579" t="s">
        <v>464</v>
      </c>
      <c r="R7579" t="s">
        <v>234</v>
      </c>
      <c r="S7579" t="s">
        <v>258</v>
      </c>
      <c r="T7579" t="s">
        <v>259</v>
      </c>
      <c r="U7579" t="s">
        <v>443</v>
      </c>
    </row>
    <row r="7580" spans="1:21" x14ac:dyDescent="0.35">
      <c r="A7580" s="2" t="s">
        <v>53</v>
      </c>
      <c r="B7580" s="1" t="s">
        <v>151</v>
      </c>
      <c r="C7580" t="s">
        <v>513</v>
      </c>
      <c r="D7580" s="1" t="s">
        <v>108</v>
      </c>
      <c r="E7580" s="1" t="s">
        <v>25</v>
      </c>
      <c r="F7580" s="1" t="s">
        <v>21</v>
      </c>
      <c r="G7580" s="1" t="s">
        <v>29</v>
      </c>
      <c r="H7580" t="s">
        <v>52</v>
      </c>
      <c r="I7580" s="1" t="s">
        <v>152</v>
      </c>
      <c r="J7580" t="s">
        <v>72</v>
      </c>
      <c r="K7580" s="1" t="s">
        <v>22</v>
      </c>
      <c r="L7580" t="s">
        <v>278</v>
      </c>
      <c r="M7580" t="s">
        <v>97</v>
      </c>
      <c r="N7580">
        <v>1</v>
      </c>
      <c r="O7580" t="s">
        <v>235</v>
      </c>
      <c r="P7580">
        <v>0</v>
      </c>
      <c r="Q7580" t="s">
        <v>464</v>
      </c>
      <c r="R7580" t="s">
        <v>234</v>
      </c>
      <c r="S7580" t="s">
        <v>258</v>
      </c>
      <c r="T7580" t="s">
        <v>259</v>
      </c>
      <c r="U7580" t="s">
        <v>443</v>
      </c>
    </row>
    <row r="7581" spans="1:21" x14ac:dyDescent="0.35">
      <c r="A7581" s="2" t="s">
        <v>53</v>
      </c>
      <c r="B7581" s="1" t="s">
        <v>151</v>
      </c>
      <c r="C7581" t="s">
        <v>513</v>
      </c>
      <c r="D7581" s="1" t="s">
        <v>108</v>
      </c>
      <c r="E7581" s="1" t="s">
        <v>25</v>
      </c>
      <c r="F7581" s="1" t="s">
        <v>21</v>
      </c>
      <c r="G7581" s="1" t="s">
        <v>29</v>
      </c>
      <c r="H7581" t="s">
        <v>52</v>
      </c>
      <c r="I7581" s="1" t="s">
        <v>152</v>
      </c>
      <c r="J7581" t="s">
        <v>72</v>
      </c>
      <c r="K7581" s="1" t="s">
        <v>22</v>
      </c>
      <c r="L7581" t="s">
        <v>363</v>
      </c>
      <c r="M7581" t="s">
        <v>86</v>
      </c>
      <c r="N7581">
        <v>1</v>
      </c>
      <c r="O7581" t="s">
        <v>235</v>
      </c>
      <c r="P7581">
        <v>0</v>
      </c>
      <c r="Q7581" t="s">
        <v>464</v>
      </c>
      <c r="R7581" t="s">
        <v>234</v>
      </c>
      <c r="S7581" t="s">
        <v>258</v>
      </c>
      <c r="T7581" t="s">
        <v>259</v>
      </c>
      <c r="U7581" t="s">
        <v>443</v>
      </c>
    </row>
    <row r="7582" spans="1:21" x14ac:dyDescent="0.35">
      <c r="A7582" s="2" t="s">
        <v>53</v>
      </c>
      <c r="B7582" s="1" t="s">
        <v>151</v>
      </c>
      <c r="C7582" t="s">
        <v>513</v>
      </c>
      <c r="D7582" s="1" t="s">
        <v>108</v>
      </c>
      <c r="E7582" s="1" t="s">
        <v>25</v>
      </c>
      <c r="F7582" s="1" t="s">
        <v>21</v>
      </c>
      <c r="G7582" s="1" t="s">
        <v>29</v>
      </c>
      <c r="H7582" t="s">
        <v>16</v>
      </c>
      <c r="I7582" s="1" t="s">
        <v>152</v>
      </c>
      <c r="J7582" t="s">
        <v>72</v>
      </c>
      <c r="K7582" s="1" t="s">
        <v>64</v>
      </c>
      <c r="L7582" t="s">
        <v>363</v>
      </c>
      <c r="M7582" t="s">
        <v>66</v>
      </c>
      <c r="N7582">
        <v>1</v>
      </c>
      <c r="O7582" t="s">
        <v>235</v>
      </c>
      <c r="P7582">
        <v>0</v>
      </c>
      <c r="Q7582" t="s">
        <v>464</v>
      </c>
      <c r="R7582" t="s">
        <v>234</v>
      </c>
      <c r="S7582" t="s">
        <v>258</v>
      </c>
      <c r="T7582" t="s">
        <v>259</v>
      </c>
      <c r="U7582" t="s">
        <v>443</v>
      </c>
    </row>
    <row r="7583" spans="1:21" x14ac:dyDescent="0.35">
      <c r="A7583" s="2" t="s">
        <v>53</v>
      </c>
      <c r="B7583" s="1" t="s">
        <v>151</v>
      </c>
      <c r="C7583" t="s">
        <v>513</v>
      </c>
      <c r="D7583" s="1" t="s">
        <v>108</v>
      </c>
      <c r="E7583" s="1" t="s">
        <v>25</v>
      </c>
      <c r="F7583" s="1" t="s">
        <v>21</v>
      </c>
      <c r="G7583" s="1" t="s">
        <v>29</v>
      </c>
      <c r="H7583" t="s">
        <v>16</v>
      </c>
      <c r="I7583" s="1" t="s">
        <v>152</v>
      </c>
      <c r="J7583" t="s">
        <v>72</v>
      </c>
      <c r="K7583" s="1" t="s">
        <v>75</v>
      </c>
      <c r="L7583" t="s">
        <v>278</v>
      </c>
      <c r="M7583" t="s">
        <v>99</v>
      </c>
      <c r="N7583">
        <v>1</v>
      </c>
      <c r="O7583" t="s">
        <v>235</v>
      </c>
      <c r="P7583">
        <v>0</v>
      </c>
      <c r="Q7583" t="s">
        <v>464</v>
      </c>
      <c r="R7583" t="s">
        <v>234</v>
      </c>
      <c r="S7583" t="s">
        <v>258</v>
      </c>
      <c r="T7583" t="s">
        <v>259</v>
      </c>
      <c r="U7583" t="s">
        <v>443</v>
      </c>
    </row>
    <row r="7584" spans="1:21" x14ac:dyDescent="0.35">
      <c r="A7584" s="2" t="s">
        <v>53</v>
      </c>
      <c r="B7584" s="1" t="s">
        <v>151</v>
      </c>
      <c r="C7584" t="s">
        <v>513</v>
      </c>
      <c r="D7584" s="1" t="s">
        <v>108</v>
      </c>
      <c r="E7584" s="1" t="s">
        <v>25</v>
      </c>
      <c r="F7584" s="1" t="s">
        <v>21</v>
      </c>
      <c r="G7584" s="1" t="s">
        <v>29</v>
      </c>
      <c r="H7584" t="s">
        <v>20</v>
      </c>
      <c r="I7584" s="1" t="s">
        <v>152</v>
      </c>
      <c r="J7584" t="s">
        <v>72</v>
      </c>
      <c r="K7584" s="1" t="s">
        <v>75</v>
      </c>
      <c r="L7584" t="s">
        <v>363</v>
      </c>
      <c r="M7584" t="s">
        <v>75</v>
      </c>
      <c r="N7584">
        <v>1</v>
      </c>
      <c r="O7584" t="s">
        <v>235</v>
      </c>
      <c r="P7584">
        <v>0</v>
      </c>
      <c r="Q7584" t="s">
        <v>464</v>
      </c>
      <c r="R7584" t="s">
        <v>234</v>
      </c>
      <c r="S7584" t="s">
        <v>258</v>
      </c>
      <c r="T7584" t="s">
        <v>259</v>
      </c>
      <c r="U7584" t="s">
        <v>443</v>
      </c>
    </row>
    <row r="7585" spans="1:21" x14ac:dyDescent="0.35">
      <c r="A7585" s="2" t="s">
        <v>53</v>
      </c>
      <c r="B7585" s="1" t="s">
        <v>151</v>
      </c>
      <c r="C7585" t="s">
        <v>513</v>
      </c>
      <c r="D7585" s="1" t="s">
        <v>108</v>
      </c>
      <c r="E7585" s="1" t="s">
        <v>25</v>
      </c>
      <c r="F7585" s="1" t="s">
        <v>21</v>
      </c>
      <c r="G7585" s="1" t="s">
        <v>29</v>
      </c>
      <c r="H7585" t="s">
        <v>20</v>
      </c>
      <c r="I7585" s="1" t="s">
        <v>152</v>
      </c>
      <c r="J7585" t="s">
        <v>72</v>
      </c>
      <c r="K7585" s="1" t="s">
        <v>22</v>
      </c>
      <c r="L7585" t="s">
        <v>363</v>
      </c>
      <c r="M7585" t="s">
        <v>22</v>
      </c>
      <c r="N7585">
        <v>1</v>
      </c>
      <c r="O7585" t="s">
        <v>235</v>
      </c>
      <c r="P7585">
        <v>0</v>
      </c>
      <c r="Q7585" t="s">
        <v>464</v>
      </c>
      <c r="R7585" t="s">
        <v>234</v>
      </c>
      <c r="S7585" t="s">
        <v>258</v>
      </c>
      <c r="T7585" t="s">
        <v>259</v>
      </c>
      <c r="U7585" t="s">
        <v>443</v>
      </c>
    </row>
    <row r="7586" spans="1:21" x14ac:dyDescent="0.35">
      <c r="A7586" s="2" t="s">
        <v>53</v>
      </c>
      <c r="B7586" s="1" t="s">
        <v>151</v>
      </c>
      <c r="C7586" t="s">
        <v>513</v>
      </c>
      <c r="D7586" s="1" t="s">
        <v>108</v>
      </c>
      <c r="E7586" s="1" t="s">
        <v>25</v>
      </c>
      <c r="F7586" s="1" t="s">
        <v>21</v>
      </c>
      <c r="G7586" s="1" t="s">
        <v>29</v>
      </c>
      <c r="H7586" t="s">
        <v>27</v>
      </c>
      <c r="I7586" s="1" t="s">
        <v>152</v>
      </c>
      <c r="J7586" t="s">
        <v>72</v>
      </c>
      <c r="K7586" s="1" t="s">
        <v>64</v>
      </c>
      <c r="L7586" t="s">
        <v>363</v>
      </c>
      <c r="M7586" t="s">
        <v>64</v>
      </c>
      <c r="N7586">
        <v>2</v>
      </c>
      <c r="O7586" t="s">
        <v>235</v>
      </c>
      <c r="P7586">
        <v>0</v>
      </c>
      <c r="Q7586" t="s">
        <v>464</v>
      </c>
      <c r="R7586" t="s">
        <v>234</v>
      </c>
      <c r="S7586" t="s">
        <v>258</v>
      </c>
      <c r="T7586" t="s">
        <v>259</v>
      </c>
      <c r="U7586" t="s">
        <v>443</v>
      </c>
    </row>
    <row r="7587" spans="1:21" x14ac:dyDescent="0.35">
      <c r="A7587" s="2" t="s">
        <v>53</v>
      </c>
      <c r="B7587" s="1" t="s">
        <v>151</v>
      </c>
      <c r="C7587" t="s">
        <v>513</v>
      </c>
      <c r="D7587" s="1" t="s">
        <v>108</v>
      </c>
      <c r="E7587" s="1" t="s">
        <v>25</v>
      </c>
      <c r="F7587" s="1" t="s">
        <v>21</v>
      </c>
      <c r="G7587" s="1" t="s">
        <v>29</v>
      </c>
      <c r="H7587" t="s">
        <v>27</v>
      </c>
      <c r="I7587" s="1" t="s">
        <v>152</v>
      </c>
      <c r="J7587" t="s">
        <v>72</v>
      </c>
      <c r="K7587" s="1" t="s">
        <v>75</v>
      </c>
      <c r="L7587" t="s">
        <v>363</v>
      </c>
      <c r="M7587" t="s">
        <v>75</v>
      </c>
      <c r="N7587">
        <v>2</v>
      </c>
      <c r="O7587" t="s">
        <v>235</v>
      </c>
      <c r="P7587">
        <v>0</v>
      </c>
      <c r="Q7587" t="s">
        <v>464</v>
      </c>
      <c r="R7587" t="s">
        <v>234</v>
      </c>
      <c r="S7587" t="s">
        <v>258</v>
      </c>
      <c r="T7587" t="s">
        <v>259</v>
      </c>
      <c r="U7587" t="s">
        <v>443</v>
      </c>
    </row>
    <row r="7588" spans="1:21" x14ac:dyDescent="0.35">
      <c r="A7588" s="2" t="s">
        <v>53</v>
      </c>
      <c r="B7588" s="1" t="s">
        <v>151</v>
      </c>
      <c r="C7588" t="s">
        <v>513</v>
      </c>
      <c r="D7588" s="1" t="s">
        <v>108</v>
      </c>
      <c r="E7588" s="1" t="s">
        <v>25</v>
      </c>
      <c r="F7588" s="1" t="s">
        <v>21</v>
      </c>
      <c r="G7588" s="1" t="s">
        <v>29</v>
      </c>
      <c r="H7588" t="s">
        <v>27</v>
      </c>
      <c r="I7588" s="1" t="s">
        <v>152</v>
      </c>
      <c r="J7588" t="s">
        <v>72</v>
      </c>
      <c r="K7588" s="1" t="s">
        <v>22</v>
      </c>
      <c r="L7588" t="s">
        <v>363</v>
      </c>
      <c r="M7588" t="s">
        <v>83</v>
      </c>
      <c r="N7588">
        <v>1</v>
      </c>
      <c r="O7588" t="s">
        <v>235</v>
      </c>
      <c r="P7588">
        <v>0</v>
      </c>
      <c r="Q7588" t="s">
        <v>464</v>
      </c>
      <c r="R7588" t="s">
        <v>234</v>
      </c>
      <c r="S7588" t="s">
        <v>258</v>
      </c>
      <c r="T7588" t="s">
        <v>259</v>
      </c>
      <c r="U7588" t="s">
        <v>443</v>
      </c>
    </row>
    <row r="7589" spans="1:21" x14ac:dyDescent="0.35">
      <c r="A7589" s="2" t="s">
        <v>53</v>
      </c>
      <c r="B7589" s="1" t="s">
        <v>151</v>
      </c>
      <c r="C7589" t="s">
        <v>513</v>
      </c>
      <c r="D7589" s="1" t="s">
        <v>108</v>
      </c>
      <c r="E7589" s="1" t="s">
        <v>25</v>
      </c>
      <c r="F7589" s="1" t="s">
        <v>21</v>
      </c>
      <c r="G7589" s="1" t="s">
        <v>29</v>
      </c>
      <c r="H7589" t="s">
        <v>30</v>
      </c>
      <c r="I7589" s="1" t="s">
        <v>152</v>
      </c>
      <c r="J7589" t="s">
        <v>72</v>
      </c>
      <c r="K7589" s="1" t="s">
        <v>64</v>
      </c>
      <c r="L7589" t="s">
        <v>363</v>
      </c>
      <c r="M7589" t="s">
        <v>64</v>
      </c>
      <c r="N7589">
        <v>1</v>
      </c>
      <c r="O7589" t="s">
        <v>235</v>
      </c>
      <c r="P7589">
        <v>0</v>
      </c>
      <c r="Q7589" t="s">
        <v>464</v>
      </c>
      <c r="R7589" t="s">
        <v>234</v>
      </c>
      <c r="S7589" t="s">
        <v>258</v>
      </c>
      <c r="T7589" t="s">
        <v>259</v>
      </c>
      <c r="U7589" t="s">
        <v>443</v>
      </c>
    </row>
    <row r="7590" spans="1:21" x14ac:dyDescent="0.35">
      <c r="A7590" s="2" t="s">
        <v>53</v>
      </c>
      <c r="B7590" s="1" t="s">
        <v>151</v>
      </c>
      <c r="C7590" t="s">
        <v>513</v>
      </c>
      <c r="D7590" s="1" t="s">
        <v>108</v>
      </c>
      <c r="E7590" s="1" t="s">
        <v>25</v>
      </c>
      <c r="F7590" s="1" t="s">
        <v>21</v>
      </c>
      <c r="G7590" s="1" t="s">
        <v>29</v>
      </c>
      <c r="H7590" t="s">
        <v>30</v>
      </c>
      <c r="I7590" s="1" t="s">
        <v>152</v>
      </c>
      <c r="J7590" t="s">
        <v>72</v>
      </c>
      <c r="K7590" s="1" t="s">
        <v>75</v>
      </c>
      <c r="L7590" t="s">
        <v>363</v>
      </c>
      <c r="M7590" t="s">
        <v>76</v>
      </c>
      <c r="N7590">
        <v>1</v>
      </c>
      <c r="O7590" t="s">
        <v>235</v>
      </c>
      <c r="P7590">
        <v>0</v>
      </c>
      <c r="Q7590" t="s">
        <v>464</v>
      </c>
      <c r="R7590" t="s">
        <v>234</v>
      </c>
      <c r="S7590" t="s">
        <v>258</v>
      </c>
      <c r="T7590" t="s">
        <v>259</v>
      </c>
      <c r="U7590" t="s">
        <v>443</v>
      </c>
    </row>
    <row r="7591" spans="1:21" x14ac:dyDescent="0.35">
      <c r="A7591" s="2" t="s">
        <v>53</v>
      </c>
      <c r="B7591" s="1" t="s">
        <v>151</v>
      </c>
      <c r="C7591" t="s">
        <v>513</v>
      </c>
      <c r="D7591" s="1" t="s">
        <v>108</v>
      </c>
      <c r="E7591" s="1" t="s">
        <v>25</v>
      </c>
      <c r="F7591" s="1" t="s">
        <v>21</v>
      </c>
      <c r="G7591" s="1" t="s">
        <v>29</v>
      </c>
      <c r="H7591" t="s">
        <v>30</v>
      </c>
      <c r="I7591" s="1" t="s">
        <v>152</v>
      </c>
      <c r="J7591" t="s">
        <v>72</v>
      </c>
      <c r="K7591" s="1" t="s">
        <v>22</v>
      </c>
      <c r="L7591" t="s">
        <v>363</v>
      </c>
      <c r="M7591" t="s">
        <v>28</v>
      </c>
      <c r="N7591">
        <v>1</v>
      </c>
      <c r="O7591" t="s">
        <v>235</v>
      </c>
      <c r="P7591">
        <v>1</v>
      </c>
      <c r="Q7591" t="s">
        <v>464</v>
      </c>
      <c r="R7591" t="s">
        <v>234</v>
      </c>
      <c r="S7591" t="s">
        <v>258</v>
      </c>
      <c r="T7591" t="s">
        <v>259</v>
      </c>
      <c r="U7591" t="s">
        <v>443</v>
      </c>
    </row>
    <row r="7592" spans="1:21" x14ac:dyDescent="0.35">
      <c r="A7592" s="2" t="s">
        <v>53</v>
      </c>
      <c r="B7592" s="1" t="s">
        <v>151</v>
      </c>
      <c r="C7592" t="s">
        <v>513</v>
      </c>
      <c r="D7592" s="1" t="s">
        <v>351</v>
      </c>
      <c r="E7592" s="1" t="s">
        <v>14</v>
      </c>
      <c r="F7592" s="1" t="s">
        <v>26</v>
      </c>
      <c r="G7592" s="1" t="s">
        <v>215</v>
      </c>
      <c r="H7592" t="s">
        <v>52</v>
      </c>
      <c r="I7592" s="1" t="s">
        <v>152</v>
      </c>
      <c r="J7592" t="s">
        <v>72</v>
      </c>
      <c r="K7592" s="1" t="s">
        <v>18</v>
      </c>
      <c r="L7592" t="s">
        <v>278</v>
      </c>
      <c r="M7592" t="s">
        <v>18</v>
      </c>
      <c r="N7592">
        <v>1</v>
      </c>
      <c r="O7592" t="s">
        <v>232</v>
      </c>
      <c r="P7592">
        <v>1</v>
      </c>
      <c r="Q7592" t="s">
        <v>464</v>
      </c>
      <c r="R7592" t="s">
        <v>234</v>
      </c>
      <c r="S7592" t="s">
        <v>258</v>
      </c>
      <c r="T7592" t="s">
        <v>259</v>
      </c>
      <c r="U7592" t="s">
        <v>443</v>
      </c>
    </row>
    <row r="7593" spans="1:21" x14ac:dyDescent="0.35">
      <c r="A7593" s="2" t="s">
        <v>53</v>
      </c>
      <c r="B7593" s="1" t="s">
        <v>151</v>
      </c>
      <c r="C7593" t="s">
        <v>513</v>
      </c>
      <c r="D7593" s="1" t="s">
        <v>351</v>
      </c>
      <c r="E7593" s="1" t="s">
        <v>14</v>
      </c>
      <c r="F7593" s="1" t="s">
        <v>26</v>
      </c>
      <c r="G7593" s="1" t="s">
        <v>215</v>
      </c>
      <c r="H7593" t="s">
        <v>52</v>
      </c>
      <c r="I7593" s="1" t="s">
        <v>152</v>
      </c>
      <c r="J7593" t="s">
        <v>72</v>
      </c>
      <c r="K7593" s="1" t="s">
        <v>75</v>
      </c>
      <c r="L7593" t="s">
        <v>278</v>
      </c>
      <c r="M7593" t="s">
        <v>75</v>
      </c>
      <c r="N7593">
        <v>1</v>
      </c>
      <c r="O7593" t="s">
        <v>232</v>
      </c>
      <c r="P7593">
        <v>1</v>
      </c>
      <c r="Q7593" t="s">
        <v>464</v>
      </c>
      <c r="R7593" t="s">
        <v>234</v>
      </c>
      <c r="S7593" t="s">
        <v>258</v>
      </c>
      <c r="T7593" t="s">
        <v>259</v>
      </c>
      <c r="U7593" t="s">
        <v>443</v>
      </c>
    </row>
    <row r="7594" spans="1:21" x14ac:dyDescent="0.35">
      <c r="A7594" s="2" t="s">
        <v>53</v>
      </c>
      <c r="B7594" s="1" t="s">
        <v>151</v>
      </c>
      <c r="C7594" t="s">
        <v>513</v>
      </c>
      <c r="D7594" s="1" t="s">
        <v>351</v>
      </c>
      <c r="E7594" s="1" t="s">
        <v>14</v>
      </c>
      <c r="F7594" s="1" t="s">
        <v>26</v>
      </c>
      <c r="G7594" s="1" t="s">
        <v>215</v>
      </c>
      <c r="H7594" t="s">
        <v>52</v>
      </c>
      <c r="I7594" s="1" t="s">
        <v>152</v>
      </c>
      <c r="J7594" t="s">
        <v>72</v>
      </c>
      <c r="K7594" s="1" t="s">
        <v>22</v>
      </c>
      <c r="L7594" t="s">
        <v>278</v>
      </c>
      <c r="M7594" t="s">
        <v>45</v>
      </c>
      <c r="N7594">
        <v>1</v>
      </c>
      <c r="O7594" t="s">
        <v>235</v>
      </c>
      <c r="P7594">
        <v>1</v>
      </c>
      <c r="Q7594" t="s">
        <v>464</v>
      </c>
      <c r="R7594" t="s">
        <v>234</v>
      </c>
      <c r="S7594" t="s">
        <v>258</v>
      </c>
      <c r="T7594" t="s">
        <v>259</v>
      </c>
      <c r="U7594" t="s">
        <v>443</v>
      </c>
    </row>
    <row r="7595" spans="1:21" x14ac:dyDescent="0.35">
      <c r="A7595" s="2" t="s">
        <v>53</v>
      </c>
      <c r="B7595" s="1" t="s">
        <v>151</v>
      </c>
      <c r="C7595" t="s">
        <v>513</v>
      </c>
      <c r="D7595" s="1" t="s">
        <v>351</v>
      </c>
      <c r="E7595" s="1" t="s">
        <v>14</v>
      </c>
      <c r="F7595" s="1" t="s">
        <v>26</v>
      </c>
      <c r="G7595" s="1" t="s">
        <v>215</v>
      </c>
      <c r="H7595" t="s">
        <v>16</v>
      </c>
      <c r="I7595" s="1" t="s">
        <v>152</v>
      </c>
      <c r="J7595" t="s">
        <v>72</v>
      </c>
      <c r="K7595" s="1" t="s">
        <v>75</v>
      </c>
      <c r="L7595" t="s">
        <v>278</v>
      </c>
      <c r="M7595" t="s">
        <v>75</v>
      </c>
      <c r="N7595">
        <v>1</v>
      </c>
      <c r="O7595" t="s">
        <v>232</v>
      </c>
      <c r="P7595">
        <v>0</v>
      </c>
      <c r="Q7595" t="s">
        <v>464</v>
      </c>
      <c r="R7595" t="s">
        <v>234</v>
      </c>
      <c r="S7595" t="s">
        <v>258</v>
      </c>
      <c r="T7595" t="s">
        <v>259</v>
      </c>
      <c r="U7595" t="s">
        <v>443</v>
      </c>
    </row>
    <row r="7596" spans="1:21" x14ac:dyDescent="0.35">
      <c r="A7596" s="2" t="s">
        <v>53</v>
      </c>
      <c r="B7596" s="1" t="s">
        <v>151</v>
      </c>
      <c r="C7596" t="s">
        <v>513</v>
      </c>
      <c r="D7596" s="1" t="s">
        <v>351</v>
      </c>
      <c r="E7596" s="1" t="s">
        <v>14</v>
      </c>
      <c r="F7596" s="1" t="s">
        <v>26</v>
      </c>
      <c r="G7596" s="1" t="s">
        <v>215</v>
      </c>
      <c r="H7596" t="s">
        <v>16</v>
      </c>
      <c r="I7596" s="1" t="s">
        <v>152</v>
      </c>
      <c r="J7596" t="s">
        <v>72</v>
      </c>
      <c r="K7596" s="1" t="s">
        <v>75</v>
      </c>
      <c r="L7596" t="s">
        <v>278</v>
      </c>
      <c r="M7596" t="s">
        <v>75</v>
      </c>
      <c r="N7596">
        <v>1</v>
      </c>
      <c r="O7596" t="s">
        <v>232</v>
      </c>
      <c r="P7596">
        <v>1</v>
      </c>
      <c r="Q7596" t="s">
        <v>464</v>
      </c>
      <c r="R7596" t="s">
        <v>234</v>
      </c>
      <c r="S7596" t="s">
        <v>258</v>
      </c>
      <c r="T7596" t="s">
        <v>259</v>
      </c>
      <c r="U7596" t="s">
        <v>443</v>
      </c>
    </row>
    <row r="7597" spans="1:21" x14ac:dyDescent="0.35">
      <c r="A7597" s="2" t="s">
        <v>53</v>
      </c>
      <c r="B7597" s="1" t="s">
        <v>151</v>
      </c>
      <c r="C7597" t="s">
        <v>513</v>
      </c>
      <c r="D7597" s="1" t="s">
        <v>351</v>
      </c>
      <c r="E7597" s="1" t="s">
        <v>14</v>
      </c>
      <c r="F7597" s="1" t="s">
        <v>26</v>
      </c>
      <c r="G7597" s="1" t="s">
        <v>215</v>
      </c>
      <c r="H7597" t="s">
        <v>16</v>
      </c>
      <c r="I7597" s="1" t="s">
        <v>152</v>
      </c>
      <c r="J7597" t="s">
        <v>72</v>
      </c>
      <c r="K7597" s="1" t="s">
        <v>75</v>
      </c>
      <c r="L7597" t="s">
        <v>278</v>
      </c>
      <c r="M7597" t="s">
        <v>99</v>
      </c>
      <c r="N7597">
        <v>1</v>
      </c>
      <c r="O7597" t="s">
        <v>232</v>
      </c>
      <c r="P7597">
        <v>1</v>
      </c>
      <c r="Q7597" t="s">
        <v>464</v>
      </c>
      <c r="R7597" t="s">
        <v>234</v>
      </c>
      <c r="S7597" t="s">
        <v>258</v>
      </c>
      <c r="T7597" t="s">
        <v>259</v>
      </c>
      <c r="U7597" t="s">
        <v>443</v>
      </c>
    </row>
    <row r="7598" spans="1:21" x14ac:dyDescent="0.35">
      <c r="A7598" s="2" t="s">
        <v>53</v>
      </c>
      <c r="B7598" s="1" t="s">
        <v>151</v>
      </c>
      <c r="C7598" t="s">
        <v>513</v>
      </c>
      <c r="D7598" s="1" t="s">
        <v>351</v>
      </c>
      <c r="E7598" s="1" t="s">
        <v>14</v>
      </c>
      <c r="F7598" s="1" t="s">
        <v>26</v>
      </c>
      <c r="G7598" s="1" t="s">
        <v>215</v>
      </c>
      <c r="H7598" t="s">
        <v>20</v>
      </c>
      <c r="I7598" s="1" t="s">
        <v>152</v>
      </c>
      <c r="J7598" t="s">
        <v>72</v>
      </c>
      <c r="K7598" s="1" t="s">
        <v>75</v>
      </c>
      <c r="L7598" t="s">
        <v>278</v>
      </c>
      <c r="M7598" t="s">
        <v>92</v>
      </c>
      <c r="N7598">
        <v>1</v>
      </c>
      <c r="O7598" t="s">
        <v>232</v>
      </c>
      <c r="P7598">
        <v>1</v>
      </c>
      <c r="Q7598" t="s">
        <v>464</v>
      </c>
      <c r="R7598" t="s">
        <v>234</v>
      </c>
      <c r="S7598" t="s">
        <v>258</v>
      </c>
      <c r="T7598" t="s">
        <v>259</v>
      </c>
      <c r="U7598" t="s">
        <v>443</v>
      </c>
    </row>
    <row r="7599" spans="1:21" x14ac:dyDescent="0.35">
      <c r="A7599" s="2" t="s">
        <v>53</v>
      </c>
      <c r="B7599" s="1" t="s">
        <v>151</v>
      </c>
      <c r="C7599" t="s">
        <v>513</v>
      </c>
      <c r="D7599" s="1" t="s">
        <v>351</v>
      </c>
      <c r="E7599" s="1" t="s">
        <v>14</v>
      </c>
      <c r="F7599" s="1" t="s">
        <v>26</v>
      </c>
      <c r="G7599" s="1" t="s">
        <v>215</v>
      </c>
      <c r="H7599" t="s">
        <v>27</v>
      </c>
      <c r="I7599" s="1" t="s">
        <v>152</v>
      </c>
      <c r="J7599" t="s">
        <v>72</v>
      </c>
      <c r="K7599" s="1" t="s">
        <v>18</v>
      </c>
      <c r="L7599" t="s">
        <v>363</v>
      </c>
      <c r="M7599" t="s">
        <v>18</v>
      </c>
      <c r="N7599">
        <v>1</v>
      </c>
      <c r="O7599" t="s">
        <v>235</v>
      </c>
      <c r="P7599">
        <v>1</v>
      </c>
      <c r="Q7599" t="s">
        <v>464</v>
      </c>
      <c r="R7599" t="s">
        <v>234</v>
      </c>
      <c r="S7599" t="s">
        <v>258</v>
      </c>
      <c r="T7599" t="s">
        <v>259</v>
      </c>
      <c r="U7599" t="s">
        <v>443</v>
      </c>
    </row>
    <row r="7600" spans="1:21" x14ac:dyDescent="0.35">
      <c r="A7600" s="2" t="s">
        <v>53</v>
      </c>
      <c r="B7600" s="1" t="s">
        <v>151</v>
      </c>
      <c r="C7600" t="s">
        <v>513</v>
      </c>
      <c r="D7600" s="1" t="s">
        <v>351</v>
      </c>
      <c r="E7600" s="1" t="s">
        <v>14</v>
      </c>
      <c r="F7600" s="1" t="s">
        <v>26</v>
      </c>
      <c r="G7600" s="1" t="s">
        <v>215</v>
      </c>
      <c r="H7600" t="s">
        <v>27</v>
      </c>
      <c r="I7600" s="1" t="s">
        <v>152</v>
      </c>
      <c r="J7600" t="s">
        <v>72</v>
      </c>
      <c r="K7600" s="1" t="s">
        <v>75</v>
      </c>
      <c r="L7600" t="s">
        <v>363</v>
      </c>
      <c r="M7600" t="s">
        <v>75</v>
      </c>
      <c r="N7600">
        <v>1</v>
      </c>
      <c r="O7600" t="s">
        <v>235</v>
      </c>
      <c r="P7600">
        <v>1</v>
      </c>
      <c r="Q7600" t="s">
        <v>464</v>
      </c>
      <c r="R7600" t="s">
        <v>234</v>
      </c>
      <c r="S7600" t="s">
        <v>258</v>
      </c>
      <c r="T7600" t="s">
        <v>259</v>
      </c>
      <c r="U7600" t="s">
        <v>443</v>
      </c>
    </row>
    <row r="7601" spans="1:21" x14ac:dyDescent="0.35">
      <c r="A7601" s="2" t="s">
        <v>53</v>
      </c>
      <c r="B7601" s="1" t="s">
        <v>151</v>
      </c>
      <c r="C7601" t="s">
        <v>513</v>
      </c>
      <c r="D7601" s="1" t="s">
        <v>351</v>
      </c>
      <c r="E7601" s="1" t="s">
        <v>14</v>
      </c>
      <c r="F7601" s="1" t="s">
        <v>26</v>
      </c>
      <c r="G7601" s="1" t="s">
        <v>215</v>
      </c>
      <c r="H7601" t="s">
        <v>27</v>
      </c>
      <c r="I7601" s="1" t="s">
        <v>152</v>
      </c>
      <c r="J7601" t="s">
        <v>72</v>
      </c>
      <c r="K7601" s="1" t="s">
        <v>34</v>
      </c>
      <c r="L7601" t="s">
        <v>278</v>
      </c>
      <c r="M7601" t="s">
        <v>35</v>
      </c>
      <c r="N7601">
        <v>1</v>
      </c>
      <c r="O7601" t="s">
        <v>235</v>
      </c>
      <c r="P7601">
        <v>1</v>
      </c>
      <c r="Q7601" t="s">
        <v>464</v>
      </c>
      <c r="R7601" t="s">
        <v>234</v>
      </c>
      <c r="S7601" t="s">
        <v>258</v>
      </c>
      <c r="T7601" t="s">
        <v>259</v>
      </c>
      <c r="U7601" t="s">
        <v>443</v>
      </c>
    </row>
    <row r="7602" spans="1:21" x14ac:dyDescent="0.35">
      <c r="A7602" s="2" t="s">
        <v>53</v>
      </c>
      <c r="B7602" s="1" t="s">
        <v>151</v>
      </c>
      <c r="C7602" t="s">
        <v>513</v>
      </c>
      <c r="D7602" s="1" t="s">
        <v>351</v>
      </c>
      <c r="E7602" s="1" t="s">
        <v>14</v>
      </c>
      <c r="F7602" s="1" t="s">
        <v>26</v>
      </c>
      <c r="G7602" s="1" t="s">
        <v>215</v>
      </c>
      <c r="H7602" t="s">
        <v>24</v>
      </c>
      <c r="I7602" s="1" t="s">
        <v>152</v>
      </c>
      <c r="J7602" t="s">
        <v>72</v>
      </c>
      <c r="K7602" s="1" t="s">
        <v>18</v>
      </c>
      <c r="L7602" t="s">
        <v>363</v>
      </c>
      <c r="M7602" t="s">
        <v>18</v>
      </c>
      <c r="N7602">
        <v>1</v>
      </c>
      <c r="O7602" t="s">
        <v>235</v>
      </c>
      <c r="P7602">
        <v>1</v>
      </c>
      <c r="Q7602" t="s">
        <v>464</v>
      </c>
      <c r="R7602" t="s">
        <v>234</v>
      </c>
      <c r="S7602" t="s">
        <v>258</v>
      </c>
      <c r="T7602" t="s">
        <v>259</v>
      </c>
      <c r="U7602" t="s">
        <v>443</v>
      </c>
    </row>
    <row r="7603" spans="1:21" x14ac:dyDescent="0.35">
      <c r="A7603" s="2" t="s">
        <v>53</v>
      </c>
      <c r="B7603" s="1" t="s">
        <v>151</v>
      </c>
      <c r="C7603" t="s">
        <v>513</v>
      </c>
      <c r="D7603" s="1" t="s">
        <v>351</v>
      </c>
      <c r="E7603" s="1" t="s">
        <v>14</v>
      </c>
      <c r="F7603" s="1" t="s">
        <v>15</v>
      </c>
      <c r="G7603" s="1" t="s">
        <v>215</v>
      </c>
      <c r="H7603" t="s">
        <v>52</v>
      </c>
      <c r="I7603" s="1" t="s">
        <v>152</v>
      </c>
      <c r="J7603" t="s">
        <v>72</v>
      </c>
      <c r="K7603" s="1" t="s">
        <v>75</v>
      </c>
      <c r="L7603" t="s">
        <v>363</v>
      </c>
      <c r="M7603" t="s">
        <v>75</v>
      </c>
      <c r="N7603">
        <v>1</v>
      </c>
      <c r="O7603" t="s">
        <v>232</v>
      </c>
      <c r="P7603">
        <v>1</v>
      </c>
      <c r="Q7603" t="s">
        <v>464</v>
      </c>
      <c r="R7603" t="s">
        <v>234</v>
      </c>
      <c r="S7603" t="s">
        <v>258</v>
      </c>
      <c r="T7603" t="s">
        <v>259</v>
      </c>
      <c r="U7603" t="s">
        <v>443</v>
      </c>
    </row>
    <row r="7604" spans="1:21" x14ac:dyDescent="0.35">
      <c r="A7604" s="2" t="s">
        <v>53</v>
      </c>
      <c r="B7604" s="1" t="s">
        <v>151</v>
      </c>
      <c r="C7604" t="s">
        <v>513</v>
      </c>
      <c r="D7604" s="1" t="s">
        <v>351</v>
      </c>
      <c r="E7604" s="1" t="s">
        <v>14</v>
      </c>
      <c r="F7604" s="1" t="s">
        <v>15</v>
      </c>
      <c r="G7604" s="1" t="s">
        <v>215</v>
      </c>
      <c r="H7604" t="s">
        <v>52</v>
      </c>
      <c r="I7604" s="1" t="s">
        <v>152</v>
      </c>
      <c r="J7604" t="s">
        <v>72</v>
      </c>
      <c r="K7604" s="1" t="s">
        <v>57</v>
      </c>
      <c r="L7604" t="s">
        <v>278</v>
      </c>
      <c r="M7604" t="s">
        <v>57</v>
      </c>
      <c r="N7604">
        <v>1</v>
      </c>
      <c r="O7604" t="s">
        <v>235</v>
      </c>
      <c r="P7604">
        <v>0</v>
      </c>
      <c r="Q7604" t="s">
        <v>464</v>
      </c>
      <c r="R7604" t="s">
        <v>234</v>
      </c>
      <c r="S7604" t="s">
        <v>258</v>
      </c>
      <c r="T7604" t="s">
        <v>259</v>
      </c>
      <c r="U7604" t="s">
        <v>443</v>
      </c>
    </row>
    <row r="7605" spans="1:21" x14ac:dyDescent="0.35">
      <c r="A7605" s="2" t="s">
        <v>53</v>
      </c>
      <c r="B7605" s="1" t="s">
        <v>151</v>
      </c>
      <c r="C7605" t="s">
        <v>513</v>
      </c>
      <c r="D7605" s="1" t="s">
        <v>351</v>
      </c>
      <c r="E7605" s="1" t="s">
        <v>14</v>
      </c>
      <c r="F7605" s="1" t="s">
        <v>15</v>
      </c>
      <c r="G7605" s="1" t="s">
        <v>215</v>
      </c>
      <c r="H7605" t="s">
        <v>52</v>
      </c>
      <c r="I7605" s="1" t="s">
        <v>152</v>
      </c>
      <c r="J7605" t="s">
        <v>72</v>
      </c>
      <c r="K7605" s="1" t="s">
        <v>22</v>
      </c>
      <c r="L7605" t="s">
        <v>278</v>
      </c>
      <c r="M7605" t="s">
        <v>79</v>
      </c>
      <c r="N7605">
        <v>1</v>
      </c>
      <c r="O7605" t="s">
        <v>232</v>
      </c>
      <c r="P7605">
        <v>1</v>
      </c>
      <c r="Q7605" t="s">
        <v>464</v>
      </c>
      <c r="R7605" t="s">
        <v>234</v>
      </c>
      <c r="S7605" t="s">
        <v>258</v>
      </c>
      <c r="T7605" t="s">
        <v>259</v>
      </c>
      <c r="U7605" t="s">
        <v>443</v>
      </c>
    </row>
    <row r="7606" spans="1:21" x14ac:dyDescent="0.35">
      <c r="A7606" s="2" t="s">
        <v>53</v>
      </c>
      <c r="B7606" s="1" t="s">
        <v>151</v>
      </c>
      <c r="C7606" t="s">
        <v>513</v>
      </c>
      <c r="D7606" s="1" t="s">
        <v>351</v>
      </c>
      <c r="E7606" s="1" t="s">
        <v>14</v>
      </c>
      <c r="F7606" s="1" t="s">
        <v>15</v>
      </c>
      <c r="G7606" s="1" t="s">
        <v>215</v>
      </c>
      <c r="H7606" t="s">
        <v>16</v>
      </c>
      <c r="I7606" s="1" t="s">
        <v>152</v>
      </c>
      <c r="J7606" t="s">
        <v>72</v>
      </c>
      <c r="K7606" s="1" t="s">
        <v>75</v>
      </c>
      <c r="L7606" t="s">
        <v>278</v>
      </c>
      <c r="M7606" t="s">
        <v>75</v>
      </c>
      <c r="N7606">
        <v>1</v>
      </c>
      <c r="O7606" t="s">
        <v>232</v>
      </c>
      <c r="P7606">
        <v>1</v>
      </c>
      <c r="Q7606" t="s">
        <v>464</v>
      </c>
      <c r="R7606" t="s">
        <v>234</v>
      </c>
      <c r="S7606" t="s">
        <v>258</v>
      </c>
      <c r="T7606" t="s">
        <v>259</v>
      </c>
      <c r="U7606" t="s">
        <v>443</v>
      </c>
    </row>
    <row r="7607" spans="1:21" x14ac:dyDescent="0.35">
      <c r="A7607" s="2" t="s">
        <v>53</v>
      </c>
      <c r="B7607" s="1" t="s">
        <v>151</v>
      </c>
      <c r="C7607" t="s">
        <v>513</v>
      </c>
      <c r="D7607" s="1" t="s">
        <v>351</v>
      </c>
      <c r="E7607" s="1" t="s">
        <v>14</v>
      </c>
      <c r="F7607" s="1" t="s">
        <v>15</v>
      </c>
      <c r="G7607" s="1" t="s">
        <v>215</v>
      </c>
      <c r="H7607" t="s">
        <v>16</v>
      </c>
      <c r="I7607" s="1" t="s">
        <v>152</v>
      </c>
      <c r="J7607" t="s">
        <v>72</v>
      </c>
      <c r="K7607" s="1" t="s">
        <v>57</v>
      </c>
      <c r="L7607" t="s">
        <v>278</v>
      </c>
      <c r="M7607" t="s">
        <v>57</v>
      </c>
      <c r="N7607">
        <v>1</v>
      </c>
      <c r="O7607" t="s">
        <v>235</v>
      </c>
      <c r="P7607">
        <v>1</v>
      </c>
      <c r="Q7607" t="s">
        <v>464</v>
      </c>
      <c r="R7607" t="s">
        <v>234</v>
      </c>
      <c r="S7607" t="s">
        <v>258</v>
      </c>
      <c r="T7607" t="s">
        <v>259</v>
      </c>
      <c r="U7607" t="s">
        <v>443</v>
      </c>
    </row>
    <row r="7608" spans="1:21" x14ac:dyDescent="0.35">
      <c r="A7608" s="2" t="s">
        <v>53</v>
      </c>
      <c r="B7608" s="1" t="s">
        <v>151</v>
      </c>
      <c r="C7608" t="s">
        <v>513</v>
      </c>
      <c r="D7608" s="1" t="s">
        <v>351</v>
      </c>
      <c r="E7608" s="1" t="s">
        <v>14</v>
      </c>
      <c r="F7608" s="1" t="s">
        <v>15</v>
      </c>
      <c r="G7608" s="1" t="s">
        <v>215</v>
      </c>
      <c r="H7608" t="s">
        <v>20</v>
      </c>
      <c r="I7608" s="1" t="s">
        <v>152</v>
      </c>
      <c r="J7608" t="s">
        <v>72</v>
      </c>
      <c r="K7608" s="1" t="s">
        <v>57</v>
      </c>
      <c r="L7608" t="s">
        <v>278</v>
      </c>
      <c r="M7608" t="s">
        <v>57</v>
      </c>
      <c r="N7608">
        <v>1</v>
      </c>
      <c r="O7608" t="s">
        <v>235</v>
      </c>
      <c r="P7608">
        <v>0</v>
      </c>
      <c r="Q7608" t="s">
        <v>464</v>
      </c>
      <c r="R7608" t="s">
        <v>234</v>
      </c>
      <c r="S7608" t="s">
        <v>258</v>
      </c>
      <c r="T7608" t="s">
        <v>259</v>
      </c>
      <c r="U7608" t="s">
        <v>443</v>
      </c>
    </row>
    <row r="7609" spans="1:21" x14ac:dyDescent="0.35">
      <c r="A7609" s="2" t="s">
        <v>53</v>
      </c>
      <c r="B7609" s="1" t="s">
        <v>151</v>
      </c>
      <c r="C7609" t="s">
        <v>513</v>
      </c>
      <c r="D7609" s="1" t="s">
        <v>351</v>
      </c>
      <c r="E7609" s="1" t="s">
        <v>14</v>
      </c>
      <c r="F7609" s="1" t="s">
        <v>15</v>
      </c>
      <c r="G7609" s="1" t="s">
        <v>215</v>
      </c>
      <c r="H7609" t="s">
        <v>27</v>
      </c>
      <c r="I7609" s="1" t="s">
        <v>152</v>
      </c>
      <c r="J7609" t="s">
        <v>72</v>
      </c>
      <c r="K7609" s="1" t="s">
        <v>75</v>
      </c>
      <c r="L7609" t="s">
        <v>363</v>
      </c>
      <c r="M7609" t="s">
        <v>92</v>
      </c>
      <c r="N7609">
        <v>1</v>
      </c>
      <c r="O7609" t="s">
        <v>232</v>
      </c>
      <c r="P7609">
        <v>0</v>
      </c>
      <c r="Q7609" t="s">
        <v>464</v>
      </c>
      <c r="R7609" t="s">
        <v>234</v>
      </c>
      <c r="S7609" t="s">
        <v>258</v>
      </c>
      <c r="T7609" t="s">
        <v>259</v>
      </c>
      <c r="U7609" t="s">
        <v>443</v>
      </c>
    </row>
    <row r="7610" spans="1:21" x14ac:dyDescent="0.35">
      <c r="A7610" s="2" t="s">
        <v>53</v>
      </c>
      <c r="B7610" s="1" t="s">
        <v>151</v>
      </c>
      <c r="C7610" t="s">
        <v>513</v>
      </c>
      <c r="D7610" s="1" t="s">
        <v>351</v>
      </c>
      <c r="E7610" s="1" t="s">
        <v>14</v>
      </c>
      <c r="F7610" s="1" t="s">
        <v>15</v>
      </c>
      <c r="G7610" s="1" t="s">
        <v>215</v>
      </c>
      <c r="H7610" t="s">
        <v>74</v>
      </c>
      <c r="I7610" s="1" t="s">
        <v>152</v>
      </c>
      <c r="J7610" t="s">
        <v>72</v>
      </c>
      <c r="K7610" s="1" t="s">
        <v>57</v>
      </c>
      <c r="L7610" t="s">
        <v>363</v>
      </c>
      <c r="M7610" t="s">
        <v>57</v>
      </c>
      <c r="N7610">
        <v>1</v>
      </c>
      <c r="O7610" t="s">
        <v>235</v>
      </c>
      <c r="P7610">
        <v>0</v>
      </c>
      <c r="Q7610" t="s">
        <v>464</v>
      </c>
      <c r="R7610" t="s">
        <v>234</v>
      </c>
      <c r="S7610" t="s">
        <v>258</v>
      </c>
      <c r="T7610" t="s">
        <v>259</v>
      </c>
      <c r="U7610" t="s">
        <v>443</v>
      </c>
    </row>
    <row r="7611" spans="1:21" x14ac:dyDescent="0.35">
      <c r="A7611" s="2" t="s">
        <v>53</v>
      </c>
      <c r="B7611" s="1" t="s">
        <v>151</v>
      </c>
      <c r="C7611" t="s">
        <v>513</v>
      </c>
      <c r="D7611" s="1" t="s">
        <v>351</v>
      </c>
      <c r="E7611" s="1" t="s">
        <v>14</v>
      </c>
      <c r="F7611" s="1" t="s">
        <v>29</v>
      </c>
      <c r="G7611" s="1" t="s">
        <v>29</v>
      </c>
      <c r="H7611" t="s">
        <v>27</v>
      </c>
      <c r="I7611" s="1" t="s">
        <v>152</v>
      </c>
      <c r="J7611" t="s">
        <v>72</v>
      </c>
      <c r="K7611" s="1" t="s">
        <v>75</v>
      </c>
      <c r="L7611" t="s">
        <v>363</v>
      </c>
      <c r="M7611" t="s">
        <v>92</v>
      </c>
      <c r="N7611">
        <v>1</v>
      </c>
      <c r="O7611" t="s">
        <v>235</v>
      </c>
      <c r="P7611">
        <v>0</v>
      </c>
      <c r="Q7611" t="s">
        <v>464</v>
      </c>
      <c r="R7611" t="s">
        <v>234</v>
      </c>
      <c r="S7611" t="s">
        <v>258</v>
      </c>
      <c r="T7611" t="s">
        <v>259</v>
      </c>
      <c r="U7611" t="s">
        <v>443</v>
      </c>
    </row>
    <row r="7612" spans="1:21" x14ac:dyDescent="0.35">
      <c r="A7612" s="2" t="s">
        <v>53</v>
      </c>
      <c r="B7612" s="1" t="s">
        <v>151</v>
      </c>
      <c r="C7612" t="s">
        <v>513</v>
      </c>
      <c r="D7612" s="1" t="s">
        <v>351</v>
      </c>
      <c r="E7612" s="1" t="s">
        <v>14</v>
      </c>
      <c r="F7612" s="1" t="s">
        <v>21</v>
      </c>
      <c r="G7612" s="1" t="s">
        <v>29</v>
      </c>
      <c r="H7612" t="s">
        <v>16</v>
      </c>
      <c r="I7612" s="1" t="s">
        <v>152</v>
      </c>
      <c r="J7612" t="s">
        <v>72</v>
      </c>
      <c r="K7612" s="1" t="s">
        <v>18</v>
      </c>
      <c r="L7612" t="s">
        <v>278</v>
      </c>
      <c r="M7612" t="s">
        <v>18</v>
      </c>
      <c r="N7612">
        <v>1</v>
      </c>
      <c r="O7612" t="s">
        <v>235</v>
      </c>
      <c r="P7612">
        <v>1</v>
      </c>
      <c r="Q7612" t="s">
        <v>464</v>
      </c>
      <c r="R7612" t="s">
        <v>234</v>
      </c>
      <c r="S7612" t="s">
        <v>258</v>
      </c>
      <c r="T7612" t="s">
        <v>259</v>
      </c>
      <c r="U7612" t="s">
        <v>443</v>
      </c>
    </row>
    <row r="7613" spans="1:21" x14ac:dyDescent="0.35">
      <c r="A7613" s="2" t="s">
        <v>53</v>
      </c>
      <c r="B7613" s="1" t="s">
        <v>151</v>
      </c>
      <c r="C7613" t="s">
        <v>513</v>
      </c>
      <c r="D7613" s="1" t="s">
        <v>351</v>
      </c>
      <c r="E7613" s="1" t="s">
        <v>14</v>
      </c>
      <c r="F7613" s="1" t="s">
        <v>21</v>
      </c>
      <c r="G7613" s="1" t="s">
        <v>29</v>
      </c>
      <c r="H7613" t="s">
        <v>16</v>
      </c>
      <c r="I7613" s="1" t="s">
        <v>152</v>
      </c>
      <c r="J7613" t="s">
        <v>72</v>
      </c>
      <c r="K7613" s="1" t="s">
        <v>75</v>
      </c>
      <c r="L7613" t="s">
        <v>278</v>
      </c>
      <c r="M7613" t="s">
        <v>75</v>
      </c>
      <c r="N7613">
        <v>1</v>
      </c>
      <c r="O7613" t="s">
        <v>232</v>
      </c>
      <c r="P7613">
        <v>1</v>
      </c>
      <c r="Q7613" t="s">
        <v>464</v>
      </c>
      <c r="R7613" t="s">
        <v>234</v>
      </c>
      <c r="S7613" t="s">
        <v>258</v>
      </c>
      <c r="T7613" t="s">
        <v>259</v>
      </c>
      <c r="U7613" t="s">
        <v>443</v>
      </c>
    </row>
    <row r="7614" spans="1:21" x14ac:dyDescent="0.35">
      <c r="A7614" s="2" t="s">
        <v>53</v>
      </c>
      <c r="B7614" s="1" t="s">
        <v>151</v>
      </c>
      <c r="C7614" t="s">
        <v>513</v>
      </c>
      <c r="D7614" s="1" t="s">
        <v>351</v>
      </c>
      <c r="E7614" s="1" t="s">
        <v>14</v>
      </c>
      <c r="F7614" s="1" t="s">
        <v>21</v>
      </c>
      <c r="G7614" s="1" t="s">
        <v>29</v>
      </c>
      <c r="H7614" t="s">
        <v>16</v>
      </c>
      <c r="I7614" s="1" t="s">
        <v>152</v>
      </c>
      <c r="J7614" t="s">
        <v>72</v>
      </c>
      <c r="K7614" s="1" t="s">
        <v>22</v>
      </c>
      <c r="L7614" t="s">
        <v>278</v>
      </c>
      <c r="M7614" t="s">
        <v>79</v>
      </c>
      <c r="N7614">
        <v>1</v>
      </c>
      <c r="O7614" t="s">
        <v>232</v>
      </c>
      <c r="P7614">
        <v>0</v>
      </c>
      <c r="Q7614" t="s">
        <v>464</v>
      </c>
      <c r="R7614" t="s">
        <v>234</v>
      </c>
      <c r="S7614" t="s">
        <v>258</v>
      </c>
      <c r="T7614" t="s">
        <v>259</v>
      </c>
      <c r="U7614" t="s">
        <v>443</v>
      </c>
    </row>
    <row r="7615" spans="1:21" x14ac:dyDescent="0.35">
      <c r="A7615" s="2" t="s">
        <v>53</v>
      </c>
      <c r="B7615" s="1" t="s">
        <v>151</v>
      </c>
      <c r="C7615" t="s">
        <v>513</v>
      </c>
      <c r="D7615" s="1" t="s">
        <v>351</v>
      </c>
      <c r="E7615" s="1" t="s">
        <v>14</v>
      </c>
      <c r="F7615" s="1" t="s">
        <v>21</v>
      </c>
      <c r="G7615" s="1" t="s">
        <v>29</v>
      </c>
      <c r="H7615" t="s">
        <v>20</v>
      </c>
      <c r="I7615" s="1" t="s">
        <v>152</v>
      </c>
      <c r="J7615" t="s">
        <v>72</v>
      </c>
      <c r="K7615" s="1" t="s">
        <v>18</v>
      </c>
      <c r="L7615" t="s">
        <v>363</v>
      </c>
      <c r="M7615" t="s">
        <v>125</v>
      </c>
      <c r="N7615">
        <v>1</v>
      </c>
      <c r="O7615" t="s">
        <v>235</v>
      </c>
      <c r="P7615">
        <v>1</v>
      </c>
      <c r="Q7615" t="s">
        <v>464</v>
      </c>
      <c r="R7615" t="s">
        <v>234</v>
      </c>
      <c r="S7615" t="s">
        <v>258</v>
      </c>
      <c r="T7615" t="s">
        <v>259</v>
      </c>
      <c r="U7615" t="s">
        <v>443</v>
      </c>
    </row>
    <row r="7616" spans="1:21" x14ac:dyDescent="0.35">
      <c r="A7616" s="2" t="s">
        <v>53</v>
      </c>
      <c r="B7616" s="1" t="s">
        <v>151</v>
      </c>
      <c r="C7616" t="s">
        <v>513</v>
      </c>
      <c r="D7616" s="1" t="s">
        <v>351</v>
      </c>
      <c r="E7616" s="1" t="s">
        <v>25</v>
      </c>
      <c r="F7616" s="1" t="s">
        <v>33</v>
      </c>
      <c r="G7616" s="1" t="s">
        <v>214</v>
      </c>
      <c r="H7616" t="s">
        <v>30</v>
      </c>
      <c r="I7616" s="1" t="s">
        <v>152</v>
      </c>
      <c r="J7616" t="s">
        <v>72</v>
      </c>
      <c r="K7616" s="1" t="s">
        <v>57</v>
      </c>
      <c r="L7616" t="s">
        <v>363</v>
      </c>
      <c r="M7616" t="s">
        <v>57</v>
      </c>
      <c r="N7616">
        <v>1</v>
      </c>
      <c r="O7616" t="s">
        <v>235</v>
      </c>
      <c r="P7616">
        <v>1</v>
      </c>
      <c r="Q7616" t="s">
        <v>464</v>
      </c>
      <c r="R7616" t="s">
        <v>234</v>
      </c>
      <c r="S7616" t="s">
        <v>258</v>
      </c>
      <c r="T7616" t="s">
        <v>259</v>
      </c>
      <c r="U7616" t="s">
        <v>443</v>
      </c>
    </row>
    <row r="7617" spans="1:21" x14ac:dyDescent="0.35">
      <c r="A7617" s="2" t="s">
        <v>53</v>
      </c>
      <c r="B7617" s="1" t="s">
        <v>151</v>
      </c>
      <c r="C7617" t="s">
        <v>513</v>
      </c>
      <c r="D7617" s="1" t="s">
        <v>351</v>
      </c>
      <c r="E7617" s="1" t="s">
        <v>25</v>
      </c>
      <c r="F7617" s="1" t="s">
        <v>33</v>
      </c>
      <c r="G7617" s="1" t="s">
        <v>214</v>
      </c>
      <c r="H7617" t="s">
        <v>74</v>
      </c>
      <c r="I7617" s="1" t="s">
        <v>152</v>
      </c>
      <c r="J7617" t="s">
        <v>72</v>
      </c>
      <c r="K7617" s="1" t="s">
        <v>57</v>
      </c>
      <c r="L7617" t="s">
        <v>278</v>
      </c>
      <c r="M7617" t="s">
        <v>57</v>
      </c>
      <c r="N7617">
        <v>1</v>
      </c>
      <c r="O7617" t="s">
        <v>235</v>
      </c>
      <c r="P7617">
        <v>0</v>
      </c>
      <c r="Q7617" t="s">
        <v>464</v>
      </c>
      <c r="R7617" t="s">
        <v>234</v>
      </c>
      <c r="S7617" t="s">
        <v>258</v>
      </c>
      <c r="T7617" t="s">
        <v>259</v>
      </c>
      <c r="U7617" t="s">
        <v>443</v>
      </c>
    </row>
    <row r="7618" spans="1:21" x14ac:dyDescent="0.35">
      <c r="A7618" s="2" t="s">
        <v>53</v>
      </c>
      <c r="B7618" s="1" t="s">
        <v>151</v>
      </c>
      <c r="C7618" t="s">
        <v>513</v>
      </c>
      <c r="D7618" s="1" t="s">
        <v>351</v>
      </c>
      <c r="E7618" s="1" t="s">
        <v>25</v>
      </c>
      <c r="F7618" s="1" t="s">
        <v>26</v>
      </c>
      <c r="G7618" s="1" t="s">
        <v>215</v>
      </c>
      <c r="H7618" t="s">
        <v>52</v>
      </c>
      <c r="I7618" s="1" t="s">
        <v>152</v>
      </c>
      <c r="J7618" t="s">
        <v>72</v>
      </c>
      <c r="K7618" s="1" t="s">
        <v>18</v>
      </c>
      <c r="L7618" t="s">
        <v>278</v>
      </c>
      <c r="M7618" t="s">
        <v>122</v>
      </c>
      <c r="N7618">
        <v>1</v>
      </c>
      <c r="O7618" t="s">
        <v>235</v>
      </c>
      <c r="P7618">
        <v>1</v>
      </c>
      <c r="Q7618" t="s">
        <v>464</v>
      </c>
      <c r="R7618" t="s">
        <v>234</v>
      </c>
      <c r="S7618" t="s">
        <v>258</v>
      </c>
      <c r="T7618" t="s">
        <v>259</v>
      </c>
      <c r="U7618" t="s">
        <v>443</v>
      </c>
    </row>
    <row r="7619" spans="1:21" x14ac:dyDescent="0.35">
      <c r="A7619" s="2" t="s">
        <v>53</v>
      </c>
      <c r="B7619" s="1" t="s">
        <v>151</v>
      </c>
      <c r="C7619" t="s">
        <v>513</v>
      </c>
      <c r="D7619" s="1" t="s">
        <v>351</v>
      </c>
      <c r="E7619" s="1" t="s">
        <v>25</v>
      </c>
      <c r="F7619" s="1" t="s">
        <v>26</v>
      </c>
      <c r="G7619" s="1" t="s">
        <v>215</v>
      </c>
      <c r="H7619" t="s">
        <v>52</v>
      </c>
      <c r="I7619" s="1" t="s">
        <v>152</v>
      </c>
      <c r="J7619" t="s">
        <v>72</v>
      </c>
      <c r="K7619" s="1" t="s">
        <v>75</v>
      </c>
      <c r="L7619" t="s">
        <v>278</v>
      </c>
      <c r="M7619" t="s">
        <v>99</v>
      </c>
      <c r="N7619">
        <v>1</v>
      </c>
      <c r="O7619" t="s">
        <v>232</v>
      </c>
      <c r="P7619">
        <v>0</v>
      </c>
      <c r="Q7619" t="s">
        <v>464</v>
      </c>
      <c r="R7619" t="s">
        <v>234</v>
      </c>
      <c r="S7619" t="s">
        <v>258</v>
      </c>
      <c r="T7619" t="s">
        <v>259</v>
      </c>
      <c r="U7619" t="s">
        <v>443</v>
      </c>
    </row>
    <row r="7620" spans="1:21" x14ac:dyDescent="0.35">
      <c r="A7620" s="2" t="s">
        <v>53</v>
      </c>
      <c r="B7620" s="1" t="s">
        <v>151</v>
      </c>
      <c r="C7620" t="s">
        <v>513</v>
      </c>
      <c r="D7620" s="1" t="s">
        <v>351</v>
      </c>
      <c r="E7620" s="1" t="s">
        <v>25</v>
      </c>
      <c r="F7620" s="1" t="s">
        <v>26</v>
      </c>
      <c r="G7620" s="1" t="s">
        <v>215</v>
      </c>
      <c r="H7620" t="s">
        <v>52</v>
      </c>
      <c r="I7620" s="1" t="s">
        <v>152</v>
      </c>
      <c r="J7620" t="s">
        <v>72</v>
      </c>
      <c r="K7620" s="1" t="s">
        <v>22</v>
      </c>
      <c r="L7620" t="s">
        <v>278</v>
      </c>
      <c r="M7620" t="s">
        <v>23</v>
      </c>
      <c r="N7620">
        <v>1</v>
      </c>
      <c r="O7620" t="s">
        <v>232</v>
      </c>
      <c r="P7620">
        <v>0</v>
      </c>
      <c r="Q7620" t="s">
        <v>464</v>
      </c>
      <c r="R7620" t="s">
        <v>234</v>
      </c>
      <c r="S7620" t="s">
        <v>258</v>
      </c>
      <c r="T7620" t="s">
        <v>259</v>
      </c>
      <c r="U7620" t="s">
        <v>443</v>
      </c>
    </row>
    <row r="7621" spans="1:21" x14ac:dyDescent="0.35">
      <c r="A7621" s="2" t="s">
        <v>53</v>
      </c>
      <c r="B7621" s="1" t="s">
        <v>151</v>
      </c>
      <c r="C7621" t="s">
        <v>513</v>
      </c>
      <c r="D7621" s="1" t="s">
        <v>351</v>
      </c>
      <c r="E7621" s="1" t="s">
        <v>25</v>
      </c>
      <c r="F7621" s="1" t="s">
        <v>26</v>
      </c>
      <c r="G7621" s="1" t="s">
        <v>215</v>
      </c>
      <c r="H7621" t="s">
        <v>16</v>
      </c>
      <c r="I7621" s="1" t="s">
        <v>152</v>
      </c>
      <c r="J7621" t="s">
        <v>72</v>
      </c>
      <c r="K7621" s="1" t="s">
        <v>18</v>
      </c>
      <c r="L7621" t="s">
        <v>278</v>
      </c>
      <c r="M7621" t="s">
        <v>121</v>
      </c>
      <c r="N7621">
        <v>1</v>
      </c>
      <c r="O7621" t="s">
        <v>235</v>
      </c>
      <c r="P7621">
        <v>1</v>
      </c>
      <c r="Q7621" t="s">
        <v>464</v>
      </c>
      <c r="R7621" t="s">
        <v>234</v>
      </c>
      <c r="S7621" t="s">
        <v>258</v>
      </c>
      <c r="T7621" t="s">
        <v>259</v>
      </c>
      <c r="U7621" t="s">
        <v>443</v>
      </c>
    </row>
    <row r="7622" spans="1:21" x14ac:dyDescent="0.35">
      <c r="A7622" s="2" t="s">
        <v>53</v>
      </c>
      <c r="B7622" s="1" t="s">
        <v>151</v>
      </c>
      <c r="C7622" t="s">
        <v>513</v>
      </c>
      <c r="D7622" s="1" t="s">
        <v>351</v>
      </c>
      <c r="E7622" s="1" t="s">
        <v>25</v>
      </c>
      <c r="F7622" s="1" t="s">
        <v>26</v>
      </c>
      <c r="G7622" s="1" t="s">
        <v>215</v>
      </c>
      <c r="H7622" t="s">
        <v>16</v>
      </c>
      <c r="I7622" s="1" t="s">
        <v>152</v>
      </c>
      <c r="J7622" t="s">
        <v>72</v>
      </c>
      <c r="K7622" s="1" t="s">
        <v>75</v>
      </c>
      <c r="L7622" t="s">
        <v>278</v>
      </c>
      <c r="M7622" t="s">
        <v>75</v>
      </c>
      <c r="N7622">
        <v>1</v>
      </c>
      <c r="O7622" t="s">
        <v>232</v>
      </c>
      <c r="P7622">
        <v>0</v>
      </c>
      <c r="Q7622" t="s">
        <v>464</v>
      </c>
      <c r="R7622" t="s">
        <v>234</v>
      </c>
      <c r="S7622" t="s">
        <v>258</v>
      </c>
      <c r="T7622" t="s">
        <v>259</v>
      </c>
      <c r="U7622" t="s">
        <v>443</v>
      </c>
    </row>
    <row r="7623" spans="1:21" x14ac:dyDescent="0.35">
      <c r="A7623" s="2" t="s">
        <v>53</v>
      </c>
      <c r="B7623" s="1" t="s">
        <v>151</v>
      </c>
      <c r="C7623" t="s">
        <v>513</v>
      </c>
      <c r="D7623" s="1" t="s">
        <v>351</v>
      </c>
      <c r="E7623" s="1" t="s">
        <v>25</v>
      </c>
      <c r="F7623" s="1" t="s">
        <v>26</v>
      </c>
      <c r="G7623" s="1" t="s">
        <v>215</v>
      </c>
      <c r="H7623" t="s">
        <v>16</v>
      </c>
      <c r="I7623" s="1" t="s">
        <v>152</v>
      </c>
      <c r="J7623" t="s">
        <v>72</v>
      </c>
      <c r="K7623" s="1" t="s">
        <v>57</v>
      </c>
      <c r="L7623" t="s">
        <v>278</v>
      </c>
      <c r="M7623" t="s">
        <v>57</v>
      </c>
      <c r="N7623">
        <v>1</v>
      </c>
      <c r="O7623" t="s">
        <v>235</v>
      </c>
      <c r="P7623">
        <v>1</v>
      </c>
      <c r="Q7623" t="s">
        <v>464</v>
      </c>
      <c r="R7623" t="s">
        <v>234</v>
      </c>
      <c r="S7623" t="s">
        <v>258</v>
      </c>
      <c r="T7623" t="s">
        <v>259</v>
      </c>
      <c r="U7623" t="s">
        <v>443</v>
      </c>
    </row>
    <row r="7624" spans="1:21" x14ac:dyDescent="0.35">
      <c r="A7624" s="2" t="s">
        <v>53</v>
      </c>
      <c r="B7624" s="1" t="s">
        <v>151</v>
      </c>
      <c r="C7624" t="s">
        <v>513</v>
      </c>
      <c r="D7624" s="1" t="s">
        <v>351</v>
      </c>
      <c r="E7624" s="1" t="s">
        <v>25</v>
      </c>
      <c r="F7624" s="1" t="s">
        <v>26</v>
      </c>
      <c r="G7624" s="1" t="s">
        <v>215</v>
      </c>
      <c r="H7624" t="s">
        <v>16</v>
      </c>
      <c r="I7624" s="1" t="s">
        <v>152</v>
      </c>
      <c r="J7624" t="s">
        <v>72</v>
      </c>
      <c r="K7624" s="1" t="s">
        <v>22</v>
      </c>
      <c r="L7624" t="s">
        <v>278</v>
      </c>
      <c r="M7624" t="s">
        <v>83</v>
      </c>
      <c r="N7624">
        <v>1</v>
      </c>
      <c r="O7624" t="s">
        <v>235</v>
      </c>
      <c r="P7624">
        <v>1</v>
      </c>
      <c r="Q7624" t="s">
        <v>464</v>
      </c>
      <c r="R7624" t="s">
        <v>234</v>
      </c>
      <c r="S7624" t="s">
        <v>258</v>
      </c>
      <c r="T7624" t="s">
        <v>259</v>
      </c>
      <c r="U7624" t="s">
        <v>443</v>
      </c>
    </row>
    <row r="7625" spans="1:21" x14ac:dyDescent="0.35">
      <c r="A7625" s="2" t="s">
        <v>53</v>
      </c>
      <c r="B7625" s="1" t="s">
        <v>151</v>
      </c>
      <c r="C7625" t="s">
        <v>513</v>
      </c>
      <c r="D7625" s="1" t="s">
        <v>351</v>
      </c>
      <c r="E7625" s="1" t="s">
        <v>25</v>
      </c>
      <c r="F7625" s="1" t="s">
        <v>26</v>
      </c>
      <c r="G7625" s="1" t="s">
        <v>215</v>
      </c>
      <c r="H7625" t="s">
        <v>16</v>
      </c>
      <c r="I7625" s="1" t="s">
        <v>152</v>
      </c>
      <c r="J7625" t="s">
        <v>72</v>
      </c>
      <c r="K7625" s="1" t="s">
        <v>22</v>
      </c>
      <c r="L7625" t="s">
        <v>363</v>
      </c>
      <c r="M7625" t="s">
        <v>113</v>
      </c>
      <c r="N7625">
        <v>1</v>
      </c>
      <c r="O7625" t="s">
        <v>235</v>
      </c>
      <c r="P7625">
        <v>1</v>
      </c>
      <c r="Q7625" t="s">
        <v>464</v>
      </c>
      <c r="R7625" t="s">
        <v>234</v>
      </c>
      <c r="S7625" t="s">
        <v>258</v>
      </c>
      <c r="T7625" t="s">
        <v>259</v>
      </c>
      <c r="U7625" t="s">
        <v>443</v>
      </c>
    </row>
    <row r="7626" spans="1:21" x14ac:dyDescent="0.35">
      <c r="A7626" s="2" t="s">
        <v>53</v>
      </c>
      <c r="B7626" s="1" t="s">
        <v>151</v>
      </c>
      <c r="C7626" t="s">
        <v>513</v>
      </c>
      <c r="D7626" s="1" t="s">
        <v>351</v>
      </c>
      <c r="E7626" s="1" t="s">
        <v>25</v>
      </c>
      <c r="F7626" s="1" t="s">
        <v>26</v>
      </c>
      <c r="G7626" s="1" t="s">
        <v>215</v>
      </c>
      <c r="H7626" t="s">
        <v>20</v>
      </c>
      <c r="I7626" s="1" t="s">
        <v>152</v>
      </c>
      <c r="J7626" t="s">
        <v>72</v>
      </c>
      <c r="K7626" s="1" t="s">
        <v>75</v>
      </c>
      <c r="L7626" t="s">
        <v>278</v>
      </c>
      <c r="M7626" t="s">
        <v>75</v>
      </c>
      <c r="N7626">
        <v>1</v>
      </c>
      <c r="O7626" t="s">
        <v>235</v>
      </c>
      <c r="P7626">
        <v>1</v>
      </c>
      <c r="Q7626" t="s">
        <v>464</v>
      </c>
      <c r="R7626" t="s">
        <v>234</v>
      </c>
      <c r="S7626" t="s">
        <v>258</v>
      </c>
      <c r="T7626" t="s">
        <v>259</v>
      </c>
      <c r="U7626" t="s">
        <v>443</v>
      </c>
    </row>
    <row r="7627" spans="1:21" x14ac:dyDescent="0.35">
      <c r="A7627" s="2" t="s">
        <v>53</v>
      </c>
      <c r="B7627" s="1" t="s">
        <v>151</v>
      </c>
      <c r="C7627" t="s">
        <v>513</v>
      </c>
      <c r="D7627" s="1" t="s">
        <v>351</v>
      </c>
      <c r="E7627" s="1" t="s">
        <v>25</v>
      </c>
      <c r="F7627" s="1" t="s">
        <v>26</v>
      </c>
      <c r="G7627" s="1" t="s">
        <v>215</v>
      </c>
      <c r="H7627" t="s">
        <v>20</v>
      </c>
      <c r="I7627" s="1" t="s">
        <v>152</v>
      </c>
      <c r="J7627" t="s">
        <v>72</v>
      </c>
      <c r="K7627" s="1" t="s">
        <v>22</v>
      </c>
      <c r="L7627" t="s">
        <v>278</v>
      </c>
      <c r="M7627" t="s">
        <v>82</v>
      </c>
      <c r="N7627">
        <v>1</v>
      </c>
      <c r="O7627" t="s">
        <v>235</v>
      </c>
      <c r="P7627">
        <v>1</v>
      </c>
      <c r="Q7627" t="s">
        <v>464</v>
      </c>
      <c r="R7627" t="s">
        <v>234</v>
      </c>
      <c r="S7627" t="s">
        <v>258</v>
      </c>
      <c r="T7627" t="s">
        <v>259</v>
      </c>
      <c r="U7627" t="s">
        <v>443</v>
      </c>
    </row>
    <row r="7628" spans="1:21" x14ac:dyDescent="0.35">
      <c r="A7628" s="2" t="s">
        <v>53</v>
      </c>
      <c r="B7628" s="1" t="s">
        <v>151</v>
      </c>
      <c r="C7628" t="s">
        <v>513</v>
      </c>
      <c r="D7628" s="1" t="s">
        <v>351</v>
      </c>
      <c r="E7628" s="1" t="s">
        <v>25</v>
      </c>
      <c r="F7628" s="1" t="s">
        <v>26</v>
      </c>
      <c r="G7628" s="1" t="s">
        <v>215</v>
      </c>
      <c r="H7628" t="s">
        <v>20</v>
      </c>
      <c r="I7628" s="1" t="s">
        <v>152</v>
      </c>
      <c r="J7628" t="s">
        <v>72</v>
      </c>
      <c r="K7628" s="1" t="s">
        <v>22</v>
      </c>
      <c r="L7628" t="s">
        <v>278</v>
      </c>
      <c r="M7628" t="s">
        <v>113</v>
      </c>
      <c r="N7628">
        <v>1</v>
      </c>
      <c r="O7628" t="s">
        <v>232</v>
      </c>
      <c r="P7628">
        <v>0</v>
      </c>
      <c r="Q7628" t="s">
        <v>464</v>
      </c>
      <c r="R7628" t="s">
        <v>234</v>
      </c>
      <c r="S7628" t="s">
        <v>258</v>
      </c>
      <c r="T7628" t="s">
        <v>259</v>
      </c>
      <c r="U7628" t="s">
        <v>443</v>
      </c>
    </row>
    <row r="7629" spans="1:21" x14ac:dyDescent="0.35">
      <c r="A7629" s="2" t="s">
        <v>53</v>
      </c>
      <c r="B7629" s="1" t="s">
        <v>151</v>
      </c>
      <c r="C7629" t="s">
        <v>513</v>
      </c>
      <c r="D7629" s="1" t="s">
        <v>351</v>
      </c>
      <c r="E7629" s="1" t="s">
        <v>25</v>
      </c>
      <c r="F7629" s="1" t="s">
        <v>26</v>
      </c>
      <c r="G7629" s="1" t="s">
        <v>215</v>
      </c>
      <c r="H7629" t="s">
        <v>27</v>
      </c>
      <c r="I7629" s="1" t="s">
        <v>152</v>
      </c>
      <c r="J7629" t="s">
        <v>72</v>
      </c>
      <c r="K7629" s="1" t="s">
        <v>18</v>
      </c>
      <c r="L7629" t="s">
        <v>278</v>
      </c>
      <c r="M7629" t="s">
        <v>18</v>
      </c>
      <c r="N7629">
        <v>1</v>
      </c>
      <c r="O7629" t="s">
        <v>235</v>
      </c>
      <c r="P7629">
        <v>1</v>
      </c>
      <c r="Q7629" t="s">
        <v>464</v>
      </c>
      <c r="R7629" t="s">
        <v>234</v>
      </c>
      <c r="S7629" t="s">
        <v>258</v>
      </c>
      <c r="T7629" t="s">
        <v>259</v>
      </c>
      <c r="U7629" t="s">
        <v>443</v>
      </c>
    </row>
    <row r="7630" spans="1:21" x14ac:dyDescent="0.35">
      <c r="A7630" s="2" t="s">
        <v>53</v>
      </c>
      <c r="B7630" s="1" t="s">
        <v>151</v>
      </c>
      <c r="C7630" t="s">
        <v>513</v>
      </c>
      <c r="D7630" s="1" t="s">
        <v>351</v>
      </c>
      <c r="E7630" s="1" t="s">
        <v>25</v>
      </c>
      <c r="F7630" s="1" t="s">
        <v>26</v>
      </c>
      <c r="G7630" s="1" t="s">
        <v>215</v>
      </c>
      <c r="H7630" t="s">
        <v>27</v>
      </c>
      <c r="I7630" s="1" t="s">
        <v>152</v>
      </c>
      <c r="J7630" t="s">
        <v>72</v>
      </c>
      <c r="K7630" s="1" t="s">
        <v>22</v>
      </c>
      <c r="L7630" t="s">
        <v>278</v>
      </c>
      <c r="M7630" t="s">
        <v>95</v>
      </c>
      <c r="N7630">
        <v>1</v>
      </c>
      <c r="O7630" t="s">
        <v>232</v>
      </c>
      <c r="P7630">
        <v>1</v>
      </c>
      <c r="Q7630" t="s">
        <v>464</v>
      </c>
      <c r="R7630" t="s">
        <v>234</v>
      </c>
      <c r="S7630" t="s">
        <v>258</v>
      </c>
      <c r="T7630" t="s">
        <v>259</v>
      </c>
      <c r="U7630" t="s">
        <v>443</v>
      </c>
    </row>
    <row r="7631" spans="1:21" x14ac:dyDescent="0.35">
      <c r="A7631" s="2" t="s">
        <v>53</v>
      </c>
      <c r="B7631" s="1" t="s">
        <v>151</v>
      </c>
      <c r="C7631" t="s">
        <v>513</v>
      </c>
      <c r="D7631" s="1" t="s">
        <v>351</v>
      </c>
      <c r="E7631" s="1" t="s">
        <v>25</v>
      </c>
      <c r="F7631" s="1" t="s">
        <v>26</v>
      </c>
      <c r="G7631" s="1" t="s">
        <v>215</v>
      </c>
      <c r="H7631" t="s">
        <v>30</v>
      </c>
      <c r="I7631" s="1" t="s">
        <v>152</v>
      </c>
      <c r="J7631" t="s">
        <v>72</v>
      </c>
      <c r="K7631" s="1" t="s">
        <v>48</v>
      </c>
      <c r="L7631" t="s">
        <v>278</v>
      </c>
      <c r="M7631" t="s">
        <v>106</v>
      </c>
      <c r="N7631">
        <v>1</v>
      </c>
      <c r="O7631" t="s">
        <v>235</v>
      </c>
      <c r="P7631">
        <v>1</v>
      </c>
      <c r="Q7631" t="s">
        <v>464</v>
      </c>
      <c r="R7631" t="s">
        <v>234</v>
      </c>
      <c r="S7631" t="s">
        <v>258</v>
      </c>
      <c r="T7631" t="s">
        <v>259</v>
      </c>
      <c r="U7631" t="s">
        <v>443</v>
      </c>
    </row>
    <row r="7632" spans="1:21" x14ac:dyDescent="0.35">
      <c r="A7632" s="2" t="s">
        <v>53</v>
      </c>
      <c r="B7632" s="1" t="s">
        <v>151</v>
      </c>
      <c r="C7632" t="s">
        <v>513</v>
      </c>
      <c r="D7632" s="1" t="s">
        <v>351</v>
      </c>
      <c r="E7632" s="1" t="s">
        <v>25</v>
      </c>
      <c r="F7632" s="1" t="s">
        <v>26</v>
      </c>
      <c r="G7632" s="1" t="s">
        <v>215</v>
      </c>
      <c r="H7632" t="s">
        <v>30</v>
      </c>
      <c r="I7632" s="1" t="s">
        <v>152</v>
      </c>
      <c r="J7632" t="s">
        <v>72</v>
      </c>
      <c r="K7632" s="1" t="s">
        <v>57</v>
      </c>
      <c r="L7632" t="s">
        <v>363</v>
      </c>
      <c r="M7632" t="s">
        <v>57</v>
      </c>
      <c r="N7632">
        <v>1</v>
      </c>
      <c r="O7632" t="s">
        <v>235</v>
      </c>
      <c r="P7632">
        <v>1</v>
      </c>
      <c r="Q7632" t="s">
        <v>464</v>
      </c>
      <c r="R7632" t="s">
        <v>234</v>
      </c>
      <c r="S7632" t="s">
        <v>258</v>
      </c>
      <c r="T7632" t="s">
        <v>259</v>
      </c>
      <c r="U7632" t="s">
        <v>443</v>
      </c>
    </row>
    <row r="7633" spans="1:21" x14ac:dyDescent="0.35">
      <c r="A7633" s="2" t="s">
        <v>53</v>
      </c>
      <c r="B7633" s="1" t="s">
        <v>151</v>
      </c>
      <c r="C7633" t="s">
        <v>513</v>
      </c>
      <c r="D7633" s="1" t="s">
        <v>351</v>
      </c>
      <c r="E7633" s="1" t="s">
        <v>25</v>
      </c>
      <c r="F7633" s="1" t="s">
        <v>26</v>
      </c>
      <c r="G7633" s="1" t="s">
        <v>215</v>
      </c>
      <c r="H7633" t="s">
        <v>30</v>
      </c>
      <c r="I7633" s="1" t="s">
        <v>152</v>
      </c>
      <c r="J7633" t="s">
        <v>72</v>
      </c>
      <c r="K7633" s="1" t="s">
        <v>22</v>
      </c>
      <c r="L7633" t="s">
        <v>278</v>
      </c>
      <c r="M7633" t="s">
        <v>82</v>
      </c>
      <c r="N7633">
        <v>1</v>
      </c>
      <c r="O7633" t="s">
        <v>235</v>
      </c>
      <c r="P7633">
        <v>1</v>
      </c>
      <c r="Q7633" t="s">
        <v>464</v>
      </c>
      <c r="R7633" t="s">
        <v>234</v>
      </c>
      <c r="S7633" t="s">
        <v>258</v>
      </c>
      <c r="T7633" t="s">
        <v>259</v>
      </c>
      <c r="U7633" t="s">
        <v>443</v>
      </c>
    </row>
    <row r="7634" spans="1:21" x14ac:dyDescent="0.35">
      <c r="A7634" s="2" t="s">
        <v>53</v>
      </c>
      <c r="B7634" s="1" t="s">
        <v>151</v>
      </c>
      <c r="C7634" t="s">
        <v>513</v>
      </c>
      <c r="D7634" s="1" t="s">
        <v>351</v>
      </c>
      <c r="E7634" s="1" t="s">
        <v>25</v>
      </c>
      <c r="F7634" s="1" t="s">
        <v>26</v>
      </c>
      <c r="G7634" s="1" t="s">
        <v>215</v>
      </c>
      <c r="H7634" t="s">
        <v>36</v>
      </c>
      <c r="I7634" s="1" t="s">
        <v>152</v>
      </c>
      <c r="J7634" t="s">
        <v>72</v>
      </c>
      <c r="K7634" s="1" t="s">
        <v>75</v>
      </c>
      <c r="L7634" t="s">
        <v>363</v>
      </c>
      <c r="M7634" t="s">
        <v>109</v>
      </c>
      <c r="N7634">
        <v>1</v>
      </c>
      <c r="O7634" t="s">
        <v>232</v>
      </c>
      <c r="P7634">
        <v>1</v>
      </c>
      <c r="Q7634" t="s">
        <v>464</v>
      </c>
      <c r="R7634" t="s">
        <v>234</v>
      </c>
      <c r="S7634" t="s">
        <v>258</v>
      </c>
      <c r="T7634" t="s">
        <v>259</v>
      </c>
      <c r="U7634" t="s">
        <v>443</v>
      </c>
    </row>
    <row r="7635" spans="1:21" x14ac:dyDescent="0.35">
      <c r="A7635" s="2" t="s">
        <v>53</v>
      </c>
      <c r="B7635" s="1" t="s">
        <v>151</v>
      </c>
      <c r="C7635" t="s">
        <v>513</v>
      </c>
      <c r="D7635" s="1" t="s">
        <v>351</v>
      </c>
      <c r="E7635" s="1" t="s">
        <v>25</v>
      </c>
      <c r="F7635" s="1" t="s">
        <v>26</v>
      </c>
      <c r="G7635" s="1" t="s">
        <v>215</v>
      </c>
      <c r="H7635" t="s">
        <v>36</v>
      </c>
      <c r="I7635" s="1" t="s">
        <v>152</v>
      </c>
      <c r="J7635" t="s">
        <v>72</v>
      </c>
      <c r="K7635" s="1" t="s">
        <v>75</v>
      </c>
      <c r="L7635" t="s">
        <v>363</v>
      </c>
      <c r="M7635" t="s">
        <v>75</v>
      </c>
      <c r="N7635">
        <v>1</v>
      </c>
      <c r="O7635" t="s">
        <v>235</v>
      </c>
      <c r="P7635">
        <v>0</v>
      </c>
      <c r="Q7635" t="s">
        <v>464</v>
      </c>
      <c r="R7635" t="s">
        <v>234</v>
      </c>
      <c r="S7635" t="s">
        <v>258</v>
      </c>
      <c r="T7635" t="s">
        <v>259</v>
      </c>
      <c r="U7635" t="s">
        <v>443</v>
      </c>
    </row>
    <row r="7636" spans="1:21" x14ac:dyDescent="0.35">
      <c r="A7636" s="2" t="s">
        <v>53</v>
      </c>
      <c r="B7636" s="1" t="s">
        <v>151</v>
      </c>
      <c r="C7636" t="s">
        <v>513</v>
      </c>
      <c r="D7636" s="1" t="s">
        <v>351</v>
      </c>
      <c r="E7636" s="1" t="s">
        <v>25</v>
      </c>
      <c r="F7636" s="1" t="s">
        <v>26</v>
      </c>
      <c r="G7636" s="1" t="s">
        <v>215</v>
      </c>
      <c r="H7636" t="s">
        <v>40</v>
      </c>
      <c r="I7636" s="1" t="s">
        <v>152</v>
      </c>
      <c r="J7636" t="s">
        <v>72</v>
      </c>
      <c r="K7636" s="1" t="s">
        <v>75</v>
      </c>
      <c r="L7636" t="s">
        <v>278</v>
      </c>
      <c r="M7636" t="s">
        <v>109</v>
      </c>
      <c r="N7636">
        <v>1</v>
      </c>
      <c r="O7636" t="s">
        <v>235</v>
      </c>
      <c r="P7636">
        <v>0</v>
      </c>
      <c r="Q7636" t="s">
        <v>464</v>
      </c>
      <c r="R7636" t="s">
        <v>234</v>
      </c>
      <c r="S7636" t="s">
        <v>258</v>
      </c>
      <c r="T7636" t="s">
        <v>259</v>
      </c>
      <c r="U7636" t="s">
        <v>443</v>
      </c>
    </row>
    <row r="7637" spans="1:21" x14ac:dyDescent="0.35">
      <c r="A7637" s="2" t="s">
        <v>53</v>
      </c>
      <c r="B7637" s="1" t="s">
        <v>151</v>
      </c>
      <c r="C7637" t="s">
        <v>513</v>
      </c>
      <c r="D7637" s="1" t="s">
        <v>351</v>
      </c>
      <c r="E7637" s="1" t="s">
        <v>25</v>
      </c>
      <c r="F7637" s="1" t="s">
        <v>26</v>
      </c>
      <c r="G7637" s="1" t="s">
        <v>215</v>
      </c>
      <c r="H7637" t="s">
        <v>40</v>
      </c>
      <c r="I7637" s="1" t="s">
        <v>152</v>
      </c>
      <c r="J7637" t="s">
        <v>72</v>
      </c>
      <c r="K7637" s="1" t="s">
        <v>34</v>
      </c>
      <c r="L7637" t="s">
        <v>363</v>
      </c>
      <c r="M7637" t="s">
        <v>35</v>
      </c>
      <c r="N7637">
        <v>1</v>
      </c>
      <c r="O7637" t="s">
        <v>235</v>
      </c>
      <c r="P7637">
        <v>0</v>
      </c>
      <c r="Q7637" t="s">
        <v>464</v>
      </c>
      <c r="R7637" t="s">
        <v>234</v>
      </c>
      <c r="S7637" t="s">
        <v>258</v>
      </c>
      <c r="T7637" t="s">
        <v>259</v>
      </c>
      <c r="U7637" t="s">
        <v>443</v>
      </c>
    </row>
    <row r="7638" spans="1:21" x14ac:dyDescent="0.35">
      <c r="A7638" s="2" t="s">
        <v>53</v>
      </c>
      <c r="B7638" s="1" t="s">
        <v>151</v>
      </c>
      <c r="C7638" t="s">
        <v>513</v>
      </c>
      <c r="D7638" s="1" t="s">
        <v>351</v>
      </c>
      <c r="E7638" s="1" t="s">
        <v>25</v>
      </c>
      <c r="F7638" s="1" t="s">
        <v>15</v>
      </c>
      <c r="G7638" s="1" t="s">
        <v>215</v>
      </c>
      <c r="H7638" t="s">
        <v>52</v>
      </c>
      <c r="I7638" s="1" t="s">
        <v>152</v>
      </c>
      <c r="J7638" t="s">
        <v>72</v>
      </c>
      <c r="K7638" s="1" t="s">
        <v>57</v>
      </c>
      <c r="L7638" t="s">
        <v>278</v>
      </c>
      <c r="M7638" t="s">
        <v>57</v>
      </c>
      <c r="N7638">
        <v>1</v>
      </c>
      <c r="O7638" t="s">
        <v>235</v>
      </c>
      <c r="P7638">
        <v>1</v>
      </c>
      <c r="Q7638" t="s">
        <v>464</v>
      </c>
      <c r="R7638" t="s">
        <v>234</v>
      </c>
      <c r="S7638" t="s">
        <v>258</v>
      </c>
      <c r="T7638" t="s">
        <v>259</v>
      </c>
      <c r="U7638" t="s">
        <v>443</v>
      </c>
    </row>
    <row r="7639" spans="1:21" x14ac:dyDescent="0.35">
      <c r="A7639" s="2" t="s">
        <v>53</v>
      </c>
      <c r="B7639" s="1" t="s">
        <v>151</v>
      </c>
      <c r="C7639" t="s">
        <v>513</v>
      </c>
      <c r="D7639" s="1" t="s">
        <v>351</v>
      </c>
      <c r="E7639" s="1" t="s">
        <v>25</v>
      </c>
      <c r="F7639" s="1" t="s">
        <v>15</v>
      </c>
      <c r="G7639" s="1" t="s">
        <v>215</v>
      </c>
      <c r="H7639" t="s">
        <v>16</v>
      </c>
      <c r="I7639" s="1" t="s">
        <v>152</v>
      </c>
      <c r="J7639" t="s">
        <v>72</v>
      </c>
      <c r="K7639" s="1" t="s">
        <v>34</v>
      </c>
      <c r="L7639" t="s">
        <v>278</v>
      </c>
      <c r="M7639" t="s">
        <v>34</v>
      </c>
      <c r="N7639">
        <v>1</v>
      </c>
      <c r="O7639" t="s">
        <v>235</v>
      </c>
      <c r="P7639">
        <v>1</v>
      </c>
      <c r="Q7639" t="s">
        <v>464</v>
      </c>
      <c r="R7639" t="s">
        <v>234</v>
      </c>
      <c r="S7639" t="s">
        <v>258</v>
      </c>
      <c r="T7639" t="s">
        <v>259</v>
      </c>
      <c r="U7639" t="s">
        <v>443</v>
      </c>
    </row>
    <row r="7640" spans="1:21" x14ac:dyDescent="0.35">
      <c r="A7640" s="2" t="s">
        <v>53</v>
      </c>
      <c r="B7640" s="1" t="s">
        <v>151</v>
      </c>
      <c r="C7640" t="s">
        <v>513</v>
      </c>
      <c r="D7640" s="1" t="s">
        <v>351</v>
      </c>
      <c r="E7640" s="1" t="s">
        <v>25</v>
      </c>
      <c r="F7640" s="1" t="s">
        <v>15</v>
      </c>
      <c r="G7640" s="1" t="s">
        <v>215</v>
      </c>
      <c r="H7640" t="s">
        <v>16</v>
      </c>
      <c r="I7640" s="1" t="s">
        <v>152</v>
      </c>
      <c r="J7640" t="s">
        <v>72</v>
      </c>
      <c r="K7640" s="1" t="s">
        <v>57</v>
      </c>
      <c r="L7640" t="s">
        <v>278</v>
      </c>
      <c r="M7640" t="s">
        <v>57</v>
      </c>
      <c r="N7640">
        <v>1</v>
      </c>
      <c r="O7640" t="s">
        <v>235</v>
      </c>
      <c r="P7640">
        <v>1</v>
      </c>
      <c r="Q7640" t="s">
        <v>464</v>
      </c>
      <c r="R7640" t="s">
        <v>234</v>
      </c>
      <c r="S7640" t="s">
        <v>258</v>
      </c>
      <c r="T7640" t="s">
        <v>259</v>
      </c>
      <c r="U7640" t="s">
        <v>443</v>
      </c>
    </row>
    <row r="7641" spans="1:21" x14ac:dyDescent="0.35">
      <c r="A7641" s="2" t="s">
        <v>53</v>
      </c>
      <c r="B7641" s="1" t="s">
        <v>151</v>
      </c>
      <c r="C7641" t="s">
        <v>513</v>
      </c>
      <c r="D7641" s="1" t="s">
        <v>351</v>
      </c>
      <c r="E7641" s="1" t="s">
        <v>25</v>
      </c>
      <c r="F7641" s="1" t="s">
        <v>29</v>
      </c>
      <c r="G7641" s="1" t="s">
        <v>29</v>
      </c>
      <c r="H7641" t="s">
        <v>20</v>
      </c>
      <c r="I7641" s="1" t="s">
        <v>152</v>
      </c>
      <c r="J7641" t="s">
        <v>72</v>
      </c>
      <c r="K7641" s="1" t="s">
        <v>57</v>
      </c>
      <c r="L7641" t="s">
        <v>278</v>
      </c>
      <c r="M7641" t="s">
        <v>57</v>
      </c>
      <c r="N7641">
        <v>1</v>
      </c>
      <c r="O7641" t="s">
        <v>235</v>
      </c>
      <c r="P7641">
        <v>1</v>
      </c>
      <c r="Q7641" t="s">
        <v>464</v>
      </c>
      <c r="R7641" t="s">
        <v>234</v>
      </c>
      <c r="S7641" t="s">
        <v>258</v>
      </c>
      <c r="T7641" t="s">
        <v>259</v>
      </c>
      <c r="U7641" t="s">
        <v>443</v>
      </c>
    </row>
    <row r="7642" spans="1:21" x14ac:dyDescent="0.35">
      <c r="A7642" s="2" t="s">
        <v>53</v>
      </c>
      <c r="B7642" s="1" t="s">
        <v>151</v>
      </c>
      <c r="C7642" t="s">
        <v>513</v>
      </c>
      <c r="D7642" s="1" t="s">
        <v>351</v>
      </c>
      <c r="E7642" s="1" t="s">
        <v>25</v>
      </c>
      <c r="F7642" s="1" t="s">
        <v>29</v>
      </c>
      <c r="G7642" s="1" t="s">
        <v>29</v>
      </c>
      <c r="H7642" t="s">
        <v>30</v>
      </c>
      <c r="I7642" s="1" t="s">
        <v>152</v>
      </c>
      <c r="J7642" t="s">
        <v>72</v>
      </c>
      <c r="K7642" s="1" t="s">
        <v>18</v>
      </c>
      <c r="L7642" t="s">
        <v>363</v>
      </c>
      <c r="M7642" t="s">
        <v>127</v>
      </c>
      <c r="N7642">
        <v>1</v>
      </c>
      <c r="O7642" t="s">
        <v>235</v>
      </c>
      <c r="P7642">
        <v>0</v>
      </c>
      <c r="Q7642" t="s">
        <v>464</v>
      </c>
      <c r="R7642" t="s">
        <v>234</v>
      </c>
      <c r="S7642" t="s">
        <v>258</v>
      </c>
      <c r="T7642" t="s">
        <v>259</v>
      </c>
      <c r="U7642" t="s">
        <v>443</v>
      </c>
    </row>
    <row r="7643" spans="1:21" x14ac:dyDescent="0.35">
      <c r="A7643" s="2" t="s">
        <v>53</v>
      </c>
      <c r="B7643" s="1" t="s">
        <v>151</v>
      </c>
      <c r="C7643" t="s">
        <v>513</v>
      </c>
      <c r="D7643" s="1" t="s">
        <v>351</v>
      </c>
      <c r="E7643" s="1" t="s">
        <v>25</v>
      </c>
      <c r="F7643" s="1" t="s">
        <v>29</v>
      </c>
      <c r="G7643" s="1" t="s">
        <v>29</v>
      </c>
      <c r="H7643" t="s">
        <v>36</v>
      </c>
      <c r="I7643" s="1" t="s">
        <v>152</v>
      </c>
      <c r="J7643" t="s">
        <v>72</v>
      </c>
      <c r="K7643" s="1" t="s">
        <v>18</v>
      </c>
      <c r="L7643" t="s">
        <v>363</v>
      </c>
      <c r="M7643" t="s">
        <v>127</v>
      </c>
      <c r="N7643">
        <v>1</v>
      </c>
      <c r="O7643" t="s">
        <v>235</v>
      </c>
      <c r="P7643">
        <v>0</v>
      </c>
      <c r="Q7643" t="s">
        <v>464</v>
      </c>
      <c r="R7643" t="s">
        <v>234</v>
      </c>
      <c r="S7643" t="s">
        <v>258</v>
      </c>
      <c r="T7643" t="s">
        <v>259</v>
      </c>
      <c r="U7643" t="s">
        <v>443</v>
      </c>
    </row>
    <row r="7644" spans="1:21" x14ac:dyDescent="0.35">
      <c r="A7644" s="2" t="s">
        <v>53</v>
      </c>
      <c r="B7644" s="1" t="s">
        <v>151</v>
      </c>
      <c r="C7644" t="s">
        <v>513</v>
      </c>
      <c r="D7644" s="1" t="s">
        <v>351</v>
      </c>
      <c r="E7644" s="1" t="s">
        <v>25</v>
      </c>
      <c r="F7644" s="1" t="s">
        <v>21</v>
      </c>
      <c r="G7644" s="1" t="s">
        <v>29</v>
      </c>
      <c r="H7644" t="s">
        <v>16</v>
      </c>
      <c r="I7644" s="1" t="s">
        <v>152</v>
      </c>
      <c r="J7644" t="s">
        <v>72</v>
      </c>
      <c r="K7644" s="1" t="s">
        <v>75</v>
      </c>
      <c r="L7644" t="s">
        <v>363</v>
      </c>
      <c r="M7644" t="s">
        <v>75</v>
      </c>
      <c r="N7644">
        <v>1</v>
      </c>
      <c r="O7644" t="s">
        <v>235</v>
      </c>
      <c r="P7644">
        <v>1</v>
      </c>
      <c r="Q7644" t="s">
        <v>464</v>
      </c>
      <c r="R7644" t="s">
        <v>234</v>
      </c>
      <c r="S7644" t="s">
        <v>258</v>
      </c>
      <c r="T7644" t="s">
        <v>259</v>
      </c>
      <c r="U7644" t="s">
        <v>443</v>
      </c>
    </row>
    <row r="7645" spans="1:21" x14ac:dyDescent="0.35">
      <c r="A7645" s="2" t="s">
        <v>53</v>
      </c>
      <c r="B7645" s="1" t="s">
        <v>151</v>
      </c>
      <c r="C7645" t="s">
        <v>513</v>
      </c>
      <c r="D7645" s="1" t="s">
        <v>351</v>
      </c>
      <c r="E7645" s="1" t="s">
        <v>25</v>
      </c>
      <c r="F7645" s="1" t="s">
        <v>21</v>
      </c>
      <c r="G7645" s="1" t="s">
        <v>29</v>
      </c>
      <c r="H7645" t="s">
        <v>16</v>
      </c>
      <c r="I7645" s="1" t="s">
        <v>152</v>
      </c>
      <c r="J7645" t="s">
        <v>72</v>
      </c>
      <c r="K7645" s="1" t="s">
        <v>57</v>
      </c>
      <c r="L7645" t="s">
        <v>278</v>
      </c>
      <c r="M7645" t="s">
        <v>57</v>
      </c>
      <c r="N7645">
        <v>1</v>
      </c>
      <c r="O7645" t="s">
        <v>235</v>
      </c>
      <c r="P7645">
        <v>1</v>
      </c>
      <c r="Q7645" t="s">
        <v>464</v>
      </c>
      <c r="R7645" t="s">
        <v>234</v>
      </c>
      <c r="S7645" t="s">
        <v>258</v>
      </c>
      <c r="T7645" t="s">
        <v>259</v>
      </c>
      <c r="U7645" t="s">
        <v>443</v>
      </c>
    </row>
    <row r="7646" spans="1:21" x14ac:dyDescent="0.35">
      <c r="A7646" s="2" t="s">
        <v>53</v>
      </c>
      <c r="B7646" s="1" t="s">
        <v>151</v>
      </c>
      <c r="C7646" t="s">
        <v>513</v>
      </c>
      <c r="D7646" s="1" t="s">
        <v>351</v>
      </c>
      <c r="E7646" s="1" t="s">
        <v>25</v>
      </c>
      <c r="F7646" s="1" t="s">
        <v>21</v>
      </c>
      <c r="G7646" s="1" t="s">
        <v>29</v>
      </c>
      <c r="H7646" t="s">
        <v>16</v>
      </c>
      <c r="I7646" s="1" t="s">
        <v>152</v>
      </c>
      <c r="J7646" t="s">
        <v>72</v>
      </c>
      <c r="K7646" s="1" t="s">
        <v>22</v>
      </c>
      <c r="L7646" t="s">
        <v>278</v>
      </c>
      <c r="M7646" t="s">
        <v>79</v>
      </c>
      <c r="N7646">
        <v>1</v>
      </c>
      <c r="O7646" t="s">
        <v>232</v>
      </c>
      <c r="P7646">
        <v>0</v>
      </c>
      <c r="Q7646" t="s">
        <v>464</v>
      </c>
      <c r="R7646" t="s">
        <v>234</v>
      </c>
      <c r="S7646" t="s">
        <v>258</v>
      </c>
      <c r="T7646" t="s">
        <v>259</v>
      </c>
      <c r="U7646" t="s">
        <v>443</v>
      </c>
    </row>
    <row r="7647" spans="1:21" x14ac:dyDescent="0.35">
      <c r="A7647" s="2" t="s">
        <v>53</v>
      </c>
      <c r="B7647" s="1" t="s">
        <v>151</v>
      </c>
      <c r="C7647" t="s">
        <v>513</v>
      </c>
      <c r="D7647" s="1" t="s">
        <v>351</v>
      </c>
      <c r="E7647" s="1" t="s">
        <v>25</v>
      </c>
      <c r="F7647" s="1" t="s">
        <v>21</v>
      </c>
      <c r="G7647" s="1" t="s">
        <v>29</v>
      </c>
      <c r="H7647" t="s">
        <v>16</v>
      </c>
      <c r="I7647" s="1" t="s">
        <v>152</v>
      </c>
      <c r="J7647" t="s">
        <v>72</v>
      </c>
      <c r="K7647" s="1" t="s">
        <v>22</v>
      </c>
      <c r="L7647" t="s">
        <v>278</v>
      </c>
      <c r="M7647" t="s">
        <v>79</v>
      </c>
      <c r="N7647">
        <v>1</v>
      </c>
      <c r="O7647" t="s">
        <v>235</v>
      </c>
      <c r="P7647">
        <v>1</v>
      </c>
      <c r="Q7647" t="s">
        <v>464</v>
      </c>
      <c r="R7647" t="s">
        <v>234</v>
      </c>
      <c r="S7647" t="s">
        <v>258</v>
      </c>
      <c r="T7647" t="s">
        <v>259</v>
      </c>
      <c r="U7647" t="s">
        <v>443</v>
      </c>
    </row>
    <row r="7648" spans="1:21" x14ac:dyDescent="0.35">
      <c r="A7648" s="2" t="s">
        <v>53</v>
      </c>
      <c r="B7648" s="1" t="s">
        <v>151</v>
      </c>
      <c r="C7648" t="s">
        <v>513</v>
      </c>
      <c r="D7648" s="1" t="s">
        <v>351</v>
      </c>
      <c r="E7648" s="1" t="s">
        <v>25</v>
      </c>
      <c r="F7648" s="1" t="s">
        <v>21</v>
      </c>
      <c r="G7648" s="1" t="s">
        <v>29</v>
      </c>
      <c r="H7648" t="s">
        <v>27</v>
      </c>
      <c r="I7648" s="1" t="s">
        <v>152</v>
      </c>
      <c r="J7648" t="s">
        <v>72</v>
      </c>
      <c r="K7648" s="1" t="s">
        <v>18</v>
      </c>
      <c r="L7648" t="s">
        <v>278</v>
      </c>
      <c r="M7648" t="s">
        <v>18</v>
      </c>
      <c r="N7648">
        <v>1</v>
      </c>
      <c r="O7648" t="s">
        <v>235</v>
      </c>
      <c r="P7648">
        <v>1</v>
      </c>
      <c r="Q7648" t="s">
        <v>464</v>
      </c>
      <c r="R7648" t="s">
        <v>234</v>
      </c>
      <c r="S7648" t="s">
        <v>258</v>
      </c>
      <c r="T7648" t="s">
        <v>259</v>
      </c>
      <c r="U7648" t="s">
        <v>443</v>
      </c>
    </row>
    <row r="7649" spans="1:21" x14ac:dyDescent="0.35">
      <c r="A7649" s="2" t="s">
        <v>53</v>
      </c>
      <c r="B7649" s="1" t="s">
        <v>151</v>
      </c>
      <c r="C7649" t="s">
        <v>513</v>
      </c>
      <c r="D7649" s="1" t="s">
        <v>351</v>
      </c>
      <c r="E7649" s="1" t="s">
        <v>25</v>
      </c>
      <c r="F7649" s="1" t="s">
        <v>21</v>
      </c>
      <c r="G7649" s="1" t="s">
        <v>29</v>
      </c>
      <c r="H7649" t="s">
        <v>27</v>
      </c>
      <c r="I7649" s="1" t="s">
        <v>152</v>
      </c>
      <c r="J7649" t="s">
        <v>72</v>
      </c>
      <c r="K7649" s="1" t="s">
        <v>48</v>
      </c>
      <c r="L7649" t="s">
        <v>278</v>
      </c>
      <c r="M7649" t="s">
        <v>103</v>
      </c>
      <c r="N7649">
        <v>1</v>
      </c>
      <c r="O7649" t="s">
        <v>235</v>
      </c>
      <c r="P7649">
        <v>1</v>
      </c>
      <c r="Q7649" t="s">
        <v>464</v>
      </c>
      <c r="R7649" t="s">
        <v>234</v>
      </c>
      <c r="S7649" t="s">
        <v>258</v>
      </c>
      <c r="T7649" t="s">
        <v>259</v>
      </c>
      <c r="U7649" t="s">
        <v>443</v>
      </c>
    </row>
    <row r="7650" spans="1:21" x14ac:dyDescent="0.35">
      <c r="A7650" s="2" t="s">
        <v>53</v>
      </c>
      <c r="B7650" s="1" t="s">
        <v>151</v>
      </c>
      <c r="C7650" t="s">
        <v>513</v>
      </c>
      <c r="D7650" s="1" t="s">
        <v>351</v>
      </c>
      <c r="E7650" s="1" t="s">
        <v>25</v>
      </c>
      <c r="F7650" s="1" t="s">
        <v>21</v>
      </c>
      <c r="G7650" s="1" t="s">
        <v>29</v>
      </c>
      <c r="H7650" t="s">
        <v>30</v>
      </c>
      <c r="I7650" s="1" t="s">
        <v>152</v>
      </c>
      <c r="J7650" t="s">
        <v>72</v>
      </c>
      <c r="K7650" s="1" t="s">
        <v>48</v>
      </c>
      <c r="L7650" t="s">
        <v>278</v>
      </c>
      <c r="M7650" t="s">
        <v>105</v>
      </c>
      <c r="N7650">
        <v>1</v>
      </c>
      <c r="O7650" t="s">
        <v>235</v>
      </c>
      <c r="P7650">
        <v>0</v>
      </c>
      <c r="Q7650" t="s">
        <v>464</v>
      </c>
      <c r="R7650" t="s">
        <v>234</v>
      </c>
      <c r="S7650" t="s">
        <v>258</v>
      </c>
      <c r="T7650" t="s">
        <v>259</v>
      </c>
      <c r="U7650" t="s">
        <v>443</v>
      </c>
    </row>
    <row r="7651" spans="1:21" x14ac:dyDescent="0.35">
      <c r="A7651" s="2" t="s">
        <v>53</v>
      </c>
      <c r="B7651" s="1" t="s">
        <v>151</v>
      </c>
      <c r="C7651" t="s">
        <v>513</v>
      </c>
      <c r="D7651" s="1" t="s">
        <v>351</v>
      </c>
      <c r="E7651" s="1" t="s">
        <v>25</v>
      </c>
      <c r="F7651" s="1" t="s">
        <v>21</v>
      </c>
      <c r="G7651" s="1" t="s">
        <v>29</v>
      </c>
      <c r="H7651" t="s">
        <v>30</v>
      </c>
      <c r="I7651" s="1" t="s">
        <v>152</v>
      </c>
      <c r="J7651" t="s">
        <v>72</v>
      </c>
      <c r="K7651" s="1" t="s">
        <v>34</v>
      </c>
      <c r="L7651" t="s">
        <v>278</v>
      </c>
      <c r="M7651" t="s">
        <v>39</v>
      </c>
      <c r="N7651">
        <v>1</v>
      </c>
      <c r="O7651" t="s">
        <v>235</v>
      </c>
      <c r="P7651">
        <v>1</v>
      </c>
      <c r="Q7651" t="s">
        <v>464</v>
      </c>
      <c r="R7651" t="s">
        <v>234</v>
      </c>
      <c r="S7651" t="s">
        <v>258</v>
      </c>
      <c r="T7651" t="s">
        <v>259</v>
      </c>
      <c r="U7651" t="s">
        <v>443</v>
      </c>
    </row>
    <row r="7652" spans="1:21" x14ac:dyDescent="0.35">
      <c r="A7652" s="2" t="s">
        <v>53</v>
      </c>
      <c r="B7652" s="1" t="s">
        <v>151</v>
      </c>
      <c r="C7652" t="s">
        <v>513</v>
      </c>
      <c r="D7652" s="1" t="s">
        <v>351</v>
      </c>
      <c r="E7652" s="1" t="s">
        <v>25</v>
      </c>
      <c r="F7652" s="1" t="s">
        <v>21</v>
      </c>
      <c r="G7652" s="1" t="s">
        <v>29</v>
      </c>
      <c r="H7652" t="s">
        <v>24</v>
      </c>
      <c r="I7652" s="1" t="s">
        <v>152</v>
      </c>
      <c r="J7652" t="s">
        <v>72</v>
      </c>
      <c r="K7652" s="1" t="s">
        <v>75</v>
      </c>
      <c r="L7652" t="s">
        <v>278</v>
      </c>
      <c r="M7652" t="s">
        <v>92</v>
      </c>
      <c r="N7652">
        <v>1</v>
      </c>
      <c r="O7652" t="s">
        <v>232</v>
      </c>
      <c r="P7652">
        <v>1</v>
      </c>
      <c r="Q7652" t="s">
        <v>464</v>
      </c>
      <c r="R7652" t="s">
        <v>234</v>
      </c>
      <c r="S7652" t="s">
        <v>258</v>
      </c>
      <c r="T7652" t="s">
        <v>259</v>
      </c>
      <c r="U7652" t="s">
        <v>444</v>
      </c>
    </row>
    <row r="7653" spans="1:21" x14ac:dyDescent="0.35">
      <c r="A7653" s="2" t="s">
        <v>53</v>
      </c>
      <c r="B7653" s="1" t="s">
        <v>151</v>
      </c>
      <c r="C7653" t="s">
        <v>514</v>
      </c>
      <c r="D7653" s="1" t="s">
        <v>332</v>
      </c>
      <c r="E7653" s="1" t="s">
        <v>14</v>
      </c>
      <c r="F7653" s="1" t="s">
        <v>26</v>
      </c>
      <c r="G7653" s="1" t="s">
        <v>215</v>
      </c>
      <c r="H7653" t="s">
        <v>52</v>
      </c>
      <c r="I7653" s="1" t="s">
        <v>152</v>
      </c>
      <c r="J7653" t="s">
        <v>72</v>
      </c>
      <c r="K7653" s="1" t="s">
        <v>18</v>
      </c>
      <c r="L7653" t="s">
        <v>278</v>
      </c>
      <c r="M7653" t="s">
        <v>18</v>
      </c>
      <c r="N7653">
        <v>1</v>
      </c>
      <c r="O7653" t="s">
        <v>232</v>
      </c>
      <c r="P7653">
        <v>1</v>
      </c>
      <c r="Q7653" t="s">
        <v>464</v>
      </c>
      <c r="R7653" t="s">
        <v>234</v>
      </c>
      <c r="S7653" t="s">
        <v>258</v>
      </c>
      <c r="T7653" t="s">
        <v>259</v>
      </c>
      <c r="U7653" t="s">
        <v>443</v>
      </c>
    </row>
    <row r="7654" spans="1:21" x14ac:dyDescent="0.35">
      <c r="A7654" s="2" t="s">
        <v>53</v>
      </c>
      <c r="B7654" s="1" t="s">
        <v>151</v>
      </c>
      <c r="C7654" t="s">
        <v>514</v>
      </c>
      <c r="D7654" s="1" t="s">
        <v>332</v>
      </c>
      <c r="E7654" s="1" t="s">
        <v>14</v>
      </c>
      <c r="F7654" s="1" t="s">
        <v>26</v>
      </c>
      <c r="G7654" s="1" t="s">
        <v>215</v>
      </c>
      <c r="H7654" t="s">
        <v>52</v>
      </c>
      <c r="I7654" s="1" t="s">
        <v>152</v>
      </c>
      <c r="J7654" t="s">
        <v>72</v>
      </c>
      <c r="K7654" s="1" t="s">
        <v>34</v>
      </c>
      <c r="L7654" t="s">
        <v>278</v>
      </c>
      <c r="M7654" t="s">
        <v>328</v>
      </c>
      <c r="N7654">
        <v>1</v>
      </c>
      <c r="O7654" t="s">
        <v>232</v>
      </c>
      <c r="P7654">
        <v>0</v>
      </c>
      <c r="Q7654" t="s">
        <v>464</v>
      </c>
      <c r="R7654" t="s">
        <v>234</v>
      </c>
      <c r="S7654" t="s">
        <v>258</v>
      </c>
      <c r="T7654" t="s">
        <v>259</v>
      </c>
      <c r="U7654" t="s">
        <v>443</v>
      </c>
    </row>
    <row r="7655" spans="1:21" x14ac:dyDescent="0.35">
      <c r="A7655" s="2" t="s">
        <v>53</v>
      </c>
      <c r="B7655" s="1" t="s">
        <v>151</v>
      </c>
      <c r="C7655" t="s">
        <v>514</v>
      </c>
      <c r="D7655" s="1" t="s">
        <v>332</v>
      </c>
      <c r="E7655" s="1" t="s">
        <v>14</v>
      </c>
      <c r="F7655" s="1" t="s">
        <v>26</v>
      </c>
      <c r="G7655" s="1" t="s">
        <v>215</v>
      </c>
      <c r="H7655" t="s">
        <v>16</v>
      </c>
      <c r="I7655" s="1" t="s">
        <v>152</v>
      </c>
      <c r="J7655" t="s">
        <v>72</v>
      </c>
      <c r="K7655" s="1" t="s">
        <v>34</v>
      </c>
      <c r="L7655" t="s">
        <v>278</v>
      </c>
      <c r="M7655" t="s">
        <v>328</v>
      </c>
      <c r="N7655">
        <v>2</v>
      </c>
      <c r="O7655" t="s">
        <v>232</v>
      </c>
      <c r="P7655">
        <v>0</v>
      </c>
      <c r="Q7655" t="s">
        <v>464</v>
      </c>
      <c r="R7655" t="s">
        <v>234</v>
      </c>
      <c r="S7655" t="s">
        <v>258</v>
      </c>
      <c r="T7655" t="s">
        <v>259</v>
      </c>
      <c r="U7655" t="s">
        <v>443</v>
      </c>
    </row>
    <row r="7656" spans="1:21" x14ac:dyDescent="0.35">
      <c r="A7656" s="2" t="s">
        <v>53</v>
      </c>
      <c r="B7656" s="1" t="s">
        <v>151</v>
      </c>
      <c r="C7656" t="s">
        <v>514</v>
      </c>
      <c r="D7656" s="1" t="s">
        <v>332</v>
      </c>
      <c r="E7656" s="1" t="s">
        <v>14</v>
      </c>
      <c r="F7656" s="1" t="s">
        <v>26</v>
      </c>
      <c r="G7656" s="1" t="s">
        <v>215</v>
      </c>
      <c r="H7656" t="s">
        <v>16</v>
      </c>
      <c r="I7656" s="1" t="s">
        <v>152</v>
      </c>
      <c r="J7656" t="s">
        <v>72</v>
      </c>
      <c r="K7656" s="1" t="s">
        <v>34</v>
      </c>
      <c r="L7656" t="s">
        <v>278</v>
      </c>
      <c r="M7656" t="s">
        <v>328</v>
      </c>
      <c r="N7656">
        <v>1</v>
      </c>
      <c r="O7656" t="s">
        <v>232</v>
      </c>
      <c r="P7656">
        <v>1</v>
      </c>
      <c r="Q7656" t="s">
        <v>464</v>
      </c>
      <c r="R7656" t="s">
        <v>234</v>
      </c>
      <c r="S7656" t="s">
        <v>258</v>
      </c>
      <c r="T7656" t="s">
        <v>259</v>
      </c>
      <c r="U7656" t="s">
        <v>443</v>
      </c>
    </row>
    <row r="7657" spans="1:21" x14ac:dyDescent="0.35">
      <c r="A7657" s="2" t="s">
        <v>53</v>
      </c>
      <c r="B7657" s="1" t="s">
        <v>151</v>
      </c>
      <c r="C7657" t="s">
        <v>514</v>
      </c>
      <c r="D7657" s="1" t="s">
        <v>332</v>
      </c>
      <c r="E7657" s="1" t="s">
        <v>14</v>
      </c>
      <c r="F7657" s="1" t="s">
        <v>26</v>
      </c>
      <c r="G7657" s="1" t="s">
        <v>215</v>
      </c>
      <c r="H7657" t="s">
        <v>16</v>
      </c>
      <c r="I7657" s="1" t="s">
        <v>152</v>
      </c>
      <c r="J7657" t="s">
        <v>72</v>
      </c>
      <c r="K7657" s="1" t="s">
        <v>34</v>
      </c>
      <c r="L7657" t="s">
        <v>363</v>
      </c>
      <c r="M7657" t="s">
        <v>328</v>
      </c>
      <c r="N7657">
        <v>1</v>
      </c>
      <c r="O7657" t="s">
        <v>232</v>
      </c>
      <c r="P7657">
        <v>0</v>
      </c>
      <c r="Q7657" t="s">
        <v>464</v>
      </c>
      <c r="R7657" t="s">
        <v>234</v>
      </c>
      <c r="S7657" t="s">
        <v>258</v>
      </c>
      <c r="T7657" t="s">
        <v>259</v>
      </c>
      <c r="U7657" t="s">
        <v>443</v>
      </c>
    </row>
    <row r="7658" spans="1:21" x14ac:dyDescent="0.35">
      <c r="A7658" s="2" t="s">
        <v>53</v>
      </c>
      <c r="B7658" s="1" t="s">
        <v>151</v>
      </c>
      <c r="C7658" t="s">
        <v>514</v>
      </c>
      <c r="D7658" s="1" t="s">
        <v>332</v>
      </c>
      <c r="E7658" s="1" t="s">
        <v>14</v>
      </c>
      <c r="F7658" s="1" t="s">
        <v>26</v>
      </c>
      <c r="G7658" s="1" t="s">
        <v>215</v>
      </c>
      <c r="H7658" t="s">
        <v>27</v>
      </c>
      <c r="I7658" s="1" t="s">
        <v>152</v>
      </c>
      <c r="J7658" t="s">
        <v>72</v>
      </c>
      <c r="K7658" s="1" t="s">
        <v>34</v>
      </c>
      <c r="L7658" t="s">
        <v>278</v>
      </c>
      <c r="M7658" t="s">
        <v>328</v>
      </c>
      <c r="N7658">
        <v>1</v>
      </c>
      <c r="O7658" t="s">
        <v>232</v>
      </c>
      <c r="P7658">
        <v>0</v>
      </c>
      <c r="Q7658" t="s">
        <v>464</v>
      </c>
      <c r="R7658" t="s">
        <v>234</v>
      </c>
      <c r="S7658" t="s">
        <v>258</v>
      </c>
      <c r="T7658" t="s">
        <v>259</v>
      </c>
      <c r="U7658" t="s">
        <v>443</v>
      </c>
    </row>
    <row r="7659" spans="1:21" x14ac:dyDescent="0.35">
      <c r="A7659" s="2" t="s">
        <v>53</v>
      </c>
      <c r="B7659" s="1" t="s">
        <v>151</v>
      </c>
      <c r="C7659" t="s">
        <v>514</v>
      </c>
      <c r="D7659" s="1" t="s">
        <v>332</v>
      </c>
      <c r="E7659" s="1" t="s">
        <v>14</v>
      </c>
      <c r="F7659" s="1" t="s">
        <v>26</v>
      </c>
      <c r="G7659" s="1" t="s">
        <v>215</v>
      </c>
      <c r="H7659" t="s">
        <v>27</v>
      </c>
      <c r="I7659" s="1" t="s">
        <v>152</v>
      </c>
      <c r="J7659" t="s">
        <v>72</v>
      </c>
      <c r="K7659" s="1" t="s">
        <v>34</v>
      </c>
      <c r="L7659" t="s">
        <v>363</v>
      </c>
      <c r="M7659" t="s">
        <v>328</v>
      </c>
      <c r="N7659">
        <v>1</v>
      </c>
      <c r="O7659" t="s">
        <v>232</v>
      </c>
      <c r="P7659">
        <v>0</v>
      </c>
      <c r="Q7659" t="s">
        <v>464</v>
      </c>
      <c r="R7659" t="s">
        <v>234</v>
      </c>
      <c r="S7659" t="s">
        <v>258</v>
      </c>
      <c r="T7659" t="s">
        <v>259</v>
      </c>
      <c r="U7659" t="s">
        <v>443</v>
      </c>
    </row>
    <row r="7660" spans="1:21" x14ac:dyDescent="0.35">
      <c r="A7660" s="2" t="s">
        <v>53</v>
      </c>
      <c r="B7660" s="1" t="s">
        <v>151</v>
      </c>
      <c r="C7660" t="s">
        <v>514</v>
      </c>
      <c r="D7660" s="1" t="s">
        <v>332</v>
      </c>
      <c r="E7660" s="1" t="s">
        <v>14</v>
      </c>
      <c r="F7660" s="1" t="s">
        <v>15</v>
      </c>
      <c r="G7660" s="1" t="s">
        <v>215</v>
      </c>
      <c r="H7660" t="s">
        <v>52</v>
      </c>
      <c r="I7660" s="1" t="s">
        <v>152</v>
      </c>
      <c r="J7660" t="s">
        <v>72</v>
      </c>
      <c r="K7660" s="1" t="s">
        <v>34</v>
      </c>
      <c r="L7660" t="s">
        <v>278</v>
      </c>
      <c r="M7660" t="s">
        <v>328</v>
      </c>
      <c r="N7660">
        <v>1</v>
      </c>
      <c r="O7660" t="s">
        <v>232</v>
      </c>
      <c r="P7660">
        <v>0</v>
      </c>
      <c r="Q7660" t="s">
        <v>464</v>
      </c>
      <c r="R7660" t="s">
        <v>234</v>
      </c>
      <c r="S7660" t="s">
        <v>258</v>
      </c>
      <c r="T7660" t="s">
        <v>259</v>
      </c>
      <c r="U7660" t="s">
        <v>443</v>
      </c>
    </row>
    <row r="7661" spans="1:21" x14ac:dyDescent="0.35">
      <c r="A7661" s="2" t="s">
        <v>53</v>
      </c>
      <c r="B7661" s="1" t="s">
        <v>151</v>
      </c>
      <c r="C7661" t="s">
        <v>514</v>
      </c>
      <c r="D7661" s="1" t="s">
        <v>332</v>
      </c>
      <c r="E7661" s="1" t="s">
        <v>14</v>
      </c>
      <c r="F7661" s="1" t="s">
        <v>21</v>
      </c>
      <c r="G7661" s="1" t="s">
        <v>29</v>
      </c>
      <c r="H7661" t="s">
        <v>20</v>
      </c>
      <c r="I7661" s="1" t="s">
        <v>152</v>
      </c>
      <c r="J7661" t="s">
        <v>72</v>
      </c>
      <c r="K7661" s="1" t="s">
        <v>34</v>
      </c>
      <c r="L7661" t="s">
        <v>363</v>
      </c>
      <c r="M7661" t="s">
        <v>328</v>
      </c>
      <c r="N7661">
        <v>1</v>
      </c>
      <c r="O7661" t="s">
        <v>232</v>
      </c>
      <c r="P7661">
        <v>1</v>
      </c>
      <c r="Q7661" t="s">
        <v>464</v>
      </c>
      <c r="R7661" t="s">
        <v>234</v>
      </c>
      <c r="S7661" t="s">
        <v>258</v>
      </c>
      <c r="T7661" t="s">
        <v>259</v>
      </c>
      <c r="U7661" t="s">
        <v>443</v>
      </c>
    </row>
    <row r="7662" spans="1:21" x14ac:dyDescent="0.35">
      <c r="A7662" s="2" t="s">
        <v>53</v>
      </c>
      <c r="B7662" s="1" t="s">
        <v>151</v>
      </c>
      <c r="C7662" t="s">
        <v>514</v>
      </c>
      <c r="D7662" s="1" t="s">
        <v>332</v>
      </c>
      <c r="E7662" s="1" t="s">
        <v>25</v>
      </c>
      <c r="F7662" s="1" t="s">
        <v>33</v>
      </c>
      <c r="G7662" s="1" t="s">
        <v>214</v>
      </c>
      <c r="H7662" t="s">
        <v>27</v>
      </c>
      <c r="I7662" s="1" t="s">
        <v>152</v>
      </c>
      <c r="J7662" t="s">
        <v>72</v>
      </c>
      <c r="K7662" s="1" t="s">
        <v>34</v>
      </c>
      <c r="L7662" t="s">
        <v>278</v>
      </c>
      <c r="M7662" t="s">
        <v>328</v>
      </c>
      <c r="N7662">
        <v>1</v>
      </c>
      <c r="O7662" t="s">
        <v>232</v>
      </c>
      <c r="P7662">
        <v>1</v>
      </c>
      <c r="Q7662" t="s">
        <v>464</v>
      </c>
      <c r="R7662" t="s">
        <v>234</v>
      </c>
      <c r="S7662" t="s">
        <v>258</v>
      </c>
      <c r="T7662" t="s">
        <v>259</v>
      </c>
      <c r="U7662" t="s">
        <v>443</v>
      </c>
    </row>
    <row r="7663" spans="1:21" x14ac:dyDescent="0.35">
      <c r="A7663" s="2" t="s">
        <v>53</v>
      </c>
      <c r="B7663" s="1" t="s">
        <v>151</v>
      </c>
      <c r="C7663" t="s">
        <v>514</v>
      </c>
      <c r="D7663" s="1" t="s">
        <v>332</v>
      </c>
      <c r="E7663" s="1" t="s">
        <v>25</v>
      </c>
      <c r="F7663" s="1" t="s">
        <v>33</v>
      </c>
      <c r="G7663" s="1" t="s">
        <v>214</v>
      </c>
      <c r="H7663" t="s">
        <v>24</v>
      </c>
      <c r="I7663" s="1" t="s">
        <v>152</v>
      </c>
      <c r="J7663" t="s">
        <v>72</v>
      </c>
      <c r="K7663" s="1" t="s">
        <v>34</v>
      </c>
      <c r="L7663" t="s">
        <v>278</v>
      </c>
      <c r="M7663" t="s">
        <v>328</v>
      </c>
      <c r="N7663">
        <v>1</v>
      </c>
      <c r="O7663" t="s">
        <v>232</v>
      </c>
      <c r="P7663">
        <v>0</v>
      </c>
      <c r="Q7663" t="s">
        <v>464</v>
      </c>
      <c r="R7663" t="s">
        <v>234</v>
      </c>
      <c r="S7663" t="s">
        <v>258</v>
      </c>
      <c r="T7663" t="s">
        <v>259</v>
      </c>
      <c r="U7663" t="s">
        <v>443</v>
      </c>
    </row>
    <row r="7664" spans="1:21" x14ac:dyDescent="0.35">
      <c r="A7664" s="2" t="s">
        <v>53</v>
      </c>
      <c r="B7664" s="1" t="s">
        <v>151</v>
      </c>
      <c r="C7664" t="s">
        <v>514</v>
      </c>
      <c r="D7664" s="1" t="s">
        <v>332</v>
      </c>
      <c r="E7664" s="1" t="s">
        <v>25</v>
      </c>
      <c r="F7664" s="1" t="s">
        <v>26</v>
      </c>
      <c r="G7664" s="1" t="s">
        <v>215</v>
      </c>
      <c r="H7664" t="s">
        <v>52</v>
      </c>
      <c r="I7664" s="1" t="s">
        <v>152</v>
      </c>
      <c r="J7664" t="s">
        <v>72</v>
      </c>
      <c r="K7664" s="1" t="s">
        <v>34</v>
      </c>
      <c r="L7664" t="s">
        <v>278</v>
      </c>
      <c r="M7664" t="s">
        <v>328</v>
      </c>
      <c r="N7664">
        <v>3</v>
      </c>
      <c r="O7664" t="s">
        <v>232</v>
      </c>
      <c r="P7664">
        <v>0</v>
      </c>
      <c r="Q7664" t="s">
        <v>464</v>
      </c>
      <c r="R7664" t="s">
        <v>234</v>
      </c>
      <c r="S7664" t="s">
        <v>258</v>
      </c>
      <c r="T7664" t="s">
        <v>259</v>
      </c>
      <c r="U7664" t="s">
        <v>443</v>
      </c>
    </row>
    <row r="7665" spans="1:21" x14ac:dyDescent="0.35">
      <c r="A7665" s="2" t="s">
        <v>53</v>
      </c>
      <c r="B7665" s="1" t="s">
        <v>151</v>
      </c>
      <c r="C7665" t="s">
        <v>514</v>
      </c>
      <c r="D7665" s="1" t="s">
        <v>332</v>
      </c>
      <c r="E7665" s="1" t="s">
        <v>25</v>
      </c>
      <c r="F7665" s="1" t="s">
        <v>26</v>
      </c>
      <c r="G7665" s="1" t="s">
        <v>215</v>
      </c>
      <c r="H7665" t="s">
        <v>52</v>
      </c>
      <c r="I7665" s="1" t="s">
        <v>152</v>
      </c>
      <c r="J7665" t="s">
        <v>72</v>
      </c>
      <c r="K7665" s="1" t="s">
        <v>34</v>
      </c>
      <c r="L7665" t="s">
        <v>278</v>
      </c>
      <c r="M7665" t="s">
        <v>328</v>
      </c>
      <c r="N7665">
        <v>2</v>
      </c>
      <c r="O7665" t="s">
        <v>232</v>
      </c>
      <c r="P7665">
        <v>1</v>
      </c>
      <c r="Q7665" t="s">
        <v>464</v>
      </c>
      <c r="R7665" t="s">
        <v>234</v>
      </c>
      <c r="S7665" t="s">
        <v>258</v>
      </c>
      <c r="T7665" t="s">
        <v>259</v>
      </c>
      <c r="U7665" t="s">
        <v>443</v>
      </c>
    </row>
    <row r="7666" spans="1:21" x14ac:dyDescent="0.35">
      <c r="A7666" s="2" t="s">
        <v>53</v>
      </c>
      <c r="B7666" s="1" t="s">
        <v>151</v>
      </c>
      <c r="C7666" t="s">
        <v>514</v>
      </c>
      <c r="D7666" s="1" t="s">
        <v>332</v>
      </c>
      <c r="E7666" s="1" t="s">
        <v>25</v>
      </c>
      <c r="F7666" s="1" t="s">
        <v>26</v>
      </c>
      <c r="G7666" s="1" t="s">
        <v>215</v>
      </c>
      <c r="H7666" t="s">
        <v>16</v>
      </c>
      <c r="I7666" s="1" t="s">
        <v>152</v>
      </c>
      <c r="J7666" t="s">
        <v>72</v>
      </c>
      <c r="K7666" s="1" t="s">
        <v>34</v>
      </c>
      <c r="L7666" t="s">
        <v>278</v>
      </c>
      <c r="M7666" t="s">
        <v>328</v>
      </c>
      <c r="N7666">
        <v>3</v>
      </c>
      <c r="O7666" t="s">
        <v>232</v>
      </c>
      <c r="P7666">
        <v>0</v>
      </c>
      <c r="Q7666" t="s">
        <v>464</v>
      </c>
      <c r="R7666" t="s">
        <v>234</v>
      </c>
      <c r="S7666" t="s">
        <v>258</v>
      </c>
      <c r="T7666" t="s">
        <v>259</v>
      </c>
      <c r="U7666" t="s">
        <v>443</v>
      </c>
    </row>
    <row r="7667" spans="1:21" x14ac:dyDescent="0.35">
      <c r="A7667" s="2" t="s">
        <v>53</v>
      </c>
      <c r="B7667" s="1" t="s">
        <v>151</v>
      </c>
      <c r="C7667" t="s">
        <v>514</v>
      </c>
      <c r="D7667" s="1" t="s">
        <v>332</v>
      </c>
      <c r="E7667" s="1" t="s">
        <v>25</v>
      </c>
      <c r="F7667" s="1" t="s">
        <v>26</v>
      </c>
      <c r="G7667" s="1" t="s">
        <v>215</v>
      </c>
      <c r="H7667" t="s">
        <v>16</v>
      </c>
      <c r="I7667" s="1" t="s">
        <v>152</v>
      </c>
      <c r="J7667" t="s">
        <v>72</v>
      </c>
      <c r="K7667" s="1" t="s">
        <v>34</v>
      </c>
      <c r="L7667" t="s">
        <v>278</v>
      </c>
      <c r="M7667" t="s">
        <v>328</v>
      </c>
      <c r="N7667">
        <v>2</v>
      </c>
      <c r="O7667" t="s">
        <v>232</v>
      </c>
      <c r="P7667">
        <v>1</v>
      </c>
      <c r="Q7667" t="s">
        <v>464</v>
      </c>
      <c r="R7667" t="s">
        <v>234</v>
      </c>
      <c r="S7667" t="s">
        <v>258</v>
      </c>
      <c r="T7667" t="s">
        <v>259</v>
      </c>
      <c r="U7667" t="s">
        <v>443</v>
      </c>
    </row>
    <row r="7668" spans="1:21" x14ac:dyDescent="0.35">
      <c r="A7668" s="2" t="s">
        <v>53</v>
      </c>
      <c r="B7668" s="1" t="s">
        <v>151</v>
      </c>
      <c r="C7668" t="s">
        <v>514</v>
      </c>
      <c r="D7668" s="1" t="s">
        <v>332</v>
      </c>
      <c r="E7668" s="1" t="s">
        <v>25</v>
      </c>
      <c r="F7668" s="1" t="s">
        <v>26</v>
      </c>
      <c r="G7668" s="1" t="s">
        <v>215</v>
      </c>
      <c r="H7668" t="s">
        <v>20</v>
      </c>
      <c r="I7668" s="1" t="s">
        <v>152</v>
      </c>
      <c r="J7668" t="s">
        <v>72</v>
      </c>
      <c r="K7668" s="1" t="s">
        <v>34</v>
      </c>
      <c r="L7668" t="s">
        <v>278</v>
      </c>
      <c r="M7668" t="s">
        <v>328</v>
      </c>
      <c r="N7668">
        <v>3</v>
      </c>
      <c r="O7668" t="s">
        <v>232</v>
      </c>
      <c r="P7668">
        <v>0</v>
      </c>
      <c r="Q7668" t="s">
        <v>464</v>
      </c>
      <c r="R7668" t="s">
        <v>234</v>
      </c>
      <c r="S7668" t="s">
        <v>258</v>
      </c>
      <c r="T7668" t="s">
        <v>259</v>
      </c>
      <c r="U7668" t="s">
        <v>443</v>
      </c>
    </row>
    <row r="7669" spans="1:21" x14ac:dyDescent="0.35">
      <c r="A7669" s="2" t="s">
        <v>53</v>
      </c>
      <c r="B7669" s="1" t="s">
        <v>151</v>
      </c>
      <c r="C7669" t="s">
        <v>514</v>
      </c>
      <c r="D7669" s="1" t="s">
        <v>332</v>
      </c>
      <c r="E7669" s="1" t="s">
        <v>25</v>
      </c>
      <c r="F7669" s="1" t="s">
        <v>26</v>
      </c>
      <c r="G7669" s="1" t="s">
        <v>215</v>
      </c>
      <c r="H7669" t="s">
        <v>20</v>
      </c>
      <c r="I7669" s="1" t="s">
        <v>152</v>
      </c>
      <c r="J7669" t="s">
        <v>72</v>
      </c>
      <c r="K7669" s="1" t="s">
        <v>34</v>
      </c>
      <c r="L7669" t="s">
        <v>278</v>
      </c>
      <c r="M7669" t="s">
        <v>328</v>
      </c>
      <c r="N7669">
        <v>1</v>
      </c>
      <c r="O7669" t="s">
        <v>232</v>
      </c>
      <c r="P7669">
        <v>1</v>
      </c>
      <c r="Q7669" t="s">
        <v>464</v>
      </c>
      <c r="R7669" t="s">
        <v>234</v>
      </c>
      <c r="S7669" t="s">
        <v>258</v>
      </c>
      <c r="T7669" t="s">
        <v>259</v>
      </c>
      <c r="U7669" t="s">
        <v>444</v>
      </c>
    </row>
    <row r="7670" spans="1:21" x14ac:dyDescent="0.35">
      <c r="A7670" s="2" t="s">
        <v>53</v>
      </c>
      <c r="B7670" s="1" t="s">
        <v>151</v>
      </c>
      <c r="C7670" t="s">
        <v>514</v>
      </c>
      <c r="D7670" s="1" t="s">
        <v>332</v>
      </c>
      <c r="E7670" s="1" t="s">
        <v>25</v>
      </c>
      <c r="F7670" s="1" t="s">
        <v>26</v>
      </c>
      <c r="G7670" s="1" t="s">
        <v>215</v>
      </c>
      <c r="H7670" t="s">
        <v>27</v>
      </c>
      <c r="I7670" s="1" t="s">
        <v>152</v>
      </c>
      <c r="J7670" t="s">
        <v>72</v>
      </c>
      <c r="K7670" s="1" t="s">
        <v>34</v>
      </c>
      <c r="L7670" t="s">
        <v>278</v>
      </c>
      <c r="M7670" t="s">
        <v>328</v>
      </c>
      <c r="N7670">
        <v>1</v>
      </c>
      <c r="O7670" t="s">
        <v>232</v>
      </c>
      <c r="P7670">
        <v>1</v>
      </c>
      <c r="Q7670" t="s">
        <v>464</v>
      </c>
      <c r="R7670" t="s">
        <v>234</v>
      </c>
      <c r="S7670" t="s">
        <v>258</v>
      </c>
      <c r="T7670" t="s">
        <v>259</v>
      </c>
      <c r="U7670" t="s">
        <v>443</v>
      </c>
    </row>
    <row r="7671" spans="1:21" x14ac:dyDescent="0.35">
      <c r="A7671" s="2" t="s">
        <v>53</v>
      </c>
      <c r="B7671" s="1" t="s">
        <v>151</v>
      </c>
      <c r="C7671" t="s">
        <v>514</v>
      </c>
      <c r="D7671" s="1" t="s">
        <v>332</v>
      </c>
      <c r="E7671" s="1" t="s">
        <v>25</v>
      </c>
      <c r="F7671" s="1" t="s">
        <v>26</v>
      </c>
      <c r="G7671" s="1" t="s">
        <v>215</v>
      </c>
      <c r="H7671" t="s">
        <v>30</v>
      </c>
      <c r="I7671" s="1" t="s">
        <v>152</v>
      </c>
      <c r="J7671" t="s">
        <v>72</v>
      </c>
      <c r="K7671" s="1" t="s">
        <v>34</v>
      </c>
      <c r="L7671" t="s">
        <v>278</v>
      </c>
      <c r="M7671" t="s">
        <v>328</v>
      </c>
      <c r="N7671">
        <v>1</v>
      </c>
      <c r="O7671" t="s">
        <v>232</v>
      </c>
      <c r="P7671">
        <v>0</v>
      </c>
      <c r="Q7671" t="s">
        <v>464</v>
      </c>
      <c r="R7671" t="s">
        <v>234</v>
      </c>
      <c r="S7671" t="s">
        <v>258</v>
      </c>
      <c r="T7671" t="s">
        <v>259</v>
      </c>
      <c r="U7671" t="s">
        <v>443</v>
      </c>
    </row>
    <row r="7672" spans="1:21" x14ac:dyDescent="0.35">
      <c r="A7672" s="2" t="s">
        <v>53</v>
      </c>
      <c r="B7672" s="1" t="s">
        <v>151</v>
      </c>
      <c r="C7672" t="s">
        <v>514</v>
      </c>
      <c r="D7672" s="1" t="s">
        <v>332</v>
      </c>
      <c r="E7672" s="1" t="s">
        <v>25</v>
      </c>
      <c r="F7672" s="1" t="s">
        <v>26</v>
      </c>
      <c r="G7672" s="1" t="s">
        <v>215</v>
      </c>
      <c r="H7672" t="s">
        <v>30</v>
      </c>
      <c r="I7672" s="1" t="s">
        <v>152</v>
      </c>
      <c r="J7672" t="s">
        <v>72</v>
      </c>
      <c r="K7672" s="1" t="s">
        <v>34</v>
      </c>
      <c r="L7672" t="s">
        <v>278</v>
      </c>
      <c r="M7672" t="s">
        <v>328</v>
      </c>
      <c r="N7672">
        <v>1</v>
      </c>
      <c r="O7672" t="s">
        <v>232</v>
      </c>
      <c r="P7672">
        <v>1</v>
      </c>
      <c r="Q7672" t="s">
        <v>464</v>
      </c>
      <c r="R7672" t="s">
        <v>234</v>
      </c>
      <c r="S7672" t="s">
        <v>271</v>
      </c>
      <c r="T7672" t="s">
        <v>259</v>
      </c>
      <c r="U7672" t="s">
        <v>443</v>
      </c>
    </row>
    <row r="7673" spans="1:21" x14ac:dyDescent="0.35">
      <c r="A7673" s="2" t="s">
        <v>53</v>
      </c>
      <c r="B7673" s="1" t="s">
        <v>151</v>
      </c>
      <c r="C7673" t="s">
        <v>514</v>
      </c>
      <c r="D7673" s="1" t="s">
        <v>332</v>
      </c>
      <c r="E7673" s="1" t="s">
        <v>25</v>
      </c>
      <c r="F7673" s="1" t="s">
        <v>15</v>
      </c>
      <c r="G7673" s="1" t="s">
        <v>215</v>
      </c>
      <c r="H7673" t="s">
        <v>52</v>
      </c>
      <c r="I7673" s="1" t="s">
        <v>152</v>
      </c>
      <c r="J7673" t="s">
        <v>72</v>
      </c>
      <c r="K7673" s="1" t="s">
        <v>34</v>
      </c>
      <c r="L7673" t="s">
        <v>278</v>
      </c>
      <c r="M7673" t="s">
        <v>328</v>
      </c>
      <c r="N7673">
        <v>1</v>
      </c>
      <c r="O7673" t="s">
        <v>232</v>
      </c>
      <c r="P7673">
        <v>0</v>
      </c>
      <c r="Q7673" t="s">
        <v>464</v>
      </c>
      <c r="R7673" t="s">
        <v>234</v>
      </c>
      <c r="S7673" t="s">
        <v>258</v>
      </c>
      <c r="T7673" t="s">
        <v>259</v>
      </c>
      <c r="U7673" t="s">
        <v>443</v>
      </c>
    </row>
    <row r="7674" spans="1:21" x14ac:dyDescent="0.35">
      <c r="A7674" s="2" t="s">
        <v>53</v>
      </c>
      <c r="B7674" s="1" t="s">
        <v>151</v>
      </c>
      <c r="C7674" t="s">
        <v>514</v>
      </c>
      <c r="D7674" s="1" t="s">
        <v>332</v>
      </c>
      <c r="E7674" s="1" t="s">
        <v>25</v>
      </c>
      <c r="F7674" s="1" t="s">
        <v>15</v>
      </c>
      <c r="G7674" s="1" t="s">
        <v>215</v>
      </c>
      <c r="H7674" t="s">
        <v>27</v>
      </c>
      <c r="I7674" s="1" t="s">
        <v>152</v>
      </c>
      <c r="J7674" t="s">
        <v>72</v>
      </c>
      <c r="K7674" s="1" t="s">
        <v>34</v>
      </c>
      <c r="L7674" t="s">
        <v>278</v>
      </c>
      <c r="M7674" t="s">
        <v>328</v>
      </c>
      <c r="N7674">
        <v>1</v>
      </c>
      <c r="O7674" t="s">
        <v>232</v>
      </c>
      <c r="P7674">
        <v>0</v>
      </c>
      <c r="Q7674" t="s">
        <v>464</v>
      </c>
      <c r="R7674" t="s">
        <v>234</v>
      </c>
      <c r="S7674" t="s">
        <v>271</v>
      </c>
      <c r="T7674" t="s">
        <v>259</v>
      </c>
      <c r="U7674" t="s">
        <v>443</v>
      </c>
    </row>
    <row r="7675" spans="1:21" x14ac:dyDescent="0.35">
      <c r="A7675" s="2" t="s">
        <v>53</v>
      </c>
      <c r="B7675" s="1" t="s">
        <v>151</v>
      </c>
      <c r="C7675" t="s">
        <v>514</v>
      </c>
      <c r="D7675" s="1" t="s">
        <v>332</v>
      </c>
      <c r="E7675" s="1" t="s">
        <v>25</v>
      </c>
      <c r="F7675" s="1" t="s">
        <v>15</v>
      </c>
      <c r="G7675" s="1" t="s">
        <v>215</v>
      </c>
      <c r="H7675" t="s">
        <v>30</v>
      </c>
      <c r="I7675" s="1" t="s">
        <v>152</v>
      </c>
      <c r="J7675" t="s">
        <v>72</v>
      </c>
      <c r="K7675" s="1" t="s">
        <v>34</v>
      </c>
      <c r="L7675" t="s">
        <v>278</v>
      </c>
      <c r="M7675" t="s">
        <v>328</v>
      </c>
      <c r="N7675">
        <v>1</v>
      </c>
      <c r="O7675" t="s">
        <v>232</v>
      </c>
      <c r="P7675">
        <v>0</v>
      </c>
      <c r="Q7675" t="s">
        <v>464</v>
      </c>
      <c r="R7675" t="s">
        <v>234</v>
      </c>
      <c r="S7675" t="s">
        <v>258</v>
      </c>
      <c r="T7675" t="s">
        <v>259</v>
      </c>
      <c r="U7675" t="s">
        <v>443</v>
      </c>
    </row>
    <row r="7676" spans="1:21" x14ac:dyDescent="0.35">
      <c r="A7676" s="2" t="s">
        <v>53</v>
      </c>
      <c r="B7676" s="1" t="s">
        <v>151</v>
      </c>
      <c r="C7676" t="s">
        <v>514</v>
      </c>
      <c r="D7676" s="1" t="s">
        <v>332</v>
      </c>
      <c r="E7676" s="1" t="s">
        <v>25</v>
      </c>
      <c r="F7676" s="1" t="s">
        <v>15</v>
      </c>
      <c r="G7676" s="1" t="s">
        <v>215</v>
      </c>
      <c r="H7676" t="s">
        <v>30</v>
      </c>
      <c r="I7676" s="1" t="s">
        <v>152</v>
      </c>
      <c r="J7676" t="s">
        <v>72</v>
      </c>
      <c r="K7676" s="1" t="s">
        <v>34</v>
      </c>
      <c r="L7676" t="s">
        <v>363</v>
      </c>
      <c r="M7676" t="s">
        <v>328</v>
      </c>
      <c r="N7676">
        <v>1</v>
      </c>
      <c r="O7676" t="s">
        <v>232</v>
      </c>
      <c r="P7676">
        <v>0</v>
      </c>
      <c r="Q7676" t="s">
        <v>464</v>
      </c>
      <c r="R7676" t="s">
        <v>234</v>
      </c>
      <c r="S7676" t="s">
        <v>271</v>
      </c>
      <c r="T7676" t="s">
        <v>259</v>
      </c>
      <c r="U7676" t="s">
        <v>443</v>
      </c>
    </row>
    <row r="7677" spans="1:21" x14ac:dyDescent="0.35">
      <c r="A7677" s="2" t="s">
        <v>53</v>
      </c>
      <c r="B7677" s="1" t="s">
        <v>151</v>
      </c>
      <c r="C7677" t="s">
        <v>514</v>
      </c>
      <c r="D7677" s="1" t="s">
        <v>332</v>
      </c>
      <c r="E7677" s="1" t="s">
        <v>25</v>
      </c>
      <c r="F7677" s="1" t="s">
        <v>15</v>
      </c>
      <c r="G7677" s="1" t="s">
        <v>215</v>
      </c>
      <c r="H7677" t="s">
        <v>24</v>
      </c>
      <c r="I7677" s="1" t="s">
        <v>152</v>
      </c>
      <c r="J7677" t="s">
        <v>72</v>
      </c>
      <c r="K7677" s="1" t="s">
        <v>34</v>
      </c>
      <c r="L7677" t="s">
        <v>278</v>
      </c>
      <c r="M7677" t="s">
        <v>328</v>
      </c>
      <c r="N7677">
        <v>1</v>
      </c>
      <c r="O7677" t="s">
        <v>232</v>
      </c>
      <c r="P7677">
        <v>0</v>
      </c>
      <c r="Q7677" t="s">
        <v>464</v>
      </c>
      <c r="R7677" t="s">
        <v>234</v>
      </c>
      <c r="S7677" t="s">
        <v>258</v>
      </c>
      <c r="T7677" t="s">
        <v>259</v>
      </c>
      <c r="U7677" t="s">
        <v>443</v>
      </c>
    </row>
    <row r="7678" spans="1:21" x14ac:dyDescent="0.35">
      <c r="A7678" s="2" t="s">
        <v>53</v>
      </c>
      <c r="B7678" s="1" t="s">
        <v>151</v>
      </c>
      <c r="C7678" t="s">
        <v>514</v>
      </c>
      <c r="D7678" s="1" t="s">
        <v>332</v>
      </c>
      <c r="E7678" s="1" t="s">
        <v>25</v>
      </c>
      <c r="F7678" s="1" t="s">
        <v>29</v>
      </c>
      <c r="G7678" s="1" t="s">
        <v>29</v>
      </c>
      <c r="H7678" t="s">
        <v>27</v>
      </c>
      <c r="I7678" s="1" t="s">
        <v>152</v>
      </c>
      <c r="J7678" t="s">
        <v>72</v>
      </c>
      <c r="K7678" s="1" t="s">
        <v>34</v>
      </c>
      <c r="L7678" t="s">
        <v>278</v>
      </c>
      <c r="M7678" t="s">
        <v>328</v>
      </c>
      <c r="N7678">
        <v>1</v>
      </c>
      <c r="O7678" t="s">
        <v>232</v>
      </c>
      <c r="P7678">
        <v>1</v>
      </c>
      <c r="Q7678" t="s">
        <v>464</v>
      </c>
      <c r="R7678" t="s">
        <v>234</v>
      </c>
      <c r="S7678" t="s">
        <v>258</v>
      </c>
      <c r="T7678" t="s">
        <v>259</v>
      </c>
      <c r="U7678" t="s">
        <v>443</v>
      </c>
    </row>
    <row r="7679" spans="1:21" x14ac:dyDescent="0.35">
      <c r="A7679" s="2" t="s">
        <v>53</v>
      </c>
      <c r="B7679" s="1" t="s">
        <v>151</v>
      </c>
      <c r="C7679" t="s">
        <v>514</v>
      </c>
      <c r="D7679" s="1" t="s">
        <v>332</v>
      </c>
      <c r="E7679" s="1" t="s">
        <v>25</v>
      </c>
      <c r="F7679" s="1" t="s">
        <v>21</v>
      </c>
      <c r="G7679" s="1" t="s">
        <v>29</v>
      </c>
      <c r="H7679" t="s">
        <v>52</v>
      </c>
      <c r="I7679" s="1" t="s">
        <v>152</v>
      </c>
      <c r="J7679" t="s">
        <v>72</v>
      </c>
      <c r="K7679" s="1" t="s">
        <v>34</v>
      </c>
      <c r="L7679" t="s">
        <v>278</v>
      </c>
      <c r="M7679" t="s">
        <v>328</v>
      </c>
      <c r="N7679">
        <v>1</v>
      </c>
      <c r="O7679" t="s">
        <v>232</v>
      </c>
      <c r="P7679">
        <v>0</v>
      </c>
      <c r="Q7679" t="s">
        <v>464</v>
      </c>
      <c r="R7679" t="s">
        <v>234</v>
      </c>
      <c r="S7679" t="s">
        <v>258</v>
      </c>
      <c r="T7679" t="s">
        <v>259</v>
      </c>
      <c r="U7679" t="s">
        <v>443</v>
      </c>
    </row>
    <row r="7680" spans="1:21" x14ac:dyDescent="0.35">
      <c r="A7680" s="2" t="s">
        <v>53</v>
      </c>
      <c r="B7680" s="1" t="s">
        <v>151</v>
      </c>
      <c r="C7680" t="s">
        <v>514</v>
      </c>
      <c r="D7680" s="1" t="s">
        <v>332</v>
      </c>
      <c r="E7680" s="1" t="s">
        <v>25</v>
      </c>
      <c r="F7680" s="1" t="s">
        <v>21</v>
      </c>
      <c r="G7680" s="1" t="s">
        <v>29</v>
      </c>
      <c r="H7680" t="s">
        <v>52</v>
      </c>
      <c r="I7680" s="1" t="s">
        <v>152</v>
      </c>
      <c r="J7680" t="s">
        <v>72</v>
      </c>
      <c r="K7680" s="1" t="s">
        <v>34</v>
      </c>
      <c r="L7680" t="s">
        <v>278</v>
      </c>
      <c r="M7680" t="s">
        <v>328</v>
      </c>
      <c r="N7680">
        <v>1</v>
      </c>
      <c r="O7680" t="s">
        <v>232</v>
      </c>
      <c r="P7680">
        <v>1</v>
      </c>
      <c r="Q7680" t="s">
        <v>464</v>
      </c>
      <c r="R7680" t="s">
        <v>234</v>
      </c>
      <c r="S7680" t="s">
        <v>258</v>
      </c>
      <c r="T7680" t="s">
        <v>259</v>
      </c>
      <c r="U7680" t="s">
        <v>443</v>
      </c>
    </row>
    <row r="7681" spans="1:21" x14ac:dyDescent="0.35">
      <c r="A7681" s="2" t="s">
        <v>53</v>
      </c>
      <c r="B7681" s="1" t="s">
        <v>151</v>
      </c>
      <c r="C7681" t="s">
        <v>514</v>
      </c>
      <c r="D7681" s="1" t="s">
        <v>332</v>
      </c>
      <c r="E7681" s="1" t="s">
        <v>25</v>
      </c>
      <c r="F7681" s="1" t="s">
        <v>21</v>
      </c>
      <c r="G7681" s="1" t="s">
        <v>29</v>
      </c>
      <c r="H7681" t="s">
        <v>16</v>
      </c>
      <c r="I7681" s="1" t="s">
        <v>152</v>
      </c>
      <c r="J7681" t="s">
        <v>72</v>
      </c>
      <c r="K7681" s="1" t="s">
        <v>34</v>
      </c>
      <c r="L7681" t="s">
        <v>278</v>
      </c>
      <c r="M7681" t="s">
        <v>328</v>
      </c>
      <c r="N7681">
        <v>1</v>
      </c>
      <c r="O7681" t="s">
        <v>232</v>
      </c>
      <c r="P7681">
        <v>0</v>
      </c>
      <c r="Q7681" t="s">
        <v>464</v>
      </c>
      <c r="R7681" t="s">
        <v>234</v>
      </c>
      <c r="S7681" t="s">
        <v>258</v>
      </c>
      <c r="T7681" t="s">
        <v>259</v>
      </c>
      <c r="U7681" t="s">
        <v>443</v>
      </c>
    </row>
    <row r="7682" spans="1:21" x14ac:dyDescent="0.35">
      <c r="A7682" s="2" t="s">
        <v>53</v>
      </c>
      <c r="B7682" s="1" t="s">
        <v>151</v>
      </c>
      <c r="C7682" t="s">
        <v>514</v>
      </c>
      <c r="D7682" s="1" t="s">
        <v>332</v>
      </c>
      <c r="E7682" s="1" t="s">
        <v>25</v>
      </c>
      <c r="F7682" s="1" t="s">
        <v>21</v>
      </c>
      <c r="G7682" s="1" t="s">
        <v>29</v>
      </c>
      <c r="H7682" t="s">
        <v>16</v>
      </c>
      <c r="I7682" s="1" t="s">
        <v>152</v>
      </c>
      <c r="J7682" t="s">
        <v>72</v>
      </c>
      <c r="K7682" s="1" t="s">
        <v>34</v>
      </c>
      <c r="L7682" t="s">
        <v>278</v>
      </c>
      <c r="M7682" t="s">
        <v>328</v>
      </c>
      <c r="N7682">
        <v>4</v>
      </c>
      <c r="O7682" t="s">
        <v>232</v>
      </c>
      <c r="P7682">
        <v>1</v>
      </c>
      <c r="Q7682" t="s">
        <v>464</v>
      </c>
      <c r="R7682" t="s">
        <v>234</v>
      </c>
      <c r="S7682" t="s">
        <v>258</v>
      </c>
      <c r="T7682" t="s">
        <v>259</v>
      </c>
      <c r="U7682" t="s">
        <v>443</v>
      </c>
    </row>
    <row r="7683" spans="1:21" x14ac:dyDescent="0.35">
      <c r="A7683" s="2" t="s">
        <v>53</v>
      </c>
      <c r="B7683" s="1" t="s">
        <v>151</v>
      </c>
      <c r="C7683" t="s">
        <v>514</v>
      </c>
      <c r="D7683" s="1" t="s">
        <v>332</v>
      </c>
      <c r="E7683" s="1" t="s">
        <v>25</v>
      </c>
      <c r="F7683" s="1" t="s">
        <v>21</v>
      </c>
      <c r="G7683" s="1" t="s">
        <v>29</v>
      </c>
      <c r="H7683" t="s">
        <v>16</v>
      </c>
      <c r="I7683" s="1" t="s">
        <v>152</v>
      </c>
      <c r="J7683" t="s">
        <v>72</v>
      </c>
      <c r="K7683" s="1" t="s">
        <v>34</v>
      </c>
      <c r="L7683" t="s">
        <v>363</v>
      </c>
      <c r="M7683" t="s">
        <v>328</v>
      </c>
      <c r="N7683">
        <v>1</v>
      </c>
      <c r="O7683" t="s">
        <v>232</v>
      </c>
      <c r="P7683">
        <v>0</v>
      </c>
      <c r="Q7683" t="s">
        <v>464</v>
      </c>
      <c r="R7683" t="s">
        <v>234</v>
      </c>
      <c r="S7683" t="s">
        <v>258</v>
      </c>
      <c r="T7683" t="s">
        <v>259</v>
      </c>
      <c r="U7683" t="s">
        <v>443</v>
      </c>
    </row>
    <row r="7684" spans="1:21" x14ac:dyDescent="0.35">
      <c r="A7684" s="2" t="s">
        <v>53</v>
      </c>
      <c r="B7684" s="1" t="s">
        <v>151</v>
      </c>
      <c r="C7684" t="s">
        <v>514</v>
      </c>
      <c r="D7684" s="1" t="s">
        <v>114</v>
      </c>
      <c r="E7684" s="1" t="s">
        <v>14</v>
      </c>
      <c r="F7684" s="1" t="s">
        <v>26</v>
      </c>
      <c r="G7684" s="1" t="s">
        <v>215</v>
      </c>
      <c r="H7684" t="s">
        <v>52</v>
      </c>
      <c r="I7684" s="1" t="s">
        <v>152</v>
      </c>
      <c r="J7684" t="s">
        <v>72</v>
      </c>
      <c r="K7684" s="1" t="s">
        <v>34</v>
      </c>
      <c r="L7684" t="s">
        <v>278</v>
      </c>
      <c r="M7684" t="s">
        <v>34</v>
      </c>
      <c r="N7684">
        <v>1</v>
      </c>
      <c r="O7684" t="s">
        <v>232</v>
      </c>
      <c r="P7684">
        <v>0</v>
      </c>
      <c r="Q7684" t="s">
        <v>464</v>
      </c>
      <c r="R7684" t="s">
        <v>234</v>
      </c>
      <c r="S7684" t="s">
        <v>258</v>
      </c>
      <c r="T7684" t="s">
        <v>259</v>
      </c>
      <c r="U7684" t="s">
        <v>443</v>
      </c>
    </row>
    <row r="7685" spans="1:21" x14ac:dyDescent="0.35">
      <c r="A7685" s="2" t="s">
        <v>53</v>
      </c>
      <c r="B7685" s="1" t="s">
        <v>151</v>
      </c>
      <c r="C7685" t="s">
        <v>514</v>
      </c>
      <c r="D7685" s="1" t="s">
        <v>114</v>
      </c>
      <c r="E7685" s="1" t="s">
        <v>14</v>
      </c>
      <c r="F7685" s="1" t="s">
        <v>26</v>
      </c>
      <c r="G7685" s="1" t="s">
        <v>215</v>
      </c>
      <c r="H7685" t="s">
        <v>52</v>
      </c>
      <c r="I7685" s="1" t="s">
        <v>152</v>
      </c>
      <c r="J7685" t="s">
        <v>72</v>
      </c>
      <c r="K7685" s="1" t="s">
        <v>34</v>
      </c>
      <c r="L7685" t="s">
        <v>278</v>
      </c>
      <c r="M7685" t="s">
        <v>34</v>
      </c>
      <c r="N7685">
        <v>1</v>
      </c>
      <c r="O7685" t="s">
        <v>232</v>
      </c>
      <c r="P7685">
        <v>1</v>
      </c>
      <c r="Q7685" t="s">
        <v>464</v>
      </c>
      <c r="R7685" t="s">
        <v>234</v>
      </c>
      <c r="S7685" t="s">
        <v>258</v>
      </c>
      <c r="T7685" t="s">
        <v>259</v>
      </c>
      <c r="U7685" t="s">
        <v>443</v>
      </c>
    </row>
    <row r="7686" spans="1:21" x14ac:dyDescent="0.35">
      <c r="A7686" s="2" t="s">
        <v>53</v>
      </c>
      <c r="B7686" s="1" t="s">
        <v>151</v>
      </c>
      <c r="C7686" t="s">
        <v>514</v>
      </c>
      <c r="D7686" s="1" t="s">
        <v>114</v>
      </c>
      <c r="E7686" s="1" t="s">
        <v>14</v>
      </c>
      <c r="F7686" s="1" t="s">
        <v>26</v>
      </c>
      <c r="G7686" s="1" t="s">
        <v>215</v>
      </c>
      <c r="H7686" t="s">
        <v>16</v>
      </c>
      <c r="I7686" s="1" t="s">
        <v>152</v>
      </c>
      <c r="J7686" t="s">
        <v>72</v>
      </c>
      <c r="K7686" s="1" t="s">
        <v>34</v>
      </c>
      <c r="L7686" t="s">
        <v>278</v>
      </c>
      <c r="M7686" t="s">
        <v>39</v>
      </c>
      <c r="N7686">
        <v>1</v>
      </c>
      <c r="O7686" t="s">
        <v>235</v>
      </c>
      <c r="P7686">
        <v>1</v>
      </c>
      <c r="Q7686" t="s">
        <v>464</v>
      </c>
      <c r="R7686" t="s">
        <v>234</v>
      </c>
      <c r="S7686" t="s">
        <v>258</v>
      </c>
      <c r="T7686" t="s">
        <v>259</v>
      </c>
      <c r="U7686" t="s">
        <v>443</v>
      </c>
    </row>
    <row r="7687" spans="1:21" x14ac:dyDescent="0.35">
      <c r="A7687" s="2" t="s">
        <v>53</v>
      </c>
      <c r="B7687" s="1" t="s">
        <v>151</v>
      </c>
      <c r="C7687" t="s">
        <v>514</v>
      </c>
      <c r="D7687" s="1" t="s">
        <v>114</v>
      </c>
      <c r="E7687" s="1" t="s">
        <v>14</v>
      </c>
      <c r="F7687" s="1" t="s">
        <v>26</v>
      </c>
      <c r="G7687" s="1" t="s">
        <v>215</v>
      </c>
      <c r="H7687" t="s">
        <v>16</v>
      </c>
      <c r="I7687" s="1" t="s">
        <v>152</v>
      </c>
      <c r="J7687" t="s">
        <v>72</v>
      </c>
      <c r="K7687" s="1" t="s">
        <v>34</v>
      </c>
      <c r="L7687" t="s">
        <v>278</v>
      </c>
      <c r="M7687" t="s">
        <v>34</v>
      </c>
      <c r="N7687">
        <v>4</v>
      </c>
      <c r="O7687" t="s">
        <v>232</v>
      </c>
      <c r="P7687">
        <v>0</v>
      </c>
      <c r="Q7687" t="s">
        <v>464</v>
      </c>
      <c r="R7687" t="s">
        <v>234</v>
      </c>
      <c r="S7687" t="s">
        <v>258</v>
      </c>
      <c r="T7687" t="s">
        <v>259</v>
      </c>
      <c r="U7687" t="s">
        <v>443</v>
      </c>
    </row>
    <row r="7688" spans="1:21" x14ac:dyDescent="0.35">
      <c r="A7688" s="2" t="s">
        <v>53</v>
      </c>
      <c r="B7688" s="1" t="s">
        <v>151</v>
      </c>
      <c r="C7688" t="s">
        <v>514</v>
      </c>
      <c r="D7688" s="1" t="s">
        <v>114</v>
      </c>
      <c r="E7688" s="1" t="s">
        <v>14</v>
      </c>
      <c r="F7688" s="1" t="s">
        <v>26</v>
      </c>
      <c r="G7688" s="1" t="s">
        <v>215</v>
      </c>
      <c r="H7688" t="s">
        <v>16</v>
      </c>
      <c r="I7688" s="1" t="s">
        <v>152</v>
      </c>
      <c r="J7688" t="s">
        <v>72</v>
      </c>
      <c r="K7688" s="1" t="s">
        <v>34</v>
      </c>
      <c r="L7688" t="s">
        <v>278</v>
      </c>
      <c r="M7688" t="s">
        <v>34</v>
      </c>
      <c r="N7688">
        <v>1</v>
      </c>
      <c r="O7688" t="s">
        <v>235</v>
      </c>
      <c r="P7688">
        <v>0</v>
      </c>
      <c r="Q7688" t="s">
        <v>464</v>
      </c>
      <c r="R7688" t="s">
        <v>234</v>
      </c>
      <c r="S7688" t="s">
        <v>258</v>
      </c>
      <c r="T7688" t="s">
        <v>259</v>
      </c>
      <c r="U7688" t="s">
        <v>443</v>
      </c>
    </row>
    <row r="7689" spans="1:21" x14ac:dyDescent="0.35">
      <c r="A7689" s="2" t="s">
        <v>53</v>
      </c>
      <c r="B7689" s="1" t="s">
        <v>151</v>
      </c>
      <c r="C7689" t="s">
        <v>514</v>
      </c>
      <c r="D7689" s="1" t="s">
        <v>114</v>
      </c>
      <c r="E7689" s="1" t="s">
        <v>14</v>
      </c>
      <c r="F7689" s="1" t="s">
        <v>26</v>
      </c>
      <c r="G7689" s="1" t="s">
        <v>215</v>
      </c>
      <c r="H7689" t="s">
        <v>16</v>
      </c>
      <c r="I7689" s="1" t="s">
        <v>152</v>
      </c>
      <c r="J7689" t="s">
        <v>72</v>
      </c>
      <c r="K7689" s="1" t="s">
        <v>34</v>
      </c>
      <c r="L7689" t="s">
        <v>278</v>
      </c>
      <c r="M7689" t="s">
        <v>37</v>
      </c>
      <c r="N7689">
        <v>1</v>
      </c>
      <c r="O7689" t="s">
        <v>232</v>
      </c>
      <c r="P7689">
        <v>1</v>
      </c>
      <c r="Q7689" t="s">
        <v>464</v>
      </c>
      <c r="R7689" t="s">
        <v>234</v>
      </c>
      <c r="S7689" t="s">
        <v>258</v>
      </c>
      <c r="T7689" t="s">
        <v>259</v>
      </c>
      <c r="U7689" t="s">
        <v>443</v>
      </c>
    </row>
    <row r="7690" spans="1:21" x14ac:dyDescent="0.35">
      <c r="A7690" s="2" t="s">
        <v>53</v>
      </c>
      <c r="B7690" s="1" t="s">
        <v>151</v>
      </c>
      <c r="C7690" t="s">
        <v>514</v>
      </c>
      <c r="D7690" s="1" t="s">
        <v>114</v>
      </c>
      <c r="E7690" s="1" t="s">
        <v>14</v>
      </c>
      <c r="F7690" s="1" t="s">
        <v>26</v>
      </c>
      <c r="G7690" s="1" t="s">
        <v>215</v>
      </c>
      <c r="H7690" t="s">
        <v>16</v>
      </c>
      <c r="I7690" s="1" t="s">
        <v>152</v>
      </c>
      <c r="J7690" t="s">
        <v>72</v>
      </c>
      <c r="K7690" s="1" t="s">
        <v>34</v>
      </c>
      <c r="L7690" t="s">
        <v>278</v>
      </c>
      <c r="M7690" t="s">
        <v>37</v>
      </c>
      <c r="N7690">
        <v>1</v>
      </c>
      <c r="O7690" t="s">
        <v>235</v>
      </c>
      <c r="P7690">
        <v>1</v>
      </c>
      <c r="Q7690" t="s">
        <v>464</v>
      </c>
      <c r="R7690" t="s">
        <v>234</v>
      </c>
      <c r="S7690" t="s">
        <v>258</v>
      </c>
      <c r="T7690" t="s">
        <v>259</v>
      </c>
      <c r="U7690" t="s">
        <v>443</v>
      </c>
    </row>
    <row r="7691" spans="1:21" x14ac:dyDescent="0.35">
      <c r="A7691" s="2" t="s">
        <v>53</v>
      </c>
      <c r="B7691" s="1" t="s">
        <v>151</v>
      </c>
      <c r="C7691" t="s">
        <v>514</v>
      </c>
      <c r="D7691" s="1" t="s">
        <v>114</v>
      </c>
      <c r="E7691" s="1" t="s">
        <v>14</v>
      </c>
      <c r="F7691" s="1" t="s">
        <v>26</v>
      </c>
      <c r="G7691" s="1" t="s">
        <v>215</v>
      </c>
      <c r="H7691" t="s">
        <v>20</v>
      </c>
      <c r="I7691" s="1" t="s">
        <v>152</v>
      </c>
      <c r="J7691" t="s">
        <v>72</v>
      </c>
      <c r="K7691" s="1" t="s">
        <v>34</v>
      </c>
      <c r="L7691" t="s">
        <v>278</v>
      </c>
      <c r="M7691" t="s">
        <v>34</v>
      </c>
      <c r="N7691">
        <v>1</v>
      </c>
      <c r="O7691" t="s">
        <v>232</v>
      </c>
      <c r="P7691">
        <v>1</v>
      </c>
      <c r="Q7691" t="s">
        <v>464</v>
      </c>
      <c r="R7691" t="s">
        <v>234</v>
      </c>
      <c r="S7691" t="s">
        <v>258</v>
      </c>
      <c r="T7691" t="s">
        <v>259</v>
      </c>
      <c r="U7691" t="s">
        <v>443</v>
      </c>
    </row>
    <row r="7692" spans="1:21" x14ac:dyDescent="0.35">
      <c r="A7692" s="2" t="s">
        <v>53</v>
      </c>
      <c r="B7692" s="1" t="s">
        <v>151</v>
      </c>
      <c r="C7692" t="s">
        <v>514</v>
      </c>
      <c r="D7692" s="1" t="s">
        <v>114</v>
      </c>
      <c r="E7692" s="1" t="s">
        <v>14</v>
      </c>
      <c r="F7692" s="1" t="s">
        <v>26</v>
      </c>
      <c r="G7692" s="1" t="s">
        <v>215</v>
      </c>
      <c r="H7692" t="s">
        <v>27</v>
      </c>
      <c r="I7692" s="1" t="s">
        <v>152</v>
      </c>
      <c r="J7692" t="s">
        <v>72</v>
      </c>
      <c r="K7692" s="1" t="s">
        <v>34</v>
      </c>
      <c r="L7692" t="s">
        <v>363</v>
      </c>
      <c r="M7692" t="s">
        <v>34</v>
      </c>
      <c r="N7692">
        <v>1</v>
      </c>
      <c r="O7692" t="s">
        <v>232</v>
      </c>
      <c r="P7692">
        <v>1</v>
      </c>
      <c r="Q7692" t="s">
        <v>464</v>
      </c>
      <c r="R7692" t="s">
        <v>234</v>
      </c>
      <c r="S7692" t="s">
        <v>258</v>
      </c>
      <c r="T7692" t="s">
        <v>259</v>
      </c>
      <c r="U7692" t="s">
        <v>443</v>
      </c>
    </row>
    <row r="7693" spans="1:21" x14ac:dyDescent="0.35">
      <c r="A7693" s="2" t="s">
        <v>53</v>
      </c>
      <c r="B7693" s="1" t="s">
        <v>151</v>
      </c>
      <c r="C7693" t="s">
        <v>514</v>
      </c>
      <c r="D7693" s="1" t="s">
        <v>114</v>
      </c>
      <c r="E7693" s="1" t="s">
        <v>14</v>
      </c>
      <c r="F7693" s="1" t="s">
        <v>26</v>
      </c>
      <c r="G7693" s="1" t="s">
        <v>215</v>
      </c>
      <c r="H7693" t="s">
        <v>30</v>
      </c>
      <c r="I7693" s="1" t="s">
        <v>152</v>
      </c>
      <c r="J7693" t="s">
        <v>72</v>
      </c>
      <c r="K7693" s="1" t="s">
        <v>34</v>
      </c>
      <c r="L7693" t="s">
        <v>363</v>
      </c>
      <c r="M7693" t="s">
        <v>115</v>
      </c>
      <c r="N7693">
        <v>1</v>
      </c>
      <c r="O7693" t="s">
        <v>232</v>
      </c>
      <c r="P7693">
        <v>0</v>
      </c>
      <c r="Q7693" t="s">
        <v>464</v>
      </c>
      <c r="R7693" t="s">
        <v>234</v>
      </c>
      <c r="S7693" t="s">
        <v>258</v>
      </c>
      <c r="T7693" t="s">
        <v>259</v>
      </c>
      <c r="U7693" t="s">
        <v>443</v>
      </c>
    </row>
    <row r="7694" spans="1:21" x14ac:dyDescent="0.35">
      <c r="A7694" s="2" t="s">
        <v>53</v>
      </c>
      <c r="B7694" s="1" t="s">
        <v>151</v>
      </c>
      <c r="C7694" t="s">
        <v>514</v>
      </c>
      <c r="D7694" s="1" t="s">
        <v>114</v>
      </c>
      <c r="E7694" s="1" t="s">
        <v>14</v>
      </c>
      <c r="F7694" s="1" t="s">
        <v>26</v>
      </c>
      <c r="G7694" s="1" t="s">
        <v>215</v>
      </c>
      <c r="H7694" t="s">
        <v>30</v>
      </c>
      <c r="I7694" s="1" t="s">
        <v>152</v>
      </c>
      <c r="J7694" t="s">
        <v>72</v>
      </c>
      <c r="K7694" s="1" t="s">
        <v>34</v>
      </c>
      <c r="L7694" t="s">
        <v>363</v>
      </c>
      <c r="M7694" t="s">
        <v>35</v>
      </c>
      <c r="N7694">
        <v>1</v>
      </c>
      <c r="O7694" t="s">
        <v>232</v>
      </c>
      <c r="P7694">
        <v>0</v>
      </c>
      <c r="Q7694" t="s">
        <v>464</v>
      </c>
      <c r="R7694" t="s">
        <v>234</v>
      </c>
      <c r="S7694" t="s">
        <v>258</v>
      </c>
      <c r="T7694" t="s">
        <v>259</v>
      </c>
      <c r="U7694" t="s">
        <v>443</v>
      </c>
    </row>
    <row r="7695" spans="1:21" x14ac:dyDescent="0.35">
      <c r="A7695" s="2" t="s">
        <v>53</v>
      </c>
      <c r="B7695" s="1" t="s">
        <v>151</v>
      </c>
      <c r="C7695" t="s">
        <v>514</v>
      </c>
      <c r="D7695" s="1" t="s">
        <v>114</v>
      </c>
      <c r="E7695" s="1" t="s">
        <v>14</v>
      </c>
      <c r="F7695" s="1" t="s">
        <v>15</v>
      </c>
      <c r="G7695" s="1" t="s">
        <v>215</v>
      </c>
      <c r="H7695" t="s">
        <v>52</v>
      </c>
      <c r="I7695" s="1" t="s">
        <v>152</v>
      </c>
      <c r="J7695" t="s">
        <v>72</v>
      </c>
      <c r="K7695" s="1" t="s">
        <v>34</v>
      </c>
      <c r="L7695" t="s">
        <v>278</v>
      </c>
      <c r="M7695" t="s">
        <v>34</v>
      </c>
      <c r="N7695">
        <v>1</v>
      </c>
      <c r="O7695" t="s">
        <v>232</v>
      </c>
      <c r="P7695">
        <v>1</v>
      </c>
      <c r="Q7695" t="s">
        <v>464</v>
      </c>
      <c r="R7695" t="s">
        <v>234</v>
      </c>
      <c r="S7695" t="s">
        <v>258</v>
      </c>
      <c r="T7695" t="s">
        <v>259</v>
      </c>
      <c r="U7695" t="s">
        <v>443</v>
      </c>
    </row>
    <row r="7696" spans="1:21" x14ac:dyDescent="0.35">
      <c r="A7696" s="2" t="s">
        <v>53</v>
      </c>
      <c r="B7696" s="1" t="s">
        <v>151</v>
      </c>
      <c r="C7696" t="s">
        <v>514</v>
      </c>
      <c r="D7696" s="1" t="s">
        <v>114</v>
      </c>
      <c r="E7696" s="1" t="s">
        <v>14</v>
      </c>
      <c r="F7696" s="1" t="s">
        <v>15</v>
      </c>
      <c r="G7696" s="1" t="s">
        <v>215</v>
      </c>
      <c r="H7696" t="s">
        <v>52</v>
      </c>
      <c r="I7696" s="1" t="s">
        <v>152</v>
      </c>
      <c r="J7696" t="s">
        <v>72</v>
      </c>
      <c r="K7696" s="1" t="s">
        <v>34</v>
      </c>
      <c r="L7696" t="s">
        <v>278</v>
      </c>
      <c r="M7696" t="s">
        <v>35</v>
      </c>
      <c r="N7696">
        <v>1</v>
      </c>
      <c r="O7696" t="s">
        <v>232</v>
      </c>
      <c r="P7696">
        <v>1</v>
      </c>
      <c r="Q7696" t="s">
        <v>464</v>
      </c>
      <c r="R7696" t="s">
        <v>234</v>
      </c>
      <c r="S7696" t="s">
        <v>258</v>
      </c>
      <c r="T7696" t="s">
        <v>259</v>
      </c>
      <c r="U7696" t="s">
        <v>443</v>
      </c>
    </row>
    <row r="7697" spans="1:21" x14ac:dyDescent="0.35">
      <c r="A7697" s="2" t="s">
        <v>53</v>
      </c>
      <c r="B7697" s="1" t="s">
        <v>151</v>
      </c>
      <c r="C7697" t="s">
        <v>514</v>
      </c>
      <c r="D7697" s="1" t="s">
        <v>114</v>
      </c>
      <c r="E7697" s="1" t="s">
        <v>14</v>
      </c>
      <c r="F7697" s="1" t="s">
        <v>15</v>
      </c>
      <c r="G7697" s="1" t="s">
        <v>215</v>
      </c>
      <c r="H7697" t="s">
        <v>20</v>
      </c>
      <c r="I7697" s="1" t="s">
        <v>152</v>
      </c>
      <c r="J7697" t="s">
        <v>72</v>
      </c>
      <c r="K7697" s="1" t="s">
        <v>18</v>
      </c>
      <c r="L7697" t="s">
        <v>363</v>
      </c>
      <c r="M7697" t="s">
        <v>43</v>
      </c>
      <c r="N7697">
        <v>1</v>
      </c>
      <c r="O7697" t="s">
        <v>232</v>
      </c>
      <c r="P7697">
        <v>0</v>
      </c>
      <c r="Q7697" t="s">
        <v>464</v>
      </c>
      <c r="R7697" t="s">
        <v>234</v>
      </c>
      <c r="S7697" t="s">
        <v>258</v>
      </c>
      <c r="T7697" t="s">
        <v>259</v>
      </c>
      <c r="U7697" t="s">
        <v>443</v>
      </c>
    </row>
    <row r="7698" spans="1:21" x14ac:dyDescent="0.35">
      <c r="A7698" s="2" t="s">
        <v>53</v>
      </c>
      <c r="B7698" s="1" t="s">
        <v>151</v>
      </c>
      <c r="C7698" t="s">
        <v>514</v>
      </c>
      <c r="D7698" s="1" t="s">
        <v>114</v>
      </c>
      <c r="E7698" s="1" t="s">
        <v>14</v>
      </c>
      <c r="F7698" s="1" t="s">
        <v>15</v>
      </c>
      <c r="G7698" s="1" t="s">
        <v>215</v>
      </c>
      <c r="H7698" t="s">
        <v>74</v>
      </c>
      <c r="I7698" s="1" t="s">
        <v>152</v>
      </c>
      <c r="J7698" t="s">
        <v>72</v>
      </c>
      <c r="K7698" s="1" t="s">
        <v>34</v>
      </c>
      <c r="L7698" t="s">
        <v>363</v>
      </c>
      <c r="M7698" t="s">
        <v>34</v>
      </c>
      <c r="N7698">
        <v>1</v>
      </c>
      <c r="O7698" t="s">
        <v>232</v>
      </c>
      <c r="P7698">
        <v>0</v>
      </c>
      <c r="Q7698" t="s">
        <v>464</v>
      </c>
      <c r="R7698" t="s">
        <v>234</v>
      </c>
      <c r="S7698" t="s">
        <v>258</v>
      </c>
      <c r="T7698" t="s">
        <v>259</v>
      </c>
      <c r="U7698" t="s">
        <v>443</v>
      </c>
    </row>
    <row r="7699" spans="1:21" x14ac:dyDescent="0.35">
      <c r="A7699" s="2" t="s">
        <v>53</v>
      </c>
      <c r="B7699" s="1" t="s">
        <v>151</v>
      </c>
      <c r="C7699" t="s">
        <v>514</v>
      </c>
      <c r="D7699" s="1" t="s">
        <v>114</v>
      </c>
      <c r="E7699" s="1" t="s">
        <v>14</v>
      </c>
      <c r="F7699" s="1" t="s">
        <v>29</v>
      </c>
      <c r="G7699" s="1" t="s">
        <v>29</v>
      </c>
      <c r="H7699" t="s">
        <v>16</v>
      </c>
      <c r="I7699" s="1" t="s">
        <v>152</v>
      </c>
      <c r="J7699" t="s">
        <v>72</v>
      </c>
      <c r="K7699" s="1" t="s">
        <v>34</v>
      </c>
      <c r="L7699" t="s">
        <v>278</v>
      </c>
      <c r="M7699" t="s">
        <v>35</v>
      </c>
      <c r="N7699">
        <v>1</v>
      </c>
      <c r="O7699" t="s">
        <v>235</v>
      </c>
      <c r="P7699">
        <v>1</v>
      </c>
      <c r="Q7699" t="s">
        <v>464</v>
      </c>
      <c r="R7699" t="s">
        <v>234</v>
      </c>
      <c r="S7699" t="s">
        <v>258</v>
      </c>
      <c r="T7699" t="s">
        <v>259</v>
      </c>
      <c r="U7699" t="s">
        <v>443</v>
      </c>
    </row>
    <row r="7700" spans="1:21" x14ac:dyDescent="0.35">
      <c r="A7700" s="2" t="s">
        <v>53</v>
      </c>
      <c r="B7700" s="1" t="s">
        <v>151</v>
      </c>
      <c r="C7700" t="s">
        <v>514</v>
      </c>
      <c r="D7700" s="1" t="s">
        <v>114</v>
      </c>
      <c r="E7700" s="1" t="s">
        <v>14</v>
      </c>
      <c r="F7700" s="1" t="s">
        <v>29</v>
      </c>
      <c r="G7700" s="1" t="s">
        <v>29</v>
      </c>
      <c r="H7700" t="s">
        <v>20</v>
      </c>
      <c r="I7700" s="1" t="s">
        <v>152</v>
      </c>
      <c r="J7700" t="s">
        <v>72</v>
      </c>
      <c r="K7700" s="1" t="s">
        <v>22</v>
      </c>
      <c r="L7700" t="s">
        <v>363</v>
      </c>
      <c r="M7700" t="s">
        <v>83</v>
      </c>
      <c r="N7700">
        <v>1</v>
      </c>
      <c r="O7700" t="s">
        <v>232</v>
      </c>
      <c r="P7700">
        <v>0</v>
      </c>
      <c r="Q7700" t="s">
        <v>464</v>
      </c>
      <c r="R7700" t="s">
        <v>234</v>
      </c>
      <c r="S7700" t="s">
        <v>258</v>
      </c>
      <c r="T7700" t="s">
        <v>259</v>
      </c>
      <c r="U7700" t="s">
        <v>443</v>
      </c>
    </row>
    <row r="7701" spans="1:21" x14ac:dyDescent="0.35">
      <c r="A7701" s="2" t="s">
        <v>53</v>
      </c>
      <c r="B7701" s="1" t="s">
        <v>151</v>
      </c>
      <c r="C7701" t="s">
        <v>514</v>
      </c>
      <c r="D7701" s="1" t="s">
        <v>114</v>
      </c>
      <c r="E7701" s="1" t="s">
        <v>14</v>
      </c>
      <c r="F7701" s="1" t="s">
        <v>29</v>
      </c>
      <c r="G7701" s="1" t="s">
        <v>29</v>
      </c>
      <c r="H7701" t="s">
        <v>40</v>
      </c>
      <c r="I7701" s="1" t="s">
        <v>152</v>
      </c>
      <c r="J7701" t="s">
        <v>72</v>
      </c>
      <c r="K7701" s="1" t="s">
        <v>34</v>
      </c>
      <c r="L7701" t="s">
        <v>363</v>
      </c>
      <c r="M7701" t="s">
        <v>34</v>
      </c>
      <c r="N7701">
        <v>1</v>
      </c>
      <c r="O7701" t="s">
        <v>232</v>
      </c>
      <c r="P7701">
        <v>1</v>
      </c>
      <c r="Q7701" t="s">
        <v>464</v>
      </c>
      <c r="R7701" t="s">
        <v>234</v>
      </c>
      <c r="S7701" t="s">
        <v>258</v>
      </c>
      <c r="T7701" t="s">
        <v>259</v>
      </c>
      <c r="U7701" t="s">
        <v>443</v>
      </c>
    </row>
    <row r="7702" spans="1:21" x14ac:dyDescent="0.35">
      <c r="A7702" s="2" t="s">
        <v>53</v>
      </c>
      <c r="B7702" s="1" t="s">
        <v>151</v>
      </c>
      <c r="C7702" t="s">
        <v>514</v>
      </c>
      <c r="D7702" s="1" t="s">
        <v>114</v>
      </c>
      <c r="E7702" s="1" t="s">
        <v>14</v>
      </c>
      <c r="F7702" s="1" t="s">
        <v>29</v>
      </c>
      <c r="G7702" s="1" t="s">
        <v>29</v>
      </c>
      <c r="H7702" t="s">
        <v>47</v>
      </c>
      <c r="I7702" s="1" t="s">
        <v>152</v>
      </c>
      <c r="J7702" t="s">
        <v>72</v>
      </c>
      <c r="K7702" s="1" t="s">
        <v>34</v>
      </c>
      <c r="L7702" t="s">
        <v>363</v>
      </c>
      <c r="M7702" t="s">
        <v>34</v>
      </c>
      <c r="N7702">
        <v>1</v>
      </c>
      <c r="O7702" t="s">
        <v>232</v>
      </c>
      <c r="P7702">
        <v>0</v>
      </c>
      <c r="Q7702" t="s">
        <v>464</v>
      </c>
      <c r="R7702" t="s">
        <v>234</v>
      </c>
      <c r="S7702" t="s">
        <v>258</v>
      </c>
      <c r="T7702" t="s">
        <v>259</v>
      </c>
      <c r="U7702" t="s">
        <v>443</v>
      </c>
    </row>
    <row r="7703" spans="1:21" x14ac:dyDescent="0.35">
      <c r="A7703" s="2" t="s">
        <v>53</v>
      </c>
      <c r="B7703" s="1" t="s">
        <v>151</v>
      </c>
      <c r="C7703" t="s">
        <v>514</v>
      </c>
      <c r="D7703" s="1" t="s">
        <v>114</v>
      </c>
      <c r="E7703" s="1" t="s">
        <v>14</v>
      </c>
      <c r="F7703" s="1" t="s">
        <v>21</v>
      </c>
      <c r="G7703" s="1" t="s">
        <v>29</v>
      </c>
      <c r="H7703" t="s">
        <v>16</v>
      </c>
      <c r="I7703" s="1" t="s">
        <v>152</v>
      </c>
      <c r="J7703" t="s">
        <v>72</v>
      </c>
      <c r="K7703" s="1" t="s">
        <v>34</v>
      </c>
      <c r="L7703" t="s">
        <v>278</v>
      </c>
      <c r="M7703" t="s">
        <v>34</v>
      </c>
      <c r="N7703">
        <v>1</v>
      </c>
      <c r="O7703" t="s">
        <v>232</v>
      </c>
      <c r="P7703">
        <v>1</v>
      </c>
      <c r="Q7703" t="s">
        <v>464</v>
      </c>
      <c r="R7703" t="s">
        <v>234</v>
      </c>
      <c r="S7703" t="s">
        <v>258</v>
      </c>
      <c r="T7703" t="s">
        <v>259</v>
      </c>
      <c r="U7703" t="s">
        <v>443</v>
      </c>
    </row>
    <row r="7704" spans="1:21" x14ac:dyDescent="0.35">
      <c r="A7704" s="2" t="s">
        <v>53</v>
      </c>
      <c r="B7704" s="1" t="s">
        <v>151</v>
      </c>
      <c r="C7704" t="s">
        <v>514</v>
      </c>
      <c r="D7704" s="1" t="s">
        <v>114</v>
      </c>
      <c r="E7704" s="1" t="s">
        <v>14</v>
      </c>
      <c r="F7704" s="1" t="s">
        <v>21</v>
      </c>
      <c r="G7704" s="1" t="s">
        <v>29</v>
      </c>
      <c r="H7704" t="s">
        <v>16</v>
      </c>
      <c r="I7704" s="1" t="s">
        <v>152</v>
      </c>
      <c r="J7704" t="s">
        <v>72</v>
      </c>
      <c r="K7704" s="1" t="s">
        <v>34</v>
      </c>
      <c r="L7704" t="s">
        <v>278</v>
      </c>
      <c r="M7704" t="s">
        <v>34</v>
      </c>
      <c r="N7704">
        <v>1</v>
      </c>
      <c r="O7704" t="s">
        <v>235</v>
      </c>
      <c r="P7704">
        <v>1</v>
      </c>
      <c r="Q7704" t="s">
        <v>464</v>
      </c>
      <c r="R7704" t="s">
        <v>234</v>
      </c>
      <c r="S7704" t="s">
        <v>258</v>
      </c>
      <c r="T7704" t="s">
        <v>259</v>
      </c>
      <c r="U7704" t="s">
        <v>443</v>
      </c>
    </row>
    <row r="7705" spans="1:21" x14ac:dyDescent="0.35">
      <c r="A7705" s="2" t="s">
        <v>53</v>
      </c>
      <c r="B7705" s="1" t="s">
        <v>151</v>
      </c>
      <c r="C7705" t="s">
        <v>514</v>
      </c>
      <c r="D7705" s="1" t="s">
        <v>114</v>
      </c>
      <c r="E7705" s="1" t="s">
        <v>14</v>
      </c>
      <c r="F7705" s="1" t="s">
        <v>21</v>
      </c>
      <c r="G7705" s="1" t="s">
        <v>29</v>
      </c>
      <c r="H7705" t="s">
        <v>20</v>
      </c>
      <c r="I7705" s="1" t="s">
        <v>152</v>
      </c>
      <c r="J7705" t="s">
        <v>72</v>
      </c>
      <c r="K7705" s="1" t="s">
        <v>34</v>
      </c>
      <c r="L7705" t="s">
        <v>363</v>
      </c>
      <c r="M7705" t="s">
        <v>115</v>
      </c>
      <c r="N7705">
        <v>1</v>
      </c>
      <c r="O7705" t="s">
        <v>232</v>
      </c>
      <c r="P7705">
        <v>0</v>
      </c>
      <c r="Q7705" t="s">
        <v>464</v>
      </c>
      <c r="R7705" t="s">
        <v>234</v>
      </c>
      <c r="S7705" t="s">
        <v>258</v>
      </c>
      <c r="T7705" t="s">
        <v>259</v>
      </c>
      <c r="U7705" t="s">
        <v>443</v>
      </c>
    </row>
    <row r="7706" spans="1:21" x14ac:dyDescent="0.35">
      <c r="A7706" s="2" t="s">
        <v>53</v>
      </c>
      <c r="B7706" s="1" t="s">
        <v>151</v>
      </c>
      <c r="C7706" t="s">
        <v>514</v>
      </c>
      <c r="D7706" s="1" t="s">
        <v>114</v>
      </c>
      <c r="E7706" s="1" t="s">
        <v>25</v>
      </c>
      <c r="F7706" s="1" t="s">
        <v>26</v>
      </c>
      <c r="G7706" s="1" t="s">
        <v>215</v>
      </c>
      <c r="H7706" t="s">
        <v>52</v>
      </c>
      <c r="I7706" s="1" t="s">
        <v>152</v>
      </c>
      <c r="J7706" t="s">
        <v>72</v>
      </c>
      <c r="K7706" s="1" t="s">
        <v>34</v>
      </c>
      <c r="L7706" t="s">
        <v>278</v>
      </c>
      <c r="M7706" t="s">
        <v>34</v>
      </c>
      <c r="N7706">
        <v>5</v>
      </c>
      <c r="O7706" t="s">
        <v>232</v>
      </c>
      <c r="P7706">
        <v>0</v>
      </c>
      <c r="Q7706" t="s">
        <v>464</v>
      </c>
      <c r="R7706" t="s">
        <v>234</v>
      </c>
      <c r="S7706" t="s">
        <v>258</v>
      </c>
      <c r="T7706" t="s">
        <v>259</v>
      </c>
      <c r="U7706" t="s">
        <v>443</v>
      </c>
    </row>
    <row r="7707" spans="1:21" x14ac:dyDescent="0.35">
      <c r="A7707" s="2" t="s">
        <v>53</v>
      </c>
      <c r="B7707" s="1" t="s">
        <v>151</v>
      </c>
      <c r="C7707" t="s">
        <v>514</v>
      </c>
      <c r="D7707" s="1" t="s">
        <v>114</v>
      </c>
      <c r="E7707" s="1" t="s">
        <v>25</v>
      </c>
      <c r="F7707" s="1" t="s">
        <v>26</v>
      </c>
      <c r="G7707" s="1" t="s">
        <v>215</v>
      </c>
      <c r="H7707" t="s">
        <v>52</v>
      </c>
      <c r="I7707" s="1" t="s">
        <v>152</v>
      </c>
      <c r="J7707" t="s">
        <v>72</v>
      </c>
      <c r="K7707" s="1" t="s">
        <v>34</v>
      </c>
      <c r="L7707" t="s">
        <v>278</v>
      </c>
      <c r="M7707" t="s">
        <v>34</v>
      </c>
      <c r="N7707">
        <v>3</v>
      </c>
      <c r="O7707" t="s">
        <v>232</v>
      </c>
      <c r="P7707">
        <v>1</v>
      </c>
      <c r="Q7707" t="s">
        <v>464</v>
      </c>
      <c r="R7707" t="s">
        <v>234</v>
      </c>
      <c r="S7707" t="s">
        <v>258</v>
      </c>
      <c r="T7707" t="s">
        <v>259</v>
      </c>
      <c r="U7707" t="s">
        <v>443</v>
      </c>
    </row>
    <row r="7708" spans="1:21" x14ac:dyDescent="0.35">
      <c r="A7708" s="2" t="s">
        <v>53</v>
      </c>
      <c r="B7708" s="1" t="s">
        <v>151</v>
      </c>
      <c r="C7708" t="s">
        <v>514</v>
      </c>
      <c r="D7708" s="1" t="s">
        <v>114</v>
      </c>
      <c r="E7708" s="1" t="s">
        <v>25</v>
      </c>
      <c r="F7708" s="1" t="s">
        <v>26</v>
      </c>
      <c r="G7708" s="1" t="s">
        <v>215</v>
      </c>
      <c r="H7708" t="s">
        <v>52</v>
      </c>
      <c r="I7708" s="1" t="s">
        <v>152</v>
      </c>
      <c r="J7708" t="s">
        <v>72</v>
      </c>
      <c r="K7708" s="1" t="s">
        <v>34</v>
      </c>
      <c r="L7708" t="s">
        <v>278</v>
      </c>
      <c r="M7708" t="s">
        <v>34</v>
      </c>
      <c r="N7708">
        <v>1</v>
      </c>
      <c r="O7708" t="s">
        <v>235</v>
      </c>
      <c r="P7708">
        <v>0</v>
      </c>
      <c r="Q7708" t="s">
        <v>464</v>
      </c>
      <c r="R7708" t="s">
        <v>234</v>
      </c>
      <c r="S7708" t="s">
        <v>258</v>
      </c>
      <c r="T7708" t="s">
        <v>259</v>
      </c>
      <c r="U7708" t="s">
        <v>443</v>
      </c>
    </row>
    <row r="7709" spans="1:21" x14ac:dyDescent="0.35">
      <c r="A7709" s="2" t="s">
        <v>53</v>
      </c>
      <c r="B7709" s="1" t="s">
        <v>151</v>
      </c>
      <c r="C7709" t="s">
        <v>514</v>
      </c>
      <c r="D7709" s="1" t="s">
        <v>114</v>
      </c>
      <c r="E7709" s="1" t="s">
        <v>25</v>
      </c>
      <c r="F7709" s="1" t="s">
        <v>26</v>
      </c>
      <c r="G7709" s="1" t="s">
        <v>215</v>
      </c>
      <c r="H7709" t="s">
        <v>52</v>
      </c>
      <c r="I7709" s="1" t="s">
        <v>152</v>
      </c>
      <c r="J7709" t="s">
        <v>72</v>
      </c>
      <c r="K7709" s="1" t="s">
        <v>34</v>
      </c>
      <c r="L7709" t="s">
        <v>278</v>
      </c>
      <c r="M7709" t="s">
        <v>37</v>
      </c>
      <c r="N7709">
        <v>1</v>
      </c>
      <c r="O7709" t="s">
        <v>232</v>
      </c>
      <c r="P7709">
        <v>1</v>
      </c>
      <c r="Q7709" t="s">
        <v>464</v>
      </c>
      <c r="R7709" t="s">
        <v>234</v>
      </c>
      <c r="S7709" t="s">
        <v>258</v>
      </c>
      <c r="T7709" t="s">
        <v>259</v>
      </c>
      <c r="U7709" t="s">
        <v>443</v>
      </c>
    </row>
    <row r="7710" spans="1:21" x14ac:dyDescent="0.35">
      <c r="A7710" s="2" t="s">
        <v>53</v>
      </c>
      <c r="B7710" s="1" t="s">
        <v>151</v>
      </c>
      <c r="C7710" t="s">
        <v>514</v>
      </c>
      <c r="D7710" s="1" t="s">
        <v>114</v>
      </c>
      <c r="E7710" s="1" t="s">
        <v>25</v>
      </c>
      <c r="F7710" s="1" t="s">
        <v>26</v>
      </c>
      <c r="G7710" s="1" t="s">
        <v>215</v>
      </c>
      <c r="H7710" t="s">
        <v>52</v>
      </c>
      <c r="I7710" s="1" t="s">
        <v>152</v>
      </c>
      <c r="J7710" t="s">
        <v>72</v>
      </c>
      <c r="K7710" s="1" t="s">
        <v>34</v>
      </c>
      <c r="L7710" t="s">
        <v>278</v>
      </c>
      <c r="M7710" t="s">
        <v>37</v>
      </c>
      <c r="N7710">
        <v>1</v>
      </c>
      <c r="O7710" t="s">
        <v>235</v>
      </c>
      <c r="P7710">
        <v>0</v>
      </c>
      <c r="Q7710" t="s">
        <v>464</v>
      </c>
      <c r="R7710" t="s">
        <v>234</v>
      </c>
      <c r="S7710" t="s">
        <v>258</v>
      </c>
      <c r="T7710" t="s">
        <v>259</v>
      </c>
      <c r="U7710" t="s">
        <v>443</v>
      </c>
    </row>
    <row r="7711" spans="1:21" x14ac:dyDescent="0.35">
      <c r="A7711" s="2" t="s">
        <v>53</v>
      </c>
      <c r="B7711" s="1" t="s">
        <v>151</v>
      </c>
      <c r="C7711" t="s">
        <v>514</v>
      </c>
      <c r="D7711" s="1" t="s">
        <v>114</v>
      </c>
      <c r="E7711" s="1" t="s">
        <v>25</v>
      </c>
      <c r="F7711" s="1" t="s">
        <v>26</v>
      </c>
      <c r="G7711" s="1" t="s">
        <v>215</v>
      </c>
      <c r="H7711" t="s">
        <v>16</v>
      </c>
      <c r="I7711" s="1" t="s">
        <v>152</v>
      </c>
      <c r="J7711" t="s">
        <v>72</v>
      </c>
      <c r="K7711" s="1" t="s">
        <v>34</v>
      </c>
      <c r="L7711" t="s">
        <v>278</v>
      </c>
      <c r="M7711" t="s">
        <v>34</v>
      </c>
      <c r="N7711">
        <v>2</v>
      </c>
      <c r="O7711" t="s">
        <v>232</v>
      </c>
      <c r="P7711">
        <v>1</v>
      </c>
      <c r="Q7711" t="s">
        <v>464</v>
      </c>
      <c r="R7711" t="s">
        <v>234</v>
      </c>
      <c r="S7711" t="s">
        <v>258</v>
      </c>
      <c r="T7711" t="s">
        <v>259</v>
      </c>
      <c r="U7711" t="s">
        <v>443</v>
      </c>
    </row>
    <row r="7712" spans="1:21" x14ac:dyDescent="0.35">
      <c r="A7712" s="2" t="s">
        <v>53</v>
      </c>
      <c r="B7712" s="1" t="s">
        <v>151</v>
      </c>
      <c r="C7712" t="s">
        <v>514</v>
      </c>
      <c r="D7712" s="1" t="s">
        <v>114</v>
      </c>
      <c r="E7712" s="1" t="s">
        <v>25</v>
      </c>
      <c r="F7712" s="1" t="s">
        <v>26</v>
      </c>
      <c r="G7712" s="1" t="s">
        <v>215</v>
      </c>
      <c r="H7712" t="s">
        <v>16</v>
      </c>
      <c r="I7712" s="1" t="s">
        <v>152</v>
      </c>
      <c r="J7712" t="s">
        <v>72</v>
      </c>
      <c r="K7712" s="1" t="s">
        <v>34</v>
      </c>
      <c r="L7712" t="s">
        <v>278</v>
      </c>
      <c r="M7712" t="s">
        <v>34</v>
      </c>
      <c r="N7712">
        <v>4</v>
      </c>
      <c r="O7712" t="s">
        <v>235</v>
      </c>
      <c r="P7712">
        <v>1</v>
      </c>
      <c r="Q7712" t="s">
        <v>464</v>
      </c>
      <c r="R7712" t="s">
        <v>234</v>
      </c>
      <c r="S7712" t="s">
        <v>258</v>
      </c>
      <c r="T7712" t="s">
        <v>259</v>
      </c>
      <c r="U7712" t="s">
        <v>443</v>
      </c>
    </row>
    <row r="7713" spans="1:21" x14ac:dyDescent="0.35">
      <c r="A7713" s="2" t="s">
        <v>53</v>
      </c>
      <c r="B7713" s="1" t="s">
        <v>151</v>
      </c>
      <c r="C7713" t="s">
        <v>514</v>
      </c>
      <c r="D7713" s="1" t="s">
        <v>114</v>
      </c>
      <c r="E7713" s="1" t="s">
        <v>25</v>
      </c>
      <c r="F7713" s="1" t="s">
        <v>26</v>
      </c>
      <c r="G7713" s="1" t="s">
        <v>215</v>
      </c>
      <c r="H7713" t="s">
        <v>16</v>
      </c>
      <c r="I7713" s="1" t="s">
        <v>152</v>
      </c>
      <c r="J7713" t="s">
        <v>72</v>
      </c>
      <c r="K7713" s="1" t="s">
        <v>34</v>
      </c>
      <c r="L7713" t="s">
        <v>278</v>
      </c>
      <c r="M7713" t="s">
        <v>115</v>
      </c>
      <c r="N7713">
        <v>1</v>
      </c>
      <c r="O7713" t="s">
        <v>235</v>
      </c>
      <c r="P7713">
        <v>0</v>
      </c>
      <c r="Q7713" t="s">
        <v>464</v>
      </c>
      <c r="R7713" t="s">
        <v>234</v>
      </c>
      <c r="S7713" t="s">
        <v>258</v>
      </c>
      <c r="T7713" t="s">
        <v>259</v>
      </c>
      <c r="U7713" t="s">
        <v>443</v>
      </c>
    </row>
    <row r="7714" spans="1:21" x14ac:dyDescent="0.35">
      <c r="A7714" s="2" t="s">
        <v>53</v>
      </c>
      <c r="B7714" s="1" t="s">
        <v>151</v>
      </c>
      <c r="C7714" t="s">
        <v>514</v>
      </c>
      <c r="D7714" s="1" t="s">
        <v>114</v>
      </c>
      <c r="E7714" s="1" t="s">
        <v>25</v>
      </c>
      <c r="F7714" s="1" t="s">
        <v>26</v>
      </c>
      <c r="G7714" s="1" t="s">
        <v>215</v>
      </c>
      <c r="H7714" t="s">
        <v>16</v>
      </c>
      <c r="I7714" s="1" t="s">
        <v>152</v>
      </c>
      <c r="J7714" t="s">
        <v>72</v>
      </c>
      <c r="K7714" s="1" t="s">
        <v>34</v>
      </c>
      <c r="L7714" t="s">
        <v>278</v>
      </c>
      <c r="M7714" t="s">
        <v>35</v>
      </c>
      <c r="N7714">
        <v>1</v>
      </c>
      <c r="O7714" t="s">
        <v>232</v>
      </c>
      <c r="P7714">
        <v>1</v>
      </c>
      <c r="Q7714" t="s">
        <v>464</v>
      </c>
      <c r="R7714" t="s">
        <v>234</v>
      </c>
      <c r="S7714" t="s">
        <v>258</v>
      </c>
      <c r="T7714" t="s">
        <v>259</v>
      </c>
      <c r="U7714" t="s">
        <v>443</v>
      </c>
    </row>
    <row r="7715" spans="1:21" x14ac:dyDescent="0.35">
      <c r="A7715" s="2" t="s">
        <v>53</v>
      </c>
      <c r="B7715" s="1" t="s">
        <v>151</v>
      </c>
      <c r="C7715" t="s">
        <v>514</v>
      </c>
      <c r="D7715" s="1" t="s">
        <v>114</v>
      </c>
      <c r="E7715" s="1" t="s">
        <v>25</v>
      </c>
      <c r="F7715" s="1" t="s">
        <v>26</v>
      </c>
      <c r="G7715" s="1" t="s">
        <v>215</v>
      </c>
      <c r="H7715" t="s">
        <v>16</v>
      </c>
      <c r="I7715" s="1" t="s">
        <v>152</v>
      </c>
      <c r="J7715" t="s">
        <v>72</v>
      </c>
      <c r="K7715" s="1" t="s">
        <v>34</v>
      </c>
      <c r="L7715" t="s">
        <v>278</v>
      </c>
      <c r="M7715" t="s">
        <v>37</v>
      </c>
      <c r="N7715">
        <v>1</v>
      </c>
      <c r="O7715" t="s">
        <v>235</v>
      </c>
      <c r="P7715">
        <v>0</v>
      </c>
      <c r="Q7715" t="s">
        <v>464</v>
      </c>
      <c r="R7715" t="s">
        <v>234</v>
      </c>
      <c r="S7715" t="s">
        <v>258</v>
      </c>
      <c r="T7715" t="s">
        <v>259</v>
      </c>
      <c r="U7715" t="s">
        <v>443</v>
      </c>
    </row>
    <row r="7716" spans="1:21" x14ac:dyDescent="0.35">
      <c r="A7716" s="2" t="s">
        <v>53</v>
      </c>
      <c r="B7716" s="1" t="s">
        <v>151</v>
      </c>
      <c r="C7716" t="s">
        <v>514</v>
      </c>
      <c r="D7716" s="1" t="s">
        <v>114</v>
      </c>
      <c r="E7716" s="1" t="s">
        <v>25</v>
      </c>
      <c r="F7716" s="1" t="s">
        <v>26</v>
      </c>
      <c r="G7716" s="1" t="s">
        <v>215</v>
      </c>
      <c r="H7716" t="s">
        <v>16</v>
      </c>
      <c r="I7716" s="1" t="s">
        <v>152</v>
      </c>
      <c r="J7716" t="s">
        <v>72</v>
      </c>
      <c r="K7716" s="1" t="s">
        <v>34</v>
      </c>
      <c r="L7716" t="s">
        <v>278</v>
      </c>
      <c r="M7716" t="s">
        <v>37</v>
      </c>
      <c r="N7716">
        <v>3</v>
      </c>
      <c r="O7716" t="s">
        <v>235</v>
      </c>
      <c r="P7716">
        <v>1</v>
      </c>
      <c r="Q7716" t="s">
        <v>464</v>
      </c>
      <c r="R7716" t="s">
        <v>234</v>
      </c>
      <c r="S7716" t="s">
        <v>258</v>
      </c>
      <c r="T7716" t="s">
        <v>259</v>
      </c>
      <c r="U7716" t="s">
        <v>443</v>
      </c>
    </row>
    <row r="7717" spans="1:21" x14ac:dyDescent="0.35">
      <c r="A7717" s="2" t="s">
        <v>53</v>
      </c>
      <c r="B7717" s="1" t="s">
        <v>151</v>
      </c>
      <c r="C7717" t="s">
        <v>514</v>
      </c>
      <c r="D7717" s="1" t="s">
        <v>114</v>
      </c>
      <c r="E7717" s="1" t="s">
        <v>25</v>
      </c>
      <c r="F7717" s="1" t="s">
        <v>26</v>
      </c>
      <c r="G7717" s="1" t="s">
        <v>215</v>
      </c>
      <c r="H7717" t="s">
        <v>16</v>
      </c>
      <c r="I7717" s="1" t="s">
        <v>152</v>
      </c>
      <c r="J7717" t="s">
        <v>72</v>
      </c>
      <c r="K7717" s="1" t="s">
        <v>34</v>
      </c>
      <c r="L7717" t="s">
        <v>278</v>
      </c>
      <c r="M7717" t="s">
        <v>328</v>
      </c>
      <c r="N7717">
        <v>1</v>
      </c>
      <c r="O7717" t="s">
        <v>235</v>
      </c>
      <c r="P7717">
        <v>0</v>
      </c>
      <c r="Q7717" t="s">
        <v>464</v>
      </c>
      <c r="R7717" t="s">
        <v>234</v>
      </c>
      <c r="S7717" t="s">
        <v>258</v>
      </c>
      <c r="T7717" t="s">
        <v>259</v>
      </c>
      <c r="U7717" t="s">
        <v>443</v>
      </c>
    </row>
    <row r="7718" spans="1:21" x14ac:dyDescent="0.35">
      <c r="A7718" s="2" t="s">
        <v>53</v>
      </c>
      <c r="B7718" s="1" t="s">
        <v>151</v>
      </c>
      <c r="C7718" t="s">
        <v>514</v>
      </c>
      <c r="D7718" s="1" t="s">
        <v>114</v>
      </c>
      <c r="E7718" s="1" t="s">
        <v>25</v>
      </c>
      <c r="F7718" s="1" t="s">
        <v>26</v>
      </c>
      <c r="G7718" s="1" t="s">
        <v>215</v>
      </c>
      <c r="H7718" t="s">
        <v>20</v>
      </c>
      <c r="I7718" s="1" t="s">
        <v>152</v>
      </c>
      <c r="J7718" t="s">
        <v>72</v>
      </c>
      <c r="K7718" s="1" t="s">
        <v>34</v>
      </c>
      <c r="L7718" t="s">
        <v>278</v>
      </c>
      <c r="M7718" t="s">
        <v>34</v>
      </c>
      <c r="N7718">
        <v>1</v>
      </c>
      <c r="O7718" t="s">
        <v>232</v>
      </c>
      <c r="P7718">
        <v>0</v>
      </c>
      <c r="Q7718" t="s">
        <v>464</v>
      </c>
      <c r="R7718" t="s">
        <v>234</v>
      </c>
      <c r="S7718" t="s">
        <v>258</v>
      </c>
      <c r="T7718" t="s">
        <v>259</v>
      </c>
      <c r="U7718" t="s">
        <v>443</v>
      </c>
    </row>
    <row r="7719" spans="1:21" x14ac:dyDescent="0.35">
      <c r="A7719" s="2" t="s">
        <v>53</v>
      </c>
      <c r="B7719" s="1" t="s">
        <v>151</v>
      </c>
      <c r="C7719" t="s">
        <v>514</v>
      </c>
      <c r="D7719" s="1" t="s">
        <v>114</v>
      </c>
      <c r="E7719" s="1" t="s">
        <v>25</v>
      </c>
      <c r="F7719" s="1" t="s">
        <v>26</v>
      </c>
      <c r="G7719" s="1" t="s">
        <v>215</v>
      </c>
      <c r="H7719" t="s">
        <v>20</v>
      </c>
      <c r="I7719" s="1" t="s">
        <v>152</v>
      </c>
      <c r="J7719" t="s">
        <v>72</v>
      </c>
      <c r="K7719" s="1" t="s">
        <v>34</v>
      </c>
      <c r="L7719" t="s">
        <v>278</v>
      </c>
      <c r="M7719" t="s">
        <v>34</v>
      </c>
      <c r="N7719">
        <v>1</v>
      </c>
      <c r="O7719" t="s">
        <v>232</v>
      </c>
      <c r="P7719">
        <v>1</v>
      </c>
      <c r="Q7719" t="s">
        <v>464</v>
      </c>
      <c r="R7719" t="s">
        <v>234</v>
      </c>
      <c r="S7719" t="s">
        <v>258</v>
      </c>
      <c r="T7719" t="s">
        <v>259</v>
      </c>
      <c r="U7719" t="s">
        <v>443</v>
      </c>
    </row>
    <row r="7720" spans="1:21" x14ac:dyDescent="0.35">
      <c r="A7720" s="2" t="s">
        <v>53</v>
      </c>
      <c r="B7720" s="1" t="s">
        <v>151</v>
      </c>
      <c r="C7720" t="s">
        <v>514</v>
      </c>
      <c r="D7720" s="1" t="s">
        <v>114</v>
      </c>
      <c r="E7720" s="1" t="s">
        <v>25</v>
      </c>
      <c r="F7720" s="1" t="s">
        <v>26</v>
      </c>
      <c r="G7720" s="1" t="s">
        <v>215</v>
      </c>
      <c r="H7720" t="s">
        <v>20</v>
      </c>
      <c r="I7720" s="1" t="s">
        <v>152</v>
      </c>
      <c r="J7720" t="s">
        <v>72</v>
      </c>
      <c r="K7720" s="1" t="s">
        <v>34</v>
      </c>
      <c r="L7720" t="s">
        <v>278</v>
      </c>
      <c r="M7720" t="s">
        <v>34</v>
      </c>
      <c r="N7720">
        <v>1</v>
      </c>
      <c r="O7720" t="s">
        <v>235</v>
      </c>
      <c r="P7720">
        <v>0</v>
      </c>
      <c r="Q7720" t="s">
        <v>464</v>
      </c>
      <c r="R7720" t="s">
        <v>234</v>
      </c>
      <c r="S7720" t="s">
        <v>258</v>
      </c>
      <c r="T7720" t="s">
        <v>259</v>
      </c>
      <c r="U7720" t="s">
        <v>443</v>
      </c>
    </row>
    <row r="7721" spans="1:21" x14ac:dyDescent="0.35">
      <c r="A7721" s="2" t="s">
        <v>53</v>
      </c>
      <c r="B7721" s="1" t="s">
        <v>151</v>
      </c>
      <c r="C7721" t="s">
        <v>514</v>
      </c>
      <c r="D7721" s="1" t="s">
        <v>114</v>
      </c>
      <c r="E7721" s="1" t="s">
        <v>25</v>
      </c>
      <c r="F7721" s="1" t="s">
        <v>26</v>
      </c>
      <c r="G7721" s="1" t="s">
        <v>215</v>
      </c>
      <c r="H7721" t="s">
        <v>20</v>
      </c>
      <c r="I7721" s="1" t="s">
        <v>152</v>
      </c>
      <c r="J7721" t="s">
        <v>72</v>
      </c>
      <c r="K7721" s="1" t="s">
        <v>34</v>
      </c>
      <c r="L7721" t="s">
        <v>278</v>
      </c>
      <c r="M7721" t="s">
        <v>34</v>
      </c>
      <c r="N7721">
        <v>1</v>
      </c>
      <c r="O7721" t="s">
        <v>235</v>
      </c>
      <c r="P7721">
        <v>1</v>
      </c>
      <c r="Q7721" t="s">
        <v>464</v>
      </c>
      <c r="R7721" t="s">
        <v>234</v>
      </c>
      <c r="S7721" t="s">
        <v>258</v>
      </c>
      <c r="T7721" t="s">
        <v>259</v>
      </c>
      <c r="U7721" t="s">
        <v>443</v>
      </c>
    </row>
    <row r="7722" spans="1:21" x14ac:dyDescent="0.35">
      <c r="A7722" s="2" t="s">
        <v>53</v>
      </c>
      <c r="B7722" s="1" t="s">
        <v>151</v>
      </c>
      <c r="C7722" t="s">
        <v>514</v>
      </c>
      <c r="D7722" s="1" t="s">
        <v>114</v>
      </c>
      <c r="E7722" s="1" t="s">
        <v>25</v>
      </c>
      <c r="F7722" s="1" t="s">
        <v>26</v>
      </c>
      <c r="G7722" s="1" t="s">
        <v>215</v>
      </c>
      <c r="H7722" t="s">
        <v>20</v>
      </c>
      <c r="I7722" s="1" t="s">
        <v>152</v>
      </c>
      <c r="J7722" t="s">
        <v>72</v>
      </c>
      <c r="K7722" s="1" t="s">
        <v>34</v>
      </c>
      <c r="L7722" t="s">
        <v>278</v>
      </c>
      <c r="M7722" t="s">
        <v>34</v>
      </c>
      <c r="N7722">
        <v>1</v>
      </c>
      <c r="O7722" t="s">
        <v>235</v>
      </c>
      <c r="P7722">
        <v>1</v>
      </c>
      <c r="Q7722" t="s">
        <v>464</v>
      </c>
      <c r="R7722" t="s">
        <v>234</v>
      </c>
      <c r="S7722" t="s">
        <v>271</v>
      </c>
      <c r="T7722" t="s">
        <v>259</v>
      </c>
      <c r="U7722" t="s">
        <v>443</v>
      </c>
    </row>
    <row r="7723" spans="1:21" x14ac:dyDescent="0.35">
      <c r="A7723" s="2" t="s">
        <v>53</v>
      </c>
      <c r="B7723" s="1" t="s">
        <v>151</v>
      </c>
      <c r="C7723" t="s">
        <v>514</v>
      </c>
      <c r="D7723" s="1" t="s">
        <v>114</v>
      </c>
      <c r="E7723" s="1" t="s">
        <v>25</v>
      </c>
      <c r="F7723" s="1" t="s">
        <v>26</v>
      </c>
      <c r="G7723" s="1" t="s">
        <v>215</v>
      </c>
      <c r="H7723" t="s">
        <v>20</v>
      </c>
      <c r="I7723" s="1" t="s">
        <v>152</v>
      </c>
      <c r="J7723" t="s">
        <v>72</v>
      </c>
      <c r="K7723" s="1" t="s">
        <v>34</v>
      </c>
      <c r="L7723" t="s">
        <v>278</v>
      </c>
      <c r="M7723" t="s">
        <v>37</v>
      </c>
      <c r="N7723">
        <v>1</v>
      </c>
      <c r="O7723" t="s">
        <v>235</v>
      </c>
      <c r="P7723">
        <v>1</v>
      </c>
      <c r="Q7723" t="s">
        <v>464</v>
      </c>
      <c r="R7723" t="s">
        <v>234</v>
      </c>
      <c r="S7723" t="s">
        <v>271</v>
      </c>
      <c r="T7723" t="s">
        <v>259</v>
      </c>
      <c r="U7723" t="s">
        <v>443</v>
      </c>
    </row>
    <row r="7724" spans="1:21" x14ac:dyDescent="0.35">
      <c r="A7724" s="2" t="s">
        <v>53</v>
      </c>
      <c r="B7724" s="1" t="s">
        <v>151</v>
      </c>
      <c r="C7724" t="s">
        <v>514</v>
      </c>
      <c r="D7724" s="1" t="s">
        <v>114</v>
      </c>
      <c r="E7724" s="1" t="s">
        <v>25</v>
      </c>
      <c r="F7724" s="1" t="s">
        <v>26</v>
      </c>
      <c r="G7724" s="1" t="s">
        <v>215</v>
      </c>
      <c r="H7724" t="s">
        <v>27</v>
      </c>
      <c r="I7724" s="1" t="s">
        <v>152</v>
      </c>
      <c r="J7724" t="s">
        <v>72</v>
      </c>
      <c r="K7724" s="1" t="s">
        <v>34</v>
      </c>
      <c r="L7724" t="s">
        <v>278</v>
      </c>
      <c r="M7724" t="s">
        <v>39</v>
      </c>
      <c r="N7724">
        <v>1</v>
      </c>
      <c r="O7724" t="s">
        <v>235</v>
      </c>
      <c r="P7724">
        <v>1</v>
      </c>
      <c r="Q7724" t="s">
        <v>464</v>
      </c>
      <c r="R7724" t="s">
        <v>234</v>
      </c>
      <c r="S7724" t="s">
        <v>258</v>
      </c>
      <c r="T7724" t="s">
        <v>259</v>
      </c>
      <c r="U7724" t="s">
        <v>443</v>
      </c>
    </row>
    <row r="7725" spans="1:21" x14ac:dyDescent="0.35">
      <c r="A7725" s="2" t="s">
        <v>53</v>
      </c>
      <c r="B7725" s="1" t="s">
        <v>151</v>
      </c>
      <c r="C7725" t="s">
        <v>514</v>
      </c>
      <c r="D7725" s="1" t="s">
        <v>114</v>
      </c>
      <c r="E7725" s="1" t="s">
        <v>25</v>
      </c>
      <c r="F7725" s="1" t="s">
        <v>26</v>
      </c>
      <c r="G7725" s="1" t="s">
        <v>215</v>
      </c>
      <c r="H7725" t="s">
        <v>27</v>
      </c>
      <c r="I7725" s="1" t="s">
        <v>152</v>
      </c>
      <c r="J7725" t="s">
        <v>72</v>
      </c>
      <c r="K7725" s="1" t="s">
        <v>34</v>
      </c>
      <c r="L7725" t="s">
        <v>278</v>
      </c>
      <c r="M7725" t="s">
        <v>34</v>
      </c>
      <c r="N7725">
        <v>1</v>
      </c>
      <c r="O7725" t="s">
        <v>232</v>
      </c>
      <c r="P7725">
        <v>1</v>
      </c>
      <c r="Q7725" t="s">
        <v>464</v>
      </c>
      <c r="R7725" t="s">
        <v>234</v>
      </c>
      <c r="S7725" t="s">
        <v>258</v>
      </c>
      <c r="T7725" t="s">
        <v>259</v>
      </c>
      <c r="U7725" t="s">
        <v>443</v>
      </c>
    </row>
    <row r="7726" spans="1:21" x14ac:dyDescent="0.35">
      <c r="A7726" s="2" t="s">
        <v>53</v>
      </c>
      <c r="B7726" s="1" t="s">
        <v>151</v>
      </c>
      <c r="C7726" t="s">
        <v>514</v>
      </c>
      <c r="D7726" s="1" t="s">
        <v>114</v>
      </c>
      <c r="E7726" s="1" t="s">
        <v>25</v>
      </c>
      <c r="F7726" s="1" t="s">
        <v>26</v>
      </c>
      <c r="G7726" s="1" t="s">
        <v>215</v>
      </c>
      <c r="H7726" t="s">
        <v>27</v>
      </c>
      <c r="I7726" s="1" t="s">
        <v>152</v>
      </c>
      <c r="J7726" t="s">
        <v>72</v>
      </c>
      <c r="K7726" s="1" t="s">
        <v>34</v>
      </c>
      <c r="L7726" t="s">
        <v>278</v>
      </c>
      <c r="M7726" t="s">
        <v>34</v>
      </c>
      <c r="N7726">
        <v>2</v>
      </c>
      <c r="O7726" t="s">
        <v>235</v>
      </c>
      <c r="P7726">
        <v>0</v>
      </c>
      <c r="Q7726" t="s">
        <v>464</v>
      </c>
      <c r="R7726" t="s">
        <v>234</v>
      </c>
      <c r="S7726" t="s">
        <v>271</v>
      </c>
      <c r="T7726" t="s">
        <v>259</v>
      </c>
      <c r="U7726" t="s">
        <v>443</v>
      </c>
    </row>
    <row r="7727" spans="1:21" x14ac:dyDescent="0.35">
      <c r="A7727" s="2" t="s">
        <v>53</v>
      </c>
      <c r="B7727" s="1" t="s">
        <v>151</v>
      </c>
      <c r="C7727" t="s">
        <v>514</v>
      </c>
      <c r="D7727" s="1" t="s">
        <v>114</v>
      </c>
      <c r="E7727" s="1" t="s">
        <v>25</v>
      </c>
      <c r="F7727" s="1" t="s">
        <v>26</v>
      </c>
      <c r="G7727" s="1" t="s">
        <v>215</v>
      </c>
      <c r="H7727" t="s">
        <v>27</v>
      </c>
      <c r="I7727" s="1" t="s">
        <v>152</v>
      </c>
      <c r="J7727" t="s">
        <v>72</v>
      </c>
      <c r="K7727" s="1" t="s">
        <v>34</v>
      </c>
      <c r="L7727" t="s">
        <v>278</v>
      </c>
      <c r="M7727" t="s">
        <v>35</v>
      </c>
      <c r="N7727">
        <v>1</v>
      </c>
      <c r="O7727" t="s">
        <v>232</v>
      </c>
      <c r="P7727">
        <v>1</v>
      </c>
      <c r="Q7727" t="s">
        <v>464</v>
      </c>
      <c r="R7727" t="s">
        <v>234</v>
      </c>
      <c r="S7727" t="s">
        <v>258</v>
      </c>
      <c r="T7727" t="s">
        <v>259</v>
      </c>
      <c r="U7727" t="s">
        <v>443</v>
      </c>
    </row>
    <row r="7728" spans="1:21" x14ac:dyDescent="0.35">
      <c r="A7728" s="2" t="s">
        <v>53</v>
      </c>
      <c r="B7728" s="1" t="s">
        <v>151</v>
      </c>
      <c r="C7728" t="s">
        <v>514</v>
      </c>
      <c r="D7728" s="1" t="s">
        <v>114</v>
      </c>
      <c r="E7728" s="1" t="s">
        <v>25</v>
      </c>
      <c r="F7728" s="1" t="s">
        <v>26</v>
      </c>
      <c r="G7728" s="1" t="s">
        <v>215</v>
      </c>
      <c r="H7728" t="s">
        <v>27</v>
      </c>
      <c r="I7728" s="1" t="s">
        <v>152</v>
      </c>
      <c r="J7728" t="s">
        <v>72</v>
      </c>
      <c r="K7728" s="1" t="s">
        <v>34</v>
      </c>
      <c r="L7728" t="s">
        <v>278</v>
      </c>
      <c r="M7728" t="s">
        <v>37</v>
      </c>
      <c r="N7728">
        <v>1</v>
      </c>
      <c r="O7728" t="s">
        <v>235</v>
      </c>
      <c r="P7728">
        <v>0</v>
      </c>
      <c r="Q7728" t="s">
        <v>464</v>
      </c>
      <c r="R7728" t="s">
        <v>234</v>
      </c>
      <c r="S7728" t="s">
        <v>271</v>
      </c>
      <c r="T7728" t="s">
        <v>259</v>
      </c>
      <c r="U7728" t="s">
        <v>443</v>
      </c>
    </row>
    <row r="7729" spans="1:21" x14ac:dyDescent="0.35">
      <c r="A7729" s="2" t="s">
        <v>53</v>
      </c>
      <c r="B7729" s="1" t="s">
        <v>151</v>
      </c>
      <c r="C7729" t="s">
        <v>514</v>
      </c>
      <c r="D7729" s="1" t="s">
        <v>114</v>
      </c>
      <c r="E7729" s="1" t="s">
        <v>25</v>
      </c>
      <c r="F7729" s="1" t="s">
        <v>26</v>
      </c>
      <c r="G7729" s="1" t="s">
        <v>215</v>
      </c>
      <c r="H7729" t="s">
        <v>30</v>
      </c>
      <c r="I7729" s="1" t="s">
        <v>152</v>
      </c>
      <c r="J7729" t="s">
        <v>72</v>
      </c>
      <c r="K7729" s="1" t="s">
        <v>34</v>
      </c>
      <c r="L7729" t="s">
        <v>278</v>
      </c>
      <c r="M7729" t="s">
        <v>34</v>
      </c>
      <c r="N7729">
        <v>2</v>
      </c>
      <c r="O7729" t="s">
        <v>232</v>
      </c>
      <c r="P7729">
        <v>0</v>
      </c>
      <c r="Q7729" t="s">
        <v>464</v>
      </c>
      <c r="R7729" t="s">
        <v>234</v>
      </c>
      <c r="S7729" t="s">
        <v>258</v>
      </c>
      <c r="T7729" t="s">
        <v>259</v>
      </c>
      <c r="U7729" t="s">
        <v>443</v>
      </c>
    </row>
    <row r="7730" spans="1:21" x14ac:dyDescent="0.35">
      <c r="A7730" s="2" t="s">
        <v>53</v>
      </c>
      <c r="B7730" s="1" t="s">
        <v>151</v>
      </c>
      <c r="C7730" t="s">
        <v>514</v>
      </c>
      <c r="D7730" s="1" t="s">
        <v>114</v>
      </c>
      <c r="E7730" s="1" t="s">
        <v>25</v>
      </c>
      <c r="F7730" s="1" t="s">
        <v>26</v>
      </c>
      <c r="G7730" s="1" t="s">
        <v>215</v>
      </c>
      <c r="H7730" t="s">
        <v>30</v>
      </c>
      <c r="I7730" s="1" t="s">
        <v>152</v>
      </c>
      <c r="J7730" t="s">
        <v>72</v>
      </c>
      <c r="K7730" s="1" t="s">
        <v>34</v>
      </c>
      <c r="L7730" t="s">
        <v>278</v>
      </c>
      <c r="M7730" t="s">
        <v>34</v>
      </c>
      <c r="N7730">
        <v>1</v>
      </c>
      <c r="O7730" t="s">
        <v>232</v>
      </c>
      <c r="P7730">
        <v>1</v>
      </c>
      <c r="Q7730" t="s">
        <v>464</v>
      </c>
      <c r="R7730" t="s">
        <v>234</v>
      </c>
      <c r="S7730" t="s">
        <v>258</v>
      </c>
      <c r="T7730" t="s">
        <v>259</v>
      </c>
      <c r="U7730" t="s">
        <v>444</v>
      </c>
    </row>
    <row r="7731" spans="1:21" x14ac:dyDescent="0.35">
      <c r="A7731" s="2" t="s">
        <v>53</v>
      </c>
      <c r="B7731" s="1" t="s">
        <v>151</v>
      </c>
      <c r="C7731" t="s">
        <v>514</v>
      </c>
      <c r="D7731" s="1" t="s">
        <v>114</v>
      </c>
      <c r="E7731" s="1" t="s">
        <v>25</v>
      </c>
      <c r="F7731" s="1" t="s">
        <v>26</v>
      </c>
      <c r="G7731" s="1" t="s">
        <v>215</v>
      </c>
      <c r="H7731" t="s">
        <v>36</v>
      </c>
      <c r="I7731" s="1" t="s">
        <v>152</v>
      </c>
      <c r="J7731" t="s">
        <v>72</v>
      </c>
      <c r="K7731" s="1" t="s">
        <v>34</v>
      </c>
      <c r="L7731" t="s">
        <v>363</v>
      </c>
      <c r="M7731" t="s">
        <v>35</v>
      </c>
      <c r="N7731">
        <v>1</v>
      </c>
      <c r="O7731" t="s">
        <v>232</v>
      </c>
      <c r="P7731">
        <v>0</v>
      </c>
      <c r="Q7731" t="s">
        <v>464</v>
      </c>
      <c r="R7731" t="s">
        <v>234</v>
      </c>
      <c r="S7731" t="s">
        <v>258</v>
      </c>
      <c r="T7731" t="s">
        <v>259</v>
      </c>
      <c r="U7731" t="s">
        <v>443</v>
      </c>
    </row>
    <row r="7732" spans="1:21" x14ac:dyDescent="0.35">
      <c r="A7732" s="2" t="s">
        <v>53</v>
      </c>
      <c r="B7732" s="1" t="s">
        <v>151</v>
      </c>
      <c r="C7732" t="s">
        <v>514</v>
      </c>
      <c r="D7732" s="1" t="s">
        <v>114</v>
      </c>
      <c r="E7732" s="1" t="s">
        <v>25</v>
      </c>
      <c r="F7732" s="1" t="s">
        <v>26</v>
      </c>
      <c r="G7732" s="1" t="s">
        <v>215</v>
      </c>
      <c r="H7732" t="s">
        <v>24</v>
      </c>
      <c r="I7732" s="1" t="s">
        <v>152</v>
      </c>
      <c r="J7732" t="s">
        <v>72</v>
      </c>
      <c r="K7732" s="1" t="s">
        <v>34</v>
      </c>
      <c r="L7732" t="s">
        <v>278</v>
      </c>
      <c r="M7732" t="s">
        <v>35</v>
      </c>
      <c r="N7732">
        <v>1</v>
      </c>
      <c r="O7732" t="s">
        <v>232</v>
      </c>
      <c r="P7732">
        <v>1</v>
      </c>
      <c r="Q7732" t="s">
        <v>464</v>
      </c>
      <c r="R7732" t="s">
        <v>234</v>
      </c>
      <c r="S7732" t="s">
        <v>258</v>
      </c>
      <c r="T7732" t="s">
        <v>259</v>
      </c>
      <c r="U7732" t="s">
        <v>444</v>
      </c>
    </row>
    <row r="7733" spans="1:21" x14ac:dyDescent="0.35">
      <c r="A7733" s="2" t="s">
        <v>53</v>
      </c>
      <c r="B7733" s="1" t="s">
        <v>151</v>
      </c>
      <c r="C7733" t="s">
        <v>514</v>
      </c>
      <c r="D7733" s="1" t="s">
        <v>114</v>
      </c>
      <c r="E7733" s="1" t="s">
        <v>25</v>
      </c>
      <c r="F7733" s="1" t="s">
        <v>26</v>
      </c>
      <c r="G7733" s="1" t="s">
        <v>215</v>
      </c>
      <c r="H7733" t="s">
        <v>40</v>
      </c>
      <c r="I7733" s="1" t="s">
        <v>152</v>
      </c>
      <c r="J7733" t="s">
        <v>72</v>
      </c>
      <c r="K7733" s="1" t="s">
        <v>34</v>
      </c>
      <c r="L7733" t="s">
        <v>278</v>
      </c>
      <c r="M7733" t="s">
        <v>34</v>
      </c>
      <c r="N7733">
        <v>1</v>
      </c>
      <c r="O7733" t="s">
        <v>232</v>
      </c>
      <c r="P7733">
        <v>0</v>
      </c>
      <c r="Q7733" t="s">
        <v>464</v>
      </c>
      <c r="R7733" t="s">
        <v>234</v>
      </c>
      <c r="S7733" t="s">
        <v>258</v>
      </c>
      <c r="T7733" t="s">
        <v>259</v>
      </c>
      <c r="U7733" t="s">
        <v>443</v>
      </c>
    </row>
    <row r="7734" spans="1:21" x14ac:dyDescent="0.35">
      <c r="A7734" s="2" t="s">
        <v>53</v>
      </c>
      <c r="B7734" s="1" t="s">
        <v>151</v>
      </c>
      <c r="C7734" t="s">
        <v>514</v>
      </c>
      <c r="D7734" s="1" t="s">
        <v>114</v>
      </c>
      <c r="E7734" s="1" t="s">
        <v>25</v>
      </c>
      <c r="F7734" s="1" t="s">
        <v>26</v>
      </c>
      <c r="G7734" s="1" t="s">
        <v>215</v>
      </c>
      <c r="H7734" t="s">
        <v>47</v>
      </c>
      <c r="I7734" s="1" t="s">
        <v>152</v>
      </c>
      <c r="J7734" t="s">
        <v>72</v>
      </c>
      <c r="K7734" s="1" t="s">
        <v>34</v>
      </c>
      <c r="L7734" t="s">
        <v>278</v>
      </c>
      <c r="M7734" t="s">
        <v>34</v>
      </c>
      <c r="N7734">
        <v>1</v>
      </c>
      <c r="O7734" t="s">
        <v>232</v>
      </c>
      <c r="P7734">
        <v>1</v>
      </c>
      <c r="Q7734" t="s">
        <v>464</v>
      </c>
      <c r="R7734" t="s">
        <v>234</v>
      </c>
      <c r="S7734" t="s">
        <v>258</v>
      </c>
      <c r="T7734" t="s">
        <v>259</v>
      </c>
      <c r="U7734" t="s">
        <v>443</v>
      </c>
    </row>
    <row r="7735" spans="1:21" x14ac:dyDescent="0.35">
      <c r="A7735" s="2" t="s">
        <v>53</v>
      </c>
      <c r="B7735" s="1" t="s">
        <v>151</v>
      </c>
      <c r="C7735" t="s">
        <v>514</v>
      </c>
      <c r="D7735" s="1" t="s">
        <v>114</v>
      </c>
      <c r="E7735" s="1" t="s">
        <v>25</v>
      </c>
      <c r="F7735" s="1" t="s">
        <v>15</v>
      </c>
      <c r="G7735" s="1" t="s">
        <v>215</v>
      </c>
      <c r="H7735" t="s">
        <v>52</v>
      </c>
      <c r="I7735" s="1" t="s">
        <v>152</v>
      </c>
      <c r="J7735" t="s">
        <v>72</v>
      </c>
      <c r="K7735" s="1" t="s">
        <v>34</v>
      </c>
      <c r="L7735" t="s">
        <v>278</v>
      </c>
      <c r="M7735" t="s">
        <v>34</v>
      </c>
      <c r="N7735">
        <v>1</v>
      </c>
      <c r="O7735" t="s">
        <v>232</v>
      </c>
      <c r="P7735">
        <v>0</v>
      </c>
      <c r="Q7735" t="s">
        <v>464</v>
      </c>
      <c r="R7735" t="s">
        <v>234</v>
      </c>
      <c r="S7735" t="s">
        <v>258</v>
      </c>
      <c r="T7735" t="s">
        <v>259</v>
      </c>
      <c r="U7735" t="s">
        <v>443</v>
      </c>
    </row>
    <row r="7736" spans="1:21" x14ac:dyDescent="0.35">
      <c r="A7736" s="2" t="s">
        <v>53</v>
      </c>
      <c r="B7736" s="1" t="s">
        <v>151</v>
      </c>
      <c r="C7736" t="s">
        <v>514</v>
      </c>
      <c r="D7736" s="1" t="s">
        <v>114</v>
      </c>
      <c r="E7736" s="1" t="s">
        <v>25</v>
      </c>
      <c r="F7736" s="1" t="s">
        <v>15</v>
      </c>
      <c r="G7736" s="1" t="s">
        <v>215</v>
      </c>
      <c r="H7736" t="s">
        <v>52</v>
      </c>
      <c r="I7736" s="1" t="s">
        <v>152</v>
      </c>
      <c r="J7736" t="s">
        <v>72</v>
      </c>
      <c r="K7736" s="1" t="s">
        <v>34</v>
      </c>
      <c r="L7736" t="s">
        <v>278</v>
      </c>
      <c r="M7736" t="s">
        <v>115</v>
      </c>
      <c r="N7736">
        <v>1</v>
      </c>
      <c r="O7736" t="s">
        <v>232</v>
      </c>
      <c r="P7736">
        <v>0</v>
      </c>
      <c r="Q7736" t="s">
        <v>464</v>
      </c>
      <c r="R7736" t="s">
        <v>234</v>
      </c>
      <c r="S7736" t="s">
        <v>258</v>
      </c>
      <c r="T7736" t="s">
        <v>259</v>
      </c>
      <c r="U7736" t="s">
        <v>443</v>
      </c>
    </row>
    <row r="7737" spans="1:21" x14ac:dyDescent="0.35">
      <c r="A7737" s="2" t="s">
        <v>53</v>
      </c>
      <c r="B7737" s="1" t="s">
        <v>151</v>
      </c>
      <c r="C7737" t="s">
        <v>514</v>
      </c>
      <c r="D7737" s="1" t="s">
        <v>114</v>
      </c>
      <c r="E7737" s="1" t="s">
        <v>25</v>
      </c>
      <c r="F7737" s="1" t="s">
        <v>15</v>
      </c>
      <c r="G7737" s="1" t="s">
        <v>215</v>
      </c>
      <c r="H7737" t="s">
        <v>20</v>
      </c>
      <c r="I7737" s="1" t="s">
        <v>152</v>
      </c>
      <c r="J7737" t="s">
        <v>72</v>
      </c>
      <c r="K7737" s="1" t="s">
        <v>34</v>
      </c>
      <c r="L7737" t="s">
        <v>278</v>
      </c>
      <c r="M7737" t="s">
        <v>34</v>
      </c>
      <c r="N7737">
        <v>1</v>
      </c>
      <c r="O7737" t="s">
        <v>232</v>
      </c>
      <c r="P7737">
        <v>1</v>
      </c>
      <c r="Q7737" t="s">
        <v>464</v>
      </c>
      <c r="R7737" t="s">
        <v>234</v>
      </c>
      <c r="S7737" t="s">
        <v>258</v>
      </c>
      <c r="T7737" t="s">
        <v>259</v>
      </c>
      <c r="U7737" t="s">
        <v>443</v>
      </c>
    </row>
    <row r="7738" spans="1:21" x14ac:dyDescent="0.35">
      <c r="A7738" s="2" t="s">
        <v>53</v>
      </c>
      <c r="B7738" s="1" t="s">
        <v>151</v>
      </c>
      <c r="C7738" t="s">
        <v>514</v>
      </c>
      <c r="D7738" s="1" t="s">
        <v>114</v>
      </c>
      <c r="E7738" s="1" t="s">
        <v>25</v>
      </c>
      <c r="F7738" s="1" t="s">
        <v>15</v>
      </c>
      <c r="G7738" s="1" t="s">
        <v>215</v>
      </c>
      <c r="H7738" t="s">
        <v>30</v>
      </c>
      <c r="I7738" s="1" t="s">
        <v>152</v>
      </c>
      <c r="J7738" t="s">
        <v>72</v>
      </c>
      <c r="K7738" s="1" t="s">
        <v>34</v>
      </c>
      <c r="L7738" t="s">
        <v>278</v>
      </c>
      <c r="M7738" t="s">
        <v>34</v>
      </c>
      <c r="N7738">
        <v>1</v>
      </c>
      <c r="O7738" t="s">
        <v>232</v>
      </c>
      <c r="P7738">
        <v>1</v>
      </c>
      <c r="Q7738" t="s">
        <v>464</v>
      </c>
      <c r="R7738" t="s">
        <v>234</v>
      </c>
      <c r="S7738" t="s">
        <v>258</v>
      </c>
      <c r="T7738" t="s">
        <v>259</v>
      </c>
      <c r="U7738" t="s">
        <v>443</v>
      </c>
    </row>
    <row r="7739" spans="1:21" x14ac:dyDescent="0.35">
      <c r="A7739" s="2" t="s">
        <v>53</v>
      </c>
      <c r="B7739" s="1" t="s">
        <v>151</v>
      </c>
      <c r="C7739" t="s">
        <v>514</v>
      </c>
      <c r="D7739" s="1" t="s">
        <v>114</v>
      </c>
      <c r="E7739" s="1" t="s">
        <v>25</v>
      </c>
      <c r="F7739" s="1" t="s">
        <v>15</v>
      </c>
      <c r="G7739" s="1" t="s">
        <v>215</v>
      </c>
      <c r="H7739" t="s">
        <v>36</v>
      </c>
      <c r="I7739" s="1" t="s">
        <v>152</v>
      </c>
      <c r="J7739" t="s">
        <v>72</v>
      </c>
      <c r="K7739" s="1" t="s">
        <v>34</v>
      </c>
      <c r="L7739" t="s">
        <v>278</v>
      </c>
      <c r="M7739" t="s">
        <v>35</v>
      </c>
      <c r="N7739">
        <v>1</v>
      </c>
      <c r="O7739" t="s">
        <v>232</v>
      </c>
      <c r="P7739">
        <v>1</v>
      </c>
      <c r="Q7739" t="s">
        <v>464</v>
      </c>
      <c r="R7739" t="s">
        <v>234</v>
      </c>
      <c r="S7739" t="s">
        <v>258</v>
      </c>
      <c r="T7739" t="s">
        <v>259</v>
      </c>
      <c r="U7739" t="s">
        <v>443</v>
      </c>
    </row>
    <row r="7740" spans="1:21" x14ac:dyDescent="0.35">
      <c r="A7740" s="2" t="s">
        <v>53</v>
      </c>
      <c r="B7740" s="1" t="s">
        <v>151</v>
      </c>
      <c r="C7740" t="s">
        <v>514</v>
      </c>
      <c r="D7740" s="1" t="s">
        <v>114</v>
      </c>
      <c r="E7740" s="1" t="s">
        <v>25</v>
      </c>
      <c r="F7740" s="1" t="s">
        <v>29</v>
      </c>
      <c r="G7740" s="1" t="s">
        <v>29</v>
      </c>
      <c r="H7740" t="s">
        <v>20</v>
      </c>
      <c r="I7740" s="1" t="s">
        <v>152</v>
      </c>
      <c r="J7740" t="s">
        <v>72</v>
      </c>
      <c r="K7740" s="1" t="s">
        <v>34</v>
      </c>
      <c r="L7740" t="s">
        <v>278</v>
      </c>
      <c r="M7740" t="s">
        <v>39</v>
      </c>
      <c r="N7740">
        <v>1</v>
      </c>
      <c r="O7740" t="s">
        <v>235</v>
      </c>
      <c r="P7740">
        <v>1</v>
      </c>
      <c r="Q7740" t="s">
        <v>464</v>
      </c>
      <c r="R7740" t="s">
        <v>234</v>
      </c>
      <c r="S7740" t="s">
        <v>258</v>
      </c>
      <c r="T7740" t="s">
        <v>259</v>
      </c>
      <c r="U7740" t="s">
        <v>443</v>
      </c>
    </row>
    <row r="7741" spans="1:21" x14ac:dyDescent="0.35">
      <c r="A7741" s="2" t="s">
        <v>53</v>
      </c>
      <c r="B7741" s="1" t="s">
        <v>151</v>
      </c>
      <c r="C7741" t="s">
        <v>514</v>
      </c>
      <c r="D7741" s="1" t="s">
        <v>114</v>
      </c>
      <c r="E7741" s="1" t="s">
        <v>25</v>
      </c>
      <c r="F7741" s="1" t="s">
        <v>29</v>
      </c>
      <c r="G7741" s="1" t="s">
        <v>29</v>
      </c>
      <c r="H7741" t="s">
        <v>20</v>
      </c>
      <c r="I7741" s="1" t="s">
        <v>152</v>
      </c>
      <c r="J7741" t="s">
        <v>72</v>
      </c>
      <c r="K7741" s="1" t="s">
        <v>34</v>
      </c>
      <c r="L7741" t="s">
        <v>278</v>
      </c>
      <c r="M7741" t="s">
        <v>37</v>
      </c>
      <c r="N7741">
        <v>1</v>
      </c>
      <c r="O7741" t="s">
        <v>235</v>
      </c>
      <c r="P7741">
        <v>1</v>
      </c>
      <c r="Q7741" t="s">
        <v>464</v>
      </c>
      <c r="R7741" t="s">
        <v>234</v>
      </c>
      <c r="S7741" t="s">
        <v>258</v>
      </c>
      <c r="T7741" t="s">
        <v>259</v>
      </c>
      <c r="U7741" t="s">
        <v>443</v>
      </c>
    </row>
    <row r="7742" spans="1:21" x14ac:dyDescent="0.35">
      <c r="A7742" s="2" t="s">
        <v>53</v>
      </c>
      <c r="B7742" s="1" t="s">
        <v>151</v>
      </c>
      <c r="C7742" t="s">
        <v>514</v>
      </c>
      <c r="D7742" s="1" t="s">
        <v>114</v>
      </c>
      <c r="E7742" s="1" t="s">
        <v>25</v>
      </c>
      <c r="F7742" s="1" t="s">
        <v>29</v>
      </c>
      <c r="G7742" s="1" t="s">
        <v>29</v>
      </c>
      <c r="H7742" t="s">
        <v>27</v>
      </c>
      <c r="I7742" s="1" t="s">
        <v>152</v>
      </c>
      <c r="J7742" t="s">
        <v>72</v>
      </c>
      <c r="K7742" s="1" t="s">
        <v>34</v>
      </c>
      <c r="L7742" t="s">
        <v>278</v>
      </c>
      <c r="M7742" t="s">
        <v>35</v>
      </c>
      <c r="N7742">
        <v>1</v>
      </c>
      <c r="O7742" t="s">
        <v>235</v>
      </c>
      <c r="P7742">
        <v>0</v>
      </c>
      <c r="Q7742" t="s">
        <v>464</v>
      </c>
      <c r="R7742" t="s">
        <v>234</v>
      </c>
      <c r="S7742" t="s">
        <v>258</v>
      </c>
      <c r="T7742" t="s">
        <v>259</v>
      </c>
      <c r="U7742" t="s">
        <v>443</v>
      </c>
    </row>
    <row r="7743" spans="1:21" x14ac:dyDescent="0.35">
      <c r="A7743" s="2" t="s">
        <v>53</v>
      </c>
      <c r="B7743" s="1" t="s">
        <v>151</v>
      </c>
      <c r="C7743" t="s">
        <v>514</v>
      </c>
      <c r="D7743" s="1" t="s">
        <v>114</v>
      </c>
      <c r="E7743" s="1" t="s">
        <v>25</v>
      </c>
      <c r="F7743" s="1" t="s">
        <v>29</v>
      </c>
      <c r="G7743" s="1" t="s">
        <v>29</v>
      </c>
      <c r="H7743" t="s">
        <v>27</v>
      </c>
      <c r="I7743" s="1" t="s">
        <v>152</v>
      </c>
      <c r="J7743" t="s">
        <v>72</v>
      </c>
      <c r="K7743" s="1" t="s">
        <v>34</v>
      </c>
      <c r="L7743" t="s">
        <v>278</v>
      </c>
      <c r="M7743" t="s">
        <v>37</v>
      </c>
      <c r="N7743">
        <v>1</v>
      </c>
      <c r="O7743" t="s">
        <v>235</v>
      </c>
      <c r="P7743">
        <v>1</v>
      </c>
      <c r="Q7743" t="s">
        <v>464</v>
      </c>
      <c r="R7743" t="s">
        <v>234</v>
      </c>
      <c r="S7743" t="s">
        <v>258</v>
      </c>
      <c r="T7743" t="s">
        <v>259</v>
      </c>
      <c r="U7743" t="s">
        <v>443</v>
      </c>
    </row>
    <row r="7744" spans="1:21" x14ac:dyDescent="0.35">
      <c r="A7744" s="2" t="s">
        <v>53</v>
      </c>
      <c r="B7744" s="1" t="s">
        <v>151</v>
      </c>
      <c r="C7744" t="s">
        <v>514</v>
      </c>
      <c r="D7744" s="1" t="s">
        <v>114</v>
      </c>
      <c r="E7744" s="1" t="s">
        <v>25</v>
      </c>
      <c r="F7744" s="1" t="s">
        <v>29</v>
      </c>
      <c r="G7744" s="1" t="s">
        <v>29</v>
      </c>
      <c r="H7744" t="s">
        <v>30</v>
      </c>
      <c r="I7744" s="1" t="s">
        <v>152</v>
      </c>
      <c r="J7744" t="s">
        <v>72</v>
      </c>
      <c r="K7744" s="1" t="s">
        <v>34</v>
      </c>
      <c r="L7744" t="s">
        <v>278</v>
      </c>
      <c r="M7744" t="s">
        <v>34</v>
      </c>
      <c r="N7744">
        <v>1</v>
      </c>
      <c r="O7744" t="s">
        <v>232</v>
      </c>
      <c r="P7744">
        <v>1</v>
      </c>
      <c r="Q7744" t="s">
        <v>464</v>
      </c>
      <c r="R7744" t="s">
        <v>234</v>
      </c>
      <c r="S7744" t="s">
        <v>258</v>
      </c>
      <c r="T7744" t="s">
        <v>259</v>
      </c>
      <c r="U7744" t="s">
        <v>443</v>
      </c>
    </row>
    <row r="7745" spans="1:21" x14ac:dyDescent="0.35">
      <c r="A7745" s="2" t="s">
        <v>53</v>
      </c>
      <c r="B7745" s="1" t="s">
        <v>151</v>
      </c>
      <c r="C7745" t="s">
        <v>514</v>
      </c>
      <c r="D7745" s="1" t="s">
        <v>114</v>
      </c>
      <c r="E7745" s="1" t="s">
        <v>25</v>
      </c>
      <c r="F7745" s="1" t="s">
        <v>29</v>
      </c>
      <c r="G7745" s="1" t="s">
        <v>29</v>
      </c>
      <c r="H7745" t="s">
        <v>50</v>
      </c>
      <c r="I7745" s="1" t="s">
        <v>152</v>
      </c>
      <c r="J7745" t="s">
        <v>72</v>
      </c>
      <c r="K7745" s="1" t="s">
        <v>34</v>
      </c>
      <c r="L7745" t="s">
        <v>278</v>
      </c>
      <c r="M7745" t="s">
        <v>34</v>
      </c>
      <c r="N7745">
        <v>1</v>
      </c>
      <c r="O7745" t="s">
        <v>232</v>
      </c>
      <c r="P7745">
        <v>0</v>
      </c>
      <c r="Q7745" t="s">
        <v>464</v>
      </c>
      <c r="R7745" t="s">
        <v>234</v>
      </c>
      <c r="S7745" t="s">
        <v>258</v>
      </c>
      <c r="T7745" t="s">
        <v>259</v>
      </c>
      <c r="U7745" t="s">
        <v>443</v>
      </c>
    </row>
    <row r="7746" spans="1:21" x14ac:dyDescent="0.35">
      <c r="A7746" s="2" t="s">
        <v>53</v>
      </c>
      <c r="B7746" s="1" t="s">
        <v>151</v>
      </c>
      <c r="C7746" t="s">
        <v>514</v>
      </c>
      <c r="D7746" s="1" t="s">
        <v>114</v>
      </c>
      <c r="E7746" s="1" t="s">
        <v>25</v>
      </c>
      <c r="F7746" s="1" t="s">
        <v>21</v>
      </c>
      <c r="G7746" s="1" t="s">
        <v>29</v>
      </c>
      <c r="H7746" t="s">
        <v>52</v>
      </c>
      <c r="I7746" s="1" t="s">
        <v>152</v>
      </c>
      <c r="J7746" t="s">
        <v>72</v>
      </c>
      <c r="K7746" s="1" t="s">
        <v>34</v>
      </c>
      <c r="L7746" t="s">
        <v>278</v>
      </c>
      <c r="M7746" t="s">
        <v>39</v>
      </c>
      <c r="N7746">
        <v>1</v>
      </c>
      <c r="O7746" t="s">
        <v>235</v>
      </c>
      <c r="P7746">
        <v>0</v>
      </c>
      <c r="Q7746" t="s">
        <v>464</v>
      </c>
      <c r="R7746" t="s">
        <v>234</v>
      </c>
      <c r="S7746" t="s">
        <v>258</v>
      </c>
      <c r="T7746" t="s">
        <v>259</v>
      </c>
      <c r="U7746" t="s">
        <v>443</v>
      </c>
    </row>
    <row r="7747" spans="1:21" x14ac:dyDescent="0.35">
      <c r="A7747" s="2" t="s">
        <v>53</v>
      </c>
      <c r="B7747" s="1" t="s">
        <v>151</v>
      </c>
      <c r="C7747" t="s">
        <v>514</v>
      </c>
      <c r="D7747" s="1" t="s">
        <v>114</v>
      </c>
      <c r="E7747" s="1" t="s">
        <v>25</v>
      </c>
      <c r="F7747" s="1" t="s">
        <v>21</v>
      </c>
      <c r="G7747" s="1" t="s">
        <v>29</v>
      </c>
      <c r="H7747" t="s">
        <v>52</v>
      </c>
      <c r="I7747" s="1" t="s">
        <v>152</v>
      </c>
      <c r="J7747" t="s">
        <v>72</v>
      </c>
      <c r="K7747" s="1" t="s">
        <v>34</v>
      </c>
      <c r="L7747" t="s">
        <v>278</v>
      </c>
      <c r="M7747" t="s">
        <v>34</v>
      </c>
      <c r="N7747">
        <v>1</v>
      </c>
      <c r="O7747" t="s">
        <v>232</v>
      </c>
      <c r="P7747">
        <v>0</v>
      </c>
      <c r="Q7747" t="s">
        <v>464</v>
      </c>
      <c r="R7747" t="s">
        <v>234</v>
      </c>
      <c r="S7747" t="s">
        <v>258</v>
      </c>
      <c r="T7747" t="s">
        <v>259</v>
      </c>
      <c r="U7747" t="s">
        <v>443</v>
      </c>
    </row>
    <row r="7748" spans="1:21" x14ac:dyDescent="0.35">
      <c r="A7748" s="2" t="s">
        <v>53</v>
      </c>
      <c r="B7748" s="1" t="s">
        <v>151</v>
      </c>
      <c r="C7748" t="s">
        <v>514</v>
      </c>
      <c r="D7748" s="1" t="s">
        <v>114</v>
      </c>
      <c r="E7748" s="1" t="s">
        <v>25</v>
      </c>
      <c r="F7748" s="1" t="s">
        <v>21</v>
      </c>
      <c r="G7748" s="1" t="s">
        <v>29</v>
      </c>
      <c r="H7748" t="s">
        <v>52</v>
      </c>
      <c r="I7748" s="1" t="s">
        <v>152</v>
      </c>
      <c r="J7748" t="s">
        <v>72</v>
      </c>
      <c r="K7748" s="1" t="s">
        <v>34</v>
      </c>
      <c r="L7748" t="s">
        <v>278</v>
      </c>
      <c r="M7748" t="s">
        <v>34</v>
      </c>
      <c r="N7748">
        <v>4</v>
      </c>
      <c r="O7748" t="s">
        <v>232</v>
      </c>
      <c r="P7748">
        <v>1</v>
      </c>
      <c r="Q7748" t="s">
        <v>464</v>
      </c>
      <c r="R7748" t="s">
        <v>234</v>
      </c>
      <c r="S7748" t="s">
        <v>258</v>
      </c>
      <c r="T7748" t="s">
        <v>259</v>
      </c>
      <c r="U7748" t="s">
        <v>443</v>
      </c>
    </row>
    <row r="7749" spans="1:21" x14ac:dyDescent="0.35">
      <c r="A7749" s="2" t="s">
        <v>53</v>
      </c>
      <c r="B7749" s="1" t="s">
        <v>151</v>
      </c>
      <c r="C7749" t="s">
        <v>514</v>
      </c>
      <c r="D7749" s="1" t="s">
        <v>114</v>
      </c>
      <c r="E7749" s="1" t="s">
        <v>25</v>
      </c>
      <c r="F7749" s="1" t="s">
        <v>21</v>
      </c>
      <c r="G7749" s="1" t="s">
        <v>29</v>
      </c>
      <c r="H7749" t="s">
        <v>52</v>
      </c>
      <c r="I7749" s="1" t="s">
        <v>152</v>
      </c>
      <c r="J7749" t="s">
        <v>72</v>
      </c>
      <c r="K7749" s="1" t="s">
        <v>34</v>
      </c>
      <c r="L7749" t="s">
        <v>363</v>
      </c>
      <c r="M7749" t="s">
        <v>34</v>
      </c>
      <c r="N7749">
        <v>1</v>
      </c>
      <c r="O7749" t="s">
        <v>232</v>
      </c>
      <c r="P7749">
        <v>1</v>
      </c>
      <c r="Q7749" t="s">
        <v>464</v>
      </c>
      <c r="R7749" t="s">
        <v>234</v>
      </c>
      <c r="S7749" t="s">
        <v>258</v>
      </c>
      <c r="T7749" t="s">
        <v>259</v>
      </c>
      <c r="U7749" t="s">
        <v>443</v>
      </c>
    </row>
    <row r="7750" spans="1:21" x14ac:dyDescent="0.35">
      <c r="A7750" s="2" t="s">
        <v>53</v>
      </c>
      <c r="B7750" s="1" t="s">
        <v>151</v>
      </c>
      <c r="C7750" t="s">
        <v>514</v>
      </c>
      <c r="D7750" s="1" t="s">
        <v>114</v>
      </c>
      <c r="E7750" s="1" t="s">
        <v>25</v>
      </c>
      <c r="F7750" s="1" t="s">
        <v>21</v>
      </c>
      <c r="G7750" s="1" t="s">
        <v>29</v>
      </c>
      <c r="H7750" t="s">
        <v>16</v>
      </c>
      <c r="I7750" s="1" t="s">
        <v>152</v>
      </c>
      <c r="J7750" t="s">
        <v>72</v>
      </c>
      <c r="K7750" s="1" t="s">
        <v>34</v>
      </c>
      <c r="L7750" t="s">
        <v>278</v>
      </c>
      <c r="M7750" t="s">
        <v>34</v>
      </c>
      <c r="N7750">
        <v>2</v>
      </c>
      <c r="O7750" t="s">
        <v>232</v>
      </c>
      <c r="P7750">
        <v>1</v>
      </c>
      <c r="Q7750" t="s">
        <v>464</v>
      </c>
      <c r="R7750" t="s">
        <v>234</v>
      </c>
      <c r="S7750" t="s">
        <v>258</v>
      </c>
      <c r="T7750" t="s">
        <v>259</v>
      </c>
      <c r="U7750" t="s">
        <v>443</v>
      </c>
    </row>
    <row r="7751" spans="1:21" x14ac:dyDescent="0.35">
      <c r="A7751" s="2" t="s">
        <v>53</v>
      </c>
      <c r="B7751" s="1" t="s">
        <v>151</v>
      </c>
      <c r="C7751" t="s">
        <v>514</v>
      </c>
      <c r="D7751" s="1" t="s">
        <v>114</v>
      </c>
      <c r="E7751" s="1" t="s">
        <v>25</v>
      </c>
      <c r="F7751" s="1" t="s">
        <v>21</v>
      </c>
      <c r="G7751" s="1" t="s">
        <v>29</v>
      </c>
      <c r="H7751" t="s">
        <v>16</v>
      </c>
      <c r="I7751" s="1" t="s">
        <v>152</v>
      </c>
      <c r="J7751" t="s">
        <v>72</v>
      </c>
      <c r="K7751" s="1" t="s">
        <v>34</v>
      </c>
      <c r="L7751" t="s">
        <v>278</v>
      </c>
      <c r="M7751" t="s">
        <v>34</v>
      </c>
      <c r="N7751">
        <v>1</v>
      </c>
      <c r="O7751" t="s">
        <v>235</v>
      </c>
      <c r="P7751">
        <v>0</v>
      </c>
      <c r="Q7751" t="s">
        <v>464</v>
      </c>
      <c r="R7751" t="s">
        <v>234</v>
      </c>
      <c r="S7751" t="s">
        <v>258</v>
      </c>
      <c r="T7751" t="s">
        <v>259</v>
      </c>
      <c r="U7751" t="s">
        <v>443</v>
      </c>
    </row>
    <row r="7752" spans="1:21" x14ac:dyDescent="0.35">
      <c r="A7752" s="2" t="s">
        <v>53</v>
      </c>
      <c r="B7752" s="1" t="s">
        <v>151</v>
      </c>
      <c r="C7752" t="s">
        <v>514</v>
      </c>
      <c r="D7752" s="1" t="s">
        <v>114</v>
      </c>
      <c r="E7752" s="1" t="s">
        <v>25</v>
      </c>
      <c r="F7752" s="1" t="s">
        <v>21</v>
      </c>
      <c r="G7752" s="1" t="s">
        <v>29</v>
      </c>
      <c r="H7752" t="s">
        <v>16</v>
      </c>
      <c r="I7752" s="1" t="s">
        <v>152</v>
      </c>
      <c r="J7752" t="s">
        <v>72</v>
      </c>
      <c r="K7752" s="1" t="s">
        <v>34</v>
      </c>
      <c r="L7752" t="s">
        <v>278</v>
      </c>
      <c r="M7752" t="s">
        <v>34</v>
      </c>
      <c r="N7752">
        <v>1</v>
      </c>
      <c r="O7752" t="s">
        <v>235</v>
      </c>
      <c r="P7752">
        <v>1</v>
      </c>
      <c r="Q7752" t="s">
        <v>464</v>
      </c>
      <c r="R7752" t="s">
        <v>234</v>
      </c>
      <c r="S7752" t="s">
        <v>258</v>
      </c>
      <c r="T7752" t="s">
        <v>259</v>
      </c>
      <c r="U7752" t="s">
        <v>443</v>
      </c>
    </row>
    <row r="7753" spans="1:21" x14ac:dyDescent="0.35">
      <c r="A7753" s="2" t="s">
        <v>53</v>
      </c>
      <c r="B7753" s="1" t="s">
        <v>151</v>
      </c>
      <c r="C7753" t="s">
        <v>514</v>
      </c>
      <c r="D7753" s="1" t="s">
        <v>114</v>
      </c>
      <c r="E7753" s="1" t="s">
        <v>25</v>
      </c>
      <c r="F7753" s="1" t="s">
        <v>21</v>
      </c>
      <c r="G7753" s="1" t="s">
        <v>29</v>
      </c>
      <c r="H7753" t="s">
        <v>16</v>
      </c>
      <c r="I7753" s="1" t="s">
        <v>152</v>
      </c>
      <c r="J7753" t="s">
        <v>72</v>
      </c>
      <c r="K7753" s="1" t="s">
        <v>34</v>
      </c>
      <c r="L7753" t="s">
        <v>278</v>
      </c>
      <c r="M7753" t="s">
        <v>35</v>
      </c>
      <c r="N7753">
        <v>1</v>
      </c>
      <c r="O7753" t="s">
        <v>232</v>
      </c>
      <c r="P7753">
        <v>1</v>
      </c>
      <c r="Q7753" t="s">
        <v>464</v>
      </c>
      <c r="R7753" t="s">
        <v>234</v>
      </c>
      <c r="S7753" t="s">
        <v>258</v>
      </c>
      <c r="T7753" t="s">
        <v>259</v>
      </c>
      <c r="U7753" t="s">
        <v>443</v>
      </c>
    </row>
    <row r="7754" spans="1:21" x14ac:dyDescent="0.35">
      <c r="A7754" s="2" t="s">
        <v>53</v>
      </c>
      <c r="B7754" s="1" t="s">
        <v>151</v>
      </c>
      <c r="C7754" t="s">
        <v>514</v>
      </c>
      <c r="D7754" s="1" t="s">
        <v>114</v>
      </c>
      <c r="E7754" s="1" t="s">
        <v>25</v>
      </c>
      <c r="F7754" s="1" t="s">
        <v>21</v>
      </c>
      <c r="G7754" s="1" t="s">
        <v>29</v>
      </c>
      <c r="H7754" t="s">
        <v>16</v>
      </c>
      <c r="I7754" s="1" t="s">
        <v>152</v>
      </c>
      <c r="J7754" t="s">
        <v>72</v>
      </c>
      <c r="K7754" s="1" t="s">
        <v>34</v>
      </c>
      <c r="L7754" t="s">
        <v>278</v>
      </c>
      <c r="M7754" t="s">
        <v>37</v>
      </c>
      <c r="N7754">
        <v>3</v>
      </c>
      <c r="O7754" t="s">
        <v>235</v>
      </c>
      <c r="P7754">
        <v>1</v>
      </c>
      <c r="Q7754" t="s">
        <v>464</v>
      </c>
      <c r="R7754" t="s">
        <v>234</v>
      </c>
      <c r="S7754" t="s">
        <v>258</v>
      </c>
      <c r="T7754" t="s">
        <v>259</v>
      </c>
      <c r="U7754" t="s">
        <v>443</v>
      </c>
    </row>
    <row r="7755" spans="1:21" x14ac:dyDescent="0.35">
      <c r="A7755" s="2" t="s">
        <v>53</v>
      </c>
      <c r="B7755" s="1" t="s">
        <v>151</v>
      </c>
      <c r="C7755" t="s">
        <v>514</v>
      </c>
      <c r="D7755" s="1" t="s">
        <v>114</v>
      </c>
      <c r="E7755" s="1" t="s">
        <v>25</v>
      </c>
      <c r="F7755" s="1" t="s">
        <v>21</v>
      </c>
      <c r="G7755" s="1" t="s">
        <v>29</v>
      </c>
      <c r="H7755" t="s">
        <v>16</v>
      </c>
      <c r="I7755" s="1" t="s">
        <v>152</v>
      </c>
      <c r="J7755" t="s">
        <v>72</v>
      </c>
      <c r="K7755" s="1" t="s">
        <v>34</v>
      </c>
      <c r="L7755" t="s">
        <v>278</v>
      </c>
      <c r="M7755" t="s">
        <v>328</v>
      </c>
      <c r="N7755">
        <v>1</v>
      </c>
      <c r="O7755" t="s">
        <v>232</v>
      </c>
      <c r="P7755">
        <v>1</v>
      </c>
      <c r="Q7755" t="s">
        <v>464</v>
      </c>
      <c r="R7755" t="s">
        <v>234</v>
      </c>
      <c r="S7755" t="s">
        <v>258</v>
      </c>
      <c r="T7755" t="s">
        <v>259</v>
      </c>
      <c r="U7755" t="s">
        <v>443</v>
      </c>
    </row>
    <row r="7756" spans="1:21" x14ac:dyDescent="0.35">
      <c r="A7756" s="2" t="s">
        <v>53</v>
      </c>
      <c r="B7756" s="1" t="s">
        <v>151</v>
      </c>
      <c r="C7756" t="s">
        <v>514</v>
      </c>
      <c r="D7756" s="1" t="s">
        <v>114</v>
      </c>
      <c r="E7756" s="1" t="s">
        <v>25</v>
      </c>
      <c r="F7756" s="1" t="s">
        <v>21</v>
      </c>
      <c r="G7756" s="1" t="s">
        <v>29</v>
      </c>
      <c r="H7756" t="s">
        <v>16</v>
      </c>
      <c r="I7756" s="1" t="s">
        <v>152</v>
      </c>
      <c r="J7756" t="s">
        <v>72</v>
      </c>
      <c r="K7756" s="1" t="s">
        <v>34</v>
      </c>
      <c r="L7756" t="s">
        <v>363</v>
      </c>
      <c r="M7756" t="s">
        <v>34</v>
      </c>
      <c r="N7756">
        <v>1</v>
      </c>
      <c r="O7756" t="s">
        <v>232</v>
      </c>
      <c r="P7756">
        <v>1</v>
      </c>
      <c r="Q7756" t="s">
        <v>464</v>
      </c>
      <c r="R7756" t="s">
        <v>234</v>
      </c>
      <c r="S7756" t="s">
        <v>258</v>
      </c>
      <c r="T7756" t="s">
        <v>259</v>
      </c>
      <c r="U7756" t="s">
        <v>443</v>
      </c>
    </row>
    <row r="7757" spans="1:21" x14ac:dyDescent="0.35">
      <c r="A7757" s="2" t="s">
        <v>53</v>
      </c>
      <c r="B7757" s="1" t="s">
        <v>151</v>
      </c>
      <c r="C7757" t="s">
        <v>514</v>
      </c>
      <c r="D7757" s="1" t="s">
        <v>114</v>
      </c>
      <c r="E7757" s="1" t="s">
        <v>25</v>
      </c>
      <c r="F7757" s="1" t="s">
        <v>21</v>
      </c>
      <c r="G7757" s="1" t="s">
        <v>29</v>
      </c>
      <c r="H7757" t="s">
        <v>20</v>
      </c>
      <c r="I7757" s="1" t="s">
        <v>152</v>
      </c>
      <c r="J7757" t="s">
        <v>72</v>
      </c>
      <c r="K7757" s="1" t="s">
        <v>34</v>
      </c>
      <c r="L7757" t="s">
        <v>278</v>
      </c>
      <c r="M7757" t="s">
        <v>34</v>
      </c>
      <c r="N7757">
        <v>1</v>
      </c>
      <c r="O7757" t="s">
        <v>232</v>
      </c>
      <c r="P7757">
        <v>0</v>
      </c>
      <c r="Q7757" t="s">
        <v>464</v>
      </c>
      <c r="R7757" t="s">
        <v>234</v>
      </c>
      <c r="S7757" t="s">
        <v>258</v>
      </c>
      <c r="T7757" t="s">
        <v>259</v>
      </c>
      <c r="U7757" t="s">
        <v>443</v>
      </c>
    </row>
    <row r="7758" spans="1:21" x14ac:dyDescent="0.35">
      <c r="A7758" s="2" t="s">
        <v>53</v>
      </c>
      <c r="B7758" s="1" t="s">
        <v>151</v>
      </c>
      <c r="C7758" t="s">
        <v>514</v>
      </c>
      <c r="D7758" s="1" t="s">
        <v>114</v>
      </c>
      <c r="E7758" s="1" t="s">
        <v>25</v>
      </c>
      <c r="F7758" s="1" t="s">
        <v>21</v>
      </c>
      <c r="G7758" s="1" t="s">
        <v>29</v>
      </c>
      <c r="H7758" t="s">
        <v>20</v>
      </c>
      <c r="I7758" s="1" t="s">
        <v>152</v>
      </c>
      <c r="J7758" t="s">
        <v>72</v>
      </c>
      <c r="K7758" s="1" t="s">
        <v>34</v>
      </c>
      <c r="L7758" t="s">
        <v>278</v>
      </c>
      <c r="M7758" t="s">
        <v>34</v>
      </c>
      <c r="N7758">
        <v>1</v>
      </c>
      <c r="O7758" t="s">
        <v>235</v>
      </c>
      <c r="P7758">
        <v>1</v>
      </c>
      <c r="Q7758" t="s">
        <v>464</v>
      </c>
      <c r="R7758" t="s">
        <v>234</v>
      </c>
      <c r="S7758" t="s">
        <v>258</v>
      </c>
      <c r="T7758" t="s">
        <v>259</v>
      </c>
      <c r="U7758" t="s">
        <v>443</v>
      </c>
    </row>
    <row r="7759" spans="1:21" x14ac:dyDescent="0.35">
      <c r="A7759" s="2" t="s">
        <v>53</v>
      </c>
      <c r="B7759" s="1" t="s">
        <v>151</v>
      </c>
      <c r="C7759" t="s">
        <v>514</v>
      </c>
      <c r="D7759" s="1" t="s">
        <v>114</v>
      </c>
      <c r="E7759" s="1" t="s">
        <v>25</v>
      </c>
      <c r="F7759" s="1" t="s">
        <v>21</v>
      </c>
      <c r="G7759" s="1" t="s">
        <v>29</v>
      </c>
      <c r="H7759" t="s">
        <v>20</v>
      </c>
      <c r="I7759" s="1" t="s">
        <v>152</v>
      </c>
      <c r="J7759" t="s">
        <v>72</v>
      </c>
      <c r="K7759" s="1" t="s">
        <v>34</v>
      </c>
      <c r="L7759" t="s">
        <v>278</v>
      </c>
      <c r="M7759" t="s">
        <v>35</v>
      </c>
      <c r="N7759">
        <v>1</v>
      </c>
      <c r="O7759" t="s">
        <v>235</v>
      </c>
      <c r="P7759">
        <v>1</v>
      </c>
      <c r="Q7759" t="s">
        <v>464</v>
      </c>
      <c r="R7759" t="s">
        <v>234</v>
      </c>
      <c r="S7759" t="s">
        <v>258</v>
      </c>
      <c r="T7759" t="s">
        <v>259</v>
      </c>
      <c r="U7759" t="s">
        <v>443</v>
      </c>
    </row>
    <row r="7760" spans="1:21" x14ac:dyDescent="0.35">
      <c r="A7760" s="2" t="s">
        <v>53</v>
      </c>
      <c r="B7760" s="1" t="s">
        <v>151</v>
      </c>
      <c r="C7760" t="s">
        <v>514</v>
      </c>
      <c r="D7760" s="1" t="s">
        <v>114</v>
      </c>
      <c r="E7760" s="1" t="s">
        <v>25</v>
      </c>
      <c r="F7760" s="1" t="s">
        <v>21</v>
      </c>
      <c r="G7760" s="1" t="s">
        <v>29</v>
      </c>
      <c r="H7760" t="s">
        <v>27</v>
      </c>
      <c r="I7760" s="1" t="s">
        <v>152</v>
      </c>
      <c r="J7760" t="s">
        <v>72</v>
      </c>
      <c r="K7760" s="1" t="s">
        <v>34</v>
      </c>
      <c r="L7760" t="s">
        <v>278</v>
      </c>
      <c r="M7760" t="s">
        <v>39</v>
      </c>
      <c r="N7760">
        <v>1</v>
      </c>
      <c r="O7760" t="s">
        <v>235</v>
      </c>
      <c r="P7760">
        <v>1</v>
      </c>
      <c r="Q7760" t="s">
        <v>464</v>
      </c>
      <c r="R7760" t="s">
        <v>234</v>
      </c>
      <c r="S7760" t="s">
        <v>258</v>
      </c>
      <c r="T7760" t="s">
        <v>259</v>
      </c>
      <c r="U7760" t="s">
        <v>443</v>
      </c>
    </row>
    <row r="7761" spans="1:21" x14ac:dyDescent="0.35">
      <c r="A7761" s="2" t="s">
        <v>53</v>
      </c>
      <c r="B7761" s="1" t="s">
        <v>151</v>
      </c>
      <c r="C7761" t="s">
        <v>514</v>
      </c>
      <c r="D7761" s="1" t="s">
        <v>114</v>
      </c>
      <c r="E7761" s="1" t="s">
        <v>25</v>
      </c>
      <c r="F7761" s="1" t="s">
        <v>21</v>
      </c>
      <c r="G7761" s="1" t="s">
        <v>29</v>
      </c>
      <c r="H7761" t="s">
        <v>27</v>
      </c>
      <c r="I7761" s="1" t="s">
        <v>152</v>
      </c>
      <c r="J7761" t="s">
        <v>72</v>
      </c>
      <c r="K7761" s="1" t="s">
        <v>34</v>
      </c>
      <c r="L7761" t="s">
        <v>278</v>
      </c>
      <c r="M7761" t="s">
        <v>34</v>
      </c>
      <c r="N7761">
        <v>1</v>
      </c>
      <c r="O7761" t="s">
        <v>232</v>
      </c>
      <c r="P7761">
        <v>1</v>
      </c>
      <c r="Q7761" t="s">
        <v>464</v>
      </c>
      <c r="R7761" t="s">
        <v>234</v>
      </c>
      <c r="S7761" t="s">
        <v>258</v>
      </c>
      <c r="T7761" t="s">
        <v>259</v>
      </c>
      <c r="U7761" t="s">
        <v>443</v>
      </c>
    </row>
    <row r="7762" spans="1:21" x14ac:dyDescent="0.35">
      <c r="A7762" s="2" t="s">
        <v>53</v>
      </c>
      <c r="B7762" s="1" t="s">
        <v>151</v>
      </c>
      <c r="C7762" t="s">
        <v>514</v>
      </c>
      <c r="D7762" s="1" t="s">
        <v>114</v>
      </c>
      <c r="E7762" s="1" t="s">
        <v>25</v>
      </c>
      <c r="F7762" s="1" t="s">
        <v>21</v>
      </c>
      <c r="G7762" s="1" t="s">
        <v>29</v>
      </c>
      <c r="H7762" t="s">
        <v>27</v>
      </c>
      <c r="I7762" s="1" t="s">
        <v>152</v>
      </c>
      <c r="J7762" t="s">
        <v>72</v>
      </c>
      <c r="K7762" s="1" t="s">
        <v>34</v>
      </c>
      <c r="L7762" t="s">
        <v>278</v>
      </c>
      <c r="M7762" t="s">
        <v>34</v>
      </c>
      <c r="N7762">
        <v>2</v>
      </c>
      <c r="O7762" t="s">
        <v>235</v>
      </c>
      <c r="P7762">
        <v>1</v>
      </c>
      <c r="Q7762" t="s">
        <v>464</v>
      </c>
      <c r="R7762" t="s">
        <v>234</v>
      </c>
      <c r="S7762" t="s">
        <v>271</v>
      </c>
      <c r="T7762" t="s">
        <v>259</v>
      </c>
      <c r="U7762" t="s">
        <v>443</v>
      </c>
    </row>
    <row r="7763" spans="1:21" x14ac:dyDescent="0.35">
      <c r="A7763" s="2" t="s">
        <v>53</v>
      </c>
      <c r="B7763" s="1" t="s">
        <v>151</v>
      </c>
      <c r="C7763" t="s">
        <v>514</v>
      </c>
      <c r="D7763" s="1" t="s">
        <v>114</v>
      </c>
      <c r="E7763" s="1" t="s">
        <v>25</v>
      </c>
      <c r="F7763" s="1" t="s">
        <v>21</v>
      </c>
      <c r="G7763" s="1" t="s">
        <v>29</v>
      </c>
      <c r="H7763" t="s">
        <v>27</v>
      </c>
      <c r="I7763" s="1" t="s">
        <v>152</v>
      </c>
      <c r="J7763" t="s">
        <v>72</v>
      </c>
      <c r="K7763" s="1" t="s">
        <v>34</v>
      </c>
      <c r="L7763" t="s">
        <v>278</v>
      </c>
      <c r="M7763" t="s">
        <v>37</v>
      </c>
      <c r="N7763">
        <v>2</v>
      </c>
      <c r="O7763" t="s">
        <v>235</v>
      </c>
      <c r="P7763">
        <v>0</v>
      </c>
      <c r="Q7763" t="s">
        <v>464</v>
      </c>
      <c r="R7763" t="s">
        <v>234</v>
      </c>
      <c r="S7763" t="s">
        <v>258</v>
      </c>
      <c r="T7763" t="s">
        <v>259</v>
      </c>
      <c r="U7763" t="s">
        <v>443</v>
      </c>
    </row>
    <row r="7764" spans="1:21" x14ac:dyDescent="0.35">
      <c r="A7764" s="2" t="s">
        <v>53</v>
      </c>
      <c r="B7764" s="1" t="s">
        <v>151</v>
      </c>
      <c r="C7764" t="s">
        <v>514</v>
      </c>
      <c r="D7764" s="1" t="s">
        <v>114</v>
      </c>
      <c r="E7764" s="1" t="s">
        <v>25</v>
      </c>
      <c r="F7764" s="1" t="s">
        <v>21</v>
      </c>
      <c r="G7764" s="1" t="s">
        <v>29</v>
      </c>
      <c r="H7764" t="s">
        <v>30</v>
      </c>
      <c r="I7764" s="1" t="s">
        <v>152</v>
      </c>
      <c r="J7764" t="s">
        <v>72</v>
      </c>
      <c r="K7764" s="1" t="s">
        <v>34</v>
      </c>
      <c r="L7764" t="s">
        <v>278</v>
      </c>
      <c r="M7764" t="s">
        <v>34</v>
      </c>
      <c r="N7764">
        <v>1</v>
      </c>
      <c r="O7764" t="s">
        <v>232</v>
      </c>
      <c r="P7764">
        <v>0</v>
      </c>
      <c r="Q7764" t="s">
        <v>464</v>
      </c>
      <c r="R7764" t="s">
        <v>234</v>
      </c>
      <c r="S7764" t="s">
        <v>258</v>
      </c>
      <c r="T7764" t="s">
        <v>259</v>
      </c>
      <c r="U7764" t="s">
        <v>443</v>
      </c>
    </row>
    <row r="7765" spans="1:21" x14ac:dyDescent="0.35">
      <c r="A7765" s="2" t="s">
        <v>53</v>
      </c>
      <c r="B7765" s="1" t="s">
        <v>151</v>
      </c>
      <c r="C7765" t="s">
        <v>514</v>
      </c>
      <c r="D7765" s="1" t="s">
        <v>114</v>
      </c>
      <c r="E7765" s="1" t="s">
        <v>25</v>
      </c>
      <c r="F7765" s="1" t="s">
        <v>21</v>
      </c>
      <c r="G7765" s="1" t="s">
        <v>29</v>
      </c>
      <c r="H7765" t="s">
        <v>30</v>
      </c>
      <c r="I7765" s="1" t="s">
        <v>152</v>
      </c>
      <c r="J7765" t="s">
        <v>72</v>
      </c>
      <c r="K7765" s="1" t="s">
        <v>34</v>
      </c>
      <c r="L7765" t="s">
        <v>278</v>
      </c>
      <c r="M7765" t="s">
        <v>35</v>
      </c>
      <c r="N7765">
        <v>1</v>
      </c>
      <c r="O7765" t="s">
        <v>232</v>
      </c>
      <c r="P7765">
        <v>1</v>
      </c>
      <c r="Q7765" t="s">
        <v>464</v>
      </c>
      <c r="R7765" t="s">
        <v>234</v>
      </c>
      <c r="S7765" t="s">
        <v>258</v>
      </c>
      <c r="T7765" t="s">
        <v>259</v>
      </c>
      <c r="U7765" t="s">
        <v>443</v>
      </c>
    </row>
    <row r="7766" spans="1:21" x14ac:dyDescent="0.35">
      <c r="A7766" s="2" t="s">
        <v>53</v>
      </c>
      <c r="B7766" s="1" t="s">
        <v>151</v>
      </c>
      <c r="C7766" t="s">
        <v>514</v>
      </c>
      <c r="D7766" s="1" t="s">
        <v>114</v>
      </c>
      <c r="E7766" s="1" t="s">
        <v>25</v>
      </c>
      <c r="F7766" s="1" t="s">
        <v>21</v>
      </c>
      <c r="G7766" s="1" t="s">
        <v>29</v>
      </c>
      <c r="H7766" t="s">
        <v>36</v>
      </c>
      <c r="I7766" s="1" t="s">
        <v>152</v>
      </c>
      <c r="J7766" t="s">
        <v>72</v>
      </c>
      <c r="K7766" s="1" t="s">
        <v>34</v>
      </c>
      <c r="L7766" t="s">
        <v>278</v>
      </c>
      <c r="M7766" t="s">
        <v>34</v>
      </c>
      <c r="N7766">
        <v>1</v>
      </c>
      <c r="O7766" t="s">
        <v>232</v>
      </c>
      <c r="P7766">
        <v>1</v>
      </c>
      <c r="Q7766" t="s">
        <v>464</v>
      </c>
      <c r="R7766" t="s">
        <v>234</v>
      </c>
      <c r="S7766" t="s">
        <v>258</v>
      </c>
      <c r="T7766" t="s">
        <v>259</v>
      </c>
      <c r="U7766" t="s">
        <v>443</v>
      </c>
    </row>
    <row r="7767" spans="1:21" x14ac:dyDescent="0.35">
      <c r="A7767" s="2" t="s">
        <v>53</v>
      </c>
      <c r="B7767" s="1" t="s">
        <v>151</v>
      </c>
      <c r="C7767" t="s">
        <v>514</v>
      </c>
      <c r="D7767" s="1" t="s">
        <v>114</v>
      </c>
      <c r="E7767" s="1" t="s">
        <v>25</v>
      </c>
      <c r="F7767" s="1" t="s">
        <v>21</v>
      </c>
      <c r="G7767" s="1" t="s">
        <v>29</v>
      </c>
      <c r="H7767" t="s">
        <v>74</v>
      </c>
      <c r="I7767" s="1" t="s">
        <v>152</v>
      </c>
      <c r="J7767" t="s">
        <v>72</v>
      </c>
      <c r="K7767" s="1" t="s">
        <v>34</v>
      </c>
      <c r="L7767" t="s">
        <v>363</v>
      </c>
      <c r="M7767" t="s">
        <v>34</v>
      </c>
      <c r="N7767">
        <v>1</v>
      </c>
      <c r="O7767" t="s">
        <v>232</v>
      </c>
      <c r="P7767">
        <v>1</v>
      </c>
      <c r="Q7767" t="s">
        <v>464</v>
      </c>
      <c r="R7767" t="s">
        <v>234</v>
      </c>
      <c r="S7767" t="s">
        <v>258</v>
      </c>
      <c r="T7767" t="s">
        <v>259</v>
      </c>
      <c r="U7767" t="s">
        <v>443</v>
      </c>
    </row>
    <row r="7768" spans="1:21" x14ac:dyDescent="0.35">
      <c r="A7768" s="2" t="s">
        <v>53</v>
      </c>
      <c r="B7768" s="1" t="s">
        <v>151</v>
      </c>
      <c r="C7768" t="s">
        <v>514</v>
      </c>
      <c r="D7768" s="1" t="s">
        <v>116</v>
      </c>
      <c r="E7768" s="1" t="s">
        <v>14</v>
      </c>
      <c r="F7768" s="1" t="s">
        <v>26</v>
      </c>
      <c r="G7768" s="1" t="s">
        <v>215</v>
      </c>
      <c r="H7768" t="s">
        <v>52</v>
      </c>
      <c r="I7768" s="1" t="s">
        <v>152</v>
      </c>
      <c r="J7768" t="s">
        <v>72</v>
      </c>
      <c r="K7768" s="1" t="s">
        <v>34</v>
      </c>
      <c r="L7768" t="s">
        <v>278</v>
      </c>
      <c r="M7768" t="s">
        <v>39</v>
      </c>
      <c r="N7768">
        <v>1</v>
      </c>
      <c r="O7768" t="s">
        <v>232</v>
      </c>
      <c r="P7768">
        <v>0</v>
      </c>
      <c r="Q7768" t="s">
        <v>464</v>
      </c>
      <c r="R7768" t="s">
        <v>234</v>
      </c>
      <c r="S7768" t="s">
        <v>258</v>
      </c>
      <c r="T7768" t="s">
        <v>259</v>
      </c>
      <c r="U7768" t="s">
        <v>443</v>
      </c>
    </row>
    <row r="7769" spans="1:21" x14ac:dyDescent="0.35">
      <c r="A7769" s="2" t="s">
        <v>53</v>
      </c>
      <c r="B7769" s="1" t="s">
        <v>151</v>
      </c>
      <c r="C7769" t="s">
        <v>514</v>
      </c>
      <c r="D7769" s="1" t="s">
        <v>116</v>
      </c>
      <c r="E7769" s="1" t="s">
        <v>14</v>
      </c>
      <c r="F7769" s="1" t="s">
        <v>26</v>
      </c>
      <c r="G7769" s="1" t="s">
        <v>215</v>
      </c>
      <c r="H7769" t="s">
        <v>52</v>
      </c>
      <c r="I7769" s="1" t="s">
        <v>152</v>
      </c>
      <c r="J7769" t="s">
        <v>72</v>
      </c>
      <c r="K7769" s="1" t="s">
        <v>34</v>
      </c>
      <c r="L7769" t="s">
        <v>278</v>
      </c>
      <c r="M7769" t="s">
        <v>35</v>
      </c>
      <c r="N7769">
        <v>1</v>
      </c>
      <c r="O7769" t="s">
        <v>232</v>
      </c>
      <c r="P7769">
        <v>0</v>
      </c>
      <c r="Q7769" t="s">
        <v>464</v>
      </c>
      <c r="R7769" t="s">
        <v>234</v>
      </c>
      <c r="S7769" t="s">
        <v>258</v>
      </c>
      <c r="T7769" t="s">
        <v>259</v>
      </c>
      <c r="U7769" t="s">
        <v>443</v>
      </c>
    </row>
    <row r="7770" spans="1:21" x14ac:dyDescent="0.35">
      <c r="A7770" s="2" t="s">
        <v>53</v>
      </c>
      <c r="B7770" s="1" t="s">
        <v>151</v>
      </c>
      <c r="C7770" t="s">
        <v>514</v>
      </c>
      <c r="D7770" s="1" t="s">
        <v>116</v>
      </c>
      <c r="E7770" s="1" t="s">
        <v>14</v>
      </c>
      <c r="F7770" s="1" t="s">
        <v>26</v>
      </c>
      <c r="G7770" s="1" t="s">
        <v>215</v>
      </c>
      <c r="H7770" t="s">
        <v>52</v>
      </c>
      <c r="I7770" s="1" t="s">
        <v>152</v>
      </c>
      <c r="J7770" t="s">
        <v>72</v>
      </c>
      <c r="K7770" s="1" t="s">
        <v>34</v>
      </c>
      <c r="L7770" t="s">
        <v>363</v>
      </c>
      <c r="M7770" t="s">
        <v>35</v>
      </c>
      <c r="N7770">
        <v>1</v>
      </c>
      <c r="O7770" t="s">
        <v>235</v>
      </c>
      <c r="P7770">
        <v>0</v>
      </c>
      <c r="Q7770" t="s">
        <v>464</v>
      </c>
      <c r="R7770" t="s">
        <v>234</v>
      </c>
      <c r="S7770" t="s">
        <v>258</v>
      </c>
      <c r="T7770" t="s">
        <v>259</v>
      </c>
      <c r="U7770" t="s">
        <v>443</v>
      </c>
    </row>
    <row r="7771" spans="1:21" x14ac:dyDescent="0.35">
      <c r="A7771" s="2" t="s">
        <v>53</v>
      </c>
      <c r="B7771" s="1" t="s">
        <v>151</v>
      </c>
      <c r="C7771" t="s">
        <v>514</v>
      </c>
      <c r="D7771" s="1" t="s">
        <v>116</v>
      </c>
      <c r="E7771" s="1" t="s">
        <v>14</v>
      </c>
      <c r="F7771" s="1" t="s">
        <v>26</v>
      </c>
      <c r="G7771" s="1" t="s">
        <v>215</v>
      </c>
      <c r="H7771" t="s">
        <v>16</v>
      </c>
      <c r="I7771" s="1" t="s">
        <v>152</v>
      </c>
      <c r="J7771" t="s">
        <v>72</v>
      </c>
      <c r="K7771" s="1" t="s">
        <v>34</v>
      </c>
      <c r="L7771" t="s">
        <v>278</v>
      </c>
      <c r="M7771" t="s">
        <v>39</v>
      </c>
      <c r="N7771">
        <v>3</v>
      </c>
      <c r="O7771" t="s">
        <v>232</v>
      </c>
      <c r="P7771">
        <v>1</v>
      </c>
      <c r="Q7771" t="s">
        <v>464</v>
      </c>
      <c r="R7771" t="s">
        <v>234</v>
      </c>
      <c r="S7771" t="s">
        <v>258</v>
      </c>
      <c r="T7771" t="s">
        <v>259</v>
      </c>
      <c r="U7771" t="s">
        <v>443</v>
      </c>
    </row>
    <row r="7772" spans="1:21" x14ac:dyDescent="0.35">
      <c r="A7772" s="2" t="s">
        <v>53</v>
      </c>
      <c r="B7772" s="1" t="s">
        <v>151</v>
      </c>
      <c r="C7772" t="s">
        <v>514</v>
      </c>
      <c r="D7772" s="1" t="s">
        <v>116</v>
      </c>
      <c r="E7772" s="1" t="s">
        <v>14</v>
      </c>
      <c r="F7772" s="1" t="s">
        <v>26</v>
      </c>
      <c r="G7772" s="1" t="s">
        <v>215</v>
      </c>
      <c r="H7772" t="s">
        <v>16</v>
      </c>
      <c r="I7772" s="1" t="s">
        <v>152</v>
      </c>
      <c r="J7772" t="s">
        <v>72</v>
      </c>
      <c r="K7772" s="1" t="s">
        <v>34</v>
      </c>
      <c r="L7772" t="s">
        <v>278</v>
      </c>
      <c r="M7772" t="s">
        <v>35</v>
      </c>
      <c r="N7772">
        <v>1</v>
      </c>
      <c r="O7772" t="s">
        <v>232</v>
      </c>
      <c r="P7772">
        <v>1</v>
      </c>
      <c r="Q7772" t="s">
        <v>464</v>
      </c>
      <c r="R7772" t="s">
        <v>234</v>
      </c>
      <c r="S7772" t="s">
        <v>258</v>
      </c>
      <c r="T7772" t="s">
        <v>259</v>
      </c>
      <c r="U7772" t="s">
        <v>443</v>
      </c>
    </row>
    <row r="7773" spans="1:21" x14ac:dyDescent="0.35">
      <c r="A7773" s="2" t="s">
        <v>53</v>
      </c>
      <c r="B7773" s="1" t="s">
        <v>151</v>
      </c>
      <c r="C7773" t="s">
        <v>514</v>
      </c>
      <c r="D7773" s="1" t="s">
        <v>116</v>
      </c>
      <c r="E7773" s="1" t="s">
        <v>14</v>
      </c>
      <c r="F7773" s="1" t="s">
        <v>26</v>
      </c>
      <c r="G7773" s="1" t="s">
        <v>215</v>
      </c>
      <c r="H7773" t="s">
        <v>20</v>
      </c>
      <c r="I7773" s="1" t="s">
        <v>152</v>
      </c>
      <c r="J7773" t="s">
        <v>72</v>
      </c>
      <c r="K7773" s="1" t="s">
        <v>34</v>
      </c>
      <c r="L7773" t="s">
        <v>278</v>
      </c>
      <c r="M7773" t="s">
        <v>39</v>
      </c>
      <c r="N7773">
        <v>1</v>
      </c>
      <c r="O7773" t="s">
        <v>235</v>
      </c>
      <c r="P7773">
        <v>1</v>
      </c>
      <c r="Q7773" t="s">
        <v>464</v>
      </c>
      <c r="R7773" t="s">
        <v>234</v>
      </c>
      <c r="S7773" t="s">
        <v>258</v>
      </c>
      <c r="T7773" t="s">
        <v>259</v>
      </c>
      <c r="U7773" t="s">
        <v>443</v>
      </c>
    </row>
    <row r="7774" spans="1:21" x14ac:dyDescent="0.35">
      <c r="A7774" s="2" t="s">
        <v>53</v>
      </c>
      <c r="B7774" s="1" t="s">
        <v>151</v>
      </c>
      <c r="C7774" t="s">
        <v>514</v>
      </c>
      <c r="D7774" s="1" t="s">
        <v>116</v>
      </c>
      <c r="E7774" s="1" t="s">
        <v>14</v>
      </c>
      <c r="F7774" s="1" t="s">
        <v>26</v>
      </c>
      <c r="G7774" s="1" t="s">
        <v>215</v>
      </c>
      <c r="H7774" t="s">
        <v>20</v>
      </c>
      <c r="I7774" s="1" t="s">
        <v>152</v>
      </c>
      <c r="J7774" t="s">
        <v>72</v>
      </c>
      <c r="K7774" s="1" t="s">
        <v>34</v>
      </c>
      <c r="L7774" t="s">
        <v>363</v>
      </c>
      <c r="M7774" t="s">
        <v>35</v>
      </c>
      <c r="N7774">
        <v>1</v>
      </c>
      <c r="O7774" t="s">
        <v>235</v>
      </c>
      <c r="P7774">
        <v>1</v>
      </c>
      <c r="Q7774" t="s">
        <v>464</v>
      </c>
      <c r="R7774" t="s">
        <v>234</v>
      </c>
      <c r="S7774" t="s">
        <v>258</v>
      </c>
      <c r="T7774" t="s">
        <v>259</v>
      </c>
      <c r="U7774" t="s">
        <v>443</v>
      </c>
    </row>
    <row r="7775" spans="1:21" x14ac:dyDescent="0.35">
      <c r="A7775" s="2" t="s">
        <v>53</v>
      </c>
      <c r="B7775" s="1" t="s">
        <v>151</v>
      </c>
      <c r="C7775" t="s">
        <v>514</v>
      </c>
      <c r="D7775" s="1" t="s">
        <v>116</v>
      </c>
      <c r="E7775" s="1" t="s">
        <v>14</v>
      </c>
      <c r="F7775" s="1" t="s">
        <v>26</v>
      </c>
      <c r="G7775" s="1" t="s">
        <v>215</v>
      </c>
      <c r="H7775" t="s">
        <v>30</v>
      </c>
      <c r="I7775" s="1" t="s">
        <v>152</v>
      </c>
      <c r="J7775" t="s">
        <v>72</v>
      </c>
      <c r="K7775" s="1" t="s">
        <v>34</v>
      </c>
      <c r="L7775" t="s">
        <v>278</v>
      </c>
      <c r="M7775" t="s">
        <v>39</v>
      </c>
      <c r="N7775">
        <v>1</v>
      </c>
      <c r="O7775" t="s">
        <v>235</v>
      </c>
      <c r="P7775">
        <v>1</v>
      </c>
      <c r="Q7775" t="s">
        <v>464</v>
      </c>
      <c r="R7775" t="s">
        <v>234</v>
      </c>
      <c r="S7775" t="s">
        <v>258</v>
      </c>
      <c r="T7775" t="s">
        <v>259</v>
      </c>
      <c r="U7775" t="s">
        <v>443</v>
      </c>
    </row>
    <row r="7776" spans="1:21" x14ac:dyDescent="0.35">
      <c r="A7776" s="2" t="s">
        <v>53</v>
      </c>
      <c r="B7776" s="1" t="s">
        <v>151</v>
      </c>
      <c r="C7776" t="s">
        <v>514</v>
      </c>
      <c r="D7776" s="1" t="s">
        <v>116</v>
      </c>
      <c r="E7776" s="1" t="s">
        <v>14</v>
      </c>
      <c r="F7776" s="1" t="s">
        <v>15</v>
      </c>
      <c r="G7776" s="1" t="s">
        <v>215</v>
      </c>
      <c r="H7776" t="s">
        <v>52</v>
      </c>
      <c r="I7776" s="1" t="s">
        <v>152</v>
      </c>
      <c r="J7776" t="s">
        <v>72</v>
      </c>
      <c r="K7776" s="1" t="s">
        <v>34</v>
      </c>
      <c r="L7776" t="s">
        <v>278</v>
      </c>
      <c r="M7776" t="s">
        <v>39</v>
      </c>
      <c r="N7776">
        <v>4</v>
      </c>
      <c r="O7776" t="s">
        <v>232</v>
      </c>
      <c r="P7776">
        <v>0</v>
      </c>
      <c r="Q7776" t="s">
        <v>464</v>
      </c>
      <c r="R7776" t="s">
        <v>234</v>
      </c>
      <c r="S7776" t="s">
        <v>258</v>
      </c>
      <c r="T7776" t="s">
        <v>259</v>
      </c>
      <c r="U7776" t="s">
        <v>443</v>
      </c>
    </row>
    <row r="7777" spans="1:21" x14ac:dyDescent="0.35">
      <c r="A7777" s="2" t="s">
        <v>53</v>
      </c>
      <c r="B7777" s="1" t="s">
        <v>151</v>
      </c>
      <c r="C7777" t="s">
        <v>514</v>
      </c>
      <c r="D7777" s="1" t="s">
        <v>116</v>
      </c>
      <c r="E7777" s="1" t="s">
        <v>14</v>
      </c>
      <c r="F7777" s="1" t="s">
        <v>15</v>
      </c>
      <c r="G7777" s="1" t="s">
        <v>215</v>
      </c>
      <c r="H7777" t="s">
        <v>52</v>
      </c>
      <c r="I7777" s="1" t="s">
        <v>152</v>
      </c>
      <c r="J7777" t="s">
        <v>72</v>
      </c>
      <c r="K7777" s="1" t="s">
        <v>34</v>
      </c>
      <c r="L7777" t="s">
        <v>278</v>
      </c>
      <c r="M7777" t="s">
        <v>39</v>
      </c>
      <c r="N7777">
        <v>1</v>
      </c>
      <c r="O7777" t="s">
        <v>235</v>
      </c>
      <c r="P7777">
        <v>1</v>
      </c>
      <c r="Q7777" t="s">
        <v>464</v>
      </c>
      <c r="R7777" t="s">
        <v>234</v>
      </c>
      <c r="S7777" t="s">
        <v>258</v>
      </c>
      <c r="T7777" t="s">
        <v>259</v>
      </c>
      <c r="U7777" t="s">
        <v>443</v>
      </c>
    </row>
    <row r="7778" spans="1:21" x14ac:dyDescent="0.35">
      <c r="A7778" s="2" t="s">
        <v>53</v>
      </c>
      <c r="B7778" s="1" t="s">
        <v>151</v>
      </c>
      <c r="C7778" t="s">
        <v>514</v>
      </c>
      <c r="D7778" s="1" t="s">
        <v>116</v>
      </c>
      <c r="E7778" s="1" t="s">
        <v>14</v>
      </c>
      <c r="F7778" s="1" t="s">
        <v>15</v>
      </c>
      <c r="G7778" s="1" t="s">
        <v>215</v>
      </c>
      <c r="H7778" t="s">
        <v>16</v>
      </c>
      <c r="I7778" s="1" t="s">
        <v>152</v>
      </c>
      <c r="J7778" t="s">
        <v>72</v>
      </c>
      <c r="K7778" s="1" t="s">
        <v>34</v>
      </c>
      <c r="L7778" t="s">
        <v>278</v>
      </c>
      <c r="M7778" t="s">
        <v>35</v>
      </c>
      <c r="N7778">
        <v>1</v>
      </c>
      <c r="O7778" t="s">
        <v>232</v>
      </c>
      <c r="P7778">
        <v>1</v>
      </c>
      <c r="Q7778" t="s">
        <v>464</v>
      </c>
      <c r="R7778" t="s">
        <v>234</v>
      </c>
      <c r="S7778" t="s">
        <v>258</v>
      </c>
      <c r="T7778" t="s">
        <v>259</v>
      </c>
      <c r="U7778" t="s">
        <v>443</v>
      </c>
    </row>
    <row r="7779" spans="1:21" x14ac:dyDescent="0.35">
      <c r="A7779" s="2" t="s">
        <v>53</v>
      </c>
      <c r="B7779" s="1" t="s">
        <v>151</v>
      </c>
      <c r="C7779" t="s">
        <v>514</v>
      </c>
      <c r="D7779" s="1" t="s">
        <v>116</v>
      </c>
      <c r="E7779" s="1" t="s">
        <v>14</v>
      </c>
      <c r="F7779" s="1" t="s">
        <v>15</v>
      </c>
      <c r="G7779" s="1" t="s">
        <v>215</v>
      </c>
      <c r="H7779" t="s">
        <v>20</v>
      </c>
      <c r="I7779" s="1" t="s">
        <v>152</v>
      </c>
      <c r="J7779" t="s">
        <v>72</v>
      </c>
      <c r="K7779" s="1" t="s">
        <v>34</v>
      </c>
      <c r="L7779" t="s">
        <v>278</v>
      </c>
      <c r="M7779" t="s">
        <v>39</v>
      </c>
      <c r="N7779">
        <v>1</v>
      </c>
      <c r="O7779" t="s">
        <v>232</v>
      </c>
      <c r="P7779">
        <v>0</v>
      </c>
      <c r="Q7779" t="s">
        <v>464</v>
      </c>
      <c r="R7779" t="s">
        <v>234</v>
      </c>
      <c r="S7779" t="s">
        <v>258</v>
      </c>
      <c r="T7779" t="s">
        <v>259</v>
      </c>
      <c r="U7779" t="s">
        <v>443</v>
      </c>
    </row>
    <row r="7780" spans="1:21" x14ac:dyDescent="0.35">
      <c r="A7780" s="2" t="s">
        <v>53</v>
      </c>
      <c r="B7780" s="1" t="s">
        <v>151</v>
      </c>
      <c r="C7780" t="s">
        <v>514</v>
      </c>
      <c r="D7780" s="1" t="s">
        <v>116</v>
      </c>
      <c r="E7780" s="1" t="s">
        <v>14</v>
      </c>
      <c r="F7780" s="1" t="s">
        <v>15</v>
      </c>
      <c r="G7780" s="1" t="s">
        <v>215</v>
      </c>
      <c r="H7780" t="s">
        <v>20</v>
      </c>
      <c r="I7780" s="1" t="s">
        <v>152</v>
      </c>
      <c r="J7780" t="s">
        <v>72</v>
      </c>
      <c r="K7780" s="1" t="s">
        <v>34</v>
      </c>
      <c r="L7780" t="s">
        <v>363</v>
      </c>
      <c r="M7780" t="s">
        <v>39</v>
      </c>
      <c r="N7780">
        <v>1</v>
      </c>
      <c r="O7780" t="s">
        <v>235</v>
      </c>
      <c r="P7780">
        <v>0</v>
      </c>
      <c r="Q7780" t="s">
        <v>464</v>
      </c>
      <c r="R7780" t="s">
        <v>234</v>
      </c>
      <c r="S7780" t="s">
        <v>258</v>
      </c>
      <c r="T7780" t="s">
        <v>259</v>
      </c>
      <c r="U7780" t="s">
        <v>443</v>
      </c>
    </row>
    <row r="7781" spans="1:21" x14ac:dyDescent="0.35">
      <c r="A7781" s="2" t="s">
        <v>53</v>
      </c>
      <c r="B7781" s="1" t="s">
        <v>151</v>
      </c>
      <c r="C7781" t="s">
        <v>514</v>
      </c>
      <c r="D7781" s="1" t="s">
        <v>116</v>
      </c>
      <c r="E7781" s="1" t="s">
        <v>14</v>
      </c>
      <c r="F7781" s="1" t="s">
        <v>15</v>
      </c>
      <c r="G7781" s="1" t="s">
        <v>215</v>
      </c>
      <c r="H7781" t="s">
        <v>27</v>
      </c>
      <c r="I7781" s="1" t="s">
        <v>152</v>
      </c>
      <c r="J7781" t="s">
        <v>72</v>
      </c>
      <c r="K7781" s="1" t="s">
        <v>34</v>
      </c>
      <c r="L7781" t="s">
        <v>278</v>
      </c>
      <c r="M7781" t="s">
        <v>37</v>
      </c>
      <c r="N7781">
        <v>1</v>
      </c>
      <c r="O7781" t="s">
        <v>235</v>
      </c>
      <c r="P7781">
        <v>0</v>
      </c>
      <c r="Q7781" t="s">
        <v>464</v>
      </c>
      <c r="R7781" t="s">
        <v>234</v>
      </c>
      <c r="S7781" t="s">
        <v>258</v>
      </c>
      <c r="T7781" t="s">
        <v>259</v>
      </c>
      <c r="U7781" t="s">
        <v>443</v>
      </c>
    </row>
    <row r="7782" spans="1:21" x14ac:dyDescent="0.35">
      <c r="A7782" s="2" t="s">
        <v>53</v>
      </c>
      <c r="B7782" s="1" t="s">
        <v>151</v>
      </c>
      <c r="C7782" t="s">
        <v>514</v>
      </c>
      <c r="D7782" s="1" t="s">
        <v>116</v>
      </c>
      <c r="E7782" s="1" t="s">
        <v>14</v>
      </c>
      <c r="F7782" s="1" t="s">
        <v>15</v>
      </c>
      <c r="G7782" s="1" t="s">
        <v>215</v>
      </c>
      <c r="H7782" t="s">
        <v>36</v>
      </c>
      <c r="I7782" s="1" t="s">
        <v>152</v>
      </c>
      <c r="J7782" t="s">
        <v>72</v>
      </c>
      <c r="K7782" s="1" t="s">
        <v>34</v>
      </c>
      <c r="L7782" t="s">
        <v>278</v>
      </c>
      <c r="M7782" t="s">
        <v>39</v>
      </c>
      <c r="N7782">
        <v>1</v>
      </c>
      <c r="O7782" t="s">
        <v>235</v>
      </c>
      <c r="P7782">
        <v>1</v>
      </c>
      <c r="Q7782" t="s">
        <v>464</v>
      </c>
      <c r="R7782" t="s">
        <v>234</v>
      </c>
      <c r="S7782" t="s">
        <v>258</v>
      </c>
      <c r="T7782" t="s">
        <v>259</v>
      </c>
      <c r="U7782" t="s">
        <v>443</v>
      </c>
    </row>
    <row r="7783" spans="1:21" x14ac:dyDescent="0.35">
      <c r="A7783" s="2" t="s">
        <v>53</v>
      </c>
      <c r="B7783" s="1" t="s">
        <v>151</v>
      </c>
      <c r="C7783" t="s">
        <v>514</v>
      </c>
      <c r="D7783" s="1" t="s">
        <v>116</v>
      </c>
      <c r="E7783" s="1" t="s">
        <v>14</v>
      </c>
      <c r="F7783" s="1" t="s">
        <v>15</v>
      </c>
      <c r="G7783" s="1" t="s">
        <v>215</v>
      </c>
      <c r="H7783" t="s">
        <v>24</v>
      </c>
      <c r="I7783" s="1" t="s">
        <v>152</v>
      </c>
      <c r="J7783" t="s">
        <v>72</v>
      </c>
      <c r="K7783" s="1" t="s">
        <v>34</v>
      </c>
      <c r="L7783" t="s">
        <v>278</v>
      </c>
      <c r="M7783" t="s">
        <v>39</v>
      </c>
      <c r="N7783">
        <v>1</v>
      </c>
      <c r="O7783" t="s">
        <v>232</v>
      </c>
      <c r="P7783">
        <v>0</v>
      </c>
      <c r="Q7783" t="s">
        <v>464</v>
      </c>
      <c r="R7783" t="s">
        <v>234</v>
      </c>
      <c r="S7783" t="s">
        <v>258</v>
      </c>
      <c r="T7783" t="s">
        <v>259</v>
      </c>
      <c r="U7783" t="s">
        <v>443</v>
      </c>
    </row>
    <row r="7784" spans="1:21" x14ac:dyDescent="0.35">
      <c r="A7784" s="2" t="s">
        <v>53</v>
      </c>
      <c r="B7784" s="1" t="s">
        <v>151</v>
      </c>
      <c r="C7784" t="s">
        <v>514</v>
      </c>
      <c r="D7784" s="1" t="s">
        <v>116</v>
      </c>
      <c r="E7784" s="1" t="s">
        <v>14</v>
      </c>
      <c r="F7784" s="1" t="s">
        <v>29</v>
      </c>
      <c r="G7784" s="1" t="s">
        <v>29</v>
      </c>
      <c r="H7784" t="s">
        <v>36</v>
      </c>
      <c r="I7784" s="1" t="s">
        <v>152</v>
      </c>
      <c r="J7784" t="s">
        <v>72</v>
      </c>
      <c r="K7784" s="1" t="s">
        <v>34</v>
      </c>
      <c r="L7784" t="s">
        <v>363</v>
      </c>
      <c r="M7784" t="s">
        <v>35</v>
      </c>
      <c r="N7784">
        <v>1</v>
      </c>
      <c r="O7784" t="s">
        <v>235</v>
      </c>
      <c r="P7784">
        <v>0</v>
      </c>
      <c r="Q7784" t="s">
        <v>464</v>
      </c>
      <c r="R7784" t="s">
        <v>234</v>
      </c>
      <c r="S7784" t="s">
        <v>258</v>
      </c>
      <c r="T7784" t="s">
        <v>259</v>
      </c>
      <c r="U7784" t="s">
        <v>443</v>
      </c>
    </row>
    <row r="7785" spans="1:21" x14ac:dyDescent="0.35">
      <c r="A7785" s="2" t="s">
        <v>53</v>
      </c>
      <c r="B7785" s="1" t="s">
        <v>151</v>
      </c>
      <c r="C7785" t="s">
        <v>514</v>
      </c>
      <c r="D7785" s="1" t="s">
        <v>116</v>
      </c>
      <c r="E7785" s="1" t="s">
        <v>14</v>
      </c>
      <c r="F7785" s="1" t="s">
        <v>21</v>
      </c>
      <c r="G7785" s="1" t="s">
        <v>29</v>
      </c>
      <c r="H7785" t="s">
        <v>52</v>
      </c>
      <c r="I7785" s="1" t="s">
        <v>152</v>
      </c>
      <c r="J7785" t="s">
        <v>72</v>
      </c>
      <c r="K7785" s="1" t="s">
        <v>34</v>
      </c>
      <c r="L7785" t="s">
        <v>278</v>
      </c>
      <c r="M7785" t="s">
        <v>39</v>
      </c>
      <c r="N7785">
        <v>2</v>
      </c>
      <c r="O7785" t="s">
        <v>232</v>
      </c>
      <c r="P7785">
        <v>0</v>
      </c>
      <c r="Q7785" t="s">
        <v>464</v>
      </c>
      <c r="R7785" t="s">
        <v>234</v>
      </c>
      <c r="S7785" t="s">
        <v>258</v>
      </c>
      <c r="T7785" t="s">
        <v>259</v>
      </c>
      <c r="U7785" t="s">
        <v>443</v>
      </c>
    </row>
    <row r="7786" spans="1:21" x14ac:dyDescent="0.35">
      <c r="A7786" s="2" t="s">
        <v>53</v>
      </c>
      <c r="B7786" s="1" t="s">
        <v>151</v>
      </c>
      <c r="C7786" t="s">
        <v>514</v>
      </c>
      <c r="D7786" s="1" t="s">
        <v>116</v>
      </c>
      <c r="E7786" s="1" t="s">
        <v>14</v>
      </c>
      <c r="F7786" s="1" t="s">
        <v>21</v>
      </c>
      <c r="G7786" s="1" t="s">
        <v>29</v>
      </c>
      <c r="H7786" t="s">
        <v>16</v>
      </c>
      <c r="I7786" s="1" t="s">
        <v>152</v>
      </c>
      <c r="J7786" t="s">
        <v>72</v>
      </c>
      <c r="K7786" s="1" t="s">
        <v>34</v>
      </c>
      <c r="L7786" t="s">
        <v>278</v>
      </c>
      <c r="M7786" t="s">
        <v>35</v>
      </c>
      <c r="N7786">
        <v>1</v>
      </c>
      <c r="O7786" t="s">
        <v>232</v>
      </c>
      <c r="P7786">
        <v>0</v>
      </c>
      <c r="Q7786" t="s">
        <v>464</v>
      </c>
      <c r="R7786" t="s">
        <v>234</v>
      </c>
      <c r="S7786" t="s">
        <v>258</v>
      </c>
      <c r="T7786" t="s">
        <v>259</v>
      </c>
      <c r="U7786" t="s">
        <v>443</v>
      </c>
    </row>
    <row r="7787" spans="1:21" x14ac:dyDescent="0.35">
      <c r="A7787" s="2" t="s">
        <v>53</v>
      </c>
      <c r="B7787" s="1" t="s">
        <v>151</v>
      </c>
      <c r="C7787" t="s">
        <v>514</v>
      </c>
      <c r="D7787" s="1" t="s">
        <v>116</v>
      </c>
      <c r="E7787" s="1" t="s">
        <v>14</v>
      </c>
      <c r="F7787" s="1" t="s">
        <v>21</v>
      </c>
      <c r="G7787" s="1" t="s">
        <v>29</v>
      </c>
      <c r="H7787" t="s">
        <v>16</v>
      </c>
      <c r="I7787" s="1" t="s">
        <v>152</v>
      </c>
      <c r="J7787" t="s">
        <v>72</v>
      </c>
      <c r="K7787" s="1" t="s">
        <v>22</v>
      </c>
      <c r="L7787" t="s">
        <v>278</v>
      </c>
      <c r="M7787" t="s">
        <v>22</v>
      </c>
      <c r="N7787">
        <v>1</v>
      </c>
      <c r="O7787" t="s">
        <v>235</v>
      </c>
      <c r="P7787">
        <v>1</v>
      </c>
      <c r="Q7787" t="s">
        <v>464</v>
      </c>
      <c r="R7787" t="s">
        <v>234</v>
      </c>
      <c r="S7787" t="s">
        <v>258</v>
      </c>
      <c r="T7787" t="s">
        <v>259</v>
      </c>
      <c r="U7787" t="s">
        <v>443</v>
      </c>
    </row>
    <row r="7788" spans="1:21" x14ac:dyDescent="0.35">
      <c r="A7788" s="2" t="s">
        <v>53</v>
      </c>
      <c r="B7788" s="1" t="s">
        <v>151</v>
      </c>
      <c r="C7788" t="s">
        <v>514</v>
      </c>
      <c r="D7788" s="1" t="s">
        <v>116</v>
      </c>
      <c r="E7788" s="1" t="s">
        <v>14</v>
      </c>
      <c r="F7788" s="1" t="s">
        <v>21</v>
      </c>
      <c r="G7788" s="1" t="s">
        <v>29</v>
      </c>
      <c r="H7788" t="s">
        <v>27</v>
      </c>
      <c r="I7788" s="1" t="s">
        <v>152</v>
      </c>
      <c r="J7788" t="s">
        <v>72</v>
      </c>
      <c r="K7788" s="1" t="s">
        <v>34</v>
      </c>
      <c r="L7788" t="s">
        <v>278</v>
      </c>
      <c r="M7788" t="s">
        <v>35</v>
      </c>
      <c r="N7788">
        <v>1</v>
      </c>
      <c r="O7788" t="s">
        <v>235</v>
      </c>
      <c r="P7788">
        <v>0</v>
      </c>
      <c r="Q7788" t="s">
        <v>464</v>
      </c>
      <c r="R7788" t="s">
        <v>234</v>
      </c>
      <c r="S7788" t="s">
        <v>258</v>
      </c>
      <c r="T7788" t="s">
        <v>259</v>
      </c>
      <c r="U7788" t="s">
        <v>443</v>
      </c>
    </row>
    <row r="7789" spans="1:21" x14ac:dyDescent="0.35">
      <c r="A7789" s="2" t="s">
        <v>53</v>
      </c>
      <c r="B7789" s="1" t="s">
        <v>151</v>
      </c>
      <c r="C7789" t="s">
        <v>514</v>
      </c>
      <c r="D7789" s="1" t="s">
        <v>116</v>
      </c>
      <c r="E7789" s="1" t="s">
        <v>14</v>
      </c>
      <c r="F7789" s="1" t="s">
        <v>21</v>
      </c>
      <c r="G7789" s="1" t="s">
        <v>29</v>
      </c>
      <c r="H7789" t="s">
        <v>24</v>
      </c>
      <c r="I7789" s="1" t="s">
        <v>152</v>
      </c>
      <c r="J7789" t="s">
        <v>72</v>
      </c>
      <c r="K7789" s="1" t="s">
        <v>34</v>
      </c>
      <c r="L7789" t="s">
        <v>278</v>
      </c>
      <c r="M7789" t="s">
        <v>39</v>
      </c>
      <c r="N7789">
        <v>1</v>
      </c>
      <c r="O7789" t="s">
        <v>235</v>
      </c>
      <c r="P7789">
        <v>0</v>
      </c>
      <c r="Q7789" t="s">
        <v>464</v>
      </c>
      <c r="R7789" t="s">
        <v>234</v>
      </c>
      <c r="S7789" t="s">
        <v>258</v>
      </c>
      <c r="T7789" t="s">
        <v>259</v>
      </c>
      <c r="U7789" t="s">
        <v>443</v>
      </c>
    </row>
    <row r="7790" spans="1:21" x14ac:dyDescent="0.35">
      <c r="A7790" s="2" t="s">
        <v>53</v>
      </c>
      <c r="B7790" s="1" t="s">
        <v>151</v>
      </c>
      <c r="C7790" t="s">
        <v>514</v>
      </c>
      <c r="D7790" s="1" t="s">
        <v>116</v>
      </c>
      <c r="E7790" s="1" t="s">
        <v>25</v>
      </c>
      <c r="F7790" s="1" t="s">
        <v>33</v>
      </c>
      <c r="G7790" s="1" t="s">
        <v>214</v>
      </c>
      <c r="H7790" t="s">
        <v>16</v>
      </c>
      <c r="I7790" s="1" t="s">
        <v>152</v>
      </c>
      <c r="J7790" t="s">
        <v>72</v>
      </c>
      <c r="K7790" s="1" t="s">
        <v>22</v>
      </c>
      <c r="L7790" t="s">
        <v>278</v>
      </c>
      <c r="M7790" t="s">
        <v>23</v>
      </c>
      <c r="N7790">
        <v>1</v>
      </c>
      <c r="O7790" t="s">
        <v>232</v>
      </c>
      <c r="P7790">
        <v>0</v>
      </c>
      <c r="Q7790" t="s">
        <v>464</v>
      </c>
      <c r="R7790" t="s">
        <v>234</v>
      </c>
      <c r="S7790" t="s">
        <v>258</v>
      </c>
      <c r="T7790" t="s">
        <v>259</v>
      </c>
      <c r="U7790" t="s">
        <v>443</v>
      </c>
    </row>
    <row r="7791" spans="1:21" x14ac:dyDescent="0.35">
      <c r="A7791" s="2" t="s">
        <v>53</v>
      </c>
      <c r="B7791" s="1" t="s">
        <v>151</v>
      </c>
      <c r="C7791" t="s">
        <v>514</v>
      </c>
      <c r="D7791" s="1" t="s">
        <v>116</v>
      </c>
      <c r="E7791" s="1" t="s">
        <v>25</v>
      </c>
      <c r="F7791" s="1" t="s">
        <v>33</v>
      </c>
      <c r="G7791" s="1" t="s">
        <v>214</v>
      </c>
      <c r="H7791" t="s">
        <v>27</v>
      </c>
      <c r="I7791" s="1" t="s">
        <v>152</v>
      </c>
      <c r="J7791" t="s">
        <v>72</v>
      </c>
      <c r="K7791" s="1" t="s">
        <v>34</v>
      </c>
      <c r="L7791" t="s">
        <v>278</v>
      </c>
      <c r="M7791" t="s">
        <v>39</v>
      </c>
      <c r="N7791">
        <v>1</v>
      </c>
      <c r="O7791" t="s">
        <v>232</v>
      </c>
      <c r="P7791">
        <v>1</v>
      </c>
      <c r="Q7791" t="s">
        <v>464</v>
      </c>
      <c r="R7791" t="s">
        <v>234</v>
      </c>
      <c r="S7791" t="s">
        <v>258</v>
      </c>
      <c r="T7791" t="s">
        <v>259</v>
      </c>
      <c r="U7791" t="s">
        <v>443</v>
      </c>
    </row>
    <row r="7792" spans="1:21" x14ac:dyDescent="0.35">
      <c r="A7792" s="2" t="s">
        <v>53</v>
      </c>
      <c r="B7792" s="1" t="s">
        <v>151</v>
      </c>
      <c r="C7792" t="s">
        <v>514</v>
      </c>
      <c r="D7792" s="1" t="s">
        <v>116</v>
      </c>
      <c r="E7792" s="1" t="s">
        <v>25</v>
      </c>
      <c r="F7792" s="1" t="s">
        <v>33</v>
      </c>
      <c r="G7792" s="1" t="s">
        <v>214</v>
      </c>
      <c r="H7792" t="s">
        <v>30</v>
      </c>
      <c r="I7792" s="1" t="s">
        <v>152</v>
      </c>
      <c r="J7792" t="s">
        <v>72</v>
      </c>
      <c r="K7792" s="1" t="s">
        <v>34</v>
      </c>
      <c r="L7792" t="s">
        <v>278</v>
      </c>
      <c r="M7792" t="s">
        <v>39</v>
      </c>
      <c r="N7792">
        <v>1</v>
      </c>
      <c r="O7792" t="s">
        <v>235</v>
      </c>
      <c r="P7792">
        <v>0</v>
      </c>
      <c r="Q7792" t="s">
        <v>464</v>
      </c>
      <c r="R7792" t="s">
        <v>234</v>
      </c>
      <c r="S7792" t="s">
        <v>258</v>
      </c>
      <c r="T7792" t="s">
        <v>259</v>
      </c>
      <c r="U7792" t="s">
        <v>443</v>
      </c>
    </row>
    <row r="7793" spans="1:21" x14ac:dyDescent="0.35">
      <c r="A7793" s="2" t="s">
        <v>53</v>
      </c>
      <c r="B7793" s="1" t="s">
        <v>151</v>
      </c>
      <c r="C7793" t="s">
        <v>514</v>
      </c>
      <c r="D7793" s="1" t="s">
        <v>116</v>
      </c>
      <c r="E7793" s="1" t="s">
        <v>25</v>
      </c>
      <c r="F7793" s="1" t="s">
        <v>33</v>
      </c>
      <c r="G7793" s="1" t="s">
        <v>214</v>
      </c>
      <c r="H7793" t="s">
        <v>36</v>
      </c>
      <c r="I7793" s="1" t="s">
        <v>152</v>
      </c>
      <c r="J7793" t="s">
        <v>72</v>
      </c>
      <c r="K7793" s="1" t="s">
        <v>34</v>
      </c>
      <c r="L7793" t="s">
        <v>278</v>
      </c>
      <c r="M7793" t="s">
        <v>39</v>
      </c>
      <c r="N7793">
        <v>1</v>
      </c>
      <c r="O7793" t="s">
        <v>235</v>
      </c>
      <c r="P7793">
        <v>0</v>
      </c>
      <c r="Q7793" t="s">
        <v>464</v>
      </c>
      <c r="R7793" t="s">
        <v>234</v>
      </c>
      <c r="S7793" t="s">
        <v>258</v>
      </c>
      <c r="T7793" t="s">
        <v>259</v>
      </c>
      <c r="U7793" t="s">
        <v>443</v>
      </c>
    </row>
    <row r="7794" spans="1:21" x14ac:dyDescent="0.35">
      <c r="A7794" s="2" t="s">
        <v>53</v>
      </c>
      <c r="B7794" s="1" t="s">
        <v>151</v>
      </c>
      <c r="C7794" t="s">
        <v>514</v>
      </c>
      <c r="D7794" s="1" t="s">
        <v>116</v>
      </c>
      <c r="E7794" s="1" t="s">
        <v>25</v>
      </c>
      <c r="F7794" s="1" t="s">
        <v>38</v>
      </c>
      <c r="G7794" s="1" t="s">
        <v>214</v>
      </c>
      <c r="H7794" t="s">
        <v>27</v>
      </c>
      <c r="I7794" s="1" t="s">
        <v>152</v>
      </c>
      <c r="J7794" t="s">
        <v>72</v>
      </c>
      <c r="K7794" s="1" t="s">
        <v>34</v>
      </c>
      <c r="L7794" t="s">
        <v>278</v>
      </c>
      <c r="M7794" t="s">
        <v>39</v>
      </c>
      <c r="N7794">
        <v>1</v>
      </c>
      <c r="O7794" t="s">
        <v>232</v>
      </c>
      <c r="P7794">
        <v>0</v>
      </c>
      <c r="Q7794" t="s">
        <v>464</v>
      </c>
      <c r="R7794" t="s">
        <v>234</v>
      </c>
      <c r="S7794" t="s">
        <v>258</v>
      </c>
      <c r="T7794" t="s">
        <v>259</v>
      </c>
      <c r="U7794" t="s">
        <v>443</v>
      </c>
    </row>
    <row r="7795" spans="1:21" x14ac:dyDescent="0.35">
      <c r="A7795" s="2" t="s">
        <v>53</v>
      </c>
      <c r="B7795" s="1" t="s">
        <v>151</v>
      </c>
      <c r="C7795" t="s">
        <v>514</v>
      </c>
      <c r="D7795" s="1" t="s">
        <v>116</v>
      </c>
      <c r="E7795" s="1" t="s">
        <v>25</v>
      </c>
      <c r="F7795" s="1" t="s">
        <v>26</v>
      </c>
      <c r="G7795" s="1" t="s">
        <v>215</v>
      </c>
      <c r="H7795" t="s">
        <v>52</v>
      </c>
      <c r="I7795" s="1" t="s">
        <v>152</v>
      </c>
      <c r="J7795" t="s">
        <v>72</v>
      </c>
      <c r="K7795" s="1" t="s">
        <v>34</v>
      </c>
      <c r="L7795" t="s">
        <v>278</v>
      </c>
      <c r="M7795" t="s">
        <v>39</v>
      </c>
      <c r="N7795">
        <v>8</v>
      </c>
      <c r="O7795" t="s">
        <v>232</v>
      </c>
      <c r="P7795">
        <v>0</v>
      </c>
      <c r="Q7795" t="s">
        <v>464</v>
      </c>
      <c r="R7795" t="s">
        <v>234</v>
      </c>
      <c r="S7795" t="s">
        <v>258</v>
      </c>
      <c r="T7795" t="s">
        <v>259</v>
      </c>
      <c r="U7795" t="s">
        <v>443</v>
      </c>
    </row>
    <row r="7796" spans="1:21" x14ac:dyDescent="0.35">
      <c r="A7796" s="2" t="s">
        <v>53</v>
      </c>
      <c r="B7796" s="1" t="s">
        <v>151</v>
      </c>
      <c r="C7796" t="s">
        <v>514</v>
      </c>
      <c r="D7796" s="1" t="s">
        <v>116</v>
      </c>
      <c r="E7796" s="1" t="s">
        <v>25</v>
      </c>
      <c r="F7796" s="1" t="s">
        <v>26</v>
      </c>
      <c r="G7796" s="1" t="s">
        <v>215</v>
      </c>
      <c r="H7796" t="s">
        <v>52</v>
      </c>
      <c r="I7796" s="1" t="s">
        <v>152</v>
      </c>
      <c r="J7796" t="s">
        <v>72</v>
      </c>
      <c r="K7796" s="1" t="s">
        <v>34</v>
      </c>
      <c r="L7796" t="s">
        <v>278</v>
      </c>
      <c r="M7796" t="s">
        <v>39</v>
      </c>
      <c r="N7796">
        <v>3</v>
      </c>
      <c r="O7796" t="s">
        <v>232</v>
      </c>
      <c r="P7796">
        <v>1</v>
      </c>
      <c r="Q7796" t="s">
        <v>464</v>
      </c>
      <c r="R7796" t="s">
        <v>234</v>
      </c>
      <c r="S7796" t="s">
        <v>258</v>
      </c>
      <c r="T7796" t="s">
        <v>259</v>
      </c>
      <c r="U7796" t="s">
        <v>443</v>
      </c>
    </row>
    <row r="7797" spans="1:21" x14ac:dyDescent="0.35">
      <c r="A7797" s="2" t="s">
        <v>53</v>
      </c>
      <c r="B7797" s="1" t="s">
        <v>151</v>
      </c>
      <c r="C7797" t="s">
        <v>514</v>
      </c>
      <c r="D7797" s="1" t="s">
        <v>116</v>
      </c>
      <c r="E7797" s="1" t="s">
        <v>25</v>
      </c>
      <c r="F7797" s="1" t="s">
        <v>26</v>
      </c>
      <c r="G7797" s="1" t="s">
        <v>215</v>
      </c>
      <c r="H7797" t="s">
        <v>52</v>
      </c>
      <c r="I7797" s="1" t="s">
        <v>152</v>
      </c>
      <c r="J7797" t="s">
        <v>72</v>
      </c>
      <c r="K7797" s="1" t="s">
        <v>34</v>
      </c>
      <c r="L7797" t="s">
        <v>278</v>
      </c>
      <c r="M7797" t="s">
        <v>39</v>
      </c>
      <c r="N7797">
        <v>1</v>
      </c>
      <c r="O7797" t="s">
        <v>235</v>
      </c>
      <c r="P7797">
        <v>0</v>
      </c>
      <c r="Q7797" t="s">
        <v>464</v>
      </c>
      <c r="R7797" t="s">
        <v>234</v>
      </c>
      <c r="S7797" t="s">
        <v>258</v>
      </c>
      <c r="T7797" t="s">
        <v>259</v>
      </c>
      <c r="U7797" t="s">
        <v>443</v>
      </c>
    </row>
    <row r="7798" spans="1:21" x14ac:dyDescent="0.35">
      <c r="A7798" s="2" t="s">
        <v>53</v>
      </c>
      <c r="B7798" s="1" t="s">
        <v>151</v>
      </c>
      <c r="C7798" t="s">
        <v>514</v>
      </c>
      <c r="D7798" s="1" t="s">
        <v>116</v>
      </c>
      <c r="E7798" s="1" t="s">
        <v>25</v>
      </c>
      <c r="F7798" s="1" t="s">
        <v>26</v>
      </c>
      <c r="G7798" s="1" t="s">
        <v>215</v>
      </c>
      <c r="H7798" t="s">
        <v>52</v>
      </c>
      <c r="I7798" s="1" t="s">
        <v>152</v>
      </c>
      <c r="J7798" t="s">
        <v>72</v>
      </c>
      <c r="K7798" s="1" t="s">
        <v>34</v>
      </c>
      <c r="L7798" t="s">
        <v>278</v>
      </c>
      <c r="M7798" t="s">
        <v>39</v>
      </c>
      <c r="N7798">
        <v>2</v>
      </c>
      <c r="O7798" t="s">
        <v>235</v>
      </c>
      <c r="P7798">
        <v>1</v>
      </c>
      <c r="Q7798" t="s">
        <v>464</v>
      </c>
      <c r="R7798" t="s">
        <v>234</v>
      </c>
      <c r="S7798" t="s">
        <v>258</v>
      </c>
      <c r="T7798" t="s">
        <v>259</v>
      </c>
      <c r="U7798" t="s">
        <v>443</v>
      </c>
    </row>
    <row r="7799" spans="1:21" x14ac:dyDescent="0.35">
      <c r="A7799" s="2" t="s">
        <v>53</v>
      </c>
      <c r="B7799" s="1" t="s">
        <v>151</v>
      </c>
      <c r="C7799" t="s">
        <v>514</v>
      </c>
      <c r="D7799" s="1" t="s">
        <v>116</v>
      </c>
      <c r="E7799" s="1" t="s">
        <v>25</v>
      </c>
      <c r="F7799" s="1" t="s">
        <v>26</v>
      </c>
      <c r="G7799" s="1" t="s">
        <v>215</v>
      </c>
      <c r="H7799" t="s">
        <v>52</v>
      </c>
      <c r="I7799" s="1" t="s">
        <v>152</v>
      </c>
      <c r="J7799" t="s">
        <v>72</v>
      </c>
      <c r="K7799" s="1" t="s">
        <v>34</v>
      </c>
      <c r="L7799" t="s">
        <v>278</v>
      </c>
      <c r="M7799" t="s">
        <v>35</v>
      </c>
      <c r="N7799">
        <v>1</v>
      </c>
      <c r="O7799" t="s">
        <v>232</v>
      </c>
      <c r="P7799">
        <v>1</v>
      </c>
      <c r="Q7799" t="s">
        <v>464</v>
      </c>
      <c r="R7799" t="s">
        <v>234</v>
      </c>
      <c r="S7799" t="s">
        <v>258</v>
      </c>
      <c r="T7799" t="s">
        <v>259</v>
      </c>
      <c r="U7799" t="s">
        <v>443</v>
      </c>
    </row>
    <row r="7800" spans="1:21" x14ac:dyDescent="0.35">
      <c r="A7800" s="2" t="s">
        <v>53</v>
      </c>
      <c r="B7800" s="1" t="s">
        <v>151</v>
      </c>
      <c r="C7800" t="s">
        <v>514</v>
      </c>
      <c r="D7800" s="1" t="s">
        <v>116</v>
      </c>
      <c r="E7800" s="1" t="s">
        <v>25</v>
      </c>
      <c r="F7800" s="1" t="s">
        <v>26</v>
      </c>
      <c r="G7800" s="1" t="s">
        <v>215</v>
      </c>
      <c r="H7800" t="s">
        <v>52</v>
      </c>
      <c r="I7800" s="1" t="s">
        <v>152</v>
      </c>
      <c r="J7800" t="s">
        <v>72</v>
      </c>
      <c r="K7800" s="1" t="s">
        <v>34</v>
      </c>
      <c r="L7800" t="s">
        <v>278</v>
      </c>
      <c r="M7800" t="s">
        <v>35</v>
      </c>
      <c r="N7800">
        <v>2</v>
      </c>
      <c r="O7800" t="s">
        <v>235</v>
      </c>
      <c r="P7800">
        <v>0</v>
      </c>
      <c r="Q7800" t="s">
        <v>464</v>
      </c>
      <c r="R7800" t="s">
        <v>234</v>
      </c>
      <c r="S7800" t="s">
        <v>258</v>
      </c>
      <c r="T7800" t="s">
        <v>259</v>
      </c>
      <c r="U7800" t="s">
        <v>443</v>
      </c>
    </row>
    <row r="7801" spans="1:21" x14ac:dyDescent="0.35">
      <c r="A7801" s="2" t="s">
        <v>53</v>
      </c>
      <c r="B7801" s="1" t="s">
        <v>151</v>
      </c>
      <c r="C7801" t="s">
        <v>514</v>
      </c>
      <c r="D7801" s="1" t="s">
        <v>116</v>
      </c>
      <c r="E7801" s="1" t="s">
        <v>25</v>
      </c>
      <c r="F7801" s="1" t="s">
        <v>26</v>
      </c>
      <c r="G7801" s="1" t="s">
        <v>215</v>
      </c>
      <c r="H7801" t="s">
        <v>52</v>
      </c>
      <c r="I7801" s="1" t="s">
        <v>152</v>
      </c>
      <c r="J7801" t="s">
        <v>72</v>
      </c>
      <c r="K7801" s="1" t="s">
        <v>34</v>
      </c>
      <c r="L7801" t="s">
        <v>278</v>
      </c>
      <c r="M7801" t="s">
        <v>35</v>
      </c>
      <c r="N7801">
        <v>1</v>
      </c>
      <c r="O7801" t="s">
        <v>235</v>
      </c>
      <c r="P7801">
        <v>1</v>
      </c>
      <c r="Q7801" t="s">
        <v>464</v>
      </c>
      <c r="R7801" t="s">
        <v>234</v>
      </c>
      <c r="S7801" t="s">
        <v>258</v>
      </c>
      <c r="T7801" t="s">
        <v>259</v>
      </c>
      <c r="U7801" t="s">
        <v>443</v>
      </c>
    </row>
    <row r="7802" spans="1:21" x14ac:dyDescent="0.35">
      <c r="A7802" s="2" t="s">
        <v>53</v>
      </c>
      <c r="B7802" s="1" t="s">
        <v>151</v>
      </c>
      <c r="C7802" t="s">
        <v>514</v>
      </c>
      <c r="D7802" s="1" t="s">
        <v>116</v>
      </c>
      <c r="E7802" s="1" t="s">
        <v>25</v>
      </c>
      <c r="F7802" s="1" t="s">
        <v>26</v>
      </c>
      <c r="G7802" s="1" t="s">
        <v>215</v>
      </c>
      <c r="H7802" t="s">
        <v>52</v>
      </c>
      <c r="I7802" s="1" t="s">
        <v>152</v>
      </c>
      <c r="J7802" t="s">
        <v>72</v>
      </c>
      <c r="K7802" s="1" t="s">
        <v>34</v>
      </c>
      <c r="L7802" t="s">
        <v>278</v>
      </c>
      <c r="M7802" t="s">
        <v>37</v>
      </c>
      <c r="N7802">
        <v>1</v>
      </c>
      <c r="O7802" t="s">
        <v>232</v>
      </c>
      <c r="P7802">
        <v>0</v>
      </c>
      <c r="Q7802" t="s">
        <v>464</v>
      </c>
      <c r="R7802" t="s">
        <v>234</v>
      </c>
      <c r="S7802" t="s">
        <v>258</v>
      </c>
      <c r="T7802" t="s">
        <v>259</v>
      </c>
      <c r="U7802" t="s">
        <v>443</v>
      </c>
    </row>
    <row r="7803" spans="1:21" x14ac:dyDescent="0.35">
      <c r="A7803" s="2" t="s">
        <v>53</v>
      </c>
      <c r="B7803" s="1" t="s">
        <v>151</v>
      </c>
      <c r="C7803" t="s">
        <v>514</v>
      </c>
      <c r="D7803" s="1" t="s">
        <v>116</v>
      </c>
      <c r="E7803" s="1" t="s">
        <v>25</v>
      </c>
      <c r="F7803" s="1" t="s">
        <v>26</v>
      </c>
      <c r="G7803" s="1" t="s">
        <v>215</v>
      </c>
      <c r="H7803" t="s">
        <v>52</v>
      </c>
      <c r="I7803" s="1" t="s">
        <v>152</v>
      </c>
      <c r="J7803" t="s">
        <v>72</v>
      </c>
      <c r="K7803" s="1" t="s">
        <v>34</v>
      </c>
      <c r="L7803" t="s">
        <v>278</v>
      </c>
      <c r="M7803" t="s">
        <v>37</v>
      </c>
      <c r="N7803">
        <v>2</v>
      </c>
      <c r="O7803" t="s">
        <v>232</v>
      </c>
      <c r="P7803">
        <v>1</v>
      </c>
      <c r="Q7803" t="s">
        <v>464</v>
      </c>
      <c r="R7803" t="s">
        <v>234</v>
      </c>
      <c r="S7803" t="s">
        <v>258</v>
      </c>
      <c r="T7803" t="s">
        <v>259</v>
      </c>
      <c r="U7803" t="s">
        <v>443</v>
      </c>
    </row>
    <row r="7804" spans="1:21" x14ac:dyDescent="0.35">
      <c r="A7804" s="2" t="s">
        <v>53</v>
      </c>
      <c r="B7804" s="1" t="s">
        <v>151</v>
      </c>
      <c r="C7804" t="s">
        <v>514</v>
      </c>
      <c r="D7804" s="1" t="s">
        <v>116</v>
      </c>
      <c r="E7804" s="1" t="s">
        <v>25</v>
      </c>
      <c r="F7804" s="1" t="s">
        <v>26</v>
      </c>
      <c r="G7804" s="1" t="s">
        <v>215</v>
      </c>
      <c r="H7804" t="s">
        <v>16</v>
      </c>
      <c r="I7804" s="1" t="s">
        <v>152</v>
      </c>
      <c r="J7804" t="s">
        <v>72</v>
      </c>
      <c r="K7804" s="1" t="s">
        <v>34</v>
      </c>
      <c r="L7804" t="s">
        <v>278</v>
      </c>
      <c r="M7804" t="s">
        <v>39</v>
      </c>
      <c r="N7804">
        <v>6</v>
      </c>
      <c r="O7804" t="s">
        <v>232</v>
      </c>
      <c r="P7804">
        <v>0</v>
      </c>
      <c r="Q7804" t="s">
        <v>464</v>
      </c>
      <c r="R7804" t="s">
        <v>234</v>
      </c>
      <c r="S7804" t="s">
        <v>258</v>
      </c>
      <c r="T7804" t="s">
        <v>259</v>
      </c>
      <c r="U7804" t="s">
        <v>443</v>
      </c>
    </row>
    <row r="7805" spans="1:21" x14ac:dyDescent="0.35">
      <c r="A7805" s="2" t="s">
        <v>53</v>
      </c>
      <c r="B7805" s="1" t="s">
        <v>151</v>
      </c>
      <c r="C7805" t="s">
        <v>514</v>
      </c>
      <c r="D7805" s="1" t="s">
        <v>116</v>
      </c>
      <c r="E7805" s="1" t="s">
        <v>25</v>
      </c>
      <c r="F7805" s="1" t="s">
        <v>26</v>
      </c>
      <c r="G7805" s="1" t="s">
        <v>215</v>
      </c>
      <c r="H7805" t="s">
        <v>16</v>
      </c>
      <c r="I7805" s="1" t="s">
        <v>152</v>
      </c>
      <c r="J7805" t="s">
        <v>72</v>
      </c>
      <c r="K7805" s="1" t="s">
        <v>34</v>
      </c>
      <c r="L7805" t="s">
        <v>278</v>
      </c>
      <c r="M7805" t="s">
        <v>39</v>
      </c>
      <c r="N7805">
        <v>2</v>
      </c>
      <c r="O7805" t="s">
        <v>232</v>
      </c>
      <c r="P7805">
        <v>0</v>
      </c>
      <c r="Q7805" t="s">
        <v>464</v>
      </c>
      <c r="R7805" t="s">
        <v>234</v>
      </c>
      <c r="S7805" t="s">
        <v>271</v>
      </c>
      <c r="T7805" t="s">
        <v>259</v>
      </c>
      <c r="U7805" t="s">
        <v>443</v>
      </c>
    </row>
    <row r="7806" spans="1:21" x14ac:dyDescent="0.35">
      <c r="A7806" s="2" t="s">
        <v>53</v>
      </c>
      <c r="B7806" s="1" t="s">
        <v>151</v>
      </c>
      <c r="C7806" t="s">
        <v>514</v>
      </c>
      <c r="D7806" s="1" t="s">
        <v>116</v>
      </c>
      <c r="E7806" s="1" t="s">
        <v>25</v>
      </c>
      <c r="F7806" s="1" t="s">
        <v>26</v>
      </c>
      <c r="G7806" s="1" t="s">
        <v>215</v>
      </c>
      <c r="H7806" t="s">
        <v>16</v>
      </c>
      <c r="I7806" s="1" t="s">
        <v>152</v>
      </c>
      <c r="J7806" t="s">
        <v>72</v>
      </c>
      <c r="K7806" s="1" t="s">
        <v>34</v>
      </c>
      <c r="L7806" t="s">
        <v>278</v>
      </c>
      <c r="M7806" t="s">
        <v>39</v>
      </c>
      <c r="N7806">
        <v>8</v>
      </c>
      <c r="O7806" t="s">
        <v>232</v>
      </c>
      <c r="P7806">
        <v>1</v>
      </c>
      <c r="Q7806" t="s">
        <v>464</v>
      </c>
      <c r="R7806" t="s">
        <v>234</v>
      </c>
      <c r="S7806" t="s">
        <v>258</v>
      </c>
      <c r="T7806" t="s">
        <v>259</v>
      </c>
      <c r="U7806" t="s">
        <v>443</v>
      </c>
    </row>
    <row r="7807" spans="1:21" x14ac:dyDescent="0.35">
      <c r="A7807" s="2" t="s">
        <v>53</v>
      </c>
      <c r="B7807" s="1" t="s">
        <v>151</v>
      </c>
      <c r="C7807" t="s">
        <v>514</v>
      </c>
      <c r="D7807" s="1" t="s">
        <v>116</v>
      </c>
      <c r="E7807" s="1" t="s">
        <v>25</v>
      </c>
      <c r="F7807" s="1" t="s">
        <v>26</v>
      </c>
      <c r="G7807" s="1" t="s">
        <v>215</v>
      </c>
      <c r="H7807" t="s">
        <v>16</v>
      </c>
      <c r="I7807" s="1" t="s">
        <v>152</v>
      </c>
      <c r="J7807" t="s">
        <v>72</v>
      </c>
      <c r="K7807" s="1" t="s">
        <v>34</v>
      </c>
      <c r="L7807" t="s">
        <v>278</v>
      </c>
      <c r="M7807" t="s">
        <v>39</v>
      </c>
      <c r="N7807">
        <v>2</v>
      </c>
      <c r="O7807" t="s">
        <v>235</v>
      </c>
      <c r="P7807">
        <v>1</v>
      </c>
      <c r="Q7807" t="s">
        <v>464</v>
      </c>
      <c r="R7807" t="s">
        <v>234</v>
      </c>
      <c r="S7807" t="s">
        <v>258</v>
      </c>
      <c r="T7807" t="s">
        <v>259</v>
      </c>
      <c r="U7807" t="s">
        <v>443</v>
      </c>
    </row>
    <row r="7808" spans="1:21" x14ac:dyDescent="0.35">
      <c r="A7808" s="2" t="s">
        <v>53</v>
      </c>
      <c r="B7808" s="1" t="s">
        <v>151</v>
      </c>
      <c r="C7808" t="s">
        <v>514</v>
      </c>
      <c r="D7808" s="1" t="s">
        <v>116</v>
      </c>
      <c r="E7808" s="1" t="s">
        <v>25</v>
      </c>
      <c r="F7808" s="1" t="s">
        <v>26</v>
      </c>
      <c r="G7808" s="1" t="s">
        <v>215</v>
      </c>
      <c r="H7808" t="s">
        <v>16</v>
      </c>
      <c r="I7808" s="1" t="s">
        <v>152</v>
      </c>
      <c r="J7808" t="s">
        <v>72</v>
      </c>
      <c r="K7808" s="1" t="s">
        <v>34</v>
      </c>
      <c r="L7808" t="s">
        <v>278</v>
      </c>
      <c r="M7808" t="s">
        <v>35</v>
      </c>
      <c r="N7808">
        <v>2</v>
      </c>
      <c r="O7808" t="s">
        <v>232</v>
      </c>
      <c r="P7808">
        <v>0</v>
      </c>
      <c r="Q7808" t="s">
        <v>464</v>
      </c>
      <c r="R7808" t="s">
        <v>234</v>
      </c>
      <c r="S7808" t="s">
        <v>258</v>
      </c>
      <c r="T7808" t="s">
        <v>259</v>
      </c>
      <c r="U7808" t="s">
        <v>443</v>
      </c>
    </row>
    <row r="7809" spans="1:21" x14ac:dyDescent="0.35">
      <c r="A7809" s="2" t="s">
        <v>53</v>
      </c>
      <c r="B7809" s="1" t="s">
        <v>151</v>
      </c>
      <c r="C7809" t="s">
        <v>514</v>
      </c>
      <c r="D7809" s="1" t="s">
        <v>116</v>
      </c>
      <c r="E7809" s="1" t="s">
        <v>25</v>
      </c>
      <c r="F7809" s="1" t="s">
        <v>26</v>
      </c>
      <c r="G7809" s="1" t="s">
        <v>215</v>
      </c>
      <c r="H7809" t="s">
        <v>20</v>
      </c>
      <c r="I7809" s="1" t="s">
        <v>152</v>
      </c>
      <c r="J7809" t="s">
        <v>72</v>
      </c>
      <c r="K7809" s="1" t="s">
        <v>34</v>
      </c>
      <c r="L7809" t="s">
        <v>278</v>
      </c>
      <c r="M7809" t="s">
        <v>39</v>
      </c>
      <c r="N7809">
        <v>1</v>
      </c>
      <c r="O7809" t="s">
        <v>232</v>
      </c>
      <c r="P7809">
        <v>0</v>
      </c>
      <c r="Q7809" t="s">
        <v>464</v>
      </c>
      <c r="R7809" t="s">
        <v>234</v>
      </c>
      <c r="S7809" t="s">
        <v>258</v>
      </c>
      <c r="T7809" t="s">
        <v>259</v>
      </c>
      <c r="U7809" t="s">
        <v>443</v>
      </c>
    </row>
    <row r="7810" spans="1:21" x14ac:dyDescent="0.35">
      <c r="A7810" s="2" t="s">
        <v>53</v>
      </c>
      <c r="B7810" s="1" t="s">
        <v>151</v>
      </c>
      <c r="C7810" t="s">
        <v>514</v>
      </c>
      <c r="D7810" s="1" t="s">
        <v>116</v>
      </c>
      <c r="E7810" s="1" t="s">
        <v>25</v>
      </c>
      <c r="F7810" s="1" t="s">
        <v>26</v>
      </c>
      <c r="G7810" s="1" t="s">
        <v>215</v>
      </c>
      <c r="H7810" t="s">
        <v>20</v>
      </c>
      <c r="I7810" s="1" t="s">
        <v>152</v>
      </c>
      <c r="J7810" t="s">
        <v>72</v>
      </c>
      <c r="K7810" s="1" t="s">
        <v>34</v>
      </c>
      <c r="L7810" t="s">
        <v>278</v>
      </c>
      <c r="M7810" t="s">
        <v>39</v>
      </c>
      <c r="N7810">
        <v>1</v>
      </c>
      <c r="O7810" t="s">
        <v>232</v>
      </c>
      <c r="P7810">
        <v>0</v>
      </c>
      <c r="Q7810" t="s">
        <v>464</v>
      </c>
      <c r="R7810" t="s">
        <v>234</v>
      </c>
      <c r="S7810" t="s">
        <v>271</v>
      </c>
      <c r="T7810" t="s">
        <v>259</v>
      </c>
      <c r="U7810" t="s">
        <v>443</v>
      </c>
    </row>
    <row r="7811" spans="1:21" x14ac:dyDescent="0.35">
      <c r="A7811" s="2" t="s">
        <v>53</v>
      </c>
      <c r="B7811" s="1" t="s">
        <v>151</v>
      </c>
      <c r="C7811" t="s">
        <v>514</v>
      </c>
      <c r="D7811" s="1" t="s">
        <v>116</v>
      </c>
      <c r="E7811" s="1" t="s">
        <v>25</v>
      </c>
      <c r="F7811" s="1" t="s">
        <v>26</v>
      </c>
      <c r="G7811" s="1" t="s">
        <v>215</v>
      </c>
      <c r="H7811" t="s">
        <v>20</v>
      </c>
      <c r="I7811" s="1" t="s">
        <v>152</v>
      </c>
      <c r="J7811" t="s">
        <v>72</v>
      </c>
      <c r="K7811" s="1" t="s">
        <v>34</v>
      </c>
      <c r="L7811" t="s">
        <v>278</v>
      </c>
      <c r="M7811" t="s">
        <v>39</v>
      </c>
      <c r="N7811">
        <v>4</v>
      </c>
      <c r="O7811" t="s">
        <v>232</v>
      </c>
      <c r="P7811">
        <v>1</v>
      </c>
      <c r="Q7811" t="s">
        <v>464</v>
      </c>
      <c r="R7811" t="s">
        <v>234</v>
      </c>
      <c r="S7811" t="s">
        <v>258</v>
      </c>
      <c r="T7811" t="s">
        <v>259</v>
      </c>
      <c r="U7811" t="s">
        <v>443</v>
      </c>
    </row>
    <row r="7812" spans="1:21" x14ac:dyDescent="0.35">
      <c r="A7812" s="2" t="s">
        <v>53</v>
      </c>
      <c r="B7812" s="1" t="s">
        <v>151</v>
      </c>
      <c r="C7812" t="s">
        <v>514</v>
      </c>
      <c r="D7812" s="1" t="s">
        <v>116</v>
      </c>
      <c r="E7812" s="1" t="s">
        <v>25</v>
      </c>
      <c r="F7812" s="1" t="s">
        <v>26</v>
      </c>
      <c r="G7812" s="1" t="s">
        <v>215</v>
      </c>
      <c r="H7812" t="s">
        <v>20</v>
      </c>
      <c r="I7812" s="1" t="s">
        <v>152</v>
      </c>
      <c r="J7812" t="s">
        <v>72</v>
      </c>
      <c r="K7812" s="1" t="s">
        <v>34</v>
      </c>
      <c r="L7812" t="s">
        <v>278</v>
      </c>
      <c r="M7812" t="s">
        <v>39</v>
      </c>
      <c r="N7812">
        <v>1</v>
      </c>
      <c r="O7812" t="s">
        <v>235</v>
      </c>
      <c r="P7812">
        <v>0</v>
      </c>
      <c r="Q7812" t="s">
        <v>464</v>
      </c>
      <c r="R7812" t="s">
        <v>234</v>
      </c>
      <c r="S7812" t="s">
        <v>258</v>
      </c>
      <c r="T7812" t="s">
        <v>259</v>
      </c>
      <c r="U7812" t="s">
        <v>443</v>
      </c>
    </row>
    <row r="7813" spans="1:21" x14ac:dyDescent="0.35">
      <c r="A7813" s="2" t="s">
        <v>53</v>
      </c>
      <c r="B7813" s="1" t="s">
        <v>151</v>
      </c>
      <c r="C7813" t="s">
        <v>514</v>
      </c>
      <c r="D7813" s="1" t="s">
        <v>116</v>
      </c>
      <c r="E7813" s="1" t="s">
        <v>25</v>
      </c>
      <c r="F7813" s="1" t="s">
        <v>26</v>
      </c>
      <c r="G7813" s="1" t="s">
        <v>215</v>
      </c>
      <c r="H7813" t="s">
        <v>20</v>
      </c>
      <c r="I7813" s="1" t="s">
        <v>152</v>
      </c>
      <c r="J7813" t="s">
        <v>72</v>
      </c>
      <c r="K7813" s="1" t="s">
        <v>34</v>
      </c>
      <c r="L7813" t="s">
        <v>278</v>
      </c>
      <c r="M7813" t="s">
        <v>39</v>
      </c>
      <c r="N7813">
        <v>1</v>
      </c>
      <c r="O7813" t="s">
        <v>235</v>
      </c>
      <c r="P7813">
        <v>1</v>
      </c>
      <c r="Q7813" t="s">
        <v>464</v>
      </c>
      <c r="R7813" t="s">
        <v>234</v>
      </c>
      <c r="S7813" t="s">
        <v>258</v>
      </c>
      <c r="T7813" t="s">
        <v>259</v>
      </c>
      <c r="U7813" t="s">
        <v>443</v>
      </c>
    </row>
    <row r="7814" spans="1:21" x14ac:dyDescent="0.35">
      <c r="A7814" s="2" t="s">
        <v>53</v>
      </c>
      <c r="B7814" s="1" t="s">
        <v>151</v>
      </c>
      <c r="C7814" t="s">
        <v>514</v>
      </c>
      <c r="D7814" s="1" t="s">
        <v>116</v>
      </c>
      <c r="E7814" s="1" t="s">
        <v>25</v>
      </c>
      <c r="F7814" s="1" t="s">
        <v>26</v>
      </c>
      <c r="G7814" s="1" t="s">
        <v>215</v>
      </c>
      <c r="H7814" t="s">
        <v>20</v>
      </c>
      <c r="I7814" s="1" t="s">
        <v>152</v>
      </c>
      <c r="J7814" t="s">
        <v>72</v>
      </c>
      <c r="K7814" s="1" t="s">
        <v>34</v>
      </c>
      <c r="L7814" t="s">
        <v>278</v>
      </c>
      <c r="M7814" t="s">
        <v>35</v>
      </c>
      <c r="N7814">
        <v>1</v>
      </c>
      <c r="O7814" t="s">
        <v>232</v>
      </c>
      <c r="P7814">
        <v>0</v>
      </c>
      <c r="Q7814" t="s">
        <v>464</v>
      </c>
      <c r="R7814" t="s">
        <v>234</v>
      </c>
      <c r="S7814" t="s">
        <v>258</v>
      </c>
      <c r="T7814" t="s">
        <v>259</v>
      </c>
      <c r="U7814" t="s">
        <v>443</v>
      </c>
    </row>
    <row r="7815" spans="1:21" x14ac:dyDescent="0.35">
      <c r="A7815" s="2" t="s">
        <v>53</v>
      </c>
      <c r="B7815" s="1" t="s">
        <v>151</v>
      </c>
      <c r="C7815" t="s">
        <v>514</v>
      </c>
      <c r="D7815" s="1" t="s">
        <v>116</v>
      </c>
      <c r="E7815" s="1" t="s">
        <v>25</v>
      </c>
      <c r="F7815" s="1" t="s">
        <v>26</v>
      </c>
      <c r="G7815" s="1" t="s">
        <v>215</v>
      </c>
      <c r="H7815" t="s">
        <v>20</v>
      </c>
      <c r="I7815" s="1" t="s">
        <v>152</v>
      </c>
      <c r="J7815" t="s">
        <v>72</v>
      </c>
      <c r="K7815" s="1" t="s">
        <v>34</v>
      </c>
      <c r="L7815" t="s">
        <v>278</v>
      </c>
      <c r="M7815" t="s">
        <v>35</v>
      </c>
      <c r="N7815">
        <v>1</v>
      </c>
      <c r="O7815" t="s">
        <v>232</v>
      </c>
      <c r="P7815">
        <v>1</v>
      </c>
      <c r="Q7815" t="s">
        <v>464</v>
      </c>
      <c r="R7815" t="s">
        <v>234</v>
      </c>
      <c r="S7815" t="s">
        <v>271</v>
      </c>
      <c r="T7815" t="s">
        <v>259</v>
      </c>
      <c r="U7815" t="s">
        <v>443</v>
      </c>
    </row>
    <row r="7816" spans="1:21" x14ac:dyDescent="0.35">
      <c r="A7816" s="2" t="s">
        <v>53</v>
      </c>
      <c r="B7816" s="1" t="s">
        <v>151</v>
      </c>
      <c r="C7816" t="s">
        <v>514</v>
      </c>
      <c r="D7816" s="1" t="s">
        <v>116</v>
      </c>
      <c r="E7816" s="1" t="s">
        <v>25</v>
      </c>
      <c r="F7816" s="1" t="s">
        <v>26</v>
      </c>
      <c r="G7816" s="1" t="s">
        <v>215</v>
      </c>
      <c r="H7816" t="s">
        <v>20</v>
      </c>
      <c r="I7816" s="1" t="s">
        <v>152</v>
      </c>
      <c r="J7816" t="s">
        <v>72</v>
      </c>
      <c r="K7816" s="1" t="s">
        <v>34</v>
      </c>
      <c r="L7816" t="s">
        <v>278</v>
      </c>
      <c r="M7816" t="s">
        <v>35</v>
      </c>
      <c r="N7816">
        <v>1</v>
      </c>
      <c r="O7816" t="s">
        <v>235</v>
      </c>
      <c r="P7816">
        <v>0</v>
      </c>
      <c r="Q7816" t="s">
        <v>464</v>
      </c>
      <c r="R7816" t="s">
        <v>234</v>
      </c>
      <c r="S7816" t="s">
        <v>258</v>
      </c>
      <c r="T7816" t="s">
        <v>259</v>
      </c>
      <c r="U7816" t="s">
        <v>443</v>
      </c>
    </row>
    <row r="7817" spans="1:21" x14ac:dyDescent="0.35">
      <c r="A7817" s="2" t="s">
        <v>53</v>
      </c>
      <c r="B7817" s="1" t="s">
        <v>151</v>
      </c>
      <c r="C7817" t="s">
        <v>514</v>
      </c>
      <c r="D7817" s="1" t="s">
        <v>116</v>
      </c>
      <c r="E7817" s="1" t="s">
        <v>25</v>
      </c>
      <c r="F7817" s="1" t="s">
        <v>26</v>
      </c>
      <c r="G7817" s="1" t="s">
        <v>215</v>
      </c>
      <c r="H7817" t="s">
        <v>20</v>
      </c>
      <c r="I7817" s="1" t="s">
        <v>152</v>
      </c>
      <c r="J7817" t="s">
        <v>72</v>
      </c>
      <c r="K7817" s="1" t="s">
        <v>34</v>
      </c>
      <c r="L7817" t="s">
        <v>278</v>
      </c>
      <c r="M7817" t="s">
        <v>37</v>
      </c>
      <c r="N7817">
        <v>1</v>
      </c>
      <c r="O7817" t="s">
        <v>235</v>
      </c>
      <c r="P7817">
        <v>0</v>
      </c>
      <c r="Q7817" t="s">
        <v>464</v>
      </c>
      <c r="R7817" t="s">
        <v>234</v>
      </c>
      <c r="S7817" t="s">
        <v>258</v>
      </c>
      <c r="T7817" t="s">
        <v>259</v>
      </c>
      <c r="U7817" t="s">
        <v>443</v>
      </c>
    </row>
    <row r="7818" spans="1:21" x14ac:dyDescent="0.35">
      <c r="A7818" s="2" t="s">
        <v>53</v>
      </c>
      <c r="B7818" s="1" t="s">
        <v>151</v>
      </c>
      <c r="C7818" t="s">
        <v>514</v>
      </c>
      <c r="D7818" s="1" t="s">
        <v>116</v>
      </c>
      <c r="E7818" s="1" t="s">
        <v>25</v>
      </c>
      <c r="F7818" s="1" t="s">
        <v>26</v>
      </c>
      <c r="G7818" s="1" t="s">
        <v>215</v>
      </c>
      <c r="H7818" t="s">
        <v>20</v>
      </c>
      <c r="I7818" s="1" t="s">
        <v>152</v>
      </c>
      <c r="J7818" t="s">
        <v>72</v>
      </c>
      <c r="K7818" s="1" t="s">
        <v>34</v>
      </c>
      <c r="L7818" t="s">
        <v>363</v>
      </c>
      <c r="M7818" t="s">
        <v>39</v>
      </c>
      <c r="N7818">
        <v>1</v>
      </c>
      <c r="O7818" t="s">
        <v>232</v>
      </c>
      <c r="P7818">
        <v>1</v>
      </c>
      <c r="Q7818" t="s">
        <v>464</v>
      </c>
      <c r="R7818" t="s">
        <v>234</v>
      </c>
      <c r="S7818" t="s">
        <v>258</v>
      </c>
      <c r="T7818" t="s">
        <v>259</v>
      </c>
      <c r="U7818" t="s">
        <v>443</v>
      </c>
    </row>
    <row r="7819" spans="1:21" x14ac:dyDescent="0.35">
      <c r="A7819" s="2" t="s">
        <v>53</v>
      </c>
      <c r="B7819" s="1" t="s">
        <v>151</v>
      </c>
      <c r="C7819" t="s">
        <v>514</v>
      </c>
      <c r="D7819" s="1" t="s">
        <v>116</v>
      </c>
      <c r="E7819" s="1" t="s">
        <v>25</v>
      </c>
      <c r="F7819" s="1" t="s">
        <v>26</v>
      </c>
      <c r="G7819" s="1" t="s">
        <v>215</v>
      </c>
      <c r="H7819" t="s">
        <v>20</v>
      </c>
      <c r="I7819" s="1" t="s">
        <v>152</v>
      </c>
      <c r="J7819" t="s">
        <v>72</v>
      </c>
      <c r="K7819" s="1" t="s">
        <v>34</v>
      </c>
      <c r="L7819" t="s">
        <v>363</v>
      </c>
      <c r="M7819" t="s">
        <v>39</v>
      </c>
      <c r="N7819">
        <v>1</v>
      </c>
      <c r="O7819" t="s">
        <v>235</v>
      </c>
      <c r="P7819">
        <v>1</v>
      </c>
      <c r="Q7819" t="s">
        <v>464</v>
      </c>
      <c r="R7819" t="s">
        <v>234</v>
      </c>
      <c r="S7819" t="s">
        <v>258</v>
      </c>
      <c r="T7819" t="s">
        <v>259</v>
      </c>
      <c r="U7819" t="s">
        <v>443</v>
      </c>
    </row>
    <row r="7820" spans="1:21" x14ac:dyDescent="0.35">
      <c r="A7820" s="2" t="s">
        <v>53</v>
      </c>
      <c r="B7820" s="1" t="s">
        <v>151</v>
      </c>
      <c r="C7820" t="s">
        <v>514</v>
      </c>
      <c r="D7820" s="1" t="s">
        <v>116</v>
      </c>
      <c r="E7820" s="1" t="s">
        <v>25</v>
      </c>
      <c r="F7820" s="1" t="s">
        <v>26</v>
      </c>
      <c r="G7820" s="1" t="s">
        <v>215</v>
      </c>
      <c r="H7820" t="s">
        <v>27</v>
      </c>
      <c r="I7820" s="1" t="s">
        <v>152</v>
      </c>
      <c r="J7820" t="s">
        <v>72</v>
      </c>
      <c r="K7820" s="1" t="s">
        <v>75</v>
      </c>
      <c r="L7820" t="s">
        <v>278</v>
      </c>
      <c r="M7820" t="s">
        <v>109</v>
      </c>
      <c r="N7820">
        <v>1</v>
      </c>
      <c r="O7820" t="s">
        <v>232</v>
      </c>
      <c r="P7820">
        <v>0</v>
      </c>
      <c r="Q7820" t="s">
        <v>464</v>
      </c>
      <c r="R7820" t="s">
        <v>234</v>
      </c>
      <c r="S7820" t="s">
        <v>258</v>
      </c>
      <c r="T7820" t="s">
        <v>259</v>
      </c>
      <c r="U7820" t="s">
        <v>443</v>
      </c>
    </row>
    <row r="7821" spans="1:21" x14ac:dyDescent="0.35">
      <c r="A7821" s="2" t="s">
        <v>53</v>
      </c>
      <c r="B7821" s="1" t="s">
        <v>151</v>
      </c>
      <c r="C7821" t="s">
        <v>514</v>
      </c>
      <c r="D7821" s="1" t="s">
        <v>116</v>
      </c>
      <c r="E7821" s="1" t="s">
        <v>25</v>
      </c>
      <c r="F7821" s="1" t="s">
        <v>26</v>
      </c>
      <c r="G7821" s="1" t="s">
        <v>215</v>
      </c>
      <c r="H7821" t="s">
        <v>27</v>
      </c>
      <c r="I7821" s="1" t="s">
        <v>152</v>
      </c>
      <c r="J7821" t="s">
        <v>72</v>
      </c>
      <c r="K7821" s="1" t="s">
        <v>34</v>
      </c>
      <c r="L7821" t="s">
        <v>278</v>
      </c>
      <c r="M7821" t="s">
        <v>39</v>
      </c>
      <c r="N7821">
        <v>4</v>
      </c>
      <c r="O7821" t="s">
        <v>232</v>
      </c>
      <c r="P7821">
        <v>1</v>
      </c>
      <c r="Q7821" t="s">
        <v>464</v>
      </c>
      <c r="R7821" t="s">
        <v>234</v>
      </c>
      <c r="S7821" t="s">
        <v>258</v>
      </c>
      <c r="T7821" t="s">
        <v>259</v>
      </c>
      <c r="U7821" t="s">
        <v>443</v>
      </c>
    </row>
    <row r="7822" spans="1:21" x14ac:dyDescent="0.35">
      <c r="A7822" s="2" t="s">
        <v>53</v>
      </c>
      <c r="B7822" s="1" t="s">
        <v>151</v>
      </c>
      <c r="C7822" t="s">
        <v>514</v>
      </c>
      <c r="D7822" s="1" t="s">
        <v>116</v>
      </c>
      <c r="E7822" s="1" t="s">
        <v>25</v>
      </c>
      <c r="F7822" s="1" t="s">
        <v>26</v>
      </c>
      <c r="G7822" s="1" t="s">
        <v>215</v>
      </c>
      <c r="H7822" t="s">
        <v>27</v>
      </c>
      <c r="I7822" s="1" t="s">
        <v>152</v>
      </c>
      <c r="J7822" t="s">
        <v>72</v>
      </c>
      <c r="K7822" s="1" t="s">
        <v>34</v>
      </c>
      <c r="L7822" t="s">
        <v>278</v>
      </c>
      <c r="M7822" t="s">
        <v>39</v>
      </c>
      <c r="N7822">
        <v>1</v>
      </c>
      <c r="O7822" t="s">
        <v>235</v>
      </c>
      <c r="P7822">
        <v>1</v>
      </c>
      <c r="Q7822" t="s">
        <v>464</v>
      </c>
      <c r="R7822" t="s">
        <v>234</v>
      </c>
      <c r="S7822" t="s">
        <v>258</v>
      </c>
      <c r="T7822" t="s">
        <v>259</v>
      </c>
      <c r="U7822" t="s">
        <v>443</v>
      </c>
    </row>
    <row r="7823" spans="1:21" x14ac:dyDescent="0.35">
      <c r="A7823" s="2" t="s">
        <v>53</v>
      </c>
      <c r="B7823" s="1" t="s">
        <v>151</v>
      </c>
      <c r="C7823" t="s">
        <v>514</v>
      </c>
      <c r="D7823" s="1" t="s">
        <v>116</v>
      </c>
      <c r="E7823" s="1" t="s">
        <v>25</v>
      </c>
      <c r="F7823" s="1" t="s">
        <v>26</v>
      </c>
      <c r="G7823" s="1" t="s">
        <v>215</v>
      </c>
      <c r="H7823" t="s">
        <v>27</v>
      </c>
      <c r="I7823" s="1" t="s">
        <v>152</v>
      </c>
      <c r="J7823" t="s">
        <v>72</v>
      </c>
      <c r="K7823" s="1" t="s">
        <v>34</v>
      </c>
      <c r="L7823" t="s">
        <v>278</v>
      </c>
      <c r="M7823" t="s">
        <v>35</v>
      </c>
      <c r="N7823">
        <v>1</v>
      </c>
      <c r="O7823" t="s">
        <v>232</v>
      </c>
      <c r="P7823">
        <v>1</v>
      </c>
      <c r="Q7823" t="s">
        <v>464</v>
      </c>
      <c r="R7823" t="s">
        <v>234</v>
      </c>
      <c r="S7823" t="s">
        <v>271</v>
      </c>
      <c r="T7823" t="s">
        <v>259</v>
      </c>
      <c r="U7823" t="s">
        <v>443</v>
      </c>
    </row>
    <row r="7824" spans="1:21" x14ac:dyDescent="0.35">
      <c r="A7824" s="2" t="s">
        <v>53</v>
      </c>
      <c r="B7824" s="1" t="s">
        <v>151</v>
      </c>
      <c r="C7824" t="s">
        <v>514</v>
      </c>
      <c r="D7824" s="1" t="s">
        <v>116</v>
      </c>
      <c r="E7824" s="1" t="s">
        <v>25</v>
      </c>
      <c r="F7824" s="1" t="s">
        <v>26</v>
      </c>
      <c r="G7824" s="1" t="s">
        <v>215</v>
      </c>
      <c r="H7824" t="s">
        <v>27</v>
      </c>
      <c r="I7824" s="1" t="s">
        <v>152</v>
      </c>
      <c r="J7824" t="s">
        <v>72</v>
      </c>
      <c r="K7824" s="1" t="s">
        <v>34</v>
      </c>
      <c r="L7824" t="s">
        <v>278</v>
      </c>
      <c r="M7824" t="s">
        <v>35</v>
      </c>
      <c r="N7824">
        <v>1</v>
      </c>
      <c r="O7824" t="s">
        <v>235</v>
      </c>
      <c r="P7824">
        <v>1</v>
      </c>
      <c r="Q7824" t="s">
        <v>464</v>
      </c>
      <c r="R7824" t="s">
        <v>234</v>
      </c>
      <c r="S7824" t="s">
        <v>258</v>
      </c>
      <c r="T7824" t="s">
        <v>259</v>
      </c>
      <c r="U7824" t="s">
        <v>443</v>
      </c>
    </row>
    <row r="7825" spans="1:21" x14ac:dyDescent="0.35">
      <c r="A7825" s="2" t="s">
        <v>53</v>
      </c>
      <c r="B7825" s="1" t="s">
        <v>151</v>
      </c>
      <c r="C7825" t="s">
        <v>514</v>
      </c>
      <c r="D7825" s="1" t="s">
        <v>116</v>
      </c>
      <c r="E7825" s="1" t="s">
        <v>25</v>
      </c>
      <c r="F7825" s="1" t="s">
        <v>26</v>
      </c>
      <c r="G7825" s="1" t="s">
        <v>215</v>
      </c>
      <c r="H7825" t="s">
        <v>27</v>
      </c>
      <c r="I7825" s="1" t="s">
        <v>152</v>
      </c>
      <c r="J7825" t="s">
        <v>72</v>
      </c>
      <c r="K7825" s="1" t="s">
        <v>34</v>
      </c>
      <c r="L7825" t="s">
        <v>363</v>
      </c>
      <c r="M7825" t="s">
        <v>39</v>
      </c>
      <c r="N7825">
        <v>1</v>
      </c>
      <c r="O7825" t="s">
        <v>232</v>
      </c>
      <c r="P7825">
        <v>0</v>
      </c>
      <c r="Q7825" t="s">
        <v>464</v>
      </c>
      <c r="R7825" t="s">
        <v>234</v>
      </c>
      <c r="S7825" t="s">
        <v>258</v>
      </c>
      <c r="T7825" t="s">
        <v>259</v>
      </c>
      <c r="U7825" t="s">
        <v>443</v>
      </c>
    </row>
    <row r="7826" spans="1:21" x14ac:dyDescent="0.35">
      <c r="A7826" s="2" t="s">
        <v>53</v>
      </c>
      <c r="B7826" s="1" t="s">
        <v>151</v>
      </c>
      <c r="C7826" t="s">
        <v>514</v>
      </c>
      <c r="D7826" s="1" t="s">
        <v>116</v>
      </c>
      <c r="E7826" s="1" t="s">
        <v>25</v>
      </c>
      <c r="F7826" s="1" t="s">
        <v>26</v>
      </c>
      <c r="G7826" s="1" t="s">
        <v>215</v>
      </c>
      <c r="H7826" t="s">
        <v>30</v>
      </c>
      <c r="I7826" s="1" t="s">
        <v>152</v>
      </c>
      <c r="J7826" t="s">
        <v>72</v>
      </c>
      <c r="K7826" s="1" t="s">
        <v>34</v>
      </c>
      <c r="L7826" t="s">
        <v>278</v>
      </c>
      <c r="M7826" t="s">
        <v>39</v>
      </c>
      <c r="N7826">
        <v>1</v>
      </c>
      <c r="O7826" t="s">
        <v>232</v>
      </c>
      <c r="P7826">
        <v>0</v>
      </c>
      <c r="Q7826" t="s">
        <v>464</v>
      </c>
      <c r="R7826" t="s">
        <v>234</v>
      </c>
      <c r="S7826" t="s">
        <v>258</v>
      </c>
      <c r="T7826" t="s">
        <v>259</v>
      </c>
      <c r="U7826" t="s">
        <v>443</v>
      </c>
    </row>
    <row r="7827" spans="1:21" x14ac:dyDescent="0.35">
      <c r="A7827" s="2" t="s">
        <v>53</v>
      </c>
      <c r="B7827" s="1" t="s">
        <v>151</v>
      </c>
      <c r="C7827" t="s">
        <v>514</v>
      </c>
      <c r="D7827" s="1" t="s">
        <v>116</v>
      </c>
      <c r="E7827" s="1" t="s">
        <v>25</v>
      </c>
      <c r="F7827" s="1" t="s">
        <v>26</v>
      </c>
      <c r="G7827" s="1" t="s">
        <v>215</v>
      </c>
      <c r="H7827" t="s">
        <v>30</v>
      </c>
      <c r="I7827" s="1" t="s">
        <v>152</v>
      </c>
      <c r="J7827" t="s">
        <v>72</v>
      </c>
      <c r="K7827" s="1" t="s">
        <v>34</v>
      </c>
      <c r="L7827" t="s">
        <v>278</v>
      </c>
      <c r="M7827" t="s">
        <v>39</v>
      </c>
      <c r="N7827">
        <v>1</v>
      </c>
      <c r="O7827" t="s">
        <v>232</v>
      </c>
      <c r="P7827">
        <v>1</v>
      </c>
      <c r="Q7827" t="s">
        <v>464</v>
      </c>
      <c r="R7827" t="s">
        <v>234</v>
      </c>
      <c r="S7827" t="s">
        <v>258</v>
      </c>
      <c r="T7827" t="s">
        <v>259</v>
      </c>
      <c r="U7827" t="s">
        <v>443</v>
      </c>
    </row>
    <row r="7828" spans="1:21" x14ac:dyDescent="0.35">
      <c r="A7828" s="2" t="s">
        <v>53</v>
      </c>
      <c r="B7828" s="1" t="s">
        <v>151</v>
      </c>
      <c r="C7828" t="s">
        <v>514</v>
      </c>
      <c r="D7828" s="1" t="s">
        <v>116</v>
      </c>
      <c r="E7828" s="1" t="s">
        <v>25</v>
      </c>
      <c r="F7828" s="1" t="s">
        <v>26</v>
      </c>
      <c r="G7828" s="1" t="s">
        <v>215</v>
      </c>
      <c r="H7828" t="s">
        <v>30</v>
      </c>
      <c r="I7828" s="1" t="s">
        <v>152</v>
      </c>
      <c r="J7828" t="s">
        <v>72</v>
      </c>
      <c r="K7828" s="1" t="s">
        <v>34</v>
      </c>
      <c r="L7828" t="s">
        <v>278</v>
      </c>
      <c r="M7828" t="s">
        <v>39</v>
      </c>
      <c r="N7828">
        <v>1</v>
      </c>
      <c r="O7828" t="s">
        <v>232</v>
      </c>
      <c r="P7828">
        <v>1</v>
      </c>
      <c r="Q7828" t="s">
        <v>464</v>
      </c>
      <c r="R7828" t="s">
        <v>234</v>
      </c>
      <c r="S7828" t="s">
        <v>271</v>
      </c>
      <c r="T7828" t="s">
        <v>259</v>
      </c>
      <c r="U7828" t="s">
        <v>443</v>
      </c>
    </row>
    <row r="7829" spans="1:21" x14ac:dyDescent="0.35">
      <c r="A7829" s="2" t="s">
        <v>53</v>
      </c>
      <c r="B7829" s="1" t="s">
        <v>151</v>
      </c>
      <c r="C7829" t="s">
        <v>514</v>
      </c>
      <c r="D7829" s="1" t="s">
        <v>116</v>
      </c>
      <c r="E7829" s="1" t="s">
        <v>25</v>
      </c>
      <c r="F7829" s="1" t="s">
        <v>26</v>
      </c>
      <c r="G7829" s="1" t="s">
        <v>215</v>
      </c>
      <c r="H7829" t="s">
        <v>30</v>
      </c>
      <c r="I7829" s="1" t="s">
        <v>152</v>
      </c>
      <c r="J7829" t="s">
        <v>72</v>
      </c>
      <c r="K7829" s="1" t="s">
        <v>34</v>
      </c>
      <c r="L7829" t="s">
        <v>278</v>
      </c>
      <c r="M7829" t="s">
        <v>39</v>
      </c>
      <c r="N7829">
        <v>1</v>
      </c>
      <c r="O7829" t="s">
        <v>235</v>
      </c>
      <c r="P7829">
        <v>0</v>
      </c>
      <c r="Q7829" t="s">
        <v>464</v>
      </c>
      <c r="R7829" t="s">
        <v>234</v>
      </c>
      <c r="S7829" t="s">
        <v>271</v>
      </c>
      <c r="T7829" t="s">
        <v>259</v>
      </c>
      <c r="U7829" t="s">
        <v>443</v>
      </c>
    </row>
    <row r="7830" spans="1:21" x14ac:dyDescent="0.35">
      <c r="A7830" s="2" t="s">
        <v>53</v>
      </c>
      <c r="B7830" s="1" t="s">
        <v>151</v>
      </c>
      <c r="C7830" t="s">
        <v>514</v>
      </c>
      <c r="D7830" s="1" t="s">
        <v>116</v>
      </c>
      <c r="E7830" s="1" t="s">
        <v>25</v>
      </c>
      <c r="F7830" s="1" t="s">
        <v>26</v>
      </c>
      <c r="G7830" s="1" t="s">
        <v>215</v>
      </c>
      <c r="H7830" t="s">
        <v>30</v>
      </c>
      <c r="I7830" s="1" t="s">
        <v>152</v>
      </c>
      <c r="J7830" t="s">
        <v>72</v>
      </c>
      <c r="K7830" s="1" t="s">
        <v>34</v>
      </c>
      <c r="L7830" t="s">
        <v>363</v>
      </c>
      <c r="M7830" t="s">
        <v>39</v>
      </c>
      <c r="N7830">
        <v>1</v>
      </c>
      <c r="O7830" t="s">
        <v>232</v>
      </c>
      <c r="P7830">
        <v>0</v>
      </c>
      <c r="Q7830" t="s">
        <v>464</v>
      </c>
      <c r="R7830" t="s">
        <v>234</v>
      </c>
      <c r="S7830" t="s">
        <v>258</v>
      </c>
      <c r="T7830" t="s">
        <v>259</v>
      </c>
      <c r="U7830" t="s">
        <v>443</v>
      </c>
    </row>
    <row r="7831" spans="1:21" x14ac:dyDescent="0.35">
      <c r="A7831" s="2" t="s">
        <v>53</v>
      </c>
      <c r="B7831" s="1" t="s">
        <v>151</v>
      </c>
      <c r="C7831" t="s">
        <v>514</v>
      </c>
      <c r="D7831" s="1" t="s">
        <v>116</v>
      </c>
      <c r="E7831" s="1" t="s">
        <v>25</v>
      </c>
      <c r="F7831" s="1" t="s">
        <v>26</v>
      </c>
      <c r="G7831" s="1" t="s">
        <v>215</v>
      </c>
      <c r="H7831" t="s">
        <v>30</v>
      </c>
      <c r="I7831" s="1" t="s">
        <v>152</v>
      </c>
      <c r="J7831" t="s">
        <v>72</v>
      </c>
      <c r="K7831" s="1" t="s">
        <v>34</v>
      </c>
      <c r="L7831" t="s">
        <v>363</v>
      </c>
      <c r="M7831" t="s">
        <v>39</v>
      </c>
      <c r="N7831">
        <v>1</v>
      </c>
      <c r="O7831" t="s">
        <v>235</v>
      </c>
      <c r="P7831">
        <v>1</v>
      </c>
      <c r="Q7831" t="s">
        <v>464</v>
      </c>
      <c r="R7831" t="s">
        <v>234</v>
      </c>
      <c r="S7831" t="s">
        <v>271</v>
      </c>
      <c r="T7831" t="s">
        <v>259</v>
      </c>
      <c r="U7831" t="s">
        <v>443</v>
      </c>
    </row>
    <row r="7832" spans="1:21" x14ac:dyDescent="0.35">
      <c r="A7832" s="2" t="s">
        <v>53</v>
      </c>
      <c r="B7832" s="1" t="s">
        <v>151</v>
      </c>
      <c r="C7832" t="s">
        <v>514</v>
      </c>
      <c r="D7832" s="1" t="s">
        <v>116</v>
      </c>
      <c r="E7832" s="1" t="s">
        <v>25</v>
      </c>
      <c r="F7832" s="1" t="s">
        <v>26</v>
      </c>
      <c r="G7832" s="1" t="s">
        <v>215</v>
      </c>
      <c r="H7832" t="s">
        <v>30</v>
      </c>
      <c r="I7832" s="1" t="s">
        <v>152</v>
      </c>
      <c r="J7832" t="s">
        <v>72</v>
      </c>
      <c r="K7832" s="1" t="s">
        <v>22</v>
      </c>
      <c r="L7832" t="s">
        <v>363</v>
      </c>
      <c r="M7832" t="s">
        <v>82</v>
      </c>
      <c r="N7832">
        <v>1</v>
      </c>
      <c r="O7832" t="s">
        <v>235</v>
      </c>
      <c r="P7832">
        <v>0</v>
      </c>
      <c r="Q7832" t="s">
        <v>464</v>
      </c>
      <c r="R7832" t="s">
        <v>234</v>
      </c>
      <c r="S7832" t="s">
        <v>258</v>
      </c>
      <c r="T7832" t="s">
        <v>259</v>
      </c>
      <c r="U7832" t="s">
        <v>443</v>
      </c>
    </row>
    <row r="7833" spans="1:21" x14ac:dyDescent="0.35">
      <c r="A7833" s="2" t="s">
        <v>53</v>
      </c>
      <c r="B7833" s="1" t="s">
        <v>151</v>
      </c>
      <c r="C7833" t="s">
        <v>514</v>
      </c>
      <c r="D7833" s="1" t="s">
        <v>116</v>
      </c>
      <c r="E7833" s="1" t="s">
        <v>25</v>
      </c>
      <c r="F7833" s="1" t="s">
        <v>26</v>
      </c>
      <c r="G7833" s="1" t="s">
        <v>215</v>
      </c>
      <c r="H7833" t="s">
        <v>36</v>
      </c>
      <c r="I7833" s="1" t="s">
        <v>152</v>
      </c>
      <c r="J7833" t="s">
        <v>72</v>
      </c>
      <c r="K7833" s="1" t="s">
        <v>34</v>
      </c>
      <c r="L7833" t="s">
        <v>278</v>
      </c>
      <c r="M7833" t="s">
        <v>39</v>
      </c>
      <c r="N7833">
        <v>2</v>
      </c>
      <c r="O7833" t="s">
        <v>232</v>
      </c>
      <c r="P7833">
        <v>0</v>
      </c>
      <c r="Q7833" t="s">
        <v>464</v>
      </c>
      <c r="R7833" t="s">
        <v>234</v>
      </c>
      <c r="S7833" t="s">
        <v>258</v>
      </c>
      <c r="T7833" t="s">
        <v>259</v>
      </c>
      <c r="U7833" t="s">
        <v>443</v>
      </c>
    </row>
    <row r="7834" spans="1:21" x14ac:dyDescent="0.35">
      <c r="A7834" s="2" t="s">
        <v>53</v>
      </c>
      <c r="B7834" s="1" t="s">
        <v>151</v>
      </c>
      <c r="C7834" t="s">
        <v>514</v>
      </c>
      <c r="D7834" s="1" t="s">
        <v>116</v>
      </c>
      <c r="E7834" s="1" t="s">
        <v>25</v>
      </c>
      <c r="F7834" s="1" t="s">
        <v>26</v>
      </c>
      <c r="G7834" s="1" t="s">
        <v>215</v>
      </c>
      <c r="H7834" t="s">
        <v>36</v>
      </c>
      <c r="I7834" s="1" t="s">
        <v>152</v>
      </c>
      <c r="J7834" t="s">
        <v>72</v>
      </c>
      <c r="K7834" s="1" t="s">
        <v>34</v>
      </c>
      <c r="L7834" t="s">
        <v>363</v>
      </c>
      <c r="M7834" t="s">
        <v>35</v>
      </c>
      <c r="N7834">
        <v>1</v>
      </c>
      <c r="O7834" t="s">
        <v>235</v>
      </c>
      <c r="P7834">
        <v>1</v>
      </c>
      <c r="Q7834" t="s">
        <v>464</v>
      </c>
      <c r="R7834" t="s">
        <v>234</v>
      </c>
      <c r="S7834" t="s">
        <v>258</v>
      </c>
      <c r="T7834" t="s">
        <v>259</v>
      </c>
      <c r="U7834" t="s">
        <v>443</v>
      </c>
    </row>
    <row r="7835" spans="1:21" x14ac:dyDescent="0.35">
      <c r="A7835" s="2" t="s">
        <v>53</v>
      </c>
      <c r="B7835" s="1" t="s">
        <v>151</v>
      </c>
      <c r="C7835" t="s">
        <v>514</v>
      </c>
      <c r="D7835" s="1" t="s">
        <v>116</v>
      </c>
      <c r="E7835" s="1" t="s">
        <v>25</v>
      </c>
      <c r="F7835" s="1" t="s">
        <v>26</v>
      </c>
      <c r="G7835" s="1" t="s">
        <v>215</v>
      </c>
      <c r="H7835" t="s">
        <v>24</v>
      </c>
      <c r="I7835" s="1" t="s">
        <v>152</v>
      </c>
      <c r="J7835" t="s">
        <v>72</v>
      </c>
      <c r="K7835" s="1" t="s">
        <v>34</v>
      </c>
      <c r="L7835" t="s">
        <v>278</v>
      </c>
      <c r="M7835" t="s">
        <v>37</v>
      </c>
      <c r="N7835">
        <v>1</v>
      </c>
      <c r="O7835" t="s">
        <v>235</v>
      </c>
      <c r="P7835">
        <v>0</v>
      </c>
      <c r="Q7835" t="s">
        <v>464</v>
      </c>
      <c r="R7835" t="s">
        <v>234</v>
      </c>
      <c r="S7835" t="s">
        <v>258</v>
      </c>
      <c r="T7835" t="s">
        <v>259</v>
      </c>
      <c r="U7835" t="s">
        <v>443</v>
      </c>
    </row>
    <row r="7836" spans="1:21" x14ac:dyDescent="0.35">
      <c r="A7836" s="2" t="s">
        <v>53</v>
      </c>
      <c r="B7836" s="1" t="s">
        <v>151</v>
      </c>
      <c r="C7836" t="s">
        <v>514</v>
      </c>
      <c r="D7836" s="1" t="s">
        <v>116</v>
      </c>
      <c r="E7836" s="1" t="s">
        <v>25</v>
      </c>
      <c r="F7836" s="1" t="s">
        <v>26</v>
      </c>
      <c r="G7836" s="1" t="s">
        <v>215</v>
      </c>
      <c r="H7836" t="s">
        <v>24</v>
      </c>
      <c r="I7836" s="1" t="s">
        <v>152</v>
      </c>
      <c r="J7836" t="s">
        <v>72</v>
      </c>
      <c r="K7836" s="1" t="s">
        <v>34</v>
      </c>
      <c r="L7836" t="s">
        <v>363</v>
      </c>
      <c r="M7836" t="s">
        <v>39</v>
      </c>
      <c r="N7836">
        <v>1</v>
      </c>
      <c r="O7836" t="s">
        <v>235</v>
      </c>
      <c r="P7836">
        <v>1</v>
      </c>
      <c r="Q7836" t="s">
        <v>464</v>
      </c>
      <c r="R7836" t="s">
        <v>234</v>
      </c>
      <c r="S7836" t="s">
        <v>258</v>
      </c>
      <c r="T7836" t="s">
        <v>259</v>
      </c>
      <c r="U7836" t="s">
        <v>443</v>
      </c>
    </row>
    <row r="7837" spans="1:21" x14ac:dyDescent="0.35">
      <c r="A7837" s="2" t="s">
        <v>53</v>
      </c>
      <c r="B7837" s="1" t="s">
        <v>151</v>
      </c>
      <c r="C7837" t="s">
        <v>514</v>
      </c>
      <c r="D7837" s="1" t="s">
        <v>116</v>
      </c>
      <c r="E7837" s="1" t="s">
        <v>25</v>
      </c>
      <c r="F7837" s="1" t="s">
        <v>15</v>
      </c>
      <c r="G7837" s="1" t="s">
        <v>215</v>
      </c>
      <c r="H7837" t="s">
        <v>52</v>
      </c>
      <c r="I7837" s="1" t="s">
        <v>152</v>
      </c>
      <c r="J7837" t="s">
        <v>72</v>
      </c>
      <c r="K7837" s="1" t="s">
        <v>34</v>
      </c>
      <c r="L7837" t="s">
        <v>278</v>
      </c>
      <c r="M7837" t="s">
        <v>39</v>
      </c>
      <c r="N7837">
        <v>1</v>
      </c>
      <c r="O7837" t="s">
        <v>232</v>
      </c>
      <c r="P7837">
        <v>0</v>
      </c>
      <c r="Q7837" t="s">
        <v>464</v>
      </c>
      <c r="R7837" t="s">
        <v>234</v>
      </c>
      <c r="S7837" t="s">
        <v>258</v>
      </c>
      <c r="T7837" t="s">
        <v>259</v>
      </c>
      <c r="U7837" t="s">
        <v>443</v>
      </c>
    </row>
    <row r="7838" spans="1:21" x14ac:dyDescent="0.35">
      <c r="A7838" s="2" t="s">
        <v>53</v>
      </c>
      <c r="B7838" s="1" t="s">
        <v>151</v>
      </c>
      <c r="C7838" t="s">
        <v>514</v>
      </c>
      <c r="D7838" s="1" t="s">
        <v>116</v>
      </c>
      <c r="E7838" s="1" t="s">
        <v>25</v>
      </c>
      <c r="F7838" s="1" t="s">
        <v>15</v>
      </c>
      <c r="G7838" s="1" t="s">
        <v>215</v>
      </c>
      <c r="H7838" t="s">
        <v>52</v>
      </c>
      <c r="I7838" s="1" t="s">
        <v>152</v>
      </c>
      <c r="J7838" t="s">
        <v>72</v>
      </c>
      <c r="K7838" s="1" t="s">
        <v>34</v>
      </c>
      <c r="L7838" t="s">
        <v>278</v>
      </c>
      <c r="M7838" t="s">
        <v>39</v>
      </c>
      <c r="N7838">
        <v>2</v>
      </c>
      <c r="O7838" t="s">
        <v>235</v>
      </c>
      <c r="P7838">
        <v>0</v>
      </c>
      <c r="Q7838" t="s">
        <v>464</v>
      </c>
      <c r="R7838" t="s">
        <v>234</v>
      </c>
      <c r="S7838" t="s">
        <v>258</v>
      </c>
      <c r="T7838" t="s">
        <v>259</v>
      </c>
      <c r="U7838" t="s">
        <v>443</v>
      </c>
    </row>
    <row r="7839" spans="1:21" x14ac:dyDescent="0.35">
      <c r="A7839" s="2" t="s">
        <v>53</v>
      </c>
      <c r="B7839" s="1" t="s">
        <v>151</v>
      </c>
      <c r="C7839" t="s">
        <v>514</v>
      </c>
      <c r="D7839" s="1" t="s">
        <v>116</v>
      </c>
      <c r="E7839" s="1" t="s">
        <v>25</v>
      </c>
      <c r="F7839" s="1" t="s">
        <v>15</v>
      </c>
      <c r="G7839" s="1" t="s">
        <v>215</v>
      </c>
      <c r="H7839" t="s">
        <v>52</v>
      </c>
      <c r="I7839" s="1" t="s">
        <v>152</v>
      </c>
      <c r="J7839" t="s">
        <v>72</v>
      </c>
      <c r="K7839" s="1" t="s">
        <v>34</v>
      </c>
      <c r="L7839" t="s">
        <v>278</v>
      </c>
      <c r="M7839" t="s">
        <v>35</v>
      </c>
      <c r="N7839">
        <v>2</v>
      </c>
      <c r="O7839" t="s">
        <v>232</v>
      </c>
      <c r="P7839">
        <v>0</v>
      </c>
      <c r="Q7839" t="s">
        <v>464</v>
      </c>
      <c r="R7839" t="s">
        <v>234</v>
      </c>
      <c r="S7839" t="s">
        <v>258</v>
      </c>
      <c r="T7839" t="s">
        <v>259</v>
      </c>
      <c r="U7839" t="s">
        <v>443</v>
      </c>
    </row>
    <row r="7840" spans="1:21" x14ac:dyDescent="0.35">
      <c r="A7840" s="2" t="s">
        <v>53</v>
      </c>
      <c r="B7840" s="1" t="s">
        <v>151</v>
      </c>
      <c r="C7840" t="s">
        <v>514</v>
      </c>
      <c r="D7840" s="1" t="s">
        <v>116</v>
      </c>
      <c r="E7840" s="1" t="s">
        <v>25</v>
      </c>
      <c r="F7840" s="1" t="s">
        <v>15</v>
      </c>
      <c r="G7840" s="1" t="s">
        <v>215</v>
      </c>
      <c r="H7840" t="s">
        <v>16</v>
      </c>
      <c r="I7840" s="1" t="s">
        <v>152</v>
      </c>
      <c r="J7840" t="s">
        <v>72</v>
      </c>
      <c r="K7840" s="1" t="s">
        <v>34</v>
      </c>
      <c r="L7840" t="s">
        <v>278</v>
      </c>
      <c r="M7840" t="s">
        <v>39</v>
      </c>
      <c r="N7840">
        <v>1</v>
      </c>
      <c r="O7840" t="s">
        <v>232</v>
      </c>
      <c r="P7840">
        <v>0</v>
      </c>
      <c r="Q7840" t="s">
        <v>464</v>
      </c>
      <c r="R7840" t="s">
        <v>234</v>
      </c>
      <c r="S7840" t="s">
        <v>258</v>
      </c>
      <c r="T7840" t="s">
        <v>259</v>
      </c>
      <c r="U7840" t="s">
        <v>443</v>
      </c>
    </row>
    <row r="7841" spans="1:21" x14ac:dyDescent="0.35">
      <c r="A7841" s="2" t="s">
        <v>53</v>
      </c>
      <c r="B7841" s="1" t="s">
        <v>151</v>
      </c>
      <c r="C7841" t="s">
        <v>514</v>
      </c>
      <c r="D7841" s="1" t="s">
        <v>116</v>
      </c>
      <c r="E7841" s="1" t="s">
        <v>25</v>
      </c>
      <c r="F7841" s="1" t="s">
        <v>15</v>
      </c>
      <c r="G7841" s="1" t="s">
        <v>215</v>
      </c>
      <c r="H7841" t="s">
        <v>16</v>
      </c>
      <c r="I7841" s="1" t="s">
        <v>152</v>
      </c>
      <c r="J7841" t="s">
        <v>72</v>
      </c>
      <c r="K7841" s="1" t="s">
        <v>34</v>
      </c>
      <c r="L7841" t="s">
        <v>278</v>
      </c>
      <c r="M7841" t="s">
        <v>39</v>
      </c>
      <c r="N7841">
        <v>2</v>
      </c>
      <c r="O7841" t="s">
        <v>232</v>
      </c>
      <c r="P7841">
        <v>1</v>
      </c>
      <c r="Q7841" t="s">
        <v>464</v>
      </c>
      <c r="R7841" t="s">
        <v>234</v>
      </c>
      <c r="S7841" t="s">
        <v>258</v>
      </c>
      <c r="T7841" t="s">
        <v>259</v>
      </c>
      <c r="U7841" t="s">
        <v>443</v>
      </c>
    </row>
    <row r="7842" spans="1:21" x14ac:dyDescent="0.35">
      <c r="A7842" s="2" t="s">
        <v>53</v>
      </c>
      <c r="B7842" s="1" t="s">
        <v>151</v>
      </c>
      <c r="C7842" t="s">
        <v>514</v>
      </c>
      <c r="D7842" s="1" t="s">
        <v>116</v>
      </c>
      <c r="E7842" s="1" t="s">
        <v>25</v>
      </c>
      <c r="F7842" s="1" t="s">
        <v>15</v>
      </c>
      <c r="G7842" s="1" t="s">
        <v>215</v>
      </c>
      <c r="H7842" t="s">
        <v>16</v>
      </c>
      <c r="I7842" s="1" t="s">
        <v>152</v>
      </c>
      <c r="J7842" t="s">
        <v>72</v>
      </c>
      <c r="K7842" s="1" t="s">
        <v>34</v>
      </c>
      <c r="L7842" t="s">
        <v>278</v>
      </c>
      <c r="M7842" t="s">
        <v>39</v>
      </c>
      <c r="N7842">
        <v>1</v>
      </c>
      <c r="O7842" t="s">
        <v>235</v>
      </c>
      <c r="P7842">
        <v>1</v>
      </c>
      <c r="Q7842" t="s">
        <v>464</v>
      </c>
      <c r="R7842" t="s">
        <v>234</v>
      </c>
      <c r="S7842" t="s">
        <v>258</v>
      </c>
      <c r="T7842" t="s">
        <v>259</v>
      </c>
      <c r="U7842" t="s">
        <v>443</v>
      </c>
    </row>
    <row r="7843" spans="1:21" x14ac:dyDescent="0.35">
      <c r="A7843" s="2" t="s">
        <v>53</v>
      </c>
      <c r="B7843" s="1" t="s">
        <v>151</v>
      </c>
      <c r="C7843" t="s">
        <v>514</v>
      </c>
      <c r="D7843" s="1" t="s">
        <v>116</v>
      </c>
      <c r="E7843" s="1" t="s">
        <v>25</v>
      </c>
      <c r="F7843" s="1" t="s">
        <v>15</v>
      </c>
      <c r="G7843" s="1" t="s">
        <v>215</v>
      </c>
      <c r="H7843" t="s">
        <v>16</v>
      </c>
      <c r="I7843" s="1" t="s">
        <v>152</v>
      </c>
      <c r="J7843" t="s">
        <v>72</v>
      </c>
      <c r="K7843" s="1" t="s">
        <v>34</v>
      </c>
      <c r="L7843" t="s">
        <v>278</v>
      </c>
      <c r="M7843" t="s">
        <v>35</v>
      </c>
      <c r="N7843">
        <v>1</v>
      </c>
      <c r="O7843" t="s">
        <v>232</v>
      </c>
      <c r="P7843">
        <v>0</v>
      </c>
      <c r="Q7843" t="s">
        <v>464</v>
      </c>
      <c r="R7843" t="s">
        <v>234</v>
      </c>
      <c r="S7843" t="s">
        <v>258</v>
      </c>
      <c r="T7843" t="s">
        <v>259</v>
      </c>
      <c r="U7843" t="s">
        <v>443</v>
      </c>
    </row>
    <row r="7844" spans="1:21" x14ac:dyDescent="0.35">
      <c r="A7844" s="2" t="s">
        <v>53</v>
      </c>
      <c r="B7844" s="1" t="s">
        <v>151</v>
      </c>
      <c r="C7844" t="s">
        <v>514</v>
      </c>
      <c r="D7844" s="1" t="s">
        <v>116</v>
      </c>
      <c r="E7844" s="1" t="s">
        <v>25</v>
      </c>
      <c r="F7844" s="1" t="s">
        <v>15</v>
      </c>
      <c r="G7844" s="1" t="s">
        <v>215</v>
      </c>
      <c r="H7844" t="s">
        <v>20</v>
      </c>
      <c r="I7844" s="1" t="s">
        <v>152</v>
      </c>
      <c r="J7844" t="s">
        <v>72</v>
      </c>
      <c r="K7844" s="1" t="s">
        <v>34</v>
      </c>
      <c r="L7844" t="s">
        <v>278</v>
      </c>
      <c r="M7844" t="s">
        <v>39</v>
      </c>
      <c r="N7844">
        <v>1</v>
      </c>
      <c r="O7844" t="s">
        <v>232</v>
      </c>
      <c r="P7844">
        <v>0</v>
      </c>
      <c r="Q7844" t="s">
        <v>464</v>
      </c>
      <c r="R7844" t="s">
        <v>234</v>
      </c>
      <c r="S7844" t="s">
        <v>258</v>
      </c>
      <c r="T7844" t="s">
        <v>259</v>
      </c>
      <c r="U7844" t="s">
        <v>443</v>
      </c>
    </row>
    <row r="7845" spans="1:21" x14ac:dyDescent="0.35">
      <c r="A7845" s="2" t="s">
        <v>53</v>
      </c>
      <c r="B7845" s="1" t="s">
        <v>151</v>
      </c>
      <c r="C7845" t="s">
        <v>514</v>
      </c>
      <c r="D7845" s="1" t="s">
        <v>116</v>
      </c>
      <c r="E7845" s="1" t="s">
        <v>25</v>
      </c>
      <c r="F7845" s="1" t="s">
        <v>15</v>
      </c>
      <c r="G7845" s="1" t="s">
        <v>215</v>
      </c>
      <c r="H7845" t="s">
        <v>20</v>
      </c>
      <c r="I7845" s="1" t="s">
        <v>152</v>
      </c>
      <c r="J7845" t="s">
        <v>72</v>
      </c>
      <c r="K7845" s="1" t="s">
        <v>34</v>
      </c>
      <c r="L7845" t="s">
        <v>278</v>
      </c>
      <c r="M7845" t="s">
        <v>35</v>
      </c>
      <c r="N7845">
        <v>1</v>
      </c>
      <c r="O7845" t="s">
        <v>235</v>
      </c>
      <c r="P7845">
        <v>1</v>
      </c>
      <c r="Q7845" t="s">
        <v>464</v>
      </c>
      <c r="R7845" t="s">
        <v>234</v>
      </c>
      <c r="S7845" t="s">
        <v>258</v>
      </c>
      <c r="T7845" t="s">
        <v>259</v>
      </c>
      <c r="U7845" t="s">
        <v>443</v>
      </c>
    </row>
    <row r="7846" spans="1:21" x14ac:dyDescent="0.35">
      <c r="A7846" s="2" t="s">
        <v>53</v>
      </c>
      <c r="B7846" s="1" t="s">
        <v>151</v>
      </c>
      <c r="C7846" t="s">
        <v>514</v>
      </c>
      <c r="D7846" s="1" t="s">
        <v>116</v>
      </c>
      <c r="E7846" s="1" t="s">
        <v>25</v>
      </c>
      <c r="F7846" s="1" t="s">
        <v>15</v>
      </c>
      <c r="G7846" s="1" t="s">
        <v>215</v>
      </c>
      <c r="H7846" t="s">
        <v>27</v>
      </c>
      <c r="I7846" s="1" t="s">
        <v>152</v>
      </c>
      <c r="J7846" t="s">
        <v>72</v>
      </c>
      <c r="K7846" s="1" t="s">
        <v>34</v>
      </c>
      <c r="L7846" t="s">
        <v>278</v>
      </c>
      <c r="M7846" t="s">
        <v>39</v>
      </c>
      <c r="N7846">
        <v>1</v>
      </c>
      <c r="O7846" t="s">
        <v>232</v>
      </c>
      <c r="P7846">
        <v>0</v>
      </c>
      <c r="Q7846" t="s">
        <v>464</v>
      </c>
      <c r="R7846" t="s">
        <v>234</v>
      </c>
      <c r="S7846" t="s">
        <v>258</v>
      </c>
      <c r="T7846" t="s">
        <v>259</v>
      </c>
      <c r="U7846" t="s">
        <v>443</v>
      </c>
    </row>
    <row r="7847" spans="1:21" x14ac:dyDescent="0.35">
      <c r="A7847" s="2" t="s">
        <v>53</v>
      </c>
      <c r="B7847" s="1" t="s">
        <v>151</v>
      </c>
      <c r="C7847" t="s">
        <v>514</v>
      </c>
      <c r="D7847" s="1" t="s">
        <v>116</v>
      </c>
      <c r="E7847" s="1" t="s">
        <v>25</v>
      </c>
      <c r="F7847" s="1" t="s">
        <v>15</v>
      </c>
      <c r="G7847" s="1" t="s">
        <v>215</v>
      </c>
      <c r="H7847" t="s">
        <v>27</v>
      </c>
      <c r="I7847" s="1" t="s">
        <v>152</v>
      </c>
      <c r="J7847" t="s">
        <v>72</v>
      </c>
      <c r="K7847" s="1" t="s">
        <v>34</v>
      </c>
      <c r="L7847" t="s">
        <v>278</v>
      </c>
      <c r="M7847" t="s">
        <v>39</v>
      </c>
      <c r="N7847">
        <v>1</v>
      </c>
      <c r="O7847" t="s">
        <v>232</v>
      </c>
      <c r="P7847">
        <v>1</v>
      </c>
      <c r="Q7847" t="s">
        <v>464</v>
      </c>
      <c r="R7847" t="s">
        <v>234</v>
      </c>
      <c r="S7847" t="s">
        <v>271</v>
      </c>
      <c r="T7847" t="s">
        <v>259</v>
      </c>
      <c r="U7847" t="s">
        <v>443</v>
      </c>
    </row>
    <row r="7848" spans="1:21" x14ac:dyDescent="0.35">
      <c r="A7848" s="2" t="s">
        <v>53</v>
      </c>
      <c r="B7848" s="1" t="s">
        <v>151</v>
      </c>
      <c r="C7848" t="s">
        <v>514</v>
      </c>
      <c r="D7848" s="1" t="s">
        <v>116</v>
      </c>
      <c r="E7848" s="1" t="s">
        <v>25</v>
      </c>
      <c r="F7848" s="1" t="s">
        <v>15</v>
      </c>
      <c r="G7848" s="1" t="s">
        <v>215</v>
      </c>
      <c r="H7848" t="s">
        <v>27</v>
      </c>
      <c r="I7848" s="1" t="s">
        <v>152</v>
      </c>
      <c r="J7848" t="s">
        <v>72</v>
      </c>
      <c r="K7848" s="1" t="s">
        <v>34</v>
      </c>
      <c r="L7848" t="s">
        <v>278</v>
      </c>
      <c r="M7848" t="s">
        <v>37</v>
      </c>
      <c r="N7848">
        <v>1</v>
      </c>
      <c r="O7848" t="s">
        <v>235</v>
      </c>
      <c r="P7848">
        <v>1</v>
      </c>
      <c r="Q7848" t="s">
        <v>464</v>
      </c>
      <c r="R7848" t="s">
        <v>234</v>
      </c>
      <c r="S7848" t="s">
        <v>258</v>
      </c>
      <c r="T7848" t="s">
        <v>259</v>
      </c>
      <c r="U7848" t="s">
        <v>443</v>
      </c>
    </row>
    <row r="7849" spans="1:21" x14ac:dyDescent="0.35">
      <c r="A7849" s="2" t="s">
        <v>53</v>
      </c>
      <c r="B7849" s="1" t="s">
        <v>151</v>
      </c>
      <c r="C7849" t="s">
        <v>514</v>
      </c>
      <c r="D7849" s="1" t="s">
        <v>116</v>
      </c>
      <c r="E7849" s="1" t="s">
        <v>25</v>
      </c>
      <c r="F7849" s="1" t="s">
        <v>15</v>
      </c>
      <c r="G7849" s="1" t="s">
        <v>215</v>
      </c>
      <c r="H7849" t="s">
        <v>30</v>
      </c>
      <c r="I7849" s="1" t="s">
        <v>152</v>
      </c>
      <c r="J7849" t="s">
        <v>72</v>
      </c>
      <c r="K7849" s="1" t="s">
        <v>34</v>
      </c>
      <c r="L7849" t="s">
        <v>278</v>
      </c>
      <c r="M7849" t="s">
        <v>39</v>
      </c>
      <c r="N7849">
        <v>2</v>
      </c>
      <c r="O7849" t="s">
        <v>232</v>
      </c>
      <c r="P7849">
        <v>1</v>
      </c>
      <c r="Q7849" t="s">
        <v>464</v>
      </c>
      <c r="R7849" t="s">
        <v>234</v>
      </c>
      <c r="S7849" t="s">
        <v>258</v>
      </c>
      <c r="T7849" t="s">
        <v>259</v>
      </c>
      <c r="U7849" t="s">
        <v>443</v>
      </c>
    </row>
    <row r="7850" spans="1:21" x14ac:dyDescent="0.35">
      <c r="A7850" s="2" t="s">
        <v>53</v>
      </c>
      <c r="B7850" s="1" t="s">
        <v>151</v>
      </c>
      <c r="C7850" t="s">
        <v>514</v>
      </c>
      <c r="D7850" s="1" t="s">
        <v>116</v>
      </c>
      <c r="E7850" s="1" t="s">
        <v>25</v>
      </c>
      <c r="F7850" s="1" t="s">
        <v>15</v>
      </c>
      <c r="G7850" s="1" t="s">
        <v>215</v>
      </c>
      <c r="H7850" t="s">
        <v>30</v>
      </c>
      <c r="I7850" s="1" t="s">
        <v>152</v>
      </c>
      <c r="J7850" t="s">
        <v>72</v>
      </c>
      <c r="K7850" s="1" t="s">
        <v>34</v>
      </c>
      <c r="L7850" t="s">
        <v>278</v>
      </c>
      <c r="M7850" t="s">
        <v>39</v>
      </c>
      <c r="N7850">
        <v>1</v>
      </c>
      <c r="O7850" t="s">
        <v>235</v>
      </c>
      <c r="P7850">
        <v>0</v>
      </c>
      <c r="Q7850" t="s">
        <v>464</v>
      </c>
      <c r="R7850" t="s">
        <v>234</v>
      </c>
      <c r="S7850" t="s">
        <v>258</v>
      </c>
      <c r="T7850" t="s">
        <v>259</v>
      </c>
      <c r="U7850" t="s">
        <v>443</v>
      </c>
    </row>
    <row r="7851" spans="1:21" x14ac:dyDescent="0.35">
      <c r="A7851" s="2" t="s">
        <v>53</v>
      </c>
      <c r="B7851" s="1" t="s">
        <v>151</v>
      </c>
      <c r="C7851" t="s">
        <v>514</v>
      </c>
      <c r="D7851" s="1" t="s">
        <v>116</v>
      </c>
      <c r="E7851" s="1" t="s">
        <v>25</v>
      </c>
      <c r="F7851" s="1" t="s">
        <v>15</v>
      </c>
      <c r="G7851" s="1" t="s">
        <v>215</v>
      </c>
      <c r="H7851" t="s">
        <v>36</v>
      </c>
      <c r="I7851" s="1" t="s">
        <v>152</v>
      </c>
      <c r="J7851" t="s">
        <v>72</v>
      </c>
      <c r="K7851" s="1" t="s">
        <v>34</v>
      </c>
      <c r="L7851" t="s">
        <v>278</v>
      </c>
      <c r="M7851" t="s">
        <v>39</v>
      </c>
      <c r="N7851">
        <v>1</v>
      </c>
      <c r="O7851" t="s">
        <v>235</v>
      </c>
      <c r="P7851">
        <v>0</v>
      </c>
      <c r="Q7851" t="s">
        <v>464</v>
      </c>
      <c r="R7851" t="s">
        <v>234</v>
      </c>
      <c r="S7851" t="s">
        <v>258</v>
      </c>
      <c r="T7851" t="s">
        <v>259</v>
      </c>
      <c r="U7851" t="s">
        <v>444</v>
      </c>
    </row>
    <row r="7852" spans="1:21" x14ac:dyDescent="0.35">
      <c r="A7852" s="2" t="s">
        <v>53</v>
      </c>
      <c r="B7852" s="1" t="s">
        <v>151</v>
      </c>
      <c r="C7852" t="s">
        <v>514</v>
      </c>
      <c r="D7852" s="1" t="s">
        <v>116</v>
      </c>
      <c r="E7852" s="1" t="s">
        <v>25</v>
      </c>
      <c r="F7852" s="1" t="s">
        <v>15</v>
      </c>
      <c r="G7852" s="1" t="s">
        <v>215</v>
      </c>
      <c r="H7852" t="s">
        <v>36</v>
      </c>
      <c r="I7852" s="1" t="s">
        <v>152</v>
      </c>
      <c r="J7852" t="s">
        <v>72</v>
      </c>
      <c r="K7852" s="1" t="s">
        <v>34</v>
      </c>
      <c r="L7852" t="s">
        <v>278</v>
      </c>
      <c r="M7852" t="s">
        <v>39</v>
      </c>
      <c r="N7852">
        <v>1</v>
      </c>
      <c r="O7852" t="s">
        <v>235</v>
      </c>
      <c r="P7852">
        <v>1</v>
      </c>
      <c r="Q7852" t="s">
        <v>464</v>
      </c>
      <c r="R7852" t="s">
        <v>234</v>
      </c>
      <c r="S7852" t="s">
        <v>258</v>
      </c>
      <c r="T7852" t="s">
        <v>259</v>
      </c>
      <c r="U7852" t="s">
        <v>443</v>
      </c>
    </row>
    <row r="7853" spans="1:21" x14ac:dyDescent="0.35">
      <c r="A7853" s="2" t="s">
        <v>53</v>
      </c>
      <c r="B7853" s="1" t="s">
        <v>151</v>
      </c>
      <c r="C7853" t="s">
        <v>514</v>
      </c>
      <c r="D7853" s="1" t="s">
        <v>116</v>
      </c>
      <c r="E7853" s="1" t="s">
        <v>25</v>
      </c>
      <c r="F7853" s="1" t="s">
        <v>15</v>
      </c>
      <c r="G7853" s="1" t="s">
        <v>215</v>
      </c>
      <c r="H7853" t="s">
        <v>36</v>
      </c>
      <c r="I7853" s="1" t="s">
        <v>152</v>
      </c>
      <c r="J7853" t="s">
        <v>72</v>
      </c>
      <c r="K7853" s="1" t="s">
        <v>34</v>
      </c>
      <c r="L7853" t="s">
        <v>278</v>
      </c>
      <c r="M7853" t="s">
        <v>37</v>
      </c>
      <c r="N7853">
        <v>1</v>
      </c>
      <c r="O7853" t="s">
        <v>235</v>
      </c>
      <c r="P7853">
        <v>0</v>
      </c>
      <c r="Q7853" t="s">
        <v>464</v>
      </c>
      <c r="R7853" t="s">
        <v>234</v>
      </c>
      <c r="S7853" t="s">
        <v>258</v>
      </c>
      <c r="T7853" t="s">
        <v>259</v>
      </c>
      <c r="U7853" t="s">
        <v>443</v>
      </c>
    </row>
    <row r="7854" spans="1:21" x14ac:dyDescent="0.35">
      <c r="A7854" s="2" t="s">
        <v>53</v>
      </c>
      <c r="B7854" s="1" t="s">
        <v>151</v>
      </c>
      <c r="C7854" t="s">
        <v>514</v>
      </c>
      <c r="D7854" s="1" t="s">
        <v>116</v>
      </c>
      <c r="E7854" s="1" t="s">
        <v>25</v>
      </c>
      <c r="F7854" s="1" t="s">
        <v>15</v>
      </c>
      <c r="G7854" s="1" t="s">
        <v>215</v>
      </c>
      <c r="H7854" t="s">
        <v>36</v>
      </c>
      <c r="I7854" s="1" t="s">
        <v>152</v>
      </c>
      <c r="J7854" t="s">
        <v>72</v>
      </c>
      <c r="K7854" s="1" t="s">
        <v>34</v>
      </c>
      <c r="L7854" t="s">
        <v>278</v>
      </c>
      <c r="M7854" t="s">
        <v>37</v>
      </c>
      <c r="N7854">
        <v>1</v>
      </c>
      <c r="O7854" t="s">
        <v>235</v>
      </c>
      <c r="P7854">
        <v>1</v>
      </c>
      <c r="Q7854" t="s">
        <v>464</v>
      </c>
      <c r="R7854" t="s">
        <v>234</v>
      </c>
      <c r="S7854" t="s">
        <v>258</v>
      </c>
      <c r="T7854" t="s">
        <v>259</v>
      </c>
      <c r="U7854" t="s">
        <v>443</v>
      </c>
    </row>
    <row r="7855" spans="1:21" x14ac:dyDescent="0.35">
      <c r="A7855" s="2" t="s">
        <v>53</v>
      </c>
      <c r="B7855" s="1" t="s">
        <v>151</v>
      </c>
      <c r="C7855" t="s">
        <v>514</v>
      </c>
      <c r="D7855" s="1" t="s">
        <v>116</v>
      </c>
      <c r="E7855" s="1" t="s">
        <v>25</v>
      </c>
      <c r="F7855" s="1" t="s">
        <v>15</v>
      </c>
      <c r="G7855" s="1" t="s">
        <v>215</v>
      </c>
      <c r="H7855" t="s">
        <v>24</v>
      </c>
      <c r="I7855" s="1" t="s">
        <v>152</v>
      </c>
      <c r="J7855" t="s">
        <v>72</v>
      </c>
      <c r="K7855" s="1" t="s">
        <v>34</v>
      </c>
      <c r="L7855" t="s">
        <v>363</v>
      </c>
      <c r="M7855" t="s">
        <v>39</v>
      </c>
      <c r="N7855">
        <v>1</v>
      </c>
      <c r="O7855" t="s">
        <v>235</v>
      </c>
      <c r="P7855">
        <v>0</v>
      </c>
      <c r="Q7855" t="s">
        <v>464</v>
      </c>
      <c r="R7855" t="s">
        <v>234</v>
      </c>
      <c r="S7855" t="s">
        <v>271</v>
      </c>
      <c r="T7855" t="s">
        <v>259</v>
      </c>
      <c r="U7855" t="s">
        <v>443</v>
      </c>
    </row>
    <row r="7856" spans="1:21" x14ac:dyDescent="0.35">
      <c r="A7856" s="2" t="s">
        <v>53</v>
      </c>
      <c r="B7856" s="1" t="s">
        <v>151</v>
      </c>
      <c r="C7856" t="s">
        <v>514</v>
      </c>
      <c r="D7856" s="1" t="s">
        <v>116</v>
      </c>
      <c r="E7856" s="1" t="s">
        <v>25</v>
      </c>
      <c r="F7856" s="1" t="s">
        <v>29</v>
      </c>
      <c r="G7856" s="1" t="s">
        <v>29</v>
      </c>
      <c r="H7856" t="s">
        <v>16</v>
      </c>
      <c r="I7856" s="1" t="s">
        <v>152</v>
      </c>
      <c r="J7856" t="s">
        <v>72</v>
      </c>
      <c r="K7856" s="1" t="s">
        <v>34</v>
      </c>
      <c r="L7856" t="s">
        <v>363</v>
      </c>
      <c r="M7856" t="s">
        <v>35</v>
      </c>
      <c r="N7856">
        <v>1</v>
      </c>
      <c r="O7856" t="s">
        <v>232</v>
      </c>
      <c r="P7856">
        <v>1</v>
      </c>
      <c r="Q7856" t="s">
        <v>464</v>
      </c>
      <c r="R7856" t="s">
        <v>234</v>
      </c>
      <c r="S7856" t="s">
        <v>258</v>
      </c>
      <c r="T7856" t="s">
        <v>259</v>
      </c>
      <c r="U7856" t="s">
        <v>443</v>
      </c>
    </row>
    <row r="7857" spans="1:21" x14ac:dyDescent="0.35">
      <c r="A7857" s="2" t="s">
        <v>53</v>
      </c>
      <c r="B7857" s="1" t="s">
        <v>151</v>
      </c>
      <c r="C7857" t="s">
        <v>514</v>
      </c>
      <c r="D7857" s="1" t="s">
        <v>116</v>
      </c>
      <c r="E7857" s="1" t="s">
        <v>25</v>
      </c>
      <c r="F7857" s="1" t="s">
        <v>29</v>
      </c>
      <c r="G7857" s="1" t="s">
        <v>29</v>
      </c>
      <c r="H7857" t="s">
        <v>20</v>
      </c>
      <c r="I7857" s="1" t="s">
        <v>152</v>
      </c>
      <c r="J7857" t="s">
        <v>72</v>
      </c>
      <c r="K7857" s="1" t="s">
        <v>34</v>
      </c>
      <c r="L7857" t="s">
        <v>278</v>
      </c>
      <c r="M7857" t="s">
        <v>39</v>
      </c>
      <c r="N7857">
        <v>1</v>
      </c>
      <c r="O7857" t="s">
        <v>235</v>
      </c>
      <c r="P7857">
        <v>0</v>
      </c>
      <c r="Q7857" t="s">
        <v>464</v>
      </c>
      <c r="R7857" t="s">
        <v>234</v>
      </c>
      <c r="S7857" t="s">
        <v>258</v>
      </c>
      <c r="T7857" t="s">
        <v>259</v>
      </c>
      <c r="U7857" t="s">
        <v>443</v>
      </c>
    </row>
    <row r="7858" spans="1:21" x14ac:dyDescent="0.35">
      <c r="A7858" s="2" t="s">
        <v>53</v>
      </c>
      <c r="B7858" s="1" t="s">
        <v>151</v>
      </c>
      <c r="C7858" t="s">
        <v>514</v>
      </c>
      <c r="D7858" s="1" t="s">
        <v>116</v>
      </c>
      <c r="E7858" s="1" t="s">
        <v>25</v>
      </c>
      <c r="F7858" s="1" t="s">
        <v>29</v>
      </c>
      <c r="G7858" s="1" t="s">
        <v>29</v>
      </c>
      <c r="H7858" t="s">
        <v>27</v>
      </c>
      <c r="I7858" s="1" t="s">
        <v>152</v>
      </c>
      <c r="J7858" t="s">
        <v>72</v>
      </c>
      <c r="K7858" s="1" t="s">
        <v>34</v>
      </c>
      <c r="L7858" t="s">
        <v>278</v>
      </c>
      <c r="M7858" t="s">
        <v>39</v>
      </c>
      <c r="N7858">
        <v>1</v>
      </c>
      <c r="O7858" t="s">
        <v>232</v>
      </c>
      <c r="P7858">
        <v>1</v>
      </c>
      <c r="Q7858" t="s">
        <v>464</v>
      </c>
      <c r="R7858" t="s">
        <v>234</v>
      </c>
      <c r="S7858" t="s">
        <v>258</v>
      </c>
      <c r="T7858" t="s">
        <v>259</v>
      </c>
      <c r="U7858" t="s">
        <v>443</v>
      </c>
    </row>
    <row r="7859" spans="1:21" x14ac:dyDescent="0.35">
      <c r="A7859" s="2" t="s">
        <v>53</v>
      </c>
      <c r="B7859" s="1" t="s">
        <v>151</v>
      </c>
      <c r="C7859" t="s">
        <v>514</v>
      </c>
      <c r="D7859" s="1" t="s">
        <v>116</v>
      </c>
      <c r="E7859" s="1" t="s">
        <v>25</v>
      </c>
      <c r="F7859" s="1" t="s">
        <v>29</v>
      </c>
      <c r="G7859" s="1" t="s">
        <v>29</v>
      </c>
      <c r="H7859" t="s">
        <v>27</v>
      </c>
      <c r="I7859" s="1" t="s">
        <v>152</v>
      </c>
      <c r="J7859" t="s">
        <v>72</v>
      </c>
      <c r="K7859" s="1" t="s">
        <v>34</v>
      </c>
      <c r="L7859" t="s">
        <v>363</v>
      </c>
      <c r="M7859" t="s">
        <v>39</v>
      </c>
      <c r="N7859">
        <v>1</v>
      </c>
      <c r="O7859" t="s">
        <v>235</v>
      </c>
      <c r="P7859">
        <v>0</v>
      </c>
      <c r="Q7859" t="s">
        <v>464</v>
      </c>
      <c r="R7859" t="s">
        <v>234</v>
      </c>
      <c r="S7859" t="s">
        <v>258</v>
      </c>
      <c r="T7859" t="s">
        <v>259</v>
      </c>
      <c r="U7859" t="s">
        <v>443</v>
      </c>
    </row>
    <row r="7860" spans="1:21" x14ac:dyDescent="0.35">
      <c r="A7860" s="2" t="s">
        <v>53</v>
      </c>
      <c r="B7860" s="1" t="s">
        <v>151</v>
      </c>
      <c r="C7860" t="s">
        <v>514</v>
      </c>
      <c r="D7860" s="1" t="s">
        <v>116</v>
      </c>
      <c r="E7860" s="1" t="s">
        <v>25</v>
      </c>
      <c r="F7860" s="1" t="s">
        <v>21</v>
      </c>
      <c r="G7860" s="1" t="s">
        <v>29</v>
      </c>
      <c r="H7860" t="s">
        <v>52</v>
      </c>
      <c r="I7860" s="1" t="s">
        <v>152</v>
      </c>
      <c r="J7860" t="s">
        <v>72</v>
      </c>
      <c r="K7860" s="1" t="s">
        <v>34</v>
      </c>
      <c r="L7860" t="s">
        <v>278</v>
      </c>
      <c r="M7860" t="s">
        <v>35</v>
      </c>
      <c r="N7860">
        <v>1</v>
      </c>
      <c r="O7860" t="s">
        <v>235</v>
      </c>
      <c r="P7860">
        <v>0</v>
      </c>
      <c r="Q7860" t="s">
        <v>464</v>
      </c>
      <c r="R7860" t="s">
        <v>234</v>
      </c>
      <c r="S7860" t="s">
        <v>258</v>
      </c>
      <c r="T7860" t="s">
        <v>259</v>
      </c>
      <c r="U7860" t="s">
        <v>443</v>
      </c>
    </row>
    <row r="7861" spans="1:21" x14ac:dyDescent="0.35">
      <c r="A7861" s="2" t="s">
        <v>53</v>
      </c>
      <c r="B7861" s="1" t="s">
        <v>151</v>
      </c>
      <c r="C7861" t="s">
        <v>514</v>
      </c>
      <c r="D7861" s="1" t="s">
        <v>116</v>
      </c>
      <c r="E7861" s="1" t="s">
        <v>25</v>
      </c>
      <c r="F7861" s="1" t="s">
        <v>21</v>
      </c>
      <c r="G7861" s="1" t="s">
        <v>29</v>
      </c>
      <c r="H7861" t="s">
        <v>16</v>
      </c>
      <c r="I7861" s="1" t="s">
        <v>152</v>
      </c>
      <c r="J7861" t="s">
        <v>72</v>
      </c>
      <c r="K7861" s="1" t="s">
        <v>34</v>
      </c>
      <c r="L7861" t="s">
        <v>278</v>
      </c>
      <c r="M7861" t="s">
        <v>39</v>
      </c>
      <c r="N7861">
        <v>1</v>
      </c>
      <c r="O7861" t="s">
        <v>232</v>
      </c>
      <c r="P7861">
        <v>0</v>
      </c>
      <c r="Q7861" t="s">
        <v>464</v>
      </c>
      <c r="R7861" t="s">
        <v>234</v>
      </c>
      <c r="S7861" t="s">
        <v>258</v>
      </c>
      <c r="T7861" t="s">
        <v>259</v>
      </c>
      <c r="U7861" t="s">
        <v>443</v>
      </c>
    </row>
    <row r="7862" spans="1:21" x14ac:dyDescent="0.35">
      <c r="A7862" s="2" t="s">
        <v>53</v>
      </c>
      <c r="B7862" s="1" t="s">
        <v>151</v>
      </c>
      <c r="C7862" t="s">
        <v>514</v>
      </c>
      <c r="D7862" s="1" t="s">
        <v>116</v>
      </c>
      <c r="E7862" s="1" t="s">
        <v>25</v>
      </c>
      <c r="F7862" s="1" t="s">
        <v>21</v>
      </c>
      <c r="G7862" s="1" t="s">
        <v>29</v>
      </c>
      <c r="H7862" t="s">
        <v>16</v>
      </c>
      <c r="I7862" s="1" t="s">
        <v>152</v>
      </c>
      <c r="J7862" t="s">
        <v>72</v>
      </c>
      <c r="K7862" s="1" t="s">
        <v>34</v>
      </c>
      <c r="L7862" t="s">
        <v>278</v>
      </c>
      <c r="M7862" t="s">
        <v>39</v>
      </c>
      <c r="N7862">
        <v>3</v>
      </c>
      <c r="O7862" t="s">
        <v>232</v>
      </c>
      <c r="P7862">
        <v>1</v>
      </c>
      <c r="Q7862" t="s">
        <v>464</v>
      </c>
      <c r="R7862" t="s">
        <v>234</v>
      </c>
      <c r="S7862" t="s">
        <v>258</v>
      </c>
      <c r="T7862" t="s">
        <v>259</v>
      </c>
      <c r="U7862" t="s">
        <v>443</v>
      </c>
    </row>
    <row r="7863" spans="1:21" x14ac:dyDescent="0.35">
      <c r="A7863" s="2" t="s">
        <v>53</v>
      </c>
      <c r="B7863" s="1" t="s">
        <v>151</v>
      </c>
      <c r="C7863" t="s">
        <v>514</v>
      </c>
      <c r="D7863" s="1" t="s">
        <v>116</v>
      </c>
      <c r="E7863" s="1" t="s">
        <v>25</v>
      </c>
      <c r="F7863" s="1" t="s">
        <v>21</v>
      </c>
      <c r="G7863" s="1" t="s">
        <v>29</v>
      </c>
      <c r="H7863" t="s">
        <v>16</v>
      </c>
      <c r="I7863" s="1" t="s">
        <v>152</v>
      </c>
      <c r="J7863" t="s">
        <v>72</v>
      </c>
      <c r="K7863" s="1" t="s">
        <v>34</v>
      </c>
      <c r="L7863" t="s">
        <v>278</v>
      </c>
      <c r="M7863" t="s">
        <v>39</v>
      </c>
      <c r="N7863">
        <v>1</v>
      </c>
      <c r="O7863" t="s">
        <v>235</v>
      </c>
      <c r="P7863">
        <v>1</v>
      </c>
      <c r="Q7863" t="s">
        <v>464</v>
      </c>
      <c r="R7863" t="s">
        <v>234</v>
      </c>
      <c r="S7863" t="s">
        <v>258</v>
      </c>
      <c r="T7863" t="s">
        <v>259</v>
      </c>
      <c r="U7863" t="s">
        <v>443</v>
      </c>
    </row>
    <row r="7864" spans="1:21" x14ac:dyDescent="0.35">
      <c r="A7864" s="2" t="s">
        <v>53</v>
      </c>
      <c r="B7864" s="1" t="s">
        <v>151</v>
      </c>
      <c r="C7864" t="s">
        <v>514</v>
      </c>
      <c r="D7864" s="1" t="s">
        <v>116</v>
      </c>
      <c r="E7864" s="1" t="s">
        <v>25</v>
      </c>
      <c r="F7864" s="1" t="s">
        <v>21</v>
      </c>
      <c r="G7864" s="1" t="s">
        <v>29</v>
      </c>
      <c r="H7864" t="s">
        <v>16</v>
      </c>
      <c r="I7864" s="1" t="s">
        <v>152</v>
      </c>
      <c r="J7864" t="s">
        <v>72</v>
      </c>
      <c r="K7864" s="1" t="s">
        <v>34</v>
      </c>
      <c r="L7864" t="s">
        <v>278</v>
      </c>
      <c r="M7864" t="s">
        <v>35</v>
      </c>
      <c r="N7864">
        <v>1</v>
      </c>
      <c r="O7864" t="s">
        <v>232</v>
      </c>
      <c r="P7864">
        <v>1</v>
      </c>
      <c r="Q7864" t="s">
        <v>464</v>
      </c>
      <c r="R7864" t="s">
        <v>234</v>
      </c>
      <c r="S7864" t="s">
        <v>258</v>
      </c>
      <c r="T7864" t="s">
        <v>259</v>
      </c>
      <c r="U7864" t="s">
        <v>443</v>
      </c>
    </row>
    <row r="7865" spans="1:21" x14ac:dyDescent="0.35">
      <c r="A7865" s="2" t="s">
        <v>53</v>
      </c>
      <c r="B7865" s="1" t="s">
        <v>151</v>
      </c>
      <c r="C7865" t="s">
        <v>514</v>
      </c>
      <c r="D7865" s="1" t="s">
        <v>116</v>
      </c>
      <c r="E7865" s="1" t="s">
        <v>25</v>
      </c>
      <c r="F7865" s="1" t="s">
        <v>21</v>
      </c>
      <c r="G7865" s="1" t="s">
        <v>29</v>
      </c>
      <c r="H7865" t="s">
        <v>16</v>
      </c>
      <c r="I7865" s="1" t="s">
        <v>152</v>
      </c>
      <c r="J7865" t="s">
        <v>72</v>
      </c>
      <c r="K7865" s="1" t="s">
        <v>34</v>
      </c>
      <c r="L7865" t="s">
        <v>278</v>
      </c>
      <c r="M7865" t="s">
        <v>35</v>
      </c>
      <c r="N7865">
        <v>2</v>
      </c>
      <c r="O7865" t="s">
        <v>235</v>
      </c>
      <c r="P7865">
        <v>1</v>
      </c>
      <c r="Q7865" t="s">
        <v>464</v>
      </c>
      <c r="R7865" t="s">
        <v>234</v>
      </c>
      <c r="S7865" t="s">
        <v>258</v>
      </c>
      <c r="T7865" t="s">
        <v>259</v>
      </c>
      <c r="U7865" t="s">
        <v>443</v>
      </c>
    </row>
    <row r="7866" spans="1:21" x14ac:dyDescent="0.35">
      <c r="A7866" s="2" t="s">
        <v>53</v>
      </c>
      <c r="B7866" s="1" t="s">
        <v>151</v>
      </c>
      <c r="C7866" t="s">
        <v>514</v>
      </c>
      <c r="D7866" s="1" t="s">
        <v>116</v>
      </c>
      <c r="E7866" s="1" t="s">
        <v>25</v>
      </c>
      <c r="F7866" s="1" t="s">
        <v>21</v>
      </c>
      <c r="G7866" s="1" t="s">
        <v>29</v>
      </c>
      <c r="H7866" t="s">
        <v>16</v>
      </c>
      <c r="I7866" s="1" t="s">
        <v>152</v>
      </c>
      <c r="J7866" t="s">
        <v>72</v>
      </c>
      <c r="K7866" s="1" t="s">
        <v>34</v>
      </c>
      <c r="L7866" t="s">
        <v>363</v>
      </c>
      <c r="M7866" t="s">
        <v>39</v>
      </c>
      <c r="N7866">
        <v>1</v>
      </c>
      <c r="O7866" t="s">
        <v>232</v>
      </c>
      <c r="P7866">
        <v>1</v>
      </c>
      <c r="Q7866" t="s">
        <v>464</v>
      </c>
      <c r="R7866" t="s">
        <v>234</v>
      </c>
      <c r="S7866" t="s">
        <v>258</v>
      </c>
      <c r="T7866" t="s">
        <v>259</v>
      </c>
      <c r="U7866" t="s">
        <v>443</v>
      </c>
    </row>
    <row r="7867" spans="1:21" x14ac:dyDescent="0.35">
      <c r="A7867" s="2" t="s">
        <v>53</v>
      </c>
      <c r="B7867" s="1" t="s">
        <v>151</v>
      </c>
      <c r="C7867" t="s">
        <v>514</v>
      </c>
      <c r="D7867" s="1" t="s">
        <v>116</v>
      </c>
      <c r="E7867" s="1" t="s">
        <v>25</v>
      </c>
      <c r="F7867" s="1" t="s">
        <v>21</v>
      </c>
      <c r="G7867" s="1" t="s">
        <v>29</v>
      </c>
      <c r="H7867" t="s">
        <v>20</v>
      </c>
      <c r="I7867" s="1" t="s">
        <v>152</v>
      </c>
      <c r="J7867" t="s">
        <v>72</v>
      </c>
      <c r="K7867" s="1" t="s">
        <v>34</v>
      </c>
      <c r="L7867" t="s">
        <v>278</v>
      </c>
      <c r="M7867" t="s">
        <v>39</v>
      </c>
      <c r="N7867">
        <v>2</v>
      </c>
      <c r="O7867" t="s">
        <v>232</v>
      </c>
      <c r="P7867">
        <v>0</v>
      </c>
      <c r="Q7867" t="s">
        <v>464</v>
      </c>
      <c r="R7867" t="s">
        <v>234</v>
      </c>
      <c r="S7867" t="s">
        <v>258</v>
      </c>
      <c r="T7867" t="s">
        <v>259</v>
      </c>
      <c r="U7867" t="s">
        <v>443</v>
      </c>
    </row>
    <row r="7868" spans="1:21" x14ac:dyDescent="0.35">
      <c r="A7868" s="2" t="s">
        <v>53</v>
      </c>
      <c r="B7868" s="1" t="s">
        <v>151</v>
      </c>
      <c r="C7868" t="s">
        <v>514</v>
      </c>
      <c r="D7868" s="1" t="s">
        <v>116</v>
      </c>
      <c r="E7868" s="1" t="s">
        <v>25</v>
      </c>
      <c r="F7868" s="1" t="s">
        <v>21</v>
      </c>
      <c r="G7868" s="1" t="s">
        <v>29</v>
      </c>
      <c r="H7868" t="s">
        <v>20</v>
      </c>
      <c r="I7868" s="1" t="s">
        <v>152</v>
      </c>
      <c r="J7868" t="s">
        <v>72</v>
      </c>
      <c r="K7868" s="1" t="s">
        <v>34</v>
      </c>
      <c r="L7868" t="s">
        <v>278</v>
      </c>
      <c r="M7868" t="s">
        <v>39</v>
      </c>
      <c r="N7868">
        <v>2</v>
      </c>
      <c r="O7868" t="s">
        <v>232</v>
      </c>
      <c r="P7868">
        <v>1</v>
      </c>
      <c r="Q7868" t="s">
        <v>464</v>
      </c>
      <c r="R7868" t="s">
        <v>234</v>
      </c>
      <c r="S7868" t="s">
        <v>258</v>
      </c>
      <c r="T7868" t="s">
        <v>259</v>
      </c>
      <c r="U7868" t="s">
        <v>443</v>
      </c>
    </row>
    <row r="7869" spans="1:21" x14ac:dyDescent="0.35">
      <c r="A7869" s="2" t="s">
        <v>53</v>
      </c>
      <c r="B7869" s="1" t="s">
        <v>151</v>
      </c>
      <c r="C7869" t="s">
        <v>514</v>
      </c>
      <c r="D7869" s="1" t="s">
        <v>116</v>
      </c>
      <c r="E7869" s="1" t="s">
        <v>25</v>
      </c>
      <c r="F7869" s="1" t="s">
        <v>21</v>
      </c>
      <c r="G7869" s="1" t="s">
        <v>29</v>
      </c>
      <c r="H7869" t="s">
        <v>20</v>
      </c>
      <c r="I7869" s="1" t="s">
        <v>152</v>
      </c>
      <c r="J7869" t="s">
        <v>72</v>
      </c>
      <c r="K7869" s="1" t="s">
        <v>34</v>
      </c>
      <c r="L7869" t="s">
        <v>278</v>
      </c>
      <c r="M7869" t="s">
        <v>39</v>
      </c>
      <c r="N7869">
        <v>2</v>
      </c>
      <c r="O7869" t="s">
        <v>235</v>
      </c>
      <c r="P7869">
        <v>1</v>
      </c>
      <c r="Q7869" t="s">
        <v>464</v>
      </c>
      <c r="R7869" t="s">
        <v>234</v>
      </c>
      <c r="S7869" t="s">
        <v>258</v>
      </c>
      <c r="T7869" t="s">
        <v>259</v>
      </c>
      <c r="U7869" t="s">
        <v>443</v>
      </c>
    </row>
    <row r="7870" spans="1:21" x14ac:dyDescent="0.35">
      <c r="A7870" s="2" t="s">
        <v>53</v>
      </c>
      <c r="B7870" s="1" t="s">
        <v>151</v>
      </c>
      <c r="C7870" t="s">
        <v>514</v>
      </c>
      <c r="D7870" s="1" t="s">
        <v>116</v>
      </c>
      <c r="E7870" s="1" t="s">
        <v>25</v>
      </c>
      <c r="F7870" s="1" t="s">
        <v>21</v>
      </c>
      <c r="G7870" s="1" t="s">
        <v>29</v>
      </c>
      <c r="H7870" t="s">
        <v>20</v>
      </c>
      <c r="I7870" s="1" t="s">
        <v>152</v>
      </c>
      <c r="J7870" t="s">
        <v>72</v>
      </c>
      <c r="K7870" s="1" t="s">
        <v>34</v>
      </c>
      <c r="L7870" t="s">
        <v>278</v>
      </c>
      <c r="M7870" t="s">
        <v>34</v>
      </c>
      <c r="N7870">
        <v>1</v>
      </c>
      <c r="O7870" t="s">
        <v>235</v>
      </c>
      <c r="P7870">
        <v>1</v>
      </c>
      <c r="Q7870" t="s">
        <v>464</v>
      </c>
      <c r="R7870" t="s">
        <v>234</v>
      </c>
      <c r="S7870" t="s">
        <v>258</v>
      </c>
      <c r="T7870" t="s">
        <v>259</v>
      </c>
      <c r="U7870" t="s">
        <v>443</v>
      </c>
    </row>
    <row r="7871" spans="1:21" x14ac:dyDescent="0.35">
      <c r="A7871" s="2" t="s">
        <v>53</v>
      </c>
      <c r="B7871" s="1" t="s">
        <v>151</v>
      </c>
      <c r="C7871" t="s">
        <v>514</v>
      </c>
      <c r="D7871" s="1" t="s">
        <v>116</v>
      </c>
      <c r="E7871" s="1" t="s">
        <v>25</v>
      </c>
      <c r="F7871" s="1" t="s">
        <v>21</v>
      </c>
      <c r="G7871" s="1" t="s">
        <v>29</v>
      </c>
      <c r="H7871" t="s">
        <v>20</v>
      </c>
      <c r="I7871" s="1" t="s">
        <v>152</v>
      </c>
      <c r="J7871" t="s">
        <v>72</v>
      </c>
      <c r="K7871" s="1" t="s">
        <v>34</v>
      </c>
      <c r="L7871" t="s">
        <v>363</v>
      </c>
      <c r="M7871" t="s">
        <v>39</v>
      </c>
      <c r="N7871">
        <v>1</v>
      </c>
      <c r="O7871" t="s">
        <v>235</v>
      </c>
      <c r="P7871">
        <v>1</v>
      </c>
      <c r="Q7871" t="s">
        <v>464</v>
      </c>
      <c r="R7871" t="s">
        <v>234</v>
      </c>
      <c r="S7871" t="s">
        <v>258</v>
      </c>
      <c r="T7871" t="s">
        <v>259</v>
      </c>
      <c r="U7871" t="s">
        <v>443</v>
      </c>
    </row>
    <row r="7872" spans="1:21" x14ac:dyDescent="0.35">
      <c r="A7872" s="2" t="s">
        <v>53</v>
      </c>
      <c r="B7872" s="1" t="s">
        <v>151</v>
      </c>
      <c r="C7872" t="s">
        <v>514</v>
      </c>
      <c r="D7872" s="1" t="s">
        <v>116</v>
      </c>
      <c r="E7872" s="1" t="s">
        <v>25</v>
      </c>
      <c r="F7872" s="1" t="s">
        <v>21</v>
      </c>
      <c r="G7872" s="1" t="s">
        <v>29</v>
      </c>
      <c r="H7872" t="s">
        <v>27</v>
      </c>
      <c r="I7872" s="1" t="s">
        <v>152</v>
      </c>
      <c r="J7872" t="s">
        <v>72</v>
      </c>
      <c r="K7872" s="1" t="s">
        <v>34</v>
      </c>
      <c r="L7872" t="s">
        <v>278</v>
      </c>
      <c r="M7872" t="s">
        <v>39</v>
      </c>
      <c r="N7872">
        <v>1</v>
      </c>
      <c r="O7872" t="s">
        <v>232</v>
      </c>
      <c r="P7872">
        <v>0</v>
      </c>
      <c r="Q7872" t="s">
        <v>464</v>
      </c>
      <c r="R7872" t="s">
        <v>234</v>
      </c>
      <c r="S7872" t="s">
        <v>258</v>
      </c>
      <c r="T7872" t="s">
        <v>259</v>
      </c>
      <c r="U7872" t="s">
        <v>443</v>
      </c>
    </row>
    <row r="7873" spans="1:21" x14ac:dyDescent="0.35">
      <c r="A7873" s="2" t="s">
        <v>53</v>
      </c>
      <c r="B7873" s="1" t="s">
        <v>151</v>
      </c>
      <c r="C7873" t="s">
        <v>514</v>
      </c>
      <c r="D7873" s="1" t="s">
        <v>116</v>
      </c>
      <c r="E7873" s="1" t="s">
        <v>25</v>
      </c>
      <c r="F7873" s="1" t="s">
        <v>21</v>
      </c>
      <c r="G7873" s="1" t="s">
        <v>29</v>
      </c>
      <c r="H7873" t="s">
        <v>27</v>
      </c>
      <c r="I7873" s="1" t="s">
        <v>152</v>
      </c>
      <c r="J7873" t="s">
        <v>72</v>
      </c>
      <c r="K7873" s="1" t="s">
        <v>34</v>
      </c>
      <c r="L7873" t="s">
        <v>278</v>
      </c>
      <c r="M7873" t="s">
        <v>39</v>
      </c>
      <c r="N7873">
        <v>1</v>
      </c>
      <c r="O7873" t="s">
        <v>232</v>
      </c>
      <c r="P7873">
        <v>1</v>
      </c>
      <c r="Q7873" t="s">
        <v>464</v>
      </c>
      <c r="R7873" t="s">
        <v>234</v>
      </c>
      <c r="S7873" t="s">
        <v>258</v>
      </c>
      <c r="T7873" t="s">
        <v>259</v>
      </c>
      <c r="U7873" t="s">
        <v>443</v>
      </c>
    </row>
    <row r="7874" spans="1:21" x14ac:dyDescent="0.35">
      <c r="A7874" s="2" t="s">
        <v>53</v>
      </c>
      <c r="B7874" s="1" t="s">
        <v>151</v>
      </c>
      <c r="C7874" t="s">
        <v>514</v>
      </c>
      <c r="D7874" s="1" t="s">
        <v>116</v>
      </c>
      <c r="E7874" s="1" t="s">
        <v>25</v>
      </c>
      <c r="F7874" s="1" t="s">
        <v>21</v>
      </c>
      <c r="G7874" s="1" t="s">
        <v>29</v>
      </c>
      <c r="H7874" t="s">
        <v>27</v>
      </c>
      <c r="I7874" s="1" t="s">
        <v>152</v>
      </c>
      <c r="J7874" t="s">
        <v>72</v>
      </c>
      <c r="K7874" s="1" t="s">
        <v>34</v>
      </c>
      <c r="L7874" t="s">
        <v>278</v>
      </c>
      <c r="M7874" t="s">
        <v>39</v>
      </c>
      <c r="N7874">
        <v>2</v>
      </c>
      <c r="O7874" t="s">
        <v>235</v>
      </c>
      <c r="P7874">
        <v>1</v>
      </c>
      <c r="Q7874" t="s">
        <v>464</v>
      </c>
      <c r="R7874" t="s">
        <v>234</v>
      </c>
      <c r="S7874" t="s">
        <v>258</v>
      </c>
      <c r="T7874" t="s">
        <v>259</v>
      </c>
      <c r="U7874" t="s">
        <v>443</v>
      </c>
    </row>
    <row r="7875" spans="1:21" x14ac:dyDescent="0.35">
      <c r="A7875" s="2" t="s">
        <v>53</v>
      </c>
      <c r="B7875" s="1" t="s">
        <v>151</v>
      </c>
      <c r="C7875" t="s">
        <v>514</v>
      </c>
      <c r="D7875" s="1" t="s">
        <v>116</v>
      </c>
      <c r="E7875" s="1" t="s">
        <v>25</v>
      </c>
      <c r="F7875" s="1" t="s">
        <v>21</v>
      </c>
      <c r="G7875" s="1" t="s">
        <v>29</v>
      </c>
      <c r="H7875" t="s">
        <v>30</v>
      </c>
      <c r="I7875" s="1" t="s">
        <v>152</v>
      </c>
      <c r="J7875" t="s">
        <v>72</v>
      </c>
      <c r="K7875" s="1" t="s">
        <v>34</v>
      </c>
      <c r="L7875" t="s">
        <v>278</v>
      </c>
      <c r="M7875" t="s">
        <v>39</v>
      </c>
      <c r="N7875">
        <v>1</v>
      </c>
      <c r="O7875" t="s">
        <v>232</v>
      </c>
      <c r="P7875">
        <v>0</v>
      </c>
      <c r="Q7875" t="s">
        <v>464</v>
      </c>
      <c r="R7875" t="s">
        <v>234</v>
      </c>
      <c r="S7875" t="s">
        <v>258</v>
      </c>
      <c r="T7875" t="s">
        <v>259</v>
      </c>
      <c r="U7875" t="s">
        <v>443</v>
      </c>
    </row>
    <row r="7876" spans="1:21" x14ac:dyDescent="0.35">
      <c r="A7876" s="2" t="s">
        <v>53</v>
      </c>
      <c r="B7876" s="1" t="s">
        <v>151</v>
      </c>
      <c r="C7876" t="s">
        <v>514</v>
      </c>
      <c r="D7876" s="1" t="s">
        <v>116</v>
      </c>
      <c r="E7876" s="1" t="s">
        <v>25</v>
      </c>
      <c r="F7876" s="1" t="s">
        <v>21</v>
      </c>
      <c r="G7876" s="1" t="s">
        <v>29</v>
      </c>
      <c r="H7876" t="s">
        <v>30</v>
      </c>
      <c r="I7876" s="1" t="s">
        <v>152</v>
      </c>
      <c r="J7876" t="s">
        <v>72</v>
      </c>
      <c r="K7876" s="1" t="s">
        <v>34</v>
      </c>
      <c r="L7876" t="s">
        <v>278</v>
      </c>
      <c r="M7876" t="s">
        <v>39</v>
      </c>
      <c r="N7876">
        <v>1</v>
      </c>
      <c r="O7876" t="s">
        <v>232</v>
      </c>
      <c r="P7876">
        <v>0</v>
      </c>
      <c r="Q7876" t="s">
        <v>464</v>
      </c>
      <c r="R7876" t="s">
        <v>234</v>
      </c>
      <c r="S7876" t="s">
        <v>271</v>
      </c>
      <c r="T7876" t="s">
        <v>259</v>
      </c>
      <c r="U7876" t="s">
        <v>443</v>
      </c>
    </row>
    <row r="7877" spans="1:21" x14ac:dyDescent="0.35">
      <c r="A7877" s="2" t="s">
        <v>53</v>
      </c>
      <c r="B7877" s="1" t="s">
        <v>151</v>
      </c>
      <c r="C7877" t="s">
        <v>514</v>
      </c>
      <c r="D7877" s="1" t="s">
        <v>116</v>
      </c>
      <c r="E7877" s="1" t="s">
        <v>25</v>
      </c>
      <c r="F7877" s="1" t="s">
        <v>21</v>
      </c>
      <c r="G7877" s="1" t="s">
        <v>29</v>
      </c>
      <c r="H7877" t="s">
        <v>30</v>
      </c>
      <c r="I7877" s="1" t="s">
        <v>152</v>
      </c>
      <c r="J7877" t="s">
        <v>72</v>
      </c>
      <c r="K7877" s="1" t="s">
        <v>34</v>
      </c>
      <c r="L7877" t="s">
        <v>278</v>
      </c>
      <c r="M7877" t="s">
        <v>39</v>
      </c>
      <c r="N7877">
        <v>2</v>
      </c>
      <c r="O7877" t="s">
        <v>232</v>
      </c>
      <c r="P7877">
        <v>1</v>
      </c>
      <c r="Q7877" t="s">
        <v>464</v>
      </c>
      <c r="R7877" t="s">
        <v>234</v>
      </c>
      <c r="S7877" t="s">
        <v>258</v>
      </c>
      <c r="T7877" t="s">
        <v>259</v>
      </c>
      <c r="U7877" t="s">
        <v>443</v>
      </c>
    </row>
    <row r="7878" spans="1:21" x14ac:dyDescent="0.35">
      <c r="A7878" s="2" t="s">
        <v>53</v>
      </c>
      <c r="B7878" s="1" t="s">
        <v>151</v>
      </c>
      <c r="C7878" t="s">
        <v>514</v>
      </c>
      <c r="D7878" s="1" t="s">
        <v>116</v>
      </c>
      <c r="E7878" s="1" t="s">
        <v>25</v>
      </c>
      <c r="F7878" s="1" t="s">
        <v>21</v>
      </c>
      <c r="G7878" s="1" t="s">
        <v>29</v>
      </c>
      <c r="H7878" t="s">
        <v>30</v>
      </c>
      <c r="I7878" s="1" t="s">
        <v>152</v>
      </c>
      <c r="J7878" t="s">
        <v>72</v>
      </c>
      <c r="K7878" s="1" t="s">
        <v>34</v>
      </c>
      <c r="L7878" t="s">
        <v>278</v>
      </c>
      <c r="M7878" t="s">
        <v>35</v>
      </c>
      <c r="N7878">
        <v>1</v>
      </c>
      <c r="O7878" t="s">
        <v>232</v>
      </c>
      <c r="P7878">
        <v>0</v>
      </c>
      <c r="Q7878" t="s">
        <v>464</v>
      </c>
      <c r="R7878" t="s">
        <v>234</v>
      </c>
      <c r="S7878" t="s">
        <v>258</v>
      </c>
      <c r="T7878" t="s">
        <v>259</v>
      </c>
      <c r="U7878" t="s">
        <v>443</v>
      </c>
    </row>
    <row r="7879" spans="1:21" x14ac:dyDescent="0.35">
      <c r="A7879" s="2" t="s">
        <v>53</v>
      </c>
      <c r="B7879" s="1" t="s">
        <v>151</v>
      </c>
      <c r="C7879" t="s">
        <v>514</v>
      </c>
      <c r="D7879" s="1" t="s">
        <v>116</v>
      </c>
      <c r="E7879" s="1" t="s">
        <v>25</v>
      </c>
      <c r="F7879" s="1" t="s">
        <v>21</v>
      </c>
      <c r="G7879" s="1" t="s">
        <v>29</v>
      </c>
      <c r="H7879" t="s">
        <v>36</v>
      </c>
      <c r="I7879" s="1" t="s">
        <v>152</v>
      </c>
      <c r="J7879" t="s">
        <v>72</v>
      </c>
      <c r="K7879" s="1" t="s">
        <v>34</v>
      </c>
      <c r="L7879" t="s">
        <v>278</v>
      </c>
      <c r="M7879" t="s">
        <v>39</v>
      </c>
      <c r="N7879">
        <v>1</v>
      </c>
      <c r="O7879" t="s">
        <v>235</v>
      </c>
      <c r="P7879">
        <v>1</v>
      </c>
      <c r="Q7879" t="s">
        <v>464</v>
      </c>
      <c r="R7879" t="s">
        <v>234</v>
      </c>
      <c r="S7879" t="s">
        <v>258</v>
      </c>
      <c r="T7879" t="s">
        <v>259</v>
      </c>
      <c r="U7879" t="s">
        <v>443</v>
      </c>
    </row>
    <row r="7880" spans="1:21" x14ac:dyDescent="0.35">
      <c r="A7880" s="2" t="s">
        <v>53</v>
      </c>
      <c r="B7880" s="1" t="s">
        <v>151</v>
      </c>
      <c r="C7880" t="s">
        <v>514</v>
      </c>
      <c r="D7880" s="1" t="s">
        <v>116</v>
      </c>
      <c r="E7880" s="1" t="s">
        <v>364</v>
      </c>
      <c r="F7880" s="1" t="s">
        <v>26</v>
      </c>
      <c r="G7880" s="1" t="s">
        <v>215</v>
      </c>
      <c r="H7880" t="s">
        <v>16</v>
      </c>
      <c r="I7880" s="1" t="s">
        <v>152</v>
      </c>
      <c r="J7880" t="s">
        <v>72</v>
      </c>
      <c r="K7880" s="1" t="s">
        <v>34</v>
      </c>
      <c r="L7880" t="s">
        <v>278</v>
      </c>
      <c r="M7880" t="s">
        <v>39</v>
      </c>
      <c r="N7880">
        <v>1</v>
      </c>
      <c r="O7880" t="s">
        <v>232</v>
      </c>
      <c r="P7880">
        <v>1</v>
      </c>
      <c r="Q7880" t="s">
        <v>464</v>
      </c>
      <c r="R7880" t="s">
        <v>234</v>
      </c>
      <c r="S7880" t="s">
        <v>258</v>
      </c>
      <c r="T7880" t="s">
        <v>259</v>
      </c>
      <c r="U7880" t="s">
        <v>443</v>
      </c>
    </row>
    <row r="7881" spans="1:21" x14ac:dyDescent="0.35">
      <c r="A7881" s="2" t="s">
        <v>53</v>
      </c>
      <c r="B7881" s="1" t="s">
        <v>151</v>
      </c>
      <c r="C7881" t="s">
        <v>514</v>
      </c>
      <c r="D7881" s="1" t="s">
        <v>116</v>
      </c>
      <c r="E7881" s="1" t="s">
        <v>364</v>
      </c>
      <c r="F7881" s="1" t="s">
        <v>26</v>
      </c>
      <c r="G7881" s="1" t="s">
        <v>215</v>
      </c>
      <c r="H7881" t="s">
        <v>27</v>
      </c>
      <c r="I7881" s="1" t="s">
        <v>152</v>
      </c>
      <c r="J7881" t="s">
        <v>72</v>
      </c>
      <c r="K7881" s="1" t="s">
        <v>34</v>
      </c>
      <c r="L7881" t="s">
        <v>363</v>
      </c>
      <c r="M7881" t="s">
        <v>35</v>
      </c>
      <c r="N7881">
        <v>1</v>
      </c>
      <c r="O7881" t="s">
        <v>235</v>
      </c>
      <c r="P7881">
        <v>1</v>
      </c>
      <c r="Q7881" t="s">
        <v>464</v>
      </c>
      <c r="R7881" t="s">
        <v>234</v>
      </c>
      <c r="S7881" t="s">
        <v>258</v>
      </c>
      <c r="T7881" t="s">
        <v>259</v>
      </c>
      <c r="U7881" t="s">
        <v>443</v>
      </c>
    </row>
    <row r="7882" spans="1:21" x14ac:dyDescent="0.35">
      <c r="A7882" s="2" t="s">
        <v>53</v>
      </c>
      <c r="B7882" s="1" t="s">
        <v>151</v>
      </c>
      <c r="C7882" t="s">
        <v>514</v>
      </c>
      <c r="D7882" s="1" t="s">
        <v>116</v>
      </c>
      <c r="E7882" s="1" t="s">
        <v>364</v>
      </c>
      <c r="F7882" s="1" t="s">
        <v>26</v>
      </c>
      <c r="G7882" s="1" t="s">
        <v>215</v>
      </c>
      <c r="H7882" t="s">
        <v>30</v>
      </c>
      <c r="I7882" s="1" t="s">
        <v>152</v>
      </c>
      <c r="J7882" t="s">
        <v>72</v>
      </c>
      <c r="K7882" s="1" t="s">
        <v>34</v>
      </c>
      <c r="L7882" t="s">
        <v>278</v>
      </c>
      <c r="M7882" t="s">
        <v>39</v>
      </c>
      <c r="N7882">
        <v>1</v>
      </c>
      <c r="O7882" t="s">
        <v>232</v>
      </c>
      <c r="P7882">
        <v>0</v>
      </c>
      <c r="Q7882" t="s">
        <v>464</v>
      </c>
      <c r="R7882" t="s">
        <v>234</v>
      </c>
      <c r="S7882" t="s">
        <v>258</v>
      </c>
      <c r="T7882" t="s">
        <v>259</v>
      </c>
      <c r="U7882" t="s">
        <v>443</v>
      </c>
    </row>
    <row r="7883" spans="1:21" x14ac:dyDescent="0.35">
      <c r="A7883" s="2" t="s">
        <v>53</v>
      </c>
      <c r="B7883" s="1" t="s">
        <v>151</v>
      </c>
      <c r="C7883" t="s">
        <v>514</v>
      </c>
      <c r="D7883" s="1" t="s">
        <v>117</v>
      </c>
      <c r="E7883" s="1" t="s">
        <v>14</v>
      </c>
      <c r="F7883" s="1" t="s">
        <v>33</v>
      </c>
      <c r="G7883" s="1" t="s">
        <v>214</v>
      </c>
      <c r="H7883" t="s">
        <v>20</v>
      </c>
      <c r="I7883" s="1" t="s">
        <v>152</v>
      </c>
      <c r="J7883" t="s">
        <v>72</v>
      </c>
      <c r="K7883" s="1" t="s">
        <v>34</v>
      </c>
      <c r="L7883" t="s">
        <v>278</v>
      </c>
      <c r="M7883" t="s">
        <v>34</v>
      </c>
      <c r="N7883">
        <v>1</v>
      </c>
      <c r="O7883" t="s">
        <v>232</v>
      </c>
      <c r="P7883">
        <v>1</v>
      </c>
      <c r="Q7883" t="s">
        <v>464</v>
      </c>
      <c r="R7883" t="s">
        <v>234</v>
      </c>
      <c r="S7883" t="s">
        <v>258</v>
      </c>
      <c r="T7883" t="s">
        <v>259</v>
      </c>
      <c r="U7883" t="s">
        <v>443</v>
      </c>
    </row>
    <row r="7884" spans="1:21" x14ac:dyDescent="0.35">
      <c r="A7884" s="2" t="s">
        <v>53</v>
      </c>
      <c r="B7884" s="1" t="s">
        <v>151</v>
      </c>
      <c r="C7884" t="s">
        <v>514</v>
      </c>
      <c r="D7884" s="1" t="s">
        <v>117</v>
      </c>
      <c r="E7884" s="1" t="s">
        <v>14</v>
      </c>
      <c r="F7884" s="1" t="s">
        <v>26</v>
      </c>
      <c r="G7884" s="1" t="s">
        <v>215</v>
      </c>
      <c r="H7884" t="s">
        <v>52</v>
      </c>
      <c r="I7884" s="1" t="s">
        <v>152</v>
      </c>
      <c r="J7884" t="s">
        <v>72</v>
      </c>
      <c r="K7884" s="1" t="s">
        <v>34</v>
      </c>
      <c r="L7884" t="s">
        <v>278</v>
      </c>
      <c r="M7884" t="s">
        <v>34</v>
      </c>
      <c r="N7884">
        <v>10</v>
      </c>
      <c r="O7884" t="s">
        <v>232</v>
      </c>
      <c r="P7884">
        <v>0</v>
      </c>
      <c r="Q7884" t="s">
        <v>464</v>
      </c>
      <c r="R7884" t="s">
        <v>234</v>
      </c>
      <c r="S7884" t="s">
        <v>258</v>
      </c>
      <c r="T7884" t="s">
        <v>259</v>
      </c>
      <c r="U7884" t="s">
        <v>443</v>
      </c>
    </row>
    <row r="7885" spans="1:21" x14ac:dyDescent="0.35">
      <c r="A7885" s="2" t="s">
        <v>53</v>
      </c>
      <c r="B7885" s="1" t="s">
        <v>151</v>
      </c>
      <c r="C7885" t="s">
        <v>514</v>
      </c>
      <c r="D7885" s="1" t="s">
        <v>117</v>
      </c>
      <c r="E7885" s="1" t="s">
        <v>14</v>
      </c>
      <c r="F7885" s="1" t="s">
        <v>26</v>
      </c>
      <c r="G7885" s="1" t="s">
        <v>215</v>
      </c>
      <c r="H7885" t="s">
        <v>52</v>
      </c>
      <c r="I7885" s="1" t="s">
        <v>152</v>
      </c>
      <c r="J7885" t="s">
        <v>72</v>
      </c>
      <c r="K7885" s="1" t="s">
        <v>34</v>
      </c>
      <c r="L7885" t="s">
        <v>278</v>
      </c>
      <c r="M7885" t="s">
        <v>34</v>
      </c>
      <c r="N7885">
        <v>11</v>
      </c>
      <c r="O7885" t="s">
        <v>232</v>
      </c>
      <c r="P7885">
        <v>1</v>
      </c>
      <c r="Q7885" t="s">
        <v>464</v>
      </c>
      <c r="R7885" t="s">
        <v>234</v>
      </c>
      <c r="S7885" t="s">
        <v>258</v>
      </c>
      <c r="T7885" t="s">
        <v>259</v>
      </c>
      <c r="U7885" t="s">
        <v>443</v>
      </c>
    </row>
    <row r="7886" spans="1:21" x14ac:dyDescent="0.35">
      <c r="A7886" s="2" t="s">
        <v>53</v>
      </c>
      <c r="B7886" s="1" t="s">
        <v>151</v>
      </c>
      <c r="C7886" t="s">
        <v>514</v>
      </c>
      <c r="D7886" s="1" t="s">
        <v>117</v>
      </c>
      <c r="E7886" s="1" t="s">
        <v>14</v>
      </c>
      <c r="F7886" s="1" t="s">
        <v>26</v>
      </c>
      <c r="G7886" s="1" t="s">
        <v>215</v>
      </c>
      <c r="H7886" t="s">
        <v>52</v>
      </c>
      <c r="I7886" s="1" t="s">
        <v>152</v>
      </c>
      <c r="J7886" t="s">
        <v>72</v>
      </c>
      <c r="K7886" s="1" t="s">
        <v>34</v>
      </c>
      <c r="L7886" t="s">
        <v>278</v>
      </c>
      <c r="M7886" t="s">
        <v>34</v>
      </c>
      <c r="N7886">
        <v>1</v>
      </c>
      <c r="O7886" t="s">
        <v>235</v>
      </c>
      <c r="P7886">
        <v>0</v>
      </c>
      <c r="Q7886" t="s">
        <v>464</v>
      </c>
      <c r="R7886" t="s">
        <v>234</v>
      </c>
      <c r="S7886" t="s">
        <v>258</v>
      </c>
      <c r="T7886" t="s">
        <v>259</v>
      </c>
      <c r="U7886" t="s">
        <v>443</v>
      </c>
    </row>
    <row r="7887" spans="1:21" x14ac:dyDescent="0.35">
      <c r="A7887" s="2" t="s">
        <v>53</v>
      </c>
      <c r="B7887" s="1" t="s">
        <v>151</v>
      </c>
      <c r="C7887" t="s">
        <v>514</v>
      </c>
      <c r="D7887" s="1" t="s">
        <v>117</v>
      </c>
      <c r="E7887" s="1" t="s">
        <v>14</v>
      </c>
      <c r="F7887" s="1" t="s">
        <v>26</v>
      </c>
      <c r="G7887" s="1" t="s">
        <v>215</v>
      </c>
      <c r="H7887" t="s">
        <v>52</v>
      </c>
      <c r="I7887" s="1" t="s">
        <v>152</v>
      </c>
      <c r="J7887" t="s">
        <v>72</v>
      </c>
      <c r="K7887" s="1" t="s">
        <v>34</v>
      </c>
      <c r="L7887" t="s">
        <v>278</v>
      </c>
      <c r="M7887" t="s">
        <v>115</v>
      </c>
      <c r="N7887">
        <v>1</v>
      </c>
      <c r="O7887" t="s">
        <v>232</v>
      </c>
      <c r="P7887">
        <v>0</v>
      </c>
      <c r="Q7887" t="s">
        <v>464</v>
      </c>
      <c r="R7887" t="s">
        <v>234</v>
      </c>
      <c r="S7887" t="s">
        <v>258</v>
      </c>
      <c r="T7887" t="s">
        <v>259</v>
      </c>
      <c r="U7887" t="s">
        <v>443</v>
      </c>
    </row>
    <row r="7888" spans="1:21" x14ac:dyDescent="0.35">
      <c r="A7888" s="2" t="s">
        <v>53</v>
      </c>
      <c r="B7888" s="1" t="s">
        <v>151</v>
      </c>
      <c r="C7888" t="s">
        <v>514</v>
      </c>
      <c r="D7888" s="1" t="s">
        <v>117</v>
      </c>
      <c r="E7888" s="1" t="s">
        <v>14</v>
      </c>
      <c r="F7888" s="1" t="s">
        <v>26</v>
      </c>
      <c r="G7888" s="1" t="s">
        <v>215</v>
      </c>
      <c r="H7888" t="s">
        <v>52</v>
      </c>
      <c r="I7888" s="1" t="s">
        <v>152</v>
      </c>
      <c r="J7888" t="s">
        <v>72</v>
      </c>
      <c r="K7888" s="1" t="s">
        <v>34</v>
      </c>
      <c r="L7888" t="s">
        <v>363</v>
      </c>
      <c r="M7888" t="s">
        <v>34</v>
      </c>
      <c r="N7888">
        <v>1</v>
      </c>
      <c r="O7888" t="s">
        <v>232</v>
      </c>
      <c r="P7888">
        <v>0</v>
      </c>
      <c r="Q7888" t="s">
        <v>464</v>
      </c>
      <c r="R7888" t="s">
        <v>234</v>
      </c>
      <c r="S7888" t="s">
        <v>258</v>
      </c>
      <c r="T7888" t="s">
        <v>259</v>
      </c>
      <c r="U7888" t="s">
        <v>443</v>
      </c>
    </row>
    <row r="7889" spans="1:21" x14ac:dyDescent="0.35">
      <c r="A7889" s="2" t="s">
        <v>53</v>
      </c>
      <c r="B7889" s="1" t="s">
        <v>151</v>
      </c>
      <c r="C7889" t="s">
        <v>514</v>
      </c>
      <c r="D7889" s="1" t="s">
        <v>117</v>
      </c>
      <c r="E7889" s="1" t="s">
        <v>14</v>
      </c>
      <c r="F7889" s="1" t="s">
        <v>26</v>
      </c>
      <c r="G7889" s="1" t="s">
        <v>215</v>
      </c>
      <c r="H7889" t="s">
        <v>16</v>
      </c>
      <c r="I7889" s="1" t="s">
        <v>152</v>
      </c>
      <c r="J7889" t="s">
        <v>72</v>
      </c>
      <c r="K7889" s="1" t="s">
        <v>34</v>
      </c>
      <c r="L7889" t="s">
        <v>278</v>
      </c>
      <c r="M7889" t="s">
        <v>34</v>
      </c>
      <c r="N7889">
        <v>8</v>
      </c>
      <c r="O7889" t="s">
        <v>232</v>
      </c>
      <c r="P7889">
        <v>0</v>
      </c>
      <c r="Q7889" t="s">
        <v>464</v>
      </c>
      <c r="R7889" t="s">
        <v>234</v>
      </c>
      <c r="S7889" t="s">
        <v>258</v>
      </c>
      <c r="T7889" t="s">
        <v>259</v>
      </c>
      <c r="U7889" t="s">
        <v>443</v>
      </c>
    </row>
    <row r="7890" spans="1:21" x14ac:dyDescent="0.35">
      <c r="A7890" s="2" t="s">
        <v>53</v>
      </c>
      <c r="B7890" s="1" t="s">
        <v>151</v>
      </c>
      <c r="C7890" t="s">
        <v>514</v>
      </c>
      <c r="D7890" s="1" t="s">
        <v>117</v>
      </c>
      <c r="E7890" s="1" t="s">
        <v>14</v>
      </c>
      <c r="F7890" s="1" t="s">
        <v>26</v>
      </c>
      <c r="G7890" s="1" t="s">
        <v>215</v>
      </c>
      <c r="H7890" t="s">
        <v>16</v>
      </c>
      <c r="I7890" s="1" t="s">
        <v>152</v>
      </c>
      <c r="J7890" t="s">
        <v>72</v>
      </c>
      <c r="K7890" s="1" t="s">
        <v>34</v>
      </c>
      <c r="L7890" t="s">
        <v>278</v>
      </c>
      <c r="M7890" t="s">
        <v>34</v>
      </c>
      <c r="N7890">
        <v>13</v>
      </c>
      <c r="O7890" t="s">
        <v>232</v>
      </c>
      <c r="P7890">
        <v>1</v>
      </c>
      <c r="Q7890" t="s">
        <v>464</v>
      </c>
      <c r="R7890" t="s">
        <v>234</v>
      </c>
      <c r="S7890" t="s">
        <v>258</v>
      </c>
      <c r="T7890" t="s">
        <v>259</v>
      </c>
      <c r="U7890" t="s">
        <v>443</v>
      </c>
    </row>
    <row r="7891" spans="1:21" x14ac:dyDescent="0.35">
      <c r="A7891" s="2" t="s">
        <v>53</v>
      </c>
      <c r="B7891" s="1" t="s">
        <v>151</v>
      </c>
      <c r="C7891" t="s">
        <v>514</v>
      </c>
      <c r="D7891" s="1" t="s">
        <v>117</v>
      </c>
      <c r="E7891" s="1" t="s">
        <v>14</v>
      </c>
      <c r="F7891" s="1" t="s">
        <v>26</v>
      </c>
      <c r="G7891" s="1" t="s">
        <v>215</v>
      </c>
      <c r="H7891" t="s">
        <v>16</v>
      </c>
      <c r="I7891" s="1" t="s">
        <v>152</v>
      </c>
      <c r="J7891" t="s">
        <v>72</v>
      </c>
      <c r="K7891" s="1" t="s">
        <v>34</v>
      </c>
      <c r="L7891" t="s">
        <v>278</v>
      </c>
      <c r="M7891" t="s">
        <v>34</v>
      </c>
      <c r="N7891">
        <v>1</v>
      </c>
      <c r="O7891" t="s">
        <v>235</v>
      </c>
      <c r="P7891">
        <v>1</v>
      </c>
      <c r="Q7891" t="s">
        <v>464</v>
      </c>
      <c r="R7891" t="s">
        <v>234</v>
      </c>
      <c r="S7891" t="s">
        <v>258</v>
      </c>
      <c r="T7891" t="s">
        <v>259</v>
      </c>
      <c r="U7891" t="s">
        <v>443</v>
      </c>
    </row>
    <row r="7892" spans="1:21" x14ac:dyDescent="0.35">
      <c r="A7892" s="2" t="s">
        <v>53</v>
      </c>
      <c r="B7892" s="1" t="s">
        <v>151</v>
      </c>
      <c r="C7892" t="s">
        <v>514</v>
      </c>
      <c r="D7892" s="1" t="s">
        <v>117</v>
      </c>
      <c r="E7892" s="1" t="s">
        <v>14</v>
      </c>
      <c r="F7892" s="1" t="s">
        <v>26</v>
      </c>
      <c r="G7892" s="1" t="s">
        <v>215</v>
      </c>
      <c r="H7892" t="s">
        <v>16</v>
      </c>
      <c r="I7892" s="1" t="s">
        <v>152</v>
      </c>
      <c r="J7892" t="s">
        <v>72</v>
      </c>
      <c r="K7892" s="1" t="s">
        <v>34</v>
      </c>
      <c r="L7892" t="s">
        <v>278</v>
      </c>
      <c r="M7892" t="s">
        <v>37</v>
      </c>
      <c r="N7892">
        <v>1</v>
      </c>
      <c r="O7892" t="s">
        <v>235</v>
      </c>
      <c r="P7892">
        <v>1</v>
      </c>
      <c r="Q7892" t="s">
        <v>464</v>
      </c>
      <c r="R7892" t="s">
        <v>234</v>
      </c>
      <c r="S7892" t="s">
        <v>258</v>
      </c>
      <c r="T7892" t="s">
        <v>259</v>
      </c>
      <c r="U7892" t="s">
        <v>443</v>
      </c>
    </row>
    <row r="7893" spans="1:21" x14ac:dyDescent="0.35">
      <c r="A7893" s="2" t="s">
        <v>53</v>
      </c>
      <c r="B7893" s="1" t="s">
        <v>151</v>
      </c>
      <c r="C7893" t="s">
        <v>514</v>
      </c>
      <c r="D7893" s="1" t="s">
        <v>117</v>
      </c>
      <c r="E7893" s="1" t="s">
        <v>14</v>
      </c>
      <c r="F7893" s="1" t="s">
        <v>26</v>
      </c>
      <c r="G7893" s="1" t="s">
        <v>215</v>
      </c>
      <c r="H7893" t="s">
        <v>16</v>
      </c>
      <c r="I7893" s="1" t="s">
        <v>152</v>
      </c>
      <c r="J7893" t="s">
        <v>72</v>
      </c>
      <c r="K7893" s="1" t="s">
        <v>34</v>
      </c>
      <c r="L7893" t="s">
        <v>363</v>
      </c>
      <c r="M7893" t="s">
        <v>34</v>
      </c>
      <c r="N7893">
        <v>1</v>
      </c>
      <c r="O7893" t="s">
        <v>232</v>
      </c>
      <c r="P7893">
        <v>0</v>
      </c>
      <c r="Q7893" t="s">
        <v>464</v>
      </c>
      <c r="R7893" t="s">
        <v>234</v>
      </c>
      <c r="S7893" t="s">
        <v>258</v>
      </c>
      <c r="T7893" t="s">
        <v>259</v>
      </c>
      <c r="U7893" t="s">
        <v>443</v>
      </c>
    </row>
    <row r="7894" spans="1:21" x14ac:dyDescent="0.35">
      <c r="A7894" s="2" t="s">
        <v>53</v>
      </c>
      <c r="B7894" s="1" t="s">
        <v>151</v>
      </c>
      <c r="C7894" t="s">
        <v>514</v>
      </c>
      <c r="D7894" s="1" t="s">
        <v>117</v>
      </c>
      <c r="E7894" s="1" t="s">
        <v>14</v>
      </c>
      <c r="F7894" s="1" t="s">
        <v>26</v>
      </c>
      <c r="G7894" s="1" t="s">
        <v>215</v>
      </c>
      <c r="H7894" t="s">
        <v>20</v>
      </c>
      <c r="I7894" s="1" t="s">
        <v>152</v>
      </c>
      <c r="J7894" t="s">
        <v>72</v>
      </c>
      <c r="K7894" s="1" t="s">
        <v>34</v>
      </c>
      <c r="L7894" t="s">
        <v>278</v>
      </c>
      <c r="M7894" t="s">
        <v>34</v>
      </c>
      <c r="N7894">
        <v>1</v>
      </c>
      <c r="O7894" t="s">
        <v>232</v>
      </c>
      <c r="P7894">
        <v>0</v>
      </c>
      <c r="Q7894" t="s">
        <v>464</v>
      </c>
      <c r="R7894" t="s">
        <v>234</v>
      </c>
      <c r="S7894" t="s">
        <v>258</v>
      </c>
      <c r="T7894" t="s">
        <v>259</v>
      </c>
      <c r="U7894" t="s">
        <v>443</v>
      </c>
    </row>
    <row r="7895" spans="1:21" x14ac:dyDescent="0.35">
      <c r="A7895" s="2" t="s">
        <v>53</v>
      </c>
      <c r="B7895" s="1" t="s">
        <v>151</v>
      </c>
      <c r="C7895" t="s">
        <v>514</v>
      </c>
      <c r="D7895" s="1" t="s">
        <v>117</v>
      </c>
      <c r="E7895" s="1" t="s">
        <v>14</v>
      </c>
      <c r="F7895" s="1" t="s">
        <v>26</v>
      </c>
      <c r="G7895" s="1" t="s">
        <v>215</v>
      </c>
      <c r="H7895" t="s">
        <v>20</v>
      </c>
      <c r="I7895" s="1" t="s">
        <v>152</v>
      </c>
      <c r="J7895" t="s">
        <v>72</v>
      </c>
      <c r="K7895" s="1" t="s">
        <v>34</v>
      </c>
      <c r="L7895" t="s">
        <v>278</v>
      </c>
      <c r="M7895" t="s">
        <v>34</v>
      </c>
      <c r="N7895">
        <v>1</v>
      </c>
      <c r="O7895" t="s">
        <v>232</v>
      </c>
      <c r="P7895">
        <v>1</v>
      </c>
      <c r="Q7895" t="s">
        <v>464</v>
      </c>
      <c r="R7895" t="s">
        <v>234</v>
      </c>
      <c r="S7895" t="s">
        <v>258</v>
      </c>
      <c r="T7895" t="s">
        <v>259</v>
      </c>
      <c r="U7895" t="s">
        <v>443</v>
      </c>
    </row>
    <row r="7896" spans="1:21" x14ac:dyDescent="0.35">
      <c r="A7896" s="2" t="s">
        <v>53</v>
      </c>
      <c r="B7896" s="1" t="s">
        <v>151</v>
      </c>
      <c r="C7896" t="s">
        <v>514</v>
      </c>
      <c r="D7896" s="1" t="s">
        <v>117</v>
      </c>
      <c r="E7896" s="1" t="s">
        <v>14</v>
      </c>
      <c r="F7896" s="1" t="s">
        <v>26</v>
      </c>
      <c r="G7896" s="1" t="s">
        <v>215</v>
      </c>
      <c r="H7896" t="s">
        <v>27</v>
      </c>
      <c r="I7896" s="1" t="s">
        <v>152</v>
      </c>
      <c r="J7896" t="s">
        <v>72</v>
      </c>
      <c r="K7896" s="1" t="s">
        <v>64</v>
      </c>
      <c r="L7896" t="s">
        <v>363</v>
      </c>
      <c r="M7896" t="s">
        <v>64</v>
      </c>
      <c r="N7896">
        <v>1</v>
      </c>
      <c r="O7896" t="s">
        <v>235</v>
      </c>
      <c r="P7896">
        <v>0</v>
      </c>
      <c r="Q7896" t="s">
        <v>464</v>
      </c>
      <c r="R7896" t="s">
        <v>234</v>
      </c>
      <c r="S7896" t="s">
        <v>258</v>
      </c>
      <c r="T7896" t="s">
        <v>259</v>
      </c>
      <c r="U7896" t="s">
        <v>443</v>
      </c>
    </row>
    <row r="7897" spans="1:21" x14ac:dyDescent="0.35">
      <c r="A7897" s="2" t="s">
        <v>53</v>
      </c>
      <c r="B7897" s="1" t="s">
        <v>151</v>
      </c>
      <c r="C7897" t="s">
        <v>514</v>
      </c>
      <c r="D7897" s="1" t="s">
        <v>117</v>
      </c>
      <c r="E7897" s="1" t="s">
        <v>14</v>
      </c>
      <c r="F7897" s="1" t="s">
        <v>26</v>
      </c>
      <c r="G7897" s="1" t="s">
        <v>215</v>
      </c>
      <c r="H7897" t="s">
        <v>27</v>
      </c>
      <c r="I7897" s="1" t="s">
        <v>152</v>
      </c>
      <c r="J7897" t="s">
        <v>72</v>
      </c>
      <c r="K7897" s="1" t="s">
        <v>34</v>
      </c>
      <c r="L7897" t="s">
        <v>278</v>
      </c>
      <c r="M7897" t="s">
        <v>34</v>
      </c>
      <c r="N7897">
        <v>1</v>
      </c>
      <c r="O7897" t="s">
        <v>232</v>
      </c>
      <c r="P7897">
        <v>1</v>
      </c>
      <c r="Q7897" t="s">
        <v>464</v>
      </c>
      <c r="R7897" t="s">
        <v>234</v>
      </c>
      <c r="S7897" t="s">
        <v>271</v>
      </c>
      <c r="T7897" t="s">
        <v>259</v>
      </c>
      <c r="U7897" t="s">
        <v>443</v>
      </c>
    </row>
    <row r="7898" spans="1:21" x14ac:dyDescent="0.35">
      <c r="A7898" s="2" t="s">
        <v>53</v>
      </c>
      <c r="B7898" s="1" t="s">
        <v>151</v>
      </c>
      <c r="C7898" t="s">
        <v>514</v>
      </c>
      <c r="D7898" s="1" t="s">
        <v>117</v>
      </c>
      <c r="E7898" s="1" t="s">
        <v>14</v>
      </c>
      <c r="F7898" s="1" t="s">
        <v>26</v>
      </c>
      <c r="G7898" s="1" t="s">
        <v>215</v>
      </c>
      <c r="H7898" t="s">
        <v>27</v>
      </c>
      <c r="I7898" s="1" t="s">
        <v>152</v>
      </c>
      <c r="J7898" t="s">
        <v>72</v>
      </c>
      <c r="K7898" s="1" t="s">
        <v>34</v>
      </c>
      <c r="L7898" t="s">
        <v>363</v>
      </c>
      <c r="M7898" t="s">
        <v>34</v>
      </c>
      <c r="N7898">
        <v>1</v>
      </c>
      <c r="O7898" t="s">
        <v>232</v>
      </c>
      <c r="P7898">
        <v>0</v>
      </c>
      <c r="Q7898" t="s">
        <v>464</v>
      </c>
      <c r="R7898" t="s">
        <v>234</v>
      </c>
      <c r="S7898" t="s">
        <v>258</v>
      </c>
      <c r="T7898" t="s">
        <v>259</v>
      </c>
      <c r="U7898" t="s">
        <v>443</v>
      </c>
    </row>
    <row r="7899" spans="1:21" x14ac:dyDescent="0.35">
      <c r="A7899" s="2" t="s">
        <v>53</v>
      </c>
      <c r="B7899" s="1" t="s">
        <v>151</v>
      </c>
      <c r="C7899" t="s">
        <v>514</v>
      </c>
      <c r="D7899" s="1" t="s">
        <v>117</v>
      </c>
      <c r="E7899" s="1" t="s">
        <v>14</v>
      </c>
      <c r="F7899" s="1" t="s">
        <v>26</v>
      </c>
      <c r="G7899" s="1" t="s">
        <v>215</v>
      </c>
      <c r="H7899" t="s">
        <v>30</v>
      </c>
      <c r="I7899" s="1" t="s">
        <v>152</v>
      </c>
      <c r="J7899" t="s">
        <v>72</v>
      </c>
      <c r="K7899" s="1" t="s">
        <v>64</v>
      </c>
      <c r="L7899" t="s">
        <v>363</v>
      </c>
      <c r="M7899" t="s">
        <v>154</v>
      </c>
      <c r="N7899">
        <v>1</v>
      </c>
      <c r="O7899" t="s">
        <v>235</v>
      </c>
      <c r="P7899">
        <v>0</v>
      </c>
      <c r="Q7899" t="s">
        <v>464</v>
      </c>
      <c r="R7899" t="s">
        <v>234</v>
      </c>
      <c r="S7899" t="s">
        <v>258</v>
      </c>
      <c r="T7899" t="s">
        <v>259</v>
      </c>
      <c r="U7899" t="s">
        <v>443</v>
      </c>
    </row>
    <row r="7900" spans="1:21" x14ac:dyDescent="0.35">
      <c r="A7900" s="2" t="s">
        <v>53</v>
      </c>
      <c r="B7900" s="1" t="s">
        <v>151</v>
      </c>
      <c r="C7900" t="s">
        <v>514</v>
      </c>
      <c r="D7900" s="1" t="s">
        <v>117</v>
      </c>
      <c r="E7900" s="1" t="s">
        <v>14</v>
      </c>
      <c r="F7900" s="1" t="s">
        <v>26</v>
      </c>
      <c r="G7900" s="1" t="s">
        <v>215</v>
      </c>
      <c r="H7900" t="s">
        <v>30</v>
      </c>
      <c r="I7900" s="1" t="s">
        <v>152</v>
      </c>
      <c r="J7900" t="s">
        <v>72</v>
      </c>
      <c r="K7900" s="1" t="s">
        <v>34</v>
      </c>
      <c r="L7900" t="s">
        <v>278</v>
      </c>
      <c r="M7900" t="s">
        <v>34</v>
      </c>
      <c r="N7900">
        <v>1</v>
      </c>
      <c r="O7900" t="s">
        <v>235</v>
      </c>
      <c r="P7900">
        <v>0</v>
      </c>
      <c r="Q7900" t="s">
        <v>464</v>
      </c>
      <c r="R7900" t="s">
        <v>234</v>
      </c>
      <c r="S7900" t="s">
        <v>258</v>
      </c>
      <c r="T7900" t="s">
        <v>259</v>
      </c>
      <c r="U7900" t="s">
        <v>443</v>
      </c>
    </row>
    <row r="7901" spans="1:21" x14ac:dyDescent="0.35">
      <c r="A7901" s="2" t="s">
        <v>53</v>
      </c>
      <c r="B7901" s="1" t="s">
        <v>151</v>
      </c>
      <c r="C7901" t="s">
        <v>514</v>
      </c>
      <c r="D7901" s="1" t="s">
        <v>117</v>
      </c>
      <c r="E7901" s="1" t="s">
        <v>14</v>
      </c>
      <c r="F7901" s="1" t="s">
        <v>26</v>
      </c>
      <c r="G7901" s="1" t="s">
        <v>215</v>
      </c>
      <c r="H7901" t="s">
        <v>30</v>
      </c>
      <c r="I7901" s="1" t="s">
        <v>152</v>
      </c>
      <c r="J7901" t="s">
        <v>72</v>
      </c>
      <c r="K7901" s="1" t="s">
        <v>34</v>
      </c>
      <c r="L7901" t="s">
        <v>363</v>
      </c>
      <c r="M7901" t="s">
        <v>37</v>
      </c>
      <c r="N7901">
        <v>1</v>
      </c>
      <c r="O7901" t="s">
        <v>235</v>
      </c>
      <c r="P7901">
        <v>1</v>
      </c>
      <c r="Q7901" t="s">
        <v>464</v>
      </c>
      <c r="R7901" t="s">
        <v>234</v>
      </c>
      <c r="S7901" t="s">
        <v>258</v>
      </c>
      <c r="T7901" t="s">
        <v>259</v>
      </c>
      <c r="U7901" t="s">
        <v>443</v>
      </c>
    </row>
    <row r="7902" spans="1:21" x14ac:dyDescent="0.35">
      <c r="A7902" s="2" t="s">
        <v>53</v>
      </c>
      <c r="B7902" s="1" t="s">
        <v>151</v>
      </c>
      <c r="C7902" t="s">
        <v>514</v>
      </c>
      <c r="D7902" s="1" t="s">
        <v>117</v>
      </c>
      <c r="E7902" s="1" t="s">
        <v>14</v>
      </c>
      <c r="F7902" s="1" t="s">
        <v>26</v>
      </c>
      <c r="G7902" s="1" t="s">
        <v>215</v>
      </c>
      <c r="H7902" t="s">
        <v>40</v>
      </c>
      <c r="I7902" s="1" t="s">
        <v>152</v>
      </c>
      <c r="J7902" t="s">
        <v>72</v>
      </c>
      <c r="K7902" s="1" t="s">
        <v>75</v>
      </c>
      <c r="L7902" t="s">
        <v>363</v>
      </c>
      <c r="M7902" t="s">
        <v>92</v>
      </c>
      <c r="N7902">
        <v>1</v>
      </c>
      <c r="O7902" t="s">
        <v>235</v>
      </c>
      <c r="P7902">
        <v>0</v>
      </c>
      <c r="Q7902" t="s">
        <v>464</v>
      </c>
      <c r="R7902" t="s">
        <v>234</v>
      </c>
      <c r="S7902" t="s">
        <v>258</v>
      </c>
      <c r="T7902" t="s">
        <v>259</v>
      </c>
      <c r="U7902" t="s">
        <v>443</v>
      </c>
    </row>
    <row r="7903" spans="1:21" x14ac:dyDescent="0.35">
      <c r="A7903" s="2" t="s">
        <v>53</v>
      </c>
      <c r="B7903" s="1" t="s">
        <v>151</v>
      </c>
      <c r="C7903" t="s">
        <v>514</v>
      </c>
      <c r="D7903" s="1" t="s">
        <v>117</v>
      </c>
      <c r="E7903" s="1" t="s">
        <v>14</v>
      </c>
      <c r="F7903" s="1" t="s">
        <v>15</v>
      </c>
      <c r="G7903" s="1" t="s">
        <v>215</v>
      </c>
      <c r="H7903" t="s">
        <v>52</v>
      </c>
      <c r="I7903" s="1" t="s">
        <v>152</v>
      </c>
      <c r="J7903" t="s">
        <v>72</v>
      </c>
      <c r="K7903" s="1" t="s">
        <v>34</v>
      </c>
      <c r="L7903" t="s">
        <v>278</v>
      </c>
      <c r="M7903" t="s">
        <v>34</v>
      </c>
      <c r="N7903">
        <v>1</v>
      </c>
      <c r="O7903" t="s">
        <v>232</v>
      </c>
      <c r="P7903">
        <v>1</v>
      </c>
      <c r="Q7903" t="s">
        <v>464</v>
      </c>
      <c r="R7903" t="s">
        <v>234</v>
      </c>
      <c r="S7903" t="s">
        <v>258</v>
      </c>
      <c r="T7903" t="s">
        <v>259</v>
      </c>
      <c r="U7903" t="s">
        <v>443</v>
      </c>
    </row>
    <row r="7904" spans="1:21" x14ac:dyDescent="0.35">
      <c r="A7904" s="2" t="s">
        <v>53</v>
      </c>
      <c r="B7904" s="1" t="s">
        <v>151</v>
      </c>
      <c r="C7904" t="s">
        <v>514</v>
      </c>
      <c r="D7904" s="1" t="s">
        <v>117</v>
      </c>
      <c r="E7904" s="1" t="s">
        <v>14</v>
      </c>
      <c r="F7904" s="1" t="s">
        <v>15</v>
      </c>
      <c r="G7904" s="1" t="s">
        <v>215</v>
      </c>
      <c r="H7904" t="s">
        <v>52</v>
      </c>
      <c r="I7904" s="1" t="s">
        <v>152</v>
      </c>
      <c r="J7904" t="s">
        <v>72</v>
      </c>
      <c r="K7904" s="1" t="s">
        <v>34</v>
      </c>
      <c r="L7904" t="s">
        <v>278</v>
      </c>
      <c r="M7904" t="s">
        <v>34</v>
      </c>
      <c r="N7904">
        <v>1</v>
      </c>
      <c r="O7904" t="s">
        <v>235</v>
      </c>
      <c r="P7904">
        <v>1</v>
      </c>
      <c r="Q7904" t="s">
        <v>464</v>
      </c>
      <c r="R7904" t="s">
        <v>234</v>
      </c>
      <c r="S7904" t="s">
        <v>258</v>
      </c>
      <c r="T7904" t="s">
        <v>259</v>
      </c>
      <c r="U7904" t="s">
        <v>443</v>
      </c>
    </row>
    <row r="7905" spans="1:21" x14ac:dyDescent="0.35">
      <c r="A7905" s="2" t="s">
        <v>53</v>
      </c>
      <c r="B7905" s="1" t="s">
        <v>151</v>
      </c>
      <c r="C7905" t="s">
        <v>514</v>
      </c>
      <c r="D7905" s="1" t="s">
        <v>117</v>
      </c>
      <c r="E7905" s="1" t="s">
        <v>14</v>
      </c>
      <c r="F7905" s="1" t="s">
        <v>29</v>
      </c>
      <c r="G7905" s="1" t="s">
        <v>29</v>
      </c>
      <c r="H7905" t="s">
        <v>52</v>
      </c>
      <c r="I7905" s="1" t="s">
        <v>152</v>
      </c>
      <c r="J7905" t="s">
        <v>72</v>
      </c>
      <c r="K7905" s="1" t="s">
        <v>34</v>
      </c>
      <c r="L7905" t="s">
        <v>278</v>
      </c>
      <c r="M7905" t="s">
        <v>34</v>
      </c>
      <c r="N7905">
        <v>1</v>
      </c>
      <c r="O7905" t="s">
        <v>232</v>
      </c>
      <c r="P7905">
        <v>1</v>
      </c>
      <c r="Q7905" t="s">
        <v>464</v>
      </c>
      <c r="R7905" t="s">
        <v>234</v>
      </c>
      <c r="S7905" t="s">
        <v>258</v>
      </c>
      <c r="T7905" t="s">
        <v>259</v>
      </c>
      <c r="U7905" t="s">
        <v>443</v>
      </c>
    </row>
    <row r="7906" spans="1:21" x14ac:dyDescent="0.35">
      <c r="A7906" s="2" t="s">
        <v>53</v>
      </c>
      <c r="B7906" s="1" t="s">
        <v>151</v>
      </c>
      <c r="C7906" t="s">
        <v>514</v>
      </c>
      <c r="D7906" s="1" t="s">
        <v>117</v>
      </c>
      <c r="E7906" s="1" t="s">
        <v>14</v>
      </c>
      <c r="F7906" s="1" t="s">
        <v>29</v>
      </c>
      <c r="G7906" s="1" t="s">
        <v>29</v>
      </c>
      <c r="H7906" t="s">
        <v>16</v>
      </c>
      <c r="I7906" s="1" t="s">
        <v>152</v>
      </c>
      <c r="J7906" t="s">
        <v>72</v>
      </c>
      <c r="K7906" s="1" t="s">
        <v>34</v>
      </c>
      <c r="L7906" t="s">
        <v>278</v>
      </c>
      <c r="M7906" t="s">
        <v>34</v>
      </c>
      <c r="N7906">
        <v>2</v>
      </c>
      <c r="O7906" t="s">
        <v>232</v>
      </c>
      <c r="P7906">
        <v>1</v>
      </c>
      <c r="Q7906" t="s">
        <v>464</v>
      </c>
      <c r="R7906" t="s">
        <v>234</v>
      </c>
      <c r="S7906" t="s">
        <v>258</v>
      </c>
      <c r="T7906" t="s">
        <v>259</v>
      </c>
      <c r="U7906" t="s">
        <v>443</v>
      </c>
    </row>
    <row r="7907" spans="1:21" x14ac:dyDescent="0.35">
      <c r="A7907" s="2" t="s">
        <v>53</v>
      </c>
      <c r="B7907" s="1" t="s">
        <v>151</v>
      </c>
      <c r="C7907" t="s">
        <v>514</v>
      </c>
      <c r="D7907" s="1" t="s">
        <v>117</v>
      </c>
      <c r="E7907" s="1" t="s">
        <v>14</v>
      </c>
      <c r="F7907" s="1" t="s">
        <v>29</v>
      </c>
      <c r="G7907" s="1" t="s">
        <v>29</v>
      </c>
      <c r="H7907" t="s">
        <v>36</v>
      </c>
      <c r="I7907" s="1" t="s">
        <v>152</v>
      </c>
      <c r="J7907" t="s">
        <v>72</v>
      </c>
      <c r="K7907" s="1" t="s">
        <v>34</v>
      </c>
      <c r="L7907" t="s">
        <v>363</v>
      </c>
      <c r="M7907" t="s">
        <v>34</v>
      </c>
      <c r="N7907">
        <v>1</v>
      </c>
      <c r="O7907" t="s">
        <v>232</v>
      </c>
      <c r="P7907">
        <v>1</v>
      </c>
      <c r="Q7907" t="s">
        <v>464</v>
      </c>
      <c r="R7907" t="s">
        <v>234</v>
      </c>
      <c r="S7907" t="s">
        <v>258</v>
      </c>
      <c r="T7907" t="s">
        <v>259</v>
      </c>
      <c r="U7907" t="s">
        <v>443</v>
      </c>
    </row>
    <row r="7908" spans="1:21" x14ac:dyDescent="0.35">
      <c r="A7908" s="2" t="s">
        <v>53</v>
      </c>
      <c r="B7908" s="1" t="s">
        <v>151</v>
      </c>
      <c r="C7908" t="s">
        <v>514</v>
      </c>
      <c r="D7908" s="1" t="s">
        <v>117</v>
      </c>
      <c r="E7908" s="1" t="s">
        <v>14</v>
      </c>
      <c r="F7908" s="1" t="s">
        <v>21</v>
      </c>
      <c r="G7908" s="1" t="s">
        <v>29</v>
      </c>
      <c r="H7908" t="s">
        <v>52</v>
      </c>
      <c r="I7908" s="1" t="s">
        <v>152</v>
      </c>
      <c r="J7908" t="s">
        <v>72</v>
      </c>
      <c r="K7908" s="1" t="s">
        <v>34</v>
      </c>
      <c r="L7908" t="s">
        <v>278</v>
      </c>
      <c r="M7908" t="s">
        <v>34</v>
      </c>
      <c r="N7908">
        <v>2</v>
      </c>
      <c r="O7908" t="s">
        <v>232</v>
      </c>
      <c r="P7908">
        <v>0</v>
      </c>
      <c r="Q7908" t="s">
        <v>464</v>
      </c>
      <c r="R7908" t="s">
        <v>234</v>
      </c>
      <c r="S7908" t="s">
        <v>258</v>
      </c>
      <c r="T7908" t="s">
        <v>259</v>
      </c>
      <c r="U7908" t="s">
        <v>443</v>
      </c>
    </row>
    <row r="7909" spans="1:21" x14ac:dyDescent="0.35">
      <c r="A7909" s="2" t="s">
        <v>53</v>
      </c>
      <c r="B7909" s="1" t="s">
        <v>151</v>
      </c>
      <c r="C7909" t="s">
        <v>514</v>
      </c>
      <c r="D7909" s="1" t="s">
        <v>117</v>
      </c>
      <c r="E7909" s="1" t="s">
        <v>14</v>
      </c>
      <c r="F7909" s="1" t="s">
        <v>21</v>
      </c>
      <c r="G7909" s="1" t="s">
        <v>29</v>
      </c>
      <c r="H7909" t="s">
        <v>52</v>
      </c>
      <c r="I7909" s="1" t="s">
        <v>152</v>
      </c>
      <c r="J7909" t="s">
        <v>72</v>
      </c>
      <c r="K7909" s="1" t="s">
        <v>34</v>
      </c>
      <c r="L7909" t="s">
        <v>278</v>
      </c>
      <c r="M7909" t="s">
        <v>34</v>
      </c>
      <c r="N7909">
        <v>3</v>
      </c>
      <c r="O7909" t="s">
        <v>232</v>
      </c>
      <c r="P7909">
        <v>1</v>
      </c>
      <c r="Q7909" t="s">
        <v>464</v>
      </c>
      <c r="R7909" t="s">
        <v>234</v>
      </c>
      <c r="S7909" t="s">
        <v>258</v>
      </c>
      <c r="T7909" t="s">
        <v>259</v>
      </c>
      <c r="U7909" t="s">
        <v>443</v>
      </c>
    </row>
    <row r="7910" spans="1:21" x14ac:dyDescent="0.35">
      <c r="A7910" s="2" t="s">
        <v>53</v>
      </c>
      <c r="B7910" s="1" t="s">
        <v>151</v>
      </c>
      <c r="C7910" t="s">
        <v>514</v>
      </c>
      <c r="D7910" s="1" t="s">
        <v>117</v>
      </c>
      <c r="E7910" s="1" t="s">
        <v>14</v>
      </c>
      <c r="F7910" s="1" t="s">
        <v>21</v>
      </c>
      <c r="G7910" s="1" t="s">
        <v>29</v>
      </c>
      <c r="H7910" t="s">
        <v>16</v>
      </c>
      <c r="I7910" s="1" t="s">
        <v>152</v>
      </c>
      <c r="J7910" t="s">
        <v>72</v>
      </c>
      <c r="K7910" s="1" t="s">
        <v>34</v>
      </c>
      <c r="L7910" t="s">
        <v>278</v>
      </c>
      <c r="M7910" t="s">
        <v>34</v>
      </c>
      <c r="N7910">
        <v>2</v>
      </c>
      <c r="O7910" t="s">
        <v>232</v>
      </c>
      <c r="P7910">
        <v>0</v>
      </c>
      <c r="Q7910" t="s">
        <v>464</v>
      </c>
      <c r="R7910" t="s">
        <v>234</v>
      </c>
      <c r="S7910" t="s">
        <v>258</v>
      </c>
      <c r="T7910" t="s">
        <v>259</v>
      </c>
      <c r="U7910" t="s">
        <v>443</v>
      </c>
    </row>
    <row r="7911" spans="1:21" x14ac:dyDescent="0.35">
      <c r="A7911" s="2" t="s">
        <v>53</v>
      </c>
      <c r="B7911" s="1" t="s">
        <v>151</v>
      </c>
      <c r="C7911" t="s">
        <v>514</v>
      </c>
      <c r="D7911" s="1" t="s">
        <v>117</v>
      </c>
      <c r="E7911" s="1" t="s">
        <v>14</v>
      </c>
      <c r="F7911" s="1" t="s">
        <v>21</v>
      </c>
      <c r="G7911" s="1" t="s">
        <v>29</v>
      </c>
      <c r="H7911" t="s">
        <v>16</v>
      </c>
      <c r="I7911" s="1" t="s">
        <v>152</v>
      </c>
      <c r="J7911" t="s">
        <v>72</v>
      </c>
      <c r="K7911" s="1" t="s">
        <v>34</v>
      </c>
      <c r="L7911" t="s">
        <v>278</v>
      </c>
      <c r="M7911" t="s">
        <v>34</v>
      </c>
      <c r="N7911">
        <v>1</v>
      </c>
      <c r="O7911" t="s">
        <v>232</v>
      </c>
      <c r="P7911">
        <v>1</v>
      </c>
      <c r="Q7911" t="s">
        <v>464</v>
      </c>
      <c r="R7911" t="s">
        <v>234</v>
      </c>
      <c r="S7911" t="s">
        <v>258</v>
      </c>
      <c r="T7911" t="s">
        <v>259</v>
      </c>
      <c r="U7911" t="s">
        <v>443</v>
      </c>
    </row>
    <row r="7912" spans="1:21" x14ac:dyDescent="0.35">
      <c r="A7912" s="2" t="s">
        <v>53</v>
      </c>
      <c r="B7912" s="1" t="s">
        <v>151</v>
      </c>
      <c r="C7912" t="s">
        <v>514</v>
      </c>
      <c r="D7912" s="1" t="s">
        <v>117</v>
      </c>
      <c r="E7912" s="1" t="s">
        <v>14</v>
      </c>
      <c r="F7912" s="1" t="s">
        <v>21</v>
      </c>
      <c r="G7912" s="1" t="s">
        <v>29</v>
      </c>
      <c r="H7912" t="s">
        <v>16</v>
      </c>
      <c r="I7912" s="1" t="s">
        <v>152</v>
      </c>
      <c r="J7912" t="s">
        <v>72</v>
      </c>
      <c r="K7912" s="1" t="s">
        <v>34</v>
      </c>
      <c r="L7912" t="s">
        <v>278</v>
      </c>
      <c r="M7912" t="s">
        <v>34</v>
      </c>
      <c r="N7912">
        <v>1</v>
      </c>
      <c r="O7912" t="s">
        <v>235</v>
      </c>
      <c r="P7912">
        <v>1</v>
      </c>
      <c r="Q7912" t="s">
        <v>464</v>
      </c>
      <c r="R7912" t="s">
        <v>234</v>
      </c>
      <c r="S7912" t="s">
        <v>258</v>
      </c>
      <c r="T7912" t="s">
        <v>259</v>
      </c>
      <c r="U7912" t="s">
        <v>443</v>
      </c>
    </row>
    <row r="7913" spans="1:21" x14ac:dyDescent="0.35">
      <c r="A7913" s="2" t="s">
        <v>53</v>
      </c>
      <c r="B7913" s="1" t="s">
        <v>151</v>
      </c>
      <c r="C7913" t="s">
        <v>514</v>
      </c>
      <c r="D7913" s="1" t="s">
        <v>117</v>
      </c>
      <c r="E7913" s="1" t="s">
        <v>25</v>
      </c>
      <c r="F7913" s="1" t="s">
        <v>33</v>
      </c>
      <c r="G7913" s="1" t="s">
        <v>214</v>
      </c>
      <c r="H7913" t="s">
        <v>27</v>
      </c>
      <c r="I7913" s="1" t="s">
        <v>152</v>
      </c>
      <c r="J7913" t="s">
        <v>72</v>
      </c>
      <c r="K7913" s="1" t="s">
        <v>34</v>
      </c>
      <c r="L7913" t="s">
        <v>278</v>
      </c>
      <c r="M7913" t="s">
        <v>34</v>
      </c>
      <c r="N7913">
        <v>1</v>
      </c>
      <c r="O7913" t="s">
        <v>232</v>
      </c>
      <c r="P7913">
        <v>1</v>
      </c>
      <c r="Q7913" t="s">
        <v>464</v>
      </c>
      <c r="R7913" t="s">
        <v>234</v>
      </c>
      <c r="S7913" t="s">
        <v>258</v>
      </c>
      <c r="T7913" t="s">
        <v>259</v>
      </c>
      <c r="U7913" t="s">
        <v>443</v>
      </c>
    </row>
    <row r="7914" spans="1:21" x14ac:dyDescent="0.35">
      <c r="A7914" s="2" t="s">
        <v>53</v>
      </c>
      <c r="B7914" s="1" t="s">
        <v>151</v>
      </c>
      <c r="C7914" t="s">
        <v>514</v>
      </c>
      <c r="D7914" s="1" t="s">
        <v>117</v>
      </c>
      <c r="E7914" s="1" t="s">
        <v>25</v>
      </c>
      <c r="F7914" s="1" t="s">
        <v>26</v>
      </c>
      <c r="G7914" s="1" t="s">
        <v>215</v>
      </c>
      <c r="H7914" t="s">
        <v>52</v>
      </c>
      <c r="I7914" s="1" t="s">
        <v>152</v>
      </c>
      <c r="J7914" t="s">
        <v>72</v>
      </c>
      <c r="K7914" s="1" t="s">
        <v>34</v>
      </c>
      <c r="L7914" t="s">
        <v>278</v>
      </c>
      <c r="M7914" t="s">
        <v>34</v>
      </c>
      <c r="N7914">
        <v>11</v>
      </c>
      <c r="O7914" t="s">
        <v>232</v>
      </c>
      <c r="P7914">
        <v>0</v>
      </c>
      <c r="Q7914" t="s">
        <v>464</v>
      </c>
      <c r="R7914" t="s">
        <v>234</v>
      </c>
      <c r="S7914" t="s">
        <v>258</v>
      </c>
      <c r="T7914" t="s">
        <v>259</v>
      </c>
      <c r="U7914" t="s">
        <v>443</v>
      </c>
    </row>
    <row r="7915" spans="1:21" x14ac:dyDescent="0.35">
      <c r="A7915" s="2" t="s">
        <v>53</v>
      </c>
      <c r="B7915" s="1" t="s">
        <v>151</v>
      </c>
      <c r="C7915" t="s">
        <v>514</v>
      </c>
      <c r="D7915" s="1" t="s">
        <v>117</v>
      </c>
      <c r="E7915" s="1" t="s">
        <v>25</v>
      </c>
      <c r="F7915" s="1" t="s">
        <v>26</v>
      </c>
      <c r="G7915" s="1" t="s">
        <v>215</v>
      </c>
      <c r="H7915" t="s">
        <v>52</v>
      </c>
      <c r="I7915" s="1" t="s">
        <v>152</v>
      </c>
      <c r="J7915" t="s">
        <v>72</v>
      </c>
      <c r="K7915" s="1" t="s">
        <v>34</v>
      </c>
      <c r="L7915" t="s">
        <v>278</v>
      </c>
      <c r="M7915" t="s">
        <v>34</v>
      </c>
      <c r="N7915">
        <v>7</v>
      </c>
      <c r="O7915" t="s">
        <v>232</v>
      </c>
      <c r="P7915">
        <v>1</v>
      </c>
      <c r="Q7915" t="s">
        <v>464</v>
      </c>
      <c r="R7915" t="s">
        <v>234</v>
      </c>
      <c r="S7915" t="s">
        <v>258</v>
      </c>
      <c r="T7915" t="s">
        <v>259</v>
      </c>
      <c r="U7915" t="s">
        <v>443</v>
      </c>
    </row>
    <row r="7916" spans="1:21" x14ac:dyDescent="0.35">
      <c r="A7916" s="2" t="s">
        <v>53</v>
      </c>
      <c r="B7916" s="1" t="s">
        <v>151</v>
      </c>
      <c r="C7916" t="s">
        <v>514</v>
      </c>
      <c r="D7916" s="1" t="s">
        <v>117</v>
      </c>
      <c r="E7916" s="1" t="s">
        <v>25</v>
      </c>
      <c r="F7916" s="1" t="s">
        <v>26</v>
      </c>
      <c r="G7916" s="1" t="s">
        <v>215</v>
      </c>
      <c r="H7916" t="s">
        <v>52</v>
      </c>
      <c r="I7916" s="1" t="s">
        <v>152</v>
      </c>
      <c r="J7916" t="s">
        <v>72</v>
      </c>
      <c r="K7916" s="1" t="s">
        <v>34</v>
      </c>
      <c r="L7916" t="s">
        <v>278</v>
      </c>
      <c r="M7916" t="s">
        <v>34</v>
      </c>
      <c r="N7916">
        <v>1</v>
      </c>
      <c r="O7916" t="s">
        <v>235</v>
      </c>
      <c r="P7916">
        <v>1</v>
      </c>
      <c r="Q7916" t="s">
        <v>464</v>
      </c>
      <c r="R7916" t="s">
        <v>234</v>
      </c>
      <c r="S7916" t="s">
        <v>258</v>
      </c>
      <c r="T7916" t="s">
        <v>259</v>
      </c>
      <c r="U7916" t="s">
        <v>443</v>
      </c>
    </row>
    <row r="7917" spans="1:21" x14ac:dyDescent="0.35">
      <c r="A7917" s="2" t="s">
        <v>53</v>
      </c>
      <c r="B7917" s="1" t="s">
        <v>151</v>
      </c>
      <c r="C7917" t="s">
        <v>514</v>
      </c>
      <c r="D7917" s="1" t="s">
        <v>117</v>
      </c>
      <c r="E7917" s="1" t="s">
        <v>25</v>
      </c>
      <c r="F7917" s="1" t="s">
        <v>26</v>
      </c>
      <c r="G7917" s="1" t="s">
        <v>215</v>
      </c>
      <c r="H7917" t="s">
        <v>52</v>
      </c>
      <c r="I7917" s="1" t="s">
        <v>152</v>
      </c>
      <c r="J7917" t="s">
        <v>72</v>
      </c>
      <c r="K7917" s="1" t="s">
        <v>34</v>
      </c>
      <c r="L7917" t="s">
        <v>278</v>
      </c>
      <c r="M7917" t="s">
        <v>115</v>
      </c>
      <c r="N7917">
        <v>2</v>
      </c>
      <c r="O7917" t="s">
        <v>232</v>
      </c>
      <c r="P7917">
        <v>0</v>
      </c>
      <c r="Q7917" t="s">
        <v>464</v>
      </c>
      <c r="R7917" t="s">
        <v>234</v>
      </c>
      <c r="S7917" t="s">
        <v>258</v>
      </c>
      <c r="T7917" t="s">
        <v>259</v>
      </c>
      <c r="U7917" t="s">
        <v>443</v>
      </c>
    </row>
    <row r="7918" spans="1:21" x14ac:dyDescent="0.35">
      <c r="A7918" s="2" t="s">
        <v>53</v>
      </c>
      <c r="B7918" s="1" t="s">
        <v>151</v>
      </c>
      <c r="C7918" t="s">
        <v>514</v>
      </c>
      <c r="D7918" s="1" t="s">
        <v>117</v>
      </c>
      <c r="E7918" s="1" t="s">
        <v>25</v>
      </c>
      <c r="F7918" s="1" t="s">
        <v>26</v>
      </c>
      <c r="G7918" s="1" t="s">
        <v>215</v>
      </c>
      <c r="H7918" t="s">
        <v>16</v>
      </c>
      <c r="I7918" s="1" t="s">
        <v>152</v>
      </c>
      <c r="J7918" t="s">
        <v>72</v>
      </c>
      <c r="K7918" s="1" t="s">
        <v>34</v>
      </c>
      <c r="L7918" t="s">
        <v>278</v>
      </c>
      <c r="M7918" t="s">
        <v>34</v>
      </c>
      <c r="N7918">
        <v>4</v>
      </c>
      <c r="O7918" t="s">
        <v>232</v>
      </c>
      <c r="P7918">
        <v>0</v>
      </c>
      <c r="Q7918" t="s">
        <v>464</v>
      </c>
      <c r="R7918" t="s">
        <v>234</v>
      </c>
      <c r="S7918" t="s">
        <v>258</v>
      </c>
      <c r="T7918" t="s">
        <v>259</v>
      </c>
      <c r="U7918" t="s">
        <v>443</v>
      </c>
    </row>
    <row r="7919" spans="1:21" x14ac:dyDescent="0.35">
      <c r="A7919" s="2" t="s">
        <v>53</v>
      </c>
      <c r="B7919" s="1" t="s">
        <v>151</v>
      </c>
      <c r="C7919" t="s">
        <v>514</v>
      </c>
      <c r="D7919" s="1" t="s">
        <v>117</v>
      </c>
      <c r="E7919" s="1" t="s">
        <v>25</v>
      </c>
      <c r="F7919" s="1" t="s">
        <v>26</v>
      </c>
      <c r="G7919" s="1" t="s">
        <v>215</v>
      </c>
      <c r="H7919" t="s">
        <v>16</v>
      </c>
      <c r="I7919" s="1" t="s">
        <v>152</v>
      </c>
      <c r="J7919" t="s">
        <v>72</v>
      </c>
      <c r="K7919" s="1" t="s">
        <v>34</v>
      </c>
      <c r="L7919" t="s">
        <v>278</v>
      </c>
      <c r="M7919" t="s">
        <v>34</v>
      </c>
      <c r="N7919">
        <v>12</v>
      </c>
      <c r="O7919" t="s">
        <v>232</v>
      </c>
      <c r="P7919">
        <v>1</v>
      </c>
      <c r="Q7919" t="s">
        <v>464</v>
      </c>
      <c r="R7919" t="s">
        <v>234</v>
      </c>
      <c r="S7919" t="s">
        <v>258</v>
      </c>
      <c r="T7919" t="s">
        <v>259</v>
      </c>
      <c r="U7919" t="s">
        <v>443</v>
      </c>
    </row>
    <row r="7920" spans="1:21" x14ac:dyDescent="0.35">
      <c r="A7920" s="2" t="s">
        <v>53</v>
      </c>
      <c r="B7920" s="1" t="s">
        <v>151</v>
      </c>
      <c r="C7920" t="s">
        <v>514</v>
      </c>
      <c r="D7920" s="1" t="s">
        <v>117</v>
      </c>
      <c r="E7920" s="1" t="s">
        <v>25</v>
      </c>
      <c r="F7920" s="1" t="s">
        <v>26</v>
      </c>
      <c r="G7920" s="1" t="s">
        <v>215</v>
      </c>
      <c r="H7920" t="s">
        <v>16</v>
      </c>
      <c r="I7920" s="1" t="s">
        <v>152</v>
      </c>
      <c r="J7920" t="s">
        <v>72</v>
      </c>
      <c r="K7920" s="1" t="s">
        <v>34</v>
      </c>
      <c r="L7920" t="s">
        <v>278</v>
      </c>
      <c r="M7920" t="s">
        <v>34</v>
      </c>
      <c r="N7920">
        <v>1</v>
      </c>
      <c r="O7920" t="s">
        <v>235</v>
      </c>
      <c r="P7920">
        <v>0</v>
      </c>
      <c r="Q7920" t="s">
        <v>464</v>
      </c>
      <c r="R7920" t="s">
        <v>234</v>
      </c>
      <c r="S7920" t="s">
        <v>258</v>
      </c>
      <c r="T7920" t="s">
        <v>259</v>
      </c>
      <c r="U7920" t="s">
        <v>443</v>
      </c>
    </row>
    <row r="7921" spans="1:21" x14ac:dyDescent="0.35">
      <c r="A7921" s="2" t="s">
        <v>53</v>
      </c>
      <c r="B7921" s="1" t="s">
        <v>151</v>
      </c>
      <c r="C7921" t="s">
        <v>514</v>
      </c>
      <c r="D7921" s="1" t="s">
        <v>117</v>
      </c>
      <c r="E7921" s="1" t="s">
        <v>25</v>
      </c>
      <c r="F7921" s="1" t="s">
        <v>26</v>
      </c>
      <c r="G7921" s="1" t="s">
        <v>215</v>
      </c>
      <c r="H7921" t="s">
        <v>16</v>
      </c>
      <c r="I7921" s="1" t="s">
        <v>152</v>
      </c>
      <c r="J7921" t="s">
        <v>72</v>
      </c>
      <c r="K7921" s="1" t="s">
        <v>34</v>
      </c>
      <c r="L7921" t="s">
        <v>278</v>
      </c>
      <c r="M7921" t="s">
        <v>34</v>
      </c>
      <c r="N7921">
        <v>1</v>
      </c>
      <c r="O7921" t="s">
        <v>235</v>
      </c>
      <c r="P7921">
        <v>1</v>
      </c>
      <c r="Q7921" t="s">
        <v>464</v>
      </c>
      <c r="R7921" t="s">
        <v>234</v>
      </c>
      <c r="S7921" t="s">
        <v>258</v>
      </c>
      <c r="T7921" t="s">
        <v>259</v>
      </c>
      <c r="U7921" t="s">
        <v>443</v>
      </c>
    </row>
    <row r="7922" spans="1:21" x14ac:dyDescent="0.35">
      <c r="A7922" s="2" t="s">
        <v>53</v>
      </c>
      <c r="B7922" s="1" t="s">
        <v>151</v>
      </c>
      <c r="C7922" t="s">
        <v>514</v>
      </c>
      <c r="D7922" s="1" t="s">
        <v>117</v>
      </c>
      <c r="E7922" s="1" t="s">
        <v>25</v>
      </c>
      <c r="F7922" s="1" t="s">
        <v>26</v>
      </c>
      <c r="G7922" s="1" t="s">
        <v>215</v>
      </c>
      <c r="H7922" t="s">
        <v>16</v>
      </c>
      <c r="I7922" s="1" t="s">
        <v>152</v>
      </c>
      <c r="J7922" t="s">
        <v>72</v>
      </c>
      <c r="K7922" s="1" t="s">
        <v>34</v>
      </c>
      <c r="L7922" t="s">
        <v>278</v>
      </c>
      <c r="M7922" t="s">
        <v>115</v>
      </c>
      <c r="N7922">
        <v>1</v>
      </c>
      <c r="O7922" t="s">
        <v>232</v>
      </c>
      <c r="P7922">
        <v>1</v>
      </c>
      <c r="Q7922" t="s">
        <v>464</v>
      </c>
      <c r="R7922" t="s">
        <v>234</v>
      </c>
      <c r="S7922" t="s">
        <v>258</v>
      </c>
      <c r="T7922" t="s">
        <v>259</v>
      </c>
      <c r="U7922" t="s">
        <v>443</v>
      </c>
    </row>
    <row r="7923" spans="1:21" x14ac:dyDescent="0.35">
      <c r="A7923" s="2" t="s">
        <v>53</v>
      </c>
      <c r="B7923" s="1" t="s">
        <v>151</v>
      </c>
      <c r="C7923" t="s">
        <v>514</v>
      </c>
      <c r="D7923" s="1" t="s">
        <v>117</v>
      </c>
      <c r="E7923" s="1" t="s">
        <v>25</v>
      </c>
      <c r="F7923" s="1" t="s">
        <v>26</v>
      </c>
      <c r="G7923" s="1" t="s">
        <v>215</v>
      </c>
      <c r="H7923" t="s">
        <v>16</v>
      </c>
      <c r="I7923" s="1" t="s">
        <v>152</v>
      </c>
      <c r="J7923" t="s">
        <v>72</v>
      </c>
      <c r="K7923" s="1" t="s">
        <v>34</v>
      </c>
      <c r="L7923" t="s">
        <v>278</v>
      </c>
      <c r="M7923" t="s">
        <v>35</v>
      </c>
      <c r="N7923">
        <v>1</v>
      </c>
      <c r="O7923" t="s">
        <v>235</v>
      </c>
      <c r="P7923">
        <v>0</v>
      </c>
      <c r="Q7923" t="s">
        <v>464</v>
      </c>
      <c r="R7923" t="s">
        <v>234</v>
      </c>
      <c r="S7923" t="s">
        <v>258</v>
      </c>
      <c r="T7923" t="s">
        <v>259</v>
      </c>
      <c r="U7923" t="s">
        <v>443</v>
      </c>
    </row>
    <row r="7924" spans="1:21" x14ac:dyDescent="0.35">
      <c r="A7924" s="2" t="s">
        <v>53</v>
      </c>
      <c r="B7924" s="1" t="s">
        <v>151</v>
      </c>
      <c r="C7924" t="s">
        <v>514</v>
      </c>
      <c r="D7924" s="1" t="s">
        <v>117</v>
      </c>
      <c r="E7924" s="1" t="s">
        <v>25</v>
      </c>
      <c r="F7924" s="1" t="s">
        <v>26</v>
      </c>
      <c r="G7924" s="1" t="s">
        <v>215</v>
      </c>
      <c r="H7924" t="s">
        <v>16</v>
      </c>
      <c r="I7924" s="1" t="s">
        <v>152</v>
      </c>
      <c r="J7924" t="s">
        <v>72</v>
      </c>
      <c r="K7924" s="1" t="s">
        <v>34</v>
      </c>
      <c r="L7924" t="s">
        <v>363</v>
      </c>
      <c r="M7924" t="s">
        <v>34</v>
      </c>
      <c r="N7924">
        <v>1</v>
      </c>
      <c r="O7924" t="s">
        <v>232</v>
      </c>
      <c r="P7924">
        <v>1</v>
      </c>
      <c r="Q7924" t="s">
        <v>464</v>
      </c>
      <c r="R7924" t="s">
        <v>234</v>
      </c>
      <c r="S7924" t="s">
        <v>258</v>
      </c>
      <c r="T7924" t="s">
        <v>259</v>
      </c>
      <c r="U7924" t="s">
        <v>443</v>
      </c>
    </row>
    <row r="7925" spans="1:21" x14ac:dyDescent="0.35">
      <c r="A7925" s="2" t="s">
        <v>53</v>
      </c>
      <c r="B7925" s="1" t="s">
        <v>151</v>
      </c>
      <c r="C7925" t="s">
        <v>514</v>
      </c>
      <c r="D7925" s="1" t="s">
        <v>117</v>
      </c>
      <c r="E7925" s="1" t="s">
        <v>25</v>
      </c>
      <c r="F7925" s="1" t="s">
        <v>26</v>
      </c>
      <c r="G7925" s="1" t="s">
        <v>215</v>
      </c>
      <c r="H7925" t="s">
        <v>20</v>
      </c>
      <c r="I7925" s="1" t="s">
        <v>152</v>
      </c>
      <c r="J7925" t="s">
        <v>72</v>
      </c>
      <c r="K7925" s="1" t="s">
        <v>34</v>
      </c>
      <c r="L7925" t="s">
        <v>278</v>
      </c>
      <c r="M7925" t="s">
        <v>34</v>
      </c>
      <c r="N7925">
        <v>1</v>
      </c>
      <c r="O7925" t="s">
        <v>232</v>
      </c>
      <c r="P7925">
        <v>0</v>
      </c>
      <c r="Q7925" t="s">
        <v>464</v>
      </c>
      <c r="R7925" t="s">
        <v>234</v>
      </c>
      <c r="S7925" t="s">
        <v>258</v>
      </c>
      <c r="T7925" t="s">
        <v>259</v>
      </c>
      <c r="U7925" t="s">
        <v>443</v>
      </c>
    </row>
    <row r="7926" spans="1:21" x14ac:dyDescent="0.35">
      <c r="A7926" s="2" t="s">
        <v>53</v>
      </c>
      <c r="B7926" s="1" t="s">
        <v>151</v>
      </c>
      <c r="C7926" t="s">
        <v>514</v>
      </c>
      <c r="D7926" s="1" t="s">
        <v>117</v>
      </c>
      <c r="E7926" s="1" t="s">
        <v>25</v>
      </c>
      <c r="F7926" s="1" t="s">
        <v>26</v>
      </c>
      <c r="G7926" s="1" t="s">
        <v>215</v>
      </c>
      <c r="H7926" t="s">
        <v>20</v>
      </c>
      <c r="I7926" s="1" t="s">
        <v>152</v>
      </c>
      <c r="J7926" t="s">
        <v>72</v>
      </c>
      <c r="K7926" s="1" t="s">
        <v>34</v>
      </c>
      <c r="L7926" t="s">
        <v>278</v>
      </c>
      <c r="M7926" t="s">
        <v>34</v>
      </c>
      <c r="N7926">
        <v>2</v>
      </c>
      <c r="O7926" t="s">
        <v>232</v>
      </c>
      <c r="P7926">
        <v>1</v>
      </c>
      <c r="Q7926" t="s">
        <v>464</v>
      </c>
      <c r="R7926" t="s">
        <v>234</v>
      </c>
      <c r="S7926" t="s">
        <v>258</v>
      </c>
      <c r="T7926" t="s">
        <v>259</v>
      </c>
      <c r="U7926" t="s">
        <v>443</v>
      </c>
    </row>
    <row r="7927" spans="1:21" x14ac:dyDescent="0.35">
      <c r="A7927" s="2" t="s">
        <v>53</v>
      </c>
      <c r="B7927" s="1" t="s">
        <v>151</v>
      </c>
      <c r="C7927" t="s">
        <v>514</v>
      </c>
      <c r="D7927" s="1" t="s">
        <v>117</v>
      </c>
      <c r="E7927" s="1" t="s">
        <v>25</v>
      </c>
      <c r="F7927" s="1" t="s">
        <v>26</v>
      </c>
      <c r="G7927" s="1" t="s">
        <v>215</v>
      </c>
      <c r="H7927" t="s">
        <v>27</v>
      </c>
      <c r="I7927" s="1" t="s">
        <v>152</v>
      </c>
      <c r="J7927" t="s">
        <v>72</v>
      </c>
      <c r="K7927" s="1" t="s">
        <v>34</v>
      </c>
      <c r="L7927" t="s">
        <v>278</v>
      </c>
      <c r="M7927" t="s">
        <v>34</v>
      </c>
      <c r="N7927">
        <v>2</v>
      </c>
      <c r="O7927" t="s">
        <v>232</v>
      </c>
      <c r="P7927">
        <v>0</v>
      </c>
      <c r="Q7927" t="s">
        <v>464</v>
      </c>
      <c r="R7927" t="s">
        <v>234</v>
      </c>
      <c r="S7927" t="s">
        <v>258</v>
      </c>
      <c r="T7927" t="s">
        <v>259</v>
      </c>
      <c r="U7927" t="s">
        <v>443</v>
      </c>
    </row>
    <row r="7928" spans="1:21" x14ac:dyDescent="0.35">
      <c r="A7928" s="2" t="s">
        <v>53</v>
      </c>
      <c r="B7928" s="1" t="s">
        <v>151</v>
      </c>
      <c r="C7928" t="s">
        <v>514</v>
      </c>
      <c r="D7928" s="1" t="s">
        <v>117</v>
      </c>
      <c r="E7928" s="1" t="s">
        <v>25</v>
      </c>
      <c r="F7928" s="1" t="s">
        <v>26</v>
      </c>
      <c r="G7928" s="1" t="s">
        <v>215</v>
      </c>
      <c r="H7928" t="s">
        <v>27</v>
      </c>
      <c r="I7928" s="1" t="s">
        <v>152</v>
      </c>
      <c r="J7928" t="s">
        <v>72</v>
      </c>
      <c r="K7928" s="1" t="s">
        <v>34</v>
      </c>
      <c r="L7928" t="s">
        <v>278</v>
      </c>
      <c r="M7928" t="s">
        <v>34</v>
      </c>
      <c r="N7928">
        <v>1</v>
      </c>
      <c r="O7928" t="s">
        <v>232</v>
      </c>
      <c r="P7928">
        <v>1</v>
      </c>
      <c r="Q7928" t="s">
        <v>464</v>
      </c>
      <c r="R7928" t="s">
        <v>234</v>
      </c>
      <c r="S7928" t="s">
        <v>258</v>
      </c>
      <c r="T7928" t="s">
        <v>259</v>
      </c>
      <c r="U7928" t="s">
        <v>443</v>
      </c>
    </row>
    <row r="7929" spans="1:21" x14ac:dyDescent="0.35">
      <c r="A7929" s="2" t="s">
        <v>53</v>
      </c>
      <c r="B7929" s="1" t="s">
        <v>151</v>
      </c>
      <c r="C7929" t="s">
        <v>514</v>
      </c>
      <c r="D7929" s="1" t="s">
        <v>117</v>
      </c>
      <c r="E7929" s="1" t="s">
        <v>25</v>
      </c>
      <c r="F7929" s="1" t="s">
        <v>26</v>
      </c>
      <c r="G7929" s="1" t="s">
        <v>215</v>
      </c>
      <c r="H7929" t="s">
        <v>27</v>
      </c>
      <c r="I7929" s="1" t="s">
        <v>152</v>
      </c>
      <c r="J7929" t="s">
        <v>72</v>
      </c>
      <c r="K7929" s="1" t="s">
        <v>34</v>
      </c>
      <c r="L7929" t="s">
        <v>278</v>
      </c>
      <c r="M7929" t="s">
        <v>34</v>
      </c>
      <c r="N7929">
        <v>3</v>
      </c>
      <c r="O7929" t="s">
        <v>235</v>
      </c>
      <c r="P7929">
        <v>1</v>
      </c>
      <c r="Q7929" t="s">
        <v>464</v>
      </c>
      <c r="R7929" t="s">
        <v>234</v>
      </c>
      <c r="S7929" t="s">
        <v>258</v>
      </c>
      <c r="T7929" t="s">
        <v>259</v>
      </c>
      <c r="U7929" t="s">
        <v>443</v>
      </c>
    </row>
    <row r="7930" spans="1:21" x14ac:dyDescent="0.35">
      <c r="A7930" s="2" t="s">
        <v>53</v>
      </c>
      <c r="B7930" s="1" t="s">
        <v>151</v>
      </c>
      <c r="C7930" t="s">
        <v>514</v>
      </c>
      <c r="D7930" s="1" t="s">
        <v>117</v>
      </c>
      <c r="E7930" s="1" t="s">
        <v>25</v>
      </c>
      <c r="F7930" s="1" t="s">
        <v>26</v>
      </c>
      <c r="G7930" s="1" t="s">
        <v>215</v>
      </c>
      <c r="H7930" t="s">
        <v>30</v>
      </c>
      <c r="I7930" s="1" t="s">
        <v>152</v>
      </c>
      <c r="J7930" t="s">
        <v>72</v>
      </c>
      <c r="K7930" s="1" t="s">
        <v>34</v>
      </c>
      <c r="L7930" t="s">
        <v>278</v>
      </c>
      <c r="M7930" t="s">
        <v>115</v>
      </c>
      <c r="N7930">
        <v>1</v>
      </c>
      <c r="O7930" t="s">
        <v>232</v>
      </c>
      <c r="P7930">
        <v>0</v>
      </c>
      <c r="Q7930" t="s">
        <v>464</v>
      </c>
      <c r="R7930" t="s">
        <v>234</v>
      </c>
      <c r="S7930" t="s">
        <v>258</v>
      </c>
      <c r="T7930" t="s">
        <v>259</v>
      </c>
      <c r="U7930" t="s">
        <v>443</v>
      </c>
    </row>
    <row r="7931" spans="1:21" x14ac:dyDescent="0.35">
      <c r="A7931" s="2" t="s">
        <v>53</v>
      </c>
      <c r="B7931" s="1" t="s">
        <v>151</v>
      </c>
      <c r="C7931" t="s">
        <v>514</v>
      </c>
      <c r="D7931" s="1" t="s">
        <v>117</v>
      </c>
      <c r="E7931" s="1" t="s">
        <v>25</v>
      </c>
      <c r="F7931" s="1" t="s">
        <v>26</v>
      </c>
      <c r="G7931" s="1" t="s">
        <v>215</v>
      </c>
      <c r="H7931" t="s">
        <v>36</v>
      </c>
      <c r="I7931" s="1" t="s">
        <v>152</v>
      </c>
      <c r="J7931" t="s">
        <v>72</v>
      </c>
      <c r="K7931" s="1" t="s">
        <v>34</v>
      </c>
      <c r="L7931" t="s">
        <v>278</v>
      </c>
      <c r="M7931" t="s">
        <v>34</v>
      </c>
      <c r="N7931">
        <v>1</v>
      </c>
      <c r="O7931" t="s">
        <v>235</v>
      </c>
      <c r="P7931">
        <v>0</v>
      </c>
      <c r="Q7931" t="s">
        <v>464</v>
      </c>
      <c r="R7931" t="s">
        <v>234</v>
      </c>
      <c r="S7931" t="s">
        <v>258</v>
      </c>
      <c r="T7931" t="s">
        <v>259</v>
      </c>
      <c r="U7931" t="s">
        <v>443</v>
      </c>
    </row>
    <row r="7932" spans="1:21" x14ac:dyDescent="0.35">
      <c r="A7932" s="2" t="s">
        <v>53</v>
      </c>
      <c r="B7932" s="1" t="s">
        <v>151</v>
      </c>
      <c r="C7932" t="s">
        <v>514</v>
      </c>
      <c r="D7932" s="1" t="s">
        <v>117</v>
      </c>
      <c r="E7932" s="1" t="s">
        <v>25</v>
      </c>
      <c r="F7932" s="1" t="s">
        <v>26</v>
      </c>
      <c r="G7932" s="1" t="s">
        <v>215</v>
      </c>
      <c r="H7932" t="s">
        <v>36</v>
      </c>
      <c r="I7932" s="1" t="s">
        <v>152</v>
      </c>
      <c r="J7932" t="s">
        <v>72</v>
      </c>
      <c r="K7932" s="1" t="s">
        <v>34</v>
      </c>
      <c r="L7932" t="s">
        <v>363</v>
      </c>
      <c r="M7932" t="s">
        <v>34</v>
      </c>
      <c r="N7932">
        <v>1</v>
      </c>
      <c r="O7932" t="s">
        <v>232</v>
      </c>
      <c r="P7932">
        <v>1</v>
      </c>
      <c r="Q7932" t="s">
        <v>464</v>
      </c>
      <c r="R7932" t="s">
        <v>234</v>
      </c>
      <c r="S7932" t="s">
        <v>258</v>
      </c>
      <c r="T7932" t="s">
        <v>259</v>
      </c>
      <c r="U7932" t="s">
        <v>443</v>
      </c>
    </row>
    <row r="7933" spans="1:21" x14ac:dyDescent="0.35">
      <c r="A7933" s="2" t="s">
        <v>53</v>
      </c>
      <c r="B7933" s="1" t="s">
        <v>151</v>
      </c>
      <c r="C7933" t="s">
        <v>514</v>
      </c>
      <c r="D7933" s="1" t="s">
        <v>117</v>
      </c>
      <c r="E7933" s="1" t="s">
        <v>25</v>
      </c>
      <c r="F7933" s="1" t="s">
        <v>26</v>
      </c>
      <c r="G7933" s="1" t="s">
        <v>215</v>
      </c>
      <c r="H7933" t="s">
        <v>24</v>
      </c>
      <c r="I7933" s="1" t="s">
        <v>152</v>
      </c>
      <c r="J7933" t="s">
        <v>72</v>
      </c>
      <c r="K7933" s="1" t="s">
        <v>34</v>
      </c>
      <c r="L7933" t="s">
        <v>278</v>
      </c>
      <c r="M7933" t="s">
        <v>34</v>
      </c>
      <c r="N7933">
        <v>1</v>
      </c>
      <c r="O7933" t="s">
        <v>232</v>
      </c>
      <c r="P7933">
        <v>0</v>
      </c>
      <c r="Q7933" t="s">
        <v>464</v>
      </c>
      <c r="R7933" t="s">
        <v>234</v>
      </c>
      <c r="S7933" t="s">
        <v>258</v>
      </c>
      <c r="T7933" t="s">
        <v>259</v>
      </c>
      <c r="U7933" t="s">
        <v>443</v>
      </c>
    </row>
    <row r="7934" spans="1:21" x14ac:dyDescent="0.35">
      <c r="A7934" s="2" t="s">
        <v>53</v>
      </c>
      <c r="B7934" s="1" t="s">
        <v>151</v>
      </c>
      <c r="C7934" t="s">
        <v>514</v>
      </c>
      <c r="D7934" s="1" t="s">
        <v>117</v>
      </c>
      <c r="E7934" s="1" t="s">
        <v>25</v>
      </c>
      <c r="F7934" s="1" t="s">
        <v>26</v>
      </c>
      <c r="G7934" s="1" t="s">
        <v>215</v>
      </c>
      <c r="H7934" t="s">
        <v>24</v>
      </c>
      <c r="I7934" s="1" t="s">
        <v>152</v>
      </c>
      <c r="J7934" t="s">
        <v>72</v>
      </c>
      <c r="K7934" s="1" t="s">
        <v>34</v>
      </c>
      <c r="L7934" t="s">
        <v>278</v>
      </c>
      <c r="M7934" t="s">
        <v>34</v>
      </c>
      <c r="N7934">
        <v>1</v>
      </c>
      <c r="O7934" t="s">
        <v>232</v>
      </c>
      <c r="P7934">
        <v>1</v>
      </c>
      <c r="Q7934" t="s">
        <v>464</v>
      </c>
      <c r="R7934" t="s">
        <v>234</v>
      </c>
      <c r="S7934" t="s">
        <v>258</v>
      </c>
      <c r="T7934" t="s">
        <v>259</v>
      </c>
      <c r="U7934" t="s">
        <v>443</v>
      </c>
    </row>
    <row r="7935" spans="1:21" x14ac:dyDescent="0.35">
      <c r="A7935" s="2" t="s">
        <v>53</v>
      </c>
      <c r="B7935" s="1" t="s">
        <v>151</v>
      </c>
      <c r="C7935" t="s">
        <v>514</v>
      </c>
      <c r="D7935" s="1" t="s">
        <v>117</v>
      </c>
      <c r="E7935" s="1" t="s">
        <v>25</v>
      </c>
      <c r="F7935" s="1" t="s">
        <v>15</v>
      </c>
      <c r="G7935" s="1" t="s">
        <v>215</v>
      </c>
      <c r="H7935" t="s">
        <v>52</v>
      </c>
      <c r="I7935" s="1" t="s">
        <v>152</v>
      </c>
      <c r="J7935" t="s">
        <v>72</v>
      </c>
      <c r="K7935" s="1" t="s">
        <v>34</v>
      </c>
      <c r="L7935" t="s">
        <v>278</v>
      </c>
      <c r="M7935" t="s">
        <v>34</v>
      </c>
      <c r="N7935">
        <v>2</v>
      </c>
      <c r="O7935" t="s">
        <v>232</v>
      </c>
      <c r="P7935">
        <v>0</v>
      </c>
      <c r="Q7935" t="s">
        <v>464</v>
      </c>
      <c r="R7935" t="s">
        <v>234</v>
      </c>
      <c r="S7935" t="s">
        <v>258</v>
      </c>
      <c r="T7935" t="s">
        <v>259</v>
      </c>
      <c r="U7935" t="s">
        <v>443</v>
      </c>
    </row>
    <row r="7936" spans="1:21" x14ac:dyDescent="0.35">
      <c r="A7936" s="2" t="s">
        <v>53</v>
      </c>
      <c r="B7936" s="1" t="s">
        <v>151</v>
      </c>
      <c r="C7936" t="s">
        <v>514</v>
      </c>
      <c r="D7936" s="1" t="s">
        <v>117</v>
      </c>
      <c r="E7936" s="1" t="s">
        <v>25</v>
      </c>
      <c r="F7936" s="1" t="s">
        <v>15</v>
      </c>
      <c r="G7936" s="1" t="s">
        <v>215</v>
      </c>
      <c r="H7936" t="s">
        <v>16</v>
      </c>
      <c r="I7936" s="1" t="s">
        <v>152</v>
      </c>
      <c r="J7936" t="s">
        <v>72</v>
      </c>
      <c r="K7936" s="1" t="s">
        <v>34</v>
      </c>
      <c r="L7936" t="s">
        <v>278</v>
      </c>
      <c r="M7936" t="s">
        <v>34</v>
      </c>
      <c r="N7936">
        <v>1</v>
      </c>
      <c r="O7936" t="s">
        <v>232</v>
      </c>
      <c r="P7936">
        <v>0</v>
      </c>
      <c r="Q7936" t="s">
        <v>464</v>
      </c>
      <c r="R7936" t="s">
        <v>234</v>
      </c>
      <c r="S7936" t="s">
        <v>258</v>
      </c>
      <c r="T7936" t="s">
        <v>259</v>
      </c>
      <c r="U7936" t="s">
        <v>443</v>
      </c>
    </row>
    <row r="7937" spans="1:21" x14ac:dyDescent="0.35">
      <c r="A7937" s="2" t="s">
        <v>53</v>
      </c>
      <c r="B7937" s="1" t="s">
        <v>151</v>
      </c>
      <c r="C7937" t="s">
        <v>514</v>
      </c>
      <c r="D7937" s="1" t="s">
        <v>117</v>
      </c>
      <c r="E7937" s="1" t="s">
        <v>25</v>
      </c>
      <c r="F7937" s="1" t="s">
        <v>15</v>
      </c>
      <c r="G7937" s="1" t="s">
        <v>215</v>
      </c>
      <c r="H7937" t="s">
        <v>16</v>
      </c>
      <c r="I7937" s="1" t="s">
        <v>152</v>
      </c>
      <c r="J7937" t="s">
        <v>72</v>
      </c>
      <c r="K7937" s="1" t="s">
        <v>34</v>
      </c>
      <c r="L7937" t="s">
        <v>278</v>
      </c>
      <c r="M7937" t="s">
        <v>115</v>
      </c>
      <c r="N7937">
        <v>1</v>
      </c>
      <c r="O7937" t="s">
        <v>232</v>
      </c>
      <c r="P7937">
        <v>0</v>
      </c>
      <c r="Q7937" t="s">
        <v>464</v>
      </c>
      <c r="R7937" t="s">
        <v>234</v>
      </c>
      <c r="S7937" t="s">
        <v>258</v>
      </c>
      <c r="T7937" t="s">
        <v>259</v>
      </c>
      <c r="U7937" t="s">
        <v>443</v>
      </c>
    </row>
    <row r="7938" spans="1:21" x14ac:dyDescent="0.35">
      <c r="A7938" s="2" t="s">
        <v>53</v>
      </c>
      <c r="B7938" s="1" t="s">
        <v>151</v>
      </c>
      <c r="C7938" t="s">
        <v>514</v>
      </c>
      <c r="D7938" s="1" t="s">
        <v>117</v>
      </c>
      <c r="E7938" s="1" t="s">
        <v>25</v>
      </c>
      <c r="F7938" s="1" t="s">
        <v>15</v>
      </c>
      <c r="G7938" s="1" t="s">
        <v>215</v>
      </c>
      <c r="H7938" t="s">
        <v>20</v>
      </c>
      <c r="I7938" s="1" t="s">
        <v>152</v>
      </c>
      <c r="J7938" t="s">
        <v>72</v>
      </c>
      <c r="K7938" s="1" t="s">
        <v>34</v>
      </c>
      <c r="L7938" t="s">
        <v>278</v>
      </c>
      <c r="M7938" t="s">
        <v>34</v>
      </c>
      <c r="N7938">
        <v>1</v>
      </c>
      <c r="O7938" t="s">
        <v>232</v>
      </c>
      <c r="P7938">
        <v>0</v>
      </c>
      <c r="Q7938" t="s">
        <v>464</v>
      </c>
      <c r="R7938" t="s">
        <v>234</v>
      </c>
      <c r="S7938" t="s">
        <v>258</v>
      </c>
      <c r="T7938" t="s">
        <v>259</v>
      </c>
      <c r="U7938" t="s">
        <v>443</v>
      </c>
    </row>
    <row r="7939" spans="1:21" x14ac:dyDescent="0.35">
      <c r="A7939" s="2" t="s">
        <v>53</v>
      </c>
      <c r="B7939" s="1" t="s">
        <v>151</v>
      </c>
      <c r="C7939" t="s">
        <v>514</v>
      </c>
      <c r="D7939" s="1" t="s">
        <v>117</v>
      </c>
      <c r="E7939" s="1" t="s">
        <v>25</v>
      </c>
      <c r="F7939" s="1" t="s">
        <v>15</v>
      </c>
      <c r="G7939" s="1" t="s">
        <v>215</v>
      </c>
      <c r="H7939" t="s">
        <v>20</v>
      </c>
      <c r="I7939" s="1" t="s">
        <v>152</v>
      </c>
      <c r="J7939" t="s">
        <v>72</v>
      </c>
      <c r="K7939" s="1" t="s">
        <v>34</v>
      </c>
      <c r="L7939" t="s">
        <v>278</v>
      </c>
      <c r="M7939" t="s">
        <v>34</v>
      </c>
      <c r="N7939">
        <v>1</v>
      </c>
      <c r="O7939" t="s">
        <v>232</v>
      </c>
      <c r="P7939">
        <v>0</v>
      </c>
      <c r="Q7939" t="s">
        <v>464</v>
      </c>
      <c r="R7939" t="s">
        <v>234</v>
      </c>
      <c r="S7939" t="s">
        <v>271</v>
      </c>
      <c r="T7939" t="s">
        <v>259</v>
      </c>
      <c r="U7939" t="s">
        <v>443</v>
      </c>
    </row>
    <row r="7940" spans="1:21" x14ac:dyDescent="0.35">
      <c r="A7940" s="2" t="s">
        <v>53</v>
      </c>
      <c r="B7940" s="1" t="s">
        <v>151</v>
      </c>
      <c r="C7940" t="s">
        <v>514</v>
      </c>
      <c r="D7940" s="1" t="s">
        <v>117</v>
      </c>
      <c r="E7940" s="1" t="s">
        <v>25</v>
      </c>
      <c r="F7940" s="1" t="s">
        <v>15</v>
      </c>
      <c r="G7940" s="1" t="s">
        <v>215</v>
      </c>
      <c r="H7940" t="s">
        <v>27</v>
      </c>
      <c r="I7940" s="1" t="s">
        <v>152</v>
      </c>
      <c r="J7940" t="s">
        <v>72</v>
      </c>
      <c r="K7940" s="1" t="s">
        <v>34</v>
      </c>
      <c r="L7940" t="s">
        <v>278</v>
      </c>
      <c r="M7940" t="s">
        <v>34</v>
      </c>
      <c r="N7940">
        <v>1</v>
      </c>
      <c r="O7940" t="s">
        <v>232</v>
      </c>
      <c r="P7940">
        <v>0</v>
      </c>
      <c r="Q7940" t="s">
        <v>464</v>
      </c>
      <c r="R7940" t="s">
        <v>234</v>
      </c>
      <c r="S7940" t="s">
        <v>258</v>
      </c>
      <c r="T7940" t="s">
        <v>259</v>
      </c>
      <c r="U7940" t="s">
        <v>443</v>
      </c>
    </row>
    <row r="7941" spans="1:21" x14ac:dyDescent="0.35">
      <c r="A7941" s="2" t="s">
        <v>53</v>
      </c>
      <c r="B7941" s="1" t="s">
        <v>151</v>
      </c>
      <c r="C7941" t="s">
        <v>514</v>
      </c>
      <c r="D7941" s="1" t="s">
        <v>117</v>
      </c>
      <c r="E7941" s="1" t="s">
        <v>25</v>
      </c>
      <c r="F7941" s="1" t="s">
        <v>15</v>
      </c>
      <c r="G7941" s="1" t="s">
        <v>215</v>
      </c>
      <c r="H7941" t="s">
        <v>24</v>
      </c>
      <c r="I7941" s="1" t="s">
        <v>152</v>
      </c>
      <c r="J7941" t="s">
        <v>72</v>
      </c>
      <c r="K7941" s="1" t="s">
        <v>34</v>
      </c>
      <c r="L7941" t="s">
        <v>278</v>
      </c>
      <c r="M7941" t="s">
        <v>34</v>
      </c>
      <c r="N7941">
        <v>1</v>
      </c>
      <c r="O7941" t="s">
        <v>232</v>
      </c>
      <c r="P7941">
        <v>1</v>
      </c>
      <c r="Q7941" t="s">
        <v>464</v>
      </c>
      <c r="R7941" t="s">
        <v>234</v>
      </c>
      <c r="S7941" t="s">
        <v>258</v>
      </c>
      <c r="T7941" t="s">
        <v>259</v>
      </c>
      <c r="U7941" t="s">
        <v>443</v>
      </c>
    </row>
    <row r="7942" spans="1:21" x14ac:dyDescent="0.35">
      <c r="A7942" s="2" t="s">
        <v>53</v>
      </c>
      <c r="B7942" s="1" t="s">
        <v>151</v>
      </c>
      <c r="C7942" t="s">
        <v>514</v>
      </c>
      <c r="D7942" s="1" t="s">
        <v>117</v>
      </c>
      <c r="E7942" s="1" t="s">
        <v>25</v>
      </c>
      <c r="F7942" s="1" t="s">
        <v>29</v>
      </c>
      <c r="G7942" s="1" t="s">
        <v>29</v>
      </c>
      <c r="H7942" t="s">
        <v>52</v>
      </c>
      <c r="I7942" s="1" t="s">
        <v>152</v>
      </c>
      <c r="J7942" t="s">
        <v>72</v>
      </c>
      <c r="K7942" s="1" t="s">
        <v>34</v>
      </c>
      <c r="L7942" t="s">
        <v>278</v>
      </c>
      <c r="M7942" t="s">
        <v>34</v>
      </c>
      <c r="N7942">
        <v>1</v>
      </c>
      <c r="O7942" t="s">
        <v>232</v>
      </c>
      <c r="P7942">
        <v>1</v>
      </c>
      <c r="Q7942" t="s">
        <v>464</v>
      </c>
      <c r="R7942" t="s">
        <v>234</v>
      </c>
      <c r="S7942" t="s">
        <v>258</v>
      </c>
      <c r="T7942" t="s">
        <v>259</v>
      </c>
      <c r="U7942" t="s">
        <v>443</v>
      </c>
    </row>
    <row r="7943" spans="1:21" x14ac:dyDescent="0.35">
      <c r="A7943" s="2" t="s">
        <v>53</v>
      </c>
      <c r="B7943" s="1" t="s">
        <v>151</v>
      </c>
      <c r="C7943" t="s">
        <v>514</v>
      </c>
      <c r="D7943" s="1" t="s">
        <v>117</v>
      </c>
      <c r="E7943" s="1" t="s">
        <v>25</v>
      </c>
      <c r="F7943" s="1" t="s">
        <v>29</v>
      </c>
      <c r="G7943" s="1" t="s">
        <v>29</v>
      </c>
      <c r="H7943" t="s">
        <v>16</v>
      </c>
      <c r="I7943" s="1" t="s">
        <v>152</v>
      </c>
      <c r="J7943" t="s">
        <v>72</v>
      </c>
      <c r="K7943" s="1" t="s">
        <v>34</v>
      </c>
      <c r="L7943" t="s">
        <v>278</v>
      </c>
      <c r="M7943" t="s">
        <v>34</v>
      </c>
      <c r="N7943">
        <v>2</v>
      </c>
      <c r="O7943" t="s">
        <v>232</v>
      </c>
      <c r="P7943">
        <v>0</v>
      </c>
      <c r="Q7943" t="s">
        <v>464</v>
      </c>
      <c r="R7943" t="s">
        <v>234</v>
      </c>
      <c r="S7943" t="s">
        <v>258</v>
      </c>
      <c r="T7943" t="s">
        <v>259</v>
      </c>
      <c r="U7943" t="s">
        <v>443</v>
      </c>
    </row>
    <row r="7944" spans="1:21" x14ac:dyDescent="0.35">
      <c r="A7944" s="2" t="s">
        <v>53</v>
      </c>
      <c r="B7944" s="1" t="s">
        <v>151</v>
      </c>
      <c r="C7944" t="s">
        <v>514</v>
      </c>
      <c r="D7944" s="1" t="s">
        <v>117</v>
      </c>
      <c r="E7944" s="1" t="s">
        <v>25</v>
      </c>
      <c r="F7944" s="1" t="s">
        <v>29</v>
      </c>
      <c r="G7944" s="1" t="s">
        <v>29</v>
      </c>
      <c r="H7944" t="s">
        <v>16</v>
      </c>
      <c r="I7944" s="1" t="s">
        <v>152</v>
      </c>
      <c r="J7944" t="s">
        <v>72</v>
      </c>
      <c r="K7944" s="1" t="s">
        <v>34</v>
      </c>
      <c r="L7944" t="s">
        <v>278</v>
      </c>
      <c r="M7944" t="s">
        <v>34</v>
      </c>
      <c r="N7944">
        <v>2</v>
      </c>
      <c r="O7944" t="s">
        <v>232</v>
      </c>
      <c r="P7944">
        <v>1</v>
      </c>
      <c r="Q7944" t="s">
        <v>464</v>
      </c>
      <c r="R7944" t="s">
        <v>234</v>
      </c>
      <c r="S7944" t="s">
        <v>258</v>
      </c>
      <c r="T7944" t="s">
        <v>259</v>
      </c>
      <c r="U7944" t="s">
        <v>443</v>
      </c>
    </row>
    <row r="7945" spans="1:21" x14ac:dyDescent="0.35">
      <c r="A7945" s="2" t="s">
        <v>53</v>
      </c>
      <c r="B7945" s="1" t="s">
        <v>151</v>
      </c>
      <c r="C7945" t="s">
        <v>514</v>
      </c>
      <c r="D7945" s="1" t="s">
        <v>117</v>
      </c>
      <c r="E7945" s="1" t="s">
        <v>25</v>
      </c>
      <c r="F7945" s="1" t="s">
        <v>29</v>
      </c>
      <c r="G7945" s="1" t="s">
        <v>29</v>
      </c>
      <c r="H7945" t="s">
        <v>16</v>
      </c>
      <c r="I7945" s="1" t="s">
        <v>152</v>
      </c>
      <c r="J7945" t="s">
        <v>72</v>
      </c>
      <c r="K7945" s="1" t="s">
        <v>34</v>
      </c>
      <c r="L7945" t="s">
        <v>278</v>
      </c>
      <c r="M7945" t="s">
        <v>34</v>
      </c>
      <c r="N7945">
        <v>1</v>
      </c>
      <c r="O7945" t="s">
        <v>235</v>
      </c>
      <c r="P7945">
        <v>1</v>
      </c>
      <c r="Q7945" t="s">
        <v>464</v>
      </c>
      <c r="R7945" t="s">
        <v>234</v>
      </c>
      <c r="S7945" t="s">
        <v>258</v>
      </c>
      <c r="T7945" t="s">
        <v>259</v>
      </c>
      <c r="U7945" t="s">
        <v>443</v>
      </c>
    </row>
    <row r="7946" spans="1:21" x14ac:dyDescent="0.35">
      <c r="A7946" s="2" t="s">
        <v>53</v>
      </c>
      <c r="B7946" s="1" t="s">
        <v>151</v>
      </c>
      <c r="C7946" t="s">
        <v>514</v>
      </c>
      <c r="D7946" s="1" t="s">
        <v>117</v>
      </c>
      <c r="E7946" s="1" t="s">
        <v>25</v>
      </c>
      <c r="F7946" s="1" t="s">
        <v>29</v>
      </c>
      <c r="G7946" s="1" t="s">
        <v>29</v>
      </c>
      <c r="H7946" t="s">
        <v>27</v>
      </c>
      <c r="I7946" s="1" t="s">
        <v>152</v>
      </c>
      <c r="J7946" t="s">
        <v>72</v>
      </c>
      <c r="K7946" s="1" t="s">
        <v>34</v>
      </c>
      <c r="L7946" t="s">
        <v>363</v>
      </c>
      <c r="M7946" t="s">
        <v>34</v>
      </c>
      <c r="N7946">
        <v>1</v>
      </c>
      <c r="O7946" t="s">
        <v>235</v>
      </c>
      <c r="P7946">
        <v>1</v>
      </c>
      <c r="Q7946" t="s">
        <v>464</v>
      </c>
      <c r="R7946" t="s">
        <v>234</v>
      </c>
      <c r="S7946" t="s">
        <v>258</v>
      </c>
      <c r="T7946" t="s">
        <v>259</v>
      </c>
      <c r="U7946" t="s">
        <v>443</v>
      </c>
    </row>
    <row r="7947" spans="1:21" x14ac:dyDescent="0.35">
      <c r="A7947" s="2" t="s">
        <v>53</v>
      </c>
      <c r="B7947" s="1" t="s">
        <v>151</v>
      </c>
      <c r="C7947" t="s">
        <v>514</v>
      </c>
      <c r="D7947" s="1" t="s">
        <v>117</v>
      </c>
      <c r="E7947" s="1" t="s">
        <v>25</v>
      </c>
      <c r="F7947" s="1" t="s">
        <v>29</v>
      </c>
      <c r="G7947" s="1" t="s">
        <v>29</v>
      </c>
      <c r="H7947" t="s">
        <v>30</v>
      </c>
      <c r="I7947" s="1" t="s">
        <v>152</v>
      </c>
      <c r="J7947" t="s">
        <v>72</v>
      </c>
      <c r="K7947" s="1" t="s">
        <v>34</v>
      </c>
      <c r="L7947" t="s">
        <v>278</v>
      </c>
      <c r="M7947" t="s">
        <v>34</v>
      </c>
      <c r="N7947">
        <v>1</v>
      </c>
      <c r="O7947" t="s">
        <v>232</v>
      </c>
      <c r="P7947">
        <v>1</v>
      </c>
      <c r="Q7947" t="s">
        <v>464</v>
      </c>
      <c r="R7947" t="s">
        <v>234</v>
      </c>
      <c r="S7947" t="s">
        <v>258</v>
      </c>
      <c r="T7947" t="s">
        <v>259</v>
      </c>
      <c r="U7947" t="s">
        <v>443</v>
      </c>
    </row>
    <row r="7948" spans="1:21" x14ac:dyDescent="0.35">
      <c r="A7948" s="2" t="s">
        <v>53</v>
      </c>
      <c r="B7948" s="1" t="s">
        <v>151</v>
      </c>
      <c r="C7948" t="s">
        <v>514</v>
      </c>
      <c r="D7948" s="1" t="s">
        <v>117</v>
      </c>
      <c r="E7948" s="1" t="s">
        <v>25</v>
      </c>
      <c r="F7948" s="1" t="s">
        <v>29</v>
      </c>
      <c r="G7948" s="1" t="s">
        <v>29</v>
      </c>
      <c r="H7948" t="s">
        <v>36</v>
      </c>
      <c r="I7948" s="1" t="s">
        <v>152</v>
      </c>
      <c r="J7948" t="s">
        <v>72</v>
      </c>
      <c r="K7948" s="1" t="s">
        <v>22</v>
      </c>
      <c r="L7948" t="s">
        <v>278</v>
      </c>
      <c r="M7948" t="s">
        <v>79</v>
      </c>
      <c r="N7948">
        <v>1</v>
      </c>
      <c r="O7948" t="s">
        <v>235</v>
      </c>
      <c r="P7948">
        <v>1</v>
      </c>
      <c r="Q7948" t="s">
        <v>464</v>
      </c>
      <c r="R7948" t="s">
        <v>234</v>
      </c>
      <c r="S7948" t="s">
        <v>258</v>
      </c>
      <c r="T7948" t="s">
        <v>259</v>
      </c>
      <c r="U7948" t="s">
        <v>443</v>
      </c>
    </row>
    <row r="7949" spans="1:21" x14ac:dyDescent="0.35">
      <c r="A7949" s="2" t="s">
        <v>53</v>
      </c>
      <c r="B7949" s="1" t="s">
        <v>151</v>
      </c>
      <c r="C7949" t="s">
        <v>514</v>
      </c>
      <c r="D7949" s="1" t="s">
        <v>117</v>
      </c>
      <c r="E7949" s="1" t="s">
        <v>25</v>
      </c>
      <c r="F7949" s="1" t="s">
        <v>21</v>
      </c>
      <c r="G7949" s="1" t="s">
        <v>29</v>
      </c>
      <c r="H7949" t="s">
        <v>52</v>
      </c>
      <c r="I7949" s="1" t="s">
        <v>152</v>
      </c>
      <c r="J7949" t="s">
        <v>72</v>
      </c>
      <c r="K7949" s="1" t="s">
        <v>34</v>
      </c>
      <c r="L7949" t="s">
        <v>278</v>
      </c>
      <c r="M7949" t="s">
        <v>34</v>
      </c>
      <c r="N7949">
        <v>3</v>
      </c>
      <c r="O7949" t="s">
        <v>232</v>
      </c>
      <c r="P7949">
        <v>0</v>
      </c>
      <c r="Q7949" t="s">
        <v>464</v>
      </c>
      <c r="R7949" t="s">
        <v>234</v>
      </c>
      <c r="S7949" t="s">
        <v>258</v>
      </c>
      <c r="T7949" t="s">
        <v>259</v>
      </c>
      <c r="U7949" t="s">
        <v>443</v>
      </c>
    </row>
    <row r="7950" spans="1:21" x14ac:dyDescent="0.35">
      <c r="A7950" s="2" t="s">
        <v>53</v>
      </c>
      <c r="B7950" s="1" t="s">
        <v>151</v>
      </c>
      <c r="C7950" t="s">
        <v>514</v>
      </c>
      <c r="D7950" s="1" t="s">
        <v>117</v>
      </c>
      <c r="E7950" s="1" t="s">
        <v>25</v>
      </c>
      <c r="F7950" s="1" t="s">
        <v>21</v>
      </c>
      <c r="G7950" s="1" t="s">
        <v>29</v>
      </c>
      <c r="H7950" t="s">
        <v>52</v>
      </c>
      <c r="I7950" s="1" t="s">
        <v>152</v>
      </c>
      <c r="J7950" t="s">
        <v>72</v>
      </c>
      <c r="K7950" s="1" t="s">
        <v>34</v>
      </c>
      <c r="L7950" t="s">
        <v>278</v>
      </c>
      <c r="M7950" t="s">
        <v>34</v>
      </c>
      <c r="N7950">
        <v>2</v>
      </c>
      <c r="O7950" t="s">
        <v>232</v>
      </c>
      <c r="P7950">
        <v>1</v>
      </c>
      <c r="Q7950" t="s">
        <v>464</v>
      </c>
      <c r="R7950" t="s">
        <v>234</v>
      </c>
      <c r="S7950" t="s">
        <v>258</v>
      </c>
      <c r="T7950" t="s">
        <v>259</v>
      </c>
      <c r="U7950" t="s">
        <v>443</v>
      </c>
    </row>
    <row r="7951" spans="1:21" x14ac:dyDescent="0.35">
      <c r="A7951" s="2" t="s">
        <v>53</v>
      </c>
      <c r="B7951" s="1" t="s">
        <v>151</v>
      </c>
      <c r="C7951" t="s">
        <v>514</v>
      </c>
      <c r="D7951" s="1" t="s">
        <v>117</v>
      </c>
      <c r="E7951" s="1" t="s">
        <v>25</v>
      </c>
      <c r="F7951" s="1" t="s">
        <v>21</v>
      </c>
      <c r="G7951" s="1" t="s">
        <v>29</v>
      </c>
      <c r="H7951" t="s">
        <v>16</v>
      </c>
      <c r="I7951" s="1" t="s">
        <v>152</v>
      </c>
      <c r="J7951" t="s">
        <v>72</v>
      </c>
      <c r="K7951" s="1" t="s">
        <v>34</v>
      </c>
      <c r="L7951" t="s">
        <v>278</v>
      </c>
      <c r="M7951" t="s">
        <v>34</v>
      </c>
      <c r="N7951">
        <v>4</v>
      </c>
      <c r="O7951" t="s">
        <v>232</v>
      </c>
      <c r="P7951">
        <v>0</v>
      </c>
      <c r="Q7951" t="s">
        <v>464</v>
      </c>
      <c r="R7951" t="s">
        <v>234</v>
      </c>
      <c r="S7951" t="s">
        <v>258</v>
      </c>
      <c r="T7951" t="s">
        <v>259</v>
      </c>
      <c r="U7951" t="s">
        <v>443</v>
      </c>
    </row>
    <row r="7952" spans="1:21" x14ac:dyDescent="0.35">
      <c r="A7952" s="2" t="s">
        <v>53</v>
      </c>
      <c r="B7952" s="1" t="s">
        <v>151</v>
      </c>
      <c r="C7952" t="s">
        <v>514</v>
      </c>
      <c r="D7952" s="1" t="s">
        <v>117</v>
      </c>
      <c r="E7952" s="1" t="s">
        <v>25</v>
      </c>
      <c r="F7952" s="1" t="s">
        <v>21</v>
      </c>
      <c r="G7952" s="1" t="s">
        <v>29</v>
      </c>
      <c r="H7952" t="s">
        <v>16</v>
      </c>
      <c r="I7952" s="1" t="s">
        <v>152</v>
      </c>
      <c r="J7952" t="s">
        <v>72</v>
      </c>
      <c r="K7952" s="1" t="s">
        <v>34</v>
      </c>
      <c r="L7952" t="s">
        <v>278</v>
      </c>
      <c r="M7952" t="s">
        <v>34</v>
      </c>
      <c r="N7952">
        <v>5</v>
      </c>
      <c r="O7952" t="s">
        <v>232</v>
      </c>
      <c r="P7952">
        <v>1</v>
      </c>
      <c r="Q7952" t="s">
        <v>464</v>
      </c>
      <c r="R7952" t="s">
        <v>234</v>
      </c>
      <c r="S7952" t="s">
        <v>258</v>
      </c>
      <c r="T7952" t="s">
        <v>259</v>
      </c>
      <c r="U7952" t="s">
        <v>443</v>
      </c>
    </row>
    <row r="7953" spans="1:21" x14ac:dyDescent="0.35">
      <c r="A7953" s="2" t="s">
        <v>53</v>
      </c>
      <c r="B7953" s="1" t="s">
        <v>151</v>
      </c>
      <c r="C7953" t="s">
        <v>514</v>
      </c>
      <c r="D7953" s="1" t="s">
        <v>117</v>
      </c>
      <c r="E7953" s="1" t="s">
        <v>25</v>
      </c>
      <c r="F7953" s="1" t="s">
        <v>21</v>
      </c>
      <c r="G7953" s="1" t="s">
        <v>29</v>
      </c>
      <c r="H7953" t="s">
        <v>16</v>
      </c>
      <c r="I7953" s="1" t="s">
        <v>152</v>
      </c>
      <c r="J7953" t="s">
        <v>72</v>
      </c>
      <c r="K7953" s="1" t="s">
        <v>34</v>
      </c>
      <c r="L7953" t="s">
        <v>278</v>
      </c>
      <c r="M7953" t="s">
        <v>115</v>
      </c>
      <c r="N7953">
        <v>1</v>
      </c>
      <c r="O7953" t="s">
        <v>232</v>
      </c>
      <c r="P7953">
        <v>0</v>
      </c>
      <c r="Q7953" t="s">
        <v>464</v>
      </c>
      <c r="R7953" t="s">
        <v>234</v>
      </c>
      <c r="S7953" t="s">
        <v>258</v>
      </c>
      <c r="T7953" t="s">
        <v>259</v>
      </c>
      <c r="U7953" t="s">
        <v>443</v>
      </c>
    </row>
    <row r="7954" spans="1:21" x14ac:dyDescent="0.35">
      <c r="A7954" s="2" t="s">
        <v>53</v>
      </c>
      <c r="B7954" s="1" t="s">
        <v>151</v>
      </c>
      <c r="C7954" t="s">
        <v>514</v>
      </c>
      <c r="D7954" s="1" t="s">
        <v>117</v>
      </c>
      <c r="E7954" s="1" t="s">
        <v>25</v>
      </c>
      <c r="F7954" s="1" t="s">
        <v>21</v>
      </c>
      <c r="G7954" s="1" t="s">
        <v>29</v>
      </c>
      <c r="H7954" t="s">
        <v>20</v>
      </c>
      <c r="I7954" s="1" t="s">
        <v>152</v>
      </c>
      <c r="J7954" t="s">
        <v>72</v>
      </c>
      <c r="K7954" s="1" t="s">
        <v>34</v>
      </c>
      <c r="L7954" t="s">
        <v>278</v>
      </c>
      <c r="M7954" t="s">
        <v>34</v>
      </c>
      <c r="N7954">
        <v>2</v>
      </c>
      <c r="O7954" t="s">
        <v>232</v>
      </c>
      <c r="P7954">
        <v>0</v>
      </c>
      <c r="Q7954" t="s">
        <v>464</v>
      </c>
      <c r="R7954" t="s">
        <v>234</v>
      </c>
      <c r="S7954" t="s">
        <v>258</v>
      </c>
      <c r="T7954" t="s">
        <v>259</v>
      </c>
      <c r="U7954" t="s">
        <v>443</v>
      </c>
    </row>
    <row r="7955" spans="1:21" x14ac:dyDescent="0.35">
      <c r="A7955" s="2" t="s">
        <v>53</v>
      </c>
      <c r="B7955" s="1" t="s">
        <v>151</v>
      </c>
      <c r="C7955" t="s">
        <v>514</v>
      </c>
      <c r="D7955" s="1" t="s">
        <v>117</v>
      </c>
      <c r="E7955" s="1" t="s">
        <v>25</v>
      </c>
      <c r="F7955" s="1" t="s">
        <v>21</v>
      </c>
      <c r="G7955" s="1" t="s">
        <v>29</v>
      </c>
      <c r="H7955" t="s">
        <v>20</v>
      </c>
      <c r="I7955" s="1" t="s">
        <v>152</v>
      </c>
      <c r="J7955" t="s">
        <v>72</v>
      </c>
      <c r="K7955" s="1" t="s">
        <v>34</v>
      </c>
      <c r="L7955" t="s">
        <v>278</v>
      </c>
      <c r="M7955" t="s">
        <v>34</v>
      </c>
      <c r="N7955">
        <v>1</v>
      </c>
      <c r="O7955" t="s">
        <v>232</v>
      </c>
      <c r="P7955">
        <v>1</v>
      </c>
      <c r="Q7955" t="s">
        <v>464</v>
      </c>
      <c r="R7955" t="s">
        <v>234</v>
      </c>
      <c r="S7955" t="s">
        <v>258</v>
      </c>
      <c r="T7955" t="s">
        <v>259</v>
      </c>
      <c r="U7955" t="s">
        <v>443</v>
      </c>
    </row>
    <row r="7956" spans="1:21" x14ac:dyDescent="0.35">
      <c r="A7956" s="2" t="s">
        <v>53</v>
      </c>
      <c r="B7956" s="1" t="s">
        <v>151</v>
      </c>
      <c r="C7956" t="s">
        <v>514</v>
      </c>
      <c r="D7956" s="1" t="s">
        <v>117</v>
      </c>
      <c r="E7956" s="1" t="s">
        <v>25</v>
      </c>
      <c r="F7956" s="1" t="s">
        <v>21</v>
      </c>
      <c r="G7956" s="1" t="s">
        <v>29</v>
      </c>
      <c r="H7956" t="s">
        <v>20</v>
      </c>
      <c r="I7956" s="1" t="s">
        <v>152</v>
      </c>
      <c r="J7956" t="s">
        <v>72</v>
      </c>
      <c r="K7956" s="1" t="s">
        <v>34</v>
      </c>
      <c r="L7956" t="s">
        <v>278</v>
      </c>
      <c r="M7956" t="s">
        <v>34</v>
      </c>
      <c r="N7956">
        <v>1</v>
      </c>
      <c r="O7956" t="s">
        <v>235</v>
      </c>
      <c r="P7956">
        <v>1</v>
      </c>
      <c r="Q7956" t="s">
        <v>464</v>
      </c>
      <c r="R7956" t="s">
        <v>234</v>
      </c>
      <c r="S7956" t="s">
        <v>258</v>
      </c>
      <c r="T7956" t="s">
        <v>259</v>
      </c>
      <c r="U7956" t="s">
        <v>443</v>
      </c>
    </row>
    <row r="7957" spans="1:21" x14ac:dyDescent="0.35">
      <c r="A7957" s="2" t="s">
        <v>53</v>
      </c>
      <c r="B7957" s="1" t="s">
        <v>151</v>
      </c>
      <c r="C7957" t="s">
        <v>514</v>
      </c>
      <c r="D7957" s="1" t="s">
        <v>117</v>
      </c>
      <c r="E7957" s="1" t="s">
        <v>25</v>
      </c>
      <c r="F7957" s="1" t="s">
        <v>21</v>
      </c>
      <c r="G7957" s="1" t="s">
        <v>29</v>
      </c>
      <c r="H7957" t="s">
        <v>27</v>
      </c>
      <c r="I7957" s="1" t="s">
        <v>152</v>
      </c>
      <c r="J7957" t="s">
        <v>72</v>
      </c>
      <c r="K7957" s="1" t="s">
        <v>34</v>
      </c>
      <c r="L7957" t="s">
        <v>278</v>
      </c>
      <c r="M7957" t="s">
        <v>34</v>
      </c>
      <c r="N7957">
        <v>1</v>
      </c>
      <c r="O7957" t="s">
        <v>232</v>
      </c>
      <c r="P7957">
        <v>1</v>
      </c>
      <c r="Q7957" t="s">
        <v>464</v>
      </c>
      <c r="R7957" t="s">
        <v>234</v>
      </c>
      <c r="S7957" t="s">
        <v>258</v>
      </c>
      <c r="T7957" t="s">
        <v>259</v>
      </c>
      <c r="U7957" t="s">
        <v>443</v>
      </c>
    </row>
    <row r="7958" spans="1:21" x14ac:dyDescent="0.35">
      <c r="A7958" s="2" t="s">
        <v>53</v>
      </c>
      <c r="B7958" s="1" t="s">
        <v>151</v>
      </c>
      <c r="C7958" t="s">
        <v>514</v>
      </c>
      <c r="D7958" s="1" t="s">
        <v>117</v>
      </c>
      <c r="E7958" s="1" t="s">
        <v>25</v>
      </c>
      <c r="F7958" s="1" t="s">
        <v>21</v>
      </c>
      <c r="G7958" s="1" t="s">
        <v>29</v>
      </c>
      <c r="H7958" t="s">
        <v>30</v>
      </c>
      <c r="I7958" s="1" t="s">
        <v>152</v>
      </c>
      <c r="J7958" t="s">
        <v>72</v>
      </c>
      <c r="K7958" s="1" t="s">
        <v>34</v>
      </c>
      <c r="L7958" t="s">
        <v>278</v>
      </c>
      <c r="M7958" t="s">
        <v>34</v>
      </c>
      <c r="N7958">
        <v>1</v>
      </c>
      <c r="O7958" t="s">
        <v>232</v>
      </c>
      <c r="P7958">
        <v>1</v>
      </c>
      <c r="Q7958" t="s">
        <v>464</v>
      </c>
      <c r="R7958" t="s">
        <v>234</v>
      </c>
      <c r="S7958" t="s">
        <v>271</v>
      </c>
      <c r="T7958" t="s">
        <v>259</v>
      </c>
      <c r="U7958" t="s">
        <v>443</v>
      </c>
    </row>
    <row r="7959" spans="1:21" x14ac:dyDescent="0.35">
      <c r="A7959" s="2" t="s">
        <v>53</v>
      </c>
      <c r="B7959" s="1" t="s">
        <v>151</v>
      </c>
      <c r="C7959" t="s">
        <v>514</v>
      </c>
      <c r="D7959" s="1" t="s">
        <v>117</v>
      </c>
      <c r="E7959" s="1" t="s">
        <v>25</v>
      </c>
      <c r="F7959" s="1" t="s">
        <v>21</v>
      </c>
      <c r="G7959" s="1" t="s">
        <v>29</v>
      </c>
      <c r="H7959" t="s">
        <v>30</v>
      </c>
      <c r="I7959" s="1" t="s">
        <v>152</v>
      </c>
      <c r="J7959" t="s">
        <v>72</v>
      </c>
      <c r="K7959" s="1" t="s">
        <v>34</v>
      </c>
      <c r="L7959" t="s">
        <v>363</v>
      </c>
      <c r="M7959" t="s">
        <v>34</v>
      </c>
      <c r="N7959">
        <v>1</v>
      </c>
      <c r="O7959" t="s">
        <v>235</v>
      </c>
      <c r="P7959">
        <v>1</v>
      </c>
      <c r="Q7959" t="s">
        <v>464</v>
      </c>
      <c r="R7959" t="s">
        <v>234</v>
      </c>
      <c r="S7959" t="s">
        <v>258</v>
      </c>
      <c r="T7959" t="s">
        <v>259</v>
      </c>
      <c r="U7959" t="s">
        <v>443</v>
      </c>
    </row>
    <row r="7960" spans="1:21" x14ac:dyDescent="0.35">
      <c r="A7960" s="2" t="s">
        <v>53</v>
      </c>
      <c r="B7960" s="1" t="s">
        <v>151</v>
      </c>
      <c r="C7960" t="s">
        <v>514</v>
      </c>
      <c r="D7960" s="1" t="s">
        <v>32</v>
      </c>
      <c r="E7960" s="1" t="s">
        <v>14</v>
      </c>
      <c r="F7960" s="1" t="s">
        <v>26</v>
      </c>
      <c r="G7960" s="1" t="s">
        <v>215</v>
      </c>
      <c r="H7960" t="s">
        <v>52</v>
      </c>
      <c r="I7960" s="1" t="s">
        <v>152</v>
      </c>
      <c r="J7960" t="s">
        <v>72</v>
      </c>
      <c r="K7960" s="1" t="s">
        <v>34</v>
      </c>
      <c r="L7960" t="s">
        <v>278</v>
      </c>
      <c r="M7960" t="s">
        <v>115</v>
      </c>
      <c r="N7960">
        <v>1</v>
      </c>
      <c r="O7960" t="s">
        <v>232</v>
      </c>
      <c r="P7960">
        <v>0</v>
      </c>
      <c r="Q7960" t="s">
        <v>464</v>
      </c>
      <c r="R7960" t="s">
        <v>234</v>
      </c>
      <c r="S7960" t="s">
        <v>258</v>
      </c>
      <c r="T7960" t="s">
        <v>259</v>
      </c>
      <c r="U7960" t="s">
        <v>443</v>
      </c>
    </row>
    <row r="7961" spans="1:21" x14ac:dyDescent="0.35">
      <c r="A7961" s="2" t="s">
        <v>53</v>
      </c>
      <c r="B7961" s="1" t="s">
        <v>151</v>
      </c>
      <c r="C7961" t="s">
        <v>514</v>
      </c>
      <c r="D7961" s="1" t="s">
        <v>32</v>
      </c>
      <c r="E7961" s="1" t="s">
        <v>14</v>
      </c>
      <c r="F7961" s="1" t="s">
        <v>26</v>
      </c>
      <c r="G7961" s="1" t="s">
        <v>215</v>
      </c>
      <c r="H7961" t="s">
        <v>52</v>
      </c>
      <c r="I7961" s="1" t="s">
        <v>152</v>
      </c>
      <c r="J7961" t="s">
        <v>72</v>
      </c>
      <c r="K7961" s="1" t="s">
        <v>34</v>
      </c>
      <c r="L7961" t="s">
        <v>278</v>
      </c>
      <c r="M7961" t="s">
        <v>115</v>
      </c>
      <c r="N7961">
        <v>1</v>
      </c>
      <c r="O7961" t="s">
        <v>232</v>
      </c>
      <c r="P7961">
        <v>1</v>
      </c>
      <c r="Q7961" t="s">
        <v>464</v>
      </c>
      <c r="R7961" t="s">
        <v>234</v>
      </c>
      <c r="S7961" t="s">
        <v>258</v>
      </c>
      <c r="T7961" t="s">
        <v>259</v>
      </c>
      <c r="U7961" t="s">
        <v>443</v>
      </c>
    </row>
    <row r="7962" spans="1:21" x14ac:dyDescent="0.35">
      <c r="A7962" s="2" t="s">
        <v>53</v>
      </c>
      <c r="B7962" s="1" t="s">
        <v>151</v>
      </c>
      <c r="C7962" t="s">
        <v>514</v>
      </c>
      <c r="D7962" s="1" t="s">
        <v>32</v>
      </c>
      <c r="E7962" s="1" t="s">
        <v>14</v>
      </c>
      <c r="F7962" s="1" t="s">
        <v>26</v>
      </c>
      <c r="G7962" s="1" t="s">
        <v>215</v>
      </c>
      <c r="H7962" t="s">
        <v>52</v>
      </c>
      <c r="I7962" s="1" t="s">
        <v>152</v>
      </c>
      <c r="J7962" t="s">
        <v>72</v>
      </c>
      <c r="K7962" s="1" t="s">
        <v>34</v>
      </c>
      <c r="L7962" t="s">
        <v>278</v>
      </c>
      <c r="M7962" t="s">
        <v>35</v>
      </c>
      <c r="N7962">
        <v>1</v>
      </c>
      <c r="O7962" t="s">
        <v>232</v>
      </c>
      <c r="P7962">
        <v>0</v>
      </c>
      <c r="Q7962" t="s">
        <v>464</v>
      </c>
      <c r="R7962" t="s">
        <v>234</v>
      </c>
      <c r="S7962" t="s">
        <v>258</v>
      </c>
      <c r="T7962" t="s">
        <v>259</v>
      </c>
      <c r="U7962" t="s">
        <v>443</v>
      </c>
    </row>
    <row r="7963" spans="1:21" x14ac:dyDescent="0.35">
      <c r="A7963" s="2" t="s">
        <v>53</v>
      </c>
      <c r="B7963" s="1" t="s">
        <v>151</v>
      </c>
      <c r="C7963" t="s">
        <v>514</v>
      </c>
      <c r="D7963" s="1" t="s">
        <v>32</v>
      </c>
      <c r="E7963" s="1" t="s">
        <v>14</v>
      </c>
      <c r="F7963" s="1" t="s">
        <v>26</v>
      </c>
      <c r="G7963" s="1" t="s">
        <v>215</v>
      </c>
      <c r="H7963" t="s">
        <v>52</v>
      </c>
      <c r="I7963" s="1" t="s">
        <v>152</v>
      </c>
      <c r="J7963" t="s">
        <v>72</v>
      </c>
      <c r="K7963" s="1" t="s">
        <v>34</v>
      </c>
      <c r="L7963" t="s">
        <v>278</v>
      </c>
      <c r="M7963" t="s">
        <v>35</v>
      </c>
      <c r="N7963">
        <v>1</v>
      </c>
      <c r="O7963" t="s">
        <v>232</v>
      </c>
      <c r="P7963">
        <v>1</v>
      </c>
      <c r="Q7963" t="s">
        <v>464</v>
      </c>
      <c r="R7963" t="s">
        <v>234</v>
      </c>
      <c r="S7963" t="s">
        <v>258</v>
      </c>
      <c r="T7963" t="s">
        <v>259</v>
      </c>
      <c r="U7963" t="s">
        <v>443</v>
      </c>
    </row>
    <row r="7964" spans="1:21" x14ac:dyDescent="0.35">
      <c r="A7964" s="2" t="s">
        <v>53</v>
      </c>
      <c r="B7964" s="1" t="s">
        <v>151</v>
      </c>
      <c r="C7964" t="s">
        <v>514</v>
      </c>
      <c r="D7964" s="1" t="s">
        <v>32</v>
      </c>
      <c r="E7964" s="1" t="s">
        <v>14</v>
      </c>
      <c r="F7964" s="1" t="s">
        <v>26</v>
      </c>
      <c r="G7964" s="1" t="s">
        <v>215</v>
      </c>
      <c r="H7964" t="s">
        <v>16</v>
      </c>
      <c r="I7964" s="1" t="s">
        <v>152</v>
      </c>
      <c r="J7964" t="s">
        <v>72</v>
      </c>
      <c r="K7964" s="1" t="s">
        <v>34</v>
      </c>
      <c r="L7964" t="s">
        <v>278</v>
      </c>
      <c r="M7964" t="s">
        <v>115</v>
      </c>
      <c r="N7964">
        <v>2</v>
      </c>
      <c r="O7964" t="s">
        <v>232</v>
      </c>
      <c r="P7964">
        <v>0</v>
      </c>
      <c r="Q7964" t="s">
        <v>464</v>
      </c>
      <c r="R7964" t="s">
        <v>234</v>
      </c>
      <c r="S7964" t="s">
        <v>258</v>
      </c>
      <c r="T7964" t="s">
        <v>259</v>
      </c>
      <c r="U7964" t="s">
        <v>443</v>
      </c>
    </row>
    <row r="7965" spans="1:21" x14ac:dyDescent="0.35">
      <c r="A7965" s="2" t="s">
        <v>53</v>
      </c>
      <c r="B7965" s="1" t="s">
        <v>151</v>
      </c>
      <c r="C7965" t="s">
        <v>514</v>
      </c>
      <c r="D7965" s="1" t="s">
        <v>32</v>
      </c>
      <c r="E7965" s="1" t="s">
        <v>14</v>
      </c>
      <c r="F7965" s="1" t="s">
        <v>26</v>
      </c>
      <c r="G7965" s="1" t="s">
        <v>215</v>
      </c>
      <c r="H7965" t="s">
        <v>16</v>
      </c>
      <c r="I7965" s="1" t="s">
        <v>152</v>
      </c>
      <c r="J7965" t="s">
        <v>72</v>
      </c>
      <c r="K7965" s="1" t="s">
        <v>34</v>
      </c>
      <c r="L7965" t="s">
        <v>278</v>
      </c>
      <c r="M7965" t="s">
        <v>35</v>
      </c>
      <c r="N7965">
        <v>1</v>
      </c>
      <c r="O7965" t="s">
        <v>232</v>
      </c>
      <c r="P7965">
        <v>0</v>
      </c>
      <c r="Q7965" t="s">
        <v>464</v>
      </c>
      <c r="R7965" t="s">
        <v>234</v>
      </c>
      <c r="S7965" t="s">
        <v>258</v>
      </c>
      <c r="T7965" t="s">
        <v>259</v>
      </c>
      <c r="U7965" t="s">
        <v>443</v>
      </c>
    </row>
    <row r="7966" spans="1:21" x14ac:dyDescent="0.35">
      <c r="A7966" s="2" t="s">
        <v>53</v>
      </c>
      <c r="B7966" s="1" t="s">
        <v>151</v>
      </c>
      <c r="C7966" t="s">
        <v>514</v>
      </c>
      <c r="D7966" s="1" t="s">
        <v>32</v>
      </c>
      <c r="E7966" s="1" t="s">
        <v>14</v>
      </c>
      <c r="F7966" s="1" t="s">
        <v>26</v>
      </c>
      <c r="G7966" s="1" t="s">
        <v>215</v>
      </c>
      <c r="H7966" t="s">
        <v>16</v>
      </c>
      <c r="I7966" s="1" t="s">
        <v>152</v>
      </c>
      <c r="J7966" t="s">
        <v>72</v>
      </c>
      <c r="K7966" s="1" t="s">
        <v>34</v>
      </c>
      <c r="L7966" t="s">
        <v>278</v>
      </c>
      <c r="M7966" t="s">
        <v>35</v>
      </c>
      <c r="N7966">
        <v>2</v>
      </c>
      <c r="O7966" t="s">
        <v>232</v>
      </c>
      <c r="P7966">
        <v>1</v>
      </c>
      <c r="Q7966" t="s">
        <v>464</v>
      </c>
      <c r="R7966" t="s">
        <v>234</v>
      </c>
      <c r="S7966" t="s">
        <v>258</v>
      </c>
      <c r="T7966" t="s">
        <v>259</v>
      </c>
      <c r="U7966" t="s">
        <v>443</v>
      </c>
    </row>
    <row r="7967" spans="1:21" x14ac:dyDescent="0.35">
      <c r="A7967" s="2" t="s">
        <v>53</v>
      </c>
      <c r="B7967" s="1" t="s">
        <v>151</v>
      </c>
      <c r="C7967" t="s">
        <v>514</v>
      </c>
      <c r="D7967" s="1" t="s">
        <v>32</v>
      </c>
      <c r="E7967" s="1" t="s">
        <v>14</v>
      </c>
      <c r="F7967" s="1" t="s">
        <v>26</v>
      </c>
      <c r="G7967" s="1" t="s">
        <v>215</v>
      </c>
      <c r="H7967" t="s">
        <v>20</v>
      </c>
      <c r="I7967" s="1" t="s">
        <v>152</v>
      </c>
      <c r="J7967" t="s">
        <v>72</v>
      </c>
      <c r="K7967" s="1" t="s">
        <v>34</v>
      </c>
      <c r="L7967" t="s">
        <v>278</v>
      </c>
      <c r="M7967" t="s">
        <v>115</v>
      </c>
      <c r="N7967">
        <v>1</v>
      </c>
      <c r="O7967" t="s">
        <v>232</v>
      </c>
      <c r="P7967">
        <v>1</v>
      </c>
      <c r="Q7967" t="s">
        <v>464</v>
      </c>
      <c r="R7967" t="s">
        <v>234</v>
      </c>
      <c r="S7967" t="s">
        <v>258</v>
      </c>
      <c r="T7967" t="s">
        <v>259</v>
      </c>
      <c r="U7967" t="s">
        <v>443</v>
      </c>
    </row>
    <row r="7968" spans="1:21" x14ac:dyDescent="0.35">
      <c r="A7968" s="2" t="s">
        <v>53</v>
      </c>
      <c r="B7968" s="1" t="s">
        <v>151</v>
      </c>
      <c r="C7968" t="s">
        <v>514</v>
      </c>
      <c r="D7968" s="1" t="s">
        <v>32</v>
      </c>
      <c r="E7968" s="1" t="s">
        <v>14</v>
      </c>
      <c r="F7968" s="1" t="s">
        <v>26</v>
      </c>
      <c r="G7968" s="1" t="s">
        <v>215</v>
      </c>
      <c r="H7968" t="s">
        <v>36</v>
      </c>
      <c r="I7968" s="1" t="s">
        <v>152</v>
      </c>
      <c r="J7968" t="s">
        <v>72</v>
      </c>
      <c r="K7968" s="1" t="s">
        <v>34</v>
      </c>
      <c r="L7968" t="s">
        <v>363</v>
      </c>
      <c r="M7968" t="s">
        <v>35</v>
      </c>
      <c r="N7968">
        <v>1</v>
      </c>
      <c r="O7968" t="s">
        <v>232</v>
      </c>
      <c r="P7968">
        <v>1</v>
      </c>
      <c r="Q7968" t="s">
        <v>464</v>
      </c>
      <c r="R7968" t="s">
        <v>234</v>
      </c>
      <c r="S7968" t="s">
        <v>271</v>
      </c>
      <c r="T7968" t="s">
        <v>259</v>
      </c>
      <c r="U7968" t="s">
        <v>443</v>
      </c>
    </row>
    <row r="7969" spans="1:21" x14ac:dyDescent="0.35">
      <c r="A7969" s="2" t="s">
        <v>53</v>
      </c>
      <c r="B7969" s="1" t="s">
        <v>151</v>
      </c>
      <c r="C7969" t="s">
        <v>514</v>
      </c>
      <c r="D7969" s="1" t="s">
        <v>32</v>
      </c>
      <c r="E7969" s="1" t="s">
        <v>14</v>
      </c>
      <c r="F7969" s="1" t="s">
        <v>15</v>
      </c>
      <c r="G7969" s="1" t="s">
        <v>215</v>
      </c>
      <c r="H7969" t="s">
        <v>52</v>
      </c>
      <c r="I7969" s="1" t="s">
        <v>152</v>
      </c>
      <c r="J7969" t="s">
        <v>72</v>
      </c>
      <c r="K7969" s="1" t="s">
        <v>34</v>
      </c>
      <c r="L7969" t="s">
        <v>278</v>
      </c>
      <c r="M7969" t="s">
        <v>35</v>
      </c>
      <c r="N7969">
        <v>1</v>
      </c>
      <c r="O7969" t="s">
        <v>232</v>
      </c>
      <c r="P7969">
        <v>1</v>
      </c>
      <c r="Q7969" t="s">
        <v>464</v>
      </c>
      <c r="R7969" t="s">
        <v>234</v>
      </c>
      <c r="S7969" t="s">
        <v>258</v>
      </c>
      <c r="T7969" t="s">
        <v>259</v>
      </c>
      <c r="U7969" t="s">
        <v>443</v>
      </c>
    </row>
    <row r="7970" spans="1:21" x14ac:dyDescent="0.35">
      <c r="A7970" s="2" t="s">
        <v>53</v>
      </c>
      <c r="B7970" s="1" t="s">
        <v>151</v>
      </c>
      <c r="C7970" t="s">
        <v>514</v>
      </c>
      <c r="D7970" s="1" t="s">
        <v>32</v>
      </c>
      <c r="E7970" s="1" t="s">
        <v>14</v>
      </c>
      <c r="F7970" s="1" t="s">
        <v>21</v>
      </c>
      <c r="G7970" s="1" t="s">
        <v>29</v>
      </c>
      <c r="H7970" t="s">
        <v>52</v>
      </c>
      <c r="I7970" s="1" t="s">
        <v>152</v>
      </c>
      <c r="J7970" t="s">
        <v>72</v>
      </c>
      <c r="K7970" s="1" t="s">
        <v>34</v>
      </c>
      <c r="L7970" t="s">
        <v>278</v>
      </c>
      <c r="M7970" t="s">
        <v>115</v>
      </c>
      <c r="N7970">
        <v>1</v>
      </c>
      <c r="O7970" t="s">
        <v>232</v>
      </c>
      <c r="P7970">
        <v>0</v>
      </c>
      <c r="Q7970" t="s">
        <v>464</v>
      </c>
      <c r="R7970" t="s">
        <v>234</v>
      </c>
      <c r="S7970" t="s">
        <v>258</v>
      </c>
      <c r="T7970" t="s">
        <v>259</v>
      </c>
      <c r="U7970" t="s">
        <v>443</v>
      </c>
    </row>
    <row r="7971" spans="1:21" x14ac:dyDescent="0.35">
      <c r="A7971" s="2" t="s">
        <v>53</v>
      </c>
      <c r="B7971" s="1" t="s">
        <v>151</v>
      </c>
      <c r="C7971" t="s">
        <v>514</v>
      </c>
      <c r="D7971" s="1" t="s">
        <v>32</v>
      </c>
      <c r="E7971" s="1" t="s">
        <v>25</v>
      </c>
      <c r="F7971" s="1" t="s">
        <v>33</v>
      </c>
      <c r="G7971" s="1" t="s">
        <v>214</v>
      </c>
      <c r="H7971" t="s">
        <v>30</v>
      </c>
      <c r="I7971" s="1" t="s">
        <v>152</v>
      </c>
      <c r="J7971" t="s">
        <v>72</v>
      </c>
      <c r="K7971" s="1" t="s">
        <v>34</v>
      </c>
      <c r="L7971" t="s">
        <v>278</v>
      </c>
      <c r="M7971" t="s">
        <v>35</v>
      </c>
      <c r="N7971">
        <v>1</v>
      </c>
      <c r="O7971" t="s">
        <v>232</v>
      </c>
      <c r="P7971">
        <v>0</v>
      </c>
      <c r="Q7971" t="s">
        <v>464</v>
      </c>
      <c r="R7971" t="s">
        <v>234</v>
      </c>
      <c r="S7971" t="s">
        <v>258</v>
      </c>
      <c r="T7971" t="s">
        <v>259</v>
      </c>
      <c r="U7971" t="s">
        <v>443</v>
      </c>
    </row>
    <row r="7972" spans="1:21" x14ac:dyDescent="0.35">
      <c r="A7972" s="2" t="s">
        <v>53</v>
      </c>
      <c r="B7972" s="1" t="s">
        <v>151</v>
      </c>
      <c r="C7972" t="s">
        <v>514</v>
      </c>
      <c r="D7972" s="1" t="s">
        <v>32</v>
      </c>
      <c r="E7972" s="1" t="s">
        <v>25</v>
      </c>
      <c r="F7972" s="1" t="s">
        <v>26</v>
      </c>
      <c r="G7972" s="1" t="s">
        <v>215</v>
      </c>
      <c r="H7972" t="s">
        <v>52</v>
      </c>
      <c r="I7972" s="1" t="s">
        <v>152</v>
      </c>
      <c r="J7972" t="s">
        <v>72</v>
      </c>
      <c r="K7972" s="1" t="s">
        <v>34</v>
      </c>
      <c r="L7972" t="s">
        <v>278</v>
      </c>
      <c r="M7972" t="s">
        <v>115</v>
      </c>
      <c r="N7972">
        <v>2</v>
      </c>
      <c r="O7972" t="s">
        <v>232</v>
      </c>
      <c r="P7972">
        <v>0</v>
      </c>
      <c r="Q7972" t="s">
        <v>464</v>
      </c>
      <c r="R7972" t="s">
        <v>234</v>
      </c>
      <c r="S7972" t="s">
        <v>258</v>
      </c>
      <c r="T7972" t="s">
        <v>259</v>
      </c>
      <c r="U7972" t="s">
        <v>443</v>
      </c>
    </row>
    <row r="7973" spans="1:21" x14ac:dyDescent="0.35">
      <c r="A7973" s="2" t="s">
        <v>53</v>
      </c>
      <c r="B7973" s="1" t="s">
        <v>151</v>
      </c>
      <c r="C7973" t="s">
        <v>514</v>
      </c>
      <c r="D7973" s="1" t="s">
        <v>32</v>
      </c>
      <c r="E7973" s="1" t="s">
        <v>25</v>
      </c>
      <c r="F7973" s="1" t="s">
        <v>26</v>
      </c>
      <c r="G7973" s="1" t="s">
        <v>215</v>
      </c>
      <c r="H7973" t="s">
        <v>52</v>
      </c>
      <c r="I7973" s="1" t="s">
        <v>152</v>
      </c>
      <c r="J7973" t="s">
        <v>72</v>
      </c>
      <c r="K7973" s="1" t="s">
        <v>34</v>
      </c>
      <c r="L7973" t="s">
        <v>278</v>
      </c>
      <c r="M7973" t="s">
        <v>115</v>
      </c>
      <c r="N7973">
        <v>3</v>
      </c>
      <c r="O7973" t="s">
        <v>232</v>
      </c>
      <c r="P7973">
        <v>1</v>
      </c>
      <c r="Q7973" t="s">
        <v>464</v>
      </c>
      <c r="R7973" t="s">
        <v>234</v>
      </c>
      <c r="S7973" t="s">
        <v>258</v>
      </c>
      <c r="T7973" t="s">
        <v>259</v>
      </c>
      <c r="U7973" t="s">
        <v>443</v>
      </c>
    </row>
    <row r="7974" spans="1:21" x14ac:dyDescent="0.35">
      <c r="A7974" s="2" t="s">
        <v>53</v>
      </c>
      <c r="B7974" s="1" t="s">
        <v>151</v>
      </c>
      <c r="C7974" t="s">
        <v>514</v>
      </c>
      <c r="D7974" s="1" t="s">
        <v>32</v>
      </c>
      <c r="E7974" s="1" t="s">
        <v>25</v>
      </c>
      <c r="F7974" s="1" t="s">
        <v>26</v>
      </c>
      <c r="G7974" s="1" t="s">
        <v>215</v>
      </c>
      <c r="H7974" t="s">
        <v>52</v>
      </c>
      <c r="I7974" s="1" t="s">
        <v>152</v>
      </c>
      <c r="J7974" t="s">
        <v>72</v>
      </c>
      <c r="K7974" s="1" t="s">
        <v>34</v>
      </c>
      <c r="L7974" t="s">
        <v>278</v>
      </c>
      <c r="M7974" t="s">
        <v>35</v>
      </c>
      <c r="N7974">
        <v>3</v>
      </c>
      <c r="O7974" t="s">
        <v>232</v>
      </c>
      <c r="P7974">
        <v>0</v>
      </c>
      <c r="Q7974" t="s">
        <v>464</v>
      </c>
      <c r="R7974" t="s">
        <v>234</v>
      </c>
      <c r="S7974" t="s">
        <v>258</v>
      </c>
      <c r="T7974" t="s">
        <v>259</v>
      </c>
      <c r="U7974" t="s">
        <v>443</v>
      </c>
    </row>
    <row r="7975" spans="1:21" x14ac:dyDescent="0.35">
      <c r="A7975" s="2" t="s">
        <v>53</v>
      </c>
      <c r="B7975" s="1" t="s">
        <v>151</v>
      </c>
      <c r="C7975" t="s">
        <v>514</v>
      </c>
      <c r="D7975" s="1" t="s">
        <v>32</v>
      </c>
      <c r="E7975" s="1" t="s">
        <v>25</v>
      </c>
      <c r="F7975" s="1" t="s">
        <v>26</v>
      </c>
      <c r="G7975" s="1" t="s">
        <v>215</v>
      </c>
      <c r="H7975" t="s">
        <v>52</v>
      </c>
      <c r="I7975" s="1" t="s">
        <v>152</v>
      </c>
      <c r="J7975" t="s">
        <v>72</v>
      </c>
      <c r="K7975" s="1" t="s">
        <v>34</v>
      </c>
      <c r="L7975" t="s">
        <v>278</v>
      </c>
      <c r="M7975" t="s">
        <v>35</v>
      </c>
      <c r="N7975">
        <v>1</v>
      </c>
      <c r="O7975" t="s">
        <v>232</v>
      </c>
      <c r="P7975">
        <v>1</v>
      </c>
      <c r="Q7975" t="s">
        <v>464</v>
      </c>
      <c r="R7975" t="s">
        <v>234</v>
      </c>
      <c r="S7975" t="s">
        <v>258</v>
      </c>
      <c r="T7975" t="s">
        <v>259</v>
      </c>
      <c r="U7975" t="s">
        <v>443</v>
      </c>
    </row>
    <row r="7976" spans="1:21" x14ac:dyDescent="0.35">
      <c r="A7976" s="2" t="s">
        <v>53</v>
      </c>
      <c r="B7976" s="1" t="s">
        <v>151</v>
      </c>
      <c r="C7976" t="s">
        <v>514</v>
      </c>
      <c r="D7976" s="1" t="s">
        <v>32</v>
      </c>
      <c r="E7976" s="1" t="s">
        <v>25</v>
      </c>
      <c r="F7976" s="1" t="s">
        <v>26</v>
      </c>
      <c r="G7976" s="1" t="s">
        <v>215</v>
      </c>
      <c r="H7976" t="s">
        <v>16</v>
      </c>
      <c r="I7976" s="1" t="s">
        <v>152</v>
      </c>
      <c r="J7976" t="s">
        <v>72</v>
      </c>
      <c r="K7976" s="1" t="s">
        <v>34</v>
      </c>
      <c r="L7976" t="s">
        <v>278</v>
      </c>
      <c r="M7976" t="s">
        <v>115</v>
      </c>
      <c r="N7976">
        <v>6</v>
      </c>
      <c r="O7976" t="s">
        <v>232</v>
      </c>
      <c r="P7976">
        <v>0</v>
      </c>
      <c r="Q7976" t="s">
        <v>464</v>
      </c>
      <c r="R7976" t="s">
        <v>234</v>
      </c>
      <c r="S7976" t="s">
        <v>258</v>
      </c>
      <c r="T7976" t="s">
        <v>259</v>
      </c>
      <c r="U7976" t="s">
        <v>443</v>
      </c>
    </row>
    <row r="7977" spans="1:21" x14ac:dyDescent="0.35">
      <c r="A7977" s="2" t="s">
        <v>53</v>
      </c>
      <c r="B7977" s="1" t="s">
        <v>151</v>
      </c>
      <c r="C7977" t="s">
        <v>514</v>
      </c>
      <c r="D7977" s="1" t="s">
        <v>32</v>
      </c>
      <c r="E7977" s="1" t="s">
        <v>25</v>
      </c>
      <c r="F7977" s="1" t="s">
        <v>26</v>
      </c>
      <c r="G7977" s="1" t="s">
        <v>215</v>
      </c>
      <c r="H7977" t="s">
        <v>16</v>
      </c>
      <c r="I7977" s="1" t="s">
        <v>152</v>
      </c>
      <c r="J7977" t="s">
        <v>72</v>
      </c>
      <c r="K7977" s="1" t="s">
        <v>34</v>
      </c>
      <c r="L7977" t="s">
        <v>278</v>
      </c>
      <c r="M7977" t="s">
        <v>115</v>
      </c>
      <c r="N7977">
        <v>2</v>
      </c>
      <c r="O7977" t="s">
        <v>232</v>
      </c>
      <c r="P7977">
        <v>1</v>
      </c>
      <c r="Q7977" t="s">
        <v>464</v>
      </c>
      <c r="R7977" t="s">
        <v>234</v>
      </c>
      <c r="S7977" t="s">
        <v>258</v>
      </c>
      <c r="T7977" t="s">
        <v>259</v>
      </c>
      <c r="U7977" t="s">
        <v>443</v>
      </c>
    </row>
    <row r="7978" spans="1:21" x14ac:dyDescent="0.35">
      <c r="A7978" s="2" t="s">
        <v>53</v>
      </c>
      <c r="B7978" s="1" t="s">
        <v>151</v>
      </c>
      <c r="C7978" t="s">
        <v>514</v>
      </c>
      <c r="D7978" s="1" t="s">
        <v>32</v>
      </c>
      <c r="E7978" s="1" t="s">
        <v>25</v>
      </c>
      <c r="F7978" s="1" t="s">
        <v>26</v>
      </c>
      <c r="G7978" s="1" t="s">
        <v>215</v>
      </c>
      <c r="H7978" t="s">
        <v>16</v>
      </c>
      <c r="I7978" s="1" t="s">
        <v>152</v>
      </c>
      <c r="J7978" t="s">
        <v>72</v>
      </c>
      <c r="K7978" s="1" t="s">
        <v>34</v>
      </c>
      <c r="L7978" t="s">
        <v>278</v>
      </c>
      <c r="M7978" t="s">
        <v>115</v>
      </c>
      <c r="N7978">
        <v>1</v>
      </c>
      <c r="O7978" t="s">
        <v>232</v>
      </c>
      <c r="P7978">
        <v>1</v>
      </c>
      <c r="Q7978" t="s">
        <v>464</v>
      </c>
      <c r="R7978" t="s">
        <v>234</v>
      </c>
      <c r="S7978" t="s">
        <v>271</v>
      </c>
      <c r="T7978" t="s">
        <v>259</v>
      </c>
      <c r="U7978" t="s">
        <v>443</v>
      </c>
    </row>
    <row r="7979" spans="1:21" x14ac:dyDescent="0.35">
      <c r="A7979" s="2" t="s">
        <v>53</v>
      </c>
      <c r="B7979" s="1" t="s">
        <v>151</v>
      </c>
      <c r="C7979" t="s">
        <v>514</v>
      </c>
      <c r="D7979" s="1" t="s">
        <v>32</v>
      </c>
      <c r="E7979" s="1" t="s">
        <v>25</v>
      </c>
      <c r="F7979" s="1" t="s">
        <v>26</v>
      </c>
      <c r="G7979" s="1" t="s">
        <v>215</v>
      </c>
      <c r="H7979" t="s">
        <v>16</v>
      </c>
      <c r="I7979" s="1" t="s">
        <v>152</v>
      </c>
      <c r="J7979" t="s">
        <v>72</v>
      </c>
      <c r="K7979" s="1" t="s">
        <v>34</v>
      </c>
      <c r="L7979" t="s">
        <v>278</v>
      </c>
      <c r="M7979" t="s">
        <v>35</v>
      </c>
      <c r="N7979">
        <v>1</v>
      </c>
      <c r="O7979" t="s">
        <v>232</v>
      </c>
      <c r="P7979">
        <v>0</v>
      </c>
      <c r="Q7979" t="s">
        <v>464</v>
      </c>
      <c r="R7979" t="s">
        <v>234</v>
      </c>
      <c r="S7979" t="s">
        <v>258</v>
      </c>
      <c r="T7979" t="s">
        <v>259</v>
      </c>
      <c r="U7979" t="s">
        <v>443</v>
      </c>
    </row>
    <row r="7980" spans="1:21" x14ac:dyDescent="0.35">
      <c r="A7980" s="2" t="s">
        <v>53</v>
      </c>
      <c r="B7980" s="1" t="s">
        <v>151</v>
      </c>
      <c r="C7980" t="s">
        <v>514</v>
      </c>
      <c r="D7980" s="1" t="s">
        <v>32</v>
      </c>
      <c r="E7980" s="1" t="s">
        <v>25</v>
      </c>
      <c r="F7980" s="1" t="s">
        <v>26</v>
      </c>
      <c r="G7980" s="1" t="s">
        <v>215</v>
      </c>
      <c r="H7980" t="s">
        <v>16</v>
      </c>
      <c r="I7980" s="1" t="s">
        <v>152</v>
      </c>
      <c r="J7980" t="s">
        <v>72</v>
      </c>
      <c r="K7980" s="1" t="s">
        <v>34</v>
      </c>
      <c r="L7980" t="s">
        <v>363</v>
      </c>
      <c r="M7980" t="s">
        <v>35</v>
      </c>
      <c r="N7980">
        <v>1</v>
      </c>
      <c r="O7980" t="s">
        <v>232</v>
      </c>
      <c r="P7980">
        <v>0</v>
      </c>
      <c r="Q7980" t="s">
        <v>464</v>
      </c>
      <c r="R7980" t="s">
        <v>234</v>
      </c>
      <c r="S7980" t="s">
        <v>258</v>
      </c>
      <c r="T7980" t="s">
        <v>259</v>
      </c>
      <c r="U7980" t="s">
        <v>443</v>
      </c>
    </row>
    <row r="7981" spans="1:21" x14ac:dyDescent="0.35">
      <c r="A7981" s="2" t="s">
        <v>53</v>
      </c>
      <c r="B7981" s="1" t="s">
        <v>151</v>
      </c>
      <c r="C7981" t="s">
        <v>514</v>
      </c>
      <c r="D7981" s="1" t="s">
        <v>32</v>
      </c>
      <c r="E7981" s="1" t="s">
        <v>25</v>
      </c>
      <c r="F7981" s="1" t="s">
        <v>26</v>
      </c>
      <c r="G7981" s="1" t="s">
        <v>215</v>
      </c>
      <c r="H7981" t="s">
        <v>20</v>
      </c>
      <c r="I7981" s="1" t="s">
        <v>152</v>
      </c>
      <c r="J7981" t="s">
        <v>72</v>
      </c>
      <c r="K7981" s="1" t="s">
        <v>34</v>
      </c>
      <c r="L7981" t="s">
        <v>278</v>
      </c>
      <c r="M7981" t="s">
        <v>115</v>
      </c>
      <c r="N7981">
        <v>1</v>
      </c>
      <c r="O7981" t="s">
        <v>232</v>
      </c>
      <c r="P7981">
        <v>0</v>
      </c>
      <c r="Q7981" t="s">
        <v>464</v>
      </c>
      <c r="R7981" t="s">
        <v>234</v>
      </c>
      <c r="S7981" t="s">
        <v>258</v>
      </c>
      <c r="T7981" t="s">
        <v>259</v>
      </c>
      <c r="U7981" t="s">
        <v>443</v>
      </c>
    </row>
    <row r="7982" spans="1:21" x14ac:dyDescent="0.35">
      <c r="A7982" s="2" t="s">
        <v>53</v>
      </c>
      <c r="B7982" s="1" t="s">
        <v>151</v>
      </c>
      <c r="C7982" t="s">
        <v>514</v>
      </c>
      <c r="D7982" s="1" t="s">
        <v>32</v>
      </c>
      <c r="E7982" s="1" t="s">
        <v>25</v>
      </c>
      <c r="F7982" s="1" t="s">
        <v>26</v>
      </c>
      <c r="G7982" s="1" t="s">
        <v>215</v>
      </c>
      <c r="H7982" t="s">
        <v>20</v>
      </c>
      <c r="I7982" s="1" t="s">
        <v>152</v>
      </c>
      <c r="J7982" t="s">
        <v>72</v>
      </c>
      <c r="K7982" s="1" t="s">
        <v>34</v>
      </c>
      <c r="L7982" t="s">
        <v>278</v>
      </c>
      <c r="M7982" t="s">
        <v>115</v>
      </c>
      <c r="N7982">
        <v>1</v>
      </c>
      <c r="O7982" t="s">
        <v>232</v>
      </c>
      <c r="P7982">
        <v>0</v>
      </c>
      <c r="Q7982" t="s">
        <v>464</v>
      </c>
      <c r="R7982" t="s">
        <v>234</v>
      </c>
      <c r="S7982" t="s">
        <v>271</v>
      </c>
      <c r="T7982" t="s">
        <v>259</v>
      </c>
      <c r="U7982" t="s">
        <v>443</v>
      </c>
    </row>
    <row r="7983" spans="1:21" x14ac:dyDescent="0.35">
      <c r="A7983" s="2" t="s">
        <v>53</v>
      </c>
      <c r="B7983" s="1" t="s">
        <v>151</v>
      </c>
      <c r="C7983" t="s">
        <v>514</v>
      </c>
      <c r="D7983" s="1" t="s">
        <v>32</v>
      </c>
      <c r="E7983" s="1" t="s">
        <v>25</v>
      </c>
      <c r="F7983" s="1" t="s">
        <v>26</v>
      </c>
      <c r="G7983" s="1" t="s">
        <v>215</v>
      </c>
      <c r="H7983" t="s">
        <v>20</v>
      </c>
      <c r="I7983" s="1" t="s">
        <v>152</v>
      </c>
      <c r="J7983" t="s">
        <v>72</v>
      </c>
      <c r="K7983" s="1" t="s">
        <v>34</v>
      </c>
      <c r="L7983" t="s">
        <v>278</v>
      </c>
      <c r="M7983" t="s">
        <v>35</v>
      </c>
      <c r="N7983">
        <v>1</v>
      </c>
      <c r="O7983" t="s">
        <v>232</v>
      </c>
      <c r="P7983">
        <v>1</v>
      </c>
      <c r="Q7983" t="s">
        <v>464</v>
      </c>
      <c r="R7983" t="s">
        <v>234</v>
      </c>
      <c r="S7983" t="s">
        <v>258</v>
      </c>
      <c r="T7983" t="s">
        <v>259</v>
      </c>
      <c r="U7983" t="s">
        <v>443</v>
      </c>
    </row>
    <row r="7984" spans="1:21" x14ac:dyDescent="0.35">
      <c r="A7984" s="2" t="s">
        <v>53</v>
      </c>
      <c r="B7984" s="1" t="s">
        <v>151</v>
      </c>
      <c r="C7984" t="s">
        <v>514</v>
      </c>
      <c r="D7984" s="1" t="s">
        <v>32</v>
      </c>
      <c r="E7984" s="1" t="s">
        <v>25</v>
      </c>
      <c r="F7984" s="1" t="s">
        <v>26</v>
      </c>
      <c r="G7984" s="1" t="s">
        <v>215</v>
      </c>
      <c r="H7984" t="s">
        <v>27</v>
      </c>
      <c r="I7984" s="1" t="s">
        <v>152</v>
      </c>
      <c r="J7984" t="s">
        <v>72</v>
      </c>
      <c r="K7984" s="1" t="s">
        <v>34</v>
      </c>
      <c r="L7984" t="s">
        <v>278</v>
      </c>
      <c r="M7984" t="s">
        <v>35</v>
      </c>
      <c r="N7984">
        <v>1</v>
      </c>
      <c r="O7984" t="s">
        <v>232</v>
      </c>
      <c r="P7984">
        <v>0</v>
      </c>
      <c r="Q7984" t="s">
        <v>464</v>
      </c>
      <c r="R7984" t="s">
        <v>234</v>
      </c>
      <c r="S7984" t="s">
        <v>258</v>
      </c>
      <c r="T7984" t="s">
        <v>259</v>
      </c>
      <c r="U7984" t="s">
        <v>443</v>
      </c>
    </row>
    <row r="7985" spans="1:21" x14ac:dyDescent="0.35">
      <c r="A7985" s="2" t="s">
        <v>53</v>
      </c>
      <c r="B7985" s="1" t="s">
        <v>151</v>
      </c>
      <c r="C7985" t="s">
        <v>514</v>
      </c>
      <c r="D7985" s="1" t="s">
        <v>32</v>
      </c>
      <c r="E7985" s="1" t="s">
        <v>25</v>
      </c>
      <c r="F7985" s="1" t="s">
        <v>26</v>
      </c>
      <c r="G7985" s="1" t="s">
        <v>215</v>
      </c>
      <c r="H7985" t="s">
        <v>27</v>
      </c>
      <c r="I7985" s="1" t="s">
        <v>152</v>
      </c>
      <c r="J7985" t="s">
        <v>72</v>
      </c>
      <c r="K7985" s="1" t="s">
        <v>34</v>
      </c>
      <c r="L7985" t="s">
        <v>278</v>
      </c>
      <c r="M7985" t="s">
        <v>35</v>
      </c>
      <c r="N7985">
        <v>1</v>
      </c>
      <c r="O7985" t="s">
        <v>232</v>
      </c>
      <c r="P7985">
        <v>1</v>
      </c>
      <c r="Q7985" t="s">
        <v>464</v>
      </c>
      <c r="R7985" t="s">
        <v>234</v>
      </c>
      <c r="S7985" t="s">
        <v>258</v>
      </c>
      <c r="T7985" t="s">
        <v>259</v>
      </c>
      <c r="U7985" t="s">
        <v>443</v>
      </c>
    </row>
    <row r="7986" spans="1:21" x14ac:dyDescent="0.35">
      <c r="A7986" s="2" t="s">
        <v>53</v>
      </c>
      <c r="B7986" s="1" t="s">
        <v>151</v>
      </c>
      <c r="C7986" t="s">
        <v>514</v>
      </c>
      <c r="D7986" s="1" t="s">
        <v>32</v>
      </c>
      <c r="E7986" s="1" t="s">
        <v>25</v>
      </c>
      <c r="F7986" s="1" t="s">
        <v>26</v>
      </c>
      <c r="G7986" s="1" t="s">
        <v>215</v>
      </c>
      <c r="H7986" t="s">
        <v>30</v>
      </c>
      <c r="I7986" s="1" t="s">
        <v>152</v>
      </c>
      <c r="J7986" t="s">
        <v>72</v>
      </c>
      <c r="K7986" s="1" t="s">
        <v>34</v>
      </c>
      <c r="L7986" t="s">
        <v>278</v>
      </c>
      <c r="M7986" t="s">
        <v>115</v>
      </c>
      <c r="N7986">
        <v>1</v>
      </c>
      <c r="O7986" t="s">
        <v>232</v>
      </c>
      <c r="P7986">
        <v>0</v>
      </c>
      <c r="Q7986" t="s">
        <v>464</v>
      </c>
      <c r="R7986" t="s">
        <v>234</v>
      </c>
      <c r="S7986" t="s">
        <v>258</v>
      </c>
      <c r="T7986" t="s">
        <v>259</v>
      </c>
      <c r="U7986" t="s">
        <v>443</v>
      </c>
    </row>
    <row r="7987" spans="1:21" x14ac:dyDescent="0.35">
      <c r="A7987" s="2" t="s">
        <v>53</v>
      </c>
      <c r="B7987" s="1" t="s">
        <v>151</v>
      </c>
      <c r="C7987" t="s">
        <v>514</v>
      </c>
      <c r="D7987" s="1" t="s">
        <v>32</v>
      </c>
      <c r="E7987" s="1" t="s">
        <v>25</v>
      </c>
      <c r="F7987" s="1" t="s">
        <v>26</v>
      </c>
      <c r="G7987" s="1" t="s">
        <v>215</v>
      </c>
      <c r="H7987" t="s">
        <v>30</v>
      </c>
      <c r="I7987" s="1" t="s">
        <v>152</v>
      </c>
      <c r="J7987" t="s">
        <v>72</v>
      </c>
      <c r="K7987" s="1" t="s">
        <v>34</v>
      </c>
      <c r="L7987" t="s">
        <v>278</v>
      </c>
      <c r="M7987" t="s">
        <v>115</v>
      </c>
      <c r="N7987">
        <v>1</v>
      </c>
      <c r="O7987" t="s">
        <v>232</v>
      </c>
      <c r="P7987">
        <v>1</v>
      </c>
      <c r="Q7987" t="s">
        <v>464</v>
      </c>
      <c r="R7987" t="s">
        <v>234</v>
      </c>
      <c r="S7987" t="s">
        <v>271</v>
      </c>
      <c r="T7987" t="s">
        <v>259</v>
      </c>
      <c r="U7987" t="s">
        <v>443</v>
      </c>
    </row>
    <row r="7988" spans="1:21" x14ac:dyDescent="0.35">
      <c r="A7988" s="2" t="s">
        <v>53</v>
      </c>
      <c r="B7988" s="1" t="s">
        <v>151</v>
      </c>
      <c r="C7988" t="s">
        <v>514</v>
      </c>
      <c r="D7988" s="1" t="s">
        <v>32</v>
      </c>
      <c r="E7988" s="1" t="s">
        <v>25</v>
      </c>
      <c r="F7988" s="1" t="s">
        <v>26</v>
      </c>
      <c r="G7988" s="1" t="s">
        <v>215</v>
      </c>
      <c r="H7988" t="s">
        <v>24</v>
      </c>
      <c r="I7988" s="1" t="s">
        <v>152</v>
      </c>
      <c r="J7988" t="s">
        <v>72</v>
      </c>
      <c r="K7988" s="1" t="s">
        <v>34</v>
      </c>
      <c r="L7988" t="s">
        <v>278</v>
      </c>
      <c r="M7988" t="s">
        <v>35</v>
      </c>
      <c r="N7988">
        <v>1</v>
      </c>
      <c r="O7988" t="s">
        <v>232</v>
      </c>
      <c r="P7988">
        <v>1</v>
      </c>
      <c r="Q7988" t="s">
        <v>464</v>
      </c>
      <c r="R7988" t="s">
        <v>234</v>
      </c>
      <c r="S7988" t="s">
        <v>258</v>
      </c>
      <c r="T7988" t="s">
        <v>259</v>
      </c>
      <c r="U7988" t="s">
        <v>443</v>
      </c>
    </row>
    <row r="7989" spans="1:21" x14ac:dyDescent="0.35">
      <c r="A7989" s="2" t="s">
        <v>53</v>
      </c>
      <c r="B7989" s="1" t="s">
        <v>151</v>
      </c>
      <c r="C7989" t="s">
        <v>514</v>
      </c>
      <c r="D7989" s="1" t="s">
        <v>32</v>
      </c>
      <c r="E7989" s="1" t="s">
        <v>25</v>
      </c>
      <c r="F7989" s="1" t="s">
        <v>15</v>
      </c>
      <c r="G7989" s="1" t="s">
        <v>215</v>
      </c>
      <c r="H7989" t="s">
        <v>52</v>
      </c>
      <c r="I7989" s="1" t="s">
        <v>152</v>
      </c>
      <c r="J7989" t="s">
        <v>72</v>
      </c>
      <c r="K7989" s="1" t="s">
        <v>34</v>
      </c>
      <c r="L7989" t="s">
        <v>278</v>
      </c>
      <c r="M7989" t="s">
        <v>115</v>
      </c>
      <c r="N7989">
        <v>3</v>
      </c>
      <c r="O7989" t="s">
        <v>232</v>
      </c>
      <c r="P7989">
        <v>0</v>
      </c>
      <c r="Q7989" t="s">
        <v>464</v>
      </c>
      <c r="R7989" t="s">
        <v>234</v>
      </c>
      <c r="S7989" t="s">
        <v>258</v>
      </c>
      <c r="T7989" t="s">
        <v>259</v>
      </c>
      <c r="U7989" t="s">
        <v>443</v>
      </c>
    </row>
    <row r="7990" spans="1:21" x14ac:dyDescent="0.35">
      <c r="A7990" s="2" t="s">
        <v>53</v>
      </c>
      <c r="B7990" s="1" t="s">
        <v>151</v>
      </c>
      <c r="C7990" t="s">
        <v>514</v>
      </c>
      <c r="D7990" s="1" t="s">
        <v>32</v>
      </c>
      <c r="E7990" s="1" t="s">
        <v>25</v>
      </c>
      <c r="F7990" s="1" t="s">
        <v>15</v>
      </c>
      <c r="G7990" s="1" t="s">
        <v>215</v>
      </c>
      <c r="H7990" t="s">
        <v>52</v>
      </c>
      <c r="I7990" s="1" t="s">
        <v>152</v>
      </c>
      <c r="J7990" t="s">
        <v>72</v>
      </c>
      <c r="K7990" s="1" t="s">
        <v>34</v>
      </c>
      <c r="L7990" t="s">
        <v>278</v>
      </c>
      <c r="M7990" t="s">
        <v>115</v>
      </c>
      <c r="N7990">
        <v>2</v>
      </c>
      <c r="O7990" t="s">
        <v>232</v>
      </c>
      <c r="P7990">
        <v>1</v>
      </c>
      <c r="Q7990" t="s">
        <v>464</v>
      </c>
      <c r="R7990" t="s">
        <v>234</v>
      </c>
      <c r="S7990" t="s">
        <v>258</v>
      </c>
      <c r="T7990" t="s">
        <v>259</v>
      </c>
      <c r="U7990" t="s">
        <v>443</v>
      </c>
    </row>
    <row r="7991" spans="1:21" x14ac:dyDescent="0.35">
      <c r="A7991" s="2" t="s">
        <v>53</v>
      </c>
      <c r="B7991" s="1" t="s">
        <v>151</v>
      </c>
      <c r="C7991" t="s">
        <v>514</v>
      </c>
      <c r="D7991" s="1" t="s">
        <v>32</v>
      </c>
      <c r="E7991" s="1" t="s">
        <v>25</v>
      </c>
      <c r="F7991" s="1" t="s">
        <v>15</v>
      </c>
      <c r="G7991" s="1" t="s">
        <v>215</v>
      </c>
      <c r="H7991" t="s">
        <v>27</v>
      </c>
      <c r="I7991" s="1" t="s">
        <v>152</v>
      </c>
      <c r="J7991" t="s">
        <v>72</v>
      </c>
      <c r="K7991" s="1" t="s">
        <v>34</v>
      </c>
      <c r="L7991" t="s">
        <v>278</v>
      </c>
      <c r="M7991" t="s">
        <v>35</v>
      </c>
      <c r="N7991">
        <v>1</v>
      </c>
      <c r="O7991" t="s">
        <v>232</v>
      </c>
      <c r="P7991">
        <v>1</v>
      </c>
      <c r="Q7991" t="s">
        <v>464</v>
      </c>
      <c r="R7991" t="s">
        <v>234</v>
      </c>
      <c r="S7991" t="s">
        <v>258</v>
      </c>
      <c r="T7991" t="s">
        <v>259</v>
      </c>
      <c r="U7991" t="s">
        <v>443</v>
      </c>
    </row>
    <row r="7992" spans="1:21" x14ac:dyDescent="0.35">
      <c r="A7992" s="2" t="s">
        <v>53</v>
      </c>
      <c r="B7992" s="1" t="s">
        <v>151</v>
      </c>
      <c r="C7992" t="s">
        <v>514</v>
      </c>
      <c r="D7992" s="1" t="s">
        <v>32</v>
      </c>
      <c r="E7992" s="1" t="s">
        <v>25</v>
      </c>
      <c r="F7992" s="1" t="s">
        <v>21</v>
      </c>
      <c r="G7992" s="1" t="s">
        <v>29</v>
      </c>
      <c r="H7992" t="s">
        <v>16</v>
      </c>
      <c r="I7992" s="1" t="s">
        <v>152</v>
      </c>
      <c r="J7992" t="s">
        <v>72</v>
      </c>
      <c r="K7992" s="1" t="s">
        <v>34</v>
      </c>
      <c r="L7992" t="s">
        <v>278</v>
      </c>
      <c r="M7992" t="s">
        <v>115</v>
      </c>
      <c r="N7992">
        <v>1</v>
      </c>
      <c r="O7992" t="s">
        <v>232</v>
      </c>
      <c r="P7992">
        <v>1</v>
      </c>
      <c r="Q7992" t="s">
        <v>464</v>
      </c>
      <c r="R7992" t="s">
        <v>234</v>
      </c>
      <c r="S7992" t="s">
        <v>258</v>
      </c>
      <c r="T7992" t="s">
        <v>259</v>
      </c>
      <c r="U7992" t="s">
        <v>443</v>
      </c>
    </row>
    <row r="7993" spans="1:21" x14ac:dyDescent="0.35">
      <c r="A7993" s="2" t="s">
        <v>53</v>
      </c>
      <c r="B7993" s="1" t="s">
        <v>151</v>
      </c>
      <c r="C7993" t="s">
        <v>514</v>
      </c>
      <c r="D7993" s="1" t="s">
        <v>32</v>
      </c>
      <c r="E7993" s="1" t="s">
        <v>25</v>
      </c>
      <c r="F7993" s="1" t="s">
        <v>21</v>
      </c>
      <c r="G7993" s="1" t="s">
        <v>29</v>
      </c>
      <c r="H7993" t="s">
        <v>20</v>
      </c>
      <c r="I7993" s="1" t="s">
        <v>152</v>
      </c>
      <c r="J7993" t="s">
        <v>72</v>
      </c>
      <c r="K7993" s="1" t="s">
        <v>34</v>
      </c>
      <c r="L7993" t="s">
        <v>278</v>
      </c>
      <c r="M7993" t="s">
        <v>115</v>
      </c>
      <c r="N7993">
        <v>2</v>
      </c>
      <c r="O7993" t="s">
        <v>232</v>
      </c>
      <c r="P7993">
        <v>1</v>
      </c>
      <c r="Q7993" t="s">
        <v>464</v>
      </c>
      <c r="R7993" t="s">
        <v>234</v>
      </c>
      <c r="S7993" t="s">
        <v>258</v>
      </c>
      <c r="T7993" t="s">
        <v>259</v>
      </c>
      <c r="U7993" t="s">
        <v>443</v>
      </c>
    </row>
    <row r="7994" spans="1:21" x14ac:dyDescent="0.35">
      <c r="A7994" s="2" t="s">
        <v>53</v>
      </c>
      <c r="B7994" s="1" t="s">
        <v>151</v>
      </c>
      <c r="C7994" t="s">
        <v>514</v>
      </c>
      <c r="D7994" s="1" t="s">
        <v>32</v>
      </c>
      <c r="E7994" s="1" t="s">
        <v>25</v>
      </c>
      <c r="F7994" s="1" t="s">
        <v>21</v>
      </c>
      <c r="G7994" s="1" t="s">
        <v>29</v>
      </c>
      <c r="H7994" t="s">
        <v>36</v>
      </c>
      <c r="I7994" s="1" t="s">
        <v>152</v>
      </c>
      <c r="J7994" t="s">
        <v>72</v>
      </c>
      <c r="K7994" s="1" t="s">
        <v>34</v>
      </c>
      <c r="L7994" t="s">
        <v>278</v>
      </c>
      <c r="M7994" t="s">
        <v>35</v>
      </c>
      <c r="N7994">
        <v>1</v>
      </c>
      <c r="O7994" t="s">
        <v>235</v>
      </c>
      <c r="P7994">
        <v>1</v>
      </c>
      <c r="Q7994" t="s">
        <v>464</v>
      </c>
      <c r="R7994" t="s">
        <v>234</v>
      </c>
      <c r="S7994" t="s">
        <v>258</v>
      </c>
      <c r="T7994" t="s">
        <v>259</v>
      </c>
      <c r="U7994" t="s">
        <v>443</v>
      </c>
    </row>
    <row r="7995" spans="1:21" x14ac:dyDescent="0.35">
      <c r="A7995" s="2" t="s">
        <v>53</v>
      </c>
      <c r="B7995" s="1" t="s">
        <v>151</v>
      </c>
      <c r="C7995" t="s">
        <v>510</v>
      </c>
      <c r="D7995" s="1" t="s">
        <v>119</v>
      </c>
      <c r="E7995" s="1" t="s">
        <v>14</v>
      </c>
      <c r="F7995" s="1" t="s">
        <v>26</v>
      </c>
      <c r="G7995" s="1" t="s">
        <v>215</v>
      </c>
      <c r="H7995" t="s">
        <v>52</v>
      </c>
      <c r="I7995" s="1" t="s">
        <v>152</v>
      </c>
      <c r="J7995" t="s">
        <v>72</v>
      </c>
      <c r="K7995" s="1" t="s">
        <v>75</v>
      </c>
      <c r="L7995" t="s">
        <v>278</v>
      </c>
      <c r="M7995" t="s">
        <v>111</v>
      </c>
      <c r="N7995">
        <v>2</v>
      </c>
      <c r="O7995" t="s">
        <v>235</v>
      </c>
      <c r="P7995">
        <v>1</v>
      </c>
      <c r="Q7995" t="s">
        <v>464</v>
      </c>
      <c r="R7995" t="s">
        <v>234</v>
      </c>
      <c r="S7995" t="s">
        <v>258</v>
      </c>
      <c r="T7995" t="s">
        <v>259</v>
      </c>
      <c r="U7995" t="s">
        <v>443</v>
      </c>
    </row>
    <row r="7996" spans="1:21" x14ac:dyDescent="0.35">
      <c r="A7996" s="2" t="s">
        <v>53</v>
      </c>
      <c r="B7996" s="1" t="s">
        <v>151</v>
      </c>
      <c r="C7996" t="s">
        <v>510</v>
      </c>
      <c r="D7996" s="1" t="s">
        <v>119</v>
      </c>
      <c r="E7996" s="1" t="s">
        <v>14</v>
      </c>
      <c r="F7996" s="1" t="s">
        <v>26</v>
      </c>
      <c r="G7996" s="1" t="s">
        <v>215</v>
      </c>
      <c r="H7996" t="s">
        <v>16</v>
      </c>
      <c r="I7996" s="1" t="s">
        <v>152</v>
      </c>
      <c r="J7996" t="s">
        <v>72</v>
      </c>
      <c r="K7996" s="1" t="s">
        <v>75</v>
      </c>
      <c r="L7996" t="s">
        <v>278</v>
      </c>
      <c r="M7996" t="s">
        <v>111</v>
      </c>
      <c r="N7996">
        <v>1</v>
      </c>
      <c r="O7996" t="s">
        <v>235</v>
      </c>
      <c r="P7996">
        <v>0</v>
      </c>
      <c r="Q7996" t="s">
        <v>464</v>
      </c>
      <c r="R7996" t="s">
        <v>234</v>
      </c>
      <c r="S7996" t="s">
        <v>258</v>
      </c>
      <c r="T7996" t="s">
        <v>259</v>
      </c>
      <c r="U7996" t="s">
        <v>443</v>
      </c>
    </row>
    <row r="7997" spans="1:21" x14ac:dyDescent="0.35">
      <c r="A7997" s="2" t="s">
        <v>53</v>
      </c>
      <c r="B7997" s="1" t="s">
        <v>151</v>
      </c>
      <c r="C7997" t="s">
        <v>510</v>
      </c>
      <c r="D7997" s="1" t="s">
        <v>119</v>
      </c>
      <c r="E7997" s="1" t="s">
        <v>14</v>
      </c>
      <c r="F7997" s="1" t="s">
        <v>26</v>
      </c>
      <c r="G7997" s="1" t="s">
        <v>215</v>
      </c>
      <c r="H7997" t="s">
        <v>16</v>
      </c>
      <c r="I7997" s="1" t="s">
        <v>152</v>
      </c>
      <c r="J7997" t="s">
        <v>72</v>
      </c>
      <c r="K7997" s="1" t="s">
        <v>75</v>
      </c>
      <c r="L7997" t="s">
        <v>278</v>
      </c>
      <c r="M7997" t="s">
        <v>111</v>
      </c>
      <c r="N7997">
        <v>1</v>
      </c>
      <c r="O7997" t="s">
        <v>235</v>
      </c>
      <c r="P7997">
        <v>1</v>
      </c>
      <c r="Q7997" t="s">
        <v>464</v>
      </c>
      <c r="R7997" t="s">
        <v>234</v>
      </c>
      <c r="S7997" t="s">
        <v>258</v>
      </c>
      <c r="T7997" t="s">
        <v>259</v>
      </c>
      <c r="U7997" t="s">
        <v>443</v>
      </c>
    </row>
    <row r="7998" spans="1:21" x14ac:dyDescent="0.35">
      <c r="A7998" s="2" t="s">
        <v>53</v>
      </c>
      <c r="B7998" s="1" t="s">
        <v>151</v>
      </c>
      <c r="C7998" t="s">
        <v>510</v>
      </c>
      <c r="D7998" s="1" t="s">
        <v>119</v>
      </c>
      <c r="E7998" s="1" t="s">
        <v>14</v>
      </c>
      <c r="F7998" s="1" t="s">
        <v>26</v>
      </c>
      <c r="G7998" s="1" t="s">
        <v>215</v>
      </c>
      <c r="H7998" t="s">
        <v>20</v>
      </c>
      <c r="I7998" s="1" t="s">
        <v>152</v>
      </c>
      <c r="J7998" t="s">
        <v>72</v>
      </c>
      <c r="K7998" s="1" t="s">
        <v>75</v>
      </c>
      <c r="L7998" t="s">
        <v>363</v>
      </c>
      <c r="M7998" t="s">
        <v>111</v>
      </c>
      <c r="N7998">
        <v>1</v>
      </c>
      <c r="O7998" t="s">
        <v>235</v>
      </c>
      <c r="P7998">
        <v>0</v>
      </c>
      <c r="Q7998" t="s">
        <v>464</v>
      </c>
      <c r="R7998" t="s">
        <v>234</v>
      </c>
      <c r="S7998" t="s">
        <v>258</v>
      </c>
      <c r="T7998" t="s">
        <v>259</v>
      </c>
      <c r="U7998" t="s">
        <v>443</v>
      </c>
    </row>
    <row r="7999" spans="1:21" x14ac:dyDescent="0.35">
      <c r="A7999" s="2" t="s">
        <v>53</v>
      </c>
      <c r="B7999" s="1" t="s">
        <v>151</v>
      </c>
      <c r="C7999" t="s">
        <v>510</v>
      </c>
      <c r="D7999" s="1" t="s">
        <v>119</v>
      </c>
      <c r="E7999" s="1" t="s">
        <v>14</v>
      </c>
      <c r="F7999" s="1" t="s">
        <v>26</v>
      </c>
      <c r="G7999" s="1" t="s">
        <v>215</v>
      </c>
      <c r="H7999" t="s">
        <v>20</v>
      </c>
      <c r="I7999" s="1" t="s">
        <v>152</v>
      </c>
      <c r="J7999" t="s">
        <v>72</v>
      </c>
      <c r="K7999" s="1" t="s">
        <v>75</v>
      </c>
      <c r="L7999" t="s">
        <v>363</v>
      </c>
      <c r="M7999" t="s">
        <v>111</v>
      </c>
      <c r="N7999">
        <v>1</v>
      </c>
      <c r="O7999" t="s">
        <v>235</v>
      </c>
      <c r="P7999">
        <v>0</v>
      </c>
      <c r="Q7999" t="s">
        <v>464</v>
      </c>
      <c r="R7999" t="s">
        <v>234</v>
      </c>
      <c r="S7999" t="s">
        <v>271</v>
      </c>
      <c r="T7999" t="s">
        <v>259</v>
      </c>
      <c r="U7999" t="s">
        <v>443</v>
      </c>
    </row>
    <row r="8000" spans="1:21" x14ac:dyDescent="0.35">
      <c r="A8000" s="2" t="s">
        <v>53</v>
      </c>
      <c r="B8000" s="1" t="s">
        <v>151</v>
      </c>
      <c r="C8000" t="s">
        <v>510</v>
      </c>
      <c r="D8000" s="1" t="s">
        <v>119</v>
      </c>
      <c r="E8000" s="1" t="s">
        <v>14</v>
      </c>
      <c r="F8000" s="1" t="s">
        <v>26</v>
      </c>
      <c r="G8000" s="1" t="s">
        <v>215</v>
      </c>
      <c r="H8000" t="s">
        <v>20</v>
      </c>
      <c r="I8000" s="1" t="s">
        <v>152</v>
      </c>
      <c r="J8000" t="s">
        <v>72</v>
      </c>
      <c r="K8000" s="1" t="s">
        <v>75</v>
      </c>
      <c r="L8000" t="s">
        <v>363</v>
      </c>
      <c r="M8000" t="s">
        <v>111</v>
      </c>
      <c r="N8000">
        <v>1</v>
      </c>
      <c r="O8000" t="s">
        <v>235</v>
      </c>
      <c r="P8000">
        <v>1</v>
      </c>
      <c r="Q8000" t="s">
        <v>464</v>
      </c>
      <c r="R8000" t="s">
        <v>234</v>
      </c>
      <c r="S8000" t="s">
        <v>258</v>
      </c>
      <c r="T8000" t="s">
        <v>259</v>
      </c>
      <c r="U8000" t="s">
        <v>444</v>
      </c>
    </row>
    <row r="8001" spans="1:21" x14ac:dyDescent="0.35">
      <c r="A8001" s="2" t="s">
        <v>53</v>
      </c>
      <c r="B8001" s="1" t="s">
        <v>151</v>
      </c>
      <c r="C8001" t="s">
        <v>510</v>
      </c>
      <c r="D8001" s="1" t="s">
        <v>119</v>
      </c>
      <c r="E8001" s="1" t="s">
        <v>14</v>
      </c>
      <c r="F8001" s="1" t="s">
        <v>26</v>
      </c>
      <c r="G8001" s="1" t="s">
        <v>215</v>
      </c>
      <c r="H8001" t="s">
        <v>20</v>
      </c>
      <c r="I8001" s="1" t="s">
        <v>152</v>
      </c>
      <c r="J8001" t="s">
        <v>72</v>
      </c>
      <c r="K8001" s="1" t="s">
        <v>75</v>
      </c>
      <c r="L8001" t="s">
        <v>363</v>
      </c>
      <c r="M8001" t="s">
        <v>111</v>
      </c>
      <c r="N8001">
        <v>2</v>
      </c>
      <c r="O8001" t="s">
        <v>235</v>
      </c>
      <c r="P8001">
        <v>1</v>
      </c>
      <c r="Q8001" t="s">
        <v>464</v>
      </c>
      <c r="R8001" t="s">
        <v>234</v>
      </c>
      <c r="S8001" t="s">
        <v>258</v>
      </c>
      <c r="T8001" t="s">
        <v>259</v>
      </c>
      <c r="U8001" t="s">
        <v>443</v>
      </c>
    </row>
    <row r="8002" spans="1:21" x14ac:dyDescent="0.35">
      <c r="A8002" s="2" t="s">
        <v>53</v>
      </c>
      <c r="B8002" s="1" t="s">
        <v>151</v>
      </c>
      <c r="C8002" t="s">
        <v>510</v>
      </c>
      <c r="D8002" s="1" t="s">
        <v>119</v>
      </c>
      <c r="E8002" s="1" t="s">
        <v>14</v>
      </c>
      <c r="F8002" s="1" t="s">
        <v>15</v>
      </c>
      <c r="G8002" s="1" t="s">
        <v>215</v>
      </c>
      <c r="H8002" t="s">
        <v>52</v>
      </c>
      <c r="I8002" s="1" t="s">
        <v>152</v>
      </c>
      <c r="J8002" t="s">
        <v>72</v>
      </c>
      <c r="K8002" s="1" t="s">
        <v>75</v>
      </c>
      <c r="L8002" t="s">
        <v>278</v>
      </c>
      <c r="M8002" t="s">
        <v>111</v>
      </c>
      <c r="N8002">
        <v>2</v>
      </c>
      <c r="O8002" t="s">
        <v>235</v>
      </c>
      <c r="P8002">
        <v>1</v>
      </c>
      <c r="Q8002" t="s">
        <v>464</v>
      </c>
      <c r="R8002" t="s">
        <v>234</v>
      </c>
      <c r="S8002" t="s">
        <v>258</v>
      </c>
      <c r="T8002" t="s">
        <v>259</v>
      </c>
      <c r="U8002" t="s">
        <v>443</v>
      </c>
    </row>
    <row r="8003" spans="1:21" x14ac:dyDescent="0.35">
      <c r="A8003" s="2" t="s">
        <v>53</v>
      </c>
      <c r="B8003" s="1" t="s">
        <v>151</v>
      </c>
      <c r="C8003" t="s">
        <v>510</v>
      </c>
      <c r="D8003" s="1" t="s">
        <v>119</v>
      </c>
      <c r="E8003" s="1" t="s">
        <v>14</v>
      </c>
      <c r="F8003" s="1" t="s">
        <v>15</v>
      </c>
      <c r="G8003" s="1" t="s">
        <v>215</v>
      </c>
      <c r="H8003" t="s">
        <v>20</v>
      </c>
      <c r="I8003" s="1" t="s">
        <v>152</v>
      </c>
      <c r="J8003" t="s">
        <v>72</v>
      </c>
      <c r="K8003" s="1" t="s">
        <v>75</v>
      </c>
      <c r="L8003" t="s">
        <v>278</v>
      </c>
      <c r="M8003" t="s">
        <v>111</v>
      </c>
      <c r="N8003">
        <v>1</v>
      </c>
      <c r="O8003" t="s">
        <v>235</v>
      </c>
      <c r="P8003">
        <v>0</v>
      </c>
      <c r="Q8003" t="s">
        <v>464</v>
      </c>
      <c r="R8003" t="s">
        <v>234</v>
      </c>
      <c r="S8003" t="s">
        <v>258</v>
      </c>
      <c r="T8003" t="s">
        <v>259</v>
      </c>
      <c r="U8003" t="s">
        <v>443</v>
      </c>
    </row>
    <row r="8004" spans="1:21" x14ac:dyDescent="0.35">
      <c r="A8004" s="2" t="s">
        <v>53</v>
      </c>
      <c r="B8004" s="1" t="s">
        <v>151</v>
      </c>
      <c r="C8004" t="s">
        <v>510</v>
      </c>
      <c r="D8004" s="1" t="s">
        <v>119</v>
      </c>
      <c r="E8004" s="1" t="s">
        <v>14</v>
      </c>
      <c r="F8004" s="1" t="s">
        <v>21</v>
      </c>
      <c r="G8004" s="1" t="s">
        <v>29</v>
      </c>
      <c r="H8004" t="s">
        <v>16</v>
      </c>
      <c r="I8004" s="1" t="s">
        <v>152</v>
      </c>
      <c r="J8004" t="s">
        <v>72</v>
      </c>
      <c r="K8004" s="1" t="s">
        <v>75</v>
      </c>
      <c r="L8004" t="s">
        <v>278</v>
      </c>
      <c r="M8004" t="s">
        <v>111</v>
      </c>
      <c r="N8004">
        <v>2</v>
      </c>
      <c r="O8004" t="s">
        <v>235</v>
      </c>
      <c r="P8004">
        <v>1</v>
      </c>
      <c r="Q8004" t="s">
        <v>464</v>
      </c>
      <c r="R8004" t="s">
        <v>234</v>
      </c>
      <c r="S8004" t="s">
        <v>258</v>
      </c>
      <c r="T8004" t="s">
        <v>259</v>
      </c>
      <c r="U8004" t="s">
        <v>443</v>
      </c>
    </row>
    <row r="8005" spans="1:21" x14ac:dyDescent="0.35">
      <c r="A8005" s="2" t="s">
        <v>53</v>
      </c>
      <c r="B8005" s="1" t="s">
        <v>151</v>
      </c>
      <c r="C8005" t="s">
        <v>510</v>
      </c>
      <c r="D8005" s="1" t="s">
        <v>119</v>
      </c>
      <c r="E8005" s="1" t="s">
        <v>14</v>
      </c>
      <c r="F8005" s="1" t="s">
        <v>21</v>
      </c>
      <c r="G8005" s="1" t="s">
        <v>29</v>
      </c>
      <c r="H8005" t="s">
        <v>20</v>
      </c>
      <c r="I8005" s="1" t="s">
        <v>152</v>
      </c>
      <c r="J8005" t="s">
        <v>72</v>
      </c>
      <c r="K8005" s="1" t="s">
        <v>75</v>
      </c>
      <c r="L8005" t="s">
        <v>278</v>
      </c>
      <c r="M8005" t="s">
        <v>111</v>
      </c>
      <c r="N8005">
        <v>1</v>
      </c>
      <c r="O8005" t="s">
        <v>235</v>
      </c>
      <c r="P8005">
        <v>0</v>
      </c>
      <c r="Q8005" t="s">
        <v>464</v>
      </c>
      <c r="R8005" t="s">
        <v>234</v>
      </c>
      <c r="S8005" t="s">
        <v>258</v>
      </c>
      <c r="T8005" t="s">
        <v>259</v>
      </c>
      <c r="U8005" t="s">
        <v>443</v>
      </c>
    </row>
    <row r="8006" spans="1:21" x14ac:dyDescent="0.35">
      <c r="A8006" s="2" t="s">
        <v>53</v>
      </c>
      <c r="B8006" s="1" t="s">
        <v>151</v>
      </c>
      <c r="C8006" t="s">
        <v>510</v>
      </c>
      <c r="D8006" s="1" t="s">
        <v>119</v>
      </c>
      <c r="E8006" s="1" t="s">
        <v>25</v>
      </c>
      <c r="F8006" s="1" t="s">
        <v>33</v>
      </c>
      <c r="G8006" s="1" t="s">
        <v>214</v>
      </c>
      <c r="H8006" t="s">
        <v>74</v>
      </c>
      <c r="I8006" s="1" t="s">
        <v>152</v>
      </c>
      <c r="J8006" t="s">
        <v>72</v>
      </c>
      <c r="K8006" s="1" t="s">
        <v>75</v>
      </c>
      <c r="L8006" t="s">
        <v>278</v>
      </c>
      <c r="M8006" t="s">
        <v>111</v>
      </c>
      <c r="N8006">
        <v>1</v>
      </c>
      <c r="O8006" t="s">
        <v>235</v>
      </c>
      <c r="P8006">
        <v>0</v>
      </c>
      <c r="Q8006" t="s">
        <v>464</v>
      </c>
      <c r="R8006" t="s">
        <v>234</v>
      </c>
      <c r="S8006" t="s">
        <v>258</v>
      </c>
      <c r="T8006" t="s">
        <v>259</v>
      </c>
      <c r="U8006" t="s">
        <v>443</v>
      </c>
    </row>
    <row r="8007" spans="1:21" x14ac:dyDescent="0.35">
      <c r="A8007" s="2" t="s">
        <v>53</v>
      </c>
      <c r="B8007" s="1" t="s">
        <v>151</v>
      </c>
      <c r="C8007" t="s">
        <v>510</v>
      </c>
      <c r="D8007" s="1" t="s">
        <v>119</v>
      </c>
      <c r="E8007" s="1" t="s">
        <v>25</v>
      </c>
      <c r="F8007" s="1" t="s">
        <v>26</v>
      </c>
      <c r="G8007" s="1" t="s">
        <v>215</v>
      </c>
      <c r="H8007" t="s">
        <v>52</v>
      </c>
      <c r="I8007" s="1" t="s">
        <v>152</v>
      </c>
      <c r="J8007" t="s">
        <v>72</v>
      </c>
      <c r="K8007" s="1" t="s">
        <v>75</v>
      </c>
      <c r="L8007" t="s">
        <v>278</v>
      </c>
      <c r="M8007" t="s">
        <v>111</v>
      </c>
      <c r="N8007">
        <v>3</v>
      </c>
      <c r="O8007" t="s">
        <v>235</v>
      </c>
      <c r="P8007">
        <v>0</v>
      </c>
      <c r="Q8007" t="s">
        <v>464</v>
      </c>
      <c r="R8007" t="s">
        <v>234</v>
      </c>
      <c r="S8007" t="s">
        <v>258</v>
      </c>
      <c r="T8007" t="s">
        <v>259</v>
      </c>
      <c r="U8007" t="s">
        <v>443</v>
      </c>
    </row>
    <row r="8008" spans="1:21" x14ac:dyDescent="0.35">
      <c r="A8008" s="2" t="s">
        <v>53</v>
      </c>
      <c r="B8008" s="1" t="s">
        <v>151</v>
      </c>
      <c r="C8008" t="s">
        <v>510</v>
      </c>
      <c r="D8008" s="1" t="s">
        <v>119</v>
      </c>
      <c r="E8008" s="1" t="s">
        <v>25</v>
      </c>
      <c r="F8008" s="1" t="s">
        <v>26</v>
      </c>
      <c r="G8008" s="1" t="s">
        <v>215</v>
      </c>
      <c r="H8008" t="s">
        <v>52</v>
      </c>
      <c r="I8008" s="1" t="s">
        <v>152</v>
      </c>
      <c r="J8008" t="s">
        <v>72</v>
      </c>
      <c r="K8008" s="1" t="s">
        <v>75</v>
      </c>
      <c r="L8008" t="s">
        <v>278</v>
      </c>
      <c r="M8008" t="s">
        <v>111</v>
      </c>
      <c r="N8008">
        <v>2</v>
      </c>
      <c r="O8008" t="s">
        <v>235</v>
      </c>
      <c r="P8008">
        <v>1</v>
      </c>
      <c r="Q8008" t="s">
        <v>464</v>
      </c>
      <c r="R8008" t="s">
        <v>234</v>
      </c>
      <c r="S8008" t="s">
        <v>258</v>
      </c>
      <c r="T8008" t="s">
        <v>259</v>
      </c>
      <c r="U8008" t="s">
        <v>443</v>
      </c>
    </row>
    <row r="8009" spans="1:21" x14ac:dyDescent="0.35">
      <c r="A8009" s="2" t="s">
        <v>53</v>
      </c>
      <c r="B8009" s="1" t="s">
        <v>151</v>
      </c>
      <c r="C8009" t="s">
        <v>510</v>
      </c>
      <c r="D8009" s="1" t="s">
        <v>119</v>
      </c>
      <c r="E8009" s="1" t="s">
        <v>25</v>
      </c>
      <c r="F8009" s="1" t="s">
        <v>26</v>
      </c>
      <c r="G8009" s="1" t="s">
        <v>215</v>
      </c>
      <c r="H8009" t="s">
        <v>16</v>
      </c>
      <c r="I8009" s="1" t="s">
        <v>152</v>
      </c>
      <c r="J8009" t="s">
        <v>72</v>
      </c>
      <c r="K8009" s="1" t="s">
        <v>18</v>
      </c>
      <c r="L8009" t="s">
        <v>278</v>
      </c>
      <c r="M8009" t="s">
        <v>149</v>
      </c>
      <c r="N8009">
        <v>1</v>
      </c>
      <c r="O8009" t="s">
        <v>235</v>
      </c>
      <c r="P8009">
        <v>0</v>
      </c>
      <c r="Q8009" t="s">
        <v>464</v>
      </c>
      <c r="R8009" t="s">
        <v>234</v>
      </c>
      <c r="S8009" t="s">
        <v>258</v>
      </c>
      <c r="T8009" t="s">
        <v>259</v>
      </c>
      <c r="U8009" t="s">
        <v>443</v>
      </c>
    </row>
    <row r="8010" spans="1:21" x14ac:dyDescent="0.35">
      <c r="A8010" s="2" t="s">
        <v>53</v>
      </c>
      <c r="B8010" s="1" t="s">
        <v>151</v>
      </c>
      <c r="C8010" t="s">
        <v>510</v>
      </c>
      <c r="D8010" s="1" t="s">
        <v>119</v>
      </c>
      <c r="E8010" s="1" t="s">
        <v>25</v>
      </c>
      <c r="F8010" s="1" t="s">
        <v>26</v>
      </c>
      <c r="G8010" s="1" t="s">
        <v>215</v>
      </c>
      <c r="H8010" t="s">
        <v>16</v>
      </c>
      <c r="I8010" s="1" t="s">
        <v>152</v>
      </c>
      <c r="J8010" t="s">
        <v>72</v>
      </c>
      <c r="K8010" s="1" t="s">
        <v>75</v>
      </c>
      <c r="L8010" t="s">
        <v>278</v>
      </c>
      <c r="M8010" t="s">
        <v>111</v>
      </c>
      <c r="N8010">
        <v>3</v>
      </c>
      <c r="O8010" t="s">
        <v>235</v>
      </c>
      <c r="P8010">
        <v>0</v>
      </c>
      <c r="Q8010" t="s">
        <v>464</v>
      </c>
      <c r="R8010" t="s">
        <v>234</v>
      </c>
      <c r="S8010" t="s">
        <v>258</v>
      </c>
      <c r="T8010" t="s">
        <v>259</v>
      </c>
      <c r="U8010" t="s">
        <v>443</v>
      </c>
    </row>
    <row r="8011" spans="1:21" x14ac:dyDescent="0.35">
      <c r="A8011" s="2" t="s">
        <v>53</v>
      </c>
      <c r="B8011" s="1" t="s">
        <v>151</v>
      </c>
      <c r="C8011" t="s">
        <v>510</v>
      </c>
      <c r="D8011" s="1" t="s">
        <v>119</v>
      </c>
      <c r="E8011" s="1" t="s">
        <v>25</v>
      </c>
      <c r="F8011" s="1" t="s">
        <v>26</v>
      </c>
      <c r="G8011" s="1" t="s">
        <v>215</v>
      </c>
      <c r="H8011" t="s">
        <v>16</v>
      </c>
      <c r="I8011" s="1" t="s">
        <v>152</v>
      </c>
      <c r="J8011" t="s">
        <v>72</v>
      </c>
      <c r="K8011" s="1" t="s">
        <v>75</v>
      </c>
      <c r="L8011" t="s">
        <v>278</v>
      </c>
      <c r="M8011" t="s">
        <v>111</v>
      </c>
      <c r="N8011">
        <v>5</v>
      </c>
      <c r="O8011" t="s">
        <v>235</v>
      </c>
      <c r="P8011">
        <v>1</v>
      </c>
      <c r="Q8011" t="s">
        <v>464</v>
      </c>
      <c r="R8011" t="s">
        <v>234</v>
      </c>
      <c r="S8011" t="s">
        <v>258</v>
      </c>
      <c r="T8011" t="s">
        <v>259</v>
      </c>
      <c r="U8011" t="s">
        <v>443</v>
      </c>
    </row>
    <row r="8012" spans="1:21" x14ac:dyDescent="0.35">
      <c r="A8012" s="2" t="s">
        <v>53</v>
      </c>
      <c r="B8012" s="1" t="s">
        <v>151</v>
      </c>
      <c r="C8012" t="s">
        <v>510</v>
      </c>
      <c r="D8012" s="1" t="s">
        <v>119</v>
      </c>
      <c r="E8012" s="1" t="s">
        <v>25</v>
      </c>
      <c r="F8012" s="1" t="s">
        <v>26</v>
      </c>
      <c r="G8012" s="1" t="s">
        <v>215</v>
      </c>
      <c r="H8012" t="s">
        <v>16</v>
      </c>
      <c r="I8012" s="1" t="s">
        <v>152</v>
      </c>
      <c r="J8012" t="s">
        <v>72</v>
      </c>
      <c r="K8012" s="1" t="s">
        <v>22</v>
      </c>
      <c r="L8012" t="s">
        <v>278</v>
      </c>
      <c r="M8012" t="s">
        <v>97</v>
      </c>
      <c r="N8012">
        <v>1</v>
      </c>
      <c r="O8012" t="s">
        <v>235</v>
      </c>
      <c r="P8012">
        <v>0</v>
      </c>
      <c r="Q8012" t="s">
        <v>464</v>
      </c>
      <c r="R8012" t="s">
        <v>234</v>
      </c>
      <c r="S8012" t="s">
        <v>258</v>
      </c>
      <c r="T8012" t="s">
        <v>259</v>
      </c>
      <c r="U8012" t="s">
        <v>443</v>
      </c>
    </row>
    <row r="8013" spans="1:21" x14ac:dyDescent="0.35">
      <c r="A8013" s="2" t="s">
        <v>53</v>
      </c>
      <c r="B8013" s="1" t="s">
        <v>151</v>
      </c>
      <c r="C8013" t="s">
        <v>510</v>
      </c>
      <c r="D8013" s="1" t="s">
        <v>119</v>
      </c>
      <c r="E8013" s="1" t="s">
        <v>25</v>
      </c>
      <c r="F8013" s="1" t="s">
        <v>26</v>
      </c>
      <c r="G8013" s="1" t="s">
        <v>215</v>
      </c>
      <c r="H8013" t="s">
        <v>20</v>
      </c>
      <c r="I8013" s="1" t="s">
        <v>152</v>
      </c>
      <c r="J8013" t="s">
        <v>72</v>
      </c>
      <c r="K8013" s="1" t="s">
        <v>75</v>
      </c>
      <c r="L8013" t="s">
        <v>278</v>
      </c>
      <c r="M8013" t="s">
        <v>111</v>
      </c>
      <c r="N8013">
        <v>3</v>
      </c>
      <c r="O8013" t="s">
        <v>235</v>
      </c>
      <c r="P8013">
        <v>0</v>
      </c>
      <c r="Q8013" t="s">
        <v>464</v>
      </c>
      <c r="R8013" t="s">
        <v>234</v>
      </c>
      <c r="S8013" t="s">
        <v>258</v>
      </c>
      <c r="T8013" t="s">
        <v>259</v>
      </c>
      <c r="U8013" t="s">
        <v>443</v>
      </c>
    </row>
    <row r="8014" spans="1:21" x14ac:dyDescent="0.35">
      <c r="A8014" s="2" t="s">
        <v>53</v>
      </c>
      <c r="B8014" s="1" t="s">
        <v>151</v>
      </c>
      <c r="C8014" t="s">
        <v>510</v>
      </c>
      <c r="D8014" s="1" t="s">
        <v>119</v>
      </c>
      <c r="E8014" s="1" t="s">
        <v>25</v>
      </c>
      <c r="F8014" s="1" t="s">
        <v>26</v>
      </c>
      <c r="G8014" s="1" t="s">
        <v>215</v>
      </c>
      <c r="H8014" t="s">
        <v>20</v>
      </c>
      <c r="I8014" s="1" t="s">
        <v>152</v>
      </c>
      <c r="J8014" t="s">
        <v>72</v>
      </c>
      <c r="K8014" s="1" t="s">
        <v>75</v>
      </c>
      <c r="L8014" t="s">
        <v>278</v>
      </c>
      <c r="M8014" t="s">
        <v>111</v>
      </c>
      <c r="N8014">
        <v>1</v>
      </c>
      <c r="O8014" t="s">
        <v>235</v>
      </c>
      <c r="P8014">
        <v>1</v>
      </c>
      <c r="Q8014" t="s">
        <v>464</v>
      </c>
      <c r="R8014" t="s">
        <v>234</v>
      </c>
      <c r="S8014" t="s">
        <v>258</v>
      </c>
      <c r="T8014" t="s">
        <v>259</v>
      </c>
      <c r="U8014" t="s">
        <v>443</v>
      </c>
    </row>
    <row r="8015" spans="1:21" x14ac:dyDescent="0.35">
      <c r="A8015" s="2" t="s">
        <v>53</v>
      </c>
      <c r="B8015" s="1" t="s">
        <v>151</v>
      </c>
      <c r="C8015" t="s">
        <v>510</v>
      </c>
      <c r="D8015" s="1" t="s">
        <v>119</v>
      </c>
      <c r="E8015" s="1" t="s">
        <v>25</v>
      </c>
      <c r="F8015" s="1" t="s">
        <v>26</v>
      </c>
      <c r="G8015" s="1" t="s">
        <v>215</v>
      </c>
      <c r="H8015" t="s">
        <v>27</v>
      </c>
      <c r="I8015" s="1" t="s">
        <v>152</v>
      </c>
      <c r="J8015" t="s">
        <v>72</v>
      </c>
      <c r="K8015" s="1" t="s">
        <v>75</v>
      </c>
      <c r="L8015" t="s">
        <v>278</v>
      </c>
      <c r="M8015" t="s">
        <v>111</v>
      </c>
      <c r="N8015">
        <v>2</v>
      </c>
      <c r="O8015" t="s">
        <v>235</v>
      </c>
      <c r="P8015">
        <v>1</v>
      </c>
      <c r="Q8015" t="s">
        <v>464</v>
      </c>
      <c r="R8015" t="s">
        <v>234</v>
      </c>
      <c r="S8015" t="s">
        <v>271</v>
      </c>
      <c r="T8015" t="s">
        <v>259</v>
      </c>
      <c r="U8015" t="s">
        <v>443</v>
      </c>
    </row>
    <row r="8016" spans="1:21" x14ac:dyDescent="0.35">
      <c r="A8016" s="2" t="s">
        <v>53</v>
      </c>
      <c r="B8016" s="1" t="s">
        <v>151</v>
      </c>
      <c r="C8016" t="s">
        <v>510</v>
      </c>
      <c r="D8016" s="1" t="s">
        <v>119</v>
      </c>
      <c r="E8016" s="1" t="s">
        <v>25</v>
      </c>
      <c r="F8016" s="1" t="s">
        <v>26</v>
      </c>
      <c r="G8016" s="1" t="s">
        <v>215</v>
      </c>
      <c r="H8016" t="s">
        <v>27</v>
      </c>
      <c r="I8016" s="1" t="s">
        <v>152</v>
      </c>
      <c r="J8016" t="s">
        <v>72</v>
      </c>
      <c r="K8016" s="1" t="s">
        <v>75</v>
      </c>
      <c r="L8016" t="s">
        <v>363</v>
      </c>
      <c r="M8016" t="s">
        <v>111</v>
      </c>
      <c r="N8016">
        <v>1</v>
      </c>
      <c r="O8016" t="s">
        <v>235</v>
      </c>
      <c r="P8016">
        <v>1</v>
      </c>
      <c r="Q8016" t="s">
        <v>464</v>
      </c>
      <c r="R8016" t="s">
        <v>234</v>
      </c>
      <c r="S8016" t="s">
        <v>258</v>
      </c>
      <c r="T8016" t="s">
        <v>259</v>
      </c>
      <c r="U8016" t="s">
        <v>443</v>
      </c>
    </row>
    <row r="8017" spans="1:21" x14ac:dyDescent="0.35">
      <c r="A8017" s="2" t="s">
        <v>53</v>
      </c>
      <c r="B8017" s="1" t="s">
        <v>151</v>
      </c>
      <c r="C8017" t="s">
        <v>510</v>
      </c>
      <c r="D8017" s="1" t="s">
        <v>119</v>
      </c>
      <c r="E8017" s="1" t="s">
        <v>25</v>
      </c>
      <c r="F8017" s="1" t="s">
        <v>26</v>
      </c>
      <c r="G8017" s="1" t="s">
        <v>215</v>
      </c>
      <c r="H8017" t="s">
        <v>30</v>
      </c>
      <c r="I8017" s="1" t="s">
        <v>152</v>
      </c>
      <c r="J8017" t="s">
        <v>72</v>
      </c>
      <c r="K8017" s="1" t="s">
        <v>18</v>
      </c>
      <c r="L8017" t="s">
        <v>278</v>
      </c>
      <c r="M8017" t="s">
        <v>43</v>
      </c>
      <c r="N8017">
        <v>1</v>
      </c>
      <c r="O8017" t="s">
        <v>235</v>
      </c>
      <c r="P8017">
        <v>0</v>
      </c>
      <c r="Q8017" t="s">
        <v>464</v>
      </c>
      <c r="R8017" t="s">
        <v>234</v>
      </c>
      <c r="S8017" t="s">
        <v>258</v>
      </c>
      <c r="T8017" t="s">
        <v>259</v>
      </c>
      <c r="U8017" t="s">
        <v>443</v>
      </c>
    </row>
    <row r="8018" spans="1:21" x14ac:dyDescent="0.35">
      <c r="A8018" s="2" t="s">
        <v>53</v>
      </c>
      <c r="B8018" s="1" t="s">
        <v>151</v>
      </c>
      <c r="C8018" t="s">
        <v>510</v>
      </c>
      <c r="D8018" s="1" t="s">
        <v>119</v>
      </c>
      <c r="E8018" s="1" t="s">
        <v>25</v>
      </c>
      <c r="F8018" s="1" t="s">
        <v>26</v>
      </c>
      <c r="G8018" s="1" t="s">
        <v>215</v>
      </c>
      <c r="H8018" t="s">
        <v>30</v>
      </c>
      <c r="I8018" s="1" t="s">
        <v>152</v>
      </c>
      <c r="J8018" t="s">
        <v>72</v>
      </c>
      <c r="K8018" s="1" t="s">
        <v>18</v>
      </c>
      <c r="L8018" t="s">
        <v>363</v>
      </c>
      <c r="M8018" t="s">
        <v>149</v>
      </c>
      <c r="N8018">
        <v>1</v>
      </c>
      <c r="O8018" t="s">
        <v>235</v>
      </c>
      <c r="P8018">
        <v>1</v>
      </c>
      <c r="Q8018" t="s">
        <v>464</v>
      </c>
      <c r="R8018" t="s">
        <v>234</v>
      </c>
      <c r="S8018" t="s">
        <v>258</v>
      </c>
      <c r="T8018" t="s">
        <v>259</v>
      </c>
      <c r="U8018" t="s">
        <v>443</v>
      </c>
    </row>
    <row r="8019" spans="1:21" x14ac:dyDescent="0.35">
      <c r="A8019" s="2" t="s">
        <v>53</v>
      </c>
      <c r="B8019" s="1" t="s">
        <v>151</v>
      </c>
      <c r="C8019" t="s">
        <v>510</v>
      </c>
      <c r="D8019" s="1" t="s">
        <v>119</v>
      </c>
      <c r="E8019" s="1" t="s">
        <v>25</v>
      </c>
      <c r="F8019" s="1" t="s">
        <v>26</v>
      </c>
      <c r="G8019" s="1" t="s">
        <v>215</v>
      </c>
      <c r="H8019" t="s">
        <v>30</v>
      </c>
      <c r="I8019" s="1" t="s">
        <v>152</v>
      </c>
      <c r="J8019" t="s">
        <v>72</v>
      </c>
      <c r="K8019" s="1" t="s">
        <v>75</v>
      </c>
      <c r="L8019" t="s">
        <v>278</v>
      </c>
      <c r="M8019" t="s">
        <v>111</v>
      </c>
      <c r="N8019">
        <v>3</v>
      </c>
      <c r="O8019" t="s">
        <v>235</v>
      </c>
      <c r="P8019">
        <v>1</v>
      </c>
      <c r="Q8019" t="s">
        <v>464</v>
      </c>
      <c r="R8019" t="s">
        <v>234</v>
      </c>
      <c r="S8019" t="s">
        <v>258</v>
      </c>
      <c r="T8019" t="s">
        <v>259</v>
      </c>
      <c r="U8019" t="s">
        <v>443</v>
      </c>
    </row>
    <row r="8020" spans="1:21" x14ac:dyDescent="0.35">
      <c r="A8020" s="2" t="s">
        <v>53</v>
      </c>
      <c r="B8020" s="1" t="s">
        <v>151</v>
      </c>
      <c r="C8020" t="s">
        <v>510</v>
      </c>
      <c r="D8020" s="1" t="s">
        <v>119</v>
      </c>
      <c r="E8020" s="1" t="s">
        <v>25</v>
      </c>
      <c r="F8020" s="1" t="s">
        <v>26</v>
      </c>
      <c r="G8020" s="1" t="s">
        <v>215</v>
      </c>
      <c r="H8020" t="s">
        <v>30</v>
      </c>
      <c r="I8020" s="1" t="s">
        <v>152</v>
      </c>
      <c r="J8020" t="s">
        <v>72</v>
      </c>
      <c r="K8020" s="1" t="s">
        <v>75</v>
      </c>
      <c r="L8020" t="s">
        <v>363</v>
      </c>
      <c r="M8020" t="s">
        <v>111</v>
      </c>
      <c r="N8020">
        <v>1</v>
      </c>
      <c r="O8020" t="s">
        <v>235</v>
      </c>
      <c r="P8020">
        <v>1</v>
      </c>
      <c r="Q8020" t="s">
        <v>464</v>
      </c>
      <c r="R8020" t="s">
        <v>234</v>
      </c>
      <c r="S8020" t="s">
        <v>258</v>
      </c>
      <c r="T8020" t="s">
        <v>259</v>
      </c>
      <c r="U8020" t="s">
        <v>443</v>
      </c>
    </row>
    <row r="8021" spans="1:21" x14ac:dyDescent="0.35">
      <c r="A8021" s="2" t="s">
        <v>53</v>
      </c>
      <c r="B8021" s="1" t="s">
        <v>151</v>
      </c>
      <c r="C8021" t="s">
        <v>510</v>
      </c>
      <c r="D8021" s="1" t="s">
        <v>119</v>
      </c>
      <c r="E8021" s="1" t="s">
        <v>25</v>
      </c>
      <c r="F8021" s="1" t="s">
        <v>26</v>
      </c>
      <c r="G8021" s="1" t="s">
        <v>215</v>
      </c>
      <c r="H8021" t="s">
        <v>40</v>
      </c>
      <c r="I8021" s="1" t="s">
        <v>152</v>
      </c>
      <c r="J8021" t="s">
        <v>72</v>
      </c>
      <c r="K8021" s="1" t="s">
        <v>75</v>
      </c>
      <c r="L8021" t="s">
        <v>278</v>
      </c>
      <c r="M8021" t="s">
        <v>111</v>
      </c>
      <c r="N8021">
        <v>1</v>
      </c>
      <c r="O8021" t="s">
        <v>235</v>
      </c>
      <c r="P8021">
        <v>1</v>
      </c>
      <c r="Q8021" t="s">
        <v>464</v>
      </c>
      <c r="R8021" t="s">
        <v>234</v>
      </c>
      <c r="S8021" t="s">
        <v>258</v>
      </c>
      <c r="T8021" t="s">
        <v>259</v>
      </c>
      <c r="U8021" t="s">
        <v>443</v>
      </c>
    </row>
    <row r="8022" spans="1:21" x14ac:dyDescent="0.35">
      <c r="A8022" s="2" t="s">
        <v>53</v>
      </c>
      <c r="B8022" s="1" t="s">
        <v>151</v>
      </c>
      <c r="C8022" t="s">
        <v>510</v>
      </c>
      <c r="D8022" s="1" t="s">
        <v>119</v>
      </c>
      <c r="E8022" s="1" t="s">
        <v>25</v>
      </c>
      <c r="F8022" s="1" t="s">
        <v>15</v>
      </c>
      <c r="G8022" s="1" t="s">
        <v>215</v>
      </c>
      <c r="H8022" t="s">
        <v>52</v>
      </c>
      <c r="I8022" s="1" t="s">
        <v>152</v>
      </c>
      <c r="J8022" t="s">
        <v>72</v>
      </c>
      <c r="K8022" s="1" t="s">
        <v>75</v>
      </c>
      <c r="L8022" t="s">
        <v>278</v>
      </c>
      <c r="M8022" t="s">
        <v>111</v>
      </c>
      <c r="N8022">
        <v>1</v>
      </c>
      <c r="O8022" t="s">
        <v>235</v>
      </c>
      <c r="P8022">
        <v>1</v>
      </c>
      <c r="Q8022" t="s">
        <v>464</v>
      </c>
      <c r="R8022" t="s">
        <v>234</v>
      </c>
      <c r="S8022" t="s">
        <v>258</v>
      </c>
      <c r="T8022" t="s">
        <v>259</v>
      </c>
      <c r="U8022" t="s">
        <v>443</v>
      </c>
    </row>
    <row r="8023" spans="1:21" x14ac:dyDescent="0.35">
      <c r="A8023" s="2" t="s">
        <v>53</v>
      </c>
      <c r="B8023" s="1" t="s">
        <v>151</v>
      </c>
      <c r="C8023" t="s">
        <v>510</v>
      </c>
      <c r="D8023" s="1" t="s">
        <v>119</v>
      </c>
      <c r="E8023" s="1" t="s">
        <v>25</v>
      </c>
      <c r="F8023" s="1" t="s">
        <v>15</v>
      </c>
      <c r="G8023" s="1" t="s">
        <v>215</v>
      </c>
      <c r="H8023" t="s">
        <v>16</v>
      </c>
      <c r="I8023" s="1" t="s">
        <v>152</v>
      </c>
      <c r="J8023" t="s">
        <v>72</v>
      </c>
      <c r="K8023" s="1" t="s">
        <v>75</v>
      </c>
      <c r="L8023" t="s">
        <v>278</v>
      </c>
      <c r="M8023" t="s">
        <v>111</v>
      </c>
      <c r="N8023">
        <v>1</v>
      </c>
      <c r="O8023" t="s">
        <v>235</v>
      </c>
      <c r="P8023">
        <v>0</v>
      </c>
      <c r="Q8023" t="s">
        <v>464</v>
      </c>
      <c r="R8023" t="s">
        <v>234</v>
      </c>
      <c r="S8023" t="s">
        <v>258</v>
      </c>
      <c r="T8023" t="s">
        <v>259</v>
      </c>
      <c r="U8023" t="s">
        <v>443</v>
      </c>
    </row>
    <row r="8024" spans="1:21" x14ac:dyDescent="0.35">
      <c r="A8024" s="2" t="s">
        <v>53</v>
      </c>
      <c r="B8024" s="1" t="s">
        <v>151</v>
      </c>
      <c r="C8024" t="s">
        <v>510</v>
      </c>
      <c r="D8024" s="1" t="s">
        <v>119</v>
      </c>
      <c r="E8024" s="1" t="s">
        <v>25</v>
      </c>
      <c r="F8024" s="1" t="s">
        <v>15</v>
      </c>
      <c r="G8024" s="1" t="s">
        <v>215</v>
      </c>
      <c r="H8024" t="s">
        <v>20</v>
      </c>
      <c r="I8024" s="1" t="s">
        <v>152</v>
      </c>
      <c r="J8024" t="s">
        <v>72</v>
      </c>
      <c r="K8024" s="1" t="s">
        <v>18</v>
      </c>
      <c r="L8024" t="s">
        <v>278</v>
      </c>
      <c r="M8024" t="s">
        <v>100</v>
      </c>
      <c r="N8024">
        <v>1</v>
      </c>
      <c r="O8024" t="s">
        <v>235</v>
      </c>
      <c r="P8024">
        <v>0</v>
      </c>
      <c r="Q8024" t="s">
        <v>464</v>
      </c>
      <c r="R8024" t="s">
        <v>234</v>
      </c>
      <c r="S8024" t="s">
        <v>258</v>
      </c>
      <c r="T8024" t="s">
        <v>259</v>
      </c>
      <c r="U8024" t="s">
        <v>444</v>
      </c>
    </row>
    <row r="8025" spans="1:21" x14ac:dyDescent="0.35">
      <c r="A8025" s="2" t="s">
        <v>53</v>
      </c>
      <c r="B8025" s="1" t="s">
        <v>151</v>
      </c>
      <c r="C8025" t="s">
        <v>510</v>
      </c>
      <c r="D8025" s="1" t="s">
        <v>119</v>
      </c>
      <c r="E8025" s="1" t="s">
        <v>25</v>
      </c>
      <c r="F8025" s="1" t="s">
        <v>15</v>
      </c>
      <c r="G8025" s="1" t="s">
        <v>215</v>
      </c>
      <c r="H8025" t="s">
        <v>27</v>
      </c>
      <c r="I8025" s="1" t="s">
        <v>152</v>
      </c>
      <c r="J8025" t="s">
        <v>72</v>
      </c>
      <c r="K8025" s="1" t="s">
        <v>75</v>
      </c>
      <c r="L8025" t="s">
        <v>278</v>
      </c>
      <c r="M8025" t="s">
        <v>111</v>
      </c>
      <c r="N8025">
        <v>1</v>
      </c>
      <c r="O8025" t="s">
        <v>235</v>
      </c>
      <c r="P8025">
        <v>0</v>
      </c>
      <c r="Q8025" t="s">
        <v>464</v>
      </c>
      <c r="R8025" t="s">
        <v>234</v>
      </c>
      <c r="S8025" t="s">
        <v>258</v>
      </c>
      <c r="T8025" t="s">
        <v>259</v>
      </c>
      <c r="U8025" t="s">
        <v>443</v>
      </c>
    </row>
    <row r="8026" spans="1:21" x14ac:dyDescent="0.35">
      <c r="A8026" s="2" t="s">
        <v>53</v>
      </c>
      <c r="B8026" s="1" t="s">
        <v>151</v>
      </c>
      <c r="C8026" t="s">
        <v>510</v>
      </c>
      <c r="D8026" s="1" t="s">
        <v>119</v>
      </c>
      <c r="E8026" s="1" t="s">
        <v>25</v>
      </c>
      <c r="F8026" s="1" t="s">
        <v>15</v>
      </c>
      <c r="G8026" s="1" t="s">
        <v>215</v>
      </c>
      <c r="H8026" t="s">
        <v>27</v>
      </c>
      <c r="I8026" s="1" t="s">
        <v>152</v>
      </c>
      <c r="J8026" t="s">
        <v>72</v>
      </c>
      <c r="K8026" s="1" t="s">
        <v>75</v>
      </c>
      <c r="L8026" t="s">
        <v>363</v>
      </c>
      <c r="M8026" t="s">
        <v>111</v>
      </c>
      <c r="N8026">
        <v>1</v>
      </c>
      <c r="O8026" t="s">
        <v>235</v>
      </c>
      <c r="P8026">
        <v>1</v>
      </c>
      <c r="Q8026" t="s">
        <v>464</v>
      </c>
      <c r="R8026" t="s">
        <v>234</v>
      </c>
      <c r="S8026" t="s">
        <v>258</v>
      </c>
      <c r="T8026" t="s">
        <v>259</v>
      </c>
      <c r="U8026" t="s">
        <v>443</v>
      </c>
    </row>
    <row r="8027" spans="1:21" x14ac:dyDescent="0.35">
      <c r="A8027" s="2" t="s">
        <v>53</v>
      </c>
      <c r="B8027" s="1" t="s">
        <v>151</v>
      </c>
      <c r="C8027" t="s">
        <v>510</v>
      </c>
      <c r="D8027" s="1" t="s">
        <v>119</v>
      </c>
      <c r="E8027" s="1" t="s">
        <v>25</v>
      </c>
      <c r="F8027" s="1" t="s">
        <v>15</v>
      </c>
      <c r="G8027" s="1" t="s">
        <v>215</v>
      </c>
      <c r="H8027" t="s">
        <v>36</v>
      </c>
      <c r="I8027" s="1" t="s">
        <v>152</v>
      </c>
      <c r="J8027" t="s">
        <v>72</v>
      </c>
      <c r="K8027" s="1" t="s">
        <v>75</v>
      </c>
      <c r="L8027" t="s">
        <v>363</v>
      </c>
      <c r="M8027" t="s">
        <v>111</v>
      </c>
      <c r="N8027">
        <v>1</v>
      </c>
      <c r="O8027" t="s">
        <v>235</v>
      </c>
      <c r="P8027">
        <v>1</v>
      </c>
      <c r="Q8027" t="s">
        <v>464</v>
      </c>
      <c r="R8027" t="s">
        <v>234</v>
      </c>
      <c r="S8027" t="s">
        <v>258</v>
      </c>
      <c r="T8027" t="s">
        <v>259</v>
      </c>
      <c r="U8027" t="s">
        <v>443</v>
      </c>
    </row>
    <row r="8028" spans="1:21" x14ac:dyDescent="0.35">
      <c r="A8028" s="2" t="s">
        <v>53</v>
      </c>
      <c r="B8028" s="1" t="s">
        <v>151</v>
      </c>
      <c r="C8028" t="s">
        <v>510</v>
      </c>
      <c r="D8028" s="1" t="s">
        <v>119</v>
      </c>
      <c r="E8028" s="1" t="s">
        <v>25</v>
      </c>
      <c r="F8028" s="1" t="s">
        <v>15</v>
      </c>
      <c r="G8028" s="1" t="s">
        <v>215</v>
      </c>
      <c r="H8028" t="s">
        <v>24</v>
      </c>
      <c r="I8028" s="1" t="s">
        <v>152</v>
      </c>
      <c r="J8028" t="s">
        <v>72</v>
      </c>
      <c r="K8028" s="1" t="s">
        <v>75</v>
      </c>
      <c r="L8028" t="s">
        <v>278</v>
      </c>
      <c r="M8028" t="s">
        <v>111</v>
      </c>
      <c r="N8028">
        <v>1</v>
      </c>
      <c r="O8028" t="s">
        <v>235</v>
      </c>
      <c r="P8028">
        <v>0</v>
      </c>
      <c r="Q8028" t="s">
        <v>464</v>
      </c>
      <c r="R8028" t="s">
        <v>234</v>
      </c>
      <c r="S8028" t="s">
        <v>258</v>
      </c>
      <c r="T8028" t="s">
        <v>259</v>
      </c>
      <c r="U8028" t="s">
        <v>443</v>
      </c>
    </row>
    <row r="8029" spans="1:21" x14ac:dyDescent="0.35">
      <c r="A8029" s="2" t="s">
        <v>53</v>
      </c>
      <c r="B8029" s="1" t="s">
        <v>151</v>
      </c>
      <c r="C8029" t="s">
        <v>510</v>
      </c>
      <c r="D8029" s="1" t="s">
        <v>119</v>
      </c>
      <c r="E8029" s="1" t="s">
        <v>25</v>
      </c>
      <c r="F8029" s="1" t="s">
        <v>29</v>
      </c>
      <c r="G8029" s="1" t="s">
        <v>29</v>
      </c>
      <c r="H8029" t="s">
        <v>16</v>
      </c>
      <c r="I8029" s="1" t="s">
        <v>152</v>
      </c>
      <c r="J8029" t="s">
        <v>72</v>
      </c>
      <c r="K8029" s="1" t="s">
        <v>75</v>
      </c>
      <c r="L8029" t="s">
        <v>278</v>
      </c>
      <c r="M8029" t="s">
        <v>111</v>
      </c>
      <c r="N8029">
        <v>1</v>
      </c>
      <c r="O8029" t="s">
        <v>235</v>
      </c>
      <c r="P8029">
        <v>1</v>
      </c>
      <c r="Q8029" t="s">
        <v>464</v>
      </c>
      <c r="R8029" t="s">
        <v>234</v>
      </c>
      <c r="S8029" t="s">
        <v>258</v>
      </c>
      <c r="T8029" t="s">
        <v>259</v>
      </c>
      <c r="U8029" t="s">
        <v>443</v>
      </c>
    </row>
    <row r="8030" spans="1:21" x14ac:dyDescent="0.35">
      <c r="A8030" s="2" t="s">
        <v>53</v>
      </c>
      <c r="B8030" s="1" t="s">
        <v>151</v>
      </c>
      <c r="C8030" t="s">
        <v>510</v>
      </c>
      <c r="D8030" s="1" t="s">
        <v>119</v>
      </c>
      <c r="E8030" s="1" t="s">
        <v>25</v>
      </c>
      <c r="F8030" s="1" t="s">
        <v>29</v>
      </c>
      <c r="G8030" s="1" t="s">
        <v>29</v>
      </c>
      <c r="H8030" t="s">
        <v>20</v>
      </c>
      <c r="I8030" s="1" t="s">
        <v>152</v>
      </c>
      <c r="J8030" t="s">
        <v>72</v>
      </c>
      <c r="K8030" s="1" t="s">
        <v>18</v>
      </c>
      <c r="L8030" t="s">
        <v>278</v>
      </c>
      <c r="M8030" t="s">
        <v>149</v>
      </c>
      <c r="N8030">
        <v>1</v>
      </c>
      <c r="O8030" t="s">
        <v>235</v>
      </c>
      <c r="P8030">
        <v>1</v>
      </c>
      <c r="Q8030" t="s">
        <v>464</v>
      </c>
      <c r="R8030" t="s">
        <v>234</v>
      </c>
      <c r="S8030" t="s">
        <v>258</v>
      </c>
      <c r="T8030" t="s">
        <v>259</v>
      </c>
      <c r="U8030" t="s">
        <v>443</v>
      </c>
    </row>
    <row r="8031" spans="1:21" x14ac:dyDescent="0.35">
      <c r="A8031" s="2" t="s">
        <v>53</v>
      </c>
      <c r="B8031" s="1" t="s">
        <v>151</v>
      </c>
      <c r="C8031" t="s">
        <v>510</v>
      </c>
      <c r="D8031" s="1" t="s">
        <v>119</v>
      </c>
      <c r="E8031" s="1" t="s">
        <v>25</v>
      </c>
      <c r="F8031" s="1" t="s">
        <v>29</v>
      </c>
      <c r="G8031" s="1" t="s">
        <v>29</v>
      </c>
      <c r="H8031" t="s">
        <v>20</v>
      </c>
      <c r="I8031" s="1" t="s">
        <v>152</v>
      </c>
      <c r="J8031" t="s">
        <v>72</v>
      </c>
      <c r="K8031" s="1" t="s">
        <v>75</v>
      </c>
      <c r="L8031" t="s">
        <v>278</v>
      </c>
      <c r="M8031" t="s">
        <v>111</v>
      </c>
      <c r="N8031">
        <v>1</v>
      </c>
      <c r="O8031" t="s">
        <v>235</v>
      </c>
      <c r="P8031">
        <v>1</v>
      </c>
      <c r="Q8031" t="s">
        <v>464</v>
      </c>
      <c r="R8031" t="s">
        <v>234</v>
      </c>
      <c r="S8031" t="s">
        <v>258</v>
      </c>
      <c r="T8031" t="s">
        <v>259</v>
      </c>
      <c r="U8031" t="s">
        <v>443</v>
      </c>
    </row>
    <row r="8032" spans="1:21" x14ac:dyDescent="0.35">
      <c r="A8032" s="2" t="s">
        <v>53</v>
      </c>
      <c r="B8032" s="1" t="s">
        <v>151</v>
      </c>
      <c r="C8032" t="s">
        <v>510</v>
      </c>
      <c r="D8032" s="1" t="s">
        <v>119</v>
      </c>
      <c r="E8032" s="1" t="s">
        <v>25</v>
      </c>
      <c r="F8032" s="1" t="s">
        <v>29</v>
      </c>
      <c r="G8032" s="1" t="s">
        <v>29</v>
      </c>
      <c r="H8032" t="s">
        <v>20</v>
      </c>
      <c r="I8032" s="1" t="s">
        <v>152</v>
      </c>
      <c r="J8032" t="s">
        <v>72</v>
      </c>
      <c r="K8032" s="1" t="s">
        <v>34</v>
      </c>
      <c r="L8032" t="s">
        <v>278</v>
      </c>
      <c r="M8032" t="s">
        <v>39</v>
      </c>
      <c r="N8032">
        <v>1</v>
      </c>
      <c r="O8032" t="s">
        <v>235</v>
      </c>
      <c r="P8032">
        <v>1</v>
      </c>
      <c r="Q8032" t="s">
        <v>464</v>
      </c>
      <c r="R8032" t="s">
        <v>234</v>
      </c>
      <c r="S8032" t="s">
        <v>258</v>
      </c>
      <c r="T8032" t="s">
        <v>259</v>
      </c>
      <c r="U8032" t="s">
        <v>443</v>
      </c>
    </row>
    <row r="8033" spans="1:21" x14ac:dyDescent="0.35">
      <c r="A8033" s="2" t="s">
        <v>53</v>
      </c>
      <c r="B8033" s="1" t="s">
        <v>151</v>
      </c>
      <c r="C8033" t="s">
        <v>510</v>
      </c>
      <c r="D8033" s="1" t="s">
        <v>119</v>
      </c>
      <c r="E8033" s="1" t="s">
        <v>25</v>
      </c>
      <c r="F8033" s="1" t="s">
        <v>29</v>
      </c>
      <c r="G8033" s="1" t="s">
        <v>29</v>
      </c>
      <c r="H8033" t="s">
        <v>30</v>
      </c>
      <c r="I8033" s="1" t="s">
        <v>152</v>
      </c>
      <c r="J8033" t="s">
        <v>72</v>
      </c>
      <c r="K8033" s="1" t="s">
        <v>75</v>
      </c>
      <c r="L8033" t="s">
        <v>363</v>
      </c>
      <c r="M8033" t="s">
        <v>111</v>
      </c>
      <c r="N8033">
        <v>1</v>
      </c>
      <c r="O8033" t="s">
        <v>235</v>
      </c>
      <c r="P8033">
        <v>1</v>
      </c>
      <c r="Q8033" t="s">
        <v>464</v>
      </c>
      <c r="R8033" t="s">
        <v>234</v>
      </c>
      <c r="S8033" t="s">
        <v>258</v>
      </c>
      <c r="T8033" t="s">
        <v>259</v>
      </c>
      <c r="U8033" t="s">
        <v>443</v>
      </c>
    </row>
    <row r="8034" spans="1:21" x14ac:dyDescent="0.35">
      <c r="A8034" s="2" t="s">
        <v>53</v>
      </c>
      <c r="B8034" s="1" t="s">
        <v>151</v>
      </c>
      <c r="C8034" t="s">
        <v>510</v>
      </c>
      <c r="D8034" s="1" t="s">
        <v>119</v>
      </c>
      <c r="E8034" s="1" t="s">
        <v>25</v>
      </c>
      <c r="F8034" s="1" t="s">
        <v>21</v>
      </c>
      <c r="G8034" s="1" t="s">
        <v>29</v>
      </c>
      <c r="H8034" t="s">
        <v>16</v>
      </c>
      <c r="I8034" s="1" t="s">
        <v>152</v>
      </c>
      <c r="J8034" t="s">
        <v>72</v>
      </c>
      <c r="K8034" s="1" t="s">
        <v>75</v>
      </c>
      <c r="L8034" t="s">
        <v>278</v>
      </c>
      <c r="M8034" t="s">
        <v>111</v>
      </c>
      <c r="N8034">
        <v>2</v>
      </c>
      <c r="O8034" t="s">
        <v>235</v>
      </c>
      <c r="P8034">
        <v>0</v>
      </c>
      <c r="Q8034" t="s">
        <v>464</v>
      </c>
      <c r="R8034" t="s">
        <v>234</v>
      </c>
      <c r="S8034" t="s">
        <v>258</v>
      </c>
      <c r="T8034" t="s">
        <v>259</v>
      </c>
      <c r="U8034" t="s">
        <v>443</v>
      </c>
    </row>
    <row r="8035" spans="1:21" x14ac:dyDescent="0.35">
      <c r="A8035" s="2" t="s">
        <v>53</v>
      </c>
      <c r="B8035" s="1" t="s">
        <v>151</v>
      </c>
      <c r="C8035" t="s">
        <v>510</v>
      </c>
      <c r="D8035" s="1" t="s">
        <v>119</v>
      </c>
      <c r="E8035" s="1" t="s">
        <v>25</v>
      </c>
      <c r="F8035" s="1" t="s">
        <v>21</v>
      </c>
      <c r="G8035" s="1" t="s">
        <v>29</v>
      </c>
      <c r="H8035" t="s">
        <v>16</v>
      </c>
      <c r="I8035" s="1" t="s">
        <v>152</v>
      </c>
      <c r="J8035" t="s">
        <v>72</v>
      </c>
      <c r="K8035" s="1" t="s">
        <v>75</v>
      </c>
      <c r="L8035" t="s">
        <v>278</v>
      </c>
      <c r="M8035" t="s">
        <v>111</v>
      </c>
      <c r="N8035">
        <v>3</v>
      </c>
      <c r="O8035" t="s">
        <v>235</v>
      </c>
      <c r="P8035">
        <v>1</v>
      </c>
      <c r="Q8035" t="s">
        <v>464</v>
      </c>
      <c r="R8035" t="s">
        <v>234</v>
      </c>
      <c r="S8035" t="s">
        <v>258</v>
      </c>
      <c r="T8035" t="s">
        <v>259</v>
      </c>
      <c r="U8035" t="s">
        <v>443</v>
      </c>
    </row>
    <row r="8036" spans="1:21" x14ac:dyDescent="0.35">
      <c r="A8036" s="2" t="s">
        <v>53</v>
      </c>
      <c r="B8036" s="1" t="s">
        <v>151</v>
      </c>
      <c r="C8036" t="s">
        <v>510</v>
      </c>
      <c r="D8036" s="1" t="s">
        <v>119</v>
      </c>
      <c r="E8036" s="1" t="s">
        <v>25</v>
      </c>
      <c r="F8036" s="1" t="s">
        <v>21</v>
      </c>
      <c r="G8036" s="1" t="s">
        <v>29</v>
      </c>
      <c r="H8036" t="s">
        <v>20</v>
      </c>
      <c r="I8036" s="1" t="s">
        <v>152</v>
      </c>
      <c r="J8036" t="s">
        <v>72</v>
      </c>
      <c r="K8036" s="1" t="s">
        <v>18</v>
      </c>
      <c r="L8036" t="s">
        <v>278</v>
      </c>
      <c r="M8036" t="s">
        <v>149</v>
      </c>
      <c r="N8036">
        <v>1</v>
      </c>
      <c r="O8036" t="s">
        <v>235</v>
      </c>
      <c r="P8036">
        <v>1</v>
      </c>
      <c r="Q8036" t="s">
        <v>464</v>
      </c>
      <c r="R8036" t="s">
        <v>234</v>
      </c>
      <c r="S8036" t="s">
        <v>258</v>
      </c>
      <c r="T8036" t="s">
        <v>259</v>
      </c>
      <c r="U8036" t="s">
        <v>443</v>
      </c>
    </row>
    <row r="8037" spans="1:21" x14ac:dyDescent="0.35">
      <c r="A8037" s="2" t="s">
        <v>53</v>
      </c>
      <c r="B8037" s="1" t="s">
        <v>151</v>
      </c>
      <c r="C8037" t="s">
        <v>510</v>
      </c>
      <c r="D8037" s="1" t="s">
        <v>119</v>
      </c>
      <c r="E8037" s="1" t="s">
        <v>25</v>
      </c>
      <c r="F8037" s="1" t="s">
        <v>21</v>
      </c>
      <c r="G8037" s="1" t="s">
        <v>29</v>
      </c>
      <c r="H8037" t="s">
        <v>20</v>
      </c>
      <c r="I8037" s="1" t="s">
        <v>152</v>
      </c>
      <c r="J8037" t="s">
        <v>72</v>
      </c>
      <c r="K8037" s="1" t="s">
        <v>75</v>
      </c>
      <c r="L8037" t="s">
        <v>278</v>
      </c>
      <c r="M8037" t="s">
        <v>111</v>
      </c>
      <c r="N8037">
        <v>1</v>
      </c>
      <c r="O8037" t="s">
        <v>235</v>
      </c>
      <c r="P8037">
        <v>0</v>
      </c>
      <c r="Q8037" t="s">
        <v>464</v>
      </c>
      <c r="R8037" t="s">
        <v>234</v>
      </c>
      <c r="S8037" t="s">
        <v>258</v>
      </c>
      <c r="T8037" t="s">
        <v>259</v>
      </c>
      <c r="U8037" t="s">
        <v>443</v>
      </c>
    </row>
    <row r="8038" spans="1:21" x14ac:dyDescent="0.35">
      <c r="A8038" s="2" t="s">
        <v>53</v>
      </c>
      <c r="B8038" s="1" t="s">
        <v>151</v>
      </c>
      <c r="C8038" t="s">
        <v>510</v>
      </c>
      <c r="D8038" s="1" t="s">
        <v>119</v>
      </c>
      <c r="E8038" s="1" t="s">
        <v>25</v>
      </c>
      <c r="F8038" s="1" t="s">
        <v>21</v>
      </c>
      <c r="G8038" s="1" t="s">
        <v>29</v>
      </c>
      <c r="H8038" t="s">
        <v>20</v>
      </c>
      <c r="I8038" s="1" t="s">
        <v>152</v>
      </c>
      <c r="J8038" t="s">
        <v>72</v>
      </c>
      <c r="K8038" s="1" t="s">
        <v>75</v>
      </c>
      <c r="L8038" t="s">
        <v>278</v>
      </c>
      <c r="M8038" t="s">
        <v>111</v>
      </c>
      <c r="N8038">
        <v>1</v>
      </c>
      <c r="O8038" t="s">
        <v>235</v>
      </c>
      <c r="P8038">
        <v>1</v>
      </c>
      <c r="Q8038" t="s">
        <v>464</v>
      </c>
      <c r="R8038" t="s">
        <v>234</v>
      </c>
      <c r="S8038" t="s">
        <v>258</v>
      </c>
      <c r="T8038" t="s">
        <v>259</v>
      </c>
      <c r="U8038" t="s">
        <v>443</v>
      </c>
    </row>
    <row r="8039" spans="1:21" x14ac:dyDescent="0.35">
      <c r="A8039" s="2" t="s">
        <v>53</v>
      </c>
      <c r="B8039" s="1" t="s">
        <v>151</v>
      </c>
      <c r="C8039" t="s">
        <v>510</v>
      </c>
      <c r="D8039" s="1" t="s">
        <v>119</v>
      </c>
      <c r="E8039" s="1" t="s">
        <v>25</v>
      </c>
      <c r="F8039" s="1" t="s">
        <v>21</v>
      </c>
      <c r="G8039" s="1" t="s">
        <v>29</v>
      </c>
      <c r="H8039" t="s">
        <v>27</v>
      </c>
      <c r="I8039" s="1" t="s">
        <v>152</v>
      </c>
      <c r="J8039" t="s">
        <v>72</v>
      </c>
      <c r="K8039" s="1" t="s">
        <v>75</v>
      </c>
      <c r="L8039" t="s">
        <v>278</v>
      </c>
      <c r="M8039" t="s">
        <v>111</v>
      </c>
      <c r="N8039">
        <v>1</v>
      </c>
      <c r="O8039" t="s">
        <v>235</v>
      </c>
      <c r="P8039">
        <v>1</v>
      </c>
      <c r="Q8039" t="s">
        <v>464</v>
      </c>
      <c r="R8039" t="s">
        <v>234</v>
      </c>
      <c r="S8039" t="s">
        <v>258</v>
      </c>
      <c r="T8039" t="s">
        <v>259</v>
      </c>
      <c r="U8039" t="s">
        <v>443</v>
      </c>
    </row>
    <row r="8040" spans="1:21" x14ac:dyDescent="0.35">
      <c r="A8040" s="2" t="s">
        <v>53</v>
      </c>
      <c r="B8040" s="1" t="s">
        <v>151</v>
      </c>
      <c r="C8040" t="s">
        <v>510</v>
      </c>
      <c r="D8040" s="1" t="s">
        <v>119</v>
      </c>
      <c r="E8040" s="1" t="s">
        <v>364</v>
      </c>
      <c r="F8040" s="1" t="s">
        <v>26</v>
      </c>
      <c r="G8040" s="1" t="s">
        <v>215</v>
      </c>
      <c r="H8040" t="s">
        <v>36</v>
      </c>
      <c r="I8040" s="1" t="s">
        <v>152</v>
      </c>
      <c r="J8040" t="s">
        <v>72</v>
      </c>
      <c r="K8040" s="1" t="s">
        <v>75</v>
      </c>
      <c r="L8040" t="s">
        <v>278</v>
      </c>
      <c r="M8040" t="s">
        <v>111</v>
      </c>
      <c r="N8040">
        <v>1</v>
      </c>
      <c r="O8040" t="s">
        <v>235</v>
      </c>
      <c r="P8040">
        <v>1</v>
      </c>
      <c r="Q8040" t="s">
        <v>464</v>
      </c>
      <c r="R8040" t="s">
        <v>234</v>
      </c>
      <c r="S8040" t="s">
        <v>258</v>
      </c>
      <c r="T8040" t="s">
        <v>259</v>
      </c>
      <c r="U8040" t="s">
        <v>443</v>
      </c>
    </row>
    <row r="8041" spans="1:21" x14ac:dyDescent="0.35">
      <c r="A8041" s="2" t="s">
        <v>53</v>
      </c>
      <c r="B8041" s="1" t="s">
        <v>151</v>
      </c>
      <c r="C8041" t="s">
        <v>510</v>
      </c>
      <c r="D8041" s="1" t="s">
        <v>119</v>
      </c>
      <c r="E8041" s="1" t="s">
        <v>364</v>
      </c>
      <c r="F8041" s="1" t="s">
        <v>29</v>
      </c>
      <c r="G8041" s="1" t="s">
        <v>29</v>
      </c>
      <c r="H8041" t="s">
        <v>20</v>
      </c>
      <c r="I8041" s="1" t="s">
        <v>152</v>
      </c>
      <c r="J8041" t="s">
        <v>72</v>
      </c>
      <c r="K8041" s="1" t="s">
        <v>18</v>
      </c>
      <c r="L8041" t="s">
        <v>363</v>
      </c>
      <c r="M8041" t="s">
        <v>43</v>
      </c>
      <c r="N8041">
        <v>1</v>
      </c>
      <c r="O8041" t="s">
        <v>235</v>
      </c>
      <c r="P8041">
        <v>0</v>
      </c>
      <c r="Q8041" t="s">
        <v>464</v>
      </c>
      <c r="R8041" t="s">
        <v>234</v>
      </c>
      <c r="S8041" t="s">
        <v>258</v>
      </c>
      <c r="T8041" t="s">
        <v>259</v>
      </c>
      <c r="U8041" t="s">
        <v>443</v>
      </c>
    </row>
    <row r="8042" spans="1:21" x14ac:dyDescent="0.35">
      <c r="A8042" s="2" t="s">
        <v>53</v>
      </c>
      <c r="B8042" s="1" t="s">
        <v>151</v>
      </c>
      <c r="C8042" t="s">
        <v>510</v>
      </c>
      <c r="D8042" s="1" t="s">
        <v>120</v>
      </c>
      <c r="E8042" s="1" t="s">
        <v>14</v>
      </c>
      <c r="F8042" s="1" t="s">
        <v>26</v>
      </c>
      <c r="G8042" s="1" t="s">
        <v>215</v>
      </c>
      <c r="H8042" t="s">
        <v>52</v>
      </c>
      <c r="I8042" s="1" t="s">
        <v>152</v>
      </c>
      <c r="J8042" t="s">
        <v>72</v>
      </c>
      <c r="K8042" s="1" t="s">
        <v>18</v>
      </c>
      <c r="L8042" t="s">
        <v>278</v>
      </c>
      <c r="M8042" t="s">
        <v>121</v>
      </c>
      <c r="N8042">
        <v>3</v>
      </c>
      <c r="O8042" t="s">
        <v>232</v>
      </c>
      <c r="P8042">
        <v>0</v>
      </c>
      <c r="Q8042" t="s">
        <v>464</v>
      </c>
      <c r="R8042" t="s">
        <v>234</v>
      </c>
      <c r="S8042" t="s">
        <v>258</v>
      </c>
      <c r="T8042" t="s">
        <v>259</v>
      </c>
      <c r="U8042" t="s">
        <v>443</v>
      </c>
    </row>
    <row r="8043" spans="1:21" x14ac:dyDescent="0.35">
      <c r="A8043" s="2" t="s">
        <v>53</v>
      </c>
      <c r="B8043" s="1" t="s">
        <v>151</v>
      </c>
      <c r="C8043" t="s">
        <v>510</v>
      </c>
      <c r="D8043" s="1" t="s">
        <v>120</v>
      </c>
      <c r="E8043" s="1" t="s">
        <v>14</v>
      </c>
      <c r="F8043" s="1" t="s">
        <v>26</v>
      </c>
      <c r="G8043" s="1" t="s">
        <v>215</v>
      </c>
      <c r="H8043" t="s">
        <v>52</v>
      </c>
      <c r="I8043" s="1" t="s">
        <v>152</v>
      </c>
      <c r="J8043" t="s">
        <v>72</v>
      </c>
      <c r="K8043" s="1" t="s">
        <v>18</v>
      </c>
      <c r="L8043" t="s">
        <v>278</v>
      </c>
      <c r="M8043" t="s">
        <v>121</v>
      </c>
      <c r="N8043">
        <v>2</v>
      </c>
      <c r="O8043" t="s">
        <v>232</v>
      </c>
      <c r="P8043">
        <v>1</v>
      </c>
      <c r="Q8043" t="s">
        <v>464</v>
      </c>
      <c r="R8043" t="s">
        <v>234</v>
      </c>
      <c r="S8043" t="s">
        <v>258</v>
      </c>
      <c r="T8043" t="s">
        <v>259</v>
      </c>
      <c r="U8043" t="s">
        <v>443</v>
      </c>
    </row>
    <row r="8044" spans="1:21" x14ac:dyDescent="0.35">
      <c r="A8044" s="2" t="s">
        <v>53</v>
      </c>
      <c r="B8044" s="1" t="s">
        <v>151</v>
      </c>
      <c r="C8044" t="s">
        <v>510</v>
      </c>
      <c r="D8044" s="1" t="s">
        <v>120</v>
      </c>
      <c r="E8044" s="1" t="s">
        <v>14</v>
      </c>
      <c r="F8044" s="1" t="s">
        <v>26</v>
      </c>
      <c r="G8044" s="1" t="s">
        <v>215</v>
      </c>
      <c r="H8044" t="s">
        <v>16</v>
      </c>
      <c r="I8044" s="1" t="s">
        <v>152</v>
      </c>
      <c r="J8044" t="s">
        <v>72</v>
      </c>
      <c r="K8044" s="1" t="s">
        <v>18</v>
      </c>
      <c r="L8044" t="s">
        <v>278</v>
      </c>
      <c r="M8044" t="s">
        <v>121</v>
      </c>
      <c r="N8044">
        <v>4</v>
      </c>
      <c r="O8044" t="s">
        <v>232</v>
      </c>
      <c r="P8044">
        <v>1</v>
      </c>
      <c r="Q8044" t="s">
        <v>464</v>
      </c>
      <c r="R8044" t="s">
        <v>234</v>
      </c>
      <c r="S8044" t="s">
        <v>258</v>
      </c>
      <c r="T8044" t="s">
        <v>259</v>
      </c>
      <c r="U8044" t="s">
        <v>443</v>
      </c>
    </row>
    <row r="8045" spans="1:21" x14ac:dyDescent="0.35">
      <c r="A8045" s="2" t="s">
        <v>53</v>
      </c>
      <c r="B8045" s="1" t="s">
        <v>151</v>
      </c>
      <c r="C8045" t="s">
        <v>510</v>
      </c>
      <c r="D8045" s="1" t="s">
        <v>120</v>
      </c>
      <c r="E8045" s="1" t="s">
        <v>14</v>
      </c>
      <c r="F8045" s="1" t="s">
        <v>26</v>
      </c>
      <c r="G8045" s="1" t="s">
        <v>215</v>
      </c>
      <c r="H8045" t="s">
        <v>20</v>
      </c>
      <c r="I8045" s="1" t="s">
        <v>152</v>
      </c>
      <c r="J8045" t="s">
        <v>72</v>
      </c>
      <c r="K8045" s="1" t="s">
        <v>18</v>
      </c>
      <c r="L8045" t="s">
        <v>278</v>
      </c>
      <c r="M8045" t="s">
        <v>121</v>
      </c>
      <c r="N8045">
        <v>1</v>
      </c>
      <c r="O8045" t="s">
        <v>232</v>
      </c>
      <c r="P8045">
        <v>1</v>
      </c>
      <c r="Q8045" t="s">
        <v>464</v>
      </c>
      <c r="R8045" t="s">
        <v>234</v>
      </c>
      <c r="S8045" t="s">
        <v>258</v>
      </c>
      <c r="T8045" t="s">
        <v>259</v>
      </c>
      <c r="U8045" t="s">
        <v>443</v>
      </c>
    </row>
    <row r="8046" spans="1:21" x14ac:dyDescent="0.35">
      <c r="A8046" s="2" t="s">
        <v>53</v>
      </c>
      <c r="B8046" s="1" t="s">
        <v>151</v>
      </c>
      <c r="C8046" t="s">
        <v>510</v>
      </c>
      <c r="D8046" s="1" t="s">
        <v>120</v>
      </c>
      <c r="E8046" s="1" t="s">
        <v>14</v>
      </c>
      <c r="F8046" s="1" t="s">
        <v>26</v>
      </c>
      <c r="G8046" s="1" t="s">
        <v>215</v>
      </c>
      <c r="H8046" t="s">
        <v>30</v>
      </c>
      <c r="I8046" s="1" t="s">
        <v>152</v>
      </c>
      <c r="J8046" t="s">
        <v>72</v>
      </c>
      <c r="K8046" s="1" t="s">
        <v>18</v>
      </c>
      <c r="L8046" t="s">
        <v>278</v>
      </c>
      <c r="M8046" t="s">
        <v>121</v>
      </c>
      <c r="N8046">
        <v>1</v>
      </c>
      <c r="O8046" t="s">
        <v>232</v>
      </c>
      <c r="P8046">
        <v>1</v>
      </c>
      <c r="Q8046" t="s">
        <v>464</v>
      </c>
      <c r="R8046" t="s">
        <v>234</v>
      </c>
      <c r="S8046" t="s">
        <v>258</v>
      </c>
      <c r="T8046" t="s">
        <v>259</v>
      </c>
      <c r="U8046" t="s">
        <v>443</v>
      </c>
    </row>
    <row r="8047" spans="1:21" x14ac:dyDescent="0.35">
      <c r="A8047" s="2" t="s">
        <v>53</v>
      </c>
      <c r="B8047" s="1" t="s">
        <v>151</v>
      </c>
      <c r="C8047" t="s">
        <v>510</v>
      </c>
      <c r="D8047" s="1" t="s">
        <v>120</v>
      </c>
      <c r="E8047" s="1" t="s">
        <v>14</v>
      </c>
      <c r="F8047" s="1" t="s">
        <v>15</v>
      </c>
      <c r="G8047" s="1" t="s">
        <v>215</v>
      </c>
      <c r="H8047" t="s">
        <v>52</v>
      </c>
      <c r="I8047" s="1" t="s">
        <v>152</v>
      </c>
      <c r="J8047" t="s">
        <v>72</v>
      </c>
      <c r="K8047" s="1" t="s">
        <v>18</v>
      </c>
      <c r="L8047" t="s">
        <v>278</v>
      </c>
      <c r="M8047" t="s">
        <v>121</v>
      </c>
      <c r="N8047">
        <v>1</v>
      </c>
      <c r="O8047" t="s">
        <v>232</v>
      </c>
      <c r="P8047">
        <v>1</v>
      </c>
      <c r="Q8047" t="s">
        <v>464</v>
      </c>
      <c r="R8047" t="s">
        <v>234</v>
      </c>
      <c r="S8047" t="s">
        <v>258</v>
      </c>
      <c r="T8047" t="s">
        <v>259</v>
      </c>
      <c r="U8047" t="s">
        <v>443</v>
      </c>
    </row>
    <row r="8048" spans="1:21" x14ac:dyDescent="0.35">
      <c r="A8048" s="2" t="s">
        <v>53</v>
      </c>
      <c r="B8048" s="1" t="s">
        <v>151</v>
      </c>
      <c r="C8048" t="s">
        <v>510</v>
      </c>
      <c r="D8048" s="1" t="s">
        <v>120</v>
      </c>
      <c r="E8048" s="1" t="s">
        <v>14</v>
      </c>
      <c r="F8048" s="1" t="s">
        <v>21</v>
      </c>
      <c r="G8048" s="1" t="s">
        <v>29</v>
      </c>
      <c r="H8048" t="s">
        <v>52</v>
      </c>
      <c r="I8048" s="1" t="s">
        <v>152</v>
      </c>
      <c r="J8048" t="s">
        <v>72</v>
      </c>
      <c r="K8048" s="1" t="s">
        <v>18</v>
      </c>
      <c r="L8048" t="s">
        <v>278</v>
      </c>
      <c r="M8048" t="s">
        <v>122</v>
      </c>
      <c r="N8048">
        <v>1</v>
      </c>
      <c r="O8048" t="s">
        <v>232</v>
      </c>
      <c r="P8048">
        <v>1</v>
      </c>
      <c r="Q8048" t="s">
        <v>464</v>
      </c>
      <c r="R8048" t="s">
        <v>234</v>
      </c>
      <c r="S8048" t="s">
        <v>258</v>
      </c>
      <c r="T8048" t="s">
        <v>259</v>
      </c>
      <c r="U8048" t="s">
        <v>443</v>
      </c>
    </row>
    <row r="8049" spans="1:21" x14ac:dyDescent="0.35">
      <c r="A8049" s="2" t="s">
        <v>53</v>
      </c>
      <c r="B8049" s="1" t="s">
        <v>151</v>
      </c>
      <c r="C8049" t="s">
        <v>510</v>
      </c>
      <c r="D8049" s="1" t="s">
        <v>120</v>
      </c>
      <c r="E8049" s="1" t="s">
        <v>25</v>
      </c>
      <c r="F8049" s="1" t="s">
        <v>26</v>
      </c>
      <c r="G8049" s="1" t="s">
        <v>215</v>
      </c>
      <c r="H8049" t="s">
        <v>52</v>
      </c>
      <c r="I8049" s="1" t="s">
        <v>152</v>
      </c>
      <c r="J8049" t="s">
        <v>72</v>
      </c>
      <c r="K8049" s="1" t="s">
        <v>18</v>
      </c>
      <c r="L8049" t="s">
        <v>278</v>
      </c>
      <c r="M8049" t="s">
        <v>121</v>
      </c>
      <c r="N8049">
        <v>1</v>
      </c>
      <c r="O8049" t="s">
        <v>232</v>
      </c>
      <c r="P8049">
        <v>0</v>
      </c>
      <c r="Q8049" t="s">
        <v>464</v>
      </c>
      <c r="R8049" t="s">
        <v>234</v>
      </c>
      <c r="S8049" t="s">
        <v>258</v>
      </c>
      <c r="T8049" t="s">
        <v>259</v>
      </c>
      <c r="U8049" t="s">
        <v>443</v>
      </c>
    </row>
    <row r="8050" spans="1:21" x14ac:dyDescent="0.35">
      <c r="A8050" s="2" t="s">
        <v>53</v>
      </c>
      <c r="B8050" s="1" t="s">
        <v>151</v>
      </c>
      <c r="C8050" t="s">
        <v>510</v>
      </c>
      <c r="D8050" s="1" t="s">
        <v>120</v>
      </c>
      <c r="E8050" s="1" t="s">
        <v>25</v>
      </c>
      <c r="F8050" s="1" t="s">
        <v>26</v>
      </c>
      <c r="G8050" s="1" t="s">
        <v>215</v>
      </c>
      <c r="H8050" t="s">
        <v>52</v>
      </c>
      <c r="I8050" s="1" t="s">
        <v>152</v>
      </c>
      <c r="J8050" t="s">
        <v>72</v>
      </c>
      <c r="K8050" s="1" t="s">
        <v>18</v>
      </c>
      <c r="L8050" t="s">
        <v>278</v>
      </c>
      <c r="M8050" t="s">
        <v>121</v>
      </c>
      <c r="N8050">
        <v>3</v>
      </c>
      <c r="O8050" t="s">
        <v>232</v>
      </c>
      <c r="P8050">
        <v>1</v>
      </c>
      <c r="Q8050" t="s">
        <v>464</v>
      </c>
      <c r="R8050" t="s">
        <v>234</v>
      </c>
      <c r="S8050" t="s">
        <v>258</v>
      </c>
      <c r="T8050" t="s">
        <v>259</v>
      </c>
      <c r="U8050" t="s">
        <v>443</v>
      </c>
    </row>
    <row r="8051" spans="1:21" x14ac:dyDescent="0.35">
      <c r="A8051" s="2" t="s">
        <v>53</v>
      </c>
      <c r="B8051" s="1" t="s">
        <v>151</v>
      </c>
      <c r="C8051" t="s">
        <v>510</v>
      </c>
      <c r="D8051" s="1" t="s">
        <v>120</v>
      </c>
      <c r="E8051" s="1" t="s">
        <v>25</v>
      </c>
      <c r="F8051" s="1" t="s">
        <v>26</v>
      </c>
      <c r="G8051" s="1" t="s">
        <v>215</v>
      </c>
      <c r="H8051" t="s">
        <v>16</v>
      </c>
      <c r="I8051" s="1" t="s">
        <v>152</v>
      </c>
      <c r="J8051" t="s">
        <v>72</v>
      </c>
      <c r="K8051" s="1" t="s">
        <v>18</v>
      </c>
      <c r="L8051" t="s">
        <v>278</v>
      </c>
      <c r="M8051" t="s">
        <v>121</v>
      </c>
      <c r="N8051">
        <v>2</v>
      </c>
      <c r="O8051" t="s">
        <v>232</v>
      </c>
      <c r="P8051">
        <v>0</v>
      </c>
      <c r="Q8051" t="s">
        <v>464</v>
      </c>
      <c r="R8051" t="s">
        <v>234</v>
      </c>
      <c r="S8051" t="s">
        <v>258</v>
      </c>
      <c r="T8051" t="s">
        <v>259</v>
      </c>
      <c r="U8051" t="s">
        <v>443</v>
      </c>
    </row>
    <row r="8052" spans="1:21" x14ac:dyDescent="0.35">
      <c r="A8052" s="2" t="s">
        <v>53</v>
      </c>
      <c r="B8052" s="1" t="s">
        <v>151</v>
      </c>
      <c r="C8052" t="s">
        <v>510</v>
      </c>
      <c r="D8052" s="1" t="s">
        <v>120</v>
      </c>
      <c r="E8052" s="1" t="s">
        <v>25</v>
      </c>
      <c r="F8052" s="1" t="s">
        <v>26</v>
      </c>
      <c r="G8052" s="1" t="s">
        <v>215</v>
      </c>
      <c r="H8052" t="s">
        <v>16</v>
      </c>
      <c r="I8052" s="1" t="s">
        <v>152</v>
      </c>
      <c r="J8052" t="s">
        <v>72</v>
      </c>
      <c r="K8052" s="1" t="s">
        <v>18</v>
      </c>
      <c r="L8052" t="s">
        <v>278</v>
      </c>
      <c r="M8052" t="s">
        <v>121</v>
      </c>
      <c r="N8052">
        <v>3</v>
      </c>
      <c r="O8052" t="s">
        <v>232</v>
      </c>
      <c r="P8052">
        <v>1</v>
      </c>
      <c r="Q8052" t="s">
        <v>464</v>
      </c>
      <c r="R8052" t="s">
        <v>234</v>
      </c>
      <c r="S8052" t="s">
        <v>258</v>
      </c>
      <c r="T8052" t="s">
        <v>259</v>
      </c>
      <c r="U8052" t="s">
        <v>443</v>
      </c>
    </row>
    <row r="8053" spans="1:21" x14ac:dyDescent="0.35">
      <c r="A8053" s="2" t="s">
        <v>53</v>
      </c>
      <c r="B8053" s="1" t="s">
        <v>151</v>
      </c>
      <c r="C8053" t="s">
        <v>510</v>
      </c>
      <c r="D8053" s="1" t="s">
        <v>120</v>
      </c>
      <c r="E8053" s="1" t="s">
        <v>25</v>
      </c>
      <c r="F8053" s="1" t="s">
        <v>26</v>
      </c>
      <c r="G8053" s="1" t="s">
        <v>215</v>
      </c>
      <c r="H8053" t="s">
        <v>16</v>
      </c>
      <c r="I8053" s="1" t="s">
        <v>152</v>
      </c>
      <c r="J8053" t="s">
        <v>72</v>
      </c>
      <c r="K8053" s="1" t="s">
        <v>48</v>
      </c>
      <c r="L8053" t="s">
        <v>278</v>
      </c>
      <c r="M8053" t="s">
        <v>106</v>
      </c>
      <c r="N8053">
        <v>1</v>
      </c>
      <c r="O8053" t="s">
        <v>232</v>
      </c>
      <c r="P8053">
        <v>0</v>
      </c>
      <c r="Q8053" t="s">
        <v>464</v>
      </c>
      <c r="R8053" t="s">
        <v>234</v>
      </c>
      <c r="S8053" t="s">
        <v>258</v>
      </c>
      <c r="T8053" t="s">
        <v>259</v>
      </c>
      <c r="U8053" t="s">
        <v>443</v>
      </c>
    </row>
    <row r="8054" spans="1:21" x14ac:dyDescent="0.35">
      <c r="A8054" s="2" t="s">
        <v>53</v>
      </c>
      <c r="B8054" s="1" t="s">
        <v>151</v>
      </c>
      <c r="C8054" t="s">
        <v>510</v>
      </c>
      <c r="D8054" s="1" t="s">
        <v>120</v>
      </c>
      <c r="E8054" s="1" t="s">
        <v>25</v>
      </c>
      <c r="F8054" s="1" t="s">
        <v>26</v>
      </c>
      <c r="G8054" s="1" t="s">
        <v>215</v>
      </c>
      <c r="H8054" t="s">
        <v>20</v>
      </c>
      <c r="I8054" s="1" t="s">
        <v>152</v>
      </c>
      <c r="J8054" t="s">
        <v>72</v>
      </c>
      <c r="K8054" s="1" t="s">
        <v>18</v>
      </c>
      <c r="L8054" t="s">
        <v>278</v>
      </c>
      <c r="M8054" t="s">
        <v>121</v>
      </c>
      <c r="N8054">
        <v>1</v>
      </c>
      <c r="O8054" t="s">
        <v>232</v>
      </c>
      <c r="P8054">
        <v>1</v>
      </c>
      <c r="Q8054" t="s">
        <v>464</v>
      </c>
      <c r="R8054" t="s">
        <v>234</v>
      </c>
      <c r="S8054" t="s">
        <v>258</v>
      </c>
      <c r="T8054" t="s">
        <v>259</v>
      </c>
      <c r="U8054" t="s">
        <v>443</v>
      </c>
    </row>
    <row r="8055" spans="1:21" x14ac:dyDescent="0.35">
      <c r="A8055" s="2" t="s">
        <v>53</v>
      </c>
      <c r="B8055" s="1" t="s">
        <v>151</v>
      </c>
      <c r="C8055" t="s">
        <v>510</v>
      </c>
      <c r="D8055" s="1" t="s">
        <v>120</v>
      </c>
      <c r="E8055" s="1" t="s">
        <v>25</v>
      </c>
      <c r="F8055" s="1" t="s">
        <v>26</v>
      </c>
      <c r="G8055" s="1" t="s">
        <v>215</v>
      </c>
      <c r="H8055" t="s">
        <v>27</v>
      </c>
      <c r="I8055" s="1" t="s">
        <v>152</v>
      </c>
      <c r="J8055" t="s">
        <v>72</v>
      </c>
      <c r="K8055" s="1" t="s">
        <v>18</v>
      </c>
      <c r="L8055" t="s">
        <v>278</v>
      </c>
      <c r="M8055" t="s">
        <v>121</v>
      </c>
      <c r="N8055">
        <v>1</v>
      </c>
      <c r="O8055" t="s">
        <v>232</v>
      </c>
      <c r="P8055">
        <v>0</v>
      </c>
      <c r="Q8055" t="s">
        <v>464</v>
      </c>
      <c r="R8055" t="s">
        <v>234</v>
      </c>
      <c r="S8055" t="s">
        <v>258</v>
      </c>
      <c r="T8055" t="s">
        <v>259</v>
      </c>
      <c r="U8055" t="s">
        <v>443</v>
      </c>
    </row>
    <row r="8056" spans="1:21" x14ac:dyDescent="0.35">
      <c r="A8056" s="2" t="s">
        <v>53</v>
      </c>
      <c r="B8056" s="1" t="s">
        <v>151</v>
      </c>
      <c r="C8056" t="s">
        <v>510</v>
      </c>
      <c r="D8056" s="1" t="s">
        <v>120</v>
      </c>
      <c r="E8056" s="1" t="s">
        <v>25</v>
      </c>
      <c r="F8056" s="1" t="s">
        <v>26</v>
      </c>
      <c r="G8056" s="1" t="s">
        <v>215</v>
      </c>
      <c r="H8056" t="s">
        <v>27</v>
      </c>
      <c r="I8056" s="1" t="s">
        <v>152</v>
      </c>
      <c r="J8056" t="s">
        <v>72</v>
      </c>
      <c r="K8056" s="1" t="s">
        <v>18</v>
      </c>
      <c r="L8056" t="s">
        <v>278</v>
      </c>
      <c r="M8056" t="s">
        <v>121</v>
      </c>
      <c r="N8056">
        <v>1</v>
      </c>
      <c r="O8056" t="s">
        <v>232</v>
      </c>
      <c r="P8056">
        <v>1</v>
      </c>
      <c r="Q8056" t="s">
        <v>464</v>
      </c>
      <c r="R8056" t="s">
        <v>234</v>
      </c>
      <c r="S8056" t="s">
        <v>258</v>
      </c>
      <c r="T8056" t="s">
        <v>259</v>
      </c>
      <c r="U8056" t="s">
        <v>443</v>
      </c>
    </row>
    <row r="8057" spans="1:21" x14ac:dyDescent="0.35">
      <c r="A8057" s="2" t="s">
        <v>53</v>
      </c>
      <c r="B8057" s="1" t="s">
        <v>151</v>
      </c>
      <c r="C8057" t="s">
        <v>510</v>
      </c>
      <c r="D8057" s="1" t="s">
        <v>120</v>
      </c>
      <c r="E8057" s="1" t="s">
        <v>25</v>
      </c>
      <c r="F8057" s="1" t="s">
        <v>26</v>
      </c>
      <c r="G8057" s="1" t="s">
        <v>215</v>
      </c>
      <c r="H8057" t="s">
        <v>30</v>
      </c>
      <c r="I8057" s="1" t="s">
        <v>152</v>
      </c>
      <c r="J8057" t="s">
        <v>72</v>
      </c>
      <c r="K8057" s="1" t="s">
        <v>18</v>
      </c>
      <c r="L8057" t="s">
        <v>278</v>
      </c>
      <c r="M8057" t="s">
        <v>121</v>
      </c>
      <c r="N8057">
        <v>1</v>
      </c>
      <c r="O8057" t="s">
        <v>232</v>
      </c>
      <c r="P8057">
        <v>0</v>
      </c>
      <c r="Q8057" t="s">
        <v>464</v>
      </c>
      <c r="R8057" t="s">
        <v>234</v>
      </c>
      <c r="S8057" t="s">
        <v>258</v>
      </c>
      <c r="T8057" t="s">
        <v>259</v>
      </c>
      <c r="U8057" t="s">
        <v>443</v>
      </c>
    </row>
    <row r="8058" spans="1:21" x14ac:dyDescent="0.35">
      <c r="A8058" s="2" t="s">
        <v>53</v>
      </c>
      <c r="B8058" s="1" t="s">
        <v>151</v>
      </c>
      <c r="C8058" t="s">
        <v>510</v>
      </c>
      <c r="D8058" s="1" t="s">
        <v>120</v>
      </c>
      <c r="E8058" s="1" t="s">
        <v>25</v>
      </c>
      <c r="F8058" s="1" t="s">
        <v>15</v>
      </c>
      <c r="G8058" s="1" t="s">
        <v>215</v>
      </c>
      <c r="H8058" t="s">
        <v>16</v>
      </c>
      <c r="I8058" s="1" t="s">
        <v>152</v>
      </c>
      <c r="J8058" t="s">
        <v>72</v>
      </c>
      <c r="K8058" s="1" t="s">
        <v>18</v>
      </c>
      <c r="L8058" t="s">
        <v>278</v>
      </c>
      <c r="M8058" t="s">
        <v>121</v>
      </c>
      <c r="N8058">
        <v>1</v>
      </c>
      <c r="O8058" t="s">
        <v>232</v>
      </c>
      <c r="P8058">
        <v>1</v>
      </c>
      <c r="Q8058" t="s">
        <v>464</v>
      </c>
      <c r="R8058" t="s">
        <v>234</v>
      </c>
      <c r="S8058" t="s">
        <v>258</v>
      </c>
      <c r="T8058" t="s">
        <v>259</v>
      </c>
      <c r="U8058" t="s">
        <v>443</v>
      </c>
    </row>
    <row r="8059" spans="1:21" x14ac:dyDescent="0.35">
      <c r="A8059" s="2" t="s">
        <v>53</v>
      </c>
      <c r="B8059" s="1" t="s">
        <v>151</v>
      </c>
      <c r="C8059" t="s">
        <v>510</v>
      </c>
      <c r="D8059" s="1" t="s">
        <v>120</v>
      </c>
      <c r="E8059" s="1" t="s">
        <v>25</v>
      </c>
      <c r="F8059" s="1" t="s">
        <v>15</v>
      </c>
      <c r="G8059" s="1" t="s">
        <v>215</v>
      </c>
      <c r="H8059" t="s">
        <v>30</v>
      </c>
      <c r="I8059" s="1" t="s">
        <v>152</v>
      </c>
      <c r="J8059" t="s">
        <v>72</v>
      </c>
      <c r="K8059" s="1" t="s">
        <v>18</v>
      </c>
      <c r="L8059" t="s">
        <v>278</v>
      </c>
      <c r="M8059" t="s">
        <v>121</v>
      </c>
      <c r="N8059">
        <v>1</v>
      </c>
      <c r="O8059" t="s">
        <v>232</v>
      </c>
      <c r="P8059">
        <v>0</v>
      </c>
      <c r="Q8059" t="s">
        <v>464</v>
      </c>
      <c r="R8059" t="s">
        <v>234</v>
      </c>
      <c r="S8059" t="s">
        <v>258</v>
      </c>
      <c r="T8059" t="s">
        <v>259</v>
      </c>
      <c r="U8059" t="s">
        <v>444</v>
      </c>
    </row>
    <row r="8060" spans="1:21" x14ac:dyDescent="0.35">
      <c r="A8060" s="2" t="s">
        <v>53</v>
      </c>
      <c r="B8060" s="1" t="s">
        <v>151</v>
      </c>
      <c r="C8060" t="s">
        <v>510</v>
      </c>
      <c r="D8060" s="1" t="s">
        <v>120</v>
      </c>
      <c r="E8060" s="1" t="s">
        <v>25</v>
      </c>
      <c r="F8060" s="1" t="s">
        <v>29</v>
      </c>
      <c r="G8060" s="1" t="s">
        <v>29</v>
      </c>
      <c r="H8060" t="s">
        <v>30</v>
      </c>
      <c r="I8060" s="1" t="s">
        <v>152</v>
      </c>
      <c r="J8060" t="s">
        <v>72</v>
      </c>
      <c r="K8060" s="1" t="s">
        <v>18</v>
      </c>
      <c r="L8060" t="s">
        <v>278</v>
      </c>
      <c r="M8060" t="s">
        <v>121</v>
      </c>
      <c r="N8060">
        <v>1</v>
      </c>
      <c r="O8060" t="s">
        <v>232</v>
      </c>
      <c r="P8060">
        <v>1</v>
      </c>
      <c r="Q8060" t="s">
        <v>464</v>
      </c>
      <c r="R8060" t="s">
        <v>234</v>
      </c>
      <c r="S8060" t="s">
        <v>258</v>
      </c>
      <c r="T8060" t="s">
        <v>259</v>
      </c>
      <c r="U8060" t="s">
        <v>443</v>
      </c>
    </row>
    <row r="8061" spans="1:21" x14ac:dyDescent="0.35">
      <c r="A8061" s="2" t="s">
        <v>53</v>
      </c>
      <c r="B8061" s="1" t="s">
        <v>151</v>
      </c>
      <c r="C8061" t="s">
        <v>510</v>
      </c>
      <c r="D8061" s="1" t="s">
        <v>120</v>
      </c>
      <c r="E8061" s="1" t="s">
        <v>25</v>
      </c>
      <c r="F8061" s="1" t="s">
        <v>21</v>
      </c>
      <c r="G8061" s="1" t="s">
        <v>29</v>
      </c>
      <c r="H8061" t="s">
        <v>52</v>
      </c>
      <c r="I8061" s="1" t="s">
        <v>152</v>
      </c>
      <c r="J8061" t="s">
        <v>72</v>
      </c>
      <c r="K8061" s="1" t="s">
        <v>18</v>
      </c>
      <c r="L8061" t="s">
        <v>278</v>
      </c>
      <c r="M8061" t="s">
        <v>121</v>
      </c>
      <c r="N8061">
        <v>1</v>
      </c>
      <c r="O8061" t="s">
        <v>232</v>
      </c>
      <c r="P8061">
        <v>0</v>
      </c>
      <c r="Q8061" t="s">
        <v>464</v>
      </c>
      <c r="R8061" t="s">
        <v>234</v>
      </c>
      <c r="S8061" t="s">
        <v>258</v>
      </c>
      <c r="T8061" t="s">
        <v>259</v>
      </c>
      <c r="U8061" t="s">
        <v>443</v>
      </c>
    </row>
    <row r="8062" spans="1:21" x14ac:dyDescent="0.35">
      <c r="A8062" s="2" t="s">
        <v>53</v>
      </c>
      <c r="B8062" s="1" t="s">
        <v>151</v>
      </c>
      <c r="C8062" t="s">
        <v>510</v>
      </c>
      <c r="D8062" s="1" t="s">
        <v>120</v>
      </c>
      <c r="E8062" s="1" t="s">
        <v>25</v>
      </c>
      <c r="F8062" s="1" t="s">
        <v>21</v>
      </c>
      <c r="G8062" s="1" t="s">
        <v>29</v>
      </c>
      <c r="H8062" t="s">
        <v>52</v>
      </c>
      <c r="I8062" s="1" t="s">
        <v>152</v>
      </c>
      <c r="J8062" t="s">
        <v>72</v>
      </c>
      <c r="K8062" s="1" t="s">
        <v>18</v>
      </c>
      <c r="L8062" t="s">
        <v>278</v>
      </c>
      <c r="M8062" t="s">
        <v>121</v>
      </c>
      <c r="N8062">
        <v>1</v>
      </c>
      <c r="O8062" t="s">
        <v>232</v>
      </c>
      <c r="P8062">
        <v>1</v>
      </c>
      <c r="Q8062" t="s">
        <v>464</v>
      </c>
      <c r="R8062" t="s">
        <v>234</v>
      </c>
      <c r="S8062" t="s">
        <v>258</v>
      </c>
      <c r="T8062" t="s">
        <v>259</v>
      </c>
      <c r="U8062" t="s">
        <v>443</v>
      </c>
    </row>
    <row r="8063" spans="1:21" x14ac:dyDescent="0.35">
      <c r="A8063" s="2" t="s">
        <v>53</v>
      </c>
      <c r="B8063" s="1" t="s">
        <v>151</v>
      </c>
      <c r="C8063" t="s">
        <v>510</v>
      </c>
      <c r="D8063" s="1" t="s">
        <v>120</v>
      </c>
      <c r="E8063" s="1" t="s">
        <v>25</v>
      </c>
      <c r="F8063" s="1" t="s">
        <v>21</v>
      </c>
      <c r="G8063" s="1" t="s">
        <v>29</v>
      </c>
      <c r="H8063" t="s">
        <v>16</v>
      </c>
      <c r="I8063" s="1" t="s">
        <v>152</v>
      </c>
      <c r="J8063" t="s">
        <v>72</v>
      </c>
      <c r="K8063" s="1" t="s">
        <v>18</v>
      </c>
      <c r="L8063" t="s">
        <v>278</v>
      </c>
      <c r="M8063" t="s">
        <v>121</v>
      </c>
      <c r="N8063">
        <v>1</v>
      </c>
      <c r="O8063" t="s">
        <v>232</v>
      </c>
      <c r="P8063">
        <v>1</v>
      </c>
      <c r="Q8063" t="s">
        <v>464</v>
      </c>
      <c r="R8063" t="s">
        <v>234</v>
      </c>
      <c r="S8063" t="s">
        <v>258</v>
      </c>
      <c r="T8063" t="s">
        <v>259</v>
      </c>
      <c r="U8063" t="s">
        <v>443</v>
      </c>
    </row>
    <row r="8064" spans="1:21" x14ac:dyDescent="0.35">
      <c r="A8064" s="2" t="s">
        <v>53</v>
      </c>
      <c r="B8064" s="1" t="s">
        <v>151</v>
      </c>
      <c r="C8064" t="s">
        <v>510</v>
      </c>
      <c r="D8064" s="1" t="s">
        <v>124</v>
      </c>
      <c r="E8064" s="1" t="s">
        <v>14</v>
      </c>
      <c r="F8064" s="1" t="s">
        <v>26</v>
      </c>
      <c r="G8064" s="1" t="s">
        <v>215</v>
      </c>
      <c r="H8064" t="s">
        <v>52</v>
      </c>
      <c r="I8064" s="1" t="s">
        <v>152</v>
      </c>
      <c r="J8064" t="s">
        <v>72</v>
      </c>
      <c r="K8064" s="1" t="s">
        <v>18</v>
      </c>
      <c r="L8064" t="s">
        <v>278</v>
      </c>
      <c r="M8064" t="s">
        <v>100</v>
      </c>
      <c r="N8064">
        <v>3</v>
      </c>
      <c r="O8064" t="s">
        <v>232</v>
      </c>
      <c r="P8064">
        <v>0</v>
      </c>
      <c r="Q8064" t="s">
        <v>464</v>
      </c>
      <c r="R8064" t="s">
        <v>234</v>
      </c>
      <c r="S8064" t="s">
        <v>258</v>
      </c>
      <c r="T8064" t="s">
        <v>259</v>
      </c>
      <c r="U8064" t="s">
        <v>443</v>
      </c>
    </row>
    <row r="8065" spans="1:21" x14ac:dyDescent="0.35">
      <c r="A8065" s="2" t="s">
        <v>53</v>
      </c>
      <c r="B8065" s="1" t="s">
        <v>151</v>
      </c>
      <c r="C8065" t="s">
        <v>510</v>
      </c>
      <c r="D8065" s="1" t="s">
        <v>124</v>
      </c>
      <c r="E8065" s="1" t="s">
        <v>14</v>
      </c>
      <c r="F8065" s="1" t="s">
        <v>26</v>
      </c>
      <c r="G8065" s="1" t="s">
        <v>215</v>
      </c>
      <c r="H8065" t="s">
        <v>52</v>
      </c>
      <c r="I8065" s="1" t="s">
        <v>152</v>
      </c>
      <c r="J8065" t="s">
        <v>72</v>
      </c>
      <c r="K8065" s="1" t="s">
        <v>18</v>
      </c>
      <c r="L8065" t="s">
        <v>278</v>
      </c>
      <c r="M8065" t="s">
        <v>100</v>
      </c>
      <c r="N8065">
        <v>3</v>
      </c>
      <c r="O8065" t="s">
        <v>232</v>
      </c>
      <c r="P8065">
        <v>1</v>
      </c>
      <c r="Q8065" t="s">
        <v>464</v>
      </c>
      <c r="R8065" t="s">
        <v>234</v>
      </c>
      <c r="S8065" t="s">
        <v>258</v>
      </c>
      <c r="T8065" t="s">
        <v>259</v>
      </c>
      <c r="U8065" t="s">
        <v>443</v>
      </c>
    </row>
    <row r="8066" spans="1:21" x14ac:dyDescent="0.35">
      <c r="A8066" s="2" t="s">
        <v>53</v>
      </c>
      <c r="B8066" s="1" t="s">
        <v>151</v>
      </c>
      <c r="C8066" t="s">
        <v>510</v>
      </c>
      <c r="D8066" s="1" t="s">
        <v>124</v>
      </c>
      <c r="E8066" s="1" t="s">
        <v>14</v>
      </c>
      <c r="F8066" s="1" t="s">
        <v>26</v>
      </c>
      <c r="G8066" s="1" t="s">
        <v>215</v>
      </c>
      <c r="H8066" t="s">
        <v>52</v>
      </c>
      <c r="I8066" s="1" t="s">
        <v>152</v>
      </c>
      <c r="J8066" t="s">
        <v>72</v>
      </c>
      <c r="K8066" s="1" t="s">
        <v>18</v>
      </c>
      <c r="L8066" t="s">
        <v>278</v>
      </c>
      <c r="M8066" t="s">
        <v>100</v>
      </c>
      <c r="N8066">
        <v>1</v>
      </c>
      <c r="O8066" t="s">
        <v>235</v>
      </c>
      <c r="P8066">
        <v>0</v>
      </c>
      <c r="Q8066" t="s">
        <v>464</v>
      </c>
      <c r="R8066" t="s">
        <v>234</v>
      </c>
      <c r="S8066" t="s">
        <v>258</v>
      </c>
      <c r="T8066" t="s">
        <v>259</v>
      </c>
      <c r="U8066" t="s">
        <v>443</v>
      </c>
    </row>
    <row r="8067" spans="1:21" x14ac:dyDescent="0.35">
      <c r="A8067" s="2" t="s">
        <v>53</v>
      </c>
      <c r="B8067" s="1" t="s">
        <v>151</v>
      </c>
      <c r="C8067" t="s">
        <v>510</v>
      </c>
      <c r="D8067" s="1" t="s">
        <v>124</v>
      </c>
      <c r="E8067" s="1" t="s">
        <v>14</v>
      </c>
      <c r="F8067" s="1" t="s">
        <v>26</v>
      </c>
      <c r="G8067" s="1" t="s">
        <v>215</v>
      </c>
      <c r="H8067" t="s">
        <v>52</v>
      </c>
      <c r="I8067" s="1" t="s">
        <v>152</v>
      </c>
      <c r="J8067" t="s">
        <v>72</v>
      </c>
      <c r="K8067" s="1" t="s">
        <v>18</v>
      </c>
      <c r="L8067" t="s">
        <v>278</v>
      </c>
      <c r="M8067" t="s">
        <v>100</v>
      </c>
      <c r="N8067">
        <v>1</v>
      </c>
      <c r="O8067" t="s">
        <v>235</v>
      </c>
      <c r="P8067">
        <v>1</v>
      </c>
      <c r="Q8067" t="s">
        <v>464</v>
      </c>
      <c r="R8067" t="s">
        <v>234</v>
      </c>
      <c r="S8067" t="s">
        <v>258</v>
      </c>
      <c r="T8067" t="s">
        <v>259</v>
      </c>
      <c r="U8067" t="s">
        <v>443</v>
      </c>
    </row>
    <row r="8068" spans="1:21" x14ac:dyDescent="0.35">
      <c r="A8068" s="2" t="s">
        <v>53</v>
      </c>
      <c r="B8068" s="1" t="s">
        <v>151</v>
      </c>
      <c r="C8068" t="s">
        <v>510</v>
      </c>
      <c r="D8068" s="1" t="s">
        <v>124</v>
      </c>
      <c r="E8068" s="1" t="s">
        <v>14</v>
      </c>
      <c r="F8068" s="1" t="s">
        <v>26</v>
      </c>
      <c r="G8068" s="1" t="s">
        <v>215</v>
      </c>
      <c r="H8068" t="s">
        <v>52</v>
      </c>
      <c r="I8068" s="1" t="s">
        <v>152</v>
      </c>
      <c r="J8068" t="s">
        <v>72</v>
      </c>
      <c r="K8068" s="1" t="s">
        <v>18</v>
      </c>
      <c r="L8068" t="s">
        <v>363</v>
      </c>
      <c r="M8068" t="s">
        <v>100</v>
      </c>
      <c r="N8068">
        <v>1</v>
      </c>
      <c r="O8068" t="s">
        <v>232</v>
      </c>
      <c r="P8068">
        <v>0</v>
      </c>
      <c r="Q8068" t="s">
        <v>464</v>
      </c>
      <c r="R8068" t="s">
        <v>243</v>
      </c>
      <c r="S8068" t="s">
        <v>258</v>
      </c>
      <c r="T8068" t="s">
        <v>259</v>
      </c>
      <c r="U8068" t="s">
        <v>444</v>
      </c>
    </row>
    <row r="8069" spans="1:21" x14ac:dyDescent="0.35">
      <c r="A8069" s="2" t="s">
        <v>53</v>
      </c>
      <c r="B8069" s="1" t="s">
        <v>151</v>
      </c>
      <c r="C8069" t="s">
        <v>510</v>
      </c>
      <c r="D8069" s="1" t="s">
        <v>124</v>
      </c>
      <c r="E8069" s="1" t="s">
        <v>14</v>
      </c>
      <c r="F8069" s="1" t="s">
        <v>26</v>
      </c>
      <c r="G8069" s="1" t="s">
        <v>215</v>
      </c>
      <c r="H8069" t="s">
        <v>52</v>
      </c>
      <c r="I8069" s="1" t="s">
        <v>152</v>
      </c>
      <c r="J8069" t="s">
        <v>72</v>
      </c>
      <c r="K8069" s="1" t="s">
        <v>18</v>
      </c>
      <c r="L8069" t="s">
        <v>363</v>
      </c>
      <c r="M8069" t="s">
        <v>100</v>
      </c>
      <c r="N8069">
        <v>1</v>
      </c>
      <c r="O8069" t="s">
        <v>232</v>
      </c>
      <c r="P8069">
        <v>1</v>
      </c>
      <c r="Q8069" t="s">
        <v>464</v>
      </c>
      <c r="R8069" t="s">
        <v>234</v>
      </c>
      <c r="S8069" t="s">
        <v>258</v>
      </c>
      <c r="T8069" t="s">
        <v>259</v>
      </c>
      <c r="U8069" t="s">
        <v>443</v>
      </c>
    </row>
    <row r="8070" spans="1:21" x14ac:dyDescent="0.35">
      <c r="A8070" s="2" t="s">
        <v>53</v>
      </c>
      <c r="B8070" s="1" t="s">
        <v>151</v>
      </c>
      <c r="C8070" t="s">
        <v>510</v>
      </c>
      <c r="D8070" s="1" t="s">
        <v>124</v>
      </c>
      <c r="E8070" s="1" t="s">
        <v>14</v>
      </c>
      <c r="F8070" s="1" t="s">
        <v>26</v>
      </c>
      <c r="G8070" s="1" t="s">
        <v>215</v>
      </c>
      <c r="H8070" t="s">
        <v>52</v>
      </c>
      <c r="I8070" s="1" t="s">
        <v>152</v>
      </c>
      <c r="J8070" t="s">
        <v>72</v>
      </c>
      <c r="K8070" s="1" t="s">
        <v>18</v>
      </c>
      <c r="L8070" t="s">
        <v>363</v>
      </c>
      <c r="M8070" t="s">
        <v>100</v>
      </c>
      <c r="N8070">
        <v>1</v>
      </c>
      <c r="O8070" t="s">
        <v>235</v>
      </c>
      <c r="P8070">
        <v>0</v>
      </c>
      <c r="Q8070" t="s">
        <v>464</v>
      </c>
      <c r="R8070" t="s">
        <v>234</v>
      </c>
      <c r="S8070" t="s">
        <v>258</v>
      </c>
      <c r="T8070" t="s">
        <v>259</v>
      </c>
      <c r="U8070" t="s">
        <v>443</v>
      </c>
    </row>
    <row r="8071" spans="1:21" x14ac:dyDescent="0.35">
      <c r="A8071" s="2" t="s">
        <v>53</v>
      </c>
      <c r="B8071" s="1" t="s">
        <v>151</v>
      </c>
      <c r="C8071" t="s">
        <v>510</v>
      </c>
      <c r="D8071" s="1" t="s">
        <v>124</v>
      </c>
      <c r="E8071" s="1" t="s">
        <v>14</v>
      </c>
      <c r="F8071" s="1" t="s">
        <v>26</v>
      </c>
      <c r="G8071" s="1" t="s">
        <v>215</v>
      </c>
      <c r="H8071" t="s">
        <v>16</v>
      </c>
      <c r="I8071" s="1" t="s">
        <v>152</v>
      </c>
      <c r="J8071" t="s">
        <v>72</v>
      </c>
      <c r="K8071" s="1" t="s">
        <v>18</v>
      </c>
      <c r="L8071" t="s">
        <v>363</v>
      </c>
      <c r="M8071" t="s">
        <v>100</v>
      </c>
      <c r="N8071">
        <v>1</v>
      </c>
      <c r="O8071" t="s">
        <v>232</v>
      </c>
      <c r="P8071">
        <v>0</v>
      </c>
      <c r="Q8071" t="s">
        <v>464</v>
      </c>
      <c r="R8071" t="s">
        <v>243</v>
      </c>
      <c r="S8071" t="s">
        <v>258</v>
      </c>
      <c r="T8071" t="s">
        <v>259</v>
      </c>
      <c r="U8071" t="s">
        <v>444</v>
      </c>
    </row>
    <row r="8072" spans="1:21" x14ac:dyDescent="0.35">
      <c r="A8072" s="2" t="s">
        <v>53</v>
      </c>
      <c r="B8072" s="1" t="s">
        <v>151</v>
      </c>
      <c r="C8072" t="s">
        <v>510</v>
      </c>
      <c r="D8072" s="1" t="s">
        <v>124</v>
      </c>
      <c r="E8072" s="1" t="s">
        <v>14</v>
      </c>
      <c r="F8072" s="1" t="s">
        <v>26</v>
      </c>
      <c r="G8072" s="1" t="s">
        <v>215</v>
      </c>
      <c r="H8072" t="s">
        <v>16</v>
      </c>
      <c r="I8072" s="1" t="s">
        <v>152</v>
      </c>
      <c r="J8072" t="s">
        <v>72</v>
      </c>
      <c r="K8072" s="1" t="s">
        <v>18</v>
      </c>
      <c r="L8072" t="s">
        <v>363</v>
      </c>
      <c r="M8072" t="s">
        <v>100</v>
      </c>
      <c r="N8072">
        <v>1</v>
      </c>
      <c r="O8072" t="s">
        <v>232</v>
      </c>
      <c r="P8072">
        <v>0</v>
      </c>
      <c r="Q8072" t="s">
        <v>464</v>
      </c>
      <c r="R8072" t="s">
        <v>234</v>
      </c>
      <c r="S8072" t="s">
        <v>258</v>
      </c>
      <c r="T8072" t="s">
        <v>259</v>
      </c>
      <c r="U8072" t="s">
        <v>443</v>
      </c>
    </row>
    <row r="8073" spans="1:21" x14ac:dyDescent="0.35">
      <c r="A8073" s="2" t="s">
        <v>53</v>
      </c>
      <c r="B8073" s="1" t="s">
        <v>151</v>
      </c>
      <c r="C8073" t="s">
        <v>510</v>
      </c>
      <c r="D8073" s="1" t="s">
        <v>124</v>
      </c>
      <c r="E8073" s="1" t="s">
        <v>14</v>
      </c>
      <c r="F8073" s="1" t="s">
        <v>26</v>
      </c>
      <c r="G8073" s="1" t="s">
        <v>215</v>
      </c>
      <c r="H8073" t="s">
        <v>20</v>
      </c>
      <c r="I8073" s="1" t="s">
        <v>152</v>
      </c>
      <c r="J8073" t="s">
        <v>72</v>
      </c>
      <c r="K8073" s="1" t="s">
        <v>18</v>
      </c>
      <c r="L8073" t="s">
        <v>363</v>
      </c>
      <c r="M8073" t="s">
        <v>100</v>
      </c>
      <c r="N8073">
        <v>2</v>
      </c>
      <c r="O8073" t="s">
        <v>232</v>
      </c>
      <c r="P8073">
        <v>0</v>
      </c>
      <c r="Q8073" t="s">
        <v>464</v>
      </c>
      <c r="R8073" t="s">
        <v>234</v>
      </c>
      <c r="S8073" t="s">
        <v>258</v>
      </c>
      <c r="T8073" t="s">
        <v>259</v>
      </c>
      <c r="U8073" t="s">
        <v>443</v>
      </c>
    </row>
    <row r="8074" spans="1:21" x14ac:dyDescent="0.35">
      <c r="A8074" s="2" t="s">
        <v>53</v>
      </c>
      <c r="B8074" s="1" t="s">
        <v>151</v>
      </c>
      <c r="C8074" t="s">
        <v>510</v>
      </c>
      <c r="D8074" s="1" t="s">
        <v>124</v>
      </c>
      <c r="E8074" s="1" t="s">
        <v>14</v>
      </c>
      <c r="F8074" s="1" t="s">
        <v>26</v>
      </c>
      <c r="G8074" s="1" t="s">
        <v>215</v>
      </c>
      <c r="H8074" t="s">
        <v>27</v>
      </c>
      <c r="I8074" s="1" t="s">
        <v>152</v>
      </c>
      <c r="J8074" t="s">
        <v>72</v>
      </c>
      <c r="K8074" s="1" t="s">
        <v>18</v>
      </c>
      <c r="L8074" t="s">
        <v>278</v>
      </c>
      <c r="M8074" t="s">
        <v>100</v>
      </c>
      <c r="N8074">
        <v>1</v>
      </c>
      <c r="O8074" t="s">
        <v>232</v>
      </c>
      <c r="P8074">
        <v>1</v>
      </c>
      <c r="Q8074" t="s">
        <v>464</v>
      </c>
      <c r="R8074" t="s">
        <v>234</v>
      </c>
      <c r="S8074" t="s">
        <v>258</v>
      </c>
      <c r="T8074" t="s">
        <v>259</v>
      </c>
      <c r="U8074" t="s">
        <v>443</v>
      </c>
    </row>
    <row r="8075" spans="1:21" x14ac:dyDescent="0.35">
      <c r="A8075" s="2" t="s">
        <v>53</v>
      </c>
      <c r="B8075" s="1" t="s">
        <v>151</v>
      </c>
      <c r="C8075" t="s">
        <v>510</v>
      </c>
      <c r="D8075" s="1" t="s">
        <v>124</v>
      </c>
      <c r="E8075" s="1" t="s">
        <v>14</v>
      </c>
      <c r="F8075" s="1" t="s">
        <v>26</v>
      </c>
      <c r="G8075" s="1" t="s">
        <v>215</v>
      </c>
      <c r="H8075" t="s">
        <v>27</v>
      </c>
      <c r="I8075" s="1" t="s">
        <v>152</v>
      </c>
      <c r="J8075" t="s">
        <v>72</v>
      </c>
      <c r="K8075" s="1" t="s">
        <v>18</v>
      </c>
      <c r="L8075" t="s">
        <v>363</v>
      </c>
      <c r="M8075" t="s">
        <v>100</v>
      </c>
      <c r="N8075">
        <v>1</v>
      </c>
      <c r="O8075" t="s">
        <v>232</v>
      </c>
      <c r="P8075">
        <v>0</v>
      </c>
      <c r="Q8075" t="s">
        <v>464</v>
      </c>
      <c r="R8075" t="s">
        <v>234</v>
      </c>
      <c r="S8075" t="s">
        <v>258</v>
      </c>
      <c r="T8075" t="s">
        <v>259</v>
      </c>
      <c r="U8075" t="s">
        <v>443</v>
      </c>
    </row>
    <row r="8076" spans="1:21" x14ac:dyDescent="0.35">
      <c r="A8076" s="2" t="s">
        <v>53</v>
      </c>
      <c r="B8076" s="1" t="s">
        <v>151</v>
      </c>
      <c r="C8076" t="s">
        <v>510</v>
      </c>
      <c r="D8076" s="1" t="s">
        <v>124</v>
      </c>
      <c r="E8076" s="1" t="s">
        <v>14</v>
      </c>
      <c r="F8076" s="1" t="s">
        <v>26</v>
      </c>
      <c r="G8076" s="1" t="s">
        <v>215</v>
      </c>
      <c r="H8076" t="s">
        <v>30</v>
      </c>
      <c r="I8076" s="1" t="s">
        <v>152</v>
      </c>
      <c r="J8076" t="s">
        <v>72</v>
      </c>
      <c r="K8076" s="1" t="s">
        <v>18</v>
      </c>
      <c r="L8076" t="s">
        <v>363</v>
      </c>
      <c r="M8076" t="s">
        <v>100</v>
      </c>
      <c r="N8076">
        <v>1</v>
      </c>
      <c r="O8076" t="s">
        <v>232</v>
      </c>
      <c r="P8076">
        <v>0</v>
      </c>
      <c r="Q8076" t="s">
        <v>464</v>
      </c>
      <c r="R8076" t="s">
        <v>234</v>
      </c>
      <c r="S8076" t="s">
        <v>258</v>
      </c>
      <c r="T8076" t="s">
        <v>259</v>
      </c>
      <c r="U8076" t="s">
        <v>443</v>
      </c>
    </row>
    <row r="8077" spans="1:21" x14ac:dyDescent="0.35">
      <c r="A8077" s="2" t="s">
        <v>53</v>
      </c>
      <c r="B8077" s="1" t="s">
        <v>151</v>
      </c>
      <c r="C8077" t="s">
        <v>510</v>
      </c>
      <c r="D8077" s="1" t="s">
        <v>124</v>
      </c>
      <c r="E8077" s="1" t="s">
        <v>14</v>
      </c>
      <c r="F8077" s="1" t="s">
        <v>26</v>
      </c>
      <c r="G8077" s="1" t="s">
        <v>215</v>
      </c>
      <c r="H8077" t="s">
        <v>40</v>
      </c>
      <c r="I8077" s="1" t="s">
        <v>152</v>
      </c>
      <c r="J8077" t="s">
        <v>72</v>
      </c>
      <c r="K8077" s="1" t="s">
        <v>18</v>
      </c>
      <c r="L8077" t="s">
        <v>363</v>
      </c>
      <c r="M8077" t="s">
        <v>100</v>
      </c>
      <c r="N8077">
        <v>1</v>
      </c>
      <c r="O8077" t="s">
        <v>232</v>
      </c>
      <c r="P8077">
        <v>0</v>
      </c>
      <c r="Q8077" t="s">
        <v>464</v>
      </c>
      <c r="R8077" t="s">
        <v>234</v>
      </c>
      <c r="S8077" t="s">
        <v>258</v>
      </c>
      <c r="T8077" t="s">
        <v>259</v>
      </c>
      <c r="U8077" t="s">
        <v>443</v>
      </c>
    </row>
    <row r="8078" spans="1:21" x14ac:dyDescent="0.35">
      <c r="A8078" s="2" t="s">
        <v>53</v>
      </c>
      <c r="B8078" s="1" t="s">
        <v>151</v>
      </c>
      <c r="C8078" t="s">
        <v>510</v>
      </c>
      <c r="D8078" s="1" t="s">
        <v>124</v>
      </c>
      <c r="E8078" s="1" t="s">
        <v>14</v>
      </c>
      <c r="F8078" s="1" t="s">
        <v>15</v>
      </c>
      <c r="G8078" s="1" t="s">
        <v>215</v>
      </c>
      <c r="H8078" t="s">
        <v>52</v>
      </c>
      <c r="I8078" s="1" t="s">
        <v>152</v>
      </c>
      <c r="J8078" t="s">
        <v>72</v>
      </c>
      <c r="K8078" s="1" t="s">
        <v>18</v>
      </c>
      <c r="L8078" t="s">
        <v>278</v>
      </c>
      <c r="M8078" t="s">
        <v>125</v>
      </c>
      <c r="N8078">
        <v>1</v>
      </c>
      <c r="O8078" t="s">
        <v>235</v>
      </c>
      <c r="P8078">
        <v>0</v>
      </c>
      <c r="Q8078" t="s">
        <v>464</v>
      </c>
      <c r="R8078" t="s">
        <v>234</v>
      </c>
      <c r="S8078" t="s">
        <v>258</v>
      </c>
      <c r="T8078" t="s">
        <v>259</v>
      </c>
      <c r="U8078" t="s">
        <v>443</v>
      </c>
    </row>
    <row r="8079" spans="1:21" x14ac:dyDescent="0.35">
      <c r="A8079" s="2" t="s">
        <v>53</v>
      </c>
      <c r="B8079" s="1" t="s">
        <v>151</v>
      </c>
      <c r="C8079" t="s">
        <v>510</v>
      </c>
      <c r="D8079" s="1" t="s">
        <v>124</v>
      </c>
      <c r="E8079" s="1" t="s">
        <v>14</v>
      </c>
      <c r="F8079" s="1" t="s">
        <v>15</v>
      </c>
      <c r="G8079" s="1" t="s">
        <v>215</v>
      </c>
      <c r="H8079" t="s">
        <v>52</v>
      </c>
      <c r="I8079" s="1" t="s">
        <v>152</v>
      </c>
      <c r="J8079" t="s">
        <v>72</v>
      </c>
      <c r="K8079" s="1" t="s">
        <v>18</v>
      </c>
      <c r="L8079" t="s">
        <v>278</v>
      </c>
      <c r="M8079" t="s">
        <v>125</v>
      </c>
      <c r="N8079">
        <v>2</v>
      </c>
      <c r="O8079" t="s">
        <v>235</v>
      </c>
      <c r="P8079">
        <v>1</v>
      </c>
      <c r="Q8079" t="s">
        <v>464</v>
      </c>
      <c r="R8079" t="s">
        <v>234</v>
      </c>
      <c r="S8079" t="s">
        <v>258</v>
      </c>
      <c r="T8079" t="s">
        <v>259</v>
      </c>
      <c r="U8079" t="s">
        <v>443</v>
      </c>
    </row>
    <row r="8080" spans="1:21" x14ac:dyDescent="0.35">
      <c r="A8080" s="2" t="s">
        <v>53</v>
      </c>
      <c r="B8080" s="1" t="s">
        <v>151</v>
      </c>
      <c r="C8080" t="s">
        <v>510</v>
      </c>
      <c r="D8080" s="1" t="s">
        <v>124</v>
      </c>
      <c r="E8080" s="1" t="s">
        <v>14</v>
      </c>
      <c r="F8080" s="1" t="s">
        <v>15</v>
      </c>
      <c r="G8080" s="1" t="s">
        <v>215</v>
      </c>
      <c r="H8080" t="s">
        <v>52</v>
      </c>
      <c r="I8080" s="1" t="s">
        <v>152</v>
      </c>
      <c r="J8080" t="s">
        <v>72</v>
      </c>
      <c r="K8080" s="1" t="s">
        <v>18</v>
      </c>
      <c r="L8080" t="s">
        <v>278</v>
      </c>
      <c r="M8080" t="s">
        <v>100</v>
      </c>
      <c r="N8080">
        <v>1</v>
      </c>
      <c r="O8080" t="s">
        <v>232</v>
      </c>
      <c r="P8080">
        <v>0</v>
      </c>
      <c r="Q8080" t="s">
        <v>464</v>
      </c>
      <c r="R8080" t="s">
        <v>234</v>
      </c>
      <c r="S8080" t="s">
        <v>258</v>
      </c>
      <c r="T8080" t="s">
        <v>259</v>
      </c>
      <c r="U8080" t="s">
        <v>443</v>
      </c>
    </row>
    <row r="8081" spans="1:21" x14ac:dyDescent="0.35">
      <c r="A8081" s="2" t="s">
        <v>53</v>
      </c>
      <c r="B8081" s="1" t="s">
        <v>151</v>
      </c>
      <c r="C8081" t="s">
        <v>510</v>
      </c>
      <c r="D8081" s="1" t="s">
        <v>124</v>
      </c>
      <c r="E8081" s="1" t="s">
        <v>14</v>
      </c>
      <c r="F8081" s="1" t="s">
        <v>15</v>
      </c>
      <c r="G8081" s="1" t="s">
        <v>215</v>
      </c>
      <c r="H8081" t="s">
        <v>52</v>
      </c>
      <c r="I8081" s="1" t="s">
        <v>152</v>
      </c>
      <c r="J8081" t="s">
        <v>72</v>
      </c>
      <c r="K8081" s="1" t="s">
        <v>18</v>
      </c>
      <c r="L8081" t="s">
        <v>278</v>
      </c>
      <c r="M8081" t="s">
        <v>100</v>
      </c>
      <c r="N8081">
        <v>53</v>
      </c>
      <c r="O8081" t="s">
        <v>235</v>
      </c>
      <c r="P8081">
        <v>0</v>
      </c>
      <c r="Q8081" t="s">
        <v>464</v>
      </c>
      <c r="R8081" t="s">
        <v>234</v>
      </c>
      <c r="S8081" t="s">
        <v>258</v>
      </c>
      <c r="T8081" t="s">
        <v>259</v>
      </c>
      <c r="U8081" t="s">
        <v>443</v>
      </c>
    </row>
    <row r="8082" spans="1:21" x14ac:dyDescent="0.35">
      <c r="A8082" s="2" t="s">
        <v>53</v>
      </c>
      <c r="B8082" s="1" t="s">
        <v>151</v>
      </c>
      <c r="C8082" t="s">
        <v>510</v>
      </c>
      <c r="D8082" s="1" t="s">
        <v>124</v>
      </c>
      <c r="E8082" s="1" t="s">
        <v>14</v>
      </c>
      <c r="F8082" s="1" t="s">
        <v>15</v>
      </c>
      <c r="G8082" s="1" t="s">
        <v>215</v>
      </c>
      <c r="H8082" t="s">
        <v>27</v>
      </c>
      <c r="I8082" s="1" t="s">
        <v>152</v>
      </c>
      <c r="J8082" t="s">
        <v>72</v>
      </c>
      <c r="K8082" s="1" t="s">
        <v>18</v>
      </c>
      <c r="L8082" t="s">
        <v>278</v>
      </c>
      <c r="M8082" t="s">
        <v>100</v>
      </c>
      <c r="N8082">
        <v>1</v>
      </c>
      <c r="O8082" t="s">
        <v>232</v>
      </c>
      <c r="P8082">
        <v>1</v>
      </c>
      <c r="Q8082" t="s">
        <v>464</v>
      </c>
      <c r="R8082" t="s">
        <v>234</v>
      </c>
      <c r="S8082" t="s">
        <v>258</v>
      </c>
      <c r="T8082" t="s">
        <v>259</v>
      </c>
      <c r="U8082" t="s">
        <v>443</v>
      </c>
    </row>
    <row r="8083" spans="1:21" x14ac:dyDescent="0.35">
      <c r="A8083" s="2" t="s">
        <v>53</v>
      </c>
      <c r="B8083" s="1" t="s">
        <v>151</v>
      </c>
      <c r="C8083" t="s">
        <v>510</v>
      </c>
      <c r="D8083" s="1" t="s">
        <v>124</v>
      </c>
      <c r="E8083" s="1" t="s">
        <v>14</v>
      </c>
      <c r="F8083" s="1" t="s">
        <v>15</v>
      </c>
      <c r="G8083" s="1" t="s">
        <v>215</v>
      </c>
      <c r="H8083" t="s">
        <v>27</v>
      </c>
      <c r="I8083" s="1" t="s">
        <v>152</v>
      </c>
      <c r="J8083" t="s">
        <v>72</v>
      </c>
      <c r="K8083" s="1" t="s">
        <v>18</v>
      </c>
      <c r="L8083" t="s">
        <v>363</v>
      </c>
      <c r="M8083" t="s">
        <v>100</v>
      </c>
      <c r="N8083">
        <v>1</v>
      </c>
      <c r="O8083" t="s">
        <v>232</v>
      </c>
      <c r="P8083">
        <v>0</v>
      </c>
      <c r="Q8083" t="s">
        <v>464</v>
      </c>
      <c r="R8083" t="s">
        <v>234</v>
      </c>
      <c r="S8083" t="s">
        <v>258</v>
      </c>
      <c r="T8083" t="s">
        <v>259</v>
      </c>
      <c r="U8083" t="s">
        <v>443</v>
      </c>
    </row>
    <row r="8084" spans="1:21" x14ac:dyDescent="0.35">
      <c r="A8084" s="2" t="s">
        <v>53</v>
      </c>
      <c r="B8084" s="1" t="s">
        <v>151</v>
      </c>
      <c r="C8084" t="s">
        <v>510</v>
      </c>
      <c r="D8084" s="1" t="s">
        <v>124</v>
      </c>
      <c r="E8084" s="1" t="s">
        <v>14</v>
      </c>
      <c r="F8084" s="1" t="s">
        <v>15</v>
      </c>
      <c r="G8084" s="1" t="s">
        <v>215</v>
      </c>
      <c r="H8084" t="s">
        <v>36</v>
      </c>
      <c r="I8084" s="1" t="s">
        <v>152</v>
      </c>
      <c r="J8084" t="s">
        <v>72</v>
      </c>
      <c r="K8084" s="1" t="s">
        <v>64</v>
      </c>
      <c r="L8084" t="s">
        <v>363</v>
      </c>
      <c r="M8084" t="s">
        <v>66</v>
      </c>
      <c r="N8084">
        <v>1</v>
      </c>
      <c r="O8084" t="s">
        <v>232</v>
      </c>
      <c r="P8084">
        <v>1</v>
      </c>
      <c r="Q8084" t="s">
        <v>464</v>
      </c>
      <c r="R8084" t="s">
        <v>234</v>
      </c>
      <c r="S8084" t="s">
        <v>258</v>
      </c>
      <c r="T8084" t="s">
        <v>259</v>
      </c>
      <c r="U8084" t="s">
        <v>443</v>
      </c>
    </row>
    <row r="8085" spans="1:21" x14ac:dyDescent="0.35">
      <c r="A8085" s="2" t="s">
        <v>53</v>
      </c>
      <c r="B8085" s="1" t="s">
        <v>151</v>
      </c>
      <c r="C8085" t="s">
        <v>510</v>
      </c>
      <c r="D8085" s="1" t="s">
        <v>124</v>
      </c>
      <c r="E8085" s="1" t="s">
        <v>14</v>
      </c>
      <c r="F8085" s="1" t="s">
        <v>21</v>
      </c>
      <c r="G8085" s="1" t="s">
        <v>29</v>
      </c>
      <c r="H8085" t="s">
        <v>52</v>
      </c>
      <c r="I8085" s="1" t="s">
        <v>152</v>
      </c>
      <c r="J8085" t="s">
        <v>72</v>
      </c>
      <c r="K8085" s="1" t="s">
        <v>18</v>
      </c>
      <c r="L8085" t="s">
        <v>278</v>
      </c>
      <c r="M8085" t="s">
        <v>100</v>
      </c>
      <c r="N8085">
        <v>1</v>
      </c>
      <c r="O8085" t="s">
        <v>232</v>
      </c>
      <c r="P8085">
        <v>0</v>
      </c>
      <c r="Q8085" t="s">
        <v>464</v>
      </c>
      <c r="R8085" t="s">
        <v>234</v>
      </c>
      <c r="S8085" t="s">
        <v>258</v>
      </c>
      <c r="T8085" t="s">
        <v>259</v>
      </c>
      <c r="U8085" t="s">
        <v>443</v>
      </c>
    </row>
    <row r="8086" spans="1:21" x14ac:dyDescent="0.35">
      <c r="A8086" s="2" t="s">
        <v>53</v>
      </c>
      <c r="B8086" s="1" t="s">
        <v>151</v>
      </c>
      <c r="C8086" t="s">
        <v>510</v>
      </c>
      <c r="D8086" s="1" t="s">
        <v>124</v>
      </c>
      <c r="E8086" s="1" t="s">
        <v>14</v>
      </c>
      <c r="F8086" s="1" t="s">
        <v>21</v>
      </c>
      <c r="G8086" s="1" t="s">
        <v>29</v>
      </c>
      <c r="H8086" t="s">
        <v>52</v>
      </c>
      <c r="I8086" s="1" t="s">
        <v>152</v>
      </c>
      <c r="J8086" t="s">
        <v>72</v>
      </c>
      <c r="K8086" s="1" t="s">
        <v>18</v>
      </c>
      <c r="L8086" t="s">
        <v>278</v>
      </c>
      <c r="M8086" t="s">
        <v>100</v>
      </c>
      <c r="N8086">
        <v>1</v>
      </c>
      <c r="O8086" t="s">
        <v>235</v>
      </c>
      <c r="P8086">
        <v>0</v>
      </c>
      <c r="Q8086" t="s">
        <v>464</v>
      </c>
      <c r="R8086" t="s">
        <v>234</v>
      </c>
      <c r="S8086" t="s">
        <v>258</v>
      </c>
      <c r="T8086" t="s">
        <v>259</v>
      </c>
      <c r="U8086" t="s">
        <v>443</v>
      </c>
    </row>
    <row r="8087" spans="1:21" x14ac:dyDescent="0.35">
      <c r="A8087" s="2" t="s">
        <v>53</v>
      </c>
      <c r="B8087" s="1" t="s">
        <v>151</v>
      </c>
      <c r="C8087" t="s">
        <v>510</v>
      </c>
      <c r="D8087" s="1" t="s">
        <v>124</v>
      </c>
      <c r="E8087" s="1" t="s">
        <v>14</v>
      </c>
      <c r="F8087" s="1" t="s">
        <v>21</v>
      </c>
      <c r="G8087" s="1" t="s">
        <v>29</v>
      </c>
      <c r="H8087" t="s">
        <v>16</v>
      </c>
      <c r="I8087" s="1" t="s">
        <v>152</v>
      </c>
      <c r="J8087" t="s">
        <v>72</v>
      </c>
      <c r="K8087" s="1" t="s">
        <v>18</v>
      </c>
      <c r="L8087" t="s">
        <v>278</v>
      </c>
      <c r="M8087" t="s">
        <v>100</v>
      </c>
      <c r="N8087">
        <v>1</v>
      </c>
      <c r="O8087" t="s">
        <v>232</v>
      </c>
      <c r="P8087">
        <v>0</v>
      </c>
      <c r="Q8087" t="s">
        <v>464</v>
      </c>
      <c r="R8087" t="s">
        <v>234</v>
      </c>
      <c r="S8087" t="s">
        <v>258</v>
      </c>
      <c r="T8087" t="s">
        <v>259</v>
      </c>
      <c r="U8087" t="s">
        <v>443</v>
      </c>
    </row>
    <row r="8088" spans="1:21" x14ac:dyDescent="0.35">
      <c r="A8088" s="2" t="s">
        <v>53</v>
      </c>
      <c r="B8088" s="1" t="s">
        <v>151</v>
      </c>
      <c r="C8088" t="s">
        <v>510</v>
      </c>
      <c r="D8088" s="1" t="s">
        <v>124</v>
      </c>
      <c r="E8088" s="1" t="s">
        <v>14</v>
      </c>
      <c r="F8088" s="1" t="s">
        <v>21</v>
      </c>
      <c r="G8088" s="1" t="s">
        <v>29</v>
      </c>
      <c r="H8088" t="s">
        <v>16</v>
      </c>
      <c r="I8088" s="1" t="s">
        <v>152</v>
      </c>
      <c r="J8088" t="s">
        <v>72</v>
      </c>
      <c r="K8088" s="1" t="s">
        <v>18</v>
      </c>
      <c r="L8088" t="s">
        <v>363</v>
      </c>
      <c r="M8088" t="s">
        <v>100</v>
      </c>
      <c r="N8088">
        <v>1</v>
      </c>
      <c r="O8088" t="s">
        <v>235</v>
      </c>
      <c r="P8088">
        <v>0</v>
      </c>
      <c r="Q8088" t="s">
        <v>464</v>
      </c>
      <c r="R8088" t="s">
        <v>234</v>
      </c>
      <c r="S8088" t="s">
        <v>258</v>
      </c>
      <c r="T8088" t="s">
        <v>259</v>
      </c>
      <c r="U8088" t="s">
        <v>443</v>
      </c>
    </row>
    <row r="8089" spans="1:21" x14ac:dyDescent="0.35">
      <c r="A8089" s="2" t="s">
        <v>53</v>
      </c>
      <c r="B8089" s="1" t="s">
        <v>151</v>
      </c>
      <c r="C8089" t="s">
        <v>510</v>
      </c>
      <c r="D8089" s="1" t="s">
        <v>124</v>
      </c>
      <c r="E8089" s="1" t="s">
        <v>14</v>
      </c>
      <c r="F8089" s="1" t="s">
        <v>21</v>
      </c>
      <c r="G8089" s="1" t="s">
        <v>29</v>
      </c>
      <c r="H8089" t="s">
        <v>20</v>
      </c>
      <c r="I8089" s="1" t="s">
        <v>152</v>
      </c>
      <c r="J8089" t="s">
        <v>72</v>
      </c>
      <c r="K8089" s="1" t="s">
        <v>18</v>
      </c>
      <c r="L8089" t="s">
        <v>363</v>
      </c>
      <c r="M8089" t="s">
        <v>100</v>
      </c>
      <c r="N8089">
        <v>1</v>
      </c>
      <c r="O8089" t="s">
        <v>232</v>
      </c>
      <c r="P8089">
        <v>1</v>
      </c>
      <c r="Q8089" t="s">
        <v>464</v>
      </c>
      <c r="R8089" t="s">
        <v>234</v>
      </c>
      <c r="S8089" t="s">
        <v>258</v>
      </c>
      <c r="T8089" t="s">
        <v>259</v>
      </c>
      <c r="U8089" t="s">
        <v>443</v>
      </c>
    </row>
    <row r="8090" spans="1:21" x14ac:dyDescent="0.35">
      <c r="A8090" s="2" t="s">
        <v>53</v>
      </c>
      <c r="B8090" s="1" t="s">
        <v>151</v>
      </c>
      <c r="C8090" t="s">
        <v>510</v>
      </c>
      <c r="D8090" s="1" t="s">
        <v>124</v>
      </c>
      <c r="E8090" s="1" t="s">
        <v>14</v>
      </c>
      <c r="F8090" s="1" t="s">
        <v>21</v>
      </c>
      <c r="G8090" s="1" t="s">
        <v>29</v>
      </c>
      <c r="H8090" t="s">
        <v>27</v>
      </c>
      <c r="I8090" s="1" t="s">
        <v>152</v>
      </c>
      <c r="J8090" t="s">
        <v>72</v>
      </c>
      <c r="K8090" s="1" t="s">
        <v>18</v>
      </c>
      <c r="L8090" t="s">
        <v>363</v>
      </c>
      <c r="M8090" t="s">
        <v>100</v>
      </c>
      <c r="N8090">
        <v>1</v>
      </c>
      <c r="O8090" t="s">
        <v>232</v>
      </c>
      <c r="P8090">
        <v>1</v>
      </c>
      <c r="Q8090" t="s">
        <v>464</v>
      </c>
      <c r="R8090" t="s">
        <v>234</v>
      </c>
      <c r="S8090" t="s">
        <v>258</v>
      </c>
      <c r="T8090" t="s">
        <v>259</v>
      </c>
      <c r="U8090" t="s">
        <v>443</v>
      </c>
    </row>
    <row r="8091" spans="1:21" x14ac:dyDescent="0.35">
      <c r="A8091" s="2" t="s">
        <v>53</v>
      </c>
      <c r="B8091" s="1" t="s">
        <v>151</v>
      </c>
      <c r="C8091" t="s">
        <v>510</v>
      </c>
      <c r="D8091" s="1" t="s">
        <v>124</v>
      </c>
      <c r="E8091" s="1" t="s">
        <v>14</v>
      </c>
      <c r="F8091" s="1" t="s">
        <v>21</v>
      </c>
      <c r="G8091" s="1" t="s">
        <v>29</v>
      </c>
      <c r="H8091" t="s">
        <v>24</v>
      </c>
      <c r="I8091" s="1" t="s">
        <v>152</v>
      </c>
      <c r="J8091" t="s">
        <v>72</v>
      </c>
      <c r="K8091" s="1" t="s">
        <v>18</v>
      </c>
      <c r="L8091" t="s">
        <v>363</v>
      </c>
      <c r="M8091" t="s">
        <v>100</v>
      </c>
      <c r="N8091">
        <v>1</v>
      </c>
      <c r="O8091" t="s">
        <v>232</v>
      </c>
      <c r="P8091">
        <v>0</v>
      </c>
      <c r="Q8091" t="s">
        <v>464</v>
      </c>
      <c r="R8091" t="s">
        <v>234</v>
      </c>
      <c r="S8091" t="s">
        <v>258</v>
      </c>
      <c r="T8091" t="s">
        <v>259</v>
      </c>
      <c r="U8091" t="s">
        <v>443</v>
      </c>
    </row>
    <row r="8092" spans="1:21" x14ac:dyDescent="0.35">
      <c r="A8092" s="2" t="s">
        <v>53</v>
      </c>
      <c r="B8092" s="1" t="s">
        <v>151</v>
      </c>
      <c r="C8092" t="s">
        <v>510</v>
      </c>
      <c r="D8092" s="1" t="s">
        <v>124</v>
      </c>
      <c r="E8092" s="1" t="s">
        <v>25</v>
      </c>
      <c r="F8092" s="1" t="s">
        <v>33</v>
      </c>
      <c r="G8092" s="1" t="s">
        <v>214</v>
      </c>
      <c r="H8092" t="s">
        <v>24</v>
      </c>
      <c r="I8092" s="1" t="s">
        <v>152</v>
      </c>
      <c r="J8092" t="s">
        <v>72</v>
      </c>
      <c r="K8092" s="1" t="s">
        <v>18</v>
      </c>
      <c r="L8092" t="s">
        <v>278</v>
      </c>
      <c r="M8092" t="s">
        <v>100</v>
      </c>
      <c r="N8092">
        <v>1</v>
      </c>
      <c r="O8092" t="s">
        <v>232</v>
      </c>
      <c r="P8092">
        <v>0</v>
      </c>
      <c r="Q8092" t="s">
        <v>464</v>
      </c>
      <c r="R8092" t="s">
        <v>234</v>
      </c>
      <c r="S8092" t="s">
        <v>258</v>
      </c>
      <c r="T8092" t="s">
        <v>259</v>
      </c>
      <c r="U8092" t="s">
        <v>443</v>
      </c>
    </row>
    <row r="8093" spans="1:21" x14ac:dyDescent="0.35">
      <c r="A8093" s="2" t="s">
        <v>53</v>
      </c>
      <c r="B8093" s="1" t="s">
        <v>151</v>
      </c>
      <c r="C8093" t="s">
        <v>510</v>
      </c>
      <c r="D8093" s="1" t="s">
        <v>124</v>
      </c>
      <c r="E8093" s="1" t="s">
        <v>25</v>
      </c>
      <c r="F8093" s="1" t="s">
        <v>26</v>
      </c>
      <c r="G8093" s="1" t="s">
        <v>215</v>
      </c>
      <c r="H8093" t="s">
        <v>52</v>
      </c>
      <c r="I8093" s="1" t="s">
        <v>152</v>
      </c>
      <c r="J8093" t="s">
        <v>72</v>
      </c>
      <c r="K8093" s="1" t="s">
        <v>18</v>
      </c>
      <c r="L8093" t="s">
        <v>278</v>
      </c>
      <c r="M8093" t="s">
        <v>125</v>
      </c>
      <c r="N8093">
        <v>1</v>
      </c>
      <c r="O8093" t="s">
        <v>232</v>
      </c>
      <c r="P8093">
        <v>0</v>
      </c>
      <c r="Q8093" t="s">
        <v>464</v>
      </c>
      <c r="R8093" t="s">
        <v>234</v>
      </c>
      <c r="S8093" t="s">
        <v>258</v>
      </c>
      <c r="T8093" t="s">
        <v>259</v>
      </c>
      <c r="U8093" t="s">
        <v>443</v>
      </c>
    </row>
    <row r="8094" spans="1:21" x14ac:dyDescent="0.35">
      <c r="A8094" s="2" t="s">
        <v>53</v>
      </c>
      <c r="B8094" s="1" t="s">
        <v>151</v>
      </c>
      <c r="C8094" t="s">
        <v>510</v>
      </c>
      <c r="D8094" s="1" t="s">
        <v>124</v>
      </c>
      <c r="E8094" s="1" t="s">
        <v>25</v>
      </c>
      <c r="F8094" s="1" t="s">
        <v>26</v>
      </c>
      <c r="G8094" s="1" t="s">
        <v>215</v>
      </c>
      <c r="H8094" t="s">
        <v>52</v>
      </c>
      <c r="I8094" s="1" t="s">
        <v>152</v>
      </c>
      <c r="J8094" t="s">
        <v>72</v>
      </c>
      <c r="K8094" s="1" t="s">
        <v>18</v>
      </c>
      <c r="L8094" t="s">
        <v>278</v>
      </c>
      <c r="M8094" t="s">
        <v>100</v>
      </c>
      <c r="N8094">
        <v>2</v>
      </c>
      <c r="O8094" t="s">
        <v>232</v>
      </c>
      <c r="P8094">
        <v>1</v>
      </c>
      <c r="Q8094" t="s">
        <v>464</v>
      </c>
      <c r="R8094" t="s">
        <v>234</v>
      </c>
      <c r="S8094" t="s">
        <v>258</v>
      </c>
      <c r="T8094" t="s">
        <v>259</v>
      </c>
      <c r="U8094" t="s">
        <v>443</v>
      </c>
    </row>
    <row r="8095" spans="1:21" x14ac:dyDescent="0.35">
      <c r="A8095" s="2" t="s">
        <v>53</v>
      </c>
      <c r="B8095" s="1" t="s">
        <v>151</v>
      </c>
      <c r="C8095" t="s">
        <v>510</v>
      </c>
      <c r="D8095" s="1" t="s">
        <v>124</v>
      </c>
      <c r="E8095" s="1" t="s">
        <v>25</v>
      </c>
      <c r="F8095" s="1" t="s">
        <v>26</v>
      </c>
      <c r="G8095" s="1" t="s">
        <v>215</v>
      </c>
      <c r="H8095" t="s">
        <v>52</v>
      </c>
      <c r="I8095" s="1" t="s">
        <v>152</v>
      </c>
      <c r="J8095" t="s">
        <v>72</v>
      </c>
      <c r="K8095" s="1" t="s">
        <v>18</v>
      </c>
      <c r="L8095" t="s">
        <v>278</v>
      </c>
      <c r="M8095" t="s">
        <v>100</v>
      </c>
      <c r="N8095">
        <v>2</v>
      </c>
      <c r="O8095" t="s">
        <v>235</v>
      </c>
      <c r="P8095">
        <v>0</v>
      </c>
      <c r="Q8095" t="s">
        <v>464</v>
      </c>
      <c r="R8095" t="s">
        <v>234</v>
      </c>
      <c r="S8095" t="s">
        <v>258</v>
      </c>
      <c r="T8095" t="s">
        <v>259</v>
      </c>
      <c r="U8095" t="s">
        <v>443</v>
      </c>
    </row>
    <row r="8096" spans="1:21" x14ac:dyDescent="0.35">
      <c r="A8096" s="2" t="s">
        <v>53</v>
      </c>
      <c r="B8096" s="1" t="s">
        <v>151</v>
      </c>
      <c r="C8096" t="s">
        <v>510</v>
      </c>
      <c r="D8096" s="1" t="s">
        <v>124</v>
      </c>
      <c r="E8096" s="1" t="s">
        <v>25</v>
      </c>
      <c r="F8096" s="1" t="s">
        <v>26</v>
      </c>
      <c r="G8096" s="1" t="s">
        <v>215</v>
      </c>
      <c r="H8096" t="s">
        <v>52</v>
      </c>
      <c r="I8096" s="1" t="s">
        <v>152</v>
      </c>
      <c r="J8096" t="s">
        <v>72</v>
      </c>
      <c r="K8096" s="1" t="s">
        <v>18</v>
      </c>
      <c r="L8096" t="s">
        <v>278</v>
      </c>
      <c r="M8096" t="s">
        <v>100</v>
      </c>
      <c r="N8096">
        <v>1</v>
      </c>
      <c r="O8096" t="s">
        <v>235</v>
      </c>
      <c r="P8096">
        <v>1</v>
      </c>
      <c r="Q8096" t="s">
        <v>464</v>
      </c>
      <c r="R8096" t="s">
        <v>234</v>
      </c>
      <c r="S8096" t="s">
        <v>258</v>
      </c>
      <c r="T8096" t="s">
        <v>259</v>
      </c>
      <c r="U8096" t="s">
        <v>443</v>
      </c>
    </row>
    <row r="8097" spans="1:21" x14ac:dyDescent="0.35">
      <c r="A8097" s="2" t="s">
        <v>53</v>
      </c>
      <c r="B8097" s="1" t="s">
        <v>151</v>
      </c>
      <c r="C8097" t="s">
        <v>510</v>
      </c>
      <c r="D8097" s="1" t="s">
        <v>124</v>
      </c>
      <c r="E8097" s="1" t="s">
        <v>25</v>
      </c>
      <c r="F8097" s="1" t="s">
        <v>26</v>
      </c>
      <c r="G8097" s="1" t="s">
        <v>215</v>
      </c>
      <c r="H8097" t="s">
        <v>52</v>
      </c>
      <c r="I8097" s="1" t="s">
        <v>152</v>
      </c>
      <c r="J8097" t="s">
        <v>72</v>
      </c>
      <c r="K8097" s="1" t="s">
        <v>18</v>
      </c>
      <c r="L8097" t="s">
        <v>363</v>
      </c>
      <c r="M8097" t="s">
        <v>100</v>
      </c>
      <c r="N8097">
        <v>1</v>
      </c>
      <c r="O8097" t="s">
        <v>232</v>
      </c>
      <c r="P8097">
        <v>0</v>
      </c>
      <c r="Q8097" t="s">
        <v>464</v>
      </c>
      <c r="R8097" t="s">
        <v>234</v>
      </c>
      <c r="S8097" t="s">
        <v>258</v>
      </c>
      <c r="T8097" t="s">
        <v>259</v>
      </c>
      <c r="U8097" t="s">
        <v>443</v>
      </c>
    </row>
    <row r="8098" spans="1:21" x14ac:dyDescent="0.35">
      <c r="A8098" s="2" t="s">
        <v>53</v>
      </c>
      <c r="B8098" s="1" t="s">
        <v>151</v>
      </c>
      <c r="C8098" t="s">
        <v>510</v>
      </c>
      <c r="D8098" s="1" t="s">
        <v>124</v>
      </c>
      <c r="E8098" s="1" t="s">
        <v>25</v>
      </c>
      <c r="F8098" s="1" t="s">
        <v>26</v>
      </c>
      <c r="G8098" s="1" t="s">
        <v>215</v>
      </c>
      <c r="H8098" t="s">
        <v>52</v>
      </c>
      <c r="I8098" s="1" t="s">
        <v>152</v>
      </c>
      <c r="J8098" t="s">
        <v>72</v>
      </c>
      <c r="K8098" s="1" t="s">
        <v>18</v>
      </c>
      <c r="L8098" t="s">
        <v>363</v>
      </c>
      <c r="M8098" t="s">
        <v>100</v>
      </c>
      <c r="N8098">
        <v>1</v>
      </c>
      <c r="O8098" t="s">
        <v>232</v>
      </c>
      <c r="P8098">
        <v>0</v>
      </c>
      <c r="Q8098" t="s">
        <v>464</v>
      </c>
      <c r="R8098" t="s">
        <v>234</v>
      </c>
      <c r="S8098" t="s">
        <v>271</v>
      </c>
      <c r="T8098" t="s">
        <v>259</v>
      </c>
      <c r="U8098" t="s">
        <v>443</v>
      </c>
    </row>
    <row r="8099" spans="1:21" x14ac:dyDescent="0.35">
      <c r="A8099" s="2" t="s">
        <v>53</v>
      </c>
      <c r="B8099" s="1" t="s">
        <v>151</v>
      </c>
      <c r="C8099" t="s">
        <v>510</v>
      </c>
      <c r="D8099" s="1" t="s">
        <v>124</v>
      </c>
      <c r="E8099" s="1" t="s">
        <v>25</v>
      </c>
      <c r="F8099" s="1" t="s">
        <v>26</v>
      </c>
      <c r="G8099" s="1" t="s">
        <v>215</v>
      </c>
      <c r="H8099" t="s">
        <v>52</v>
      </c>
      <c r="I8099" s="1" t="s">
        <v>152</v>
      </c>
      <c r="J8099" t="s">
        <v>72</v>
      </c>
      <c r="K8099" s="1" t="s">
        <v>18</v>
      </c>
      <c r="L8099" t="s">
        <v>363</v>
      </c>
      <c r="M8099" t="s">
        <v>100</v>
      </c>
      <c r="N8099">
        <v>1</v>
      </c>
      <c r="O8099" t="s">
        <v>232</v>
      </c>
      <c r="P8099">
        <v>1</v>
      </c>
      <c r="Q8099" t="s">
        <v>464</v>
      </c>
      <c r="R8099" t="s">
        <v>234</v>
      </c>
      <c r="S8099" t="s">
        <v>258</v>
      </c>
      <c r="T8099" t="s">
        <v>259</v>
      </c>
      <c r="U8099" t="s">
        <v>443</v>
      </c>
    </row>
    <row r="8100" spans="1:21" x14ac:dyDescent="0.35">
      <c r="A8100" s="2" t="s">
        <v>53</v>
      </c>
      <c r="B8100" s="1" t="s">
        <v>151</v>
      </c>
      <c r="C8100" t="s">
        <v>510</v>
      </c>
      <c r="D8100" s="1" t="s">
        <v>124</v>
      </c>
      <c r="E8100" s="1" t="s">
        <v>25</v>
      </c>
      <c r="F8100" s="1" t="s">
        <v>26</v>
      </c>
      <c r="G8100" s="1" t="s">
        <v>215</v>
      </c>
      <c r="H8100" t="s">
        <v>16</v>
      </c>
      <c r="I8100" s="1" t="s">
        <v>152</v>
      </c>
      <c r="J8100" t="s">
        <v>72</v>
      </c>
      <c r="K8100" s="1" t="s">
        <v>18</v>
      </c>
      <c r="L8100" t="s">
        <v>278</v>
      </c>
      <c r="M8100" t="s">
        <v>100</v>
      </c>
      <c r="N8100">
        <v>1</v>
      </c>
      <c r="O8100" t="s">
        <v>232</v>
      </c>
      <c r="P8100">
        <v>0</v>
      </c>
      <c r="Q8100" t="s">
        <v>464</v>
      </c>
      <c r="R8100" t="s">
        <v>234</v>
      </c>
      <c r="S8100" t="s">
        <v>258</v>
      </c>
      <c r="T8100" t="s">
        <v>259</v>
      </c>
      <c r="U8100" t="s">
        <v>443</v>
      </c>
    </row>
    <row r="8101" spans="1:21" x14ac:dyDescent="0.35">
      <c r="A8101" s="2" t="s">
        <v>53</v>
      </c>
      <c r="B8101" s="1" t="s">
        <v>151</v>
      </c>
      <c r="C8101" t="s">
        <v>510</v>
      </c>
      <c r="D8101" s="1" t="s">
        <v>124</v>
      </c>
      <c r="E8101" s="1" t="s">
        <v>25</v>
      </c>
      <c r="F8101" s="1" t="s">
        <v>26</v>
      </c>
      <c r="G8101" s="1" t="s">
        <v>215</v>
      </c>
      <c r="H8101" t="s">
        <v>16</v>
      </c>
      <c r="I8101" s="1" t="s">
        <v>152</v>
      </c>
      <c r="J8101" t="s">
        <v>72</v>
      </c>
      <c r="K8101" s="1" t="s">
        <v>18</v>
      </c>
      <c r="L8101" t="s">
        <v>278</v>
      </c>
      <c r="M8101" t="s">
        <v>100</v>
      </c>
      <c r="N8101">
        <v>6</v>
      </c>
      <c r="O8101" t="s">
        <v>232</v>
      </c>
      <c r="P8101">
        <v>1</v>
      </c>
      <c r="Q8101" t="s">
        <v>464</v>
      </c>
      <c r="R8101" t="s">
        <v>234</v>
      </c>
      <c r="S8101" t="s">
        <v>258</v>
      </c>
      <c r="T8101" t="s">
        <v>259</v>
      </c>
      <c r="U8101" t="s">
        <v>443</v>
      </c>
    </row>
    <row r="8102" spans="1:21" x14ac:dyDescent="0.35">
      <c r="A8102" s="2" t="s">
        <v>53</v>
      </c>
      <c r="B8102" s="1" t="s">
        <v>151</v>
      </c>
      <c r="C8102" t="s">
        <v>510</v>
      </c>
      <c r="D8102" s="1" t="s">
        <v>124</v>
      </c>
      <c r="E8102" s="1" t="s">
        <v>25</v>
      </c>
      <c r="F8102" s="1" t="s">
        <v>26</v>
      </c>
      <c r="G8102" s="1" t="s">
        <v>215</v>
      </c>
      <c r="H8102" t="s">
        <v>16</v>
      </c>
      <c r="I8102" s="1" t="s">
        <v>152</v>
      </c>
      <c r="J8102" t="s">
        <v>72</v>
      </c>
      <c r="K8102" s="1" t="s">
        <v>18</v>
      </c>
      <c r="L8102" t="s">
        <v>278</v>
      </c>
      <c r="M8102" t="s">
        <v>100</v>
      </c>
      <c r="N8102">
        <v>1</v>
      </c>
      <c r="O8102" t="s">
        <v>235</v>
      </c>
      <c r="P8102">
        <v>1</v>
      </c>
      <c r="Q8102" t="s">
        <v>464</v>
      </c>
      <c r="R8102" t="s">
        <v>234</v>
      </c>
      <c r="S8102" t="s">
        <v>271</v>
      </c>
      <c r="T8102" t="s">
        <v>259</v>
      </c>
      <c r="U8102" t="s">
        <v>443</v>
      </c>
    </row>
    <row r="8103" spans="1:21" x14ac:dyDescent="0.35">
      <c r="A8103" s="2" t="s">
        <v>53</v>
      </c>
      <c r="B8103" s="1" t="s">
        <v>151</v>
      </c>
      <c r="C8103" t="s">
        <v>510</v>
      </c>
      <c r="D8103" s="1" t="s">
        <v>124</v>
      </c>
      <c r="E8103" s="1" t="s">
        <v>25</v>
      </c>
      <c r="F8103" s="1" t="s">
        <v>26</v>
      </c>
      <c r="G8103" s="1" t="s">
        <v>215</v>
      </c>
      <c r="H8103" t="s">
        <v>16</v>
      </c>
      <c r="I8103" s="1" t="s">
        <v>152</v>
      </c>
      <c r="J8103" t="s">
        <v>72</v>
      </c>
      <c r="K8103" s="1" t="s">
        <v>18</v>
      </c>
      <c r="L8103" t="s">
        <v>363</v>
      </c>
      <c r="M8103" t="s">
        <v>100</v>
      </c>
      <c r="N8103">
        <v>1</v>
      </c>
      <c r="O8103" t="s">
        <v>232</v>
      </c>
      <c r="P8103">
        <v>0</v>
      </c>
      <c r="Q8103" t="s">
        <v>464</v>
      </c>
      <c r="R8103" t="s">
        <v>234</v>
      </c>
      <c r="S8103" t="s">
        <v>258</v>
      </c>
      <c r="T8103" t="s">
        <v>259</v>
      </c>
      <c r="U8103" t="s">
        <v>443</v>
      </c>
    </row>
    <row r="8104" spans="1:21" x14ac:dyDescent="0.35">
      <c r="A8104" s="2" t="s">
        <v>53</v>
      </c>
      <c r="B8104" s="1" t="s">
        <v>151</v>
      </c>
      <c r="C8104" t="s">
        <v>510</v>
      </c>
      <c r="D8104" s="1" t="s">
        <v>124</v>
      </c>
      <c r="E8104" s="1" t="s">
        <v>25</v>
      </c>
      <c r="F8104" s="1" t="s">
        <v>26</v>
      </c>
      <c r="G8104" s="1" t="s">
        <v>215</v>
      </c>
      <c r="H8104" t="s">
        <v>20</v>
      </c>
      <c r="I8104" s="1" t="s">
        <v>152</v>
      </c>
      <c r="J8104" t="s">
        <v>72</v>
      </c>
      <c r="K8104" s="1" t="s">
        <v>18</v>
      </c>
      <c r="L8104" t="s">
        <v>278</v>
      </c>
      <c r="M8104" t="s">
        <v>100</v>
      </c>
      <c r="N8104">
        <v>1</v>
      </c>
      <c r="O8104" t="s">
        <v>232</v>
      </c>
      <c r="P8104">
        <v>0</v>
      </c>
      <c r="Q8104" t="s">
        <v>464</v>
      </c>
      <c r="R8104" t="s">
        <v>234</v>
      </c>
      <c r="S8104" t="s">
        <v>258</v>
      </c>
      <c r="T8104" t="s">
        <v>259</v>
      </c>
      <c r="U8104" t="s">
        <v>443</v>
      </c>
    </row>
    <row r="8105" spans="1:21" x14ac:dyDescent="0.35">
      <c r="A8105" s="2" t="s">
        <v>53</v>
      </c>
      <c r="B8105" s="1" t="s">
        <v>151</v>
      </c>
      <c r="C8105" t="s">
        <v>510</v>
      </c>
      <c r="D8105" s="1" t="s">
        <v>124</v>
      </c>
      <c r="E8105" s="1" t="s">
        <v>25</v>
      </c>
      <c r="F8105" s="1" t="s">
        <v>26</v>
      </c>
      <c r="G8105" s="1" t="s">
        <v>215</v>
      </c>
      <c r="H8105" t="s">
        <v>20</v>
      </c>
      <c r="I8105" s="1" t="s">
        <v>152</v>
      </c>
      <c r="J8105" t="s">
        <v>72</v>
      </c>
      <c r="K8105" s="1" t="s">
        <v>18</v>
      </c>
      <c r="L8105" t="s">
        <v>278</v>
      </c>
      <c r="M8105" t="s">
        <v>100</v>
      </c>
      <c r="N8105">
        <v>1</v>
      </c>
      <c r="O8105" t="s">
        <v>232</v>
      </c>
      <c r="P8105">
        <v>1</v>
      </c>
      <c r="Q8105" t="s">
        <v>464</v>
      </c>
      <c r="R8105" t="s">
        <v>234</v>
      </c>
      <c r="S8105" t="s">
        <v>258</v>
      </c>
      <c r="T8105" t="s">
        <v>259</v>
      </c>
      <c r="U8105" t="s">
        <v>443</v>
      </c>
    </row>
    <row r="8106" spans="1:21" x14ac:dyDescent="0.35">
      <c r="A8106" s="2" t="s">
        <v>53</v>
      </c>
      <c r="B8106" s="1" t="s">
        <v>151</v>
      </c>
      <c r="C8106" t="s">
        <v>510</v>
      </c>
      <c r="D8106" s="1" t="s">
        <v>124</v>
      </c>
      <c r="E8106" s="1" t="s">
        <v>25</v>
      </c>
      <c r="F8106" s="1" t="s">
        <v>26</v>
      </c>
      <c r="G8106" s="1" t="s">
        <v>215</v>
      </c>
      <c r="H8106" t="s">
        <v>20</v>
      </c>
      <c r="I8106" s="1" t="s">
        <v>152</v>
      </c>
      <c r="J8106" t="s">
        <v>72</v>
      </c>
      <c r="K8106" s="1" t="s">
        <v>18</v>
      </c>
      <c r="L8106" t="s">
        <v>278</v>
      </c>
      <c r="M8106" t="s">
        <v>100</v>
      </c>
      <c r="N8106">
        <v>1</v>
      </c>
      <c r="O8106" t="s">
        <v>232</v>
      </c>
      <c r="P8106">
        <v>1</v>
      </c>
      <c r="Q8106" t="s">
        <v>464</v>
      </c>
      <c r="R8106" t="s">
        <v>234</v>
      </c>
      <c r="S8106" t="s">
        <v>271</v>
      </c>
      <c r="T8106" t="s">
        <v>259</v>
      </c>
      <c r="U8106" t="s">
        <v>443</v>
      </c>
    </row>
    <row r="8107" spans="1:21" x14ac:dyDescent="0.35">
      <c r="A8107" s="2" t="s">
        <v>53</v>
      </c>
      <c r="B8107" s="1" t="s">
        <v>151</v>
      </c>
      <c r="C8107" t="s">
        <v>510</v>
      </c>
      <c r="D8107" s="1" t="s">
        <v>124</v>
      </c>
      <c r="E8107" s="1" t="s">
        <v>25</v>
      </c>
      <c r="F8107" s="1" t="s">
        <v>26</v>
      </c>
      <c r="G8107" s="1" t="s">
        <v>215</v>
      </c>
      <c r="H8107" t="s">
        <v>20</v>
      </c>
      <c r="I8107" s="1" t="s">
        <v>152</v>
      </c>
      <c r="J8107" t="s">
        <v>72</v>
      </c>
      <c r="K8107" s="1" t="s">
        <v>18</v>
      </c>
      <c r="L8107" t="s">
        <v>363</v>
      </c>
      <c r="M8107" t="s">
        <v>100</v>
      </c>
      <c r="N8107">
        <v>1</v>
      </c>
      <c r="O8107" t="s">
        <v>232</v>
      </c>
      <c r="P8107">
        <v>1</v>
      </c>
      <c r="Q8107" t="s">
        <v>464</v>
      </c>
      <c r="R8107" t="s">
        <v>234</v>
      </c>
      <c r="S8107" t="s">
        <v>258</v>
      </c>
      <c r="T8107" t="s">
        <v>259</v>
      </c>
      <c r="U8107" t="s">
        <v>443</v>
      </c>
    </row>
    <row r="8108" spans="1:21" x14ac:dyDescent="0.35">
      <c r="A8108" s="2" t="s">
        <v>53</v>
      </c>
      <c r="B8108" s="1" t="s">
        <v>151</v>
      </c>
      <c r="C8108" t="s">
        <v>510</v>
      </c>
      <c r="D8108" s="1" t="s">
        <v>124</v>
      </c>
      <c r="E8108" s="1" t="s">
        <v>25</v>
      </c>
      <c r="F8108" s="1" t="s">
        <v>26</v>
      </c>
      <c r="G8108" s="1" t="s">
        <v>215</v>
      </c>
      <c r="H8108" t="s">
        <v>27</v>
      </c>
      <c r="I8108" s="1" t="s">
        <v>152</v>
      </c>
      <c r="J8108" t="s">
        <v>72</v>
      </c>
      <c r="K8108" s="1" t="s">
        <v>18</v>
      </c>
      <c r="L8108" t="s">
        <v>278</v>
      </c>
      <c r="M8108" t="s">
        <v>100</v>
      </c>
      <c r="N8108">
        <v>1</v>
      </c>
      <c r="O8108" t="s">
        <v>232</v>
      </c>
      <c r="P8108">
        <v>1</v>
      </c>
      <c r="Q8108" t="s">
        <v>464</v>
      </c>
      <c r="R8108" t="s">
        <v>234</v>
      </c>
      <c r="S8108" t="s">
        <v>271</v>
      </c>
      <c r="T8108" t="s">
        <v>259</v>
      </c>
      <c r="U8108" t="s">
        <v>443</v>
      </c>
    </row>
    <row r="8109" spans="1:21" x14ac:dyDescent="0.35">
      <c r="A8109" s="2" t="s">
        <v>53</v>
      </c>
      <c r="B8109" s="1" t="s">
        <v>151</v>
      </c>
      <c r="C8109" t="s">
        <v>510</v>
      </c>
      <c r="D8109" s="1" t="s">
        <v>124</v>
      </c>
      <c r="E8109" s="1" t="s">
        <v>25</v>
      </c>
      <c r="F8109" s="1" t="s">
        <v>26</v>
      </c>
      <c r="G8109" s="1" t="s">
        <v>215</v>
      </c>
      <c r="H8109" t="s">
        <v>30</v>
      </c>
      <c r="I8109" s="1" t="s">
        <v>152</v>
      </c>
      <c r="J8109" t="s">
        <v>72</v>
      </c>
      <c r="K8109" s="1" t="s">
        <v>18</v>
      </c>
      <c r="L8109" t="s">
        <v>278</v>
      </c>
      <c r="M8109" t="s">
        <v>100</v>
      </c>
      <c r="N8109">
        <v>1</v>
      </c>
      <c r="O8109" t="s">
        <v>232</v>
      </c>
      <c r="P8109">
        <v>0</v>
      </c>
      <c r="Q8109" t="s">
        <v>464</v>
      </c>
      <c r="R8109" t="s">
        <v>234</v>
      </c>
      <c r="S8109" t="s">
        <v>258</v>
      </c>
      <c r="T8109" t="s">
        <v>259</v>
      </c>
      <c r="U8109" t="s">
        <v>443</v>
      </c>
    </row>
    <row r="8110" spans="1:21" x14ac:dyDescent="0.35">
      <c r="A8110" s="2" t="s">
        <v>53</v>
      </c>
      <c r="B8110" s="1" t="s">
        <v>151</v>
      </c>
      <c r="C8110" t="s">
        <v>510</v>
      </c>
      <c r="D8110" s="1" t="s">
        <v>124</v>
      </c>
      <c r="E8110" s="1" t="s">
        <v>25</v>
      </c>
      <c r="F8110" s="1" t="s">
        <v>26</v>
      </c>
      <c r="G8110" s="1" t="s">
        <v>215</v>
      </c>
      <c r="H8110" t="s">
        <v>30</v>
      </c>
      <c r="I8110" s="1" t="s">
        <v>152</v>
      </c>
      <c r="J8110" t="s">
        <v>72</v>
      </c>
      <c r="K8110" s="1" t="s">
        <v>18</v>
      </c>
      <c r="L8110" t="s">
        <v>278</v>
      </c>
      <c r="M8110" t="s">
        <v>100</v>
      </c>
      <c r="N8110">
        <v>1</v>
      </c>
      <c r="O8110" t="s">
        <v>232</v>
      </c>
      <c r="P8110">
        <v>1</v>
      </c>
      <c r="Q8110" t="s">
        <v>464</v>
      </c>
      <c r="R8110" t="s">
        <v>234</v>
      </c>
      <c r="S8110" t="s">
        <v>258</v>
      </c>
      <c r="T8110" t="s">
        <v>259</v>
      </c>
      <c r="U8110" t="s">
        <v>443</v>
      </c>
    </row>
    <row r="8111" spans="1:21" x14ac:dyDescent="0.35">
      <c r="A8111" s="2" t="s">
        <v>53</v>
      </c>
      <c r="B8111" s="1" t="s">
        <v>151</v>
      </c>
      <c r="C8111" t="s">
        <v>510</v>
      </c>
      <c r="D8111" s="1" t="s">
        <v>124</v>
      </c>
      <c r="E8111" s="1" t="s">
        <v>25</v>
      </c>
      <c r="F8111" s="1" t="s">
        <v>26</v>
      </c>
      <c r="G8111" s="1" t="s">
        <v>215</v>
      </c>
      <c r="H8111" t="s">
        <v>30</v>
      </c>
      <c r="I8111" s="1" t="s">
        <v>152</v>
      </c>
      <c r="J8111" t="s">
        <v>72</v>
      </c>
      <c r="K8111" s="1" t="s">
        <v>18</v>
      </c>
      <c r="L8111" t="s">
        <v>363</v>
      </c>
      <c r="M8111" t="s">
        <v>100</v>
      </c>
      <c r="N8111">
        <v>1</v>
      </c>
      <c r="O8111" t="s">
        <v>232</v>
      </c>
      <c r="P8111">
        <v>0</v>
      </c>
      <c r="Q8111" t="s">
        <v>464</v>
      </c>
      <c r="R8111" t="s">
        <v>243</v>
      </c>
      <c r="S8111" t="s">
        <v>258</v>
      </c>
      <c r="T8111" t="s">
        <v>259</v>
      </c>
      <c r="U8111" t="s">
        <v>444</v>
      </c>
    </row>
    <row r="8112" spans="1:21" x14ac:dyDescent="0.35">
      <c r="A8112" s="2" t="s">
        <v>53</v>
      </c>
      <c r="B8112" s="1" t="s">
        <v>151</v>
      </c>
      <c r="C8112" t="s">
        <v>510</v>
      </c>
      <c r="D8112" s="1" t="s">
        <v>124</v>
      </c>
      <c r="E8112" s="1" t="s">
        <v>25</v>
      </c>
      <c r="F8112" s="1" t="s">
        <v>26</v>
      </c>
      <c r="G8112" s="1" t="s">
        <v>215</v>
      </c>
      <c r="H8112" t="s">
        <v>36</v>
      </c>
      <c r="I8112" s="1" t="s">
        <v>152</v>
      </c>
      <c r="J8112" t="s">
        <v>72</v>
      </c>
      <c r="K8112" s="1" t="s">
        <v>18</v>
      </c>
      <c r="L8112" t="s">
        <v>363</v>
      </c>
      <c r="M8112" t="s">
        <v>100</v>
      </c>
      <c r="N8112">
        <v>1</v>
      </c>
      <c r="O8112" t="s">
        <v>232</v>
      </c>
      <c r="P8112">
        <v>0</v>
      </c>
      <c r="Q8112" t="s">
        <v>464</v>
      </c>
      <c r="R8112" t="s">
        <v>243</v>
      </c>
      <c r="S8112" t="s">
        <v>258</v>
      </c>
      <c r="T8112" t="s">
        <v>259</v>
      </c>
      <c r="U8112" t="s">
        <v>444</v>
      </c>
    </row>
    <row r="8113" spans="1:21" x14ac:dyDescent="0.35">
      <c r="A8113" s="2" t="s">
        <v>53</v>
      </c>
      <c r="B8113" s="1" t="s">
        <v>151</v>
      </c>
      <c r="C8113" t="s">
        <v>510</v>
      </c>
      <c r="D8113" s="1" t="s">
        <v>124</v>
      </c>
      <c r="E8113" s="1" t="s">
        <v>25</v>
      </c>
      <c r="F8113" s="1" t="s">
        <v>26</v>
      </c>
      <c r="G8113" s="1" t="s">
        <v>215</v>
      </c>
      <c r="H8113" t="s">
        <v>24</v>
      </c>
      <c r="I8113" s="1" t="s">
        <v>152</v>
      </c>
      <c r="J8113" t="s">
        <v>72</v>
      </c>
      <c r="K8113" s="1" t="s">
        <v>18</v>
      </c>
      <c r="L8113" t="s">
        <v>278</v>
      </c>
      <c r="M8113" t="s">
        <v>100</v>
      </c>
      <c r="N8113">
        <v>1</v>
      </c>
      <c r="O8113" t="s">
        <v>232</v>
      </c>
      <c r="P8113">
        <v>1</v>
      </c>
      <c r="Q8113" t="s">
        <v>464</v>
      </c>
      <c r="R8113" t="s">
        <v>234</v>
      </c>
      <c r="S8113" t="s">
        <v>258</v>
      </c>
      <c r="T8113" t="s">
        <v>259</v>
      </c>
      <c r="U8113" t="s">
        <v>443</v>
      </c>
    </row>
    <row r="8114" spans="1:21" x14ac:dyDescent="0.35">
      <c r="A8114" s="2" t="s">
        <v>53</v>
      </c>
      <c r="B8114" s="1" t="s">
        <v>151</v>
      </c>
      <c r="C8114" t="s">
        <v>510</v>
      </c>
      <c r="D8114" s="1" t="s">
        <v>124</v>
      </c>
      <c r="E8114" s="1" t="s">
        <v>25</v>
      </c>
      <c r="F8114" s="1" t="s">
        <v>26</v>
      </c>
      <c r="G8114" s="1" t="s">
        <v>215</v>
      </c>
      <c r="H8114" t="s">
        <v>24</v>
      </c>
      <c r="I8114" s="1" t="s">
        <v>152</v>
      </c>
      <c r="J8114" t="s">
        <v>72</v>
      </c>
      <c r="K8114" s="1" t="s">
        <v>18</v>
      </c>
      <c r="L8114" t="s">
        <v>363</v>
      </c>
      <c r="M8114" t="s">
        <v>100</v>
      </c>
      <c r="N8114">
        <v>1</v>
      </c>
      <c r="O8114" t="s">
        <v>232</v>
      </c>
      <c r="P8114">
        <v>0</v>
      </c>
      <c r="Q8114" t="s">
        <v>464</v>
      </c>
      <c r="R8114" t="s">
        <v>234</v>
      </c>
      <c r="S8114" t="s">
        <v>258</v>
      </c>
      <c r="T8114" t="s">
        <v>259</v>
      </c>
      <c r="U8114" t="s">
        <v>443</v>
      </c>
    </row>
    <row r="8115" spans="1:21" x14ac:dyDescent="0.35">
      <c r="A8115" s="2" t="s">
        <v>53</v>
      </c>
      <c r="B8115" s="1" t="s">
        <v>151</v>
      </c>
      <c r="C8115" t="s">
        <v>510</v>
      </c>
      <c r="D8115" s="1" t="s">
        <v>124</v>
      </c>
      <c r="E8115" s="1" t="s">
        <v>25</v>
      </c>
      <c r="F8115" s="1" t="s">
        <v>26</v>
      </c>
      <c r="G8115" s="1" t="s">
        <v>215</v>
      </c>
      <c r="H8115" t="s">
        <v>24</v>
      </c>
      <c r="I8115" s="1" t="s">
        <v>152</v>
      </c>
      <c r="J8115" t="s">
        <v>72</v>
      </c>
      <c r="K8115" s="1" t="s">
        <v>18</v>
      </c>
      <c r="L8115" t="s">
        <v>363</v>
      </c>
      <c r="M8115" t="s">
        <v>100</v>
      </c>
      <c r="N8115">
        <v>1</v>
      </c>
      <c r="O8115" t="s">
        <v>232</v>
      </c>
      <c r="P8115">
        <v>1</v>
      </c>
      <c r="Q8115" t="s">
        <v>464</v>
      </c>
      <c r="R8115" t="s">
        <v>243</v>
      </c>
      <c r="S8115" t="s">
        <v>258</v>
      </c>
      <c r="T8115" t="s">
        <v>259</v>
      </c>
      <c r="U8115" t="s">
        <v>444</v>
      </c>
    </row>
    <row r="8116" spans="1:21" x14ac:dyDescent="0.35">
      <c r="A8116" s="2" t="s">
        <v>53</v>
      </c>
      <c r="B8116" s="1" t="s">
        <v>151</v>
      </c>
      <c r="C8116" t="s">
        <v>510</v>
      </c>
      <c r="D8116" s="1" t="s">
        <v>124</v>
      </c>
      <c r="E8116" s="1" t="s">
        <v>25</v>
      </c>
      <c r="F8116" s="1" t="s">
        <v>15</v>
      </c>
      <c r="G8116" s="1" t="s">
        <v>215</v>
      </c>
      <c r="H8116" t="s">
        <v>52</v>
      </c>
      <c r="I8116" s="1" t="s">
        <v>152</v>
      </c>
      <c r="J8116" t="s">
        <v>72</v>
      </c>
      <c r="K8116" s="1" t="s">
        <v>18</v>
      </c>
      <c r="L8116" t="s">
        <v>278</v>
      </c>
      <c r="M8116" t="s">
        <v>100</v>
      </c>
      <c r="N8116">
        <v>1</v>
      </c>
      <c r="O8116" t="s">
        <v>232</v>
      </c>
      <c r="P8116">
        <v>0</v>
      </c>
      <c r="Q8116" t="s">
        <v>464</v>
      </c>
      <c r="R8116" t="s">
        <v>234</v>
      </c>
      <c r="S8116" t="s">
        <v>258</v>
      </c>
      <c r="T8116" t="s">
        <v>259</v>
      </c>
      <c r="U8116" t="s">
        <v>443</v>
      </c>
    </row>
    <row r="8117" spans="1:21" x14ac:dyDescent="0.35">
      <c r="A8117" s="2" t="s">
        <v>53</v>
      </c>
      <c r="B8117" s="1" t="s">
        <v>151</v>
      </c>
      <c r="C8117" t="s">
        <v>510</v>
      </c>
      <c r="D8117" s="1" t="s">
        <v>124</v>
      </c>
      <c r="E8117" s="1" t="s">
        <v>25</v>
      </c>
      <c r="F8117" s="1" t="s">
        <v>15</v>
      </c>
      <c r="G8117" s="1" t="s">
        <v>215</v>
      </c>
      <c r="H8117" t="s">
        <v>52</v>
      </c>
      <c r="I8117" s="1" t="s">
        <v>152</v>
      </c>
      <c r="J8117" t="s">
        <v>72</v>
      </c>
      <c r="K8117" s="1" t="s">
        <v>18</v>
      </c>
      <c r="L8117" t="s">
        <v>278</v>
      </c>
      <c r="M8117" t="s">
        <v>100</v>
      </c>
      <c r="N8117">
        <v>50</v>
      </c>
      <c r="O8117" t="s">
        <v>235</v>
      </c>
      <c r="P8117">
        <v>0</v>
      </c>
      <c r="Q8117" t="s">
        <v>464</v>
      </c>
      <c r="R8117" t="s">
        <v>234</v>
      </c>
      <c r="S8117" t="s">
        <v>258</v>
      </c>
      <c r="T8117" t="s">
        <v>259</v>
      </c>
      <c r="U8117" t="s">
        <v>443</v>
      </c>
    </row>
    <row r="8118" spans="1:21" x14ac:dyDescent="0.35">
      <c r="A8118" s="2" t="s">
        <v>53</v>
      </c>
      <c r="B8118" s="1" t="s">
        <v>151</v>
      </c>
      <c r="C8118" t="s">
        <v>510</v>
      </c>
      <c r="D8118" s="1" t="s">
        <v>124</v>
      </c>
      <c r="E8118" s="1" t="s">
        <v>25</v>
      </c>
      <c r="F8118" s="1" t="s">
        <v>15</v>
      </c>
      <c r="G8118" s="1" t="s">
        <v>215</v>
      </c>
      <c r="H8118" t="s">
        <v>52</v>
      </c>
      <c r="I8118" s="1" t="s">
        <v>152</v>
      </c>
      <c r="J8118" t="s">
        <v>72</v>
      </c>
      <c r="K8118" s="1" t="s">
        <v>18</v>
      </c>
      <c r="L8118" t="s">
        <v>278</v>
      </c>
      <c r="M8118" t="s">
        <v>100</v>
      </c>
      <c r="N8118">
        <v>1</v>
      </c>
      <c r="O8118" t="s">
        <v>235</v>
      </c>
      <c r="P8118">
        <v>1</v>
      </c>
      <c r="Q8118" t="s">
        <v>464</v>
      </c>
      <c r="R8118" t="s">
        <v>234</v>
      </c>
      <c r="S8118" t="s">
        <v>258</v>
      </c>
      <c r="T8118" t="s">
        <v>259</v>
      </c>
      <c r="U8118" t="s">
        <v>443</v>
      </c>
    </row>
    <row r="8119" spans="1:21" x14ac:dyDescent="0.35">
      <c r="A8119" s="2" t="s">
        <v>53</v>
      </c>
      <c r="B8119" s="1" t="s">
        <v>151</v>
      </c>
      <c r="C8119" t="s">
        <v>510</v>
      </c>
      <c r="D8119" s="1" t="s">
        <v>124</v>
      </c>
      <c r="E8119" s="1" t="s">
        <v>25</v>
      </c>
      <c r="F8119" s="1" t="s">
        <v>15</v>
      </c>
      <c r="G8119" s="1" t="s">
        <v>215</v>
      </c>
      <c r="H8119" t="s">
        <v>20</v>
      </c>
      <c r="I8119" s="1" t="s">
        <v>152</v>
      </c>
      <c r="J8119" t="s">
        <v>72</v>
      </c>
      <c r="K8119" s="1" t="s">
        <v>18</v>
      </c>
      <c r="L8119" t="s">
        <v>278</v>
      </c>
      <c r="M8119" t="s">
        <v>100</v>
      </c>
      <c r="N8119">
        <v>1</v>
      </c>
      <c r="O8119" t="s">
        <v>232</v>
      </c>
      <c r="P8119">
        <v>1</v>
      </c>
      <c r="Q8119" t="s">
        <v>464</v>
      </c>
      <c r="R8119" t="s">
        <v>234</v>
      </c>
      <c r="S8119" t="s">
        <v>258</v>
      </c>
      <c r="T8119" t="s">
        <v>259</v>
      </c>
      <c r="U8119" t="s">
        <v>443</v>
      </c>
    </row>
    <row r="8120" spans="1:21" x14ac:dyDescent="0.35">
      <c r="A8120" s="2" t="s">
        <v>53</v>
      </c>
      <c r="B8120" s="1" t="s">
        <v>151</v>
      </c>
      <c r="C8120" t="s">
        <v>510</v>
      </c>
      <c r="D8120" s="1" t="s">
        <v>124</v>
      </c>
      <c r="E8120" s="1" t="s">
        <v>25</v>
      </c>
      <c r="F8120" s="1" t="s">
        <v>15</v>
      </c>
      <c r="G8120" s="1" t="s">
        <v>215</v>
      </c>
      <c r="H8120" t="s">
        <v>30</v>
      </c>
      <c r="I8120" s="1" t="s">
        <v>152</v>
      </c>
      <c r="J8120" t="s">
        <v>72</v>
      </c>
      <c r="K8120" s="1" t="s">
        <v>18</v>
      </c>
      <c r="L8120" t="s">
        <v>363</v>
      </c>
      <c r="M8120" t="s">
        <v>100</v>
      </c>
      <c r="N8120">
        <v>1</v>
      </c>
      <c r="O8120" t="s">
        <v>232</v>
      </c>
      <c r="P8120">
        <v>0</v>
      </c>
      <c r="Q8120" t="s">
        <v>464</v>
      </c>
      <c r="R8120" t="s">
        <v>243</v>
      </c>
      <c r="S8120" t="s">
        <v>258</v>
      </c>
      <c r="T8120" t="s">
        <v>259</v>
      </c>
      <c r="U8120" t="s">
        <v>444</v>
      </c>
    </row>
    <row r="8121" spans="1:21" x14ac:dyDescent="0.35">
      <c r="A8121" s="2" t="s">
        <v>53</v>
      </c>
      <c r="B8121" s="1" t="s">
        <v>151</v>
      </c>
      <c r="C8121" t="s">
        <v>510</v>
      </c>
      <c r="D8121" s="1" t="s">
        <v>124</v>
      </c>
      <c r="E8121" s="1" t="s">
        <v>25</v>
      </c>
      <c r="F8121" s="1" t="s">
        <v>15</v>
      </c>
      <c r="G8121" s="1" t="s">
        <v>215</v>
      </c>
      <c r="H8121" t="s">
        <v>36</v>
      </c>
      <c r="I8121" s="1" t="s">
        <v>152</v>
      </c>
      <c r="J8121" t="s">
        <v>72</v>
      </c>
      <c r="K8121" s="1" t="s">
        <v>18</v>
      </c>
      <c r="L8121" t="s">
        <v>363</v>
      </c>
      <c r="M8121" t="s">
        <v>100</v>
      </c>
      <c r="N8121">
        <v>1</v>
      </c>
      <c r="O8121" t="s">
        <v>232</v>
      </c>
      <c r="P8121">
        <v>0</v>
      </c>
      <c r="Q8121" t="s">
        <v>464</v>
      </c>
      <c r="R8121" t="s">
        <v>243</v>
      </c>
      <c r="S8121" t="s">
        <v>258</v>
      </c>
      <c r="T8121" t="s">
        <v>259</v>
      </c>
      <c r="U8121" t="s">
        <v>444</v>
      </c>
    </row>
    <row r="8122" spans="1:21" x14ac:dyDescent="0.35">
      <c r="A8122" s="2" t="s">
        <v>53</v>
      </c>
      <c r="B8122" s="1" t="s">
        <v>151</v>
      </c>
      <c r="C8122" t="s">
        <v>510</v>
      </c>
      <c r="D8122" s="1" t="s">
        <v>124</v>
      </c>
      <c r="E8122" s="1" t="s">
        <v>25</v>
      </c>
      <c r="F8122" s="1" t="s">
        <v>29</v>
      </c>
      <c r="G8122" s="1" t="s">
        <v>29</v>
      </c>
      <c r="H8122" t="s">
        <v>16</v>
      </c>
      <c r="I8122" s="1" t="s">
        <v>152</v>
      </c>
      <c r="J8122" t="s">
        <v>72</v>
      </c>
      <c r="K8122" s="1" t="s">
        <v>18</v>
      </c>
      <c r="L8122" t="s">
        <v>278</v>
      </c>
      <c r="M8122" t="s">
        <v>100</v>
      </c>
      <c r="N8122">
        <v>1</v>
      </c>
      <c r="O8122" t="s">
        <v>232</v>
      </c>
      <c r="P8122">
        <v>0</v>
      </c>
      <c r="Q8122" t="s">
        <v>464</v>
      </c>
      <c r="R8122" t="s">
        <v>234</v>
      </c>
      <c r="S8122" t="s">
        <v>258</v>
      </c>
      <c r="T8122" t="s">
        <v>259</v>
      </c>
      <c r="U8122" t="s">
        <v>443</v>
      </c>
    </row>
    <row r="8123" spans="1:21" x14ac:dyDescent="0.35">
      <c r="A8123" s="2" t="s">
        <v>53</v>
      </c>
      <c r="B8123" s="1" t="s">
        <v>151</v>
      </c>
      <c r="C8123" t="s">
        <v>510</v>
      </c>
      <c r="D8123" s="1" t="s">
        <v>124</v>
      </c>
      <c r="E8123" s="1" t="s">
        <v>25</v>
      </c>
      <c r="F8123" s="1" t="s">
        <v>29</v>
      </c>
      <c r="G8123" s="1" t="s">
        <v>29</v>
      </c>
      <c r="H8123" t="s">
        <v>30</v>
      </c>
      <c r="I8123" s="1" t="s">
        <v>152</v>
      </c>
      <c r="J8123" t="s">
        <v>72</v>
      </c>
      <c r="K8123" s="1" t="s">
        <v>18</v>
      </c>
      <c r="L8123" t="s">
        <v>363</v>
      </c>
      <c r="M8123" t="s">
        <v>100</v>
      </c>
      <c r="N8123">
        <v>1</v>
      </c>
      <c r="O8123" t="s">
        <v>232</v>
      </c>
      <c r="P8123">
        <v>1</v>
      </c>
      <c r="Q8123" t="s">
        <v>464</v>
      </c>
      <c r="R8123" t="s">
        <v>234</v>
      </c>
      <c r="S8123" t="s">
        <v>258</v>
      </c>
      <c r="T8123" t="s">
        <v>259</v>
      </c>
      <c r="U8123" t="s">
        <v>443</v>
      </c>
    </row>
    <row r="8124" spans="1:21" x14ac:dyDescent="0.35">
      <c r="A8124" s="2" t="s">
        <v>53</v>
      </c>
      <c r="B8124" s="1" t="s">
        <v>151</v>
      </c>
      <c r="C8124" t="s">
        <v>510</v>
      </c>
      <c r="D8124" s="1" t="s">
        <v>124</v>
      </c>
      <c r="E8124" s="1" t="s">
        <v>25</v>
      </c>
      <c r="F8124" s="1" t="s">
        <v>29</v>
      </c>
      <c r="G8124" s="1" t="s">
        <v>29</v>
      </c>
      <c r="H8124" t="s">
        <v>36</v>
      </c>
      <c r="I8124" s="1" t="s">
        <v>152</v>
      </c>
      <c r="J8124" t="s">
        <v>72</v>
      </c>
      <c r="K8124" s="1" t="s">
        <v>18</v>
      </c>
      <c r="L8124" t="s">
        <v>363</v>
      </c>
      <c r="M8124" t="s">
        <v>100</v>
      </c>
      <c r="N8124">
        <v>1</v>
      </c>
      <c r="O8124" t="s">
        <v>235</v>
      </c>
      <c r="P8124">
        <v>0</v>
      </c>
      <c r="Q8124" t="s">
        <v>464</v>
      </c>
      <c r="R8124" t="s">
        <v>234</v>
      </c>
      <c r="S8124" t="s">
        <v>258</v>
      </c>
      <c r="T8124" t="s">
        <v>259</v>
      </c>
      <c r="U8124" t="s">
        <v>443</v>
      </c>
    </row>
    <row r="8125" spans="1:21" x14ac:dyDescent="0.35">
      <c r="A8125" s="2" t="s">
        <v>53</v>
      </c>
      <c r="B8125" s="1" t="s">
        <v>151</v>
      </c>
      <c r="C8125" t="s">
        <v>510</v>
      </c>
      <c r="D8125" s="1" t="s">
        <v>124</v>
      </c>
      <c r="E8125" s="1" t="s">
        <v>25</v>
      </c>
      <c r="F8125" s="1" t="s">
        <v>29</v>
      </c>
      <c r="G8125" s="1" t="s">
        <v>29</v>
      </c>
      <c r="H8125" t="s">
        <v>24</v>
      </c>
      <c r="I8125" s="1" t="s">
        <v>152</v>
      </c>
      <c r="J8125" t="s">
        <v>72</v>
      </c>
      <c r="K8125" s="1" t="s">
        <v>18</v>
      </c>
      <c r="L8125" t="s">
        <v>278</v>
      </c>
      <c r="M8125" t="s">
        <v>100</v>
      </c>
      <c r="N8125">
        <v>1</v>
      </c>
      <c r="O8125" t="s">
        <v>232</v>
      </c>
      <c r="P8125">
        <v>1</v>
      </c>
      <c r="Q8125" t="s">
        <v>464</v>
      </c>
      <c r="R8125" t="s">
        <v>234</v>
      </c>
      <c r="S8125" t="s">
        <v>258</v>
      </c>
      <c r="T8125" t="s">
        <v>259</v>
      </c>
      <c r="U8125" t="s">
        <v>443</v>
      </c>
    </row>
    <row r="8126" spans="1:21" x14ac:dyDescent="0.35">
      <c r="A8126" s="2" t="s">
        <v>53</v>
      </c>
      <c r="B8126" s="1" t="s">
        <v>151</v>
      </c>
      <c r="C8126" t="s">
        <v>510</v>
      </c>
      <c r="D8126" s="1" t="s">
        <v>124</v>
      </c>
      <c r="E8126" s="1" t="s">
        <v>25</v>
      </c>
      <c r="F8126" s="1" t="s">
        <v>29</v>
      </c>
      <c r="G8126" s="1" t="s">
        <v>29</v>
      </c>
      <c r="H8126" t="s">
        <v>40</v>
      </c>
      <c r="I8126" s="1" t="s">
        <v>152</v>
      </c>
      <c r="J8126" t="s">
        <v>72</v>
      </c>
      <c r="K8126" s="1" t="s">
        <v>18</v>
      </c>
      <c r="L8126" t="s">
        <v>278</v>
      </c>
      <c r="M8126" t="s">
        <v>100</v>
      </c>
      <c r="N8126">
        <v>1</v>
      </c>
      <c r="O8126" t="s">
        <v>232</v>
      </c>
      <c r="P8126">
        <v>1</v>
      </c>
      <c r="Q8126" t="s">
        <v>464</v>
      </c>
      <c r="R8126" t="s">
        <v>234</v>
      </c>
      <c r="S8126" t="s">
        <v>258</v>
      </c>
      <c r="T8126" t="s">
        <v>259</v>
      </c>
      <c r="U8126" t="s">
        <v>443</v>
      </c>
    </row>
    <row r="8127" spans="1:21" x14ac:dyDescent="0.35">
      <c r="A8127" s="2" t="s">
        <v>53</v>
      </c>
      <c r="B8127" s="1" t="s">
        <v>151</v>
      </c>
      <c r="C8127" t="s">
        <v>510</v>
      </c>
      <c r="D8127" s="1" t="s">
        <v>124</v>
      </c>
      <c r="E8127" s="1" t="s">
        <v>25</v>
      </c>
      <c r="F8127" s="1" t="s">
        <v>21</v>
      </c>
      <c r="G8127" s="1" t="s">
        <v>29</v>
      </c>
      <c r="H8127" t="s">
        <v>52</v>
      </c>
      <c r="I8127" s="1" t="s">
        <v>152</v>
      </c>
      <c r="J8127" t="s">
        <v>72</v>
      </c>
      <c r="K8127" s="1" t="s">
        <v>18</v>
      </c>
      <c r="L8127" t="s">
        <v>278</v>
      </c>
      <c r="M8127" t="s">
        <v>100</v>
      </c>
      <c r="N8127">
        <v>1</v>
      </c>
      <c r="O8127" t="s">
        <v>232</v>
      </c>
      <c r="P8127">
        <v>0</v>
      </c>
      <c r="Q8127" t="s">
        <v>464</v>
      </c>
      <c r="R8127" t="s">
        <v>234</v>
      </c>
      <c r="S8127" t="s">
        <v>258</v>
      </c>
      <c r="T8127" t="s">
        <v>259</v>
      </c>
      <c r="U8127" t="s">
        <v>443</v>
      </c>
    </row>
    <row r="8128" spans="1:21" x14ac:dyDescent="0.35">
      <c r="A8128" s="2" t="s">
        <v>53</v>
      </c>
      <c r="B8128" s="1" t="s">
        <v>151</v>
      </c>
      <c r="C8128" t="s">
        <v>510</v>
      </c>
      <c r="D8128" s="1" t="s">
        <v>124</v>
      </c>
      <c r="E8128" s="1" t="s">
        <v>25</v>
      </c>
      <c r="F8128" s="1" t="s">
        <v>21</v>
      </c>
      <c r="G8128" s="1" t="s">
        <v>29</v>
      </c>
      <c r="H8128" t="s">
        <v>52</v>
      </c>
      <c r="I8128" s="1" t="s">
        <v>152</v>
      </c>
      <c r="J8128" t="s">
        <v>72</v>
      </c>
      <c r="K8128" s="1" t="s">
        <v>18</v>
      </c>
      <c r="L8128" t="s">
        <v>278</v>
      </c>
      <c r="M8128" t="s">
        <v>100</v>
      </c>
      <c r="N8128">
        <v>2</v>
      </c>
      <c r="O8128" t="s">
        <v>235</v>
      </c>
      <c r="P8128">
        <v>1</v>
      </c>
      <c r="Q8128" t="s">
        <v>464</v>
      </c>
      <c r="R8128" t="s">
        <v>234</v>
      </c>
      <c r="S8128" t="s">
        <v>258</v>
      </c>
      <c r="T8128" t="s">
        <v>259</v>
      </c>
      <c r="U8128" t="s">
        <v>443</v>
      </c>
    </row>
    <row r="8129" spans="1:21" x14ac:dyDescent="0.35">
      <c r="A8129" s="2" t="s">
        <v>53</v>
      </c>
      <c r="B8129" s="1" t="s">
        <v>151</v>
      </c>
      <c r="C8129" t="s">
        <v>510</v>
      </c>
      <c r="D8129" s="1" t="s">
        <v>124</v>
      </c>
      <c r="E8129" s="1" t="s">
        <v>25</v>
      </c>
      <c r="F8129" s="1" t="s">
        <v>21</v>
      </c>
      <c r="G8129" s="1" t="s">
        <v>29</v>
      </c>
      <c r="H8129" t="s">
        <v>52</v>
      </c>
      <c r="I8129" s="1" t="s">
        <v>152</v>
      </c>
      <c r="J8129" t="s">
        <v>72</v>
      </c>
      <c r="K8129" s="1" t="s">
        <v>18</v>
      </c>
      <c r="L8129" t="s">
        <v>363</v>
      </c>
      <c r="M8129" t="s">
        <v>100</v>
      </c>
      <c r="N8129">
        <v>2</v>
      </c>
      <c r="O8129" t="s">
        <v>232</v>
      </c>
      <c r="P8129">
        <v>1</v>
      </c>
      <c r="Q8129" t="s">
        <v>464</v>
      </c>
      <c r="R8129" t="s">
        <v>243</v>
      </c>
      <c r="S8129" t="s">
        <v>258</v>
      </c>
      <c r="T8129" t="s">
        <v>259</v>
      </c>
      <c r="U8129" t="s">
        <v>444</v>
      </c>
    </row>
    <row r="8130" spans="1:21" x14ac:dyDescent="0.35">
      <c r="A8130" s="2" t="s">
        <v>53</v>
      </c>
      <c r="B8130" s="1" t="s">
        <v>151</v>
      </c>
      <c r="C8130" t="s">
        <v>510</v>
      </c>
      <c r="D8130" s="1" t="s">
        <v>124</v>
      </c>
      <c r="E8130" s="1" t="s">
        <v>25</v>
      </c>
      <c r="F8130" s="1" t="s">
        <v>21</v>
      </c>
      <c r="G8130" s="1" t="s">
        <v>29</v>
      </c>
      <c r="H8130" t="s">
        <v>52</v>
      </c>
      <c r="I8130" s="1" t="s">
        <v>152</v>
      </c>
      <c r="J8130" t="s">
        <v>72</v>
      </c>
      <c r="K8130" s="1" t="s">
        <v>18</v>
      </c>
      <c r="L8130" t="s">
        <v>363</v>
      </c>
      <c r="M8130" t="s">
        <v>100</v>
      </c>
      <c r="N8130">
        <v>1</v>
      </c>
      <c r="O8130" t="s">
        <v>232</v>
      </c>
      <c r="P8130">
        <v>1</v>
      </c>
      <c r="Q8130" t="s">
        <v>464</v>
      </c>
      <c r="R8130" t="s">
        <v>234</v>
      </c>
      <c r="S8130" t="s">
        <v>258</v>
      </c>
      <c r="T8130" t="s">
        <v>259</v>
      </c>
      <c r="U8130" t="s">
        <v>443</v>
      </c>
    </row>
    <row r="8131" spans="1:21" x14ac:dyDescent="0.35">
      <c r="A8131" s="2" t="s">
        <v>53</v>
      </c>
      <c r="B8131" s="1" t="s">
        <v>151</v>
      </c>
      <c r="C8131" t="s">
        <v>510</v>
      </c>
      <c r="D8131" s="1" t="s">
        <v>124</v>
      </c>
      <c r="E8131" s="1" t="s">
        <v>25</v>
      </c>
      <c r="F8131" s="1" t="s">
        <v>21</v>
      </c>
      <c r="G8131" s="1" t="s">
        <v>29</v>
      </c>
      <c r="H8131" t="s">
        <v>16</v>
      </c>
      <c r="I8131" s="1" t="s">
        <v>152</v>
      </c>
      <c r="J8131" t="s">
        <v>72</v>
      </c>
      <c r="K8131" s="1" t="s">
        <v>18</v>
      </c>
      <c r="L8131" t="s">
        <v>278</v>
      </c>
      <c r="M8131" t="s">
        <v>100</v>
      </c>
      <c r="N8131">
        <v>1</v>
      </c>
      <c r="O8131" t="s">
        <v>235</v>
      </c>
      <c r="P8131">
        <v>1</v>
      </c>
      <c r="Q8131" t="s">
        <v>464</v>
      </c>
      <c r="R8131" t="s">
        <v>234</v>
      </c>
      <c r="S8131" t="s">
        <v>258</v>
      </c>
      <c r="T8131" t="s">
        <v>259</v>
      </c>
      <c r="U8131" t="s">
        <v>443</v>
      </c>
    </row>
    <row r="8132" spans="1:21" x14ac:dyDescent="0.35">
      <c r="A8132" s="2" t="s">
        <v>53</v>
      </c>
      <c r="B8132" s="1" t="s">
        <v>151</v>
      </c>
      <c r="C8132" t="s">
        <v>510</v>
      </c>
      <c r="D8132" s="1" t="s">
        <v>124</v>
      </c>
      <c r="E8132" s="1" t="s">
        <v>25</v>
      </c>
      <c r="F8132" s="1" t="s">
        <v>21</v>
      </c>
      <c r="G8132" s="1" t="s">
        <v>29</v>
      </c>
      <c r="H8132" t="s">
        <v>27</v>
      </c>
      <c r="I8132" s="1" t="s">
        <v>152</v>
      </c>
      <c r="J8132" t="s">
        <v>72</v>
      </c>
      <c r="K8132" s="1" t="s">
        <v>18</v>
      </c>
      <c r="L8132" t="s">
        <v>363</v>
      </c>
      <c r="M8132" t="s">
        <v>100</v>
      </c>
      <c r="N8132">
        <v>1</v>
      </c>
      <c r="O8132" t="s">
        <v>232</v>
      </c>
      <c r="P8132">
        <v>1</v>
      </c>
      <c r="Q8132" t="s">
        <v>464</v>
      </c>
      <c r="R8132" t="s">
        <v>243</v>
      </c>
      <c r="S8132" t="s">
        <v>258</v>
      </c>
      <c r="T8132" t="s">
        <v>259</v>
      </c>
      <c r="U8132" t="s">
        <v>444</v>
      </c>
    </row>
    <row r="8133" spans="1:21" x14ac:dyDescent="0.35">
      <c r="A8133" s="2" t="s">
        <v>53</v>
      </c>
      <c r="B8133" s="1" t="s">
        <v>151</v>
      </c>
      <c r="C8133" t="s">
        <v>510</v>
      </c>
      <c r="D8133" s="1" t="s">
        <v>124</v>
      </c>
      <c r="E8133" s="1" t="s">
        <v>25</v>
      </c>
      <c r="F8133" s="1" t="s">
        <v>21</v>
      </c>
      <c r="G8133" s="1" t="s">
        <v>29</v>
      </c>
      <c r="H8133" t="s">
        <v>30</v>
      </c>
      <c r="I8133" s="1" t="s">
        <v>152</v>
      </c>
      <c r="J8133" t="s">
        <v>72</v>
      </c>
      <c r="K8133" s="1" t="s">
        <v>18</v>
      </c>
      <c r="L8133" t="s">
        <v>278</v>
      </c>
      <c r="M8133" t="s">
        <v>100</v>
      </c>
      <c r="N8133">
        <v>1</v>
      </c>
      <c r="O8133" t="s">
        <v>232</v>
      </c>
      <c r="P8133">
        <v>0</v>
      </c>
      <c r="Q8133" t="s">
        <v>464</v>
      </c>
      <c r="R8133" t="s">
        <v>234</v>
      </c>
      <c r="S8133" t="s">
        <v>258</v>
      </c>
      <c r="T8133" t="s">
        <v>259</v>
      </c>
      <c r="U8133" t="s">
        <v>443</v>
      </c>
    </row>
    <row r="8134" spans="1:21" x14ac:dyDescent="0.35">
      <c r="A8134" s="2" t="s">
        <v>53</v>
      </c>
      <c r="B8134" s="1" t="s">
        <v>151</v>
      </c>
      <c r="C8134" t="s">
        <v>510</v>
      </c>
      <c r="D8134" s="1" t="s">
        <v>124</v>
      </c>
      <c r="E8134" s="1" t="s">
        <v>25</v>
      </c>
      <c r="F8134" s="1" t="s">
        <v>21</v>
      </c>
      <c r="G8134" s="1" t="s">
        <v>29</v>
      </c>
      <c r="H8134" t="s">
        <v>30</v>
      </c>
      <c r="I8134" s="1" t="s">
        <v>152</v>
      </c>
      <c r="J8134" t="s">
        <v>72</v>
      </c>
      <c r="K8134" s="1" t="s">
        <v>18</v>
      </c>
      <c r="L8134" t="s">
        <v>363</v>
      </c>
      <c r="M8134" t="s">
        <v>100</v>
      </c>
      <c r="N8134">
        <v>1</v>
      </c>
      <c r="O8134" t="s">
        <v>232</v>
      </c>
      <c r="P8134">
        <v>1</v>
      </c>
      <c r="Q8134" t="s">
        <v>464</v>
      </c>
      <c r="R8134" t="s">
        <v>234</v>
      </c>
      <c r="S8134" t="s">
        <v>258</v>
      </c>
      <c r="T8134" t="s">
        <v>259</v>
      </c>
      <c r="U8134" t="s">
        <v>444</v>
      </c>
    </row>
    <row r="8135" spans="1:21" x14ac:dyDescent="0.35">
      <c r="A8135" s="2" t="s">
        <v>53</v>
      </c>
      <c r="B8135" s="1" t="s">
        <v>151</v>
      </c>
      <c r="C8135" t="s">
        <v>510</v>
      </c>
      <c r="D8135" s="1" t="s">
        <v>124</v>
      </c>
      <c r="E8135" s="1" t="s">
        <v>25</v>
      </c>
      <c r="F8135" s="1" t="s">
        <v>21</v>
      </c>
      <c r="G8135" s="1" t="s">
        <v>29</v>
      </c>
      <c r="H8135" t="s">
        <v>36</v>
      </c>
      <c r="I8135" s="1" t="s">
        <v>152</v>
      </c>
      <c r="J8135" t="s">
        <v>72</v>
      </c>
      <c r="K8135" s="1" t="s">
        <v>18</v>
      </c>
      <c r="L8135" t="s">
        <v>363</v>
      </c>
      <c r="M8135" t="s">
        <v>100</v>
      </c>
      <c r="N8135">
        <v>1</v>
      </c>
      <c r="O8135" t="s">
        <v>232</v>
      </c>
      <c r="P8135">
        <v>1</v>
      </c>
      <c r="Q8135" t="s">
        <v>464</v>
      </c>
      <c r="R8135" t="s">
        <v>234</v>
      </c>
      <c r="S8135" t="s">
        <v>271</v>
      </c>
      <c r="T8135" t="s">
        <v>259</v>
      </c>
      <c r="U8135" t="s">
        <v>443</v>
      </c>
    </row>
    <row r="8136" spans="1:21" x14ac:dyDescent="0.35">
      <c r="A8136" s="2" t="s">
        <v>53</v>
      </c>
      <c r="B8136" s="1" t="s">
        <v>151</v>
      </c>
      <c r="C8136" t="s">
        <v>510</v>
      </c>
      <c r="D8136" s="1" t="s">
        <v>124</v>
      </c>
      <c r="E8136" s="1" t="s">
        <v>364</v>
      </c>
      <c r="F8136" s="1" t="s">
        <v>26</v>
      </c>
      <c r="G8136" s="1" t="s">
        <v>215</v>
      </c>
      <c r="H8136" t="s">
        <v>52</v>
      </c>
      <c r="I8136" s="1" t="s">
        <v>152</v>
      </c>
      <c r="J8136" t="s">
        <v>72</v>
      </c>
      <c r="K8136" s="1" t="s">
        <v>18</v>
      </c>
      <c r="L8136" t="s">
        <v>278</v>
      </c>
      <c r="M8136" t="s">
        <v>100</v>
      </c>
      <c r="N8136">
        <v>2</v>
      </c>
      <c r="O8136" t="s">
        <v>232</v>
      </c>
      <c r="P8136">
        <v>0</v>
      </c>
      <c r="Q8136" t="s">
        <v>464</v>
      </c>
      <c r="R8136" t="s">
        <v>234</v>
      </c>
      <c r="S8136" t="s">
        <v>258</v>
      </c>
      <c r="T8136" t="s">
        <v>259</v>
      </c>
      <c r="U8136" t="s">
        <v>443</v>
      </c>
    </row>
    <row r="8137" spans="1:21" x14ac:dyDescent="0.35">
      <c r="A8137" s="2" t="s">
        <v>53</v>
      </c>
      <c r="B8137" s="1" t="s">
        <v>151</v>
      </c>
      <c r="C8137" t="s">
        <v>510</v>
      </c>
      <c r="D8137" s="1" t="s">
        <v>124</v>
      </c>
      <c r="E8137" s="1" t="s">
        <v>364</v>
      </c>
      <c r="F8137" s="1" t="s">
        <v>26</v>
      </c>
      <c r="G8137" s="1" t="s">
        <v>215</v>
      </c>
      <c r="H8137" t="s">
        <v>52</v>
      </c>
      <c r="I8137" s="1" t="s">
        <v>152</v>
      </c>
      <c r="J8137" t="s">
        <v>72</v>
      </c>
      <c r="K8137" s="1" t="s">
        <v>18</v>
      </c>
      <c r="L8137" t="s">
        <v>278</v>
      </c>
      <c r="M8137" t="s">
        <v>100</v>
      </c>
      <c r="N8137">
        <v>1</v>
      </c>
      <c r="O8137" t="s">
        <v>232</v>
      </c>
      <c r="P8137">
        <v>1</v>
      </c>
      <c r="Q8137" t="s">
        <v>464</v>
      </c>
      <c r="R8137" t="s">
        <v>234</v>
      </c>
      <c r="S8137" t="s">
        <v>258</v>
      </c>
      <c r="T8137" t="s">
        <v>259</v>
      </c>
      <c r="U8137" t="s">
        <v>443</v>
      </c>
    </row>
    <row r="8138" spans="1:21" x14ac:dyDescent="0.35">
      <c r="A8138" s="2" t="s">
        <v>53</v>
      </c>
      <c r="B8138" s="1" t="s">
        <v>151</v>
      </c>
      <c r="C8138" t="s">
        <v>510</v>
      </c>
      <c r="D8138" s="1" t="s">
        <v>124</v>
      </c>
      <c r="E8138" s="1" t="s">
        <v>364</v>
      </c>
      <c r="F8138" s="1" t="s">
        <v>15</v>
      </c>
      <c r="G8138" s="1" t="s">
        <v>215</v>
      </c>
      <c r="H8138" t="s">
        <v>30</v>
      </c>
      <c r="I8138" s="1" t="s">
        <v>152</v>
      </c>
      <c r="J8138" t="s">
        <v>72</v>
      </c>
      <c r="K8138" s="1" t="s">
        <v>18</v>
      </c>
      <c r="L8138" t="s">
        <v>363</v>
      </c>
      <c r="M8138" t="s">
        <v>100</v>
      </c>
      <c r="N8138">
        <v>1</v>
      </c>
      <c r="O8138" t="s">
        <v>232</v>
      </c>
      <c r="P8138">
        <v>0</v>
      </c>
      <c r="Q8138" t="s">
        <v>464</v>
      </c>
      <c r="R8138" t="s">
        <v>243</v>
      </c>
      <c r="S8138" t="s">
        <v>258</v>
      </c>
      <c r="T8138" t="s">
        <v>259</v>
      </c>
      <c r="U8138" t="s">
        <v>444</v>
      </c>
    </row>
    <row r="8139" spans="1:21" x14ac:dyDescent="0.35">
      <c r="A8139" s="2" t="s">
        <v>53</v>
      </c>
      <c r="B8139" s="1" t="s">
        <v>151</v>
      </c>
      <c r="C8139" t="s">
        <v>510</v>
      </c>
      <c r="D8139" s="1" t="s">
        <v>124</v>
      </c>
      <c r="E8139" s="1" t="s">
        <v>364</v>
      </c>
      <c r="F8139" s="1" t="s">
        <v>21</v>
      </c>
      <c r="G8139" s="1" t="s">
        <v>29</v>
      </c>
      <c r="H8139" t="s">
        <v>16</v>
      </c>
      <c r="I8139" s="1" t="s">
        <v>152</v>
      </c>
      <c r="J8139" t="s">
        <v>72</v>
      </c>
      <c r="K8139" s="1" t="s">
        <v>18</v>
      </c>
      <c r="L8139" t="s">
        <v>278</v>
      </c>
      <c r="M8139" t="s">
        <v>100</v>
      </c>
      <c r="N8139">
        <v>1</v>
      </c>
      <c r="O8139" t="s">
        <v>232</v>
      </c>
      <c r="P8139">
        <v>1</v>
      </c>
      <c r="Q8139" t="s">
        <v>464</v>
      </c>
      <c r="R8139" t="s">
        <v>234</v>
      </c>
      <c r="S8139" t="s">
        <v>258</v>
      </c>
      <c r="T8139" t="s">
        <v>259</v>
      </c>
      <c r="U8139" t="s">
        <v>443</v>
      </c>
    </row>
    <row r="8140" spans="1:21" x14ac:dyDescent="0.35">
      <c r="A8140" s="2" t="s">
        <v>53</v>
      </c>
      <c r="B8140" s="1" t="s">
        <v>151</v>
      </c>
      <c r="C8140" t="s">
        <v>510</v>
      </c>
      <c r="D8140" s="1" t="s">
        <v>124</v>
      </c>
      <c r="E8140" s="1" t="s">
        <v>364</v>
      </c>
      <c r="F8140" s="1" t="s">
        <v>21</v>
      </c>
      <c r="G8140" s="1" t="s">
        <v>29</v>
      </c>
      <c r="H8140" t="s">
        <v>16</v>
      </c>
      <c r="I8140" s="1" t="s">
        <v>152</v>
      </c>
      <c r="J8140" t="s">
        <v>72</v>
      </c>
      <c r="K8140" s="1" t="s">
        <v>18</v>
      </c>
      <c r="L8140" t="s">
        <v>363</v>
      </c>
      <c r="M8140" t="s">
        <v>100</v>
      </c>
      <c r="N8140">
        <v>1</v>
      </c>
      <c r="O8140" t="s">
        <v>232</v>
      </c>
      <c r="P8140">
        <v>0</v>
      </c>
      <c r="Q8140" t="s">
        <v>464</v>
      </c>
      <c r="R8140" t="s">
        <v>234</v>
      </c>
      <c r="S8140" t="s">
        <v>258</v>
      </c>
      <c r="T8140" t="s">
        <v>259</v>
      </c>
      <c r="U8140" t="s">
        <v>443</v>
      </c>
    </row>
    <row r="8141" spans="1:21" x14ac:dyDescent="0.35">
      <c r="A8141" s="2" t="s">
        <v>53</v>
      </c>
      <c r="B8141" s="1" t="s">
        <v>151</v>
      </c>
      <c r="C8141" t="s">
        <v>510</v>
      </c>
      <c r="D8141" s="1" t="s">
        <v>285</v>
      </c>
      <c r="E8141" s="1" t="s">
        <v>14</v>
      </c>
      <c r="F8141" s="1" t="s">
        <v>26</v>
      </c>
      <c r="G8141" s="1" t="s">
        <v>215</v>
      </c>
      <c r="H8141" t="s">
        <v>52</v>
      </c>
      <c r="I8141" s="1" t="s">
        <v>152</v>
      </c>
      <c r="J8141" t="s">
        <v>72</v>
      </c>
      <c r="K8141" s="1" t="s">
        <v>18</v>
      </c>
      <c r="L8141" t="s">
        <v>278</v>
      </c>
      <c r="M8141" t="s">
        <v>149</v>
      </c>
      <c r="N8141">
        <v>1</v>
      </c>
      <c r="O8141" t="s">
        <v>232</v>
      </c>
      <c r="P8141">
        <v>1</v>
      </c>
      <c r="Q8141" t="s">
        <v>464</v>
      </c>
      <c r="R8141" t="s">
        <v>234</v>
      </c>
      <c r="S8141" t="s">
        <v>258</v>
      </c>
      <c r="T8141" t="s">
        <v>259</v>
      </c>
      <c r="U8141" t="s">
        <v>443</v>
      </c>
    </row>
    <row r="8142" spans="1:21" x14ac:dyDescent="0.35">
      <c r="A8142" s="2" t="s">
        <v>53</v>
      </c>
      <c r="B8142" s="1" t="s">
        <v>151</v>
      </c>
      <c r="C8142" t="s">
        <v>510</v>
      </c>
      <c r="D8142" s="1" t="s">
        <v>285</v>
      </c>
      <c r="E8142" s="1" t="s">
        <v>14</v>
      </c>
      <c r="F8142" s="1" t="s">
        <v>26</v>
      </c>
      <c r="G8142" s="1" t="s">
        <v>215</v>
      </c>
      <c r="H8142" t="s">
        <v>52</v>
      </c>
      <c r="I8142" s="1" t="s">
        <v>152</v>
      </c>
      <c r="J8142" t="s">
        <v>72</v>
      </c>
      <c r="K8142" s="1" t="s">
        <v>18</v>
      </c>
      <c r="L8142" t="s">
        <v>278</v>
      </c>
      <c r="M8142" t="s">
        <v>125</v>
      </c>
      <c r="N8142">
        <v>2</v>
      </c>
      <c r="O8142" t="s">
        <v>232</v>
      </c>
      <c r="P8142">
        <v>1</v>
      </c>
      <c r="Q8142" t="s">
        <v>464</v>
      </c>
      <c r="R8142" t="s">
        <v>234</v>
      </c>
      <c r="S8142" t="s">
        <v>258</v>
      </c>
      <c r="T8142" t="s">
        <v>259</v>
      </c>
      <c r="U8142" t="s">
        <v>443</v>
      </c>
    </row>
    <row r="8143" spans="1:21" x14ac:dyDescent="0.35">
      <c r="A8143" s="2" t="s">
        <v>53</v>
      </c>
      <c r="B8143" s="1" t="s">
        <v>151</v>
      </c>
      <c r="C8143" t="s">
        <v>510</v>
      </c>
      <c r="D8143" s="1" t="s">
        <v>285</v>
      </c>
      <c r="E8143" s="1" t="s">
        <v>14</v>
      </c>
      <c r="F8143" s="1" t="s">
        <v>26</v>
      </c>
      <c r="G8143" s="1" t="s">
        <v>215</v>
      </c>
      <c r="H8143" t="s">
        <v>52</v>
      </c>
      <c r="I8143" s="1" t="s">
        <v>152</v>
      </c>
      <c r="J8143" t="s">
        <v>72</v>
      </c>
      <c r="K8143" s="1" t="s">
        <v>18</v>
      </c>
      <c r="L8143" t="s">
        <v>278</v>
      </c>
      <c r="M8143" t="s">
        <v>100</v>
      </c>
      <c r="N8143">
        <v>2</v>
      </c>
      <c r="O8143" t="s">
        <v>232</v>
      </c>
      <c r="P8143">
        <v>0</v>
      </c>
      <c r="Q8143" t="s">
        <v>464</v>
      </c>
      <c r="R8143" t="s">
        <v>234</v>
      </c>
      <c r="S8143" t="s">
        <v>258</v>
      </c>
      <c r="T8143" t="s">
        <v>259</v>
      </c>
      <c r="U8143" t="s">
        <v>443</v>
      </c>
    </row>
    <row r="8144" spans="1:21" x14ac:dyDescent="0.35">
      <c r="A8144" s="2" t="s">
        <v>53</v>
      </c>
      <c r="B8144" s="1" t="s">
        <v>151</v>
      </c>
      <c r="C8144" t="s">
        <v>510</v>
      </c>
      <c r="D8144" s="1" t="s">
        <v>285</v>
      </c>
      <c r="E8144" s="1" t="s">
        <v>14</v>
      </c>
      <c r="F8144" s="1" t="s">
        <v>26</v>
      </c>
      <c r="G8144" s="1" t="s">
        <v>215</v>
      </c>
      <c r="H8144" t="s">
        <v>52</v>
      </c>
      <c r="I8144" s="1" t="s">
        <v>152</v>
      </c>
      <c r="J8144" t="s">
        <v>72</v>
      </c>
      <c r="K8144" s="1" t="s">
        <v>18</v>
      </c>
      <c r="L8144" t="s">
        <v>278</v>
      </c>
      <c r="M8144" t="s">
        <v>100</v>
      </c>
      <c r="N8144">
        <v>1</v>
      </c>
      <c r="O8144" t="s">
        <v>232</v>
      </c>
      <c r="P8144">
        <v>1</v>
      </c>
      <c r="Q8144" t="s">
        <v>464</v>
      </c>
      <c r="R8144" t="s">
        <v>234</v>
      </c>
      <c r="S8144" t="s">
        <v>258</v>
      </c>
      <c r="T8144" t="s">
        <v>259</v>
      </c>
      <c r="U8144" t="s">
        <v>443</v>
      </c>
    </row>
    <row r="8145" spans="1:21" x14ac:dyDescent="0.35">
      <c r="A8145" s="2" t="s">
        <v>53</v>
      </c>
      <c r="B8145" s="1" t="s">
        <v>151</v>
      </c>
      <c r="C8145" t="s">
        <v>510</v>
      </c>
      <c r="D8145" s="1" t="s">
        <v>285</v>
      </c>
      <c r="E8145" s="1" t="s">
        <v>14</v>
      </c>
      <c r="F8145" s="1" t="s">
        <v>26</v>
      </c>
      <c r="G8145" s="1" t="s">
        <v>215</v>
      </c>
      <c r="H8145" t="s">
        <v>16</v>
      </c>
      <c r="I8145" s="1" t="s">
        <v>152</v>
      </c>
      <c r="J8145" t="s">
        <v>72</v>
      </c>
      <c r="K8145" s="1" t="s">
        <v>18</v>
      </c>
      <c r="L8145" t="s">
        <v>278</v>
      </c>
      <c r="M8145" t="s">
        <v>125</v>
      </c>
      <c r="N8145">
        <v>1</v>
      </c>
      <c r="O8145" t="s">
        <v>232</v>
      </c>
      <c r="P8145">
        <v>0</v>
      </c>
      <c r="Q8145" t="s">
        <v>464</v>
      </c>
      <c r="R8145" t="s">
        <v>234</v>
      </c>
      <c r="S8145" t="s">
        <v>258</v>
      </c>
      <c r="T8145" t="s">
        <v>259</v>
      </c>
      <c r="U8145" t="s">
        <v>443</v>
      </c>
    </row>
    <row r="8146" spans="1:21" x14ac:dyDescent="0.35">
      <c r="A8146" s="2" t="s">
        <v>53</v>
      </c>
      <c r="B8146" s="1" t="s">
        <v>151</v>
      </c>
      <c r="C8146" t="s">
        <v>510</v>
      </c>
      <c r="D8146" s="1" t="s">
        <v>285</v>
      </c>
      <c r="E8146" s="1" t="s">
        <v>14</v>
      </c>
      <c r="F8146" s="1" t="s">
        <v>26</v>
      </c>
      <c r="G8146" s="1" t="s">
        <v>215</v>
      </c>
      <c r="H8146" t="s">
        <v>16</v>
      </c>
      <c r="I8146" s="1" t="s">
        <v>152</v>
      </c>
      <c r="J8146" t="s">
        <v>72</v>
      </c>
      <c r="K8146" s="1" t="s">
        <v>18</v>
      </c>
      <c r="L8146" t="s">
        <v>278</v>
      </c>
      <c r="M8146" t="s">
        <v>100</v>
      </c>
      <c r="N8146">
        <v>1</v>
      </c>
      <c r="O8146" t="s">
        <v>232</v>
      </c>
      <c r="P8146">
        <v>0</v>
      </c>
      <c r="Q8146" t="s">
        <v>464</v>
      </c>
      <c r="R8146" t="s">
        <v>234</v>
      </c>
      <c r="S8146" t="s">
        <v>258</v>
      </c>
      <c r="T8146" t="s">
        <v>259</v>
      </c>
      <c r="U8146" t="s">
        <v>443</v>
      </c>
    </row>
    <row r="8147" spans="1:21" x14ac:dyDescent="0.35">
      <c r="A8147" s="2" t="s">
        <v>53</v>
      </c>
      <c r="B8147" s="1" t="s">
        <v>151</v>
      </c>
      <c r="C8147" t="s">
        <v>510</v>
      </c>
      <c r="D8147" s="1" t="s">
        <v>285</v>
      </c>
      <c r="E8147" s="1" t="s">
        <v>14</v>
      </c>
      <c r="F8147" s="1" t="s">
        <v>26</v>
      </c>
      <c r="G8147" s="1" t="s">
        <v>215</v>
      </c>
      <c r="H8147" t="s">
        <v>20</v>
      </c>
      <c r="I8147" s="1" t="s">
        <v>152</v>
      </c>
      <c r="J8147" t="s">
        <v>72</v>
      </c>
      <c r="K8147" s="1" t="s">
        <v>18</v>
      </c>
      <c r="L8147" t="s">
        <v>363</v>
      </c>
      <c r="M8147" t="s">
        <v>100</v>
      </c>
      <c r="N8147">
        <v>1</v>
      </c>
      <c r="O8147" t="s">
        <v>232</v>
      </c>
      <c r="P8147">
        <v>0</v>
      </c>
      <c r="Q8147" t="s">
        <v>464</v>
      </c>
      <c r="R8147" t="s">
        <v>234</v>
      </c>
      <c r="S8147" t="s">
        <v>258</v>
      </c>
      <c r="T8147" t="s">
        <v>259</v>
      </c>
      <c r="U8147" t="s">
        <v>443</v>
      </c>
    </row>
    <row r="8148" spans="1:21" x14ac:dyDescent="0.35">
      <c r="A8148" s="2" t="s">
        <v>53</v>
      </c>
      <c r="B8148" s="1" t="s">
        <v>151</v>
      </c>
      <c r="C8148" t="s">
        <v>510</v>
      </c>
      <c r="D8148" s="1" t="s">
        <v>285</v>
      </c>
      <c r="E8148" s="1" t="s">
        <v>14</v>
      </c>
      <c r="F8148" s="1" t="s">
        <v>15</v>
      </c>
      <c r="G8148" s="1" t="s">
        <v>215</v>
      </c>
      <c r="H8148" t="s">
        <v>52</v>
      </c>
      <c r="I8148" s="1" t="s">
        <v>152</v>
      </c>
      <c r="J8148" t="s">
        <v>72</v>
      </c>
      <c r="K8148" s="1" t="s">
        <v>18</v>
      </c>
      <c r="L8148" t="s">
        <v>278</v>
      </c>
      <c r="M8148" t="s">
        <v>125</v>
      </c>
      <c r="N8148">
        <v>1</v>
      </c>
      <c r="O8148" t="s">
        <v>235</v>
      </c>
      <c r="P8148">
        <v>0</v>
      </c>
      <c r="Q8148" t="s">
        <v>464</v>
      </c>
      <c r="R8148" t="s">
        <v>234</v>
      </c>
      <c r="S8148" t="s">
        <v>258</v>
      </c>
      <c r="T8148" t="s">
        <v>259</v>
      </c>
      <c r="U8148" t="s">
        <v>443</v>
      </c>
    </row>
    <row r="8149" spans="1:21" x14ac:dyDescent="0.35">
      <c r="A8149" s="2" t="s">
        <v>53</v>
      </c>
      <c r="B8149" s="1" t="s">
        <v>151</v>
      </c>
      <c r="C8149" t="s">
        <v>510</v>
      </c>
      <c r="D8149" s="1" t="s">
        <v>285</v>
      </c>
      <c r="E8149" s="1" t="s">
        <v>14</v>
      </c>
      <c r="F8149" s="1" t="s">
        <v>15</v>
      </c>
      <c r="G8149" s="1" t="s">
        <v>215</v>
      </c>
      <c r="H8149" t="s">
        <v>52</v>
      </c>
      <c r="I8149" s="1" t="s">
        <v>152</v>
      </c>
      <c r="J8149" t="s">
        <v>72</v>
      </c>
      <c r="K8149" s="1" t="s">
        <v>18</v>
      </c>
      <c r="L8149" t="s">
        <v>278</v>
      </c>
      <c r="M8149" t="s">
        <v>100</v>
      </c>
      <c r="N8149">
        <v>1</v>
      </c>
      <c r="O8149" t="s">
        <v>232</v>
      </c>
      <c r="P8149">
        <v>0</v>
      </c>
      <c r="Q8149" t="s">
        <v>464</v>
      </c>
      <c r="R8149" t="s">
        <v>234</v>
      </c>
      <c r="S8149" t="s">
        <v>258</v>
      </c>
      <c r="T8149" t="s">
        <v>259</v>
      </c>
      <c r="U8149" t="s">
        <v>443</v>
      </c>
    </row>
    <row r="8150" spans="1:21" x14ac:dyDescent="0.35">
      <c r="A8150" s="2" t="s">
        <v>53</v>
      </c>
      <c r="B8150" s="1" t="s">
        <v>151</v>
      </c>
      <c r="C8150" t="s">
        <v>510</v>
      </c>
      <c r="D8150" s="1" t="s">
        <v>285</v>
      </c>
      <c r="E8150" s="1" t="s">
        <v>14</v>
      </c>
      <c r="F8150" s="1" t="s">
        <v>15</v>
      </c>
      <c r="G8150" s="1" t="s">
        <v>215</v>
      </c>
      <c r="H8150" t="s">
        <v>52</v>
      </c>
      <c r="I8150" s="1" t="s">
        <v>152</v>
      </c>
      <c r="J8150" t="s">
        <v>72</v>
      </c>
      <c r="K8150" s="1" t="s">
        <v>18</v>
      </c>
      <c r="L8150" t="s">
        <v>278</v>
      </c>
      <c r="M8150" t="s">
        <v>100</v>
      </c>
      <c r="N8150">
        <v>10</v>
      </c>
      <c r="O8150" t="s">
        <v>235</v>
      </c>
      <c r="P8150">
        <v>0</v>
      </c>
      <c r="Q8150" t="s">
        <v>464</v>
      </c>
      <c r="R8150" t="s">
        <v>234</v>
      </c>
      <c r="S8150" t="s">
        <v>258</v>
      </c>
      <c r="T8150" t="s">
        <v>259</v>
      </c>
      <c r="U8150" t="s">
        <v>443</v>
      </c>
    </row>
    <row r="8151" spans="1:21" x14ac:dyDescent="0.35">
      <c r="A8151" s="2" t="s">
        <v>53</v>
      </c>
      <c r="B8151" s="1" t="s">
        <v>151</v>
      </c>
      <c r="C8151" t="s">
        <v>510</v>
      </c>
      <c r="D8151" s="1" t="s">
        <v>285</v>
      </c>
      <c r="E8151" s="1" t="s">
        <v>14</v>
      </c>
      <c r="F8151" s="1" t="s">
        <v>15</v>
      </c>
      <c r="G8151" s="1" t="s">
        <v>215</v>
      </c>
      <c r="H8151" t="s">
        <v>20</v>
      </c>
      <c r="I8151" s="1" t="s">
        <v>152</v>
      </c>
      <c r="J8151" t="s">
        <v>72</v>
      </c>
      <c r="K8151" s="1" t="s">
        <v>18</v>
      </c>
      <c r="L8151" t="s">
        <v>363</v>
      </c>
      <c r="M8151" t="s">
        <v>100</v>
      </c>
      <c r="N8151">
        <v>1</v>
      </c>
      <c r="O8151" t="s">
        <v>232</v>
      </c>
      <c r="P8151">
        <v>0</v>
      </c>
      <c r="Q8151" t="s">
        <v>464</v>
      </c>
      <c r="R8151" t="s">
        <v>234</v>
      </c>
      <c r="S8151" t="s">
        <v>258</v>
      </c>
      <c r="T8151" t="s">
        <v>259</v>
      </c>
      <c r="U8151" t="s">
        <v>443</v>
      </c>
    </row>
    <row r="8152" spans="1:21" x14ac:dyDescent="0.35">
      <c r="A8152" s="2" t="s">
        <v>53</v>
      </c>
      <c r="B8152" s="1" t="s">
        <v>151</v>
      </c>
      <c r="C8152" t="s">
        <v>510</v>
      </c>
      <c r="D8152" s="1" t="s">
        <v>285</v>
      </c>
      <c r="E8152" s="1" t="s">
        <v>14</v>
      </c>
      <c r="F8152" s="1" t="s">
        <v>21</v>
      </c>
      <c r="G8152" s="1" t="s">
        <v>29</v>
      </c>
      <c r="H8152" t="s">
        <v>52</v>
      </c>
      <c r="I8152" s="1" t="s">
        <v>152</v>
      </c>
      <c r="J8152" t="s">
        <v>72</v>
      </c>
      <c r="K8152" s="1" t="s">
        <v>18</v>
      </c>
      <c r="L8152" t="s">
        <v>278</v>
      </c>
      <c r="M8152" t="s">
        <v>100</v>
      </c>
      <c r="N8152">
        <v>2</v>
      </c>
      <c r="O8152" t="s">
        <v>232</v>
      </c>
      <c r="P8152">
        <v>0</v>
      </c>
      <c r="Q8152" t="s">
        <v>464</v>
      </c>
      <c r="R8152" t="s">
        <v>234</v>
      </c>
      <c r="S8152" t="s">
        <v>258</v>
      </c>
      <c r="T8152" t="s">
        <v>259</v>
      </c>
      <c r="U8152" t="s">
        <v>443</v>
      </c>
    </row>
    <row r="8153" spans="1:21" x14ac:dyDescent="0.35">
      <c r="A8153" s="2" t="s">
        <v>53</v>
      </c>
      <c r="B8153" s="1" t="s">
        <v>151</v>
      </c>
      <c r="C8153" t="s">
        <v>510</v>
      </c>
      <c r="D8153" s="1" t="s">
        <v>285</v>
      </c>
      <c r="E8153" s="1" t="s">
        <v>14</v>
      </c>
      <c r="F8153" s="1" t="s">
        <v>21</v>
      </c>
      <c r="G8153" s="1" t="s">
        <v>29</v>
      </c>
      <c r="H8153" t="s">
        <v>52</v>
      </c>
      <c r="I8153" s="1" t="s">
        <v>152</v>
      </c>
      <c r="J8153" t="s">
        <v>72</v>
      </c>
      <c r="K8153" s="1" t="s">
        <v>18</v>
      </c>
      <c r="L8153" t="s">
        <v>278</v>
      </c>
      <c r="M8153" t="s">
        <v>100</v>
      </c>
      <c r="N8153">
        <v>3</v>
      </c>
      <c r="O8153" t="s">
        <v>232</v>
      </c>
      <c r="P8153">
        <v>1</v>
      </c>
      <c r="Q8153" t="s">
        <v>464</v>
      </c>
      <c r="R8153" t="s">
        <v>234</v>
      </c>
      <c r="S8153" t="s">
        <v>258</v>
      </c>
      <c r="T8153" t="s">
        <v>259</v>
      </c>
      <c r="U8153" t="s">
        <v>443</v>
      </c>
    </row>
    <row r="8154" spans="1:21" x14ac:dyDescent="0.35">
      <c r="A8154" s="2" t="s">
        <v>53</v>
      </c>
      <c r="B8154" s="1" t="s">
        <v>151</v>
      </c>
      <c r="C8154" t="s">
        <v>510</v>
      </c>
      <c r="D8154" s="1" t="s">
        <v>285</v>
      </c>
      <c r="E8154" s="1" t="s">
        <v>14</v>
      </c>
      <c r="F8154" s="1" t="s">
        <v>21</v>
      </c>
      <c r="G8154" s="1" t="s">
        <v>29</v>
      </c>
      <c r="H8154" t="s">
        <v>16</v>
      </c>
      <c r="I8154" s="1" t="s">
        <v>152</v>
      </c>
      <c r="J8154" t="s">
        <v>72</v>
      </c>
      <c r="K8154" s="1" t="s">
        <v>18</v>
      </c>
      <c r="L8154" t="s">
        <v>278</v>
      </c>
      <c r="M8154" t="s">
        <v>100</v>
      </c>
      <c r="N8154">
        <v>1</v>
      </c>
      <c r="O8154" t="s">
        <v>232</v>
      </c>
      <c r="P8154">
        <v>1</v>
      </c>
      <c r="Q8154" t="s">
        <v>464</v>
      </c>
      <c r="R8154" t="s">
        <v>234</v>
      </c>
      <c r="S8154" t="s">
        <v>258</v>
      </c>
      <c r="T8154" t="s">
        <v>259</v>
      </c>
      <c r="U8154" t="s">
        <v>443</v>
      </c>
    </row>
    <row r="8155" spans="1:21" x14ac:dyDescent="0.35">
      <c r="A8155" s="2" t="s">
        <v>53</v>
      </c>
      <c r="B8155" s="1" t="s">
        <v>151</v>
      </c>
      <c r="C8155" t="s">
        <v>510</v>
      </c>
      <c r="D8155" s="1" t="s">
        <v>285</v>
      </c>
      <c r="E8155" s="1" t="s">
        <v>14</v>
      </c>
      <c r="F8155" s="1" t="s">
        <v>21</v>
      </c>
      <c r="G8155" s="1" t="s">
        <v>29</v>
      </c>
      <c r="H8155" t="s">
        <v>20</v>
      </c>
      <c r="I8155" s="1" t="s">
        <v>152</v>
      </c>
      <c r="J8155" t="s">
        <v>72</v>
      </c>
      <c r="K8155" s="1" t="s">
        <v>18</v>
      </c>
      <c r="L8155" t="s">
        <v>278</v>
      </c>
      <c r="M8155" t="s">
        <v>149</v>
      </c>
      <c r="N8155">
        <v>1</v>
      </c>
      <c r="O8155" t="s">
        <v>232</v>
      </c>
      <c r="P8155">
        <v>1</v>
      </c>
      <c r="Q8155" t="s">
        <v>464</v>
      </c>
      <c r="R8155" t="s">
        <v>234</v>
      </c>
      <c r="S8155" t="s">
        <v>258</v>
      </c>
      <c r="T8155" t="s">
        <v>259</v>
      </c>
      <c r="U8155" t="s">
        <v>443</v>
      </c>
    </row>
    <row r="8156" spans="1:21" x14ac:dyDescent="0.35">
      <c r="A8156" s="2" t="s">
        <v>53</v>
      </c>
      <c r="B8156" s="1" t="s">
        <v>151</v>
      </c>
      <c r="C8156" t="s">
        <v>510</v>
      </c>
      <c r="D8156" s="1" t="s">
        <v>285</v>
      </c>
      <c r="E8156" s="1" t="s">
        <v>14</v>
      </c>
      <c r="F8156" s="1" t="s">
        <v>21</v>
      </c>
      <c r="G8156" s="1" t="s">
        <v>29</v>
      </c>
      <c r="H8156" t="s">
        <v>20</v>
      </c>
      <c r="I8156" s="1" t="s">
        <v>152</v>
      </c>
      <c r="J8156" t="s">
        <v>72</v>
      </c>
      <c r="K8156" s="1" t="s">
        <v>18</v>
      </c>
      <c r="L8156" t="s">
        <v>278</v>
      </c>
      <c r="M8156" t="s">
        <v>100</v>
      </c>
      <c r="N8156">
        <v>1</v>
      </c>
      <c r="O8156" t="s">
        <v>232</v>
      </c>
      <c r="P8156">
        <v>1</v>
      </c>
      <c r="Q8156" t="s">
        <v>464</v>
      </c>
      <c r="R8156" t="s">
        <v>234</v>
      </c>
      <c r="S8156" t="s">
        <v>258</v>
      </c>
      <c r="T8156" t="s">
        <v>259</v>
      </c>
      <c r="U8156" t="s">
        <v>443</v>
      </c>
    </row>
    <row r="8157" spans="1:21" x14ac:dyDescent="0.35">
      <c r="A8157" s="2" t="s">
        <v>53</v>
      </c>
      <c r="B8157" s="1" t="s">
        <v>151</v>
      </c>
      <c r="C8157" t="s">
        <v>510</v>
      </c>
      <c r="D8157" s="1" t="s">
        <v>285</v>
      </c>
      <c r="E8157" s="1" t="s">
        <v>14</v>
      </c>
      <c r="F8157" s="1" t="s">
        <v>21</v>
      </c>
      <c r="G8157" s="1" t="s">
        <v>29</v>
      </c>
      <c r="H8157" t="s">
        <v>30</v>
      </c>
      <c r="I8157" s="1" t="s">
        <v>152</v>
      </c>
      <c r="J8157" t="s">
        <v>72</v>
      </c>
      <c r="K8157" s="1" t="s">
        <v>18</v>
      </c>
      <c r="L8157" t="s">
        <v>363</v>
      </c>
      <c r="M8157" t="s">
        <v>100</v>
      </c>
      <c r="N8157">
        <v>1</v>
      </c>
      <c r="O8157" t="s">
        <v>232</v>
      </c>
      <c r="P8157">
        <v>0</v>
      </c>
      <c r="Q8157" t="s">
        <v>464</v>
      </c>
      <c r="R8157" t="s">
        <v>234</v>
      </c>
      <c r="S8157" t="s">
        <v>258</v>
      </c>
      <c r="T8157" t="s">
        <v>259</v>
      </c>
      <c r="U8157" t="s">
        <v>443</v>
      </c>
    </row>
    <row r="8158" spans="1:21" x14ac:dyDescent="0.35">
      <c r="A8158" s="2" t="s">
        <v>53</v>
      </c>
      <c r="B8158" s="1" t="s">
        <v>151</v>
      </c>
      <c r="C8158" t="s">
        <v>510</v>
      </c>
      <c r="D8158" s="1" t="s">
        <v>285</v>
      </c>
      <c r="E8158" s="1" t="s">
        <v>25</v>
      </c>
      <c r="F8158" s="1" t="s">
        <v>26</v>
      </c>
      <c r="G8158" s="1" t="s">
        <v>215</v>
      </c>
      <c r="H8158" t="s">
        <v>52</v>
      </c>
      <c r="I8158" s="1" t="s">
        <v>152</v>
      </c>
      <c r="J8158" t="s">
        <v>72</v>
      </c>
      <c r="K8158" s="1" t="s">
        <v>18</v>
      </c>
      <c r="L8158" t="s">
        <v>278</v>
      </c>
      <c r="M8158" t="s">
        <v>125</v>
      </c>
      <c r="N8158">
        <v>1</v>
      </c>
      <c r="O8158" t="s">
        <v>232</v>
      </c>
      <c r="P8158">
        <v>0</v>
      </c>
      <c r="Q8158" t="s">
        <v>464</v>
      </c>
      <c r="R8158" t="s">
        <v>234</v>
      </c>
      <c r="S8158" t="s">
        <v>258</v>
      </c>
      <c r="T8158" t="s">
        <v>259</v>
      </c>
      <c r="U8158" t="s">
        <v>443</v>
      </c>
    </row>
    <row r="8159" spans="1:21" x14ac:dyDescent="0.35">
      <c r="A8159" s="2" t="s">
        <v>53</v>
      </c>
      <c r="B8159" s="1" t="s">
        <v>151</v>
      </c>
      <c r="C8159" t="s">
        <v>510</v>
      </c>
      <c r="D8159" s="1" t="s">
        <v>285</v>
      </c>
      <c r="E8159" s="1" t="s">
        <v>25</v>
      </c>
      <c r="F8159" s="1" t="s">
        <v>26</v>
      </c>
      <c r="G8159" s="1" t="s">
        <v>215</v>
      </c>
      <c r="H8159" t="s">
        <v>52</v>
      </c>
      <c r="I8159" s="1" t="s">
        <v>152</v>
      </c>
      <c r="J8159" t="s">
        <v>72</v>
      </c>
      <c r="K8159" s="1" t="s">
        <v>18</v>
      </c>
      <c r="L8159" t="s">
        <v>278</v>
      </c>
      <c r="M8159" t="s">
        <v>100</v>
      </c>
      <c r="N8159">
        <v>4</v>
      </c>
      <c r="O8159" t="s">
        <v>232</v>
      </c>
      <c r="P8159">
        <v>0</v>
      </c>
      <c r="Q8159" t="s">
        <v>464</v>
      </c>
      <c r="R8159" t="s">
        <v>234</v>
      </c>
      <c r="S8159" t="s">
        <v>258</v>
      </c>
      <c r="T8159" t="s">
        <v>259</v>
      </c>
      <c r="U8159" t="s">
        <v>443</v>
      </c>
    </row>
    <row r="8160" spans="1:21" x14ac:dyDescent="0.35">
      <c r="A8160" s="2" t="s">
        <v>53</v>
      </c>
      <c r="B8160" s="1" t="s">
        <v>151</v>
      </c>
      <c r="C8160" t="s">
        <v>510</v>
      </c>
      <c r="D8160" s="1" t="s">
        <v>285</v>
      </c>
      <c r="E8160" s="1" t="s">
        <v>25</v>
      </c>
      <c r="F8160" s="1" t="s">
        <v>26</v>
      </c>
      <c r="G8160" s="1" t="s">
        <v>215</v>
      </c>
      <c r="H8160" t="s">
        <v>52</v>
      </c>
      <c r="I8160" s="1" t="s">
        <v>152</v>
      </c>
      <c r="J8160" t="s">
        <v>72</v>
      </c>
      <c r="K8160" s="1" t="s">
        <v>18</v>
      </c>
      <c r="L8160" t="s">
        <v>278</v>
      </c>
      <c r="M8160" t="s">
        <v>100</v>
      </c>
      <c r="N8160">
        <v>3</v>
      </c>
      <c r="O8160" t="s">
        <v>232</v>
      </c>
      <c r="P8160">
        <v>1</v>
      </c>
      <c r="Q8160" t="s">
        <v>464</v>
      </c>
      <c r="R8160" t="s">
        <v>234</v>
      </c>
      <c r="S8160" t="s">
        <v>258</v>
      </c>
      <c r="T8160" t="s">
        <v>259</v>
      </c>
      <c r="U8160" t="s">
        <v>443</v>
      </c>
    </row>
    <row r="8161" spans="1:21" x14ac:dyDescent="0.35">
      <c r="A8161" s="2" t="s">
        <v>53</v>
      </c>
      <c r="B8161" s="1" t="s">
        <v>151</v>
      </c>
      <c r="C8161" t="s">
        <v>510</v>
      </c>
      <c r="D8161" s="1" t="s">
        <v>285</v>
      </c>
      <c r="E8161" s="1" t="s">
        <v>25</v>
      </c>
      <c r="F8161" s="1" t="s">
        <v>26</v>
      </c>
      <c r="G8161" s="1" t="s">
        <v>215</v>
      </c>
      <c r="H8161" t="s">
        <v>52</v>
      </c>
      <c r="I8161" s="1" t="s">
        <v>152</v>
      </c>
      <c r="J8161" t="s">
        <v>72</v>
      </c>
      <c r="K8161" s="1" t="s">
        <v>18</v>
      </c>
      <c r="L8161" t="s">
        <v>363</v>
      </c>
      <c r="M8161" t="s">
        <v>100</v>
      </c>
      <c r="N8161">
        <v>1</v>
      </c>
      <c r="O8161" t="s">
        <v>232</v>
      </c>
      <c r="P8161">
        <v>1</v>
      </c>
      <c r="Q8161" t="s">
        <v>464</v>
      </c>
      <c r="R8161" t="s">
        <v>234</v>
      </c>
      <c r="S8161" t="s">
        <v>258</v>
      </c>
      <c r="T8161" t="s">
        <v>259</v>
      </c>
      <c r="U8161" t="s">
        <v>444</v>
      </c>
    </row>
    <row r="8162" spans="1:21" x14ac:dyDescent="0.35">
      <c r="A8162" s="2" t="s">
        <v>53</v>
      </c>
      <c r="B8162" s="1" t="s">
        <v>151</v>
      </c>
      <c r="C8162" t="s">
        <v>510</v>
      </c>
      <c r="D8162" s="1" t="s">
        <v>285</v>
      </c>
      <c r="E8162" s="1" t="s">
        <v>25</v>
      </c>
      <c r="F8162" s="1" t="s">
        <v>26</v>
      </c>
      <c r="G8162" s="1" t="s">
        <v>215</v>
      </c>
      <c r="H8162" t="s">
        <v>16</v>
      </c>
      <c r="I8162" s="1" t="s">
        <v>152</v>
      </c>
      <c r="J8162" t="s">
        <v>72</v>
      </c>
      <c r="K8162" s="1" t="s">
        <v>18</v>
      </c>
      <c r="L8162" t="s">
        <v>278</v>
      </c>
      <c r="M8162" t="s">
        <v>100</v>
      </c>
      <c r="N8162">
        <v>3</v>
      </c>
      <c r="O8162" t="s">
        <v>232</v>
      </c>
      <c r="P8162">
        <v>0</v>
      </c>
      <c r="Q8162" t="s">
        <v>464</v>
      </c>
      <c r="R8162" t="s">
        <v>234</v>
      </c>
      <c r="S8162" t="s">
        <v>258</v>
      </c>
      <c r="T8162" t="s">
        <v>259</v>
      </c>
      <c r="U8162" t="s">
        <v>443</v>
      </c>
    </row>
    <row r="8163" spans="1:21" x14ac:dyDescent="0.35">
      <c r="A8163" s="2" t="s">
        <v>53</v>
      </c>
      <c r="B8163" s="1" t="s">
        <v>151</v>
      </c>
      <c r="C8163" t="s">
        <v>510</v>
      </c>
      <c r="D8163" s="1" t="s">
        <v>285</v>
      </c>
      <c r="E8163" s="1" t="s">
        <v>25</v>
      </c>
      <c r="F8163" s="1" t="s">
        <v>26</v>
      </c>
      <c r="G8163" s="1" t="s">
        <v>215</v>
      </c>
      <c r="H8163" t="s">
        <v>16</v>
      </c>
      <c r="I8163" s="1" t="s">
        <v>152</v>
      </c>
      <c r="J8163" t="s">
        <v>72</v>
      </c>
      <c r="K8163" s="1" t="s">
        <v>18</v>
      </c>
      <c r="L8163" t="s">
        <v>278</v>
      </c>
      <c r="M8163" t="s">
        <v>100</v>
      </c>
      <c r="N8163">
        <v>1</v>
      </c>
      <c r="O8163" t="s">
        <v>232</v>
      </c>
      <c r="P8163">
        <v>1</v>
      </c>
      <c r="Q8163" t="s">
        <v>464</v>
      </c>
      <c r="R8163" t="s">
        <v>234</v>
      </c>
      <c r="S8163" t="s">
        <v>258</v>
      </c>
      <c r="T8163" t="s">
        <v>259</v>
      </c>
      <c r="U8163" t="s">
        <v>444</v>
      </c>
    </row>
    <row r="8164" spans="1:21" x14ac:dyDescent="0.35">
      <c r="A8164" s="2" t="s">
        <v>53</v>
      </c>
      <c r="B8164" s="1" t="s">
        <v>151</v>
      </c>
      <c r="C8164" t="s">
        <v>510</v>
      </c>
      <c r="D8164" s="1" t="s">
        <v>285</v>
      </c>
      <c r="E8164" s="1" t="s">
        <v>25</v>
      </c>
      <c r="F8164" s="1" t="s">
        <v>26</v>
      </c>
      <c r="G8164" s="1" t="s">
        <v>215</v>
      </c>
      <c r="H8164" t="s">
        <v>16</v>
      </c>
      <c r="I8164" s="1" t="s">
        <v>152</v>
      </c>
      <c r="J8164" t="s">
        <v>72</v>
      </c>
      <c r="K8164" s="1" t="s">
        <v>18</v>
      </c>
      <c r="L8164" t="s">
        <v>278</v>
      </c>
      <c r="M8164" t="s">
        <v>100</v>
      </c>
      <c r="N8164">
        <v>4</v>
      </c>
      <c r="O8164" t="s">
        <v>232</v>
      </c>
      <c r="P8164">
        <v>1</v>
      </c>
      <c r="Q8164" t="s">
        <v>464</v>
      </c>
      <c r="R8164" t="s">
        <v>234</v>
      </c>
      <c r="S8164" t="s">
        <v>258</v>
      </c>
      <c r="T8164" t="s">
        <v>259</v>
      </c>
      <c r="U8164" t="s">
        <v>443</v>
      </c>
    </row>
    <row r="8165" spans="1:21" x14ac:dyDescent="0.35">
      <c r="A8165" s="2" t="s">
        <v>53</v>
      </c>
      <c r="B8165" s="1" t="s">
        <v>151</v>
      </c>
      <c r="C8165" t="s">
        <v>510</v>
      </c>
      <c r="D8165" s="1" t="s">
        <v>285</v>
      </c>
      <c r="E8165" s="1" t="s">
        <v>25</v>
      </c>
      <c r="F8165" s="1" t="s">
        <v>26</v>
      </c>
      <c r="G8165" s="1" t="s">
        <v>215</v>
      </c>
      <c r="H8165" t="s">
        <v>16</v>
      </c>
      <c r="I8165" s="1" t="s">
        <v>152</v>
      </c>
      <c r="J8165" t="s">
        <v>72</v>
      </c>
      <c r="K8165" s="1" t="s">
        <v>18</v>
      </c>
      <c r="L8165" t="s">
        <v>363</v>
      </c>
      <c r="M8165" t="s">
        <v>100</v>
      </c>
      <c r="N8165">
        <v>1</v>
      </c>
      <c r="O8165" t="s">
        <v>232</v>
      </c>
      <c r="P8165">
        <v>1</v>
      </c>
      <c r="Q8165" t="s">
        <v>464</v>
      </c>
      <c r="R8165" t="s">
        <v>234</v>
      </c>
      <c r="S8165" t="s">
        <v>258</v>
      </c>
      <c r="T8165" t="s">
        <v>259</v>
      </c>
      <c r="U8165" t="s">
        <v>443</v>
      </c>
    </row>
    <row r="8166" spans="1:21" x14ac:dyDescent="0.35">
      <c r="A8166" s="2" t="s">
        <v>53</v>
      </c>
      <c r="B8166" s="1" t="s">
        <v>151</v>
      </c>
      <c r="C8166" t="s">
        <v>510</v>
      </c>
      <c r="D8166" s="1" t="s">
        <v>285</v>
      </c>
      <c r="E8166" s="1" t="s">
        <v>25</v>
      </c>
      <c r="F8166" s="1" t="s">
        <v>26</v>
      </c>
      <c r="G8166" s="1" t="s">
        <v>215</v>
      </c>
      <c r="H8166" t="s">
        <v>20</v>
      </c>
      <c r="I8166" s="1" t="s">
        <v>152</v>
      </c>
      <c r="J8166" t="s">
        <v>72</v>
      </c>
      <c r="K8166" s="1" t="s">
        <v>18</v>
      </c>
      <c r="L8166" t="s">
        <v>278</v>
      </c>
      <c r="M8166" t="s">
        <v>125</v>
      </c>
      <c r="N8166">
        <v>1</v>
      </c>
      <c r="O8166" t="s">
        <v>232</v>
      </c>
      <c r="P8166">
        <v>1</v>
      </c>
      <c r="Q8166" t="s">
        <v>464</v>
      </c>
      <c r="R8166" t="s">
        <v>234</v>
      </c>
      <c r="S8166" t="s">
        <v>258</v>
      </c>
      <c r="T8166" t="s">
        <v>259</v>
      </c>
      <c r="U8166" t="s">
        <v>443</v>
      </c>
    </row>
    <row r="8167" spans="1:21" x14ac:dyDescent="0.35">
      <c r="A8167" s="2" t="s">
        <v>53</v>
      </c>
      <c r="B8167" s="1" t="s">
        <v>151</v>
      </c>
      <c r="C8167" t="s">
        <v>510</v>
      </c>
      <c r="D8167" s="1" t="s">
        <v>285</v>
      </c>
      <c r="E8167" s="1" t="s">
        <v>25</v>
      </c>
      <c r="F8167" s="1" t="s">
        <v>26</v>
      </c>
      <c r="G8167" s="1" t="s">
        <v>215</v>
      </c>
      <c r="H8167" t="s">
        <v>20</v>
      </c>
      <c r="I8167" s="1" t="s">
        <v>152</v>
      </c>
      <c r="J8167" t="s">
        <v>72</v>
      </c>
      <c r="K8167" s="1" t="s">
        <v>18</v>
      </c>
      <c r="L8167" t="s">
        <v>278</v>
      </c>
      <c r="M8167" t="s">
        <v>100</v>
      </c>
      <c r="N8167">
        <v>2</v>
      </c>
      <c r="O8167" t="s">
        <v>232</v>
      </c>
      <c r="P8167">
        <v>0</v>
      </c>
      <c r="Q8167" t="s">
        <v>464</v>
      </c>
      <c r="R8167" t="s">
        <v>234</v>
      </c>
      <c r="S8167" t="s">
        <v>258</v>
      </c>
      <c r="T8167" t="s">
        <v>259</v>
      </c>
      <c r="U8167" t="s">
        <v>443</v>
      </c>
    </row>
    <row r="8168" spans="1:21" x14ac:dyDescent="0.35">
      <c r="A8168" s="2" t="s">
        <v>53</v>
      </c>
      <c r="B8168" s="1" t="s">
        <v>151</v>
      </c>
      <c r="C8168" t="s">
        <v>510</v>
      </c>
      <c r="D8168" s="1" t="s">
        <v>285</v>
      </c>
      <c r="E8168" s="1" t="s">
        <v>25</v>
      </c>
      <c r="F8168" s="1" t="s">
        <v>26</v>
      </c>
      <c r="G8168" s="1" t="s">
        <v>215</v>
      </c>
      <c r="H8168" t="s">
        <v>30</v>
      </c>
      <c r="I8168" s="1" t="s">
        <v>152</v>
      </c>
      <c r="J8168" t="s">
        <v>72</v>
      </c>
      <c r="K8168" s="1" t="s">
        <v>18</v>
      </c>
      <c r="L8168" t="s">
        <v>278</v>
      </c>
      <c r="M8168" t="s">
        <v>100</v>
      </c>
      <c r="N8168">
        <v>1</v>
      </c>
      <c r="O8168" t="s">
        <v>232</v>
      </c>
      <c r="P8168">
        <v>0</v>
      </c>
      <c r="Q8168" t="s">
        <v>464</v>
      </c>
      <c r="R8168" t="s">
        <v>234</v>
      </c>
      <c r="S8168" t="s">
        <v>258</v>
      </c>
      <c r="T8168" t="s">
        <v>259</v>
      </c>
      <c r="U8168" t="s">
        <v>443</v>
      </c>
    </row>
    <row r="8169" spans="1:21" x14ac:dyDescent="0.35">
      <c r="A8169" s="2" t="s">
        <v>53</v>
      </c>
      <c r="B8169" s="1" t="s">
        <v>151</v>
      </c>
      <c r="C8169" t="s">
        <v>510</v>
      </c>
      <c r="D8169" s="1" t="s">
        <v>285</v>
      </c>
      <c r="E8169" s="1" t="s">
        <v>25</v>
      </c>
      <c r="F8169" s="1" t="s">
        <v>26</v>
      </c>
      <c r="G8169" s="1" t="s">
        <v>215</v>
      </c>
      <c r="H8169" t="s">
        <v>30</v>
      </c>
      <c r="I8169" s="1" t="s">
        <v>152</v>
      </c>
      <c r="J8169" t="s">
        <v>72</v>
      </c>
      <c r="K8169" s="1" t="s">
        <v>18</v>
      </c>
      <c r="L8169" t="s">
        <v>278</v>
      </c>
      <c r="M8169" t="s">
        <v>100</v>
      </c>
      <c r="N8169">
        <v>1</v>
      </c>
      <c r="O8169" t="s">
        <v>232</v>
      </c>
      <c r="P8169">
        <v>1</v>
      </c>
      <c r="Q8169" t="s">
        <v>464</v>
      </c>
      <c r="R8169" t="s">
        <v>234</v>
      </c>
      <c r="S8169" t="s">
        <v>258</v>
      </c>
      <c r="T8169" t="s">
        <v>259</v>
      </c>
      <c r="U8169" t="s">
        <v>443</v>
      </c>
    </row>
    <row r="8170" spans="1:21" x14ac:dyDescent="0.35">
      <c r="A8170" s="2" t="s">
        <v>53</v>
      </c>
      <c r="B8170" s="1" t="s">
        <v>151</v>
      </c>
      <c r="C8170" t="s">
        <v>510</v>
      </c>
      <c r="D8170" s="1" t="s">
        <v>285</v>
      </c>
      <c r="E8170" s="1" t="s">
        <v>25</v>
      </c>
      <c r="F8170" s="1" t="s">
        <v>26</v>
      </c>
      <c r="G8170" s="1" t="s">
        <v>215</v>
      </c>
      <c r="H8170" t="s">
        <v>30</v>
      </c>
      <c r="I8170" s="1" t="s">
        <v>152</v>
      </c>
      <c r="J8170" t="s">
        <v>72</v>
      </c>
      <c r="K8170" s="1" t="s">
        <v>18</v>
      </c>
      <c r="L8170" t="s">
        <v>363</v>
      </c>
      <c r="M8170" t="s">
        <v>100</v>
      </c>
      <c r="N8170">
        <v>1</v>
      </c>
      <c r="O8170" t="s">
        <v>232</v>
      </c>
      <c r="P8170">
        <v>0</v>
      </c>
      <c r="Q8170" t="s">
        <v>464</v>
      </c>
      <c r="R8170" t="s">
        <v>234</v>
      </c>
      <c r="S8170" t="s">
        <v>258</v>
      </c>
      <c r="T8170" t="s">
        <v>259</v>
      </c>
      <c r="U8170" t="s">
        <v>443</v>
      </c>
    </row>
    <row r="8171" spans="1:21" x14ac:dyDescent="0.35">
      <c r="A8171" s="2" t="s">
        <v>53</v>
      </c>
      <c r="B8171" s="1" t="s">
        <v>151</v>
      </c>
      <c r="C8171" t="s">
        <v>510</v>
      </c>
      <c r="D8171" s="1" t="s">
        <v>285</v>
      </c>
      <c r="E8171" s="1" t="s">
        <v>25</v>
      </c>
      <c r="F8171" s="1" t="s">
        <v>26</v>
      </c>
      <c r="G8171" s="1" t="s">
        <v>215</v>
      </c>
      <c r="H8171" t="s">
        <v>36</v>
      </c>
      <c r="I8171" s="1" t="s">
        <v>152</v>
      </c>
      <c r="J8171" t="s">
        <v>72</v>
      </c>
      <c r="K8171" s="1" t="s">
        <v>18</v>
      </c>
      <c r="L8171" t="s">
        <v>278</v>
      </c>
      <c r="M8171" t="s">
        <v>100</v>
      </c>
      <c r="N8171">
        <v>1</v>
      </c>
      <c r="O8171" t="s">
        <v>232</v>
      </c>
      <c r="P8171">
        <v>0</v>
      </c>
      <c r="Q8171" t="s">
        <v>464</v>
      </c>
      <c r="R8171" t="s">
        <v>234</v>
      </c>
      <c r="S8171" t="s">
        <v>258</v>
      </c>
      <c r="T8171" t="s">
        <v>259</v>
      </c>
      <c r="U8171" t="s">
        <v>443</v>
      </c>
    </row>
    <row r="8172" spans="1:21" x14ac:dyDescent="0.35">
      <c r="A8172" s="2" t="s">
        <v>53</v>
      </c>
      <c r="B8172" s="1" t="s">
        <v>151</v>
      </c>
      <c r="C8172" t="s">
        <v>510</v>
      </c>
      <c r="D8172" s="1" t="s">
        <v>285</v>
      </c>
      <c r="E8172" s="1" t="s">
        <v>25</v>
      </c>
      <c r="F8172" s="1" t="s">
        <v>26</v>
      </c>
      <c r="G8172" s="1" t="s">
        <v>215</v>
      </c>
      <c r="H8172" t="s">
        <v>36</v>
      </c>
      <c r="I8172" s="1" t="s">
        <v>152</v>
      </c>
      <c r="J8172" t="s">
        <v>72</v>
      </c>
      <c r="K8172" s="1" t="s">
        <v>18</v>
      </c>
      <c r="L8172" t="s">
        <v>278</v>
      </c>
      <c r="M8172" t="s">
        <v>100</v>
      </c>
      <c r="N8172">
        <v>1</v>
      </c>
      <c r="O8172" t="s">
        <v>232</v>
      </c>
      <c r="P8172">
        <v>1</v>
      </c>
      <c r="Q8172" t="s">
        <v>464</v>
      </c>
      <c r="R8172" t="s">
        <v>234</v>
      </c>
      <c r="S8172" t="s">
        <v>258</v>
      </c>
      <c r="T8172" t="s">
        <v>259</v>
      </c>
      <c r="U8172" t="s">
        <v>443</v>
      </c>
    </row>
    <row r="8173" spans="1:21" x14ac:dyDescent="0.35">
      <c r="A8173" s="2" t="s">
        <v>53</v>
      </c>
      <c r="B8173" s="1" t="s">
        <v>151</v>
      </c>
      <c r="C8173" t="s">
        <v>510</v>
      </c>
      <c r="D8173" s="1" t="s">
        <v>285</v>
      </c>
      <c r="E8173" s="1" t="s">
        <v>25</v>
      </c>
      <c r="F8173" s="1" t="s">
        <v>15</v>
      </c>
      <c r="G8173" s="1" t="s">
        <v>215</v>
      </c>
      <c r="H8173" t="s">
        <v>52</v>
      </c>
      <c r="I8173" s="1" t="s">
        <v>152</v>
      </c>
      <c r="J8173" t="s">
        <v>72</v>
      </c>
      <c r="K8173" s="1" t="s">
        <v>18</v>
      </c>
      <c r="L8173" t="s">
        <v>278</v>
      </c>
      <c r="M8173" t="s">
        <v>125</v>
      </c>
      <c r="N8173">
        <v>1</v>
      </c>
      <c r="O8173" t="s">
        <v>235</v>
      </c>
      <c r="P8173">
        <v>0</v>
      </c>
      <c r="Q8173" t="s">
        <v>464</v>
      </c>
      <c r="R8173" t="s">
        <v>234</v>
      </c>
      <c r="S8173" t="s">
        <v>258</v>
      </c>
      <c r="T8173" t="s">
        <v>259</v>
      </c>
      <c r="U8173" t="s">
        <v>443</v>
      </c>
    </row>
    <row r="8174" spans="1:21" x14ac:dyDescent="0.35">
      <c r="A8174" s="2" t="s">
        <v>53</v>
      </c>
      <c r="B8174" s="1" t="s">
        <v>151</v>
      </c>
      <c r="C8174" t="s">
        <v>510</v>
      </c>
      <c r="D8174" s="1" t="s">
        <v>285</v>
      </c>
      <c r="E8174" s="1" t="s">
        <v>25</v>
      </c>
      <c r="F8174" s="1" t="s">
        <v>15</v>
      </c>
      <c r="G8174" s="1" t="s">
        <v>215</v>
      </c>
      <c r="H8174" t="s">
        <v>52</v>
      </c>
      <c r="I8174" s="1" t="s">
        <v>152</v>
      </c>
      <c r="J8174" t="s">
        <v>72</v>
      </c>
      <c r="K8174" s="1" t="s">
        <v>18</v>
      </c>
      <c r="L8174" t="s">
        <v>278</v>
      </c>
      <c r="M8174" t="s">
        <v>100</v>
      </c>
      <c r="N8174">
        <v>3</v>
      </c>
      <c r="O8174" t="s">
        <v>232</v>
      </c>
      <c r="P8174">
        <v>0</v>
      </c>
      <c r="Q8174" t="s">
        <v>464</v>
      </c>
      <c r="R8174" t="s">
        <v>234</v>
      </c>
      <c r="S8174" t="s">
        <v>258</v>
      </c>
      <c r="T8174" t="s">
        <v>259</v>
      </c>
      <c r="U8174" t="s">
        <v>443</v>
      </c>
    </row>
    <row r="8175" spans="1:21" x14ac:dyDescent="0.35">
      <c r="A8175" s="2" t="s">
        <v>53</v>
      </c>
      <c r="B8175" s="1" t="s">
        <v>151</v>
      </c>
      <c r="C8175" t="s">
        <v>510</v>
      </c>
      <c r="D8175" s="1" t="s">
        <v>285</v>
      </c>
      <c r="E8175" s="1" t="s">
        <v>25</v>
      </c>
      <c r="F8175" s="1" t="s">
        <v>15</v>
      </c>
      <c r="G8175" s="1" t="s">
        <v>215</v>
      </c>
      <c r="H8175" t="s">
        <v>52</v>
      </c>
      <c r="I8175" s="1" t="s">
        <v>152</v>
      </c>
      <c r="J8175" t="s">
        <v>72</v>
      </c>
      <c r="K8175" s="1" t="s">
        <v>18</v>
      </c>
      <c r="L8175" t="s">
        <v>278</v>
      </c>
      <c r="M8175" t="s">
        <v>100</v>
      </c>
      <c r="N8175">
        <v>1</v>
      </c>
      <c r="O8175" t="s">
        <v>232</v>
      </c>
      <c r="P8175">
        <v>1</v>
      </c>
      <c r="Q8175" t="s">
        <v>464</v>
      </c>
      <c r="R8175" t="s">
        <v>234</v>
      </c>
      <c r="S8175" t="s">
        <v>258</v>
      </c>
      <c r="T8175" t="s">
        <v>259</v>
      </c>
      <c r="U8175" t="s">
        <v>443</v>
      </c>
    </row>
    <row r="8176" spans="1:21" x14ac:dyDescent="0.35">
      <c r="A8176" s="2" t="s">
        <v>53</v>
      </c>
      <c r="B8176" s="1" t="s">
        <v>151</v>
      </c>
      <c r="C8176" t="s">
        <v>510</v>
      </c>
      <c r="D8176" s="1" t="s">
        <v>285</v>
      </c>
      <c r="E8176" s="1" t="s">
        <v>25</v>
      </c>
      <c r="F8176" s="1" t="s">
        <v>15</v>
      </c>
      <c r="G8176" s="1" t="s">
        <v>215</v>
      </c>
      <c r="H8176" t="s">
        <v>52</v>
      </c>
      <c r="I8176" s="1" t="s">
        <v>152</v>
      </c>
      <c r="J8176" t="s">
        <v>72</v>
      </c>
      <c r="K8176" s="1" t="s">
        <v>18</v>
      </c>
      <c r="L8176" t="s">
        <v>278</v>
      </c>
      <c r="M8176" t="s">
        <v>100</v>
      </c>
      <c r="N8176">
        <v>8</v>
      </c>
      <c r="O8176" t="s">
        <v>235</v>
      </c>
      <c r="P8176">
        <v>0</v>
      </c>
      <c r="Q8176" t="s">
        <v>464</v>
      </c>
      <c r="R8176" t="s">
        <v>234</v>
      </c>
      <c r="S8176" t="s">
        <v>258</v>
      </c>
      <c r="T8176" t="s">
        <v>259</v>
      </c>
      <c r="U8176" t="s">
        <v>443</v>
      </c>
    </row>
    <row r="8177" spans="1:21" x14ac:dyDescent="0.35">
      <c r="A8177" s="2" t="s">
        <v>53</v>
      </c>
      <c r="B8177" s="1" t="s">
        <v>151</v>
      </c>
      <c r="C8177" t="s">
        <v>510</v>
      </c>
      <c r="D8177" s="1" t="s">
        <v>285</v>
      </c>
      <c r="E8177" s="1" t="s">
        <v>25</v>
      </c>
      <c r="F8177" s="1" t="s">
        <v>15</v>
      </c>
      <c r="G8177" s="1" t="s">
        <v>215</v>
      </c>
      <c r="H8177" t="s">
        <v>24</v>
      </c>
      <c r="I8177" s="1" t="s">
        <v>152</v>
      </c>
      <c r="J8177" t="s">
        <v>72</v>
      </c>
      <c r="K8177" s="1" t="s">
        <v>18</v>
      </c>
      <c r="L8177" t="s">
        <v>278</v>
      </c>
      <c r="M8177" t="s">
        <v>100</v>
      </c>
      <c r="N8177">
        <v>1</v>
      </c>
      <c r="O8177" t="s">
        <v>232</v>
      </c>
      <c r="P8177">
        <v>0</v>
      </c>
      <c r="Q8177" t="s">
        <v>464</v>
      </c>
      <c r="R8177" t="s">
        <v>234</v>
      </c>
      <c r="S8177" t="s">
        <v>258</v>
      </c>
      <c r="T8177" t="s">
        <v>259</v>
      </c>
      <c r="U8177" t="s">
        <v>443</v>
      </c>
    </row>
    <row r="8178" spans="1:21" x14ac:dyDescent="0.35">
      <c r="A8178" s="2" t="s">
        <v>53</v>
      </c>
      <c r="B8178" s="1" t="s">
        <v>151</v>
      </c>
      <c r="C8178" t="s">
        <v>510</v>
      </c>
      <c r="D8178" s="1" t="s">
        <v>285</v>
      </c>
      <c r="E8178" s="1" t="s">
        <v>25</v>
      </c>
      <c r="F8178" s="1" t="s">
        <v>21</v>
      </c>
      <c r="G8178" s="1" t="s">
        <v>29</v>
      </c>
      <c r="H8178" t="s">
        <v>52</v>
      </c>
      <c r="I8178" s="1" t="s">
        <v>152</v>
      </c>
      <c r="J8178" t="s">
        <v>72</v>
      </c>
      <c r="K8178" s="1" t="s">
        <v>18</v>
      </c>
      <c r="L8178" t="s">
        <v>278</v>
      </c>
      <c r="M8178" t="s">
        <v>100</v>
      </c>
      <c r="N8178">
        <v>1</v>
      </c>
      <c r="O8178" t="s">
        <v>232</v>
      </c>
      <c r="P8178">
        <v>0</v>
      </c>
      <c r="Q8178" t="s">
        <v>464</v>
      </c>
      <c r="R8178" t="s">
        <v>234</v>
      </c>
      <c r="S8178" t="s">
        <v>258</v>
      </c>
      <c r="T8178" t="s">
        <v>259</v>
      </c>
      <c r="U8178" t="s">
        <v>443</v>
      </c>
    </row>
    <row r="8179" spans="1:21" x14ac:dyDescent="0.35">
      <c r="A8179" s="2" t="s">
        <v>53</v>
      </c>
      <c r="B8179" s="1" t="s">
        <v>151</v>
      </c>
      <c r="C8179" t="s">
        <v>510</v>
      </c>
      <c r="D8179" s="1" t="s">
        <v>285</v>
      </c>
      <c r="E8179" s="1" t="s">
        <v>25</v>
      </c>
      <c r="F8179" s="1" t="s">
        <v>21</v>
      </c>
      <c r="G8179" s="1" t="s">
        <v>29</v>
      </c>
      <c r="H8179" t="s">
        <v>52</v>
      </c>
      <c r="I8179" s="1" t="s">
        <v>152</v>
      </c>
      <c r="J8179" t="s">
        <v>72</v>
      </c>
      <c r="K8179" s="1" t="s">
        <v>18</v>
      </c>
      <c r="L8179" t="s">
        <v>278</v>
      </c>
      <c r="M8179" t="s">
        <v>100</v>
      </c>
      <c r="N8179">
        <v>2</v>
      </c>
      <c r="O8179" t="s">
        <v>232</v>
      </c>
      <c r="P8179">
        <v>1</v>
      </c>
      <c r="Q8179" t="s">
        <v>464</v>
      </c>
      <c r="R8179" t="s">
        <v>234</v>
      </c>
      <c r="S8179" t="s">
        <v>258</v>
      </c>
      <c r="T8179" t="s">
        <v>259</v>
      </c>
      <c r="U8179" t="s">
        <v>443</v>
      </c>
    </row>
    <row r="8180" spans="1:21" x14ac:dyDescent="0.35">
      <c r="A8180" s="2" t="s">
        <v>53</v>
      </c>
      <c r="B8180" s="1" t="s">
        <v>151</v>
      </c>
      <c r="C8180" t="s">
        <v>510</v>
      </c>
      <c r="D8180" s="1" t="s">
        <v>285</v>
      </c>
      <c r="E8180" s="1" t="s">
        <v>25</v>
      </c>
      <c r="F8180" s="1" t="s">
        <v>21</v>
      </c>
      <c r="G8180" s="1" t="s">
        <v>29</v>
      </c>
      <c r="H8180" t="s">
        <v>16</v>
      </c>
      <c r="I8180" s="1" t="s">
        <v>152</v>
      </c>
      <c r="J8180" t="s">
        <v>72</v>
      </c>
      <c r="K8180" s="1" t="s">
        <v>18</v>
      </c>
      <c r="L8180" t="s">
        <v>278</v>
      </c>
      <c r="M8180" t="s">
        <v>125</v>
      </c>
      <c r="N8180">
        <v>1</v>
      </c>
      <c r="O8180" t="s">
        <v>232</v>
      </c>
      <c r="P8180">
        <v>1</v>
      </c>
      <c r="Q8180" t="s">
        <v>464</v>
      </c>
      <c r="R8180" t="s">
        <v>234</v>
      </c>
      <c r="S8180" t="s">
        <v>258</v>
      </c>
      <c r="T8180" t="s">
        <v>259</v>
      </c>
      <c r="U8180" t="s">
        <v>443</v>
      </c>
    </row>
    <row r="8181" spans="1:21" x14ac:dyDescent="0.35">
      <c r="A8181" s="2" t="s">
        <v>53</v>
      </c>
      <c r="B8181" s="1" t="s">
        <v>151</v>
      </c>
      <c r="C8181" t="s">
        <v>510</v>
      </c>
      <c r="D8181" s="1" t="s">
        <v>285</v>
      </c>
      <c r="E8181" s="1" t="s">
        <v>25</v>
      </c>
      <c r="F8181" s="1" t="s">
        <v>21</v>
      </c>
      <c r="G8181" s="1" t="s">
        <v>29</v>
      </c>
      <c r="H8181" t="s">
        <v>16</v>
      </c>
      <c r="I8181" s="1" t="s">
        <v>152</v>
      </c>
      <c r="J8181" t="s">
        <v>72</v>
      </c>
      <c r="K8181" s="1" t="s">
        <v>18</v>
      </c>
      <c r="L8181" t="s">
        <v>278</v>
      </c>
      <c r="M8181" t="s">
        <v>100</v>
      </c>
      <c r="N8181">
        <v>1</v>
      </c>
      <c r="O8181" t="s">
        <v>232</v>
      </c>
      <c r="P8181">
        <v>1</v>
      </c>
      <c r="Q8181" t="s">
        <v>464</v>
      </c>
      <c r="R8181" t="s">
        <v>234</v>
      </c>
      <c r="S8181" t="s">
        <v>258</v>
      </c>
      <c r="T8181" t="s">
        <v>259</v>
      </c>
      <c r="U8181" t="s">
        <v>443</v>
      </c>
    </row>
    <row r="8182" spans="1:21" x14ac:dyDescent="0.35">
      <c r="A8182" s="2" t="s">
        <v>53</v>
      </c>
      <c r="B8182" s="1" t="s">
        <v>151</v>
      </c>
      <c r="C8182" t="s">
        <v>510</v>
      </c>
      <c r="D8182" s="1" t="s">
        <v>285</v>
      </c>
      <c r="E8182" s="1" t="s">
        <v>25</v>
      </c>
      <c r="F8182" s="1" t="s">
        <v>21</v>
      </c>
      <c r="G8182" s="1" t="s">
        <v>29</v>
      </c>
      <c r="H8182" t="s">
        <v>20</v>
      </c>
      <c r="I8182" s="1" t="s">
        <v>152</v>
      </c>
      <c r="J8182" t="s">
        <v>72</v>
      </c>
      <c r="K8182" s="1" t="s">
        <v>18</v>
      </c>
      <c r="L8182" t="s">
        <v>278</v>
      </c>
      <c r="M8182" t="s">
        <v>100</v>
      </c>
      <c r="N8182">
        <v>1</v>
      </c>
      <c r="O8182" t="s">
        <v>232</v>
      </c>
      <c r="P8182">
        <v>0</v>
      </c>
      <c r="Q8182" t="s">
        <v>464</v>
      </c>
      <c r="R8182" t="s">
        <v>234</v>
      </c>
      <c r="S8182" t="s">
        <v>258</v>
      </c>
      <c r="T8182" t="s">
        <v>259</v>
      </c>
      <c r="U8182" t="s">
        <v>443</v>
      </c>
    </row>
    <row r="8183" spans="1:21" x14ac:dyDescent="0.35">
      <c r="A8183" s="2" t="s">
        <v>53</v>
      </c>
      <c r="B8183" s="1" t="s">
        <v>151</v>
      </c>
      <c r="C8183" t="s">
        <v>510</v>
      </c>
      <c r="D8183" s="1" t="s">
        <v>285</v>
      </c>
      <c r="E8183" s="1" t="s">
        <v>25</v>
      </c>
      <c r="F8183" s="1" t="s">
        <v>21</v>
      </c>
      <c r="G8183" s="1" t="s">
        <v>29</v>
      </c>
      <c r="H8183" t="s">
        <v>27</v>
      </c>
      <c r="I8183" s="1" t="s">
        <v>152</v>
      </c>
      <c r="J8183" t="s">
        <v>72</v>
      </c>
      <c r="K8183" s="1" t="s">
        <v>18</v>
      </c>
      <c r="L8183" t="s">
        <v>278</v>
      </c>
      <c r="M8183" t="s">
        <v>100</v>
      </c>
      <c r="N8183">
        <v>1</v>
      </c>
      <c r="O8183" t="s">
        <v>232</v>
      </c>
      <c r="P8183">
        <v>0</v>
      </c>
      <c r="Q8183" t="s">
        <v>464</v>
      </c>
      <c r="R8183" t="s">
        <v>234</v>
      </c>
      <c r="S8183" t="s">
        <v>258</v>
      </c>
      <c r="T8183" t="s">
        <v>259</v>
      </c>
      <c r="U8183" t="s">
        <v>443</v>
      </c>
    </row>
    <row r="8184" spans="1:21" x14ac:dyDescent="0.35">
      <c r="A8184" s="2" t="s">
        <v>53</v>
      </c>
      <c r="B8184" s="1" t="s">
        <v>151</v>
      </c>
      <c r="C8184" t="s">
        <v>510</v>
      </c>
      <c r="D8184" s="1" t="s">
        <v>285</v>
      </c>
      <c r="E8184" s="1" t="s">
        <v>364</v>
      </c>
      <c r="F8184" s="1" t="s">
        <v>26</v>
      </c>
      <c r="G8184" s="1" t="s">
        <v>215</v>
      </c>
      <c r="H8184" t="s">
        <v>16</v>
      </c>
      <c r="I8184" s="1" t="s">
        <v>152</v>
      </c>
      <c r="J8184" t="s">
        <v>72</v>
      </c>
      <c r="K8184" s="1" t="s">
        <v>18</v>
      </c>
      <c r="L8184" t="s">
        <v>278</v>
      </c>
      <c r="M8184" t="s">
        <v>100</v>
      </c>
      <c r="N8184">
        <v>1</v>
      </c>
      <c r="O8184" t="s">
        <v>232</v>
      </c>
      <c r="P8184">
        <v>1</v>
      </c>
      <c r="Q8184" t="s">
        <v>464</v>
      </c>
      <c r="R8184" t="s">
        <v>234</v>
      </c>
      <c r="S8184" t="s">
        <v>258</v>
      </c>
      <c r="T8184" t="s">
        <v>259</v>
      </c>
      <c r="U8184" t="s">
        <v>443</v>
      </c>
    </row>
    <row r="8185" spans="1:21" x14ac:dyDescent="0.35">
      <c r="A8185" s="2" t="s">
        <v>53</v>
      </c>
      <c r="B8185" s="1" t="s">
        <v>151</v>
      </c>
      <c r="C8185" t="s">
        <v>510</v>
      </c>
      <c r="D8185" s="1" t="s">
        <v>285</v>
      </c>
      <c r="E8185" s="1" t="s">
        <v>364</v>
      </c>
      <c r="F8185" s="1" t="s">
        <v>26</v>
      </c>
      <c r="G8185" s="1" t="s">
        <v>215</v>
      </c>
      <c r="H8185" t="s">
        <v>16</v>
      </c>
      <c r="I8185" s="1" t="s">
        <v>152</v>
      </c>
      <c r="J8185" t="s">
        <v>72</v>
      </c>
      <c r="K8185" s="1" t="s">
        <v>18</v>
      </c>
      <c r="L8185" t="s">
        <v>363</v>
      </c>
      <c r="M8185" t="s">
        <v>100</v>
      </c>
      <c r="N8185">
        <v>1</v>
      </c>
      <c r="O8185" t="s">
        <v>232</v>
      </c>
      <c r="P8185">
        <v>1</v>
      </c>
      <c r="Q8185" t="s">
        <v>464</v>
      </c>
      <c r="R8185" t="s">
        <v>234</v>
      </c>
      <c r="S8185" t="s">
        <v>258</v>
      </c>
      <c r="T8185" t="s">
        <v>259</v>
      </c>
      <c r="U8185" t="s">
        <v>443</v>
      </c>
    </row>
    <row r="8186" spans="1:21" x14ac:dyDescent="0.35">
      <c r="A8186" s="2" t="s">
        <v>53</v>
      </c>
      <c r="B8186" s="1" t="s">
        <v>151</v>
      </c>
      <c r="C8186" t="s">
        <v>510</v>
      </c>
      <c r="D8186" s="1" t="s">
        <v>285</v>
      </c>
      <c r="E8186" s="1" t="s">
        <v>364</v>
      </c>
      <c r="F8186" s="1" t="s">
        <v>21</v>
      </c>
      <c r="G8186" s="1" t="s">
        <v>29</v>
      </c>
      <c r="H8186" t="s">
        <v>16</v>
      </c>
      <c r="I8186" s="1" t="s">
        <v>152</v>
      </c>
      <c r="J8186" t="s">
        <v>72</v>
      </c>
      <c r="K8186" s="1" t="s">
        <v>18</v>
      </c>
      <c r="L8186" t="s">
        <v>363</v>
      </c>
      <c r="M8186" t="s">
        <v>100</v>
      </c>
      <c r="N8186">
        <v>1</v>
      </c>
      <c r="O8186" t="s">
        <v>232</v>
      </c>
      <c r="P8186">
        <v>1</v>
      </c>
      <c r="Q8186" t="s">
        <v>464</v>
      </c>
      <c r="R8186" t="s">
        <v>234</v>
      </c>
      <c r="S8186" t="s">
        <v>258</v>
      </c>
      <c r="T8186" t="s">
        <v>259</v>
      </c>
      <c r="U8186" t="s">
        <v>443</v>
      </c>
    </row>
    <row r="8187" spans="1:21" x14ac:dyDescent="0.35">
      <c r="A8187" s="2" t="s">
        <v>53</v>
      </c>
      <c r="B8187" s="1" t="s">
        <v>151</v>
      </c>
      <c r="C8187" t="s">
        <v>510</v>
      </c>
      <c r="D8187" s="1" t="s">
        <v>118</v>
      </c>
      <c r="E8187" s="1" t="s">
        <v>14</v>
      </c>
      <c r="F8187" s="1" t="s">
        <v>26</v>
      </c>
      <c r="G8187" s="1" t="s">
        <v>215</v>
      </c>
      <c r="H8187" t="s">
        <v>52</v>
      </c>
      <c r="I8187" s="1" t="s">
        <v>152</v>
      </c>
      <c r="J8187" t="s">
        <v>72</v>
      </c>
      <c r="K8187" s="1" t="s">
        <v>18</v>
      </c>
      <c r="L8187" t="s">
        <v>278</v>
      </c>
      <c r="M8187" t="s">
        <v>100</v>
      </c>
      <c r="N8187">
        <v>1</v>
      </c>
      <c r="O8187" t="s">
        <v>232</v>
      </c>
      <c r="P8187">
        <v>0</v>
      </c>
      <c r="Q8187" t="s">
        <v>464</v>
      </c>
      <c r="R8187" t="s">
        <v>234</v>
      </c>
      <c r="S8187" t="s">
        <v>258</v>
      </c>
      <c r="T8187" t="s">
        <v>259</v>
      </c>
      <c r="U8187" t="s">
        <v>443</v>
      </c>
    </row>
    <row r="8188" spans="1:21" x14ac:dyDescent="0.35">
      <c r="A8188" s="2" t="s">
        <v>53</v>
      </c>
      <c r="B8188" s="1" t="s">
        <v>151</v>
      </c>
      <c r="C8188" t="s">
        <v>510</v>
      </c>
      <c r="D8188" s="1" t="s">
        <v>118</v>
      </c>
      <c r="E8188" s="1" t="s">
        <v>14</v>
      </c>
      <c r="F8188" s="1" t="s">
        <v>26</v>
      </c>
      <c r="G8188" s="1" t="s">
        <v>215</v>
      </c>
      <c r="H8188" t="s">
        <v>52</v>
      </c>
      <c r="I8188" s="1" t="s">
        <v>152</v>
      </c>
      <c r="J8188" t="s">
        <v>72</v>
      </c>
      <c r="K8188" s="1" t="s">
        <v>18</v>
      </c>
      <c r="L8188" t="s">
        <v>278</v>
      </c>
      <c r="M8188" t="s">
        <v>100</v>
      </c>
      <c r="N8188">
        <v>2</v>
      </c>
      <c r="O8188" t="s">
        <v>232</v>
      </c>
      <c r="P8188">
        <v>1</v>
      </c>
      <c r="Q8188" t="s">
        <v>464</v>
      </c>
      <c r="R8188" t="s">
        <v>234</v>
      </c>
      <c r="S8188" t="s">
        <v>258</v>
      </c>
      <c r="T8188" t="s">
        <v>259</v>
      </c>
      <c r="U8188" t="s">
        <v>443</v>
      </c>
    </row>
    <row r="8189" spans="1:21" x14ac:dyDescent="0.35">
      <c r="A8189" s="2" t="s">
        <v>53</v>
      </c>
      <c r="B8189" s="1" t="s">
        <v>151</v>
      </c>
      <c r="C8189" t="s">
        <v>510</v>
      </c>
      <c r="D8189" s="1" t="s">
        <v>118</v>
      </c>
      <c r="E8189" s="1" t="s">
        <v>14</v>
      </c>
      <c r="F8189" s="1" t="s">
        <v>26</v>
      </c>
      <c r="G8189" s="1" t="s">
        <v>215</v>
      </c>
      <c r="H8189" t="s">
        <v>16</v>
      </c>
      <c r="I8189" s="1" t="s">
        <v>152</v>
      </c>
      <c r="J8189" t="s">
        <v>72</v>
      </c>
      <c r="K8189" s="1" t="s">
        <v>18</v>
      </c>
      <c r="L8189" t="s">
        <v>278</v>
      </c>
      <c r="M8189" t="s">
        <v>100</v>
      </c>
      <c r="N8189">
        <v>1</v>
      </c>
      <c r="O8189" t="s">
        <v>232</v>
      </c>
      <c r="P8189">
        <v>1</v>
      </c>
      <c r="Q8189" t="s">
        <v>464</v>
      </c>
      <c r="R8189" t="s">
        <v>234</v>
      </c>
      <c r="S8189" t="s">
        <v>258</v>
      </c>
      <c r="T8189" t="s">
        <v>259</v>
      </c>
      <c r="U8189" t="s">
        <v>443</v>
      </c>
    </row>
    <row r="8190" spans="1:21" x14ac:dyDescent="0.35">
      <c r="A8190" s="2" t="s">
        <v>53</v>
      </c>
      <c r="B8190" s="1" t="s">
        <v>151</v>
      </c>
      <c r="C8190" t="s">
        <v>510</v>
      </c>
      <c r="D8190" s="1" t="s">
        <v>118</v>
      </c>
      <c r="E8190" s="1" t="s">
        <v>14</v>
      </c>
      <c r="F8190" s="1" t="s">
        <v>26</v>
      </c>
      <c r="G8190" s="1" t="s">
        <v>215</v>
      </c>
      <c r="H8190" t="s">
        <v>16</v>
      </c>
      <c r="I8190" s="1" t="s">
        <v>152</v>
      </c>
      <c r="J8190" t="s">
        <v>72</v>
      </c>
      <c r="K8190" s="1" t="s">
        <v>18</v>
      </c>
      <c r="L8190" t="s">
        <v>363</v>
      </c>
      <c r="M8190" t="s">
        <v>43</v>
      </c>
      <c r="N8190">
        <v>1</v>
      </c>
      <c r="O8190" t="s">
        <v>232</v>
      </c>
      <c r="P8190">
        <v>0</v>
      </c>
      <c r="Q8190" t="s">
        <v>464</v>
      </c>
      <c r="R8190" t="s">
        <v>234</v>
      </c>
      <c r="S8190" t="s">
        <v>258</v>
      </c>
      <c r="T8190" t="s">
        <v>259</v>
      </c>
      <c r="U8190" t="s">
        <v>443</v>
      </c>
    </row>
    <row r="8191" spans="1:21" x14ac:dyDescent="0.35">
      <c r="A8191" s="2" t="s">
        <v>53</v>
      </c>
      <c r="B8191" s="1" t="s">
        <v>151</v>
      </c>
      <c r="C8191" t="s">
        <v>510</v>
      </c>
      <c r="D8191" s="1" t="s">
        <v>118</v>
      </c>
      <c r="E8191" s="1" t="s">
        <v>14</v>
      </c>
      <c r="F8191" s="1" t="s">
        <v>26</v>
      </c>
      <c r="G8191" s="1" t="s">
        <v>215</v>
      </c>
      <c r="H8191" t="s">
        <v>20</v>
      </c>
      <c r="I8191" s="1" t="s">
        <v>152</v>
      </c>
      <c r="J8191" t="s">
        <v>72</v>
      </c>
      <c r="K8191" s="1" t="s">
        <v>18</v>
      </c>
      <c r="L8191" t="s">
        <v>363</v>
      </c>
      <c r="M8191" t="s">
        <v>125</v>
      </c>
      <c r="N8191">
        <v>1</v>
      </c>
      <c r="O8191" t="s">
        <v>235</v>
      </c>
      <c r="P8191">
        <v>0</v>
      </c>
      <c r="Q8191" t="s">
        <v>464</v>
      </c>
      <c r="R8191" t="s">
        <v>234</v>
      </c>
      <c r="S8191" t="s">
        <v>258</v>
      </c>
      <c r="T8191" t="s">
        <v>259</v>
      </c>
      <c r="U8191" t="s">
        <v>443</v>
      </c>
    </row>
    <row r="8192" spans="1:21" x14ac:dyDescent="0.35">
      <c r="A8192" s="2" t="s">
        <v>53</v>
      </c>
      <c r="B8192" s="1" t="s">
        <v>151</v>
      </c>
      <c r="C8192" t="s">
        <v>510</v>
      </c>
      <c r="D8192" s="1" t="s">
        <v>118</v>
      </c>
      <c r="E8192" s="1" t="s">
        <v>14</v>
      </c>
      <c r="F8192" s="1" t="s">
        <v>26</v>
      </c>
      <c r="G8192" s="1" t="s">
        <v>215</v>
      </c>
      <c r="H8192" t="s">
        <v>30</v>
      </c>
      <c r="I8192" s="1" t="s">
        <v>152</v>
      </c>
      <c r="J8192" t="s">
        <v>72</v>
      </c>
      <c r="K8192" s="1" t="s">
        <v>18</v>
      </c>
      <c r="L8192" t="s">
        <v>363</v>
      </c>
      <c r="M8192" t="s">
        <v>100</v>
      </c>
      <c r="N8192">
        <v>1</v>
      </c>
      <c r="O8192" t="s">
        <v>235</v>
      </c>
      <c r="P8192">
        <v>0</v>
      </c>
      <c r="Q8192" t="s">
        <v>464</v>
      </c>
      <c r="R8192" t="s">
        <v>234</v>
      </c>
      <c r="S8192" t="s">
        <v>258</v>
      </c>
      <c r="T8192" t="s">
        <v>259</v>
      </c>
      <c r="U8192" t="s">
        <v>443</v>
      </c>
    </row>
    <row r="8193" spans="1:21" x14ac:dyDescent="0.35">
      <c r="A8193" s="2" t="s">
        <v>53</v>
      </c>
      <c r="B8193" s="1" t="s">
        <v>151</v>
      </c>
      <c r="C8193" t="s">
        <v>510</v>
      </c>
      <c r="D8193" s="1" t="s">
        <v>118</v>
      </c>
      <c r="E8193" s="1" t="s">
        <v>14</v>
      </c>
      <c r="F8193" s="1" t="s">
        <v>15</v>
      </c>
      <c r="G8193" s="1" t="s">
        <v>215</v>
      </c>
      <c r="H8193" t="s">
        <v>52</v>
      </c>
      <c r="I8193" s="1" t="s">
        <v>152</v>
      </c>
      <c r="J8193" t="s">
        <v>72</v>
      </c>
      <c r="K8193" s="1" t="s">
        <v>18</v>
      </c>
      <c r="L8193" t="s">
        <v>278</v>
      </c>
      <c r="M8193" t="s">
        <v>100</v>
      </c>
      <c r="N8193">
        <v>1</v>
      </c>
      <c r="O8193" t="s">
        <v>232</v>
      </c>
      <c r="P8193">
        <v>1</v>
      </c>
      <c r="Q8193" t="s">
        <v>464</v>
      </c>
      <c r="R8193" t="s">
        <v>234</v>
      </c>
      <c r="S8193" t="s">
        <v>258</v>
      </c>
      <c r="T8193" t="s">
        <v>259</v>
      </c>
      <c r="U8193" t="s">
        <v>443</v>
      </c>
    </row>
    <row r="8194" spans="1:21" x14ac:dyDescent="0.35">
      <c r="A8194" s="2" t="s">
        <v>53</v>
      </c>
      <c r="B8194" s="1" t="s">
        <v>151</v>
      </c>
      <c r="C8194" t="s">
        <v>510</v>
      </c>
      <c r="D8194" s="1" t="s">
        <v>118</v>
      </c>
      <c r="E8194" s="1" t="s">
        <v>14</v>
      </c>
      <c r="F8194" s="1" t="s">
        <v>15</v>
      </c>
      <c r="G8194" s="1" t="s">
        <v>215</v>
      </c>
      <c r="H8194" t="s">
        <v>52</v>
      </c>
      <c r="I8194" s="1" t="s">
        <v>152</v>
      </c>
      <c r="J8194" t="s">
        <v>72</v>
      </c>
      <c r="K8194" s="1" t="s">
        <v>18</v>
      </c>
      <c r="L8194" t="s">
        <v>278</v>
      </c>
      <c r="M8194" t="s">
        <v>100</v>
      </c>
      <c r="N8194">
        <v>13</v>
      </c>
      <c r="O8194" t="s">
        <v>235</v>
      </c>
      <c r="P8194">
        <v>0</v>
      </c>
      <c r="Q8194" t="s">
        <v>464</v>
      </c>
      <c r="R8194" t="s">
        <v>234</v>
      </c>
      <c r="S8194" t="s">
        <v>258</v>
      </c>
      <c r="T8194" t="s">
        <v>259</v>
      </c>
      <c r="U8194" t="s">
        <v>443</v>
      </c>
    </row>
    <row r="8195" spans="1:21" x14ac:dyDescent="0.35">
      <c r="A8195" s="2" t="s">
        <v>53</v>
      </c>
      <c r="B8195" s="1" t="s">
        <v>151</v>
      </c>
      <c r="C8195" t="s">
        <v>510</v>
      </c>
      <c r="D8195" s="1" t="s">
        <v>118</v>
      </c>
      <c r="E8195" s="1" t="s">
        <v>14</v>
      </c>
      <c r="F8195" s="1" t="s">
        <v>15</v>
      </c>
      <c r="G8195" s="1" t="s">
        <v>215</v>
      </c>
      <c r="H8195" t="s">
        <v>52</v>
      </c>
      <c r="I8195" s="1" t="s">
        <v>152</v>
      </c>
      <c r="J8195" t="s">
        <v>72</v>
      </c>
      <c r="K8195" s="1" t="s">
        <v>18</v>
      </c>
      <c r="L8195" t="s">
        <v>278</v>
      </c>
      <c r="M8195" t="s">
        <v>100</v>
      </c>
      <c r="N8195">
        <v>5</v>
      </c>
      <c r="O8195" t="s">
        <v>235</v>
      </c>
      <c r="P8195">
        <v>1</v>
      </c>
      <c r="Q8195" t="s">
        <v>464</v>
      </c>
      <c r="R8195" t="s">
        <v>234</v>
      </c>
      <c r="S8195" t="s">
        <v>258</v>
      </c>
      <c r="T8195" t="s">
        <v>259</v>
      </c>
      <c r="U8195" t="s">
        <v>443</v>
      </c>
    </row>
    <row r="8196" spans="1:21" x14ac:dyDescent="0.35">
      <c r="A8196" s="2" t="s">
        <v>53</v>
      </c>
      <c r="B8196" s="1" t="s">
        <v>151</v>
      </c>
      <c r="C8196" t="s">
        <v>510</v>
      </c>
      <c r="D8196" s="1" t="s">
        <v>118</v>
      </c>
      <c r="E8196" s="1" t="s">
        <v>14</v>
      </c>
      <c r="F8196" s="1" t="s">
        <v>15</v>
      </c>
      <c r="G8196" s="1" t="s">
        <v>215</v>
      </c>
      <c r="H8196" t="s">
        <v>52</v>
      </c>
      <c r="I8196" s="1" t="s">
        <v>152</v>
      </c>
      <c r="J8196" t="s">
        <v>72</v>
      </c>
      <c r="K8196" s="1" t="s">
        <v>18</v>
      </c>
      <c r="L8196" t="s">
        <v>363</v>
      </c>
      <c r="M8196" t="s">
        <v>100</v>
      </c>
      <c r="N8196">
        <v>1</v>
      </c>
      <c r="O8196" t="s">
        <v>235</v>
      </c>
      <c r="P8196">
        <v>1</v>
      </c>
      <c r="Q8196" t="s">
        <v>464</v>
      </c>
      <c r="R8196" t="s">
        <v>234</v>
      </c>
      <c r="S8196" t="s">
        <v>258</v>
      </c>
      <c r="T8196" t="s">
        <v>259</v>
      </c>
      <c r="U8196" t="s">
        <v>443</v>
      </c>
    </row>
    <row r="8197" spans="1:21" x14ac:dyDescent="0.35">
      <c r="A8197" s="2" t="s">
        <v>53</v>
      </c>
      <c r="B8197" s="1" t="s">
        <v>151</v>
      </c>
      <c r="C8197" t="s">
        <v>510</v>
      </c>
      <c r="D8197" s="1" t="s">
        <v>118</v>
      </c>
      <c r="E8197" s="1" t="s">
        <v>14</v>
      </c>
      <c r="F8197" s="1" t="s">
        <v>15</v>
      </c>
      <c r="G8197" s="1" t="s">
        <v>215</v>
      </c>
      <c r="H8197" t="s">
        <v>16</v>
      </c>
      <c r="I8197" s="1" t="s">
        <v>152</v>
      </c>
      <c r="J8197" t="s">
        <v>72</v>
      </c>
      <c r="K8197" s="1" t="s">
        <v>18</v>
      </c>
      <c r="L8197" t="s">
        <v>278</v>
      </c>
      <c r="M8197" t="s">
        <v>100</v>
      </c>
      <c r="N8197">
        <v>1</v>
      </c>
      <c r="O8197" t="s">
        <v>235</v>
      </c>
      <c r="P8197">
        <v>0</v>
      </c>
      <c r="Q8197" t="s">
        <v>464</v>
      </c>
      <c r="R8197" t="s">
        <v>234</v>
      </c>
      <c r="S8197" t="s">
        <v>258</v>
      </c>
      <c r="T8197" t="s">
        <v>259</v>
      </c>
      <c r="U8197" t="s">
        <v>443</v>
      </c>
    </row>
    <row r="8198" spans="1:21" x14ac:dyDescent="0.35">
      <c r="A8198" s="2" t="s">
        <v>53</v>
      </c>
      <c r="B8198" s="1" t="s">
        <v>151</v>
      </c>
      <c r="C8198" t="s">
        <v>510</v>
      </c>
      <c r="D8198" s="1" t="s">
        <v>118</v>
      </c>
      <c r="E8198" s="1" t="s">
        <v>14</v>
      </c>
      <c r="F8198" s="1" t="s">
        <v>15</v>
      </c>
      <c r="G8198" s="1" t="s">
        <v>215</v>
      </c>
      <c r="H8198" t="s">
        <v>20</v>
      </c>
      <c r="I8198" s="1" t="s">
        <v>152</v>
      </c>
      <c r="J8198" t="s">
        <v>72</v>
      </c>
      <c r="K8198" s="1" t="s">
        <v>18</v>
      </c>
      <c r="L8198" t="s">
        <v>278</v>
      </c>
      <c r="M8198" t="s">
        <v>149</v>
      </c>
      <c r="N8198">
        <v>1</v>
      </c>
      <c r="O8198" t="s">
        <v>235</v>
      </c>
      <c r="P8198">
        <v>1</v>
      </c>
      <c r="Q8198" t="s">
        <v>464</v>
      </c>
      <c r="R8198" t="s">
        <v>234</v>
      </c>
      <c r="S8198" t="s">
        <v>258</v>
      </c>
      <c r="T8198" t="s">
        <v>259</v>
      </c>
      <c r="U8198" t="s">
        <v>443</v>
      </c>
    </row>
    <row r="8199" spans="1:21" x14ac:dyDescent="0.35">
      <c r="A8199" s="2" t="s">
        <v>53</v>
      </c>
      <c r="B8199" s="1" t="s">
        <v>151</v>
      </c>
      <c r="C8199" t="s">
        <v>510</v>
      </c>
      <c r="D8199" s="1" t="s">
        <v>118</v>
      </c>
      <c r="E8199" s="1" t="s">
        <v>14</v>
      </c>
      <c r="F8199" s="1" t="s">
        <v>15</v>
      </c>
      <c r="G8199" s="1" t="s">
        <v>215</v>
      </c>
      <c r="H8199" t="s">
        <v>20</v>
      </c>
      <c r="I8199" s="1" t="s">
        <v>152</v>
      </c>
      <c r="J8199" t="s">
        <v>72</v>
      </c>
      <c r="K8199" s="1" t="s">
        <v>18</v>
      </c>
      <c r="L8199" t="s">
        <v>363</v>
      </c>
      <c r="M8199" t="s">
        <v>100</v>
      </c>
      <c r="N8199">
        <v>1</v>
      </c>
      <c r="O8199" t="s">
        <v>232</v>
      </c>
      <c r="P8199">
        <v>0</v>
      </c>
      <c r="Q8199" t="s">
        <v>464</v>
      </c>
      <c r="R8199" t="s">
        <v>234</v>
      </c>
      <c r="S8199" t="s">
        <v>258</v>
      </c>
      <c r="T8199" t="s">
        <v>259</v>
      </c>
      <c r="U8199" t="s">
        <v>444</v>
      </c>
    </row>
    <row r="8200" spans="1:21" x14ac:dyDescent="0.35">
      <c r="A8200" s="2" t="s">
        <v>53</v>
      </c>
      <c r="B8200" s="1" t="s">
        <v>151</v>
      </c>
      <c r="C8200" t="s">
        <v>510</v>
      </c>
      <c r="D8200" s="1" t="s">
        <v>118</v>
      </c>
      <c r="E8200" s="1" t="s">
        <v>14</v>
      </c>
      <c r="F8200" s="1" t="s">
        <v>21</v>
      </c>
      <c r="G8200" s="1" t="s">
        <v>29</v>
      </c>
      <c r="H8200" t="s">
        <v>52</v>
      </c>
      <c r="I8200" s="1" t="s">
        <v>152</v>
      </c>
      <c r="J8200" t="s">
        <v>72</v>
      </c>
      <c r="K8200" s="1" t="s">
        <v>18</v>
      </c>
      <c r="L8200" t="s">
        <v>278</v>
      </c>
      <c r="M8200" t="s">
        <v>100</v>
      </c>
      <c r="N8200">
        <v>1</v>
      </c>
      <c r="O8200" t="s">
        <v>232</v>
      </c>
      <c r="P8200">
        <v>1</v>
      </c>
      <c r="Q8200" t="s">
        <v>464</v>
      </c>
      <c r="R8200" t="s">
        <v>234</v>
      </c>
      <c r="S8200" t="s">
        <v>258</v>
      </c>
      <c r="T8200" t="s">
        <v>259</v>
      </c>
      <c r="U8200" t="s">
        <v>443</v>
      </c>
    </row>
    <row r="8201" spans="1:21" x14ac:dyDescent="0.35">
      <c r="A8201" s="2" t="s">
        <v>53</v>
      </c>
      <c r="B8201" s="1" t="s">
        <v>151</v>
      </c>
      <c r="C8201" t="s">
        <v>510</v>
      </c>
      <c r="D8201" s="1" t="s">
        <v>118</v>
      </c>
      <c r="E8201" s="1" t="s">
        <v>14</v>
      </c>
      <c r="F8201" s="1" t="s">
        <v>21</v>
      </c>
      <c r="G8201" s="1" t="s">
        <v>29</v>
      </c>
      <c r="H8201" t="s">
        <v>16</v>
      </c>
      <c r="I8201" s="1" t="s">
        <v>152</v>
      </c>
      <c r="J8201" t="s">
        <v>72</v>
      </c>
      <c r="K8201" s="1" t="s">
        <v>18</v>
      </c>
      <c r="L8201" t="s">
        <v>278</v>
      </c>
      <c r="M8201" t="s">
        <v>100</v>
      </c>
      <c r="N8201">
        <v>1</v>
      </c>
      <c r="O8201" t="s">
        <v>235</v>
      </c>
      <c r="P8201">
        <v>1</v>
      </c>
      <c r="Q8201" t="s">
        <v>464</v>
      </c>
      <c r="R8201" t="s">
        <v>234</v>
      </c>
      <c r="S8201" t="s">
        <v>258</v>
      </c>
      <c r="T8201" t="s">
        <v>259</v>
      </c>
      <c r="U8201" t="s">
        <v>443</v>
      </c>
    </row>
    <row r="8202" spans="1:21" x14ac:dyDescent="0.35">
      <c r="A8202" s="2" t="s">
        <v>53</v>
      </c>
      <c r="B8202" s="1" t="s">
        <v>151</v>
      </c>
      <c r="C8202" t="s">
        <v>510</v>
      </c>
      <c r="D8202" s="1" t="s">
        <v>118</v>
      </c>
      <c r="E8202" s="1" t="s">
        <v>25</v>
      </c>
      <c r="F8202" s="1" t="s">
        <v>33</v>
      </c>
      <c r="G8202" s="1" t="s">
        <v>214</v>
      </c>
      <c r="H8202" t="s">
        <v>52</v>
      </c>
      <c r="I8202" s="1" t="s">
        <v>152</v>
      </c>
      <c r="J8202" t="s">
        <v>72</v>
      </c>
      <c r="K8202" s="1" t="s">
        <v>18</v>
      </c>
      <c r="L8202" t="s">
        <v>278</v>
      </c>
      <c r="M8202" t="s">
        <v>100</v>
      </c>
      <c r="N8202">
        <v>1</v>
      </c>
      <c r="O8202" t="s">
        <v>232</v>
      </c>
      <c r="P8202">
        <v>0</v>
      </c>
      <c r="Q8202" t="s">
        <v>464</v>
      </c>
      <c r="R8202" t="s">
        <v>234</v>
      </c>
      <c r="S8202" t="s">
        <v>258</v>
      </c>
      <c r="T8202" t="s">
        <v>259</v>
      </c>
      <c r="U8202" t="s">
        <v>443</v>
      </c>
    </row>
    <row r="8203" spans="1:21" x14ac:dyDescent="0.35">
      <c r="A8203" s="2" t="s">
        <v>53</v>
      </c>
      <c r="B8203" s="1" t="s">
        <v>151</v>
      </c>
      <c r="C8203" t="s">
        <v>510</v>
      </c>
      <c r="D8203" s="1" t="s">
        <v>118</v>
      </c>
      <c r="E8203" s="1" t="s">
        <v>25</v>
      </c>
      <c r="F8203" s="1" t="s">
        <v>33</v>
      </c>
      <c r="G8203" s="1" t="s">
        <v>214</v>
      </c>
      <c r="H8203" t="s">
        <v>52</v>
      </c>
      <c r="I8203" s="1" t="s">
        <v>152</v>
      </c>
      <c r="J8203" t="s">
        <v>72</v>
      </c>
      <c r="K8203" s="1" t="s">
        <v>18</v>
      </c>
      <c r="L8203" t="s">
        <v>278</v>
      </c>
      <c r="M8203" t="s">
        <v>100</v>
      </c>
      <c r="N8203">
        <v>1</v>
      </c>
      <c r="O8203" t="s">
        <v>235</v>
      </c>
      <c r="P8203">
        <v>0</v>
      </c>
      <c r="Q8203" t="s">
        <v>464</v>
      </c>
      <c r="R8203" t="s">
        <v>234</v>
      </c>
      <c r="S8203" t="s">
        <v>258</v>
      </c>
      <c r="T8203" t="s">
        <v>259</v>
      </c>
      <c r="U8203" t="s">
        <v>443</v>
      </c>
    </row>
    <row r="8204" spans="1:21" x14ac:dyDescent="0.35">
      <c r="A8204" s="2" t="s">
        <v>53</v>
      </c>
      <c r="B8204" s="1" t="s">
        <v>151</v>
      </c>
      <c r="C8204" t="s">
        <v>510</v>
      </c>
      <c r="D8204" s="1" t="s">
        <v>118</v>
      </c>
      <c r="E8204" s="1" t="s">
        <v>25</v>
      </c>
      <c r="F8204" s="1" t="s">
        <v>33</v>
      </c>
      <c r="G8204" s="1" t="s">
        <v>214</v>
      </c>
      <c r="H8204" t="s">
        <v>52</v>
      </c>
      <c r="I8204" s="1" t="s">
        <v>152</v>
      </c>
      <c r="J8204" t="s">
        <v>72</v>
      </c>
      <c r="K8204" s="1" t="s">
        <v>18</v>
      </c>
      <c r="L8204" t="s">
        <v>278</v>
      </c>
      <c r="M8204" t="s">
        <v>100</v>
      </c>
      <c r="N8204">
        <v>2</v>
      </c>
      <c r="O8204" t="s">
        <v>235</v>
      </c>
      <c r="P8204">
        <v>1</v>
      </c>
      <c r="Q8204" t="s">
        <v>464</v>
      </c>
      <c r="R8204" t="s">
        <v>234</v>
      </c>
      <c r="S8204" t="s">
        <v>258</v>
      </c>
      <c r="T8204" t="s">
        <v>259</v>
      </c>
      <c r="U8204" t="s">
        <v>443</v>
      </c>
    </row>
    <row r="8205" spans="1:21" x14ac:dyDescent="0.35">
      <c r="A8205" s="2" t="s">
        <v>53</v>
      </c>
      <c r="B8205" s="1" t="s">
        <v>151</v>
      </c>
      <c r="C8205" t="s">
        <v>510</v>
      </c>
      <c r="D8205" s="1" t="s">
        <v>118</v>
      </c>
      <c r="E8205" s="1" t="s">
        <v>25</v>
      </c>
      <c r="F8205" s="1" t="s">
        <v>26</v>
      </c>
      <c r="G8205" s="1" t="s">
        <v>215</v>
      </c>
      <c r="H8205" t="s">
        <v>52</v>
      </c>
      <c r="I8205" s="1" t="s">
        <v>152</v>
      </c>
      <c r="J8205" t="s">
        <v>72</v>
      </c>
      <c r="K8205" s="1" t="s">
        <v>18</v>
      </c>
      <c r="L8205" t="s">
        <v>278</v>
      </c>
      <c r="M8205" t="s">
        <v>100</v>
      </c>
      <c r="N8205">
        <v>1</v>
      </c>
      <c r="O8205" t="s">
        <v>232</v>
      </c>
      <c r="P8205">
        <v>0</v>
      </c>
      <c r="Q8205" t="s">
        <v>464</v>
      </c>
      <c r="R8205" t="s">
        <v>234</v>
      </c>
      <c r="S8205" t="s">
        <v>258</v>
      </c>
      <c r="T8205" t="s">
        <v>259</v>
      </c>
      <c r="U8205" t="s">
        <v>443</v>
      </c>
    </row>
    <row r="8206" spans="1:21" x14ac:dyDescent="0.35">
      <c r="A8206" s="2" t="s">
        <v>53</v>
      </c>
      <c r="B8206" s="1" t="s">
        <v>151</v>
      </c>
      <c r="C8206" t="s">
        <v>510</v>
      </c>
      <c r="D8206" s="1" t="s">
        <v>118</v>
      </c>
      <c r="E8206" s="1" t="s">
        <v>25</v>
      </c>
      <c r="F8206" s="1" t="s">
        <v>26</v>
      </c>
      <c r="G8206" s="1" t="s">
        <v>215</v>
      </c>
      <c r="H8206" t="s">
        <v>52</v>
      </c>
      <c r="I8206" s="1" t="s">
        <v>152</v>
      </c>
      <c r="J8206" t="s">
        <v>72</v>
      </c>
      <c r="K8206" s="1" t="s">
        <v>18</v>
      </c>
      <c r="L8206" t="s">
        <v>278</v>
      </c>
      <c r="M8206" t="s">
        <v>100</v>
      </c>
      <c r="N8206">
        <v>2</v>
      </c>
      <c r="O8206" t="s">
        <v>232</v>
      </c>
      <c r="P8206">
        <v>1</v>
      </c>
      <c r="Q8206" t="s">
        <v>464</v>
      </c>
      <c r="R8206" t="s">
        <v>234</v>
      </c>
      <c r="S8206" t="s">
        <v>258</v>
      </c>
      <c r="T8206" t="s">
        <v>259</v>
      </c>
      <c r="U8206" t="s">
        <v>443</v>
      </c>
    </row>
    <row r="8207" spans="1:21" x14ac:dyDescent="0.35">
      <c r="A8207" s="2" t="s">
        <v>53</v>
      </c>
      <c r="B8207" s="1" t="s">
        <v>151</v>
      </c>
      <c r="C8207" t="s">
        <v>510</v>
      </c>
      <c r="D8207" s="1" t="s">
        <v>118</v>
      </c>
      <c r="E8207" s="1" t="s">
        <v>25</v>
      </c>
      <c r="F8207" s="1" t="s">
        <v>26</v>
      </c>
      <c r="G8207" s="1" t="s">
        <v>215</v>
      </c>
      <c r="H8207" t="s">
        <v>52</v>
      </c>
      <c r="I8207" s="1" t="s">
        <v>152</v>
      </c>
      <c r="J8207" t="s">
        <v>72</v>
      </c>
      <c r="K8207" s="1" t="s">
        <v>18</v>
      </c>
      <c r="L8207" t="s">
        <v>278</v>
      </c>
      <c r="M8207" t="s">
        <v>100</v>
      </c>
      <c r="N8207">
        <v>2</v>
      </c>
      <c r="O8207" t="s">
        <v>235</v>
      </c>
      <c r="P8207">
        <v>0</v>
      </c>
      <c r="Q8207" t="s">
        <v>464</v>
      </c>
      <c r="R8207" t="s">
        <v>234</v>
      </c>
      <c r="S8207" t="s">
        <v>258</v>
      </c>
      <c r="T8207" t="s">
        <v>259</v>
      </c>
      <c r="U8207" t="s">
        <v>443</v>
      </c>
    </row>
    <row r="8208" spans="1:21" x14ac:dyDescent="0.35">
      <c r="A8208" s="2" t="s">
        <v>53</v>
      </c>
      <c r="B8208" s="1" t="s">
        <v>151</v>
      </c>
      <c r="C8208" t="s">
        <v>510</v>
      </c>
      <c r="D8208" s="1" t="s">
        <v>118</v>
      </c>
      <c r="E8208" s="1" t="s">
        <v>25</v>
      </c>
      <c r="F8208" s="1" t="s">
        <v>26</v>
      </c>
      <c r="G8208" s="1" t="s">
        <v>215</v>
      </c>
      <c r="H8208" t="s">
        <v>16</v>
      </c>
      <c r="I8208" s="1" t="s">
        <v>152</v>
      </c>
      <c r="J8208" t="s">
        <v>72</v>
      </c>
      <c r="K8208" s="1" t="s">
        <v>18</v>
      </c>
      <c r="L8208" t="s">
        <v>278</v>
      </c>
      <c r="M8208" t="s">
        <v>100</v>
      </c>
      <c r="N8208">
        <v>1</v>
      </c>
      <c r="O8208" t="s">
        <v>232</v>
      </c>
      <c r="P8208">
        <v>0</v>
      </c>
      <c r="Q8208" t="s">
        <v>464</v>
      </c>
      <c r="R8208" t="s">
        <v>234</v>
      </c>
      <c r="S8208" t="s">
        <v>258</v>
      </c>
      <c r="T8208" t="s">
        <v>259</v>
      </c>
      <c r="U8208" t="s">
        <v>443</v>
      </c>
    </row>
    <row r="8209" spans="1:21" x14ac:dyDescent="0.35">
      <c r="A8209" s="2" t="s">
        <v>53</v>
      </c>
      <c r="B8209" s="1" t="s">
        <v>151</v>
      </c>
      <c r="C8209" t="s">
        <v>510</v>
      </c>
      <c r="D8209" s="1" t="s">
        <v>118</v>
      </c>
      <c r="E8209" s="1" t="s">
        <v>25</v>
      </c>
      <c r="F8209" s="1" t="s">
        <v>26</v>
      </c>
      <c r="G8209" s="1" t="s">
        <v>215</v>
      </c>
      <c r="H8209" t="s">
        <v>16</v>
      </c>
      <c r="I8209" s="1" t="s">
        <v>152</v>
      </c>
      <c r="J8209" t="s">
        <v>72</v>
      </c>
      <c r="K8209" s="1" t="s">
        <v>18</v>
      </c>
      <c r="L8209" t="s">
        <v>278</v>
      </c>
      <c r="M8209" t="s">
        <v>100</v>
      </c>
      <c r="N8209">
        <v>2</v>
      </c>
      <c r="O8209" t="s">
        <v>232</v>
      </c>
      <c r="P8209">
        <v>1</v>
      </c>
      <c r="Q8209" t="s">
        <v>464</v>
      </c>
      <c r="R8209" t="s">
        <v>234</v>
      </c>
      <c r="S8209" t="s">
        <v>258</v>
      </c>
      <c r="T8209" t="s">
        <v>259</v>
      </c>
      <c r="U8209" t="s">
        <v>443</v>
      </c>
    </row>
    <row r="8210" spans="1:21" x14ac:dyDescent="0.35">
      <c r="A8210" s="2" t="s">
        <v>53</v>
      </c>
      <c r="B8210" s="1" t="s">
        <v>151</v>
      </c>
      <c r="C8210" t="s">
        <v>510</v>
      </c>
      <c r="D8210" s="1" t="s">
        <v>118</v>
      </c>
      <c r="E8210" s="1" t="s">
        <v>25</v>
      </c>
      <c r="F8210" s="1" t="s">
        <v>26</v>
      </c>
      <c r="G8210" s="1" t="s">
        <v>215</v>
      </c>
      <c r="H8210" t="s">
        <v>16</v>
      </c>
      <c r="I8210" s="1" t="s">
        <v>152</v>
      </c>
      <c r="J8210" t="s">
        <v>72</v>
      </c>
      <c r="K8210" s="1" t="s">
        <v>18</v>
      </c>
      <c r="L8210" t="s">
        <v>363</v>
      </c>
      <c r="M8210" t="s">
        <v>100</v>
      </c>
      <c r="N8210">
        <v>1</v>
      </c>
      <c r="O8210" t="s">
        <v>232</v>
      </c>
      <c r="P8210">
        <v>0</v>
      </c>
      <c r="Q8210" t="s">
        <v>464</v>
      </c>
      <c r="R8210" t="s">
        <v>234</v>
      </c>
      <c r="S8210" t="s">
        <v>258</v>
      </c>
      <c r="T8210" t="s">
        <v>259</v>
      </c>
      <c r="U8210" t="s">
        <v>443</v>
      </c>
    </row>
    <row r="8211" spans="1:21" x14ac:dyDescent="0.35">
      <c r="A8211" s="2" t="s">
        <v>53</v>
      </c>
      <c r="B8211" s="1" t="s">
        <v>151</v>
      </c>
      <c r="C8211" t="s">
        <v>510</v>
      </c>
      <c r="D8211" s="1" t="s">
        <v>118</v>
      </c>
      <c r="E8211" s="1" t="s">
        <v>25</v>
      </c>
      <c r="F8211" s="1" t="s">
        <v>26</v>
      </c>
      <c r="G8211" s="1" t="s">
        <v>215</v>
      </c>
      <c r="H8211" t="s">
        <v>20</v>
      </c>
      <c r="I8211" s="1" t="s">
        <v>152</v>
      </c>
      <c r="J8211" t="s">
        <v>72</v>
      </c>
      <c r="K8211" s="1" t="s">
        <v>18</v>
      </c>
      <c r="L8211" t="s">
        <v>278</v>
      </c>
      <c r="M8211" t="s">
        <v>100</v>
      </c>
      <c r="N8211">
        <v>1</v>
      </c>
      <c r="O8211" t="s">
        <v>235</v>
      </c>
      <c r="P8211">
        <v>1</v>
      </c>
      <c r="Q8211" t="s">
        <v>464</v>
      </c>
      <c r="R8211" t="s">
        <v>234</v>
      </c>
      <c r="S8211" t="s">
        <v>258</v>
      </c>
      <c r="T8211" t="s">
        <v>259</v>
      </c>
      <c r="U8211" t="s">
        <v>443</v>
      </c>
    </row>
    <row r="8212" spans="1:21" x14ac:dyDescent="0.35">
      <c r="A8212" s="2" t="s">
        <v>53</v>
      </c>
      <c r="B8212" s="1" t="s">
        <v>151</v>
      </c>
      <c r="C8212" t="s">
        <v>510</v>
      </c>
      <c r="D8212" s="1" t="s">
        <v>118</v>
      </c>
      <c r="E8212" s="1" t="s">
        <v>25</v>
      </c>
      <c r="F8212" s="1" t="s">
        <v>26</v>
      </c>
      <c r="G8212" s="1" t="s">
        <v>215</v>
      </c>
      <c r="H8212" t="s">
        <v>20</v>
      </c>
      <c r="I8212" s="1" t="s">
        <v>152</v>
      </c>
      <c r="J8212" t="s">
        <v>72</v>
      </c>
      <c r="K8212" s="1" t="s">
        <v>18</v>
      </c>
      <c r="L8212" t="s">
        <v>278</v>
      </c>
      <c r="M8212" t="s">
        <v>43</v>
      </c>
      <c r="N8212">
        <v>1</v>
      </c>
      <c r="O8212" t="s">
        <v>232</v>
      </c>
      <c r="P8212">
        <v>0</v>
      </c>
      <c r="Q8212" t="s">
        <v>464</v>
      </c>
      <c r="R8212" t="s">
        <v>234</v>
      </c>
      <c r="S8212" t="s">
        <v>258</v>
      </c>
      <c r="T8212" t="s">
        <v>259</v>
      </c>
      <c r="U8212" t="s">
        <v>443</v>
      </c>
    </row>
    <row r="8213" spans="1:21" x14ac:dyDescent="0.35">
      <c r="A8213" s="2" t="s">
        <v>53</v>
      </c>
      <c r="B8213" s="1" t="s">
        <v>151</v>
      </c>
      <c r="C8213" t="s">
        <v>510</v>
      </c>
      <c r="D8213" s="1" t="s">
        <v>118</v>
      </c>
      <c r="E8213" s="1" t="s">
        <v>25</v>
      </c>
      <c r="F8213" s="1" t="s">
        <v>26</v>
      </c>
      <c r="G8213" s="1" t="s">
        <v>215</v>
      </c>
      <c r="H8213" t="s">
        <v>20</v>
      </c>
      <c r="I8213" s="1" t="s">
        <v>152</v>
      </c>
      <c r="J8213" t="s">
        <v>72</v>
      </c>
      <c r="K8213" s="1" t="s">
        <v>18</v>
      </c>
      <c r="L8213" t="s">
        <v>363</v>
      </c>
      <c r="M8213" t="s">
        <v>100</v>
      </c>
      <c r="N8213">
        <v>1</v>
      </c>
      <c r="O8213" t="s">
        <v>232</v>
      </c>
      <c r="P8213">
        <v>1</v>
      </c>
      <c r="Q8213" t="s">
        <v>464</v>
      </c>
      <c r="R8213" t="s">
        <v>234</v>
      </c>
      <c r="S8213" t="s">
        <v>258</v>
      </c>
      <c r="T8213" t="s">
        <v>259</v>
      </c>
      <c r="U8213" t="s">
        <v>444</v>
      </c>
    </row>
    <row r="8214" spans="1:21" x14ac:dyDescent="0.35">
      <c r="A8214" s="2" t="s">
        <v>53</v>
      </c>
      <c r="B8214" s="1" t="s">
        <v>151</v>
      </c>
      <c r="C8214" t="s">
        <v>510</v>
      </c>
      <c r="D8214" s="1" t="s">
        <v>118</v>
      </c>
      <c r="E8214" s="1" t="s">
        <v>25</v>
      </c>
      <c r="F8214" s="1" t="s">
        <v>26</v>
      </c>
      <c r="G8214" s="1" t="s">
        <v>215</v>
      </c>
      <c r="H8214" t="s">
        <v>27</v>
      </c>
      <c r="I8214" s="1" t="s">
        <v>152</v>
      </c>
      <c r="J8214" t="s">
        <v>72</v>
      </c>
      <c r="K8214" s="1" t="s">
        <v>18</v>
      </c>
      <c r="L8214" t="s">
        <v>278</v>
      </c>
      <c r="M8214" t="s">
        <v>100</v>
      </c>
      <c r="N8214">
        <v>1</v>
      </c>
      <c r="O8214" t="s">
        <v>232</v>
      </c>
      <c r="P8214">
        <v>1</v>
      </c>
      <c r="Q8214" t="s">
        <v>464</v>
      </c>
      <c r="R8214" t="s">
        <v>234</v>
      </c>
      <c r="S8214" t="s">
        <v>258</v>
      </c>
      <c r="T8214" t="s">
        <v>259</v>
      </c>
      <c r="U8214" t="s">
        <v>444</v>
      </c>
    </row>
    <row r="8215" spans="1:21" x14ac:dyDescent="0.35">
      <c r="A8215" s="2" t="s">
        <v>53</v>
      </c>
      <c r="B8215" s="1" t="s">
        <v>151</v>
      </c>
      <c r="C8215" t="s">
        <v>510</v>
      </c>
      <c r="D8215" s="1" t="s">
        <v>118</v>
      </c>
      <c r="E8215" s="1" t="s">
        <v>25</v>
      </c>
      <c r="F8215" s="1" t="s">
        <v>26</v>
      </c>
      <c r="G8215" s="1" t="s">
        <v>215</v>
      </c>
      <c r="H8215" t="s">
        <v>27</v>
      </c>
      <c r="I8215" s="1" t="s">
        <v>152</v>
      </c>
      <c r="J8215" t="s">
        <v>72</v>
      </c>
      <c r="K8215" s="1" t="s">
        <v>18</v>
      </c>
      <c r="L8215" t="s">
        <v>278</v>
      </c>
      <c r="M8215" t="s">
        <v>100</v>
      </c>
      <c r="N8215">
        <v>2</v>
      </c>
      <c r="O8215" t="s">
        <v>232</v>
      </c>
      <c r="P8215">
        <v>1</v>
      </c>
      <c r="Q8215" t="s">
        <v>464</v>
      </c>
      <c r="R8215" t="s">
        <v>234</v>
      </c>
      <c r="S8215" t="s">
        <v>258</v>
      </c>
      <c r="T8215" t="s">
        <v>259</v>
      </c>
      <c r="U8215" t="s">
        <v>443</v>
      </c>
    </row>
    <row r="8216" spans="1:21" x14ac:dyDescent="0.35">
      <c r="A8216" s="2" t="s">
        <v>53</v>
      </c>
      <c r="B8216" s="1" t="s">
        <v>151</v>
      </c>
      <c r="C8216" t="s">
        <v>510</v>
      </c>
      <c r="D8216" s="1" t="s">
        <v>118</v>
      </c>
      <c r="E8216" s="1" t="s">
        <v>25</v>
      </c>
      <c r="F8216" s="1" t="s">
        <v>26</v>
      </c>
      <c r="G8216" s="1" t="s">
        <v>215</v>
      </c>
      <c r="H8216" t="s">
        <v>27</v>
      </c>
      <c r="I8216" s="1" t="s">
        <v>152</v>
      </c>
      <c r="J8216" t="s">
        <v>72</v>
      </c>
      <c r="K8216" s="1" t="s">
        <v>18</v>
      </c>
      <c r="L8216" t="s">
        <v>278</v>
      </c>
      <c r="M8216" t="s">
        <v>43</v>
      </c>
      <c r="N8216">
        <v>1</v>
      </c>
      <c r="O8216" t="s">
        <v>232</v>
      </c>
      <c r="P8216">
        <v>1</v>
      </c>
      <c r="Q8216" t="s">
        <v>464</v>
      </c>
      <c r="R8216" t="s">
        <v>234</v>
      </c>
      <c r="S8216" t="s">
        <v>258</v>
      </c>
      <c r="T8216" t="s">
        <v>259</v>
      </c>
      <c r="U8216" t="s">
        <v>443</v>
      </c>
    </row>
    <row r="8217" spans="1:21" x14ac:dyDescent="0.35">
      <c r="A8217" s="2" t="s">
        <v>53</v>
      </c>
      <c r="B8217" s="1" t="s">
        <v>151</v>
      </c>
      <c r="C8217" t="s">
        <v>510</v>
      </c>
      <c r="D8217" s="1" t="s">
        <v>118</v>
      </c>
      <c r="E8217" s="1" t="s">
        <v>25</v>
      </c>
      <c r="F8217" s="1" t="s">
        <v>26</v>
      </c>
      <c r="G8217" s="1" t="s">
        <v>215</v>
      </c>
      <c r="H8217" t="s">
        <v>30</v>
      </c>
      <c r="I8217" s="1" t="s">
        <v>152</v>
      </c>
      <c r="J8217" t="s">
        <v>72</v>
      </c>
      <c r="K8217" s="1" t="s">
        <v>18</v>
      </c>
      <c r="L8217" t="s">
        <v>363</v>
      </c>
      <c r="M8217" t="s">
        <v>100</v>
      </c>
      <c r="N8217">
        <v>1</v>
      </c>
      <c r="O8217" t="s">
        <v>235</v>
      </c>
      <c r="P8217">
        <v>0</v>
      </c>
      <c r="Q8217" t="s">
        <v>464</v>
      </c>
      <c r="R8217" t="s">
        <v>234</v>
      </c>
      <c r="S8217" t="s">
        <v>258</v>
      </c>
      <c r="T8217" t="s">
        <v>259</v>
      </c>
      <c r="U8217" t="s">
        <v>443</v>
      </c>
    </row>
    <row r="8218" spans="1:21" x14ac:dyDescent="0.35">
      <c r="A8218" s="2" t="s">
        <v>53</v>
      </c>
      <c r="B8218" s="1" t="s">
        <v>151</v>
      </c>
      <c r="C8218" t="s">
        <v>510</v>
      </c>
      <c r="D8218" s="1" t="s">
        <v>118</v>
      </c>
      <c r="E8218" s="1" t="s">
        <v>25</v>
      </c>
      <c r="F8218" s="1" t="s">
        <v>15</v>
      </c>
      <c r="G8218" s="1" t="s">
        <v>215</v>
      </c>
      <c r="H8218" t="s">
        <v>52</v>
      </c>
      <c r="I8218" s="1" t="s">
        <v>152</v>
      </c>
      <c r="J8218" t="s">
        <v>72</v>
      </c>
      <c r="K8218" s="1" t="s">
        <v>18</v>
      </c>
      <c r="L8218" t="s">
        <v>278</v>
      </c>
      <c r="M8218" t="s">
        <v>100</v>
      </c>
      <c r="N8218">
        <v>21</v>
      </c>
      <c r="O8218" t="s">
        <v>235</v>
      </c>
      <c r="P8218">
        <v>0</v>
      </c>
      <c r="Q8218" t="s">
        <v>464</v>
      </c>
      <c r="R8218" t="s">
        <v>234</v>
      </c>
      <c r="S8218" t="s">
        <v>258</v>
      </c>
      <c r="T8218" t="s">
        <v>259</v>
      </c>
      <c r="U8218" t="s">
        <v>443</v>
      </c>
    </row>
    <row r="8219" spans="1:21" x14ac:dyDescent="0.35">
      <c r="A8219" s="2" t="s">
        <v>53</v>
      </c>
      <c r="B8219" s="1" t="s">
        <v>151</v>
      </c>
      <c r="C8219" t="s">
        <v>510</v>
      </c>
      <c r="D8219" s="1" t="s">
        <v>118</v>
      </c>
      <c r="E8219" s="1" t="s">
        <v>25</v>
      </c>
      <c r="F8219" s="1" t="s">
        <v>15</v>
      </c>
      <c r="G8219" s="1" t="s">
        <v>215</v>
      </c>
      <c r="H8219" t="s">
        <v>52</v>
      </c>
      <c r="I8219" s="1" t="s">
        <v>152</v>
      </c>
      <c r="J8219" t="s">
        <v>72</v>
      </c>
      <c r="K8219" s="1" t="s">
        <v>18</v>
      </c>
      <c r="L8219" t="s">
        <v>278</v>
      </c>
      <c r="M8219" t="s">
        <v>100</v>
      </c>
      <c r="N8219">
        <v>5</v>
      </c>
      <c r="O8219" t="s">
        <v>235</v>
      </c>
      <c r="P8219">
        <v>1</v>
      </c>
      <c r="Q8219" t="s">
        <v>464</v>
      </c>
      <c r="R8219" t="s">
        <v>234</v>
      </c>
      <c r="S8219" t="s">
        <v>258</v>
      </c>
      <c r="T8219" t="s">
        <v>259</v>
      </c>
      <c r="U8219" t="s">
        <v>443</v>
      </c>
    </row>
    <row r="8220" spans="1:21" x14ac:dyDescent="0.35">
      <c r="A8220" s="2" t="s">
        <v>53</v>
      </c>
      <c r="B8220" s="1" t="s">
        <v>151</v>
      </c>
      <c r="C8220" t="s">
        <v>510</v>
      </c>
      <c r="D8220" s="1" t="s">
        <v>118</v>
      </c>
      <c r="E8220" s="1" t="s">
        <v>25</v>
      </c>
      <c r="F8220" s="1" t="s">
        <v>15</v>
      </c>
      <c r="G8220" s="1" t="s">
        <v>215</v>
      </c>
      <c r="H8220" t="s">
        <v>16</v>
      </c>
      <c r="I8220" s="1" t="s">
        <v>152</v>
      </c>
      <c r="J8220" t="s">
        <v>72</v>
      </c>
      <c r="K8220" s="1" t="s">
        <v>18</v>
      </c>
      <c r="L8220" t="s">
        <v>278</v>
      </c>
      <c r="M8220" t="s">
        <v>125</v>
      </c>
      <c r="N8220">
        <v>1</v>
      </c>
      <c r="O8220" t="s">
        <v>235</v>
      </c>
      <c r="P8220">
        <v>0</v>
      </c>
      <c r="Q8220" t="s">
        <v>464</v>
      </c>
      <c r="R8220" t="s">
        <v>234</v>
      </c>
      <c r="S8220" t="s">
        <v>258</v>
      </c>
      <c r="T8220" t="s">
        <v>259</v>
      </c>
      <c r="U8220" t="s">
        <v>443</v>
      </c>
    </row>
    <row r="8221" spans="1:21" x14ac:dyDescent="0.35">
      <c r="A8221" s="2" t="s">
        <v>53</v>
      </c>
      <c r="B8221" s="1" t="s">
        <v>151</v>
      </c>
      <c r="C8221" t="s">
        <v>510</v>
      </c>
      <c r="D8221" s="1" t="s">
        <v>118</v>
      </c>
      <c r="E8221" s="1" t="s">
        <v>25</v>
      </c>
      <c r="F8221" s="1" t="s">
        <v>15</v>
      </c>
      <c r="G8221" s="1" t="s">
        <v>215</v>
      </c>
      <c r="H8221" t="s">
        <v>16</v>
      </c>
      <c r="I8221" s="1" t="s">
        <v>152</v>
      </c>
      <c r="J8221" t="s">
        <v>72</v>
      </c>
      <c r="K8221" s="1" t="s">
        <v>18</v>
      </c>
      <c r="L8221" t="s">
        <v>278</v>
      </c>
      <c r="M8221" t="s">
        <v>100</v>
      </c>
      <c r="N8221">
        <v>1</v>
      </c>
      <c r="O8221" t="s">
        <v>232</v>
      </c>
      <c r="P8221">
        <v>1</v>
      </c>
      <c r="Q8221" t="s">
        <v>464</v>
      </c>
      <c r="R8221" t="s">
        <v>234</v>
      </c>
      <c r="S8221" t="s">
        <v>258</v>
      </c>
      <c r="T8221" t="s">
        <v>259</v>
      </c>
      <c r="U8221" t="s">
        <v>443</v>
      </c>
    </row>
    <row r="8222" spans="1:21" x14ac:dyDescent="0.35">
      <c r="A8222" s="2" t="s">
        <v>53</v>
      </c>
      <c r="B8222" s="1" t="s">
        <v>151</v>
      </c>
      <c r="C8222" t="s">
        <v>510</v>
      </c>
      <c r="D8222" s="1" t="s">
        <v>118</v>
      </c>
      <c r="E8222" s="1" t="s">
        <v>25</v>
      </c>
      <c r="F8222" s="1" t="s">
        <v>15</v>
      </c>
      <c r="G8222" s="1" t="s">
        <v>215</v>
      </c>
      <c r="H8222" t="s">
        <v>27</v>
      </c>
      <c r="I8222" s="1" t="s">
        <v>152</v>
      </c>
      <c r="J8222" t="s">
        <v>72</v>
      </c>
      <c r="K8222" s="1" t="s">
        <v>18</v>
      </c>
      <c r="L8222" t="s">
        <v>278</v>
      </c>
      <c r="M8222" t="s">
        <v>43</v>
      </c>
      <c r="N8222">
        <v>1</v>
      </c>
      <c r="O8222" t="s">
        <v>232</v>
      </c>
      <c r="P8222">
        <v>1</v>
      </c>
      <c r="Q8222" t="s">
        <v>464</v>
      </c>
      <c r="R8222" t="s">
        <v>234</v>
      </c>
      <c r="S8222" t="s">
        <v>258</v>
      </c>
      <c r="T8222" t="s">
        <v>259</v>
      </c>
      <c r="U8222" t="s">
        <v>443</v>
      </c>
    </row>
    <row r="8223" spans="1:21" x14ac:dyDescent="0.35">
      <c r="A8223" s="2" t="s">
        <v>53</v>
      </c>
      <c r="B8223" s="1" t="s">
        <v>151</v>
      </c>
      <c r="C8223" t="s">
        <v>510</v>
      </c>
      <c r="D8223" s="1" t="s">
        <v>118</v>
      </c>
      <c r="E8223" s="1" t="s">
        <v>25</v>
      </c>
      <c r="F8223" s="1" t="s">
        <v>21</v>
      </c>
      <c r="G8223" s="1" t="s">
        <v>29</v>
      </c>
      <c r="H8223" t="s">
        <v>16</v>
      </c>
      <c r="I8223" s="1" t="s">
        <v>152</v>
      </c>
      <c r="J8223" t="s">
        <v>72</v>
      </c>
      <c r="K8223" s="1" t="s">
        <v>18</v>
      </c>
      <c r="L8223" t="s">
        <v>278</v>
      </c>
      <c r="M8223" t="s">
        <v>100</v>
      </c>
      <c r="N8223">
        <v>3</v>
      </c>
      <c r="O8223" t="s">
        <v>232</v>
      </c>
      <c r="P8223">
        <v>1</v>
      </c>
      <c r="Q8223" t="s">
        <v>464</v>
      </c>
      <c r="R8223" t="s">
        <v>234</v>
      </c>
      <c r="S8223" t="s">
        <v>258</v>
      </c>
      <c r="T8223" t="s">
        <v>259</v>
      </c>
      <c r="U8223" t="s">
        <v>443</v>
      </c>
    </row>
    <row r="8224" spans="1:21" x14ac:dyDescent="0.35">
      <c r="A8224" s="2" t="s">
        <v>53</v>
      </c>
      <c r="B8224" s="1" t="s">
        <v>151</v>
      </c>
      <c r="C8224" t="s">
        <v>510</v>
      </c>
      <c r="D8224" s="1" t="s">
        <v>118</v>
      </c>
      <c r="E8224" s="1" t="s">
        <v>364</v>
      </c>
      <c r="F8224" s="1" t="s">
        <v>26</v>
      </c>
      <c r="G8224" s="1" t="s">
        <v>215</v>
      </c>
      <c r="H8224" t="s">
        <v>52</v>
      </c>
      <c r="I8224" s="1" t="s">
        <v>152</v>
      </c>
      <c r="J8224" t="s">
        <v>72</v>
      </c>
      <c r="K8224" s="1" t="s">
        <v>18</v>
      </c>
      <c r="L8224" t="s">
        <v>278</v>
      </c>
      <c r="M8224" t="s">
        <v>100</v>
      </c>
      <c r="N8224">
        <v>1</v>
      </c>
      <c r="O8224" t="s">
        <v>232</v>
      </c>
      <c r="P8224">
        <v>1</v>
      </c>
      <c r="Q8224" t="s">
        <v>464</v>
      </c>
      <c r="R8224" t="s">
        <v>234</v>
      </c>
      <c r="S8224" t="s">
        <v>258</v>
      </c>
      <c r="T8224" t="s">
        <v>259</v>
      </c>
      <c r="U8224" t="s">
        <v>443</v>
      </c>
    </row>
    <row r="8225" spans="1:21" x14ac:dyDescent="0.35">
      <c r="A8225" s="2" t="s">
        <v>53</v>
      </c>
      <c r="B8225" s="1" t="s">
        <v>151</v>
      </c>
      <c r="C8225" t="s">
        <v>510</v>
      </c>
      <c r="D8225" s="1" t="s">
        <v>118</v>
      </c>
      <c r="E8225" s="1" t="s">
        <v>364</v>
      </c>
      <c r="F8225" s="1" t="s">
        <v>26</v>
      </c>
      <c r="G8225" s="1" t="s">
        <v>215</v>
      </c>
      <c r="H8225" t="s">
        <v>16</v>
      </c>
      <c r="I8225" s="1" t="s">
        <v>152</v>
      </c>
      <c r="J8225" t="s">
        <v>72</v>
      </c>
      <c r="K8225" s="1" t="s">
        <v>18</v>
      </c>
      <c r="L8225" t="s">
        <v>278</v>
      </c>
      <c r="M8225" t="s">
        <v>100</v>
      </c>
      <c r="N8225">
        <v>1</v>
      </c>
      <c r="O8225" t="s">
        <v>232</v>
      </c>
      <c r="P8225">
        <v>1</v>
      </c>
      <c r="Q8225" t="s">
        <v>464</v>
      </c>
      <c r="R8225" t="s">
        <v>234</v>
      </c>
      <c r="S8225" t="s">
        <v>258</v>
      </c>
      <c r="T8225" t="s">
        <v>259</v>
      </c>
      <c r="U8225" t="s">
        <v>443</v>
      </c>
    </row>
    <row r="8226" spans="1:21" x14ac:dyDescent="0.35">
      <c r="A8226" s="2" t="s">
        <v>53</v>
      </c>
      <c r="B8226" s="1" t="s">
        <v>151</v>
      </c>
      <c r="C8226" t="s">
        <v>510</v>
      </c>
      <c r="D8226" s="1" t="s">
        <v>118</v>
      </c>
      <c r="E8226" s="1" t="s">
        <v>364</v>
      </c>
      <c r="F8226" s="1" t="s">
        <v>26</v>
      </c>
      <c r="G8226" s="1" t="s">
        <v>215</v>
      </c>
      <c r="H8226" t="s">
        <v>16</v>
      </c>
      <c r="I8226" s="1" t="s">
        <v>152</v>
      </c>
      <c r="J8226" t="s">
        <v>72</v>
      </c>
      <c r="K8226" s="1" t="s">
        <v>18</v>
      </c>
      <c r="L8226" t="s">
        <v>278</v>
      </c>
      <c r="M8226" t="s">
        <v>100</v>
      </c>
      <c r="N8226">
        <v>1</v>
      </c>
      <c r="O8226" t="s">
        <v>235</v>
      </c>
      <c r="P8226">
        <v>1</v>
      </c>
      <c r="Q8226" t="s">
        <v>464</v>
      </c>
      <c r="R8226" t="s">
        <v>234</v>
      </c>
      <c r="S8226" t="s">
        <v>258</v>
      </c>
      <c r="T8226" t="s">
        <v>259</v>
      </c>
      <c r="U8226" t="s">
        <v>443</v>
      </c>
    </row>
    <row r="8227" spans="1:21" x14ac:dyDescent="0.35">
      <c r="A8227" s="2" t="s">
        <v>53</v>
      </c>
      <c r="B8227" s="1" t="s">
        <v>151</v>
      </c>
      <c r="C8227" t="s">
        <v>510</v>
      </c>
      <c r="D8227" s="1" t="s">
        <v>118</v>
      </c>
      <c r="E8227" s="1" t="s">
        <v>364</v>
      </c>
      <c r="F8227" s="1" t="s">
        <v>15</v>
      </c>
      <c r="G8227" s="1" t="s">
        <v>215</v>
      </c>
      <c r="H8227" t="s">
        <v>52</v>
      </c>
      <c r="I8227" s="1" t="s">
        <v>152</v>
      </c>
      <c r="J8227" t="s">
        <v>72</v>
      </c>
      <c r="K8227" s="1" t="s">
        <v>18</v>
      </c>
      <c r="L8227" t="s">
        <v>363</v>
      </c>
      <c r="M8227" t="s">
        <v>100</v>
      </c>
      <c r="N8227">
        <v>1</v>
      </c>
      <c r="O8227" t="s">
        <v>232</v>
      </c>
      <c r="P8227">
        <v>0</v>
      </c>
      <c r="Q8227" t="s">
        <v>464</v>
      </c>
      <c r="R8227" t="s">
        <v>234</v>
      </c>
      <c r="S8227" t="s">
        <v>258</v>
      </c>
      <c r="T8227" t="s">
        <v>259</v>
      </c>
      <c r="U8227" t="s">
        <v>444</v>
      </c>
    </row>
    <row r="8228" spans="1:21" x14ac:dyDescent="0.35">
      <c r="A8228" s="2" t="s">
        <v>53</v>
      </c>
      <c r="B8228" s="1" t="s">
        <v>151</v>
      </c>
      <c r="C8228" t="s">
        <v>515</v>
      </c>
      <c r="D8228" s="1" t="s">
        <v>126</v>
      </c>
      <c r="E8228" s="1" t="s">
        <v>14</v>
      </c>
      <c r="F8228" s="1" t="s">
        <v>33</v>
      </c>
      <c r="G8228" s="1" t="s">
        <v>214</v>
      </c>
      <c r="H8228" t="s">
        <v>52</v>
      </c>
      <c r="I8228" s="1" t="s">
        <v>152</v>
      </c>
      <c r="J8228" t="s">
        <v>72</v>
      </c>
      <c r="K8228" s="1" t="s">
        <v>34</v>
      </c>
      <c r="L8228" t="s">
        <v>278</v>
      </c>
      <c r="M8228" t="s">
        <v>39</v>
      </c>
      <c r="N8228">
        <v>1</v>
      </c>
      <c r="O8228" t="s">
        <v>235</v>
      </c>
      <c r="P8228">
        <v>0</v>
      </c>
      <c r="Q8228" t="s">
        <v>464</v>
      </c>
      <c r="R8228" t="s">
        <v>234</v>
      </c>
      <c r="S8228" t="s">
        <v>258</v>
      </c>
      <c r="T8228" t="s">
        <v>259</v>
      </c>
      <c r="U8228" t="s">
        <v>443</v>
      </c>
    </row>
    <row r="8229" spans="1:21" x14ac:dyDescent="0.35">
      <c r="A8229" s="2" t="s">
        <v>53</v>
      </c>
      <c r="B8229" s="1" t="s">
        <v>151</v>
      </c>
      <c r="C8229" t="s">
        <v>515</v>
      </c>
      <c r="D8229" s="1" t="s">
        <v>126</v>
      </c>
      <c r="E8229" s="1" t="s">
        <v>14</v>
      </c>
      <c r="F8229" s="1" t="s">
        <v>33</v>
      </c>
      <c r="G8229" s="1" t="s">
        <v>214</v>
      </c>
      <c r="H8229" t="s">
        <v>27</v>
      </c>
      <c r="I8229" s="1" t="s">
        <v>152</v>
      </c>
      <c r="J8229" t="s">
        <v>72</v>
      </c>
      <c r="K8229" s="1" t="s">
        <v>57</v>
      </c>
      <c r="L8229" t="s">
        <v>278</v>
      </c>
      <c r="M8229" t="s">
        <v>57</v>
      </c>
      <c r="N8229">
        <v>1</v>
      </c>
      <c r="O8229" t="s">
        <v>235</v>
      </c>
      <c r="P8229">
        <v>0</v>
      </c>
      <c r="Q8229" t="s">
        <v>464</v>
      </c>
      <c r="R8229" t="s">
        <v>234</v>
      </c>
      <c r="S8229" t="s">
        <v>258</v>
      </c>
      <c r="T8229" t="s">
        <v>259</v>
      </c>
      <c r="U8229" t="s">
        <v>443</v>
      </c>
    </row>
    <row r="8230" spans="1:21" x14ac:dyDescent="0.35">
      <c r="A8230" s="2" t="s">
        <v>53</v>
      </c>
      <c r="B8230" s="1" t="s">
        <v>151</v>
      </c>
      <c r="C8230" t="s">
        <v>515</v>
      </c>
      <c r="D8230" s="1" t="s">
        <v>126</v>
      </c>
      <c r="E8230" s="1" t="s">
        <v>14</v>
      </c>
      <c r="F8230" s="1" t="s">
        <v>33</v>
      </c>
      <c r="G8230" s="1" t="s">
        <v>214</v>
      </c>
      <c r="H8230" t="s">
        <v>24</v>
      </c>
      <c r="I8230" s="1" t="s">
        <v>152</v>
      </c>
      <c r="J8230" t="s">
        <v>72</v>
      </c>
      <c r="K8230" s="1" t="s">
        <v>57</v>
      </c>
      <c r="L8230" t="s">
        <v>363</v>
      </c>
      <c r="M8230" t="s">
        <v>57</v>
      </c>
      <c r="N8230">
        <v>1</v>
      </c>
      <c r="O8230" t="s">
        <v>235</v>
      </c>
      <c r="P8230">
        <v>0</v>
      </c>
      <c r="Q8230" t="s">
        <v>464</v>
      </c>
      <c r="R8230" t="s">
        <v>234</v>
      </c>
      <c r="S8230" t="s">
        <v>258</v>
      </c>
      <c r="T8230" t="s">
        <v>259</v>
      </c>
      <c r="U8230" t="s">
        <v>443</v>
      </c>
    </row>
    <row r="8231" spans="1:21" x14ac:dyDescent="0.35">
      <c r="A8231" s="2" t="s">
        <v>53</v>
      </c>
      <c r="B8231" s="1" t="s">
        <v>151</v>
      </c>
      <c r="C8231" t="s">
        <v>515</v>
      </c>
      <c r="D8231" s="1" t="s">
        <v>126</v>
      </c>
      <c r="E8231" s="1" t="s">
        <v>14</v>
      </c>
      <c r="F8231" s="1" t="s">
        <v>26</v>
      </c>
      <c r="G8231" s="1" t="s">
        <v>215</v>
      </c>
      <c r="H8231" t="s">
        <v>52</v>
      </c>
      <c r="I8231" s="1" t="s">
        <v>152</v>
      </c>
      <c r="J8231" t="s">
        <v>72</v>
      </c>
      <c r="K8231" s="1" t="s">
        <v>18</v>
      </c>
      <c r="L8231" t="s">
        <v>278</v>
      </c>
      <c r="M8231" t="s">
        <v>128</v>
      </c>
      <c r="N8231">
        <v>2</v>
      </c>
      <c r="O8231" t="s">
        <v>232</v>
      </c>
      <c r="P8231">
        <v>0</v>
      </c>
      <c r="Q8231" t="s">
        <v>464</v>
      </c>
      <c r="R8231" t="s">
        <v>234</v>
      </c>
      <c r="S8231" t="s">
        <v>258</v>
      </c>
      <c r="T8231" t="s">
        <v>259</v>
      </c>
      <c r="U8231" t="s">
        <v>443</v>
      </c>
    </row>
    <row r="8232" spans="1:21" x14ac:dyDescent="0.35">
      <c r="A8232" s="2" t="s">
        <v>53</v>
      </c>
      <c r="B8232" s="1" t="s">
        <v>151</v>
      </c>
      <c r="C8232" t="s">
        <v>515</v>
      </c>
      <c r="D8232" s="1" t="s">
        <v>126</v>
      </c>
      <c r="E8232" s="1" t="s">
        <v>14</v>
      </c>
      <c r="F8232" s="1" t="s">
        <v>26</v>
      </c>
      <c r="G8232" s="1" t="s">
        <v>215</v>
      </c>
      <c r="H8232" t="s">
        <v>52</v>
      </c>
      <c r="I8232" s="1" t="s">
        <v>152</v>
      </c>
      <c r="J8232" t="s">
        <v>72</v>
      </c>
      <c r="K8232" s="1" t="s">
        <v>48</v>
      </c>
      <c r="L8232" t="s">
        <v>278</v>
      </c>
      <c r="M8232" t="s">
        <v>105</v>
      </c>
      <c r="N8232">
        <v>1</v>
      </c>
      <c r="O8232" t="s">
        <v>235</v>
      </c>
      <c r="P8232">
        <v>1</v>
      </c>
      <c r="Q8232" t="s">
        <v>464</v>
      </c>
      <c r="R8232" t="s">
        <v>234</v>
      </c>
      <c r="S8232" t="s">
        <v>258</v>
      </c>
      <c r="T8232" t="s">
        <v>259</v>
      </c>
      <c r="U8232" t="s">
        <v>443</v>
      </c>
    </row>
    <row r="8233" spans="1:21" x14ac:dyDescent="0.35">
      <c r="A8233" s="2" t="s">
        <v>53</v>
      </c>
      <c r="B8233" s="1" t="s">
        <v>151</v>
      </c>
      <c r="C8233" t="s">
        <v>515</v>
      </c>
      <c r="D8233" s="1" t="s">
        <v>126</v>
      </c>
      <c r="E8233" s="1" t="s">
        <v>14</v>
      </c>
      <c r="F8233" s="1" t="s">
        <v>26</v>
      </c>
      <c r="G8233" s="1" t="s">
        <v>215</v>
      </c>
      <c r="H8233" t="s">
        <v>52</v>
      </c>
      <c r="I8233" s="1" t="s">
        <v>152</v>
      </c>
      <c r="J8233" t="s">
        <v>72</v>
      </c>
      <c r="K8233" s="1" t="s">
        <v>48</v>
      </c>
      <c r="L8233" t="s">
        <v>278</v>
      </c>
      <c r="M8233" t="s">
        <v>106</v>
      </c>
      <c r="N8233">
        <v>1</v>
      </c>
      <c r="O8233" t="s">
        <v>235</v>
      </c>
      <c r="P8233">
        <v>1</v>
      </c>
      <c r="Q8233" t="s">
        <v>464</v>
      </c>
      <c r="R8233" t="s">
        <v>234</v>
      </c>
      <c r="S8233" t="s">
        <v>258</v>
      </c>
      <c r="T8233" t="s">
        <v>259</v>
      </c>
      <c r="U8233" t="s">
        <v>443</v>
      </c>
    </row>
    <row r="8234" spans="1:21" x14ac:dyDescent="0.35">
      <c r="A8234" s="2" t="s">
        <v>53</v>
      </c>
      <c r="B8234" s="1" t="s">
        <v>151</v>
      </c>
      <c r="C8234" t="s">
        <v>515</v>
      </c>
      <c r="D8234" s="1" t="s">
        <v>126</v>
      </c>
      <c r="E8234" s="1" t="s">
        <v>14</v>
      </c>
      <c r="F8234" s="1" t="s">
        <v>26</v>
      </c>
      <c r="G8234" s="1" t="s">
        <v>215</v>
      </c>
      <c r="H8234" t="s">
        <v>52</v>
      </c>
      <c r="I8234" s="1" t="s">
        <v>152</v>
      </c>
      <c r="J8234" t="s">
        <v>72</v>
      </c>
      <c r="K8234" s="1" t="s">
        <v>57</v>
      </c>
      <c r="L8234" t="s">
        <v>278</v>
      </c>
      <c r="M8234" t="s">
        <v>130</v>
      </c>
      <c r="N8234">
        <v>1</v>
      </c>
      <c r="O8234" t="s">
        <v>235</v>
      </c>
      <c r="P8234">
        <v>0</v>
      </c>
      <c r="Q8234" t="s">
        <v>464</v>
      </c>
      <c r="R8234" t="s">
        <v>234</v>
      </c>
      <c r="S8234" t="s">
        <v>258</v>
      </c>
      <c r="T8234" t="s">
        <v>259</v>
      </c>
      <c r="U8234" t="s">
        <v>443</v>
      </c>
    </row>
    <row r="8235" spans="1:21" x14ac:dyDescent="0.35">
      <c r="A8235" s="2" t="s">
        <v>53</v>
      </c>
      <c r="B8235" s="1" t="s">
        <v>151</v>
      </c>
      <c r="C8235" t="s">
        <v>515</v>
      </c>
      <c r="D8235" s="1" t="s">
        <v>126</v>
      </c>
      <c r="E8235" s="1" t="s">
        <v>14</v>
      </c>
      <c r="F8235" s="1" t="s">
        <v>26</v>
      </c>
      <c r="G8235" s="1" t="s">
        <v>215</v>
      </c>
      <c r="H8235" t="s">
        <v>16</v>
      </c>
      <c r="I8235" s="1" t="s">
        <v>152</v>
      </c>
      <c r="J8235" t="s">
        <v>72</v>
      </c>
      <c r="K8235" s="1" t="s">
        <v>18</v>
      </c>
      <c r="L8235" t="s">
        <v>278</v>
      </c>
      <c r="M8235" t="s">
        <v>128</v>
      </c>
      <c r="N8235">
        <v>3</v>
      </c>
      <c r="O8235" t="s">
        <v>232</v>
      </c>
      <c r="P8235">
        <v>0</v>
      </c>
      <c r="Q8235" t="s">
        <v>464</v>
      </c>
      <c r="R8235" t="s">
        <v>234</v>
      </c>
      <c r="S8235" t="s">
        <v>258</v>
      </c>
      <c r="T8235" t="s">
        <v>259</v>
      </c>
      <c r="U8235" t="s">
        <v>443</v>
      </c>
    </row>
    <row r="8236" spans="1:21" x14ac:dyDescent="0.35">
      <c r="A8236" s="2" t="s">
        <v>53</v>
      </c>
      <c r="B8236" s="1" t="s">
        <v>151</v>
      </c>
      <c r="C8236" t="s">
        <v>515</v>
      </c>
      <c r="D8236" s="1" t="s">
        <v>126</v>
      </c>
      <c r="E8236" s="1" t="s">
        <v>14</v>
      </c>
      <c r="F8236" s="1" t="s">
        <v>26</v>
      </c>
      <c r="G8236" s="1" t="s">
        <v>215</v>
      </c>
      <c r="H8236" t="s">
        <v>16</v>
      </c>
      <c r="I8236" s="1" t="s">
        <v>152</v>
      </c>
      <c r="J8236" t="s">
        <v>72</v>
      </c>
      <c r="K8236" s="1" t="s">
        <v>18</v>
      </c>
      <c r="L8236" t="s">
        <v>363</v>
      </c>
      <c r="M8236" t="s">
        <v>128</v>
      </c>
      <c r="N8236">
        <v>1</v>
      </c>
      <c r="O8236" t="s">
        <v>232</v>
      </c>
      <c r="P8236">
        <v>0</v>
      </c>
      <c r="Q8236" t="s">
        <v>464</v>
      </c>
      <c r="R8236" t="s">
        <v>234</v>
      </c>
      <c r="S8236" t="s">
        <v>258</v>
      </c>
      <c r="T8236" t="s">
        <v>259</v>
      </c>
      <c r="U8236" t="s">
        <v>443</v>
      </c>
    </row>
    <row r="8237" spans="1:21" x14ac:dyDescent="0.35">
      <c r="A8237" s="2" t="s">
        <v>53</v>
      </c>
      <c r="B8237" s="1" t="s">
        <v>151</v>
      </c>
      <c r="C8237" t="s">
        <v>515</v>
      </c>
      <c r="D8237" s="1" t="s">
        <v>126</v>
      </c>
      <c r="E8237" s="1" t="s">
        <v>14</v>
      </c>
      <c r="F8237" s="1" t="s">
        <v>26</v>
      </c>
      <c r="G8237" s="1" t="s">
        <v>215</v>
      </c>
      <c r="H8237" t="s">
        <v>16</v>
      </c>
      <c r="I8237" s="1" t="s">
        <v>152</v>
      </c>
      <c r="J8237" t="s">
        <v>72</v>
      </c>
      <c r="K8237" s="1" t="s">
        <v>57</v>
      </c>
      <c r="L8237" t="s">
        <v>278</v>
      </c>
      <c r="M8237" t="s">
        <v>61</v>
      </c>
      <c r="N8237">
        <v>1</v>
      </c>
      <c r="O8237" t="s">
        <v>235</v>
      </c>
      <c r="P8237">
        <v>1</v>
      </c>
      <c r="Q8237" t="s">
        <v>464</v>
      </c>
      <c r="R8237" t="s">
        <v>234</v>
      </c>
      <c r="S8237" t="s">
        <v>258</v>
      </c>
      <c r="T8237" t="s">
        <v>259</v>
      </c>
      <c r="U8237" t="s">
        <v>443</v>
      </c>
    </row>
    <row r="8238" spans="1:21" x14ac:dyDescent="0.35">
      <c r="A8238" s="2" t="s">
        <v>53</v>
      </c>
      <c r="B8238" s="1" t="s">
        <v>151</v>
      </c>
      <c r="C8238" t="s">
        <v>515</v>
      </c>
      <c r="D8238" s="1" t="s">
        <v>126</v>
      </c>
      <c r="E8238" s="1" t="s">
        <v>14</v>
      </c>
      <c r="F8238" s="1" t="s">
        <v>26</v>
      </c>
      <c r="G8238" s="1" t="s">
        <v>215</v>
      </c>
      <c r="H8238" t="s">
        <v>16</v>
      </c>
      <c r="I8238" s="1" t="s">
        <v>152</v>
      </c>
      <c r="J8238" t="s">
        <v>72</v>
      </c>
      <c r="K8238" s="1" t="s">
        <v>57</v>
      </c>
      <c r="L8238" t="s">
        <v>278</v>
      </c>
      <c r="M8238" t="s">
        <v>162</v>
      </c>
      <c r="N8238">
        <v>2</v>
      </c>
      <c r="O8238" t="s">
        <v>235</v>
      </c>
      <c r="P8238">
        <v>1</v>
      </c>
      <c r="Q8238" t="s">
        <v>464</v>
      </c>
      <c r="R8238" t="s">
        <v>234</v>
      </c>
      <c r="S8238" t="s">
        <v>258</v>
      </c>
      <c r="T8238" t="s">
        <v>259</v>
      </c>
      <c r="U8238" t="s">
        <v>443</v>
      </c>
    </row>
    <row r="8239" spans="1:21" x14ac:dyDescent="0.35">
      <c r="A8239" s="2" t="s">
        <v>53</v>
      </c>
      <c r="B8239" s="1" t="s">
        <v>151</v>
      </c>
      <c r="C8239" t="s">
        <v>515</v>
      </c>
      <c r="D8239" s="1" t="s">
        <v>126</v>
      </c>
      <c r="E8239" s="1" t="s">
        <v>14</v>
      </c>
      <c r="F8239" s="1" t="s">
        <v>26</v>
      </c>
      <c r="G8239" s="1" t="s">
        <v>215</v>
      </c>
      <c r="H8239" t="s">
        <v>16</v>
      </c>
      <c r="I8239" s="1" t="s">
        <v>152</v>
      </c>
      <c r="J8239" t="s">
        <v>72</v>
      </c>
      <c r="K8239" s="1" t="s">
        <v>22</v>
      </c>
      <c r="L8239" t="s">
        <v>363</v>
      </c>
      <c r="M8239" t="s">
        <v>113</v>
      </c>
      <c r="N8239">
        <v>1</v>
      </c>
      <c r="O8239" t="s">
        <v>235</v>
      </c>
      <c r="P8239">
        <v>1</v>
      </c>
      <c r="Q8239" t="s">
        <v>464</v>
      </c>
      <c r="R8239" t="s">
        <v>234</v>
      </c>
      <c r="S8239" t="s">
        <v>258</v>
      </c>
      <c r="T8239" t="s">
        <v>259</v>
      </c>
      <c r="U8239" t="s">
        <v>443</v>
      </c>
    </row>
    <row r="8240" spans="1:21" x14ac:dyDescent="0.35">
      <c r="A8240" s="2" t="s">
        <v>53</v>
      </c>
      <c r="B8240" s="1" t="s">
        <v>151</v>
      </c>
      <c r="C8240" t="s">
        <v>515</v>
      </c>
      <c r="D8240" s="1" t="s">
        <v>126</v>
      </c>
      <c r="E8240" s="1" t="s">
        <v>14</v>
      </c>
      <c r="F8240" s="1" t="s">
        <v>26</v>
      </c>
      <c r="G8240" s="1" t="s">
        <v>215</v>
      </c>
      <c r="H8240" t="s">
        <v>20</v>
      </c>
      <c r="I8240" s="1" t="s">
        <v>152</v>
      </c>
      <c r="J8240" t="s">
        <v>72</v>
      </c>
      <c r="K8240" s="1" t="s">
        <v>18</v>
      </c>
      <c r="L8240" t="s">
        <v>363</v>
      </c>
      <c r="M8240" t="s">
        <v>43</v>
      </c>
      <c r="N8240">
        <v>1</v>
      </c>
      <c r="O8240" t="s">
        <v>235</v>
      </c>
      <c r="P8240">
        <v>1</v>
      </c>
      <c r="Q8240" t="s">
        <v>464</v>
      </c>
      <c r="R8240" t="s">
        <v>234</v>
      </c>
      <c r="S8240" t="s">
        <v>258</v>
      </c>
      <c r="T8240" t="s">
        <v>259</v>
      </c>
      <c r="U8240" t="s">
        <v>443</v>
      </c>
    </row>
    <row r="8241" spans="1:21" x14ac:dyDescent="0.35">
      <c r="A8241" s="2" t="s">
        <v>53</v>
      </c>
      <c r="B8241" s="1" t="s">
        <v>151</v>
      </c>
      <c r="C8241" t="s">
        <v>515</v>
      </c>
      <c r="D8241" s="1" t="s">
        <v>126</v>
      </c>
      <c r="E8241" s="1" t="s">
        <v>14</v>
      </c>
      <c r="F8241" s="1" t="s">
        <v>26</v>
      </c>
      <c r="G8241" s="1" t="s">
        <v>215</v>
      </c>
      <c r="H8241" t="s">
        <v>20</v>
      </c>
      <c r="I8241" s="1" t="s">
        <v>152</v>
      </c>
      <c r="J8241" t="s">
        <v>72</v>
      </c>
      <c r="K8241" s="1" t="s">
        <v>64</v>
      </c>
      <c r="L8241" t="s">
        <v>278</v>
      </c>
      <c r="M8241" t="s">
        <v>66</v>
      </c>
      <c r="N8241">
        <v>1</v>
      </c>
      <c r="O8241" t="s">
        <v>235</v>
      </c>
      <c r="P8241">
        <v>1</v>
      </c>
      <c r="Q8241" t="s">
        <v>464</v>
      </c>
      <c r="R8241" t="s">
        <v>234</v>
      </c>
      <c r="S8241" t="s">
        <v>258</v>
      </c>
      <c r="T8241" t="s">
        <v>259</v>
      </c>
      <c r="U8241" t="s">
        <v>443</v>
      </c>
    </row>
    <row r="8242" spans="1:21" x14ac:dyDescent="0.35">
      <c r="A8242" s="2" t="s">
        <v>53</v>
      </c>
      <c r="B8242" s="1" t="s">
        <v>151</v>
      </c>
      <c r="C8242" t="s">
        <v>515</v>
      </c>
      <c r="D8242" s="1" t="s">
        <v>126</v>
      </c>
      <c r="E8242" s="1" t="s">
        <v>14</v>
      </c>
      <c r="F8242" s="1" t="s">
        <v>26</v>
      </c>
      <c r="G8242" s="1" t="s">
        <v>215</v>
      </c>
      <c r="H8242" t="s">
        <v>20</v>
      </c>
      <c r="I8242" s="1" t="s">
        <v>152</v>
      </c>
      <c r="J8242" t="s">
        <v>72</v>
      </c>
      <c r="K8242" s="1" t="s">
        <v>64</v>
      </c>
      <c r="L8242" t="s">
        <v>363</v>
      </c>
      <c r="M8242" t="s">
        <v>154</v>
      </c>
      <c r="N8242">
        <v>1</v>
      </c>
      <c r="O8242" t="s">
        <v>235</v>
      </c>
      <c r="P8242">
        <v>1</v>
      </c>
      <c r="Q8242" t="s">
        <v>464</v>
      </c>
      <c r="R8242" t="s">
        <v>243</v>
      </c>
      <c r="S8242" t="s">
        <v>258</v>
      </c>
      <c r="T8242" t="s">
        <v>259</v>
      </c>
      <c r="U8242" t="s">
        <v>444</v>
      </c>
    </row>
    <row r="8243" spans="1:21" x14ac:dyDescent="0.35">
      <c r="A8243" s="2" t="s">
        <v>53</v>
      </c>
      <c r="B8243" s="1" t="s">
        <v>151</v>
      </c>
      <c r="C8243" t="s">
        <v>515</v>
      </c>
      <c r="D8243" s="1" t="s">
        <v>126</v>
      </c>
      <c r="E8243" s="1" t="s">
        <v>14</v>
      </c>
      <c r="F8243" s="1" t="s">
        <v>26</v>
      </c>
      <c r="G8243" s="1" t="s">
        <v>215</v>
      </c>
      <c r="H8243" t="s">
        <v>20</v>
      </c>
      <c r="I8243" s="1" t="s">
        <v>152</v>
      </c>
      <c r="J8243" t="s">
        <v>72</v>
      </c>
      <c r="K8243" s="1" t="s">
        <v>57</v>
      </c>
      <c r="L8243" t="s">
        <v>278</v>
      </c>
      <c r="M8243" t="s">
        <v>162</v>
      </c>
      <c r="N8243">
        <v>2</v>
      </c>
      <c r="O8243" t="s">
        <v>235</v>
      </c>
      <c r="P8243">
        <v>1</v>
      </c>
      <c r="Q8243" t="s">
        <v>464</v>
      </c>
      <c r="R8243" t="s">
        <v>234</v>
      </c>
      <c r="S8243" t="s">
        <v>258</v>
      </c>
      <c r="T8243" t="s">
        <v>259</v>
      </c>
      <c r="U8243" t="s">
        <v>443</v>
      </c>
    </row>
    <row r="8244" spans="1:21" x14ac:dyDescent="0.35">
      <c r="A8244" s="2" t="s">
        <v>53</v>
      </c>
      <c r="B8244" s="1" t="s">
        <v>151</v>
      </c>
      <c r="C8244" t="s">
        <v>515</v>
      </c>
      <c r="D8244" s="1" t="s">
        <v>126</v>
      </c>
      <c r="E8244" s="1" t="s">
        <v>14</v>
      </c>
      <c r="F8244" s="1" t="s">
        <v>26</v>
      </c>
      <c r="G8244" s="1" t="s">
        <v>215</v>
      </c>
      <c r="H8244" t="s">
        <v>20</v>
      </c>
      <c r="I8244" s="1" t="s">
        <v>152</v>
      </c>
      <c r="J8244" t="s">
        <v>72</v>
      </c>
      <c r="K8244" s="1" t="s">
        <v>57</v>
      </c>
      <c r="L8244" t="s">
        <v>363</v>
      </c>
      <c r="M8244" t="s">
        <v>57</v>
      </c>
      <c r="N8244">
        <v>1</v>
      </c>
      <c r="O8244" t="s">
        <v>235</v>
      </c>
      <c r="P8244">
        <v>0</v>
      </c>
      <c r="Q8244" t="s">
        <v>464</v>
      </c>
      <c r="R8244" t="s">
        <v>243</v>
      </c>
      <c r="S8244" t="s">
        <v>258</v>
      </c>
      <c r="T8244" t="s">
        <v>259</v>
      </c>
      <c r="U8244" t="s">
        <v>444</v>
      </c>
    </row>
    <row r="8245" spans="1:21" x14ac:dyDescent="0.35">
      <c r="A8245" s="2" t="s">
        <v>53</v>
      </c>
      <c r="B8245" s="1" t="s">
        <v>151</v>
      </c>
      <c r="C8245" t="s">
        <v>515</v>
      </c>
      <c r="D8245" s="1" t="s">
        <v>126</v>
      </c>
      <c r="E8245" s="1" t="s">
        <v>14</v>
      </c>
      <c r="F8245" s="1" t="s">
        <v>26</v>
      </c>
      <c r="G8245" s="1" t="s">
        <v>215</v>
      </c>
      <c r="H8245" t="s">
        <v>20</v>
      </c>
      <c r="I8245" s="1" t="s">
        <v>152</v>
      </c>
      <c r="J8245" t="s">
        <v>72</v>
      </c>
      <c r="K8245" s="1" t="s">
        <v>22</v>
      </c>
      <c r="L8245" t="s">
        <v>278</v>
      </c>
      <c r="M8245" t="s">
        <v>79</v>
      </c>
      <c r="N8245">
        <v>1</v>
      </c>
      <c r="O8245" t="s">
        <v>235</v>
      </c>
      <c r="P8245">
        <v>1</v>
      </c>
      <c r="Q8245" t="s">
        <v>464</v>
      </c>
      <c r="R8245" t="s">
        <v>234</v>
      </c>
      <c r="S8245" t="s">
        <v>258</v>
      </c>
      <c r="T8245" t="s">
        <v>259</v>
      </c>
      <c r="U8245" t="s">
        <v>443</v>
      </c>
    </row>
    <row r="8246" spans="1:21" x14ac:dyDescent="0.35">
      <c r="A8246" s="2" t="s">
        <v>53</v>
      </c>
      <c r="B8246" s="1" t="s">
        <v>151</v>
      </c>
      <c r="C8246" t="s">
        <v>515</v>
      </c>
      <c r="D8246" s="1" t="s">
        <v>126</v>
      </c>
      <c r="E8246" s="1" t="s">
        <v>14</v>
      </c>
      <c r="F8246" s="1" t="s">
        <v>26</v>
      </c>
      <c r="G8246" s="1" t="s">
        <v>215</v>
      </c>
      <c r="H8246" t="s">
        <v>27</v>
      </c>
      <c r="I8246" s="1" t="s">
        <v>152</v>
      </c>
      <c r="J8246" t="s">
        <v>72</v>
      </c>
      <c r="K8246" s="1" t="s">
        <v>18</v>
      </c>
      <c r="L8246" t="s">
        <v>363</v>
      </c>
      <c r="M8246" t="s">
        <v>128</v>
      </c>
      <c r="N8246">
        <v>1</v>
      </c>
      <c r="O8246" t="s">
        <v>232</v>
      </c>
      <c r="P8246">
        <v>1</v>
      </c>
      <c r="Q8246" t="s">
        <v>464</v>
      </c>
      <c r="R8246" t="s">
        <v>243</v>
      </c>
      <c r="S8246" t="s">
        <v>258</v>
      </c>
      <c r="T8246" t="s">
        <v>259</v>
      </c>
      <c r="U8246" t="s">
        <v>444</v>
      </c>
    </row>
    <row r="8247" spans="1:21" x14ac:dyDescent="0.35">
      <c r="A8247" s="2" t="s">
        <v>53</v>
      </c>
      <c r="B8247" s="1" t="s">
        <v>151</v>
      </c>
      <c r="C8247" t="s">
        <v>515</v>
      </c>
      <c r="D8247" s="1" t="s">
        <v>126</v>
      </c>
      <c r="E8247" s="1" t="s">
        <v>14</v>
      </c>
      <c r="F8247" s="1" t="s">
        <v>26</v>
      </c>
      <c r="G8247" s="1" t="s">
        <v>215</v>
      </c>
      <c r="H8247" t="s">
        <v>27</v>
      </c>
      <c r="I8247" s="1" t="s">
        <v>152</v>
      </c>
      <c r="J8247" t="s">
        <v>72</v>
      </c>
      <c r="K8247" s="1" t="s">
        <v>64</v>
      </c>
      <c r="L8247" t="s">
        <v>363</v>
      </c>
      <c r="M8247" t="s">
        <v>66</v>
      </c>
      <c r="N8247">
        <v>1</v>
      </c>
      <c r="O8247" t="s">
        <v>235</v>
      </c>
      <c r="P8247">
        <v>0</v>
      </c>
      <c r="Q8247" t="s">
        <v>464</v>
      </c>
      <c r="R8247" t="s">
        <v>234</v>
      </c>
      <c r="S8247" t="s">
        <v>258</v>
      </c>
      <c r="T8247" t="s">
        <v>259</v>
      </c>
      <c r="U8247" t="s">
        <v>443</v>
      </c>
    </row>
    <row r="8248" spans="1:21" x14ac:dyDescent="0.35">
      <c r="A8248" s="2" t="s">
        <v>53</v>
      </c>
      <c r="B8248" s="1" t="s">
        <v>151</v>
      </c>
      <c r="C8248" t="s">
        <v>515</v>
      </c>
      <c r="D8248" s="1" t="s">
        <v>126</v>
      </c>
      <c r="E8248" s="1" t="s">
        <v>14</v>
      </c>
      <c r="F8248" s="1" t="s">
        <v>26</v>
      </c>
      <c r="G8248" s="1" t="s">
        <v>215</v>
      </c>
      <c r="H8248" t="s">
        <v>27</v>
      </c>
      <c r="I8248" s="1" t="s">
        <v>152</v>
      </c>
      <c r="J8248" t="s">
        <v>72</v>
      </c>
      <c r="K8248" s="1" t="s">
        <v>75</v>
      </c>
      <c r="L8248" t="s">
        <v>278</v>
      </c>
      <c r="M8248" t="s">
        <v>92</v>
      </c>
      <c r="N8248">
        <v>1</v>
      </c>
      <c r="O8248" t="s">
        <v>235</v>
      </c>
      <c r="P8248">
        <v>1</v>
      </c>
      <c r="Q8248" t="s">
        <v>464</v>
      </c>
      <c r="R8248" t="s">
        <v>234</v>
      </c>
      <c r="S8248" t="s">
        <v>258</v>
      </c>
      <c r="T8248" t="s">
        <v>259</v>
      </c>
      <c r="U8248" t="s">
        <v>443</v>
      </c>
    </row>
    <row r="8249" spans="1:21" x14ac:dyDescent="0.35">
      <c r="A8249" s="2" t="s">
        <v>53</v>
      </c>
      <c r="B8249" s="1" t="s">
        <v>151</v>
      </c>
      <c r="C8249" t="s">
        <v>515</v>
      </c>
      <c r="D8249" s="1" t="s">
        <v>126</v>
      </c>
      <c r="E8249" s="1" t="s">
        <v>14</v>
      </c>
      <c r="F8249" s="1" t="s">
        <v>26</v>
      </c>
      <c r="G8249" s="1" t="s">
        <v>215</v>
      </c>
      <c r="H8249" t="s">
        <v>30</v>
      </c>
      <c r="I8249" s="1" t="s">
        <v>152</v>
      </c>
      <c r="J8249" t="s">
        <v>72</v>
      </c>
      <c r="K8249" s="1" t="s">
        <v>18</v>
      </c>
      <c r="L8249" t="s">
        <v>278</v>
      </c>
      <c r="M8249" t="s">
        <v>128</v>
      </c>
      <c r="N8249">
        <v>1</v>
      </c>
      <c r="O8249" t="s">
        <v>232</v>
      </c>
      <c r="P8249">
        <v>0</v>
      </c>
      <c r="Q8249" t="s">
        <v>464</v>
      </c>
      <c r="R8249" t="s">
        <v>234</v>
      </c>
      <c r="S8249" t="s">
        <v>258</v>
      </c>
      <c r="T8249" t="s">
        <v>259</v>
      </c>
      <c r="U8249" t="s">
        <v>443</v>
      </c>
    </row>
    <row r="8250" spans="1:21" x14ac:dyDescent="0.35">
      <c r="A8250" s="2" t="s">
        <v>53</v>
      </c>
      <c r="B8250" s="1" t="s">
        <v>151</v>
      </c>
      <c r="C8250" t="s">
        <v>515</v>
      </c>
      <c r="D8250" s="1" t="s">
        <v>126</v>
      </c>
      <c r="E8250" s="1" t="s">
        <v>14</v>
      </c>
      <c r="F8250" s="1" t="s">
        <v>26</v>
      </c>
      <c r="G8250" s="1" t="s">
        <v>215</v>
      </c>
      <c r="H8250" t="s">
        <v>30</v>
      </c>
      <c r="I8250" s="1" t="s">
        <v>152</v>
      </c>
      <c r="J8250" t="s">
        <v>72</v>
      </c>
      <c r="K8250" s="1" t="s">
        <v>75</v>
      </c>
      <c r="L8250" t="s">
        <v>363</v>
      </c>
      <c r="M8250" t="s">
        <v>110</v>
      </c>
      <c r="N8250">
        <v>1</v>
      </c>
      <c r="O8250" t="s">
        <v>235</v>
      </c>
      <c r="P8250">
        <v>0</v>
      </c>
      <c r="Q8250" t="s">
        <v>464</v>
      </c>
      <c r="R8250" t="s">
        <v>234</v>
      </c>
      <c r="S8250" t="s">
        <v>258</v>
      </c>
      <c r="T8250" t="s">
        <v>259</v>
      </c>
      <c r="U8250" t="s">
        <v>443</v>
      </c>
    </row>
    <row r="8251" spans="1:21" x14ac:dyDescent="0.35">
      <c r="A8251" s="2" t="s">
        <v>53</v>
      </c>
      <c r="B8251" s="1" t="s">
        <v>151</v>
      </c>
      <c r="C8251" t="s">
        <v>515</v>
      </c>
      <c r="D8251" s="1" t="s">
        <v>126</v>
      </c>
      <c r="E8251" s="1" t="s">
        <v>14</v>
      </c>
      <c r="F8251" s="1" t="s">
        <v>26</v>
      </c>
      <c r="G8251" s="1" t="s">
        <v>215</v>
      </c>
      <c r="H8251" t="s">
        <v>36</v>
      </c>
      <c r="I8251" s="1" t="s">
        <v>152</v>
      </c>
      <c r="J8251" t="s">
        <v>72</v>
      </c>
      <c r="K8251" s="1" t="s">
        <v>18</v>
      </c>
      <c r="L8251" t="s">
        <v>363</v>
      </c>
      <c r="M8251" t="s">
        <v>18</v>
      </c>
      <c r="N8251">
        <v>1</v>
      </c>
      <c r="O8251" t="s">
        <v>235</v>
      </c>
      <c r="P8251">
        <v>1</v>
      </c>
      <c r="Q8251" t="s">
        <v>464</v>
      </c>
      <c r="R8251" t="s">
        <v>234</v>
      </c>
      <c r="S8251" t="s">
        <v>258</v>
      </c>
      <c r="T8251" t="s">
        <v>259</v>
      </c>
      <c r="U8251" t="s">
        <v>443</v>
      </c>
    </row>
    <row r="8252" spans="1:21" x14ac:dyDescent="0.35">
      <c r="A8252" s="2" t="s">
        <v>53</v>
      </c>
      <c r="B8252" s="1" t="s">
        <v>151</v>
      </c>
      <c r="C8252" t="s">
        <v>515</v>
      </c>
      <c r="D8252" s="1" t="s">
        <v>126</v>
      </c>
      <c r="E8252" s="1" t="s">
        <v>14</v>
      </c>
      <c r="F8252" s="1" t="s">
        <v>26</v>
      </c>
      <c r="G8252" s="1" t="s">
        <v>215</v>
      </c>
      <c r="H8252" t="s">
        <v>36</v>
      </c>
      <c r="I8252" s="1" t="s">
        <v>152</v>
      </c>
      <c r="J8252" t="s">
        <v>72</v>
      </c>
      <c r="K8252" s="1" t="s">
        <v>57</v>
      </c>
      <c r="L8252" t="s">
        <v>363</v>
      </c>
      <c r="M8252" t="s">
        <v>58</v>
      </c>
      <c r="N8252">
        <v>1</v>
      </c>
      <c r="O8252" t="s">
        <v>235</v>
      </c>
      <c r="P8252">
        <v>1</v>
      </c>
      <c r="Q8252" t="s">
        <v>464</v>
      </c>
      <c r="R8252" t="s">
        <v>243</v>
      </c>
      <c r="S8252" t="s">
        <v>258</v>
      </c>
      <c r="T8252" t="s">
        <v>259</v>
      </c>
      <c r="U8252" t="s">
        <v>444</v>
      </c>
    </row>
    <row r="8253" spans="1:21" x14ac:dyDescent="0.35">
      <c r="A8253" s="2" t="s">
        <v>53</v>
      </c>
      <c r="B8253" s="1" t="s">
        <v>151</v>
      </c>
      <c r="C8253" t="s">
        <v>515</v>
      </c>
      <c r="D8253" s="1" t="s">
        <v>126</v>
      </c>
      <c r="E8253" s="1" t="s">
        <v>14</v>
      </c>
      <c r="F8253" s="1" t="s">
        <v>26</v>
      </c>
      <c r="G8253" s="1" t="s">
        <v>215</v>
      </c>
      <c r="H8253" t="s">
        <v>40</v>
      </c>
      <c r="I8253" s="1" t="s">
        <v>152</v>
      </c>
      <c r="J8253" t="s">
        <v>72</v>
      </c>
      <c r="K8253" s="1" t="s">
        <v>64</v>
      </c>
      <c r="L8253" t="s">
        <v>363</v>
      </c>
      <c r="M8253" t="s">
        <v>154</v>
      </c>
      <c r="N8253">
        <v>1</v>
      </c>
      <c r="O8253" t="s">
        <v>235</v>
      </c>
      <c r="P8253">
        <v>0</v>
      </c>
      <c r="Q8253" t="s">
        <v>464</v>
      </c>
      <c r="R8253" t="s">
        <v>234</v>
      </c>
      <c r="S8253" t="s">
        <v>258</v>
      </c>
      <c r="T8253" t="s">
        <v>259</v>
      </c>
      <c r="U8253" t="s">
        <v>443</v>
      </c>
    </row>
    <row r="8254" spans="1:21" x14ac:dyDescent="0.35">
      <c r="A8254" s="2" t="s">
        <v>53</v>
      </c>
      <c r="B8254" s="1" t="s">
        <v>151</v>
      </c>
      <c r="C8254" t="s">
        <v>515</v>
      </c>
      <c r="D8254" s="1" t="s">
        <v>126</v>
      </c>
      <c r="E8254" s="1" t="s">
        <v>14</v>
      </c>
      <c r="F8254" s="1" t="s">
        <v>26</v>
      </c>
      <c r="G8254" s="1" t="s">
        <v>215</v>
      </c>
      <c r="H8254" t="s">
        <v>40</v>
      </c>
      <c r="I8254" s="1" t="s">
        <v>152</v>
      </c>
      <c r="J8254" t="s">
        <v>72</v>
      </c>
      <c r="K8254" s="1" t="s">
        <v>22</v>
      </c>
      <c r="L8254" t="s">
        <v>363</v>
      </c>
      <c r="M8254" t="s">
        <v>79</v>
      </c>
      <c r="N8254">
        <v>1</v>
      </c>
      <c r="O8254" t="s">
        <v>235</v>
      </c>
      <c r="P8254">
        <v>0</v>
      </c>
      <c r="Q8254" t="s">
        <v>464</v>
      </c>
      <c r="R8254" t="s">
        <v>234</v>
      </c>
      <c r="S8254" t="s">
        <v>258</v>
      </c>
      <c r="T8254" t="s">
        <v>259</v>
      </c>
      <c r="U8254" t="s">
        <v>443</v>
      </c>
    </row>
    <row r="8255" spans="1:21" x14ac:dyDescent="0.35">
      <c r="A8255" s="2" t="s">
        <v>53</v>
      </c>
      <c r="B8255" s="1" t="s">
        <v>151</v>
      </c>
      <c r="C8255" t="s">
        <v>515</v>
      </c>
      <c r="D8255" s="1" t="s">
        <v>126</v>
      </c>
      <c r="E8255" s="1" t="s">
        <v>14</v>
      </c>
      <c r="F8255" s="1" t="s">
        <v>15</v>
      </c>
      <c r="G8255" s="1" t="s">
        <v>215</v>
      </c>
      <c r="H8255" t="s">
        <v>52</v>
      </c>
      <c r="I8255" s="1" t="s">
        <v>152</v>
      </c>
      <c r="J8255" t="s">
        <v>72</v>
      </c>
      <c r="K8255" s="1" t="s">
        <v>18</v>
      </c>
      <c r="L8255" t="s">
        <v>278</v>
      </c>
      <c r="M8255" t="s">
        <v>100</v>
      </c>
      <c r="N8255">
        <v>1</v>
      </c>
      <c r="O8255" t="s">
        <v>235</v>
      </c>
      <c r="P8255">
        <v>1</v>
      </c>
      <c r="Q8255" t="s">
        <v>464</v>
      </c>
      <c r="R8255" t="s">
        <v>234</v>
      </c>
      <c r="S8255" t="s">
        <v>258</v>
      </c>
      <c r="T8255" t="s">
        <v>259</v>
      </c>
      <c r="U8255" t="s">
        <v>443</v>
      </c>
    </row>
    <row r="8256" spans="1:21" x14ac:dyDescent="0.35">
      <c r="A8256" s="2" t="s">
        <v>53</v>
      </c>
      <c r="B8256" s="1" t="s">
        <v>151</v>
      </c>
      <c r="C8256" t="s">
        <v>515</v>
      </c>
      <c r="D8256" s="1" t="s">
        <v>126</v>
      </c>
      <c r="E8256" s="1" t="s">
        <v>14</v>
      </c>
      <c r="F8256" s="1" t="s">
        <v>15</v>
      </c>
      <c r="G8256" s="1" t="s">
        <v>215</v>
      </c>
      <c r="H8256" t="s">
        <v>52</v>
      </c>
      <c r="I8256" s="1" t="s">
        <v>152</v>
      </c>
      <c r="J8256" t="s">
        <v>72</v>
      </c>
      <c r="K8256" s="1" t="s">
        <v>57</v>
      </c>
      <c r="L8256" t="s">
        <v>278</v>
      </c>
      <c r="M8256" t="s">
        <v>153</v>
      </c>
      <c r="N8256">
        <v>2</v>
      </c>
      <c r="O8256" t="s">
        <v>235</v>
      </c>
      <c r="P8256">
        <v>0</v>
      </c>
      <c r="Q8256" t="s">
        <v>464</v>
      </c>
      <c r="R8256" t="s">
        <v>234</v>
      </c>
      <c r="S8256" t="s">
        <v>258</v>
      </c>
      <c r="T8256" t="s">
        <v>259</v>
      </c>
      <c r="U8256" t="s">
        <v>443</v>
      </c>
    </row>
    <row r="8257" spans="1:21" x14ac:dyDescent="0.35">
      <c r="A8257" s="2" t="s">
        <v>53</v>
      </c>
      <c r="B8257" s="1" t="s">
        <v>151</v>
      </c>
      <c r="C8257" t="s">
        <v>515</v>
      </c>
      <c r="D8257" s="1" t="s">
        <v>126</v>
      </c>
      <c r="E8257" s="1" t="s">
        <v>14</v>
      </c>
      <c r="F8257" s="1" t="s">
        <v>15</v>
      </c>
      <c r="G8257" s="1" t="s">
        <v>215</v>
      </c>
      <c r="H8257" t="s">
        <v>16</v>
      </c>
      <c r="I8257" s="1" t="s">
        <v>152</v>
      </c>
      <c r="J8257" t="s">
        <v>72</v>
      </c>
      <c r="K8257" s="1" t="s">
        <v>18</v>
      </c>
      <c r="L8257" t="s">
        <v>278</v>
      </c>
      <c r="M8257" t="s">
        <v>128</v>
      </c>
      <c r="N8257">
        <v>1</v>
      </c>
      <c r="O8257" t="s">
        <v>232</v>
      </c>
      <c r="P8257">
        <v>0</v>
      </c>
      <c r="Q8257" t="s">
        <v>464</v>
      </c>
      <c r="R8257" t="s">
        <v>234</v>
      </c>
      <c r="S8257" t="s">
        <v>258</v>
      </c>
      <c r="T8257" t="s">
        <v>259</v>
      </c>
      <c r="U8257" t="s">
        <v>443</v>
      </c>
    </row>
    <row r="8258" spans="1:21" x14ac:dyDescent="0.35">
      <c r="A8258" s="2" t="s">
        <v>53</v>
      </c>
      <c r="B8258" s="1" t="s">
        <v>151</v>
      </c>
      <c r="C8258" t="s">
        <v>515</v>
      </c>
      <c r="D8258" s="1" t="s">
        <v>126</v>
      </c>
      <c r="E8258" s="1" t="s">
        <v>14</v>
      </c>
      <c r="F8258" s="1" t="s">
        <v>15</v>
      </c>
      <c r="G8258" s="1" t="s">
        <v>215</v>
      </c>
      <c r="H8258" t="s">
        <v>16</v>
      </c>
      <c r="I8258" s="1" t="s">
        <v>152</v>
      </c>
      <c r="J8258" t="s">
        <v>72</v>
      </c>
      <c r="K8258" s="1" t="s">
        <v>18</v>
      </c>
      <c r="L8258" t="s">
        <v>278</v>
      </c>
      <c r="M8258" t="s">
        <v>128</v>
      </c>
      <c r="N8258">
        <v>1</v>
      </c>
      <c r="O8258" t="s">
        <v>235</v>
      </c>
      <c r="P8258">
        <v>0</v>
      </c>
      <c r="Q8258" t="s">
        <v>464</v>
      </c>
      <c r="R8258" t="s">
        <v>234</v>
      </c>
      <c r="S8258" t="s">
        <v>258</v>
      </c>
      <c r="T8258" t="s">
        <v>259</v>
      </c>
      <c r="U8258" t="s">
        <v>443</v>
      </c>
    </row>
    <row r="8259" spans="1:21" x14ac:dyDescent="0.35">
      <c r="A8259" s="2" t="s">
        <v>53</v>
      </c>
      <c r="B8259" s="1" t="s">
        <v>151</v>
      </c>
      <c r="C8259" t="s">
        <v>515</v>
      </c>
      <c r="D8259" s="1" t="s">
        <v>126</v>
      </c>
      <c r="E8259" s="1" t="s">
        <v>14</v>
      </c>
      <c r="F8259" s="1" t="s">
        <v>15</v>
      </c>
      <c r="G8259" s="1" t="s">
        <v>215</v>
      </c>
      <c r="H8259" t="s">
        <v>16</v>
      </c>
      <c r="I8259" s="1" t="s">
        <v>152</v>
      </c>
      <c r="J8259" t="s">
        <v>72</v>
      </c>
      <c r="K8259" s="1" t="s">
        <v>57</v>
      </c>
      <c r="L8259" t="s">
        <v>363</v>
      </c>
      <c r="M8259" t="s">
        <v>130</v>
      </c>
      <c r="N8259">
        <v>1</v>
      </c>
      <c r="O8259" t="s">
        <v>235</v>
      </c>
      <c r="P8259">
        <v>0</v>
      </c>
      <c r="Q8259" t="s">
        <v>464</v>
      </c>
      <c r="R8259" t="s">
        <v>234</v>
      </c>
      <c r="S8259" t="s">
        <v>258</v>
      </c>
      <c r="T8259" t="s">
        <v>259</v>
      </c>
      <c r="U8259" t="s">
        <v>443</v>
      </c>
    </row>
    <row r="8260" spans="1:21" x14ac:dyDescent="0.35">
      <c r="A8260" s="2" t="s">
        <v>53</v>
      </c>
      <c r="B8260" s="1" t="s">
        <v>151</v>
      </c>
      <c r="C8260" t="s">
        <v>515</v>
      </c>
      <c r="D8260" s="1" t="s">
        <v>126</v>
      </c>
      <c r="E8260" s="1" t="s">
        <v>14</v>
      </c>
      <c r="F8260" s="1" t="s">
        <v>15</v>
      </c>
      <c r="G8260" s="1" t="s">
        <v>215</v>
      </c>
      <c r="H8260" t="s">
        <v>20</v>
      </c>
      <c r="I8260" s="1" t="s">
        <v>152</v>
      </c>
      <c r="J8260" t="s">
        <v>72</v>
      </c>
      <c r="K8260" s="1" t="s">
        <v>57</v>
      </c>
      <c r="L8260" t="s">
        <v>278</v>
      </c>
      <c r="M8260" t="s">
        <v>162</v>
      </c>
      <c r="N8260">
        <v>1</v>
      </c>
      <c r="O8260" t="s">
        <v>235</v>
      </c>
      <c r="P8260">
        <v>1</v>
      </c>
      <c r="Q8260" t="s">
        <v>464</v>
      </c>
      <c r="R8260" t="s">
        <v>234</v>
      </c>
      <c r="S8260" t="s">
        <v>258</v>
      </c>
      <c r="T8260" t="s">
        <v>259</v>
      </c>
      <c r="U8260" t="s">
        <v>443</v>
      </c>
    </row>
    <row r="8261" spans="1:21" x14ac:dyDescent="0.35">
      <c r="A8261" s="2" t="s">
        <v>53</v>
      </c>
      <c r="B8261" s="1" t="s">
        <v>151</v>
      </c>
      <c r="C8261" t="s">
        <v>515</v>
      </c>
      <c r="D8261" s="1" t="s">
        <v>126</v>
      </c>
      <c r="E8261" s="1" t="s">
        <v>14</v>
      </c>
      <c r="F8261" s="1" t="s">
        <v>15</v>
      </c>
      <c r="G8261" s="1" t="s">
        <v>215</v>
      </c>
      <c r="H8261" t="s">
        <v>27</v>
      </c>
      <c r="I8261" s="1" t="s">
        <v>152</v>
      </c>
      <c r="J8261" t="s">
        <v>72</v>
      </c>
      <c r="K8261" s="1" t="s">
        <v>18</v>
      </c>
      <c r="L8261" t="s">
        <v>278</v>
      </c>
      <c r="M8261" t="s">
        <v>100</v>
      </c>
      <c r="N8261">
        <v>1</v>
      </c>
      <c r="O8261" t="s">
        <v>235</v>
      </c>
      <c r="P8261">
        <v>0</v>
      </c>
      <c r="Q8261" t="s">
        <v>464</v>
      </c>
      <c r="R8261" t="s">
        <v>234</v>
      </c>
      <c r="S8261" t="s">
        <v>258</v>
      </c>
      <c r="T8261" t="s">
        <v>259</v>
      </c>
      <c r="U8261" t="s">
        <v>443</v>
      </c>
    </row>
    <row r="8262" spans="1:21" x14ac:dyDescent="0.35">
      <c r="A8262" s="2" t="s">
        <v>53</v>
      </c>
      <c r="B8262" s="1" t="s">
        <v>151</v>
      </c>
      <c r="C8262" t="s">
        <v>515</v>
      </c>
      <c r="D8262" s="1" t="s">
        <v>126</v>
      </c>
      <c r="E8262" s="1" t="s">
        <v>14</v>
      </c>
      <c r="F8262" s="1" t="s">
        <v>15</v>
      </c>
      <c r="G8262" s="1" t="s">
        <v>215</v>
      </c>
      <c r="H8262" t="s">
        <v>27</v>
      </c>
      <c r="I8262" s="1" t="s">
        <v>152</v>
      </c>
      <c r="J8262" t="s">
        <v>72</v>
      </c>
      <c r="K8262" s="1" t="s">
        <v>34</v>
      </c>
      <c r="L8262" t="s">
        <v>278</v>
      </c>
      <c r="M8262" t="s">
        <v>39</v>
      </c>
      <c r="N8262">
        <v>1</v>
      </c>
      <c r="O8262" t="s">
        <v>235</v>
      </c>
      <c r="P8262">
        <v>0</v>
      </c>
      <c r="Q8262" t="s">
        <v>464</v>
      </c>
      <c r="R8262" t="s">
        <v>234</v>
      </c>
      <c r="S8262" t="s">
        <v>258</v>
      </c>
      <c r="T8262" t="s">
        <v>259</v>
      </c>
      <c r="U8262" t="s">
        <v>443</v>
      </c>
    </row>
    <row r="8263" spans="1:21" x14ac:dyDescent="0.35">
      <c r="A8263" s="2" t="s">
        <v>53</v>
      </c>
      <c r="B8263" s="1" t="s">
        <v>151</v>
      </c>
      <c r="C8263" t="s">
        <v>515</v>
      </c>
      <c r="D8263" s="1" t="s">
        <v>126</v>
      </c>
      <c r="E8263" s="1" t="s">
        <v>14</v>
      </c>
      <c r="F8263" s="1" t="s">
        <v>15</v>
      </c>
      <c r="G8263" s="1" t="s">
        <v>215</v>
      </c>
      <c r="H8263" t="s">
        <v>27</v>
      </c>
      <c r="I8263" s="1" t="s">
        <v>152</v>
      </c>
      <c r="J8263" t="s">
        <v>72</v>
      </c>
      <c r="K8263" s="1" t="s">
        <v>57</v>
      </c>
      <c r="L8263" t="s">
        <v>363</v>
      </c>
      <c r="M8263" t="s">
        <v>162</v>
      </c>
      <c r="N8263">
        <v>1</v>
      </c>
      <c r="O8263" t="s">
        <v>235</v>
      </c>
      <c r="P8263">
        <v>1</v>
      </c>
      <c r="Q8263" t="s">
        <v>464</v>
      </c>
      <c r="R8263" t="s">
        <v>234</v>
      </c>
      <c r="S8263" t="s">
        <v>258</v>
      </c>
      <c r="T8263" t="s">
        <v>259</v>
      </c>
      <c r="U8263" t="s">
        <v>443</v>
      </c>
    </row>
    <row r="8264" spans="1:21" x14ac:dyDescent="0.35">
      <c r="A8264" s="2" t="s">
        <v>53</v>
      </c>
      <c r="B8264" s="1" t="s">
        <v>151</v>
      </c>
      <c r="C8264" t="s">
        <v>515</v>
      </c>
      <c r="D8264" s="1" t="s">
        <v>126</v>
      </c>
      <c r="E8264" s="1" t="s">
        <v>14</v>
      </c>
      <c r="F8264" s="1" t="s">
        <v>15</v>
      </c>
      <c r="G8264" s="1" t="s">
        <v>215</v>
      </c>
      <c r="H8264" t="s">
        <v>24</v>
      </c>
      <c r="I8264" s="1" t="s">
        <v>152</v>
      </c>
      <c r="J8264" t="s">
        <v>72</v>
      </c>
      <c r="K8264" s="1" t="s">
        <v>48</v>
      </c>
      <c r="L8264" t="s">
        <v>363</v>
      </c>
      <c r="M8264" t="s">
        <v>105</v>
      </c>
      <c r="N8264">
        <v>1</v>
      </c>
      <c r="O8264" t="s">
        <v>235</v>
      </c>
      <c r="P8264">
        <v>1</v>
      </c>
      <c r="Q8264" t="s">
        <v>464</v>
      </c>
      <c r="R8264" t="s">
        <v>234</v>
      </c>
      <c r="S8264" t="s">
        <v>258</v>
      </c>
      <c r="T8264" t="s">
        <v>259</v>
      </c>
      <c r="U8264" t="s">
        <v>443</v>
      </c>
    </row>
    <row r="8265" spans="1:21" x14ac:dyDescent="0.35">
      <c r="A8265" s="2" t="s">
        <v>53</v>
      </c>
      <c r="B8265" s="1" t="s">
        <v>151</v>
      </c>
      <c r="C8265" t="s">
        <v>515</v>
      </c>
      <c r="D8265" s="1" t="s">
        <v>126</v>
      </c>
      <c r="E8265" s="1" t="s">
        <v>14</v>
      </c>
      <c r="F8265" s="1" t="s">
        <v>15</v>
      </c>
      <c r="G8265" s="1" t="s">
        <v>215</v>
      </c>
      <c r="H8265" t="s">
        <v>47</v>
      </c>
      <c r="I8265" s="1" t="s">
        <v>152</v>
      </c>
      <c r="J8265" t="s">
        <v>72</v>
      </c>
      <c r="K8265" s="1" t="s">
        <v>18</v>
      </c>
      <c r="L8265" t="s">
        <v>363</v>
      </c>
      <c r="M8265" t="s">
        <v>18</v>
      </c>
      <c r="N8265">
        <v>1</v>
      </c>
      <c r="O8265" t="s">
        <v>235</v>
      </c>
      <c r="P8265">
        <v>0</v>
      </c>
      <c r="Q8265" t="s">
        <v>464</v>
      </c>
      <c r="R8265" t="s">
        <v>234</v>
      </c>
      <c r="S8265" t="s">
        <v>258</v>
      </c>
      <c r="T8265" t="s">
        <v>259</v>
      </c>
      <c r="U8265" t="s">
        <v>443</v>
      </c>
    </row>
    <row r="8266" spans="1:21" x14ac:dyDescent="0.35">
      <c r="A8266" s="2" t="s">
        <v>53</v>
      </c>
      <c r="B8266" s="1" t="s">
        <v>151</v>
      </c>
      <c r="C8266" t="s">
        <v>515</v>
      </c>
      <c r="D8266" s="1" t="s">
        <v>126</v>
      </c>
      <c r="E8266" s="1" t="s">
        <v>14</v>
      </c>
      <c r="F8266" s="1" t="s">
        <v>29</v>
      </c>
      <c r="G8266" s="1" t="s">
        <v>29</v>
      </c>
      <c r="H8266" t="s">
        <v>27</v>
      </c>
      <c r="I8266" s="1" t="s">
        <v>152</v>
      </c>
      <c r="J8266" t="s">
        <v>72</v>
      </c>
      <c r="K8266" s="1" t="s">
        <v>18</v>
      </c>
      <c r="L8266" t="s">
        <v>363</v>
      </c>
      <c r="M8266" t="s">
        <v>18</v>
      </c>
      <c r="N8266">
        <v>1</v>
      </c>
      <c r="O8266" t="s">
        <v>235</v>
      </c>
      <c r="P8266">
        <v>0</v>
      </c>
      <c r="Q8266" t="s">
        <v>464</v>
      </c>
      <c r="R8266" t="s">
        <v>234</v>
      </c>
      <c r="S8266" t="s">
        <v>258</v>
      </c>
      <c r="T8266" t="s">
        <v>259</v>
      </c>
      <c r="U8266" t="s">
        <v>443</v>
      </c>
    </row>
    <row r="8267" spans="1:21" x14ac:dyDescent="0.35">
      <c r="A8267" s="2" t="s">
        <v>53</v>
      </c>
      <c r="B8267" s="1" t="s">
        <v>151</v>
      </c>
      <c r="C8267" t="s">
        <v>515</v>
      </c>
      <c r="D8267" s="1" t="s">
        <v>126</v>
      </c>
      <c r="E8267" s="1" t="s">
        <v>14</v>
      </c>
      <c r="F8267" s="1" t="s">
        <v>29</v>
      </c>
      <c r="G8267" s="1" t="s">
        <v>29</v>
      </c>
      <c r="H8267" t="s">
        <v>30</v>
      </c>
      <c r="I8267" s="1" t="s">
        <v>152</v>
      </c>
      <c r="J8267" t="s">
        <v>72</v>
      </c>
      <c r="K8267" s="1" t="s">
        <v>64</v>
      </c>
      <c r="L8267" t="s">
        <v>278</v>
      </c>
      <c r="M8267" t="s">
        <v>154</v>
      </c>
      <c r="N8267">
        <v>1</v>
      </c>
      <c r="O8267" t="s">
        <v>235</v>
      </c>
      <c r="P8267">
        <v>1</v>
      </c>
      <c r="Q8267" t="s">
        <v>464</v>
      </c>
      <c r="R8267" t="s">
        <v>234</v>
      </c>
      <c r="S8267" t="s">
        <v>258</v>
      </c>
      <c r="T8267" t="s">
        <v>259</v>
      </c>
      <c r="U8267" t="s">
        <v>443</v>
      </c>
    </row>
    <row r="8268" spans="1:21" x14ac:dyDescent="0.35">
      <c r="A8268" s="2" t="s">
        <v>53</v>
      </c>
      <c r="B8268" s="1" t="s">
        <v>151</v>
      </c>
      <c r="C8268" t="s">
        <v>515</v>
      </c>
      <c r="D8268" s="1" t="s">
        <v>126</v>
      </c>
      <c r="E8268" s="1" t="s">
        <v>14</v>
      </c>
      <c r="F8268" s="1" t="s">
        <v>21</v>
      </c>
      <c r="G8268" s="1" t="s">
        <v>29</v>
      </c>
      <c r="H8268" t="s">
        <v>16</v>
      </c>
      <c r="I8268" s="1" t="s">
        <v>152</v>
      </c>
      <c r="J8268" t="s">
        <v>72</v>
      </c>
      <c r="K8268" s="1" t="s">
        <v>18</v>
      </c>
      <c r="L8268" t="s">
        <v>278</v>
      </c>
      <c r="M8268" t="s">
        <v>100</v>
      </c>
      <c r="N8268">
        <v>1</v>
      </c>
      <c r="O8268" t="s">
        <v>235</v>
      </c>
      <c r="P8268">
        <v>0</v>
      </c>
      <c r="Q8268" t="s">
        <v>464</v>
      </c>
      <c r="R8268" t="s">
        <v>234</v>
      </c>
      <c r="S8268" t="s">
        <v>258</v>
      </c>
      <c r="T8268" t="s">
        <v>259</v>
      </c>
      <c r="U8268" t="s">
        <v>443</v>
      </c>
    </row>
    <row r="8269" spans="1:21" x14ac:dyDescent="0.35">
      <c r="A8269" s="2" t="s">
        <v>53</v>
      </c>
      <c r="B8269" s="1" t="s">
        <v>151</v>
      </c>
      <c r="C8269" t="s">
        <v>515</v>
      </c>
      <c r="D8269" s="1" t="s">
        <v>126</v>
      </c>
      <c r="E8269" s="1" t="s">
        <v>25</v>
      </c>
      <c r="F8269" s="1" t="s">
        <v>33</v>
      </c>
      <c r="G8269" s="1" t="s">
        <v>214</v>
      </c>
      <c r="H8269" t="s">
        <v>36</v>
      </c>
      <c r="I8269" s="1" t="s">
        <v>152</v>
      </c>
      <c r="J8269" t="s">
        <v>72</v>
      </c>
      <c r="K8269" s="1" t="s">
        <v>18</v>
      </c>
      <c r="L8269" t="s">
        <v>278</v>
      </c>
      <c r="M8269" t="s">
        <v>128</v>
      </c>
      <c r="N8269">
        <v>1</v>
      </c>
      <c r="O8269" t="s">
        <v>232</v>
      </c>
      <c r="P8269">
        <v>0</v>
      </c>
      <c r="Q8269" t="s">
        <v>464</v>
      </c>
      <c r="R8269" t="s">
        <v>234</v>
      </c>
      <c r="S8269" t="s">
        <v>258</v>
      </c>
      <c r="T8269" t="s">
        <v>259</v>
      </c>
      <c r="U8269" t="s">
        <v>443</v>
      </c>
    </row>
    <row r="8270" spans="1:21" x14ac:dyDescent="0.35">
      <c r="A8270" s="2" t="s">
        <v>53</v>
      </c>
      <c r="B8270" s="1" t="s">
        <v>151</v>
      </c>
      <c r="C8270" t="s">
        <v>515</v>
      </c>
      <c r="D8270" s="1" t="s">
        <v>126</v>
      </c>
      <c r="E8270" s="1" t="s">
        <v>25</v>
      </c>
      <c r="F8270" s="1" t="s">
        <v>33</v>
      </c>
      <c r="G8270" s="1" t="s">
        <v>214</v>
      </c>
      <c r="H8270" t="s">
        <v>36</v>
      </c>
      <c r="I8270" s="1" t="s">
        <v>152</v>
      </c>
      <c r="J8270" t="s">
        <v>72</v>
      </c>
      <c r="K8270" s="1" t="s">
        <v>18</v>
      </c>
      <c r="L8270" t="s">
        <v>363</v>
      </c>
      <c r="M8270" t="s">
        <v>128</v>
      </c>
      <c r="N8270">
        <v>1</v>
      </c>
      <c r="O8270" t="s">
        <v>232</v>
      </c>
      <c r="P8270">
        <v>0</v>
      </c>
      <c r="Q8270" t="s">
        <v>464</v>
      </c>
      <c r="R8270" t="s">
        <v>234</v>
      </c>
      <c r="S8270" t="s">
        <v>258</v>
      </c>
      <c r="T8270" t="s">
        <v>259</v>
      </c>
      <c r="U8270" t="s">
        <v>443</v>
      </c>
    </row>
    <row r="8271" spans="1:21" x14ac:dyDescent="0.35">
      <c r="A8271" s="2" t="s">
        <v>53</v>
      </c>
      <c r="B8271" s="1" t="s">
        <v>151</v>
      </c>
      <c r="C8271" t="s">
        <v>515</v>
      </c>
      <c r="D8271" s="1" t="s">
        <v>126</v>
      </c>
      <c r="E8271" s="1" t="s">
        <v>25</v>
      </c>
      <c r="F8271" s="1" t="s">
        <v>33</v>
      </c>
      <c r="G8271" s="1" t="s">
        <v>214</v>
      </c>
      <c r="H8271" t="s">
        <v>36</v>
      </c>
      <c r="I8271" s="1" t="s">
        <v>152</v>
      </c>
      <c r="J8271" t="s">
        <v>72</v>
      </c>
      <c r="K8271" s="1" t="s">
        <v>18</v>
      </c>
      <c r="L8271" t="s">
        <v>363</v>
      </c>
      <c r="M8271" t="s">
        <v>129</v>
      </c>
      <c r="N8271">
        <v>1</v>
      </c>
      <c r="O8271" t="s">
        <v>232</v>
      </c>
      <c r="P8271">
        <v>0</v>
      </c>
      <c r="Q8271" t="s">
        <v>464</v>
      </c>
      <c r="R8271" t="s">
        <v>234</v>
      </c>
      <c r="S8271" t="s">
        <v>258</v>
      </c>
      <c r="T8271" t="s">
        <v>259</v>
      </c>
      <c r="U8271" t="s">
        <v>443</v>
      </c>
    </row>
    <row r="8272" spans="1:21" x14ac:dyDescent="0.35">
      <c r="A8272" s="2" t="s">
        <v>53</v>
      </c>
      <c r="B8272" s="1" t="s">
        <v>151</v>
      </c>
      <c r="C8272" t="s">
        <v>515</v>
      </c>
      <c r="D8272" s="1" t="s">
        <v>126</v>
      </c>
      <c r="E8272" s="1" t="s">
        <v>25</v>
      </c>
      <c r="F8272" s="1" t="s">
        <v>26</v>
      </c>
      <c r="G8272" s="1" t="s">
        <v>215</v>
      </c>
      <c r="H8272" t="s">
        <v>52</v>
      </c>
      <c r="I8272" s="1" t="s">
        <v>152</v>
      </c>
      <c r="J8272" t="s">
        <v>72</v>
      </c>
      <c r="K8272" s="1" t="s">
        <v>18</v>
      </c>
      <c r="L8272" t="s">
        <v>278</v>
      </c>
      <c r="M8272" t="s">
        <v>128</v>
      </c>
      <c r="N8272">
        <v>3</v>
      </c>
      <c r="O8272" t="s">
        <v>232</v>
      </c>
      <c r="P8272">
        <v>0</v>
      </c>
      <c r="Q8272" t="s">
        <v>464</v>
      </c>
      <c r="R8272" t="s">
        <v>234</v>
      </c>
      <c r="S8272" t="s">
        <v>258</v>
      </c>
      <c r="T8272" t="s">
        <v>259</v>
      </c>
      <c r="U8272" t="s">
        <v>443</v>
      </c>
    </row>
    <row r="8273" spans="1:21" x14ac:dyDescent="0.35">
      <c r="A8273" s="2" t="s">
        <v>53</v>
      </c>
      <c r="B8273" s="1" t="s">
        <v>151</v>
      </c>
      <c r="C8273" t="s">
        <v>515</v>
      </c>
      <c r="D8273" s="1" t="s">
        <v>126</v>
      </c>
      <c r="E8273" s="1" t="s">
        <v>25</v>
      </c>
      <c r="F8273" s="1" t="s">
        <v>26</v>
      </c>
      <c r="G8273" s="1" t="s">
        <v>215</v>
      </c>
      <c r="H8273" t="s">
        <v>52</v>
      </c>
      <c r="I8273" s="1" t="s">
        <v>152</v>
      </c>
      <c r="J8273" t="s">
        <v>72</v>
      </c>
      <c r="K8273" s="1" t="s">
        <v>18</v>
      </c>
      <c r="L8273" t="s">
        <v>278</v>
      </c>
      <c r="M8273" t="s">
        <v>128</v>
      </c>
      <c r="N8273">
        <v>1</v>
      </c>
      <c r="O8273" t="s">
        <v>232</v>
      </c>
      <c r="P8273">
        <v>1</v>
      </c>
      <c r="Q8273" t="s">
        <v>464</v>
      </c>
      <c r="R8273" t="s">
        <v>234</v>
      </c>
      <c r="S8273" t="s">
        <v>258</v>
      </c>
      <c r="T8273" t="s">
        <v>259</v>
      </c>
      <c r="U8273" t="s">
        <v>443</v>
      </c>
    </row>
    <row r="8274" spans="1:21" x14ac:dyDescent="0.35">
      <c r="A8274" s="2" t="s">
        <v>53</v>
      </c>
      <c r="B8274" s="1" t="s">
        <v>151</v>
      </c>
      <c r="C8274" t="s">
        <v>515</v>
      </c>
      <c r="D8274" s="1" t="s">
        <v>126</v>
      </c>
      <c r="E8274" s="1" t="s">
        <v>25</v>
      </c>
      <c r="F8274" s="1" t="s">
        <v>26</v>
      </c>
      <c r="G8274" s="1" t="s">
        <v>215</v>
      </c>
      <c r="H8274" t="s">
        <v>52</v>
      </c>
      <c r="I8274" s="1" t="s">
        <v>152</v>
      </c>
      <c r="J8274" t="s">
        <v>72</v>
      </c>
      <c r="K8274" s="1" t="s">
        <v>18</v>
      </c>
      <c r="L8274" t="s">
        <v>278</v>
      </c>
      <c r="M8274" t="s">
        <v>129</v>
      </c>
      <c r="N8274">
        <v>2</v>
      </c>
      <c r="O8274" t="s">
        <v>232</v>
      </c>
      <c r="P8274">
        <v>0</v>
      </c>
      <c r="Q8274" t="s">
        <v>464</v>
      </c>
      <c r="R8274" t="s">
        <v>234</v>
      </c>
      <c r="S8274" t="s">
        <v>258</v>
      </c>
      <c r="T8274" t="s">
        <v>259</v>
      </c>
      <c r="U8274" t="s">
        <v>443</v>
      </c>
    </row>
    <row r="8275" spans="1:21" x14ac:dyDescent="0.35">
      <c r="A8275" s="2" t="s">
        <v>53</v>
      </c>
      <c r="B8275" s="1" t="s">
        <v>151</v>
      </c>
      <c r="C8275" t="s">
        <v>515</v>
      </c>
      <c r="D8275" s="1" t="s">
        <v>126</v>
      </c>
      <c r="E8275" s="1" t="s">
        <v>25</v>
      </c>
      <c r="F8275" s="1" t="s">
        <v>26</v>
      </c>
      <c r="G8275" s="1" t="s">
        <v>215</v>
      </c>
      <c r="H8275" t="s">
        <v>52</v>
      </c>
      <c r="I8275" s="1" t="s">
        <v>152</v>
      </c>
      <c r="J8275" t="s">
        <v>72</v>
      </c>
      <c r="K8275" s="1" t="s">
        <v>48</v>
      </c>
      <c r="L8275" t="s">
        <v>278</v>
      </c>
      <c r="M8275" t="s">
        <v>156</v>
      </c>
      <c r="N8275">
        <v>1</v>
      </c>
      <c r="O8275" t="s">
        <v>235</v>
      </c>
      <c r="P8275">
        <v>0</v>
      </c>
      <c r="Q8275" t="s">
        <v>464</v>
      </c>
      <c r="R8275" t="s">
        <v>234</v>
      </c>
      <c r="S8275" t="s">
        <v>258</v>
      </c>
      <c r="T8275" t="s">
        <v>259</v>
      </c>
      <c r="U8275" t="s">
        <v>443</v>
      </c>
    </row>
    <row r="8276" spans="1:21" x14ac:dyDescent="0.35">
      <c r="A8276" s="2" t="s">
        <v>53</v>
      </c>
      <c r="B8276" s="1" t="s">
        <v>151</v>
      </c>
      <c r="C8276" t="s">
        <v>515</v>
      </c>
      <c r="D8276" s="1" t="s">
        <v>126</v>
      </c>
      <c r="E8276" s="1" t="s">
        <v>25</v>
      </c>
      <c r="F8276" s="1" t="s">
        <v>26</v>
      </c>
      <c r="G8276" s="1" t="s">
        <v>215</v>
      </c>
      <c r="H8276" t="s">
        <v>52</v>
      </c>
      <c r="I8276" s="1" t="s">
        <v>152</v>
      </c>
      <c r="J8276" t="s">
        <v>72</v>
      </c>
      <c r="K8276" s="1" t="s">
        <v>57</v>
      </c>
      <c r="L8276" t="s">
        <v>278</v>
      </c>
      <c r="M8276" t="s">
        <v>366</v>
      </c>
      <c r="N8276">
        <v>2</v>
      </c>
      <c r="O8276" t="s">
        <v>232</v>
      </c>
      <c r="P8276">
        <v>0</v>
      </c>
      <c r="Q8276" t="s">
        <v>464</v>
      </c>
      <c r="R8276" t="s">
        <v>234</v>
      </c>
      <c r="S8276" t="s">
        <v>258</v>
      </c>
      <c r="T8276" t="s">
        <v>259</v>
      </c>
      <c r="U8276" t="s">
        <v>443</v>
      </c>
    </row>
    <row r="8277" spans="1:21" x14ac:dyDescent="0.35">
      <c r="A8277" s="2" t="s">
        <v>53</v>
      </c>
      <c r="B8277" s="1" t="s">
        <v>151</v>
      </c>
      <c r="C8277" t="s">
        <v>515</v>
      </c>
      <c r="D8277" s="1" t="s">
        <v>126</v>
      </c>
      <c r="E8277" s="1" t="s">
        <v>25</v>
      </c>
      <c r="F8277" s="1" t="s">
        <v>26</v>
      </c>
      <c r="G8277" s="1" t="s">
        <v>215</v>
      </c>
      <c r="H8277" t="s">
        <v>52</v>
      </c>
      <c r="I8277" s="1" t="s">
        <v>152</v>
      </c>
      <c r="J8277" t="s">
        <v>72</v>
      </c>
      <c r="K8277" s="1" t="s">
        <v>22</v>
      </c>
      <c r="L8277" t="s">
        <v>278</v>
      </c>
      <c r="M8277" t="s">
        <v>90</v>
      </c>
      <c r="N8277">
        <v>1</v>
      </c>
      <c r="O8277" t="s">
        <v>232</v>
      </c>
      <c r="P8277">
        <v>0</v>
      </c>
      <c r="Q8277" t="s">
        <v>464</v>
      </c>
      <c r="R8277" t="s">
        <v>234</v>
      </c>
      <c r="S8277" t="s">
        <v>258</v>
      </c>
      <c r="T8277" t="s">
        <v>259</v>
      </c>
      <c r="U8277" t="s">
        <v>443</v>
      </c>
    </row>
    <row r="8278" spans="1:21" x14ac:dyDescent="0.35">
      <c r="A8278" s="2" t="s">
        <v>53</v>
      </c>
      <c r="B8278" s="1" t="s">
        <v>151</v>
      </c>
      <c r="C8278" t="s">
        <v>515</v>
      </c>
      <c r="D8278" s="1" t="s">
        <v>126</v>
      </c>
      <c r="E8278" s="1" t="s">
        <v>25</v>
      </c>
      <c r="F8278" s="1" t="s">
        <v>26</v>
      </c>
      <c r="G8278" s="1" t="s">
        <v>215</v>
      </c>
      <c r="H8278" t="s">
        <v>16</v>
      </c>
      <c r="I8278" s="1" t="s">
        <v>152</v>
      </c>
      <c r="J8278" t="s">
        <v>72</v>
      </c>
      <c r="K8278" s="1" t="s">
        <v>18</v>
      </c>
      <c r="L8278" t="s">
        <v>278</v>
      </c>
      <c r="M8278" t="s">
        <v>128</v>
      </c>
      <c r="N8278">
        <v>3</v>
      </c>
      <c r="O8278" t="s">
        <v>232</v>
      </c>
      <c r="P8278">
        <v>0</v>
      </c>
      <c r="Q8278" t="s">
        <v>464</v>
      </c>
      <c r="R8278" t="s">
        <v>234</v>
      </c>
      <c r="S8278" t="s">
        <v>258</v>
      </c>
      <c r="T8278" t="s">
        <v>259</v>
      </c>
      <c r="U8278" t="s">
        <v>443</v>
      </c>
    </row>
    <row r="8279" spans="1:21" x14ac:dyDescent="0.35">
      <c r="A8279" s="2" t="s">
        <v>53</v>
      </c>
      <c r="B8279" s="1" t="s">
        <v>151</v>
      </c>
      <c r="C8279" t="s">
        <v>515</v>
      </c>
      <c r="D8279" s="1" t="s">
        <v>126</v>
      </c>
      <c r="E8279" s="1" t="s">
        <v>25</v>
      </c>
      <c r="F8279" s="1" t="s">
        <v>26</v>
      </c>
      <c r="G8279" s="1" t="s">
        <v>215</v>
      </c>
      <c r="H8279" t="s">
        <v>16</v>
      </c>
      <c r="I8279" s="1" t="s">
        <v>152</v>
      </c>
      <c r="J8279" t="s">
        <v>72</v>
      </c>
      <c r="K8279" s="1" t="s">
        <v>18</v>
      </c>
      <c r="L8279" t="s">
        <v>278</v>
      </c>
      <c r="M8279" t="s">
        <v>128</v>
      </c>
      <c r="N8279">
        <v>1</v>
      </c>
      <c r="O8279" t="s">
        <v>232</v>
      </c>
      <c r="P8279">
        <v>1</v>
      </c>
      <c r="Q8279" t="s">
        <v>464</v>
      </c>
      <c r="R8279" t="s">
        <v>234</v>
      </c>
      <c r="S8279" t="s">
        <v>258</v>
      </c>
      <c r="T8279" t="s">
        <v>259</v>
      </c>
      <c r="U8279" t="s">
        <v>443</v>
      </c>
    </row>
    <row r="8280" spans="1:21" x14ac:dyDescent="0.35">
      <c r="A8280" s="2" t="s">
        <v>53</v>
      </c>
      <c r="B8280" s="1" t="s">
        <v>151</v>
      </c>
      <c r="C8280" t="s">
        <v>515</v>
      </c>
      <c r="D8280" s="1" t="s">
        <v>126</v>
      </c>
      <c r="E8280" s="1" t="s">
        <v>25</v>
      </c>
      <c r="F8280" s="1" t="s">
        <v>26</v>
      </c>
      <c r="G8280" s="1" t="s">
        <v>215</v>
      </c>
      <c r="H8280" t="s">
        <v>16</v>
      </c>
      <c r="I8280" s="1" t="s">
        <v>152</v>
      </c>
      <c r="J8280" t="s">
        <v>72</v>
      </c>
      <c r="K8280" s="1" t="s">
        <v>18</v>
      </c>
      <c r="L8280" t="s">
        <v>278</v>
      </c>
      <c r="M8280" t="s">
        <v>128</v>
      </c>
      <c r="N8280">
        <v>1</v>
      </c>
      <c r="O8280" t="s">
        <v>235</v>
      </c>
      <c r="P8280">
        <v>0</v>
      </c>
      <c r="Q8280" t="s">
        <v>464</v>
      </c>
      <c r="R8280" t="s">
        <v>234</v>
      </c>
      <c r="S8280" t="s">
        <v>258</v>
      </c>
      <c r="T8280" t="s">
        <v>259</v>
      </c>
      <c r="U8280" t="s">
        <v>443</v>
      </c>
    </row>
    <row r="8281" spans="1:21" x14ac:dyDescent="0.35">
      <c r="A8281" s="2" t="s">
        <v>53</v>
      </c>
      <c r="B8281" s="1" t="s">
        <v>151</v>
      </c>
      <c r="C8281" t="s">
        <v>515</v>
      </c>
      <c r="D8281" s="1" t="s">
        <v>126</v>
      </c>
      <c r="E8281" s="1" t="s">
        <v>25</v>
      </c>
      <c r="F8281" s="1" t="s">
        <v>26</v>
      </c>
      <c r="G8281" s="1" t="s">
        <v>215</v>
      </c>
      <c r="H8281" t="s">
        <v>16</v>
      </c>
      <c r="I8281" s="1" t="s">
        <v>152</v>
      </c>
      <c r="J8281" t="s">
        <v>72</v>
      </c>
      <c r="K8281" s="1" t="s">
        <v>18</v>
      </c>
      <c r="L8281" t="s">
        <v>278</v>
      </c>
      <c r="M8281" t="s">
        <v>43</v>
      </c>
      <c r="N8281">
        <v>1</v>
      </c>
      <c r="O8281" t="s">
        <v>235</v>
      </c>
      <c r="P8281">
        <v>1</v>
      </c>
      <c r="Q8281" t="s">
        <v>464</v>
      </c>
      <c r="R8281" t="s">
        <v>234</v>
      </c>
      <c r="S8281" t="s">
        <v>258</v>
      </c>
      <c r="T8281" t="s">
        <v>259</v>
      </c>
      <c r="U8281" t="s">
        <v>443</v>
      </c>
    </row>
    <row r="8282" spans="1:21" x14ac:dyDescent="0.35">
      <c r="A8282" s="2" t="s">
        <v>53</v>
      </c>
      <c r="B8282" s="1" t="s">
        <v>151</v>
      </c>
      <c r="C8282" t="s">
        <v>515</v>
      </c>
      <c r="D8282" s="1" t="s">
        <v>126</v>
      </c>
      <c r="E8282" s="1" t="s">
        <v>25</v>
      </c>
      <c r="F8282" s="1" t="s">
        <v>26</v>
      </c>
      <c r="G8282" s="1" t="s">
        <v>215</v>
      </c>
      <c r="H8282" t="s">
        <v>16</v>
      </c>
      <c r="I8282" s="1" t="s">
        <v>152</v>
      </c>
      <c r="J8282" t="s">
        <v>72</v>
      </c>
      <c r="K8282" s="1" t="s">
        <v>18</v>
      </c>
      <c r="L8282" t="s">
        <v>363</v>
      </c>
      <c r="M8282" t="s">
        <v>128</v>
      </c>
      <c r="N8282">
        <v>2</v>
      </c>
      <c r="O8282" t="s">
        <v>232</v>
      </c>
      <c r="P8282">
        <v>1</v>
      </c>
      <c r="Q8282" t="s">
        <v>464</v>
      </c>
      <c r="R8282" t="s">
        <v>243</v>
      </c>
      <c r="S8282" t="s">
        <v>258</v>
      </c>
      <c r="T8282" t="s">
        <v>259</v>
      </c>
      <c r="U8282" t="s">
        <v>444</v>
      </c>
    </row>
    <row r="8283" spans="1:21" x14ac:dyDescent="0.35">
      <c r="A8283" s="2" t="s">
        <v>53</v>
      </c>
      <c r="B8283" s="1" t="s">
        <v>151</v>
      </c>
      <c r="C8283" t="s">
        <v>515</v>
      </c>
      <c r="D8283" s="1" t="s">
        <v>126</v>
      </c>
      <c r="E8283" s="1" t="s">
        <v>25</v>
      </c>
      <c r="F8283" s="1" t="s">
        <v>26</v>
      </c>
      <c r="G8283" s="1" t="s">
        <v>215</v>
      </c>
      <c r="H8283" t="s">
        <v>16</v>
      </c>
      <c r="I8283" s="1" t="s">
        <v>152</v>
      </c>
      <c r="J8283" t="s">
        <v>72</v>
      </c>
      <c r="K8283" s="1" t="s">
        <v>18</v>
      </c>
      <c r="L8283" t="s">
        <v>363</v>
      </c>
      <c r="M8283" t="s">
        <v>129</v>
      </c>
      <c r="N8283">
        <v>1</v>
      </c>
      <c r="O8283" t="s">
        <v>232</v>
      </c>
      <c r="P8283">
        <v>0</v>
      </c>
      <c r="Q8283" t="s">
        <v>464</v>
      </c>
      <c r="R8283" t="s">
        <v>234</v>
      </c>
      <c r="S8283" t="s">
        <v>258</v>
      </c>
      <c r="T8283" t="s">
        <v>259</v>
      </c>
      <c r="U8283" t="s">
        <v>443</v>
      </c>
    </row>
    <row r="8284" spans="1:21" x14ac:dyDescent="0.35">
      <c r="A8284" s="2" t="s">
        <v>53</v>
      </c>
      <c r="B8284" s="1" t="s">
        <v>151</v>
      </c>
      <c r="C8284" t="s">
        <v>515</v>
      </c>
      <c r="D8284" s="1" t="s">
        <v>126</v>
      </c>
      <c r="E8284" s="1" t="s">
        <v>25</v>
      </c>
      <c r="F8284" s="1" t="s">
        <v>26</v>
      </c>
      <c r="G8284" s="1" t="s">
        <v>215</v>
      </c>
      <c r="H8284" t="s">
        <v>16</v>
      </c>
      <c r="I8284" s="1" t="s">
        <v>152</v>
      </c>
      <c r="J8284" t="s">
        <v>72</v>
      </c>
      <c r="K8284" s="1" t="s">
        <v>48</v>
      </c>
      <c r="L8284" t="s">
        <v>278</v>
      </c>
      <c r="M8284" t="s">
        <v>105</v>
      </c>
      <c r="N8284">
        <v>1</v>
      </c>
      <c r="O8284" t="s">
        <v>235</v>
      </c>
      <c r="P8284">
        <v>1</v>
      </c>
      <c r="Q8284" t="s">
        <v>464</v>
      </c>
      <c r="R8284" t="s">
        <v>234</v>
      </c>
      <c r="S8284" t="s">
        <v>258</v>
      </c>
      <c r="T8284" t="s">
        <v>259</v>
      </c>
      <c r="U8284" t="s">
        <v>443</v>
      </c>
    </row>
    <row r="8285" spans="1:21" x14ac:dyDescent="0.35">
      <c r="A8285" s="2" t="s">
        <v>53</v>
      </c>
      <c r="B8285" s="1" t="s">
        <v>151</v>
      </c>
      <c r="C8285" t="s">
        <v>515</v>
      </c>
      <c r="D8285" s="1" t="s">
        <v>126</v>
      </c>
      <c r="E8285" s="1" t="s">
        <v>25</v>
      </c>
      <c r="F8285" s="1" t="s">
        <v>26</v>
      </c>
      <c r="G8285" s="1" t="s">
        <v>215</v>
      </c>
      <c r="H8285" t="s">
        <v>16</v>
      </c>
      <c r="I8285" s="1" t="s">
        <v>152</v>
      </c>
      <c r="J8285" t="s">
        <v>72</v>
      </c>
      <c r="K8285" s="1" t="s">
        <v>34</v>
      </c>
      <c r="L8285" t="s">
        <v>278</v>
      </c>
      <c r="M8285" t="s">
        <v>34</v>
      </c>
      <c r="N8285">
        <v>1</v>
      </c>
      <c r="O8285" t="s">
        <v>235</v>
      </c>
      <c r="P8285">
        <v>1</v>
      </c>
      <c r="Q8285" t="s">
        <v>464</v>
      </c>
      <c r="R8285" t="s">
        <v>234</v>
      </c>
      <c r="S8285" t="s">
        <v>258</v>
      </c>
      <c r="T8285" t="s">
        <v>259</v>
      </c>
      <c r="U8285" t="s">
        <v>443</v>
      </c>
    </row>
    <row r="8286" spans="1:21" x14ac:dyDescent="0.35">
      <c r="A8286" s="2" t="s">
        <v>53</v>
      </c>
      <c r="B8286" s="1" t="s">
        <v>151</v>
      </c>
      <c r="C8286" t="s">
        <v>515</v>
      </c>
      <c r="D8286" s="1" t="s">
        <v>126</v>
      </c>
      <c r="E8286" s="1" t="s">
        <v>25</v>
      </c>
      <c r="F8286" s="1" t="s">
        <v>26</v>
      </c>
      <c r="G8286" s="1" t="s">
        <v>215</v>
      </c>
      <c r="H8286" t="s">
        <v>16</v>
      </c>
      <c r="I8286" s="1" t="s">
        <v>152</v>
      </c>
      <c r="J8286" t="s">
        <v>72</v>
      </c>
      <c r="K8286" s="1" t="s">
        <v>34</v>
      </c>
      <c r="L8286" t="s">
        <v>278</v>
      </c>
      <c r="M8286" t="s">
        <v>115</v>
      </c>
      <c r="N8286">
        <v>1</v>
      </c>
      <c r="O8286" t="s">
        <v>235</v>
      </c>
      <c r="P8286">
        <v>1</v>
      </c>
      <c r="Q8286" t="s">
        <v>464</v>
      </c>
      <c r="R8286" t="s">
        <v>234</v>
      </c>
      <c r="S8286" t="s">
        <v>258</v>
      </c>
      <c r="T8286" t="s">
        <v>259</v>
      </c>
      <c r="U8286" t="s">
        <v>443</v>
      </c>
    </row>
    <row r="8287" spans="1:21" x14ac:dyDescent="0.35">
      <c r="A8287" s="2" t="s">
        <v>53</v>
      </c>
      <c r="B8287" s="1" t="s">
        <v>151</v>
      </c>
      <c r="C8287" t="s">
        <v>515</v>
      </c>
      <c r="D8287" s="1" t="s">
        <v>126</v>
      </c>
      <c r="E8287" s="1" t="s">
        <v>25</v>
      </c>
      <c r="F8287" s="1" t="s">
        <v>26</v>
      </c>
      <c r="G8287" s="1" t="s">
        <v>215</v>
      </c>
      <c r="H8287" t="s">
        <v>16</v>
      </c>
      <c r="I8287" s="1" t="s">
        <v>152</v>
      </c>
      <c r="J8287" t="s">
        <v>72</v>
      </c>
      <c r="K8287" s="1" t="s">
        <v>57</v>
      </c>
      <c r="L8287" t="s">
        <v>278</v>
      </c>
      <c r="M8287" t="s">
        <v>366</v>
      </c>
      <c r="N8287">
        <v>1</v>
      </c>
      <c r="O8287" t="s">
        <v>232</v>
      </c>
      <c r="P8287">
        <v>1</v>
      </c>
      <c r="Q8287" t="s">
        <v>464</v>
      </c>
      <c r="R8287" t="s">
        <v>234</v>
      </c>
      <c r="S8287" t="s">
        <v>258</v>
      </c>
      <c r="T8287" t="s">
        <v>259</v>
      </c>
      <c r="U8287" t="s">
        <v>443</v>
      </c>
    </row>
    <row r="8288" spans="1:21" x14ac:dyDescent="0.35">
      <c r="A8288" s="2" t="s">
        <v>53</v>
      </c>
      <c r="B8288" s="1" t="s">
        <v>151</v>
      </c>
      <c r="C8288" t="s">
        <v>515</v>
      </c>
      <c r="D8288" s="1" t="s">
        <v>126</v>
      </c>
      <c r="E8288" s="1" t="s">
        <v>25</v>
      </c>
      <c r="F8288" s="1" t="s">
        <v>26</v>
      </c>
      <c r="G8288" s="1" t="s">
        <v>215</v>
      </c>
      <c r="H8288" t="s">
        <v>16</v>
      </c>
      <c r="I8288" s="1" t="s">
        <v>152</v>
      </c>
      <c r="J8288" t="s">
        <v>72</v>
      </c>
      <c r="K8288" s="1" t="s">
        <v>22</v>
      </c>
      <c r="L8288" t="s">
        <v>278</v>
      </c>
      <c r="M8288" t="s">
        <v>83</v>
      </c>
      <c r="N8288">
        <v>1</v>
      </c>
      <c r="O8288" t="s">
        <v>235</v>
      </c>
      <c r="P8288">
        <v>0</v>
      </c>
      <c r="Q8288" t="s">
        <v>464</v>
      </c>
      <c r="R8288" t="s">
        <v>234</v>
      </c>
      <c r="S8288" t="s">
        <v>258</v>
      </c>
      <c r="T8288" t="s">
        <v>259</v>
      </c>
      <c r="U8288" t="s">
        <v>443</v>
      </c>
    </row>
    <row r="8289" spans="1:21" x14ac:dyDescent="0.35">
      <c r="A8289" s="2" t="s">
        <v>53</v>
      </c>
      <c r="B8289" s="1" t="s">
        <v>151</v>
      </c>
      <c r="C8289" t="s">
        <v>515</v>
      </c>
      <c r="D8289" s="1" t="s">
        <v>126</v>
      </c>
      <c r="E8289" s="1" t="s">
        <v>25</v>
      </c>
      <c r="F8289" s="1" t="s">
        <v>26</v>
      </c>
      <c r="G8289" s="1" t="s">
        <v>215</v>
      </c>
      <c r="H8289" t="s">
        <v>20</v>
      </c>
      <c r="I8289" s="1" t="s">
        <v>152</v>
      </c>
      <c r="J8289" t="s">
        <v>72</v>
      </c>
      <c r="K8289" s="1" t="s">
        <v>18</v>
      </c>
      <c r="L8289" t="s">
        <v>278</v>
      </c>
      <c r="M8289" t="s">
        <v>128</v>
      </c>
      <c r="N8289">
        <v>2</v>
      </c>
      <c r="O8289" t="s">
        <v>232</v>
      </c>
      <c r="P8289">
        <v>1</v>
      </c>
      <c r="Q8289" t="s">
        <v>464</v>
      </c>
      <c r="R8289" t="s">
        <v>234</v>
      </c>
      <c r="S8289" t="s">
        <v>258</v>
      </c>
      <c r="T8289" t="s">
        <v>259</v>
      </c>
      <c r="U8289" t="s">
        <v>443</v>
      </c>
    </row>
    <row r="8290" spans="1:21" x14ac:dyDescent="0.35">
      <c r="A8290" s="2" t="s">
        <v>53</v>
      </c>
      <c r="B8290" s="1" t="s">
        <v>151</v>
      </c>
      <c r="C8290" t="s">
        <v>515</v>
      </c>
      <c r="D8290" s="1" t="s">
        <v>126</v>
      </c>
      <c r="E8290" s="1" t="s">
        <v>25</v>
      </c>
      <c r="F8290" s="1" t="s">
        <v>26</v>
      </c>
      <c r="G8290" s="1" t="s">
        <v>215</v>
      </c>
      <c r="H8290" t="s">
        <v>20</v>
      </c>
      <c r="I8290" s="1" t="s">
        <v>152</v>
      </c>
      <c r="J8290" t="s">
        <v>72</v>
      </c>
      <c r="K8290" s="1" t="s">
        <v>18</v>
      </c>
      <c r="L8290" t="s">
        <v>278</v>
      </c>
      <c r="M8290" t="s">
        <v>128</v>
      </c>
      <c r="N8290">
        <v>1</v>
      </c>
      <c r="O8290" t="s">
        <v>235</v>
      </c>
      <c r="P8290">
        <v>1</v>
      </c>
      <c r="Q8290" t="s">
        <v>464</v>
      </c>
      <c r="R8290" t="s">
        <v>234</v>
      </c>
      <c r="S8290" t="s">
        <v>258</v>
      </c>
      <c r="T8290" t="s">
        <v>259</v>
      </c>
      <c r="U8290" t="s">
        <v>443</v>
      </c>
    </row>
    <row r="8291" spans="1:21" x14ac:dyDescent="0.35">
      <c r="A8291" s="2" t="s">
        <v>53</v>
      </c>
      <c r="B8291" s="1" t="s">
        <v>151</v>
      </c>
      <c r="C8291" t="s">
        <v>515</v>
      </c>
      <c r="D8291" s="1" t="s">
        <v>126</v>
      </c>
      <c r="E8291" s="1" t="s">
        <v>25</v>
      </c>
      <c r="F8291" s="1" t="s">
        <v>26</v>
      </c>
      <c r="G8291" s="1" t="s">
        <v>215</v>
      </c>
      <c r="H8291" t="s">
        <v>20</v>
      </c>
      <c r="I8291" s="1" t="s">
        <v>152</v>
      </c>
      <c r="J8291" t="s">
        <v>72</v>
      </c>
      <c r="K8291" s="1" t="s">
        <v>18</v>
      </c>
      <c r="L8291" t="s">
        <v>278</v>
      </c>
      <c r="M8291" t="s">
        <v>43</v>
      </c>
      <c r="N8291">
        <v>1</v>
      </c>
      <c r="O8291" t="s">
        <v>235</v>
      </c>
      <c r="P8291">
        <v>1</v>
      </c>
      <c r="Q8291" t="s">
        <v>464</v>
      </c>
      <c r="R8291" t="s">
        <v>234</v>
      </c>
      <c r="S8291" t="s">
        <v>258</v>
      </c>
      <c r="T8291" t="s">
        <v>259</v>
      </c>
      <c r="U8291" t="s">
        <v>443</v>
      </c>
    </row>
    <row r="8292" spans="1:21" x14ac:dyDescent="0.35">
      <c r="A8292" s="2" t="s">
        <v>53</v>
      </c>
      <c r="B8292" s="1" t="s">
        <v>151</v>
      </c>
      <c r="C8292" t="s">
        <v>515</v>
      </c>
      <c r="D8292" s="1" t="s">
        <v>126</v>
      </c>
      <c r="E8292" s="1" t="s">
        <v>25</v>
      </c>
      <c r="F8292" s="1" t="s">
        <v>26</v>
      </c>
      <c r="G8292" s="1" t="s">
        <v>215</v>
      </c>
      <c r="H8292" t="s">
        <v>20</v>
      </c>
      <c r="I8292" s="1" t="s">
        <v>152</v>
      </c>
      <c r="J8292" t="s">
        <v>72</v>
      </c>
      <c r="K8292" s="1" t="s">
        <v>64</v>
      </c>
      <c r="L8292" t="s">
        <v>278</v>
      </c>
      <c r="M8292" t="s">
        <v>287</v>
      </c>
      <c r="N8292">
        <v>1</v>
      </c>
      <c r="O8292" t="s">
        <v>235</v>
      </c>
      <c r="P8292">
        <v>1</v>
      </c>
      <c r="Q8292" t="s">
        <v>464</v>
      </c>
      <c r="R8292" t="s">
        <v>234</v>
      </c>
      <c r="S8292" t="s">
        <v>258</v>
      </c>
      <c r="T8292" t="s">
        <v>259</v>
      </c>
      <c r="U8292" t="s">
        <v>443</v>
      </c>
    </row>
    <row r="8293" spans="1:21" x14ac:dyDescent="0.35">
      <c r="A8293" s="2" t="s">
        <v>53</v>
      </c>
      <c r="B8293" s="1" t="s">
        <v>151</v>
      </c>
      <c r="C8293" t="s">
        <v>515</v>
      </c>
      <c r="D8293" s="1" t="s">
        <v>126</v>
      </c>
      <c r="E8293" s="1" t="s">
        <v>25</v>
      </c>
      <c r="F8293" s="1" t="s">
        <v>26</v>
      </c>
      <c r="G8293" s="1" t="s">
        <v>215</v>
      </c>
      <c r="H8293" t="s">
        <v>20</v>
      </c>
      <c r="I8293" s="1" t="s">
        <v>152</v>
      </c>
      <c r="J8293" t="s">
        <v>72</v>
      </c>
      <c r="K8293" s="1" t="s">
        <v>64</v>
      </c>
      <c r="L8293" t="s">
        <v>278</v>
      </c>
      <c r="M8293" t="s">
        <v>66</v>
      </c>
      <c r="N8293">
        <v>1</v>
      </c>
      <c r="O8293" t="s">
        <v>235</v>
      </c>
      <c r="P8293">
        <v>1</v>
      </c>
      <c r="Q8293" t="s">
        <v>464</v>
      </c>
      <c r="R8293" t="s">
        <v>234</v>
      </c>
      <c r="S8293" t="s">
        <v>258</v>
      </c>
      <c r="T8293" t="s">
        <v>259</v>
      </c>
      <c r="U8293" t="s">
        <v>443</v>
      </c>
    </row>
    <row r="8294" spans="1:21" x14ac:dyDescent="0.35">
      <c r="A8294" s="2" t="s">
        <v>53</v>
      </c>
      <c r="B8294" s="1" t="s">
        <v>151</v>
      </c>
      <c r="C8294" t="s">
        <v>515</v>
      </c>
      <c r="D8294" s="1" t="s">
        <v>126</v>
      </c>
      <c r="E8294" s="1" t="s">
        <v>25</v>
      </c>
      <c r="F8294" s="1" t="s">
        <v>26</v>
      </c>
      <c r="G8294" s="1" t="s">
        <v>215</v>
      </c>
      <c r="H8294" t="s">
        <v>20</v>
      </c>
      <c r="I8294" s="1" t="s">
        <v>152</v>
      </c>
      <c r="J8294" t="s">
        <v>72</v>
      </c>
      <c r="K8294" s="1" t="s">
        <v>57</v>
      </c>
      <c r="L8294" t="s">
        <v>278</v>
      </c>
      <c r="M8294" t="s">
        <v>162</v>
      </c>
      <c r="N8294">
        <v>1</v>
      </c>
      <c r="O8294" t="s">
        <v>235</v>
      </c>
      <c r="P8294">
        <v>1</v>
      </c>
      <c r="Q8294" t="s">
        <v>464</v>
      </c>
      <c r="R8294" t="s">
        <v>234</v>
      </c>
      <c r="S8294" t="s">
        <v>258</v>
      </c>
      <c r="T8294" t="s">
        <v>259</v>
      </c>
      <c r="U8294" t="s">
        <v>443</v>
      </c>
    </row>
    <row r="8295" spans="1:21" x14ac:dyDescent="0.35">
      <c r="A8295" s="2" t="s">
        <v>53</v>
      </c>
      <c r="B8295" s="1" t="s">
        <v>151</v>
      </c>
      <c r="C8295" t="s">
        <v>515</v>
      </c>
      <c r="D8295" s="1" t="s">
        <v>126</v>
      </c>
      <c r="E8295" s="1" t="s">
        <v>25</v>
      </c>
      <c r="F8295" s="1" t="s">
        <v>26</v>
      </c>
      <c r="G8295" s="1" t="s">
        <v>215</v>
      </c>
      <c r="H8295" t="s">
        <v>20</v>
      </c>
      <c r="I8295" s="1" t="s">
        <v>152</v>
      </c>
      <c r="J8295" t="s">
        <v>72</v>
      </c>
      <c r="K8295" s="1" t="s">
        <v>57</v>
      </c>
      <c r="L8295" t="s">
        <v>363</v>
      </c>
      <c r="M8295" t="s">
        <v>132</v>
      </c>
      <c r="N8295">
        <v>1</v>
      </c>
      <c r="O8295" t="s">
        <v>235</v>
      </c>
      <c r="P8295">
        <v>0</v>
      </c>
      <c r="Q8295" t="s">
        <v>464</v>
      </c>
      <c r="R8295" t="s">
        <v>234</v>
      </c>
      <c r="S8295" t="s">
        <v>258</v>
      </c>
      <c r="T8295" t="s">
        <v>259</v>
      </c>
      <c r="U8295" t="s">
        <v>443</v>
      </c>
    </row>
    <row r="8296" spans="1:21" x14ac:dyDescent="0.35">
      <c r="A8296" s="2" t="s">
        <v>53</v>
      </c>
      <c r="B8296" s="1" t="s">
        <v>151</v>
      </c>
      <c r="C8296" t="s">
        <v>515</v>
      </c>
      <c r="D8296" s="1" t="s">
        <v>126</v>
      </c>
      <c r="E8296" s="1" t="s">
        <v>25</v>
      </c>
      <c r="F8296" s="1" t="s">
        <v>26</v>
      </c>
      <c r="G8296" s="1" t="s">
        <v>215</v>
      </c>
      <c r="H8296" t="s">
        <v>20</v>
      </c>
      <c r="I8296" s="1" t="s">
        <v>152</v>
      </c>
      <c r="J8296" t="s">
        <v>72</v>
      </c>
      <c r="K8296" s="1" t="s">
        <v>22</v>
      </c>
      <c r="L8296" t="s">
        <v>278</v>
      </c>
      <c r="M8296" t="s">
        <v>22</v>
      </c>
      <c r="N8296">
        <v>1</v>
      </c>
      <c r="O8296" t="s">
        <v>235</v>
      </c>
      <c r="P8296">
        <v>1</v>
      </c>
      <c r="Q8296" t="s">
        <v>464</v>
      </c>
      <c r="R8296" t="s">
        <v>234</v>
      </c>
      <c r="S8296" t="s">
        <v>258</v>
      </c>
      <c r="T8296" t="s">
        <v>259</v>
      </c>
      <c r="U8296" t="s">
        <v>443</v>
      </c>
    </row>
    <row r="8297" spans="1:21" x14ac:dyDescent="0.35">
      <c r="A8297" s="2" t="s">
        <v>53</v>
      </c>
      <c r="B8297" s="1" t="s">
        <v>151</v>
      </c>
      <c r="C8297" t="s">
        <v>515</v>
      </c>
      <c r="D8297" s="1" t="s">
        <v>126</v>
      </c>
      <c r="E8297" s="1" t="s">
        <v>25</v>
      </c>
      <c r="F8297" s="1" t="s">
        <v>26</v>
      </c>
      <c r="G8297" s="1" t="s">
        <v>215</v>
      </c>
      <c r="H8297" t="s">
        <v>20</v>
      </c>
      <c r="I8297" s="1" t="s">
        <v>152</v>
      </c>
      <c r="J8297" t="s">
        <v>72</v>
      </c>
      <c r="K8297" s="1" t="s">
        <v>22</v>
      </c>
      <c r="L8297" t="s">
        <v>363</v>
      </c>
      <c r="M8297" t="s">
        <v>79</v>
      </c>
      <c r="N8297">
        <v>1</v>
      </c>
      <c r="O8297" t="s">
        <v>235</v>
      </c>
      <c r="P8297">
        <v>1</v>
      </c>
      <c r="Q8297" t="s">
        <v>464</v>
      </c>
      <c r="R8297" t="s">
        <v>234</v>
      </c>
      <c r="S8297" t="s">
        <v>258</v>
      </c>
      <c r="T8297" t="s">
        <v>259</v>
      </c>
      <c r="U8297" t="s">
        <v>443</v>
      </c>
    </row>
    <row r="8298" spans="1:21" x14ac:dyDescent="0.35">
      <c r="A8298" s="2" t="s">
        <v>53</v>
      </c>
      <c r="B8298" s="1" t="s">
        <v>151</v>
      </c>
      <c r="C8298" t="s">
        <v>515</v>
      </c>
      <c r="D8298" s="1" t="s">
        <v>126</v>
      </c>
      <c r="E8298" s="1" t="s">
        <v>25</v>
      </c>
      <c r="F8298" s="1" t="s">
        <v>26</v>
      </c>
      <c r="G8298" s="1" t="s">
        <v>215</v>
      </c>
      <c r="H8298" t="s">
        <v>27</v>
      </c>
      <c r="I8298" s="1" t="s">
        <v>152</v>
      </c>
      <c r="J8298" t="s">
        <v>72</v>
      </c>
      <c r="K8298" s="1" t="s">
        <v>18</v>
      </c>
      <c r="L8298" t="s">
        <v>278</v>
      </c>
      <c r="M8298" t="s">
        <v>128</v>
      </c>
      <c r="N8298">
        <v>1</v>
      </c>
      <c r="O8298" t="s">
        <v>232</v>
      </c>
      <c r="P8298">
        <v>1</v>
      </c>
      <c r="Q8298" t="s">
        <v>464</v>
      </c>
      <c r="R8298" t="s">
        <v>234</v>
      </c>
      <c r="S8298" t="s">
        <v>258</v>
      </c>
      <c r="T8298" t="s">
        <v>259</v>
      </c>
      <c r="U8298" t="s">
        <v>443</v>
      </c>
    </row>
    <row r="8299" spans="1:21" x14ac:dyDescent="0.35">
      <c r="A8299" s="2" t="s">
        <v>53</v>
      </c>
      <c r="B8299" s="1" t="s">
        <v>151</v>
      </c>
      <c r="C8299" t="s">
        <v>515</v>
      </c>
      <c r="D8299" s="1" t="s">
        <v>126</v>
      </c>
      <c r="E8299" s="1" t="s">
        <v>25</v>
      </c>
      <c r="F8299" s="1" t="s">
        <v>26</v>
      </c>
      <c r="G8299" s="1" t="s">
        <v>215</v>
      </c>
      <c r="H8299" t="s">
        <v>27</v>
      </c>
      <c r="I8299" s="1" t="s">
        <v>152</v>
      </c>
      <c r="J8299" t="s">
        <v>72</v>
      </c>
      <c r="K8299" s="1" t="s">
        <v>64</v>
      </c>
      <c r="L8299" t="s">
        <v>278</v>
      </c>
      <c r="M8299" t="s">
        <v>66</v>
      </c>
      <c r="N8299">
        <v>1</v>
      </c>
      <c r="O8299" t="s">
        <v>235</v>
      </c>
      <c r="P8299">
        <v>0</v>
      </c>
      <c r="Q8299" t="s">
        <v>464</v>
      </c>
      <c r="R8299" t="s">
        <v>234</v>
      </c>
      <c r="S8299" t="s">
        <v>258</v>
      </c>
      <c r="T8299" t="s">
        <v>259</v>
      </c>
      <c r="U8299" t="s">
        <v>443</v>
      </c>
    </row>
    <row r="8300" spans="1:21" x14ac:dyDescent="0.35">
      <c r="A8300" s="2" t="s">
        <v>53</v>
      </c>
      <c r="B8300" s="1" t="s">
        <v>151</v>
      </c>
      <c r="C8300" t="s">
        <v>515</v>
      </c>
      <c r="D8300" s="1" t="s">
        <v>126</v>
      </c>
      <c r="E8300" s="1" t="s">
        <v>25</v>
      </c>
      <c r="F8300" s="1" t="s">
        <v>26</v>
      </c>
      <c r="G8300" s="1" t="s">
        <v>215</v>
      </c>
      <c r="H8300" t="s">
        <v>27</v>
      </c>
      <c r="I8300" s="1" t="s">
        <v>152</v>
      </c>
      <c r="J8300" t="s">
        <v>72</v>
      </c>
      <c r="K8300" s="1" t="s">
        <v>64</v>
      </c>
      <c r="L8300" t="s">
        <v>363</v>
      </c>
      <c r="M8300" t="s">
        <v>67</v>
      </c>
      <c r="N8300">
        <v>1</v>
      </c>
      <c r="O8300" t="s">
        <v>235</v>
      </c>
      <c r="P8300">
        <v>1</v>
      </c>
      <c r="Q8300" t="s">
        <v>464</v>
      </c>
      <c r="R8300" t="s">
        <v>234</v>
      </c>
      <c r="S8300" t="s">
        <v>258</v>
      </c>
      <c r="T8300" t="s">
        <v>259</v>
      </c>
      <c r="U8300" t="s">
        <v>443</v>
      </c>
    </row>
    <row r="8301" spans="1:21" x14ac:dyDescent="0.35">
      <c r="A8301" s="2" t="s">
        <v>53</v>
      </c>
      <c r="B8301" s="1" t="s">
        <v>151</v>
      </c>
      <c r="C8301" t="s">
        <v>515</v>
      </c>
      <c r="D8301" s="1" t="s">
        <v>126</v>
      </c>
      <c r="E8301" s="1" t="s">
        <v>25</v>
      </c>
      <c r="F8301" s="1" t="s">
        <v>26</v>
      </c>
      <c r="G8301" s="1" t="s">
        <v>215</v>
      </c>
      <c r="H8301" t="s">
        <v>27</v>
      </c>
      <c r="I8301" s="1" t="s">
        <v>152</v>
      </c>
      <c r="J8301" t="s">
        <v>72</v>
      </c>
      <c r="K8301" s="1" t="s">
        <v>48</v>
      </c>
      <c r="L8301" t="s">
        <v>278</v>
      </c>
      <c r="M8301" t="s">
        <v>106</v>
      </c>
      <c r="N8301">
        <v>1</v>
      </c>
      <c r="O8301" t="s">
        <v>235</v>
      </c>
      <c r="P8301">
        <v>1</v>
      </c>
      <c r="Q8301" t="s">
        <v>464</v>
      </c>
      <c r="R8301" t="s">
        <v>234</v>
      </c>
      <c r="S8301" t="s">
        <v>258</v>
      </c>
      <c r="T8301" t="s">
        <v>259</v>
      </c>
      <c r="U8301" t="s">
        <v>443</v>
      </c>
    </row>
    <row r="8302" spans="1:21" x14ac:dyDescent="0.35">
      <c r="A8302" s="2" t="s">
        <v>53</v>
      </c>
      <c r="B8302" s="1" t="s">
        <v>151</v>
      </c>
      <c r="C8302" t="s">
        <v>515</v>
      </c>
      <c r="D8302" s="1" t="s">
        <v>126</v>
      </c>
      <c r="E8302" s="1" t="s">
        <v>25</v>
      </c>
      <c r="F8302" s="1" t="s">
        <v>26</v>
      </c>
      <c r="G8302" s="1" t="s">
        <v>215</v>
      </c>
      <c r="H8302" t="s">
        <v>27</v>
      </c>
      <c r="I8302" s="1" t="s">
        <v>152</v>
      </c>
      <c r="J8302" t="s">
        <v>72</v>
      </c>
      <c r="K8302" s="1" t="s">
        <v>34</v>
      </c>
      <c r="L8302" t="s">
        <v>278</v>
      </c>
      <c r="M8302" t="s">
        <v>39</v>
      </c>
      <c r="N8302">
        <v>1</v>
      </c>
      <c r="O8302" t="s">
        <v>235</v>
      </c>
      <c r="P8302">
        <v>0</v>
      </c>
      <c r="Q8302" t="s">
        <v>464</v>
      </c>
      <c r="R8302" t="s">
        <v>234</v>
      </c>
      <c r="S8302" t="s">
        <v>258</v>
      </c>
      <c r="T8302" t="s">
        <v>259</v>
      </c>
      <c r="U8302" t="s">
        <v>443</v>
      </c>
    </row>
    <row r="8303" spans="1:21" x14ac:dyDescent="0.35">
      <c r="A8303" s="2" t="s">
        <v>53</v>
      </c>
      <c r="B8303" s="1" t="s">
        <v>151</v>
      </c>
      <c r="C8303" t="s">
        <v>515</v>
      </c>
      <c r="D8303" s="1" t="s">
        <v>126</v>
      </c>
      <c r="E8303" s="1" t="s">
        <v>25</v>
      </c>
      <c r="F8303" s="1" t="s">
        <v>26</v>
      </c>
      <c r="G8303" s="1" t="s">
        <v>215</v>
      </c>
      <c r="H8303" t="s">
        <v>27</v>
      </c>
      <c r="I8303" s="1" t="s">
        <v>152</v>
      </c>
      <c r="J8303" t="s">
        <v>72</v>
      </c>
      <c r="K8303" s="1" t="s">
        <v>34</v>
      </c>
      <c r="L8303" t="s">
        <v>278</v>
      </c>
      <c r="M8303" t="s">
        <v>39</v>
      </c>
      <c r="N8303">
        <v>1</v>
      </c>
      <c r="O8303" t="s">
        <v>235</v>
      </c>
      <c r="P8303">
        <v>1</v>
      </c>
      <c r="Q8303" t="s">
        <v>464</v>
      </c>
      <c r="R8303" t="s">
        <v>234</v>
      </c>
      <c r="S8303" t="s">
        <v>258</v>
      </c>
      <c r="T8303" t="s">
        <v>259</v>
      </c>
      <c r="U8303" t="s">
        <v>443</v>
      </c>
    </row>
    <row r="8304" spans="1:21" x14ac:dyDescent="0.35">
      <c r="A8304" s="2" t="s">
        <v>53</v>
      </c>
      <c r="B8304" s="1" t="s">
        <v>151</v>
      </c>
      <c r="C8304" t="s">
        <v>515</v>
      </c>
      <c r="D8304" s="1" t="s">
        <v>126</v>
      </c>
      <c r="E8304" s="1" t="s">
        <v>25</v>
      </c>
      <c r="F8304" s="1" t="s">
        <v>26</v>
      </c>
      <c r="G8304" s="1" t="s">
        <v>215</v>
      </c>
      <c r="H8304" t="s">
        <v>27</v>
      </c>
      <c r="I8304" s="1" t="s">
        <v>152</v>
      </c>
      <c r="J8304" t="s">
        <v>72</v>
      </c>
      <c r="K8304" s="1" t="s">
        <v>34</v>
      </c>
      <c r="L8304" t="s">
        <v>363</v>
      </c>
      <c r="M8304" t="s">
        <v>35</v>
      </c>
      <c r="N8304">
        <v>1</v>
      </c>
      <c r="O8304" t="s">
        <v>235</v>
      </c>
      <c r="P8304">
        <v>0</v>
      </c>
      <c r="Q8304" t="s">
        <v>464</v>
      </c>
      <c r="R8304" t="s">
        <v>234</v>
      </c>
      <c r="S8304" t="s">
        <v>258</v>
      </c>
      <c r="T8304" t="s">
        <v>259</v>
      </c>
      <c r="U8304" t="s">
        <v>443</v>
      </c>
    </row>
    <row r="8305" spans="1:21" x14ac:dyDescent="0.35">
      <c r="A8305" s="2" t="s">
        <v>53</v>
      </c>
      <c r="B8305" s="1" t="s">
        <v>151</v>
      </c>
      <c r="C8305" t="s">
        <v>515</v>
      </c>
      <c r="D8305" s="1" t="s">
        <v>126</v>
      </c>
      <c r="E8305" s="1" t="s">
        <v>25</v>
      </c>
      <c r="F8305" s="1" t="s">
        <v>26</v>
      </c>
      <c r="G8305" s="1" t="s">
        <v>215</v>
      </c>
      <c r="H8305" t="s">
        <v>27</v>
      </c>
      <c r="I8305" s="1" t="s">
        <v>152</v>
      </c>
      <c r="J8305" t="s">
        <v>72</v>
      </c>
      <c r="K8305" s="1" t="s">
        <v>57</v>
      </c>
      <c r="L8305" t="s">
        <v>278</v>
      </c>
      <c r="M8305" t="s">
        <v>153</v>
      </c>
      <c r="N8305">
        <v>1</v>
      </c>
      <c r="O8305" t="s">
        <v>235</v>
      </c>
      <c r="P8305">
        <v>0</v>
      </c>
      <c r="Q8305" t="s">
        <v>464</v>
      </c>
      <c r="R8305" t="s">
        <v>234</v>
      </c>
      <c r="S8305" t="s">
        <v>258</v>
      </c>
      <c r="T8305" t="s">
        <v>259</v>
      </c>
      <c r="U8305" t="s">
        <v>443</v>
      </c>
    </row>
    <row r="8306" spans="1:21" x14ac:dyDescent="0.35">
      <c r="A8306" s="2" t="s">
        <v>53</v>
      </c>
      <c r="B8306" s="1" t="s">
        <v>151</v>
      </c>
      <c r="C8306" t="s">
        <v>515</v>
      </c>
      <c r="D8306" s="1" t="s">
        <v>126</v>
      </c>
      <c r="E8306" s="1" t="s">
        <v>25</v>
      </c>
      <c r="F8306" s="1" t="s">
        <v>26</v>
      </c>
      <c r="G8306" s="1" t="s">
        <v>215</v>
      </c>
      <c r="H8306" t="s">
        <v>27</v>
      </c>
      <c r="I8306" s="1" t="s">
        <v>152</v>
      </c>
      <c r="J8306" t="s">
        <v>72</v>
      </c>
      <c r="K8306" s="1" t="s">
        <v>57</v>
      </c>
      <c r="L8306" t="s">
        <v>278</v>
      </c>
      <c r="M8306" t="s">
        <v>153</v>
      </c>
      <c r="N8306">
        <v>1</v>
      </c>
      <c r="O8306" t="s">
        <v>235</v>
      </c>
      <c r="P8306">
        <v>1</v>
      </c>
      <c r="Q8306" t="s">
        <v>464</v>
      </c>
      <c r="R8306" t="s">
        <v>234</v>
      </c>
      <c r="S8306" t="s">
        <v>271</v>
      </c>
      <c r="T8306" t="s">
        <v>259</v>
      </c>
      <c r="U8306" t="s">
        <v>443</v>
      </c>
    </row>
    <row r="8307" spans="1:21" x14ac:dyDescent="0.35">
      <c r="A8307" s="2" t="s">
        <v>53</v>
      </c>
      <c r="B8307" s="1" t="s">
        <v>151</v>
      </c>
      <c r="C8307" t="s">
        <v>515</v>
      </c>
      <c r="D8307" s="1" t="s">
        <v>126</v>
      </c>
      <c r="E8307" s="1" t="s">
        <v>25</v>
      </c>
      <c r="F8307" s="1" t="s">
        <v>26</v>
      </c>
      <c r="G8307" s="1" t="s">
        <v>215</v>
      </c>
      <c r="H8307" t="s">
        <v>30</v>
      </c>
      <c r="I8307" s="1" t="s">
        <v>152</v>
      </c>
      <c r="J8307" t="s">
        <v>72</v>
      </c>
      <c r="K8307" s="1" t="s">
        <v>18</v>
      </c>
      <c r="L8307" t="s">
        <v>363</v>
      </c>
      <c r="M8307" t="s">
        <v>128</v>
      </c>
      <c r="N8307">
        <v>1</v>
      </c>
      <c r="O8307" t="s">
        <v>232</v>
      </c>
      <c r="P8307">
        <v>0</v>
      </c>
      <c r="Q8307" t="s">
        <v>464</v>
      </c>
      <c r="R8307" t="s">
        <v>243</v>
      </c>
      <c r="S8307" t="s">
        <v>258</v>
      </c>
      <c r="T8307" t="s">
        <v>259</v>
      </c>
      <c r="U8307" t="s">
        <v>444</v>
      </c>
    </row>
    <row r="8308" spans="1:21" x14ac:dyDescent="0.35">
      <c r="A8308" s="2" t="s">
        <v>53</v>
      </c>
      <c r="B8308" s="1" t="s">
        <v>151</v>
      </c>
      <c r="C8308" t="s">
        <v>515</v>
      </c>
      <c r="D8308" s="1" t="s">
        <v>126</v>
      </c>
      <c r="E8308" s="1" t="s">
        <v>25</v>
      </c>
      <c r="F8308" s="1" t="s">
        <v>26</v>
      </c>
      <c r="G8308" s="1" t="s">
        <v>215</v>
      </c>
      <c r="H8308" t="s">
        <v>30</v>
      </c>
      <c r="I8308" s="1" t="s">
        <v>152</v>
      </c>
      <c r="J8308" t="s">
        <v>72</v>
      </c>
      <c r="K8308" s="1" t="s">
        <v>75</v>
      </c>
      <c r="L8308" t="s">
        <v>278</v>
      </c>
      <c r="M8308" t="s">
        <v>75</v>
      </c>
      <c r="N8308">
        <v>1</v>
      </c>
      <c r="O8308" t="s">
        <v>235</v>
      </c>
      <c r="P8308">
        <v>1</v>
      </c>
      <c r="Q8308" t="s">
        <v>464</v>
      </c>
      <c r="R8308" t="s">
        <v>234</v>
      </c>
      <c r="S8308" t="s">
        <v>258</v>
      </c>
      <c r="T8308" t="s">
        <v>259</v>
      </c>
      <c r="U8308" t="s">
        <v>443</v>
      </c>
    </row>
    <row r="8309" spans="1:21" x14ac:dyDescent="0.35">
      <c r="A8309" s="2" t="s">
        <v>53</v>
      </c>
      <c r="B8309" s="1" t="s">
        <v>151</v>
      </c>
      <c r="C8309" t="s">
        <v>515</v>
      </c>
      <c r="D8309" s="1" t="s">
        <v>126</v>
      </c>
      <c r="E8309" s="1" t="s">
        <v>25</v>
      </c>
      <c r="F8309" s="1" t="s">
        <v>26</v>
      </c>
      <c r="G8309" s="1" t="s">
        <v>215</v>
      </c>
      <c r="H8309" t="s">
        <v>30</v>
      </c>
      <c r="I8309" s="1" t="s">
        <v>152</v>
      </c>
      <c r="J8309" t="s">
        <v>72</v>
      </c>
      <c r="K8309" s="1" t="s">
        <v>34</v>
      </c>
      <c r="L8309" t="s">
        <v>363</v>
      </c>
      <c r="M8309" t="s">
        <v>115</v>
      </c>
      <c r="N8309">
        <v>1</v>
      </c>
      <c r="O8309" t="s">
        <v>235</v>
      </c>
      <c r="P8309">
        <v>0</v>
      </c>
      <c r="Q8309" t="s">
        <v>464</v>
      </c>
      <c r="R8309" t="s">
        <v>234</v>
      </c>
      <c r="S8309" t="s">
        <v>258</v>
      </c>
      <c r="T8309" t="s">
        <v>259</v>
      </c>
      <c r="U8309" t="s">
        <v>443</v>
      </c>
    </row>
    <row r="8310" spans="1:21" x14ac:dyDescent="0.35">
      <c r="A8310" s="2" t="s">
        <v>53</v>
      </c>
      <c r="B8310" s="1" t="s">
        <v>151</v>
      </c>
      <c r="C8310" t="s">
        <v>515</v>
      </c>
      <c r="D8310" s="1" t="s">
        <v>126</v>
      </c>
      <c r="E8310" s="1" t="s">
        <v>25</v>
      </c>
      <c r="F8310" s="1" t="s">
        <v>26</v>
      </c>
      <c r="G8310" s="1" t="s">
        <v>215</v>
      </c>
      <c r="H8310" t="s">
        <v>30</v>
      </c>
      <c r="I8310" s="1" t="s">
        <v>152</v>
      </c>
      <c r="J8310" t="s">
        <v>72</v>
      </c>
      <c r="K8310" s="1" t="s">
        <v>57</v>
      </c>
      <c r="L8310" t="s">
        <v>278</v>
      </c>
      <c r="M8310" t="s">
        <v>162</v>
      </c>
      <c r="N8310">
        <v>1</v>
      </c>
      <c r="O8310" t="s">
        <v>235</v>
      </c>
      <c r="P8310">
        <v>0</v>
      </c>
      <c r="Q8310" t="s">
        <v>464</v>
      </c>
      <c r="R8310" t="s">
        <v>234</v>
      </c>
      <c r="S8310" t="s">
        <v>258</v>
      </c>
      <c r="T8310" t="s">
        <v>259</v>
      </c>
      <c r="U8310" t="s">
        <v>443</v>
      </c>
    </row>
    <row r="8311" spans="1:21" x14ac:dyDescent="0.35">
      <c r="A8311" s="2" t="s">
        <v>53</v>
      </c>
      <c r="B8311" s="1" t="s">
        <v>151</v>
      </c>
      <c r="C8311" t="s">
        <v>515</v>
      </c>
      <c r="D8311" s="1" t="s">
        <v>126</v>
      </c>
      <c r="E8311" s="1" t="s">
        <v>25</v>
      </c>
      <c r="F8311" s="1" t="s">
        <v>26</v>
      </c>
      <c r="G8311" s="1" t="s">
        <v>215</v>
      </c>
      <c r="H8311" t="s">
        <v>36</v>
      </c>
      <c r="I8311" s="1" t="s">
        <v>152</v>
      </c>
      <c r="J8311" t="s">
        <v>72</v>
      </c>
      <c r="K8311" s="1" t="s">
        <v>34</v>
      </c>
      <c r="L8311" t="s">
        <v>278</v>
      </c>
      <c r="M8311" t="s">
        <v>115</v>
      </c>
      <c r="N8311">
        <v>1</v>
      </c>
      <c r="O8311" t="s">
        <v>235</v>
      </c>
      <c r="P8311">
        <v>0</v>
      </c>
      <c r="Q8311" t="s">
        <v>464</v>
      </c>
      <c r="R8311" t="s">
        <v>234</v>
      </c>
      <c r="S8311" t="s">
        <v>258</v>
      </c>
      <c r="T8311" t="s">
        <v>259</v>
      </c>
      <c r="U8311" t="s">
        <v>443</v>
      </c>
    </row>
    <row r="8312" spans="1:21" x14ac:dyDescent="0.35">
      <c r="A8312" s="2" t="s">
        <v>53</v>
      </c>
      <c r="B8312" s="1" t="s">
        <v>151</v>
      </c>
      <c r="C8312" t="s">
        <v>515</v>
      </c>
      <c r="D8312" s="1" t="s">
        <v>126</v>
      </c>
      <c r="E8312" s="1" t="s">
        <v>25</v>
      </c>
      <c r="F8312" s="1" t="s">
        <v>26</v>
      </c>
      <c r="G8312" s="1" t="s">
        <v>215</v>
      </c>
      <c r="H8312" t="s">
        <v>36</v>
      </c>
      <c r="I8312" s="1" t="s">
        <v>152</v>
      </c>
      <c r="J8312" t="s">
        <v>72</v>
      </c>
      <c r="K8312" s="1" t="s">
        <v>57</v>
      </c>
      <c r="L8312" t="s">
        <v>278</v>
      </c>
      <c r="M8312" t="s">
        <v>366</v>
      </c>
      <c r="N8312">
        <v>1</v>
      </c>
      <c r="O8312" t="s">
        <v>232</v>
      </c>
      <c r="P8312">
        <v>1</v>
      </c>
      <c r="Q8312" t="s">
        <v>464</v>
      </c>
      <c r="R8312" t="s">
        <v>234</v>
      </c>
      <c r="S8312" t="s">
        <v>271</v>
      </c>
      <c r="T8312" t="s">
        <v>259</v>
      </c>
      <c r="U8312" t="s">
        <v>443</v>
      </c>
    </row>
    <row r="8313" spans="1:21" x14ac:dyDescent="0.35">
      <c r="A8313" s="2" t="s">
        <v>53</v>
      </c>
      <c r="B8313" s="1" t="s">
        <v>151</v>
      </c>
      <c r="C8313" t="s">
        <v>515</v>
      </c>
      <c r="D8313" s="1" t="s">
        <v>126</v>
      </c>
      <c r="E8313" s="1" t="s">
        <v>25</v>
      </c>
      <c r="F8313" s="1" t="s">
        <v>26</v>
      </c>
      <c r="G8313" s="1" t="s">
        <v>215</v>
      </c>
      <c r="H8313" t="s">
        <v>24</v>
      </c>
      <c r="I8313" s="1" t="s">
        <v>152</v>
      </c>
      <c r="J8313" t="s">
        <v>72</v>
      </c>
      <c r="K8313" s="1" t="s">
        <v>18</v>
      </c>
      <c r="L8313" t="s">
        <v>278</v>
      </c>
      <c r="M8313" t="s">
        <v>19</v>
      </c>
      <c r="N8313">
        <v>1</v>
      </c>
      <c r="O8313" t="s">
        <v>235</v>
      </c>
      <c r="P8313">
        <v>1</v>
      </c>
      <c r="Q8313" t="s">
        <v>464</v>
      </c>
      <c r="R8313" t="s">
        <v>234</v>
      </c>
      <c r="S8313" t="s">
        <v>258</v>
      </c>
      <c r="T8313" t="s">
        <v>259</v>
      </c>
      <c r="U8313" t="s">
        <v>443</v>
      </c>
    </row>
    <row r="8314" spans="1:21" x14ac:dyDescent="0.35">
      <c r="A8314" s="2" t="s">
        <v>53</v>
      </c>
      <c r="B8314" s="1" t="s">
        <v>151</v>
      </c>
      <c r="C8314" t="s">
        <v>515</v>
      </c>
      <c r="D8314" s="1" t="s">
        <v>126</v>
      </c>
      <c r="E8314" s="1" t="s">
        <v>25</v>
      </c>
      <c r="F8314" s="1" t="s">
        <v>26</v>
      </c>
      <c r="G8314" s="1" t="s">
        <v>215</v>
      </c>
      <c r="H8314" t="s">
        <v>24</v>
      </c>
      <c r="I8314" s="1" t="s">
        <v>152</v>
      </c>
      <c r="J8314" t="s">
        <v>72</v>
      </c>
      <c r="K8314" s="1" t="s">
        <v>57</v>
      </c>
      <c r="L8314" t="s">
        <v>278</v>
      </c>
      <c r="M8314" t="s">
        <v>58</v>
      </c>
      <c r="N8314">
        <v>1</v>
      </c>
      <c r="O8314" t="s">
        <v>235</v>
      </c>
      <c r="P8314">
        <v>0</v>
      </c>
      <c r="Q8314" t="s">
        <v>464</v>
      </c>
      <c r="R8314" t="s">
        <v>234</v>
      </c>
      <c r="S8314" t="s">
        <v>258</v>
      </c>
      <c r="T8314" t="s">
        <v>259</v>
      </c>
      <c r="U8314" t="s">
        <v>443</v>
      </c>
    </row>
    <row r="8315" spans="1:21" x14ac:dyDescent="0.35">
      <c r="A8315" s="2" t="s">
        <v>53</v>
      </c>
      <c r="B8315" s="1" t="s">
        <v>151</v>
      </c>
      <c r="C8315" t="s">
        <v>515</v>
      </c>
      <c r="D8315" s="1" t="s">
        <v>126</v>
      </c>
      <c r="E8315" s="1" t="s">
        <v>25</v>
      </c>
      <c r="F8315" s="1" t="s">
        <v>26</v>
      </c>
      <c r="G8315" s="1" t="s">
        <v>215</v>
      </c>
      <c r="H8315" t="s">
        <v>40</v>
      </c>
      <c r="I8315" s="1" t="s">
        <v>152</v>
      </c>
      <c r="J8315" t="s">
        <v>72</v>
      </c>
      <c r="K8315" s="1" t="s">
        <v>64</v>
      </c>
      <c r="L8315" t="s">
        <v>363</v>
      </c>
      <c r="M8315" t="s">
        <v>287</v>
      </c>
      <c r="N8315">
        <v>1</v>
      </c>
      <c r="O8315" t="s">
        <v>235</v>
      </c>
      <c r="P8315">
        <v>0</v>
      </c>
      <c r="Q8315" t="s">
        <v>464</v>
      </c>
      <c r="R8315" t="s">
        <v>234</v>
      </c>
      <c r="S8315" t="s">
        <v>258</v>
      </c>
      <c r="T8315" t="s">
        <v>259</v>
      </c>
      <c r="U8315" t="s">
        <v>443</v>
      </c>
    </row>
    <row r="8316" spans="1:21" x14ac:dyDescent="0.35">
      <c r="A8316" s="2" t="s">
        <v>53</v>
      </c>
      <c r="B8316" s="1" t="s">
        <v>151</v>
      </c>
      <c r="C8316" t="s">
        <v>515</v>
      </c>
      <c r="D8316" s="1" t="s">
        <v>126</v>
      </c>
      <c r="E8316" s="1" t="s">
        <v>25</v>
      </c>
      <c r="F8316" s="1" t="s">
        <v>26</v>
      </c>
      <c r="G8316" s="1" t="s">
        <v>215</v>
      </c>
      <c r="H8316" t="s">
        <v>74</v>
      </c>
      <c r="I8316" s="1" t="s">
        <v>152</v>
      </c>
      <c r="J8316" t="s">
        <v>72</v>
      </c>
      <c r="K8316" s="1" t="s">
        <v>22</v>
      </c>
      <c r="L8316" t="s">
        <v>278</v>
      </c>
      <c r="M8316" t="s">
        <v>90</v>
      </c>
      <c r="N8316">
        <v>1</v>
      </c>
      <c r="O8316" t="s">
        <v>235</v>
      </c>
      <c r="P8316">
        <v>0</v>
      </c>
      <c r="Q8316" t="s">
        <v>464</v>
      </c>
      <c r="R8316" t="s">
        <v>234</v>
      </c>
      <c r="S8316" t="s">
        <v>258</v>
      </c>
      <c r="T8316" t="s">
        <v>259</v>
      </c>
      <c r="U8316" t="s">
        <v>443</v>
      </c>
    </row>
    <row r="8317" spans="1:21" x14ac:dyDescent="0.35">
      <c r="A8317" s="2" t="s">
        <v>53</v>
      </c>
      <c r="B8317" s="1" t="s">
        <v>151</v>
      </c>
      <c r="C8317" t="s">
        <v>515</v>
      </c>
      <c r="D8317" s="1" t="s">
        <v>126</v>
      </c>
      <c r="E8317" s="1" t="s">
        <v>25</v>
      </c>
      <c r="F8317" s="1" t="s">
        <v>15</v>
      </c>
      <c r="G8317" s="1" t="s">
        <v>215</v>
      </c>
      <c r="H8317" t="s">
        <v>52</v>
      </c>
      <c r="I8317" s="1" t="s">
        <v>152</v>
      </c>
      <c r="J8317" t="s">
        <v>72</v>
      </c>
      <c r="K8317" s="1" t="s">
        <v>18</v>
      </c>
      <c r="L8317" t="s">
        <v>278</v>
      </c>
      <c r="M8317" t="s">
        <v>18</v>
      </c>
      <c r="N8317">
        <v>1</v>
      </c>
      <c r="O8317" t="s">
        <v>235</v>
      </c>
      <c r="P8317">
        <v>0</v>
      </c>
      <c r="Q8317" t="s">
        <v>464</v>
      </c>
      <c r="R8317" t="s">
        <v>234</v>
      </c>
      <c r="S8317" t="s">
        <v>258</v>
      </c>
      <c r="T8317" t="s">
        <v>259</v>
      </c>
      <c r="U8317" t="s">
        <v>443</v>
      </c>
    </row>
    <row r="8318" spans="1:21" x14ac:dyDescent="0.35">
      <c r="A8318" s="2" t="s">
        <v>53</v>
      </c>
      <c r="B8318" s="1" t="s">
        <v>151</v>
      </c>
      <c r="C8318" t="s">
        <v>515</v>
      </c>
      <c r="D8318" s="1" t="s">
        <v>126</v>
      </c>
      <c r="E8318" s="1" t="s">
        <v>25</v>
      </c>
      <c r="F8318" s="1" t="s">
        <v>15</v>
      </c>
      <c r="G8318" s="1" t="s">
        <v>215</v>
      </c>
      <c r="H8318" t="s">
        <v>52</v>
      </c>
      <c r="I8318" s="1" t="s">
        <v>152</v>
      </c>
      <c r="J8318" t="s">
        <v>72</v>
      </c>
      <c r="K8318" s="1" t="s">
        <v>18</v>
      </c>
      <c r="L8318" t="s">
        <v>278</v>
      </c>
      <c r="M8318" t="s">
        <v>128</v>
      </c>
      <c r="N8318">
        <v>1</v>
      </c>
      <c r="O8318" t="s">
        <v>235</v>
      </c>
      <c r="P8318">
        <v>0</v>
      </c>
      <c r="Q8318" t="s">
        <v>464</v>
      </c>
      <c r="R8318" t="s">
        <v>234</v>
      </c>
      <c r="S8318" t="s">
        <v>258</v>
      </c>
      <c r="T8318" t="s">
        <v>259</v>
      </c>
      <c r="U8318" t="s">
        <v>443</v>
      </c>
    </row>
    <row r="8319" spans="1:21" x14ac:dyDescent="0.35">
      <c r="A8319" s="2" t="s">
        <v>53</v>
      </c>
      <c r="B8319" s="1" t="s">
        <v>151</v>
      </c>
      <c r="C8319" t="s">
        <v>515</v>
      </c>
      <c r="D8319" s="1" t="s">
        <v>126</v>
      </c>
      <c r="E8319" s="1" t="s">
        <v>25</v>
      </c>
      <c r="F8319" s="1" t="s">
        <v>15</v>
      </c>
      <c r="G8319" s="1" t="s">
        <v>215</v>
      </c>
      <c r="H8319" t="s">
        <v>52</v>
      </c>
      <c r="I8319" s="1" t="s">
        <v>152</v>
      </c>
      <c r="J8319" t="s">
        <v>72</v>
      </c>
      <c r="K8319" s="1" t="s">
        <v>57</v>
      </c>
      <c r="L8319" t="s">
        <v>278</v>
      </c>
      <c r="M8319" t="s">
        <v>153</v>
      </c>
      <c r="N8319">
        <v>1</v>
      </c>
      <c r="O8319" t="s">
        <v>235</v>
      </c>
      <c r="P8319">
        <v>0</v>
      </c>
      <c r="Q8319" t="s">
        <v>464</v>
      </c>
      <c r="R8319" t="s">
        <v>234</v>
      </c>
      <c r="S8319" t="s">
        <v>258</v>
      </c>
      <c r="T8319" t="s">
        <v>259</v>
      </c>
      <c r="U8319" t="s">
        <v>443</v>
      </c>
    </row>
    <row r="8320" spans="1:21" x14ac:dyDescent="0.35">
      <c r="A8320" s="2" t="s">
        <v>53</v>
      </c>
      <c r="B8320" s="1" t="s">
        <v>151</v>
      </c>
      <c r="C8320" t="s">
        <v>515</v>
      </c>
      <c r="D8320" s="1" t="s">
        <v>126</v>
      </c>
      <c r="E8320" s="1" t="s">
        <v>25</v>
      </c>
      <c r="F8320" s="1" t="s">
        <v>15</v>
      </c>
      <c r="G8320" s="1" t="s">
        <v>215</v>
      </c>
      <c r="H8320" t="s">
        <v>16</v>
      </c>
      <c r="I8320" s="1" t="s">
        <v>152</v>
      </c>
      <c r="J8320" t="s">
        <v>72</v>
      </c>
      <c r="K8320" s="1" t="s">
        <v>18</v>
      </c>
      <c r="L8320" t="s">
        <v>278</v>
      </c>
      <c r="M8320" t="s">
        <v>128</v>
      </c>
      <c r="N8320">
        <v>1</v>
      </c>
      <c r="O8320" t="s">
        <v>232</v>
      </c>
      <c r="P8320">
        <v>1</v>
      </c>
      <c r="Q8320" t="s">
        <v>464</v>
      </c>
      <c r="R8320" t="s">
        <v>234</v>
      </c>
      <c r="S8320" t="s">
        <v>258</v>
      </c>
      <c r="T8320" t="s">
        <v>259</v>
      </c>
      <c r="U8320" t="s">
        <v>443</v>
      </c>
    </row>
    <row r="8321" spans="1:21" x14ac:dyDescent="0.35">
      <c r="A8321" s="2" t="s">
        <v>53</v>
      </c>
      <c r="B8321" s="1" t="s">
        <v>151</v>
      </c>
      <c r="C8321" t="s">
        <v>515</v>
      </c>
      <c r="D8321" s="1" t="s">
        <v>126</v>
      </c>
      <c r="E8321" s="1" t="s">
        <v>25</v>
      </c>
      <c r="F8321" s="1" t="s">
        <v>15</v>
      </c>
      <c r="G8321" s="1" t="s">
        <v>215</v>
      </c>
      <c r="H8321" t="s">
        <v>16</v>
      </c>
      <c r="I8321" s="1" t="s">
        <v>152</v>
      </c>
      <c r="J8321" t="s">
        <v>72</v>
      </c>
      <c r="K8321" s="1" t="s">
        <v>64</v>
      </c>
      <c r="L8321" t="s">
        <v>278</v>
      </c>
      <c r="M8321" t="s">
        <v>64</v>
      </c>
      <c r="N8321">
        <v>1</v>
      </c>
      <c r="O8321" t="s">
        <v>235</v>
      </c>
      <c r="P8321">
        <v>1</v>
      </c>
      <c r="Q8321" t="s">
        <v>464</v>
      </c>
      <c r="R8321" t="s">
        <v>234</v>
      </c>
      <c r="S8321" t="s">
        <v>258</v>
      </c>
      <c r="T8321" t="s">
        <v>259</v>
      </c>
      <c r="U8321" t="s">
        <v>443</v>
      </c>
    </row>
    <row r="8322" spans="1:21" x14ac:dyDescent="0.35">
      <c r="A8322" s="2" t="s">
        <v>53</v>
      </c>
      <c r="B8322" s="1" t="s">
        <v>151</v>
      </c>
      <c r="C8322" t="s">
        <v>515</v>
      </c>
      <c r="D8322" s="1" t="s">
        <v>126</v>
      </c>
      <c r="E8322" s="1" t="s">
        <v>25</v>
      </c>
      <c r="F8322" s="1" t="s">
        <v>15</v>
      </c>
      <c r="G8322" s="1" t="s">
        <v>215</v>
      </c>
      <c r="H8322" t="s">
        <v>16</v>
      </c>
      <c r="I8322" s="1" t="s">
        <v>152</v>
      </c>
      <c r="J8322" t="s">
        <v>72</v>
      </c>
      <c r="K8322" s="1" t="s">
        <v>57</v>
      </c>
      <c r="L8322" t="s">
        <v>278</v>
      </c>
      <c r="M8322" t="s">
        <v>61</v>
      </c>
      <c r="N8322">
        <v>1</v>
      </c>
      <c r="O8322" t="s">
        <v>235</v>
      </c>
      <c r="P8322">
        <v>1</v>
      </c>
      <c r="Q8322" t="s">
        <v>464</v>
      </c>
      <c r="R8322" t="s">
        <v>234</v>
      </c>
      <c r="S8322" t="s">
        <v>258</v>
      </c>
      <c r="T8322" t="s">
        <v>259</v>
      </c>
      <c r="U8322" t="s">
        <v>443</v>
      </c>
    </row>
    <row r="8323" spans="1:21" x14ac:dyDescent="0.35">
      <c r="A8323" s="2" t="s">
        <v>53</v>
      </c>
      <c r="B8323" s="1" t="s">
        <v>151</v>
      </c>
      <c r="C8323" t="s">
        <v>515</v>
      </c>
      <c r="D8323" s="1" t="s">
        <v>126</v>
      </c>
      <c r="E8323" s="1" t="s">
        <v>25</v>
      </c>
      <c r="F8323" s="1" t="s">
        <v>15</v>
      </c>
      <c r="G8323" s="1" t="s">
        <v>215</v>
      </c>
      <c r="H8323" t="s">
        <v>16</v>
      </c>
      <c r="I8323" s="1" t="s">
        <v>152</v>
      </c>
      <c r="J8323" t="s">
        <v>72</v>
      </c>
      <c r="K8323" s="1" t="s">
        <v>57</v>
      </c>
      <c r="L8323" t="s">
        <v>363</v>
      </c>
      <c r="M8323" t="s">
        <v>366</v>
      </c>
      <c r="N8323">
        <v>1</v>
      </c>
      <c r="O8323" t="s">
        <v>232</v>
      </c>
      <c r="P8323">
        <v>1</v>
      </c>
      <c r="Q8323" t="s">
        <v>464</v>
      </c>
      <c r="R8323" t="s">
        <v>234</v>
      </c>
      <c r="S8323" t="s">
        <v>258</v>
      </c>
      <c r="T8323" t="s">
        <v>259</v>
      </c>
      <c r="U8323" t="s">
        <v>443</v>
      </c>
    </row>
    <row r="8324" spans="1:21" x14ac:dyDescent="0.35">
      <c r="A8324" s="2" t="s">
        <v>53</v>
      </c>
      <c r="B8324" s="1" t="s">
        <v>151</v>
      </c>
      <c r="C8324" t="s">
        <v>515</v>
      </c>
      <c r="D8324" s="1" t="s">
        <v>126</v>
      </c>
      <c r="E8324" s="1" t="s">
        <v>25</v>
      </c>
      <c r="F8324" s="1" t="s">
        <v>15</v>
      </c>
      <c r="G8324" s="1" t="s">
        <v>215</v>
      </c>
      <c r="H8324" t="s">
        <v>20</v>
      </c>
      <c r="I8324" s="1" t="s">
        <v>152</v>
      </c>
      <c r="J8324" t="s">
        <v>72</v>
      </c>
      <c r="K8324" s="1" t="s">
        <v>57</v>
      </c>
      <c r="L8324" t="s">
        <v>278</v>
      </c>
      <c r="M8324" t="s">
        <v>153</v>
      </c>
      <c r="N8324">
        <v>1</v>
      </c>
      <c r="O8324" t="s">
        <v>235</v>
      </c>
      <c r="P8324">
        <v>0</v>
      </c>
      <c r="Q8324" t="s">
        <v>464</v>
      </c>
      <c r="R8324" t="s">
        <v>234</v>
      </c>
      <c r="S8324" t="s">
        <v>258</v>
      </c>
      <c r="T8324" t="s">
        <v>259</v>
      </c>
      <c r="U8324" t="s">
        <v>443</v>
      </c>
    </row>
    <row r="8325" spans="1:21" x14ac:dyDescent="0.35">
      <c r="A8325" s="2" t="s">
        <v>53</v>
      </c>
      <c r="B8325" s="1" t="s">
        <v>151</v>
      </c>
      <c r="C8325" t="s">
        <v>515</v>
      </c>
      <c r="D8325" s="1" t="s">
        <v>126</v>
      </c>
      <c r="E8325" s="1" t="s">
        <v>25</v>
      </c>
      <c r="F8325" s="1" t="s">
        <v>15</v>
      </c>
      <c r="G8325" s="1" t="s">
        <v>215</v>
      </c>
      <c r="H8325" t="s">
        <v>27</v>
      </c>
      <c r="I8325" s="1" t="s">
        <v>152</v>
      </c>
      <c r="J8325" t="s">
        <v>72</v>
      </c>
      <c r="K8325" s="1" t="s">
        <v>18</v>
      </c>
      <c r="L8325" t="s">
        <v>278</v>
      </c>
      <c r="M8325" t="s">
        <v>128</v>
      </c>
      <c r="N8325">
        <v>1</v>
      </c>
      <c r="O8325" t="s">
        <v>232</v>
      </c>
      <c r="P8325">
        <v>0</v>
      </c>
      <c r="Q8325" t="s">
        <v>464</v>
      </c>
      <c r="R8325" t="s">
        <v>234</v>
      </c>
      <c r="S8325" t="s">
        <v>271</v>
      </c>
      <c r="T8325" t="s">
        <v>259</v>
      </c>
      <c r="U8325" t="s">
        <v>443</v>
      </c>
    </row>
    <row r="8326" spans="1:21" x14ac:dyDescent="0.35">
      <c r="A8326" s="2" t="s">
        <v>53</v>
      </c>
      <c r="B8326" s="1" t="s">
        <v>151</v>
      </c>
      <c r="C8326" t="s">
        <v>515</v>
      </c>
      <c r="D8326" s="1" t="s">
        <v>126</v>
      </c>
      <c r="E8326" s="1" t="s">
        <v>25</v>
      </c>
      <c r="F8326" s="1" t="s">
        <v>15</v>
      </c>
      <c r="G8326" s="1" t="s">
        <v>215</v>
      </c>
      <c r="H8326" t="s">
        <v>27</v>
      </c>
      <c r="I8326" s="1" t="s">
        <v>152</v>
      </c>
      <c r="J8326" t="s">
        <v>72</v>
      </c>
      <c r="K8326" s="1" t="s">
        <v>34</v>
      </c>
      <c r="L8326" t="s">
        <v>363</v>
      </c>
      <c r="M8326" t="s">
        <v>115</v>
      </c>
      <c r="N8326">
        <v>1</v>
      </c>
      <c r="O8326" t="s">
        <v>235</v>
      </c>
      <c r="P8326">
        <v>0</v>
      </c>
      <c r="Q8326" t="s">
        <v>464</v>
      </c>
      <c r="R8326" t="s">
        <v>234</v>
      </c>
      <c r="S8326" t="s">
        <v>258</v>
      </c>
      <c r="T8326" t="s">
        <v>259</v>
      </c>
      <c r="U8326" t="s">
        <v>443</v>
      </c>
    </row>
    <row r="8327" spans="1:21" x14ac:dyDescent="0.35">
      <c r="A8327" s="2" t="s">
        <v>53</v>
      </c>
      <c r="B8327" s="1" t="s">
        <v>151</v>
      </c>
      <c r="C8327" t="s">
        <v>515</v>
      </c>
      <c r="D8327" s="1" t="s">
        <v>126</v>
      </c>
      <c r="E8327" s="1" t="s">
        <v>25</v>
      </c>
      <c r="F8327" s="1" t="s">
        <v>15</v>
      </c>
      <c r="G8327" s="1" t="s">
        <v>215</v>
      </c>
      <c r="H8327" t="s">
        <v>27</v>
      </c>
      <c r="I8327" s="1" t="s">
        <v>152</v>
      </c>
      <c r="J8327" t="s">
        <v>72</v>
      </c>
      <c r="K8327" s="1" t="s">
        <v>57</v>
      </c>
      <c r="L8327" t="s">
        <v>278</v>
      </c>
      <c r="M8327" t="s">
        <v>132</v>
      </c>
      <c r="N8327">
        <v>1</v>
      </c>
      <c r="O8327" t="s">
        <v>235</v>
      </c>
      <c r="P8327">
        <v>0</v>
      </c>
      <c r="Q8327" t="s">
        <v>464</v>
      </c>
      <c r="R8327" t="s">
        <v>234</v>
      </c>
      <c r="S8327" t="s">
        <v>258</v>
      </c>
      <c r="T8327" t="s">
        <v>259</v>
      </c>
      <c r="U8327" t="s">
        <v>443</v>
      </c>
    </row>
    <row r="8328" spans="1:21" x14ac:dyDescent="0.35">
      <c r="A8328" s="2" t="s">
        <v>53</v>
      </c>
      <c r="B8328" s="1" t="s">
        <v>151</v>
      </c>
      <c r="C8328" t="s">
        <v>515</v>
      </c>
      <c r="D8328" s="1" t="s">
        <v>126</v>
      </c>
      <c r="E8328" s="1" t="s">
        <v>25</v>
      </c>
      <c r="F8328" s="1" t="s">
        <v>15</v>
      </c>
      <c r="G8328" s="1" t="s">
        <v>215</v>
      </c>
      <c r="H8328" t="s">
        <v>36</v>
      </c>
      <c r="I8328" s="1" t="s">
        <v>152</v>
      </c>
      <c r="J8328" t="s">
        <v>72</v>
      </c>
      <c r="K8328" s="1" t="s">
        <v>18</v>
      </c>
      <c r="L8328" t="s">
        <v>278</v>
      </c>
      <c r="M8328" t="s">
        <v>128</v>
      </c>
      <c r="N8328">
        <v>1</v>
      </c>
      <c r="O8328" t="s">
        <v>232</v>
      </c>
      <c r="P8328">
        <v>0</v>
      </c>
      <c r="Q8328" t="s">
        <v>464</v>
      </c>
      <c r="R8328" t="s">
        <v>234</v>
      </c>
      <c r="S8328" t="s">
        <v>258</v>
      </c>
      <c r="T8328" t="s">
        <v>259</v>
      </c>
      <c r="U8328" t="s">
        <v>443</v>
      </c>
    </row>
    <row r="8329" spans="1:21" x14ac:dyDescent="0.35">
      <c r="A8329" s="2" t="s">
        <v>53</v>
      </c>
      <c r="B8329" s="1" t="s">
        <v>151</v>
      </c>
      <c r="C8329" t="s">
        <v>515</v>
      </c>
      <c r="D8329" s="1" t="s">
        <v>126</v>
      </c>
      <c r="E8329" s="1" t="s">
        <v>25</v>
      </c>
      <c r="F8329" s="1" t="s">
        <v>15</v>
      </c>
      <c r="G8329" s="1" t="s">
        <v>215</v>
      </c>
      <c r="H8329" t="s">
        <v>36</v>
      </c>
      <c r="I8329" s="1" t="s">
        <v>152</v>
      </c>
      <c r="J8329" t="s">
        <v>72</v>
      </c>
      <c r="K8329" s="1" t="s">
        <v>57</v>
      </c>
      <c r="L8329" t="s">
        <v>278</v>
      </c>
      <c r="M8329" t="s">
        <v>162</v>
      </c>
      <c r="N8329">
        <v>1</v>
      </c>
      <c r="O8329" t="s">
        <v>235</v>
      </c>
      <c r="P8329">
        <v>0</v>
      </c>
      <c r="Q8329" t="s">
        <v>464</v>
      </c>
      <c r="R8329" t="s">
        <v>234</v>
      </c>
      <c r="S8329" t="s">
        <v>258</v>
      </c>
      <c r="T8329" t="s">
        <v>259</v>
      </c>
      <c r="U8329" t="s">
        <v>443</v>
      </c>
    </row>
    <row r="8330" spans="1:21" x14ac:dyDescent="0.35">
      <c r="A8330" s="2" t="s">
        <v>53</v>
      </c>
      <c r="B8330" s="1" t="s">
        <v>151</v>
      </c>
      <c r="C8330" t="s">
        <v>515</v>
      </c>
      <c r="D8330" s="1" t="s">
        <v>126</v>
      </c>
      <c r="E8330" s="1" t="s">
        <v>25</v>
      </c>
      <c r="F8330" s="1" t="s">
        <v>15</v>
      </c>
      <c r="G8330" s="1" t="s">
        <v>215</v>
      </c>
      <c r="H8330" t="s">
        <v>36</v>
      </c>
      <c r="I8330" s="1" t="s">
        <v>152</v>
      </c>
      <c r="J8330" t="s">
        <v>72</v>
      </c>
      <c r="K8330" s="1" t="s">
        <v>57</v>
      </c>
      <c r="L8330" t="s">
        <v>363</v>
      </c>
      <c r="M8330" t="s">
        <v>366</v>
      </c>
      <c r="N8330">
        <v>1</v>
      </c>
      <c r="O8330" t="s">
        <v>232</v>
      </c>
      <c r="P8330">
        <v>0</v>
      </c>
      <c r="Q8330" t="s">
        <v>464</v>
      </c>
      <c r="R8330" t="s">
        <v>243</v>
      </c>
      <c r="S8330" t="s">
        <v>258</v>
      </c>
      <c r="T8330" t="s">
        <v>259</v>
      </c>
      <c r="U8330" t="s">
        <v>444</v>
      </c>
    </row>
    <row r="8331" spans="1:21" x14ac:dyDescent="0.35">
      <c r="A8331" s="2" t="s">
        <v>53</v>
      </c>
      <c r="B8331" s="1" t="s">
        <v>151</v>
      </c>
      <c r="C8331" t="s">
        <v>515</v>
      </c>
      <c r="D8331" s="1" t="s">
        <v>126</v>
      </c>
      <c r="E8331" s="1" t="s">
        <v>25</v>
      </c>
      <c r="F8331" s="1" t="s">
        <v>15</v>
      </c>
      <c r="G8331" s="1" t="s">
        <v>215</v>
      </c>
      <c r="H8331" t="s">
        <v>24</v>
      </c>
      <c r="I8331" s="1" t="s">
        <v>152</v>
      </c>
      <c r="J8331" t="s">
        <v>72</v>
      </c>
      <c r="K8331" s="1" t="s">
        <v>57</v>
      </c>
      <c r="L8331" t="s">
        <v>278</v>
      </c>
      <c r="M8331" t="s">
        <v>366</v>
      </c>
      <c r="N8331">
        <v>1</v>
      </c>
      <c r="O8331" t="s">
        <v>232</v>
      </c>
      <c r="P8331">
        <v>0</v>
      </c>
      <c r="Q8331" t="s">
        <v>464</v>
      </c>
      <c r="R8331" t="s">
        <v>234</v>
      </c>
      <c r="S8331" t="s">
        <v>258</v>
      </c>
      <c r="T8331" t="s">
        <v>259</v>
      </c>
      <c r="U8331" t="s">
        <v>443</v>
      </c>
    </row>
    <row r="8332" spans="1:21" x14ac:dyDescent="0.35">
      <c r="A8332" s="2" t="s">
        <v>53</v>
      </c>
      <c r="B8332" s="1" t="s">
        <v>151</v>
      </c>
      <c r="C8332" t="s">
        <v>515</v>
      </c>
      <c r="D8332" s="1" t="s">
        <v>126</v>
      </c>
      <c r="E8332" s="1" t="s">
        <v>25</v>
      </c>
      <c r="F8332" s="1" t="s">
        <v>15</v>
      </c>
      <c r="G8332" s="1" t="s">
        <v>215</v>
      </c>
      <c r="H8332" t="s">
        <v>40</v>
      </c>
      <c r="I8332" s="1" t="s">
        <v>152</v>
      </c>
      <c r="J8332" t="s">
        <v>72</v>
      </c>
      <c r="K8332" s="1" t="s">
        <v>48</v>
      </c>
      <c r="L8332" t="s">
        <v>278</v>
      </c>
      <c r="M8332" t="s">
        <v>148</v>
      </c>
      <c r="N8332">
        <v>1</v>
      </c>
      <c r="O8332" t="s">
        <v>235</v>
      </c>
      <c r="P8332">
        <v>1</v>
      </c>
      <c r="Q8332" t="s">
        <v>464</v>
      </c>
      <c r="R8332" t="s">
        <v>234</v>
      </c>
      <c r="S8332" t="s">
        <v>258</v>
      </c>
      <c r="T8332" t="s">
        <v>259</v>
      </c>
      <c r="U8332" t="s">
        <v>444</v>
      </c>
    </row>
    <row r="8333" spans="1:21" x14ac:dyDescent="0.35">
      <c r="A8333" s="2" t="s">
        <v>53</v>
      </c>
      <c r="B8333" s="1" t="s">
        <v>151</v>
      </c>
      <c r="C8333" t="s">
        <v>515</v>
      </c>
      <c r="D8333" s="1" t="s">
        <v>126</v>
      </c>
      <c r="E8333" s="1" t="s">
        <v>25</v>
      </c>
      <c r="F8333" s="1" t="s">
        <v>29</v>
      </c>
      <c r="G8333" s="1" t="s">
        <v>29</v>
      </c>
      <c r="H8333" t="s">
        <v>20</v>
      </c>
      <c r="I8333" s="1" t="s">
        <v>152</v>
      </c>
      <c r="J8333" t="s">
        <v>72</v>
      </c>
      <c r="K8333" s="1" t="s">
        <v>57</v>
      </c>
      <c r="L8333" t="s">
        <v>278</v>
      </c>
      <c r="M8333" t="s">
        <v>162</v>
      </c>
      <c r="N8333">
        <v>1</v>
      </c>
      <c r="O8333" t="s">
        <v>235</v>
      </c>
      <c r="P8333">
        <v>1</v>
      </c>
      <c r="Q8333" t="s">
        <v>464</v>
      </c>
      <c r="R8333" t="s">
        <v>234</v>
      </c>
      <c r="S8333" t="s">
        <v>258</v>
      </c>
      <c r="T8333" t="s">
        <v>259</v>
      </c>
      <c r="U8333" t="s">
        <v>443</v>
      </c>
    </row>
    <row r="8334" spans="1:21" x14ac:dyDescent="0.35">
      <c r="A8334" s="2" t="s">
        <v>53</v>
      </c>
      <c r="B8334" s="1" t="s">
        <v>151</v>
      </c>
      <c r="C8334" t="s">
        <v>515</v>
      </c>
      <c r="D8334" s="1" t="s">
        <v>126</v>
      </c>
      <c r="E8334" s="1" t="s">
        <v>25</v>
      </c>
      <c r="F8334" s="1" t="s">
        <v>29</v>
      </c>
      <c r="G8334" s="1" t="s">
        <v>29</v>
      </c>
      <c r="H8334" t="s">
        <v>20</v>
      </c>
      <c r="I8334" s="1" t="s">
        <v>152</v>
      </c>
      <c r="J8334" t="s">
        <v>72</v>
      </c>
      <c r="K8334" s="1" t="s">
        <v>57</v>
      </c>
      <c r="L8334" t="s">
        <v>363</v>
      </c>
      <c r="M8334" t="s">
        <v>130</v>
      </c>
      <c r="N8334">
        <v>1</v>
      </c>
      <c r="O8334" t="s">
        <v>235</v>
      </c>
      <c r="P8334">
        <v>0</v>
      </c>
      <c r="Q8334" t="s">
        <v>464</v>
      </c>
      <c r="R8334" t="s">
        <v>234</v>
      </c>
      <c r="S8334" t="s">
        <v>258</v>
      </c>
      <c r="T8334" t="s">
        <v>259</v>
      </c>
      <c r="U8334" t="s">
        <v>443</v>
      </c>
    </row>
    <row r="8335" spans="1:21" x14ac:dyDescent="0.35">
      <c r="A8335" s="2" t="s">
        <v>53</v>
      </c>
      <c r="B8335" s="1" t="s">
        <v>151</v>
      </c>
      <c r="C8335" t="s">
        <v>515</v>
      </c>
      <c r="D8335" s="1" t="s">
        <v>126</v>
      </c>
      <c r="E8335" s="1" t="s">
        <v>25</v>
      </c>
      <c r="F8335" s="1" t="s">
        <v>29</v>
      </c>
      <c r="G8335" s="1" t="s">
        <v>29</v>
      </c>
      <c r="H8335" t="s">
        <v>27</v>
      </c>
      <c r="I8335" s="1" t="s">
        <v>152</v>
      </c>
      <c r="J8335" t="s">
        <v>72</v>
      </c>
      <c r="K8335" s="1" t="s">
        <v>22</v>
      </c>
      <c r="L8335" t="s">
        <v>363</v>
      </c>
      <c r="M8335" t="s">
        <v>23</v>
      </c>
      <c r="N8335">
        <v>1</v>
      </c>
      <c r="O8335" t="s">
        <v>235</v>
      </c>
      <c r="P8335">
        <v>1</v>
      </c>
      <c r="Q8335" t="s">
        <v>464</v>
      </c>
      <c r="R8335" t="s">
        <v>234</v>
      </c>
      <c r="S8335" t="s">
        <v>258</v>
      </c>
      <c r="T8335" t="s">
        <v>259</v>
      </c>
      <c r="U8335" t="s">
        <v>443</v>
      </c>
    </row>
    <row r="8336" spans="1:21" x14ac:dyDescent="0.35">
      <c r="A8336" s="2" t="s">
        <v>53</v>
      </c>
      <c r="B8336" s="1" t="s">
        <v>151</v>
      </c>
      <c r="C8336" t="s">
        <v>515</v>
      </c>
      <c r="D8336" s="1" t="s">
        <v>126</v>
      </c>
      <c r="E8336" s="1" t="s">
        <v>25</v>
      </c>
      <c r="F8336" s="1" t="s">
        <v>29</v>
      </c>
      <c r="G8336" s="1" t="s">
        <v>29</v>
      </c>
      <c r="H8336" t="s">
        <v>30</v>
      </c>
      <c r="I8336" s="1" t="s">
        <v>152</v>
      </c>
      <c r="J8336" t="s">
        <v>72</v>
      </c>
      <c r="K8336" s="1" t="s">
        <v>18</v>
      </c>
      <c r="L8336" t="s">
        <v>278</v>
      </c>
      <c r="M8336" t="s">
        <v>128</v>
      </c>
      <c r="N8336">
        <v>1</v>
      </c>
      <c r="O8336" t="s">
        <v>235</v>
      </c>
      <c r="P8336">
        <v>1</v>
      </c>
      <c r="Q8336" t="s">
        <v>464</v>
      </c>
      <c r="R8336" t="s">
        <v>234</v>
      </c>
      <c r="S8336" t="s">
        <v>258</v>
      </c>
      <c r="T8336" t="s">
        <v>259</v>
      </c>
      <c r="U8336" t="s">
        <v>443</v>
      </c>
    </row>
    <row r="8337" spans="1:21" x14ac:dyDescent="0.35">
      <c r="A8337" s="2" t="s">
        <v>53</v>
      </c>
      <c r="B8337" s="1" t="s">
        <v>151</v>
      </c>
      <c r="C8337" t="s">
        <v>515</v>
      </c>
      <c r="D8337" s="1" t="s">
        <v>126</v>
      </c>
      <c r="E8337" s="1" t="s">
        <v>25</v>
      </c>
      <c r="F8337" s="1" t="s">
        <v>21</v>
      </c>
      <c r="G8337" s="1" t="s">
        <v>29</v>
      </c>
      <c r="H8337" t="s">
        <v>16</v>
      </c>
      <c r="I8337" s="1" t="s">
        <v>152</v>
      </c>
      <c r="J8337" t="s">
        <v>72</v>
      </c>
      <c r="K8337" s="1" t="s">
        <v>18</v>
      </c>
      <c r="L8337" t="s">
        <v>278</v>
      </c>
      <c r="M8337" t="s">
        <v>18</v>
      </c>
      <c r="N8337">
        <v>1</v>
      </c>
      <c r="O8337" t="s">
        <v>235</v>
      </c>
      <c r="P8337">
        <v>1</v>
      </c>
      <c r="Q8337" t="s">
        <v>464</v>
      </c>
      <c r="R8337" t="s">
        <v>234</v>
      </c>
      <c r="S8337" t="s">
        <v>258</v>
      </c>
      <c r="T8337" t="s">
        <v>259</v>
      </c>
      <c r="U8337" t="s">
        <v>443</v>
      </c>
    </row>
    <row r="8338" spans="1:21" x14ac:dyDescent="0.35">
      <c r="A8338" s="2" t="s">
        <v>53</v>
      </c>
      <c r="B8338" s="1" t="s">
        <v>151</v>
      </c>
      <c r="C8338" t="s">
        <v>515</v>
      </c>
      <c r="D8338" s="1" t="s">
        <v>126</v>
      </c>
      <c r="E8338" s="1" t="s">
        <v>25</v>
      </c>
      <c r="F8338" s="1" t="s">
        <v>21</v>
      </c>
      <c r="G8338" s="1" t="s">
        <v>29</v>
      </c>
      <c r="H8338" t="s">
        <v>16</v>
      </c>
      <c r="I8338" s="1" t="s">
        <v>152</v>
      </c>
      <c r="J8338" t="s">
        <v>72</v>
      </c>
      <c r="K8338" s="1" t="s">
        <v>48</v>
      </c>
      <c r="L8338" t="s">
        <v>278</v>
      </c>
      <c r="M8338" t="s">
        <v>123</v>
      </c>
      <c r="N8338">
        <v>1</v>
      </c>
      <c r="O8338" t="s">
        <v>235</v>
      </c>
      <c r="P8338">
        <v>1</v>
      </c>
      <c r="Q8338" t="s">
        <v>464</v>
      </c>
      <c r="R8338" t="s">
        <v>234</v>
      </c>
      <c r="S8338" t="s">
        <v>258</v>
      </c>
      <c r="T8338" t="s">
        <v>259</v>
      </c>
      <c r="U8338" t="s">
        <v>443</v>
      </c>
    </row>
    <row r="8339" spans="1:21" x14ac:dyDescent="0.35">
      <c r="A8339" s="2" t="s">
        <v>53</v>
      </c>
      <c r="B8339" s="1" t="s">
        <v>151</v>
      </c>
      <c r="C8339" t="s">
        <v>515</v>
      </c>
      <c r="D8339" s="1" t="s">
        <v>126</v>
      </c>
      <c r="E8339" s="1" t="s">
        <v>25</v>
      </c>
      <c r="F8339" s="1" t="s">
        <v>21</v>
      </c>
      <c r="G8339" s="1" t="s">
        <v>29</v>
      </c>
      <c r="H8339" t="s">
        <v>16</v>
      </c>
      <c r="I8339" s="1" t="s">
        <v>152</v>
      </c>
      <c r="J8339" t="s">
        <v>72</v>
      </c>
      <c r="K8339" s="1" t="s">
        <v>48</v>
      </c>
      <c r="L8339" t="s">
        <v>278</v>
      </c>
      <c r="M8339" t="s">
        <v>51</v>
      </c>
      <c r="N8339">
        <v>1</v>
      </c>
      <c r="O8339" t="s">
        <v>235</v>
      </c>
      <c r="P8339">
        <v>1</v>
      </c>
      <c r="Q8339" t="s">
        <v>464</v>
      </c>
      <c r="R8339" t="s">
        <v>234</v>
      </c>
      <c r="S8339" t="s">
        <v>258</v>
      </c>
      <c r="T8339" t="s">
        <v>259</v>
      </c>
      <c r="U8339" t="s">
        <v>444</v>
      </c>
    </row>
    <row r="8340" spans="1:21" x14ac:dyDescent="0.35">
      <c r="A8340" s="2" t="s">
        <v>53</v>
      </c>
      <c r="B8340" s="1" t="s">
        <v>151</v>
      </c>
      <c r="C8340" t="s">
        <v>515</v>
      </c>
      <c r="D8340" s="1" t="s">
        <v>126</v>
      </c>
      <c r="E8340" s="1" t="s">
        <v>25</v>
      </c>
      <c r="F8340" s="1" t="s">
        <v>21</v>
      </c>
      <c r="G8340" s="1" t="s">
        <v>29</v>
      </c>
      <c r="H8340" t="s">
        <v>16</v>
      </c>
      <c r="I8340" s="1" t="s">
        <v>152</v>
      </c>
      <c r="J8340" t="s">
        <v>72</v>
      </c>
      <c r="K8340" s="1" t="s">
        <v>57</v>
      </c>
      <c r="L8340" t="s">
        <v>278</v>
      </c>
      <c r="M8340" t="s">
        <v>153</v>
      </c>
      <c r="N8340">
        <v>1</v>
      </c>
      <c r="O8340" t="s">
        <v>235</v>
      </c>
      <c r="P8340">
        <v>1</v>
      </c>
      <c r="Q8340" t="s">
        <v>464</v>
      </c>
      <c r="R8340" t="s">
        <v>234</v>
      </c>
      <c r="S8340" t="s">
        <v>258</v>
      </c>
      <c r="T8340" t="s">
        <v>259</v>
      </c>
      <c r="U8340" t="s">
        <v>443</v>
      </c>
    </row>
    <row r="8341" spans="1:21" x14ac:dyDescent="0.35">
      <c r="A8341" s="2" t="s">
        <v>53</v>
      </c>
      <c r="B8341" s="1" t="s">
        <v>151</v>
      </c>
      <c r="C8341" t="s">
        <v>515</v>
      </c>
      <c r="D8341" s="1" t="s">
        <v>126</v>
      </c>
      <c r="E8341" s="1" t="s">
        <v>25</v>
      </c>
      <c r="F8341" s="1" t="s">
        <v>21</v>
      </c>
      <c r="G8341" s="1" t="s">
        <v>29</v>
      </c>
      <c r="H8341" t="s">
        <v>20</v>
      </c>
      <c r="I8341" s="1" t="s">
        <v>152</v>
      </c>
      <c r="J8341" t="s">
        <v>72</v>
      </c>
      <c r="K8341" s="1" t="s">
        <v>64</v>
      </c>
      <c r="L8341" t="s">
        <v>363</v>
      </c>
      <c r="M8341" t="s">
        <v>64</v>
      </c>
      <c r="N8341">
        <v>1</v>
      </c>
      <c r="O8341" t="s">
        <v>235</v>
      </c>
      <c r="P8341">
        <v>1</v>
      </c>
      <c r="Q8341" t="s">
        <v>464</v>
      </c>
      <c r="R8341" t="s">
        <v>234</v>
      </c>
      <c r="S8341" t="s">
        <v>258</v>
      </c>
      <c r="T8341" t="s">
        <v>259</v>
      </c>
      <c r="U8341" t="s">
        <v>443</v>
      </c>
    </row>
    <row r="8342" spans="1:21" x14ac:dyDescent="0.35">
      <c r="A8342" s="2" t="s">
        <v>53</v>
      </c>
      <c r="B8342" s="1" t="s">
        <v>151</v>
      </c>
      <c r="C8342" t="s">
        <v>515</v>
      </c>
      <c r="D8342" s="1" t="s">
        <v>126</v>
      </c>
      <c r="E8342" s="1" t="s">
        <v>25</v>
      </c>
      <c r="F8342" s="1" t="s">
        <v>21</v>
      </c>
      <c r="G8342" s="1" t="s">
        <v>29</v>
      </c>
      <c r="H8342" t="s">
        <v>20</v>
      </c>
      <c r="I8342" s="1" t="s">
        <v>152</v>
      </c>
      <c r="J8342" t="s">
        <v>72</v>
      </c>
      <c r="K8342" s="1" t="s">
        <v>22</v>
      </c>
      <c r="L8342" t="s">
        <v>363</v>
      </c>
      <c r="M8342" t="s">
        <v>45</v>
      </c>
      <c r="N8342">
        <v>1</v>
      </c>
      <c r="O8342" t="s">
        <v>235</v>
      </c>
      <c r="P8342">
        <v>0</v>
      </c>
      <c r="Q8342" t="s">
        <v>464</v>
      </c>
      <c r="R8342" t="s">
        <v>234</v>
      </c>
      <c r="S8342" t="s">
        <v>258</v>
      </c>
      <c r="T8342" t="s">
        <v>259</v>
      </c>
      <c r="U8342" t="s">
        <v>443</v>
      </c>
    </row>
    <row r="8343" spans="1:21" x14ac:dyDescent="0.35">
      <c r="A8343" s="2" t="s">
        <v>53</v>
      </c>
      <c r="B8343" s="1" t="s">
        <v>151</v>
      </c>
      <c r="C8343" t="s">
        <v>515</v>
      </c>
      <c r="D8343" s="1" t="s">
        <v>126</v>
      </c>
      <c r="E8343" s="1" t="s">
        <v>25</v>
      </c>
      <c r="F8343" s="1" t="s">
        <v>21</v>
      </c>
      <c r="G8343" s="1" t="s">
        <v>29</v>
      </c>
      <c r="H8343" t="s">
        <v>27</v>
      </c>
      <c r="I8343" s="1" t="s">
        <v>152</v>
      </c>
      <c r="J8343" t="s">
        <v>72</v>
      </c>
      <c r="K8343" s="1" t="s">
        <v>75</v>
      </c>
      <c r="L8343" t="s">
        <v>278</v>
      </c>
      <c r="M8343" t="s">
        <v>111</v>
      </c>
      <c r="N8343">
        <v>1</v>
      </c>
      <c r="O8343" t="s">
        <v>235</v>
      </c>
      <c r="P8343">
        <v>1</v>
      </c>
      <c r="Q8343" t="s">
        <v>464</v>
      </c>
      <c r="R8343" t="s">
        <v>234</v>
      </c>
      <c r="S8343" t="s">
        <v>258</v>
      </c>
      <c r="T8343" t="s">
        <v>259</v>
      </c>
      <c r="U8343" t="s">
        <v>444</v>
      </c>
    </row>
    <row r="8344" spans="1:21" x14ac:dyDescent="0.35">
      <c r="A8344" s="2" t="s">
        <v>53</v>
      </c>
      <c r="B8344" s="1" t="s">
        <v>151</v>
      </c>
      <c r="C8344" t="s">
        <v>515</v>
      </c>
      <c r="D8344" s="1" t="s">
        <v>126</v>
      </c>
      <c r="E8344" s="1" t="s">
        <v>25</v>
      </c>
      <c r="F8344" s="1" t="s">
        <v>21</v>
      </c>
      <c r="G8344" s="1" t="s">
        <v>29</v>
      </c>
      <c r="H8344" t="s">
        <v>30</v>
      </c>
      <c r="I8344" s="1" t="s">
        <v>152</v>
      </c>
      <c r="J8344" t="s">
        <v>72</v>
      </c>
      <c r="K8344" s="1" t="s">
        <v>22</v>
      </c>
      <c r="L8344" t="s">
        <v>363</v>
      </c>
      <c r="M8344" t="s">
        <v>144</v>
      </c>
      <c r="N8344">
        <v>1</v>
      </c>
      <c r="O8344" t="s">
        <v>235</v>
      </c>
      <c r="P8344">
        <v>0</v>
      </c>
      <c r="Q8344" t="s">
        <v>464</v>
      </c>
      <c r="R8344" t="s">
        <v>234</v>
      </c>
      <c r="S8344" t="s">
        <v>258</v>
      </c>
      <c r="T8344" t="s">
        <v>259</v>
      </c>
      <c r="U8344" t="s">
        <v>443</v>
      </c>
    </row>
    <row r="8345" spans="1:21" x14ac:dyDescent="0.35">
      <c r="A8345" s="2" t="s">
        <v>53</v>
      </c>
      <c r="B8345" s="1" t="s">
        <v>151</v>
      </c>
      <c r="C8345" t="s">
        <v>515</v>
      </c>
      <c r="D8345" s="1" t="s">
        <v>126</v>
      </c>
      <c r="E8345" s="1" t="s">
        <v>25</v>
      </c>
      <c r="F8345" s="1" t="s">
        <v>21</v>
      </c>
      <c r="G8345" s="1" t="s">
        <v>29</v>
      </c>
      <c r="H8345" t="s">
        <v>36</v>
      </c>
      <c r="I8345" s="1" t="s">
        <v>152</v>
      </c>
      <c r="J8345" t="s">
        <v>72</v>
      </c>
      <c r="K8345" s="1" t="s">
        <v>22</v>
      </c>
      <c r="L8345" t="s">
        <v>278</v>
      </c>
      <c r="M8345" t="s">
        <v>79</v>
      </c>
      <c r="N8345">
        <v>1</v>
      </c>
      <c r="O8345" t="s">
        <v>235</v>
      </c>
      <c r="P8345">
        <v>1</v>
      </c>
      <c r="Q8345" t="s">
        <v>464</v>
      </c>
      <c r="R8345" t="s">
        <v>234</v>
      </c>
      <c r="S8345" t="s">
        <v>258</v>
      </c>
      <c r="T8345" t="s">
        <v>259</v>
      </c>
      <c r="U8345" t="s">
        <v>443</v>
      </c>
    </row>
    <row r="8346" spans="1:21" x14ac:dyDescent="0.35">
      <c r="A8346" s="2" t="s">
        <v>53</v>
      </c>
      <c r="B8346" s="1" t="s">
        <v>151</v>
      </c>
      <c r="C8346" t="s">
        <v>515</v>
      </c>
      <c r="D8346" s="1" t="s">
        <v>126</v>
      </c>
      <c r="E8346" s="1" t="s">
        <v>25</v>
      </c>
      <c r="F8346" s="1" t="s">
        <v>21</v>
      </c>
      <c r="G8346" s="1" t="s">
        <v>29</v>
      </c>
      <c r="H8346" t="s">
        <v>24</v>
      </c>
      <c r="I8346" s="1" t="s">
        <v>152</v>
      </c>
      <c r="J8346" t="s">
        <v>72</v>
      </c>
      <c r="K8346" s="1" t="s">
        <v>18</v>
      </c>
      <c r="L8346" t="s">
        <v>363</v>
      </c>
      <c r="M8346" t="s">
        <v>18</v>
      </c>
      <c r="N8346">
        <v>1</v>
      </c>
      <c r="O8346" t="s">
        <v>235</v>
      </c>
      <c r="P8346">
        <v>1</v>
      </c>
      <c r="Q8346" t="s">
        <v>464</v>
      </c>
      <c r="R8346" t="s">
        <v>234</v>
      </c>
      <c r="S8346" t="s">
        <v>258</v>
      </c>
      <c r="T8346" t="s">
        <v>259</v>
      </c>
      <c r="U8346" t="s">
        <v>443</v>
      </c>
    </row>
    <row r="8347" spans="1:21" x14ac:dyDescent="0.35">
      <c r="A8347" s="2" t="s">
        <v>53</v>
      </c>
      <c r="B8347" s="1" t="s">
        <v>151</v>
      </c>
      <c r="C8347" t="s">
        <v>515</v>
      </c>
      <c r="D8347" s="1" t="s">
        <v>150</v>
      </c>
      <c r="E8347" s="1" t="s">
        <v>14</v>
      </c>
      <c r="F8347" s="1" t="s">
        <v>26</v>
      </c>
      <c r="G8347" s="1" t="s">
        <v>215</v>
      </c>
      <c r="H8347" t="s">
        <v>52</v>
      </c>
      <c r="I8347" s="1" t="s">
        <v>152</v>
      </c>
      <c r="J8347" t="s">
        <v>72</v>
      </c>
      <c r="K8347" s="1" t="s">
        <v>57</v>
      </c>
      <c r="L8347" t="s">
        <v>278</v>
      </c>
      <c r="M8347" t="s">
        <v>57</v>
      </c>
      <c r="N8347">
        <v>2</v>
      </c>
      <c r="O8347" t="s">
        <v>232</v>
      </c>
      <c r="P8347">
        <v>0</v>
      </c>
      <c r="Q8347" t="s">
        <v>464</v>
      </c>
      <c r="R8347" t="s">
        <v>234</v>
      </c>
      <c r="S8347" t="s">
        <v>258</v>
      </c>
      <c r="T8347" t="s">
        <v>259</v>
      </c>
      <c r="U8347" t="s">
        <v>443</v>
      </c>
    </row>
    <row r="8348" spans="1:21" x14ac:dyDescent="0.35">
      <c r="A8348" s="2" t="s">
        <v>53</v>
      </c>
      <c r="B8348" s="1" t="s">
        <v>151</v>
      </c>
      <c r="C8348" t="s">
        <v>515</v>
      </c>
      <c r="D8348" s="1" t="s">
        <v>150</v>
      </c>
      <c r="E8348" s="1" t="s">
        <v>14</v>
      </c>
      <c r="F8348" s="1" t="s">
        <v>26</v>
      </c>
      <c r="G8348" s="1" t="s">
        <v>215</v>
      </c>
      <c r="H8348" t="s">
        <v>52</v>
      </c>
      <c r="I8348" s="1" t="s">
        <v>152</v>
      </c>
      <c r="J8348" t="s">
        <v>72</v>
      </c>
      <c r="K8348" s="1" t="s">
        <v>57</v>
      </c>
      <c r="L8348" t="s">
        <v>278</v>
      </c>
      <c r="M8348" t="s">
        <v>57</v>
      </c>
      <c r="N8348">
        <v>2</v>
      </c>
      <c r="O8348" t="s">
        <v>232</v>
      </c>
      <c r="P8348">
        <v>1</v>
      </c>
      <c r="Q8348" t="s">
        <v>464</v>
      </c>
      <c r="R8348" t="s">
        <v>234</v>
      </c>
      <c r="S8348" t="s">
        <v>258</v>
      </c>
      <c r="T8348" t="s">
        <v>259</v>
      </c>
      <c r="U8348" t="s">
        <v>443</v>
      </c>
    </row>
    <row r="8349" spans="1:21" x14ac:dyDescent="0.35">
      <c r="A8349" s="2" t="s">
        <v>53</v>
      </c>
      <c r="B8349" s="1" t="s">
        <v>151</v>
      </c>
      <c r="C8349" t="s">
        <v>515</v>
      </c>
      <c r="D8349" s="1" t="s">
        <v>150</v>
      </c>
      <c r="E8349" s="1" t="s">
        <v>14</v>
      </c>
      <c r="F8349" s="1" t="s">
        <v>26</v>
      </c>
      <c r="G8349" s="1" t="s">
        <v>215</v>
      </c>
      <c r="H8349" t="s">
        <v>16</v>
      </c>
      <c r="I8349" s="1" t="s">
        <v>152</v>
      </c>
      <c r="J8349" t="s">
        <v>72</v>
      </c>
      <c r="K8349" s="1" t="s">
        <v>57</v>
      </c>
      <c r="L8349" t="s">
        <v>278</v>
      </c>
      <c r="M8349" t="s">
        <v>57</v>
      </c>
      <c r="N8349">
        <v>3</v>
      </c>
      <c r="O8349" t="s">
        <v>232</v>
      </c>
      <c r="P8349">
        <v>1</v>
      </c>
      <c r="Q8349" t="s">
        <v>464</v>
      </c>
      <c r="R8349" t="s">
        <v>234</v>
      </c>
      <c r="S8349" t="s">
        <v>258</v>
      </c>
      <c r="T8349" t="s">
        <v>259</v>
      </c>
      <c r="U8349" t="s">
        <v>443</v>
      </c>
    </row>
    <row r="8350" spans="1:21" x14ac:dyDescent="0.35">
      <c r="A8350" s="2" t="s">
        <v>53</v>
      </c>
      <c r="B8350" s="1" t="s">
        <v>151</v>
      </c>
      <c r="C8350" t="s">
        <v>515</v>
      </c>
      <c r="D8350" s="1" t="s">
        <v>150</v>
      </c>
      <c r="E8350" s="1" t="s">
        <v>14</v>
      </c>
      <c r="F8350" s="1" t="s">
        <v>26</v>
      </c>
      <c r="G8350" s="1" t="s">
        <v>215</v>
      </c>
      <c r="H8350" t="s">
        <v>20</v>
      </c>
      <c r="I8350" s="1" t="s">
        <v>152</v>
      </c>
      <c r="J8350" t="s">
        <v>72</v>
      </c>
      <c r="K8350" s="1" t="s">
        <v>57</v>
      </c>
      <c r="L8350" t="s">
        <v>278</v>
      </c>
      <c r="M8350" t="s">
        <v>57</v>
      </c>
      <c r="N8350">
        <v>1</v>
      </c>
      <c r="O8350" t="s">
        <v>232</v>
      </c>
      <c r="P8350">
        <v>0</v>
      </c>
      <c r="Q8350" t="s">
        <v>464</v>
      </c>
      <c r="R8350" t="s">
        <v>234</v>
      </c>
      <c r="S8350" t="s">
        <v>258</v>
      </c>
      <c r="T8350" t="s">
        <v>259</v>
      </c>
      <c r="U8350" t="s">
        <v>443</v>
      </c>
    </row>
    <row r="8351" spans="1:21" x14ac:dyDescent="0.35">
      <c r="A8351" s="2" t="s">
        <v>53</v>
      </c>
      <c r="B8351" s="1" t="s">
        <v>151</v>
      </c>
      <c r="C8351" t="s">
        <v>515</v>
      </c>
      <c r="D8351" s="1" t="s">
        <v>150</v>
      </c>
      <c r="E8351" s="1" t="s">
        <v>14</v>
      </c>
      <c r="F8351" s="1" t="s">
        <v>26</v>
      </c>
      <c r="G8351" s="1" t="s">
        <v>215</v>
      </c>
      <c r="H8351" t="s">
        <v>27</v>
      </c>
      <c r="I8351" s="1" t="s">
        <v>152</v>
      </c>
      <c r="J8351" t="s">
        <v>72</v>
      </c>
      <c r="K8351" s="1" t="s">
        <v>57</v>
      </c>
      <c r="L8351" t="s">
        <v>278</v>
      </c>
      <c r="M8351" t="s">
        <v>57</v>
      </c>
      <c r="N8351">
        <v>1</v>
      </c>
      <c r="O8351" t="s">
        <v>232</v>
      </c>
      <c r="P8351">
        <v>1</v>
      </c>
      <c r="Q8351" t="s">
        <v>464</v>
      </c>
      <c r="R8351" t="s">
        <v>234</v>
      </c>
      <c r="S8351" t="s">
        <v>258</v>
      </c>
      <c r="T8351" t="s">
        <v>259</v>
      </c>
      <c r="U8351" t="s">
        <v>443</v>
      </c>
    </row>
    <row r="8352" spans="1:21" x14ac:dyDescent="0.35">
      <c r="A8352" s="2" t="s">
        <v>53</v>
      </c>
      <c r="B8352" s="1" t="s">
        <v>151</v>
      </c>
      <c r="C8352" t="s">
        <v>515</v>
      </c>
      <c r="D8352" s="1" t="s">
        <v>150</v>
      </c>
      <c r="E8352" s="1" t="s">
        <v>14</v>
      </c>
      <c r="F8352" s="1" t="s">
        <v>26</v>
      </c>
      <c r="G8352" s="1" t="s">
        <v>215</v>
      </c>
      <c r="H8352" t="s">
        <v>27</v>
      </c>
      <c r="I8352" s="1" t="s">
        <v>152</v>
      </c>
      <c r="J8352" t="s">
        <v>72</v>
      </c>
      <c r="K8352" s="1" t="s">
        <v>57</v>
      </c>
      <c r="L8352" t="s">
        <v>363</v>
      </c>
      <c r="M8352" t="s">
        <v>57</v>
      </c>
      <c r="N8352">
        <v>2</v>
      </c>
      <c r="O8352" t="s">
        <v>232</v>
      </c>
      <c r="P8352">
        <v>0</v>
      </c>
      <c r="Q8352" t="s">
        <v>464</v>
      </c>
      <c r="R8352" t="s">
        <v>234</v>
      </c>
      <c r="S8352" t="s">
        <v>258</v>
      </c>
      <c r="T8352" t="s">
        <v>259</v>
      </c>
      <c r="U8352" t="s">
        <v>443</v>
      </c>
    </row>
    <row r="8353" spans="1:21" x14ac:dyDescent="0.35">
      <c r="A8353" s="2" t="s">
        <v>53</v>
      </c>
      <c r="B8353" s="1" t="s">
        <v>151</v>
      </c>
      <c r="C8353" t="s">
        <v>515</v>
      </c>
      <c r="D8353" s="1" t="s">
        <v>150</v>
      </c>
      <c r="E8353" s="1" t="s">
        <v>14</v>
      </c>
      <c r="F8353" s="1" t="s">
        <v>26</v>
      </c>
      <c r="G8353" s="1" t="s">
        <v>215</v>
      </c>
      <c r="H8353" t="s">
        <v>36</v>
      </c>
      <c r="I8353" s="1" t="s">
        <v>152</v>
      </c>
      <c r="J8353" t="s">
        <v>72</v>
      </c>
      <c r="K8353" s="1" t="s">
        <v>57</v>
      </c>
      <c r="L8353" t="s">
        <v>363</v>
      </c>
      <c r="M8353" t="s">
        <v>130</v>
      </c>
      <c r="N8353">
        <v>1</v>
      </c>
      <c r="O8353" t="s">
        <v>232</v>
      </c>
      <c r="P8353">
        <v>1</v>
      </c>
      <c r="Q8353" t="s">
        <v>464</v>
      </c>
      <c r="R8353" t="s">
        <v>234</v>
      </c>
      <c r="S8353" t="s">
        <v>258</v>
      </c>
      <c r="T8353" t="s">
        <v>259</v>
      </c>
      <c r="U8353" t="s">
        <v>443</v>
      </c>
    </row>
    <row r="8354" spans="1:21" x14ac:dyDescent="0.35">
      <c r="A8354" s="2" t="s">
        <v>53</v>
      </c>
      <c r="B8354" s="1" t="s">
        <v>151</v>
      </c>
      <c r="C8354" t="s">
        <v>515</v>
      </c>
      <c r="D8354" s="1" t="s">
        <v>150</v>
      </c>
      <c r="E8354" s="1" t="s">
        <v>14</v>
      </c>
      <c r="F8354" s="1" t="s">
        <v>26</v>
      </c>
      <c r="G8354" s="1" t="s">
        <v>215</v>
      </c>
      <c r="H8354" t="s">
        <v>50</v>
      </c>
      <c r="I8354" s="1" t="s">
        <v>152</v>
      </c>
      <c r="J8354" t="s">
        <v>72</v>
      </c>
      <c r="K8354" s="1" t="s">
        <v>57</v>
      </c>
      <c r="L8354" t="s">
        <v>363</v>
      </c>
      <c r="M8354" t="s">
        <v>57</v>
      </c>
      <c r="N8354">
        <v>1</v>
      </c>
      <c r="O8354" t="s">
        <v>232</v>
      </c>
      <c r="P8354">
        <v>0</v>
      </c>
      <c r="Q8354" t="s">
        <v>464</v>
      </c>
      <c r="R8354" t="s">
        <v>234</v>
      </c>
      <c r="S8354" t="s">
        <v>258</v>
      </c>
      <c r="T8354" t="s">
        <v>259</v>
      </c>
      <c r="U8354" t="s">
        <v>443</v>
      </c>
    </row>
    <row r="8355" spans="1:21" x14ac:dyDescent="0.35">
      <c r="A8355" s="2" t="s">
        <v>53</v>
      </c>
      <c r="B8355" s="1" t="s">
        <v>151</v>
      </c>
      <c r="C8355" t="s">
        <v>515</v>
      </c>
      <c r="D8355" s="1" t="s">
        <v>150</v>
      </c>
      <c r="E8355" s="1" t="s">
        <v>14</v>
      </c>
      <c r="F8355" s="1" t="s">
        <v>15</v>
      </c>
      <c r="G8355" s="1" t="s">
        <v>215</v>
      </c>
      <c r="H8355" t="s">
        <v>52</v>
      </c>
      <c r="I8355" s="1" t="s">
        <v>152</v>
      </c>
      <c r="J8355" t="s">
        <v>72</v>
      </c>
      <c r="K8355" s="1" t="s">
        <v>57</v>
      </c>
      <c r="L8355" t="s">
        <v>278</v>
      </c>
      <c r="M8355" t="s">
        <v>57</v>
      </c>
      <c r="N8355">
        <v>2</v>
      </c>
      <c r="O8355" t="s">
        <v>232</v>
      </c>
      <c r="P8355">
        <v>0</v>
      </c>
      <c r="Q8355" t="s">
        <v>464</v>
      </c>
      <c r="R8355" t="s">
        <v>234</v>
      </c>
      <c r="S8355" t="s">
        <v>258</v>
      </c>
      <c r="T8355" t="s">
        <v>259</v>
      </c>
      <c r="U8355" t="s">
        <v>443</v>
      </c>
    </row>
    <row r="8356" spans="1:21" x14ac:dyDescent="0.35">
      <c r="A8356" s="2" t="s">
        <v>53</v>
      </c>
      <c r="B8356" s="1" t="s">
        <v>151</v>
      </c>
      <c r="C8356" t="s">
        <v>515</v>
      </c>
      <c r="D8356" s="1" t="s">
        <v>150</v>
      </c>
      <c r="E8356" s="1" t="s">
        <v>14</v>
      </c>
      <c r="F8356" s="1" t="s">
        <v>15</v>
      </c>
      <c r="G8356" s="1" t="s">
        <v>215</v>
      </c>
      <c r="H8356" t="s">
        <v>52</v>
      </c>
      <c r="I8356" s="1" t="s">
        <v>152</v>
      </c>
      <c r="J8356" t="s">
        <v>72</v>
      </c>
      <c r="K8356" s="1" t="s">
        <v>57</v>
      </c>
      <c r="L8356" t="s">
        <v>278</v>
      </c>
      <c r="M8356" t="s">
        <v>57</v>
      </c>
      <c r="N8356">
        <v>1</v>
      </c>
      <c r="O8356" t="s">
        <v>232</v>
      </c>
      <c r="P8356">
        <v>1</v>
      </c>
      <c r="Q8356" t="s">
        <v>464</v>
      </c>
      <c r="R8356" t="s">
        <v>234</v>
      </c>
      <c r="S8356" t="s">
        <v>258</v>
      </c>
      <c r="T8356" t="s">
        <v>259</v>
      </c>
      <c r="U8356" t="s">
        <v>443</v>
      </c>
    </row>
    <row r="8357" spans="1:21" x14ac:dyDescent="0.35">
      <c r="A8357" s="2" t="s">
        <v>53</v>
      </c>
      <c r="B8357" s="1" t="s">
        <v>151</v>
      </c>
      <c r="C8357" t="s">
        <v>515</v>
      </c>
      <c r="D8357" s="1" t="s">
        <v>150</v>
      </c>
      <c r="E8357" s="1" t="s">
        <v>14</v>
      </c>
      <c r="F8357" s="1" t="s">
        <v>21</v>
      </c>
      <c r="G8357" s="1" t="s">
        <v>29</v>
      </c>
      <c r="H8357" t="s">
        <v>52</v>
      </c>
      <c r="I8357" s="1" t="s">
        <v>152</v>
      </c>
      <c r="J8357" t="s">
        <v>72</v>
      </c>
      <c r="K8357" s="1" t="s">
        <v>57</v>
      </c>
      <c r="L8357" t="s">
        <v>278</v>
      </c>
      <c r="M8357" t="s">
        <v>57</v>
      </c>
      <c r="N8357">
        <v>1</v>
      </c>
      <c r="O8357" t="s">
        <v>232</v>
      </c>
      <c r="P8357">
        <v>0</v>
      </c>
      <c r="Q8357" t="s">
        <v>464</v>
      </c>
      <c r="R8357" t="s">
        <v>234</v>
      </c>
      <c r="S8357" t="s">
        <v>258</v>
      </c>
      <c r="T8357" t="s">
        <v>259</v>
      </c>
      <c r="U8357" t="s">
        <v>443</v>
      </c>
    </row>
    <row r="8358" spans="1:21" x14ac:dyDescent="0.35">
      <c r="A8358" s="2" t="s">
        <v>53</v>
      </c>
      <c r="B8358" s="1" t="s">
        <v>151</v>
      </c>
      <c r="C8358" t="s">
        <v>515</v>
      </c>
      <c r="D8358" s="1" t="s">
        <v>150</v>
      </c>
      <c r="E8358" s="1" t="s">
        <v>25</v>
      </c>
      <c r="F8358" s="1" t="s">
        <v>33</v>
      </c>
      <c r="G8358" s="1" t="s">
        <v>214</v>
      </c>
      <c r="H8358" t="s">
        <v>20</v>
      </c>
      <c r="I8358" s="1" t="s">
        <v>152</v>
      </c>
      <c r="J8358" t="s">
        <v>72</v>
      </c>
      <c r="K8358" s="1" t="s">
        <v>57</v>
      </c>
      <c r="L8358" t="s">
        <v>363</v>
      </c>
      <c r="M8358" t="s">
        <v>57</v>
      </c>
      <c r="N8358">
        <v>1</v>
      </c>
      <c r="O8358" t="s">
        <v>232</v>
      </c>
      <c r="P8358">
        <v>0</v>
      </c>
      <c r="Q8358" t="s">
        <v>464</v>
      </c>
      <c r="R8358" t="s">
        <v>234</v>
      </c>
      <c r="S8358" t="s">
        <v>258</v>
      </c>
      <c r="T8358" t="s">
        <v>259</v>
      </c>
      <c r="U8358" t="s">
        <v>443</v>
      </c>
    </row>
    <row r="8359" spans="1:21" x14ac:dyDescent="0.35">
      <c r="A8359" s="2" t="s">
        <v>53</v>
      </c>
      <c r="B8359" s="1" t="s">
        <v>151</v>
      </c>
      <c r="C8359" t="s">
        <v>515</v>
      </c>
      <c r="D8359" s="1" t="s">
        <v>150</v>
      </c>
      <c r="E8359" s="1" t="s">
        <v>25</v>
      </c>
      <c r="F8359" s="1" t="s">
        <v>33</v>
      </c>
      <c r="G8359" s="1" t="s">
        <v>214</v>
      </c>
      <c r="H8359" t="s">
        <v>27</v>
      </c>
      <c r="I8359" s="1" t="s">
        <v>152</v>
      </c>
      <c r="J8359" t="s">
        <v>72</v>
      </c>
      <c r="K8359" s="1" t="s">
        <v>57</v>
      </c>
      <c r="L8359" t="s">
        <v>278</v>
      </c>
      <c r="M8359" t="s">
        <v>57</v>
      </c>
      <c r="N8359">
        <v>2</v>
      </c>
      <c r="O8359" t="s">
        <v>232</v>
      </c>
      <c r="P8359">
        <v>0</v>
      </c>
      <c r="Q8359" t="s">
        <v>464</v>
      </c>
      <c r="R8359" t="s">
        <v>234</v>
      </c>
      <c r="S8359" t="s">
        <v>258</v>
      </c>
      <c r="T8359" t="s">
        <v>259</v>
      </c>
      <c r="U8359" t="s">
        <v>443</v>
      </c>
    </row>
    <row r="8360" spans="1:21" x14ac:dyDescent="0.35">
      <c r="A8360" s="2" t="s">
        <v>53</v>
      </c>
      <c r="B8360" s="1" t="s">
        <v>151</v>
      </c>
      <c r="C8360" t="s">
        <v>515</v>
      </c>
      <c r="D8360" s="1" t="s">
        <v>150</v>
      </c>
      <c r="E8360" s="1" t="s">
        <v>25</v>
      </c>
      <c r="F8360" s="1" t="s">
        <v>33</v>
      </c>
      <c r="G8360" s="1" t="s">
        <v>214</v>
      </c>
      <c r="H8360" t="s">
        <v>30</v>
      </c>
      <c r="I8360" s="1" t="s">
        <v>152</v>
      </c>
      <c r="J8360" t="s">
        <v>72</v>
      </c>
      <c r="K8360" s="1" t="s">
        <v>57</v>
      </c>
      <c r="L8360" t="s">
        <v>278</v>
      </c>
      <c r="M8360" t="s">
        <v>57</v>
      </c>
      <c r="N8360">
        <v>1</v>
      </c>
      <c r="O8360" t="s">
        <v>232</v>
      </c>
      <c r="P8360">
        <v>0</v>
      </c>
      <c r="Q8360" t="s">
        <v>464</v>
      </c>
      <c r="R8360" t="s">
        <v>234</v>
      </c>
      <c r="S8360" t="s">
        <v>271</v>
      </c>
      <c r="T8360" t="s">
        <v>259</v>
      </c>
      <c r="U8360" t="s">
        <v>443</v>
      </c>
    </row>
    <row r="8361" spans="1:21" x14ac:dyDescent="0.35">
      <c r="A8361" s="2" t="s">
        <v>53</v>
      </c>
      <c r="B8361" s="1" t="s">
        <v>151</v>
      </c>
      <c r="C8361" t="s">
        <v>515</v>
      </c>
      <c r="D8361" s="1" t="s">
        <v>150</v>
      </c>
      <c r="E8361" s="1" t="s">
        <v>25</v>
      </c>
      <c r="F8361" s="1" t="s">
        <v>33</v>
      </c>
      <c r="G8361" s="1" t="s">
        <v>214</v>
      </c>
      <c r="H8361" t="s">
        <v>30</v>
      </c>
      <c r="I8361" s="1" t="s">
        <v>152</v>
      </c>
      <c r="J8361" t="s">
        <v>72</v>
      </c>
      <c r="K8361" s="1" t="s">
        <v>57</v>
      </c>
      <c r="L8361" t="s">
        <v>278</v>
      </c>
      <c r="M8361" t="s">
        <v>57</v>
      </c>
      <c r="N8361">
        <v>1</v>
      </c>
      <c r="O8361" t="s">
        <v>232</v>
      </c>
      <c r="P8361">
        <v>1</v>
      </c>
      <c r="Q8361" t="s">
        <v>464</v>
      </c>
      <c r="R8361" t="s">
        <v>234</v>
      </c>
      <c r="S8361" t="s">
        <v>271</v>
      </c>
      <c r="T8361" t="s">
        <v>259</v>
      </c>
      <c r="U8361" t="s">
        <v>443</v>
      </c>
    </row>
    <row r="8362" spans="1:21" x14ac:dyDescent="0.35">
      <c r="A8362" s="2" t="s">
        <v>53</v>
      </c>
      <c r="B8362" s="1" t="s">
        <v>151</v>
      </c>
      <c r="C8362" t="s">
        <v>515</v>
      </c>
      <c r="D8362" s="1" t="s">
        <v>150</v>
      </c>
      <c r="E8362" s="1" t="s">
        <v>25</v>
      </c>
      <c r="F8362" s="1" t="s">
        <v>33</v>
      </c>
      <c r="G8362" s="1" t="s">
        <v>214</v>
      </c>
      <c r="H8362" t="s">
        <v>36</v>
      </c>
      <c r="I8362" s="1" t="s">
        <v>152</v>
      </c>
      <c r="J8362" t="s">
        <v>72</v>
      </c>
      <c r="K8362" s="1" t="s">
        <v>57</v>
      </c>
      <c r="L8362" t="s">
        <v>278</v>
      </c>
      <c r="M8362" t="s">
        <v>57</v>
      </c>
      <c r="N8362">
        <v>1</v>
      </c>
      <c r="O8362" t="s">
        <v>232</v>
      </c>
      <c r="P8362">
        <v>1</v>
      </c>
      <c r="Q8362" t="s">
        <v>464</v>
      </c>
      <c r="R8362" t="s">
        <v>234</v>
      </c>
      <c r="S8362" t="s">
        <v>258</v>
      </c>
      <c r="T8362" t="s">
        <v>259</v>
      </c>
      <c r="U8362" t="s">
        <v>443</v>
      </c>
    </row>
    <row r="8363" spans="1:21" x14ac:dyDescent="0.35">
      <c r="A8363" s="2" t="s">
        <v>53</v>
      </c>
      <c r="B8363" s="1" t="s">
        <v>151</v>
      </c>
      <c r="C8363" t="s">
        <v>515</v>
      </c>
      <c r="D8363" s="1" t="s">
        <v>150</v>
      </c>
      <c r="E8363" s="1" t="s">
        <v>25</v>
      </c>
      <c r="F8363" s="1" t="s">
        <v>33</v>
      </c>
      <c r="G8363" s="1" t="s">
        <v>214</v>
      </c>
      <c r="H8363" t="s">
        <v>24</v>
      </c>
      <c r="I8363" s="1" t="s">
        <v>152</v>
      </c>
      <c r="J8363" t="s">
        <v>72</v>
      </c>
      <c r="K8363" s="1" t="s">
        <v>57</v>
      </c>
      <c r="L8363" t="s">
        <v>278</v>
      </c>
      <c r="M8363" t="s">
        <v>57</v>
      </c>
      <c r="N8363">
        <v>1</v>
      </c>
      <c r="O8363" t="s">
        <v>232</v>
      </c>
      <c r="P8363">
        <v>0</v>
      </c>
      <c r="Q8363" t="s">
        <v>464</v>
      </c>
      <c r="R8363" t="s">
        <v>234</v>
      </c>
      <c r="S8363" t="s">
        <v>258</v>
      </c>
      <c r="T8363" t="s">
        <v>259</v>
      </c>
      <c r="U8363" t="s">
        <v>443</v>
      </c>
    </row>
    <row r="8364" spans="1:21" x14ac:dyDescent="0.35">
      <c r="A8364" s="2" t="s">
        <v>53</v>
      </c>
      <c r="B8364" s="1" t="s">
        <v>151</v>
      </c>
      <c r="C8364" t="s">
        <v>515</v>
      </c>
      <c r="D8364" s="1" t="s">
        <v>150</v>
      </c>
      <c r="E8364" s="1" t="s">
        <v>25</v>
      </c>
      <c r="F8364" s="1" t="s">
        <v>26</v>
      </c>
      <c r="G8364" s="1" t="s">
        <v>215</v>
      </c>
      <c r="H8364" t="s">
        <v>52</v>
      </c>
      <c r="I8364" s="1" t="s">
        <v>152</v>
      </c>
      <c r="J8364" t="s">
        <v>72</v>
      </c>
      <c r="K8364" s="1" t="s">
        <v>57</v>
      </c>
      <c r="L8364" t="s">
        <v>278</v>
      </c>
      <c r="M8364" t="s">
        <v>132</v>
      </c>
      <c r="N8364">
        <v>1</v>
      </c>
      <c r="O8364" t="s">
        <v>232</v>
      </c>
      <c r="P8364">
        <v>1</v>
      </c>
      <c r="Q8364" t="s">
        <v>464</v>
      </c>
      <c r="R8364" t="s">
        <v>234</v>
      </c>
      <c r="S8364" t="s">
        <v>258</v>
      </c>
      <c r="T8364" t="s">
        <v>259</v>
      </c>
      <c r="U8364" t="s">
        <v>443</v>
      </c>
    </row>
    <row r="8365" spans="1:21" x14ac:dyDescent="0.35">
      <c r="A8365" s="2" t="s">
        <v>53</v>
      </c>
      <c r="B8365" s="1" t="s">
        <v>151</v>
      </c>
      <c r="C8365" t="s">
        <v>515</v>
      </c>
      <c r="D8365" s="1" t="s">
        <v>150</v>
      </c>
      <c r="E8365" s="1" t="s">
        <v>25</v>
      </c>
      <c r="F8365" s="1" t="s">
        <v>26</v>
      </c>
      <c r="G8365" s="1" t="s">
        <v>215</v>
      </c>
      <c r="H8365" t="s">
        <v>52</v>
      </c>
      <c r="I8365" s="1" t="s">
        <v>152</v>
      </c>
      <c r="J8365" t="s">
        <v>72</v>
      </c>
      <c r="K8365" s="1" t="s">
        <v>57</v>
      </c>
      <c r="L8365" t="s">
        <v>278</v>
      </c>
      <c r="M8365" t="s">
        <v>57</v>
      </c>
      <c r="N8365">
        <v>2</v>
      </c>
      <c r="O8365" t="s">
        <v>232</v>
      </c>
      <c r="P8365">
        <v>0</v>
      </c>
      <c r="Q8365" t="s">
        <v>464</v>
      </c>
      <c r="R8365" t="s">
        <v>234</v>
      </c>
      <c r="S8365" t="s">
        <v>258</v>
      </c>
      <c r="T8365" t="s">
        <v>259</v>
      </c>
      <c r="U8365" t="s">
        <v>443</v>
      </c>
    </row>
    <row r="8366" spans="1:21" x14ac:dyDescent="0.35">
      <c r="A8366" s="2" t="s">
        <v>53</v>
      </c>
      <c r="B8366" s="1" t="s">
        <v>151</v>
      </c>
      <c r="C8366" t="s">
        <v>515</v>
      </c>
      <c r="D8366" s="1" t="s">
        <v>150</v>
      </c>
      <c r="E8366" s="1" t="s">
        <v>25</v>
      </c>
      <c r="F8366" s="1" t="s">
        <v>26</v>
      </c>
      <c r="G8366" s="1" t="s">
        <v>215</v>
      </c>
      <c r="H8366" t="s">
        <v>52</v>
      </c>
      <c r="I8366" s="1" t="s">
        <v>152</v>
      </c>
      <c r="J8366" t="s">
        <v>72</v>
      </c>
      <c r="K8366" s="1" t="s">
        <v>57</v>
      </c>
      <c r="L8366" t="s">
        <v>278</v>
      </c>
      <c r="M8366" t="s">
        <v>57</v>
      </c>
      <c r="N8366">
        <v>2</v>
      </c>
      <c r="O8366" t="s">
        <v>232</v>
      </c>
      <c r="P8366">
        <v>1</v>
      </c>
      <c r="Q8366" t="s">
        <v>464</v>
      </c>
      <c r="R8366" t="s">
        <v>234</v>
      </c>
      <c r="S8366" t="s">
        <v>258</v>
      </c>
      <c r="T8366" t="s">
        <v>259</v>
      </c>
      <c r="U8366" t="s">
        <v>443</v>
      </c>
    </row>
    <row r="8367" spans="1:21" x14ac:dyDescent="0.35">
      <c r="A8367" s="2" t="s">
        <v>53</v>
      </c>
      <c r="B8367" s="1" t="s">
        <v>151</v>
      </c>
      <c r="C8367" t="s">
        <v>515</v>
      </c>
      <c r="D8367" s="1" t="s">
        <v>150</v>
      </c>
      <c r="E8367" s="1" t="s">
        <v>25</v>
      </c>
      <c r="F8367" s="1" t="s">
        <v>26</v>
      </c>
      <c r="G8367" s="1" t="s">
        <v>215</v>
      </c>
      <c r="H8367" t="s">
        <v>16</v>
      </c>
      <c r="I8367" s="1" t="s">
        <v>152</v>
      </c>
      <c r="J8367" t="s">
        <v>72</v>
      </c>
      <c r="K8367" s="1" t="s">
        <v>57</v>
      </c>
      <c r="L8367" t="s">
        <v>278</v>
      </c>
      <c r="M8367" t="s">
        <v>57</v>
      </c>
      <c r="N8367">
        <v>3</v>
      </c>
      <c r="O8367" t="s">
        <v>232</v>
      </c>
      <c r="P8367">
        <v>1</v>
      </c>
      <c r="Q8367" t="s">
        <v>464</v>
      </c>
      <c r="R8367" t="s">
        <v>234</v>
      </c>
      <c r="S8367" t="s">
        <v>258</v>
      </c>
      <c r="T8367" t="s">
        <v>259</v>
      </c>
      <c r="U8367" t="s">
        <v>443</v>
      </c>
    </row>
    <row r="8368" spans="1:21" x14ac:dyDescent="0.35">
      <c r="A8368" s="2" t="s">
        <v>53</v>
      </c>
      <c r="B8368" s="1" t="s">
        <v>151</v>
      </c>
      <c r="C8368" t="s">
        <v>515</v>
      </c>
      <c r="D8368" s="1" t="s">
        <v>150</v>
      </c>
      <c r="E8368" s="1" t="s">
        <v>25</v>
      </c>
      <c r="F8368" s="1" t="s">
        <v>26</v>
      </c>
      <c r="G8368" s="1" t="s">
        <v>215</v>
      </c>
      <c r="H8368" t="s">
        <v>20</v>
      </c>
      <c r="I8368" s="1" t="s">
        <v>152</v>
      </c>
      <c r="J8368" t="s">
        <v>72</v>
      </c>
      <c r="K8368" s="1" t="s">
        <v>57</v>
      </c>
      <c r="L8368" t="s">
        <v>278</v>
      </c>
      <c r="M8368" t="s">
        <v>130</v>
      </c>
      <c r="N8368">
        <v>1</v>
      </c>
      <c r="O8368" t="s">
        <v>232</v>
      </c>
      <c r="P8368">
        <v>1</v>
      </c>
      <c r="Q8368" t="s">
        <v>464</v>
      </c>
      <c r="R8368" t="s">
        <v>234</v>
      </c>
      <c r="S8368" t="s">
        <v>258</v>
      </c>
      <c r="T8368" t="s">
        <v>259</v>
      </c>
      <c r="U8368" t="s">
        <v>443</v>
      </c>
    </row>
    <row r="8369" spans="1:21" x14ac:dyDescent="0.35">
      <c r="A8369" s="2" t="s">
        <v>53</v>
      </c>
      <c r="B8369" s="1" t="s">
        <v>151</v>
      </c>
      <c r="C8369" t="s">
        <v>515</v>
      </c>
      <c r="D8369" s="1" t="s">
        <v>150</v>
      </c>
      <c r="E8369" s="1" t="s">
        <v>25</v>
      </c>
      <c r="F8369" s="1" t="s">
        <v>26</v>
      </c>
      <c r="G8369" s="1" t="s">
        <v>215</v>
      </c>
      <c r="H8369" t="s">
        <v>20</v>
      </c>
      <c r="I8369" s="1" t="s">
        <v>152</v>
      </c>
      <c r="J8369" t="s">
        <v>72</v>
      </c>
      <c r="K8369" s="1" t="s">
        <v>57</v>
      </c>
      <c r="L8369" t="s">
        <v>278</v>
      </c>
      <c r="M8369" t="s">
        <v>57</v>
      </c>
      <c r="N8369">
        <v>2</v>
      </c>
      <c r="O8369" t="s">
        <v>232</v>
      </c>
      <c r="P8369">
        <v>0</v>
      </c>
      <c r="Q8369" t="s">
        <v>464</v>
      </c>
      <c r="R8369" t="s">
        <v>234</v>
      </c>
      <c r="S8369" t="s">
        <v>258</v>
      </c>
      <c r="T8369" t="s">
        <v>259</v>
      </c>
      <c r="U8369" t="s">
        <v>443</v>
      </c>
    </row>
    <row r="8370" spans="1:21" x14ac:dyDescent="0.35">
      <c r="A8370" s="2" t="s">
        <v>53</v>
      </c>
      <c r="B8370" s="1" t="s">
        <v>151</v>
      </c>
      <c r="C8370" t="s">
        <v>515</v>
      </c>
      <c r="D8370" s="1" t="s">
        <v>150</v>
      </c>
      <c r="E8370" s="1" t="s">
        <v>25</v>
      </c>
      <c r="F8370" s="1" t="s">
        <v>26</v>
      </c>
      <c r="G8370" s="1" t="s">
        <v>215</v>
      </c>
      <c r="H8370" t="s">
        <v>20</v>
      </c>
      <c r="I8370" s="1" t="s">
        <v>152</v>
      </c>
      <c r="J8370" t="s">
        <v>72</v>
      </c>
      <c r="K8370" s="1" t="s">
        <v>57</v>
      </c>
      <c r="L8370" t="s">
        <v>278</v>
      </c>
      <c r="M8370" t="s">
        <v>57</v>
      </c>
      <c r="N8370">
        <v>2</v>
      </c>
      <c r="O8370" t="s">
        <v>232</v>
      </c>
      <c r="P8370">
        <v>1</v>
      </c>
      <c r="Q8370" t="s">
        <v>464</v>
      </c>
      <c r="R8370" t="s">
        <v>234</v>
      </c>
      <c r="S8370" t="s">
        <v>271</v>
      </c>
      <c r="T8370" t="s">
        <v>259</v>
      </c>
      <c r="U8370" t="s">
        <v>443</v>
      </c>
    </row>
    <row r="8371" spans="1:21" x14ac:dyDescent="0.35">
      <c r="A8371" s="2" t="s">
        <v>53</v>
      </c>
      <c r="B8371" s="1" t="s">
        <v>151</v>
      </c>
      <c r="C8371" t="s">
        <v>515</v>
      </c>
      <c r="D8371" s="1" t="s">
        <v>150</v>
      </c>
      <c r="E8371" s="1" t="s">
        <v>25</v>
      </c>
      <c r="F8371" s="1" t="s">
        <v>26</v>
      </c>
      <c r="G8371" s="1" t="s">
        <v>215</v>
      </c>
      <c r="H8371" t="s">
        <v>27</v>
      </c>
      <c r="I8371" s="1" t="s">
        <v>152</v>
      </c>
      <c r="J8371" t="s">
        <v>72</v>
      </c>
      <c r="K8371" s="1" t="s">
        <v>57</v>
      </c>
      <c r="L8371" t="s">
        <v>278</v>
      </c>
      <c r="M8371" t="s">
        <v>130</v>
      </c>
      <c r="N8371">
        <v>1</v>
      </c>
      <c r="O8371" t="s">
        <v>232</v>
      </c>
      <c r="P8371">
        <v>1</v>
      </c>
      <c r="Q8371" t="s">
        <v>464</v>
      </c>
      <c r="R8371" t="s">
        <v>234</v>
      </c>
      <c r="S8371" t="s">
        <v>271</v>
      </c>
      <c r="T8371" t="s">
        <v>259</v>
      </c>
      <c r="U8371" t="s">
        <v>443</v>
      </c>
    </row>
    <row r="8372" spans="1:21" x14ac:dyDescent="0.35">
      <c r="A8372" s="2" t="s">
        <v>53</v>
      </c>
      <c r="B8372" s="1" t="s">
        <v>151</v>
      </c>
      <c r="C8372" t="s">
        <v>515</v>
      </c>
      <c r="D8372" s="1" t="s">
        <v>150</v>
      </c>
      <c r="E8372" s="1" t="s">
        <v>25</v>
      </c>
      <c r="F8372" s="1" t="s">
        <v>26</v>
      </c>
      <c r="G8372" s="1" t="s">
        <v>215</v>
      </c>
      <c r="H8372" t="s">
        <v>27</v>
      </c>
      <c r="I8372" s="1" t="s">
        <v>152</v>
      </c>
      <c r="J8372" t="s">
        <v>72</v>
      </c>
      <c r="K8372" s="1" t="s">
        <v>57</v>
      </c>
      <c r="L8372" t="s">
        <v>278</v>
      </c>
      <c r="M8372" t="s">
        <v>57</v>
      </c>
      <c r="N8372">
        <v>2</v>
      </c>
      <c r="O8372" t="s">
        <v>232</v>
      </c>
      <c r="P8372">
        <v>0</v>
      </c>
      <c r="Q8372" t="s">
        <v>464</v>
      </c>
      <c r="R8372" t="s">
        <v>234</v>
      </c>
      <c r="S8372" t="s">
        <v>258</v>
      </c>
      <c r="T8372" t="s">
        <v>259</v>
      </c>
      <c r="U8372" t="s">
        <v>443</v>
      </c>
    </row>
    <row r="8373" spans="1:21" x14ac:dyDescent="0.35">
      <c r="A8373" s="2" t="s">
        <v>53</v>
      </c>
      <c r="B8373" s="1" t="s">
        <v>151</v>
      </c>
      <c r="C8373" t="s">
        <v>515</v>
      </c>
      <c r="D8373" s="1" t="s">
        <v>150</v>
      </c>
      <c r="E8373" s="1" t="s">
        <v>25</v>
      </c>
      <c r="F8373" s="1" t="s">
        <v>26</v>
      </c>
      <c r="G8373" s="1" t="s">
        <v>215</v>
      </c>
      <c r="H8373" t="s">
        <v>27</v>
      </c>
      <c r="I8373" s="1" t="s">
        <v>152</v>
      </c>
      <c r="J8373" t="s">
        <v>72</v>
      </c>
      <c r="K8373" s="1" t="s">
        <v>57</v>
      </c>
      <c r="L8373" t="s">
        <v>278</v>
      </c>
      <c r="M8373" t="s">
        <v>57</v>
      </c>
      <c r="N8373">
        <v>2</v>
      </c>
      <c r="O8373" t="s">
        <v>232</v>
      </c>
      <c r="P8373">
        <v>0</v>
      </c>
      <c r="Q8373" t="s">
        <v>464</v>
      </c>
      <c r="R8373" t="s">
        <v>234</v>
      </c>
      <c r="S8373" t="s">
        <v>271</v>
      </c>
      <c r="T8373" t="s">
        <v>259</v>
      </c>
      <c r="U8373" t="s">
        <v>443</v>
      </c>
    </row>
    <row r="8374" spans="1:21" x14ac:dyDescent="0.35">
      <c r="A8374" s="2" t="s">
        <v>53</v>
      </c>
      <c r="B8374" s="1" t="s">
        <v>151</v>
      </c>
      <c r="C8374" t="s">
        <v>515</v>
      </c>
      <c r="D8374" s="1" t="s">
        <v>150</v>
      </c>
      <c r="E8374" s="1" t="s">
        <v>25</v>
      </c>
      <c r="F8374" s="1" t="s">
        <v>26</v>
      </c>
      <c r="G8374" s="1" t="s">
        <v>215</v>
      </c>
      <c r="H8374" t="s">
        <v>27</v>
      </c>
      <c r="I8374" s="1" t="s">
        <v>152</v>
      </c>
      <c r="J8374" t="s">
        <v>72</v>
      </c>
      <c r="K8374" s="1" t="s">
        <v>57</v>
      </c>
      <c r="L8374" t="s">
        <v>278</v>
      </c>
      <c r="M8374" t="s">
        <v>57</v>
      </c>
      <c r="N8374">
        <v>2</v>
      </c>
      <c r="O8374" t="s">
        <v>232</v>
      </c>
      <c r="P8374">
        <v>1</v>
      </c>
      <c r="Q8374" t="s">
        <v>464</v>
      </c>
      <c r="R8374" t="s">
        <v>234</v>
      </c>
      <c r="S8374" t="s">
        <v>258</v>
      </c>
      <c r="T8374" t="s">
        <v>259</v>
      </c>
      <c r="U8374" t="s">
        <v>443</v>
      </c>
    </row>
    <row r="8375" spans="1:21" x14ac:dyDescent="0.35">
      <c r="A8375" s="2" t="s">
        <v>53</v>
      </c>
      <c r="B8375" s="1" t="s">
        <v>151</v>
      </c>
      <c r="C8375" t="s">
        <v>515</v>
      </c>
      <c r="D8375" s="1" t="s">
        <v>150</v>
      </c>
      <c r="E8375" s="1" t="s">
        <v>25</v>
      </c>
      <c r="F8375" s="1" t="s">
        <v>26</v>
      </c>
      <c r="G8375" s="1" t="s">
        <v>215</v>
      </c>
      <c r="H8375" t="s">
        <v>27</v>
      </c>
      <c r="I8375" s="1" t="s">
        <v>152</v>
      </c>
      <c r="J8375" t="s">
        <v>72</v>
      </c>
      <c r="K8375" s="1" t="s">
        <v>57</v>
      </c>
      <c r="L8375" t="s">
        <v>278</v>
      </c>
      <c r="M8375" t="s">
        <v>57</v>
      </c>
      <c r="N8375">
        <v>1</v>
      </c>
      <c r="O8375" t="s">
        <v>232</v>
      </c>
      <c r="P8375">
        <v>1</v>
      </c>
      <c r="Q8375" t="s">
        <v>464</v>
      </c>
      <c r="R8375" t="s">
        <v>234</v>
      </c>
      <c r="S8375" t="s">
        <v>271</v>
      </c>
      <c r="T8375" t="s">
        <v>259</v>
      </c>
      <c r="U8375" t="s">
        <v>443</v>
      </c>
    </row>
    <row r="8376" spans="1:21" x14ac:dyDescent="0.35">
      <c r="A8376" s="2" t="s">
        <v>53</v>
      </c>
      <c r="B8376" s="1" t="s">
        <v>151</v>
      </c>
      <c r="C8376" t="s">
        <v>515</v>
      </c>
      <c r="D8376" s="1" t="s">
        <v>150</v>
      </c>
      <c r="E8376" s="1" t="s">
        <v>25</v>
      </c>
      <c r="F8376" s="1" t="s">
        <v>26</v>
      </c>
      <c r="G8376" s="1" t="s">
        <v>215</v>
      </c>
      <c r="H8376" t="s">
        <v>30</v>
      </c>
      <c r="I8376" s="1" t="s">
        <v>152</v>
      </c>
      <c r="J8376" t="s">
        <v>72</v>
      </c>
      <c r="K8376" s="1" t="s">
        <v>57</v>
      </c>
      <c r="L8376" t="s">
        <v>278</v>
      </c>
      <c r="M8376" t="s">
        <v>57</v>
      </c>
      <c r="N8376">
        <v>1</v>
      </c>
      <c r="O8376" t="s">
        <v>232</v>
      </c>
      <c r="P8376">
        <v>1</v>
      </c>
      <c r="Q8376" t="s">
        <v>464</v>
      </c>
      <c r="R8376" t="s">
        <v>234</v>
      </c>
      <c r="S8376" t="s">
        <v>258</v>
      </c>
      <c r="T8376" t="s">
        <v>259</v>
      </c>
      <c r="U8376" t="s">
        <v>443</v>
      </c>
    </row>
    <row r="8377" spans="1:21" x14ac:dyDescent="0.35">
      <c r="A8377" s="2" t="s">
        <v>53</v>
      </c>
      <c r="B8377" s="1" t="s">
        <v>151</v>
      </c>
      <c r="C8377" t="s">
        <v>515</v>
      </c>
      <c r="D8377" s="1" t="s">
        <v>150</v>
      </c>
      <c r="E8377" s="1" t="s">
        <v>25</v>
      </c>
      <c r="F8377" s="1" t="s">
        <v>26</v>
      </c>
      <c r="G8377" s="1" t="s">
        <v>215</v>
      </c>
      <c r="H8377" t="s">
        <v>40</v>
      </c>
      <c r="I8377" s="1" t="s">
        <v>152</v>
      </c>
      <c r="J8377" t="s">
        <v>72</v>
      </c>
      <c r="K8377" s="1" t="s">
        <v>57</v>
      </c>
      <c r="L8377" t="s">
        <v>278</v>
      </c>
      <c r="M8377" t="s">
        <v>57</v>
      </c>
      <c r="N8377">
        <v>2</v>
      </c>
      <c r="O8377" t="s">
        <v>232</v>
      </c>
      <c r="P8377">
        <v>1</v>
      </c>
      <c r="Q8377" t="s">
        <v>464</v>
      </c>
      <c r="R8377" t="s">
        <v>234</v>
      </c>
      <c r="S8377" t="s">
        <v>271</v>
      </c>
      <c r="T8377" t="s">
        <v>259</v>
      </c>
      <c r="U8377" t="s">
        <v>443</v>
      </c>
    </row>
    <row r="8378" spans="1:21" x14ac:dyDescent="0.35">
      <c r="A8378" s="2" t="s">
        <v>53</v>
      </c>
      <c r="B8378" s="1" t="s">
        <v>151</v>
      </c>
      <c r="C8378" t="s">
        <v>515</v>
      </c>
      <c r="D8378" s="1" t="s">
        <v>150</v>
      </c>
      <c r="E8378" s="1" t="s">
        <v>25</v>
      </c>
      <c r="F8378" s="1" t="s">
        <v>15</v>
      </c>
      <c r="G8378" s="1" t="s">
        <v>215</v>
      </c>
      <c r="H8378" t="s">
        <v>52</v>
      </c>
      <c r="I8378" s="1" t="s">
        <v>152</v>
      </c>
      <c r="J8378" t="s">
        <v>72</v>
      </c>
      <c r="K8378" s="1" t="s">
        <v>57</v>
      </c>
      <c r="L8378" t="s">
        <v>278</v>
      </c>
      <c r="M8378" t="s">
        <v>57</v>
      </c>
      <c r="N8378">
        <v>1</v>
      </c>
      <c r="O8378" t="s">
        <v>232</v>
      </c>
      <c r="P8378">
        <v>0</v>
      </c>
      <c r="Q8378" t="s">
        <v>464</v>
      </c>
      <c r="R8378" t="s">
        <v>234</v>
      </c>
      <c r="S8378" t="s">
        <v>258</v>
      </c>
      <c r="T8378" t="s">
        <v>259</v>
      </c>
      <c r="U8378" t="s">
        <v>443</v>
      </c>
    </row>
    <row r="8379" spans="1:21" x14ac:dyDescent="0.35">
      <c r="A8379" s="2" t="s">
        <v>53</v>
      </c>
      <c r="B8379" s="1" t="s">
        <v>151</v>
      </c>
      <c r="C8379" t="s">
        <v>515</v>
      </c>
      <c r="D8379" s="1" t="s">
        <v>150</v>
      </c>
      <c r="E8379" s="1" t="s">
        <v>25</v>
      </c>
      <c r="F8379" s="1" t="s">
        <v>15</v>
      </c>
      <c r="G8379" s="1" t="s">
        <v>215</v>
      </c>
      <c r="H8379" t="s">
        <v>20</v>
      </c>
      <c r="I8379" s="1" t="s">
        <v>152</v>
      </c>
      <c r="J8379" t="s">
        <v>72</v>
      </c>
      <c r="K8379" s="1" t="s">
        <v>57</v>
      </c>
      <c r="L8379" t="s">
        <v>278</v>
      </c>
      <c r="M8379" t="s">
        <v>57</v>
      </c>
      <c r="N8379">
        <v>1</v>
      </c>
      <c r="O8379" t="s">
        <v>232</v>
      </c>
      <c r="P8379">
        <v>0</v>
      </c>
      <c r="Q8379" t="s">
        <v>464</v>
      </c>
      <c r="R8379" t="s">
        <v>234</v>
      </c>
      <c r="S8379" t="s">
        <v>271</v>
      </c>
      <c r="T8379" t="s">
        <v>259</v>
      </c>
      <c r="U8379" t="s">
        <v>443</v>
      </c>
    </row>
    <row r="8380" spans="1:21" x14ac:dyDescent="0.35">
      <c r="A8380" s="2" t="s">
        <v>53</v>
      </c>
      <c r="B8380" s="1" t="s">
        <v>151</v>
      </c>
      <c r="C8380" t="s">
        <v>515</v>
      </c>
      <c r="D8380" s="1" t="s">
        <v>150</v>
      </c>
      <c r="E8380" s="1" t="s">
        <v>25</v>
      </c>
      <c r="F8380" s="1" t="s">
        <v>15</v>
      </c>
      <c r="G8380" s="1" t="s">
        <v>215</v>
      </c>
      <c r="H8380" t="s">
        <v>20</v>
      </c>
      <c r="I8380" s="1" t="s">
        <v>152</v>
      </c>
      <c r="J8380" t="s">
        <v>72</v>
      </c>
      <c r="K8380" s="1" t="s">
        <v>57</v>
      </c>
      <c r="L8380" t="s">
        <v>278</v>
      </c>
      <c r="M8380" t="s">
        <v>57</v>
      </c>
      <c r="N8380">
        <v>1</v>
      </c>
      <c r="O8380" t="s">
        <v>232</v>
      </c>
      <c r="P8380">
        <v>1</v>
      </c>
      <c r="Q8380" t="s">
        <v>464</v>
      </c>
      <c r="R8380" t="s">
        <v>234</v>
      </c>
      <c r="S8380" t="s">
        <v>258</v>
      </c>
      <c r="T8380" t="s">
        <v>259</v>
      </c>
      <c r="U8380" t="s">
        <v>443</v>
      </c>
    </row>
    <row r="8381" spans="1:21" x14ac:dyDescent="0.35">
      <c r="A8381" s="2" t="s">
        <v>53</v>
      </c>
      <c r="B8381" s="1" t="s">
        <v>151</v>
      </c>
      <c r="C8381" t="s">
        <v>515</v>
      </c>
      <c r="D8381" s="1" t="s">
        <v>150</v>
      </c>
      <c r="E8381" s="1" t="s">
        <v>25</v>
      </c>
      <c r="F8381" s="1" t="s">
        <v>15</v>
      </c>
      <c r="G8381" s="1" t="s">
        <v>215</v>
      </c>
      <c r="H8381" t="s">
        <v>27</v>
      </c>
      <c r="I8381" s="1" t="s">
        <v>152</v>
      </c>
      <c r="J8381" t="s">
        <v>72</v>
      </c>
      <c r="K8381" s="1" t="s">
        <v>57</v>
      </c>
      <c r="L8381" t="s">
        <v>278</v>
      </c>
      <c r="M8381" t="s">
        <v>57</v>
      </c>
      <c r="N8381">
        <v>2</v>
      </c>
      <c r="O8381" t="s">
        <v>232</v>
      </c>
      <c r="P8381">
        <v>0</v>
      </c>
      <c r="Q8381" t="s">
        <v>464</v>
      </c>
      <c r="R8381" t="s">
        <v>234</v>
      </c>
      <c r="S8381" t="s">
        <v>258</v>
      </c>
      <c r="T8381" t="s">
        <v>259</v>
      </c>
      <c r="U8381" t="s">
        <v>443</v>
      </c>
    </row>
    <row r="8382" spans="1:21" x14ac:dyDescent="0.35">
      <c r="A8382" s="2" t="s">
        <v>53</v>
      </c>
      <c r="B8382" s="1" t="s">
        <v>151</v>
      </c>
      <c r="C8382" t="s">
        <v>515</v>
      </c>
      <c r="D8382" s="1" t="s">
        <v>150</v>
      </c>
      <c r="E8382" s="1" t="s">
        <v>25</v>
      </c>
      <c r="F8382" s="1" t="s">
        <v>15</v>
      </c>
      <c r="G8382" s="1" t="s">
        <v>215</v>
      </c>
      <c r="H8382" t="s">
        <v>30</v>
      </c>
      <c r="I8382" s="1" t="s">
        <v>152</v>
      </c>
      <c r="J8382" t="s">
        <v>72</v>
      </c>
      <c r="K8382" s="1" t="s">
        <v>57</v>
      </c>
      <c r="L8382" t="s">
        <v>278</v>
      </c>
      <c r="M8382" t="s">
        <v>57</v>
      </c>
      <c r="N8382">
        <v>1</v>
      </c>
      <c r="O8382" t="s">
        <v>232</v>
      </c>
      <c r="P8382">
        <v>0</v>
      </c>
      <c r="Q8382" t="s">
        <v>464</v>
      </c>
      <c r="R8382" t="s">
        <v>234</v>
      </c>
      <c r="S8382" t="s">
        <v>271</v>
      </c>
      <c r="T8382" t="s">
        <v>259</v>
      </c>
      <c r="U8382" t="s">
        <v>443</v>
      </c>
    </row>
    <row r="8383" spans="1:21" x14ac:dyDescent="0.35">
      <c r="A8383" s="2" t="s">
        <v>53</v>
      </c>
      <c r="B8383" s="1" t="s">
        <v>151</v>
      </c>
      <c r="C8383" t="s">
        <v>515</v>
      </c>
      <c r="D8383" s="1" t="s">
        <v>150</v>
      </c>
      <c r="E8383" s="1" t="s">
        <v>25</v>
      </c>
      <c r="F8383" s="1" t="s">
        <v>15</v>
      </c>
      <c r="G8383" s="1" t="s">
        <v>215</v>
      </c>
      <c r="H8383" t="s">
        <v>30</v>
      </c>
      <c r="I8383" s="1" t="s">
        <v>152</v>
      </c>
      <c r="J8383" t="s">
        <v>72</v>
      </c>
      <c r="K8383" s="1" t="s">
        <v>57</v>
      </c>
      <c r="L8383" t="s">
        <v>278</v>
      </c>
      <c r="M8383" t="s">
        <v>57</v>
      </c>
      <c r="N8383">
        <v>1</v>
      </c>
      <c r="O8383" t="s">
        <v>232</v>
      </c>
      <c r="P8383">
        <v>1</v>
      </c>
      <c r="Q8383" t="s">
        <v>464</v>
      </c>
      <c r="R8383" t="s">
        <v>234</v>
      </c>
      <c r="S8383" t="s">
        <v>258</v>
      </c>
      <c r="T8383" t="s">
        <v>259</v>
      </c>
      <c r="U8383" t="s">
        <v>443</v>
      </c>
    </row>
    <row r="8384" spans="1:21" x14ac:dyDescent="0.35">
      <c r="A8384" s="2" t="s">
        <v>53</v>
      </c>
      <c r="B8384" s="1" t="s">
        <v>151</v>
      </c>
      <c r="C8384" t="s">
        <v>515</v>
      </c>
      <c r="D8384" s="1" t="s">
        <v>150</v>
      </c>
      <c r="E8384" s="1" t="s">
        <v>25</v>
      </c>
      <c r="F8384" s="1" t="s">
        <v>15</v>
      </c>
      <c r="G8384" s="1" t="s">
        <v>215</v>
      </c>
      <c r="H8384" t="s">
        <v>30</v>
      </c>
      <c r="I8384" s="1" t="s">
        <v>152</v>
      </c>
      <c r="J8384" t="s">
        <v>72</v>
      </c>
      <c r="K8384" s="1" t="s">
        <v>57</v>
      </c>
      <c r="L8384" t="s">
        <v>278</v>
      </c>
      <c r="M8384" t="s">
        <v>57</v>
      </c>
      <c r="N8384">
        <v>2</v>
      </c>
      <c r="O8384" t="s">
        <v>232</v>
      </c>
      <c r="P8384">
        <v>1</v>
      </c>
      <c r="Q8384" t="s">
        <v>464</v>
      </c>
      <c r="R8384" t="s">
        <v>234</v>
      </c>
      <c r="S8384" t="s">
        <v>271</v>
      </c>
      <c r="T8384" t="s">
        <v>259</v>
      </c>
      <c r="U8384" t="s">
        <v>443</v>
      </c>
    </row>
    <row r="8385" spans="1:21" x14ac:dyDescent="0.35">
      <c r="A8385" s="2" t="s">
        <v>53</v>
      </c>
      <c r="B8385" s="1" t="s">
        <v>151</v>
      </c>
      <c r="C8385" t="s">
        <v>515</v>
      </c>
      <c r="D8385" s="1" t="s">
        <v>150</v>
      </c>
      <c r="E8385" s="1" t="s">
        <v>25</v>
      </c>
      <c r="F8385" s="1" t="s">
        <v>15</v>
      </c>
      <c r="G8385" s="1" t="s">
        <v>215</v>
      </c>
      <c r="H8385" t="s">
        <v>30</v>
      </c>
      <c r="I8385" s="1" t="s">
        <v>152</v>
      </c>
      <c r="J8385" t="s">
        <v>72</v>
      </c>
      <c r="K8385" s="1" t="s">
        <v>57</v>
      </c>
      <c r="L8385" t="s">
        <v>363</v>
      </c>
      <c r="M8385" t="s">
        <v>57</v>
      </c>
      <c r="N8385">
        <v>1</v>
      </c>
      <c r="O8385" t="s">
        <v>232</v>
      </c>
      <c r="P8385">
        <v>0</v>
      </c>
      <c r="Q8385" t="s">
        <v>464</v>
      </c>
      <c r="R8385" t="s">
        <v>234</v>
      </c>
      <c r="S8385" t="s">
        <v>271</v>
      </c>
      <c r="T8385" t="s">
        <v>259</v>
      </c>
      <c r="U8385" t="s">
        <v>443</v>
      </c>
    </row>
    <row r="8386" spans="1:21" x14ac:dyDescent="0.35">
      <c r="A8386" s="2" t="s">
        <v>53</v>
      </c>
      <c r="B8386" s="1" t="s">
        <v>151</v>
      </c>
      <c r="C8386" t="s">
        <v>515</v>
      </c>
      <c r="D8386" s="1" t="s">
        <v>150</v>
      </c>
      <c r="E8386" s="1" t="s">
        <v>25</v>
      </c>
      <c r="F8386" s="1" t="s">
        <v>15</v>
      </c>
      <c r="G8386" s="1" t="s">
        <v>215</v>
      </c>
      <c r="H8386" t="s">
        <v>24</v>
      </c>
      <c r="I8386" s="1" t="s">
        <v>152</v>
      </c>
      <c r="J8386" t="s">
        <v>72</v>
      </c>
      <c r="K8386" s="1" t="s">
        <v>57</v>
      </c>
      <c r="L8386" t="s">
        <v>278</v>
      </c>
      <c r="M8386" t="s">
        <v>130</v>
      </c>
      <c r="N8386">
        <v>1</v>
      </c>
      <c r="O8386" t="s">
        <v>232</v>
      </c>
      <c r="P8386">
        <v>0</v>
      </c>
      <c r="Q8386" t="s">
        <v>464</v>
      </c>
      <c r="R8386" t="s">
        <v>234</v>
      </c>
      <c r="S8386" t="s">
        <v>258</v>
      </c>
      <c r="T8386" t="s">
        <v>259</v>
      </c>
      <c r="U8386" t="s">
        <v>443</v>
      </c>
    </row>
    <row r="8387" spans="1:21" x14ac:dyDescent="0.35">
      <c r="A8387" s="2" t="s">
        <v>53</v>
      </c>
      <c r="B8387" s="1" t="s">
        <v>151</v>
      </c>
      <c r="C8387" t="s">
        <v>515</v>
      </c>
      <c r="D8387" s="1" t="s">
        <v>150</v>
      </c>
      <c r="E8387" s="1" t="s">
        <v>25</v>
      </c>
      <c r="F8387" s="1" t="s">
        <v>29</v>
      </c>
      <c r="G8387" s="1" t="s">
        <v>29</v>
      </c>
      <c r="H8387" t="s">
        <v>20</v>
      </c>
      <c r="I8387" s="1" t="s">
        <v>152</v>
      </c>
      <c r="J8387" t="s">
        <v>72</v>
      </c>
      <c r="K8387" s="1" t="s">
        <v>57</v>
      </c>
      <c r="L8387" t="s">
        <v>278</v>
      </c>
      <c r="M8387" t="s">
        <v>57</v>
      </c>
      <c r="N8387">
        <v>1</v>
      </c>
      <c r="O8387" t="s">
        <v>232</v>
      </c>
      <c r="P8387">
        <v>1</v>
      </c>
      <c r="Q8387" t="s">
        <v>464</v>
      </c>
      <c r="R8387" t="s">
        <v>234</v>
      </c>
      <c r="S8387" t="s">
        <v>258</v>
      </c>
      <c r="T8387" t="s">
        <v>259</v>
      </c>
      <c r="U8387" t="s">
        <v>443</v>
      </c>
    </row>
    <row r="8388" spans="1:21" x14ac:dyDescent="0.35">
      <c r="A8388" s="2" t="s">
        <v>53</v>
      </c>
      <c r="B8388" s="1" t="s">
        <v>151</v>
      </c>
      <c r="C8388" t="s">
        <v>515</v>
      </c>
      <c r="D8388" s="1" t="s">
        <v>150</v>
      </c>
      <c r="E8388" s="1" t="s">
        <v>25</v>
      </c>
      <c r="F8388" s="1" t="s">
        <v>29</v>
      </c>
      <c r="G8388" s="1" t="s">
        <v>29</v>
      </c>
      <c r="H8388" t="s">
        <v>24</v>
      </c>
      <c r="I8388" s="1" t="s">
        <v>152</v>
      </c>
      <c r="J8388" t="s">
        <v>72</v>
      </c>
      <c r="K8388" s="1" t="s">
        <v>57</v>
      </c>
      <c r="L8388" t="s">
        <v>363</v>
      </c>
      <c r="M8388" t="s">
        <v>57</v>
      </c>
      <c r="N8388">
        <v>1</v>
      </c>
      <c r="O8388" t="s">
        <v>232</v>
      </c>
      <c r="P8388">
        <v>0</v>
      </c>
      <c r="Q8388" t="s">
        <v>464</v>
      </c>
      <c r="R8388" t="s">
        <v>234</v>
      </c>
      <c r="S8388" t="s">
        <v>258</v>
      </c>
      <c r="T8388" t="s">
        <v>259</v>
      </c>
      <c r="U8388" t="s">
        <v>443</v>
      </c>
    </row>
    <row r="8389" spans="1:21" x14ac:dyDescent="0.35">
      <c r="A8389" s="2" t="s">
        <v>53</v>
      </c>
      <c r="B8389" s="1" t="s">
        <v>151</v>
      </c>
      <c r="C8389" t="s">
        <v>515</v>
      </c>
      <c r="D8389" s="1" t="s">
        <v>150</v>
      </c>
      <c r="E8389" s="1" t="s">
        <v>25</v>
      </c>
      <c r="F8389" s="1" t="s">
        <v>21</v>
      </c>
      <c r="G8389" s="1" t="s">
        <v>29</v>
      </c>
      <c r="H8389" t="s">
        <v>16</v>
      </c>
      <c r="I8389" s="1" t="s">
        <v>152</v>
      </c>
      <c r="J8389" t="s">
        <v>72</v>
      </c>
      <c r="K8389" s="1" t="s">
        <v>57</v>
      </c>
      <c r="L8389" t="s">
        <v>278</v>
      </c>
      <c r="M8389" t="s">
        <v>57</v>
      </c>
      <c r="N8389">
        <v>2</v>
      </c>
      <c r="O8389" t="s">
        <v>232</v>
      </c>
      <c r="P8389">
        <v>0</v>
      </c>
      <c r="Q8389" t="s">
        <v>464</v>
      </c>
      <c r="R8389" t="s">
        <v>234</v>
      </c>
      <c r="S8389" t="s">
        <v>258</v>
      </c>
      <c r="T8389" t="s">
        <v>259</v>
      </c>
      <c r="U8389" t="s">
        <v>443</v>
      </c>
    </row>
    <row r="8390" spans="1:21" x14ac:dyDescent="0.35">
      <c r="A8390" s="2" t="s">
        <v>53</v>
      </c>
      <c r="B8390" s="1" t="s">
        <v>151</v>
      </c>
      <c r="C8390" t="s">
        <v>515</v>
      </c>
      <c r="D8390" s="1" t="s">
        <v>150</v>
      </c>
      <c r="E8390" s="1" t="s">
        <v>25</v>
      </c>
      <c r="F8390" s="1" t="s">
        <v>21</v>
      </c>
      <c r="G8390" s="1" t="s">
        <v>29</v>
      </c>
      <c r="H8390" t="s">
        <v>16</v>
      </c>
      <c r="I8390" s="1" t="s">
        <v>152</v>
      </c>
      <c r="J8390" t="s">
        <v>72</v>
      </c>
      <c r="K8390" s="1" t="s">
        <v>57</v>
      </c>
      <c r="L8390" t="s">
        <v>278</v>
      </c>
      <c r="M8390" t="s">
        <v>57</v>
      </c>
      <c r="N8390">
        <v>1</v>
      </c>
      <c r="O8390" t="s">
        <v>232</v>
      </c>
      <c r="P8390">
        <v>0</v>
      </c>
      <c r="Q8390" t="s">
        <v>464</v>
      </c>
      <c r="R8390" t="s">
        <v>234</v>
      </c>
      <c r="S8390" t="s">
        <v>271</v>
      </c>
      <c r="T8390" t="s">
        <v>259</v>
      </c>
      <c r="U8390" t="s">
        <v>443</v>
      </c>
    </row>
    <row r="8391" spans="1:21" x14ac:dyDescent="0.35">
      <c r="A8391" s="2" t="s">
        <v>53</v>
      </c>
      <c r="B8391" s="1" t="s">
        <v>151</v>
      </c>
      <c r="C8391" t="s">
        <v>515</v>
      </c>
      <c r="D8391" s="1" t="s">
        <v>161</v>
      </c>
      <c r="E8391" s="1" t="s">
        <v>14</v>
      </c>
      <c r="F8391" s="1" t="s">
        <v>26</v>
      </c>
      <c r="G8391" s="1" t="s">
        <v>215</v>
      </c>
      <c r="H8391" t="s">
        <v>52</v>
      </c>
      <c r="I8391" s="1" t="s">
        <v>152</v>
      </c>
      <c r="J8391" t="s">
        <v>72</v>
      </c>
      <c r="K8391" s="1" t="s">
        <v>57</v>
      </c>
      <c r="L8391" t="s">
        <v>278</v>
      </c>
      <c r="M8391" t="s">
        <v>130</v>
      </c>
      <c r="N8391">
        <v>1</v>
      </c>
      <c r="O8391" t="s">
        <v>232</v>
      </c>
      <c r="P8391">
        <v>0</v>
      </c>
      <c r="Q8391" t="s">
        <v>464</v>
      </c>
      <c r="R8391" t="s">
        <v>234</v>
      </c>
      <c r="S8391" t="s">
        <v>258</v>
      </c>
      <c r="T8391" t="s">
        <v>259</v>
      </c>
      <c r="U8391" t="s">
        <v>443</v>
      </c>
    </row>
    <row r="8392" spans="1:21" x14ac:dyDescent="0.35">
      <c r="A8392" s="2" t="s">
        <v>53</v>
      </c>
      <c r="B8392" s="1" t="s">
        <v>151</v>
      </c>
      <c r="C8392" t="s">
        <v>515</v>
      </c>
      <c r="D8392" s="1" t="s">
        <v>161</v>
      </c>
      <c r="E8392" s="1" t="s">
        <v>14</v>
      </c>
      <c r="F8392" s="1" t="s">
        <v>26</v>
      </c>
      <c r="G8392" s="1" t="s">
        <v>215</v>
      </c>
      <c r="H8392" t="s">
        <v>52</v>
      </c>
      <c r="I8392" s="1" t="s">
        <v>152</v>
      </c>
      <c r="J8392" t="s">
        <v>72</v>
      </c>
      <c r="K8392" s="1" t="s">
        <v>57</v>
      </c>
      <c r="L8392" t="s">
        <v>278</v>
      </c>
      <c r="M8392" t="s">
        <v>132</v>
      </c>
      <c r="N8392">
        <v>5</v>
      </c>
      <c r="O8392" t="s">
        <v>232</v>
      </c>
      <c r="P8392">
        <v>0</v>
      </c>
      <c r="Q8392" t="s">
        <v>464</v>
      </c>
      <c r="R8392" t="s">
        <v>234</v>
      </c>
      <c r="S8392" t="s">
        <v>258</v>
      </c>
      <c r="T8392" t="s">
        <v>259</v>
      </c>
      <c r="U8392" t="s">
        <v>443</v>
      </c>
    </row>
    <row r="8393" spans="1:21" x14ac:dyDescent="0.35">
      <c r="A8393" s="2" t="s">
        <v>53</v>
      </c>
      <c r="B8393" s="1" t="s">
        <v>151</v>
      </c>
      <c r="C8393" t="s">
        <v>515</v>
      </c>
      <c r="D8393" s="1" t="s">
        <v>161</v>
      </c>
      <c r="E8393" s="1" t="s">
        <v>14</v>
      </c>
      <c r="F8393" s="1" t="s">
        <v>26</v>
      </c>
      <c r="G8393" s="1" t="s">
        <v>215</v>
      </c>
      <c r="H8393" t="s">
        <v>52</v>
      </c>
      <c r="I8393" s="1" t="s">
        <v>152</v>
      </c>
      <c r="J8393" t="s">
        <v>72</v>
      </c>
      <c r="K8393" s="1" t="s">
        <v>57</v>
      </c>
      <c r="L8393" t="s">
        <v>278</v>
      </c>
      <c r="M8393" t="s">
        <v>57</v>
      </c>
      <c r="N8393">
        <v>4</v>
      </c>
      <c r="O8393" t="s">
        <v>232</v>
      </c>
      <c r="P8393">
        <v>0</v>
      </c>
      <c r="Q8393" t="s">
        <v>464</v>
      </c>
      <c r="R8393" t="s">
        <v>234</v>
      </c>
      <c r="S8393" t="s">
        <v>258</v>
      </c>
      <c r="T8393" t="s">
        <v>259</v>
      </c>
      <c r="U8393" t="s">
        <v>443</v>
      </c>
    </row>
    <row r="8394" spans="1:21" x14ac:dyDescent="0.35">
      <c r="A8394" s="2" t="s">
        <v>53</v>
      </c>
      <c r="B8394" s="1" t="s">
        <v>151</v>
      </c>
      <c r="C8394" t="s">
        <v>515</v>
      </c>
      <c r="D8394" s="1" t="s">
        <v>161</v>
      </c>
      <c r="E8394" s="1" t="s">
        <v>14</v>
      </c>
      <c r="F8394" s="1" t="s">
        <v>26</v>
      </c>
      <c r="G8394" s="1" t="s">
        <v>215</v>
      </c>
      <c r="H8394" t="s">
        <v>52</v>
      </c>
      <c r="I8394" s="1" t="s">
        <v>152</v>
      </c>
      <c r="J8394" t="s">
        <v>72</v>
      </c>
      <c r="K8394" s="1" t="s">
        <v>57</v>
      </c>
      <c r="L8394" t="s">
        <v>278</v>
      </c>
      <c r="M8394" t="s">
        <v>57</v>
      </c>
      <c r="N8394">
        <v>2</v>
      </c>
      <c r="O8394" t="s">
        <v>232</v>
      </c>
      <c r="P8394">
        <v>1</v>
      </c>
      <c r="Q8394" t="s">
        <v>464</v>
      </c>
      <c r="R8394" t="s">
        <v>234</v>
      </c>
      <c r="S8394" t="s">
        <v>258</v>
      </c>
      <c r="T8394" t="s">
        <v>259</v>
      </c>
      <c r="U8394" t="s">
        <v>443</v>
      </c>
    </row>
    <row r="8395" spans="1:21" x14ac:dyDescent="0.35">
      <c r="A8395" s="2" t="s">
        <v>53</v>
      </c>
      <c r="B8395" s="1" t="s">
        <v>151</v>
      </c>
      <c r="C8395" t="s">
        <v>515</v>
      </c>
      <c r="D8395" s="1" t="s">
        <v>161</v>
      </c>
      <c r="E8395" s="1" t="s">
        <v>14</v>
      </c>
      <c r="F8395" s="1" t="s">
        <v>26</v>
      </c>
      <c r="G8395" s="1" t="s">
        <v>215</v>
      </c>
      <c r="H8395" t="s">
        <v>16</v>
      </c>
      <c r="I8395" s="1" t="s">
        <v>152</v>
      </c>
      <c r="J8395" t="s">
        <v>72</v>
      </c>
      <c r="K8395" s="1" t="s">
        <v>57</v>
      </c>
      <c r="L8395" t="s">
        <v>278</v>
      </c>
      <c r="M8395" t="s">
        <v>130</v>
      </c>
      <c r="N8395">
        <v>1</v>
      </c>
      <c r="O8395" t="s">
        <v>232</v>
      </c>
      <c r="P8395">
        <v>1</v>
      </c>
      <c r="Q8395" t="s">
        <v>464</v>
      </c>
      <c r="R8395" t="s">
        <v>234</v>
      </c>
      <c r="S8395" t="s">
        <v>258</v>
      </c>
      <c r="T8395" t="s">
        <v>259</v>
      </c>
      <c r="U8395" t="s">
        <v>443</v>
      </c>
    </row>
    <row r="8396" spans="1:21" x14ac:dyDescent="0.35">
      <c r="A8396" s="2" t="s">
        <v>53</v>
      </c>
      <c r="B8396" s="1" t="s">
        <v>151</v>
      </c>
      <c r="C8396" t="s">
        <v>515</v>
      </c>
      <c r="D8396" s="1" t="s">
        <v>161</v>
      </c>
      <c r="E8396" s="1" t="s">
        <v>14</v>
      </c>
      <c r="F8396" s="1" t="s">
        <v>26</v>
      </c>
      <c r="G8396" s="1" t="s">
        <v>215</v>
      </c>
      <c r="H8396" t="s">
        <v>16</v>
      </c>
      <c r="I8396" s="1" t="s">
        <v>152</v>
      </c>
      <c r="J8396" t="s">
        <v>72</v>
      </c>
      <c r="K8396" s="1" t="s">
        <v>57</v>
      </c>
      <c r="L8396" t="s">
        <v>278</v>
      </c>
      <c r="M8396" t="s">
        <v>132</v>
      </c>
      <c r="N8396">
        <v>2</v>
      </c>
      <c r="O8396" t="s">
        <v>232</v>
      </c>
      <c r="P8396">
        <v>0</v>
      </c>
      <c r="Q8396" t="s">
        <v>464</v>
      </c>
      <c r="R8396" t="s">
        <v>234</v>
      </c>
      <c r="S8396" t="s">
        <v>258</v>
      </c>
      <c r="T8396" t="s">
        <v>259</v>
      </c>
      <c r="U8396" t="s">
        <v>443</v>
      </c>
    </row>
    <row r="8397" spans="1:21" x14ac:dyDescent="0.35">
      <c r="A8397" s="2" t="s">
        <v>53</v>
      </c>
      <c r="B8397" s="1" t="s">
        <v>151</v>
      </c>
      <c r="C8397" t="s">
        <v>515</v>
      </c>
      <c r="D8397" s="1" t="s">
        <v>161</v>
      </c>
      <c r="E8397" s="1" t="s">
        <v>14</v>
      </c>
      <c r="F8397" s="1" t="s">
        <v>26</v>
      </c>
      <c r="G8397" s="1" t="s">
        <v>215</v>
      </c>
      <c r="H8397" t="s">
        <v>16</v>
      </c>
      <c r="I8397" s="1" t="s">
        <v>152</v>
      </c>
      <c r="J8397" t="s">
        <v>72</v>
      </c>
      <c r="K8397" s="1" t="s">
        <v>57</v>
      </c>
      <c r="L8397" t="s">
        <v>278</v>
      </c>
      <c r="M8397" t="s">
        <v>132</v>
      </c>
      <c r="N8397">
        <v>1</v>
      </c>
      <c r="O8397" t="s">
        <v>232</v>
      </c>
      <c r="P8397">
        <v>1</v>
      </c>
      <c r="Q8397" t="s">
        <v>464</v>
      </c>
      <c r="R8397" t="s">
        <v>234</v>
      </c>
      <c r="S8397" t="s">
        <v>258</v>
      </c>
      <c r="T8397" t="s">
        <v>259</v>
      </c>
      <c r="U8397" t="s">
        <v>443</v>
      </c>
    </row>
    <row r="8398" spans="1:21" x14ac:dyDescent="0.35">
      <c r="A8398" s="2" t="s">
        <v>53</v>
      </c>
      <c r="B8398" s="1" t="s">
        <v>151</v>
      </c>
      <c r="C8398" t="s">
        <v>515</v>
      </c>
      <c r="D8398" s="1" t="s">
        <v>161</v>
      </c>
      <c r="E8398" s="1" t="s">
        <v>14</v>
      </c>
      <c r="F8398" s="1" t="s">
        <v>26</v>
      </c>
      <c r="G8398" s="1" t="s">
        <v>215</v>
      </c>
      <c r="H8398" t="s">
        <v>16</v>
      </c>
      <c r="I8398" s="1" t="s">
        <v>152</v>
      </c>
      <c r="J8398" t="s">
        <v>72</v>
      </c>
      <c r="K8398" s="1" t="s">
        <v>57</v>
      </c>
      <c r="L8398" t="s">
        <v>278</v>
      </c>
      <c r="M8398" t="s">
        <v>57</v>
      </c>
      <c r="N8398">
        <v>2</v>
      </c>
      <c r="O8398" t="s">
        <v>232</v>
      </c>
      <c r="P8398">
        <v>0</v>
      </c>
      <c r="Q8398" t="s">
        <v>464</v>
      </c>
      <c r="R8398" t="s">
        <v>234</v>
      </c>
      <c r="S8398" t="s">
        <v>258</v>
      </c>
      <c r="T8398" t="s">
        <v>259</v>
      </c>
      <c r="U8398" t="s">
        <v>443</v>
      </c>
    </row>
    <row r="8399" spans="1:21" x14ac:dyDescent="0.35">
      <c r="A8399" s="2" t="s">
        <v>53</v>
      </c>
      <c r="B8399" s="1" t="s">
        <v>151</v>
      </c>
      <c r="C8399" t="s">
        <v>515</v>
      </c>
      <c r="D8399" s="1" t="s">
        <v>161</v>
      </c>
      <c r="E8399" s="1" t="s">
        <v>14</v>
      </c>
      <c r="F8399" s="1" t="s">
        <v>26</v>
      </c>
      <c r="G8399" s="1" t="s">
        <v>215</v>
      </c>
      <c r="H8399" t="s">
        <v>16</v>
      </c>
      <c r="I8399" s="1" t="s">
        <v>152</v>
      </c>
      <c r="J8399" t="s">
        <v>72</v>
      </c>
      <c r="K8399" s="1" t="s">
        <v>57</v>
      </c>
      <c r="L8399" t="s">
        <v>278</v>
      </c>
      <c r="M8399" t="s">
        <v>57</v>
      </c>
      <c r="N8399">
        <v>3</v>
      </c>
      <c r="O8399" t="s">
        <v>232</v>
      </c>
      <c r="P8399">
        <v>1</v>
      </c>
      <c r="Q8399" t="s">
        <v>464</v>
      </c>
      <c r="R8399" t="s">
        <v>234</v>
      </c>
      <c r="S8399" t="s">
        <v>258</v>
      </c>
      <c r="T8399" t="s">
        <v>259</v>
      </c>
      <c r="U8399" t="s">
        <v>443</v>
      </c>
    </row>
    <row r="8400" spans="1:21" x14ac:dyDescent="0.35">
      <c r="A8400" s="2" t="s">
        <v>53</v>
      </c>
      <c r="B8400" s="1" t="s">
        <v>151</v>
      </c>
      <c r="C8400" t="s">
        <v>515</v>
      </c>
      <c r="D8400" s="1" t="s">
        <v>161</v>
      </c>
      <c r="E8400" s="1" t="s">
        <v>14</v>
      </c>
      <c r="F8400" s="1" t="s">
        <v>26</v>
      </c>
      <c r="G8400" s="1" t="s">
        <v>215</v>
      </c>
      <c r="H8400" t="s">
        <v>16</v>
      </c>
      <c r="I8400" s="1" t="s">
        <v>152</v>
      </c>
      <c r="J8400" t="s">
        <v>72</v>
      </c>
      <c r="K8400" s="1" t="s">
        <v>57</v>
      </c>
      <c r="L8400" t="s">
        <v>363</v>
      </c>
      <c r="M8400" t="s">
        <v>130</v>
      </c>
      <c r="N8400">
        <v>1</v>
      </c>
      <c r="O8400" t="s">
        <v>232</v>
      </c>
      <c r="P8400">
        <v>1</v>
      </c>
      <c r="Q8400" t="s">
        <v>464</v>
      </c>
      <c r="R8400" t="s">
        <v>234</v>
      </c>
      <c r="S8400" t="s">
        <v>258</v>
      </c>
      <c r="T8400" t="s">
        <v>259</v>
      </c>
      <c r="U8400" t="s">
        <v>443</v>
      </c>
    </row>
    <row r="8401" spans="1:21" x14ac:dyDescent="0.35">
      <c r="A8401" s="2" t="s">
        <v>53</v>
      </c>
      <c r="B8401" s="1" t="s">
        <v>151</v>
      </c>
      <c r="C8401" t="s">
        <v>515</v>
      </c>
      <c r="D8401" s="1" t="s">
        <v>161</v>
      </c>
      <c r="E8401" s="1" t="s">
        <v>14</v>
      </c>
      <c r="F8401" s="1" t="s">
        <v>26</v>
      </c>
      <c r="G8401" s="1" t="s">
        <v>215</v>
      </c>
      <c r="H8401" t="s">
        <v>20</v>
      </c>
      <c r="I8401" s="1" t="s">
        <v>152</v>
      </c>
      <c r="J8401" t="s">
        <v>72</v>
      </c>
      <c r="K8401" s="1" t="s">
        <v>57</v>
      </c>
      <c r="L8401" t="s">
        <v>278</v>
      </c>
      <c r="M8401" t="s">
        <v>57</v>
      </c>
      <c r="N8401">
        <v>1</v>
      </c>
      <c r="O8401" t="s">
        <v>232</v>
      </c>
      <c r="P8401">
        <v>0</v>
      </c>
      <c r="Q8401" t="s">
        <v>464</v>
      </c>
      <c r="R8401" t="s">
        <v>234</v>
      </c>
      <c r="S8401" t="s">
        <v>258</v>
      </c>
      <c r="T8401" t="s">
        <v>259</v>
      </c>
      <c r="U8401" t="s">
        <v>443</v>
      </c>
    </row>
    <row r="8402" spans="1:21" x14ac:dyDescent="0.35">
      <c r="A8402" s="2" t="s">
        <v>53</v>
      </c>
      <c r="B8402" s="1" t="s">
        <v>151</v>
      </c>
      <c r="C8402" t="s">
        <v>515</v>
      </c>
      <c r="D8402" s="1" t="s">
        <v>161</v>
      </c>
      <c r="E8402" s="1" t="s">
        <v>14</v>
      </c>
      <c r="F8402" s="1" t="s">
        <v>26</v>
      </c>
      <c r="G8402" s="1" t="s">
        <v>215</v>
      </c>
      <c r="H8402" t="s">
        <v>20</v>
      </c>
      <c r="I8402" s="1" t="s">
        <v>152</v>
      </c>
      <c r="J8402" t="s">
        <v>72</v>
      </c>
      <c r="K8402" s="1" t="s">
        <v>57</v>
      </c>
      <c r="L8402" t="s">
        <v>278</v>
      </c>
      <c r="M8402" t="s">
        <v>57</v>
      </c>
      <c r="N8402">
        <v>2</v>
      </c>
      <c r="O8402" t="s">
        <v>232</v>
      </c>
      <c r="P8402">
        <v>1</v>
      </c>
      <c r="Q8402" t="s">
        <v>464</v>
      </c>
      <c r="R8402" t="s">
        <v>234</v>
      </c>
      <c r="S8402" t="s">
        <v>258</v>
      </c>
      <c r="T8402" t="s">
        <v>259</v>
      </c>
      <c r="U8402" t="s">
        <v>443</v>
      </c>
    </row>
    <row r="8403" spans="1:21" x14ac:dyDescent="0.35">
      <c r="A8403" s="2" t="s">
        <v>53</v>
      </c>
      <c r="B8403" s="1" t="s">
        <v>151</v>
      </c>
      <c r="C8403" t="s">
        <v>515</v>
      </c>
      <c r="D8403" s="1" t="s">
        <v>161</v>
      </c>
      <c r="E8403" s="1" t="s">
        <v>14</v>
      </c>
      <c r="F8403" s="1" t="s">
        <v>15</v>
      </c>
      <c r="G8403" s="1" t="s">
        <v>215</v>
      </c>
      <c r="H8403" t="s">
        <v>52</v>
      </c>
      <c r="I8403" s="1" t="s">
        <v>152</v>
      </c>
      <c r="J8403" t="s">
        <v>72</v>
      </c>
      <c r="K8403" s="1" t="s">
        <v>57</v>
      </c>
      <c r="L8403" t="s">
        <v>278</v>
      </c>
      <c r="M8403" t="s">
        <v>57</v>
      </c>
      <c r="N8403">
        <v>3</v>
      </c>
      <c r="O8403" t="s">
        <v>232</v>
      </c>
      <c r="P8403">
        <v>0</v>
      </c>
      <c r="Q8403" t="s">
        <v>464</v>
      </c>
      <c r="R8403" t="s">
        <v>234</v>
      </c>
      <c r="S8403" t="s">
        <v>258</v>
      </c>
      <c r="T8403" t="s">
        <v>259</v>
      </c>
      <c r="U8403" t="s">
        <v>443</v>
      </c>
    </row>
    <row r="8404" spans="1:21" x14ac:dyDescent="0.35">
      <c r="A8404" s="2" t="s">
        <v>53</v>
      </c>
      <c r="B8404" s="1" t="s">
        <v>151</v>
      </c>
      <c r="C8404" t="s">
        <v>515</v>
      </c>
      <c r="D8404" s="1" t="s">
        <v>161</v>
      </c>
      <c r="E8404" s="1" t="s">
        <v>14</v>
      </c>
      <c r="F8404" s="1" t="s">
        <v>15</v>
      </c>
      <c r="G8404" s="1" t="s">
        <v>215</v>
      </c>
      <c r="H8404" t="s">
        <v>16</v>
      </c>
      <c r="I8404" s="1" t="s">
        <v>152</v>
      </c>
      <c r="J8404" t="s">
        <v>72</v>
      </c>
      <c r="K8404" s="1" t="s">
        <v>57</v>
      </c>
      <c r="L8404" t="s">
        <v>278</v>
      </c>
      <c r="M8404" t="s">
        <v>132</v>
      </c>
      <c r="N8404">
        <v>1</v>
      </c>
      <c r="O8404" t="s">
        <v>232</v>
      </c>
      <c r="P8404">
        <v>1</v>
      </c>
      <c r="Q8404" t="s">
        <v>464</v>
      </c>
      <c r="R8404" t="s">
        <v>234</v>
      </c>
      <c r="S8404" t="s">
        <v>258</v>
      </c>
      <c r="T8404" t="s">
        <v>259</v>
      </c>
      <c r="U8404" t="s">
        <v>443</v>
      </c>
    </row>
    <row r="8405" spans="1:21" x14ac:dyDescent="0.35">
      <c r="A8405" s="2" t="s">
        <v>53</v>
      </c>
      <c r="B8405" s="1" t="s">
        <v>151</v>
      </c>
      <c r="C8405" t="s">
        <v>515</v>
      </c>
      <c r="D8405" s="1" t="s">
        <v>161</v>
      </c>
      <c r="E8405" s="1" t="s">
        <v>14</v>
      </c>
      <c r="F8405" s="1" t="s">
        <v>15</v>
      </c>
      <c r="G8405" s="1" t="s">
        <v>215</v>
      </c>
      <c r="H8405" t="s">
        <v>16</v>
      </c>
      <c r="I8405" s="1" t="s">
        <v>152</v>
      </c>
      <c r="J8405" t="s">
        <v>72</v>
      </c>
      <c r="K8405" s="1" t="s">
        <v>57</v>
      </c>
      <c r="L8405" t="s">
        <v>278</v>
      </c>
      <c r="M8405" t="s">
        <v>57</v>
      </c>
      <c r="N8405">
        <v>1</v>
      </c>
      <c r="O8405" t="s">
        <v>232</v>
      </c>
      <c r="P8405">
        <v>1</v>
      </c>
      <c r="Q8405" t="s">
        <v>464</v>
      </c>
      <c r="R8405" t="s">
        <v>234</v>
      </c>
      <c r="S8405" t="s">
        <v>258</v>
      </c>
      <c r="T8405" t="s">
        <v>259</v>
      </c>
      <c r="U8405" t="s">
        <v>443</v>
      </c>
    </row>
    <row r="8406" spans="1:21" x14ac:dyDescent="0.35">
      <c r="A8406" s="2" t="s">
        <v>53</v>
      </c>
      <c r="B8406" s="1" t="s">
        <v>151</v>
      </c>
      <c r="C8406" t="s">
        <v>515</v>
      </c>
      <c r="D8406" s="1" t="s">
        <v>161</v>
      </c>
      <c r="E8406" s="1" t="s">
        <v>14</v>
      </c>
      <c r="F8406" s="1" t="s">
        <v>15</v>
      </c>
      <c r="G8406" s="1" t="s">
        <v>215</v>
      </c>
      <c r="H8406" t="s">
        <v>20</v>
      </c>
      <c r="I8406" s="1" t="s">
        <v>152</v>
      </c>
      <c r="J8406" t="s">
        <v>72</v>
      </c>
      <c r="K8406" s="1" t="s">
        <v>57</v>
      </c>
      <c r="L8406" t="s">
        <v>363</v>
      </c>
      <c r="M8406" t="s">
        <v>130</v>
      </c>
      <c r="N8406">
        <v>1</v>
      </c>
      <c r="O8406" t="s">
        <v>232</v>
      </c>
      <c r="P8406">
        <v>1</v>
      </c>
      <c r="Q8406" t="s">
        <v>464</v>
      </c>
      <c r="R8406" t="s">
        <v>234</v>
      </c>
      <c r="S8406" t="s">
        <v>258</v>
      </c>
      <c r="T8406" t="s">
        <v>259</v>
      </c>
      <c r="U8406" t="s">
        <v>443</v>
      </c>
    </row>
    <row r="8407" spans="1:21" x14ac:dyDescent="0.35">
      <c r="A8407" s="2" t="s">
        <v>53</v>
      </c>
      <c r="B8407" s="1" t="s">
        <v>151</v>
      </c>
      <c r="C8407" t="s">
        <v>515</v>
      </c>
      <c r="D8407" s="1" t="s">
        <v>161</v>
      </c>
      <c r="E8407" s="1" t="s">
        <v>14</v>
      </c>
      <c r="F8407" s="1" t="s">
        <v>21</v>
      </c>
      <c r="G8407" s="1" t="s">
        <v>29</v>
      </c>
      <c r="H8407" t="s">
        <v>52</v>
      </c>
      <c r="I8407" s="1" t="s">
        <v>152</v>
      </c>
      <c r="J8407" t="s">
        <v>72</v>
      </c>
      <c r="K8407" s="1" t="s">
        <v>57</v>
      </c>
      <c r="L8407" t="s">
        <v>278</v>
      </c>
      <c r="M8407" t="s">
        <v>132</v>
      </c>
      <c r="N8407">
        <v>2</v>
      </c>
      <c r="O8407" t="s">
        <v>232</v>
      </c>
      <c r="P8407">
        <v>0</v>
      </c>
      <c r="Q8407" t="s">
        <v>464</v>
      </c>
      <c r="R8407" t="s">
        <v>234</v>
      </c>
      <c r="S8407" t="s">
        <v>258</v>
      </c>
      <c r="T8407" t="s">
        <v>259</v>
      </c>
      <c r="U8407" t="s">
        <v>443</v>
      </c>
    </row>
    <row r="8408" spans="1:21" x14ac:dyDescent="0.35">
      <c r="A8408" s="2" t="s">
        <v>53</v>
      </c>
      <c r="B8408" s="1" t="s">
        <v>151</v>
      </c>
      <c r="C8408" t="s">
        <v>515</v>
      </c>
      <c r="D8408" s="1" t="s">
        <v>161</v>
      </c>
      <c r="E8408" s="1" t="s">
        <v>14</v>
      </c>
      <c r="F8408" s="1" t="s">
        <v>21</v>
      </c>
      <c r="G8408" s="1" t="s">
        <v>29</v>
      </c>
      <c r="H8408" t="s">
        <v>52</v>
      </c>
      <c r="I8408" s="1" t="s">
        <v>152</v>
      </c>
      <c r="J8408" t="s">
        <v>72</v>
      </c>
      <c r="K8408" s="1" t="s">
        <v>57</v>
      </c>
      <c r="L8408" t="s">
        <v>278</v>
      </c>
      <c r="M8408" t="s">
        <v>57</v>
      </c>
      <c r="N8408">
        <v>1</v>
      </c>
      <c r="O8408" t="s">
        <v>232</v>
      </c>
      <c r="P8408">
        <v>1</v>
      </c>
      <c r="Q8408" t="s">
        <v>464</v>
      </c>
      <c r="R8408" t="s">
        <v>234</v>
      </c>
      <c r="S8408" t="s">
        <v>258</v>
      </c>
      <c r="T8408" t="s">
        <v>259</v>
      </c>
      <c r="U8408" t="s">
        <v>443</v>
      </c>
    </row>
    <row r="8409" spans="1:21" x14ac:dyDescent="0.35">
      <c r="A8409" s="2" t="s">
        <v>53</v>
      </c>
      <c r="B8409" s="1" t="s">
        <v>151</v>
      </c>
      <c r="C8409" t="s">
        <v>515</v>
      </c>
      <c r="D8409" s="1" t="s">
        <v>161</v>
      </c>
      <c r="E8409" s="1" t="s">
        <v>14</v>
      </c>
      <c r="F8409" s="1" t="s">
        <v>21</v>
      </c>
      <c r="G8409" s="1" t="s">
        <v>29</v>
      </c>
      <c r="H8409" t="s">
        <v>16</v>
      </c>
      <c r="I8409" s="1" t="s">
        <v>152</v>
      </c>
      <c r="J8409" t="s">
        <v>72</v>
      </c>
      <c r="K8409" s="1" t="s">
        <v>57</v>
      </c>
      <c r="L8409" t="s">
        <v>363</v>
      </c>
      <c r="M8409" t="s">
        <v>132</v>
      </c>
      <c r="N8409">
        <v>1</v>
      </c>
      <c r="O8409" t="s">
        <v>232</v>
      </c>
      <c r="P8409">
        <v>0</v>
      </c>
      <c r="Q8409" t="s">
        <v>464</v>
      </c>
      <c r="R8409" t="s">
        <v>234</v>
      </c>
      <c r="S8409" t="s">
        <v>258</v>
      </c>
      <c r="T8409" t="s">
        <v>259</v>
      </c>
      <c r="U8409" t="s">
        <v>443</v>
      </c>
    </row>
    <row r="8410" spans="1:21" x14ac:dyDescent="0.35">
      <c r="A8410" s="2" t="s">
        <v>53</v>
      </c>
      <c r="B8410" s="1" t="s">
        <v>151</v>
      </c>
      <c r="C8410" t="s">
        <v>515</v>
      </c>
      <c r="D8410" s="1" t="s">
        <v>161</v>
      </c>
      <c r="E8410" s="1" t="s">
        <v>25</v>
      </c>
      <c r="F8410" s="1" t="s">
        <v>33</v>
      </c>
      <c r="G8410" s="1" t="s">
        <v>214</v>
      </c>
      <c r="H8410" t="s">
        <v>16</v>
      </c>
      <c r="I8410" s="1" t="s">
        <v>152</v>
      </c>
      <c r="J8410" t="s">
        <v>72</v>
      </c>
      <c r="K8410" s="1" t="s">
        <v>57</v>
      </c>
      <c r="L8410" t="s">
        <v>278</v>
      </c>
      <c r="M8410" t="s">
        <v>132</v>
      </c>
      <c r="N8410">
        <v>1</v>
      </c>
      <c r="O8410" t="s">
        <v>232</v>
      </c>
      <c r="P8410">
        <v>0</v>
      </c>
      <c r="Q8410" t="s">
        <v>464</v>
      </c>
      <c r="R8410" t="s">
        <v>234</v>
      </c>
      <c r="S8410" t="s">
        <v>258</v>
      </c>
      <c r="T8410" t="s">
        <v>259</v>
      </c>
      <c r="U8410" t="s">
        <v>443</v>
      </c>
    </row>
    <row r="8411" spans="1:21" x14ac:dyDescent="0.35">
      <c r="A8411" s="2" t="s">
        <v>53</v>
      </c>
      <c r="B8411" s="1" t="s">
        <v>151</v>
      </c>
      <c r="C8411" t="s">
        <v>515</v>
      </c>
      <c r="D8411" s="1" t="s">
        <v>161</v>
      </c>
      <c r="E8411" s="1" t="s">
        <v>25</v>
      </c>
      <c r="F8411" s="1" t="s">
        <v>33</v>
      </c>
      <c r="G8411" s="1" t="s">
        <v>214</v>
      </c>
      <c r="H8411" t="s">
        <v>20</v>
      </c>
      <c r="I8411" s="1" t="s">
        <v>152</v>
      </c>
      <c r="J8411" t="s">
        <v>72</v>
      </c>
      <c r="K8411" s="1" t="s">
        <v>57</v>
      </c>
      <c r="L8411" t="s">
        <v>278</v>
      </c>
      <c r="M8411" t="s">
        <v>57</v>
      </c>
      <c r="N8411">
        <v>1</v>
      </c>
      <c r="O8411" t="s">
        <v>232</v>
      </c>
      <c r="P8411">
        <v>0</v>
      </c>
      <c r="Q8411" t="s">
        <v>464</v>
      </c>
      <c r="R8411" t="s">
        <v>234</v>
      </c>
      <c r="S8411" t="s">
        <v>258</v>
      </c>
      <c r="T8411" t="s">
        <v>259</v>
      </c>
      <c r="U8411" t="s">
        <v>443</v>
      </c>
    </row>
    <row r="8412" spans="1:21" x14ac:dyDescent="0.35">
      <c r="A8412" s="2" t="s">
        <v>53</v>
      </c>
      <c r="B8412" s="1" t="s">
        <v>151</v>
      </c>
      <c r="C8412" t="s">
        <v>515</v>
      </c>
      <c r="D8412" s="1" t="s">
        <v>161</v>
      </c>
      <c r="E8412" s="1" t="s">
        <v>25</v>
      </c>
      <c r="F8412" s="1" t="s">
        <v>33</v>
      </c>
      <c r="G8412" s="1" t="s">
        <v>214</v>
      </c>
      <c r="H8412" t="s">
        <v>27</v>
      </c>
      <c r="I8412" s="1" t="s">
        <v>152</v>
      </c>
      <c r="J8412" t="s">
        <v>72</v>
      </c>
      <c r="K8412" s="1" t="s">
        <v>57</v>
      </c>
      <c r="L8412" t="s">
        <v>278</v>
      </c>
      <c r="M8412" t="s">
        <v>57</v>
      </c>
      <c r="N8412">
        <v>1</v>
      </c>
      <c r="O8412" t="s">
        <v>232</v>
      </c>
      <c r="P8412">
        <v>0</v>
      </c>
      <c r="Q8412" t="s">
        <v>464</v>
      </c>
      <c r="R8412" t="s">
        <v>234</v>
      </c>
      <c r="S8412" t="s">
        <v>258</v>
      </c>
      <c r="T8412" t="s">
        <v>259</v>
      </c>
      <c r="U8412" t="s">
        <v>443</v>
      </c>
    </row>
    <row r="8413" spans="1:21" x14ac:dyDescent="0.35">
      <c r="A8413" s="2" t="s">
        <v>53</v>
      </c>
      <c r="B8413" s="1" t="s">
        <v>151</v>
      </c>
      <c r="C8413" t="s">
        <v>515</v>
      </c>
      <c r="D8413" s="1" t="s">
        <v>161</v>
      </c>
      <c r="E8413" s="1" t="s">
        <v>25</v>
      </c>
      <c r="F8413" s="1" t="s">
        <v>33</v>
      </c>
      <c r="G8413" s="1" t="s">
        <v>214</v>
      </c>
      <c r="H8413" t="s">
        <v>74</v>
      </c>
      <c r="I8413" s="1" t="s">
        <v>152</v>
      </c>
      <c r="J8413" t="s">
        <v>72</v>
      </c>
      <c r="K8413" s="1" t="s">
        <v>57</v>
      </c>
      <c r="L8413" t="s">
        <v>363</v>
      </c>
      <c r="M8413" t="s">
        <v>57</v>
      </c>
      <c r="N8413">
        <v>1</v>
      </c>
      <c r="O8413" t="s">
        <v>232</v>
      </c>
      <c r="P8413">
        <v>0</v>
      </c>
      <c r="Q8413" t="s">
        <v>464</v>
      </c>
      <c r="R8413" t="s">
        <v>234</v>
      </c>
      <c r="S8413" t="s">
        <v>258</v>
      </c>
      <c r="T8413" t="s">
        <v>259</v>
      </c>
      <c r="U8413" t="s">
        <v>443</v>
      </c>
    </row>
    <row r="8414" spans="1:21" x14ac:dyDescent="0.35">
      <c r="A8414" s="2" t="s">
        <v>53</v>
      </c>
      <c r="B8414" s="1" t="s">
        <v>151</v>
      </c>
      <c r="C8414" t="s">
        <v>515</v>
      </c>
      <c r="D8414" s="1" t="s">
        <v>161</v>
      </c>
      <c r="E8414" s="1" t="s">
        <v>25</v>
      </c>
      <c r="F8414" s="1" t="s">
        <v>26</v>
      </c>
      <c r="G8414" s="1" t="s">
        <v>215</v>
      </c>
      <c r="H8414" t="s">
        <v>52</v>
      </c>
      <c r="I8414" s="1" t="s">
        <v>152</v>
      </c>
      <c r="J8414" t="s">
        <v>72</v>
      </c>
      <c r="K8414" s="1" t="s">
        <v>48</v>
      </c>
      <c r="L8414" t="s">
        <v>278</v>
      </c>
      <c r="M8414" t="s">
        <v>89</v>
      </c>
      <c r="N8414">
        <v>1</v>
      </c>
      <c r="O8414" t="s">
        <v>232</v>
      </c>
      <c r="P8414">
        <v>0</v>
      </c>
      <c r="Q8414" t="s">
        <v>464</v>
      </c>
      <c r="R8414" t="s">
        <v>234</v>
      </c>
      <c r="S8414" t="s">
        <v>258</v>
      </c>
      <c r="T8414" t="s">
        <v>259</v>
      </c>
      <c r="U8414" t="s">
        <v>443</v>
      </c>
    </row>
    <row r="8415" spans="1:21" x14ac:dyDescent="0.35">
      <c r="A8415" s="2" t="s">
        <v>53</v>
      </c>
      <c r="B8415" s="1" t="s">
        <v>151</v>
      </c>
      <c r="C8415" t="s">
        <v>515</v>
      </c>
      <c r="D8415" s="1" t="s">
        <v>161</v>
      </c>
      <c r="E8415" s="1" t="s">
        <v>25</v>
      </c>
      <c r="F8415" s="1" t="s">
        <v>26</v>
      </c>
      <c r="G8415" s="1" t="s">
        <v>215</v>
      </c>
      <c r="H8415" t="s">
        <v>52</v>
      </c>
      <c r="I8415" s="1" t="s">
        <v>152</v>
      </c>
      <c r="J8415" t="s">
        <v>72</v>
      </c>
      <c r="K8415" s="1" t="s">
        <v>57</v>
      </c>
      <c r="L8415" t="s">
        <v>278</v>
      </c>
      <c r="M8415" t="s">
        <v>60</v>
      </c>
      <c r="N8415">
        <v>1</v>
      </c>
      <c r="O8415" t="s">
        <v>232</v>
      </c>
      <c r="P8415">
        <v>1</v>
      </c>
      <c r="Q8415" t="s">
        <v>464</v>
      </c>
      <c r="R8415" t="s">
        <v>234</v>
      </c>
      <c r="S8415" t="s">
        <v>258</v>
      </c>
      <c r="T8415" t="s">
        <v>259</v>
      </c>
      <c r="U8415" t="s">
        <v>443</v>
      </c>
    </row>
    <row r="8416" spans="1:21" x14ac:dyDescent="0.35">
      <c r="A8416" s="2" t="s">
        <v>53</v>
      </c>
      <c r="B8416" s="1" t="s">
        <v>151</v>
      </c>
      <c r="C8416" t="s">
        <v>515</v>
      </c>
      <c r="D8416" s="1" t="s">
        <v>161</v>
      </c>
      <c r="E8416" s="1" t="s">
        <v>25</v>
      </c>
      <c r="F8416" s="1" t="s">
        <v>26</v>
      </c>
      <c r="G8416" s="1" t="s">
        <v>215</v>
      </c>
      <c r="H8416" t="s">
        <v>52</v>
      </c>
      <c r="I8416" s="1" t="s">
        <v>152</v>
      </c>
      <c r="J8416" t="s">
        <v>72</v>
      </c>
      <c r="K8416" s="1" t="s">
        <v>57</v>
      </c>
      <c r="L8416" t="s">
        <v>278</v>
      </c>
      <c r="M8416" t="s">
        <v>130</v>
      </c>
      <c r="N8416">
        <v>1</v>
      </c>
      <c r="O8416" t="s">
        <v>232</v>
      </c>
      <c r="P8416">
        <v>0</v>
      </c>
      <c r="Q8416" t="s">
        <v>464</v>
      </c>
      <c r="R8416" t="s">
        <v>234</v>
      </c>
      <c r="S8416" t="s">
        <v>258</v>
      </c>
      <c r="T8416" t="s">
        <v>259</v>
      </c>
      <c r="U8416" t="s">
        <v>443</v>
      </c>
    </row>
    <row r="8417" spans="1:21" x14ac:dyDescent="0.35">
      <c r="A8417" s="2" t="s">
        <v>53</v>
      </c>
      <c r="B8417" s="1" t="s">
        <v>151</v>
      </c>
      <c r="C8417" t="s">
        <v>515</v>
      </c>
      <c r="D8417" s="1" t="s">
        <v>161</v>
      </c>
      <c r="E8417" s="1" t="s">
        <v>25</v>
      </c>
      <c r="F8417" s="1" t="s">
        <v>26</v>
      </c>
      <c r="G8417" s="1" t="s">
        <v>215</v>
      </c>
      <c r="H8417" t="s">
        <v>52</v>
      </c>
      <c r="I8417" s="1" t="s">
        <v>152</v>
      </c>
      <c r="J8417" t="s">
        <v>72</v>
      </c>
      <c r="K8417" s="1" t="s">
        <v>57</v>
      </c>
      <c r="L8417" t="s">
        <v>278</v>
      </c>
      <c r="M8417" t="s">
        <v>130</v>
      </c>
      <c r="N8417">
        <v>1</v>
      </c>
      <c r="O8417" t="s">
        <v>232</v>
      </c>
      <c r="P8417">
        <v>1</v>
      </c>
      <c r="Q8417" t="s">
        <v>464</v>
      </c>
      <c r="R8417" t="s">
        <v>234</v>
      </c>
      <c r="S8417" t="s">
        <v>258</v>
      </c>
      <c r="T8417" t="s">
        <v>259</v>
      </c>
      <c r="U8417" t="s">
        <v>443</v>
      </c>
    </row>
    <row r="8418" spans="1:21" x14ac:dyDescent="0.35">
      <c r="A8418" s="2" t="s">
        <v>53</v>
      </c>
      <c r="B8418" s="1" t="s">
        <v>151</v>
      </c>
      <c r="C8418" t="s">
        <v>515</v>
      </c>
      <c r="D8418" s="1" t="s">
        <v>161</v>
      </c>
      <c r="E8418" s="1" t="s">
        <v>25</v>
      </c>
      <c r="F8418" s="1" t="s">
        <v>26</v>
      </c>
      <c r="G8418" s="1" t="s">
        <v>215</v>
      </c>
      <c r="H8418" t="s">
        <v>52</v>
      </c>
      <c r="I8418" s="1" t="s">
        <v>152</v>
      </c>
      <c r="J8418" t="s">
        <v>72</v>
      </c>
      <c r="K8418" s="1" t="s">
        <v>57</v>
      </c>
      <c r="L8418" t="s">
        <v>278</v>
      </c>
      <c r="M8418" t="s">
        <v>132</v>
      </c>
      <c r="N8418">
        <v>3</v>
      </c>
      <c r="O8418" t="s">
        <v>232</v>
      </c>
      <c r="P8418">
        <v>0</v>
      </c>
      <c r="Q8418" t="s">
        <v>464</v>
      </c>
      <c r="R8418" t="s">
        <v>234</v>
      </c>
      <c r="S8418" t="s">
        <v>258</v>
      </c>
      <c r="T8418" t="s">
        <v>259</v>
      </c>
      <c r="U8418" t="s">
        <v>443</v>
      </c>
    </row>
    <row r="8419" spans="1:21" x14ac:dyDescent="0.35">
      <c r="A8419" s="2" t="s">
        <v>53</v>
      </c>
      <c r="B8419" s="1" t="s">
        <v>151</v>
      </c>
      <c r="C8419" t="s">
        <v>515</v>
      </c>
      <c r="D8419" s="1" t="s">
        <v>161</v>
      </c>
      <c r="E8419" s="1" t="s">
        <v>25</v>
      </c>
      <c r="F8419" s="1" t="s">
        <v>26</v>
      </c>
      <c r="G8419" s="1" t="s">
        <v>215</v>
      </c>
      <c r="H8419" t="s">
        <v>52</v>
      </c>
      <c r="I8419" s="1" t="s">
        <v>152</v>
      </c>
      <c r="J8419" t="s">
        <v>72</v>
      </c>
      <c r="K8419" s="1" t="s">
        <v>57</v>
      </c>
      <c r="L8419" t="s">
        <v>278</v>
      </c>
      <c r="M8419" t="s">
        <v>132</v>
      </c>
      <c r="N8419">
        <v>2</v>
      </c>
      <c r="O8419" t="s">
        <v>232</v>
      </c>
      <c r="P8419">
        <v>1</v>
      </c>
      <c r="Q8419" t="s">
        <v>464</v>
      </c>
      <c r="R8419" t="s">
        <v>234</v>
      </c>
      <c r="S8419" t="s">
        <v>258</v>
      </c>
      <c r="T8419" t="s">
        <v>259</v>
      </c>
      <c r="U8419" t="s">
        <v>443</v>
      </c>
    </row>
    <row r="8420" spans="1:21" x14ac:dyDescent="0.35">
      <c r="A8420" s="2" t="s">
        <v>53</v>
      </c>
      <c r="B8420" s="1" t="s">
        <v>151</v>
      </c>
      <c r="C8420" t="s">
        <v>515</v>
      </c>
      <c r="D8420" s="1" t="s">
        <v>161</v>
      </c>
      <c r="E8420" s="1" t="s">
        <v>25</v>
      </c>
      <c r="F8420" s="1" t="s">
        <v>26</v>
      </c>
      <c r="G8420" s="1" t="s">
        <v>215</v>
      </c>
      <c r="H8420" t="s">
        <v>52</v>
      </c>
      <c r="I8420" s="1" t="s">
        <v>152</v>
      </c>
      <c r="J8420" t="s">
        <v>72</v>
      </c>
      <c r="K8420" s="1" t="s">
        <v>57</v>
      </c>
      <c r="L8420" t="s">
        <v>278</v>
      </c>
      <c r="M8420" t="s">
        <v>57</v>
      </c>
      <c r="N8420">
        <v>5</v>
      </c>
      <c r="O8420" t="s">
        <v>232</v>
      </c>
      <c r="P8420">
        <v>0</v>
      </c>
      <c r="Q8420" t="s">
        <v>464</v>
      </c>
      <c r="R8420" t="s">
        <v>234</v>
      </c>
      <c r="S8420" t="s">
        <v>258</v>
      </c>
      <c r="T8420" t="s">
        <v>259</v>
      </c>
      <c r="U8420" t="s">
        <v>443</v>
      </c>
    </row>
    <row r="8421" spans="1:21" x14ac:dyDescent="0.35">
      <c r="A8421" s="2" t="s">
        <v>53</v>
      </c>
      <c r="B8421" s="1" t="s">
        <v>151</v>
      </c>
      <c r="C8421" t="s">
        <v>515</v>
      </c>
      <c r="D8421" s="1" t="s">
        <v>161</v>
      </c>
      <c r="E8421" s="1" t="s">
        <v>25</v>
      </c>
      <c r="F8421" s="1" t="s">
        <v>26</v>
      </c>
      <c r="G8421" s="1" t="s">
        <v>215</v>
      </c>
      <c r="H8421" t="s">
        <v>52</v>
      </c>
      <c r="I8421" s="1" t="s">
        <v>152</v>
      </c>
      <c r="J8421" t="s">
        <v>72</v>
      </c>
      <c r="K8421" s="1" t="s">
        <v>57</v>
      </c>
      <c r="L8421" t="s">
        <v>278</v>
      </c>
      <c r="M8421" t="s">
        <v>57</v>
      </c>
      <c r="N8421">
        <v>2</v>
      </c>
      <c r="O8421" t="s">
        <v>232</v>
      </c>
      <c r="P8421">
        <v>1</v>
      </c>
      <c r="Q8421" t="s">
        <v>464</v>
      </c>
      <c r="R8421" t="s">
        <v>234</v>
      </c>
      <c r="S8421" t="s">
        <v>258</v>
      </c>
      <c r="T8421" t="s">
        <v>259</v>
      </c>
      <c r="U8421" t="s">
        <v>443</v>
      </c>
    </row>
    <row r="8422" spans="1:21" x14ac:dyDescent="0.35">
      <c r="A8422" s="2" t="s">
        <v>53</v>
      </c>
      <c r="B8422" s="1" t="s">
        <v>151</v>
      </c>
      <c r="C8422" t="s">
        <v>515</v>
      </c>
      <c r="D8422" s="1" t="s">
        <v>161</v>
      </c>
      <c r="E8422" s="1" t="s">
        <v>25</v>
      </c>
      <c r="F8422" s="1" t="s">
        <v>26</v>
      </c>
      <c r="G8422" s="1" t="s">
        <v>215</v>
      </c>
      <c r="H8422" t="s">
        <v>16</v>
      </c>
      <c r="I8422" s="1" t="s">
        <v>152</v>
      </c>
      <c r="J8422" t="s">
        <v>72</v>
      </c>
      <c r="K8422" s="1" t="s">
        <v>48</v>
      </c>
      <c r="L8422" t="s">
        <v>363</v>
      </c>
      <c r="M8422" t="s">
        <v>156</v>
      </c>
      <c r="N8422">
        <v>1</v>
      </c>
      <c r="O8422" t="s">
        <v>232</v>
      </c>
      <c r="P8422">
        <v>0</v>
      </c>
      <c r="Q8422" t="s">
        <v>464</v>
      </c>
      <c r="R8422" t="s">
        <v>234</v>
      </c>
      <c r="S8422" t="s">
        <v>258</v>
      </c>
      <c r="T8422" t="s">
        <v>259</v>
      </c>
      <c r="U8422" t="s">
        <v>443</v>
      </c>
    </row>
    <row r="8423" spans="1:21" x14ac:dyDescent="0.35">
      <c r="A8423" s="2" t="s">
        <v>53</v>
      </c>
      <c r="B8423" s="1" t="s">
        <v>151</v>
      </c>
      <c r="C8423" t="s">
        <v>515</v>
      </c>
      <c r="D8423" s="1" t="s">
        <v>161</v>
      </c>
      <c r="E8423" s="1" t="s">
        <v>25</v>
      </c>
      <c r="F8423" s="1" t="s">
        <v>26</v>
      </c>
      <c r="G8423" s="1" t="s">
        <v>215</v>
      </c>
      <c r="H8423" t="s">
        <v>16</v>
      </c>
      <c r="I8423" s="1" t="s">
        <v>152</v>
      </c>
      <c r="J8423" t="s">
        <v>72</v>
      </c>
      <c r="K8423" s="1" t="s">
        <v>57</v>
      </c>
      <c r="L8423" t="s">
        <v>278</v>
      </c>
      <c r="M8423" t="s">
        <v>130</v>
      </c>
      <c r="N8423">
        <v>1</v>
      </c>
      <c r="O8423" t="s">
        <v>232</v>
      </c>
      <c r="P8423">
        <v>0</v>
      </c>
      <c r="Q8423" t="s">
        <v>464</v>
      </c>
      <c r="R8423" t="s">
        <v>234</v>
      </c>
      <c r="S8423" t="s">
        <v>258</v>
      </c>
      <c r="T8423" t="s">
        <v>259</v>
      </c>
      <c r="U8423" t="s">
        <v>443</v>
      </c>
    </row>
    <row r="8424" spans="1:21" x14ac:dyDescent="0.35">
      <c r="A8424" s="2" t="s">
        <v>53</v>
      </c>
      <c r="B8424" s="1" t="s">
        <v>151</v>
      </c>
      <c r="C8424" t="s">
        <v>515</v>
      </c>
      <c r="D8424" s="1" t="s">
        <v>161</v>
      </c>
      <c r="E8424" s="1" t="s">
        <v>25</v>
      </c>
      <c r="F8424" s="1" t="s">
        <v>26</v>
      </c>
      <c r="G8424" s="1" t="s">
        <v>215</v>
      </c>
      <c r="H8424" t="s">
        <v>16</v>
      </c>
      <c r="I8424" s="1" t="s">
        <v>152</v>
      </c>
      <c r="J8424" t="s">
        <v>72</v>
      </c>
      <c r="K8424" s="1" t="s">
        <v>57</v>
      </c>
      <c r="L8424" t="s">
        <v>278</v>
      </c>
      <c r="M8424" t="s">
        <v>130</v>
      </c>
      <c r="N8424">
        <v>1</v>
      </c>
      <c r="O8424" t="s">
        <v>232</v>
      </c>
      <c r="P8424">
        <v>1</v>
      </c>
      <c r="Q8424" t="s">
        <v>464</v>
      </c>
      <c r="R8424" t="s">
        <v>234</v>
      </c>
      <c r="S8424" t="s">
        <v>258</v>
      </c>
      <c r="T8424" t="s">
        <v>259</v>
      </c>
      <c r="U8424" t="s">
        <v>443</v>
      </c>
    </row>
    <row r="8425" spans="1:21" x14ac:dyDescent="0.35">
      <c r="A8425" s="2" t="s">
        <v>53</v>
      </c>
      <c r="B8425" s="1" t="s">
        <v>151</v>
      </c>
      <c r="C8425" t="s">
        <v>515</v>
      </c>
      <c r="D8425" s="1" t="s">
        <v>161</v>
      </c>
      <c r="E8425" s="1" t="s">
        <v>25</v>
      </c>
      <c r="F8425" s="1" t="s">
        <v>26</v>
      </c>
      <c r="G8425" s="1" t="s">
        <v>215</v>
      </c>
      <c r="H8425" t="s">
        <v>16</v>
      </c>
      <c r="I8425" s="1" t="s">
        <v>152</v>
      </c>
      <c r="J8425" t="s">
        <v>72</v>
      </c>
      <c r="K8425" s="1" t="s">
        <v>57</v>
      </c>
      <c r="L8425" t="s">
        <v>278</v>
      </c>
      <c r="M8425" t="s">
        <v>132</v>
      </c>
      <c r="N8425">
        <v>2</v>
      </c>
      <c r="O8425" t="s">
        <v>232</v>
      </c>
      <c r="P8425">
        <v>0</v>
      </c>
      <c r="Q8425" t="s">
        <v>464</v>
      </c>
      <c r="R8425" t="s">
        <v>234</v>
      </c>
      <c r="S8425" t="s">
        <v>258</v>
      </c>
      <c r="T8425" t="s">
        <v>259</v>
      </c>
      <c r="U8425" t="s">
        <v>443</v>
      </c>
    </row>
    <row r="8426" spans="1:21" x14ac:dyDescent="0.35">
      <c r="A8426" s="2" t="s">
        <v>53</v>
      </c>
      <c r="B8426" s="1" t="s">
        <v>151</v>
      </c>
      <c r="C8426" t="s">
        <v>515</v>
      </c>
      <c r="D8426" s="1" t="s">
        <v>161</v>
      </c>
      <c r="E8426" s="1" t="s">
        <v>25</v>
      </c>
      <c r="F8426" s="1" t="s">
        <v>26</v>
      </c>
      <c r="G8426" s="1" t="s">
        <v>215</v>
      </c>
      <c r="H8426" t="s">
        <v>16</v>
      </c>
      <c r="I8426" s="1" t="s">
        <v>152</v>
      </c>
      <c r="J8426" t="s">
        <v>72</v>
      </c>
      <c r="K8426" s="1" t="s">
        <v>57</v>
      </c>
      <c r="L8426" t="s">
        <v>278</v>
      </c>
      <c r="M8426" t="s">
        <v>132</v>
      </c>
      <c r="N8426">
        <v>3</v>
      </c>
      <c r="O8426" t="s">
        <v>232</v>
      </c>
      <c r="P8426">
        <v>1</v>
      </c>
      <c r="Q8426" t="s">
        <v>464</v>
      </c>
      <c r="R8426" t="s">
        <v>234</v>
      </c>
      <c r="S8426" t="s">
        <v>258</v>
      </c>
      <c r="T8426" t="s">
        <v>259</v>
      </c>
      <c r="U8426" t="s">
        <v>443</v>
      </c>
    </row>
    <row r="8427" spans="1:21" x14ac:dyDescent="0.35">
      <c r="A8427" s="2" t="s">
        <v>53</v>
      </c>
      <c r="B8427" s="1" t="s">
        <v>151</v>
      </c>
      <c r="C8427" t="s">
        <v>515</v>
      </c>
      <c r="D8427" s="1" t="s">
        <v>161</v>
      </c>
      <c r="E8427" s="1" t="s">
        <v>25</v>
      </c>
      <c r="F8427" s="1" t="s">
        <v>26</v>
      </c>
      <c r="G8427" s="1" t="s">
        <v>215</v>
      </c>
      <c r="H8427" t="s">
        <v>16</v>
      </c>
      <c r="I8427" s="1" t="s">
        <v>152</v>
      </c>
      <c r="J8427" t="s">
        <v>72</v>
      </c>
      <c r="K8427" s="1" t="s">
        <v>57</v>
      </c>
      <c r="L8427" t="s">
        <v>278</v>
      </c>
      <c r="M8427" t="s">
        <v>57</v>
      </c>
      <c r="N8427">
        <v>6</v>
      </c>
      <c r="O8427" t="s">
        <v>232</v>
      </c>
      <c r="P8427">
        <v>0</v>
      </c>
      <c r="Q8427" t="s">
        <v>464</v>
      </c>
      <c r="R8427" t="s">
        <v>234</v>
      </c>
      <c r="S8427" t="s">
        <v>258</v>
      </c>
      <c r="T8427" t="s">
        <v>259</v>
      </c>
      <c r="U8427" t="s">
        <v>443</v>
      </c>
    </row>
    <row r="8428" spans="1:21" x14ac:dyDescent="0.35">
      <c r="A8428" s="2" t="s">
        <v>53</v>
      </c>
      <c r="B8428" s="1" t="s">
        <v>151</v>
      </c>
      <c r="C8428" t="s">
        <v>515</v>
      </c>
      <c r="D8428" s="1" t="s">
        <v>161</v>
      </c>
      <c r="E8428" s="1" t="s">
        <v>25</v>
      </c>
      <c r="F8428" s="1" t="s">
        <v>26</v>
      </c>
      <c r="G8428" s="1" t="s">
        <v>215</v>
      </c>
      <c r="H8428" t="s">
        <v>16</v>
      </c>
      <c r="I8428" s="1" t="s">
        <v>152</v>
      </c>
      <c r="J8428" t="s">
        <v>72</v>
      </c>
      <c r="K8428" s="1" t="s">
        <v>57</v>
      </c>
      <c r="L8428" t="s">
        <v>278</v>
      </c>
      <c r="M8428" t="s">
        <v>57</v>
      </c>
      <c r="N8428">
        <v>3</v>
      </c>
      <c r="O8428" t="s">
        <v>232</v>
      </c>
      <c r="P8428">
        <v>1</v>
      </c>
      <c r="Q8428" t="s">
        <v>464</v>
      </c>
      <c r="R8428" t="s">
        <v>234</v>
      </c>
      <c r="S8428" t="s">
        <v>258</v>
      </c>
      <c r="T8428" t="s">
        <v>259</v>
      </c>
      <c r="U8428" t="s">
        <v>443</v>
      </c>
    </row>
    <row r="8429" spans="1:21" x14ac:dyDescent="0.35">
      <c r="A8429" s="2" t="s">
        <v>53</v>
      </c>
      <c r="B8429" s="1" t="s">
        <v>151</v>
      </c>
      <c r="C8429" t="s">
        <v>515</v>
      </c>
      <c r="D8429" s="1" t="s">
        <v>161</v>
      </c>
      <c r="E8429" s="1" t="s">
        <v>25</v>
      </c>
      <c r="F8429" s="1" t="s">
        <v>26</v>
      </c>
      <c r="G8429" s="1" t="s">
        <v>215</v>
      </c>
      <c r="H8429" t="s">
        <v>20</v>
      </c>
      <c r="I8429" s="1" t="s">
        <v>152</v>
      </c>
      <c r="J8429" t="s">
        <v>72</v>
      </c>
      <c r="K8429" s="1" t="s">
        <v>57</v>
      </c>
      <c r="L8429" t="s">
        <v>278</v>
      </c>
      <c r="M8429" t="s">
        <v>57</v>
      </c>
      <c r="N8429">
        <v>1</v>
      </c>
      <c r="O8429" t="s">
        <v>232</v>
      </c>
      <c r="P8429">
        <v>0</v>
      </c>
      <c r="Q8429" t="s">
        <v>464</v>
      </c>
      <c r="R8429" t="s">
        <v>234</v>
      </c>
      <c r="S8429" t="s">
        <v>258</v>
      </c>
      <c r="T8429" t="s">
        <v>259</v>
      </c>
      <c r="U8429" t="s">
        <v>443</v>
      </c>
    </row>
    <row r="8430" spans="1:21" x14ac:dyDescent="0.35">
      <c r="A8430" s="2" t="s">
        <v>53</v>
      </c>
      <c r="B8430" s="1" t="s">
        <v>151</v>
      </c>
      <c r="C8430" t="s">
        <v>515</v>
      </c>
      <c r="D8430" s="1" t="s">
        <v>161</v>
      </c>
      <c r="E8430" s="1" t="s">
        <v>25</v>
      </c>
      <c r="F8430" s="1" t="s">
        <v>26</v>
      </c>
      <c r="G8430" s="1" t="s">
        <v>215</v>
      </c>
      <c r="H8430" t="s">
        <v>20</v>
      </c>
      <c r="I8430" s="1" t="s">
        <v>152</v>
      </c>
      <c r="J8430" t="s">
        <v>72</v>
      </c>
      <c r="K8430" s="1" t="s">
        <v>57</v>
      </c>
      <c r="L8430" t="s">
        <v>278</v>
      </c>
      <c r="M8430" t="s">
        <v>57</v>
      </c>
      <c r="N8430">
        <v>2</v>
      </c>
      <c r="O8430" t="s">
        <v>232</v>
      </c>
      <c r="P8430">
        <v>1</v>
      </c>
      <c r="Q8430" t="s">
        <v>464</v>
      </c>
      <c r="R8430" t="s">
        <v>234</v>
      </c>
      <c r="S8430" t="s">
        <v>258</v>
      </c>
      <c r="T8430" t="s">
        <v>259</v>
      </c>
      <c r="U8430" t="s">
        <v>443</v>
      </c>
    </row>
    <row r="8431" spans="1:21" x14ac:dyDescent="0.35">
      <c r="A8431" s="2" t="s">
        <v>53</v>
      </c>
      <c r="B8431" s="1" t="s">
        <v>151</v>
      </c>
      <c r="C8431" t="s">
        <v>515</v>
      </c>
      <c r="D8431" s="1" t="s">
        <v>161</v>
      </c>
      <c r="E8431" s="1" t="s">
        <v>25</v>
      </c>
      <c r="F8431" s="1" t="s">
        <v>26</v>
      </c>
      <c r="G8431" s="1" t="s">
        <v>215</v>
      </c>
      <c r="H8431" t="s">
        <v>27</v>
      </c>
      <c r="I8431" s="1" t="s">
        <v>152</v>
      </c>
      <c r="J8431" t="s">
        <v>72</v>
      </c>
      <c r="K8431" s="1" t="s">
        <v>57</v>
      </c>
      <c r="L8431" t="s">
        <v>278</v>
      </c>
      <c r="M8431" t="s">
        <v>132</v>
      </c>
      <c r="N8431">
        <v>1</v>
      </c>
      <c r="O8431" t="s">
        <v>232</v>
      </c>
      <c r="P8431">
        <v>1</v>
      </c>
      <c r="Q8431" t="s">
        <v>464</v>
      </c>
      <c r="R8431" t="s">
        <v>234</v>
      </c>
      <c r="S8431" t="s">
        <v>258</v>
      </c>
      <c r="T8431" t="s">
        <v>259</v>
      </c>
      <c r="U8431" t="s">
        <v>443</v>
      </c>
    </row>
    <row r="8432" spans="1:21" x14ac:dyDescent="0.35">
      <c r="A8432" s="2" t="s">
        <v>53</v>
      </c>
      <c r="B8432" s="1" t="s">
        <v>151</v>
      </c>
      <c r="C8432" t="s">
        <v>515</v>
      </c>
      <c r="D8432" s="1" t="s">
        <v>161</v>
      </c>
      <c r="E8432" s="1" t="s">
        <v>25</v>
      </c>
      <c r="F8432" s="1" t="s">
        <v>26</v>
      </c>
      <c r="G8432" s="1" t="s">
        <v>215</v>
      </c>
      <c r="H8432" t="s">
        <v>27</v>
      </c>
      <c r="I8432" s="1" t="s">
        <v>152</v>
      </c>
      <c r="J8432" t="s">
        <v>72</v>
      </c>
      <c r="K8432" s="1" t="s">
        <v>57</v>
      </c>
      <c r="L8432" t="s">
        <v>278</v>
      </c>
      <c r="M8432" t="s">
        <v>57</v>
      </c>
      <c r="N8432">
        <v>2</v>
      </c>
      <c r="O8432" t="s">
        <v>232</v>
      </c>
      <c r="P8432">
        <v>1</v>
      </c>
      <c r="Q8432" t="s">
        <v>464</v>
      </c>
      <c r="R8432" t="s">
        <v>234</v>
      </c>
      <c r="S8432" t="s">
        <v>258</v>
      </c>
      <c r="T8432" t="s">
        <v>259</v>
      </c>
      <c r="U8432" t="s">
        <v>443</v>
      </c>
    </row>
    <row r="8433" spans="1:21" x14ac:dyDescent="0.35">
      <c r="A8433" s="2" t="s">
        <v>53</v>
      </c>
      <c r="B8433" s="1" t="s">
        <v>151</v>
      </c>
      <c r="C8433" t="s">
        <v>515</v>
      </c>
      <c r="D8433" s="1" t="s">
        <v>161</v>
      </c>
      <c r="E8433" s="1" t="s">
        <v>25</v>
      </c>
      <c r="F8433" s="1" t="s">
        <v>26</v>
      </c>
      <c r="G8433" s="1" t="s">
        <v>215</v>
      </c>
      <c r="H8433" t="s">
        <v>27</v>
      </c>
      <c r="I8433" s="1" t="s">
        <v>152</v>
      </c>
      <c r="J8433" t="s">
        <v>72</v>
      </c>
      <c r="K8433" s="1" t="s">
        <v>57</v>
      </c>
      <c r="L8433" t="s">
        <v>363</v>
      </c>
      <c r="M8433" t="s">
        <v>57</v>
      </c>
      <c r="N8433">
        <v>1</v>
      </c>
      <c r="O8433" t="s">
        <v>232</v>
      </c>
      <c r="P8433">
        <v>1</v>
      </c>
      <c r="Q8433" t="s">
        <v>464</v>
      </c>
      <c r="R8433" t="s">
        <v>234</v>
      </c>
      <c r="S8433" t="s">
        <v>258</v>
      </c>
      <c r="T8433" t="s">
        <v>259</v>
      </c>
      <c r="U8433" t="s">
        <v>443</v>
      </c>
    </row>
    <row r="8434" spans="1:21" x14ac:dyDescent="0.35">
      <c r="A8434" s="2" t="s">
        <v>53</v>
      </c>
      <c r="B8434" s="1" t="s">
        <v>151</v>
      </c>
      <c r="C8434" t="s">
        <v>515</v>
      </c>
      <c r="D8434" s="1" t="s">
        <v>161</v>
      </c>
      <c r="E8434" s="1" t="s">
        <v>25</v>
      </c>
      <c r="F8434" s="1" t="s">
        <v>26</v>
      </c>
      <c r="G8434" s="1" t="s">
        <v>215</v>
      </c>
      <c r="H8434" t="s">
        <v>30</v>
      </c>
      <c r="I8434" s="1" t="s">
        <v>152</v>
      </c>
      <c r="J8434" t="s">
        <v>72</v>
      </c>
      <c r="K8434" s="1" t="s">
        <v>57</v>
      </c>
      <c r="L8434" t="s">
        <v>278</v>
      </c>
      <c r="M8434" t="s">
        <v>57</v>
      </c>
      <c r="N8434">
        <v>3</v>
      </c>
      <c r="O8434" t="s">
        <v>232</v>
      </c>
      <c r="P8434">
        <v>0</v>
      </c>
      <c r="Q8434" t="s">
        <v>464</v>
      </c>
      <c r="R8434" t="s">
        <v>234</v>
      </c>
      <c r="S8434" t="s">
        <v>258</v>
      </c>
      <c r="T8434" t="s">
        <v>259</v>
      </c>
      <c r="U8434" t="s">
        <v>443</v>
      </c>
    </row>
    <row r="8435" spans="1:21" x14ac:dyDescent="0.35">
      <c r="A8435" s="2" t="s">
        <v>53</v>
      </c>
      <c r="B8435" s="1" t="s">
        <v>151</v>
      </c>
      <c r="C8435" t="s">
        <v>515</v>
      </c>
      <c r="D8435" s="1" t="s">
        <v>161</v>
      </c>
      <c r="E8435" s="1" t="s">
        <v>25</v>
      </c>
      <c r="F8435" s="1" t="s">
        <v>26</v>
      </c>
      <c r="G8435" s="1" t="s">
        <v>215</v>
      </c>
      <c r="H8435" t="s">
        <v>30</v>
      </c>
      <c r="I8435" s="1" t="s">
        <v>152</v>
      </c>
      <c r="J8435" t="s">
        <v>72</v>
      </c>
      <c r="K8435" s="1" t="s">
        <v>57</v>
      </c>
      <c r="L8435" t="s">
        <v>278</v>
      </c>
      <c r="M8435" t="s">
        <v>57</v>
      </c>
      <c r="N8435">
        <v>2</v>
      </c>
      <c r="O8435" t="s">
        <v>232</v>
      </c>
      <c r="P8435">
        <v>1</v>
      </c>
      <c r="Q8435" t="s">
        <v>464</v>
      </c>
      <c r="R8435" t="s">
        <v>234</v>
      </c>
      <c r="S8435" t="s">
        <v>271</v>
      </c>
      <c r="T8435" t="s">
        <v>259</v>
      </c>
      <c r="U8435" t="s">
        <v>443</v>
      </c>
    </row>
    <row r="8436" spans="1:21" x14ac:dyDescent="0.35">
      <c r="A8436" s="2" t="s">
        <v>53</v>
      </c>
      <c r="B8436" s="1" t="s">
        <v>151</v>
      </c>
      <c r="C8436" t="s">
        <v>515</v>
      </c>
      <c r="D8436" s="1" t="s">
        <v>161</v>
      </c>
      <c r="E8436" s="1" t="s">
        <v>25</v>
      </c>
      <c r="F8436" s="1" t="s">
        <v>26</v>
      </c>
      <c r="G8436" s="1" t="s">
        <v>215</v>
      </c>
      <c r="H8436" t="s">
        <v>30</v>
      </c>
      <c r="I8436" s="1" t="s">
        <v>152</v>
      </c>
      <c r="J8436" t="s">
        <v>72</v>
      </c>
      <c r="K8436" s="1" t="s">
        <v>57</v>
      </c>
      <c r="L8436" t="s">
        <v>363</v>
      </c>
      <c r="M8436" t="s">
        <v>57</v>
      </c>
      <c r="N8436">
        <v>1</v>
      </c>
      <c r="O8436" t="s">
        <v>232</v>
      </c>
      <c r="P8436">
        <v>1</v>
      </c>
      <c r="Q8436" t="s">
        <v>464</v>
      </c>
      <c r="R8436" t="s">
        <v>234</v>
      </c>
      <c r="S8436" t="s">
        <v>258</v>
      </c>
      <c r="T8436" t="s">
        <v>259</v>
      </c>
      <c r="U8436" t="s">
        <v>443</v>
      </c>
    </row>
    <row r="8437" spans="1:21" x14ac:dyDescent="0.35">
      <c r="A8437" s="2" t="s">
        <v>53</v>
      </c>
      <c r="B8437" s="1" t="s">
        <v>151</v>
      </c>
      <c r="C8437" t="s">
        <v>515</v>
      </c>
      <c r="D8437" s="1" t="s">
        <v>161</v>
      </c>
      <c r="E8437" s="1" t="s">
        <v>25</v>
      </c>
      <c r="F8437" s="1" t="s">
        <v>26</v>
      </c>
      <c r="G8437" s="1" t="s">
        <v>215</v>
      </c>
      <c r="H8437" t="s">
        <v>36</v>
      </c>
      <c r="I8437" s="1" t="s">
        <v>152</v>
      </c>
      <c r="J8437" t="s">
        <v>72</v>
      </c>
      <c r="K8437" s="1" t="s">
        <v>57</v>
      </c>
      <c r="L8437" t="s">
        <v>278</v>
      </c>
      <c r="M8437" t="s">
        <v>57</v>
      </c>
      <c r="N8437">
        <v>1</v>
      </c>
      <c r="O8437" t="s">
        <v>232</v>
      </c>
      <c r="P8437">
        <v>1</v>
      </c>
      <c r="Q8437" t="s">
        <v>464</v>
      </c>
      <c r="R8437" t="s">
        <v>234</v>
      </c>
      <c r="S8437" t="s">
        <v>258</v>
      </c>
      <c r="T8437" t="s">
        <v>259</v>
      </c>
      <c r="U8437" t="s">
        <v>444</v>
      </c>
    </row>
    <row r="8438" spans="1:21" x14ac:dyDescent="0.35">
      <c r="A8438" s="2" t="s">
        <v>53</v>
      </c>
      <c r="B8438" s="1" t="s">
        <v>151</v>
      </c>
      <c r="C8438" t="s">
        <v>515</v>
      </c>
      <c r="D8438" s="1" t="s">
        <v>161</v>
      </c>
      <c r="E8438" s="1" t="s">
        <v>25</v>
      </c>
      <c r="F8438" s="1" t="s">
        <v>26</v>
      </c>
      <c r="G8438" s="1" t="s">
        <v>215</v>
      </c>
      <c r="H8438" t="s">
        <v>24</v>
      </c>
      <c r="I8438" s="1" t="s">
        <v>152</v>
      </c>
      <c r="J8438" t="s">
        <v>72</v>
      </c>
      <c r="K8438" s="1" t="s">
        <v>57</v>
      </c>
      <c r="L8438" t="s">
        <v>278</v>
      </c>
      <c r="M8438" t="s">
        <v>132</v>
      </c>
      <c r="N8438">
        <v>1</v>
      </c>
      <c r="O8438" t="s">
        <v>232</v>
      </c>
      <c r="P8438">
        <v>0</v>
      </c>
      <c r="Q8438" t="s">
        <v>464</v>
      </c>
      <c r="R8438" t="s">
        <v>234</v>
      </c>
      <c r="S8438" t="s">
        <v>258</v>
      </c>
      <c r="T8438" t="s">
        <v>259</v>
      </c>
      <c r="U8438" t="s">
        <v>443</v>
      </c>
    </row>
    <row r="8439" spans="1:21" x14ac:dyDescent="0.35">
      <c r="A8439" s="2" t="s">
        <v>53</v>
      </c>
      <c r="B8439" s="1" t="s">
        <v>151</v>
      </c>
      <c r="C8439" t="s">
        <v>515</v>
      </c>
      <c r="D8439" s="1" t="s">
        <v>161</v>
      </c>
      <c r="E8439" s="1" t="s">
        <v>25</v>
      </c>
      <c r="F8439" s="1" t="s">
        <v>26</v>
      </c>
      <c r="G8439" s="1" t="s">
        <v>215</v>
      </c>
      <c r="H8439" t="s">
        <v>24</v>
      </c>
      <c r="I8439" s="1" t="s">
        <v>152</v>
      </c>
      <c r="J8439" t="s">
        <v>72</v>
      </c>
      <c r="K8439" s="1" t="s">
        <v>57</v>
      </c>
      <c r="L8439" t="s">
        <v>278</v>
      </c>
      <c r="M8439" t="s">
        <v>132</v>
      </c>
      <c r="N8439">
        <v>1</v>
      </c>
      <c r="O8439" t="s">
        <v>232</v>
      </c>
      <c r="P8439">
        <v>1</v>
      </c>
      <c r="Q8439" t="s">
        <v>464</v>
      </c>
      <c r="R8439" t="s">
        <v>234</v>
      </c>
      <c r="S8439" t="s">
        <v>258</v>
      </c>
      <c r="T8439" t="s">
        <v>259</v>
      </c>
      <c r="U8439" t="s">
        <v>443</v>
      </c>
    </row>
    <row r="8440" spans="1:21" x14ac:dyDescent="0.35">
      <c r="A8440" s="2" t="s">
        <v>53</v>
      </c>
      <c r="B8440" s="1" t="s">
        <v>151</v>
      </c>
      <c r="C8440" t="s">
        <v>515</v>
      </c>
      <c r="D8440" s="1" t="s">
        <v>161</v>
      </c>
      <c r="E8440" s="1" t="s">
        <v>25</v>
      </c>
      <c r="F8440" s="1" t="s">
        <v>26</v>
      </c>
      <c r="G8440" s="1" t="s">
        <v>215</v>
      </c>
      <c r="H8440" t="s">
        <v>40</v>
      </c>
      <c r="I8440" s="1" t="s">
        <v>152</v>
      </c>
      <c r="J8440" t="s">
        <v>72</v>
      </c>
      <c r="K8440" s="1" t="s">
        <v>57</v>
      </c>
      <c r="L8440" t="s">
        <v>278</v>
      </c>
      <c r="M8440" t="s">
        <v>132</v>
      </c>
      <c r="N8440">
        <v>1</v>
      </c>
      <c r="O8440" t="s">
        <v>232</v>
      </c>
      <c r="P8440">
        <v>1</v>
      </c>
      <c r="Q8440" t="s">
        <v>464</v>
      </c>
      <c r="R8440" t="s">
        <v>234</v>
      </c>
      <c r="S8440" t="s">
        <v>258</v>
      </c>
      <c r="T8440" t="s">
        <v>259</v>
      </c>
      <c r="U8440" t="s">
        <v>443</v>
      </c>
    </row>
    <row r="8441" spans="1:21" x14ac:dyDescent="0.35">
      <c r="A8441" s="2" t="s">
        <v>53</v>
      </c>
      <c r="B8441" s="1" t="s">
        <v>151</v>
      </c>
      <c r="C8441" t="s">
        <v>515</v>
      </c>
      <c r="D8441" s="1" t="s">
        <v>161</v>
      </c>
      <c r="E8441" s="1" t="s">
        <v>25</v>
      </c>
      <c r="F8441" s="1" t="s">
        <v>26</v>
      </c>
      <c r="G8441" s="1" t="s">
        <v>215</v>
      </c>
      <c r="H8441" t="s">
        <v>40</v>
      </c>
      <c r="I8441" s="1" t="s">
        <v>152</v>
      </c>
      <c r="J8441" t="s">
        <v>72</v>
      </c>
      <c r="K8441" s="1" t="s">
        <v>57</v>
      </c>
      <c r="L8441" t="s">
        <v>278</v>
      </c>
      <c r="M8441" t="s">
        <v>57</v>
      </c>
      <c r="N8441">
        <v>1</v>
      </c>
      <c r="O8441" t="s">
        <v>232</v>
      </c>
      <c r="P8441">
        <v>0</v>
      </c>
      <c r="Q8441" t="s">
        <v>464</v>
      </c>
      <c r="R8441" t="s">
        <v>234</v>
      </c>
      <c r="S8441" t="s">
        <v>258</v>
      </c>
      <c r="T8441" t="s">
        <v>259</v>
      </c>
      <c r="U8441" t="s">
        <v>443</v>
      </c>
    </row>
    <row r="8442" spans="1:21" x14ac:dyDescent="0.35">
      <c r="A8442" s="2" t="s">
        <v>53</v>
      </c>
      <c r="B8442" s="1" t="s">
        <v>151</v>
      </c>
      <c r="C8442" t="s">
        <v>515</v>
      </c>
      <c r="D8442" s="1" t="s">
        <v>161</v>
      </c>
      <c r="E8442" s="1" t="s">
        <v>25</v>
      </c>
      <c r="F8442" s="1" t="s">
        <v>15</v>
      </c>
      <c r="G8442" s="1" t="s">
        <v>215</v>
      </c>
      <c r="H8442" t="s">
        <v>16</v>
      </c>
      <c r="I8442" s="1" t="s">
        <v>152</v>
      </c>
      <c r="J8442" t="s">
        <v>72</v>
      </c>
      <c r="K8442" s="1" t="s">
        <v>57</v>
      </c>
      <c r="L8442" t="s">
        <v>278</v>
      </c>
      <c r="M8442" t="s">
        <v>366</v>
      </c>
      <c r="N8442">
        <v>1</v>
      </c>
      <c r="O8442" t="s">
        <v>232</v>
      </c>
      <c r="P8442">
        <v>0</v>
      </c>
      <c r="Q8442" t="s">
        <v>464</v>
      </c>
      <c r="R8442" t="s">
        <v>234</v>
      </c>
      <c r="S8442" t="s">
        <v>258</v>
      </c>
      <c r="T8442" t="s">
        <v>259</v>
      </c>
      <c r="U8442" t="s">
        <v>443</v>
      </c>
    </row>
    <row r="8443" spans="1:21" x14ac:dyDescent="0.35">
      <c r="A8443" s="2" t="s">
        <v>53</v>
      </c>
      <c r="B8443" s="1" t="s">
        <v>151</v>
      </c>
      <c r="C8443" t="s">
        <v>515</v>
      </c>
      <c r="D8443" s="1" t="s">
        <v>161</v>
      </c>
      <c r="E8443" s="1" t="s">
        <v>25</v>
      </c>
      <c r="F8443" s="1" t="s">
        <v>15</v>
      </c>
      <c r="G8443" s="1" t="s">
        <v>215</v>
      </c>
      <c r="H8443" t="s">
        <v>20</v>
      </c>
      <c r="I8443" s="1" t="s">
        <v>152</v>
      </c>
      <c r="J8443" t="s">
        <v>72</v>
      </c>
      <c r="K8443" s="1" t="s">
        <v>57</v>
      </c>
      <c r="L8443" t="s">
        <v>363</v>
      </c>
      <c r="M8443" t="s">
        <v>57</v>
      </c>
      <c r="N8443">
        <v>1</v>
      </c>
      <c r="O8443" t="s">
        <v>232</v>
      </c>
      <c r="P8443">
        <v>0</v>
      </c>
      <c r="Q8443" t="s">
        <v>464</v>
      </c>
      <c r="R8443" t="s">
        <v>234</v>
      </c>
      <c r="S8443" t="s">
        <v>258</v>
      </c>
      <c r="T8443" t="s">
        <v>259</v>
      </c>
      <c r="U8443" t="s">
        <v>443</v>
      </c>
    </row>
    <row r="8444" spans="1:21" x14ac:dyDescent="0.35">
      <c r="A8444" s="2" t="s">
        <v>53</v>
      </c>
      <c r="B8444" s="1" t="s">
        <v>151</v>
      </c>
      <c r="C8444" t="s">
        <v>515</v>
      </c>
      <c r="D8444" s="1" t="s">
        <v>161</v>
      </c>
      <c r="E8444" s="1" t="s">
        <v>25</v>
      </c>
      <c r="F8444" s="1" t="s">
        <v>15</v>
      </c>
      <c r="G8444" s="1" t="s">
        <v>215</v>
      </c>
      <c r="H8444" t="s">
        <v>27</v>
      </c>
      <c r="I8444" s="1" t="s">
        <v>152</v>
      </c>
      <c r="J8444" t="s">
        <v>72</v>
      </c>
      <c r="K8444" s="1" t="s">
        <v>57</v>
      </c>
      <c r="L8444" t="s">
        <v>278</v>
      </c>
      <c r="M8444" t="s">
        <v>132</v>
      </c>
      <c r="N8444">
        <v>2</v>
      </c>
      <c r="O8444" t="s">
        <v>232</v>
      </c>
      <c r="P8444">
        <v>1</v>
      </c>
      <c r="Q8444" t="s">
        <v>464</v>
      </c>
      <c r="R8444" t="s">
        <v>234</v>
      </c>
      <c r="S8444" t="s">
        <v>258</v>
      </c>
      <c r="T8444" t="s">
        <v>259</v>
      </c>
      <c r="U8444" t="s">
        <v>443</v>
      </c>
    </row>
    <row r="8445" spans="1:21" x14ac:dyDescent="0.35">
      <c r="A8445" s="2" t="s">
        <v>53</v>
      </c>
      <c r="B8445" s="1" t="s">
        <v>151</v>
      </c>
      <c r="C8445" t="s">
        <v>515</v>
      </c>
      <c r="D8445" s="1" t="s">
        <v>161</v>
      </c>
      <c r="E8445" s="1" t="s">
        <v>25</v>
      </c>
      <c r="F8445" s="1" t="s">
        <v>15</v>
      </c>
      <c r="G8445" s="1" t="s">
        <v>215</v>
      </c>
      <c r="H8445" t="s">
        <v>30</v>
      </c>
      <c r="I8445" s="1" t="s">
        <v>152</v>
      </c>
      <c r="J8445" t="s">
        <v>72</v>
      </c>
      <c r="K8445" s="1" t="s">
        <v>57</v>
      </c>
      <c r="L8445" t="s">
        <v>278</v>
      </c>
      <c r="M8445" t="s">
        <v>57</v>
      </c>
      <c r="N8445">
        <v>1</v>
      </c>
      <c r="O8445" t="s">
        <v>232</v>
      </c>
      <c r="P8445">
        <v>0</v>
      </c>
      <c r="Q8445" t="s">
        <v>464</v>
      </c>
      <c r="R8445" t="s">
        <v>234</v>
      </c>
      <c r="S8445" t="s">
        <v>258</v>
      </c>
      <c r="T8445" t="s">
        <v>259</v>
      </c>
      <c r="U8445" t="s">
        <v>443</v>
      </c>
    </row>
    <row r="8446" spans="1:21" x14ac:dyDescent="0.35">
      <c r="A8446" s="2" t="s">
        <v>53</v>
      </c>
      <c r="B8446" s="1" t="s">
        <v>151</v>
      </c>
      <c r="C8446" t="s">
        <v>515</v>
      </c>
      <c r="D8446" s="1" t="s">
        <v>161</v>
      </c>
      <c r="E8446" s="1" t="s">
        <v>25</v>
      </c>
      <c r="F8446" s="1" t="s">
        <v>15</v>
      </c>
      <c r="G8446" s="1" t="s">
        <v>215</v>
      </c>
      <c r="H8446" t="s">
        <v>36</v>
      </c>
      <c r="I8446" s="1" t="s">
        <v>152</v>
      </c>
      <c r="J8446" t="s">
        <v>72</v>
      </c>
      <c r="K8446" s="1" t="s">
        <v>57</v>
      </c>
      <c r="L8446" t="s">
        <v>278</v>
      </c>
      <c r="M8446" t="s">
        <v>132</v>
      </c>
      <c r="N8446">
        <v>1</v>
      </c>
      <c r="O8446" t="s">
        <v>232</v>
      </c>
      <c r="P8446">
        <v>1</v>
      </c>
      <c r="Q8446" t="s">
        <v>464</v>
      </c>
      <c r="R8446" t="s">
        <v>234</v>
      </c>
      <c r="S8446" t="s">
        <v>258</v>
      </c>
      <c r="T8446" t="s">
        <v>259</v>
      </c>
      <c r="U8446" t="s">
        <v>443</v>
      </c>
    </row>
    <row r="8447" spans="1:21" x14ac:dyDescent="0.35">
      <c r="A8447" s="2" t="s">
        <v>53</v>
      </c>
      <c r="B8447" s="1" t="s">
        <v>151</v>
      </c>
      <c r="C8447" t="s">
        <v>515</v>
      </c>
      <c r="D8447" s="1" t="s">
        <v>161</v>
      </c>
      <c r="E8447" s="1" t="s">
        <v>25</v>
      </c>
      <c r="F8447" s="1" t="s">
        <v>15</v>
      </c>
      <c r="G8447" s="1" t="s">
        <v>215</v>
      </c>
      <c r="H8447" t="s">
        <v>36</v>
      </c>
      <c r="I8447" s="1" t="s">
        <v>152</v>
      </c>
      <c r="J8447" t="s">
        <v>72</v>
      </c>
      <c r="K8447" s="1" t="s">
        <v>57</v>
      </c>
      <c r="L8447" t="s">
        <v>278</v>
      </c>
      <c r="M8447" t="s">
        <v>57</v>
      </c>
      <c r="N8447">
        <v>1</v>
      </c>
      <c r="O8447" t="s">
        <v>232</v>
      </c>
      <c r="P8447">
        <v>1</v>
      </c>
      <c r="Q8447" t="s">
        <v>464</v>
      </c>
      <c r="R8447" t="s">
        <v>234</v>
      </c>
      <c r="S8447" t="s">
        <v>258</v>
      </c>
      <c r="T8447" t="s">
        <v>259</v>
      </c>
      <c r="U8447" t="s">
        <v>443</v>
      </c>
    </row>
    <row r="8448" spans="1:21" x14ac:dyDescent="0.35">
      <c r="A8448" s="2" t="s">
        <v>53</v>
      </c>
      <c r="B8448" s="1" t="s">
        <v>151</v>
      </c>
      <c r="C8448" t="s">
        <v>515</v>
      </c>
      <c r="D8448" s="1" t="s">
        <v>161</v>
      </c>
      <c r="E8448" s="1" t="s">
        <v>25</v>
      </c>
      <c r="F8448" s="1" t="s">
        <v>15</v>
      </c>
      <c r="G8448" s="1" t="s">
        <v>215</v>
      </c>
      <c r="H8448" t="s">
        <v>24</v>
      </c>
      <c r="I8448" s="1" t="s">
        <v>152</v>
      </c>
      <c r="J8448" t="s">
        <v>72</v>
      </c>
      <c r="K8448" s="1" t="s">
        <v>57</v>
      </c>
      <c r="L8448" t="s">
        <v>363</v>
      </c>
      <c r="M8448" t="s">
        <v>57</v>
      </c>
      <c r="N8448">
        <v>1</v>
      </c>
      <c r="O8448" t="s">
        <v>232</v>
      </c>
      <c r="P8448">
        <v>0</v>
      </c>
      <c r="Q8448" t="s">
        <v>464</v>
      </c>
      <c r="R8448" t="s">
        <v>234</v>
      </c>
      <c r="S8448" t="s">
        <v>258</v>
      </c>
      <c r="T8448" t="s">
        <v>259</v>
      </c>
      <c r="U8448" t="s">
        <v>443</v>
      </c>
    </row>
    <row r="8449" spans="1:21" x14ac:dyDescent="0.35">
      <c r="A8449" s="2" t="s">
        <v>53</v>
      </c>
      <c r="B8449" s="1" t="s">
        <v>151</v>
      </c>
      <c r="C8449" t="s">
        <v>515</v>
      </c>
      <c r="D8449" s="1" t="s">
        <v>161</v>
      </c>
      <c r="E8449" s="1" t="s">
        <v>25</v>
      </c>
      <c r="F8449" s="1" t="s">
        <v>15</v>
      </c>
      <c r="G8449" s="1" t="s">
        <v>215</v>
      </c>
      <c r="H8449" t="s">
        <v>74</v>
      </c>
      <c r="I8449" s="1" t="s">
        <v>152</v>
      </c>
      <c r="J8449" t="s">
        <v>72</v>
      </c>
      <c r="K8449" s="1" t="s">
        <v>57</v>
      </c>
      <c r="L8449" t="s">
        <v>278</v>
      </c>
      <c r="M8449" t="s">
        <v>57</v>
      </c>
      <c r="N8449">
        <v>1</v>
      </c>
      <c r="O8449" t="s">
        <v>232</v>
      </c>
      <c r="P8449">
        <v>0</v>
      </c>
      <c r="Q8449" t="s">
        <v>464</v>
      </c>
      <c r="R8449" t="s">
        <v>234</v>
      </c>
      <c r="S8449" t="s">
        <v>258</v>
      </c>
      <c r="T8449" t="s">
        <v>259</v>
      </c>
      <c r="U8449" t="s">
        <v>443</v>
      </c>
    </row>
    <row r="8450" spans="1:21" x14ac:dyDescent="0.35">
      <c r="A8450" s="2" t="s">
        <v>53</v>
      </c>
      <c r="B8450" s="1" t="s">
        <v>151</v>
      </c>
      <c r="C8450" t="s">
        <v>515</v>
      </c>
      <c r="D8450" s="1" t="s">
        <v>161</v>
      </c>
      <c r="E8450" s="1" t="s">
        <v>25</v>
      </c>
      <c r="F8450" s="1" t="s">
        <v>29</v>
      </c>
      <c r="G8450" s="1" t="s">
        <v>29</v>
      </c>
      <c r="H8450" t="s">
        <v>16</v>
      </c>
      <c r="I8450" s="1" t="s">
        <v>152</v>
      </c>
      <c r="J8450" t="s">
        <v>72</v>
      </c>
      <c r="K8450" s="1" t="s">
        <v>57</v>
      </c>
      <c r="L8450" t="s">
        <v>278</v>
      </c>
      <c r="M8450" t="s">
        <v>57</v>
      </c>
      <c r="N8450">
        <v>1</v>
      </c>
      <c r="O8450" t="s">
        <v>232</v>
      </c>
      <c r="P8450">
        <v>0</v>
      </c>
      <c r="Q8450" t="s">
        <v>464</v>
      </c>
      <c r="R8450" t="s">
        <v>234</v>
      </c>
      <c r="S8450" t="s">
        <v>258</v>
      </c>
      <c r="T8450" t="s">
        <v>259</v>
      </c>
      <c r="U8450" t="s">
        <v>443</v>
      </c>
    </row>
    <row r="8451" spans="1:21" x14ac:dyDescent="0.35">
      <c r="A8451" s="2" t="s">
        <v>53</v>
      </c>
      <c r="B8451" s="1" t="s">
        <v>151</v>
      </c>
      <c r="C8451" t="s">
        <v>515</v>
      </c>
      <c r="D8451" s="1" t="s">
        <v>161</v>
      </c>
      <c r="E8451" s="1" t="s">
        <v>25</v>
      </c>
      <c r="F8451" s="1" t="s">
        <v>21</v>
      </c>
      <c r="G8451" s="1" t="s">
        <v>29</v>
      </c>
      <c r="H8451" t="s">
        <v>52</v>
      </c>
      <c r="I8451" s="1" t="s">
        <v>152</v>
      </c>
      <c r="J8451" t="s">
        <v>72</v>
      </c>
      <c r="K8451" s="1" t="s">
        <v>57</v>
      </c>
      <c r="L8451" t="s">
        <v>278</v>
      </c>
      <c r="M8451" t="s">
        <v>57</v>
      </c>
      <c r="N8451">
        <v>1</v>
      </c>
      <c r="O8451" t="s">
        <v>232</v>
      </c>
      <c r="P8451">
        <v>1</v>
      </c>
      <c r="Q8451" t="s">
        <v>464</v>
      </c>
      <c r="R8451" t="s">
        <v>234</v>
      </c>
      <c r="S8451" t="s">
        <v>258</v>
      </c>
      <c r="T8451" t="s">
        <v>259</v>
      </c>
      <c r="U8451" t="s">
        <v>443</v>
      </c>
    </row>
    <row r="8452" spans="1:21" x14ac:dyDescent="0.35">
      <c r="A8452" s="2" t="s">
        <v>53</v>
      </c>
      <c r="B8452" s="1" t="s">
        <v>151</v>
      </c>
      <c r="C8452" t="s">
        <v>515</v>
      </c>
      <c r="D8452" s="1" t="s">
        <v>161</v>
      </c>
      <c r="E8452" s="1" t="s">
        <v>25</v>
      </c>
      <c r="F8452" s="1" t="s">
        <v>21</v>
      </c>
      <c r="G8452" s="1" t="s">
        <v>29</v>
      </c>
      <c r="H8452" t="s">
        <v>16</v>
      </c>
      <c r="I8452" s="1" t="s">
        <v>152</v>
      </c>
      <c r="J8452" t="s">
        <v>72</v>
      </c>
      <c r="K8452" s="1" t="s">
        <v>57</v>
      </c>
      <c r="L8452" t="s">
        <v>278</v>
      </c>
      <c r="M8452" t="s">
        <v>132</v>
      </c>
      <c r="N8452">
        <v>1</v>
      </c>
      <c r="O8452" t="s">
        <v>232</v>
      </c>
      <c r="P8452">
        <v>0</v>
      </c>
      <c r="Q8452" t="s">
        <v>464</v>
      </c>
      <c r="R8452" t="s">
        <v>234</v>
      </c>
      <c r="S8452" t="s">
        <v>258</v>
      </c>
      <c r="T8452" t="s">
        <v>259</v>
      </c>
      <c r="U8452" t="s">
        <v>443</v>
      </c>
    </row>
    <row r="8453" spans="1:21" x14ac:dyDescent="0.35">
      <c r="A8453" s="2" t="s">
        <v>53</v>
      </c>
      <c r="B8453" s="1" t="s">
        <v>151</v>
      </c>
      <c r="C8453" t="s">
        <v>515</v>
      </c>
      <c r="D8453" s="1" t="s">
        <v>161</v>
      </c>
      <c r="E8453" s="1" t="s">
        <v>25</v>
      </c>
      <c r="F8453" s="1" t="s">
        <v>21</v>
      </c>
      <c r="G8453" s="1" t="s">
        <v>29</v>
      </c>
      <c r="H8453" t="s">
        <v>16</v>
      </c>
      <c r="I8453" s="1" t="s">
        <v>152</v>
      </c>
      <c r="J8453" t="s">
        <v>72</v>
      </c>
      <c r="K8453" s="1" t="s">
        <v>57</v>
      </c>
      <c r="L8453" t="s">
        <v>278</v>
      </c>
      <c r="M8453" t="s">
        <v>132</v>
      </c>
      <c r="N8453">
        <v>1</v>
      </c>
      <c r="O8453" t="s">
        <v>232</v>
      </c>
      <c r="P8453">
        <v>1</v>
      </c>
      <c r="Q8453" t="s">
        <v>464</v>
      </c>
      <c r="R8453" t="s">
        <v>234</v>
      </c>
      <c r="S8453" t="s">
        <v>258</v>
      </c>
      <c r="T8453" t="s">
        <v>259</v>
      </c>
      <c r="U8453" t="s">
        <v>443</v>
      </c>
    </row>
    <row r="8454" spans="1:21" x14ac:dyDescent="0.35">
      <c r="A8454" s="2" t="s">
        <v>53</v>
      </c>
      <c r="B8454" s="1" t="s">
        <v>151</v>
      </c>
      <c r="C8454" t="s">
        <v>515</v>
      </c>
      <c r="D8454" s="1" t="s">
        <v>161</v>
      </c>
      <c r="E8454" s="1" t="s">
        <v>25</v>
      </c>
      <c r="F8454" s="1" t="s">
        <v>21</v>
      </c>
      <c r="G8454" s="1" t="s">
        <v>29</v>
      </c>
      <c r="H8454" t="s">
        <v>16</v>
      </c>
      <c r="I8454" s="1" t="s">
        <v>152</v>
      </c>
      <c r="J8454" t="s">
        <v>72</v>
      </c>
      <c r="K8454" s="1" t="s">
        <v>57</v>
      </c>
      <c r="L8454" t="s">
        <v>278</v>
      </c>
      <c r="M8454" t="s">
        <v>57</v>
      </c>
      <c r="N8454">
        <v>1</v>
      </c>
      <c r="O8454" t="s">
        <v>232</v>
      </c>
      <c r="P8454">
        <v>1</v>
      </c>
      <c r="Q8454" t="s">
        <v>464</v>
      </c>
      <c r="R8454" t="s">
        <v>234</v>
      </c>
      <c r="S8454" t="s">
        <v>258</v>
      </c>
      <c r="T8454" t="s">
        <v>259</v>
      </c>
      <c r="U8454" t="s">
        <v>443</v>
      </c>
    </row>
    <row r="8455" spans="1:21" x14ac:dyDescent="0.35">
      <c r="A8455" s="2" t="s">
        <v>53</v>
      </c>
      <c r="B8455" s="1" t="s">
        <v>151</v>
      </c>
      <c r="C8455" t="s">
        <v>515</v>
      </c>
      <c r="D8455" s="1" t="s">
        <v>161</v>
      </c>
      <c r="E8455" s="1" t="s">
        <v>25</v>
      </c>
      <c r="F8455" s="1" t="s">
        <v>21</v>
      </c>
      <c r="G8455" s="1" t="s">
        <v>29</v>
      </c>
      <c r="H8455" t="s">
        <v>20</v>
      </c>
      <c r="I8455" s="1" t="s">
        <v>152</v>
      </c>
      <c r="J8455" t="s">
        <v>72</v>
      </c>
      <c r="K8455" s="1" t="s">
        <v>57</v>
      </c>
      <c r="L8455" t="s">
        <v>278</v>
      </c>
      <c r="M8455" t="s">
        <v>132</v>
      </c>
      <c r="N8455">
        <v>1</v>
      </c>
      <c r="O8455" t="s">
        <v>232</v>
      </c>
      <c r="P8455">
        <v>0</v>
      </c>
      <c r="Q8455" t="s">
        <v>464</v>
      </c>
      <c r="R8455" t="s">
        <v>234</v>
      </c>
      <c r="S8455" t="s">
        <v>258</v>
      </c>
      <c r="T8455" t="s">
        <v>259</v>
      </c>
      <c r="U8455" t="s">
        <v>443</v>
      </c>
    </row>
    <row r="8456" spans="1:21" x14ac:dyDescent="0.35">
      <c r="A8456" s="2" t="s">
        <v>53</v>
      </c>
      <c r="B8456" s="1" t="s">
        <v>151</v>
      </c>
      <c r="C8456" t="s">
        <v>515</v>
      </c>
      <c r="D8456" s="1" t="s">
        <v>161</v>
      </c>
      <c r="E8456" s="1" t="s">
        <v>25</v>
      </c>
      <c r="F8456" s="1" t="s">
        <v>21</v>
      </c>
      <c r="G8456" s="1" t="s">
        <v>29</v>
      </c>
      <c r="H8456" t="s">
        <v>20</v>
      </c>
      <c r="I8456" s="1" t="s">
        <v>152</v>
      </c>
      <c r="J8456" t="s">
        <v>72</v>
      </c>
      <c r="K8456" s="1" t="s">
        <v>57</v>
      </c>
      <c r="L8456" t="s">
        <v>278</v>
      </c>
      <c r="M8456" t="s">
        <v>57</v>
      </c>
      <c r="N8456">
        <v>1</v>
      </c>
      <c r="O8456" t="s">
        <v>232</v>
      </c>
      <c r="P8456">
        <v>0</v>
      </c>
      <c r="Q8456" t="s">
        <v>464</v>
      </c>
      <c r="R8456" t="s">
        <v>234</v>
      </c>
      <c r="S8456" t="s">
        <v>258</v>
      </c>
      <c r="T8456" t="s">
        <v>259</v>
      </c>
      <c r="U8456" t="s">
        <v>443</v>
      </c>
    </row>
    <row r="8457" spans="1:21" x14ac:dyDescent="0.35">
      <c r="A8457" s="2" t="s">
        <v>53</v>
      </c>
      <c r="B8457" s="1" t="s">
        <v>151</v>
      </c>
      <c r="C8457" t="s">
        <v>515</v>
      </c>
      <c r="D8457" s="1" t="s">
        <v>131</v>
      </c>
      <c r="E8457" s="1" t="s">
        <v>14</v>
      </c>
      <c r="F8457" s="1" t="s">
        <v>38</v>
      </c>
      <c r="G8457" s="1" t="s">
        <v>214</v>
      </c>
      <c r="H8457" t="s">
        <v>20</v>
      </c>
      <c r="I8457" s="1" t="s">
        <v>152</v>
      </c>
      <c r="J8457" t="s">
        <v>72</v>
      </c>
      <c r="K8457" s="1" t="s">
        <v>57</v>
      </c>
      <c r="L8457" t="s">
        <v>363</v>
      </c>
      <c r="M8457" t="s">
        <v>57</v>
      </c>
      <c r="N8457">
        <v>1</v>
      </c>
      <c r="O8457" t="s">
        <v>235</v>
      </c>
      <c r="P8457">
        <v>0</v>
      </c>
      <c r="Q8457" t="s">
        <v>464</v>
      </c>
      <c r="R8457" t="s">
        <v>234</v>
      </c>
      <c r="S8457" t="s">
        <v>258</v>
      </c>
      <c r="T8457" t="s">
        <v>259</v>
      </c>
      <c r="U8457" t="s">
        <v>443</v>
      </c>
    </row>
    <row r="8458" spans="1:21" x14ac:dyDescent="0.35">
      <c r="A8458" s="2" t="s">
        <v>53</v>
      </c>
      <c r="B8458" s="1" t="s">
        <v>151</v>
      </c>
      <c r="C8458" t="s">
        <v>515</v>
      </c>
      <c r="D8458" s="1" t="s">
        <v>131</v>
      </c>
      <c r="E8458" s="1" t="s">
        <v>14</v>
      </c>
      <c r="F8458" s="1" t="s">
        <v>26</v>
      </c>
      <c r="G8458" s="1" t="s">
        <v>215</v>
      </c>
      <c r="H8458" t="s">
        <v>20</v>
      </c>
      <c r="I8458" s="1" t="s">
        <v>152</v>
      </c>
      <c r="J8458" t="s">
        <v>72</v>
      </c>
      <c r="K8458" s="1" t="s">
        <v>57</v>
      </c>
      <c r="L8458" t="s">
        <v>278</v>
      </c>
      <c r="M8458" t="s">
        <v>57</v>
      </c>
      <c r="N8458">
        <v>1</v>
      </c>
      <c r="O8458" t="s">
        <v>235</v>
      </c>
      <c r="P8458">
        <v>0</v>
      </c>
      <c r="Q8458" t="s">
        <v>464</v>
      </c>
      <c r="R8458" t="s">
        <v>234</v>
      </c>
      <c r="S8458" t="s">
        <v>258</v>
      </c>
      <c r="T8458" t="s">
        <v>259</v>
      </c>
      <c r="U8458" t="s">
        <v>443</v>
      </c>
    </row>
    <row r="8459" spans="1:21" x14ac:dyDescent="0.35">
      <c r="A8459" s="2" t="s">
        <v>53</v>
      </c>
      <c r="B8459" s="1" t="s">
        <v>151</v>
      </c>
      <c r="C8459" t="s">
        <v>515</v>
      </c>
      <c r="D8459" s="1" t="s">
        <v>131</v>
      </c>
      <c r="E8459" s="1" t="s">
        <v>14</v>
      </c>
      <c r="F8459" s="1" t="s">
        <v>26</v>
      </c>
      <c r="G8459" s="1" t="s">
        <v>215</v>
      </c>
      <c r="H8459" t="s">
        <v>27</v>
      </c>
      <c r="I8459" s="1" t="s">
        <v>152</v>
      </c>
      <c r="J8459" t="s">
        <v>72</v>
      </c>
      <c r="K8459" s="1" t="s">
        <v>57</v>
      </c>
      <c r="L8459" t="s">
        <v>278</v>
      </c>
      <c r="M8459" t="s">
        <v>57</v>
      </c>
      <c r="N8459">
        <v>1</v>
      </c>
      <c r="O8459" t="s">
        <v>235</v>
      </c>
      <c r="P8459">
        <v>1</v>
      </c>
      <c r="Q8459" t="s">
        <v>464</v>
      </c>
      <c r="R8459" t="s">
        <v>234</v>
      </c>
      <c r="S8459" t="s">
        <v>258</v>
      </c>
      <c r="T8459" t="s">
        <v>259</v>
      </c>
      <c r="U8459" t="s">
        <v>443</v>
      </c>
    </row>
    <row r="8460" spans="1:21" x14ac:dyDescent="0.35">
      <c r="A8460" s="2" t="s">
        <v>53</v>
      </c>
      <c r="B8460" s="1" t="s">
        <v>151</v>
      </c>
      <c r="C8460" t="s">
        <v>515</v>
      </c>
      <c r="D8460" s="1" t="s">
        <v>131</v>
      </c>
      <c r="E8460" s="1" t="s">
        <v>14</v>
      </c>
      <c r="F8460" s="1" t="s">
        <v>26</v>
      </c>
      <c r="G8460" s="1" t="s">
        <v>215</v>
      </c>
      <c r="H8460" t="s">
        <v>27</v>
      </c>
      <c r="I8460" s="1" t="s">
        <v>152</v>
      </c>
      <c r="J8460" t="s">
        <v>72</v>
      </c>
      <c r="K8460" s="1" t="s">
        <v>57</v>
      </c>
      <c r="L8460" t="s">
        <v>363</v>
      </c>
      <c r="M8460" t="s">
        <v>57</v>
      </c>
      <c r="N8460">
        <v>1</v>
      </c>
      <c r="O8460" t="s">
        <v>235</v>
      </c>
      <c r="P8460">
        <v>1</v>
      </c>
      <c r="Q8460" t="s">
        <v>464</v>
      </c>
      <c r="R8460" t="s">
        <v>234</v>
      </c>
      <c r="S8460" t="s">
        <v>258</v>
      </c>
      <c r="T8460" t="s">
        <v>259</v>
      </c>
      <c r="U8460" t="s">
        <v>443</v>
      </c>
    </row>
    <row r="8461" spans="1:21" x14ac:dyDescent="0.35">
      <c r="A8461" s="2" t="s">
        <v>53</v>
      </c>
      <c r="B8461" s="1" t="s">
        <v>151</v>
      </c>
      <c r="C8461" t="s">
        <v>515</v>
      </c>
      <c r="D8461" s="1" t="s">
        <v>131</v>
      </c>
      <c r="E8461" s="1" t="s">
        <v>14</v>
      </c>
      <c r="F8461" s="1" t="s">
        <v>26</v>
      </c>
      <c r="G8461" s="1" t="s">
        <v>215</v>
      </c>
      <c r="H8461" t="s">
        <v>27</v>
      </c>
      <c r="I8461" s="1" t="s">
        <v>152</v>
      </c>
      <c r="J8461" t="s">
        <v>72</v>
      </c>
      <c r="K8461" s="1" t="s">
        <v>22</v>
      </c>
      <c r="L8461" t="s">
        <v>363</v>
      </c>
      <c r="M8461" t="s">
        <v>28</v>
      </c>
      <c r="N8461">
        <v>1</v>
      </c>
      <c r="O8461" t="s">
        <v>235</v>
      </c>
      <c r="P8461">
        <v>0</v>
      </c>
      <c r="Q8461" t="s">
        <v>464</v>
      </c>
      <c r="R8461" t="s">
        <v>234</v>
      </c>
      <c r="S8461" t="s">
        <v>258</v>
      </c>
      <c r="T8461" t="s">
        <v>259</v>
      </c>
      <c r="U8461" t="s">
        <v>443</v>
      </c>
    </row>
    <row r="8462" spans="1:21" x14ac:dyDescent="0.35">
      <c r="A8462" s="2" t="s">
        <v>53</v>
      </c>
      <c r="B8462" s="1" t="s">
        <v>151</v>
      </c>
      <c r="C8462" t="s">
        <v>515</v>
      </c>
      <c r="D8462" s="1" t="s">
        <v>131</v>
      </c>
      <c r="E8462" s="1" t="s">
        <v>14</v>
      </c>
      <c r="F8462" s="1" t="s">
        <v>26</v>
      </c>
      <c r="G8462" s="1" t="s">
        <v>215</v>
      </c>
      <c r="H8462" t="s">
        <v>30</v>
      </c>
      <c r="I8462" s="1" t="s">
        <v>152</v>
      </c>
      <c r="J8462" t="s">
        <v>72</v>
      </c>
      <c r="K8462" s="1" t="s">
        <v>18</v>
      </c>
      <c r="L8462" t="s">
        <v>363</v>
      </c>
      <c r="M8462" t="s">
        <v>43</v>
      </c>
      <c r="N8462">
        <v>1</v>
      </c>
      <c r="O8462" t="s">
        <v>235</v>
      </c>
      <c r="P8462">
        <v>0</v>
      </c>
      <c r="Q8462" t="s">
        <v>464</v>
      </c>
      <c r="R8462" t="s">
        <v>234</v>
      </c>
      <c r="S8462" t="s">
        <v>258</v>
      </c>
      <c r="T8462" t="s">
        <v>259</v>
      </c>
      <c r="U8462" t="s">
        <v>443</v>
      </c>
    </row>
    <row r="8463" spans="1:21" x14ac:dyDescent="0.35">
      <c r="A8463" s="2" t="s">
        <v>53</v>
      </c>
      <c r="B8463" s="1" t="s">
        <v>151</v>
      </c>
      <c r="C8463" t="s">
        <v>515</v>
      </c>
      <c r="D8463" s="1" t="s">
        <v>131</v>
      </c>
      <c r="E8463" s="1" t="s">
        <v>14</v>
      </c>
      <c r="F8463" s="1" t="s">
        <v>26</v>
      </c>
      <c r="G8463" s="1" t="s">
        <v>215</v>
      </c>
      <c r="H8463" t="s">
        <v>36</v>
      </c>
      <c r="I8463" s="1" t="s">
        <v>152</v>
      </c>
      <c r="J8463" t="s">
        <v>72</v>
      </c>
      <c r="K8463" s="1" t="s">
        <v>22</v>
      </c>
      <c r="L8463" t="s">
        <v>363</v>
      </c>
      <c r="M8463" t="s">
        <v>22</v>
      </c>
      <c r="N8463">
        <v>1</v>
      </c>
      <c r="O8463" t="s">
        <v>235</v>
      </c>
      <c r="P8463">
        <v>0</v>
      </c>
      <c r="Q8463" t="s">
        <v>464</v>
      </c>
      <c r="R8463" t="s">
        <v>234</v>
      </c>
      <c r="S8463" t="s">
        <v>258</v>
      </c>
      <c r="T8463" t="s">
        <v>259</v>
      </c>
      <c r="U8463" t="s">
        <v>443</v>
      </c>
    </row>
    <row r="8464" spans="1:21" x14ac:dyDescent="0.35">
      <c r="A8464" s="2" t="s">
        <v>53</v>
      </c>
      <c r="B8464" s="1" t="s">
        <v>151</v>
      </c>
      <c r="C8464" t="s">
        <v>515</v>
      </c>
      <c r="D8464" s="1" t="s">
        <v>131</v>
      </c>
      <c r="E8464" s="1" t="s">
        <v>14</v>
      </c>
      <c r="F8464" s="1" t="s">
        <v>26</v>
      </c>
      <c r="G8464" s="1" t="s">
        <v>215</v>
      </c>
      <c r="H8464" t="s">
        <v>24</v>
      </c>
      <c r="I8464" s="1" t="s">
        <v>152</v>
      </c>
      <c r="J8464" t="s">
        <v>72</v>
      </c>
      <c r="K8464" s="1" t="s">
        <v>64</v>
      </c>
      <c r="L8464" t="s">
        <v>363</v>
      </c>
      <c r="M8464" t="s">
        <v>68</v>
      </c>
      <c r="N8464">
        <v>1</v>
      </c>
      <c r="O8464" t="s">
        <v>235</v>
      </c>
      <c r="P8464">
        <v>0</v>
      </c>
      <c r="Q8464" t="s">
        <v>464</v>
      </c>
      <c r="R8464" t="s">
        <v>234</v>
      </c>
      <c r="S8464" t="s">
        <v>258</v>
      </c>
      <c r="T8464" t="s">
        <v>259</v>
      </c>
      <c r="U8464" t="s">
        <v>443</v>
      </c>
    </row>
    <row r="8465" spans="1:21" x14ac:dyDescent="0.35">
      <c r="A8465" s="2" t="s">
        <v>53</v>
      </c>
      <c r="B8465" s="1" t="s">
        <v>151</v>
      </c>
      <c r="C8465" t="s">
        <v>515</v>
      </c>
      <c r="D8465" s="1" t="s">
        <v>131</v>
      </c>
      <c r="E8465" s="1" t="s">
        <v>14</v>
      </c>
      <c r="F8465" s="1" t="s">
        <v>26</v>
      </c>
      <c r="G8465" s="1" t="s">
        <v>215</v>
      </c>
      <c r="H8465" t="s">
        <v>24</v>
      </c>
      <c r="I8465" s="1" t="s">
        <v>152</v>
      </c>
      <c r="J8465" t="s">
        <v>72</v>
      </c>
      <c r="K8465" s="1" t="s">
        <v>57</v>
      </c>
      <c r="L8465" t="s">
        <v>363</v>
      </c>
      <c r="M8465" t="s">
        <v>57</v>
      </c>
      <c r="N8465">
        <v>1</v>
      </c>
      <c r="O8465" t="s">
        <v>235</v>
      </c>
      <c r="P8465">
        <v>0</v>
      </c>
      <c r="Q8465" t="s">
        <v>464</v>
      </c>
      <c r="R8465" t="s">
        <v>234</v>
      </c>
      <c r="S8465" t="s">
        <v>258</v>
      </c>
      <c r="T8465" t="s">
        <v>259</v>
      </c>
      <c r="U8465" t="s">
        <v>443</v>
      </c>
    </row>
    <row r="8466" spans="1:21" x14ac:dyDescent="0.35">
      <c r="A8466" s="2" t="s">
        <v>53</v>
      </c>
      <c r="B8466" s="1" t="s">
        <v>151</v>
      </c>
      <c r="C8466" t="s">
        <v>515</v>
      </c>
      <c r="D8466" s="1" t="s">
        <v>131</v>
      </c>
      <c r="E8466" s="1" t="s">
        <v>14</v>
      </c>
      <c r="F8466" s="1" t="s">
        <v>15</v>
      </c>
      <c r="G8466" s="1" t="s">
        <v>215</v>
      </c>
      <c r="H8466" t="s">
        <v>52</v>
      </c>
      <c r="I8466" s="1" t="s">
        <v>152</v>
      </c>
      <c r="J8466" t="s">
        <v>72</v>
      </c>
      <c r="K8466" s="1" t="s">
        <v>57</v>
      </c>
      <c r="L8466" t="s">
        <v>278</v>
      </c>
      <c r="M8466" t="s">
        <v>130</v>
      </c>
      <c r="N8466">
        <v>1</v>
      </c>
      <c r="O8466" t="s">
        <v>235</v>
      </c>
      <c r="P8466">
        <v>0</v>
      </c>
      <c r="Q8466" t="s">
        <v>464</v>
      </c>
      <c r="R8466" t="s">
        <v>234</v>
      </c>
      <c r="S8466" t="s">
        <v>258</v>
      </c>
      <c r="T8466" t="s">
        <v>259</v>
      </c>
      <c r="U8466" t="s">
        <v>443</v>
      </c>
    </row>
    <row r="8467" spans="1:21" x14ac:dyDescent="0.35">
      <c r="A8467" s="2" t="s">
        <v>53</v>
      </c>
      <c r="B8467" s="1" t="s">
        <v>151</v>
      </c>
      <c r="C8467" t="s">
        <v>515</v>
      </c>
      <c r="D8467" s="1" t="s">
        <v>131</v>
      </c>
      <c r="E8467" s="1" t="s">
        <v>14</v>
      </c>
      <c r="F8467" s="1" t="s">
        <v>15</v>
      </c>
      <c r="G8467" s="1" t="s">
        <v>215</v>
      </c>
      <c r="H8467" t="s">
        <v>20</v>
      </c>
      <c r="I8467" s="1" t="s">
        <v>152</v>
      </c>
      <c r="J8467" t="s">
        <v>72</v>
      </c>
      <c r="K8467" s="1" t="s">
        <v>57</v>
      </c>
      <c r="L8467" t="s">
        <v>363</v>
      </c>
      <c r="M8467" t="s">
        <v>57</v>
      </c>
      <c r="N8467">
        <v>1</v>
      </c>
      <c r="O8467" t="s">
        <v>235</v>
      </c>
      <c r="P8467">
        <v>0</v>
      </c>
      <c r="Q8467" t="s">
        <v>464</v>
      </c>
      <c r="R8467" t="s">
        <v>234</v>
      </c>
      <c r="S8467" t="s">
        <v>258</v>
      </c>
      <c r="T8467" t="s">
        <v>259</v>
      </c>
      <c r="U8467" t="s">
        <v>443</v>
      </c>
    </row>
    <row r="8468" spans="1:21" x14ac:dyDescent="0.35">
      <c r="A8468" s="2" t="s">
        <v>53</v>
      </c>
      <c r="B8468" s="1" t="s">
        <v>151</v>
      </c>
      <c r="C8468" t="s">
        <v>515</v>
      </c>
      <c r="D8468" s="1" t="s">
        <v>131</v>
      </c>
      <c r="E8468" s="1" t="s">
        <v>14</v>
      </c>
      <c r="F8468" s="1" t="s">
        <v>15</v>
      </c>
      <c r="G8468" s="1" t="s">
        <v>215</v>
      </c>
      <c r="H8468" t="s">
        <v>27</v>
      </c>
      <c r="I8468" s="1" t="s">
        <v>152</v>
      </c>
      <c r="J8468" t="s">
        <v>72</v>
      </c>
      <c r="K8468" s="1" t="s">
        <v>57</v>
      </c>
      <c r="L8468" t="s">
        <v>363</v>
      </c>
      <c r="M8468" t="s">
        <v>130</v>
      </c>
      <c r="N8468">
        <v>1</v>
      </c>
      <c r="O8468" t="s">
        <v>235</v>
      </c>
      <c r="P8468">
        <v>1</v>
      </c>
      <c r="Q8468" t="s">
        <v>464</v>
      </c>
      <c r="R8468" t="s">
        <v>234</v>
      </c>
      <c r="S8468" t="s">
        <v>258</v>
      </c>
      <c r="T8468" t="s">
        <v>259</v>
      </c>
      <c r="U8468" t="s">
        <v>443</v>
      </c>
    </row>
    <row r="8469" spans="1:21" x14ac:dyDescent="0.35">
      <c r="A8469" s="2" t="s">
        <v>53</v>
      </c>
      <c r="B8469" s="1" t="s">
        <v>151</v>
      </c>
      <c r="C8469" t="s">
        <v>515</v>
      </c>
      <c r="D8469" s="1" t="s">
        <v>131</v>
      </c>
      <c r="E8469" s="1" t="s">
        <v>14</v>
      </c>
      <c r="F8469" s="1" t="s">
        <v>15</v>
      </c>
      <c r="G8469" s="1" t="s">
        <v>215</v>
      </c>
      <c r="H8469" t="s">
        <v>30</v>
      </c>
      <c r="I8469" s="1" t="s">
        <v>152</v>
      </c>
      <c r="J8469" t="s">
        <v>72</v>
      </c>
      <c r="K8469" s="1" t="s">
        <v>57</v>
      </c>
      <c r="L8469" t="s">
        <v>278</v>
      </c>
      <c r="M8469" t="s">
        <v>57</v>
      </c>
      <c r="N8469">
        <v>1</v>
      </c>
      <c r="O8469" t="s">
        <v>235</v>
      </c>
      <c r="P8469">
        <v>1</v>
      </c>
      <c r="Q8469" t="s">
        <v>464</v>
      </c>
      <c r="R8469" t="s">
        <v>234</v>
      </c>
      <c r="S8469" t="s">
        <v>258</v>
      </c>
      <c r="T8469" t="s">
        <v>259</v>
      </c>
      <c r="U8469" t="s">
        <v>443</v>
      </c>
    </row>
    <row r="8470" spans="1:21" x14ac:dyDescent="0.35">
      <c r="A8470" s="2" t="s">
        <v>53</v>
      </c>
      <c r="B8470" s="1" t="s">
        <v>151</v>
      </c>
      <c r="C8470" t="s">
        <v>515</v>
      </c>
      <c r="D8470" s="1" t="s">
        <v>131</v>
      </c>
      <c r="E8470" s="1" t="s">
        <v>14</v>
      </c>
      <c r="F8470" s="1" t="s">
        <v>29</v>
      </c>
      <c r="G8470" s="1" t="s">
        <v>29</v>
      </c>
      <c r="H8470" t="s">
        <v>30</v>
      </c>
      <c r="I8470" s="1" t="s">
        <v>152</v>
      </c>
      <c r="J8470" t="s">
        <v>72</v>
      </c>
      <c r="K8470" s="1" t="s">
        <v>18</v>
      </c>
      <c r="L8470" t="s">
        <v>363</v>
      </c>
      <c r="M8470" t="s">
        <v>73</v>
      </c>
      <c r="N8470">
        <v>1</v>
      </c>
      <c r="O8470" t="s">
        <v>235</v>
      </c>
      <c r="P8470">
        <v>0</v>
      </c>
      <c r="Q8470" t="s">
        <v>464</v>
      </c>
      <c r="R8470" t="s">
        <v>234</v>
      </c>
      <c r="S8470" t="s">
        <v>258</v>
      </c>
      <c r="T8470" t="s">
        <v>259</v>
      </c>
      <c r="U8470" t="s">
        <v>443</v>
      </c>
    </row>
    <row r="8471" spans="1:21" x14ac:dyDescent="0.35">
      <c r="A8471" s="2" t="s">
        <v>53</v>
      </c>
      <c r="B8471" s="1" t="s">
        <v>151</v>
      </c>
      <c r="C8471" t="s">
        <v>515</v>
      </c>
      <c r="D8471" s="1" t="s">
        <v>131</v>
      </c>
      <c r="E8471" s="1" t="s">
        <v>14</v>
      </c>
      <c r="F8471" s="1" t="s">
        <v>29</v>
      </c>
      <c r="G8471" s="1" t="s">
        <v>29</v>
      </c>
      <c r="H8471" t="s">
        <v>30</v>
      </c>
      <c r="I8471" s="1" t="s">
        <v>152</v>
      </c>
      <c r="J8471" t="s">
        <v>72</v>
      </c>
      <c r="K8471" s="1" t="s">
        <v>48</v>
      </c>
      <c r="L8471" t="s">
        <v>363</v>
      </c>
      <c r="M8471" t="s">
        <v>49</v>
      </c>
      <c r="N8471">
        <v>1</v>
      </c>
      <c r="O8471" t="s">
        <v>235</v>
      </c>
      <c r="P8471">
        <v>0</v>
      </c>
      <c r="Q8471" t="s">
        <v>464</v>
      </c>
      <c r="R8471" t="s">
        <v>234</v>
      </c>
      <c r="S8471" t="s">
        <v>258</v>
      </c>
      <c r="T8471" t="s">
        <v>259</v>
      </c>
      <c r="U8471" t="s">
        <v>443</v>
      </c>
    </row>
    <row r="8472" spans="1:21" x14ac:dyDescent="0.35">
      <c r="A8472" s="2" t="s">
        <v>53</v>
      </c>
      <c r="B8472" s="1" t="s">
        <v>151</v>
      </c>
      <c r="C8472" t="s">
        <v>515</v>
      </c>
      <c r="D8472" s="1" t="s">
        <v>131</v>
      </c>
      <c r="E8472" s="1" t="s">
        <v>14</v>
      </c>
      <c r="F8472" s="1" t="s">
        <v>29</v>
      </c>
      <c r="G8472" s="1" t="s">
        <v>29</v>
      </c>
      <c r="H8472" t="s">
        <v>24</v>
      </c>
      <c r="I8472" s="1" t="s">
        <v>152</v>
      </c>
      <c r="J8472" t="s">
        <v>72</v>
      </c>
      <c r="K8472" s="1" t="s">
        <v>57</v>
      </c>
      <c r="L8472" t="s">
        <v>363</v>
      </c>
      <c r="M8472" t="s">
        <v>132</v>
      </c>
      <c r="N8472">
        <v>1</v>
      </c>
      <c r="O8472" t="s">
        <v>235</v>
      </c>
      <c r="P8472">
        <v>0</v>
      </c>
      <c r="Q8472" t="s">
        <v>464</v>
      </c>
      <c r="R8472" t="s">
        <v>234</v>
      </c>
      <c r="S8472" t="s">
        <v>258</v>
      </c>
      <c r="T8472" t="s">
        <v>259</v>
      </c>
      <c r="U8472" t="s">
        <v>443</v>
      </c>
    </row>
    <row r="8473" spans="1:21" x14ac:dyDescent="0.35">
      <c r="A8473" s="2" t="s">
        <v>53</v>
      </c>
      <c r="B8473" s="1" t="s">
        <v>151</v>
      </c>
      <c r="C8473" t="s">
        <v>515</v>
      </c>
      <c r="D8473" s="1" t="s">
        <v>131</v>
      </c>
      <c r="E8473" s="1" t="s">
        <v>14</v>
      </c>
      <c r="F8473" s="1" t="s">
        <v>29</v>
      </c>
      <c r="G8473" s="1" t="s">
        <v>29</v>
      </c>
      <c r="H8473" t="s">
        <v>74</v>
      </c>
      <c r="I8473" s="1" t="s">
        <v>152</v>
      </c>
      <c r="J8473" t="s">
        <v>72</v>
      </c>
      <c r="K8473" s="1" t="s">
        <v>57</v>
      </c>
      <c r="L8473" t="s">
        <v>278</v>
      </c>
      <c r="M8473" t="s">
        <v>57</v>
      </c>
      <c r="N8473">
        <v>1</v>
      </c>
      <c r="O8473" t="s">
        <v>235</v>
      </c>
      <c r="P8473">
        <v>1</v>
      </c>
      <c r="Q8473" t="s">
        <v>464</v>
      </c>
      <c r="R8473" t="s">
        <v>234</v>
      </c>
      <c r="S8473" t="s">
        <v>258</v>
      </c>
      <c r="T8473" t="s">
        <v>259</v>
      </c>
      <c r="U8473" t="s">
        <v>443</v>
      </c>
    </row>
    <row r="8474" spans="1:21" x14ac:dyDescent="0.35">
      <c r="A8474" s="2" t="s">
        <v>53</v>
      </c>
      <c r="B8474" s="1" t="s">
        <v>151</v>
      </c>
      <c r="C8474" t="s">
        <v>515</v>
      </c>
      <c r="D8474" s="1" t="s">
        <v>131</v>
      </c>
      <c r="E8474" s="1" t="s">
        <v>14</v>
      </c>
      <c r="F8474" s="1" t="s">
        <v>21</v>
      </c>
      <c r="G8474" s="1" t="s">
        <v>29</v>
      </c>
      <c r="H8474" t="s">
        <v>16</v>
      </c>
      <c r="I8474" s="1" t="s">
        <v>152</v>
      </c>
      <c r="J8474" t="s">
        <v>72</v>
      </c>
      <c r="K8474" s="1" t="s">
        <v>57</v>
      </c>
      <c r="L8474" t="s">
        <v>278</v>
      </c>
      <c r="M8474" t="s">
        <v>132</v>
      </c>
      <c r="N8474">
        <v>1</v>
      </c>
      <c r="O8474" t="s">
        <v>235</v>
      </c>
      <c r="P8474">
        <v>1</v>
      </c>
      <c r="Q8474" t="s">
        <v>464</v>
      </c>
      <c r="R8474" t="s">
        <v>234</v>
      </c>
      <c r="S8474" t="s">
        <v>258</v>
      </c>
      <c r="T8474" t="s">
        <v>259</v>
      </c>
      <c r="U8474" t="s">
        <v>443</v>
      </c>
    </row>
    <row r="8475" spans="1:21" x14ac:dyDescent="0.35">
      <c r="A8475" s="2" t="s">
        <v>53</v>
      </c>
      <c r="B8475" s="1" t="s">
        <v>151</v>
      </c>
      <c r="C8475" t="s">
        <v>515</v>
      </c>
      <c r="D8475" s="1" t="s">
        <v>131</v>
      </c>
      <c r="E8475" s="1" t="s">
        <v>14</v>
      </c>
      <c r="F8475" s="1" t="s">
        <v>21</v>
      </c>
      <c r="G8475" s="1" t="s">
        <v>29</v>
      </c>
      <c r="H8475" t="s">
        <v>30</v>
      </c>
      <c r="I8475" s="1" t="s">
        <v>152</v>
      </c>
      <c r="J8475" t="s">
        <v>72</v>
      </c>
      <c r="K8475" s="1" t="s">
        <v>57</v>
      </c>
      <c r="L8475" t="s">
        <v>363</v>
      </c>
      <c r="M8475" t="s">
        <v>130</v>
      </c>
      <c r="N8475">
        <v>1</v>
      </c>
      <c r="O8475" t="s">
        <v>235</v>
      </c>
      <c r="P8475">
        <v>1</v>
      </c>
      <c r="Q8475" t="s">
        <v>464</v>
      </c>
      <c r="R8475" t="s">
        <v>234</v>
      </c>
      <c r="S8475" t="s">
        <v>258</v>
      </c>
      <c r="T8475" t="s">
        <v>259</v>
      </c>
      <c r="U8475" t="s">
        <v>443</v>
      </c>
    </row>
    <row r="8476" spans="1:21" x14ac:dyDescent="0.35">
      <c r="A8476" s="2" t="s">
        <v>53</v>
      </c>
      <c r="B8476" s="1" t="s">
        <v>151</v>
      </c>
      <c r="C8476" t="s">
        <v>515</v>
      </c>
      <c r="D8476" s="1" t="s">
        <v>131</v>
      </c>
      <c r="E8476" s="1" t="s">
        <v>25</v>
      </c>
      <c r="F8476" s="1" t="s">
        <v>33</v>
      </c>
      <c r="G8476" s="1" t="s">
        <v>214</v>
      </c>
      <c r="H8476" t="s">
        <v>20</v>
      </c>
      <c r="I8476" s="1" t="s">
        <v>152</v>
      </c>
      <c r="J8476" t="s">
        <v>72</v>
      </c>
      <c r="K8476" s="1" t="s">
        <v>57</v>
      </c>
      <c r="L8476" t="s">
        <v>278</v>
      </c>
      <c r="M8476" t="s">
        <v>57</v>
      </c>
      <c r="N8476">
        <v>1</v>
      </c>
      <c r="O8476" t="s">
        <v>235</v>
      </c>
      <c r="P8476">
        <v>1</v>
      </c>
      <c r="Q8476" t="s">
        <v>464</v>
      </c>
      <c r="R8476" t="s">
        <v>234</v>
      </c>
      <c r="S8476" t="s">
        <v>271</v>
      </c>
      <c r="T8476" t="s">
        <v>259</v>
      </c>
      <c r="U8476" t="s">
        <v>443</v>
      </c>
    </row>
    <row r="8477" spans="1:21" x14ac:dyDescent="0.35">
      <c r="A8477" s="2" t="s">
        <v>53</v>
      </c>
      <c r="B8477" s="1" t="s">
        <v>151</v>
      </c>
      <c r="C8477" t="s">
        <v>515</v>
      </c>
      <c r="D8477" s="1" t="s">
        <v>131</v>
      </c>
      <c r="E8477" s="1" t="s">
        <v>25</v>
      </c>
      <c r="F8477" s="1" t="s">
        <v>33</v>
      </c>
      <c r="G8477" s="1" t="s">
        <v>214</v>
      </c>
      <c r="H8477" t="s">
        <v>30</v>
      </c>
      <c r="I8477" s="1" t="s">
        <v>152</v>
      </c>
      <c r="J8477" t="s">
        <v>72</v>
      </c>
      <c r="K8477" s="1" t="s">
        <v>57</v>
      </c>
      <c r="L8477" t="s">
        <v>278</v>
      </c>
      <c r="M8477" t="s">
        <v>57</v>
      </c>
      <c r="N8477">
        <v>1</v>
      </c>
      <c r="O8477" t="s">
        <v>235</v>
      </c>
      <c r="P8477">
        <v>1</v>
      </c>
      <c r="Q8477" t="s">
        <v>464</v>
      </c>
      <c r="R8477" t="s">
        <v>234</v>
      </c>
      <c r="S8477" t="s">
        <v>258</v>
      </c>
      <c r="T8477" t="s">
        <v>259</v>
      </c>
      <c r="U8477" t="s">
        <v>443</v>
      </c>
    </row>
    <row r="8478" spans="1:21" x14ac:dyDescent="0.35">
      <c r="A8478" s="2" t="s">
        <v>53</v>
      </c>
      <c r="B8478" s="1" t="s">
        <v>151</v>
      </c>
      <c r="C8478" t="s">
        <v>515</v>
      </c>
      <c r="D8478" s="1" t="s">
        <v>131</v>
      </c>
      <c r="E8478" s="1" t="s">
        <v>25</v>
      </c>
      <c r="F8478" s="1" t="s">
        <v>33</v>
      </c>
      <c r="G8478" s="1" t="s">
        <v>214</v>
      </c>
      <c r="H8478" t="s">
        <v>24</v>
      </c>
      <c r="I8478" s="1" t="s">
        <v>152</v>
      </c>
      <c r="J8478" t="s">
        <v>72</v>
      </c>
      <c r="K8478" s="1" t="s">
        <v>57</v>
      </c>
      <c r="L8478" t="s">
        <v>278</v>
      </c>
      <c r="M8478" t="s">
        <v>57</v>
      </c>
      <c r="N8478">
        <v>1</v>
      </c>
      <c r="O8478" t="s">
        <v>235</v>
      </c>
      <c r="P8478">
        <v>0</v>
      </c>
      <c r="Q8478" t="s">
        <v>464</v>
      </c>
      <c r="R8478" t="s">
        <v>234</v>
      </c>
      <c r="S8478" t="s">
        <v>258</v>
      </c>
      <c r="T8478" t="s">
        <v>259</v>
      </c>
      <c r="U8478" t="s">
        <v>443</v>
      </c>
    </row>
    <row r="8479" spans="1:21" x14ac:dyDescent="0.35">
      <c r="A8479" s="2" t="s">
        <v>53</v>
      </c>
      <c r="B8479" s="1" t="s">
        <v>151</v>
      </c>
      <c r="C8479" t="s">
        <v>515</v>
      </c>
      <c r="D8479" s="1" t="s">
        <v>131</v>
      </c>
      <c r="E8479" s="1" t="s">
        <v>25</v>
      </c>
      <c r="F8479" s="1" t="s">
        <v>33</v>
      </c>
      <c r="G8479" s="1" t="s">
        <v>214</v>
      </c>
      <c r="H8479" t="s">
        <v>74</v>
      </c>
      <c r="I8479" s="1" t="s">
        <v>152</v>
      </c>
      <c r="J8479" t="s">
        <v>72</v>
      </c>
      <c r="K8479" s="1" t="s">
        <v>57</v>
      </c>
      <c r="L8479" t="s">
        <v>278</v>
      </c>
      <c r="M8479" t="s">
        <v>57</v>
      </c>
      <c r="N8479">
        <v>1</v>
      </c>
      <c r="O8479" t="s">
        <v>235</v>
      </c>
      <c r="P8479">
        <v>0</v>
      </c>
      <c r="Q8479" t="s">
        <v>464</v>
      </c>
      <c r="R8479" t="s">
        <v>234</v>
      </c>
      <c r="S8479" t="s">
        <v>258</v>
      </c>
      <c r="T8479" t="s">
        <v>259</v>
      </c>
      <c r="U8479" t="s">
        <v>443</v>
      </c>
    </row>
    <row r="8480" spans="1:21" x14ac:dyDescent="0.35">
      <c r="A8480" s="2" t="s">
        <v>53</v>
      </c>
      <c r="B8480" s="1" t="s">
        <v>151</v>
      </c>
      <c r="C8480" t="s">
        <v>515</v>
      </c>
      <c r="D8480" s="1" t="s">
        <v>131</v>
      </c>
      <c r="E8480" s="1" t="s">
        <v>25</v>
      </c>
      <c r="F8480" s="1" t="s">
        <v>26</v>
      </c>
      <c r="G8480" s="1" t="s">
        <v>215</v>
      </c>
      <c r="H8480" t="s">
        <v>52</v>
      </c>
      <c r="I8480" s="1" t="s">
        <v>152</v>
      </c>
      <c r="J8480" t="s">
        <v>72</v>
      </c>
      <c r="K8480" s="1" t="s">
        <v>57</v>
      </c>
      <c r="L8480" t="s">
        <v>278</v>
      </c>
      <c r="M8480" t="s">
        <v>132</v>
      </c>
      <c r="N8480">
        <v>1</v>
      </c>
      <c r="O8480" t="s">
        <v>235</v>
      </c>
      <c r="P8480">
        <v>1</v>
      </c>
      <c r="Q8480" t="s">
        <v>464</v>
      </c>
      <c r="R8480" t="s">
        <v>234</v>
      </c>
      <c r="S8480" t="s">
        <v>258</v>
      </c>
      <c r="T8480" t="s">
        <v>259</v>
      </c>
      <c r="U8480" t="s">
        <v>443</v>
      </c>
    </row>
    <row r="8481" spans="1:21" x14ac:dyDescent="0.35">
      <c r="A8481" s="2" t="s">
        <v>53</v>
      </c>
      <c r="B8481" s="1" t="s">
        <v>151</v>
      </c>
      <c r="C8481" t="s">
        <v>515</v>
      </c>
      <c r="D8481" s="1" t="s">
        <v>131</v>
      </c>
      <c r="E8481" s="1" t="s">
        <v>25</v>
      </c>
      <c r="F8481" s="1" t="s">
        <v>26</v>
      </c>
      <c r="G8481" s="1" t="s">
        <v>215</v>
      </c>
      <c r="H8481" t="s">
        <v>16</v>
      </c>
      <c r="I8481" s="1" t="s">
        <v>152</v>
      </c>
      <c r="J8481" t="s">
        <v>72</v>
      </c>
      <c r="K8481" s="1" t="s">
        <v>34</v>
      </c>
      <c r="L8481" t="s">
        <v>278</v>
      </c>
      <c r="M8481" t="s">
        <v>35</v>
      </c>
      <c r="N8481">
        <v>1</v>
      </c>
      <c r="O8481" t="s">
        <v>235</v>
      </c>
      <c r="P8481">
        <v>0</v>
      </c>
      <c r="Q8481" t="s">
        <v>464</v>
      </c>
      <c r="R8481" t="s">
        <v>234</v>
      </c>
      <c r="S8481" t="s">
        <v>258</v>
      </c>
      <c r="T8481" t="s">
        <v>259</v>
      </c>
      <c r="U8481" t="s">
        <v>443</v>
      </c>
    </row>
    <row r="8482" spans="1:21" x14ac:dyDescent="0.35">
      <c r="A8482" s="2" t="s">
        <v>53</v>
      </c>
      <c r="B8482" s="1" t="s">
        <v>151</v>
      </c>
      <c r="C8482" t="s">
        <v>515</v>
      </c>
      <c r="D8482" s="1" t="s">
        <v>131</v>
      </c>
      <c r="E8482" s="1" t="s">
        <v>25</v>
      </c>
      <c r="F8482" s="1" t="s">
        <v>26</v>
      </c>
      <c r="G8482" s="1" t="s">
        <v>215</v>
      </c>
      <c r="H8482" t="s">
        <v>16</v>
      </c>
      <c r="I8482" s="1" t="s">
        <v>152</v>
      </c>
      <c r="J8482" t="s">
        <v>72</v>
      </c>
      <c r="K8482" s="1" t="s">
        <v>57</v>
      </c>
      <c r="L8482" t="s">
        <v>278</v>
      </c>
      <c r="M8482" t="s">
        <v>162</v>
      </c>
      <c r="N8482">
        <v>1</v>
      </c>
      <c r="O8482" t="s">
        <v>235</v>
      </c>
      <c r="P8482">
        <v>1</v>
      </c>
      <c r="Q8482" t="s">
        <v>464</v>
      </c>
      <c r="R8482" t="s">
        <v>234</v>
      </c>
      <c r="S8482" t="s">
        <v>258</v>
      </c>
      <c r="T8482" t="s">
        <v>259</v>
      </c>
      <c r="U8482" t="s">
        <v>443</v>
      </c>
    </row>
    <row r="8483" spans="1:21" x14ac:dyDescent="0.35">
      <c r="A8483" s="2" t="s">
        <v>53</v>
      </c>
      <c r="B8483" s="1" t="s">
        <v>151</v>
      </c>
      <c r="C8483" t="s">
        <v>515</v>
      </c>
      <c r="D8483" s="1" t="s">
        <v>131</v>
      </c>
      <c r="E8483" s="1" t="s">
        <v>25</v>
      </c>
      <c r="F8483" s="1" t="s">
        <v>26</v>
      </c>
      <c r="G8483" s="1" t="s">
        <v>215</v>
      </c>
      <c r="H8483" t="s">
        <v>16</v>
      </c>
      <c r="I8483" s="1" t="s">
        <v>152</v>
      </c>
      <c r="J8483" t="s">
        <v>72</v>
      </c>
      <c r="K8483" s="1" t="s">
        <v>57</v>
      </c>
      <c r="L8483" t="s">
        <v>278</v>
      </c>
      <c r="M8483" t="s">
        <v>57</v>
      </c>
      <c r="N8483">
        <v>1</v>
      </c>
      <c r="O8483" t="s">
        <v>235</v>
      </c>
      <c r="P8483">
        <v>1</v>
      </c>
      <c r="Q8483" t="s">
        <v>464</v>
      </c>
      <c r="R8483" t="s">
        <v>234</v>
      </c>
      <c r="S8483" t="s">
        <v>258</v>
      </c>
      <c r="T8483" t="s">
        <v>259</v>
      </c>
      <c r="U8483" t="s">
        <v>443</v>
      </c>
    </row>
    <row r="8484" spans="1:21" x14ac:dyDescent="0.35">
      <c r="A8484" s="2" t="s">
        <v>53</v>
      </c>
      <c r="B8484" s="1" t="s">
        <v>151</v>
      </c>
      <c r="C8484" t="s">
        <v>515</v>
      </c>
      <c r="D8484" s="1" t="s">
        <v>131</v>
      </c>
      <c r="E8484" s="1" t="s">
        <v>25</v>
      </c>
      <c r="F8484" s="1" t="s">
        <v>26</v>
      </c>
      <c r="G8484" s="1" t="s">
        <v>215</v>
      </c>
      <c r="H8484" t="s">
        <v>20</v>
      </c>
      <c r="I8484" s="1" t="s">
        <v>152</v>
      </c>
      <c r="J8484" t="s">
        <v>72</v>
      </c>
      <c r="K8484" s="1" t="s">
        <v>34</v>
      </c>
      <c r="L8484" t="s">
        <v>363</v>
      </c>
      <c r="M8484" t="s">
        <v>34</v>
      </c>
      <c r="N8484">
        <v>1</v>
      </c>
      <c r="O8484" t="s">
        <v>234</v>
      </c>
      <c r="P8484">
        <v>1</v>
      </c>
      <c r="Q8484" t="s">
        <v>464</v>
      </c>
      <c r="R8484" t="s">
        <v>234</v>
      </c>
      <c r="S8484" t="s">
        <v>258</v>
      </c>
      <c r="T8484" t="s">
        <v>259</v>
      </c>
      <c r="U8484" t="s">
        <v>443</v>
      </c>
    </row>
    <row r="8485" spans="1:21" x14ac:dyDescent="0.35">
      <c r="A8485" s="2" t="s">
        <v>53</v>
      </c>
      <c r="B8485" s="1" t="s">
        <v>151</v>
      </c>
      <c r="C8485" t="s">
        <v>515</v>
      </c>
      <c r="D8485" s="1" t="s">
        <v>131</v>
      </c>
      <c r="E8485" s="1" t="s">
        <v>25</v>
      </c>
      <c r="F8485" s="1" t="s">
        <v>26</v>
      </c>
      <c r="G8485" s="1" t="s">
        <v>215</v>
      </c>
      <c r="H8485" t="s">
        <v>20</v>
      </c>
      <c r="I8485" s="1" t="s">
        <v>152</v>
      </c>
      <c r="J8485" t="s">
        <v>72</v>
      </c>
      <c r="K8485" s="1" t="s">
        <v>57</v>
      </c>
      <c r="L8485" t="s">
        <v>278</v>
      </c>
      <c r="M8485" t="s">
        <v>57</v>
      </c>
      <c r="N8485">
        <v>1</v>
      </c>
      <c r="O8485" t="s">
        <v>235</v>
      </c>
      <c r="P8485">
        <v>1</v>
      </c>
      <c r="Q8485" t="s">
        <v>464</v>
      </c>
      <c r="R8485" t="s">
        <v>234</v>
      </c>
      <c r="S8485" t="s">
        <v>258</v>
      </c>
      <c r="T8485" t="s">
        <v>259</v>
      </c>
      <c r="U8485" t="s">
        <v>443</v>
      </c>
    </row>
    <row r="8486" spans="1:21" x14ac:dyDescent="0.35">
      <c r="A8486" s="2" t="s">
        <v>53</v>
      </c>
      <c r="B8486" s="1" t="s">
        <v>151</v>
      </c>
      <c r="C8486" t="s">
        <v>515</v>
      </c>
      <c r="D8486" s="1" t="s">
        <v>131</v>
      </c>
      <c r="E8486" s="1" t="s">
        <v>25</v>
      </c>
      <c r="F8486" s="1" t="s">
        <v>26</v>
      </c>
      <c r="G8486" s="1" t="s">
        <v>215</v>
      </c>
      <c r="H8486" t="s">
        <v>20</v>
      </c>
      <c r="I8486" s="1" t="s">
        <v>152</v>
      </c>
      <c r="J8486" t="s">
        <v>72</v>
      </c>
      <c r="K8486" s="1" t="s">
        <v>57</v>
      </c>
      <c r="L8486" t="s">
        <v>363</v>
      </c>
      <c r="M8486" t="s">
        <v>57</v>
      </c>
      <c r="N8486">
        <v>1</v>
      </c>
      <c r="O8486" t="s">
        <v>235</v>
      </c>
      <c r="P8486">
        <v>1</v>
      </c>
      <c r="Q8486" t="s">
        <v>464</v>
      </c>
      <c r="R8486" t="s">
        <v>234</v>
      </c>
      <c r="S8486" t="s">
        <v>271</v>
      </c>
      <c r="T8486" t="s">
        <v>259</v>
      </c>
      <c r="U8486" t="s">
        <v>443</v>
      </c>
    </row>
    <row r="8487" spans="1:21" x14ac:dyDescent="0.35">
      <c r="A8487" s="2" t="s">
        <v>53</v>
      </c>
      <c r="B8487" s="1" t="s">
        <v>151</v>
      </c>
      <c r="C8487" t="s">
        <v>515</v>
      </c>
      <c r="D8487" s="1" t="s">
        <v>131</v>
      </c>
      <c r="E8487" s="1" t="s">
        <v>25</v>
      </c>
      <c r="F8487" s="1" t="s">
        <v>26</v>
      </c>
      <c r="G8487" s="1" t="s">
        <v>215</v>
      </c>
      <c r="H8487" t="s">
        <v>27</v>
      </c>
      <c r="I8487" s="1" t="s">
        <v>152</v>
      </c>
      <c r="J8487" t="s">
        <v>72</v>
      </c>
      <c r="K8487" s="1" t="s">
        <v>57</v>
      </c>
      <c r="L8487" t="s">
        <v>278</v>
      </c>
      <c r="M8487" t="s">
        <v>57</v>
      </c>
      <c r="N8487">
        <v>3</v>
      </c>
      <c r="O8487" t="s">
        <v>235</v>
      </c>
      <c r="P8487">
        <v>1</v>
      </c>
      <c r="Q8487" t="s">
        <v>464</v>
      </c>
      <c r="R8487" t="s">
        <v>234</v>
      </c>
      <c r="S8487" t="s">
        <v>258</v>
      </c>
      <c r="T8487" t="s">
        <v>259</v>
      </c>
      <c r="U8487" t="s">
        <v>443</v>
      </c>
    </row>
    <row r="8488" spans="1:21" x14ac:dyDescent="0.35">
      <c r="A8488" s="2" t="s">
        <v>53</v>
      </c>
      <c r="B8488" s="1" t="s">
        <v>151</v>
      </c>
      <c r="C8488" t="s">
        <v>515</v>
      </c>
      <c r="D8488" s="1" t="s">
        <v>131</v>
      </c>
      <c r="E8488" s="1" t="s">
        <v>25</v>
      </c>
      <c r="F8488" s="1" t="s">
        <v>26</v>
      </c>
      <c r="G8488" s="1" t="s">
        <v>215</v>
      </c>
      <c r="H8488" t="s">
        <v>30</v>
      </c>
      <c r="I8488" s="1" t="s">
        <v>152</v>
      </c>
      <c r="J8488" t="s">
        <v>72</v>
      </c>
      <c r="K8488" s="1" t="s">
        <v>57</v>
      </c>
      <c r="L8488" t="s">
        <v>278</v>
      </c>
      <c r="M8488" t="s">
        <v>57</v>
      </c>
      <c r="N8488">
        <v>1</v>
      </c>
      <c r="O8488" t="s">
        <v>235</v>
      </c>
      <c r="P8488">
        <v>1</v>
      </c>
      <c r="Q8488" t="s">
        <v>464</v>
      </c>
      <c r="R8488" t="s">
        <v>234</v>
      </c>
      <c r="S8488" t="s">
        <v>258</v>
      </c>
      <c r="T8488" t="s">
        <v>259</v>
      </c>
      <c r="U8488" t="s">
        <v>443</v>
      </c>
    </row>
    <row r="8489" spans="1:21" x14ac:dyDescent="0.35">
      <c r="A8489" s="2" t="s">
        <v>53</v>
      </c>
      <c r="B8489" s="1" t="s">
        <v>151</v>
      </c>
      <c r="C8489" t="s">
        <v>515</v>
      </c>
      <c r="D8489" s="1" t="s">
        <v>131</v>
      </c>
      <c r="E8489" s="1" t="s">
        <v>25</v>
      </c>
      <c r="F8489" s="1" t="s">
        <v>26</v>
      </c>
      <c r="G8489" s="1" t="s">
        <v>215</v>
      </c>
      <c r="H8489" t="s">
        <v>30</v>
      </c>
      <c r="I8489" s="1" t="s">
        <v>152</v>
      </c>
      <c r="J8489" t="s">
        <v>72</v>
      </c>
      <c r="K8489" s="1" t="s">
        <v>57</v>
      </c>
      <c r="L8489" t="s">
        <v>363</v>
      </c>
      <c r="M8489" t="s">
        <v>57</v>
      </c>
      <c r="N8489">
        <v>2</v>
      </c>
      <c r="O8489" t="s">
        <v>235</v>
      </c>
      <c r="P8489">
        <v>1</v>
      </c>
      <c r="Q8489" t="s">
        <v>464</v>
      </c>
      <c r="R8489" t="s">
        <v>234</v>
      </c>
      <c r="S8489" t="s">
        <v>258</v>
      </c>
      <c r="T8489" t="s">
        <v>259</v>
      </c>
      <c r="U8489" t="s">
        <v>443</v>
      </c>
    </row>
    <row r="8490" spans="1:21" x14ac:dyDescent="0.35">
      <c r="A8490" s="2" t="s">
        <v>53</v>
      </c>
      <c r="B8490" s="1" t="s">
        <v>151</v>
      </c>
      <c r="C8490" t="s">
        <v>515</v>
      </c>
      <c r="D8490" s="1" t="s">
        <v>131</v>
      </c>
      <c r="E8490" s="1" t="s">
        <v>25</v>
      </c>
      <c r="F8490" s="1" t="s">
        <v>26</v>
      </c>
      <c r="G8490" s="1" t="s">
        <v>215</v>
      </c>
      <c r="H8490" t="s">
        <v>24</v>
      </c>
      <c r="I8490" s="1" t="s">
        <v>152</v>
      </c>
      <c r="J8490" t="s">
        <v>72</v>
      </c>
      <c r="K8490" s="1" t="s">
        <v>18</v>
      </c>
      <c r="L8490" t="s">
        <v>278</v>
      </c>
      <c r="M8490" t="s">
        <v>128</v>
      </c>
      <c r="N8490">
        <v>1</v>
      </c>
      <c r="O8490" t="s">
        <v>235</v>
      </c>
      <c r="P8490">
        <v>0</v>
      </c>
      <c r="Q8490" t="s">
        <v>464</v>
      </c>
      <c r="R8490" t="s">
        <v>234</v>
      </c>
      <c r="S8490" t="s">
        <v>258</v>
      </c>
      <c r="T8490" t="s">
        <v>259</v>
      </c>
      <c r="U8490" t="s">
        <v>443</v>
      </c>
    </row>
    <row r="8491" spans="1:21" x14ac:dyDescent="0.35">
      <c r="A8491" s="2" t="s">
        <v>53</v>
      </c>
      <c r="B8491" s="1" t="s">
        <v>151</v>
      </c>
      <c r="C8491" t="s">
        <v>515</v>
      </c>
      <c r="D8491" s="1" t="s">
        <v>131</v>
      </c>
      <c r="E8491" s="1" t="s">
        <v>25</v>
      </c>
      <c r="F8491" s="1" t="s">
        <v>15</v>
      </c>
      <c r="G8491" s="1" t="s">
        <v>215</v>
      </c>
      <c r="H8491" t="s">
        <v>52</v>
      </c>
      <c r="I8491" s="1" t="s">
        <v>152</v>
      </c>
      <c r="J8491" t="s">
        <v>72</v>
      </c>
      <c r="K8491" s="1" t="s">
        <v>57</v>
      </c>
      <c r="L8491" t="s">
        <v>278</v>
      </c>
      <c r="M8491" t="s">
        <v>132</v>
      </c>
      <c r="N8491">
        <v>2</v>
      </c>
      <c r="O8491" t="s">
        <v>235</v>
      </c>
      <c r="P8491">
        <v>0</v>
      </c>
      <c r="Q8491" t="s">
        <v>464</v>
      </c>
      <c r="R8491" t="s">
        <v>234</v>
      </c>
      <c r="S8491" t="s">
        <v>258</v>
      </c>
      <c r="T8491" t="s">
        <v>259</v>
      </c>
      <c r="U8491" t="s">
        <v>443</v>
      </c>
    </row>
    <row r="8492" spans="1:21" x14ac:dyDescent="0.35">
      <c r="A8492" s="2" t="s">
        <v>53</v>
      </c>
      <c r="B8492" s="1" t="s">
        <v>151</v>
      </c>
      <c r="C8492" t="s">
        <v>515</v>
      </c>
      <c r="D8492" s="1" t="s">
        <v>131</v>
      </c>
      <c r="E8492" s="1" t="s">
        <v>25</v>
      </c>
      <c r="F8492" s="1" t="s">
        <v>15</v>
      </c>
      <c r="G8492" s="1" t="s">
        <v>215</v>
      </c>
      <c r="H8492" t="s">
        <v>52</v>
      </c>
      <c r="I8492" s="1" t="s">
        <v>152</v>
      </c>
      <c r="J8492" t="s">
        <v>72</v>
      </c>
      <c r="K8492" s="1" t="s">
        <v>57</v>
      </c>
      <c r="L8492" t="s">
        <v>278</v>
      </c>
      <c r="M8492" t="s">
        <v>57</v>
      </c>
      <c r="N8492">
        <v>1</v>
      </c>
      <c r="O8492" t="s">
        <v>235</v>
      </c>
      <c r="P8492">
        <v>1</v>
      </c>
      <c r="Q8492" t="s">
        <v>464</v>
      </c>
      <c r="R8492" t="s">
        <v>234</v>
      </c>
      <c r="S8492" t="s">
        <v>258</v>
      </c>
      <c r="T8492" t="s">
        <v>259</v>
      </c>
      <c r="U8492" t="s">
        <v>443</v>
      </c>
    </row>
    <row r="8493" spans="1:21" x14ac:dyDescent="0.35">
      <c r="A8493" s="2" t="s">
        <v>53</v>
      </c>
      <c r="B8493" s="1" t="s">
        <v>151</v>
      </c>
      <c r="C8493" t="s">
        <v>515</v>
      </c>
      <c r="D8493" s="1" t="s">
        <v>131</v>
      </c>
      <c r="E8493" s="1" t="s">
        <v>25</v>
      </c>
      <c r="F8493" s="1" t="s">
        <v>15</v>
      </c>
      <c r="G8493" s="1" t="s">
        <v>215</v>
      </c>
      <c r="H8493" t="s">
        <v>16</v>
      </c>
      <c r="I8493" s="1" t="s">
        <v>152</v>
      </c>
      <c r="J8493" t="s">
        <v>72</v>
      </c>
      <c r="K8493" s="1" t="s">
        <v>48</v>
      </c>
      <c r="L8493" t="s">
        <v>278</v>
      </c>
      <c r="M8493" t="s">
        <v>156</v>
      </c>
      <c r="N8493">
        <v>1</v>
      </c>
      <c r="O8493" t="s">
        <v>234</v>
      </c>
      <c r="P8493">
        <v>1</v>
      </c>
      <c r="Q8493" t="s">
        <v>464</v>
      </c>
      <c r="R8493" t="s">
        <v>234</v>
      </c>
      <c r="S8493" t="s">
        <v>258</v>
      </c>
      <c r="T8493" t="s">
        <v>259</v>
      </c>
      <c r="U8493" t="s">
        <v>444</v>
      </c>
    </row>
    <row r="8494" spans="1:21" x14ac:dyDescent="0.35">
      <c r="A8494" s="2" t="s">
        <v>53</v>
      </c>
      <c r="B8494" s="1" t="s">
        <v>151</v>
      </c>
      <c r="C8494" t="s">
        <v>515</v>
      </c>
      <c r="D8494" s="1" t="s">
        <v>131</v>
      </c>
      <c r="E8494" s="1" t="s">
        <v>25</v>
      </c>
      <c r="F8494" s="1" t="s">
        <v>15</v>
      </c>
      <c r="G8494" s="1" t="s">
        <v>215</v>
      </c>
      <c r="H8494" t="s">
        <v>20</v>
      </c>
      <c r="I8494" s="1" t="s">
        <v>152</v>
      </c>
      <c r="J8494" t="s">
        <v>72</v>
      </c>
      <c r="K8494" s="1" t="s">
        <v>57</v>
      </c>
      <c r="L8494" t="s">
        <v>278</v>
      </c>
      <c r="M8494" t="s">
        <v>57</v>
      </c>
      <c r="N8494">
        <v>2</v>
      </c>
      <c r="O8494" t="s">
        <v>235</v>
      </c>
      <c r="P8494">
        <v>1</v>
      </c>
      <c r="Q8494" t="s">
        <v>464</v>
      </c>
      <c r="R8494" t="s">
        <v>234</v>
      </c>
      <c r="S8494" t="s">
        <v>258</v>
      </c>
      <c r="T8494" t="s">
        <v>259</v>
      </c>
      <c r="U8494" t="s">
        <v>443</v>
      </c>
    </row>
    <row r="8495" spans="1:21" x14ac:dyDescent="0.35">
      <c r="A8495" s="2" t="s">
        <v>53</v>
      </c>
      <c r="B8495" s="1" t="s">
        <v>151</v>
      </c>
      <c r="C8495" t="s">
        <v>515</v>
      </c>
      <c r="D8495" s="1" t="s">
        <v>131</v>
      </c>
      <c r="E8495" s="1" t="s">
        <v>25</v>
      </c>
      <c r="F8495" s="1" t="s">
        <v>15</v>
      </c>
      <c r="G8495" s="1" t="s">
        <v>215</v>
      </c>
      <c r="H8495" t="s">
        <v>27</v>
      </c>
      <c r="I8495" s="1" t="s">
        <v>152</v>
      </c>
      <c r="J8495" t="s">
        <v>72</v>
      </c>
      <c r="K8495" s="1" t="s">
        <v>18</v>
      </c>
      <c r="L8495" t="s">
        <v>363</v>
      </c>
      <c r="M8495" t="s">
        <v>93</v>
      </c>
      <c r="N8495">
        <v>1</v>
      </c>
      <c r="O8495" t="s">
        <v>235</v>
      </c>
      <c r="P8495">
        <v>0</v>
      </c>
      <c r="Q8495" t="s">
        <v>464</v>
      </c>
      <c r="R8495" t="s">
        <v>234</v>
      </c>
      <c r="S8495" t="s">
        <v>258</v>
      </c>
      <c r="T8495" t="s">
        <v>259</v>
      </c>
      <c r="U8495" t="s">
        <v>443</v>
      </c>
    </row>
    <row r="8496" spans="1:21" x14ac:dyDescent="0.35">
      <c r="A8496" s="2" t="s">
        <v>53</v>
      </c>
      <c r="B8496" s="1" t="s">
        <v>151</v>
      </c>
      <c r="C8496" t="s">
        <v>515</v>
      </c>
      <c r="D8496" s="1" t="s">
        <v>131</v>
      </c>
      <c r="E8496" s="1" t="s">
        <v>25</v>
      </c>
      <c r="F8496" s="1" t="s">
        <v>29</v>
      </c>
      <c r="G8496" s="1" t="s">
        <v>29</v>
      </c>
      <c r="H8496" t="s">
        <v>16</v>
      </c>
      <c r="I8496" s="1" t="s">
        <v>152</v>
      </c>
      <c r="J8496" t="s">
        <v>72</v>
      </c>
      <c r="K8496" s="1" t="s">
        <v>57</v>
      </c>
      <c r="L8496" t="s">
        <v>278</v>
      </c>
      <c r="M8496" t="s">
        <v>58</v>
      </c>
      <c r="N8496">
        <v>1</v>
      </c>
      <c r="O8496" t="s">
        <v>235</v>
      </c>
      <c r="P8496">
        <v>1</v>
      </c>
      <c r="Q8496" t="s">
        <v>464</v>
      </c>
      <c r="R8496" t="s">
        <v>234</v>
      </c>
      <c r="S8496" t="s">
        <v>258</v>
      </c>
      <c r="T8496" t="s">
        <v>259</v>
      </c>
      <c r="U8496" t="s">
        <v>443</v>
      </c>
    </row>
    <row r="8497" spans="1:21" x14ac:dyDescent="0.35">
      <c r="A8497" s="2" t="s">
        <v>53</v>
      </c>
      <c r="B8497" s="1" t="s">
        <v>151</v>
      </c>
      <c r="C8497" t="s">
        <v>515</v>
      </c>
      <c r="D8497" s="1" t="s">
        <v>131</v>
      </c>
      <c r="E8497" s="1" t="s">
        <v>25</v>
      </c>
      <c r="F8497" s="1" t="s">
        <v>29</v>
      </c>
      <c r="G8497" s="1" t="s">
        <v>29</v>
      </c>
      <c r="H8497" t="s">
        <v>20</v>
      </c>
      <c r="I8497" s="1" t="s">
        <v>152</v>
      </c>
      <c r="J8497" t="s">
        <v>72</v>
      </c>
      <c r="K8497" s="1" t="s">
        <v>64</v>
      </c>
      <c r="L8497" t="s">
        <v>278</v>
      </c>
      <c r="M8497" t="s">
        <v>64</v>
      </c>
      <c r="N8497">
        <v>1</v>
      </c>
      <c r="O8497" t="s">
        <v>235</v>
      </c>
      <c r="P8497">
        <v>1</v>
      </c>
      <c r="Q8497" t="s">
        <v>464</v>
      </c>
      <c r="R8497" t="s">
        <v>234</v>
      </c>
      <c r="S8497" t="s">
        <v>258</v>
      </c>
      <c r="T8497" t="s">
        <v>259</v>
      </c>
      <c r="U8497" t="s">
        <v>443</v>
      </c>
    </row>
    <row r="8498" spans="1:21" x14ac:dyDescent="0.35">
      <c r="A8498" s="2" t="s">
        <v>53</v>
      </c>
      <c r="B8498" s="1" t="s">
        <v>151</v>
      </c>
      <c r="C8498" t="s">
        <v>515</v>
      </c>
      <c r="D8498" s="1" t="s">
        <v>131</v>
      </c>
      <c r="E8498" s="1" t="s">
        <v>25</v>
      </c>
      <c r="F8498" s="1" t="s">
        <v>29</v>
      </c>
      <c r="G8498" s="1" t="s">
        <v>29</v>
      </c>
      <c r="H8498" t="s">
        <v>20</v>
      </c>
      <c r="I8498" s="1" t="s">
        <v>152</v>
      </c>
      <c r="J8498" t="s">
        <v>72</v>
      </c>
      <c r="K8498" s="1" t="s">
        <v>57</v>
      </c>
      <c r="L8498" t="s">
        <v>363</v>
      </c>
      <c r="M8498" t="s">
        <v>57</v>
      </c>
      <c r="N8498">
        <v>1</v>
      </c>
      <c r="O8498" t="s">
        <v>235</v>
      </c>
      <c r="P8498">
        <v>0</v>
      </c>
      <c r="Q8498" t="s">
        <v>464</v>
      </c>
      <c r="R8498" t="s">
        <v>234</v>
      </c>
      <c r="S8498" t="s">
        <v>258</v>
      </c>
      <c r="T8498" t="s">
        <v>259</v>
      </c>
      <c r="U8498" t="s">
        <v>443</v>
      </c>
    </row>
    <row r="8499" spans="1:21" x14ac:dyDescent="0.35">
      <c r="A8499" s="2" t="s">
        <v>53</v>
      </c>
      <c r="B8499" s="1" t="s">
        <v>151</v>
      </c>
      <c r="C8499" t="s">
        <v>515</v>
      </c>
      <c r="D8499" s="1" t="s">
        <v>131</v>
      </c>
      <c r="E8499" s="1" t="s">
        <v>25</v>
      </c>
      <c r="F8499" s="1" t="s">
        <v>29</v>
      </c>
      <c r="G8499" s="1" t="s">
        <v>29</v>
      </c>
      <c r="H8499" t="s">
        <v>27</v>
      </c>
      <c r="I8499" s="1" t="s">
        <v>152</v>
      </c>
      <c r="J8499" t="s">
        <v>72</v>
      </c>
      <c r="K8499" s="1" t="s">
        <v>57</v>
      </c>
      <c r="L8499" t="s">
        <v>278</v>
      </c>
      <c r="M8499" t="s">
        <v>57</v>
      </c>
      <c r="N8499">
        <v>1</v>
      </c>
      <c r="O8499" t="s">
        <v>235</v>
      </c>
      <c r="P8499">
        <v>0</v>
      </c>
      <c r="Q8499" t="s">
        <v>464</v>
      </c>
      <c r="R8499" t="s">
        <v>234</v>
      </c>
      <c r="S8499" t="s">
        <v>258</v>
      </c>
      <c r="T8499" t="s">
        <v>259</v>
      </c>
      <c r="U8499" t="s">
        <v>443</v>
      </c>
    </row>
    <row r="8500" spans="1:21" x14ac:dyDescent="0.35">
      <c r="A8500" s="2" t="s">
        <v>53</v>
      </c>
      <c r="B8500" s="1" t="s">
        <v>151</v>
      </c>
      <c r="C8500" t="s">
        <v>515</v>
      </c>
      <c r="D8500" s="1" t="s">
        <v>131</v>
      </c>
      <c r="E8500" s="1" t="s">
        <v>25</v>
      </c>
      <c r="F8500" s="1" t="s">
        <v>29</v>
      </c>
      <c r="G8500" s="1" t="s">
        <v>29</v>
      </c>
      <c r="H8500" t="s">
        <v>30</v>
      </c>
      <c r="I8500" s="1" t="s">
        <v>152</v>
      </c>
      <c r="J8500" t="s">
        <v>72</v>
      </c>
      <c r="K8500" s="1" t="s">
        <v>57</v>
      </c>
      <c r="L8500" t="s">
        <v>278</v>
      </c>
      <c r="M8500" t="s">
        <v>132</v>
      </c>
      <c r="N8500">
        <v>1</v>
      </c>
      <c r="O8500" t="s">
        <v>235</v>
      </c>
      <c r="P8500">
        <v>1</v>
      </c>
      <c r="Q8500" t="s">
        <v>464</v>
      </c>
      <c r="R8500" t="s">
        <v>234</v>
      </c>
      <c r="S8500" t="s">
        <v>258</v>
      </c>
      <c r="T8500" t="s">
        <v>259</v>
      </c>
      <c r="U8500" t="s">
        <v>443</v>
      </c>
    </row>
    <row r="8501" spans="1:21" x14ac:dyDescent="0.35">
      <c r="A8501" s="2" t="s">
        <v>53</v>
      </c>
      <c r="B8501" s="1" t="s">
        <v>151</v>
      </c>
      <c r="C8501" t="s">
        <v>515</v>
      </c>
      <c r="D8501" s="1" t="s">
        <v>131</v>
      </c>
      <c r="E8501" s="1" t="s">
        <v>25</v>
      </c>
      <c r="F8501" s="1" t="s">
        <v>29</v>
      </c>
      <c r="G8501" s="1" t="s">
        <v>29</v>
      </c>
      <c r="H8501" t="s">
        <v>24</v>
      </c>
      <c r="I8501" s="1" t="s">
        <v>152</v>
      </c>
      <c r="J8501" t="s">
        <v>72</v>
      </c>
      <c r="K8501" s="1" t="s">
        <v>57</v>
      </c>
      <c r="L8501" t="s">
        <v>363</v>
      </c>
      <c r="M8501" t="s">
        <v>57</v>
      </c>
      <c r="N8501">
        <v>1</v>
      </c>
      <c r="O8501" t="s">
        <v>235</v>
      </c>
      <c r="P8501">
        <v>0</v>
      </c>
      <c r="Q8501" t="s">
        <v>464</v>
      </c>
      <c r="R8501" t="s">
        <v>234</v>
      </c>
      <c r="S8501" t="s">
        <v>258</v>
      </c>
      <c r="T8501" t="s">
        <v>259</v>
      </c>
      <c r="U8501" t="s">
        <v>443</v>
      </c>
    </row>
    <row r="8502" spans="1:21" x14ac:dyDescent="0.35">
      <c r="A8502" s="2" t="s">
        <v>53</v>
      </c>
      <c r="B8502" s="1" t="s">
        <v>151</v>
      </c>
      <c r="C8502" t="s">
        <v>515</v>
      </c>
      <c r="D8502" s="1" t="s">
        <v>131</v>
      </c>
      <c r="E8502" s="1" t="s">
        <v>25</v>
      </c>
      <c r="F8502" s="1" t="s">
        <v>21</v>
      </c>
      <c r="G8502" s="1" t="s">
        <v>29</v>
      </c>
      <c r="H8502" t="s">
        <v>52</v>
      </c>
      <c r="I8502" s="1" t="s">
        <v>152</v>
      </c>
      <c r="J8502" t="s">
        <v>72</v>
      </c>
      <c r="K8502" s="1" t="s">
        <v>22</v>
      </c>
      <c r="L8502" t="s">
        <v>278</v>
      </c>
      <c r="M8502" t="s">
        <v>79</v>
      </c>
      <c r="N8502">
        <v>1</v>
      </c>
      <c r="O8502" t="s">
        <v>235</v>
      </c>
      <c r="P8502">
        <v>0</v>
      </c>
      <c r="Q8502" t="s">
        <v>464</v>
      </c>
      <c r="R8502" t="s">
        <v>234</v>
      </c>
      <c r="S8502" t="s">
        <v>258</v>
      </c>
      <c r="T8502" t="s">
        <v>259</v>
      </c>
      <c r="U8502" t="s">
        <v>443</v>
      </c>
    </row>
    <row r="8503" spans="1:21" x14ac:dyDescent="0.35">
      <c r="A8503" s="2" t="s">
        <v>53</v>
      </c>
      <c r="B8503" s="1" t="s">
        <v>151</v>
      </c>
      <c r="C8503" t="s">
        <v>515</v>
      </c>
      <c r="D8503" s="1" t="s">
        <v>131</v>
      </c>
      <c r="E8503" s="1" t="s">
        <v>25</v>
      </c>
      <c r="F8503" s="1" t="s">
        <v>21</v>
      </c>
      <c r="G8503" s="1" t="s">
        <v>29</v>
      </c>
      <c r="H8503" t="s">
        <v>20</v>
      </c>
      <c r="I8503" s="1" t="s">
        <v>152</v>
      </c>
      <c r="J8503" t="s">
        <v>72</v>
      </c>
      <c r="K8503" s="1" t="s">
        <v>57</v>
      </c>
      <c r="L8503" t="s">
        <v>278</v>
      </c>
      <c r="M8503" t="s">
        <v>58</v>
      </c>
      <c r="N8503">
        <v>1</v>
      </c>
      <c r="O8503" t="s">
        <v>235</v>
      </c>
      <c r="P8503">
        <v>1</v>
      </c>
      <c r="Q8503" t="s">
        <v>464</v>
      </c>
      <c r="R8503" t="s">
        <v>234</v>
      </c>
      <c r="S8503" t="s">
        <v>258</v>
      </c>
      <c r="T8503" t="s">
        <v>259</v>
      </c>
      <c r="U8503" t="s">
        <v>443</v>
      </c>
    </row>
    <row r="8504" spans="1:21" x14ac:dyDescent="0.35">
      <c r="A8504" s="2" t="s">
        <v>53</v>
      </c>
      <c r="B8504" s="1" t="s">
        <v>151</v>
      </c>
      <c r="C8504" t="s">
        <v>515</v>
      </c>
      <c r="D8504" s="1" t="s">
        <v>131</v>
      </c>
      <c r="E8504" s="1" t="s">
        <v>25</v>
      </c>
      <c r="F8504" s="1" t="s">
        <v>21</v>
      </c>
      <c r="G8504" s="1" t="s">
        <v>29</v>
      </c>
      <c r="H8504" t="s">
        <v>20</v>
      </c>
      <c r="I8504" s="1" t="s">
        <v>152</v>
      </c>
      <c r="J8504" t="s">
        <v>72</v>
      </c>
      <c r="K8504" s="1" t="s">
        <v>57</v>
      </c>
      <c r="L8504" t="s">
        <v>278</v>
      </c>
      <c r="M8504" t="s">
        <v>130</v>
      </c>
      <c r="N8504">
        <v>1</v>
      </c>
      <c r="O8504" t="s">
        <v>235</v>
      </c>
      <c r="P8504">
        <v>1</v>
      </c>
      <c r="Q8504" t="s">
        <v>464</v>
      </c>
      <c r="R8504" t="s">
        <v>234</v>
      </c>
      <c r="S8504" t="s">
        <v>258</v>
      </c>
      <c r="T8504" t="s">
        <v>259</v>
      </c>
      <c r="U8504" t="s">
        <v>443</v>
      </c>
    </row>
    <row r="8505" spans="1:21" x14ac:dyDescent="0.35">
      <c r="A8505" s="2" t="s">
        <v>53</v>
      </c>
      <c r="B8505" s="1" t="s">
        <v>151</v>
      </c>
      <c r="C8505" t="s">
        <v>515</v>
      </c>
      <c r="D8505" s="1" t="s">
        <v>131</v>
      </c>
      <c r="E8505" s="1" t="s">
        <v>25</v>
      </c>
      <c r="F8505" s="1" t="s">
        <v>21</v>
      </c>
      <c r="G8505" s="1" t="s">
        <v>29</v>
      </c>
      <c r="H8505" t="s">
        <v>20</v>
      </c>
      <c r="I8505" s="1" t="s">
        <v>152</v>
      </c>
      <c r="J8505" t="s">
        <v>72</v>
      </c>
      <c r="K8505" s="1" t="s">
        <v>57</v>
      </c>
      <c r="L8505" t="s">
        <v>278</v>
      </c>
      <c r="M8505" t="s">
        <v>132</v>
      </c>
      <c r="N8505">
        <v>1</v>
      </c>
      <c r="O8505" t="s">
        <v>235</v>
      </c>
      <c r="P8505">
        <v>0</v>
      </c>
      <c r="Q8505" t="s">
        <v>464</v>
      </c>
      <c r="R8505" t="s">
        <v>234</v>
      </c>
      <c r="S8505" t="s">
        <v>258</v>
      </c>
      <c r="T8505" t="s">
        <v>259</v>
      </c>
      <c r="U8505" t="s">
        <v>443</v>
      </c>
    </row>
    <row r="8506" spans="1:21" x14ac:dyDescent="0.35">
      <c r="A8506" s="2" t="s">
        <v>53</v>
      </c>
      <c r="B8506" s="1" t="s">
        <v>151</v>
      </c>
      <c r="C8506" t="s">
        <v>515</v>
      </c>
      <c r="D8506" s="1" t="s">
        <v>131</v>
      </c>
      <c r="E8506" s="1" t="s">
        <v>25</v>
      </c>
      <c r="F8506" s="1" t="s">
        <v>21</v>
      </c>
      <c r="G8506" s="1" t="s">
        <v>29</v>
      </c>
      <c r="H8506" t="s">
        <v>20</v>
      </c>
      <c r="I8506" s="1" t="s">
        <v>152</v>
      </c>
      <c r="J8506" t="s">
        <v>72</v>
      </c>
      <c r="K8506" s="1" t="s">
        <v>57</v>
      </c>
      <c r="L8506" t="s">
        <v>278</v>
      </c>
      <c r="M8506" t="s">
        <v>57</v>
      </c>
      <c r="N8506">
        <v>1</v>
      </c>
      <c r="O8506" t="s">
        <v>235</v>
      </c>
      <c r="P8506">
        <v>1</v>
      </c>
      <c r="Q8506" t="s">
        <v>464</v>
      </c>
      <c r="R8506" t="s">
        <v>234</v>
      </c>
      <c r="S8506" t="s">
        <v>271</v>
      </c>
      <c r="T8506" t="s">
        <v>259</v>
      </c>
      <c r="U8506" t="s">
        <v>443</v>
      </c>
    </row>
    <row r="8507" spans="1:21" x14ac:dyDescent="0.35">
      <c r="A8507" s="2" t="s">
        <v>53</v>
      </c>
      <c r="B8507" s="1" t="s">
        <v>151</v>
      </c>
      <c r="C8507" t="s">
        <v>515</v>
      </c>
      <c r="D8507" s="1" t="s">
        <v>131</v>
      </c>
      <c r="E8507" s="1" t="s">
        <v>25</v>
      </c>
      <c r="F8507" s="1" t="s">
        <v>21</v>
      </c>
      <c r="G8507" s="1" t="s">
        <v>29</v>
      </c>
      <c r="H8507" t="s">
        <v>27</v>
      </c>
      <c r="I8507" s="1" t="s">
        <v>152</v>
      </c>
      <c r="J8507" t="s">
        <v>72</v>
      </c>
      <c r="K8507" s="1" t="s">
        <v>57</v>
      </c>
      <c r="L8507" t="s">
        <v>363</v>
      </c>
      <c r="M8507" t="s">
        <v>57</v>
      </c>
      <c r="N8507">
        <v>1</v>
      </c>
      <c r="O8507" t="s">
        <v>235</v>
      </c>
      <c r="P8507">
        <v>0</v>
      </c>
      <c r="Q8507" t="s">
        <v>464</v>
      </c>
      <c r="R8507" t="s">
        <v>234</v>
      </c>
      <c r="S8507" t="s">
        <v>258</v>
      </c>
      <c r="T8507" t="s">
        <v>259</v>
      </c>
      <c r="U8507" t="s">
        <v>443</v>
      </c>
    </row>
    <row r="8508" spans="1:21" x14ac:dyDescent="0.35">
      <c r="A8508" s="2" t="s">
        <v>53</v>
      </c>
      <c r="B8508" s="1" t="s">
        <v>151</v>
      </c>
      <c r="C8508" t="s">
        <v>515</v>
      </c>
      <c r="D8508" s="1" t="s">
        <v>131</v>
      </c>
      <c r="E8508" s="1" t="s">
        <v>25</v>
      </c>
      <c r="F8508" s="1" t="s">
        <v>21</v>
      </c>
      <c r="G8508" s="1" t="s">
        <v>29</v>
      </c>
      <c r="H8508" t="s">
        <v>30</v>
      </c>
      <c r="I8508" s="1" t="s">
        <v>152</v>
      </c>
      <c r="J8508" t="s">
        <v>72</v>
      </c>
      <c r="K8508" s="1" t="s">
        <v>34</v>
      </c>
      <c r="L8508" t="s">
        <v>363</v>
      </c>
      <c r="M8508" t="s">
        <v>37</v>
      </c>
      <c r="N8508">
        <v>1</v>
      </c>
      <c r="O8508" t="s">
        <v>235</v>
      </c>
      <c r="P8508">
        <v>0</v>
      </c>
      <c r="Q8508" t="s">
        <v>464</v>
      </c>
      <c r="R8508" t="s">
        <v>234</v>
      </c>
      <c r="S8508" t="s">
        <v>258</v>
      </c>
      <c r="T8508" t="s">
        <v>259</v>
      </c>
      <c r="U8508" t="s">
        <v>443</v>
      </c>
    </row>
    <row r="8509" spans="1:21" x14ac:dyDescent="0.35">
      <c r="A8509" s="2" t="s">
        <v>53</v>
      </c>
      <c r="B8509" s="1" t="s">
        <v>151</v>
      </c>
      <c r="C8509" t="s">
        <v>515</v>
      </c>
      <c r="D8509" s="1" t="s">
        <v>131</v>
      </c>
      <c r="E8509" s="1" t="s">
        <v>25</v>
      </c>
      <c r="F8509" s="1" t="s">
        <v>21</v>
      </c>
      <c r="G8509" s="1" t="s">
        <v>29</v>
      </c>
      <c r="H8509" t="s">
        <v>30</v>
      </c>
      <c r="I8509" s="1" t="s">
        <v>152</v>
      </c>
      <c r="J8509" t="s">
        <v>72</v>
      </c>
      <c r="K8509" s="1" t="s">
        <v>57</v>
      </c>
      <c r="L8509" t="s">
        <v>278</v>
      </c>
      <c r="M8509" t="s">
        <v>153</v>
      </c>
      <c r="N8509">
        <v>1</v>
      </c>
      <c r="O8509" t="s">
        <v>235</v>
      </c>
      <c r="P8509">
        <v>1</v>
      </c>
      <c r="Q8509" t="s">
        <v>464</v>
      </c>
      <c r="R8509" t="s">
        <v>234</v>
      </c>
      <c r="S8509" t="s">
        <v>258</v>
      </c>
      <c r="T8509" t="s">
        <v>259</v>
      </c>
      <c r="U8509" t="s">
        <v>443</v>
      </c>
    </row>
    <row r="8510" spans="1:21" x14ac:dyDescent="0.35">
      <c r="A8510" s="2" t="s">
        <v>53</v>
      </c>
      <c r="B8510" s="1" t="s">
        <v>151</v>
      </c>
      <c r="C8510" t="s">
        <v>515</v>
      </c>
      <c r="D8510" s="1" t="s">
        <v>131</v>
      </c>
      <c r="E8510" s="1" t="s">
        <v>25</v>
      </c>
      <c r="F8510" s="1" t="s">
        <v>21</v>
      </c>
      <c r="G8510" s="1" t="s">
        <v>29</v>
      </c>
      <c r="H8510" t="s">
        <v>24</v>
      </c>
      <c r="I8510" s="1" t="s">
        <v>152</v>
      </c>
      <c r="J8510" t="s">
        <v>72</v>
      </c>
      <c r="K8510" s="1" t="s">
        <v>22</v>
      </c>
      <c r="L8510" t="s">
        <v>278</v>
      </c>
      <c r="M8510" t="s">
        <v>83</v>
      </c>
      <c r="N8510">
        <v>1</v>
      </c>
      <c r="O8510" t="s">
        <v>235</v>
      </c>
      <c r="P8510">
        <v>1</v>
      </c>
      <c r="Q8510" t="s">
        <v>464</v>
      </c>
      <c r="R8510" t="s">
        <v>234</v>
      </c>
      <c r="S8510" t="s">
        <v>258</v>
      </c>
      <c r="T8510" t="s">
        <v>259</v>
      </c>
      <c r="U8510" t="s">
        <v>443</v>
      </c>
    </row>
    <row r="8511" spans="1:21" x14ac:dyDescent="0.35">
      <c r="A8511" s="2" t="s">
        <v>53</v>
      </c>
      <c r="B8511" s="1" t="s">
        <v>151</v>
      </c>
      <c r="C8511" t="s">
        <v>515</v>
      </c>
      <c r="D8511" s="1" t="s">
        <v>131</v>
      </c>
      <c r="E8511" s="1" t="s">
        <v>25</v>
      </c>
      <c r="F8511" s="1" t="s">
        <v>21</v>
      </c>
      <c r="G8511" s="1" t="s">
        <v>29</v>
      </c>
      <c r="H8511" t="s">
        <v>40</v>
      </c>
      <c r="I8511" s="1" t="s">
        <v>152</v>
      </c>
      <c r="J8511" t="s">
        <v>72</v>
      </c>
      <c r="K8511" s="1" t="s">
        <v>57</v>
      </c>
      <c r="L8511" t="s">
        <v>363</v>
      </c>
      <c r="M8511" t="s">
        <v>57</v>
      </c>
      <c r="N8511">
        <v>1</v>
      </c>
      <c r="O8511" t="s">
        <v>235</v>
      </c>
      <c r="P8511">
        <v>1</v>
      </c>
      <c r="Q8511" t="s">
        <v>464</v>
      </c>
      <c r="R8511" t="s">
        <v>234</v>
      </c>
      <c r="S8511" t="s">
        <v>258</v>
      </c>
      <c r="T8511" t="s">
        <v>259</v>
      </c>
      <c r="U8511" t="s">
        <v>443</v>
      </c>
    </row>
    <row r="8512" spans="1:21" x14ac:dyDescent="0.35">
      <c r="A8512" s="2" t="s">
        <v>53</v>
      </c>
      <c r="B8512" s="1" t="s">
        <v>163</v>
      </c>
      <c r="C8512" t="s">
        <v>512</v>
      </c>
      <c r="D8512" s="1" t="s">
        <v>59</v>
      </c>
      <c r="E8512" s="1" t="s">
        <v>14</v>
      </c>
      <c r="F8512" s="1" t="s">
        <v>26</v>
      </c>
      <c r="G8512" s="1" t="s">
        <v>215</v>
      </c>
      <c r="H8512" t="s">
        <v>52</v>
      </c>
      <c r="I8512" s="1" t="s">
        <v>447</v>
      </c>
      <c r="J8512" t="s">
        <v>297</v>
      </c>
      <c r="K8512" s="1" t="s">
        <v>57</v>
      </c>
      <c r="L8512" t="s">
        <v>278</v>
      </c>
      <c r="M8512" t="s">
        <v>60</v>
      </c>
      <c r="N8512">
        <v>1</v>
      </c>
      <c r="O8512" t="s">
        <v>232</v>
      </c>
      <c r="P8512">
        <v>0</v>
      </c>
      <c r="Q8512">
        <v>1</v>
      </c>
      <c r="R8512" t="s">
        <v>234</v>
      </c>
      <c r="S8512" t="s">
        <v>258</v>
      </c>
      <c r="T8512" t="s">
        <v>259</v>
      </c>
      <c r="U8512" t="s">
        <v>443</v>
      </c>
    </row>
    <row r="8513" spans="1:21" x14ac:dyDescent="0.35">
      <c r="A8513" s="2" t="s">
        <v>53</v>
      </c>
      <c r="B8513" s="1" t="s">
        <v>163</v>
      </c>
      <c r="C8513" t="s">
        <v>512</v>
      </c>
      <c r="D8513" s="1" t="s">
        <v>59</v>
      </c>
      <c r="E8513" s="1" t="s">
        <v>14</v>
      </c>
      <c r="F8513" s="1" t="s">
        <v>26</v>
      </c>
      <c r="G8513" s="1" t="s">
        <v>215</v>
      </c>
      <c r="H8513" t="s">
        <v>52</v>
      </c>
      <c r="I8513" s="1" t="s">
        <v>447</v>
      </c>
      <c r="J8513" t="s">
        <v>297</v>
      </c>
      <c r="K8513" s="1" t="s">
        <v>22</v>
      </c>
      <c r="L8513" t="s">
        <v>278</v>
      </c>
      <c r="M8513" t="s">
        <v>28</v>
      </c>
      <c r="N8513">
        <v>1</v>
      </c>
      <c r="O8513" t="s">
        <v>232</v>
      </c>
      <c r="P8513">
        <v>1</v>
      </c>
      <c r="Q8513">
        <v>1</v>
      </c>
      <c r="R8513" t="s">
        <v>234</v>
      </c>
      <c r="S8513" t="s">
        <v>258</v>
      </c>
      <c r="T8513" t="s">
        <v>259</v>
      </c>
      <c r="U8513" t="s">
        <v>443</v>
      </c>
    </row>
    <row r="8514" spans="1:21" x14ac:dyDescent="0.35">
      <c r="A8514" s="2" t="s">
        <v>53</v>
      </c>
      <c r="B8514" s="1" t="s">
        <v>163</v>
      </c>
      <c r="C8514" t="s">
        <v>512</v>
      </c>
      <c r="D8514" s="1" t="s">
        <v>59</v>
      </c>
      <c r="E8514" s="1" t="s">
        <v>14</v>
      </c>
      <c r="F8514" s="1" t="s">
        <v>26</v>
      </c>
      <c r="G8514" s="1" t="s">
        <v>215</v>
      </c>
      <c r="H8514" t="s">
        <v>16</v>
      </c>
      <c r="I8514" s="1" t="s">
        <v>447</v>
      </c>
      <c r="J8514" t="s">
        <v>297</v>
      </c>
      <c r="K8514" s="1" t="s">
        <v>22</v>
      </c>
      <c r="L8514" t="s">
        <v>278</v>
      </c>
      <c r="M8514" t="s">
        <v>28</v>
      </c>
      <c r="N8514">
        <v>1</v>
      </c>
      <c r="O8514" t="s">
        <v>232</v>
      </c>
      <c r="P8514">
        <v>1</v>
      </c>
      <c r="Q8514">
        <v>1</v>
      </c>
      <c r="R8514" t="s">
        <v>234</v>
      </c>
      <c r="S8514" t="s">
        <v>258</v>
      </c>
      <c r="T8514" t="s">
        <v>259</v>
      </c>
      <c r="U8514" t="s">
        <v>443</v>
      </c>
    </row>
    <row r="8515" spans="1:21" x14ac:dyDescent="0.35">
      <c r="A8515" s="2" t="s">
        <v>53</v>
      </c>
      <c r="B8515" s="1" t="s">
        <v>163</v>
      </c>
      <c r="C8515" t="s">
        <v>512</v>
      </c>
      <c r="D8515" s="1" t="s">
        <v>59</v>
      </c>
      <c r="E8515" s="1" t="s">
        <v>14</v>
      </c>
      <c r="F8515" s="1" t="s">
        <v>26</v>
      </c>
      <c r="G8515" s="1" t="s">
        <v>215</v>
      </c>
      <c r="H8515" t="s">
        <v>27</v>
      </c>
      <c r="I8515" s="1" t="s">
        <v>447</v>
      </c>
      <c r="J8515" t="s">
        <v>297</v>
      </c>
      <c r="K8515" s="1" t="s">
        <v>22</v>
      </c>
      <c r="L8515" t="s">
        <v>278</v>
      </c>
      <c r="M8515" t="s">
        <v>28</v>
      </c>
      <c r="N8515">
        <v>1</v>
      </c>
      <c r="O8515" t="s">
        <v>232</v>
      </c>
      <c r="P8515">
        <v>1</v>
      </c>
      <c r="Q8515">
        <v>1</v>
      </c>
      <c r="R8515" t="s">
        <v>234</v>
      </c>
      <c r="S8515" t="s">
        <v>258</v>
      </c>
      <c r="T8515" t="s">
        <v>259</v>
      </c>
      <c r="U8515" t="s">
        <v>443</v>
      </c>
    </row>
    <row r="8516" spans="1:21" x14ac:dyDescent="0.35">
      <c r="A8516" s="2" t="s">
        <v>53</v>
      </c>
      <c r="B8516" s="1" t="s">
        <v>163</v>
      </c>
      <c r="C8516" t="s">
        <v>512</v>
      </c>
      <c r="D8516" s="1" t="s">
        <v>59</v>
      </c>
      <c r="E8516" s="1" t="s">
        <v>14</v>
      </c>
      <c r="F8516" s="1" t="s">
        <v>21</v>
      </c>
      <c r="G8516" s="1" t="s">
        <v>29</v>
      </c>
      <c r="H8516" t="s">
        <v>52</v>
      </c>
      <c r="I8516" s="1" t="s">
        <v>447</v>
      </c>
      <c r="J8516" t="s">
        <v>297</v>
      </c>
      <c r="K8516" s="1" t="s">
        <v>75</v>
      </c>
      <c r="L8516" t="s">
        <v>363</v>
      </c>
      <c r="M8516" t="s">
        <v>92</v>
      </c>
      <c r="N8516">
        <v>1</v>
      </c>
      <c r="O8516" t="s">
        <v>232</v>
      </c>
      <c r="P8516">
        <v>0</v>
      </c>
      <c r="Q8516">
        <v>1</v>
      </c>
      <c r="R8516" t="s">
        <v>234</v>
      </c>
      <c r="S8516" t="s">
        <v>258</v>
      </c>
      <c r="T8516" t="s">
        <v>259</v>
      </c>
      <c r="U8516" t="s">
        <v>443</v>
      </c>
    </row>
    <row r="8517" spans="1:21" x14ac:dyDescent="0.35">
      <c r="A8517" s="2" t="s">
        <v>53</v>
      </c>
      <c r="B8517" s="1" t="s">
        <v>163</v>
      </c>
      <c r="C8517" t="s">
        <v>512</v>
      </c>
      <c r="D8517" s="1" t="s">
        <v>59</v>
      </c>
      <c r="E8517" s="1" t="s">
        <v>14</v>
      </c>
      <c r="F8517" s="1" t="s">
        <v>21</v>
      </c>
      <c r="G8517" s="1" t="s">
        <v>29</v>
      </c>
      <c r="H8517" t="s">
        <v>16</v>
      </c>
      <c r="I8517" s="1" t="s">
        <v>447</v>
      </c>
      <c r="J8517" t="s">
        <v>297</v>
      </c>
      <c r="K8517" s="1" t="s">
        <v>57</v>
      </c>
      <c r="L8517" t="s">
        <v>363</v>
      </c>
      <c r="M8517" t="s">
        <v>60</v>
      </c>
      <c r="N8517">
        <v>1</v>
      </c>
      <c r="O8517" t="s">
        <v>232</v>
      </c>
      <c r="P8517">
        <v>1</v>
      </c>
      <c r="Q8517">
        <v>1</v>
      </c>
      <c r="R8517" t="s">
        <v>234</v>
      </c>
      <c r="S8517" t="s">
        <v>258</v>
      </c>
      <c r="T8517" t="s">
        <v>259</v>
      </c>
      <c r="U8517" t="s">
        <v>443</v>
      </c>
    </row>
    <row r="8518" spans="1:21" x14ac:dyDescent="0.35">
      <c r="A8518" s="2" t="s">
        <v>53</v>
      </c>
      <c r="B8518" s="1" t="s">
        <v>163</v>
      </c>
      <c r="C8518" t="s">
        <v>512</v>
      </c>
      <c r="D8518" s="1" t="s">
        <v>59</v>
      </c>
      <c r="E8518" s="1" t="s">
        <v>25</v>
      </c>
      <c r="F8518" s="1" t="s">
        <v>26</v>
      </c>
      <c r="G8518" s="1" t="s">
        <v>215</v>
      </c>
      <c r="H8518" t="s">
        <v>52</v>
      </c>
      <c r="I8518" s="1" t="s">
        <v>447</v>
      </c>
      <c r="J8518" t="s">
        <v>297</v>
      </c>
      <c r="K8518" s="1" t="s">
        <v>57</v>
      </c>
      <c r="L8518" t="s">
        <v>278</v>
      </c>
      <c r="M8518" t="s">
        <v>60</v>
      </c>
      <c r="N8518">
        <v>1</v>
      </c>
      <c r="O8518" t="s">
        <v>232</v>
      </c>
      <c r="P8518">
        <v>1</v>
      </c>
      <c r="Q8518">
        <v>1</v>
      </c>
      <c r="R8518" t="s">
        <v>234</v>
      </c>
      <c r="S8518" t="s">
        <v>258</v>
      </c>
      <c r="T8518" t="s">
        <v>259</v>
      </c>
      <c r="U8518" t="s">
        <v>443</v>
      </c>
    </row>
    <row r="8519" spans="1:21" x14ac:dyDescent="0.35">
      <c r="A8519" s="2" t="s">
        <v>53</v>
      </c>
      <c r="B8519" s="1" t="s">
        <v>163</v>
      </c>
      <c r="C8519" t="s">
        <v>512</v>
      </c>
      <c r="D8519" s="1" t="s">
        <v>59</v>
      </c>
      <c r="E8519" s="1" t="s">
        <v>25</v>
      </c>
      <c r="F8519" s="1" t="s">
        <v>26</v>
      </c>
      <c r="G8519" s="1" t="s">
        <v>215</v>
      </c>
      <c r="H8519" t="s">
        <v>52</v>
      </c>
      <c r="I8519" s="1" t="s">
        <v>447</v>
      </c>
      <c r="J8519" t="s">
        <v>297</v>
      </c>
      <c r="K8519" s="1" t="s">
        <v>22</v>
      </c>
      <c r="L8519" t="s">
        <v>278</v>
      </c>
      <c r="M8519" t="s">
        <v>28</v>
      </c>
      <c r="N8519">
        <v>1</v>
      </c>
      <c r="O8519" t="s">
        <v>232</v>
      </c>
      <c r="P8519">
        <v>0</v>
      </c>
      <c r="Q8519">
        <v>1</v>
      </c>
      <c r="R8519" t="s">
        <v>234</v>
      </c>
      <c r="S8519" t="s">
        <v>258</v>
      </c>
      <c r="T8519" t="s">
        <v>259</v>
      </c>
      <c r="U8519" t="s">
        <v>443</v>
      </c>
    </row>
    <row r="8520" spans="1:21" x14ac:dyDescent="0.35">
      <c r="A8520" s="2" t="s">
        <v>53</v>
      </c>
      <c r="B8520" s="1" t="s">
        <v>163</v>
      </c>
      <c r="C8520" t="s">
        <v>512</v>
      </c>
      <c r="D8520" s="1" t="s">
        <v>59</v>
      </c>
      <c r="E8520" s="1" t="s">
        <v>25</v>
      </c>
      <c r="F8520" s="1" t="s">
        <v>26</v>
      </c>
      <c r="G8520" s="1" t="s">
        <v>215</v>
      </c>
      <c r="H8520" t="s">
        <v>52</v>
      </c>
      <c r="I8520" s="1" t="s">
        <v>447</v>
      </c>
      <c r="J8520" t="s">
        <v>297</v>
      </c>
      <c r="K8520" s="1" t="s">
        <v>22</v>
      </c>
      <c r="L8520" t="s">
        <v>278</v>
      </c>
      <c r="M8520" t="s">
        <v>28</v>
      </c>
      <c r="N8520">
        <v>2</v>
      </c>
      <c r="O8520" t="s">
        <v>232</v>
      </c>
      <c r="P8520">
        <v>1</v>
      </c>
      <c r="Q8520">
        <v>1</v>
      </c>
      <c r="R8520" t="s">
        <v>234</v>
      </c>
      <c r="S8520" t="s">
        <v>258</v>
      </c>
      <c r="T8520" t="s">
        <v>259</v>
      </c>
      <c r="U8520" t="s">
        <v>443</v>
      </c>
    </row>
    <row r="8521" spans="1:21" x14ac:dyDescent="0.35">
      <c r="A8521" s="2" t="s">
        <v>53</v>
      </c>
      <c r="B8521" s="1" t="s">
        <v>163</v>
      </c>
      <c r="C8521" t="s">
        <v>512</v>
      </c>
      <c r="D8521" s="1" t="s">
        <v>59</v>
      </c>
      <c r="E8521" s="1" t="s">
        <v>25</v>
      </c>
      <c r="F8521" s="1" t="s">
        <v>26</v>
      </c>
      <c r="G8521" s="1" t="s">
        <v>215</v>
      </c>
      <c r="H8521" t="s">
        <v>16</v>
      </c>
      <c r="I8521" s="1" t="s">
        <v>447</v>
      </c>
      <c r="J8521" t="s">
        <v>297</v>
      </c>
      <c r="K8521" s="1" t="s">
        <v>22</v>
      </c>
      <c r="L8521" t="s">
        <v>278</v>
      </c>
      <c r="M8521" t="s">
        <v>28</v>
      </c>
      <c r="N8521">
        <v>1</v>
      </c>
      <c r="O8521" t="s">
        <v>232</v>
      </c>
      <c r="P8521">
        <v>1</v>
      </c>
      <c r="Q8521">
        <v>1</v>
      </c>
      <c r="R8521" t="s">
        <v>234</v>
      </c>
      <c r="S8521" t="s">
        <v>258</v>
      </c>
      <c r="T8521" t="s">
        <v>259</v>
      </c>
      <c r="U8521" t="s">
        <v>443</v>
      </c>
    </row>
    <row r="8522" spans="1:21" x14ac:dyDescent="0.35">
      <c r="A8522" s="2" t="s">
        <v>53</v>
      </c>
      <c r="B8522" s="1" t="s">
        <v>163</v>
      </c>
      <c r="C8522" t="s">
        <v>512</v>
      </c>
      <c r="D8522" s="1" t="s">
        <v>59</v>
      </c>
      <c r="E8522" s="1" t="s">
        <v>25</v>
      </c>
      <c r="F8522" s="1" t="s">
        <v>26</v>
      </c>
      <c r="G8522" s="1" t="s">
        <v>215</v>
      </c>
      <c r="H8522" t="s">
        <v>27</v>
      </c>
      <c r="I8522" s="1" t="s">
        <v>447</v>
      </c>
      <c r="J8522" t="s">
        <v>297</v>
      </c>
      <c r="K8522" s="1" t="s">
        <v>22</v>
      </c>
      <c r="L8522" t="s">
        <v>278</v>
      </c>
      <c r="M8522" t="s">
        <v>28</v>
      </c>
      <c r="N8522">
        <v>1</v>
      </c>
      <c r="O8522" t="s">
        <v>232</v>
      </c>
      <c r="P8522">
        <v>1</v>
      </c>
      <c r="Q8522">
        <v>1</v>
      </c>
      <c r="R8522" t="s">
        <v>234</v>
      </c>
      <c r="S8522" t="s">
        <v>258</v>
      </c>
      <c r="T8522" t="s">
        <v>259</v>
      </c>
      <c r="U8522" t="s">
        <v>443</v>
      </c>
    </row>
    <row r="8523" spans="1:21" x14ac:dyDescent="0.35">
      <c r="A8523" s="2" t="s">
        <v>53</v>
      </c>
      <c r="B8523" s="1" t="s">
        <v>163</v>
      </c>
      <c r="C8523" t="s">
        <v>512</v>
      </c>
      <c r="D8523" s="1" t="s">
        <v>59</v>
      </c>
      <c r="E8523" s="1" t="s">
        <v>25</v>
      </c>
      <c r="F8523" s="1" t="s">
        <v>15</v>
      </c>
      <c r="G8523" s="1" t="s">
        <v>215</v>
      </c>
      <c r="H8523" t="s">
        <v>20</v>
      </c>
      <c r="I8523" s="1" t="s">
        <v>447</v>
      </c>
      <c r="J8523" t="s">
        <v>297</v>
      </c>
      <c r="K8523" s="1" t="s">
        <v>22</v>
      </c>
      <c r="L8523" t="s">
        <v>278</v>
      </c>
      <c r="M8523" t="s">
        <v>28</v>
      </c>
      <c r="N8523">
        <v>1</v>
      </c>
      <c r="O8523" t="s">
        <v>232</v>
      </c>
      <c r="P8523">
        <v>1</v>
      </c>
      <c r="Q8523">
        <v>1</v>
      </c>
      <c r="R8523" t="s">
        <v>234</v>
      </c>
      <c r="S8523" t="s">
        <v>258</v>
      </c>
      <c r="T8523" t="s">
        <v>259</v>
      </c>
      <c r="U8523" t="s">
        <v>443</v>
      </c>
    </row>
    <row r="8524" spans="1:21" x14ac:dyDescent="0.35">
      <c r="A8524" s="2" t="s">
        <v>53</v>
      </c>
      <c r="B8524" s="1" t="s">
        <v>163</v>
      </c>
      <c r="C8524" t="s">
        <v>512</v>
      </c>
      <c r="D8524" s="1" t="s">
        <v>59</v>
      </c>
      <c r="E8524" s="1" t="s">
        <v>25</v>
      </c>
      <c r="F8524" s="1" t="s">
        <v>29</v>
      </c>
      <c r="G8524" s="1" t="s">
        <v>29</v>
      </c>
      <c r="H8524" t="s">
        <v>20</v>
      </c>
      <c r="I8524" s="1" t="s">
        <v>447</v>
      </c>
      <c r="J8524" t="s">
        <v>297</v>
      </c>
      <c r="K8524" s="1" t="s">
        <v>57</v>
      </c>
      <c r="L8524" t="s">
        <v>278</v>
      </c>
      <c r="M8524" t="s">
        <v>60</v>
      </c>
      <c r="N8524">
        <v>1</v>
      </c>
      <c r="O8524" t="s">
        <v>232</v>
      </c>
      <c r="P8524">
        <v>1</v>
      </c>
      <c r="Q8524">
        <v>1</v>
      </c>
      <c r="R8524" t="s">
        <v>234</v>
      </c>
      <c r="S8524" t="s">
        <v>258</v>
      </c>
      <c r="T8524" t="s">
        <v>259</v>
      </c>
      <c r="U8524" t="s">
        <v>443</v>
      </c>
    </row>
    <row r="8525" spans="1:21" x14ac:dyDescent="0.35">
      <c r="A8525" s="2" t="s">
        <v>53</v>
      </c>
      <c r="B8525" s="1" t="s">
        <v>163</v>
      </c>
      <c r="C8525" t="s">
        <v>512</v>
      </c>
      <c r="D8525" s="1" t="s">
        <v>59</v>
      </c>
      <c r="E8525" s="1" t="s">
        <v>25</v>
      </c>
      <c r="F8525" s="1" t="s">
        <v>29</v>
      </c>
      <c r="G8525" s="1" t="s">
        <v>29</v>
      </c>
      <c r="H8525" t="s">
        <v>27</v>
      </c>
      <c r="I8525" s="1" t="s">
        <v>447</v>
      </c>
      <c r="J8525" t="s">
        <v>297</v>
      </c>
      <c r="K8525" s="1" t="s">
        <v>22</v>
      </c>
      <c r="L8525" t="s">
        <v>278</v>
      </c>
      <c r="M8525" t="s">
        <v>28</v>
      </c>
      <c r="N8525">
        <v>1</v>
      </c>
      <c r="O8525" t="s">
        <v>232</v>
      </c>
      <c r="P8525">
        <v>1</v>
      </c>
      <c r="Q8525">
        <v>1</v>
      </c>
      <c r="R8525" t="s">
        <v>234</v>
      </c>
      <c r="S8525" t="s">
        <v>258</v>
      </c>
      <c r="T8525" t="s">
        <v>259</v>
      </c>
      <c r="U8525" t="s">
        <v>443</v>
      </c>
    </row>
    <row r="8526" spans="1:21" x14ac:dyDescent="0.35">
      <c r="A8526" s="2" t="s">
        <v>53</v>
      </c>
      <c r="B8526" s="1" t="s">
        <v>163</v>
      </c>
      <c r="C8526" t="s">
        <v>512</v>
      </c>
      <c r="D8526" s="1" t="s">
        <v>59</v>
      </c>
      <c r="E8526" s="1" t="s">
        <v>25</v>
      </c>
      <c r="F8526" s="1" t="s">
        <v>21</v>
      </c>
      <c r="G8526" s="1" t="s">
        <v>29</v>
      </c>
      <c r="H8526" t="s">
        <v>30</v>
      </c>
      <c r="I8526" s="1" t="s">
        <v>447</v>
      </c>
      <c r="J8526" t="s">
        <v>297</v>
      </c>
      <c r="K8526" s="1" t="s">
        <v>22</v>
      </c>
      <c r="L8526" t="s">
        <v>278</v>
      </c>
      <c r="M8526" t="s">
        <v>28</v>
      </c>
      <c r="N8526">
        <v>1</v>
      </c>
      <c r="O8526" t="s">
        <v>232</v>
      </c>
      <c r="P8526">
        <v>1</v>
      </c>
      <c r="Q8526">
        <v>1</v>
      </c>
      <c r="R8526" t="s">
        <v>234</v>
      </c>
      <c r="S8526" t="s">
        <v>258</v>
      </c>
      <c r="T8526" t="s">
        <v>259</v>
      </c>
      <c r="U8526" t="s">
        <v>443</v>
      </c>
    </row>
    <row r="8527" spans="1:21" x14ac:dyDescent="0.35">
      <c r="A8527" s="2" t="s">
        <v>53</v>
      </c>
      <c r="B8527" s="1" t="s">
        <v>163</v>
      </c>
      <c r="C8527" t="s">
        <v>507</v>
      </c>
      <c r="D8527" s="1" t="s">
        <v>517</v>
      </c>
      <c r="E8527" s="1" t="s">
        <v>25</v>
      </c>
      <c r="F8527" s="1" t="s">
        <v>21</v>
      </c>
      <c r="G8527" s="1" t="s">
        <v>29</v>
      </c>
      <c r="H8527" t="s">
        <v>20</v>
      </c>
      <c r="I8527" s="1" t="s">
        <v>411</v>
      </c>
      <c r="J8527" t="s">
        <v>17</v>
      </c>
      <c r="K8527" s="1" t="s">
        <v>64</v>
      </c>
      <c r="L8527" t="s">
        <v>363</v>
      </c>
      <c r="M8527" t="s">
        <v>66</v>
      </c>
      <c r="N8527">
        <v>1</v>
      </c>
      <c r="O8527" t="s">
        <v>234</v>
      </c>
      <c r="P8527">
        <v>0</v>
      </c>
      <c r="Q8527" t="s">
        <v>464</v>
      </c>
      <c r="R8527" t="s">
        <v>234</v>
      </c>
      <c r="S8527" t="s">
        <v>258</v>
      </c>
      <c r="T8527" t="s">
        <v>259</v>
      </c>
      <c r="U8527" t="s">
        <v>443</v>
      </c>
    </row>
    <row r="8528" spans="1:21" x14ac:dyDescent="0.35">
      <c r="A8528" s="2" t="s">
        <v>53</v>
      </c>
      <c r="B8528" s="1" t="s">
        <v>163</v>
      </c>
      <c r="C8528" t="s">
        <v>507</v>
      </c>
      <c r="D8528" s="1" t="s">
        <v>244</v>
      </c>
      <c r="E8528" s="1" t="s">
        <v>14</v>
      </c>
      <c r="F8528" s="1" t="s">
        <v>26</v>
      </c>
      <c r="G8528" s="1" t="s">
        <v>215</v>
      </c>
      <c r="H8528" t="s">
        <v>16</v>
      </c>
      <c r="I8528" s="1" t="s">
        <v>165</v>
      </c>
      <c r="J8528" t="s">
        <v>42</v>
      </c>
      <c r="K8528" s="1" t="s">
        <v>64</v>
      </c>
      <c r="L8528" t="s">
        <v>278</v>
      </c>
      <c r="M8528" t="s">
        <v>154</v>
      </c>
      <c r="N8528">
        <v>1</v>
      </c>
      <c r="O8528" t="s">
        <v>232</v>
      </c>
      <c r="P8528">
        <v>0</v>
      </c>
      <c r="Q8528" t="s">
        <v>464</v>
      </c>
      <c r="R8528" t="s">
        <v>234</v>
      </c>
      <c r="S8528" t="s">
        <v>258</v>
      </c>
      <c r="T8528" t="s">
        <v>259</v>
      </c>
      <c r="U8528" t="s">
        <v>443</v>
      </c>
    </row>
    <row r="8529" spans="1:21" x14ac:dyDescent="0.35">
      <c r="A8529" s="2" t="s">
        <v>53</v>
      </c>
      <c r="B8529" s="1" t="s">
        <v>163</v>
      </c>
      <c r="C8529" t="s">
        <v>507</v>
      </c>
      <c r="D8529" s="1" t="s">
        <v>244</v>
      </c>
      <c r="E8529" s="1" t="s">
        <v>14</v>
      </c>
      <c r="F8529" s="1" t="s">
        <v>26</v>
      </c>
      <c r="G8529" s="1" t="s">
        <v>215</v>
      </c>
      <c r="H8529" t="s">
        <v>16</v>
      </c>
      <c r="I8529" s="1" t="s">
        <v>333</v>
      </c>
      <c r="J8529" t="s">
        <v>42</v>
      </c>
      <c r="K8529" s="1" t="s">
        <v>64</v>
      </c>
      <c r="L8529" t="s">
        <v>278</v>
      </c>
      <c r="M8529" t="s">
        <v>154</v>
      </c>
      <c r="N8529">
        <v>1</v>
      </c>
      <c r="O8529" t="s">
        <v>232</v>
      </c>
      <c r="P8529">
        <v>0</v>
      </c>
      <c r="Q8529" t="s">
        <v>464</v>
      </c>
      <c r="R8529" t="s">
        <v>234</v>
      </c>
      <c r="S8529" t="s">
        <v>258</v>
      </c>
      <c r="T8529" t="s">
        <v>259</v>
      </c>
      <c r="U8529" t="s">
        <v>443</v>
      </c>
    </row>
    <row r="8530" spans="1:21" x14ac:dyDescent="0.35">
      <c r="A8530" s="2" t="s">
        <v>53</v>
      </c>
      <c r="B8530" s="1" t="s">
        <v>163</v>
      </c>
      <c r="C8530" t="s">
        <v>507</v>
      </c>
      <c r="D8530" s="1" t="s">
        <v>244</v>
      </c>
      <c r="E8530" s="1" t="s">
        <v>14</v>
      </c>
      <c r="F8530" s="1" t="s">
        <v>26</v>
      </c>
      <c r="G8530" s="1" t="s">
        <v>215</v>
      </c>
      <c r="H8530" t="s">
        <v>27</v>
      </c>
      <c r="I8530" s="1" t="s">
        <v>165</v>
      </c>
      <c r="J8530" t="s">
        <v>42</v>
      </c>
      <c r="K8530" s="1" t="s">
        <v>64</v>
      </c>
      <c r="L8530" t="s">
        <v>363</v>
      </c>
      <c r="M8530" t="s">
        <v>154</v>
      </c>
      <c r="N8530">
        <v>1</v>
      </c>
      <c r="O8530" t="s">
        <v>232</v>
      </c>
      <c r="P8530">
        <v>0</v>
      </c>
      <c r="Q8530" t="s">
        <v>464</v>
      </c>
      <c r="R8530" t="s">
        <v>234</v>
      </c>
      <c r="S8530" t="s">
        <v>258</v>
      </c>
      <c r="T8530" t="s">
        <v>259</v>
      </c>
      <c r="U8530" t="s">
        <v>443</v>
      </c>
    </row>
    <row r="8531" spans="1:21" x14ac:dyDescent="0.35">
      <c r="A8531" s="2" t="s">
        <v>53</v>
      </c>
      <c r="B8531" s="1" t="s">
        <v>163</v>
      </c>
      <c r="C8531" t="s">
        <v>507</v>
      </c>
      <c r="D8531" s="1" t="s">
        <v>244</v>
      </c>
      <c r="E8531" s="1" t="s">
        <v>14</v>
      </c>
      <c r="F8531" s="1" t="s">
        <v>26</v>
      </c>
      <c r="G8531" s="1" t="s">
        <v>215</v>
      </c>
      <c r="H8531" t="s">
        <v>27</v>
      </c>
      <c r="I8531" s="1" t="s">
        <v>333</v>
      </c>
      <c r="J8531" t="s">
        <v>42</v>
      </c>
      <c r="K8531" s="1" t="s">
        <v>64</v>
      </c>
      <c r="L8531" t="s">
        <v>363</v>
      </c>
      <c r="M8531" t="s">
        <v>154</v>
      </c>
      <c r="N8531">
        <v>1</v>
      </c>
      <c r="O8531" t="s">
        <v>232</v>
      </c>
      <c r="P8531">
        <v>1</v>
      </c>
      <c r="Q8531" t="s">
        <v>464</v>
      </c>
      <c r="R8531" t="s">
        <v>234</v>
      </c>
      <c r="S8531" t="s">
        <v>258</v>
      </c>
      <c r="T8531" t="s">
        <v>259</v>
      </c>
      <c r="U8531" t="s">
        <v>443</v>
      </c>
    </row>
    <row r="8532" spans="1:21" x14ac:dyDescent="0.35">
      <c r="A8532" s="2" t="s">
        <v>53</v>
      </c>
      <c r="B8532" s="1" t="s">
        <v>163</v>
      </c>
      <c r="C8532" t="s">
        <v>507</v>
      </c>
      <c r="D8532" s="1" t="s">
        <v>244</v>
      </c>
      <c r="E8532" s="1" t="s">
        <v>14</v>
      </c>
      <c r="F8532" s="1" t="s">
        <v>15</v>
      </c>
      <c r="G8532" s="1" t="s">
        <v>215</v>
      </c>
      <c r="H8532" t="s">
        <v>16</v>
      </c>
      <c r="I8532" s="1" t="s">
        <v>165</v>
      </c>
      <c r="J8532" t="s">
        <v>42</v>
      </c>
      <c r="K8532" s="1" t="s">
        <v>64</v>
      </c>
      <c r="L8532" t="s">
        <v>278</v>
      </c>
      <c r="M8532" t="s">
        <v>154</v>
      </c>
      <c r="N8532">
        <v>1</v>
      </c>
      <c r="O8532" t="s">
        <v>232</v>
      </c>
      <c r="P8532">
        <v>1</v>
      </c>
      <c r="Q8532" t="s">
        <v>464</v>
      </c>
      <c r="R8532" t="s">
        <v>234</v>
      </c>
      <c r="S8532" t="s">
        <v>258</v>
      </c>
      <c r="T8532" t="s">
        <v>259</v>
      </c>
      <c r="U8532" t="s">
        <v>443</v>
      </c>
    </row>
    <row r="8533" spans="1:21" x14ac:dyDescent="0.35">
      <c r="A8533" s="2" t="s">
        <v>53</v>
      </c>
      <c r="B8533" s="1" t="s">
        <v>163</v>
      </c>
      <c r="C8533" t="s">
        <v>507</v>
      </c>
      <c r="D8533" s="1" t="s">
        <v>244</v>
      </c>
      <c r="E8533" s="1" t="s">
        <v>14</v>
      </c>
      <c r="F8533" s="1" t="s">
        <v>15</v>
      </c>
      <c r="G8533" s="1" t="s">
        <v>215</v>
      </c>
      <c r="H8533" t="s">
        <v>16</v>
      </c>
      <c r="I8533" s="1" t="s">
        <v>333</v>
      </c>
      <c r="J8533" t="s">
        <v>42</v>
      </c>
      <c r="K8533" s="1" t="s">
        <v>64</v>
      </c>
      <c r="L8533" t="s">
        <v>278</v>
      </c>
      <c r="M8533" t="s">
        <v>154</v>
      </c>
      <c r="N8533">
        <v>1</v>
      </c>
      <c r="O8533" t="s">
        <v>232</v>
      </c>
      <c r="P8533">
        <v>1</v>
      </c>
      <c r="Q8533" t="s">
        <v>464</v>
      </c>
      <c r="R8533" t="s">
        <v>234</v>
      </c>
      <c r="S8533" t="s">
        <v>258</v>
      </c>
      <c r="T8533" t="s">
        <v>259</v>
      </c>
      <c r="U8533" t="s">
        <v>443</v>
      </c>
    </row>
    <row r="8534" spans="1:21" x14ac:dyDescent="0.35">
      <c r="A8534" s="2" t="s">
        <v>53</v>
      </c>
      <c r="B8534" s="1" t="s">
        <v>163</v>
      </c>
      <c r="C8534" t="s">
        <v>507</v>
      </c>
      <c r="D8534" s="1" t="s">
        <v>244</v>
      </c>
      <c r="E8534" s="1" t="s">
        <v>14</v>
      </c>
      <c r="F8534" s="1" t="s">
        <v>15</v>
      </c>
      <c r="G8534" s="1" t="s">
        <v>215</v>
      </c>
      <c r="H8534" t="s">
        <v>20</v>
      </c>
      <c r="I8534" s="1" t="s">
        <v>333</v>
      </c>
      <c r="J8534" t="s">
        <v>42</v>
      </c>
      <c r="K8534" s="1" t="s">
        <v>64</v>
      </c>
      <c r="L8534" t="s">
        <v>278</v>
      </c>
      <c r="M8534" t="s">
        <v>154</v>
      </c>
      <c r="N8534">
        <v>1</v>
      </c>
      <c r="O8534" t="s">
        <v>232</v>
      </c>
      <c r="P8534">
        <v>1</v>
      </c>
      <c r="Q8534" t="s">
        <v>464</v>
      </c>
      <c r="R8534" t="s">
        <v>234</v>
      </c>
      <c r="S8534" t="s">
        <v>258</v>
      </c>
      <c r="T8534" t="s">
        <v>259</v>
      </c>
      <c r="U8534" t="s">
        <v>443</v>
      </c>
    </row>
    <row r="8535" spans="1:21" x14ac:dyDescent="0.35">
      <c r="A8535" s="2" t="s">
        <v>53</v>
      </c>
      <c r="B8535" s="1" t="s">
        <v>163</v>
      </c>
      <c r="C8535" t="s">
        <v>507</v>
      </c>
      <c r="D8535" s="1" t="s">
        <v>244</v>
      </c>
      <c r="E8535" s="1" t="s">
        <v>14</v>
      </c>
      <c r="F8535" s="1" t="s">
        <v>15</v>
      </c>
      <c r="G8535" s="1" t="s">
        <v>215</v>
      </c>
      <c r="H8535" t="s">
        <v>30</v>
      </c>
      <c r="I8535" s="1" t="s">
        <v>333</v>
      </c>
      <c r="J8535" t="s">
        <v>42</v>
      </c>
      <c r="K8535" s="1" t="s">
        <v>64</v>
      </c>
      <c r="L8535" t="s">
        <v>363</v>
      </c>
      <c r="M8535" t="s">
        <v>141</v>
      </c>
      <c r="N8535">
        <v>1</v>
      </c>
      <c r="O8535" t="s">
        <v>232</v>
      </c>
      <c r="P8535">
        <v>0</v>
      </c>
      <c r="Q8535" t="s">
        <v>464</v>
      </c>
      <c r="R8535" t="s">
        <v>234</v>
      </c>
      <c r="S8535" t="s">
        <v>258</v>
      </c>
      <c r="T8535" t="s">
        <v>259</v>
      </c>
      <c r="U8535" t="s">
        <v>443</v>
      </c>
    </row>
    <row r="8536" spans="1:21" x14ac:dyDescent="0.35">
      <c r="A8536" s="2" t="s">
        <v>53</v>
      </c>
      <c r="B8536" s="1" t="s">
        <v>163</v>
      </c>
      <c r="C8536" t="s">
        <v>507</v>
      </c>
      <c r="D8536" s="1" t="s">
        <v>244</v>
      </c>
      <c r="E8536" s="1" t="s">
        <v>14</v>
      </c>
      <c r="F8536" s="1" t="s">
        <v>15</v>
      </c>
      <c r="G8536" s="1" t="s">
        <v>215</v>
      </c>
      <c r="H8536" t="s">
        <v>30</v>
      </c>
      <c r="I8536" s="1" t="s">
        <v>333</v>
      </c>
      <c r="J8536" t="s">
        <v>42</v>
      </c>
      <c r="K8536" s="1" t="s">
        <v>64</v>
      </c>
      <c r="L8536" t="s">
        <v>363</v>
      </c>
      <c r="M8536" t="s">
        <v>154</v>
      </c>
      <c r="N8536">
        <v>1</v>
      </c>
      <c r="O8536" t="s">
        <v>232</v>
      </c>
      <c r="P8536">
        <v>1</v>
      </c>
      <c r="Q8536" t="s">
        <v>464</v>
      </c>
      <c r="R8536" t="s">
        <v>234</v>
      </c>
      <c r="S8536" t="s">
        <v>271</v>
      </c>
      <c r="T8536" t="s">
        <v>259</v>
      </c>
      <c r="U8536" t="s">
        <v>443</v>
      </c>
    </row>
    <row r="8537" spans="1:21" x14ac:dyDescent="0.35">
      <c r="A8537" s="2" t="s">
        <v>53</v>
      </c>
      <c r="B8537" s="1" t="s">
        <v>163</v>
      </c>
      <c r="C8537" t="s">
        <v>507</v>
      </c>
      <c r="D8537" s="1" t="s">
        <v>244</v>
      </c>
      <c r="E8537" s="1" t="s">
        <v>14</v>
      </c>
      <c r="F8537" s="1" t="s">
        <v>29</v>
      </c>
      <c r="G8537" s="1" t="s">
        <v>29</v>
      </c>
      <c r="H8537" t="s">
        <v>27</v>
      </c>
      <c r="I8537" s="1" t="s">
        <v>165</v>
      </c>
      <c r="J8537" t="s">
        <v>42</v>
      </c>
      <c r="K8537" s="1" t="s">
        <v>64</v>
      </c>
      <c r="L8537" t="s">
        <v>278</v>
      </c>
      <c r="M8537" t="s">
        <v>154</v>
      </c>
      <c r="N8537">
        <v>1</v>
      </c>
      <c r="O8537" t="s">
        <v>232</v>
      </c>
      <c r="P8537">
        <v>1</v>
      </c>
      <c r="Q8537" t="s">
        <v>464</v>
      </c>
      <c r="R8537" t="s">
        <v>234</v>
      </c>
      <c r="S8537" t="s">
        <v>258</v>
      </c>
      <c r="T8537" t="s">
        <v>259</v>
      </c>
      <c r="U8537" t="s">
        <v>443</v>
      </c>
    </row>
    <row r="8538" spans="1:21" x14ac:dyDescent="0.35">
      <c r="A8538" s="2" t="s">
        <v>53</v>
      </c>
      <c r="B8538" s="1" t="s">
        <v>163</v>
      </c>
      <c r="C8538" t="s">
        <v>507</v>
      </c>
      <c r="D8538" s="1" t="s">
        <v>244</v>
      </c>
      <c r="E8538" s="1" t="s">
        <v>14</v>
      </c>
      <c r="F8538" s="1" t="s">
        <v>29</v>
      </c>
      <c r="G8538" s="1" t="s">
        <v>29</v>
      </c>
      <c r="H8538" t="s">
        <v>27</v>
      </c>
      <c r="I8538" s="1" t="s">
        <v>333</v>
      </c>
      <c r="J8538" t="s">
        <v>42</v>
      </c>
      <c r="K8538" s="1" t="s">
        <v>64</v>
      </c>
      <c r="L8538" t="s">
        <v>278</v>
      </c>
      <c r="M8538" t="s">
        <v>154</v>
      </c>
      <c r="N8538">
        <v>1</v>
      </c>
      <c r="O8538" t="s">
        <v>232</v>
      </c>
      <c r="P8538">
        <v>1</v>
      </c>
      <c r="Q8538" t="s">
        <v>464</v>
      </c>
      <c r="R8538" t="s">
        <v>234</v>
      </c>
      <c r="S8538" t="s">
        <v>258</v>
      </c>
      <c r="T8538" t="s">
        <v>259</v>
      </c>
      <c r="U8538" t="s">
        <v>443</v>
      </c>
    </row>
    <row r="8539" spans="1:21" x14ac:dyDescent="0.35">
      <c r="A8539" s="2" t="s">
        <v>53</v>
      </c>
      <c r="B8539" s="1" t="s">
        <v>163</v>
      </c>
      <c r="C8539" t="s">
        <v>507</v>
      </c>
      <c r="D8539" s="1" t="s">
        <v>244</v>
      </c>
      <c r="E8539" s="1" t="s">
        <v>14</v>
      </c>
      <c r="F8539" s="1" t="s">
        <v>21</v>
      </c>
      <c r="G8539" s="1" t="s">
        <v>29</v>
      </c>
      <c r="H8539" t="s">
        <v>27</v>
      </c>
      <c r="I8539" s="1" t="s">
        <v>165</v>
      </c>
      <c r="J8539" t="s">
        <v>42</v>
      </c>
      <c r="K8539" s="1" t="s">
        <v>34</v>
      </c>
      <c r="L8539" t="s">
        <v>278</v>
      </c>
      <c r="M8539" t="s">
        <v>37</v>
      </c>
      <c r="N8539">
        <v>1</v>
      </c>
      <c r="O8539" t="s">
        <v>232</v>
      </c>
      <c r="P8539">
        <v>1</v>
      </c>
      <c r="Q8539" t="s">
        <v>464</v>
      </c>
      <c r="R8539" t="s">
        <v>234</v>
      </c>
      <c r="S8539" t="s">
        <v>258</v>
      </c>
      <c r="T8539" t="s">
        <v>259</v>
      </c>
      <c r="U8539" t="s">
        <v>443</v>
      </c>
    </row>
    <row r="8540" spans="1:21" x14ac:dyDescent="0.35">
      <c r="A8540" s="2" t="s">
        <v>53</v>
      </c>
      <c r="B8540" s="1" t="s">
        <v>163</v>
      </c>
      <c r="C8540" t="s">
        <v>507</v>
      </c>
      <c r="D8540" s="1" t="s">
        <v>244</v>
      </c>
      <c r="E8540" s="1" t="s">
        <v>25</v>
      </c>
      <c r="F8540" s="1" t="s">
        <v>26</v>
      </c>
      <c r="G8540" s="1" t="s">
        <v>215</v>
      </c>
      <c r="H8540" t="s">
        <v>16</v>
      </c>
      <c r="I8540" s="1" t="s">
        <v>165</v>
      </c>
      <c r="J8540" t="s">
        <v>42</v>
      </c>
      <c r="K8540" s="1" t="s">
        <v>64</v>
      </c>
      <c r="L8540" t="s">
        <v>278</v>
      </c>
      <c r="M8540" t="s">
        <v>141</v>
      </c>
      <c r="N8540">
        <v>1</v>
      </c>
      <c r="O8540" t="s">
        <v>232</v>
      </c>
      <c r="P8540">
        <v>0</v>
      </c>
      <c r="Q8540" t="s">
        <v>464</v>
      </c>
      <c r="R8540" t="s">
        <v>234</v>
      </c>
      <c r="S8540" t="s">
        <v>258</v>
      </c>
      <c r="T8540" t="s">
        <v>259</v>
      </c>
      <c r="U8540" t="s">
        <v>444</v>
      </c>
    </row>
    <row r="8541" spans="1:21" x14ac:dyDescent="0.35">
      <c r="A8541" s="2" t="s">
        <v>53</v>
      </c>
      <c r="B8541" s="1" t="s">
        <v>163</v>
      </c>
      <c r="C8541" t="s">
        <v>507</v>
      </c>
      <c r="D8541" s="1" t="s">
        <v>244</v>
      </c>
      <c r="E8541" s="1" t="s">
        <v>25</v>
      </c>
      <c r="F8541" s="1" t="s">
        <v>26</v>
      </c>
      <c r="G8541" s="1" t="s">
        <v>215</v>
      </c>
      <c r="H8541" t="s">
        <v>16</v>
      </c>
      <c r="I8541" s="1" t="s">
        <v>165</v>
      </c>
      <c r="J8541" t="s">
        <v>42</v>
      </c>
      <c r="K8541" s="1" t="s">
        <v>64</v>
      </c>
      <c r="L8541" t="s">
        <v>278</v>
      </c>
      <c r="M8541" t="s">
        <v>141</v>
      </c>
      <c r="N8541">
        <v>1</v>
      </c>
      <c r="O8541" t="s">
        <v>232</v>
      </c>
      <c r="P8541">
        <v>1</v>
      </c>
      <c r="Q8541" t="s">
        <v>464</v>
      </c>
      <c r="R8541" t="s">
        <v>234</v>
      </c>
      <c r="S8541" t="s">
        <v>258</v>
      </c>
      <c r="T8541" t="s">
        <v>259</v>
      </c>
      <c r="U8541" t="s">
        <v>443</v>
      </c>
    </row>
    <row r="8542" spans="1:21" x14ac:dyDescent="0.35">
      <c r="A8542" s="2" t="s">
        <v>53</v>
      </c>
      <c r="B8542" s="1" t="s">
        <v>163</v>
      </c>
      <c r="C8542" t="s">
        <v>507</v>
      </c>
      <c r="D8542" s="1" t="s">
        <v>244</v>
      </c>
      <c r="E8542" s="1" t="s">
        <v>25</v>
      </c>
      <c r="F8542" s="1" t="s">
        <v>26</v>
      </c>
      <c r="G8542" s="1" t="s">
        <v>215</v>
      </c>
      <c r="H8542" t="s">
        <v>16</v>
      </c>
      <c r="I8542" s="1" t="s">
        <v>165</v>
      </c>
      <c r="J8542" t="s">
        <v>42</v>
      </c>
      <c r="K8542" s="1" t="s">
        <v>64</v>
      </c>
      <c r="L8542" t="s">
        <v>278</v>
      </c>
      <c r="M8542" t="s">
        <v>154</v>
      </c>
      <c r="N8542">
        <v>1</v>
      </c>
      <c r="O8542" t="s">
        <v>232</v>
      </c>
      <c r="P8542">
        <v>0</v>
      </c>
      <c r="Q8542" t="s">
        <v>464</v>
      </c>
      <c r="R8542" t="s">
        <v>234</v>
      </c>
      <c r="S8542" t="s">
        <v>258</v>
      </c>
      <c r="T8542" t="s">
        <v>259</v>
      </c>
      <c r="U8542" t="s">
        <v>443</v>
      </c>
    </row>
    <row r="8543" spans="1:21" x14ac:dyDescent="0.35">
      <c r="A8543" s="2" t="s">
        <v>53</v>
      </c>
      <c r="B8543" s="1" t="s">
        <v>163</v>
      </c>
      <c r="C8543" t="s">
        <v>507</v>
      </c>
      <c r="D8543" s="1" t="s">
        <v>244</v>
      </c>
      <c r="E8543" s="1" t="s">
        <v>25</v>
      </c>
      <c r="F8543" s="1" t="s">
        <v>26</v>
      </c>
      <c r="G8543" s="1" t="s">
        <v>215</v>
      </c>
      <c r="H8543" t="s">
        <v>16</v>
      </c>
      <c r="I8543" s="1" t="s">
        <v>165</v>
      </c>
      <c r="J8543" t="s">
        <v>42</v>
      </c>
      <c r="K8543" s="1" t="s">
        <v>64</v>
      </c>
      <c r="L8543" t="s">
        <v>278</v>
      </c>
      <c r="M8543" t="s">
        <v>154</v>
      </c>
      <c r="N8543">
        <v>1</v>
      </c>
      <c r="O8543" t="s">
        <v>232</v>
      </c>
      <c r="P8543">
        <v>1</v>
      </c>
      <c r="Q8543" t="s">
        <v>464</v>
      </c>
      <c r="R8543" t="s">
        <v>234</v>
      </c>
      <c r="S8543" t="s">
        <v>258</v>
      </c>
      <c r="T8543" t="s">
        <v>259</v>
      </c>
      <c r="U8543" t="s">
        <v>443</v>
      </c>
    </row>
    <row r="8544" spans="1:21" x14ac:dyDescent="0.35">
      <c r="A8544" s="2" t="s">
        <v>53</v>
      </c>
      <c r="B8544" s="1" t="s">
        <v>163</v>
      </c>
      <c r="C8544" t="s">
        <v>507</v>
      </c>
      <c r="D8544" s="1" t="s">
        <v>244</v>
      </c>
      <c r="E8544" s="1" t="s">
        <v>25</v>
      </c>
      <c r="F8544" s="1" t="s">
        <v>26</v>
      </c>
      <c r="G8544" s="1" t="s">
        <v>215</v>
      </c>
      <c r="H8544" t="s">
        <v>16</v>
      </c>
      <c r="I8544" s="1" t="s">
        <v>165</v>
      </c>
      <c r="J8544" t="s">
        <v>42</v>
      </c>
      <c r="K8544" s="1" t="s">
        <v>64</v>
      </c>
      <c r="L8544" t="s">
        <v>363</v>
      </c>
      <c r="M8544" t="s">
        <v>65</v>
      </c>
      <c r="N8544">
        <v>1</v>
      </c>
      <c r="O8544" t="s">
        <v>232</v>
      </c>
      <c r="P8544">
        <v>0</v>
      </c>
      <c r="Q8544" t="s">
        <v>464</v>
      </c>
      <c r="R8544" t="s">
        <v>234</v>
      </c>
      <c r="S8544" t="s">
        <v>258</v>
      </c>
      <c r="T8544" t="s">
        <v>259</v>
      </c>
      <c r="U8544" t="s">
        <v>443</v>
      </c>
    </row>
    <row r="8545" spans="1:21" x14ac:dyDescent="0.35">
      <c r="A8545" s="2" t="s">
        <v>53</v>
      </c>
      <c r="B8545" s="1" t="s">
        <v>163</v>
      </c>
      <c r="C8545" t="s">
        <v>507</v>
      </c>
      <c r="D8545" s="1" t="s">
        <v>244</v>
      </c>
      <c r="E8545" s="1" t="s">
        <v>25</v>
      </c>
      <c r="F8545" s="1" t="s">
        <v>26</v>
      </c>
      <c r="G8545" s="1" t="s">
        <v>215</v>
      </c>
      <c r="H8545" t="s">
        <v>16</v>
      </c>
      <c r="I8545" s="1" t="s">
        <v>165</v>
      </c>
      <c r="J8545" t="s">
        <v>42</v>
      </c>
      <c r="K8545" s="1" t="s">
        <v>34</v>
      </c>
      <c r="L8545" t="s">
        <v>278</v>
      </c>
      <c r="M8545" t="s">
        <v>37</v>
      </c>
      <c r="N8545">
        <v>1</v>
      </c>
      <c r="O8545" t="s">
        <v>232</v>
      </c>
      <c r="P8545">
        <v>1</v>
      </c>
      <c r="Q8545" t="s">
        <v>464</v>
      </c>
      <c r="R8545" t="s">
        <v>234</v>
      </c>
      <c r="S8545" t="s">
        <v>258</v>
      </c>
      <c r="T8545" t="s">
        <v>259</v>
      </c>
      <c r="U8545" t="s">
        <v>443</v>
      </c>
    </row>
    <row r="8546" spans="1:21" x14ac:dyDescent="0.35">
      <c r="A8546" s="2" t="s">
        <v>53</v>
      </c>
      <c r="B8546" s="1" t="s">
        <v>163</v>
      </c>
      <c r="C8546" t="s">
        <v>507</v>
      </c>
      <c r="D8546" s="1" t="s">
        <v>244</v>
      </c>
      <c r="E8546" s="1" t="s">
        <v>25</v>
      </c>
      <c r="F8546" s="1" t="s">
        <v>26</v>
      </c>
      <c r="G8546" s="1" t="s">
        <v>215</v>
      </c>
      <c r="H8546" t="s">
        <v>20</v>
      </c>
      <c r="I8546" s="1" t="s">
        <v>165</v>
      </c>
      <c r="J8546" t="s">
        <v>42</v>
      </c>
      <c r="K8546" s="1" t="s">
        <v>64</v>
      </c>
      <c r="L8546" t="s">
        <v>278</v>
      </c>
      <c r="M8546" t="s">
        <v>141</v>
      </c>
      <c r="N8546">
        <v>1</v>
      </c>
      <c r="O8546" t="s">
        <v>232</v>
      </c>
      <c r="P8546">
        <v>0</v>
      </c>
      <c r="Q8546" t="s">
        <v>464</v>
      </c>
      <c r="R8546" t="s">
        <v>234</v>
      </c>
      <c r="S8546" t="s">
        <v>258</v>
      </c>
      <c r="T8546" t="s">
        <v>259</v>
      </c>
      <c r="U8546" t="s">
        <v>443</v>
      </c>
    </row>
    <row r="8547" spans="1:21" x14ac:dyDescent="0.35">
      <c r="A8547" s="2" t="s">
        <v>53</v>
      </c>
      <c r="B8547" s="1" t="s">
        <v>163</v>
      </c>
      <c r="C8547" t="s">
        <v>507</v>
      </c>
      <c r="D8547" s="1" t="s">
        <v>244</v>
      </c>
      <c r="E8547" s="1" t="s">
        <v>25</v>
      </c>
      <c r="F8547" s="1" t="s">
        <v>26</v>
      </c>
      <c r="G8547" s="1" t="s">
        <v>215</v>
      </c>
      <c r="H8547" t="s">
        <v>20</v>
      </c>
      <c r="I8547" s="1" t="s">
        <v>165</v>
      </c>
      <c r="J8547" t="s">
        <v>42</v>
      </c>
      <c r="K8547" s="1" t="s">
        <v>64</v>
      </c>
      <c r="L8547" t="s">
        <v>278</v>
      </c>
      <c r="M8547" t="s">
        <v>154</v>
      </c>
      <c r="N8547">
        <v>1</v>
      </c>
      <c r="O8547" t="s">
        <v>232</v>
      </c>
      <c r="P8547">
        <v>0</v>
      </c>
      <c r="Q8547" t="s">
        <v>464</v>
      </c>
      <c r="R8547" t="s">
        <v>234</v>
      </c>
      <c r="S8547" t="s">
        <v>258</v>
      </c>
      <c r="T8547" t="s">
        <v>259</v>
      </c>
      <c r="U8547" t="s">
        <v>443</v>
      </c>
    </row>
    <row r="8548" spans="1:21" x14ac:dyDescent="0.35">
      <c r="A8548" s="2" t="s">
        <v>53</v>
      </c>
      <c r="B8548" s="1" t="s">
        <v>163</v>
      </c>
      <c r="C8548" t="s">
        <v>507</v>
      </c>
      <c r="D8548" s="1" t="s">
        <v>244</v>
      </c>
      <c r="E8548" s="1" t="s">
        <v>25</v>
      </c>
      <c r="F8548" s="1" t="s">
        <v>26</v>
      </c>
      <c r="G8548" s="1" t="s">
        <v>215</v>
      </c>
      <c r="H8548" t="s">
        <v>20</v>
      </c>
      <c r="I8548" s="1" t="s">
        <v>165</v>
      </c>
      <c r="J8548" t="s">
        <v>42</v>
      </c>
      <c r="K8548" s="1" t="s">
        <v>64</v>
      </c>
      <c r="L8548" t="s">
        <v>278</v>
      </c>
      <c r="M8548" t="s">
        <v>154</v>
      </c>
      <c r="N8548">
        <v>1</v>
      </c>
      <c r="O8548" t="s">
        <v>232</v>
      </c>
      <c r="P8548">
        <v>1</v>
      </c>
      <c r="Q8548" t="s">
        <v>464</v>
      </c>
      <c r="R8548" t="s">
        <v>234</v>
      </c>
      <c r="S8548" t="s">
        <v>258</v>
      </c>
      <c r="T8548" t="s">
        <v>259</v>
      </c>
      <c r="U8548" t="s">
        <v>443</v>
      </c>
    </row>
    <row r="8549" spans="1:21" x14ac:dyDescent="0.35">
      <c r="A8549" s="2" t="s">
        <v>53</v>
      </c>
      <c r="B8549" s="1" t="s">
        <v>163</v>
      </c>
      <c r="C8549" t="s">
        <v>507</v>
      </c>
      <c r="D8549" s="1" t="s">
        <v>244</v>
      </c>
      <c r="E8549" s="1" t="s">
        <v>25</v>
      </c>
      <c r="F8549" s="1" t="s">
        <v>26</v>
      </c>
      <c r="G8549" s="1" t="s">
        <v>215</v>
      </c>
      <c r="H8549" t="s">
        <v>20</v>
      </c>
      <c r="I8549" s="1" t="s">
        <v>165</v>
      </c>
      <c r="J8549" t="s">
        <v>42</v>
      </c>
      <c r="K8549" s="1" t="s">
        <v>64</v>
      </c>
      <c r="L8549" t="s">
        <v>363</v>
      </c>
      <c r="M8549" t="s">
        <v>64</v>
      </c>
      <c r="N8549">
        <v>1</v>
      </c>
      <c r="O8549" t="s">
        <v>232</v>
      </c>
      <c r="P8549">
        <v>0</v>
      </c>
      <c r="Q8549" t="s">
        <v>464</v>
      </c>
      <c r="R8549" t="s">
        <v>234</v>
      </c>
      <c r="S8549" t="s">
        <v>258</v>
      </c>
      <c r="T8549" t="s">
        <v>259</v>
      </c>
      <c r="U8549" t="s">
        <v>443</v>
      </c>
    </row>
    <row r="8550" spans="1:21" x14ac:dyDescent="0.35">
      <c r="A8550" s="2" t="s">
        <v>53</v>
      </c>
      <c r="B8550" s="1" t="s">
        <v>163</v>
      </c>
      <c r="C8550" t="s">
        <v>507</v>
      </c>
      <c r="D8550" s="1" t="s">
        <v>244</v>
      </c>
      <c r="E8550" s="1" t="s">
        <v>25</v>
      </c>
      <c r="F8550" s="1" t="s">
        <v>26</v>
      </c>
      <c r="G8550" s="1" t="s">
        <v>215</v>
      </c>
      <c r="H8550" t="s">
        <v>27</v>
      </c>
      <c r="I8550" s="1" t="s">
        <v>165</v>
      </c>
      <c r="J8550" t="s">
        <v>42</v>
      </c>
      <c r="K8550" s="1" t="s">
        <v>64</v>
      </c>
      <c r="L8550" t="s">
        <v>278</v>
      </c>
      <c r="M8550" t="s">
        <v>154</v>
      </c>
      <c r="N8550">
        <v>1</v>
      </c>
      <c r="O8550" t="s">
        <v>232</v>
      </c>
      <c r="P8550">
        <v>0</v>
      </c>
      <c r="Q8550" t="s">
        <v>464</v>
      </c>
      <c r="R8550" t="s">
        <v>234</v>
      </c>
      <c r="S8550" t="s">
        <v>271</v>
      </c>
      <c r="T8550" t="s">
        <v>259</v>
      </c>
      <c r="U8550" t="s">
        <v>443</v>
      </c>
    </row>
    <row r="8551" spans="1:21" x14ac:dyDescent="0.35">
      <c r="A8551" s="2" t="s">
        <v>53</v>
      </c>
      <c r="B8551" s="1" t="s">
        <v>163</v>
      </c>
      <c r="C8551" t="s">
        <v>507</v>
      </c>
      <c r="D8551" s="1" t="s">
        <v>244</v>
      </c>
      <c r="E8551" s="1" t="s">
        <v>25</v>
      </c>
      <c r="F8551" s="1" t="s">
        <v>26</v>
      </c>
      <c r="G8551" s="1" t="s">
        <v>215</v>
      </c>
      <c r="H8551" t="s">
        <v>27</v>
      </c>
      <c r="I8551" s="1" t="s">
        <v>333</v>
      </c>
      <c r="J8551" t="s">
        <v>42</v>
      </c>
      <c r="K8551" s="1" t="s">
        <v>64</v>
      </c>
      <c r="L8551" t="s">
        <v>278</v>
      </c>
      <c r="M8551" t="s">
        <v>154</v>
      </c>
      <c r="N8551">
        <v>1</v>
      </c>
      <c r="O8551" t="s">
        <v>232</v>
      </c>
      <c r="P8551">
        <v>0</v>
      </c>
      <c r="Q8551" t="s">
        <v>464</v>
      </c>
      <c r="R8551" t="s">
        <v>234</v>
      </c>
      <c r="S8551" t="s">
        <v>258</v>
      </c>
      <c r="T8551" t="s">
        <v>259</v>
      </c>
      <c r="U8551" t="s">
        <v>443</v>
      </c>
    </row>
    <row r="8552" spans="1:21" x14ac:dyDescent="0.35">
      <c r="A8552" s="2" t="s">
        <v>53</v>
      </c>
      <c r="B8552" s="1" t="s">
        <v>163</v>
      </c>
      <c r="C8552" t="s">
        <v>507</v>
      </c>
      <c r="D8552" s="1" t="s">
        <v>244</v>
      </c>
      <c r="E8552" s="1" t="s">
        <v>25</v>
      </c>
      <c r="F8552" s="1" t="s">
        <v>26</v>
      </c>
      <c r="G8552" s="1" t="s">
        <v>215</v>
      </c>
      <c r="H8552" t="s">
        <v>30</v>
      </c>
      <c r="I8552" s="1" t="s">
        <v>165</v>
      </c>
      <c r="J8552" t="s">
        <v>42</v>
      </c>
      <c r="K8552" s="1" t="s">
        <v>64</v>
      </c>
      <c r="L8552" t="s">
        <v>278</v>
      </c>
      <c r="M8552" t="s">
        <v>141</v>
      </c>
      <c r="N8552">
        <v>1</v>
      </c>
      <c r="O8552" t="s">
        <v>232</v>
      </c>
      <c r="P8552">
        <v>0</v>
      </c>
      <c r="Q8552" t="s">
        <v>464</v>
      </c>
      <c r="R8552" t="s">
        <v>234</v>
      </c>
      <c r="S8552" t="s">
        <v>258</v>
      </c>
      <c r="T8552" t="s">
        <v>259</v>
      </c>
      <c r="U8552" t="s">
        <v>443</v>
      </c>
    </row>
    <row r="8553" spans="1:21" x14ac:dyDescent="0.35">
      <c r="A8553" s="2" t="s">
        <v>53</v>
      </c>
      <c r="B8553" s="1" t="s">
        <v>163</v>
      </c>
      <c r="C8553" t="s">
        <v>507</v>
      </c>
      <c r="D8553" s="1" t="s">
        <v>244</v>
      </c>
      <c r="E8553" s="1" t="s">
        <v>25</v>
      </c>
      <c r="F8553" s="1" t="s">
        <v>26</v>
      </c>
      <c r="G8553" s="1" t="s">
        <v>215</v>
      </c>
      <c r="H8553" t="s">
        <v>30</v>
      </c>
      <c r="I8553" s="1" t="s">
        <v>165</v>
      </c>
      <c r="J8553" t="s">
        <v>42</v>
      </c>
      <c r="K8553" s="1" t="s">
        <v>64</v>
      </c>
      <c r="L8553" t="s">
        <v>278</v>
      </c>
      <c r="M8553" t="s">
        <v>154</v>
      </c>
      <c r="N8553">
        <v>1</v>
      </c>
      <c r="O8553" t="s">
        <v>232</v>
      </c>
      <c r="P8553">
        <v>1</v>
      </c>
      <c r="Q8553" t="s">
        <v>464</v>
      </c>
      <c r="R8553" t="s">
        <v>234</v>
      </c>
      <c r="S8553" t="s">
        <v>258</v>
      </c>
      <c r="T8553" t="s">
        <v>259</v>
      </c>
      <c r="U8553" t="s">
        <v>443</v>
      </c>
    </row>
    <row r="8554" spans="1:21" x14ac:dyDescent="0.35">
      <c r="A8554" s="2" t="s">
        <v>53</v>
      </c>
      <c r="B8554" s="1" t="s">
        <v>163</v>
      </c>
      <c r="C8554" t="s">
        <v>507</v>
      </c>
      <c r="D8554" s="1" t="s">
        <v>244</v>
      </c>
      <c r="E8554" s="1" t="s">
        <v>25</v>
      </c>
      <c r="F8554" s="1" t="s">
        <v>26</v>
      </c>
      <c r="G8554" s="1" t="s">
        <v>215</v>
      </c>
      <c r="H8554" t="s">
        <v>30</v>
      </c>
      <c r="I8554" s="1" t="s">
        <v>333</v>
      </c>
      <c r="J8554" t="s">
        <v>42</v>
      </c>
      <c r="K8554" s="1" t="s">
        <v>64</v>
      </c>
      <c r="L8554" t="s">
        <v>278</v>
      </c>
      <c r="M8554" t="s">
        <v>154</v>
      </c>
      <c r="N8554">
        <v>1</v>
      </c>
      <c r="O8554" t="s">
        <v>232</v>
      </c>
      <c r="P8554">
        <v>0</v>
      </c>
      <c r="Q8554" t="s">
        <v>464</v>
      </c>
      <c r="R8554" t="s">
        <v>234</v>
      </c>
      <c r="S8554" t="s">
        <v>258</v>
      </c>
      <c r="T8554" t="s">
        <v>259</v>
      </c>
      <c r="U8554" t="s">
        <v>443</v>
      </c>
    </row>
    <row r="8555" spans="1:21" x14ac:dyDescent="0.35">
      <c r="A8555" s="2" t="s">
        <v>53</v>
      </c>
      <c r="B8555" s="1" t="s">
        <v>163</v>
      </c>
      <c r="C8555" t="s">
        <v>507</v>
      </c>
      <c r="D8555" s="1" t="s">
        <v>244</v>
      </c>
      <c r="E8555" s="1" t="s">
        <v>25</v>
      </c>
      <c r="F8555" s="1" t="s">
        <v>26</v>
      </c>
      <c r="G8555" s="1" t="s">
        <v>215</v>
      </c>
      <c r="H8555" t="s">
        <v>30</v>
      </c>
      <c r="I8555" s="1" t="s">
        <v>333</v>
      </c>
      <c r="J8555" t="s">
        <v>42</v>
      </c>
      <c r="K8555" s="1" t="s">
        <v>64</v>
      </c>
      <c r="L8555" t="s">
        <v>278</v>
      </c>
      <c r="M8555" t="s">
        <v>154</v>
      </c>
      <c r="N8555">
        <v>2</v>
      </c>
      <c r="O8555" t="s">
        <v>232</v>
      </c>
      <c r="P8555">
        <v>1</v>
      </c>
      <c r="Q8555" t="s">
        <v>464</v>
      </c>
      <c r="R8555" t="s">
        <v>234</v>
      </c>
      <c r="S8555" t="s">
        <v>258</v>
      </c>
      <c r="T8555" t="s">
        <v>259</v>
      </c>
      <c r="U8555" t="s">
        <v>443</v>
      </c>
    </row>
    <row r="8556" spans="1:21" x14ac:dyDescent="0.35">
      <c r="A8556" s="2" t="s">
        <v>53</v>
      </c>
      <c r="B8556" s="1" t="s">
        <v>163</v>
      </c>
      <c r="C8556" t="s">
        <v>507</v>
      </c>
      <c r="D8556" s="1" t="s">
        <v>244</v>
      </c>
      <c r="E8556" s="1" t="s">
        <v>25</v>
      </c>
      <c r="F8556" s="1" t="s">
        <v>15</v>
      </c>
      <c r="G8556" s="1" t="s">
        <v>215</v>
      </c>
      <c r="H8556" t="s">
        <v>27</v>
      </c>
      <c r="I8556" s="1" t="s">
        <v>333</v>
      </c>
      <c r="J8556" t="s">
        <v>42</v>
      </c>
      <c r="K8556" s="1" t="s">
        <v>64</v>
      </c>
      <c r="L8556" t="s">
        <v>278</v>
      </c>
      <c r="M8556" t="s">
        <v>154</v>
      </c>
      <c r="N8556">
        <v>1</v>
      </c>
      <c r="O8556" t="s">
        <v>232</v>
      </c>
      <c r="P8556">
        <v>0</v>
      </c>
      <c r="Q8556" t="s">
        <v>464</v>
      </c>
      <c r="R8556" t="s">
        <v>234</v>
      </c>
      <c r="S8556" t="s">
        <v>258</v>
      </c>
      <c r="T8556" t="s">
        <v>259</v>
      </c>
      <c r="U8556" t="s">
        <v>443</v>
      </c>
    </row>
    <row r="8557" spans="1:21" x14ac:dyDescent="0.35">
      <c r="A8557" s="2" t="s">
        <v>53</v>
      </c>
      <c r="B8557" s="1" t="s">
        <v>163</v>
      </c>
      <c r="C8557" t="s">
        <v>507</v>
      </c>
      <c r="D8557" s="1" t="s">
        <v>244</v>
      </c>
      <c r="E8557" s="1" t="s">
        <v>25</v>
      </c>
      <c r="F8557" s="1" t="s">
        <v>29</v>
      </c>
      <c r="G8557" s="1" t="s">
        <v>29</v>
      </c>
      <c r="H8557" t="s">
        <v>16</v>
      </c>
      <c r="I8557" s="1" t="s">
        <v>165</v>
      </c>
      <c r="J8557" t="s">
        <v>42</v>
      </c>
      <c r="K8557" s="1" t="s">
        <v>64</v>
      </c>
      <c r="L8557" t="s">
        <v>278</v>
      </c>
      <c r="M8557" t="s">
        <v>154</v>
      </c>
      <c r="N8557">
        <v>1</v>
      </c>
      <c r="O8557" t="s">
        <v>232</v>
      </c>
      <c r="P8557">
        <v>0</v>
      </c>
      <c r="Q8557" t="s">
        <v>464</v>
      </c>
      <c r="R8557" t="s">
        <v>234</v>
      </c>
      <c r="S8557" t="s">
        <v>258</v>
      </c>
      <c r="T8557" t="s">
        <v>259</v>
      </c>
      <c r="U8557" t="s">
        <v>443</v>
      </c>
    </row>
    <row r="8558" spans="1:21" x14ac:dyDescent="0.35">
      <c r="A8558" s="2" t="s">
        <v>53</v>
      </c>
      <c r="B8558" s="1" t="s">
        <v>163</v>
      </c>
      <c r="C8558" t="s">
        <v>507</v>
      </c>
      <c r="D8558" s="1" t="s">
        <v>244</v>
      </c>
      <c r="E8558" s="1" t="s">
        <v>25</v>
      </c>
      <c r="F8558" s="1" t="s">
        <v>29</v>
      </c>
      <c r="G8558" s="1" t="s">
        <v>29</v>
      </c>
      <c r="H8558" t="s">
        <v>16</v>
      </c>
      <c r="I8558" s="1" t="s">
        <v>165</v>
      </c>
      <c r="J8558" t="s">
        <v>42</v>
      </c>
      <c r="K8558" s="1" t="s">
        <v>64</v>
      </c>
      <c r="L8558" t="s">
        <v>363</v>
      </c>
      <c r="M8558" t="s">
        <v>141</v>
      </c>
      <c r="N8558">
        <v>1</v>
      </c>
      <c r="O8558" t="s">
        <v>232</v>
      </c>
      <c r="P8558">
        <v>0</v>
      </c>
      <c r="Q8558" t="s">
        <v>464</v>
      </c>
      <c r="R8558" t="s">
        <v>234</v>
      </c>
      <c r="S8558" t="s">
        <v>258</v>
      </c>
      <c r="T8558" t="s">
        <v>259</v>
      </c>
      <c r="U8558" t="s">
        <v>443</v>
      </c>
    </row>
    <row r="8559" spans="1:21" x14ac:dyDescent="0.35">
      <c r="A8559" s="2" t="s">
        <v>53</v>
      </c>
      <c r="B8559" s="1" t="s">
        <v>163</v>
      </c>
      <c r="C8559" t="s">
        <v>507</v>
      </c>
      <c r="D8559" s="1" t="s">
        <v>244</v>
      </c>
      <c r="E8559" s="1" t="s">
        <v>25</v>
      </c>
      <c r="F8559" s="1" t="s">
        <v>29</v>
      </c>
      <c r="G8559" s="1" t="s">
        <v>29</v>
      </c>
      <c r="H8559" t="s">
        <v>16</v>
      </c>
      <c r="I8559" s="1" t="s">
        <v>333</v>
      </c>
      <c r="J8559" t="s">
        <v>42</v>
      </c>
      <c r="K8559" s="1" t="s">
        <v>64</v>
      </c>
      <c r="L8559" t="s">
        <v>278</v>
      </c>
      <c r="M8559" t="s">
        <v>154</v>
      </c>
      <c r="N8559">
        <v>1</v>
      </c>
      <c r="O8559" t="s">
        <v>232</v>
      </c>
      <c r="P8559">
        <v>0</v>
      </c>
      <c r="Q8559" t="s">
        <v>464</v>
      </c>
      <c r="R8559" t="s">
        <v>234</v>
      </c>
      <c r="S8559" t="s">
        <v>258</v>
      </c>
      <c r="T8559" t="s">
        <v>259</v>
      </c>
      <c r="U8559" t="s">
        <v>443</v>
      </c>
    </row>
    <row r="8560" spans="1:21" x14ac:dyDescent="0.35">
      <c r="A8560" s="2" t="s">
        <v>53</v>
      </c>
      <c r="B8560" s="1" t="s">
        <v>163</v>
      </c>
      <c r="C8560" t="s">
        <v>507</v>
      </c>
      <c r="D8560" s="1" t="s">
        <v>244</v>
      </c>
      <c r="E8560" s="1" t="s">
        <v>25</v>
      </c>
      <c r="F8560" s="1" t="s">
        <v>29</v>
      </c>
      <c r="G8560" s="1" t="s">
        <v>29</v>
      </c>
      <c r="H8560" t="s">
        <v>16</v>
      </c>
      <c r="I8560" s="1" t="s">
        <v>333</v>
      </c>
      <c r="J8560" t="s">
        <v>42</v>
      </c>
      <c r="K8560" s="1" t="s">
        <v>64</v>
      </c>
      <c r="L8560" t="s">
        <v>363</v>
      </c>
      <c r="M8560" t="s">
        <v>141</v>
      </c>
      <c r="N8560">
        <v>1</v>
      </c>
      <c r="O8560" t="s">
        <v>232</v>
      </c>
      <c r="P8560">
        <v>0</v>
      </c>
      <c r="Q8560" t="s">
        <v>464</v>
      </c>
      <c r="R8560" t="s">
        <v>234</v>
      </c>
      <c r="S8560" t="s">
        <v>258</v>
      </c>
      <c r="T8560" t="s">
        <v>259</v>
      </c>
      <c r="U8560" t="s">
        <v>443</v>
      </c>
    </row>
    <row r="8561" spans="1:21" x14ac:dyDescent="0.35">
      <c r="A8561" s="2" t="s">
        <v>53</v>
      </c>
      <c r="B8561" s="1" t="s">
        <v>163</v>
      </c>
      <c r="C8561" t="s">
        <v>507</v>
      </c>
      <c r="D8561" s="1" t="s">
        <v>244</v>
      </c>
      <c r="E8561" s="1" t="s">
        <v>25</v>
      </c>
      <c r="F8561" s="1" t="s">
        <v>29</v>
      </c>
      <c r="G8561" s="1" t="s">
        <v>29</v>
      </c>
      <c r="H8561" t="s">
        <v>20</v>
      </c>
      <c r="I8561" s="1" t="s">
        <v>333</v>
      </c>
      <c r="J8561" t="s">
        <v>42</v>
      </c>
      <c r="K8561" s="1" t="s">
        <v>64</v>
      </c>
      <c r="L8561" t="s">
        <v>278</v>
      </c>
      <c r="M8561" t="s">
        <v>154</v>
      </c>
      <c r="N8561">
        <v>1</v>
      </c>
      <c r="O8561" t="s">
        <v>232</v>
      </c>
      <c r="P8561">
        <v>1</v>
      </c>
      <c r="Q8561" t="s">
        <v>464</v>
      </c>
      <c r="R8561" t="s">
        <v>234</v>
      </c>
      <c r="S8561" t="s">
        <v>258</v>
      </c>
      <c r="T8561" t="s">
        <v>259</v>
      </c>
      <c r="U8561" t="s">
        <v>443</v>
      </c>
    </row>
    <row r="8562" spans="1:21" x14ac:dyDescent="0.35">
      <c r="A8562" s="2" t="s">
        <v>53</v>
      </c>
      <c r="B8562" s="1" t="s">
        <v>163</v>
      </c>
      <c r="C8562" t="s">
        <v>507</v>
      </c>
      <c r="D8562" s="1" t="s">
        <v>244</v>
      </c>
      <c r="E8562" s="1" t="s">
        <v>25</v>
      </c>
      <c r="F8562" s="1" t="s">
        <v>29</v>
      </c>
      <c r="G8562" s="1" t="s">
        <v>29</v>
      </c>
      <c r="H8562" t="s">
        <v>27</v>
      </c>
      <c r="I8562" s="1" t="s">
        <v>165</v>
      </c>
      <c r="J8562" t="s">
        <v>42</v>
      </c>
      <c r="K8562" s="1" t="s">
        <v>64</v>
      </c>
      <c r="L8562" t="s">
        <v>278</v>
      </c>
      <c r="M8562" t="s">
        <v>141</v>
      </c>
      <c r="N8562">
        <v>1</v>
      </c>
      <c r="O8562" t="s">
        <v>232</v>
      </c>
      <c r="P8562">
        <v>0</v>
      </c>
      <c r="Q8562" t="s">
        <v>464</v>
      </c>
      <c r="R8562" t="s">
        <v>234</v>
      </c>
      <c r="S8562" t="s">
        <v>258</v>
      </c>
      <c r="T8562" t="s">
        <v>259</v>
      </c>
      <c r="U8562" t="s">
        <v>443</v>
      </c>
    </row>
    <row r="8563" spans="1:21" x14ac:dyDescent="0.35">
      <c r="A8563" s="2" t="s">
        <v>53</v>
      </c>
      <c r="B8563" s="1" t="s">
        <v>163</v>
      </c>
      <c r="C8563" t="s">
        <v>507</v>
      </c>
      <c r="D8563" s="1" t="s">
        <v>244</v>
      </c>
      <c r="E8563" s="1" t="s">
        <v>25</v>
      </c>
      <c r="F8563" s="1" t="s">
        <v>29</v>
      </c>
      <c r="G8563" s="1" t="s">
        <v>29</v>
      </c>
      <c r="H8563" t="s">
        <v>30</v>
      </c>
      <c r="I8563" s="1" t="s">
        <v>165</v>
      </c>
      <c r="J8563" t="s">
        <v>42</v>
      </c>
      <c r="K8563" s="1" t="s">
        <v>64</v>
      </c>
      <c r="L8563" t="s">
        <v>363</v>
      </c>
      <c r="M8563" t="s">
        <v>141</v>
      </c>
      <c r="N8563">
        <v>1</v>
      </c>
      <c r="O8563" t="s">
        <v>232</v>
      </c>
      <c r="P8563">
        <v>1</v>
      </c>
      <c r="Q8563" t="s">
        <v>464</v>
      </c>
      <c r="R8563" t="s">
        <v>234</v>
      </c>
      <c r="S8563" t="s">
        <v>258</v>
      </c>
      <c r="T8563" t="s">
        <v>259</v>
      </c>
      <c r="U8563" t="s">
        <v>443</v>
      </c>
    </row>
    <row r="8564" spans="1:21" x14ac:dyDescent="0.35">
      <c r="A8564" s="2" t="s">
        <v>53</v>
      </c>
      <c r="B8564" s="1" t="s">
        <v>163</v>
      </c>
      <c r="C8564" t="s">
        <v>507</v>
      </c>
      <c r="D8564" s="1" t="s">
        <v>244</v>
      </c>
      <c r="E8564" s="1" t="s">
        <v>25</v>
      </c>
      <c r="F8564" s="1" t="s">
        <v>21</v>
      </c>
      <c r="G8564" s="1" t="s">
        <v>29</v>
      </c>
      <c r="H8564" t="s">
        <v>16</v>
      </c>
      <c r="I8564" s="1" t="s">
        <v>165</v>
      </c>
      <c r="J8564" t="s">
        <v>42</v>
      </c>
      <c r="K8564" s="1" t="s">
        <v>64</v>
      </c>
      <c r="L8564" t="s">
        <v>278</v>
      </c>
      <c r="M8564" t="s">
        <v>154</v>
      </c>
      <c r="N8564">
        <v>1</v>
      </c>
      <c r="O8564" t="s">
        <v>232</v>
      </c>
      <c r="P8564">
        <v>0</v>
      </c>
      <c r="Q8564" t="s">
        <v>464</v>
      </c>
      <c r="R8564" t="s">
        <v>234</v>
      </c>
      <c r="S8564" t="s">
        <v>258</v>
      </c>
      <c r="T8564" t="s">
        <v>259</v>
      </c>
      <c r="U8564" t="s">
        <v>443</v>
      </c>
    </row>
    <row r="8565" spans="1:21" x14ac:dyDescent="0.35">
      <c r="A8565" s="2" t="s">
        <v>53</v>
      </c>
      <c r="B8565" s="1" t="s">
        <v>163</v>
      </c>
      <c r="C8565" t="s">
        <v>507</v>
      </c>
      <c r="D8565" s="1" t="s">
        <v>244</v>
      </c>
      <c r="E8565" s="1" t="s">
        <v>25</v>
      </c>
      <c r="F8565" s="1" t="s">
        <v>21</v>
      </c>
      <c r="G8565" s="1" t="s">
        <v>29</v>
      </c>
      <c r="H8565" t="s">
        <v>16</v>
      </c>
      <c r="I8565" s="1" t="s">
        <v>165</v>
      </c>
      <c r="J8565" t="s">
        <v>42</v>
      </c>
      <c r="K8565" s="1" t="s">
        <v>64</v>
      </c>
      <c r="L8565" t="s">
        <v>278</v>
      </c>
      <c r="M8565" t="s">
        <v>154</v>
      </c>
      <c r="N8565">
        <v>1</v>
      </c>
      <c r="O8565" t="s">
        <v>232</v>
      </c>
      <c r="P8565">
        <v>1</v>
      </c>
      <c r="Q8565" t="s">
        <v>464</v>
      </c>
      <c r="R8565" t="s">
        <v>234</v>
      </c>
      <c r="S8565" t="s">
        <v>258</v>
      </c>
      <c r="T8565" t="s">
        <v>259</v>
      </c>
      <c r="U8565" t="s">
        <v>443</v>
      </c>
    </row>
    <row r="8566" spans="1:21" x14ac:dyDescent="0.35">
      <c r="A8566" s="2" t="s">
        <v>53</v>
      </c>
      <c r="B8566" s="1" t="s">
        <v>163</v>
      </c>
      <c r="C8566" t="s">
        <v>507</v>
      </c>
      <c r="D8566" s="1" t="s">
        <v>244</v>
      </c>
      <c r="E8566" s="1" t="s">
        <v>25</v>
      </c>
      <c r="F8566" s="1" t="s">
        <v>21</v>
      </c>
      <c r="G8566" s="1" t="s">
        <v>29</v>
      </c>
      <c r="H8566" t="s">
        <v>20</v>
      </c>
      <c r="I8566" s="1" t="s">
        <v>165</v>
      </c>
      <c r="J8566" t="s">
        <v>42</v>
      </c>
      <c r="K8566" s="1" t="s">
        <v>64</v>
      </c>
      <c r="L8566" t="s">
        <v>278</v>
      </c>
      <c r="M8566" t="s">
        <v>154</v>
      </c>
      <c r="N8566">
        <v>1</v>
      </c>
      <c r="O8566" t="s">
        <v>232</v>
      </c>
      <c r="P8566">
        <v>1</v>
      </c>
      <c r="Q8566" t="s">
        <v>464</v>
      </c>
      <c r="R8566" t="s">
        <v>234</v>
      </c>
      <c r="S8566" t="s">
        <v>258</v>
      </c>
      <c r="T8566" t="s">
        <v>259</v>
      </c>
      <c r="U8566" t="s">
        <v>443</v>
      </c>
    </row>
    <row r="8567" spans="1:21" x14ac:dyDescent="0.35">
      <c r="A8567" s="2" t="s">
        <v>53</v>
      </c>
      <c r="B8567" s="1" t="s">
        <v>163</v>
      </c>
      <c r="C8567" t="s">
        <v>507</v>
      </c>
      <c r="D8567" s="1" t="s">
        <v>244</v>
      </c>
      <c r="E8567" s="1" t="s">
        <v>25</v>
      </c>
      <c r="F8567" s="1" t="s">
        <v>21</v>
      </c>
      <c r="G8567" s="1" t="s">
        <v>29</v>
      </c>
      <c r="H8567" t="s">
        <v>20</v>
      </c>
      <c r="I8567" s="1" t="s">
        <v>333</v>
      </c>
      <c r="J8567" t="s">
        <v>42</v>
      </c>
      <c r="K8567" s="1" t="s">
        <v>64</v>
      </c>
      <c r="L8567" t="s">
        <v>278</v>
      </c>
      <c r="M8567" t="s">
        <v>154</v>
      </c>
      <c r="N8567">
        <v>1</v>
      </c>
      <c r="O8567" t="s">
        <v>232</v>
      </c>
      <c r="P8567">
        <v>1</v>
      </c>
      <c r="Q8567" t="s">
        <v>464</v>
      </c>
      <c r="R8567" t="s">
        <v>234</v>
      </c>
      <c r="S8567" t="s">
        <v>258</v>
      </c>
      <c r="T8567" t="s">
        <v>259</v>
      </c>
      <c r="U8567" t="s">
        <v>443</v>
      </c>
    </row>
    <row r="8568" spans="1:21" x14ac:dyDescent="0.35">
      <c r="A8568" s="2" t="s">
        <v>53</v>
      </c>
      <c r="B8568" s="1" t="s">
        <v>163</v>
      </c>
      <c r="C8568" t="s">
        <v>509</v>
      </c>
      <c r="D8568" s="1" t="s">
        <v>71</v>
      </c>
      <c r="E8568" s="1" t="s">
        <v>14</v>
      </c>
      <c r="F8568" s="1" t="s">
        <v>26</v>
      </c>
      <c r="G8568" s="1" t="s">
        <v>215</v>
      </c>
      <c r="H8568" t="s">
        <v>52</v>
      </c>
      <c r="I8568" s="1" t="s">
        <v>164</v>
      </c>
      <c r="J8568" t="s">
        <v>42</v>
      </c>
      <c r="K8568" s="1" t="s">
        <v>18</v>
      </c>
      <c r="L8568" t="s">
        <v>278</v>
      </c>
      <c r="M8568" t="s">
        <v>18</v>
      </c>
      <c r="N8568">
        <v>1</v>
      </c>
      <c r="O8568" t="s">
        <v>232</v>
      </c>
      <c r="P8568">
        <v>1</v>
      </c>
      <c r="Q8568" t="s">
        <v>464</v>
      </c>
      <c r="R8568" t="s">
        <v>234</v>
      </c>
      <c r="S8568" t="s">
        <v>258</v>
      </c>
      <c r="T8568" t="s">
        <v>259</v>
      </c>
      <c r="U8568" t="s">
        <v>443</v>
      </c>
    </row>
    <row r="8569" spans="1:21" x14ac:dyDescent="0.35">
      <c r="A8569" s="2" t="s">
        <v>53</v>
      </c>
      <c r="B8569" s="1" t="s">
        <v>163</v>
      </c>
      <c r="C8569" t="s">
        <v>509</v>
      </c>
      <c r="D8569" s="1" t="s">
        <v>71</v>
      </c>
      <c r="E8569" s="1" t="s">
        <v>14</v>
      </c>
      <c r="F8569" s="1" t="s">
        <v>26</v>
      </c>
      <c r="G8569" s="1" t="s">
        <v>215</v>
      </c>
      <c r="H8569" t="s">
        <v>52</v>
      </c>
      <c r="I8569" s="1" t="s">
        <v>164</v>
      </c>
      <c r="J8569" t="s">
        <v>42</v>
      </c>
      <c r="K8569" s="1" t="s">
        <v>18</v>
      </c>
      <c r="L8569" t="s">
        <v>363</v>
      </c>
      <c r="M8569" t="s">
        <v>18</v>
      </c>
      <c r="N8569">
        <v>2</v>
      </c>
      <c r="O8569" t="s">
        <v>232</v>
      </c>
      <c r="P8569">
        <v>1</v>
      </c>
      <c r="Q8569" t="s">
        <v>464</v>
      </c>
      <c r="R8569" t="s">
        <v>234</v>
      </c>
      <c r="S8569" t="s">
        <v>258</v>
      </c>
      <c r="T8569" t="s">
        <v>259</v>
      </c>
      <c r="U8569" t="s">
        <v>443</v>
      </c>
    </row>
    <row r="8570" spans="1:21" x14ac:dyDescent="0.35">
      <c r="A8570" s="2" t="s">
        <v>53</v>
      </c>
      <c r="B8570" s="1" t="s">
        <v>163</v>
      </c>
      <c r="C8570" t="s">
        <v>509</v>
      </c>
      <c r="D8570" s="1" t="s">
        <v>71</v>
      </c>
      <c r="E8570" s="1" t="s">
        <v>14</v>
      </c>
      <c r="F8570" s="1" t="s">
        <v>26</v>
      </c>
      <c r="G8570" s="1" t="s">
        <v>215</v>
      </c>
      <c r="H8570" t="s">
        <v>16</v>
      </c>
      <c r="I8570" s="1" t="s">
        <v>164</v>
      </c>
      <c r="J8570" t="s">
        <v>42</v>
      </c>
      <c r="K8570" s="1" t="s">
        <v>18</v>
      </c>
      <c r="L8570" t="s">
        <v>278</v>
      </c>
      <c r="M8570" t="s">
        <v>143</v>
      </c>
      <c r="N8570">
        <v>1</v>
      </c>
      <c r="O8570" t="s">
        <v>232</v>
      </c>
      <c r="P8570">
        <v>0</v>
      </c>
      <c r="Q8570" t="s">
        <v>464</v>
      </c>
      <c r="R8570" t="s">
        <v>234</v>
      </c>
      <c r="S8570" t="s">
        <v>258</v>
      </c>
      <c r="T8570" t="s">
        <v>259</v>
      </c>
      <c r="U8570" t="s">
        <v>443</v>
      </c>
    </row>
    <row r="8571" spans="1:21" x14ac:dyDescent="0.35">
      <c r="A8571" s="2" t="s">
        <v>53</v>
      </c>
      <c r="B8571" s="1" t="s">
        <v>163</v>
      </c>
      <c r="C8571" t="s">
        <v>509</v>
      </c>
      <c r="D8571" s="1" t="s">
        <v>71</v>
      </c>
      <c r="E8571" s="1" t="s">
        <v>14</v>
      </c>
      <c r="F8571" s="1" t="s">
        <v>26</v>
      </c>
      <c r="G8571" s="1" t="s">
        <v>215</v>
      </c>
      <c r="H8571" t="s">
        <v>16</v>
      </c>
      <c r="I8571" s="1" t="s">
        <v>164</v>
      </c>
      <c r="J8571" t="s">
        <v>42</v>
      </c>
      <c r="K8571" s="1" t="s">
        <v>18</v>
      </c>
      <c r="L8571" t="s">
        <v>363</v>
      </c>
      <c r="M8571" t="s">
        <v>18</v>
      </c>
      <c r="N8571">
        <v>1</v>
      </c>
      <c r="O8571" t="s">
        <v>232</v>
      </c>
      <c r="P8571">
        <v>0</v>
      </c>
      <c r="Q8571" t="s">
        <v>464</v>
      </c>
      <c r="R8571" t="s">
        <v>234</v>
      </c>
      <c r="S8571" t="s">
        <v>258</v>
      </c>
      <c r="T8571" t="s">
        <v>259</v>
      </c>
      <c r="U8571" t="s">
        <v>443</v>
      </c>
    </row>
    <row r="8572" spans="1:21" x14ac:dyDescent="0.35">
      <c r="A8572" s="2" t="s">
        <v>53</v>
      </c>
      <c r="B8572" s="1" t="s">
        <v>163</v>
      </c>
      <c r="C8572" t="s">
        <v>509</v>
      </c>
      <c r="D8572" s="1" t="s">
        <v>71</v>
      </c>
      <c r="E8572" s="1" t="s">
        <v>14</v>
      </c>
      <c r="F8572" s="1" t="s">
        <v>26</v>
      </c>
      <c r="G8572" s="1" t="s">
        <v>215</v>
      </c>
      <c r="H8572" t="s">
        <v>16</v>
      </c>
      <c r="I8572" s="1" t="s">
        <v>164</v>
      </c>
      <c r="J8572" t="s">
        <v>42</v>
      </c>
      <c r="K8572" s="1" t="s">
        <v>18</v>
      </c>
      <c r="L8572" t="s">
        <v>363</v>
      </c>
      <c r="M8572" t="s">
        <v>18</v>
      </c>
      <c r="N8572">
        <v>1</v>
      </c>
      <c r="O8572" t="s">
        <v>232</v>
      </c>
      <c r="P8572">
        <v>1</v>
      </c>
      <c r="Q8572" t="s">
        <v>464</v>
      </c>
      <c r="R8572" t="s">
        <v>234</v>
      </c>
      <c r="S8572" t="s">
        <v>258</v>
      </c>
      <c r="T8572" t="s">
        <v>259</v>
      </c>
      <c r="U8572" t="s">
        <v>444</v>
      </c>
    </row>
    <row r="8573" spans="1:21" x14ac:dyDescent="0.35">
      <c r="A8573" s="2" t="s">
        <v>53</v>
      </c>
      <c r="B8573" s="1" t="s">
        <v>163</v>
      </c>
      <c r="C8573" t="s">
        <v>509</v>
      </c>
      <c r="D8573" s="1" t="s">
        <v>71</v>
      </c>
      <c r="E8573" s="1" t="s">
        <v>14</v>
      </c>
      <c r="F8573" s="1" t="s">
        <v>26</v>
      </c>
      <c r="G8573" s="1" t="s">
        <v>215</v>
      </c>
      <c r="H8573" t="s">
        <v>16</v>
      </c>
      <c r="I8573" s="1" t="s">
        <v>165</v>
      </c>
      <c r="J8573" t="s">
        <v>42</v>
      </c>
      <c r="K8573" s="1" t="s">
        <v>18</v>
      </c>
      <c r="L8573" t="s">
        <v>363</v>
      </c>
      <c r="M8573" t="s">
        <v>18</v>
      </c>
      <c r="N8573">
        <v>4</v>
      </c>
      <c r="O8573" t="s">
        <v>232</v>
      </c>
      <c r="P8573">
        <v>0</v>
      </c>
      <c r="Q8573" t="s">
        <v>464</v>
      </c>
      <c r="R8573" t="s">
        <v>234</v>
      </c>
      <c r="S8573" t="s">
        <v>258</v>
      </c>
      <c r="T8573" t="s">
        <v>259</v>
      </c>
      <c r="U8573" t="s">
        <v>443</v>
      </c>
    </row>
    <row r="8574" spans="1:21" x14ac:dyDescent="0.35">
      <c r="A8574" s="2" t="s">
        <v>53</v>
      </c>
      <c r="B8574" s="1" t="s">
        <v>163</v>
      </c>
      <c r="C8574" t="s">
        <v>509</v>
      </c>
      <c r="D8574" s="1" t="s">
        <v>71</v>
      </c>
      <c r="E8574" s="1" t="s">
        <v>14</v>
      </c>
      <c r="F8574" s="1" t="s">
        <v>26</v>
      </c>
      <c r="G8574" s="1" t="s">
        <v>215</v>
      </c>
      <c r="H8574" t="s">
        <v>16</v>
      </c>
      <c r="I8574" s="1" t="s">
        <v>165</v>
      </c>
      <c r="J8574" t="s">
        <v>42</v>
      </c>
      <c r="K8574" s="1" t="s">
        <v>18</v>
      </c>
      <c r="L8574" t="s">
        <v>363</v>
      </c>
      <c r="M8574" t="s">
        <v>18</v>
      </c>
      <c r="N8574">
        <v>4</v>
      </c>
      <c r="O8574" t="s">
        <v>232</v>
      </c>
      <c r="P8574">
        <v>1</v>
      </c>
      <c r="Q8574" t="s">
        <v>464</v>
      </c>
      <c r="R8574" t="s">
        <v>234</v>
      </c>
      <c r="S8574" t="s">
        <v>258</v>
      </c>
      <c r="T8574" t="s">
        <v>259</v>
      </c>
      <c r="U8574" t="s">
        <v>443</v>
      </c>
    </row>
    <row r="8575" spans="1:21" x14ac:dyDescent="0.35">
      <c r="A8575" s="2" t="s">
        <v>53</v>
      </c>
      <c r="B8575" s="1" t="s">
        <v>163</v>
      </c>
      <c r="C8575" t="s">
        <v>509</v>
      </c>
      <c r="D8575" s="1" t="s">
        <v>71</v>
      </c>
      <c r="E8575" s="1" t="s">
        <v>14</v>
      </c>
      <c r="F8575" s="1" t="s">
        <v>26</v>
      </c>
      <c r="G8575" s="1" t="s">
        <v>215</v>
      </c>
      <c r="H8575" t="s">
        <v>16</v>
      </c>
      <c r="I8575" s="1" t="s">
        <v>165</v>
      </c>
      <c r="J8575" t="s">
        <v>42</v>
      </c>
      <c r="K8575" s="1" t="s">
        <v>57</v>
      </c>
      <c r="L8575" t="s">
        <v>278</v>
      </c>
      <c r="M8575" t="s">
        <v>130</v>
      </c>
      <c r="N8575">
        <v>1</v>
      </c>
      <c r="O8575" t="s">
        <v>232</v>
      </c>
      <c r="P8575">
        <v>0</v>
      </c>
      <c r="Q8575" t="s">
        <v>464</v>
      </c>
      <c r="R8575" t="s">
        <v>234</v>
      </c>
      <c r="S8575" t="s">
        <v>258</v>
      </c>
      <c r="T8575" t="s">
        <v>259</v>
      </c>
      <c r="U8575" t="s">
        <v>443</v>
      </c>
    </row>
    <row r="8576" spans="1:21" x14ac:dyDescent="0.35">
      <c r="A8576" s="2" t="s">
        <v>53</v>
      </c>
      <c r="B8576" s="1" t="s">
        <v>163</v>
      </c>
      <c r="C8576" t="s">
        <v>509</v>
      </c>
      <c r="D8576" s="1" t="s">
        <v>71</v>
      </c>
      <c r="E8576" s="1" t="s">
        <v>14</v>
      </c>
      <c r="F8576" s="1" t="s">
        <v>26</v>
      </c>
      <c r="G8576" s="1" t="s">
        <v>215</v>
      </c>
      <c r="H8576" t="s">
        <v>20</v>
      </c>
      <c r="I8576" s="1" t="s">
        <v>165</v>
      </c>
      <c r="J8576" t="s">
        <v>42</v>
      </c>
      <c r="K8576" s="1" t="s">
        <v>22</v>
      </c>
      <c r="L8576" t="s">
        <v>363</v>
      </c>
      <c r="M8576" t="s">
        <v>22</v>
      </c>
      <c r="N8576">
        <v>1</v>
      </c>
      <c r="O8576" t="s">
        <v>232</v>
      </c>
      <c r="P8576">
        <v>1</v>
      </c>
      <c r="Q8576" t="s">
        <v>464</v>
      </c>
      <c r="R8576" t="s">
        <v>234</v>
      </c>
      <c r="S8576" t="s">
        <v>258</v>
      </c>
      <c r="T8576" t="s">
        <v>259</v>
      </c>
      <c r="U8576" t="s">
        <v>443</v>
      </c>
    </row>
    <row r="8577" spans="1:21" x14ac:dyDescent="0.35">
      <c r="A8577" s="2" t="s">
        <v>53</v>
      </c>
      <c r="B8577" s="1" t="s">
        <v>163</v>
      </c>
      <c r="C8577" t="s">
        <v>509</v>
      </c>
      <c r="D8577" s="1" t="s">
        <v>71</v>
      </c>
      <c r="E8577" s="1" t="s">
        <v>14</v>
      </c>
      <c r="F8577" s="1" t="s">
        <v>26</v>
      </c>
      <c r="G8577" s="1" t="s">
        <v>215</v>
      </c>
      <c r="H8577" t="s">
        <v>20</v>
      </c>
      <c r="I8577" s="1" t="s">
        <v>335</v>
      </c>
      <c r="J8577" t="s">
        <v>42</v>
      </c>
      <c r="K8577" s="1" t="s">
        <v>18</v>
      </c>
      <c r="L8577" t="s">
        <v>363</v>
      </c>
      <c r="M8577" t="s">
        <v>18</v>
      </c>
      <c r="N8577">
        <v>1</v>
      </c>
      <c r="O8577" t="s">
        <v>232</v>
      </c>
      <c r="P8577">
        <v>0</v>
      </c>
      <c r="Q8577" t="s">
        <v>464</v>
      </c>
      <c r="R8577" t="s">
        <v>234</v>
      </c>
      <c r="S8577" t="s">
        <v>258</v>
      </c>
      <c r="T8577" t="s">
        <v>259</v>
      </c>
      <c r="U8577" t="s">
        <v>443</v>
      </c>
    </row>
    <row r="8578" spans="1:21" x14ac:dyDescent="0.35">
      <c r="A8578" s="2" t="s">
        <v>53</v>
      </c>
      <c r="B8578" s="1" t="s">
        <v>163</v>
      </c>
      <c r="C8578" t="s">
        <v>509</v>
      </c>
      <c r="D8578" s="1" t="s">
        <v>71</v>
      </c>
      <c r="E8578" s="1" t="s">
        <v>14</v>
      </c>
      <c r="F8578" s="1" t="s">
        <v>26</v>
      </c>
      <c r="G8578" s="1" t="s">
        <v>215</v>
      </c>
      <c r="H8578" t="s">
        <v>20</v>
      </c>
      <c r="I8578" s="1" t="s">
        <v>335</v>
      </c>
      <c r="J8578" t="s">
        <v>42</v>
      </c>
      <c r="K8578" s="1" t="s">
        <v>22</v>
      </c>
      <c r="L8578" t="s">
        <v>363</v>
      </c>
      <c r="M8578" t="s">
        <v>22</v>
      </c>
      <c r="N8578">
        <v>1</v>
      </c>
      <c r="O8578" t="s">
        <v>232</v>
      </c>
      <c r="P8578">
        <v>0</v>
      </c>
      <c r="Q8578" t="s">
        <v>464</v>
      </c>
      <c r="R8578" t="s">
        <v>234</v>
      </c>
      <c r="S8578" t="s">
        <v>258</v>
      </c>
      <c r="T8578" t="s">
        <v>259</v>
      </c>
      <c r="U8578" t="s">
        <v>443</v>
      </c>
    </row>
    <row r="8579" spans="1:21" x14ac:dyDescent="0.35">
      <c r="A8579" s="2" t="s">
        <v>53</v>
      </c>
      <c r="B8579" s="1" t="s">
        <v>163</v>
      </c>
      <c r="C8579" t="s">
        <v>509</v>
      </c>
      <c r="D8579" s="1" t="s">
        <v>71</v>
      </c>
      <c r="E8579" s="1" t="s">
        <v>14</v>
      </c>
      <c r="F8579" s="1" t="s">
        <v>26</v>
      </c>
      <c r="G8579" s="1" t="s">
        <v>215</v>
      </c>
      <c r="H8579" t="s">
        <v>20</v>
      </c>
      <c r="I8579" s="1" t="s">
        <v>333</v>
      </c>
      <c r="J8579" t="s">
        <v>42</v>
      </c>
      <c r="K8579" s="1" t="s">
        <v>18</v>
      </c>
      <c r="L8579" t="s">
        <v>363</v>
      </c>
      <c r="M8579" t="s">
        <v>18</v>
      </c>
      <c r="N8579">
        <v>1</v>
      </c>
      <c r="O8579" t="s">
        <v>232</v>
      </c>
      <c r="P8579">
        <v>1</v>
      </c>
      <c r="Q8579" t="s">
        <v>464</v>
      </c>
      <c r="R8579" t="s">
        <v>234</v>
      </c>
      <c r="S8579" t="s">
        <v>258</v>
      </c>
      <c r="T8579" t="s">
        <v>259</v>
      </c>
      <c r="U8579" t="s">
        <v>443</v>
      </c>
    </row>
    <row r="8580" spans="1:21" x14ac:dyDescent="0.35">
      <c r="A8580" s="2" t="s">
        <v>53</v>
      </c>
      <c r="B8580" s="1" t="s">
        <v>163</v>
      </c>
      <c r="C8580" t="s">
        <v>509</v>
      </c>
      <c r="D8580" s="1" t="s">
        <v>71</v>
      </c>
      <c r="E8580" s="1" t="s">
        <v>14</v>
      </c>
      <c r="F8580" s="1" t="s">
        <v>26</v>
      </c>
      <c r="G8580" s="1" t="s">
        <v>215</v>
      </c>
      <c r="H8580" t="s">
        <v>20</v>
      </c>
      <c r="I8580" s="1" t="s">
        <v>333</v>
      </c>
      <c r="J8580" t="s">
        <v>42</v>
      </c>
      <c r="K8580" s="1" t="s">
        <v>22</v>
      </c>
      <c r="L8580" t="s">
        <v>363</v>
      </c>
      <c r="M8580" t="s">
        <v>22</v>
      </c>
      <c r="N8580">
        <v>1</v>
      </c>
      <c r="O8580" t="s">
        <v>232</v>
      </c>
      <c r="P8580">
        <v>0</v>
      </c>
      <c r="Q8580" t="s">
        <v>464</v>
      </c>
      <c r="R8580" t="s">
        <v>234</v>
      </c>
      <c r="S8580" t="s">
        <v>258</v>
      </c>
      <c r="T8580" t="s">
        <v>259</v>
      </c>
      <c r="U8580" t="s">
        <v>443</v>
      </c>
    </row>
    <row r="8581" spans="1:21" x14ac:dyDescent="0.35">
      <c r="A8581" s="2" t="s">
        <v>53</v>
      </c>
      <c r="B8581" s="1" t="s">
        <v>163</v>
      </c>
      <c r="C8581" t="s">
        <v>509</v>
      </c>
      <c r="D8581" s="1" t="s">
        <v>71</v>
      </c>
      <c r="E8581" s="1" t="s">
        <v>14</v>
      </c>
      <c r="F8581" s="1" t="s">
        <v>26</v>
      </c>
      <c r="G8581" s="1" t="s">
        <v>215</v>
      </c>
      <c r="H8581" t="s">
        <v>27</v>
      </c>
      <c r="I8581" s="1" t="s">
        <v>164</v>
      </c>
      <c r="J8581" t="s">
        <v>42</v>
      </c>
      <c r="K8581" s="1" t="s">
        <v>75</v>
      </c>
      <c r="L8581" t="s">
        <v>278</v>
      </c>
      <c r="M8581" t="s">
        <v>112</v>
      </c>
      <c r="N8581">
        <v>1</v>
      </c>
      <c r="O8581" t="s">
        <v>232</v>
      </c>
      <c r="P8581">
        <v>1</v>
      </c>
      <c r="Q8581" t="s">
        <v>464</v>
      </c>
      <c r="R8581" t="s">
        <v>234</v>
      </c>
      <c r="S8581" t="s">
        <v>258</v>
      </c>
      <c r="T8581" t="s">
        <v>259</v>
      </c>
      <c r="U8581" t="s">
        <v>443</v>
      </c>
    </row>
    <row r="8582" spans="1:21" x14ac:dyDescent="0.35">
      <c r="A8582" s="2" t="s">
        <v>53</v>
      </c>
      <c r="B8582" s="1" t="s">
        <v>163</v>
      </c>
      <c r="C8582" t="s">
        <v>509</v>
      </c>
      <c r="D8582" s="1" t="s">
        <v>71</v>
      </c>
      <c r="E8582" s="1" t="s">
        <v>14</v>
      </c>
      <c r="F8582" s="1" t="s">
        <v>26</v>
      </c>
      <c r="G8582" s="1" t="s">
        <v>215</v>
      </c>
      <c r="H8582" t="s">
        <v>27</v>
      </c>
      <c r="I8582" s="1" t="s">
        <v>165</v>
      </c>
      <c r="J8582" t="s">
        <v>42</v>
      </c>
      <c r="K8582" s="1" t="s">
        <v>18</v>
      </c>
      <c r="L8582" t="s">
        <v>363</v>
      </c>
      <c r="M8582" t="s">
        <v>18</v>
      </c>
      <c r="N8582">
        <v>1</v>
      </c>
      <c r="O8582" t="s">
        <v>232</v>
      </c>
      <c r="P8582">
        <v>0</v>
      </c>
      <c r="Q8582" t="s">
        <v>464</v>
      </c>
      <c r="R8582" t="s">
        <v>234</v>
      </c>
      <c r="S8582" t="s">
        <v>258</v>
      </c>
      <c r="T8582" t="s">
        <v>259</v>
      </c>
      <c r="U8582" t="s">
        <v>443</v>
      </c>
    </row>
    <row r="8583" spans="1:21" x14ac:dyDescent="0.35">
      <c r="A8583" s="2" t="s">
        <v>53</v>
      </c>
      <c r="B8583" s="1" t="s">
        <v>163</v>
      </c>
      <c r="C8583" t="s">
        <v>509</v>
      </c>
      <c r="D8583" s="1" t="s">
        <v>71</v>
      </c>
      <c r="E8583" s="1" t="s">
        <v>14</v>
      </c>
      <c r="F8583" s="1" t="s">
        <v>26</v>
      </c>
      <c r="G8583" s="1" t="s">
        <v>215</v>
      </c>
      <c r="H8583" t="s">
        <v>27</v>
      </c>
      <c r="I8583" s="1" t="s">
        <v>165</v>
      </c>
      <c r="J8583" t="s">
        <v>42</v>
      </c>
      <c r="K8583" s="1" t="s">
        <v>18</v>
      </c>
      <c r="L8583" t="s">
        <v>363</v>
      </c>
      <c r="M8583" t="s">
        <v>18</v>
      </c>
      <c r="N8583">
        <v>1</v>
      </c>
      <c r="O8583" t="s">
        <v>232</v>
      </c>
      <c r="P8583">
        <v>1</v>
      </c>
      <c r="Q8583" t="s">
        <v>464</v>
      </c>
      <c r="R8583" t="s">
        <v>234</v>
      </c>
      <c r="S8583" t="s">
        <v>258</v>
      </c>
      <c r="T8583" t="s">
        <v>259</v>
      </c>
      <c r="U8583" t="s">
        <v>443</v>
      </c>
    </row>
    <row r="8584" spans="1:21" x14ac:dyDescent="0.35">
      <c r="A8584" s="2" t="s">
        <v>53</v>
      </c>
      <c r="B8584" s="1" t="s">
        <v>163</v>
      </c>
      <c r="C8584" t="s">
        <v>509</v>
      </c>
      <c r="D8584" s="1" t="s">
        <v>71</v>
      </c>
      <c r="E8584" s="1" t="s">
        <v>14</v>
      </c>
      <c r="F8584" s="1" t="s">
        <v>26</v>
      </c>
      <c r="G8584" s="1" t="s">
        <v>215</v>
      </c>
      <c r="H8584" t="s">
        <v>27</v>
      </c>
      <c r="I8584" s="1" t="s">
        <v>165</v>
      </c>
      <c r="J8584" t="s">
        <v>42</v>
      </c>
      <c r="K8584" s="1" t="s">
        <v>18</v>
      </c>
      <c r="L8584" t="s">
        <v>363</v>
      </c>
      <c r="M8584" t="s">
        <v>73</v>
      </c>
      <c r="N8584">
        <v>1</v>
      </c>
      <c r="O8584" t="s">
        <v>232</v>
      </c>
      <c r="P8584">
        <v>1</v>
      </c>
      <c r="Q8584" t="s">
        <v>464</v>
      </c>
      <c r="R8584" t="s">
        <v>234</v>
      </c>
      <c r="S8584" t="s">
        <v>258</v>
      </c>
      <c r="T8584" t="s">
        <v>259</v>
      </c>
      <c r="U8584" t="s">
        <v>443</v>
      </c>
    </row>
    <row r="8585" spans="1:21" x14ac:dyDescent="0.35">
      <c r="A8585" s="2" t="s">
        <v>53</v>
      </c>
      <c r="B8585" s="1" t="s">
        <v>163</v>
      </c>
      <c r="C8585" t="s">
        <v>509</v>
      </c>
      <c r="D8585" s="1" t="s">
        <v>71</v>
      </c>
      <c r="E8585" s="1" t="s">
        <v>14</v>
      </c>
      <c r="F8585" s="1" t="s">
        <v>26</v>
      </c>
      <c r="G8585" s="1" t="s">
        <v>215</v>
      </c>
      <c r="H8585" t="s">
        <v>27</v>
      </c>
      <c r="I8585" s="1" t="s">
        <v>165</v>
      </c>
      <c r="J8585" t="s">
        <v>42</v>
      </c>
      <c r="K8585" s="1" t="s">
        <v>18</v>
      </c>
      <c r="L8585" t="s">
        <v>363</v>
      </c>
      <c r="M8585" t="s">
        <v>77</v>
      </c>
      <c r="N8585">
        <v>1</v>
      </c>
      <c r="O8585" t="s">
        <v>232</v>
      </c>
      <c r="P8585">
        <v>0</v>
      </c>
      <c r="Q8585" t="s">
        <v>464</v>
      </c>
      <c r="R8585" t="s">
        <v>234</v>
      </c>
      <c r="S8585" t="s">
        <v>258</v>
      </c>
      <c r="T8585" t="s">
        <v>259</v>
      </c>
      <c r="U8585" t="s">
        <v>443</v>
      </c>
    </row>
    <row r="8586" spans="1:21" x14ac:dyDescent="0.35">
      <c r="A8586" s="2" t="s">
        <v>53</v>
      </c>
      <c r="B8586" s="1" t="s">
        <v>163</v>
      </c>
      <c r="C8586" t="s">
        <v>509</v>
      </c>
      <c r="D8586" s="1" t="s">
        <v>71</v>
      </c>
      <c r="E8586" s="1" t="s">
        <v>14</v>
      </c>
      <c r="F8586" s="1" t="s">
        <v>26</v>
      </c>
      <c r="G8586" s="1" t="s">
        <v>215</v>
      </c>
      <c r="H8586" t="s">
        <v>27</v>
      </c>
      <c r="I8586" s="1" t="s">
        <v>335</v>
      </c>
      <c r="J8586" t="s">
        <v>42</v>
      </c>
      <c r="K8586" s="1" t="s">
        <v>18</v>
      </c>
      <c r="L8586" t="s">
        <v>363</v>
      </c>
      <c r="M8586" t="s">
        <v>18</v>
      </c>
      <c r="N8586">
        <v>2</v>
      </c>
      <c r="O8586" t="s">
        <v>232</v>
      </c>
      <c r="P8586">
        <v>1</v>
      </c>
      <c r="Q8586" t="s">
        <v>464</v>
      </c>
      <c r="R8586" t="s">
        <v>234</v>
      </c>
      <c r="S8586" t="s">
        <v>258</v>
      </c>
      <c r="T8586" t="s">
        <v>259</v>
      </c>
      <c r="U8586" t="s">
        <v>443</v>
      </c>
    </row>
    <row r="8587" spans="1:21" x14ac:dyDescent="0.35">
      <c r="A8587" s="2" t="s">
        <v>53</v>
      </c>
      <c r="B8587" s="1" t="s">
        <v>163</v>
      </c>
      <c r="C8587" t="s">
        <v>509</v>
      </c>
      <c r="D8587" s="1" t="s">
        <v>71</v>
      </c>
      <c r="E8587" s="1" t="s">
        <v>14</v>
      </c>
      <c r="F8587" s="1" t="s">
        <v>26</v>
      </c>
      <c r="G8587" s="1" t="s">
        <v>215</v>
      </c>
      <c r="H8587" t="s">
        <v>27</v>
      </c>
      <c r="I8587" s="1" t="s">
        <v>335</v>
      </c>
      <c r="J8587" t="s">
        <v>42</v>
      </c>
      <c r="K8587" s="1" t="s">
        <v>18</v>
      </c>
      <c r="L8587" t="s">
        <v>363</v>
      </c>
      <c r="M8587" t="s">
        <v>43</v>
      </c>
      <c r="N8587">
        <v>1</v>
      </c>
      <c r="O8587" t="s">
        <v>232</v>
      </c>
      <c r="P8587">
        <v>1</v>
      </c>
      <c r="Q8587" t="s">
        <v>464</v>
      </c>
      <c r="R8587" t="s">
        <v>234</v>
      </c>
      <c r="S8587" t="s">
        <v>258</v>
      </c>
      <c r="T8587" t="s">
        <v>259</v>
      </c>
      <c r="U8587" t="s">
        <v>443</v>
      </c>
    </row>
    <row r="8588" spans="1:21" x14ac:dyDescent="0.35">
      <c r="A8588" s="2" t="s">
        <v>53</v>
      </c>
      <c r="B8588" s="1" t="s">
        <v>163</v>
      </c>
      <c r="C8588" t="s">
        <v>509</v>
      </c>
      <c r="D8588" s="1" t="s">
        <v>71</v>
      </c>
      <c r="E8588" s="1" t="s">
        <v>14</v>
      </c>
      <c r="F8588" s="1" t="s">
        <v>26</v>
      </c>
      <c r="G8588" s="1" t="s">
        <v>215</v>
      </c>
      <c r="H8588" t="s">
        <v>27</v>
      </c>
      <c r="I8588" s="1" t="s">
        <v>335</v>
      </c>
      <c r="J8588" t="s">
        <v>42</v>
      </c>
      <c r="K8588" s="1" t="s">
        <v>75</v>
      </c>
      <c r="L8588" t="s">
        <v>363</v>
      </c>
      <c r="M8588" t="s">
        <v>109</v>
      </c>
      <c r="N8588">
        <v>1</v>
      </c>
      <c r="O8588" t="s">
        <v>232</v>
      </c>
      <c r="P8588">
        <v>1</v>
      </c>
      <c r="Q8588" t="s">
        <v>464</v>
      </c>
      <c r="R8588" t="s">
        <v>234</v>
      </c>
      <c r="S8588" t="s">
        <v>258</v>
      </c>
      <c r="T8588" t="s">
        <v>259</v>
      </c>
      <c r="U8588" t="s">
        <v>443</v>
      </c>
    </row>
    <row r="8589" spans="1:21" x14ac:dyDescent="0.35">
      <c r="A8589" s="2" t="s">
        <v>53</v>
      </c>
      <c r="B8589" s="1" t="s">
        <v>163</v>
      </c>
      <c r="C8589" t="s">
        <v>509</v>
      </c>
      <c r="D8589" s="1" t="s">
        <v>71</v>
      </c>
      <c r="E8589" s="1" t="s">
        <v>14</v>
      </c>
      <c r="F8589" s="1" t="s">
        <v>26</v>
      </c>
      <c r="G8589" s="1" t="s">
        <v>215</v>
      </c>
      <c r="H8589" t="s">
        <v>27</v>
      </c>
      <c r="I8589" s="1" t="s">
        <v>335</v>
      </c>
      <c r="J8589" t="s">
        <v>42</v>
      </c>
      <c r="K8589" s="1" t="s">
        <v>75</v>
      </c>
      <c r="L8589" t="s">
        <v>363</v>
      </c>
      <c r="M8589" t="s">
        <v>75</v>
      </c>
      <c r="N8589">
        <v>1</v>
      </c>
      <c r="O8589" t="s">
        <v>232</v>
      </c>
      <c r="P8589">
        <v>1</v>
      </c>
      <c r="Q8589" t="s">
        <v>464</v>
      </c>
      <c r="R8589" t="s">
        <v>234</v>
      </c>
      <c r="S8589" t="s">
        <v>258</v>
      </c>
      <c r="T8589" t="s">
        <v>259</v>
      </c>
      <c r="U8589" t="s">
        <v>443</v>
      </c>
    </row>
    <row r="8590" spans="1:21" x14ac:dyDescent="0.35">
      <c r="A8590" s="2" t="s">
        <v>53</v>
      </c>
      <c r="B8590" s="1" t="s">
        <v>163</v>
      </c>
      <c r="C8590" t="s">
        <v>509</v>
      </c>
      <c r="D8590" s="1" t="s">
        <v>71</v>
      </c>
      <c r="E8590" s="1" t="s">
        <v>14</v>
      </c>
      <c r="F8590" s="1" t="s">
        <v>26</v>
      </c>
      <c r="G8590" s="1" t="s">
        <v>215</v>
      </c>
      <c r="H8590" t="s">
        <v>27</v>
      </c>
      <c r="I8590" s="1" t="s">
        <v>333</v>
      </c>
      <c r="J8590" t="s">
        <v>42</v>
      </c>
      <c r="K8590" s="1" t="s">
        <v>18</v>
      </c>
      <c r="L8590" t="s">
        <v>278</v>
      </c>
      <c r="M8590" t="s">
        <v>18</v>
      </c>
      <c r="N8590">
        <v>1</v>
      </c>
      <c r="O8590" t="s">
        <v>232</v>
      </c>
      <c r="P8590">
        <v>0</v>
      </c>
      <c r="Q8590" t="s">
        <v>464</v>
      </c>
      <c r="R8590" t="s">
        <v>234</v>
      </c>
      <c r="S8590" t="s">
        <v>258</v>
      </c>
      <c r="T8590" t="s">
        <v>259</v>
      </c>
      <c r="U8590" t="s">
        <v>443</v>
      </c>
    </row>
    <row r="8591" spans="1:21" x14ac:dyDescent="0.35">
      <c r="A8591" s="2" t="s">
        <v>53</v>
      </c>
      <c r="B8591" s="1" t="s">
        <v>163</v>
      </c>
      <c r="C8591" t="s">
        <v>509</v>
      </c>
      <c r="D8591" s="1" t="s">
        <v>71</v>
      </c>
      <c r="E8591" s="1" t="s">
        <v>14</v>
      </c>
      <c r="F8591" s="1" t="s">
        <v>26</v>
      </c>
      <c r="G8591" s="1" t="s">
        <v>215</v>
      </c>
      <c r="H8591" t="s">
        <v>27</v>
      </c>
      <c r="I8591" s="1" t="s">
        <v>333</v>
      </c>
      <c r="J8591" t="s">
        <v>42</v>
      </c>
      <c r="K8591" s="1" t="s">
        <v>18</v>
      </c>
      <c r="L8591" t="s">
        <v>363</v>
      </c>
      <c r="M8591" t="s">
        <v>18</v>
      </c>
      <c r="N8591">
        <v>1</v>
      </c>
      <c r="O8591" t="s">
        <v>232</v>
      </c>
      <c r="P8591">
        <v>0</v>
      </c>
      <c r="Q8591" t="s">
        <v>464</v>
      </c>
      <c r="R8591" t="s">
        <v>234</v>
      </c>
      <c r="S8591" t="s">
        <v>258</v>
      </c>
      <c r="T8591" t="s">
        <v>259</v>
      </c>
      <c r="U8591" t="s">
        <v>443</v>
      </c>
    </row>
    <row r="8592" spans="1:21" x14ac:dyDescent="0.35">
      <c r="A8592" s="2" t="s">
        <v>53</v>
      </c>
      <c r="B8592" s="1" t="s">
        <v>163</v>
      </c>
      <c r="C8592" t="s">
        <v>509</v>
      </c>
      <c r="D8592" s="1" t="s">
        <v>71</v>
      </c>
      <c r="E8592" s="1" t="s">
        <v>14</v>
      </c>
      <c r="F8592" s="1" t="s">
        <v>26</v>
      </c>
      <c r="G8592" s="1" t="s">
        <v>215</v>
      </c>
      <c r="H8592" t="s">
        <v>27</v>
      </c>
      <c r="I8592" s="1" t="s">
        <v>333</v>
      </c>
      <c r="J8592" t="s">
        <v>42</v>
      </c>
      <c r="K8592" s="1" t="s">
        <v>18</v>
      </c>
      <c r="L8592" t="s">
        <v>363</v>
      </c>
      <c r="M8592" t="s">
        <v>18</v>
      </c>
      <c r="N8592">
        <v>2</v>
      </c>
      <c r="O8592" t="s">
        <v>232</v>
      </c>
      <c r="P8592">
        <v>1</v>
      </c>
      <c r="Q8592" t="s">
        <v>464</v>
      </c>
      <c r="R8592" t="s">
        <v>234</v>
      </c>
      <c r="S8592" t="s">
        <v>258</v>
      </c>
      <c r="T8592" t="s">
        <v>259</v>
      </c>
      <c r="U8592" t="s">
        <v>443</v>
      </c>
    </row>
    <row r="8593" spans="1:21" x14ac:dyDescent="0.35">
      <c r="A8593" s="2" t="s">
        <v>53</v>
      </c>
      <c r="B8593" s="1" t="s">
        <v>163</v>
      </c>
      <c r="C8593" t="s">
        <v>509</v>
      </c>
      <c r="D8593" s="1" t="s">
        <v>71</v>
      </c>
      <c r="E8593" s="1" t="s">
        <v>14</v>
      </c>
      <c r="F8593" s="1" t="s">
        <v>26</v>
      </c>
      <c r="G8593" s="1" t="s">
        <v>215</v>
      </c>
      <c r="H8593" t="s">
        <v>27</v>
      </c>
      <c r="I8593" s="1" t="s">
        <v>333</v>
      </c>
      <c r="J8593" t="s">
        <v>42</v>
      </c>
      <c r="K8593" s="1" t="s">
        <v>18</v>
      </c>
      <c r="L8593" t="s">
        <v>363</v>
      </c>
      <c r="M8593" t="s">
        <v>43</v>
      </c>
      <c r="N8593">
        <v>1</v>
      </c>
      <c r="O8593" t="s">
        <v>232</v>
      </c>
      <c r="P8593">
        <v>1</v>
      </c>
      <c r="Q8593" t="s">
        <v>464</v>
      </c>
      <c r="R8593" t="s">
        <v>234</v>
      </c>
      <c r="S8593" t="s">
        <v>258</v>
      </c>
      <c r="T8593" t="s">
        <v>259</v>
      </c>
      <c r="U8593" t="s">
        <v>443</v>
      </c>
    </row>
    <row r="8594" spans="1:21" x14ac:dyDescent="0.35">
      <c r="A8594" s="2" t="s">
        <v>53</v>
      </c>
      <c r="B8594" s="1" t="s">
        <v>163</v>
      </c>
      <c r="C8594" t="s">
        <v>509</v>
      </c>
      <c r="D8594" s="1" t="s">
        <v>71</v>
      </c>
      <c r="E8594" s="1" t="s">
        <v>14</v>
      </c>
      <c r="F8594" s="1" t="s">
        <v>26</v>
      </c>
      <c r="G8594" s="1" t="s">
        <v>215</v>
      </c>
      <c r="H8594" t="s">
        <v>27</v>
      </c>
      <c r="I8594" s="1" t="s">
        <v>333</v>
      </c>
      <c r="J8594" t="s">
        <v>42</v>
      </c>
      <c r="K8594" s="1" t="s">
        <v>75</v>
      </c>
      <c r="L8594" t="s">
        <v>363</v>
      </c>
      <c r="M8594" t="s">
        <v>109</v>
      </c>
      <c r="N8594">
        <v>1</v>
      </c>
      <c r="O8594" t="s">
        <v>232</v>
      </c>
      <c r="P8594">
        <v>1</v>
      </c>
      <c r="Q8594" t="s">
        <v>464</v>
      </c>
      <c r="R8594" t="s">
        <v>234</v>
      </c>
      <c r="S8594" t="s">
        <v>258</v>
      </c>
      <c r="T8594" t="s">
        <v>259</v>
      </c>
      <c r="U8594" t="s">
        <v>443</v>
      </c>
    </row>
    <row r="8595" spans="1:21" x14ac:dyDescent="0.35">
      <c r="A8595" s="2" t="s">
        <v>53</v>
      </c>
      <c r="B8595" s="1" t="s">
        <v>163</v>
      </c>
      <c r="C8595" t="s">
        <v>509</v>
      </c>
      <c r="D8595" s="1" t="s">
        <v>71</v>
      </c>
      <c r="E8595" s="1" t="s">
        <v>14</v>
      </c>
      <c r="F8595" s="1" t="s">
        <v>26</v>
      </c>
      <c r="G8595" s="1" t="s">
        <v>215</v>
      </c>
      <c r="H8595" t="s">
        <v>27</v>
      </c>
      <c r="I8595" s="1" t="s">
        <v>333</v>
      </c>
      <c r="J8595" t="s">
        <v>42</v>
      </c>
      <c r="K8595" s="1" t="s">
        <v>75</v>
      </c>
      <c r="L8595" t="s">
        <v>363</v>
      </c>
      <c r="M8595" t="s">
        <v>75</v>
      </c>
      <c r="N8595">
        <v>1</v>
      </c>
      <c r="O8595" t="s">
        <v>232</v>
      </c>
      <c r="P8595">
        <v>1</v>
      </c>
      <c r="Q8595" t="s">
        <v>464</v>
      </c>
      <c r="R8595" t="s">
        <v>234</v>
      </c>
      <c r="S8595" t="s">
        <v>258</v>
      </c>
      <c r="T8595" t="s">
        <v>259</v>
      </c>
      <c r="U8595" t="s">
        <v>443</v>
      </c>
    </row>
    <row r="8596" spans="1:21" x14ac:dyDescent="0.35">
      <c r="A8596" s="2" t="s">
        <v>53</v>
      </c>
      <c r="B8596" s="1" t="s">
        <v>163</v>
      </c>
      <c r="C8596" t="s">
        <v>509</v>
      </c>
      <c r="D8596" s="1" t="s">
        <v>71</v>
      </c>
      <c r="E8596" s="1" t="s">
        <v>14</v>
      </c>
      <c r="F8596" s="1" t="s">
        <v>26</v>
      </c>
      <c r="G8596" s="1" t="s">
        <v>215</v>
      </c>
      <c r="H8596" t="s">
        <v>30</v>
      </c>
      <c r="I8596" s="1" t="s">
        <v>164</v>
      </c>
      <c r="J8596" t="s">
        <v>42</v>
      </c>
      <c r="K8596" s="1" t="s">
        <v>18</v>
      </c>
      <c r="L8596" t="s">
        <v>363</v>
      </c>
      <c r="M8596" t="s">
        <v>18</v>
      </c>
      <c r="N8596">
        <v>1</v>
      </c>
      <c r="O8596" t="s">
        <v>232</v>
      </c>
      <c r="P8596">
        <v>1</v>
      </c>
      <c r="Q8596" t="s">
        <v>464</v>
      </c>
      <c r="R8596" t="s">
        <v>234</v>
      </c>
      <c r="S8596" t="s">
        <v>258</v>
      </c>
      <c r="T8596" t="s">
        <v>259</v>
      </c>
      <c r="U8596" t="s">
        <v>443</v>
      </c>
    </row>
    <row r="8597" spans="1:21" x14ac:dyDescent="0.35">
      <c r="A8597" s="2" t="s">
        <v>53</v>
      </c>
      <c r="B8597" s="1" t="s">
        <v>163</v>
      </c>
      <c r="C8597" t="s">
        <v>509</v>
      </c>
      <c r="D8597" s="1" t="s">
        <v>71</v>
      </c>
      <c r="E8597" s="1" t="s">
        <v>14</v>
      </c>
      <c r="F8597" s="1" t="s">
        <v>26</v>
      </c>
      <c r="G8597" s="1" t="s">
        <v>215</v>
      </c>
      <c r="H8597" t="s">
        <v>30</v>
      </c>
      <c r="I8597" s="1" t="s">
        <v>165</v>
      </c>
      <c r="J8597" t="s">
        <v>42</v>
      </c>
      <c r="K8597" s="1" t="s">
        <v>75</v>
      </c>
      <c r="L8597" t="s">
        <v>363</v>
      </c>
      <c r="M8597" t="s">
        <v>99</v>
      </c>
      <c r="N8597">
        <v>1</v>
      </c>
      <c r="O8597" t="s">
        <v>232</v>
      </c>
      <c r="P8597">
        <v>1</v>
      </c>
      <c r="Q8597" t="s">
        <v>464</v>
      </c>
      <c r="R8597" t="s">
        <v>234</v>
      </c>
      <c r="S8597" t="s">
        <v>258</v>
      </c>
      <c r="T8597" t="s">
        <v>259</v>
      </c>
      <c r="U8597" t="s">
        <v>443</v>
      </c>
    </row>
    <row r="8598" spans="1:21" x14ac:dyDescent="0.35">
      <c r="A8598" s="2" t="s">
        <v>53</v>
      </c>
      <c r="B8598" s="1" t="s">
        <v>163</v>
      </c>
      <c r="C8598" t="s">
        <v>509</v>
      </c>
      <c r="D8598" s="1" t="s">
        <v>71</v>
      </c>
      <c r="E8598" s="1" t="s">
        <v>14</v>
      </c>
      <c r="F8598" s="1" t="s">
        <v>26</v>
      </c>
      <c r="G8598" s="1" t="s">
        <v>215</v>
      </c>
      <c r="H8598" t="s">
        <v>30</v>
      </c>
      <c r="I8598" s="1" t="s">
        <v>335</v>
      </c>
      <c r="J8598" t="s">
        <v>42</v>
      </c>
      <c r="K8598" s="1" t="s">
        <v>18</v>
      </c>
      <c r="L8598" t="s">
        <v>363</v>
      </c>
      <c r="M8598" t="s">
        <v>18</v>
      </c>
      <c r="N8598">
        <v>3</v>
      </c>
      <c r="O8598" t="s">
        <v>232</v>
      </c>
      <c r="P8598">
        <v>1</v>
      </c>
      <c r="Q8598" t="s">
        <v>464</v>
      </c>
      <c r="R8598" t="s">
        <v>234</v>
      </c>
      <c r="S8598" t="s">
        <v>258</v>
      </c>
      <c r="T8598" t="s">
        <v>259</v>
      </c>
      <c r="U8598" t="s">
        <v>443</v>
      </c>
    </row>
    <row r="8599" spans="1:21" x14ac:dyDescent="0.35">
      <c r="A8599" s="2" t="s">
        <v>53</v>
      </c>
      <c r="B8599" s="1" t="s">
        <v>163</v>
      </c>
      <c r="C8599" t="s">
        <v>509</v>
      </c>
      <c r="D8599" s="1" t="s">
        <v>71</v>
      </c>
      <c r="E8599" s="1" t="s">
        <v>14</v>
      </c>
      <c r="F8599" s="1" t="s">
        <v>26</v>
      </c>
      <c r="G8599" s="1" t="s">
        <v>215</v>
      </c>
      <c r="H8599" t="s">
        <v>30</v>
      </c>
      <c r="I8599" s="1" t="s">
        <v>335</v>
      </c>
      <c r="J8599" t="s">
        <v>42</v>
      </c>
      <c r="K8599" s="1" t="s">
        <v>75</v>
      </c>
      <c r="L8599" t="s">
        <v>363</v>
      </c>
      <c r="M8599" t="s">
        <v>75</v>
      </c>
      <c r="N8599">
        <v>1</v>
      </c>
      <c r="O8599" t="s">
        <v>232</v>
      </c>
      <c r="P8599">
        <v>0</v>
      </c>
      <c r="Q8599" t="s">
        <v>464</v>
      </c>
      <c r="R8599" t="s">
        <v>234</v>
      </c>
      <c r="S8599" t="s">
        <v>258</v>
      </c>
      <c r="T8599" t="s">
        <v>259</v>
      </c>
      <c r="U8599" t="s">
        <v>443</v>
      </c>
    </row>
    <row r="8600" spans="1:21" x14ac:dyDescent="0.35">
      <c r="A8600" s="2" t="s">
        <v>53</v>
      </c>
      <c r="B8600" s="1" t="s">
        <v>163</v>
      </c>
      <c r="C8600" t="s">
        <v>509</v>
      </c>
      <c r="D8600" s="1" t="s">
        <v>71</v>
      </c>
      <c r="E8600" s="1" t="s">
        <v>14</v>
      </c>
      <c r="F8600" s="1" t="s">
        <v>26</v>
      </c>
      <c r="G8600" s="1" t="s">
        <v>215</v>
      </c>
      <c r="H8600" t="s">
        <v>30</v>
      </c>
      <c r="I8600" s="1" t="s">
        <v>333</v>
      </c>
      <c r="J8600" t="s">
        <v>42</v>
      </c>
      <c r="K8600" s="1" t="s">
        <v>18</v>
      </c>
      <c r="L8600" t="s">
        <v>363</v>
      </c>
      <c r="M8600" t="s">
        <v>18</v>
      </c>
      <c r="N8600">
        <v>1</v>
      </c>
      <c r="O8600" t="s">
        <v>232</v>
      </c>
      <c r="P8600">
        <v>0</v>
      </c>
      <c r="Q8600" t="s">
        <v>464</v>
      </c>
      <c r="R8600" t="s">
        <v>234</v>
      </c>
      <c r="S8600" t="s">
        <v>258</v>
      </c>
      <c r="T8600" t="s">
        <v>259</v>
      </c>
      <c r="U8600" t="s">
        <v>443</v>
      </c>
    </row>
    <row r="8601" spans="1:21" x14ac:dyDescent="0.35">
      <c r="A8601" s="2" t="s">
        <v>53</v>
      </c>
      <c r="B8601" s="1" t="s">
        <v>163</v>
      </c>
      <c r="C8601" t="s">
        <v>509</v>
      </c>
      <c r="D8601" s="1" t="s">
        <v>71</v>
      </c>
      <c r="E8601" s="1" t="s">
        <v>14</v>
      </c>
      <c r="F8601" s="1" t="s">
        <v>26</v>
      </c>
      <c r="G8601" s="1" t="s">
        <v>215</v>
      </c>
      <c r="H8601" t="s">
        <v>30</v>
      </c>
      <c r="I8601" s="1" t="s">
        <v>333</v>
      </c>
      <c r="J8601" t="s">
        <v>42</v>
      </c>
      <c r="K8601" s="1" t="s">
        <v>18</v>
      </c>
      <c r="L8601" t="s">
        <v>363</v>
      </c>
      <c r="M8601" t="s">
        <v>18</v>
      </c>
      <c r="N8601">
        <v>3</v>
      </c>
      <c r="O8601" t="s">
        <v>232</v>
      </c>
      <c r="P8601">
        <v>1</v>
      </c>
      <c r="Q8601" t="s">
        <v>464</v>
      </c>
      <c r="R8601" t="s">
        <v>234</v>
      </c>
      <c r="S8601" t="s">
        <v>258</v>
      </c>
      <c r="T8601" t="s">
        <v>259</v>
      </c>
      <c r="U8601" t="s">
        <v>443</v>
      </c>
    </row>
    <row r="8602" spans="1:21" x14ac:dyDescent="0.35">
      <c r="A8602" s="2" t="s">
        <v>53</v>
      </c>
      <c r="B8602" s="1" t="s">
        <v>163</v>
      </c>
      <c r="C8602" t="s">
        <v>509</v>
      </c>
      <c r="D8602" s="1" t="s">
        <v>71</v>
      </c>
      <c r="E8602" s="1" t="s">
        <v>14</v>
      </c>
      <c r="F8602" s="1" t="s">
        <v>26</v>
      </c>
      <c r="G8602" s="1" t="s">
        <v>215</v>
      </c>
      <c r="H8602" t="s">
        <v>30</v>
      </c>
      <c r="I8602" s="1" t="s">
        <v>333</v>
      </c>
      <c r="J8602" t="s">
        <v>42</v>
      </c>
      <c r="K8602" s="1" t="s">
        <v>75</v>
      </c>
      <c r="L8602" t="s">
        <v>363</v>
      </c>
      <c r="M8602" t="s">
        <v>75</v>
      </c>
      <c r="N8602">
        <v>1</v>
      </c>
      <c r="O8602" t="s">
        <v>232</v>
      </c>
      <c r="P8602">
        <v>0</v>
      </c>
      <c r="Q8602" t="s">
        <v>464</v>
      </c>
      <c r="R8602" t="s">
        <v>234</v>
      </c>
      <c r="S8602" t="s">
        <v>258</v>
      </c>
      <c r="T8602" t="s">
        <v>259</v>
      </c>
      <c r="U8602" t="s">
        <v>443</v>
      </c>
    </row>
    <row r="8603" spans="1:21" x14ac:dyDescent="0.35">
      <c r="A8603" s="2" t="s">
        <v>53</v>
      </c>
      <c r="B8603" s="1" t="s">
        <v>163</v>
      </c>
      <c r="C8603" t="s">
        <v>509</v>
      </c>
      <c r="D8603" s="1" t="s">
        <v>71</v>
      </c>
      <c r="E8603" s="1" t="s">
        <v>14</v>
      </c>
      <c r="F8603" s="1" t="s">
        <v>26</v>
      </c>
      <c r="G8603" s="1" t="s">
        <v>215</v>
      </c>
      <c r="H8603" t="s">
        <v>40</v>
      </c>
      <c r="I8603" s="1" t="s">
        <v>165</v>
      </c>
      <c r="J8603" t="s">
        <v>42</v>
      </c>
      <c r="K8603" s="1" t="s">
        <v>64</v>
      </c>
      <c r="L8603" t="s">
        <v>363</v>
      </c>
      <c r="M8603" t="s">
        <v>154</v>
      </c>
      <c r="N8603">
        <v>1</v>
      </c>
      <c r="O8603" t="s">
        <v>232</v>
      </c>
      <c r="P8603">
        <v>1</v>
      </c>
      <c r="Q8603" t="s">
        <v>464</v>
      </c>
      <c r="R8603" t="s">
        <v>234</v>
      </c>
      <c r="S8603" t="s">
        <v>258</v>
      </c>
      <c r="T8603" t="s">
        <v>259</v>
      </c>
      <c r="U8603" t="s">
        <v>444</v>
      </c>
    </row>
    <row r="8604" spans="1:21" x14ac:dyDescent="0.35">
      <c r="A8604" s="2" t="s">
        <v>53</v>
      </c>
      <c r="B8604" s="1" t="s">
        <v>163</v>
      </c>
      <c r="C8604" t="s">
        <v>509</v>
      </c>
      <c r="D8604" s="1" t="s">
        <v>71</v>
      </c>
      <c r="E8604" s="1" t="s">
        <v>14</v>
      </c>
      <c r="F8604" s="1" t="s">
        <v>26</v>
      </c>
      <c r="G8604" s="1" t="s">
        <v>215</v>
      </c>
      <c r="H8604" t="s">
        <v>40</v>
      </c>
      <c r="I8604" s="1" t="s">
        <v>335</v>
      </c>
      <c r="J8604" t="s">
        <v>42</v>
      </c>
      <c r="K8604" s="1" t="s">
        <v>75</v>
      </c>
      <c r="L8604" t="s">
        <v>363</v>
      </c>
      <c r="M8604" t="s">
        <v>98</v>
      </c>
      <c r="N8604">
        <v>1</v>
      </c>
      <c r="O8604" t="s">
        <v>232</v>
      </c>
      <c r="P8604">
        <v>1</v>
      </c>
      <c r="Q8604" t="s">
        <v>464</v>
      </c>
      <c r="R8604" t="s">
        <v>234</v>
      </c>
      <c r="S8604" t="s">
        <v>258</v>
      </c>
      <c r="T8604" t="s">
        <v>259</v>
      </c>
      <c r="U8604" t="s">
        <v>443</v>
      </c>
    </row>
    <row r="8605" spans="1:21" x14ac:dyDescent="0.35">
      <c r="A8605" s="2" t="s">
        <v>53</v>
      </c>
      <c r="B8605" s="1" t="s">
        <v>163</v>
      </c>
      <c r="C8605" t="s">
        <v>509</v>
      </c>
      <c r="D8605" s="1" t="s">
        <v>71</v>
      </c>
      <c r="E8605" s="1" t="s">
        <v>14</v>
      </c>
      <c r="F8605" s="1" t="s">
        <v>26</v>
      </c>
      <c r="G8605" s="1" t="s">
        <v>215</v>
      </c>
      <c r="H8605" t="s">
        <v>40</v>
      </c>
      <c r="I8605" s="1" t="s">
        <v>333</v>
      </c>
      <c r="J8605" t="s">
        <v>42</v>
      </c>
      <c r="K8605" s="1" t="s">
        <v>75</v>
      </c>
      <c r="L8605" t="s">
        <v>363</v>
      </c>
      <c r="M8605" t="s">
        <v>98</v>
      </c>
      <c r="N8605">
        <v>1</v>
      </c>
      <c r="O8605" t="s">
        <v>232</v>
      </c>
      <c r="P8605">
        <v>1</v>
      </c>
      <c r="Q8605" t="s">
        <v>464</v>
      </c>
      <c r="R8605" t="s">
        <v>234</v>
      </c>
      <c r="S8605" t="s">
        <v>258</v>
      </c>
      <c r="T8605" t="s">
        <v>259</v>
      </c>
      <c r="U8605" t="s">
        <v>443</v>
      </c>
    </row>
    <row r="8606" spans="1:21" x14ac:dyDescent="0.35">
      <c r="A8606" s="2" t="s">
        <v>53</v>
      </c>
      <c r="B8606" s="1" t="s">
        <v>163</v>
      </c>
      <c r="C8606" t="s">
        <v>509</v>
      </c>
      <c r="D8606" s="1" t="s">
        <v>71</v>
      </c>
      <c r="E8606" s="1" t="s">
        <v>14</v>
      </c>
      <c r="F8606" s="1" t="s">
        <v>15</v>
      </c>
      <c r="G8606" s="1" t="s">
        <v>215</v>
      </c>
      <c r="H8606" t="s">
        <v>16</v>
      </c>
      <c r="I8606" s="1" t="s">
        <v>165</v>
      </c>
      <c r="J8606" t="s">
        <v>42</v>
      </c>
      <c r="K8606" s="1" t="s">
        <v>18</v>
      </c>
      <c r="L8606" t="s">
        <v>363</v>
      </c>
      <c r="M8606" t="s">
        <v>18</v>
      </c>
      <c r="N8606">
        <v>2</v>
      </c>
      <c r="O8606" t="s">
        <v>232</v>
      </c>
      <c r="P8606">
        <v>1</v>
      </c>
      <c r="Q8606" t="s">
        <v>464</v>
      </c>
      <c r="R8606" t="s">
        <v>234</v>
      </c>
      <c r="S8606" t="s">
        <v>258</v>
      </c>
      <c r="T8606" t="s">
        <v>259</v>
      </c>
      <c r="U8606" t="s">
        <v>443</v>
      </c>
    </row>
    <row r="8607" spans="1:21" x14ac:dyDescent="0.35">
      <c r="A8607" s="2" t="s">
        <v>53</v>
      </c>
      <c r="B8607" s="1" t="s">
        <v>163</v>
      </c>
      <c r="C8607" t="s">
        <v>509</v>
      </c>
      <c r="D8607" s="1" t="s">
        <v>71</v>
      </c>
      <c r="E8607" s="1" t="s">
        <v>14</v>
      </c>
      <c r="F8607" s="1" t="s">
        <v>15</v>
      </c>
      <c r="G8607" s="1" t="s">
        <v>215</v>
      </c>
      <c r="H8607" t="s">
        <v>20</v>
      </c>
      <c r="I8607" s="1" t="s">
        <v>165</v>
      </c>
      <c r="J8607" t="s">
        <v>42</v>
      </c>
      <c r="K8607" s="1" t="s">
        <v>18</v>
      </c>
      <c r="L8607" t="s">
        <v>363</v>
      </c>
      <c r="M8607" t="s">
        <v>18</v>
      </c>
      <c r="N8607">
        <v>1</v>
      </c>
      <c r="O8607" t="s">
        <v>232</v>
      </c>
      <c r="P8607">
        <v>1</v>
      </c>
      <c r="Q8607" t="s">
        <v>464</v>
      </c>
      <c r="R8607" t="s">
        <v>234</v>
      </c>
      <c r="S8607" t="s">
        <v>258</v>
      </c>
      <c r="T8607" t="s">
        <v>259</v>
      </c>
      <c r="U8607" t="s">
        <v>443</v>
      </c>
    </row>
    <row r="8608" spans="1:21" x14ac:dyDescent="0.35">
      <c r="A8608" s="2" t="s">
        <v>53</v>
      </c>
      <c r="B8608" s="1" t="s">
        <v>163</v>
      </c>
      <c r="C8608" t="s">
        <v>509</v>
      </c>
      <c r="D8608" s="1" t="s">
        <v>71</v>
      </c>
      <c r="E8608" s="1" t="s">
        <v>14</v>
      </c>
      <c r="F8608" s="1" t="s">
        <v>15</v>
      </c>
      <c r="G8608" s="1" t="s">
        <v>215</v>
      </c>
      <c r="H8608" t="s">
        <v>20</v>
      </c>
      <c r="I8608" s="1" t="s">
        <v>335</v>
      </c>
      <c r="J8608" t="s">
        <v>42</v>
      </c>
      <c r="K8608" s="1" t="s">
        <v>64</v>
      </c>
      <c r="L8608" t="s">
        <v>278</v>
      </c>
      <c r="M8608" t="s">
        <v>64</v>
      </c>
      <c r="N8608">
        <v>1</v>
      </c>
      <c r="O8608" t="s">
        <v>232</v>
      </c>
      <c r="P8608">
        <v>0</v>
      </c>
      <c r="Q8608" t="s">
        <v>464</v>
      </c>
      <c r="R8608" t="s">
        <v>234</v>
      </c>
      <c r="S8608" t="s">
        <v>258</v>
      </c>
      <c r="T8608" t="s">
        <v>259</v>
      </c>
      <c r="U8608" t="s">
        <v>443</v>
      </c>
    </row>
    <row r="8609" spans="1:21" x14ac:dyDescent="0.35">
      <c r="A8609" s="2" t="s">
        <v>53</v>
      </c>
      <c r="B8609" s="1" t="s">
        <v>163</v>
      </c>
      <c r="C8609" t="s">
        <v>509</v>
      </c>
      <c r="D8609" s="1" t="s">
        <v>71</v>
      </c>
      <c r="E8609" s="1" t="s">
        <v>14</v>
      </c>
      <c r="F8609" s="1" t="s">
        <v>15</v>
      </c>
      <c r="G8609" s="1" t="s">
        <v>215</v>
      </c>
      <c r="H8609" t="s">
        <v>20</v>
      </c>
      <c r="I8609" s="1" t="s">
        <v>333</v>
      </c>
      <c r="J8609" t="s">
        <v>42</v>
      </c>
      <c r="K8609" s="1" t="s">
        <v>64</v>
      </c>
      <c r="L8609" t="s">
        <v>278</v>
      </c>
      <c r="M8609" t="s">
        <v>64</v>
      </c>
      <c r="N8609">
        <v>1</v>
      </c>
      <c r="O8609" t="s">
        <v>232</v>
      </c>
      <c r="P8609">
        <v>0</v>
      </c>
      <c r="Q8609" t="s">
        <v>464</v>
      </c>
      <c r="R8609" t="s">
        <v>234</v>
      </c>
      <c r="S8609" t="s">
        <v>258</v>
      </c>
      <c r="T8609" t="s">
        <v>259</v>
      </c>
      <c r="U8609" t="s">
        <v>443</v>
      </c>
    </row>
    <row r="8610" spans="1:21" x14ac:dyDescent="0.35">
      <c r="A8610" s="2" t="s">
        <v>53</v>
      </c>
      <c r="B8610" s="1" t="s">
        <v>163</v>
      </c>
      <c r="C8610" t="s">
        <v>509</v>
      </c>
      <c r="D8610" s="1" t="s">
        <v>71</v>
      </c>
      <c r="E8610" s="1" t="s">
        <v>14</v>
      </c>
      <c r="F8610" s="1" t="s">
        <v>15</v>
      </c>
      <c r="G8610" s="1" t="s">
        <v>215</v>
      </c>
      <c r="H8610" t="s">
        <v>27</v>
      </c>
      <c r="I8610" s="1" t="s">
        <v>335</v>
      </c>
      <c r="J8610" t="s">
        <v>42</v>
      </c>
      <c r="K8610" s="1" t="s">
        <v>18</v>
      </c>
      <c r="L8610" t="s">
        <v>363</v>
      </c>
      <c r="M8610" t="s">
        <v>73</v>
      </c>
      <c r="N8610">
        <v>1</v>
      </c>
      <c r="O8610" t="s">
        <v>232</v>
      </c>
      <c r="P8610">
        <v>1</v>
      </c>
      <c r="Q8610" t="s">
        <v>464</v>
      </c>
      <c r="R8610" t="s">
        <v>234</v>
      </c>
      <c r="S8610" t="s">
        <v>258</v>
      </c>
      <c r="T8610" t="s">
        <v>259</v>
      </c>
      <c r="U8610" t="s">
        <v>443</v>
      </c>
    </row>
    <row r="8611" spans="1:21" x14ac:dyDescent="0.35">
      <c r="A8611" s="2" t="s">
        <v>53</v>
      </c>
      <c r="B8611" s="1" t="s">
        <v>163</v>
      </c>
      <c r="C8611" t="s">
        <v>509</v>
      </c>
      <c r="D8611" s="1" t="s">
        <v>71</v>
      </c>
      <c r="E8611" s="1" t="s">
        <v>14</v>
      </c>
      <c r="F8611" s="1" t="s">
        <v>15</v>
      </c>
      <c r="G8611" s="1" t="s">
        <v>215</v>
      </c>
      <c r="H8611" t="s">
        <v>27</v>
      </c>
      <c r="I8611" s="1" t="s">
        <v>333</v>
      </c>
      <c r="J8611" t="s">
        <v>42</v>
      </c>
      <c r="K8611" s="1" t="s">
        <v>18</v>
      </c>
      <c r="L8611" t="s">
        <v>363</v>
      </c>
      <c r="M8611" t="s">
        <v>73</v>
      </c>
      <c r="N8611">
        <v>1</v>
      </c>
      <c r="O8611" t="s">
        <v>232</v>
      </c>
      <c r="P8611">
        <v>1</v>
      </c>
      <c r="Q8611" t="s">
        <v>464</v>
      </c>
      <c r="R8611" t="s">
        <v>234</v>
      </c>
      <c r="S8611" t="s">
        <v>258</v>
      </c>
      <c r="T8611" t="s">
        <v>259</v>
      </c>
      <c r="U8611" t="s">
        <v>443</v>
      </c>
    </row>
    <row r="8612" spans="1:21" x14ac:dyDescent="0.35">
      <c r="A8612" s="2" t="s">
        <v>53</v>
      </c>
      <c r="B8612" s="1" t="s">
        <v>163</v>
      </c>
      <c r="C8612" t="s">
        <v>509</v>
      </c>
      <c r="D8612" s="1" t="s">
        <v>71</v>
      </c>
      <c r="E8612" s="1" t="s">
        <v>14</v>
      </c>
      <c r="F8612" s="1" t="s">
        <v>15</v>
      </c>
      <c r="G8612" s="1" t="s">
        <v>215</v>
      </c>
      <c r="H8612" t="s">
        <v>30</v>
      </c>
      <c r="I8612" s="1" t="s">
        <v>165</v>
      </c>
      <c r="J8612" t="s">
        <v>42</v>
      </c>
      <c r="K8612" s="1" t="s">
        <v>18</v>
      </c>
      <c r="L8612" t="s">
        <v>363</v>
      </c>
      <c r="M8612" t="s">
        <v>73</v>
      </c>
      <c r="N8612">
        <v>1</v>
      </c>
      <c r="O8612" t="s">
        <v>232</v>
      </c>
      <c r="P8612">
        <v>0</v>
      </c>
      <c r="Q8612" t="s">
        <v>464</v>
      </c>
      <c r="R8612" t="s">
        <v>234</v>
      </c>
      <c r="S8612" t="s">
        <v>258</v>
      </c>
      <c r="T8612" t="s">
        <v>259</v>
      </c>
      <c r="U8612" t="s">
        <v>443</v>
      </c>
    </row>
    <row r="8613" spans="1:21" x14ac:dyDescent="0.35">
      <c r="A8613" s="2" t="s">
        <v>53</v>
      </c>
      <c r="B8613" s="1" t="s">
        <v>163</v>
      </c>
      <c r="C8613" t="s">
        <v>509</v>
      </c>
      <c r="D8613" s="1" t="s">
        <v>71</v>
      </c>
      <c r="E8613" s="1" t="s">
        <v>14</v>
      </c>
      <c r="F8613" s="1" t="s">
        <v>15</v>
      </c>
      <c r="G8613" s="1" t="s">
        <v>215</v>
      </c>
      <c r="H8613" t="s">
        <v>36</v>
      </c>
      <c r="I8613" s="1" t="s">
        <v>335</v>
      </c>
      <c r="J8613" t="s">
        <v>42</v>
      </c>
      <c r="K8613" s="1" t="s">
        <v>18</v>
      </c>
      <c r="L8613" t="s">
        <v>363</v>
      </c>
      <c r="M8613" t="s">
        <v>18</v>
      </c>
      <c r="N8613">
        <v>1</v>
      </c>
      <c r="O8613" t="s">
        <v>232</v>
      </c>
      <c r="P8613">
        <v>1</v>
      </c>
      <c r="Q8613" t="s">
        <v>464</v>
      </c>
      <c r="R8613" t="s">
        <v>234</v>
      </c>
      <c r="S8613" t="s">
        <v>258</v>
      </c>
      <c r="T8613" t="s">
        <v>259</v>
      </c>
      <c r="U8613" t="s">
        <v>443</v>
      </c>
    </row>
    <row r="8614" spans="1:21" x14ac:dyDescent="0.35">
      <c r="A8614" s="2" t="s">
        <v>53</v>
      </c>
      <c r="B8614" s="1" t="s">
        <v>163</v>
      </c>
      <c r="C8614" t="s">
        <v>509</v>
      </c>
      <c r="D8614" s="1" t="s">
        <v>71</v>
      </c>
      <c r="E8614" s="1" t="s">
        <v>14</v>
      </c>
      <c r="F8614" s="1" t="s">
        <v>15</v>
      </c>
      <c r="G8614" s="1" t="s">
        <v>215</v>
      </c>
      <c r="H8614" t="s">
        <v>36</v>
      </c>
      <c r="I8614" s="1" t="s">
        <v>333</v>
      </c>
      <c r="J8614" t="s">
        <v>42</v>
      </c>
      <c r="K8614" s="1" t="s">
        <v>18</v>
      </c>
      <c r="L8614" t="s">
        <v>363</v>
      </c>
      <c r="M8614" t="s">
        <v>18</v>
      </c>
      <c r="N8614">
        <v>1</v>
      </c>
      <c r="O8614" t="s">
        <v>232</v>
      </c>
      <c r="P8614">
        <v>1</v>
      </c>
      <c r="Q8614" t="s">
        <v>464</v>
      </c>
      <c r="R8614" t="s">
        <v>234</v>
      </c>
      <c r="S8614" t="s">
        <v>258</v>
      </c>
      <c r="T8614" t="s">
        <v>259</v>
      </c>
      <c r="U8614" t="s">
        <v>443</v>
      </c>
    </row>
    <row r="8615" spans="1:21" x14ac:dyDescent="0.35">
      <c r="A8615" s="2" t="s">
        <v>53</v>
      </c>
      <c r="B8615" s="1" t="s">
        <v>163</v>
      </c>
      <c r="C8615" t="s">
        <v>509</v>
      </c>
      <c r="D8615" s="1" t="s">
        <v>71</v>
      </c>
      <c r="E8615" s="1" t="s">
        <v>14</v>
      </c>
      <c r="F8615" s="1" t="s">
        <v>29</v>
      </c>
      <c r="G8615" s="1" t="s">
        <v>29</v>
      </c>
      <c r="H8615" t="s">
        <v>20</v>
      </c>
      <c r="I8615" s="1" t="s">
        <v>164</v>
      </c>
      <c r="J8615" t="s">
        <v>42</v>
      </c>
      <c r="K8615" s="1" t="s">
        <v>18</v>
      </c>
      <c r="L8615" t="s">
        <v>363</v>
      </c>
      <c r="M8615" t="s">
        <v>18</v>
      </c>
      <c r="N8615">
        <v>1</v>
      </c>
      <c r="O8615" t="s">
        <v>232</v>
      </c>
      <c r="P8615">
        <v>1</v>
      </c>
      <c r="Q8615" t="s">
        <v>464</v>
      </c>
      <c r="R8615" t="s">
        <v>234</v>
      </c>
      <c r="S8615" t="s">
        <v>258</v>
      </c>
      <c r="T8615" t="s">
        <v>259</v>
      </c>
      <c r="U8615" t="s">
        <v>443</v>
      </c>
    </row>
    <row r="8616" spans="1:21" x14ac:dyDescent="0.35">
      <c r="A8616" s="2" t="s">
        <v>53</v>
      </c>
      <c r="B8616" s="1" t="s">
        <v>163</v>
      </c>
      <c r="C8616" t="s">
        <v>509</v>
      </c>
      <c r="D8616" s="1" t="s">
        <v>71</v>
      </c>
      <c r="E8616" s="1" t="s">
        <v>14</v>
      </c>
      <c r="F8616" s="1" t="s">
        <v>29</v>
      </c>
      <c r="G8616" s="1" t="s">
        <v>29</v>
      </c>
      <c r="H8616" t="s">
        <v>20</v>
      </c>
      <c r="I8616" s="1" t="s">
        <v>165</v>
      </c>
      <c r="J8616" t="s">
        <v>42</v>
      </c>
      <c r="K8616" s="1" t="s">
        <v>64</v>
      </c>
      <c r="L8616" t="s">
        <v>278</v>
      </c>
      <c r="M8616" t="s">
        <v>287</v>
      </c>
      <c r="N8616">
        <v>1</v>
      </c>
      <c r="O8616" t="s">
        <v>232</v>
      </c>
      <c r="P8616">
        <v>1</v>
      </c>
      <c r="Q8616" t="s">
        <v>464</v>
      </c>
      <c r="R8616" t="s">
        <v>234</v>
      </c>
      <c r="S8616" t="s">
        <v>258</v>
      </c>
      <c r="T8616" t="s">
        <v>259</v>
      </c>
      <c r="U8616" t="s">
        <v>443</v>
      </c>
    </row>
    <row r="8617" spans="1:21" x14ac:dyDescent="0.35">
      <c r="A8617" s="2" t="s">
        <v>53</v>
      </c>
      <c r="B8617" s="1" t="s">
        <v>163</v>
      </c>
      <c r="C8617" t="s">
        <v>509</v>
      </c>
      <c r="D8617" s="1" t="s">
        <v>71</v>
      </c>
      <c r="E8617" s="1" t="s">
        <v>14</v>
      </c>
      <c r="F8617" s="1" t="s">
        <v>29</v>
      </c>
      <c r="G8617" s="1" t="s">
        <v>29</v>
      </c>
      <c r="H8617" t="s">
        <v>27</v>
      </c>
      <c r="I8617" s="1" t="s">
        <v>165</v>
      </c>
      <c r="J8617" t="s">
        <v>42</v>
      </c>
      <c r="K8617" s="1" t="s">
        <v>18</v>
      </c>
      <c r="L8617" t="s">
        <v>363</v>
      </c>
      <c r="M8617" t="s">
        <v>18</v>
      </c>
      <c r="N8617">
        <v>1</v>
      </c>
      <c r="O8617" t="s">
        <v>232</v>
      </c>
      <c r="P8617">
        <v>0</v>
      </c>
      <c r="Q8617" t="s">
        <v>464</v>
      </c>
      <c r="R8617" t="s">
        <v>234</v>
      </c>
      <c r="S8617" t="s">
        <v>258</v>
      </c>
      <c r="T8617" t="s">
        <v>259</v>
      </c>
      <c r="U8617" t="s">
        <v>443</v>
      </c>
    </row>
    <row r="8618" spans="1:21" x14ac:dyDescent="0.35">
      <c r="A8618" s="2" t="s">
        <v>53</v>
      </c>
      <c r="B8618" s="1" t="s">
        <v>163</v>
      </c>
      <c r="C8618" t="s">
        <v>509</v>
      </c>
      <c r="D8618" s="1" t="s">
        <v>71</v>
      </c>
      <c r="E8618" s="1" t="s">
        <v>14</v>
      </c>
      <c r="F8618" s="1" t="s">
        <v>29</v>
      </c>
      <c r="G8618" s="1" t="s">
        <v>29</v>
      </c>
      <c r="H8618" t="s">
        <v>27</v>
      </c>
      <c r="I8618" s="1" t="s">
        <v>333</v>
      </c>
      <c r="J8618" t="s">
        <v>42</v>
      </c>
      <c r="K8618" s="1" t="s">
        <v>18</v>
      </c>
      <c r="L8618" t="s">
        <v>363</v>
      </c>
      <c r="M8618" t="s">
        <v>73</v>
      </c>
      <c r="N8618">
        <v>1</v>
      </c>
      <c r="O8618" t="s">
        <v>232</v>
      </c>
      <c r="P8618">
        <v>1</v>
      </c>
      <c r="Q8618" t="s">
        <v>464</v>
      </c>
      <c r="R8618" t="s">
        <v>234</v>
      </c>
      <c r="S8618" t="s">
        <v>258</v>
      </c>
      <c r="T8618" t="s">
        <v>259</v>
      </c>
      <c r="U8618" t="s">
        <v>443</v>
      </c>
    </row>
    <row r="8619" spans="1:21" x14ac:dyDescent="0.35">
      <c r="A8619" s="2" t="s">
        <v>53</v>
      </c>
      <c r="B8619" s="1" t="s">
        <v>163</v>
      </c>
      <c r="C8619" t="s">
        <v>509</v>
      </c>
      <c r="D8619" s="1" t="s">
        <v>71</v>
      </c>
      <c r="E8619" s="1" t="s">
        <v>14</v>
      </c>
      <c r="F8619" s="1" t="s">
        <v>29</v>
      </c>
      <c r="G8619" s="1" t="s">
        <v>29</v>
      </c>
      <c r="H8619" t="s">
        <v>36</v>
      </c>
      <c r="I8619" s="1" t="s">
        <v>165</v>
      </c>
      <c r="J8619" t="s">
        <v>42</v>
      </c>
      <c r="K8619" s="1" t="s">
        <v>75</v>
      </c>
      <c r="L8619" t="s">
        <v>363</v>
      </c>
      <c r="M8619" t="s">
        <v>92</v>
      </c>
      <c r="N8619">
        <v>1</v>
      </c>
      <c r="O8619" t="s">
        <v>232</v>
      </c>
      <c r="P8619">
        <v>1</v>
      </c>
      <c r="Q8619" t="s">
        <v>464</v>
      </c>
      <c r="R8619" t="s">
        <v>234</v>
      </c>
      <c r="S8619" t="s">
        <v>258</v>
      </c>
      <c r="T8619" t="s">
        <v>259</v>
      </c>
      <c r="U8619" t="s">
        <v>443</v>
      </c>
    </row>
    <row r="8620" spans="1:21" x14ac:dyDescent="0.35">
      <c r="A8620" s="2" t="s">
        <v>53</v>
      </c>
      <c r="B8620" s="1" t="s">
        <v>163</v>
      </c>
      <c r="C8620" t="s">
        <v>509</v>
      </c>
      <c r="D8620" s="1" t="s">
        <v>71</v>
      </c>
      <c r="E8620" s="1" t="s">
        <v>14</v>
      </c>
      <c r="F8620" s="1" t="s">
        <v>21</v>
      </c>
      <c r="G8620" s="1" t="s">
        <v>29</v>
      </c>
      <c r="H8620" t="s">
        <v>52</v>
      </c>
      <c r="I8620" s="1" t="s">
        <v>165</v>
      </c>
      <c r="J8620" t="s">
        <v>42</v>
      </c>
      <c r="K8620" s="1" t="s">
        <v>18</v>
      </c>
      <c r="L8620" t="s">
        <v>278</v>
      </c>
      <c r="M8620" t="s">
        <v>18</v>
      </c>
      <c r="N8620">
        <v>1</v>
      </c>
      <c r="O8620" t="s">
        <v>232</v>
      </c>
      <c r="P8620">
        <v>1</v>
      </c>
      <c r="Q8620" t="s">
        <v>464</v>
      </c>
      <c r="R8620" t="s">
        <v>234</v>
      </c>
      <c r="S8620" t="s">
        <v>258</v>
      </c>
      <c r="T8620" t="s">
        <v>259</v>
      </c>
      <c r="U8620" t="s">
        <v>443</v>
      </c>
    </row>
    <row r="8621" spans="1:21" x14ac:dyDescent="0.35">
      <c r="A8621" s="2" t="s">
        <v>53</v>
      </c>
      <c r="B8621" s="1" t="s">
        <v>163</v>
      </c>
      <c r="C8621" t="s">
        <v>509</v>
      </c>
      <c r="D8621" s="1" t="s">
        <v>71</v>
      </c>
      <c r="E8621" s="1" t="s">
        <v>14</v>
      </c>
      <c r="F8621" s="1" t="s">
        <v>21</v>
      </c>
      <c r="G8621" s="1" t="s">
        <v>29</v>
      </c>
      <c r="H8621" t="s">
        <v>52</v>
      </c>
      <c r="I8621" s="1" t="s">
        <v>165</v>
      </c>
      <c r="J8621" t="s">
        <v>42</v>
      </c>
      <c r="K8621" s="1" t="s">
        <v>18</v>
      </c>
      <c r="L8621" t="s">
        <v>278</v>
      </c>
      <c r="M8621" t="s">
        <v>77</v>
      </c>
      <c r="N8621">
        <v>1</v>
      </c>
      <c r="O8621" t="s">
        <v>232</v>
      </c>
      <c r="P8621">
        <v>0</v>
      </c>
      <c r="Q8621" t="s">
        <v>464</v>
      </c>
      <c r="R8621" t="s">
        <v>234</v>
      </c>
      <c r="S8621" t="s">
        <v>258</v>
      </c>
      <c r="T8621" t="s">
        <v>259</v>
      </c>
      <c r="U8621" t="s">
        <v>443</v>
      </c>
    </row>
    <row r="8622" spans="1:21" x14ac:dyDescent="0.35">
      <c r="A8622" s="2" t="s">
        <v>53</v>
      </c>
      <c r="B8622" s="1" t="s">
        <v>163</v>
      </c>
      <c r="C8622" t="s">
        <v>509</v>
      </c>
      <c r="D8622" s="1" t="s">
        <v>71</v>
      </c>
      <c r="E8622" s="1" t="s">
        <v>14</v>
      </c>
      <c r="F8622" s="1" t="s">
        <v>21</v>
      </c>
      <c r="G8622" s="1" t="s">
        <v>29</v>
      </c>
      <c r="H8622" t="s">
        <v>16</v>
      </c>
      <c r="I8622" s="1" t="s">
        <v>165</v>
      </c>
      <c r="J8622" t="s">
        <v>42</v>
      </c>
      <c r="K8622" s="1" t="s">
        <v>18</v>
      </c>
      <c r="L8622" t="s">
        <v>278</v>
      </c>
      <c r="M8622" t="s">
        <v>77</v>
      </c>
      <c r="N8622">
        <v>1</v>
      </c>
      <c r="O8622" t="s">
        <v>232</v>
      </c>
      <c r="P8622">
        <v>0</v>
      </c>
      <c r="Q8622" t="s">
        <v>464</v>
      </c>
      <c r="R8622" t="s">
        <v>234</v>
      </c>
      <c r="S8622" t="s">
        <v>258</v>
      </c>
      <c r="T8622" t="s">
        <v>259</v>
      </c>
      <c r="U8622" t="s">
        <v>443</v>
      </c>
    </row>
    <row r="8623" spans="1:21" x14ac:dyDescent="0.35">
      <c r="A8623" s="2" t="s">
        <v>53</v>
      </c>
      <c r="B8623" s="1" t="s">
        <v>163</v>
      </c>
      <c r="C8623" t="s">
        <v>509</v>
      </c>
      <c r="D8623" s="1" t="s">
        <v>71</v>
      </c>
      <c r="E8623" s="1" t="s">
        <v>14</v>
      </c>
      <c r="F8623" s="1" t="s">
        <v>21</v>
      </c>
      <c r="G8623" s="1" t="s">
        <v>29</v>
      </c>
      <c r="H8623" t="s">
        <v>16</v>
      </c>
      <c r="I8623" s="1" t="s">
        <v>165</v>
      </c>
      <c r="J8623" t="s">
        <v>42</v>
      </c>
      <c r="K8623" s="1" t="s">
        <v>18</v>
      </c>
      <c r="L8623" t="s">
        <v>363</v>
      </c>
      <c r="M8623" t="s">
        <v>18</v>
      </c>
      <c r="N8623">
        <v>2</v>
      </c>
      <c r="O8623" t="s">
        <v>232</v>
      </c>
      <c r="P8623">
        <v>1</v>
      </c>
      <c r="Q8623" t="s">
        <v>464</v>
      </c>
      <c r="R8623" t="s">
        <v>234</v>
      </c>
      <c r="S8623" t="s">
        <v>258</v>
      </c>
      <c r="T8623" t="s">
        <v>259</v>
      </c>
      <c r="U8623" t="s">
        <v>443</v>
      </c>
    </row>
    <row r="8624" spans="1:21" x14ac:dyDescent="0.35">
      <c r="A8624" s="2" t="s">
        <v>53</v>
      </c>
      <c r="B8624" s="1" t="s">
        <v>163</v>
      </c>
      <c r="C8624" t="s">
        <v>509</v>
      </c>
      <c r="D8624" s="1" t="s">
        <v>71</v>
      </c>
      <c r="E8624" s="1" t="s">
        <v>14</v>
      </c>
      <c r="F8624" s="1" t="s">
        <v>21</v>
      </c>
      <c r="G8624" s="1" t="s">
        <v>29</v>
      </c>
      <c r="H8624" t="s">
        <v>16</v>
      </c>
      <c r="I8624" s="1" t="s">
        <v>165</v>
      </c>
      <c r="J8624" t="s">
        <v>42</v>
      </c>
      <c r="K8624" s="1" t="s">
        <v>18</v>
      </c>
      <c r="L8624" t="s">
        <v>363</v>
      </c>
      <c r="M8624" t="s">
        <v>77</v>
      </c>
      <c r="N8624">
        <v>1</v>
      </c>
      <c r="O8624" t="s">
        <v>232</v>
      </c>
      <c r="P8624">
        <v>1</v>
      </c>
      <c r="Q8624" t="s">
        <v>464</v>
      </c>
      <c r="R8624" t="s">
        <v>234</v>
      </c>
      <c r="S8624" t="s">
        <v>258</v>
      </c>
      <c r="T8624" t="s">
        <v>259</v>
      </c>
      <c r="U8624" t="s">
        <v>443</v>
      </c>
    </row>
    <row r="8625" spans="1:21" x14ac:dyDescent="0.35">
      <c r="A8625" s="2" t="s">
        <v>53</v>
      </c>
      <c r="B8625" s="1" t="s">
        <v>163</v>
      </c>
      <c r="C8625" t="s">
        <v>509</v>
      </c>
      <c r="D8625" s="1" t="s">
        <v>71</v>
      </c>
      <c r="E8625" s="1" t="s">
        <v>14</v>
      </c>
      <c r="F8625" s="1" t="s">
        <v>21</v>
      </c>
      <c r="G8625" s="1" t="s">
        <v>29</v>
      </c>
      <c r="H8625" t="s">
        <v>20</v>
      </c>
      <c r="I8625" s="1" t="s">
        <v>165</v>
      </c>
      <c r="J8625" t="s">
        <v>42</v>
      </c>
      <c r="K8625" s="1" t="s">
        <v>18</v>
      </c>
      <c r="L8625" t="s">
        <v>363</v>
      </c>
      <c r="M8625" t="s">
        <v>18</v>
      </c>
      <c r="N8625">
        <v>2</v>
      </c>
      <c r="O8625" t="s">
        <v>232</v>
      </c>
      <c r="P8625">
        <v>0</v>
      </c>
      <c r="Q8625" t="s">
        <v>464</v>
      </c>
      <c r="R8625" t="s">
        <v>234</v>
      </c>
      <c r="S8625" t="s">
        <v>258</v>
      </c>
      <c r="T8625" t="s">
        <v>259</v>
      </c>
      <c r="U8625" t="s">
        <v>443</v>
      </c>
    </row>
    <row r="8626" spans="1:21" x14ac:dyDescent="0.35">
      <c r="A8626" s="2" t="s">
        <v>53</v>
      </c>
      <c r="B8626" s="1" t="s">
        <v>163</v>
      </c>
      <c r="C8626" t="s">
        <v>509</v>
      </c>
      <c r="D8626" s="1" t="s">
        <v>71</v>
      </c>
      <c r="E8626" s="1" t="s">
        <v>14</v>
      </c>
      <c r="F8626" s="1" t="s">
        <v>21</v>
      </c>
      <c r="G8626" s="1" t="s">
        <v>29</v>
      </c>
      <c r="H8626" t="s">
        <v>20</v>
      </c>
      <c r="I8626" s="1" t="s">
        <v>335</v>
      </c>
      <c r="J8626" t="s">
        <v>42</v>
      </c>
      <c r="K8626" s="1" t="s">
        <v>18</v>
      </c>
      <c r="L8626" t="s">
        <v>363</v>
      </c>
      <c r="M8626" t="s">
        <v>18</v>
      </c>
      <c r="N8626">
        <v>1</v>
      </c>
      <c r="O8626" t="s">
        <v>232</v>
      </c>
      <c r="P8626">
        <v>0</v>
      </c>
      <c r="Q8626" t="s">
        <v>464</v>
      </c>
      <c r="R8626" t="s">
        <v>234</v>
      </c>
      <c r="S8626" t="s">
        <v>258</v>
      </c>
      <c r="T8626" t="s">
        <v>259</v>
      </c>
      <c r="U8626" t="s">
        <v>443</v>
      </c>
    </row>
    <row r="8627" spans="1:21" x14ac:dyDescent="0.35">
      <c r="A8627" s="2" t="s">
        <v>53</v>
      </c>
      <c r="B8627" s="1" t="s">
        <v>163</v>
      </c>
      <c r="C8627" t="s">
        <v>509</v>
      </c>
      <c r="D8627" s="1" t="s">
        <v>71</v>
      </c>
      <c r="E8627" s="1" t="s">
        <v>14</v>
      </c>
      <c r="F8627" s="1" t="s">
        <v>21</v>
      </c>
      <c r="G8627" s="1" t="s">
        <v>29</v>
      </c>
      <c r="H8627" t="s">
        <v>20</v>
      </c>
      <c r="I8627" s="1" t="s">
        <v>335</v>
      </c>
      <c r="J8627" t="s">
        <v>42</v>
      </c>
      <c r="K8627" s="1" t="s">
        <v>18</v>
      </c>
      <c r="L8627" t="s">
        <v>363</v>
      </c>
      <c r="M8627" t="s">
        <v>18</v>
      </c>
      <c r="N8627">
        <v>1</v>
      </c>
      <c r="O8627" t="s">
        <v>232</v>
      </c>
      <c r="P8627">
        <v>1</v>
      </c>
      <c r="Q8627" t="s">
        <v>464</v>
      </c>
      <c r="R8627" t="s">
        <v>234</v>
      </c>
      <c r="S8627" t="s">
        <v>258</v>
      </c>
      <c r="T8627" t="s">
        <v>259</v>
      </c>
      <c r="U8627" t="s">
        <v>443</v>
      </c>
    </row>
    <row r="8628" spans="1:21" x14ac:dyDescent="0.35">
      <c r="A8628" s="2" t="s">
        <v>53</v>
      </c>
      <c r="B8628" s="1" t="s">
        <v>163</v>
      </c>
      <c r="C8628" t="s">
        <v>509</v>
      </c>
      <c r="D8628" s="1" t="s">
        <v>71</v>
      </c>
      <c r="E8628" s="1" t="s">
        <v>14</v>
      </c>
      <c r="F8628" s="1" t="s">
        <v>21</v>
      </c>
      <c r="G8628" s="1" t="s">
        <v>29</v>
      </c>
      <c r="H8628" t="s">
        <v>20</v>
      </c>
      <c r="I8628" s="1" t="s">
        <v>333</v>
      </c>
      <c r="J8628" t="s">
        <v>42</v>
      </c>
      <c r="K8628" s="1" t="s">
        <v>18</v>
      </c>
      <c r="L8628" t="s">
        <v>363</v>
      </c>
      <c r="M8628" t="s">
        <v>18</v>
      </c>
      <c r="N8628">
        <v>1</v>
      </c>
      <c r="O8628" t="s">
        <v>232</v>
      </c>
      <c r="P8628">
        <v>0</v>
      </c>
      <c r="Q8628" t="s">
        <v>464</v>
      </c>
      <c r="R8628" t="s">
        <v>234</v>
      </c>
      <c r="S8628" t="s">
        <v>258</v>
      </c>
      <c r="T8628" t="s">
        <v>259</v>
      </c>
      <c r="U8628" t="s">
        <v>443</v>
      </c>
    </row>
    <row r="8629" spans="1:21" x14ac:dyDescent="0.35">
      <c r="A8629" s="2" t="s">
        <v>53</v>
      </c>
      <c r="B8629" s="1" t="s">
        <v>163</v>
      </c>
      <c r="C8629" t="s">
        <v>509</v>
      </c>
      <c r="D8629" s="1" t="s">
        <v>71</v>
      </c>
      <c r="E8629" s="1" t="s">
        <v>14</v>
      </c>
      <c r="F8629" s="1" t="s">
        <v>21</v>
      </c>
      <c r="G8629" s="1" t="s">
        <v>29</v>
      </c>
      <c r="H8629" t="s">
        <v>20</v>
      </c>
      <c r="I8629" s="1" t="s">
        <v>333</v>
      </c>
      <c r="J8629" t="s">
        <v>42</v>
      </c>
      <c r="K8629" s="1" t="s">
        <v>18</v>
      </c>
      <c r="L8629" t="s">
        <v>363</v>
      </c>
      <c r="M8629" t="s">
        <v>18</v>
      </c>
      <c r="N8629">
        <v>1</v>
      </c>
      <c r="O8629" t="s">
        <v>232</v>
      </c>
      <c r="P8629">
        <v>1</v>
      </c>
      <c r="Q8629" t="s">
        <v>464</v>
      </c>
      <c r="R8629" t="s">
        <v>234</v>
      </c>
      <c r="S8629" t="s">
        <v>258</v>
      </c>
      <c r="T8629" t="s">
        <v>259</v>
      </c>
      <c r="U8629" t="s">
        <v>443</v>
      </c>
    </row>
    <row r="8630" spans="1:21" x14ac:dyDescent="0.35">
      <c r="A8630" s="2" t="s">
        <v>53</v>
      </c>
      <c r="B8630" s="1" t="s">
        <v>163</v>
      </c>
      <c r="C8630" t="s">
        <v>509</v>
      </c>
      <c r="D8630" s="1" t="s">
        <v>71</v>
      </c>
      <c r="E8630" s="1" t="s">
        <v>14</v>
      </c>
      <c r="F8630" s="1" t="s">
        <v>21</v>
      </c>
      <c r="G8630" s="1" t="s">
        <v>29</v>
      </c>
      <c r="H8630" t="s">
        <v>27</v>
      </c>
      <c r="I8630" s="1" t="s">
        <v>165</v>
      </c>
      <c r="J8630" t="s">
        <v>42</v>
      </c>
      <c r="K8630" s="1" t="s">
        <v>18</v>
      </c>
      <c r="L8630" t="s">
        <v>363</v>
      </c>
      <c r="M8630" t="s">
        <v>18</v>
      </c>
      <c r="N8630">
        <v>2</v>
      </c>
      <c r="O8630" t="s">
        <v>232</v>
      </c>
      <c r="P8630">
        <v>0</v>
      </c>
      <c r="Q8630" t="s">
        <v>464</v>
      </c>
      <c r="R8630" t="s">
        <v>234</v>
      </c>
      <c r="S8630" t="s">
        <v>258</v>
      </c>
      <c r="T8630" t="s">
        <v>259</v>
      </c>
      <c r="U8630" t="s">
        <v>443</v>
      </c>
    </row>
    <row r="8631" spans="1:21" x14ac:dyDescent="0.35">
      <c r="A8631" s="2" t="s">
        <v>53</v>
      </c>
      <c r="B8631" s="1" t="s">
        <v>163</v>
      </c>
      <c r="C8631" t="s">
        <v>509</v>
      </c>
      <c r="D8631" s="1" t="s">
        <v>71</v>
      </c>
      <c r="E8631" s="1" t="s">
        <v>14</v>
      </c>
      <c r="F8631" s="1" t="s">
        <v>21</v>
      </c>
      <c r="G8631" s="1" t="s">
        <v>29</v>
      </c>
      <c r="H8631" t="s">
        <v>27</v>
      </c>
      <c r="I8631" s="1" t="s">
        <v>165</v>
      </c>
      <c r="J8631" t="s">
        <v>42</v>
      </c>
      <c r="K8631" s="1" t="s">
        <v>18</v>
      </c>
      <c r="L8631" t="s">
        <v>363</v>
      </c>
      <c r="M8631" t="s">
        <v>18</v>
      </c>
      <c r="N8631">
        <v>1</v>
      </c>
      <c r="O8631" t="s">
        <v>232</v>
      </c>
      <c r="P8631">
        <v>1</v>
      </c>
      <c r="Q8631" t="s">
        <v>464</v>
      </c>
      <c r="R8631" t="s">
        <v>234</v>
      </c>
      <c r="S8631" t="s">
        <v>258</v>
      </c>
      <c r="T8631" t="s">
        <v>259</v>
      </c>
      <c r="U8631" t="s">
        <v>443</v>
      </c>
    </row>
    <row r="8632" spans="1:21" x14ac:dyDescent="0.35">
      <c r="A8632" s="2" t="s">
        <v>53</v>
      </c>
      <c r="B8632" s="1" t="s">
        <v>163</v>
      </c>
      <c r="C8632" t="s">
        <v>509</v>
      </c>
      <c r="D8632" s="1" t="s">
        <v>71</v>
      </c>
      <c r="E8632" s="1" t="s">
        <v>14</v>
      </c>
      <c r="F8632" s="1" t="s">
        <v>21</v>
      </c>
      <c r="G8632" s="1" t="s">
        <v>29</v>
      </c>
      <c r="H8632" t="s">
        <v>27</v>
      </c>
      <c r="I8632" s="1" t="s">
        <v>165</v>
      </c>
      <c r="J8632" t="s">
        <v>42</v>
      </c>
      <c r="K8632" s="1" t="s">
        <v>75</v>
      </c>
      <c r="L8632" t="s">
        <v>363</v>
      </c>
      <c r="M8632" t="s">
        <v>92</v>
      </c>
      <c r="N8632">
        <v>1</v>
      </c>
      <c r="O8632" t="s">
        <v>232</v>
      </c>
      <c r="P8632">
        <v>1</v>
      </c>
      <c r="Q8632" t="s">
        <v>464</v>
      </c>
      <c r="R8632" t="s">
        <v>234</v>
      </c>
      <c r="S8632" t="s">
        <v>258</v>
      </c>
      <c r="T8632" t="s">
        <v>259</v>
      </c>
      <c r="U8632" t="s">
        <v>443</v>
      </c>
    </row>
    <row r="8633" spans="1:21" x14ac:dyDescent="0.35">
      <c r="A8633" s="2" t="s">
        <v>53</v>
      </c>
      <c r="B8633" s="1" t="s">
        <v>163</v>
      </c>
      <c r="C8633" t="s">
        <v>509</v>
      </c>
      <c r="D8633" s="1" t="s">
        <v>71</v>
      </c>
      <c r="E8633" s="1" t="s">
        <v>14</v>
      </c>
      <c r="F8633" s="1" t="s">
        <v>21</v>
      </c>
      <c r="G8633" s="1" t="s">
        <v>29</v>
      </c>
      <c r="H8633" t="s">
        <v>27</v>
      </c>
      <c r="I8633" s="1" t="s">
        <v>335</v>
      </c>
      <c r="J8633" t="s">
        <v>42</v>
      </c>
      <c r="K8633" s="1" t="s">
        <v>18</v>
      </c>
      <c r="L8633" t="s">
        <v>363</v>
      </c>
      <c r="M8633" t="s">
        <v>18</v>
      </c>
      <c r="N8633">
        <v>1</v>
      </c>
      <c r="O8633" t="s">
        <v>232</v>
      </c>
      <c r="P8633">
        <v>1</v>
      </c>
      <c r="Q8633" t="s">
        <v>464</v>
      </c>
      <c r="R8633" t="s">
        <v>234</v>
      </c>
      <c r="S8633" t="s">
        <v>258</v>
      </c>
      <c r="T8633" t="s">
        <v>259</v>
      </c>
      <c r="U8633" t="s">
        <v>443</v>
      </c>
    </row>
    <row r="8634" spans="1:21" x14ac:dyDescent="0.35">
      <c r="A8634" s="2" t="s">
        <v>53</v>
      </c>
      <c r="B8634" s="1" t="s">
        <v>163</v>
      </c>
      <c r="C8634" t="s">
        <v>509</v>
      </c>
      <c r="D8634" s="1" t="s">
        <v>71</v>
      </c>
      <c r="E8634" s="1" t="s">
        <v>14</v>
      </c>
      <c r="F8634" s="1" t="s">
        <v>21</v>
      </c>
      <c r="G8634" s="1" t="s">
        <v>29</v>
      </c>
      <c r="H8634" t="s">
        <v>27</v>
      </c>
      <c r="I8634" s="1" t="s">
        <v>335</v>
      </c>
      <c r="J8634" t="s">
        <v>42</v>
      </c>
      <c r="K8634" s="1" t="s">
        <v>75</v>
      </c>
      <c r="L8634" t="s">
        <v>363</v>
      </c>
      <c r="M8634" t="s">
        <v>75</v>
      </c>
      <c r="N8634">
        <v>1</v>
      </c>
      <c r="O8634" t="s">
        <v>232</v>
      </c>
      <c r="P8634">
        <v>0</v>
      </c>
      <c r="Q8634" t="s">
        <v>464</v>
      </c>
      <c r="R8634" t="s">
        <v>234</v>
      </c>
      <c r="S8634" t="s">
        <v>258</v>
      </c>
      <c r="T8634" t="s">
        <v>259</v>
      </c>
      <c r="U8634" t="s">
        <v>443</v>
      </c>
    </row>
    <row r="8635" spans="1:21" x14ac:dyDescent="0.35">
      <c r="A8635" s="2" t="s">
        <v>53</v>
      </c>
      <c r="B8635" s="1" t="s">
        <v>163</v>
      </c>
      <c r="C8635" t="s">
        <v>509</v>
      </c>
      <c r="D8635" s="1" t="s">
        <v>71</v>
      </c>
      <c r="E8635" s="1" t="s">
        <v>14</v>
      </c>
      <c r="F8635" s="1" t="s">
        <v>21</v>
      </c>
      <c r="G8635" s="1" t="s">
        <v>29</v>
      </c>
      <c r="H8635" t="s">
        <v>27</v>
      </c>
      <c r="I8635" s="1" t="s">
        <v>333</v>
      </c>
      <c r="J8635" t="s">
        <v>42</v>
      </c>
      <c r="K8635" s="1" t="s">
        <v>18</v>
      </c>
      <c r="L8635" t="s">
        <v>363</v>
      </c>
      <c r="M8635" t="s">
        <v>18</v>
      </c>
      <c r="N8635">
        <v>2</v>
      </c>
      <c r="O8635" t="s">
        <v>232</v>
      </c>
      <c r="P8635">
        <v>1</v>
      </c>
      <c r="Q8635" t="s">
        <v>464</v>
      </c>
      <c r="R8635" t="s">
        <v>234</v>
      </c>
      <c r="S8635" t="s">
        <v>258</v>
      </c>
      <c r="T8635" t="s">
        <v>259</v>
      </c>
      <c r="U8635" t="s">
        <v>443</v>
      </c>
    </row>
    <row r="8636" spans="1:21" x14ac:dyDescent="0.35">
      <c r="A8636" s="2" t="s">
        <v>53</v>
      </c>
      <c r="B8636" s="1" t="s">
        <v>163</v>
      </c>
      <c r="C8636" t="s">
        <v>509</v>
      </c>
      <c r="D8636" s="1" t="s">
        <v>71</v>
      </c>
      <c r="E8636" s="1" t="s">
        <v>14</v>
      </c>
      <c r="F8636" s="1" t="s">
        <v>21</v>
      </c>
      <c r="G8636" s="1" t="s">
        <v>29</v>
      </c>
      <c r="H8636" t="s">
        <v>27</v>
      </c>
      <c r="I8636" s="1" t="s">
        <v>333</v>
      </c>
      <c r="J8636" t="s">
        <v>42</v>
      </c>
      <c r="K8636" s="1" t="s">
        <v>75</v>
      </c>
      <c r="L8636" t="s">
        <v>363</v>
      </c>
      <c r="M8636" t="s">
        <v>75</v>
      </c>
      <c r="N8636">
        <v>1</v>
      </c>
      <c r="O8636" t="s">
        <v>232</v>
      </c>
      <c r="P8636">
        <v>0</v>
      </c>
      <c r="Q8636" t="s">
        <v>464</v>
      </c>
      <c r="R8636" t="s">
        <v>234</v>
      </c>
      <c r="S8636" t="s">
        <v>258</v>
      </c>
      <c r="T8636" t="s">
        <v>259</v>
      </c>
      <c r="U8636" t="s">
        <v>443</v>
      </c>
    </row>
    <row r="8637" spans="1:21" x14ac:dyDescent="0.35">
      <c r="A8637" s="2" t="s">
        <v>53</v>
      </c>
      <c r="B8637" s="1" t="s">
        <v>163</v>
      </c>
      <c r="C8637" t="s">
        <v>509</v>
      </c>
      <c r="D8637" s="1" t="s">
        <v>71</v>
      </c>
      <c r="E8637" s="1" t="s">
        <v>14</v>
      </c>
      <c r="F8637" s="1" t="s">
        <v>21</v>
      </c>
      <c r="G8637" s="1" t="s">
        <v>29</v>
      </c>
      <c r="H8637" t="s">
        <v>27</v>
      </c>
      <c r="I8637" s="1" t="s">
        <v>333</v>
      </c>
      <c r="J8637" t="s">
        <v>42</v>
      </c>
      <c r="K8637" s="1" t="s">
        <v>75</v>
      </c>
      <c r="L8637" t="s">
        <v>363</v>
      </c>
      <c r="M8637" t="s">
        <v>76</v>
      </c>
      <c r="N8637">
        <v>1</v>
      </c>
      <c r="O8637" t="s">
        <v>232</v>
      </c>
      <c r="P8637">
        <v>0</v>
      </c>
      <c r="Q8637" t="s">
        <v>464</v>
      </c>
      <c r="R8637" t="s">
        <v>234</v>
      </c>
      <c r="S8637" t="s">
        <v>258</v>
      </c>
      <c r="T8637" t="s">
        <v>259</v>
      </c>
      <c r="U8637" t="s">
        <v>443</v>
      </c>
    </row>
    <row r="8638" spans="1:21" x14ac:dyDescent="0.35">
      <c r="A8638" s="2" t="s">
        <v>53</v>
      </c>
      <c r="B8638" s="1" t="s">
        <v>163</v>
      </c>
      <c r="C8638" t="s">
        <v>509</v>
      </c>
      <c r="D8638" s="1" t="s">
        <v>71</v>
      </c>
      <c r="E8638" s="1" t="s">
        <v>14</v>
      </c>
      <c r="F8638" s="1" t="s">
        <v>21</v>
      </c>
      <c r="G8638" s="1" t="s">
        <v>29</v>
      </c>
      <c r="H8638" t="s">
        <v>30</v>
      </c>
      <c r="I8638" s="1" t="s">
        <v>164</v>
      </c>
      <c r="J8638" t="s">
        <v>42</v>
      </c>
      <c r="K8638" s="1" t="s">
        <v>18</v>
      </c>
      <c r="L8638" t="s">
        <v>363</v>
      </c>
      <c r="M8638" t="s">
        <v>18</v>
      </c>
      <c r="N8638">
        <v>1</v>
      </c>
      <c r="O8638" t="s">
        <v>232</v>
      </c>
      <c r="P8638">
        <v>1</v>
      </c>
      <c r="Q8638" t="s">
        <v>464</v>
      </c>
      <c r="R8638" t="s">
        <v>234</v>
      </c>
      <c r="S8638" t="s">
        <v>258</v>
      </c>
      <c r="T8638" t="s">
        <v>259</v>
      </c>
      <c r="U8638" t="s">
        <v>443</v>
      </c>
    </row>
    <row r="8639" spans="1:21" x14ac:dyDescent="0.35">
      <c r="A8639" s="2" t="s">
        <v>53</v>
      </c>
      <c r="B8639" s="1" t="s">
        <v>163</v>
      </c>
      <c r="C8639" t="s">
        <v>509</v>
      </c>
      <c r="D8639" s="1" t="s">
        <v>71</v>
      </c>
      <c r="E8639" s="1" t="s">
        <v>14</v>
      </c>
      <c r="F8639" s="1" t="s">
        <v>21</v>
      </c>
      <c r="G8639" s="1" t="s">
        <v>29</v>
      </c>
      <c r="H8639" t="s">
        <v>30</v>
      </c>
      <c r="I8639" s="1" t="s">
        <v>335</v>
      </c>
      <c r="J8639" t="s">
        <v>42</v>
      </c>
      <c r="K8639" s="1" t="s">
        <v>18</v>
      </c>
      <c r="L8639" t="s">
        <v>363</v>
      </c>
      <c r="M8639" t="s">
        <v>18</v>
      </c>
      <c r="N8639">
        <v>1</v>
      </c>
      <c r="O8639" t="s">
        <v>232</v>
      </c>
      <c r="P8639">
        <v>1</v>
      </c>
      <c r="Q8639" t="s">
        <v>464</v>
      </c>
      <c r="R8639" t="s">
        <v>234</v>
      </c>
      <c r="S8639" t="s">
        <v>258</v>
      </c>
      <c r="T8639" t="s">
        <v>259</v>
      </c>
      <c r="U8639" t="s">
        <v>443</v>
      </c>
    </row>
    <row r="8640" spans="1:21" x14ac:dyDescent="0.35">
      <c r="A8640" s="2" t="s">
        <v>53</v>
      </c>
      <c r="B8640" s="1" t="s">
        <v>163</v>
      </c>
      <c r="C8640" t="s">
        <v>509</v>
      </c>
      <c r="D8640" s="1" t="s">
        <v>71</v>
      </c>
      <c r="E8640" s="1" t="s">
        <v>14</v>
      </c>
      <c r="F8640" s="1" t="s">
        <v>21</v>
      </c>
      <c r="G8640" s="1" t="s">
        <v>29</v>
      </c>
      <c r="H8640" t="s">
        <v>30</v>
      </c>
      <c r="I8640" s="1" t="s">
        <v>333</v>
      </c>
      <c r="J8640" t="s">
        <v>42</v>
      </c>
      <c r="K8640" s="1" t="s">
        <v>18</v>
      </c>
      <c r="L8640" t="s">
        <v>363</v>
      </c>
      <c r="M8640" t="s">
        <v>18</v>
      </c>
      <c r="N8640">
        <v>1</v>
      </c>
      <c r="O8640" t="s">
        <v>232</v>
      </c>
      <c r="P8640">
        <v>1</v>
      </c>
      <c r="Q8640" t="s">
        <v>464</v>
      </c>
      <c r="R8640" t="s">
        <v>234</v>
      </c>
      <c r="S8640" t="s">
        <v>258</v>
      </c>
      <c r="T8640" t="s">
        <v>259</v>
      </c>
      <c r="U8640" t="s">
        <v>443</v>
      </c>
    </row>
    <row r="8641" spans="1:21" x14ac:dyDescent="0.35">
      <c r="A8641" s="2" t="s">
        <v>53</v>
      </c>
      <c r="B8641" s="1" t="s">
        <v>163</v>
      </c>
      <c r="C8641" t="s">
        <v>509</v>
      </c>
      <c r="D8641" s="1" t="s">
        <v>71</v>
      </c>
      <c r="E8641" s="1" t="s">
        <v>25</v>
      </c>
      <c r="F8641" s="1" t="s">
        <v>26</v>
      </c>
      <c r="G8641" s="1" t="s">
        <v>215</v>
      </c>
      <c r="H8641" t="s">
        <v>52</v>
      </c>
      <c r="I8641" s="1" t="s">
        <v>164</v>
      </c>
      <c r="J8641" t="s">
        <v>42</v>
      </c>
      <c r="K8641" s="1" t="s">
        <v>18</v>
      </c>
      <c r="L8641" t="s">
        <v>278</v>
      </c>
      <c r="M8641" t="s">
        <v>18</v>
      </c>
      <c r="N8641">
        <v>1</v>
      </c>
      <c r="O8641" t="s">
        <v>232</v>
      </c>
      <c r="P8641">
        <v>0</v>
      </c>
      <c r="Q8641" t="s">
        <v>464</v>
      </c>
      <c r="R8641" t="s">
        <v>234</v>
      </c>
      <c r="S8641" t="s">
        <v>258</v>
      </c>
      <c r="T8641" t="s">
        <v>259</v>
      </c>
      <c r="U8641" t="s">
        <v>443</v>
      </c>
    </row>
    <row r="8642" spans="1:21" x14ac:dyDescent="0.35">
      <c r="A8642" s="2" t="s">
        <v>53</v>
      </c>
      <c r="B8642" s="1" t="s">
        <v>163</v>
      </c>
      <c r="C8642" t="s">
        <v>509</v>
      </c>
      <c r="D8642" s="1" t="s">
        <v>71</v>
      </c>
      <c r="E8642" s="1" t="s">
        <v>25</v>
      </c>
      <c r="F8642" s="1" t="s">
        <v>26</v>
      </c>
      <c r="G8642" s="1" t="s">
        <v>215</v>
      </c>
      <c r="H8642" t="s">
        <v>52</v>
      </c>
      <c r="I8642" s="1" t="s">
        <v>164</v>
      </c>
      <c r="J8642" t="s">
        <v>42</v>
      </c>
      <c r="K8642" s="1" t="s">
        <v>18</v>
      </c>
      <c r="L8642" t="s">
        <v>363</v>
      </c>
      <c r="M8642" t="s">
        <v>18</v>
      </c>
      <c r="N8642">
        <v>1</v>
      </c>
      <c r="O8642" t="s">
        <v>232</v>
      </c>
      <c r="P8642">
        <v>0</v>
      </c>
      <c r="Q8642" t="s">
        <v>464</v>
      </c>
      <c r="R8642" t="s">
        <v>234</v>
      </c>
      <c r="S8642" t="s">
        <v>258</v>
      </c>
      <c r="T8642" t="s">
        <v>259</v>
      </c>
      <c r="U8642" t="s">
        <v>443</v>
      </c>
    </row>
    <row r="8643" spans="1:21" x14ac:dyDescent="0.35">
      <c r="A8643" s="2" t="s">
        <v>53</v>
      </c>
      <c r="B8643" s="1" t="s">
        <v>163</v>
      </c>
      <c r="C8643" t="s">
        <v>509</v>
      </c>
      <c r="D8643" s="1" t="s">
        <v>71</v>
      </c>
      <c r="E8643" s="1" t="s">
        <v>25</v>
      </c>
      <c r="F8643" s="1" t="s">
        <v>26</v>
      </c>
      <c r="G8643" s="1" t="s">
        <v>215</v>
      </c>
      <c r="H8643" t="s">
        <v>52</v>
      </c>
      <c r="I8643" s="1" t="s">
        <v>165</v>
      </c>
      <c r="J8643" t="s">
        <v>42</v>
      </c>
      <c r="K8643" s="1" t="s">
        <v>18</v>
      </c>
      <c r="L8643" t="s">
        <v>278</v>
      </c>
      <c r="M8643" t="s">
        <v>77</v>
      </c>
      <c r="N8643">
        <v>1</v>
      </c>
      <c r="O8643" t="s">
        <v>232</v>
      </c>
      <c r="P8643">
        <v>1</v>
      </c>
      <c r="Q8643" t="s">
        <v>464</v>
      </c>
      <c r="R8643" t="s">
        <v>234</v>
      </c>
      <c r="S8643" t="s">
        <v>258</v>
      </c>
      <c r="T8643" t="s">
        <v>259</v>
      </c>
      <c r="U8643" t="s">
        <v>443</v>
      </c>
    </row>
    <row r="8644" spans="1:21" x14ac:dyDescent="0.35">
      <c r="A8644" s="2" t="s">
        <v>53</v>
      </c>
      <c r="B8644" s="1" t="s">
        <v>163</v>
      </c>
      <c r="C8644" t="s">
        <v>509</v>
      </c>
      <c r="D8644" s="1" t="s">
        <v>71</v>
      </c>
      <c r="E8644" s="1" t="s">
        <v>25</v>
      </c>
      <c r="F8644" s="1" t="s">
        <v>26</v>
      </c>
      <c r="G8644" s="1" t="s">
        <v>215</v>
      </c>
      <c r="H8644" t="s">
        <v>16</v>
      </c>
      <c r="I8644" s="1" t="s">
        <v>164</v>
      </c>
      <c r="J8644" t="s">
        <v>42</v>
      </c>
      <c r="K8644" s="1" t="s">
        <v>18</v>
      </c>
      <c r="L8644" t="s">
        <v>278</v>
      </c>
      <c r="M8644" t="s">
        <v>18</v>
      </c>
      <c r="N8644">
        <v>1</v>
      </c>
      <c r="O8644" t="s">
        <v>232</v>
      </c>
      <c r="P8644">
        <v>0</v>
      </c>
      <c r="Q8644" t="s">
        <v>464</v>
      </c>
      <c r="R8644" t="s">
        <v>234</v>
      </c>
      <c r="S8644" t="s">
        <v>258</v>
      </c>
      <c r="T8644" t="s">
        <v>259</v>
      </c>
      <c r="U8644" t="s">
        <v>443</v>
      </c>
    </row>
    <row r="8645" spans="1:21" x14ac:dyDescent="0.35">
      <c r="A8645" s="2" t="s">
        <v>53</v>
      </c>
      <c r="B8645" s="1" t="s">
        <v>163</v>
      </c>
      <c r="C8645" t="s">
        <v>509</v>
      </c>
      <c r="D8645" s="1" t="s">
        <v>71</v>
      </c>
      <c r="E8645" s="1" t="s">
        <v>25</v>
      </c>
      <c r="F8645" s="1" t="s">
        <v>26</v>
      </c>
      <c r="G8645" s="1" t="s">
        <v>215</v>
      </c>
      <c r="H8645" t="s">
        <v>16</v>
      </c>
      <c r="I8645" s="1" t="s">
        <v>164</v>
      </c>
      <c r="J8645" t="s">
        <v>42</v>
      </c>
      <c r="K8645" s="1" t="s">
        <v>18</v>
      </c>
      <c r="L8645" t="s">
        <v>278</v>
      </c>
      <c r="M8645" t="s">
        <v>18</v>
      </c>
      <c r="N8645">
        <v>1</v>
      </c>
      <c r="O8645" t="s">
        <v>232</v>
      </c>
      <c r="P8645">
        <v>1</v>
      </c>
      <c r="Q8645" t="s">
        <v>464</v>
      </c>
      <c r="R8645" t="s">
        <v>234</v>
      </c>
      <c r="S8645" t="s">
        <v>258</v>
      </c>
      <c r="T8645" t="s">
        <v>259</v>
      </c>
      <c r="U8645" t="s">
        <v>443</v>
      </c>
    </row>
    <row r="8646" spans="1:21" x14ac:dyDescent="0.35">
      <c r="A8646" s="2" t="s">
        <v>53</v>
      </c>
      <c r="B8646" s="1" t="s">
        <v>163</v>
      </c>
      <c r="C8646" t="s">
        <v>509</v>
      </c>
      <c r="D8646" s="1" t="s">
        <v>71</v>
      </c>
      <c r="E8646" s="1" t="s">
        <v>25</v>
      </c>
      <c r="F8646" s="1" t="s">
        <v>26</v>
      </c>
      <c r="G8646" s="1" t="s">
        <v>215</v>
      </c>
      <c r="H8646" t="s">
        <v>16</v>
      </c>
      <c r="I8646" s="1" t="s">
        <v>164</v>
      </c>
      <c r="J8646" t="s">
        <v>42</v>
      </c>
      <c r="K8646" s="1" t="s">
        <v>18</v>
      </c>
      <c r="L8646" t="s">
        <v>278</v>
      </c>
      <c r="M8646" t="s">
        <v>155</v>
      </c>
      <c r="N8646">
        <v>1</v>
      </c>
      <c r="O8646" t="s">
        <v>232</v>
      </c>
      <c r="P8646">
        <v>1</v>
      </c>
      <c r="Q8646" t="s">
        <v>464</v>
      </c>
      <c r="R8646" t="s">
        <v>234</v>
      </c>
      <c r="S8646" t="s">
        <v>258</v>
      </c>
      <c r="T8646" t="s">
        <v>259</v>
      </c>
      <c r="U8646" t="s">
        <v>443</v>
      </c>
    </row>
    <row r="8647" spans="1:21" x14ac:dyDescent="0.35">
      <c r="A8647" s="2" t="s">
        <v>53</v>
      </c>
      <c r="B8647" s="1" t="s">
        <v>163</v>
      </c>
      <c r="C8647" t="s">
        <v>509</v>
      </c>
      <c r="D8647" s="1" t="s">
        <v>71</v>
      </c>
      <c r="E8647" s="1" t="s">
        <v>25</v>
      </c>
      <c r="F8647" s="1" t="s">
        <v>26</v>
      </c>
      <c r="G8647" s="1" t="s">
        <v>215</v>
      </c>
      <c r="H8647" t="s">
        <v>16</v>
      </c>
      <c r="I8647" s="1" t="s">
        <v>164</v>
      </c>
      <c r="J8647" t="s">
        <v>42</v>
      </c>
      <c r="K8647" s="1" t="s">
        <v>18</v>
      </c>
      <c r="L8647" t="s">
        <v>363</v>
      </c>
      <c r="M8647" t="s">
        <v>18</v>
      </c>
      <c r="N8647">
        <v>1</v>
      </c>
      <c r="O8647" t="s">
        <v>232</v>
      </c>
      <c r="P8647">
        <v>1</v>
      </c>
      <c r="Q8647" t="s">
        <v>464</v>
      </c>
      <c r="R8647" t="s">
        <v>234</v>
      </c>
      <c r="S8647" t="s">
        <v>258</v>
      </c>
      <c r="T8647" t="s">
        <v>259</v>
      </c>
      <c r="U8647" t="s">
        <v>443</v>
      </c>
    </row>
    <row r="8648" spans="1:21" x14ac:dyDescent="0.35">
      <c r="A8648" s="2" t="s">
        <v>53</v>
      </c>
      <c r="B8648" s="1" t="s">
        <v>163</v>
      </c>
      <c r="C8648" t="s">
        <v>509</v>
      </c>
      <c r="D8648" s="1" t="s">
        <v>71</v>
      </c>
      <c r="E8648" s="1" t="s">
        <v>25</v>
      </c>
      <c r="F8648" s="1" t="s">
        <v>26</v>
      </c>
      <c r="G8648" s="1" t="s">
        <v>215</v>
      </c>
      <c r="H8648" t="s">
        <v>16</v>
      </c>
      <c r="I8648" s="1" t="s">
        <v>165</v>
      </c>
      <c r="J8648" t="s">
        <v>42</v>
      </c>
      <c r="K8648" s="1" t="s">
        <v>18</v>
      </c>
      <c r="L8648" t="s">
        <v>278</v>
      </c>
      <c r="M8648" t="s">
        <v>18</v>
      </c>
      <c r="N8648">
        <v>2</v>
      </c>
      <c r="O8648" t="s">
        <v>232</v>
      </c>
      <c r="P8648">
        <v>0</v>
      </c>
      <c r="Q8648" t="s">
        <v>464</v>
      </c>
      <c r="R8648" t="s">
        <v>234</v>
      </c>
      <c r="S8648" t="s">
        <v>258</v>
      </c>
      <c r="T8648" t="s">
        <v>259</v>
      </c>
      <c r="U8648" t="s">
        <v>443</v>
      </c>
    </row>
    <row r="8649" spans="1:21" x14ac:dyDescent="0.35">
      <c r="A8649" s="2" t="s">
        <v>53</v>
      </c>
      <c r="B8649" s="1" t="s">
        <v>163</v>
      </c>
      <c r="C8649" t="s">
        <v>509</v>
      </c>
      <c r="D8649" s="1" t="s">
        <v>71</v>
      </c>
      <c r="E8649" s="1" t="s">
        <v>25</v>
      </c>
      <c r="F8649" s="1" t="s">
        <v>26</v>
      </c>
      <c r="G8649" s="1" t="s">
        <v>215</v>
      </c>
      <c r="H8649" t="s">
        <v>16</v>
      </c>
      <c r="I8649" s="1" t="s">
        <v>165</v>
      </c>
      <c r="J8649" t="s">
        <v>42</v>
      </c>
      <c r="K8649" s="1" t="s">
        <v>18</v>
      </c>
      <c r="L8649" t="s">
        <v>278</v>
      </c>
      <c r="M8649" t="s">
        <v>121</v>
      </c>
      <c r="N8649">
        <v>1</v>
      </c>
      <c r="O8649" t="s">
        <v>232</v>
      </c>
      <c r="P8649">
        <v>1</v>
      </c>
      <c r="Q8649" t="s">
        <v>464</v>
      </c>
      <c r="R8649" t="s">
        <v>234</v>
      </c>
      <c r="S8649" t="s">
        <v>258</v>
      </c>
      <c r="T8649" t="s">
        <v>259</v>
      </c>
      <c r="U8649" t="s">
        <v>443</v>
      </c>
    </row>
    <row r="8650" spans="1:21" x14ac:dyDescent="0.35">
      <c r="A8650" s="2" t="s">
        <v>53</v>
      </c>
      <c r="B8650" s="1" t="s">
        <v>163</v>
      </c>
      <c r="C8650" t="s">
        <v>509</v>
      </c>
      <c r="D8650" s="1" t="s">
        <v>71</v>
      </c>
      <c r="E8650" s="1" t="s">
        <v>25</v>
      </c>
      <c r="F8650" s="1" t="s">
        <v>26</v>
      </c>
      <c r="G8650" s="1" t="s">
        <v>215</v>
      </c>
      <c r="H8650" t="s">
        <v>16</v>
      </c>
      <c r="I8650" s="1" t="s">
        <v>165</v>
      </c>
      <c r="J8650" t="s">
        <v>42</v>
      </c>
      <c r="K8650" s="1" t="s">
        <v>18</v>
      </c>
      <c r="L8650" t="s">
        <v>363</v>
      </c>
      <c r="M8650" t="s">
        <v>18</v>
      </c>
      <c r="N8650">
        <v>1</v>
      </c>
      <c r="O8650" t="s">
        <v>232</v>
      </c>
      <c r="P8650">
        <v>0</v>
      </c>
      <c r="Q8650" t="s">
        <v>464</v>
      </c>
      <c r="R8650" t="s">
        <v>234</v>
      </c>
      <c r="S8650" t="s">
        <v>258</v>
      </c>
      <c r="T8650" t="s">
        <v>259</v>
      </c>
      <c r="U8650" t="s">
        <v>443</v>
      </c>
    </row>
    <row r="8651" spans="1:21" x14ac:dyDescent="0.35">
      <c r="A8651" s="2" t="s">
        <v>53</v>
      </c>
      <c r="B8651" s="1" t="s">
        <v>163</v>
      </c>
      <c r="C8651" t="s">
        <v>509</v>
      </c>
      <c r="D8651" s="1" t="s">
        <v>71</v>
      </c>
      <c r="E8651" s="1" t="s">
        <v>25</v>
      </c>
      <c r="F8651" s="1" t="s">
        <v>26</v>
      </c>
      <c r="G8651" s="1" t="s">
        <v>215</v>
      </c>
      <c r="H8651" t="s">
        <v>16</v>
      </c>
      <c r="I8651" s="1" t="s">
        <v>165</v>
      </c>
      <c r="J8651" t="s">
        <v>42</v>
      </c>
      <c r="K8651" s="1" t="s">
        <v>18</v>
      </c>
      <c r="L8651" t="s">
        <v>363</v>
      </c>
      <c r="M8651" t="s">
        <v>18</v>
      </c>
      <c r="N8651">
        <v>5</v>
      </c>
      <c r="O8651" t="s">
        <v>232</v>
      </c>
      <c r="P8651">
        <v>1</v>
      </c>
      <c r="Q8651" t="s">
        <v>464</v>
      </c>
      <c r="R8651" t="s">
        <v>234</v>
      </c>
      <c r="S8651" t="s">
        <v>258</v>
      </c>
      <c r="T8651" t="s">
        <v>259</v>
      </c>
      <c r="U8651" t="s">
        <v>443</v>
      </c>
    </row>
    <row r="8652" spans="1:21" x14ac:dyDescent="0.35">
      <c r="A8652" s="2" t="s">
        <v>53</v>
      </c>
      <c r="B8652" s="1" t="s">
        <v>163</v>
      </c>
      <c r="C8652" t="s">
        <v>509</v>
      </c>
      <c r="D8652" s="1" t="s">
        <v>71</v>
      </c>
      <c r="E8652" s="1" t="s">
        <v>25</v>
      </c>
      <c r="F8652" s="1" t="s">
        <v>26</v>
      </c>
      <c r="G8652" s="1" t="s">
        <v>215</v>
      </c>
      <c r="H8652" t="s">
        <v>16</v>
      </c>
      <c r="I8652" s="1" t="s">
        <v>165</v>
      </c>
      <c r="J8652" t="s">
        <v>42</v>
      </c>
      <c r="K8652" s="1" t="s">
        <v>18</v>
      </c>
      <c r="L8652" t="s">
        <v>363</v>
      </c>
      <c r="M8652" t="s">
        <v>77</v>
      </c>
      <c r="N8652">
        <v>1</v>
      </c>
      <c r="O8652" t="s">
        <v>232</v>
      </c>
      <c r="P8652">
        <v>1</v>
      </c>
      <c r="Q8652" t="s">
        <v>464</v>
      </c>
      <c r="R8652" t="s">
        <v>234</v>
      </c>
      <c r="S8652" t="s">
        <v>258</v>
      </c>
      <c r="T8652" t="s">
        <v>259</v>
      </c>
      <c r="U8652" t="s">
        <v>443</v>
      </c>
    </row>
    <row r="8653" spans="1:21" x14ac:dyDescent="0.35">
      <c r="A8653" s="2" t="s">
        <v>53</v>
      </c>
      <c r="B8653" s="1" t="s">
        <v>163</v>
      </c>
      <c r="C8653" t="s">
        <v>509</v>
      </c>
      <c r="D8653" s="1" t="s">
        <v>71</v>
      </c>
      <c r="E8653" s="1" t="s">
        <v>25</v>
      </c>
      <c r="F8653" s="1" t="s">
        <v>26</v>
      </c>
      <c r="G8653" s="1" t="s">
        <v>215</v>
      </c>
      <c r="H8653" t="s">
        <v>16</v>
      </c>
      <c r="I8653" s="1" t="s">
        <v>165</v>
      </c>
      <c r="J8653" t="s">
        <v>42</v>
      </c>
      <c r="K8653" s="1" t="s">
        <v>75</v>
      </c>
      <c r="L8653" t="s">
        <v>363</v>
      </c>
      <c r="M8653" t="s">
        <v>96</v>
      </c>
      <c r="N8653">
        <v>1</v>
      </c>
      <c r="O8653" t="s">
        <v>232</v>
      </c>
      <c r="P8653">
        <v>1</v>
      </c>
      <c r="Q8653" t="s">
        <v>464</v>
      </c>
      <c r="R8653" t="s">
        <v>234</v>
      </c>
      <c r="S8653" t="s">
        <v>258</v>
      </c>
      <c r="T8653" t="s">
        <v>259</v>
      </c>
      <c r="U8653" t="s">
        <v>443</v>
      </c>
    </row>
    <row r="8654" spans="1:21" x14ac:dyDescent="0.35">
      <c r="A8654" s="2" t="s">
        <v>53</v>
      </c>
      <c r="B8654" s="1" t="s">
        <v>163</v>
      </c>
      <c r="C8654" t="s">
        <v>509</v>
      </c>
      <c r="D8654" s="1" t="s">
        <v>71</v>
      </c>
      <c r="E8654" s="1" t="s">
        <v>25</v>
      </c>
      <c r="F8654" s="1" t="s">
        <v>26</v>
      </c>
      <c r="G8654" s="1" t="s">
        <v>215</v>
      </c>
      <c r="H8654" t="s">
        <v>16</v>
      </c>
      <c r="I8654" s="1" t="s">
        <v>165</v>
      </c>
      <c r="J8654" t="s">
        <v>42</v>
      </c>
      <c r="K8654" s="1" t="s">
        <v>75</v>
      </c>
      <c r="L8654" t="s">
        <v>363</v>
      </c>
      <c r="M8654" t="s">
        <v>75</v>
      </c>
      <c r="N8654">
        <v>1</v>
      </c>
      <c r="O8654" t="s">
        <v>232</v>
      </c>
      <c r="P8654">
        <v>1</v>
      </c>
      <c r="Q8654" t="s">
        <v>464</v>
      </c>
      <c r="R8654" t="s">
        <v>234</v>
      </c>
      <c r="S8654" t="s">
        <v>258</v>
      </c>
      <c r="T8654" t="s">
        <v>259</v>
      </c>
      <c r="U8654" t="s">
        <v>443</v>
      </c>
    </row>
    <row r="8655" spans="1:21" x14ac:dyDescent="0.35">
      <c r="A8655" s="2" t="s">
        <v>53</v>
      </c>
      <c r="B8655" s="1" t="s">
        <v>163</v>
      </c>
      <c r="C8655" t="s">
        <v>509</v>
      </c>
      <c r="D8655" s="1" t="s">
        <v>71</v>
      </c>
      <c r="E8655" s="1" t="s">
        <v>25</v>
      </c>
      <c r="F8655" s="1" t="s">
        <v>26</v>
      </c>
      <c r="G8655" s="1" t="s">
        <v>215</v>
      </c>
      <c r="H8655" t="s">
        <v>20</v>
      </c>
      <c r="I8655" s="1" t="s">
        <v>164</v>
      </c>
      <c r="J8655" t="s">
        <v>42</v>
      </c>
      <c r="K8655" s="1" t="s">
        <v>18</v>
      </c>
      <c r="L8655" t="s">
        <v>278</v>
      </c>
      <c r="M8655" t="s">
        <v>18</v>
      </c>
      <c r="N8655">
        <v>4</v>
      </c>
      <c r="O8655" t="s">
        <v>232</v>
      </c>
      <c r="P8655">
        <v>1</v>
      </c>
      <c r="Q8655" t="s">
        <v>464</v>
      </c>
      <c r="R8655" t="s">
        <v>234</v>
      </c>
      <c r="S8655" t="s">
        <v>258</v>
      </c>
      <c r="T8655" t="s">
        <v>259</v>
      </c>
      <c r="U8655" t="s">
        <v>443</v>
      </c>
    </row>
    <row r="8656" spans="1:21" x14ac:dyDescent="0.35">
      <c r="A8656" s="2" t="s">
        <v>53</v>
      </c>
      <c r="B8656" s="1" t="s">
        <v>163</v>
      </c>
      <c r="C8656" t="s">
        <v>509</v>
      </c>
      <c r="D8656" s="1" t="s">
        <v>71</v>
      </c>
      <c r="E8656" s="1" t="s">
        <v>25</v>
      </c>
      <c r="F8656" s="1" t="s">
        <v>26</v>
      </c>
      <c r="G8656" s="1" t="s">
        <v>215</v>
      </c>
      <c r="H8656" t="s">
        <v>20</v>
      </c>
      <c r="I8656" s="1" t="s">
        <v>164</v>
      </c>
      <c r="J8656" t="s">
        <v>42</v>
      </c>
      <c r="K8656" s="1" t="s">
        <v>18</v>
      </c>
      <c r="L8656" t="s">
        <v>363</v>
      </c>
      <c r="M8656" t="s">
        <v>18</v>
      </c>
      <c r="N8656">
        <v>1</v>
      </c>
      <c r="O8656" t="s">
        <v>232</v>
      </c>
      <c r="P8656">
        <v>0</v>
      </c>
      <c r="Q8656" t="s">
        <v>464</v>
      </c>
      <c r="R8656" t="s">
        <v>234</v>
      </c>
      <c r="S8656" t="s">
        <v>258</v>
      </c>
      <c r="T8656" t="s">
        <v>259</v>
      </c>
      <c r="U8656" t="s">
        <v>443</v>
      </c>
    </row>
    <row r="8657" spans="1:21" x14ac:dyDescent="0.35">
      <c r="A8657" s="2" t="s">
        <v>53</v>
      </c>
      <c r="B8657" s="1" t="s">
        <v>163</v>
      </c>
      <c r="C8657" t="s">
        <v>509</v>
      </c>
      <c r="D8657" s="1" t="s">
        <v>71</v>
      </c>
      <c r="E8657" s="1" t="s">
        <v>25</v>
      </c>
      <c r="F8657" s="1" t="s">
        <v>26</v>
      </c>
      <c r="G8657" s="1" t="s">
        <v>215</v>
      </c>
      <c r="H8657" t="s">
        <v>20</v>
      </c>
      <c r="I8657" s="1" t="s">
        <v>164</v>
      </c>
      <c r="J8657" t="s">
        <v>42</v>
      </c>
      <c r="K8657" s="1" t="s">
        <v>18</v>
      </c>
      <c r="L8657" t="s">
        <v>363</v>
      </c>
      <c r="M8657" t="s">
        <v>18</v>
      </c>
      <c r="N8657">
        <v>1</v>
      </c>
      <c r="O8657" t="s">
        <v>232</v>
      </c>
      <c r="P8657">
        <v>1</v>
      </c>
      <c r="Q8657" t="s">
        <v>464</v>
      </c>
      <c r="R8657" t="s">
        <v>234</v>
      </c>
      <c r="S8657" t="s">
        <v>258</v>
      </c>
      <c r="T8657" t="s">
        <v>259</v>
      </c>
      <c r="U8657" t="s">
        <v>443</v>
      </c>
    </row>
    <row r="8658" spans="1:21" x14ac:dyDescent="0.35">
      <c r="A8658" s="2" t="s">
        <v>53</v>
      </c>
      <c r="B8658" s="1" t="s">
        <v>163</v>
      </c>
      <c r="C8658" t="s">
        <v>509</v>
      </c>
      <c r="D8658" s="1" t="s">
        <v>71</v>
      </c>
      <c r="E8658" s="1" t="s">
        <v>25</v>
      </c>
      <c r="F8658" s="1" t="s">
        <v>26</v>
      </c>
      <c r="G8658" s="1" t="s">
        <v>215</v>
      </c>
      <c r="H8658" t="s">
        <v>20</v>
      </c>
      <c r="I8658" s="1" t="s">
        <v>165</v>
      </c>
      <c r="J8658" t="s">
        <v>42</v>
      </c>
      <c r="K8658" s="1" t="s">
        <v>18</v>
      </c>
      <c r="L8658" t="s">
        <v>278</v>
      </c>
      <c r="M8658" t="s">
        <v>18</v>
      </c>
      <c r="N8658">
        <v>1</v>
      </c>
      <c r="O8658" t="s">
        <v>232</v>
      </c>
      <c r="P8658">
        <v>1</v>
      </c>
      <c r="Q8658" t="s">
        <v>464</v>
      </c>
      <c r="R8658" t="s">
        <v>234</v>
      </c>
      <c r="S8658" t="s">
        <v>258</v>
      </c>
      <c r="T8658" t="s">
        <v>259</v>
      </c>
      <c r="U8658" t="s">
        <v>443</v>
      </c>
    </row>
    <row r="8659" spans="1:21" x14ac:dyDescent="0.35">
      <c r="A8659" s="2" t="s">
        <v>53</v>
      </c>
      <c r="B8659" s="1" t="s">
        <v>163</v>
      </c>
      <c r="C8659" t="s">
        <v>509</v>
      </c>
      <c r="D8659" s="1" t="s">
        <v>71</v>
      </c>
      <c r="E8659" s="1" t="s">
        <v>25</v>
      </c>
      <c r="F8659" s="1" t="s">
        <v>26</v>
      </c>
      <c r="G8659" s="1" t="s">
        <v>215</v>
      </c>
      <c r="H8659" t="s">
        <v>20</v>
      </c>
      <c r="I8659" s="1" t="s">
        <v>165</v>
      </c>
      <c r="J8659" t="s">
        <v>42</v>
      </c>
      <c r="K8659" s="1" t="s">
        <v>18</v>
      </c>
      <c r="L8659" t="s">
        <v>363</v>
      </c>
      <c r="M8659" t="s">
        <v>18</v>
      </c>
      <c r="N8659">
        <v>4</v>
      </c>
      <c r="O8659" t="s">
        <v>232</v>
      </c>
      <c r="P8659">
        <v>1</v>
      </c>
      <c r="Q8659" t="s">
        <v>464</v>
      </c>
      <c r="R8659" t="s">
        <v>234</v>
      </c>
      <c r="S8659" t="s">
        <v>258</v>
      </c>
      <c r="T8659" t="s">
        <v>259</v>
      </c>
      <c r="U8659" t="s">
        <v>443</v>
      </c>
    </row>
    <row r="8660" spans="1:21" x14ac:dyDescent="0.35">
      <c r="A8660" s="2" t="s">
        <v>53</v>
      </c>
      <c r="B8660" s="1" t="s">
        <v>163</v>
      </c>
      <c r="C8660" t="s">
        <v>509</v>
      </c>
      <c r="D8660" s="1" t="s">
        <v>71</v>
      </c>
      <c r="E8660" s="1" t="s">
        <v>25</v>
      </c>
      <c r="F8660" s="1" t="s">
        <v>26</v>
      </c>
      <c r="G8660" s="1" t="s">
        <v>215</v>
      </c>
      <c r="H8660" t="s">
        <v>20</v>
      </c>
      <c r="I8660" s="1" t="s">
        <v>165</v>
      </c>
      <c r="J8660" t="s">
        <v>42</v>
      </c>
      <c r="K8660" s="1" t="s">
        <v>18</v>
      </c>
      <c r="L8660" t="s">
        <v>363</v>
      </c>
      <c r="M8660" t="s">
        <v>77</v>
      </c>
      <c r="N8660">
        <v>1</v>
      </c>
      <c r="O8660" t="s">
        <v>232</v>
      </c>
      <c r="P8660">
        <v>0</v>
      </c>
      <c r="Q8660" t="s">
        <v>464</v>
      </c>
      <c r="R8660" t="s">
        <v>234</v>
      </c>
      <c r="S8660" t="s">
        <v>258</v>
      </c>
      <c r="T8660" t="s">
        <v>259</v>
      </c>
      <c r="U8660" t="s">
        <v>443</v>
      </c>
    </row>
    <row r="8661" spans="1:21" x14ac:dyDescent="0.35">
      <c r="A8661" s="2" t="s">
        <v>53</v>
      </c>
      <c r="B8661" s="1" t="s">
        <v>163</v>
      </c>
      <c r="C8661" t="s">
        <v>509</v>
      </c>
      <c r="D8661" s="1" t="s">
        <v>71</v>
      </c>
      <c r="E8661" s="1" t="s">
        <v>25</v>
      </c>
      <c r="F8661" s="1" t="s">
        <v>26</v>
      </c>
      <c r="G8661" s="1" t="s">
        <v>215</v>
      </c>
      <c r="H8661" t="s">
        <v>20</v>
      </c>
      <c r="I8661" s="1" t="s">
        <v>165</v>
      </c>
      <c r="J8661" t="s">
        <v>42</v>
      </c>
      <c r="K8661" s="1" t="s">
        <v>18</v>
      </c>
      <c r="L8661" t="s">
        <v>363</v>
      </c>
      <c r="M8661" t="s">
        <v>100</v>
      </c>
      <c r="N8661">
        <v>1</v>
      </c>
      <c r="O8661" t="s">
        <v>232</v>
      </c>
      <c r="P8661">
        <v>1</v>
      </c>
      <c r="Q8661" t="s">
        <v>464</v>
      </c>
      <c r="R8661" t="s">
        <v>234</v>
      </c>
      <c r="S8661" t="s">
        <v>258</v>
      </c>
      <c r="T8661" t="s">
        <v>259</v>
      </c>
      <c r="U8661" t="s">
        <v>443</v>
      </c>
    </row>
    <row r="8662" spans="1:21" x14ac:dyDescent="0.35">
      <c r="A8662" s="2" t="s">
        <v>53</v>
      </c>
      <c r="B8662" s="1" t="s">
        <v>163</v>
      </c>
      <c r="C8662" t="s">
        <v>509</v>
      </c>
      <c r="D8662" s="1" t="s">
        <v>71</v>
      </c>
      <c r="E8662" s="1" t="s">
        <v>25</v>
      </c>
      <c r="F8662" s="1" t="s">
        <v>26</v>
      </c>
      <c r="G8662" s="1" t="s">
        <v>215</v>
      </c>
      <c r="H8662" t="s">
        <v>20</v>
      </c>
      <c r="I8662" s="1" t="s">
        <v>165</v>
      </c>
      <c r="J8662" t="s">
        <v>42</v>
      </c>
      <c r="K8662" s="1" t="s">
        <v>75</v>
      </c>
      <c r="L8662" t="s">
        <v>363</v>
      </c>
      <c r="M8662" t="s">
        <v>75</v>
      </c>
      <c r="N8662">
        <v>1</v>
      </c>
      <c r="O8662" t="s">
        <v>232</v>
      </c>
      <c r="P8662">
        <v>0</v>
      </c>
      <c r="Q8662" t="s">
        <v>464</v>
      </c>
      <c r="R8662" t="s">
        <v>234</v>
      </c>
      <c r="S8662" t="s">
        <v>258</v>
      </c>
      <c r="T8662" t="s">
        <v>259</v>
      </c>
      <c r="U8662" t="s">
        <v>443</v>
      </c>
    </row>
    <row r="8663" spans="1:21" x14ac:dyDescent="0.35">
      <c r="A8663" s="2" t="s">
        <v>53</v>
      </c>
      <c r="B8663" s="1" t="s">
        <v>163</v>
      </c>
      <c r="C8663" t="s">
        <v>509</v>
      </c>
      <c r="D8663" s="1" t="s">
        <v>71</v>
      </c>
      <c r="E8663" s="1" t="s">
        <v>25</v>
      </c>
      <c r="F8663" s="1" t="s">
        <v>26</v>
      </c>
      <c r="G8663" s="1" t="s">
        <v>215</v>
      </c>
      <c r="H8663" t="s">
        <v>20</v>
      </c>
      <c r="I8663" s="1" t="s">
        <v>165</v>
      </c>
      <c r="J8663" t="s">
        <v>42</v>
      </c>
      <c r="K8663" s="1" t="s">
        <v>75</v>
      </c>
      <c r="L8663" t="s">
        <v>363</v>
      </c>
      <c r="M8663" t="s">
        <v>75</v>
      </c>
      <c r="N8663">
        <v>1</v>
      </c>
      <c r="O8663" t="s">
        <v>232</v>
      </c>
      <c r="P8663">
        <v>1</v>
      </c>
      <c r="Q8663" t="s">
        <v>464</v>
      </c>
      <c r="R8663" t="s">
        <v>234</v>
      </c>
      <c r="S8663" t="s">
        <v>258</v>
      </c>
      <c r="T8663" t="s">
        <v>259</v>
      </c>
      <c r="U8663" t="s">
        <v>443</v>
      </c>
    </row>
    <row r="8664" spans="1:21" x14ac:dyDescent="0.35">
      <c r="A8664" s="2" t="s">
        <v>53</v>
      </c>
      <c r="B8664" s="1" t="s">
        <v>163</v>
      </c>
      <c r="C8664" t="s">
        <v>509</v>
      </c>
      <c r="D8664" s="1" t="s">
        <v>71</v>
      </c>
      <c r="E8664" s="1" t="s">
        <v>25</v>
      </c>
      <c r="F8664" s="1" t="s">
        <v>26</v>
      </c>
      <c r="G8664" s="1" t="s">
        <v>215</v>
      </c>
      <c r="H8664" t="s">
        <v>20</v>
      </c>
      <c r="I8664" s="1" t="s">
        <v>165</v>
      </c>
      <c r="J8664" t="s">
        <v>42</v>
      </c>
      <c r="K8664" s="1" t="s">
        <v>22</v>
      </c>
      <c r="L8664" t="s">
        <v>278</v>
      </c>
      <c r="M8664" t="s">
        <v>22</v>
      </c>
      <c r="N8664">
        <v>1</v>
      </c>
      <c r="O8664" t="s">
        <v>232</v>
      </c>
      <c r="P8664">
        <v>1</v>
      </c>
      <c r="Q8664" t="s">
        <v>464</v>
      </c>
      <c r="R8664" t="s">
        <v>234</v>
      </c>
      <c r="S8664" t="s">
        <v>258</v>
      </c>
      <c r="T8664" t="s">
        <v>259</v>
      </c>
      <c r="U8664" t="s">
        <v>443</v>
      </c>
    </row>
    <row r="8665" spans="1:21" x14ac:dyDescent="0.35">
      <c r="A8665" s="2" t="s">
        <v>53</v>
      </c>
      <c r="B8665" s="1" t="s">
        <v>163</v>
      </c>
      <c r="C8665" t="s">
        <v>509</v>
      </c>
      <c r="D8665" s="1" t="s">
        <v>71</v>
      </c>
      <c r="E8665" s="1" t="s">
        <v>25</v>
      </c>
      <c r="F8665" s="1" t="s">
        <v>26</v>
      </c>
      <c r="G8665" s="1" t="s">
        <v>215</v>
      </c>
      <c r="H8665" t="s">
        <v>20</v>
      </c>
      <c r="I8665" s="1" t="s">
        <v>335</v>
      </c>
      <c r="J8665" t="s">
        <v>42</v>
      </c>
      <c r="K8665" s="1" t="s">
        <v>18</v>
      </c>
      <c r="L8665" t="s">
        <v>363</v>
      </c>
      <c r="M8665" t="s">
        <v>18</v>
      </c>
      <c r="N8665">
        <v>2</v>
      </c>
      <c r="O8665" t="s">
        <v>232</v>
      </c>
      <c r="P8665">
        <v>1</v>
      </c>
      <c r="Q8665" t="s">
        <v>464</v>
      </c>
      <c r="R8665" t="s">
        <v>234</v>
      </c>
      <c r="S8665" t="s">
        <v>258</v>
      </c>
      <c r="T8665" t="s">
        <v>259</v>
      </c>
      <c r="U8665" t="s">
        <v>443</v>
      </c>
    </row>
    <row r="8666" spans="1:21" x14ac:dyDescent="0.35">
      <c r="A8666" s="2" t="s">
        <v>53</v>
      </c>
      <c r="B8666" s="1" t="s">
        <v>163</v>
      </c>
      <c r="C8666" t="s">
        <v>509</v>
      </c>
      <c r="D8666" s="1" t="s">
        <v>71</v>
      </c>
      <c r="E8666" s="1" t="s">
        <v>25</v>
      </c>
      <c r="F8666" s="1" t="s">
        <v>26</v>
      </c>
      <c r="G8666" s="1" t="s">
        <v>215</v>
      </c>
      <c r="H8666" t="s">
        <v>20</v>
      </c>
      <c r="I8666" s="1" t="s">
        <v>335</v>
      </c>
      <c r="J8666" t="s">
        <v>42</v>
      </c>
      <c r="K8666" s="1" t="s">
        <v>75</v>
      </c>
      <c r="L8666" t="s">
        <v>363</v>
      </c>
      <c r="M8666" t="s">
        <v>75</v>
      </c>
      <c r="N8666">
        <v>1</v>
      </c>
      <c r="O8666" t="s">
        <v>232</v>
      </c>
      <c r="P8666">
        <v>1</v>
      </c>
      <c r="Q8666" t="s">
        <v>464</v>
      </c>
      <c r="R8666" t="s">
        <v>234</v>
      </c>
      <c r="S8666" t="s">
        <v>258</v>
      </c>
      <c r="T8666" t="s">
        <v>259</v>
      </c>
      <c r="U8666" t="s">
        <v>443</v>
      </c>
    </row>
    <row r="8667" spans="1:21" x14ac:dyDescent="0.35">
      <c r="A8667" s="2" t="s">
        <v>53</v>
      </c>
      <c r="B8667" s="1" t="s">
        <v>163</v>
      </c>
      <c r="C8667" t="s">
        <v>509</v>
      </c>
      <c r="D8667" s="1" t="s">
        <v>71</v>
      </c>
      <c r="E8667" s="1" t="s">
        <v>25</v>
      </c>
      <c r="F8667" s="1" t="s">
        <v>26</v>
      </c>
      <c r="G8667" s="1" t="s">
        <v>215</v>
      </c>
      <c r="H8667" t="s">
        <v>20</v>
      </c>
      <c r="I8667" s="1" t="s">
        <v>333</v>
      </c>
      <c r="J8667" t="s">
        <v>42</v>
      </c>
      <c r="K8667" s="1" t="s">
        <v>18</v>
      </c>
      <c r="L8667" t="s">
        <v>363</v>
      </c>
      <c r="M8667" t="s">
        <v>18</v>
      </c>
      <c r="N8667">
        <v>1</v>
      </c>
      <c r="O8667" t="s">
        <v>232</v>
      </c>
      <c r="P8667">
        <v>0</v>
      </c>
      <c r="Q8667" t="s">
        <v>464</v>
      </c>
      <c r="R8667" t="s">
        <v>234</v>
      </c>
      <c r="S8667" t="s">
        <v>258</v>
      </c>
      <c r="T8667" t="s">
        <v>259</v>
      </c>
      <c r="U8667" t="s">
        <v>443</v>
      </c>
    </row>
    <row r="8668" spans="1:21" x14ac:dyDescent="0.35">
      <c r="A8668" s="2" t="s">
        <v>53</v>
      </c>
      <c r="B8668" s="1" t="s">
        <v>163</v>
      </c>
      <c r="C8668" t="s">
        <v>509</v>
      </c>
      <c r="D8668" s="1" t="s">
        <v>71</v>
      </c>
      <c r="E8668" s="1" t="s">
        <v>25</v>
      </c>
      <c r="F8668" s="1" t="s">
        <v>26</v>
      </c>
      <c r="G8668" s="1" t="s">
        <v>215</v>
      </c>
      <c r="H8668" t="s">
        <v>20</v>
      </c>
      <c r="I8668" s="1" t="s">
        <v>333</v>
      </c>
      <c r="J8668" t="s">
        <v>42</v>
      </c>
      <c r="K8668" s="1" t="s">
        <v>18</v>
      </c>
      <c r="L8668" t="s">
        <v>363</v>
      </c>
      <c r="M8668" t="s">
        <v>18</v>
      </c>
      <c r="N8668">
        <v>2</v>
      </c>
      <c r="O8668" t="s">
        <v>232</v>
      </c>
      <c r="P8668">
        <v>1</v>
      </c>
      <c r="Q8668" t="s">
        <v>464</v>
      </c>
      <c r="R8668" t="s">
        <v>234</v>
      </c>
      <c r="S8668" t="s">
        <v>258</v>
      </c>
      <c r="T8668" t="s">
        <v>259</v>
      </c>
      <c r="U8668" t="s">
        <v>443</v>
      </c>
    </row>
    <row r="8669" spans="1:21" x14ac:dyDescent="0.35">
      <c r="A8669" s="2" t="s">
        <v>53</v>
      </c>
      <c r="B8669" s="1" t="s">
        <v>163</v>
      </c>
      <c r="C8669" t="s">
        <v>509</v>
      </c>
      <c r="D8669" s="1" t="s">
        <v>71</v>
      </c>
      <c r="E8669" s="1" t="s">
        <v>25</v>
      </c>
      <c r="F8669" s="1" t="s">
        <v>26</v>
      </c>
      <c r="G8669" s="1" t="s">
        <v>215</v>
      </c>
      <c r="H8669" t="s">
        <v>20</v>
      </c>
      <c r="I8669" s="1" t="s">
        <v>333</v>
      </c>
      <c r="J8669" t="s">
        <v>42</v>
      </c>
      <c r="K8669" s="1" t="s">
        <v>18</v>
      </c>
      <c r="L8669" t="s">
        <v>363</v>
      </c>
      <c r="M8669" t="s">
        <v>77</v>
      </c>
      <c r="N8669">
        <v>1</v>
      </c>
      <c r="O8669" t="s">
        <v>232</v>
      </c>
      <c r="P8669">
        <v>1</v>
      </c>
      <c r="Q8669" t="s">
        <v>464</v>
      </c>
      <c r="R8669" t="s">
        <v>234</v>
      </c>
      <c r="S8669" t="s">
        <v>258</v>
      </c>
      <c r="T8669" t="s">
        <v>259</v>
      </c>
      <c r="U8669" t="s">
        <v>443</v>
      </c>
    </row>
    <row r="8670" spans="1:21" x14ac:dyDescent="0.35">
      <c r="A8670" s="2" t="s">
        <v>53</v>
      </c>
      <c r="B8670" s="1" t="s">
        <v>163</v>
      </c>
      <c r="C8670" t="s">
        <v>509</v>
      </c>
      <c r="D8670" s="1" t="s">
        <v>71</v>
      </c>
      <c r="E8670" s="1" t="s">
        <v>25</v>
      </c>
      <c r="F8670" s="1" t="s">
        <v>26</v>
      </c>
      <c r="G8670" s="1" t="s">
        <v>215</v>
      </c>
      <c r="H8670" t="s">
        <v>20</v>
      </c>
      <c r="I8670" s="1" t="s">
        <v>333</v>
      </c>
      <c r="J8670" t="s">
        <v>42</v>
      </c>
      <c r="K8670" s="1" t="s">
        <v>75</v>
      </c>
      <c r="L8670" t="s">
        <v>363</v>
      </c>
      <c r="M8670" t="s">
        <v>75</v>
      </c>
      <c r="N8670">
        <v>1</v>
      </c>
      <c r="O8670" t="s">
        <v>232</v>
      </c>
      <c r="P8670">
        <v>1</v>
      </c>
      <c r="Q8670" t="s">
        <v>464</v>
      </c>
      <c r="R8670" t="s">
        <v>234</v>
      </c>
      <c r="S8670" t="s">
        <v>258</v>
      </c>
      <c r="T8670" t="s">
        <v>259</v>
      </c>
      <c r="U8670" t="s">
        <v>443</v>
      </c>
    </row>
    <row r="8671" spans="1:21" x14ac:dyDescent="0.35">
      <c r="A8671" s="2" t="s">
        <v>53</v>
      </c>
      <c r="B8671" s="1" t="s">
        <v>163</v>
      </c>
      <c r="C8671" t="s">
        <v>509</v>
      </c>
      <c r="D8671" s="1" t="s">
        <v>71</v>
      </c>
      <c r="E8671" s="1" t="s">
        <v>25</v>
      </c>
      <c r="F8671" s="1" t="s">
        <v>26</v>
      </c>
      <c r="G8671" s="1" t="s">
        <v>215</v>
      </c>
      <c r="H8671" t="s">
        <v>27</v>
      </c>
      <c r="I8671" s="1" t="s">
        <v>165</v>
      </c>
      <c r="J8671" t="s">
        <v>42</v>
      </c>
      <c r="K8671" s="1" t="s">
        <v>18</v>
      </c>
      <c r="L8671" t="s">
        <v>363</v>
      </c>
      <c r="M8671" t="s">
        <v>18</v>
      </c>
      <c r="N8671">
        <v>3</v>
      </c>
      <c r="O8671" t="s">
        <v>232</v>
      </c>
      <c r="P8671">
        <v>0</v>
      </c>
      <c r="Q8671" t="s">
        <v>464</v>
      </c>
      <c r="R8671" t="s">
        <v>234</v>
      </c>
      <c r="S8671" t="s">
        <v>258</v>
      </c>
      <c r="T8671" t="s">
        <v>259</v>
      </c>
      <c r="U8671" t="s">
        <v>443</v>
      </c>
    </row>
    <row r="8672" spans="1:21" x14ac:dyDescent="0.35">
      <c r="A8672" s="2" t="s">
        <v>53</v>
      </c>
      <c r="B8672" s="1" t="s">
        <v>163</v>
      </c>
      <c r="C8672" t="s">
        <v>509</v>
      </c>
      <c r="D8672" s="1" t="s">
        <v>71</v>
      </c>
      <c r="E8672" s="1" t="s">
        <v>25</v>
      </c>
      <c r="F8672" s="1" t="s">
        <v>26</v>
      </c>
      <c r="G8672" s="1" t="s">
        <v>215</v>
      </c>
      <c r="H8672" t="s">
        <v>27</v>
      </c>
      <c r="I8672" s="1" t="s">
        <v>165</v>
      </c>
      <c r="J8672" t="s">
        <v>42</v>
      </c>
      <c r="K8672" s="1" t="s">
        <v>18</v>
      </c>
      <c r="L8672" t="s">
        <v>363</v>
      </c>
      <c r="M8672" t="s">
        <v>73</v>
      </c>
      <c r="N8672">
        <v>1</v>
      </c>
      <c r="O8672" t="s">
        <v>232</v>
      </c>
      <c r="P8672">
        <v>1</v>
      </c>
      <c r="Q8672" t="s">
        <v>464</v>
      </c>
      <c r="R8672" t="s">
        <v>234</v>
      </c>
      <c r="S8672" t="s">
        <v>258</v>
      </c>
      <c r="T8672" t="s">
        <v>259</v>
      </c>
      <c r="U8672" t="s">
        <v>443</v>
      </c>
    </row>
    <row r="8673" spans="1:21" x14ac:dyDescent="0.35">
      <c r="A8673" s="2" t="s">
        <v>53</v>
      </c>
      <c r="B8673" s="1" t="s">
        <v>163</v>
      </c>
      <c r="C8673" t="s">
        <v>509</v>
      </c>
      <c r="D8673" s="1" t="s">
        <v>71</v>
      </c>
      <c r="E8673" s="1" t="s">
        <v>25</v>
      </c>
      <c r="F8673" s="1" t="s">
        <v>26</v>
      </c>
      <c r="G8673" s="1" t="s">
        <v>215</v>
      </c>
      <c r="H8673" t="s">
        <v>27</v>
      </c>
      <c r="I8673" s="1" t="s">
        <v>165</v>
      </c>
      <c r="J8673" t="s">
        <v>42</v>
      </c>
      <c r="K8673" s="1" t="s">
        <v>18</v>
      </c>
      <c r="L8673" t="s">
        <v>363</v>
      </c>
      <c r="M8673" t="s">
        <v>19</v>
      </c>
      <c r="N8673">
        <v>1</v>
      </c>
      <c r="O8673" t="s">
        <v>232</v>
      </c>
      <c r="P8673">
        <v>0</v>
      </c>
      <c r="Q8673" t="s">
        <v>464</v>
      </c>
      <c r="R8673" t="s">
        <v>234</v>
      </c>
      <c r="S8673" t="s">
        <v>258</v>
      </c>
      <c r="T8673" t="s">
        <v>259</v>
      </c>
      <c r="U8673" t="s">
        <v>443</v>
      </c>
    </row>
    <row r="8674" spans="1:21" x14ac:dyDescent="0.35">
      <c r="A8674" s="2" t="s">
        <v>53</v>
      </c>
      <c r="B8674" s="1" t="s">
        <v>163</v>
      </c>
      <c r="C8674" t="s">
        <v>509</v>
      </c>
      <c r="D8674" s="1" t="s">
        <v>71</v>
      </c>
      <c r="E8674" s="1" t="s">
        <v>25</v>
      </c>
      <c r="F8674" s="1" t="s">
        <v>26</v>
      </c>
      <c r="G8674" s="1" t="s">
        <v>215</v>
      </c>
      <c r="H8674" t="s">
        <v>27</v>
      </c>
      <c r="I8674" s="1" t="s">
        <v>165</v>
      </c>
      <c r="J8674" t="s">
        <v>42</v>
      </c>
      <c r="K8674" s="1" t="s">
        <v>18</v>
      </c>
      <c r="L8674" t="s">
        <v>363</v>
      </c>
      <c r="M8674" t="s">
        <v>43</v>
      </c>
      <c r="N8674">
        <v>1</v>
      </c>
      <c r="O8674" t="s">
        <v>232</v>
      </c>
      <c r="P8674">
        <v>0</v>
      </c>
      <c r="Q8674" t="s">
        <v>464</v>
      </c>
      <c r="R8674" t="s">
        <v>234</v>
      </c>
      <c r="S8674" t="s">
        <v>258</v>
      </c>
      <c r="T8674" t="s">
        <v>259</v>
      </c>
      <c r="U8674" t="s">
        <v>443</v>
      </c>
    </row>
    <row r="8675" spans="1:21" x14ac:dyDescent="0.35">
      <c r="A8675" s="2" t="s">
        <v>53</v>
      </c>
      <c r="B8675" s="1" t="s">
        <v>163</v>
      </c>
      <c r="C8675" t="s">
        <v>509</v>
      </c>
      <c r="D8675" s="1" t="s">
        <v>71</v>
      </c>
      <c r="E8675" s="1" t="s">
        <v>25</v>
      </c>
      <c r="F8675" s="1" t="s">
        <v>26</v>
      </c>
      <c r="G8675" s="1" t="s">
        <v>215</v>
      </c>
      <c r="H8675" t="s">
        <v>27</v>
      </c>
      <c r="I8675" s="1" t="s">
        <v>165</v>
      </c>
      <c r="J8675" t="s">
        <v>42</v>
      </c>
      <c r="K8675" s="1" t="s">
        <v>75</v>
      </c>
      <c r="L8675" t="s">
        <v>278</v>
      </c>
      <c r="M8675" t="s">
        <v>76</v>
      </c>
      <c r="N8675">
        <v>1</v>
      </c>
      <c r="O8675" t="s">
        <v>232</v>
      </c>
      <c r="P8675">
        <v>1</v>
      </c>
      <c r="Q8675" t="s">
        <v>464</v>
      </c>
      <c r="R8675" t="s">
        <v>234</v>
      </c>
      <c r="S8675" t="s">
        <v>258</v>
      </c>
      <c r="T8675" t="s">
        <v>259</v>
      </c>
      <c r="U8675" t="s">
        <v>443</v>
      </c>
    </row>
    <row r="8676" spans="1:21" x14ac:dyDescent="0.35">
      <c r="A8676" s="2" t="s">
        <v>53</v>
      </c>
      <c r="B8676" s="1" t="s">
        <v>163</v>
      </c>
      <c r="C8676" t="s">
        <v>509</v>
      </c>
      <c r="D8676" s="1" t="s">
        <v>71</v>
      </c>
      <c r="E8676" s="1" t="s">
        <v>25</v>
      </c>
      <c r="F8676" s="1" t="s">
        <v>26</v>
      </c>
      <c r="G8676" s="1" t="s">
        <v>215</v>
      </c>
      <c r="H8676" t="s">
        <v>27</v>
      </c>
      <c r="I8676" s="1" t="s">
        <v>165</v>
      </c>
      <c r="J8676" t="s">
        <v>42</v>
      </c>
      <c r="K8676" s="1" t="s">
        <v>75</v>
      </c>
      <c r="L8676" t="s">
        <v>363</v>
      </c>
      <c r="M8676" t="s">
        <v>75</v>
      </c>
      <c r="N8676">
        <v>2</v>
      </c>
      <c r="O8676" t="s">
        <v>232</v>
      </c>
      <c r="P8676">
        <v>1</v>
      </c>
      <c r="Q8676" t="s">
        <v>464</v>
      </c>
      <c r="R8676" t="s">
        <v>234</v>
      </c>
      <c r="S8676" t="s">
        <v>258</v>
      </c>
      <c r="T8676" t="s">
        <v>259</v>
      </c>
      <c r="U8676" t="s">
        <v>443</v>
      </c>
    </row>
    <row r="8677" spans="1:21" x14ac:dyDescent="0.35">
      <c r="A8677" s="2" t="s">
        <v>53</v>
      </c>
      <c r="B8677" s="1" t="s">
        <v>163</v>
      </c>
      <c r="C8677" t="s">
        <v>509</v>
      </c>
      <c r="D8677" s="1" t="s">
        <v>71</v>
      </c>
      <c r="E8677" s="1" t="s">
        <v>25</v>
      </c>
      <c r="F8677" s="1" t="s">
        <v>26</v>
      </c>
      <c r="G8677" s="1" t="s">
        <v>215</v>
      </c>
      <c r="H8677" t="s">
        <v>27</v>
      </c>
      <c r="I8677" s="1" t="s">
        <v>335</v>
      </c>
      <c r="J8677" t="s">
        <v>42</v>
      </c>
      <c r="K8677" s="1" t="s">
        <v>18</v>
      </c>
      <c r="L8677" t="s">
        <v>278</v>
      </c>
      <c r="M8677" t="s">
        <v>43</v>
      </c>
      <c r="N8677">
        <v>1</v>
      </c>
      <c r="O8677" t="s">
        <v>232</v>
      </c>
      <c r="P8677">
        <v>1</v>
      </c>
      <c r="Q8677" t="s">
        <v>464</v>
      </c>
      <c r="R8677" t="s">
        <v>234</v>
      </c>
      <c r="S8677" t="s">
        <v>258</v>
      </c>
      <c r="T8677" t="s">
        <v>259</v>
      </c>
      <c r="U8677" t="s">
        <v>443</v>
      </c>
    </row>
    <row r="8678" spans="1:21" x14ac:dyDescent="0.35">
      <c r="A8678" s="2" t="s">
        <v>53</v>
      </c>
      <c r="B8678" s="1" t="s">
        <v>163</v>
      </c>
      <c r="C8678" t="s">
        <v>509</v>
      </c>
      <c r="D8678" s="1" t="s">
        <v>71</v>
      </c>
      <c r="E8678" s="1" t="s">
        <v>25</v>
      </c>
      <c r="F8678" s="1" t="s">
        <v>26</v>
      </c>
      <c r="G8678" s="1" t="s">
        <v>215</v>
      </c>
      <c r="H8678" t="s">
        <v>27</v>
      </c>
      <c r="I8678" s="1" t="s">
        <v>335</v>
      </c>
      <c r="J8678" t="s">
        <v>42</v>
      </c>
      <c r="K8678" s="1" t="s">
        <v>18</v>
      </c>
      <c r="L8678" t="s">
        <v>363</v>
      </c>
      <c r="M8678" t="s">
        <v>18</v>
      </c>
      <c r="N8678">
        <v>2</v>
      </c>
      <c r="O8678" t="s">
        <v>232</v>
      </c>
      <c r="P8678">
        <v>1</v>
      </c>
      <c r="Q8678" t="s">
        <v>464</v>
      </c>
      <c r="R8678" t="s">
        <v>234</v>
      </c>
      <c r="S8678" t="s">
        <v>258</v>
      </c>
      <c r="T8678" t="s">
        <v>259</v>
      </c>
      <c r="U8678" t="s">
        <v>443</v>
      </c>
    </row>
    <row r="8679" spans="1:21" x14ac:dyDescent="0.35">
      <c r="A8679" s="2" t="s">
        <v>53</v>
      </c>
      <c r="B8679" s="1" t="s">
        <v>163</v>
      </c>
      <c r="C8679" t="s">
        <v>509</v>
      </c>
      <c r="D8679" s="1" t="s">
        <v>71</v>
      </c>
      <c r="E8679" s="1" t="s">
        <v>25</v>
      </c>
      <c r="F8679" s="1" t="s">
        <v>26</v>
      </c>
      <c r="G8679" s="1" t="s">
        <v>215</v>
      </c>
      <c r="H8679" t="s">
        <v>27</v>
      </c>
      <c r="I8679" s="1" t="s">
        <v>335</v>
      </c>
      <c r="J8679" t="s">
        <v>42</v>
      </c>
      <c r="K8679" s="1" t="s">
        <v>18</v>
      </c>
      <c r="L8679" t="s">
        <v>363</v>
      </c>
      <c r="M8679" t="s">
        <v>73</v>
      </c>
      <c r="N8679">
        <v>1</v>
      </c>
      <c r="O8679" t="s">
        <v>232</v>
      </c>
      <c r="P8679">
        <v>1</v>
      </c>
      <c r="Q8679" t="s">
        <v>464</v>
      </c>
      <c r="R8679" t="s">
        <v>234</v>
      </c>
      <c r="S8679" t="s">
        <v>258</v>
      </c>
      <c r="T8679" t="s">
        <v>259</v>
      </c>
      <c r="U8679" t="s">
        <v>443</v>
      </c>
    </row>
    <row r="8680" spans="1:21" x14ac:dyDescent="0.35">
      <c r="A8680" s="2" t="s">
        <v>53</v>
      </c>
      <c r="B8680" s="1" t="s">
        <v>163</v>
      </c>
      <c r="C8680" t="s">
        <v>509</v>
      </c>
      <c r="D8680" s="1" t="s">
        <v>71</v>
      </c>
      <c r="E8680" s="1" t="s">
        <v>25</v>
      </c>
      <c r="F8680" s="1" t="s">
        <v>26</v>
      </c>
      <c r="G8680" s="1" t="s">
        <v>215</v>
      </c>
      <c r="H8680" t="s">
        <v>27</v>
      </c>
      <c r="I8680" s="1" t="s">
        <v>335</v>
      </c>
      <c r="J8680" t="s">
        <v>42</v>
      </c>
      <c r="K8680" s="1" t="s">
        <v>18</v>
      </c>
      <c r="L8680" t="s">
        <v>363</v>
      </c>
      <c r="M8680" t="s">
        <v>19</v>
      </c>
      <c r="N8680">
        <v>1</v>
      </c>
      <c r="O8680" t="s">
        <v>232</v>
      </c>
      <c r="P8680">
        <v>1</v>
      </c>
      <c r="Q8680" t="s">
        <v>464</v>
      </c>
      <c r="R8680" t="s">
        <v>234</v>
      </c>
      <c r="S8680" t="s">
        <v>258</v>
      </c>
      <c r="T8680" t="s">
        <v>259</v>
      </c>
      <c r="U8680" t="s">
        <v>443</v>
      </c>
    </row>
    <row r="8681" spans="1:21" x14ac:dyDescent="0.35">
      <c r="A8681" s="2" t="s">
        <v>53</v>
      </c>
      <c r="B8681" s="1" t="s">
        <v>163</v>
      </c>
      <c r="C8681" t="s">
        <v>509</v>
      </c>
      <c r="D8681" s="1" t="s">
        <v>71</v>
      </c>
      <c r="E8681" s="1" t="s">
        <v>25</v>
      </c>
      <c r="F8681" s="1" t="s">
        <v>26</v>
      </c>
      <c r="G8681" s="1" t="s">
        <v>215</v>
      </c>
      <c r="H8681" t="s">
        <v>27</v>
      </c>
      <c r="I8681" s="1" t="s">
        <v>333</v>
      </c>
      <c r="J8681" t="s">
        <v>42</v>
      </c>
      <c r="K8681" s="1" t="s">
        <v>18</v>
      </c>
      <c r="L8681" t="s">
        <v>278</v>
      </c>
      <c r="M8681" t="s">
        <v>43</v>
      </c>
      <c r="N8681">
        <v>1</v>
      </c>
      <c r="O8681" t="s">
        <v>232</v>
      </c>
      <c r="P8681">
        <v>1</v>
      </c>
      <c r="Q8681" t="s">
        <v>464</v>
      </c>
      <c r="R8681" t="s">
        <v>234</v>
      </c>
      <c r="S8681" t="s">
        <v>258</v>
      </c>
      <c r="T8681" t="s">
        <v>259</v>
      </c>
      <c r="U8681" t="s">
        <v>443</v>
      </c>
    </row>
    <row r="8682" spans="1:21" x14ac:dyDescent="0.35">
      <c r="A8682" s="2" t="s">
        <v>53</v>
      </c>
      <c r="B8682" s="1" t="s">
        <v>163</v>
      </c>
      <c r="C8682" t="s">
        <v>509</v>
      </c>
      <c r="D8682" s="1" t="s">
        <v>71</v>
      </c>
      <c r="E8682" s="1" t="s">
        <v>25</v>
      </c>
      <c r="F8682" s="1" t="s">
        <v>26</v>
      </c>
      <c r="G8682" s="1" t="s">
        <v>215</v>
      </c>
      <c r="H8682" t="s">
        <v>27</v>
      </c>
      <c r="I8682" s="1" t="s">
        <v>333</v>
      </c>
      <c r="J8682" t="s">
        <v>42</v>
      </c>
      <c r="K8682" s="1" t="s">
        <v>18</v>
      </c>
      <c r="L8682" t="s">
        <v>363</v>
      </c>
      <c r="M8682" t="s">
        <v>18</v>
      </c>
      <c r="N8682">
        <v>3</v>
      </c>
      <c r="O8682" t="s">
        <v>232</v>
      </c>
      <c r="P8682">
        <v>1</v>
      </c>
      <c r="Q8682" t="s">
        <v>464</v>
      </c>
      <c r="R8682" t="s">
        <v>234</v>
      </c>
      <c r="S8682" t="s">
        <v>258</v>
      </c>
      <c r="T8682" t="s">
        <v>259</v>
      </c>
      <c r="U8682" t="s">
        <v>443</v>
      </c>
    </row>
    <row r="8683" spans="1:21" x14ac:dyDescent="0.35">
      <c r="A8683" s="2" t="s">
        <v>53</v>
      </c>
      <c r="B8683" s="1" t="s">
        <v>163</v>
      </c>
      <c r="C8683" t="s">
        <v>509</v>
      </c>
      <c r="D8683" s="1" t="s">
        <v>71</v>
      </c>
      <c r="E8683" s="1" t="s">
        <v>25</v>
      </c>
      <c r="F8683" s="1" t="s">
        <v>26</v>
      </c>
      <c r="G8683" s="1" t="s">
        <v>215</v>
      </c>
      <c r="H8683" t="s">
        <v>27</v>
      </c>
      <c r="I8683" s="1" t="s">
        <v>333</v>
      </c>
      <c r="J8683" t="s">
        <v>42</v>
      </c>
      <c r="K8683" s="1" t="s">
        <v>18</v>
      </c>
      <c r="L8683" t="s">
        <v>363</v>
      </c>
      <c r="M8683" t="s">
        <v>73</v>
      </c>
      <c r="N8683">
        <v>1</v>
      </c>
      <c r="O8683" t="s">
        <v>232</v>
      </c>
      <c r="P8683">
        <v>1</v>
      </c>
      <c r="Q8683" t="s">
        <v>464</v>
      </c>
      <c r="R8683" t="s">
        <v>234</v>
      </c>
      <c r="S8683" t="s">
        <v>258</v>
      </c>
      <c r="T8683" t="s">
        <v>259</v>
      </c>
      <c r="U8683" t="s">
        <v>443</v>
      </c>
    </row>
    <row r="8684" spans="1:21" x14ac:dyDescent="0.35">
      <c r="A8684" s="2" t="s">
        <v>53</v>
      </c>
      <c r="B8684" s="1" t="s">
        <v>163</v>
      </c>
      <c r="C8684" t="s">
        <v>509</v>
      </c>
      <c r="D8684" s="1" t="s">
        <v>71</v>
      </c>
      <c r="E8684" s="1" t="s">
        <v>25</v>
      </c>
      <c r="F8684" s="1" t="s">
        <v>26</v>
      </c>
      <c r="G8684" s="1" t="s">
        <v>215</v>
      </c>
      <c r="H8684" t="s">
        <v>27</v>
      </c>
      <c r="I8684" s="1" t="s">
        <v>333</v>
      </c>
      <c r="J8684" t="s">
        <v>42</v>
      </c>
      <c r="K8684" s="1" t="s">
        <v>18</v>
      </c>
      <c r="L8684" t="s">
        <v>363</v>
      </c>
      <c r="M8684" t="s">
        <v>19</v>
      </c>
      <c r="N8684">
        <v>1</v>
      </c>
      <c r="O8684" t="s">
        <v>232</v>
      </c>
      <c r="P8684">
        <v>1</v>
      </c>
      <c r="Q8684" t="s">
        <v>464</v>
      </c>
      <c r="R8684" t="s">
        <v>234</v>
      </c>
      <c r="S8684" t="s">
        <v>258</v>
      </c>
      <c r="T8684" t="s">
        <v>259</v>
      </c>
      <c r="U8684" t="s">
        <v>443</v>
      </c>
    </row>
    <row r="8685" spans="1:21" x14ac:dyDescent="0.35">
      <c r="A8685" s="2" t="s">
        <v>53</v>
      </c>
      <c r="B8685" s="1" t="s">
        <v>163</v>
      </c>
      <c r="C8685" t="s">
        <v>509</v>
      </c>
      <c r="D8685" s="1" t="s">
        <v>71</v>
      </c>
      <c r="E8685" s="1" t="s">
        <v>25</v>
      </c>
      <c r="F8685" s="1" t="s">
        <v>26</v>
      </c>
      <c r="G8685" s="1" t="s">
        <v>215</v>
      </c>
      <c r="H8685" t="s">
        <v>30</v>
      </c>
      <c r="I8685" s="1" t="s">
        <v>164</v>
      </c>
      <c r="J8685" t="s">
        <v>42</v>
      </c>
      <c r="K8685" s="1" t="s">
        <v>18</v>
      </c>
      <c r="L8685" t="s">
        <v>278</v>
      </c>
      <c r="M8685" t="s">
        <v>18</v>
      </c>
      <c r="N8685">
        <v>1</v>
      </c>
      <c r="O8685" t="s">
        <v>232</v>
      </c>
      <c r="P8685">
        <v>1</v>
      </c>
      <c r="Q8685" t="s">
        <v>464</v>
      </c>
      <c r="R8685" t="s">
        <v>234</v>
      </c>
      <c r="S8685" t="s">
        <v>258</v>
      </c>
      <c r="T8685" t="s">
        <v>259</v>
      </c>
      <c r="U8685" t="s">
        <v>443</v>
      </c>
    </row>
    <row r="8686" spans="1:21" x14ac:dyDescent="0.35">
      <c r="A8686" s="2" t="s">
        <v>53</v>
      </c>
      <c r="B8686" s="1" t="s">
        <v>163</v>
      </c>
      <c r="C8686" t="s">
        <v>509</v>
      </c>
      <c r="D8686" s="1" t="s">
        <v>71</v>
      </c>
      <c r="E8686" s="1" t="s">
        <v>25</v>
      </c>
      <c r="F8686" s="1" t="s">
        <v>26</v>
      </c>
      <c r="G8686" s="1" t="s">
        <v>215</v>
      </c>
      <c r="H8686" t="s">
        <v>30</v>
      </c>
      <c r="I8686" s="1" t="s">
        <v>164</v>
      </c>
      <c r="J8686" t="s">
        <v>42</v>
      </c>
      <c r="K8686" s="1" t="s">
        <v>18</v>
      </c>
      <c r="L8686" t="s">
        <v>363</v>
      </c>
      <c r="M8686" t="s">
        <v>18</v>
      </c>
      <c r="N8686">
        <v>1</v>
      </c>
      <c r="O8686" t="s">
        <v>232</v>
      </c>
      <c r="P8686">
        <v>1</v>
      </c>
      <c r="Q8686" t="s">
        <v>464</v>
      </c>
      <c r="R8686" t="s">
        <v>234</v>
      </c>
      <c r="S8686" t="s">
        <v>258</v>
      </c>
      <c r="T8686" t="s">
        <v>259</v>
      </c>
      <c r="U8686" t="s">
        <v>443</v>
      </c>
    </row>
    <row r="8687" spans="1:21" x14ac:dyDescent="0.35">
      <c r="A8687" s="2" t="s">
        <v>53</v>
      </c>
      <c r="B8687" s="1" t="s">
        <v>163</v>
      </c>
      <c r="C8687" t="s">
        <v>509</v>
      </c>
      <c r="D8687" s="1" t="s">
        <v>71</v>
      </c>
      <c r="E8687" s="1" t="s">
        <v>25</v>
      </c>
      <c r="F8687" s="1" t="s">
        <v>26</v>
      </c>
      <c r="G8687" s="1" t="s">
        <v>215</v>
      </c>
      <c r="H8687" t="s">
        <v>30</v>
      </c>
      <c r="I8687" s="1" t="s">
        <v>165</v>
      </c>
      <c r="J8687" t="s">
        <v>42</v>
      </c>
      <c r="K8687" s="1" t="s">
        <v>18</v>
      </c>
      <c r="L8687" t="s">
        <v>363</v>
      </c>
      <c r="M8687" t="s">
        <v>18</v>
      </c>
      <c r="N8687">
        <v>1</v>
      </c>
      <c r="O8687" t="s">
        <v>232</v>
      </c>
      <c r="P8687">
        <v>1</v>
      </c>
      <c r="Q8687" t="s">
        <v>464</v>
      </c>
      <c r="R8687" t="s">
        <v>234</v>
      </c>
      <c r="S8687" t="s">
        <v>258</v>
      </c>
      <c r="T8687" t="s">
        <v>259</v>
      </c>
      <c r="U8687" t="s">
        <v>443</v>
      </c>
    </row>
    <row r="8688" spans="1:21" x14ac:dyDescent="0.35">
      <c r="A8688" s="2" t="s">
        <v>53</v>
      </c>
      <c r="B8688" s="1" t="s">
        <v>163</v>
      </c>
      <c r="C8688" t="s">
        <v>509</v>
      </c>
      <c r="D8688" s="1" t="s">
        <v>71</v>
      </c>
      <c r="E8688" s="1" t="s">
        <v>25</v>
      </c>
      <c r="F8688" s="1" t="s">
        <v>26</v>
      </c>
      <c r="G8688" s="1" t="s">
        <v>215</v>
      </c>
      <c r="H8688" t="s">
        <v>30</v>
      </c>
      <c r="I8688" s="1" t="s">
        <v>165</v>
      </c>
      <c r="J8688" t="s">
        <v>42</v>
      </c>
      <c r="K8688" s="1" t="s">
        <v>75</v>
      </c>
      <c r="L8688" t="s">
        <v>363</v>
      </c>
      <c r="M8688" t="s">
        <v>75</v>
      </c>
      <c r="N8688">
        <v>1</v>
      </c>
      <c r="O8688" t="s">
        <v>232</v>
      </c>
      <c r="P8688">
        <v>1</v>
      </c>
      <c r="Q8688" t="s">
        <v>464</v>
      </c>
      <c r="R8688" t="s">
        <v>234</v>
      </c>
      <c r="S8688" t="s">
        <v>258</v>
      </c>
      <c r="T8688" t="s">
        <v>259</v>
      </c>
      <c r="U8688" t="s">
        <v>443</v>
      </c>
    </row>
    <row r="8689" spans="1:21" x14ac:dyDescent="0.35">
      <c r="A8689" s="2" t="s">
        <v>53</v>
      </c>
      <c r="B8689" s="1" t="s">
        <v>163</v>
      </c>
      <c r="C8689" t="s">
        <v>509</v>
      </c>
      <c r="D8689" s="1" t="s">
        <v>71</v>
      </c>
      <c r="E8689" s="1" t="s">
        <v>25</v>
      </c>
      <c r="F8689" s="1" t="s">
        <v>26</v>
      </c>
      <c r="G8689" s="1" t="s">
        <v>215</v>
      </c>
      <c r="H8689" t="s">
        <v>30</v>
      </c>
      <c r="I8689" s="1" t="s">
        <v>335</v>
      </c>
      <c r="J8689" t="s">
        <v>42</v>
      </c>
      <c r="K8689" s="1" t="s">
        <v>18</v>
      </c>
      <c r="L8689" t="s">
        <v>363</v>
      </c>
      <c r="M8689" t="s">
        <v>18</v>
      </c>
      <c r="N8689">
        <v>1</v>
      </c>
      <c r="O8689" t="s">
        <v>232</v>
      </c>
      <c r="P8689">
        <v>0</v>
      </c>
      <c r="Q8689" t="s">
        <v>464</v>
      </c>
      <c r="R8689" t="s">
        <v>234</v>
      </c>
      <c r="S8689" t="s">
        <v>258</v>
      </c>
      <c r="T8689" t="s">
        <v>259</v>
      </c>
      <c r="U8689" t="s">
        <v>443</v>
      </c>
    </row>
    <row r="8690" spans="1:21" x14ac:dyDescent="0.35">
      <c r="A8690" s="2" t="s">
        <v>53</v>
      </c>
      <c r="B8690" s="1" t="s">
        <v>163</v>
      </c>
      <c r="C8690" t="s">
        <v>509</v>
      </c>
      <c r="D8690" s="1" t="s">
        <v>71</v>
      </c>
      <c r="E8690" s="1" t="s">
        <v>25</v>
      </c>
      <c r="F8690" s="1" t="s">
        <v>26</v>
      </c>
      <c r="G8690" s="1" t="s">
        <v>215</v>
      </c>
      <c r="H8690" t="s">
        <v>30</v>
      </c>
      <c r="I8690" s="1" t="s">
        <v>335</v>
      </c>
      <c r="J8690" t="s">
        <v>42</v>
      </c>
      <c r="K8690" s="1" t="s">
        <v>18</v>
      </c>
      <c r="L8690" t="s">
        <v>363</v>
      </c>
      <c r="M8690" t="s">
        <v>18</v>
      </c>
      <c r="N8690">
        <v>1</v>
      </c>
      <c r="O8690" t="s">
        <v>232</v>
      </c>
      <c r="P8690">
        <v>1</v>
      </c>
      <c r="Q8690" t="s">
        <v>464</v>
      </c>
      <c r="R8690" t="s">
        <v>234</v>
      </c>
      <c r="S8690" t="s">
        <v>258</v>
      </c>
      <c r="T8690" t="s">
        <v>259</v>
      </c>
      <c r="U8690" t="s">
        <v>443</v>
      </c>
    </row>
    <row r="8691" spans="1:21" x14ac:dyDescent="0.35">
      <c r="A8691" s="2" t="s">
        <v>53</v>
      </c>
      <c r="B8691" s="1" t="s">
        <v>163</v>
      </c>
      <c r="C8691" t="s">
        <v>509</v>
      </c>
      <c r="D8691" s="1" t="s">
        <v>71</v>
      </c>
      <c r="E8691" s="1" t="s">
        <v>25</v>
      </c>
      <c r="F8691" s="1" t="s">
        <v>26</v>
      </c>
      <c r="G8691" s="1" t="s">
        <v>215</v>
      </c>
      <c r="H8691" t="s">
        <v>30</v>
      </c>
      <c r="I8691" s="1" t="s">
        <v>333</v>
      </c>
      <c r="J8691" t="s">
        <v>42</v>
      </c>
      <c r="K8691" s="1" t="s">
        <v>18</v>
      </c>
      <c r="L8691" t="s">
        <v>363</v>
      </c>
      <c r="M8691" t="s">
        <v>18</v>
      </c>
      <c r="N8691">
        <v>1</v>
      </c>
      <c r="O8691" t="s">
        <v>232</v>
      </c>
      <c r="P8691">
        <v>0</v>
      </c>
      <c r="Q8691" t="s">
        <v>464</v>
      </c>
      <c r="R8691" t="s">
        <v>234</v>
      </c>
      <c r="S8691" t="s">
        <v>258</v>
      </c>
      <c r="T8691" t="s">
        <v>259</v>
      </c>
      <c r="U8691" t="s">
        <v>443</v>
      </c>
    </row>
    <row r="8692" spans="1:21" x14ac:dyDescent="0.35">
      <c r="A8692" s="2" t="s">
        <v>53</v>
      </c>
      <c r="B8692" s="1" t="s">
        <v>163</v>
      </c>
      <c r="C8692" t="s">
        <v>509</v>
      </c>
      <c r="D8692" s="1" t="s">
        <v>71</v>
      </c>
      <c r="E8692" s="1" t="s">
        <v>25</v>
      </c>
      <c r="F8692" s="1" t="s">
        <v>26</v>
      </c>
      <c r="G8692" s="1" t="s">
        <v>215</v>
      </c>
      <c r="H8692" t="s">
        <v>30</v>
      </c>
      <c r="I8692" s="1" t="s">
        <v>333</v>
      </c>
      <c r="J8692" t="s">
        <v>42</v>
      </c>
      <c r="K8692" s="1" t="s">
        <v>18</v>
      </c>
      <c r="L8692" t="s">
        <v>363</v>
      </c>
      <c r="M8692" t="s">
        <v>18</v>
      </c>
      <c r="N8692">
        <v>1</v>
      </c>
      <c r="O8692" t="s">
        <v>232</v>
      </c>
      <c r="P8692">
        <v>1</v>
      </c>
      <c r="Q8692" t="s">
        <v>464</v>
      </c>
      <c r="R8692" t="s">
        <v>234</v>
      </c>
      <c r="S8692" t="s">
        <v>258</v>
      </c>
      <c r="T8692" t="s">
        <v>259</v>
      </c>
      <c r="U8692" t="s">
        <v>443</v>
      </c>
    </row>
    <row r="8693" spans="1:21" x14ac:dyDescent="0.35">
      <c r="A8693" s="2" t="s">
        <v>53</v>
      </c>
      <c r="B8693" s="1" t="s">
        <v>163</v>
      </c>
      <c r="C8693" t="s">
        <v>509</v>
      </c>
      <c r="D8693" s="1" t="s">
        <v>71</v>
      </c>
      <c r="E8693" s="1" t="s">
        <v>25</v>
      </c>
      <c r="F8693" s="1" t="s">
        <v>26</v>
      </c>
      <c r="G8693" s="1" t="s">
        <v>215</v>
      </c>
      <c r="H8693" t="s">
        <v>30</v>
      </c>
      <c r="I8693" s="1" t="s">
        <v>333</v>
      </c>
      <c r="J8693" t="s">
        <v>42</v>
      </c>
      <c r="K8693" s="1" t="s">
        <v>75</v>
      </c>
      <c r="L8693" t="s">
        <v>363</v>
      </c>
      <c r="M8693" t="s">
        <v>76</v>
      </c>
      <c r="N8693">
        <v>1</v>
      </c>
      <c r="O8693" t="s">
        <v>232</v>
      </c>
      <c r="P8693">
        <v>1</v>
      </c>
      <c r="Q8693" t="s">
        <v>464</v>
      </c>
      <c r="R8693" t="s">
        <v>234</v>
      </c>
      <c r="S8693" t="s">
        <v>258</v>
      </c>
      <c r="T8693" t="s">
        <v>259</v>
      </c>
      <c r="U8693" t="s">
        <v>443</v>
      </c>
    </row>
    <row r="8694" spans="1:21" x14ac:dyDescent="0.35">
      <c r="A8694" s="2" t="s">
        <v>53</v>
      </c>
      <c r="B8694" s="1" t="s">
        <v>163</v>
      </c>
      <c r="C8694" t="s">
        <v>509</v>
      </c>
      <c r="D8694" s="1" t="s">
        <v>71</v>
      </c>
      <c r="E8694" s="1" t="s">
        <v>25</v>
      </c>
      <c r="F8694" s="1" t="s">
        <v>26</v>
      </c>
      <c r="G8694" s="1" t="s">
        <v>215</v>
      </c>
      <c r="H8694" t="s">
        <v>30</v>
      </c>
      <c r="I8694" s="1" t="s">
        <v>333</v>
      </c>
      <c r="J8694" t="s">
        <v>42</v>
      </c>
      <c r="K8694" s="1" t="s">
        <v>22</v>
      </c>
      <c r="L8694" t="s">
        <v>363</v>
      </c>
      <c r="M8694" t="s">
        <v>79</v>
      </c>
      <c r="N8694">
        <v>1</v>
      </c>
      <c r="O8694" t="s">
        <v>232</v>
      </c>
      <c r="P8694">
        <v>0</v>
      </c>
      <c r="Q8694" t="s">
        <v>464</v>
      </c>
      <c r="R8694" t="s">
        <v>234</v>
      </c>
      <c r="S8694" t="s">
        <v>258</v>
      </c>
      <c r="T8694" t="s">
        <v>259</v>
      </c>
      <c r="U8694" t="s">
        <v>443</v>
      </c>
    </row>
    <row r="8695" spans="1:21" x14ac:dyDescent="0.35">
      <c r="A8695" s="2" t="s">
        <v>53</v>
      </c>
      <c r="B8695" s="1" t="s">
        <v>163</v>
      </c>
      <c r="C8695" t="s">
        <v>509</v>
      </c>
      <c r="D8695" s="1" t="s">
        <v>71</v>
      </c>
      <c r="E8695" s="1" t="s">
        <v>25</v>
      </c>
      <c r="F8695" s="1" t="s">
        <v>26</v>
      </c>
      <c r="G8695" s="1" t="s">
        <v>215</v>
      </c>
      <c r="H8695" t="s">
        <v>36</v>
      </c>
      <c r="I8695" s="1" t="s">
        <v>164</v>
      </c>
      <c r="J8695" t="s">
        <v>42</v>
      </c>
      <c r="K8695" s="1" t="s">
        <v>18</v>
      </c>
      <c r="L8695" t="s">
        <v>278</v>
      </c>
      <c r="M8695" t="s">
        <v>18</v>
      </c>
      <c r="N8695">
        <v>1</v>
      </c>
      <c r="O8695" t="s">
        <v>232</v>
      </c>
      <c r="P8695">
        <v>1</v>
      </c>
      <c r="Q8695" t="s">
        <v>464</v>
      </c>
      <c r="R8695" t="s">
        <v>234</v>
      </c>
      <c r="S8695" t="s">
        <v>258</v>
      </c>
      <c r="T8695" t="s">
        <v>259</v>
      </c>
      <c r="U8695" t="s">
        <v>443</v>
      </c>
    </row>
    <row r="8696" spans="1:21" x14ac:dyDescent="0.35">
      <c r="A8696" s="2" t="s">
        <v>53</v>
      </c>
      <c r="B8696" s="1" t="s">
        <v>163</v>
      </c>
      <c r="C8696" t="s">
        <v>509</v>
      </c>
      <c r="D8696" s="1" t="s">
        <v>71</v>
      </c>
      <c r="E8696" s="1" t="s">
        <v>25</v>
      </c>
      <c r="F8696" s="1" t="s">
        <v>26</v>
      </c>
      <c r="G8696" s="1" t="s">
        <v>215</v>
      </c>
      <c r="H8696" t="s">
        <v>36</v>
      </c>
      <c r="I8696" s="1" t="s">
        <v>165</v>
      </c>
      <c r="J8696" t="s">
        <v>42</v>
      </c>
      <c r="K8696" s="1" t="s">
        <v>18</v>
      </c>
      <c r="L8696" t="s">
        <v>363</v>
      </c>
      <c r="M8696" t="s">
        <v>18</v>
      </c>
      <c r="N8696">
        <v>1</v>
      </c>
      <c r="O8696" t="s">
        <v>232</v>
      </c>
      <c r="P8696">
        <v>0</v>
      </c>
      <c r="Q8696" t="s">
        <v>464</v>
      </c>
      <c r="R8696" t="s">
        <v>234</v>
      </c>
      <c r="S8696" t="s">
        <v>258</v>
      </c>
      <c r="T8696" t="s">
        <v>259</v>
      </c>
      <c r="U8696" t="s">
        <v>443</v>
      </c>
    </row>
    <row r="8697" spans="1:21" x14ac:dyDescent="0.35">
      <c r="A8697" s="2" t="s">
        <v>53</v>
      </c>
      <c r="B8697" s="1" t="s">
        <v>163</v>
      </c>
      <c r="C8697" t="s">
        <v>509</v>
      </c>
      <c r="D8697" s="1" t="s">
        <v>71</v>
      </c>
      <c r="E8697" s="1" t="s">
        <v>25</v>
      </c>
      <c r="F8697" s="1" t="s">
        <v>26</v>
      </c>
      <c r="G8697" s="1" t="s">
        <v>215</v>
      </c>
      <c r="H8697" t="s">
        <v>36</v>
      </c>
      <c r="I8697" s="1" t="s">
        <v>165</v>
      </c>
      <c r="J8697" t="s">
        <v>42</v>
      </c>
      <c r="K8697" s="1" t="s">
        <v>18</v>
      </c>
      <c r="L8697" t="s">
        <v>363</v>
      </c>
      <c r="M8697" t="s">
        <v>18</v>
      </c>
      <c r="N8697">
        <v>1</v>
      </c>
      <c r="O8697" t="s">
        <v>232</v>
      </c>
      <c r="P8697">
        <v>1</v>
      </c>
      <c r="Q8697" t="s">
        <v>464</v>
      </c>
      <c r="R8697" t="s">
        <v>234</v>
      </c>
      <c r="S8697" t="s">
        <v>258</v>
      </c>
      <c r="T8697" t="s">
        <v>259</v>
      </c>
      <c r="U8697" t="s">
        <v>443</v>
      </c>
    </row>
    <row r="8698" spans="1:21" x14ac:dyDescent="0.35">
      <c r="A8698" s="2" t="s">
        <v>53</v>
      </c>
      <c r="B8698" s="1" t="s">
        <v>163</v>
      </c>
      <c r="C8698" t="s">
        <v>509</v>
      </c>
      <c r="D8698" s="1" t="s">
        <v>71</v>
      </c>
      <c r="E8698" s="1" t="s">
        <v>25</v>
      </c>
      <c r="F8698" s="1" t="s">
        <v>26</v>
      </c>
      <c r="G8698" s="1" t="s">
        <v>215</v>
      </c>
      <c r="H8698" t="s">
        <v>36</v>
      </c>
      <c r="I8698" s="1" t="s">
        <v>165</v>
      </c>
      <c r="J8698" t="s">
        <v>42</v>
      </c>
      <c r="K8698" s="1" t="s">
        <v>75</v>
      </c>
      <c r="L8698" t="s">
        <v>363</v>
      </c>
      <c r="M8698" t="s">
        <v>75</v>
      </c>
      <c r="N8698">
        <v>1</v>
      </c>
      <c r="O8698" t="s">
        <v>232</v>
      </c>
      <c r="P8698">
        <v>0</v>
      </c>
      <c r="Q8698" t="s">
        <v>464</v>
      </c>
      <c r="R8698" t="s">
        <v>234</v>
      </c>
      <c r="S8698" t="s">
        <v>258</v>
      </c>
      <c r="T8698" t="s">
        <v>259</v>
      </c>
      <c r="U8698" t="s">
        <v>443</v>
      </c>
    </row>
    <row r="8699" spans="1:21" x14ac:dyDescent="0.35">
      <c r="A8699" s="2" t="s">
        <v>53</v>
      </c>
      <c r="B8699" s="1" t="s">
        <v>163</v>
      </c>
      <c r="C8699" t="s">
        <v>509</v>
      </c>
      <c r="D8699" s="1" t="s">
        <v>71</v>
      </c>
      <c r="E8699" s="1" t="s">
        <v>25</v>
      </c>
      <c r="F8699" s="1" t="s">
        <v>26</v>
      </c>
      <c r="G8699" s="1" t="s">
        <v>215</v>
      </c>
      <c r="H8699" t="s">
        <v>36</v>
      </c>
      <c r="I8699" s="1" t="s">
        <v>165</v>
      </c>
      <c r="J8699" t="s">
        <v>42</v>
      </c>
      <c r="K8699" s="1" t="s">
        <v>22</v>
      </c>
      <c r="L8699" t="s">
        <v>363</v>
      </c>
      <c r="M8699" t="s">
        <v>22</v>
      </c>
      <c r="N8699">
        <v>1</v>
      </c>
      <c r="O8699" t="s">
        <v>232</v>
      </c>
      <c r="P8699">
        <v>0</v>
      </c>
      <c r="Q8699" t="s">
        <v>464</v>
      </c>
      <c r="R8699" t="s">
        <v>234</v>
      </c>
      <c r="S8699" t="s">
        <v>258</v>
      </c>
      <c r="T8699" t="s">
        <v>259</v>
      </c>
      <c r="U8699" t="s">
        <v>443</v>
      </c>
    </row>
    <row r="8700" spans="1:21" x14ac:dyDescent="0.35">
      <c r="A8700" s="2" t="s">
        <v>53</v>
      </c>
      <c r="B8700" s="1" t="s">
        <v>163</v>
      </c>
      <c r="C8700" t="s">
        <v>509</v>
      </c>
      <c r="D8700" s="1" t="s">
        <v>71</v>
      </c>
      <c r="E8700" s="1" t="s">
        <v>25</v>
      </c>
      <c r="F8700" s="1" t="s">
        <v>26</v>
      </c>
      <c r="G8700" s="1" t="s">
        <v>215</v>
      </c>
      <c r="H8700" t="s">
        <v>36</v>
      </c>
      <c r="I8700" s="1" t="s">
        <v>335</v>
      </c>
      <c r="J8700" t="s">
        <v>42</v>
      </c>
      <c r="K8700" s="1" t="s">
        <v>18</v>
      </c>
      <c r="L8700" t="s">
        <v>278</v>
      </c>
      <c r="M8700" t="s">
        <v>18</v>
      </c>
      <c r="N8700">
        <v>1</v>
      </c>
      <c r="O8700" t="s">
        <v>232</v>
      </c>
      <c r="P8700">
        <v>1</v>
      </c>
      <c r="Q8700" t="s">
        <v>464</v>
      </c>
      <c r="R8700" t="s">
        <v>234</v>
      </c>
      <c r="S8700" t="s">
        <v>258</v>
      </c>
      <c r="T8700" t="s">
        <v>259</v>
      </c>
      <c r="U8700" t="s">
        <v>443</v>
      </c>
    </row>
    <row r="8701" spans="1:21" x14ac:dyDescent="0.35">
      <c r="A8701" s="2" t="s">
        <v>53</v>
      </c>
      <c r="B8701" s="1" t="s">
        <v>163</v>
      </c>
      <c r="C8701" t="s">
        <v>509</v>
      </c>
      <c r="D8701" s="1" t="s">
        <v>71</v>
      </c>
      <c r="E8701" s="1" t="s">
        <v>25</v>
      </c>
      <c r="F8701" s="1" t="s">
        <v>26</v>
      </c>
      <c r="G8701" s="1" t="s">
        <v>215</v>
      </c>
      <c r="H8701" t="s">
        <v>36</v>
      </c>
      <c r="I8701" s="1" t="s">
        <v>335</v>
      </c>
      <c r="J8701" t="s">
        <v>42</v>
      </c>
      <c r="K8701" s="1" t="s">
        <v>18</v>
      </c>
      <c r="L8701" t="s">
        <v>363</v>
      </c>
      <c r="M8701" t="s">
        <v>18</v>
      </c>
      <c r="N8701">
        <v>1</v>
      </c>
      <c r="O8701" t="s">
        <v>232</v>
      </c>
      <c r="P8701">
        <v>0</v>
      </c>
      <c r="Q8701" t="s">
        <v>464</v>
      </c>
      <c r="R8701" t="s">
        <v>234</v>
      </c>
      <c r="S8701" t="s">
        <v>258</v>
      </c>
      <c r="T8701" t="s">
        <v>259</v>
      </c>
      <c r="U8701" t="s">
        <v>443</v>
      </c>
    </row>
    <row r="8702" spans="1:21" x14ac:dyDescent="0.35">
      <c r="A8702" s="2" t="s">
        <v>53</v>
      </c>
      <c r="B8702" s="1" t="s">
        <v>163</v>
      </c>
      <c r="C8702" t="s">
        <v>509</v>
      </c>
      <c r="D8702" s="1" t="s">
        <v>71</v>
      </c>
      <c r="E8702" s="1" t="s">
        <v>25</v>
      </c>
      <c r="F8702" s="1" t="s">
        <v>26</v>
      </c>
      <c r="G8702" s="1" t="s">
        <v>215</v>
      </c>
      <c r="H8702" t="s">
        <v>36</v>
      </c>
      <c r="I8702" s="1" t="s">
        <v>335</v>
      </c>
      <c r="J8702" t="s">
        <v>42</v>
      </c>
      <c r="K8702" s="1" t="s">
        <v>18</v>
      </c>
      <c r="L8702" t="s">
        <v>363</v>
      </c>
      <c r="M8702" t="s">
        <v>18</v>
      </c>
      <c r="N8702">
        <v>1</v>
      </c>
      <c r="O8702" t="s">
        <v>232</v>
      </c>
      <c r="P8702">
        <v>1</v>
      </c>
      <c r="Q8702" t="s">
        <v>464</v>
      </c>
      <c r="R8702" t="s">
        <v>234</v>
      </c>
      <c r="S8702" t="s">
        <v>258</v>
      </c>
      <c r="T8702" t="s">
        <v>259</v>
      </c>
      <c r="U8702" t="s">
        <v>443</v>
      </c>
    </row>
    <row r="8703" spans="1:21" x14ac:dyDescent="0.35">
      <c r="A8703" s="2" t="s">
        <v>53</v>
      </c>
      <c r="B8703" s="1" t="s">
        <v>163</v>
      </c>
      <c r="C8703" t="s">
        <v>509</v>
      </c>
      <c r="D8703" s="1" t="s">
        <v>71</v>
      </c>
      <c r="E8703" s="1" t="s">
        <v>25</v>
      </c>
      <c r="F8703" s="1" t="s">
        <v>26</v>
      </c>
      <c r="G8703" s="1" t="s">
        <v>215</v>
      </c>
      <c r="H8703" t="s">
        <v>36</v>
      </c>
      <c r="I8703" s="1" t="s">
        <v>335</v>
      </c>
      <c r="J8703" t="s">
        <v>42</v>
      </c>
      <c r="K8703" s="1" t="s">
        <v>18</v>
      </c>
      <c r="L8703" t="s">
        <v>363</v>
      </c>
      <c r="M8703" t="s">
        <v>77</v>
      </c>
      <c r="N8703">
        <v>1</v>
      </c>
      <c r="O8703" t="s">
        <v>232</v>
      </c>
      <c r="P8703">
        <v>0</v>
      </c>
      <c r="Q8703" t="s">
        <v>464</v>
      </c>
      <c r="R8703" t="s">
        <v>234</v>
      </c>
      <c r="S8703" t="s">
        <v>258</v>
      </c>
      <c r="T8703" t="s">
        <v>259</v>
      </c>
      <c r="U8703" t="s">
        <v>443</v>
      </c>
    </row>
    <row r="8704" spans="1:21" x14ac:dyDescent="0.35">
      <c r="A8704" s="2" t="s">
        <v>53</v>
      </c>
      <c r="B8704" s="1" t="s">
        <v>163</v>
      </c>
      <c r="C8704" t="s">
        <v>509</v>
      </c>
      <c r="D8704" s="1" t="s">
        <v>71</v>
      </c>
      <c r="E8704" s="1" t="s">
        <v>25</v>
      </c>
      <c r="F8704" s="1" t="s">
        <v>26</v>
      </c>
      <c r="G8704" s="1" t="s">
        <v>215</v>
      </c>
      <c r="H8704" t="s">
        <v>36</v>
      </c>
      <c r="I8704" s="1" t="s">
        <v>335</v>
      </c>
      <c r="J8704" t="s">
        <v>42</v>
      </c>
      <c r="K8704" s="1" t="s">
        <v>75</v>
      </c>
      <c r="L8704" t="s">
        <v>363</v>
      </c>
      <c r="M8704" t="s">
        <v>110</v>
      </c>
      <c r="N8704">
        <v>1</v>
      </c>
      <c r="O8704" t="s">
        <v>232</v>
      </c>
      <c r="P8704">
        <v>1</v>
      </c>
      <c r="Q8704" t="s">
        <v>464</v>
      </c>
      <c r="R8704" t="s">
        <v>234</v>
      </c>
      <c r="S8704" t="s">
        <v>258</v>
      </c>
      <c r="T8704" t="s">
        <v>259</v>
      </c>
      <c r="U8704" t="s">
        <v>443</v>
      </c>
    </row>
    <row r="8705" spans="1:21" x14ac:dyDescent="0.35">
      <c r="A8705" s="2" t="s">
        <v>53</v>
      </c>
      <c r="B8705" s="1" t="s">
        <v>163</v>
      </c>
      <c r="C8705" t="s">
        <v>509</v>
      </c>
      <c r="D8705" s="1" t="s">
        <v>71</v>
      </c>
      <c r="E8705" s="1" t="s">
        <v>25</v>
      </c>
      <c r="F8705" s="1" t="s">
        <v>26</v>
      </c>
      <c r="G8705" s="1" t="s">
        <v>215</v>
      </c>
      <c r="H8705" t="s">
        <v>36</v>
      </c>
      <c r="I8705" s="1" t="s">
        <v>333</v>
      </c>
      <c r="J8705" t="s">
        <v>42</v>
      </c>
      <c r="K8705" s="1" t="s">
        <v>18</v>
      </c>
      <c r="L8705" t="s">
        <v>278</v>
      </c>
      <c r="M8705" t="s">
        <v>18</v>
      </c>
      <c r="N8705">
        <v>1</v>
      </c>
      <c r="O8705" t="s">
        <v>232</v>
      </c>
      <c r="P8705">
        <v>1</v>
      </c>
      <c r="Q8705" t="s">
        <v>464</v>
      </c>
      <c r="R8705" t="s">
        <v>234</v>
      </c>
      <c r="S8705" t="s">
        <v>258</v>
      </c>
      <c r="T8705" t="s">
        <v>259</v>
      </c>
      <c r="U8705" t="s">
        <v>443</v>
      </c>
    </row>
    <row r="8706" spans="1:21" x14ac:dyDescent="0.35">
      <c r="A8706" s="2" t="s">
        <v>53</v>
      </c>
      <c r="B8706" s="1" t="s">
        <v>163</v>
      </c>
      <c r="C8706" t="s">
        <v>509</v>
      </c>
      <c r="D8706" s="1" t="s">
        <v>71</v>
      </c>
      <c r="E8706" s="1" t="s">
        <v>25</v>
      </c>
      <c r="F8706" s="1" t="s">
        <v>26</v>
      </c>
      <c r="G8706" s="1" t="s">
        <v>215</v>
      </c>
      <c r="H8706" t="s">
        <v>36</v>
      </c>
      <c r="I8706" s="1" t="s">
        <v>333</v>
      </c>
      <c r="J8706" t="s">
        <v>42</v>
      </c>
      <c r="K8706" s="1" t="s">
        <v>18</v>
      </c>
      <c r="L8706" t="s">
        <v>363</v>
      </c>
      <c r="M8706" t="s">
        <v>18</v>
      </c>
      <c r="N8706">
        <v>1</v>
      </c>
      <c r="O8706" t="s">
        <v>232</v>
      </c>
      <c r="P8706">
        <v>0</v>
      </c>
      <c r="Q8706" t="s">
        <v>464</v>
      </c>
      <c r="R8706" t="s">
        <v>234</v>
      </c>
      <c r="S8706" t="s">
        <v>258</v>
      </c>
      <c r="T8706" t="s">
        <v>259</v>
      </c>
      <c r="U8706" t="s">
        <v>443</v>
      </c>
    </row>
    <row r="8707" spans="1:21" x14ac:dyDescent="0.35">
      <c r="A8707" s="2" t="s">
        <v>53</v>
      </c>
      <c r="B8707" s="1" t="s">
        <v>163</v>
      </c>
      <c r="C8707" t="s">
        <v>509</v>
      </c>
      <c r="D8707" s="1" t="s">
        <v>71</v>
      </c>
      <c r="E8707" s="1" t="s">
        <v>25</v>
      </c>
      <c r="F8707" s="1" t="s">
        <v>26</v>
      </c>
      <c r="G8707" s="1" t="s">
        <v>215</v>
      </c>
      <c r="H8707" t="s">
        <v>36</v>
      </c>
      <c r="I8707" s="1" t="s">
        <v>333</v>
      </c>
      <c r="J8707" t="s">
        <v>42</v>
      </c>
      <c r="K8707" s="1" t="s">
        <v>18</v>
      </c>
      <c r="L8707" t="s">
        <v>363</v>
      </c>
      <c r="M8707" t="s">
        <v>18</v>
      </c>
      <c r="N8707">
        <v>1</v>
      </c>
      <c r="O8707" t="s">
        <v>232</v>
      </c>
      <c r="P8707">
        <v>1</v>
      </c>
      <c r="Q8707" t="s">
        <v>464</v>
      </c>
      <c r="R8707" t="s">
        <v>234</v>
      </c>
      <c r="S8707" t="s">
        <v>258</v>
      </c>
      <c r="T8707" t="s">
        <v>259</v>
      </c>
      <c r="U8707" t="s">
        <v>443</v>
      </c>
    </row>
    <row r="8708" spans="1:21" x14ac:dyDescent="0.35">
      <c r="A8708" s="2" t="s">
        <v>53</v>
      </c>
      <c r="B8708" s="1" t="s">
        <v>163</v>
      </c>
      <c r="C8708" t="s">
        <v>509</v>
      </c>
      <c r="D8708" s="1" t="s">
        <v>71</v>
      </c>
      <c r="E8708" s="1" t="s">
        <v>25</v>
      </c>
      <c r="F8708" s="1" t="s">
        <v>26</v>
      </c>
      <c r="G8708" s="1" t="s">
        <v>215</v>
      </c>
      <c r="H8708" t="s">
        <v>36</v>
      </c>
      <c r="I8708" s="1" t="s">
        <v>333</v>
      </c>
      <c r="J8708" t="s">
        <v>42</v>
      </c>
      <c r="K8708" s="1" t="s">
        <v>18</v>
      </c>
      <c r="L8708" t="s">
        <v>363</v>
      </c>
      <c r="M8708" t="s">
        <v>77</v>
      </c>
      <c r="N8708">
        <v>1</v>
      </c>
      <c r="O8708" t="s">
        <v>232</v>
      </c>
      <c r="P8708">
        <v>0</v>
      </c>
      <c r="Q8708" t="s">
        <v>464</v>
      </c>
      <c r="R8708" t="s">
        <v>234</v>
      </c>
      <c r="S8708" t="s">
        <v>258</v>
      </c>
      <c r="T8708" t="s">
        <v>259</v>
      </c>
      <c r="U8708" t="s">
        <v>443</v>
      </c>
    </row>
    <row r="8709" spans="1:21" x14ac:dyDescent="0.35">
      <c r="A8709" s="2" t="s">
        <v>53</v>
      </c>
      <c r="B8709" s="1" t="s">
        <v>163</v>
      </c>
      <c r="C8709" t="s">
        <v>509</v>
      </c>
      <c r="D8709" s="1" t="s">
        <v>71</v>
      </c>
      <c r="E8709" s="1" t="s">
        <v>25</v>
      </c>
      <c r="F8709" s="1" t="s">
        <v>26</v>
      </c>
      <c r="G8709" s="1" t="s">
        <v>215</v>
      </c>
      <c r="H8709" t="s">
        <v>36</v>
      </c>
      <c r="I8709" s="1" t="s">
        <v>333</v>
      </c>
      <c r="J8709" t="s">
        <v>42</v>
      </c>
      <c r="K8709" s="1" t="s">
        <v>75</v>
      </c>
      <c r="L8709" t="s">
        <v>363</v>
      </c>
      <c r="M8709" t="s">
        <v>110</v>
      </c>
      <c r="N8709">
        <v>1</v>
      </c>
      <c r="O8709" t="s">
        <v>232</v>
      </c>
      <c r="P8709">
        <v>1</v>
      </c>
      <c r="Q8709" t="s">
        <v>464</v>
      </c>
      <c r="R8709" t="s">
        <v>234</v>
      </c>
      <c r="S8709" t="s">
        <v>258</v>
      </c>
      <c r="T8709" t="s">
        <v>259</v>
      </c>
      <c r="U8709" t="s">
        <v>443</v>
      </c>
    </row>
    <row r="8710" spans="1:21" x14ac:dyDescent="0.35">
      <c r="A8710" s="2" t="s">
        <v>53</v>
      </c>
      <c r="B8710" s="1" t="s">
        <v>163</v>
      </c>
      <c r="C8710" t="s">
        <v>509</v>
      </c>
      <c r="D8710" s="1" t="s">
        <v>71</v>
      </c>
      <c r="E8710" s="1" t="s">
        <v>25</v>
      </c>
      <c r="F8710" s="1" t="s">
        <v>26</v>
      </c>
      <c r="G8710" s="1" t="s">
        <v>215</v>
      </c>
      <c r="H8710" t="s">
        <v>36</v>
      </c>
      <c r="I8710" s="1" t="s">
        <v>333</v>
      </c>
      <c r="J8710" t="s">
        <v>42</v>
      </c>
      <c r="K8710" s="1" t="s">
        <v>22</v>
      </c>
      <c r="L8710" t="s">
        <v>363</v>
      </c>
      <c r="M8710" t="s">
        <v>22</v>
      </c>
      <c r="N8710">
        <v>1</v>
      </c>
      <c r="O8710" t="s">
        <v>232</v>
      </c>
      <c r="P8710">
        <v>1</v>
      </c>
      <c r="Q8710" t="s">
        <v>464</v>
      </c>
      <c r="R8710" t="s">
        <v>234</v>
      </c>
      <c r="S8710" t="s">
        <v>258</v>
      </c>
      <c r="T8710" t="s">
        <v>259</v>
      </c>
      <c r="U8710" t="s">
        <v>443</v>
      </c>
    </row>
    <row r="8711" spans="1:21" x14ac:dyDescent="0.35">
      <c r="A8711" s="2" t="s">
        <v>53</v>
      </c>
      <c r="B8711" s="1" t="s">
        <v>163</v>
      </c>
      <c r="C8711" t="s">
        <v>509</v>
      </c>
      <c r="D8711" s="1" t="s">
        <v>71</v>
      </c>
      <c r="E8711" s="1" t="s">
        <v>25</v>
      </c>
      <c r="F8711" s="1" t="s">
        <v>26</v>
      </c>
      <c r="G8711" s="1" t="s">
        <v>215</v>
      </c>
      <c r="H8711" t="s">
        <v>24</v>
      </c>
      <c r="I8711" s="1" t="s">
        <v>335</v>
      </c>
      <c r="J8711" t="s">
        <v>42</v>
      </c>
      <c r="K8711" s="1" t="s">
        <v>18</v>
      </c>
      <c r="L8711" t="s">
        <v>363</v>
      </c>
      <c r="M8711" t="s">
        <v>18</v>
      </c>
      <c r="N8711">
        <v>1</v>
      </c>
      <c r="O8711" t="s">
        <v>232</v>
      </c>
      <c r="P8711">
        <v>1</v>
      </c>
      <c r="Q8711" t="s">
        <v>464</v>
      </c>
      <c r="R8711" t="s">
        <v>234</v>
      </c>
      <c r="S8711" t="s">
        <v>258</v>
      </c>
      <c r="T8711" t="s">
        <v>259</v>
      </c>
      <c r="U8711" t="s">
        <v>443</v>
      </c>
    </row>
    <row r="8712" spans="1:21" x14ac:dyDescent="0.35">
      <c r="A8712" s="2" t="s">
        <v>53</v>
      </c>
      <c r="B8712" s="1" t="s">
        <v>163</v>
      </c>
      <c r="C8712" t="s">
        <v>509</v>
      </c>
      <c r="D8712" s="1" t="s">
        <v>71</v>
      </c>
      <c r="E8712" s="1" t="s">
        <v>25</v>
      </c>
      <c r="F8712" s="1" t="s">
        <v>26</v>
      </c>
      <c r="G8712" s="1" t="s">
        <v>215</v>
      </c>
      <c r="H8712" t="s">
        <v>24</v>
      </c>
      <c r="I8712" s="1" t="s">
        <v>333</v>
      </c>
      <c r="J8712" t="s">
        <v>42</v>
      </c>
      <c r="K8712" s="1" t="s">
        <v>18</v>
      </c>
      <c r="L8712" t="s">
        <v>363</v>
      </c>
      <c r="M8712" t="s">
        <v>18</v>
      </c>
      <c r="N8712">
        <v>1</v>
      </c>
      <c r="O8712" t="s">
        <v>232</v>
      </c>
      <c r="P8712">
        <v>0</v>
      </c>
      <c r="Q8712" t="s">
        <v>464</v>
      </c>
      <c r="R8712" t="s">
        <v>234</v>
      </c>
      <c r="S8712" t="s">
        <v>258</v>
      </c>
      <c r="T8712" t="s">
        <v>259</v>
      </c>
      <c r="U8712" t="s">
        <v>443</v>
      </c>
    </row>
    <row r="8713" spans="1:21" x14ac:dyDescent="0.35">
      <c r="A8713" s="2" t="s">
        <v>53</v>
      </c>
      <c r="B8713" s="1" t="s">
        <v>163</v>
      </c>
      <c r="C8713" t="s">
        <v>509</v>
      </c>
      <c r="D8713" s="1" t="s">
        <v>71</v>
      </c>
      <c r="E8713" s="1" t="s">
        <v>25</v>
      </c>
      <c r="F8713" s="1" t="s">
        <v>26</v>
      </c>
      <c r="G8713" s="1" t="s">
        <v>215</v>
      </c>
      <c r="H8713" t="s">
        <v>24</v>
      </c>
      <c r="I8713" s="1" t="s">
        <v>333</v>
      </c>
      <c r="J8713" t="s">
        <v>42</v>
      </c>
      <c r="K8713" s="1" t="s">
        <v>18</v>
      </c>
      <c r="L8713" t="s">
        <v>363</v>
      </c>
      <c r="M8713" t="s">
        <v>18</v>
      </c>
      <c r="N8713">
        <v>1</v>
      </c>
      <c r="O8713" t="s">
        <v>232</v>
      </c>
      <c r="P8713">
        <v>1</v>
      </c>
      <c r="Q8713" t="s">
        <v>464</v>
      </c>
      <c r="R8713" t="s">
        <v>234</v>
      </c>
      <c r="S8713" t="s">
        <v>258</v>
      </c>
      <c r="T8713" t="s">
        <v>259</v>
      </c>
      <c r="U8713" t="s">
        <v>443</v>
      </c>
    </row>
    <row r="8714" spans="1:21" x14ac:dyDescent="0.35">
      <c r="A8714" s="2" t="s">
        <v>53</v>
      </c>
      <c r="B8714" s="1" t="s">
        <v>163</v>
      </c>
      <c r="C8714" t="s">
        <v>509</v>
      </c>
      <c r="D8714" s="1" t="s">
        <v>71</v>
      </c>
      <c r="E8714" s="1" t="s">
        <v>25</v>
      </c>
      <c r="F8714" s="1" t="s">
        <v>26</v>
      </c>
      <c r="G8714" s="1" t="s">
        <v>215</v>
      </c>
      <c r="H8714" t="s">
        <v>40</v>
      </c>
      <c r="I8714" s="1" t="s">
        <v>335</v>
      </c>
      <c r="J8714" t="s">
        <v>42</v>
      </c>
      <c r="K8714" s="1" t="s">
        <v>18</v>
      </c>
      <c r="L8714" t="s">
        <v>363</v>
      </c>
      <c r="M8714" t="s">
        <v>18</v>
      </c>
      <c r="N8714">
        <v>1</v>
      </c>
      <c r="O8714" t="s">
        <v>232</v>
      </c>
      <c r="P8714">
        <v>1</v>
      </c>
      <c r="Q8714" t="s">
        <v>464</v>
      </c>
      <c r="R8714" t="s">
        <v>234</v>
      </c>
      <c r="S8714" t="s">
        <v>258</v>
      </c>
      <c r="T8714" t="s">
        <v>259</v>
      </c>
      <c r="U8714" t="s">
        <v>443</v>
      </c>
    </row>
    <row r="8715" spans="1:21" x14ac:dyDescent="0.35">
      <c r="A8715" s="2" t="s">
        <v>53</v>
      </c>
      <c r="B8715" s="1" t="s">
        <v>163</v>
      </c>
      <c r="C8715" t="s">
        <v>509</v>
      </c>
      <c r="D8715" s="1" t="s">
        <v>71</v>
      </c>
      <c r="E8715" s="1" t="s">
        <v>25</v>
      </c>
      <c r="F8715" s="1" t="s">
        <v>26</v>
      </c>
      <c r="G8715" s="1" t="s">
        <v>215</v>
      </c>
      <c r="H8715" t="s">
        <v>40</v>
      </c>
      <c r="I8715" s="1" t="s">
        <v>333</v>
      </c>
      <c r="J8715" t="s">
        <v>42</v>
      </c>
      <c r="K8715" s="1" t="s">
        <v>18</v>
      </c>
      <c r="L8715" t="s">
        <v>363</v>
      </c>
      <c r="M8715" t="s">
        <v>18</v>
      </c>
      <c r="N8715">
        <v>1</v>
      </c>
      <c r="O8715" t="s">
        <v>232</v>
      </c>
      <c r="P8715">
        <v>1</v>
      </c>
      <c r="Q8715" t="s">
        <v>464</v>
      </c>
      <c r="R8715" t="s">
        <v>234</v>
      </c>
      <c r="S8715" t="s">
        <v>258</v>
      </c>
      <c r="T8715" t="s">
        <v>259</v>
      </c>
      <c r="U8715" t="s">
        <v>443</v>
      </c>
    </row>
    <row r="8716" spans="1:21" x14ac:dyDescent="0.35">
      <c r="A8716" s="2" t="s">
        <v>53</v>
      </c>
      <c r="B8716" s="1" t="s">
        <v>163</v>
      </c>
      <c r="C8716" t="s">
        <v>509</v>
      </c>
      <c r="D8716" s="1" t="s">
        <v>71</v>
      </c>
      <c r="E8716" s="1" t="s">
        <v>25</v>
      </c>
      <c r="F8716" s="1" t="s">
        <v>15</v>
      </c>
      <c r="G8716" s="1" t="s">
        <v>215</v>
      </c>
      <c r="H8716" t="s">
        <v>16</v>
      </c>
      <c r="I8716" s="1" t="s">
        <v>165</v>
      </c>
      <c r="J8716" t="s">
        <v>42</v>
      </c>
      <c r="K8716" s="1" t="s">
        <v>18</v>
      </c>
      <c r="L8716" t="s">
        <v>363</v>
      </c>
      <c r="M8716" t="s">
        <v>73</v>
      </c>
      <c r="N8716">
        <v>1</v>
      </c>
      <c r="O8716" t="s">
        <v>232</v>
      </c>
      <c r="P8716">
        <v>0</v>
      </c>
      <c r="Q8716" t="s">
        <v>464</v>
      </c>
      <c r="R8716" t="s">
        <v>234</v>
      </c>
      <c r="S8716" t="s">
        <v>258</v>
      </c>
      <c r="T8716" t="s">
        <v>259</v>
      </c>
      <c r="U8716" t="s">
        <v>443</v>
      </c>
    </row>
    <row r="8717" spans="1:21" x14ac:dyDescent="0.35">
      <c r="A8717" s="2" t="s">
        <v>53</v>
      </c>
      <c r="B8717" s="1" t="s">
        <v>163</v>
      </c>
      <c r="C8717" t="s">
        <v>509</v>
      </c>
      <c r="D8717" s="1" t="s">
        <v>71</v>
      </c>
      <c r="E8717" s="1" t="s">
        <v>25</v>
      </c>
      <c r="F8717" s="1" t="s">
        <v>15</v>
      </c>
      <c r="G8717" s="1" t="s">
        <v>215</v>
      </c>
      <c r="H8717" t="s">
        <v>20</v>
      </c>
      <c r="I8717" s="1" t="s">
        <v>165</v>
      </c>
      <c r="J8717" t="s">
        <v>42</v>
      </c>
      <c r="K8717" s="1" t="s">
        <v>18</v>
      </c>
      <c r="L8717" t="s">
        <v>363</v>
      </c>
      <c r="M8717" t="s">
        <v>18</v>
      </c>
      <c r="N8717">
        <v>2</v>
      </c>
      <c r="O8717" t="s">
        <v>232</v>
      </c>
      <c r="P8717">
        <v>1</v>
      </c>
      <c r="Q8717" t="s">
        <v>464</v>
      </c>
      <c r="R8717" t="s">
        <v>234</v>
      </c>
      <c r="S8717" t="s">
        <v>258</v>
      </c>
      <c r="T8717" t="s">
        <v>259</v>
      </c>
      <c r="U8717" t="s">
        <v>443</v>
      </c>
    </row>
    <row r="8718" spans="1:21" x14ac:dyDescent="0.35">
      <c r="A8718" s="2" t="s">
        <v>53</v>
      </c>
      <c r="B8718" s="1" t="s">
        <v>163</v>
      </c>
      <c r="C8718" t="s">
        <v>509</v>
      </c>
      <c r="D8718" s="1" t="s">
        <v>71</v>
      </c>
      <c r="E8718" s="1" t="s">
        <v>25</v>
      </c>
      <c r="F8718" s="1" t="s">
        <v>15</v>
      </c>
      <c r="G8718" s="1" t="s">
        <v>215</v>
      </c>
      <c r="H8718" t="s">
        <v>27</v>
      </c>
      <c r="I8718" s="1" t="s">
        <v>164</v>
      </c>
      <c r="J8718" t="s">
        <v>42</v>
      </c>
      <c r="K8718" s="1" t="s">
        <v>18</v>
      </c>
      <c r="L8718" t="s">
        <v>363</v>
      </c>
      <c r="M8718" t="s">
        <v>18</v>
      </c>
      <c r="N8718">
        <v>1</v>
      </c>
      <c r="O8718" t="s">
        <v>232</v>
      </c>
      <c r="P8718">
        <v>0</v>
      </c>
      <c r="Q8718" t="s">
        <v>464</v>
      </c>
      <c r="R8718" t="s">
        <v>234</v>
      </c>
      <c r="S8718" t="s">
        <v>258</v>
      </c>
      <c r="T8718" t="s">
        <v>259</v>
      </c>
      <c r="U8718" t="s">
        <v>443</v>
      </c>
    </row>
    <row r="8719" spans="1:21" x14ac:dyDescent="0.35">
      <c r="A8719" s="2" t="s">
        <v>53</v>
      </c>
      <c r="B8719" s="1" t="s">
        <v>163</v>
      </c>
      <c r="C8719" t="s">
        <v>509</v>
      </c>
      <c r="D8719" s="1" t="s">
        <v>71</v>
      </c>
      <c r="E8719" s="1" t="s">
        <v>25</v>
      </c>
      <c r="F8719" s="1" t="s">
        <v>15</v>
      </c>
      <c r="G8719" s="1" t="s">
        <v>215</v>
      </c>
      <c r="H8719" t="s">
        <v>27</v>
      </c>
      <c r="I8719" s="1" t="s">
        <v>165</v>
      </c>
      <c r="J8719" t="s">
        <v>42</v>
      </c>
      <c r="K8719" s="1" t="s">
        <v>18</v>
      </c>
      <c r="L8719" t="s">
        <v>278</v>
      </c>
      <c r="M8719" t="s">
        <v>18</v>
      </c>
      <c r="N8719">
        <v>1</v>
      </c>
      <c r="O8719" t="s">
        <v>232</v>
      </c>
      <c r="P8719">
        <v>1</v>
      </c>
      <c r="Q8719" t="s">
        <v>464</v>
      </c>
      <c r="R8719" t="s">
        <v>234</v>
      </c>
      <c r="S8719" t="s">
        <v>258</v>
      </c>
      <c r="T8719" t="s">
        <v>259</v>
      </c>
      <c r="U8719" t="s">
        <v>443</v>
      </c>
    </row>
    <row r="8720" spans="1:21" x14ac:dyDescent="0.35">
      <c r="A8720" s="2" t="s">
        <v>53</v>
      </c>
      <c r="B8720" s="1" t="s">
        <v>163</v>
      </c>
      <c r="C8720" t="s">
        <v>509</v>
      </c>
      <c r="D8720" s="1" t="s">
        <v>71</v>
      </c>
      <c r="E8720" s="1" t="s">
        <v>25</v>
      </c>
      <c r="F8720" s="1" t="s">
        <v>15</v>
      </c>
      <c r="G8720" s="1" t="s">
        <v>215</v>
      </c>
      <c r="H8720" t="s">
        <v>27</v>
      </c>
      <c r="I8720" s="1" t="s">
        <v>165</v>
      </c>
      <c r="J8720" t="s">
        <v>42</v>
      </c>
      <c r="K8720" s="1" t="s">
        <v>18</v>
      </c>
      <c r="L8720" t="s">
        <v>363</v>
      </c>
      <c r="M8720" t="s">
        <v>18</v>
      </c>
      <c r="N8720">
        <v>1</v>
      </c>
      <c r="O8720" t="s">
        <v>232</v>
      </c>
      <c r="P8720">
        <v>0</v>
      </c>
      <c r="Q8720" t="s">
        <v>464</v>
      </c>
      <c r="R8720" t="s">
        <v>234</v>
      </c>
      <c r="S8720" t="s">
        <v>258</v>
      </c>
      <c r="T8720" t="s">
        <v>259</v>
      </c>
      <c r="U8720" t="s">
        <v>443</v>
      </c>
    </row>
    <row r="8721" spans="1:21" x14ac:dyDescent="0.35">
      <c r="A8721" s="2" t="s">
        <v>53</v>
      </c>
      <c r="B8721" s="1" t="s">
        <v>163</v>
      </c>
      <c r="C8721" t="s">
        <v>509</v>
      </c>
      <c r="D8721" s="1" t="s">
        <v>71</v>
      </c>
      <c r="E8721" s="1" t="s">
        <v>25</v>
      </c>
      <c r="F8721" s="1" t="s">
        <v>15</v>
      </c>
      <c r="G8721" s="1" t="s">
        <v>215</v>
      </c>
      <c r="H8721" t="s">
        <v>27</v>
      </c>
      <c r="I8721" s="1" t="s">
        <v>335</v>
      </c>
      <c r="J8721" t="s">
        <v>42</v>
      </c>
      <c r="K8721" s="1" t="s">
        <v>18</v>
      </c>
      <c r="L8721" t="s">
        <v>363</v>
      </c>
      <c r="M8721" t="s">
        <v>18</v>
      </c>
      <c r="N8721">
        <v>1</v>
      </c>
      <c r="O8721" t="s">
        <v>232</v>
      </c>
      <c r="P8721">
        <v>0</v>
      </c>
      <c r="Q8721" t="s">
        <v>464</v>
      </c>
      <c r="R8721" t="s">
        <v>234</v>
      </c>
      <c r="S8721" t="s">
        <v>258</v>
      </c>
      <c r="T8721" t="s">
        <v>259</v>
      </c>
      <c r="U8721" t="s">
        <v>443</v>
      </c>
    </row>
    <row r="8722" spans="1:21" x14ac:dyDescent="0.35">
      <c r="A8722" s="2" t="s">
        <v>53</v>
      </c>
      <c r="B8722" s="1" t="s">
        <v>163</v>
      </c>
      <c r="C8722" t="s">
        <v>509</v>
      </c>
      <c r="D8722" s="1" t="s">
        <v>71</v>
      </c>
      <c r="E8722" s="1" t="s">
        <v>25</v>
      </c>
      <c r="F8722" s="1" t="s">
        <v>15</v>
      </c>
      <c r="G8722" s="1" t="s">
        <v>215</v>
      </c>
      <c r="H8722" t="s">
        <v>27</v>
      </c>
      <c r="I8722" s="1" t="s">
        <v>335</v>
      </c>
      <c r="J8722" t="s">
        <v>42</v>
      </c>
      <c r="K8722" s="1" t="s">
        <v>18</v>
      </c>
      <c r="L8722" t="s">
        <v>363</v>
      </c>
      <c r="M8722" t="s">
        <v>127</v>
      </c>
      <c r="N8722">
        <v>1</v>
      </c>
      <c r="O8722" t="s">
        <v>232</v>
      </c>
      <c r="P8722">
        <v>1</v>
      </c>
      <c r="Q8722" t="s">
        <v>464</v>
      </c>
      <c r="R8722" t="s">
        <v>234</v>
      </c>
      <c r="S8722" t="s">
        <v>258</v>
      </c>
      <c r="T8722" t="s">
        <v>259</v>
      </c>
      <c r="U8722" t="s">
        <v>443</v>
      </c>
    </row>
    <row r="8723" spans="1:21" x14ac:dyDescent="0.35">
      <c r="A8723" s="2" t="s">
        <v>53</v>
      </c>
      <c r="B8723" s="1" t="s">
        <v>163</v>
      </c>
      <c r="C8723" t="s">
        <v>509</v>
      </c>
      <c r="D8723" s="1" t="s">
        <v>71</v>
      </c>
      <c r="E8723" s="1" t="s">
        <v>25</v>
      </c>
      <c r="F8723" s="1" t="s">
        <v>15</v>
      </c>
      <c r="G8723" s="1" t="s">
        <v>215</v>
      </c>
      <c r="H8723" t="s">
        <v>27</v>
      </c>
      <c r="I8723" s="1" t="s">
        <v>333</v>
      </c>
      <c r="J8723" t="s">
        <v>42</v>
      </c>
      <c r="K8723" s="1" t="s">
        <v>18</v>
      </c>
      <c r="L8723" t="s">
        <v>363</v>
      </c>
      <c r="M8723" t="s">
        <v>18</v>
      </c>
      <c r="N8723">
        <v>1</v>
      </c>
      <c r="O8723" t="s">
        <v>232</v>
      </c>
      <c r="P8723">
        <v>0</v>
      </c>
      <c r="Q8723" t="s">
        <v>464</v>
      </c>
      <c r="R8723" t="s">
        <v>234</v>
      </c>
      <c r="S8723" t="s">
        <v>258</v>
      </c>
      <c r="T8723" t="s">
        <v>259</v>
      </c>
      <c r="U8723" t="s">
        <v>443</v>
      </c>
    </row>
    <row r="8724" spans="1:21" x14ac:dyDescent="0.35">
      <c r="A8724" s="2" t="s">
        <v>53</v>
      </c>
      <c r="B8724" s="1" t="s">
        <v>163</v>
      </c>
      <c r="C8724" t="s">
        <v>509</v>
      </c>
      <c r="D8724" s="1" t="s">
        <v>71</v>
      </c>
      <c r="E8724" s="1" t="s">
        <v>25</v>
      </c>
      <c r="F8724" s="1" t="s">
        <v>15</v>
      </c>
      <c r="G8724" s="1" t="s">
        <v>215</v>
      </c>
      <c r="H8724" t="s">
        <v>27</v>
      </c>
      <c r="I8724" s="1" t="s">
        <v>333</v>
      </c>
      <c r="J8724" t="s">
        <v>42</v>
      </c>
      <c r="K8724" s="1" t="s">
        <v>18</v>
      </c>
      <c r="L8724" t="s">
        <v>363</v>
      </c>
      <c r="M8724" t="s">
        <v>127</v>
      </c>
      <c r="N8724">
        <v>1</v>
      </c>
      <c r="O8724" t="s">
        <v>232</v>
      </c>
      <c r="P8724">
        <v>1</v>
      </c>
      <c r="Q8724" t="s">
        <v>464</v>
      </c>
      <c r="R8724" t="s">
        <v>234</v>
      </c>
      <c r="S8724" t="s">
        <v>258</v>
      </c>
      <c r="T8724" t="s">
        <v>259</v>
      </c>
      <c r="U8724" t="s">
        <v>443</v>
      </c>
    </row>
    <row r="8725" spans="1:21" x14ac:dyDescent="0.35">
      <c r="A8725" s="2" t="s">
        <v>53</v>
      </c>
      <c r="B8725" s="1" t="s">
        <v>163</v>
      </c>
      <c r="C8725" t="s">
        <v>509</v>
      </c>
      <c r="D8725" s="1" t="s">
        <v>71</v>
      </c>
      <c r="E8725" s="1" t="s">
        <v>25</v>
      </c>
      <c r="F8725" s="1" t="s">
        <v>15</v>
      </c>
      <c r="G8725" s="1" t="s">
        <v>215</v>
      </c>
      <c r="H8725" t="s">
        <v>27</v>
      </c>
      <c r="I8725" s="1" t="s">
        <v>333</v>
      </c>
      <c r="J8725" t="s">
        <v>42</v>
      </c>
      <c r="K8725" s="1" t="s">
        <v>18</v>
      </c>
      <c r="L8725" t="s">
        <v>363</v>
      </c>
      <c r="M8725" t="s">
        <v>77</v>
      </c>
      <c r="N8725">
        <v>1</v>
      </c>
      <c r="O8725" t="s">
        <v>232</v>
      </c>
      <c r="P8725">
        <v>1</v>
      </c>
      <c r="Q8725" t="s">
        <v>464</v>
      </c>
      <c r="R8725" t="s">
        <v>234</v>
      </c>
      <c r="S8725" t="s">
        <v>258</v>
      </c>
      <c r="T8725" t="s">
        <v>259</v>
      </c>
      <c r="U8725" t="s">
        <v>443</v>
      </c>
    </row>
    <row r="8726" spans="1:21" x14ac:dyDescent="0.35">
      <c r="A8726" s="2" t="s">
        <v>53</v>
      </c>
      <c r="B8726" s="1" t="s">
        <v>163</v>
      </c>
      <c r="C8726" t="s">
        <v>509</v>
      </c>
      <c r="D8726" s="1" t="s">
        <v>71</v>
      </c>
      <c r="E8726" s="1" t="s">
        <v>25</v>
      </c>
      <c r="F8726" s="1" t="s">
        <v>15</v>
      </c>
      <c r="G8726" s="1" t="s">
        <v>215</v>
      </c>
      <c r="H8726" t="s">
        <v>30</v>
      </c>
      <c r="I8726" s="1" t="s">
        <v>165</v>
      </c>
      <c r="J8726" t="s">
        <v>42</v>
      </c>
      <c r="K8726" s="1" t="s">
        <v>18</v>
      </c>
      <c r="L8726" t="s">
        <v>363</v>
      </c>
      <c r="M8726" t="s">
        <v>73</v>
      </c>
      <c r="N8726">
        <v>1</v>
      </c>
      <c r="O8726" t="s">
        <v>232</v>
      </c>
      <c r="P8726">
        <v>1</v>
      </c>
      <c r="Q8726" t="s">
        <v>464</v>
      </c>
      <c r="R8726" t="s">
        <v>234</v>
      </c>
      <c r="S8726" t="s">
        <v>258</v>
      </c>
      <c r="T8726" t="s">
        <v>259</v>
      </c>
      <c r="U8726" t="s">
        <v>443</v>
      </c>
    </row>
    <row r="8727" spans="1:21" x14ac:dyDescent="0.35">
      <c r="A8727" s="2" t="s">
        <v>53</v>
      </c>
      <c r="B8727" s="1" t="s">
        <v>163</v>
      </c>
      <c r="C8727" t="s">
        <v>509</v>
      </c>
      <c r="D8727" s="1" t="s">
        <v>71</v>
      </c>
      <c r="E8727" s="1" t="s">
        <v>25</v>
      </c>
      <c r="F8727" s="1" t="s">
        <v>15</v>
      </c>
      <c r="G8727" s="1" t="s">
        <v>215</v>
      </c>
      <c r="H8727" t="s">
        <v>30</v>
      </c>
      <c r="I8727" s="1" t="s">
        <v>335</v>
      </c>
      <c r="J8727" t="s">
        <v>42</v>
      </c>
      <c r="K8727" s="1" t="s">
        <v>18</v>
      </c>
      <c r="L8727" t="s">
        <v>363</v>
      </c>
      <c r="M8727" t="s">
        <v>43</v>
      </c>
      <c r="N8727">
        <v>1</v>
      </c>
      <c r="O8727" t="s">
        <v>232</v>
      </c>
      <c r="P8727">
        <v>1</v>
      </c>
      <c r="Q8727" t="s">
        <v>464</v>
      </c>
      <c r="R8727" t="s">
        <v>234</v>
      </c>
      <c r="S8727" t="s">
        <v>258</v>
      </c>
      <c r="T8727" t="s">
        <v>259</v>
      </c>
      <c r="U8727" t="s">
        <v>443</v>
      </c>
    </row>
    <row r="8728" spans="1:21" x14ac:dyDescent="0.35">
      <c r="A8728" s="2" t="s">
        <v>53</v>
      </c>
      <c r="B8728" s="1" t="s">
        <v>163</v>
      </c>
      <c r="C8728" t="s">
        <v>509</v>
      </c>
      <c r="D8728" s="1" t="s">
        <v>71</v>
      </c>
      <c r="E8728" s="1" t="s">
        <v>25</v>
      </c>
      <c r="F8728" s="1" t="s">
        <v>15</v>
      </c>
      <c r="G8728" s="1" t="s">
        <v>215</v>
      </c>
      <c r="H8728" t="s">
        <v>30</v>
      </c>
      <c r="I8728" s="1" t="s">
        <v>333</v>
      </c>
      <c r="J8728" t="s">
        <v>42</v>
      </c>
      <c r="K8728" s="1" t="s">
        <v>18</v>
      </c>
      <c r="L8728" t="s">
        <v>363</v>
      </c>
      <c r="M8728" t="s">
        <v>43</v>
      </c>
      <c r="N8728">
        <v>1</v>
      </c>
      <c r="O8728" t="s">
        <v>232</v>
      </c>
      <c r="P8728">
        <v>1</v>
      </c>
      <c r="Q8728" t="s">
        <v>464</v>
      </c>
      <c r="R8728" t="s">
        <v>234</v>
      </c>
      <c r="S8728" t="s">
        <v>258</v>
      </c>
      <c r="T8728" t="s">
        <v>259</v>
      </c>
      <c r="U8728" t="s">
        <v>443</v>
      </c>
    </row>
    <row r="8729" spans="1:21" x14ac:dyDescent="0.35">
      <c r="A8729" s="2" t="s">
        <v>53</v>
      </c>
      <c r="B8729" s="1" t="s">
        <v>163</v>
      </c>
      <c r="C8729" t="s">
        <v>509</v>
      </c>
      <c r="D8729" s="1" t="s">
        <v>71</v>
      </c>
      <c r="E8729" s="1" t="s">
        <v>25</v>
      </c>
      <c r="F8729" s="1" t="s">
        <v>15</v>
      </c>
      <c r="G8729" s="1" t="s">
        <v>215</v>
      </c>
      <c r="H8729" t="s">
        <v>36</v>
      </c>
      <c r="I8729" s="1" t="s">
        <v>165</v>
      </c>
      <c r="J8729" t="s">
        <v>42</v>
      </c>
      <c r="K8729" s="1" t="s">
        <v>18</v>
      </c>
      <c r="L8729" t="s">
        <v>363</v>
      </c>
      <c r="M8729" t="s">
        <v>18</v>
      </c>
      <c r="N8729">
        <v>1</v>
      </c>
      <c r="O8729" t="s">
        <v>232</v>
      </c>
      <c r="P8729">
        <v>0</v>
      </c>
      <c r="Q8729" t="s">
        <v>464</v>
      </c>
      <c r="R8729" t="s">
        <v>234</v>
      </c>
      <c r="S8729" t="s">
        <v>258</v>
      </c>
      <c r="T8729" t="s">
        <v>259</v>
      </c>
      <c r="U8729" t="s">
        <v>443</v>
      </c>
    </row>
    <row r="8730" spans="1:21" x14ac:dyDescent="0.35">
      <c r="A8730" s="2" t="s">
        <v>53</v>
      </c>
      <c r="B8730" s="1" t="s">
        <v>163</v>
      </c>
      <c r="C8730" t="s">
        <v>509</v>
      </c>
      <c r="D8730" s="1" t="s">
        <v>71</v>
      </c>
      <c r="E8730" s="1" t="s">
        <v>25</v>
      </c>
      <c r="F8730" s="1" t="s">
        <v>15</v>
      </c>
      <c r="G8730" s="1" t="s">
        <v>215</v>
      </c>
      <c r="H8730" t="s">
        <v>36</v>
      </c>
      <c r="I8730" s="1" t="s">
        <v>165</v>
      </c>
      <c r="J8730" t="s">
        <v>42</v>
      </c>
      <c r="K8730" s="1" t="s">
        <v>75</v>
      </c>
      <c r="L8730" t="s">
        <v>363</v>
      </c>
      <c r="M8730" t="s">
        <v>75</v>
      </c>
      <c r="N8730">
        <v>1</v>
      </c>
      <c r="O8730" t="s">
        <v>232</v>
      </c>
      <c r="P8730">
        <v>0</v>
      </c>
      <c r="Q8730" t="s">
        <v>464</v>
      </c>
      <c r="R8730" t="s">
        <v>234</v>
      </c>
      <c r="S8730" t="s">
        <v>258</v>
      </c>
      <c r="T8730" t="s">
        <v>259</v>
      </c>
      <c r="U8730" t="s">
        <v>443</v>
      </c>
    </row>
    <row r="8731" spans="1:21" x14ac:dyDescent="0.35">
      <c r="A8731" s="2" t="s">
        <v>53</v>
      </c>
      <c r="B8731" s="1" t="s">
        <v>163</v>
      </c>
      <c r="C8731" t="s">
        <v>509</v>
      </c>
      <c r="D8731" s="1" t="s">
        <v>71</v>
      </c>
      <c r="E8731" s="1" t="s">
        <v>25</v>
      </c>
      <c r="F8731" s="1" t="s">
        <v>15</v>
      </c>
      <c r="G8731" s="1" t="s">
        <v>215</v>
      </c>
      <c r="H8731" t="s">
        <v>36</v>
      </c>
      <c r="I8731" s="1" t="s">
        <v>335</v>
      </c>
      <c r="J8731" t="s">
        <v>42</v>
      </c>
      <c r="K8731" s="1" t="s">
        <v>18</v>
      </c>
      <c r="L8731" t="s">
        <v>363</v>
      </c>
      <c r="M8731" t="s">
        <v>18</v>
      </c>
      <c r="N8731">
        <v>1</v>
      </c>
      <c r="O8731" t="s">
        <v>232</v>
      </c>
      <c r="P8731">
        <v>0</v>
      </c>
      <c r="Q8731" t="s">
        <v>464</v>
      </c>
      <c r="R8731" t="s">
        <v>234</v>
      </c>
      <c r="S8731" t="s">
        <v>258</v>
      </c>
      <c r="T8731" t="s">
        <v>259</v>
      </c>
      <c r="U8731" t="s">
        <v>443</v>
      </c>
    </row>
    <row r="8732" spans="1:21" x14ac:dyDescent="0.35">
      <c r="A8732" s="2" t="s">
        <v>53</v>
      </c>
      <c r="B8732" s="1" t="s">
        <v>163</v>
      </c>
      <c r="C8732" t="s">
        <v>509</v>
      </c>
      <c r="D8732" s="1" t="s">
        <v>71</v>
      </c>
      <c r="E8732" s="1" t="s">
        <v>25</v>
      </c>
      <c r="F8732" s="1" t="s">
        <v>15</v>
      </c>
      <c r="G8732" s="1" t="s">
        <v>215</v>
      </c>
      <c r="H8732" t="s">
        <v>36</v>
      </c>
      <c r="I8732" s="1" t="s">
        <v>333</v>
      </c>
      <c r="J8732" t="s">
        <v>42</v>
      </c>
      <c r="K8732" s="1" t="s">
        <v>18</v>
      </c>
      <c r="L8732" t="s">
        <v>363</v>
      </c>
      <c r="M8732" t="s">
        <v>18</v>
      </c>
      <c r="N8732">
        <v>1</v>
      </c>
      <c r="O8732" t="s">
        <v>232</v>
      </c>
      <c r="P8732">
        <v>0</v>
      </c>
      <c r="Q8732" t="s">
        <v>464</v>
      </c>
      <c r="R8732" t="s">
        <v>234</v>
      </c>
      <c r="S8732" t="s">
        <v>258</v>
      </c>
      <c r="T8732" t="s">
        <v>259</v>
      </c>
      <c r="U8732" t="s">
        <v>443</v>
      </c>
    </row>
    <row r="8733" spans="1:21" x14ac:dyDescent="0.35">
      <c r="A8733" s="2" t="s">
        <v>53</v>
      </c>
      <c r="B8733" s="1" t="s">
        <v>163</v>
      </c>
      <c r="C8733" t="s">
        <v>509</v>
      </c>
      <c r="D8733" s="1" t="s">
        <v>71</v>
      </c>
      <c r="E8733" s="1" t="s">
        <v>25</v>
      </c>
      <c r="F8733" s="1" t="s">
        <v>15</v>
      </c>
      <c r="G8733" s="1" t="s">
        <v>215</v>
      </c>
      <c r="H8733" t="s">
        <v>24</v>
      </c>
      <c r="I8733" s="1" t="s">
        <v>333</v>
      </c>
      <c r="J8733" t="s">
        <v>42</v>
      </c>
      <c r="K8733" s="1" t="s">
        <v>18</v>
      </c>
      <c r="L8733" t="s">
        <v>363</v>
      </c>
      <c r="M8733" t="s">
        <v>19</v>
      </c>
      <c r="N8733">
        <v>1</v>
      </c>
      <c r="O8733" t="s">
        <v>232</v>
      </c>
      <c r="P8733">
        <v>1</v>
      </c>
      <c r="Q8733" t="s">
        <v>464</v>
      </c>
      <c r="R8733" t="s">
        <v>234</v>
      </c>
      <c r="S8733" t="s">
        <v>258</v>
      </c>
      <c r="T8733" t="s">
        <v>259</v>
      </c>
      <c r="U8733" t="s">
        <v>443</v>
      </c>
    </row>
    <row r="8734" spans="1:21" x14ac:dyDescent="0.35">
      <c r="A8734" s="2" t="s">
        <v>53</v>
      </c>
      <c r="B8734" s="1" t="s">
        <v>163</v>
      </c>
      <c r="C8734" t="s">
        <v>509</v>
      </c>
      <c r="D8734" s="1" t="s">
        <v>71</v>
      </c>
      <c r="E8734" s="1" t="s">
        <v>25</v>
      </c>
      <c r="F8734" s="1" t="s">
        <v>29</v>
      </c>
      <c r="G8734" s="1" t="s">
        <v>29</v>
      </c>
      <c r="H8734" t="s">
        <v>20</v>
      </c>
      <c r="I8734" s="1" t="s">
        <v>165</v>
      </c>
      <c r="J8734" t="s">
        <v>42</v>
      </c>
      <c r="K8734" s="1" t="s">
        <v>18</v>
      </c>
      <c r="L8734" t="s">
        <v>278</v>
      </c>
      <c r="M8734" t="s">
        <v>18</v>
      </c>
      <c r="N8734">
        <v>1</v>
      </c>
      <c r="O8734" t="s">
        <v>232</v>
      </c>
      <c r="P8734">
        <v>1</v>
      </c>
      <c r="Q8734" t="s">
        <v>464</v>
      </c>
      <c r="R8734" t="s">
        <v>234</v>
      </c>
      <c r="S8734" t="s">
        <v>258</v>
      </c>
      <c r="T8734" t="s">
        <v>259</v>
      </c>
      <c r="U8734" t="s">
        <v>443</v>
      </c>
    </row>
    <row r="8735" spans="1:21" x14ac:dyDescent="0.35">
      <c r="A8735" s="2" t="s">
        <v>53</v>
      </c>
      <c r="B8735" s="1" t="s">
        <v>163</v>
      </c>
      <c r="C8735" t="s">
        <v>509</v>
      </c>
      <c r="D8735" s="1" t="s">
        <v>71</v>
      </c>
      <c r="E8735" s="1" t="s">
        <v>25</v>
      </c>
      <c r="F8735" s="1" t="s">
        <v>29</v>
      </c>
      <c r="G8735" s="1" t="s">
        <v>29</v>
      </c>
      <c r="H8735" t="s">
        <v>20</v>
      </c>
      <c r="I8735" s="1" t="s">
        <v>165</v>
      </c>
      <c r="J8735" t="s">
        <v>42</v>
      </c>
      <c r="K8735" s="1" t="s">
        <v>75</v>
      </c>
      <c r="L8735" t="s">
        <v>278</v>
      </c>
      <c r="M8735" t="s">
        <v>92</v>
      </c>
      <c r="N8735">
        <v>1</v>
      </c>
      <c r="O8735" t="s">
        <v>232</v>
      </c>
      <c r="P8735">
        <v>1</v>
      </c>
      <c r="Q8735" t="s">
        <v>464</v>
      </c>
      <c r="R8735" t="s">
        <v>234</v>
      </c>
      <c r="S8735" t="s">
        <v>258</v>
      </c>
      <c r="T8735" t="s">
        <v>259</v>
      </c>
      <c r="U8735" t="s">
        <v>443</v>
      </c>
    </row>
    <row r="8736" spans="1:21" x14ac:dyDescent="0.35">
      <c r="A8736" s="2" t="s">
        <v>53</v>
      </c>
      <c r="B8736" s="1" t="s">
        <v>163</v>
      </c>
      <c r="C8736" t="s">
        <v>509</v>
      </c>
      <c r="D8736" s="1" t="s">
        <v>71</v>
      </c>
      <c r="E8736" s="1" t="s">
        <v>25</v>
      </c>
      <c r="F8736" s="1" t="s">
        <v>29</v>
      </c>
      <c r="G8736" s="1" t="s">
        <v>29</v>
      </c>
      <c r="H8736" t="s">
        <v>20</v>
      </c>
      <c r="I8736" s="1" t="s">
        <v>335</v>
      </c>
      <c r="J8736" t="s">
        <v>42</v>
      </c>
      <c r="K8736" s="1" t="s">
        <v>18</v>
      </c>
      <c r="L8736" t="s">
        <v>363</v>
      </c>
      <c r="M8736" t="s">
        <v>73</v>
      </c>
      <c r="N8736">
        <v>1</v>
      </c>
      <c r="O8736" t="s">
        <v>232</v>
      </c>
      <c r="P8736">
        <v>1</v>
      </c>
      <c r="Q8736" t="s">
        <v>464</v>
      </c>
      <c r="R8736" t="s">
        <v>234</v>
      </c>
      <c r="S8736" t="s">
        <v>258</v>
      </c>
      <c r="T8736" t="s">
        <v>259</v>
      </c>
      <c r="U8736" t="s">
        <v>443</v>
      </c>
    </row>
    <row r="8737" spans="1:21" x14ac:dyDescent="0.35">
      <c r="A8737" s="2" t="s">
        <v>53</v>
      </c>
      <c r="B8737" s="1" t="s">
        <v>163</v>
      </c>
      <c r="C8737" t="s">
        <v>509</v>
      </c>
      <c r="D8737" s="1" t="s">
        <v>71</v>
      </c>
      <c r="E8737" s="1" t="s">
        <v>25</v>
      </c>
      <c r="F8737" s="1" t="s">
        <v>29</v>
      </c>
      <c r="G8737" s="1" t="s">
        <v>29</v>
      </c>
      <c r="H8737" t="s">
        <v>20</v>
      </c>
      <c r="I8737" s="1" t="s">
        <v>333</v>
      </c>
      <c r="J8737" t="s">
        <v>42</v>
      </c>
      <c r="K8737" s="1" t="s">
        <v>18</v>
      </c>
      <c r="L8737" t="s">
        <v>363</v>
      </c>
      <c r="M8737" t="s">
        <v>73</v>
      </c>
      <c r="N8737">
        <v>1</v>
      </c>
      <c r="O8737" t="s">
        <v>232</v>
      </c>
      <c r="P8737">
        <v>1</v>
      </c>
      <c r="Q8737" t="s">
        <v>464</v>
      </c>
      <c r="R8737" t="s">
        <v>234</v>
      </c>
      <c r="S8737" t="s">
        <v>258</v>
      </c>
      <c r="T8737" t="s">
        <v>259</v>
      </c>
      <c r="U8737" t="s">
        <v>443</v>
      </c>
    </row>
    <row r="8738" spans="1:21" x14ac:dyDescent="0.35">
      <c r="A8738" s="2" t="s">
        <v>53</v>
      </c>
      <c r="B8738" s="1" t="s">
        <v>163</v>
      </c>
      <c r="C8738" t="s">
        <v>509</v>
      </c>
      <c r="D8738" s="1" t="s">
        <v>71</v>
      </c>
      <c r="E8738" s="1" t="s">
        <v>25</v>
      </c>
      <c r="F8738" s="1" t="s">
        <v>21</v>
      </c>
      <c r="G8738" s="1" t="s">
        <v>29</v>
      </c>
      <c r="H8738" t="s">
        <v>52</v>
      </c>
      <c r="I8738" s="1" t="s">
        <v>164</v>
      </c>
      <c r="J8738" t="s">
        <v>42</v>
      </c>
      <c r="K8738" s="1" t="s">
        <v>18</v>
      </c>
      <c r="L8738" t="s">
        <v>278</v>
      </c>
      <c r="M8738" t="s">
        <v>18</v>
      </c>
      <c r="N8738">
        <v>1</v>
      </c>
      <c r="O8738" t="s">
        <v>232</v>
      </c>
      <c r="P8738">
        <v>1</v>
      </c>
      <c r="Q8738" t="s">
        <v>464</v>
      </c>
      <c r="R8738" t="s">
        <v>234</v>
      </c>
      <c r="S8738" t="s">
        <v>258</v>
      </c>
      <c r="T8738" t="s">
        <v>259</v>
      </c>
      <c r="U8738" t="s">
        <v>443</v>
      </c>
    </row>
    <row r="8739" spans="1:21" x14ac:dyDescent="0.35">
      <c r="A8739" s="2" t="s">
        <v>53</v>
      </c>
      <c r="B8739" s="1" t="s">
        <v>163</v>
      </c>
      <c r="C8739" t="s">
        <v>509</v>
      </c>
      <c r="D8739" s="1" t="s">
        <v>71</v>
      </c>
      <c r="E8739" s="1" t="s">
        <v>25</v>
      </c>
      <c r="F8739" s="1" t="s">
        <v>21</v>
      </c>
      <c r="G8739" s="1" t="s">
        <v>29</v>
      </c>
      <c r="H8739" t="s">
        <v>52</v>
      </c>
      <c r="I8739" s="1" t="s">
        <v>164</v>
      </c>
      <c r="J8739" t="s">
        <v>42</v>
      </c>
      <c r="K8739" s="1" t="s">
        <v>18</v>
      </c>
      <c r="L8739" t="s">
        <v>363</v>
      </c>
      <c r="M8739" t="s">
        <v>18</v>
      </c>
      <c r="N8739">
        <v>1</v>
      </c>
      <c r="O8739" t="s">
        <v>232</v>
      </c>
      <c r="P8739">
        <v>1</v>
      </c>
      <c r="Q8739" t="s">
        <v>464</v>
      </c>
      <c r="R8739" t="s">
        <v>234</v>
      </c>
      <c r="S8739" t="s">
        <v>258</v>
      </c>
      <c r="T8739" t="s">
        <v>259</v>
      </c>
      <c r="U8739" t="s">
        <v>443</v>
      </c>
    </row>
    <row r="8740" spans="1:21" x14ac:dyDescent="0.35">
      <c r="A8740" s="2" t="s">
        <v>53</v>
      </c>
      <c r="B8740" s="1" t="s">
        <v>163</v>
      </c>
      <c r="C8740" t="s">
        <v>509</v>
      </c>
      <c r="D8740" s="1" t="s">
        <v>71</v>
      </c>
      <c r="E8740" s="1" t="s">
        <v>25</v>
      </c>
      <c r="F8740" s="1" t="s">
        <v>21</v>
      </c>
      <c r="G8740" s="1" t="s">
        <v>29</v>
      </c>
      <c r="H8740" t="s">
        <v>16</v>
      </c>
      <c r="I8740" s="1" t="s">
        <v>164</v>
      </c>
      <c r="J8740" t="s">
        <v>42</v>
      </c>
      <c r="K8740" s="1" t="s">
        <v>18</v>
      </c>
      <c r="L8740" t="s">
        <v>278</v>
      </c>
      <c r="M8740" t="s">
        <v>18</v>
      </c>
      <c r="N8740">
        <v>1</v>
      </c>
      <c r="O8740" t="s">
        <v>232</v>
      </c>
      <c r="P8740">
        <v>1</v>
      </c>
      <c r="Q8740" t="s">
        <v>464</v>
      </c>
      <c r="R8740" t="s">
        <v>234</v>
      </c>
      <c r="S8740" t="s">
        <v>258</v>
      </c>
      <c r="T8740" t="s">
        <v>259</v>
      </c>
      <c r="U8740" t="s">
        <v>443</v>
      </c>
    </row>
    <row r="8741" spans="1:21" x14ac:dyDescent="0.35">
      <c r="A8741" s="2" t="s">
        <v>53</v>
      </c>
      <c r="B8741" s="1" t="s">
        <v>163</v>
      </c>
      <c r="C8741" t="s">
        <v>509</v>
      </c>
      <c r="D8741" s="1" t="s">
        <v>71</v>
      </c>
      <c r="E8741" s="1" t="s">
        <v>25</v>
      </c>
      <c r="F8741" s="1" t="s">
        <v>21</v>
      </c>
      <c r="G8741" s="1" t="s">
        <v>29</v>
      </c>
      <c r="H8741" t="s">
        <v>16</v>
      </c>
      <c r="I8741" s="1" t="s">
        <v>165</v>
      </c>
      <c r="J8741" t="s">
        <v>42</v>
      </c>
      <c r="K8741" s="1" t="s">
        <v>18</v>
      </c>
      <c r="L8741" t="s">
        <v>278</v>
      </c>
      <c r="M8741" t="s">
        <v>18</v>
      </c>
      <c r="N8741">
        <v>1</v>
      </c>
      <c r="O8741" t="s">
        <v>232</v>
      </c>
      <c r="P8741">
        <v>0</v>
      </c>
      <c r="Q8741" t="s">
        <v>464</v>
      </c>
      <c r="R8741" t="s">
        <v>234</v>
      </c>
      <c r="S8741" t="s">
        <v>258</v>
      </c>
      <c r="T8741" t="s">
        <v>259</v>
      </c>
      <c r="U8741" t="s">
        <v>443</v>
      </c>
    </row>
    <row r="8742" spans="1:21" x14ac:dyDescent="0.35">
      <c r="A8742" s="2" t="s">
        <v>53</v>
      </c>
      <c r="B8742" s="1" t="s">
        <v>163</v>
      </c>
      <c r="C8742" t="s">
        <v>509</v>
      </c>
      <c r="D8742" s="1" t="s">
        <v>71</v>
      </c>
      <c r="E8742" s="1" t="s">
        <v>25</v>
      </c>
      <c r="F8742" s="1" t="s">
        <v>21</v>
      </c>
      <c r="G8742" s="1" t="s">
        <v>29</v>
      </c>
      <c r="H8742" t="s">
        <v>16</v>
      </c>
      <c r="I8742" s="1" t="s">
        <v>165</v>
      </c>
      <c r="J8742" t="s">
        <v>42</v>
      </c>
      <c r="K8742" s="1" t="s">
        <v>18</v>
      </c>
      <c r="L8742" t="s">
        <v>363</v>
      </c>
      <c r="M8742" t="s">
        <v>18</v>
      </c>
      <c r="N8742">
        <v>2</v>
      </c>
      <c r="O8742" t="s">
        <v>232</v>
      </c>
      <c r="P8742">
        <v>1</v>
      </c>
      <c r="Q8742" t="s">
        <v>464</v>
      </c>
      <c r="R8742" t="s">
        <v>234</v>
      </c>
      <c r="S8742" t="s">
        <v>258</v>
      </c>
      <c r="T8742" t="s">
        <v>259</v>
      </c>
      <c r="U8742" t="s">
        <v>443</v>
      </c>
    </row>
    <row r="8743" spans="1:21" x14ac:dyDescent="0.35">
      <c r="A8743" s="2" t="s">
        <v>53</v>
      </c>
      <c r="B8743" s="1" t="s">
        <v>163</v>
      </c>
      <c r="C8743" t="s">
        <v>509</v>
      </c>
      <c r="D8743" s="1" t="s">
        <v>71</v>
      </c>
      <c r="E8743" s="1" t="s">
        <v>25</v>
      </c>
      <c r="F8743" s="1" t="s">
        <v>21</v>
      </c>
      <c r="G8743" s="1" t="s">
        <v>29</v>
      </c>
      <c r="H8743" t="s">
        <v>16</v>
      </c>
      <c r="I8743" s="1" t="s">
        <v>165</v>
      </c>
      <c r="J8743" t="s">
        <v>42</v>
      </c>
      <c r="K8743" s="1" t="s">
        <v>22</v>
      </c>
      <c r="L8743" t="s">
        <v>363</v>
      </c>
      <c r="M8743" t="s">
        <v>22</v>
      </c>
      <c r="N8743">
        <v>1</v>
      </c>
      <c r="O8743" t="s">
        <v>232</v>
      </c>
      <c r="P8743">
        <v>1</v>
      </c>
      <c r="Q8743" t="s">
        <v>464</v>
      </c>
      <c r="R8743" t="s">
        <v>234</v>
      </c>
      <c r="S8743" t="s">
        <v>258</v>
      </c>
      <c r="T8743" t="s">
        <v>259</v>
      </c>
      <c r="U8743" t="s">
        <v>443</v>
      </c>
    </row>
    <row r="8744" spans="1:21" x14ac:dyDescent="0.35">
      <c r="A8744" s="2" t="s">
        <v>53</v>
      </c>
      <c r="B8744" s="1" t="s">
        <v>163</v>
      </c>
      <c r="C8744" t="s">
        <v>509</v>
      </c>
      <c r="D8744" s="1" t="s">
        <v>71</v>
      </c>
      <c r="E8744" s="1" t="s">
        <v>25</v>
      </c>
      <c r="F8744" s="1" t="s">
        <v>21</v>
      </c>
      <c r="G8744" s="1" t="s">
        <v>29</v>
      </c>
      <c r="H8744" t="s">
        <v>16</v>
      </c>
      <c r="I8744" s="1" t="s">
        <v>333</v>
      </c>
      <c r="J8744" t="s">
        <v>42</v>
      </c>
      <c r="K8744" s="1" t="s">
        <v>64</v>
      </c>
      <c r="L8744" t="s">
        <v>278</v>
      </c>
      <c r="M8744" t="s">
        <v>64</v>
      </c>
      <c r="N8744">
        <v>1</v>
      </c>
      <c r="O8744" t="s">
        <v>232</v>
      </c>
      <c r="P8744">
        <v>1</v>
      </c>
      <c r="Q8744" t="s">
        <v>464</v>
      </c>
      <c r="R8744" t="s">
        <v>234</v>
      </c>
      <c r="S8744" t="s">
        <v>258</v>
      </c>
      <c r="T8744" t="s">
        <v>259</v>
      </c>
      <c r="U8744" t="s">
        <v>443</v>
      </c>
    </row>
    <row r="8745" spans="1:21" x14ac:dyDescent="0.35">
      <c r="A8745" s="2" t="s">
        <v>53</v>
      </c>
      <c r="B8745" s="1" t="s">
        <v>163</v>
      </c>
      <c r="C8745" t="s">
        <v>509</v>
      </c>
      <c r="D8745" s="1" t="s">
        <v>71</v>
      </c>
      <c r="E8745" s="1" t="s">
        <v>25</v>
      </c>
      <c r="F8745" s="1" t="s">
        <v>21</v>
      </c>
      <c r="G8745" s="1" t="s">
        <v>29</v>
      </c>
      <c r="H8745" t="s">
        <v>20</v>
      </c>
      <c r="I8745" s="1" t="s">
        <v>164</v>
      </c>
      <c r="J8745" t="s">
        <v>42</v>
      </c>
      <c r="K8745" s="1" t="s">
        <v>18</v>
      </c>
      <c r="L8745" t="s">
        <v>278</v>
      </c>
      <c r="M8745" t="s">
        <v>18</v>
      </c>
      <c r="N8745">
        <v>1</v>
      </c>
      <c r="O8745" t="s">
        <v>232</v>
      </c>
      <c r="P8745">
        <v>0</v>
      </c>
      <c r="Q8745" t="s">
        <v>464</v>
      </c>
      <c r="R8745" t="s">
        <v>234</v>
      </c>
      <c r="S8745" t="s">
        <v>258</v>
      </c>
      <c r="T8745" t="s">
        <v>259</v>
      </c>
      <c r="U8745" t="s">
        <v>443</v>
      </c>
    </row>
    <row r="8746" spans="1:21" x14ac:dyDescent="0.35">
      <c r="A8746" s="2" t="s">
        <v>53</v>
      </c>
      <c r="B8746" s="1" t="s">
        <v>163</v>
      </c>
      <c r="C8746" t="s">
        <v>509</v>
      </c>
      <c r="D8746" s="1" t="s">
        <v>71</v>
      </c>
      <c r="E8746" s="1" t="s">
        <v>25</v>
      </c>
      <c r="F8746" s="1" t="s">
        <v>21</v>
      </c>
      <c r="G8746" s="1" t="s">
        <v>29</v>
      </c>
      <c r="H8746" t="s">
        <v>20</v>
      </c>
      <c r="I8746" s="1" t="s">
        <v>164</v>
      </c>
      <c r="J8746" t="s">
        <v>42</v>
      </c>
      <c r="K8746" s="1" t="s">
        <v>18</v>
      </c>
      <c r="L8746" t="s">
        <v>363</v>
      </c>
      <c r="M8746" t="s">
        <v>18</v>
      </c>
      <c r="N8746">
        <v>2</v>
      </c>
      <c r="O8746" t="s">
        <v>232</v>
      </c>
      <c r="P8746">
        <v>1</v>
      </c>
      <c r="Q8746" t="s">
        <v>464</v>
      </c>
      <c r="R8746" t="s">
        <v>234</v>
      </c>
      <c r="S8746" t="s">
        <v>258</v>
      </c>
      <c r="T8746" t="s">
        <v>259</v>
      </c>
      <c r="U8746" t="s">
        <v>443</v>
      </c>
    </row>
    <row r="8747" spans="1:21" x14ac:dyDescent="0.35">
      <c r="A8747" s="2" t="s">
        <v>53</v>
      </c>
      <c r="B8747" s="1" t="s">
        <v>163</v>
      </c>
      <c r="C8747" t="s">
        <v>509</v>
      </c>
      <c r="D8747" s="1" t="s">
        <v>71</v>
      </c>
      <c r="E8747" s="1" t="s">
        <v>25</v>
      </c>
      <c r="F8747" s="1" t="s">
        <v>21</v>
      </c>
      <c r="G8747" s="1" t="s">
        <v>29</v>
      </c>
      <c r="H8747" t="s">
        <v>20</v>
      </c>
      <c r="I8747" s="1" t="s">
        <v>165</v>
      </c>
      <c r="J8747" t="s">
        <v>42</v>
      </c>
      <c r="K8747" s="1" t="s">
        <v>18</v>
      </c>
      <c r="L8747" t="s">
        <v>278</v>
      </c>
      <c r="M8747" t="s">
        <v>18</v>
      </c>
      <c r="N8747">
        <v>1</v>
      </c>
      <c r="O8747" t="s">
        <v>232</v>
      </c>
      <c r="P8747">
        <v>1</v>
      </c>
      <c r="Q8747" t="s">
        <v>464</v>
      </c>
      <c r="R8747" t="s">
        <v>234</v>
      </c>
      <c r="S8747" t="s">
        <v>258</v>
      </c>
      <c r="T8747" t="s">
        <v>259</v>
      </c>
      <c r="U8747" t="s">
        <v>443</v>
      </c>
    </row>
    <row r="8748" spans="1:21" x14ac:dyDescent="0.35">
      <c r="A8748" s="2" t="s">
        <v>53</v>
      </c>
      <c r="B8748" s="1" t="s">
        <v>163</v>
      </c>
      <c r="C8748" t="s">
        <v>509</v>
      </c>
      <c r="D8748" s="1" t="s">
        <v>71</v>
      </c>
      <c r="E8748" s="1" t="s">
        <v>25</v>
      </c>
      <c r="F8748" s="1" t="s">
        <v>21</v>
      </c>
      <c r="G8748" s="1" t="s">
        <v>29</v>
      </c>
      <c r="H8748" t="s">
        <v>20</v>
      </c>
      <c r="I8748" s="1" t="s">
        <v>165</v>
      </c>
      <c r="J8748" t="s">
        <v>42</v>
      </c>
      <c r="K8748" s="1" t="s">
        <v>18</v>
      </c>
      <c r="L8748" t="s">
        <v>363</v>
      </c>
      <c r="M8748" t="s">
        <v>18</v>
      </c>
      <c r="N8748">
        <v>1</v>
      </c>
      <c r="O8748" t="s">
        <v>232</v>
      </c>
      <c r="P8748">
        <v>0</v>
      </c>
      <c r="Q8748" t="s">
        <v>464</v>
      </c>
      <c r="R8748" t="s">
        <v>234</v>
      </c>
      <c r="S8748" t="s">
        <v>258</v>
      </c>
      <c r="T8748" t="s">
        <v>259</v>
      </c>
      <c r="U8748" t="s">
        <v>443</v>
      </c>
    </row>
    <row r="8749" spans="1:21" x14ac:dyDescent="0.35">
      <c r="A8749" s="2" t="s">
        <v>53</v>
      </c>
      <c r="B8749" s="1" t="s">
        <v>163</v>
      </c>
      <c r="C8749" t="s">
        <v>509</v>
      </c>
      <c r="D8749" s="1" t="s">
        <v>71</v>
      </c>
      <c r="E8749" s="1" t="s">
        <v>25</v>
      </c>
      <c r="F8749" s="1" t="s">
        <v>21</v>
      </c>
      <c r="G8749" s="1" t="s">
        <v>29</v>
      </c>
      <c r="H8749" t="s">
        <v>20</v>
      </c>
      <c r="I8749" s="1" t="s">
        <v>165</v>
      </c>
      <c r="J8749" t="s">
        <v>42</v>
      </c>
      <c r="K8749" s="1" t="s">
        <v>18</v>
      </c>
      <c r="L8749" t="s">
        <v>363</v>
      </c>
      <c r="M8749" t="s">
        <v>18</v>
      </c>
      <c r="N8749">
        <v>2</v>
      </c>
      <c r="O8749" t="s">
        <v>232</v>
      </c>
      <c r="P8749">
        <v>1</v>
      </c>
      <c r="Q8749" t="s">
        <v>464</v>
      </c>
      <c r="R8749" t="s">
        <v>234</v>
      </c>
      <c r="S8749" t="s">
        <v>258</v>
      </c>
      <c r="T8749" t="s">
        <v>259</v>
      </c>
      <c r="U8749" t="s">
        <v>443</v>
      </c>
    </row>
    <row r="8750" spans="1:21" x14ac:dyDescent="0.35">
      <c r="A8750" s="2" t="s">
        <v>53</v>
      </c>
      <c r="B8750" s="1" t="s">
        <v>163</v>
      </c>
      <c r="C8750" t="s">
        <v>509</v>
      </c>
      <c r="D8750" s="1" t="s">
        <v>71</v>
      </c>
      <c r="E8750" s="1" t="s">
        <v>25</v>
      </c>
      <c r="F8750" s="1" t="s">
        <v>21</v>
      </c>
      <c r="G8750" s="1" t="s">
        <v>29</v>
      </c>
      <c r="H8750" t="s">
        <v>20</v>
      </c>
      <c r="I8750" s="1" t="s">
        <v>165</v>
      </c>
      <c r="J8750" t="s">
        <v>42</v>
      </c>
      <c r="K8750" s="1" t="s">
        <v>18</v>
      </c>
      <c r="L8750" t="s">
        <v>363</v>
      </c>
      <c r="M8750" t="s">
        <v>93</v>
      </c>
      <c r="N8750">
        <v>1</v>
      </c>
      <c r="O8750" t="s">
        <v>232</v>
      </c>
      <c r="P8750">
        <v>1</v>
      </c>
      <c r="Q8750" t="s">
        <v>464</v>
      </c>
      <c r="R8750" t="s">
        <v>234</v>
      </c>
      <c r="S8750" t="s">
        <v>258</v>
      </c>
      <c r="T8750" t="s">
        <v>259</v>
      </c>
      <c r="U8750" t="s">
        <v>443</v>
      </c>
    </row>
    <row r="8751" spans="1:21" x14ac:dyDescent="0.35">
      <c r="A8751" s="2" t="s">
        <v>53</v>
      </c>
      <c r="B8751" s="1" t="s">
        <v>163</v>
      </c>
      <c r="C8751" t="s">
        <v>509</v>
      </c>
      <c r="D8751" s="1" t="s">
        <v>71</v>
      </c>
      <c r="E8751" s="1" t="s">
        <v>25</v>
      </c>
      <c r="F8751" s="1" t="s">
        <v>21</v>
      </c>
      <c r="G8751" s="1" t="s">
        <v>29</v>
      </c>
      <c r="H8751" t="s">
        <v>20</v>
      </c>
      <c r="I8751" s="1" t="s">
        <v>165</v>
      </c>
      <c r="J8751" t="s">
        <v>42</v>
      </c>
      <c r="K8751" s="1" t="s">
        <v>34</v>
      </c>
      <c r="L8751" t="s">
        <v>278</v>
      </c>
      <c r="M8751" t="s">
        <v>37</v>
      </c>
      <c r="N8751">
        <v>1</v>
      </c>
      <c r="O8751" t="s">
        <v>232</v>
      </c>
      <c r="P8751">
        <v>1</v>
      </c>
      <c r="Q8751" t="s">
        <v>464</v>
      </c>
      <c r="R8751" t="s">
        <v>234</v>
      </c>
      <c r="S8751" t="s">
        <v>258</v>
      </c>
      <c r="T8751" t="s">
        <v>259</v>
      </c>
      <c r="U8751" t="s">
        <v>444</v>
      </c>
    </row>
    <row r="8752" spans="1:21" x14ac:dyDescent="0.35">
      <c r="A8752" s="2" t="s">
        <v>53</v>
      </c>
      <c r="B8752" s="1" t="s">
        <v>163</v>
      </c>
      <c r="C8752" t="s">
        <v>509</v>
      </c>
      <c r="D8752" s="1" t="s">
        <v>71</v>
      </c>
      <c r="E8752" s="1" t="s">
        <v>25</v>
      </c>
      <c r="F8752" s="1" t="s">
        <v>21</v>
      </c>
      <c r="G8752" s="1" t="s">
        <v>29</v>
      </c>
      <c r="H8752" t="s">
        <v>27</v>
      </c>
      <c r="I8752" s="1" t="s">
        <v>165</v>
      </c>
      <c r="J8752" t="s">
        <v>42</v>
      </c>
      <c r="K8752" s="1" t="s">
        <v>18</v>
      </c>
      <c r="L8752" t="s">
        <v>363</v>
      </c>
      <c r="M8752" t="s">
        <v>18</v>
      </c>
      <c r="N8752">
        <v>2</v>
      </c>
      <c r="O8752" t="s">
        <v>232</v>
      </c>
      <c r="P8752">
        <v>1</v>
      </c>
      <c r="Q8752" t="s">
        <v>464</v>
      </c>
      <c r="R8752" t="s">
        <v>234</v>
      </c>
      <c r="S8752" t="s">
        <v>258</v>
      </c>
      <c r="T8752" t="s">
        <v>259</v>
      </c>
      <c r="U8752" t="s">
        <v>443</v>
      </c>
    </row>
    <row r="8753" spans="1:21" x14ac:dyDescent="0.35">
      <c r="A8753" s="2" t="s">
        <v>53</v>
      </c>
      <c r="B8753" s="1" t="s">
        <v>163</v>
      </c>
      <c r="C8753" t="s">
        <v>509</v>
      </c>
      <c r="D8753" s="1" t="s">
        <v>71</v>
      </c>
      <c r="E8753" s="1" t="s">
        <v>25</v>
      </c>
      <c r="F8753" s="1" t="s">
        <v>21</v>
      </c>
      <c r="G8753" s="1" t="s">
        <v>29</v>
      </c>
      <c r="H8753" t="s">
        <v>27</v>
      </c>
      <c r="I8753" s="1" t="s">
        <v>165</v>
      </c>
      <c r="J8753" t="s">
        <v>42</v>
      </c>
      <c r="K8753" s="1" t="s">
        <v>18</v>
      </c>
      <c r="L8753" t="s">
        <v>363</v>
      </c>
      <c r="M8753" t="s">
        <v>77</v>
      </c>
      <c r="N8753">
        <v>1</v>
      </c>
      <c r="O8753" t="s">
        <v>232</v>
      </c>
      <c r="P8753">
        <v>0</v>
      </c>
      <c r="Q8753" t="s">
        <v>464</v>
      </c>
      <c r="R8753" t="s">
        <v>234</v>
      </c>
      <c r="S8753" t="s">
        <v>258</v>
      </c>
      <c r="T8753" t="s">
        <v>259</v>
      </c>
      <c r="U8753" t="s">
        <v>443</v>
      </c>
    </row>
    <row r="8754" spans="1:21" x14ac:dyDescent="0.35">
      <c r="A8754" s="2" t="s">
        <v>53</v>
      </c>
      <c r="B8754" s="1" t="s">
        <v>163</v>
      </c>
      <c r="C8754" t="s">
        <v>509</v>
      </c>
      <c r="D8754" s="1" t="s">
        <v>71</v>
      </c>
      <c r="E8754" s="1" t="s">
        <v>25</v>
      </c>
      <c r="F8754" s="1" t="s">
        <v>21</v>
      </c>
      <c r="G8754" s="1" t="s">
        <v>29</v>
      </c>
      <c r="H8754" t="s">
        <v>27</v>
      </c>
      <c r="I8754" s="1" t="s">
        <v>165</v>
      </c>
      <c r="J8754" t="s">
        <v>42</v>
      </c>
      <c r="K8754" s="1" t="s">
        <v>57</v>
      </c>
      <c r="L8754" t="s">
        <v>278</v>
      </c>
      <c r="M8754" t="s">
        <v>130</v>
      </c>
      <c r="N8754">
        <v>1</v>
      </c>
      <c r="O8754" t="s">
        <v>232</v>
      </c>
      <c r="P8754">
        <v>0</v>
      </c>
      <c r="Q8754" t="s">
        <v>464</v>
      </c>
      <c r="R8754" t="s">
        <v>234</v>
      </c>
      <c r="S8754" t="s">
        <v>258</v>
      </c>
      <c r="T8754" t="s">
        <v>259</v>
      </c>
      <c r="U8754" t="s">
        <v>443</v>
      </c>
    </row>
    <row r="8755" spans="1:21" x14ac:dyDescent="0.35">
      <c r="A8755" s="2" t="s">
        <v>53</v>
      </c>
      <c r="B8755" s="1" t="s">
        <v>163</v>
      </c>
      <c r="C8755" t="s">
        <v>509</v>
      </c>
      <c r="D8755" s="1" t="s">
        <v>71</v>
      </c>
      <c r="E8755" s="1" t="s">
        <v>25</v>
      </c>
      <c r="F8755" s="1" t="s">
        <v>21</v>
      </c>
      <c r="G8755" s="1" t="s">
        <v>29</v>
      </c>
      <c r="H8755" t="s">
        <v>27</v>
      </c>
      <c r="I8755" s="1" t="s">
        <v>335</v>
      </c>
      <c r="J8755" t="s">
        <v>42</v>
      </c>
      <c r="K8755" s="1" t="s">
        <v>18</v>
      </c>
      <c r="L8755" t="s">
        <v>363</v>
      </c>
      <c r="M8755" t="s">
        <v>18</v>
      </c>
      <c r="N8755">
        <v>2</v>
      </c>
      <c r="O8755" t="s">
        <v>232</v>
      </c>
      <c r="P8755">
        <v>1</v>
      </c>
      <c r="Q8755" t="s">
        <v>464</v>
      </c>
      <c r="R8755" t="s">
        <v>234</v>
      </c>
      <c r="S8755" t="s">
        <v>258</v>
      </c>
      <c r="T8755" t="s">
        <v>259</v>
      </c>
      <c r="U8755" t="s">
        <v>443</v>
      </c>
    </row>
    <row r="8756" spans="1:21" x14ac:dyDescent="0.35">
      <c r="A8756" s="2" t="s">
        <v>53</v>
      </c>
      <c r="B8756" s="1" t="s">
        <v>163</v>
      </c>
      <c r="C8756" t="s">
        <v>509</v>
      </c>
      <c r="D8756" s="1" t="s">
        <v>71</v>
      </c>
      <c r="E8756" s="1" t="s">
        <v>25</v>
      </c>
      <c r="F8756" s="1" t="s">
        <v>21</v>
      </c>
      <c r="G8756" s="1" t="s">
        <v>29</v>
      </c>
      <c r="H8756" t="s">
        <v>27</v>
      </c>
      <c r="I8756" s="1" t="s">
        <v>335</v>
      </c>
      <c r="J8756" t="s">
        <v>42</v>
      </c>
      <c r="K8756" s="1" t="s">
        <v>75</v>
      </c>
      <c r="L8756" t="s">
        <v>363</v>
      </c>
      <c r="M8756" t="s">
        <v>109</v>
      </c>
      <c r="N8756">
        <v>1</v>
      </c>
      <c r="O8756" t="s">
        <v>232</v>
      </c>
      <c r="P8756">
        <v>1</v>
      </c>
      <c r="Q8756" t="s">
        <v>464</v>
      </c>
      <c r="R8756" t="s">
        <v>234</v>
      </c>
      <c r="S8756" t="s">
        <v>258</v>
      </c>
      <c r="T8756" t="s">
        <v>259</v>
      </c>
      <c r="U8756" t="s">
        <v>443</v>
      </c>
    </row>
    <row r="8757" spans="1:21" x14ac:dyDescent="0.35">
      <c r="A8757" s="2" t="s">
        <v>53</v>
      </c>
      <c r="B8757" s="1" t="s">
        <v>163</v>
      </c>
      <c r="C8757" t="s">
        <v>509</v>
      </c>
      <c r="D8757" s="1" t="s">
        <v>71</v>
      </c>
      <c r="E8757" s="1" t="s">
        <v>25</v>
      </c>
      <c r="F8757" s="1" t="s">
        <v>21</v>
      </c>
      <c r="G8757" s="1" t="s">
        <v>29</v>
      </c>
      <c r="H8757" t="s">
        <v>27</v>
      </c>
      <c r="I8757" s="1" t="s">
        <v>333</v>
      </c>
      <c r="J8757" t="s">
        <v>42</v>
      </c>
      <c r="K8757" s="1" t="s">
        <v>18</v>
      </c>
      <c r="L8757" t="s">
        <v>363</v>
      </c>
      <c r="M8757" t="s">
        <v>18</v>
      </c>
      <c r="N8757">
        <v>2</v>
      </c>
      <c r="O8757" t="s">
        <v>232</v>
      </c>
      <c r="P8757">
        <v>1</v>
      </c>
      <c r="Q8757" t="s">
        <v>464</v>
      </c>
      <c r="R8757" t="s">
        <v>234</v>
      </c>
      <c r="S8757" t="s">
        <v>258</v>
      </c>
      <c r="T8757" t="s">
        <v>259</v>
      </c>
      <c r="U8757" t="s">
        <v>443</v>
      </c>
    </row>
    <row r="8758" spans="1:21" x14ac:dyDescent="0.35">
      <c r="A8758" s="2" t="s">
        <v>53</v>
      </c>
      <c r="B8758" s="1" t="s">
        <v>163</v>
      </c>
      <c r="C8758" t="s">
        <v>509</v>
      </c>
      <c r="D8758" s="1" t="s">
        <v>71</v>
      </c>
      <c r="E8758" s="1" t="s">
        <v>25</v>
      </c>
      <c r="F8758" s="1" t="s">
        <v>21</v>
      </c>
      <c r="G8758" s="1" t="s">
        <v>29</v>
      </c>
      <c r="H8758" t="s">
        <v>27</v>
      </c>
      <c r="I8758" s="1" t="s">
        <v>333</v>
      </c>
      <c r="J8758" t="s">
        <v>42</v>
      </c>
      <c r="K8758" s="1" t="s">
        <v>75</v>
      </c>
      <c r="L8758" t="s">
        <v>363</v>
      </c>
      <c r="M8758" t="s">
        <v>109</v>
      </c>
      <c r="N8758">
        <v>1</v>
      </c>
      <c r="O8758" t="s">
        <v>232</v>
      </c>
      <c r="P8758">
        <v>1</v>
      </c>
      <c r="Q8758" t="s">
        <v>464</v>
      </c>
      <c r="R8758" t="s">
        <v>234</v>
      </c>
      <c r="S8758" t="s">
        <v>258</v>
      </c>
      <c r="T8758" t="s">
        <v>259</v>
      </c>
      <c r="U8758" t="s">
        <v>443</v>
      </c>
    </row>
    <row r="8759" spans="1:21" x14ac:dyDescent="0.35">
      <c r="A8759" s="2" t="s">
        <v>53</v>
      </c>
      <c r="B8759" s="1" t="s">
        <v>163</v>
      </c>
      <c r="C8759" t="s">
        <v>509</v>
      </c>
      <c r="D8759" s="1" t="s">
        <v>71</v>
      </c>
      <c r="E8759" s="1" t="s">
        <v>25</v>
      </c>
      <c r="F8759" s="1" t="s">
        <v>21</v>
      </c>
      <c r="G8759" s="1" t="s">
        <v>29</v>
      </c>
      <c r="H8759" t="s">
        <v>30</v>
      </c>
      <c r="I8759" s="1" t="s">
        <v>164</v>
      </c>
      <c r="J8759" t="s">
        <v>42</v>
      </c>
      <c r="K8759" s="1" t="s">
        <v>18</v>
      </c>
      <c r="L8759" t="s">
        <v>363</v>
      </c>
      <c r="M8759" t="s">
        <v>18</v>
      </c>
      <c r="N8759">
        <v>1</v>
      </c>
      <c r="O8759" t="s">
        <v>232</v>
      </c>
      <c r="P8759">
        <v>1</v>
      </c>
      <c r="Q8759" t="s">
        <v>464</v>
      </c>
      <c r="R8759" t="s">
        <v>234</v>
      </c>
      <c r="S8759" t="s">
        <v>258</v>
      </c>
      <c r="T8759" t="s">
        <v>259</v>
      </c>
      <c r="U8759" t="s">
        <v>443</v>
      </c>
    </row>
    <row r="8760" spans="1:21" x14ac:dyDescent="0.35">
      <c r="A8760" s="2" t="s">
        <v>53</v>
      </c>
      <c r="B8760" s="1" t="s">
        <v>163</v>
      </c>
      <c r="C8760" t="s">
        <v>509</v>
      </c>
      <c r="D8760" s="1" t="s">
        <v>71</v>
      </c>
      <c r="E8760" s="1" t="s">
        <v>25</v>
      </c>
      <c r="F8760" s="1" t="s">
        <v>21</v>
      </c>
      <c r="G8760" s="1" t="s">
        <v>29</v>
      </c>
      <c r="H8760" t="s">
        <v>30</v>
      </c>
      <c r="I8760" s="1" t="s">
        <v>165</v>
      </c>
      <c r="J8760" t="s">
        <v>42</v>
      </c>
      <c r="K8760" s="1" t="s">
        <v>18</v>
      </c>
      <c r="L8760" t="s">
        <v>278</v>
      </c>
      <c r="M8760" t="s">
        <v>18</v>
      </c>
      <c r="N8760">
        <v>1</v>
      </c>
      <c r="O8760" t="s">
        <v>232</v>
      </c>
      <c r="P8760">
        <v>1</v>
      </c>
      <c r="Q8760" t="s">
        <v>464</v>
      </c>
      <c r="R8760" t="s">
        <v>234</v>
      </c>
      <c r="S8760" t="s">
        <v>258</v>
      </c>
      <c r="T8760" t="s">
        <v>259</v>
      </c>
      <c r="U8760" t="s">
        <v>443</v>
      </c>
    </row>
    <row r="8761" spans="1:21" x14ac:dyDescent="0.35">
      <c r="A8761" s="2" t="s">
        <v>53</v>
      </c>
      <c r="B8761" s="1" t="s">
        <v>163</v>
      </c>
      <c r="C8761" t="s">
        <v>509</v>
      </c>
      <c r="D8761" s="1" t="s">
        <v>71</v>
      </c>
      <c r="E8761" s="1" t="s">
        <v>25</v>
      </c>
      <c r="F8761" s="1" t="s">
        <v>21</v>
      </c>
      <c r="G8761" s="1" t="s">
        <v>29</v>
      </c>
      <c r="H8761" t="s">
        <v>30</v>
      </c>
      <c r="I8761" s="1" t="s">
        <v>165</v>
      </c>
      <c r="J8761" t="s">
        <v>42</v>
      </c>
      <c r="K8761" s="1" t="s">
        <v>18</v>
      </c>
      <c r="L8761" t="s">
        <v>363</v>
      </c>
      <c r="M8761" t="s">
        <v>18</v>
      </c>
      <c r="N8761">
        <v>1</v>
      </c>
      <c r="O8761" t="s">
        <v>232</v>
      </c>
      <c r="P8761">
        <v>1</v>
      </c>
      <c r="Q8761" t="s">
        <v>464</v>
      </c>
      <c r="R8761" t="s">
        <v>234</v>
      </c>
      <c r="S8761" t="s">
        <v>258</v>
      </c>
      <c r="T8761" t="s">
        <v>259</v>
      </c>
      <c r="U8761" t="s">
        <v>443</v>
      </c>
    </row>
    <row r="8762" spans="1:21" x14ac:dyDescent="0.35">
      <c r="A8762" s="2" t="s">
        <v>53</v>
      </c>
      <c r="B8762" s="1" t="s">
        <v>163</v>
      </c>
      <c r="C8762" t="s">
        <v>509</v>
      </c>
      <c r="D8762" s="1" t="s">
        <v>71</v>
      </c>
      <c r="E8762" s="1" t="s">
        <v>25</v>
      </c>
      <c r="F8762" s="1" t="s">
        <v>21</v>
      </c>
      <c r="G8762" s="1" t="s">
        <v>29</v>
      </c>
      <c r="H8762" t="s">
        <v>30</v>
      </c>
      <c r="I8762" s="1" t="s">
        <v>165</v>
      </c>
      <c r="J8762" t="s">
        <v>42</v>
      </c>
      <c r="K8762" s="1" t="s">
        <v>75</v>
      </c>
      <c r="L8762" t="s">
        <v>363</v>
      </c>
      <c r="M8762" t="s">
        <v>75</v>
      </c>
      <c r="N8762">
        <v>1</v>
      </c>
      <c r="O8762" t="s">
        <v>232</v>
      </c>
      <c r="P8762">
        <v>0</v>
      </c>
      <c r="Q8762" t="s">
        <v>464</v>
      </c>
      <c r="R8762" t="s">
        <v>234</v>
      </c>
      <c r="S8762" t="s">
        <v>258</v>
      </c>
      <c r="T8762" t="s">
        <v>259</v>
      </c>
      <c r="U8762" t="s">
        <v>443</v>
      </c>
    </row>
    <row r="8763" spans="1:21" x14ac:dyDescent="0.35">
      <c r="A8763" s="2" t="s">
        <v>53</v>
      </c>
      <c r="B8763" s="1" t="s">
        <v>163</v>
      </c>
      <c r="C8763" t="s">
        <v>509</v>
      </c>
      <c r="D8763" s="1" t="s">
        <v>71</v>
      </c>
      <c r="E8763" s="1" t="s">
        <v>25</v>
      </c>
      <c r="F8763" s="1" t="s">
        <v>21</v>
      </c>
      <c r="G8763" s="1" t="s">
        <v>29</v>
      </c>
      <c r="H8763" t="s">
        <v>30</v>
      </c>
      <c r="I8763" s="1" t="s">
        <v>335</v>
      </c>
      <c r="J8763" t="s">
        <v>42</v>
      </c>
      <c r="K8763" s="1" t="s">
        <v>18</v>
      </c>
      <c r="L8763" t="s">
        <v>278</v>
      </c>
      <c r="M8763" t="s">
        <v>18</v>
      </c>
      <c r="N8763">
        <v>1</v>
      </c>
      <c r="O8763" t="s">
        <v>232</v>
      </c>
      <c r="P8763">
        <v>1</v>
      </c>
      <c r="Q8763" t="s">
        <v>464</v>
      </c>
      <c r="R8763" t="s">
        <v>234</v>
      </c>
      <c r="S8763" t="s">
        <v>258</v>
      </c>
      <c r="T8763" t="s">
        <v>259</v>
      </c>
      <c r="U8763" t="s">
        <v>443</v>
      </c>
    </row>
    <row r="8764" spans="1:21" x14ac:dyDescent="0.35">
      <c r="A8764" s="2" t="s">
        <v>53</v>
      </c>
      <c r="B8764" s="1" t="s">
        <v>163</v>
      </c>
      <c r="C8764" t="s">
        <v>509</v>
      </c>
      <c r="D8764" s="1" t="s">
        <v>71</v>
      </c>
      <c r="E8764" s="1" t="s">
        <v>25</v>
      </c>
      <c r="F8764" s="1" t="s">
        <v>21</v>
      </c>
      <c r="G8764" s="1" t="s">
        <v>29</v>
      </c>
      <c r="H8764" t="s">
        <v>30</v>
      </c>
      <c r="I8764" s="1" t="s">
        <v>335</v>
      </c>
      <c r="J8764" t="s">
        <v>42</v>
      </c>
      <c r="K8764" s="1" t="s">
        <v>18</v>
      </c>
      <c r="L8764" t="s">
        <v>363</v>
      </c>
      <c r="M8764" t="s">
        <v>18</v>
      </c>
      <c r="N8764">
        <v>1</v>
      </c>
      <c r="O8764" t="s">
        <v>232</v>
      </c>
      <c r="P8764">
        <v>0</v>
      </c>
      <c r="Q8764" t="s">
        <v>464</v>
      </c>
      <c r="R8764" t="s">
        <v>234</v>
      </c>
      <c r="S8764" t="s">
        <v>258</v>
      </c>
      <c r="T8764" t="s">
        <v>259</v>
      </c>
      <c r="U8764" t="s">
        <v>443</v>
      </c>
    </row>
    <row r="8765" spans="1:21" x14ac:dyDescent="0.35">
      <c r="A8765" s="2" t="s">
        <v>53</v>
      </c>
      <c r="B8765" s="1" t="s">
        <v>163</v>
      </c>
      <c r="C8765" t="s">
        <v>509</v>
      </c>
      <c r="D8765" s="1" t="s">
        <v>71</v>
      </c>
      <c r="E8765" s="1" t="s">
        <v>25</v>
      </c>
      <c r="F8765" s="1" t="s">
        <v>21</v>
      </c>
      <c r="G8765" s="1" t="s">
        <v>29</v>
      </c>
      <c r="H8765" t="s">
        <v>30</v>
      </c>
      <c r="I8765" s="1" t="s">
        <v>335</v>
      </c>
      <c r="J8765" t="s">
        <v>42</v>
      </c>
      <c r="K8765" s="1" t="s">
        <v>18</v>
      </c>
      <c r="L8765" t="s">
        <v>363</v>
      </c>
      <c r="M8765" t="s">
        <v>73</v>
      </c>
      <c r="N8765">
        <v>1</v>
      </c>
      <c r="O8765" t="s">
        <v>232</v>
      </c>
      <c r="P8765">
        <v>0</v>
      </c>
      <c r="Q8765" t="s">
        <v>464</v>
      </c>
      <c r="R8765" t="s">
        <v>234</v>
      </c>
      <c r="S8765" t="s">
        <v>258</v>
      </c>
      <c r="T8765" t="s">
        <v>259</v>
      </c>
      <c r="U8765" t="s">
        <v>443</v>
      </c>
    </row>
    <row r="8766" spans="1:21" x14ac:dyDescent="0.35">
      <c r="A8766" s="2" t="s">
        <v>53</v>
      </c>
      <c r="B8766" s="1" t="s">
        <v>163</v>
      </c>
      <c r="C8766" t="s">
        <v>509</v>
      </c>
      <c r="D8766" s="1" t="s">
        <v>71</v>
      </c>
      <c r="E8766" s="1" t="s">
        <v>25</v>
      </c>
      <c r="F8766" s="1" t="s">
        <v>21</v>
      </c>
      <c r="G8766" s="1" t="s">
        <v>29</v>
      </c>
      <c r="H8766" t="s">
        <v>30</v>
      </c>
      <c r="I8766" s="1" t="s">
        <v>335</v>
      </c>
      <c r="J8766" t="s">
        <v>42</v>
      </c>
      <c r="K8766" s="1" t="s">
        <v>18</v>
      </c>
      <c r="L8766" t="s">
        <v>363</v>
      </c>
      <c r="M8766" t="s">
        <v>93</v>
      </c>
      <c r="N8766">
        <v>1</v>
      </c>
      <c r="O8766" t="s">
        <v>232</v>
      </c>
      <c r="P8766">
        <v>0</v>
      </c>
      <c r="Q8766" t="s">
        <v>464</v>
      </c>
      <c r="R8766" t="s">
        <v>234</v>
      </c>
      <c r="S8766" t="s">
        <v>258</v>
      </c>
      <c r="T8766" t="s">
        <v>259</v>
      </c>
      <c r="U8766" t="s">
        <v>443</v>
      </c>
    </row>
    <row r="8767" spans="1:21" x14ac:dyDescent="0.35">
      <c r="A8767" s="2" t="s">
        <v>53</v>
      </c>
      <c r="B8767" s="1" t="s">
        <v>163</v>
      </c>
      <c r="C8767" t="s">
        <v>509</v>
      </c>
      <c r="D8767" s="1" t="s">
        <v>71</v>
      </c>
      <c r="E8767" s="1" t="s">
        <v>25</v>
      </c>
      <c r="F8767" s="1" t="s">
        <v>21</v>
      </c>
      <c r="G8767" s="1" t="s">
        <v>29</v>
      </c>
      <c r="H8767" t="s">
        <v>30</v>
      </c>
      <c r="I8767" s="1" t="s">
        <v>333</v>
      </c>
      <c r="J8767" t="s">
        <v>42</v>
      </c>
      <c r="K8767" s="1" t="s">
        <v>18</v>
      </c>
      <c r="L8767" t="s">
        <v>278</v>
      </c>
      <c r="M8767" t="s">
        <v>18</v>
      </c>
      <c r="N8767">
        <v>1</v>
      </c>
      <c r="O8767" t="s">
        <v>232</v>
      </c>
      <c r="P8767">
        <v>1</v>
      </c>
      <c r="Q8767" t="s">
        <v>464</v>
      </c>
      <c r="R8767" t="s">
        <v>234</v>
      </c>
      <c r="S8767" t="s">
        <v>258</v>
      </c>
      <c r="T8767" t="s">
        <v>259</v>
      </c>
      <c r="U8767" t="s">
        <v>443</v>
      </c>
    </row>
    <row r="8768" spans="1:21" x14ac:dyDescent="0.35">
      <c r="A8768" s="2" t="s">
        <v>53</v>
      </c>
      <c r="B8768" s="1" t="s">
        <v>163</v>
      </c>
      <c r="C8768" t="s">
        <v>509</v>
      </c>
      <c r="D8768" s="1" t="s">
        <v>71</v>
      </c>
      <c r="E8768" s="1" t="s">
        <v>25</v>
      </c>
      <c r="F8768" s="1" t="s">
        <v>21</v>
      </c>
      <c r="G8768" s="1" t="s">
        <v>29</v>
      </c>
      <c r="H8768" t="s">
        <v>30</v>
      </c>
      <c r="I8768" s="1" t="s">
        <v>333</v>
      </c>
      <c r="J8768" t="s">
        <v>42</v>
      </c>
      <c r="K8768" s="1" t="s">
        <v>18</v>
      </c>
      <c r="L8768" t="s">
        <v>363</v>
      </c>
      <c r="M8768" t="s">
        <v>18</v>
      </c>
      <c r="N8768">
        <v>1</v>
      </c>
      <c r="O8768" t="s">
        <v>232</v>
      </c>
      <c r="P8768">
        <v>0</v>
      </c>
      <c r="Q8768" t="s">
        <v>464</v>
      </c>
      <c r="R8768" t="s">
        <v>234</v>
      </c>
      <c r="S8768" t="s">
        <v>258</v>
      </c>
      <c r="T8768" t="s">
        <v>259</v>
      </c>
      <c r="U8768" t="s">
        <v>443</v>
      </c>
    </row>
    <row r="8769" spans="1:21" x14ac:dyDescent="0.35">
      <c r="A8769" s="2" t="s">
        <v>53</v>
      </c>
      <c r="B8769" s="1" t="s">
        <v>163</v>
      </c>
      <c r="C8769" t="s">
        <v>509</v>
      </c>
      <c r="D8769" s="1" t="s">
        <v>71</v>
      </c>
      <c r="E8769" s="1" t="s">
        <v>25</v>
      </c>
      <c r="F8769" s="1" t="s">
        <v>21</v>
      </c>
      <c r="G8769" s="1" t="s">
        <v>29</v>
      </c>
      <c r="H8769" t="s">
        <v>30</v>
      </c>
      <c r="I8769" s="1" t="s">
        <v>333</v>
      </c>
      <c r="J8769" t="s">
        <v>42</v>
      </c>
      <c r="K8769" s="1" t="s">
        <v>18</v>
      </c>
      <c r="L8769" t="s">
        <v>363</v>
      </c>
      <c r="M8769" t="s">
        <v>73</v>
      </c>
      <c r="N8769">
        <v>1</v>
      </c>
      <c r="O8769" t="s">
        <v>232</v>
      </c>
      <c r="P8769">
        <v>0</v>
      </c>
      <c r="Q8769" t="s">
        <v>464</v>
      </c>
      <c r="R8769" t="s">
        <v>234</v>
      </c>
      <c r="S8769" t="s">
        <v>258</v>
      </c>
      <c r="T8769" t="s">
        <v>259</v>
      </c>
      <c r="U8769" t="s">
        <v>443</v>
      </c>
    </row>
    <row r="8770" spans="1:21" x14ac:dyDescent="0.35">
      <c r="A8770" s="2" t="s">
        <v>53</v>
      </c>
      <c r="B8770" s="1" t="s">
        <v>163</v>
      </c>
      <c r="C8770" t="s">
        <v>509</v>
      </c>
      <c r="D8770" s="1" t="s">
        <v>71</v>
      </c>
      <c r="E8770" s="1" t="s">
        <v>25</v>
      </c>
      <c r="F8770" s="1" t="s">
        <v>21</v>
      </c>
      <c r="G8770" s="1" t="s">
        <v>29</v>
      </c>
      <c r="H8770" t="s">
        <v>30</v>
      </c>
      <c r="I8770" s="1" t="s">
        <v>333</v>
      </c>
      <c r="J8770" t="s">
        <v>42</v>
      </c>
      <c r="K8770" s="1" t="s">
        <v>18</v>
      </c>
      <c r="L8770" t="s">
        <v>363</v>
      </c>
      <c r="M8770" t="s">
        <v>93</v>
      </c>
      <c r="N8770">
        <v>1</v>
      </c>
      <c r="O8770" t="s">
        <v>232</v>
      </c>
      <c r="P8770">
        <v>0</v>
      </c>
      <c r="Q8770" t="s">
        <v>464</v>
      </c>
      <c r="R8770" t="s">
        <v>234</v>
      </c>
      <c r="S8770" t="s">
        <v>258</v>
      </c>
      <c r="T8770" t="s">
        <v>259</v>
      </c>
      <c r="U8770" t="s">
        <v>443</v>
      </c>
    </row>
    <row r="8771" spans="1:21" x14ac:dyDescent="0.35">
      <c r="A8771" s="2" t="s">
        <v>53</v>
      </c>
      <c r="B8771" s="1" t="s">
        <v>163</v>
      </c>
      <c r="C8771" t="s">
        <v>509</v>
      </c>
      <c r="D8771" s="1" t="s">
        <v>71</v>
      </c>
      <c r="E8771" s="1" t="s">
        <v>25</v>
      </c>
      <c r="F8771" s="1" t="s">
        <v>21</v>
      </c>
      <c r="G8771" s="1" t="s">
        <v>29</v>
      </c>
      <c r="H8771" t="s">
        <v>36</v>
      </c>
      <c r="I8771" s="1" t="s">
        <v>165</v>
      </c>
      <c r="J8771" t="s">
        <v>42</v>
      </c>
      <c r="K8771" s="1" t="s">
        <v>75</v>
      </c>
      <c r="L8771" t="s">
        <v>363</v>
      </c>
      <c r="M8771" t="s">
        <v>76</v>
      </c>
      <c r="N8771">
        <v>1</v>
      </c>
      <c r="O8771" t="s">
        <v>232</v>
      </c>
      <c r="P8771">
        <v>1</v>
      </c>
      <c r="Q8771" t="s">
        <v>464</v>
      </c>
      <c r="R8771" t="s">
        <v>234</v>
      </c>
      <c r="S8771" t="s">
        <v>258</v>
      </c>
      <c r="T8771" t="s">
        <v>259</v>
      </c>
      <c r="U8771" t="s">
        <v>443</v>
      </c>
    </row>
    <row r="8772" spans="1:21" x14ac:dyDescent="0.35">
      <c r="A8772" s="2" t="s">
        <v>53</v>
      </c>
      <c r="B8772" s="1" t="s">
        <v>163</v>
      </c>
      <c r="C8772" t="s">
        <v>509</v>
      </c>
      <c r="D8772" s="1" t="s">
        <v>71</v>
      </c>
      <c r="E8772" s="1" t="s">
        <v>25</v>
      </c>
      <c r="F8772" s="1" t="s">
        <v>21</v>
      </c>
      <c r="G8772" s="1" t="s">
        <v>29</v>
      </c>
      <c r="H8772" t="s">
        <v>36</v>
      </c>
      <c r="I8772" s="1" t="s">
        <v>335</v>
      </c>
      <c r="J8772" t="s">
        <v>42</v>
      </c>
      <c r="K8772" s="1" t="s">
        <v>18</v>
      </c>
      <c r="L8772" t="s">
        <v>363</v>
      </c>
      <c r="M8772" t="s">
        <v>18</v>
      </c>
      <c r="N8772">
        <v>1</v>
      </c>
      <c r="O8772" t="s">
        <v>232</v>
      </c>
      <c r="P8772">
        <v>1</v>
      </c>
      <c r="Q8772" t="s">
        <v>464</v>
      </c>
      <c r="R8772" t="s">
        <v>234</v>
      </c>
      <c r="S8772" t="s">
        <v>258</v>
      </c>
      <c r="T8772" t="s">
        <v>259</v>
      </c>
      <c r="U8772" t="s">
        <v>443</v>
      </c>
    </row>
    <row r="8773" spans="1:21" x14ac:dyDescent="0.35">
      <c r="A8773" s="2" t="s">
        <v>53</v>
      </c>
      <c r="B8773" s="1" t="s">
        <v>163</v>
      </c>
      <c r="C8773" t="s">
        <v>509</v>
      </c>
      <c r="D8773" s="1" t="s">
        <v>71</v>
      </c>
      <c r="E8773" s="1" t="s">
        <v>25</v>
      </c>
      <c r="F8773" s="1" t="s">
        <v>21</v>
      </c>
      <c r="G8773" s="1" t="s">
        <v>29</v>
      </c>
      <c r="H8773" t="s">
        <v>36</v>
      </c>
      <c r="I8773" s="1" t="s">
        <v>335</v>
      </c>
      <c r="J8773" t="s">
        <v>42</v>
      </c>
      <c r="K8773" s="1" t="s">
        <v>18</v>
      </c>
      <c r="L8773" t="s">
        <v>363</v>
      </c>
      <c r="M8773" t="s">
        <v>73</v>
      </c>
      <c r="N8773">
        <v>1</v>
      </c>
      <c r="O8773" t="s">
        <v>232</v>
      </c>
      <c r="P8773">
        <v>1</v>
      </c>
      <c r="Q8773" t="s">
        <v>464</v>
      </c>
      <c r="R8773" t="s">
        <v>234</v>
      </c>
      <c r="S8773" t="s">
        <v>258</v>
      </c>
      <c r="T8773" t="s">
        <v>259</v>
      </c>
      <c r="U8773" t="s">
        <v>443</v>
      </c>
    </row>
    <row r="8774" spans="1:21" x14ac:dyDescent="0.35">
      <c r="A8774" s="2" t="s">
        <v>53</v>
      </c>
      <c r="B8774" s="1" t="s">
        <v>163</v>
      </c>
      <c r="C8774" t="s">
        <v>509</v>
      </c>
      <c r="D8774" s="1" t="s">
        <v>71</v>
      </c>
      <c r="E8774" s="1" t="s">
        <v>25</v>
      </c>
      <c r="F8774" s="1" t="s">
        <v>21</v>
      </c>
      <c r="G8774" s="1" t="s">
        <v>29</v>
      </c>
      <c r="H8774" t="s">
        <v>36</v>
      </c>
      <c r="I8774" s="1" t="s">
        <v>333</v>
      </c>
      <c r="J8774" t="s">
        <v>42</v>
      </c>
      <c r="K8774" s="1" t="s">
        <v>18</v>
      </c>
      <c r="L8774" t="s">
        <v>363</v>
      </c>
      <c r="M8774" t="s">
        <v>18</v>
      </c>
      <c r="N8774">
        <v>1</v>
      </c>
      <c r="O8774" t="s">
        <v>232</v>
      </c>
      <c r="P8774">
        <v>1</v>
      </c>
      <c r="Q8774" t="s">
        <v>464</v>
      </c>
      <c r="R8774" t="s">
        <v>234</v>
      </c>
      <c r="S8774" t="s">
        <v>258</v>
      </c>
      <c r="T8774" t="s">
        <v>259</v>
      </c>
      <c r="U8774" t="s">
        <v>443</v>
      </c>
    </row>
    <row r="8775" spans="1:21" x14ac:dyDescent="0.35">
      <c r="A8775" s="2" t="s">
        <v>53</v>
      </c>
      <c r="B8775" s="1" t="s">
        <v>163</v>
      </c>
      <c r="C8775" t="s">
        <v>509</v>
      </c>
      <c r="D8775" s="1" t="s">
        <v>71</v>
      </c>
      <c r="E8775" s="1" t="s">
        <v>25</v>
      </c>
      <c r="F8775" s="1" t="s">
        <v>21</v>
      </c>
      <c r="G8775" s="1" t="s">
        <v>29</v>
      </c>
      <c r="H8775" t="s">
        <v>36</v>
      </c>
      <c r="I8775" s="1" t="s">
        <v>333</v>
      </c>
      <c r="J8775" t="s">
        <v>42</v>
      </c>
      <c r="K8775" s="1" t="s">
        <v>18</v>
      </c>
      <c r="L8775" t="s">
        <v>363</v>
      </c>
      <c r="M8775" t="s">
        <v>73</v>
      </c>
      <c r="N8775">
        <v>1</v>
      </c>
      <c r="O8775" t="s">
        <v>232</v>
      </c>
      <c r="P8775">
        <v>1</v>
      </c>
      <c r="Q8775" t="s">
        <v>464</v>
      </c>
      <c r="R8775" t="s">
        <v>234</v>
      </c>
      <c r="S8775" t="s">
        <v>258</v>
      </c>
      <c r="T8775" t="s">
        <v>259</v>
      </c>
      <c r="U8775" t="s">
        <v>443</v>
      </c>
    </row>
    <row r="8776" spans="1:21" x14ac:dyDescent="0.35">
      <c r="A8776" s="2" t="s">
        <v>53</v>
      </c>
      <c r="B8776" s="1" t="s">
        <v>163</v>
      </c>
      <c r="C8776" t="s">
        <v>509</v>
      </c>
      <c r="D8776" s="1" t="s">
        <v>71</v>
      </c>
      <c r="E8776" s="1" t="s">
        <v>25</v>
      </c>
      <c r="F8776" s="1" t="s">
        <v>21</v>
      </c>
      <c r="G8776" s="1" t="s">
        <v>29</v>
      </c>
      <c r="H8776" t="s">
        <v>74</v>
      </c>
      <c r="I8776" s="1" t="s">
        <v>164</v>
      </c>
      <c r="J8776" t="s">
        <v>42</v>
      </c>
      <c r="K8776" s="1" t="s">
        <v>18</v>
      </c>
      <c r="L8776" t="s">
        <v>278</v>
      </c>
      <c r="M8776" t="s">
        <v>18</v>
      </c>
      <c r="N8776">
        <v>1</v>
      </c>
      <c r="O8776" t="s">
        <v>232</v>
      </c>
      <c r="P8776">
        <v>1</v>
      </c>
      <c r="Q8776" t="s">
        <v>464</v>
      </c>
      <c r="R8776" t="s">
        <v>234</v>
      </c>
      <c r="S8776" t="s">
        <v>258</v>
      </c>
      <c r="T8776" t="s">
        <v>259</v>
      </c>
      <c r="U8776" t="s">
        <v>443</v>
      </c>
    </row>
    <row r="8777" spans="1:21" x14ac:dyDescent="0.35">
      <c r="A8777" s="2" t="s">
        <v>53</v>
      </c>
      <c r="B8777" s="1" t="s">
        <v>163</v>
      </c>
      <c r="C8777" t="s">
        <v>509</v>
      </c>
      <c r="D8777" s="1" t="s">
        <v>71</v>
      </c>
      <c r="E8777" s="1" t="s">
        <v>364</v>
      </c>
      <c r="F8777" s="1" t="s">
        <v>26</v>
      </c>
      <c r="G8777" s="1" t="s">
        <v>215</v>
      </c>
      <c r="H8777" t="s">
        <v>16</v>
      </c>
      <c r="I8777" s="1" t="s">
        <v>335</v>
      </c>
      <c r="J8777" t="s">
        <v>42</v>
      </c>
      <c r="K8777" s="1" t="s">
        <v>18</v>
      </c>
      <c r="L8777" t="s">
        <v>363</v>
      </c>
      <c r="M8777" t="s">
        <v>18</v>
      </c>
      <c r="N8777">
        <v>1</v>
      </c>
      <c r="O8777" t="s">
        <v>232</v>
      </c>
      <c r="P8777">
        <v>1</v>
      </c>
      <c r="Q8777" t="s">
        <v>464</v>
      </c>
      <c r="R8777" t="s">
        <v>234</v>
      </c>
      <c r="S8777" t="s">
        <v>258</v>
      </c>
      <c r="T8777" t="s">
        <v>259</v>
      </c>
      <c r="U8777" t="s">
        <v>443</v>
      </c>
    </row>
    <row r="8778" spans="1:21" x14ac:dyDescent="0.35">
      <c r="A8778" s="2" t="s">
        <v>53</v>
      </c>
      <c r="B8778" s="1" t="s">
        <v>163</v>
      </c>
      <c r="C8778" t="s">
        <v>509</v>
      </c>
      <c r="D8778" s="1" t="s">
        <v>71</v>
      </c>
      <c r="E8778" s="1" t="s">
        <v>364</v>
      </c>
      <c r="F8778" s="1" t="s">
        <v>26</v>
      </c>
      <c r="G8778" s="1" t="s">
        <v>215</v>
      </c>
      <c r="H8778" t="s">
        <v>16</v>
      </c>
      <c r="I8778" s="1" t="s">
        <v>333</v>
      </c>
      <c r="J8778" t="s">
        <v>42</v>
      </c>
      <c r="K8778" s="1" t="s">
        <v>18</v>
      </c>
      <c r="L8778" t="s">
        <v>363</v>
      </c>
      <c r="M8778" t="s">
        <v>18</v>
      </c>
      <c r="N8778">
        <v>1</v>
      </c>
      <c r="O8778" t="s">
        <v>232</v>
      </c>
      <c r="P8778">
        <v>1</v>
      </c>
      <c r="Q8778" t="s">
        <v>464</v>
      </c>
      <c r="R8778" t="s">
        <v>234</v>
      </c>
      <c r="S8778" t="s">
        <v>258</v>
      </c>
      <c r="T8778" t="s">
        <v>259</v>
      </c>
      <c r="U8778" t="s">
        <v>443</v>
      </c>
    </row>
    <row r="8779" spans="1:21" x14ac:dyDescent="0.35">
      <c r="A8779" s="2" t="s">
        <v>53</v>
      </c>
      <c r="B8779" s="1" t="s">
        <v>163</v>
      </c>
      <c r="C8779" t="s">
        <v>509</v>
      </c>
      <c r="D8779" s="1" t="s">
        <v>71</v>
      </c>
      <c r="E8779" s="1" t="s">
        <v>364</v>
      </c>
      <c r="F8779" s="1" t="s">
        <v>26</v>
      </c>
      <c r="G8779" s="1" t="s">
        <v>215</v>
      </c>
      <c r="H8779" t="s">
        <v>20</v>
      </c>
      <c r="I8779" s="1" t="s">
        <v>165</v>
      </c>
      <c r="J8779" t="s">
        <v>42</v>
      </c>
      <c r="K8779" s="1" t="s">
        <v>18</v>
      </c>
      <c r="L8779" t="s">
        <v>278</v>
      </c>
      <c r="M8779" t="s">
        <v>18</v>
      </c>
      <c r="N8779">
        <v>1</v>
      </c>
      <c r="O8779" t="s">
        <v>232</v>
      </c>
      <c r="P8779">
        <v>1</v>
      </c>
      <c r="Q8779" t="s">
        <v>464</v>
      </c>
      <c r="R8779" t="s">
        <v>234</v>
      </c>
      <c r="S8779" t="s">
        <v>258</v>
      </c>
      <c r="T8779" t="s">
        <v>259</v>
      </c>
      <c r="U8779" t="s">
        <v>443</v>
      </c>
    </row>
    <row r="8780" spans="1:21" x14ac:dyDescent="0.35">
      <c r="A8780" s="2" t="s">
        <v>53</v>
      </c>
      <c r="B8780" s="1" t="s">
        <v>163</v>
      </c>
      <c r="C8780" t="s">
        <v>509</v>
      </c>
      <c r="D8780" s="1" t="s">
        <v>71</v>
      </c>
      <c r="E8780" s="1" t="s">
        <v>364</v>
      </c>
      <c r="F8780" s="1" t="s">
        <v>26</v>
      </c>
      <c r="G8780" s="1" t="s">
        <v>215</v>
      </c>
      <c r="H8780" t="s">
        <v>20</v>
      </c>
      <c r="I8780" s="1" t="s">
        <v>165</v>
      </c>
      <c r="J8780" t="s">
        <v>42</v>
      </c>
      <c r="K8780" s="1" t="s">
        <v>18</v>
      </c>
      <c r="L8780" t="s">
        <v>363</v>
      </c>
      <c r="M8780" t="s">
        <v>18</v>
      </c>
      <c r="N8780">
        <v>1</v>
      </c>
      <c r="O8780" t="s">
        <v>232</v>
      </c>
      <c r="P8780">
        <v>1</v>
      </c>
      <c r="Q8780" t="s">
        <v>464</v>
      </c>
      <c r="R8780" t="s">
        <v>234</v>
      </c>
      <c r="S8780" t="s">
        <v>258</v>
      </c>
      <c r="T8780" t="s">
        <v>259</v>
      </c>
      <c r="U8780" t="s">
        <v>443</v>
      </c>
    </row>
    <row r="8781" spans="1:21" x14ac:dyDescent="0.35">
      <c r="A8781" s="2" t="s">
        <v>53</v>
      </c>
      <c r="B8781" s="1" t="s">
        <v>163</v>
      </c>
      <c r="C8781" t="s">
        <v>509</v>
      </c>
      <c r="D8781" s="1" t="s">
        <v>71</v>
      </c>
      <c r="E8781" s="1" t="s">
        <v>364</v>
      </c>
      <c r="F8781" s="1" t="s">
        <v>26</v>
      </c>
      <c r="G8781" s="1" t="s">
        <v>215</v>
      </c>
      <c r="H8781" t="s">
        <v>20</v>
      </c>
      <c r="I8781" s="1" t="s">
        <v>165</v>
      </c>
      <c r="J8781" t="s">
        <v>42</v>
      </c>
      <c r="K8781" s="1" t="s">
        <v>75</v>
      </c>
      <c r="L8781" t="s">
        <v>363</v>
      </c>
      <c r="M8781" t="s">
        <v>75</v>
      </c>
      <c r="N8781">
        <v>1</v>
      </c>
      <c r="O8781" t="s">
        <v>232</v>
      </c>
      <c r="P8781">
        <v>1</v>
      </c>
      <c r="Q8781" t="s">
        <v>464</v>
      </c>
      <c r="R8781" t="s">
        <v>234</v>
      </c>
      <c r="S8781" t="s">
        <v>258</v>
      </c>
      <c r="T8781" t="s">
        <v>259</v>
      </c>
      <c r="U8781" t="s">
        <v>443</v>
      </c>
    </row>
    <row r="8782" spans="1:21" x14ac:dyDescent="0.35">
      <c r="A8782" s="2" t="s">
        <v>53</v>
      </c>
      <c r="B8782" s="1" t="s">
        <v>163</v>
      </c>
      <c r="C8782" t="s">
        <v>509</v>
      </c>
      <c r="D8782" s="1" t="s">
        <v>71</v>
      </c>
      <c r="E8782" s="1" t="s">
        <v>364</v>
      </c>
      <c r="F8782" s="1" t="s">
        <v>26</v>
      </c>
      <c r="G8782" s="1" t="s">
        <v>215</v>
      </c>
      <c r="H8782" t="s">
        <v>20</v>
      </c>
      <c r="I8782" s="1" t="s">
        <v>335</v>
      </c>
      <c r="J8782" t="s">
        <v>42</v>
      </c>
      <c r="K8782" s="1" t="s">
        <v>18</v>
      </c>
      <c r="L8782" t="s">
        <v>363</v>
      </c>
      <c r="M8782" t="s">
        <v>18</v>
      </c>
      <c r="N8782">
        <v>1</v>
      </c>
      <c r="O8782" t="s">
        <v>232</v>
      </c>
      <c r="P8782">
        <v>1</v>
      </c>
      <c r="Q8782" t="s">
        <v>464</v>
      </c>
      <c r="R8782" t="s">
        <v>234</v>
      </c>
      <c r="S8782" t="s">
        <v>258</v>
      </c>
      <c r="T8782" t="s">
        <v>259</v>
      </c>
      <c r="U8782" t="s">
        <v>443</v>
      </c>
    </row>
    <row r="8783" spans="1:21" x14ac:dyDescent="0.35">
      <c r="A8783" s="2" t="s">
        <v>53</v>
      </c>
      <c r="B8783" s="1" t="s">
        <v>163</v>
      </c>
      <c r="C8783" t="s">
        <v>509</v>
      </c>
      <c r="D8783" s="1" t="s">
        <v>71</v>
      </c>
      <c r="E8783" s="1" t="s">
        <v>364</v>
      </c>
      <c r="F8783" s="1" t="s">
        <v>26</v>
      </c>
      <c r="G8783" s="1" t="s">
        <v>215</v>
      </c>
      <c r="H8783" t="s">
        <v>20</v>
      </c>
      <c r="I8783" s="1" t="s">
        <v>333</v>
      </c>
      <c r="J8783" t="s">
        <v>42</v>
      </c>
      <c r="K8783" s="1" t="s">
        <v>18</v>
      </c>
      <c r="L8783" t="s">
        <v>363</v>
      </c>
      <c r="M8783" t="s">
        <v>18</v>
      </c>
      <c r="N8783">
        <v>1</v>
      </c>
      <c r="O8783" t="s">
        <v>232</v>
      </c>
      <c r="P8783">
        <v>1</v>
      </c>
      <c r="Q8783" t="s">
        <v>464</v>
      </c>
      <c r="R8783" t="s">
        <v>234</v>
      </c>
      <c r="S8783" t="s">
        <v>258</v>
      </c>
      <c r="T8783" t="s">
        <v>259</v>
      </c>
      <c r="U8783" t="s">
        <v>443</v>
      </c>
    </row>
    <row r="8784" spans="1:21" x14ac:dyDescent="0.35">
      <c r="A8784" s="2" t="s">
        <v>53</v>
      </c>
      <c r="B8784" s="1" t="s">
        <v>163</v>
      </c>
      <c r="C8784" t="s">
        <v>509</v>
      </c>
      <c r="D8784" s="1" t="s">
        <v>71</v>
      </c>
      <c r="E8784" s="1" t="s">
        <v>364</v>
      </c>
      <c r="F8784" s="1" t="s">
        <v>26</v>
      </c>
      <c r="G8784" s="1" t="s">
        <v>215</v>
      </c>
      <c r="H8784" t="s">
        <v>24</v>
      </c>
      <c r="I8784" s="1" t="s">
        <v>165</v>
      </c>
      <c r="J8784" t="s">
        <v>42</v>
      </c>
      <c r="K8784" s="1" t="s">
        <v>18</v>
      </c>
      <c r="L8784" t="s">
        <v>363</v>
      </c>
      <c r="M8784" t="s">
        <v>18</v>
      </c>
      <c r="N8784">
        <v>1</v>
      </c>
      <c r="O8784" t="s">
        <v>232</v>
      </c>
      <c r="P8784">
        <v>0</v>
      </c>
      <c r="Q8784" t="s">
        <v>464</v>
      </c>
      <c r="R8784" t="s">
        <v>234</v>
      </c>
      <c r="S8784" t="s">
        <v>258</v>
      </c>
      <c r="T8784" t="s">
        <v>259</v>
      </c>
      <c r="U8784" t="s">
        <v>443</v>
      </c>
    </row>
    <row r="8785" spans="1:21" x14ac:dyDescent="0.35">
      <c r="A8785" s="2" t="s">
        <v>53</v>
      </c>
      <c r="B8785" s="1" t="s">
        <v>163</v>
      </c>
      <c r="C8785" t="s">
        <v>509</v>
      </c>
      <c r="D8785" s="1" t="s">
        <v>71</v>
      </c>
      <c r="E8785" s="1" t="s">
        <v>364</v>
      </c>
      <c r="F8785" s="1" t="s">
        <v>15</v>
      </c>
      <c r="G8785" s="1" t="s">
        <v>215</v>
      </c>
      <c r="H8785" t="s">
        <v>16</v>
      </c>
      <c r="I8785" s="1" t="s">
        <v>165</v>
      </c>
      <c r="J8785" t="s">
        <v>42</v>
      </c>
      <c r="K8785" s="1" t="s">
        <v>18</v>
      </c>
      <c r="L8785" t="s">
        <v>363</v>
      </c>
      <c r="M8785" t="s">
        <v>18</v>
      </c>
      <c r="N8785">
        <v>1</v>
      </c>
      <c r="O8785" t="s">
        <v>232</v>
      </c>
      <c r="P8785">
        <v>0</v>
      </c>
      <c r="Q8785" t="s">
        <v>464</v>
      </c>
      <c r="R8785" t="s">
        <v>234</v>
      </c>
      <c r="S8785" t="s">
        <v>258</v>
      </c>
      <c r="T8785" t="s">
        <v>259</v>
      </c>
      <c r="U8785" t="s">
        <v>443</v>
      </c>
    </row>
    <row r="8786" spans="1:21" x14ac:dyDescent="0.35">
      <c r="A8786" s="2" t="s">
        <v>53</v>
      </c>
      <c r="B8786" s="1" t="s">
        <v>163</v>
      </c>
      <c r="C8786" t="s">
        <v>509</v>
      </c>
      <c r="D8786" s="1" t="s">
        <v>71</v>
      </c>
      <c r="E8786" s="1" t="s">
        <v>364</v>
      </c>
      <c r="F8786" s="1" t="s">
        <v>15</v>
      </c>
      <c r="G8786" s="1" t="s">
        <v>215</v>
      </c>
      <c r="H8786" t="s">
        <v>27</v>
      </c>
      <c r="I8786" s="1" t="s">
        <v>165</v>
      </c>
      <c r="J8786" t="s">
        <v>42</v>
      </c>
      <c r="K8786" s="1" t="s">
        <v>22</v>
      </c>
      <c r="L8786" t="s">
        <v>363</v>
      </c>
      <c r="M8786" t="s">
        <v>22</v>
      </c>
      <c r="N8786">
        <v>1</v>
      </c>
      <c r="O8786" t="s">
        <v>232</v>
      </c>
      <c r="P8786">
        <v>0</v>
      </c>
      <c r="Q8786" t="s">
        <v>464</v>
      </c>
      <c r="R8786" t="s">
        <v>234</v>
      </c>
      <c r="S8786" t="s">
        <v>258</v>
      </c>
      <c r="T8786" t="s">
        <v>259</v>
      </c>
      <c r="U8786" t="s">
        <v>443</v>
      </c>
    </row>
    <row r="8787" spans="1:21" x14ac:dyDescent="0.35">
      <c r="A8787" s="2" t="s">
        <v>53</v>
      </c>
      <c r="B8787" s="1" t="s">
        <v>163</v>
      </c>
      <c r="C8787" t="s">
        <v>509</v>
      </c>
      <c r="D8787" s="1" t="s">
        <v>71</v>
      </c>
      <c r="E8787" s="1" t="s">
        <v>364</v>
      </c>
      <c r="F8787" s="1" t="s">
        <v>15</v>
      </c>
      <c r="G8787" s="1" t="s">
        <v>215</v>
      </c>
      <c r="H8787" t="s">
        <v>36</v>
      </c>
      <c r="I8787" s="1" t="s">
        <v>333</v>
      </c>
      <c r="J8787" t="s">
        <v>42</v>
      </c>
      <c r="K8787" s="1" t="s">
        <v>18</v>
      </c>
      <c r="L8787" t="s">
        <v>363</v>
      </c>
      <c r="M8787" t="s">
        <v>155</v>
      </c>
      <c r="N8787">
        <v>1</v>
      </c>
      <c r="O8787" t="s">
        <v>232</v>
      </c>
      <c r="P8787">
        <v>0</v>
      </c>
      <c r="Q8787" t="s">
        <v>464</v>
      </c>
      <c r="R8787" t="s">
        <v>234</v>
      </c>
      <c r="S8787" t="s">
        <v>258</v>
      </c>
      <c r="T8787" t="s">
        <v>259</v>
      </c>
      <c r="U8787" t="s">
        <v>443</v>
      </c>
    </row>
    <row r="8788" spans="1:21" x14ac:dyDescent="0.35">
      <c r="A8788" s="2" t="s">
        <v>53</v>
      </c>
      <c r="B8788" s="1" t="s">
        <v>163</v>
      </c>
      <c r="C8788" t="s">
        <v>509</v>
      </c>
      <c r="D8788" s="1" t="s">
        <v>71</v>
      </c>
      <c r="E8788" s="1" t="s">
        <v>364</v>
      </c>
      <c r="F8788" s="1" t="s">
        <v>21</v>
      </c>
      <c r="G8788" s="1" t="s">
        <v>29</v>
      </c>
      <c r="H8788" t="s">
        <v>20</v>
      </c>
      <c r="I8788" s="1" t="s">
        <v>165</v>
      </c>
      <c r="J8788" t="s">
        <v>42</v>
      </c>
      <c r="K8788" s="1" t="s">
        <v>18</v>
      </c>
      <c r="L8788" t="s">
        <v>363</v>
      </c>
      <c r="M8788" t="s">
        <v>18</v>
      </c>
      <c r="N8788">
        <v>1</v>
      </c>
      <c r="O8788" t="s">
        <v>232</v>
      </c>
      <c r="P8788">
        <v>0</v>
      </c>
      <c r="Q8788" t="s">
        <v>464</v>
      </c>
      <c r="R8788" t="s">
        <v>234</v>
      </c>
      <c r="S8788" t="s">
        <v>258</v>
      </c>
      <c r="T8788" t="s">
        <v>259</v>
      </c>
      <c r="U8788" t="s">
        <v>443</v>
      </c>
    </row>
    <row r="8789" spans="1:21" x14ac:dyDescent="0.35">
      <c r="A8789" s="2" t="s">
        <v>53</v>
      </c>
      <c r="B8789" s="1" t="s">
        <v>163</v>
      </c>
      <c r="C8789" t="s">
        <v>509</v>
      </c>
      <c r="D8789" s="1" t="s">
        <v>71</v>
      </c>
      <c r="E8789" s="1" t="s">
        <v>364</v>
      </c>
      <c r="F8789" s="1" t="s">
        <v>21</v>
      </c>
      <c r="G8789" s="1" t="s">
        <v>29</v>
      </c>
      <c r="H8789" t="s">
        <v>20</v>
      </c>
      <c r="I8789" s="1" t="s">
        <v>165</v>
      </c>
      <c r="J8789" t="s">
        <v>42</v>
      </c>
      <c r="K8789" s="1" t="s">
        <v>22</v>
      </c>
      <c r="L8789" t="s">
        <v>363</v>
      </c>
      <c r="M8789" t="s">
        <v>22</v>
      </c>
      <c r="N8789">
        <v>1</v>
      </c>
      <c r="O8789" t="s">
        <v>232</v>
      </c>
      <c r="P8789">
        <v>0</v>
      </c>
      <c r="Q8789" t="s">
        <v>464</v>
      </c>
      <c r="R8789" t="s">
        <v>234</v>
      </c>
      <c r="S8789" t="s">
        <v>258</v>
      </c>
      <c r="T8789" t="s">
        <v>259</v>
      </c>
      <c r="U8789" t="s">
        <v>443</v>
      </c>
    </row>
    <row r="8790" spans="1:21" x14ac:dyDescent="0.35">
      <c r="A8790" s="2" t="s">
        <v>53</v>
      </c>
      <c r="B8790" s="1" t="s">
        <v>163</v>
      </c>
      <c r="C8790" t="s">
        <v>508</v>
      </c>
      <c r="D8790" s="1" t="s">
        <v>78</v>
      </c>
      <c r="E8790" s="1" t="s">
        <v>14</v>
      </c>
      <c r="F8790" s="1" t="s">
        <v>26</v>
      </c>
      <c r="G8790" s="1" t="s">
        <v>215</v>
      </c>
      <c r="H8790" t="s">
        <v>52</v>
      </c>
      <c r="I8790" s="1" t="s">
        <v>334</v>
      </c>
      <c r="J8790" t="s">
        <v>297</v>
      </c>
      <c r="K8790" s="1" t="s">
        <v>22</v>
      </c>
      <c r="L8790" t="s">
        <v>278</v>
      </c>
      <c r="M8790" t="s">
        <v>45</v>
      </c>
      <c r="N8790">
        <v>2</v>
      </c>
      <c r="O8790" t="s">
        <v>250</v>
      </c>
      <c r="P8790">
        <v>0</v>
      </c>
      <c r="Q8790">
        <v>1</v>
      </c>
      <c r="R8790" t="s">
        <v>234</v>
      </c>
      <c r="S8790" t="s">
        <v>258</v>
      </c>
      <c r="T8790" t="s">
        <v>259</v>
      </c>
      <c r="U8790" t="s">
        <v>443</v>
      </c>
    </row>
    <row r="8791" spans="1:21" x14ac:dyDescent="0.35">
      <c r="A8791" s="2" t="s">
        <v>53</v>
      </c>
      <c r="B8791" s="1" t="s">
        <v>163</v>
      </c>
      <c r="C8791" t="s">
        <v>508</v>
      </c>
      <c r="D8791" s="1" t="s">
        <v>78</v>
      </c>
      <c r="E8791" s="1" t="s">
        <v>14</v>
      </c>
      <c r="F8791" s="1" t="s">
        <v>26</v>
      </c>
      <c r="G8791" s="1" t="s">
        <v>215</v>
      </c>
      <c r="H8791" t="s">
        <v>52</v>
      </c>
      <c r="I8791" s="1" t="s">
        <v>334</v>
      </c>
      <c r="J8791" t="s">
        <v>297</v>
      </c>
      <c r="K8791" s="1" t="s">
        <v>22</v>
      </c>
      <c r="L8791" t="s">
        <v>278</v>
      </c>
      <c r="M8791" t="s">
        <v>79</v>
      </c>
      <c r="N8791">
        <v>1</v>
      </c>
      <c r="O8791" t="s">
        <v>250</v>
      </c>
      <c r="P8791">
        <v>0</v>
      </c>
      <c r="Q8791">
        <v>1</v>
      </c>
      <c r="R8791" t="s">
        <v>234</v>
      </c>
      <c r="S8791" t="s">
        <v>258</v>
      </c>
      <c r="T8791" t="s">
        <v>259</v>
      </c>
      <c r="U8791" t="s">
        <v>443</v>
      </c>
    </row>
    <row r="8792" spans="1:21" x14ac:dyDescent="0.35">
      <c r="A8792" s="2" t="s">
        <v>53</v>
      </c>
      <c r="B8792" s="1" t="s">
        <v>163</v>
      </c>
      <c r="C8792" t="s">
        <v>508</v>
      </c>
      <c r="D8792" s="1" t="s">
        <v>78</v>
      </c>
      <c r="E8792" s="1" t="s">
        <v>14</v>
      </c>
      <c r="F8792" s="1" t="s">
        <v>26</v>
      </c>
      <c r="G8792" s="1" t="s">
        <v>215</v>
      </c>
      <c r="H8792" t="s">
        <v>16</v>
      </c>
      <c r="I8792" s="1" t="s">
        <v>334</v>
      </c>
      <c r="J8792" t="s">
        <v>297</v>
      </c>
      <c r="K8792" s="1" t="s">
        <v>22</v>
      </c>
      <c r="L8792" t="s">
        <v>278</v>
      </c>
      <c r="M8792" t="s">
        <v>45</v>
      </c>
      <c r="N8792">
        <v>1</v>
      </c>
      <c r="O8792" t="s">
        <v>250</v>
      </c>
      <c r="P8792">
        <v>1</v>
      </c>
      <c r="Q8792">
        <v>1</v>
      </c>
      <c r="R8792" t="s">
        <v>234</v>
      </c>
      <c r="S8792" t="s">
        <v>258</v>
      </c>
      <c r="T8792" t="s">
        <v>259</v>
      </c>
      <c r="U8792" t="s">
        <v>443</v>
      </c>
    </row>
    <row r="8793" spans="1:21" x14ac:dyDescent="0.35">
      <c r="A8793" s="2" t="s">
        <v>53</v>
      </c>
      <c r="B8793" s="1" t="s">
        <v>163</v>
      </c>
      <c r="C8793" t="s">
        <v>508</v>
      </c>
      <c r="D8793" s="1" t="s">
        <v>78</v>
      </c>
      <c r="E8793" s="1" t="s">
        <v>14</v>
      </c>
      <c r="F8793" s="1" t="s">
        <v>26</v>
      </c>
      <c r="G8793" s="1" t="s">
        <v>215</v>
      </c>
      <c r="H8793" t="s">
        <v>16</v>
      </c>
      <c r="I8793" s="1" t="s">
        <v>334</v>
      </c>
      <c r="J8793" t="s">
        <v>297</v>
      </c>
      <c r="K8793" s="1" t="s">
        <v>22</v>
      </c>
      <c r="L8793" t="s">
        <v>278</v>
      </c>
      <c r="M8793" t="s">
        <v>79</v>
      </c>
      <c r="N8793">
        <v>1</v>
      </c>
      <c r="O8793" t="s">
        <v>250</v>
      </c>
      <c r="P8793">
        <v>0</v>
      </c>
      <c r="Q8793">
        <v>1</v>
      </c>
      <c r="R8793" t="s">
        <v>234</v>
      </c>
      <c r="S8793" t="s">
        <v>258</v>
      </c>
      <c r="T8793" t="s">
        <v>259</v>
      </c>
      <c r="U8793" t="s">
        <v>443</v>
      </c>
    </row>
    <row r="8794" spans="1:21" x14ac:dyDescent="0.35">
      <c r="A8794" s="2" t="s">
        <v>53</v>
      </c>
      <c r="B8794" s="1" t="s">
        <v>163</v>
      </c>
      <c r="C8794" t="s">
        <v>508</v>
      </c>
      <c r="D8794" s="1" t="s">
        <v>78</v>
      </c>
      <c r="E8794" s="1" t="s">
        <v>14</v>
      </c>
      <c r="F8794" s="1" t="s">
        <v>26</v>
      </c>
      <c r="G8794" s="1" t="s">
        <v>215</v>
      </c>
      <c r="H8794" t="s">
        <v>16</v>
      </c>
      <c r="I8794" s="1" t="s">
        <v>334</v>
      </c>
      <c r="J8794" t="s">
        <v>297</v>
      </c>
      <c r="K8794" s="1" t="s">
        <v>22</v>
      </c>
      <c r="L8794" t="s">
        <v>278</v>
      </c>
      <c r="M8794" t="s">
        <v>79</v>
      </c>
      <c r="N8794">
        <v>1</v>
      </c>
      <c r="O8794" t="s">
        <v>250</v>
      </c>
      <c r="P8794">
        <v>1</v>
      </c>
      <c r="Q8794">
        <v>1</v>
      </c>
      <c r="R8794" t="s">
        <v>234</v>
      </c>
      <c r="S8794" t="s">
        <v>258</v>
      </c>
      <c r="T8794" t="s">
        <v>259</v>
      </c>
      <c r="U8794" t="s">
        <v>443</v>
      </c>
    </row>
    <row r="8795" spans="1:21" x14ac:dyDescent="0.35">
      <c r="A8795" s="2" t="s">
        <v>53</v>
      </c>
      <c r="B8795" s="1" t="s">
        <v>163</v>
      </c>
      <c r="C8795" t="s">
        <v>508</v>
      </c>
      <c r="D8795" s="1" t="s">
        <v>78</v>
      </c>
      <c r="E8795" s="1" t="s">
        <v>25</v>
      </c>
      <c r="F8795" s="1" t="s">
        <v>26</v>
      </c>
      <c r="G8795" s="1" t="s">
        <v>215</v>
      </c>
      <c r="H8795" t="s">
        <v>16</v>
      </c>
      <c r="I8795" s="1" t="s">
        <v>334</v>
      </c>
      <c r="J8795" t="s">
        <v>297</v>
      </c>
      <c r="K8795" s="1" t="s">
        <v>22</v>
      </c>
      <c r="L8795" t="s">
        <v>278</v>
      </c>
      <c r="M8795" t="s">
        <v>45</v>
      </c>
      <c r="N8795">
        <v>2</v>
      </c>
      <c r="O8795" t="s">
        <v>250</v>
      </c>
      <c r="P8795">
        <v>1</v>
      </c>
      <c r="Q8795">
        <v>1</v>
      </c>
      <c r="R8795" t="s">
        <v>234</v>
      </c>
      <c r="S8795" t="s">
        <v>258</v>
      </c>
      <c r="T8795" t="s">
        <v>259</v>
      </c>
      <c r="U8795" t="s">
        <v>443</v>
      </c>
    </row>
    <row r="8796" spans="1:21" x14ac:dyDescent="0.35">
      <c r="A8796" s="2" t="s">
        <v>53</v>
      </c>
      <c r="B8796" s="1" t="s">
        <v>163</v>
      </c>
      <c r="C8796" t="s">
        <v>508</v>
      </c>
      <c r="D8796" s="1" t="s">
        <v>78</v>
      </c>
      <c r="E8796" s="1" t="s">
        <v>25</v>
      </c>
      <c r="F8796" s="1" t="s">
        <v>26</v>
      </c>
      <c r="G8796" s="1" t="s">
        <v>215</v>
      </c>
      <c r="H8796" t="s">
        <v>16</v>
      </c>
      <c r="I8796" s="1" t="s">
        <v>334</v>
      </c>
      <c r="J8796" t="s">
        <v>297</v>
      </c>
      <c r="K8796" s="1" t="s">
        <v>22</v>
      </c>
      <c r="L8796" t="s">
        <v>278</v>
      </c>
      <c r="M8796" t="s">
        <v>79</v>
      </c>
      <c r="N8796">
        <v>3</v>
      </c>
      <c r="O8796" t="s">
        <v>250</v>
      </c>
      <c r="P8796">
        <v>0</v>
      </c>
      <c r="Q8796">
        <v>1</v>
      </c>
      <c r="R8796" t="s">
        <v>234</v>
      </c>
      <c r="S8796" t="s">
        <v>258</v>
      </c>
      <c r="T8796" t="s">
        <v>259</v>
      </c>
      <c r="U8796" t="s">
        <v>443</v>
      </c>
    </row>
    <row r="8797" spans="1:21" x14ac:dyDescent="0.35">
      <c r="A8797" s="2" t="s">
        <v>53</v>
      </c>
      <c r="B8797" s="1" t="s">
        <v>163</v>
      </c>
      <c r="C8797" t="s">
        <v>508</v>
      </c>
      <c r="D8797" s="1" t="s">
        <v>78</v>
      </c>
      <c r="E8797" s="1" t="s">
        <v>25</v>
      </c>
      <c r="F8797" s="1" t="s">
        <v>26</v>
      </c>
      <c r="G8797" s="1" t="s">
        <v>215</v>
      </c>
      <c r="H8797" t="s">
        <v>20</v>
      </c>
      <c r="I8797" s="1" t="s">
        <v>334</v>
      </c>
      <c r="J8797" t="s">
        <v>297</v>
      </c>
      <c r="K8797" s="1" t="s">
        <v>22</v>
      </c>
      <c r="L8797" t="s">
        <v>278</v>
      </c>
      <c r="M8797" t="s">
        <v>79</v>
      </c>
      <c r="N8797">
        <v>2</v>
      </c>
      <c r="O8797" t="s">
        <v>250</v>
      </c>
      <c r="P8797">
        <v>1</v>
      </c>
      <c r="Q8797">
        <v>1</v>
      </c>
      <c r="R8797" t="s">
        <v>234</v>
      </c>
      <c r="S8797" t="s">
        <v>258</v>
      </c>
      <c r="T8797" t="s">
        <v>259</v>
      </c>
      <c r="U8797" t="s">
        <v>443</v>
      </c>
    </row>
    <row r="8798" spans="1:21" x14ac:dyDescent="0.35">
      <c r="A8798" s="2" t="s">
        <v>53</v>
      </c>
      <c r="B8798" s="1" t="s">
        <v>163</v>
      </c>
      <c r="C8798" t="s">
        <v>508</v>
      </c>
      <c r="D8798" s="1" t="s">
        <v>78</v>
      </c>
      <c r="E8798" s="1" t="s">
        <v>25</v>
      </c>
      <c r="F8798" s="1" t="s">
        <v>26</v>
      </c>
      <c r="G8798" s="1" t="s">
        <v>215</v>
      </c>
      <c r="H8798" t="s">
        <v>30</v>
      </c>
      <c r="I8798" s="1" t="s">
        <v>334</v>
      </c>
      <c r="J8798" t="s">
        <v>297</v>
      </c>
      <c r="K8798" s="1" t="s">
        <v>22</v>
      </c>
      <c r="L8798" t="s">
        <v>363</v>
      </c>
      <c r="M8798" t="s">
        <v>79</v>
      </c>
      <c r="N8798">
        <v>1</v>
      </c>
      <c r="O8798" t="s">
        <v>250</v>
      </c>
      <c r="P8798">
        <v>1</v>
      </c>
      <c r="Q8798">
        <v>1</v>
      </c>
      <c r="R8798" t="s">
        <v>234</v>
      </c>
      <c r="S8798" t="s">
        <v>258</v>
      </c>
      <c r="T8798" t="s">
        <v>259</v>
      </c>
      <c r="U8798" t="s">
        <v>443</v>
      </c>
    </row>
    <row r="8799" spans="1:21" x14ac:dyDescent="0.35">
      <c r="A8799" s="2" t="s">
        <v>53</v>
      </c>
      <c r="B8799" s="1" t="s">
        <v>163</v>
      </c>
      <c r="C8799" t="s">
        <v>508</v>
      </c>
      <c r="D8799" s="1" t="s">
        <v>78</v>
      </c>
      <c r="E8799" s="1" t="s">
        <v>25</v>
      </c>
      <c r="F8799" s="1" t="s">
        <v>15</v>
      </c>
      <c r="G8799" s="1" t="s">
        <v>215</v>
      </c>
      <c r="H8799" t="s">
        <v>52</v>
      </c>
      <c r="I8799" s="1" t="s">
        <v>334</v>
      </c>
      <c r="J8799" t="s">
        <v>297</v>
      </c>
      <c r="K8799" s="1" t="s">
        <v>22</v>
      </c>
      <c r="L8799" t="s">
        <v>278</v>
      </c>
      <c r="M8799" t="s">
        <v>22</v>
      </c>
      <c r="N8799">
        <v>1</v>
      </c>
      <c r="O8799" t="s">
        <v>250</v>
      </c>
      <c r="P8799">
        <v>0</v>
      </c>
      <c r="Q8799">
        <v>1</v>
      </c>
      <c r="R8799" t="s">
        <v>234</v>
      </c>
      <c r="S8799" t="s">
        <v>258</v>
      </c>
      <c r="T8799" t="s">
        <v>259</v>
      </c>
      <c r="U8799" t="s">
        <v>443</v>
      </c>
    </row>
    <row r="8800" spans="1:21" x14ac:dyDescent="0.35">
      <c r="A8800" s="2" t="s">
        <v>53</v>
      </c>
      <c r="B8800" s="1" t="s">
        <v>163</v>
      </c>
      <c r="C8800" t="s">
        <v>508</v>
      </c>
      <c r="D8800" s="1" t="s">
        <v>78</v>
      </c>
      <c r="E8800" s="1" t="s">
        <v>25</v>
      </c>
      <c r="F8800" s="1" t="s">
        <v>15</v>
      </c>
      <c r="G8800" s="1" t="s">
        <v>215</v>
      </c>
      <c r="H8800" t="s">
        <v>20</v>
      </c>
      <c r="I8800" s="1" t="s">
        <v>334</v>
      </c>
      <c r="J8800" t="s">
        <v>297</v>
      </c>
      <c r="K8800" s="1" t="s">
        <v>22</v>
      </c>
      <c r="L8800" t="s">
        <v>278</v>
      </c>
      <c r="M8800" t="s">
        <v>79</v>
      </c>
      <c r="N8800">
        <v>1</v>
      </c>
      <c r="O8800" t="s">
        <v>250</v>
      </c>
      <c r="P8800">
        <v>1</v>
      </c>
      <c r="Q8800">
        <v>1</v>
      </c>
      <c r="R8800" t="s">
        <v>234</v>
      </c>
      <c r="S8800" t="s">
        <v>271</v>
      </c>
      <c r="T8800" t="s">
        <v>259</v>
      </c>
      <c r="U8800" t="s">
        <v>443</v>
      </c>
    </row>
    <row r="8801" spans="1:21" x14ac:dyDescent="0.35">
      <c r="A8801" s="2" t="s">
        <v>53</v>
      </c>
      <c r="B8801" s="1" t="s">
        <v>163</v>
      </c>
      <c r="C8801" t="s">
        <v>508</v>
      </c>
      <c r="D8801" s="1" t="s">
        <v>84</v>
      </c>
      <c r="E8801" s="1" t="s">
        <v>14</v>
      </c>
      <c r="F8801" s="1" t="s">
        <v>26</v>
      </c>
      <c r="G8801" s="1" t="s">
        <v>215</v>
      </c>
      <c r="H8801" t="s">
        <v>52</v>
      </c>
      <c r="I8801" s="1" t="s">
        <v>165</v>
      </c>
      <c r="J8801" t="s">
        <v>42</v>
      </c>
      <c r="K8801" s="1" t="s">
        <v>18</v>
      </c>
      <c r="L8801" t="s">
        <v>278</v>
      </c>
      <c r="M8801" t="s">
        <v>43</v>
      </c>
      <c r="N8801">
        <v>1</v>
      </c>
      <c r="O8801" t="s">
        <v>232</v>
      </c>
      <c r="P8801">
        <v>1</v>
      </c>
      <c r="Q8801" t="s">
        <v>464</v>
      </c>
      <c r="R8801" t="s">
        <v>234</v>
      </c>
      <c r="S8801" t="s">
        <v>258</v>
      </c>
      <c r="T8801" t="s">
        <v>259</v>
      </c>
      <c r="U8801" t="s">
        <v>443</v>
      </c>
    </row>
    <row r="8802" spans="1:21" x14ac:dyDescent="0.35">
      <c r="A8802" s="2" t="s">
        <v>53</v>
      </c>
      <c r="B8802" s="1" t="s">
        <v>163</v>
      </c>
      <c r="C8802" t="s">
        <v>508</v>
      </c>
      <c r="D8802" s="1" t="s">
        <v>84</v>
      </c>
      <c r="E8802" s="1" t="s">
        <v>14</v>
      </c>
      <c r="F8802" s="1" t="s">
        <v>26</v>
      </c>
      <c r="G8802" s="1" t="s">
        <v>215</v>
      </c>
      <c r="H8802" t="s">
        <v>16</v>
      </c>
      <c r="I8802" s="1" t="s">
        <v>333</v>
      </c>
      <c r="J8802" t="s">
        <v>42</v>
      </c>
      <c r="K8802" s="1" t="s">
        <v>22</v>
      </c>
      <c r="L8802" t="s">
        <v>363</v>
      </c>
      <c r="M8802" t="s">
        <v>82</v>
      </c>
      <c r="N8802">
        <v>1</v>
      </c>
      <c r="O8802" t="s">
        <v>232</v>
      </c>
      <c r="P8802">
        <v>0</v>
      </c>
      <c r="Q8802" t="s">
        <v>464</v>
      </c>
      <c r="R8802" t="s">
        <v>234</v>
      </c>
      <c r="S8802" t="s">
        <v>258</v>
      </c>
      <c r="T8802" t="s">
        <v>259</v>
      </c>
      <c r="U8802" t="s">
        <v>443</v>
      </c>
    </row>
    <row r="8803" spans="1:21" x14ac:dyDescent="0.35">
      <c r="A8803" s="2" t="s">
        <v>53</v>
      </c>
      <c r="B8803" s="1" t="s">
        <v>163</v>
      </c>
      <c r="C8803" t="s">
        <v>508</v>
      </c>
      <c r="D8803" s="1" t="s">
        <v>84</v>
      </c>
      <c r="E8803" s="1" t="s">
        <v>14</v>
      </c>
      <c r="F8803" s="1" t="s">
        <v>26</v>
      </c>
      <c r="G8803" s="1" t="s">
        <v>215</v>
      </c>
      <c r="H8803" t="s">
        <v>16</v>
      </c>
      <c r="I8803" s="1" t="s">
        <v>333</v>
      </c>
      <c r="J8803" t="s">
        <v>42</v>
      </c>
      <c r="K8803" s="1" t="s">
        <v>22</v>
      </c>
      <c r="L8803" t="s">
        <v>363</v>
      </c>
      <c r="M8803" t="s">
        <v>45</v>
      </c>
      <c r="N8803">
        <v>1</v>
      </c>
      <c r="O8803" t="s">
        <v>232</v>
      </c>
      <c r="P8803">
        <v>1</v>
      </c>
      <c r="Q8803" t="s">
        <v>464</v>
      </c>
      <c r="R8803" t="s">
        <v>234</v>
      </c>
      <c r="S8803" t="s">
        <v>258</v>
      </c>
      <c r="T8803" t="s">
        <v>259</v>
      </c>
      <c r="U8803" t="s">
        <v>443</v>
      </c>
    </row>
    <row r="8804" spans="1:21" x14ac:dyDescent="0.35">
      <c r="A8804" s="2" t="s">
        <v>53</v>
      </c>
      <c r="B8804" s="1" t="s">
        <v>163</v>
      </c>
      <c r="C8804" t="s">
        <v>508</v>
      </c>
      <c r="D8804" s="1" t="s">
        <v>84</v>
      </c>
      <c r="E8804" s="1" t="s">
        <v>14</v>
      </c>
      <c r="F8804" s="1" t="s">
        <v>26</v>
      </c>
      <c r="G8804" s="1" t="s">
        <v>215</v>
      </c>
      <c r="H8804" t="s">
        <v>20</v>
      </c>
      <c r="I8804" s="1" t="s">
        <v>333</v>
      </c>
      <c r="J8804" t="s">
        <v>42</v>
      </c>
      <c r="K8804" s="1" t="s">
        <v>18</v>
      </c>
      <c r="L8804" t="s">
        <v>363</v>
      </c>
      <c r="M8804" t="s">
        <v>77</v>
      </c>
      <c r="N8804">
        <v>1</v>
      </c>
      <c r="O8804" t="s">
        <v>232</v>
      </c>
      <c r="P8804">
        <v>0</v>
      </c>
      <c r="Q8804" t="s">
        <v>464</v>
      </c>
      <c r="R8804" t="s">
        <v>234</v>
      </c>
      <c r="S8804" t="s">
        <v>258</v>
      </c>
      <c r="T8804" t="s">
        <v>259</v>
      </c>
      <c r="U8804" t="s">
        <v>443</v>
      </c>
    </row>
    <row r="8805" spans="1:21" x14ac:dyDescent="0.35">
      <c r="A8805" s="2" t="s">
        <v>53</v>
      </c>
      <c r="B8805" s="1" t="s">
        <v>163</v>
      </c>
      <c r="C8805" t="s">
        <v>508</v>
      </c>
      <c r="D8805" s="1" t="s">
        <v>84</v>
      </c>
      <c r="E8805" s="1" t="s">
        <v>14</v>
      </c>
      <c r="F8805" s="1" t="s">
        <v>26</v>
      </c>
      <c r="G8805" s="1" t="s">
        <v>215</v>
      </c>
      <c r="H8805" t="s">
        <v>27</v>
      </c>
      <c r="I8805" s="1" t="s">
        <v>333</v>
      </c>
      <c r="J8805" t="s">
        <v>42</v>
      </c>
      <c r="K8805" s="1" t="s">
        <v>18</v>
      </c>
      <c r="L8805" t="s">
        <v>363</v>
      </c>
      <c r="M8805" t="s">
        <v>18</v>
      </c>
      <c r="N8805">
        <v>1</v>
      </c>
      <c r="O8805" t="s">
        <v>232</v>
      </c>
      <c r="P8805">
        <v>1</v>
      </c>
      <c r="Q8805" t="s">
        <v>464</v>
      </c>
      <c r="R8805" t="s">
        <v>234</v>
      </c>
      <c r="S8805" t="s">
        <v>258</v>
      </c>
      <c r="T8805" t="s">
        <v>259</v>
      </c>
      <c r="U8805" t="s">
        <v>444</v>
      </c>
    </row>
    <row r="8806" spans="1:21" x14ac:dyDescent="0.35">
      <c r="A8806" s="2" t="s">
        <v>53</v>
      </c>
      <c r="B8806" s="1" t="s">
        <v>163</v>
      </c>
      <c r="C8806" t="s">
        <v>508</v>
      </c>
      <c r="D8806" s="1" t="s">
        <v>84</v>
      </c>
      <c r="E8806" s="1" t="s">
        <v>14</v>
      </c>
      <c r="F8806" s="1" t="s">
        <v>26</v>
      </c>
      <c r="G8806" s="1" t="s">
        <v>215</v>
      </c>
      <c r="H8806" t="s">
        <v>30</v>
      </c>
      <c r="I8806" s="1" t="s">
        <v>164</v>
      </c>
      <c r="J8806" t="s">
        <v>42</v>
      </c>
      <c r="K8806" s="1" t="s">
        <v>48</v>
      </c>
      <c r="L8806" t="s">
        <v>278</v>
      </c>
      <c r="M8806" t="s">
        <v>106</v>
      </c>
      <c r="N8806">
        <v>1</v>
      </c>
      <c r="O8806" t="s">
        <v>232</v>
      </c>
      <c r="P8806">
        <v>1</v>
      </c>
      <c r="Q8806" t="s">
        <v>464</v>
      </c>
      <c r="R8806" t="s">
        <v>234</v>
      </c>
      <c r="S8806" t="s">
        <v>258</v>
      </c>
      <c r="T8806" t="s">
        <v>259</v>
      </c>
      <c r="U8806" t="s">
        <v>443</v>
      </c>
    </row>
    <row r="8807" spans="1:21" x14ac:dyDescent="0.35">
      <c r="A8807" s="2" t="s">
        <v>53</v>
      </c>
      <c r="B8807" s="1" t="s">
        <v>163</v>
      </c>
      <c r="C8807" t="s">
        <v>508</v>
      </c>
      <c r="D8807" s="1" t="s">
        <v>84</v>
      </c>
      <c r="E8807" s="1" t="s">
        <v>14</v>
      </c>
      <c r="F8807" s="1" t="s">
        <v>26</v>
      </c>
      <c r="G8807" s="1" t="s">
        <v>215</v>
      </c>
      <c r="H8807" t="s">
        <v>40</v>
      </c>
      <c r="I8807" s="1" t="s">
        <v>333</v>
      </c>
      <c r="J8807" t="s">
        <v>42</v>
      </c>
      <c r="K8807" s="1" t="s">
        <v>18</v>
      </c>
      <c r="L8807" t="s">
        <v>363</v>
      </c>
      <c r="M8807" t="s">
        <v>128</v>
      </c>
      <c r="N8807">
        <v>1</v>
      </c>
      <c r="O8807" t="s">
        <v>232</v>
      </c>
      <c r="P8807">
        <v>0</v>
      </c>
      <c r="Q8807" t="s">
        <v>464</v>
      </c>
      <c r="R8807" t="s">
        <v>234</v>
      </c>
      <c r="S8807" t="s">
        <v>258</v>
      </c>
      <c r="T8807" t="s">
        <v>259</v>
      </c>
      <c r="U8807" t="s">
        <v>443</v>
      </c>
    </row>
    <row r="8808" spans="1:21" x14ac:dyDescent="0.35">
      <c r="A8808" s="2" t="s">
        <v>53</v>
      </c>
      <c r="B8808" s="1" t="s">
        <v>163</v>
      </c>
      <c r="C8808" t="s">
        <v>508</v>
      </c>
      <c r="D8808" s="1" t="s">
        <v>84</v>
      </c>
      <c r="E8808" s="1" t="s">
        <v>14</v>
      </c>
      <c r="F8808" s="1" t="s">
        <v>15</v>
      </c>
      <c r="G8808" s="1" t="s">
        <v>215</v>
      </c>
      <c r="H8808" t="s">
        <v>52</v>
      </c>
      <c r="I8808" s="1" t="s">
        <v>165</v>
      </c>
      <c r="J8808" t="s">
        <v>42</v>
      </c>
      <c r="K8808" s="1" t="s">
        <v>22</v>
      </c>
      <c r="L8808" t="s">
        <v>278</v>
      </c>
      <c r="M8808" t="s">
        <v>31</v>
      </c>
      <c r="N8808">
        <v>1</v>
      </c>
      <c r="O8808" t="s">
        <v>232</v>
      </c>
      <c r="P8808">
        <v>0</v>
      </c>
      <c r="Q8808" t="s">
        <v>464</v>
      </c>
      <c r="R8808" t="s">
        <v>234</v>
      </c>
      <c r="S8808" t="s">
        <v>258</v>
      </c>
      <c r="T8808" t="s">
        <v>259</v>
      </c>
      <c r="U8808" t="s">
        <v>443</v>
      </c>
    </row>
    <row r="8809" spans="1:21" x14ac:dyDescent="0.35">
      <c r="A8809" s="2" t="s">
        <v>53</v>
      </c>
      <c r="B8809" s="1" t="s">
        <v>163</v>
      </c>
      <c r="C8809" t="s">
        <v>508</v>
      </c>
      <c r="D8809" s="1" t="s">
        <v>84</v>
      </c>
      <c r="E8809" s="1" t="s">
        <v>14</v>
      </c>
      <c r="F8809" s="1" t="s">
        <v>15</v>
      </c>
      <c r="G8809" s="1" t="s">
        <v>215</v>
      </c>
      <c r="H8809" t="s">
        <v>27</v>
      </c>
      <c r="I8809" s="1" t="s">
        <v>333</v>
      </c>
      <c r="J8809" t="s">
        <v>42</v>
      </c>
      <c r="K8809" s="1" t="s">
        <v>57</v>
      </c>
      <c r="L8809" t="s">
        <v>278</v>
      </c>
      <c r="M8809" t="s">
        <v>57</v>
      </c>
      <c r="N8809">
        <v>1</v>
      </c>
      <c r="O8809" t="s">
        <v>232</v>
      </c>
      <c r="P8809">
        <v>0</v>
      </c>
      <c r="Q8809" t="s">
        <v>464</v>
      </c>
      <c r="R8809" t="s">
        <v>234</v>
      </c>
      <c r="S8809" t="s">
        <v>258</v>
      </c>
      <c r="T8809" t="s">
        <v>259</v>
      </c>
      <c r="U8809" t="s">
        <v>443</v>
      </c>
    </row>
    <row r="8810" spans="1:21" x14ac:dyDescent="0.35">
      <c r="A8810" s="2" t="s">
        <v>53</v>
      </c>
      <c r="B8810" s="1" t="s">
        <v>163</v>
      </c>
      <c r="C8810" t="s">
        <v>508</v>
      </c>
      <c r="D8810" s="1" t="s">
        <v>84</v>
      </c>
      <c r="E8810" s="1" t="s">
        <v>14</v>
      </c>
      <c r="F8810" s="1" t="s">
        <v>15</v>
      </c>
      <c r="G8810" s="1" t="s">
        <v>215</v>
      </c>
      <c r="H8810" t="s">
        <v>30</v>
      </c>
      <c r="I8810" s="1" t="s">
        <v>333</v>
      </c>
      <c r="J8810" t="s">
        <v>42</v>
      </c>
      <c r="K8810" s="1" t="s">
        <v>57</v>
      </c>
      <c r="L8810" t="s">
        <v>363</v>
      </c>
      <c r="M8810" t="s">
        <v>130</v>
      </c>
      <c r="N8810">
        <v>1</v>
      </c>
      <c r="O8810" t="s">
        <v>232</v>
      </c>
      <c r="P8810">
        <v>0</v>
      </c>
      <c r="Q8810" t="s">
        <v>464</v>
      </c>
      <c r="R8810" t="s">
        <v>234</v>
      </c>
      <c r="S8810" t="s">
        <v>258</v>
      </c>
      <c r="T8810" t="s">
        <v>259</v>
      </c>
      <c r="U8810" t="s">
        <v>443</v>
      </c>
    </row>
    <row r="8811" spans="1:21" x14ac:dyDescent="0.35">
      <c r="A8811" s="2" t="s">
        <v>53</v>
      </c>
      <c r="B8811" s="1" t="s">
        <v>163</v>
      </c>
      <c r="C8811" t="s">
        <v>508</v>
      </c>
      <c r="D8811" s="1" t="s">
        <v>84</v>
      </c>
      <c r="E8811" s="1" t="s">
        <v>14</v>
      </c>
      <c r="F8811" s="1" t="s">
        <v>29</v>
      </c>
      <c r="G8811" s="1" t="s">
        <v>29</v>
      </c>
      <c r="H8811" t="s">
        <v>27</v>
      </c>
      <c r="I8811" s="1" t="s">
        <v>164</v>
      </c>
      <c r="J8811" t="s">
        <v>42</v>
      </c>
      <c r="K8811" s="1" t="s">
        <v>22</v>
      </c>
      <c r="L8811" t="s">
        <v>363</v>
      </c>
      <c r="M8811" t="s">
        <v>28</v>
      </c>
      <c r="N8811">
        <v>1</v>
      </c>
      <c r="O8811" t="s">
        <v>232</v>
      </c>
      <c r="P8811">
        <v>0</v>
      </c>
      <c r="Q8811" t="s">
        <v>464</v>
      </c>
      <c r="R8811" t="s">
        <v>234</v>
      </c>
      <c r="S8811" t="s">
        <v>258</v>
      </c>
      <c r="T8811" t="s">
        <v>259</v>
      </c>
      <c r="U8811" t="s">
        <v>443</v>
      </c>
    </row>
    <row r="8812" spans="1:21" x14ac:dyDescent="0.35">
      <c r="A8812" s="2" t="s">
        <v>53</v>
      </c>
      <c r="B8812" s="1" t="s">
        <v>163</v>
      </c>
      <c r="C8812" t="s">
        <v>508</v>
      </c>
      <c r="D8812" s="1" t="s">
        <v>84</v>
      </c>
      <c r="E8812" s="1" t="s">
        <v>14</v>
      </c>
      <c r="F8812" s="1" t="s">
        <v>29</v>
      </c>
      <c r="G8812" s="1" t="s">
        <v>29</v>
      </c>
      <c r="H8812" t="s">
        <v>36</v>
      </c>
      <c r="I8812" s="1" t="s">
        <v>333</v>
      </c>
      <c r="J8812" t="s">
        <v>42</v>
      </c>
      <c r="K8812" s="1" t="s">
        <v>57</v>
      </c>
      <c r="L8812" t="s">
        <v>363</v>
      </c>
      <c r="M8812" t="s">
        <v>130</v>
      </c>
      <c r="N8812">
        <v>1</v>
      </c>
      <c r="O8812" t="s">
        <v>232</v>
      </c>
      <c r="P8812">
        <v>0</v>
      </c>
      <c r="Q8812" t="s">
        <v>464</v>
      </c>
      <c r="R8812" t="s">
        <v>234</v>
      </c>
      <c r="S8812" t="s">
        <v>258</v>
      </c>
      <c r="T8812" t="s">
        <v>259</v>
      </c>
      <c r="U8812" t="s">
        <v>443</v>
      </c>
    </row>
    <row r="8813" spans="1:21" x14ac:dyDescent="0.35">
      <c r="A8813" s="2" t="s">
        <v>53</v>
      </c>
      <c r="B8813" s="1" t="s">
        <v>163</v>
      </c>
      <c r="C8813" t="s">
        <v>508</v>
      </c>
      <c r="D8813" s="1" t="s">
        <v>84</v>
      </c>
      <c r="E8813" s="1" t="s">
        <v>14</v>
      </c>
      <c r="F8813" s="1" t="s">
        <v>29</v>
      </c>
      <c r="G8813" s="1" t="s">
        <v>29</v>
      </c>
      <c r="H8813" t="s">
        <v>24</v>
      </c>
      <c r="I8813" s="1" t="s">
        <v>164</v>
      </c>
      <c r="J8813" t="s">
        <v>42</v>
      </c>
      <c r="K8813" s="1" t="s">
        <v>22</v>
      </c>
      <c r="L8813" t="s">
        <v>363</v>
      </c>
      <c r="M8813" t="s">
        <v>45</v>
      </c>
      <c r="N8813">
        <v>1</v>
      </c>
      <c r="O8813" t="s">
        <v>232</v>
      </c>
      <c r="P8813">
        <v>1</v>
      </c>
      <c r="Q8813" t="s">
        <v>464</v>
      </c>
      <c r="R8813" t="s">
        <v>234</v>
      </c>
      <c r="S8813" t="s">
        <v>258</v>
      </c>
      <c r="T8813" t="s">
        <v>259</v>
      </c>
      <c r="U8813" t="s">
        <v>443</v>
      </c>
    </row>
    <row r="8814" spans="1:21" x14ac:dyDescent="0.35">
      <c r="A8814" s="2" t="s">
        <v>53</v>
      </c>
      <c r="B8814" s="1" t="s">
        <v>163</v>
      </c>
      <c r="C8814" t="s">
        <v>508</v>
      </c>
      <c r="D8814" s="1" t="s">
        <v>84</v>
      </c>
      <c r="E8814" s="1" t="s">
        <v>14</v>
      </c>
      <c r="F8814" s="1" t="s">
        <v>21</v>
      </c>
      <c r="G8814" s="1" t="s">
        <v>29</v>
      </c>
      <c r="H8814" t="s">
        <v>16</v>
      </c>
      <c r="I8814" s="1" t="s">
        <v>164</v>
      </c>
      <c r="J8814" t="s">
        <v>42</v>
      </c>
      <c r="K8814" s="1" t="s">
        <v>22</v>
      </c>
      <c r="L8814" t="s">
        <v>363</v>
      </c>
      <c r="M8814" t="s">
        <v>86</v>
      </c>
      <c r="N8814">
        <v>1</v>
      </c>
      <c r="O8814" t="s">
        <v>232</v>
      </c>
      <c r="P8814">
        <v>0</v>
      </c>
      <c r="Q8814" t="s">
        <v>464</v>
      </c>
      <c r="R8814" t="s">
        <v>234</v>
      </c>
      <c r="S8814" t="s">
        <v>258</v>
      </c>
      <c r="T8814" t="s">
        <v>259</v>
      </c>
      <c r="U8814" t="s">
        <v>443</v>
      </c>
    </row>
    <row r="8815" spans="1:21" x14ac:dyDescent="0.35">
      <c r="A8815" s="2" t="s">
        <v>53</v>
      </c>
      <c r="B8815" s="1" t="s">
        <v>163</v>
      </c>
      <c r="C8815" t="s">
        <v>508</v>
      </c>
      <c r="D8815" s="1" t="s">
        <v>84</v>
      </c>
      <c r="E8815" s="1" t="s">
        <v>14</v>
      </c>
      <c r="F8815" s="1" t="s">
        <v>21</v>
      </c>
      <c r="G8815" s="1" t="s">
        <v>29</v>
      </c>
      <c r="H8815" t="s">
        <v>20</v>
      </c>
      <c r="I8815" s="1" t="s">
        <v>164</v>
      </c>
      <c r="J8815" t="s">
        <v>42</v>
      </c>
      <c r="K8815" s="1" t="s">
        <v>22</v>
      </c>
      <c r="L8815" t="s">
        <v>363</v>
      </c>
      <c r="M8815" t="s">
        <v>23</v>
      </c>
      <c r="N8815">
        <v>1</v>
      </c>
      <c r="O8815" t="s">
        <v>232</v>
      </c>
      <c r="P8815">
        <v>1</v>
      </c>
      <c r="Q8815" t="s">
        <v>464</v>
      </c>
      <c r="R8815" t="s">
        <v>234</v>
      </c>
      <c r="S8815" t="s">
        <v>258</v>
      </c>
      <c r="T8815" t="s">
        <v>259</v>
      </c>
      <c r="U8815" t="s">
        <v>443</v>
      </c>
    </row>
    <row r="8816" spans="1:21" x14ac:dyDescent="0.35">
      <c r="A8816" s="2" t="s">
        <v>53</v>
      </c>
      <c r="B8816" s="1" t="s">
        <v>163</v>
      </c>
      <c r="C8816" t="s">
        <v>508</v>
      </c>
      <c r="D8816" s="1" t="s">
        <v>84</v>
      </c>
      <c r="E8816" s="1" t="s">
        <v>14</v>
      </c>
      <c r="F8816" s="1" t="s">
        <v>21</v>
      </c>
      <c r="G8816" s="1" t="s">
        <v>29</v>
      </c>
      <c r="H8816" t="s">
        <v>27</v>
      </c>
      <c r="I8816" s="1" t="s">
        <v>164</v>
      </c>
      <c r="J8816" t="s">
        <v>42</v>
      </c>
      <c r="K8816" s="1" t="s">
        <v>22</v>
      </c>
      <c r="L8816" t="s">
        <v>363</v>
      </c>
      <c r="M8816" t="s">
        <v>31</v>
      </c>
      <c r="N8816">
        <v>1</v>
      </c>
      <c r="O8816" t="s">
        <v>232</v>
      </c>
      <c r="P8816">
        <v>0</v>
      </c>
      <c r="Q8816" t="s">
        <v>464</v>
      </c>
      <c r="R8816" t="s">
        <v>234</v>
      </c>
      <c r="S8816" t="s">
        <v>258</v>
      </c>
      <c r="T8816" t="s">
        <v>259</v>
      </c>
      <c r="U8816" t="s">
        <v>443</v>
      </c>
    </row>
    <row r="8817" spans="1:21" x14ac:dyDescent="0.35">
      <c r="A8817" s="2" t="s">
        <v>53</v>
      </c>
      <c r="B8817" s="1" t="s">
        <v>163</v>
      </c>
      <c r="C8817" t="s">
        <v>508</v>
      </c>
      <c r="D8817" s="1" t="s">
        <v>84</v>
      </c>
      <c r="E8817" s="1" t="s">
        <v>14</v>
      </c>
      <c r="F8817" s="1" t="s">
        <v>21</v>
      </c>
      <c r="G8817" s="1" t="s">
        <v>29</v>
      </c>
      <c r="H8817" t="s">
        <v>30</v>
      </c>
      <c r="I8817" s="1" t="s">
        <v>164</v>
      </c>
      <c r="J8817" t="s">
        <v>42</v>
      </c>
      <c r="K8817" s="1" t="s">
        <v>64</v>
      </c>
      <c r="L8817" t="s">
        <v>363</v>
      </c>
      <c r="M8817" t="s">
        <v>64</v>
      </c>
      <c r="N8817">
        <v>1</v>
      </c>
      <c r="O8817" t="s">
        <v>232</v>
      </c>
      <c r="P8817">
        <v>0</v>
      </c>
      <c r="Q8817" t="s">
        <v>464</v>
      </c>
      <c r="R8817" t="s">
        <v>234</v>
      </c>
      <c r="S8817" t="s">
        <v>258</v>
      </c>
      <c r="T8817" t="s">
        <v>259</v>
      </c>
      <c r="U8817" t="s">
        <v>443</v>
      </c>
    </row>
    <row r="8818" spans="1:21" x14ac:dyDescent="0.35">
      <c r="A8818" s="2" t="s">
        <v>53</v>
      </c>
      <c r="B8818" s="1" t="s">
        <v>163</v>
      </c>
      <c r="C8818" t="s">
        <v>508</v>
      </c>
      <c r="D8818" s="1" t="s">
        <v>84</v>
      </c>
      <c r="E8818" s="1" t="s">
        <v>14</v>
      </c>
      <c r="F8818" s="1" t="s">
        <v>21</v>
      </c>
      <c r="G8818" s="1" t="s">
        <v>29</v>
      </c>
      <c r="H8818" t="s">
        <v>30</v>
      </c>
      <c r="I8818" s="1" t="s">
        <v>164</v>
      </c>
      <c r="J8818" t="s">
        <v>42</v>
      </c>
      <c r="K8818" s="1" t="s">
        <v>22</v>
      </c>
      <c r="L8818" t="s">
        <v>363</v>
      </c>
      <c r="M8818" t="s">
        <v>113</v>
      </c>
      <c r="N8818">
        <v>1</v>
      </c>
      <c r="O8818" t="s">
        <v>232</v>
      </c>
      <c r="P8818">
        <v>1</v>
      </c>
      <c r="Q8818" t="s">
        <v>464</v>
      </c>
      <c r="R8818" t="s">
        <v>234</v>
      </c>
      <c r="S8818" t="s">
        <v>258</v>
      </c>
      <c r="T8818" t="s">
        <v>259</v>
      </c>
      <c r="U8818" t="s">
        <v>443</v>
      </c>
    </row>
    <row r="8819" spans="1:21" x14ac:dyDescent="0.35">
      <c r="A8819" s="2" t="s">
        <v>53</v>
      </c>
      <c r="B8819" s="1" t="s">
        <v>163</v>
      </c>
      <c r="C8819" t="s">
        <v>508</v>
      </c>
      <c r="D8819" s="1" t="s">
        <v>84</v>
      </c>
      <c r="E8819" s="1" t="s">
        <v>14</v>
      </c>
      <c r="F8819" s="1" t="s">
        <v>21</v>
      </c>
      <c r="G8819" s="1" t="s">
        <v>29</v>
      </c>
      <c r="H8819" t="s">
        <v>30</v>
      </c>
      <c r="I8819" s="1" t="s">
        <v>333</v>
      </c>
      <c r="J8819" t="s">
        <v>42</v>
      </c>
      <c r="K8819" s="1" t="s">
        <v>22</v>
      </c>
      <c r="L8819" t="s">
        <v>363</v>
      </c>
      <c r="M8819" t="s">
        <v>22</v>
      </c>
      <c r="N8819">
        <v>1</v>
      </c>
      <c r="O8819" t="s">
        <v>232</v>
      </c>
      <c r="P8819">
        <v>0</v>
      </c>
      <c r="Q8819" t="s">
        <v>464</v>
      </c>
      <c r="R8819" t="s">
        <v>234</v>
      </c>
      <c r="S8819" t="s">
        <v>258</v>
      </c>
      <c r="T8819" t="s">
        <v>259</v>
      </c>
      <c r="U8819" t="s">
        <v>443</v>
      </c>
    </row>
    <row r="8820" spans="1:21" x14ac:dyDescent="0.35">
      <c r="A8820" s="2" t="s">
        <v>53</v>
      </c>
      <c r="B8820" s="1" t="s">
        <v>163</v>
      </c>
      <c r="C8820" t="s">
        <v>508</v>
      </c>
      <c r="D8820" s="1" t="s">
        <v>84</v>
      </c>
      <c r="E8820" s="1" t="s">
        <v>14</v>
      </c>
      <c r="F8820" s="1" t="s">
        <v>21</v>
      </c>
      <c r="G8820" s="1" t="s">
        <v>29</v>
      </c>
      <c r="H8820" t="s">
        <v>24</v>
      </c>
      <c r="I8820" s="1" t="s">
        <v>164</v>
      </c>
      <c r="J8820" t="s">
        <v>42</v>
      </c>
      <c r="K8820" s="1" t="s">
        <v>22</v>
      </c>
      <c r="L8820" t="s">
        <v>363</v>
      </c>
      <c r="M8820" t="s">
        <v>22</v>
      </c>
      <c r="N8820">
        <v>1</v>
      </c>
      <c r="O8820" t="s">
        <v>232</v>
      </c>
      <c r="P8820">
        <v>1</v>
      </c>
      <c r="Q8820" t="s">
        <v>464</v>
      </c>
      <c r="R8820" t="s">
        <v>234</v>
      </c>
      <c r="S8820" t="s">
        <v>258</v>
      </c>
      <c r="T8820" t="s">
        <v>259</v>
      </c>
      <c r="U8820" t="s">
        <v>443</v>
      </c>
    </row>
    <row r="8821" spans="1:21" x14ac:dyDescent="0.35">
      <c r="A8821" s="2" t="s">
        <v>53</v>
      </c>
      <c r="B8821" s="1" t="s">
        <v>163</v>
      </c>
      <c r="C8821" t="s">
        <v>508</v>
      </c>
      <c r="D8821" s="1" t="s">
        <v>84</v>
      </c>
      <c r="E8821" s="1" t="s">
        <v>25</v>
      </c>
      <c r="F8821" s="1" t="s">
        <v>412</v>
      </c>
      <c r="G8821" s="1" t="s">
        <v>364</v>
      </c>
      <c r="H8821" t="s">
        <v>20</v>
      </c>
      <c r="I8821" s="1" t="s">
        <v>333</v>
      </c>
      <c r="J8821" t="s">
        <v>42</v>
      </c>
      <c r="K8821" s="1" t="s">
        <v>57</v>
      </c>
      <c r="L8821" t="s">
        <v>363</v>
      </c>
      <c r="M8821" t="s">
        <v>57</v>
      </c>
      <c r="N8821">
        <v>1</v>
      </c>
      <c r="O8821" t="s">
        <v>232</v>
      </c>
      <c r="P8821">
        <v>1</v>
      </c>
      <c r="Q8821" t="s">
        <v>464</v>
      </c>
      <c r="R8821" t="s">
        <v>234</v>
      </c>
      <c r="S8821" t="s">
        <v>258</v>
      </c>
      <c r="T8821" t="s">
        <v>259</v>
      </c>
      <c r="U8821" t="s">
        <v>443</v>
      </c>
    </row>
    <row r="8822" spans="1:21" x14ac:dyDescent="0.35">
      <c r="A8822" s="2" t="s">
        <v>53</v>
      </c>
      <c r="B8822" s="1" t="s">
        <v>163</v>
      </c>
      <c r="C8822" t="s">
        <v>508</v>
      </c>
      <c r="D8822" s="1" t="s">
        <v>84</v>
      </c>
      <c r="E8822" s="1" t="s">
        <v>25</v>
      </c>
      <c r="F8822" s="1" t="s">
        <v>26</v>
      </c>
      <c r="G8822" s="1" t="s">
        <v>215</v>
      </c>
      <c r="H8822" t="s">
        <v>52</v>
      </c>
      <c r="I8822" s="1" t="s">
        <v>164</v>
      </c>
      <c r="J8822" t="s">
        <v>42</v>
      </c>
      <c r="K8822" s="1" t="s">
        <v>22</v>
      </c>
      <c r="L8822" t="s">
        <v>278</v>
      </c>
      <c r="M8822" t="s">
        <v>79</v>
      </c>
      <c r="N8822">
        <v>1</v>
      </c>
      <c r="O8822" t="s">
        <v>232</v>
      </c>
      <c r="P8822">
        <v>1</v>
      </c>
      <c r="Q8822" t="s">
        <v>464</v>
      </c>
      <c r="R8822" t="s">
        <v>234</v>
      </c>
      <c r="S8822" t="s">
        <v>258</v>
      </c>
      <c r="T8822" t="s">
        <v>259</v>
      </c>
      <c r="U8822" t="s">
        <v>443</v>
      </c>
    </row>
    <row r="8823" spans="1:21" x14ac:dyDescent="0.35">
      <c r="A8823" s="2" t="s">
        <v>53</v>
      </c>
      <c r="B8823" s="1" t="s">
        <v>163</v>
      </c>
      <c r="C8823" t="s">
        <v>508</v>
      </c>
      <c r="D8823" s="1" t="s">
        <v>84</v>
      </c>
      <c r="E8823" s="1" t="s">
        <v>25</v>
      </c>
      <c r="F8823" s="1" t="s">
        <v>26</v>
      </c>
      <c r="G8823" s="1" t="s">
        <v>215</v>
      </c>
      <c r="H8823" t="s">
        <v>52</v>
      </c>
      <c r="I8823" s="1" t="s">
        <v>165</v>
      </c>
      <c r="J8823" t="s">
        <v>42</v>
      </c>
      <c r="K8823" s="1" t="s">
        <v>22</v>
      </c>
      <c r="L8823" t="s">
        <v>278</v>
      </c>
      <c r="M8823" t="s">
        <v>31</v>
      </c>
      <c r="N8823">
        <v>2</v>
      </c>
      <c r="O8823" t="s">
        <v>232</v>
      </c>
      <c r="P8823">
        <v>0</v>
      </c>
      <c r="Q8823" t="s">
        <v>464</v>
      </c>
      <c r="R8823" t="s">
        <v>234</v>
      </c>
      <c r="S8823" t="s">
        <v>258</v>
      </c>
      <c r="T8823" t="s">
        <v>259</v>
      </c>
      <c r="U8823" t="s">
        <v>443</v>
      </c>
    </row>
    <row r="8824" spans="1:21" x14ac:dyDescent="0.35">
      <c r="A8824" s="2" t="s">
        <v>53</v>
      </c>
      <c r="B8824" s="1" t="s">
        <v>163</v>
      </c>
      <c r="C8824" t="s">
        <v>508</v>
      </c>
      <c r="D8824" s="1" t="s">
        <v>84</v>
      </c>
      <c r="E8824" s="1" t="s">
        <v>25</v>
      </c>
      <c r="F8824" s="1" t="s">
        <v>26</v>
      </c>
      <c r="G8824" s="1" t="s">
        <v>215</v>
      </c>
      <c r="H8824" t="s">
        <v>16</v>
      </c>
      <c r="I8824" s="1" t="s">
        <v>164</v>
      </c>
      <c r="J8824" t="s">
        <v>42</v>
      </c>
      <c r="K8824" s="1" t="s">
        <v>34</v>
      </c>
      <c r="L8824" t="s">
        <v>278</v>
      </c>
      <c r="M8824" t="s">
        <v>34</v>
      </c>
      <c r="N8824">
        <v>1</v>
      </c>
      <c r="O8824" t="s">
        <v>232</v>
      </c>
      <c r="P8824">
        <v>0</v>
      </c>
      <c r="Q8824" t="s">
        <v>464</v>
      </c>
      <c r="R8824" t="s">
        <v>234</v>
      </c>
      <c r="S8824" t="s">
        <v>258</v>
      </c>
      <c r="T8824" t="s">
        <v>259</v>
      </c>
      <c r="U8824" t="s">
        <v>443</v>
      </c>
    </row>
    <row r="8825" spans="1:21" x14ac:dyDescent="0.35">
      <c r="A8825" s="2" t="s">
        <v>53</v>
      </c>
      <c r="B8825" s="1" t="s">
        <v>163</v>
      </c>
      <c r="C8825" t="s">
        <v>508</v>
      </c>
      <c r="D8825" s="1" t="s">
        <v>84</v>
      </c>
      <c r="E8825" s="1" t="s">
        <v>25</v>
      </c>
      <c r="F8825" s="1" t="s">
        <v>26</v>
      </c>
      <c r="G8825" s="1" t="s">
        <v>215</v>
      </c>
      <c r="H8825" t="s">
        <v>16</v>
      </c>
      <c r="I8825" s="1" t="s">
        <v>164</v>
      </c>
      <c r="J8825" t="s">
        <v>42</v>
      </c>
      <c r="K8825" s="1" t="s">
        <v>34</v>
      </c>
      <c r="L8825" t="s">
        <v>278</v>
      </c>
      <c r="M8825" t="s">
        <v>34</v>
      </c>
      <c r="N8825">
        <v>1</v>
      </c>
      <c r="O8825" t="s">
        <v>232</v>
      </c>
      <c r="P8825">
        <v>1</v>
      </c>
      <c r="Q8825" t="s">
        <v>464</v>
      </c>
      <c r="R8825" t="s">
        <v>234</v>
      </c>
      <c r="S8825" t="s">
        <v>258</v>
      </c>
      <c r="T8825" t="s">
        <v>259</v>
      </c>
      <c r="U8825" t="s">
        <v>443</v>
      </c>
    </row>
    <row r="8826" spans="1:21" x14ac:dyDescent="0.35">
      <c r="A8826" s="2" t="s">
        <v>53</v>
      </c>
      <c r="B8826" s="1" t="s">
        <v>163</v>
      </c>
      <c r="C8826" t="s">
        <v>508</v>
      </c>
      <c r="D8826" s="1" t="s">
        <v>84</v>
      </c>
      <c r="E8826" s="1" t="s">
        <v>25</v>
      </c>
      <c r="F8826" s="1" t="s">
        <v>26</v>
      </c>
      <c r="G8826" s="1" t="s">
        <v>215</v>
      </c>
      <c r="H8826" t="s">
        <v>16</v>
      </c>
      <c r="I8826" s="1" t="s">
        <v>165</v>
      </c>
      <c r="J8826" t="s">
        <v>42</v>
      </c>
      <c r="K8826" s="1" t="s">
        <v>22</v>
      </c>
      <c r="L8826" t="s">
        <v>278</v>
      </c>
      <c r="M8826" t="s">
        <v>31</v>
      </c>
      <c r="N8826">
        <v>1</v>
      </c>
      <c r="O8826" t="s">
        <v>232</v>
      </c>
      <c r="P8826">
        <v>0</v>
      </c>
      <c r="Q8826" t="s">
        <v>464</v>
      </c>
      <c r="R8826" t="s">
        <v>234</v>
      </c>
      <c r="S8826" t="s">
        <v>258</v>
      </c>
      <c r="T8826" t="s">
        <v>259</v>
      </c>
      <c r="U8826" t="s">
        <v>443</v>
      </c>
    </row>
    <row r="8827" spans="1:21" x14ac:dyDescent="0.35">
      <c r="A8827" s="2" t="s">
        <v>53</v>
      </c>
      <c r="B8827" s="1" t="s">
        <v>163</v>
      </c>
      <c r="C8827" t="s">
        <v>508</v>
      </c>
      <c r="D8827" s="1" t="s">
        <v>84</v>
      </c>
      <c r="E8827" s="1" t="s">
        <v>25</v>
      </c>
      <c r="F8827" s="1" t="s">
        <v>26</v>
      </c>
      <c r="G8827" s="1" t="s">
        <v>215</v>
      </c>
      <c r="H8827" t="s">
        <v>20</v>
      </c>
      <c r="I8827" s="1" t="s">
        <v>165</v>
      </c>
      <c r="J8827" t="s">
        <v>42</v>
      </c>
      <c r="K8827" s="1" t="s">
        <v>22</v>
      </c>
      <c r="L8827" t="s">
        <v>278</v>
      </c>
      <c r="M8827" t="s">
        <v>31</v>
      </c>
      <c r="N8827">
        <v>1</v>
      </c>
      <c r="O8827" t="s">
        <v>232</v>
      </c>
      <c r="P8827">
        <v>0</v>
      </c>
      <c r="Q8827" t="s">
        <v>464</v>
      </c>
      <c r="R8827" t="s">
        <v>234</v>
      </c>
      <c r="S8827" t="s">
        <v>258</v>
      </c>
      <c r="T8827" t="s">
        <v>259</v>
      </c>
      <c r="U8827" t="s">
        <v>443</v>
      </c>
    </row>
    <row r="8828" spans="1:21" x14ac:dyDescent="0.35">
      <c r="A8828" s="2" t="s">
        <v>53</v>
      </c>
      <c r="B8828" s="1" t="s">
        <v>163</v>
      </c>
      <c r="C8828" t="s">
        <v>508</v>
      </c>
      <c r="D8828" s="1" t="s">
        <v>84</v>
      </c>
      <c r="E8828" s="1" t="s">
        <v>25</v>
      </c>
      <c r="F8828" s="1" t="s">
        <v>26</v>
      </c>
      <c r="G8828" s="1" t="s">
        <v>215</v>
      </c>
      <c r="H8828" t="s">
        <v>20</v>
      </c>
      <c r="I8828" s="1" t="s">
        <v>333</v>
      </c>
      <c r="J8828" t="s">
        <v>42</v>
      </c>
      <c r="K8828" s="1" t="s">
        <v>75</v>
      </c>
      <c r="L8828" t="s">
        <v>363</v>
      </c>
      <c r="M8828" t="s">
        <v>75</v>
      </c>
      <c r="N8828">
        <v>1</v>
      </c>
      <c r="O8828" t="s">
        <v>232</v>
      </c>
      <c r="P8828">
        <v>1</v>
      </c>
      <c r="Q8828" t="s">
        <v>464</v>
      </c>
      <c r="R8828" t="s">
        <v>234</v>
      </c>
      <c r="S8828" t="s">
        <v>258</v>
      </c>
      <c r="T8828" t="s">
        <v>259</v>
      </c>
      <c r="U8828" t="s">
        <v>443</v>
      </c>
    </row>
    <row r="8829" spans="1:21" x14ac:dyDescent="0.35">
      <c r="A8829" s="2" t="s">
        <v>53</v>
      </c>
      <c r="B8829" s="1" t="s">
        <v>163</v>
      </c>
      <c r="C8829" t="s">
        <v>508</v>
      </c>
      <c r="D8829" s="1" t="s">
        <v>84</v>
      </c>
      <c r="E8829" s="1" t="s">
        <v>25</v>
      </c>
      <c r="F8829" s="1" t="s">
        <v>26</v>
      </c>
      <c r="G8829" s="1" t="s">
        <v>215</v>
      </c>
      <c r="H8829" t="s">
        <v>20</v>
      </c>
      <c r="I8829" s="1" t="s">
        <v>333</v>
      </c>
      <c r="J8829" t="s">
        <v>42</v>
      </c>
      <c r="K8829" s="1" t="s">
        <v>22</v>
      </c>
      <c r="L8829" t="s">
        <v>278</v>
      </c>
      <c r="M8829" t="s">
        <v>22</v>
      </c>
      <c r="N8829">
        <v>1</v>
      </c>
      <c r="O8829" t="s">
        <v>232</v>
      </c>
      <c r="P8829">
        <v>1</v>
      </c>
      <c r="Q8829" t="s">
        <v>464</v>
      </c>
      <c r="R8829" t="s">
        <v>234</v>
      </c>
      <c r="S8829" t="s">
        <v>271</v>
      </c>
      <c r="T8829" t="s">
        <v>259</v>
      </c>
      <c r="U8829" t="s">
        <v>443</v>
      </c>
    </row>
    <row r="8830" spans="1:21" x14ac:dyDescent="0.35">
      <c r="A8830" s="2" t="s">
        <v>53</v>
      </c>
      <c r="B8830" s="1" t="s">
        <v>163</v>
      </c>
      <c r="C8830" t="s">
        <v>508</v>
      </c>
      <c r="D8830" s="1" t="s">
        <v>84</v>
      </c>
      <c r="E8830" s="1" t="s">
        <v>25</v>
      </c>
      <c r="F8830" s="1" t="s">
        <v>26</v>
      </c>
      <c r="G8830" s="1" t="s">
        <v>215</v>
      </c>
      <c r="H8830" t="s">
        <v>27</v>
      </c>
      <c r="I8830" s="1" t="s">
        <v>164</v>
      </c>
      <c r="J8830" t="s">
        <v>42</v>
      </c>
      <c r="K8830" s="1" t="s">
        <v>18</v>
      </c>
      <c r="L8830" t="s">
        <v>363</v>
      </c>
      <c r="M8830" t="s">
        <v>128</v>
      </c>
      <c r="N8830">
        <v>1</v>
      </c>
      <c r="O8830" t="s">
        <v>232</v>
      </c>
      <c r="P8830">
        <v>1</v>
      </c>
      <c r="Q8830" t="s">
        <v>464</v>
      </c>
      <c r="R8830" t="s">
        <v>234</v>
      </c>
      <c r="S8830" t="s">
        <v>258</v>
      </c>
      <c r="T8830" t="s">
        <v>259</v>
      </c>
      <c r="U8830" t="s">
        <v>443</v>
      </c>
    </row>
    <row r="8831" spans="1:21" x14ac:dyDescent="0.35">
      <c r="A8831" s="2" t="s">
        <v>53</v>
      </c>
      <c r="B8831" s="1" t="s">
        <v>163</v>
      </c>
      <c r="C8831" t="s">
        <v>508</v>
      </c>
      <c r="D8831" s="1" t="s">
        <v>84</v>
      </c>
      <c r="E8831" s="1" t="s">
        <v>25</v>
      </c>
      <c r="F8831" s="1" t="s">
        <v>26</v>
      </c>
      <c r="G8831" s="1" t="s">
        <v>215</v>
      </c>
      <c r="H8831" t="s">
        <v>27</v>
      </c>
      <c r="I8831" s="1" t="s">
        <v>164</v>
      </c>
      <c r="J8831" t="s">
        <v>42</v>
      </c>
      <c r="K8831" s="1" t="s">
        <v>75</v>
      </c>
      <c r="L8831" t="s">
        <v>363</v>
      </c>
      <c r="M8831" t="s">
        <v>110</v>
      </c>
      <c r="N8831">
        <v>1</v>
      </c>
      <c r="O8831" t="s">
        <v>232</v>
      </c>
      <c r="P8831">
        <v>1</v>
      </c>
      <c r="Q8831" t="s">
        <v>464</v>
      </c>
      <c r="R8831" t="s">
        <v>234</v>
      </c>
      <c r="S8831" t="s">
        <v>258</v>
      </c>
      <c r="T8831" t="s">
        <v>259</v>
      </c>
      <c r="U8831" t="s">
        <v>443</v>
      </c>
    </row>
    <row r="8832" spans="1:21" x14ac:dyDescent="0.35">
      <c r="A8832" s="2" t="s">
        <v>53</v>
      </c>
      <c r="B8832" s="1" t="s">
        <v>163</v>
      </c>
      <c r="C8832" t="s">
        <v>508</v>
      </c>
      <c r="D8832" s="1" t="s">
        <v>84</v>
      </c>
      <c r="E8832" s="1" t="s">
        <v>25</v>
      </c>
      <c r="F8832" s="1" t="s">
        <v>26</v>
      </c>
      <c r="G8832" s="1" t="s">
        <v>215</v>
      </c>
      <c r="H8832" t="s">
        <v>27</v>
      </c>
      <c r="I8832" s="1" t="s">
        <v>333</v>
      </c>
      <c r="J8832" t="s">
        <v>42</v>
      </c>
      <c r="K8832" s="1" t="s">
        <v>64</v>
      </c>
      <c r="L8832" t="s">
        <v>278</v>
      </c>
      <c r="M8832" t="s">
        <v>64</v>
      </c>
      <c r="N8832">
        <v>1</v>
      </c>
      <c r="O8832" t="s">
        <v>232</v>
      </c>
      <c r="P8832">
        <v>0</v>
      </c>
      <c r="Q8832" t="s">
        <v>464</v>
      </c>
      <c r="R8832" t="s">
        <v>234</v>
      </c>
      <c r="S8832" t="s">
        <v>258</v>
      </c>
      <c r="T8832" t="s">
        <v>259</v>
      </c>
      <c r="U8832" t="s">
        <v>443</v>
      </c>
    </row>
    <row r="8833" spans="1:21" x14ac:dyDescent="0.35">
      <c r="A8833" s="2" t="s">
        <v>53</v>
      </c>
      <c r="B8833" s="1" t="s">
        <v>163</v>
      </c>
      <c r="C8833" t="s">
        <v>508</v>
      </c>
      <c r="D8833" s="1" t="s">
        <v>84</v>
      </c>
      <c r="E8833" s="1" t="s">
        <v>25</v>
      </c>
      <c r="F8833" s="1" t="s">
        <v>26</v>
      </c>
      <c r="G8833" s="1" t="s">
        <v>215</v>
      </c>
      <c r="H8833" t="s">
        <v>27</v>
      </c>
      <c r="I8833" s="1" t="s">
        <v>333</v>
      </c>
      <c r="J8833" t="s">
        <v>42</v>
      </c>
      <c r="K8833" s="1" t="s">
        <v>64</v>
      </c>
      <c r="L8833" t="s">
        <v>363</v>
      </c>
      <c r="M8833" t="s">
        <v>141</v>
      </c>
      <c r="N8833">
        <v>1</v>
      </c>
      <c r="O8833" t="s">
        <v>232</v>
      </c>
      <c r="P8833">
        <v>1</v>
      </c>
      <c r="Q8833" t="s">
        <v>464</v>
      </c>
      <c r="R8833" t="s">
        <v>234</v>
      </c>
      <c r="S8833" t="s">
        <v>258</v>
      </c>
      <c r="T8833" t="s">
        <v>259</v>
      </c>
      <c r="U8833" t="s">
        <v>443</v>
      </c>
    </row>
    <row r="8834" spans="1:21" x14ac:dyDescent="0.35">
      <c r="A8834" s="2" t="s">
        <v>53</v>
      </c>
      <c r="B8834" s="1" t="s">
        <v>163</v>
      </c>
      <c r="C8834" t="s">
        <v>508</v>
      </c>
      <c r="D8834" s="1" t="s">
        <v>84</v>
      </c>
      <c r="E8834" s="1" t="s">
        <v>25</v>
      </c>
      <c r="F8834" s="1" t="s">
        <v>26</v>
      </c>
      <c r="G8834" s="1" t="s">
        <v>215</v>
      </c>
      <c r="H8834" t="s">
        <v>27</v>
      </c>
      <c r="I8834" s="1" t="s">
        <v>333</v>
      </c>
      <c r="J8834" t="s">
        <v>42</v>
      </c>
      <c r="K8834" s="1" t="s">
        <v>64</v>
      </c>
      <c r="L8834" t="s">
        <v>363</v>
      </c>
      <c r="M8834" t="s">
        <v>66</v>
      </c>
      <c r="N8834">
        <v>1</v>
      </c>
      <c r="O8834" t="s">
        <v>232</v>
      </c>
      <c r="P8834">
        <v>1</v>
      </c>
      <c r="Q8834" t="s">
        <v>464</v>
      </c>
      <c r="R8834" t="s">
        <v>234</v>
      </c>
      <c r="S8834" t="s">
        <v>258</v>
      </c>
      <c r="T8834" t="s">
        <v>259</v>
      </c>
      <c r="U8834" t="s">
        <v>443</v>
      </c>
    </row>
    <row r="8835" spans="1:21" x14ac:dyDescent="0.35">
      <c r="A8835" s="2" t="s">
        <v>53</v>
      </c>
      <c r="B8835" s="1" t="s">
        <v>163</v>
      </c>
      <c r="C8835" t="s">
        <v>508</v>
      </c>
      <c r="D8835" s="1" t="s">
        <v>84</v>
      </c>
      <c r="E8835" s="1" t="s">
        <v>25</v>
      </c>
      <c r="F8835" s="1" t="s">
        <v>26</v>
      </c>
      <c r="G8835" s="1" t="s">
        <v>215</v>
      </c>
      <c r="H8835" t="s">
        <v>27</v>
      </c>
      <c r="I8835" s="1" t="s">
        <v>333</v>
      </c>
      <c r="J8835" t="s">
        <v>42</v>
      </c>
      <c r="K8835" s="1" t="s">
        <v>22</v>
      </c>
      <c r="L8835" t="s">
        <v>278</v>
      </c>
      <c r="M8835" t="s">
        <v>87</v>
      </c>
      <c r="N8835">
        <v>1</v>
      </c>
      <c r="O8835" t="s">
        <v>232</v>
      </c>
      <c r="P8835">
        <v>1</v>
      </c>
      <c r="Q8835" t="s">
        <v>464</v>
      </c>
      <c r="R8835" t="s">
        <v>234</v>
      </c>
      <c r="S8835" t="s">
        <v>258</v>
      </c>
      <c r="T8835" t="s">
        <v>259</v>
      </c>
      <c r="U8835" t="s">
        <v>443</v>
      </c>
    </row>
    <row r="8836" spans="1:21" x14ac:dyDescent="0.35">
      <c r="A8836" s="2" t="s">
        <v>53</v>
      </c>
      <c r="B8836" s="1" t="s">
        <v>163</v>
      </c>
      <c r="C8836" t="s">
        <v>508</v>
      </c>
      <c r="D8836" s="1" t="s">
        <v>84</v>
      </c>
      <c r="E8836" s="1" t="s">
        <v>25</v>
      </c>
      <c r="F8836" s="1" t="s">
        <v>26</v>
      </c>
      <c r="G8836" s="1" t="s">
        <v>215</v>
      </c>
      <c r="H8836" t="s">
        <v>30</v>
      </c>
      <c r="I8836" s="1" t="s">
        <v>164</v>
      </c>
      <c r="J8836" t="s">
        <v>42</v>
      </c>
      <c r="K8836" s="1" t="s">
        <v>22</v>
      </c>
      <c r="L8836" t="s">
        <v>363</v>
      </c>
      <c r="M8836" t="s">
        <v>79</v>
      </c>
      <c r="N8836">
        <v>1</v>
      </c>
      <c r="O8836" t="s">
        <v>232</v>
      </c>
      <c r="P8836">
        <v>1</v>
      </c>
      <c r="Q8836" t="s">
        <v>464</v>
      </c>
      <c r="R8836" t="s">
        <v>234</v>
      </c>
      <c r="S8836" t="s">
        <v>258</v>
      </c>
      <c r="T8836" t="s">
        <v>259</v>
      </c>
      <c r="U8836" t="s">
        <v>443</v>
      </c>
    </row>
    <row r="8837" spans="1:21" x14ac:dyDescent="0.35">
      <c r="A8837" s="2" t="s">
        <v>53</v>
      </c>
      <c r="B8837" s="1" t="s">
        <v>163</v>
      </c>
      <c r="C8837" t="s">
        <v>508</v>
      </c>
      <c r="D8837" s="1" t="s">
        <v>84</v>
      </c>
      <c r="E8837" s="1" t="s">
        <v>25</v>
      </c>
      <c r="F8837" s="1" t="s">
        <v>26</v>
      </c>
      <c r="G8837" s="1" t="s">
        <v>215</v>
      </c>
      <c r="H8837" t="s">
        <v>30</v>
      </c>
      <c r="I8837" s="1" t="s">
        <v>333</v>
      </c>
      <c r="J8837" t="s">
        <v>42</v>
      </c>
      <c r="K8837" s="1" t="s">
        <v>18</v>
      </c>
      <c r="L8837" t="s">
        <v>278</v>
      </c>
      <c r="M8837" t="s">
        <v>73</v>
      </c>
      <c r="N8837">
        <v>1</v>
      </c>
      <c r="O8837" t="s">
        <v>232</v>
      </c>
      <c r="P8837">
        <v>1</v>
      </c>
      <c r="Q8837" t="s">
        <v>464</v>
      </c>
      <c r="R8837" t="s">
        <v>234</v>
      </c>
      <c r="S8837" t="s">
        <v>258</v>
      </c>
      <c r="T8837" t="s">
        <v>259</v>
      </c>
      <c r="U8837" t="s">
        <v>443</v>
      </c>
    </row>
    <row r="8838" spans="1:21" x14ac:dyDescent="0.35">
      <c r="A8838" s="2" t="s">
        <v>53</v>
      </c>
      <c r="B8838" s="1" t="s">
        <v>163</v>
      </c>
      <c r="C8838" t="s">
        <v>508</v>
      </c>
      <c r="D8838" s="1" t="s">
        <v>84</v>
      </c>
      <c r="E8838" s="1" t="s">
        <v>25</v>
      </c>
      <c r="F8838" s="1" t="s">
        <v>26</v>
      </c>
      <c r="G8838" s="1" t="s">
        <v>215</v>
      </c>
      <c r="H8838" t="s">
        <v>30</v>
      </c>
      <c r="I8838" s="1" t="s">
        <v>333</v>
      </c>
      <c r="J8838" t="s">
        <v>42</v>
      </c>
      <c r="K8838" s="1" t="s">
        <v>18</v>
      </c>
      <c r="L8838" t="s">
        <v>363</v>
      </c>
      <c r="M8838" t="s">
        <v>18</v>
      </c>
      <c r="N8838">
        <v>1</v>
      </c>
      <c r="O8838" t="s">
        <v>232</v>
      </c>
      <c r="P8838">
        <v>0</v>
      </c>
      <c r="Q8838" t="s">
        <v>464</v>
      </c>
      <c r="R8838" t="s">
        <v>234</v>
      </c>
      <c r="S8838" t="s">
        <v>258</v>
      </c>
      <c r="T8838" t="s">
        <v>259</v>
      </c>
      <c r="U8838" t="s">
        <v>443</v>
      </c>
    </row>
    <row r="8839" spans="1:21" x14ac:dyDescent="0.35">
      <c r="A8839" s="2" t="s">
        <v>53</v>
      </c>
      <c r="B8839" s="1" t="s">
        <v>163</v>
      </c>
      <c r="C8839" t="s">
        <v>508</v>
      </c>
      <c r="D8839" s="1" t="s">
        <v>84</v>
      </c>
      <c r="E8839" s="1" t="s">
        <v>25</v>
      </c>
      <c r="F8839" s="1" t="s">
        <v>26</v>
      </c>
      <c r="G8839" s="1" t="s">
        <v>215</v>
      </c>
      <c r="H8839" t="s">
        <v>30</v>
      </c>
      <c r="I8839" s="1" t="s">
        <v>333</v>
      </c>
      <c r="J8839" t="s">
        <v>42</v>
      </c>
      <c r="K8839" s="1" t="s">
        <v>18</v>
      </c>
      <c r="L8839" t="s">
        <v>363</v>
      </c>
      <c r="M8839" t="s">
        <v>127</v>
      </c>
      <c r="N8839">
        <v>1</v>
      </c>
      <c r="O8839" t="s">
        <v>232</v>
      </c>
      <c r="P8839">
        <v>1</v>
      </c>
      <c r="Q8839" t="s">
        <v>464</v>
      </c>
      <c r="R8839" t="s">
        <v>234</v>
      </c>
      <c r="S8839" t="s">
        <v>258</v>
      </c>
      <c r="T8839" t="s">
        <v>259</v>
      </c>
      <c r="U8839" t="s">
        <v>443</v>
      </c>
    </row>
    <row r="8840" spans="1:21" x14ac:dyDescent="0.35">
      <c r="A8840" s="2" t="s">
        <v>53</v>
      </c>
      <c r="B8840" s="1" t="s">
        <v>163</v>
      </c>
      <c r="C8840" t="s">
        <v>508</v>
      </c>
      <c r="D8840" s="1" t="s">
        <v>84</v>
      </c>
      <c r="E8840" s="1" t="s">
        <v>25</v>
      </c>
      <c r="F8840" s="1" t="s">
        <v>26</v>
      </c>
      <c r="G8840" s="1" t="s">
        <v>215</v>
      </c>
      <c r="H8840" t="s">
        <v>36</v>
      </c>
      <c r="I8840" s="1" t="s">
        <v>164</v>
      </c>
      <c r="J8840" t="s">
        <v>42</v>
      </c>
      <c r="K8840" s="1" t="s">
        <v>22</v>
      </c>
      <c r="L8840" t="s">
        <v>278</v>
      </c>
      <c r="M8840" t="s">
        <v>79</v>
      </c>
      <c r="N8840">
        <v>1</v>
      </c>
      <c r="O8840" t="s">
        <v>232</v>
      </c>
      <c r="P8840">
        <v>0</v>
      </c>
      <c r="Q8840" t="s">
        <v>464</v>
      </c>
      <c r="R8840" t="s">
        <v>234</v>
      </c>
      <c r="S8840" t="s">
        <v>258</v>
      </c>
      <c r="T8840" t="s">
        <v>259</v>
      </c>
      <c r="U8840" t="s">
        <v>443</v>
      </c>
    </row>
    <row r="8841" spans="1:21" x14ac:dyDescent="0.35">
      <c r="A8841" s="2" t="s">
        <v>53</v>
      </c>
      <c r="B8841" s="1" t="s">
        <v>163</v>
      </c>
      <c r="C8841" t="s">
        <v>508</v>
      </c>
      <c r="D8841" s="1" t="s">
        <v>84</v>
      </c>
      <c r="E8841" s="1" t="s">
        <v>25</v>
      </c>
      <c r="F8841" s="1" t="s">
        <v>26</v>
      </c>
      <c r="G8841" s="1" t="s">
        <v>215</v>
      </c>
      <c r="H8841" t="s">
        <v>24</v>
      </c>
      <c r="I8841" s="1" t="s">
        <v>164</v>
      </c>
      <c r="J8841" t="s">
        <v>42</v>
      </c>
      <c r="K8841" s="1" t="s">
        <v>22</v>
      </c>
      <c r="L8841" t="s">
        <v>278</v>
      </c>
      <c r="M8841" t="s">
        <v>22</v>
      </c>
      <c r="N8841">
        <v>1</v>
      </c>
      <c r="O8841" t="s">
        <v>232</v>
      </c>
      <c r="P8841">
        <v>0</v>
      </c>
      <c r="Q8841" t="s">
        <v>464</v>
      </c>
      <c r="R8841" t="s">
        <v>234</v>
      </c>
      <c r="S8841" t="s">
        <v>258</v>
      </c>
      <c r="T8841" t="s">
        <v>259</v>
      </c>
      <c r="U8841" t="s">
        <v>443</v>
      </c>
    </row>
    <row r="8842" spans="1:21" x14ac:dyDescent="0.35">
      <c r="A8842" s="2" t="s">
        <v>53</v>
      </c>
      <c r="B8842" s="1" t="s">
        <v>163</v>
      </c>
      <c r="C8842" t="s">
        <v>508</v>
      </c>
      <c r="D8842" s="1" t="s">
        <v>84</v>
      </c>
      <c r="E8842" s="1" t="s">
        <v>25</v>
      </c>
      <c r="F8842" s="1" t="s">
        <v>26</v>
      </c>
      <c r="G8842" s="1" t="s">
        <v>215</v>
      </c>
      <c r="H8842" t="s">
        <v>24</v>
      </c>
      <c r="I8842" s="1" t="s">
        <v>164</v>
      </c>
      <c r="J8842" t="s">
        <v>42</v>
      </c>
      <c r="K8842" s="1" t="s">
        <v>22</v>
      </c>
      <c r="L8842" t="s">
        <v>363</v>
      </c>
      <c r="M8842" t="s">
        <v>22</v>
      </c>
      <c r="N8842">
        <v>1</v>
      </c>
      <c r="O8842" t="s">
        <v>232</v>
      </c>
      <c r="P8842">
        <v>1</v>
      </c>
      <c r="Q8842" t="s">
        <v>464</v>
      </c>
      <c r="R8842" t="s">
        <v>234</v>
      </c>
      <c r="S8842" t="s">
        <v>258</v>
      </c>
      <c r="T8842" t="s">
        <v>259</v>
      </c>
      <c r="U8842" t="s">
        <v>443</v>
      </c>
    </row>
    <row r="8843" spans="1:21" x14ac:dyDescent="0.35">
      <c r="A8843" s="2" t="s">
        <v>53</v>
      </c>
      <c r="B8843" s="1" t="s">
        <v>163</v>
      </c>
      <c r="C8843" t="s">
        <v>508</v>
      </c>
      <c r="D8843" s="1" t="s">
        <v>84</v>
      </c>
      <c r="E8843" s="1" t="s">
        <v>25</v>
      </c>
      <c r="F8843" s="1" t="s">
        <v>15</v>
      </c>
      <c r="G8843" s="1" t="s">
        <v>215</v>
      </c>
      <c r="H8843" t="s">
        <v>27</v>
      </c>
      <c r="I8843" s="1" t="s">
        <v>333</v>
      </c>
      <c r="J8843" t="s">
        <v>42</v>
      </c>
      <c r="K8843" s="1" t="s">
        <v>75</v>
      </c>
      <c r="L8843" t="s">
        <v>278</v>
      </c>
      <c r="M8843" t="s">
        <v>92</v>
      </c>
      <c r="N8843">
        <v>1</v>
      </c>
      <c r="O8843" t="s">
        <v>232</v>
      </c>
      <c r="P8843">
        <v>0</v>
      </c>
      <c r="Q8843" t="s">
        <v>464</v>
      </c>
      <c r="R8843" t="s">
        <v>234</v>
      </c>
      <c r="S8843" t="s">
        <v>258</v>
      </c>
      <c r="T8843" t="s">
        <v>259</v>
      </c>
      <c r="U8843" t="s">
        <v>443</v>
      </c>
    </row>
    <row r="8844" spans="1:21" x14ac:dyDescent="0.35">
      <c r="A8844" s="2" t="s">
        <v>53</v>
      </c>
      <c r="B8844" s="1" t="s">
        <v>163</v>
      </c>
      <c r="C8844" t="s">
        <v>508</v>
      </c>
      <c r="D8844" s="1" t="s">
        <v>84</v>
      </c>
      <c r="E8844" s="1" t="s">
        <v>25</v>
      </c>
      <c r="F8844" s="1" t="s">
        <v>15</v>
      </c>
      <c r="G8844" s="1" t="s">
        <v>215</v>
      </c>
      <c r="H8844" t="s">
        <v>24</v>
      </c>
      <c r="I8844" s="1" t="s">
        <v>165</v>
      </c>
      <c r="J8844" t="s">
        <v>42</v>
      </c>
      <c r="K8844" s="1" t="s">
        <v>22</v>
      </c>
      <c r="L8844" t="s">
        <v>278</v>
      </c>
      <c r="M8844" t="s">
        <v>83</v>
      </c>
      <c r="N8844">
        <v>1</v>
      </c>
      <c r="O8844" t="s">
        <v>232</v>
      </c>
      <c r="P8844">
        <v>1</v>
      </c>
      <c r="Q8844" t="s">
        <v>464</v>
      </c>
      <c r="R8844" t="s">
        <v>234</v>
      </c>
      <c r="S8844" t="s">
        <v>271</v>
      </c>
      <c r="T8844" t="s">
        <v>259</v>
      </c>
      <c r="U8844" t="s">
        <v>443</v>
      </c>
    </row>
    <row r="8845" spans="1:21" x14ac:dyDescent="0.35">
      <c r="A8845" s="2" t="s">
        <v>53</v>
      </c>
      <c r="B8845" s="1" t="s">
        <v>163</v>
      </c>
      <c r="C8845" t="s">
        <v>508</v>
      </c>
      <c r="D8845" s="1" t="s">
        <v>84</v>
      </c>
      <c r="E8845" s="1" t="s">
        <v>25</v>
      </c>
      <c r="F8845" s="1" t="s">
        <v>29</v>
      </c>
      <c r="G8845" s="1" t="s">
        <v>29</v>
      </c>
      <c r="H8845" t="s">
        <v>27</v>
      </c>
      <c r="I8845" s="1" t="s">
        <v>164</v>
      </c>
      <c r="J8845" t="s">
        <v>42</v>
      </c>
      <c r="K8845" s="1" t="s">
        <v>22</v>
      </c>
      <c r="L8845" t="s">
        <v>363</v>
      </c>
      <c r="M8845" t="s">
        <v>113</v>
      </c>
      <c r="N8845">
        <v>1</v>
      </c>
      <c r="O8845" t="s">
        <v>232</v>
      </c>
      <c r="P8845">
        <v>0</v>
      </c>
      <c r="Q8845" t="s">
        <v>464</v>
      </c>
      <c r="R8845" t="s">
        <v>234</v>
      </c>
      <c r="S8845" t="s">
        <v>258</v>
      </c>
      <c r="T8845" t="s">
        <v>259</v>
      </c>
      <c r="U8845" t="s">
        <v>443</v>
      </c>
    </row>
    <row r="8846" spans="1:21" x14ac:dyDescent="0.35">
      <c r="A8846" s="2" t="s">
        <v>53</v>
      </c>
      <c r="B8846" s="1" t="s">
        <v>163</v>
      </c>
      <c r="C8846" t="s">
        <v>508</v>
      </c>
      <c r="D8846" s="1" t="s">
        <v>84</v>
      </c>
      <c r="E8846" s="1" t="s">
        <v>25</v>
      </c>
      <c r="F8846" s="1" t="s">
        <v>29</v>
      </c>
      <c r="G8846" s="1" t="s">
        <v>29</v>
      </c>
      <c r="H8846" t="s">
        <v>27</v>
      </c>
      <c r="I8846" s="1" t="s">
        <v>333</v>
      </c>
      <c r="J8846" t="s">
        <v>42</v>
      </c>
      <c r="K8846" s="1" t="s">
        <v>57</v>
      </c>
      <c r="L8846" t="s">
        <v>363</v>
      </c>
      <c r="M8846" t="s">
        <v>130</v>
      </c>
      <c r="N8846">
        <v>1</v>
      </c>
      <c r="O8846" t="s">
        <v>232</v>
      </c>
      <c r="P8846">
        <v>0</v>
      </c>
      <c r="Q8846" t="s">
        <v>464</v>
      </c>
      <c r="R8846" t="s">
        <v>234</v>
      </c>
      <c r="S8846" t="s">
        <v>258</v>
      </c>
      <c r="T8846" t="s">
        <v>259</v>
      </c>
      <c r="U8846" t="s">
        <v>443</v>
      </c>
    </row>
    <row r="8847" spans="1:21" x14ac:dyDescent="0.35">
      <c r="A8847" s="2" t="s">
        <v>53</v>
      </c>
      <c r="B8847" s="1" t="s">
        <v>163</v>
      </c>
      <c r="C8847" t="s">
        <v>508</v>
      </c>
      <c r="D8847" s="1" t="s">
        <v>84</v>
      </c>
      <c r="E8847" s="1" t="s">
        <v>25</v>
      </c>
      <c r="F8847" s="1" t="s">
        <v>29</v>
      </c>
      <c r="G8847" s="1" t="s">
        <v>29</v>
      </c>
      <c r="H8847" t="s">
        <v>36</v>
      </c>
      <c r="I8847" s="1" t="s">
        <v>333</v>
      </c>
      <c r="J8847" t="s">
        <v>42</v>
      </c>
      <c r="K8847" s="1" t="s">
        <v>57</v>
      </c>
      <c r="L8847" t="s">
        <v>363</v>
      </c>
      <c r="M8847" t="s">
        <v>57</v>
      </c>
      <c r="N8847">
        <v>1</v>
      </c>
      <c r="O8847" t="s">
        <v>232</v>
      </c>
      <c r="P8847">
        <v>0</v>
      </c>
      <c r="Q8847" t="s">
        <v>464</v>
      </c>
      <c r="R8847" t="s">
        <v>234</v>
      </c>
      <c r="S8847" t="s">
        <v>258</v>
      </c>
      <c r="T8847" t="s">
        <v>259</v>
      </c>
      <c r="U8847" t="s">
        <v>443</v>
      </c>
    </row>
    <row r="8848" spans="1:21" x14ac:dyDescent="0.35">
      <c r="A8848" s="2" t="s">
        <v>53</v>
      </c>
      <c r="B8848" s="1" t="s">
        <v>163</v>
      </c>
      <c r="C8848" t="s">
        <v>508</v>
      </c>
      <c r="D8848" s="1" t="s">
        <v>84</v>
      </c>
      <c r="E8848" s="1" t="s">
        <v>25</v>
      </c>
      <c r="F8848" s="1" t="s">
        <v>29</v>
      </c>
      <c r="G8848" s="1" t="s">
        <v>29</v>
      </c>
      <c r="H8848" t="s">
        <v>24</v>
      </c>
      <c r="I8848" s="1" t="s">
        <v>164</v>
      </c>
      <c r="J8848" t="s">
        <v>42</v>
      </c>
      <c r="K8848" s="1" t="s">
        <v>22</v>
      </c>
      <c r="L8848" t="s">
        <v>278</v>
      </c>
      <c r="M8848" t="s">
        <v>82</v>
      </c>
      <c r="N8848">
        <v>1</v>
      </c>
      <c r="O8848" t="s">
        <v>232</v>
      </c>
      <c r="P8848">
        <v>0</v>
      </c>
      <c r="Q8848" t="s">
        <v>464</v>
      </c>
      <c r="R8848" t="s">
        <v>234</v>
      </c>
      <c r="S8848" t="s">
        <v>258</v>
      </c>
      <c r="T8848" t="s">
        <v>259</v>
      </c>
      <c r="U8848" t="s">
        <v>443</v>
      </c>
    </row>
    <row r="8849" spans="1:21" x14ac:dyDescent="0.35">
      <c r="A8849" s="2" t="s">
        <v>53</v>
      </c>
      <c r="B8849" s="1" t="s">
        <v>163</v>
      </c>
      <c r="C8849" t="s">
        <v>508</v>
      </c>
      <c r="D8849" s="1" t="s">
        <v>84</v>
      </c>
      <c r="E8849" s="1" t="s">
        <v>25</v>
      </c>
      <c r="F8849" s="1" t="s">
        <v>21</v>
      </c>
      <c r="G8849" s="1" t="s">
        <v>29</v>
      </c>
      <c r="H8849" t="s">
        <v>16</v>
      </c>
      <c r="I8849" s="1" t="s">
        <v>165</v>
      </c>
      <c r="J8849" t="s">
        <v>42</v>
      </c>
      <c r="K8849" s="1" t="s">
        <v>22</v>
      </c>
      <c r="L8849" t="s">
        <v>278</v>
      </c>
      <c r="M8849" t="s">
        <v>31</v>
      </c>
      <c r="N8849">
        <v>1</v>
      </c>
      <c r="O8849" t="s">
        <v>232</v>
      </c>
      <c r="P8849">
        <v>1</v>
      </c>
      <c r="Q8849" t="s">
        <v>464</v>
      </c>
      <c r="R8849" t="s">
        <v>234</v>
      </c>
      <c r="S8849" t="s">
        <v>258</v>
      </c>
      <c r="T8849" t="s">
        <v>259</v>
      </c>
      <c r="U8849" t="s">
        <v>443</v>
      </c>
    </row>
    <row r="8850" spans="1:21" x14ac:dyDescent="0.35">
      <c r="A8850" s="2" t="s">
        <v>53</v>
      </c>
      <c r="B8850" s="1" t="s">
        <v>163</v>
      </c>
      <c r="C8850" t="s">
        <v>508</v>
      </c>
      <c r="D8850" s="1" t="s">
        <v>84</v>
      </c>
      <c r="E8850" s="1" t="s">
        <v>25</v>
      </c>
      <c r="F8850" s="1" t="s">
        <v>21</v>
      </c>
      <c r="G8850" s="1" t="s">
        <v>29</v>
      </c>
      <c r="H8850" t="s">
        <v>16</v>
      </c>
      <c r="I8850" s="1" t="s">
        <v>333</v>
      </c>
      <c r="J8850" t="s">
        <v>42</v>
      </c>
      <c r="K8850" s="1" t="s">
        <v>22</v>
      </c>
      <c r="L8850" t="s">
        <v>278</v>
      </c>
      <c r="M8850" t="s">
        <v>86</v>
      </c>
      <c r="N8850">
        <v>1</v>
      </c>
      <c r="O8850" t="s">
        <v>232</v>
      </c>
      <c r="P8850">
        <v>1</v>
      </c>
      <c r="Q8850" t="s">
        <v>464</v>
      </c>
      <c r="R8850" t="s">
        <v>234</v>
      </c>
      <c r="S8850" t="s">
        <v>258</v>
      </c>
      <c r="T8850" t="s">
        <v>259</v>
      </c>
      <c r="U8850" t="s">
        <v>443</v>
      </c>
    </row>
    <row r="8851" spans="1:21" x14ac:dyDescent="0.35">
      <c r="A8851" s="2" t="s">
        <v>53</v>
      </c>
      <c r="B8851" s="1" t="s">
        <v>163</v>
      </c>
      <c r="C8851" t="s">
        <v>508</v>
      </c>
      <c r="D8851" s="1" t="s">
        <v>84</v>
      </c>
      <c r="E8851" s="1" t="s">
        <v>25</v>
      </c>
      <c r="F8851" s="1" t="s">
        <v>21</v>
      </c>
      <c r="G8851" s="1" t="s">
        <v>29</v>
      </c>
      <c r="H8851" t="s">
        <v>20</v>
      </c>
      <c r="I8851" s="1" t="s">
        <v>164</v>
      </c>
      <c r="J8851" t="s">
        <v>42</v>
      </c>
      <c r="K8851" s="1" t="s">
        <v>34</v>
      </c>
      <c r="L8851" t="s">
        <v>278</v>
      </c>
      <c r="M8851" t="s">
        <v>39</v>
      </c>
      <c r="N8851">
        <v>1</v>
      </c>
      <c r="O8851" t="s">
        <v>232</v>
      </c>
      <c r="P8851">
        <v>1</v>
      </c>
      <c r="Q8851" t="s">
        <v>464</v>
      </c>
      <c r="R8851" t="s">
        <v>234</v>
      </c>
      <c r="S8851" t="s">
        <v>258</v>
      </c>
      <c r="T8851" t="s">
        <v>259</v>
      </c>
      <c r="U8851" t="s">
        <v>443</v>
      </c>
    </row>
    <row r="8852" spans="1:21" x14ac:dyDescent="0.35">
      <c r="A8852" s="2" t="s">
        <v>53</v>
      </c>
      <c r="B8852" s="1" t="s">
        <v>163</v>
      </c>
      <c r="C8852" t="s">
        <v>508</v>
      </c>
      <c r="D8852" s="1" t="s">
        <v>84</v>
      </c>
      <c r="E8852" s="1" t="s">
        <v>25</v>
      </c>
      <c r="F8852" s="1" t="s">
        <v>21</v>
      </c>
      <c r="G8852" s="1" t="s">
        <v>29</v>
      </c>
      <c r="H8852" t="s">
        <v>20</v>
      </c>
      <c r="I8852" s="1" t="s">
        <v>333</v>
      </c>
      <c r="J8852" t="s">
        <v>42</v>
      </c>
      <c r="K8852" s="1" t="s">
        <v>22</v>
      </c>
      <c r="L8852" t="s">
        <v>363</v>
      </c>
      <c r="M8852" t="s">
        <v>22</v>
      </c>
      <c r="N8852">
        <v>1</v>
      </c>
      <c r="O8852" t="s">
        <v>232</v>
      </c>
      <c r="P8852">
        <v>1</v>
      </c>
      <c r="Q8852" t="s">
        <v>464</v>
      </c>
      <c r="R8852" t="s">
        <v>234</v>
      </c>
      <c r="S8852" t="s">
        <v>258</v>
      </c>
      <c r="T8852" t="s">
        <v>259</v>
      </c>
      <c r="U8852" t="s">
        <v>443</v>
      </c>
    </row>
    <row r="8853" spans="1:21" x14ac:dyDescent="0.35">
      <c r="A8853" s="2" t="s">
        <v>53</v>
      </c>
      <c r="B8853" s="1" t="s">
        <v>163</v>
      </c>
      <c r="C8853" t="s">
        <v>508</v>
      </c>
      <c r="D8853" s="1" t="s">
        <v>84</v>
      </c>
      <c r="E8853" s="1" t="s">
        <v>25</v>
      </c>
      <c r="F8853" s="1" t="s">
        <v>21</v>
      </c>
      <c r="G8853" s="1" t="s">
        <v>29</v>
      </c>
      <c r="H8853" t="s">
        <v>27</v>
      </c>
      <c r="I8853" s="1" t="s">
        <v>164</v>
      </c>
      <c r="J8853" t="s">
        <v>42</v>
      </c>
      <c r="K8853" s="1" t="s">
        <v>34</v>
      </c>
      <c r="L8853" t="s">
        <v>278</v>
      </c>
      <c r="M8853" t="s">
        <v>34</v>
      </c>
      <c r="N8853">
        <v>1</v>
      </c>
      <c r="O8853" t="s">
        <v>232</v>
      </c>
      <c r="P8853">
        <v>1</v>
      </c>
      <c r="Q8853" t="s">
        <v>464</v>
      </c>
      <c r="R8853" t="s">
        <v>234</v>
      </c>
      <c r="S8853" t="s">
        <v>258</v>
      </c>
      <c r="T8853" t="s">
        <v>259</v>
      </c>
      <c r="U8853" t="s">
        <v>443</v>
      </c>
    </row>
    <row r="8854" spans="1:21" x14ac:dyDescent="0.35">
      <c r="A8854" s="2" t="s">
        <v>53</v>
      </c>
      <c r="B8854" s="1" t="s">
        <v>163</v>
      </c>
      <c r="C8854" t="s">
        <v>508</v>
      </c>
      <c r="D8854" s="1" t="s">
        <v>84</v>
      </c>
      <c r="E8854" s="1" t="s">
        <v>25</v>
      </c>
      <c r="F8854" s="1" t="s">
        <v>21</v>
      </c>
      <c r="G8854" s="1" t="s">
        <v>29</v>
      </c>
      <c r="H8854" t="s">
        <v>27</v>
      </c>
      <c r="I8854" s="1" t="s">
        <v>333</v>
      </c>
      <c r="J8854" t="s">
        <v>42</v>
      </c>
      <c r="K8854" s="1" t="s">
        <v>57</v>
      </c>
      <c r="L8854" t="s">
        <v>363</v>
      </c>
      <c r="M8854" t="s">
        <v>57</v>
      </c>
      <c r="N8854">
        <v>1</v>
      </c>
      <c r="O8854" t="s">
        <v>232</v>
      </c>
      <c r="P8854">
        <v>1</v>
      </c>
      <c r="Q8854" t="s">
        <v>464</v>
      </c>
      <c r="R8854" t="s">
        <v>234</v>
      </c>
      <c r="S8854" t="s">
        <v>258</v>
      </c>
      <c r="T8854" t="s">
        <v>259</v>
      </c>
      <c r="U8854" t="s">
        <v>443</v>
      </c>
    </row>
    <row r="8855" spans="1:21" x14ac:dyDescent="0.35">
      <c r="A8855" s="2" t="s">
        <v>53</v>
      </c>
      <c r="B8855" s="1" t="s">
        <v>163</v>
      </c>
      <c r="C8855" t="s">
        <v>508</v>
      </c>
      <c r="D8855" s="1" t="s">
        <v>84</v>
      </c>
      <c r="E8855" s="1" t="s">
        <v>25</v>
      </c>
      <c r="F8855" s="1" t="s">
        <v>21</v>
      </c>
      <c r="G8855" s="1" t="s">
        <v>29</v>
      </c>
      <c r="H8855" t="s">
        <v>30</v>
      </c>
      <c r="I8855" s="1" t="s">
        <v>164</v>
      </c>
      <c r="J8855" t="s">
        <v>42</v>
      </c>
      <c r="K8855" s="1" t="s">
        <v>18</v>
      </c>
      <c r="L8855" t="s">
        <v>363</v>
      </c>
      <c r="M8855" t="s">
        <v>43</v>
      </c>
      <c r="N8855">
        <v>1</v>
      </c>
      <c r="O8855" t="s">
        <v>232</v>
      </c>
      <c r="P8855">
        <v>1</v>
      </c>
      <c r="Q8855" t="s">
        <v>464</v>
      </c>
      <c r="R8855" t="s">
        <v>234</v>
      </c>
      <c r="S8855" t="s">
        <v>258</v>
      </c>
      <c r="T8855" t="s">
        <v>259</v>
      </c>
      <c r="U8855" t="s">
        <v>443</v>
      </c>
    </row>
    <row r="8856" spans="1:21" x14ac:dyDescent="0.35">
      <c r="A8856" s="2" t="s">
        <v>53</v>
      </c>
      <c r="B8856" s="1" t="s">
        <v>163</v>
      </c>
      <c r="C8856" t="s">
        <v>508</v>
      </c>
      <c r="D8856" s="1" t="s">
        <v>84</v>
      </c>
      <c r="E8856" s="1" t="s">
        <v>25</v>
      </c>
      <c r="F8856" s="1" t="s">
        <v>21</v>
      </c>
      <c r="G8856" s="1" t="s">
        <v>29</v>
      </c>
      <c r="H8856" t="s">
        <v>30</v>
      </c>
      <c r="I8856" s="1" t="s">
        <v>164</v>
      </c>
      <c r="J8856" t="s">
        <v>42</v>
      </c>
      <c r="K8856" s="1" t="s">
        <v>22</v>
      </c>
      <c r="L8856" t="s">
        <v>363</v>
      </c>
      <c r="M8856" t="s">
        <v>144</v>
      </c>
      <c r="N8856">
        <v>1</v>
      </c>
      <c r="O8856" t="s">
        <v>232</v>
      </c>
      <c r="P8856">
        <v>0</v>
      </c>
      <c r="Q8856" t="s">
        <v>464</v>
      </c>
      <c r="R8856" t="s">
        <v>234</v>
      </c>
      <c r="S8856" t="s">
        <v>258</v>
      </c>
      <c r="T8856" t="s">
        <v>259</v>
      </c>
      <c r="U8856" t="s">
        <v>443</v>
      </c>
    </row>
    <row r="8857" spans="1:21" x14ac:dyDescent="0.35">
      <c r="A8857" s="2" t="s">
        <v>53</v>
      </c>
      <c r="B8857" s="1" t="s">
        <v>163</v>
      </c>
      <c r="C8857" t="s">
        <v>508</v>
      </c>
      <c r="D8857" s="1" t="s">
        <v>84</v>
      </c>
      <c r="E8857" s="1" t="s">
        <v>25</v>
      </c>
      <c r="F8857" s="1" t="s">
        <v>21</v>
      </c>
      <c r="G8857" s="1" t="s">
        <v>29</v>
      </c>
      <c r="H8857" t="s">
        <v>36</v>
      </c>
      <c r="I8857" s="1" t="s">
        <v>164</v>
      </c>
      <c r="J8857" t="s">
        <v>42</v>
      </c>
      <c r="K8857" s="1" t="s">
        <v>22</v>
      </c>
      <c r="L8857" t="s">
        <v>363</v>
      </c>
      <c r="M8857" t="s">
        <v>31</v>
      </c>
      <c r="N8857">
        <v>1</v>
      </c>
      <c r="O8857" t="s">
        <v>232</v>
      </c>
      <c r="P8857">
        <v>0</v>
      </c>
      <c r="Q8857" t="s">
        <v>464</v>
      </c>
      <c r="R8857" t="s">
        <v>234</v>
      </c>
      <c r="S8857" t="s">
        <v>258</v>
      </c>
      <c r="T8857" t="s">
        <v>259</v>
      </c>
      <c r="U8857" t="s">
        <v>443</v>
      </c>
    </row>
    <row r="8858" spans="1:21" x14ac:dyDescent="0.35">
      <c r="A8858" s="2" t="s">
        <v>53</v>
      </c>
      <c r="B8858" s="1" t="s">
        <v>163</v>
      </c>
      <c r="C8858" t="s">
        <v>508</v>
      </c>
      <c r="D8858" s="1" t="s">
        <v>84</v>
      </c>
      <c r="E8858" s="1" t="s">
        <v>25</v>
      </c>
      <c r="F8858" s="1" t="s">
        <v>21</v>
      </c>
      <c r="G8858" s="1" t="s">
        <v>29</v>
      </c>
      <c r="H8858" t="s">
        <v>40</v>
      </c>
      <c r="I8858" s="1" t="s">
        <v>164</v>
      </c>
      <c r="J8858" t="s">
        <v>42</v>
      </c>
      <c r="K8858" s="1" t="s">
        <v>18</v>
      </c>
      <c r="L8858" t="s">
        <v>363</v>
      </c>
      <c r="M8858" t="s">
        <v>93</v>
      </c>
      <c r="N8858">
        <v>1</v>
      </c>
      <c r="O8858" t="s">
        <v>232</v>
      </c>
      <c r="P8858">
        <v>0</v>
      </c>
      <c r="Q8858" t="s">
        <v>464</v>
      </c>
      <c r="R8858" t="s">
        <v>234</v>
      </c>
      <c r="S8858" t="s">
        <v>258</v>
      </c>
      <c r="T8858" t="s">
        <v>259</v>
      </c>
      <c r="U8858" t="s">
        <v>443</v>
      </c>
    </row>
    <row r="8859" spans="1:21" x14ac:dyDescent="0.35">
      <c r="A8859" s="2" t="s">
        <v>53</v>
      </c>
      <c r="B8859" s="1" t="s">
        <v>163</v>
      </c>
      <c r="C8859" t="s">
        <v>508</v>
      </c>
      <c r="D8859" s="1" t="s">
        <v>84</v>
      </c>
      <c r="E8859" s="1" t="s">
        <v>25</v>
      </c>
      <c r="F8859" s="1" t="s">
        <v>21</v>
      </c>
      <c r="G8859" s="1" t="s">
        <v>29</v>
      </c>
      <c r="H8859" t="s">
        <v>74</v>
      </c>
      <c r="I8859" s="1" t="s">
        <v>165</v>
      </c>
      <c r="J8859" t="s">
        <v>42</v>
      </c>
      <c r="K8859" s="1" t="s">
        <v>22</v>
      </c>
      <c r="L8859" t="s">
        <v>278</v>
      </c>
      <c r="M8859" t="s">
        <v>31</v>
      </c>
      <c r="N8859">
        <v>1</v>
      </c>
      <c r="O8859" t="s">
        <v>232</v>
      </c>
      <c r="P8859">
        <v>0</v>
      </c>
      <c r="Q8859" t="s">
        <v>464</v>
      </c>
      <c r="R8859" t="s">
        <v>234</v>
      </c>
      <c r="S8859" t="s">
        <v>258</v>
      </c>
      <c r="T8859" t="s">
        <v>259</v>
      </c>
      <c r="U8859" t="s">
        <v>443</v>
      </c>
    </row>
    <row r="8860" spans="1:21" x14ac:dyDescent="0.35">
      <c r="A8860" s="2" t="s">
        <v>53</v>
      </c>
      <c r="B8860" s="1" t="s">
        <v>163</v>
      </c>
      <c r="C8860" t="s">
        <v>508</v>
      </c>
      <c r="D8860" s="1" t="s">
        <v>91</v>
      </c>
      <c r="E8860" s="1" t="s">
        <v>14</v>
      </c>
      <c r="F8860" s="1" t="s">
        <v>26</v>
      </c>
      <c r="G8860" s="1" t="s">
        <v>215</v>
      </c>
      <c r="H8860" t="s">
        <v>16</v>
      </c>
      <c r="I8860" s="1" t="s">
        <v>164</v>
      </c>
      <c r="J8860" t="s">
        <v>42</v>
      </c>
      <c r="K8860" s="1" t="s">
        <v>22</v>
      </c>
      <c r="L8860" t="s">
        <v>363</v>
      </c>
      <c r="M8860" t="s">
        <v>22</v>
      </c>
      <c r="N8860">
        <v>1</v>
      </c>
      <c r="O8860" t="s">
        <v>232</v>
      </c>
      <c r="P8860">
        <v>1</v>
      </c>
      <c r="Q8860" t="s">
        <v>464</v>
      </c>
      <c r="R8860" t="s">
        <v>234</v>
      </c>
      <c r="S8860" t="s">
        <v>258</v>
      </c>
      <c r="T8860" t="s">
        <v>259</v>
      </c>
      <c r="U8860" t="s">
        <v>443</v>
      </c>
    </row>
    <row r="8861" spans="1:21" x14ac:dyDescent="0.35">
      <c r="A8861" s="2" t="s">
        <v>53</v>
      </c>
      <c r="B8861" s="1" t="s">
        <v>163</v>
      </c>
      <c r="C8861" t="s">
        <v>508</v>
      </c>
      <c r="D8861" s="1" t="s">
        <v>91</v>
      </c>
      <c r="E8861" s="1" t="s">
        <v>14</v>
      </c>
      <c r="F8861" s="1" t="s">
        <v>26</v>
      </c>
      <c r="G8861" s="1" t="s">
        <v>215</v>
      </c>
      <c r="H8861" t="s">
        <v>27</v>
      </c>
      <c r="I8861" s="1" t="s">
        <v>164</v>
      </c>
      <c r="J8861" t="s">
        <v>42</v>
      </c>
      <c r="K8861" s="1" t="s">
        <v>22</v>
      </c>
      <c r="L8861" t="s">
        <v>363</v>
      </c>
      <c r="M8861" t="s">
        <v>45</v>
      </c>
      <c r="N8861">
        <v>1</v>
      </c>
      <c r="O8861" t="s">
        <v>232</v>
      </c>
      <c r="P8861">
        <v>1</v>
      </c>
      <c r="Q8861" t="s">
        <v>464</v>
      </c>
      <c r="R8861" t="s">
        <v>234</v>
      </c>
      <c r="S8861" t="s">
        <v>258</v>
      </c>
      <c r="T8861" t="s">
        <v>259</v>
      </c>
      <c r="U8861" t="s">
        <v>443</v>
      </c>
    </row>
    <row r="8862" spans="1:21" x14ac:dyDescent="0.35">
      <c r="A8862" s="2" t="s">
        <v>53</v>
      </c>
      <c r="B8862" s="1" t="s">
        <v>163</v>
      </c>
      <c r="C8862" t="s">
        <v>508</v>
      </c>
      <c r="D8862" s="1" t="s">
        <v>91</v>
      </c>
      <c r="E8862" s="1" t="s">
        <v>14</v>
      </c>
      <c r="F8862" s="1" t="s">
        <v>26</v>
      </c>
      <c r="G8862" s="1" t="s">
        <v>215</v>
      </c>
      <c r="H8862" t="s">
        <v>30</v>
      </c>
      <c r="I8862" s="1" t="s">
        <v>164</v>
      </c>
      <c r="J8862" t="s">
        <v>42</v>
      </c>
      <c r="K8862" s="1" t="s">
        <v>22</v>
      </c>
      <c r="L8862" t="s">
        <v>363</v>
      </c>
      <c r="M8862" t="s">
        <v>22</v>
      </c>
      <c r="N8862">
        <v>1</v>
      </c>
      <c r="O8862" t="s">
        <v>232</v>
      </c>
      <c r="P8862">
        <v>0</v>
      </c>
      <c r="Q8862" t="s">
        <v>464</v>
      </c>
      <c r="R8862" t="s">
        <v>234</v>
      </c>
      <c r="S8862" t="s">
        <v>258</v>
      </c>
      <c r="T8862" t="s">
        <v>259</v>
      </c>
      <c r="U8862" t="s">
        <v>443</v>
      </c>
    </row>
    <row r="8863" spans="1:21" x14ac:dyDescent="0.35">
      <c r="A8863" s="2" t="s">
        <v>53</v>
      </c>
      <c r="B8863" s="1" t="s">
        <v>163</v>
      </c>
      <c r="C8863" t="s">
        <v>508</v>
      </c>
      <c r="D8863" s="1" t="s">
        <v>91</v>
      </c>
      <c r="E8863" s="1" t="s">
        <v>14</v>
      </c>
      <c r="F8863" s="1" t="s">
        <v>26</v>
      </c>
      <c r="G8863" s="1" t="s">
        <v>215</v>
      </c>
      <c r="H8863" t="s">
        <v>36</v>
      </c>
      <c r="I8863" s="1" t="s">
        <v>164</v>
      </c>
      <c r="J8863" t="s">
        <v>42</v>
      </c>
      <c r="K8863" s="1" t="s">
        <v>64</v>
      </c>
      <c r="L8863" t="s">
        <v>363</v>
      </c>
      <c r="M8863" t="s">
        <v>66</v>
      </c>
      <c r="N8863">
        <v>1</v>
      </c>
      <c r="O8863" t="s">
        <v>232</v>
      </c>
      <c r="P8863">
        <v>1</v>
      </c>
      <c r="Q8863" t="s">
        <v>464</v>
      </c>
      <c r="R8863" t="s">
        <v>234</v>
      </c>
      <c r="S8863" t="s">
        <v>258</v>
      </c>
      <c r="T8863" t="s">
        <v>259</v>
      </c>
      <c r="U8863" t="s">
        <v>443</v>
      </c>
    </row>
    <row r="8864" spans="1:21" x14ac:dyDescent="0.35">
      <c r="A8864" s="2" t="s">
        <v>53</v>
      </c>
      <c r="B8864" s="1" t="s">
        <v>163</v>
      </c>
      <c r="C8864" t="s">
        <v>508</v>
      </c>
      <c r="D8864" s="1" t="s">
        <v>91</v>
      </c>
      <c r="E8864" s="1" t="s">
        <v>14</v>
      </c>
      <c r="F8864" s="1" t="s">
        <v>26</v>
      </c>
      <c r="G8864" s="1" t="s">
        <v>215</v>
      </c>
      <c r="H8864" t="s">
        <v>24</v>
      </c>
      <c r="I8864" s="1" t="s">
        <v>164</v>
      </c>
      <c r="J8864" t="s">
        <v>42</v>
      </c>
      <c r="K8864" s="1" t="s">
        <v>22</v>
      </c>
      <c r="L8864" t="s">
        <v>278</v>
      </c>
      <c r="M8864" t="s">
        <v>22</v>
      </c>
      <c r="N8864">
        <v>1</v>
      </c>
      <c r="O8864" t="s">
        <v>232</v>
      </c>
      <c r="P8864">
        <v>1</v>
      </c>
      <c r="Q8864" t="s">
        <v>464</v>
      </c>
      <c r="R8864" t="s">
        <v>234</v>
      </c>
      <c r="S8864" t="s">
        <v>258</v>
      </c>
      <c r="T8864" t="s">
        <v>259</v>
      </c>
      <c r="U8864" t="s">
        <v>443</v>
      </c>
    </row>
    <row r="8865" spans="1:21" x14ac:dyDescent="0.35">
      <c r="A8865" s="2" t="s">
        <v>53</v>
      </c>
      <c r="B8865" s="1" t="s">
        <v>163</v>
      </c>
      <c r="C8865" t="s">
        <v>508</v>
      </c>
      <c r="D8865" s="1" t="s">
        <v>91</v>
      </c>
      <c r="E8865" s="1" t="s">
        <v>14</v>
      </c>
      <c r="F8865" s="1" t="s">
        <v>21</v>
      </c>
      <c r="G8865" s="1" t="s">
        <v>29</v>
      </c>
      <c r="H8865" t="s">
        <v>20</v>
      </c>
      <c r="I8865" s="1" t="s">
        <v>164</v>
      </c>
      <c r="J8865" t="s">
        <v>42</v>
      </c>
      <c r="K8865" s="1" t="s">
        <v>18</v>
      </c>
      <c r="L8865" t="s">
        <v>363</v>
      </c>
      <c r="M8865" t="s">
        <v>18</v>
      </c>
      <c r="N8865">
        <v>1</v>
      </c>
      <c r="O8865" t="s">
        <v>232</v>
      </c>
      <c r="P8865">
        <v>0</v>
      </c>
      <c r="Q8865" t="s">
        <v>464</v>
      </c>
      <c r="R8865" t="s">
        <v>234</v>
      </c>
      <c r="S8865" t="s">
        <v>258</v>
      </c>
      <c r="T8865" t="s">
        <v>259</v>
      </c>
      <c r="U8865" t="s">
        <v>443</v>
      </c>
    </row>
    <row r="8866" spans="1:21" x14ac:dyDescent="0.35">
      <c r="A8866" s="2" t="s">
        <v>53</v>
      </c>
      <c r="B8866" s="1" t="s">
        <v>163</v>
      </c>
      <c r="C8866" t="s">
        <v>508</v>
      </c>
      <c r="D8866" s="1" t="s">
        <v>91</v>
      </c>
      <c r="E8866" s="1" t="s">
        <v>14</v>
      </c>
      <c r="F8866" s="1" t="s">
        <v>21</v>
      </c>
      <c r="G8866" s="1" t="s">
        <v>29</v>
      </c>
      <c r="H8866" t="s">
        <v>27</v>
      </c>
      <c r="I8866" s="1" t="s">
        <v>164</v>
      </c>
      <c r="J8866" t="s">
        <v>42</v>
      </c>
      <c r="K8866" s="1" t="s">
        <v>22</v>
      </c>
      <c r="L8866" t="s">
        <v>363</v>
      </c>
      <c r="M8866" t="s">
        <v>22</v>
      </c>
      <c r="N8866">
        <v>1</v>
      </c>
      <c r="O8866" t="s">
        <v>232</v>
      </c>
      <c r="P8866">
        <v>1</v>
      </c>
      <c r="Q8866" t="s">
        <v>464</v>
      </c>
      <c r="R8866" t="s">
        <v>234</v>
      </c>
      <c r="S8866" t="s">
        <v>258</v>
      </c>
      <c r="T8866" t="s">
        <v>259</v>
      </c>
      <c r="U8866" t="s">
        <v>443</v>
      </c>
    </row>
    <row r="8867" spans="1:21" x14ac:dyDescent="0.35">
      <c r="A8867" s="2" t="s">
        <v>53</v>
      </c>
      <c r="B8867" s="1" t="s">
        <v>163</v>
      </c>
      <c r="C8867" t="s">
        <v>508</v>
      </c>
      <c r="D8867" s="1" t="s">
        <v>91</v>
      </c>
      <c r="E8867" s="1" t="s">
        <v>14</v>
      </c>
      <c r="F8867" s="1" t="s">
        <v>21</v>
      </c>
      <c r="G8867" s="1" t="s">
        <v>29</v>
      </c>
      <c r="H8867" t="s">
        <v>30</v>
      </c>
      <c r="I8867" s="1" t="s">
        <v>164</v>
      </c>
      <c r="J8867" t="s">
        <v>42</v>
      </c>
      <c r="K8867" s="1" t="s">
        <v>22</v>
      </c>
      <c r="L8867" t="s">
        <v>363</v>
      </c>
      <c r="M8867" t="s">
        <v>79</v>
      </c>
      <c r="N8867">
        <v>1</v>
      </c>
      <c r="O8867" t="s">
        <v>232</v>
      </c>
      <c r="P8867">
        <v>0</v>
      </c>
      <c r="Q8867" t="s">
        <v>464</v>
      </c>
      <c r="R8867" t="s">
        <v>234</v>
      </c>
      <c r="S8867" t="s">
        <v>258</v>
      </c>
      <c r="T8867" t="s">
        <v>259</v>
      </c>
      <c r="U8867" t="s">
        <v>443</v>
      </c>
    </row>
    <row r="8868" spans="1:21" x14ac:dyDescent="0.35">
      <c r="A8868" s="2" t="s">
        <v>53</v>
      </c>
      <c r="B8868" s="1" t="s">
        <v>163</v>
      </c>
      <c r="C8868" t="s">
        <v>508</v>
      </c>
      <c r="D8868" s="1" t="s">
        <v>91</v>
      </c>
      <c r="E8868" s="1" t="s">
        <v>14</v>
      </c>
      <c r="F8868" s="1" t="s">
        <v>21</v>
      </c>
      <c r="G8868" s="1" t="s">
        <v>29</v>
      </c>
      <c r="H8868" t="s">
        <v>36</v>
      </c>
      <c r="I8868" s="1" t="s">
        <v>164</v>
      </c>
      <c r="J8868" t="s">
        <v>42</v>
      </c>
      <c r="K8868" s="1" t="s">
        <v>22</v>
      </c>
      <c r="L8868" t="s">
        <v>363</v>
      </c>
      <c r="M8868" t="s">
        <v>45</v>
      </c>
      <c r="N8868">
        <v>1</v>
      </c>
      <c r="O8868" t="s">
        <v>232</v>
      </c>
      <c r="P8868">
        <v>1</v>
      </c>
      <c r="Q8868" t="s">
        <v>464</v>
      </c>
      <c r="R8868" t="s">
        <v>234</v>
      </c>
      <c r="S8868" t="s">
        <v>258</v>
      </c>
      <c r="T8868" t="s">
        <v>259</v>
      </c>
      <c r="U8868" t="s">
        <v>443</v>
      </c>
    </row>
    <row r="8869" spans="1:21" x14ac:dyDescent="0.35">
      <c r="A8869" s="2" t="s">
        <v>53</v>
      </c>
      <c r="B8869" s="1" t="s">
        <v>163</v>
      </c>
      <c r="C8869" t="s">
        <v>508</v>
      </c>
      <c r="D8869" s="1" t="s">
        <v>91</v>
      </c>
      <c r="E8869" s="1" t="s">
        <v>25</v>
      </c>
      <c r="F8869" s="1" t="s">
        <v>26</v>
      </c>
      <c r="G8869" s="1" t="s">
        <v>215</v>
      </c>
      <c r="H8869" t="s">
        <v>52</v>
      </c>
      <c r="I8869" s="1" t="s">
        <v>164</v>
      </c>
      <c r="J8869" t="s">
        <v>42</v>
      </c>
      <c r="K8869" s="1" t="s">
        <v>22</v>
      </c>
      <c r="L8869" t="s">
        <v>363</v>
      </c>
      <c r="M8869" t="s">
        <v>22</v>
      </c>
      <c r="N8869">
        <v>1</v>
      </c>
      <c r="O8869" t="s">
        <v>232</v>
      </c>
      <c r="P8869">
        <v>0</v>
      </c>
      <c r="Q8869" t="s">
        <v>464</v>
      </c>
      <c r="R8869" t="s">
        <v>234</v>
      </c>
      <c r="S8869" t="s">
        <v>258</v>
      </c>
      <c r="T8869" t="s">
        <v>259</v>
      </c>
      <c r="U8869" t="s">
        <v>443</v>
      </c>
    </row>
    <row r="8870" spans="1:21" x14ac:dyDescent="0.35">
      <c r="A8870" s="2" t="s">
        <v>53</v>
      </c>
      <c r="B8870" s="1" t="s">
        <v>163</v>
      </c>
      <c r="C8870" t="s">
        <v>508</v>
      </c>
      <c r="D8870" s="1" t="s">
        <v>91</v>
      </c>
      <c r="E8870" s="1" t="s">
        <v>25</v>
      </c>
      <c r="F8870" s="1" t="s">
        <v>26</v>
      </c>
      <c r="G8870" s="1" t="s">
        <v>215</v>
      </c>
      <c r="H8870" t="s">
        <v>16</v>
      </c>
      <c r="I8870" s="1" t="s">
        <v>164</v>
      </c>
      <c r="J8870" t="s">
        <v>42</v>
      </c>
      <c r="K8870" s="1" t="s">
        <v>18</v>
      </c>
      <c r="L8870" t="s">
        <v>278</v>
      </c>
      <c r="M8870" t="s">
        <v>73</v>
      </c>
      <c r="N8870">
        <v>1</v>
      </c>
      <c r="O8870" t="s">
        <v>232</v>
      </c>
      <c r="P8870">
        <v>1</v>
      </c>
      <c r="Q8870" t="s">
        <v>464</v>
      </c>
      <c r="R8870" t="s">
        <v>234</v>
      </c>
      <c r="S8870" t="s">
        <v>258</v>
      </c>
      <c r="T8870" t="s">
        <v>259</v>
      </c>
      <c r="U8870" t="s">
        <v>443</v>
      </c>
    </row>
    <row r="8871" spans="1:21" x14ac:dyDescent="0.35">
      <c r="A8871" s="2" t="s">
        <v>53</v>
      </c>
      <c r="B8871" s="1" t="s">
        <v>163</v>
      </c>
      <c r="C8871" t="s">
        <v>508</v>
      </c>
      <c r="D8871" s="1" t="s">
        <v>91</v>
      </c>
      <c r="E8871" s="1" t="s">
        <v>25</v>
      </c>
      <c r="F8871" s="1" t="s">
        <v>26</v>
      </c>
      <c r="G8871" s="1" t="s">
        <v>215</v>
      </c>
      <c r="H8871" t="s">
        <v>16</v>
      </c>
      <c r="I8871" s="1" t="s">
        <v>164</v>
      </c>
      <c r="J8871" t="s">
        <v>42</v>
      </c>
      <c r="K8871" s="1" t="s">
        <v>22</v>
      </c>
      <c r="L8871" t="s">
        <v>278</v>
      </c>
      <c r="M8871" t="s">
        <v>82</v>
      </c>
      <c r="N8871">
        <v>1</v>
      </c>
      <c r="O8871" t="s">
        <v>232</v>
      </c>
      <c r="P8871">
        <v>1</v>
      </c>
      <c r="Q8871" t="s">
        <v>464</v>
      </c>
      <c r="R8871" t="s">
        <v>234</v>
      </c>
      <c r="S8871" t="s">
        <v>258</v>
      </c>
      <c r="T8871" t="s">
        <v>259</v>
      </c>
      <c r="U8871" t="s">
        <v>443</v>
      </c>
    </row>
    <row r="8872" spans="1:21" x14ac:dyDescent="0.35">
      <c r="A8872" s="2" t="s">
        <v>53</v>
      </c>
      <c r="B8872" s="1" t="s">
        <v>163</v>
      </c>
      <c r="C8872" t="s">
        <v>508</v>
      </c>
      <c r="D8872" s="1" t="s">
        <v>91</v>
      </c>
      <c r="E8872" s="1" t="s">
        <v>25</v>
      </c>
      <c r="F8872" s="1" t="s">
        <v>26</v>
      </c>
      <c r="G8872" s="1" t="s">
        <v>215</v>
      </c>
      <c r="H8872" t="s">
        <v>16</v>
      </c>
      <c r="I8872" s="1" t="s">
        <v>164</v>
      </c>
      <c r="J8872" t="s">
        <v>42</v>
      </c>
      <c r="K8872" s="1" t="s">
        <v>22</v>
      </c>
      <c r="L8872" t="s">
        <v>278</v>
      </c>
      <c r="M8872" t="s">
        <v>79</v>
      </c>
      <c r="N8872">
        <v>3</v>
      </c>
      <c r="O8872" t="s">
        <v>232</v>
      </c>
      <c r="P8872">
        <v>1</v>
      </c>
      <c r="Q8872" t="s">
        <v>464</v>
      </c>
      <c r="R8872" t="s">
        <v>234</v>
      </c>
      <c r="S8872" t="s">
        <v>258</v>
      </c>
      <c r="T8872" t="s">
        <v>259</v>
      </c>
      <c r="U8872" t="s">
        <v>443</v>
      </c>
    </row>
    <row r="8873" spans="1:21" x14ac:dyDescent="0.35">
      <c r="A8873" s="2" t="s">
        <v>53</v>
      </c>
      <c r="B8873" s="1" t="s">
        <v>163</v>
      </c>
      <c r="C8873" t="s">
        <v>508</v>
      </c>
      <c r="D8873" s="1" t="s">
        <v>91</v>
      </c>
      <c r="E8873" s="1" t="s">
        <v>25</v>
      </c>
      <c r="F8873" s="1" t="s">
        <v>26</v>
      </c>
      <c r="G8873" s="1" t="s">
        <v>215</v>
      </c>
      <c r="H8873" t="s">
        <v>16</v>
      </c>
      <c r="I8873" s="1" t="s">
        <v>164</v>
      </c>
      <c r="J8873" t="s">
        <v>42</v>
      </c>
      <c r="K8873" s="1" t="s">
        <v>22</v>
      </c>
      <c r="L8873" t="s">
        <v>278</v>
      </c>
      <c r="M8873" t="s">
        <v>22</v>
      </c>
      <c r="N8873">
        <v>1</v>
      </c>
      <c r="O8873" t="s">
        <v>232</v>
      </c>
      <c r="P8873">
        <v>0</v>
      </c>
      <c r="Q8873" t="s">
        <v>464</v>
      </c>
      <c r="R8873" t="s">
        <v>234</v>
      </c>
      <c r="S8873" t="s">
        <v>258</v>
      </c>
      <c r="T8873" t="s">
        <v>259</v>
      </c>
      <c r="U8873" t="s">
        <v>443</v>
      </c>
    </row>
    <row r="8874" spans="1:21" x14ac:dyDescent="0.35">
      <c r="A8874" s="2" t="s">
        <v>53</v>
      </c>
      <c r="B8874" s="1" t="s">
        <v>163</v>
      </c>
      <c r="C8874" t="s">
        <v>508</v>
      </c>
      <c r="D8874" s="1" t="s">
        <v>91</v>
      </c>
      <c r="E8874" s="1" t="s">
        <v>25</v>
      </c>
      <c r="F8874" s="1" t="s">
        <v>26</v>
      </c>
      <c r="G8874" s="1" t="s">
        <v>215</v>
      </c>
      <c r="H8874" t="s">
        <v>20</v>
      </c>
      <c r="I8874" s="1" t="s">
        <v>164</v>
      </c>
      <c r="J8874" t="s">
        <v>42</v>
      </c>
      <c r="K8874" s="1" t="s">
        <v>64</v>
      </c>
      <c r="L8874" t="s">
        <v>363</v>
      </c>
      <c r="M8874" t="s">
        <v>67</v>
      </c>
      <c r="N8874">
        <v>1</v>
      </c>
      <c r="O8874" t="s">
        <v>232</v>
      </c>
      <c r="P8874">
        <v>0</v>
      </c>
      <c r="Q8874" t="s">
        <v>464</v>
      </c>
      <c r="R8874" t="s">
        <v>234</v>
      </c>
      <c r="S8874" t="s">
        <v>258</v>
      </c>
      <c r="T8874" t="s">
        <v>259</v>
      </c>
      <c r="U8874" t="s">
        <v>443</v>
      </c>
    </row>
    <row r="8875" spans="1:21" x14ac:dyDescent="0.35">
      <c r="A8875" s="2" t="s">
        <v>53</v>
      </c>
      <c r="B8875" s="1" t="s">
        <v>163</v>
      </c>
      <c r="C8875" t="s">
        <v>508</v>
      </c>
      <c r="D8875" s="1" t="s">
        <v>91</v>
      </c>
      <c r="E8875" s="1" t="s">
        <v>25</v>
      </c>
      <c r="F8875" s="1" t="s">
        <v>26</v>
      </c>
      <c r="G8875" s="1" t="s">
        <v>215</v>
      </c>
      <c r="H8875" t="s">
        <v>20</v>
      </c>
      <c r="I8875" s="1" t="s">
        <v>164</v>
      </c>
      <c r="J8875" t="s">
        <v>42</v>
      </c>
      <c r="K8875" s="1" t="s">
        <v>22</v>
      </c>
      <c r="L8875" t="s">
        <v>278</v>
      </c>
      <c r="M8875" t="s">
        <v>22</v>
      </c>
      <c r="N8875">
        <v>1</v>
      </c>
      <c r="O8875" t="s">
        <v>232</v>
      </c>
      <c r="P8875">
        <v>1</v>
      </c>
      <c r="Q8875" t="s">
        <v>464</v>
      </c>
      <c r="R8875" t="s">
        <v>234</v>
      </c>
      <c r="S8875" t="s">
        <v>258</v>
      </c>
      <c r="T8875" t="s">
        <v>259</v>
      </c>
      <c r="U8875" t="s">
        <v>444</v>
      </c>
    </row>
    <row r="8876" spans="1:21" x14ac:dyDescent="0.35">
      <c r="A8876" s="2" t="s">
        <v>53</v>
      </c>
      <c r="B8876" s="1" t="s">
        <v>163</v>
      </c>
      <c r="C8876" t="s">
        <v>508</v>
      </c>
      <c r="D8876" s="1" t="s">
        <v>91</v>
      </c>
      <c r="E8876" s="1" t="s">
        <v>25</v>
      </c>
      <c r="F8876" s="1" t="s">
        <v>26</v>
      </c>
      <c r="G8876" s="1" t="s">
        <v>215</v>
      </c>
      <c r="H8876" t="s">
        <v>20</v>
      </c>
      <c r="I8876" s="1" t="s">
        <v>164</v>
      </c>
      <c r="J8876" t="s">
        <v>42</v>
      </c>
      <c r="K8876" s="1" t="s">
        <v>22</v>
      </c>
      <c r="L8876" t="s">
        <v>278</v>
      </c>
      <c r="M8876" t="s">
        <v>22</v>
      </c>
      <c r="N8876">
        <v>1</v>
      </c>
      <c r="O8876" t="s">
        <v>232</v>
      </c>
      <c r="P8876">
        <v>1</v>
      </c>
      <c r="Q8876" t="s">
        <v>464</v>
      </c>
      <c r="R8876" t="s">
        <v>234</v>
      </c>
      <c r="S8876" t="s">
        <v>258</v>
      </c>
      <c r="T8876" t="s">
        <v>259</v>
      </c>
      <c r="U8876" t="s">
        <v>443</v>
      </c>
    </row>
    <row r="8877" spans="1:21" x14ac:dyDescent="0.35">
      <c r="A8877" s="2" t="s">
        <v>53</v>
      </c>
      <c r="B8877" s="1" t="s">
        <v>163</v>
      </c>
      <c r="C8877" t="s">
        <v>508</v>
      </c>
      <c r="D8877" s="1" t="s">
        <v>91</v>
      </c>
      <c r="E8877" s="1" t="s">
        <v>25</v>
      </c>
      <c r="F8877" s="1" t="s">
        <v>26</v>
      </c>
      <c r="G8877" s="1" t="s">
        <v>215</v>
      </c>
      <c r="H8877" t="s">
        <v>27</v>
      </c>
      <c r="I8877" s="1" t="s">
        <v>164</v>
      </c>
      <c r="J8877" t="s">
        <v>42</v>
      </c>
      <c r="K8877" s="1" t="s">
        <v>22</v>
      </c>
      <c r="L8877" t="s">
        <v>363</v>
      </c>
      <c r="M8877" t="s">
        <v>83</v>
      </c>
      <c r="N8877">
        <v>1</v>
      </c>
      <c r="O8877" t="s">
        <v>232</v>
      </c>
      <c r="P8877">
        <v>1</v>
      </c>
      <c r="Q8877" t="s">
        <v>464</v>
      </c>
      <c r="R8877" t="s">
        <v>234</v>
      </c>
      <c r="S8877" t="s">
        <v>258</v>
      </c>
      <c r="T8877" t="s">
        <v>259</v>
      </c>
      <c r="U8877" t="s">
        <v>443</v>
      </c>
    </row>
    <row r="8878" spans="1:21" x14ac:dyDescent="0.35">
      <c r="A8878" s="2" t="s">
        <v>53</v>
      </c>
      <c r="B8878" s="1" t="s">
        <v>163</v>
      </c>
      <c r="C8878" t="s">
        <v>508</v>
      </c>
      <c r="D8878" s="1" t="s">
        <v>91</v>
      </c>
      <c r="E8878" s="1" t="s">
        <v>25</v>
      </c>
      <c r="F8878" s="1" t="s">
        <v>26</v>
      </c>
      <c r="G8878" s="1" t="s">
        <v>215</v>
      </c>
      <c r="H8878" t="s">
        <v>30</v>
      </c>
      <c r="I8878" s="1" t="s">
        <v>164</v>
      </c>
      <c r="J8878" t="s">
        <v>42</v>
      </c>
      <c r="K8878" s="1" t="s">
        <v>75</v>
      </c>
      <c r="L8878" t="s">
        <v>278</v>
      </c>
      <c r="M8878" t="s">
        <v>111</v>
      </c>
      <c r="N8878">
        <v>1</v>
      </c>
      <c r="O8878" t="s">
        <v>232</v>
      </c>
      <c r="P8878">
        <v>0</v>
      </c>
      <c r="Q8878" t="s">
        <v>464</v>
      </c>
      <c r="R8878" t="s">
        <v>234</v>
      </c>
      <c r="S8878" t="s">
        <v>258</v>
      </c>
      <c r="T8878" t="s">
        <v>259</v>
      </c>
      <c r="U8878" t="s">
        <v>443</v>
      </c>
    </row>
    <row r="8879" spans="1:21" x14ac:dyDescent="0.35">
      <c r="A8879" s="2" t="s">
        <v>53</v>
      </c>
      <c r="B8879" s="1" t="s">
        <v>163</v>
      </c>
      <c r="C8879" t="s">
        <v>508</v>
      </c>
      <c r="D8879" s="1" t="s">
        <v>91</v>
      </c>
      <c r="E8879" s="1" t="s">
        <v>25</v>
      </c>
      <c r="F8879" s="1" t="s">
        <v>26</v>
      </c>
      <c r="G8879" s="1" t="s">
        <v>215</v>
      </c>
      <c r="H8879" t="s">
        <v>30</v>
      </c>
      <c r="I8879" s="1" t="s">
        <v>164</v>
      </c>
      <c r="J8879" t="s">
        <v>42</v>
      </c>
      <c r="K8879" s="1" t="s">
        <v>22</v>
      </c>
      <c r="L8879" t="s">
        <v>363</v>
      </c>
      <c r="M8879" t="s">
        <v>79</v>
      </c>
      <c r="N8879">
        <v>1</v>
      </c>
      <c r="O8879" t="s">
        <v>232</v>
      </c>
      <c r="P8879">
        <v>1</v>
      </c>
      <c r="Q8879" t="s">
        <v>464</v>
      </c>
      <c r="R8879" t="s">
        <v>234</v>
      </c>
      <c r="S8879" t="s">
        <v>258</v>
      </c>
      <c r="T8879" t="s">
        <v>259</v>
      </c>
      <c r="U8879" t="s">
        <v>443</v>
      </c>
    </row>
    <row r="8880" spans="1:21" x14ac:dyDescent="0.35">
      <c r="A8880" s="2" t="s">
        <v>53</v>
      </c>
      <c r="B8880" s="1" t="s">
        <v>163</v>
      </c>
      <c r="C8880" t="s">
        <v>508</v>
      </c>
      <c r="D8880" s="1" t="s">
        <v>91</v>
      </c>
      <c r="E8880" s="1" t="s">
        <v>25</v>
      </c>
      <c r="F8880" s="1" t="s">
        <v>26</v>
      </c>
      <c r="G8880" s="1" t="s">
        <v>215</v>
      </c>
      <c r="H8880" t="s">
        <v>36</v>
      </c>
      <c r="I8880" s="1" t="s">
        <v>164</v>
      </c>
      <c r="J8880" t="s">
        <v>42</v>
      </c>
      <c r="K8880" s="1" t="s">
        <v>22</v>
      </c>
      <c r="L8880" t="s">
        <v>363</v>
      </c>
      <c r="M8880" t="s">
        <v>79</v>
      </c>
      <c r="N8880">
        <v>1</v>
      </c>
      <c r="O8880" t="s">
        <v>232</v>
      </c>
      <c r="P8880">
        <v>0</v>
      </c>
      <c r="Q8880" t="s">
        <v>464</v>
      </c>
      <c r="R8880" t="s">
        <v>234</v>
      </c>
      <c r="S8880" t="s">
        <v>258</v>
      </c>
      <c r="T8880" t="s">
        <v>259</v>
      </c>
      <c r="U8880" t="s">
        <v>443</v>
      </c>
    </row>
    <row r="8881" spans="1:21" x14ac:dyDescent="0.35">
      <c r="A8881" s="2" t="s">
        <v>53</v>
      </c>
      <c r="B8881" s="1" t="s">
        <v>163</v>
      </c>
      <c r="C8881" t="s">
        <v>508</v>
      </c>
      <c r="D8881" s="1" t="s">
        <v>91</v>
      </c>
      <c r="E8881" s="1" t="s">
        <v>25</v>
      </c>
      <c r="F8881" s="1" t="s">
        <v>26</v>
      </c>
      <c r="G8881" s="1" t="s">
        <v>215</v>
      </c>
      <c r="H8881" t="s">
        <v>24</v>
      </c>
      <c r="I8881" s="1" t="s">
        <v>164</v>
      </c>
      <c r="J8881" t="s">
        <v>42</v>
      </c>
      <c r="K8881" s="1" t="s">
        <v>22</v>
      </c>
      <c r="L8881" t="s">
        <v>278</v>
      </c>
      <c r="M8881" t="s">
        <v>22</v>
      </c>
      <c r="N8881">
        <v>1</v>
      </c>
      <c r="O8881" t="s">
        <v>232</v>
      </c>
      <c r="P8881">
        <v>0</v>
      </c>
      <c r="Q8881" t="s">
        <v>464</v>
      </c>
      <c r="R8881" t="s">
        <v>234</v>
      </c>
      <c r="S8881" t="s">
        <v>258</v>
      </c>
      <c r="T8881" t="s">
        <v>259</v>
      </c>
      <c r="U8881" t="s">
        <v>443</v>
      </c>
    </row>
    <row r="8882" spans="1:21" x14ac:dyDescent="0.35">
      <c r="A8882" s="2" t="s">
        <v>53</v>
      </c>
      <c r="B8882" s="1" t="s">
        <v>163</v>
      </c>
      <c r="C8882" t="s">
        <v>508</v>
      </c>
      <c r="D8882" s="1" t="s">
        <v>91</v>
      </c>
      <c r="E8882" s="1" t="s">
        <v>25</v>
      </c>
      <c r="F8882" s="1" t="s">
        <v>26</v>
      </c>
      <c r="G8882" s="1" t="s">
        <v>215</v>
      </c>
      <c r="H8882" t="s">
        <v>24</v>
      </c>
      <c r="I8882" s="1" t="s">
        <v>164</v>
      </c>
      <c r="J8882" t="s">
        <v>42</v>
      </c>
      <c r="K8882" s="1" t="s">
        <v>22</v>
      </c>
      <c r="L8882" t="s">
        <v>363</v>
      </c>
      <c r="M8882" t="s">
        <v>22</v>
      </c>
      <c r="N8882">
        <v>1</v>
      </c>
      <c r="O8882" t="s">
        <v>232</v>
      </c>
      <c r="P8882">
        <v>0</v>
      </c>
      <c r="Q8882" t="s">
        <v>464</v>
      </c>
      <c r="R8882" t="s">
        <v>234</v>
      </c>
      <c r="S8882" t="s">
        <v>258</v>
      </c>
      <c r="T8882" t="s">
        <v>259</v>
      </c>
      <c r="U8882" t="s">
        <v>443</v>
      </c>
    </row>
    <row r="8883" spans="1:21" x14ac:dyDescent="0.35">
      <c r="A8883" s="2" t="s">
        <v>53</v>
      </c>
      <c r="B8883" s="1" t="s">
        <v>163</v>
      </c>
      <c r="C8883" t="s">
        <v>508</v>
      </c>
      <c r="D8883" s="1" t="s">
        <v>91</v>
      </c>
      <c r="E8883" s="1" t="s">
        <v>25</v>
      </c>
      <c r="F8883" s="1" t="s">
        <v>15</v>
      </c>
      <c r="G8883" s="1" t="s">
        <v>215</v>
      </c>
      <c r="H8883" t="s">
        <v>52</v>
      </c>
      <c r="I8883" s="1" t="s">
        <v>164</v>
      </c>
      <c r="J8883" t="s">
        <v>42</v>
      </c>
      <c r="K8883" s="1" t="s">
        <v>22</v>
      </c>
      <c r="L8883" t="s">
        <v>278</v>
      </c>
      <c r="M8883" t="s">
        <v>22</v>
      </c>
      <c r="N8883">
        <v>1</v>
      </c>
      <c r="O8883" t="s">
        <v>232</v>
      </c>
      <c r="P8883">
        <v>1</v>
      </c>
      <c r="Q8883" t="s">
        <v>464</v>
      </c>
      <c r="R8883" t="s">
        <v>234</v>
      </c>
      <c r="S8883" t="s">
        <v>258</v>
      </c>
      <c r="T8883" t="s">
        <v>259</v>
      </c>
      <c r="U8883" t="s">
        <v>443</v>
      </c>
    </row>
    <row r="8884" spans="1:21" x14ac:dyDescent="0.35">
      <c r="A8884" s="2" t="s">
        <v>53</v>
      </c>
      <c r="B8884" s="1" t="s">
        <v>163</v>
      </c>
      <c r="C8884" t="s">
        <v>508</v>
      </c>
      <c r="D8884" s="1" t="s">
        <v>91</v>
      </c>
      <c r="E8884" s="1" t="s">
        <v>25</v>
      </c>
      <c r="F8884" s="1" t="s">
        <v>15</v>
      </c>
      <c r="G8884" s="1" t="s">
        <v>215</v>
      </c>
      <c r="H8884" t="s">
        <v>30</v>
      </c>
      <c r="I8884" s="1" t="s">
        <v>164</v>
      </c>
      <c r="J8884" t="s">
        <v>42</v>
      </c>
      <c r="K8884" s="1" t="s">
        <v>22</v>
      </c>
      <c r="L8884" t="s">
        <v>363</v>
      </c>
      <c r="M8884" t="s">
        <v>94</v>
      </c>
      <c r="N8884">
        <v>1</v>
      </c>
      <c r="O8884" t="s">
        <v>232</v>
      </c>
      <c r="P8884">
        <v>0</v>
      </c>
      <c r="Q8884" t="s">
        <v>464</v>
      </c>
      <c r="R8884" t="s">
        <v>234</v>
      </c>
      <c r="S8884" t="s">
        <v>258</v>
      </c>
      <c r="T8884" t="s">
        <v>259</v>
      </c>
      <c r="U8884" t="s">
        <v>443</v>
      </c>
    </row>
    <row r="8885" spans="1:21" x14ac:dyDescent="0.35">
      <c r="A8885" s="2" t="s">
        <v>53</v>
      </c>
      <c r="B8885" s="1" t="s">
        <v>163</v>
      </c>
      <c r="C8885" t="s">
        <v>508</v>
      </c>
      <c r="D8885" s="1" t="s">
        <v>91</v>
      </c>
      <c r="E8885" s="1" t="s">
        <v>25</v>
      </c>
      <c r="F8885" s="1" t="s">
        <v>29</v>
      </c>
      <c r="G8885" s="1" t="s">
        <v>29</v>
      </c>
      <c r="H8885" t="s">
        <v>30</v>
      </c>
      <c r="I8885" s="1" t="s">
        <v>164</v>
      </c>
      <c r="J8885" t="s">
        <v>42</v>
      </c>
      <c r="K8885" s="1" t="s">
        <v>18</v>
      </c>
      <c r="L8885" t="s">
        <v>278</v>
      </c>
      <c r="M8885" t="s">
        <v>18</v>
      </c>
      <c r="N8885">
        <v>1</v>
      </c>
      <c r="O8885" t="s">
        <v>232</v>
      </c>
      <c r="P8885">
        <v>0</v>
      </c>
      <c r="Q8885" t="s">
        <v>464</v>
      </c>
      <c r="R8885" t="s">
        <v>234</v>
      </c>
      <c r="S8885" t="s">
        <v>258</v>
      </c>
      <c r="T8885" t="s">
        <v>259</v>
      </c>
      <c r="U8885" t="s">
        <v>443</v>
      </c>
    </row>
    <row r="8886" spans="1:21" x14ac:dyDescent="0.35">
      <c r="A8886" s="2" t="s">
        <v>53</v>
      </c>
      <c r="B8886" s="1" t="s">
        <v>163</v>
      </c>
      <c r="C8886" t="s">
        <v>508</v>
      </c>
      <c r="D8886" s="1" t="s">
        <v>91</v>
      </c>
      <c r="E8886" s="1" t="s">
        <v>25</v>
      </c>
      <c r="F8886" s="1" t="s">
        <v>29</v>
      </c>
      <c r="G8886" s="1" t="s">
        <v>29</v>
      </c>
      <c r="H8886" t="s">
        <v>30</v>
      </c>
      <c r="I8886" s="1" t="s">
        <v>164</v>
      </c>
      <c r="J8886" t="s">
        <v>42</v>
      </c>
      <c r="K8886" s="1" t="s">
        <v>22</v>
      </c>
      <c r="L8886" t="s">
        <v>278</v>
      </c>
      <c r="M8886" t="s">
        <v>79</v>
      </c>
      <c r="N8886">
        <v>1</v>
      </c>
      <c r="O8886" t="s">
        <v>232</v>
      </c>
      <c r="P8886">
        <v>1</v>
      </c>
      <c r="Q8886" t="s">
        <v>464</v>
      </c>
      <c r="R8886" t="s">
        <v>234</v>
      </c>
      <c r="S8886" t="s">
        <v>258</v>
      </c>
      <c r="T8886" t="s">
        <v>259</v>
      </c>
      <c r="U8886" t="s">
        <v>443</v>
      </c>
    </row>
    <row r="8887" spans="1:21" x14ac:dyDescent="0.35">
      <c r="A8887" s="2" t="s">
        <v>53</v>
      </c>
      <c r="B8887" s="1" t="s">
        <v>163</v>
      </c>
      <c r="C8887" t="s">
        <v>508</v>
      </c>
      <c r="D8887" s="1" t="s">
        <v>91</v>
      </c>
      <c r="E8887" s="1" t="s">
        <v>25</v>
      </c>
      <c r="F8887" s="1" t="s">
        <v>29</v>
      </c>
      <c r="G8887" s="1" t="s">
        <v>29</v>
      </c>
      <c r="H8887" t="s">
        <v>40</v>
      </c>
      <c r="I8887" s="1" t="s">
        <v>164</v>
      </c>
      <c r="J8887" t="s">
        <v>42</v>
      </c>
      <c r="K8887" s="1" t="s">
        <v>22</v>
      </c>
      <c r="L8887" t="s">
        <v>363</v>
      </c>
      <c r="M8887" t="s">
        <v>79</v>
      </c>
      <c r="N8887">
        <v>1</v>
      </c>
      <c r="O8887" t="s">
        <v>232</v>
      </c>
      <c r="P8887">
        <v>1</v>
      </c>
      <c r="Q8887" t="s">
        <v>464</v>
      </c>
      <c r="R8887" t="s">
        <v>234</v>
      </c>
      <c r="S8887" t="s">
        <v>258</v>
      </c>
      <c r="T8887" t="s">
        <v>259</v>
      </c>
      <c r="U8887" t="s">
        <v>443</v>
      </c>
    </row>
    <row r="8888" spans="1:21" x14ac:dyDescent="0.35">
      <c r="A8888" s="2" t="s">
        <v>53</v>
      </c>
      <c r="B8888" s="1" t="s">
        <v>163</v>
      </c>
      <c r="C8888" t="s">
        <v>508</v>
      </c>
      <c r="D8888" s="1" t="s">
        <v>91</v>
      </c>
      <c r="E8888" s="1" t="s">
        <v>25</v>
      </c>
      <c r="F8888" s="1" t="s">
        <v>21</v>
      </c>
      <c r="G8888" s="1" t="s">
        <v>29</v>
      </c>
      <c r="H8888" t="s">
        <v>20</v>
      </c>
      <c r="I8888" s="1" t="s">
        <v>164</v>
      </c>
      <c r="J8888" t="s">
        <v>42</v>
      </c>
      <c r="K8888" s="1" t="s">
        <v>22</v>
      </c>
      <c r="L8888" t="s">
        <v>278</v>
      </c>
      <c r="M8888" t="s">
        <v>22</v>
      </c>
      <c r="N8888">
        <v>1</v>
      </c>
      <c r="O8888" t="s">
        <v>232</v>
      </c>
      <c r="P8888">
        <v>1</v>
      </c>
      <c r="Q8888" t="s">
        <v>464</v>
      </c>
      <c r="R8888" t="s">
        <v>234</v>
      </c>
      <c r="S8888" t="s">
        <v>258</v>
      </c>
      <c r="T8888" t="s">
        <v>259</v>
      </c>
      <c r="U8888" t="s">
        <v>443</v>
      </c>
    </row>
    <row r="8889" spans="1:21" x14ac:dyDescent="0.35">
      <c r="A8889" s="2" t="s">
        <v>53</v>
      </c>
      <c r="B8889" s="1" t="s">
        <v>163</v>
      </c>
      <c r="C8889" t="s">
        <v>508</v>
      </c>
      <c r="D8889" s="1" t="s">
        <v>91</v>
      </c>
      <c r="E8889" s="1" t="s">
        <v>25</v>
      </c>
      <c r="F8889" s="1" t="s">
        <v>21</v>
      </c>
      <c r="G8889" s="1" t="s">
        <v>29</v>
      </c>
      <c r="H8889" t="s">
        <v>20</v>
      </c>
      <c r="I8889" s="1" t="s">
        <v>164</v>
      </c>
      <c r="J8889" t="s">
        <v>42</v>
      </c>
      <c r="K8889" s="1" t="s">
        <v>22</v>
      </c>
      <c r="L8889" t="s">
        <v>363</v>
      </c>
      <c r="M8889" t="s">
        <v>79</v>
      </c>
      <c r="N8889">
        <v>1</v>
      </c>
      <c r="O8889" t="s">
        <v>232</v>
      </c>
      <c r="P8889">
        <v>0</v>
      </c>
      <c r="Q8889" t="s">
        <v>464</v>
      </c>
      <c r="R8889" t="s">
        <v>234</v>
      </c>
      <c r="S8889" t="s">
        <v>258</v>
      </c>
      <c r="T8889" t="s">
        <v>259</v>
      </c>
      <c r="U8889" t="s">
        <v>443</v>
      </c>
    </row>
    <row r="8890" spans="1:21" x14ac:dyDescent="0.35">
      <c r="A8890" s="2" t="s">
        <v>53</v>
      </c>
      <c r="B8890" s="1" t="s">
        <v>163</v>
      </c>
      <c r="C8890" t="s">
        <v>508</v>
      </c>
      <c r="D8890" s="1" t="s">
        <v>91</v>
      </c>
      <c r="E8890" s="1" t="s">
        <v>25</v>
      </c>
      <c r="F8890" s="1" t="s">
        <v>21</v>
      </c>
      <c r="G8890" s="1" t="s">
        <v>29</v>
      </c>
      <c r="H8890" t="s">
        <v>20</v>
      </c>
      <c r="I8890" s="1" t="s">
        <v>164</v>
      </c>
      <c r="J8890" t="s">
        <v>42</v>
      </c>
      <c r="K8890" s="1" t="s">
        <v>22</v>
      </c>
      <c r="L8890" t="s">
        <v>363</v>
      </c>
      <c r="M8890" t="s">
        <v>22</v>
      </c>
      <c r="N8890">
        <v>1</v>
      </c>
      <c r="O8890" t="s">
        <v>232</v>
      </c>
      <c r="P8890">
        <v>1</v>
      </c>
      <c r="Q8890" t="s">
        <v>464</v>
      </c>
      <c r="R8890" t="s">
        <v>234</v>
      </c>
      <c r="S8890" t="s">
        <v>258</v>
      </c>
      <c r="T8890" t="s">
        <v>259</v>
      </c>
      <c r="U8890" t="s">
        <v>443</v>
      </c>
    </row>
    <row r="8891" spans="1:21" x14ac:dyDescent="0.35">
      <c r="A8891" s="2" t="s">
        <v>53</v>
      </c>
      <c r="B8891" s="1" t="s">
        <v>163</v>
      </c>
      <c r="C8891" t="s">
        <v>508</v>
      </c>
      <c r="D8891" s="1" t="s">
        <v>91</v>
      </c>
      <c r="E8891" s="1" t="s">
        <v>25</v>
      </c>
      <c r="F8891" s="1" t="s">
        <v>21</v>
      </c>
      <c r="G8891" s="1" t="s">
        <v>29</v>
      </c>
      <c r="H8891" t="s">
        <v>27</v>
      </c>
      <c r="I8891" s="1" t="s">
        <v>164</v>
      </c>
      <c r="J8891" t="s">
        <v>42</v>
      </c>
      <c r="K8891" s="1" t="s">
        <v>22</v>
      </c>
      <c r="L8891" t="s">
        <v>278</v>
      </c>
      <c r="M8891" t="s">
        <v>82</v>
      </c>
      <c r="N8891">
        <v>1</v>
      </c>
      <c r="O8891" t="s">
        <v>232</v>
      </c>
      <c r="P8891">
        <v>0</v>
      </c>
      <c r="Q8891" t="s">
        <v>464</v>
      </c>
      <c r="R8891" t="s">
        <v>234</v>
      </c>
      <c r="S8891" t="s">
        <v>258</v>
      </c>
      <c r="T8891" t="s">
        <v>259</v>
      </c>
      <c r="U8891" t="s">
        <v>443</v>
      </c>
    </row>
    <row r="8892" spans="1:21" x14ac:dyDescent="0.35">
      <c r="A8892" s="2" t="s">
        <v>53</v>
      </c>
      <c r="B8892" s="1" t="s">
        <v>163</v>
      </c>
      <c r="C8892" t="s">
        <v>508</v>
      </c>
      <c r="D8892" s="1" t="s">
        <v>91</v>
      </c>
      <c r="E8892" s="1" t="s">
        <v>25</v>
      </c>
      <c r="F8892" s="1" t="s">
        <v>21</v>
      </c>
      <c r="G8892" s="1" t="s">
        <v>29</v>
      </c>
      <c r="H8892" t="s">
        <v>27</v>
      </c>
      <c r="I8892" s="1" t="s">
        <v>164</v>
      </c>
      <c r="J8892" t="s">
        <v>42</v>
      </c>
      <c r="K8892" s="1" t="s">
        <v>22</v>
      </c>
      <c r="L8892" t="s">
        <v>278</v>
      </c>
      <c r="M8892" t="s">
        <v>22</v>
      </c>
      <c r="N8892">
        <v>1</v>
      </c>
      <c r="O8892" t="s">
        <v>232</v>
      </c>
      <c r="P8892">
        <v>1</v>
      </c>
      <c r="Q8892" t="s">
        <v>464</v>
      </c>
      <c r="R8892" t="s">
        <v>234</v>
      </c>
      <c r="S8892" t="s">
        <v>258</v>
      </c>
      <c r="T8892" t="s">
        <v>259</v>
      </c>
      <c r="U8892" t="s">
        <v>443</v>
      </c>
    </row>
    <row r="8893" spans="1:21" x14ac:dyDescent="0.35">
      <c r="A8893" s="2" t="s">
        <v>53</v>
      </c>
      <c r="B8893" s="1" t="s">
        <v>163</v>
      </c>
      <c r="C8893" t="s">
        <v>508</v>
      </c>
      <c r="D8893" s="1" t="s">
        <v>91</v>
      </c>
      <c r="E8893" s="1" t="s">
        <v>25</v>
      </c>
      <c r="F8893" s="1" t="s">
        <v>21</v>
      </c>
      <c r="G8893" s="1" t="s">
        <v>29</v>
      </c>
      <c r="H8893" t="s">
        <v>27</v>
      </c>
      <c r="I8893" s="1" t="s">
        <v>164</v>
      </c>
      <c r="J8893" t="s">
        <v>42</v>
      </c>
      <c r="K8893" s="1" t="s">
        <v>22</v>
      </c>
      <c r="L8893" t="s">
        <v>363</v>
      </c>
      <c r="M8893" t="s">
        <v>95</v>
      </c>
      <c r="N8893">
        <v>1</v>
      </c>
      <c r="O8893" t="s">
        <v>232</v>
      </c>
      <c r="P8893">
        <v>1</v>
      </c>
      <c r="Q8893" t="s">
        <v>464</v>
      </c>
      <c r="R8893" t="s">
        <v>234</v>
      </c>
      <c r="S8893" t="s">
        <v>258</v>
      </c>
      <c r="T8893" t="s">
        <v>259</v>
      </c>
      <c r="U8893" t="s">
        <v>443</v>
      </c>
    </row>
    <row r="8894" spans="1:21" x14ac:dyDescent="0.35">
      <c r="A8894" s="2" t="s">
        <v>53</v>
      </c>
      <c r="B8894" s="1" t="s">
        <v>163</v>
      </c>
      <c r="C8894" t="s">
        <v>508</v>
      </c>
      <c r="D8894" s="1" t="s">
        <v>91</v>
      </c>
      <c r="E8894" s="1" t="s">
        <v>25</v>
      </c>
      <c r="F8894" s="1" t="s">
        <v>21</v>
      </c>
      <c r="G8894" s="1" t="s">
        <v>29</v>
      </c>
      <c r="H8894" t="s">
        <v>27</v>
      </c>
      <c r="I8894" s="1" t="s">
        <v>164</v>
      </c>
      <c r="J8894" t="s">
        <v>42</v>
      </c>
      <c r="K8894" s="1" t="s">
        <v>22</v>
      </c>
      <c r="L8894" t="s">
        <v>363</v>
      </c>
      <c r="M8894" t="s">
        <v>22</v>
      </c>
      <c r="N8894">
        <v>1</v>
      </c>
      <c r="O8894" t="s">
        <v>232</v>
      </c>
      <c r="P8894">
        <v>0</v>
      </c>
      <c r="Q8894" t="s">
        <v>464</v>
      </c>
      <c r="R8894" t="s">
        <v>234</v>
      </c>
      <c r="S8894" t="s">
        <v>258</v>
      </c>
      <c r="T8894" t="s">
        <v>259</v>
      </c>
      <c r="U8894" t="s">
        <v>443</v>
      </c>
    </row>
    <row r="8895" spans="1:21" x14ac:dyDescent="0.35">
      <c r="A8895" s="2" t="s">
        <v>53</v>
      </c>
      <c r="B8895" s="1" t="s">
        <v>163</v>
      </c>
      <c r="C8895" t="s">
        <v>508</v>
      </c>
      <c r="D8895" s="1" t="s">
        <v>91</v>
      </c>
      <c r="E8895" s="1" t="s">
        <v>25</v>
      </c>
      <c r="F8895" s="1" t="s">
        <v>21</v>
      </c>
      <c r="G8895" s="1" t="s">
        <v>29</v>
      </c>
      <c r="H8895" t="s">
        <v>36</v>
      </c>
      <c r="I8895" s="1" t="s">
        <v>164</v>
      </c>
      <c r="J8895" t="s">
        <v>42</v>
      </c>
      <c r="K8895" s="1" t="s">
        <v>22</v>
      </c>
      <c r="L8895" t="s">
        <v>363</v>
      </c>
      <c r="M8895" t="s">
        <v>22</v>
      </c>
      <c r="N8895">
        <v>1</v>
      </c>
      <c r="O8895" t="s">
        <v>232</v>
      </c>
      <c r="P8895">
        <v>0</v>
      </c>
      <c r="Q8895" t="s">
        <v>464</v>
      </c>
      <c r="R8895" t="s">
        <v>234</v>
      </c>
      <c r="S8895" t="s">
        <v>258</v>
      </c>
      <c r="T8895" t="s">
        <v>259</v>
      </c>
      <c r="U8895" t="s">
        <v>443</v>
      </c>
    </row>
    <row r="8896" spans="1:21" x14ac:dyDescent="0.35">
      <c r="A8896" s="2" t="s">
        <v>53</v>
      </c>
      <c r="B8896" s="1" t="s">
        <v>163</v>
      </c>
      <c r="C8896" t="s">
        <v>508</v>
      </c>
      <c r="D8896" s="1" t="s">
        <v>91</v>
      </c>
      <c r="E8896" s="1" t="s">
        <v>25</v>
      </c>
      <c r="F8896" s="1" t="s">
        <v>21</v>
      </c>
      <c r="G8896" s="1" t="s">
        <v>29</v>
      </c>
      <c r="H8896" t="s">
        <v>36</v>
      </c>
      <c r="I8896" s="1" t="s">
        <v>164</v>
      </c>
      <c r="J8896" t="s">
        <v>42</v>
      </c>
      <c r="K8896" s="1" t="s">
        <v>22</v>
      </c>
      <c r="L8896" t="s">
        <v>363</v>
      </c>
      <c r="M8896" t="s">
        <v>22</v>
      </c>
      <c r="N8896">
        <v>1</v>
      </c>
      <c r="O8896" t="s">
        <v>232</v>
      </c>
      <c r="P8896">
        <v>1</v>
      </c>
      <c r="Q8896" t="s">
        <v>464</v>
      </c>
      <c r="R8896" t="s">
        <v>234</v>
      </c>
      <c r="S8896" t="s">
        <v>258</v>
      </c>
      <c r="T8896" t="s">
        <v>259</v>
      </c>
      <c r="U8896" t="s">
        <v>443</v>
      </c>
    </row>
    <row r="8897" spans="1:21" x14ac:dyDescent="0.35">
      <c r="A8897" s="2" t="s">
        <v>53</v>
      </c>
      <c r="B8897" s="1" t="s">
        <v>163</v>
      </c>
      <c r="C8897" t="s">
        <v>508</v>
      </c>
      <c r="D8897" s="1" t="s">
        <v>91</v>
      </c>
      <c r="E8897" s="1" t="s">
        <v>25</v>
      </c>
      <c r="F8897" s="1" t="s">
        <v>21</v>
      </c>
      <c r="G8897" s="1" t="s">
        <v>29</v>
      </c>
      <c r="H8897" t="s">
        <v>24</v>
      </c>
      <c r="I8897" s="1" t="s">
        <v>164</v>
      </c>
      <c r="J8897" t="s">
        <v>42</v>
      </c>
      <c r="K8897" s="1" t="s">
        <v>22</v>
      </c>
      <c r="L8897" t="s">
        <v>278</v>
      </c>
      <c r="M8897" t="s">
        <v>79</v>
      </c>
      <c r="N8897">
        <v>1</v>
      </c>
      <c r="O8897" t="s">
        <v>232</v>
      </c>
      <c r="P8897">
        <v>1</v>
      </c>
      <c r="Q8897" t="s">
        <v>464</v>
      </c>
      <c r="R8897" t="s">
        <v>234</v>
      </c>
      <c r="S8897" t="s">
        <v>258</v>
      </c>
      <c r="T8897" t="s">
        <v>259</v>
      </c>
      <c r="U8897" t="s">
        <v>443</v>
      </c>
    </row>
    <row r="8898" spans="1:21" x14ac:dyDescent="0.35">
      <c r="A8898" s="2" t="s">
        <v>53</v>
      </c>
      <c r="B8898" s="1" t="s">
        <v>163</v>
      </c>
      <c r="C8898" t="s">
        <v>508</v>
      </c>
      <c r="D8898" s="1" t="s">
        <v>91</v>
      </c>
      <c r="E8898" s="1" t="s">
        <v>25</v>
      </c>
      <c r="F8898" s="1" t="s">
        <v>21</v>
      </c>
      <c r="G8898" s="1" t="s">
        <v>29</v>
      </c>
      <c r="H8898" t="s">
        <v>24</v>
      </c>
      <c r="I8898" s="1" t="s">
        <v>164</v>
      </c>
      <c r="J8898" t="s">
        <v>42</v>
      </c>
      <c r="K8898" s="1" t="s">
        <v>22</v>
      </c>
      <c r="L8898" t="s">
        <v>363</v>
      </c>
      <c r="M8898" t="s">
        <v>94</v>
      </c>
      <c r="N8898">
        <v>1</v>
      </c>
      <c r="O8898" t="s">
        <v>232</v>
      </c>
      <c r="P8898">
        <v>1</v>
      </c>
      <c r="Q8898" t="s">
        <v>464</v>
      </c>
      <c r="R8898" t="s">
        <v>234</v>
      </c>
      <c r="S8898" t="s">
        <v>258</v>
      </c>
      <c r="T8898" t="s">
        <v>259</v>
      </c>
      <c r="U8898" t="s">
        <v>443</v>
      </c>
    </row>
    <row r="8899" spans="1:21" x14ac:dyDescent="0.35">
      <c r="A8899" s="2" t="s">
        <v>53</v>
      </c>
      <c r="B8899" s="1" t="s">
        <v>163</v>
      </c>
      <c r="C8899" t="s">
        <v>508</v>
      </c>
      <c r="D8899" s="1" t="s">
        <v>91</v>
      </c>
      <c r="E8899" s="1" t="s">
        <v>25</v>
      </c>
      <c r="F8899" s="1" t="s">
        <v>21</v>
      </c>
      <c r="G8899" s="1" t="s">
        <v>29</v>
      </c>
      <c r="H8899" t="s">
        <v>24</v>
      </c>
      <c r="I8899" s="1" t="s">
        <v>164</v>
      </c>
      <c r="J8899" t="s">
        <v>42</v>
      </c>
      <c r="K8899" s="1" t="s">
        <v>22</v>
      </c>
      <c r="L8899" t="s">
        <v>363</v>
      </c>
      <c r="M8899" t="s">
        <v>22</v>
      </c>
      <c r="N8899">
        <v>1</v>
      </c>
      <c r="O8899" t="s">
        <v>232</v>
      </c>
      <c r="P8899">
        <v>1</v>
      </c>
      <c r="Q8899" t="s">
        <v>464</v>
      </c>
      <c r="R8899" t="s">
        <v>234</v>
      </c>
      <c r="S8899" t="s">
        <v>258</v>
      </c>
      <c r="T8899" t="s">
        <v>259</v>
      </c>
      <c r="U8899" t="s">
        <v>443</v>
      </c>
    </row>
    <row r="8900" spans="1:21" x14ac:dyDescent="0.35">
      <c r="A8900" s="2" t="s">
        <v>53</v>
      </c>
      <c r="B8900" s="1" t="s">
        <v>163</v>
      </c>
      <c r="C8900" t="s">
        <v>511</v>
      </c>
      <c r="D8900" s="1" t="s">
        <v>104</v>
      </c>
      <c r="E8900" s="1" t="s">
        <v>14</v>
      </c>
      <c r="F8900" s="1" t="s">
        <v>26</v>
      </c>
      <c r="G8900" s="1" t="s">
        <v>215</v>
      </c>
      <c r="H8900" t="s">
        <v>16</v>
      </c>
      <c r="I8900" s="1" t="s">
        <v>165</v>
      </c>
      <c r="J8900" t="s">
        <v>42</v>
      </c>
      <c r="K8900" s="1" t="s">
        <v>22</v>
      </c>
      <c r="L8900" t="s">
        <v>278</v>
      </c>
      <c r="M8900" t="s">
        <v>28</v>
      </c>
      <c r="N8900">
        <v>1</v>
      </c>
      <c r="O8900" t="s">
        <v>232</v>
      </c>
      <c r="P8900">
        <v>1</v>
      </c>
      <c r="Q8900" t="s">
        <v>464</v>
      </c>
      <c r="R8900" t="s">
        <v>234</v>
      </c>
      <c r="S8900" t="s">
        <v>258</v>
      </c>
      <c r="T8900" t="s">
        <v>259</v>
      </c>
      <c r="U8900" t="s">
        <v>443</v>
      </c>
    </row>
    <row r="8901" spans="1:21" x14ac:dyDescent="0.35">
      <c r="A8901" s="2" t="s">
        <v>53</v>
      </c>
      <c r="B8901" s="1" t="s">
        <v>163</v>
      </c>
      <c r="C8901" t="s">
        <v>511</v>
      </c>
      <c r="D8901" s="1" t="s">
        <v>104</v>
      </c>
      <c r="E8901" s="1" t="s">
        <v>14</v>
      </c>
      <c r="F8901" s="1" t="s">
        <v>26</v>
      </c>
      <c r="G8901" s="1" t="s">
        <v>215</v>
      </c>
      <c r="H8901" t="s">
        <v>16</v>
      </c>
      <c r="I8901" s="1" t="s">
        <v>165</v>
      </c>
      <c r="J8901" t="s">
        <v>42</v>
      </c>
      <c r="K8901" s="1" t="s">
        <v>22</v>
      </c>
      <c r="L8901" t="s">
        <v>278</v>
      </c>
      <c r="M8901" t="s">
        <v>22</v>
      </c>
      <c r="N8901">
        <v>1</v>
      </c>
      <c r="O8901" t="s">
        <v>232</v>
      </c>
      <c r="P8901">
        <v>0</v>
      </c>
      <c r="Q8901" t="s">
        <v>464</v>
      </c>
      <c r="R8901" t="s">
        <v>234</v>
      </c>
      <c r="S8901" t="s">
        <v>258</v>
      </c>
      <c r="T8901" t="s">
        <v>259</v>
      </c>
      <c r="U8901" t="s">
        <v>443</v>
      </c>
    </row>
    <row r="8902" spans="1:21" x14ac:dyDescent="0.35">
      <c r="A8902" s="2" t="s">
        <v>53</v>
      </c>
      <c r="B8902" s="1" t="s">
        <v>163</v>
      </c>
      <c r="C8902" t="s">
        <v>511</v>
      </c>
      <c r="D8902" s="1" t="s">
        <v>104</v>
      </c>
      <c r="E8902" s="1" t="s">
        <v>14</v>
      </c>
      <c r="F8902" s="1" t="s">
        <v>26</v>
      </c>
      <c r="G8902" s="1" t="s">
        <v>215</v>
      </c>
      <c r="H8902" t="s">
        <v>16</v>
      </c>
      <c r="I8902" s="1" t="s">
        <v>165</v>
      </c>
      <c r="J8902" t="s">
        <v>42</v>
      </c>
      <c r="K8902" s="1" t="s">
        <v>22</v>
      </c>
      <c r="L8902" t="s">
        <v>278</v>
      </c>
      <c r="M8902" t="s">
        <v>81</v>
      </c>
      <c r="N8902">
        <v>1</v>
      </c>
      <c r="O8902" t="s">
        <v>232</v>
      </c>
      <c r="P8902">
        <v>1</v>
      </c>
      <c r="Q8902" t="s">
        <v>464</v>
      </c>
      <c r="R8902" t="s">
        <v>234</v>
      </c>
      <c r="S8902" t="s">
        <v>258</v>
      </c>
      <c r="T8902" t="s">
        <v>259</v>
      </c>
      <c r="U8902" t="s">
        <v>443</v>
      </c>
    </row>
    <row r="8903" spans="1:21" x14ac:dyDescent="0.35">
      <c r="A8903" s="2" t="s">
        <v>53</v>
      </c>
      <c r="B8903" s="1" t="s">
        <v>163</v>
      </c>
      <c r="C8903" t="s">
        <v>511</v>
      </c>
      <c r="D8903" s="1" t="s">
        <v>104</v>
      </c>
      <c r="E8903" s="1" t="s">
        <v>14</v>
      </c>
      <c r="F8903" s="1" t="s">
        <v>26</v>
      </c>
      <c r="G8903" s="1" t="s">
        <v>215</v>
      </c>
      <c r="H8903" t="s">
        <v>30</v>
      </c>
      <c r="I8903" s="1" t="s">
        <v>165</v>
      </c>
      <c r="J8903" t="s">
        <v>42</v>
      </c>
      <c r="K8903" s="1" t="s">
        <v>34</v>
      </c>
      <c r="L8903" t="s">
        <v>278</v>
      </c>
      <c r="M8903" t="s">
        <v>328</v>
      </c>
      <c r="N8903">
        <v>1</v>
      </c>
      <c r="O8903" t="s">
        <v>232</v>
      </c>
      <c r="P8903">
        <v>1</v>
      </c>
      <c r="Q8903" t="s">
        <v>464</v>
      </c>
      <c r="R8903" t="s">
        <v>234</v>
      </c>
      <c r="S8903" t="s">
        <v>258</v>
      </c>
      <c r="T8903" t="s">
        <v>259</v>
      </c>
      <c r="U8903" t="s">
        <v>443</v>
      </c>
    </row>
    <row r="8904" spans="1:21" x14ac:dyDescent="0.35">
      <c r="A8904" s="2" t="s">
        <v>53</v>
      </c>
      <c r="B8904" s="1" t="s">
        <v>163</v>
      </c>
      <c r="C8904" t="s">
        <v>511</v>
      </c>
      <c r="D8904" s="1" t="s">
        <v>104</v>
      </c>
      <c r="E8904" s="1" t="s">
        <v>14</v>
      </c>
      <c r="F8904" s="1" t="s">
        <v>15</v>
      </c>
      <c r="G8904" s="1" t="s">
        <v>215</v>
      </c>
      <c r="H8904" t="s">
        <v>40</v>
      </c>
      <c r="I8904" s="1" t="s">
        <v>165</v>
      </c>
      <c r="J8904" t="s">
        <v>42</v>
      </c>
      <c r="K8904" s="1" t="s">
        <v>48</v>
      </c>
      <c r="L8904" t="s">
        <v>363</v>
      </c>
      <c r="M8904" t="s">
        <v>106</v>
      </c>
      <c r="N8904">
        <v>1</v>
      </c>
      <c r="O8904" t="s">
        <v>232</v>
      </c>
      <c r="P8904">
        <v>0</v>
      </c>
      <c r="Q8904" t="s">
        <v>464</v>
      </c>
      <c r="R8904" t="s">
        <v>234</v>
      </c>
      <c r="S8904" t="s">
        <v>258</v>
      </c>
      <c r="T8904" t="s">
        <v>259</v>
      </c>
      <c r="U8904" t="s">
        <v>443</v>
      </c>
    </row>
    <row r="8905" spans="1:21" x14ac:dyDescent="0.35">
      <c r="A8905" s="2" t="s">
        <v>53</v>
      </c>
      <c r="B8905" s="1" t="s">
        <v>163</v>
      </c>
      <c r="C8905" t="s">
        <v>511</v>
      </c>
      <c r="D8905" s="1" t="s">
        <v>104</v>
      </c>
      <c r="E8905" s="1" t="s">
        <v>14</v>
      </c>
      <c r="F8905" s="1" t="s">
        <v>29</v>
      </c>
      <c r="G8905" s="1" t="s">
        <v>29</v>
      </c>
      <c r="H8905" t="s">
        <v>30</v>
      </c>
      <c r="I8905" s="1" t="s">
        <v>165</v>
      </c>
      <c r="J8905" t="s">
        <v>42</v>
      </c>
      <c r="K8905" s="1" t="s">
        <v>48</v>
      </c>
      <c r="L8905" t="s">
        <v>278</v>
      </c>
      <c r="M8905" t="s">
        <v>102</v>
      </c>
      <c r="N8905">
        <v>1</v>
      </c>
      <c r="O8905" t="s">
        <v>232</v>
      </c>
      <c r="P8905">
        <v>1</v>
      </c>
      <c r="Q8905" t="s">
        <v>464</v>
      </c>
      <c r="R8905" t="s">
        <v>234</v>
      </c>
      <c r="S8905" t="s">
        <v>258</v>
      </c>
      <c r="T8905" t="s">
        <v>259</v>
      </c>
      <c r="U8905" t="s">
        <v>443</v>
      </c>
    </row>
    <row r="8906" spans="1:21" x14ac:dyDescent="0.35">
      <c r="A8906" s="2" t="s">
        <v>53</v>
      </c>
      <c r="B8906" s="1" t="s">
        <v>163</v>
      </c>
      <c r="C8906" t="s">
        <v>511</v>
      </c>
      <c r="D8906" s="1" t="s">
        <v>104</v>
      </c>
      <c r="E8906" s="1" t="s">
        <v>14</v>
      </c>
      <c r="F8906" s="1" t="s">
        <v>21</v>
      </c>
      <c r="G8906" s="1" t="s">
        <v>29</v>
      </c>
      <c r="H8906" t="s">
        <v>27</v>
      </c>
      <c r="I8906" s="1" t="s">
        <v>165</v>
      </c>
      <c r="J8906" t="s">
        <v>42</v>
      </c>
      <c r="K8906" s="1" t="s">
        <v>75</v>
      </c>
      <c r="L8906" t="s">
        <v>278</v>
      </c>
      <c r="M8906" t="s">
        <v>92</v>
      </c>
      <c r="N8906">
        <v>1</v>
      </c>
      <c r="O8906" t="s">
        <v>232</v>
      </c>
      <c r="P8906">
        <v>1</v>
      </c>
      <c r="Q8906" t="s">
        <v>464</v>
      </c>
      <c r="R8906" t="s">
        <v>234</v>
      </c>
      <c r="S8906" t="s">
        <v>258</v>
      </c>
      <c r="T8906" t="s">
        <v>259</v>
      </c>
      <c r="U8906" t="s">
        <v>443</v>
      </c>
    </row>
    <row r="8907" spans="1:21" x14ac:dyDescent="0.35">
      <c r="A8907" s="2" t="s">
        <v>53</v>
      </c>
      <c r="B8907" s="1" t="s">
        <v>163</v>
      </c>
      <c r="C8907" t="s">
        <v>511</v>
      </c>
      <c r="D8907" s="1" t="s">
        <v>104</v>
      </c>
      <c r="E8907" s="1" t="s">
        <v>25</v>
      </c>
      <c r="F8907" s="1" t="s">
        <v>26</v>
      </c>
      <c r="G8907" s="1" t="s">
        <v>215</v>
      </c>
      <c r="H8907" t="s">
        <v>16</v>
      </c>
      <c r="I8907" s="1" t="s">
        <v>165</v>
      </c>
      <c r="J8907" t="s">
        <v>42</v>
      </c>
      <c r="K8907" s="1" t="s">
        <v>48</v>
      </c>
      <c r="L8907" t="s">
        <v>278</v>
      </c>
      <c r="M8907" t="s">
        <v>123</v>
      </c>
      <c r="N8907">
        <v>2</v>
      </c>
      <c r="O8907" t="s">
        <v>232</v>
      </c>
      <c r="P8907">
        <v>1</v>
      </c>
      <c r="Q8907" t="s">
        <v>464</v>
      </c>
      <c r="R8907" t="s">
        <v>234</v>
      </c>
      <c r="S8907" t="s">
        <v>258</v>
      </c>
      <c r="T8907" t="s">
        <v>259</v>
      </c>
      <c r="U8907" t="s">
        <v>443</v>
      </c>
    </row>
    <row r="8908" spans="1:21" x14ac:dyDescent="0.35">
      <c r="A8908" s="2" t="s">
        <v>53</v>
      </c>
      <c r="B8908" s="1" t="s">
        <v>163</v>
      </c>
      <c r="C8908" t="s">
        <v>511</v>
      </c>
      <c r="D8908" s="1" t="s">
        <v>104</v>
      </c>
      <c r="E8908" s="1" t="s">
        <v>25</v>
      </c>
      <c r="F8908" s="1" t="s">
        <v>26</v>
      </c>
      <c r="G8908" s="1" t="s">
        <v>215</v>
      </c>
      <c r="H8908" t="s">
        <v>16</v>
      </c>
      <c r="I8908" s="1" t="s">
        <v>165</v>
      </c>
      <c r="J8908" t="s">
        <v>42</v>
      </c>
      <c r="K8908" s="1" t="s">
        <v>75</v>
      </c>
      <c r="L8908" t="s">
        <v>363</v>
      </c>
      <c r="M8908" t="s">
        <v>75</v>
      </c>
      <c r="N8908">
        <v>1</v>
      </c>
      <c r="O8908" t="s">
        <v>232</v>
      </c>
      <c r="P8908">
        <v>1</v>
      </c>
      <c r="Q8908" t="s">
        <v>464</v>
      </c>
      <c r="R8908" t="s">
        <v>234</v>
      </c>
      <c r="S8908" t="s">
        <v>258</v>
      </c>
      <c r="T8908" t="s">
        <v>259</v>
      </c>
      <c r="U8908" t="s">
        <v>443</v>
      </c>
    </row>
    <row r="8909" spans="1:21" x14ac:dyDescent="0.35">
      <c r="A8909" s="2" t="s">
        <v>53</v>
      </c>
      <c r="B8909" s="1" t="s">
        <v>163</v>
      </c>
      <c r="C8909" t="s">
        <v>511</v>
      </c>
      <c r="D8909" s="1" t="s">
        <v>104</v>
      </c>
      <c r="E8909" s="1" t="s">
        <v>25</v>
      </c>
      <c r="F8909" s="1" t="s">
        <v>26</v>
      </c>
      <c r="G8909" s="1" t="s">
        <v>215</v>
      </c>
      <c r="H8909" t="s">
        <v>16</v>
      </c>
      <c r="I8909" s="1" t="s">
        <v>165</v>
      </c>
      <c r="J8909" t="s">
        <v>42</v>
      </c>
      <c r="K8909" s="1" t="s">
        <v>75</v>
      </c>
      <c r="L8909" t="s">
        <v>363</v>
      </c>
      <c r="M8909" t="s">
        <v>76</v>
      </c>
      <c r="N8909">
        <v>1</v>
      </c>
      <c r="O8909" t="s">
        <v>232</v>
      </c>
      <c r="P8909">
        <v>1</v>
      </c>
      <c r="Q8909" t="s">
        <v>464</v>
      </c>
      <c r="R8909" t="s">
        <v>234</v>
      </c>
      <c r="S8909" t="s">
        <v>258</v>
      </c>
      <c r="T8909" t="s">
        <v>259</v>
      </c>
      <c r="U8909" t="s">
        <v>443</v>
      </c>
    </row>
    <row r="8910" spans="1:21" x14ac:dyDescent="0.35">
      <c r="A8910" s="2" t="s">
        <v>53</v>
      </c>
      <c r="B8910" s="1" t="s">
        <v>163</v>
      </c>
      <c r="C8910" t="s">
        <v>511</v>
      </c>
      <c r="D8910" s="1" t="s">
        <v>104</v>
      </c>
      <c r="E8910" s="1" t="s">
        <v>25</v>
      </c>
      <c r="F8910" s="1" t="s">
        <v>26</v>
      </c>
      <c r="G8910" s="1" t="s">
        <v>215</v>
      </c>
      <c r="H8910" t="s">
        <v>20</v>
      </c>
      <c r="I8910" s="1" t="s">
        <v>165</v>
      </c>
      <c r="J8910" t="s">
        <v>42</v>
      </c>
      <c r="K8910" s="1" t="s">
        <v>18</v>
      </c>
      <c r="L8910" t="s">
        <v>278</v>
      </c>
      <c r="M8910" t="s">
        <v>18</v>
      </c>
      <c r="N8910">
        <v>1</v>
      </c>
      <c r="O8910" t="s">
        <v>232</v>
      </c>
      <c r="P8910">
        <v>1</v>
      </c>
      <c r="Q8910" t="s">
        <v>464</v>
      </c>
      <c r="R8910" t="s">
        <v>234</v>
      </c>
      <c r="S8910" t="s">
        <v>258</v>
      </c>
      <c r="T8910" t="s">
        <v>259</v>
      </c>
      <c r="U8910" t="s">
        <v>443</v>
      </c>
    </row>
    <row r="8911" spans="1:21" x14ac:dyDescent="0.35">
      <c r="A8911" s="2" t="s">
        <v>53</v>
      </c>
      <c r="B8911" s="1" t="s">
        <v>163</v>
      </c>
      <c r="C8911" t="s">
        <v>511</v>
      </c>
      <c r="D8911" s="1" t="s">
        <v>104</v>
      </c>
      <c r="E8911" s="1" t="s">
        <v>25</v>
      </c>
      <c r="F8911" s="1" t="s">
        <v>26</v>
      </c>
      <c r="G8911" s="1" t="s">
        <v>215</v>
      </c>
      <c r="H8911" t="s">
        <v>20</v>
      </c>
      <c r="I8911" s="1" t="s">
        <v>165</v>
      </c>
      <c r="J8911" t="s">
        <v>42</v>
      </c>
      <c r="K8911" s="1" t="s">
        <v>57</v>
      </c>
      <c r="L8911" t="s">
        <v>278</v>
      </c>
      <c r="M8911" t="s">
        <v>57</v>
      </c>
      <c r="N8911">
        <v>2</v>
      </c>
      <c r="O8911" t="s">
        <v>232</v>
      </c>
      <c r="P8911">
        <v>1</v>
      </c>
      <c r="Q8911" t="s">
        <v>464</v>
      </c>
      <c r="R8911" t="s">
        <v>234</v>
      </c>
      <c r="S8911" t="s">
        <v>258</v>
      </c>
      <c r="T8911" t="s">
        <v>259</v>
      </c>
      <c r="U8911" t="s">
        <v>443</v>
      </c>
    </row>
    <row r="8912" spans="1:21" x14ac:dyDescent="0.35">
      <c r="A8912" s="2" t="s">
        <v>53</v>
      </c>
      <c r="B8912" s="1" t="s">
        <v>163</v>
      </c>
      <c r="C8912" t="s">
        <v>511</v>
      </c>
      <c r="D8912" s="1" t="s">
        <v>104</v>
      </c>
      <c r="E8912" s="1" t="s">
        <v>25</v>
      </c>
      <c r="F8912" s="1" t="s">
        <v>26</v>
      </c>
      <c r="G8912" s="1" t="s">
        <v>215</v>
      </c>
      <c r="H8912" t="s">
        <v>27</v>
      </c>
      <c r="I8912" s="1" t="s">
        <v>165</v>
      </c>
      <c r="J8912" t="s">
        <v>42</v>
      </c>
      <c r="K8912" s="1" t="s">
        <v>18</v>
      </c>
      <c r="L8912" t="s">
        <v>278</v>
      </c>
      <c r="M8912" t="s">
        <v>122</v>
      </c>
      <c r="N8912">
        <v>2</v>
      </c>
      <c r="O8912" t="s">
        <v>232</v>
      </c>
      <c r="P8912">
        <v>1</v>
      </c>
      <c r="Q8912" t="s">
        <v>464</v>
      </c>
      <c r="R8912" t="s">
        <v>234</v>
      </c>
      <c r="S8912" t="s">
        <v>258</v>
      </c>
      <c r="T8912" t="s">
        <v>259</v>
      </c>
      <c r="U8912" t="s">
        <v>443</v>
      </c>
    </row>
    <row r="8913" spans="1:21" x14ac:dyDescent="0.35">
      <c r="A8913" s="2" t="s">
        <v>53</v>
      </c>
      <c r="B8913" s="1" t="s">
        <v>163</v>
      </c>
      <c r="C8913" t="s">
        <v>511</v>
      </c>
      <c r="D8913" s="1" t="s">
        <v>104</v>
      </c>
      <c r="E8913" s="1" t="s">
        <v>25</v>
      </c>
      <c r="F8913" s="1" t="s">
        <v>26</v>
      </c>
      <c r="G8913" s="1" t="s">
        <v>215</v>
      </c>
      <c r="H8913" t="s">
        <v>27</v>
      </c>
      <c r="I8913" s="1" t="s">
        <v>165</v>
      </c>
      <c r="J8913" t="s">
        <v>42</v>
      </c>
      <c r="K8913" s="1" t="s">
        <v>18</v>
      </c>
      <c r="L8913" t="s">
        <v>363</v>
      </c>
      <c r="M8913" t="s">
        <v>18</v>
      </c>
      <c r="N8913">
        <v>1</v>
      </c>
      <c r="O8913" t="s">
        <v>232</v>
      </c>
      <c r="P8913">
        <v>1</v>
      </c>
      <c r="Q8913" t="s">
        <v>464</v>
      </c>
      <c r="R8913" t="s">
        <v>234</v>
      </c>
      <c r="S8913" t="s">
        <v>258</v>
      </c>
      <c r="T8913" t="s">
        <v>259</v>
      </c>
      <c r="U8913" t="s">
        <v>443</v>
      </c>
    </row>
    <row r="8914" spans="1:21" x14ac:dyDescent="0.35">
      <c r="A8914" s="2" t="s">
        <v>53</v>
      </c>
      <c r="B8914" s="1" t="s">
        <v>163</v>
      </c>
      <c r="C8914" t="s">
        <v>511</v>
      </c>
      <c r="D8914" s="1" t="s">
        <v>104</v>
      </c>
      <c r="E8914" s="1" t="s">
        <v>25</v>
      </c>
      <c r="F8914" s="1" t="s">
        <v>26</v>
      </c>
      <c r="G8914" s="1" t="s">
        <v>215</v>
      </c>
      <c r="H8914" t="s">
        <v>27</v>
      </c>
      <c r="I8914" s="1" t="s">
        <v>165</v>
      </c>
      <c r="J8914" t="s">
        <v>42</v>
      </c>
      <c r="K8914" s="1" t="s">
        <v>64</v>
      </c>
      <c r="L8914" t="s">
        <v>278</v>
      </c>
      <c r="M8914" t="s">
        <v>154</v>
      </c>
      <c r="N8914">
        <v>1</v>
      </c>
      <c r="O8914" t="s">
        <v>232</v>
      </c>
      <c r="P8914">
        <v>1</v>
      </c>
      <c r="Q8914" t="s">
        <v>464</v>
      </c>
      <c r="R8914" t="s">
        <v>234</v>
      </c>
      <c r="S8914" t="s">
        <v>258</v>
      </c>
      <c r="T8914" t="s">
        <v>259</v>
      </c>
      <c r="U8914" t="s">
        <v>443</v>
      </c>
    </row>
    <row r="8915" spans="1:21" x14ac:dyDescent="0.35">
      <c r="A8915" s="2" t="s">
        <v>53</v>
      </c>
      <c r="B8915" s="1" t="s">
        <v>163</v>
      </c>
      <c r="C8915" t="s">
        <v>511</v>
      </c>
      <c r="D8915" s="1" t="s">
        <v>104</v>
      </c>
      <c r="E8915" s="1" t="s">
        <v>25</v>
      </c>
      <c r="F8915" s="1" t="s">
        <v>26</v>
      </c>
      <c r="G8915" s="1" t="s">
        <v>215</v>
      </c>
      <c r="H8915" t="s">
        <v>27</v>
      </c>
      <c r="I8915" s="1" t="s">
        <v>165</v>
      </c>
      <c r="J8915" t="s">
        <v>42</v>
      </c>
      <c r="K8915" s="1" t="s">
        <v>48</v>
      </c>
      <c r="L8915" t="s">
        <v>278</v>
      </c>
      <c r="M8915" t="s">
        <v>105</v>
      </c>
      <c r="N8915">
        <v>1</v>
      </c>
      <c r="O8915" t="s">
        <v>232</v>
      </c>
      <c r="P8915">
        <v>1</v>
      </c>
      <c r="Q8915" t="s">
        <v>464</v>
      </c>
      <c r="R8915" t="s">
        <v>234</v>
      </c>
      <c r="S8915" t="s">
        <v>258</v>
      </c>
      <c r="T8915" t="s">
        <v>259</v>
      </c>
      <c r="U8915" t="s">
        <v>443</v>
      </c>
    </row>
    <row r="8916" spans="1:21" x14ac:dyDescent="0.35">
      <c r="A8916" s="2" t="s">
        <v>53</v>
      </c>
      <c r="B8916" s="1" t="s">
        <v>163</v>
      </c>
      <c r="C8916" t="s">
        <v>511</v>
      </c>
      <c r="D8916" s="1" t="s">
        <v>104</v>
      </c>
      <c r="E8916" s="1" t="s">
        <v>25</v>
      </c>
      <c r="F8916" s="1" t="s">
        <v>26</v>
      </c>
      <c r="G8916" s="1" t="s">
        <v>215</v>
      </c>
      <c r="H8916" t="s">
        <v>30</v>
      </c>
      <c r="I8916" s="1" t="s">
        <v>165</v>
      </c>
      <c r="J8916" t="s">
        <v>42</v>
      </c>
      <c r="K8916" s="1" t="s">
        <v>48</v>
      </c>
      <c r="L8916" t="s">
        <v>363</v>
      </c>
      <c r="M8916" t="s">
        <v>106</v>
      </c>
      <c r="N8916">
        <v>1</v>
      </c>
      <c r="O8916" t="s">
        <v>232</v>
      </c>
      <c r="P8916">
        <v>0</v>
      </c>
      <c r="Q8916" t="s">
        <v>464</v>
      </c>
      <c r="R8916" t="s">
        <v>234</v>
      </c>
      <c r="S8916" t="s">
        <v>258</v>
      </c>
      <c r="T8916" t="s">
        <v>259</v>
      </c>
      <c r="U8916" t="s">
        <v>443</v>
      </c>
    </row>
    <row r="8917" spans="1:21" x14ac:dyDescent="0.35">
      <c r="A8917" s="2" t="s">
        <v>53</v>
      </c>
      <c r="B8917" s="1" t="s">
        <v>163</v>
      </c>
      <c r="C8917" t="s">
        <v>511</v>
      </c>
      <c r="D8917" s="1" t="s">
        <v>104</v>
      </c>
      <c r="E8917" s="1" t="s">
        <v>25</v>
      </c>
      <c r="F8917" s="1" t="s">
        <v>15</v>
      </c>
      <c r="G8917" s="1" t="s">
        <v>215</v>
      </c>
      <c r="H8917" t="s">
        <v>36</v>
      </c>
      <c r="I8917" s="1" t="s">
        <v>165</v>
      </c>
      <c r="J8917" t="s">
        <v>42</v>
      </c>
      <c r="K8917" s="1" t="s">
        <v>48</v>
      </c>
      <c r="L8917" t="s">
        <v>278</v>
      </c>
      <c r="M8917" t="s">
        <v>106</v>
      </c>
      <c r="N8917">
        <v>1</v>
      </c>
      <c r="O8917" t="s">
        <v>232</v>
      </c>
      <c r="P8917">
        <v>1</v>
      </c>
      <c r="Q8917" t="s">
        <v>464</v>
      </c>
      <c r="R8917" t="s">
        <v>234</v>
      </c>
      <c r="S8917" t="s">
        <v>258</v>
      </c>
      <c r="T8917" t="s">
        <v>259</v>
      </c>
      <c r="U8917" t="s">
        <v>443</v>
      </c>
    </row>
    <row r="8918" spans="1:21" x14ac:dyDescent="0.35">
      <c r="A8918" s="2" t="s">
        <v>53</v>
      </c>
      <c r="B8918" s="1" t="s">
        <v>163</v>
      </c>
      <c r="C8918" t="s">
        <v>511</v>
      </c>
      <c r="D8918" s="1" t="s">
        <v>104</v>
      </c>
      <c r="E8918" s="1" t="s">
        <v>25</v>
      </c>
      <c r="F8918" s="1" t="s">
        <v>29</v>
      </c>
      <c r="G8918" s="1" t="s">
        <v>29</v>
      </c>
      <c r="H8918" t="s">
        <v>27</v>
      </c>
      <c r="I8918" s="1" t="s">
        <v>165</v>
      </c>
      <c r="J8918" t="s">
        <v>42</v>
      </c>
      <c r="K8918" s="1" t="s">
        <v>57</v>
      </c>
      <c r="L8918" t="s">
        <v>363</v>
      </c>
      <c r="M8918" t="s">
        <v>60</v>
      </c>
      <c r="N8918">
        <v>1</v>
      </c>
      <c r="O8918" t="s">
        <v>232</v>
      </c>
      <c r="P8918">
        <v>1</v>
      </c>
      <c r="Q8918" t="s">
        <v>464</v>
      </c>
      <c r="R8918" t="s">
        <v>234</v>
      </c>
      <c r="S8918" t="s">
        <v>258</v>
      </c>
      <c r="T8918" t="s">
        <v>259</v>
      </c>
      <c r="U8918" t="s">
        <v>443</v>
      </c>
    </row>
    <row r="8919" spans="1:21" x14ac:dyDescent="0.35">
      <c r="A8919" s="2" t="s">
        <v>53</v>
      </c>
      <c r="B8919" s="1" t="s">
        <v>163</v>
      </c>
      <c r="C8919" t="s">
        <v>511</v>
      </c>
      <c r="D8919" s="1" t="s">
        <v>104</v>
      </c>
      <c r="E8919" s="1" t="s">
        <v>25</v>
      </c>
      <c r="F8919" s="1" t="s">
        <v>21</v>
      </c>
      <c r="G8919" s="1" t="s">
        <v>29</v>
      </c>
      <c r="H8919" t="s">
        <v>16</v>
      </c>
      <c r="I8919" s="1" t="s">
        <v>165</v>
      </c>
      <c r="J8919" t="s">
        <v>42</v>
      </c>
      <c r="K8919" s="1" t="s">
        <v>48</v>
      </c>
      <c r="L8919" t="s">
        <v>363</v>
      </c>
      <c r="M8919" t="s">
        <v>123</v>
      </c>
      <c r="N8919">
        <v>1</v>
      </c>
      <c r="O8919" t="s">
        <v>232</v>
      </c>
      <c r="P8919">
        <v>0</v>
      </c>
      <c r="Q8919" t="s">
        <v>464</v>
      </c>
      <c r="R8919" t="s">
        <v>234</v>
      </c>
      <c r="S8919" t="s">
        <v>258</v>
      </c>
      <c r="T8919" t="s">
        <v>259</v>
      </c>
      <c r="U8919" t="s">
        <v>443</v>
      </c>
    </row>
    <row r="8920" spans="1:21" x14ac:dyDescent="0.35">
      <c r="A8920" s="2" t="s">
        <v>53</v>
      </c>
      <c r="B8920" s="1" t="s">
        <v>163</v>
      </c>
      <c r="C8920" t="s">
        <v>511</v>
      </c>
      <c r="D8920" s="1" t="s">
        <v>104</v>
      </c>
      <c r="E8920" s="1" t="s">
        <v>25</v>
      </c>
      <c r="F8920" s="1" t="s">
        <v>21</v>
      </c>
      <c r="G8920" s="1" t="s">
        <v>29</v>
      </c>
      <c r="H8920" t="s">
        <v>20</v>
      </c>
      <c r="I8920" s="1" t="s">
        <v>165</v>
      </c>
      <c r="J8920" t="s">
        <v>42</v>
      </c>
      <c r="K8920" s="1" t="s">
        <v>48</v>
      </c>
      <c r="L8920" t="s">
        <v>278</v>
      </c>
      <c r="M8920" t="s">
        <v>106</v>
      </c>
      <c r="N8920">
        <v>1</v>
      </c>
      <c r="O8920" t="s">
        <v>232</v>
      </c>
      <c r="P8920">
        <v>1</v>
      </c>
      <c r="Q8920" t="s">
        <v>464</v>
      </c>
      <c r="R8920" t="s">
        <v>234</v>
      </c>
      <c r="S8920" t="s">
        <v>258</v>
      </c>
      <c r="T8920" t="s">
        <v>259</v>
      </c>
      <c r="U8920" t="s">
        <v>443</v>
      </c>
    </row>
    <row r="8921" spans="1:21" x14ac:dyDescent="0.35">
      <c r="A8921" s="2" t="s">
        <v>53</v>
      </c>
      <c r="B8921" s="1" t="s">
        <v>163</v>
      </c>
      <c r="C8921" t="s">
        <v>511</v>
      </c>
      <c r="D8921" s="1" t="s">
        <v>104</v>
      </c>
      <c r="E8921" s="1" t="s">
        <v>25</v>
      </c>
      <c r="F8921" s="1" t="s">
        <v>21</v>
      </c>
      <c r="G8921" s="1" t="s">
        <v>29</v>
      </c>
      <c r="H8921" t="s">
        <v>20</v>
      </c>
      <c r="I8921" s="1" t="s">
        <v>165</v>
      </c>
      <c r="J8921" t="s">
        <v>42</v>
      </c>
      <c r="K8921" s="1" t="s">
        <v>34</v>
      </c>
      <c r="L8921" t="s">
        <v>363</v>
      </c>
      <c r="M8921" t="s">
        <v>37</v>
      </c>
      <c r="N8921">
        <v>1</v>
      </c>
      <c r="O8921" t="s">
        <v>232</v>
      </c>
      <c r="P8921">
        <v>1</v>
      </c>
      <c r="Q8921" t="s">
        <v>464</v>
      </c>
      <c r="R8921" t="s">
        <v>234</v>
      </c>
      <c r="S8921" t="s">
        <v>258</v>
      </c>
      <c r="T8921" t="s">
        <v>259</v>
      </c>
      <c r="U8921" t="s">
        <v>443</v>
      </c>
    </row>
    <row r="8922" spans="1:21" x14ac:dyDescent="0.35">
      <c r="A8922" s="2" t="s">
        <v>53</v>
      </c>
      <c r="B8922" s="1" t="s">
        <v>163</v>
      </c>
      <c r="C8922" t="s">
        <v>511</v>
      </c>
      <c r="D8922" s="1" t="s">
        <v>104</v>
      </c>
      <c r="E8922" s="1" t="s">
        <v>25</v>
      </c>
      <c r="F8922" s="1" t="s">
        <v>21</v>
      </c>
      <c r="G8922" s="1" t="s">
        <v>29</v>
      </c>
      <c r="H8922" t="s">
        <v>27</v>
      </c>
      <c r="I8922" s="1" t="s">
        <v>165</v>
      </c>
      <c r="J8922" t="s">
        <v>42</v>
      </c>
      <c r="K8922" s="1" t="s">
        <v>18</v>
      </c>
      <c r="L8922" t="s">
        <v>363</v>
      </c>
      <c r="M8922" t="s">
        <v>93</v>
      </c>
      <c r="N8922">
        <v>1</v>
      </c>
      <c r="O8922" t="s">
        <v>232</v>
      </c>
      <c r="P8922">
        <v>1</v>
      </c>
      <c r="Q8922" t="s">
        <v>464</v>
      </c>
      <c r="R8922" t="s">
        <v>234</v>
      </c>
      <c r="S8922" t="s">
        <v>258</v>
      </c>
      <c r="T8922" t="s">
        <v>259</v>
      </c>
      <c r="U8922" t="s">
        <v>443</v>
      </c>
    </row>
    <row r="8923" spans="1:21" x14ac:dyDescent="0.35">
      <c r="A8923" s="2" t="s">
        <v>53</v>
      </c>
      <c r="B8923" s="1" t="s">
        <v>163</v>
      </c>
      <c r="C8923" t="s">
        <v>511</v>
      </c>
      <c r="D8923" s="1" t="s">
        <v>104</v>
      </c>
      <c r="E8923" s="1" t="s">
        <v>25</v>
      </c>
      <c r="F8923" s="1" t="s">
        <v>21</v>
      </c>
      <c r="G8923" s="1" t="s">
        <v>29</v>
      </c>
      <c r="H8923" t="s">
        <v>27</v>
      </c>
      <c r="I8923" s="1" t="s">
        <v>165</v>
      </c>
      <c r="J8923" t="s">
        <v>42</v>
      </c>
      <c r="K8923" s="1" t="s">
        <v>64</v>
      </c>
      <c r="L8923" t="s">
        <v>278</v>
      </c>
      <c r="M8923" t="s">
        <v>66</v>
      </c>
      <c r="N8923">
        <v>1</v>
      </c>
      <c r="O8923" t="s">
        <v>232</v>
      </c>
      <c r="P8923">
        <v>1</v>
      </c>
      <c r="Q8923" t="s">
        <v>464</v>
      </c>
      <c r="R8923" t="s">
        <v>234</v>
      </c>
      <c r="S8923" t="s">
        <v>258</v>
      </c>
      <c r="T8923" t="s">
        <v>259</v>
      </c>
      <c r="U8923" t="s">
        <v>444</v>
      </c>
    </row>
    <row r="8924" spans="1:21" x14ac:dyDescent="0.35">
      <c r="A8924" s="2" t="s">
        <v>53</v>
      </c>
      <c r="B8924" s="1" t="s">
        <v>163</v>
      </c>
      <c r="C8924" t="s">
        <v>511</v>
      </c>
      <c r="D8924" s="1" t="s">
        <v>104</v>
      </c>
      <c r="E8924" s="1" t="s">
        <v>25</v>
      </c>
      <c r="F8924" s="1" t="s">
        <v>21</v>
      </c>
      <c r="G8924" s="1" t="s">
        <v>29</v>
      </c>
      <c r="H8924" t="s">
        <v>30</v>
      </c>
      <c r="I8924" s="1" t="s">
        <v>165</v>
      </c>
      <c r="J8924" t="s">
        <v>42</v>
      </c>
      <c r="K8924" s="1" t="s">
        <v>18</v>
      </c>
      <c r="L8924" t="s">
        <v>363</v>
      </c>
      <c r="M8924" t="s">
        <v>18</v>
      </c>
      <c r="N8924">
        <v>1</v>
      </c>
      <c r="O8924" t="s">
        <v>232</v>
      </c>
      <c r="P8924">
        <v>1</v>
      </c>
      <c r="Q8924" t="s">
        <v>464</v>
      </c>
      <c r="R8924" t="s">
        <v>234</v>
      </c>
      <c r="S8924" t="s">
        <v>258</v>
      </c>
      <c r="T8924" t="s">
        <v>259</v>
      </c>
      <c r="U8924" t="s">
        <v>443</v>
      </c>
    </row>
    <row r="8925" spans="1:21" x14ac:dyDescent="0.35">
      <c r="A8925" s="2" t="s">
        <v>53</v>
      </c>
      <c r="B8925" s="1" t="s">
        <v>163</v>
      </c>
      <c r="C8925" t="s">
        <v>511</v>
      </c>
      <c r="D8925" s="1" t="s">
        <v>104</v>
      </c>
      <c r="E8925" s="1" t="s">
        <v>25</v>
      </c>
      <c r="F8925" s="1" t="s">
        <v>21</v>
      </c>
      <c r="G8925" s="1" t="s">
        <v>29</v>
      </c>
      <c r="H8925" t="s">
        <v>30</v>
      </c>
      <c r="I8925" s="1" t="s">
        <v>165</v>
      </c>
      <c r="J8925" t="s">
        <v>42</v>
      </c>
      <c r="K8925" s="1" t="s">
        <v>48</v>
      </c>
      <c r="L8925" t="s">
        <v>278</v>
      </c>
      <c r="M8925" t="s">
        <v>123</v>
      </c>
      <c r="N8925">
        <v>1</v>
      </c>
      <c r="O8925" t="s">
        <v>232</v>
      </c>
      <c r="P8925">
        <v>1</v>
      </c>
      <c r="Q8925" t="s">
        <v>464</v>
      </c>
      <c r="R8925" t="s">
        <v>234</v>
      </c>
      <c r="S8925" t="s">
        <v>258</v>
      </c>
      <c r="T8925" t="s">
        <v>259</v>
      </c>
      <c r="U8925" t="s">
        <v>444</v>
      </c>
    </row>
    <row r="8926" spans="1:21" x14ac:dyDescent="0.35">
      <c r="A8926" s="2" t="s">
        <v>53</v>
      </c>
      <c r="B8926" s="1" t="s">
        <v>163</v>
      </c>
      <c r="C8926" t="s">
        <v>511</v>
      </c>
      <c r="D8926" s="1" t="s">
        <v>46</v>
      </c>
      <c r="E8926" s="1" t="s">
        <v>14</v>
      </c>
      <c r="F8926" s="1" t="s">
        <v>26</v>
      </c>
      <c r="G8926" s="1" t="s">
        <v>215</v>
      </c>
      <c r="H8926" t="s">
        <v>16</v>
      </c>
      <c r="I8926" s="1" t="s">
        <v>164</v>
      </c>
      <c r="J8926" t="s">
        <v>42</v>
      </c>
      <c r="K8926" s="1" t="s">
        <v>48</v>
      </c>
      <c r="L8926" t="s">
        <v>278</v>
      </c>
      <c r="M8926" t="s">
        <v>51</v>
      </c>
      <c r="N8926">
        <v>1</v>
      </c>
      <c r="O8926" t="s">
        <v>233</v>
      </c>
      <c r="P8926">
        <v>1</v>
      </c>
      <c r="Q8926" t="s">
        <v>464</v>
      </c>
      <c r="R8926" t="s">
        <v>234</v>
      </c>
      <c r="S8926" t="s">
        <v>258</v>
      </c>
      <c r="T8926" t="s">
        <v>259</v>
      </c>
      <c r="U8926" t="s">
        <v>443</v>
      </c>
    </row>
    <row r="8927" spans="1:21" x14ac:dyDescent="0.35">
      <c r="A8927" s="2" t="s">
        <v>53</v>
      </c>
      <c r="B8927" s="1" t="s">
        <v>163</v>
      </c>
      <c r="C8927" t="s">
        <v>511</v>
      </c>
      <c r="D8927" s="1" t="s">
        <v>46</v>
      </c>
      <c r="E8927" s="1" t="s">
        <v>14</v>
      </c>
      <c r="F8927" s="1" t="s">
        <v>26</v>
      </c>
      <c r="G8927" s="1" t="s">
        <v>215</v>
      </c>
      <c r="H8927" t="s">
        <v>16</v>
      </c>
      <c r="I8927" s="1" t="s">
        <v>333</v>
      </c>
      <c r="J8927" t="s">
        <v>42</v>
      </c>
      <c r="K8927" s="1" t="s">
        <v>48</v>
      </c>
      <c r="L8927" t="s">
        <v>278</v>
      </c>
      <c r="M8927" t="s">
        <v>123</v>
      </c>
      <c r="N8927">
        <v>1</v>
      </c>
      <c r="O8927" t="s">
        <v>233</v>
      </c>
      <c r="P8927">
        <v>1</v>
      </c>
      <c r="Q8927" t="s">
        <v>464</v>
      </c>
      <c r="R8927" t="s">
        <v>234</v>
      </c>
      <c r="S8927" t="s">
        <v>258</v>
      </c>
      <c r="T8927" t="s">
        <v>259</v>
      </c>
      <c r="U8927" t="s">
        <v>444</v>
      </c>
    </row>
    <row r="8928" spans="1:21" x14ac:dyDescent="0.35">
      <c r="A8928" s="2" t="s">
        <v>53</v>
      </c>
      <c r="B8928" s="1" t="s">
        <v>163</v>
      </c>
      <c r="C8928" t="s">
        <v>511</v>
      </c>
      <c r="D8928" s="1" t="s">
        <v>46</v>
      </c>
      <c r="E8928" s="1" t="s">
        <v>14</v>
      </c>
      <c r="F8928" s="1" t="s">
        <v>26</v>
      </c>
      <c r="G8928" s="1" t="s">
        <v>215</v>
      </c>
      <c r="H8928" t="s">
        <v>20</v>
      </c>
      <c r="I8928" s="1" t="s">
        <v>164</v>
      </c>
      <c r="J8928" t="s">
        <v>42</v>
      </c>
      <c r="K8928" s="1" t="s">
        <v>48</v>
      </c>
      <c r="L8928" t="s">
        <v>278</v>
      </c>
      <c r="M8928" t="s">
        <v>51</v>
      </c>
      <c r="N8928">
        <v>1</v>
      </c>
      <c r="O8928" t="s">
        <v>233</v>
      </c>
      <c r="P8928">
        <v>1</v>
      </c>
      <c r="Q8928" t="s">
        <v>464</v>
      </c>
      <c r="R8928" t="s">
        <v>234</v>
      </c>
      <c r="S8928" t="s">
        <v>258</v>
      </c>
      <c r="T8928" t="s">
        <v>259</v>
      </c>
      <c r="U8928" t="s">
        <v>443</v>
      </c>
    </row>
    <row r="8929" spans="1:21" x14ac:dyDescent="0.35">
      <c r="A8929" s="2" t="s">
        <v>53</v>
      </c>
      <c r="B8929" s="1" t="s">
        <v>163</v>
      </c>
      <c r="C8929" t="s">
        <v>511</v>
      </c>
      <c r="D8929" s="1" t="s">
        <v>46</v>
      </c>
      <c r="E8929" s="1" t="s">
        <v>14</v>
      </c>
      <c r="F8929" s="1" t="s">
        <v>26</v>
      </c>
      <c r="G8929" s="1" t="s">
        <v>215</v>
      </c>
      <c r="H8929" t="s">
        <v>20</v>
      </c>
      <c r="I8929" s="1" t="s">
        <v>165</v>
      </c>
      <c r="J8929" t="s">
        <v>42</v>
      </c>
      <c r="K8929" s="1" t="s">
        <v>48</v>
      </c>
      <c r="L8929" t="s">
        <v>363</v>
      </c>
      <c r="M8929" t="s">
        <v>105</v>
      </c>
      <c r="N8929">
        <v>1</v>
      </c>
      <c r="O8929" t="s">
        <v>232</v>
      </c>
      <c r="P8929">
        <v>0</v>
      </c>
      <c r="Q8929" t="s">
        <v>464</v>
      </c>
      <c r="R8929" t="s">
        <v>234</v>
      </c>
      <c r="S8929" t="s">
        <v>258</v>
      </c>
      <c r="T8929" t="s">
        <v>259</v>
      </c>
      <c r="U8929" t="s">
        <v>443</v>
      </c>
    </row>
    <row r="8930" spans="1:21" x14ac:dyDescent="0.35">
      <c r="A8930" s="2" t="s">
        <v>53</v>
      </c>
      <c r="B8930" s="1" t="s">
        <v>163</v>
      </c>
      <c r="C8930" t="s">
        <v>511</v>
      </c>
      <c r="D8930" s="1" t="s">
        <v>46</v>
      </c>
      <c r="E8930" s="1" t="s">
        <v>14</v>
      </c>
      <c r="F8930" s="1" t="s">
        <v>26</v>
      </c>
      <c r="G8930" s="1" t="s">
        <v>215</v>
      </c>
      <c r="H8930" t="s">
        <v>27</v>
      </c>
      <c r="I8930" s="1" t="s">
        <v>164</v>
      </c>
      <c r="J8930" t="s">
        <v>42</v>
      </c>
      <c r="K8930" s="1" t="s">
        <v>48</v>
      </c>
      <c r="L8930" t="s">
        <v>363</v>
      </c>
      <c r="M8930" t="s">
        <v>51</v>
      </c>
      <c r="N8930">
        <v>1</v>
      </c>
      <c r="O8930" t="s">
        <v>233</v>
      </c>
      <c r="P8930">
        <v>0</v>
      </c>
      <c r="Q8930" t="s">
        <v>464</v>
      </c>
      <c r="R8930" t="s">
        <v>234</v>
      </c>
      <c r="S8930" t="s">
        <v>258</v>
      </c>
      <c r="T8930" t="s">
        <v>259</v>
      </c>
      <c r="U8930" t="s">
        <v>443</v>
      </c>
    </row>
    <row r="8931" spans="1:21" x14ac:dyDescent="0.35">
      <c r="A8931" s="2" t="s">
        <v>53</v>
      </c>
      <c r="B8931" s="1" t="s">
        <v>163</v>
      </c>
      <c r="C8931" t="s">
        <v>511</v>
      </c>
      <c r="D8931" s="1" t="s">
        <v>46</v>
      </c>
      <c r="E8931" s="1" t="s">
        <v>14</v>
      </c>
      <c r="F8931" s="1" t="s">
        <v>26</v>
      </c>
      <c r="G8931" s="1" t="s">
        <v>215</v>
      </c>
      <c r="H8931" t="s">
        <v>27</v>
      </c>
      <c r="I8931" s="1" t="s">
        <v>164</v>
      </c>
      <c r="J8931" t="s">
        <v>42</v>
      </c>
      <c r="K8931" s="1" t="s">
        <v>48</v>
      </c>
      <c r="L8931" t="s">
        <v>363</v>
      </c>
      <c r="M8931" t="s">
        <v>106</v>
      </c>
      <c r="N8931">
        <v>1</v>
      </c>
      <c r="O8931" t="s">
        <v>233</v>
      </c>
      <c r="P8931">
        <v>0</v>
      </c>
      <c r="Q8931" t="s">
        <v>464</v>
      </c>
      <c r="R8931" t="s">
        <v>234</v>
      </c>
      <c r="S8931" t="s">
        <v>258</v>
      </c>
      <c r="T8931" t="s">
        <v>259</v>
      </c>
      <c r="U8931" t="s">
        <v>443</v>
      </c>
    </row>
    <row r="8932" spans="1:21" x14ac:dyDescent="0.35">
      <c r="A8932" s="2" t="s">
        <v>53</v>
      </c>
      <c r="B8932" s="1" t="s">
        <v>163</v>
      </c>
      <c r="C8932" t="s">
        <v>511</v>
      </c>
      <c r="D8932" s="1" t="s">
        <v>46</v>
      </c>
      <c r="E8932" s="1" t="s">
        <v>14</v>
      </c>
      <c r="F8932" s="1" t="s">
        <v>26</v>
      </c>
      <c r="G8932" s="1" t="s">
        <v>215</v>
      </c>
      <c r="H8932" t="s">
        <v>27</v>
      </c>
      <c r="I8932" s="1" t="s">
        <v>165</v>
      </c>
      <c r="J8932" t="s">
        <v>42</v>
      </c>
      <c r="K8932" s="1" t="s">
        <v>48</v>
      </c>
      <c r="L8932" t="s">
        <v>278</v>
      </c>
      <c r="M8932" t="s">
        <v>105</v>
      </c>
      <c r="N8932">
        <v>1</v>
      </c>
      <c r="O8932" t="s">
        <v>232</v>
      </c>
      <c r="P8932">
        <v>1</v>
      </c>
      <c r="Q8932" t="s">
        <v>464</v>
      </c>
      <c r="R8932" t="s">
        <v>234</v>
      </c>
      <c r="S8932" t="s">
        <v>258</v>
      </c>
      <c r="T8932" t="s">
        <v>259</v>
      </c>
      <c r="U8932" t="s">
        <v>443</v>
      </c>
    </row>
    <row r="8933" spans="1:21" x14ac:dyDescent="0.35">
      <c r="A8933" s="2" t="s">
        <v>53</v>
      </c>
      <c r="B8933" s="1" t="s">
        <v>163</v>
      </c>
      <c r="C8933" t="s">
        <v>511</v>
      </c>
      <c r="D8933" s="1" t="s">
        <v>46</v>
      </c>
      <c r="E8933" s="1" t="s">
        <v>14</v>
      </c>
      <c r="F8933" s="1" t="s">
        <v>26</v>
      </c>
      <c r="G8933" s="1" t="s">
        <v>215</v>
      </c>
      <c r="H8933" t="s">
        <v>27</v>
      </c>
      <c r="I8933" s="1" t="s">
        <v>335</v>
      </c>
      <c r="J8933" t="s">
        <v>42</v>
      </c>
      <c r="K8933" s="1" t="s">
        <v>48</v>
      </c>
      <c r="L8933" t="s">
        <v>278</v>
      </c>
      <c r="M8933" t="s">
        <v>89</v>
      </c>
      <c r="N8933">
        <v>1</v>
      </c>
      <c r="O8933" t="s">
        <v>233</v>
      </c>
      <c r="P8933">
        <v>1</v>
      </c>
      <c r="Q8933" t="s">
        <v>464</v>
      </c>
      <c r="R8933" t="s">
        <v>234</v>
      </c>
      <c r="S8933" t="s">
        <v>258</v>
      </c>
      <c r="T8933" t="s">
        <v>259</v>
      </c>
      <c r="U8933" t="s">
        <v>444</v>
      </c>
    </row>
    <row r="8934" spans="1:21" x14ac:dyDescent="0.35">
      <c r="A8934" s="2" t="s">
        <v>53</v>
      </c>
      <c r="B8934" s="1" t="s">
        <v>163</v>
      </c>
      <c r="C8934" t="s">
        <v>511</v>
      </c>
      <c r="D8934" s="1" t="s">
        <v>46</v>
      </c>
      <c r="E8934" s="1" t="s">
        <v>14</v>
      </c>
      <c r="F8934" s="1" t="s">
        <v>26</v>
      </c>
      <c r="G8934" s="1" t="s">
        <v>215</v>
      </c>
      <c r="H8934" t="s">
        <v>27</v>
      </c>
      <c r="I8934" s="1" t="s">
        <v>335</v>
      </c>
      <c r="J8934" t="s">
        <v>42</v>
      </c>
      <c r="K8934" s="1" t="s">
        <v>48</v>
      </c>
      <c r="L8934" t="s">
        <v>278</v>
      </c>
      <c r="M8934" t="s">
        <v>105</v>
      </c>
      <c r="N8934">
        <v>1</v>
      </c>
      <c r="O8934" t="s">
        <v>233</v>
      </c>
      <c r="P8934">
        <v>1</v>
      </c>
      <c r="Q8934" t="s">
        <v>464</v>
      </c>
      <c r="R8934" t="s">
        <v>234</v>
      </c>
      <c r="S8934" t="s">
        <v>258</v>
      </c>
      <c r="T8934" t="s">
        <v>259</v>
      </c>
      <c r="U8934" t="s">
        <v>443</v>
      </c>
    </row>
    <row r="8935" spans="1:21" x14ac:dyDescent="0.35">
      <c r="A8935" s="2" t="s">
        <v>53</v>
      </c>
      <c r="B8935" s="1" t="s">
        <v>163</v>
      </c>
      <c r="C8935" t="s">
        <v>511</v>
      </c>
      <c r="D8935" s="1" t="s">
        <v>46</v>
      </c>
      <c r="E8935" s="1" t="s">
        <v>14</v>
      </c>
      <c r="F8935" s="1" t="s">
        <v>26</v>
      </c>
      <c r="G8935" s="1" t="s">
        <v>215</v>
      </c>
      <c r="H8935" t="s">
        <v>27</v>
      </c>
      <c r="I8935" s="1" t="s">
        <v>333</v>
      </c>
      <c r="J8935" t="s">
        <v>42</v>
      </c>
      <c r="K8935" s="1" t="s">
        <v>48</v>
      </c>
      <c r="L8935" t="s">
        <v>363</v>
      </c>
      <c r="M8935" t="s">
        <v>105</v>
      </c>
      <c r="N8935">
        <v>1</v>
      </c>
      <c r="O8935" t="s">
        <v>233</v>
      </c>
      <c r="P8935">
        <v>0</v>
      </c>
      <c r="Q8935" t="s">
        <v>464</v>
      </c>
      <c r="R8935" t="s">
        <v>234</v>
      </c>
      <c r="S8935" t="s">
        <v>258</v>
      </c>
      <c r="T8935" t="s">
        <v>259</v>
      </c>
      <c r="U8935" t="s">
        <v>443</v>
      </c>
    </row>
    <row r="8936" spans="1:21" x14ac:dyDescent="0.35">
      <c r="A8936" s="2" t="s">
        <v>53</v>
      </c>
      <c r="B8936" s="1" t="s">
        <v>163</v>
      </c>
      <c r="C8936" t="s">
        <v>511</v>
      </c>
      <c r="D8936" s="1" t="s">
        <v>46</v>
      </c>
      <c r="E8936" s="1" t="s">
        <v>14</v>
      </c>
      <c r="F8936" s="1" t="s">
        <v>26</v>
      </c>
      <c r="G8936" s="1" t="s">
        <v>215</v>
      </c>
      <c r="H8936" t="s">
        <v>30</v>
      </c>
      <c r="I8936" s="1" t="s">
        <v>165</v>
      </c>
      <c r="J8936" t="s">
        <v>42</v>
      </c>
      <c r="K8936" s="1" t="s">
        <v>48</v>
      </c>
      <c r="L8936" t="s">
        <v>363</v>
      </c>
      <c r="M8936" t="s">
        <v>105</v>
      </c>
      <c r="N8936">
        <v>1</v>
      </c>
      <c r="O8936" t="s">
        <v>232</v>
      </c>
      <c r="P8936">
        <v>1</v>
      </c>
      <c r="Q8936" t="s">
        <v>464</v>
      </c>
      <c r="R8936" t="s">
        <v>234</v>
      </c>
      <c r="S8936" t="s">
        <v>258</v>
      </c>
      <c r="T8936" t="s">
        <v>259</v>
      </c>
      <c r="U8936" t="s">
        <v>443</v>
      </c>
    </row>
    <row r="8937" spans="1:21" x14ac:dyDescent="0.35">
      <c r="A8937" s="2" t="s">
        <v>53</v>
      </c>
      <c r="B8937" s="1" t="s">
        <v>163</v>
      </c>
      <c r="C8937" t="s">
        <v>511</v>
      </c>
      <c r="D8937" s="1" t="s">
        <v>46</v>
      </c>
      <c r="E8937" s="1" t="s">
        <v>14</v>
      </c>
      <c r="F8937" s="1" t="s">
        <v>26</v>
      </c>
      <c r="G8937" s="1" t="s">
        <v>215</v>
      </c>
      <c r="H8937" t="s">
        <v>30</v>
      </c>
      <c r="I8937" s="1" t="s">
        <v>335</v>
      </c>
      <c r="J8937" t="s">
        <v>42</v>
      </c>
      <c r="K8937" s="1" t="s">
        <v>48</v>
      </c>
      <c r="L8937" t="s">
        <v>363</v>
      </c>
      <c r="M8937" t="s">
        <v>105</v>
      </c>
      <c r="N8937">
        <v>1</v>
      </c>
      <c r="O8937" t="s">
        <v>233</v>
      </c>
      <c r="P8937">
        <v>1</v>
      </c>
      <c r="Q8937" t="s">
        <v>464</v>
      </c>
      <c r="R8937" t="s">
        <v>234</v>
      </c>
      <c r="S8937" t="s">
        <v>258</v>
      </c>
      <c r="T8937" t="s">
        <v>259</v>
      </c>
      <c r="U8937" t="s">
        <v>443</v>
      </c>
    </row>
    <row r="8938" spans="1:21" x14ac:dyDescent="0.35">
      <c r="A8938" s="2" t="s">
        <v>53</v>
      </c>
      <c r="B8938" s="1" t="s">
        <v>163</v>
      </c>
      <c r="C8938" t="s">
        <v>511</v>
      </c>
      <c r="D8938" s="1" t="s">
        <v>46</v>
      </c>
      <c r="E8938" s="1" t="s">
        <v>14</v>
      </c>
      <c r="F8938" s="1" t="s">
        <v>26</v>
      </c>
      <c r="G8938" s="1" t="s">
        <v>215</v>
      </c>
      <c r="H8938" t="s">
        <v>36</v>
      </c>
      <c r="I8938" s="1" t="s">
        <v>164</v>
      </c>
      <c r="J8938" t="s">
        <v>42</v>
      </c>
      <c r="K8938" s="1" t="s">
        <v>48</v>
      </c>
      <c r="L8938" t="s">
        <v>363</v>
      </c>
      <c r="M8938" t="s">
        <v>106</v>
      </c>
      <c r="N8938">
        <v>1</v>
      </c>
      <c r="O8938" t="s">
        <v>233</v>
      </c>
      <c r="P8938">
        <v>1</v>
      </c>
      <c r="Q8938" t="s">
        <v>464</v>
      </c>
      <c r="R8938" t="s">
        <v>234</v>
      </c>
      <c r="S8938" t="s">
        <v>258</v>
      </c>
      <c r="T8938" t="s">
        <v>259</v>
      </c>
      <c r="U8938" t="s">
        <v>444</v>
      </c>
    </row>
    <row r="8939" spans="1:21" x14ac:dyDescent="0.35">
      <c r="A8939" s="2" t="s">
        <v>53</v>
      </c>
      <c r="B8939" s="1" t="s">
        <v>163</v>
      </c>
      <c r="C8939" t="s">
        <v>511</v>
      </c>
      <c r="D8939" s="1" t="s">
        <v>46</v>
      </c>
      <c r="E8939" s="1" t="s">
        <v>14</v>
      </c>
      <c r="F8939" s="1" t="s">
        <v>26</v>
      </c>
      <c r="G8939" s="1" t="s">
        <v>215</v>
      </c>
      <c r="H8939" t="s">
        <v>24</v>
      </c>
      <c r="I8939" s="1" t="s">
        <v>165</v>
      </c>
      <c r="J8939" t="s">
        <v>42</v>
      </c>
      <c r="K8939" s="1" t="s">
        <v>48</v>
      </c>
      <c r="L8939" t="s">
        <v>278</v>
      </c>
      <c r="M8939" t="s">
        <v>105</v>
      </c>
      <c r="N8939">
        <v>1</v>
      </c>
      <c r="O8939" t="s">
        <v>232</v>
      </c>
      <c r="P8939">
        <v>0</v>
      </c>
      <c r="Q8939" t="s">
        <v>464</v>
      </c>
      <c r="R8939" t="s">
        <v>234</v>
      </c>
      <c r="S8939" t="s">
        <v>258</v>
      </c>
      <c r="T8939" t="s">
        <v>259</v>
      </c>
      <c r="U8939" t="s">
        <v>443</v>
      </c>
    </row>
    <row r="8940" spans="1:21" x14ac:dyDescent="0.35">
      <c r="A8940" s="2" t="s">
        <v>53</v>
      </c>
      <c r="B8940" s="1" t="s">
        <v>163</v>
      </c>
      <c r="C8940" t="s">
        <v>511</v>
      </c>
      <c r="D8940" s="1" t="s">
        <v>46</v>
      </c>
      <c r="E8940" s="1" t="s">
        <v>14</v>
      </c>
      <c r="F8940" s="1" t="s">
        <v>26</v>
      </c>
      <c r="G8940" s="1" t="s">
        <v>215</v>
      </c>
      <c r="H8940" t="s">
        <v>24</v>
      </c>
      <c r="I8940" s="1" t="s">
        <v>335</v>
      </c>
      <c r="J8940" t="s">
        <v>42</v>
      </c>
      <c r="K8940" s="1" t="s">
        <v>48</v>
      </c>
      <c r="L8940" t="s">
        <v>278</v>
      </c>
      <c r="M8940" t="s">
        <v>105</v>
      </c>
      <c r="N8940">
        <v>1</v>
      </c>
      <c r="O8940" t="s">
        <v>233</v>
      </c>
      <c r="P8940">
        <v>0</v>
      </c>
      <c r="Q8940" t="s">
        <v>464</v>
      </c>
      <c r="R8940" t="s">
        <v>234</v>
      </c>
      <c r="S8940" t="s">
        <v>258</v>
      </c>
      <c r="T8940" t="s">
        <v>259</v>
      </c>
      <c r="U8940" t="s">
        <v>443</v>
      </c>
    </row>
    <row r="8941" spans="1:21" x14ac:dyDescent="0.35">
      <c r="A8941" s="2" t="s">
        <v>53</v>
      </c>
      <c r="B8941" s="1" t="s">
        <v>163</v>
      </c>
      <c r="C8941" t="s">
        <v>511</v>
      </c>
      <c r="D8941" s="1" t="s">
        <v>46</v>
      </c>
      <c r="E8941" s="1" t="s">
        <v>14</v>
      </c>
      <c r="F8941" s="1" t="s">
        <v>26</v>
      </c>
      <c r="G8941" s="1" t="s">
        <v>215</v>
      </c>
      <c r="H8941" t="s">
        <v>40</v>
      </c>
      <c r="I8941" s="1" t="s">
        <v>164</v>
      </c>
      <c r="J8941" t="s">
        <v>42</v>
      </c>
      <c r="K8941" s="1" t="s">
        <v>48</v>
      </c>
      <c r="L8941" t="s">
        <v>363</v>
      </c>
      <c r="M8941" t="s">
        <v>103</v>
      </c>
      <c r="N8941">
        <v>1</v>
      </c>
      <c r="O8941" t="s">
        <v>233</v>
      </c>
      <c r="P8941">
        <v>1</v>
      </c>
      <c r="Q8941" t="s">
        <v>464</v>
      </c>
      <c r="R8941" t="s">
        <v>234</v>
      </c>
      <c r="S8941" t="s">
        <v>258</v>
      </c>
      <c r="T8941" t="s">
        <v>259</v>
      </c>
      <c r="U8941" t="s">
        <v>444</v>
      </c>
    </row>
    <row r="8942" spans="1:21" x14ac:dyDescent="0.35">
      <c r="A8942" s="2" t="s">
        <v>53</v>
      </c>
      <c r="B8942" s="1" t="s">
        <v>163</v>
      </c>
      <c r="C8942" t="s">
        <v>511</v>
      </c>
      <c r="D8942" s="1" t="s">
        <v>46</v>
      </c>
      <c r="E8942" s="1" t="s">
        <v>14</v>
      </c>
      <c r="F8942" s="1" t="s">
        <v>15</v>
      </c>
      <c r="G8942" s="1" t="s">
        <v>215</v>
      </c>
      <c r="H8942" t="s">
        <v>20</v>
      </c>
      <c r="I8942" s="1" t="s">
        <v>164</v>
      </c>
      <c r="J8942" t="s">
        <v>42</v>
      </c>
      <c r="K8942" s="1" t="s">
        <v>48</v>
      </c>
      <c r="L8942" t="s">
        <v>363</v>
      </c>
      <c r="M8942" t="s">
        <v>106</v>
      </c>
      <c r="N8942">
        <v>1</v>
      </c>
      <c r="O8942" t="s">
        <v>233</v>
      </c>
      <c r="P8942">
        <v>0</v>
      </c>
      <c r="Q8942" t="s">
        <v>464</v>
      </c>
      <c r="R8942" t="s">
        <v>234</v>
      </c>
      <c r="S8942" t="s">
        <v>258</v>
      </c>
      <c r="T8942" t="s">
        <v>259</v>
      </c>
      <c r="U8942" t="s">
        <v>443</v>
      </c>
    </row>
    <row r="8943" spans="1:21" x14ac:dyDescent="0.35">
      <c r="A8943" s="2" t="s">
        <v>53</v>
      </c>
      <c r="B8943" s="1" t="s">
        <v>163</v>
      </c>
      <c r="C8943" t="s">
        <v>511</v>
      </c>
      <c r="D8943" s="1" t="s">
        <v>46</v>
      </c>
      <c r="E8943" s="1" t="s">
        <v>25</v>
      </c>
      <c r="F8943" s="1" t="s">
        <v>26</v>
      </c>
      <c r="G8943" s="1" t="s">
        <v>215</v>
      </c>
      <c r="H8943" t="s">
        <v>52</v>
      </c>
      <c r="I8943" s="1" t="s">
        <v>164</v>
      </c>
      <c r="J8943" t="s">
        <v>42</v>
      </c>
      <c r="K8943" s="1" t="s">
        <v>48</v>
      </c>
      <c r="L8943" t="s">
        <v>278</v>
      </c>
      <c r="M8943" t="s">
        <v>123</v>
      </c>
      <c r="N8943">
        <v>1</v>
      </c>
      <c r="O8943" t="s">
        <v>233</v>
      </c>
      <c r="P8943">
        <v>1</v>
      </c>
      <c r="Q8943" t="s">
        <v>464</v>
      </c>
      <c r="R8943" t="s">
        <v>234</v>
      </c>
      <c r="S8943" t="s">
        <v>258</v>
      </c>
      <c r="T8943" t="s">
        <v>259</v>
      </c>
      <c r="U8943" t="s">
        <v>443</v>
      </c>
    </row>
    <row r="8944" spans="1:21" x14ac:dyDescent="0.35">
      <c r="A8944" s="2" t="s">
        <v>53</v>
      </c>
      <c r="B8944" s="1" t="s">
        <v>163</v>
      </c>
      <c r="C8944" t="s">
        <v>511</v>
      </c>
      <c r="D8944" s="1" t="s">
        <v>46</v>
      </c>
      <c r="E8944" s="1" t="s">
        <v>25</v>
      </c>
      <c r="F8944" s="1" t="s">
        <v>26</v>
      </c>
      <c r="G8944" s="1" t="s">
        <v>215</v>
      </c>
      <c r="H8944" t="s">
        <v>52</v>
      </c>
      <c r="I8944" s="1" t="s">
        <v>165</v>
      </c>
      <c r="J8944" t="s">
        <v>42</v>
      </c>
      <c r="K8944" s="1" t="s">
        <v>48</v>
      </c>
      <c r="L8944" t="s">
        <v>278</v>
      </c>
      <c r="M8944" t="s">
        <v>105</v>
      </c>
      <c r="N8944">
        <v>1</v>
      </c>
      <c r="O8944" t="s">
        <v>232</v>
      </c>
      <c r="P8944">
        <v>0</v>
      </c>
      <c r="Q8944" t="s">
        <v>464</v>
      </c>
      <c r="R8944" t="s">
        <v>234</v>
      </c>
      <c r="S8944" t="s">
        <v>258</v>
      </c>
      <c r="T8944" t="s">
        <v>259</v>
      </c>
      <c r="U8944" t="s">
        <v>443</v>
      </c>
    </row>
    <row r="8945" spans="1:21" x14ac:dyDescent="0.35">
      <c r="A8945" s="2" t="s">
        <v>53</v>
      </c>
      <c r="B8945" s="1" t="s">
        <v>163</v>
      </c>
      <c r="C8945" t="s">
        <v>511</v>
      </c>
      <c r="D8945" s="1" t="s">
        <v>46</v>
      </c>
      <c r="E8945" s="1" t="s">
        <v>25</v>
      </c>
      <c r="F8945" s="1" t="s">
        <v>26</v>
      </c>
      <c r="G8945" s="1" t="s">
        <v>215</v>
      </c>
      <c r="H8945" t="s">
        <v>52</v>
      </c>
      <c r="I8945" s="1" t="s">
        <v>335</v>
      </c>
      <c r="J8945" t="s">
        <v>42</v>
      </c>
      <c r="K8945" s="1" t="s">
        <v>48</v>
      </c>
      <c r="L8945" t="s">
        <v>278</v>
      </c>
      <c r="M8945" t="s">
        <v>105</v>
      </c>
      <c r="N8945">
        <v>2</v>
      </c>
      <c r="O8945" t="s">
        <v>233</v>
      </c>
      <c r="P8945">
        <v>0</v>
      </c>
      <c r="Q8945" t="s">
        <v>464</v>
      </c>
      <c r="R8945" t="s">
        <v>234</v>
      </c>
      <c r="S8945" t="s">
        <v>258</v>
      </c>
      <c r="T8945" t="s">
        <v>259</v>
      </c>
      <c r="U8945" t="s">
        <v>443</v>
      </c>
    </row>
    <row r="8946" spans="1:21" x14ac:dyDescent="0.35">
      <c r="A8946" s="2" t="s">
        <v>53</v>
      </c>
      <c r="B8946" s="1" t="s">
        <v>163</v>
      </c>
      <c r="C8946" t="s">
        <v>511</v>
      </c>
      <c r="D8946" s="1" t="s">
        <v>46</v>
      </c>
      <c r="E8946" s="1" t="s">
        <v>25</v>
      </c>
      <c r="F8946" s="1" t="s">
        <v>26</v>
      </c>
      <c r="G8946" s="1" t="s">
        <v>215</v>
      </c>
      <c r="H8946" t="s">
        <v>52</v>
      </c>
      <c r="I8946" s="1" t="s">
        <v>335</v>
      </c>
      <c r="J8946" t="s">
        <v>42</v>
      </c>
      <c r="K8946" s="1" t="s">
        <v>48</v>
      </c>
      <c r="L8946" t="s">
        <v>278</v>
      </c>
      <c r="M8946" t="s">
        <v>105</v>
      </c>
      <c r="N8946">
        <v>1</v>
      </c>
      <c r="O8946" t="s">
        <v>233</v>
      </c>
      <c r="P8946">
        <v>1</v>
      </c>
      <c r="Q8946" t="s">
        <v>464</v>
      </c>
      <c r="R8946" t="s">
        <v>234</v>
      </c>
      <c r="S8946" t="s">
        <v>258</v>
      </c>
      <c r="T8946" t="s">
        <v>259</v>
      </c>
      <c r="U8946" t="s">
        <v>443</v>
      </c>
    </row>
    <row r="8947" spans="1:21" x14ac:dyDescent="0.35">
      <c r="A8947" s="2" t="s">
        <v>53</v>
      </c>
      <c r="B8947" s="1" t="s">
        <v>163</v>
      </c>
      <c r="C8947" t="s">
        <v>511</v>
      </c>
      <c r="D8947" s="1" t="s">
        <v>46</v>
      </c>
      <c r="E8947" s="1" t="s">
        <v>25</v>
      </c>
      <c r="F8947" s="1" t="s">
        <v>26</v>
      </c>
      <c r="G8947" s="1" t="s">
        <v>215</v>
      </c>
      <c r="H8947" t="s">
        <v>52</v>
      </c>
      <c r="I8947" s="1" t="s">
        <v>333</v>
      </c>
      <c r="J8947" t="s">
        <v>42</v>
      </c>
      <c r="K8947" s="1" t="s">
        <v>48</v>
      </c>
      <c r="L8947" t="s">
        <v>278</v>
      </c>
      <c r="M8947" t="s">
        <v>123</v>
      </c>
      <c r="N8947">
        <v>2</v>
      </c>
      <c r="O8947" t="s">
        <v>233</v>
      </c>
      <c r="P8947">
        <v>0</v>
      </c>
      <c r="Q8947" t="s">
        <v>464</v>
      </c>
      <c r="R8947" t="s">
        <v>234</v>
      </c>
      <c r="S8947" t="s">
        <v>258</v>
      </c>
      <c r="T8947" t="s">
        <v>259</v>
      </c>
      <c r="U8947" t="s">
        <v>443</v>
      </c>
    </row>
    <row r="8948" spans="1:21" x14ac:dyDescent="0.35">
      <c r="A8948" s="2" t="s">
        <v>53</v>
      </c>
      <c r="B8948" s="1" t="s">
        <v>163</v>
      </c>
      <c r="C8948" t="s">
        <v>511</v>
      </c>
      <c r="D8948" s="1" t="s">
        <v>46</v>
      </c>
      <c r="E8948" s="1" t="s">
        <v>25</v>
      </c>
      <c r="F8948" s="1" t="s">
        <v>26</v>
      </c>
      <c r="G8948" s="1" t="s">
        <v>215</v>
      </c>
      <c r="H8948" t="s">
        <v>16</v>
      </c>
      <c r="I8948" s="1" t="s">
        <v>164</v>
      </c>
      <c r="J8948" t="s">
        <v>42</v>
      </c>
      <c r="K8948" s="1" t="s">
        <v>48</v>
      </c>
      <c r="L8948" t="s">
        <v>278</v>
      </c>
      <c r="M8948" t="s">
        <v>51</v>
      </c>
      <c r="N8948">
        <v>1</v>
      </c>
      <c r="O8948" t="s">
        <v>233</v>
      </c>
      <c r="P8948">
        <v>1</v>
      </c>
      <c r="Q8948" t="s">
        <v>464</v>
      </c>
      <c r="R8948" t="s">
        <v>234</v>
      </c>
      <c r="S8948" t="s">
        <v>258</v>
      </c>
      <c r="T8948" t="s">
        <v>259</v>
      </c>
      <c r="U8948" t="s">
        <v>444</v>
      </c>
    </row>
    <row r="8949" spans="1:21" x14ac:dyDescent="0.35">
      <c r="A8949" s="2" t="s">
        <v>53</v>
      </c>
      <c r="B8949" s="1" t="s">
        <v>163</v>
      </c>
      <c r="C8949" t="s">
        <v>511</v>
      </c>
      <c r="D8949" s="1" t="s">
        <v>46</v>
      </c>
      <c r="E8949" s="1" t="s">
        <v>25</v>
      </c>
      <c r="F8949" s="1" t="s">
        <v>26</v>
      </c>
      <c r="G8949" s="1" t="s">
        <v>215</v>
      </c>
      <c r="H8949" t="s">
        <v>16</v>
      </c>
      <c r="I8949" s="1" t="s">
        <v>165</v>
      </c>
      <c r="J8949" t="s">
        <v>42</v>
      </c>
      <c r="K8949" s="1" t="s">
        <v>48</v>
      </c>
      <c r="L8949" t="s">
        <v>278</v>
      </c>
      <c r="M8949" t="s">
        <v>105</v>
      </c>
      <c r="N8949">
        <v>1</v>
      </c>
      <c r="O8949" t="s">
        <v>232</v>
      </c>
      <c r="P8949">
        <v>1</v>
      </c>
      <c r="Q8949" t="s">
        <v>464</v>
      </c>
      <c r="R8949" t="s">
        <v>234</v>
      </c>
      <c r="S8949" t="s">
        <v>258</v>
      </c>
      <c r="T8949" t="s">
        <v>259</v>
      </c>
      <c r="U8949" t="s">
        <v>444</v>
      </c>
    </row>
    <row r="8950" spans="1:21" x14ac:dyDescent="0.35">
      <c r="A8950" s="2" t="s">
        <v>53</v>
      </c>
      <c r="B8950" s="1" t="s">
        <v>163</v>
      </c>
      <c r="C8950" t="s">
        <v>511</v>
      </c>
      <c r="D8950" s="1" t="s">
        <v>46</v>
      </c>
      <c r="E8950" s="1" t="s">
        <v>25</v>
      </c>
      <c r="F8950" s="1" t="s">
        <v>26</v>
      </c>
      <c r="G8950" s="1" t="s">
        <v>215</v>
      </c>
      <c r="H8950" t="s">
        <v>16</v>
      </c>
      <c r="I8950" s="1" t="s">
        <v>335</v>
      </c>
      <c r="J8950" t="s">
        <v>42</v>
      </c>
      <c r="K8950" s="1" t="s">
        <v>48</v>
      </c>
      <c r="L8950" t="s">
        <v>278</v>
      </c>
      <c r="M8950" t="s">
        <v>105</v>
      </c>
      <c r="N8950">
        <v>1</v>
      </c>
      <c r="O8950" t="s">
        <v>233</v>
      </c>
      <c r="P8950">
        <v>0</v>
      </c>
      <c r="Q8950" t="s">
        <v>464</v>
      </c>
      <c r="R8950" t="s">
        <v>234</v>
      </c>
      <c r="S8950" t="s">
        <v>258</v>
      </c>
      <c r="T8950" t="s">
        <v>259</v>
      </c>
      <c r="U8950" t="s">
        <v>443</v>
      </c>
    </row>
    <row r="8951" spans="1:21" x14ac:dyDescent="0.35">
      <c r="A8951" s="2" t="s">
        <v>53</v>
      </c>
      <c r="B8951" s="1" t="s">
        <v>163</v>
      </c>
      <c r="C8951" t="s">
        <v>511</v>
      </c>
      <c r="D8951" s="1" t="s">
        <v>46</v>
      </c>
      <c r="E8951" s="1" t="s">
        <v>25</v>
      </c>
      <c r="F8951" s="1" t="s">
        <v>26</v>
      </c>
      <c r="G8951" s="1" t="s">
        <v>215</v>
      </c>
      <c r="H8951" t="s">
        <v>16</v>
      </c>
      <c r="I8951" s="1" t="s">
        <v>335</v>
      </c>
      <c r="J8951" t="s">
        <v>42</v>
      </c>
      <c r="K8951" s="1" t="s">
        <v>48</v>
      </c>
      <c r="L8951" t="s">
        <v>278</v>
      </c>
      <c r="M8951" t="s">
        <v>105</v>
      </c>
      <c r="N8951">
        <v>1</v>
      </c>
      <c r="O8951" t="s">
        <v>233</v>
      </c>
      <c r="P8951">
        <v>1</v>
      </c>
      <c r="Q8951" t="s">
        <v>464</v>
      </c>
      <c r="R8951" t="s">
        <v>234</v>
      </c>
      <c r="S8951" t="s">
        <v>258</v>
      </c>
      <c r="T8951" t="s">
        <v>259</v>
      </c>
      <c r="U8951" t="s">
        <v>444</v>
      </c>
    </row>
    <row r="8952" spans="1:21" x14ac:dyDescent="0.35">
      <c r="A8952" s="2" t="s">
        <v>53</v>
      </c>
      <c r="B8952" s="1" t="s">
        <v>163</v>
      </c>
      <c r="C8952" t="s">
        <v>511</v>
      </c>
      <c r="D8952" s="1" t="s">
        <v>46</v>
      </c>
      <c r="E8952" s="1" t="s">
        <v>25</v>
      </c>
      <c r="F8952" s="1" t="s">
        <v>26</v>
      </c>
      <c r="G8952" s="1" t="s">
        <v>215</v>
      </c>
      <c r="H8952" t="s">
        <v>16</v>
      </c>
      <c r="I8952" s="1" t="s">
        <v>333</v>
      </c>
      <c r="J8952" t="s">
        <v>42</v>
      </c>
      <c r="K8952" s="1" t="s">
        <v>48</v>
      </c>
      <c r="L8952" t="s">
        <v>278</v>
      </c>
      <c r="M8952" t="s">
        <v>123</v>
      </c>
      <c r="N8952">
        <v>1</v>
      </c>
      <c r="O8952" t="s">
        <v>233</v>
      </c>
      <c r="P8952">
        <v>1</v>
      </c>
      <c r="Q8952" t="s">
        <v>464</v>
      </c>
      <c r="R8952" t="s">
        <v>234</v>
      </c>
      <c r="S8952" t="s">
        <v>258</v>
      </c>
      <c r="T8952" t="s">
        <v>259</v>
      </c>
      <c r="U8952" t="s">
        <v>444</v>
      </c>
    </row>
    <row r="8953" spans="1:21" x14ac:dyDescent="0.35">
      <c r="A8953" s="2" t="s">
        <v>53</v>
      </c>
      <c r="B8953" s="1" t="s">
        <v>163</v>
      </c>
      <c r="C8953" t="s">
        <v>511</v>
      </c>
      <c r="D8953" s="1" t="s">
        <v>46</v>
      </c>
      <c r="E8953" s="1" t="s">
        <v>25</v>
      </c>
      <c r="F8953" s="1" t="s">
        <v>26</v>
      </c>
      <c r="G8953" s="1" t="s">
        <v>215</v>
      </c>
      <c r="H8953" t="s">
        <v>20</v>
      </c>
      <c r="I8953" s="1" t="s">
        <v>164</v>
      </c>
      <c r="J8953" t="s">
        <v>42</v>
      </c>
      <c r="K8953" s="1" t="s">
        <v>48</v>
      </c>
      <c r="L8953" t="s">
        <v>278</v>
      </c>
      <c r="M8953" t="s">
        <v>106</v>
      </c>
      <c r="N8953">
        <v>1</v>
      </c>
      <c r="O8953" t="s">
        <v>233</v>
      </c>
      <c r="P8953">
        <v>1</v>
      </c>
      <c r="Q8953" t="s">
        <v>464</v>
      </c>
      <c r="R8953" t="s">
        <v>234</v>
      </c>
      <c r="S8953" t="s">
        <v>258</v>
      </c>
      <c r="T8953" t="s">
        <v>259</v>
      </c>
      <c r="U8953" t="s">
        <v>443</v>
      </c>
    </row>
    <row r="8954" spans="1:21" x14ac:dyDescent="0.35">
      <c r="A8954" s="2" t="s">
        <v>53</v>
      </c>
      <c r="B8954" s="1" t="s">
        <v>163</v>
      </c>
      <c r="C8954" t="s">
        <v>511</v>
      </c>
      <c r="D8954" s="1" t="s">
        <v>46</v>
      </c>
      <c r="E8954" s="1" t="s">
        <v>25</v>
      </c>
      <c r="F8954" s="1" t="s">
        <v>26</v>
      </c>
      <c r="G8954" s="1" t="s">
        <v>215</v>
      </c>
      <c r="H8954" t="s">
        <v>20</v>
      </c>
      <c r="I8954" s="1" t="s">
        <v>164</v>
      </c>
      <c r="J8954" t="s">
        <v>42</v>
      </c>
      <c r="K8954" s="1" t="s">
        <v>48</v>
      </c>
      <c r="L8954" t="s">
        <v>363</v>
      </c>
      <c r="M8954" t="s">
        <v>51</v>
      </c>
      <c r="N8954">
        <v>1</v>
      </c>
      <c r="O8954" t="s">
        <v>233</v>
      </c>
      <c r="P8954">
        <v>1</v>
      </c>
      <c r="Q8954" t="s">
        <v>464</v>
      </c>
      <c r="R8954" t="s">
        <v>234</v>
      </c>
      <c r="S8954" t="s">
        <v>258</v>
      </c>
      <c r="T8954" t="s">
        <v>259</v>
      </c>
      <c r="U8954" t="s">
        <v>443</v>
      </c>
    </row>
    <row r="8955" spans="1:21" x14ac:dyDescent="0.35">
      <c r="A8955" s="2" t="s">
        <v>53</v>
      </c>
      <c r="B8955" s="1" t="s">
        <v>163</v>
      </c>
      <c r="C8955" t="s">
        <v>511</v>
      </c>
      <c r="D8955" s="1" t="s">
        <v>46</v>
      </c>
      <c r="E8955" s="1" t="s">
        <v>25</v>
      </c>
      <c r="F8955" s="1" t="s">
        <v>26</v>
      </c>
      <c r="G8955" s="1" t="s">
        <v>215</v>
      </c>
      <c r="H8955" t="s">
        <v>20</v>
      </c>
      <c r="I8955" s="1" t="s">
        <v>165</v>
      </c>
      <c r="J8955" t="s">
        <v>42</v>
      </c>
      <c r="K8955" s="1" t="s">
        <v>48</v>
      </c>
      <c r="L8955" t="s">
        <v>278</v>
      </c>
      <c r="M8955" t="s">
        <v>105</v>
      </c>
      <c r="N8955">
        <v>1</v>
      </c>
      <c r="O8955" t="s">
        <v>232</v>
      </c>
      <c r="P8955">
        <v>1</v>
      </c>
      <c r="Q8955" t="s">
        <v>464</v>
      </c>
      <c r="R8955" t="s">
        <v>234</v>
      </c>
      <c r="S8955" t="s">
        <v>258</v>
      </c>
      <c r="T8955" t="s">
        <v>259</v>
      </c>
      <c r="U8955" t="s">
        <v>443</v>
      </c>
    </row>
    <row r="8956" spans="1:21" x14ac:dyDescent="0.35">
      <c r="A8956" s="2" t="s">
        <v>53</v>
      </c>
      <c r="B8956" s="1" t="s">
        <v>163</v>
      </c>
      <c r="C8956" t="s">
        <v>511</v>
      </c>
      <c r="D8956" s="1" t="s">
        <v>46</v>
      </c>
      <c r="E8956" s="1" t="s">
        <v>25</v>
      </c>
      <c r="F8956" s="1" t="s">
        <v>26</v>
      </c>
      <c r="G8956" s="1" t="s">
        <v>215</v>
      </c>
      <c r="H8956" t="s">
        <v>20</v>
      </c>
      <c r="I8956" s="1" t="s">
        <v>335</v>
      </c>
      <c r="J8956" t="s">
        <v>42</v>
      </c>
      <c r="K8956" s="1" t="s">
        <v>48</v>
      </c>
      <c r="L8956" t="s">
        <v>278</v>
      </c>
      <c r="M8956" t="s">
        <v>105</v>
      </c>
      <c r="N8956">
        <v>1</v>
      </c>
      <c r="O8956" t="s">
        <v>233</v>
      </c>
      <c r="P8956">
        <v>1</v>
      </c>
      <c r="Q8956" t="s">
        <v>464</v>
      </c>
      <c r="R8956" t="s">
        <v>234</v>
      </c>
      <c r="S8956" t="s">
        <v>258</v>
      </c>
      <c r="T8956" t="s">
        <v>259</v>
      </c>
      <c r="U8956" t="s">
        <v>443</v>
      </c>
    </row>
    <row r="8957" spans="1:21" x14ac:dyDescent="0.35">
      <c r="A8957" s="2" t="s">
        <v>53</v>
      </c>
      <c r="B8957" s="1" t="s">
        <v>163</v>
      </c>
      <c r="C8957" t="s">
        <v>511</v>
      </c>
      <c r="D8957" s="1" t="s">
        <v>46</v>
      </c>
      <c r="E8957" s="1" t="s">
        <v>25</v>
      </c>
      <c r="F8957" s="1" t="s">
        <v>26</v>
      </c>
      <c r="G8957" s="1" t="s">
        <v>215</v>
      </c>
      <c r="H8957" t="s">
        <v>20</v>
      </c>
      <c r="I8957" s="1" t="s">
        <v>333</v>
      </c>
      <c r="J8957" t="s">
        <v>42</v>
      </c>
      <c r="K8957" s="1" t="s">
        <v>48</v>
      </c>
      <c r="L8957" t="s">
        <v>278</v>
      </c>
      <c r="M8957" t="s">
        <v>123</v>
      </c>
      <c r="N8957">
        <v>1</v>
      </c>
      <c r="O8957" t="s">
        <v>233</v>
      </c>
      <c r="P8957">
        <v>1</v>
      </c>
      <c r="Q8957" t="s">
        <v>464</v>
      </c>
      <c r="R8957" t="s">
        <v>234</v>
      </c>
      <c r="S8957" t="s">
        <v>258</v>
      </c>
      <c r="T8957" t="s">
        <v>259</v>
      </c>
      <c r="U8957" t="s">
        <v>444</v>
      </c>
    </row>
    <row r="8958" spans="1:21" x14ac:dyDescent="0.35">
      <c r="A8958" s="2" t="s">
        <v>53</v>
      </c>
      <c r="B8958" s="1" t="s">
        <v>163</v>
      </c>
      <c r="C8958" t="s">
        <v>511</v>
      </c>
      <c r="D8958" s="1" t="s">
        <v>46</v>
      </c>
      <c r="E8958" s="1" t="s">
        <v>25</v>
      </c>
      <c r="F8958" s="1" t="s">
        <v>26</v>
      </c>
      <c r="G8958" s="1" t="s">
        <v>215</v>
      </c>
      <c r="H8958" t="s">
        <v>27</v>
      </c>
      <c r="I8958" s="1" t="s">
        <v>164</v>
      </c>
      <c r="J8958" t="s">
        <v>42</v>
      </c>
      <c r="K8958" s="1" t="s">
        <v>48</v>
      </c>
      <c r="L8958" t="s">
        <v>278</v>
      </c>
      <c r="M8958" t="s">
        <v>51</v>
      </c>
      <c r="N8958">
        <v>1</v>
      </c>
      <c r="O8958" t="s">
        <v>233</v>
      </c>
      <c r="P8958">
        <v>0</v>
      </c>
      <c r="Q8958" t="s">
        <v>464</v>
      </c>
      <c r="R8958" t="s">
        <v>234</v>
      </c>
      <c r="S8958" t="s">
        <v>258</v>
      </c>
      <c r="T8958" t="s">
        <v>259</v>
      </c>
      <c r="U8958" t="s">
        <v>443</v>
      </c>
    </row>
    <row r="8959" spans="1:21" x14ac:dyDescent="0.35">
      <c r="A8959" s="2" t="s">
        <v>53</v>
      </c>
      <c r="B8959" s="1" t="s">
        <v>163</v>
      </c>
      <c r="C8959" t="s">
        <v>511</v>
      </c>
      <c r="D8959" s="1" t="s">
        <v>46</v>
      </c>
      <c r="E8959" s="1" t="s">
        <v>25</v>
      </c>
      <c r="F8959" s="1" t="s">
        <v>26</v>
      </c>
      <c r="G8959" s="1" t="s">
        <v>215</v>
      </c>
      <c r="H8959" t="s">
        <v>27</v>
      </c>
      <c r="I8959" s="1" t="s">
        <v>164</v>
      </c>
      <c r="J8959" t="s">
        <v>42</v>
      </c>
      <c r="K8959" s="1" t="s">
        <v>48</v>
      </c>
      <c r="L8959" t="s">
        <v>278</v>
      </c>
      <c r="M8959" t="s">
        <v>51</v>
      </c>
      <c r="N8959">
        <v>1</v>
      </c>
      <c r="O8959" t="s">
        <v>233</v>
      </c>
      <c r="P8959">
        <v>1</v>
      </c>
      <c r="Q8959" t="s">
        <v>464</v>
      </c>
      <c r="R8959" t="s">
        <v>234</v>
      </c>
      <c r="S8959" t="s">
        <v>258</v>
      </c>
      <c r="T8959" t="s">
        <v>259</v>
      </c>
      <c r="U8959" t="s">
        <v>443</v>
      </c>
    </row>
    <row r="8960" spans="1:21" x14ac:dyDescent="0.35">
      <c r="A8960" s="2" t="s">
        <v>53</v>
      </c>
      <c r="B8960" s="1" t="s">
        <v>163</v>
      </c>
      <c r="C8960" t="s">
        <v>511</v>
      </c>
      <c r="D8960" s="1" t="s">
        <v>46</v>
      </c>
      <c r="E8960" s="1" t="s">
        <v>25</v>
      </c>
      <c r="F8960" s="1" t="s">
        <v>26</v>
      </c>
      <c r="G8960" s="1" t="s">
        <v>215</v>
      </c>
      <c r="H8960" t="s">
        <v>27</v>
      </c>
      <c r="I8960" s="1" t="s">
        <v>164</v>
      </c>
      <c r="J8960" t="s">
        <v>42</v>
      </c>
      <c r="K8960" s="1" t="s">
        <v>48</v>
      </c>
      <c r="L8960" t="s">
        <v>363</v>
      </c>
      <c r="M8960" t="s">
        <v>51</v>
      </c>
      <c r="N8960">
        <v>1</v>
      </c>
      <c r="O8960" t="s">
        <v>233</v>
      </c>
      <c r="P8960">
        <v>0</v>
      </c>
      <c r="Q8960" t="s">
        <v>464</v>
      </c>
      <c r="R8960" t="s">
        <v>234</v>
      </c>
      <c r="S8960" t="s">
        <v>258</v>
      </c>
      <c r="T8960" t="s">
        <v>259</v>
      </c>
      <c r="U8960" t="s">
        <v>443</v>
      </c>
    </row>
    <row r="8961" spans="1:21" x14ac:dyDescent="0.35">
      <c r="A8961" s="2" t="s">
        <v>53</v>
      </c>
      <c r="B8961" s="1" t="s">
        <v>163</v>
      </c>
      <c r="C8961" t="s">
        <v>511</v>
      </c>
      <c r="D8961" s="1" t="s">
        <v>46</v>
      </c>
      <c r="E8961" s="1" t="s">
        <v>25</v>
      </c>
      <c r="F8961" s="1" t="s">
        <v>26</v>
      </c>
      <c r="G8961" s="1" t="s">
        <v>215</v>
      </c>
      <c r="H8961" t="s">
        <v>27</v>
      </c>
      <c r="I8961" s="1" t="s">
        <v>165</v>
      </c>
      <c r="J8961" t="s">
        <v>42</v>
      </c>
      <c r="K8961" s="1" t="s">
        <v>48</v>
      </c>
      <c r="L8961" t="s">
        <v>278</v>
      </c>
      <c r="M8961" t="s">
        <v>123</v>
      </c>
      <c r="N8961">
        <v>1</v>
      </c>
      <c r="O8961" t="s">
        <v>232</v>
      </c>
      <c r="P8961">
        <v>1</v>
      </c>
      <c r="Q8961" t="s">
        <v>464</v>
      </c>
      <c r="R8961" t="s">
        <v>234</v>
      </c>
      <c r="S8961" t="s">
        <v>258</v>
      </c>
      <c r="T8961" t="s">
        <v>259</v>
      </c>
      <c r="U8961" t="s">
        <v>444</v>
      </c>
    </row>
    <row r="8962" spans="1:21" x14ac:dyDescent="0.35">
      <c r="A8962" s="2" t="s">
        <v>53</v>
      </c>
      <c r="B8962" s="1" t="s">
        <v>163</v>
      </c>
      <c r="C8962" t="s">
        <v>511</v>
      </c>
      <c r="D8962" s="1" t="s">
        <v>46</v>
      </c>
      <c r="E8962" s="1" t="s">
        <v>25</v>
      </c>
      <c r="F8962" s="1" t="s">
        <v>26</v>
      </c>
      <c r="G8962" s="1" t="s">
        <v>215</v>
      </c>
      <c r="H8962" t="s">
        <v>27</v>
      </c>
      <c r="I8962" s="1" t="s">
        <v>165</v>
      </c>
      <c r="J8962" t="s">
        <v>42</v>
      </c>
      <c r="K8962" s="1" t="s">
        <v>48</v>
      </c>
      <c r="L8962" t="s">
        <v>278</v>
      </c>
      <c r="M8962" t="s">
        <v>106</v>
      </c>
      <c r="N8962">
        <v>1</v>
      </c>
      <c r="O8962" t="s">
        <v>232</v>
      </c>
      <c r="P8962">
        <v>1</v>
      </c>
      <c r="Q8962" t="s">
        <v>464</v>
      </c>
      <c r="R8962" t="s">
        <v>234</v>
      </c>
      <c r="S8962" t="s">
        <v>271</v>
      </c>
      <c r="T8962" t="s">
        <v>259</v>
      </c>
      <c r="U8962" t="s">
        <v>443</v>
      </c>
    </row>
    <row r="8963" spans="1:21" x14ac:dyDescent="0.35">
      <c r="A8963" s="2" t="s">
        <v>53</v>
      </c>
      <c r="B8963" s="1" t="s">
        <v>163</v>
      </c>
      <c r="C8963" t="s">
        <v>511</v>
      </c>
      <c r="D8963" s="1" t="s">
        <v>46</v>
      </c>
      <c r="E8963" s="1" t="s">
        <v>25</v>
      </c>
      <c r="F8963" s="1" t="s">
        <v>26</v>
      </c>
      <c r="G8963" s="1" t="s">
        <v>215</v>
      </c>
      <c r="H8963" t="s">
        <v>27</v>
      </c>
      <c r="I8963" s="1" t="s">
        <v>333</v>
      </c>
      <c r="J8963" t="s">
        <v>42</v>
      </c>
      <c r="K8963" s="1" t="s">
        <v>48</v>
      </c>
      <c r="L8963" t="s">
        <v>278</v>
      </c>
      <c r="M8963" t="s">
        <v>123</v>
      </c>
      <c r="N8963">
        <v>1</v>
      </c>
      <c r="O8963" t="s">
        <v>233</v>
      </c>
      <c r="P8963">
        <v>1</v>
      </c>
      <c r="Q8963" t="s">
        <v>464</v>
      </c>
      <c r="R8963" t="s">
        <v>234</v>
      </c>
      <c r="S8963" t="s">
        <v>258</v>
      </c>
      <c r="T8963" t="s">
        <v>259</v>
      </c>
      <c r="U8963" t="s">
        <v>443</v>
      </c>
    </row>
    <row r="8964" spans="1:21" x14ac:dyDescent="0.35">
      <c r="A8964" s="2" t="s">
        <v>53</v>
      </c>
      <c r="B8964" s="1" t="s">
        <v>163</v>
      </c>
      <c r="C8964" t="s">
        <v>511</v>
      </c>
      <c r="D8964" s="1" t="s">
        <v>46</v>
      </c>
      <c r="E8964" s="1" t="s">
        <v>25</v>
      </c>
      <c r="F8964" s="1" t="s">
        <v>26</v>
      </c>
      <c r="G8964" s="1" t="s">
        <v>215</v>
      </c>
      <c r="H8964" t="s">
        <v>27</v>
      </c>
      <c r="I8964" s="1" t="s">
        <v>333</v>
      </c>
      <c r="J8964" t="s">
        <v>42</v>
      </c>
      <c r="K8964" s="1" t="s">
        <v>48</v>
      </c>
      <c r="L8964" t="s">
        <v>278</v>
      </c>
      <c r="M8964" t="s">
        <v>105</v>
      </c>
      <c r="N8964">
        <v>1</v>
      </c>
      <c r="O8964" t="s">
        <v>233</v>
      </c>
      <c r="P8964">
        <v>0</v>
      </c>
      <c r="Q8964" t="s">
        <v>464</v>
      </c>
      <c r="R8964" t="s">
        <v>234</v>
      </c>
      <c r="S8964" t="s">
        <v>271</v>
      </c>
      <c r="T8964" t="s">
        <v>259</v>
      </c>
      <c r="U8964" t="s">
        <v>443</v>
      </c>
    </row>
    <row r="8965" spans="1:21" x14ac:dyDescent="0.35">
      <c r="A8965" s="2" t="s">
        <v>53</v>
      </c>
      <c r="B8965" s="1" t="s">
        <v>163</v>
      </c>
      <c r="C8965" t="s">
        <v>511</v>
      </c>
      <c r="D8965" s="1" t="s">
        <v>46</v>
      </c>
      <c r="E8965" s="1" t="s">
        <v>25</v>
      </c>
      <c r="F8965" s="1" t="s">
        <v>26</v>
      </c>
      <c r="G8965" s="1" t="s">
        <v>215</v>
      </c>
      <c r="H8965" t="s">
        <v>30</v>
      </c>
      <c r="I8965" s="1" t="s">
        <v>165</v>
      </c>
      <c r="J8965" t="s">
        <v>42</v>
      </c>
      <c r="K8965" s="1" t="s">
        <v>48</v>
      </c>
      <c r="L8965" t="s">
        <v>278</v>
      </c>
      <c r="M8965" t="s">
        <v>105</v>
      </c>
      <c r="N8965">
        <v>1</v>
      </c>
      <c r="O8965" t="s">
        <v>232</v>
      </c>
      <c r="P8965">
        <v>0</v>
      </c>
      <c r="Q8965" t="s">
        <v>464</v>
      </c>
      <c r="R8965" t="s">
        <v>234</v>
      </c>
      <c r="S8965" t="s">
        <v>258</v>
      </c>
      <c r="T8965" t="s">
        <v>259</v>
      </c>
      <c r="U8965" t="s">
        <v>443</v>
      </c>
    </row>
    <row r="8966" spans="1:21" x14ac:dyDescent="0.35">
      <c r="A8966" s="2" t="s">
        <v>53</v>
      </c>
      <c r="B8966" s="1" t="s">
        <v>163</v>
      </c>
      <c r="C8966" t="s">
        <v>511</v>
      </c>
      <c r="D8966" s="1" t="s">
        <v>46</v>
      </c>
      <c r="E8966" s="1" t="s">
        <v>25</v>
      </c>
      <c r="F8966" s="1" t="s">
        <v>26</v>
      </c>
      <c r="G8966" s="1" t="s">
        <v>215</v>
      </c>
      <c r="H8966" t="s">
        <v>30</v>
      </c>
      <c r="I8966" s="1" t="s">
        <v>333</v>
      </c>
      <c r="J8966" t="s">
        <v>42</v>
      </c>
      <c r="K8966" s="1" t="s">
        <v>48</v>
      </c>
      <c r="L8966" t="s">
        <v>278</v>
      </c>
      <c r="M8966" t="s">
        <v>123</v>
      </c>
      <c r="N8966">
        <v>1</v>
      </c>
      <c r="O8966" t="s">
        <v>233</v>
      </c>
      <c r="P8966">
        <v>1</v>
      </c>
      <c r="Q8966" t="s">
        <v>464</v>
      </c>
      <c r="R8966" t="s">
        <v>234</v>
      </c>
      <c r="S8966" t="s">
        <v>258</v>
      </c>
      <c r="T8966" t="s">
        <v>259</v>
      </c>
      <c r="U8966" t="s">
        <v>444</v>
      </c>
    </row>
    <row r="8967" spans="1:21" x14ac:dyDescent="0.35">
      <c r="A8967" s="2" t="s">
        <v>53</v>
      </c>
      <c r="B8967" s="1" t="s">
        <v>163</v>
      </c>
      <c r="C8967" t="s">
        <v>511</v>
      </c>
      <c r="D8967" s="1" t="s">
        <v>46</v>
      </c>
      <c r="E8967" s="1" t="s">
        <v>25</v>
      </c>
      <c r="F8967" s="1" t="s">
        <v>26</v>
      </c>
      <c r="G8967" s="1" t="s">
        <v>215</v>
      </c>
      <c r="H8967" t="s">
        <v>36</v>
      </c>
      <c r="I8967" s="1" t="s">
        <v>164</v>
      </c>
      <c r="J8967" t="s">
        <v>42</v>
      </c>
      <c r="K8967" s="1" t="s">
        <v>48</v>
      </c>
      <c r="L8967" t="s">
        <v>363</v>
      </c>
      <c r="M8967" t="s">
        <v>106</v>
      </c>
      <c r="N8967">
        <v>1</v>
      </c>
      <c r="O8967" t="s">
        <v>233</v>
      </c>
      <c r="P8967">
        <v>0</v>
      </c>
      <c r="Q8967" t="s">
        <v>464</v>
      </c>
      <c r="R8967" t="s">
        <v>234</v>
      </c>
      <c r="S8967" t="s">
        <v>258</v>
      </c>
      <c r="T8967" t="s">
        <v>259</v>
      </c>
      <c r="U8967" t="s">
        <v>443</v>
      </c>
    </row>
    <row r="8968" spans="1:21" x14ac:dyDescent="0.35">
      <c r="A8968" s="2" t="s">
        <v>53</v>
      </c>
      <c r="B8968" s="1" t="s">
        <v>163</v>
      </c>
      <c r="C8968" t="s">
        <v>511</v>
      </c>
      <c r="D8968" s="1" t="s">
        <v>46</v>
      </c>
      <c r="E8968" s="1" t="s">
        <v>25</v>
      </c>
      <c r="F8968" s="1" t="s">
        <v>26</v>
      </c>
      <c r="G8968" s="1" t="s">
        <v>215</v>
      </c>
      <c r="H8968" t="s">
        <v>36</v>
      </c>
      <c r="I8968" s="1" t="s">
        <v>333</v>
      </c>
      <c r="J8968" t="s">
        <v>42</v>
      </c>
      <c r="K8968" s="1" t="s">
        <v>48</v>
      </c>
      <c r="L8968" t="s">
        <v>278</v>
      </c>
      <c r="M8968" t="s">
        <v>123</v>
      </c>
      <c r="N8968">
        <v>1</v>
      </c>
      <c r="O8968" t="s">
        <v>233</v>
      </c>
      <c r="P8968">
        <v>1</v>
      </c>
      <c r="Q8968" t="s">
        <v>464</v>
      </c>
      <c r="R8968" t="s">
        <v>234</v>
      </c>
      <c r="S8968" t="s">
        <v>258</v>
      </c>
      <c r="T8968" t="s">
        <v>259</v>
      </c>
      <c r="U8968" t="s">
        <v>443</v>
      </c>
    </row>
    <row r="8969" spans="1:21" x14ac:dyDescent="0.35">
      <c r="A8969" s="2" t="s">
        <v>53</v>
      </c>
      <c r="B8969" s="1" t="s">
        <v>163</v>
      </c>
      <c r="C8969" t="s">
        <v>511</v>
      </c>
      <c r="D8969" s="1" t="s">
        <v>46</v>
      </c>
      <c r="E8969" s="1" t="s">
        <v>25</v>
      </c>
      <c r="F8969" s="1" t="s">
        <v>29</v>
      </c>
      <c r="G8969" s="1" t="s">
        <v>29</v>
      </c>
      <c r="H8969" t="s">
        <v>27</v>
      </c>
      <c r="I8969" s="1" t="s">
        <v>164</v>
      </c>
      <c r="J8969" t="s">
        <v>42</v>
      </c>
      <c r="K8969" s="1" t="s">
        <v>48</v>
      </c>
      <c r="L8969" t="s">
        <v>278</v>
      </c>
      <c r="M8969" t="s">
        <v>148</v>
      </c>
      <c r="N8969">
        <v>1</v>
      </c>
      <c r="O8969" t="s">
        <v>233</v>
      </c>
      <c r="P8969">
        <v>0</v>
      </c>
      <c r="Q8969" t="s">
        <v>464</v>
      </c>
      <c r="R8969" t="s">
        <v>234</v>
      </c>
      <c r="S8969" t="s">
        <v>258</v>
      </c>
      <c r="T8969" t="s">
        <v>259</v>
      </c>
      <c r="U8969" t="s">
        <v>443</v>
      </c>
    </row>
    <row r="8970" spans="1:21" x14ac:dyDescent="0.35">
      <c r="A8970" s="2" t="s">
        <v>53</v>
      </c>
      <c r="B8970" s="1" t="s">
        <v>163</v>
      </c>
      <c r="C8970" t="s">
        <v>511</v>
      </c>
      <c r="D8970" s="1" t="s">
        <v>46</v>
      </c>
      <c r="E8970" s="1" t="s">
        <v>25</v>
      </c>
      <c r="F8970" s="1" t="s">
        <v>29</v>
      </c>
      <c r="G8970" s="1" t="s">
        <v>29</v>
      </c>
      <c r="H8970" t="s">
        <v>30</v>
      </c>
      <c r="I8970" s="1" t="s">
        <v>164</v>
      </c>
      <c r="J8970" t="s">
        <v>42</v>
      </c>
      <c r="K8970" s="1" t="s">
        <v>48</v>
      </c>
      <c r="L8970" t="s">
        <v>363</v>
      </c>
      <c r="M8970" t="s">
        <v>106</v>
      </c>
      <c r="N8970">
        <v>1</v>
      </c>
      <c r="O8970" t="s">
        <v>233</v>
      </c>
      <c r="P8970">
        <v>1</v>
      </c>
      <c r="Q8970" t="s">
        <v>464</v>
      </c>
      <c r="R8970" t="s">
        <v>234</v>
      </c>
      <c r="S8970" t="s">
        <v>258</v>
      </c>
      <c r="T8970" t="s">
        <v>259</v>
      </c>
      <c r="U8970" t="s">
        <v>443</v>
      </c>
    </row>
    <row r="8971" spans="1:21" x14ac:dyDescent="0.35">
      <c r="A8971" s="2" t="s">
        <v>53</v>
      </c>
      <c r="B8971" s="1" t="s">
        <v>163</v>
      </c>
      <c r="C8971" t="s">
        <v>511</v>
      </c>
      <c r="D8971" s="1" t="s">
        <v>46</v>
      </c>
      <c r="E8971" s="1" t="s">
        <v>25</v>
      </c>
      <c r="F8971" s="1" t="s">
        <v>29</v>
      </c>
      <c r="G8971" s="1" t="s">
        <v>29</v>
      </c>
      <c r="H8971" t="s">
        <v>36</v>
      </c>
      <c r="I8971" s="1" t="s">
        <v>165</v>
      </c>
      <c r="J8971" t="s">
        <v>42</v>
      </c>
      <c r="K8971" s="1" t="s">
        <v>48</v>
      </c>
      <c r="L8971" t="s">
        <v>278</v>
      </c>
      <c r="M8971" t="s">
        <v>105</v>
      </c>
      <c r="N8971">
        <v>1</v>
      </c>
      <c r="O8971" t="s">
        <v>232</v>
      </c>
      <c r="P8971">
        <v>1</v>
      </c>
      <c r="Q8971" t="s">
        <v>464</v>
      </c>
      <c r="R8971" t="s">
        <v>234</v>
      </c>
      <c r="S8971" t="s">
        <v>258</v>
      </c>
      <c r="T8971" t="s">
        <v>259</v>
      </c>
      <c r="U8971" t="s">
        <v>443</v>
      </c>
    </row>
    <row r="8972" spans="1:21" x14ac:dyDescent="0.35">
      <c r="A8972" s="2" t="s">
        <v>53</v>
      </c>
      <c r="B8972" s="1" t="s">
        <v>163</v>
      </c>
      <c r="C8972" t="s">
        <v>511</v>
      </c>
      <c r="D8972" s="1" t="s">
        <v>46</v>
      </c>
      <c r="E8972" s="1" t="s">
        <v>25</v>
      </c>
      <c r="F8972" s="1" t="s">
        <v>29</v>
      </c>
      <c r="G8972" s="1" t="s">
        <v>29</v>
      </c>
      <c r="H8972" t="s">
        <v>36</v>
      </c>
      <c r="I8972" s="1" t="s">
        <v>335</v>
      </c>
      <c r="J8972" t="s">
        <v>42</v>
      </c>
      <c r="K8972" s="1" t="s">
        <v>48</v>
      </c>
      <c r="L8972" t="s">
        <v>278</v>
      </c>
      <c r="M8972" t="s">
        <v>105</v>
      </c>
      <c r="N8972">
        <v>1</v>
      </c>
      <c r="O8972" t="s">
        <v>233</v>
      </c>
      <c r="P8972">
        <v>1</v>
      </c>
      <c r="Q8972" t="s">
        <v>464</v>
      </c>
      <c r="R8972" t="s">
        <v>234</v>
      </c>
      <c r="S8972" t="s">
        <v>258</v>
      </c>
      <c r="T8972" t="s">
        <v>259</v>
      </c>
      <c r="U8972" t="s">
        <v>443</v>
      </c>
    </row>
    <row r="8973" spans="1:21" x14ac:dyDescent="0.35">
      <c r="A8973" s="2" t="s">
        <v>53</v>
      </c>
      <c r="B8973" s="1" t="s">
        <v>163</v>
      </c>
      <c r="C8973" t="s">
        <v>511</v>
      </c>
      <c r="D8973" s="1" t="s">
        <v>46</v>
      </c>
      <c r="E8973" s="1" t="s">
        <v>25</v>
      </c>
      <c r="F8973" s="1" t="s">
        <v>21</v>
      </c>
      <c r="G8973" s="1" t="s">
        <v>29</v>
      </c>
      <c r="H8973" t="s">
        <v>27</v>
      </c>
      <c r="I8973" s="1" t="s">
        <v>164</v>
      </c>
      <c r="J8973" t="s">
        <v>42</v>
      </c>
      <c r="K8973" s="1" t="s">
        <v>48</v>
      </c>
      <c r="L8973" t="s">
        <v>278</v>
      </c>
      <c r="M8973" t="s">
        <v>51</v>
      </c>
      <c r="N8973">
        <v>1</v>
      </c>
      <c r="O8973" t="s">
        <v>233</v>
      </c>
      <c r="P8973">
        <v>1</v>
      </c>
      <c r="Q8973" t="s">
        <v>464</v>
      </c>
      <c r="R8973" t="s">
        <v>234</v>
      </c>
      <c r="S8973" t="s">
        <v>258</v>
      </c>
      <c r="T8973" t="s">
        <v>259</v>
      </c>
      <c r="U8973" t="s">
        <v>443</v>
      </c>
    </row>
    <row r="8974" spans="1:21" x14ac:dyDescent="0.35">
      <c r="A8974" s="2" t="s">
        <v>53</v>
      </c>
      <c r="B8974" s="1" t="s">
        <v>163</v>
      </c>
      <c r="C8974" t="s">
        <v>511</v>
      </c>
      <c r="D8974" s="1" t="s">
        <v>46</v>
      </c>
      <c r="E8974" s="1" t="s">
        <v>25</v>
      </c>
      <c r="F8974" s="1" t="s">
        <v>21</v>
      </c>
      <c r="G8974" s="1" t="s">
        <v>29</v>
      </c>
      <c r="H8974" t="s">
        <v>36</v>
      </c>
      <c r="I8974" s="1" t="s">
        <v>333</v>
      </c>
      <c r="J8974" t="s">
        <v>42</v>
      </c>
      <c r="K8974" s="1" t="s">
        <v>48</v>
      </c>
      <c r="L8974" t="s">
        <v>278</v>
      </c>
      <c r="M8974" t="s">
        <v>123</v>
      </c>
      <c r="N8974">
        <v>1</v>
      </c>
      <c r="O8974" t="s">
        <v>233</v>
      </c>
      <c r="P8974">
        <v>1</v>
      </c>
      <c r="Q8974" t="s">
        <v>464</v>
      </c>
      <c r="R8974" t="s">
        <v>234</v>
      </c>
      <c r="S8974" t="s">
        <v>258</v>
      </c>
      <c r="T8974" t="s">
        <v>259</v>
      </c>
      <c r="U8974" t="s">
        <v>444</v>
      </c>
    </row>
    <row r="8975" spans="1:21" x14ac:dyDescent="0.35">
      <c r="A8975" s="2" t="s">
        <v>53</v>
      </c>
      <c r="B8975" s="1" t="s">
        <v>163</v>
      </c>
      <c r="C8975" t="s">
        <v>513</v>
      </c>
      <c r="D8975" s="1" t="s">
        <v>351</v>
      </c>
      <c r="E8975" s="1" t="s">
        <v>14</v>
      </c>
      <c r="F8975" s="1" t="s">
        <v>26</v>
      </c>
      <c r="G8975" s="1" t="s">
        <v>215</v>
      </c>
      <c r="H8975" t="s">
        <v>52</v>
      </c>
      <c r="I8975" s="1" t="s">
        <v>164</v>
      </c>
      <c r="J8975" t="s">
        <v>42</v>
      </c>
      <c r="K8975" s="1" t="s">
        <v>75</v>
      </c>
      <c r="L8975" t="s">
        <v>278</v>
      </c>
      <c r="M8975" t="s">
        <v>75</v>
      </c>
      <c r="N8975">
        <v>1</v>
      </c>
      <c r="O8975" t="s">
        <v>232</v>
      </c>
      <c r="P8975">
        <v>0</v>
      </c>
      <c r="Q8975" t="s">
        <v>464</v>
      </c>
      <c r="R8975" t="s">
        <v>234</v>
      </c>
      <c r="S8975" t="s">
        <v>258</v>
      </c>
      <c r="T8975" t="s">
        <v>259</v>
      </c>
      <c r="U8975" t="s">
        <v>443</v>
      </c>
    </row>
    <row r="8976" spans="1:21" x14ac:dyDescent="0.35">
      <c r="A8976" s="2" t="s">
        <v>53</v>
      </c>
      <c r="B8976" s="1" t="s">
        <v>163</v>
      </c>
      <c r="C8976" t="s">
        <v>513</v>
      </c>
      <c r="D8976" s="1" t="s">
        <v>351</v>
      </c>
      <c r="E8976" s="1" t="s">
        <v>14</v>
      </c>
      <c r="F8976" s="1" t="s">
        <v>26</v>
      </c>
      <c r="G8976" s="1" t="s">
        <v>215</v>
      </c>
      <c r="H8976" t="s">
        <v>52</v>
      </c>
      <c r="I8976" s="1" t="s">
        <v>164</v>
      </c>
      <c r="J8976" t="s">
        <v>42</v>
      </c>
      <c r="K8976" s="1" t="s">
        <v>75</v>
      </c>
      <c r="L8976" t="s">
        <v>278</v>
      </c>
      <c r="M8976" t="s">
        <v>92</v>
      </c>
      <c r="N8976">
        <v>1</v>
      </c>
      <c r="O8976" t="s">
        <v>232</v>
      </c>
      <c r="P8976">
        <v>0</v>
      </c>
      <c r="Q8976" t="s">
        <v>464</v>
      </c>
      <c r="R8976" t="s">
        <v>234</v>
      </c>
      <c r="S8976" t="s">
        <v>258</v>
      </c>
      <c r="T8976" t="s">
        <v>259</v>
      </c>
      <c r="U8976" t="s">
        <v>443</v>
      </c>
    </row>
    <row r="8977" spans="1:21" x14ac:dyDescent="0.35">
      <c r="A8977" s="2" t="s">
        <v>53</v>
      </c>
      <c r="B8977" s="1" t="s">
        <v>163</v>
      </c>
      <c r="C8977" t="s">
        <v>513</v>
      </c>
      <c r="D8977" s="1" t="s">
        <v>351</v>
      </c>
      <c r="E8977" s="1" t="s">
        <v>14</v>
      </c>
      <c r="F8977" s="1" t="s">
        <v>26</v>
      </c>
      <c r="G8977" s="1" t="s">
        <v>215</v>
      </c>
      <c r="H8977" t="s">
        <v>16</v>
      </c>
      <c r="I8977" s="1" t="s">
        <v>164</v>
      </c>
      <c r="J8977" t="s">
        <v>42</v>
      </c>
      <c r="K8977" s="1" t="s">
        <v>75</v>
      </c>
      <c r="L8977" t="s">
        <v>278</v>
      </c>
      <c r="M8977" t="s">
        <v>109</v>
      </c>
      <c r="N8977">
        <v>1</v>
      </c>
      <c r="O8977" t="s">
        <v>232</v>
      </c>
      <c r="P8977">
        <v>1</v>
      </c>
      <c r="Q8977" t="s">
        <v>464</v>
      </c>
      <c r="R8977" t="s">
        <v>234</v>
      </c>
      <c r="S8977" t="s">
        <v>258</v>
      </c>
      <c r="T8977" t="s">
        <v>259</v>
      </c>
      <c r="U8977" t="s">
        <v>443</v>
      </c>
    </row>
    <row r="8978" spans="1:21" x14ac:dyDescent="0.35">
      <c r="A8978" s="2" t="s">
        <v>53</v>
      </c>
      <c r="B8978" s="1" t="s">
        <v>163</v>
      </c>
      <c r="C8978" t="s">
        <v>513</v>
      </c>
      <c r="D8978" s="1" t="s">
        <v>351</v>
      </c>
      <c r="E8978" s="1" t="s">
        <v>14</v>
      </c>
      <c r="F8978" s="1" t="s">
        <v>26</v>
      </c>
      <c r="G8978" s="1" t="s">
        <v>215</v>
      </c>
      <c r="H8978" t="s">
        <v>16</v>
      </c>
      <c r="I8978" s="1" t="s">
        <v>164</v>
      </c>
      <c r="J8978" t="s">
        <v>42</v>
      </c>
      <c r="K8978" s="1" t="s">
        <v>75</v>
      </c>
      <c r="L8978" t="s">
        <v>363</v>
      </c>
      <c r="M8978" t="s">
        <v>92</v>
      </c>
      <c r="N8978">
        <v>1</v>
      </c>
      <c r="O8978" t="s">
        <v>232</v>
      </c>
      <c r="P8978">
        <v>0</v>
      </c>
      <c r="Q8978" t="s">
        <v>464</v>
      </c>
      <c r="R8978" t="s">
        <v>234</v>
      </c>
      <c r="S8978" t="s">
        <v>258</v>
      </c>
      <c r="T8978" t="s">
        <v>259</v>
      </c>
      <c r="U8978" t="s">
        <v>443</v>
      </c>
    </row>
    <row r="8979" spans="1:21" x14ac:dyDescent="0.35">
      <c r="A8979" s="2" t="s">
        <v>53</v>
      </c>
      <c r="B8979" s="1" t="s">
        <v>163</v>
      </c>
      <c r="C8979" t="s">
        <v>513</v>
      </c>
      <c r="D8979" s="1" t="s">
        <v>351</v>
      </c>
      <c r="E8979" s="1" t="s">
        <v>14</v>
      </c>
      <c r="F8979" s="1" t="s">
        <v>26</v>
      </c>
      <c r="G8979" s="1" t="s">
        <v>215</v>
      </c>
      <c r="H8979" t="s">
        <v>16</v>
      </c>
      <c r="I8979" s="1" t="s">
        <v>164</v>
      </c>
      <c r="J8979" t="s">
        <v>42</v>
      </c>
      <c r="K8979" s="1" t="s">
        <v>75</v>
      </c>
      <c r="L8979" t="s">
        <v>363</v>
      </c>
      <c r="M8979" t="s">
        <v>92</v>
      </c>
      <c r="N8979">
        <v>1</v>
      </c>
      <c r="O8979" t="s">
        <v>232</v>
      </c>
      <c r="P8979">
        <v>1</v>
      </c>
      <c r="Q8979" t="s">
        <v>464</v>
      </c>
      <c r="R8979" t="s">
        <v>234</v>
      </c>
      <c r="S8979" t="s">
        <v>258</v>
      </c>
      <c r="T8979" t="s">
        <v>259</v>
      </c>
      <c r="U8979" t="s">
        <v>443</v>
      </c>
    </row>
    <row r="8980" spans="1:21" x14ac:dyDescent="0.35">
      <c r="A8980" s="2" t="s">
        <v>53</v>
      </c>
      <c r="B8980" s="1" t="s">
        <v>163</v>
      </c>
      <c r="C8980" t="s">
        <v>513</v>
      </c>
      <c r="D8980" s="1" t="s">
        <v>351</v>
      </c>
      <c r="E8980" s="1" t="s">
        <v>14</v>
      </c>
      <c r="F8980" s="1" t="s">
        <v>26</v>
      </c>
      <c r="G8980" s="1" t="s">
        <v>215</v>
      </c>
      <c r="H8980" t="s">
        <v>20</v>
      </c>
      <c r="I8980" s="1" t="s">
        <v>164</v>
      </c>
      <c r="J8980" t="s">
        <v>42</v>
      </c>
      <c r="K8980" s="1" t="s">
        <v>75</v>
      </c>
      <c r="L8980" t="s">
        <v>278</v>
      </c>
      <c r="M8980" t="s">
        <v>109</v>
      </c>
      <c r="N8980">
        <v>1</v>
      </c>
      <c r="O8980" t="s">
        <v>232</v>
      </c>
      <c r="P8980">
        <v>1</v>
      </c>
      <c r="Q8980" t="s">
        <v>464</v>
      </c>
      <c r="R8980" t="s">
        <v>234</v>
      </c>
      <c r="S8980" t="s">
        <v>258</v>
      </c>
      <c r="T8980" t="s">
        <v>259</v>
      </c>
      <c r="U8980" t="s">
        <v>443</v>
      </c>
    </row>
    <row r="8981" spans="1:21" x14ac:dyDescent="0.35">
      <c r="A8981" s="2" t="s">
        <v>53</v>
      </c>
      <c r="B8981" s="1" t="s">
        <v>163</v>
      </c>
      <c r="C8981" t="s">
        <v>513</v>
      </c>
      <c r="D8981" s="1" t="s">
        <v>351</v>
      </c>
      <c r="E8981" s="1" t="s">
        <v>14</v>
      </c>
      <c r="F8981" s="1" t="s">
        <v>26</v>
      </c>
      <c r="G8981" s="1" t="s">
        <v>215</v>
      </c>
      <c r="H8981" t="s">
        <v>20</v>
      </c>
      <c r="I8981" s="1" t="s">
        <v>164</v>
      </c>
      <c r="J8981" t="s">
        <v>42</v>
      </c>
      <c r="K8981" s="1" t="s">
        <v>75</v>
      </c>
      <c r="L8981" t="s">
        <v>278</v>
      </c>
      <c r="M8981" t="s">
        <v>75</v>
      </c>
      <c r="N8981">
        <v>1</v>
      </c>
      <c r="O8981" t="s">
        <v>232</v>
      </c>
      <c r="P8981">
        <v>0</v>
      </c>
      <c r="Q8981" t="s">
        <v>464</v>
      </c>
      <c r="R8981" t="s">
        <v>234</v>
      </c>
      <c r="S8981" t="s">
        <v>258</v>
      </c>
      <c r="T8981" t="s">
        <v>259</v>
      </c>
      <c r="U8981" t="s">
        <v>443</v>
      </c>
    </row>
    <row r="8982" spans="1:21" x14ac:dyDescent="0.35">
      <c r="A8982" s="2" t="s">
        <v>53</v>
      </c>
      <c r="B8982" s="1" t="s">
        <v>163</v>
      </c>
      <c r="C8982" t="s">
        <v>513</v>
      </c>
      <c r="D8982" s="1" t="s">
        <v>351</v>
      </c>
      <c r="E8982" s="1" t="s">
        <v>14</v>
      </c>
      <c r="F8982" s="1" t="s">
        <v>26</v>
      </c>
      <c r="G8982" s="1" t="s">
        <v>215</v>
      </c>
      <c r="H8982" t="s">
        <v>20</v>
      </c>
      <c r="I8982" s="1" t="s">
        <v>164</v>
      </c>
      <c r="J8982" t="s">
        <v>42</v>
      </c>
      <c r="K8982" s="1" t="s">
        <v>75</v>
      </c>
      <c r="L8982" t="s">
        <v>363</v>
      </c>
      <c r="M8982" t="s">
        <v>75</v>
      </c>
      <c r="N8982">
        <v>1</v>
      </c>
      <c r="O8982" t="s">
        <v>232</v>
      </c>
      <c r="P8982">
        <v>1</v>
      </c>
      <c r="Q8982" t="s">
        <v>464</v>
      </c>
      <c r="R8982" t="s">
        <v>234</v>
      </c>
      <c r="S8982" t="s">
        <v>258</v>
      </c>
      <c r="T8982" t="s">
        <v>259</v>
      </c>
      <c r="U8982" t="s">
        <v>443</v>
      </c>
    </row>
    <row r="8983" spans="1:21" x14ac:dyDescent="0.35">
      <c r="A8983" s="2" t="s">
        <v>53</v>
      </c>
      <c r="B8983" s="1" t="s">
        <v>163</v>
      </c>
      <c r="C8983" t="s">
        <v>513</v>
      </c>
      <c r="D8983" s="1" t="s">
        <v>351</v>
      </c>
      <c r="E8983" s="1" t="s">
        <v>14</v>
      </c>
      <c r="F8983" s="1" t="s">
        <v>26</v>
      </c>
      <c r="G8983" s="1" t="s">
        <v>215</v>
      </c>
      <c r="H8983" t="s">
        <v>30</v>
      </c>
      <c r="I8983" s="1" t="s">
        <v>164</v>
      </c>
      <c r="J8983" t="s">
        <v>42</v>
      </c>
      <c r="K8983" s="1" t="s">
        <v>75</v>
      </c>
      <c r="L8983" t="s">
        <v>363</v>
      </c>
      <c r="M8983" t="s">
        <v>92</v>
      </c>
      <c r="N8983">
        <v>1</v>
      </c>
      <c r="O8983" t="s">
        <v>232</v>
      </c>
      <c r="P8983">
        <v>1</v>
      </c>
      <c r="Q8983" t="s">
        <v>464</v>
      </c>
      <c r="R8983" t="s">
        <v>234</v>
      </c>
      <c r="S8983" t="s">
        <v>258</v>
      </c>
      <c r="T8983" t="s">
        <v>259</v>
      </c>
      <c r="U8983" t="s">
        <v>443</v>
      </c>
    </row>
    <row r="8984" spans="1:21" x14ac:dyDescent="0.35">
      <c r="A8984" s="2" t="s">
        <v>53</v>
      </c>
      <c r="B8984" s="1" t="s">
        <v>163</v>
      </c>
      <c r="C8984" t="s">
        <v>513</v>
      </c>
      <c r="D8984" s="1" t="s">
        <v>351</v>
      </c>
      <c r="E8984" s="1" t="s">
        <v>14</v>
      </c>
      <c r="F8984" s="1" t="s">
        <v>29</v>
      </c>
      <c r="G8984" s="1" t="s">
        <v>29</v>
      </c>
      <c r="H8984" t="s">
        <v>20</v>
      </c>
      <c r="I8984" s="1" t="s">
        <v>164</v>
      </c>
      <c r="J8984" t="s">
        <v>42</v>
      </c>
      <c r="K8984" s="1" t="s">
        <v>75</v>
      </c>
      <c r="L8984" t="s">
        <v>278</v>
      </c>
      <c r="M8984" t="s">
        <v>92</v>
      </c>
      <c r="N8984">
        <v>1</v>
      </c>
      <c r="O8984" t="s">
        <v>232</v>
      </c>
      <c r="P8984">
        <v>1</v>
      </c>
      <c r="Q8984" t="s">
        <v>464</v>
      </c>
      <c r="R8984" t="s">
        <v>234</v>
      </c>
      <c r="S8984" t="s">
        <v>258</v>
      </c>
      <c r="T8984" t="s">
        <v>259</v>
      </c>
      <c r="U8984" t="s">
        <v>443</v>
      </c>
    </row>
    <row r="8985" spans="1:21" x14ac:dyDescent="0.35">
      <c r="A8985" s="2" t="s">
        <v>53</v>
      </c>
      <c r="B8985" s="1" t="s">
        <v>163</v>
      </c>
      <c r="C8985" t="s">
        <v>513</v>
      </c>
      <c r="D8985" s="1" t="s">
        <v>351</v>
      </c>
      <c r="E8985" s="1" t="s">
        <v>14</v>
      </c>
      <c r="F8985" s="1" t="s">
        <v>29</v>
      </c>
      <c r="G8985" s="1" t="s">
        <v>29</v>
      </c>
      <c r="H8985" t="s">
        <v>36</v>
      </c>
      <c r="I8985" s="1" t="s">
        <v>164</v>
      </c>
      <c r="J8985" t="s">
        <v>42</v>
      </c>
      <c r="K8985" s="1" t="s">
        <v>75</v>
      </c>
      <c r="L8985" t="s">
        <v>363</v>
      </c>
      <c r="M8985" t="s">
        <v>75</v>
      </c>
      <c r="N8985">
        <v>1</v>
      </c>
      <c r="O8985" t="s">
        <v>232</v>
      </c>
      <c r="P8985">
        <v>1</v>
      </c>
      <c r="Q8985" t="s">
        <v>464</v>
      </c>
      <c r="R8985" t="s">
        <v>234</v>
      </c>
      <c r="S8985" t="s">
        <v>258</v>
      </c>
      <c r="T8985" t="s">
        <v>259</v>
      </c>
      <c r="U8985" t="s">
        <v>443</v>
      </c>
    </row>
    <row r="8986" spans="1:21" x14ac:dyDescent="0.35">
      <c r="A8986" s="2" t="s">
        <v>53</v>
      </c>
      <c r="B8986" s="1" t="s">
        <v>163</v>
      </c>
      <c r="C8986" t="s">
        <v>513</v>
      </c>
      <c r="D8986" s="1" t="s">
        <v>351</v>
      </c>
      <c r="E8986" s="1" t="s">
        <v>14</v>
      </c>
      <c r="F8986" s="1" t="s">
        <v>21</v>
      </c>
      <c r="G8986" s="1" t="s">
        <v>29</v>
      </c>
      <c r="H8986" t="s">
        <v>16</v>
      </c>
      <c r="I8986" s="1" t="s">
        <v>164</v>
      </c>
      <c r="J8986" t="s">
        <v>42</v>
      </c>
      <c r="K8986" s="1" t="s">
        <v>75</v>
      </c>
      <c r="L8986" t="s">
        <v>363</v>
      </c>
      <c r="M8986" t="s">
        <v>75</v>
      </c>
      <c r="N8986">
        <v>1</v>
      </c>
      <c r="O8986" t="s">
        <v>232</v>
      </c>
      <c r="P8986">
        <v>0</v>
      </c>
      <c r="Q8986" t="s">
        <v>464</v>
      </c>
      <c r="R8986" t="s">
        <v>234</v>
      </c>
      <c r="S8986" t="s">
        <v>258</v>
      </c>
      <c r="T8986" t="s">
        <v>259</v>
      </c>
      <c r="U8986" t="s">
        <v>443</v>
      </c>
    </row>
    <row r="8987" spans="1:21" x14ac:dyDescent="0.35">
      <c r="A8987" s="2" t="s">
        <v>53</v>
      </c>
      <c r="B8987" s="1" t="s">
        <v>163</v>
      </c>
      <c r="C8987" t="s">
        <v>513</v>
      </c>
      <c r="D8987" s="1" t="s">
        <v>351</v>
      </c>
      <c r="E8987" s="1" t="s">
        <v>14</v>
      </c>
      <c r="F8987" s="1" t="s">
        <v>21</v>
      </c>
      <c r="G8987" s="1" t="s">
        <v>29</v>
      </c>
      <c r="H8987" t="s">
        <v>20</v>
      </c>
      <c r="I8987" s="1" t="s">
        <v>164</v>
      </c>
      <c r="J8987" t="s">
        <v>42</v>
      </c>
      <c r="K8987" s="1" t="s">
        <v>18</v>
      </c>
      <c r="L8987" t="s">
        <v>363</v>
      </c>
      <c r="M8987" t="s">
        <v>18</v>
      </c>
      <c r="N8987">
        <v>1</v>
      </c>
      <c r="O8987" t="s">
        <v>232</v>
      </c>
      <c r="P8987">
        <v>1</v>
      </c>
      <c r="Q8987" t="s">
        <v>464</v>
      </c>
      <c r="R8987" t="s">
        <v>234</v>
      </c>
      <c r="S8987" t="s">
        <v>258</v>
      </c>
      <c r="T8987" t="s">
        <v>259</v>
      </c>
      <c r="U8987" t="s">
        <v>443</v>
      </c>
    </row>
    <row r="8988" spans="1:21" x14ac:dyDescent="0.35">
      <c r="A8988" s="2" t="s">
        <v>53</v>
      </c>
      <c r="B8988" s="1" t="s">
        <v>163</v>
      </c>
      <c r="C8988" t="s">
        <v>513</v>
      </c>
      <c r="D8988" s="1" t="s">
        <v>351</v>
      </c>
      <c r="E8988" s="1" t="s">
        <v>14</v>
      </c>
      <c r="F8988" s="1" t="s">
        <v>21</v>
      </c>
      <c r="G8988" s="1" t="s">
        <v>29</v>
      </c>
      <c r="H8988" t="s">
        <v>20</v>
      </c>
      <c r="I8988" s="1" t="s">
        <v>164</v>
      </c>
      <c r="J8988" t="s">
        <v>42</v>
      </c>
      <c r="K8988" s="1" t="s">
        <v>75</v>
      </c>
      <c r="L8988" t="s">
        <v>278</v>
      </c>
      <c r="M8988" t="s">
        <v>75</v>
      </c>
      <c r="N8988">
        <v>1</v>
      </c>
      <c r="O8988" t="s">
        <v>232</v>
      </c>
      <c r="P8988">
        <v>1</v>
      </c>
      <c r="Q8988" t="s">
        <v>464</v>
      </c>
      <c r="R8988" t="s">
        <v>234</v>
      </c>
      <c r="S8988" t="s">
        <v>258</v>
      </c>
      <c r="T8988" t="s">
        <v>259</v>
      </c>
      <c r="U8988" t="s">
        <v>443</v>
      </c>
    </row>
    <row r="8989" spans="1:21" x14ac:dyDescent="0.35">
      <c r="A8989" s="2" t="s">
        <v>53</v>
      </c>
      <c r="B8989" s="1" t="s">
        <v>163</v>
      </c>
      <c r="C8989" t="s">
        <v>513</v>
      </c>
      <c r="D8989" s="1" t="s">
        <v>351</v>
      </c>
      <c r="E8989" s="1" t="s">
        <v>14</v>
      </c>
      <c r="F8989" s="1" t="s">
        <v>21</v>
      </c>
      <c r="G8989" s="1" t="s">
        <v>29</v>
      </c>
      <c r="H8989" t="s">
        <v>36</v>
      </c>
      <c r="I8989" s="1" t="s">
        <v>164</v>
      </c>
      <c r="J8989" t="s">
        <v>42</v>
      </c>
      <c r="K8989" s="1" t="s">
        <v>18</v>
      </c>
      <c r="L8989" t="s">
        <v>363</v>
      </c>
      <c r="M8989" t="s">
        <v>77</v>
      </c>
      <c r="N8989">
        <v>1</v>
      </c>
      <c r="O8989" t="s">
        <v>232</v>
      </c>
      <c r="P8989">
        <v>1</v>
      </c>
      <c r="Q8989" t="s">
        <v>464</v>
      </c>
      <c r="R8989" t="s">
        <v>234</v>
      </c>
      <c r="S8989" t="s">
        <v>258</v>
      </c>
      <c r="T8989" t="s">
        <v>259</v>
      </c>
      <c r="U8989" t="s">
        <v>443</v>
      </c>
    </row>
    <row r="8990" spans="1:21" x14ac:dyDescent="0.35">
      <c r="A8990" s="2" t="s">
        <v>53</v>
      </c>
      <c r="B8990" s="1" t="s">
        <v>163</v>
      </c>
      <c r="C8990" t="s">
        <v>513</v>
      </c>
      <c r="D8990" s="1" t="s">
        <v>351</v>
      </c>
      <c r="E8990" s="1" t="s">
        <v>25</v>
      </c>
      <c r="F8990" s="1" t="s">
        <v>26</v>
      </c>
      <c r="G8990" s="1" t="s">
        <v>215</v>
      </c>
      <c r="H8990" t="s">
        <v>16</v>
      </c>
      <c r="I8990" s="1" t="s">
        <v>164</v>
      </c>
      <c r="J8990" t="s">
        <v>42</v>
      </c>
      <c r="K8990" s="1" t="s">
        <v>75</v>
      </c>
      <c r="L8990" t="s">
        <v>278</v>
      </c>
      <c r="M8990" t="s">
        <v>75</v>
      </c>
      <c r="N8990">
        <v>1</v>
      </c>
      <c r="O8990" t="s">
        <v>232</v>
      </c>
      <c r="P8990">
        <v>1</v>
      </c>
      <c r="Q8990" t="s">
        <v>464</v>
      </c>
      <c r="R8990" t="s">
        <v>234</v>
      </c>
      <c r="S8990" t="s">
        <v>258</v>
      </c>
      <c r="T8990" t="s">
        <v>259</v>
      </c>
      <c r="U8990" t="s">
        <v>444</v>
      </c>
    </row>
    <row r="8991" spans="1:21" x14ac:dyDescent="0.35">
      <c r="A8991" s="2" t="s">
        <v>53</v>
      </c>
      <c r="B8991" s="1" t="s">
        <v>163</v>
      </c>
      <c r="C8991" t="s">
        <v>513</v>
      </c>
      <c r="D8991" s="1" t="s">
        <v>351</v>
      </c>
      <c r="E8991" s="1" t="s">
        <v>25</v>
      </c>
      <c r="F8991" s="1" t="s">
        <v>26</v>
      </c>
      <c r="G8991" s="1" t="s">
        <v>215</v>
      </c>
      <c r="H8991" t="s">
        <v>16</v>
      </c>
      <c r="I8991" s="1" t="s">
        <v>164</v>
      </c>
      <c r="J8991" t="s">
        <v>42</v>
      </c>
      <c r="K8991" s="1" t="s">
        <v>75</v>
      </c>
      <c r="L8991" t="s">
        <v>278</v>
      </c>
      <c r="M8991" t="s">
        <v>75</v>
      </c>
      <c r="N8991">
        <v>2</v>
      </c>
      <c r="O8991" t="s">
        <v>232</v>
      </c>
      <c r="P8991">
        <v>1</v>
      </c>
      <c r="Q8991" t="s">
        <v>464</v>
      </c>
      <c r="R8991" t="s">
        <v>234</v>
      </c>
      <c r="S8991" t="s">
        <v>258</v>
      </c>
      <c r="T8991" t="s">
        <v>259</v>
      </c>
      <c r="U8991" t="s">
        <v>443</v>
      </c>
    </row>
    <row r="8992" spans="1:21" x14ac:dyDescent="0.35">
      <c r="A8992" s="2" t="s">
        <v>53</v>
      </c>
      <c r="B8992" s="1" t="s">
        <v>163</v>
      </c>
      <c r="C8992" t="s">
        <v>513</v>
      </c>
      <c r="D8992" s="1" t="s">
        <v>351</v>
      </c>
      <c r="E8992" s="1" t="s">
        <v>25</v>
      </c>
      <c r="F8992" s="1" t="s">
        <v>26</v>
      </c>
      <c r="G8992" s="1" t="s">
        <v>215</v>
      </c>
      <c r="H8992" t="s">
        <v>16</v>
      </c>
      <c r="I8992" s="1" t="s">
        <v>164</v>
      </c>
      <c r="J8992" t="s">
        <v>42</v>
      </c>
      <c r="K8992" s="1" t="s">
        <v>75</v>
      </c>
      <c r="L8992" t="s">
        <v>278</v>
      </c>
      <c r="M8992" t="s">
        <v>92</v>
      </c>
      <c r="N8992">
        <v>1</v>
      </c>
      <c r="O8992" t="s">
        <v>232</v>
      </c>
      <c r="P8992">
        <v>1</v>
      </c>
      <c r="Q8992" t="s">
        <v>464</v>
      </c>
      <c r="R8992" t="s">
        <v>234</v>
      </c>
      <c r="S8992" t="s">
        <v>258</v>
      </c>
      <c r="T8992" t="s">
        <v>259</v>
      </c>
      <c r="U8992" t="s">
        <v>443</v>
      </c>
    </row>
    <row r="8993" spans="1:21" x14ac:dyDescent="0.35">
      <c r="A8993" s="2" t="s">
        <v>53</v>
      </c>
      <c r="B8993" s="1" t="s">
        <v>163</v>
      </c>
      <c r="C8993" t="s">
        <v>513</v>
      </c>
      <c r="D8993" s="1" t="s">
        <v>351</v>
      </c>
      <c r="E8993" s="1" t="s">
        <v>25</v>
      </c>
      <c r="F8993" s="1" t="s">
        <v>26</v>
      </c>
      <c r="G8993" s="1" t="s">
        <v>215</v>
      </c>
      <c r="H8993" t="s">
        <v>16</v>
      </c>
      <c r="I8993" s="1" t="s">
        <v>164</v>
      </c>
      <c r="J8993" t="s">
        <v>42</v>
      </c>
      <c r="K8993" s="1" t="s">
        <v>75</v>
      </c>
      <c r="L8993" t="s">
        <v>363</v>
      </c>
      <c r="M8993" t="s">
        <v>75</v>
      </c>
      <c r="N8993">
        <v>2</v>
      </c>
      <c r="O8993" t="s">
        <v>232</v>
      </c>
      <c r="P8993">
        <v>1</v>
      </c>
      <c r="Q8993" t="s">
        <v>464</v>
      </c>
      <c r="R8993" t="s">
        <v>234</v>
      </c>
      <c r="S8993" t="s">
        <v>258</v>
      </c>
      <c r="T8993" t="s">
        <v>259</v>
      </c>
      <c r="U8993" t="s">
        <v>443</v>
      </c>
    </row>
    <row r="8994" spans="1:21" x14ac:dyDescent="0.35">
      <c r="A8994" s="2" t="s">
        <v>53</v>
      </c>
      <c r="B8994" s="1" t="s">
        <v>163</v>
      </c>
      <c r="C8994" t="s">
        <v>513</v>
      </c>
      <c r="D8994" s="1" t="s">
        <v>351</v>
      </c>
      <c r="E8994" s="1" t="s">
        <v>25</v>
      </c>
      <c r="F8994" s="1" t="s">
        <v>26</v>
      </c>
      <c r="G8994" s="1" t="s">
        <v>215</v>
      </c>
      <c r="H8994" t="s">
        <v>20</v>
      </c>
      <c r="I8994" s="1" t="s">
        <v>164</v>
      </c>
      <c r="J8994" t="s">
        <v>42</v>
      </c>
      <c r="K8994" s="1" t="s">
        <v>75</v>
      </c>
      <c r="L8994" t="s">
        <v>363</v>
      </c>
      <c r="M8994" t="s">
        <v>112</v>
      </c>
      <c r="N8994">
        <v>1</v>
      </c>
      <c r="O8994" t="s">
        <v>232</v>
      </c>
      <c r="P8994">
        <v>1</v>
      </c>
      <c r="Q8994" t="s">
        <v>464</v>
      </c>
      <c r="R8994" t="s">
        <v>234</v>
      </c>
      <c r="S8994" t="s">
        <v>258</v>
      </c>
      <c r="T8994" t="s">
        <v>259</v>
      </c>
      <c r="U8994" t="s">
        <v>443</v>
      </c>
    </row>
    <row r="8995" spans="1:21" x14ac:dyDescent="0.35">
      <c r="A8995" s="2" t="s">
        <v>53</v>
      </c>
      <c r="B8995" s="1" t="s">
        <v>163</v>
      </c>
      <c r="C8995" t="s">
        <v>513</v>
      </c>
      <c r="D8995" s="1" t="s">
        <v>351</v>
      </c>
      <c r="E8995" s="1" t="s">
        <v>25</v>
      </c>
      <c r="F8995" s="1" t="s">
        <v>26</v>
      </c>
      <c r="G8995" s="1" t="s">
        <v>215</v>
      </c>
      <c r="H8995" t="s">
        <v>27</v>
      </c>
      <c r="I8995" s="1" t="s">
        <v>164</v>
      </c>
      <c r="J8995" t="s">
        <v>42</v>
      </c>
      <c r="K8995" s="1" t="s">
        <v>75</v>
      </c>
      <c r="L8995" t="s">
        <v>278</v>
      </c>
      <c r="M8995" t="s">
        <v>75</v>
      </c>
      <c r="N8995">
        <v>1</v>
      </c>
      <c r="O8995" t="s">
        <v>232</v>
      </c>
      <c r="P8995">
        <v>1</v>
      </c>
      <c r="Q8995" t="s">
        <v>464</v>
      </c>
      <c r="R8995" t="s">
        <v>234</v>
      </c>
      <c r="S8995" t="s">
        <v>258</v>
      </c>
      <c r="T8995" t="s">
        <v>259</v>
      </c>
      <c r="U8995" t="s">
        <v>443</v>
      </c>
    </row>
    <row r="8996" spans="1:21" x14ac:dyDescent="0.35">
      <c r="A8996" s="2" t="s">
        <v>53</v>
      </c>
      <c r="B8996" s="1" t="s">
        <v>163</v>
      </c>
      <c r="C8996" t="s">
        <v>513</v>
      </c>
      <c r="D8996" s="1" t="s">
        <v>351</v>
      </c>
      <c r="E8996" s="1" t="s">
        <v>25</v>
      </c>
      <c r="F8996" s="1" t="s">
        <v>26</v>
      </c>
      <c r="G8996" s="1" t="s">
        <v>215</v>
      </c>
      <c r="H8996" t="s">
        <v>30</v>
      </c>
      <c r="I8996" s="1" t="s">
        <v>164</v>
      </c>
      <c r="J8996" t="s">
        <v>42</v>
      </c>
      <c r="K8996" s="1" t="s">
        <v>22</v>
      </c>
      <c r="L8996" t="s">
        <v>363</v>
      </c>
      <c r="M8996" t="s">
        <v>22</v>
      </c>
      <c r="N8996">
        <v>1</v>
      </c>
      <c r="O8996" t="s">
        <v>232</v>
      </c>
      <c r="P8996">
        <v>0</v>
      </c>
      <c r="Q8996" t="s">
        <v>464</v>
      </c>
      <c r="R8996" t="s">
        <v>234</v>
      </c>
      <c r="S8996" t="s">
        <v>258</v>
      </c>
      <c r="T8996" t="s">
        <v>259</v>
      </c>
      <c r="U8996" t="s">
        <v>443</v>
      </c>
    </row>
    <row r="8997" spans="1:21" x14ac:dyDescent="0.35">
      <c r="A8997" s="2" t="s">
        <v>53</v>
      </c>
      <c r="B8997" s="1" t="s">
        <v>163</v>
      </c>
      <c r="C8997" t="s">
        <v>513</v>
      </c>
      <c r="D8997" s="1" t="s">
        <v>351</v>
      </c>
      <c r="E8997" s="1" t="s">
        <v>25</v>
      </c>
      <c r="F8997" s="1" t="s">
        <v>26</v>
      </c>
      <c r="G8997" s="1" t="s">
        <v>215</v>
      </c>
      <c r="H8997" t="s">
        <v>36</v>
      </c>
      <c r="I8997" s="1" t="s">
        <v>164</v>
      </c>
      <c r="J8997" t="s">
        <v>42</v>
      </c>
      <c r="K8997" s="1" t="s">
        <v>75</v>
      </c>
      <c r="L8997" t="s">
        <v>363</v>
      </c>
      <c r="M8997" t="s">
        <v>96</v>
      </c>
      <c r="N8997">
        <v>1</v>
      </c>
      <c r="O8997" t="s">
        <v>232</v>
      </c>
      <c r="P8997">
        <v>1</v>
      </c>
      <c r="Q8997" t="s">
        <v>464</v>
      </c>
      <c r="R8997" t="s">
        <v>234</v>
      </c>
      <c r="S8997" t="s">
        <v>258</v>
      </c>
      <c r="T8997" t="s">
        <v>259</v>
      </c>
      <c r="U8997" t="s">
        <v>444</v>
      </c>
    </row>
    <row r="8998" spans="1:21" x14ac:dyDescent="0.35">
      <c r="A8998" s="2" t="s">
        <v>53</v>
      </c>
      <c r="B8998" s="1" t="s">
        <v>163</v>
      </c>
      <c r="C8998" t="s">
        <v>513</v>
      </c>
      <c r="D8998" s="1" t="s">
        <v>351</v>
      </c>
      <c r="E8998" s="1" t="s">
        <v>25</v>
      </c>
      <c r="F8998" s="1" t="s">
        <v>15</v>
      </c>
      <c r="G8998" s="1" t="s">
        <v>215</v>
      </c>
      <c r="H8998" t="s">
        <v>20</v>
      </c>
      <c r="I8998" s="1" t="s">
        <v>164</v>
      </c>
      <c r="J8998" t="s">
        <v>42</v>
      </c>
      <c r="K8998" s="1" t="s">
        <v>75</v>
      </c>
      <c r="L8998" t="s">
        <v>278</v>
      </c>
      <c r="M8998" t="s">
        <v>92</v>
      </c>
      <c r="N8998">
        <v>1</v>
      </c>
      <c r="O8998" t="s">
        <v>232</v>
      </c>
      <c r="P8998">
        <v>1</v>
      </c>
      <c r="Q8998" t="s">
        <v>464</v>
      </c>
      <c r="R8998" t="s">
        <v>234</v>
      </c>
      <c r="S8998" t="s">
        <v>258</v>
      </c>
      <c r="T8998" t="s">
        <v>259</v>
      </c>
      <c r="U8998" t="s">
        <v>443</v>
      </c>
    </row>
    <row r="8999" spans="1:21" x14ac:dyDescent="0.35">
      <c r="A8999" s="2" t="s">
        <v>53</v>
      </c>
      <c r="B8999" s="1" t="s">
        <v>163</v>
      </c>
      <c r="C8999" t="s">
        <v>513</v>
      </c>
      <c r="D8999" s="1" t="s">
        <v>351</v>
      </c>
      <c r="E8999" s="1" t="s">
        <v>25</v>
      </c>
      <c r="F8999" s="1" t="s">
        <v>29</v>
      </c>
      <c r="G8999" s="1" t="s">
        <v>29</v>
      </c>
      <c r="H8999" t="s">
        <v>16</v>
      </c>
      <c r="I8999" s="1" t="s">
        <v>164</v>
      </c>
      <c r="J8999" t="s">
        <v>42</v>
      </c>
      <c r="K8999" s="1" t="s">
        <v>75</v>
      </c>
      <c r="L8999" t="s">
        <v>278</v>
      </c>
      <c r="M8999" t="s">
        <v>76</v>
      </c>
      <c r="N8999">
        <v>1</v>
      </c>
      <c r="O8999" t="s">
        <v>232</v>
      </c>
      <c r="P8999">
        <v>1</v>
      </c>
      <c r="Q8999" t="s">
        <v>464</v>
      </c>
      <c r="R8999" t="s">
        <v>234</v>
      </c>
      <c r="S8999" t="s">
        <v>258</v>
      </c>
      <c r="T8999" t="s">
        <v>259</v>
      </c>
      <c r="U8999" t="s">
        <v>443</v>
      </c>
    </row>
    <row r="9000" spans="1:21" x14ac:dyDescent="0.35">
      <c r="A9000" s="2" t="s">
        <v>53</v>
      </c>
      <c r="B9000" s="1" t="s">
        <v>163</v>
      </c>
      <c r="C9000" t="s">
        <v>513</v>
      </c>
      <c r="D9000" s="1" t="s">
        <v>351</v>
      </c>
      <c r="E9000" s="1" t="s">
        <v>25</v>
      </c>
      <c r="F9000" s="1" t="s">
        <v>29</v>
      </c>
      <c r="G9000" s="1" t="s">
        <v>29</v>
      </c>
      <c r="H9000" t="s">
        <v>27</v>
      </c>
      <c r="I9000" s="1" t="s">
        <v>164</v>
      </c>
      <c r="J9000" t="s">
        <v>42</v>
      </c>
      <c r="K9000" s="1" t="s">
        <v>75</v>
      </c>
      <c r="L9000" t="s">
        <v>278</v>
      </c>
      <c r="M9000" t="s">
        <v>75</v>
      </c>
      <c r="N9000">
        <v>1</v>
      </c>
      <c r="O9000" t="s">
        <v>232</v>
      </c>
      <c r="P9000">
        <v>1</v>
      </c>
      <c r="Q9000" t="s">
        <v>464</v>
      </c>
      <c r="R9000" t="s">
        <v>234</v>
      </c>
      <c r="S9000" t="s">
        <v>258</v>
      </c>
      <c r="T9000" t="s">
        <v>259</v>
      </c>
      <c r="U9000" t="s">
        <v>443</v>
      </c>
    </row>
    <row r="9001" spans="1:21" x14ac:dyDescent="0.35">
      <c r="A9001" s="2" t="s">
        <v>53</v>
      </c>
      <c r="B9001" s="1" t="s">
        <v>163</v>
      </c>
      <c r="C9001" t="s">
        <v>513</v>
      </c>
      <c r="D9001" s="1" t="s">
        <v>351</v>
      </c>
      <c r="E9001" s="1" t="s">
        <v>25</v>
      </c>
      <c r="F9001" s="1" t="s">
        <v>21</v>
      </c>
      <c r="G9001" s="1" t="s">
        <v>29</v>
      </c>
      <c r="H9001" t="s">
        <v>16</v>
      </c>
      <c r="I9001" s="1" t="s">
        <v>164</v>
      </c>
      <c r="J9001" t="s">
        <v>42</v>
      </c>
      <c r="K9001" s="1" t="s">
        <v>75</v>
      </c>
      <c r="L9001" t="s">
        <v>278</v>
      </c>
      <c r="M9001" t="s">
        <v>75</v>
      </c>
      <c r="N9001">
        <v>1</v>
      </c>
      <c r="O9001" t="s">
        <v>232</v>
      </c>
      <c r="P9001">
        <v>1</v>
      </c>
      <c r="Q9001" t="s">
        <v>464</v>
      </c>
      <c r="R9001" t="s">
        <v>234</v>
      </c>
      <c r="S9001" t="s">
        <v>258</v>
      </c>
      <c r="T9001" t="s">
        <v>259</v>
      </c>
      <c r="U9001" t="s">
        <v>443</v>
      </c>
    </row>
    <row r="9002" spans="1:21" x14ac:dyDescent="0.35">
      <c r="A9002" s="2" t="s">
        <v>53</v>
      </c>
      <c r="B9002" s="1" t="s">
        <v>163</v>
      </c>
      <c r="C9002" t="s">
        <v>513</v>
      </c>
      <c r="D9002" s="1" t="s">
        <v>351</v>
      </c>
      <c r="E9002" s="1" t="s">
        <v>25</v>
      </c>
      <c r="F9002" s="1" t="s">
        <v>21</v>
      </c>
      <c r="G9002" s="1" t="s">
        <v>29</v>
      </c>
      <c r="H9002" t="s">
        <v>16</v>
      </c>
      <c r="I9002" s="1" t="s">
        <v>164</v>
      </c>
      <c r="J9002" t="s">
        <v>42</v>
      </c>
      <c r="K9002" s="1" t="s">
        <v>75</v>
      </c>
      <c r="L9002" t="s">
        <v>278</v>
      </c>
      <c r="M9002" t="s">
        <v>112</v>
      </c>
      <c r="N9002">
        <v>1</v>
      </c>
      <c r="O9002" t="s">
        <v>232</v>
      </c>
      <c r="P9002">
        <v>1</v>
      </c>
      <c r="Q9002" t="s">
        <v>464</v>
      </c>
      <c r="R9002" t="s">
        <v>234</v>
      </c>
      <c r="S9002" t="s">
        <v>258</v>
      </c>
      <c r="T9002" t="s">
        <v>259</v>
      </c>
      <c r="U9002" t="s">
        <v>443</v>
      </c>
    </row>
    <row r="9003" spans="1:21" x14ac:dyDescent="0.35">
      <c r="A9003" s="2" t="s">
        <v>53</v>
      </c>
      <c r="B9003" s="1" t="s">
        <v>163</v>
      </c>
      <c r="C9003" t="s">
        <v>513</v>
      </c>
      <c r="D9003" s="1" t="s">
        <v>351</v>
      </c>
      <c r="E9003" s="1" t="s">
        <v>25</v>
      </c>
      <c r="F9003" s="1" t="s">
        <v>21</v>
      </c>
      <c r="G9003" s="1" t="s">
        <v>29</v>
      </c>
      <c r="H9003" t="s">
        <v>20</v>
      </c>
      <c r="I9003" s="1" t="s">
        <v>164</v>
      </c>
      <c r="J9003" t="s">
        <v>42</v>
      </c>
      <c r="K9003" s="1" t="s">
        <v>75</v>
      </c>
      <c r="L9003" t="s">
        <v>363</v>
      </c>
      <c r="M9003" t="s">
        <v>75</v>
      </c>
      <c r="N9003">
        <v>1</v>
      </c>
      <c r="O9003" t="s">
        <v>232</v>
      </c>
      <c r="P9003">
        <v>1</v>
      </c>
      <c r="Q9003" t="s">
        <v>464</v>
      </c>
      <c r="R9003" t="s">
        <v>234</v>
      </c>
      <c r="S9003" t="s">
        <v>258</v>
      </c>
      <c r="T9003" t="s">
        <v>259</v>
      </c>
      <c r="U9003" t="s">
        <v>443</v>
      </c>
    </row>
    <row r="9004" spans="1:21" x14ac:dyDescent="0.35">
      <c r="A9004" s="2" t="s">
        <v>53</v>
      </c>
      <c r="B9004" s="1" t="s">
        <v>163</v>
      </c>
      <c r="C9004" t="s">
        <v>513</v>
      </c>
      <c r="D9004" s="1" t="s">
        <v>107</v>
      </c>
      <c r="E9004" s="1" t="s">
        <v>14</v>
      </c>
      <c r="F9004" s="1" t="s">
        <v>33</v>
      </c>
      <c r="G9004" s="1" t="s">
        <v>214</v>
      </c>
      <c r="H9004" t="s">
        <v>40</v>
      </c>
      <c r="I9004" s="1" t="s">
        <v>334</v>
      </c>
      <c r="J9004" t="s">
        <v>297</v>
      </c>
      <c r="K9004" s="1" t="s">
        <v>75</v>
      </c>
      <c r="L9004" t="s">
        <v>363</v>
      </c>
      <c r="M9004" t="s">
        <v>75</v>
      </c>
      <c r="N9004">
        <v>1</v>
      </c>
      <c r="O9004" t="s">
        <v>250</v>
      </c>
      <c r="P9004">
        <v>0</v>
      </c>
      <c r="Q9004">
        <v>1</v>
      </c>
      <c r="R9004" t="s">
        <v>234</v>
      </c>
      <c r="S9004" t="s">
        <v>258</v>
      </c>
      <c r="T9004" t="s">
        <v>259</v>
      </c>
      <c r="U9004" t="s">
        <v>443</v>
      </c>
    </row>
    <row r="9005" spans="1:21" x14ac:dyDescent="0.35">
      <c r="A9005" s="2" t="s">
        <v>53</v>
      </c>
      <c r="B9005" s="1" t="s">
        <v>163</v>
      </c>
      <c r="C9005" t="s">
        <v>513</v>
      </c>
      <c r="D9005" s="1" t="s">
        <v>107</v>
      </c>
      <c r="E9005" s="1" t="s">
        <v>14</v>
      </c>
      <c r="F9005" s="1" t="s">
        <v>26</v>
      </c>
      <c r="G9005" s="1" t="s">
        <v>215</v>
      </c>
      <c r="H9005" t="s">
        <v>16</v>
      </c>
      <c r="I9005" s="1" t="s">
        <v>334</v>
      </c>
      <c r="J9005" t="s">
        <v>297</v>
      </c>
      <c r="K9005" s="1" t="s">
        <v>75</v>
      </c>
      <c r="L9005" t="s">
        <v>278</v>
      </c>
      <c r="M9005" t="s">
        <v>110</v>
      </c>
      <c r="N9005">
        <v>1</v>
      </c>
      <c r="O9005" t="s">
        <v>250</v>
      </c>
      <c r="P9005">
        <v>0</v>
      </c>
      <c r="Q9005">
        <v>1</v>
      </c>
      <c r="R9005" t="s">
        <v>234</v>
      </c>
      <c r="S9005" t="s">
        <v>258</v>
      </c>
      <c r="T9005" t="s">
        <v>259</v>
      </c>
      <c r="U9005" t="s">
        <v>443</v>
      </c>
    </row>
    <row r="9006" spans="1:21" x14ac:dyDescent="0.35">
      <c r="A9006" s="2" t="s">
        <v>53</v>
      </c>
      <c r="B9006" s="1" t="s">
        <v>163</v>
      </c>
      <c r="C9006" t="s">
        <v>513</v>
      </c>
      <c r="D9006" s="1" t="s">
        <v>107</v>
      </c>
      <c r="E9006" s="1" t="s">
        <v>14</v>
      </c>
      <c r="F9006" s="1" t="s">
        <v>26</v>
      </c>
      <c r="G9006" s="1" t="s">
        <v>215</v>
      </c>
      <c r="H9006" t="s">
        <v>30</v>
      </c>
      <c r="I9006" s="1" t="s">
        <v>334</v>
      </c>
      <c r="J9006" t="s">
        <v>297</v>
      </c>
      <c r="K9006" s="1" t="s">
        <v>22</v>
      </c>
      <c r="L9006" t="s">
        <v>363</v>
      </c>
      <c r="M9006" t="s">
        <v>79</v>
      </c>
      <c r="N9006">
        <v>1</v>
      </c>
      <c r="O9006" t="s">
        <v>250</v>
      </c>
      <c r="P9006">
        <v>0</v>
      </c>
      <c r="Q9006">
        <v>1</v>
      </c>
      <c r="R9006" t="s">
        <v>234</v>
      </c>
      <c r="S9006" t="s">
        <v>258</v>
      </c>
      <c r="T9006" t="s">
        <v>259</v>
      </c>
      <c r="U9006" t="s">
        <v>443</v>
      </c>
    </row>
    <row r="9007" spans="1:21" x14ac:dyDescent="0.35">
      <c r="A9007" s="2" t="s">
        <v>53</v>
      </c>
      <c r="B9007" s="1" t="s">
        <v>163</v>
      </c>
      <c r="C9007" t="s">
        <v>513</v>
      </c>
      <c r="D9007" s="1" t="s">
        <v>107</v>
      </c>
      <c r="E9007" s="1" t="s">
        <v>14</v>
      </c>
      <c r="F9007" s="1" t="s">
        <v>26</v>
      </c>
      <c r="G9007" s="1" t="s">
        <v>215</v>
      </c>
      <c r="H9007" t="s">
        <v>36</v>
      </c>
      <c r="I9007" s="1" t="s">
        <v>334</v>
      </c>
      <c r="J9007" t="s">
        <v>297</v>
      </c>
      <c r="K9007" s="1" t="s">
        <v>18</v>
      </c>
      <c r="L9007" t="s">
        <v>363</v>
      </c>
      <c r="M9007" t="s">
        <v>18</v>
      </c>
      <c r="N9007">
        <v>1</v>
      </c>
      <c r="O9007" t="s">
        <v>250</v>
      </c>
      <c r="P9007">
        <v>0</v>
      </c>
      <c r="Q9007">
        <v>1</v>
      </c>
      <c r="R9007" t="s">
        <v>234</v>
      </c>
      <c r="S9007" t="s">
        <v>258</v>
      </c>
      <c r="T9007" t="s">
        <v>259</v>
      </c>
      <c r="U9007" t="s">
        <v>443</v>
      </c>
    </row>
    <row r="9008" spans="1:21" x14ac:dyDescent="0.35">
      <c r="A9008" s="2" t="s">
        <v>53</v>
      </c>
      <c r="B9008" s="1" t="s">
        <v>163</v>
      </c>
      <c r="C9008" t="s">
        <v>513</v>
      </c>
      <c r="D9008" s="1" t="s">
        <v>107</v>
      </c>
      <c r="E9008" s="1" t="s">
        <v>14</v>
      </c>
      <c r="F9008" s="1" t="s">
        <v>26</v>
      </c>
      <c r="G9008" s="1" t="s">
        <v>215</v>
      </c>
      <c r="H9008" t="s">
        <v>24</v>
      </c>
      <c r="I9008" s="1" t="s">
        <v>334</v>
      </c>
      <c r="J9008" t="s">
        <v>297</v>
      </c>
      <c r="K9008" s="1" t="s">
        <v>18</v>
      </c>
      <c r="L9008" t="s">
        <v>363</v>
      </c>
      <c r="M9008" t="s">
        <v>18</v>
      </c>
      <c r="N9008">
        <v>1</v>
      </c>
      <c r="O9008" t="s">
        <v>250</v>
      </c>
      <c r="P9008">
        <v>0</v>
      </c>
      <c r="Q9008">
        <v>1</v>
      </c>
      <c r="R9008" t="s">
        <v>234</v>
      </c>
      <c r="S9008" t="s">
        <v>258</v>
      </c>
      <c r="T9008" t="s">
        <v>259</v>
      </c>
      <c r="U9008" t="s">
        <v>443</v>
      </c>
    </row>
    <row r="9009" spans="1:21" x14ac:dyDescent="0.35">
      <c r="A9009" s="2" t="s">
        <v>53</v>
      </c>
      <c r="B9009" s="1" t="s">
        <v>163</v>
      </c>
      <c r="C9009" t="s">
        <v>513</v>
      </c>
      <c r="D9009" s="1" t="s">
        <v>107</v>
      </c>
      <c r="E9009" s="1" t="s">
        <v>14</v>
      </c>
      <c r="F9009" s="1" t="s">
        <v>15</v>
      </c>
      <c r="G9009" s="1" t="s">
        <v>215</v>
      </c>
      <c r="H9009" t="s">
        <v>20</v>
      </c>
      <c r="I9009" s="1" t="s">
        <v>334</v>
      </c>
      <c r="J9009" t="s">
        <v>297</v>
      </c>
      <c r="K9009" s="1" t="s">
        <v>75</v>
      </c>
      <c r="L9009" t="s">
        <v>363</v>
      </c>
      <c r="M9009" t="s">
        <v>76</v>
      </c>
      <c r="N9009">
        <v>1</v>
      </c>
      <c r="O9009" t="s">
        <v>250</v>
      </c>
      <c r="P9009">
        <v>0</v>
      </c>
      <c r="Q9009">
        <v>1</v>
      </c>
      <c r="R9009" t="s">
        <v>234</v>
      </c>
      <c r="S9009" t="s">
        <v>258</v>
      </c>
      <c r="T9009" t="s">
        <v>259</v>
      </c>
      <c r="U9009" t="s">
        <v>443</v>
      </c>
    </row>
    <row r="9010" spans="1:21" x14ac:dyDescent="0.35">
      <c r="A9010" s="2" t="s">
        <v>53</v>
      </c>
      <c r="B9010" s="1" t="s">
        <v>163</v>
      </c>
      <c r="C9010" t="s">
        <v>513</v>
      </c>
      <c r="D9010" s="1" t="s">
        <v>107</v>
      </c>
      <c r="E9010" s="1" t="s">
        <v>14</v>
      </c>
      <c r="F9010" s="1" t="s">
        <v>15</v>
      </c>
      <c r="G9010" s="1" t="s">
        <v>215</v>
      </c>
      <c r="H9010" t="s">
        <v>27</v>
      </c>
      <c r="I9010" s="1" t="s">
        <v>334</v>
      </c>
      <c r="J9010" t="s">
        <v>297</v>
      </c>
      <c r="K9010" s="1" t="s">
        <v>75</v>
      </c>
      <c r="L9010" t="s">
        <v>363</v>
      </c>
      <c r="M9010" t="s">
        <v>99</v>
      </c>
      <c r="N9010">
        <v>1</v>
      </c>
      <c r="O9010" t="s">
        <v>250</v>
      </c>
      <c r="P9010">
        <v>0</v>
      </c>
      <c r="Q9010">
        <v>1</v>
      </c>
      <c r="R9010" t="s">
        <v>234</v>
      </c>
      <c r="S9010" t="s">
        <v>258</v>
      </c>
      <c r="T9010" t="s">
        <v>259</v>
      </c>
      <c r="U9010" t="s">
        <v>443</v>
      </c>
    </row>
    <row r="9011" spans="1:21" x14ac:dyDescent="0.35">
      <c r="A9011" s="2" t="s">
        <v>53</v>
      </c>
      <c r="B9011" s="1" t="s">
        <v>163</v>
      </c>
      <c r="C9011" t="s">
        <v>513</v>
      </c>
      <c r="D9011" s="1" t="s">
        <v>107</v>
      </c>
      <c r="E9011" s="1" t="s">
        <v>14</v>
      </c>
      <c r="F9011" s="1" t="s">
        <v>21</v>
      </c>
      <c r="G9011" s="1" t="s">
        <v>29</v>
      </c>
      <c r="H9011" t="s">
        <v>52</v>
      </c>
      <c r="I9011" s="1" t="s">
        <v>334</v>
      </c>
      <c r="J9011" t="s">
        <v>297</v>
      </c>
      <c r="K9011" s="1" t="s">
        <v>75</v>
      </c>
      <c r="L9011" t="s">
        <v>278</v>
      </c>
      <c r="M9011" t="s">
        <v>96</v>
      </c>
      <c r="N9011">
        <v>1</v>
      </c>
      <c r="O9011" t="s">
        <v>250</v>
      </c>
      <c r="P9011">
        <v>1</v>
      </c>
      <c r="Q9011">
        <v>1</v>
      </c>
      <c r="R9011" t="s">
        <v>234</v>
      </c>
      <c r="S9011" t="s">
        <v>258</v>
      </c>
      <c r="T9011" t="s">
        <v>259</v>
      </c>
      <c r="U9011" t="s">
        <v>443</v>
      </c>
    </row>
    <row r="9012" spans="1:21" x14ac:dyDescent="0.35">
      <c r="A9012" s="2" t="s">
        <v>53</v>
      </c>
      <c r="B9012" s="1" t="s">
        <v>163</v>
      </c>
      <c r="C9012" t="s">
        <v>513</v>
      </c>
      <c r="D9012" s="1" t="s">
        <v>107</v>
      </c>
      <c r="E9012" s="1" t="s">
        <v>25</v>
      </c>
      <c r="F9012" s="1" t="s">
        <v>26</v>
      </c>
      <c r="G9012" s="1" t="s">
        <v>215</v>
      </c>
      <c r="H9012" t="s">
        <v>24</v>
      </c>
      <c r="I9012" s="1" t="s">
        <v>334</v>
      </c>
      <c r="J9012" t="s">
        <v>297</v>
      </c>
      <c r="K9012" s="1" t="s">
        <v>75</v>
      </c>
      <c r="L9012" t="s">
        <v>278</v>
      </c>
      <c r="M9012" t="s">
        <v>110</v>
      </c>
      <c r="N9012">
        <v>1</v>
      </c>
      <c r="O9012" t="s">
        <v>250</v>
      </c>
      <c r="P9012">
        <v>0</v>
      </c>
      <c r="Q9012">
        <v>1</v>
      </c>
      <c r="R9012" t="s">
        <v>234</v>
      </c>
      <c r="S9012" t="s">
        <v>258</v>
      </c>
      <c r="T9012" t="s">
        <v>259</v>
      </c>
      <c r="U9012" t="s">
        <v>443</v>
      </c>
    </row>
    <row r="9013" spans="1:21" x14ac:dyDescent="0.35">
      <c r="A9013" s="2" t="s">
        <v>53</v>
      </c>
      <c r="B9013" s="1" t="s">
        <v>163</v>
      </c>
      <c r="C9013" t="s">
        <v>513</v>
      </c>
      <c r="D9013" s="1" t="s">
        <v>107</v>
      </c>
      <c r="E9013" s="1" t="s">
        <v>25</v>
      </c>
      <c r="F9013" s="1" t="s">
        <v>21</v>
      </c>
      <c r="G9013" s="1" t="s">
        <v>29</v>
      </c>
      <c r="H9013" t="s">
        <v>24</v>
      </c>
      <c r="I9013" s="1" t="s">
        <v>334</v>
      </c>
      <c r="J9013" t="s">
        <v>297</v>
      </c>
      <c r="K9013" s="1" t="s">
        <v>75</v>
      </c>
      <c r="L9013" t="s">
        <v>278</v>
      </c>
      <c r="M9013" t="s">
        <v>109</v>
      </c>
      <c r="N9013">
        <v>1</v>
      </c>
      <c r="O9013" t="s">
        <v>250</v>
      </c>
      <c r="P9013">
        <v>1</v>
      </c>
      <c r="Q9013">
        <v>1</v>
      </c>
      <c r="R9013" t="s">
        <v>234</v>
      </c>
      <c r="S9013" t="s">
        <v>271</v>
      </c>
      <c r="T9013" t="s">
        <v>259</v>
      </c>
      <c r="U9013" t="s">
        <v>443</v>
      </c>
    </row>
    <row r="9014" spans="1:21" x14ac:dyDescent="0.35">
      <c r="A9014" s="2" t="s">
        <v>53</v>
      </c>
      <c r="B9014" s="1" t="s">
        <v>163</v>
      </c>
      <c r="C9014" t="s">
        <v>514</v>
      </c>
      <c r="D9014" s="1" t="s">
        <v>332</v>
      </c>
      <c r="E9014" s="1" t="s">
        <v>14</v>
      </c>
      <c r="F9014" s="1" t="s">
        <v>26</v>
      </c>
      <c r="G9014" s="1" t="s">
        <v>215</v>
      </c>
      <c r="H9014" t="s">
        <v>16</v>
      </c>
      <c r="I9014" s="1" t="s">
        <v>164</v>
      </c>
      <c r="J9014" t="s">
        <v>42</v>
      </c>
      <c r="K9014" s="1" t="s">
        <v>34</v>
      </c>
      <c r="L9014" t="s">
        <v>278</v>
      </c>
      <c r="M9014" t="s">
        <v>34</v>
      </c>
      <c r="N9014">
        <v>1</v>
      </c>
      <c r="O9014" t="s">
        <v>232</v>
      </c>
      <c r="P9014">
        <v>1</v>
      </c>
      <c r="Q9014" t="s">
        <v>464</v>
      </c>
      <c r="R9014" t="s">
        <v>234</v>
      </c>
      <c r="S9014" t="s">
        <v>258</v>
      </c>
      <c r="T9014" t="s">
        <v>259</v>
      </c>
      <c r="U9014" t="s">
        <v>443</v>
      </c>
    </row>
    <row r="9015" spans="1:21" x14ac:dyDescent="0.35">
      <c r="A9015" s="2" t="s">
        <v>53</v>
      </c>
      <c r="B9015" s="1" t="s">
        <v>163</v>
      </c>
      <c r="C9015" t="s">
        <v>514</v>
      </c>
      <c r="D9015" s="1" t="s">
        <v>332</v>
      </c>
      <c r="E9015" s="1" t="s">
        <v>14</v>
      </c>
      <c r="F9015" s="1" t="s">
        <v>26</v>
      </c>
      <c r="G9015" s="1" t="s">
        <v>215</v>
      </c>
      <c r="H9015" t="s">
        <v>16</v>
      </c>
      <c r="I9015" s="1" t="s">
        <v>164</v>
      </c>
      <c r="J9015" t="s">
        <v>42</v>
      </c>
      <c r="K9015" s="1" t="s">
        <v>34</v>
      </c>
      <c r="L9015" t="s">
        <v>278</v>
      </c>
      <c r="M9015" t="s">
        <v>328</v>
      </c>
      <c r="N9015">
        <v>1</v>
      </c>
      <c r="O9015" t="s">
        <v>232</v>
      </c>
      <c r="P9015">
        <v>0</v>
      </c>
      <c r="Q9015" t="s">
        <v>464</v>
      </c>
      <c r="R9015" t="s">
        <v>234</v>
      </c>
      <c r="S9015" t="s">
        <v>258</v>
      </c>
      <c r="T9015" t="s">
        <v>259</v>
      </c>
      <c r="U9015" t="s">
        <v>443</v>
      </c>
    </row>
    <row r="9016" spans="1:21" x14ac:dyDescent="0.35">
      <c r="A9016" s="2" t="s">
        <v>53</v>
      </c>
      <c r="B9016" s="1" t="s">
        <v>163</v>
      </c>
      <c r="C9016" t="s">
        <v>514</v>
      </c>
      <c r="D9016" s="1" t="s">
        <v>332</v>
      </c>
      <c r="E9016" s="1" t="s">
        <v>14</v>
      </c>
      <c r="F9016" s="1" t="s">
        <v>26</v>
      </c>
      <c r="G9016" s="1" t="s">
        <v>215</v>
      </c>
      <c r="H9016" t="s">
        <v>16</v>
      </c>
      <c r="I9016" s="1" t="s">
        <v>164</v>
      </c>
      <c r="J9016" t="s">
        <v>42</v>
      </c>
      <c r="K9016" s="1" t="s">
        <v>34</v>
      </c>
      <c r="L9016" t="s">
        <v>278</v>
      </c>
      <c r="M9016" t="s">
        <v>328</v>
      </c>
      <c r="N9016">
        <v>1</v>
      </c>
      <c r="O9016" t="s">
        <v>232</v>
      </c>
      <c r="P9016">
        <v>1</v>
      </c>
      <c r="Q9016" t="s">
        <v>464</v>
      </c>
      <c r="R9016" t="s">
        <v>234</v>
      </c>
      <c r="S9016" t="s">
        <v>258</v>
      </c>
      <c r="T9016" t="s">
        <v>259</v>
      </c>
      <c r="U9016" t="s">
        <v>443</v>
      </c>
    </row>
    <row r="9017" spans="1:21" x14ac:dyDescent="0.35">
      <c r="A9017" s="2" t="s">
        <v>53</v>
      </c>
      <c r="B9017" s="1" t="s">
        <v>163</v>
      </c>
      <c r="C9017" t="s">
        <v>514</v>
      </c>
      <c r="D9017" s="1" t="s">
        <v>332</v>
      </c>
      <c r="E9017" s="1" t="s">
        <v>14</v>
      </c>
      <c r="F9017" s="1" t="s">
        <v>26</v>
      </c>
      <c r="G9017" s="1" t="s">
        <v>215</v>
      </c>
      <c r="H9017" t="s">
        <v>20</v>
      </c>
      <c r="I9017" s="1" t="s">
        <v>164</v>
      </c>
      <c r="J9017" t="s">
        <v>42</v>
      </c>
      <c r="K9017" s="1" t="s">
        <v>34</v>
      </c>
      <c r="L9017" t="s">
        <v>278</v>
      </c>
      <c r="M9017" t="s">
        <v>328</v>
      </c>
      <c r="N9017">
        <v>2</v>
      </c>
      <c r="O9017" t="s">
        <v>232</v>
      </c>
      <c r="P9017">
        <v>1</v>
      </c>
      <c r="Q9017" t="s">
        <v>464</v>
      </c>
      <c r="R9017" t="s">
        <v>234</v>
      </c>
      <c r="S9017" t="s">
        <v>258</v>
      </c>
      <c r="T9017" t="s">
        <v>259</v>
      </c>
      <c r="U9017" t="s">
        <v>443</v>
      </c>
    </row>
    <row r="9018" spans="1:21" x14ac:dyDescent="0.35">
      <c r="A9018" s="2" t="s">
        <v>53</v>
      </c>
      <c r="B9018" s="1" t="s">
        <v>163</v>
      </c>
      <c r="C9018" t="s">
        <v>514</v>
      </c>
      <c r="D9018" s="1" t="s">
        <v>332</v>
      </c>
      <c r="E9018" s="1" t="s">
        <v>14</v>
      </c>
      <c r="F9018" s="1" t="s">
        <v>21</v>
      </c>
      <c r="G9018" s="1" t="s">
        <v>29</v>
      </c>
      <c r="H9018" t="s">
        <v>16</v>
      </c>
      <c r="I9018" s="1" t="s">
        <v>164</v>
      </c>
      <c r="J9018" t="s">
        <v>42</v>
      </c>
      <c r="K9018" s="1" t="s">
        <v>34</v>
      </c>
      <c r="L9018" t="s">
        <v>363</v>
      </c>
      <c r="M9018" t="s">
        <v>34</v>
      </c>
      <c r="N9018">
        <v>1</v>
      </c>
      <c r="O9018" t="s">
        <v>232</v>
      </c>
      <c r="P9018">
        <v>1</v>
      </c>
      <c r="Q9018" t="s">
        <v>464</v>
      </c>
      <c r="R9018" t="s">
        <v>234</v>
      </c>
      <c r="S9018" t="s">
        <v>258</v>
      </c>
      <c r="T9018" t="s">
        <v>259</v>
      </c>
      <c r="U9018" t="s">
        <v>443</v>
      </c>
    </row>
    <row r="9019" spans="1:21" x14ac:dyDescent="0.35">
      <c r="A9019" s="2" t="s">
        <v>53</v>
      </c>
      <c r="B9019" s="1" t="s">
        <v>163</v>
      </c>
      <c r="C9019" t="s">
        <v>514</v>
      </c>
      <c r="D9019" s="1" t="s">
        <v>332</v>
      </c>
      <c r="E9019" s="1" t="s">
        <v>25</v>
      </c>
      <c r="F9019" s="1" t="s">
        <v>26</v>
      </c>
      <c r="G9019" s="1" t="s">
        <v>215</v>
      </c>
      <c r="H9019" t="s">
        <v>52</v>
      </c>
      <c r="I9019" s="1" t="s">
        <v>164</v>
      </c>
      <c r="J9019" t="s">
        <v>42</v>
      </c>
      <c r="K9019" s="1" t="s">
        <v>34</v>
      </c>
      <c r="L9019" t="s">
        <v>278</v>
      </c>
      <c r="M9019" t="s">
        <v>328</v>
      </c>
      <c r="N9019">
        <v>1</v>
      </c>
      <c r="O9019" t="s">
        <v>232</v>
      </c>
      <c r="P9019">
        <v>0</v>
      </c>
      <c r="Q9019" t="s">
        <v>464</v>
      </c>
      <c r="R9019" t="s">
        <v>234</v>
      </c>
      <c r="S9019" t="s">
        <v>258</v>
      </c>
      <c r="T9019" t="s">
        <v>259</v>
      </c>
      <c r="U9019" t="s">
        <v>443</v>
      </c>
    </row>
    <row r="9020" spans="1:21" x14ac:dyDescent="0.35">
      <c r="A9020" s="2" t="s">
        <v>53</v>
      </c>
      <c r="B9020" s="1" t="s">
        <v>163</v>
      </c>
      <c r="C9020" t="s">
        <v>514</v>
      </c>
      <c r="D9020" s="1" t="s">
        <v>332</v>
      </c>
      <c r="E9020" s="1" t="s">
        <v>25</v>
      </c>
      <c r="F9020" s="1" t="s">
        <v>26</v>
      </c>
      <c r="G9020" s="1" t="s">
        <v>215</v>
      </c>
      <c r="H9020" t="s">
        <v>16</v>
      </c>
      <c r="I9020" s="1" t="s">
        <v>164</v>
      </c>
      <c r="J9020" t="s">
        <v>42</v>
      </c>
      <c r="K9020" s="1" t="s">
        <v>34</v>
      </c>
      <c r="L9020" t="s">
        <v>278</v>
      </c>
      <c r="M9020" t="s">
        <v>34</v>
      </c>
      <c r="N9020">
        <v>1</v>
      </c>
      <c r="O9020" t="s">
        <v>232</v>
      </c>
      <c r="P9020">
        <v>1</v>
      </c>
      <c r="Q9020" t="s">
        <v>464</v>
      </c>
      <c r="R9020" t="s">
        <v>234</v>
      </c>
      <c r="S9020" t="s">
        <v>258</v>
      </c>
      <c r="T9020" t="s">
        <v>259</v>
      </c>
      <c r="U9020" t="s">
        <v>443</v>
      </c>
    </row>
    <row r="9021" spans="1:21" x14ac:dyDescent="0.35">
      <c r="A9021" s="2" t="s">
        <v>53</v>
      </c>
      <c r="B9021" s="1" t="s">
        <v>163</v>
      </c>
      <c r="C9021" t="s">
        <v>514</v>
      </c>
      <c r="D9021" s="1" t="s">
        <v>332</v>
      </c>
      <c r="E9021" s="1" t="s">
        <v>25</v>
      </c>
      <c r="F9021" s="1" t="s">
        <v>26</v>
      </c>
      <c r="G9021" s="1" t="s">
        <v>215</v>
      </c>
      <c r="H9021" t="s">
        <v>16</v>
      </c>
      <c r="I9021" s="1" t="s">
        <v>164</v>
      </c>
      <c r="J9021" t="s">
        <v>42</v>
      </c>
      <c r="K9021" s="1" t="s">
        <v>34</v>
      </c>
      <c r="L9021" t="s">
        <v>278</v>
      </c>
      <c r="M9021" t="s">
        <v>328</v>
      </c>
      <c r="N9021">
        <v>4</v>
      </c>
      <c r="O9021" t="s">
        <v>232</v>
      </c>
      <c r="P9021">
        <v>1</v>
      </c>
      <c r="Q9021" t="s">
        <v>464</v>
      </c>
      <c r="R9021" t="s">
        <v>234</v>
      </c>
      <c r="S9021" t="s">
        <v>258</v>
      </c>
      <c r="T9021" t="s">
        <v>259</v>
      </c>
      <c r="U9021" t="s">
        <v>443</v>
      </c>
    </row>
    <row r="9022" spans="1:21" x14ac:dyDescent="0.35">
      <c r="A9022" s="2" t="s">
        <v>53</v>
      </c>
      <c r="B9022" s="1" t="s">
        <v>163</v>
      </c>
      <c r="C9022" t="s">
        <v>514</v>
      </c>
      <c r="D9022" s="1" t="s">
        <v>332</v>
      </c>
      <c r="E9022" s="1" t="s">
        <v>25</v>
      </c>
      <c r="F9022" s="1" t="s">
        <v>26</v>
      </c>
      <c r="G9022" s="1" t="s">
        <v>215</v>
      </c>
      <c r="H9022" t="s">
        <v>20</v>
      </c>
      <c r="I9022" s="1" t="s">
        <v>164</v>
      </c>
      <c r="J9022" t="s">
        <v>42</v>
      </c>
      <c r="K9022" s="1" t="s">
        <v>34</v>
      </c>
      <c r="L9022" t="s">
        <v>278</v>
      </c>
      <c r="M9022" t="s">
        <v>34</v>
      </c>
      <c r="N9022">
        <v>1</v>
      </c>
      <c r="O9022" t="s">
        <v>232</v>
      </c>
      <c r="P9022">
        <v>1</v>
      </c>
      <c r="Q9022" t="s">
        <v>464</v>
      </c>
      <c r="R9022" t="s">
        <v>234</v>
      </c>
      <c r="S9022" t="s">
        <v>258</v>
      </c>
      <c r="T9022" t="s">
        <v>259</v>
      </c>
      <c r="U9022" t="s">
        <v>443</v>
      </c>
    </row>
    <row r="9023" spans="1:21" x14ac:dyDescent="0.35">
      <c r="A9023" s="2" t="s">
        <v>53</v>
      </c>
      <c r="B9023" s="1" t="s">
        <v>163</v>
      </c>
      <c r="C9023" t="s">
        <v>514</v>
      </c>
      <c r="D9023" s="1" t="s">
        <v>332</v>
      </c>
      <c r="E9023" s="1" t="s">
        <v>25</v>
      </c>
      <c r="F9023" s="1" t="s">
        <v>26</v>
      </c>
      <c r="G9023" s="1" t="s">
        <v>215</v>
      </c>
      <c r="H9023" t="s">
        <v>20</v>
      </c>
      <c r="I9023" s="1" t="s">
        <v>164</v>
      </c>
      <c r="J9023" t="s">
        <v>42</v>
      </c>
      <c r="K9023" s="1" t="s">
        <v>34</v>
      </c>
      <c r="L9023" t="s">
        <v>278</v>
      </c>
      <c r="M9023" t="s">
        <v>328</v>
      </c>
      <c r="N9023">
        <v>2</v>
      </c>
      <c r="O9023" t="s">
        <v>232</v>
      </c>
      <c r="P9023">
        <v>0</v>
      </c>
      <c r="Q9023" t="s">
        <v>464</v>
      </c>
      <c r="R9023" t="s">
        <v>234</v>
      </c>
      <c r="S9023" t="s">
        <v>258</v>
      </c>
      <c r="T9023" t="s">
        <v>259</v>
      </c>
      <c r="U9023" t="s">
        <v>443</v>
      </c>
    </row>
    <row r="9024" spans="1:21" x14ac:dyDescent="0.35">
      <c r="A9024" s="2" t="s">
        <v>53</v>
      </c>
      <c r="B9024" s="1" t="s">
        <v>163</v>
      </c>
      <c r="C9024" t="s">
        <v>514</v>
      </c>
      <c r="D9024" s="1" t="s">
        <v>332</v>
      </c>
      <c r="E9024" s="1" t="s">
        <v>25</v>
      </c>
      <c r="F9024" s="1" t="s">
        <v>26</v>
      </c>
      <c r="G9024" s="1" t="s">
        <v>215</v>
      </c>
      <c r="H9024" t="s">
        <v>20</v>
      </c>
      <c r="I9024" s="1" t="s">
        <v>164</v>
      </c>
      <c r="J9024" t="s">
        <v>42</v>
      </c>
      <c r="K9024" s="1" t="s">
        <v>34</v>
      </c>
      <c r="L9024" t="s">
        <v>278</v>
      </c>
      <c r="M9024" t="s">
        <v>328</v>
      </c>
      <c r="N9024">
        <v>1</v>
      </c>
      <c r="O9024" t="s">
        <v>232</v>
      </c>
      <c r="P9024">
        <v>1</v>
      </c>
      <c r="Q9024" t="s">
        <v>464</v>
      </c>
      <c r="R9024" t="s">
        <v>234</v>
      </c>
      <c r="S9024" t="s">
        <v>258</v>
      </c>
      <c r="T9024" t="s">
        <v>259</v>
      </c>
      <c r="U9024" t="s">
        <v>443</v>
      </c>
    </row>
    <row r="9025" spans="1:21" x14ac:dyDescent="0.35">
      <c r="A9025" s="2" t="s">
        <v>53</v>
      </c>
      <c r="B9025" s="1" t="s">
        <v>163</v>
      </c>
      <c r="C9025" t="s">
        <v>514</v>
      </c>
      <c r="D9025" s="1" t="s">
        <v>332</v>
      </c>
      <c r="E9025" s="1" t="s">
        <v>25</v>
      </c>
      <c r="F9025" s="1" t="s">
        <v>26</v>
      </c>
      <c r="G9025" s="1" t="s">
        <v>215</v>
      </c>
      <c r="H9025" t="s">
        <v>27</v>
      </c>
      <c r="I9025" s="1" t="s">
        <v>164</v>
      </c>
      <c r="J9025" t="s">
        <v>42</v>
      </c>
      <c r="K9025" s="1" t="s">
        <v>34</v>
      </c>
      <c r="L9025" t="s">
        <v>278</v>
      </c>
      <c r="M9025" t="s">
        <v>328</v>
      </c>
      <c r="N9025">
        <v>1</v>
      </c>
      <c r="O9025" t="s">
        <v>232</v>
      </c>
      <c r="P9025">
        <v>0</v>
      </c>
      <c r="Q9025" t="s">
        <v>464</v>
      </c>
      <c r="R9025" t="s">
        <v>234</v>
      </c>
      <c r="S9025" t="s">
        <v>271</v>
      </c>
      <c r="T9025" t="s">
        <v>259</v>
      </c>
      <c r="U9025" t="s">
        <v>443</v>
      </c>
    </row>
    <row r="9026" spans="1:21" x14ac:dyDescent="0.35">
      <c r="A9026" s="2" t="s">
        <v>53</v>
      </c>
      <c r="B9026" s="1" t="s">
        <v>163</v>
      </c>
      <c r="C9026" t="s">
        <v>514</v>
      </c>
      <c r="D9026" s="1" t="s">
        <v>332</v>
      </c>
      <c r="E9026" s="1" t="s">
        <v>25</v>
      </c>
      <c r="F9026" s="1" t="s">
        <v>21</v>
      </c>
      <c r="G9026" s="1" t="s">
        <v>29</v>
      </c>
      <c r="H9026" t="s">
        <v>16</v>
      </c>
      <c r="I9026" s="1" t="s">
        <v>164</v>
      </c>
      <c r="J9026" t="s">
        <v>42</v>
      </c>
      <c r="K9026" s="1" t="s">
        <v>34</v>
      </c>
      <c r="L9026" t="s">
        <v>278</v>
      </c>
      <c r="M9026" t="s">
        <v>34</v>
      </c>
      <c r="N9026">
        <v>1</v>
      </c>
      <c r="O9026" t="s">
        <v>232</v>
      </c>
      <c r="P9026">
        <v>1</v>
      </c>
      <c r="Q9026" t="s">
        <v>464</v>
      </c>
      <c r="R9026" t="s">
        <v>234</v>
      </c>
      <c r="S9026" t="s">
        <v>258</v>
      </c>
      <c r="T9026" t="s">
        <v>259</v>
      </c>
      <c r="U9026" t="s">
        <v>443</v>
      </c>
    </row>
    <row r="9027" spans="1:21" x14ac:dyDescent="0.35">
      <c r="A9027" s="2" t="s">
        <v>53</v>
      </c>
      <c r="B9027" s="1" t="s">
        <v>163</v>
      </c>
      <c r="C9027" t="s">
        <v>514</v>
      </c>
      <c r="D9027" s="1" t="s">
        <v>332</v>
      </c>
      <c r="E9027" s="1" t="s">
        <v>25</v>
      </c>
      <c r="F9027" s="1" t="s">
        <v>21</v>
      </c>
      <c r="G9027" s="1" t="s">
        <v>29</v>
      </c>
      <c r="H9027" t="s">
        <v>16</v>
      </c>
      <c r="I9027" s="1" t="s">
        <v>164</v>
      </c>
      <c r="J9027" t="s">
        <v>42</v>
      </c>
      <c r="K9027" s="1" t="s">
        <v>34</v>
      </c>
      <c r="L9027" t="s">
        <v>278</v>
      </c>
      <c r="M9027" t="s">
        <v>328</v>
      </c>
      <c r="N9027">
        <v>3</v>
      </c>
      <c r="O9027" t="s">
        <v>232</v>
      </c>
      <c r="P9027">
        <v>0</v>
      </c>
      <c r="Q9027" t="s">
        <v>464</v>
      </c>
      <c r="R9027" t="s">
        <v>234</v>
      </c>
      <c r="S9027" t="s">
        <v>258</v>
      </c>
      <c r="T9027" t="s">
        <v>259</v>
      </c>
      <c r="U9027" t="s">
        <v>443</v>
      </c>
    </row>
    <row r="9028" spans="1:21" x14ac:dyDescent="0.35">
      <c r="A9028" s="2" t="s">
        <v>53</v>
      </c>
      <c r="B9028" s="1" t="s">
        <v>163</v>
      </c>
      <c r="C9028" t="s">
        <v>514</v>
      </c>
      <c r="D9028" s="1" t="s">
        <v>332</v>
      </c>
      <c r="E9028" s="1" t="s">
        <v>25</v>
      </c>
      <c r="F9028" s="1" t="s">
        <v>21</v>
      </c>
      <c r="G9028" s="1" t="s">
        <v>29</v>
      </c>
      <c r="H9028" t="s">
        <v>16</v>
      </c>
      <c r="I9028" s="1" t="s">
        <v>164</v>
      </c>
      <c r="J9028" t="s">
        <v>42</v>
      </c>
      <c r="K9028" s="1" t="s">
        <v>34</v>
      </c>
      <c r="L9028" t="s">
        <v>278</v>
      </c>
      <c r="M9028" t="s">
        <v>328</v>
      </c>
      <c r="N9028">
        <v>2</v>
      </c>
      <c r="O9028" t="s">
        <v>232</v>
      </c>
      <c r="P9028">
        <v>1</v>
      </c>
      <c r="Q9028" t="s">
        <v>464</v>
      </c>
      <c r="R9028" t="s">
        <v>234</v>
      </c>
      <c r="S9028" t="s">
        <v>258</v>
      </c>
      <c r="T9028" t="s">
        <v>259</v>
      </c>
      <c r="U9028" t="s">
        <v>443</v>
      </c>
    </row>
    <row r="9029" spans="1:21" x14ac:dyDescent="0.35">
      <c r="A9029" s="2" t="s">
        <v>53</v>
      </c>
      <c r="B9029" s="1" t="s">
        <v>163</v>
      </c>
      <c r="C9029" t="s">
        <v>514</v>
      </c>
      <c r="D9029" s="1" t="s">
        <v>117</v>
      </c>
      <c r="E9029" s="1" t="s">
        <v>14</v>
      </c>
      <c r="F9029" s="1" t="s">
        <v>26</v>
      </c>
      <c r="G9029" s="1" t="s">
        <v>215</v>
      </c>
      <c r="H9029" t="s">
        <v>52</v>
      </c>
      <c r="I9029" s="1" t="s">
        <v>164</v>
      </c>
      <c r="J9029" t="s">
        <v>42</v>
      </c>
      <c r="K9029" s="1" t="s">
        <v>34</v>
      </c>
      <c r="L9029" t="s">
        <v>278</v>
      </c>
      <c r="M9029" t="s">
        <v>34</v>
      </c>
      <c r="N9029">
        <v>1</v>
      </c>
      <c r="O9029" t="s">
        <v>232</v>
      </c>
      <c r="P9029">
        <v>0</v>
      </c>
      <c r="Q9029" t="s">
        <v>464</v>
      </c>
      <c r="R9029" t="s">
        <v>234</v>
      </c>
      <c r="S9029" t="s">
        <v>258</v>
      </c>
      <c r="T9029" t="s">
        <v>259</v>
      </c>
      <c r="U9029" t="s">
        <v>443</v>
      </c>
    </row>
    <row r="9030" spans="1:21" x14ac:dyDescent="0.35">
      <c r="A9030" s="2" t="s">
        <v>53</v>
      </c>
      <c r="B9030" s="1" t="s">
        <v>163</v>
      </c>
      <c r="C9030" t="s">
        <v>514</v>
      </c>
      <c r="D9030" s="1" t="s">
        <v>117</v>
      </c>
      <c r="E9030" s="1" t="s">
        <v>14</v>
      </c>
      <c r="F9030" s="1" t="s">
        <v>26</v>
      </c>
      <c r="G9030" s="1" t="s">
        <v>215</v>
      </c>
      <c r="H9030" t="s">
        <v>52</v>
      </c>
      <c r="I9030" s="1" t="s">
        <v>335</v>
      </c>
      <c r="J9030" t="s">
        <v>42</v>
      </c>
      <c r="K9030" s="1" t="s">
        <v>34</v>
      </c>
      <c r="L9030" t="s">
        <v>278</v>
      </c>
      <c r="M9030" t="s">
        <v>34</v>
      </c>
      <c r="N9030">
        <v>1</v>
      </c>
      <c r="O9030" t="s">
        <v>232</v>
      </c>
      <c r="P9030">
        <v>0</v>
      </c>
      <c r="Q9030" t="s">
        <v>464</v>
      </c>
      <c r="R9030" t="s">
        <v>234</v>
      </c>
      <c r="S9030" t="s">
        <v>258</v>
      </c>
      <c r="T9030" t="s">
        <v>259</v>
      </c>
      <c r="U9030" t="s">
        <v>443</v>
      </c>
    </row>
    <row r="9031" spans="1:21" x14ac:dyDescent="0.35">
      <c r="A9031" s="2" t="s">
        <v>53</v>
      </c>
      <c r="B9031" s="1" t="s">
        <v>163</v>
      </c>
      <c r="C9031" t="s">
        <v>514</v>
      </c>
      <c r="D9031" s="1" t="s">
        <v>117</v>
      </c>
      <c r="E9031" s="1" t="s">
        <v>14</v>
      </c>
      <c r="F9031" s="1" t="s">
        <v>26</v>
      </c>
      <c r="G9031" s="1" t="s">
        <v>215</v>
      </c>
      <c r="H9031" t="s">
        <v>52</v>
      </c>
      <c r="I9031" s="1" t="s">
        <v>335</v>
      </c>
      <c r="J9031" t="s">
        <v>42</v>
      </c>
      <c r="K9031" s="1" t="s">
        <v>34</v>
      </c>
      <c r="L9031" t="s">
        <v>278</v>
      </c>
      <c r="M9031" t="s">
        <v>34</v>
      </c>
      <c r="N9031">
        <v>6</v>
      </c>
      <c r="O9031" t="s">
        <v>232</v>
      </c>
      <c r="P9031">
        <v>1</v>
      </c>
      <c r="Q9031" t="s">
        <v>464</v>
      </c>
      <c r="R9031" t="s">
        <v>234</v>
      </c>
      <c r="S9031" t="s">
        <v>258</v>
      </c>
      <c r="T9031" t="s">
        <v>259</v>
      </c>
      <c r="U9031" t="s">
        <v>443</v>
      </c>
    </row>
    <row r="9032" spans="1:21" x14ac:dyDescent="0.35">
      <c r="A9032" s="2" t="s">
        <v>53</v>
      </c>
      <c r="B9032" s="1" t="s">
        <v>163</v>
      </c>
      <c r="C9032" t="s">
        <v>514</v>
      </c>
      <c r="D9032" s="1" t="s">
        <v>117</v>
      </c>
      <c r="E9032" s="1" t="s">
        <v>14</v>
      </c>
      <c r="F9032" s="1" t="s">
        <v>26</v>
      </c>
      <c r="G9032" s="1" t="s">
        <v>215</v>
      </c>
      <c r="H9032" t="s">
        <v>16</v>
      </c>
      <c r="I9032" s="1" t="s">
        <v>335</v>
      </c>
      <c r="J9032" t="s">
        <v>42</v>
      </c>
      <c r="K9032" s="1" t="s">
        <v>34</v>
      </c>
      <c r="L9032" t="s">
        <v>278</v>
      </c>
      <c r="M9032" t="s">
        <v>34</v>
      </c>
      <c r="N9032">
        <v>1</v>
      </c>
      <c r="O9032" t="s">
        <v>232</v>
      </c>
      <c r="P9032">
        <v>0</v>
      </c>
      <c r="Q9032" t="s">
        <v>464</v>
      </c>
      <c r="R9032" t="s">
        <v>234</v>
      </c>
      <c r="S9032" t="s">
        <v>258</v>
      </c>
      <c r="T9032" t="s">
        <v>259</v>
      </c>
      <c r="U9032" t="s">
        <v>443</v>
      </c>
    </row>
    <row r="9033" spans="1:21" x14ac:dyDescent="0.35">
      <c r="A9033" s="2" t="s">
        <v>53</v>
      </c>
      <c r="B9033" s="1" t="s">
        <v>163</v>
      </c>
      <c r="C9033" t="s">
        <v>514</v>
      </c>
      <c r="D9033" s="1" t="s">
        <v>117</v>
      </c>
      <c r="E9033" s="1" t="s">
        <v>14</v>
      </c>
      <c r="F9033" s="1" t="s">
        <v>26</v>
      </c>
      <c r="G9033" s="1" t="s">
        <v>215</v>
      </c>
      <c r="H9033" t="s">
        <v>16</v>
      </c>
      <c r="I9033" s="1" t="s">
        <v>335</v>
      </c>
      <c r="J9033" t="s">
        <v>42</v>
      </c>
      <c r="K9033" s="1" t="s">
        <v>34</v>
      </c>
      <c r="L9033" t="s">
        <v>278</v>
      </c>
      <c r="M9033" t="s">
        <v>34</v>
      </c>
      <c r="N9033">
        <v>3</v>
      </c>
      <c r="O9033" t="s">
        <v>232</v>
      </c>
      <c r="P9033">
        <v>1</v>
      </c>
      <c r="Q9033" t="s">
        <v>464</v>
      </c>
      <c r="R9033" t="s">
        <v>234</v>
      </c>
      <c r="S9033" t="s">
        <v>258</v>
      </c>
      <c r="T9033" t="s">
        <v>259</v>
      </c>
      <c r="U9033" t="s">
        <v>443</v>
      </c>
    </row>
    <row r="9034" spans="1:21" x14ac:dyDescent="0.35">
      <c r="A9034" s="2" t="s">
        <v>53</v>
      </c>
      <c r="B9034" s="1" t="s">
        <v>163</v>
      </c>
      <c r="C9034" t="s">
        <v>514</v>
      </c>
      <c r="D9034" s="1" t="s">
        <v>117</v>
      </c>
      <c r="E9034" s="1" t="s">
        <v>14</v>
      </c>
      <c r="F9034" s="1" t="s">
        <v>26</v>
      </c>
      <c r="G9034" s="1" t="s">
        <v>215</v>
      </c>
      <c r="H9034" t="s">
        <v>20</v>
      </c>
      <c r="I9034" s="1" t="s">
        <v>164</v>
      </c>
      <c r="J9034" t="s">
        <v>42</v>
      </c>
      <c r="K9034" s="1" t="s">
        <v>22</v>
      </c>
      <c r="L9034" t="s">
        <v>278</v>
      </c>
      <c r="M9034" t="s">
        <v>94</v>
      </c>
      <c r="N9034">
        <v>1</v>
      </c>
      <c r="O9034" t="s">
        <v>232</v>
      </c>
      <c r="P9034">
        <v>1</v>
      </c>
      <c r="Q9034" t="s">
        <v>464</v>
      </c>
      <c r="R9034" t="s">
        <v>234</v>
      </c>
      <c r="S9034" t="s">
        <v>258</v>
      </c>
      <c r="T9034" t="s">
        <v>259</v>
      </c>
      <c r="U9034" t="s">
        <v>443</v>
      </c>
    </row>
    <row r="9035" spans="1:21" x14ac:dyDescent="0.35">
      <c r="A9035" s="2" t="s">
        <v>53</v>
      </c>
      <c r="B9035" s="1" t="s">
        <v>163</v>
      </c>
      <c r="C9035" t="s">
        <v>514</v>
      </c>
      <c r="D9035" s="1" t="s">
        <v>117</v>
      </c>
      <c r="E9035" s="1" t="s">
        <v>14</v>
      </c>
      <c r="F9035" s="1" t="s">
        <v>21</v>
      </c>
      <c r="G9035" s="1" t="s">
        <v>29</v>
      </c>
      <c r="H9035" t="s">
        <v>27</v>
      </c>
      <c r="I9035" s="1" t="s">
        <v>164</v>
      </c>
      <c r="J9035" t="s">
        <v>42</v>
      </c>
      <c r="K9035" s="1" t="s">
        <v>34</v>
      </c>
      <c r="L9035" t="s">
        <v>363</v>
      </c>
      <c r="M9035" t="s">
        <v>34</v>
      </c>
      <c r="N9035">
        <v>1</v>
      </c>
      <c r="O9035" t="s">
        <v>232</v>
      </c>
      <c r="P9035">
        <v>1</v>
      </c>
      <c r="Q9035" t="s">
        <v>464</v>
      </c>
      <c r="R9035" t="s">
        <v>234</v>
      </c>
      <c r="S9035" t="s">
        <v>258</v>
      </c>
      <c r="T9035" t="s">
        <v>259</v>
      </c>
      <c r="U9035" t="s">
        <v>443</v>
      </c>
    </row>
    <row r="9036" spans="1:21" x14ac:dyDescent="0.35">
      <c r="A9036" s="2" t="s">
        <v>53</v>
      </c>
      <c r="B9036" s="1" t="s">
        <v>163</v>
      </c>
      <c r="C9036" t="s">
        <v>514</v>
      </c>
      <c r="D9036" s="1" t="s">
        <v>117</v>
      </c>
      <c r="E9036" s="1" t="s">
        <v>25</v>
      </c>
      <c r="F9036" s="1" t="s">
        <v>26</v>
      </c>
      <c r="G9036" s="1" t="s">
        <v>215</v>
      </c>
      <c r="H9036" t="s">
        <v>16</v>
      </c>
      <c r="I9036" s="1" t="s">
        <v>335</v>
      </c>
      <c r="J9036" t="s">
        <v>42</v>
      </c>
      <c r="K9036" s="1" t="s">
        <v>34</v>
      </c>
      <c r="L9036" t="s">
        <v>278</v>
      </c>
      <c r="M9036" t="s">
        <v>115</v>
      </c>
      <c r="N9036">
        <v>1</v>
      </c>
      <c r="O9036" t="s">
        <v>232</v>
      </c>
      <c r="P9036">
        <v>0</v>
      </c>
      <c r="Q9036" t="s">
        <v>464</v>
      </c>
      <c r="R9036" t="s">
        <v>234</v>
      </c>
      <c r="S9036" t="s">
        <v>258</v>
      </c>
      <c r="T9036" t="s">
        <v>259</v>
      </c>
      <c r="U9036" t="s">
        <v>443</v>
      </c>
    </row>
    <row r="9037" spans="1:21" x14ac:dyDescent="0.35">
      <c r="A9037" s="2" t="s">
        <v>53</v>
      </c>
      <c r="B9037" s="1" t="s">
        <v>163</v>
      </c>
      <c r="C9037" t="s">
        <v>514</v>
      </c>
      <c r="D9037" s="1" t="s">
        <v>117</v>
      </c>
      <c r="E9037" s="1" t="s">
        <v>25</v>
      </c>
      <c r="F9037" s="1" t="s">
        <v>26</v>
      </c>
      <c r="G9037" s="1" t="s">
        <v>215</v>
      </c>
      <c r="H9037" t="s">
        <v>20</v>
      </c>
      <c r="I9037" s="1" t="s">
        <v>164</v>
      </c>
      <c r="J9037" t="s">
        <v>42</v>
      </c>
      <c r="K9037" s="1" t="s">
        <v>34</v>
      </c>
      <c r="L9037" t="s">
        <v>278</v>
      </c>
      <c r="M9037" t="s">
        <v>34</v>
      </c>
      <c r="N9037">
        <v>2</v>
      </c>
      <c r="O9037" t="s">
        <v>232</v>
      </c>
      <c r="P9037">
        <v>1</v>
      </c>
      <c r="Q9037" t="s">
        <v>464</v>
      </c>
      <c r="R9037" t="s">
        <v>234</v>
      </c>
      <c r="S9037" t="s">
        <v>258</v>
      </c>
      <c r="T9037" t="s">
        <v>259</v>
      </c>
      <c r="U9037" t="s">
        <v>443</v>
      </c>
    </row>
    <row r="9038" spans="1:21" x14ac:dyDescent="0.35">
      <c r="A9038" s="2" t="s">
        <v>53</v>
      </c>
      <c r="B9038" s="1" t="s">
        <v>163</v>
      </c>
      <c r="C9038" t="s">
        <v>514</v>
      </c>
      <c r="D9038" s="1" t="s">
        <v>117</v>
      </c>
      <c r="E9038" s="1" t="s">
        <v>25</v>
      </c>
      <c r="F9038" s="1" t="s">
        <v>26</v>
      </c>
      <c r="G9038" s="1" t="s">
        <v>215</v>
      </c>
      <c r="H9038" t="s">
        <v>27</v>
      </c>
      <c r="I9038" s="1" t="s">
        <v>164</v>
      </c>
      <c r="J9038" t="s">
        <v>42</v>
      </c>
      <c r="K9038" s="1" t="s">
        <v>34</v>
      </c>
      <c r="L9038" t="s">
        <v>278</v>
      </c>
      <c r="M9038" t="s">
        <v>34</v>
      </c>
      <c r="N9038">
        <v>1</v>
      </c>
      <c r="O9038" t="s">
        <v>232</v>
      </c>
      <c r="P9038">
        <v>1</v>
      </c>
      <c r="Q9038" t="s">
        <v>464</v>
      </c>
      <c r="R9038" t="s">
        <v>234</v>
      </c>
      <c r="S9038" t="s">
        <v>258</v>
      </c>
      <c r="T9038" t="s">
        <v>259</v>
      </c>
      <c r="U9038" t="s">
        <v>444</v>
      </c>
    </row>
    <row r="9039" spans="1:21" x14ac:dyDescent="0.35">
      <c r="A9039" s="2" t="s">
        <v>53</v>
      </c>
      <c r="B9039" s="1" t="s">
        <v>163</v>
      </c>
      <c r="C9039" t="s">
        <v>514</v>
      </c>
      <c r="D9039" s="1" t="s">
        <v>117</v>
      </c>
      <c r="E9039" s="1" t="s">
        <v>25</v>
      </c>
      <c r="F9039" s="1" t="s">
        <v>26</v>
      </c>
      <c r="G9039" s="1" t="s">
        <v>215</v>
      </c>
      <c r="H9039" t="s">
        <v>27</v>
      </c>
      <c r="I9039" s="1" t="s">
        <v>335</v>
      </c>
      <c r="J9039" t="s">
        <v>42</v>
      </c>
      <c r="K9039" s="1" t="s">
        <v>34</v>
      </c>
      <c r="L9039" t="s">
        <v>278</v>
      </c>
      <c r="M9039" t="s">
        <v>34</v>
      </c>
      <c r="N9039">
        <v>1</v>
      </c>
      <c r="O9039" t="s">
        <v>232</v>
      </c>
      <c r="P9039">
        <v>1</v>
      </c>
      <c r="Q9039" t="s">
        <v>464</v>
      </c>
      <c r="R9039" t="s">
        <v>234</v>
      </c>
      <c r="S9039" t="s">
        <v>258</v>
      </c>
      <c r="T9039" t="s">
        <v>259</v>
      </c>
      <c r="U9039" t="s">
        <v>443</v>
      </c>
    </row>
    <row r="9040" spans="1:21" x14ac:dyDescent="0.35">
      <c r="A9040" s="2" t="s">
        <v>53</v>
      </c>
      <c r="B9040" s="1" t="s">
        <v>163</v>
      </c>
      <c r="C9040" t="s">
        <v>514</v>
      </c>
      <c r="D9040" s="1" t="s">
        <v>117</v>
      </c>
      <c r="E9040" s="1" t="s">
        <v>25</v>
      </c>
      <c r="F9040" s="1" t="s">
        <v>26</v>
      </c>
      <c r="G9040" s="1" t="s">
        <v>215</v>
      </c>
      <c r="H9040" t="s">
        <v>30</v>
      </c>
      <c r="I9040" s="1" t="s">
        <v>164</v>
      </c>
      <c r="J9040" t="s">
        <v>42</v>
      </c>
      <c r="K9040" s="1" t="s">
        <v>34</v>
      </c>
      <c r="L9040" t="s">
        <v>278</v>
      </c>
      <c r="M9040" t="s">
        <v>34</v>
      </c>
      <c r="N9040">
        <v>1</v>
      </c>
      <c r="O9040" t="s">
        <v>232</v>
      </c>
      <c r="P9040">
        <v>1</v>
      </c>
      <c r="Q9040" t="s">
        <v>464</v>
      </c>
      <c r="R9040" t="s">
        <v>234</v>
      </c>
      <c r="S9040" t="s">
        <v>258</v>
      </c>
      <c r="T9040" t="s">
        <v>259</v>
      </c>
      <c r="U9040" t="s">
        <v>443</v>
      </c>
    </row>
    <row r="9041" spans="1:21" x14ac:dyDescent="0.35">
      <c r="A9041" s="2" t="s">
        <v>53</v>
      </c>
      <c r="B9041" s="1" t="s">
        <v>163</v>
      </c>
      <c r="C9041" t="s">
        <v>514</v>
      </c>
      <c r="D9041" s="1" t="s">
        <v>117</v>
      </c>
      <c r="E9041" s="1" t="s">
        <v>25</v>
      </c>
      <c r="F9041" s="1" t="s">
        <v>26</v>
      </c>
      <c r="G9041" s="1" t="s">
        <v>215</v>
      </c>
      <c r="H9041" t="s">
        <v>30</v>
      </c>
      <c r="I9041" s="1" t="s">
        <v>164</v>
      </c>
      <c r="J9041" t="s">
        <v>42</v>
      </c>
      <c r="K9041" s="1" t="s">
        <v>34</v>
      </c>
      <c r="L9041" t="s">
        <v>278</v>
      </c>
      <c r="M9041" t="s">
        <v>37</v>
      </c>
      <c r="N9041">
        <v>1</v>
      </c>
      <c r="O9041" t="s">
        <v>232</v>
      </c>
      <c r="P9041">
        <v>1</v>
      </c>
      <c r="Q9041" t="s">
        <v>464</v>
      </c>
      <c r="R9041" t="s">
        <v>234</v>
      </c>
      <c r="S9041" t="s">
        <v>258</v>
      </c>
      <c r="T9041" t="s">
        <v>259</v>
      </c>
      <c r="U9041" t="s">
        <v>443</v>
      </c>
    </row>
    <row r="9042" spans="1:21" x14ac:dyDescent="0.35">
      <c r="A9042" s="2" t="s">
        <v>53</v>
      </c>
      <c r="B9042" s="1" t="s">
        <v>163</v>
      </c>
      <c r="C9042" t="s">
        <v>514</v>
      </c>
      <c r="D9042" s="1" t="s">
        <v>117</v>
      </c>
      <c r="E9042" s="1" t="s">
        <v>25</v>
      </c>
      <c r="F9042" s="1" t="s">
        <v>15</v>
      </c>
      <c r="G9042" s="1" t="s">
        <v>215</v>
      </c>
      <c r="H9042" t="s">
        <v>20</v>
      </c>
      <c r="I9042" s="1" t="s">
        <v>335</v>
      </c>
      <c r="J9042" t="s">
        <v>42</v>
      </c>
      <c r="K9042" s="1" t="s">
        <v>34</v>
      </c>
      <c r="L9042" t="s">
        <v>363</v>
      </c>
      <c r="M9042" t="s">
        <v>34</v>
      </c>
      <c r="N9042">
        <v>1</v>
      </c>
      <c r="O9042" t="s">
        <v>232</v>
      </c>
      <c r="P9042">
        <v>1</v>
      </c>
      <c r="Q9042" t="s">
        <v>464</v>
      </c>
      <c r="R9042" t="s">
        <v>234</v>
      </c>
      <c r="S9042" t="s">
        <v>258</v>
      </c>
      <c r="T9042" t="s">
        <v>259</v>
      </c>
      <c r="U9042" t="s">
        <v>443</v>
      </c>
    </row>
    <row r="9043" spans="1:21" x14ac:dyDescent="0.35">
      <c r="A9043" s="2" t="s">
        <v>53</v>
      </c>
      <c r="B9043" s="1" t="s">
        <v>163</v>
      </c>
      <c r="C9043" t="s">
        <v>514</v>
      </c>
      <c r="D9043" s="1" t="s">
        <v>117</v>
      </c>
      <c r="E9043" s="1" t="s">
        <v>25</v>
      </c>
      <c r="F9043" s="1" t="s">
        <v>29</v>
      </c>
      <c r="G9043" s="1" t="s">
        <v>29</v>
      </c>
      <c r="H9043" t="s">
        <v>20</v>
      </c>
      <c r="I9043" s="1" t="s">
        <v>164</v>
      </c>
      <c r="J9043" t="s">
        <v>42</v>
      </c>
      <c r="K9043" s="1" t="s">
        <v>34</v>
      </c>
      <c r="L9043" t="s">
        <v>278</v>
      </c>
      <c r="M9043" t="s">
        <v>34</v>
      </c>
      <c r="N9043">
        <v>1</v>
      </c>
      <c r="O9043" t="s">
        <v>232</v>
      </c>
      <c r="P9043">
        <v>1</v>
      </c>
      <c r="Q9043" t="s">
        <v>464</v>
      </c>
      <c r="R9043" t="s">
        <v>234</v>
      </c>
      <c r="S9043" t="s">
        <v>258</v>
      </c>
      <c r="T9043" t="s">
        <v>259</v>
      </c>
      <c r="U9043" t="s">
        <v>443</v>
      </c>
    </row>
    <row r="9044" spans="1:21" x14ac:dyDescent="0.35">
      <c r="A9044" s="2" t="s">
        <v>53</v>
      </c>
      <c r="B9044" s="1" t="s">
        <v>163</v>
      </c>
      <c r="C9044" t="s">
        <v>514</v>
      </c>
      <c r="D9044" s="1" t="s">
        <v>117</v>
      </c>
      <c r="E9044" s="1" t="s">
        <v>25</v>
      </c>
      <c r="F9044" s="1" t="s">
        <v>29</v>
      </c>
      <c r="G9044" s="1" t="s">
        <v>29</v>
      </c>
      <c r="H9044" t="s">
        <v>27</v>
      </c>
      <c r="I9044" s="1" t="s">
        <v>164</v>
      </c>
      <c r="J9044" t="s">
        <v>42</v>
      </c>
      <c r="K9044" s="1" t="s">
        <v>34</v>
      </c>
      <c r="L9044" t="s">
        <v>363</v>
      </c>
      <c r="M9044" t="s">
        <v>34</v>
      </c>
      <c r="N9044">
        <v>1</v>
      </c>
      <c r="O9044" t="s">
        <v>232</v>
      </c>
      <c r="P9044">
        <v>1</v>
      </c>
      <c r="Q9044" t="s">
        <v>464</v>
      </c>
      <c r="R9044" t="s">
        <v>234</v>
      </c>
      <c r="S9044" t="s">
        <v>258</v>
      </c>
      <c r="T9044" t="s">
        <v>259</v>
      </c>
      <c r="U9044" t="s">
        <v>443</v>
      </c>
    </row>
    <row r="9045" spans="1:21" x14ac:dyDescent="0.35">
      <c r="A9045" s="2" t="s">
        <v>53</v>
      </c>
      <c r="B9045" s="1" t="s">
        <v>163</v>
      </c>
      <c r="C9045" t="s">
        <v>514</v>
      </c>
      <c r="D9045" s="1" t="s">
        <v>117</v>
      </c>
      <c r="E9045" s="1" t="s">
        <v>25</v>
      </c>
      <c r="F9045" s="1" t="s">
        <v>21</v>
      </c>
      <c r="G9045" s="1" t="s">
        <v>29</v>
      </c>
      <c r="H9045" t="s">
        <v>16</v>
      </c>
      <c r="I9045" s="1" t="s">
        <v>164</v>
      </c>
      <c r="J9045" t="s">
        <v>42</v>
      </c>
      <c r="K9045" s="1" t="s">
        <v>34</v>
      </c>
      <c r="L9045" t="s">
        <v>278</v>
      </c>
      <c r="M9045" t="s">
        <v>34</v>
      </c>
      <c r="N9045">
        <v>3</v>
      </c>
      <c r="O9045" t="s">
        <v>232</v>
      </c>
      <c r="P9045">
        <v>1</v>
      </c>
      <c r="Q9045" t="s">
        <v>464</v>
      </c>
      <c r="R9045" t="s">
        <v>234</v>
      </c>
      <c r="S9045" t="s">
        <v>258</v>
      </c>
      <c r="T9045" t="s">
        <v>259</v>
      </c>
      <c r="U9045" t="s">
        <v>443</v>
      </c>
    </row>
    <row r="9046" spans="1:21" x14ac:dyDescent="0.35">
      <c r="A9046" s="2" t="s">
        <v>53</v>
      </c>
      <c r="B9046" s="1" t="s">
        <v>163</v>
      </c>
      <c r="C9046" t="s">
        <v>514</v>
      </c>
      <c r="D9046" s="1" t="s">
        <v>117</v>
      </c>
      <c r="E9046" s="1" t="s">
        <v>25</v>
      </c>
      <c r="F9046" s="1" t="s">
        <v>21</v>
      </c>
      <c r="G9046" s="1" t="s">
        <v>29</v>
      </c>
      <c r="H9046" t="s">
        <v>27</v>
      </c>
      <c r="I9046" s="1" t="s">
        <v>164</v>
      </c>
      <c r="J9046" t="s">
        <v>42</v>
      </c>
      <c r="K9046" s="1" t="s">
        <v>34</v>
      </c>
      <c r="L9046" t="s">
        <v>278</v>
      </c>
      <c r="M9046" t="s">
        <v>34</v>
      </c>
      <c r="N9046">
        <v>1</v>
      </c>
      <c r="O9046" t="s">
        <v>232</v>
      </c>
      <c r="P9046">
        <v>1</v>
      </c>
      <c r="Q9046" t="s">
        <v>464</v>
      </c>
      <c r="R9046" t="s">
        <v>234</v>
      </c>
      <c r="S9046" t="s">
        <v>258</v>
      </c>
      <c r="T9046" t="s">
        <v>259</v>
      </c>
      <c r="U9046" t="s">
        <v>443</v>
      </c>
    </row>
    <row r="9047" spans="1:21" x14ac:dyDescent="0.35">
      <c r="A9047" s="2" t="s">
        <v>53</v>
      </c>
      <c r="B9047" s="1" t="s">
        <v>163</v>
      </c>
      <c r="C9047" t="s">
        <v>514</v>
      </c>
      <c r="D9047" s="1" t="s">
        <v>117</v>
      </c>
      <c r="E9047" s="1" t="s">
        <v>25</v>
      </c>
      <c r="F9047" s="1" t="s">
        <v>21</v>
      </c>
      <c r="G9047" s="1" t="s">
        <v>29</v>
      </c>
      <c r="H9047" t="s">
        <v>30</v>
      </c>
      <c r="I9047" s="1" t="s">
        <v>335</v>
      </c>
      <c r="J9047" t="s">
        <v>42</v>
      </c>
      <c r="K9047" s="1" t="s">
        <v>34</v>
      </c>
      <c r="L9047" t="s">
        <v>278</v>
      </c>
      <c r="M9047" t="s">
        <v>34</v>
      </c>
      <c r="N9047">
        <v>1</v>
      </c>
      <c r="O9047" t="s">
        <v>232</v>
      </c>
      <c r="P9047">
        <v>1</v>
      </c>
      <c r="Q9047" t="s">
        <v>464</v>
      </c>
      <c r="R9047" t="s">
        <v>234</v>
      </c>
      <c r="S9047" t="s">
        <v>258</v>
      </c>
      <c r="T9047" t="s">
        <v>259</v>
      </c>
      <c r="U9047" t="s">
        <v>443</v>
      </c>
    </row>
    <row r="9048" spans="1:21" x14ac:dyDescent="0.35">
      <c r="A9048" s="2" t="s">
        <v>53</v>
      </c>
      <c r="B9048" s="1" t="s">
        <v>163</v>
      </c>
      <c r="C9048" t="s">
        <v>514</v>
      </c>
      <c r="D9048" s="1" t="s">
        <v>32</v>
      </c>
      <c r="E9048" s="1" t="s">
        <v>14</v>
      </c>
      <c r="F9048" s="1" t="s">
        <v>33</v>
      </c>
      <c r="G9048" s="1" t="s">
        <v>214</v>
      </c>
      <c r="H9048" t="s">
        <v>52</v>
      </c>
      <c r="I9048" s="1" t="s">
        <v>335</v>
      </c>
      <c r="J9048" t="s">
        <v>42</v>
      </c>
      <c r="K9048" s="1" t="s">
        <v>34</v>
      </c>
      <c r="L9048" t="s">
        <v>278</v>
      </c>
      <c r="M9048" t="s">
        <v>37</v>
      </c>
      <c r="N9048">
        <v>1</v>
      </c>
      <c r="O9048" t="s">
        <v>232</v>
      </c>
      <c r="P9048">
        <v>0</v>
      </c>
      <c r="Q9048" t="s">
        <v>464</v>
      </c>
      <c r="R9048" t="s">
        <v>234</v>
      </c>
      <c r="S9048" t="s">
        <v>258</v>
      </c>
      <c r="T9048" t="s">
        <v>259</v>
      </c>
      <c r="U9048" t="s">
        <v>443</v>
      </c>
    </row>
    <row r="9049" spans="1:21" x14ac:dyDescent="0.35">
      <c r="A9049" s="2" t="s">
        <v>53</v>
      </c>
      <c r="B9049" s="1" t="s">
        <v>163</v>
      </c>
      <c r="C9049" t="s">
        <v>514</v>
      </c>
      <c r="D9049" s="1" t="s">
        <v>32</v>
      </c>
      <c r="E9049" s="1" t="s">
        <v>14</v>
      </c>
      <c r="F9049" s="1" t="s">
        <v>26</v>
      </c>
      <c r="G9049" s="1" t="s">
        <v>215</v>
      </c>
      <c r="H9049" t="s">
        <v>52</v>
      </c>
      <c r="I9049" s="1" t="s">
        <v>335</v>
      </c>
      <c r="J9049" t="s">
        <v>42</v>
      </c>
      <c r="K9049" s="1" t="s">
        <v>34</v>
      </c>
      <c r="L9049" t="s">
        <v>278</v>
      </c>
      <c r="M9049" t="s">
        <v>37</v>
      </c>
      <c r="N9049">
        <v>1</v>
      </c>
      <c r="O9049" t="s">
        <v>232</v>
      </c>
      <c r="P9049">
        <v>1</v>
      </c>
      <c r="Q9049" t="s">
        <v>464</v>
      </c>
      <c r="R9049" t="s">
        <v>234</v>
      </c>
      <c r="S9049" t="s">
        <v>258</v>
      </c>
      <c r="T9049" t="s">
        <v>259</v>
      </c>
      <c r="U9049" t="s">
        <v>443</v>
      </c>
    </row>
    <row r="9050" spans="1:21" x14ac:dyDescent="0.35">
      <c r="A9050" s="2" t="s">
        <v>53</v>
      </c>
      <c r="B9050" s="1" t="s">
        <v>163</v>
      </c>
      <c r="C9050" t="s">
        <v>514</v>
      </c>
      <c r="D9050" s="1" t="s">
        <v>32</v>
      </c>
      <c r="E9050" s="1" t="s">
        <v>14</v>
      </c>
      <c r="F9050" s="1" t="s">
        <v>26</v>
      </c>
      <c r="G9050" s="1" t="s">
        <v>215</v>
      </c>
      <c r="H9050" t="s">
        <v>16</v>
      </c>
      <c r="I9050" s="1" t="s">
        <v>335</v>
      </c>
      <c r="J9050" t="s">
        <v>42</v>
      </c>
      <c r="K9050" s="1" t="s">
        <v>34</v>
      </c>
      <c r="L9050" t="s">
        <v>278</v>
      </c>
      <c r="M9050" t="s">
        <v>37</v>
      </c>
      <c r="N9050">
        <v>3</v>
      </c>
      <c r="O9050" t="s">
        <v>232</v>
      </c>
      <c r="P9050">
        <v>1</v>
      </c>
      <c r="Q9050" t="s">
        <v>464</v>
      </c>
      <c r="R9050" t="s">
        <v>234</v>
      </c>
      <c r="S9050" t="s">
        <v>258</v>
      </c>
      <c r="T9050" t="s">
        <v>259</v>
      </c>
      <c r="U9050" t="s">
        <v>443</v>
      </c>
    </row>
    <row r="9051" spans="1:21" x14ac:dyDescent="0.35">
      <c r="A9051" s="2" t="s">
        <v>53</v>
      </c>
      <c r="B9051" s="1" t="s">
        <v>163</v>
      </c>
      <c r="C9051" t="s">
        <v>514</v>
      </c>
      <c r="D9051" s="1" t="s">
        <v>32</v>
      </c>
      <c r="E9051" s="1" t="s">
        <v>14</v>
      </c>
      <c r="F9051" s="1" t="s">
        <v>26</v>
      </c>
      <c r="G9051" s="1" t="s">
        <v>215</v>
      </c>
      <c r="H9051" t="s">
        <v>20</v>
      </c>
      <c r="I9051" s="1" t="s">
        <v>164</v>
      </c>
      <c r="J9051" t="s">
        <v>42</v>
      </c>
      <c r="K9051" s="1" t="s">
        <v>34</v>
      </c>
      <c r="L9051" t="s">
        <v>363</v>
      </c>
      <c r="M9051" t="s">
        <v>115</v>
      </c>
      <c r="N9051">
        <v>1</v>
      </c>
      <c r="O9051" t="s">
        <v>232</v>
      </c>
      <c r="P9051">
        <v>0</v>
      </c>
      <c r="Q9051" t="s">
        <v>464</v>
      </c>
      <c r="R9051" t="s">
        <v>234</v>
      </c>
      <c r="S9051" t="s">
        <v>258</v>
      </c>
      <c r="T9051" t="s">
        <v>259</v>
      </c>
      <c r="U9051" t="s">
        <v>443</v>
      </c>
    </row>
    <row r="9052" spans="1:21" x14ac:dyDescent="0.35">
      <c r="A9052" s="2" t="s">
        <v>53</v>
      </c>
      <c r="B9052" s="1" t="s">
        <v>163</v>
      </c>
      <c r="C9052" t="s">
        <v>514</v>
      </c>
      <c r="D9052" s="1" t="s">
        <v>32</v>
      </c>
      <c r="E9052" s="1" t="s">
        <v>14</v>
      </c>
      <c r="F9052" s="1" t="s">
        <v>26</v>
      </c>
      <c r="G9052" s="1" t="s">
        <v>215</v>
      </c>
      <c r="H9052" t="s">
        <v>20</v>
      </c>
      <c r="I9052" s="1" t="s">
        <v>335</v>
      </c>
      <c r="J9052" t="s">
        <v>42</v>
      </c>
      <c r="K9052" s="1" t="s">
        <v>34</v>
      </c>
      <c r="L9052" t="s">
        <v>278</v>
      </c>
      <c r="M9052" t="s">
        <v>37</v>
      </c>
      <c r="N9052">
        <v>1</v>
      </c>
      <c r="O9052" t="s">
        <v>232</v>
      </c>
      <c r="P9052">
        <v>0</v>
      </c>
      <c r="Q9052" t="s">
        <v>464</v>
      </c>
      <c r="R9052" t="s">
        <v>234</v>
      </c>
      <c r="S9052" t="s">
        <v>258</v>
      </c>
      <c r="T9052" t="s">
        <v>259</v>
      </c>
      <c r="U9052" t="s">
        <v>443</v>
      </c>
    </row>
    <row r="9053" spans="1:21" x14ac:dyDescent="0.35">
      <c r="A9053" s="2" t="s">
        <v>53</v>
      </c>
      <c r="B9053" s="1" t="s">
        <v>163</v>
      </c>
      <c r="C9053" t="s">
        <v>514</v>
      </c>
      <c r="D9053" s="1" t="s">
        <v>32</v>
      </c>
      <c r="E9053" s="1" t="s">
        <v>14</v>
      </c>
      <c r="F9053" s="1" t="s">
        <v>26</v>
      </c>
      <c r="G9053" s="1" t="s">
        <v>215</v>
      </c>
      <c r="H9053" t="s">
        <v>20</v>
      </c>
      <c r="I9053" s="1" t="s">
        <v>335</v>
      </c>
      <c r="J9053" t="s">
        <v>42</v>
      </c>
      <c r="K9053" s="1" t="s">
        <v>34</v>
      </c>
      <c r="L9053" t="s">
        <v>278</v>
      </c>
      <c r="M9053" t="s">
        <v>37</v>
      </c>
      <c r="N9053">
        <v>1</v>
      </c>
      <c r="O9053" t="s">
        <v>232</v>
      </c>
      <c r="P9053">
        <v>1</v>
      </c>
      <c r="Q9053" t="s">
        <v>464</v>
      </c>
      <c r="R9053" t="s">
        <v>234</v>
      </c>
      <c r="S9053" t="s">
        <v>258</v>
      </c>
      <c r="T9053" t="s">
        <v>259</v>
      </c>
      <c r="U9053" t="s">
        <v>443</v>
      </c>
    </row>
    <row r="9054" spans="1:21" x14ac:dyDescent="0.35">
      <c r="A9054" s="2" t="s">
        <v>53</v>
      </c>
      <c r="B9054" s="1" t="s">
        <v>163</v>
      </c>
      <c r="C9054" t="s">
        <v>514</v>
      </c>
      <c r="D9054" s="1" t="s">
        <v>32</v>
      </c>
      <c r="E9054" s="1" t="s">
        <v>14</v>
      </c>
      <c r="F9054" s="1" t="s">
        <v>21</v>
      </c>
      <c r="G9054" s="1" t="s">
        <v>29</v>
      </c>
      <c r="H9054" t="s">
        <v>16</v>
      </c>
      <c r="I9054" s="1" t="s">
        <v>335</v>
      </c>
      <c r="J9054" t="s">
        <v>42</v>
      </c>
      <c r="K9054" s="1" t="s">
        <v>34</v>
      </c>
      <c r="L9054" t="s">
        <v>363</v>
      </c>
      <c r="M9054" t="s">
        <v>37</v>
      </c>
      <c r="N9054">
        <v>1</v>
      </c>
      <c r="O9054" t="s">
        <v>232</v>
      </c>
      <c r="P9054">
        <v>1</v>
      </c>
      <c r="Q9054" t="s">
        <v>464</v>
      </c>
      <c r="R9054" t="s">
        <v>234</v>
      </c>
      <c r="S9054" t="s">
        <v>258</v>
      </c>
      <c r="T9054" t="s">
        <v>259</v>
      </c>
      <c r="U9054" t="s">
        <v>443</v>
      </c>
    </row>
    <row r="9055" spans="1:21" x14ac:dyDescent="0.35">
      <c r="A9055" s="2" t="s">
        <v>53</v>
      </c>
      <c r="B9055" s="1" t="s">
        <v>163</v>
      </c>
      <c r="C9055" t="s">
        <v>514</v>
      </c>
      <c r="D9055" s="1" t="s">
        <v>32</v>
      </c>
      <c r="E9055" s="1" t="s">
        <v>14</v>
      </c>
      <c r="F9055" s="1" t="s">
        <v>21</v>
      </c>
      <c r="G9055" s="1" t="s">
        <v>29</v>
      </c>
      <c r="H9055" t="s">
        <v>20</v>
      </c>
      <c r="I9055" s="1" t="s">
        <v>335</v>
      </c>
      <c r="J9055" t="s">
        <v>42</v>
      </c>
      <c r="K9055" s="1" t="s">
        <v>34</v>
      </c>
      <c r="L9055" t="s">
        <v>278</v>
      </c>
      <c r="M9055" t="s">
        <v>37</v>
      </c>
      <c r="N9055">
        <v>1</v>
      </c>
      <c r="O9055" t="s">
        <v>232</v>
      </c>
      <c r="P9055">
        <v>0</v>
      </c>
      <c r="Q9055" t="s">
        <v>464</v>
      </c>
      <c r="R9055" t="s">
        <v>234</v>
      </c>
      <c r="S9055" t="s">
        <v>258</v>
      </c>
      <c r="T9055" t="s">
        <v>259</v>
      </c>
      <c r="U9055" t="s">
        <v>443</v>
      </c>
    </row>
    <row r="9056" spans="1:21" x14ac:dyDescent="0.35">
      <c r="A9056" s="2" t="s">
        <v>53</v>
      </c>
      <c r="B9056" s="1" t="s">
        <v>163</v>
      </c>
      <c r="C9056" t="s">
        <v>514</v>
      </c>
      <c r="D9056" s="1" t="s">
        <v>32</v>
      </c>
      <c r="E9056" s="1" t="s">
        <v>25</v>
      </c>
      <c r="F9056" s="1" t="s">
        <v>26</v>
      </c>
      <c r="G9056" s="1" t="s">
        <v>215</v>
      </c>
      <c r="H9056" t="s">
        <v>16</v>
      </c>
      <c r="I9056" s="1" t="s">
        <v>164</v>
      </c>
      <c r="J9056" t="s">
        <v>42</v>
      </c>
      <c r="K9056" s="1" t="s">
        <v>34</v>
      </c>
      <c r="L9056" t="s">
        <v>278</v>
      </c>
      <c r="M9056" t="s">
        <v>115</v>
      </c>
      <c r="N9056">
        <v>1</v>
      </c>
      <c r="O9056" t="s">
        <v>232</v>
      </c>
      <c r="P9056">
        <v>0</v>
      </c>
      <c r="Q9056" t="s">
        <v>464</v>
      </c>
      <c r="R9056" t="s">
        <v>234</v>
      </c>
      <c r="S9056" t="s">
        <v>258</v>
      </c>
      <c r="T9056" t="s">
        <v>259</v>
      </c>
      <c r="U9056" t="s">
        <v>443</v>
      </c>
    </row>
    <row r="9057" spans="1:21" x14ac:dyDescent="0.35">
      <c r="A9057" s="2" t="s">
        <v>53</v>
      </c>
      <c r="B9057" s="1" t="s">
        <v>163</v>
      </c>
      <c r="C9057" t="s">
        <v>514</v>
      </c>
      <c r="D9057" s="1" t="s">
        <v>32</v>
      </c>
      <c r="E9057" s="1" t="s">
        <v>25</v>
      </c>
      <c r="F9057" s="1" t="s">
        <v>26</v>
      </c>
      <c r="G9057" s="1" t="s">
        <v>215</v>
      </c>
      <c r="H9057" t="s">
        <v>16</v>
      </c>
      <c r="I9057" s="1" t="s">
        <v>164</v>
      </c>
      <c r="J9057" t="s">
        <v>42</v>
      </c>
      <c r="K9057" s="1" t="s">
        <v>34</v>
      </c>
      <c r="L9057" t="s">
        <v>278</v>
      </c>
      <c r="M9057" t="s">
        <v>37</v>
      </c>
      <c r="N9057">
        <v>1</v>
      </c>
      <c r="O9057" t="s">
        <v>232</v>
      </c>
      <c r="P9057">
        <v>0</v>
      </c>
      <c r="Q9057" t="s">
        <v>464</v>
      </c>
      <c r="R9057" t="s">
        <v>234</v>
      </c>
      <c r="S9057" t="s">
        <v>258</v>
      </c>
      <c r="T9057" t="s">
        <v>259</v>
      </c>
      <c r="U9057" t="s">
        <v>443</v>
      </c>
    </row>
    <row r="9058" spans="1:21" x14ac:dyDescent="0.35">
      <c r="A9058" s="2" t="s">
        <v>53</v>
      </c>
      <c r="B9058" s="1" t="s">
        <v>163</v>
      </c>
      <c r="C9058" t="s">
        <v>514</v>
      </c>
      <c r="D9058" s="1" t="s">
        <v>32</v>
      </c>
      <c r="E9058" s="1" t="s">
        <v>25</v>
      </c>
      <c r="F9058" s="1" t="s">
        <v>26</v>
      </c>
      <c r="G9058" s="1" t="s">
        <v>215</v>
      </c>
      <c r="H9058" t="s">
        <v>16</v>
      </c>
      <c r="I9058" s="1" t="s">
        <v>164</v>
      </c>
      <c r="J9058" t="s">
        <v>42</v>
      </c>
      <c r="K9058" s="1" t="s">
        <v>34</v>
      </c>
      <c r="L9058" t="s">
        <v>278</v>
      </c>
      <c r="M9058" t="s">
        <v>37</v>
      </c>
      <c r="N9058">
        <v>1</v>
      </c>
      <c r="O9058" t="s">
        <v>232</v>
      </c>
      <c r="P9058">
        <v>1</v>
      </c>
      <c r="Q9058" t="s">
        <v>464</v>
      </c>
      <c r="R9058" t="s">
        <v>234</v>
      </c>
      <c r="S9058" t="s">
        <v>258</v>
      </c>
      <c r="T9058" t="s">
        <v>259</v>
      </c>
      <c r="U9058" t="s">
        <v>443</v>
      </c>
    </row>
    <row r="9059" spans="1:21" x14ac:dyDescent="0.35">
      <c r="A9059" s="2" t="s">
        <v>53</v>
      </c>
      <c r="B9059" s="1" t="s">
        <v>163</v>
      </c>
      <c r="C9059" t="s">
        <v>514</v>
      </c>
      <c r="D9059" s="1" t="s">
        <v>32</v>
      </c>
      <c r="E9059" s="1" t="s">
        <v>25</v>
      </c>
      <c r="F9059" s="1" t="s">
        <v>26</v>
      </c>
      <c r="G9059" s="1" t="s">
        <v>215</v>
      </c>
      <c r="H9059" t="s">
        <v>16</v>
      </c>
      <c r="I9059" s="1" t="s">
        <v>164</v>
      </c>
      <c r="J9059" t="s">
        <v>42</v>
      </c>
      <c r="K9059" s="1" t="s">
        <v>34</v>
      </c>
      <c r="L9059" t="s">
        <v>363</v>
      </c>
      <c r="M9059" t="s">
        <v>35</v>
      </c>
      <c r="N9059">
        <v>1</v>
      </c>
      <c r="O9059" t="s">
        <v>232</v>
      </c>
      <c r="P9059">
        <v>0</v>
      </c>
      <c r="Q9059" t="s">
        <v>464</v>
      </c>
      <c r="R9059" t="s">
        <v>234</v>
      </c>
      <c r="S9059" t="s">
        <v>258</v>
      </c>
      <c r="T9059" t="s">
        <v>259</v>
      </c>
      <c r="U9059" t="s">
        <v>443</v>
      </c>
    </row>
    <row r="9060" spans="1:21" x14ac:dyDescent="0.35">
      <c r="A9060" s="2" t="s">
        <v>53</v>
      </c>
      <c r="B9060" s="1" t="s">
        <v>163</v>
      </c>
      <c r="C9060" t="s">
        <v>514</v>
      </c>
      <c r="D9060" s="1" t="s">
        <v>32</v>
      </c>
      <c r="E9060" s="1" t="s">
        <v>25</v>
      </c>
      <c r="F9060" s="1" t="s">
        <v>26</v>
      </c>
      <c r="G9060" s="1" t="s">
        <v>215</v>
      </c>
      <c r="H9060" t="s">
        <v>16</v>
      </c>
      <c r="I9060" s="1" t="s">
        <v>335</v>
      </c>
      <c r="J9060" t="s">
        <v>42</v>
      </c>
      <c r="K9060" s="1" t="s">
        <v>34</v>
      </c>
      <c r="L9060" t="s">
        <v>278</v>
      </c>
      <c r="M9060" t="s">
        <v>37</v>
      </c>
      <c r="N9060">
        <v>2</v>
      </c>
      <c r="O9060" t="s">
        <v>232</v>
      </c>
      <c r="P9060">
        <v>1</v>
      </c>
      <c r="Q9060" t="s">
        <v>464</v>
      </c>
      <c r="R9060" t="s">
        <v>234</v>
      </c>
      <c r="S9060" t="s">
        <v>258</v>
      </c>
      <c r="T9060" t="s">
        <v>259</v>
      </c>
      <c r="U9060" t="s">
        <v>443</v>
      </c>
    </row>
    <row r="9061" spans="1:21" x14ac:dyDescent="0.35">
      <c r="A9061" s="2" t="s">
        <v>53</v>
      </c>
      <c r="B9061" s="1" t="s">
        <v>163</v>
      </c>
      <c r="C9061" t="s">
        <v>514</v>
      </c>
      <c r="D9061" s="1" t="s">
        <v>32</v>
      </c>
      <c r="E9061" s="1" t="s">
        <v>25</v>
      </c>
      <c r="F9061" s="1" t="s">
        <v>26</v>
      </c>
      <c r="G9061" s="1" t="s">
        <v>215</v>
      </c>
      <c r="H9061" t="s">
        <v>20</v>
      </c>
      <c r="I9061" s="1" t="s">
        <v>335</v>
      </c>
      <c r="J9061" t="s">
        <v>42</v>
      </c>
      <c r="K9061" s="1" t="s">
        <v>34</v>
      </c>
      <c r="L9061" t="s">
        <v>278</v>
      </c>
      <c r="M9061" t="s">
        <v>37</v>
      </c>
      <c r="N9061">
        <v>1</v>
      </c>
      <c r="O9061" t="s">
        <v>232</v>
      </c>
      <c r="P9061">
        <v>0</v>
      </c>
      <c r="Q9061" t="s">
        <v>464</v>
      </c>
      <c r="R9061" t="s">
        <v>234</v>
      </c>
      <c r="S9061" t="s">
        <v>258</v>
      </c>
      <c r="T9061" t="s">
        <v>259</v>
      </c>
      <c r="U9061" t="s">
        <v>443</v>
      </c>
    </row>
    <row r="9062" spans="1:21" x14ac:dyDescent="0.35">
      <c r="A9062" s="2" t="s">
        <v>53</v>
      </c>
      <c r="B9062" s="1" t="s">
        <v>163</v>
      </c>
      <c r="C9062" t="s">
        <v>514</v>
      </c>
      <c r="D9062" s="1" t="s">
        <v>32</v>
      </c>
      <c r="E9062" s="1" t="s">
        <v>25</v>
      </c>
      <c r="F9062" s="1" t="s">
        <v>26</v>
      </c>
      <c r="G9062" s="1" t="s">
        <v>215</v>
      </c>
      <c r="H9062" t="s">
        <v>27</v>
      </c>
      <c r="I9062" s="1" t="s">
        <v>164</v>
      </c>
      <c r="J9062" t="s">
        <v>42</v>
      </c>
      <c r="K9062" s="1" t="s">
        <v>34</v>
      </c>
      <c r="L9062" t="s">
        <v>278</v>
      </c>
      <c r="M9062" t="s">
        <v>115</v>
      </c>
      <c r="N9062">
        <v>1</v>
      </c>
      <c r="O9062" t="s">
        <v>232</v>
      </c>
      <c r="P9062">
        <v>0</v>
      </c>
      <c r="Q9062" t="s">
        <v>464</v>
      </c>
      <c r="R9062" t="s">
        <v>234</v>
      </c>
      <c r="S9062" t="s">
        <v>258</v>
      </c>
      <c r="T9062" t="s">
        <v>259</v>
      </c>
      <c r="U9062" t="s">
        <v>443</v>
      </c>
    </row>
    <row r="9063" spans="1:21" x14ac:dyDescent="0.35">
      <c r="A9063" s="2" t="s">
        <v>53</v>
      </c>
      <c r="B9063" s="1" t="s">
        <v>163</v>
      </c>
      <c r="C9063" t="s">
        <v>514</v>
      </c>
      <c r="D9063" s="1" t="s">
        <v>32</v>
      </c>
      <c r="E9063" s="1" t="s">
        <v>25</v>
      </c>
      <c r="F9063" s="1" t="s">
        <v>26</v>
      </c>
      <c r="G9063" s="1" t="s">
        <v>215</v>
      </c>
      <c r="H9063" t="s">
        <v>27</v>
      </c>
      <c r="I9063" s="1" t="s">
        <v>335</v>
      </c>
      <c r="J9063" t="s">
        <v>42</v>
      </c>
      <c r="K9063" s="1" t="s">
        <v>34</v>
      </c>
      <c r="L9063" t="s">
        <v>278</v>
      </c>
      <c r="M9063" t="s">
        <v>37</v>
      </c>
      <c r="N9063">
        <v>1</v>
      </c>
      <c r="O9063" t="s">
        <v>232</v>
      </c>
      <c r="P9063">
        <v>1</v>
      </c>
      <c r="Q9063" t="s">
        <v>464</v>
      </c>
      <c r="R9063" t="s">
        <v>234</v>
      </c>
      <c r="S9063" t="s">
        <v>271</v>
      </c>
      <c r="T9063" t="s">
        <v>259</v>
      </c>
      <c r="U9063" t="s">
        <v>443</v>
      </c>
    </row>
    <row r="9064" spans="1:21" x14ac:dyDescent="0.35">
      <c r="A9064" s="2" t="s">
        <v>53</v>
      </c>
      <c r="B9064" s="1" t="s">
        <v>163</v>
      </c>
      <c r="C9064" t="s">
        <v>514</v>
      </c>
      <c r="D9064" s="1" t="s">
        <v>32</v>
      </c>
      <c r="E9064" s="1" t="s">
        <v>25</v>
      </c>
      <c r="F9064" s="1" t="s">
        <v>26</v>
      </c>
      <c r="G9064" s="1" t="s">
        <v>215</v>
      </c>
      <c r="H9064" t="s">
        <v>30</v>
      </c>
      <c r="I9064" s="1" t="s">
        <v>164</v>
      </c>
      <c r="J9064" t="s">
        <v>42</v>
      </c>
      <c r="K9064" s="1" t="s">
        <v>34</v>
      </c>
      <c r="L9064" t="s">
        <v>278</v>
      </c>
      <c r="M9064" t="s">
        <v>115</v>
      </c>
      <c r="N9064">
        <v>1</v>
      </c>
      <c r="O9064" t="s">
        <v>232</v>
      </c>
      <c r="P9064">
        <v>0</v>
      </c>
      <c r="Q9064" t="s">
        <v>464</v>
      </c>
      <c r="R9064" t="s">
        <v>234</v>
      </c>
      <c r="S9064" t="s">
        <v>258</v>
      </c>
      <c r="T9064" t="s">
        <v>259</v>
      </c>
      <c r="U9064" t="s">
        <v>444</v>
      </c>
    </row>
    <row r="9065" spans="1:21" x14ac:dyDescent="0.35">
      <c r="A9065" s="2" t="s">
        <v>53</v>
      </c>
      <c r="B9065" s="1" t="s">
        <v>163</v>
      </c>
      <c r="C9065" t="s">
        <v>514</v>
      </c>
      <c r="D9065" s="1" t="s">
        <v>32</v>
      </c>
      <c r="E9065" s="1" t="s">
        <v>25</v>
      </c>
      <c r="F9065" s="1" t="s">
        <v>26</v>
      </c>
      <c r="G9065" s="1" t="s">
        <v>215</v>
      </c>
      <c r="H9065" t="s">
        <v>36</v>
      </c>
      <c r="I9065" s="1" t="s">
        <v>335</v>
      </c>
      <c r="J9065" t="s">
        <v>42</v>
      </c>
      <c r="K9065" s="1" t="s">
        <v>34</v>
      </c>
      <c r="L9065" t="s">
        <v>278</v>
      </c>
      <c r="M9065" t="s">
        <v>37</v>
      </c>
      <c r="N9065">
        <v>1</v>
      </c>
      <c r="O9065" t="s">
        <v>232</v>
      </c>
      <c r="P9065">
        <v>0</v>
      </c>
      <c r="Q9065" t="s">
        <v>464</v>
      </c>
      <c r="R9065" t="s">
        <v>234</v>
      </c>
      <c r="S9065" t="s">
        <v>258</v>
      </c>
      <c r="T9065" t="s">
        <v>259</v>
      </c>
      <c r="U9065" t="s">
        <v>443</v>
      </c>
    </row>
    <row r="9066" spans="1:21" x14ac:dyDescent="0.35">
      <c r="A9066" s="2" t="s">
        <v>53</v>
      </c>
      <c r="B9066" s="1" t="s">
        <v>163</v>
      </c>
      <c r="C9066" t="s">
        <v>514</v>
      </c>
      <c r="D9066" s="1" t="s">
        <v>32</v>
      </c>
      <c r="E9066" s="1" t="s">
        <v>25</v>
      </c>
      <c r="F9066" s="1" t="s">
        <v>29</v>
      </c>
      <c r="G9066" s="1" t="s">
        <v>29</v>
      </c>
      <c r="H9066" t="s">
        <v>16</v>
      </c>
      <c r="I9066" s="1" t="s">
        <v>164</v>
      </c>
      <c r="J9066" t="s">
        <v>42</v>
      </c>
      <c r="K9066" s="1" t="s">
        <v>34</v>
      </c>
      <c r="L9066" t="s">
        <v>278</v>
      </c>
      <c r="M9066" t="s">
        <v>115</v>
      </c>
      <c r="N9066">
        <v>1</v>
      </c>
      <c r="O9066" t="s">
        <v>232</v>
      </c>
      <c r="P9066">
        <v>1</v>
      </c>
      <c r="Q9066" t="s">
        <v>464</v>
      </c>
      <c r="R9066" t="s">
        <v>234</v>
      </c>
      <c r="S9066" t="s">
        <v>258</v>
      </c>
      <c r="T9066" t="s">
        <v>259</v>
      </c>
      <c r="U9066" t="s">
        <v>443</v>
      </c>
    </row>
    <row r="9067" spans="1:21" x14ac:dyDescent="0.35">
      <c r="A9067" s="2" t="s">
        <v>53</v>
      </c>
      <c r="B9067" s="1" t="s">
        <v>163</v>
      </c>
      <c r="C9067" t="s">
        <v>514</v>
      </c>
      <c r="D9067" s="1" t="s">
        <v>32</v>
      </c>
      <c r="E9067" s="1" t="s">
        <v>25</v>
      </c>
      <c r="F9067" s="1" t="s">
        <v>29</v>
      </c>
      <c r="G9067" s="1" t="s">
        <v>29</v>
      </c>
      <c r="H9067" t="s">
        <v>20</v>
      </c>
      <c r="I9067" s="1" t="s">
        <v>164</v>
      </c>
      <c r="J9067" t="s">
        <v>42</v>
      </c>
      <c r="K9067" s="1" t="s">
        <v>34</v>
      </c>
      <c r="L9067" t="s">
        <v>278</v>
      </c>
      <c r="M9067" t="s">
        <v>34</v>
      </c>
      <c r="N9067">
        <v>1</v>
      </c>
      <c r="O9067" t="s">
        <v>232</v>
      </c>
      <c r="P9067">
        <v>0</v>
      </c>
      <c r="Q9067" t="s">
        <v>464</v>
      </c>
      <c r="R9067" t="s">
        <v>234</v>
      </c>
      <c r="S9067" t="s">
        <v>258</v>
      </c>
      <c r="T9067" t="s">
        <v>259</v>
      </c>
      <c r="U9067" t="s">
        <v>443</v>
      </c>
    </row>
    <row r="9068" spans="1:21" x14ac:dyDescent="0.35">
      <c r="A9068" s="2" t="s">
        <v>53</v>
      </c>
      <c r="B9068" s="1" t="s">
        <v>163</v>
      </c>
      <c r="C9068" t="s">
        <v>514</v>
      </c>
      <c r="D9068" s="1" t="s">
        <v>32</v>
      </c>
      <c r="E9068" s="1" t="s">
        <v>25</v>
      </c>
      <c r="F9068" s="1" t="s">
        <v>29</v>
      </c>
      <c r="G9068" s="1" t="s">
        <v>29</v>
      </c>
      <c r="H9068" t="s">
        <v>27</v>
      </c>
      <c r="I9068" s="1" t="s">
        <v>164</v>
      </c>
      <c r="J9068" t="s">
        <v>42</v>
      </c>
      <c r="K9068" s="1" t="s">
        <v>34</v>
      </c>
      <c r="L9068" t="s">
        <v>278</v>
      </c>
      <c r="M9068" t="s">
        <v>37</v>
      </c>
      <c r="N9068">
        <v>1</v>
      </c>
      <c r="O9068" t="s">
        <v>232</v>
      </c>
      <c r="P9068">
        <v>0</v>
      </c>
      <c r="Q9068" t="s">
        <v>464</v>
      </c>
      <c r="R9068" t="s">
        <v>234</v>
      </c>
      <c r="S9068" t="s">
        <v>258</v>
      </c>
      <c r="T9068" t="s">
        <v>259</v>
      </c>
      <c r="U9068" t="s">
        <v>443</v>
      </c>
    </row>
    <row r="9069" spans="1:21" x14ac:dyDescent="0.35">
      <c r="A9069" s="2" t="s">
        <v>53</v>
      </c>
      <c r="B9069" s="1" t="s">
        <v>163</v>
      </c>
      <c r="C9069" t="s">
        <v>514</v>
      </c>
      <c r="D9069" s="1" t="s">
        <v>32</v>
      </c>
      <c r="E9069" s="1" t="s">
        <v>25</v>
      </c>
      <c r="F9069" s="1" t="s">
        <v>21</v>
      </c>
      <c r="G9069" s="1" t="s">
        <v>29</v>
      </c>
      <c r="H9069" t="s">
        <v>16</v>
      </c>
      <c r="I9069" s="1" t="s">
        <v>335</v>
      </c>
      <c r="J9069" t="s">
        <v>42</v>
      </c>
      <c r="K9069" s="1" t="s">
        <v>34</v>
      </c>
      <c r="L9069" t="s">
        <v>278</v>
      </c>
      <c r="M9069" t="s">
        <v>37</v>
      </c>
      <c r="N9069">
        <v>2</v>
      </c>
      <c r="O9069" t="s">
        <v>232</v>
      </c>
      <c r="P9069">
        <v>1</v>
      </c>
      <c r="Q9069" t="s">
        <v>464</v>
      </c>
      <c r="R9069" t="s">
        <v>234</v>
      </c>
      <c r="S9069" t="s">
        <v>258</v>
      </c>
      <c r="T9069" t="s">
        <v>259</v>
      </c>
      <c r="U9069" t="s">
        <v>443</v>
      </c>
    </row>
    <row r="9070" spans="1:21" x14ac:dyDescent="0.35">
      <c r="A9070" s="2" t="s">
        <v>53</v>
      </c>
      <c r="B9070" s="1" t="s">
        <v>163</v>
      </c>
      <c r="C9070" t="s">
        <v>514</v>
      </c>
      <c r="D9070" s="1" t="s">
        <v>32</v>
      </c>
      <c r="E9070" s="1" t="s">
        <v>25</v>
      </c>
      <c r="F9070" s="1" t="s">
        <v>21</v>
      </c>
      <c r="G9070" s="1" t="s">
        <v>29</v>
      </c>
      <c r="H9070" t="s">
        <v>20</v>
      </c>
      <c r="I9070" s="1" t="s">
        <v>164</v>
      </c>
      <c r="J9070" t="s">
        <v>42</v>
      </c>
      <c r="K9070" s="1" t="s">
        <v>34</v>
      </c>
      <c r="L9070" t="s">
        <v>363</v>
      </c>
      <c r="M9070" t="s">
        <v>115</v>
      </c>
      <c r="N9070">
        <v>1</v>
      </c>
      <c r="O9070" t="s">
        <v>232</v>
      </c>
      <c r="P9070">
        <v>0</v>
      </c>
      <c r="Q9070" t="s">
        <v>464</v>
      </c>
      <c r="R9070" t="s">
        <v>243</v>
      </c>
      <c r="S9070" t="s">
        <v>258</v>
      </c>
      <c r="T9070" t="s">
        <v>259</v>
      </c>
      <c r="U9070" t="s">
        <v>444</v>
      </c>
    </row>
    <row r="9071" spans="1:21" x14ac:dyDescent="0.35">
      <c r="A9071" s="2" t="s">
        <v>53</v>
      </c>
      <c r="B9071" s="1" t="s">
        <v>163</v>
      </c>
      <c r="C9071" t="s">
        <v>514</v>
      </c>
      <c r="D9071" s="1" t="s">
        <v>32</v>
      </c>
      <c r="E9071" s="1" t="s">
        <v>25</v>
      </c>
      <c r="F9071" s="1" t="s">
        <v>21</v>
      </c>
      <c r="G9071" s="1" t="s">
        <v>29</v>
      </c>
      <c r="H9071" t="s">
        <v>27</v>
      </c>
      <c r="I9071" s="1" t="s">
        <v>164</v>
      </c>
      <c r="J9071" t="s">
        <v>42</v>
      </c>
      <c r="K9071" s="1" t="s">
        <v>34</v>
      </c>
      <c r="L9071" t="s">
        <v>278</v>
      </c>
      <c r="M9071" t="s">
        <v>115</v>
      </c>
      <c r="N9071">
        <v>1</v>
      </c>
      <c r="O9071" t="s">
        <v>232</v>
      </c>
      <c r="P9071">
        <v>0</v>
      </c>
      <c r="Q9071" t="s">
        <v>464</v>
      </c>
      <c r="R9071" t="s">
        <v>234</v>
      </c>
      <c r="S9071" t="s">
        <v>258</v>
      </c>
      <c r="T9071" t="s">
        <v>259</v>
      </c>
      <c r="U9071" t="s">
        <v>443</v>
      </c>
    </row>
    <row r="9072" spans="1:21" x14ac:dyDescent="0.35">
      <c r="A9072" s="2" t="s">
        <v>53</v>
      </c>
      <c r="B9072" s="1" t="s">
        <v>163</v>
      </c>
      <c r="C9072" t="s">
        <v>510</v>
      </c>
      <c r="D9072" s="1" t="s">
        <v>124</v>
      </c>
      <c r="E9072" s="1" t="s">
        <v>14</v>
      </c>
      <c r="F9072" s="1" t="s">
        <v>26</v>
      </c>
      <c r="G9072" s="1" t="s">
        <v>215</v>
      </c>
      <c r="H9072" t="s">
        <v>52</v>
      </c>
      <c r="I9072" s="1" t="s">
        <v>165</v>
      </c>
      <c r="J9072" t="s">
        <v>42</v>
      </c>
      <c r="K9072" s="1" t="s">
        <v>18</v>
      </c>
      <c r="L9072" t="s">
        <v>278</v>
      </c>
      <c r="M9072" t="s">
        <v>100</v>
      </c>
      <c r="N9072">
        <v>1</v>
      </c>
      <c r="O9072" t="s">
        <v>232</v>
      </c>
      <c r="P9072">
        <v>0</v>
      </c>
      <c r="Q9072" t="s">
        <v>464</v>
      </c>
      <c r="R9072" t="s">
        <v>234</v>
      </c>
      <c r="S9072" t="s">
        <v>258</v>
      </c>
      <c r="T9072" t="s">
        <v>259</v>
      </c>
      <c r="U9072" t="s">
        <v>443</v>
      </c>
    </row>
    <row r="9073" spans="1:21" x14ac:dyDescent="0.35">
      <c r="A9073" s="2" t="s">
        <v>53</v>
      </c>
      <c r="B9073" s="1" t="s">
        <v>163</v>
      </c>
      <c r="C9073" t="s">
        <v>510</v>
      </c>
      <c r="D9073" s="1" t="s">
        <v>124</v>
      </c>
      <c r="E9073" s="1" t="s">
        <v>14</v>
      </c>
      <c r="F9073" s="1" t="s">
        <v>26</v>
      </c>
      <c r="G9073" s="1" t="s">
        <v>215</v>
      </c>
      <c r="H9073" t="s">
        <v>52</v>
      </c>
      <c r="I9073" s="1" t="s">
        <v>335</v>
      </c>
      <c r="J9073" t="s">
        <v>42</v>
      </c>
      <c r="K9073" s="1" t="s">
        <v>18</v>
      </c>
      <c r="L9073" t="s">
        <v>278</v>
      </c>
      <c r="M9073" t="s">
        <v>100</v>
      </c>
      <c r="N9073">
        <v>1</v>
      </c>
      <c r="O9073" t="s">
        <v>233</v>
      </c>
      <c r="P9073">
        <v>0</v>
      </c>
      <c r="Q9073" t="s">
        <v>464</v>
      </c>
      <c r="R9073" t="s">
        <v>234</v>
      </c>
      <c r="S9073" t="s">
        <v>258</v>
      </c>
      <c r="T9073" t="s">
        <v>259</v>
      </c>
      <c r="U9073" t="s">
        <v>443</v>
      </c>
    </row>
    <row r="9074" spans="1:21" x14ac:dyDescent="0.35">
      <c r="A9074" s="2" t="s">
        <v>53</v>
      </c>
      <c r="B9074" s="1" t="s">
        <v>163</v>
      </c>
      <c r="C9074" t="s">
        <v>510</v>
      </c>
      <c r="D9074" s="1" t="s">
        <v>124</v>
      </c>
      <c r="E9074" s="1" t="s">
        <v>14</v>
      </c>
      <c r="F9074" s="1" t="s">
        <v>26</v>
      </c>
      <c r="G9074" s="1" t="s">
        <v>215</v>
      </c>
      <c r="H9074" t="s">
        <v>16</v>
      </c>
      <c r="I9074" s="1" t="s">
        <v>335</v>
      </c>
      <c r="J9074" t="s">
        <v>42</v>
      </c>
      <c r="K9074" s="1" t="s">
        <v>18</v>
      </c>
      <c r="L9074" t="s">
        <v>278</v>
      </c>
      <c r="M9074" t="s">
        <v>100</v>
      </c>
      <c r="N9074">
        <v>1</v>
      </c>
      <c r="O9074" t="s">
        <v>233</v>
      </c>
      <c r="P9074">
        <v>0</v>
      </c>
      <c r="Q9074" t="s">
        <v>464</v>
      </c>
      <c r="R9074" t="s">
        <v>234</v>
      </c>
      <c r="S9074" t="s">
        <v>258</v>
      </c>
      <c r="T9074" t="s">
        <v>259</v>
      </c>
      <c r="U9074" t="s">
        <v>443</v>
      </c>
    </row>
    <row r="9075" spans="1:21" x14ac:dyDescent="0.35">
      <c r="A9075" s="2" t="s">
        <v>53</v>
      </c>
      <c r="B9075" s="1" t="s">
        <v>163</v>
      </c>
      <c r="C9075" t="s">
        <v>510</v>
      </c>
      <c r="D9075" s="1" t="s">
        <v>124</v>
      </c>
      <c r="E9075" s="1" t="s">
        <v>14</v>
      </c>
      <c r="F9075" s="1" t="s">
        <v>26</v>
      </c>
      <c r="G9075" s="1" t="s">
        <v>215</v>
      </c>
      <c r="H9075" t="s">
        <v>16</v>
      </c>
      <c r="I9075" s="1" t="s">
        <v>335</v>
      </c>
      <c r="J9075" t="s">
        <v>42</v>
      </c>
      <c r="K9075" s="1" t="s">
        <v>18</v>
      </c>
      <c r="L9075" t="s">
        <v>278</v>
      </c>
      <c r="M9075" t="s">
        <v>100</v>
      </c>
      <c r="N9075">
        <v>2</v>
      </c>
      <c r="O9075" t="s">
        <v>233</v>
      </c>
      <c r="P9075">
        <v>1</v>
      </c>
      <c r="Q9075" t="s">
        <v>464</v>
      </c>
      <c r="R9075" t="s">
        <v>234</v>
      </c>
      <c r="S9075" t="s">
        <v>258</v>
      </c>
      <c r="T9075" t="s">
        <v>259</v>
      </c>
      <c r="U9075" t="s">
        <v>443</v>
      </c>
    </row>
    <row r="9076" spans="1:21" x14ac:dyDescent="0.35">
      <c r="A9076" s="2" t="s">
        <v>53</v>
      </c>
      <c r="B9076" s="1" t="s">
        <v>163</v>
      </c>
      <c r="C9076" t="s">
        <v>510</v>
      </c>
      <c r="D9076" s="1" t="s">
        <v>124</v>
      </c>
      <c r="E9076" s="1" t="s">
        <v>14</v>
      </c>
      <c r="F9076" s="1" t="s">
        <v>26</v>
      </c>
      <c r="G9076" s="1" t="s">
        <v>215</v>
      </c>
      <c r="H9076" t="s">
        <v>30</v>
      </c>
      <c r="I9076" s="1" t="s">
        <v>165</v>
      </c>
      <c r="J9076" t="s">
        <v>42</v>
      </c>
      <c r="K9076" s="1" t="s">
        <v>18</v>
      </c>
      <c r="L9076" t="s">
        <v>363</v>
      </c>
      <c r="M9076" t="s">
        <v>100</v>
      </c>
      <c r="N9076">
        <v>2</v>
      </c>
      <c r="O9076" t="s">
        <v>232</v>
      </c>
      <c r="P9076">
        <v>0</v>
      </c>
      <c r="Q9076" t="s">
        <v>464</v>
      </c>
      <c r="R9076" t="s">
        <v>234</v>
      </c>
      <c r="S9076" t="s">
        <v>258</v>
      </c>
      <c r="T9076" t="s">
        <v>259</v>
      </c>
      <c r="U9076" t="s">
        <v>443</v>
      </c>
    </row>
    <row r="9077" spans="1:21" x14ac:dyDescent="0.35">
      <c r="A9077" s="2" t="s">
        <v>53</v>
      </c>
      <c r="B9077" s="1" t="s">
        <v>163</v>
      </c>
      <c r="C9077" t="s">
        <v>510</v>
      </c>
      <c r="D9077" s="1" t="s">
        <v>124</v>
      </c>
      <c r="E9077" s="1" t="s">
        <v>14</v>
      </c>
      <c r="F9077" s="1" t="s">
        <v>26</v>
      </c>
      <c r="G9077" s="1" t="s">
        <v>215</v>
      </c>
      <c r="H9077" t="s">
        <v>30</v>
      </c>
      <c r="I9077" s="1" t="s">
        <v>335</v>
      </c>
      <c r="J9077" t="s">
        <v>42</v>
      </c>
      <c r="K9077" s="1" t="s">
        <v>18</v>
      </c>
      <c r="L9077" t="s">
        <v>363</v>
      </c>
      <c r="M9077" t="s">
        <v>100</v>
      </c>
      <c r="N9077">
        <v>1</v>
      </c>
      <c r="O9077" t="s">
        <v>233</v>
      </c>
      <c r="P9077">
        <v>1</v>
      </c>
      <c r="Q9077" t="s">
        <v>464</v>
      </c>
      <c r="R9077" t="s">
        <v>234</v>
      </c>
      <c r="S9077" t="s">
        <v>258</v>
      </c>
      <c r="T9077" t="s">
        <v>259</v>
      </c>
      <c r="U9077" t="s">
        <v>444</v>
      </c>
    </row>
    <row r="9078" spans="1:21" x14ac:dyDescent="0.35">
      <c r="A9078" s="2" t="s">
        <v>53</v>
      </c>
      <c r="B9078" s="1" t="s">
        <v>163</v>
      </c>
      <c r="C9078" t="s">
        <v>510</v>
      </c>
      <c r="D9078" s="1" t="s">
        <v>124</v>
      </c>
      <c r="E9078" s="1" t="s">
        <v>14</v>
      </c>
      <c r="F9078" s="1" t="s">
        <v>15</v>
      </c>
      <c r="G9078" s="1" t="s">
        <v>215</v>
      </c>
      <c r="H9078" t="s">
        <v>16</v>
      </c>
      <c r="I9078" s="1" t="s">
        <v>335</v>
      </c>
      <c r="J9078" t="s">
        <v>42</v>
      </c>
      <c r="K9078" s="1" t="s">
        <v>18</v>
      </c>
      <c r="L9078" t="s">
        <v>278</v>
      </c>
      <c r="M9078" t="s">
        <v>100</v>
      </c>
      <c r="N9078">
        <v>1</v>
      </c>
      <c r="O9078" t="s">
        <v>233</v>
      </c>
      <c r="P9078">
        <v>1</v>
      </c>
      <c r="Q9078" t="s">
        <v>464</v>
      </c>
      <c r="R9078" t="s">
        <v>234</v>
      </c>
      <c r="S9078" t="s">
        <v>258</v>
      </c>
      <c r="T9078" t="s">
        <v>259</v>
      </c>
      <c r="U9078" t="s">
        <v>443</v>
      </c>
    </row>
    <row r="9079" spans="1:21" x14ac:dyDescent="0.35">
      <c r="A9079" s="2" t="s">
        <v>53</v>
      </c>
      <c r="B9079" s="1" t="s">
        <v>163</v>
      </c>
      <c r="C9079" t="s">
        <v>510</v>
      </c>
      <c r="D9079" s="1" t="s">
        <v>124</v>
      </c>
      <c r="E9079" s="1" t="s">
        <v>14</v>
      </c>
      <c r="F9079" s="1" t="s">
        <v>15</v>
      </c>
      <c r="G9079" s="1" t="s">
        <v>215</v>
      </c>
      <c r="H9079" t="s">
        <v>16</v>
      </c>
      <c r="I9079" s="1" t="s">
        <v>335</v>
      </c>
      <c r="J9079" t="s">
        <v>42</v>
      </c>
      <c r="K9079" s="1" t="s">
        <v>18</v>
      </c>
      <c r="L9079" t="s">
        <v>363</v>
      </c>
      <c r="M9079" t="s">
        <v>100</v>
      </c>
      <c r="N9079">
        <v>1</v>
      </c>
      <c r="O9079" t="s">
        <v>233</v>
      </c>
      <c r="P9079">
        <v>0</v>
      </c>
      <c r="Q9079" t="s">
        <v>464</v>
      </c>
      <c r="R9079" t="s">
        <v>234</v>
      </c>
      <c r="S9079" t="s">
        <v>258</v>
      </c>
      <c r="T9079" t="s">
        <v>259</v>
      </c>
      <c r="U9079" t="s">
        <v>443</v>
      </c>
    </row>
    <row r="9080" spans="1:21" x14ac:dyDescent="0.35">
      <c r="A9080" s="2" t="s">
        <v>53</v>
      </c>
      <c r="B9080" s="1" t="s">
        <v>163</v>
      </c>
      <c r="C9080" t="s">
        <v>510</v>
      </c>
      <c r="D9080" s="1" t="s">
        <v>124</v>
      </c>
      <c r="E9080" s="1" t="s">
        <v>14</v>
      </c>
      <c r="F9080" s="1" t="s">
        <v>15</v>
      </c>
      <c r="G9080" s="1" t="s">
        <v>215</v>
      </c>
      <c r="H9080" t="s">
        <v>27</v>
      </c>
      <c r="I9080" s="1" t="s">
        <v>335</v>
      </c>
      <c r="J9080" t="s">
        <v>42</v>
      </c>
      <c r="K9080" s="1" t="s">
        <v>18</v>
      </c>
      <c r="L9080" t="s">
        <v>363</v>
      </c>
      <c r="M9080" t="s">
        <v>100</v>
      </c>
      <c r="N9080">
        <v>1</v>
      </c>
      <c r="O9080" t="s">
        <v>233</v>
      </c>
      <c r="P9080">
        <v>0</v>
      </c>
      <c r="Q9080" t="s">
        <v>464</v>
      </c>
      <c r="R9080" t="s">
        <v>234</v>
      </c>
      <c r="S9080" t="s">
        <v>258</v>
      </c>
      <c r="T9080" t="s">
        <v>259</v>
      </c>
      <c r="U9080" t="s">
        <v>443</v>
      </c>
    </row>
    <row r="9081" spans="1:21" x14ac:dyDescent="0.35">
      <c r="A9081" s="2" t="s">
        <v>53</v>
      </c>
      <c r="B9081" s="1" t="s">
        <v>163</v>
      </c>
      <c r="C9081" t="s">
        <v>510</v>
      </c>
      <c r="D9081" s="1" t="s">
        <v>124</v>
      </c>
      <c r="E9081" s="1" t="s">
        <v>14</v>
      </c>
      <c r="F9081" s="1" t="s">
        <v>21</v>
      </c>
      <c r="G9081" s="1" t="s">
        <v>29</v>
      </c>
      <c r="H9081" t="s">
        <v>16</v>
      </c>
      <c r="I9081" s="1" t="s">
        <v>335</v>
      </c>
      <c r="J9081" t="s">
        <v>42</v>
      </c>
      <c r="K9081" s="1" t="s">
        <v>18</v>
      </c>
      <c r="L9081" t="s">
        <v>278</v>
      </c>
      <c r="M9081" t="s">
        <v>100</v>
      </c>
      <c r="N9081">
        <v>1</v>
      </c>
      <c r="O9081" t="s">
        <v>233</v>
      </c>
      <c r="P9081">
        <v>1</v>
      </c>
      <c r="Q9081" t="s">
        <v>464</v>
      </c>
      <c r="R9081" t="s">
        <v>234</v>
      </c>
      <c r="S9081" t="s">
        <v>258</v>
      </c>
      <c r="T9081" t="s">
        <v>259</v>
      </c>
      <c r="U9081" t="s">
        <v>443</v>
      </c>
    </row>
    <row r="9082" spans="1:21" x14ac:dyDescent="0.35">
      <c r="A9082" s="2" t="s">
        <v>53</v>
      </c>
      <c r="B9082" s="1" t="s">
        <v>163</v>
      </c>
      <c r="C9082" t="s">
        <v>510</v>
      </c>
      <c r="D9082" s="1" t="s">
        <v>124</v>
      </c>
      <c r="E9082" s="1" t="s">
        <v>14</v>
      </c>
      <c r="F9082" s="1" t="s">
        <v>21</v>
      </c>
      <c r="G9082" s="1" t="s">
        <v>29</v>
      </c>
      <c r="H9082" t="s">
        <v>30</v>
      </c>
      <c r="I9082" s="1" t="s">
        <v>335</v>
      </c>
      <c r="J9082" t="s">
        <v>42</v>
      </c>
      <c r="K9082" s="1" t="s">
        <v>18</v>
      </c>
      <c r="L9082" t="s">
        <v>363</v>
      </c>
      <c r="M9082" t="s">
        <v>100</v>
      </c>
      <c r="N9082">
        <v>1</v>
      </c>
      <c r="O9082" t="s">
        <v>233</v>
      </c>
      <c r="P9082">
        <v>1</v>
      </c>
      <c r="Q9082" t="s">
        <v>464</v>
      </c>
      <c r="R9082" t="s">
        <v>234</v>
      </c>
      <c r="S9082" t="s">
        <v>258</v>
      </c>
      <c r="T9082" t="s">
        <v>259</v>
      </c>
      <c r="U9082" t="s">
        <v>443</v>
      </c>
    </row>
    <row r="9083" spans="1:21" x14ac:dyDescent="0.35">
      <c r="A9083" s="2" t="s">
        <v>53</v>
      </c>
      <c r="B9083" s="1" t="s">
        <v>163</v>
      </c>
      <c r="C9083" t="s">
        <v>510</v>
      </c>
      <c r="D9083" s="1" t="s">
        <v>124</v>
      </c>
      <c r="E9083" s="1" t="s">
        <v>25</v>
      </c>
      <c r="F9083" s="1" t="s">
        <v>26</v>
      </c>
      <c r="G9083" s="1" t="s">
        <v>215</v>
      </c>
      <c r="H9083" t="s">
        <v>52</v>
      </c>
      <c r="I9083" s="1" t="s">
        <v>165</v>
      </c>
      <c r="J9083" t="s">
        <v>42</v>
      </c>
      <c r="K9083" s="1" t="s">
        <v>18</v>
      </c>
      <c r="L9083" t="s">
        <v>278</v>
      </c>
      <c r="M9083" t="s">
        <v>100</v>
      </c>
      <c r="N9083">
        <v>1</v>
      </c>
      <c r="O9083" t="s">
        <v>232</v>
      </c>
      <c r="P9083">
        <v>0</v>
      </c>
      <c r="Q9083" t="s">
        <v>464</v>
      </c>
      <c r="R9083" t="s">
        <v>234</v>
      </c>
      <c r="S9083" t="s">
        <v>258</v>
      </c>
      <c r="T9083" t="s">
        <v>259</v>
      </c>
      <c r="U9083" t="s">
        <v>443</v>
      </c>
    </row>
    <row r="9084" spans="1:21" x14ac:dyDescent="0.35">
      <c r="A9084" s="2" t="s">
        <v>53</v>
      </c>
      <c r="B9084" s="1" t="s">
        <v>163</v>
      </c>
      <c r="C9084" t="s">
        <v>510</v>
      </c>
      <c r="D9084" s="1" t="s">
        <v>124</v>
      </c>
      <c r="E9084" s="1" t="s">
        <v>25</v>
      </c>
      <c r="F9084" s="1" t="s">
        <v>26</v>
      </c>
      <c r="G9084" s="1" t="s">
        <v>215</v>
      </c>
      <c r="H9084" t="s">
        <v>16</v>
      </c>
      <c r="I9084" s="1" t="s">
        <v>165</v>
      </c>
      <c r="J9084" t="s">
        <v>42</v>
      </c>
      <c r="K9084" s="1" t="s">
        <v>18</v>
      </c>
      <c r="L9084" t="s">
        <v>278</v>
      </c>
      <c r="M9084" t="s">
        <v>100</v>
      </c>
      <c r="N9084">
        <v>1</v>
      </c>
      <c r="O9084" t="s">
        <v>232</v>
      </c>
      <c r="P9084">
        <v>1</v>
      </c>
      <c r="Q9084" t="s">
        <v>464</v>
      </c>
      <c r="R9084" t="s">
        <v>234</v>
      </c>
      <c r="S9084" t="s">
        <v>258</v>
      </c>
      <c r="T9084" t="s">
        <v>259</v>
      </c>
      <c r="U9084" t="s">
        <v>443</v>
      </c>
    </row>
    <row r="9085" spans="1:21" x14ac:dyDescent="0.35">
      <c r="A9085" s="2" t="s">
        <v>53</v>
      </c>
      <c r="B9085" s="1" t="s">
        <v>163</v>
      </c>
      <c r="C9085" t="s">
        <v>510</v>
      </c>
      <c r="D9085" s="1" t="s">
        <v>124</v>
      </c>
      <c r="E9085" s="1" t="s">
        <v>25</v>
      </c>
      <c r="F9085" s="1" t="s">
        <v>26</v>
      </c>
      <c r="G9085" s="1" t="s">
        <v>215</v>
      </c>
      <c r="H9085" t="s">
        <v>16</v>
      </c>
      <c r="I9085" s="1" t="s">
        <v>335</v>
      </c>
      <c r="J9085" t="s">
        <v>42</v>
      </c>
      <c r="K9085" s="1" t="s">
        <v>18</v>
      </c>
      <c r="L9085" t="s">
        <v>278</v>
      </c>
      <c r="M9085" t="s">
        <v>100</v>
      </c>
      <c r="N9085">
        <v>1</v>
      </c>
      <c r="O9085" t="s">
        <v>233</v>
      </c>
      <c r="P9085">
        <v>1</v>
      </c>
      <c r="Q9085" t="s">
        <v>464</v>
      </c>
      <c r="R9085" t="s">
        <v>234</v>
      </c>
      <c r="S9085" t="s">
        <v>258</v>
      </c>
      <c r="T9085" t="s">
        <v>259</v>
      </c>
      <c r="U9085" t="s">
        <v>443</v>
      </c>
    </row>
    <row r="9086" spans="1:21" x14ac:dyDescent="0.35">
      <c r="A9086" s="2" t="s">
        <v>53</v>
      </c>
      <c r="B9086" s="1" t="s">
        <v>163</v>
      </c>
      <c r="C9086" t="s">
        <v>510</v>
      </c>
      <c r="D9086" s="1" t="s">
        <v>124</v>
      </c>
      <c r="E9086" s="1" t="s">
        <v>25</v>
      </c>
      <c r="F9086" s="1" t="s">
        <v>26</v>
      </c>
      <c r="G9086" s="1" t="s">
        <v>215</v>
      </c>
      <c r="H9086" t="s">
        <v>16</v>
      </c>
      <c r="I9086" s="1" t="s">
        <v>335</v>
      </c>
      <c r="J9086" t="s">
        <v>42</v>
      </c>
      <c r="K9086" s="1" t="s">
        <v>18</v>
      </c>
      <c r="L9086" t="s">
        <v>363</v>
      </c>
      <c r="M9086" t="s">
        <v>100</v>
      </c>
      <c r="N9086">
        <v>1</v>
      </c>
      <c r="O9086" t="s">
        <v>233</v>
      </c>
      <c r="P9086">
        <v>1</v>
      </c>
      <c r="Q9086" t="s">
        <v>464</v>
      </c>
      <c r="R9086" t="s">
        <v>234</v>
      </c>
      <c r="S9086" t="s">
        <v>258</v>
      </c>
      <c r="T9086" t="s">
        <v>259</v>
      </c>
      <c r="U9086" t="s">
        <v>443</v>
      </c>
    </row>
    <row r="9087" spans="1:21" x14ac:dyDescent="0.35">
      <c r="A9087" s="2" t="s">
        <v>53</v>
      </c>
      <c r="B9087" s="1" t="s">
        <v>163</v>
      </c>
      <c r="C9087" t="s">
        <v>510</v>
      </c>
      <c r="D9087" s="1" t="s">
        <v>124</v>
      </c>
      <c r="E9087" s="1" t="s">
        <v>25</v>
      </c>
      <c r="F9087" s="1" t="s">
        <v>26</v>
      </c>
      <c r="G9087" s="1" t="s">
        <v>215</v>
      </c>
      <c r="H9087" t="s">
        <v>20</v>
      </c>
      <c r="I9087" s="1" t="s">
        <v>165</v>
      </c>
      <c r="J9087" t="s">
        <v>42</v>
      </c>
      <c r="K9087" s="1" t="s">
        <v>18</v>
      </c>
      <c r="L9087" t="s">
        <v>278</v>
      </c>
      <c r="M9087" t="s">
        <v>100</v>
      </c>
      <c r="N9087">
        <v>1</v>
      </c>
      <c r="O9087" t="s">
        <v>232</v>
      </c>
      <c r="P9087">
        <v>0</v>
      </c>
      <c r="Q9087" t="s">
        <v>464</v>
      </c>
      <c r="R9087" t="s">
        <v>234</v>
      </c>
      <c r="S9087" t="s">
        <v>258</v>
      </c>
      <c r="T9087" t="s">
        <v>259</v>
      </c>
      <c r="U9087" t="s">
        <v>443</v>
      </c>
    </row>
    <row r="9088" spans="1:21" x14ac:dyDescent="0.35">
      <c r="A9088" s="2" t="s">
        <v>53</v>
      </c>
      <c r="B9088" s="1" t="s">
        <v>163</v>
      </c>
      <c r="C9088" t="s">
        <v>510</v>
      </c>
      <c r="D9088" s="1" t="s">
        <v>124</v>
      </c>
      <c r="E9088" s="1" t="s">
        <v>25</v>
      </c>
      <c r="F9088" s="1" t="s">
        <v>26</v>
      </c>
      <c r="G9088" s="1" t="s">
        <v>215</v>
      </c>
      <c r="H9088" t="s">
        <v>20</v>
      </c>
      <c r="I9088" s="1" t="s">
        <v>165</v>
      </c>
      <c r="J9088" t="s">
        <v>42</v>
      </c>
      <c r="K9088" s="1" t="s">
        <v>18</v>
      </c>
      <c r="L9088" t="s">
        <v>278</v>
      </c>
      <c r="M9088" t="s">
        <v>100</v>
      </c>
      <c r="N9088">
        <v>1</v>
      </c>
      <c r="O9088" t="s">
        <v>232</v>
      </c>
      <c r="P9088">
        <v>1</v>
      </c>
      <c r="Q9088" t="s">
        <v>464</v>
      </c>
      <c r="R9088" t="s">
        <v>234</v>
      </c>
      <c r="S9088" t="s">
        <v>258</v>
      </c>
      <c r="T9088" t="s">
        <v>259</v>
      </c>
      <c r="U9088" t="s">
        <v>443</v>
      </c>
    </row>
    <row r="9089" spans="1:21" x14ac:dyDescent="0.35">
      <c r="A9089" s="2" t="s">
        <v>53</v>
      </c>
      <c r="B9089" s="1" t="s">
        <v>163</v>
      </c>
      <c r="C9089" t="s">
        <v>510</v>
      </c>
      <c r="D9089" s="1" t="s">
        <v>124</v>
      </c>
      <c r="E9089" s="1" t="s">
        <v>25</v>
      </c>
      <c r="F9089" s="1" t="s">
        <v>26</v>
      </c>
      <c r="G9089" s="1" t="s">
        <v>215</v>
      </c>
      <c r="H9089" t="s">
        <v>27</v>
      </c>
      <c r="I9089" s="1" t="s">
        <v>165</v>
      </c>
      <c r="J9089" t="s">
        <v>42</v>
      </c>
      <c r="K9089" s="1" t="s">
        <v>18</v>
      </c>
      <c r="L9089" t="s">
        <v>363</v>
      </c>
      <c r="M9089" t="s">
        <v>100</v>
      </c>
      <c r="N9089">
        <v>1</v>
      </c>
      <c r="O9089" t="s">
        <v>232</v>
      </c>
      <c r="P9089">
        <v>0</v>
      </c>
      <c r="Q9089" t="s">
        <v>464</v>
      </c>
      <c r="R9089" t="s">
        <v>234</v>
      </c>
      <c r="S9089" t="s">
        <v>258</v>
      </c>
      <c r="T9089" t="s">
        <v>259</v>
      </c>
      <c r="U9089" t="s">
        <v>443</v>
      </c>
    </row>
    <row r="9090" spans="1:21" x14ac:dyDescent="0.35">
      <c r="A9090" s="2" t="s">
        <v>53</v>
      </c>
      <c r="B9090" s="1" t="s">
        <v>163</v>
      </c>
      <c r="C9090" t="s">
        <v>510</v>
      </c>
      <c r="D9090" s="1" t="s">
        <v>124</v>
      </c>
      <c r="E9090" s="1" t="s">
        <v>25</v>
      </c>
      <c r="F9090" s="1" t="s">
        <v>26</v>
      </c>
      <c r="G9090" s="1" t="s">
        <v>215</v>
      </c>
      <c r="H9090" t="s">
        <v>27</v>
      </c>
      <c r="I9090" s="1" t="s">
        <v>335</v>
      </c>
      <c r="J9090" t="s">
        <v>42</v>
      </c>
      <c r="K9090" s="1" t="s">
        <v>18</v>
      </c>
      <c r="L9090" t="s">
        <v>278</v>
      </c>
      <c r="M9090" t="s">
        <v>100</v>
      </c>
      <c r="N9090">
        <v>1</v>
      </c>
      <c r="O9090" t="s">
        <v>233</v>
      </c>
      <c r="P9090">
        <v>0</v>
      </c>
      <c r="Q9090" t="s">
        <v>464</v>
      </c>
      <c r="R9090" t="s">
        <v>234</v>
      </c>
      <c r="S9090" t="s">
        <v>258</v>
      </c>
      <c r="T9090" t="s">
        <v>259</v>
      </c>
      <c r="U9090" t="s">
        <v>443</v>
      </c>
    </row>
    <row r="9091" spans="1:21" x14ac:dyDescent="0.35">
      <c r="A9091" s="2" t="s">
        <v>53</v>
      </c>
      <c r="B9091" s="1" t="s">
        <v>163</v>
      </c>
      <c r="C9091" t="s">
        <v>510</v>
      </c>
      <c r="D9091" s="1" t="s">
        <v>124</v>
      </c>
      <c r="E9091" s="1" t="s">
        <v>25</v>
      </c>
      <c r="F9091" s="1" t="s">
        <v>26</v>
      </c>
      <c r="G9091" s="1" t="s">
        <v>215</v>
      </c>
      <c r="H9091" t="s">
        <v>27</v>
      </c>
      <c r="I9091" s="1" t="s">
        <v>335</v>
      </c>
      <c r="J9091" t="s">
        <v>42</v>
      </c>
      <c r="K9091" s="1" t="s">
        <v>18</v>
      </c>
      <c r="L9091" t="s">
        <v>363</v>
      </c>
      <c r="M9091" t="s">
        <v>100</v>
      </c>
      <c r="N9091">
        <v>1</v>
      </c>
      <c r="O9091" t="s">
        <v>233</v>
      </c>
      <c r="P9091">
        <v>1</v>
      </c>
      <c r="Q9091" t="s">
        <v>464</v>
      </c>
      <c r="R9091" t="s">
        <v>234</v>
      </c>
      <c r="S9091" t="s">
        <v>258</v>
      </c>
      <c r="T9091" t="s">
        <v>259</v>
      </c>
      <c r="U9091" t="s">
        <v>443</v>
      </c>
    </row>
    <row r="9092" spans="1:21" x14ac:dyDescent="0.35">
      <c r="A9092" s="2" t="s">
        <v>53</v>
      </c>
      <c r="B9092" s="1" t="s">
        <v>163</v>
      </c>
      <c r="C9092" t="s">
        <v>510</v>
      </c>
      <c r="D9092" s="1" t="s">
        <v>124</v>
      </c>
      <c r="E9092" s="1" t="s">
        <v>25</v>
      </c>
      <c r="F9092" s="1" t="s">
        <v>26</v>
      </c>
      <c r="G9092" s="1" t="s">
        <v>215</v>
      </c>
      <c r="H9092" t="s">
        <v>24</v>
      </c>
      <c r="I9092" s="1" t="s">
        <v>335</v>
      </c>
      <c r="J9092" t="s">
        <v>42</v>
      </c>
      <c r="K9092" s="1" t="s">
        <v>18</v>
      </c>
      <c r="L9092" t="s">
        <v>363</v>
      </c>
      <c r="M9092" t="s">
        <v>100</v>
      </c>
      <c r="N9092">
        <v>1</v>
      </c>
      <c r="O9092" t="s">
        <v>233</v>
      </c>
      <c r="P9092">
        <v>1</v>
      </c>
      <c r="Q9092" t="s">
        <v>464</v>
      </c>
      <c r="R9092" t="s">
        <v>234</v>
      </c>
      <c r="S9092" t="s">
        <v>258</v>
      </c>
      <c r="T9092" t="s">
        <v>259</v>
      </c>
      <c r="U9092" t="s">
        <v>443</v>
      </c>
    </row>
    <row r="9093" spans="1:21" x14ac:dyDescent="0.35">
      <c r="A9093" s="2" t="s">
        <v>53</v>
      </c>
      <c r="B9093" s="1" t="s">
        <v>163</v>
      </c>
      <c r="C9093" t="s">
        <v>510</v>
      </c>
      <c r="D9093" s="1" t="s">
        <v>124</v>
      </c>
      <c r="E9093" s="1" t="s">
        <v>25</v>
      </c>
      <c r="F9093" s="1" t="s">
        <v>15</v>
      </c>
      <c r="G9093" s="1" t="s">
        <v>215</v>
      </c>
      <c r="H9093" t="s">
        <v>30</v>
      </c>
      <c r="I9093" s="1" t="s">
        <v>165</v>
      </c>
      <c r="J9093" t="s">
        <v>42</v>
      </c>
      <c r="K9093" s="1" t="s">
        <v>18</v>
      </c>
      <c r="L9093" t="s">
        <v>278</v>
      </c>
      <c r="M9093" t="s">
        <v>100</v>
      </c>
      <c r="N9093">
        <v>1</v>
      </c>
      <c r="O9093" t="s">
        <v>232</v>
      </c>
      <c r="P9093">
        <v>0</v>
      </c>
      <c r="Q9093" t="s">
        <v>464</v>
      </c>
      <c r="R9093" t="s">
        <v>234</v>
      </c>
      <c r="S9093" t="s">
        <v>258</v>
      </c>
      <c r="T9093" t="s">
        <v>259</v>
      </c>
      <c r="U9093" t="s">
        <v>443</v>
      </c>
    </row>
    <row r="9094" spans="1:21" x14ac:dyDescent="0.35">
      <c r="A9094" s="2" t="s">
        <v>53</v>
      </c>
      <c r="B9094" s="1" t="s">
        <v>163</v>
      </c>
      <c r="C9094" t="s">
        <v>510</v>
      </c>
      <c r="D9094" s="1" t="s">
        <v>124</v>
      </c>
      <c r="E9094" s="1" t="s">
        <v>25</v>
      </c>
      <c r="F9094" s="1" t="s">
        <v>29</v>
      </c>
      <c r="G9094" s="1" t="s">
        <v>29</v>
      </c>
      <c r="H9094" t="s">
        <v>20</v>
      </c>
      <c r="I9094" s="1" t="s">
        <v>335</v>
      </c>
      <c r="J9094" t="s">
        <v>42</v>
      </c>
      <c r="K9094" s="1" t="s">
        <v>18</v>
      </c>
      <c r="L9094" t="s">
        <v>278</v>
      </c>
      <c r="M9094" t="s">
        <v>100</v>
      </c>
      <c r="N9094">
        <v>1</v>
      </c>
      <c r="O9094" t="s">
        <v>233</v>
      </c>
      <c r="P9094">
        <v>1</v>
      </c>
      <c r="Q9094" t="s">
        <v>464</v>
      </c>
      <c r="R9094" t="s">
        <v>234</v>
      </c>
      <c r="S9094" t="s">
        <v>258</v>
      </c>
      <c r="T9094" t="s">
        <v>259</v>
      </c>
      <c r="U9094" t="s">
        <v>443</v>
      </c>
    </row>
    <row r="9095" spans="1:21" x14ac:dyDescent="0.35">
      <c r="A9095" s="2" t="s">
        <v>53</v>
      </c>
      <c r="B9095" s="1" t="s">
        <v>163</v>
      </c>
      <c r="C9095" t="s">
        <v>510</v>
      </c>
      <c r="D9095" s="1" t="s">
        <v>124</v>
      </c>
      <c r="E9095" s="1" t="s">
        <v>364</v>
      </c>
      <c r="F9095" s="1" t="s">
        <v>26</v>
      </c>
      <c r="G9095" s="1" t="s">
        <v>215</v>
      </c>
      <c r="H9095" t="s">
        <v>16</v>
      </c>
      <c r="I9095" s="1" t="s">
        <v>165</v>
      </c>
      <c r="J9095" t="s">
        <v>42</v>
      </c>
      <c r="K9095" s="1" t="s">
        <v>18</v>
      </c>
      <c r="L9095" t="s">
        <v>278</v>
      </c>
      <c r="M9095" t="s">
        <v>100</v>
      </c>
      <c r="N9095">
        <v>1</v>
      </c>
      <c r="O9095" t="s">
        <v>232</v>
      </c>
      <c r="P9095">
        <v>0</v>
      </c>
      <c r="Q9095" t="s">
        <v>464</v>
      </c>
      <c r="R9095" t="s">
        <v>234</v>
      </c>
      <c r="S9095" t="s">
        <v>258</v>
      </c>
      <c r="T9095" t="s">
        <v>259</v>
      </c>
      <c r="U9095" t="s">
        <v>443</v>
      </c>
    </row>
    <row r="9096" spans="1:21" x14ac:dyDescent="0.35">
      <c r="A9096" s="2" t="s">
        <v>53</v>
      </c>
      <c r="B9096" s="1" t="s">
        <v>163</v>
      </c>
      <c r="C9096" t="s">
        <v>510</v>
      </c>
      <c r="D9096" s="1" t="s">
        <v>124</v>
      </c>
      <c r="E9096" s="1" t="s">
        <v>364</v>
      </c>
      <c r="F9096" s="1" t="s">
        <v>26</v>
      </c>
      <c r="G9096" s="1" t="s">
        <v>215</v>
      </c>
      <c r="H9096" t="s">
        <v>16</v>
      </c>
      <c r="I9096" s="1" t="s">
        <v>335</v>
      </c>
      <c r="J9096" t="s">
        <v>42</v>
      </c>
      <c r="K9096" s="1" t="s">
        <v>18</v>
      </c>
      <c r="L9096" t="s">
        <v>363</v>
      </c>
      <c r="M9096" t="s">
        <v>100</v>
      </c>
      <c r="N9096">
        <v>1</v>
      </c>
      <c r="O9096" t="s">
        <v>233</v>
      </c>
      <c r="P9096">
        <v>1</v>
      </c>
      <c r="Q9096" t="s">
        <v>464</v>
      </c>
      <c r="R9096" t="s">
        <v>234</v>
      </c>
      <c r="S9096" t="s">
        <v>258</v>
      </c>
      <c r="T9096" t="s">
        <v>259</v>
      </c>
      <c r="U9096" t="s">
        <v>443</v>
      </c>
    </row>
    <row r="9097" spans="1:21" x14ac:dyDescent="0.35">
      <c r="A9097" s="2" t="s">
        <v>53</v>
      </c>
      <c r="B9097" s="1" t="s">
        <v>163</v>
      </c>
      <c r="C9097" t="s">
        <v>510</v>
      </c>
      <c r="D9097" s="1" t="s">
        <v>118</v>
      </c>
      <c r="E9097" s="1" t="s">
        <v>14</v>
      </c>
      <c r="F9097" s="1" t="s">
        <v>26</v>
      </c>
      <c r="G9097" s="1" t="s">
        <v>215</v>
      </c>
      <c r="H9097" t="s">
        <v>52</v>
      </c>
      <c r="I9097" s="1" t="s">
        <v>165</v>
      </c>
      <c r="J9097" t="s">
        <v>42</v>
      </c>
      <c r="K9097" s="1" t="s">
        <v>18</v>
      </c>
      <c r="L9097" t="s">
        <v>278</v>
      </c>
      <c r="M9097" t="s">
        <v>100</v>
      </c>
      <c r="N9097">
        <v>1</v>
      </c>
      <c r="O9097" t="s">
        <v>232</v>
      </c>
      <c r="P9097">
        <v>0</v>
      </c>
      <c r="Q9097" t="s">
        <v>464</v>
      </c>
      <c r="R9097" t="s">
        <v>234</v>
      </c>
      <c r="S9097" t="s">
        <v>258</v>
      </c>
      <c r="T9097" t="s">
        <v>259</v>
      </c>
      <c r="U9097" t="s">
        <v>443</v>
      </c>
    </row>
    <row r="9098" spans="1:21" x14ac:dyDescent="0.35">
      <c r="A9098" s="2" t="s">
        <v>53</v>
      </c>
      <c r="B9098" s="1" t="s">
        <v>163</v>
      </c>
      <c r="C9098" t="s">
        <v>510</v>
      </c>
      <c r="D9098" s="1" t="s">
        <v>118</v>
      </c>
      <c r="E9098" s="1" t="s">
        <v>14</v>
      </c>
      <c r="F9098" s="1" t="s">
        <v>26</v>
      </c>
      <c r="G9098" s="1" t="s">
        <v>215</v>
      </c>
      <c r="H9098" t="s">
        <v>16</v>
      </c>
      <c r="I9098" s="1" t="s">
        <v>473</v>
      </c>
      <c r="J9098" t="s">
        <v>297</v>
      </c>
      <c r="K9098" s="1" t="s">
        <v>18</v>
      </c>
      <c r="L9098" t="s">
        <v>278</v>
      </c>
      <c r="M9098" t="s">
        <v>100</v>
      </c>
      <c r="N9098">
        <v>1</v>
      </c>
      <c r="O9098" t="s">
        <v>250</v>
      </c>
      <c r="P9098">
        <v>0</v>
      </c>
      <c r="Q9098">
        <v>1</v>
      </c>
      <c r="R9098" t="s">
        <v>234</v>
      </c>
      <c r="S9098" t="s">
        <v>258</v>
      </c>
      <c r="T9098" t="s">
        <v>259</v>
      </c>
      <c r="U9098" t="s">
        <v>443</v>
      </c>
    </row>
    <row r="9099" spans="1:21" x14ac:dyDescent="0.35">
      <c r="A9099" s="2" t="s">
        <v>53</v>
      </c>
      <c r="B9099" s="1" t="s">
        <v>163</v>
      </c>
      <c r="C9099" t="s">
        <v>510</v>
      </c>
      <c r="D9099" s="1" t="s">
        <v>118</v>
      </c>
      <c r="E9099" s="1" t="s">
        <v>14</v>
      </c>
      <c r="F9099" s="1" t="s">
        <v>26</v>
      </c>
      <c r="G9099" s="1" t="s">
        <v>215</v>
      </c>
      <c r="H9099" t="s">
        <v>16</v>
      </c>
      <c r="I9099" s="1" t="s">
        <v>473</v>
      </c>
      <c r="J9099" t="s">
        <v>297</v>
      </c>
      <c r="K9099" s="1" t="s">
        <v>75</v>
      </c>
      <c r="L9099" t="s">
        <v>278</v>
      </c>
      <c r="M9099" t="s">
        <v>111</v>
      </c>
      <c r="N9099">
        <v>1</v>
      </c>
      <c r="O9099" t="s">
        <v>250</v>
      </c>
      <c r="P9099">
        <v>1</v>
      </c>
      <c r="Q9099">
        <v>1</v>
      </c>
      <c r="R9099" t="s">
        <v>234</v>
      </c>
      <c r="S9099" t="s">
        <v>258</v>
      </c>
      <c r="T9099" t="s">
        <v>259</v>
      </c>
      <c r="U9099" t="s">
        <v>443</v>
      </c>
    </row>
    <row r="9100" spans="1:21" x14ac:dyDescent="0.35">
      <c r="A9100" s="2" t="s">
        <v>53</v>
      </c>
      <c r="B9100" s="1" t="s">
        <v>163</v>
      </c>
      <c r="C9100" t="s">
        <v>510</v>
      </c>
      <c r="D9100" s="1" t="s">
        <v>118</v>
      </c>
      <c r="E9100" s="1" t="s">
        <v>14</v>
      </c>
      <c r="F9100" s="1" t="s">
        <v>26</v>
      </c>
      <c r="G9100" s="1" t="s">
        <v>215</v>
      </c>
      <c r="H9100" t="s">
        <v>16</v>
      </c>
      <c r="I9100" s="1" t="s">
        <v>165</v>
      </c>
      <c r="J9100" t="s">
        <v>42</v>
      </c>
      <c r="K9100" s="1" t="s">
        <v>18</v>
      </c>
      <c r="L9100" t="s">
        <v>363</v>
      </c>
      <c r="M9100" t="s">
        <v>100</v>
      </c>
      <c r="N9100">
        <v>1</v>
      </c>
      <c r="O9100" t="s">
        <v>232</v>
      </c>
      <c r="P9100">
        <v>0</v>
      </c>
      <c r="Q9100" t="s">
        <v>464</v>
      </c>
      <c r="R9100" t="s">
        <v>234</v>
      </c>
      <c r="S9100" t="s">
        <v>258</v>
      </c>
      <c r="T9100" t="s">
        <v>259</v>
      </c>
      <c r="U9100" t="s">
        <v>443</v>
      </c>
    </row>
    <row r="9101" spans="1:21" x14ac:dyDescent="0.35">
      <c r="A9101" s="2" t="s">
        <v>53</v>
      </c>
      <c r="B9101" s="1" t="s">
        <v>163</v>
      </c>
      <c r="C9101" t="s">
        <v>510</v>
      </c>
      <c r="D9101" s="1" t="s">
        <v>118</v>
      </c>
      <c r="E9101" s="1" t="s">
        <v>14</v>
      </c>
      <c r="F9101" s="1" t="s">
        <v>26</v>
      </c>
      <c r="G9101" s="1" t="s">
        <v>215</v>
      </c>
      <c r="H9101" t="s">
        <v>20</v>
      </c>
      <c r="I9101" s="1" t="s">
        <v>165</v>
      </c>
      <c r="J9101" t="s">
        <v>42</v>
      </c>
      <c r="K9101" s="1" t="s">
        <v>18</v>
      </c>
      <c r="L9101" t="s">
        <v>363</v>
      </c>
      <c r="M9101" t="s">
        <v>77</v>
      </c>
      <c r="N9101">
        <v>1</v>
      </c>
      <c r="O9101" t="s">
        <v>232</v>
      </c>
      <c r="P9101">
        <v>0</v>
      </c>
      <c r="Q9101" t="s">
        <v>464</v>
      </c>
      <c r="R9101" t="s">
        <v>234</v>
      </c>
      <c r="S9101" t="s">
        <v>258</v>
      </c>
      <c r="T9101" t="s">
        <v>259</v>
      </c>
      <c r="U9101" t="s">
        <v>443</v>
      </c>
    </row>
    <row r="9102" spans="1:21" x14ac:dyDescent="0.35">
      <c r="A9102" s="2" t="s">
        <v>53</v>
      </c>
      <c r="B9102" s="1" t="s">
        <v>163</v>
      </c>
      <c r="C9102" t="s">
        <v>510</v>
      </c>
      <c r="D9102" s="1" t="s">
        <v>118</v>
      </c>
      <c r="E9102" s="1" t="s">
        <v>14</v>
      </c>
      <c r="F9102" s="1" t="s">
        <v>26</v>
      </c>
      <c r="G9102" s="1" t="s">
        <v>215</v>
      </c>
      <c r="H9102" t="s">
        <v>20</v>
      </c>
      <c r="I9102" s="1" t="s">
        <v>165</v>
      </c>
      <c r="J9102" t="s">
        <v>42</v>
      </c>
      <c r="K9102" s="1" t="s">
        <v>18</v>
      </c>
      <c r="L9102" t="s">
        <v>363</v>
      </c>
      <c r="M9102" t="s">
        <v>100</v>
      </c>
      <c r="N9102">
        <v>1</v>
      </c>
      <c r="O9102" t="s">
        <v>232</v>
      </c>
      <c r="P9102">
        <v>0</v>
      </c>
      <c r="Q9102" t="s">
        <v>464</v>
      </c>
      <c r="R9102" t="s">
        <v>234</v>
      </c>
      <c r="S9102" t="s">
        <v>258</v>
      </c>
      <c r="T9102" t="s">
        <v>259</v>
      </c>
      <c r="U9102" t="s">
        <v>443</v>
      </c>
    </row>
    <row r="9103" spans="1:21" x14ac:dyDescent="0.35">
      <c r="A9103" s="2" t="s">
        <v>53</v>
      </c>
      <c r="B9103" s="1" t="s">
        <v>163</v>
      </c>
      <c r="C9103" t="s">
        <v>510</v>
      </c>
      <c r="D9103" s="1" t="s">
        <v>118</v>
      </c>
      <c r="E9103" s="1" t="s">
        <v>14</v>
      </c>
      <c r="F9103" s="1" t="s">
        <v>26</v>
      </c>
      <c r="G9103" s="1" t="s">
        <v>215</v>
      </c>
      <c r="H9103" t="s">
        <v>27</v>
      </c>
      <c r="I9103" s="1" t="s">
        <v>165</v>
      </c>
      <c r="J9103" t="s">
        <v>42</v>
      </c>
      <c r="K9103" s="1" t="s">
        <v>18</v>
      </c>
      <c r="L9103" t="s">
        <v>363</v>
      </c>
      <c r="M9103" t="s">
        <v>125</v>
      </c>
      <c r="N9103">
        <v>1</v>
      </c>
      <c r="O9103" t="s">
        <v>232</v>
      </c>
      <c r="P9103">
        <v>0</v>
      </c>
      <c r="Q9103" t="s">
        <v>464</v>
      </c>
      <c r="R9103" t="s">
        <v>234</v>
      </c>
      <c r="S9103" t="s">
        <v>258</v>
      </c>
      <c r="T9103" t="s">
        <v>259</v>
      </c>
      <c r="U9103" t="s">
        <v>443</v>
      </c>
    </row>
    <row r="9104" spans="1:21" x14ac:dyDescent="0.35">
      <c r="A9104" s="2" t="s">
        <v>53</v>
      </c>
      <c r="B9104" s="1" t="s">
        <v>163</v>
      </c>
      <c r="C9104" t="s">
        <v>510</v>
      </c>
      <c r="D9104" s="1" t="s">
        <v>118</v>
      </c>
      <c r="E9104" s="1" t="s">
        <v>14</v>
      </c>
      <c r="F9104" s="1" t="s">
        <v>26</v>
      </c>
      <c r="G9104" s="1" t="s">
        <v>215</v>
      </c>
      <c r="H9104" t="s">
        <v>27</v>
      </c>
      <c r="I9104" s="1" t="s">
        <v>165</v>
      </c>
      <c r="J9104" t="s">
        <v>42</v>
      </c>
      <c r="K9104" s="1" t="s">
        <v>18</v>
      </c>
      <c r="L9104" t="s">
        <v>363</v>
      </c>
      <c r="M9104" t="s">
        <v>100</v>
      </c>
      <c r="N9104">
        <v>3</v>
      </c>
      <c r="O9104" t="s">
        <v>232</v>
      </c>
      <c r="P9104">
        <v>0</v>
      </c>
      <c r="Q9104" t="s">
        <v>464</v>
      </c>
      <c r="R9104" t="s">
        <v>234</v>
      </c>
      <c r="S9104" t="s">
        <v>258</v>
      </c>
      <c r="T9104" t="s">
        <v>259</v>
      </c>
      <c r="U9104" t="s">
        <v>443</v>
      </c>
    </row>
    <row r="9105" spans="1:21" x14ac:dyDescent="0.35">
      <c r="A9105" s="2" t="s">
        <v>53</v>
      </c>
      <c r="B9105" s="1" t="s">
        <v>163</v>
      </c>
      <c r="C9105" t="s">
        <v>510</v>
      </c>
      <c r="D9105" s="1" t="s">
        <v>118</v>
      </c>
      <c r="E9105" s="1" t="s">
        <v>14</v>
      </c>
      <c r="F9105" s="1" t="s">
        <v>26</v>
      </c>
      <c r="G9105" s="1" t="s">
        <v>215</v>
      </c>
      <c r="H9105" t="s">
        <v>30</v>
      </c>
      <c r="I9105" s="1" t="s">
        <v>165</v>
      </c>
      <c r="J9105" t="s">
        <v>42</v>
      </c>
      <c r="K9105" s="1" t="s">
        <v>18</v>
      </c>
      <c r="L9105" t="s">
        <v>363</v>
      </c>
      <c r="M9105" t="s">
        <v>100</v>
      </c>
      <c r="N9105">
        <v>1</v>
      </c>
      <c r="O9105" t="s">
        <v>232</v>
      </c>
      <c r="P9105">
        <v>1</v>
      </c>
      <c r="Q9105" t="s">
        <v>464</v>
      </c>
      <c r="R9105" t="s">
        <v>234</v>
      </c>
      <c r="S9105" t="s">
        <v>258</v>
      </c>
      <c r="T9105" t="s">
        <v>259</v>
      </c>
      <c r="U9105" t="s">
        <v>443</v>
      </c>
    </row>
    <row r="9106" spans="1:21" x14ac:dyDescent="0.35">
      <c r="A9106" s="2" t="s">
        <v>53</v>
      </c>
      <c r="B9106" s="1" t="s">
        <v>163</v>
      </c>
      <c r="C9106" t="s">
        <v>510</v>
      </c>
      <c r="D9106" s="1" t="s">
        <v>118</v>
      </c>
      <c r="E9106" s="1" t="s">
        <v>14</v>
      </c>
      <c r="F9106" s="1" t="s">
        <v>15</v>
      </c>
      <c r="G9106" s="1" t="s">
        <v>215</v>
      </c>
      <c r="H9106" t="s">
        <v>30</v>
      </c>
      <c r="I9106" s="1" t="s">
        <v>473</v>
      </c>
      <c r="J9106" t="s">
        <v>297</v>
      </c>
      <c r="K9106" s="1" t="s">
        <v>18</v>
      </c>
      <c r="L9106" t="s">
        <v>363</v>
      </c>
      <c r="M9106" t="s">
        <v>125</v>
      </c>
      <c r="N9106">
        <v>1</v>
      </c>
      <c r="O9106" t="s">
        <v>250</v>
      </c>
      <c r="P9106">
        <v>0</v>
      </c>
      <c r="Q9106">
        <v>1</v>
      </c>
      <c r="R9106" t="s">
        <v>234</v>
      </c>
      <c r="S9106" t="s">
        <v>258</v>
      </c>
      <c r="T9106" t="s">
        <v>259</v>
      </c>
      <c r="U9106" t="s">
        <v>443</v>
      </c>
    </row>
    <row r="9107" spans="1:21" x14ac:dyDescent="0.35">
      <c r="A9107" s="2" t="s">
        <v>53</v>
      </c>
      <c r="B9107" s="1" t="s">
        <v>163</v>
      </c>
      <c r="C9107" t="s">
        <v>510</v>
      </c>
      <c r="D9107" s="1" t="s">
        <v>118</v>
      </c>
      <c r="E9107" s="1" t="s">
        <v>14</v>
      </c>
      <c r="F9107" s="1" t="s">
        <v>15</v>
      </c>
      <c r="G9107" s="1" t="s">
        <v>215</v>
      </c>
      <c r="H9107" t="s">
        <v>36</v>
      </c>
      <c r="I9107" s="1" t="s">
        <v>473</v>
      </c>
      <c r="J9107" t="s">
        <v>297</v>
      </c>
      <c r="K9107" s="1" t="s">
        <v>18</v>
      </c>
      <c r="L9107" t="s">
        <v>363</v>
      </c>
      <c r="M9107" t="s">
        <v>100</v>
      </c>
      <c r="N9107">
        <v>1</v>
      </c>
      <c r="O9107" t="s">
        <v>250</v>
      </c>
      <c r="P9107">
        <v>0</v>
      </c>
      <c r="Q9107">
        <v>1</v>
      </c>
      <c r="R9107" t="s">
        <v>234</v>
      </c>
      <c r="S9107" t="s">
        <v>258</v>
      </c>
      <c r="T9107" t="s">
        <v>259</v>
      </c>
      <c r="U9107" t="s">
        <v>443</v>
      </c>
    </row>
    <row r="9108" spans="1:21" x14ac:dyDescent="0.35">
      <c r="A9108" s="2" t="s">
        <v>53</v>
      </c>
      <c r="B9108" s="1" t="s">
        <v>163</v>
      </c>
      <c r="C9108" t="s">
        <v>510</v>
      </c>
      <c r="D9108" s="1" t="s">
        <v>118</v>
      </c>
      <c r="E9108" s="1" t="s">
        <v>14</v>
      </c>
      <c r="F9108" s="1" t="s">
        <v>29</v>
      </c>
      <c r="G9108" s="1" t="s">
        <v>29</v>
      </c>
      <c r="H9108" t="s">
        <v>20</v>
      </c>
      <c r="I9108" s="1" t="s">
        <v>165</v>
      </c>
      <c r="J9108" t="s">
        <v>42</v>
      </c>
      <c r="K9108" s="1" t="s">
        <v>18</v>
      </c>
      <c r="L9108" t="s">
        <v>363</v>
      </c>
      <c r="M9108" t="s">
        <v>100</v>
      </c>
      <c r="N9108">
        <v>1</v>
      </c>
      <c r="O9108" t="s">
        <v>232</v>
      </c>
      <c r="P9108">
        <v>1</v>
      </c>
      <c r="Q9108" t="s">
        <v>464</v>
      </c>
      <c r="R9108" t="s">
        <v>234</v>
      </c>
      <c r="S9108" t="s">
        <v>258</v>
      </c>
      <c r="T9108" t="s">
        <v>259</v>
      </c>
      <c r="U9108" t="s">
        <v>443</v>
      </c>
    </row>
    <row r="9109" spans="1:21" x14ac:dyDescent="0.35">
      <c r="A9109" s="2" t="s">
        <v>53</v>
      </c>
      <c r="B9109" s="1" t="s">
        <v>163</v>
      </c>
      <c r="C9109" t="s">
        <v>510</v>
      </c>
      <c r="D9109" s="1" t="s">
        <v>118</v>
      </c>
      <c r="E9109" s="1" t="s">
        <v>14</v>
      </c>
      <c r="F9109" s="1" t="s">
        <v>29</v>
      </c>
      <c r="G9109" s="1" t="s">
        <v>29</v>
      </c>
      <c r="H9109" t="s">
        <v>27</v>
      </c>
      <c r="I9109" s="1" t="s">
        <v>165</v>
      </c>
      <c r="J9109" t="s">
        <v>42</v>
      </c>
      <c r="K9109" s="1" t="s">
        <v>18</v>
      </c>
      <c r="L9109" t="s">
        <v>363</v>
      </c>
      <c r="M9109" t="s">
        <v>43</v>
      </c>
      <c r="N9109">
        <v>1</v>
      </c>
      <c r="O9109" t="s">
        <v>232</v>
      </c>
      <c r="P9109">
        <v>0</v>
      </c>
      <c r="Q9109" t="s">
        <v>464</v>
      </c>
      <c r="R9109" t="s">
        <v>234</v>
      </c>
      <c r="S9109" t="s">
        <v>258</v>
      </c>
      <c r="T9109" t="s">
        <v>259</v>
      </c>
      <c r="U9109" t="s">
        <v>443</v>
      </c>
    </row>
    <row r="9110" spans="1:21" x14ac:dyDescent="0.35">
      <c r="A9110" s="2" t="s">
        <v>53</v>
      </c>
      <c r="B9110" s="1" t="s">
        <v>163</v>
      </c>
      <c r="C9110" t="s">
        <v>510</v>
      </c>
      <c r="D9110" s="1" t="s">
        <v>118</v>
      </c>
      <c r="E9110" s="1" t="s">
        <v>14</v>
      </c>
      <c r="F9110" s="1" t="s">
        <v>21</v>
      </c>
      <c r="G9110" s="1" t="s">
        <v>29</v>
      </c>
      <c r="H9110" t="s">
        <v>16</v>
      </c>
      <c r="I9110" s="1" t="s">
        <v>473</v>
      </c>
      <c r="J9110" t="s">
        <v>297</v>
      </c>
      <c r="K9110" s="1" t="s">
        <v>18</v>
      </c>
      <c r="L9110" t="s">
        <v>278</v>
      </c>
      <c r="M9110" t="s">
        <v>100</v>
      </c>
      <c r="N9110">
        <v>1</v>
      </c>
      <c r="O9110" t="s">
        <v>250</v>
      </c>
      <c r="P9110">
        <v>0</v>
      </c>
      <c r="Q9110">
        <v>1</v>
      </c>
      <c r="R9110" t="s">
        <v>234</v>
      </c>
      <c r="S9110" t="s">
        <v>258</v>
      </c>
      <c r="T9110" t="s">
        <v>259</v>
      </c>
      <c r="U9110" t="s">
        <v>443</v>
      </c>
    </row>
    <row r="9111" spans="1:21" x14ac:dyDescent="0.35">
      <c r="A9111" s="2" t="s">
        <v>53</v>
      </c>
      <c r="B9111" s="1" t="s">
        <v>163</v>
      </c>
      <c r="C9111" t="s">
        <v>510</v>
      </c>
      <c r="D9111" s="1" t="s">
        <v>118</v>
      </c>
      <c r="E9111" s="1" t="s">
        <v>14</v>
      </c>
      <c r="F9111" s="1" t="s">
        <v>21</v>
      </c>
      <c r="G9111" s="1" t="s">
        <v>29</v>
      </c>
      <c r="H9111" t="s">
        <v>16</v>
      </c>
      <c r="I9111" s="1" t="s">
        <v>473</v>
      </c>
      <c r="J9111" t="s">
        <v>297</v>
      </c>
      <c r="K9111" s="1" t="s">
        <v>18</v>
      </c>
      <c r="L9111" t="s">
        <v>278</v>
      </c>
      <c r="M9111" t="s">
        <v>100</v>
      </c>
      <c r="N9111">
        <v>1</v>
      </c>
      <c r="O9111" t="s">
        <v>250</v>
      </c>
      <c r="P9111">
        <v>1</v>
      </c>
      <c r="Q9111">
        <v>1</v>
      </c>
      <c r="R9111" t="s">
        <v>234</v>
      </c>
      <c r="S9111" t="s">
        <v>258</v>
      </c>
      <c r="T9111" t="s">
        <v>259</v>
      </c>
      <c r="U9111" t="s">
        <v>443</v>
      </c>
    </row>
    <row r="9112" spans="1:21" x14ac:dyDescent="0.35">
      <c r="A9112" s="2" t="s">
        <v>53</v>
      </c>
      <c r="B9112" s="1" t="s">
        <v>163</v>
      </c>
      <c r="C9112" t="s">
        <v>510</v>
      </c>
      <c r="D9112" s="1" t="s">
        <v>118</v>
      </c>
      <c r="E9112" s="1" t="s">
        <v>14</v>
      </c>
      <c r="F9112" s="1" t="s">
        <v>21</v>
      </c>
      <c r="G9112" s="1" t="s">
        <v>29</v>
      </c>
      <c r="H9112" t="s">
        <v>27</v>
      </c>
      <c r="I9112" s="1" t="s">
        <v>165</v>
      </c>
      <c r="J9112" t="s">
        <v>42</v>
      </c>
      <c r="K9112" s="1" t="s">
        <v>64</v>
      </c>
      <c r="L9112" t="s">
        <v>363</v>
      </c>
      <c r="M9112" t="s">
        <v>66</v>
      </c>
      <c r="N9112">
        <v>1</v>
      </c>
      <c r="O9112" t="s">
        <v>232</v>
      </c>
      <c r="P9112">
        <v>1</v>
      </c>
      <c r="Q9112" t="s">
        <v>464</v>
      </c>
      <c r="R9112" t="s">
        <v>234</v>
      </c>
      <c r="S9112" t="s">
        <v>258</v>
      </c>
      <c r="T9112" t="s">
        <v>259</v>
      </c>
      <c r="U9112" t="s">
        <v>443</v>
      </c>
    </row>
    <row r="9113" spans="1:21" x14ac:dyDescent="0.35">
      <c r="A9113" s="2" t="s">
        <v>53</v>
      </c>
      <c r="B9113" s="1" t="s">
        <v>163</v>
      </c>
      <c r="C9113" t="s">
        <v>510</v>
      </c>
      <c r="D9113" s="1" t="s">
        <v>118</v>
      </c>
      <c r="E9113" s="1" t="s">
        <v>14</v>
      </c>
      <c r="F9113" s="1" t="s">
        <v>21</v>
      </c>
      <c r="G9113" s="1" t="s">
        <v>29</v>
      </c>
      <c r="H9113" t="s">
        <v>24</v>
      </c>
      <c r="I9113" s="1" t="s">
        <v>165</v>
      </c>
      <c r="J9113" t="s">
        <v>42</v>
      </c>
      <c r="K9113" s="1" t="s">
        <v>18</v>
      </c>
      <c r="L9113" t="s">
        <v>363</v>
      </c>
      <c r="M9113" t="s">
        <v>77</v>
      </c>
      <c r="N9113">
        <v>1</v>
      </c>
      <c r="O9113" t="s">
        <v>232</v>
      </c>
      <c r="P9113">
        <v>0</v>
      </c>
      <c r="Q9113" t="s">
        <v>464</v>
      </c>
      <c r="R9113" t="s">
        <v>234</v>
      </c>
      <c r="S9113" t="s">
        <v>258</v>
      </c>
      <c r="T9113" t="s">
        <v>259</v>
      </c>
      <c r="U9113" t="s">
        <v>443</v>
      </c>
    </row>
    <row r="9114" spans="1:21" x14ac:dyDescent="0.35">
      <c r="A9114" s="2" t="s">
        <v>53</v>
      </c>
      <c r="B9114" s="1" t="s">
        <v>163</v>
      </c>
      <c r="C9114" t="s">
        <v>510</v>
      </c>
      <c r="D9114" s="1" t="s">
        <v>118</v>
      </c>
      <c r="E9114" s="1" t="s">
        <v>25</v>
      </c>
      <c r="F9114" s="1" t="s">
        <v>38</v>
      </c>
      <c r="G9114" s="1" t="s">
        <v>214</v>
      </c>
      <c r="H9114" t="s">
        <v>36</v>
      </c>
      <c r="I9114" s="1" t="s">
        <v>165</v>
      </c>
      <c r="J9114" t="s">
        <v>42</v>
      </c>
      <c r="K9114" s="1" t="s">
        <v>18</v>
      </c>
      <c r="L9114" t="s">
        <v>363</v>
      </c>
      <c r="M9114" t="s">
        <v>100</v>
      </c>
      <c r="N9114">
        <v>1</v>
      </c>
      <c r="O9114" t="s">
        <v>232</v>
      </c>
      <c r="P9114">
        <v>0</v>
      </c>
      <c r="Q9114" t="s">
        <v>464</v>
      </c>
      <c r="R9114" t="s">
        <v>234</v>
      </c>
      <c r="S9114" t="s">
        <v>258</v>
      </c>
      <c r="T9114" t="s">
        <v>259</v>
      </c>
      <c r="U9114" t="s">
        <v>443</v>
      </c>
    </row>
    <row r="9115" spans="1:21" x14ac:dyDescent="0.35">
      <c r="A9115" s="2" t="s">
        <v>53</v>
      </c>
      <c r="B9115" s="1" t="s">
        <v>163</v>
      </c>
      <c r="C9115" t="s">
        <v>510</v>
      </c>
      <c r="D9115" s="1" t="s">
        <v>118</v>
      </c>
      <c r="E9115" s="1" t="s">
        <v>25</v>
      </c>
      <c r="F9115" s="1" t="s">
        <v>26</v>
      </c>
      <c r="G9115" s="1" t="s">
        <v>215</v>
      </c>
      <c r="H9115" t="s">
        <v>16</v>
      </c>
      <c r="I9115" s="1" t="s">
        <v>473</v>
      </c>
      <c r="J9115" t="s">
        <v>297</v>
      </c>
      <c r="K9115" s="1" t="s">
        <v>18</v>
      </c>
      <c r="L9115" t="s">
        <v>278</v>
      </c>
      <c r="M9115" t="s">
        <v>100</v>
      </c>
      <c r="N9115">
        <v>3</v>
      </c>
      <c r="O9115" t="s">
        <v>250</v>
      </c>
      <c r="P9115">
        <v>1</v>
      </c>
      <c r="Q9115">
        <v>1</v>
      </c>
      <c r="R9115" t="s">
        <v>234</v>
      </c>
      <c r="S9115" t="s">
        <v>258</v>
      </c>
      <c r="T9115" t="s">
        <v>259</v>
      </c>
      <c r="U9115" t="s">
        <v>443</v>
      </c>
    </row>
    <row r="9116" spans="1:21" x14ac:dyDescent="0.35">
      <c r="A9116" s="2" t="s">
        <v>53</v>
      </c>
      <c r="B9116" s="1" t="s">
        <v>163</v>
      </c>
      <c r="C9116" t="s">
        <v>510</v>
      </c>
      <c r="D9116" s="1" t="s">
        <v>118</v>
      </c>
      <c r="E9116" s="1" t="s">
        <v>25</v>
      </c>
      <c r="F9116" s="1" t="s">
        <v>26</v>
      </c>
      <c r="G9116" s="1" t="s">
        <v>215</v>
      </c>
      <c r="H9116" t="s">
        <v>27</v>
      </c>
      <c r="I9116" s="1" t="s">
        <v>165</v>
      </c>
      <c r="J9116" t="s">
        <v>42</v>
      </c>
      <c r="K9116" s="1" t="s">
        <v>18</v>
      </c>
      <c r="L9116" t="s">
        <v>363</v>
      </c>
      <c r="M9116" t="s">
        <v>100</v>
      </c>
      <c r="N9116">
        <v>1</v>
      </c>
      <c r="O9116" t="s">
        <v>232</v>
      </c>
      <c r="P9116">
        <v>0</v>
      </c>
      <c r="Q9116" t="s">
        <v>464</v>
      </c>
      <c r="R9116" t="s">
        <v>234</v>
      </c>
      <c r="S9116" t="s">
        <v>258</v>
      </c>
      <c r="T9116" t="s">
        <v>259</v>
      </c>
      <c r="U9116" t="s">
        <v>443</v>
      </c>
    </row>
    <row r="9117" spans="1:21" x14ac:dyDescent="0.35">
      <c r="A9117" s="2" t="s">
        <v>53</v>
      </c>
      <c r="B9117" s="1" t="s">
        <v>163</v>
      </c>
      <c r="C9117" t="s">
        <v>510</v>
      </c>
      <c r="D9117" s="1" t="s">
        <v>118</v>
      </c>
      <c r="E9117" s="1" t="s">
        <v>25</v>
      </c>
      <c r="F9117" s="1" t="s">
        <v>26</v>
      </c>
      <c r="G9117" s="1" t="s">
        <v>215</v>
      </c>
      <c r="H9117" t="s">
        <v>27</v>
      </c>
      <c r="I9117" s="1" t="s">
        <v>165</v>
      </c>
      <c r="J9117" t="s">
        <v>42</v>
      </c>
      <c r="K9117" s="1" t="s">
        <v>18</v>
      </c>
      <c r="L9117" t="s">
        <v>363</v>
      </c>
      <c r="M9117" t="s">
        <v>100</v>
      </c>
      <c r="N9117">
        <v>1</v>
      </c>
      <c r="O9117" t="s">
        <v>232</v>
      </c>
      <c r="P9117">
        <v>1</v>
      </c>
      <c r="Q9117" t="s">
        <v>464</v>
      </c>
      <c r="R9117" t="s">
        <v>234</v>
      </c>
      <c r="S9117" t="s">
        <v>258</v>
      </c>
      <c r="T9117" t="s">
        <v>259</v>
      </c>
      <c r="U9117" t="s">
        <v>443</v>
      </c>
    </row>
    <row r="9118" spans="1:21" x14ac:dyDescent="0.35">
      <c r="A9118" s="2" t="s">
        <v>53</v>
      </c>
      <c r="B9118" s="1" t="s">
        <v>163</v>
      </c>
      <c r="C9118" t="s">
        <v>510</v>
      </c>
      <c r="D9118" s="1" t="s">
        <v>118</v>
      </c>
      <c r="E9118" s="1" t="s">
        <v>25</v>
      </c>
      <c r="F9118" s="1" t="s">
        <v>26</v>
      </c>
      <c r="G9118" s="1" t="s">
        <v>215</v>
      </c>
      <c r="H9118" t="s">
        <v>30</v>
      </c>
      <c r="I9118" s="1" t="s">
        <v>473</v>
      </c>
      <c r="J9118" t="s">
        <v>297</v>
      </c>
      <c r="K9118" s="1" t="s">
        <v>18</v>
      </c>
      <c r="L9118" t="s">
        <v>278</v>
      </c>
      <c r="M9118" t="s">
        <v>100</v>
      </c>
      <c r="N9118">
        <v>1</v>
      </c>
      <c r="O9118" t="s">
        <v>250</v>
      </c>
      <c r="P9118">
        <v>0</v>
      </c>
      <c r="Q9118">
        <v>1</v>
      </c>
      <c r="R9118" t="s">
        <v>234</v>
      </c>
      <c r="S9118" t="s">
        <v>258</v>
      </c>
      <c r="T9118" t="s">
        <v>259</v>
      </c>
      <c r="U9118" t="s">
        <v>443</v>
      </c>
    </row>
    <row r="9119" spans="1:21" x14ac:dyDescent="0.35">
      <c r="A9119" s="2" t="s">
        <v>53</v>
      </c>
      <c r="B9119" s="1" t="s">
        <v>163</v>
      </c>
      <c r="C9119" t="s">
        <v>510</v>
      </c>
      <c r="D9119" s="1" t="s">
        <v>118</v>
      </c>
      <c r="E9119" s="1" t="s">
        <v>25</v>
      </c>
      <c r="F9119" s="1" t="s">
        <v>26</v>
      </c>
      <c r="G9119" s="1" t="s">
        <v>215</v>
      </c>
      <c r="H9119" t="s">
        <v>30</v>
      </c>
      <c r="I9119" s="1" t="s">
        <v>473</v>
      </c>
      <c r="J9119" t="s">
        <v>297</v>
      </c>
      <c r="K9119" s="1" t="s">
        <v>18</v>
      </c>
      <c r="L9119" t="s">
        <v>278</v>
      </c>
      <c r="M9119" t="s">
        <v>100</v>
      </c>
      <c r="N9119">
        <v>1</v>
      </c>
      <c r="O9119" t="s">
        <v>250</v>
      </c>
      <c r="P9119">
        <v>1</v>
      </c>
      <c r="Q9119">
        <v>1</v>
      </c>
      <c r="R9119" t="s">
        <v>234</v>
      </c>
      <c r="S9119" t="s">
        <v>271</v>
      </c>
      <c r="T9119" t="s">
        <v>259</v>
      </c>
      <c r="U9119" t="s">
        <v>443</v>
      </c>
    </row>
    <row r="9120" spans="1:21" x14ac:dyDescent="0.35">
      <c r="A9120" s="2" t="s">
        <v>53</v>
      </c>
      <c r="B9120" s="1" t="s">
        <v>163</v>
      </c>
      <c r="C9120" t="s">
        <v>510</v>
      </c>
      <c r="D9120" s="1" t="s">
        <v>118</v>
      </c>
      <c r="E9120" s="1" t="s">
        <v>25</v>
      </c>
      <c r="F9120" s="1" t="s">
        <v>26</v>
      </c>
      <c r="G9120" s="1" t="s">
        <v>215</v>
      </c>
      <c r="H9120" t="s">
        <v>30</v>
      </c>
      <c r="I9120" s="1" t="s">
        <v>165</v>
      </c>
      <c r="J9120" t="s">
        <v>42</v>
      </c>
      <c r="K9120" s="1" t="s">
        <v>22</v>
      </c>
      <c r="L9120" t="s">
        <v>363</v>
      </c>
      <c r="M9120" t="s">
        <v>79</v>
      </c>
      <c r="N9120">
        <v>1</v>
      </c>
      <c r="O9120" t="s">
        <v>232</v>
      </c>
      <c r="P9120">
        <v>1</v>
      </c>
      <c r="Q9120" t="s">
        <v>464</v>
      </c>
      <c r="R9120" t="s">
        <v>234</v>
      </c>
      <c r="S9120" t="s">
        <v>258</v>
      </c>
      <c r="T9120" t="s">
        <v>259</v>
      </c>
      <c r="U9120" t="s">
        <v>443</v>
      </c>
    </row>
    <row r="9121" spans="1:21" x14ac:dyDescent="0.35">
      <c r="A9121" s="2" t="s">
        <v>53</v>
      </c>
      <c r="B9121" s="1" t="s">
        <v>163</v>
      </c>
      <c r="C9121" t="s">
        <v>510</v>
      </c>
      <c r="D9121" s="1" t="s">
        <v>118</v>
      </c>
      <c r="E9121" s="1" t="s">
        <v>25</v>
      </c>
      <c r="F9121" s="1" t="s">
        <v>26</v>
      </c>
      <c r="G9121" s="1" t="s">
        <v>215</v>
      </c>
      <c r="H9121" t="s">
        <v>36</v>
      </c>
      <c r="I9121" s="1" t="s">
        <v>473</v>
      </c>
      <c r="J9121" t="s">
        <v>297</v>
      </c>
      <c r="K9121" s="1" t="s">
        <v>18</v>
      </c>
      <c r="L9121" t="s">
        <v>278</v>
      </c>
      <c r="M9121" t="s">
        <v>100</v>
      </c>
      <c r="N9121">
        <v>2</v>
      </c>
      <c r="O9121" t="s">
        <v>250</v>
      </c>
      <c r="P9121">
        <v>1</v>
      </c>
      <c r="Q9121">
        <v>1</v>
      </c>
      <c r="R9121" t="s">
        <v>234</v>
      </c>
      <c r="S9121" t="s">
        <v>258</v>
      </c>
      <c r="T9121" t="s">
        <v>259</v>
      </c>
      <c r="U9121" t="s">
        <v>443</v>
      </c>
    </row>
    <row r="9122" spans="1:21" x14ac:dyDescent="0.35">
      <c r="A9122" s="2" t="s">
        <v>53</v>
      </c>
      <c r="B9122" s="1" t="s">
        <v>163</v>
      </c>
      <c r="C9122" t="s">
        <v>510</v>
      </c>
      <c r="D9122" s="1" t="s">
        <v>118</v>
      </c>
      <c r="E9122" s="1" t="s">
        <v>25</v>
      </c>
      <c r="F9122" s="1" t="s">
        <v>26</v>
      </c>
      <c r="G9122" s="1" t="s">
        <v>215</v>
      </c>
      <c r="H9122" t="s">
        <v>36</v>
      </c>
      <c r="I9122" s="1" t="s">
        <v>165</v>
      </c>
      <c r="J9122" t="s">
        <v>42</v>
      </c>
      <c r="K9122" s="1" t="s">
        <v>18</v>
      </c>
      <c r="L9122" t="s">
        <v>363</v>
      </c>
      <c r="M9122" t="s">
        <v>100</v>
      </c>
      <c r="N9122">
        <v>1</v>
      </c>
      <c r="O9122" t="s">
        <v>232</v>
      </c>
      <c r="P9122">
        <v>0</v>
      </c>
      <c r="Q9122" t="s">
        <v>464</v>
      </c>
      <c r="R9122" t="s">
        <v>234</v>
      </c>
      <c r="S9122" t="s">
        <v>271</v>
      </c>
      <c r="T9122" t="s">
        <v>259</v>
      </c>
      <c r="U9122" t="s">
        <v>443</v>
      </c>
    </row>
    <row r="9123" spans="1:21" x14ac:dyDescent="0.35">
      <c r="A9123" s="2" t="s">
        <v>53</v>
      </c>
      <c r="B9123" s="1" t="s">
        <v>163</v>
      </c>
      <c r="C9123" t="s">
        <v>510</v>
      </c>
      <c r="D9123" s="1" t="s">
        <v>118</v>
      </c>
      <c r="E9123" s="1" t="s">
        <v>25</v>
      </c>
      <c r="F9123" s="1" t="s">
        <v>15</v>
      </c>
      <c r="G9123" s="1" t="s">
        <v>215</v>
      </c>
      <c r="H9123" t="s">
        <v>16</v>
      </c>
      <c r="I9123" s="1" t="s">
        <v>473</v>
      </c>
      <c r="J9123" t="s">
        <v>297</v>
      </c>
      <c r="K9123" s="1" t="s">
        <v>18</v>
      </c>
      <c r="L9123" t="s">
        <v>278</v>
      </c>
      <c r="M9123" t="s">
        <v>100</v>
      </c>
      <c r="N9123">
        <v>1</v>
      </c>
      <c r="O9123" t="s">
        <v>250</v>
      </c>
      <c r="P9123">
        <v>0</v>
      </c>
      <c r="Q9123">
        <v>1</v>
      </c>
      <c r="R9123" t="s">
        <v>234</v>
      </c>
      <c r="S9123" t="s">
        <v>258</v>
      </c>
      <c r="T9123" t="s">
        <v>259</v>
      </c>
      <c r="U9123" t="s">
        <v>443</v>
      </c>
    </row>
    <row r="9124" spans="1:21" x14ac:dyDescent="0.35">
      <c r="A9124" s="2" t="s">
        <v>53</v>
      </c>
      <c r="B9124" s="1" t="s">
        <v>163</v>
      </c>
      <c r="C9124" t="s">
        <v>510</v>
      </c>
      <c r="D9124" s="1" t="s">
        <v>118</v>
      </c>
      <c r="E9124" s="1" t="s">
        <v>25</v>
      </c>
      <c r="F9124" s="1" t="s">
        <v>15</v>
      </c>
      <c r="G9124" s="1" t="s">
        <v>215</v>
      </c>
      <c r="H9124" t="s">
        <v>27</v>
      </c>
      <c r="I9124" s="1" t="s">
        <v>473</v>
      </c>
      <c r="J9124" t="s">
        <v>297</v>
      </c>
      <c r="K9124" s="1" t="s">
        <v>18</v>
      </c>
      <c r="L9124" t="s">
        <v>278</v>
      </c>
      <c r="M9124" t="s">
        <v>100</v>
      </c>
      <c r="N9124">
        <v>1</v>
      </c>
      <c r="O9124" t="s">
        <v>250</v>
      </c>
      <c r="P9124">
        <v>0</v>
      </c>
      <c r="Q9124">
        <v>1</v>
      </c>
      <c r="R9124" t="s">
        <v>234</v>
      </c>
      <c r="S9124" t="s">
        <v>258</v>
      </c>
      <c r="T9124" t="s">
        <v>259</v>
      </c>
      <c r="U9124" t="s">
        <v>443</v>
      </c>
    </row>
    <row r="9125" spans="1:21" x14ac:dyDescent="0.35">
      <c r="A9125" s="2" t="s">
        <v>53</v>
      </c>
      <c r="B9125" s="1" t="s">
        <v>163</v>
      </c>
      <c r="C9125" t="s">
        <v>510</v>
      </c>
      <c r="D9125" s="1" t="s">
        <v>118</v>
      </c>
      <c r="E9125" s="1" t="s">
        <v>25</v>
      </c>
      <c r="F9125" s="1" t="s">
        <v>15</v>
      </c>
      <c r="G9125" s="1" t="s">
        <v>215</v>
      </c>
      <c r="H9125" t="s">
        <v>27</v>
      </c>
      <c r="I9125" s="1" t="s">
        <v>473</v>
      </c>
      <c r="J9125" t="s">
        <v>297</v>
      </c>
      <c r="K9125" s="1" t="s">
        <v>18</v>
      </c>
      <c r="L9125" t="s">
        <v>363</v>
      </c>
      <c r="M9125" t="s">
        <v>100</v>
      </c>
      <c r="N9125">
        <v>1</v>
      </c>
      <c r="O9125" t="s">
        <v>250</v>
      </c>
      <c r="P9125">
        <v>1</v>
      </c>
      <c r="Q9125">
        <v>1</v>
      </c>
      <c r="R9125" t="s">
        <v>234</v>
      </c>
      <c r="S9125" t="s">
        <v>258</v>
      </c>
      <c r="T9125" t="s">
        <v>259</v>
      </c>
      <c r="U9125" t="s">
        <v>443</v>
      </c>
    </row>
    <row r="9126" spans="1:21" x14ac:dyDescent="0.35">
      <c r="A9126" s="2" t="s">
        <v>53</v>
      </c>
      <c r="B9126" s="1" t="s">
        <v>163</v>
      </c>
      <c r="C9126" t="s">
        <v>510</v>
      </c>
      <c r="D9126" s="1" t="s">
        <v>118</v>
      </c>
      <c r="E9126" s="1" t="s">
        <v>25</v>
      </c>
      <c r="F9126" s="1" t="s">
        <v>29</v>
      </c>
      <c r="G9126" s="1" t="s">
        <v>29</v>
      </c>
      <c r="H9126" t="s">
        <v>20</v>
      </c>
      <c r="I9126" s="1" t="s">
        <v>165</v>
      </c>
      <c r="J9126" t="s">
        <v>42</v>
      </c>
      <c r="K9126" s="1" t="s">
        <v>18</v>
      </c>
      <c r="L9126" t="s">
        <v>363</v>
      </c>
      <c r="M9126" t="s">
        <v>100</v>
      </c>
      <c r="N9126">
        <v>1</v>
      </c>
      <c r="O9126" t="s">
        <v>232</v>
      </c>
      <c r="P9126">
        <v>0</v>
      </c>
      <c r="Q9126" t="s">
        <v>464</v>
      </c>
      <c r="R9126" t="s">
        <v>234</v>
      </c>
      <c r="S9126" t="s">
        <v>258</v>
      </c>
      <c r="T9126" t="s">
        <v>259</v>
      </c>
      <c r="U9126" t="s">
        <v>443</v>
      </c>
    </row>
    <row r="9127" spans="1:21" x14ac:dyDescent="0.35">
      <c r="A9127" s="2" t="s">
        <v>53</v>
      </c>
      <c r="B9127" s="1" t="s">
        <v>163</v>
      </c>
      <c r="C9127" t="s">
        <v>510</v>
      </c>
      <c r="D9127" s="1" t="s">
        <v>118</v>
      </c>
      <c r="E9127" s="1" t="s">
        <v>25</v>
      </c>
      <c r="F9127" s="1" t="s">
        <v>21</v>
      </c>
      <c r="G9127" s="1" t="s">
        <v>29</v>
      </c>
      <c r="H9127" t="s">
        <v>52</v>
      </c>
      <c r="I9127" s="1" t="s">
        <v>473</v>
      </c>
      <c r="J9127" t="s">
        <v>297</v>
      </c>
      <c r="K9127" s="1" t="s">
        <v>18</v>
      </c>
      <c r="L9127" t="s">
        <v>278</v>
      </c>
      <c r="M9127" t="s">
        <v>100</v>
      </c>
      <c r="N9127">
        <v>2</v>
      </c>
      <c r="O9127" t="s">
        <v>250</v>
      </c>
      <c r="P9127">
        <v>0</v>
      </c>
      <c r="Q9127">
        <v>1</v>
      </c>
      <c r="R9127" t="s">
        <v>234</v>
      </c>
      <c r="S9127" t="s">
        <v>258</v>
      </c>
      <c r="T9127" t="s">
        <v>259</v>
      </c>
      <c r="U9127" t="s">
        <v>443</v>
      </c>
    </row>
    <row r="9128" spans="1:21" x14ac:dyDescent="0.35">
      <c r="A9128" s="2" t="s">
        <v>53</v>
      </c>
      <c r="B9128" s="1" t="s">
        <v>163</v>
      </c>
      <c r="C9128" t="s">
        <v>510</v>
      </c>
      <c r="D9128" s="1" t="s">
        <v>118</v>
      </c>
      <c r="E9128" s="1" t="s">
        <v>25</v>
      </c>
      <c r="F9128" s="1" t="s">
        <v>21</v>
      </c>
      <c r="G9128" s="1" t="s">
        <v>29</v>
      </c>
      <c r="H9128" t="s">
        <v>30</v>
      </c>
      <c r="I9128" s="1" t="s">
        <v>165</v>
      </c>
      <c r="J9128" t="s">
        <v>42</v>
      </c>
      <c r="K9128" s="1" t="s">
        <v>75</v>
      </c>
      <c r="L9128" t="s">
        <v>278</v>
      </c>
      <c r="M9128" t="s">
        <v>111</v>
      </c>
      <c r="N9128">
        <v>1</v>
      </c>
      <c r="O9128" t="s">
        <v>232</v>
      </c>
      <c r="P9128">
        <v>1</v>
      </c>
      <c r="Q9128" t="s">
        <v>464</v>
      </c>
      <c r="R9128" t="s">
        <v>234</v>
      </c>
      <c r="S9128" t="s">
        <v>258</v>
      </c>
      <c r="T9128" t="s">
        <v>259</v>
      </c>
      <c r="U9128" t="s">
        <v>443</v>
      </c>
    </row>
    <row r="9129" spans="1:21" x14ac:dyDescent="0.35">
      <c r="A9129" s="2" t="s">
        <v>53</v>
      </c>
      <c r="B9129" s="1" t="s">
        <v>163</v>
      </c>
      <c r="C9129" t="s">
        <v>510</v>
      </c>
      <c r="D9129" s="1" t="s">
        <v>118</v>
      </c>
      <c r="E9129" s="1" t="s">
        <v>25</v>
      </c>
      <c r="F9129" s="1" t="s">
        <v>21</v>
      </c>
      <c r="G9129" s="1" t="s">
        <v>29</v>
      </c>
      <c r="H9129" t="s">
        <v>36</v>
      </c>
      <c r="I9129" s="1" t="s">
        <v>473</v>
      </c>
      <c r="J9129" t="s">
        <v>297</v>
      </c>
      <c r="K9129" s="1" t="s">
        <v>18</v>
      </c>
      <c r="L9129" t="s">
        <v>363</v>
      </c>
      <c r="M9129" t="s">
        <v>100</v>
      </c>
      <c r="N9129">
        <v>1</v>
      </c>
      <c r="O9129" t="s">
        <v>250</v>
      </c>
      <c r="P9129">
        <v>1</v>
      </c>
      <c r="Q9129">
        <v>1</v>
      </c>
      <c r="R9129" t="s">
        <v>234</v>
      </c>
      <c r="S9129" t="s">
        <v>258</v>
      </c>
      <c r="T9129" t="s">
        <v>259</v>
      </c>
      <c r="U9129" t="s">
        <v>443</v>
      </c>
    </row>
    <row r="9130" spans="1:21" x14ac:dyDescent="0.35">
      <c r="A9130" s="2" t="s">
        <v>53</v>
      </c>
      <c r="B9130" s="1" t="s">
        <v>163</v>
      </c>
      <c r="C9130" t="s">
        <v>510</v>
      </c>
      <c r="D9130" s="1" t="s">
        <v>118</v>
      </c>
      <c r="E9130" s="1" t="s">
        <v>364</v>
      </c>
      <c r="F9130" s="1" t="s">
        <v>26</v>
      </c>
      <c r="G9130" s="1" t="s">
        <v>215</v>
      </c>
      <c r="H9130" t="s">
        <v>16</v>
      </c>
      <c r="I9130" s="1" t="s">
        <v>165</v>
      </c>
      <c r="J9130" t="s">
        <v>42</v>
      </c>
      <c r="K9130" s="1" t="s">
        <v>18</v>
      </c>
      <c r="L9130" t="s">
        <v>363</v>
      </c>
      <c r="M9130" t="s">
        <v>100</v>
      </c>
      <c r="N9130">
        <v>1</v>
      </c>
      <c r="O9130" t="s">
        <v>232</v>
      </c>
      <c r="P9130">
        <v>1</v>
      </c>
      <c r="Q9130" t="s">
        <v>464</v>
      </c>
      <c r="R9130" t="s">
        <v>234</v>
      </c>
      <c r="S9130" t="s">
        <v>258</v>
      </c>
      <c r="T9130" t="s">
        <v>259</v>
      </c>
      <c r="U9130" t="s">
        <v>443</v>
      </c>
    </row>
    <row r="9131" spans="1:21" x14ac:dyDescent="0.35">
      <c r="A9131" s="2" t="s">
        <v>53</v>
      </c>
      <c r="B9131" s="1" t="s">
        <v>163</v>
      </c>
      <c r="C9131" t="s">
        <v>510</v>
      </c>
      <c r="D9131" s="1" t="s">
        <v>118</v>
      </c>
      <c r="E9131" s="1" t="s">
        <v>364</v>
      </c>
      <c r="F9131" s="1" t="s">
        <v>26</v>
      </c>
      <c r="G9131" s="1" t="s">
        <v>215</v>
      </c>
      <c r="H9131" t="s">
        <v>36</v>
      </c>
      <c r="I9131" s="1" t="s">
        <v>473</v>
      </c>
      <c r="J9131" t="s">
        <v>297</v>
      </c>
      <c r="K9131" s="1" t="s">
        <v>75</v>
      </c>
      <c r="L9131" t="s">
        <v>278</v>
      </c>
      <c r="M9131" t="s">
        <v>111</v>
      </c>
      <c r="N9131">
        <v>1</v>
      </c>
      <c r="O9131" t="s">
        <v>250</v>
      </c>
      <c r="P9131">
        <v>1</v>
      </c>
      <c r="Q9131">
        <v>1</v>
      </c>
      <c r="R9131" t="s">
        <v>234</v>
      </c>
      <c r="S9131" t="s">
        <v>258</v>
      </c>
      <c r="T9131" t="s">
        <v>259</v>
      </c>
      <c r="U9131" t="s">
        <v>443</v>
      </c>
    </row>
    <row r="9132" spans="1:21" x14ac:dyDescent="0.35">
      <c r="A9132" s="2" t="s">
        <v>53</v>
      </c>
      <c r="B9132" s="1" t="s">
        <v>163</v>
      </c>
      <c r="C9132" t="s">
        <v>515</v>
      </c>
      <c r="D9132" s="1" t="s">
        <v>126</v>
      </c>
      <c r="E9132" s="1" t="s">
        <v>14</v>
      </c>
      <c r="F9132" s="1" t="s">
        <v>33</v>
      </c>
      <c r="G9132" s="1" t="s">
        <v>214</v>
      </c>
      <c r="H9132" t="s">
        <v>36</v>
      </c>
      <c r="I9132" s="1" t="s">
        <v>413</v>
      </c>
      <c r="J9132" t="s">
        <v>72</v>
      </c>
      <c r="K9132" s="1" t="s">
        <v>48</v>
      </c>
      <c r="L9132" t="s">
        <v>278</v>
      </c>
      <c r="M9132" t="s">
        <v>49</v>
      </c>
      <c r="N9132">
        <v>1</v>
      </c>
      <c r="O9132" t="s">
        <v>232</v>
      </c>
      <c r="P9132">
        <v>0</v>
      </c>
      <c r="Q9132" t="s">
        <v>464</v>
      </c>
      <c r="R9132" t="s">
        <v>234</v>
      </c>
      <c r="S9132" t="s">
        <v>258</v>
      </c>
      <c r="T9132" t="s">
        <v>259</v>
      </c>
      <c r="U9132" t="s">
        <v>443</v>
      </c>
    </row>
    <row r="9133" spans="1:21" x14ac:dyDescent="0.35">
      <c r="A9133" s="2" t="s">
        <v>53</v>
      </c>
      <c r="B9133" s="1" t="s">
        <v>163</v>
      </c>
      <c r="C9133" t="s">
        <v>515</v>
      </c>
      <c r="D9133" s="1" t="s">
        <v>126</v>
      </c>
      <c r="E9133" s="1" t="s">
        <v>14</v>
      </c>
      <c r="F9133" s="1" t="s">
        <v>26</v>
      </c>
      <c r="G9133" s="1" t="s">
        <v>215</v>
      </c>
      <c r="H9133" t="s">
        <v>52</v>
      </c>
      <c r="I9133" s="1" t="s">
        <v>413</v>
      </c>
      <c r="J9133" t="s">
        <v>72</v>
      </c>
      <c r="K9133" s="1" t="s">
        <v>18</v>
      </c>
      <c r="L9133" t="s">
        <v>363</v>
      </c>
      <c r="M9133" t="s">
        <v>128</v>
      </c>
      <c r="N9133">
        <v>1</v>
      </c>
      <c r="O9133" t="s">
        <v>232</v>
      </c>
      <c r="P9133">
        <v>1</v>
      </c>
      <c r="Q9133" t="s">
        <v>464</v>
      </c>
      <c r="R9133" t="s">
        <v>243</v>
      </c>
      <c r="S9133" t="s">
        <v>258</v>
      </c>
      <c r="T9133" t="s">
        <v>259</v>
      </c>
      <c r="U9133" t="s">
        <v>444</v>
      </c>
    </row>
    <row r="9134" spans="1:21" x14ac:dyDescent="0.35">
      <c r="A9134" s="2" t="s">
        <v>53</v>
      </c>
      <c r="B9134" s="1" t="s">
        <v>163</v>
      </c>
      <c r="C9134" t="s">
        <v>515</v>
      </c>
      <c r="D9134" s="1" t="s">
        <v>126</v>
      </c>
      <c r="E9134" s="1" t="s">
        <v>14</v>
      </c>
      <c r="F9134" s="1" t="s">
        <v>26</v>
      </c>
      <c r="G9134" s="1" t="s">
        <v>215</v>
      </c>
      <c r="H9134" t="s">
        <v>16</v>
      </c>
      <c r="I9134" s="1" t="s">
        <v>413</v>
      </c>
      <c r="J9134" t="s">
        <v>72</v>
      </c>
      <c r="K9134" s="1" t="s">
        <v>18</v>
      </c>
      <c r="L9134" t="s">
        <v>278</v>
      </c>
      <c r="M9134" t="s">
        <v>128</v>
      </c>
      <c r="N9134">
        <v>1</v>
      </c>
      <c r="O9134" t="s">
        <v>232</v>
      </c>
      <c r="P9134">
        <v>0</v>
      </c>
      <c r="Q9134" t="s">
        <v>464</v>
      </c>
      <c r="R9134" t="s">
        <v>234</v>
      </c>
      <c r="S9134" t="s">
        <v>271</v>
      </c>
      <c r="T9134" t="s">
        <v>259</v>
      </c>
      <c r="U9134" t="s">
        <v>443</v>
      </c>
    </row>
    <row r="9135" spans="1:21" x14ac:dyDescent="0.35">
      <c r="A9135" s="2" t="s">
        <v>53</v>
      </c>
      <c r="B9135" s="1" t="s">
        <v>163</v>
      </c>
      <c r="C9135" t="s">
        <v>515</v>
      </c>
      <c r="D9135" s="1" t="s">
        <v>126</v>
      </c>
      <c r="E9135" s="1" t="s">
        <v>14</v>
      </c>
      <c r="F9135" s="1" t="s">
        <v>26</v>
      </c>
      <c r="G9135" s="1" t="s">
        <v>215</v>
      </c>
      <c r="H9135" t="s">
        <v>16</v>
      </c>
      <c r="I9135" s="1" t="s">
        <v>413</v>
      </c>
      <c r="J9135" t="s">
        <v>72</v>
      </c>
      <c r="K9135" s="1" t="s">
        <v>18</v>
      </c>
      <c r="L9135" t="s">
        <v>278</v>
      </c>
      <c r="M9135" t="s">
        <v>129</v>
      </c>
      <c r="N9135">
        <v>1</v>
      </c>
      <c r="O9135" t="s">
        <v>232</v>
      </c>
      <c r="P9135">
        <v>0</v>
      </c>
      <c r="Q9135" t="s">
        <v>464</v>
      </c>
      <c r="R9135" t="s">
        <v>234</v>
      </c>
      <c r="S9135" t="s">
        <v>258</v>
      </c>
      <c r="T9135" t="s">
        <v>259</v>
      </c>
      <c r="U9135" t="s">
        <v>443</v>
      </c>
    </row>
    <row r="9136" spans="1:21" x14ac:dyDescent="0.35">
      <c r="A9136" s="2" t="s">
        <v>53</v>
      </c>
      <c r="B9136" s="1" t="s">
        <v>163</v>
      </c>
      <c r="C9136" t="s">
        <v>515</v>
      </c>
      <c r="D9136" s="1" t="s">
        <v>126</v>
      </c>
      <c r="E9136" s="1" t="s">
        <v>14</v>
      </c>
      <c r="F9136" s="1" t="s">
        <v>26</v>
      </c>
      <c r="G9136" s="1" t="s">
        <v>215</v>
      </c>
      <c r="H9136" t="s">
        <v>16</v>
      </c>
      <c r="I9136" s="1" t="s">
        <v>413</v>
      </c>
      <c r="J9136" t="s">
        <v>72</v>
      </c>
      <c r="K9136" s="1" t="s">
        <v>22</v>
      </c>
      <c r="L9136" t="s">
        <v>278</v>
      </c>
      <c r="M9136" t="s">
        <v>79</v>
      </c>
      <c r="N9136">
        <v>1</v>
      </c>
      <c r="O9136" t="s">
        <v>232</v>
      </c>
      <c r="P9136">
        <v>1</v>
      </c>
      <c r="Q9136" t="s">
        <v>464</v>
      </c>
      <c r="R9136" t="s">
        <v>234</v>
      </c>
      <c r="S9136" t="s">
        <v>258</v>
      </c>
      <c r="T9136" t="s">
        <v>259</v>
      </c>
      <c r="U9136" t="s">
        <v>444</v>
      </c>
    </row>
    <row r="9137" spans="1:21" x14ac:dyDescent="0.35">
      <c r="A9137" s="2" t="s">
        <v>53</v>
      </c>
      <c r="B9137" s="1" t="s">
        <v>163</v>
      </c>
      <c r="C9137" t="s">
        <v>515</v>
      </c>
      <c r="D9137" s="1" t="s">
        <v>126</v>
      </c>
      <c r="E9137" s="1" t="s">
        <v>14</v>
      </c>
      <c r="F9137" s="1" t="s">
        <v>26</v>
      </c>
      <c r="G9137" s="1" t="s">
        <v>215</v>
      </c>
      <c r="H9137" t="s">
        <v>16</v>
      </c>
      <c r="I9137" s="1" t="s">
        <v>334</v>
      </c>
      <c r="J9137" t="s">
        <v>297</v>
      </c>
      <c r="K9137" s="1" t="s">
        <v>18</v>
      </c>
      <c r="L9137" t="s">
        <v>278</v>
      </c>
      <c r="M9137" t="s">
        <v>128</v>
      </c>
      <c r="N9137">
        <v>1</v>
      </c>
      <c r="O9137" t="s">
        <v>250</v>
      </c>
      <c r="P9137">
        <v>1</v>
      </c>
      <c r="Q9137">
        <v>1</v>
      </c>
      <c r="R9137" t="s">
        <v>234</v>
      </c>
      <c r="S9137" t="s">
        <v>258</v>
      </c>
      <c r="T9137" t="s">
        <v>259</v>
      </c>
      <c r="U9137" t="s">
        <v>443</v>
      </c>
    </row>
    <row r="9138" spans="1:21" x14ac:dyDescent="0.35">
      <c r="A9138" s="2" t="s">
        <v>53</v>
      </c>
      <c r="B9138" s="1" t="s">
        <v>163</v>
      </c>
      <c r="C9138" t="s">
        <v>515</v>
      </c>
      <c r="D9138" s="1" t="s">
        <v>126</v>
      </c>
      <c r="E9138" s="1" t="s">
        <v>14</v>
      </c>
      <c r="F9138" s="1" t="s">
        <v>26</v>
      </c>
      <c r="G9138" s="1" t="s">
        <v>215</v>
      </c>
      <c r="H9138" t="s">
        <v>20</v>
      </c>
      <c r="I9138" s="1" t="s">
        <v>413</v>
      </c>
      <c r="J9138" t="s">
        <v>72</v>
      </c>
      <c r="K9138" s="1" t="s">
        <v>48</v>
      </c>
      <c r="L9138" t="s">
        <v>363</v>
      </c>
      <c r="M9138" t="s">
        <v>156</v>
      </c>
      <c r="N9138">
        <v>1</v>
      </c>
      <c r="O9138" t="s">
        <v>232</v>
      </c>
      <c r="P9138">
        <v>1</v>
      </c>
      <c r="Q9138" t="s">
        <v>464</v>
      </c>
      <c r="R9138" t="s">
        <v>234</v>
      </c>
      <c r="S9138" t="s">
        <v>258</v>
      </c>
      <c r="T9138" t="s">
        <v>259</v>
      </c>
      <c r="U9138" t="s">
        <v>443</v>
      </c>
    </row>
    <row r="9139" spans="1:21" x14ac:dyDescent="0.35">
      <c r="A9139" s="2" t="s">
        <v>53</v>
      </c>
      <c r="B9139" s="1" t="s">
        <v>163</v>
      </c>
      <c r="C9139" t="s">
        <v>515</v>
      </c>
      <c r="D9139" s="1" t="s">
        <v>126</v>
      </c>
      <c r="E9139" s="1" t="s">
        <v>14</v>
      </c>
      <c r="F9139" s="1" t="s">
        <v>26</v>
      </c>
      <c r="G9139" s="1" t="s">
        <v>215</v>
      </c>
      <c r="H9139" t="s">
        <v>20</v>
      </c>
      <c r="I9139" s="1" t="s">
        <v>334</v>
      </c>
      <c r="J9139" t="s">
        <v>297</v>
      </c>
      <c r="K9139" s="1" t="s">
        <v>18</v>
      </c>
      <c r="L9139" t="s">
        <v>278</v>
      </c>
      <c r="M9139" t="s">
        <v>128</v>
      </c>
      <c r="N9139">
        <v>1</v>
      </c>
      <c r="O9139" t="s">
        <v>250</v>
      </c>
      <c r="P9139">
        <v>1</v>
      </c>
      <c r="Q9139">
        <v>1</v>
      </c>
      <c r="R9139" t="s">
        <v>234</v>
      </c>
      <c r="S9139" t="s">
        <v>258</v>
      </c>
      <c r="T9139" t="s">
        <v>259</v>
      </c>
      <c r="U9139" t="s">
        <v>443</v>
      </c>
    </row>
    <row r="9140" spans="1:21" x14ac:dyDescent="0.35">
      <c r="A9140" s="2" t="s">
        <v>53</v>
      </c>
      <c r="B9140" s="1" t="s">
        <v>163</v>
      </c>
      <c r="C9140" t="s">
        <v>515</v>
      </c>
      <c r="D9140" s="1" t="s">
        <v>126</v>
      </c>
      <c r="E9140" s="1" t="s">
        <v>14</v>
      </c>
      <c r="F9140" s="1" t="s">
        <v>26</v>
      </c>
      <c r="G9140" s="1" t="s">
        <v>215</v>
      </c>
      <c r="H9140" t="s">
        <v>27</v>
      </c>
      <c r="I9140" s="1" t="s">
        <v>413</v>
      </c>
      <c r="J9140" t="s">
        <v>72</v>
      </c>
      <c r="K9140" s="1" t="s">
        <v>18</v>
      </c>
      <c r="L9140" t="s">
        <v>278</v>
      </c>
      <c r="M9140" t="s">
        <v>128</v>
      </c>
      <c r="N9140">
        <v>1</v>
      </c>
      <c r="O9140" t="s">
        <v>232</v>
      </c>
      <c r="P9140">
        <v>0</v>
      </c>
      <c r="Q9140" t="s">
        <v>464</v>
      </c>
      <c r="R9140" t="s">
        <v>234</v>
      </c>
      <c r="S9140" t="s">
        <v>258</v>
      </c>
      <c r="T9140" t="s">
        <v>259</v>
      </c>
      <c r="U9140" t="s">
        <v>443</v>
      </c>
    </row>
    <row r="9141" spans="1:21" x14ac:dyDescent="0.35">
      <c r="A9141" s="2" t="s">
        <v>53</v>
      </c>
      <c r="B9141" s="1" t="s">
        <v>163</v>
      </c>
      <c r="C9141" t="s">
        <v>515</v>
      </c>
      <c r="D9141" s="1" t="s">
        <v>126</v>
      </c>
      <c r="E9141" s="1" t="s">
        <v>14</v>
      </c>
      <c r="F9141" s="1" t="s">
        <v>26</v>
      </c>
      <c r="G9141" s="1" t="s">
        <v>215</v>
      </c>
      <c r="H9141" t="s">
        <v>27</v>
      </c>
      <c r="I9141" s="1" t="s">
        <v>413</v>
      </c>
      <c r="J9141" t="s">
        <v>72</v>
      </c>
      <c r="K9141" s="1" t="s">
        <v>22</v>
      </c>
      <c r="L9141" t="s">
        <v>363</v>
      </c>
      <c r="M9141" t="s">
        <v>79</v>
      </c>
      <c r="N9141">
        <v>1</v>
      </c>
      <c r="O9141" t="s">
        <v>232</v>
      </c>
      <c r="P9141">
        <v>1</v>
      </c>
      <c r="Q9141" t="s">
        <v>464</v>
      </c>
      <c r="R9141" t="s">
        <v>234</v>
      </c>
      <c r="S9141" t="s">
        <v>258</v>
      </c>
      <c r="T9141" t="s">
        <v>259</v>
      </c>
      <c r="U9141" t="s">
        <v>443</v>
      </c>
    </row>
    <row r="9142" spans="1:21" x14ac:dyDescent="0.35">
      <c r="A9142" s="2" t="s">
        <v>53</v>
      </c>
      <c r="B9142" s="1" t="s">
        <v>163</v>
      </c>
      <c r="C9142" t="s">
        <v>515</v>
      </c>
      <c r="D9142" s="1" t="s">
        <v>126</v>
      </c>
      <c r="E9142" s="1" t="s">
        <v>14</v>
      </c>
      <c r="F9142" s="1" t="s">
        <v>26</v>
      </c>
      <c r="G9142" s="1" t="s">
        <v>215</v>
      </c>
      <c r="H9142" t="s">
        <v>30</v>
      </c>
      <c r="I9142" s="1" t="s">
        <v>413</v>
      </c>
      <c r="J9142" t="s">
        <v>72</v>
      </c>
      <c r="K9142" s="1" t="s">
        <v>34</v>
      </c>
      <c r="L9142" t="s">
        <v>278</v>
      </c>
      <c r="M9142" t="s">
        <v>35</v>
      </c>
      <c r="N9142">
        <v>1</v>
      </c>
      <c r="O9142" t="s">
        <v>232</v>
      </c>
      <c r="P9142">
        <v>1</v>
      </c>
      <c r="Q9142" t="s">
        <v>464</v>
      </c>
      <c r="R9142" t="s">
        <v>234</v>
      </c>
      <c r="S9142" t="s">
        <v>258</v>
      </c>
      <c r="T9142" t="s">
        <v>259</v>
      </c>
      <c r="U9142" t="s">
        <v>443</v>
      </c>
    </row>
    <row r="9143" spans="1:21" x14ac:dyDescent="0.35">
      <c r="A9143" s="2" t="s">
        <v>53</v>
      </c>
      <c r="B9143" s="1" t="s">
        <v>163</v>
      </c>
      <c r="C9143" t="s">
        <v>515</v>
      </c>
      <c r="D9143" s="1" t="s">
        <v>126</v>
      </c>
      <c r="E9143" s="1" t="s">
        <v>14</v>
      </c>
      <c r="F9143" s="1" t="s">
        <v>15</v>
      </c>
      <c r="G9143" s="1" t="s">
        <v>215</v>
      </c>
      <c r="H9143" t="s">
        <v>20</v>
      </c>
      <c r="I9143" s="1" t="s">
        <v>334</v>
      </c>
      <c r="J9143" t="s">
        <v>297</v>
      </c>
      <c r="K9143" s="1" t="s">
        <v>18</v>
      </c>
      <c r="L9143" t="s">
        <v>278</v>
      </c>
      <c r="M9143" t="s">
        <v>128</v>
      </c>
      <c r="N9143">
        <v>1</v>
      </c>
      <c r="O9143" t="s">
        <v>250</v>
      </c>
      <c r="P9143">
        <v>1</v>
      </c>
      <c r="Q9143">
        <v>1</v>
      </c>
      <c r="R9143" t="s">
        <v>234</v>
      </c>
      <c r="S9143" t="s">
        <v>258</v>
      </c>
      <c r="T9143" t="s">
        <v>259</v>
      </c>
      <c r="U9143" t="s">
        <v>443</v>
      </c>
    </row>
    <row r="9144" spans="1:21" x14ac:dyDescent="0.35">
      <c r="A9144" s="2" t="s">
        <v>53</v>
      </c>
      <c r="B9144" s="1" t="s">
        <v>163</v>
      </c>
      <c r="C9144" t="s">
        <v>515</v>
      </c>
      <c r="D9144" s="1" t="s">
        <v>126</v>
      </c>
      <c r="E9144" s="1" t="s">
        <v>14</v>
      </c>
      <c r="F9144" s="1" t="s">
        <v>15</v>
      </c>
      <c r="G9144" s="1" t="s">
        <v>215</v>
      </c>
      <c r="H9144" t="s">
        <v>27</v>
      </c>
      <c r="I9144" s="1" t="s">
        <v>413</v>
      </c>
      <c r="J9144" t="s">
        <v>72</v>
      </c>
      <c r="K9144" s="1" t="s">
        <v>18</v>
      </c>
      <c r="L9144" t="s">
        <v>278</v>
      </c>
      <c r="M9144" t="s">
        <v>129</v>
      </c>
      <c r="N9144">
        <v>1</v>
      </c>
      <c r="O9144" t="s">
        <v>232</v>
      </c>
      <c r="P9144">
        <v>0</v>
      </c>
      <c r="Q9144" t="s">
        <v>464</v>
      </c>
      <c r="R9144" t="s">
        <v>234</v>
      </c>
      <c r="S9144" t="s">
        <v>258</v>
      </c>
      <c r="T9144" t="s">
        <v>259</v>
      </c>
      <c r="U9144" t="s">
        <v>443</v>
      </c>
    </row>
    <row r="9145" spans="1:21" x14ac:dyDescent="0.35">
      <c r="A9145" s="2" t="s">
        <v>53</v>
      </c>
      <c r="B9145" s="1" t="s">
        <v>163</v>
      </c>
      <c r="C9145" t="s">
        <v>515</v>
      </c>
      <c r="D9145" s="1" t="s">
        <v>126</v>
      </c>
      <c r="E9145" s="1" t="s">
        <v>14</v>
      </c>
      <c r="F9145" s="1" t="s">
        <v>21</v>
      </c>
      <c r="G9145" s="1" t="s">
        <v>29</v>
      </c>
      <c r="H9145" t="s">
        <v>20</v>
      </c>
      <c r="I9145" s="1" t="s">
        <v>413</v>
      </c>
      <c r="J9145" t="s">
        <v>72</v>
      </c>
      <c r="K9145" s="1" t="s">
        <v>18</v>
      </c>
      <c r="L9145" t="s">
        <v>363</v>
      </c>
      <c r="M9145" t="s">
        <v>100</v>
      </c>
      <c r="N9145">
        <v>1</v>
      </c>
      <c r="O9145" t="s">
        <v>232</v>
      </c>
      <c r="P9145">
        <v>1</v>
      </c>
      <c r="Q9145" t="s">
        <v>464</v>
      </c>
      <c r="R9145" t="s">
        <v>234</v>
      </c>
      <c r="S9145" t="s">
        <v>258</v>
      </c>
      <c r="T9145" t="s">
        <v>259</v>
      </c>
      <c r="U9145" t="s">
        <v>443</v>
      </c>
    </row>
    <row r="9146" spans="1:21" x14ac:dyDescent="0.35">
      <c r="A9146" s="2" t="s">
        <v>53</v>
      </c>
      <c r="B9146" s="1" t="s">
        <v>163</v>
      </c>
      <c r="C9146" t="s">
        <v>515</v>
      </c>
      <c r="D9146" s="1" t="s">
        <v>126</v>
      </c>
      <c r="E9146" s="1" t="s">
        <v>14</v>
      </c>
      <c r="F9146" s="1" t="s">
        <v>21</v>
      </c>
      <c r="G9146" s="1" t="s">
        <v>29</v>
      </c>
      <c r="H9146" t="s">
        <v>30</v>
      </c>
      <c r="I9146" s="1" t="s">
        <v>413</v>
      </c>
      <c r="J9146" t="s">
        <v>72</v>
      </c>
      <c r="K9146" s="1" t="s">
        <v>34</v>
      </c>
      <c r="L9146" t="s">
        <v>278</v>
      </c>
      <c r="M9146" t="s">
        <v>39</v>
      </c>
      <c r="N9146">
        <v>1</v>
      </c>
      <c r="O9146" t="s">
        <v>232</v>
      </c>
      <c r="P9146">
        <v>1</v>
      </c>
      <c r="Q9146" t="s">
        <v>464</v>
      </c>
      <c r="R9146" t="s">
        <v>234</v>
      </c>
      <c r="S9146" t="s">
        <v>258</v>
      </c>
      <c r="T9146" t="s">
        <v>259</v>
      </c>
      <c r="U9146" t="s">
        <v>444</v>
      </c>
    </row>
    <row r="9147" spans="1:21" x14ac:dyDescent="0.35">
      <c r="A9147" s="2" t="s">
        <v>53</v>
      </c>
      <c r="B9147" s="1" t="s">
        <v>163</v>
      </c>
      <c r="C9147" t="s">
        <v>515</v>
      </c>
      <c r="D9147" s="1" t="s">
        <v>126</v>
      </c>
      <c r="E9147" s="1" t="s">
        <v>14</v>
      </c>
      <c r="F9147" s="1" t="s">
        <v>21</v>
      </c>
      <c r="G9147" s="1" t="s">
        <v>29</v>
      </c>
      <c r="H9147" t="s">
        <v>30</v>
      </c>
      <c r="I9147" s="1" t="s">
        <v>413</v>
      </c>
      <c r="J9147" t="s">
        <v>72</v>
      </c>
      <c r="K9147" s="1" t="s">
        <v>22</v>
      </c>
      <c r="L9147" t="s">
        <v>363</v>
      </c>
      <c r="M9147" t="s">
        <v>79</v>
      </c>
      <c r="N9147">
        <v>1</v>
      </c>
      <c r="O9147" t="s">
        <v>232</v>
      </c>
      <c r="P9147">
        <v>1</v>
      </c>
      <c r="Q9147" t="s">
        <v>464</v>
      </c>
      <c r="R9147" t="s">
        <v>234</v>
      </c>
      <c r="S9147" t="s">
        <v>258</v>
      </c>
      <c r="T9147" t="s">
        <v>259</v>
      </c>
      <c r="U9147" t="s">
        <v>444</v>
      </c>
    </row>
    <row r="9148" spans="1:21" x14ac:dyDescent="0.35">
      <c r="A9148" s="2" t="s">
        <v>53</v>
      </c>
      <c r="B9148" s="1" t="s">
        <v>163</v>
      </c>
      <c r="C9148" t="s">
        <v>515</v>
      </c>
      <c r="D9148" s="1" t="s">
        <v>126</v>
      </c>
      <c r="E9148" s="1" t="s">
        <v>25</v>
      </c>
      <c r="F9148" s="1" t="s">
        <v>33</v>
      </c>
      <c r="G9148" s="1" t="s">
        <v>214</v>
      </c>
      <c r="H9148" t="s">
        <v>36</v>
      </c>
      <c r="I9148" s="1" t="s">
        <v>413</v>
      </c>
      <c r="J9148" t="s">
        <v>72</v>
      </c>
      <c r="K9148" s="1" t="s">
        <v>57</v>
      </c>
      <c r="L9148" t="s">
        <v>363</v>
      </c>
      <c r="M9148" t="s">
        <v>57</v>
      </c>
      <c r="N9148">
        <v>1</v>
      </c>
      <c r="O9148" t="s">
        <v>232</v>
      </c>
      <c r="P9148">
        <v>0</v>
      </c>
      <c r="Q9148" t="s">
        <v>464</v>
      </c>
      <c r="R9148" t="s">
        <v>234</v>
      </c>
      <c r="S9148" t="s">
        <v>258</v>
      </c>
      <c r="T9148" t="s">
        <v>259</v>
      </c>
      <c r="U9148" t="s">
        <v>443</v>
      </c>
    </row>
    <row r="9149" spans="1:21" x14ac:dyDescent="0.35">
      <c r="A9149" s="2" t="s">
        <v>53</v>
      </c>
      <c r="B9149" s="1" t="s">
        <v>163</v>
      </c>
      <c r="C9149" t="s">
        <v>515</v>
      </c>
      <c r="D9149" s="1" t="s">
        <v>126</v>
      </c>
      <c r="E9149" s="1" t="s">
        <v>25</v>
      </c>
      <c r="F9149" s="1" t="s">
        <v>33</v>
      </c>
      <c r="G9149" s="1" t="s">
        <v>214</v>
      </c>
      <c r="H9149" t="s">
        <v>74</v>
      </c>
      <c r="I9149" s="1" t="s">
        <v>413</v>
      </c>
      <c r="J9149" t="s">
        <v>72</v>
      </c>
      <c r="K9149" s="1" t="s">
        <v>34</v>
      </c>
      <c r="L9149" t="s">
        <v>278</v>
      </c>
      <c r="M9149" t="s">
        <v>39</v>
      </c>
      <c r="N9149">
        <v>1</v>
      </c>
      <c r="O9149" t="s">
        <v>232</v>
      </c>
      <c r="P9149">
        <v>0</v>
      </c>
      <c r="Q9149" t="s">
        <v>464</v>
      </c>
      <c r="R9149" t="s">
        <v>234</v>
      </c>
      <c r="S9149" t="s">
        <v>258</v>
      </c>
      <c r="T9149" t="s">
        <v>259</v>
      </c>
      <c r="U9149" t="s">
        <v>443</v>
      </c>
    </row>
    <row r="9150" spans="1:21" x14ac:dyDescent="0.35">
      <c r="A9150" s="2" t="s">
        <v>53</v>
      </c>
      <c r="B9150" s="1" t="s">
        <v>163</v>
      </c>
      <c r="C9150" t="s">
        <v>515</v>
      </c>
      <c r="D9150" s="1" t="s">
        <v>126</v>
      </c>
      <c r="E9150" s="1" t="s">
        <v>25</v>
      </c>
      <c r="F9150" s="1" t="s">
        <v>38</v>
      </c>
      <c r="G9150" s="1" t="s">
        <v>214</v>
      </c>
      <c r="H9150" t="s">
        <v>40</v>
      </c>
      <c r="I9150" s="1" t="s">
        <v>413</v>
      </c>
      <c r="J9150" t="s">
        <v>72</v>
      </c>
      <c r="K9150" s="1" t="s">
        <v>18</v>
      </c>
      <c r="L9150" t="s">
        <v>363</v>
      </c>
      <c r="M9150" t="s">
        <v>128</v>
      </c>
      <c r="N9150">
        <v>1</v>
      </c>
      <c r="O9150" t="s">
        <v>232</v>
      </c>
      <c r="P9150">
        <v>0</v>
      </c>
      <c r="Q9150" t="s">
        <v>464</v>
      </c>
      <c r="R9150" t="s">
        <v>243</v>
      </c>
      <c r="S9150" t="s">
        <v>258</v>
      </c>
      <c r="T9150" t="s">
        <v>259</v>
      </c>
      <c r="U9150" t="s">
        <v>444</v>
      </c>
    </row>
    <row r="9151" spans="1:21" x14ac:dyDescent="0.35">
      <c r="A9151" s="2" t="s">
        <v>53</v>
      </c>
      <c r="B9151" s="1" t="s">
        <v>163</v>
      </c>
      <c r="C9151" t="s">
        <v>515</v>
      </c>
      <c r="D9151" s="1" t="s">
        <v>126</v>
      </c>
      <c r="E9151" s="1" t="s">
        <v>25</v>
      </c>
      <c r="F9151" s="1" t="s">
        <v>26</v>
      </c>
      <c r="G9151" s="1" t="s">
        <v>215</v>
      </c>
      <c r="H9151" t="s">
        <v>16</v>
      </c>
      <c r="I9151" s="1" t="s">
        <v>413</v>
      </c>
      <c r="J9151" t="s">
        <v>72</v>
      </c>
      <c r="K9151" s="1" t="s">
        <v>18</v>
      </c>
      <c r="L9151" t="s">
        <v>278</v>
      </c>
      <c r="M9151" t="s">
        <v>129</v>
      </c>
      <c r="N9151">
        <v>1</v>
      </c>
      <c r="O9151" t="s">
        <v>232</v>
      </c>
      <c r="P9151">
        <v>0</v>
      </c>
      <c r="Q9151" t="s">
        <v>464</v>
      </c>
      <c r="R9151" t="s">
        <v>234</v>
      </c>
      <c r="S9151" t="s">
        <v>258</v>
      </c>
      <c r="T9151" t="s">
        <v>259</v>
      </c>
      <c r="U9151" t="s">
        <v>443</v>
      </c>
    </row>
    <row r="9152" spans="1:21" x14ac:dyDescent="0.35">
      <c r="A9152" s="2" t="s">
        <v>53</v>
      </c>
      <c r="B9152" s="1" t="s">
        <v>163</v>
      </c>
      <c r="C9152" t="s">
        <v>515</v>
      </c>
      <c r="D9152" s="1" t="s">
        <v>126</v>
      </c>
      <c r="E9152" s="1" t="s">
        <v>25</v>
      </c>
      <c r="F9152" s="1" t="s">
        <v>26</v>
      </c>
      <c r="G9152" s="1" t="s">
        <v>215</v>
      </c>
      <c r="H9152" t="s">
        <v>16</v>
      </c>
      <c r="I9152" s="1" t="s">
        <v>413</v>
      </c>
      <c r="J9152" t="s">
        <v>72</v>
      </c>
      <c r="K9152" s="1" t="s">
        <v>57</v>
      </c>
      <c r="L9152" t="s">
        <v>278</v>
      </c>
      <c r="M9152" t="s">
        <v>57</v>
      </c>
      <c r="N9152">
        <v>2</v>
      </c>
      <c r="O9152" t="s">
        <v>232</v>
      </c>
      <c r="P9152">
        <v>1</v>
      </c>
      <c r="Q9152" t="s">
        <v>464</v>
      </c>
      <c r="R9152" t="s">
        <v>234</v>
      </c>
      <c r="S9152" t="s">
        <v>258</v>
      </c>
      <c r="T9152" t="s">
        <v>259</v>
      </c>
      <c r="U9152" t="s">
        <v>443</v>
      </c>
    </row>
    <row r="9153" spans="1:21" x14ac:dyDescent="0.35">
      <c r="A9153" s="2" t="s">
        <v>53</v>
      </c>
      <c r="B9153" s="1" t="s">
        <v>163</v>
      </c>
      <c r="C9153" t="s">
        <v>515</v>
      </c>
      <c r="D9153" s="1" t="s">
        <v>126</v>
      </c>
      <c r="E9153" s="1" t="s">
        <v>25</v>
      </c>
      <c r="F9153" s="1" t="s">
        <v>26</v>
      </c>
      <c r="G9153" s="1" t="s">
        <v>215</v>
      </c>
      <c r="H9153" t="s">
        <v>16</v>
      </c>
      <c r="I9153" s="1" t="s">
        <v>334</v>
      </c>
      <c r="J9153" t="s">
        <v>297</v>
      </c>
      <c r="K9153" s="1" t="s">
        <v>18</v>
      </c>
      <c r="L9153" t="s">
        <v>363</v>
      </c>
      <c r="M9153" t="s">
        <v>129</v>
      </c>
      <c r="N9153">
        <v>1</v>
      </c>
      <c r="O9153" t="s">
        <v>250</v>
      </c>
      <c r="P9153">
        <v>1</v>
      </c>
      <c r="Q9153">
        <v>1</v>
      </c>
      <c r="R9153" t="s">
        <v>234</v>
      </c>
      <c r="S9153" t="s">
        <v>258</v>
      </c>
      <c r="T9153" t="s">
        <v>259</v>
      </c>
      <c r="U9153" t="s">
        <v>443</v>
      </c>
    </row>
    <row r="9154" spans="1:21" x14ac:dyDescent="0.35">
      <c r="A9154" s="2" t="s">
        <v>53</v>
      </c>
      <c r="B9154" s="1" t="s">
        <v>163</v>
      </c>
      <c r="C9154" t="s">
        <v>515</v>
      </c>
      <c r="D9154" s="1" t="s">
        <v>126</v>
      </c>
      <c r="E9154" s="1" t="s">
        <v>25</v>
      </c>
      <c r="F9154" s="1" t="s">
        <v>26</v>
      </c>
      <c r="G9154" s="1" t="s">
        <v>215</v>
      </c>
      <c r="H9154" t="s">
        <v>20</v>
      </c>
      <c r="I9154" s="1" t="s">
        <v>413</v>
      </c>
      <c r="J9154" t="s">
        <v>72</v>
      </c>
      <c r="K9154" s="1" t="s">
        <v>18</v>
      </c>
      <c r="L9154" t="s">
        <v>278</v>
      </c>
      <c r="M9154" t="s">
        <v>128</v>
      </c>
      <c r="N9154">
        <v>1</v>
      </c>
      <c r="O9154" t="s">
        <v>232</v>
      </c>
      <c r="P9154">
        <v>0</v>
      </c>
      <c r="Q9154" t="s">
        <v>464</v>
      </c>
      <c r="R9154" t="s">
        <v>234</v>
      </c>
      <c r="S9154" t="s">
        <v>258</v>
      </c>
      <c r="T9154" t="s">
        <v>259</v>
      </c>
      <c r="U9154" t="s">
        <v>443</v>
      </c>
    </row>
    <row r="9155" spans="1:21" x14ac:dyDescent="0.35">
      <c r="A9155" s="2" t="s">
        <v>53</v>
      </c>
      <c r="B9155" s="1" t="s">
        <v>163</v>
      </c>
      <c r="C9155" t="s">
        <v>515</v>
      </c>
      <c r="D9155" s="1" t="s">
        <v>126</v>
      </c>
      <c r="E9155" s="1" t="s">
        <v>25</v>
      </c>
      <c r="F9155" s="1" t="s">
        <v>26</v>
      </c>
      <c r="G9155" s="1" t="s">
        <v>215</v>
      </c>
      <c r="H9155" t="s">
        <v>20</v>
      </c>
      <c r="I9155" s="1" t="s">
        <v>413</v>
      </c>
      <c r="J9155" t="s">
        <v>72</v>
      </c>
      <c r="K9155" s="1" t="s">
        <v>48</v>
      </c>
      <c r="L9155" t="s">
        <v>278</v>
      </c>
      <c r="M9155" t="s">
        <v>123</v>
      </c>
      <c r="N9155">
        <v>1</v>
      </c>
      <c r="O9155" t="s">
        <v>232</v>
      </c>
      <c r="P9155">
        <v>1</v>
      </c>
      <c r="Q9155" t="s">
        <v>464</v>
      </c>
      <c r="R9155" t="s">
        <v>234</v>
      </c>
      <c r="S9155" t="s">
        <v>258</v>
      </c>
      <c r="T9155" t="s">
        <v>259</v>
      </c>
      <c r="U9155" t="s">
        <v>444</v>
      </c>
    </row>
    <row r="9156" spans="1:21" x14ac:dyDescent="0.35">
      <c r="A9156" s="2" t="s">
        <v>53</v>
      </c>
      <c r="B9156" s="1" t="s">
        <v>163</v>
      </c>
      <c r="C9156" t="s">
        <v>515</v>
      </c>
      <c r="D9156" s="1" t="s">
        <v>126</v>
      </c>
      <c r="E9156" s="1" t="s">
        <v>25</v>
      </c>
      <c r="F9156" s="1" t="s">
        <v>26</v>
      </c>
      <c r="G9156" s="1" t="s">
        <v>215</v>
      </c>
      <c r="H9156" t="s">
        <v>20</v>
      </c>
      <c r="I9156" s="1" t="s">
        <v>413</v>
      </c>
      <c r="J9156" t="s">
        <v>72</v>
      </c>
      <c r="K9156" s="1" t="s">
        <v>34</v>
      </c>
      <c r="L9156" t="s">
        <v>278</v>
      </c>
      <c r="M9156" t="s">
        <v>39</v>
      </c>
      <c r="N9156">
        <v>1</v>
      </c>
      <c r="O9156" t="s">
        <v>232</v>
      </c>
      <c r="P9156">
        <v>0</v>
      </c>
      <c r="Q9156" t="s">
        <v>464</v>
      </c>
      <c r="R9156" t="s">
        <v>234</v>
      </c>
      <c r="S9156" t="s">
        <v>258</v>
      </c>
      <c r="T9156" t="s">
        <v>259</v>
      </c>
      <c r="U9156" t="s">
        <v>443</v>
      </c>
    </row>
    <row r="9157" spans="1:21" x14ac:dyDescent="0.35">
      <c r="A9157" s="2" t="s">
        <v>53</v>
      </c>
      <c r="B9157" s="1" t="s">
        <v>163</v>
      </c>
      <c r="C9157" t="s">
        <v>515</v>
      </c>
      <c r="D9157" s="1" t="s">
        <v>126</v>
      </c>
      <c r="E9157" s="1" t="s">
        <v>25</v>
      </c>
      <c r="F9157" s="1" t="s">
        <v>26</v>
      </c>
      <c r="G9157" s="1" t="s">
        <v>215</v>
      </c>
      <c r="H9157" t="s">
        <v>27</v>
      </c>
      <c r="I9157" s="1" t="s">
        <v>413</v>
      </c>
      <c r="J9157" t="s">
        <v>72</v>
      </c>
      <c r="K9157" s="1" t="s">
        <v>18</v>
      </c>
      <c r="L9157" t="s">
        <v>363</v>
      </c>
      <c r="M9157" t="s">
        <v>129</v>
      </c>
      <c r="N9157">
        <v>1</v>
      </c>
      <c r="O9157" t="s">
        <v>232</v>
      </c>
      <c r="P9157">
        <v>0</v>
      </c>
      <c r="Q9157" t="s">
        <v>464</v>
      </c>
      <c r="R9157" t="s">
        <v>243</v>
      </c>
      <c r="S9157" t="s">
        <v>258</v>
      </c>
      <c r="T9157" t="s">
        <v>259</v>
      </c>
      <c r="U9157" t="s">
        <v>444</v>
      </c>
    </row>
    <row r="9158" spans="1:21" x14ac:dyDescent="0.35">
      <c r="A9158" s="2" t="s">
        <v>53</v>
      </c>
      <c r="B9158" s="1" t="s">
        <v>163</v>
      </c>
      <c r="C9158" t="s">
        <v>515</v>
      </c>
      <c r="D9158" s="1" t="s">
        <v>126</v>
      </c>
      <c r="E9158" s="1" t="s">
        <v>25</v>
      </c>
      <c r="F9158" s="1" t="s">
        <v>26</v>
      </c>
      <c r="G9158" s="1" t="s">
        <v>215</v>
      </c>
      <c r="H9158" t="s">
        <v>27</v>
      </c>
      <c r="I9158" s="1" t="s">
        <v>413</v>
      </c>
      <c r="J9158" t="s">
        <v>72</v>
      </c>
      <c r="K9158" s="1" t="s">
        <v>34</v>
      </c>
      <c r="L9158" t="s">
        <v>278</v>
      </c>
      <c r="M9158" t="s">
        <v>34</v>
      </c>
      <c r="N9158">
        <v>1</v>
      </c>
      <c r="O9158" t="s">
        <v>232</v>
      </c>
      <c r="P9158">
        <v>1</v>
      </c>
      <c r="Q9158" t="s">
        <v>464</v>
      </c>
      <c r="R9158" t="s">
        <v>234</v>
      </c>
      <c r="S9158" t="s">
        <v>258</v>
      </c>
      <c r="T9158" t="s">
        <v>259</v>
      </c>
      <c r="U9158" t="s">
        <v>444</v>
      </c>
    </row>
    <row r="9159" spans="1:21" x14ac:dyDescent="0.35">
      <c r="A9159" s="2" t="s">
        <v>53</v>
      </c>
      <c r="B9159" s="1" t="s">
        <v>163</v>
      </c>
      <c r="C9159" t="s">
        <v>515</v>
      </c>
      <c r="D9159" s="1" t="s">
        <v>126</v>
      </c>
      <c r="E9159" s="1" t="s">
        <v>25</v>
      </c>
      <c r="F9159" s="1" t="s">
        <v>26</v>
      </c>
      <c r="G9159" s="1" t="s">
        <v>215</v>
      </c>
      <c r="H9159" t="s">
        <v>27</v>
      </c>
      <c r="I9159" s="1" t="s">
        <v>413</v>
      </c>
      <c r="J9159" t="s">
        <v>72</v>
      </c>
      <c r="K9159" s="1" t="s">
        <v>22</v>
      </c>
      <c r="L9159" t="s">
        <v>278</v>
      </c>
      <c r="M9159" t="s">
        <v>22</v>
      </c>
      <c r="N9159">
        <v>1</v>
      </c>
      <c r="O9159" t="s">
        <v>232</v>
      </c>
      <c r="P9159">
        <v>1</v>
      </c>
      <c r="Q9159" t="s">
        <v>464</v>
      </c>
      <c r="R9159" t="s">
        <v>234</v>
      </c>
      <c r="S9159" t="s">
        <v>258</v>
      </c>
      <c r="T9159" t="s">
        <v>259</v>
      </c>
      <c r="U9159" t="s">
        <v>444</v>
      </c>
    </row>
    <row r="9160" spans="1:21" x14ac:dyDescent="0.35">
      <c r="A9160" s="2" t="s">
        <v>53</v>
      </c>
      <c r="B9160" s="1" t="s">
        <v>163</v>
      </c>
      <c r="C9160" t="s">
        <v>515</v>
      </c>
      <c r="D9160" s="1" t="s">
        <v>126</v>
      </c>
      <c r="E9160" s="1" t="s">
        <v>25</v>
      </c>
      <c r="F9160" s="1" t="s">
        <v>26</v>
      </c>
      <c r="G9160" s="1" t="s">
        <v>215</v>
      </c>
      <c r="H9160" t="s">
        <v>27</v>
      </c>
      <c r="I9160" s="1" t="s">
        <v>413</v>
      </c>
      <c r="J9160" t="s">
        <v>72</v>
      </c>
      <c r="K9160" s="1" t="s">
        <v>22</v>
      </c>
      <c r="L9160" t="s">
        <v>278</v>
      </c>
      <c r="M9160" t="s">
        <v>90</v>
      </c>
      <c r="N9160">
        <v>1</v>
      </c>
      <c r="O9160" t="s">
        <v>232</v>
      </c>
      <c r="P9160">
        <v>1</v>
      </c>
      <c r="Q9160" t="s">
        <v>464</v>
      </c>
      <c r="R9160" t="s">
        <v>234</v>
      </c>
      <c r="S9160" t="s">
        <v>258</v>
      </c>
      <c r="T9160" t="s">
        <v>259</v>
      </c>
      <c r="U9160" t="s">
        <v>443</v>
      </c>
    </row>
    <row r="9161" spans="1:21" x14ac:dyDescent="0.35">
      <c r="A9161" s="2" t="s">
        <v>53</v>
      </c>
      <c r="B9161" s="1" t="s">
        <v>163</v>
      </c>
      <c r="C9161" t="s">
        <v>515</v>
      </c>
      <c r="D9161" s="1" t="s">
        <v>126</v>
      </c>
      <c r="E9161" s="1" t="s">
        <v>25</v>
      </c>
      <c r="F9161" s="1" t="s">
        <v>26</v>
      </c>
      <c r="G9161" s="1" t="s">
        <v>215</v>
      </c>
      <c r="H9161" t="s">
        <v>30</v>
      </c>
      <c r="I9161" s="1" t="s">
        <v>413</v>
      </c>
      <c r="J9161" t="s">
        <v>72</v>
      </c>
      <c r="K9161" s="1" t="s">
        <v>34</v>
      </c>
      <c r="L9161" t="s">
        <v>278</v>
      </c>
      <c r="M9161" t="s">
        <v>39</v>
      </c>
      <c r="N9161">
        <v>1</v>
      </c>
      <c r="O9161" t="s">
        <v>232</v>
      </c>
      <c r="P9161">
        <v>1</v>
      </c>
      <c r="Q9161" t="s">
        <v>464</v>
      </c>
      <c r="R9161" t="s">
        <v>234</v>
      </c>
      <c r="S9161" t="s">
        <v>258</v>
      </c>
      <c r="T9161" t="s">
        <v>259</v>
      </c>
      <c r="U9161" t="s">
        <v>443</v>
      </c>
    </row>
    <row r="9162" spans="1:21" x14ac:dyDescent="0.35">
      <c r="A9162" s="2" t="s">
        <v>53</v>
      </c>
      <c r="B9162" s="1" t="s">
        <v>163</v>
      </c>
      <c r="C9162" t="s">
        <v>515</v>
      </c>
      <c r="D9162" s="1" t="s">
        <v>126</v>
      </c>
      <c r="E9162" s="1" t="s">
        <v>25</v>
      </c>
      <c r="F9162" s="1" t="s">
        <v>26</v>
      </c>
      <c r="G9162" s="1" t="s">
        <v>215</v>
      </c>
      <c r="H9162" t="s">
        <v>36</v>
      </c>
      <c r="I9162" s="1" t="s">
        <v>413</v>
      </c>
      <c r="J9162" t="s">
        <v>72</v>
      </c>
      <c r="K9162" s="1" t="s">
        <v>18</v>
      </c>
      <c r="L9162" t="s">
        <v>278</v>
      </c>
      <c r="M9162" t="s">
        <v>128</v>
      </c>
      <c r="N9162">
        <v>1</v>
      </c>
      <c r="O9162" t="s">
        <v>232</v>
      </c>
      <c r="P9162">
        <v>0</v>
      </c>
      <c r="Q9162" t="s">
        <v>464</v>
      </c>
      <c r="R9162" t="s">
        <v>234</v>
      </c>
      <c r="S9162" t="s">
        <v>258</v>
      </c>
      <c r="T9162" t="s">
        <v>259</v>
      </c>
      <c r="U9162" t="s">
        <v>443</v>
      </c>
    </row>
    <row r="9163" spans="1:21" x14ac:dyDescent="0.35">
      <c r="A9163" s="2" t="s">
        <v>53</v>
      </c>
      <c r="B9163" s="1" t="s">
        <v>163</v>
      </c>
      <c r="C9163" t="s">
        <v>515</v>
      </c>
      <c r="D9163" s="1" t="s">
        <v>126</v>
      </c>
      <c r="E9163" s="1" t="s">
        <v>25</v>
      </c>
      <c r="F9163" s="1" t="s">
        <v>26</v>
      </c>
      <c r="G9163" s="1" t="s">
        <v>215</v>
      </c>
      <c r="H9163" t="s">
        <v>36</v>
      </c>
      <c r="I9163" s="1" t="s">
        <v>413</v>
      </c>
      <c r="J9163" t="s">
        <v>72</v>
      </c>
      <c r="K9163" s="1" t="s">
        <v>57</v>
      </c>
      <c r="L9163" t="s">
        <v>278</v>
      </c>
      <c r="M9163" t="s">
        <v>366</v>
      </c>
      <c r="N9163">
        <v>1</v>
      </c>
      <c r="O9163" t="s">
        <v>232</v>
      </c>
      <c r="P9163">
        <v>0</v>
      </c>
      <c r="Q9163" t="s">
        <v>464</v>
      </c>
      <c r="R9163" t="s">
        <v>234</v>
      </c>
      <c r="S9163" t="s">
        <v>258</v>
      </c>
      <c r="T9163" t="s">
        <v>259</v>
      </c>
      <c r="U9163" t="s">
        <v>443</v>
      </c>
    </row>
    <row r="9164" spans="1:21" x14ac:dyDescent="0.35">
      <c r="A9164" s="2" t="s">
        <v>53</v>
      </c>
      <c r="B9164" s="1" t="s">
        <v>163</v>
      </c>
      <c r="C9164" t="s">
        <v>515</v>
      </c>
      <c r="D9164" s="1" t="s">
        <v>126</v>
      </c>
      <c r="E9164" s="1" t="s">
        <v>25</v>
      </c>
      <c r="F9164" s="1" t="s">
        <v>26</v>
      </c>
      <c r="G9164" s="1" t="s">
        <v>215</v>
      </c>
      <c r="H9164" t="s">
        <v>36</v>
      </c>
      <c r="I9164" s="1" t="s">
        <v>413</v>
      </c>
      <c r="J9164" t="s">
        <v>72</v>
      </c>
      <c r="K9164" s="1" t="s">
        <v>57</v>
      </c>
      <c r="L9164" t="s">
        <v>278</v>
      </c>
      <c r="M9164" t="s">
        <v>366</v>
      </c>
      <c r="N9164">
        <v>1</v>
      </c>
      <c r="O9164" t="s">
        <v>232</v>
      </c>
      <c r="P9164">
        <v>1</v>
      </c>
      <c r="Q9164" t="s">
        <v>464</v>
      </c>
      <c r="R9164" t="s">
        <v>234</v>
      </c>
      <c r="S9164" t="s">
        <v>271</v>
      </c>
      <c r="T9164" t="s">
        <v>259</v>
      </c>
      <c r="U9164" t="s">
        <v>443</v>
      </c>
    </row>
    <row r="9165" spans="1:21" x14ac:dyDescent="0.35">
      <c r="A9165" s="2" t="s">
        <v>53</v>
      </c>
      <c r="B9165" s="1" t="s">
        <v>163</v>
      </c>
      <c r="C9165" t="s">
        <v>515</v>
      </c>
      <c r="D9165" s="1" t="s">
        <v>126</v>
      </c>
      <c r="E9165" s="1" t="s">
        <v>25</v>
      </c>
      <c r="F9165" s="1" t="s">
        <v>26</v>
      </c>
      <c r="G9165" s="1" t="s">
        <v>215</v>
      </c>
      <c r="H9165" t="s">
        <v>36</v>
      </c>
      <c r="I9165" s="1" t="s">
        <v>413</v>
      </c>
      <c r="J9165" t="s">
        <v>72</v>
      </c>
      <c r="K9165" s="1" t="s">
        <v>57</v>
      </c>
      <c r="L9165" t="s">
        <v>363</v>
      </c>
      <c r="M9165" t="s">
        <v>57</v>
      </c>
      <c r="N9165">
        <v>1</v>
      </c>
      <c r="O9165" t="s">
        <v>232</v>
      </c>
      <c r="P9165">
        <v>0</v>
      </c>
      <c r="Q9165" t="s">
        <v>464</v>
      </c>
      <c r="R9165" t="s">
        <v>234</v>
      </c>
      <c r="S9165" t="s">
        <v>258</v>
      </c>
      <c r="T9165" t="s">
        <v>259</v>
      </c>
      <c r="U9165" t="s">
        <v>443</v>
      </c>
    </row>
    <row r="9166" spans="1:21" x14ac:dyDescent="0.35">
      <c r="A9166" s="2" t="s">
        <v>53</v>
      </c>
      <c r="B9166" s="1" t="s">
        <v>163</v>
      </c>
      <c r="C9166" t="s">
        <v>515</v>
      </c>
      <c r="D9166" s="1" t="s">
        <v>126</v>
      </c>
      <c r="E9166" s="1" t="s">
        <v>25</v>
      </c>
      <c r="F9166" s="1" t="s">
        <v>15</v>
      </c>
      <c r="G9166" s="1" t="s">
        <v>215</v>
      </c>
      <c r="H9166" t="s">
        <v>16</v>
      </c>
      <c r="I9166" s="1" t="s">
        <v>413</v>
      </c>
      <c r="J9166" t="s">
        <v>72</v>
      </c>
      <c r="K9166" s="1" t="s">
        <v>57</v>
      </c>
      <c r="L9166" t="s">
        <v>363</v>
      </c>
      <c r="M9166" t="s">
        <v>366</v>
      </c>
      <c r="N9166">
        <v>1</v>
      </c>
      <c r="O9166" t="s">
        <v>232</v>
      </c>
      <c r="P9166">
        <v>1</v>
      </c>
      <c r="Q9166" t="s">
        <v>464</v>
      </c>
      <c r="R9166" t="s">
        <v>243</v>
      </c>
      <c r="S9166" t="s">
        <v>258</v>
      </c>
      <c r="T9166" t="s">
        <v>259</v>
      </c>
      <c r="U9166" t="s">
        <v>444</v>
      </c>
    </row>
    <row r="9167" spans="1:21" x14ac:dyDescent="0.35">
      <c r="A9167" s="2" t="s">
        <v>53</v>
      </c>
      <c r="B9167" s="1" t="s">
        <v>163</v>
      </c>
      <c r="C9167" t="s">
        <v>515</v>
      </c>
      <c r="D9167" s="1" t="s">
        <v>126</v>
      </c>
      <c r="E9167" s="1" t="s">
        <v>25</v>
      </c>
      <c r="F9167" s="1" t="s">
        <v>15</v>
      </c>
      <c r="G9167" s="1" t="s">
        <v>215</v>
      </c>
      <c r="H9167" t="s">
        <v>27</v>
      </c>
      <c r="I9167" s="1" t="s">
        <v>413</v>
      </c>
      <c r="J9167" t="s">
        <v>72</v>
      </c>
      <c r="K9167" s="1" t="s">
        <v>18</v>
      </c>
      <c r="L9167" t="s">
        <v>278</v>
      </c>
      <c r="M9167" t="s">
        <v>128</v>
      </c>
      <c r="N9167">
        <v>1</v>
      </c>
      <c r="O9167" t="s">
        <v>232</v>
      </c>
      <c r="P9167">
        <v>0</v>
      </c>
      <c r="Q9167" t="s">
        <v>464</v>
      </c>
      <c r="R9167" t="s">
        <v>234</v>
      </c>
      <c r="S9167" t="s">
        <v>258</v>
      </c>
      <c r="T9167" t="s">
        <v>259</v>
      </c>
      <c r="U9167" t="s">
        <v>443</v>
      </c>
    </row>
    <row r="9168" spans="1:21" x14ac:dyDescent="0.35">
      <c r="A9168" s="2" t="s">
        <v>53</v>
      </c>
      <c r="B9168" s="1" t="s">
        <v>163</v>
      </c>
      <c r="C9168" t="s">
        <v>515</v>
      </c>
      <c r="D9168" s="1" t="s">
        <v>126</v>
      </c>
      <c r="E9168" s="1" t="s">
        <v>25</v>
      </c>
      <c r="F9168" s="1" t="s">
        <v>15</v>
      </c>
      <c r="G9168" s="1" t="s">
        <v>215</v>
      </c>
      <c r="H9168" t="s">
        <v>30</v>
      </c>
      <c r="I9168" s="1" t="s">
        <v>413</v>
      </c>
      <c r="J9168" t="s">
        <v>72</v>
      </c>
      <c r="K9168" s="1" t="s">
        <v>48</v>
      </c>
      <c r="L9168" t="s">
        <v>278</v>
      </c>
      <c r="M9168" t="s">
        <v>148</v>
      </c>
      <c r="N9168">
        <v>1</v>
      </c>
      <c r="O9168" t="s">
        <v>232</v>
      </c>
      <c r="P9168">
        <v>0</v>
      </c>
      <c r="Q9168" t="s">
        <v>464</v>
      </c>
      <c r="R9168" t="s">
        <v>234</v>
      </c>
      <c r="S9168" t="s">
        <v>258</v>
      </c>
      <c r="T9168" t="s">
        <v>259</v>
      </c>
      <c r="U9168" t="s">
        <v>444</v>
      </c>
    </row>
    <row r="9169" spans="1:21" x14ac:dyDescent="0.35">
      <c r="A9169" s="2" t="s">
        <v>53</v>
      </c>
      <c r="B9169" s="1" t="s">
        <v>163</v>
      </c>
      <c r="C9169" t="s">
        <v>515</v>
      </c>
      <c r="D9169" s="1" t="s">
        <v>126</v>
      </c>
      <c r="E9169" s="1" t="s">
        <v>25</v>
      </c>
      <c r="F9169" s="1" t="s">
        <v>15</v>
      </c>
      <c r="G9169" s="1" t="s">
        <v>215</v>
      </c>
      <c r="H9169" t="s">
        <v>30</v>
      </c>
      <c r="I9169" s="1" t="s">
        <v>334</v>
      </c>
      <c r="J9169" t="s">
        <v>297</v>
      </c>
      <c r="K9169" s="1" t="s">
        <v>18</v>
      </c>
      <c r="L9169" t="s">
        <v>363</v>
      </c>
      <c r="M9169" t="s">
        <v>128</v>
      </c>
      <c r="N9169">
        <v>1</v>
      </c>
      <c r="O9169" t="s">
        <v>250</v>
      </c>
      <c r="P9169">
        <v>1</v>
      </c>
      <c r="Q9169">
        <v>1</v>
      </c>
      <c r="R9169" t="s">
        <v>243</v>
      </c>
      <c r="S9169" t="s">
        <v>258</v>
      </c>
      <c r="T9169" t="s">
        <v>259</v>
      </c>
      <c r="U9169" t="s">
        <v>444</v>
      </c>
    </row>
    <row r="9170" spans="1:21" x14ac:dyDescent="0.35">
      <c r="A9170" s="2" t="s">
        <v>53</v>
      </c>
      <c r="B9170" s="1" t="s">
        <v>163</v>
      </c>
      <c r="C9170" t="s">
        <v>515</v>
      </c>
      <c r="D9170" s="1" t="s">
        <v>126</v>
      </c>
      <c r="E9170" s="1" t="s">
        <v>25</v>
      </c>
      <c r="F9170" s="1" t="s">
        <v>15</v>
      </c>
      <c r="G9170" s="1" t="s">
        <v>215</v>
      </c>
      <c r="H9170" t="s">
        <v>36</v>
      </c>
      <c r="I9170" s="1" t="s">
        <v>334</v>
      </c>
      <c r="J9170" t="s">
        <v>297</v>
      </c>
      <c r="K9170" s="1" t="s">
        <v>18</v>
      </c>
      <c r="L9170" t="s">
        <v>278</v>
      </c>
      <c r="M9170" t="s">
        <v>128</v>
      </c>
      <c r="N9170">
        <v>1</v>
      </c>
      <c r="O9170" t="s">
        <v>250</v>
      </c>
      <c r="P9170">
        <v>1</v>
      </c>
      <c r="Q9170">
        <v>1</v>
      </c>
      <c r="R9170" t="s">
        <v>234</v>
      </c>
      <c r="S9170" t="s">
        <v>258</v>
      </c>
      <c r="T9170" t="s">
        <v>259</v>
      </c>
      <c r="U9170" t="s">
        <v>443</v>
      </c>
    </row>
    <row r="9171" spans="1:21" x14ac:dyDescent="0.35">
      <c r="A9171" s="2" t="s">
        <v>53</v>
      </c>
      <c r="B9171" s="1" t="s">
        <v>163</v>
      </c>
      <c r="C9171" t="s">
        <v>515</v>
      </c>
      <c r="D9171" s="1" t="s">
        <v>126</v>
      </c>
      <c r="E9171" s="1" t="s">
        <v>25</v>
      </c>
      <c r="F9171" s="1" t="s">
        <v>15</v>
      </c>
      <c r="G9171" s="1" t="s">
        <v>215</v>
      </c>
      <c r="H9171" t="s">
        <v>24</v>
      </c>
      <c r="I9171" s="1" t="s">
        <v>413</v>
      </c>
      <c r="J9171" t="s">
        <v>72</v>
      </c>
      <c r="K9171" s="1" t="s">
        <v>57</v>
      </c>
      <c r="L9171" t="s">
        <v>278</v>
      </c>
      <c r="M9171" t="s">
        <v>366</v>
      </c>
      <c r="N9171">
        <v>1</v>
      </c>
      <c r="O9171" t="s">
        <v>232</v>
      </c>
      <c r="P9171">
        <v>0</v>
      </c>
      <c r="Q9171" t="s">
        <v>464</v>
      </c>
      <c r="R9171" t="s">
        <v>234</v>
      </c>
      <c r="S9171" t="s">
        <v>258</v>
      </c>
      <c r="T9171" t="s">
        <v>259</v>
      </c>
      <c r="U9171" t="s">
        <v>443</v>
      </c>
    </row>
    <row r="9172" spans="1:21" x14ac:dyDescent="0.35">
      <c r="A9172" s="2" t="s">
        <v>53</v>
      </c>
      <c r="B9172" s="1" t="s">
        <v>163</v>
      </c>
      <c r="C9172" t="s">
        <v>515</v>
      </c>
      <c r="D9172" s="1" t="s">
        <v>126</v>
      </c>
      <c r="E9172" s="1" t="s">
        <v>25</v>
      </c>
      <c r="F9172" s="1" t="s">
        <v>29</v>
      </c>
      <c r="G9172" s="1" t="s">
        <v>29</v>
      </c>
      <c r="H9172" t="s">
        <v>27</v>
      </c>
      <c r="I9172" s="1" t="s">
        <v>413</v>
      </c>
      <c r="J9172" t="s">
        <v>72</v>
      </c>
      <c r="K9172" s="1" t="s">
        <v>48</v>
      </c>
      <c r="L9172" t="s">
        <v>278</v>
      </c>
      <c r="M9172" t="s">
        <v>49</v>
      </c>
      <c r="N9172">
        <v>1</v>
      </c>
      <c r="O9172" t="s">
        <v>232</v>
      </c>
      <c r="P9172">
        <v>1</v>
      </c>
      <c r="Q9172" t="s">
        <v>464</v>
      </c>
      <c r="R9172" t="s">
        <v>234</v>
      </c>
      <c r="S9172" t="s">
        <v>258</v>
      </c>
      <c r="T9172" t="s">
        <v>259</v>
      </c>
      <c r="U9172" t="s">
        <v>443</v>
      </c>
    </row>
    <row r="9173" spans="1:21" x14ac:dyDescent="0.35">
      <c r="A9173" s="2" t="s">
        <v>53</v>
      </c>
      <c r="B9173" s="1" t="s">
        <v>163</v>
      </c>
      <c r="C9173" t="s">
        <v>515</v>
      </c>
      <c r="D9173" s="1" t="s">
        <v>126</v>
      </c>
      <c r="E9173" s="1" t="s">
        <v>25</v>
      </c>
      <c r="F9173" s="1" t="s">
        <v>21</v>
      </c>
      <c r="G9173" s="1" t="s">
        <v>29</v>
      </c>
      <c r="H9173" t="s">
        <v>20</v>
      </c>
      <c r="I9173" s="1" t="s">
        <v>413</v>
      </c>
      <c r="J9173" t="s">
        <v>72</v>
      </c>
      <c r="K9173" s="1" t="s">
        <v>18</v>
      </c>
      <c r="L9173" t="s">
        <v>278</v>
      </c>
      <c r="M9173" t="s">
        <v>73</v>
      </c>
      <c r="N9173">
        <v>1</v>
      </c>
      <c r="O9173" t="s">
        <v>232</v>
      </c>
      <c r="P9173">
        <v>0</v>
      </c>
      <c r="Q9173" t="s">
        <v>464</v>
      </c>
      <c r="R9173" t="s">
        <v>234</v>
      </c>
      <c r="S9173" t="s">
        <v>258</v>
      </c>
      <c r="T9173" t="s">
        <v>259</v>
      </c>
      <c r="U9173" t="s">
        <v>443</v>
      </c>
    </row>
    <row r="9174" spans="1:21" x14ac:dyDescent="0.35">
      <c r="A9174" s="2" t="s">
        <v>53</v>
      </c>
      <c r="B9174" s="1" t="s">
        <v>163</v>
      </c>
      <c r="C9174" t="s">
        <v>515</v>
      </c>
      <c r="D9174" s="1" t="s">
        <v>126</v>
      </c>
      <c r="E9174" s="1" t="s">
        <v>25</v>
      </c>
      <c r="F9174" s="1" t="s">
        <v>21</v>
      </c>
      <c r="G9174" s="1" t="s">
        <v>29</v>
      </c>
      <c r="H9174" t="s">
        <v>20</v>
      </c>
      <c r="I9174" s="1" t="s">
        <v>413</v>
      </c>
      <c r="J9174" t="s">
        <v>72</v>
      </c>
      <c r="K9174" s="1" t="s">
        <v>22</v>
      </c>
      <c r="L9174" t="s">
        <v>278</v>
      </c>
      <c r="M9174" t="s">
        <v>79</v>
      </c>
      <c r="N9174">
        <v>1</v>
      </c>
      <c r="O9174" t="s">
        <v>232</v>
      </c>
      <c r="P9174">
        <v>1</v>
      </c>
      <c r="Q9174" t="s">
        <v>464</v>
      </c>
      <c r="R9174" t="s">
        <v>234</v>
      </c>
      <c r="S9174" t="s">
        <v>258</v>
      </c>
      <c r="T9174" t="s">
        <v>259</v>
      </c>
      <c r="U9174" t="s">
        <v>444</v>
      </c>
    </row>
    <row r="9175" spans="1:21" x14ac:dyDescent="0.35">
      <c r="A9175" s="2" t="s">
        <v>53</v>
      </c>
      <c r="B9175" s="1" t="s">
        <v>163</v>
      </c>
      <c r="C9175" t="s">
        <v>515</v>
      </c>
      <c r="D9175" s="1" t="s">
        <v>126</v>
      </c>
      <c r="E9175" s="1" t="s">
        <v>25</v>
      </c>
      <c r="F9175" s="1" t="s">
        <v>21</v>
      </c>
      <c r="G9175" s="1" t="s">
        <v>29</v>
      </c>
      <c r="H9175" t="s">
        <v>20</v>
      </c>
      <c r="I9175" s="1" t="s">
        <v>413</v>
      </c>
      <c r="J9175" t="s">
        <v>72</v>
      </c>
      <c r="K9175" s="1" t="s">
        <v>22</v>
      </c>
      <c r="L9175" t="s">
        <v>363</v>
      </c>
      <c r="M9175" t="s">
        <v>87</v>
      </c>
      <c r="N9175">
        <v>1</v>
      </c>
      <c r="O9175" t="s">
        <v>232</v>
      </c>
      <c r="P9175">
        <v>0</v>
      </c>
      <c r="Q9175" t="s">
        <v>464</v>
      </c>
      <c r="R9175" t="s">
        <v>234</v>
      </c>
      <c r="S9175" t="s">
        <v>258</v>
      </c>
      <c r="T9175" t="s">
        <v>259</v>
      </c>
      <c r="U9175" t="s">
        <v>443</v>
      </c>
    </row>
    <row r="9176" spans="1:21" x14ac:dyDescent="0.35">
      <c r="A9176" s="2" t="s">
        <v>53</v>
      </c>
      <c r="B9176" s="1" t="s">
        <v>163</v>
      </c>
      <c r="C9176" t="s">
        <v>515</v>
      </c>
      <c r="D9176" s="1" t="s">
        <v>126</v>
      </c>
      <c r="E9176" s="1" t="s">
        <v>25</v>
      </c>
      <c r="F9176" s="1" t="s">
        <v>21</v>
      </c>
      <c r="G9176" s="1" t="s">
        <v>29</v>
      </c>
      <c r="H9176" t="s">
        <v>40</v>
      </c>
      <c r="I9176" s="1" t="s">
        <v>413</v>
      </c>
      <c r="J9176" t="s">
        <v>72</v>
      </c>
      <c r="K9176" s="1" t="s">
        <v>22</v>
      </c>
      <c r="L9176" t="s">
        <v>363</v>
      </c>
      <c r="M9176" t="s">
        <v>79</v>
      </c>
      <c r="N9176">
        <v>1</v>
      </c>
      <c r="O9176" t="s">
        <v>232</v>
      </c>
      <c r="P9176">
        <v>1</v>
      </c>
      <c r="Q9176" t="s">
        <v>464</v>
      </c>
      <c r="R9176" t="s">
        <v>234</v>
      </c>
      <c r="S9176" t="s">
        <v>258</v>
      </c>
      <c r="T9176" t="s">
        <v>259</v>
      </c>
      <c r="U9176" t="s">
        <v>444</v>
      </c>
    </row>
    <row r="9177" spans="1:21" x14ac:dyDescent="0.35">
      <c r="A9177" s="2" t="s">
        <v>53</v>
      </c>
      <c r="B9177" s="1" t="s">
        <v>163</v>
      </c>
      <c r="C9177" t="s">
        <v>515</v>
      </c>
      <c r="D9177" s="1" t="s">
        <v>150</v>
      </c>
      <c r="E9177" s="1" t="s">
        <v>14</v>
      </c>
      <c r="F9177" s="1" t="s">
        <v>26</v>
      </c>
      <c r="G9177" s="1" t="s">
        <v>215</v>
      </c>
      <c r="H9177" t="s">
        <v>52</v>
      </c>
      <c r="I9177" s="1" t="s">
        <v>335</v>
      </c>
      <c r="J9177" t="s">
        <v>42</v>
      </c>
      <c r="K9177" s="1" t="s">
        <v>57</v>
      </c>
      <c r="L9177" t="s">
        <v>278</v>
      </c>
      <c r="M9177" t="s">
        <v>57</v>
      </c>
      <c r="N9177">
        <v>1</v>
      </c>
      <c r="O9177" t="s">
        <v>232</v>
      </c>
      <c r="P9177">
        <v>0</v>
      </c>
      <c r="Q9177" t="s">
        <v>464</v>
      </c>
      <c r="R9177" t="s">
        <v>234</v>
      </c>
      <c r="S9177" t="s">
        <v>258</v>
      </c>
      <c r="T9177" t="s">
        <v>259</v>
      </c>
      <c r="U9177" t="s">
        <v>443</v>
      </c>
    </row>
    <row r="9178" spans="1:21" x14ac:dyDescent="0.35">
      <c r="A9178" s="2" t="s">
        <v>53</v>
      </c>
      <c r="B9178" s="1" t="s">
        <v>163</v>
      </c>
      <c r="C9178" t="s">
        <v>515</v>
      </c>
      <c r="D9178" s="1" t="s">
        <v>150</v>
      </c>
      <c r="E9178" s="1" t="s">
        <v>14</v>
      </c>
      <c r="F9178" s="1" t="s">
        <v>26</v>
      </c>
      <c r="G9178" s="1" t="s">
        <v>215</v>
      </c>
      <c r="H9178" t="s">
        <v>52</v>
      </c>
      <c r="I9178" s="1" t="s">
        <v>335</v>
      </c>
      <c r="J9178" t="s">
        <v>42</v>
      </c>
      <c r="K9178" s="1" t="s">
        <v>57</v>
      </c>
      <c r="L9178" t="s">
        <v>278</v>
      </c>
      <c r="M9178" t="s">
        <v>57</v>
      </c>
      <c r="N9178">
        <v>1</v>
      </c>
      <c r="O9178" t="s">
        <v>232</v>
      </c>
      <c r="P9178">
        <v>1</v>
      </c>
      <c r="Q9178" t="s">
        <v>464</v>
      </c>
      <c r="R9178" t="s">
        <v>234</v>
      </c>
      <c r="S9178" t="s">
        <v>258</v>
      </c>
      <c r="T9178" t="s">
        <v>259</v>
      </c>
      <c r="U9178" t="s">
        <v>443</v>
      </c>
    </row>
    <row r="9179" spans="1:21" x14ac:dyDescent="0.35">
      <c r="A9179" s="2" t="s">
        <v>53</v>
      </c>
      <c r="B9179" s="1" t="s">
        <v>163</v>
      </c>
      <c r="C9179" t="s">
        <v>515</v>
      </c>
      <c r="D9179" s="1" t="s">
        <v>150</v>
      </c>
      <c r="E9179" s="1" t="s">
        <v>14</v>
      </c>
      <c r="F9179" s="1" t="s">
        <v>26</v>
      </c>
      <c r="G9179" s="1" t="s">
        <v>215</v>
      </c>
      <c r="H9179" t="s">
        <v>52</v>
      </c>
      <c r="I9179" s="1" t="s">
        <v>333</v>
      </c>
      <c r="J9179" t="s">
        <v>42</v>
      </c>
      <c r="K9179" s="1" t="s">
        <v>57</v>
      </c>
      <c r="L9179" t="s">
        <v>278</v>
      </c>
      <c r="M9179" t="s">
        <v>57</v>
      </c>
      <c r="N9179">
        <v>1</v>
      </c>
      <c r="O9179" t="s">
        <v>232</v>
      </c>
      <c r="P9179">
        <v>0</v>
      </c>
      <c r="Q9179" t="s">
        <v>464</v>
      </c>
      <c r="R9179" t="s">
        <v>234</v>
      </c>
      <c r="S9179" t="s">
        <v>258</v>
      </c>
      <c r="T9179" t="s">
        <v>259</v>
      </c>
      <c r="U9179" t="s">
        <v>443</v>
      </c>
    </row>
    <row r="9180" spans="1:21" x14ac:dyDescent="0.35">
      <c r="A9180" s="2" t="s">
        <v>53</v>
      </c>
      <c r="B9180" s="1" t="s">
        <v>163</v>
      </c>
      <c r="C9180" t="s">
        <v>515</v>
      </c>
      <c r="D9180" s="1" t="s">
        <v>150</v>
      </c>
      <c r="E9180" s="1" t="s">
        <v>14</v>
      </c>
      <c r="F9180" s="1" t="s">
        <v>26</v>
      </c>
      <c r="G9180" s="1" t="s">
        <v>215</v>
      </c>
      <c r="H9180" t="s">
        <v>52</v>
      </c>
      <c r="I9180" s="1" t="s">
        <v>333</v>
      </c>
      <c r="J9180" t="s">
        <v>42</v>
      </c>
      <c r="K9180" s="1" t="s">
        <v>57</v>
      </c>
      <c r="L9180" t="s">
        <v>278</v>
      </c>
      <c r="M9180" t="s">
        <v>57</v>
      </c>
      <c r="N9180">
        <v>1</v>
      </c>
      <c r="O9180" t="s">
        <v>232</v>
      </c>
      <c r="P9180">
        <v>1</v>
      </c>
      <c r="Q9180" t="s">
        <v>464</v>
      </c>
      <c r="R9180" t="s">
        <v>234</v>
      </c>
      <c r="S9180" t="s">
        <v>258</v>
      </c>
      <c r="T9180" t="s">
        <v>259</v>
      </c>
      <c r="U9180" t="s">
        <v>443</v>
      </c>
    </row>
    <row r="9181" spans="1:21" x14ac:dyDescent="0.35">
      <c r="A9181" s="2" t="s">
        <v>53</v>
      </c>
      <c r="B9181" s="1" t="s">
        <v>163</v>
      </c>
      <c r="C9181" t="s">
        <v>515</v>
      </c>
      <c r="D9181" s="1" t="s">
        <v>150</v>
      </c>
      <c r="E9181" s="1" t="s">
        <v>14</v>
      </c>
      <c r="F9181" s="1" t="s">
        <v>26</v>
      </c>
      <c r="G9181" s="1" t="s">
        <v>215</v>
      </c>
      <c r="H9181" t="s">
        <v>16</v>
      </c>
      <c r="I9181" s="1" t="s">
        <v>165</v>
      </c>
      <c r="J9181" t="s">
        <v>42</v>
      </c>
      <c r="K9181" s="1" t="s">
        <v>64</v>
      </c>
      <c r="L9181" t="s">
        <v>278</v>
      </c>
      <c r="M9181" t="s">
        <v>154</v>
      </c>
      <c r="N9181">
        <v>1</v>
      </c>
      <c r="O9181" t="s">
        <v>232</v>
      </c>
      <c r="P9181">
        <v>1</v>
      </c>
      <c r="Q9181" t="s">
        <v>464</v>
      </c>
      <c r="R9181" t="s">
        <v>234</v>
      </c>
      <c r="S9181" t="s">
        <v>258</v>
      </c>
      <c r="T9181" t="s">
        <v>259</v>
      </c>
      <c r="U9181" t="s">
        <v>443</v>
      </c>
    </row>
    <row r="9182" spans="1:21" x14ac:dyDescent="0.35">
      <c r="A9182" s="2" t="s">
        <v>53</v>
      </c>
      <c r="B9182" s="1" t="s">
        <v>163</v>
      </c>
      <c r="C9182" t="s">
        <v>515</v>
      </c>
      <c r="D9182" s="1" t="s">
        <v>150</v>
      </c>
      <c r="E9182" s="1" t="s">
        <v>14</v>
      </c>
      <c r="F9182" s="1" t="s">
        <v>26</v>
      </c>
      <c r="G9182" s="1" t="s">
        <v>215</v>
      </c>
      <c r="H9182" t="s">
        <v>16</v>
      </c>
      <c r="I9182" s="1" t="s">
        <v>165</v>
      </c>
      <c r="J9182" t="s">
        <v>42</v>
      </c>
      <c r="K9182" s="1" t="s">
        <v>57</v>
      </c>
      <c r="L9182" t="s">
        <v>278</v>
      </c>
      <c r="M9182" t="s">
        <v>57</v>
      </c>
      <c r="N9182">
        <v>1</v>
      </c>
      <c r="O9182" t="s">
        <v>232</v>
      </c>
      <c r="P9182">
        <v>1</v>
      </c>
      <c r="Q9182" t="s">
        <v>464</v>
      </c>
      <c r="R9182" t="s">
        <v>234</v>
      </c>
      <c r="S9182" t="s">
        <v>258</v>
      </c>
      <c r="T9182" t="s">
        <v>259</v>
      </c>
      <c r="U9182" t="s">
        <v>443</v>
      </c>
    </row>
    <row r="9183" spans="1:21" x14ac:dyDescent="0.35">
      <c r="A9183" s="2" t="s">
        <v>53</v>
      </c>
      <c r="B9183" s="1" t="s">
        <v>163</v>
      </c>
      <c r="C9183" t="s">
        <v>515</v>
      </c>
      <c r="D9183" s="1" t="s">
        <v>150</v>
      </c>
      <c r="E9183" s="1" t="s">
        <v>14</v>
      </c>
      <c r="F9183" s="1" t="s">
        <v>26</v>
      </c>
      <c r="G9183" s="1" t="s">
        <v>215</v>
      </c>
      <c r="H9183" t="s">
        <v>16</v>
      </c>
      <c r="I9183" s="1" t="s">
        <v>165</v>
      </c>
      <c r="J9183" t="s">
        <v>42</v>
      </c>
      <c r="K9183" s="1" t="s">
        <v>57</v>
      </c>
      <c r="L9183" t="s">
        <v>363</v>
      </c>
      <c r="M9183" t="s">
        <v>132</v>
      </c>
      <c r="N9183">
        <v>1</v>
      </c>
      <c r="O9183" t="s">
        <v>232</v>
      </c>
      <c r="P9183">
        <v>1</v>
      </c>
      <c r="Q9183" t="s">
        <v>464</v>
      </c>
      <c r="R9183" t="s">
        <v>234</v>
      </c>
      <c r="S9183" t="s">
        <v>258</v>
      </c>
      <c r="T9183" t="s">
        <v>259</v>
      </c>
      <c r="U9183" t="s">
        <v>443</v>
      </c>
    </row>
    <row r="9184" spans="1:21" x14ac:dyDescent="0.35">
      <c r="A9184" s="2" t="s">
        <v>53</v>
      </c>
      <c r="B9184" s="1" t="s">
        <v>163</v>
      </c>
      <c r="C9184" t="s">
        <v>515</v>
      </c>
      <c r="D9184" s="1" t="s">
        <v>150</v>
      </c>
      <c r="E9184" s="1" t="s">
        <v>14</v>
      </c>
      <c r="F9184" s="1" t="s">
        <v>26</v>
      </c>
      <c r="G9184" s="1" t="s">
        <v>215</v>
      </c>
      <c r="H9184" t="s">
        <v>16</v>
      </c>
      <c r="I9184" s="1" t="s">
        <v>335</v>
      </c>
      <c r="J9184" t="s">
        <v>42</v>
      </c>
      <c r="K9184" s="1" t="s">
        <v>57</v>
      </c>
      <c r="L9184" t="s">
        <v>278</v>
      </c>
      <c r="M9184" t="s">
        <v>57</v>
      </c>
      <c r="N9184">
        <v>1</v>
      </c>
      <c r="O9184" t="s">
        <v>232</v>
      </c>
      <c r="P9184">
        <v>0</v>
      </c>
      <c r="Q9184" t="s">
        <v>464</v>
      </c>
      <c r="R9184" t="s">
        <v>234</v>
      </c>
      <c r="S9184" t="s">
        <v>258</v>
      </c>
      <c r="T9184" t="s">
        <v>259</v>
      </c>
      <c r="U9184" t="s">
        <v>443</v>
      </c>
    </row>
    <row r="9185" spans="1:21" x14ac:dyDescent="0.35">
      <c r="A9185" s="2" t="s">
        <v>53</v>
      </c>
      <c r="B9185" s="1" t="s">
        <v>163</v>
      </c>
      <c r="C9185" t="s">
        <v>515</v>
      </c>
      <c r="D9185" s="1" t="s">
        <v>150</v>
      </c>
      <c r="E9185" s="1" t="s">
        <v>14</v>
      </c>
      <c r="F9185" s="1" t="s">
        <v>26</v>
      </c>
      <c r="G9185" s="1" t="s">
        <v>215</v>
      </c>
      <c r="H9185" t="s">
        <v>16</v>
      </c>
      <c r="I9185" s="1" t="s">
        <v>335</v>
      </c>
      <c r="J9185" t="s">
        <v>42</v>
      </c>
      <c r="K9185" s="1" t="s">
        <v>57</v>
      </c>
      <c r="L9185" t="s">
        <v>278</v>
      </c>
      <c r="M9185" t="s">
        <v>57</v>
      </c>
      <c r="N9185">
        <v>1</v>
      </c>
      <c r="O9185" t="s">
        <v>232</v>
      </c>
      <c r="P9185">
        <v>1</v>
      </c>
      <c r="Q9185" t="s">
        <v>464</v>
      </c>
      <c r="R9185" t="s">
        <v>234</v>
      </c>
      <c r="S9185" t="s">
        <v>258</v>
      </c>
      <c r="T9185" t="s">
        <v>259</v>
      </c>
      <c r="U9185" t="s">
        <v>443</v>
      </c>
    </row>
    <row r="9186" spans="1:21" x14ac:dyDescent="0.35">
      <c r="A9186" s="2" t="s">
        <v>53</v>
      </c>
      <c r="B9186" s="1" t="s">
        <v>163</v>
      </c>
      <c r="C9186" t="s">
        <v>515</v>
      </c>
      <c r="D9186" s="1" t="s">
        <v>150</v>
      </c>
      <c r="E9186" s="1" t="s">
        <v>14</v>
      </c>
      <c r="F9186" s="1" t="s">
        <v>26</v>
      </c>
      <c r="G9186" s="1" t="s">
        <v>215</v>
      </c>
      <c r="H9186" t="s">
        <v>16</v>
      </c>
      <c r="I9186" s="1" t="s">
        <v>333</v>
      </c>
      <c r="J9186" t="s">
        <v>42</v>
      </c>
      <c r="K9186" s="1" t="s">
        <v>57</v>
      </c>
      <c r="L9186" t="s">
        <v>278</v>
      </c>
      <c r="M9186" t="s">
        <v>57</v>
      </c>
      <c r="N9186">
        <v>1</v>
      </c>
      <c r="O9186" t="s">
        <v>232</v>
      </c>
      <c r="P9186">
        <v>0</v>
      </c>
      <c r="Q9186" t="s">
        <v>464</v>
      </c>
      <c r="R9186" t="s">
        <v>234</v>
      </c>
      <c r="S9186" t="s">
        <v>258</v>
      </c>
      <c r="T9186" t="s">
        <v>259</v>
      </c>
      <c r="U9186" t="s">
        <v>443</v>
      </c>
    </row>
    <row r="9187" spans="1:21" x14ac:dyDescent="0.35">
      <c r="A9187" s="2" t="s">
        <v>53</v>
      </c>
      <c r="B9187" s="1" t="s">
        <v>163</v>
      </c>
      <c r="C9187" t="s">
        <v>515</v>
      </c>
      <c r="D9187" s="1" t="s">
        <v>150</v>
      </c>
      <c r="E9187" s="1" t="s">
        <v>14</v>
      </c>
      <c r="F9187" s="1" t="s">
        <v>26</v>
      </c>
      <c r="G9187" s="1" t="s">
        <v>215</v>
      </c>
      <c r="H9187" t="s">
        <v>16</v>
      </c>
      <c r="I9187" s="1" t="s">
        <v>333</v>
      </c>
      <c r="J9187" t="s">
        <v>42</v>
      </c>
      <c r="K9187" s="1" t="s">
        <v>57</v>
      </c>
      <c r="L9187" t="s">
        <v>278</v>
      </c>
      <c r="M9187" t="s">
        <v>57</v>
      </c>
      <c r="N9187">
        <v>2</v>
      </c>
      <c r="O9187" t="s">
        <v>232</v>
      </c>
      <c r="P9187">
        <v>1</v>
      </c>
      <c r="Q9187" t="s">
        <v>464</v>
      </c>
      <c r="R9187" t="s">
        <v>234</v>
      </c>
      <c r="S9187" t="s">
        <v>258</v>
      </c>
      <c r="T9187" t="s">
        <v>259</v>
      </c>
      <c r="U9187" t="s">
        <v>443</v>
      </c>
    </row>
    <row r="9188" spans="1:21" x14ac:dyDescent="0.35">
      <c r="A9188" s="2" t="s">
        <v>53</v>
      </c>
      <c r="B9188" s="1" t="s">
        <v>163</v>
      </c>
      <c r="C9188" t="s">
        <v>515</v>
      </c>
      <c r="D9188" s="1" t="s">
        <v>150</v>
      </c>
      <c r="E9188" s="1" t="s">
        <v>14</v>
      </c>
      <c r="F9188" s="1" t="s">
        <v>26</v>
      </c>
      <c r="G9188" s="1" t="s">
        <v>215</v>
      </c>
      <c r="H9188" t="s">
        <v>16</v>
      </c>
      <c r="I9188" s="1" t="s">
        <v>474</v>
      </c>
      <c r="J9188" t="s">
        <v>42</v>
      </c>
      <c r="K9188" s="1" t="s">
        <v>18</v>
      </c>
      <c r="L9188" t="s">
        <v>363</v>
      </c>
      <c r="M9188" t="s">
        <v>18</v>
      </c>
      <c r="N9188">
        <v>1</v>
      </c>
      <c r="O9188" t="s">
        <v>232</v>
      </c>
      <c r="P9188">
        <v>1</v>
      </c>
      <c r="Q9188" t="s">
        <v>464</v>
      </c>
      <c r="R9188" t="s">
        <v>234</v>
      </c>
      <c r="S9188" t="s">
        <v>258</v>
      </c>
      <c r="T9188" t="s">
        <v>259</v>
      </c>
      <c r="U9188" t="s">
        <v>443</v>
      </c>
    </row>
    <row r="9189" spans="1:21" x14ac:dyDescent="0.35">
      <c r="A9189" s="2" t="s">
        <v>53</v>
      </c>
      <c r="B9189" s="1" t="s">
        <v>163</v>
      </c>
      <c r="C9189" t="s">
        <v>515</v>
      </c>
      <c r="D9189" s="1" t="s">
        <v>150</v>
      </c>
      <c r="E9189" s="1" t="s">
        <v>14</v>
      </c>
      <c r="F9189" s="1" t="s">
        <v>26</v>
      </c>
      <c r="G9189" s="1" t="s">
        <v>215</v>
      </c>
      <c r="H9189" t="s">
        <v>16</v>
      </c>
      <c r="I9189" s="1" t="s">
        <v>474</v>
      </c>
      <c r="J9189" t="s">
        <v>42</v>
      </c>
      <c r="K9189" s="1" t="s">
        <v>64</v>
      </c>
      <c r="L9189" t="s">
        <v>278</v>
      </c>
      <c r="M9189" t="s">
        <v>154</v>
      </c>
      <c r="N9189">
        <v>1</v>
      </c>
      <c r="O9189" t="s">
        <v>232</v>
      </c>
      <c r="P9189">
        <v>1</v>
      </c>
      <c r="Q9189" t="s">
        <v>464</v>
      </c>
      <c r="R9189" t="s">
        <v>234</v>
      </c>
      <c r="S9189" t="s">
        <v>258</v>
      </c>
      <c r="T9189" t="s">
        <v>259</v>
      </c>
      <c r="U9189" t="s">
        <v>443</v>
      </c>
    </row>
    <row r="9190" spans="1:21" x14ac:dyDescent="0.35">
      <c r="A9190" s="2" t="s">
        <v>53</v>
      </c>
      <c r="B9190" s="1" t="s">
        <v>163</v>
      </c>
      <c r="C9190" t="s">
        <v>515</v>
      </c>
      <c r="D9190" s="1" t="s">
        <v>150</v>
      </c>
      <c r="E9190" s="1" t="s">
        <v>14</v>
      </c>
      <c r="F9190" s="1" t="s">
        <v>26</v>
      </c>
      <c r="G9190" s="1" t="s">
        <v>215</v>
      </c>
      <c r="H9190" t="s">
        <v>16</v>
      </c>
      <c r="I9190" s="1" t="s">
        <v>474</v>
      </c>
      <c r="J9190" t="s">
        <v>42</v>
      </c>
      <c r="K9190" s="1" t="s">
        <v>57</v>
      </c>
      <c r="L9190" t="s">
        <v>278</v>
      </c>
      <c r="M9190" t="s">
        <v>57</v>
      </c>
      <c r="N9190">
        <v>1</v>
      </c>
      <c r="O9190" t="s">
        <v>232</v>
      </c>
      <c r="P9190">
        <v>1</v>
      </c>
      <c r="Q9190" t="s">
        <v>464</v>
      </c>
      <c r="R9190" t="s">
        <v>234</v>
      </c>
      <c r="S9190" t="s">
        <v>258</v>
      </c>
      <c r="T9190" t="s">
        <v>259</v>
      </c>
      <c r="U9190" t="s">
        <v>443</v>
      </c>
    </row>
    <row r="9191" spans="1:21" x14ac:dyDescent="0.35">
      <c r="A9191" s="2" t="s">
        <v>53</v>
      </c>
      <c r="B9191" s="1" t="s">
        <v>163</v>
      </c>
      <c r="C9191" t="s">
        <v>515</v>
      </c>
      <c r="D9191" s="1" t="s">
        <v>150</v>
      </c>
      <c r="E9191" s="1" t="s">
        <v>14</v>
      </c>
      <c r="F9191" s="1" t="s">
        <v>26</v>
      </c>
      <c r="G9191" s="1" t="s">
        <v>215</v>
      </c>
      <c r="H9191" t="s">
        <v>16</v>
      </c>
      <c r="I9191" s="1" t="s">
        <v>474</v>
      </c>
      <c r="J9191" t="s">
        <v>42</v>
      </c>
      <c r="K9191" s="1" t="s">
        <v>57</v>
      </c>
      <c r="L9191" t="s">
        <v>363</v>
      </c>
      <c r="M9191" t="s">
        <v>132</v>
      </c>
      <c r="N9191">
        <v>1</v>
      </c>
      <c r="O9191" t="s">
        <v>232</v>
      </c>
      <c r="P9191">
        <v>1</v>
      </c>
      <c r="Q9191" t="s">
        <v>464</v>
      </c>
      <c r="R9191" t="s">
        <v>234</v>
      </c>
      <c r="S9191" t="s">
        <v>258</v>
      </c>
      <c r="T9191" t="s">
        <v>259</v>
      </c>
      <c r="U9191" t="s">
        <v>443</v>
      </c>
    </row>
    <row r="9192" spans="1:21" x14ac:dyDescent="0.35">
      <c r="A9192" s="2" t="s">
        <v>53</v>
      </c>
      <c r="B9192" s="1" t="s">
        <v>163</v>
      </c>
      <c r="C9192" t="s">
        <v>515</v>
      </c>
      <c r="D9192" s="1" t="s">
        <v>150</v>
      </c>
      <c r="E9192" s="1" t="s">
        <v>14</v>
      </c>
      <c r="F9192" s="1" t="s">
        <v>26</v>
      </c>
      <c r="G9192" s="1" t="s">
        <v>215</v>
      </c>
      <c r="H9192" t="s">
        <v>20</v>
      </c>
      <c r="I9192" s="1" t="s">
        <v>164</v>
      </c>
      <c r="J9192" t="s">
        <v>42</v>
      </c>
      <c r="K9192" s="1" t="s">
        <v>57</v>
      </c>
      <c r="L9192" t="s">
        <v>278</v>
      </c>
      <c r="M9192" t="s">
        <v>57</v>
      </c>
      <c r="N9192">
        <v>1</v>
      </c>
      <c r="O9192" t="s">
        <v>233</v>
      </c>
      <c r="P9192">
        <v>1</v>
      </c>
      <c r="Q9192" t="s">
        <v>464</v>
      </c>
      <c r="R9192" t="s">
        <v>234</v>
      </c>
      <c r="S9192" t="s">
        <v>258</v>
      </c>
      <c r="T9192" t="s">
        <v>259</v>
      </c>
      <c r="U9192" t="s">
        <v>443</v>
      </c>
    </row>
    <row r="9193" spans="1:21" x14ac:dyDescent="0.35">
      <c r="A9193" s="2" t="s">
        <v>53</v>
      </c>
      <c r="B9193" s="1" t="s">
        <v>163</v>
      </c>
      <c r="C9193" t="s">
        <v>515</v>
      </c>
      <c r="D9193" s="1" t="s">
        <v>150</v>
      </c>
      <c r="E9193" s="1" t="s">
        <v>14</v>
      </c>
      <c r="F9193" s="1" t="s">
        <v>26</v>
      </c>
      <c r="G9193" s="1" t="s">
        <v>215</v>
      </c>
      <c r="H9193" t="s">
        <v>20</v>
      </c>
      <c r="I9193" s="1" t="s">
        <v>333</v>
      </c>
      <c r="J9193" t="s">
        <v>42</v>
      </c>
      <c r="K9193" s="1" t="s">
        <v>57</v>
      </c>
      <c r="L9193" t="s">
        <v>278</v>
      </c>
      <c r="M9193" t="s">
        <v>130</v>
      </c>
      <c r="N9193">
        <v>1</v>
      </c>
      <c r="O9193" t="s">
        <v>232</v>
      </c>
      <c r="P9193">
        <v>1</v>
      </c>
      <c r="Q9193" t="s">
        <v>464</v>
      </c>
      <c r="R9193" t="s">
        <v>234</v>
      </c>
      <c r="S9193" t="s">
        <v>258</v>
      </c>
      <c r="T9193" t="s">
        <v>259</v>
      </c>
      <c r="U9193" t="s">
        <v>443</v>
      </c>
    </row>
    <row r="9194" spans="1:21" x14ac:dyDescent="0.35">
      <c r="A9194" s="2" t="s">
        <v>53</v>
      </c>
      <c r="B9194" s="1" t="s">
        <v>163</v>
      </c>
      <c r="C9194" t="s">
        <v>515</v>
      </c>
      <c r="D9194" s="1" t="s">
        <v>150</v>
      </c>
      <c r="E9194" s="1" t="s">
        <v>14</v>
      </c>
      <c r="F9194" s="1" t="s">
        <v>26</v>
      </c>
      <c r="G9194" s="1" t="s">
        <v>215</v>
      </c>
      <c r="H9194" t="s">
        <v>20</v>
      </c>
      <c r="I9194" s="1" t="s">
        <v>474</v>
      </c>
      <c r="J9194" t="s">
        <v>42</v>
      </c>
      <c r="K9194" s="1" t="s">
        <v>18</v>
      </c>
      <c r="L9194" t="s">
        <v>278</v>
      </c>
      <c r="M9194" t="s">
        <v>100</v>
      </c>
      <c r="N9194">
        <v>1</v>
      </c>
      <c r="O9194" t="s">
        <v>232</v>
      </c>
      <c r="P9194">
        <v>1</v>
      </c>
      <c r="Q9194" t="s">
        <v>464</v>
      </c>
      <c r="R9194" t="s">
        <v>234</v>
      </c>
      <c r="S9194" t="s">
        <v>258</v>
      </c>
      <c r="T9194" t="s">
        <v>259</v>
      </c>
      <c r="U9194" t="s">
        <v>444</v>
      </c>
    </row>
    <row r="9195" spans="1:21" x14ac:dyDescent="0.35">
      <c r="A9195" s="2" t="s">
        <v>53</v>
      </c>
      <c r="B9195" s="1" t="s">
        <v>163</v>
      </c>
      <c r="C9195" t="s">
        <v>515</v>
      </c>
      <c r="D9195" s="1" t="s">
        <v>150</v>
      </c>
      <c r="E9195" s="1" t="s">
        <v>14</v>
      </c>
      <c r="F9195" s="1" t="s">
        <v>26</v>
      </c>
      <c r="G9195" s="1" t="s">
        <v>215</v>
      </c>
      <c r="H9195" t="s">
        <v>27</v>
      </c>
      <c r="I9195" s="1" t="s">
        <v>165</v>
      </c>
      <c r="J9195" t="s">
        <v>42</v>
      </c>
      <c r="K9195" s="1" t="s">
        <v>57</v>
      </c>
      <c r="L9195" t="s">
        <v>363</v>
      </c>
      <c r="M9195" t="s">
        <v>130</v>
      </c>
      <c r="N9195">
        <v>1</v>
      </c>
      <c r="O9195" t="s">
        <v>232</v>
      </c>
      <c r="P9195">
        <v>0</v>
      </c>
      <c r="Q9195" t="s">
        <v>464</v>
      </c>
      <c r="R9195" t="s">
        <v>234</v>
      </c>
      <c r="S9195" t="s">
        <v>258</v>
      </c>
      <c r="T9195" t="s">
        <v>259</v>
      </c>
      <c r="U9195" t="s">
        <v>443</v>
      </c>
    </row>
    <row r="9196" spans="1:21" x14ac:dyDescent="0.35">
      <c r="A9196" s="2" t="s">
        <v>53</v>
      </c>
      <c r="B9196" s="1" t="s">
        <v>163</v>
      </c>
      <c r="C9196" t="s">
        <v>515</v>
      </c>
      <c r="D9196" s="1" t="s">
        <v>150</v>
      </c>
      <c r="E9196" s="1" t="s">
        <v>14</v>
      </c>
      <c r="F9196" s="1" t="s">
        <v>26</v>
      </c>
      <c r="G9196" s="1" t="s">
        <v>215</v>
      </c>
      <c r="H9196" t="s">
        <v>27</v>
      </c>
      <c r="I9196" s="1" t="s">
        <v>165</v>
      </c>
      <c r="J9196" t="s">
        <v>42</v>
      </c>
      <c r="K9196" s="1" t="s">
        <v>57</v>
      </c>
      <c r="L9196" t="s">
        <v>363</v>
      </c>
      <c r="M9196" t="s">
        <v>130</v>
      </c>
      <c r="N9196">
        <v>1</v>
      </c>
      <c r="O9196" t="s">
        <v>232</v>
      </c>
      <c r="P9196">
        <v>1</v>
      </c>
      <c r="Q9196" t="s">
        <v>464</v>
      </c>
      <c r="R9196" t="s">
        <v>234</v>
      </c>
      <c r="S9196" t="s">
        <v>258</v>
      </c>
      <c r="T9196" t="s">
        <v>259</v>
      </c>
      <c r="U9196" t="s">
        <v>443</v>
      </c>
    </row>
    <row r="9197" spans="1:21" x14ac:dyDescent="0.35">
      <c r="A9197" s="2" t="s">
        <v>53</v>
      </c>
      <c r="B9197" s="1" t="s">
        <v>163</v>
      </c>
      <c r="C9197" t="s">
        <v>515</v>
      </c>
      <c r="D9197" s="1" t="s">
        <v>150</v>
      </c>
      <c r="E9197" s="1" t="s">
        <v>14</v>
      </c>
      <c r="F9197" s="1" t="s">
        <v>26</v>
      </c>
      <c r="G9197" s="1" t="s">
        <v>215</v>
      </c>
      <c r="H9197" t="s">
        <v>27</v>
      </c>
      <c r="I9197" s="1" t="s">
        <v>474</v>
      </c>
      <c r="J9197" t="s">
        <v>42</v>
      </c>
      <c r="K9197" s="1" t="s">
        <v>75</v>
      </c>
      <c r="L9197" t="s">
        <v>363</v>
      </c>
      <c r="M9197" t="s">
        <v>76</v>
      </c>
      <c r="N9197">
        <v>1</v>
      </c>
      <c r="O9197" t="s">
        <v>232</v>
      </c>
      <c r="P9197">
        <v>1</v>
      </c>
      <c r="Q9197" t="s">
        <v>464</v>
      </c>
      <c r="R9197" t="s">
        <v>234</v>
      </c>
      <c r="S9197" t="s">
        <v>258</v>
      </c>
      <c r="T9197" t="s">
        <v>259</v>
      </c>
      <c r="U9197" t="s">
        <v>443</v>
      </c>
    </row>
    <row r="9198" spans="1:21" x14ac:dyDescent="0.35">
      <c r="A9198" s="2" t="s">
        <v>53</v>
      </c>
      <c r="B9198" s="1" t="s">
        <v>163</v>
      </c>
      <c r="C9198" t="s">
        <v>515</v>
      </c>
      <c r="D9198" s="1" t="s">
        <v>150</v>
      </c>
      <c r="E9198" s="1" t="s">
        <v>14</v>
      </c>
      <c r="F9198" s="1" t="s">
        <v>26</v>
      </c>
      <c r="G9198" s="1" t="s">
        <v>215</v>
      </c>
      <c r="H9198" t="s">
        <v>27</v>
      </c>
      <c r="I9198" s="1" t="s">
        <v>474</v>
      </c>
      <c r="J9198" t="s">
        <v>42</v>
      </c>
      <c r="K9198" s="1" t="s">
        <v>57</v>
      </c>
      <c r="L9198" t="s">
        <v>363</v>
      </c>
      <c r="M9198" t="s">
        <v>130</v>
      </c>
      <c r="N9198">
        <v>1</v>
      </c>
      <c r="O9198" t="s">
        <v>232</v>
      </c>
      <c r="P9198">
        <v>0</v>
      </c>
      <c r="Q9198" t="s">
        <v>464</v>
      </c>
      <c r="R9198" t="s">
        <v>234</v>
      </c>
      <c r="S9198" t="s">
        <v>258</v>
      </c>
      <c r="T9198" t="s">
        <v>259</v>
      </c>
      <c r="U9198" t="s">
        <v>443</v>
      </c>
    </row>
    <row r="9199" spans="1:21" x14ac:dyDescent="0.35">
      <c r="A9199" s="2" t="s">
        <v>53</v>
      </c>
      <c r="B9199" s="1" t="s">
        <v>163</v>
      </c>
      <c r="C9199" t="s">
        <v>515</v>
      </c>
      <c r="D9199" s="1" t="s">
        <v>150</v>
      </c>
      <c r="E9199" s="1" t="s">
        <v>14</v>
      </c>
      <c r="F9199" s="1" t="s">
        <v>26</v>
      </c>
      <c r="G9199" s="1" t="s">
        <v>215</v>
      </c>
      <c r="H9199" t="s">
        <v>27</v>
      </c>
      <c r="I9199" s="1" t="s">
        <v>474</v>
      </c>
      <c r="J9199" t="s">
        <v>42</v>
      </c>
      <c r="K9199" s="1" t="s">
        <v>57</v>
      </c>
      <c r="L9199" t="s">
        <v>363</v>
      </c>
      <c r="M9199" t="s">
        <v>130</v>
      </c>
      <c r="N9199">
        <v>1</v>
      </c>
      <c r="O9199" t="s">
        <v>232</v>
      </c>
      <c r="P9199">
        <v>1</v>
      </c>
      <c r="Q9199" t="s">
        <v>464</v>
      </c>
      <c r="R9199" t="s">
        <v>234</v>
      </c>
      <c r="S9199" t="s">
        <v>258</v>
      </c>
      <c r="T9199" t="s">
        <v>259</v>
      </c>
      <c r="U9199" t="s">
        <v>443</v>
      </c>
    </row>
    <row r="9200" spans="1:21" x14ac:dyDescent="0.35">
      <c r="A9200" s="2" t="s">
        <v>53</v>
      </c>
      <c r="B9200" s="1" t="s">
        <v>163</v>
      </c>
      <c r="C9200" t="s">
        <v>515</v>
      </c>
      <c r="D9200" s="1" t="s">
        <v>150</v>
      </c>
      <c r="E9200" s="1" t="s">
        <v>14</v>
      </c>
      <c r="F9200" s="1" t="s">
        <v>26</v>
      </c>
      <c r="G9200" s="1" t="s">
        <v>215</v>
      </c>
      <c r="H9200" t="s">
        <v>30</v>
      </c>
      <c r="I9200" s="1" t="s">
        <v>165</v>
      </c>
      <c r="J9200" t="s">
        <v>42</v>
      </c>
      <c r="K9200" s="1" t="s">
        <v>57</v>
      </c>
      <c r="L9200" t="s">
        <v>278</v>
      </c>
      <c r="M9200" t="s">
        <v>130</v>
      </c>
      <c r="N9200">
        <v>1</v>
      </c>
      <c r="O9200" t="s">
        <v>232</v>
      </c>
      <c r="P9200">
        <v>1</v>
      </c>
      <c r="Q9200" t="s">
        <v>464</v>
      </c>
      <c r="R9200" t="s">
        <v>234</v>
      </c>
      <c r="S9200" t="s">
        <v>258</v>
      </c>
      <c r="T9200" t="s">
        <v>259</v>
      </c>
      <c r="U9200" t="s">
        <v>443</v>
      </c>
    </row>
    <row r="9201" spans="1:21" x14ac:dyDescent="0.35">
      <c r="A9201" s="2" t="s">
        <v>53</v>
      </c>
      <c r="B9201" s="1" t="s">
        <v>163</v>
      </c>
      <c r="C9201" t="s">
        <v>515</v>
      </c>
      <c r="D9201" s="1" t="s">
        <v>150</v>
      </c>
      <c r="E9201" s="1" t="s">
        <v>14</v>
      </c>
      <c r="F9201" s="1" t="s">
        <v>26</v>
      </c>
      <c r="G9201" s="1" t="s">
        <v>215</v>
      </c>
      <c r="H9201" t="s">
        <v>30</v>
      </c>
      <c r="I9201" s="1" t="s">
        <v>333</v>
      </c>
      <c r="J9201" t="s">
        <v>42</v>
      </c>
      <c r="K9201" s="1" t="s">
        <v>57</v>
      </c>
      <c r="L9201" t="s">
        <v>278</v>
      </c>
      <c r="M9201" t="s">
        <v>130</v>
      </c>
      <c r="N9201">
        <v>1</v>
      </c>
      <c r="O9201" t="s">
        <v>232</v>
      </c>
      <c r="P9201">
        <v>1</v>
      </c>
      <c r="Q9201" t="s">
        <v>464</v>
      </c>
      <c r="R9201" t="s">
        <v>234</v>
      </c>
      <c r="S9201" t="s">
        <v>258</v>
      </c>
      <c r="T9201" t="s">
        <v>259</v>
      </c>
      <c r="U9201" t="s">
        <v>443</v>
      </c>
    </row>
    <row r="9202" spans="1:21" x14ac:dyDescent="0.35">
      <c r="A9202" s="2" t="s">
        <v>53</v>
      </c>
      <c r="B9202" s="1" t="s">
        <v>163</v>
      </c>
      <c r="C9202" t="s">
        <v>515</v>
      </c>
      <c r="D9202" s="1" t="s">
        <v>150</v>
      </c>
      <c r="E9202" s="1" t="s">
        <v>14</v>
      </c>
      <c r="F9202" s="1" t="s">
        <v>26</v>
      </c>
      <c r="G9202" s="1" t="s">
        <v>215</v>
      </c>
      <c r="H9202" t="s">
        <v>30</v>
      </c>
      <c r="I9202" s="1" t="s">
        <v>474</v>
      </c>
      <c r="J9202" t="s">
        <v>42</v>
      </c>
      <c r="K9202" s="1" t="s">
        <v>57</v>
      </c>
      <c r="L9202" t="s">
        <v>278</v>
      </c>
      <c r="M9202" t="s">
        <v>130</v>
      </c>
      <c r="N9202">
        <v>1</v>
      </c>
      <c r="O9202" t="s">
        <v>232</v>
      </c>
      <c r="P9202">
        <v>1</v>
      </c>
      <c r="Q9202" t="s">
        <v>464</v>
      </c>
      <c r="R9202" t="s">
        <v>234</v>
      </c>
      <c r="S9202" t="s">
        <v>258</v>
      </c>
      <c r="T9202" t="s">
        <v>259</v>
      </c>
      <c r="U9202" t="s">
        <v>443</v>
      </c>
    </row>
    <row r="9203" spans="1:21" x14ac:dyDescent="0.35">
      <c r="A9203" s="2" t="s">
        <v>53</v>
      </c>
      <c r="B9203" s="1" t="s">
        <v>163</v>
      </c>
      <c r="C9203" t="s">
        <v>515</v>
      </c>
      <c r="D9203" s="1" t="s">
        <v>150</v>
      </c>
      <c r="E9203" s="1" t="s">
        <v>14</v>
      </c>
      <c r="F9203" s="1" t="s">
        <v>26</v>
      </c>
      <c r="G9203" s="1" t="s">
        <v>215</v>
      </c>
      <c r="H9203" t="s">
        <v>30</v>
      </c>
      <c r="I9203" s="1" t="s">
        <v>474</v>
      </c>
      <c r="J9203" t="s">
        <v>42</v>
      </c>
      <c r="K9203" s="1" t="s">
        <v>57</v>
      </c>
      <c r="L9203" t="s">
        <v>363</v>
      </c>
      <c r="M9203" t="s">
        <v>57</v>
      </c>
      <c r="N9203">
        <v>1</v>
      </c>
      <c r="O9203" t="s">
        <v>232</v>
      </c>
      <c r="P9203">
        <v>1</v>
      </c>
      <c r="Q9203" t="s">
        <v>464</v>
      </c>
      <c r="R9203" t="s">
        <v>234</v>
      </c>
      <c r="S9203" t="s">
        <v>258</v>
      </c>
      <c r="T9203" t="s">
        <v>259</v>
      </c>
      <c r="U9203" t="s">
        <v>443</v>
      </c>
    </row>
    <row r="9204" spans="1:21" x14ac:dyDescent="0.35">
      <c r="A9204" s="2" t="s">
        <v>53</v>
      </c>
      <c r="B9204" s="1" t="s">
        <v>163</v>
      </c>
      <c r="C9204" t="s">
        <v>515</v>
      </c>
      <c r="D9204" s="1" t="s">
        <v>150</v>
      </c>
      <c r="E9204" s="1" t="s">
        <v>14</v>
      </c>
      <c r="F9204" s="1" t="s">
        <v>26</v>
      </c>
      <c r="G9204" s="1" t="s">
        <v>215</v>
      </c>
      <c r="H9204" t="s">
        <v>74</v>
      </c>
      <c r="I9204" s="1" t="s">
        <v>165</v>
      </c>
      <c r="J9204" t="s">
        <v>42</v>
      </c>
      <c r="K9204" s="1" t="s">
        <v>57</v>
      </c>
      <c r="L9204" t="s">
        <v>363</v>
      </c>
      <c r="M9204" t="s">
        <v>130</v>
      </c>
      <c r="N9204">
        <v>1</v>
      </c>
      <c r="O9204" t="s">
        <v>232</v>
      </c>
      <c r="P9204">
        <v>0</v>
      </c>
      <c r="Q9204" t="s">
        <v>464</v>
      </c>
      <c r="R9204" t="s">
        <v>234</v>
      </c>
      <c r="S9204" t="s">
        <v>258</v>
      </c>
      <c r="T9204" t="s">
        <v>259</v>
      </c>
      <c r="U9204" t="s">
        <v>443</v>
      </c>
    </row>
    <row r="9205" spans="1:21" x14ac:dyDescent="0.35">
      <c r="A9205" s="2" t="s">
        <v>53</v>
      </c>
      <c r="B9205" s="1" t="s">
        <v>163</v>
      </c>
      <c r="C9205" t="s">
        <v>515</v>
      </c>
      <c r="D9205" s="1" t="s">
        <v>150</v>
      </c>
      <c r="E9205" s="1" t="s">
        <v>14</v>
      </c>
      <c r="F9205" s="1" t="s">
        <v>15</v>
      </c>
      <c r="G9205" s="1" t="s">
        <v>215</v>
      </c>
      <c r="H9205" t="s">
        <v>20</v>
      </c>
      <c r="I9205" s="1" t="s">
        <v>165</v>
      </c>
      <c r="J9205" t="s">
        <v>42</v>
      </c>
      <c r="K9205" s="1" t="s">
        <v>34</v>
      </c>
      <c r="L9205" t="s">
        <v>278</v>
      </c>
      <c r="M9205" t="s">
        <v>35</v>
      </c>
      <c r="N9205">
        <v>1</v>
      </c>
      <c r="O9205" t="s">
        <v>232</v>
      </c>
      <c r="P9205">
        <v>1</v>
      </c>
      <c r="Q9205" t="s">
        <v>464</v>
      </c>
      <c r="R9205" t="s">
        <v>234</v>
      </c>
      <c r="S9205" t="s">
        <v>258</v>
      </c>
      <c r="T9205" t="s">
        <v>259</v>
      </c>
      <c r="U9205" t="s">
        <v>443</v>
      </c>
    </row>
    <row r="9206" spans="1:21" x14ac:dyDescent="0.35">
      <c r="A9206" s="2" t="s">
        <v>53</v>
      </c>
      <c r="B9206" s="1" t="s">
        <v>163</v>
      </c>
      <c r="C9206" t="s">
        <v>515</v>
      </c>
      <c r="D9206" s="1" t="s">
        <v>150</v>
      </c>
      <c r="E9206" s="1" t="s">
        <v>14</v>
      </c>
      <c r="F9206" s="1" t="s">
        <v>15</v>
      </c>
      <c r="G9206" s="1" t="s">
        <v>215</v>
      </c>
      <c r="H9206" t="s">
        <v>20</v>
      </c>
      <c r="I9206" s="1" t="s">
        <v>474</v>
      </c>
      <c r="J9206" t="s">
        <v>42</v>
      </c>
      <c r="K9206" s="1" t="s">
        <v>34</v>
      </c>
      <c r="L9206" t="s">
        <v>278</v>
      </c>
      <c r="M9206" t="s">
        <v>35</v>
      </c>
      <c r="N9206">
        <v>1</v>
      </c>
      <c r="O9206" t="s">
        <v>232</v>
      </c>
      <c r="P9206">
        <v>1</v>
      </c>
      <c r="Q9206" t="s">
        <v>464</v>
      </c>
      <c r="R9206" t="s">
        <v>234</v>
      </c>
      <c r="S9206" t="s">
        <v>258</v>
      </c>
      <c r="T9206" t="s">
        <v>259</v>
      </c>
      <c r="U9206" t="s">
        <v>443</v>
      </c>
    </row>
    <row r="9207" spans="1:21" x14ac:dyDescent="0.35">
      <c r="A9207" s="2" t="s">
        <v>53</v>
      </c>
      <c r="B9207" s="1" t="s">
        <v>163</v>
      </c>
      <c r="C9207" t="s">
        <v>515</v>
      </c>
      <c r="D9207" s="1" t="s">
        <v>150</v>
      </c>
      <c r="E9207" s="1" t="s">
        <v>14</v>
      </c>
      <c r="F9207" s="1" t="s">
        <v>15</v>
      </c>
      <c r="G9207" s="1" t="s">
        <v>215</v>
      </c>
      <c r="H9207" t="s">
        <v>27</v>
      </c>
      <c r="I9207" s="1" t="s">
        <v>165</v>
      </c>
      <c r="J9207" t="s">
        <v>42</v>
      </c>
      <c r="K9207" s="1" t="s">
        <v>57</v>
      </c>
      <c r="L9207" t="s">
        <v>363</v>
      </c>
      <c r="M9207" t="s">
        <v>130</v>
      </c>
      <c r="N9207">
        <v>1</v>
      </c>
      <c r="O9207" t="s">
        <v>232</v>
      </c>
      <c r="P9207">
        <v>1</v>
      </c>
      <c r="Q9207" t="s">
        <v>464</v>
      </c>
      <c r="R9207" t="s">
        <v>234</v>
      </c>
      <c r="S9207" t="s">
        <v>258</v>
      </c>
      <c r="T9207" t="s">
        <v>259</v>
      </c>
      <c r="U9207" t="s">
        <v>443</v>
      </c>
    </row>
    <row r="9208" spans="1:21" x14ac:dyDescent="0.35">
      <c r="A9208" s="2" t="s">
        <v>53</v>
      </c>
      <c r="B9208" s="1" t="s">
        <v>163</v>
      </c>
      <c r="C9208" t="s">
        <v>515</v>
      </c>
      <c r="D9208" s="1" t="s">
        <v>150</v>
      </c>
      <c r="E9208" s="1" t="s">
        <v>14</v>
      </c>
      <c r="F9208" s="1" t="s">
        <v>15</v>
      </c>
      <c r="G9208" s="1" t="s">
        <v>215</v>
      </c>
      <c r="H9208" t="s">
        <v>27</v>
      </c>
      <c r="I9208" s="1" t="s">
        <v>474</v>
      </c>
      <c r="J9208" t="s">
        <v>42</v>
      </c>
      <c r="K9208" s="1" t="s">
        <v>57</v>
      </c>
      <c r="L9208" t="s">
        <v>363</v>
      </c>
      <c r="M9208" t="s">
        <v>130</v>
      </c>
      <c r="N9208">
        <v>1</v>
      </c>
      <c r="O9208" t="s">
        <v>232</v>
      </c>
      <c r="P9208">
        <v>1</v>
      </c>
      <c r="Q9208" t="s">
        <v>464</v>
      </c>
      <c r="R9208" t="s">
        <v>234</v>
      </c>
      <c r="S9208" t="s">
        <v>258</v>
      </c>
      <c r="T9208" t="s">
        <v>259</v>
      </c>
      <c r="U9208" t="s">
        <v>443</v>
      </c>
    </row>
    <row r="9209" spans="1:21" x14ac:dyDescent="0.35">
      <c r="A9209" s="2" t="s">
        <v>53</v>
      </c>
      <c r="B9209" s="1" t="s">
        <v>163</v>
      </c>
      <c r="C9209" t="s">
        <v>515</v>
      </c>
      <c r="D9209" s="1" t="s">
        <v>150</v>
      </c>
      <c r="E9209" s="1" t="s">
        <v>14</v>
      </c>
      <c r="F9209" s="1" t="s">
        <v>15</v>
      </c>
      <c r="G9209" s="1" t="s">
        <v>215</v>
      </c>
      <c r="H9209" t="s">
        <v>24</v>
      </c>
      <c r="I9209" s="1" t="s">
        <v>165</v>
      </c>
      <c r="J9209" t="s">
        <v>42</v>
      </c>
      <c r="K9209" s="1" t="s">
        <v>34</v>
      </c>
      <c r="L9209" t="s">
        <v>278</v>
      </c>
      <c r="M9209" t="s">
        <v>37</v>
      </c>
      <c r="N9209">
        <v>1</v>
      </c>
      <c r="O9209" t="s">
        <v>232</v>
      </c>
      <c r="P9209">
        <v>1</v>
      </c>
      <c r="Q9209" t="s">
        <v>464</v>
      </c>
      <c r="R9209" t="s">
        <v>234</v>
      </c>
      <c r="S9209" t="s">
        <v>258</v>
      </c>
      <c r="T9209" t="s">
        <v>259</v>
      </c>
      <c r="U9209" t="s">
        <v>443</v>
      </c>
    </row>
    <row r="9210" spans="1:21" x14ac:dyDescent="0.35">
      <c r="A9210" s="2" t="s">
        <v>53</v>
      </c>
      <c r="B9210" s="1" t="s">
        <v>163</v>
      </c>
      <c r="C9210" t="s">
        <v>515</v>
      </c>
      <c r="D9210" s="1" t="s">
        <v>150</v>
      </c>
      <c r="E9210" s="1" t="s">
        <v>14</v>
      </c>
      <c r="F9210" s="1" t="s">
        <v>15</v>
      </c>
      <c r="G9210" s="1" t="s">
        <v>215</v>
      </c>
      <c r="H9210" t="s">
        <v>24</v>
      </c>
      <c r="I9210" s="1" t="s">
        <v>333</v>
      </c>
      <c r="J9210" t="s">
        <v>42</v>
      </c>
      <c r="K9210" s="1" t="s">
        <v>34</v>
      </c>
      <c r="L9210" t="s">
        <v>278</v>
      </c>
      <c r="M9210" t="s">
        <v>37</v>
      </c>
      <c r="N9210">
        <v>1</v>
      </c>
      <c r="O9210" t="s">
        <v>232</v>
      </c>
      <c r="P9210">
        <v>1</v>
      </c>
      <c r="Q9210" t="s">
        <v>464</v>
      </c>
      <c r="R9210" t="s">
        <v>234</v>
      </c>
      <c r="S9210" t="s">
        <v>258</v>
      </c>
      <c r="T9210" t="s">
        <v>259</v>
      </c>
      <c r="U9210" t="s">
        <v>443</v>
      </c>
    </row>
    <row r="9211" spans="1:21" x14ac:dyDescent="0.35">
      <c r="A9211" s="2" t="s">
        <v>53</v>
      </c>
      <c r="B9211" s="1" t="s">
        <v>163</v>
      </c>
      <c r="C9211" t="s">
        <v>515</v>
      </c>
      <c r="D9211" s="1" t="s">
        <v>150</v>
      </c>
      <c r="E9211" s="1" t="s">
        <v>14</v>
      </c>
      <c r="F9211" s="1" t="s">
        <v>15</v>
      </c>
      <c r="G9211" s="1" t="s">
        <v>215</v>
      </c>
      <c r="H9211" t="s">
        <v>24</v>
      </c>
      <c r="I9211" s="1" t="s">
        <v>474</v>
      </c>
      <c r="J9211" t="s">
        <v>42</v>
      </c>
      <c r="K9211" s="1" t="s">
        <v>34</v>
      </c>
      <c r="L9211" t="s">
        <v>278</v>
      </c>
      <c r="M9211" t="s">
        <v>37</v>
      </c>
      <c r="N9211">
        <v>1</v>
      </c>
      <c r="O9211" t="s">
        <v>232</v>
      </c>
      <c r="P9211">
        <v>1</v>
      </c>
      <c r="Q9211" t="s">
        <v>464</v>
      </c>
      <c r="R9211" t="s">
        <v>234</v>
      </c>
      <c r="S9211" t="s">
        <v>258</v>
      </c>
      <c r="T9211" t="s">
        <v>259</v>
      </c>
      <c r="U9211" t="s">
        <v>443</v>
      </c>
    </row>
    <row r="9212" spans="1:21" x14ac:dyDescent="0.35">
      <c r="A9212" s="2" t="s">
        <v>53</v>
      </c>
      <c r="B9212" s="1" t="s">
        <v>163</v>
      </c>
      <c r="C9212" t="s">
        <v>515</v>
      </c>
      <c r="D9212" s="1" t="s">
        <v>150</v>
      </c>
      <c r="E9212" s="1" t="s">
        <v>14</v>
      </c>
      <c r="F9212" s="1" t="s">
        <v>29</v>
      </c>
      <c r="G9212" s="1" t="s">
        <v>29</v>
      </c>
      <c r="H9212" t="s">
        <v>16</v>
      </c>
      <c r="I9212" s="1" t="s">
        <v>165</v>
      </c>
      <c r="J9212" t="s">
        <v>42</v>
      </c>
      <c r="K9212" s="1" t="s">
        <v>18</v>
      </c>
      <c r="L9212" t="s">
        <v>278</v>
      </c>
      <c r="M9212" t="s">
        <v>18</v>
      </c>
      <c r="N9212">
        <v>1</v>
      </c>
      <c r="O9212" t="s">
        <v>232</v>
      </c>
      <c r="P9212">
        <v>1</v>
      </c>
      <c r="Q9212" t="s">
        <v>464</v>
      </c>
      <c r="R9212" t="s">
        <v>234</v>
      </c>
      <c r="S9212" t="s">
        <v>258</v>
      </c>
      <c r="T9212" t="s">
        <v>259</v>
      </c>
      <c r="U9212" t="s">
        <v>443</v>
      </c>
    </row>
    <row r="9213" spans="1:21" x14ac:dyDescent="0.35">
      <c r="A9213" s="2" t="s">
        <v>53</v>
      </c>
      <c r="B9213" s="1" t="s">
        <v>163</v>
      </c>
      <c r="C9213" t="s">
        <v>515</v>
      </c>
      <c r="D9213" s="1" t="s">
        <v>150</v>
      </c>
      <c r="E9213" s="1" t="s">
        <v>14</v>
      </c>
      <c r="F9213" s="1" t="s">
        <v>29</v>
      </c>
      <c r="G9213" s="1" t="s">
        <v>29</v>
      </c>
      <c r="H9213" t="s">
        <v>16</v>
      </c>
      <c r="I9213" s="1" t="s">
        <v>165</v>
      </c>
      <c r="J9213" t="s">
        <v>42</v>
      </c>
      <c r="K9213" s="1" t="s">
        <v>57</v>
      </c>
      <c r="L9213" t="s">
        <v>278</v>
      </c>
      <c r="M9213" t="s">
        <v>57</v>
      </c>
      <c r="N9213">
        <v>1</v>
      </c>
      <c r="O9213" t="s">
        <v>232</v>
      </c>
      <c r="P9213">
        <v>1</v>
      </c>
      <c r="Q9213" t="s">
        <v>464</v>
      </c>
      <c r="R9213" t="s">
        <v>234</v>
      </c>
      <c r="S9213" t="s">
        <v>258</v>
      </c>
      <c r="T9213" t="s">
        <v>259</v>
      </c>
      <c r="U9213" t="s">
        <v>443</v>
      </c>
    </row>
    <row r="9214" spans="1:21" x14ac:dyDescent="0.35">
      <c r="A9214" s="2" t="s">
        <v>53</v>
      </c>
      <c r="B9214" s="1" t="s">
        <v>163</v>
      </c>
      <c r="C9214" t="s">
        <v>515</v>
      </c>
      <c r="D9214" s="1" t="s">
        <v>150</v>
      </c>
      <c r="E9214" s="1" t="s">
        <v>14</v>
      </c>
      <c r="F9214" s="1" t="s">
        <v>29</v>
      </c>
      <c r="G9214" s="1" t="s">
        <v>29</v>
      </c>
      <c r="H9214" t="s">
        <v>16</v>
      </c>
      <c r="I9214" s="1" t="s">
        <v>474</v>
      </c>
      <c r="J9214" t="s">
        <v>42</v>
      </c>
      <c r="K9214" s="1" t="s">
        <v>18</v>
      </c>
      <c r="L9214" t="s">
        <v>278</v>
      </c>
      <c r="M9214" t="s">
        <v>18</v>
      </c>
      <c r="N9214">
        <v>1</v>
      </c>
      <c r="O9214" t="s">
        <v>232</v>
      </c>
      <c r="P9214">
        <v>1</v>
      </c>
      <c r="Q9214" t="s">
        <v>464</v>
      </c>
      <c r="R9214" t="s">
        <v>234</v>
      </c>
      <c r="S9214" t="s">
        <v>258</v>
      </c>
      <c r="T9214" t="s">
        <v>259</v>
      </c>
      <c r="U9214" t="s">
        <v>443</v>
      </c>
    </row>
    <row r="9215" spans="1:21" x14ac:dyDescent="0.35">
      <c r="A9215" s="2" t="s">
        <v>53</v>
      </c>
      <c r="B9215" s="1" t="s">
        <v>163</v>
      </c>
      <c r="C9215" t="s">
        <v>515</v>
      </c>
      <c r="D9215" s="1" t="s">
        <v>150</v>
      </c>
      <c r="E9215" s="1" t="s">
        <v>14</v>
      </c>
      <c r="F9215" s="1" t="s">
        <v>29</v>
      </c>
      <c r="G9215" s="1" t="s">
        <v>29</v>
      </c>
      <c r="H9215" t="s">
        <v>20</v>
      </c>
      <c r="I9215" s="1" t="s">
        <v>165</v>
      </c>
      <c r="J9215" t="s">
        <v>42</v>
      </c>
      <c r="K9215" s="1" t="s">
        <v>57</v>
      </c>
      <c r="L9215" t="s">
        <v>278</v>
      </c>
      <c r="M9215" t="s">
        <v>57</v>
      </c>
      <c r="N9215">
        <v>1</v>
      </c>
      <c r="O9215" t="s">
        <v>232</v>
      </c>
      <c r="P9215">
        <v>1</v>
      </c>
      <c r="Q9215" t="s">
        <v>464</v>
      </c>
      <c r="R9215" t="s">
        <v>234</v>
      </c>
      <c r="S9215" t="s">
        <v>258</v>
      </c>
      <c r="T9215" t="s">
        <v>259</v>
      </c>
      <c r="U9215" t="s">
        <v>443</v>
      </c>
    </row>
    <row r="9216" spans="1:21" x14ac:dyDescent="0.35">
      <c r="A9216" s="2" t="s">
        <v>53</v>
      </c>
      <c r="B9216" s="1" t="s">
        <v>163</v>
      </c>
      <c r="C9216" t="s">
        <v>515</v>
      </c>
      <c r="D9216" s="1" t="s">
        <v>150</v>
      </c>
      <c r="E9216" s="1" t="s">
        <v>14</v>
      </c>
      <c r="F9216" s="1" t="s">
        <v>21</v>
      </c>
      <c r="G9216" s="1" t="s">
        <v>29</v>
      </c>
      <c r="H9216" t="s">
        <v>52</v>
      </c>
      <c r="I9216" s="1" t="s">
        <v>165</v>
      </c>
      <c r="J9216" t="s">
        <v>42</v>
      </c>
      <c r="K9216" s="1" t="s">
        <v>57</v>
      </c>
      <c r="L9216" t="s">
        <v>278</v>
      </c>
      <c r="M9216" t="s">
        <v>57</v>
      </c>
      <c r="N9216">
        <v>1</v>
      </c>
      <c r="O9216" t="s">
        <v>232</v>
      </c>
      <c r="P9216">
        <v>1</v>
      </c>
      <c r="Q9216" t="s">
        <v>464</v>
      </c>
      <c r="R9216" t="s">
        <v>234</v>
      </c>
      <c r="S9216" t="s">
        <v>258</v>
      </c>
      <c r="T9216" t="s">
        <v>259</v>
      </c>
      <c r="U9216" t="s">
        <v>443</v>
      </c>
    </row>
    <row r="9217" spans="1:21" x14ac:dyDescent="0.35">
      <c r="A9217" s="2" t="s">
        <v>53</v>
      </c>
      <c r="B9217" s="1" t="s">
        <v>163</v>
      </c>
      <c r="C9217" t="s">
        <v>515</v>
      </c>
      <c r="D9217" s="1" t="s">
        <v>150</v>
      </c>
      <c r="E9217" s="1" t="s">
        <v>14</v>
      </c>
      <c r="F9217" s="1" t="s">
        <v>21</v>
      </c>
      <c r="G9217" s="1" t="s">
        <v>29</v>
      </c>
      <c r="H9217" t="s">
        <v>52</v>
      </c>
      <c r="I9217" s="1" t="s">
        <v>474</v>
      </c>
      <c r="J9217" t="s">
        <v>42</v>
      </c>
      <c r="K9217" s="1" t="s">
        <v>57</v>
      </c>
      <c r="L9217" t="s">
        <v>278</v>
      </c>
      <c r="M9217" t="s">
        <v>57</v>
      </c>
      <c r="N9217">
        <v>1</v>
      </c>
      <c r="O9217" t="s">
        <v>232</v>
      </c>
      <c r="P9217">
        <v>1</v>
      </c>
      <c r="Q9217" t="s">
        <v>464</v>
      </c>
      <c r="R9217" t="s">
        <v>234</v>
      </c>
      <c r="S9217" t="s">
        <v>258</v>
      </c>
      <c r="T9217" t="s">
        <v>259</v>
      </c>
      <c r="U9217" t="s">
        <v>443</v>
      </c>
    </row>
    <row r="9218" spans="1:21" x14ac:dyDescent="0.35">
      <c r="A9218" s="2" t="s">
        <v>53</v>
      </c>
      <c r="B9218" s="1" t="s">
        <v>163</v>
      </c>
      <c r="C9218" t="s">
        <v>515</v>
      </c>
      <c r="D9218" s="1" t="s">
        <v>150</v>
      </c>
      <c r="E9218" s="1" t="s">
        <v>14</v>
      </c>
      <c r="F9218" s="1" t="s">
        <v>21</v>
      </c>
      <c r="G9218" s="1" t="s">
        <v>29</v>
      </c>
      <c r="H9218" t="s">
        <v>16</v>
      </c>
      <c r="I9218" s="1" t="s">
        <v>165</v>
      </c>
      <c r="J9218" t="s">
        <v>42</v>
      </c>
      <c r="K9218" s="1" t="s">
        <v>57</v>
      </c>
      <c r="L9218" t="s">
        <v>278</v>
      </c>
      <c r="M9218" t="s">
        <v>57</v>
      </c>
      <c r="N9218">
        <v>1</v>
      </c>
      <c r="O9218" t="s">
        <v>232</v>
      </c>
      <c r="P9218">
        <v>1</v>
      </c>
      <c r="Q9218" t="s">
        <v>464</v>
      </c>
      <c r="R9218" t="s">
        <v>234</v>
      </c>
      <c r="S9218" t="s">
        <v>258</v>
      </c>
      <c r="T9218" t="s">
        <v>259</v>
      </c>
      <c r="U9218" t="s">
        <v>443</v>
      </c>
    </row>
    <row r="9219" spans="1:21" x14ac:dyDescent="0.35">
      <c r="A9219" s="2" t="s">
        <v>53</v>
      </c>
      <c r="B9219" s="1" t="s">
        <v>163</v>
      </c>
      <c r="C9219" t="s">
        <v>515</v>
      </c>
      <c r="D9219" s="1" t="s">
        <v>150</v>
      </c>
      <c r="E9219" s="1" t="s">
        <v>14</v>
      </c>
      <c r="F9219" s="1" t="s">
        <v>21</v>
      </c>
      <c r="G9219" s="1" t="s">
        <v>29</v>
      </c>
      <c r="H9219" t="s">
        <v>16</v>
      </c>
      <c r="I9219" s="1" t="s">
        <v>335</v>
      </c>
      <c r="J9219" t="s">
        <v>42</v>
      </c>
      <c r="K9219" s="1" t="s">
        <v>57</v>
      </c>
      <c r="L9219" t="s">
        <v>278</v>
      </c>
      <c r="M9219" t="s">
        <v>57</v>
      </c>
      <c r="N9219">
        <v>1</v>
      </c>
      <c r="O9219" t="s">
        <v>232</v>
      </c>
      <c r="P9219">
        <v>0</v>
      </c>
      <c r="Q9219" t="s">
        <v>464</v>
      </c>
      <c r="R9219" t="s">
        <v>234</v>
      </c>
      <c r="S9219" t="s">
        <v>258</v>
      </c>
      <c r="T9219" t="s">
        <v>259</v>
      </c>
      <c r="U9219" t="s">
        <v>443</v>
      </c>
    </row>
    <row r="9220" spans="1:21" x14ac:dyDescent="0.35">
      <c r="A9220" s="2" t="s">
        <v>53</v>
      </c>
      <c r="B9220" s="1" t="s">
        <v>163</v>
      </c>
      <c r="C9220" t="s">
        <v>515</v>
      </c>
      <c r="D9220" s="1" t="s">
        <v>150</v>
      </c>
      <c r="E9220" s="1" t="s">
        <v>14</v>
      </c>
      <c r="F9220" s="1" t="s">
        <v>21</v>
      </c>
      <c r="G9220" s="1" t="s">
        <v>29</v>
      </c>
      <c r="H9220" t="s">
        <v>16</v>
      </c>
      <c r="I9220" s="1" t="s">
        <v>333</v>
      </c>
      <c r="J9220" t="s">
        <v>42</v>
      </c>
      <c r="K9220" s="1" t="s">
        <v>57</v>
      </c>
      <c r="L9220" t="s">
        <v>278</v>
      </c>
      <c r="M9220" t="s">
        <v>57</v>
      </c>
      <c r="N9220">
        <v>1</v>
      </c>
      <c r="O9220" t="s">
        <v>232</v>
      </c>
      <c r="P9220">
        <v>0</v>
      </c>
      <c r="Q9220" t="s">
        <v>464</v>
      </c>
      <c r="R9220" t="s">
        <v>234</v>
      </c>
      <c r="S9220" t="s">
        <v>258</v>
      </c>
      <c r="T9220" t="s">
        <v>259</v>
      </c>
      <c r="U9220" t="s">
        <v>443</v>
      </c>
    </row>
    <row r="9221" spans="1:21" x14ac:dyDescent="0.35">
      <c r="A9221" s="2" t="s">
        <v>53</v>
      </c>
      <c r="B9221" s="1" t="s">
        <v>163</v>
      </c>
      <c r="C9221" t="s">
        <v>515</v>
      </c>
      <c r="D9221" s="1" t="s">
        <v>150</v>
      </c>
      <c r="E9221" s="1" t="s">
        <v>14</v>
      </c>
      <c r="F9221" s="1" t="s">
        <v>21</v>
      </c>
      <c r="G9221" s="1" t="s">
        <v>29</v>
      </c>
      <c r="H9221" t="s">
        <v>16</v>
      </c>
      <c r="I9221" s="1" t="s">
        <v>474</v>
      </c>
      <c r="J9221" t="s">
        <v>42</v>
      </c>
      <c r="K9221" s="1" t="s">
        <v>57</v>
      </c>
      <c r="L9221" t="s">
        <v>278</v>
      </c>
      <c r="M9221" t="s">
        <v>57</v>
      </c>
      <c r="N9221">
        <v>1</v>
      </c>
      <c r="O9221" t="s">
        <v>232</v>
      </c>
      <c r="P9221">
        <v>1</v>
      </c>
      <c r="Q9221" t="s">
        <v>464</v>
      </c>
      <c r="R9221" t="s">
        <v>234</v>
      </c>
      <c r="S9221" t="s">
        <v>258</v>
      </c>
      <c r="T9221" t="s">
        <v>259</v>
      </c>
      <c r="U9221" t="s">
        <v>443</v>
      </c>
    </row>
    <row r="9222" spans="1:21" x14ac:dyDescent="0.35">
      <c r="A9222" s="2" t="s">
        <v>53</v>
      </c>
      <c r="B9222" s="1" t="s">
        <v>163</v>
      </c>
      <c r="C9222" t="s">
        <v>515</v>
      </c>
      <c r="D9222" s="1" t="s">
        <v>150</v>
      </c>
      <c r="E9222" s="1" t="s">
        <v>14</v>
      </c>
      <c r="F9222" s="1" t="s">
        <v>21</v>
      </c>
      <c r="G9222" s="1" t="s">
        <v>29</v>
      </c>
      <c r="H9222" t="s">
        <v>20</v>
      </c>
      <c r="I9222" s="1" t="s">
        <v>165</v>
      </c>
      <c r="J9222" t="s">
        <v>42</v>
      </c>
      <c r="K9222" s="1" t="s">
        <v>57</v>
      </c>
      <c r="L9222" t="s">
        <v>363</v>
      </c>
      <c r="M9222" t="s">
        <v>130</v>
      </c>
      <c r="N9222">
        <v>1</v>
      </c>
      <c r="O9222" t="s">
        <v>232</v>
      </c>
      <c r="P9222">
        <v>1</v>
      </c>
      <c r="Q9222" t="s">
        <v>464</v>
      </c>
      <c r="R9222" t="s">
        <v>234</v>
      </c>
      <c r="S9222" t="s">
        <v>258</v>
      </c>
      <c r="T9222" t="s">
        <v>259</v>
      </c>
      <c r="U9222" t="s">
        <v>443</v>
      </c>
    </row>
    <row r="9223" spans="1:21" x14ac:dyDescent="0.35">
      <c r="A9223" s="2" t="s">
        <v>53</v>
      </c>
      <c r="B9223" s="1" t="s">
        <v>163</v>
      </c>
      <c r="C9223" t="s">
        <v>515</v>
      </c>
      <c r="D9223" s="1" t="s">
        <v>150</v>
      </c>
      <c r="E9223" s="1" t="s">
        <v>14</v>
      </c>
      <c r="F9223" s="1" t="s">
        <v>21</v>
      </c>
      <c r="G9223" s="1" t="s">
        <v>29</v>
      </c>
      <c r="H9223" t="s">
        <v>20</v>
      </c>
      <c r="I9223" s="1" t="s">
        <v>474</v>
      </c>
      <c r="J9223" t="s">
        <v>42</v>
      </c>
      <c r="K9223" s="1" t="s">
        <v>57</v>
      </c>
      <c r="L9223" t="s">
        <v>363</v>
      </c>
      <c r="M9223" t="s">
        <v>130</v>
      </c>
      <c r="N9223">
        <v>1</v>
      </c>
      <c r="O9223" t="s">
        <v>232</v>
      </c>
      <c r="P9223">
        <v>1</v>
      </c>
      <c r="Q9223" t="s">
        <v>464</v>
      </c>
      <c r="R9223" t="s">
        <v>234</v>
      </c>
      <c r="S9223" t="s">
        <v>258</v>
      </c>
      <c r="T9223" t="s">
        <v>259</v>
      </c>
      <c r="U9223" t="s">
        <v>443</v>
      </c>
    </row>
    <row r="9224" spans="1:21" x14ac:dyDescent="0.35">
      <c r="A9224" s="2" t="s">
        <v>53</v>
      </c>
      <c r="B9224" s="1" t="s">
        <v>163</v>
      </c>
      <c r="C9224" t="s">
        <v>515</v>
      </c>
      <c r="D9224" s="1" t="s">
        <v>150</v>
      </c>
      <c r="E9224" s="1" t="s">
        <v>14</v>
      </c>
      <c r="F9224" s="1" t="s">
        <v>21</v>
      </c>
      <c r="G9224" s="1" t="s">
        <v>29</v>
      </c>
      <c r="H9224" t="s">
        <v>30</v>
      </c>
      <c r="I9224" s="1" t="s">
        <v>164</v>
      </c>
      <c r="J9224" t="s">
        <v>42</v>
      </c>
      <c r="K9224" s="1" t="s">
        <v>34</v>
      </c>
      <c r="L9224" t="s">
        <v>278</v>
      </c>
      <c r="M9224" t="s">
        <v>39</v>
      </c>
      <c r="N9224">
        <v>1</v>
      </c>
      <c r="O9224" t="s">
        <v>233</v>
      </c>
      <c r="P9224">
        <v>1</v>
      </c>
      <c r="Q9224" t="s">
        <v>464</v>
      </c>
      <c r="R9224" t="s">
        <v>234</v>
      </c>
      <c r="S9224" t="s">
        <v>258</v>
      </c>
      <c r="T9224" t="s">
        <v>259</v>
      </c>
      <c r="U9224" t="s">
        <v>444</v>
      </c>
    </row>
    <row r="9225" spans="1:21" x14ac:dyDescent="0.35">
      <c r="A9225" s="2" t="s">
        <v>53</v>
      </c>
      <c r="B9225" s="1" t="s">
        <v>163</v>
      </c>
      <c r="C9225" t="s">
        <v>515</v>
      </c>
      <c r="D9225" s="1" t="s">
        <v>150</v>
      </c>
      <c r="E9225" s="1" t="s">
        <v>25</v>
      </c>
      <c r="F9225" s="1" t="s">
        <v>26</v>
      </c>
      <c r="G9225" s="1" t="s">
        <v>215</v>
      </c>
      <c r="H9225" t="s">
        <v>52</v>
      </c>
      <c r="I9225" s="1" t="s">
        <v>164</v>
      </c>
      <c r="J9225" t="s">
        <v>42</v>
      </c>
      <c r="K9225" s="1" t="s">
        <v>34</v>
      </c>
      <c r="L9225" t="s">
        <v>363</v>
      </c>
      <c r="M9225" t="s">
        <v>37</v>
      </c>
      <c r="N9225">
        <v>1</v>
      </c>
      <c r="O9225" t="s">
        <v>233</v>
      </c>
      <c r="P9225">
        <v>1</v>
      </c>
      <c r="Q9225" t="s">
        <v>464</v>
      </c>
      <c r="R9225" t="s">
        <v>234</v>
      </c>
      <c r="S9225" t="s">
        <v>258</v>
      </c>
      <c r="T9225" t="s">
        <v>259</v>
      </c>
      <c r="U9225" t="s">
        <v>443</v>
      </c>
    </row>
    <row r="9226" spans="1:21" x14ac:dyDescent="0.35">
      <c r="A9226" s="2" t="s">
        <v>53</v>
      </c>
      <c r="B9226" s="1" t="s">
        <v>163</v>
      </c>
      <c r="C9226" t="s">
        <v>515</v>
      </c>
      <c r="D9226" s="1" t="s">
        <v>150</v>
      </c>
      <c r="E9226" s="1" t="s">
        <v>25</v>
      </c>
      <c r="F9226" s="1" t="s">
        <v>26</v>
      </c>
      <c r="G9226" s="1" t="s">
        <v>215</v>
      </c>
      <c r="H9226" t="s">
        <v>52</v>
      </c>
      <c r="I9226" s="1" t="s">
        <v>335</v>
      </c>
      <c r="J9226" t="s">
        <v>42</v>
      </c>
      <c r="K9226" s="1" t="s">
        <v>57</v>
      </c>
      <c r="L9226" t="s">
        <v>278</v>
      </c>
      <c r="M9226" t="s">
        <v>57</v>
      </c>
      <c r="N9226">
        <v>1</v>
      </c>
      <c r="O9226" t="s">
        <v>232</v>
      </c>
      <c r="P9226">
        <v>1</v>
      </c>
      <c r="Q9226" t="s">
        <v>464</v>
      </c>
      <c r="R9226" t="s">
        <v>234</v>
      </c>
      <c r="S9226" t="s">
        <v>258</v>
      </c>
      <c r="T9226" t="s">
        <v>259</v>
      </c>
      <c r="U9226" t="s">
        <v>443</v>
      </c>
    </row>
    <row r="9227" spans="1:21" x14ac:dyDescent="0.35">
      <c r="A9227" s="2" t="s">
        <v>53</v>
      </c>
      <c r="B9227" s="1" t="s">
        <v>163</v>
      </c>
      <c r="C9227" t="s">
        <v>515</v>
      </c>
      <c r="D9227" s="1" t="s">
        <v>150</v>
      </c>
      <c r="E9227" s="1" t="s">
        <v>25</v>
      </c>
      <c r="F9227" s="1" t="s">
        <v>26</v>
      </c>
      <c r="G9227" s="1" t="s">
        <v>215</v>
      </c>
      <c r="H9227" t="s">
        <v>52</v>
      </c>
      <c r="I9227" s="1" t="s">
        <v>333</v>
      </c>
      <c r="J9227" t="s">
        <v>42</v>
      </c>
      <c r="K9227" s="1" t="s">
        <v>57</v>
      </c>
      <c r="L9227" t="s">
        <v>278</v>
      </c>
      <c r="M9227" t="s">
        <v>57</v>
      </c>
      <c r="N9227">
        <v>1</v>
      </c>
      <c r="O9227" t="s">
        <v>232</v>
      </c>
      <c r="P9227">
        <v>1</v>
      </c>
      <c r="Q9227" t="s">
        <v>464</v>
      </c>
      <c r="R9227" t="s">
        <v>234</v>
      </c>
      <c r="S9227" t="s">
        <v>258</v>
      </c>
      <c r="T9227" t="s">
        <v>259</v>
      </c>
      <c r="U9227" t="s">
        <v>443</v>
      </c>
    </row>
    <row r="9228" spans="1:21" x14ac:dyDescent="0.35">
      <c r="A9228" s="2" t="s">
        <v>53</v>
      </c>
      <c r="B9228" s="1" t="s">
        <v>163</v>
      </c>
      <c r="C9228" t="s">
        <v>515</v>
      </c>
      <c r="D9228" s="1" t="s">
        <v>150</v>
      </c>
      <c r="E9228" s="1" t="s">
        <v>25</v>
      </c>
      <c r="F9228" s="1" t="s">
        <v>26</v>
      </c>
      <c r="G9228" s="1" t="s">
        <v>215</v>
      </c>
      <c r="H9228" t="s">
        <v>52</v>
      </c>
      <c r="I9228" s="1" t="s">
        <v>474</v>
      </c>
      <c r="J9228" t="s">
        <v>42</v>
      </c>
      <c r="K9228" s="1" t="s">
        <v>34</v>
      </c>
      <c r="L9228" t="s">
        <v>278</v>
      </c>
      <c r="M9228" t="s">
        <v>39</v>
      </c>
      <c r="N9228">
        <v>1</v>
      </c>
      <c r="O9228" t="s">
        <v>232</v>
      </c>
      <c r="P9228">
        <v>1</v>
      </c>
      <c r="Q9228" t="s">
        <v>464</v>
      </c>
      <c r="R9228" t="s">
        <v>234</v>
      </c>
      <c r="S9228" t="s">
        <v>258</v>
      </c>
      <c r="T9228" t="s">
        <v>259</v>
      </c>
      <c r="U9228" t="s">
        <v>443</v>
      </c>
    </row>
    <row r="9229" spans="1:21" x14ac:dyDescent="0.35">
      <c r="A9229" s="2" t="s">
        <v>53</v>
      </c>
      <c r="B9229" s="1" t="s">
        <v>163</v>
      </c>
      <c r="C9229" t="s">
        <v>515</v>
      </c>
      <c r="D9229" s="1" t="s">
        <v>150</v>
      </c>
      <c r="E9229" s="1" t="s">
        <v>25</v>
      </c>
      <c r="F9229" s="1" t="s">
        <v>26</v>
      </c>
      <c r="G9229" s="1" t="s">
        <v>215</v>
      </c>
      <c r="H9229" t="s">
        <v>16</v>
      </c>
      <c r="I9229" s="1" t="s">
        <v>165</v>
      </c>
      <c r="J9229" t="s">
        <v>42</v>
      </c>
      <c r="K9229" s="1" t="s">
        <v>34</v>
      </c>
      <c r="L9229" t="s">
        <v>278</v>
      </c>
      <c r="M9229" t="s">
        <v>37</v>
      </c>
      <c r="N9229">
        <v>1</v>
      </c>
      <c r="O9229" t="s">
        <v>232</v>
      </c>
      <c r="P9229">
        <v>1</v>
      </c>
      <c r="Q9229" t="s">
        <v>464</v>
      </c>
      <c r="R9229" t="s">
        <v>234</v>
      </c>
      <c r="S9229" t="s">
        <v>258</v>
      </c>
      <c r="T9229" t="s">
        <v>259</v>
      </c>
      <c r="U9229" t="s">
        <v>443</v>
      </c>
    </row>
    <row r="9230" spans="1:21" x14ac:dyDescent="0.35">
      <c r="A9230" s="2" t="s">
        <v>53</v>
      </c>
      <c r="B9230" s="1" t="s">
        <v>163</v>
      </c>
      <c r="C9230" t="s">
        <v>515</v>
      </c>
      <c r="D9230" s="1" t="s">
        <v>150</v>
      </c>
      <c r="E9230" s="1" t="s">
        <v>25</v>
      </c>
      <c r="F9230" s="1" t="s">
        <v>26</v>
      </c>
      <c r="G9230" s="1" t="s">
        <v>215</v>
      </c>
      <c r="H9230" t="s">
        <v>16</v>
      </c>
      <c r="I9230" s="1" t="s">
        <v>165</v>
      </c>
      <c r="J9230" t="s">
        <v>42</v>
      </c>
      <c r="K9230" s="1" t="s">
        <v>57</v>
      </c>
      <c r="L9230" t="s">
        <v>278</v>
      </c>
      <c r="M9230" t="s">
        <v>57</v>
      </c>
      <c r="N9230">
        <v>1</v>
      </c>
      <c r="O9230" t="s">
        <v>232</v>
      </c>
      <c r="P9230">
        <v>0</v>
      </c>
      <c r="Q9230" t="s">
        <v>464</v>
      </c>
      <c r="R9230" t="s">
        <v>234</v>
      </c>
      <c r="S9230" t="s">
        <v>258</v>
      </c>
      <c r="T9230" t="s">
        <v>259</v>
      </c>
      <c r="U9230" t="s">
        <v>443</v>
      </c>
    </row>
    <row r="9231" spans="1:21" x14ac:dyDescent="0.35">
      <c r="A9231" s="2" t="s">
        <v>53</v>
      </c>
      <c r="B9231" s="1" t="s">
        <v>163</v>
      </c>
      <c r="C9231" t="s">
        <v>515</v>
      </c>
      <c r="D9231" s="1" t="s">
        <v>150</v>
      </c>
      <c r="E9231" s="1" t="s">
        <v>25</v>
      </c>
      <c r="F9231" s="1" t="s">
        <v>26</v>
      </c>
      <c r="G9231" s="1" t="s">
        <v>215</v>
      </c>
      <c r="H9231" t="s">
        <v>16</v>
      </c>
      <c r="I9231" s="1" t="s">
        <v>165</v>
      </c>
      <c r="J9231" t="s">
        <v>42</v>
      </c>
      <c r="K9231" s="1" t="s">
        <v>57</v>
      </c>
      <c r="L9231" t="s">
        <v>278</v>
      </c>
      <c r="M9231" t="s">
        <v>57</v>
      </c>
      <c r="N9231">
        <v>3</v>
      </c>
      <c r="O9231" t="s">
        <v>232</v>
      </c>
      <c r="P9231">
        <v>1</v>
      </c>
      <c r="Q9231" t="s">
        <v>464</v>
      </c>
      <c r="R9231" t="s">
        <v>234</v>
      </c>
      <c r="S9231" t="s">
        <v>258</v>
      </c>
      <c r="T9231" t="s">
        <v>259</v>
      </c>
      <c r="U9231" t="s">
        <v>443</v>
      </c>
    </row>
    <row r="9232" spans="1:21" x14ac:dyDescent="0.35">
      <c r="A9232" s="2" t="s">
        <v>53</v>
      </c>
      <c r="B9232" s="1" t="s">
        <v>163</v>
      </c>
      <c r="C9232" t="s">
        <v>515</v>
      </c>
      <c r="D9232" s="1" t="s">
        <v>150</v>
      </c>
      <c r="E9232" s="1" t="s">
        <v>25</v>
      </c>
      <c r="F9232" s="1" t="s">
        <v>26</v>
      </c>
      <c r="G9232" s="1" t="s">
        <v>215</v>
      </c>
      <c r="H9232" t="s">
        <v>16</v>
      </c>
      <c r="I9232" s="1" t="s">
        <v>165</v>
      </c>
      <c r="J9232" t="s">
        <v>42</v>
      </c>
      <c r="K9232" s="1" t="s">
        <v>22</v>
      </c>
      <c r="L9232" t="s">
        <v>278</v>
      </c>
      <c r="M9232" t="s">
        <v>22</v>
      </c>
      <c r="N9232">
        <v>1</v>
      </c>
      <c r="O9232" t="s">
        <v>232</v>
      </c>
      <c r="P9232">
        <v>1</v>
      </c>
      <c r="Q9232" t="s">
        <v>464</v>
      </c>
      <c r="R9232" t="s">
        <v>234</v>
      </c>
      <c r="S9232" t="s">
        <v>258</v>
      </c>
      <c r="T9232" t="s">
        <v>259</v>
      </c>
      <c r="U9232" t="s">
        <v>444</v>
      </c>
    </row>
    <row r="9233" spans="1:21" x14ac:dyDescent="0.35">
      <c r="A9233" s="2" t="s">
        <v>53</v>
      </c>
      <c r="B9233" s="1" t="s">
        <v>163</v>
      </c>
      <c r="C9233" t="s">
        <v>515</v>
      </c>
      <c r="D9233" s="1" t="s">
        <v>150</v>
      </c>
      <c r="E9233" s="1" t="s">
        <v>25</v>
      </c>
      <c r="F9233" s="1" t="s">
        <v>26</v>
      </c>
      <c r="G9233" s="1" t="s">
        <v>215</v>
      </c>
      <c r="H9233" t="s">
        <v>16</v>
      </c>
      <c r="I9233" s="1" t="s">
        <v>335</v>
      </c>
      <c r="J9233" t="s">
        <v>42</v>
      </c>
      <c r="K9233" s="1" t="s">
        <v>57</v>
      </c>
      <c r="L9233" t="s">
        <v>278</v>
      </c>
      <c r="M9233" t="s">
        <v>57</v>
      </c>
      <c r="N9233">
        <v>1</v>
      </c>
      <c r="O9233" t="s">
        <v>232</v>
      </c>
      <c r="P9233">
        <v>0</v>
      </c>
      <c r="Q9233" t="s">
        <v>464</v>
      </c>
      <c r="R9233" t="s">
        <v>234</v>
      </c>
      <c r="S9233" t="s">
        <v>258</v>
      </c>
      <c r="T9233" t="s">
        <v>259</v>
      </c>
      <c r="U9233" t="s">
        <v>443</v>
      </c>
    </row>
    <row r="9234" spans="1:21" x14ac:dyDescent="0.35">
      <c r="A9234" s="2" t="s">
        <v>53</v>
      </c>
      <c r="B9234" s="1" t="s">
        <v>163</v>
      </c>
      <c r="C9234" t="s">
        <v>515</v>
      </c>
      <c r="D9234" s="1" t="s">
        <v>150</v>
      </c>
      <c r="E9234" s="1" t="s">
        <v>25</v>
      </c>
      <c r="F9234" s="1" t="s">
        <v>26</v>
      </c>
      <c r="G9234" s="1" t="s">
        <v>215</v>
      </c>
      <c r="H9234" t="s">
        <v>16</v>
      </c>
      <c r="I9234" s="1" t="s">
        <v>335</v>
      </c>
      <c r="J9234" t="s">
        <v>42</v>
      </c>
      <c r="K9234" s="1" t="s">
        <v>57</v>
      </c>
      <c r="L9234" t="s">
        <v>278</v>
      </c>
      <c r="M9234" t="s">
        <v>57</v>
      </c>
      <c r="N9234">
        <v>1</v>
      </c>
      <c r="O9234" t="s">
        <v>232</v>
      </c>
      <c r="P9234">
        <v>0</v>
      </c>
      <c r="Q9234" t="s">
        <v>464</v>
      </c>
      <c r="R9234" t="s">
        <v>234</v>
      </c>
      <c r="S9234" t="s">
        <v>271</v>
      </c>
      <c r="T9234" t="s">
        <v>259</v>
      </c>
      <c r="U9234" t="s">
        <v>443</v>
      </c>
    </row>
    <row r="9235" spans="1:21" x14ac:dyDescent="0.35">
      <c r="A9235" s="2" t="s">
        <v>53</v>
      </c>
      <c r="B9235" s="1" t="s">
        <v>163</v>
      </c>
      <c r="C9235" t="s">
        <v>515</v>
      </c>
      <c r="D9235" s="1" t="s">
        <v>150</v>
      </c>
      <c r="E9235" s="1" t="s">
        <v>25</v>
      </c>
      <c r="F9235" s="1" t="s">
        <v>26</v>
      </c>
      <c r="G9235" s="1" t="s">
        <v>215</v>
      </c>
      <c r="H9235" t="s">
        <v>16</v>
      </c>
      <c r="I9235" s="1" t="s">
        <v>335</v>
      </c>
      <c r="J9235" t="s">
        <v>42</v>
      </c>
      <c r="K9235" s="1" t="s">
        <v>57</v>
      </c>
      <c r="L9235" t="s">
        <v>278</v>
      </c>
      <c r="M9235" t="s">
        <v>57</v>
      </c>
      <c r="N9235">
        <v>2</v>
      </c>
      <c r="O9235" t="s">
        <v>232</v>
      </c>
      <c r="P9235">
        <v>1</v>
      </c>
      <c r="Q9235" t="s">
        <v>464</v>
      </c>
      <c r="R9235" t="s">
        <v>234</v>
      </c>
      <c r="S9235" t="s">
        <v>258</v>
      </c>
      <c r="T9235" t="s">
        <v>259</v>
      </c>
      <c r="U9235" t="s">
        <v>443</v>
      </c>
    </row>
    <row r="9236" spans="1:21" x14ac:dyDescent="0.35">
      <c r="A9236" s="2" t="s">
        <v>53</v>
      </c>
      <c r="B9236" s="1" t="s">
        <v>163</v>
      </c>
      <c r="C9236" t="s">
        <v>515</v>
      </c>
      <c r="D9236" s="1" t="s">
        <v>150</v>
      </c>
      <c r="E9236" s="1" t="s">
        <v>25</v>
      </c>
      <c r="F9236" s="1" t="s">
        <v>26</v>
      </c>
      <c r="G9236" s="1" t="s">
        <v>215</v>
      </c>
      <c r="H9236" t="s">
        <v>16</v>
      </c>
      <c r="I9236" s="1" t="s">
        <v>333</v>
      </c>
      <c r="J9236" t="s">
        <v>42</v>
      </c>
      <c r="K9236" s="1" t="s">
        <v>75</v>
      </c>
      <c r="L9236" t="s">
        <v>363</v>
      </c>
      <c r="M9236" t="s">
        <v>76</v>
      </c>
      <c r="N9236">
        <v>1</v>
      </c>
      <c r="O9236" t="s">
        <v>232</v>
      </c>
      <c r="P9236">
        <v>1</v>
      </c>
      <c r="Q9236" t="s">
        <v>464</v>
      </c>
      <c r="R9236" t="s">
        <v>234</v>
      </c>
      <c r="S9236" t="s">
        <v>258</v>
      </c>
      <c r="T9236" t="s">
        <v>259</v>
      </c>
      <c r="U9236" t="s">
        <v>443</v>
      </c>
    </row>
    <row r="9237" spans="1:21" x14ac:dyDescent="0.35">
      <c r="A9237" s="2" t="s">
        <v>53</v>
      </c>
      <c r="B9237" s="1" t="s">
        <v>163</v>
      </c>
      <c r="C9237" t="s">
        <v>515</v>
      </c>
      <c r="D9237" s="1" t="s">
        <v>150</v>
      </c>
      <c r="E9237" s="1" t="s">
        <v>25</v>
      </c>
      <c r="F9237" s="1" t="s">
        <v>26</v>
      </c>
      <c r="G9237" s="1" t="s">
        <v>215</v>
      </c>
      <c r="H9237" t="s">
        <v>16</v>
      </c>
      <c r="I9237" s="1" t="s">
        <v>333</v>
      </c>
      <c r="J9237" t="s">
        <v>42</v>
      </c>
      <c r="K9237" s="1" t="s">
        <v>34</v>
      </c>
      <c r="L9237" t="s">
        <v>278</v>
      </c>
      <c r="M9237" t="s">
        <v>37</v>
      </c>
      <c r="N9237">
        <v>1</v>
      </c>
      <c r="O9237" t="s">
        <v>232</v>
      </c>
      <c r="P9237">
        <v>1</v>
      </c>
      <c r="Q9237" t="s">
        <v>464</v>
      </c>
      <c r="R9237" t="s">
        <v>234</v>
      </c>
      <c r="S9237" t="s">
        <v>258</v>
      </c>
      <c r="T9237" t="s">
        <v>259</v>
      </c>
      <c r="U9237" t="s">
        <v>443</v>
      </c>
    </row>
    <row r="9238" spans="1:21" x14ac:dyDescent="0.35">
      <c r="A9238" s="2" t="s">
        <v>53</v>
      </c>
      <c r="B9238" s="1" t="s">
        <v>163</v>
      </c>
      <c r="C9238" t="s">
        <v>515</v>
      </c>
      <c r="D9238" s="1" t="s">
        <v>150</v>
      </c>
      <c r="E9238" s="1" t="s">
        <v>25</v>
      </c>
      <c r="F9238" s="1" t="s">
        <v>26</v>
      </c>
      <c r="G9238" s="1" t="s">
        <v>215</v>
      </c>
      <c r="H9238" t="s">
        <v>16</v>
      </c>
      <c r="I9238" s="1" t="s">
        <v>333</v>
      </c>
      <c r="J9238" t="s">
        <v>42</v>
      </c>
      <c r="K9238" s="1" t="s">
        <v>57</v>
      </c>
      <c r="L9238" t="s">
        <v>278</v>
      </c>
      <c r="M9238" t="s">
        <v>57</v>
      </c>
      <c r="N9238">
        <v>1</v>
      </c>
      <c r="O9238" t="s">
        <v>232</v>
      </c>
      <c r="P9238">
        <v>0</v>
      </c>
      <c r="Q9238" t="s">
        <v>464</v>
      </c>
      <c r="R9238" t="s">
        <v>234</v>
      </c>
      <c r="S9238" t="s">
        <v>258</v>
      </c>
      <c r="T9238" t="s">
        <v>259</v>
      </c>
      <c r="U9238" t="s">
        <v>443</v>
      </c>
    </row>
    <row r="9239" spans="1:21" x14ac:dyDescent="0.35">
      <c r="A9239" s="2" t="s">
        <v>53</v>
      </c>
      <c r="B9239" s="1" t="s">
        <v>163</v>
      </c>
      <c r="C9239" t="s">
        <v>515</v>
      </c>
      <c r="D9239" s="1" t="s">
        <v>150</v>
      </c>
      <c r="E9239" s="1" t="s">
        <v>25</v>
      </c>
      <c r="F9239" s="1" t="s">
        <v>26</v>
      </c>
      <c r="G9239" s="1" t="s">
        <v>215</v>
      </c>
      <c r="H9239" t="s">
        <v>16</v>
      </c>
      <c r="I9239" s="1" t="s">
        <v>333</v>
      </c>
      <c r="J9239" t="s">
        <v>42</v>
      </c>
      <c r="K9239" s="1" t="s">
        <v>57</v>
      </c>
      <c r="L9239" t="s">
        <v>278</v>
      </c>
      <c r="M9239" t="s">
        <v>57</v>
      </c>
      <c r="N9239">
        <v>3</v>
      </c>
      <c r="O9239" t="s">
        <v>232</v>
      </c>
      <c r="P9239">
        <v>1</v>
      </c>
      <c r="Q9239" t="s">
        <v>464</v>
      </c>
      <c r="R9239" t="s">
        <v>234</v>
      </c>
      <c r="S9239" t="s">
        <v>258</v>
      </c>
      <c r="T9239" t="s">
        <v>259</v>
      </c>
      <c r="U9239" t="s">
        <v>443</v>
      </c>
    </row>
    <row r="9240" spans="1:21" x14ac:dyDescent="0.35">
      <c r="A9240" s="2" t="s">
        <v>53</v>
      </c>
      <c r="B9240" s="1" t="s">
        <v>163</v>
      </c>
      <c r="C9240" t="s">
        <v>515</v>
      </c>
      <c r="D9240" s="1" t="s">
        <v>150</v>
      </c>
      <c r="E9240" s="1" t="s">
        <v>25</v>
      </c>
      <c r="F9240" s="1" t="s">
        <v>26</v>
      </c>
      <c r="G9240" s="1" t="s">
        <v>215</v>
      </c>
      <c r="H9240" t="s">
        <v>16</v>
      </c>
      <c r="I9240" s="1" t="s">
        <v>333</v>
      </c>
      <c r="J9240" t="s">
        <v>42</v>
      </c>
      <c r="K9240" s="1" t="s">
        <v>22</v>
      </c>
      <c r="L9240" t="s">
        <v>278</v>
      </c>
      <c r="M9240" t="s">
        <v>22</v>
      </c>
      <c r="N9240">
        <v>1</v>
      </c>
      <c r="O9240" t="s">
        <v>232</v>
      </c>
      <c r="P9240">
        <v>1</v>
      </c>
      <c r="Q9240" t="s">
        <v>464</v>
      </c>
      <c r="R9240" t="s">
        <v>234</v>
      </c>
      <c r="S9240" t="s">
        <v>258</v>
      </c>
      <c r="T9240" t="s">
        <v>259</v>
      </c>
      <c r="U9240" t="s">
        <v>444</v>
      </c>
    </row>
    <row r="9241" spans="1:21" x14ac:dyDescent="0.35">
      <c r="A9241" s="2" t="s">
        <v>53</v>
      </c>
      <c r="B9241" s="1" t="s">
        <v>163</v>
      </c>
      <c r="C9241" t="s">
        <v>515</v>
      </c>
      <c r="D9241" s="1" t="s">
        <v>150</v>
      </c>
      <c r="E9241" s="1" t="s">
        <v>25</v>
      </c>
      <c r="F9241" s="1" t="s">
        <v>26</v>
      </c>
      <c r="G9241" s="1" t="s">
        <v>215</v>
      </c>
      <c r="H9241" t="s">
        <v>16</v>
      </c>
      <c r="I9241" s="1" t="s">
        <v>474</v>
      </c>
      <c r="J9241" t="s">
        <v>42</v>
      </c>
      <c r="K9241" s="1" t="s">
        <v>75</v>
      </c>
      <c r="L9241" t="s">
        <v>363</v>
      </c>
      <c r="M9241" t="s">
        <v>76</v>
      </c>
      <c r="N9241">
        <v>1</v>
      </c>
      <c r="O9241" t="s">
        <v>232</v>
      </c>
      <c r="P9241">
        <v>1</v>
      </c>
      <c r="Q9241" t="s">
        <v>464</v>
      </c>
      <c r="R9241" t="s">
        <v>234</v>
      </c>
      <c r="S9241" t="s">
        <v>258</v>
      </c>
      <c r="T9241" t="s">
        <v>259</v>
      </c>
      <c r="U9241" t="s">
        <v>443</v>
      </c>
    </row>
    <row r="9242" spans="1:21" x14ac:dyDescent="0.35">
      <c r="A9242" s="2" t="s">
        <v>53</v>
      </c>
      <c r="B9242" s="1" t="s">
        <v>163</v>
      </c>
      <c r="C9242" t="s">
        <v>515</v>
      </c>
      <c r="D9242" s="1" t="s">
        <v>150</v>
      </c>
      <c r="E9242" s="1" t="s">
        <v>25</v>
      </c>
      <c r="F9242" s="1" t="s">
        <v>26</v>
      </c>
      <c r="G9242" s="1" t="s">
        <v>215</v>
      </c>
      <c r="H9242" t="s">
        <v>16</v>
      </c>
      <c r="I9242" s="1" t="s">
        <v>474</v>
      </c>
      <c r="J9242" t="s">
        <v>42</v>
      </c>
      <c r="K9242" s="1" t="s">
        <v>34</v>
      </c>
      <c r="L9242" t="s">
        <v>278</v>
      </c>
      <c r="M9242" t="s">
        <v>37</v>
      </c>
      <c r="N9242">
        <v>1</v>
      </c>
      <c r="O9242" t="s">
        <v>232</v>
      </c>
      <c r="P9242">
        <v>1</v>
      </c>
      <c r="Q9242" t="s">
        <v>464</v>
      </c>
      <c r="R9242" t="s">
        <v>234</v>
      </c>
      <c r="S9242" t="s">
        <v>258</v>
      </c>
      <c r="T9242" t="s">
        <v>259</v>
      </c>
      <c r="U9242" t="s">
        <v>443</v>
      </c>
    </row>
    <row r="9243" spans="1:21" x14ac:dyDescent="0.35">
      <c r="A9243" s="2" t="s">
        <v>53</v>
      </c>
      <c r="B9243" s="1" t="s">
        <v>163</v>
      </c>
      <c r="C9243" t="s">
        <v>515</v>
      </c>
      <c r="D9243" s="1" t="s">
        <v>150</v>
      </c>
      <c r="E9243" s="1" t="s">
        <v>25</v>
      </c>
      <c r="F9243" s="1" t="s">
        <v>26</v>
      </c>
      <c r="G9243" s="1" t="s">
        <v>215</v>
      </c>
      <c r="H9243" t="s">
        <v>16</v>
      </c>
      <c r="I9243" s="1" t="s">
        <v>474</v>
      </c>
      <c r="J9243" t="s">
        <v>42</v>
      </c>
      <c r="K9243" s="1" t="s">
        <v>57</v>
      </c>
      <c r="L9243" t="s">
        <v>278</v>
      </c>
      <c r="M9243" t="s">
        <v>57</v>
      </c>
      <c r="N9243">
        <v>1</v>
      </c>
      <c r="O9243" t="s">
        <v>232</v>
      </c>
      <c r="P9243">
        <v>0</v>
      </c>
      <c r="Q9243" t="s">
        <v>464</v>
      </c>
      <c r="R9243" t="s">
        <v>234</v>
      </c>
      <c r="S9243" t="s">
        <v>258</v>
      </c>
      <c r="T9243" t="s">
        <v>259</v>
      </c>
      <c r="U9243" t="s">
        <v>443</v>
      </c>
    </row>
    <row r="9244" spans="1:21" x14ac:dyDescent="0.35">
      <c r="A9244" s="2" t="s">
        <v>53</v>
      </c>
      <c r="B9244" s="1" t="s">
        <v>163</v>
      </c>
      <c r="C9244" t="s">
        <v>515</v>
      </c>
      <c r="D9244" s="1" t="s">
        <v>150</v>
      </c>
      <c r="E9244" s="1" t="s">
        <v>25</v>
      </c>
      <c r="F9244" s="1" t="s">
        <v>26</v>
      </c>
      <c r="G9244" s="1" t="s">
        <v>215</v>
      </c>
      <c r="H9244" t="s">
        <v>16</v>
      </c>
      <c r="I9244" s="1" t="s">
        <v>474</v>
      </c>
      <c r="J9244" t="s">
        <v>42</v>
      </c>
      <c r="K9244" s="1" t="s">
        <v>57</v>
      </c>
      <c r="L9244" t="s">
        <v>278</v>
      </c>
      <c r="M9244" t="s">
        <v>57</v>
      </c>
      <c r="N9244">
        <v>3</v>
      </c>
      <c r="O9244" t="s">
        <v>232</v>
      </c>
      <c r="P9244">
        <v>1</v>
      </c>
      <c r="Q9244" t="s">
        <v>464</v>
      </c>
      <c r="R9244" t="s">
        <v>234</v>
      </c>
      <c r="S9244" t="s">
        <v>258</v>
      </c>
      <c r="T9244" t="s">
        <v>259</v>
      </c>
      <c r="U9244" t="s">
        <v>443</v>
      </c>
    </row>
    <row r="9245" spans="1:21" x14ac:dyDescent="0.35">
      <c r="A9245" s="2" t="s">
        <v>53</v>
      </c>
      <c r="B9245" s="1" t="s">
        <v>163</v>
      </c>
      <c r="C9245" t="s">
        <v>515</v>
      </c>
      <c r="D9245" s="1" t="s">
        <v>150</v>
      </c>
      <c r="E9245" s="1" t="s">
        <v>25</v>
      </c>
      <c r="F9245" s="1" t="s">
        <v>26</v>
      </c>
      <c r="G9245" s="1" t="s">
        <v>215</v>
      </c>
      <c r="H9245" t="s">
        <v>16</v>
      </c>
      <c r="I9245" s="1" t="s">
        <v>474</v>
      </c>
      <c r="J9245" t="s">
        <v>42</v>
      </c>
      <c r="K9245" s="1" t="s">
        <v>22</v>
      </c>
      <c r="L9245" t="s">
        <v>278</v>
      </c>
      <c r="M9245" t="s">
        <v>83</v>
      </c>
      <c r="N9245">
        <v>1</v>
      </c>
      <c r="O9245" t="s">
        <v>232</v>
      </c>
      <c r="P9245">
        <v>1</v>
      </c>
      <c r="Q9245" t="s">
        <v>464</v>
      </c>
      <c r="R9245" t="s">
        <v>234</v>
      </c>
      <c r="S9245" t="s">
        <v>258</v>
      </c>
      <c r="T9245" t="s">
        <v>259</v>
      </c>
      <c r="U9245" t="s">
        <v>443</v>
      </c>
    </row>
    <row r="9246" spans="1:21" x14ac:dyDescent="0.35">
      <c r="A9246" s="2" t="s">
        <v>53</v>
      </c>
      <c r="B9246" s="1" t="s">
        <v>163</v>
      </c>
      <c r="C9246" t="s">
        <v>515</v>
      </c>
      <c r="D9246" s="1" t="s">
        <v>150</v>
      </c>
      <c r="E9246" s="1" t="s">
        <v>25</v>
      </c>
      <c r="F9246" s="1" t="s">
        <v>26</v>
      </c>
      <c r="G9246" s="1" t="s">
        <v>215</v>
      </c>
      <c r="H9246" t="s">
        <v>16</v>
      </c>
      <c r="I9246" s="1" t="s">
        <v>474</v>
      </c>
      <c r="J9246" t="s">
        <v>42</v>
      </c>
      <c r="K9246" s="1" t="s">
        <v>22</v>
      </c>
      <c r="L9246" t="s">
        <v>278</v>
      </c>
      <c r="M9246" t="s">
        <v>22</v>
      </c>
      <c r="N9246">
        <v>1</v>
      </c>
      <c r="O9246" t="s">
        <v>232</v>
      </c>
      <c r="P9246">
        <v>1</v>
      </c>
      <c r="Q9246" t="s">
        <v>464</v>
      </c>
      <c r="R9246" t="s">
        <v>234</v>
      </c>
      <c r="S9246" t="s">
        <v>258</v>
      </c>
      <c r="T9246" t="s">
        <v>259</v>
      </c>
      <c r="U9246" t="s">
        <v>444</v>
      </c>
    </row>
    <row r="9247" spans="1:21" x14ac:dyDescent="0.35">
      <c r="A9247" s="2" t="s">
        <v>53</v>
      </c>
      <c r="B9247" s="1" t="s">
        <v>163</v>
      </c>
      <c r="C9247" t="s">
        <v>515</v>
      </c>
      <c r="D9247" s="1" t="s">
        <v>150</v>
      </c>
      <c r="E9247" s="1" t="s">
        <v>25</v>
      </c>
      <c r="F9247" s="1" t="s">
        <v>26</v>
      </c>
      <c r="G9247" s="1" t="s">
        <v>215</v>
      </c>
      <c r="H9247" t="s">
        <v>20</v>
      </c>
      <c r="I9247" s="1" t="s">
        <v>165</v>
      </c>
      <c r="J9247" t="s">
        <v>42</v>
      </c>
      <c r="K9247" s="1" t="s">
        <v>18</v>
      </c>
      <c r="L9247" t="s">
        <v>363</v>
      </c>
      <c r="M9247" t="s">
        <v>43</v>
      </c>
      <c r="N9247">
        <v>1</v>
      </c>
      <c r="O9247" t="s">
        <v>232</v>
      </c>
      <c r="P9247">
        <v>1</v>
      </c>
      <c r="Q9247" t="s">
        <v>464</v>
      </c>
      <c r="R9247" t="s">
        <v>234</v>
      </c>
      <c r="S9247" t="s">
        <v>258</v>
      </c>
      <c r="T9247" t="s">
        <v>259</v>
      </c>
      <c r="U9247" t="s">
        <v>443</v>
      </c>
    </row>
    <row r="9248" spans="1:21" x14ac:dyDescent="0.35">
      <c r="A9248" s="2" t="s">
        <v>53</v>
      </c>
      <c r="B9248" s="1" t="s">
        <v>163</v>
      </c>
      <c r="C9248" t="s">
        <v>515</v>
      </c>
      <c r="D9248" s="1" t="s">
        <v>150</v>
      </c>
      <c r="E9248" s="1" t="s">
        <v>25</v>
      </c>
      <c r="F9248" s="1" t="s">
        <v>26</v>
      </c>
      <c r="G9248" s="1" t="s">
        <v>215</v>
      </c>
      <c r="H9248" t="s">
        <v>20</v>
      </c>
      <c r="I9248" s="1" t="s">
        <v>165</v>
      </c>
      <c r="J9248" t="s">
        <v>42</v>
      </c>
      <c r="K9248" s="1" t="s">
        <v>48</v>
      </c>
      <c r="L9248" t="s">
        <v>278</v>
      </c>
      <c r="M9248" t="s">
        <v>156</v>
      </c>
      <c r="N9248">
        <v>1</v>
      </c>
      <c r="O9248" t="s">
        <v>232</v>
      </c>
      <c r="P9248">
        <v>1</v>
      </c>
      <c r="Q9248" t="s">
        <v>464</v>
      </c>
      <c r="R9248" t="s">
        <v>234</v>
      </c>
      <c r="S9248" t="s">
        <v>258</v>
      </c>
      <c r="T9248" t="s">
        <v>259</v>
      </c>
      <c r="U9248" t="s">
        <v>443</v>
      </c>
    </row>
    <row r="9249" spans="1:21" x14ac:dyDescent="0.35">
      <c r="A9249" s="2" t="s">
        <v>53</v>
      </c>
      <c r="B9249" s="1" t="s">
        <v>163</v>
      </c>
      <c r="C9249" t="s">
        <v>515</v>
      </c>
      <c r="D9249" s="1" t="s">
        <v>150</v>
      </c>
      <c r="E9249" s="1" t="s">
        <v>25</v>
      </c>
      <c r="F9249" s="1" t="s">
        <v>26</v>
      </c>
      <c r="G9249" s="1" t="s">
        <v>215</v>
      </c>
      <c r="H9249" t="s">
        <v>20</v>
      </c>
      <c r="I9249" s="1" t="s">
        <v>165</v>
      </c>
      <c r="J9249" t="s">
        <v>42</v>
      </c>
      <c r="K9249" s="1" t="s">
        <v>22</v>
      </c>
      <c r="L9249" t="s">
        <v>278</v>
      </c>
      <c r="M9249" t="s">
        <v>90</v>
      </c>
      <c r="N9249">
        <v>1</v>
      </c>
      <c r="O9249" t="s">
        <v>232</v>
      </c>
      <c r="P9249">
        <v>1</v>
      </c>
      <c r="Q9249" t="s">
        <v>464</v>
      </c>
      <c r="R9249" t="s">
        <v>234</v>
      </c>
      <c r="S9249" t="s">
        <v>258</v>
      </c>
      <c r="T9249" t="s">
        <v>259</v>
      </c>
      <c r="U9249" t="s">
        <v>443</v>
      </c>
    </row>
    <row r="9250" spans="1:21" x14ac:dyDescent="0.35">
      <c r="A9250" s="2" t="s">
        <v>53</v>
      </c>
      <c r="B9250" s="1" t="s">
        <v>163</v>
      </c>
      <c r="C9250" t="s">
        <v>515</v>
      </c>
      <c r="D9250" s="1" t="s">
        <v>150</v>
      </c>
      <c r="E9250" s="1" t="s">
        <v>25</v>
      </c>
      <c r="F9250" s="1" t="s">
        <v>26</v>
      </c>
      <c r="G9250" s="1" t="s">
        <v>215</v>
      </c>
      <c r="H9250" t="s">
        <v>20</v>
      </c>
      <c r="I9250" s="1" t="s">
        <v>335</v>
      </c>
      <c r="J9250" t="s">
        <v>42</v>
      </c>
      <c r="K9250" s="1" t="s">
        <v>57</v>
      </c>
      <c r="L9250" t="s">
        <v>278</v>
      </c>
      <c r="M9250" t="s">
        <v>57</v>
      </c>
      <c r="N9250">
        <v>1</v>
      </c>
      <c r="O9250" t="s">
        <v>232</v>
      </c>
      <c r="P9250">
        <v>0</v>
      </c>
      <c r="Q9250" t="s">
        <v>464</v>
      </c>
      <c r="R9250" t="s">
        <v>234</v>
      </c>
      <c r="S9250" t="s">
        <v>258</v>
      </c>
      <c r="T9250" t="s">
        <v>259</v>
      </c>
      <c r="U9250" t="s">
        <v>443</v>
      </c>
    </row>
    <row r="9251" spans="1:21" x14ac:dyDescent="0.35">
      <c r="A9251" s="2" t="s">
        <v>53</v>
      </c>
      <c r="B9251" s="1" t="s">
        <v>163</v>
      </c>
      <c r="C9251" t="s">
        <v>515</v>
      </c>
      <c r="D9251" s="1" t="s">
        <v>150</v>
      </c>
      <c r="E9251" s="1" t="s">
        <v>25</v>
      </c>
      <c r="F9251" s="1" t="s">
        <v>26</v>
      </c>
      <c r="G9251" s="1" t="s">
        <v>215</v>
      </c>
      <c r="H9251" t="s">
        <v>20</v>
      </c>
      <c r="I9251" s="1" t="s">
        <v>335</v>
      </c>
      <c r="J9251" t="s">
        <v>42</v>
      </c>
      <c r="K9251" s="1" t="s">
        <v>57</v>
      </c>
      <c r="L9251" t="s">
        <v>278</v>
      </c>
      <c r="M9251" t="s">
        <v>57</v>
      </c>
      <c r="N9251">
        <v>1</v>
      </c>
      <c r="O9251" t="s">
        <v>232</v>
      </c>
      <c r="P9251">
        <v>1</v>
      </c>
      <c r="Q9251" t="s">
        <v>464</v>
      </c>
      <c r="R9251" t="s">
        <v>234</v>
      </c>
      <c r="S9251" t="s">
        <v>258</v>
      </c>
      <c r="T9251" t="s">
        <v>259</v>
      </c>
      <c r="U9251" t="s">
        <v>443</v>
      </c>
    </row>
    <row r="9252" spans="1:21" x14ac:dyDescent="0.35">
      <c r="A9252" s="2" t="s">
        <v>53</v>
      </c>
      <c r="B9252" s="1" t="s">
        <v>163</v>
      </c>
      <c r="C9252" t="s">
        <v>515</v>
      </c>
      <c r="D9252" s="1" t="s">
        <v>150</v>
      </c>
      <c r="E9252" s="1" t="s">
        <v>25</v>
      </c>
      <c r="F9252" s="1" t="s">
        <v>26</v>
      </c>
      <c r="G9252" s="1" t="s">
        <v>215</v>
      </c>
      <c r="H9252" t="s">
        <v>20</v>
      </c>
      <c r="I9252" s="1" t="s">
        <v>335</v>
      </c>
      <c r="J9252" t="s">
        <v>42</v>
      </c>
      <c r="K9252" s="1" t="s">
        <v>57</v>
      </c>
      <c r="L9252" t="s">
        <v>278</v>
      </c>
      <c r="M9252" t="s">
        <v>57</v>
      </c>
      <c r="N9252">
        <v>2</v>
      </c>
      <c r="O9252" t="s">
        <v>232</v>
      </c>
      <c r="P9252">
        <v>1</v>
      </c>
      <c r="Q9252" t="s">
        <v>464</v>
      </c>
      <c r="R9252" t="s">
        <v>234</v>
      </c>
      <c r="S9252" t="s">
        <v>271</v>
      </c>
      <c r="T9252" t="s">
        <v>259</v>
      </c>
      <c r="U9252" t="s">
        <v>443</v>
      </c>
    </row>
    <row r="9253" spans="1:21" x14ac:dyDescent="0.35">
      <c r="A9253" s="2" t="s">
        <v>53</v>
      </c>
      <c r="B9253" s="1" t="s">
        <v>163</v>
      </c>
      <c r="C9253" t="s">
        <v>515</v>
      </c>
      <c r="D9253" s="1" t="s">
        <v>150</v>
      </c>
      <c r="E9253" s="1" t="s">
        <v>25</v>
      </c>
      <c r="F9253" s="1" t="s">
        <v>26</v>
      </c>
      <c r="G9253" s="1" t="s">
        <v>215</v>
      </c>
      <c r="H9253" t="s">
        <v>20</v>
      </c>
      <c r="I9253" s="1" t="s">
        <v>333</v>
      </c>
      <c r="J9253" t="s">
        <v>42</v>
      </c>
      <c r="K9253" s="1" t="s">
        <v>48</v>
      </c>
      <c r="L9253" t="s">
        <v>278</v>
      </c>
      <c r="M9253" t="s">
        <v>156</v>
      </c>
      <c r="N9253">
        <v>1</v>
      </c>
      <c r="O9253" t="s">
        <v>232</v>
      </c>
      <c r="P9253">
        <v>1</v>
      </c>
      <c r="Q9253" t="s">
        <v>464</v>
      </c>
      <c r="R9253" t="s">
        <v>234</v>
      </c>
      <c r="S9253" t="s">
        <v>258</v>
      </c>
      <c r="T9253" t="s">
        <v>259</v>
      </c>
      <c r="U9253" t="s">
        <v>443</v>
      </c>
    </row>
    <row r="9254" spans="1:21" x14ac:dyDescent="0.35">
      <c r="A9254" s="2" t="s">
        <v>53</v>
      </c>
      <c r="B9254" s="1" t="s">
        <v>163</v>
      </c>
      <c r="C9254" t="s">
        <v>515</v>
      </c>
      <c r="D9254" s="1" t="s">
        <v>150</v>
      </c>
      <c r="E9254" s="1" t="s">
        <v>25</v>
      </c>
      <c r="F9254" s="1" t="s">
        <v>26</v>
      </c>
      <c r="G9254" s="1" t="s">
        <v>215</v>
      </c>
      <c r="H9254" t="s">
        <v>20</v>
      </c>
      <c r="I9254" s="1" t="s">
        <v>333</v>
      </c>
      <c r="J9254" t="s">
        <v>42</v>
      </c>
      <c r="K9254" s="1" t="s">
        <v>75</v>
      </c>
      <c r="L9254" t="s">
        <v>363</v>
      </c>
      <c r="M9254" t="s">
        <v>75</v>
      </c>
      <c r="N9254">
        <v>1</v>
      </c>
      <c r="O9254" t="s">
        <v>232</v>
      </c>
      <c r="P9254">
        <v>1</v>
      </c>
      <c r="Q9254" t="s">
        <v>464</v>
      </c>
      <c r="R9254" t="s">
        <v>234</v>
      </c>
      <c r="S9254" t="s">
        <v>258</v>
      </c>
      <c r="T9254" t="s">
        <v>259</v>
      </c>
      <c r="U9254" t="s">
        <v>443</v>
      </c>
    </row>
    <row r="9255" spans="1:21" x14ac:dyDescent="0.35">
      <c r="A9255" s="2" t="s">
        <v>53</v>
      </c>
      <c r="B9255" s="1" t="s">
        <v>163</v>
      </c>
      <c r="C9255" t="s">
        <v>515</v>
      </c>
      <c r="D9255" s="1" t="s">
        <v>150</v>
      </c>
      <c r="E9255" s="1" t="s">
        <v>25</v>
      </c>
      <c r="F9255" s="1" t="s">
        <v>26</v>
      </c>
      <c r="G9255" s="1" t="s">
        <v>215</v>
      </c>
      <c r="H9255" t="s">
        <v>20</v>
      </c>
      <c r="I9255" s="1" t="s">
        <v>333</v>
      </c>
      <c r="J9255" t="s">
        <v>42</v>
      </c>
      <c r="K9255" s="1" t="s">
        <v>57</v>
      </c>
      <c r="L9255" t="s">
        <v>278</v>
      </c>
      <c r="M9255" t="s">
        <v>57</v>
      </c>
      <c r="N9255">
        <v>1</v>
      </c>
      <c r="O9255" t="s">
        <v>232</v>
      </c>
      <c r="P9255">
        <v>0</v>
      </c>
      <c r="Q9255" t="s">
        <v>464</v>
      </c>
      <c r="R9255" t="s">
        <v>234</v>
      </c>
      <c r="S9255" t="s">
        <v>258</v>
      </c>
      <c r="T9255" t="s">
        <v>259</v>
      </c>
      <c r="U9255" t="s">
        <v>443</v>
      </c>
    </row>
    <row r="9256" spans="1:21" x14ac:dyDescent="0.35">
      <c r="A9256" s="2" t="s">
        <v>53</v>
      </c>
      <c r="B9256" s="1" t="s">
        <v>163</v>
      </c>
      <c r="C9256" t="s">
        <v>515</v>
      </c>
      <c r="D9256" s="1" t="s">
        <v>150</v>
      </c>
      <c r="E9256" s="1" t="s">
        <v>25</v>
      </c>
      <c r="F9256" s="1" t="s">
        <v>26</v>
      </c>
      <c r="G9256" s="1" t="s">
        <v>215</v>
      </c>
      <c r="H9256" t="s">
        <v>20</v>
      </c>
      <c r="I9256" s="1" t="s">
        <v>333</v>
      </c>
      <c r="J9256" t="s">
        <v>42</v>
      </c>
      <c r="K9256" s="1" t="s">
        <v>57</v>
      </c>
      <c r="L9256" t="s">
        <v>278</v>
      </c>
      <c r="M9256" t="s">
        <v>57</v>
      </c>
      <c r="N9256">
        <v>1</v>
      </c>
      <c r="O9256" t="s">
        <v>232</v>
      </c>
      <c r="P9256">
        <v>1</v>
      </c>
      <c r="Q9256" t="s">
        <v>464</v>
      </c>
      <c r="R9256" t="s">
        <v>234</v>
      </c>
      <c r="S9256" t="s">
        <v>258</v>
      </c>
      <c r="T9256" t="s">
        <v>259</v>
      </c>
      <c r="U9256" t="s">
        <v>443</v>
      </c>
    </row>
    <row r="9257" spans="1:21" x14ac:dyDescent="0.35">
      <c r="A9257" s="2" t="s">
        <v>53</v>
      </c>
      <c r="B9257" s="1" t="s">
        <v>163</v>
      </c>
      <c r="C9257" t="s">
        <v>515</v>
      </c>
      <c r="D9257" s="1" t="s">
        <v>150</v>
      </c>
      <c r="E9257" s="1" t="s">
        <v>25</v>
      </c>
      <c r="F9257" s="1" t="s">
        <v>26</v>
      </c>
      <c r="G9257" s="1" t="s">
        <v>215</v>
      </c>
      <c r="H9257" t="s">
        <v>20</v>
      </c>
      <c r="I9257" s="1" t="s">
        <v>333</v>
      </c>
      <c r="J9257" t="s">
        <v>42</v>
      </c>
      <c r="K9257" s="1" t="s">
        <v>57</v>
      </c>
      <c r="L9257" t="s">
        <v>278</v>
      </c>
      <c r="M9257" t="s">
        <v>57</v>
      </c>
      <c r="N9257">
        <v>2</v>
      </c>
      <c r="O9257" t="s">
        <v>232</v>
      </c>
      <c r="P9257">
        <v>1</v>
      </c>
      <c r="Q9257" t="s">
        <v>464</v>
      </c>
      <c r="R9257" t="s">
        <v>234</v>
      </c>
      <c r="S9257" t="s">
        <v>271</v>
      </c>
      <c r="T9257" t="s">
        <v>259</v>
      </c>
      <c r="U9257" t="s">
        <v>443</v>
      </c>
    </row>
    <row r="9258" spans="1:21" x14ac:dyDescent="0.35">
      <c r="A9258" s="2" t="s">
        <v>53</v>
      </c>
      <c r="B9258" s="1" t="s">
        <v>163</v>
      </c>
      <c r="C9258" t="s">
        <v>515</v>
      </c>
      <c r="D9258" s="1" t="s">
        <v>150</v>
      </c>
      <c r="E9258" s="1" t="s">
        <v>25</v>
      </c>
      <c r="F9258" s="1" t="s">
        <v>26</v>
      </c>
      <c r="G9258" s="1" t="s">
        <v>215</v>
      </c>
      <c r="H9258" t="s">
        <v>20</v>
      </c>
      <c r="I9258" s="1" t="s">
        <v>333</v>
      </c>
      <c r="J9258" t="s">
        <v>42</v>
      </c>
      <c r="K9258" s="1" t="s">
        <v>22</v>
      </c>
      <c r="L9258" t="s">
        <v>278</v>
      </c>
      <c r="M9258" t="s">
        <v>22</v>
      </c>
      <c r="N9258">
        <v>1</v>
      </c>
      <c r="O9258" t="s">
        <v>232</v>
      </c>
      <c r="P9258">
        <v>1</v>
      </c>
      <c r="Q9258" t="s">
        <v>464</v>
      </c>
      <c r="R9258" t="s">
        <v>234</v>
      </c>
      <c r="S9258" t="s">
        <v>258</v>
      </c>
      <c r="T9258" t="s">
        <v>259</v>
      </c>
      <c r="U9258" t="s">
        <v>443</v>
      </c>
    </row>
    <row r="9259" spans="1:21" x14ac:dyDescent="0.35">
      <c r="A9259" s="2" t="s">
        <v>53</v>
      </c>
      <c r="B9259" s="1" t="s">
        <v>163</v>
      </c>
      <c r="C9259" t="s">
        <v>515</v>
      </c>
      <c r="D9259" s="1" t="s">
        <v>150</v>
      </c>
      <c r="E9259" s="1" t="s">
        <v>25</v>
      </c>
      <c r="F9259" s="1" t="s">
        <v>26</v>
      </c>
      <c r="G9259" s="1" t="s">
        <v>215</v>
      </c>
      <c r="H9259" t="s">
        <v>20</v>
      </c>
      <c r="I9259" s="1" t="s">
        <v>474</v>
      </c>
      <c r="J9259" t="s">
        <v>42</v>
      </c>
      <c r="K9259" s="1" t="s">
        <v>18</v>
      </c>
      <c r="L9259" t="s">
        <v>363</v>
      </c>
      <c r="M9259" t="s">
        <v>43</v>
      </c>
      <c r="N9259">
        <v>1</v>
      </c>
      <c r="O9259" t="s">
        <v>232</v>
      </c>
      <c r="P9259">
        <v>1</v>
      </c>
      <c r="Q9259" t="s">
        <v>464</v>
      </c>
      <c r="R9259" t="s">
        <v>234</v>
      </c>
      <c r="S9259" t="s">
        <v>258</v>
      </c>
      <c r="T9259" t="s">
        <v>259</v>
      </c>
      <c r="U9259" t="s">
        <v>443</v>
      </c>
    </row>
    <row r="9260" spans="1:21" x14ac:dyDescent="0.35">
      <c r="A9260" s="2" t="s">
        <v>53</v>
      </c>
      <c r="B9260" s="1" t="s">
        <v>163</v>
      </c>
      <c r="C9260" t="s">
        <v>515</v>
      </c>
      <c r="D9260" s="1" t="s">
        <v>150</v>
      </c>
      <c r="E9260" s="1" t="s">
        <v>25</v>
      </c>
      <c r="F9260" s="1" t="s">
        <v>26</v>
      </c>
      <c r="G9260" s="1" t="s">
        <v>215</v>
      </c>
      <c r="H9260" t="s">
        <v>20</v>
      </c>
      <c r="I9260" s="1" t="s">
        <v>474</v>
      </c>
      <c r="J9260" t="s">
        <v>42</v>
      </c>
      <c r="K9260" s="1" t="s">
        <v>48</v>
      </c>
      <c r="L9260" t="s">
        <v>278</v>
      </c>
      <c r="M9260" t="s">
        <v>156</v>
      </c>
      <c r="N9260">
        <v>1</v>
      </c>
      <c r="O9260" t="s">
        <v>232</v>
      </c>
      <c r="P9260">
        <v>1</v>
      </c>
      <c r="Q9260" t="s">
        <v>464</v>
      </c>
      <c r="R9260" t="s">
        <v>234</v>
      </c>
      <c r="S9260" t="s">
        <v>258</v>
      </c>
      <c r="T9260" t="s">
        <v>259</v>
      </c>
      <c r="U9260" t="s">
        <v>443</v>
      </c>
    </row>
    <row r="9261" spans="1:21" x14ac:dyDescent="0.35">
      <c r="A9261" s="2" t="s">
        <v>53</v>
      </c>
      <c r="B9261" s="1" t="s">
        <v>163</v>
      </c>
      <c r="C9261" t="s">
        <v>515</v>
      </c>
      <c r="D9261" s="1" t="s">
        <v>150</v>
      </c>
      <c r="E9261" s="1" t="s">
        <v>25</v>
      </c>
      <c r="F9261" s="1" t="s">
        <v>26</v>
      </c>
      <c r="G9261" s="1" t="s">
        <v>215</v>
      </c>
      <c r="H9261" t="s">
        <v>20</v>
      </c>
      <c r="I9261" s="1" t="s">
        <v>474</v>
      </c>
      <c r="J9261" t="s">
        <v>42</v>
      </c>
      <c r="K9261" s="1" t="s">
        <v>22</v>
      </c>
      <c r="L9261" t="s">
        <v>278</v>
      </c>
      <c r="M9261" t="s">
        <v>22</v>
      </c>
      <c r="N9261">
        <v>1</v>
      </c>
      <c r="O9261" t="s">
        <v>232</v>
      </c>
      <c r="P9261">
        <v>1</v>
      </c>
      <c r="Q9261" t="s">
        <v>464</v>
      </c>
      <c r="R9261" t="s">
        <v>234</v>
      </c>
      <c r="S9261" t="s">
        <v>258</v>
      </c>
      <c r="T9261" t="s">
        <v>259</v>
      </c>
      <c r="U9261" t="s">
        <v>443</v>
      </c>
    </row>
    <row r="9262" spans="1:21" x14ac:dyDescent="0.35">
      <c r="A9262" s="2" t="s">
        <v>53</v>
      </c>
      <c r="B9262" s="1" t="s">
        <v>163</v>
      </c>
      <c r="C9262" t="s">
        <v>515</v>
      </c>
      <c r="D9262" s="1" t="s">
        <v>150</v>
      </c>
      <c r="E9262" s="1" t="s">
        <v>25</v>
      </c>
      <c r="F9262" s="1" t="s">
        <v>26</v>
      </c>
      <c r="G9262" s="1" t="s">
        <v>215</v>
      </c>
      <c r="H9262" t="s">
        <v>20</v>
      </c>
      <c r="I9262" s="1" t="s">
        <v>474</v>
      </c>
      <c r="J9262" t="s">
        <v>42</v>
      </c>
      <c r="K9262" s="1" t="s">
        <v>22</v>
      </c>
      <c r="L9262" t="s">
        <v>278</v>
      </c>
      <c r="M9262" t="s">
        <v>90</v>
      </c>
      <c r="N9262">
        <v>1</v>
      </c>
      <c r="O9262" t="s">
        <v>232</v>
      </c>
      <c r="P9262">
        <v>1</v>
      </c>
      <c r="Q9262" t="s">
        <v>464</v>
      </c>
      <c r="R9262" t="s">
        <v>234</v>
      </c>
      <c r="S9262" t="s">
        <v>258</v>
      </c>
      <c r="T9262" t="s">
        <v>259</v>
      </c>
      <c r="U9262" t="s">
        <v>443</v>
      </c>
    </row>
    <row r="9263" spans="1:21" x14ac:dyDescent="0.35">
      <c r="A9263" s="2" t="s">
        <v>53</v>
      </c>
      <c r="B9263" s="1" t="s">
        <v>163</v>
      </c>
      <c r="C9263" t="s">
        <v>515</v>
      </c>
      <c r="D9263" s="1" t="s">
        <v>150</v>
      </c>
      <c r="E9263" s="1" t="s">
        <v>25</v>
      </c>
      <c r="F9263" s="1" t="s">
        <v>26</v>
      </c>
      <c r="G9263" s="1" t="s">
        <v>215</v>
      </c>
      <c r="H9263" t="s">
        <v>27</v>
      </c>
      <c r="I9263" s="1" t="s">
        <v>164</v>
      </c>
      <c r="J9263" t="s">
        <v>42</v>
      </c>
      <c r="K9263" s="1" t="s">
        <v>34</v>
      </c>
      <c r="L9263" t="s">
        <v>278</v>
      </c>
      <c r="M9263" t="s">
        <v>115</v>
      </c>
      <c r="N9263">
        <v>1</v>
      </c>
      <c r="O9263" t="s">
        <v>233</v>
      </c>
      <c r="P9263">
        <v>1</v>
      </c>
      <c r="Q9263" t="s">
        <v>464</v>
      </c>
      <c r="R9263" t="s">
        <v>234</v>
      </c>
      <c r="S9263" t="s">
        <v>258</v>
      </c>
      <c r="T9263" t="s">
        <v>259</v>
      </c>
      <c r="U9263" t="s">
        <v>444</v>
      </c>
    </row>
    <row r="9264" spans="1:21" x14ac:dyDescent="0.35">
      <c r="A9264" s="2" t="s">
        <v>53</v>
      </c>
      <c r="B9264" s="1" t="s">
        <v>163</v>
      </c>
      <c r="C9264" t="s">
        <v>515</v>
      </c>
      <c r="D9264" s="1" t="s">
        <v>150</v>
      </c>
      <c r="E9264" s="1" t="s">
        <v>25</v>
      </c>
      <c r="F9264" s="1" t="s">
        <v>26</v>
      </c>
      <c r="G9264" s="1" t="s">
        <v>215</v>
      </c>
      <c r="H9264" t="s">
        <v>27</v>
      </c>
      <c r="I9264" s="1" t="s">
        <v>165</v>
      </c>
      <c r="J9264" t="s">
        <v>42</v>
      </c>
      <c r="K9264" s="1" t="s">
        <v>57</v>
      </c>
      <c r="L9264" t="s">
        <v>278</v>
      </c>
      <c r="M9264" t="s">
        <v>57</v>
      </c>
      <c r="N9264">
        <v>1</v>
      </c>
      <c r="O9264" t="s">
        <v>232</v>
      </c>
      <c r="P9264">
        <v>1</v>
      </c>
      <c r="Q9264" t="s">
        <v>464</v>
      </c>
      <c r="R9264" t="s">
        <v>234</v>
      </c>
      <c r="S9264" t="s">
        <v>271</v>
      </c>
      <c r="T9264" t="s">
        <v>259</v>
      </c>
      <c r="U9264" t="s">
        <v>443</v>
      </c>
    </row>
    <row r="9265" spans="1:21" x14ac:dyDescent="0.35">
      <c r="A9265" s="2" t="s">
        <v>53</v>
      </c>
      <c r="B9265" s="1" t="s">
        <v>163</v>
      </c>
      <c r="C9265" t="s">
        <v>515</v>
      </c>
      <c r="D9265" s="1" t="s">
        <v>150</v>
      </c>
      <c r="E9265" s="1" t="s">
        <v>25</v>
      </c>
      <c r="F9265" s="1" t="s">
        <v>26</v>
      </c>
      <c r="G9265" s="1" t="s">
        <v>215</v>
      </c>
      <c r="H9265" t="s">
        <v>27</v>
      </c>
      <c r="I9265" s="1" t="s">
        <v>165</v>
      </c>
      <c r="J9265" t="s">
        <v>42</v>
      </c>
      <c r="K9265" s="1" t="s">
        <v>57</v>
      </c>
      <c r="L9265" t="s">
        <v>363</v>
      </c>
      <c r="M9265" t="s">
        <v>57</v>
      </c>
      <c r="N9265">
        <v>2</v>
      </c>
      <c r="O9265" t="s">
        <v>232</v>
      </c>
      <c r="P9265">
        <v>1</v>
      </c>
      <c r="Q9265" t="s">
        <v>464</v>
      </c>
      <c r="R9265" t="s">
        <v>234</v>
      </c>
      <c r="S9265" t="s">
        <v>258</v>
      </c>
      <c r="T9265" t="s">
        <v>259</v>
      </c>
      <c r="U9265" t="s">
        <v>443</v>
      </c>
    </row>
    <row r="9266" spans="1:21" x14ac:dyDescent="0.35">
      <c r="A9266" s="2" t="s">
        <v>53</v>
      </c>
      <c r="B9266" s="1" t="s">
        <v>163</v>
      </c>
      <c r="C9266" t="s">
        <v>515</v>
      </c>
      <c r="D9266" s="1" t="s">
        <v>150</v>
      </c>
      <c r="E9266" s="1" t="s">
        <v>25</v>
      </c>
      <c r="F9266" s="1" t="s">
        <v>26</v>
      </c>
      <c r="G9266" s="1" t="s">
        <v>215</v>
      </c>
      <c r="H9266" t="s">
        <v>27</v>
      </c>
      <c r="I9266" s="1" t="s">
        <v>335</v>
      </c>
      <c r="J9266" t="s">
        <v>42</v>
      </c>
      <c r="K9266" s="1" t="s">
        <v>57</v>
      </c>
      <c r="L9266" t="s">
        <v>278</v>
      </c>
      <c r="M9266" t="s">
        <v>57</v>
      </c>
      <c r="N9266">
        <v>1</v>
      </c>
      <c r="O9266" t="s">
        <v>232</v>
      </c>
      <c r="P9266">
        <v>0</v>
      </c>
      <c r="Q9266" t="s">
        <v>464</v>
      </c>
      <c r="R9266" t="s">
        <v>234</v>
      </c>
      <c r="S9266" t="s">
        <v>271</v>
      </c>
      <c r="T9266" t="s">
        <v>259</v>
      </c>
      <c r="U9266" t="s">
        <v>443</v>
      </c>
    </row>
    <row r="9267" spans="1:21" x14ac:dyDescent="0.35">
      <c r="A9267" s="2" t="s">
        <v>53</v>
      </c>
      <c r="B9267" s="1" t="s">
        <v>163</v>
      </c>
      <c r="C9267" t="s">
        <v>515</v>
      </c>
      <c r="D9267" s="1" t="s">
        <v>150</v>
      </c>
      <c r="E9267" s="1" t="s">
        <v>25</v>
      </c>
      <c r="F9267" s="1" t="s">
        <v>26</v>
      </c>
      <c r="G9267" s="1" t="s">
        <v>215</v>
      </c>
      <c r="H9267" t="s">
        <v>27</v>
      </c>
      <c r="I9267" s="1" t="s">
        <v>335</v>
      </c>
      <c r="J9267" t="s">
        <v>42</v>
      </c>
      <c r="K9267" s="1" t="s">
        <v>57</v>
      </c>
      <c r="L9267" t="s">
        <v>278</v>
      </c>
      <c r="M9267" t="s">
        <v>57</v>
      </c>
      <c r="N9267">
        <v>1</v>
      </c>
      <c r="O9267" t="s">
        <v>232</v>
      </c>
      <c r="P9267">
        <v>1</v>
      </c>
      <c r="Q9267" t="s">
        <v>464</v>
      </c>
      <c r="R9267" t="s">
        <v>234</v>
      </c>
      <c r="S9267" t="s">
        <v>258</v>
      </c>
      <c r="T9267" t="s">
        <v>259</v>
      </c>
      <c r="U9267" t="s">
        <v>443</v>
      </c>
    </row>
    <row r="9268" spans="1:21" x14ac:dyDescent="0.35">
      <c r="A9268" s="2" t="s">
        <v>53</v>
      </c>
      <c r="B9268" s="1" t="s">
        <v>163</v>
      </c>
      <c r="C9268" t="s">
        <v>515</v>
      </c>
      <c r="D9268" s="1" t="s">
        <v>150</v>
      </c>
      <c r="E9268" s="1" t="s">
        <v>25</v>
      </c>
      <c r="F9268" s="1" t="s">
        <v>26</v>
      </c>
      <c r="G9268" s="1" t="s">
        <v>215</v>
      </c>
      <c r="H9268" t="s">
        <v>27</v>
      </c>
      <c r="I9268" s="1" t="s">
        <v>333</v>
      </c>
      <c r="J9268" t="s">
        <v>42</v>
      </c>
      <c r="K9268" s="1" t="s">
        <v>57</v>
      </c>
      <c r="L9268" t="s">
        <v>278</v>
      </c>
      <c r="M9268" t="s">
        <v>57</v>
      </c>
      <c r="N9268">
        <v>1</v>
      </c>
      <c r="O9268" t="s">
        <v>232</v>
      </c>
      <c r="P9268">
        <v>0</v>
      </c>
      <c r="Q9268" t="s">
        <v>464</v>
      </c>
      <c r="R9268" t="s">
        <v>234</v>
      </c>
      <c r="S9268" t="s">
        <v>271</v>
      </c>
      <c r="T9268" t="s">
        <v>259</v>
      </c>
      <c r="U9268" t="s">
        <v>443</v>
      </c>
    </row>
    <row r="9269" spans="1:21" x14ac:dyDescent="0.35">
      <c r="A9269" s="2" t="s">
        <v>53</v>
      </c>
      <c r="B9269" s="1" t="s">
        <v>163</v>
      </c>
      <c r="C9269" t="s">
        <v>515</v>
      </c>
      <c r="D9269" s="1" t="s">
        <v>150</v>
      </c>
      <c r="E9269" s="1" t="s">
        <v>25</v>
      </c>
      <c r="F9269" s="1" t="s">
        <v>26</v>
      </c>
      <c r="G9269" s="1" t="s">
        <v>215</v>
      </c>
      <c r="H9269" t="s">
        <v>27</v>
      </c>
      <c r="I9269" s="1" t="s">
        <v>333</v>
      </c>
      <c r="J9269" t="s">
        <v>42</v>
      </c>
      <c r="K9269" s="1" t="s">
        <v>57</v>
      </c>
      <c r="L9269" t="s">
        <v>278</v>
      </c>
      <c r="M9269" t="s">
        <v>57</v>
      </c>
      <c r="N9269">
        <v>1</v>
      </c>
      <c r="O9269" t="s">
        <v>232</v>
      </c>
      <c r="P9269">
        <v>1</v>
      </c>
      <c r="Q9269" t="s">
        <v>464</v>
      </c>
      <c r="R9269" t="s">
        <v>234</v>
      </c>
      <c r="S9269" t="s">
        <v>258</v>
      </c>
      <c r="T9269" t="s">
        <v>259</v>
      </c>
      <c r="U9269" t="s">
        <v>443</v>
      </c>
    </row>
    <row r="9270" spans="1:21" x14ac:dyDescent="0.35">
      <c r="A9270" s="2" t="s">
        <v>53</v>
      </c>
      <c r="B9270" s="1" t="s">
        <v>163</v>
      </c>
      <c r="C9270" t="s">
        <v>515</v>
      </c>
      <c r="D9270" s="1" t="s">
        <v>150</v>
      </c>
      <c r="E9270" s="1" t="s">
        <v>25</v>
      </c>
      <c r="F9270" s="1" t="s">
        <v>26</v>
      </c>
      <c r="G9270" s="1" t="s">
        <v>215</v>
      </c>
      <c r="H9270" t="s">
        <v>27</v>
      </c>
      <c r="I9270" s="1" t="s">
        <v>333</v>
      </c>
      <c r="J9270" t="s">
        <v>42</v>
      </c>
      <c r="K9270" s="1" t="s">
        <v>57</v>
      </c>
      <c r="L9270" t="s">
        <v>278</v>
      </c>
      <c r="M9270" t="s">
        <v>57</v>
      </c>
      <c r="N9270">
        <v>1</v>
      </c>
      <c r="O9270" t="s">
        <v>232</v>
      </c>
      <c r="P9270">
        <v>1</v>
      </c>
      <c r="Q9270" t="s">
        <v>464</v>
      </c>
      <c r="R9270" t="s">
        <v>234</v>
      </c>
      <c r="S9270" t="s">
        <v>271</v>
      </c>
      <c r="T9270" t="s">
        <v>259</v>
      </c>
      <c r="U9270" t="s">
        <v>443</v>
      </c>
    </row>
    <row r="9271" spans="1:21" x14ac:dyDescent="0.35">
      <c r="A9271" s="2" t="s">
        <v>53</v>
      </c>
      <c r="B9271" s="1" t="s">
        <v>163</v>
      </c>
      <c r="C9271" t="s">
        <v>515</v>
      </c>
      <c r="D9271" s="1" t="s">
        <v>150</v>
      </c>
      <c r="E9271" s="1" t="s">
        <v>25</v>
      </c>
      <c r="F9271" s="1" t="s">
        <v>26</v>
      </c>
      <c r="G9271" s="1" t="s">
        <v>215</v>
      </c>
      <c r="H9271" t="s">
        <v>27</v>
      </c>
      <c r="I9271" s="1" t="s">
        <v>333</v>
      </c>
      <c r="J9271" t="s">
        <v>42</v>
      </c>
      <c r="K9271" s="1" t="s">
        <v>57</v>
      </c>
      <c r="L9271" t="s">
        <v>363</v>
      </c>
      <c r="M9271" t="s">
        <v>57</v>
      </c>
      <c r="N9271">
        <v>2</v>
      </c>
      <c r="O9271" t="s">
        <v>232</v>
      </c>
      <c r="P9271">
        <v>1</v>
      </c>
      <c r="Q9271" t="s">
        <v>464</v>
      </c>
      <c r="R9271" t="s">
        <v>234</v>
      </c>
      <c r="S9271" t="s">
        <v>258</v>
      </c>
      <c r="T9271" t="s">
        <v>259</v>
      </c>
      <c r="U9271" t="s">
        <v>443</v>
      </c>
    </row>
    <row r="9272" spans="1:21" x14ac:dyDescent="0.35">
      <c r="A9272" s="2" t="s">
        <v>53</v>
      </c>
      <c r="B9272" s="1" t="s">
        <v>163</v>
      </c>
      <c r="C9272" t="s">
        <v>515</v>
      </c>
      <c r="D9272" s="1" t="s">
        <v>150</v>
      </c>
      <c r="E9272" s="1" t="s">
        <v>25</v>
      </c>
      <c r="F9272" s="1" t="s">
        <v>26</v>
      </c>
      <c r="G9272" s="1" t="s">
        <v>215</v>
      </c>
      <c r="H9272" t="s">
        <v>27</v>
      </c>
      <c r="I9272" s="1" t="s">
        <v>333</v>
      </c>
      <c r="J9272" t="s">
        <v>42</v>
      </c>
      <c r="K9272" s="1" t="s">
        <v>22</v>
      </c>
      <c r="L9272" t="s">
        <v>278</v>
      </c>
      <c r="M9272" t="s">
        <v>79</v>
      </c>
      <c r="N9272">
        <v>1</v>
      </c>
      <c r="O9272" t="s">
        <v>232</v>
      </c>
      <c r="P9272">
        <v>1</v>
      </c>
      <c r="Q9272" t="s">
        <v>464</v>
      </c>
      <c r="R9272" t="s">
        <v>234</v>
      </c>
      <c r="S9272" t="s">
        <v>258</v>
      </c>
      <c r="T9272" t="s">
        <v>259</v>
      </c>
      <c r="U9272" t="s">
        <v>443</v>
      </c>
    </row>
    <row r="9273" spans="1:21" x14ac:dyDescent="0.35">
      <c r="A9273" s="2" t="s">
        <v>53</v>
      </c>
      <c r="B9273" s="1" t="s">
        <v>163</v>
      </c>
      <c r="C9273" t="s">
        <v>515</v>
      </c>
      <c r="D9273" s="1" t="s">
        <v>150</v>
      </c>
      <c r="E9273" s="1" t="s">
        <v>25</v>
      </c>
      <c r="F9273" s="1" t="s">
        <v>26</v>
      </c>
      <c r="G9273" s="1" t="s">
        <v>215</v>
      </c>
      <c r="H9273" t="s">
        <v>27</v>
      </c>
      <c r="I9273" s="1" t="s">
        <v>474</v>
      </c>
      <c r="J9273" t="s">
        <v>42</v>
      </c>
      <c r="K9273" s="1" t="s">
        <v>48</v>
      </c>
      <c r="L9273" t="s">
        <v>278</v>
      </c>
      <c r="M9273" t="s">
        <v>105</v>
      </c>
      <c r="N9273">
        <v>1</v>
      </c>
      <c r="O9273" t="s">
        <v>232</v>
      </c>
      <c r="P9273">
        <v>1</v>
      </c>
      <c r="Q9273" t="s">
        <v>464</v>
      </c>
      <c r="R9273" t="s">
        <v>234</v>
      </c>
      <c r="S9273" t="s">
        <v>258</v>
      </c>
      <c r="T9273" t="s">
        <v>259</v>
      </c>
      <c r="U9273" t="s">
        <v>443</v>
      </c>
    </row>
    <row r="9274" spans="1:21" x14ac:dyDescent="0.35">
      <c r="A9274" s="2" t="s">
        <v>53</v>
      </c>
      <c r="B9274" s="1" t="s">
        <v>163</v>
      </c>
      <c r="C9274" t="s">
        <v>515</v>
      </c>
      <c r="D9274" s="1" t="s">
        <v>150</v>
      </c>
      <c r="E9274" s="1" t="s">
        <v>25</v>
      </c>
      <c r="F9274" s="1" t="s">
        <v>26</v>
      </c>
      <c r="G9274" s="1" t="s">
        <v>215</v>
      </c>
      <c r="H9274" t="s">
        <v>27</v>
      </c>
      <c r="I9274" s="1" t="s">
        <v>474</v>
      </c>
      <c r="J9274" t="s">
        <v>42</v>
      </c>
      <c r="K9274" s="1" t="s">
        <v>57</v>
      </c>
      <c r="L9274" t="s">
        <v>278</v>
      </c>
      <c r="M9274" t="s">
        <v>57</v>
      </c>
      <c r="N9274">
        <v>1</v>
      </c>
      <c r="O9274" t="s">
        <v>232</v>
      </c>
      <c r="P9274">
        <v>1</v>
      </c>
      <c r="Q9274" t="s">
        <v>464</v>
      </c>
      <c r="R9274" t="s">
        <v>234</v>
      </c>
      <c r="S9274" t="s">
        <v>271</v>
      </c>
      <c r="T9274" t="s">
        <v>259</v>
      </c>
      <c r="U9274" t="s">
        <v>443</v>
      </c>
    </row>
    <row r="9275" spans="1:21" x14ac:dyDescent="0.35">
      <c r="A9275" s="2" t="s">
        <v>53</v>
      </c>
      <c r="B9275" s="1" t="s">
        <v>163</v>
      </c>
      <c r="C9275" t="s">
        <v>515</v>
      </c>
      <c r="D9275" s="1" t="s">
        <v>150</v>
      </c>
      <c r="E9275" s="1" t="s">
        <v>25</v>
      </c>
      <c r="F9275" s="1" t="s">
        <v>26</v>
      </c>
      <c r="G9275" s="1" t="s">
        <v>215</v>
      </c>
      <c r="H9275" t="s">
        <v>27</v>
      </c>
      <c r="I9275" s="1" t="s">
        <v>474</v>
      </c>
      <c r="J9275" t="s">
        <v>42</v>
      </c>
      <c r="K9275" s="1" t="s">
        <v>57</v>
      </c>
      <c r="L9275" t="s">
        <v>363</v>
      </c>
      <c r="M9275" t="s">
        <v>57</v>
      </c>
      <c r="N9275">
        <v>2</v>
      </c>
      <c r="O9275" t="s">
        <v>232</v>
      </c>
      <c r="P9275">
        <v>1</v>
      </c>
      <c r="Q9275" t="s">
        <v>464</v>
      </c>
      <c r="R9275" t="s">
        <v>234</v>
      </c>
      <c r="S9275" t="s">
        <v>258</v>
      </c>
      <c r="T9275" t="s">
        <v>259</v>
      </c>
      <c r="U9275" t="s">
        <v>443</v>
      </c>
    </row>
    <row r="9276" spans="1:21" x14ac:dyDescent="0.35">
      <c r="A9276" s="2" t="s">
        <v>53</v>
      </c>
      <c r="B9276" s="1" t="s">
        <v>163</v>
      </c>
      <c r="C9276" t="s">
        <v>515</v>
      </c>
      <c r="D9276" s="1" t="s">
        <v>150</v>
      </c>
      <c r="E9276" s="1" t="s">
        <v>25</v>
      </c>
      <c r="F9276" s="1" t="s">
        <v>26</v>
      </c>
      <c r="G9276" s="1" t="s">
        <v>215</v>
      </c>
      <c r="H9276" t="s">
        <v>27</v>
      </c>
      <c r="I9276" s="1" t="s">
        <v>474</v>
      </c>
      <c r="J9276" t="s">
        <v>42</v>
      </c>
      <c r="K9276" s="1" t="s">
        <v>22</v>
      </c>
      <c r="L9276" t="s">
        <v>278</v>
      </c>
      <c r="M9276" t="s">
        <v>79</v>
      </c>
      <c r="N9276">
        <v>1</v>
      </c>
      <c r="O9276" t="s">
        <v>232</v>
      </c>
      <c r="P9276">
        <v>1</v>
      </c>
      <c r="Q9276" t="s">
        <v>464</v>
      </c>
      <c r="R9276" t="s">
        <v>234</v>
      </c>
      <c r="S9276" t="s">
        <v>258</v>
      </c>
      <c r="T9276" t="s">
        <v>259</v>
      </c>
      <c r="U9276" t="s">
        <v>443</v>
      </c>
    </row>
    <row r="9277" spans="1:21" x14ac:dyDescent="0.35">
      <c r="A9277" s="2" t="s">
        <v>53</v>
      </c>
      <c r="B9277" s="1" t="s">
        <v>163</v>
      </c>
      <c r="C9277" t="s">
        <v>515</v>
      </c>
      <c r="D9277" s="1" t="s">
        <v>150</v>
      </c>
      <c r="E9277" s="1" t="s">
        <v>25</v>
      </c>
      <c r="F9277" s="1" t="s">
        <v>26</v>
      </c>
      <c r="G9277" s="1" t="s">
        <v>215</v>
      </c>
      <c r="H9277" t="s">
        <v>30</v>
      </c>
      <c r="I9277" s="1" t="s">
        <v>165</v>
      </c>
      <c r="J9277" t="s">
        <v>42</v>
      </c>
      <c r="K9277" s="1" t="s">
        <v>75</v>
      </c>
      <c r="L9277" t="s">
        <v>278</v>
      </c>
      <c r="M9277" t="s">
        <v>75</v>
      </c>
      <c r="N9277">
        <v>1</v>
      </c>
      <c r="O9277" t="s">
        <v>232</v>
      </c>
      <c r="P9277">
        <v>1</v>
      </c>
      <c r="Q9277" t="s">
        <v>464</v>
      </c>
      <c r="R9277" t="s">
        <v>234</v>
      </c>
      <c r="S9277" t="s">
        <v>258</v>
      </c>
      <c r="T9277" t="s">
        <v>259</v>
      </c>
      <c r="U9277" t="s">
        <v>443</v>
      </c>
    </row>
    <row r="9278" spans="1:21" x14ac:dyDescent="0.35">
      <c r="A9278" s="2" t="s">
        <v>53</v>
      </c>
      <c r="B9278" s="1" t="s">
        <v>163</v>
      </c>
      <c r="C9278" t="s">
        <v>515</v>
      </c>
      <c r="D9278" s="1" t="s">
        <v>150</v>
      </c>
      <c r="E9278" s="1" t="s">
        <v>25</v>
      </c>
      <c r="F9278" s="1" t="s">
        <v>26</v>
      </c>
      <c r="G9278" s="1" t="s">
        <v>215</v>
      </c>
      <c r="H9278" t="s">
        <v>30</v>
      </c>
      <c r="I9278" s="1" t="s">
        <v>165</v>
      </c>
      <c r="J9278" t="s">
        <v>42</v>
      </c>
      <c r="K9278" s="1" t="s">
        <v>34</v>
      </c>
      <c r="L9278" t="s">
        <v>278</v>
      </c>
      <c r="M9278" t="s">
        <v>39</v>
      </c>
      <c r="N9278">
        <v>1</v>
      </c>
      <c r="O9278" t="s">
        <v>232</v>
      </c>
      <c r="P9278">
        <v>1</v>
      </c>
      <c r="Q9278" t="s">
        <v>464</v>
      </c>
      <c r="R9278" t="s">
        <v>234</v>
      </c>
      <c r="S9278" t="s">
        <v>258</v>
      </c>
      <c r="T9278" t="s">
        <v>259</v>
      </c>
      <c r="U9278" t="s">
        <v>443</v>
      </c>
    </row>
    <row r="9279" spans="1:21" x14ac:dyDescent="0.35">
      <c r="A9279" s="2" t="s">
        <v>53</v>
      </c>
      <c r="B9279" s="1" t="s">
        <v>163</v>
      </c>
      <c r="C9279" t="s">
        <v>515</v>
      </c>
      <c r="D9279" s="1" t="s">
        <v>150</v>
      </c>
      <c r="E9279" s="1" t="s">
        <v>25</v>
      </c>
      <c r="F9279" s="1" t="s">
        <v>26</v>
      </c>
      <c r="G9279" s="1" t="s">
        <v>215</v>
      </c>
      <c r="H9279" t="s">
        <v>30</v>
      </c>
      <c r="I9279" s="1" t="s">
        <v>165</v>
      </c>
      <c r="J9279" t="s">
        <v>42</v>
      </c>
      <c r="K9279" s="1" t="s">
        <v>57</v>
      </c>
      <c r="L9279" t="s">
        <v>278</v>
      </c>
      <c r="M9279" t="s">
        <v>57</v>
      </c>
      <c r="N9279">
        <v>1</v>
      </c>
      <c r="O9279" t="s">
        <v>232</v>
      </c>
      <c r="P9279">
        <v>1</v>
      </c>
      <c r="Q9279" t="s">
        <v>464</v>
      </c>
      <c r="R9279" t="s">
        <v>234</v>
      </c>
      <c r="S9279" t="s">
        <v>258</v>
      </c>
      <c r="T9279" t="s">
        <v>259</v>
      </c>
      <c r="U9279" t="s">
        <v>443</v>
      </c>
    </row>
    <row r="9280" spans="1:21" x14ac:dyDescent="0.35">
      <c r="A9280" s="2" t="s">
        <v>53</v>
      </c>
      <c r="B9280" s="1" t="s">
        <v>163</v>
      </c>
      <c r="C9280" t="s">
        <v>515</v>
      </c>
      <c r="D9280" s="1" t="s">
        <v>150</v>
      </c>
      <c r="E9280" s="1" t="s">
        <v>25</v>
      </c>
      <c r="F9280" s="1" t="s">
        <v>26</v>
      </c>
      <c r="G9280" s="1" t="s">
        <v>215</v>
      </c>
      <c r="H9280" t="s">
        <v>30</v>
      </c>
      <c r="I9280" s="1" t="s">
        <v>333</v>
      </c>
      <c r="J9280" t="s">
        <v>42</v>
      </c>
      <c r="K9280" s="1" t="s">
        <v>75</v>
      </c>
      <c r="L9280" t="s">
        <v>278</v>
      </c>
      <c r="M9280" t="s">
        <v>75</v>
      </c>
      <c r="N9280">
        <v>1</v>
      </c>
      <c r="O9280" t="s">
        <v>232</v>
      </c>
      <c r="P9280">
        <v>1</v>
      </c>
      <c r="Q9280" t="s">
        <v>464</v>
      </c>
      <c r="R9280" t="s">
        <v>234</v>
      </c>
      <c r="S9280" t="s">
        <v>258</v>
      </c>
      <c r="T9280" t="s">
        <v>259</v>
      </c>
      <c r="U9280" t="s">
        <v>443</v>
      </c>
    </row>
    <row r="9281" spans="1:21" x14ac:dyDescent="0.35">
      <c r="A9281" s="2" t="s">
        <v>53</v>
      </c>
      <c r="B9281" s="1" t="s">
        <v>163</v>
      </c>
      <c r="C9281" t="s">
        <v>515</v>
      </c>
      <c r="D9281" s="1" t="s">
        <v>150</v>
      </c>
      <c r="E9281" s="1" t="s">
        <v>25</v>
      </c>
      <c r="F9281" s="1" t="s">
        <v>26</v>
      </c>
      <c r="G9281" s="1" t="s">
        <v>215</v>
      </c>
      <c r="H9281" t="s">
        <v>30</v>
      </c>
      <c r="I9281" s="1" t="s">
        <v>333</v>
      </c>
      <c r="J9281" t="s">
        <v>42</v>
      </c>
      <c r="K9281" s="1" t="s">
        <v>34</v>
      </c>
      <c r="L9281" t="s">
        <v>278</v>
      </c>
      <c r="M9281" t="s">
        <v>39</v>
      </c>
      <c r="N9281">
        <v>1</v>
      </c>
      <c r="O9281" t="s">
        <v>232</v>
      </c>
      <c r="P9281">
        <v>1</v>
      </c>
      <c r="Q9281" t="s">
        <v>464</v>
      </c>
      <c r="R9281" t="s">
        <v>234</v>
      </c>
      <c r="S9281" t="s">
        <v>258</v>
      </c>
      <c r="T9281" t="s">
        <v>259</v>
      </c>
      <c r="U9281" t="s">
        <v>443</v>
      </c>
    </row>
    <row r="9282" spans="1:21" x14ac:dyDescent="0.35">
      <c r="A9282" s="2" t="s">
        <v>53</v>
      </c>
      <c r="B9282" s="1" t="s">
        <v>163</v>
      </c>
      <c r="C9282" t="s">
        <v>515</v>
      </c>
      <c r="D9282" s="1" t="s">
        <v>150</v>
      </c>
      <c r="E9282" s="1" t="s">
        <v>25</v>
      </c>
      <c r="F9282" s="1" t="s">
        <v>26</v>
      </c>
      <c r="G9282" s="1" t="s">
        <v>215</v>
      </c>
      <c r="H9282" t="s">
        <v>30</v>
      </c>
      <c r="I9282" s="1" t="s">
        <v>474</v>
      </c>
      <c r="J9282" t="s">
        <v>42</v>
      </c>
      <c r="K9282" s="1" t="s">
        <v>75</v>
      </c>
      <c r="L9282" t="s">
        <v>278</v>
      </c>
      <c r="M9282" t="s">
        <v>75</v>
      </c>
      <c r="N9282">
        <v>1</v>
      </c>
      <c r="O9282" t="s">
        <v>232</v>
      </c>
      <c r="P9282">
        <v>1</v>
      </c>
      <c r="Q9282" t="s">
        <v>464</v>
      </c>
      <c r="R9282" t="s">
        <v>234</v>
      </c>
      <c r="S9282" t="s">
        <v>258</v>
      </c>
      <c r="T9282" t="s">
        <v>259</v>
      </c>
      <c r="U9282" t="s">
        <v>443</v>
      </c>
    </row>
    <row r="9283" spans="1:21" x14ac:dyDescent="0.35">
      <c r="A9283" s="2" t="s">
        <v>53</v>
      </c>
      <c r="B9283" s="1" t="s">
        <v>163</v>
      </c>
      <c r="C9283" t="s">
        <v>515</v>
      </c>
      <c r="D9283" s="1" t="s">
        <v>150</v>
      </c>
      <c r="E9283" s="1" t="s">
        <v>25</v>
      </c>
      <c r="F9283" s="1" t="s">
        <v>26</v>
      </c>
      <c r="G9283" s="1" t="s">
        <v>215</v>
      </c>
      <c r="H9283" t="s">
        <v>30</v>
      </c>
      <c r="I9283" s="1" t="s">
        <v>474</v>
      </c>
      <c r="J9283" t="s">
        <v>42</v>
      </c>
      <c r="K9283" s="1" t="s">
        <v>34</v>
      </c>
      <c r="L9283" t="s">
        <v>278</v>
      </c>
      <c r="M9283" t="s">
        <v>39</v>
      </c>
      <c r="N9283">
        <v>1</v>
      </c>
      <c r="O9283" t="s">
        <v>232</v>
      </c>
      <c r="P9283">
        <v>1</v>
      </c>
      <c r="Q9283" t="s">
        <v>464</v>
      </c>
      <c r="R9283" t="s">
        <v>234</v>
      </c>
      <c r="S9283" t="s">
        <v>258</v>
      </c>
      <c r="T9283" t="s">
        <v>259</v>
      </c>
      <c r="U9283" t="s">
        <v>443</v>
      </c>
    </row>
    <row r="9284" spans="1:21" x14ac:dyDescent="0.35">
      <c r="A9284" s="2" t="s">
        <v>53</v>
      </c>
      <c r="B9284" s="1" t="s">
        <v>163</v>
      </c>
      <c r="C9284" t="s">
        <v>515</v>
      </c>
      <c r="D9284" s="1" t="s">
        <v>150</v>
      </c>
      <c r="E9284" s="1" t="s">
        <v>25</v>
      </c>
      <c r="F9284" s="1" t="s">
        <v>26</v>
      </c>
      <c r="G9284" s="1" t="s">
        <v>215</v>
      </c>
      <c r="H9284" t="s">
        <v>30</v>
      </c>
      <c r="I9284" s="1" t="s">
        <v>474</v>
      </c>
      <c r="J9284" t="s">
        <v>42</v>
      </c>
      <c r="K9284" s="1" t="s">
        <v>57</v>
      </c>
      <c r="L9284" t="s">
        <v>278</v>
      </c>
      <c r="M9284" t="s">
        <v>57</v>
      </c>
      <c r="N9284">
        <v>2</v>
      </c>
      <c r="O9284" t="s">
        <v>232</v>
      </c>
      <c r="P9284">
        <v>1</v>
      </c>
      <c r="Q9284" t="s">
        <v>464</v>
      </c>
      <c r="R9284" t="s">
        <v>234</v>
      </c>
      <c r="S9284" t="s">
        <v>258</v>
      </c>
      <c r="T9284" t="s">
        <v>259</v>
      </c>
      <c r="U9284" t="s">
        <v>443</v>
      </c>
    </row>
    <row r="9285" spans="1:21" x14ac:dyDescent="0.35">
      <c r="A9285" s="2" t="s">
        <v>53</v>
      </c>
      <c r="B9285" s="1" t="s">
        <v>163</v>
      </c>
      <c r="C9285" t="s">
        <v>515</v>
      </c>
      <c r="D9285" s="1" t="s">
        <v>150</v>
      </c>
      <c r="E9285" s="1" t="s">
        <v>25</v>
      </c>
      <c r="F9285" s="1" t="s">
        <v>26</v>
      </c>
      <c r="G9285" s="1" t="s">
        <v>215</v>
      </c>
      <c r="H9285" t="s">
        <v>36</v>
      </c>
      <c r="I9285" s="1" t="s">
        <v>165</v>
      </c>
      <c r="J9285" t="s">
        <v>42</v>
      </c>
      <c r="K9285" s="1" t="s">
        <v>57</v>
      </c>
      <c r="L9285" t="s">
        <v>278</v>
      </c>
      <c r="M9285" t="s">
        <v>57</v>
      </c>
      <c r="N9285">
        <v>1</v>
      </c>
      <c r="O9285" t="s">
        <v>232</v>
      </c>
      <c r="P9285">
        <v>0</v>
      </c>
      <c r="Q9285" t="s">
        <v>464</v>
      </c>
      <c r="R9285" t="s">
        <v>234</v>
      </c>
      <c r="S9285" t="s">
        <v>258</v>
      </c>
      <c r="T9285" t="s">
        <v>259</v>
      </c>
      <c r="U9285" t="s">
        <v>443</v>
      </c>
    </row>
    <row r="9286" spans="1:21" x14ac:dyDescent="0.35">
      <c r="A9286" s="2" t="s">
        <v>53</v>
      </c>
      <c r="B9286" s="1" t="s">
        <v>163</v>
      </c>
      <c r="C9286" t="s">
        <v>515</v>
      </c>
      <c r="D9286" s="1" t="s">
        <v>150</v>
      </c>
      <c r="E9286" s="1" t="s">
        <v>25</v>
      </c>
      <c r="F9286" s="1" t="s">
        <v>26</v>
      </c>
      <c r="G9286" s="1" t="s">
        <v>215</v>
      </c>
      <c r="H9286" t="s">
        <v>36</v>
      </c>
      <c r="I9286" s="1" t="s">
        <v>335</v>
      </c>
      <c r="J9286" t="s">
        <v>42</v>
      </c>
      <c r="K9286" s="1" t="s">
        <v>57</v>
      </c>
      <c r="L9286" t="s">
        <v>278</v>
      </c>
      <c r="M9286" t="s">
        <v>57</v>
      </c>
      <c r="N9286">
        <v>1</v>
      </c>
      <c r="O9286" t="s">
        <v>232</v>
      </c>
      <c r="P9286">
        <v>1</v>
      </c>
      <c r="Q9286" t="s">
        <v>464</v>
      </c>
      <c r="R9286" t="s">
        <v>234</v>
      </c>
      <c r="S9286" t="s">
        <v>258</v>
      </c>
      <c r="T9286" t="s">
        <v>259</v>
      </c>
      <c r="U9286" t="s">
        <v>443</v>
      </c>
    </row>
    <row r="9287" spans="1:21" x14ac:dyDescent="0.35">
      <c r="A9287" s="2" t="s">
        <v>53</v>
      </c>
      <c r="B9287" s="1" t="s">
        <v>163</v>
      </c>
      <c r="C9287" t="s">
        <v>515</v>
      </c>
      <c r="D9287" s="1" t="s">
        <v>150</v>
      </c>
      <c r="E9287" s="1" t="s">
        <v>25</v>
      </c>
      <c r="F9287" s="1" t="s">
        <v>26</v>
      </c>
      <c r="G9287" s="1" t="s">
        <v>215</v>
      </c>
      <c r="H9287" t="s">
        <v>36</v>
      </c>
      <c r="I9287" s="1" t="s">
        <v>335</v>
      </c>
      <c r="J9287" t="s">
        <v>42</v>
      </c>
      <c r="K9287" s="1" t="s">
        <v>57</v>
      </c>
      <c r="L9287" t="s">
        <v>278</v>
      </c>
      <c r="M9287" t="s">
        <v>57</v>
      </c>
      <c r="N9287">
        <v>1</v>
      </c>
      <c r="O9287" t="s">
        <v>232</v>
      </c>
      <c r="P9287">
        <v>1</v>
      </c>
      <c r="Q9287" t="s">
        <v>464</v>
      </c>
      <c r="R9287" t="s">
        <v>234</v>
      </c>
      <c r="S9287" t="s">
        <v>271</v>
      </c>
      <c r="T9287" t="s">
        <v>259</v>
      </c>
      <c r="U9287" t="s">
        <v>443</v>
      </c>
    </row>
    <row r="9288" spans="1:21" x14ac:dyDescent="0.35">
      <c r="A9288" s="2" t="s">
        <v>53</v>
      </c>
      <c r="B9288" s="1" t="s">
        <v>163</v>
      </c>
      <c r="C9288" t="s">
        <v>515</v>
      </c>
      <c r="D9288" s="1" t="s">
        <v>150</v>
      </c>
      <c r="E9288" s="1" t="s">
        <v>25</v>
      </c>
      <c r="F9288" s="1" t="s">
        <v>26</v>
      </c>
      <c r="G9288" s="1" t="s">
        <v>215</v>
      </c>
      <c r="H9288" t="s">
        <v>36</v>
      </c>
      <c r="I9288" s="1" t="s">
        <v>333</v>
      </c>
      <c r="J9288" t="s">
        <v>42</v>
      </c>
      <c r="K9288" s="1" t="s">
        <v>57</v>
      </c>
      <c r="L9288" t="s">
        <v>278</v>
      </c>
      <c r="M9288" t="s">
        <v>57</v>
      </c>
      <c r="N9288">
        <v>1</v>
      </c>
      <c r="O9288" t="s">
        <v>232</v>
      </c>
      <c r="P9288">
        <v>1</v>
      </c>
      <c r="Q9288" t="s">
        <v>464</v>
      </c>
      <c r="R9288" t="s">
        <v>234</v>
      </c>
      <c r="S9288" t="s">
        <v>258</v>
      </c>
      <c r="T9288" t="s">
        <v>259</v>
      </c>
      <c r="U9288" t="s">
        <v>443</v>
      </c>
    </row>
    <row r="9289" spans="1:21" x14ac:dyDescent="0.35">
      <c r="A9289" s="2" t="s">
        <v>53</v>
      </c>
      <c r="B9289" s="1" t="s">
        <v>163</v>
      </c>
      <c r="C9289" t="s">
        <v>515</v>
      </c>
      <c r="D9289" s="1" t="s">
        <v>150</v>
      </c>
      <c r="E9289" s="1" t="s">
        <v>25</v>
      </c>
      <c r="F9289" s="1" t="s">
        <v>26</v>
      </c>
      <c r="G9289" s="1" t="s">
        <v>215</v>
      </c>
      <c r="H9289" t="s">
        <v>36</v>
      </c>
      <c r="I9289" s="1" t="s">
        <v>333</v>
      </c>
      <c r="J9289" t="s">
        <v>42</v>
      </c>
      <c r="K9289" s="1" t="s">
        <v>57</v>
      </c>
      <c r="L9289" t="s">
        <v>278</v>
      </c>
      <c r="M9289" t="s">
        <v>57</v>
      </c>
      <c r="N9289">
        <v>1</v>
      </c>
      <c r="O9289" t="s">
        <v>232</v>
      </c>
      <c r="P9289">
        <v>1</v>
      </c>
      <c r="Q9289" t="s">
        <v>464</v>
      </c>
      <c r="R9289" t="s">
        <v>234</v>
      </c>
      <c r="S9289" t="s">
        <v>271</v>
      </c>
      <c r="T9289" t="s">
        <v>259</v>
      </c>
      <c r="U9289" t="s">
        <v>443</v>
      </c>
    </row>
    <row r="9290" spans="1:21" x14ac:dyDescent="0.35">
      <c r="A9290" s="2" t="s">
        <v>53</v>
      </c>
      <c r="B9290" s="1" t="s">
        <v>163</v>
      </c>
      <c r="C9290" t="s">
        <v>515</v>
      </c>
      <c r="D9290" s="1" t="s">
        <v>150</v>
      </c>
      <c r="E9290" s="1" t="s">
        <v>25</v>
      </c>
      <c r="F9290" s="1" t="s">
        <v>26</v>
      </c>
      <c r="G9290" s="1" t="s">
        <v>215</v>
      </c>
      <c r="H9290" t="s">
        <v>36</v>
      </c>
      <c r="I9290" s="1" t="s">
        <v>474</v>
      </c>
      <c r="J9290" t="s">
        <v>42</v>
      </c>
      <c r="K9290" s="1" t="s">
        <v>57</v>
      </c>
      <c r="L9290" t="s">
        <v>278</v>
      </c>
      <c r="M9290" t="s">
        <v>57</v>
      </c>
      <c r="N9290">
        <v>1</v>
      </c>
      <c r="O9290" t="s">
        <v>232</v>
      </c>
      <c r="P9290">
        <v>0</v>
      </c>
      <c r="Q9290" t="s">
        <v>464</v>
      </c>
      <c r="R9290" t="s">
        <v>234</v>
      </c>
      <c r="S9290" t="s">
        <v>258</v>
      </c>
      <c r="T9290" t="s">
        <v>259</v>
      </c>
      <c r="U9290" t="s">
        <v>443</v>
      </c>
    </row>
    <row r="9291" spans="1:21" x14ac:dyDescent="0.35">
      <c r="A9291" s="2" t="s">
        <v>53</v>
      </c>
      <c r="B9291" s="1" t="s">
        <v>163</v>
      </c>
      <c r="C9291" t="s">
        <v>515</v>
      </c>
      <c r="D9291" s="1" t="s">
        <v>150</v>
      </c>
      <c r="E9291" s="1" t="s">
        <v>25</v>
      </c>
      <c r="F9291" s="1" t="s">
        <v>26</v>
      </c>
      <c r="G9291" s="1" t="s">
        <v>215</v>
      </c>
      <c r="H9291" t="s">
        <v>24</v>
      </c>
      <c r="I9291" s="1" t="s">
        <v>164</v>
      </c>
      <c r="J9291" t="s">
        <v>42</v>
      </c>
      <c r="K9291" s="1" t="s">
        <v>57</v>
      </c>
      <c r="L9291" t="s">
        <v>278</v>
      </c>
      <c r="M9291" t="s">
        <v>57</v>
      </c>
      <c r="N9291">
        <v>1</v>
      </c>
      <c r="O9291" t="s">
        <v>233</v>
      </c>
      <c r="P9291">
        <v>1</v>
      </c>
      <c r="Q9291" t="s">
        <v>464</v>
      </c>
      <c r="R9291" t="s">
        <v>234</v>
      </c>
      <c r="S9291" t="s">
        <v>258</v>
      </c>
      <c r="T9291" t="s">
        <v>259</v>
      </c>
      <c r="U9291" t="s">
        <v>443</v>
      </c>
    </row>
    <row r="9292" spans="1:21" x14ac:dyDescent="0.35">
      <c r="A9292" s="2" t="s">
        <v>53</v>
      </c>
      <c r="B9292" s="1" t="s">
        <v>163</v>
      </c>
      <c r="C9292" t="s">
        <v>515</v>
      </c>
      <c r="D9292" s="1" t="s">
        <v>150</v>
      </c>
      <c r="E9292" s="1" t="s">
        <v>25</v>
      </c>
      <c r="F9292" s="1" t="s">
        <v>26</v>
      </c>
      <c r="G9292" s="1" t="s">
        <v>215</v>
      </c>
      <c r="H9292" t="s">
        <v>24</v>
      </c>
      <c r="I9292" s="1" t="s">
        <v>333</v>
      </c>
      <c r="J9292" t="s">
        <v>42</v>
      </c>
      <c r="K9292" s="1" t="s">
        <v>57</v>
      </c>
      <c r="L9292" t="s">
        <v>278</v>
      </c>
      <c r="M9292" t="s">
        <v>57</v>
      </c>
      <c r="N9292">
        <v>1</v>
      </c>
      <c r="O9292" t="s">
        <v>232</v>
      </c>
      <c r="P9292">
        <v>1</v>
      </c>
      <c r="Q9292" t="s">
        <v>464</v>
      </c>
      <c r="R9292" t="s">
        <v>234</v>
      </c>
      <c r="S9292" t="s">
        <v>258</v>
      </c>
      <c r="T9292" t="s">
        <v>259</v>
      </c>
      <c r="U9292" t="s">
        <v>443</v>
      </c>
    </row>
    <row r="9293" spans="1:21" x14ac:dyDescent="0.35">
      <c r="A9293" s="2" t="s">
        <v>53</v>
      </c>
      <c r="B9293" s="1" t="s">
        <v>163</v>
      </c>
      <c r="C9293" t="s">
        <v>515</v>
      </c>
      <c r="D9293" s="1" t="s">
        <v>150</v>
      </c>
      <c r="E9293" s="1" t="s">
        <v>25</v>
      </c>
      <c r="F9293" s="1" t="s">
        <v>26</v>
      </c>
      <c r="G9293" s="1" t="s">
        <v>215</v>
      </c>
      <c r="H9293" t="s">
        <v>24</v>
      </c>
      <c r="I9293" s="1" t="s">
        <v>474</v>
      </c>
      <c r="J9293" t="s">
        <v>42</v>
      </c>
      <c r="K9293" s="1" t="s">
        <v>57</v>
      </c>
      <c r="L9293" t="s">
        <v>278</v>
      </c>
      <c r="M9293" t="s">
        <v>57</v>
      </c>
      <c r="N9293">
        <v>1</v>
      </c>
      <c r="O9293" t="s">
        <v>232</v>
      </c>
      <c r="P9293">
        <v>1</v>
      </c>
      <c r="Q9293" t="s">
        <v>464</v>
      </c>
      <c r="R9293" t="s">
        <v>234</v>
      </c>
      <c r="S9293" t="s">
        <v>258</v>
      </c>
      <c r="T9293" t="s">
        <v>259</v>
      </c>
      <c r="U9293" t="s">
        <v>443</v>
      </c>
    </row>
    <row r="9294" spans="1:21" x14ac:dyDescent="0.35">
      <c r="A9294" s="2" t="s">
        <v>53</v>
      </c>
      <c r="B9294" s="1" t="s">
        <v>163</v>
      </c>
      <c r="C9294" t="s">
        <v>515</v>
      </c>
      <c r="D9294" s="1" t="s">
        <v>150</v>
      </c>
      <c r="E9294" s="1" t="s">
        <v>25</v>
      </c>
      <c r="F9294" s="1" t="s">
        <v>15</v>
      </c>
      <c r="G9294" s="1" t="s">
        <v>215</v>
      </c>
      <c r="H9294" t="s">
        <v>52</v>
      </c>
      <c r="I9294" s="1" t="s">
        <v>165</v>
      </c>
      <c r="J9294" t="s">
        <v>42</v>
      </c>
      <c r="K9294" s="1" t="s">
        <v>57</v>
      </c>
      <c r="L9294" t="s">
        <v>278</v>
      </c>
      <c r="M9294" t="s">
        <v>57</v>
      </c>
      <c r="N9294">
        <v>1</v>
      </c>
      <c r="O9294" t="s">
        <v>232</v>
      </c>
      <c r="P9294">
        <v>1</v>
      </c>
      <c r="Q9294" t="s">
        <v>464</v>
      </c>
      <c r="R9294" t="s">
        <v>234</v>
      </c>
      <c r="S9294" t="s">
        <v>258</v>
      </c>
      <c r="T9294" t="s">
        <v>259</v>
      </c>
      <c r="U9294" t="s">
        <v>443</v>
      </c>
    </row>
    <row r="9295" spans="1:21" x14ac:dyDescent="0.35">
      <c r="A9295" s="2" t="s">
        <v>53</v>
      </c>
      <c r="B9295" s="1" t="s">
        <v>163</v>
      </c>
      <c r="C9295" t="s">
        <v>515</v>
      </c>
      <c r="D9295" s="1" t="s">
        <v>150</v>
      </c>
      <c r="E9295" s="1" t="s">
        <v>25</v>
      </c>
      <c r="F9295" s="1" t="s">
        <v>15</v>
      </c>
      <c r="G9295" s="1" t="s">
        <v>215</v>
      </c>
      <c r="H9295" t="s">
        <v>52</v>
      </c>
      <c r="I9295" s="1" t="s">
        <v>333</v>
      </c>
      <c r="J9295" t="s">
        <v>42</v>
      </c>
      <c r="K9295" s="1" t="s">
        <v>57</v>
      </c>
      <c r="L9295" t="s">
        <v>278</v>
      </c>
      <c r="M9295" t="s">
        <v>57</v>
      </c>
      <c r="N9295">
        <v>1</v>
      </c>
      <c r="O9295" t="s">
        <v>232</v>
      </c>
      <c r="P9295">
        <v>1</v>
      </c>
      <c r="Q9295" t="s">
        <v>464</v>
      </c>
      <c r="R9295" t="s">
        <v>234</v>
      </c>
      <c r="S9295" t="s">
        <v>258</v>
      </c>
      <c r="T9295" t="s">
        <v>259</v>
      </c>
      <c r="U9295" t="s">
        <v>443</v>
      </c>
    </row>
    <row r="9296" spans="1:21" x14ac:dyDescent="0.35">
      <c r="A9296" s="2" t="s">
        <v>53</v>
      </c>
      <c r="B9296" s="1" t="s">
        <v>163</v>
      </c>
      <c r="C9296" t="s">
        <v>515</v>
      </c>
      <c r="D9296" s="1" t="s">
        <v>150</v>
      </c>
      <c r="E9296" s="1" t="s">
        <v>25</v>
      </c>
      <c r="F9296" s="1" t="s">
        <v>15</v>
      </c>
      <c r="G9296" s="1" t="s">
        <v>215</v>
      </c>
      <c r="H9296" t="s">
        <v>52</v>
      </c>
      <c r="I9296" s="1" t="s">
        <v>474</v>
      </c>
      <c r="J9296" t="s">
        <v>42</v>
      </c>
      <c r="K9296" s="1" t="s">
        <v>57</v>
      </c>
      <c r="L9296" t="s">
        <v>278</v>
      </c>
      <c r="M9296" t="s">
        <v>57</v>
      </c>
      <c r="N9296">
        <v>1</v>
      </c>
      <c r="O9296" t="s">
        <v>232</v>
      </c>
      <c r="P9296">
        <v>1</v>
      </c>
      <c r="Q9296" t="s">
        <v>464</v>
      </c>
      <c r="R9296" t="s">
        <v>234</v>
      </c>
      <c r="S9296" t="s">
        <v>258</v>
      </c>
      <c r="T9296" t="s">
        <v>259</v>
      </c>
      <c r="U9296" t="s">
        <v>443</v>
      </c>
    </row>
    <row r="9297" spans="1:21" x14ac:dyDescent="0.35">
      <c r="A9297" s="2" t="s">
        <v>53</v>
      </c>
      <c r="B9297" s="1" t="s">
        <v>163</v>
      </c>
      <c r="C9297" t="s">
        <v>515</v>
      </c>
      <c r="D9297" s="1" t="s">
        <v>150</v>
      </c>
      <c r="E9297" s="1" t="s">
        <v>25</v>
      </c>
      <c r="F9297" s="1" t="s">
        <v>15</v>
      </c>
      <c r="G9297" s="1" t="s">
        <v>215</v>
      </c>
      <c r="H9297" t="s">
        <v>20</v>
      </c>
      <c r="I9297" s="1" t="s">
        <v>333</v>
      </c>
      <c r="J9297" t="s">
        <v>42</v>
      </c>
      <c r="K9297" s="1" t="s">
        <v>57</v>
      </c>
      <c r="L9297" t="s">
        <v>278</v>
      </c>
      <c r="M9297" t="s">
        <v>57</v>
      </c>
      <c r="N9297">
        <v>1</v>
      </c>
      <c r="O9297" t="s">
        <v>232</v>
      </c>
      <c r="P9297">
        <v>1</v>
      </c>
      <c r="Q9297" t="s">
        <v>464</v>
      </c>
      <c r="R9297" t="s">
        <v>234</v>
      </c>
      <c r="S9297" t="s">
        <v>258</v>
      </c>
      <c r="T9297" t="s">
        <v>259</v>
      </c>
      <c r="U9297" t="s">
        <v>443</v>
      </c>
    </row>
    <row r="9298" spans="1:21" x14ac:dyDescent="0.35">
      <c r="A9298" s="2" t="s">
        <v>53</v>
      </c>
      <c r="B9298" s="1" t="s">
        <v>163</v>
      </c>
      <c r="C9298" t="s">
        <v>515</v>
      </c>
      <c r="D9298" s="1" t="s">
        <v>150</v>
      </c>
      <c r="E9298" s="1" t="s">
        <v>25</v>
      </c>
      <c r="F9298" s="1" t="s">
        <v>15</v>
      </c>
      <c r="G9298" s="1" t="s">
        <v>215</v>
      </c>
      <c r="H9298" t="s">
        <v>20</v>
      </c>
      <c r="I9298" s="1" t="s">
        <v>474</v>
      </c>
      <c r="J9298" t="s">
        <v>42</v>
      </c>
      <c r="K9298" s="1" t="s">
        <v>57</v>
      </c>
      <c r="L9298" t="s">
        <v>278</v>
      </c>
      <c r="M9298" t="s">
        <v>57</v>
      </c>
      <c r="N9298">
        <v>1</v>
      </c>
      <c r="O9298" t="s">
        <v>232</v>
      </c>
      <c r="P9298">
        <v>1</v>
      </c>
      <c r="Q9298" t="s">
        <v>464</v>
      </c>
      <c r="R9298" t="s">
        <v>234</v>
      </c>
      <c r="S9298" t="s">
        <v>258</v>
      </c>
      <c r="T9298" t="s">
        <v>259</v>
      </c>
      <c r="U9298" t="s">
        <v>443</v>
      </c>
    </row>
    <row r="9299" spans="1:21" x14ac:dyDescent="0.35">
      <c r="A9299" s="2" t="s">
        <v>53</v>
      </c>
      <c r="B9299" s="1" t="s">
        <v>163</v>
      </c>
      <c r="C9299" t="s">
        <v>515</v>
      </c>
      <c r="D9299" s="1" t="s">
        <v>150</v>
      </c>
      <c r="E9299" s="1" t="s">
        <v>25</v>
      </c>
      <c r="F9299" s="1" t="s">
        <v>15</v>
      </c>
      <c r="G9299" s="1" t="s">
        <v>215</v>
      </c>
      <c r="H9299" t="s">
        <v>30</v>
      </c>
      <c r="I9299" s="1" t="s">
        <v>165</v>
      </c>
      <c r="J9299" t="s">
        <v>42</v>
      </c>
      <c r="K9299" s="1" t="s">
        <v>57</v>
      </c>
      <c r="L9299" t="s">
        <v>278</v>
      </c>
      <c r="M9299" t="s">
        <v>57</v>
      </c>
      <c r="N9299">
        <v>1</v>
      </c>
      <c r="O9299" t="s">
        <v>232</v>
      </c>
      <c r="P9299">
        <v>1</v>
      </c>
      <c r="Q9299" t="s">
        <v>464</v>
      </c>
      <c r="R9299" t="s">
        <v>234</v>
      </c>
      <c r="S9299" t="s">
        <v>258</v>
      </c>
      <c r="T9299" t="s">
        <v>259</v>
      </c>
      <c r="U9299" t="s">
        <v>443</v>
      </c>
    </row>
    <row r="9300" spans="1:21" x14ac:dyDescent="0.35">
      <c r="A9300" s="2" t="s">
        <v>53</v>
      </c>
      <c r="B9300" s="1" t="s">
        <v>163</v>
      </c>
      <c r="C9300" t="s">
        <v>515</v>
      </c>
      <c r="D9300" s="1" t="s">
        <v>150</v>
      </c>
      <c r="E9300" s="1" t="s">
        <v>25</v>
      </c>
      <c r="F9300" s="1" t="s">
        <v>15</v>
      </c>
      <c r="G9300" s="1" t="s">
        <v>215</v>
      </c>
      <c r="H9300" t="s">
        <v>30</v>
      </c>
      <c r="I9300" s="1" t="s">
        <v>333</v>
      </c>
      <c r="J9300" t="s">
        <v>42</v>
      </c>
      <c r="K9300" s="1" t="s">
        <v>75</v>
      </c>
      <c r="L9300" t="s">
        <v>278</v>
      </c>
      <c r="M9300" t="s">
        <v>111</v>
      </c>
      <c r="N9300">
        <v>1</v>
      </c>
      <c r="O9300" t="s">
        <v>232</v>
      </c>
      <c r="P9300">
        <v>1</v>
      </c>
      <c r="Q9300" t="s">
        <v>464</v>
      </c>
      <c r="R9300" t="s">
        <v>234</v>
      </c>
      <c r="S9300" t="s">
        <v>258</v>
      </c>
      <c r="T9300" t="s">
        <v>259</v>
      </c>
      <c r="U9300" t="s">
        <v>444</v>
      </c>
    </row>
    <row r="9301" spans="1:21" x14ac:dyDescent="0.35">
      <c r="A9301" s="2" t="s">
        <v>53</v>
      </c>
      <c r="B9301" s="1" t="s">
        <v>163</v>
      </c>
      <c r="C9301" t="s">
        <v>515</v>
      </c>
      <c r="D9301" s="1" t="s">
        <v>150</v>
      </c>
      <c r="E9301" s="1" t="s">
        <v>25</v>
      </c>
      <c r="F9301" s="1" t="s">
        <v>15</v>
      </c>
      <c r="G9301" s="1" t="s">
        <v>215</v>
      </c>
      <c r="H9301" t="s">
        <v>30</v>
      </c>
      <c r="I9301" s="1" t="s">
        <v>474</v>
      </c>
      <c r="J9301" t="s">
        <v>42</v>
      </c>
      <c r="K9301" s="1" t="s">
        <v>75</v>
      </c>
      <c r="L9301" t="s">
        <v>278</v>
      </c>
      <c r="M9301" t="s">
        <v>111</v>
      </c>
      <c r="N9301">
        <v>1</v>
      </c>
      <c r="O9301" t="s">
        <v>232</v>
      </c>
      <c r="P9301">
        <v>1</v>
      </c>
      <c r="Q9301" t="s">
        <v>464</v>
      </c>
      <c r="R9301" t="s">
        <v>234</v>
      </c>
      <c r="S9301" t="s">
        <v>258</v>
      </c>
      <c r="T9301" t="s">
        <v>259</v>
      </c>
      <c r="U9301" t="s">
        <v>444</v>
      </c>
    </row>
    <row r="9302" spans="1:21" x14ac:dyDescent="0.35">
      <c r="A9302" s="2" t="s">
        <v>53</v>
      </c>
      <c r="B9302" s="1" t="s">
        <v>163</v>
      </c>
      <c r="C9302" t="s">
        <v>515</v>
      </c>
      <c r="D9302" s="1" t="s">
        <v>150</v>
      </c>
      <c r="E9302" s="1" t="s">
        <v>25</v>
      </c>
      <c r="F9302" s="1" t="s">
        <v>29</v>
      </c>
      <c r="G9302" s="1" t="s">
        <v>29</v>
      </c>
      <c r="H9302" t="s">
        <v>16</v>
      </c>
      <c r="I9302" s="1" t="s">
        <v>165</v>
      </c>
      <c r="J9302" t="s">
        <v>42</v>
      </c>
      <c r="K9302" s="1" t="s">
        <v>57</v>
      </c>
      <c r="L9302" t="s">
        <v>278</v>
      </c>
      <c r="M9302" t="s">
        <v>130</v>
      </c>
      <c r="N9302">
        <v>1</v>
      </c>
      <c r="O9302" t="s">
        <v>232</v>
      </c>
      <c r="P9302">
        <v>1</v>
      </c>
      <c r="Q9302" t="s">
        <v>464</v>
      </c>
      <c r="R9302" t="s">
        <v>234</v>
      </c>
      <c r="S9302" t="s">
        <v>258</v>
      </c>
      <c r="T9302" t="s">
        <v>259</v>
      </c>
      <c r="U9302" t="s">
        <v>443</v>
      </c>
    </row>
    <row r="9303" spans="1:21" x14ac:dyDescent="0.35">
      <c r="A9303" s="2" t="s">
        <v>53</v>
      </c>
      <c r="B9303" s="1" t="s">
        <v>163</v>
      </c>
      <c r="C9303" t="s">
        <v>515</v>
      </c>
      <c r="D9303" s="1" t="s">
        <v>150</v>
      </c>
      <c r="E9303" s="1" t="s">
        <v>25</v>
      </c>
      <c r="F9303" s="1" t="s">
        <v>29</v>
      </c>
      <c r="G9303" s="1" t="s">
        <v>29</v>
      </c>
      <c r="H9303" t="s">
        <v>16</v>
      </c>
      <c r="I9303" s="1" t="s">
        <v>474</v>
      </c>
      <c r="J9303" t="s">
        <v>42</v>
      </c>
      <c r="K9303" s="1" t="s">
        <v>57</v>
      </c>
      <c r="L9303" t="s">
        <v>278</v>
      </c>
      <c r="M9303" t="s">
        <v>130</v>
      </c>
      <c r="N9303">
        <v>1</v>
      </c>
      <c r="O9303" t="s">
        <v>232</v>
      </c>
      <c r="P9303">
        <v>1</v>
      </c>
      <c r="Q9303" t="s">
        <v>464</v>
      </c>
      <c r="R9303" t="s">
        <v>234</v>
      </c>
      <c r="S9303" t="s">
        <v>258</v>
      </c>
      <c r="T9303" t="s">
        <v>259</v>
      </c>
      <c r="U9303" t="s">
        <v>443</v>
      </c>
    </row>
    <row r="9304" spans="1:21" x14ac:dyDescent="0.35">
      <c r="A9304" s="2" t="s">
        <v>53</v>
      </c>
      <c r="B9304" s="1" t="s">
        <v>163</v>
      </c>
      <c r="C9304" t="s">
        <v>515</v>
      </c>
      <c r="D9304" s="1" t="s">
        <v>150</v>
      </c>
      <c r="E9304" s="1" t="s">
        <v>25</v>
      </c>
      <c r="F9304" s="1" t="s">
        <v>29</v>
      </c>
      <c r="G9304" s="1" t="s">
        <v>29</v>
      </c>
      <c r="H9304" t="s">
        <v>20</v>
      </c>
      <c r="I9304" s="1" t="s">
        <v>165</v>
      </c>
      <c r="J9304" t="s">
        <v>42</v>
      </c>
      <c r="K9304" s="1" t="s">
        <v>34</v>
      </c>
      <c r="L9304" t="s">
        <v>278</v>
      </c>
      <c r="M9304" t="s">
        <v>39</v>
      </c>
      <c r="N9304">
        <v>1</v>
      </c>
      <c r="O9304" t="s">
        <v>232</v>
      </c>
      <c r="P9304">
        <v>1</v>
      </c>
      <c r="Q9304" t="s">
        <v>464</v>
      </c>
      <c r="R9304" t="s">
        <v>234</v>
      </c>
      <c r="S9304" t="s">
        <v>258</v>
      </c>
      <c r="T9304" t="s">
        <v>259</v>
      </c>
      <c r="U9304" t="s">
        <v>443</v>
      </c>
    </row>
    <row r="9305" spans="1:21" x14ac:dyDescent="0.35">
      <c r="A9305" s="2" t="s">
        <v>53</v>
      </c>
      <c r="B9305" s="1" t="s">
        <v>163</v>
      </c>
      <c r="C9305" t="s">
        <v>515</v>
      </c>
      <c r="D9305" s="1" t="s">
        <v>150</v>
      </c>
      <c r="E9305" s="1" t="s">
        <v>25</v>
      </c>
      <c r="F9305" s="1" t="s">
        <v>29</v>
      </c>
      <c r="G9305" s="1" t="s">
        <v>29</v>
      </c>
      <c r="H9305" t="s">
        <v>20</v>
      </c>
      <c r="I9305" s="1" t="s">
        <v>333</v>
      </c>
      <c r="J9305" t="s">
        <v>42</v>
      </c>
      <c r="K9305" s="1" t="s">
        <v>18</v>
      </c>
      <c r="L9305" t="s">
        <v>278</v>
      </c>
      <c r="M9305" t="s">
        <v>43</v>
      </c>
      <c r="N9305">
        <v>1</v>
      </c>
      <c r="O9305" t="s">
        <v>232</v>
      </c>
      <c r="P9305">
        <v>1</v>
      </c>
      <c r="Q9305" t="s">
        <v>464</v>
      </c>
      <c r="R9305" t="s">
        <v>234</v>
      </c>
      <c r="S9305" t="s">
        <v>258</v>
      </c>
      <c r="T9305" t="s">
        <v>259</v>
      </c>
      <c r="U9305" t="s">
        <v>443</v>
      </c>
    </row>
    <row r="9306" spans="1:21" x14ac:dyDescent="0.35">
      <c r="A9306" s="2" t="s">
        <v>53</v>
      </c>
      <c r="B9306" s="1" t="s">
        <v>163</v>
      </c>
      <c r="C9306" t="s">
        <v>515</v>
      </c>
      <c r="D9306" s="1" t="s">
        <v>150</v>
      </c>
      <c r="E9306" s="1" t="s">
        <v>25</v>
      </c>
      <c r="F9306" s="1" t="s">
        <v>29</v>
      </c>
      <c r="G9306" s="1" t="s">
        <v>29</v>
      </c>
      <c r="H9306" t="s">
        <v>20</v>
      </c>
      <c r="I9306" s="1" t="s">
        <v>333</v>
      </c>
      <c r="J9306" t="s">
        <v>42</v>
      </c>
      <c r="K9306" s="1" t="s">
        <v>75</v>
      </c>
      <c r="L9306" t="s">
        <v>363</v>
      </c>
      <c r="M9306" t="s">
        <v>75</v>
      </c>
      <c r="N9306">
        <v>1</v>
      </c>
      <c r="O9306" t="s">
        <v>232</v>
      </c>
      <c r="P9306">
        <v>1</v>
      </c>
      <c r="Q9306" t="s">
        <v>464</v>
      </c>
      <c r="R9306" t="s">
        <v>234</v>
      </c>
      <c r="S9306" t="s">
        <v>258</v>
      </c>
      <c r="T9306" t="s">
        <v>259</v>
      </c>
      <c r="U9306" t="s">
        <v>443</v>
      </c>
    </row>
    <row r="9307" spans="1:21" x14ac:dyDescent="0.35">
      <c r="A9307" s="2" t="s">
        <v>53</v>
      </c>
      <c r="B9307" s="1" t="s">
        <v>163</v>
      </c>
      <c r="C9307" t="s">
        <v>515</v>
      </c>
      <c r="D9307" s="1" t="s">
        <v>150</v>
      </c>
      <c r="E9307" s="1" t="s">
        <v>25</v>
      </c>
      <c r="F9307" s="1" t="s">
        <v>29</v>
      </c>
      <c r="G9307" s="1" t="s">
        <v>29</v>
      </c>
      <c r="H9307" t="s">
        <v>20</v>
      </c>
      <c r="I9307" s="1" t="s">
        <v>474</v>
      </c>
      <c r="J9307" t="s">
        <v>42</v>
      </c>
      <c r="K9307" s="1" t="s">
        <v>34</v>
      </c>
      <c r="L9307" t="s">
        <v>278</v>
      </c>
      <c r="M9307" t="s">
        <v>39</v>
      </c>
      <c r="N9307">
        <v>1</v>
      </c>
      <c r="O9307" t="s">
        <v>232</v>
      </c>
      <c r="P9307">
        <v>1</v>
      </c>
      <c r="Q9307" t="s">
        <v>464</v>
      </c>
      <c r="R9307" t="s">
        <v>234</v>
      </c>
      <c r="S9307" t="s">
        <v>258</v>
      </c>
      <c r="T9307" t="s">
        <v>259</v>
      </c>
      <c r="U9307" t="s">
        <v>443</v>
      </c>
    </row>
    <row r="9308" spans="1:21" x14ac:dyDescent="0.35">
      <c r="A9308" s="2" t="s">
        <v>53</v>
      </c>
      <c r="B9308" s="1" t="s">
        <v>163</v>
      </c>
      <c r="C9308" t="s">
        <v>515</v>
      </c>
      <c r="D9308" s="1" t="s">
        <v>150</v>
      </c>
      <c r="E9308" s="1" t="s">
        <v>25</v>
      </c>
      <c r="F9308" s="1" t="s">
        <v>29</v>
      </c>
      <c r="G9308" s="1" t="s">
        <v>29</v>
      </c>
      <c r="H9308" t="s">
        <v>27</v>
      </c>
      <c r="I9308" s="1" t="s">
        <v>165</v>
      </c>
      <c r="J9308" t="s">
        <v>42</v>
      </c>
      <c r="K9308" s="1" t="s">
        <v>57</v>
      </c>
      <c r="L9308" t="s">
        <v>363</v>
      </c>
      <c r="M9308" t="s">
        <v>132</v>
      </c>
      <c r="N9308">
        <v>1</v>
      </c>
      <c r="O9308" t="s">
        <v>232</v>
      </c>
      <c r="P9308">
        <v>0</v>
      </c>
      <c r="Q9308" t="s">
        <v>464</v>
      </c>
      <c r="R9308" t="s">
        <v>234</v>
      </c>
      <c r="S9308" t="s">
        <v>258</v>
      </c>
      <c r="T9308" t="s">
        <v>259</v>
      </c>
      <c r="U9308" t="s">
        <v>443</v>
      </c>
    </row>
    <row r="9309" spans="1:21" x14ac:dyDescent="0.35">
      <c r="A9309" s="2" t="s">
        <v>53</v>
      </c>
      <c r="B9309" s="1" t="s">
        <v>163</v>
      </c>
      <c r="C9309" t="s">
        <v>515</v>
      </c>
      <c r="D9309" s="1" t="s">
        <v>150</v>
      </c>
      <c r="E9309" s="1" t="s">
        <v>25</v>
      </c>
      <c r="F9309" s="1" t="s">
        <v>29</v>
      </c>
      <c r="G9309" s="1" t="s">
        <v>29</v>
      </c>
      <c r="H9309" t="s">
        <v>27</v>
      </c>
      <c r="I9309" s="1" t="s">
        <v>333</v>
      </c>
      <c r="J9309" t="s">
        <v>42</v>
      </c>
      <c r="K9309" s="1" t="s">
        <v>18</v>
      </c>
      <c r="L9309" t="s">
        <v>278</v>
      </c>
      <c r="M9309" t="s">
        <v>122</v>
      </c>
      <c r="N9309">
        <v>1</v>
      </c>
      <c r="O9309" t="s">
        <v>232</v>
      </c>
      <c r="P9309">
        <v>1</v>
      </c>
      <c r="Q9309" t="s">
        <v>464</v>
      </c>
      <c r="R9309" t="s">
        <v>234</v>
      </c>
      <c r="S9309" t="s">
        <v>258</v>
      </c>
      <c r="T9309" t="s">
        <v>259</v>
      </c>
      <c r="U9309" t="s">
        <v>443</v>
      </c>
    </row>
    <row r="9310" spans="1:21" x14ac:dyDescent="0.35">
      <c r="A9310" s="2" t="s">
        <v>53</v>
      </c>
      <c r="B9310" s="1" t="s">
        <v>163</v>
      </c>
      <c r="C9310" t="s">
        <v>515</v>
      </c>
      <c r="D9310" s="1" t="s">
        <v>150</v>
      </c>
      <c r="E9310" s="1" t="s">
        <v>25</v>
      </c>
      <c r="F9310" s="1" t="s">
        <v>29</v>
      </c>
      <c r="G9310" s="1" t="s">
        <v>29</v>
      </c>
      <c r="H9310" t="s">
        <v>27</v>
      </c>
      <c r="I9310" s="1" t="s">
        <v>474</v>
      </c>
      <c r="J9310" t="s">
        <v>42</v>
      </c>
      <c r="K9310" s="1" t="s">
        <v>57</v>
      </c>
      <c r="L9310" t="s">
        <v>363</v>
      </c>
      <c r="M9310" t="s">
        <v>132</v>
      </c>
      <c r="N9310">
        <v>1</v>
      </c>
      <c r="O9310" t="s">
        <v>232</v>
      </c>
      <c r="P9310">
        <v>0</v>
      </c>
      <c r="Q9310" t="s">
        <v>464</v>
      </c>
      <c r="R9310" t="s">
        <v>234</v>
      </c>
      <c r="S9310" t="s">
        <v>258</v>
      </c>
      <c r="T9310" t="s">
        <v>259</v>
      </c>
      <c r="U9310" t="s">
        <v>443</v>
      </c>
    </row>
    <row r="9311" spans="1:21" x14ac:dyDescent="0.35">
      <c r="A9311" s="2" t="s">
        <v>53</v>
      </c>
      <c r="B9311" s="1" t="s">
        <v>163</v>
      </c>
      <c r="C9311" t="s">
        <v>515</v>
      </c>
      <c r="D9311" s="1" t="s">
        <v>150</v>
      </c>
      <c r="E9311" s="1" t="s">
        <v>25</v>
      </c>
      <c r="F9311" s="1" t="s">
        <v>29</v>
      </c>
      <c r="G9311" s="1" t="s">
        <v>29</v>
      </c>
      <c r="H9311" t="s">
        <v>30</v>
      </c>
      <c r="I9311" s="1" t="s">
        <v>333</v>
      </c>
      <c r="J9311" t="s">
        <v>42</v>
      </c>
      <c r="K9311" s="1" t="s">
        <v>18</v>
      </c>
      <c r="L9311" t="s">
        <v>363</v>
      </c>
      <c r="M9311" t="s">
        <v>100</v>
      </c>
      <c r="N9311">
        <v>1</v>
      </c>
      <c r="O9311" t="s">
        <v>232</v>
      </c>
      <c r="P9311">
        <v>1</v>
      </c>
      <c r="Q9311" t="s">
        <v>464</v>
      </c>
      <c r="R9311" t="s">
        <v>234</v>
      </c>
      <c r="S9311" t="s">
        <v>258</v>
      </c>
      <c r="T9311" t="s">
        <v>259</v>
      </c>
      <c r="U9311" t="s">
        <v>443</v>
      </c>
    </row>
    <row r="9312" spans="1:21" x14ac:dyDescent="0.35">
      <c r="A9312" s="2" t="s">
        <v>53</v>
      </c>
      <c r="B9312" s="1" t="s">
        <v>163</v>
      </c>
      <c r="C9312" t="s">
        <v>515</v>
      </c>
      <c r="D9312" s="1" t="s">
        <v>150</v>
      </c>
      <c r="E9312" s="1" t="s">
        <v>25</v>
      </c>
      <c r="F9312" s="1" t="s">
        <v>29</v>
      </c>
      <c r="G9312" s="1" t="s">
        <v>29</v>
      </c>
      <c r="H9312" t="s">
        <v>30</v>
      </c>
      <c r="I9312" s="1" t="s">
        <v>474</v>
      </c>
      <c r="J9312" t="s">
        <v>42</v>
      </c>
      <c r="K9312" s="1" t="s">
        <v>18</v>
      </c>
      <c r="L9312" t="s">
        <v>363</v>
      </c>
      <c r="M9312" t="s">
        <v>100</v>
      </c>
      <c r="N9312">
        <v>1</v>
      </c>
      <c r="O9312" t="s">
        <v>232</v>
      </c>
      <c r="P9312">
        <v>1</v>
      </c>
      <c r="Q9312" t="s">
        <v>464</v>
      </c>
      <c r="R9312" t="s">
        <v>234</v>
      </c>
      <c r="S9312" t="s">
        <v>258</v>
      </c>
      <c r="T9312" t="s">
        <v>259</v>
      </c>
      <c r="U9312" t="s">
        <v>443</v>
      </c>
    </row>
    <row r="9313" spans="1:21" x14ac:dyDescent="0.35">
      <c r="A9313" s="2" t="s">
        <v>53</v>
      </c>
      <c r="B9313" s="1" t="s">
        <v>163</v>
      </c>
      <c r="C9313" t="s">
        <v>515</v>
      </c>
      <c r="D9313" s="1" t="s">
        <v>150</v>
      </c>
      <c r="E9313" s="1" t="s">
        <v>25</v>
      </c>
      <c r="F9313" s="1" t="s">
        <v>21</v>
      </c>
      <c r="G9313" s="1" t="s">
        <v>29</v>
      </c>
      <c r="H9313" t="s">
        <v>16</v>
      </c>
      <c r="I9313" s="1" t="s">
        <v>164</v>
      </c>
      <c r="J9313" t="s">
        <v>42</v>
      </c>
      <c r="K9313" s="1" t="s">
        <v>48</v>
      </c>
      <c r="L9313" t="s">
        <v>278</v>
      </c>
      <c r="M9313" t="s">
        <v>106</v>
      </c>
      <c r="N9313">
        <v>1</v>
      </c>
      <c r="O9313" t="s">
        <v>233</v>
      </c>
      <c r="P9313">
        <v>1</v>
      </c>
      <c r="Q9313" t="s">
        <v>464</v>
      </c>
      <c r="R9313" t="s">
        <v>234</v>
      </c>
      <c r="S9313" t="s">
        <v>258</v>
      </c>
      <c r="T9313" t="s">
        <v>259</v>
      </c>
      <c r="U9313" t="s">
        <v>443</v>
      </c>
    </row>
    <row r="9314" spans="1:21" x14ac:dyDescent="0.35">
      <c r="A9314" s="2" t="s">
        <v>53</v>
      </c>
      <c r="B9314" s="1" t="s">
        <v>163</v>
      </c>
      <c r="C9314" t="s">
        <v>515</v>
      </c>
      <c r="D9314" s="1" t="s">
        <v>150</v>
      </c>
      <c r="E9314" s="1" t="s">
        <v>25</v>
      </c>
      <c r="F9314" s="1" t="s">
        <v>21</v>
      </c>
      <c r="G9314" s="1" t="s">
        <v>29</v>
      </c>
      <c r="H9314" t="s">
        <v>16</v>
      </c>
      <c r="I9314" s="1" t="s">
        <v>164</v>
      </c>
      <c r="J9314" t="s">
        <v>42</v>
      </c>
      <c r="K9314" s="1" t="s">
        <v>34</v>
      </c>
      <c r="L9314" t="s">
        <v>278</v>
      </c>
      <c r="M9314" t="s">
        <v>35</v>
      </c>
      <c r="N9314">
        <v>1</v>
      </c>
      <c r="O9314" t="s">
        <v>233</v>
      </c>
      <c r="P9314">
        <v>1</v>
      </c>
      <c r="Q9314" t="s">
        <v>464</v>
      </c>
      <c r="R9314" t="s">
        <v>234</v>
      </c>
      <c r="S9314" t="s">
        <v>258</v>
      </c>
      <c r="T9314" t="s">
        <v>259</v>
      </c>
      <c r="U9314" t="s">
        <v>443</v>
      </c>
    </row>
    <row r="9315" spans="1:21" x14ac:dyDescent="0.35">
      <c r="A9315" s="2" t="s">
        <v>53</v>
      </c>
      <c r="B9315" s="1" t="s">
        <v>163</v>
      </c>
      <c r="C9315" t="s">
        <v>515</v>
      </c>
      <c r="D9315" s="1" t="s">
        <v>150</v>
      </c>
      <c r="E9315" s="1" t="s">
        <v>25</v>
      </c>
      <c r="F9315" s="1" t="s">
        <v>21</v>
      </c>
      <c r="G9315" s="1" t="s">
        <v>29</v>
      </c>
      <c r="H9315" t="s">
        <v>16</v>
      </c>
      <c r="I9315" s="1" t="s">
        <v>165</v>
      </c>
      <c r="J9315" t="s">
        <v>42</v>
      </c>
      <c r="K9315" s="1" t="s">
        <v>57</v>
      </c>
      <c r="L9315" t="s">
        <v>278</v>
      </c>
      <c r="M9315" t="s">
        <v>57</v>
      </c>
      <c r="N9315">
        <v>1</v>
      </c>
      <c r="O9315" t="s">
        <v>232</v>
      </c>
      <c r="P9315">
        <v>1</v>
      </c>
      <c r="Q9315" t="s">
        <v>464</v>
      </c>
      <c r="R9315" t="s">
        <v>234</v>
      </c>
      <c r="S9315" t="s">
        <v>258</v>
      </c>
      <c r="T9315" t="s">
        <v>259</v>
      </c>
      <c r="U9315" t="s">
        <v>443</v>
      </c>
    </row>
    <row r="9316" spans="1:21" x14ac:dyDescent="0.35">
      <c r="A9316" s="2" t="s">
        <v>53</v>
      </c>
      <c r="B9316" s="1" t="s">
        <v>163</v>
      </c>
      <c r="C9316" t="s">
        <v>515</v>
      </c>
      <c r="D9316" s="1" t="s">
        <v>150</v>
      </c>
      <c r="E9316" s="1" t="s">
        <v>25</v>
      </c>
      <c r="F9316" s="1" t="s">
        <v>21</v>
      </c>
      <c r="G9316" s="1" t="s">
        <v>29</v>
      </c>
      <c r="H9316" t="s">
        <v>16</v>
      </c>
      <c r="I9316" s="1" t="s">
        <v>165</v>
      </c>
      <c r="J9316" t="s">
        <v>42</v>
      </c>
      <c r="K9316" s="1" t="s">
        <v>57</v>
      </c>
      <c r="L9316" t="s">
        <v>363</v>
      </c>
      <c r="M9316" t="s">
        <v>57</v>
      </c>
      <c r="N9316">
        <v>1</v>
      </c>
      <c r="O9316" t="s">
        <v>232</v>
      </c>
      <c r="P9316">
        <v>1</v>
      </c>
      <c r="Q9316" t="s">
        <v>464</v>
      </c>
      <c r="R9316" t="s">
        <v>234</v>
      </c>
      <c r="S9316" t="s">
        <v>258</v>
      </c>
      <c r="T9316" t="s">
        <v>259</v>
      </c>
      <c r="U9316" t="s">
        <v>443</v>
      </c>
    </row>
    <row r="9317" spans="1:21" x14ac:dyDescent="0.35">
      <c r="A9317" s="2" t="s">
        <v>53</v>
      </c>
      <c r="B9317" s="1" t="s">
        <v>163</v>
      </c>
      <c r="C9317" t="s">
        <v>515</v>
      </c>
      <c r="D9317" s="1" t="s">
        <v>150</v>
      </c>
      <c r="E9317" s="1" t="s">
        <v>25</v>
      </c>
      <c r="F9317" s="1" t="s">
        <v>21</v>
      </c>
      <c r="G9317" s="1" t="s">
        <v>29</v>
      </c>
      <c r="H9317" t="s">
        <v>16</v>
      </c>
      <c r="I9317" s="1" t="s">
        <v>474</v>
      </c>
      <c r="J9317" t="s">
        <v>42</v>
      </c>
      <c r="K9317" s="1" t="s">
        <v>57</v>
      </c>
      <c r="L9317" t="s">
        <v>278</v>
      </c>
      <c r="M9317" t="s">
        <v>57</v>
      </c>
      <c r="N9317">
        <v>1</v>
      </c>
      <c r="O9317" t="s">
        <v>232</v>
      </c>
      <c r="P9317">
        <v>1</v>
      </c>
      <c r="Q9317" t="s">
        <v>464</v>
      </c>
      <c r="R9317" t="s">
        <v>234</v>
      </c>
      <c r="S9317" t="s">
        <v>258</v>
      </c>
      <c r="T9317" t="s">
        <v>259</v>
      </c>
      <c r="U9317" t="s">
        <v>443</v>
      </c>
    </row>
    <row r="9318" spans="1:21" x14ac:dyDescent="0.35">
      <c r="A9318" s="2" t="s">
        <v>53</v>
      </c>
      <c r="B9318" s="1" t="s">
        <v>163</v>
      </c>
      <c r="C9318" t="s">
        <v>515</v>
      </c>
      <c r="D9318" s="1" t="s">
        <v>150</v>
      </c>
      <c r="E9318" s="1" t="s">
        <v>25</v>
      </c>
      <c r="F9318" s="1" t="s">
        <v>21</v>
      </c>
      <c r="G9318" s="1" t="s">
        <v>29</v>
      </c>
      <c r="H9318" t="s">
        <v>16</v>
      </c>
      <c r="I9318" s="1" t="s">
        <v>474</v>
      </c>
      <c r="J9318" t="s">
        <v>42</v>
      </c>
      <c r="K9318" s="1" t="s">
        <v>57</v>
      </c>
      <c r="L9318" t="s">
        <v>363</v>
      </c>
      <c r="M9318" t="s">
        <v>57</v>
      </c>
      <c r="N9318">
        <v>1</v>
      </c>
      <c r="O9318" t="s">
        <v>232</v>
      </c>
      <c r="P9318">
        <v>1</v>
      </c>
      <c r="Q9318" t="s">
        <v>464</v>
      </c>
      <c r="R9318" t="s">
        <v>234</v>
      </c>
      <c r="S9318" t="s">
        <v>258</v>
      </c>
      <c r="T9318" t="s">
        <v>259</v>
      </c>
      <c r="U9318" t="s">
        <v>443</v>
      </c>
    </row>
    <row r="9319" spans="1:21" x14ac:dyDescent="0.35">
      <c r="A9319" s="2" t="s">
        <v>53</v>
      </c>
      <c r="B9319" s="1" t="s">
        <v>163</v>
      </c>
      <c r="C9319" t="s">
        <v>515</v>
      </c>
      <c r="D9319" s="1" t="s">
        <v>150</v>
      </c>
      <c r="E9319" s="1" t="s">
        <v>25</v>
      </c>
      <c r="F9319" s="1" t="s">
        <v>21</v>
      </c>
      <c r="G9319" s="1" t="s">
        <v>29</v>
      </c>
      <c r="H9319" t="s">
        <v>20</v>
      </c>
      <c r="I9319" s="1" t="s">
        <v>164</v>
      </c>
      <c r="J9319" t="s">
        <v>42</v>
      </c>
      <c r="K9319" s="1" t="s">
        <v>34</v>
      </c>
      <c r="L9319" t="s">
        <v>278</v>
      </c>
      <c r="M9319" t="s">
        <v>37</v>
      </c>
      <c r="N9319">
        <v>1</v>
      </c>
      <c r="O9319" t="s">
        <v>233</v>
      </c>
      <c r="P9319">
        <v>1</v>
      </c>
      <c r="Q9319" t="s">
        <v>464</v>
      </c>
      <c r="R9319" t="s">
        <v>234</v>
      </c>
      <c r="S9319" t="s">
        <v>258</v>
      </c>
      <c r="T9319" t="s">
        <v>259</v>
      </c>
      <c r="U9319" t="s">
        <v>444</v>
      </c>
    </row>
    <row r="9320" spans="1:21" x14ac:dyDescent="0.35">
      <c r="A9320" s="2" t="s">
        <v>53</v>
      </c>
      <c r="B9320" s="1" t="s">
        <v>163</v>
      </c>
      <c r="C9320" t="s">
        <v>515</v>
      </c>
      <c r="D9320" s="1" t="s">
        <v>150</v>
      </c>
      <c r="E9320" s="1" t="s">
        <v>25</v>
      </c>
      <c r="F9320" s="1" t="s">
        <v>21</v>
      </c>
      <c r="G9320" s="1" t="s">
        <v>29</v>
      </c>
      <c r="H9320" t="s">
        <v>20</v>
      </c>
      <c r="I9320" s="1" t="s">
        <v>165</v>
      </c>
      <c r="J9320" t="s">
        <v>42</v>
      </c>
      <c r="K9320" s="1" t="s">
        <v>34</v>
      </c>
      <c r="L9320" t="s">
        <v>278</v>
      </c>
      <c r="M9320" t="s">
        <v>39</v>
      </c>
      <c r="N9320">
        <v>1</v>
      </c>
      <c r="O9320" t="s">
        <v>232</v>
      </c>
      <c r="P9320">
        <v>0</v>
      </c>
      <c r="Q9320" t="s">
        <v>464</v>
      </c>
      <c r="R9320" t="s">
        <v>234</v>
      </c>
      <c r="S9320" t="s">
        <v>258</v>
      </c>
      <c r="T9320" t="s">
        <v>259</v>
      </c>
      <c r="U9320" t="s">
        <v>443</v>
      </c>
    </row>
    <row r="9321" spans="1:21" x14ac:dyDescent="0.35">
      <c r="A9321" s="2" t="s">
        <v>53</v>
      </c>
      <c r="B9321" s="1" t="s">
        <v>163</v>
      </c>
      <c r="C9321" t="s">
        <v>515</v>
      </c>
      <c r="D9321" s="1" t="s">
        <v>150</v>
      </c>
      <c r="E9321" s="1" t="s">
        <v>25</v>
      </c>
      <c r="F9321" s="1" t="s">
        <v>21</v>
      </c>
      <c r="G9321" s="1" t="s">
        <v>29</v>
      </c>
      <c r="H9321" t="s">
        <v>20</v>
      </c>
      <c r="I9321" s="1" t="s">
        <v>165</v>
      </c>
      <c r="J9321" t="s">
        <v>42</v>
      </c>
      <c r="K9321" s="1" t="s">
        <v>22</v>
      </c>
      <c r="L9321" t="s">
        <v>278</v>
      </c>
      <c r="M9321" t="s">
        <v>97</v>
      </c>
      <c r="N9321">
        <v>1</v>
      </c>
      <c r="O9321" t="s">
        <v>232</v>
      </c>
      <c r="P9321">
        <v>1</v>
      </c>
      <c r="Q9321" t="s">
        <v>464</v>
      </c>
      <c r="R9321" t="s">
        <v>234</v>
      </c>
      <c r="S9321" t="s">
        <v>258</v>
      </c>
      <c r="T9321" t="s">
        <v>259</v>
      </c>
      <c r="U9321" t="s">
        <v>443</v>
      </c>
    </row>
    <row r="9322" spans="1:21" x14ac:dyDescent="0.35">
      <c r="A9322" s="2" t="s">
        <v>53</v>
      </c>
      <c r="B9322" s="1" t="s">
        <v>163</v>
      </c>
      <c r="C9322" t="s">
        <v>515</v>
      </c>
      <c r="D9322" s="1" t="s">
        <v>150</v>
      </c>
      <c r="E9322" s="1" t="s">
        <v>25</v>
      </c>
      <c r="F9322" s="1" t="s">
        <v>21</v>
      </c>
      <c r="G9322" s="1" t="s">
        <v>29</v>
      </c>
      <c r="H9322" t="s">
        <v>20</v>
      </c>
      <c r="I9322" s="1" t="s">
        <v>333</v>
      </c>
      <c r="J9322" t="s">
        <v>42</v>
      </c>
      <c r="K9322" s="1" t="s">
        <v>34</v>
      </c>
      <c r="L9322" t="s">
        <v>278</v>
      </c>
      <c r="M9322" t="s">
        <v>39</v>
      </c>
      <c r="N9322">
        <v>1</v>
      </c>
      <c r="O9322" t="s">
        <v>232</v>
      </c>
      <c r="P9322">
        <v>0</v>
      </c>
      <c r="Q9322" t="s">
        <v>464</v>
      </c>
      <c r="R9322" t="s">
        <v>234</v>
      </c>
      <c r="S9322" t="s">
        <v>258</v>
      </c>
      <c r="T9322" t="s">
        <v>259</v>
      </c>
      <c r="U9322" t="s">
        <v>443</v>
      </c>
    </row>
    <row r="9323" spans="1:21" x14ac:dyDescent="0.35">
      <c r="A9323" s="2" t="s">
        <v>53</v>
      </c>
      <c r="B9323" s="1" t="s">
        <v>163</v>
      </c>
      <c r="C9323" t="s">
        <v>515</v>
      </c>
      <c r="D9323" s="1" t="s">
        <v>150</v>
      </c>
      <c r="E9323" s="1" t="s">
        <v>25</v>
      </c>
      <c r="F9323" s="1" t="s">
        <v>21</v>
      </c>
      <c r="G9323" s="1" t="s">
        <v>29</v>
      </c>
      <c r="H9323" t="s">
        <v>20</v>
      </c>
      <c r="I9323" s="1" t="s">
        <v>474</v>
      </c>
      <c r="J9323" t="s">
        <v>42</v>
      </c>
      <c r="K9323" s="1" t="s">
        <v>34</v>
      </c>
      <c r="L9323" t="s">
        <v>278</v>
      </c>
      <c r="M9323" t="s">
        <v>39</v>
      </c>
      <c r="N9323">
        <v>1</v>
      </c>
      <c r="O9323" t="s">
        <v>232</v>
      </c>
      <c r="P9323">
        <v>0</v>
      </c>
      <c r="Q9323" t="s">
        <v>464</v>
      </c>
      <c r="R9323" t="s">
        <v>234</v>
      </c>
      <c r="S9323" t="s">
        <v>258</v>
      </c>
      <c r="T9323" t="s">
        <v>259</v>
      </c>
      <c r="U9323" t="s">
        <v>443</v>
      </c>
    </row>
    <row r="9324" spans="1:21" x14ac:dyDescent="0.35">
      <c r="A9324" s="2" t="s">
        <v>53</v>
      </c>
      <c r="B9324" s="1" t="s">
        <v>163</v>
      </c>
      <c r="C9324" t="s">
        <v>515</v>
      </c>
      <c r="D9324" s="1" t="s">
        <v>150</v>
      </c>
      <c r="E9324" s="1" t="s">
        <v>25</v>
      </c>
      <c r="F9324" s="1" t="s">
        <v>21</v>
      </c>
      <c r="G9324" s="1" t="s">
        <v>29</v>
      </c>
      <c r="H9324" t="s">
        <v>20</v>
      </c>
      <c r="I9324" s="1" t="s">
        <v>474</v>
      </c>
      <c r="J9324" t="s">
        <v>42</v>
      </c>
      <c r="K9324" s="1" t="s">
        <v>22</v>
      </c>
      <c r="L9324" t="s">
        <v>278</v>
      </c>
      <c r="M9324" t="s">
        <v>97</v>
      </c>
      <c r="N9324">
        <v>1</v>
      </c>
      <c r="O9324" t="s">
        <v>232</v>
      </c>
      <c r="P9324">
        <v>1</v>
      </c>
      <c r="Q9324" t="s">
        <v>464</v>
      </c>
      <c r="R9324" t="s">
        <v>234</v>
      </c>
      <c r="S9324" t="s">
        <v>258</v>
      </c>
      <c r="T9324" t="s">
        <v>259</v>
      </c>
      <c r="U9324" t="s">
        <v>443</v>
      </c>
    </row>
    <row r="9325" spans="1:21" x14ac:dyDescent="0.35">
      <c r="A9325" s="2" t="s">
        <v>53</v>
      </c>
      <c r="B9325" s="1" t="s">
        <v>163</v>
      </c>
      <c r="C9325" t="s">
        <v>515</v>
      </c>
      <c r="D9325" s="1" t="s">
        <v>150</v>
      </c>
      <c r="E9325" s="1" t="s">
        <v>25</v>
      </c>
      <c r="F9325" s="1" t="s">
        <v>21</v>
      </c>
      <c r="G9325" s="1" t="s">
        <v>29</v>
      </c>
      <c r="H9325" t="s">
        <v>27</v>
      </c>
      <c r="I9325" s="1" t="s">
        <v>164</v>
      </c>
      <c r="J9325" t="s">
        <v>42</v>
      </c>
      <c r="K9325" s="1" t="s">
        <v>64</v>
      </c>
      <c r="L9325" t="s">
        <v>278</v>
      </c>
      <c r="M9325" t="s">
        <v>64</v>
      </c>
      <c r="N9325">
        <v>1</v>
      </c>
      <c r="O9325" t="s">
        <v>233</v>
      </c>
      <c r="P9325">
        <v>1</v>
      </c>
      <c r="Q9325" t="s">
        <v>464</v>
      </c>
      <c r="R9325" t="s">
        <v>234</v>
      </c>
      <c r="S9325" t="s">
        <v>258</v>
      </c>
      <c r="T9325" t="s">
        <v>259</v>
      </c>
      <c r="U9325" t="s">
        <v>443</v>
      </c>
    </row>
    <row r="9326" spans="1:21" x14ac:dyDescent="0.35">
      <c r="A9326" s="2" t="s">
        <v>53</v>
      </c>
      <c r="B9326" s="1" t="s">
        <v>163</v>
      </c>
      <c r="C9326" t="s">
        <v>515</v>
      </c>
      <c r="D9326" s="1" t="s">
        <v>150</v>
      </c>
      <c r="E9326" s="1" t="s">
        <v>25</v>
      </c>
      <c r="F9326" s="1" t="s">
        <v>21</v>
      </c>
      <c r="G9326" s="1" t="s">
        <v>29</v>
      </c>
      <c r="H9326" t="s">
        <v>27</v>
      </c>
      <c r="I9326" s="1" t="s">
        <v>333</v>
      </c>
      <c r="J9326" t="s">
        <v>42</v>
      </c>
      <c r="K9326" s="1" t="s">
        <v>48</v>
      </c>
      <c r="L9326" t="s">
        <v>278</v>
      </c>
      <c r="M9326" t="s">
        <v>123</v>
      </c>
      <c r="N9326">
        <v>1</v>
      </c>
      <c r="O9326" t="s">
        <v>232</v>
      </c>
      <c r="P9326">
        <v>1</v>
      </c>
      <c r="Q9326" t="s">
        <v>464</v>
      </c>
      <c r="R9326" t="s">
        <v>234</v>
      </c>
      <c r="S9326" t="s">
        <v>258</v>
      </c>
      <c r="T9326" t="s">
        <v>259</v>
      </c>
      <c r="U9326" t="s">
        <v>443</v>
      </c>
    </row>
    <row r="9327" spans="1:21" x14ac:dyDescent="0.35">
      <c r="A9327" s="2" t="s">
        <v>53</v>
      </c>
      <c r="B9327" s="1" t="s">
        <v>163</v>
      </c>
      <c r="C9327" t="s">
        <v>515</v>
      </c>
      <c r="D9327" s="1" t="s">
        <v>150</v>
      </c>
      <c r="E9327" s="1" t="s">
        <v>25</v>
      </c>
      <c r="F9327" s="1" t="s">
        <v>21</v>
      </c>
      <c r="G9327" s="1" t="s">
        <v>29</v>
      </c>
      <c r="H9327" t="s">
        <v>36</v>
      </c>
      <c r="I9327" s="1" t="s">
        <v>335</v>
      </c>
      <c r="J9327" t="s">
        <v>42</v>
      </c>
      <c r="K9327" s="1" t="s">
        <v>57</v>
      </c>
      <c r="L9327" t="s">
        <v>278</v>
      </c>
      <c r="M9327" t="s">
        <v>57</v>
      </c>
      <c r="N9327">
        <v>1</v>
      </c>
      <c r="O9327" t="s">
        <v>232</v>
      </c>
      <c r="P9327">
        <v>1</v>
      </c>
      <c r="Q9327" t="s">
        <v>464</v>
      </c>
      <c r="R9327" t="s">
        <v>234</v>
      </c>
      <c r="S9327" t="s">
        <v>271</v>
      </c>
      <c r="T9327" t="s">
        <v>259</v>
      </c>
      <c r="U9327" t="s">
        <v>443</v>
      </c>
    </row>
    <row r="9328" spans="1:21" x14ac:dyDescent="0.35">
      <c r="A9328" s="2" t="s">
        <v>53</v>
      </c>
      <c r="B9328" s="1" t="s">
        <v>163</v>
      </c>
      <c r="C9328" t="s">
        <v>515</v>
      </c>
      <c r="D9328" s="1" t="s">
        <v>150</v>
      </c>
      <c r="E9328" s="1" t="s">
        <v>25</v>
      </c>
      <c r="F9328" s="1" t="s">
        <v>21</v>
      </c>
      <c r="G9328" s="1" t="s">
        <v>29</v>
      </c>
      <c r="H9328" t="s">
        <v>36</v>
      </c>
      <c r="I9328" s="1" t="s">
        <v>333</v>
      </c>
      <c r="J9328" t="s">
        <v>42</v>
      </c>
      <c r="K9328" s="1" t="s">
        <v>57</v>
      </c>
      <c r="L9328" t="s">
        <v>278</v>
      </c>
      <c r="M9328" t="s">
        <v>57</v>
      </c>
      <c r="N9328">
        <v>1</v>
      </c>
      <c r="O9328" t="s">
        <v>232</v>
      </c>
      <c r="P9328">
        <v>1</v>
      </c>
      <c r="Q9328" t="s">
        <v>464</v>
      </c>
      <c r="R9328" t="s">
        <v>234</v>
      </c>
      <c r="S9328" t="s">
        <v>271</v>
      </c>
      <c r="T9328" t="s">
        <v>259</v>
      </c>
      <c r="U9328" t="s">
        <v>443</v>
      </c>
    </row>
    <row r="9329" spans="1:21" x14ac:dyDescent="0.35">
      <c r="A9329" s="2" t="s">
        <v>53</v>
      </c>
      <c r="B9329" s="1" t="s">
        <v>163</v>
      </c>
      <c r="C9329" t="s">
        <v>515</v>
      </c>
      <c r="D9329" s="1" t="s">
        <v>150</v>
      </c>
      <c r="E9329" s="1" t="s">
        <v>25</v>
      </c>
      <c r="F9329" s="1" t="s">
        <v>21</v>
      </c>
      <c r="G9329" s="1" t="s">
        <v>29</v>
      </c>
      <c r="H9329" t="s">
        <v>24</v>
      </c>
      <c r="I9329" s="1" t="s">
        <v>165</v>
      </c>
      <c r="J9329" t="s">
        <v>42</v>
      </c>
      <c r="K9329" s="1" t="s">
        <v>57</v>
      </c>
      <c r="L9329" t="s">
        <v>278</v>
      </c>
      <c r="M9329" t="s">
        <v>57</v>
      </c>
      <c r="N9329">
        <v>1</v>
      </c>
      <c r="O9329" t="s">
        <v>232</v>
      </c>
      <c r="P9329">
        <v>0</v>
      </c>
      <c r="Q9329" t="s">
        <v>464</v>
      </c>
      <c r="R9329" t="s">
        <v>234</v>
      </c>
      <c r="S9329" t="s">
        <v>271</v>
      </c>
      <c r="T9329" t="s">
        <v>259</v>
      </c>
      <c r="U9329" t="s">
        <v>443</v>
      </c>
    </row>
    <row r="9330" spans="1:21" x14ac:dyDescent="0.35">
      <c r="A9330" s="2" t="s">
        <v>53</v>
      </c>
      <c r="B9330" s="1" t="s">
        <v>163</v>
      </c>
      <c r="C9330" t="s">
        <v>515</v>
      </c>
      <c r="D9330" s="1" t="s">
        <v>150</v>
      </c>
      <c r="E9330" s="1" t="s">
        <v>25</v>
      </c>
      <c r="F9330" s="1" t="s">
        <v>21</v>
      </c>
      <c r="G9330" s="1" t="s">
        <v>29</v>
      </c>
      <c r="H9330" t="s">
        <v>24</v>
      </c>
      <c r="I9330" s="1" t="s">
        <v>474</v>
      </c>
      <c r="J9330" t="s">
        <v>42</v>
      </c>
      <c r="K9330" s="1" t="s">
        <v>57</v>
      </c>
      <c r="L9330" t="s">
        <v>278</v>
      </c>
      <c r="M9330" t="s">
        <v>57</v>
      </c>
      <c r="N9330">
        <v>1</v>
      </c>
      <c r="O9330" t="s">
        <v>232</v>
      </c>
      <c r="P9330">
        <v>0</v>
      </c>
      <c r="Q9330" t="s">
        <v>464</v>
      </c>
      <c r="R9330" t="s">
        <v>234</v>
      </c>
      <c r="S9330" t="s">
        <v>271</v>
      </c>
      <c r="T9330" t="s">
        <v>259</v>
      </c>
      <c r="U9330" t="s">
        <v>443</v>
      </c>
    </row>
    <row r="9331" spans="1:21" x14ac:dyDescent="0.35">
      <c r="A9331" s="2" t="s">
        <v>53</v>
      </c>
      <c r="B9331" s="1" t="s">
        <v>163</v>
      </c>
      <c r="C9331" t="s">
        <v>515</v>
      </c>
      <c r="D9331" s="1" t="s">
        <v>150</v>
      </c>
      <c r="E9331" s="1" t="s">
        <v>25</v>
      </c>
      <c r="F9331" s="1" t="s">
        <v>21</v>
      </c>
      <c r="G9331" s="1" t="s">
        <v>29</v>
      </c>
      <c r="H9331" t="s">
        <v>40</v>
      </c>
      <c r="I9331" s="1" t="s">
        <v>165</v>
      </c>
      <c r="J9331" t="s">
        <v>42</v>
      </c>
      <c r="K9331" s="1" t="s">
        <v>22</v>
      </c>
      <c r="L9331" t="s">
        <v>363</v>
      </c>
      <c r="M9331" t="s">
        <v>97</v>
      </c>
      <c r="N9331">
        <v>1</v>
      </c>
      <c r="O9331" t="s">
        <v>232</v>
      </c>
      <c r="P9331">
        <v>1</v>
      </c>
      <c r="Q9331" t="s">
        <v>464</v>
      </c>
      <c r="R9331" t="s">
        <v>234</v>
      </c>
      <c r="S9331" t="s">
        <v>258</v>
      </c>
      <c r="T9331" t="s">
        <v>259</v>
      </c>
      <c r="U9331" t="s">
        <v>443</v>
      </c>
    </row>
    <row r="9332" spans="1:21" x14ac:dyDescent="0.35">
      <c r="A9332" s="2" t="s">
        <v>53</v>
      </c>
      <c r="B9332" s="1" t="s">
        <v>163</v>
      </c>
      <c r="C9332" t="s">
        <v>515</v>
      </c>
      <c r="D9332" s="1" t="s">
        <v>150</v>
      </c>
      <c r="E9332" s="1" t="s">
        <v>25</v>
      </c>
      <c r="F9332" s="1" t="s">
        <v>21</v>
      </c>
      <c r="G9332" s="1" t="s">
        <v>29</v>
      </c>
      <c r="H9332" t="s">
        <v>40</v>
      </c>
      <c r="I9332" s="1" t="s">
        <v>474</v>
      </c>
      <c r="J9332" t="s">
        <v>42</v>
      </c>
      <c r="K9332" s="1" t="s">
        <v>22</v>
      </c>
      <c r="L9332" t="s">
        <v>363</v>
      </c>
      <c r="M9332" t="s">
        <v>97</v>
      </c>
      <c r="N9332">
        <v>1</v>
      </c>
      <c r="O9332" t="s">
        <v>232</v>
      </c>
      <c r="P9332">
        <v>1</v>
      </c>
      <c r="Q9332" t="s">
        <v>464</v>
      </c>
      <c r="R9332" t="s">
        <v>234</v>
      </c>
      <c r="S9332" t="s">
        <v>258</v>
      </c>
      <c r="T9332" t="s">
        <v>259</v>
      </c>
      <c r="U9332" t="s">
        <v>443</v>
      </c>
    </row>
    <row r="9333" spans="1:21" x14ac:dyDescent="0.35">
      <c r="A9333" s="2" t="s">
        <v>53</v>
      </c>
      <c r="B9333" s="1" t="s">
        <v>163</v>
      </c>
      <c r="C9333" t="s">
        <v>515</v>
      </c>
      <c r="D9333" s="1" t="s">
        <v>150</v>
      </c>
      <c r="E9333" s="1" t="s">
        <v>25</v>
      </c>
      <c r="F9333" s="1" t="s">
        <v>21</v>
      </c>
      <c r="G9333" s="1" t="s">
        <v>29</v>
      </c>
      <c r="H9333" t="s">
        <v>74</v>
      </c>
      <c r="I9333" s="1" t="s">
        <v>164</v>
      </c>
      <c r="J9333" t="s">
        <v>42</v>
      </c>
      <c r="K9333" s="1" t="s">
        <v>57</v>
      </c>
      <c r="L9333" t="s">
        <v>278</v>
      </c>
      <c r="M9333" t="s">
        <v>57</v>
      </c>
      <c r="N9333">
        <v>1</v>
      </c>
      <c r="O9333" t="s">
        <v>233</v>
      </c>
      <c r="P9333">
        <v>1</v>
      </c>
      <c r="Q9333" t="s">
        <v>464</v>
      </c>
      <c r="R9333" t="s">
        <v>234</v>
      </c>
      <c r="S9333" t="s">
        <v>258</v>
      </c>
      <c r="T9333" t="s">
        <v>259</v>
      </c>
      <c r="U9333" t="s">
        <v>443</v>
      </c>
    </row>
    <row r="9334" spans="1:21" x14ac:dyDescent="0.35">
      <c r="A9334" s="2" t="s">
        <v>166</v>
      </c>
      <c r="B9334" s="1" t="s">
        <v>167</v>
      </c>
      <c r="C9334" t="s">
        <v>512</v>
      </c>
      <c r="D9334" s="1" t="s">
        <v>59</v>
      </c>
      <c r="E9334" s="1" t="s">
        <v>14</v>
      </c>
      <c r="F9334" s="1" t="s">
        <v>33</v>
      </c>
      <c r="G9334" s="1" t="s">
        <v>214</v>
      </c>
      <c r="H9334" t="s">
        <v>24</v>
      </c>
      <c r="I9334" s="1" t="s">
        <v>414</v>
      </c>
      <c r="J9334" t="s">
        <v>42</v>
      </c>
      <c r="K9334" s="1" t="s">
        <v>57</v>
      </c>
      <c r="L9334" t="s">
        <v>278</v>
      </c>
      <c r="M9334" t="s">
        <v>60</v>
      </c>
      <c r="N9334">
        <v>1</v>
      </c>
      <c r="O9334" t="s">
        <v>232</v>
      </c>
      <c r="P9334">
        <v>1</v>
      </c>
      <c r="Q9334" t="s">
        <v>464</v>
      </c>
      <c r="R9334" t="s">
        <v>234</v>
      </c>
      <c r="S9334" t="s">
        <v>258</v>
      </c>
      <c r="T9334" t="s">
        <v>259</v>
      </c>
      <c r="U9334" t="s">
        <v>443</v>
      </c>
    </row>
    <row r="9335" spans="1:21" x14ac:dyDescent="0.35">
      <c r="A9335" s="2" t="s">
        <v>166</v>
      </c>
      <c r="B9335" s="1" t="s">
        <v>167</v>
      </c>
      <c r="C9335" t="s">
        <v>512</v>
      </c>
      <c r="D9335" s="1" t="s">
        <v>59</v>
      </c>
      <c r="E9335" s="1" t="s">
        <v>14</v>
      </c>
      <c r="F9335" s="1" t="s">
        <v>26</v>
      </c>
      <c r="G9335" s="1" t="s">
        <v>215</v>
      </c>
      <c r="H9335" t="s">
        <v>20</v>
      </c>
      <c r="I9335" s="1" t="s">
        <v>414</v>
      </c>
      <c r="J9335" t="s">
        <v>42</v>
      </c>
      <c r="K9335" s="1" t="s">
        <v>22</v>
      </c>
      <c r="L9335" t="s">
        <v>278</v>
      </c>
      <c r="M9335" t="s">
        <v>28</v>
      </c>
      <c r="N9335">
        <v>2</v>
      </c>
      <c r="O9335" t="s">
        <v>232</v>
      </c>
      <c r="P9335">
        <v>1</v>
      </c>
      <c r="Q9335" t="s">
        <v>464</v>
      </c>
      <c r="R9335" t="s">
        <v>234</v>
      </c>
      <c r="S9335" t="s">
        <v>258</v>
      </c>
      <c r="T9335" t="s">
        <v>259</v>
      </c>
      <c r="U9335" t="s">
        <v>443</v>
      </c>
    </row>
    <row r="9336" spans="1:21" x14ac:dyDescent="0.35">
      <c r="A9336" s="2" t="s">
        <v>166</v>
      </c>
      <c r="B9336" s="1" t="s">
        <v>167</v>
      </c>
      <c r="C9336" t="s">
        <v>512</v>
      </c>
      <c r="D9336" s="1" t="s">
        <v>59</v>
      </c>
      <c r="E9336" s="1" t="s">
        <v>14</v>
      </c>
      <c r="F9336" s="1" t="s">
        <v>26</v>
      </c>
      <c r="G9336" s="1" t="s">
        <v>215</v>
      </c>
      <c r="H9336" t="s">
        <v>27</v>
      </c>
      <c r="I9336" s="1" t="s">
        <v>414</v>
      </c>
      <c r="J9336" t="s">
        <v>42</v>
      </c>
      <c r="K9336" s="1" t="s">
        <v>22</v>
      </c>
      <c r="L9336" t="s">
        <v>278</v>
      </c>
      <c r="M9336" t="s">
        <v>28</v>
      </c>
      <c r="N9336">
        <v>1</v>
      </c>
      <c r="O9336" t="s">
        <v>232</v>
      </c>
      <c r="P9336">
        <v>1</v>
      </c>
      <c r="Q9336" t="s">
        <v>464</v>
      </c>
      <c r="R9336" t="s">
        <v>234</v>
      </c>
      <c r="S9336" t="s">
        <v>258</v>
      </c>
      <c r="T9336" t="s">
        <v>259</v>
      </c>
      <c r="U9336" t="s">
        <v>443</v>
      </c>
    </row>
    <row r="9337" spans="1:21" x14ac:dyDescent="0.35">
      <c r="A9337" s="2" t="s">
        <v>166</v>
      </c>
      <c r="B9337" s="1" t="s">
        <v>167</v>
      </c>
      <c r="C9337" t="s">
        <v>512</v>
      </c>
      <c r="D9337" s="1" t="s">
        <v>59</v>
      </c>
      <c r="E9337" s="1" t="s">
        <v>14</v>
      </c>
      <c r="F9337" s="1" t="s">
        <v>26</v>
      </c>
      <c r="G9337" s="1" t="s">
        <v>215</v>
      </c>
      <c r="H9337" t="s">
        <v>36</v>
      </c>
      <c r="I9337" s="1" t="s">
        <v>414</v>
      </c>
      <c r="J9337" t="s">
        <v>42</v>
      </c>
      <c r="K9337" s="1" t="s">
        <v>22</v>
      </c>
      <c r="L9337" t="s">
        <v>278</v>
      </c>
      <c r="M9337" t="s">
        <v>28</v>
      </c>
      <c r="N9337">
        <v>1</v>
      </c>
      <c r="O9337" t="s">
        <v>232</v>
      </c>
      <c r="P9337">
        <v>0</v>
      </c>
      <c r="Q9337" t="s">
        <v>464</v>
      </c>
      <c r="R9337" t="s">
        <v>234</v>
      </c>
      <c r="S9337" t="s">
        <v>258</v>
      </c>
      <c r="T9337" t="s">
        <v>259</v>
      </c>
      <c r="U9337" t="s">
        <v>443</v>
      </c>
    </row>
    <row r="9338" spans="1:21" x14ac:dyDescent="0.35">
      <c r="A9338" s="2" t="s">
        <v>166</v>
      </c>
      <c r="B9338" s="1" t="s">
        <v>167</v>
      </c>
      <c r="C9338" t="s">
        <v>512</v>
      </c>
      <c r="D9338" s="1" t="s">
        <v>59</v>
      </c>
      <c r="E9338" s="1" t="s">
        <v>14</v>
      </c>
      <c r="F9338" s="1" t="s">
        <v>21</v>
      </c>
      <c r="G9338" s="1" t="s">
        <v>29</v>
      </c>
      <c r="H9338" t="s">
        <v>16</v>
      </c>
      <c r="I9338" s="1" t="s">
        <v>414</v>
      </c>
      <c r="J9338" t="s">
        <v>42</v>
      </c>
      <c r="K9338" s="1" t="s">
        <v>22</v>
      </c>
      <c r="L9338" t="s">
        <v>278</v>
      </c>
      <c r="M9338" t="s">
        <v>28</v>
      </c>
      <c r="N9338">
        <v>1</v>
      </c>
      <c r="O9338" t="s">
        <v>232</v>
      </c>
      <c r="P9338">
        <v>1</v>
      </c>
      <c r="Q9338" t="s">
        <v>464</v>
      </c>
      <c r="R9338" t="s">
        <v>234</v>
      </c>
      <c r="S9338" t="s">
        <v>258</v>
      </c>
      <c r="T9338" t="s">
        <v>259</v>
      </c>
      <c r="U9338" t="s">
        <v>443</v>
      </c>
    </row>
    <row r="9339" spans="1:21" x14ac:dyDescent="0.35">
      <c r="A9339" s="2" t="s">
        <v>166</v>
      </c>
      <c r="B9339" s="1" t="s">
        <v>167</v>
      </c>
      <c r="C9339" t="s">
        <v>512</v>
      </c>
      <c r="D9339" s="1" t="s">
        <v>59</v>
      </c>
      <c r="E9339" s="1" t="s">
        <v>25</v>
      </c>
      <c r="F9339" s="1" t="s">
        <v>21</v>
      </c>
      <c r="G9339" s="1" t="s">
        <v>29</v>
      </c>
      <c r="H9339" t="s">
        <v>16</v>
      </c>
      <c r="I9339" s="1" t="s">
        <v>414</v>
      </c>
      <c r="J9339" t="s">
        <v>42</v>
      </c>
      <c r="K9339" s="1" t="s">
        <v>22</v>
      </c>
      <c r="L9339" t="s">
        <v>278</v>
      </c>
      <c r="M9339" t="s">
        <v>28</v>
      </c>
      <c r="N9339">
        <v>1</v>
      </c>
      <c r="O9339" t="s">
        <v>232</v>
      </c>
      <c r="P9339">
        <v>1</v>
      </c>
      <c r="Q9339" t="s">
        <v>464</v>
      </c>
      <c r="R9339" t="s">
        <v>234</v>
      </c>
      <c r="S9339" t="s">
        <v>258</v>
      </c>
      <c r="T9339" t="s">
        <v>259</v>
      </c>
      <c r="U9339" t="s">
        <v>443</v>
      </c>
    </row>
    <row r="9340" spans="1:21" x14ac:dyDescent="0.35">
      <c r="A9340" s="2" t="s">
        <v>166</v>
      </c>
      <c r="B9340" s="1" t="s">
        <v>167</v>
      </c>
      <c r="C9340" t="s">
        <v>512</v>
      </c>
      <c r="D9340" s="1" t="s">
        <v>59</v>
      </c>
      <c r="E9340" s="1" t="s">
        <v>25</v>
      </c>
      <c r="F9340" s="1" t="s">
        <v>21</v>
      </c>
      <c r="G9340" s="1" t="s">
        <v>29</v>
      </c>
      <c r="H9340" t="s">
        <v>20</v>
      </c>
      <c r="I9340" s="1" t="s">
        <v>414</v>
      </c>
      <c r="J9340" t="s">
        <v>42</v>
      </c>
      <c r="K9340" s="1" t="s">
        <v>22</v>
      </c>
      <c r="L9340" t="s">
        <v>278</v>
      </c>
      <c r="M9340" t="s">
        <v>28</v>
      </c>
      <c r="N9340">
        <v>1</v>
      </c>
      <c r="O9340" t="s">
        <v>232</v>
      </c>
      <c r="P9340">
        <v>1</v>
      </c>
      <c r="Q9340" t="s">
        <v>464</v>
      </c>
      <c r="R9340" t="s">
        <v>234</v>
      </c>
      <c r="S9340" t="s">
        <v>258</v>
      </c>
      <c r="T9340" t="s">
        <v>259</v>
      </c>
      <c r="U9340" t="s">
        <v>443</v>
      </c>
    </row>
    <row r="9341" spans="1:21" x14ac:dyDescent="0.35">
      <c r="A9341" s="2" t="s">
        <v>166</v>
      </c>
      <c r="B9341" s="1" t="s">
        <v>167</v>
      </c>
      <c r="C9341" t="s">
        <v>507</v>
      </c>
      <c r="D9341" s="1" t="s">
        <v>517</v>
      </c>
      <c r="E9341" s="1" t="s">
        <v>14</v>
      </c>
      <c r="F9341" s="1" t="s">
        <v>33</v>
      </c>
      <c r="G9341" s="1" t="s">
        <v>214</v>
      </c>
      <c r="H9341" t="s">
        <v>30</v>
      </c>
      <c r="I9341" s="1" t="s">
        <v>414</v>
      </c>
      <c r="J9341" t="s">
        <v>42</v>
      </c>
      <c r="K9341" s="1" t="s">
        <v>64</v>
      </c>
      <c r="L9341" t="s">
        <v>278</v>
      </c>
      <c r="M9341" t="s">
        <v>65</v>
      </c>
      <c r="N9341">
        <v>1</v>
      </c>
      <c r="O9341" t="s">
        <v>232</v>
      </c>
      <c r="P9341">
        <v>1</v>
      </c>
      <c r="Q9341" t="s">
        <v>464</v>
      </c>
      <c r="R9341" t="s">
        <v>234</v>
      </c>
      <c r="S9341" t="s">
        <v>258</v>
      </c>
      <c r="T9341" t="s">
        <v>259</v>
      </c>
      <c r="U9341" t="s">
        <v>443</v>
      </c>
    </row>
    <row r="9342" spans="1:21" x14ac:dyDescent="0.35">
      <c r="A9342" s="2" t="s">
        <v>166</v>
      </c>
      <c r="B9342" s="1" t="s">
        <v>167</v>
      </c>
      <c r="C9342" t="s">
        <v>507</v>
      </c>
      <c r="D9342" s="1" t="s">
        <v>517</v>
      </c>
      <c r="E9342" s="1" t="s">
        <v>14</v>
      </c>
      <c r="F9342" s="1" t="s">
        <v>26</v>
      </c>
      <c r="G9342" s="1" t="s">
        <v>215</v>
      </c>
      <c r="H9342" t="s">
        <v>16</v>
      </c>
      <c r="I9342" s="1" t="s">
        <v>475</v>
      </c>
      <c r="J9342" t="s">
        <v>158</v>
      </c>
      <c r="K9342" s="1" t="s">
        <v>48</v>
      </c>
      <c r="L9342" t="s">
        <v>278</v>
      </c>
      <c r="M9342" t="s">
        <v>51</v>
      </c>
      <c r="N9342">
        <v>1</v>
      </c>
      <c r="O9342" t="s">
        <v>232</v>
      </c>
      <c r="P9342">
        <v>1</v>
      </c>
      <c r="Q9342" t="s">
        <v>464</v>
      </c>
      <c r="R9342" t="s">
        <v>234</v>
      </c>
      <c r="S9342" t="s">
        <v>258</v>
      </c>
      <c r="T9342" t="s">
        <v>259</v>
      </c>
      <c r="U9342" t="s">
        <v>443</v>
      </c>
    </row>
    <row r="9343" spans="1:21" x14ac:dyDescent="0.35">
      <c r="A9343" s="2" t="s">
        <v>166</v>
      </c>
      <c r="B9343" s="1" t="s">
        <v>167</v>
      </c>
      <c r="C9343" t="s">
        <v>507</v>
      </c>
      <c r="D9343" s="1" t="s">
        <v>517</v>
      </c>
      <c r="E9343" s="1" t="s">
        <v>14</v>
      </c>
      <c r="F9343" s="1" t="s">
        <v>26</v>
      </c>
      <c r="G9343" s="1" t="s">
        <v>215</v>
      </c>
      <c r="H9343" t="s">
        <v>16</v>
      </c>
      <c r="I9343" s="1" t="s">
        <v>475</v>
      </c>
      <c r="J9343" t="s">
        <v>158</v>
      </c>
      <c r="K9343" s="1" t="s">
        <v>34</v>
      </c>
      <c r="L9343" t="s">
        <v>278</v>
      </c>
      <c r="M9343" t="s">
        <v>35</v>
      </c>
      <c r="N9343">
        <v>1</v>
      </c>
      <c r="O9343" t="s">
        <v>232</v>
      </c>
      <c r="P9343">
        <v>1</v>
      </c>
      <c r="Q9343" t="s">
        <v>464</v>
      </c>
      <c r="R9343" t="s">
        <v>234</v>
      </c>
      <c r="S9343" t="s">
        <v>258</v>
      </c>
      <c r="T9343" t="s">
        <v>259</v>
      </c>
      <c r="U9343" t="s">
        <v>443</v>
      </c>
    </row>
    <row r="9344" spans="1:21" x14ac:dyDescent="0.35">
      <c r="A9344" s="2" t="s">
        <v>166</v>
      </c>
      <c r="B9344" s="1" t="s">
        <v>167</v>
      </c>
      <c r="C9344" t="s">
        <v>507</v>
      </c>
      <c r="D9344" s="1" t="s">
        <v>517</v>
      </c>
      <c r="E9344" s="1" t="s">
        <v>14</v>
      </c>
      <c r="F9344" s="1" t="s">
        <v>26</v>
      </c>
      <c r="G9344" s="1" t="s">
        <v>215</v>
      </c>
      <c r="H9344" t="s">
        <v>16</v>
      </c>
      <c r="I9344" s="1" t="s">
        <v>336</v>
      </c>
      <c r="J9344" t="s">
        <v>42</v>
      </c>
      <c r="K9344" s="1" t="s">
        <v>64</v>
      </c>
      <c r="L9344" t="s">
        <v>278</v>
      </c>
      <c r="M9344" t="s">
        <v>64</v>
      </c>
      <c r="N9344">
        <v>1</v>
      </c>
      <c r="O9344" t="s">
        <v>232</v>
      </c>
      <c r="P9344">
        <v>1</v>
      </c>
      <c r="Q9344" t="s">
        <v>464</v>
      </c>
      <c r="R9344" t="s">
        <v>234</v>
      </c>
      <c r="S9344" t="s">
        <v>258</v>
      </c>
      <c r="T9344" t="s">
        <v>259</v>
      </c>
      <c r="U9344" t="s">
        <v>443</v>
      </c>
    </row>
    <row r="9345" spans="1:21" x14ac:dyDescent="0.35">
      <c r="A9345" s="2" t="s">
        <v>166</v>
      </c>
      <c r="B9345" s="1" t="s">
        <v>167</v>
      </c>
      <c r="C9345" t="s">
        <v>507</v>
      </c>
      <c r="D9345" s="1" t="s">
        <v>517</v>
      </c>
      <c r="E9345" s="1" t="s">
        <v>14</v>
      </c>
      <c r="F9345" s="1" t="s">
        <v>26</v>
      </c>
      <c r="G9345" s="1" t="s">
        <v>215</v>
      </c>
      <c r="H9345" t="s">
        <v>16</v>
      </c>
      <c r="I9345" s="1" t="s">
        <v>336</v>
      </c>
      <c r="J9345" t="s">
        <v>42</v>
      </c>
      <c r="K9345" s="1" t="s">
        <v>64</v>
      </c>
      <c r="L9345" t="s">
        <v>278</v>
      </c>
      <c r="M9345" t="s">
        <v>141</v>
      </c>
      <c r="N9345">
        <v>1</v>
      </c>
      <c r="O9345" t="s">
        <v>232</v>
      </c>
      <c r="P9345">
        <v>1</v>
      </c>
      <c r="Q9345" t="s">
        <v>464</v>
      </c>
      <c r="R9345" t="s">
        <v>234</v>
      </c>
      <c r="S9345" t="s">
        <v>258</v>
      </c>
      <c r="T9345" t="s">
        <v>259</v>
      </c>
      <c r="U9345" t="s">
        <v>443</v>
      </c>
    </row>
    <row r="9346" spans="1:21" x14ac:dyDescent="0.35">
      <c r="A9346" s="2" t="s">
        <v>166</v>
      </c>
      <c r="B9346" s="1" t="s">
        <v>167</v>
      </c>
      <c r="C9346" t="s">
        <v>507</v>
      </c>
      <c r="D9346" s="1" t="s">
        <v>517</v>
      </c>
      <c r="E9346" s="1" t="s">
        <v>14</v>
      </c>
      <c r="F9346" s="1" t="s">
        <v>26</v>
      </c>
      <c r="G9346" s="1" t="s">
        <v>215</v>
      </c>
      <c r="H9346" t="s">
        <v>16</v>
      </c>
      <c r="I9346" s="1" t="s">
        <v>336</v>
      </c>
      <c r="J9346" t="s">
        <v>42</v>
      </c>
      <c r="K9346" s="1" t="s">
        <v>57</v>
      </c>
      <c r="L9346" t="s">
        <v>278</v>
      </c>
      <c r="M9346" t="s">
        <v>62</v>
      </c>
      <c r="N9346">
        <v>1</v>
      </c>
      <c r="O9346" t="s">
        <v>232</v>
      </c>
      <c r="P9346">
        <v>1</v>
      </c>
      <c r="Q9346" t="s">
        <v>464</v>
      </c>
      <c r="R9346" t="s">
        <v>234</v>
      </c>
      <c r="S9346" t="s">
        <v>258</v>
      </c>
      <c r="T9346" t="s">
        <v>259</v>
      </c>
      <c r="U9346" t="s">
        <v>443</v>
      </c>
    </row>
    <row r="9347" spans="1:21" x14ac:dyDescent="0.35">
      <c r="A9347" s="2" t="s">
        <v>166</v>
      </c>
      <c r="B9347" s="1" t="s">
        <v>167</v>
      </c>
      <c r="C9347" t="s">
        <v>507</v>
      </c>
      <c r="D9347" s="1" t="s">
        <v>517</v>
      </c>
      <c r="E9347" s="1" t="s">
        <v>14</v>
      </c>
      <c r="F9347" s="1" t="s">
        <v>26</v>
      </c>
      <c r="G9347" s="1" t="s">
        <v>215</v>
      </c>
      <c r="H9347" t="s">
        <v>16</v>
      </c>
      <c r="I9347" s="1" t="s">
        <v>336</v>
      </c>
      <c r="J9347" t="s">
        <v>42</v>
      </c>
      <c r="K9347" s="1" t="s">
        <v>22</v>
      </c>
      <c r="L9347" t="s">
        <v>278</v>
      </c>
      <c r="M9347" t="s">
        <v>138</v>
      </c>
      <c r="N9347">
        <v>1</v>
      </c>
      <c r="O9347" t="s">
        <v>232</v>
      </c>
      <c r="P9347">
        <v>0</v>
      </c>
      <c r="Q9347" t="s">
        <v>464</v>
      </c>
      <c r="R9347" t="s">
        <v>234</v>
      </c>
      <c r="S9347" t="s">
        <v>258</v>
      </c>
      <c r="T9347" t="s">
        <v>259</v>
      </c>
      <c r="U9347" t="s">
        <v>443</v>
      </c>
    </row>
    <row r="9348" spans="1:21" x14ac:dyDescent="0.35">
      <c r="A9348" s="2" t="s">
        <v>166</v>
      </c>
      <c r="B9348" s="1" t="s">
        <v>167</v>
      </c>
      <c r="C9348" t="s">
        <v>507</v>
      </c>
      <c r="D9348" s="1" t="s">
        <v>517</v>
      </c>
      <c r="E9348" s="1" t="s">
        <v>14</v>
      </c>
      <c r="F9348" s="1" t="s">
        <v>26</v>
      </c>
      <c r="G9348" s="1" t="s">
        <v>215</v>
      </c>
      <c r="H9348" t="s">
        <v>20</v>
      </c>
      <c r="I9348" s="1" t="s">
        <v>414</v>
      </c>
      <c r="J9348" t="s">
        <v>42</v>
      </c>
      <c r="K9348" s="1" t="s">
        <v>64</v>
      </c>
      <c r="L9348" t="s">
        <v>278</v>
      </c>
      <c r="M9348" t="s">
        <v>64</v>
      </c>
      <c r="N9348">
        <v>1</v>
      </c>
      <c r="O9348" t="s">
        <v>232</v>
      </c>
      <c r="P9348">
        <v>0</v>
      </c>
      <c r="Q9348" t="s">
        <v>464</v>
      </c>
      <c r="R9348" t="s">
        <v>234</v>
      </c>
      <c r="S9348" t="s">
        <v>258</v>
      </c>
      <c r="T9348" t="s">
        <v>259</v>
      </c>
      <c r="U9348" t="s">
        <v>443</v>
      </c>
    </row>
    <row r="9349" spans="1:21" x14ac:dyDescent="0.35">
      <c r="A9349" s="2" t="s">
        <v>166</v>
      </c>
      <c r="B9349" s="1" t="s">
        <v>167</v>
      </c>
      <c r="C9349" t="s">
        <v>507</v>
      </c>
      <c r="D9349" s="1" t="s">
        <v>517</v>
      </c>
      <c r="E9349" s="1" t="s">
        <v>14</v>
      </c>
      <c r="F9349" s="1" t="s">
        <v>26</v>
      </c>
      <c r="G9349" s="1" t="s">
        <v>215</v>
      </c>
      <c r="H9349" t="s">
        <v>20</v>
      </c>
      <c r="I9349" s="1" t="s">
        <v>414</v>
      </c>
      <c r="J9349" t="s">
        <v>42</v>
      </c>
      <c r="K9349" s="1" t="s">
        <v>64</v>
      </c>
      <c r="L9349" t="s">
        <v>278</v>
      </c>
      <c r="M9349" t="s">
        <v>68</v>
      </c>
      <c r="N9349">
        <v>1</v>
      </c>
      <c r="O9349" t="s">
        <v>232</v>
      </c>
      <c r="P9349">
        <v>1</v>
      </c>
      <c r="Q9349" t="s">
        <v>464</v>
      </c>
      <c r="R9349" t="s">
        <v>234</v>
      </c>
      <c r="S9349" t="s">
        <v>258</v>
      </c>
      <c r="T9349" t="s">
        <v>259</v>
      </c>
      <c r="U9349" t="s">
        <v>443</v>
      </c>
    </row>
    <row r="9350" spans="1:21" x14ac:dyDescent="0.35">
      <c r="A9350" s="2" t="s">
        <v>166</v>
      </c>
      <c r="B9350" s="1" t="s">
        <v>167</v>
      </c>
      <c r="C9350" t="s">
        <v>507</v>
      </c>
      <c r="D9350" s="1" t="s">
        <v>517</v>
      </c>
      <c r="E9350" s="1" t="s">
        <v>14</v>
      </c>
      <c r="F9350" s="1" t="s">
        <v>26</v>
      </c>
      <c r="G9350" s="1" t="s">
        <v>215</v>
      </c>
      <c r="H9350" t="s">
        <v>20</v>
      </c>
      <c r="I9350" s="1" t="s">
        <v>414</v>
      </c>
      <c r="J9350" t="s">
        <v>42</v>
      </c>
      <c r="K9350" s="1" t="s">
        <v>64</v>
      </c>
      <c r="L9350" t="s">
        <v>363</v>
      </c>
      <c r="M9350" t="s">
        <v>154</v>
      </c>
      <c r="N9350">
        <v>1</v>
      </c>
      <c r="O9350" t="s">
        <v>232</v>
      </c>
      <c r="P9350">
        <v>1</v>
      </c>
      <c r="Q9350" t="s">
        <v>464</v>
      </c>
      <c r="R9350" t="s">
        <v>234</v>
      </c>
      <c r="S9350" t="s">
        <v>258</v>
      </c>
      <c r="T9350" t="s">
        <v>259</v>
      </c>
      <c r="U9350" t="s">
        <v>443</v>
      </c>
    </row>
    <row r="9351" spans="1:21" x14ac:dyDescent="0.35">
      <c r="A9351" s="2" t="s">
        <v>166</v>
      </c>
      <c r="B9351" s="1" t="s">
        <v>167</v>
      </c>
      <c r="C9351" t="s">
        <v>507</v>
      </c>
      <c r="D9351" s="1" t="s">
        <v>517</v>
      </c>
      <c r="E9351" s="1" t="s">
        <v>14</v>
      </c>
      <c r="F9351" s="1" t="s">
        <v>26</v>
      </c>
      <c r="G9351" s="1" t="s">
        <v>215</v>
      </c>
      <c r="H9351" t="s">
        <v>20</v>
      </c>
      <c r="I9351" s="1" t="s">
        <v>475</v>
      </c>
      <c r="J9351" t="s">
        <v>158</v>
      </c>
      <c r="K9351" s="1" t="s">
        <v>18</v>
      </c>
      <c r="L9351" t="s">
        <v>278</v>
      </c>
      <c r="M9351" t="s">
        <v>73</v>
      </c>
      <c r="N9351">
        <v>1</v>
      </c>
      <c r="O9351" t="s">
        <v>232</v>
      </c>
      <c r="P9351">
        <v>1</v>
      </c>
      <c r="Q9351" t="s">
        <v>464</v>
      </c>
      <c r="R9351" t="s">
        <v>234</v>
      </c>
      <c r="S9351" t="s">
        <v>258</v>
      </c>
      <c r="T9351" t="s">
        <v>259</v>
      </c>
      <c r="U9351" t="s">
        <v>443</v>
      </c>
    </row>
    <row r="9352" spans="1:21" x14ac:dyDescent="0.35">
      <c r="A9352" s="2" t="s">
        <v>166</v>
      </c>
      <c r="B9352" s="1" t="s">
        <v>167</v>
      </c>
      <c r="C9352" t="s">
        <v>507</v>
      </c>
      <c r="D9352" s="1" t="s">
        <v>517</v>
      </c>
      <c r="E9352" s="1" t="s">
        <v>14</v>
      </c>
      <c r="F9352" s="1" t="s">
        <v>26</v>
      </c>
      <c r="G9352" s="1" t="s">
        <v>215</v>
      </c>
      <c r="H9352" t="s">
        <v>20</v>
      </c>
      <c r="I9352" s="1" t="s">
        <v>475</v>
      </c>
      <c r="J9352" t="s">
        <v>158</v>
      </c>
      <c r="K9352" s="1" t="s">
        <v>64</v>
      </c>
      <c r="L9352" t="s">
        <v>278</v>
      </c>
      <c r="M9352" t="s">
        <v>68</v>
      </c>
      <c r="N9352">
        <v>1</v>
      </c>
      <c r="O9352" t="s">
        <v>232</v>
      </c>
      <c r="P9352">
        <v>0</v>
      </c>
      <c r="Q9352" t="s">
        <v>464</v>
      </c>
      <c r="R9352" t="s">
        <v>234</v>
      </c>
      <c r="S9352" t="s">
        <v>258</v>
      </c>
      <c r="T9352" t="s">
        <v>259</v>
      </c>
      <c r="U9352" t="s">
        <v>443</v>
      </c>
    </row>
    <row r="9353" spans="1:21" x14ac:dyDescent="0.35">
      <c r="A9353" s="2" t="s">
        <v>166</v>
      </c>
      <c r="B9353" s="1" t="s">
        <v>167</v>
      </c>
      <c r="C9353" t="s">
        <v>507</v>
      </c>
      <c r="D9353" s="1" t="s">
        <v>517</v>
      </c>
      <c r="E9353" s="1" t="s">
        <v>14</v>
      </c>
      <c r="F9353" s="1" t="s">
        <v>26</v>
      </c>
      <c r="G9353" s="1" t="s">
        <v>215</v>
      </c>
      <c r="H9353" t="s">
        <v>20</v>
      </c>
      <c r="I9353" s="1" t="s">
        <v>336</v>
      </c>
      <c r="J9353" t="s">
        <v>42</v>
      </c>
      <c r="K9353" s="1" t="s">
        <v>48</v>
      </c>
      <c r="L9353" t="s">
        <v>278</v>
      </c>
      <c r="M9353" t="s">
        <v>160</v>
      </c>
      <c r="N9353">
        <v>1</v>
      </c>
      <c r="O9353" t="s">
        <v>232</v>
      </c>
      <c r="P9353">
        <v>1</v>
      </c>
      <c r="Q9353" t="s">
        <v>464</v>
      </c>
      <c r="R9353" t="s">
        <v>234</v>
      </c>
      <c r="S9353" t="s">
        <v>258</v>
      </c>
      <c r="T9353" t="s">
        <v>259</v>
      </c>
      <c r="U9353" t="s">
        <v>443</v>
      </c>
    </row>
    <row r="9354" spans="1:21" x14ac:dyDescent="0.35">
      <c r="A9354" s="2" t="s">
        <v>166</v>
      </c>
      <c r="B9354" s="1" t="s">
        <v>167</v>
      </c>
      <c r="C9354" t="s">
        <v>507</v>
      </c>
      <c r="D9354" s="1" t="s">
        <v>517</v>
      </c>
      <c r="E9354" s="1" t="s">
        <v>14</v>
      </c>
      <c r="F9354" s="1" t="s">
        <v>26</v>
      </c>
      <c r="G9354" s="1" t="s">
        <v>215</v>
      </c>
      <c r="H9354" t="s">
        <v>20</v>
      </c>
      <c r="I9354" s="1" t="s">
        <v>336</v>
      </c>
      <c r="J9354" t="s">
        <v>42</v>
      </c>
      <c r="K9354" s="1" t="s">
        <v>22</v>
      </c>
      <c r="L9354" t="s">
        <v>278</v>
      </c>
      <c r="M9354" t="s">
        <v>22</v>
      </c>
      <c r="N9354">
        <v>1</v>
      </c>
      <c r="O9354" t="s">
        <v>232</v>
      </c>
      <c r="P9354">
        <v>0</v>
      </c>
      <c r="Q9354" t="s">
        <v>464</v>
      </c>
      <c r="R9354" t="s">
        <v>234</v>
      </c>
      <c r="S9354" t="s">
        <v>258</v>
      </c>
      <c r="T9354" t="s">
        <v>259</v>
      </c>
      <c r="U9354" t="s">
        <v>443</v>
      </c>
    </row>
    <row r="9355" spans="1:21" x14ac:dyDescent="0.35">
      <c r="A9355" s="2" t="s">
        <v>166</v>
      </c>
      <c r="B9355" s="1" t="s">
        <v>167</v>
      </c>
      <c r="C9355" t="s">
        <v>507</v>
      </c>
      <c r="D9355" s="1" t="s">
        <v>517</v>
      </c>
      <c r="E9355" s="1" t="s">
        <v>14</v>
      </c>
      <c r="F9355" s="1" t="s">
        <v>26</v>
      </c>
      <c r="G9355" s="1" t="s">
        <v>215</v>
      </c>
      <c r="H9355" t="s">
        <v>27</v>
      </c>
      <c r="I9355" s="1" t="s">
        <v>475</v>
      </c>
      <c r="J9355" t="s">
        <v>158</v>
      </c>
      <c r="K9355" s="1" t="s">
        <v>64</v>
      </c>
      <c r="L9355" t="s">
        <v>278</v>
      </c>
      <c r="M9355" t="s">
        <v>64</v>
      </c>
      <c r="N9355">
        <v>1</v>
      </c>
      <c r="O9355" t="s">
        <v>232</v>
      </c>
      <c r="P9355">
        <v>1</v>
      </c>
      <c r="Q9355" t="s">
        <v>464</v>
      </c>
      <c r="R9355" t="s">
        <v>234</v>
      </c>
      <c r="S9355" t="s">
        <v>258</v>
      </c>
      <c r="T9355" t="s">
        <v>259</v>
      </c>
      <c r="U9355" t="s">
        <v>443</v>
      </c>
    </row>
    <row r="9356" spans="1:21" x14ac:dyDescent="0.35">
      <c r="A9356" s="2" t="s">
        <v>166</v>
      </c>
      <c r="B9356" s="1" t="s">
        <v>167</v>
      </c>
      <c r="C9356" t="s">
        <v>507</v>
      </c>
      <c r="D9356" s="1" t="s">
        <v>517</v>
      </c>
      <c r="E9356" s="1" t="s">
        <v>14</v>
      </c>
      <c r="F9356" s="1" t="s">
        <v>26</v>
      </c>
      <c r="G9356" s="1" t="s">
        <v>215</v>
      </c>
      <c r="H9356" t="s">
        <v>27</v>
      </c>
      <c r="I9356" s="1" t="s">
        <v>475</v>
      </c>
      <c r="J9356" t="s">
        <v>158</v>
      </c>
      <c r="K9356" s="1" t="s">
        <v>64</v>
      </c>
      <c r="L9356" t="s">
        <v>278</v>
      </c>
      <c r="M9356" t="s">
        <v>66</v>
      </c>
      <c r="N9356">
        <v>1</v>
      </c>
      <c r="O9356" t="s">
        <v>232</v>
      </c>
      <c r="P9356">
        <v>1</v>
      </c>
      <c r="Q9356" t="s">
        <v>464</v>
      </c>
      <c r="R9356" t="s">
        <v>234</v>
      </c>
      <c r="S9356" t="s">
        <v>258</v>
      </c>
      <c r="T9356" t="s">
        <v>259</v>
      </c>
      <c r="U9356" t="s">
        <v>443</v>
      </c>
    </row>
    <row r="9357" spans="1:21" x14ac:dyDescent="0.35">
      <c r="A9357" s="2" t="s">
        <v>166</v>
      </c>
      <c r="B9357" s="1" t="s">
        <v>167</v>
      </c>
      <c r="C9357" t="s">
        <v>507</v>
      </c>
      <c r="D9357" s="1" t="s">
        <v>517</v>
      </c>
      <c r="E9357" s="1" t="s">
        <v>14</v>
      </c>
      <c r="F9357" s="1" t="s">
        <v>26</v>
      </c>
      <c r="G9357" s="1" t="s">
        <v>215</v>
      </c>
      <c r="H9357" t="s">
        <v>27</v>
      </c>
      <c r="I9357" s="1" t="s">
        <v>336</v>
      </c>
      <c r="J9357" t="s">
        <v>42</v>
      </c>
      <c r="K9357" s="1" t="s">
        <v>48</v>
      </c>
      <c r="L9357" t="s">
        <v>278</v>
      </c>
      <c r="M9357" t="s">
        <v>102</v>
      </c>
      <c r="N9357">
        <v>1</v>
      </c>
      <c r="O9357" t="s">
        <v>232</v>
      </c>
      <c r="P9357">
        <v>0</v>
      </c>
      <c r="Q9357" t="s">
        <v>464</v>
      </c>
      <c r="R9357" t="s">
        <v>234</v>
      </c>
      <c r="S9357" t="s">
        <v>258</v>
      </c>
      <c r="T9357" t="s">
        <v>259</v>
      </c>
      <c r="U9357" t="s">
        <v>443</v>
      </c>
    </row>
    <row r="9358" spans="1:21" x14ac:dyDescent="0.35">
      <c r="A9358" s="2" t="s">
        <v>166</v>
      </c>
      <c r="B9358" s="1" t="s">
        <v>167</v>
      </c>
      <c r="C9358" t="s">
        <v>507</v>
      </c>
      <c r="D9358" s="1" t="s">
        <v>517</v>
      </c>
      <c r="E9358" s="1" t="s">
        <v>14</v>
      </c>
      <c r="F9358" s="1" t="s">
        <v>15</v>
      </c>
      <c r="G9358" s="1" t="s">
        <v>215</v>
      </c>
      <c r="H9358" t="s">
        <v>52</v>
      </c>
      <c r="I9358" s="1" t="s">
        <v>414</v>
      </c>
      <c r="J9358" t="s">
        <v>42</v>
      </c>
      <c r="K9358" s="1" t="s">
        <v>64</v>
      </c>
      <c r="L9358" t="s">
        <v>278</v>
      </c>
      <c r="M9358" t="s">
        <v>64</v>
      </c>
      <c r="N9358">
        <v>1</v>
      </c>
      <c r="O9358" t="s">
        <v>232</v>
      </c>
      <c r="P9358">
        <v>0</v>
      </c>
      <c r="Q9358" t="s">
        <v>464</v>
      </c>
      <c r="R9358" t="s">
        <v>234</v>
      </c>
      <c r="S9358" t="s">
        <v>258</v>
      </c>
      <c r="T9358" t="s">
        <v>259</v>
      </c>
      <c r="U9358" t="s">
        <v>443</v>
      </c>
    </row>
    <row r="9359" spans="1:21" x14ac:dyDescent="0.35">
      <c r="A9359" s="2" t="s">
        <v>166</v>
      </c>
      <c r="B9359" s="1" t="s">
        <v>167</v>
      </c>
      <c r="C9359" t="s">
        <v>507</v>
      </c>
      <c r="D9359" s="1" t="s">
        <v>517</v>
      </c>
      <c r="E9359" s="1" t="s">
        <v>14</v>
      </c>
      <c r="F9359" s="1" t="s">
        <v>15</v>
      </c>
      <c r="G9359" s="1" t="s">
        <v>215</v>
      </c>
      <c r="H9359" t="s">
        <v>16</v>
      </c>
      <c r="I9359" s="1" t="s">
        <v>414</v>
      </c>
      <c r="J9359" t="s">
        <v>42</v>
      </c>
      <c r="K9359" s="1" t="s">
        <v>64</v>
      </c>
      <c r="L9359" t="s">
        <v>278</v>
      </c>
      <c r="M9359" t="s">
        <v>64</v>
      </c>
      <c r="N9359">
        <v>1</v>
      </c>
      <c r="O9359" t="s">
        <v>232</v>
      </c>
      <c r="P9359">
        <v>0</v>
      </c>
      <c r="Q9359" t="s">
        <v>464</v>
      </c>
      <c r="R9359" t="s">
        <v>234</v>
      </c>
      <c r="S9359" t="s">
        <v>258</v>
      </c>
      <c r="T9359" t="s">
        <v>259</v>
      </c>
      <c r="U9359" t="s">
        <v>443</v>
      </c>
    </row>
    <row r="9360" spans="1:21" x14ac:dyDescent="0.35">
      <c r="A9360" s="2" t="s">
        <v>166</v>
      </c>
      <c r="B9360" s="1" t="s">
        <v>167</v>
      </c>
      <c r="C9360" t="s">
        <v>507</v>
      </c>
      <c r="D9360" s="1" t="s">
        <v>517</v>
      </c>
      <c r="E9360" s="1" t="s">
        <v>14</v>
      </c>
      <c r="F9360" s="1" t="s">
        <v>15</v>
      </c>
      <c r="G9360" s="1" t="s">
        <v>215</v>
      </c>
      <c r="H9360" t="s">
        <v>16</v>
      </c>
      <c r="I9360" s="1" t="s">
        <v>414</v>
      </c>
      <c r="J9360" t="s">
        <v>42</v>
      </c>
      <c r="K9360" s="1" t="s">
        <v>64</v>
      </c>
      <c r="L9360" t="s">
        <v>278</v>
      </c>
      <c r="M9360" t="s">
        <v>68</v>
      </c>
      <c r="N9360">
        <v>1</v>
      </c>
      <c r="O9360" t="s">
        <v>232</v>
      </c>
      <c r="P9360">
        <v>0</v>
      </c>
      <c r="Q9360" t="s">
        <v>464</v>
      </c>
      <c r="R9360" t="s">
        <v>234</v>
      </c>
      <c r="S9360" t="s">
        <v>258</v>
      </c>
      <c r="T9360" t="s">
        <v>259</v>
      </c>
      <c r="U9360" t="s">
        <v>443</v>
      </c>
    </row>
    <row r="9361" spans="1:21" x14ac:dyDescent="0.35">
      <c r="A9361" s="2" t="s">
        <v>166</v>
      </c>
      <c r="B9361" s="1" t="s">
        <v>167</v>
      </c>
      <c r="C9361" t="s">
        <v>507</v>
      </c>
      <c r="D9361" s="1" t="s">
        <v>517</v>
      </c>
      <c r="E9361" s="1" t="s">
        <v>14</v>
      </c>
      <c r="F9361" s="1" t="s">
        <v>15</v>
      </c>
      <c r="G9361" s="1" t="s">
        <v>215</v>
      </c>
      <c r="H9361" t="s">
        <v>16</v>
      </c>
      <c r="I9361" s="1" t="s">
        <v>475</v>
      </c>
      <c r="J9361" t="s">
        <v>158</v>
      </c>
      <c r="K9361" s="1" t="s">
        <v>64</v>
      </c>
      <c r="L9361" t="s">
        <v>278</v>
      </c>
      <c r="M9361" t="s">
        <v>65</v>
      </c>
      <c r="N9361">
        <v>1</v>
      </c>
      <c r="O9361" t="s">
        <v>232</v>
      </c>
      <c r="P9361">
        <v>1</v>
      </c>
      <c r="Q9361" t="s">
        <v>464</v>
      </c>
      <c r="R9361" t="s">
        <v>234</v>
      </c>
      <c r="S9361" t="s">
        <v>258</v>
      </c>
      <c r="T9361" t="s">
        <v>259</v>
      </c>
      <c r="U9361" t="s">
        <v>443</v>
      </c>
    </row>
    <row r="9362" spans="1:21" x14ac:dyDescent="0.35">
      <c r="A9362" s="2" t="s">
        <v>166</v>
      </c>
      <c r="B9362" s="1" t="s">
        <v>167</v>
      </c>
      <c r="C9362" t="s">
        <v>507</v>
      </c>
      <c r="D9362" s="1" t="s">
        <v>517</v>
      </c>
      <c r="E9362" s="1" t="s">
        <v>14</v>
      </c>
      <c r="F9362" s="1" t="s">
        <v>15</v>
      </c>
      <c r="G9362" s="1" t="s">
        <v>215</v>
      </c>
      <c r="H9362" t="s">
        <v>20</v>
      </c>
      <c r="I9362" s="1" t="s">
        <v>414</v>
      </c>
      <c r="J9362" t="s">
        <v>42</v>
      </c>
      <c r="K9362" s="1" t="s">
        <v>64</v>
      </c>
      <c r="L9362" t="s">
        <v>363</v>
      </c>
      <c r="M9362" t="s">
        <v>64</v>
      </c>
      <c r="N9362">
        <v>1</v>
      </c>
      <c r="O9362" t="s">
        <v>232</v>
      </c>
      <c r="P9362">
        <v>1</v>
      </c>
      <c r="Q9362" t="s">
        <v>464</v>
      </c>
      <c r="R9362" t="s">
        <v>234</v>
      </c>
      <c r="S9362" t="s">
        <v>258</v>
      </c>
      <c r="T9362" t="s">
        <v>259</v>
      </c>
      <c r="U9362" t="s">
        <v>443</v>
      </c>
    </row>
    <row r="9363" spans="1:21" x14ac:dyDescent="0.35">
      <c r="A9363" s="2" t="s">
        <v>166</v>
      </c>
      <c r="B9363" s="1" t="s">
        <v>167</v>
      </c>
      <c r="C9363" t="s">
        <v>507</v>
      </c>
      <c r="D9363" s="1" t="s">
        <v>517</v>
      </c>
      <c r="E9363" s="1" t="s">
        <v>14</v>
      </c>
      <c r="F9363" s="1" t="s">
        <v>15</v>
      </c>
      <c r="G9363" s="1" t="s">
        <v>215</v>
      </c>
      <c r="H9363" t="s">
        <v>20</v>
      </c>
      <c r="I9363" s="1" t="s">
        <v>475</v>
      </c>
      <c r="J9363" t="s">
        <v>158</v>
      </c>
      <c r="K9363" s="1" t="s">
        <v>34</v>
      </c>
      <c r="L9363" t="s">
        <v>278</v>
      </c>
      <c r="M9363" t="s">
        <v>35</v>
      </c>
      <c r="N9363">
        <v>1</v>
      </c>
      <c r="O9363" t="s">
        <v>232</v>
      </c>
      <c r="P9363">
        <v>0</v>
      </c>
      <c r="Q9363" t="s">
        <v>464</v>
      </c>
      <c r="R9363" t="s">
        <v>234</v>
      </c>
      <c r="S9363" t="s">
        <v>258</v>
      </c>
      <c r="T9363" t="s">
        <v>259</v>
      </c>
      <c r="U9363" t="s">
        <v>443</v>
      </c>
    </row>
    <row r="9364" spans="1:21" x14ac:dyDescent="0.35">
      <c r="A9364" s="2" t="s">
        <v>166</v>
      </c>
      <c r="B9364" s="1" t="s">
        <v>167</v>
      </c>
      <c r="C9364" t="s">
        <v>507</v>
      </c>
      <c r="D9364" s="1" t="s">
        <v>517</v>
      </c>
      <c r="E9364" s="1" t="s">
        <v>14</v>
      </c>
      <c r="F9364" s="1" t="s">
        <v>15</v>
      </c>
      <c r="G9364" s="1" t="s">
        <v>215</v>
      </c>
      <c r="H9364" t="s">
        <v>20</v>
      </c>
      <c r="I9364" s="1" t="s">
        <v>475</v>
      </c>
      <c r="J9364" t="s">
        <v>158</v>
      </c>
      <c r="K9364" s="1" t="s">
        <v>22</v>
      </c>
      <c r="L9364" t="s">
        <v>278</v>
      </c>
      <c r="M9364" t="s">
        <v>79</v>
      </c>
      <c r="N9364">
        <v>1</v>
      </c>
      <c r="O9364" t="s">
        <v>232</v>
      </c>
      <c r="P9364">
        <v>1</v>
      </c>
      <c r="Q9364" t="s">
        <v>464</v>
      </c>
      <c r="R9364" t="s">
        <v>234</v>
      </c>
      <c r="S9364" t="s">
        <v>258</v>
      </c>
      <c r="T9364" t="s">
        <v>259</v>
      </c>
      <c r="U9364" t="s">
        <v>443</v>
      </c>
    </row>
    <row r="9365" spans="1:21" x14ac:dyDescent="0.35">
      <c r="A9365" s="2" t="s">
        <v>166</v>
      </c>
      <c r="B9365" s="1" t="s">
        <v>167</v>
      </c>
      <c r="C9365" t="s">
        <v>507</v>
      </c>
      <c r="D9365" s="1" t="s">
        <v>517</v>
      </c>
      <c r="E9365" s="1" t="s">
        <v>14</v>
      </c>
      <c r="F9365" s="1" t="s">
        <v>15</v>
      </c>
      <c r="G9365" s="1" t="s">
        <v>215</v>
      </c>
      <c r="H9365" t="s">
        <v>27</v>
      </c>
      <c r="I9365" s="1" t="s">
        <v>475</v>
      </c>
      <c r="J9365" t="s">
        <v>158</v>
      </c>
      <c r="K9365" s="1" t="s">
        <v>57</v>
      </c>
      <c r="L9365" t="s">
        <v>278</v>
      </c>
      <c r="M9365" t="s">
        <v>58</v>
      </c>
      <c r="N9365">
        <v>1</v>
      </c>
      <c r="O9365" t="s">
        <v>232</v>
      </c>
      <c r="P9365">
        <v>1</v>
      </c>
      <c r="Q9365" t="s">
        <v>464</v>
      </c>
      <c r="R9365" t="s">
        <v>234</v>
      </c>
      <c r="S9365" t="s">
        <v>258</v>
      </c>
      <c r="T9365" t="s">
        <v>259</v>
      </c>
      <c r="U9365" t="s">
        <v>443</v>
      </c>
    </row>
    <row r="9366" spans="1:21" x14ac:dyDescent="0.35">
      <c r="A9366" s="2" t="s">
        <v>166</v>
      </c>
      <c r="B9366" s="1" t="s">
        <v>167</v>
      </c>
      <c r="C9366" t="s">
        <v>507</v>
      </c>
      <c r="D9366" s="1" t="s">
        <v>517</v>
      </c>
      <c r="E9366" s="1" t="s">
        <v>14</v>
      </c>
      <c r="F9366" s="1" t="s">
        <v>15</v>
      </c>
      <c r="G9366" s="1" t="s">
        <v>215</v>
      </c>
      <c r="H9366" t="s">
        <v>24</v>
      </c>
      <c r="I9366" s="1" t="s">
        <v>414</v>
      </c>
      <c r="J9366" t="s">
        <v>42</v>
      </c>
      <c r="K9366" s="1" t="s">
        <v>64</v>
      </c>
      <c r="L9366" t="s">
        <v>363</v>
      </c>
      <c r="M9366" t="s">
        <v>66</v>
      </c>
      <c r="N9366">
        <v>1</v>
      </c>
      <c r="O9366" t="s">
        <v>232</v>
      </c>
      <c r="P9366">
        <v>1</v>
      </c>
      <c r="Q9366" t="s">
        <v>464</v>
      </c>
      <c r="R9366" t="s">
        <v>234</v>
      </c>
      <c r="S9366" t="s">
        <v>258</v>
      </c>
      <c r="T9366" t="s">
        <v>259</v>
      </c>
      <c r="U9366" t="s">
        <v>443</v>
      </c>
    </row>
    <row r="9367" spans="1:21" x14ac:dyDescent="0.35">
      <c r="A9367" s="2" t="s">
        <v>166</v>
      </c>
      <c r="B9367" s="1" t="s">
        <v>167</v>
      </c>
      <c r="C9367" t="s">
        <v>507</v>
      </c>
      <c r="D9367" s="1" t="s">
        <v>517</v>
      </c>
      <c r="E9367" s="1" t="s">
        <v>14</v>
      </c>
      <c r="F9367" s="1" t="s">
        <v>21</v>
      </c>
      <c r="G9367" s="1" t="s">
        <v>29</v>
      </c>
      <c r="H9367" t="s">
        <v>16</v>
      </c>
      <c r="I9367" s="1" t="s">
        <v>414</v>
      </c>
      <c r="J9367" t="s">
        <v>42</v>
      </c>
      <c r="K9367" s="1" t="s">
        <v>64</v>
      </c>
      <c r="L9367" t="s">
        <v>278</v>
      </c>
      <c r="M9367" t="s">
        <v>64</v>
      </c>
      <c r="N9367">
        <v>1</v>
      </c>
      <c r="O9367" t="s">
        <v>232</v>
      </c>
      <c r="P9367">
        <v>0</v>
      </c>
      <c r="Q9367" t="s">
        <v>464</v>
      </c>
      <c r="R9367" t="s">
        <v>234</v>
      </c>
      <c r="S9367" t="s">
        <v>258</v>
      </c>
      <c r="T9367" t="s">
        <v>259</v>
      </c>
      <c r="U9367" t="s">
        <v>443</v>
      </c>
    </row>
    <row r="9368" spans="1:21" x14ac:dyDescent="0.35">
      <c r="A9368" s="2" t="s">
        <v>166</v>
      </c>
      <c r="B9368" s="1" t="s">
        <v>167</v>
      </c>
      <c r="C9368" t="s">
        <v>507</v>
      </c>
      <c r="D9368" s="1" t="s">
        <v>517</v>
      </c>
      <c r="E9368" s="1" t="s">
        <v>14</v>
      </c>
      <c r="F9368" s="1" t="s">
        <v>21</v>
      </c>
      <c r="G9368" s="1" t="s">
        <v>29</v>
      </c>
      <c r="H9368" t="s">
        <v>16</v>
      </c>
      <c r="I9368" s="1" t="s">
        <v>336</v>
      </c>
      <c r="J9368" t="s">
        <v>42</v>
      </c>
      <c r="K9368" s="1" t="s">
        <v>64</v>
      </c>
      <c r="L9368" t="s">
        <v>278</v>
      </c>
      <c r="M9368" t="s">
        <v>64</v>
      </c>
      <c r="N9368">
        <v>1</v>
      </c>
      <c r="O9368" t="s">
        <v>232</v>
      </c>
      <c r="P9368">
        <v>1</v>
      </c>
      <c r="Q9368" t="s">
        <v>464</v>
      </c>
      <c r="R9368" t="s">
        <v>234</v>
      </c>
      <c r="S9368" t="s">
        <v>258</v>
      </c>
      <c r="T9368" t="s">
        <v>259</v>
      </c>
      <c r="U9368" t="s">
        <v>443</v>
      </c>
    </row>
    <row r="9369" spans="1:21" x14ac:dyDescent="0.35">
      <c r="A9369" s="2" t="s">
        <v>166</v>
      </c>
      <c r="B9369" s="1" t="s">
        <v>167</v>
      </c>
      <c r="C9369" t="s">
        <v>507</v>
      </c>
      <c r="D9369" s="1" t="s">
        <v>517</v>
      </c>
      <c r="E9369" s="1" t="s">
        <v>25</v>
      </c>
      <c r="F9369" s="1" t="s">
        <v>26</v>
      </c>
      <c r="G9369" s="1" t="s">
        <v>215</v>
      </c>
      <c r="H9369" t="s">
        <v>27</v>
      </c>
      <c r="I9369" s="1" t="s">
        <v>414</v>
      </c>
      <c r="J9369" t="s">
        <v>42</v>
      </c>
      <c r="K9369" s="1" t="s">
        <v>64</v>
      </c>
      <c r="L9369" t="s">
        <v>278</v>
      </c>
      <c r="M9369" t="s">
        <v>66</v>
      </c>
      <c r="N9369">
        <v>1</v>
      </c>
      <c r="O9369" t="s">
        <v>232</v>
      </c>
      <c r="P9369">
        <v>1</v>
      </c>
      <c r="Q9369" t="s">
        <v>464</v>
      </c>
      <c r="R9369" t="s">
        <v>234</v>
      </c>
      <c r="S9369" t="s">
        <v>258</v>
      </c>
      <c r="T9369" t="s">
        <v>259</v>
      </c>
      <c r="U9369" t="s">
        <v>443</v>
      </c>
    </row>
    <row r="9370" spans="1:21" x14ac:dyDescent="0.35">
      <c r="A9370" s="2" t="s">
        <v>166</v>
      </c>
      <c r="B9370" s="1" t="s">
        <v>167</v>
      </c>
      <c r="C9370" t="s">
        <v>509</v>
      </c>
      <c r="D9370" s="1" t="s">
        <v>142</v>
      </c>
      <c r="E9370" s="1" t="s">
        <v>14</v>
      </c>
      <c r="F9370" s="1" t="s">
        <v>26</v>
      </c>
      <c r="G9370" s="1" t="s">
        <v>215</v>
      </c>
      <c r="H9370" t="s">
        <v>16</v>
      </c>
      <c r="I9370" s="1" t="s">
        <v>415</v>
      </c>
      <c r="J9370" t="s">
        <v>350</v>
      </c>
      <c r="K9370" s="1" t="s">
        <v>18</v>
      </c>
      <c r="L9370" t="s">
        <v>363</v>
      </c>
      <c r="M9370" t="s">
        <v>43</v>
      </c>
      <c r="N9370">
        <v>1</v>
      </c>
      <c r="O9370" t="s">
        <v>232</v>
      </c>
      <c r="P9370">
        <v>1</v>
      </c>
      <c r="Q9370">
        <v>1</v>
      </c>
      <c r="R9370" t="s">
        <v>234</v>
      </c>
      <c r="S9370" t="s">
        <v>258</v>
      </c>
      <c r="T9370" t="s">
        <v>259</v>
      </c>
      <c r="U9370" t="s">
        <v>443</v>
      </c>
    </row>
    <row r="9371" spans="1:21" x14ac:dyDescent="0.35">
      <c r="A9371" s="2" t="s">
        <v>166</v>
      </c>
      <c r="B9371" s="1" t="s">
        <v>167</v>
      </c>
      <c r="C9371" t="s">
        <v>509</v>
      </c>
      <c r="D9371" s="1" t="s">
        <v>142</v>
      </c>
      <c r="E9371" s="1" t="s">
        <v>14</v>
      </c>
      <c r="F9371" s="1" t="s">
        <v>26</v>
      </c>
      <c r="G9371" s="1" t="s">
        <v>215</v>
      </c>
      <c r="H9371" t="s">
        <v>20</v>
      </c>
      <c r="I9371" s="1" t="s">
        <v>415</v>
      </c>
      <c r="J9371" t="s">
        <v>350</v>
      </c>
      <c r="K9371" s="1" t="s">
        <v>18</v>
      </c>
      <c r="L9371" t="s">
        <v>278</v>
      </c>
      <c r="M9371" t="s">
        <v>43</v>
      </c>
      <c r="N9371">
        <v>1</v>
      </c>
      <c r="O9371" t="s">
        <v>232</v>
      </c>
      <c r="P9371">
        <v>1</v>
      </c>
      <c r="Q9371">
        <v>1</v>
      </c>
      <c r="R9371" t="s">
        <v>234</v>
      </c>
      <c r="S9371" t="s">
        <v>258</v>
      </c>
      <c r="T9371" t="s">
        <v>259</v>
      </c>
      <c r="U9371" t="s">
        <v>444</v>
      </c>
    </row>
    <row r="9372" spans="1:21" x14ac:dyDescent="0.35">
      <c r="A9372" s="2" t="s">
        <v>166</v>
      </c>
      <c r="B9372" s="1" t="s">
        <v>167</v>
      </c>
      <c r="C9372" t="s">
        <v>509</v>
      </c>
      <c r="D9372" s="1" t="s">
        <v>142</v>
      </c>
      <c r="E9372" s="1" t="s">
        <v>14</v>
      </c>
      <c r="F9372" s="1" t="s">
        <v>26</v>
      </c>
      <c r="G9372" s="1" t="s">
        <v>215</v>
      </c>
      <c r="H9372" t="s">
        <v>20</v>
      </c>
      <c r="I9372" s="1" t="s">
        <v>415</v>
      </c>
      <c r="J9372" t="s">
        <v>350</v>
      </c>
      <c r="K9372" s="1" t="s">
        <v>18</v>
      </c>
      <c r="L9372" t="s">
        <v>363</v>
      </c>
      <c r="M9372" t="s">
        <v>19</v>
      </c>
      <c r="N9372">
        <v>1</v>
      </c>
      <c r="O9372" t="s">
        <v>232</v>
      </c>
      <c r="P9372">
        <v>1</v>
      </c>
      <c r="Q9372">
        <v>1</v>
      </c>
      <c r="R9372" t="s">
        <v>234</v>
      </c>
      <c r="S9372" t="s">
        <v>258</v>
      </c>
      <c r="T9372" t="s">
        <v>259</v>
      </c>
      <c r="U9372" t="s">
        <v>443</v>
      </c>
    </row>
    <row r="9373" spans="1:21" x14ac:dyDescent="0.35">
      <c r="A9373" s="2" t="s">
        <v>166</v>
      </c>
      <c r="B9373" s="1" t="s">
        <v>167</v>
      </c>
      <c r="C9373" t="s">
        <v>509</v>
      </c>
      <c r="D9373" s="1" t="s">
        <v>142</v>
      </c>
      <c r="E9373" s="1" t="s">
        <v>14</v>
      </c>
      <c r="F9373" s="1" t="s">
        <v>26</v>
      </c>
      <c r="G9373" s="1" t="s">
        <v>215</v>
      </c>
      <c r="H9373" t="s">
        <v>20</v>
      </c>
      <c r="I9373" s="1" t="s">
        <v>415</v>
      </c>
      <c r="J9373" t="s">
        <v>350</v>
      </c>
      <c r="K9373" s="1" t="s">
        <v>34</v>
      </c>
      <c r="L9373" t="s">
        <v>363</v>
      </c>
      <c r="M9373" t="s">
        <v>35</v>
      </c>
      <c r="N9373">
        <v>1</v>
      </c>
      <c r="O9373" t="s">
        <v>232</v>
      </c>
      <c r="P9373">
        <v>1</v>
      </c>
      <c r="Q9373">
        <v>1</v>
      </c>
      <c r="R9373" t="s">
        <v>234</v>
      </c>
      <c r="S9373" t="s">
        <v>258</v>
      </c>
      <c r="T9373" t="s">
        <v>259</v>
      </c>
      <c r="U9373" t="s">
        <v>443</v>
      </c>
    </row>
    <row r="9374" spans="1:21" x14ac:dyDescent="0.35">
      <c r="A9374" s="2" t="s">
        <v>166</v>
      </c>
      <c r="B9374" s="1" t="s">
        <v>167</v>
      </c>
      <c r="C9374" t="s">
        <v>509</v>
      </c>
      <c r="D9374" s="1" t="s">
        <v>142</v>
      </c>
      <c r="E9374" s="1" t="s">
        <v>14</v>
      </c>
      <c r="F9374" s="1" t="s">
        <v>15</v>
      </c>
      <c r="G9374" s="1" t="s">
        <v>215</v>
      </c>
      <c r="H9374" t="s">
        <v>20</v>
      </c>
      <c r="I9374" s="1" t="s">
        <v>415</v>
      </c>
      <c r="J9374" t="s">
        <v>350</v>
      </c>
      <c r="K9374" s="1" t="s">
        <v>57</v>
      </c>
      <c r="L9374" t="s">
        <v>278</v>
      </c>
      <c r="M9374" t="s">
        <v>130</v>
      </c>
      <c r="N9374">
        <v>1</v>
      </c>
      <c r="O9374" t="s">
        <v>232</v>
      </c>
      <c r="P9374">
        <v>1</v>
      </c>
      <c r="Q9374">
        <v>1</v>
      </c>
      <c r="R9374" t="s">
        <v>234</v>
      </c>
      <c r="S9374" t="s">
        <v>258</v>
      </c>
      <c r="T9374" t="s">
        <v>259</v>
      </c>
      <c r="U9374" t="s">
        <v>443</v>
      </c>
    </row>
    <row r="9375" spans="1:21" x14ac:dyDescent="0.35">
      <c r="A9375" s="2" t="s">
        <v>166</v>
      </c>
      <c r="B9375" s="1" t="s">
        <v>167</v>
      </c>
      <c r="C9375" t="s">
        <v>509</v>
      </c>
      <c r="D9375" s="1" t="s">
        <v>142</v>
      </c>
      <c r="E9375" s="1" t="s">
        <v>14</v>
      </c>
      <c r="F9375" s="1" t="s">
        <v>21</v>
      </c>
      <c r="G9375" s="1" t="s">
        <v>29</v>
      </c>
      <c r="H9375" t="s">
        <v>20</v>
      </c>
      <c r="I9375" s="1" t="s">
        <v>415</v>
      </c>
      <c r="J9375" t="s">
        <v>350</v>
      </c>
      <c r="K9375" s="1" t="s">
        <v>18</v>
      </c>
      <c r="L9375" t="s">
        <v>363</v>
      </c>
      <c r="M9375" t="s">
        <v>93</v>
      </c>
      <c r="N9375">
        <v>1</v>
      </c>
      <c r="O9375" t="s">
        <v>232</v>
      </c>
      <c r="P9375">
        <v>1</v>
      </c>
      <c r="Q9375">
        <v>1</v>
      </c>
      <c r="R9375" t="s">
        <v>234</v>
      </c>
      <c r="S9375" t="s">
        <v>258</v>
      </c>
      <c r="T9375" t="s">
        <v>259</v>
      </c>
      <c r="U9375" t="s">
        <v>443</v>
      </c>
    </row>
    <row r="9376" spans="1:21" x14ac:dyDescent="0.35">
      <c r="A9376" s="2" t="s">
        <v>166</v>
      </c>
      <c r="B9376" s="1" t="s">
        <v>167</v>
      </c>
      <c r="C9376" t="s">
        <v>509</v>
      </c>
      <c r="D9376" s="1" t="s">
        <v>142</v>
      </c>
      <c r="E9376" s="1" t="s">
        <v>25</v>
      </c>
      <c r="F9376" s="1" t="s">
        <v>21</v>
      </c>
      <c r="G9376" s="1" t="s">
        <v>29</v>
      </c>
      <c r="H9376" t="s">
        <v>20</v>
      </c>
      <c r="I9376" s="1" t="s">
        <v>415</v>
      </c>
      <c r="J9376" t="s">
        <v>350</v>
      </c>
      <c r="K9376" s="1" t="s">
        <v>18</v>
      </c>
      <c r="L9376" t="s">
        <v>363</v>
      </c>
      <c r="M9376" t="s">
        <v>43</v>
      </c>
      <c r="N9376">
        <v>1</v>
      </c>
      <c r="O9376" t="s">
        <v>232</v>
      </c>
      <c r="P9376">
        <v>1</v>
      </c>
      <c r="Q9376">
        <v>1</v>
      </c>
      <c r="R9376" t="s">
        <v>234</v>
      </c>
      <c r="S9376" t="s">
        <v>258</v>
      </c>
      <c r="T9376" t="s">
        <v>259</v>
      </c>
      <c r="U9376" t="s">
        <v>443</v>
      </c>
    </row>
    <row r="9377" spans="1:21" x14ac:dyDescent="0.35">
      <c r="A9377" s="2" t="s">
        <v>166</v>
      </c>
      <c r="B9377" s="1" t="s">
        <v>167</v>
      </c>
      <c r="C9377" t="s">
        <v>508</v>
      </c>
      <c r="D9377" s="1" t="s">
        <v>145</v>
      </c>
      <c r="E9377" s="1" t="s">
        <v>14</v>
      </c>
      <c r="F9377" s="1" t="s">
        <v>26</v>
      </c>
      <c r="G9377" s="1" t="s">
        <v>215</v>
      </c>
      <c r="H9377" t="s">
        <v>52</v>
      </c>
      <c r="I9377" s="1" t="s">
        <v>386</v>
      </c>
      <c r="J9377" t="s">
        <v>17</v>
      </c>
      <c r="K9377" s="1" t="s">
        <v>22</v>
      </c>
      <c r="L9377" t="s">
        <v>278</v>
      </c>
      <c r="M9377" t="s">
        <v>22</v>
      </c>
      <c r="N9377">
        <v>1</v>
      </c>
      <c r="O9377" t="s">
        <v>234</v>
      </c>
      <c r="P9377">
        <v>0</v>
      </c>
      <c r="Q9377" t="s">
        <v>464</v>
      </c>
      <c r="R9377" t="s">
        <v>234</v>
      </c>
      <c r="S9377" t="s">
        <v>258</v>
      </c>
      <c r="T9377" t="s">
        <v>259</v>
      </c>
      <c r="U9377" t="s">
        <v>443</v>
      </c>
    </row>
    <row r="9378" spans="1:21" x14ac:dyDescent="0.35">
      <c r="A9378" s="2" t="s">
        <v>166</v>
      </c>
      <c r="B9378" s="1" t="s">
        <v>167</v>
      </c>
      <c r="C9378" t="s">
        <v>508</v>
      </c>
      <c r="D9378" s="1" t="s">
        <v>145</v>
      </c>
      <c r="E9378" s="1" t="s">
        <v>14</v>
      </c>
      <c r="F9378" s="1" t="s">
        <v>26</v>
      </c>
      <c r="G9378" s="1" t="s">
        <v>215</v>
      </c>
      <c r="H9378" t="s">
        <v>16</v>
      </c>
      <c r="I9378" s="1" t="s">
        <v>386</v>
      </c>
      <c r="J9378" t="s">
        <v>17</v>
      </c>
      <c r="K9378" s="1" t="s">
        <v>22</v>
      </c>
      <c r="L9378" t="s">
        <v>278</v>
      </c>
      <c r="M9378" t="s">
        <v>22</v>
      </c>
      <c r="N9378">
        <v>1</v>
      </c>
      <c r="O9378" t="s">
        <v>234</v>
      </c>
      <c r="P9378">
        <v>1</v>
      </c>
      <c r="Q9378" t="s">
        <v>464</v>
      </c>
      <c r="R9378" t="s">
        <v>234</v>
      </c>
      <c r="S9378" t="s">
        <v>258</v>
      </c>
      <c r="T9378" t="s">
        <v>259</v>
      </c>
      <c r="U9378" t="s">
        <v>444</v>
      </c>
    </row>
    <row r="9379" spans="1:21" x14ac:dyDescent="0.35">
      <c r="A9379" s="2" t="s">
        <v>166</v>
      </c>
      <c r="B9379" s="1" t="s">
        <v>167</v>
      </c>
      <c r="C9379" t="s">
        <v>508</v>
      </c>
      <c r="D9379" s="1" t="s">
        <v>145</v>
      </c>
      <c r="E9379" s="1" t="s">
        <v>14</v>
      </c>
      <c r="F9379" s="1" t="s">
        <v>21</v>
      </c>
      <c r="G9379" s="1" t="s">
        <v>29</v>
      </c>
      <c r="H9379" t="s">
        <v>16</v>
      </c>
      <c r="I9379" s="1" t="s">
        <v>386</v>
      </c>
      <c r="J9379" t="s">
        <v>17</v>
      </c>
      <c r="K9379" s="1" t="s">
        <v>22</v>
      </c>
      <c r="L9379" t="s">
        <v>278</v>
      </c>
      <c r="M9379" t="s">
        <v>22</v>
      </c>
      <c r="N9379">
        <v>2</v>
      </c>
      <c r="O9379" t="s">
        <v>234</v>
      </c>
      <c r="P9379">
        <v>1</v>
      </c>
      <c r="Q9379" t="s">
        <v>464</v>
      </c>
      <c r="R9379" t="s">
        <v>234</v>
      </c>
      <c r="S9379" t="s">
        <v>258</v>
      </c>
      <c r="T9379" t="s">
        <v>259</v>
      </c>
      <c r="U9379" t="s">
        <v>443</v>
      </c>
    </row>
    <row r="9380" spans="1:21" x14ac:dyDescent="0.35">
      <c r="A9380" s="2" t="s">
        <v>166</v>
      </c>
      <c r="B9380" s="1" t="s">
        <v>167</v>
      </c>
      <c r="C9380" t="s">
        <v>508</v>
      </c>
      <c r="D9380" s="1" t="s">
        <v>145</v>
      </c>
      <c r="E9380" s="1" t="s">
        <v>25</v>
      </c>
      <c r="F9380" s="1" t="s">
        <v>26</v>
      </c>
      <c r="G9380" s="1" t="s">
        <v>215</v>
      </c>
      <c r="H9380" t="s">
        <v>52</v>
      </c>
      <c r="I9380" s="1" t="s">
        <v>386</v>
      </c>
      <c r="J9380" t="s">
        <v>17</v>
      </c>
      <c r="K9380" s="1" t="s">
        <v>22</v>
      </c>
      <c r="L9380" t="s">
        <v>278</v>
      </c>
      <c r="M9380" t="s">
        <v>22</v>
      </c>
      <c r="N9380">
        <v>1</v>
      </c>
      <c r="O9380" t="s">
        <v>234</v>
      </c>
      <c r="P9380">
        <v>0</v>
      </c>
      <c r="Q9380" t="s">
        <v>464</v>
      </c>
      <c r="R9380" t="s">
        <v>234</v>
      </c>
      <c r="S9380" t="s">
        <v>258</v>
      </c>
      <c r="T9380" t="s">
        <v>259</v>
      </c>
      <c r="U9380" t="s">
        <v>443</v>
      </c>
    </row>
    <row r="9381" spans="1:21" x14ac:dyDescent="0.35">
      <c r="A9381" s="2" t="s">
        <v>166</v>
      </c>
      <c r="B9381" s="1" t="s">
        <v>167</v>
      </c>
      <c r="C9381" t="s">
        <v>508</v>
      </c>
      <c r="D9381" s="1" t="s">
        <v>145</v>
      </c>
      <c r="E9381" s="1" t="s">
        <v>25</v>
      </c>
      <c r="F9381" s="1" t="s">
        <v>26</v>
      </c>
      <c r="G9381" s="1" t="s">
        <v>215</v>
      </c>
      <c r="H9381" t="s">
        <v>16</v>
      </c>
      <c r="I9381" s="1" t="s">
        <v>386</v>
      </c>
      <c r="J9381" t="s">
        <v>17</v>
      </c>
      <c r="K9381" s="1" t="s">
        <v>22</v>
      </c>
      <c r="L9381" t="s">
        <v>278</v>
      </c>
      <c r="M9381" t="s">
        <v>22</v>
      </c>
      <c r="N9381">
        <v>1</v>
      </c>
      <c r="O9381" t="s">
        <v>234</v>
      </c>
      <c r="P9381">
        <v>0</v>
      </c>
      <c r="Q9381" t="s">
        <v>464</v>
      </c>
      <c r="R9381" t="s">
        <v>234</v>
      </c>
      <c r="S9381" t="s">
        <v>258</v>
      </c>
      <c r="T9381" t="s">
        <v>259</v>
      </c>
      <c r="U9381" t="s">
        <v>443</v>
      </c>
    </row>
    <row r="9382" spans="1:21" x14ac:dyDescent="0.35">
      <c r="A9382" s="2" t="s">
        <v>166</v>
      </c>
      <c r="B9382" s="1" t="s">
        <v>167</v>
      </c>
      <c r="C9382" t="s">
        <v>508</v>
      </c>
      <c r="D9382" s="1" t="s">
        <v>145</v>
      </c>
      <c r="E9382" s="1" t="s">
        <v>25</v>
      </c>
      <c r="F9382" s="1" t="s">
        <v>26</v>
      </c>
      <c r="G9382" s="1" t="s">
        <v>215</v>
      </c>
      <c r="H9382" t="s">
        <v>20</v>
      </c>
      <c r="I9382" s="1" t="s">
        <v>386</v>
      </c>
      <c r="J9382" t="s">
        <v>17</v>
      </c>
      <c r="K9382" s="1" t="s">
        <v>22</v>
      </c>
      <c r="L9382" t="s">
        <v>278</v>
      </c>
      <c r="M9382" t="s">
        <v>82</v>
      </c>
      <c r="N9382">
        <v>1</v>
      </c>
      <c r="O9382" t="s">
        <v>234</v>
      </c>
      <c r="P9382">
        <v>0</v>
      </c>
      <c r="Q9382" t="s">
        <v>464</v>
      </c>
      <c r="R9382" t="s">
        <v>234</v>
      </c>
      <c r="S9382" t="s">
        <v>258</v>
      </c>
      <c r="T9382" t="s">
        <v>259</v>
      </c>
      <c r="U9382" t="s">
        <v>443</v>
      </c>
    </row>
    <row r="9383" spans="1:21" x14ac:dyDescent="0.35">
      <c r="A9383" s="2" t="s">
        <v>166</v>
      </c>
      <c r="B9383" s="1" t="s">
        <v>167</v>
      </c>
      <c r="C9383" t="s">
        <v>508</v>
      </c>
      <c r="D9383" s="1" t="s">
        <v>145</v>
      </c>
      <c r="E9383" s="1" t="s">
        <v>25</v>
      </c>
      <c r="F9383" s="1" t="s">
        <v>21</v>
      </c>
      <c r="G9383" s="1" t="s">
        <v>29</v>
      </c>
      <c r="H9383" t="s">
        <v>52</v>
      </c>
      <c r="I9383" s="1" t="s">
        <v>386</v>
      </c>
      <c r="J9383" t="s">
        <v>17</v>
      </c>
      <c r="K9383" s="1" t="s">
        <v>22</v>
      </c>
      <c r="L9383" t="s">
        <v>278</v>
      </c>
      <c r="M9383" t="s">
        <v>22</v>
      </c>
      <c r="N9383">
        <v>1</v>
      </c>
      <c r="O9383" t="s">
        <v>234</v>
      </c>
      <c r="P9383">
        <v>1</v>
      </c>
      <c r="Q9383" t="s">
        <v>464</v>
      </c>
      <c r="R9383" t="s">
        <v>234</v>
      </c>
      <c r="S9383" t="s">
        <v>258</v>
      </c>
      <c r="T9383" t="s">
        <v>259</v>
      </c>
      <c r="U9383" t="s">
        <v>443</v>
      </c>
    </row>
    <row r="9384" spans="1:21" x14ac:dyDescent="0.35">
      <c r="A9384" s="2" t="s">
        <v>166</v>
      </c>
      <c r="B9384" s="1" t="s">
        <v>167</v>
      </c>
      <c r="C9384" t="s">
        <v>508</v>
      </c>
      <c r="D9384" s="1" t="s">
        <v>145</v>
      </c>
      <c r="E9384" s="1" t="s">
        <v>25</v>
      </c>
      <c r="F9384" s="1" t="s">
        <v>21</v>
      </c>
      <c r="G9384" s="1" t="s">
        <v>29</v>
      </c>
      <c r="H9384" t="s">
        <v>16</v>
      </c>
      <c r="I9384" s="1" t="s">
        <v>386</v>
      </c>
      <c r="J9384" t="s">
        <v>17</v>
      </c>
      <c r="K9384" s="1" t="s">
        <v>22</v>
      </c>
      <c r="L9384" t="s">
        <v>278</v>
      </c>
      <c r="M9384" t="s">
        <v>22</v>
      </c>
      <c r="N9384">
        <v>1</v>
      </c>
      <c r="O9384" t="s">
        <v>234</v>
      </c>
      <c r="P9384">
        <v>1</v>
      </c>
      <c r="Q9384" t="s">
        <v>464</v>
      </c>
      <c r="R9384" t="s">
        <v>234</v>
      </c>
      <c r="S9384" t="s">
        <v>258</v>
      </c>
      <c r="T9384" t="s">
        <v>259</v>
      </c>
      <c r="U9384" t="s">
        <v>443</v>
      </c>
    </row>
    <row r="9385" spans="1:21" x14ac:dyDescent="0.35">
      <c r="A9385" s="2" t="s">
        <v>166</v>
      </c>
      <c r="B9385" s="1" t="s">
        <v>167</v>
      </c>
      <c r="C9385" t="s">
        <v>508</v>
      </c>
      <c r="D9385" s="1" t="s">
        <v>159</v>
      </c>
      <c r="E9385" s="1" t="s">
        <v>14</v>
      </c>
      <c r="F9385" s="1" t="s">
        <v>33</v>
      </c>
      <c r="G9385" s="1" t="s">
        <v>214</v>
      </c>
      <c r="H9385" t="s">
        <v>36</v>
      </c>
      <c r="I9385" s="1" t="s">
        <v>415</v>
      </c>
      <c r="J9385" t="s">
        <v>350</v>
      </c>
      <c r="K9385" s="1" t="s">
        <v>22</v>
      </c>
      <c r="L9385" t="s">
        <v>363</v>
      </c>
      <c r="M9385" t="s">
        <v>22</v>
      </c>
      <c r="N9385">
        <v>1</v>
      </c>
      <c r="O9385" t="s">
        <v>232</v>
      </c>
      <c r="P9385">
        <v>1</v>
      </c>
      <c r="Q9385">
        <v>1</v>
      </c>
      <c r="R9385" t="s">
        <v>234</v>
      </c>
      <c r="S9385" t="s">
        <v>271</v>
      </c>
      <c r="T9385" t="s">
        <v>259</v>
      </c>
      <c r="U9385" t="s">
        <v>443</v>
      </c>
    </row>
    <row r="9386" spans="1:21" x14ac:dyDescent="0.35">
      <c r="A9386" s="2" t="s">
        <v>166</v>
      </c>
      <c r="B9386" s="1" t="s">
        <v>167</v>
      </c>
      <c r="C9386" t="s">
        <v>508</v>
      </c>
      <c r="D9386" s="1" t="s">
        <v>159</v>
      </c>
      <c r="E9386" s="1" t="s">
        <v>14</v>
      </c>
      <c r="F9386" s="1" t="s">
        <v>26</v>
      </c>
      <c r="G9386" s="1" t="s">
        <v>215</v>
      </c>
      <c r="H9386" t="s">
        <v>52</v>
      </c>
      <c r="I9386" s="1" t="s">
        <v>414</v>
      </c>
      <c r="J9386" t="s">
        <v>42</v>
      </c>
      <c r="K9386" s="1" t="s">
        <v>34</v>
      </c>
      <c r="L9386" t="s">
        <v>278</v>
      </c>
      <c r="M9386" t="s">
        <v>115</v>
      </c>
      <c r="N9386">
        <v>1</v>
      </c>
      <c r="O9386" t="s">
        <v>232</v>
      </c>
      <c r="P9386">
        <v>1</v>
      </c>
      <c r="Q9386" t="s">
        <v>464</v>
      </c>
      <c r="R9386" t="s">
        <v>234</v>
      </c>
      <c r="S9386" t="s">
        <v>258</v>
      </c>
      <c r="T9386" t="s">
        <v>259</v>
      </c>
      <c r="U9386" t="s">
        <v>443</v>
      </c>
    </row>
    <row r="9387" spans="1:21" x14ac:dyDescent="0.35">
      <c r="A9387" s="2" t="s">
        <v>166</v>
      </c>
      <c r="B9387" s="1" t="s">
        <v>167</v>
      </c>
      <c r="C9387" t="s">
        <v>508</v>
      </c>
      <c r="D9387" s="1" t="s">
        <v>159</v>
      </c>
      <c r="E9387" s="1" t="s">
        <v>14</v>
      </c>
      <c r="F9387" s="1" t="s">
        <v>26</v>
      </c>
      <c r="G9387" s="1" t="s">
        <v>215</v>
      </c>
      <c r="H9387" t="s">
        <v>16</v>
      </c>
      <c r="I9387" s="1" t="s">
        <v>414</v>
      </c>
      <c r="J9387" t="s">
        <v>42</v>
      </c>
      <c r="K9387" s="1" t="s">
        <v>18</v>
      </c>
      <c r="L9387" t="s">
        <v>278</v>
      </c>
      <c r="M9387" t="s">
        <v>100</v>
      </c>
      <c r="N9387">
        <v>1</v>
      </c>
      <c r="O9387" t="s">
        <v>232</v>
      </c>
      <c r="P9387">
        <v>0</v>
      </c>
      <c r="Q9387" t="s">
        <v>464</v>
      </c>
      <c r="R9387" t="s">
        <v>234</v>
      </c>
      <c r="S9387" t="s">
        <v>258</v>
      </c>
      <c r="T9387" t="s">
        <v>259</v>
      </c>
      <c r="U9387" t="s">
        <v>443</v>
      </c>
    </row>
    <row r="9388" spans="1:21" x14ac:dyDescent="0.35">
      <c r="A9388" s="2" t="s">
        <v>166</v>
      </c>
      <c r="B9388" s="1" t="s">
        <v>167</v>
      </c>
      <c r="C9388" t="s">
        <v>508</v>
      </c>
      <c r="D9388" s="1" t="s">
        <v>159</v>
      </c>
      <c r="E9388" s="1" t="s">
        <v>14</v>
      </c>
      <c r="F9388" s="1" t="s">
        <v>26</v>
      </c>
      <c r="G9388" s="1" t="s">
        <v>215</v>
      </c>
      <c r="H9388" t="s">
        <v>16</v>
      </c>
      <c r="I9388" s="1" t="s">
        <v>414</v>
      </c>
      <c r="J9388" t="s">
        <v>42</v>
      </c>
      <c r="K9388" s="1" t="s">
        <v>18</v>
      </c>
      <c r="L9388" t="s">
        <v>278</v>
      </c>
      <c r="M9388" t="s">
        <v>100</v>
      </c>
      <c r="N9388">
        <v>1</v>
      </c>
      <c r="O9388" t="s">
        <v>232</v>
      </c>
      <c r="P9388">
        <v>1</v>
      </c>
      <c r="Q9388" t="s">
        <v>464</v>
      </c>
      <c r="R9388" t="s">
        <v>234</v>
      </c>
      <c r="S9388" t="s">
        <v>258</v>
      </c>
      <c r="T9388" t="s">
        <v>259</v>
      </c>
      <c r="U9388" t="s">
        <v>443</v>
      </c>
    </row>
    <row r="9389" spans="1:21" x14ac:dyDescent="0.35">
      <c r="A9389" s="2" t="s">
        <v>166</v>
      </c>
      <c r="B9389" s="1" t="s">
        <v>167</v>
      </c>
      <c r="C9389" t="s">
        <v>508</v>
      </c>
      <c r="D9389" s="1" t="s">
        <v>159</v>
      </c>
      <c r="E9389" s="1" t="s">
        <v>14</v>
      </c>
      <c r="F9389" s="1" t="s">
        <v>26</v>
      </c>
      <c r="G9389" s="1" t="s">
        <v>215</v>
      </c>
      <c r="H9389" t="s">
        <v>16</v>
      </c>
      <c r="I9389" s="1" t="s">
        <v>414</v>
      </c>
      <c r="J9389" t="s">
        <v>42</v>
      </c>
      <c r="K9389" s="1" t="s">
        <v>64</v>
      </c>
      <c r="L9389" t="s">
        <v>278</v>
      </c>
      <c r="M9389" t="s">
        <v>154</v>
      </c>
      <c r="N9389">
        <v>1</v>
      </c>
      <c r="O9389" t="s">
        <v>232</v>
      </c>
      <c r="P9389">
        <v>1</v>
      </c>
      <c r="Q9389" t="s">
        <v>464</v>
      </c>
      <c r="R9389" t="s">
        <v>234</v>
      </c>
      <c r="S9389" t="s">
        <v>258</v>
      </c>
      <c r="T9389" t="s">
        <v>259</v>
      </c>
      <c r="U9389" t="s">
        <v>443</v>
      </c>
    </row>
    <row r="9390" spans="1:21" x14ac:dyDescent="0.35">
      <c r="A9390" s="2" t="s">
        <v>166</v>
      </c>
      <c r="B9390" s="1" t="s">
        <v>167</v>
      </c>
      <c r="C9390" t="s">
        <v>508</v>
      </c>
      <c r="D9390" s="1" t="s">
        <v>159</v>
      </c>
      <c r="E9390" s="1" t="s">
        <v>14</v>
      </c>
      <c r="F9390" s="1" t="s">
        <v>26</v>
      </c>
      <c r="G9390" s="1" t="s">
        <v>215</v>
      </c>
      <c r="H9390" t="s">
        <v>16</v>
      </c>
      <c r="I9390" s="1" t="s">
        <v>414</v>
      </c>
      <c r="J9390" t="s">
        <v>42</v>
      </c>
      <c r="K9390" s="1" t="s">
        <v>48</v>
      </c>
      <c r="L9390" t="s">
        <v>278</v>
      </c>
      <c r="M9390" t="s">
        <v>105</v>
      </c>
      <c r="N9390">
        <v>1</v>
      </c>
      <c r="O9390" t="s">
        <v>232</v>
      </c>
      <c r="P9390">
        <v>1</v>
      </c>
      <c r="Q9390" t="s">
        <v>464</v>
      </c>
      <c r="R9390" t="s">
        <v>234</v>
      </c>
      <c r="S9390" t="s">
        <v>258</v>
      </c>
      <c r="T9390" t="s">
        <v>259</v>
      </c>
      <c r="U9390" t="s">
        <v>443</v>
      </c>
    </row>
    <row r="9391" spans="1:21" x14ac:dyDescent="0.35">
      <c r="A9391" s="2" t="s">
        <v>166</v>
      </c>
      <c r="B9391" s="1" t="s">
        <v>167</v>
      </c>
      <c r="C9391" t="s">
        <v>508</v>
      </c>
      <c r="D9391" s="1" t="s">
        <v>159</v>
      </c>
      <c r="E9391" s="1" t="s">
        <v>14</v>
      </c>
      <c r="F9391" s="1" t="s">
        <v>26</v>
      </c>
      <c r="G9391" s="1" t="s">
        <v>215</v>
      </c>
      <c r="H9391" t="s">
        <v>16</v>
      </c>
      <c r="I9391" s="1" t="s">
        <v>475</v>
      </c>
      <c r="J9391" t="s">
        <v>158</v>
      </c>
      <c r="K9391" s="1" t="s">
        <v>48</v>
      </c>
      <c r="L9391" t="s">
        <v>278</v>
      </c>
      <c r="M9391" t="s">
        <v>89</v>
      </c>
      <c r="N9391">
        <v>1</v>
      </c>
      <c r="O9391" t="s">
        <v>232</v>
      </c>
      <c r="P9391">
        <v>0</v>
      </c>
      <c r="Q9391" t="s">
        <v>464</v>
      </c>
      <c r="R9391" t="s">
        <v>234</v>
      </c>
      <c r="S9391" t="s">
        <v>258</v>
      </c>
      <c r="T9391" t="s">
        <v>259</v>
      </c>
      <c r="U9391" t="s">
        <v>443</v>
      </c>
    </row>
    <row r="9392" spans="1:21" x14ac:dyDescent="0.35">
      <c r="A9392" s="2" t="s">
        <v>166</v>
      </c>
      <c r="B9392" s="1" t="s">
        <v>167</v>
      </c>
      <c r="C9392" t="s">
        <v>508</v>
      </c>
      <c r="D9392" s="1" t="s">
        <v>159</v>
      </c>
      <c r="E9392" s="1" t="s">
        <v>14</v>
      </c>
      <c r="F9392" s="1" t="s">
        <v>26</v>
      </c>
      <c r="G9392" s="1" t="s">
        <v>215</v>
      </c>
      <c r="H9392" t="s">
        <v>16</v>
      </c>
      <c r="I9392" s="1" t="s">
        <v>475</v>
      </c>
      <c r="J9392" t="s">
        <v>158</v>
      </c>
      <c r="K9392" s="1" t="s">
        <v>48</v>
      </c>
      <c r="L9392" t="s">
        <v>278</v>
      </c>
      <c r="M9392" t="s">
        <v>89</v>
      </c>
      <c r="N9392">
        <v>1</v>
      </c>
      <c r="O9392" t="s">
        <v>232</v>
      </c>
      <c r="P9392">
        <v>1</v>
      </c>
      <c r="Q9392" t="s">
        <v>464</v>
      </c>
      <c r="R9392" t="s">
        <v>234</v>
      </c>
      <c r="S9392" t="s">
        <v>258</v>
      </c>
      <c r="T9392" t="s">
        <v>259</v>
      </c>
      <c r="U9392" t="s">
        <v>443</v>
      </c>
    </row>
    <row r="9393" spans="1:21" x14ac:dyDescent="0.35">
      <c r="A9393" s="2" t="s">
        <v>166</v>
      </c>
      <c r="B9393" s="1" t="s">
        <v>167</v>
      </c>
      <c r="C9393" t="s">
        <v>508</v>
      </c>
      <c r="D9393" s="1" t="s">
        <v>159</v>
      </c>
      <c r="E9393" s="1" t="s">
        <v>14</v>
      </c>
      <c r="F9393" s="1" t="s">
        <v>26</v>
      </c>
      <c r="G9393" s="1" t="s">
        <v>215</v>
      </c>
      <c r="H9393" t="s">
        <v>16</v>
      </c>
      <c r="I9393" s="1" t="s">
        <v>475</v>
      </c>
      <c r="J9393" t="s">
        <v>158</v>
      </c>
      <c r="K9393" s="1" t="s">
        <v>34</v>
      </c>
      <c r="L9393" t="s">
        <v>278</v>
      </c>
      <c r="M9393" t="s">
        <v>35</v>
      </c>
      <c r="N9393">
        <v>1</v>
      </c>
      <c r="O9393" t="s">
        <v>232</v>
      </c>
      <c r="P9393">
        <v>0</v>
      </c>
      <c r="Q9393" t="s">
        <v>464</v>
      </c>
      <c r="R9393" t="s">
        <v>234</v>
      </c>
      <c r="S9393" t="s">
        <v>258</v>
      </c>
      <c r="T9393" t="s">
        <v>259</v>
      </c>
      <c r="U9393" t="s">
        <v>443</v>
      </c>
    </row>
    <row r="9394" spans="1:21" x14ac:dyDescent="0.35">
      <c r="A9394" s="2" t="s">
        <v>166</v>
      </c>
      <c r="B9394" s="1" t="s">
        <v>167</v>
      </c>
      <c r="C9394" t="s">
        <v>508</v>
      </c>
      <c r="D9394" s="1" t="s">
        <v>159</v>
      </c>
      <c r="E9394" s="1" t="s">
        <v>14</v>
      </c>
      <c r="F9394" s="1" t="s">
        <v>26</v>
      </c>
      <c r="G9394" s="1" t="s">
        <v>215</v>
      </c>
      <c r="H9394" t="s">
        <v>16</v>
      </c>
      <c r="I9394" s="1" t="s">
        <v>475</v>
      </c>
      <c r="J9394" t="s">
        <v>158</v>
      </c>
      <c r="K9394" s="1" t="s">
        <v>22</v>
      </c>
      <c r="L9394" t="s">
        <v>278</v>
      </c>
      <c r="M9394" t="s">
        <v>22</v>
      </c>
      <c r="N9394">
        <v>1</v>
      </c>
      <c r="O9394" t="s">
        <v>232</v>
      </c>
      <c r="P9394">
        <v>0</v>
      </c>
      <c r="Q9394" t="s">
        <v>464</v>
      </c>
      <c r="R9394" t="s">
        <v>234</v>
      </c>
      <c r="S9394" t="s">
        <v>258</v>
      </c>
      <c r="T9394" t="s">
        <v>259</v>
      </c>
      <c r="U9394" t="s">
        <v>443</v>
      </c>
    </row>
    <row r="9395" spans="1:21" x14ac:dyDescent="0.35">
      <c r="A9395" s="2" t="s">
        <v>166</v>
      </c>
      <c r="B9395" s="1" t="s">
        <v>167</v>
      </c>
      <c r="C9395" t="s">
        <v>508</v>
      </c>
      <c r="D9395" s="1" t="s">
        <v>159</v>
      </c>
      <c r="E9395" s="1" t="s">
        <v>14</v>
      </c>
      <c r="F9395" s="1" t="s">
        <v>26</v>
      </c>
      <c r="G9395" s="1" t="s">
        <v>215</v>
      </c>
      <c r="H9395" t="s">
        <v>16</v>
      </c>
      <c r="I9395" s="1" t="s">
        <v>415</v>
      </c>
      <c r="J9395" t="s">
        <v>350</v>
      </c>
      <c r="K9395" s="1" t="s">
        <v>75</v>
      </c>
      <c r="L9395" t="s">
        <v>363</v>
      </c>
      <c r="M9395" t="s">
        <v>76</v>
      </c>
      <c r="N9395">
        <v>1</v>
      </c>
      <c r="O9395" t="s">
        <v>232</v>
      </c>
      <c r="P9395">
        <v>0</v>
      </c>
      <c r="Q9395">
        <v>1</v>
      </c>
      <c r="R9395" t="s">
        <v>234</v>
      </c>
      <c r="S9395" t="s">
        <v>258</v>
      </c>
      <c r="T9395" t="s">
        <v>259</v>
      </c>
      <c r="U9395" t="s">
        <v>443</v>
      </c>
    </row>
    <row r="9396" spans="1:21" x14ac:dyDescent="0.35">
      <c r="A9396" s="2" t="s">
        <v>166</v>
      </c>
      <c r="B9396" s="1" t="s">
        <v>167</v>
      </c>
      <c r="C9396" t="s">
        <v>508</v>
      </c>
      <c r="D9396" s="1" t="s">
        <v>159</v>
      </c>
      <c r="E9396" s="1" t="s">
        <v>14</v>
      </c>
      <c r="F9396" s="1" t="s">
        <v>26</v>
      </c>
      <c r="G9396" s="1" t="s">
        <v>215</v>
      </c>
      <c r="H9396" t="s">
        <v>16</v>
      </c>
      <c r="I9396" s="1" t="s">
        <v>415</v>
      </c>
      <c r="J9396" t="s">
        <v>350</v>
      </c>
      <c r="K9396" s="1" t="s">
        <v>22</v>
      </c>
      <c r="L9396" t="s">
        <v>278</v>
      </c>
      <c r="M9396" t="s">
        <v>45</v>
      </c>
      <c r="N9396">
        <v>1</v>
      </c>
      <c r="O9396" t="s">
        <v>232</v>
      </c>
      <c r="P9396">
        <v>1</v>
      </c>
      <c r="Q9396">
        <v>1</v>
      </c>
      <c r="R9396" t="s">
        <v>234</v>
      </c>
      <c r="S9396" t="s">
        <v>258</v>
      </c>
      <c r="T9396" t="s">
        <v>259</v>
      </c>
      <c r="U9396" t="s">
        <v>443</v>
      </c>
    </row>
    <row r="9397" spans="1:21" x14ac:dyDescent="0.35">
      <c r="A9397" s="2" t="s">
        <v>166</v>
      </c>
      <c r="B9397" s="1" t="s">
        <v>167</v>
      </c>
      <c r="C9397" t="s">
        <v>508</v>
      </c>
      <c r="D9397" s="1" t="s">
        <v>159</v>
      </c>
      <c r="E9397" s="1" t="s">
        <v>14</v>
      </c>
      <c r="F9397" s="1" t="s">
        <v>26</v>
      </c>
      <c r="G9397" s="1" t="s">
        <v>215</v>
      </c>
      <c r="H9397" t="s">
        <v>16</v>
      </c>
      <c r="I9397" s="1" t="s">
        <v>415</v>
      </c>
      <c r="J9397" t="s">
        <v>350</v>
      </c>
      <c r="K9397" s="1" t="s">
        <v>22</v>
      </c>
      <c r="L9397" t="s">
        <v>278</v>
      </c>
      <c r="M9397" t="s">
        <v>22</v>
      </c>
      <c r="N9397">
        <v>1</v>
      </c>
      <c r="O9397" t="s">
        <v>232</v>
      </c>
      <c r="P9397">
        <v>1</v>
      </c>
      <c r="Q9397">
        <v>1</v>
      </c>
      <c r="R9397" t="s">
        <v>234</v>
      </c>
      <c r="S9397" t="s">
        <v>258</v>
      </c>
      <c r="T9397" t="s">
        <v>259</v>
      </c>
      <c r="U9397" t="s">
        <v>443</v>
      </c>
    </row>
    <row r="9398" spans="1:21" x14ac:dyDescent="0.35">
      <c r="A9398" s="2" t="s">
        <v>166</v>
      </c>
      <c r="B9398" s="1" t="s">
        <v>167</v>
      </c>
      <c r="C9398" t="s">
        <v>508</v>
      </c>
      <c r="D9398" s="1" t="s">
        <v>159</v>
      </c>
      <c r="E9398" s="1" t="s">
        <v>14</v>
      </c>
      <c r="F9398" s="1" t="s">
        <v>26</v>
      </c>
      <c r="G9398" s="1" t="s">
        <v>215</v>
      </c>
      <c r="H9398" t="s">
        <v>20</v>
      </c>
      <c r="I9398" s="1" t="s">
        <v>414</v>
      </c>
      <c r="J9398" t="s">
        <v>42</v>
      </c>
      <c r="K9398" s="1" t="s">
        <v>18</v>
      </c>
      <c r="L9398" t="s">
        <v>278</v>
      </c>
      <c r="M9398" t="s">
        <v>43</v>
      </c>
      <c r="N9398">
        <v>1</v>
      </c>
      <c r="O9398" t="s">
        <v>232</v>
      </c>
      <c r="P9398">
        <v>1</v>
      </c>
      <c r="Q9398" t="s">
        <v>464</v>
      </c>
      <c r="R9398" t="s">
        <v>234</v>
      </c>
      <c r="S9398" t="s">
        <v>258</v>
      </c>
      <c r="T9398" t="s">
        <v>259</v>
      </c>
      <c r="U9398" t="s">
        <v>443</v>
      </c>
    </row>
    <row r="9399" spans="1:21" x14ac:dyDescent="0.35">
      <c r="A9399" s="2" t="s">
        <v>166</v>
      </c>
      <c r="B9399" s="1" t="s">
        <v>167</v>
      </c>
      <c r="C9399" t="s">
        <v>508</v>
      </c>
      <c r="D9399" s="1" t="s">
        <v>159</v>
      </c>
      <c r="E9399" s="1" t="s">
        <v>14</v>
      </c>
      <c r="F9399" s="1" t="s">
        <v>26</v>
      </c>
      <c r="G9399" s="1" t="s">
        <v>215</v>
      </c>
      <c r="H9399" t="s">
        <v>20</v>
      </c>
      <c r="I9399" s="1" t="s">
        <v>414</v>
      </c>
      <c r="J9399" t="s">
        <v>42</v>
      </c>
      <c r="K9399" s="1" t="s">
        <v>34</v>
      </c>
      <c r="L9399" t="s">
        <v>278</v>
      </c>
      <c r="M9399" t="s">
        <v>35</v>
      </c>
      <c r="N9399">
        <v>1</v>
      </c>
      <c r="O9399" t="s">
        <v>232</v>
      </c>
      <c r="P9399">
        <v>1</v>
      </c>
      <c r="Q9399" t="s">
        <v>464</v>
      </c>
      <c r="R9399" t="s">
        <v>234</v>
      </c>
      <c r="S9399" t="s">
        <v>258</v>
      </c>
      <c r="T9399" t="s">
        <v>259</v>
      </c>
      <c r="U9399" t="s">
        <v>443</v>
      </c>
    </row>
    <row r="9400" spans="1:21" x14ac:dyDescent="0.35">
      <c r="A9400" s="2" t="s">
        <v>166</v>
      </c>
      <c r="B9400" s="1" t="s">
        <v>167</v>
      </c>
      <c r="C9400" t="s">
        <v>508</v>
      </c>
      <c r="D9400" s="1" t="s">
        <v>159</v>
      </c>
      <c r="E9400" s="1" t="s">
        <v>14</v>
      </c>
      <c r="F9400" s="1" t="s">
        <v>26</v>
      </c>
      <c r="G9400" s="1" t="s">
        <v>215</v>
      </c>
      <c r="H9400" t="s">
        <v>20</v>
      </c>
      <c r="I9400" s="1" t="s">
        <v>475</v>
      </c>
      <c r="J9400" t="s">
        <v>158</v>
      </c>
      <c r="K9400" s="1" t="s">
        <v>18</v>
      </c>
      <c r="L9400" t="s">
        <v>278</v>
      </c>
      <c r="M9400" t="s">
        <v>93</v>
      </c>
      <c r="N9400">
        <v>1</v>
      </c>
      <c r="O9400" t="s">
        <v>232</v>
      </c>
      <c r="P9400">
        <v>1</v>
      </c>
      <c r="Q9400" t="s">
        <v>464</v>
      </c>
      <c r="R9400" t="s">
        <v>234</v>
      </c>
      <c r="S9400" t="s">
        <v>258</v>
      </c>
      <c r="T9400" t="s">
        <v>259</v>
      </c>
      <c r="U9400" t="s">
        <v>443</v>
      </c>
    </row>
    <row r="9401" spans="1:21" x14ac:dyDescent="0.35">
      <c r="A9401" s="2" t="s">
        <v>166</v>
      </c>
      <c r="B9401" s="1" t="s">
        <v>167</v>
      </c>
      <c r="C9401" t="s">
        <v>508</v>
      </c>
      <c r="D9401" s="1" t="s">
        <v>159</v>
      </c>
      <c r="E9401" s="1" t="s">
        <v>14</v>
      </c>
      <c r="F9401" s="1" t="s">
        <v>26</v>
      </c>
      <c r="G9401" s="1" t="s">
        <v>215</v>
      </c>
      <c r="H9401" t="s">
        <v>20</v>
      </c>
      <c r="I9401" s="1" t="s">
        <v>475</v>
      </c>
      <c r="J9401" t="s">
        <v>158</v>
      </c>
      <c r="K9401" s="1" t="s">
        <v>18</v>
      </c>
      <c r="L9401" t="s">
        <v>278</v>
      </c>
      <c r="M9401" t="s">
        <v>43</v>
      </c>
      <c r="N9401">
        <v>1</v>
      </c>
      <c r="O9401" t="s">
        <v>232</v>
      </c>
      <c r="P9401">
        <v>0</v>
      </c>
      <c r="Q9401" t="s">
        <v>464</v>
      </c>
      <c r="R9401" t="s">
        <v>234</v>
      </c>
      <c r="S9401" t="s">
        <v>258</v>
      </c>
      <c r="T9401" t="s">
        <v>259</v>
      </c>
      <c r="U9401" t="s">
        <v>443</v>
      </c>
    </row>
    <row r="9402" spans="1:21" x14ac:dyDescent="0.35">
      <c r="A9402" s="2" t="s">
        <v>166</v>
      </c>
      <c r="B9402" s="1" t="s">
        <v>167</v>
      </c>
      <c r="C9402" t="s">
        <v>508</v>
      </c>
      <c r="D9402" s="1" t="s">
        <v>159</v>
      </c>
      <c r="E9402" s="1" t="s">
        <v>14</v>
      </c>
      <c r="F9402" s="1" t="s">
        <v>26</v>
      </c>
      <c r="G9402" s="1" t="s">
        <v>215</v>
      </c>
      <c r="H9402" t="s">
        <v>20</v>
      </c>
      <c r="I9402" s="1" t="s">
        <v>475</v>
      </c>
      <c r="J9402" t="s">
        <v>158</v>
      </c>
      <c r="K9402" s="1" t="s">
        <v>48</v>
      </c>
      <c r="L9402" t="s">
        <v>278</v>
      </c>
      <c r="M9402" t="s">
        <v>89</v>
      </c>
      <c r="N9402">
        <v>1</v>
      </c>
      <c r="O9402" t="s">
        <v>232</v>
      </c>
      <c r="P9402">
        <v>1</v>
      </c>
      <c r="Q9402" t="s">
        <v>464</v>
      </c>
      <c r="R9402" t="s">
        <v>234</v>
      </c>
      <c r="S9402" t="s">
        <v>258</v>
      </c>
      <c r="T9402" t="s">
        <v>259</v>
      </c>
      <c r="U9402" t="s">
        <v>443</v>
      </c>
    </row>
    <row r="9403" spans="1:21" x14ac:dyDescent="0.35">
      <c r="A9403" s="2" t="s">
        <v>166</v>
      </c>
      <c r="B9403" s="1" t="s">
        <v>167</v>
      </c>
      <c r="C9403" t="s">
        <v>508</v>
      </c>
      <c r="D9403" s="1" t="s">
        <v>159</v>
      </c>
      <c r="E9403" s="1" t="s">
        <v>14</v>
      </c>
      <c r="F9403" s="1" t="s">
        <v>26</v>
      </c>
      <c r="G9403" s="1" t="s">
        <v>215</v>
      </c>
      <c r="H9403" t="s">
        <v>20</v>
      </c>
      <c r="I9403" s="1" t="s">
        <v>475</v>
      </c>
      <c r="J9403" t="s">
        <v>158</v>
      </c>
      <c r="K9403" s="1" t="s">
        <v>34</v>
      </c>
      <c r="L9403" t="s">
        <v>278</v>
      </c>
      <c r="M9403" t="s">
        <v>34</v>
      </c>
      <c r="N9403">
        <v>1</v>
      </c>
      <c r="O9403" t="s">
        <v>232</v>
      </c>
      <c r="P9403">
        <v>0</v>
      </c>
      <c r="Q9403" t="s">
        <v>464</v>
      </c>
      <c r="R9403" t="s">
        <v>234</v>
      </c>
      <c r="S9403" t="s">
        <v>258</v>
      </c>
      <c r="T9403" t="s">
        <v>259</v>
      </c>
      <c r="U9403" t="s">
        <v>443</v>
      </c>
    </row>
    <row r="9404" spans="1:21" x14ac:dyDescent="0.35">
      <c r="A9404" s="2" t="s">
        <v>166</v>
      </c>
      <c r="B9404" s="1" t="s">
        <v>167</v>
      </c>
      <c r="C9404" t="s">
        <v>508</v>
      </c>
      <c r="D9404" s="1" t="s">
        <v>159</v>
      </c>
      <c r="E9404" s="1" t="s">
        <v>14</v>
      </c>
      <c r="F9404" s="1" t="s">
        <v>26</v>
      </c>
      <c r="G9404" s="1" t="s">
        <v>215</v>
      </c>
      <c r="H9404" t="s">
        <v>20</v>
      </c>
      <c r="I9404" s="1" t="s">
        <v>475</v>
      </c>
      <c r="J9404" t="s">
        <v>158</v>
      </c>
      <c r="K9404" s="1" t="s">
        <v>22</v>
      </c>
      <c r="L9404" t="s">
        <v>278</v>
      </c>
      <c r="M9404" t="s">
        <v>82</v>
      </c>
      <c r="N9404">
        <v>1</v>
      </c>
      <c r="O9404" t="s">
        <v>232</v>
      </c>
      <c r="P9404">
        <v>1</v>
      </c>
      <c r="Q9404" t="s">
        <v>464</v>
      </c>
      <c r="R9404" t="s">
        <v>234</v>
      </c>
      <c r="S9404" t="s">
        <v>258</v>
      </c>
      <c r="T9404" t="s">
        <v>259</v>
      </c>
      <c r="U9404" t="s">
        <v>443</v>
      </c>
    </row>
    <row r="9405" spans="1:21" x14ac:dyDescent="0.35">
      <c r="A9405" s="2" t="s">
        <v>166</v>
      </c>
      <c r="B9405" s="1" t="s">
        <v>167</v>
      </c>
      <c r="C9405" t="s">
        <v>508</v>
      </c>
      <c r="D9405" s="1" t="s">
        <v>159</v>
      </c>
      <c r="E9405" s="1" t="s">
        <v>14</v>
      </c>
      <c r="F9405" s="1" t="s">
        <v>26</v>
      </c>
      <c r="G9405" s="1" t="s">
        <v>215</v>
      </c>
      <c r="H9405" t="s">
        <v>20</v>
      </c>
      <c r="I9405" s="1" t="s">
        <v>475</v>
      </c>
      <c r="J9405" t="s">
        <v>158</v>
      </c>
      <c r="K9405" s="1" t="s">
        <v>22</v>
      </c>
      <c r="L9405" t="s">
        <v>278</v>
      </c>
      <c r="M9405" t="s">
        <v>95</v>
      </c>
      <c r="N9405">
        <v>1</v>
      </c>
      <c r="O9405" t="s">
        <v>232</v>
      </c>
      <c r="P9405">
        <v>0</v>
      </c>
      <c r="Q9405" t="s">
        <v>464</v>
      </c>
      <c r="R9405" t="s">
        <v>234</v>
      </c>
      <c r="S9405" t="s">
        <v>258</v>
      </c>
      <c r="T9405" t="s">
        <v>259</v>
      </c>
      <c r="U9405" t="s">
        <v>443</v>
      </c>
    </row>
    <row r="9406" spans="1:21" x14ac:dyDescent="0.35">
      <c r="A9406" s="2" t="s">
        <v>166</v>
      </c>
      <c r="B9406" s="1" t="s">
        <v>167</v>
      </c>
      <c r="C9406" t="s">
        <v>508</v>
      </c>
      <c r="D9406" s="1" t="s">
        <v>159</v>
      </c>
      <c r="E9406" s="1" t="s">
        <v>14</v>
      </c>
      <c r="F9406" s="1" t="s">
        <v>26</v>
      </c>
      <c r="G9406" s="1" t="s">
        <v>215</v>
      </c>
      <c r="H9406" t="s">
        <v>20</v>
      </c>
      <c r="I9406" s="1" t="s">
        <v>475</v>
      </c>
      <c r="J9406" t="s">
        <v>158</v>
      </c>
      <c r="K9406" s="1" t="s">
        <v>22</v>
      </c>
      <c r="L9406" t="s">
        <v>363</v>
      </c>
      <c r="M9406" t="s">
        <v>22</v>
      </c>
      <c r="N9406">
        <v>1</v>
      </c>
      <c r="O9406" t="s">
        <v>232</v>
      </c>
      <c r="P9406">
        <v>1</v>
      </c>
      <c r="Q9406" t="s">
        <v>464</v>
      </c>
      <c r="R9406" t="s">
        <v>234</v>
      </c>
      <c r="S9406" t="s">
        <v>258</v>
      </c>
      <c r="T9406" t="s">
        <v>259</v>
      </c>
      <c r="U9406" t="s">
        <v>443</v>
      </c>
    </row>
    <row r="9407" spans="1:21" x14ac:dyDescent="0.35">
      <c r="A9407" s="2" t="s">
        <v>166</v>
      </c>
      <c r="B9407" s="1" t="s">
        <v>167</v>
      </c>
      <c r="C9407" t="s">
        <v>508</v>
      </c>
      <c r="D9407" s="1" t="s">
        <v>159</v>
      </c>
      <c r="E9407" s="1" t="s">
        <v>14</v>
      </c>
      <c r="F9407" s="1" t="s">
        <v>26</v>
      </c>
      <c r="G9407" s="1" t="s">
        <v>215</v>
      </c>
      <c r="H9407" t="s">
        <v>20</v>
      </c>
      <c r="I9407" s="1" t="s">
        <v>415</v>
      </c>
      <c r="J9407" t="s">
        <v>350</v>
      </c>
      <c r="K9407" s="1" t="s">
        <v>18</v>
      </c>
      <c r="L9407" t="s">
        <v>278</v>
      </c>
      <c r="M9407" t="s">
        <v>19</v>
      </c>
      <c r="N9407">
        <v>1</v>
      </c>
      <c r="O9407" t="s">
        <v>232</v>
      </c>
      <c r="P9407">
        <v>1</v>
      </c>
      <c r="Q9407">
        <v>1</v>
      </c>
      <c r="R9407" t="s">
        <v>234</v>
      </c>
      <c r="S9407" t="s">
        <v>258</v>
      </c>
      <c r="T9407" t="s">
        <v>259</v>
      </c>
      <c r="U9407" t="s">
        <v>443</v>
      </c>
    </row>
    <row r="9408" spans="1:21" x14ac:dyDescent="0.35">
      <c r="A9408" s="2" t="s">
        <v>166</v>
      </c>
      <c r="B9408" s="1" t="s">
        <v>167</v>
      </c>
      <c r="C9408" t="s">
        <v>508</v>
      </c>
      <c r="D9408" s="1" t="s">
        <v>159</v>
      </c>
      <c r="E9408" s="1" t="s">
        <v>14</v>
      </c>
      <c r="F9408" s="1" t="s">
        <v>26</v>
      </c>
      <c r="G9408" s="1" t="s">
        <v>215</v>
      </c>
      <c r="H9408" t="s">
        <v>27</v>
      </c>
      <c r="I9408" s="1" t="s">
        <v>475</v>
      </c>
      <c r="J9408" t="s">
        <v>158</v>
      </c>
      <c r="K9408" s="1" t="s">
        <v>34</v>
      </c>
      <c r="L9408" t="s">
        <v>278</v>
      </c>
      <c r="M9408" t="s">
        <v>35</v>
      </c>
      <c r="N9408">
        <v>1</v>
      </c>
      <c r="O9408" t="s">
        <v>232</v>
      </c>
      <c r="P9408">
        <v>1</v>
      </c>
      <c r="Q9408" t="s">
        <v>464</v>
      </c>
      <c r="R9408" t="s">
        <v>234</v>
      </c>
      <c r="S9408" t="s">
        <v>258</v>
      </c>
      <c r="T9408" t="s">
        <v>259</v>
      </c>
      <c r="U9408" t="s">
        <v>443</v>
      </c>
    </row>
    <row r="9409" spans="1:21" x14ac:dyDescent="0.35">
      <c r="A9409" s="2" t="s">
        <v>166</v>
      </c>
      <c r="B9409" s="1" t="s">
        <v>167</v>
      </c>
      <c r="C9409" t="s">
        <v>508</v>
      </c>
      <c r="D9409" s="1" t="s">
        <v>159</v>
      </c>
      <c r="E9409" s="1" t="s">
        <v>14</v>
      </c>
      <c r="F9409" s="1" t="s">
        <v>26</v>
      </c>
      <c r="G9409" s="1" t="s">
        <v>215</v>
      </c>
      <c r="H9409" t="s">
        <v>27</v>
      </c>
      <c r="I9409" s="1" t="s">
        <v>475</v>
      </c>
      <c r="J9409" t="s">
        <v>158</v>
      </c>
      <c r="K9409" s="1" t="s">
        <v>22</v>
      </c>
      <c r="L9409" t="s">
        <v>363</v>
      </c>
      <c r="M9409" t="s">
        <v>113</v>
      </c>
      <c r="N9409">
        <v>1</v>
      </c>
      <c r="O9409" t="s">
        <v>232</v>
      </c>
      <c r="P9409">
        <v>1</v>
      </c>
      <c r="Q9409" t="s">
        <v>464</v>
      </c>
      <c r="R9409" t="s">
        <v>234</v>
      </c>
      <c r="S9409" t="s">
        <v>258</v>
      </c>
      <c r="T9409" t="s">
        <v>259</v>
      </c>
      <c r="U9409" t="s">
        <v>443</v>
      </c>
    </row>
    <row r="9410" spans="1:21" x14ac:dyDescent="0.35">
      <c r="A9410" s="2" t="s">
        <v>166</v>
      </c>
      <c r="B9410" s="1" t="s">
        <v>167</v>
      </c>
      <c r="C9410" t="s">
        <v>508</v>
      </c>
      <c r="D9410" s="1" t="s">
        <v>159</v>
      </c>
      <c r="E9410" s="1" t="s">
        <v>14</v>
      </c>
      <c r="F9410" s="1" t="s">
        <v>26</v>
      </c>
      <c r="G9410" s="1" t="s">
        <v>215</v>
      </c>
      <c r="H9410" t="s">
        <v>27</v>
      </c>
      <c r="I9410" s="1" t="s">
        <v>415</v>
      </c>
      <c r="J9410" t="s">
        <v>350</v>
      </c>
      <c r="K9410" s="1" t="s">
        <v>34</v>
      </c>
      <c r="L9410" t="s">
        <v>278</v>
      </c>
      <c r="M9410" t="s">
        <v>35</v>
      </c>
      <c r="N9410">
        <v>1</v>
      </c>
      <c r="O9410" t="s">
        <v>232</v>
      </c>
      <c r="P9410">
        <v>1</v>
      </c>
      <c r="Q9410">
        <v>1</v>
      </c>
      <c r="R9410" t="s">
        <v>234</v>
      </c>
      <c r="S9410" t="s">
        <v>258</v>
      </c>
      <c r="T9410" t="s">
        <v>259</v>
      </c>
      <c r="U9410" t="s">
        <v>443</v>
      </c>
    </row>
    <row r="9411" spans="1:21" x14ac:dyDescent="0.35">
      <c r="A9411" s="2" t="s">
        <v>166</v>
      </c>
      <c r="B9411" s="1" t="s">
        <v>167</v>
      </c>
      <c r="C9411" t="s">
        <v>508</v>
      </c>
      <c r="D9411" s="1" t="s">
        <v>159</v>
      </c>
      <c r="E9411" s="1" t="s">
        <v>14</v>
      </c>
      <c r="F9411" s="1" t="s">
        <v>26</v>
      </c>
      <c r="G9411" s="1" t="s">
        <v>215</v>
      </c>
      <c r="H9411" t="s">
        <v>30</v>
      </c>
      <c r="I9411" s="1" t="s">
        <v>414</v>
      </c>
      <c r="J9411" t="s">
        <v>42</v>
      </c>
      <c r="K9411" s="1" t="s">
        <v>18</v>
      </c>
      <c r="L9411" t="s">
        <v>278</v>
      </c>
      <c r="M9411" t="s">
        <v>19</v>
      </c>
      <c r="N9411">
        <v>1</v>
      </c>
      <c r="O9411" t="s">
        <v>232</v>
      </c>
      <c r="P9411">
        <v>1</v>
      </c>
      <c r="Q9411" t="s">
        <v>464</v>
      </c>
      <c r="R9411" t="s">
        <v>234</v>
      </c>
      <c r="S9411" t="s">
        <v>258</v>
      </c>
      <c r="T9411" t="s">
        <v>259</v>
      </c>
      <c r="U9411" t="s">
        <v>443</v>
      </c>
    </row>
    <row r="9412" spans="1:21" x14ac:dyDescent="0.35">
      <c r="A9412" s="2" t="s">
        <v>166</v>
      </c>
      <c r="B9412" s="1" t="s">
        <v>167</v>
      </c>
      <c r="C9412" t="s">
        <v>508</v>
      </c>
      <c r="D9412" s="1" t="s">
        <v>159</v>
      </c>
      <c r="E9412" s="1" t="s">
        <v>14</v>
      </c>
      <c r="F9412" s="1" t="s">
        <v>26</v>
      </c>
      <c r="G9412" s="1" t="s">
        <v>215</v>
      </c>
      <c r="H9412" t="s">
        <v>30</v>
      </c>
      <c r="I9412" s="1" t="s">
        <v>414</v>
      </c>
      <c r="J9412" t="s">
        <v>42</v>
      </c>
      <c r="K9412" s="1" t="s">
        <v>22</v>
      </c>
      <c r="L9412" t="s">
        <v>278</v>
      </c>
      <c r="M9412" t="s">
        <v>22</v>
      </c>
      <c r="N9412">
        <v>1</v>
      </c>
      <c r="O9412" t="s">
        <v>232</v>
      </c>
      <c r="P9412">
        <v>0</v>
      </c>
      <c r="Q9412" t="s">
        <v>464</v>
      </c>
      <c r="R9412" t="s">
        <v>234</v>
      </c>
      <c r="S9412" t="s">
        <v>258</v>
      </c>
      <c r="T9412" t="s">
        <v>259</v>
      </c>
      <c r="U9412" t="s">
        <v>443</v>
      </c>
    </row>
    <row r="9413" spans="1:21" x14ac:dyDescent="0.35">
      <c r="A9413" s="2" t="s">
        <v>166</v>
      </c>
      <c r="B9413" s="1" t="s">
        <v>167</v>
      </c>
      <c r="C9413" t="s">
        <v>508</v>
      </c>
      <c r="D9413" s="1" t="s">
        <v>159</v>
      </c>
      <c r="E9413" s="1" t="s">
        <v>14</v>
      </c>
      <c r="F9413" s="1" t="s">
        <v>15</v>
      </c>
      <c r="G9413" s="1" t="s">
        <v>215</v>
      </c>
      <c r="H9413" t="s">
        <v>16</v>
      </c>
      <c r="I9413" s="1" t="s">
        <v>414</v>
      </c>
      <c r="J9413" t="s">
        <v>42</v>
      </c>
      <c r="K9413" s="1" t="s">
        <v>22</v>
      </c>
      <c r="L9413" t="s">
        <v>278</v>
      </c>
      <c r="M9413" t="s">
        <v>22</v>
      </c>
      <c r="N9413">
        <v>1</v>
      </c>
      <c r="O9413" t="s">
        <v>232</v>
      </c>
      <c r="P9413">
        <v>0</v>
      </c>
      <c r="Q9413" t="s">
        <v>464</v>
      </c>
      <c r="R9413" t="s">
        <v>234</v>
      </c>
      <c r="S9413" t="s">
        <v>258</v>
      </c>
      <c r="T9413" t="s">
        <v>259</v>
      </c>
      <c r="U9413" t="s">
        <v>443</v>
      </c>
    </row>
    <row r="9414" spans="1:21" x14ac:dyDescent="0.35">
      <c r="A9414" s="2" t="s">
        <v>166</v>
      </c>
      <c r="B9414" s="1" t="s">
        <v>167</v>
      </c>
      <c r="C9414" t="s">
        <v>508</v>
      </c>
      <c r="D9414" s="1" t="s">
        <v>159</v>
      </c>
      <c r="E9414" s="1" t="s">
        <v>14</v>
      </c>
      <c r="F9414" s="1" t="s">
        <v>15</v>
      </c>
      <c r="G9414" s="1" t="s">
        <v>215</v>
      </c>
      <c r="H9414" t="s">
        <v>16</v>
      </c>
      <c r="I9414" s="1" t="s">
        <v>475</v>
      </c>
      <c r="J9414" t="s">
        <v>158</v>
      </c>
      <c r="K9414" s="1" t="s">
        <v>22</v>
      </c>
      <c r="L9414" t="s">
        <v>278</v>
      </c>
      <c r="M9414" t="s">
        <v>22</v>
      </c>
      <c r="N9414">
        <v>1</v>
      </c>
      <c r="O9414" t="s">
        <v>232</v>
      </c>
      <c r="P9414">
        <v>0</v>
      </c>
      <c r="Q9414" t="s">
        <v>464</v>
      </c>
      <c r="R9414" t="s">
        <v>234</v>
      </c>
      <c r="S9414" t="s">
        <v>258</v>
      </c>
      <c r="T9414" t="s">
        <v>259</v>
      </c>
      <c r="U9414" t="s">
        <v>443</v>
      </c>
    </row>
    <row r="9415" spans="1:21" x14ac:dyDescent="0.35">
      <c r="A9415" s="2" t="s">
        <v>166</v>
      </c>
      <c r="B9415" s="1" t="s">
        <v>167</v>
      </c>
      <c r="C9415" t="s">
        <v>508</v>
      </c>
      <c r="D9415" s="1" t="s">
        <v>159</v>
      </c>
      <c r="E9415" s="1" t="s">
        <v>14</v>
      </c>
      <c r="F9415" s="1" t="s">
        <v>15</v>
      </c>
      <c r="G9415" s="1" t="s">
        <v>215</v>
      </c>
      <c r="H9415" t="s">
        <v>16</v>
      </c>
      <c r="I9415" s="1" t="s">
        <v>475</v>
      </c>
      <c r="J9415" t="s">
        <v>158</v>
      </c>
      <c r="K9415" s="1" t="s">
        <v>22</v>
      </c>
      <c r="L9415" t="s">
        <v>278</v>
      </c>
      <c r="M9415" t="s">
        <v>22</v>
      </c>
      <c r="N9415">
        <v>1</v>
      </c>
      <c r="O9415" t="s">
        <v>232</v>
      </c>
      <c r="P9415">
        <v>1</v>
      </c>
      <c r="Q9415" t="s">
        <v>464</v>
      </c>
      <c r="R9415" t="s">
        <v>234</v>
      </c>
      <c r="S9415" t="s">
        <v>258</v>
      </c>
      <c r="T9415" t="s">
        <v>259</v>
      </c>
      <c r="U9415" t="s">
        <v>443</v>
      </c>
    </row>
    <row r="9416" spans="1:21" x14ac:dyDescent="0.35">
      <c r="A9416" s="2" t="s">
        <v>166</v>
      </c>
      <c r="B9416" s="1" t="s">
        <v>167</v>
      </c>
      <c r="C9416" t="s">
        <v>508</v>
      </c>
      <c r="D9416" s="1" t="s">
        <v>159</v>
      </c>
      <c r="E9416" s="1" t="s">
        <v>14</v>
      </c>
      <c r="F9416" s="1" t="s">
        <v>15</v>
      </c>
      <c r="G9416" s="1" t="s">
        <v>215</v>
      </c>
      <c r="H9416" t="s">
        <v>16</v>
      </c>
      <c r="I9416" s="1" t="s">
        <v>415</v>
      </c>
      <c r="J9416" t="s">
        <v>350</v>
      </c>
      <c r="K9416" s="1" t="s">
        <v>18</v>
      </c>
      <c r="L9416" t="s">
        <v>278</v>
      </c>
      <c r="M9416" t="s">
        <v>19</v>
      </c>
      <c r="N9416">
        <v>1</v>
      </c>
      <c r="O9416" t="s">
        <v>232</v>
      </c>
      <c r="P9416">
        <v>0</v>
      </c>
      <c r="Q9416">
        <v>1</v>
      </c>
      <c r="R9416" t="s">
        <v>234</v>
      </c>
      <c r="S9416" t="s">
        <v>258</v>
      </c>
      <c r="T9416" t="s">
        <v>259</v>
      </c>
      <c r="U9416" t="s">
        <v>443</v>
      </c>
    </row>
    <row r="9417" spans="1:21" x14ac:dyDescent="0.35">
      <c r="A9417" s="2" t="s">
        <v>166</v>
      </c>
      <c r="B9417" s="1" t="s">
        <v>167</v>
      </c>
      <c r="C9417" t="s">
        <v>508</v>
      </c>
      <c r="D9417" s="1" t="s">
        <v>159</v>
      </c>
      <c r="E9417" s="1" t="s">
        <v>14</v>
      </c>
      <c r="F9417" s="1" t="s">
        <v>15</v>
      </c>
      <c r="G9417" s="1" t="s">
        <v>215</v>
      </c>
      <c r="H9417" t="s">
        <v>16</v>
      </c>
      <c r="I9417" s="1" t="s">
        <v>415</v>
      </c>
      <c r="J9417" t="s">
        <v>350</v>
      </c>
      <c r="K9417" s="1" t="s">
        <v>22</v>
      </c>
      <c r="L9417" t="s">
        <v>278</v>
      </c>
      <c r="M9417" t="s">
        <v>22</v>
      </c>
      <c r="N9417">
        <v>1</v>
      </c>
      <c r="O9417" t="s">
        <v>232</v>
      </c>
      <c r="P9417">
        <v>0</v>
      </c>
      <c r="Q9417">
        <v>1</v>
      </c>
      <c r="R9417" t="s">
        <v>234</v>
      </c>
      <c r="S9417" t="s">
        <v>258</v>
      </c>
      <c r="T9417" t="s">
        <v>259</v>
      </c>
      <c r="U9417" t="s">
        <v>443</v>
      </c>
    </row>
    <row r="9418" spans="1:21" x14ac:dyDescent="0.35">
      <c r="A9418" s="2" t="s">
        <v>166</v>
      </c>
      <c r="B9418" s="1" t="s">
        <v>167</v>
      </c>
      <c r="C9418" t="s">
        <v>508</v>
      </c>
      <c r="D9418" s="1" t="s">
        <v>159</v>
      </c>
      <c r="E9418" s="1" t="s">
        <v>14</v>
      </c>
      <c r="F9418" s="1" t="s">
        <v>15</v>
      </c>
      <c r="G9418" s="1" t="s">
        <v>215</v>
      </c>
      <c r="H9418" t="s">
        <v>16</v>
      </c>
      <c r="I9418" s="1" t="s">
        <v>415</v>
      </c>
      <c r="J9418" t="s">
        <v>350</v>
      </c>
      <c r="K9418" s="1" t="s">
        <v>22</v>
      </c>
      <c r="L9418" t="s">
        <v>363</v>
      </c>
      <c r="M9418" t="s">
        <v>22</v>
      </c>
      <c r="N9418">
        <v>1</v>
      </c>
      <c r="O9418" t="s">
        <v>232</v>
      </c>
      <c r="P9418">
        <v>1</v>
      </c>
      <c r="Q9418">
        <v>1</v>
      </c>
      <c r="R9418" t="s">
        <v>234</v>
      </c>
      <c r="S9418" t="s">
        <v>258</v>
      </c>
      <c r="T9418" t="s">
        <v>259</v>
      </c>
      <c r="U9418" t="s">
        <v>443</v>
      </c>
    </row>
    <row r="9419" spans="1:21" x14ac:dyDescent="0.35">
      <c r="A9419" s="2" t="s">
        <v>166</v>
      </c>
      <c r="B9419" s="1" t="s">
        <v>167</v>
      </c>
      <c r="C9419" t="s">
        <v>508</v>
      </c>
      <c r="D9419" s="1" t="s">
        <v>159</v>
      </c>
      <c r="E9419" s="1" t="s">
        <v>14</v>
      </c>
      <c r="F9419" s="1" t="s">
        <v>15</v>
      </c>
      <c r="G9419" s="1" t="s">
        <v>215</v>
      </c>
      <c r="H9419" t="s">
        <v>20</v>
      </c>
      <c r="I9419" s="1" t="s">
        <v>414</v>
      </c>
      <c r="J9419" t="s">
        <v>42</v>
      </c>
      <c r="K9419" s="1" t="s">
        <v>22</v>
      </c>
      <c r="L9419" t="s">
        <v>278</v>
      </c>
      <c r="M9419" t="s">
        <v>22</v>
      </c>
      <c r="N9419">
        <v>1</v>
      </c>
      <c r="O9419" t="s">
        <v>232</v>
      </c>
      <c r="P9419">
        <v>1</v>
      </c>
      <c r="Q9419" t="s">
        <v>464</v>
      </c>
      <c r="R9419" t="s">
        <v>234</v>
      </c>
      <c r="S9419" t="s">
        <v>258</v>
      </c>
      <c r="T9419" t="s">
        <v>259</v>
      </c>
      <c r="U9419" t="s">
        <v>443</v>
      </c>
    </row>
    <row r="9420" spans="1:21" x14ac:dyDescent="0.35">
      <c r="A9420" s="2" t="s">
        <v>166</v>
      </c>
      <c r="B9420" s="1" t="s">
        <v>167</v>
      </c>
      <c r="C9420" t="s">
        <v>508</v>
      </c>
      <c r="D9420" s="1" t="s">
        <v>159</v>
      </c>
      <c r="E9420" s="1" t="s">
        <v>14</v>
      </c>
      <c r="F9420" s="1" t="s">
        <v>15</v>
      </c>
      <c r="G9420" s="1" t="s">
        <v>215</v>
      </c>
      <c r="H9420" t="s">
        <v>20</v>
      </c>
      <c r="I9420" s="1" t="s">
        <v>475</v>
      </c>
      <c r="J9420" t="s">
        <v>158</v>
      </c>
      <c r="K9420" s="1" t="s">
        <v>64</v>
      </c>
      <c r="L9420" t="s">
        <v>278</v>
      </c>
      <c r="M9420" t="s">
        <v>64</v>
      </c>
      <c r="N9420">
        <v>1</v>
      </c>
      <c r="O9420" t="s">
        <v>232</v>
      </c>
      <c r="P9420">
        <v>1</v>
      </c>
      <c r="Q9420" t="s">
        <v>464</v>
      </c>
      <c r="R9420" t="s">
        <v>234</v>
      </c>
      <c r="S9420" t="s">
        <v>258</v>
      </c>
      <c r="T9420" t="s">
        <v>259</v>
      </c>
      <c r="U9420" t="s">
        <v>443</v>
      </c>
    </row>
    <row r="9421" spans="1:21" x14ac:dyDescent="0.35">
      <c r="A9421" s="2" t="s">
        <v>166</v>
      </c>
      <c r="B9421" s="1" t="s">
        <v>167</v>
      </c>
      <c r="C9421" t="s">
        <v>508</v>
      </c>
      <c r="D9421" s="1" t="s">
        <v>159</v>
      </c>
      <c r="E9421" s="1" t="s">
        <v>14</v>
      </c>
      <c r="F9421" s="1" t="s">
        <v>15</v>
      </c>
      <c r="G9421" s="1" t="s">
        <v>215</v>
      </c>
      <c r="H9421" t="s">
        <v>20</v>
      </c>
      <c r="I9421" s="1" t="s">
        <v>475</v>
      </c>
      <c r="J9421" t="s">
        <v>158</v>
      </c>
      <c r="K9421" s="1" t="s">
        <v>75</v>
      </c>
      <c r="L9421" t="s">
        <v>278</v>
      </c>
      <c r="M9421" t="s">
        <v>75</v>
      </c>
      <c r="N9421">
        <v>1</v>
      </c>
      <c r="O9421" t="s">
        <v>232</v>
      </c>
      <c r="P9421">
        <v>1</v>
      </c>
      <c r="Q9421" t="s">
        <v>464</v>
      </c>
      <c r="R9421" t="s">
        <v>234</v>
      </c>
      <c r="S9421" t="s">
        <v>258</v>
      </c>
      <c r="T9421" t="s">
        <v>259</v>
      </c>
      <c r="U9421" t="s">
        <v>443</v>
      </c>
    </row>
    <row r="9422" spans="1:21" x14ac:dyDescent="0.35">
      <c r="A9422" s="2" t="s">
        <v>166</v>
      </c>
      <c r="B9422" s="1" t="s">
        <v>167</v>
      </c>
      <c r="C9422" t="s">
        <v>508</v>
      </c>
      <c r="D9422" s="1" t="s">
        <v>159</v>
      </c>
      <c r="E9422" s="1" t="s">
        <v>14</v>
      </c>
      <c r="F9422" s="1" t="s">
        <v>15</v>
      </c>
      <c r="G9422" s="1" t="s">
        <v>215</v>
      </c>
      <c r="H9422" t="s">
        <v>20</v>
      </c>
      <c r="I9422" s="1" t="s">
        <v>475</v>
      </c>
      <c r="J9422" t="s">
        <v>158</v>
      </c>
      <c r="K9422" s="1" t="s">
        <v>22</v>
      </c>
      <c r="L9422" t="s">
        <v>278</v>
      </c>
      <c r="M9422" t="s">
        <v>79</v>
      </c>
      <c r="N9422">
        <v>1</v>
      </c>
      <c r="O9422" t="s">
        <v>232</v>
      </c>
      <c r="P9422">
        <v>0</v>
      </c>
      <c r="Q9422" t="s">
        <v>464</v>
      </c>
      <c r="R9422" t="s">
        <v>234</v>
      </c>
      <c r="S9422" t="s">
        <v>258</v>
      </c>
      <c r="T9422" t="s">
        <v>259</v>
      </c>
      <c r="U9422" t="s">
        <v>443</v>
      </c>
    </row>
    <row r="9423" spans="1:21" x14ac:dyDescent="0.35">
      <c r="A9423" s="2" t="s">
        <v>166</v>
      </c>
      <c r="B9423" s="1" t="s">
        <v>167</v>
      </c>
      <c r="C9423" t="s">
        <v>508</v>
      </c>
      <c r="D9423" s="1" t="s">
        <v>159</v>
      </c>
      <c r="E9423" s="1" t="s">
        <v>14</v>
      </c>
      <c r="F9423" s="1" t="s">
        <v>15</v>
      </c>
      <c r="G9423" s="1" t="s">
        <v>215</v>
      </c>
      <c r="H9423" t="s">
        <v>20</v>
      </c>
      <c r="I9423" s="1" t="s">
        <v>475</v>
      </c>
      <c r="J9423" t="s">
        <v>158</v>
      </c>
      <c r="K9423" s="1" t="s">
        <v>22</v>
      </c>
      <c r="L9423" t="s">
        <v>278</v>
      </c>
      <c r="M9423" t="s">
        <v>22</v>
      </c>
      <c r="N9423">
        <v>1</v>
      </c>
      <c r="O9423" t="s">
        <v>232</v>
      </c>
      <c r="P9423">
        <v>1</v>
      </c>
      <c r="Q9423" t="s">
        <v>464</v>
      </c>
      <c r="R9423" t="s">
        <v>234</v>
      </c>
      <c r="S9423" t="s">
        <v>258</v>
      </c>
      <c r="T9423" t="s">
        <v>259</v>
      </c>
      <c r="U9423" t="s">
        <v>443</v>
      </c>
    </row>
    <row r="9424" spans="1:21" x14ac:dyDescent="0.35">
      <c r="A9424" s="2" t="s">
        <v>166</v>
      </c>
      <c r="B9424" s="1" t="s">
        <v>167</v>
      </c>
      <c r="C9424" t="s">
        <v>508</v>
      </c>
      <c r="D9424" s="1" t="s">
        <v>159</v>
      </c>
      <c r="E9424" s="1" t="s">
        <v>14</v>
      </c>
      <c r="F9424" s="1" t="s">
        <v>15</v>
      </c>
      <c r="G9424" s="1" t="s">
        <v>215</v>
      </c>
      <c r="H9424" t="s">
        <v>27</v>
      </c>
      <c r="I9424" s="1" t="s">
        <v>475</v>
      </c>
      <c r="J9424" t="s">
        <v>158</v>
      </c>
      <c r="K9424" s="1" t="s">
        <v>75</v>
      </c>
      <c r="L9424" t="s">
        <v>363</v>
      </c>
      <c r="M9424" t="s">
        <v>75</v>
      </c>
      <c r="N9424">
        <v>1</v>
      </c>
      <c r="O9424" t="s">
        <v>232</v>
      </c>
      <c r="P9424">
        <v>1</v>
      </c>
      <c r="Q9424" t="s">
        <v>464</v>
      </c>
      <c r="R9424" t="s">
        <v>234</v>
      </c>
      <c r="S9424" t="s">
        <v>258</v>
      </c>
      <c r="T9424" t="s">
        <v>259</v>
      </c>
      <c r="U9424" t="s">
        <v>443</v>
      </c>
    </row>
    <row r="9425" spans="1:21" x14ac:dyDescent="0.35">
      <c r="A9425" s="2" t="s">
        <v>166</v>
      </c>
      <c r="B9425" s="1" t="s">
        <v>167</v>
      </c>
      <c r="C9425" t="s">
        <v>508</v>
      </c>
      <c r="D9425" s="1" t="s">
        <v>159</v>
      </c>
      <c r="E9425" s="1" t="s">
        <v>14</v>
      </c>
      <c r="F9425" s="1" t="s">
        <v>21</v>
      </c>
      <c r="G9425" s="1" t="s">
        <v>29</v>
      </c>
      <c r="H9425" t="s">
        <v>16</v>
      </c>
      <c r="I9425" s="1" t="s">
        <v>414</v>
      </c>
      <c r="J9425" t="s">
        <v>42</v>
      </c>
      <c r="K9425" s="1" t="s">
        <v>18</v>
      </c>
      <c r="L9425" t="s">
        <v>278</v>
      </c>
      <c r="M9425" t="s">
        <v>93</v>
      </c>
      <c r="N9425">
        <v>1</v>
      </c>
      <c r="O9425" t="s">
        <v>232</v>
      </c>
      <c r="P9425">
        <v>1</v>
      </c>
      <c r="Q9425" t="s">
        <v>464</v>
      </c>
      <c r="R9425" t="s">
        <v>234</v>
      </c>
      <c r="S9425" t="s">
        <v>258</v>
      </c>
      <c r="T9425" t="s">
        <v>259</v>
      </c>
      <c r="U9425" t="s">
        <v>443</v>
      </c>
    </row>
    <row r="9426" spans="1:21" x14ac:dyDescent="0.35">
      <c r="A9426" s="2" t="s">
        <v>166</v>
      </c>
      <c r="B9426" s="1" t="s">
        <v>167</v>
      </c>
      <c r="C9426" t="s">
        <v>508</v>
      </c>
      <c r="D9426" s="1" t="s">
        <v>159</v>
      </c>
      <c r="E9426" s="1" t="s">
        <v>14</v>
      </c>
      <c r="F9426" s="1" t="s">
        <v>21</v>
      </c>
      <c r="G9426" s="1" t="s">
        <v>29</v>
      </c>
      <c r="H9426" t="s">
        <v>16</v>
      </c>
      <c r="I9426" s="1" t="s">
        <v>414</v>
      </c>
      <c r="J9426" t="s">
        <v>42</v>
      </c>
      <c r="K9426" s="1" t="s">
        <v>57</v>
      </c>
      <c r="L9426" t="s">
        <v>278</v>
      </c>
      <c r="M9426" t="s">
        <v>57</v>
      </c>
      <c r="N9426">
        <v>1</v>
      </c>
      <c r="O9426" t="s">
        <v>232</v>
      </c>
      <c r="P9426">
        <v>1</v>
      </c>
      <c r="Q9426" t="s">
        <v>464</v>
      </c>
      <c r="R9426" t="s">
        <v>234</v>
      </c>
      <c r="S9426" t="s">
        <v>258</v>
      </c>
      <c r="T9426" t="s">
        <v>259</v>
      </c>
      <c r="U9426" t="s">
        <v>443</v>
      </c>
    </row>
    <row r="9427" spans="1:21" x14ac:dyDescent="0.35">
      <c r="A9427" s="2" t="s">
        <v>166</v>
      </c>
      <c r="B9427" s="1" t="s">
        <v>167</v>
      </c>
      <c r="C9427" t="s">
        <v>508</v>
      </c>
      <c r="D9427" s="1" t="s">
        <v>159</v>
      </c>
      <c r="E9427" s="1" t="s">
        <v>14</v>
      </c>
      <c r="F9427" s="1" t="s">
        <v>21</v>
      </c>
      <c r="G9427" s="1" t="s">
        <v>29</v>
      </c>
      <c r="H9427" t="s">
        <v>16</v>
      </c>
      <c r="I9427" s="1" t="s">
        <v>414</v>
      </c>
      <c r="J9427" t="s">
        <v>42</v>
      </c>
      <c r="K9427" s="1" t="s">
        <v>22</v>
      </c>
      <c r="L9427" t="s">
        <v>278</v>
      </c>
      <c r="M9427" t="s">
        <v>79</v>
      </c>
      <c r="N9427">
        <v>2</v>
      </c>
      <c r="O9427" t="s">
        <v>232</v>
      </c>
      <c r="P9427">
        <v>1</v>
      </c>
      <c r="Q9427" t="s">
        <v>464</v>
      </c>
      <c r="R9427" t="s">
        <v>234</v>
      </c>
      <c r="S9427" t="s">
        <v>258</v>
      </c>
      <c r="T9427" t="s">
        <v>259</v>
      </c>
      <c r="U9427" t="s">
        <v>443</v>
      </c>
    </row>
    <row r="9428" spans="1:21" x14ac:dyDescent="0.35">
      <c r="A9428" s="2" t="s">
        <v>166</v>
      </c>
      <c r="B9428" s="1" t="s">
        <v>167</v>
      </c>
      <c r="C9428" t="s">
        <v>508</v>
      </c>
      <c r="D9428" s="1" t="s">
        <v>159</v>
      </c>
      <c r="E9428" s="1" t="s">
        <v>14</v>
      </c>
      <c r="F9428" s="1" t="s">
        <v>21</v>
      </c>
      <c r="G9428" s="1" t="s">
        <v>29</v>
      </c>
      <c r="H9428" t="s">
        <v>16</v>
      </c>
      <c r="I9428" s="1" t="s">
        <v>415</v>
      </c>
      <c r="J9428" t="s">
        <v>350</v>
      </c>
      <c r="K9428" s="1" t="s">
        <v>22</v>
      </c>
      <c r="L9428" t="s">
        <v>278</v>
      </c>
      <c r="M9428" t="s">
        <v>82</v>
      </c>
      <c r="N9428">
        <v>1</v>
      </c>
      <c r="O9428" t="s">
        <v>232</v>
      </c>
      <c r="P9428">
        <v>1</v>
      </c>
      <c r="Q9428">
        <v>1</v>
      </c>
      <c r="R9428" t="s">
        <v>234</v>
      </c>
      <c r="S9428" t="s">
        <v>258</v>
      </c>
      <c r="T9428" t="s">
        <v>259</v>
      </c>
      <c r="U9428" t="s">
        <v>443</v>
      </c>
    </row>
    <row r="9429" spans="1:21" x14ac:dyDescent="0.35">
      <c r="A9429" s="2" t="s">
        <v>166</v>
      </c>
      <c r="B9429" s="1" t="s">
        <v>167</v>
      </c>
      <c r="C9429" t="s">
        <v>508</v>
      </c>
      <c r="D9429" s="1" t="s">
        <v>159</v>
      </c>
      <c r="E9429" s="1" t="s">
        <v>14</v>
      </c>
      <c r="F9429" s="1" t="s">
        <v>21</v>
      </c>
      <c r="G9429" s="1" t="s">
        <v>29</v>
      </c>
      <c r="H9429" t="s">
        <v>20</v>
      </c>
      <c r="I9429" s="1" t="s">
        <v>414</v>
      </c>
      <c r="J9429" t="s">
        <v>42</v>
      </c>
      <c r="K9429" s="1" t="s">
        <v>18</v>
      </c>
      <c r="L9429" t="s">
        <v>278</v>
      </c>
      <c r="M9429" t="s">
        <v>43</v>
      </c>
      <c r="N9429">
        <v>1</v>
      </c>
      <c r="O9429" t="s">
        <v>232</v>
      </c>
      <c r="P9429">
        <v>1</v>
      </c>
      <c r="Q9429" t="s">
        <v>464</v>
      </c>
      <c r="R9429" t="s">
        <v>234</v>
      </c>
      <c r="S9429" t="s">
        <v>258</v>
      </c>
      <c r="T9429" t="s">
        <v>259</v>
      </c>
      <c r="U9429" t="s">
        <v>443</v>
      </c>
    </row>
    <row r="9430" spans="1:21" x14ac:dyDescent="0.35">
      <c r="A9430" s="2" t="s">
        <v>166</v>
      </c>
      <c r="B9430" s="1" t="s">
        <v>167</v>
      </c>
      <c r="C9430" t="s">
        <v>508</v>
      </c>
      <c r="D9430" s="1" t="s">
        <v>159</v>
      </c>
      <c r="E9430" s="1" t="s">
        <v>14</v>
      </c>
      <c r="F9430" s="1" t="s">
        <v>21</v>
      </c>
      <c r="G9430" s="1" t="s">
        <v>29</v>
      </c>
      <c r="H9430" t="s">
        <v>20</v>
      </c>
      <c r="I9430" s="1" t="s">
        <v>414</v>
      </c>
      <c r="J9430" t="s">
        <v>42</v>
      </c>
      <c r="K9430" s="1" t="s">
        <v>48</v>
      </c>
      <c r="L9430" t="s">
        <v>278</v>
      </c>
      <c r="M9430" t="s">
        <v>89</v>
      </c>
      <c r="N9430">
        <v>1</v>
      </c>
      <c r="O9430" t="s">
        <v>232</v>
      </c>
      <c r="P9430">
        <v>1</v>
      </c>
      <c r="Q9430" t="s">
        <v>464</v>
      </c>
      <c r="R9430" t="s">
        <v>234</v>
      </c>
      <c r="S9430" t="s">
        <v>258</v>
      </c>
      <c r="T9430" t="s">
        <v>259</v>
      </c>
      <c r="U9430" t="s">
        <v>443</v>
      </c>
    </row>
    <row r="9431" spans="1:21" x14ac:dyDescent="0.35">
      <c r="A9431" s="2" t="s">
        <v>166</v>
      </c>
      <c r="B9431" s="1" t="s">
        <v>167</v>
      </c>
      <c r="C9431" t="s">
        <v>508</v>
      </c>
      <c r="D9431" s="1" t="s">
        <v>159</v>
      </c>
      <c r="E9431" s="1" t="s">
        <v>14</v>
      </c>
      <c r="F9431" s="1" t="s">
        <v>21</v>
      </c>
      <c r="G9431" s="1" t="s">
        <v>29</v>
      </c>
      <c r="H9431" t="s">
        <v>20</v>
      </c>
      <c r="I9431" s="1" t="s">
        <v>414</v>
      </c>
      <c r="J9431" t="s">
        <v>42</v>
      </c>
      <c r="K9431" s="1" t="s">
        <v>75</v>
      </c>
      <c r="L9431" t="s">
        <v>363</v>
      </c>
      <c r="M9431" t="s">
        <v>75</v>
      </c>
      <c r="N9431">
        <v>1</v>
      </c>
      <c r="O9431" t="s">
        <v>232</v>
      </c>
      <c r="P9431">
        <v>1</v>
      </c>
      <c r="Q9431" t="s">
        <v>464</v>
      </c>
      <c r="R9431" t="s">
        <v>234</v>
      </c>
      <c r="S9431" t="s">
        <v>258</v>
      </c>
      <c r="T9431" t="s">
        <v>259</v>
      </c>
      <c r="U9431" t="s">
        <v>443</v>
      </c>
    </row>
    <row r="9432" spans="1:21" x14ac:dyDescent="0.35">
      <c r="A9432" s="2" t="s">
        <v>166</v>
      </c>
      <c r="B9432" s="1" t="s">
        <v>167</v>
      </c>
      <c r="C9432" t="s">
        <v>508</v>
      </c>
      <c r="D9432" s="1" t="s">
        <v>159</v>
      </c>
      <c r="E9432" s="1" t="s">
        <v>14</v>
      </c>
      <c r="F9432" s="1" t="s">
        <v>21</v>
      </c>
      <c r="G9432" s="1" t="s">
        <v>29</v>
      </c>
      <c r="H9432" t="s">
        <v>27</v>
      </c>
      <c r="I9432" s="1" t="s">
        <v>475</v>
      </c>
      <c r="J9432" t="s">
        <v>158</v>
      </c>
      <c r="K9432" s="1" t="s">
        <v>22</v>
      </c>
      <c r="L9432" t="s">
        <v>363</v>
      </c>
      <c r="M9432" t="s">
        <v>22</v>
      </c>
      <c r="N9432">
        <v>1</v>
      </c>
      <c r="O9432" t="s">
        <v>232</v>
      </c>
      <c r="P9432">
        <v>1</v>
      </c>
      <c r="Q9432" t="s">
        <v>464</v>
      </c>
      <c r="R9432" t="s">
        <v>234</v>
      </c>
      <c r="S9432" t="s">
        <v>258</v>
      </c>
      <c r="T9432" t="s">
        <v>259</v>
      </c>
      <c r="U9432" t="s">
        <v>443</v>
      </c>
    </row>
    <row r="9433" spans="1:21" x14ac:dyDescent="0.35">
      <c r="A9433" s="2" t="s">
        <v>166</v>
      </c>
      <c r="B9433" s="1" t="s">
        <v>167</v>
      </c>
      <c r="C9433" t="s">
        <v>508</v>
      </c>
      <c r="D9433" s="1" t="s">
        <v>159</v>
      </c>
      <c r="E9433" s="1" t="s">
        <v>25</v>
      </c>
      <c r="F9433" s="1" t="s">
        <v>26</v>
      </c>
      <c r="G9433" s="1" t="s">
        <v>215</v>
      </c>
      <c r="H9433" t="s">
        <v>20</v>
      </c>
      <c r="I9433" s="1" t="s">
        <v>414</v>
      </c>
      <c r="J9433" t="s">
        <v>42</v>
      </c>
      <c r="K9433" s="1" t="s">
        <v>48</v>
      </c>
      <c r="L9433" t="s">
        <v>278</v>
      </c>
      <c r="M9433" t="s">
        <v>105</v>
      </c>
      <c r="N9433">
        <v>1</v>
      </c>
      <c r="O9433" t="s">
        <v>232</v>
      </c>
      <c r="P9433">
        <v>1</v>
      </c>
      <c r="Q9433" t="s">
        <v>464</v>
      </c>
      <c r="R9433" t="s">
        <v>234</v>
      </c>
      <c r="S9433" t="s">
        <v>258</v>
      </c>
      <c r="T9433" t="s">
        <v>259</v>
      </c>
      <c r="U9433" t="s">
        <v>443</v>
      </c>
    </row>
    <row r="9434" spans="1:21" x14ac:dyDescent="0.35">
      <c r="A9434" s="2" t="s">
        <v>166</v>
      </c>
      <c r="B9434" s="1" t="s">
        <v>167</v>
      </c>
      <c r="C9434" t="s">
        <v>508</v>
      </c>
      <c r="D9434" s="1" t="s">
        <v>159</v>
      </c>
      <c r="E9434" s="1" t="s">
        <v>25</v>
      </c>
      <c r="F9434" s="1" t="s">
        <v>26</v>
      </c>
      <c r="G9434" s="1" t="s">
        <v>215</v>
      </c>
      <c r="H9434" t="s">
        <v>30</v>
      </c>
      <c r="I9434" s="1" t="s">
        <v>414</v>
      </c>
      <c r="J9434" t="s">
        <v>42</v>
      </c>
      <c r="K9434" s="1" t="s">
        <v>22</v>
      </c>
      <c r="L9434" t="s">
        <v>278</v>
      </c>
      <c r="M9434" t="s">
        <v>22</v>
      </c>
      <c r="N9434">
        <v>1</v>
      </c>
      <c r="O9434" t="s">
        <v>232</v>
      </c>
      <c r="P9434">
        <v>0</v>
      </c>
      <c r="Q9434" t="s">
        <v>464</v>
      </c>
      <c r="R9434" t="s">
        <v>234</v>
      </c>
      <c r="S9434" t="s">
        <v>258</v>
      </c>
      <c r="T9434" t="s">
        <v>259</v>
      </c>
      <c r="U9434" t="s">
        <v>443</v>
      </c>
    </row>
    <row r="9435" spans="1:21" x14ac:dyDescent="0.35">
      <c r="A9435" s="2" t="s">
        <v>166</v>
      </c>
      <c r="B9435" s="1" t="s">
        <v>167</v>
      </c>
      <c r="C9435" t="s">
        <v>511</v>
      </c>
      <c r="D9435" s="1" t="s">
        <v>246</v>
      </c>
      <c r="E9435" s="1" t="s">
        <v>14</v>
      </c>
      <c r="F9435" s="1" t="s">
        <v>33</v>
      </c>
      <c r="G9435" s="1" t="s">
        <v>214</v>
      </c>
      <c r="H9435" t="s">
        <v>20</v>
      </c>
      <c r="I9435" s="1" t="s">
        <v>414</v>
      </c>
      <c r="J9435" t="s">
        <v>42</v>
      </c>
      <c r="K9435" s="1" t="s">
        <v>48</v>
      </c>
      <c r="L9435" t="s">
        <v>278</v>
      </c>
      <c r="M9435" t="s">
        <v>148</v>
      </c>
      <c r="N9435">
        <v>1</v>
      </c>
      <c r="O9435" t="s">
        <v>232</v>
      </c>
      <c r="P9435">
        <v>1</v>
      </c>
      <c r="Q9435" t="s">
        <v>464</v>
      </c>
      <c r="R9435" t="s">
        <v>234</v>
      </c>
      <c r="S9435" t="s">
        <v>258</v>
      </c>
      <c r="T9435" t="s">
        <v>259</v>
      </c>
      <c r="U9435" t="s">
        <v>443</v>
      </c>
    </row>
    <row r="9436" spans="1:21" x14ac:dyDescent="0.35">
      <c r="A9436" s="2" t="s">
        <v>166</v>
      </c>
      <c r="B9436" s="1" t="s">
        <v>167</v>
      </c>
      <c r="C9436" t="s">
        <v>511</v>
      </c>
      <c r="D9436" s="1" t="s">
        <v>246</v>
      </c>
      <c r="E9436" s="1" t="s">
        <v>14</v>
      </c>
      <c r="F9436" s="1" t="s">
        <v>26</v>
      </c>
      <c r="G9436" s="1" t="s">
        <v>215</v>
      </c>
      <c r="H9436" t="s">
        <v>16</v>
      </c>
      <c r="I9436" s="1" t="s">
        <v>414</v>
      </c>
      <c r="J9436" t="s">
        <v>42</v>
      </c>
      <c r="K9436" s="1" t="s">
        <v>48</v>
      </c>
      <c r="L9436" t="s">
        <v>278</v>
      </c>
      <c r="M9436" t="s">
        <v>51</v>
      </c>
      <c r="N9436">
        <v>2</v>
      </c>
      <c r="O9436" t="s">
        <v>232</v>
      </c>
      <c r="P9436">
        <v>1</v>
      </c>
      <c r="Q9436" t="s">
        <v>464</v>
      </c>
      <c r="R9436" t="s">
        <v>234</v>
      </c>
      <c r="S9436" t="s">
        <v>258</v>
      </c>
      <c r="T9436" t="s">
        <v>259</v>
      </c>
      <c r="U9436" t="s">
        <v>443</v>
      </c>
    </row>
    <row r="9437" spans="1:21" x14ac:dyDescent="0.35">
      <c r="A9437" s="2" t="s">
        <v>166</v>
      </c>
      <c r="B9437" s="1" t="s">
        <v>167</v>
      </c>
      <c r="C9437" t="s">
        <v>511</v>
      </c>
      <c r="D9437" s="1" t="s">
        <v>246</v>
      </c>
      <c r="E9437" s="1" t="s">
        <v>14</v>
      </c>
      <c r="F9437" s="1" t="s">
        <v>26</v>
      </c>
      <c r="G9437" s="1" t="s">
        <v>215</v>
      </c>
      <c r="H9437" t="s">
        <v>16</v>
      </c>
      <c r="I9437" s="1" t="s">
        <v>414</v>
      </c>
      <c r="J9437" t="s">
        <v>42</v>
      </c>
      <c r="K9437" s="1" t="s">
        <v>48</v>
      </c>
      <c r="L9437" t="s">
        <v>278</v>
      </c>
      <c r="M9437" t="s">
        <v>148</v>
      </c>
      <c r="N9437">
        <v>3</v>
      </c>
      <c r="O9437" t="s">
        <v>232</v>
      </c>
      <c r="P9437">
        <v>1</v>
      </c>
      <c r="Q9437" t="s">
        <v>464</v>
      </c>
      <c r="R9437" t="s">
        <v>234</v>
      </c>
      <c r="S9437" t="s">
        <v>258</v>
      </c>
      <c r="T9437" t="s">
        <v>259</v>
      </c>
      <c r="U9437" t="s">
        <v>443</v>
      </c>
    </row>
    <row r="9438" spans="1:21" x14ac:dyDescent="0.35">
      <c r="A9438" s="2" t="s">
        <v>166</v>
      </c>
      <c r="B9438" s="1" t="s">
        <v>167</v>
      </c>
      <c r="C9438" t="s">
        <v>511</v>
      </c>
      <c r="D9438" s="1" t="s">
        <v>246</v>
      </c>
      <c r="E9438" s="1" t="s">
        <v>14</v>
      </c>
      <c r="F9438" s="1" t="s">
        <v>26</v>
      </c>
      <c r="G9438" s="1" t="s">
        <v>215</v>
      </c>
      <c r="H9438" t="s">
        <v>16</v>
      </c>
      <c r="I9438" s="1" t="s">
        <v>416</v>
      </c>
      <c r="J9438" t="s">
        <v>42</v>
      </c>
      <c r="K9438" s="1" t="s">
        <v>48</v>
      </c>
      <c r="L9438" t="s">
        <v>363</v>
      </c>
      <c r="M9438" t="s">
        <v>49</v>
      </c>
      <c r="N9438">
        <v>1</v>
      </c>
      <c r="O9438" t="s">
        <v>232</v>
      </c>
      <c r="P9438">
        <v>1</v>
      </c>
      <c r="Q9438" t="s">
        <v>464</v>
      </c>
      <c r="R9438" t="s">
        <v>234</v>
      </c>
      <c r="S9438" t="s">
        <v>258</v>
      </c>
      <c r="T9438" t="s">
        <v>259</v>
      </c>
      <c r="U9438" t="s">
        <v>443</v>
      </c>
    </row>
    <row r="9439" spans="1:21" x14ac:dyDescent="0.35">
      <c r="A9439" s="2" t="s">
        <v>166</v>
      </c>
      <c r="B9439" s="1" t="s">
        <v>167</v>
      </c>
      <c r="C9439" t="s">
        <v>511</v>
      </c>
      <c r="D9439" s="1" t="s">
        <v>246</v>
      </c>
      <c r="E9439" s="1" t="s">
        <v>14</v>
      </c>
      <c r="F9439" s="1" t="s">
        <v>26</v>
      </c>
      <c r="G9439" s="1" t="s">
        <v>215</v>
      </c>
      <c r="H9439" t="s">
        <v>20</v>
      </c>
      <c r="I9439" s="1" t="s">
        <v>414</v>
      </c>
      <c r="J9439" t="s">
        <v>42</v>
      </c>
      <c r="K9439" s="1" t="s">
        <v>34</v>
      </c>
      <c r="L9439" t="s">
        <v>278</v>
      </c>
      <c r="M9439" t="s">
        <v>39</v>
      </c>
      <c r="N9439">
        <v>1</v>
      </c>
      <c r="O9439" t="s">
        <v>232</v>
      </c>
      <c r="P9439">
        <v>1</v>
      </c>
      <c r="Q9439" t="s">
        <v>464</v>
      </c>
      <c r="R9439" t="s">
        <v>234</v>
      </c>
      <c r="S9439" t="s">
        <v>258</v>
      </c>
      <c r="T9439" t="s">
        <v>259</v>
      </c>
      <c r="U9439" t="s">
        <v>443</v>
      </c>
    </row>
    <row r="9440" spans="1:21" x14ac:dyDescent="0.35">
      <c r="A9440" s="2" t="s">
        <v>166</v>
      </c>
      <c r="B9440" s="1" t="s">
        <v>167</v>
      </c>
      <c r="C9440" t="s">
        <v>511</v>
      </c>
      <c r="D9440" s="1" t="s">
        <v>246</v>
      </c>
      <c r="E9440" s="1" t="s">
        <v>14</v>
      </c>
      <c r="F9440" s="1" t="s">
        <v>26</v>
      </c>
      <c r="G9440" s="1" t="s">
        <v>215</v>
      </c>
      <c r="H9440" t="s">
        <v>27</v>
      </c>
      <c r="I9440" s="1" t="s">
        <v>414</v>
      </c>
      <c r="J9440" t="s">
        <v>42</v>
      </c>
      <c r="K9440" s="1" t="s">
        <v>48</v>
      </c>
      <c r="L9440" t="s">
        <v>363</v>
      </c>
      <c r="M9440" t="s">
        <v>148</v>
      </c>
      <c r="N9440">
        <v>1</v>
      </c>
      <c r="O9440" t="s">
        <v>232</v>
      </c>
      <c r="P9440">
        <v>1</v>
      </c>
      <c r="Q9440" t="s">
        <v>464</v>
      </c>
      <c r="R9440" t="s">
        <v>234</v>
      </c>
      <c r="S9440" t="s">
        <v>258</v>
      </c>
      <c r="T9440" t="s">
        <v>259</v>
      </c>
      <c r="U9440" t="s">
        <v>444</v>
      </c>
    </row>
    <row r="9441" spans="1:21" x14ac:dyDescent="0.35">
      <c r="A9441" s="2" t="s">
        <v>166</v>
      </c>
      <c r="B9441" s="1" t="s">
        <v>167</v>
      </c>
      <c r="C9441" t="s">
        <v>511</v>
      </c>
      <c r="D9441" s="1" t="s">
        <v>246</v>
      </c>
      <c r="E9441" s="1" t="s">
        <v>14</v>
      </c>
      <c r="F9441" s="1" t="s">
        <v>26</v>
      </c>
      <c r="G9441" s="1" t="s">
        <v>215</v>
      </c>
      <c r="H9441" t="s">
        <v>27</v>
      </c>
      <c r="I9441" s="1" t="s">
        <v>416</v>
      </c>
      <c r="J9441" t="s">
        <v>42</v>
      </c>
      <c r="K9441" s="1" t="s">
        <v>48</v>
      </c>
      <c r="L9441" t="s">
        <v>363</v>
      </c>
      <c r="M9441" t="s">
        <v>49</v>
      </c>
      <c r="N9441">
        <v>1</v>
      </c>
      <c r="O9441" t="s">
        <v>232</v>
      </c>
      <c r="P9441">
        <v>0</v>
      </c>
      <c r="Q9441" t="s">
        <v>464</v>
      </c>
      <c r="R9441" t="s">
        <v>234</v>
      </c>
      <c r="S9441" t="s">
        <v>258</v>
      </c>
      <c r="T9441" t="s">
        <v>259</v>
      </c>
      <c r="U9441" t="s">
        <v>443</v>
      </c>
    </row>
    <row r="9442" spans="1:21" x14ac:dyDescent="0.35">
      <c r="A9442" s="2" t="s">
        <v>166</v>
      </c>
      <c r="B9442" s="1" t="s">
        <v>167</v>
      </c>
      <c r="C9442" t="s">
        <v>511</v>
      </c>
      <c r="D9442" s="1" t="s">
        <v>246</v>
      </c>
      <c r="E9442" s="1" t="s">
        <v>14</v>
      </c>
      <c r="F9442" s="1" t="s">
        <v>26</v>
      </c>
      <c r="G9442" s="1" t="s">
        <v>215</v>
      </c>
      <c r="H9442" t="s">
        <v>30</v>
      </c>
      <c r="I9442" s="1" t="s">
        <v>416</v>
      </c>
      <c r="J9442" t="s">
        <v>42</v>
      </c>
      <c r="K9442" s="1" t="s">
        <v>48</v>
      </c>
      <c r="L9442" t="s">
        <v>363</v>
      </c>
      <c r="M9442" t="s">
        <v>103</v>
      </c>
      <c r="N9442">
        <v>1</v>
      </c>
      <c r="O9442" t="s">
        <v>232</v>
      </c>
      <c r="P9442">
        <v>0</v>
      </c>
      <c r="Q9442" t="s">
        <v>464</v>
      </c>
      <c r="R9442" t="s">
        <v>234</v>
      </c>
      <c r="S9442" t="s">
        <v>258</v>
      </c>
      <c r="T9442" t="s">
        <v>259</v>
      </c>
      <c r="U9442" t="s">
        <v>443</v>
      </c>
    </row>
    <row r="9443" spans="1:21" x14ac:dyDescent="0.35">
      <c r="A9443" s="2" t="s">
        <v>166</v>
      </c>
      <c r="B9443" s="1" t="s">
        <v>167</v>
      </c>
      <c r="C9443" t="s">
        <v>511</v>
      </c>
      <c r="D9443" s="1" t="s">
        <v>246</v>
      </c>
      <c r="E9443" s="1" t="s">
        <v>14</v>
      </c>
      <c r="F9443" s="1" t="s">
        <v>26</v>
      </c>
      <c r="G9443" s="1" t="s">
        <v>215</v>
      </c>
      <c r="H9443" t="s">
        <v>30</v>
      </c>
      <c r="I9443" s="1" t="s">
        <v>416</v>
      </c>
      <c r="J9443" t="s">
        <v>42</v>
      </c>
      <c r="K9443" s="1" t="s">
        <v>48</v>
      </c>
      <c r="L9443" t="s">
        <v>363</v>
      </c>
      <c r="M9443" t="s">
        <v>49</v>
      </c>
      <c r="N9443">
        <v>1</v>
      </c>
      <c r="O9443" t="s">
        <v>232</v>
      </c>
      <c r="P9443">
        <v>0</v>
      </c>
      <c r="Q9443" t="s">
        <v>464</v>
      </c>
      <c r="R9443" t="s">
        <v>234</v>
      </c>
      <c r="S9443" t="s">
        <v>258</v>
      </c>
      <c r="T9443" t="s">
        <v>259</v>
      </c>
      <c r="U9443" t="s">
        <v>443</v>
      </c>
    </row>
    <row r="9444" spans="1:21" x14ac:dyDescent="0.35">
      <c r="A9444" s="2" t="s">
        <v>166</v>
      </c>
      <c r="B9444" s="1" t="s">
        <v>167</v>
      </c>
      <c r="C9444" t="s">
        <v>511</v>
      </c>
      <c r="D9444" s="1" t="s">
        <v>246</v>
      </c>
      <c r="E9444" s="1" t="s">
        <v>14</v>
      </c>
      <c r="F9444" s="1" t="s">
        <v>15</v>
      </c>
      <c r="G9444" s="1" t="s">
        <v>215</v>
      </c>
      <c r="H9444" t="s">
        <v>30</v>
      </c>
      <c r="I9444" s="1" t="s">
        <v>416</v>
      </c>
      <c r="J9444" t="s">
        <v>42</v>
      </c>
      <c r="K9444" s="1" t="s">
        <v>48</v>
      </c>
      <c r="L9444" t="s">
        <v>363</v>
      </c>
      <c r="M9444" t="s">
        <v>49</v>
      </c>
      <c r="N9444">
        <v>1</v>
      </c>
      <c r="O9444" t="s">
        <v>232</v>
      </c>
      <c r="P9444">
        <v>0</v>
      </c>
      <c r="Q9444" t="s">
        <v>464</v>
      </c>
      <c r="R9444" t="s">
        <v>234</v>
      </c>
      <c r="S9444" t="s">
        <v>258</v>
      </c>
      <c r="T9444" t="s">
        <v>259</v>
      </c>
      <c r="U9444" t="s">
        <v>443</v>
      </c>
    </row>
    <row r="9445" spans="1:21" x14ac:dyDescent="0.35">
      <c r="A9445" s="2" t="s">
        <v>166</v>
      </c>
      <c r="B9445" s="1" t="s">
        <v>167</v>
      </c>
      <c r="C9445" t="s">
        <v>511</v>
      </c>
      <c r="D9445" s="1" t="s">
        <v>246</v>
      </c>
      <c r="E9445" s="1" t="s">
        <v>14</v>
      </c>
      <c r="F9445" s="1" t="s">
        <v>21</v>
      </c>
      <c r="G9445" s="1" t="s">
        <v>29</v>
      </c>
      <c r="H9445" t="s">
        <v>20</v>
      </c>
      <c r="I9445" s="1" t="s">
        <v>414</v>
      </c>
      <c r="J9445" t="s">
        <v>42</v>
      </c>
      <c r="K9445" s="1" t="s">
        <v>48</v>
      </c>
      <c r="L9445" t="s">
        <v>278</v>
      </c>
      <c r="M9445" t="s">
        <v>160</v>
      </c>
      <c r="N9445">
        <v>1</v>
      </c>
      <c r="O9445" t="s">
        <v>232</v>
      </c>
      <c r="P9445">
        <v>1</v>
      </c>
      <c r="Q9445" t="s">
        <v>464</v>
      </c>
      <c r="R9445" t="s">
        <v>234</v>
      </c>
      <c r="S9445" t="s">
        <v>258</v>
      </c>
      <c r="T9445" t="s">
        <v>259</v>
      </c>
      <c r="U9445" t="s">
        <v>443</v>
      </c>
    </row>
    <row r="9446" spans="1:21" x14ac:dyDescent="0.35">
      <c r="A9446" s="2" t="s">
        <v>166</v>
      </c>
      <c r="B9446" s="1" t="s">
        <v>167</v>
      </c>
      <c r="C9446" t="s">
        <v>513</v>
      </c>
      <c r="D9446" s="1" t="s">
        <v>248</v>
      </c>
      <c r="E9446" s="1" t="s">
        <v>14</v>
      </c>
      <c r="F9446" s="1" t="s">
        <v>26</v>
      </c>
      <c r="G9446" s="1" t="s">
        <v>215</v>
      </c>
      <c r="H9446" t="s">
        <v>16</v>
      </c>
      <c r="I9446" s="1" t="s">
        <v>336</v>
      </c>
      <c r="J9446" t="s">
        <v>42</v>
      </c>
      <c r="K9446" s="1" t="s">
        <v>18</v>
      </c>
      <c r="L9446" t="s">
        <v>278</v>
      </c>
      <c r="M9446" t="s">
        <v>19</v>
      </c>
      <c r="N9446">
        <v>1</v>
      </c>
      <c r="O9446" t="s">
        <v>232</v>
      </c>
      <c r="P9446">
        <v>1</v>
      </c>
      <c r="Q9446" t="s">
        <v>464</v>
      </c>
      <c r="R9446" t="s">
        <v>234</v>
      </c>
      <c r="S9446" t="s">
        <v>258</v>
      </c>
      <c r="T9446" t="s">
        <v>259</v>
      </c>
      <c r="U9446" t="s">
        <v>443</v>
      </c>
    </row>
    <row r="9447" spans="1:21" x14ac:dyDescent="0.35">
      <c r="A9447" s="2" t="s">
        <v>166</v>
      </c>
      <c r="B9447" s="1" t="s">
        <v>167</v>
      </c>
      <c r="C9447" t="s">
        <v>513</v>
      </c>
      <c r="D9447" s="1" t="s">
        <v>248</v>
      </c>
      <c r="E9447" s="1" t="s">
        <v>14</v>
      </c>
      <c r="F9447" s="1" t="s">
        <v>26</v>
      </c>
      <c r="G9447" s="1" t="s">
        <v>215</v>
      </c>
      <c r="H9447" t="s">
        <v>16</v>
      </c>
      <c r="I9447" s="1" t="s">
        <v>336</v>
      </c>
      <c r="J9447" t="s">
        <v>42</v>
      </c>
      <c r="K9447" s="1" t="s">
        <v>18</v>
      </c>
      <c r="L9447" t="s">
        <v>278</v>
      </c>
      <c r="M9447" t="s">
        <v>100</v>
      </c>
      <c r="N9447">
        <v>1</v>
      </c>
      <c r="O9447" t="s">
        <v>232</v>
      </c>
      <c r="P9447">
        <v>1</v>
      </c>
      <c r="Q9447" t="s">
        <v>464</v>
      </c>
      <c r="R9447" t="s">
        <v>234</v>
      </c>
      <c r="S9447" t="s">
        <v>258</v>
      </c>
      <c r="T9447" t="s">
        <v>259</v>
      </c>
      <c r="U9447" t="s">
        <v>443</v>
      </c>
    </row>
    <row r="9448" spans="1:21" x14ac:dyDescent="0.35">
      <c r="A9448" s="2" t="s">
        <v>166</v>
      </c>
      <c r="B9448" s="1" t="s">
        <v>167</v>
      </c>
      <c r="C9448" t="s">
        <v>513</v>
      </c>
      <c r="D9448" s="1" t="s">
        <v>248</v>
      </c>
      <c r="E9448" s="1" t="s">
        <v>14</v>
      </c>
      <c r="F9448" s="1" t="s">
        <v>26</v>
      </c>
      <c r="G9448" s="1" t="s">
        <v>215</v>
      </c>
      <c r="H9448" t="s">
        <v>16</v>
      </c>
      <c r="I9448" s="1" t="s">
        <v>336</v>
      </c>
      <c r="J9448" t="s">
        <v>42</v>
      </c>
      <c r="K9448" s="1" t="s">
        <v>18</v>
      </c>
      <c r="L9448" t="s">
        <v>278</v>
      </c>
      <c r="M9448" t="s">
        <v>43</v>
      </c>
      <c r="N9448">
        <v>1</v>
      </c>
      <c r="O9448" t="s">
        <v>232</v>
      </c>
      <c r="P9448">
        <v>1</v>
      </c>
      <c r="Q9448" t="s">
        <v>464</v>
      </c>
      <c r="R9448" t="s">
        <v>234</v>
      </c>
      <c r="S9448" t="s">
        <v>258</v>
      </c>
      <c r="T9448" t="s">
        <v>259</v>
      </c>
      <c r="U9448" t="s">
        <v>443</v>
      </c>
    </row>
    <row r="9449" spans="1:21" x14ac:dyDescent="0.35">
      <c r="A9449" s="2" t="s">
        <v>166</v>
      </c>
      <c r="B9449" s="1" t="s">
        <v>167</v>
      </c>
      <c r="C9449" t="s">
        <v>513</v>
      </c>
      <c r="D9449" s="1" t="s">
        <v>248</v>
      </c>
      <c r="E9449" s="1" t="s">
        <v>14</v>
      </c>
      <c r="F9449" s="1" t="s">
        <v>26</v>
      </c>
      <c r="G9449" s="1" t="s">
        <v>215</v>
      </c>
      <c r="H9449" t="s">
        <v>16</v>
      </c>
      <c r="I9449" s="1" t="s">
        <v>336</v>
      </c>
      <c r="J9449" t="s">
        <v>42</v>
      </c>
      <c r="K9449" s="1" t="s">
        <v>18</v>
      </c>
      <c r="L9449" t="s">
        <v>363</v>
      </c>
      <c r="M9449" t="s">
        <v>77</v>
      </c>
      <c r="N9449">
        <v>1</v>
      </c>
      <c r="O9449" t="s">
        <v>232</v>
      </c>
      <c r="P9449">
        <v>1</v>
      </c>
      <c r="Q9449" t="s">
        <v>464</v>
      </c>
      <c r="R9449" t="s">
        <v>234</v>
      </c>
      <c r="S9449" t="s">
        <v>258</v>
      </c>
      <c r="T9449" t="s">
        <v>259</v>
      </c>
      <c r="U9449" t="s">
        <v>443</v>
      </c>
    </row>
    <row r="9450" spans="1:21" x14ac:dyDescent="0.35">
      <c r="A9450" s="2" t="s">
        <v>166</v>
      </c>
      <c r="B9450" s="1" t="s">
        <v>167</v>
      </c>
      <c r="C9450" t="s">
        <v>513</v>
      </c>
      <c r="D9450" s="1" t="s">
        <v>248</v>
      </c>
      <c r="E9450" s="1" t="s">
        <v>14</v>
      </c>
      <c r="F9450" s="1" t="s">
        <v>26</v>
      </c>
      <c r="G9450" s="1" t="s">
        <v>215</v>
      </c>
      <c r="H9450" t="s">
        <v>16</v>
      </c>
      <c r="I9450" s="1" t="s">
        <v>336</v>
      </c>
      <c r="J9450" t="s">
        <v>42</v>
      </c>
      <c r="K9450" s="1" t="s">
        <v>75</v>
      </c>
      <c r="L9450" t="s">
        <v>278</v>
      </c>
      <c r="M9450" t="s">
        <v>75</v>
      </c>
      <c r="N9450">
        <v>1</v>
      </c>
      <c r="O9450" t="s">
        <v>232</v>
      </c>
      <c r="P9450">
        <v>1</v>
      </c>
      <c r="Q9450" t="s">
        <v>464</v>
      </c>
      <c r="R9450" t="s">
        <v>234</v>
      </c>
      <c r="S9450" t="s">
        <v>258</v>
      </c>
      <c r="T9450" t="s">
        <v>259</v>
      </c>
      <c r="U9450" t="s">
        <v>443</v>
      </c>
    </row>
    <row r="9451" spans="1:21" x14ac:dyDescent="0.35">
      <c r="A9451" s="2" t="s">
        <v>166</v>
      </c>
      <c r="B9451" s="1" t="s">
        <v>167</v>
      </c>
      <c r="C9451" t="s">
        <v>513</v>
      </c>
      <c r="D9451" s="1" t="s">
        <v>248</v>
      </c>
      <c r="E9451" s="1" t="s">
        <v>14</v>
      </c>
      <c r="F9451" s="1" t="s">
        <v>26</v>
      </c>
      <c r="G9451" s="1" t="s">
        <v>215</v>
      </c>
      <c r="H9451" t="s">
        <v>16</v>
      </c>
      <c r="I9451" s="1" t="s">
        <v>336</v>
      </c>
      <c r="J9451" t="s">
        <v>42</v>
      </c>
      <c r="K9451" s="1" t="s">
        <v>75</v>
      </c>
      <c r="L9451" t="s">
        <v>278</v>
      </c>
      <c r="M9451" t="s">
        <v>92</v>
      </c>
      <c r="N9451">
        <v>1</v>
      </c>
      <c r="O9451" t="s">
        <v>232</v>
      </c>
      <c r="P9451">
        <v>1</v>
      </c>
      <c r="Q9451" t="s">
        <v>464</v>
      </c>
      <c r="R9451" t="s">
        <v>234</v>
      </c>
      <c r="S9451" t="s">
        <v>258</v>
      </c>
      <c r="T9451" t="s">
        <v>259</v>
      </c>
      <c r="U9451" t="s">
        <v>443</v>
      </c>
    </row>
    <row r="9452" spans="1:21" x14ac:dyDescent="0.35">
      <c r="A9452" s="2" t="s">
        <v>166</v>
      </c>
      <c r="B9452" s="1" t="s">
        <v>167</v>
      </c>
      <c r="C9452" t="s">
        <v>513</v>
      </c>
      <c r="D9452" s="1" t="s">
        <v>248</v>
      </c>
      <c r="E9452" s="1" t="s">
        <v>14</v>
      </c>
      <c r="F9452" s="1" t="s">
        <v>26</v>
      </c>
      <c r="G9452" s="1" t="s">
        <v>215</v>
      </c>
      <c r="H9452" t="s">
        <v>16</v>
      </c>
      <c r="I9452" s="1" t="s">
        <v>336</v>
      </c>
      <c r="J9452" t="s">
        <v>42</v>
      </c>
      <c r="K9452" s="1" t="s">
        <v>75</v>
      </c>
      <c r="L9452" t="s">
        <v>278</v>
      </c>
      <c r="M9452" t="s">
        <v>111</v>
      </c>
      <c r="N9452">
        <v>2</v>
      </c>
      <c r="O9452" t="s">
        <v>232</v>
      </c>
      <c r="P9452">
        <v>1</v>
      </c>
      <c r="Q9452" t="s">
        <v>464</v>
      </c>
      <c r="R9452" t="s">
        <v>234</v>
      </c>
      <c r="S9452" t="s">
        <v>258</v>
      </c>
      <c r="T9452" t="s">
        <v>259</v>
      </c>
      <c r="U9452" t="s">
        <v>443</v>
      </c>
    </row>
    <row r="9453" spans="1:21" x14ac:dyDescent="0.35">
      <c r="A9453" s="2" t="s">
        <v>166</v>
      </c>
      <c r="B9453" s="1" t="s">
        <v>167</v>
      </c>
      <c r="C9453" t="s">
        <v>513</v>
      </c>
      <c r="D9453" s="1" t="s">
        <v>248</v>
      </c>
      <c r="E9453" s="1" t="s">
        <v>14</v>
      </c>
      <c r="F9453" s="1" t="s">
        <v>26</v>
      </c>
      <c r="G9453" s="1" t="s">
        <v>215</v>
      </c>
      <c r="H9453" t="s">
        <v>16</v>
      </c>
      <c r="I9453" s="1" t="s">
        <v>336</v>
      </c>
      <c r="J9453" t="s">
        <v>42</v>
      </c>
      <c r="K9453" s="1" t="s">
        <v>34</v>
      </c>
      <c r="L9453" t="s">
        <v>278</v>
      </c>
      <c r="M9453" t="s">
        <v>35</v>
      </c>
      <c r="N9453">
        <v>1</v>
      </c>
      <c r="O9453" t="s">
        <v>232</v>
      </c>
      <c r="P9453">
        <v>1</v>
      </c>
      <c r="Q9453" t="s">
        <v>464</v>
      </c>
      <c r="R9453" t="s">
        <v>234</v>
      </c>
      <c r="S9453" t="s">
        <v>258</v>
      </c>
      <c r="T9453" t="s">
        <v>259</v>
      </c>
      <c r="U9453" t="s">
        <v>443</v>
      </c>
    </row>
    <row r="9454" spans="1:21" x14ac:dyDescent="0.35">
      <c r="A9454" s="2" t="s">
        <v>166</v>
      </c>
      <c r="B9454" s="1" t="s">
        <v>167</v>
      </c>
      <c r="C9454" t="s">
        <v>513</v>
      </c>
      <c r="D9454" s="1" t="s">
        <v>248</v>
      </c>
      <c r="E9454" s="1" t="s">
        <v>14</v>
      </c>
      <c r="F9454" s="1" t="s">
        <v>26</v>
      </c>
      <c r="G9454" s="1" t="s">
        <v>215</v>
      </c>
      <c r="H9454" t="s">
        <v>16</v>
      </c>
      <c r="I9454" s="1" t="s">
        <v>336</v>
      </c>
      <c r="J9454" t="s">
        <v>42</v>
      </c>
      <c r="K9454" s="1" t="s">
        <v>57</v>
      </c>
      <c r="L9454" t="s">
        <v>278</v>
      </c>
      <c r="M9454" t="s">
        <v>60</v>
      </c>
      <c r="N9454">
        <v>1</v>
      </c>
      <c r="O9454" t="s">
        <v>232</v>
      </c>
      <c r="P9454">
        <v>1</v>
      </c>
      <c r="Q9454" t="s">
        <v>464</v>
      </c>
      <c r="R9454" t="s">
        <v>234</v>
      </c>
      <c r="S9454" t="s">
        <v>258</v>
      </c>
      <c r="T9454" t="s">
        <v>259</v>
      </c>
      <c r="U9454" t="s">
        <v>443</v>
      </c>
    </row>
    <row r="9455" spans="1:21" x14ac:dyDescent="0.35">
      <c r="A9455" s="2" t="s">
        <v>166</v>
      </c>
      <c r="B9455" s="1" t="s">
        <v>167</v>
      </c>
      <c r="C9455" t="s">
        <v>513</v>
      </c>
      <c r="D9455" s="1" t="s">
        <v>248</v>
      </c>
      <c r="E9455" s="1" t="s">
        <v>14</v>
      </c>
      <c r="F9455" s="1" t="s">
        <v>26</v>
      </c>
      <c r="G9455" s="1" t="s">
        <v>215</v>
      </c>
      <c r="H9455" t="s">
        <v>16</v>
      </c>
      <c r="I9455" s="1" t="s">
        <v>336</v>
      </c>
      <c r="J9455" t="s">
        <v>42</v>
      </c>
      <c r="K9455" s="1" t="s">
        <v>22</v>
      </c>
      <c r="L9455" t="s">
        <v>278</v>
      </c>
      <c r="M9455" t="s">
        <v>28</v>
      </c>
      <c r="N9455">
        <v>1</v>
      </c>
      <c r="O9455" t="s">
        <v>232</v>
      </c>
      <c r="P9455">
        <v>1</v>
      </c>
      <c r="Q9455" t="s">
        <v>464</v>
      </c>
      <c r="R9455" t="s">
        <v>234</v>
      </c>
      <c r="S9455" t="s">
        <v>258</v>
      </c>
      <c r="T9455" t="s">
        <v>259</v>
      </c>
      <c r="U9455" t="s">
        <v>443</v>
      </c>
    </row>
    <row r="9456" spans="1:21" x14ac:dyDescent="0.35">
      <c r="A9456" s="2" t="s">
        <v>166</v>
      </c>
      <c r="B9456" s="1" t="s">
        <v>167</v>
      </c>
      <c r="C9456" t="s">
        <v>513</v>
      </c>
      <c r="D9456" s="1" t="s">
        <v>248</v>
      </c>
      <c r="E9456" s="1" t="s">
        <v>14</v>
      </c>
      <c r="F9456" s="1" t="s">
        <v>26</v>
      </c>
      <c r="G9456" s="1" t="s">
        <v>215</v>
      </c>
      <c r="H9456" t="s">
        <v>16</v>
      </c>
      <c r="I9456" s="1" t="s">
        <v>336</v>
      </c>
      <c r="J9456" t="s">
        <v>42</v>
      </c>
      <c r="K9456" s="1" t="s">
        <v>22</v>
      </c>
      <c r="L9456" t="s">
        <v>278</v>
      </c>
      <c r="M9456" t="s">
        <v>31</v>
      </c>
      <c r="N9456">
        <v>2</v>
      </c>
      <c r="O9456" t="s">
        <v>232</v>
      </c>
      <c r="P9456">
        <v>0</v>
      </c>
      <c r="Q9456" t="s">
        <v>464</v>
      </c>
      <c r="R9456" t="s">
        <v>234</v>
      </c>
      <c r="S9456" t="s">
        <v>258</v>
      </c>
      <c r="T9456" t="s">
        <v>259</v>
      </c>
      <c r="U9456" t="s">
        <v>443</v>
      </c>
    </row>
    <row r="9457" spans="1:21" x14ac:dyDescent="0.35">
      <c r="A9457" s="2" t="s">
        <v>166</v>
      </c>
      <c r="B9457" s="1" t="s">
        <v>167</v>
      </c>
      <c r="C9457" t="s">
        <v>513</v>
      </c>
      <c r="D9457" s="1" t="s">
        <v>248</v>
      </c>
      <c r="E9457" s="1" t="s">
        <v>14</v>
      </c>
      <c r="F9457" s="1" t="s">
        <v>26</v>
      </c>
      <c r="G9457" s="1" t="s">
        <v>215</v>
      </c>
      <c r="H9457" t="s">
        <v>16</v>
      </c>
      <c r="I9457" s="1" t="s">
        <v>337</v>
      </c>
      <c r="J9457" t="s">
        <v>158</v>
      </c>
      <c r="K9457" s="1" t="s">
        <v>18</v>
      </c>
      <c r="L9457" t="s">
        <v>278</v>
      </c>
      <c r="M9457" t="s">
        <v>122</v>
      </c>
      <c r="N9457">
        <v>1</v>
      </c>
      <c r="O9457" t="s">
        <v>232</v>
      </c>
      <c r="P9457">
        <v>1</v>
      </c>
      <c r="Q9457" t="s">
        <v>464</v>
      </c>
      <c r="R9457" t="s">
        <v>234</v>
      </c>
      <c r="S9457" t="s">
        <v>258</v>
      </c>
      <c r="T9457" t="s">
        <v>259</v>
      </c>
      <c r="U9457" t="s">
        <v>443</v>
      </c>
    </row>
    <row r="9458" spans="1:21" x14ac:dyDescent="0.35">
      <c r="A9458" s="2" t="s">
        <v>166</v>
      </c>
      <c r="B9458" s="1" t="s">
        <v>167</v>
      </c>
      <c r="C9458" t="s">
        <v>513</v>
      </c>
      <c r="D9458" s="1" t="s">
        <v>248</v>
      </c>
      <c r="E9458" s="1" t="s">
        <v>14</v>
      </c>
      <c r="F9458" s="1" t="s">
        <v>26</v>
      </c>
      <c r="G9458" s="1" t="s">
        <v>215</v>
      </c>
      <c r="H9458" t="s">
        <v>16</v>
      </c>
      <c r="I9458" s="1" t="s">
        <v>337</v>
      </c>
      <c r="J9458" t="s">
        <v>158</v>
      </c>
      <c r="K9458" s="1" t="s">
        <v>18</v>
      </c>
      <c r="L9458" t="s">
        <v>278</v>
      </c>
      <c r="M9458" t="s">
        <v>93</v>
      </c>
      <c r="N9458">
        <v>1</v>
      </c>
      <c r="O9458" t="s">
        <v>232</v>
      </c>
      <c r="P9458">
        <v>1</v>
      </c>
      <c r="Q9458" t="s">
        <v>464</v>
      </c>
      <c r="R9458" t="s">
        <v>234</v>
      </c>
      <c r="S9458" t="s">
        <v>258</v>
      </c>
      <c r="T9458" t="s">
        <v>259</v>
      </c>
      <c r="U9458" t="s">
        <v>443</v>
      </c>
    </row>
    <row r="9459" spans="1:21" x14ac:dyDescent="0.35">
      <c r="A9459" s="2" t="s">
        <v>166</v>
      </c>
      <c r="B9459" s="1" t="s">
        <v>167</v>
      </c>
      <c r="C9459" t="s">
        <v>513</v>
      </c>
      <c r="D9459" s="1" t="s">
        <v>248</v>
      </c>
      <c r="E9459" s="1" t="s">
        <v>14</v>
      </c>
      <c r="F9459" s="1" t="s">
        <v>26</v>
      </c>
      <c r="G9459" s="1" t="s">
        <v>215</v>
      </c>
      <c r="H9459" t="s">
        <v>16</v>
      </c>
      <c r="I9459" s="1" t="s">
        <v>337</v>
      </c>
      <c r="J9459" t="s">
        <v>158</v>
      </c>
      <c r="K9459" s="1" t="s">
        <v>18</v>
      </c>
      <c r="L9459" t="s">
        <v>278</v>
      </c>
      <c r="M9459" t="s">
        <v>100</v>
      </c>
      <c r="N9459">
        <v>2</v>
      </c>
      <c r="O9459" t="s">
        <v>232</v>
      </c>
      <c r="P9459">
        <v>1</v>
      </c>
      <c r="Q9459" t="s">
        <v>464</v>
      </c>
      <c r="R9459" t="s">
        <v>234</v>
      </c>
      <c r="S9459" t="s">
        <v>258</v>
      </c>
      <c r="T9459" t="s">
        <v>259</v>
      </c>
      <c r="U9459" t="s">
        <v>443</v>
      </c>
    </row>
    <row r="9460" spans="1:21" x14ac:dyDescent="0.35">
      <c r="A9460" s="2" t="s">
        <v>166</v>
      </c>
      <c r="B9460" s="1" t="s">
        <v>167</v>
      </c>
      <c r="C9460" t="s">
        <v>513</v>
      </c>
      <c r="D9460" s="1" t="s">
        <v>248</v>
      </c>
      <c r="E9460" s="1" t="s">
        <v>14</v>
      </c>
      <c r="F9460" s="1" t="s">
        <v>26</v>
      </c>
      <c r="G9460" s="1" t="s">
        <v>215</v>
      </c>
      <c r="H9460" t="s">
        <v>16</v>
      </c>
      <c r="I9460" s="1" t="s">
        <v>337</v>
      </c>
      <c r="J9460" t="s">
        <v>158</v>
      </c>
      <c r="K9460" s="1" t="s">
        <v>48</v>
      </c>
      <c r="L9460" t="s">
        <v>278</v>
      </c>
      <c r="M9460" t="s">
        <v>49</v>
      </c>
      <c r="N9460">
        <v>1</v>
      </c>
      <c r="O9460" t="s">
        <v>232</v>
      </c>
      <c r="P9460">
        <v>1</v>
      </c>
      <c r="Q9460" t="s">
        <v>464</v>
      </c>
      <c r="R9460" t="s">
        <v>234</v>
      </c>
      <c r="S9460" t="s">
        <v>258</v>
      </c>
      <c r="T9460" t="s">
        <v>259</v>
      </c>
      <c r="U9460" t="s">
        <v>443</v>
      </c>
    </row>
    <row r="9461" spans="1:21" x14ac:dyDescent="0.35">
      <c r="A9461" s="2" t="s">
        <v>166</v>
      </c>
      <c r="B9461" s="1" t="s">
        <v>167</v>
      </c>
      <c r="C9461" t="s">
        <v>513</v>
      </c>
      <c r="D9461" s="1" t="s">
        <v>248</v>
      </c>
      <c r="E9461" s="1" t="s">
        <v>14</v>
      </c>
      <c r="F9461" s="1" t="s">
        <v>26</v>
      </c>
      <c r="G9461" s="1" t="s">
        <v>215</v>
      </c>
      <c r="H9461" t="s">
        <v>16</v>
      </c>
      <c r="I9461" s="1" t="s">
        <v>337</v>
      </c>
      <c r="J9461" t="s">
        <v>158</v>
      </c>
      <c r="K9461" s="1" t="s">
        <v>34</v>
      </c>
      <c r="L9461" t="s">
        <v>278</v>
      </c>
      <c r="M9461" t="s">
        <v>39</v>
      </c>
      <c r="N9461">
        <v>1</v>
      </c>
      <c r="O9461" t="s">
        <v>232</v>
      </c>
      <c r="P9461">
        <v>1</v>
      </c>
      <c r="Q9461" t="s">
        <v>464</v>
      </c>
      <c r="R9461" t="s">
        <v>234</v>
      </c>
      <c r="S9461" t="s">
        <v>258</v>
      </c>
      <c r="T9461" t="s">
        <v>259</v>
      </c>
      <c r="U9461" t="s">
        <v>443</v>
      </c>
    </row>
    <row r="9462" spans="1:21" x14ac:dyDescent="0.35">
      <c r="A9462" s="2" t="s">
        <v>166</v>
      </c>
      <c r="B9462" s="1" t="s">
        <v>167</v>
      </c>
      <c r="C9462" t="s">
        <v>513</v>
      </c>
      <c r="D9462" s="1" t="s">
        <v>248</v>
      </c>
      <c r="E9462" s="1" t="s">
        <v>14</v>
      </c>
      <c r="F9462" s="1" t="s">
        <v>26</v>
      </c>
      <c r="G9462" s="1" t="s">
        <v>215</v>
      </c>
      <c r="H9462" t="s">
        <v>16</v>
      </c>
      <c r="I9462" s="1" t="s">
        <v>337</v>
      </c>
      <c r="J9462" t="s">
        <v>158</v>
      </c>
      <c r="K9462" s="1" t="s">
        <v>34</v>
      </c>
      <c r="L9462" t="s">
        <v>278</v>
      </c>
      <c r="M9462" t="s">
        <v>35</v>
      </c>
      <c r="N9462">
        <v>1</v>
      </c>
      <c r="O9462" t="s">
        <v>232</v>
      </c>
      <c r="P9462">
        <v>1</v>
      </c>
      <c r="Q9462" t="s">
        <v>464</v>
      </c>
      <c r="R9462" t="s">
        <v>234</v>
      </c>
      <c r="S9462" t="s">
        <v>258</v>
      </c>
      <c r="T9462" t="s">
        <v>259</v>
      </c>
      <c r="U9462" t="s">
        <v>443</v>
      </c>
    </row>
    <row r="9463" spans="1:21" x14ac:dyDescent="0.35">
      <c r="A9463" s="2" t="s">
        <v>166</v>
      </c>
      <c r="B9463" s="1" t="s">
        <v>167</v>
      </c>
      <c r="C9463" t="s">
        <v>513</v>
      </c>
      <c r="D9463" s="1" t="s">
        <v>248</v>
      </c>
      <c r="E9463" s="1" t="s">
        <v>14</v>
      </c>
      <c r="F9463" s="1" t="s">
        <v>26</v>
      </c>
      <c r="G9463" s="1" t="s">
        <v>215</v>
      </c>
      <c r="H9463" t="s">
        <v>16</v>
      </c>
      <c r="I9463" s="1" t="s">
        <v>337</v>
      </c>
      <c r="J9463" t="s">
        <v>158</v>
      </c>
      <c r="K9463" s="1" t="s">
        <v>57</v>
      </c>
      <c r="L9463" t="s">
        <v>278</v>
      </c>
      <c r="M9463" t="s">
        <v>366</v>
      </c>
      <c r="N9463">
        <v>1</v>
      </c>
      <c r="O9463" t="s">
        <v>232</v>
      </c>
      <c r="P9463">
        <v>1</v>
      </c>
      <c r="Q9463" t="s">
        <v>464</v>
      </c>
      <c r="R9463" t="s">
        <v>234</v>
      </c>
      <c r="S9463" t="s">
        <v>258</v>
      </c>
      <c r="T9463" t="s">
        <v>259</v>
      </c>
      <c r="U9463" t="s">
        <v>443</v>
      </c>
    </row>
    <row r="9464" spans="1:21" x14ac:dyDescent="0.35">
      <c r="A9464" s="2" t="s">
        <v>166</v>
      </c>
      <c r="B9464" s="1" t="s">
        <v>167</v>
      </c>
      <c r="C9464" t="s">
        <v>513</v>
      </c>
      <c r="D9464" s="1" t="s">
        <v>248</v>
      </c>
      <c r="E9464" s="1" t="s">
        <v>14</v>
      </c>
      <c r="F9464" s="1" t="s">
        <v>26</v>
      </c>
      <c r="G9464" s="1" t="s">
        <v>215</v>
      </c>
      <c r="H9464" t="s">
        <v>16</v>
      </c>
      <c r="I9464" s="1" t="s">
        <v>337</v>
      </c>
      <c r="J9464" t="s">
        <v>158</v>
      </c>
      <c r="K9464" s="1" t="s">
        <v>22</v>
      </c>
      <c r="L9464" t="s">
        <v>278</v>
      </c>
      <c r="M9464" t="s">
        <v>79</v>
      </c>
      <c r="N9464">
        <v>1</v>
      </c>
      <c r="O9464" t="s">
        <v>232</v>
      </c>
      <c r="P9464">
        <v>1</v>
      </c>
      <c r="Q9464" t="s">
        <v>464</v>
      </c>
      <c r="R9464" t="s">
        <v>234</v>
      </c>
      <c r="S9464" t="s">
        <v>258</v>
      </c>
      <c r="T9464" t="s">
        <v>259</v>
      </c>
      <c r="U9464" t="s">
        <v>443</v>
      </c>
    </row>
    <row r="9465" spans="1:21" x14ac:dyDescent="0.35">
      <c r="A9465" s="2" t="s">
        <v>166</v>
      </c>
      <c r="B9465" s="1" t="s">
        <v>167</v>
      </c>
      <c r="C9465" t="s">
        <v>513</v>
      </c>
      <c r="D9465" s="1" t="s">
        <v>248</v>
      </c>
      <c r="E9465" s="1" t="s">
        <v>14</v>
      </c>
      <c r="F9465" s="1" t="s">
        <v>26</v>
      </c>
      <c r="G9465" s="1" t="s">
        <v>215</v>
      </c>
      <c r="H9465" t="s">
        <v>16</v>
      </c>
      <c r="I9465" s="1" t="s">
        <v>337</v>
      </c>
      <c r="J9465" t="s">
        <v>158</v>
      </c>
      <c r="K9465" s="1" t="s">
        <v>22</v>
      </c>
      <c r="L9465" t="s">
        <v>278</v>
      </c>
      <c r="M9465" t="s">
        <v>87</v>
      </c>
      <c r="N9465">
        <v>1</v>
      </c>
      <c r="O9465" t="s">
        <v>232</v>
      </c>
      <c r="P9465">
        <v>0</v>
      </c>
      <c r="Q9465" t="s">
        <v>464</v>
      </c>
      <c r="R9465" t="s">
        <v>234</v>
      </c>
      <c r="S9465" t="s">
        <v>258</v>
      </c>
      <c r="T9465" t="s">
        <v>259</v>
      </c>
      <c r="U9465" t="s">
        <v>443</v>
      </c>
    </row>
    <row r="9466" spans="1:21" x14ac:dyDescent="0.35">
      <c r="A9466" s="2" t="s">
        <v>166</v>
      </c>
      <c r="B9466" s="1" t="s">
        <v>167</v>
      </c>
      <c r="C9466" t="s">
        <v>513</v>
      </c>
      <c r="D9466" s="1" t="s">
        <v>248</v>
      </c>
      <c r="E9466" s="1" t="s">
        <v>14</v>
      </c>
      <c r="F9466" s="1" t="s">
        <v>26</v>
      </c>
      <c r="G9466" s="1" t="s">
        <v>215</v>
      </c>
      <c r="H9466" t="s">
        <v>20</v>
      </c>
      <c r="I9466" s="1" t="s">
        <v>336</v>
      </c>
      <c r="J9466" t="s">
        <v>42</v>
      </c>
      <c r="K9466" s="1" t="s">
        <v>75</v>
      </c>
      <c r="L9466" t="s">
        <v>278</v>
      </c>
      <c r="M9466" t="s">
        <v>99</v>
      </c>
      <c r="N9466">
        <v>1</v>
      </c>
      <c r="O9466" t="s">
        <v>232</v>
      </c>
      <c r="P9466">
        <v>0</v>
      </c>
      <c r="Q9466" t="s">
        <v>464</v>
      </c>
      <c r="R9466" t="s">
        <v>234</v>
      </c>
      <c r="S9466" t="s">
        <v>258</v>
      </c>
      <c r="T9466" t="s">
        <v>259</v>
      </c>
      <c r="U9466" t="s">
        <v>443</v>
      </c>
    </row>
    <row r="9467" spans="1:21" x14ac:dyDescent="0.35">
      <c r="A9467" s="2" t="s">
        <v>166</v>
      </c>
      <c r="B9467" s="1" t="s">
        <v>167</v>
      </c>
      <c r="C9467" t="s">
        <v>513</v>
      </c>
      <c r="D9467" s="1" t="s">
        <v>248</v>
      </c>
      <c r="E9467" s="1" t="s">
        <v>14</v>
      </c>
      <c r="F9467" s="1" t="s">
        <v>26</v>
      </c>
      <c r="G9467" s="1" t="s">
        <v>215</v>
      </c>
      <c r="H9467" t="s">
        <v>20</v>
      </c>
      <c r="I9467" s="1" t="s">
        <v>336</v>
      </c>
      <c r="J9467" t="s">
        <v>42</v>
      </c>
      <c r="K9467" s="1" t="s">
        <v>75</v>
      </c>
      <c r="L9467" t="s">
        <v>363</v>
      </c>
      <c r="M9467" t="s">
        <v>75</v>
      </c>
      <c r="N9467">
        <v>1</v>
      </c>
      <c r="O9467" t="s">
        <v>232</v>
      </c>
      <c r="P9467">
        <v>0</v>
      </c>
      <c r="Q9467" t="s">
        <v>464</v>
      </c>
      <c r="R9467" t="s">
        <v>234</v>
      </c>
      <c r="S9467" t="s">
        <v>258</v>
      </c>
      <c r="T9467" t="s">
        <v>259</v>
      </c>
      <c r="U9467" t="s">
        <v>443</v>
      </c>
    </row>
    <row r="9468" spans="1:21" x14ac:dyDescent="0.35">
      <c r="A9468" s="2" t="s">
        <v>166</v>
      </c>
      <c r="B9468" s="1" t="s">
        <v>167</v>
      </c>
      <c r="C9468" t="s">
        <v>513</v>
      </c>
      <c r="D9468" s="1" t="s">
        <v>248</v>
      </c>
      <c r="E9468" s="1" t="s">
        <v>14</v>
      </c>
      <c r="F9468" s="1" t="s">
        <v>26</v>
      </c>
      <c r="G9468" s="1" t="s">
        <v>215</v>
      </c>
      <c r="H9468" t="s">
        <v>20</v>
      </c>
      <c r="I9468" s="1" t="s">
        <v>337</v>
      </c>
      <c r="J9468" t="s">
        <v>158</v>
      </c>
      <c r="K9468" s="1" t="s">
        <v>48</v>
      </c>
      <c r="L9468" t="s">
        <v>278</v>
      </c>
      <c r="M9468" t="s">
        <v>89</v>
      </c>
      <c r="N9468">
        <v>1</v>
      </c>
      <c r="O9468" t="s">
        <v>232</v>
      </c>
      <c r="P9468">
        <v>1</v>
      </c>
      <c r="Q9468" t="s">
        <v>464</v>
      </c>
      <c r="R9468" t="s">
        <v>234</v>
      </c>
      <c r="S9468" t="s">
        <v>258</v>
      </c>
      <c r="T9468" t="s">
        <v>259</v>
      </c>
      <c r="U9468" t="s">
        <v>443</v>
      </c>
    </row>
    <row r="9469" spans="1:21" x14ac:dyDescent="0.35">
      <c r="A9469" s="2" t="s">
        <v>166</v>
      </c>
      <c r="B9469" s="1" t="s">
        <v>167</v>
      </c>
      <c r="C9469" t="s">
        <v>513</v>
      </c>
      <c r="D9469" s="1" t="s">
        <v>248</v>
      </c>
      <c r="E9469" s="1" t="s">
        <v>14</v>
      </c>
      <c r="F9469" s="1" t="s">
        <v>26</v>
      </c>
      <c r="G9469" s="1" t="s">
        <v>215</v>
      </c>
      <c r="H9469" t="s">
        <v>20</v>
      </c>
      <c r="I9469" s="1" t="s">
        <v>337</v>
      </c>
      <c r="J9469" t="s">
        <v>158</v>
      </c>
      <c r="K9469" s="1" t="s">
        <v>48</v>
      </c>
      <c r="L9469" t="s">
        <v>278</v>
      </c>
      <c r="M9469" t="s">
        <v>51</v>
      </c>
      <c r="N9469">
        <v>1</v>
      </c>
      <c r="O9469" t="s">
        <v>232</v>
      </c>
      <c r="P9469">
        <v>1</v>
      </c>
      <c r="Q9469" t="s">
        <v>464</v>
      </c>
      <c r="R9469" t="s">
        <v>234</v>
      </c>
      <c r="S9469" t="s">
        <v>258</v>
      </c>
      <c r="T9469" t="s">
        <v>259</v>
      </c>
      <c r="U9469" t="s">
        <v>443</v>
      </c>
    </row>
    <row r="9470" spans="1:21" x14ac:dyDescent="0.35">
      <c r="A9470" s="2" t="s">
        <v>166</v>
      </c>
      <c r="B9470" s="1" t="s">
        <v>167</v>
      </c>
      <c r="C9470" t="s">
        <v>513</v>
      </c>
      <c r="D9470" s="1" t="s">
        <v>248</v>
      </c>
      <c r="E9470" s="1" t="s">
        <v>14</v>
      </c>
      <c r="F9470" s="1" t="s">
        <v>26</v>
      </c>
      <c r="G9470" s="1" t="s">
        <v>215</v>
      </c>
      <c r="H9470" t="s">
        <v>20</v>
      </c>
      <c r="I9470" s="1" t="s">
        <v>337</v>
      </c>
      <c r="J9470" t="s">
        <v>158</v>
      </c>
      <c r="K9470" s="1" t="s">
        <v>75</v>
      </c>
      <c r="L9470" t="s">
        <v>278</v>
      </c>
      <c r="M9470" t="s">
        <v>75</v>
      </c>
      <c r="N9470">
        <v>1</v>
      </c>
      <c r="O9470" t="s">
        <v>232</v>
      </c>
      <c r="P9470">
        <v>1</v>
      </c>
      <c r="Q9470" t="s">
        <v>464</v>
      </c>
      <c r="R9470" t="s">
        <v>234</v>
      </c>
      <c r="S9470" t="s">
        <v>258</v>
      </c>
      <c r="T9470" t="s">
        <v>259</v>
      </c>
      <c r="U9470" t="s">
        <v>443</v>
      </c>
    </row>
    <row r="9471" spans="1:21" x14ac:dyDescent="0.35">
      <c r="A9471" s="2" t="s">
        <v>166</v>
      </c>
      <c r="B9471" s="1" t="s">
        <v>167</v>
      </c>
      <c r="C9471" t="s">
        <v>513</v>
      </c>
      <c r="D9471" s="1" t="s">
        <v>248</v>
      </c>
      <c r="E9471" s="1" t="s">
        <v>14</v>
      </c>
      <c r="F9471" s="1" t="s">
        <v>26</v>
      </c>
      <c r="G9471" s="1" t="s">
        <v>215</v>
      </c>
      <c r="H9471" t="s">
        <v>20</v>
      </c>
      <c r="I9471" s="1" t="s">
        <v>337</v>
      </c>
      <c r="J9471" t="s">
        <v>158</v>
      </c>
      <c r="K9471" s="1" t="s">
        <v>75</v>
      </c>
      <c r="L9471" t="s">
        <v>278</v>
      </c>
      <c r="M9471" t="s">
        <v>111</v>
      </c>
      <c r="N9471">
        <v>1</v>
      </c>
      <c r="O9471" t="s">
        <v>232</v>
      </c>
      <c r="P9471">
        <v>0</v>
      </c>
      <c r="Q9471" t="s">
        <v>464</v>
      </c>
      <c r="R9471" t="s">
        <v>234</v>
      </c>
      <c r="S9471" t="s">
        <v>258</v>
      </c>
      <c r="T9471" t="s">
        <v>259</v>
      </c>
      <c r="U9471" t="s">
        <v>443</v>
      </c>
    </row>
    <row r="9472" spans="1:21" x14ac:dyDescent="0.35">
      <c r="A9472" s="2" t="s">
        <v>166</v>
      </c>
      <c r="B9472" s="1" t="s">
        <v>167</v>
      </c>
      <c r="C9472" t="s">
        <v>513</v>
      </c>
      <c r="D9472" s="1" t="s">
        <v>248</v>
      </c>
      <c r="E9472" s="1" t="s">
        <v>14</v>
      </c>
      <c r="F9472" s="1" t="s">
        <v>26</v>
      </c>
      <c r="G9472" s="1" t="s">
        <v>215</v>
      </c>
      <c r="H9472" t="s">
        <v>20</v>
      </c>
      <c r="I9472" s="1" t="s">
        <v>337</v>
      </c>
      <c r="J9472" t="s">
        <v>158</v>
      </c>
      <c r="K9472" s="1" t="s">
        <v>22</v>
      </c>
      <c r="L9472" t="s">
        <v>278</v>
      </c>
      <c r="M9472" t="s">
        <v>82</v>
      </c>
      <c r="N9472">
        <v>1</v>
      </c>
      <c r="O9472" t="s">
        <v>232</v>
      </c>
      <c r="P9472">
        <v>1</v>
      </c>
      <c r="Q9472" t="s">
        <v>464</v>
      </c>
      <c r="R9472" t="s">
        <v>234</v>
      </c>
      <c r="S9472" t="s">
        <v>258</v>
      </c>
      <c r="T9472" t="s">
        <v>259</v>
      </c>
      <c r="U9472" t="s">
        <v>443</v>
      </c>
    </row>
    <row r="9473" spans="1:21" x14ac:dyDescent="0.35">
      <c r="A9473" s="2" t="s">
        <v>166</v>
      </c>
      <c r="B9473" s="1" t="s">
        <v>167</v>
      </c>
      <c r="C9473" t="s">
        <v>513</v>
      </c>
      <c r="D9473" s="1" t="s">
        <v>248</v>
      </c>
      <c r="E9473" s="1" t="s">
        <v>14</v>
      </c>
      <c r="F9473" s="1" t="s">
        <v>26</v>
      </c>
      <c r="G9473" s="1" t="s">
        <v>215</v>
      </c>
      <c r="H9473" t="s">
        <v>27</v>
      </c>
      <c r="I9473" s="1" t="s">
        <v>336</v>
      </c>
      <c r="J9473" t="s">
        <v>42</v>
      </c>
      <c r="K9473" s="1" t="s">
        <v>18</v>
      </c>
      <c r="L9473" t="s">
        <v>278</v>
      </c>
      <c r="M9473" t="s">
        <v>121</v>
      </c>
      <c r="N9473">
        <v>1</v>
      </c>
      <c r="O9473" t="s">
        <v>232</v>
      </c>
      <c r="P9473">
        <v>0</v>
      </c>
      <c r="Q9473" t="s">
        <v>464</v>
      </c>
      <c r="R9473" t="s">
        <v>234</v>
      </c>
      <c r="S9473" t="s">
        <v>258</v>
      </c>
      <c r="T9473" t="s">
        <v>259</v>
      </c>
      <c r="U9473" t="s">
        <v>443</v>
      </c>
    </row>
    <row r="9474" spans="1:21" x14ac:dyDescent="0.35">
      <c r="A9474" s="2" t="s">
        <v>166</v>
      </c>
      <c r="B9474" s="1" t="s">
        <v>167</v>
      </c>
      <c r="C9474" t="s">
        <v>513</v>
      </c>
      <c r="D9474" s="1" t="s">
        <v>248</v>
      </c>
      <c r="E9474" s="1" t="s">
        <v>14</v>
      </c>
      <c r="F9474" s="1" t="s">
        <v>26</v>
      </c>
      <c r="G9474" s="1" t="s">
        <v>215</v>
      </c>
      <c r="H9474" t="s">
        <v>27</v>
      </c>
      <c r="I9474" s="1" t="s">
        <v>336</v>
      </c>
      <c r="J9474" t="s">
        <v>42</v>
      </c>
      <c r="K9474" s="1" t="s">
        <v>75</v>
      </c>
      <c r="L9474" t="s">
        <v>278</v>
      </c>
      <c r="M9474" t="s">
        <v>109</v>
      </c>
      <c r="N9474">
        <v>1</v>
      </c>
      <c r="O9474" t="s">
        <v>232</v>
      </c>
      <c r="P9474">
        <v>0</v>
      </c>
      <c r="Q9474" t="s">
        <v>464</v>
      </c>
      <c r="R9474" t="s">
        <v>234</v>
      </c>
      <c r="S9474" t="s">
        <v>258</v>
      </c>
      <c r="T9474" t="s">
        <v>259</v>
      </c>
      <c r="U9474" t="s">
        <v>443</v>
      </c>
    </row>
    <row r="9475" spans="1:21" x14ac:dyDescent="0.35">
      <c r="A9475" s="2" t="s">
        <v>166</v>
      </c>
      <c r="B9475" s="1" t="s">
        <v>167</v>
      </c>
      <c r="C9475" t="s">
        <v>513</v>
      </c>
      <c r="D9475" s="1" t="s">
        <v>248</v>
      </c>
      <c r="E9475" s="1" t="s">
        <v>14</v>
      </c>
      <c r="F9475" s="1" t="s">
        <v>26</v>
      </c>
      <c r="G9475" s="1" t="s">
        <v>215</v>
      </c>
      <c r="H9475" t="s">
        <v>27</v>
      </c>
      <c r="I9475" s="1" t="s">
        <v>336</v>
      </c>
      <c r="J9475" t="s">
        <v>42</v>
      </c>
      <c r="K9475" s="1" t="s">
        <v>75</v>
      </c>
      <c r="L9475" t="s">
        <v>278</v>
      </c>
      <c r="M9475" t="s">
        <v>76</v>
      </c>
      <c r="N9475">
        <v>1</v>
      </c>
      <c r="O9475" t="s">
        <v>232</v>
      </c>
      <c r="P9475">
        <v>1</v>
      </c>
      <c r="Q9475" t="s">
        <v>464</v>
      </c>
      <c r="R9475" t="s">
        <v>234</v>
      </c>
      <c r="S9475" t="s">
        <v>258</v>
      </c>
      <c r="T9475" t="s">
        <v>259</v>
      </c>
      <c r="U9475" t="s">
        <v>444</v>
      </c>
    </row>
    <row r="9476" spans="1:21" x14ac:dyDescent="0.35">
      <c r="A9476" s="2" t="s">
        <v>166</v>
      </c>
      <c r="B9476" s="1" t="s">
        <v>167</v>
      </c>
      <c r="C9476" t="s">
        <v>513</v>
      </c>
      <c r="D9476" s="1" t="s">
        <v>248</v>
      </c>
      <c r="E9476" s="1" t="s">
        <v>14</v>
      </c>
      <c r="F9476" s="1" t="s">
        <v>26</v>
      </c>
      <c r="G9476" s="1" t="s">
        <v>215</v>
      </c>
      <c r="H9476" t="s">
        <v>27</v>
      </c>
      <c r="I9476" s="1" t="s">
        <v>336</v>
      </c>
      <c r="J9476" t="s">
        <v>42</v>
      </c>
      <c r="K9476" s="1" t="s">
        <v>75</v>
      </c>
      <c r="L9476" t="s">
        <v>363</v>
      </c>
      <c r="M9476" t="s">
        <v>75</v>
      </c>
      <c r="N9476">
        <v>1</v>
      </c>
      <c r="O9476" t="s">
        <v>232</v>
      </c>
      <c r="P9476">
        <v>1</v>
      </c>
      <c r="Q9476" t="s">
        <v>464</v>
      </c>
      <c r="R9476" t="s">
        <v>234</v>
      </c>
      <c r="S9476" t="s">
        <v>258</v>
      </c>
      <c r="T9476" t="s">
        <v>259</v>
      </c>
      <c r="U9476" t="s">
        <v>443</v>
      </c>
    </row>
    <row r="9477" spans="1:21" x14ac:dyDescent="0.35">
      <c r="A9477" s="2" t="s">
        <v>166</v>
      </c>
      <c r="B9477" s="1" t="s">
        <v>167</v>
      </c>
      <c r="C9477" t="s">
        <v>513</v>
      </c>
      <c r="D9477" s="1" t="s">
        <v>248</v>
      </c>
      <c r="E9477" s="1" t="s">
        <v>14</v>
      </c>
      <c r="F9477" s="1" t="s">
        <v>26</v>
      </c>
      <c r="G9477" s="1" t="s">
        <v>215</v>
      </c>
      <c r="H9477" t="s">
        <v>27</v>
      </c>
      <c r="I9477" s="1" t="s">
        <v>336</v>
      </c>
      <c r="J9477" t="s">
        <v>42</v>
      </c>
      <c r="K9477" s="1" t="s">
        <v>34</v>
      </c>
      <c r="L9477" t="s">
        <v>278</v>
      </c>
      <c r="M9477" t="s">
        <v>35</v>
      </c>
      <c r="N9477">
        <v>1</v>
      </c>
      <c r="O9477" t="s">
        <v>232</v>
      </c>
      <c r="P9477">
        <v>1</v>
      </c>
      <c r="Q9477" t="s">
        <v>464</v>
      </c>
      <c r="R9477" t="s">
        <v>234</v>
      </c>
      <c r="S9477" t="s">
        <v>258</v>
      </c>
      <c r="T9477" t="s">
        <v>259</v>
      </c>
      <c r="U9477" t="s">
        <v>443</v>
      </c>
    </row>
    <row r="9478" spans="1:21" x14ac:dyDescent="0.35">
      <c r="A9478" s="2" t="s">
        <v>166</v>
      </c>
      <c r="B9478" s="1" t="s">
        <v>167</v>
      </c>
      <c r="C9478" t="s">
        <v>513</v>
      </c>
      <c r="D9478" s="1" t="s">
        <v>248</v>
      </c>
      <c r="E9478" s="1" t="s">
        <v>14</v>
      </c>
      <c r="F9478" s="1" t="s">
        <v>26</v>
      </c>
      <c r="G9478" s="1" t="s">
        <v>215</v>
      </c>
      <c r="H9478" t="s">
        <v>27</v>
      </c>
      <c r="I9478" s="1" t="s">
        <v>337</v>
      </c>
      <c r="J9478" t="s">
        <v>158</v>
      </c>
      <c r="K9478" s="1" t="s">
        <v>18</v>
      </c>
      <c r="L9478" t="s">
        <v>363</v>
      </c>
      <c r="M9478" t="s">
        <v>100</v>
      </c>
      <c r="N9478">
        <v>1</v>
      </c>
      <c r="O9478" t="s">
        <v>232</v>
      </c>
      <c r="P9478">
        <v>1</v>
      </c>
      <c r="Q9478" t="s">
        <v>464</v>
      </c>
      <c r="R9478" t="s">
        <v>234</v>
      </c>
      <c r="S9478" t="s">
        <v>258</v>
      </c>
      <c r="T9478" t="s">
        <v>259</v>
      </c>
      <c r="U9478" t="s">
        <v>443</v>
      </c>
    </row>
    <row r="9479" spans="1:21" x14ac:dyDescent="0.35">
      <c r="A9479" s="2" t="s">
        <v>166</v>
      </c>
      <c r="B9479" s="1" t="s">
        <v>167</v>
      </c>
      <c r="C9479" t="s">
        <v>513</v>
      </c>
      <c r="D9479" s="1" t="s">
        <v>248</v>
      </c>
      <c r="E9479" s="1" t="s">
        <v>14</v>
      </c>
      <c r="F9479" s="1" t="s">
        <v>26</v>
      </c>
      <c r="G9479" s="1" t="s">
        <v>215</v>
      </c>
      <c r="H9479" t="s">
        <v>36</v>
      </c>
      <c r="I9479" s="1" t="s">
        <v>336</v>
      </c>
      <c r="J9479" t="s">
        <v>42</v>
      </c>
      <c r="K9479" s="1" t="s">
        <v>18</v>
      </c>
      <c r="L9479" t="s">
        <v>363</v>
      </c>
      <c r="M9479" t="s">
        <v>18</v>
      </c>
      <c r="N9479">
        <v>1</v>
      </c>
      <c r="O9479" t="s">
        <v>232</v>
      </c>
      <c r="P9479">
        <v>1</v>
      </c>
      <c r="Q9479" t="s">
        <v>464</v>
      </c>
      <c r="R9479" t="s">
        <v>234</v>
      </c>
      <c r="S9479" t="s">
        <v>258</v>
      </c>
      <c r="T9479" t="s">
        <v>259</v>
      </c>
      <c r="U9479" t="s">
        <v>443</v>
      </c>
    </row>
    <row r="9480" spans="1:21" x14ac:dyDescent="0.35">
      <c r="A9480" s="2" t="s">
        <v>166</v>
      </c>
      <c r="B9480" s="1" t="s">
        <v>167</v>
      </c>
      <c r="C9480" t="s">
        <v>513</v>
      </c>
      <c r="D9480" s="1" t="s">
        <v>248</v>
      </c>
      <c r="E9480" s="1" t="s">
        <v>14</v>
      </c>
      <c r="F9480" s="1" t="s">
        <v>26</v>
      </c>
      <c r="G9480" s="1" t="s">
        <v>215</v>
      </c>
      <c r="H9480" t="s">
        <v>36</v>
      </c>
      <c r="I9480" s="1" t="s">
        <v>336</v>
      </c>
      <c r="J9480" t="s">
        <v>42</v>
      </c>
      <c r="K9480" s="1" t="s">
        <v>75</v>
      </c>
      <c r="L9480" t="s">
        <v>363</v>
      </c>
      <c r="M9480" t="s">
        <v>92</v>
      </c>
      <c r="N9480">
        <v>1</v>
      </c>
      <c r="O9480" t="s">
        <v>232</v>
      </c>
      <c r="P9480">
        <v>1</v>
      </c>
      <c r="Q9480" t="s">
        <v>464</v>
      </c>
      <c r="R9480" t="s">
        <v>234</v>
      </c>
      <c r="S9480" t="s">
        <v>258</v>
      </c>
      <c r="T9480" t="s">
        <v>259</v>
      </c>
      <c r="U9480" t="s">
        <v>444</v>
      </c>
    </row>
    <row r="9481" spans="1:21" x14ac:dyDescent="0.35">
      <c r="A9481" s="2" t="s">
        <v>166</v>
      </c>
      <c r="B9481" s="1" t="s">
        <v>167</v>
      </c>
      <c r="C9481" t="s">
        <v>513</v>
      </c>
      <c r="D9481" s="1" t="s">
        <v>248</v>
      </c>
      <c r="E9481" s="1" t="s">
        <v>14</v>
      </c>
      <c r="F9481" s="1" t="s">
        <v>21</v>
      </c>
      <c r="G9481" s="1" t="s">
        <v>29</v>
      </c>
      <c r="H9481" t="s">
        <v>16</v>
      </c>
      <c r="I9481" s="1" t="s">
        <v>336</v>
      </c>
      <c r="J9481" t="s">
        <v>42</v>
      </c>
      <c r="K9481" s="1" t="s">
        <v>75</v>
      </c>
      <c r="L9481" t="s">
        <v>278</v>
      </c>
      <c r="M9481" t="s">
        <v>92</v>
      </c>
      <c r="N9481">
        <v>1</v>
      </c>
      <c r="O9481" t="s">
        <v>232</v>
      </c>
      <c r="P9481">
        <v>1</v>
      </c>
      <c r="Q9481" t="s">
        <v>464</v>
      </c>
      <c r="R9481" t="s">
        <v>234</v>
      </c>
      <c r="S9481" t="s">
        <v>258</v>
      </c>
      <c r="T9481" t="s">
        <v>259</v>
      </c>
      <c r="U9481" t="s">
        <v>443</v>
      </c>
    </row>
    <row r="9482" spans="1:21" x14ac:dyDescent="0.35">
      <c r="A9482" s="2" t="s">
        <v>166</v>
      </c>
      <c r="B9482" s="1" t="s">
        <v>167</v>
      </c>
      <c r="C9482" t="s">
        <v>513</v>
      </c>
      <c r="D9482" s="1" t="s">
        <v>248</v>
      </c>
      <c r="E9482" s="1" t="s">
        <v>14</v>
      </c>
      <c r="F9482" s="1" t="s">
        <v>21</v>
      </c>
      <c r="G9482" s="1" t="s">
        <v>29</v>
      </c>
      <c r="H9482" t="s">
        <v>16</v>
      </c>
      <c r="I9482" s="1" t="s">
        <v>337</v>
      </c>
      <c r="J9482" t="s">
        <v>158</v>
      </c>
      <c r="K9482" s="1" t="s">
        <v>22</v>
      </c>
      <c r="L9482" t="s">
        <v>278</v>
      </c>
      <c r="M9482" t="s">
        <v>138</v>
      </c>
      <c r="N9482">
        <v>1</v>
      </c>
      <c r="O9482" t="s">
        <v>232</v>
      </c>
      <c r="P9482">
        <v>1</v>
      </c>
      <c r="Q9482" t="s">
        <v>464</v>
      </c>
      <c r="R9482" t="s">
        <v>234</v>
      </c>
      <c r="S9482" t="s">
        <v>258</v>
      </c>
      <c r="T9482" t="s">
        <v>259</v>
      </c>
      <c r="U9482" t="s">
        <v>443</v>
      </c>
    </row>
    <row r="9483" spans="1:21" x14ac:dyDescent="0.35">
      <c r="A9483" s="2" t="s">
        <v>166</v>
      </c>
      <c r="B9483" s="1" t="s">
        <v>167</v>
      </c>
      <c r="C9483" t="s">
        <v>513</v>
      </c>
      <c r="D9483" s="1" t="s">
        <v>248</v>
      </c>
      <c r="E9483" s="1" t="s">
        <v>14</v>
      </c>
      <c r="F9483" s="1" t="s">
        <v>21</v>
      </c>
      <c r="G9483" s="1" t="s">
        <v>29</v>
      </c>
      <c r="H9483" t="s">
        <v>20</v>
      </c>
      <c r="I9483" s="1" t="s">
        <v>337</v>
      </c>
      <c r="J9483" t="s">
        <v>158</v>
      </c>
      <c r="K9483" s="1" t="s">
        <v>75</v>
      </c>
      <c r="L9483" t="s">
        <v>278</v>
      </c>
      <c r="M9483" t="s">
        <v>75</v>
      </c>
      <c r="N9483">
        <v>2</v>
      </c>
      <c r="O9483" t="s">
        <v>232</v>
      </c>
      <c r="P9483">
        <v>1</v>
      </c>
      <c r="Q9483" t="s">
        <v>464</v>
      </c>
      <c r="R9483" t="s">
        <v>234</v>
      </c>
      <c r="S9483" t="s">
        <v>258</v>
      </c>
      <c r="T9483" t="s">
        <v>259</v>
      </c>
      <c r="U9483" t="s">
        <v>443</v>
      </c>
    </row>
    <row r="9484" spans="1:21" x14ac:dyDescent="0.35">
      <c r="A9484" s="2" t="s">
        <v>166</v>
      </c>
      <c r="B9484" s="1" t="s">
        <v>167</v>
      </c>
      <c r="C9484" t="s">
        <v>513</v>
      </c>
      <c r="D9484" s="1" t="s">
        <v>248</v>
      </c>
      <c r="E9484" s="1" t="s">
        <v>14</v>
      </c>
      <c r="F9484" s="1" t="s">
        <v>21</v>
      </c>
      <c r="G9484" s="1" t="s">
        <v>29</v>
      </c>
      <c r="H9484" t="s">
        <v>30</v>
      </c>
      <c r="I9484" s="1" t="s">
        <v>336</v>
      </c>
      <c r="J9484" t="s">
        <v>42</v>
      </c>
      <c r="K9484" s="1" t="s">
        <v>75</v>
      </c>
      <c r="L9484" t="s">
        <v>278</v>
      </c>
      <c r="M9484" t="s">
        <v>92</v>
      </c>
      <c r="N9484">
        <v>1</v>
      </c>
      <c r="O9484" t="s">
        <v>232</v>
      </c>
      <c r="P9484">
        <v>1</v>
      </c>
      <c r="Q9484" t="s">
        <v>464</v>
      </c>
      <c r="R9484" t="s">
        <v>234</v>
      </c>
      <c r="S9484" t="s">
        <v>258</v>
      </c>
      <c r="T9484" t="s">
        <v>259</v>
      </c>
      <c r="U9484" t="s">
        <v>444</v>
      </c>
    </row>
    <row r="9485" spans="1:21" x14ac:dyDescent="0.35">
      <c r="A9485" s="2" t="s">
        <v>166</v>
      </c>
      <c r="B9485" s="1" t="s">
        <v>167</v>
      </c>
      <c r="C9485" t="s">
        <v>513</v>
      </c>
      <c r="D9485" s="1" t="s">
        <v>248</v>
      </c>
      <c r="E9485" s="1" t="s">
        <v>14</v>
      </c>
      <c r="F9485" s="1" t="s">
        <v>21</v>
      </c>
      <c r="G9485" s="1" t="s">
        <v>29</v>
      </c>
      <c r="H9485" t="s">
        <v>36</v>
      </c>
      <c r="I9485" s="1" t="s">
        <v>336</v>
      </c>
      <c r="J9485" t="s">
        <v>42</v>
      </c>
      <c r="K9485" s="1" t="s">
        <v>34</v>
      </c>
      <c r="L9485" t="s">
        <v>278</v>
      </c>
      <c r="M9485" t="s">
        <v>35</v>
      </c>
      <c r="N9485">
        <v>1</v>
      </c>
      <c r="O9485" t="s">
        <v>232</v>
      </c>
      <c r="P9485">
        <v>1</v>
      </c>
      <c r="Q9485" t="s">
        <v>464</v>
      </c>
      <c r="R9485" t="s">
        <v>234</v>
      </c>
      <c r="S9485" t="s">
        <v>258</v>
      </c>
      <c r="T9485" t="s">
        <v>259</v>
      </c>
      <c r="U9485" t="s">
        <v>443</v>
      </c>
    </row>
    <row r="9486" spans="1:21" x14ac:dyDescent="0.35">
      <c r="A9486" s="2" t="s">
        <v>166</v>
      </c>
      <c r="B9486" s="1" t="s">
        <v>167</v>
      </c>
      <c r="C9486" t="s">
        <v>513</v>
      </c>
      <c r="D9486" s="1" t="s">
        <v>248</v>
      </c>
      <c r="E9486" s="1" t="s">
        <v>14</v>
      </c>
      <c r="F9486" s="1" t="s">
        <v>21</v>
      </c>
      <c r="G9486" s="1" t="s">
        <v>29</v>
      </c>
      <c r="H9486" t="s">
        <v>24</v>
      </c>
      <c r="I9486" s="1" t="s">
        <v>336</v>
      </c>
      <c r="J9486" t="s">
        <v>42</v>
      </c>
      <c r="K9486" s="1" t="s">
        <v>22</v>
      </c>
      <c r="L9486" t="s">
        <v>278</v>
      </c>
      <c r="M9486" t="s">
        <v>22</v>
      </c>
      <c r="N9486">
        <v>1</v>
      </c>
      <c r="O9486" t="s">
        <v>232</v>
      </c>
      <c r="P9486">
        <v>1</v>
      </c>
      <c r="Q9486" t="s">
        <v>464</v>
      </c>
      <c r="R9486" t="s">
        <v>234</v>
      </c>
      <c r="S9486" t="s">
        <v>258</v>
      </c>
      <c r="T9486" t="s">
        <v>259</v>
      </c>
      <c r="U9486" t="s">
        <v>443</v>
      </c>
    </row>
    <row r="9487" spans="1:21" x14ac:dyDescent="0.35">
      <c r="A9487" s="2" t="s">
        <v>166</v>
      </c>
      <c r="B9487" s="1" t="s">
        <v>167</v>
      </c>
      <c r="C9487" t="s">
        <v>513</v>
      </c>
      <c r="D9487" s="1" t="s">
        <v>248</v>
      </c>
      <c r="E9487" s="1" t="s">
        <v>25</v>
      </c>
      <c r="F9487" s="1" t="s">
        <v>26</v>
      </c>
      <c r="G9487" s="1" t="s">
        <v>215</v>
      </c>
      <c r="H9487" t="s">
        <v>20</v>
      </c>
      <c r="I9487" s="1" t="s">
        <v>337</v>
      </c>
      <c r="J9487" t="s">
        <v>158</v>
      </c>
      <c r="K9487" s="1" t="s">
        <v>75</v>
      </c>
      <c r="L9487" t="s">
        <v>278</v>
      </c>
      <c r="M9487" t="s">
        <v>75</v>
      </c>
      <c r="N9487">
        <v>1</v>
      </c>
      <c r="O9487" t="s">
        <v>232</v>
      </c>
      <c r="P9487">
        <v>1</v>
      </c>
      <c r="Q9487" t="s">
        <v>464</v>
      </c>
      <c r="R9487" t="s">
        <v>234</v>
      </c>
      <c r="S9487" t="s">
        <v>258</v>
      </c>
      <c r="T9487" t="s">
        <v>259</v>
      </c>
      <c r="U9487" t="s">
        <v>443</v>
      </c>
    </row>
    <row r="9488" spans="1:21" x14ac:dyDescent="0.35">
      <c r="A9488" s="2" t="s">
        <v>166</v>
      </c>
      <c r="B9488" s="1" t="s">
        <v>167</v>
      </c>
      <c r="C9488" t="s">
        <v>513</v>
      </c>
      <c r="D9488" s="1" t="s">
        <v>248</v>
      </c>
      <c r="E9488" s="1" t="s">
        <v>25</v>
      </c>
      <c r="F9488" s="1" t="s">
        <v>26</v>
      </c>
      <c r="G9488" s="1" t="s">
        <v>215</v>
      </c>
      <c r="H9488" t="s">
        <v>27</v>
      </c>
      <c r="I9488" s="1" t="s">
        <v>336</v>
      </c>
      <c r="J9488" t="s">
        <v>42</v>
      </c>
      <c r="K9488" s="1" t="s">
        <v>18</v>
      </c>
      <c r="L9488" t="s">
        <v>278</v>
      </c>
      <c r="M9488" t="s">
        <v>18</v>
      </c>
      <c r="N9488">
        <v>1</v>
      </c>
      <c r="O9488" t="s">
        <v>232</v>
      </c>
      <c r="P9488">
        <v>1</v>
      </c>
      <c r="Q9488" t="s">
        <v>464</v>
      </c>
      <c r="R9488" t="s">
        <v>234</v>
      </c>
      <c r="S9488" t="s">
        <v>258</v>
      </c>
      <c r="T9488" t="s">
        <v>259</v>
      </c>
      <c r="U9488" t="s">
        <v>443</v>
      </c>
    </row>
    <row r="9489" spans="1:21" x14ac:dyDescent="0.35">
      <c r="A9489" s="2" t="s">
        <v>166</v>
      </c>
      <c r="B9489" s="1" t="s">
        <v>167</v>
      </c>
      <c r="C9489" t="s">
        <v>513</v>
      </c>
      <c r="D9489" s="1" t="s">
        <v>248</v>
      </c>
      <c r="E9489" s="1" t="s">
        <v>25</v>
      </c>
      <c r="F9489" s="1" t="s">
        <v>26</v>
      </c>
      <c r="G9489" s="1" t="s">
        <v>215</v>
      </c>
      <c r="H9489" t="s">
        <v>27</v>
      </c>
      <c r="I9489" s="1" t="s">
        <v>336</v>
      </c>
      <c r="J9489" t="s">
        <v>42</v>
      </c>
      <c r="K9489" s="1" t="s">
        <v>22</v>
      </c>
      <c r="L9489" t="s">
        <v>278</v>
      </c>
      <c r="M9489" t="s">
        <v>31</v>
      </c>
      <c r="N9489">
        <v>1</v>
      </c>
      <c r="O9489" t="s">
        <v>232</v>
      </c>
      <c r="P9489">
        <v>1</v>
      </c>
      <c r="Q9489" t="s">
        <v>464</v>
      </c>
      <c r="R9489" t="s">
        <v>234</v>
      </c>
      <c r="S9489" t="s">
        <v>258</v>
      </c>
      <c r="T9489" t="s">
        <v>259</v>
      </c>
      <c r="U9489" t="s">
        <v>443</v>
      </c>
    </row>
    <row r="9490" spans="1:21" x14ac:dyDescent="0.35">
      <c r="A9490" s="2" t="s">
        <v>166</v>
      </c>
      <c r="B9490" s="1" t="s">
        <v>167</v>
      </c>
      <c r="C9490" t="s">
        <v>513</v>
      </c>
      <c r="D9490" s="1" t="s">
        <v>248</v>
      </c>
      <c r="E9490" s="1" t="s">
        <v>25</v>
      </c>
      <c r="F9490" s="1" t="s">
        <v>26</v>
      </c>
      <c r="G9490" s="1" t="s">
        <v>215</v>
      </c>
      <c r="H9490" t="s">
        <v>27</v>
      </c>
      <c r="I9490" s="1" t="s">
        <v>337</v>
      </c>
      <c r="J9490" t="s">
        <v>158</v>
      </c>
      <c r="K9490" s="1" t="s">
        <v>64</v>
      </c>
      <c r="L9490" t="s">
        <v>278</v>
      </c>
      <c r="M9490" t="s">
        <v>64</v>
      </c>
      <c r="N9490">
        <v>1</v>
      </c>
      <c r="O9490" t="s">
        <v>232</v>
      </c>
      <c r="P9490">
        <v>1</v>
      </c>
      <c r="Q9490" t="s">
        <v>464</v>
      </c>
      <c r="R9490" t="s">
        <v>234</v>
      </c>
      <c r="S9490" t="s">
        <v>258</v>
      </c>
      <c r="T9490" t="s">
        <v>259</v>
      </c>
      <c r="U9490" t="s">
        <v>443</v>
      </c>
    </row>
    <row r="9491" spans="1:21" x14ac:dyDescent="0.35">
      <c r="A9491" s="2" t="s">
        <v>166</v>
      </c>
      <c r="B9491" s="1" t="s">
        <v>167</v>
      </c>
      <c r="C9491" t="s">
        <v>513</v>
      </c>
      <c r="D9491" s="1" t="s">
        <v>248</v>
      </c>
      <c r="E9491" s="1" t="s">
        <v>25</v>
      </c>
      <c r="F9491" s="1" t="s">
        <v>26</v>
      </c>
      <c r="G9491" s="1" t="s">
        <v>215</v>
      </c>
      <c r="H9491" t="s">
        <v>27</v>
      </c>
      <c r="I9491" s="1" t="s">
        <v>337</v>
      </c>
      <c r="J9491" t="s">
        <v>158</v>
      </c>
      <c r="K9491" s="1" t="s">
        <v>75</v>
      </c>
      <c r="L9491" t="s">
        <v>278</v>
      </c>
      <c r="M9491" t="s">
        <v>112</v>
      </c>
      <c r="N9491">
        <v>1</v>
      </c>
      <c r="O9491" t="s">
        <v>232</v>
      </c>
      <c r="P9491">
        <v>1</v>
      </c>
      <c r="Q9491" t="s">
        <v>464</v>
      </c>
      <c r="R9491" t="s">
        <v>234</v>
      </c>
      <c r="S9491" t="s">
        <v>258</v>
      </c>
      <c r="T9491" t="s">
        <v>259</v>
      </c>
      <c r="U9491" t="s">
        <v>443</v>
      </c>
    </row>
    <row r="9492" spans="1:21" x14ac:dyDescent="0.35">
      <c r="A9492" s="2" t="s">
        <v>166</v>
      </c>
      <c r="B9492" s="1" t="s">
        <v>167</v>
      </c>
      <c r="C9492" t="s">
        <v>513</v>
      </c>
      <c r="D9492" s="1" t="s">
        <v>248</v>
      </c>
      <c r="E9492" s="1" t="s">
        <v>25</v>
      </c>
      <c r="F9492" s="1" t="s">
        <v>26</v>
      </c>
      <c r="G9492" s="1" t="s">
        <v>215</v>
      </c>
      <c r="H9492" t="s">
        <v>27</v>
      </c>
      <c r="I9492" s="1" t="s">
        <v>337</v>
      </c>
      <c r="J9492" t="s">
        <v>158</v>
      </c>
      <c r="K9492" s="1" t="s">
        <v>75</v>
      </c>
      <c r="L9492" t="s">
        <v>363</v>
      </c>
      <c r="M9492" t="s">
        <v>75</v>
      </c>
      <c r="N9492">
        <v>1</v>
      </c>
      <c r="O9492" t="s">
        <v>232</v>
      </c>
      <c r="P9492">
        <v>1</v>
      </c>
      <c r="Q9492" t="s">
        <v>464</v>
      </c>
      <c r="R9492" t="s">
        <v>234</v>
      </c>
      <c r="S9492" t="s">
        <v>258</v>
      </c>
      <c r="T9492" t="s">
        <v>259</v>
      </c>
      <c r="U9492" t="s">
        <v>443</v>
      </c>
    </row>
    <row r="9493" spans="1:21" x14ac:dyDescent="0.35">
      <c r="A9493" s="2" t="s">
        <v>166</v>
      </c>
      <c r="B9493" s="1" t="s">
        <v>167</v>
      </c>
      <c r="C9493" t="s">
        <v>513</v>
      </c>
      <c r="D9493" s="1" t="s">
        <v>248</v>
      </c>
      <c r="E9493" s="1" t="s">
        <v>25</v>
      </c>
      <c r="F9493" s="1" t="s">
        <v>26</v>
      </c>
      <c r="G9493" s="1" t="s">
        <v>215</v>
      </c>
      <c r="H9493" t="s">
        <v>30</v>
      </c>
      <c r="I9493" s="1" t="s">
        <v>336</v>
      </c>
      <c r="J9493" t="s">
        <v>42</v>
      </c>
      <c r="K9493" s="1" t="s">
        <v>75</v>
      </c>
      <c r="L9493" t="s">
        <v>278</v>
      </c>
      <c r="M9493" t="s">
        <v>75</v>
      </c>
      <c r="N9493">
        <v>1</v>
      </c>
      <c r="O9493" t="s">
        <v>232</v>
      </c>
      <c r="P9493">
        <v>1</v>
      </c>
      <c r="Q9493" t="s">
        <v>464</v>
      </c>
      <c r="R9493" t="s">
        <v>234</v>
      </c>
      <c r="S9493" t="s">
        <v>258</v>
      </c>
      <c r="T9493" t="s">
        <v>259</v>
      </c>
      <c r="U9493" t="s">
        <v>443</v>
      </c>
    </row>
    <row r="9494" spans="1:21" x14ac:dyDescent="0.35">
      <c r="A9494" s="2" t="s">
        <v>166</v>
      </c>
      <c r="B9494" s="1" t="s">
        <v>167</v>
      </c>
      <c r="C9494" t="s">
        <v>513</v>
      </c>
      <c r="D9494" s="1" t="s">
        <v>248</v>
      </c>
      <c r="E9494" s="1" t="s">
        <v>25</v>
      </c>
      <c r="F9494" s="1" t="s">
        <v>21</v>
      </c>
      <c r="G9494" s="1" t="s">
        <v>29</v>
      </c>
      <c r="H9494" t="s">
        <v>20</v>
      </c>
      <c r="I9494" s="1" t="s">
        <v>337</v>
      </c>
      <c r="J9494" t="s">
        <v>158</v>
      </c>
      <c r="K9494" s="1" t="s">
        <v>75</v>
      </c>
      <c r="L9494" t="s">
        <v>278</v>
      </c>
      <c r="M9494" t="s">
        <v>75</v>
      </c>
      <c r="N9494">
        <v>1</v>
      </c>
      <c r="O9494" t="s">
        <v>232</v>
      </c>
      <c r="P9494">
        <v>1</v>
      </c>
      <c r="Q9494" t="s">
        <v>464</v>
      </c>
      <c r="R9494" t="s">
        <v>234</v>
      </c>
      <c r="S9494" t="s">
        <v>258</v>
      </c>
      <c r="T9494" t="s">
        <v>259</v>
      </c>
      <c r="U9494" t="s">
        <v>443</v>
      </c>
    </row>
    <row r="9495" spans="1:21" x14ac:dyDescent="0.35">
      <c r="A9495" s="2" t="s">
        <v>166</v>
      </c>
      <c r="B9495" s="1" t="s">
        <v>167</v>
      </c>
      <c r="C9495" t="s">
        <v>513</v>
      </c>
      <c r="D9495" s="1" t="s">
        <v>248</v>
      </c>
      <c r="E9495" s="1" t="s">
        <v>25</v>
      </c>
      <c r="F9495" s="1" t="s">
        <v>21</v>
      </c>
      <c r="G9495" s="1" t="s">
        <v>29</v>
      </c>
      <c r="H9495" t="s">
        <v>30</v>
      </c>
      <c r="I9495" s="1" t="s">
        <v>337</v>
      </c>
      <c r="J9495" t="s">
        <v>158</v>
      </c>
      <c r="K9495" s="1" t="s">
        <v>75</v>
      </c>
      <c r="L9495" t="s">
        <v>278</v>
      </c>
      <c r="M9495" t="s">
        <v>75</v>
      </c>
      <c r="N9495">
        <v>1</v>
      </c>
      <c r="O9495" t="s">
        <v>232</v>
      </c>
      <c r="P9495">
        <v>1</v>
      </c>
      <c r="Q9495" t="s">
        <v>464</v>
      </c>
      <c r="R9495" t="s">
        <v>234</v>
      </c>
      <c r="S9495" t="s">
        <v>258</v>
      </c>
      <c r="T9495" t="s">
        <v>259</v>
      </c>
      <c r="U9495" t="s">
        <v>443</v>
      </c>
    </row>
    <row r="9496" spans="1:21" x14ac:dyDescent="0.35">
      <c r="A9496" s="2" t="s">
        <v>166</v>
      </c>
      <c r="B9496" s="1" t="s">
        <v>167</v>
      </c>
      <c r="C9496" t="s">
        <v>513</v>
      </c>
      <c r="D9496" s="1" t="s">
        <v>107</v>
      </c>
      <c r="E9496" s="1" t="s">
        <v>14</v>
      </c>
      <c r="F9496" s="1" t="s">
        <v>33</v>
      </c>
      <c r="G9496" s="1" t="s">
        <v>214</v>
      </c>
      <c r="H9496" t="s">
        <v>36</v>
      </c>
      <c r="I9496" s="1" t="s">
        <v>416</v>
      </c>
      <c r="J9496" t="s">
        <v>42</v>
      </c>
      <c r="K9496" s="1" t="s">
        <v>75</v>
      </c>
      <c r="L9496" t="s">
        <v>363</v>
      </c>
      <c r="M9496" t="s">
        <v>109</v>
      </c>
      <c r="N9496">
        <v>1</v>
      </c>
      <c r="O9496" t="s">
        <v>232</v>
      </c>
      <c r="P9496">
        <v>0</v>
      </c>
      <c r="Q9496" t="s">
        <v>464</v>
      </c>
      <c r="R9496" t="s">
        <v>234</v>
      </c>
      <c r="S9496" t="s">
        <v>258</v>
      </c>
      <c r="T9496" t="s">
        <v>259</v>
      </c>
      <c r="U9496" t="s">
        <v>443</v>
      </c>
    </row>
    <row r="9497" spans="1:21" x14ac:dyDescent="0.35">
      <c r="A9497" s="2" t="s">
        <v>166</v>
      </c>
      <c r="B9497" s="1" t="s">
        <v>167</v>
      </c>
      <c r="C9497" t="s">
        <v>513</v>
      </c>
      <c r="D9497" s="1" t="s">
        <v>107</v>
      </c>
      <c r="E9497" s="1" t="s">
        <v>14</v>
      </c>
      <c r="F9497" s="1" t="s">
        <v>38</v>
      </c>
      <c r="G9497" s="1" t="s">
        <v>214</v>
      </c>
      <c r="H9497" t="s">
        <v>30</v>
      </c>
      <c r="I9497" s="1" t="s">
        <v>416</v>
      </c>
      <c r="J9497" t="s">
        <v>42</v>
      </c>
      <c r="K9497" s="1" t="s">
        <v>18</v>
      </c>
      <c r="L9497" t="s">
        <v>363</v>
      </c>
      <c r="M9497" t="s">
        <v>18</v>
      </c>
      <c r="N9497">
        <v>1</v>
      </c>
      <c r="O9497" t="s">
        <v>232</v>
      </c>
      <c r="P9497">
        <v>0</v>
      </c>
      <c r="Q9497" t="s">
        <v>464</v>
      </c>
      <c r="R9497" t="s">
        <v>234</v>
      </c>
      <c r="S9497" t="s">
        <v>258</v>
      </c>
      <c r="T9497" t="s">
        <v>259</v>
      </c>
      <c r="U9497" t="s">
        <v>443</v>
      </c>
    </row>
    <row r="9498" spans="1:21" x14ac:dyDescent="0.35">
      <c r="A9498" s="2" t="s">
        <v>166</v>
      </c>
      <c r="B9498" s="1" t="s">
        <v>167</v>
      </c>
      <c r="C9498" t="s">
        <v>513</v>
      </c>
      <c r="D9498" s="1" t="s">
        <v>107</v>
      </c>
      <c r="E9498" s="1" t="s">
        <v>14</v>
      </c>
      <c r="F9498" s="1" t="s">
        <v>38</v>
      </c>
      <c r="G9498" s="1" t="s">
        <v>214</v>
      </c>
      <c r="H9498" t="s">
        <v>40</v>
      </c>
      <c r="I9498" s="1" t="s">
        <v>416</v>
      </c>
      <c r="J9498" t="s">
        <v>42</v>
      </c>
      <c r="K9498" s="1" t="s">
        <v>75</v>
      </c>
      <c r="L9498" t="s">
        <v>363</v>
      </c>
      <c r="M9498" t="s">
        <v>92</v>
      </c>
      <c r="N9498">
        <v>1</v>
      </c>
      <c r="O9498" t="s">
        <v>232</v>
      </c>
      <c r="P9498">
        <v>0</v>
      </c>
      <c r="Q9498" t="s">
        <v>464</v>
      </c>
      <c r="R9498" t="s">
        <v>234</v>
      </c>
      <c r="S9498" t="s">
        <v>258</v>
      </c>
      <c r="T9498" t="s">
        <v>259</v>
      </c>
      <c r="U9498" t="s">
        <v>443</v>
      </c>
    </row>
    <row r="9499" spans="1:21" x14ac:dyDescent="0.35">
      <c r="A9499" s="2" t="s">
        <v>166</v>
      </c>
      <c r="B9499" s="1" t="s">
        <v>167</v>
      </c>
      <c r="C9499" t="s">
        <v>513</v>
      </c>
      <c r="D9499" s="1" t="s">
        <v>107</v>
      </c>
      <c r="E9499" s="1" t="s">
        <v>14</v>
      </c>
      <c r="F9499" s="1" t="s">
        <v>26</v>
      </c>
      <c r="G9499" s="1" t="s">
        <v>215</v>
      </c>
      <c r="H9499" t="s">
        <v>30</v>
      </c>
      <c r="I9499" s="1" t="s">
        <v>416</v>
      </c>
      <c r="J9499" t="s">
        <v>42</v>
      </c>
      <c r="K9499" s="1" t="s">
        <v>75</v>
      </c>
      <c r="L9499" t="s">
        <v>363</v>
      </c>
      <c r="M9499" t="s">
        <v>75</v>
      </c>
      <c r="N9499">
        <v>1</v>
      </c>
      <c r="O9499" t="s">
        <v>417</v>
      </c>
      <c r="P9499">
        <v>0</v>
      </c>
      <c r="Q9499" t="s">
        <v>464</v>
      </c>
      <c r="R9499" t="s">
        <v>234</v>
      </c>
      <c r="S9499" t="s">
        <v>258</v>
      </c>
      <c r="T9499" t="s">
        <v>259</v>
      </c>
      <c r="U9499" t="s">
        <v>443</v>
      </c>
    </row>
    <row r="9500" spans="1:21" x14ac:dyDescent="0.35">
      <c r="A9500" s="2" t="s">
        <v>166</v>
      </c>
      <c r="B9500" s="1" t="s">
        <v>167</v>
      </c>
      <c r="C9500" t="s">
        <v>513</v>
      </c>
      <c r="D9500" s="1" t="s">
        <v>107</v>
      </c>
      <c r="E9500" s="1" t="s">
        <v>14</v>
      </c>
      <c r="F9500" s="1" t="s">
        <v>26</v>
      </c>
      <c r="G9500" s="1" t="s">
        <v>215</v>
      </c>
      <c r="H9500" t="s">
        <v>30</v>
      </c>
      <c r="I9500" s="1" t="s">
        <v>416</v>
      </c>
      <c r="J9500" t="s">
        <v>42</v>
      </c>
      <c r="K9500" s="1" t="s">
        <v>75</v>
      </c>
      <c r="L9500" t="s">
        <v>363</v>
      </c>
      <c r="M9500" t="s">
        <v>112</v>
      </c>
      <c r="N9500">
        <v>1</v>
      </c>
      <c r="O9500" t="s">
        <v>232</v>
      </c>
      <c r="P9500">
        <v>0</v>
      </c>
      <c r="Q9500" t="s">
        <v>464</v>
      </c>
      <c r="R9500" t="s">
        <v>234</v>
      </c>
      <c r="S9500" t="s">
        <v>258</v>
      </c>
      <c r="T9500" t="s">
        <v>259</v>
      </c>
      <c r="U9500" t="s">
        <v>443</v>
      </c>
    </row>
    <row r="9501" spans="1:21" x14ac:dyDescent="0.35">
      <c r="A9501" s="2" t="s">
        <v>166</v>
      </c>
      <c r="B9501" s="1" t="s">
        <v>167</v>
      </c>
      <c r="C9501" t="s">
        <v>513</v>
      </c>
      <c r="D9501" s="1" t="s">
        <v>107</v>
      </c>
      <c r="E9501" s="1" t="s">
        <v>14</v>
      </c>
      <c r="F9501" s="1" t="s">
        <v>26</v>
      </c>
      <c r="G9501" s="1" t="s">
        <v>215</v>
      </c>
      <c r="H9501" t="s">
        <v>36</v>
      </c>
      <c r="I9501" s="1" t="s">
        <v>416</v>
      </c>
      <c r="J9501" t="s">
        <v>42</v>
      </c>
      <c r="K9501" s="1" t="s">
        <v>75</v>
      </c>
      <c r="L9501" t="s">
        <v>363</v>
      </c>
      <c r="M9501" t="s">
        <v>109</v>
      </c>
      <c r="N9501">
        <v>1</v>
      </c>
      <c r="O9501" t="s">
        <v>417</v>
      </c>
      <c r="P9501">
        <v>0</v>
      </c>
      <c r="Q9501" t="s">
        <v>464</v>
      </c>
      <c r="R9501" t="s">
        <v>234</v>
      </c>
      <c r="S9501" t="s">
        <v>258</v>
      </c>
      <c r="T9501" t="s">
        <v>259</v>
      </c>
      <c r="U9501" t="s">
        <v>443</v>
      </c>
    </row>
    <row r="9502" spans="1:21" x14ac:dyDescent="0.35">
      <c r="A9502" s="2" t="s">
        <v>166</v>
      </c>
      <c r="B9502" s="1" t="s">
        <v>167</v>
      </c>
      <c r="C9502" t="s">
        <v>513</v>
      </c>
      <c r="D9502" s="1" t="s">
        <v>107</v>
      </c>
      <c r="E9502" s="1" t="s">
        <v>14</v>
      </c>
      <c r="F9502" s="1" t="s">
        <v>26</v>
      </c>
      <c r="G9502" s="1" t="s">
        <v>215</v>
      </c>
      <c r="H9502" t="s">
        <v>36</v>
      </c>
      <c r="I9502" s="1" t="s">
        <v>416</v>
      </c>
      <c r="J9502" t="s">
        <v>42</v>
      </c>
      <c r="K9502" s="1" t="s">
        <v>22</v>
      </c>
      <c r="L9502" t="s">
        <v>363</v>
      </c>
      <c r="M9502" t="s">
        <v>81</v>
      </c>
      <c r="N9502">
        <v>1</v>
      </c>
      <c r="O9502" t="s">
        <v>232</v>
      </c>
      <c r="P9502">
        <v>0</v>
      </c>
      <c r="Q9502" t="s">
        <v>464</v>
      </c>
      <c r="R9502" t="s">
        <v>234</v>
      </c>
      <c r="S9502" t="s">
        <v>258</v>
      </c>
      <c r="T9502" t="s">
        <v>259</v>
      </c>
      <c r="U9502" t="s">
        <v>443</v>
      </c>
    </row>
    <row r="9503" spans="1:21" x14ac:dyDescent="0.35">
      <c r="A9503" s="2" t="s">
        <v>166</v>
      </c>
      <c r="B9503" s="1" t="s">
        <v>167</v>
      </c>
      <c r="C9503" t="s">
        <v>513</v>
      </c>
      <c r="D9503" s="1" t="s">
        <v>107</v>
      </c>
      <c r="E9503" s="1" t="s">
        <v>14</v>
      </c>
      <c r="F9503" s="1" t="s">
        <v>26</v>
      </c>
      <c r="G9503" s="1" t="s">
        <v>215</v>
      </c>
      <c r="H9503" t="s">
        <v>74</v>
      </c>
      <c r="I9503" s="1" t="s">
        <v>416</v>
      </c>
      <c r="J9503" t="s">
        <v>42</v>
      </c>
      <c r="K9503" s="1" t="s">
        <v>75</v>
      </c>
      <c r="L9503" t="s">
        <v>363</v>
      </c>
      <c r="M9503" t="s">
        <v>99</v>
      </c>
      <c r="N9503">
        <v>1</v>
      </c>
      <c r="O9503" t="s">
        <v>232</v>
      </c>
      <c r="P9503">
        <v>0</v>
      </c>
      <c r="Q9503" t="s">
        <v>464</v>
      </c>
      <c r="R9503" t="s">
        <v>234</v>
      </c>
      <c r="S9503" t="s">
        <v>258</v>
      </c>
      <c r="T9503" t="s">
        <v>259</v>
      </c>
      <c r="U9503" t="s">
        <v>443</v>
      </c>
    </row>
    <row r="9504" spans="1:21" x14ac:dyDescent="0.35">
      <c r="A9504" s="2" t="s">
        <v>166</v>
      </c>
      <c r="B9504" s="1" t="s">
        <v>167</v>
      </c>
      <c r="C9504" t="s">
        <v>513</v>
      </c>
      <c r="D9504" s="1" t="s">
        <v>107</v>
      </c>
      <c r="E9504" s="1" t="s">
        <v>14</v>
      </c>
      <c r="F9504" s="1" t="s">
        <v>15</v>
      </c>
      <c r="G9504" s="1" t="s">
        <v>215</v>
      </c>
      <c r="H9504" t="s">
        <v>36</v>
      </c>
      <c r="I9504" s="1" t="s">
        <v>416</v>
      </c>
      <c r="J9504" t="s">
        <v>42</v>
      </c>
      <c r="K9504" s="1" t="s">
        <v>75</v>
      </c>
      <c r="L9504" t="s">
        <v>363</v>
      </c>
      <c r="M9504" t="s">
        <v>75</v>
      </c>
      <c r="N9504">
        <v>1</v>
      </c>
      <c r="O9504" t="s">
        <v>417</v>
      </c>
      <c r="P9504">
        <v>0</v>
      </c>
      <c r="Q9504" t="s">
        <v>464</v>
      </c>
      <c r="R9504" t="s">
        <v>234</v>
      </c>
      <c r="S9504" t="s">
        <v>258</v>
      </c>
      <c r="T9504" t="s">
        <v>259</v>
      </c>
      <c r="U9504" t="s">
        <v>443</v>
      </c>
    </row>
    <row r="9505" spans="1:21" x14ac:dyDescent="0.35">
      <c r="A9505" s="2" t="s">
        <v>166</v>
      </c>
      <c r="B9505" s="1" t="s">
        <v>167</v>
      </c>
      <c r="C9505" t="s">
        <v>513</v>
      </c>
      <c r="D9505" s="1" t="s">
        <v>107</v>
      </c>
      <c r="E9505" s="1" t="s">
        <v>14</v>
      </c>
      <c r="F9505" s="1" t="s">
        <v>21</v>
      </c>
      <c r="G9505" s="1" t="s">
        <v>29</v>
      </c>
      <c r="H9505" t="s">
        <v>20</v>
      </c>
      <c r="I9505" s="1" t="s">
        <v>416</v>
      </c>
      <c r="J9505" t="s">
        <v>42</v>
      </c>
      <c r="K9505" s="1" t="s">
        <v>18</v>
      </c>
      <c r="L9505" t="s">
        <v>363</v>
      </c>
      <c r="M9505" t="s">
        <v>18</v>
      </c>
      <c r="N9505">
        <v>1</v>
      </c>
      <c r="O9505" t="s">
        <v>417</v>
      </c>
      <c r="P9505">
        <v>0</v>
      </c>
      <c r="Q9505" t="s">
        <v>464</v>
      </c>
      <c r="R9505" t="s">
        <v>234</v>
      </c>
      <c r="S9505" t="s">
        <v>258</v>
      </c>
      <c r="T9505" t="s">
        <v>259</v>
      </c>
      <c r="U9505" t="s">
        <v>443</v>
      </c>
    </row>
    <row r="9506" spans="1:21" x14ac:dyDescent="0.35">
      <c r="A9506" s="2" t="s">
        <v>166</v>
      </c>
      <c r="B9506" s="1" t="s">
        <v>167</v>
      </c>
      <c r="C9506" t="s">
        <v>513</v>
      </c>
      <c r="D9506" s="1" t="s">
        <v>107</v>
      </c>
      <c r="E9506" s="1" t="s">
        <v>14</v>
      </c>
      <c r="F9506" s="1" t="s">
        <v>21</v>
      </c>
      <c r="G9506" s="1" t="s">
        <v>29</v>
      </c>
      <c r="H9506" t="s">
        <v>27</v>
      </c>
      <c r="I9506" s="1" t="s">
        <v>416</v>
      </c>
      <c r="J9506" t="s">
        <v>42</v>
      </c>
      <c r="K9506" s="1" t="s">
        <v>75</v>
      </c>
      <c r="L9506" t="s">
        <v>363</v>
      </c>
      <c r="M9506" t="s">
        <v>98</v>
      </c>
      <c r="N9506">
        <v>1</v>
      </c>
      <c r="O9506" t="s">
        <v>417</v>
      </c>
      <c r="P9506">
        <v>1</v>
      </c>
      <c r="Q9506" t="s">
        <v>464</v>
      </c>
      <c r="R9506" t="s">
        <v>234</v>
      </c>
      <c r="S9506" t="s">
        <v>258</v>
      </c>
      <c r="T9506" t="s">
        <v>259</v>
      </c>
      <c r="U9506" t="s">
        <v>443</v>
      </c>
    </row>
    <row r="9507" spans="1:21" x14ac:dyDescent="0.35">
      <c r="A9507" s="2" t="s">
        <v>166</v>
      </c>
      <c r="B9507" s="1" t="s">
        <v>167</v>
      </c>
      <c r="C9507" t="s">
        <v>513</v>
      </c>
      <c r="D9507" s="1" t="s">
        <v>107</v>
      </c>
      <c r="E9507" s="1" t="s">
        <v>14</v>
      </c>
      <c r="F9507" s="1" t="s">
        <v>21</v>
      </c>
      <c r="G9507" s="1" t="s">
        <v>29</v>
      </c>
      <c r="H9507" t="s">
        <v>30</v>
      </c>
      <c r="I9507" s="1" t="s">
        <v>416</v>
      </c>
      <c r="J9507" t="s">
        <v>42</v>
      </c>
      <c r="K9507" s="1" t="s">
        <v>18</v>
      </c>
      <c r="L9507" t="s">
        <v>363</v>
      </c>
      <c r="M9507" t="s">
        <v>18</v>
      </c>
      <c r="N9507">
        <v>1</v>
      </c>
      <c r="O9507" t="s">
        <v>417</v>
      </c>
      <c r="P9507">
        <v>1</v>
      </c>
      <c r="Q9507" t="s">
        <v>464</v>
      </c>
      <c r="R9507" t="s">
        <v>234</v>
      </c>
      <c r="S9507" t="s">
        <v>258</v>
      </c>
      <c r="T9507" t="s">
        <v>259</v>
      </c>
      <c r="U9507" t="s">
        <v>443</v>
      </c>
    </row>
    <row r="9508" spans="1:21" x14ac:dyDescent="0.35">
      <c r="A9508" s="2" t="s">
        <v>166</v>
      </c>
      <c r="B9508" s="1" t="s">
        <v>167</v>
      </c>
      <c r="C9508" t="s">
        <v>514</v>
      </c>
      <c r="D9508" s="1" t="s">
        <v>117</v>
      </c>
      <c r="E9508" s="1" t="s">
        <v>14</v>
      </c>
      <c r="F9508" s="1" t="s">
        <v>26</v>
      </c>
      <c r="G9508" s="1" t="s">
        <v>215</v>
      </c>
      <c r="H9508" t="s">
        <v>16</v>
      </c>
      <c r="I9508" s="1" t="s">
        <v>414</v>
      </c>
      <c r="J9508" t="s">
        <v>42</v>
      </c>
      <c r="K9508" s="1" t="s">
        <v>34</v>
      </c>
      <c r="L9508" t="s">
        <v>278</v>
      </c>
      <c r="M9508" t="s">
        <v>34</v>
      </c>
      <c r="N9508">
        <v>2</v>
      </c>
      <c r="O9508" t="s">
        <v>232</v>
      </c>
      <c r="P9508">
        <v>0</v>
      </c>
      <c r="Q9508" t="s">
        <v>464</v>
      </c>
      <c r="R9508" t="s">
        <v>234</v>
      </c>
      <c r="S9508" t="s">
        <v>258</v>
      </c>
      <c r="T9508" t="s">
        <v>259</v>
      </c>
      <c r="U9508" t="s">
        <v>443</v>
      </c>
    </row>
    <row r="9509" spans="1:21" x14ac:dyDescent="0.35">
      <c r="A9509" s="2" t="s">
        <v>166</v>
      </c>
      <c r="B9509" s="1" t="s">
        <v>167</v>
      </c>
      <c r="C9509" t="s">
        <v>514</v>
      </c>
      <c r="D9509" s="1" t="s">
        <v>117</v>
      </c>
      <c r="E9509" s="1" t="s">
        <v>14</v>
      </c>
      <c r="F9509" s="1" t="s">
        <v>26</v>
      </c>
      <c r="G9509" s="1" t="s">
        <v>215</v>
      </c>
      <c r="H9509" t="s">
        <v>16</v>
      </c>
      <c r="I9509" s="1" t="s">
        <v>414</v>
      </c>
      <c r="J9509" t="s">
        <v>42</v>
      </c>
      <c r="K9509" s="1" t="s">
        <v>34</v>
      </c>
      <c r="L9509" t="s">
        <v>278</v>
      </c>
      <c r="M9509" t="s">
        <v>34</v>
      </c>
      <c r="N9509">
        <v>2</v>
      </c>
      <c r="O9509" t="s">
        <v>232</v>
      </c>
      <c r="P9509">
        <v>1</v>
      </c>
      <c r="Q9509" t="s">
        <v>464</v>
      </c>
      <c r="R9509" t="s">
        <v>234</v>
      </c>
      <c r="S9509" t="s">
        <v>258</v>
      </c>
      <c r="T9509" t="s">
        <v>259</v>
      </c>
      <c r="U9509" t="s">
        <v>443</v>
      </c>
    </row>
    <row r="9510" spans="1:21" x14ac:dyDescent="0.35">
      <c r="A9510" s="2" t="s">
        <v>166</v>
      </c>
      <c r="B9510" s="1" t="s">
        <v>167</v>
      </c>
      <c r="C9510" t="s">
        <v>514</v>
      </c>
      <c r="D9510" s="1" t="s">
        <v>117</v>
      </c>
      <c r="E9510" s="1" t="s">
        <v>14</v>
      </c>
      <c r="F9510" s="1" t="s">
        <v>26</v>
      </c>
      <c r="G9510" s="1" t="s">
        <v>215</v>
      </c>
      <c r="H9510" t="s">
        <v>20</v>
      </c>
      <c r="I9510" s="1" t="s">
        <v>414</v>
      </c>
      <c r="J9510" t="s">
        <v>42</v>
      </c>
      <c r="K9510" s="1" t="s">
        <v>34</v>
      </c>
      <c r="L9510" t="s">
        <v>278</v>
      </c>
      <c r="M9510" t="s">
        <v>34</v>
      </c>
      <c r="N9510">
        <v>2</v>
      </c>
      <c r="O9510" t="s">
        <v>232</v>
      </c>
      <c r="P9510">
        <v>1</v>
      </c>
      <c r="Q9510" t="s">
        <v>464</v>
      </c>
      <c r="R9510" t="s">
        <v>234</v>
      </c>
      <c r="S9510" t="s">
        <v>258</v>
      </c>
      <c r="T9510" t="s">
        <v>259</v>
      </c>
      <c r="U9510" t="s">
        <v>443</v>
      </c>
    </row>
    <row r="9511" spans="1:21" x14ac:dyDescent="0.35">
      <c r="A9511" s="2" t="s">
        <v>166</v>
      </c>
      <c r="B9511" s="1" t="s">
        <v>167</v>
      </c>
      <c r="C9511" t="s">
        <v>514</v>
      </c>
      <c r="D9511" s="1" t="s">
        <v>117</v>
      </c>
      <c r="E9511" s="1" t="s">
        <v>14</v>
      </c>
      <c r="F9511" s="1" t="s">
        <v>26</v>
      </c>
      <c r="G9511" s="1" t="s">
        <v>215</v>
      </c>
      <c r="H9511" t="s">
        <v>36</v>
      </c>
      <c r="I9511" s="1" t="s">
        <v>414</v>
      </c>
      <c r="J9511" t="s">
        <v>42</v>
      </c>
      <c r="K9511" s="1" t="s">
        <v>34</v>
      </c>
      <c r="L9511" t="s">
        <v>363</v>
      </c>
      <c r="M9511" t="s">
        <v>34</v>
      </c>
      <c r="N9511">
        <v>1</v>
      </c>
      <c r="O9511" t="s">
        <v>232</v>
      </c>
      <c r="P9511">
        <v>1</v>
      </c>
      <c r="Q9511" t="s">
        <v>464</v>
      </c>
      <c r="R9511" t="s">
        <v>234</v>
      </c>
      <c r="S9511" t="s">
        <v>258</v>
      </c>
      <c r="T9511" t="s">
        <v>259</v>
      </c>
      <c r="U9511" t="s">
        <v>444</v>
      </c>
    </row>
    <row r="9512" spans="1:21" x14ac:dyDescent="0.35">
      <c r="A9512" s="2" t="s">
        <v>166</v>
      </c>
      <c r="B9512" s="1" t="s">
        <v>167</v>
      </c>
      <c r="C9512" t="s">
        <v>514</v>
      </c>
      <c r="D9512" s="1" t="s">
        <v>117</v>
      </c>
      <c r="E9512" s="1" t="s">
        <v>14</v>
      </c>
      <c r="F9512" s="1" t="s">
        <v>21</v>
      </c>
      <c r="G9512" s="1" t="s">
        <v>29</v>
      </c>
      <c r="H9512" t="s">
        <v>36</v>
      </c>
      <c r="I9512" s="1" t="s">
        <v>418</v>
      </c>
      <c r="J9512" t="s">
        <v>42</v>
      </c>
      <c r="K9512" s="1" t="s">
        <v>34</v>
      </c>
      <c r="L9512" t="s">
        <v>363</v>
      </c>
      <c r="M9512" t="s">
        <v>34</v>
      </c>
      <c r="N9512">
        <v>1</v>
      </c>
      <c r="O9512" t="s">
        <v>232</v>
      </c>
      <c r="P9512">
        <v>0</v>
      </c>
      <c r="Q9512" t="s">
        <v>464</v>
      </c>
      <c r="R9512" t="s">
        <v>234</v>
      </c>
      <c r="S9512" t="s">
        <v>258</v>
      </c>
      <c r="T9512" t="s">
        <v>259</v>
      </c>
      <c r="U9512" t="s">
        <v>443</v>
      </c>
    </row>
    <row r="9513" spans="1:21" x14ac:dyDescent="0.35">
      <c r="A9513" s="2" t="s">
        <v>166</v>
      </c>
      <c r="B9513" s="1" t="s">
        <v>167</v>
      </c>
      <c r="C9513" t="s">
        <v>514</v>
      </c>
      <c r="D9513" s="1" t="s">
        <v>117</v>
      </c>
      <c r="E9513" s="1" t="s">
        <v>25</v>
      </c>
      <c r="F9513" s="1" t="s">
        <v>26</v>
      </c>
      <c r="G9513" s="1" t="s">
        <v>215</v>
      </c>
      <c r="H9513" t="s">
        <v>16</v>
      </c>
      <c r="I9513" s="1" t="s">
        <v>414</v>
      </c>
      <c r="J9513" t="s">
        <v>42</v>
      </c>
      <c r="K9513" s="1" t="s">
        <v>34</v>
      </c>
      <c r="L9513" t="s">
        <v>278</v>
      </c>
      <c r="M9513" t="s">
        <v>34</v>
      </c>
      <c r="N9513">
        <v>1</v>
      </c>
      <c r="O9513" t="s">
        <v>232</v>
      </c>
      <c r="P9513">
        <v>1</v>
      </c>
      <c r="Q9513" t="s">
        <v>464</v>
      </c>
      <c r="R9513" t="s">
        <v>234</v>
      </c>
      <c r="S9513" t="s">
        <v>258</v>
      </c>
      <c r="T9513" t="s">
        <v>259</v>
      </c>
      <c r="U9513" t="s">
        <v>443</v>
      </c>
    </row>
    <row r="9514" spans="1:21" x14ac:dyDescent="0.35">
      <c r="A9514" s="2" t="s">
        <v>166</v>
      </c>
      <c r="B9514" s="1" t="s">
        <v>167</v>
      </c>
      <c r="C9514" t="s">
        <v>514</v>
      </c>
      <c r="D9514" s="1" t="s">
        <v>117</v>
      </c>
      <c r="E9514" s="1" t="s">
        <v>25</v>
      </c>
      <c r="F9514" s="1" t="s">
        <v>26</v>
      </c>
      <c r="G9514" s="1" t="s">
        <v>215</v>
      </c>
      <c r="H9514" t="s">
        <v>27</v>
      </c>
      <c r="I9514" s="1" t="s">
        <v>414</v>
      </c>
      <c r="J9514" t="s">
        <v>42</v>
      </c>
      <c r="K9514" s="1" t="s">
        <v>34</v>
      </c>
      <c r="L9514" t="s">
        <v>278</v>
      </c>
      <c r="M9514" t="s">
        <v>34</v>
      </c>
      <c r="N9514">
        <v>1</v>
      </c>
      <c r="O9514" t="s">
        <v>232</v>
      </c>
      <c r="P9514">
        <v>1</v>
      </c>
      <c r="Q9514" t="s">
        <v>464</v>
      </c>
      <c r="R9514" t="s">
        <v>234</v>
      </c>
      <c r="S9514" t="s">
        <v>258</v>
      </c>
      <c r="T9514" t="s">
        <v>259</v>
      </c>
      <c r="U9514" t="s">
        <v>443</v>
      </c>
    </row>
    <row r="9515" spans="1:21" x14ac:dyDescent="0.35">
      <c r="A9515" s="2" t="s">
        <v>166</v>
      </c>
      <c r="B9515" s="1" t="s">
        <v>167</v>
      </c>
      <c r="C9515" t="s">
        <v>514</v>
      </c>
      <c r="D9515" s="1" t="s">
        <v>117</v>
      </c>
      <c r="E9515" s="1" t="s">
        <v>25</v>
      </c>
      <c r="F9515" s="1" t="s">
        <v>15</v>
      </c>
      <c r="G9515" s="1" t="s">
        <v>215</v>
      </c>
      <c r="H9515" t="s">
        <v>30</v>
      </c>
      <c r="I9515" s="1" t="s">
        <v>414</v>
      </c>
      <c r="J9515" t="s">
        <v>42</v>
      </c>
      <c r="K9515" s="1" t="s">
        <v>34</v>
      </c>
      <c r="L9515" t="s">
        <v>278</v>
      </c>
      <c r="M9515" t="s">
        <v>115</v>
      </c>
      <c r="N9515">
        <v>1</v>
      </c>
      <c r="O9515" t="s">
        <v>232</v>
      </c>
      <c r="P9515">
        <v>1</v>
      </c>
      <c r="Q9515" t="s">
        <v>464</v>
      </c>
      <c r="R9515" t="s">
        <v>234</v>
      </c>
      <c r="S9515" t="s">
        <v>258</v>
      </c>
      <c r="T9515" t="s">
        <v>259</v>
      </c>
      <c r="U9515" t="s">
        <v>443</v>
      </c>
    </row>
    <row r="9516" spans="1:21" x14ac:dyDescent="0.35">
      <c r="A9516" s="2" t="s">
        <v>166</v>
      </c>
      <c r="B9516" s="1" t="s">
        <v>167</v>
      </c>
      <c r="C9516" t="s">
        <v>514</v>
      </c>
      <c r="D9516" s="1" t="s">
        <v>117</v>
      </c>
      <c r="E9516" s="1" t="s">
        <v>25</v>
      </c>
      <c r="F9516" s="1" t="s">
        <v>21</v>
      </c>
      <c r="G9516" s="1" t="s">
        <v>29</v>
      </c>
      <c r="H9516" t="s">
        <v>16</v>
      </c>
      <c r="I9516" s="1" t="s">
        <v>414</v>
      </c>
      <c r="J9516" t="s">
        <v>42</v>
      </c>
      <c r="K9516" s="1" t="s">
        <v>34</v>
      </c>
      <c r="L9516" t="s">
        <v>278</v>
      </c>
      <c r="M9516" t="s">
        <v>34</v>
      </c>
      <c r="N9516">
        <v>1</v>
      </c>
      <c r="O9516" t="s">
        <v>232</v>
      </c>
      <c r="P9516">
        <v>1</v>
      </c>
      <c r="Q9516" t="s">
        <v>464</v>
      </c>
      <c r="R9516" t="s">
        <v>234</v>
      </c>
      <c r="S9516" t="s">
        <v>258</v>
      </c>
      <c r="T9516" t="s">
        <v>259</v>
      </c>
      <c r="U9516" t="s">
        <v>443</v>
      </c>
    </row>
    <row r="9517" spans="1:21" x14ac:dyDescent="0.35">
      <c r="A9517" s="2" t="s">
        <v>166</v>
      </c>
      <c r="B9517" s="1" t="s">
        <v>167</v>
      </c>
      <c r="C9517" t="s">
        <v>510</v>
      </c>
      <c r="D9517" s="1" t="s">
        <v>285</v>
      </c>
      <c r="E9517" s="1" t="s">
        <v>14</v>
      </c>
      <c r="F9517" s="1" t="s">
        <v>33</v>
      </c>
      <c r="G9517" s="1" t="s">
        <v>214</v>
      </c>
      <c r="H9517" t="s">
        <v>36</v>
      </c>
      <c r="I9517" s="1" t="s">
        <v>419</v>
      </c>
      <c r="J9517" t="s">
        <v>42</v>
      </c>
      <c r="K9517" s="1" t="s">
        <v>18</v>
      </c>
      <c r="L9517" t="s">
        <v>363</v>
      </c>
      <c r="M9517" t="s">
        <v>43</v>
      </c>
      <c r="N9517">
        <v>1</v>
      </c>
      <c r="O9517" t="s">
        <v>232</v>
      </c>
      <c r="P9517">
        <v>1</v>
      </c>
      <c r="Q9517" t="s">
        <v>464</v>
      </c>
      <c r="R9517" t="s">
        <v>243</v>
      </c>
      <c r="S9517" t="s">
        <v>258</v>
      </c>
      <c r="T9517" t="s">
        <v>259</v>
      </c>
      <c r="U9517" t="s">
        <v>444</v>
      </c>
    </row>
    <row r="9518" spans="1:21" x14ac:dyDescent="0.35">
      <c r="A9518" s="2" t="s">
        <v>166</v>
      </c>
      <c r="B9518" s="1" t="s">
        <v>167</v>
      </c>
      <c r="C9518" t="s">
        <v>510</v>
      </c>
      <c r="D9518" s="1" t="s">
        <v>285</v>
      </c>
      <c r="E9518" s="1" t="s">
        <v>14</v>
      </c>
      <c r="F9518" s="1" t="s">
        <v>33</v>
      </c>
      <c r="G9518" s="1" t="s">
        <v>214</v>
      </c>
      <c r="H9518" t="s">
        <v>40</v>
      </c>
      <c r="I9518" s="1" t="s">
        <v>419</v>
      </c>
      <c r="J9518" t="s">
        <v>42</v>
      </c>
      <c r="K9518" s="1" t="s">
        <v>18</v>
      </c>
      <c r="L9518" t="s">
        <v>363</v>
      </c>
      <c r="M9518" t="s">
        <v>43</v>
      </c>
      <c r="N9518">
        <v>1</v>
      </c>
      <c r="O9518" t="s">
        <v>232</v>
      </c>
      <c r="P9518">
        <v>0</v>
      </c>
      <c r="Q9518" t="s">
        <v>464</v>
      </c>
      <c r="R9518" t="s">
        <v>243</v>
      </c>
      <c r="S9518" t="s">
        <v>258</v>
      </c>
      <c r="T9518" t="s">
        <v>259</v>
      </c>
      <c r="U9518" t="s">
        <v>444</v>
      </c>
    </row>
    <row r="9519" spans="1:21" x14ac:dyDescent="0.35">
      <c r="A9519" s="2" t="s">
        <v>166</v>
      </c>
      <c r="B9519" s="1" t="s">
        <v>167</v>
      </c>
      <c r="C9519" t="s">
        <v>510</v>
      </c>
      <c r="D9519" s="1" t="s">
        <v>285</v>
      </c>
      <c r="E9519" s="1" t="s">
        <v>14</v>
      </c>
      <c r="F9519" s="1" t="s">
        <v>26</v>
      </c>
      <c r="G9519" s="1" t="s">
        <v>215</v>
      </c>
      <c r="H9519" t="s">
        <v>27</v>
      </c>
      <c r="I9519" s="1" t="s">
        <v>419</v>
      </c>
      <c r="J9519" t="s">
        <v>42</v>
      </c>
      <c r="K9519" s="1" t="s">
        <v>75</v>
      </c>
      <c r="L9519" t="s">
        <v>363</v>
      </c>
      <c r="M9519" t="s">
        <v>111</v>
      </c>
      <c r="N9519">
        <v>1</v>
      </c>
      <c r="O9519" t="s">
        <v>232</v>
      </c>
      <c r="P9519">
        <v>1</v>
      </c>
      <c r="Q9519" t="s">
        <v>464</v>
      </c>
      <c r="R9519" t="s">
        <v>234</v>
      </c>
      <c r="S9519" t="s">
        <v>258</v>
      </c>
      <c r="T9519" t="s">
        <v>259</v>
      </c>
      <c r="U9519" t="s">
        <v>443</v>
      </c>
    </row>
    <row r="9520" spans="1:21" x14ac:dyDescent="0.35">
      <c r="A9520" s="2" t="s">
        <v>166</v>
      </c>
      <c r="B9520" s="1" t="s">
        <v>167</v>
      </c>
      <c r="C9520" t="s">
        <v>510</v>
      </c>
      <c r="D9520" s="1" t="s">
        <v>285</v>
      </c>
      <c r="E9520" s="1" t="s">
        <v>14</v>
      </c>
      <c r="F9520" s="1" t="s">
        <v>26</v>
      </c>
      <c r="G9520" s="1" t="s">
        <v>215</v>
      </c>
      <c r="H9520" t="s">
        <v>30</v>
      </c>
      <c r="I9520" s="1" t="s">
        <v>419</v>
      </c>
      <c r="J9520" t="s">
        <v>42</v>
      </c>
      <c r="K9520" s="1" t="s">
        <v>18</v>
      </c>
      <c r="L9520" t="s">
        <v>363</v>
      </c>
      <c r="M9520" t="s">
        <v>43</v>
      </c>
      <c r="N9520">
        <v>1</v>
      </c>
      <c r="O9520" t="s">
        <v>232</v>
      </c>
      <c r="P9520">
        <v>1</v>
      </c>
      <c r="Q9520" t="s">
        <v>464</v>
      </c>
      <c r="R9520" t="s">
        <v>234</v>
      </c>
      <c r="S9520" t="s">
        <v>258</v>
      </c>
      <c r="T9520" t="s">
        <v>259</v>
      </c>
      <c r="U9520" t="s">
        <v>443</v>
      </c>
    </row>
    <row r="9521" spans="1:21" x14ac:dyDescent="0.35">
      <c r="A9521" s="2" t="s">
        <v>166</v>
      </c>
      <c r="B9521" s="1" t="s">
        <v>167</v>
      </c>
      <c r="C9521" t="s">
        <v>510</v>
      </c>
      <c r="D9521" s="1" t="s">
        <v>285</v>
      </c>
      <c r="E9521" s="1" t="s">
        <v>14</v>
      </c>
      <c r="F9521" s="1" t="s">
        <v>26</v>
      </c>
      <c r="G9521" s="1" t="s">
        <v>215</v>
      </c>
      <c r="H9521" t="s">
        <v>30</v>
      </c>
      <c r="I9521" s="1" t="s">
        <v>419</v>
      </c>
      <c r="J9521" t="s">
        <v>42</v>
      </c>
      <c r="K9521" s="1" t="s">
        <v>57</v>
      </c>
      <c r="L9521" t="s">
        <v>363</v>
      </c>
      <c r="M9521" t="s">
        <v>132</v>
      </c>
      <c r="N9521">
        <v>2</v>
      </c>
      <c r="O9521" t="s">
        <v>232</v>
      </c>
      <c r="P9521">
        <v>0</v>
      </c>
      <c r="Q9521" t="s">
        <v>464</v>
      </c>
      <c r="R9521" t="s">
        <v>234</v>
      </c>
      <c r="S9521" t="s">
        <v>258</v>
      </c>
      <c r="T9521" t="s">
        <v>259</v>
      </c>
      <c r="U9521" t="s">
        <v>443</v>
      </c>
    </row>
    <row r="9522" spans="1:21" x14ac:dyDescent="0.35">
      <c r="A9522" s="2" t="s">
        <v>166</v>
      </c>
      <c r="B9522" s="1" t="s">
        <v>167</v>
      </c>
      <c r="C9522" t="s">
        <v>510</v>
      </c>
      <c r="D9522" s="1" t="s">
        <v>285</v>
      </c>
      <c r="E9522" s="1" t="s">
        <v>14</v>
      </c>
      <c r="F9522" s="1" t="s">
        <v>26</v>
      </c>
      <c r="G9522" s="1" t="s">
        <v>215</v>
      </c>
      <c r="H9522" t="s">
        <v>24</v>
      </c>
      <c r="I9522" s="1" t="s">
        <v>419</v>
      </c>
      <c r="J9522" t="s">
        <v>42</v>
      </c>
      <c r="K9522" s="1" t="s">
        <v>18</v>
      </c>
      <c r="L9522" t="s">
        <v>363</v>
      </c>
      <c r="M9522" t="s">
        <v>43</v>
      </c>
      <c r="N9522">
        <v>1</v>
      </c>
      <c r="O9522" t="s">
        <v>232</v>
      </c>
      <c r="P9522">
        <v>0</v>
      </c>
      <c r="Q9522" t="s">
        <v>464</v>
      </c>
      <c r="R9522" t="s">
        <v>243</v>
      </c>
      <c r="S9522" t="s">
        <v>258</v>
      </c>
      <c r="T9522" t="s">
        <v>259</v>
      </c>
      <c r="U9522" t="s">
        <v>444</v>
      </c>
    </row>
    <row r="9523" spans="1:21" x14ac:dyDescent="0.35">
      <c r="A9523" s="2" t="s">
        <v>166</v>
      </c>
      <c r="B9523" s="1" t="s">
        <v>167</v>
      </c>
      <c r="C9523" t="s">
        <v>510</v>
      </c>
      <c r="D9523" s="1" t="s">
        <v>285</v>
      </c>
      <c r="E9523" s="1" t="s">
        <v>14</v>
      </c>
      <c r="F9523" s="1" t="s">
        <v>26</v>
      </c>
      <c r="G9523" s="1" t="s">
        <v>215</v>
      </c>
      <c r="H9523" t="s">
        <v>24</v>
      </c>
      <c r="I9523" s="1" t="s">
        <v>419</v>
      </c>
      <c r="J9523" t="s">
        <v>42</v>
      </c>
      <c r="K9523" s="1" t="s">
        <v>18</v>
      </c>
      <c r="L9523" t="s">
        <v>363</v>
      </c>
      <c r="M9523" t="s">
        <v>43</v>
      </c>
      <c r="N9523">
        <v>1</v>
      </c>
      <c r="O9523" t="s">
        <v>232</v>
      </c>
      <c r="P9523">
        <v>0</v>
      </c>
      <c r="Q9523" t="s">
        <v>464</v>
      </c>
      <c r="R9523" t="s">
        <v>234</v>
      </c>
      <c r="S9523" t="s">
        <v>258</v>
      </c>
      <c r="T9523" t="s">
        <v>259</v>
      </c>
      <c r="U9523" t="s">
        <v>443</v>
      </c>
    </row>
    <row r="9524" spans="1:21" x14ac:dyDescent="0.35">
      <c r="A9524" s="2" t="s">
        <v>166</v>
      </c>
      <c r="B9524" s="1" t="s">
        <v>167</v>
      </c>
      <c r="C9524" t="s">
        <v>510</v>
      </c>
      <c r="D9524" s="1" t="s">
        <v>285</v>
      </c>
      <c r="E9524" s="1" t="s">
        <v>14</v>
      </c>
      <c r="F9524" s="1" t="s">
        <v>15</v>
      </c>
      <c r="G9524" s="1" t="s">
        <v>215</v>
      </c>
      <c r="H9524" t="s">
        <v>27</v>
      </c>
      <c r="I9524" s="1" t="s">
        <v>419</v>
      </c>
      <c r="J9524" t="s">
        <v>42</v>
      </c>
      <c r="K9524" s="1" t="s">
        <v>18</v>
      </c>
      <c r="L9524" t="s">
        <v>363</v>
      </c>
      <c r="M9524" t="s">
        <v>100</v>
      </c>
      <c r="N9524">
        <v>1</v>
      </c>
      <c r="O9524" t="s">
        <v>232</v>
      </c>
      <c r="P9524">
        <v>0</v>
      </c>
      <c r="Q9524" t="s">
        <v>464</v>
      </c>
      <c r="R9524" t="s">
        <v>234</v>
      </c>
      <c r="S9524" t="s">
        <v>258</v>
      </c>
      <c r="T9524" t="s">
        <v>259</v>
      </c>
      <c r="U9524" t="s">
        <v>443</v>
      </c>
    </row>
    <row r="9525" spans="1:21" x14ac:dyDescent="0.35">
      <c r="A9525" s="2" t="s">
        <v>166</v>
      </c>
      <c r="B9525" s="1" t="s">
        <v>167</v>
      </c>
      <c r="C9525" t="s">
        <v>510</v>
      </c>
      <c r="D9525" s="1" t="s">
        <v>285</v>
      </c>
      <c r="E9525" s="1" t="s">
        <v>14</v>
      </c>
      <c r="F9525" s="1" t="s">
        <v>15</v>
      </c>
      <c r="G9525" s="1" t="s">
        <v>215</v>
      </c>
      <c r="H9525" t="s">
        <v>24</v>
      </c>
      <c r="I9525" s="1" t="s">
        <v>419</v>
      </c>
      <c r="J9525" t="s">
        <v>42</v>
      </c>
      <c r="K9525" s="1" t="s">
        <v>18</v>
      </c>
      <c r="L9525" t="s">
        <v>363</v>
      </c>
      <c r="M9525" t="s">
        <v>100</v>
      </c>
      <c r="N9525">
        <v>1</v>
      </c>
      <c r="O9525" t="s">
        <v>232</v>
      </c>
      <c r="P9525">
        <v>0</v>
      </c>
      <c r="Q9525" t="s">
        <v>464</v>
      </c>
      <c r="R9525" t="s">
        <v>234</v>
      </c>
      <c r="S9525" t="s">
        <v>258</v>
      </c>
      <c r="T9525" t="s">
        <v>259</v>
      </c>
      <c r="U9525" t="s">
        <v>443</v>
      </c>
    </row>
    <row r="9526" spans="1:21" x14ac:dyDescent="0.35">
      <c r="A9526" s="2" t="s">
        <v>166</v>
      </c>
      <c r="B9526" s="1" t="s">
        <v>167</v>
      </c>
      <c r="C9526" t="s">
        <v>510</v>
      </c>
      <c r="D9526" s="1" t="s">
        <v>285</v>
      </c>
      <c r="E9526" s="1" t="s">
        <v>14</v>
      </c>
      <c r="F9526" s="1" t="s">
        <v>15</v>
      </c>
      <c r="G9526" s="1" t="s">
        <v>215</v>
      </c>
      <c r="H9526" t="s">
        <v>74</v>
      </c>
      <c r="I9526" s="1" t="s">
        <v>419</v>
      </c>
      <c r="J9526" t="s">
        <v>42</v>
      </c>
      <c r="K9526" s="1" t="s">
        <v>18</v>
      </c>
      <c r="L9526" t="s">
        <v>363</v>
      </c>
      <c r="M9526" t="s">
        <v>43</v>
      </c>
      <c r="N9526">
        <v>1</v>
      </c>
      <c r="O9526" t="s">
        <v>232</v>
      </c>
      <c r="P9526">
        <v>0</v>
      </c>
      <c r="Q9526" t="s">
        <v>464</v>
      </c>
      <c r="R9526" t="s">
        <v>234</v>
      </c>
      <c r="S9526" t="s">
        <v>258</v>
      </c>
      <c r="T9526" t="s">
        <v>259</v>
      </c>
      <c r="U9526" t="s">
        <v>443</v>
      </c>
    </row>
    <row r="9527" spans="1:21" x14ac:dyDescent="0.35">
      <c r="A9527" s="2" t="s">
        <v>166</v>
      </c>
      <c r="B9527" s="1" t="s">
        <v>167</v>
      </c>
      <c r="C9527" t="s">
        <v>515</v>
      </c>
      <c r="D9527" s="1" t="s">
        <v>161</v>
      </c>
      <c r="E9527" s="1" t="s">
        <v>14</v>
      </c>
      <c r="F9527" s="1" t="s">
        <v>26</v>
      </c>
      <c r="G9527" s="1" t="s">
        <v>215</v>
      </c>
      <c r="H9527" t="s">
        <v>16</v>
      </c>
      <c r="I9527" s="1" t="s">
        <v>414</v>
      </c>
      <c r="J9527" t="s">
        <v>42</v>
      </c>
      <c r="K9527" s="1" t="s">
        <v>18</v>
      </c>
      <c r="L9527" t="s">
        <v>278</v>
      </c>
      <c r="M9527" t="s">
        <v>43</v>
      </c>
      <c r="N9527">
        <v>1</v>
      </c>
      <c r="O9527" t="s">
        <v>232</v>
      </c>
      <c r="P9527">
        <v>0</v>
      </c>
      <c r="Q9527" t="s">
        <v>464</v>
      </c>
      <c r="R9527" t="s">
        <v>234</v>
      </c>
      <c r="S9527" t="s">
        <v>258</v>
      </c>
      <c r="T9527" t="s">
        <v>259</v>
      </c>
      <c r="U9527" t="s">
        <v>443</v>
      </c>
    </row>
    <row r="9528" spans="1:21" x14ac:dyDescent="0.35">
      <c r="A9528" s="2" t="s">
        <v>166</v>
      </c>
      <c r="B9528" s="1" t="s">
        <v>167</v>
      </c>
      <c r="C9528" t="s">
        <v>515</v>
      </c>
      <c r="D9528" s="1" t="s">
        <v>161</v>
      </c>
      <c r="E9528" s="1" t="s">
        <v>14</v>
      </c>
      <c r="F9528" s="1" t="s">
        <v>26</v>
      </c>
      <c r="G9528" s="1" t="s">
        <v>215</v>
      </c>
      <c r="H9528" t="s">
        <v>16</v>
      </c>
      <c r="I9528" s="1" t="s">
        <v>414</v>
      </c>
      <c r="J9528" t="s">
        <v>42</v>
      </c>
      <c r="K9528" s="1" t="s">
        <v>57</v>
      </c>
      <c r="L9528" t="s">
        <v>278</v>
      </c>
      <c r="M9528" t="s">
        <v>57</v>
      </c>
      <c r="N9528">
        <v>1</v>
      </c>
      <c r="O9528" t="s">
        <v>232</v>
      </c>
      <c r="P9528">
        <v>0</v>
      </c>
      <c r="Q9528" t="s">
        <v>464</v>
      </c>
      <c r="R9528" t="s">
        <v>234</v>
      </c>
      <c r="S9528" t="s">
        <v>258</v>
      </c>
      <c r="T9528" t="s">
        <v>259</v>
      </c>
      <c r="U9528" t="s">
        <v>443</v>
      </c>
    </row>
    <row r="9529" spans="1:21" x14ac:dyDescent="0.35">
      <c r="A9529" s="2" t="s">
        <v>166</v>
      </c>
      <c r="B9529" s="1" t="s">
        <v>167</v>
      </c>
      <c r="C9529" t="s">
        <v>515</v>
      </c>
      <c r="D9529" s="1" t="s">
        <v>161</v>
      </c>
      <c r="E9529" s="1" t="s">
        <v>14</v>
      </c>
      <c r="F9529" s="1" t="s">
        <v>26</v>
      </c>
      <c r="G9529" s="1" t="s">
        <v>215</v>
      </c>
      <c r="H9529" t="s">
        <v>16</v>
      </c>
      <c r="I9529" s="1" t="s">
        <v>414</v>
      </c>
      <c r="J9529" t="s">
        <v>42</v>
      </c>
      <c r="K9529" s="1" t="s">
        <v>57</v>
      </c>
      <c r="L9529" t="s">
        <v>278</v>
      </c>
      <c r="M9529" t="s">
        <v>57</v>
      </c>
      <c r="N9529">
        <v>1</v>
      </c>
      <c r="O9529" t="s">
        <v>232</v>
      </c>
      <c r="P9529">
        <v>1</v>
      </c>
      <c r="Q9529" t="s">
        <v>464</v>
      </c>
      <c r="R9529" t="s">
        <v>234</v>
      </c>
      <c r="S9529" t="s">
        <v>258</v>
      </c>
      <c r="T9529" t="s">
        <v>259</v>
      </c>
      <c r="U9529" t="s">
        <v>443</v>
      </c>
    </row>
    <row r="9530" spans="1:21" x14ac:dyDescent="0.35">
      <c r="A9530" s="2" t="s">
        <v>166</v>
      </c>
      <c r="B9530" s="1" t="s">
        <v>167</v>
      </c>
      <c r="C9530" t="s">
        <v>515</v>
      </c>
      <c r="D9530" s="1" t="s">
        <v>161</v>
      </c>
      <c r="E9530" s="1" t="s">
        <v>14</v>
      </c>
      <c r="F9530" s="1" t="s">
        <v>26</v>
      </c>
      <c r="G9530" s="1" t="s">
        <v>215</v>
      </c>
      <c r="H9530" t="s">
        <v>20</v>
      </c>
      <c r="I9530" s="1" t="s">
        <v>414</v>
      </c>
      <c r="J9530" t="s">
        <v>42</v>
      </c>
      <c r="K9530" s="1" t="s">
        <v>48</v>
      </c>
      <c r="L9530" t="s">
        <v>278</v>
      </c>
      <c r="M9530" t="s">
        <v>105</v>
      </c>
      <c r="N9530">
        <v>1</v>
      </c>
      <c r="O9530" t="s">
        <v>232</v>
      </c>
      <c r="P9530">
        <v>1</v>
      </c>
      <c r="Q9530" t="s">
        <v>464</v>
      </c>
      <c r="R9530" t="s">
        <v>234</v>
      </c>
      <c r="S9530" t="s">
        <v>258</v>
      </c>
      <c r="T9530" t="s">
        <v>259</v>
      </c>
      <c r="U9530" t="s">
        <v>443</v>
      </c>
    </row>
    <row r="9531" spans="1:21" x14ac:dyDescent="0.35">
      <c r="A9531" s="2" t="s">
        <v>166</v>
      </c>
      <c r="B9531" s="1" t="s">
        <v>167</v>
      </c>
      <c r="C9531" t="s">
        <v>515</v>
      </c>
      <c r="D9531" s="1" t="s">
        <v>161</v>
      </c>
      <c r="E9531" s="1" t="s">
        <v>14</v>
      </c>
      <c r="F9531" s="1" t="s">
        <v>15</v>
      </c>
      <c r="G9531" s="1" t="s">
        <v>215</v>
      </c>
      <c r="H9531" t="s">
        <v>52</v>
      </c>
      <c r="I9531" s="1" t="s">
        <v>414</v>
      </c>
      <c r="J9531" t="s">
        <v>42</v>
      </c>
      <c r="K9531" s="1" t="s">
        <v>48</v>
      </c>
      <c r="L9531" t="s">
        <v>278</v>
      </c>
      <c r="M9531" t="s">
        <v>105</v>
      </c>
      <c r="N9531">
        <v>1</v>
      </c>
      <c r="O9531" t="s">
        <v>232</v>
      </c>
      <c r="P9531">
        <v>0</v>
      </c>
      <c r="Q9531" t="s">
        <v>464</v>
      </c>
      <c r="R9531" t="s">
        <v>234</v>
      </c>
      <c r="S9531" t="s">
        <v>258</v>
      </c>
      <c r="T9531" t="s">
        <v>259</v>
      </c>
      <c r="U9531" t="s">
        <v>443</v>
      </c>
    </row>
    <row r="9532" spans="1:21" x14ac:dyDescent="0.35">
      <c r="A9532" s="2" t="s">
        <v>166</v>
      </c>
      <c r="B9532" s="1" t="s">
        <v>167</v>
      </c>
      <c r="C9532" t="s">
        <v>515</v>
      </c>
      <c r="D9532" s="1" t="s">
        <v>161</v>
      </c>
      <c r="E9532" s="1" t="s">
        <v>14</v>
      </c>
      <c r="F9532" s="1" t="s">
        <v>21</v>
      </c>
      <c r="G9532" s="1" t="s">
        <v>29</v>
      </c>
      <c r="H9532" t="s">
        <v>52</v>
      </c>
      <c r="I9532" s="1" t="s">
        <v>414</v>
      </c>
      <c r="J9532" t="s">
        <v>42</v>
      </c>
      <c r="K9532" s="1" t="s">
        <v>57</v>
      </c>
      <c r="L9532" t="s">
        <v>278</v>
      </c>
      <c r="M9532" t="s">
        <v>132</v>
      </c>
      <c r="N9532">
        <v>1</v>
      </c>
      <c r="O9532" t="s">
        <v>232</v>
      </c>
      <c r="P9532">
        <v>1</v>
      </c>
      <c r="Q9532" t="s">
        <v>464</v>
      </c>
      <c r="R9532" t="s">
        <v>234</v>
      </c>
      <c r="S9532" t="s">
        <v>258</v>
      </c>
      <c r="T9532" t="s">
        <v>259</v>
      </c>
      <c r="U9532" t="s">
        <v>443</v>
      </c>
    </row>
    <row r="9533" spans="1:21" x14ac:dyDescent="0.35">
      <c r="A9533" s="2" t="s">
        <v>166</v>
      </c>
      <c r="B9533" s="1" t="s">
        <v>167</v>
      </c>
      <c r="C9533" t="s">
        <v>515</v>
      </c>
      <c r="D9533" s="1" t="s">
        <v>161</v>
      </c>
      <c r="E9533" s="1" t="s">
        <v>14</v>
      </c>
      <c r="F9533" s="1" t="s">
        <v>21</v>
      </c>
      <c r="G9533" s="1" t="s">
        <v>29</v>
      </c>
      <c r="H9533" t="s">
        <v>24</v>
      </c>
      <c r="I9533" s="1" t="s">
        <v>414</v>
      </c>
      <c r="J9533" t="s">
        <v>42</v>
      </c>
      <c r="K9533" s="1" t="s">
        <v>18</v>
      </c>
      <c r="L9533" t="s">
        <v>278</v>
      </c>
      <c r="M9533" t="s">
        <v>100</v>
      </c>
      <c r="N9533">
        <v>1</v>
      </c>
      <c r="O9533" t="s">
        <v>232</v>
      </c>
      <c r="P9533">
        <v>1</v>
      </c>
      <c r="Q9533" t="s">
        <v>464</v>
      </c>
      <c r="R9533" t="s">
        <v>234</v>
      </c>
      <c r="S9533" t="s">
        <v>258</v>
      </c>
      <c r="T9533" t="s">
        <v>259</v>
      </c>
      <c r="U9533" t="s">
        <v>443</v>
      </c>
    </row>
    <row r="9534" spans="1:21" x14ac:dyDescent="0.35">
      <c r="A9534" s="2" t="s">
        <v>166</v>
      </c>
      <c r="B9534" s="1" t="s">
        <v>167</v>
      </c>
      <c r="C9534" t="s">
        <v>515</v>
      </c>
      <c r="D9534" s="1" t="s">
        <v>161</v>
      </c>
      <c r="E9534" s="1" t="s">
        <v>25</v>
      </c>
      <c r="F9534" s="1" t="s">
        <v>26</v>
      </c>
      <c r="G9534" s="1" t="s">
        <v>215</v>
      </c>
      <c r="H9534" t="s">
        <v>20</v>
      </c>
      <c r="I9534" s="1" t="s">
        <v>414</v>
      </c>
      <c r="J9534" t="s">
        <v>42</v>
      </c>
      <c r="K9534" s="1" t="s">
        <v>57</v>
      </c>
      <c r="L9534" t="s">
        <v>278</v>
      </c>
      <c r="M9534" t="s">
        <v>57</v>
      </c>
      <c r="N9534">
        <v>1</v>
      </c>
      <c r="O9534" t="s">
        <v>232</v>
      </c>
      <c r="P9534">
        <v>1</v>
      </c>
      <c r="Q9534" t="s">
        <v>464</v>
      </c>
      <c r="R9534" t="s">
        <v>234</v>
      </c>
      <c r="S9534" t="s">
        <v>258</v>
      </c>
      <c r="T9534" t="s">
        <v>259</v>
      </c>
      <c r="U9534" t="s">
        <v>443</v>
      </c>
    </row>
    <row r="9535" spans="1:21" x14ac:dyDescent="0.35">
      <c r="A9535" s="2" t="s">
        <v>166</v>
      </c>
      <c r="B9535" s="1" t="s">
        <v>168</v>
      </c>
      <c r="C9535" t="s">
        <v>508</v>
      </c>
      <c r="D9535" s="1" t="s">
        <v>159</v>
      </c>
      <c r="E9535" s="1" t="s">
        <v>14</v>
      </c>
      <c r="F9535" s="1" t="s">
        <v>26</v>
      </c>
      <c r="G9535" s="1" t="s">
        <v>215</v>
      </c>
      <c r="H9535" t="s">
        <v>16</v>
      </c>
      <c r="I9535" s="1" t="s">
        <v>387</v>
      </c>
      <c r="J9535" t="s">
        <v>158</v>
      </c>
      <c r="K9535" s="1" t="s">
        <v>22</v>
      </c>
      <c r="L9535" t="s">
        <v>363</v>
      </c>
      <c r="M9535" t="s">
        <v>22</v>
      </c>
      <c r="N9535">
        <v>1</v>
      </c>
      <c r="O9535" t="s">
        <v>232</v>
      </c>
      <c r="P9535">
        <v>1</v>
      </c>
      <c r="Q9535">
        <v>1</v>
      </c>
      <c r="R9535" t="s">
        <v>234</v>
      </c>
      <c r="S9535" t="s">
        <v>258</v>
      </c>
      <c r="T9535" t="s">
        <v>259</v>
      </c>
      <c r="U9535" t="s">
        <v>443</v>
      </c>
    </row>
    <row r="9536" spans="1:21" x14ac:dyDescent="0.35">
      <c r="A9536" s="2" t="s">
        <v>166</v>
      </c>
      <c r="B9536" s="1" t="s">
        <v>168</v>
      </c>
      <c r="C9536" t="s">
        <v>508</v>
      </c>
      <c r="D9536" s="1" t="s">
        <v>159</v>
      </c>
      <c r="E9536" s="1" t="s">
        <v>14</v>
      </c>
      <c r="F9536" s="1" t="s">
        <v>26</v>
      </c>
      <c r="G9536" s="1" t="s">
        <v>215</v>
      </c>
      <c r="H9536" t="s">
        <v>16</v>
      </c>
      <c r="I9536" s="1" t="s">
        <v>420</v>
      </c>
      <c r="J9536" t="s">
        <v>42</v>
      </c>
      <c r="K9536" s="1" t="s">
        <v>64</v>
      </c>
      <c r="L9536" t="s">
        <v>278</v>
      </c>
      <c r="M9536" t="s">
        <v>67</v>
      </c>
      <c r="N9536">
        <v>1</v>
      </c>
      <c r="O9536" t="s">
        <v>232</v>
      </c>
      <c r="P9536">
        <v>0</v>
      </c>
      <c r="Q9536">
        <v>1</v>
      </c>
      <c r="R9536" t="s">
        <v>234</v>
      </c>
      <c r="S9536" t="s">
        <v>258</v>
      </c>
      <c r="T9536" t="s">
        <v>259</v>
      </c>
      <c r="U9536" t="s">
        <v>443</v>
      </c>
    </row>
    <row r="9537" spans="1:21" x14ac:dyDescent="0.35">
      <c r="A9537" s="2" t="s">
        <v>166</v>
      </c>
      <c r="B9537" s="1" t="s">
        <v>168</v>
      </c>
      <c r="C9537" t="s">
        <v>508</v>
      </c>
      <c r="D9537" s="1" t="s">
        <v>159</v>
      </c>
      <c r="E9537" s="1" t="s">
        <v>14</v>
      </c>
      <c r="F9537" s="1" t="s">
        <v>26</v>
      </c>
      <c r="G9537" s="1" t="s">
        <v>215</v>
      </c>
      <c r="H9537" t="s">
        <v>16</v>
      </c>
      <c r="I9537" s="1" t="s">
        <v>420</v>
      </c>
      <c r="J9537" t="s">
        <v>42</v>
      </c>
      <c r="K9537" s="1" t="s">
        <v>48</v>
      </c>
      <c r="L9537" t="s">
        <v>363</v>
      </c>
      <c r="M9537" t="s">
        <v>89</v>
      </c>
      <c r="N9537">
        <v>1</v>
      </c>
      <c r="O9537" t="s">
        <v>232</v>
      </c>
      <c r="P9537">
        <v>0</v>
      </c>
      <c r="Q9537">
        <v>1</v>
      </c>
      <c r="R9537" t="s">
        <v>234</v>
      </c>
      <c r="S9537" t="s">
        <v>258</v>
      </c>
      <c r="T9537" t="s">
        <v>259</v>
      </c>
      <c r="U9537" t="s">
        <v>443</v>
      </c>
    </row>
    <row r="9538" spans="1:21" x14ac:dyDescent="0.35">
      <c r="A9538" s="2" t="s">
        <v>166</v>
      </c>
      <c r="B9538" s="1" t="s">
        <v>168</v>
      </c>
      <c r="C9538" t="s">
        <v>508</v>
      </c>
      <c r="D9538" s="1" t="s">
        <v>159</v>
      </c>
      <c r="E9538" s="1" t="s">
        <v>14</v>
      </c>
      <c r="F9538" s="1" t="s">
        <v>26</v>
      </c>
      <c r="G9538" s="1" t="s">
        <v>215</v>
      </c>
      <c r="H9538" t="s">
        <v>16</v>
      </c>
      <c r="I9538" s="1" t="s">
        <v>420</v>
      </c>
      <c r="J9538" t="s">
        <v>42</v>
      </c>
      <c r="K9538" s="1" t="s">
        <v>34</v>
      </c>
      <c r="L9538" t="s">
        <v>278</v>
      </c>
      <c r="M9538" t="s">
        <v>34</v>
      </c>
      <c r="N9538">
        <v>1</v>
      </c>
      <c r="O9538" t="s">
        <v>232</v>
      </c>
      <c r="P9538">
        <v>1</v>
      </c>
      <c r="Q9538">
        <v>1</v>
      </c>
      <c r="R9538" t="s">
        <v>234</v>
      </c>
      <c r="S9538" t="s">
        <v>258</v>
      </c>
      <c r="T9538" t="s">
        <v>259</v>
      </c>
      <c r="U9538" t="s">
        <v>443</v>
      </c>
    </row>
    <row r="9539" spans="1:21" x14ac:dyDescent="0.35">
      <c r="A9539" s="2" t="s">
        <v>166</v>
      </c>
      <c r="B9539" s="1" t="s">
        <v>168</v>
      </c>
      <c r="C9539" t="s">
        <v>508</v>
      </c>
      <c r="D9539" s="1" t="s">
        <v>159</v>
      </c>
      <c r="E9539" s="1" t="s">
        <v>14</v>
      </c>
      <c r="F9539" s="1" t="s">
        <v>26</v>
      </c>
      <c r="G9539" s="1" t="s">
        <v>215</v>
      </c>
      <c r="H9539" t="s">
        <v>16</v>
      </c>
      <c r="I9539" s="1" t="s">
        <v>420</v>
      </c>
      <c r="J9539" t="s">
        <v>42</v>
      </c>
      <c r="K9539" s="1" t="s">
        <v>22</v>
      </c>
      <c r="L9539" t="s">
        <v>363</v>
      </c>
      <c r="M9539" t="s">
        <v>23</v>
      </c>
      <c r="N9539">
        <v>1</v>
      </c>
      <c r="O9539" t="s">
        <v>232</v>
      </c>
      <c r="P9539">
        <v>1</v>
      </c>
      <c r="Q9539">
        <v>1</v>
      </c>
      <c r="R9539" t="s">
        <v>234</v>
      </c>
      <c r="S9539" t="s">
        <v>258</v>
      </c>
      <c r="T9539" t="s">
        <v>259</v>
      </c>
      <c r="U9539" t="s">
        <v>443</v>
      </c>
    </row>
    <row r="9540" spans="1:21" x14ac:dyDescent="0.35">
      <c r="A9540" s="2" t="s">
        <v>166</v>
      </c>
      <c r="B9540" s="1" t="s">
        <v>168</v>
      </c>
      <c r="C9540" t="s">
        <v>508</v>
      </c>
      <c r="D9540" s="1" t="s">
        <v>159</v>
      </c>
      <c r="E9540" s="1" t="s">
        <v>14</v>
      </c>
      <c r="F9540" s="1" t="s">
        <v>26</v>
      </c>
      <c r="G9540" s="1" t="s">
        <v>215</v>
      </c>
      <c r="H9540" t="s">
        <v>16</v>
      </c>
      <c r="I9540" s="1" t="s">
        <v>420</v>
      </c>
      <c r="J9540" t="s">
        <v>42</v>
      </c>
      <c r="K9540" s="1" t="s">
        <v>22</v>
      </c>
      <c r="L9540" t="s">
        <v>363</v>
      </c>
      <c r="M9540" t="s">
        <v>22</v>
      </c>
      <c r="N9540">
        <v>1</v>
      </c>
      <c r="O9540" t="s">
        <v>232</v>
      </c>
      <c r="P9540">
        <v>0</v>
      </c>
      <c r="Q9540">
        <v>1</v>
      </c>
      <c r="R9540" t="s">
        <v>234</v>
      </c>
      <c r="S9540" t="s">
        <v>258</v>
      </c>
      <c r="T9540" t="s">
        <v>259</v>
      </c>
      <c r="U9540" t="s">
        <v>443</v>
      </c>
    </row>
    <row r="9541" spans="1:21" x14ac:dyDescent="0.35">
      <c r="A9541" s="2" t="s">
        <v>166</v>
      </c>
      <c r="B9541" s="1" t="s">
        <v>168</v>
      </c>
      <c r="C9541" t="s">
        <v>508</v>
      </c>
      <c r="D9541" s="1" t="s">
        <v>159</v>
      </c>
      <c r="E9541" s="1" t="s">
        <v>14</v>
      </c>
      <c r="F9541" s="1" t="s">
        <v>26</v>
      </c>
      <c r="G9541" s="1" t="s">
        <v>215</v>
      </c>
      <c r="H9541" t="s">
        <v>20</v>
      </c>
      <c r="I9541" s="1" t="s">
        <v>387</v>
      </c>
      <c r="J9541" t="s">
        <v>158</v>
      </c>
      <c r="K9541" s="1" t="s">
        <v>64</v>
      </c>
      <c r="L9541" t="s">
        <v>278</v>
      </c>
      <c r="M9541" t="s">
        <v>66</v>
      </c>
      <c r="N9541">
        <v>1</v>
      </c>
      <c r="O9541" t="s">
        <v>232</v>
      </c>
      <c r="P9541">
        <v>0</v>
      </c>
      <c r="Q9541">
        <v>1</v>
      </c>
      <c r="R9541" t="s">
        <v>234</v>
      </c>
      <c r="S9541" t="s">
        <v>258</v>
      </c>
      <c r="T9541" t="s">
        <v>259</v>
      </c>
      <c r="U9541" t="s">
        <v>443</v>
      </c>
    </row>
    <row r="9542" spans="1:21" x14ac:dyDescent="0.35">
      <c r="A9542" s="2" t="s">
        <v>166</v>
      </c>
      <c r="B9542" s="1" t="s">
        <v>168</v>
      </c>
      <c r="C9542" t="s">
        <v>508</v>
      </c>
      <c r="D9542" s="1" t="s">
        <v>159</v>
      </c>
      <c r="E9542" s="1" t="s">
        <v>14</v>
      </c>
      <c r="F9542" s="1" t="s">
        <v>26</v>
      </c>
      <c r="G9542" s="1" t="s">
        <v>215</v>
      </c>
      <c r="H9542" t="s">
        <v>20</v>
      </c>
      <c r="I9542" s="1" t="s">
        <v>420</v>
      </c>
      <c r="J9542" t="s">
        <v>42</v>
      </c>
      <c r="K9542" s="1" t="s">
        <v>22</v>
      </c>
      <c r="L9542" t="s">
        <v>363</v>
      </c>
      <c r="M9542" t="s">
        <v>95</v>
      </c>
      <c r="N9542">
        <v>1</v>
      </c>
      <c r="O9542" t="s">
        <v>232</v>
      </c>
      <c r="P9542">
        <v>1</v>
      </c>
      <c r="Q9542">
        <v>1</v>
      </c>
      <c r="R9542" t="s">
        <v>234</v>
      </c>
      <c r="S9542" t="s">
        <v>258</v>
      </c>
      <c r="T9542" t="s">
        <v>259</v>
      </c>
      <c r="U9542" t="s">
        <v>443</v>
      </c>
    </row>
    <row r="9543" spans="1:21" x14ac:dyDescent="0.35">
      <c r="A9543" s="2" t="s">
        <v>166</v>
      </c>
      <c r="B9543" s="1" t="s">
        <v>168</v>
      </c>
      <c r="C9543" t="s">
        <v>508</v>
      </c>
      <c r="D9543" s="1" t="s">
        <v>159</v>
      </c>
      <c r="E9543" s="1" t="s">
        <v>14</v>
      </c>
      <c r="F9543" s="1" t="s">
        <v>26</v>
      </c>
      <c r="G9543" s="1" t="s">
        <v>215</v>
      </c>
      <c r="H9543" t="s">
        <v>27</v>
      </c>
      <c r="I9543" s="1" t="s">
        <v>387</v>
      </c>
      <c r="J9543" t="s">
        <v>158</v>
      </c>
      <c r="K9543" s="1" t="s">
        <v>75</v>
      </c>
      <c r="L9543" t="s">
        <v>363</v>
      </c>
      <c r="M9543" t="s">
        <v>98</v>
      </c>
      <c r="N9543">
        <v>1</v>
      </c>
      <c r="O9543" t="s">
        <v>232</v>
      </c>
      <c r="P9543">
        <v>0</v>
      </c>
      <c r="Q9543">
        <v>1</v>
      </c>
      <c r="R9543" t="s">
        <v>234</v>
      </c>
      <c r="S9543" t="s">
        <v>258</v>
      </c>
      <c r="T9543" t="s">
        <v>259</v>
      </c>
      <c r="U9543" t="s">
        <v>443</v>
      </c>
    </row>
    <row r="9544" spans="1:21" x14ac:dyDescent="0.35">
      <c r="A9544" s="2" t="s">
        <v>166</v>
      </c>
      <c r="B9544" s="1" t="s">
        <v>168</v>
      </c>
      <c r="C9544" t="s">
        <v>508</v>
      </c>
      <c r="D9544" s="1" t="s">
        <v>159</v>
      </c>
      <c r="E9544" s="1" t="s">
        <v>14</v>
      </c>
      <c r="F9544" s="1" t="s">
        <v>26</v>
      </c>
      <c r="G9544" s="1" t="s">
        <v>215</v>
      </c>
      <c r="H9544" t="s">
        <v>27</v>
      </c>
      <c r="I9544" s="1" t="s">
        <v>387</v>
      </c>
      <c r="J9544" t="s">
        <v>158</v>
      </c>
      <c r="K9544" s="1" t="s">
        <v>22</v>
      </c>
      <c r="L9544" t="s">
        <v>278</v>
      </c>
      <c r="M9544" t="s">
        <v>31</v>
      </c>
      <c r="N9544">
        <v>1</v>
      </c>
      <c r="O9544" t="s">
        <v>232</v>
      </c>
      <c r="P9544">
        <v>1</v>
      </c>
      <c r="Q9544">
        <v>1</v>
      </c>
      <c r="R9544" t="s">
        <v>234</v>
      </c>
      <c r="S9544" t="s">
        <v>258</v>
      </c>
      <c r="T9544" t="s">
        <v>259</v>
      </c>
      <c r="U9544" t="s">
        <v>443</v>
      </c>
    </row>
    <row r="9545" spans="1:21" x14ac:dyDescent="0.35">
      <c r="A9545" s="2" t="s">
        <v>166</v>
      </c>
      <c r="B9545" s="1" t="s">
        <v>168</v>
      </c>
      <c r="C9545" t="s">
        <v>508</v>
      </c>
      <c r="D9545" s="1" t="s">
        <v>159</v>
      </c>
      <c r="E9545" s="1" t="s">
        <v>14</v>
      </c>
      <c r="F9545" s="1" t="s">
        <v>26</v>
      </c>
      <c r="G9545" s="1" t="s">
        <v>215</v>
      </c>
      <c r="H9545" t="s">
        <v>27</v>
      </c>
      <c r="I9545" s="1" t="s">
        <v>420</v>
      </c>
      <c r="J9545" t="s">
        <v>42</v>
      </c>
      <c r="K9545" s="1" t="s">
        <v>75</v>
      </c>
      <c r="L9545" t="s">
        <v>363</v>
      </c>
      <c r="M9545" t="s">
        <v>75</v>
      </c>
      <c r="N9545">
        <v>1</v>
      </c>
      <c r="O9545" t="s">
        <v>232</v>
      </c>
      <c r="P9545">
        <v>0</v>
      </c>
      <c r="Q9545">
        <v>1</v>
      </c>
      <c r="R9545" t="s">
        <v>234</v>
      </c>
      <c r="S9545" t="s">
        <v>258</v>
      </c>
      <c r="T9545" t="s">
        <v>259</v>
      </c>
      <c r="U9545" t="s">
        <v>443</v>
      </c>
    </row>
    <row r="9546" spans="1:21" x14ac:dyDescent="0.35">
      <c r="A9546" s="2" t="s">
        <v>166</v>
      </c>
      <c r="B9546" s="1" t="s">
        <v>168</v>
      </c>
      <c r="C9546" t="s">
        <v>508</v>
      </c>
      <c r="D9546" s="1" t="s">
        <v>159</v>
      </c>
      <c r="E9546" s="1" t="s">
        <v>14</v>
      </c>
      <c r="F9546" s="1" t="s">
        <v>26</v>
      </c>
      <c r="G9546" s="1" t="s">
        <v>215</v>
      </c>
      <c r="H9546" t="s">
        <v>24</v>
      </c>
      <c r="I9546" s="1" t="s">
        <v>387</v>
      </c>
      <c r="J9546" t="s">
        <v>158</v>
      </c>
      <c r="K9546" s="1" t="s">
        <v>18</v>
      </c>
      <c r="L9546" t="s">
        <v>363</v>
      </c>
      <c r="M9546" t="s">
        <v>93</v>
      </c>
      <c r="N9546">
        <v>1</v>
      </c>
      <c r="O9546" t="s">
        <v>232</v>
      </c>
      <c r="P9546">
        <v>1</v>
      </c>
      <c r="Q9546">
        <v>1</v>
      </c>
      <c r="R9546" t="s">
        <v>234</v>
      </c>
      <c r="S9546" t="s">
        <v>258</v>
      </c>
      <c r="T9546" t="s">
        <v>259</v>
      </c>
      <c r="U9546" t="s">
        <v>443</v>
      </c>
    </row>
    <row r="9547" spans="1:21" x14ac:dyDescent="0.35">
      <c r="A9547" s="2" t="s">
        <v>166</v>
      </c>
      <c r="B9547" s="1" t="s">
        <v>168</v>
      </c>
      <c r="C9547" t="s">
        <v>508</v>
      </c>
      <c r="D9547" s="1" t="s">
        <v>159</v>
      </c>
      <c r="E9547" s="1" t="s">
        <v>14</v>
      </c>
      <c r="F9547" s="1" t="s">
        <v>15</v>
      </c>
      <c r="G9547" s="1" t="s">
        <v>215</v>
      </c>
      <c r="H9547" t="s">
        <v>16</v>
      </c>
      <c r="I9547" s="1" t="s">
        <v>420</v>
      </c>
      <c r="J9547" t="s">
        <v>42</v>
      </c>
      <c r="K9547" s="1" t="s">
        <v>22</v>
      </c>
      <c r="L9547" t="s">
        <v>363</v>
      </c>
      <c r="M9547" t="s">
        <v>82</v>
      </c>
      <c r="N9547">
        <v>1</v>
      </c>
      <c r="O9547" t="s">
        <v>232</v>
      </c>
      <c r="P9547">
        <v>1</v>
      </c>
      <c r="Q9547">
        <v>1</v>
      </c>
      <c r="R9547" t="s">
        <v>234</v>
      </c>
      <c r="S9547" t="s">
        <v>258</v>
      </c>
      <c r="T9547" t="s">
        <v>259</v>
      </c>
      <c r="U9547" t="s">
        <v>443</v>
      </c>
    </row>
    <row r="9548" spans="1:21" x14ac:dyDescent="0.35">
      <c r="A9548" s="2" t="s">
        <v>166</v>
      </c>
      <c r="B9548" s="1" t="s">
        <v>168</v>
      </c>
      <c r="C9548" t="s">
        <v>508</v>
      </c>
      <c r="D9548" s="1" t="s">
        <v>159</v>
      </c>
      <c r="E9548" s="1" t="s">
        <v>14</v>
      </c>
      <c r="F9548" s="1" t="s">
        <v>15</v>
      </c>
      <c r="G9548" s="1" t="s">
        <v>215</v>
      </c>
      <c r="H9548" t="s">
        <v>20</v>
      </c>
      <c r="I9548" s="1" t="s">
        <v>420</v>
      </c>
      <c r="J9548" t="s">
        <v>42</v>
      </c>
      <c r="K9548" s="1" t="s">
        <v>48</v>
      </c>
      <c r="L9548" t="s">
        <v>278</v>
      </c>
      <c r="M9548" t="s">
        <v>89</v>
      </c>
      <c r="N9548">
        <v>1</v>
      </c>
      <c r="O9548" t="s">
        <v>232</v>
      </c>
      <c r="P9548">
        <v>0</v>
      </c>
      <c r="Q9548">
        <v>1</v>
      </c>
      <c r="R9548" t="s">
        <v>234</v>
      </c>
      <c r="S9548" t="s">
        <v>258</v>
      </c>
      <c r="T9548" t="s">
        <v>259</v>
      </c>
      <c r="U9548" t="s">
        <v>443</v>
      </c>
    </row>
    <row r="9549" spans="1:21" x14ac:dyDescent="0.35">
      <c r="A9549" s="2" t="s">
        <v>166</v>
      </c>
      <c r="B9549" s="1" t="s">
        <v>168</v>
      </c>
      <c r="C9549" t="s">
        <v>508</v>
      </c>
      <c r="D9549" s="1" t="s">
        <v>159</v>
      </c>
      <c r="E9549" s="1" t="s">
        <v>14</v>
      </c>
      <c r="F9549" s="1" t="s">
        <v>15</v>
      </c>
      <c r="G9549" s="1" t="s">
        <v>215</v>
      </c>
      <c r="H9549" t="s">
        <v>27</v>
      </c>
      <c r="I9549" s="1" t="s">
        <v>387</v>
      </c>
      <c r="J9549" t="s">
        <v>158</v>
      </c>
      <c r="K9549" s="1" t="s">
        <v>75</v>
      </c>
      <c r="L9549" t="s">
        <v>363</v>
      </c>
      <c r="M9549" t="s">
        <v>75</v>
      </c>
      <c r="N9549">
        <v>1</v>
      </c>
      <c r="O9549" t="s">
        <v>232</v>
      </c>
      <c r="P9549">
        <v>1</v>
      </c>
      <c r="Q9549">
        <v>1</v>
      </c>
      <c r="R9549" t="s">
        <v>234</v>
      </c>
      <c r="S9549" t="s">
        <v>258</v>
      </c>
      <c r="T9549" t="s">
        <v>259</v>
      </c>
      <c r="U9549" t="s">
        <v>443</v>
      </c>
    </row>
    <row r="9550" spans="1:21" x14ac:dyDescent="0.35">
      <c r="A9550" s="2" t="s">
        <v>166</v>
      </c>
      <c r="B9550" s="1" t="s">
        <v>168</v>
      </c>
      <c r="C9550" t="s">
        <v>508</v>
      </c>
      <c r="D9550" s="1" t="s">
        <v>159</v>
      </c>
      <c r="E9550" s="1" t="s">
        <v>14</v>
      </c>
      <c r="F9550" s="1" t="s">
        <v>15</v>
      </c>
      <c r="G9550" s="1" t="s">
        <v>215</v>
      </c>
      <c r="H9550" t="s">
        <v>27</v>
      </c>
      <c r="I9550" s="1" t="s">
        <v>387</v>
      </c>
      <c r="J9550" t="s">
        <v>158</v>
      </c>
      <c r="K9550" s="1" t="s">
        <v>22</v>
      </c>
      <c r="L9550" t="s">
        <v>363</v>
      </c>
      <c r="M9550" t="s">
        <v>95</v>
      </c>
      <c r="N9550">
        <v>1</v>
      </c>
      <c r="O9550" t="s">
        <v>232</v>
      </c>
      <c r="P9550">
        <v>0</v>
      </c>
      <c r="Q9550">
        <v>1</v>
      </c>
      <c r="R9550" t="s">
        <v>234</v>
      </c>
      <c r="S9550" t="s">
        <v>258</v>
      </c>
      <c r="T9550" t="s">
        <v>259</v>
      </c>
      <c r="U9550" t="s">
        <v>443</v>
      </c>
    </row>
    <row r="9551" spans="1:21" x14ac:dyDescent="0.35">
      <c r="A9551" s="2" t="s">
        <v>166</v>
      </c>
      <c r="B9551" s="1" t="s">
        <v>168</v>
      </c>
      <c r="C9551" t="s">
        <v>508</v>
      </c>
      <c r="D9551" s="1" t="s">
        <v>159</v>
      </c>
      <c r="E9551" s="1" t="s">
        <v>14</v>
      </c>
      <c r="F9551" s="1" t="s">
        <v>15</v>
      </c>
      <c r="G9551" s="1" t="s">
        <v>215</v>
      </c>
      <c r="H9551" t="s">
        <v>30</v>
      </c>
      <c r="I9551" s="1" t="s">
        <v>387</v>
      </c>
      <c r="J9551" t="s">
        <v>158</v>
      </c>
      <c r="K9551" s="1" t="s">
        <v>75</v>
      </c>
      <c r="L9551" t="s">
        <v>363</v>
      </c>
      <c r="M9551" t="s">
        <v>75</v>
      </c>
      <c r="N9551">
        <v>1</v>
      </c>
      <c r="O9551" t="s">
        <v>232</v>
      </c>
      <c r="P9551">
        <v>1</v>
      </c>
      <c r="Q9551">
        <v>1</v>
      </c>
      <c r="R9551" t="s">
        <v>234</v>
      </c>
      <c r="S9551" t="s">
        <v>258</v>
      </c>
      <c r="T9551" t="s">
        <v>259</v>
      </c>
      <c r="U9551" t="s">
        <v>443</v>
      </c>
    </row>
    <row r="9552" spans="1:21" x14ac:dyDescent="0.35">
      <c r="A9552" s="2" t="s">
        <v>166</v>
      </c>
      <c r="B9552" s="1" t="s">
        <v>168</v>
      </c>
      <c r="C9552" t="s">
        <v>508</v>
      </c>
      <c r="D9552" s="1" t="s">
        <v>159</v>
      </c>
      <c r="E9552" s="1" t="s">
        <v>14</v>
      </c>
      <c r="F9552" s="1" t="s">
        <v>15</v>
      </c>
      <c r="G9552" s="1" t="s">
        <v>215</v>
      </c>
      <c r="H9552" t="s">
        <v>30</v>
      </c>
      <c r="I9552" s="1" t="s">
        <v>387</v>
      </c>
      <c r="J9552" t="s">
        <v>158</v>
      </c>
      <c r="K9552" s="1" t="s">
        <v>22</v>
      </c>
      <c r="L9552" t="s">
        <v>278</v>
      </c>
      <c r="M9552" t="s">
        <v>82</v>
      </c>
      <c r="N9552">
        <v>1</v>
      </c>
      <c r="O9552" t="s">
        <v>232</v>
      </c>
      <c r="P9552">
        <v>1</v>
      </c>
      <c r="Q9552">
        <v>1</v>
      </c>
      <c r="R9552" t="s">
        <v>234</v>
      </c>
      <c r="S9552" t="s">
        <v>258</v>
      </c>
      <c r="T9552" t="s">
        <v>259</v>
      </c>
      <c r="U9552" t="s">
        <v>443</v>
      </c>
    </row>
    <row r="9553" spans="1:21" x14ac:dyDescent="0.35">
      <c r="A9553" s="2" t="s">
        <v>166</v>
      </c>
      <c r="B9553" s="1" t="s">
        <v>168</v>
      </c>
      <c r="C9553" t="s">
        <v>508</v>
      </c>
      <c r="D9553" s="1" t="s">
        <v>159</v>
      </c>
      <c r="E9553" s="1" t="s">
        <v>14</v>
      </c>
      <c r="F9553" s="1" t="s">
        <v>21</v>
      </c>
      <c r="G9553" s="1" t="s">
        <v>29</v>
      </c>
      <c r="H9553" t="s">
        <v>27</v>
      </c>
      <c r="I9553" s="1" t="s">
        <v>387</v>
      </c>
      <c r="J9553" t="s">
        <v>158</v>
      </c>
      <c r="K9553" s="1" t="s">
        <v>22</v>
      </c>
      <c r="L9553" t="s">
        <v>363</v>
      </c>
      <c r="M9553" t="s">
        <v>22</v>
      </c>
      <c r="N9553">
        <v>1</v>
      </c>
      <c r="O9553" t="s">
        <v>232</v>
      </c>
      <c r="P9553">
        <v>0</v>
      </c>
      <c r="Q9553">
        <v>1</v>
      </c>
      <c r="R9553" t="s">
        <v>234</v>
      </c>
      <c r="S9553" t="s">
        <v>258</v>
      </c>
      <c r="T9553" t="s">
        <v>259</v>
      </c>
      <c r="U9553" t="s">
        <v>443</v>
      </c>
    </row>
    <row r="9554" spans="1:21" x14ac:dyDescent="0.35">
      <c r="A9554" s="2" t="s">
        <v>166</v>
      </c>
      <c r="B9554" s="1" t="s">
        <v>168</v>
      </c>
      <c r="C9554" t="s">
        <v>508</v>
      </c>
      <c r="D9554" s="1" t="s">
        <v>159</v>
      </c>
      <c r="E9554" s="1" t="s">
        <v>14</v>
      </c>
      <c r="F9554" s="1" t="s">
        <v>21</v>
      </c>
      <c r="G9554" s="1" t="s">
        <v>29</v>
      </c>
      <c r="H9554" t="s">
        <v>30</v>
      </c>
      <c r="I9554" s="1" t="s">
        <v>420</v>
      </c>
      <c r="J9554" t="s">
        <v>42</v>
      </c>
      <c r="K9554" s="1" t="s">
        <v>22</v>
      </c>
      <c r="L9554" t="s">
        <v>363</v>
      </c>
      <c r="M9554" t="s">
        <v>79</v>
      </c>
      <c r="N9554">
        <v>1</v>
      </c>
      <c r="O9554" t="s">
        <v>232</v>
      </c>
      <c r="P9554">
        <v>0</v>
      </c>
      <c r="Q9554">
        <v>1</v>
      </c>
      <c r="R9554" t="s">
        <v>234</v>
      </c>
      <c r="S9554" t="s">
        <v>258</v>
      </c>
      <c r="T9554" t="s">
        <v>259</v>
      </c>
      <c r="U9554" t="s">
        <v>443</v>
      </c>
    </row>
    <row r="9555" spans="1:21" x14ac:dyDescent="0.35">
      <c r="A9555" s="2" t="s">
        <v>166</v>
      </c>
      <c r="B9555" s="1" t="s">
        <v>168</v>
      </c>
      <c r="C9555" t="s">
        <v>511</v>
      </c>
      <c r="D9555" s="1" t="s">
        <v>246</v>
      </c>
      <c r="E9555" s="1" t="s">
        <v>14</v>
      </c>
      <c r="F9555" s="1" t="s">
        <v>26</v>
      </c>
      <c r="G9555" s="1" t="s">
        <v>215</v>
      </c>
      <c r="H9555" t="s">
        <v>52</v>
      </c>
      <c r="I9555" s="1" t="s">
        <v>448</v>
      </c>
      <c r="J9555" t="s">
        <v>72</v>
      </c>
      <c r="K9555" s="1" t="s">
        <v>48</v>
      </c>
      <c r="L9555" t="s">
        <v>278</v>
      </c>
      <c r="M9555" t="s">
        <v>51</v>
      </c>
      <c r="N9555">
        <v>1</v>
      </c>
      <c r="O9555" t="s">
        <v>232</v>
      </c>
      <c r="P9555">
        <v>0</v>
      </c>
      <c r="Q9555">
        <v>1</v>
      </c>
      <c r="R9555" t="s">
        <v>234</v>
      </c>
      <c r="S9555" t="s">
        <v>258</v>
      </c>
      <c r="T9555" t="s">
        <v>259</v>
      </c>
      <c r="U9555" t="s">
        <v>443</v>
      </c>
    </row>
    <row r="9556" spans="1:21" x14ac:dyDescent="0.35">
      <c r="A9556" s="2" t="s">
        <v>166</v>
      </c>
      <c r="B9556" s="1" t="s">
        <v>168</v>
      </c>
      <c r="C9556" t="s">
        <v>511</v>
      </c>
      <c r="D9556" s="1" t="s">
        <v>246</v>
      </c>
      <c r="E9556" s="1" t="s">
        <v>14</v>
      </c>
      <c r="F9556" s="1" t="s">
        <v>26</v>
      </c>
      <c r="G9556" s="1" t="s">
        <v>215</v>
      </c>
      <c r="H9556" t="s">
        <v>16</v>
      </c>
      <c r="I9556" s="1" t="s">
        <v>448</v>
      </c>
      <c r="J9556" t="s">
        <v>72</v>
      </c>
      <c r="K9556" s="1" t="s">
        <v>48</v>
      </c>
      <c r="L9556" t="s">
        <v>278</v>
      </c>
      <c r="M9556" t="s">
        <v>51</v>
      </c>
      <c r="N9556">
        <v>2</v>
      </c>
      <c r="O9556" t="s">
        <v>232</v>
      </c>
      <c r="P9556">
        <v>1</v>
      </c>
      <c r="Q9556">
        <v>1</v>
      </c>
      <c r="R9556" t="s">
        <v>234</v>
      </c>
      <c r="S9556" t="s">
        <v>258</v>
      </c>
      <c r="T9556" t="s">
        <v>259</v>
      </c>
      <c r="U9556" t="s">
        <v>443</v>
      </c>
    </row>
    <row r="9557" spans="1:21" x14ac:dyDescent="0.35">
      <c r="A9557" s="2" t="s">
        <v>166</v>
      </c>
      <c r="B9557" s="1" t="s">
        <v>168</v>
      </c>
      <c r="C9557" t="s">
        <v>511</v>
      </c>
      <c r="D9557" s="1" t="s">
        <v>246</v>
      </c>
      <c r="E9557" s="1" t="s">
        <v>14</v>
      </c>
      <c r="F9557" s="1" t="s">
        <v>26</v>
      </c>
      <c r="G9557" s="1" t="s">
        <v>215</v>
      </c>
      <c r="H9557" t="s">
        <v>16</v>
      </c>
      <c r="I9557" s="1" t="s">
        <v>448</v>
      </c>
      <c r="J9557" t="s">
        <v>72</v>
      </c>
      <c r="K9557" s="1" t="s">
        <v>48</v>
      </c>
      <c r="L9557" t="s">
        <v>278</v>
      </c>
      <c r="M9557" t="s">
        <v>106</v>
      </c>
      <c r="N9557">
        <v>1</v>
      </c>
      <c r="O9557" t="s">
        <v>232</v>
      </c>
      <c r="P9557">
        <v>1</v>
      </c>
      <c r="Q9557">
        <v>1</v>
      </c>
      <c r="R9557" t="s">
        <v>234</v>
      </c>
      <c r="S9557" t="s">
        <v>258</v>
      </c>
      <c r="T9557" t="s">
        <v>259</v>
      </c>
      <c r="U9557" t="s">
        <v>443</v>
      </c>
    </row>
    <row r="9558" spans="1:21" x14ac:dyDescent="0.35">
      <c r="A9558" s="2" t="s">
        <v>166</v>
      </c>
      <c r="B9558" s="1" t="s">
        <v>168</v>
      </c>
      <c r="C9558" t="s">
        <v>511</v>
      </c>
      <c r="D9558" s="1" t="s">
        <v>246</v>
      </c>
      <c r="E9558" s="1" t="s">
        <v>14</v>
      </c>
      <c r="F9558" s="1" t="s">
        <v>26</v>
      </c>
      <c r="G9558" s="1" t="s">
        <v>215</v>
      </c>
      <c r="H9558" t="s">
        <v>16</v>
      </c>
      <c r="I9558" s="1" t="s">
        <v>448</v>
      </c>
      <c r="J9558" t="s">
        <v>72</v>
      </c>
      <c r="K9558" s="1" t="s">
        <v>48</v>
      </c>
      <c r="L9558" t="s">
        <v>278</v>
      </c>
      <c r="M9558" t="s">
        <v>148</v>
      </c>
      <c r="N9558">
        <v>3</v>
      </c>
      <c r="O9558" t="s">
        <v>232</v>
      </c>
      <c r="P9558">
        <v>1</v>
      </c>
      <c r="Q9558">
        <v>1</v>
      </c>
      <c r="R9558" t="s">
        <v>234</v>
      </c>
      <c r="S9558" t="s">
        <v>258</v>
      </c>
      <c r="T9558" t="s">
        <v>259</v>
      </c>
      <c r="U9558" t="s">
        <v>443</v>
      </c>
    </row>
    <row r="9559" spans="1:21" x14ac:dyDescent="0.35">
      <c r="A9559" s="2" t="s">
        <v>166</v>
      </c>
      <c r="B9559" s="1" t="s">
        <v>168</v>
      </c>
      <c r="C9559" t="s">
        <v>511</v>
      </c>
      <c r="D9559" s="1" t="s">
        <v>246</v>
      </c>
      <c r="E9559" s="1" t="s">
        <v>14</v>
      </c>
      <c r="F9559" s="1" t="s">
        <v>26</v>
      </c>
      <c r="G9559" s="1" t="s">
        <v>215</v>
      </c>
      <c r="H9559" t="s">
        <v>20</v>
      </c>
      <c r="I9559" s="1" t="s">
        <v>448</v>
      </c>
      <c r="J9559" t="s">
        <v>72</v>
      </c>
      <c r="K9559" s="1" t="s">
        <v>48</v>
      </c>
      <c r="L9559" t="s">
        <v>278</v>
      </c>
      <c r="M9559" t="s">
        <v>105</v>
      </c>
      <c r="N9559">
        <v>1</v>
      </c>
      <c r="O9559" t="s">
        <v>232</v>
      </c>
      <c r="P9559">
        <v>1</v>
      </c>
      <c r="Q9559">
        <v>1</v>
      </c>
      <c r="R9559" t="s">
        <v>234</v>
      </c>
      <c r="S9559" t="s">
        <v>258</v>
      </c>
      <c r="T9559" t="s">
        <v>259</v>
      </c>
      <c r="U9559" t="s">
        <v>443</v>
      </c>
    </row>
    <row r="9560" spans="1:21" x14ac:dyDescent="0.35">
      <c r="A9560" s="2" t="s">
        <v>166</v>
      </c>
      <c r="B9560" s="1" t="s">
        <v>168</v>
      </c>
      <c r="C9560" t="s">
        <v>511</v>
      </c>
      <c r="D9560" s="1" t="s">
        <v>246</v>
      </c>
      <c r="E9560" s="1" t="s">
        <v>14</v>
      </c>
      <c r="F9560" s="1" t="s">
        <v>26</v>
      </c>
      <c r="G9560" s="1" t="s">
        <v>215</v>
      </c>
      <c r="H9560" t="s">
        <v>20</v>
      </c>
      <c r="I9560" s="1" t="s">
        <v>448</v>
      </c>
      <c r="J9560" t="s">
        <v>72</v>
      </c>
      <c r="K9560" s="1" t="s">
        <v>48</v>
      </c>
      <c r="L9560" t="s">
        <v>278</v>
      </c>
      <c r="M9560" t="s">
        <v>106</v>
      </c>
      <c r="N9560">
        <v>1</v>
      </c>
      <c r="O9560" t="s">
        <v>232</v>
      </c>
      <c r="P9560">
        <v>0</v>
      </c>
      <c r="Q9560">
        <v>1</v>
      </c>
      <c r="R9560" t="s">
        <v>234</v>
      </c>
      <c r="S9560" t="s">
        <v>258</v>
      </c>
      <c r="T9560" t="s">
        <v>259</v>
      </c>
      <c r="U9560" t="s">
        <v>443</v>
      </c>
    </row>
    <row r="9561" spans="1:21" x14ac:dyDescent="0.35">
      <c r="A9561" s="2" t="s">
        <v>166</v>
      </c>
      <c r="B9561" s="1" t="s">
        <v>168</v>
      </c>
      <c r="C9561" t="s">
        <v>511</v>
      </c>
      <c r="D9561" s="1" t="s">
        <v>246</v>
      </c>
      <c r="E9561" s="1" t="s">
        <v>14</v>
      </c>
      <c r="F9561" s="1" t="s">
        <v>26</v>
      </c>
      <c r="G9561" s="1" t="s">
        <v>215</v>
      </c>
      <c r="H9561" t="s">
        <v>20</v>
      </c>
      <c r="I9561" s="1" t="s">
        <v>448</v>
      </c>
      <c r="J9561" t="s">
        <v>72</v>
      </c>
      <c r="K9561" s="1" t="s">
        <v>48</v>
      </c>
      <c r="L9561" t="s">
        <v>278</v>
      </c>
      <c r="M9561" t="s">
        <v>148</v>
      </c>
      <c r="N9561">
        <v>1</v>
      </c>
      <c r="O9561" t="s">
        <v>232</v>
      </c>
      <c r="P9561">
        <v>1</v>
      </c>
      <c r="Q9561">
        <v>1</v>
      </c>
      <c r="R9561" t="s">
        <v>234</v>
      </c>
      <c r="S9561" t="s">
        <v>258</v>
      </c>
      <c r="T9561" t="s">
        <v>259</v>
      </c>
      <c r="U9561" t="s">
        <v>443</v>
      </c>
    </row>
    <row r="9562" spans="1:21" x14ac:dyDescent="0.35">
      <c r="A9562" s="2" t="s">
        <v>166</v>
      </c>
      <c r="B9562" s="1" t="s">
        <v>168</v>
      </c>
      <c r="C9562" t="s">
        <v>511</v>
      </c>
      <c r="D9562" s="1" t="s">
        <v>246</v>
      </c>
      <c r="E9562" s="1" t="s">
        <v>14</v>
      </c>
      <c r="F9562" s="1" t="s">
        <v>26</v>
      </c>
      <c r="G9562" s="1" t="s">
        <v>215</v>
      </c>
      <c r="H9562" t="s">
        <v>24</v>
      </c>
      <c r="I9562" s="1" t="s">
        <v>448</v>
      </c>
      <c r="J9562" t="s">
        <v>72</v>
      </c>
      <c r="K9562" s="1" t="s">
        <v>48</v>
      </c>
      <c r="L9562" t="s">
        <v>278</v>
      </c>
      <c r="M9562" t="s">
        <v>106</v>
      </c>
      <c r="N9562">
        <v>1</v>
      </c>
      <c r="O9562" t="s">
        <v>232</v>
      </c>
      <c r="P9562">
        <v>1</v>
      </c>
      <c r="Q9562">
        <v>1</v>
      </c>
      <c r="R9562" t="s">
        <v>234</v>
      </c>
      <c r="S9562" t="s">
        <v>258</v>
      </c>
      <c r="T9562" t="s">
        <v>259</v>
      </c>
      <c r="U9562" t="s">
        <v>443</v>
      </c>
    </row>
    <row r="9563" spans="1:21" x14ac:dyDescent="0.35">
      <c r="A9563" s="2" t="s">
        <v>166</v>
      </c>
      <c r="B9563" s="1" t="s">
        <v>168</v>
      </c>
      <c r="C9563" t="s">
        <v>510</v>
      </c>
      <c r="D9563" s="1" t="s">
        <v>120</v>
      </c>
      <c r="E9563" s="1" t="s">
        <v>14</v>
      </c>
      <c r="F9563" s="1" t="s">
        <v>26</v>
      </c>
      <c r="G9563" s="1" t="s">
        <v>215</v>
      </c>
      <c r="H9563" t="s">
        <v>16</v>
      </c>
      <c r="I9563" s="1" t="s">
        <v>420</v>
      </c>
      <c r="J9563" t="s">
        <v>42</v>
      </c>
      <c r="K9563" s="1" t="s">
        <v>18</v>
      </c>
      <c r="L9563" t="s">
        <v>278</v>
      </c>
      <c r="M9563" t="s">
        <v>73</v>
      </c>
      <c r="N9563">
        <v>1</v>
      </c>
      <c r="O9563" t="s">
        <v>232</v>
      </c>
      <c r="P9563">
        <v>1</v>
      </c>
      <c r="Q9563">
        <v>1</v>
      </c>
      <c r="R9563" t="s">
        <v>234</v>
      </c>
      <c r="S9563" t="s">
        <v>258</v>
      </c>
      <c r="T9563" t="s">
        <v>259</v>
      </c>
      <c r="U9563" t="s">
        <v>443</v>
      </c>
    </row>
    <row r="9564" spans="1:21" x14ac:dyDescent="0.35">
      <c r="A9564" s="2" t="s">
        <v>166</v>
      </c>
      <c r="B9564" s="1" t="s">
        <v>168</v>
      </c>
      <c r="C9564" t="s">
        <v>510</v>
      </c>
      <c r="D9564" s="1" t="s">
        <v>120</v>
      </c>
      <c r="E9564" s="1" t="s">
        <v>14</v>
      </c>
      <c r="F9564" s="1" t="s">
        <v>26</v>
      </c>
      <c r="G9564" s="1" t="s">
        <v>215</v>
      </c>
      <c r="H9564" t="s">
        <v>16</v>
      </c>
      <c r="I9564" s="1" t="s">
        <v>420</v>
      </c>
      <c r="J9564" t="s">
        <v>42</v>
      </c>
      <c r="K9564" s="1" t="s">
        <v>18</v>
      </c>
      <c r="L9564" t="s">
        <v>278</v>
      </c>
      <c r="M9564" t="s">
        <v>121</v>
      </c>
      <c r="N9564">
        <v>2</v>
      </c>
      <c r="O9564" t="s">
        <v>232</v>
      </c>
      <c r="P9564">
        <v>1</v>
      </c>
      <c r="Q9564">
        <v>1</v>
      </c>
      <c r="R9564" t="s">
        <v>234</v>
      </c>
      <c r="S9564" t="s">
        <v>258</v>
      </c>
      <c r="T9564" t="s">
        <v>259</v>
      </c>
      <c r="U9564" t="s">
        <v>443</v>
      </c>
    </row>
    <row r="9565" spans="1:21" x14ac:dyDescent="0.35">
      <c r="A9565" s="2" t="s">
        <v>166</v>
      </c>
      <c r="B9565" s="1" t="s">
        <v>168</v>
      </c>
      <c r="C9565" t="s">
        <v>510</v>
      </c>
      <c r="D9565" s="1" t="s">
        <v>120</v>
      </c>
      <c r="E9565" s="1" t="s">
        <v>14</v>
      </c>
      <c r="F9565" s="1" t="s">
        <v>26</v>
      </c>
      <c r="G9565" s="1" t="s">
        <v>215</v>
      </c>
      <c r="H9565" t="s">
        <v>16</v>
      </c>
      <c r="I9565" s="1" t="s">
        <v>420</v>
      </c>
      <c r="J9565" t="s">
        <v>42</v>
      </c>
      <c r="K9565" s="1" t="s">
        <v>48</v>
      </c>
      <c r="L9565" t="s">
        <v>278</v>
      </c>
      <c r="M9565" t="s">
        <v>106</v>
      </c>
      <c r="N9565">
        <v>1</v>
      </c>
      <c r="O9565" t="s">
        <v>232</v>
      </c>
      <c r="P9565">
        <v>1</v>
      </c>
      <c r="Q9565">
        <v>1</v>
      </c>
      <c r="R9565" t="s">
        <v>234</v>
      </c>
      <c r="S9565" t="s">
        <v>258</v>
      </c>
      <c r="T9565" t="s">
        <v>259</v>
      </c>
      <c r="U9565" t="s">
        <v>444</v>
      </c>
    </row>
    <row r="9566" spans="1:21" x14ac:dyDescent="0.35">
      <c r="A9566" s="2" t="s">
        <v>166</v>
      </c>
      <c r="B9566" s="1" t="s">
        <v>168</v>
      </c>
      <c r="C9566" t="s">
        <v>510</v>
      </c>
      <c r="D9566" s="1" t="s">
        <v>120</v>
      </c>
      <c r="E9566" s="1" t="s">
        <v>14</v>
      </c>
      <c r="F9566" s="1" t="s">
        <v>26</v>
      </c>
      <c r="G9566" s="1" t="s">
        <v>215</v>
      </c>
      <c r="H9566" t="s">
        <v>20</v>
      </c>
      <c r="I9566" s="1" t="s">
        <v>420</v>
      </c>
      <c r="J9566" t="s">
        <v>42</v>
      </c>
      <c r="K9566" s="1" t="s">
        <v>18</v>
      </c>
      <c r="L9566" t="s">
        <v>278</v>
      </c>
      <c r="M9566" t="s">
        <v>121</v>
      </c>
      <c r="N9566">
        <v>2</v>
      </c>
      <c r="O9566" t="s">
        <v>232</v>
      </c>
      <c r="P9566">
        <v>1</v>
      </c>
      <c r="Q9566">
        <v>1</v>
      </c>
      <c r="R9566" t="s">
        <v>234</v>
      </c>
      <c r="S9566" t="s">
        <v>258</v>
      </c>
      <c r="T9566" t="s">
        <v>259</v>
      </c>
      <c r="U9566" t="s">
        <v>443</v>
      </c>
    </row>
    <row r="9567" spans="1:21" x14ac:dyDescent="0.35">
      <c r="A9567" s="2" t="s">
        <v>166</v>
      </c>
      <c r="B9567" s="1" t="s">
        <v>168</v>
      </c>
      <c r="C9567" t="s">
        <v>510</v>
      </c>
      <c r="D9567" s="1" t="s">
        <v>120</v>
      </c>
      <c r="E9567" s="1" t="s">
        <v>14</v>
      </c>
      <c r="F9567" s="1" t="s">
        <v>15</v>
      </c>
      <c r="G9567" s="1" t="s">
        <v>215</v>
      </c>
      <c r="H9567" t="s">
        <v>27</v>
      </c>
      <c r="I9567" s="1" t="s">
        <v>420</v>
      </c>
      <c r="J9567" t="s">
        <v>42</v>
      </c>
      <c r="K9567" s="1" t="s">
        <v>18</v>
      </c>
      <c r="L9567" t="s">
        <v>278</v>
      </c>
      <c r="M9567" t="s">
        <v>121</v>
      </c>
      <c r="N9567">
        <v>1</v>
      </c>
      <c r="O9567" t="s">
        <v>232</v>
      </c>
      <c r="P9567">
        <v>0</v>
      </c>
      <c r="Q9567">
        <v>1</v>
      </c>
      <c r="R9567" t="s">
        <v>234</v>
      </c>
      <c r="S9567" t="s">
        <v>258</v>
      </c>
      <c r="T9567" t="s">
        <v>259</v>
      </c>
      <c r="U9567" t="s">
        <v>443</v>
      </c>
    </row>
    <row r="9568" spans="1:21" x14ac:dyDescent="0.35">
      <c r="A9568" s="2" t="s">
        <v>166</v>
      </c>
      <c r="B9568" s="1" t="s">
        <v>168</v>
      </c>
      <c r="C9568" t="s">
        <v>510</v>
      </c>
      <c r="D9568" s="1" t="s">
        <v>120</v>
      </c>
      <c r="E9568" s="1" t="s">
        <v>14</v>
      </c>
      <c r="F9568" s="1" t="s">
        <v>21</v>
      </c>
      <c r="G9568" s="1" t="s">
        <v>29</v>
      </c>
      <c r="H9568" t="s">
        <v>27</v>
      </c>
      <c r="I9568" s="1" t="s">
        <v>420</v>
      </c>
      <c r="J9568" t="s">
        <v>42</v>
      </c>
      <c r="K9568" s="1" t="s">
        <v>18</v>
      </c>
      <c r="L9568" t="s">
        <v>278</v>
      </c>
      <c r="M9568" t="s">
        <v>121</v>
      </c>
      <c r="N9568">
        <v>1</v>
      </c>
      <c r="O9568" t="s">
        <v>232</v>
      </c>
      <c r="P9568">
        <v>1</v>
      </c>
      <c r="Q9568">
        <v>1</v>
      </c>
      <c r="R9568" t="s">
        <v>234</v>
      </c>
      <c r="S9568" t="s">
        <v>258</v>
      </c>
      <c r="T9568" t="s">
        <v>259</v>
      </c>
      <c r="U9568" t="s">
        <v>443</v>
      </c>
    </row>
    <row r="9569" spans="1:21" x14ac:dyDescent="0.35">
      <c r="A9569" s="2" t="s">
        <v>166</v>
      </c>
      <c r="B9569" s="1" t="s">
        <v>168</v>
      </c>
      <c r="C9569" t="s">
        <v>510</v>
      </c>
      <c r="D9569" s="1" t="s">
        <v>120</v>
      </c>
      <c r="E9569" s="1" t="s">
        <v>25</v>
      </c>
      <c r="F9569" s="1" t="s">
        <v>15</v>
      </c>
      <c r="G9569" s="1" t="s">
        <v>215</v>
      </c>
      <c r="H9569" t="s">
        <v>20</v>
      </c>
      <c r="I9569" s="1" t="s">
        <v>420</v>
      </c>
      <c r="J9569" t="s">
        <v>42</v>
      </c>
      <c r="K9569" s="1" t="s">
        <v>18</v>
      </c>
      <c r="L9569" t="s">
        <v>278</v>
      </c>
      <c r="M9569" t="s">
        <v>121</v>
      </c>
      <c r="N9569">
        <v>1</v>
      </c>
      <c r="O9569" t="s">
        <v>232</v>
      </c>
      <c r="P9569">
        <v>1</v>
      </c>
      <c r="Q9569">
        <v>1</v>
      </c>
      <c r="R9569" t="s">
        <v>234</v>
      </c>
      <c r="S9569" t="s">
        <v>258</v>
      </c>
      <c r="T9569" t="s">
        <v>259</v>
      </c>
      <c r="U9569" t="s">
        <v>443</v>
      </c>
    </row>
    <row r="9570" spans="1:21" x14ac:dyDescent="0.35">
      <c r="A9570" s="2" t="s">
        <v>166</v>
      </c>
      <c r="B9570" s="1" t="s">
        <v>169</v>
      </c>
      <c r="C9570" t="s">
        <v>512</v>
      </c>
      <c r="D9570" s="1" t="s">
        <v>59</v>
      </c>
      <c r="E9570" s="1" t="s">
        <v>14</v>
      </c>
      <c r="F9570" s="1" t="s">
        <v>26</v>
      </c>
      <c r="G9570" s="1" t="s">
        <v>215</v>
      </c>
      <c r="H9570" t="s">
        <v>52</v>
      </c>
      <c r="I9570" s="1" t="s">
        <v>338</v>
      </c>
      <c r="J9570" t="s">
        <v>297</v>
      </c>
      <c r="K9570" s="1" t="s">
        <v>22</v>
      </c>
      <c r="L9570" t="s">
        <v>278</v>
      </c>
      <c r="M9570" t="s">
        <v>28</v>
      </c>
      <c r="N9570">
        <v>3</v>
      </c>
      <c r="O9570" t="s">
        <v>232</v>
      </c>
      <c r="P9570">
        <v>1</v>
      </c>
      <c r="Q9570">
        <v>1</v>
      </c>
      <c r="R9570" t="s">
        <v>234</v>
      </c>
      <c r="S9570" t="s">
        <v>258</v>
      </c>
      <c r="T9570" t="s">
        <v>259</v>
      </c>
      <c r="U9570" t="s">
        <v>443</v>
      </c>
    </row>
    <row r="9571" spans="1:21" x14ac:dyDescent="0.35">
      <c r="A9571" s="2" t="s">
        <v>166</v>
      </c>
      <c r="B9571" s="1" t="s">
        <v>169</v>
      </c>
      <c r="C9571" t="s">
        <v>512</v>
      </c>
      <c r="D9571" s="1" t="s">
        <v>59</v>
      </c>
      <c r="E9571" s="1" t="s">
        <v>14</v>
      </c>
      <c r="F9571" s="1" t="s">
        <v>26</v>
      </c>
      <c r="G9571" s="1" t="s">
        <v>215</v>
      </c>
      <c r="H9571" t="s">
        <v>16</v>
      </c>
      <c r="I9571" s="1" t="s">
        <v>338</v>
      </c>
      <c r="J9571" t="s">
        <v>297</v>
      </c>
      <c r="K9571" s="1" t="s">
        <v>57</v>
      </c>
      <c r="L9571" t="s">
        <v>278</v>
      </c>
      <c r="M9571" t="s">
        <v>60</v>
      </c>
      <c r="N9571">
        <v>1</v>
      </c>
      <c r="O9571" t="s">
        <v>232</v>
      </c>
      <c r="P9571">
        <v>1</v>
      </c>
      <c r="Q9571">
        <v>1</v>
      </c>
      <c r="R9571" t="s">
        <v>234</v>
      </c>
      <c r="S9571" t="s">
        <v>258</v>
      </c>
      <c r="T9571" t="s">
        <v>259</v>
      </c>
      <c r="U9571" t="s">
        <v>443</v>
      </c>
    </row>
    <row r="9572" spans="1:21" x14ac:dyDescent="0.35">
      <c r="A9572" s="2" t="s">
        <v>166</v>
      </c>
      <c r="B9572" s="1" t="s">
        <v>169</v>
      </c>
      <c r="C9572" t="s">
        <v>512</v>
      </c>
      <c r="D9572" s="1" t="s">
        <v>59</v>
      </c>
      <c r="E9572" s="1" t="s">
        <v>14</v>
      </c>
      <c r="F9572" s="1" t="s">
        <v>26</v>
      </c>
      <c r="G9572" s="1" t="s">
        <v>215</v>
      </c>
      <c r="H9572" t="s">
        <v>16</v>
      </c>
      <c r="I9572" s="1" t="s">
        <v>338</v>
      </c>
      <c r="J9572" t="s">
        <v>297</v>
      </c>
      <c r="K9572" s="1" t="s">
        <v>22</v>
      </c>
      <c r="L9572" t="s">
        <v>278</v>
      </c>
      <c r="M9572" t="s">
        <v>28</v>
      </c>
      <c r="N9572">
        <v>2</v>
      </c>
      <c r="O9572" t="s">
        <v>232</v>
      </c>
      <c r="P9572">
        <v>0</v>
      </c>
      <c r="Q9572">
        <v>1</v>
      </c>
      <c r="R9572" t="s">
        <v>234</v>
      </c>
      <c r="S9572" t="s">
        <v>258</v>
      </c>
      <c r="T9572" t="s">
        <v>259</v>
      </c>
      <c r="U9572" t="s">
        <v>443</v>
      </c>
    </row>
    <row r="9573" spans="1:21" x14ac:dyDescent="0.35">
      <c r="A9573" s="2" t="s">
        <v>166</v>
      </c>
      <c r="B9573" s="1" t="s">
        <v>169</v>
      </c>
      <c r="C9573" t="s">
        <v>512</v>
      </c>
      <c r="D9573" s="1" t="s">
        <v>59</v>
      </c>
      <c r="E9573" s="1" t="s">
        <v>14</v>
      </c>
      <c r="F9573" s="1" t="s">
        <v>26</v>
      </c>
      <c r="G9573" s="1" t="s">
        <v>215</v>
      </c>
      <c r="H9573" t="s">
        <v>16</v>
      </c>
      <c r="I9573" s="1" t="s">
        <v>338</v>
      </c>
      <c r="J9573" t="s">
        <v>297</v>
      </c>
      <c r="K9573" s="1" t="s">
        <v>22</v>
      </c>
      <c r="L9573" t="s">
        <v>278</v>
      </c>
      <c r="M9573" t="s">
        <v>28</v>
      </c>
      <c r="N9573">
        <v>3</v>
      </c>
      <c r="O9573" t="s">
        <v>232</v>
      </c>
      <c r="P9573">
        <v>1</v>
      </c>
      <c r="Q9573">
        <v>1</v>
      </c>
      <c r="R9573" t="s">
        <v>234</v>
      </c>
      <c r="S9573" t="s">
        <v>258</v>
      </c>
      <c r="T9573" t="s">
        <v>259</v>
      </c>
      <c r="U9573" t="s">
        <v>443</v>
      </c>
    </row>
    <row r="9574" spans="1:21" x14ac:dyDescent="0.35">
      <c r="A9574" s="2" t="s">
        <v>166</v>
      </c>
      <c r="B9574" s="1" t="s">
        <v>169</v>
      </c>
      <c r="C9574" t="s">
        <v>512</v>
      </c>
      <c r="D9574" s="1" t="s">
        <v>59</v>
      </c>
      <c r="E9574" s="1" t="s">
        <v>14</v>
      </c>
      <c r="F9574" s="1" t="s">
        <v>26</v>
      </c>
      <c r="G9574" s="1" t="s">
        <v>215</v>
      </c>
      <c r="H9574" t="s">
        <v>20</v>
      </c>
      <c r="I9574" s="1" t="s">
        <v>338</v>
      </c>
      <c r="J9574" t="s">
        <v>297</v>
      </c>
      <c r="K9574" s="1" t="s">
        <v>57</v>
      </c>
      <c r="L9574" t="s">
        <v>278</v>
      </c>
      <c r="M9574" t="s">
        <v>60</v>
      </c>
      <c r="N9574">
        <v>1</v>
      </c>
      <c r="O9574" t="s">
        <v>232</v>
      </c>
      <c r="P9574">
        <v>1</v>
      </c>
      <c r="Q9574">
        <v>1</v>
      </c>
      <c r="R9574" t="s">
        <v>234</v>
      </c>
      <c r="S9574" t="s">
        <v>258</v>
      </c>
      <c r="T9574" t="s">
        <v>259</v>
      </c>
      <c r="U9574" t="s">
        <v>443</v>
      </c>
    </row>
    <row r="9575" spans="1:21" x14ac:dyDescent="0.35">
      <c r="A9575" s="2" t="s">
        <v>166</v>
      </c>
      <c r="B9575" s="1" t="s">
        <v>169</v>
      </c>
      <c r="C9575" t="s">
        <v>512</v>
      </c>
      <c r="D9575" s="1" t="s">
        <v>59</v>
      </c>
      <c r="E9575" s="1" t="s">
        <v>14</v>
      </c>
      <c r="F9575" s="1" t="s">
        <v>26</v>
      </c>
      <c r="G9575" s="1" t="s">
        <v>215</v>
      </c>
      <c r="H9575" t="s">
        <v>20</v>
      </c>
      <c r="I9575" s="1" t="s">
        <v>338</v>
      </c>
      <c r="J9575" t="s">
        <v>297</v>
      </c>
      <c r="K9575" s="1" t="s">
        <v>22</v>
      </c>
      <c r="L9575" t="s">
        <v>278</v>
      </c>
      <c r="M9575" t="s">
        <v>28</v>
      </c>
      <c r="N9575">
        <v>1</v>
      </c>
      <c r="O9575" t="s">
        <v>232</v>
      </c>
      <c r="P9575">
        <v>1</v>
      </c>
      <c r="Q9575">
        <v>1</v>
      </c>
      <c r="R9575" t="s">
        <v>234</v>
      </c>
      <c r="S9575" t="s">
        <v>258</v>
      </c>
      <c r="T9575" t="s">
        <v>259</v>
      </c>
      <c r="U9575" t="s">
        <v>443</v>
      </c>
    </row>
    <row r="9576" spans="1:21" x14ac:dyDescent="0.35">
      <c r="A9576" s="2" t="s">
        <v>166</v>
      </c>
      <c r="B9576" s="1" t="s">
        <v>169</v>
      </c>
      <c r="C9576" t="s">
        <v>512</v>
      </c>
      <c r="D9576" s="1" t="s">
        <v>59</v>
      </c>
      <c r="E9576" s="1" t="s">
        <v>14</v>
      </c>
      <c r="F9576" s="1" t="s">
        <v>26</v>
      </c>
      <c r="G9576" s="1" t="s">
        <v>215</v>
      </c>
      <c r="H9576" t="s">
        <v>20</v>
      </c>
      <c r="I9576" s="1" t="s">
        <v>338</v>
      </c>
      <c r="J9576" t="s">
        <v>297</v>
      </c>
      <c r="K9576" s="1" t="s">
        <v>22</v>
      </c>
      <c r="L9576" t="s">
        <v>363</v>
      </c>
      <c r="M9576" t="s">
        <v>28</v>
      </c>
      <c r="N9576">
        <v>1</v>
      </c>
      <c r="O9576" t="s">
        <v>232</v>
      </c>
      <c r="P9576">
        <v>1</v>
      </c>
      <c r="Q9576">
        <v>1</v>
      </c>
      <c r="R9576" t="s">
        <v>234</v>
      </c>
      <c r="S9576" t="s">
        <v>271</v>
      </c>
      <c r="T9576" t="s">
        <v>259</v>
      </c>
      <c r="U9576" t="s">
        <v>443</v>
      </c>
    </row>
    <row r="9577" spans="1:21" x14ac:dyDescent="0.35">
      <c r="A9577" s="2" t="s">
        <v>166</v>
      </c>
      <c r="B9577" s="1" t="s">
        <v>169</v>
      </c>
      <c r="C9577" t="s">
        <v>512</v>
      </c>
      <c r="D9577" s="1" t="s">
        <v>59</v>
      </c>
      <c r="E9577" s="1" t="s">
        <v>14</v>
      </c>
      <c r="F9577" s="1" t="s">
        <v>15</v>
      </c>
      <c r="G9577" s="1" t="s">
        <v>215</v>
      </c>
      <c r="H9577" t="s">
        <v>52</v>
      </c>
      <c r="I9577" s="1" t="s">
        <v>338</v>
      </c>
      <c r="J9577" t="s">
        <v>297</v>
      </c>
      <c r="K9577" s="1" t="s">
        <v>22</v>
      </c>
      <c r="L9577" t="s">
        <v>278</v>
      </c>
      <c r="M9577" t="s">
        <v>28</v>
      </c>
      <c r="N9577">
        <v>1</v>
      </c>
      <c r="O9577" t="s">
        <v>232</v>
      </c>
      <c r="P9577">
        <v>1</v>
      </c>
      <c r="Q9577">
        <v>1</v>
      </c>
      <c r="R9577" t="s">
        <v>234</v>
      </c>
      <c r="S9577" t="s">
        <v>258</v>
      </c>
      <c r="T9577" t="s">
        <v>259</v>
      </c>
      <c r="U9577" t="s">
        <v>443</v>
      </c>
    </row>
    <row r="9578" spans="1:21" x14ac:dyDescent="0.35">
      <c r="A9578" s="2" t="s">
        <v>166</v>
      </c>
      <c r="B9578" s="1" t="s">
        <v>169</v>
      </c>
      <c r="C9578" t="s">
        <v>512</v>
      </c>
      <c r="D9578" s="1" t="s">
        <v>59</v>
      </c>
      <c r="E9578" s="1" t="s">
        <v>14</v>
      </c>
      <c r="F9578" s="1" t="s">
        <v>21</v>
      </c>
      <c r="G9578" s="1" t="s">
        <v>29</v>
      </c>
      <c r="H9578" t="s">
        <v>52</v>
      </c>
      <c r="I9578" s="1" t="s">
        <v>338</v>
      </c>
      <c r="J9578" t="s">
        <v>297</v>
      </c>
      <c r="K9578" s="1" t="s">
        <v>22</v>
      </c>
      <c r="L9578" t="s">
        <v>278</v>
      </c>
      <c r="M9578" t="s">
        <v>28</v>
      </c>
      <c r="N9578">
        <v>1</v>
      </c>
      <c r="O9578" t="s">
        <v>232</v>
      </c>
      <c r="P9578">
        <v>1</v>
      </c>
      <c r="Q9578">
        <v>1</v>
      </c>
      <c r="R9578" t="s">
        <v>234</v>
      </c>
      <c r="S9578" t="s">
        <v>258</v>
      </c>
      <c r="T9578" t="s">
        <v>259</v>
      </c>
      <c r="U9578" t="s">
        <v>443</v>
      </c>
    </row>
    <row r="9579" spans="1:21" x14ac:dyDescent="0.35">
      <c r="A9579" s="2" t="s">
        <v>166</v>
      </c>
      <c r="B9579" s="1" t="s">
        <v>169</v>
      </c>
      <c r="C9579" t="s">
        <v>512</v>
      </c>
      <c r="D9579" s="1" t="s">
        <v>59</v>
      </c>
      <c r="E9579" s="1" t="s">
        <v>14</v>
      </c>
      <c r="F9579" s="1" t="s">
        <v>21</v>
      </c>
      <c r="G9579" s="1" t="s">
        <v>29</v>
      </c>
      <c r="H9579" t="s">
        <v>20</v>
      </c>
      <c r="I9579" s="1" t="s">
        <v>338</v>
      </c>
      <c r="J9579" t="s">
        <v>297</v>
      </c>
      <c r="K9579" s="1" t="s">
        <v>22</v>
      </c>
      <c r="L9579" t="s">
        <v>278</v>
      </c>
      <c r="M9579" t="s">
        <v>28</v>
      </c>
      <c r="N9579">
        <v>3</v>
      </c>
      <c r="O9579" t="s">
        <v>232</v>
      </c>
      <c r="P9579">
        <v>1</v>
      </c>
      <c r="Q9579">
        <v>1</v>
      </c>
      <c r="R9579" t="s">
        <v>234</v>
      </c>
      <c r="S9579" t="s">
        <v>258</v>
      </c>
      <c r="T9579" t="s">
        <v>259</v>
      </c>
      <c r="U9579" t="s">
        <v>443</v>
      </c>
    </row>
    <row r="9580" spans="1:21" x14ac:dyDescent="0.35">
      <c r="A9580" s="2" t="s">
        <v>166</v>
      </c>
      <c r="B9580" s="1" t="s">
        <v>169</v>
      </c>
      <c r="C9580" t="s">
        <v>512</v>
      </c>
      <c r="D9580" s="1" t="s">
        <v>59</v>
      </c>
      <c r="E9580" s="1" t="s">
        <v>14</v>
      </c>
      <c r="F9580" s="1" t="s">
        <v>21</v>
      </c>
      <c r="G9580" s="1" t="s">
        <v>29</v>
      </c>
      <c r="H9580" t="s">
        <v>20</v>
      </c>
      <c r="I9580" s="1" t="s">
        <v>338</v>
      </c>
      <c r="J9580" t="s">
        <v>297</v>
      </c>
      <c r="K9580" s="1" t="s">
        <v>22</v>
      </c>
      <c r="L9580" t="s">
        <v>363</v>
      </c>
      <c r="M9580" t="s">
        <v>28</v>
      </c>
      <c r="N9580">
        <v>1</v>
      </c>
      <c r="O9580" t="s">
        <v>232</v>
      </c>
      <c r="P9580">
        <v>1</v>
      </c>
      <c r="Q9580">
        <v>1</v>
      </c>
      <c r="R9580" t="s">
        <v>234</v>
      </c>
      <c r="S9580" t="s">
        <v>258</v>
      </c>
      <c r="T9580" t="s">
        <v>259</v>
      </c>
      <c r="U9580" t="s">
        <v>443</v>
      </c>
    </row>
    <row r="9581" spans="1:21" x14ac:dyDescent="0.35">
      <c r="A9581" s="2" t="s">
        <v>166</v>
      </c>
      <c r="B9581" s="1" t="s">
        <v>169</v>
      </c>
      <c r="C9581" t="s">
        <v>512</v>
      </c>
      <c r="D9581" s="1" t="s">
        <v>59</v>
      </c>
      <c r="E9581" s="1" t="s">
        <v>25</v>
      </c>
      <c r="F9581" s="1" t="s">
        <v>26</v>
      </c>
      <c r="G9581" s="1" t="s">
        <v>215</v>
      </c>
      <c r="H9581" t="s">
        <v>52</v>
      </c>
      <c r="I9581" s="1" t="s">
        <v>338</v>
      </c>
      <c r="J9581" t="s">
        <v>297</v>
      </c>
      <c r="K9581" s="1" t="s">
        <v>22</v>
      </c>
      <c r="L9581" t="s">
        <v>278</v>
      </c>
      <c r="M9581" t="s">
        <v>28</v>
      </c>
      <c r="N9581">
        <v>1</v>
      </c>
      <c r="O9581" t="s">
        <v>232</v>
      </c>
      <c r="P9581">
        <v>1</v>
      </c>
      <c r="Q9581">
        <v>1</v>
      </c>
      <c r="R9581" t="s">
        <v>234</v>
      </c>
      <c r="S9581" t="s">
        <v>258</v>
      </c>
      <c r="T9581" t="s">
        <v>259</v>
      </c>
      <c r="U9581" t="s">
        <v>443</v>
      </c>
    </row>
    <row r="9582" spans="1:21" x14ac:dyDescent="0.35">
      <c r="A9582" s="2" t="s">
        <v>166</v>
      </c>
      <c r="B9582" s="1" t="s">
        <v>169</v>
      </c>
      <c r="C9582" t="s">
        <v>512</v>
      </c>
      <c r="D9582" s="1" t="s">
        <v>59</v>
      </c>
      <c r="E9582" s="1" t="s">
        <v>25</v>
      </c>
      <c r="F9582" s="1" t="s">
        <v>26</v>
      </c>
      <c r="G9582" s="1" t="s">
        <v>215</v>
      </c>
      <c r="H9582" t="s">
        <v>16</v>
      </c>
      <c r="I9582" s="1" t="s">
        <v>338</v>
      </c>
      <c r="J9582" t="s">
        <v>297</v>
      </c>
      <c r="K9582" s="1" t="s">
        <v>57</v>
      </c>
      <c r="L9582" t="s">
        <v>278</v>
      </c>
      <c r="M9582" t="s">
        <v>60</v>
      </c>
      <c r="N9582">
        <v>1</v>
      </c>
      <c r="O9582" t="s">
        <v>232</v>
      </c>
      <c r="P9582">
        <v>1</v>
      </c>
      <c r="Q9582">
        <v>1</v>
      </c>
      <c r="R9582" t="s">
        <v>234</v>
      </c>
      <c r="S9582" t="s">
        <v>258</v>
      </c>
      <c r="T9582" t="s">
        <v>259</v>
      </c>
      <c r="U9582" t="s">
        <v>443</v>
      </c>
    </row>
    <row r="9583" spans="1:21" x14ac:dyDescent="0.35">
      <c r="A9583" s="2" t="s">
        <v>166</v>
      </c>
      <c r="B9583" s="1" t="s">
        <v>169</v>
      </c>
      <c r="C9583" t="s">
        <v>512</v>
      </c>
      <c r="D9583" s="1" t="s">
        <v>59</v>
      </c>
      <c r="E9583" s="1" t="s">
        <v>25</v>
      </c>
      <c r="F9583" s="1" t="s">
        <v>26</v>
      </c>
      <c r="G9583" s="1" t="s">
        <v>215</v>
      </c>
      <c r="H9583" t="s">
        <v>16</v>
      </c>
      <c r="I9583" s="1" t="s">
        <v>338</v>
      </c>
      <c r="J9583" t="s">
        <v>297</v>
      </c>
      <c r="K9583" s="1" t="s">
        <v>22</v>
      </c>
      <c r="L9583" t="s">
        <v>278</v>
      </c>
      <c r="M9583" t="s">
        <v>28</v>
      </c>
      <c r="N9583">
        <v>1</v>
      </c>
      <c r="O9583" t="s">
        <v>232</v>
      </c>
      <c r="P9583">
        <v>1</v>
      </c>
      <c r="Q9583">
        <v>1</v>
      </c>
      <c r="R9583" t="s">
        <v>234</v>
      </c>
      <c r="S9583" t="s">
        <v>258</v>
      </c>
      <c r="T9583" t="s">
        <v>259</v>
      </c>
      <c r="U9583" t="s">
        <v>443</v>
      </c>
    </row>
    <row r="9584" spans="1:21" x14ac:dyDescent="0.35">
      <c r="A9584" s="2" t="s">
        <v>166</v>
      </c>
      <c r="B9584" s="1" t="s">
        <v>169</v>
      </c>
      <c r="C9584" t="s">
        <v>512</v>
      </c>
      <c r="D9584" s="1" t="s">
        <v>59</v>
      </c>
      <c r="E9584" s="1" t="s">
        <v>25</v>
      </c>
      <c r="F9584" s="1" t="s">
        <v>26</v>
      </c>
      <c r="G9584" s="1" t="s">
        <v>215</v>
      </c>
      <c r="H9584" t="s">
        <v>27</v>
      </c>
      <c r="I9584" s="1" t="s">
        <v>338</v>
      </c>
      <c r="J9584" t="s">
        <v>297</v>
      </c>
      <c r="K9584" s="1" t="s">
        <v>22</v>
      </c>
      <c r="L9584" t="s">
        <v>278</v>
      </c>
      <c r="M9584" t="s">
        <v>28</v>
      </c>
      <c r="N9584">
        <v>1</v>
      </c>
      <c r="O9584" t="s">
        <v>232</v>
      </c>
      <c r="P9584">
        <v>0</v>
      </c>
      <c r="Q9584">
        <v>1</v>
      </c>
      <c r="R9584" t="s">
        <v>234</v>
      </c>
      <c r="S9584" t="s">
        <v>258</v>
      </c>
      <c r="T9584" t="s">
        <v>259</v>
      </c>
      <c r="U9584" t="s">
        <v>443</v>
      </c>
    </row>
    <row r="9585" spans="1:21" x14ac:dyDescent="0.35">
      <c r="A9585" s="2" t="s">
        <v>166</v>
      </c>
      <c r="B9585" s="1" t="s">
        <v>169</v>
      </c>
      <c r="C9585" t="s">
        <v>512</v>
      </c>
      <c r="D9585" s="1" t="s">
        <v>59</v>
      </c>
      <c r="E9585" s="1" t="s">
        <v>25</v>
      </c>
      <c r="F9585" s="1" t="s">
        <v>26</v>
      </c>
      <c r="G9585" s="1" t="s">
        <v>215</v>
      </c>
      <c r="H9585" t="s">
        <v>30</v>
      </c>
      <c r="I9585" s="1" t="s">
        <v>338</v>
      </c>
      <c r="J9585" t="s">
        <v>297</v>
      </c>
      <c r="K9585" s="1" t="s">
        <v>22</v>
      </c>
      <c r="L9585" t="s">
        <v>278</v>
      </c>
      <c r="M9585" t="s">
        <v>28</v>
      </c>
      <c r="N9585">
        <v>1</v>
      </c>
      <c r="O9585" t="s">
        <v>232</v>
      </c>
      <c r="P9585">
        <v>1</v>
      </c>
      <c r="Q9585">
        <v>1</v>
      </c>
      <c r="R9585" t="s">
        <v>234</v>
      </c>
      <c r="S9585" t="s">
        <v>258</v>
      </c>
      <c r="T9585" t="s">
        <v>259</v>
      </c>
      <c r="U9585" t="s">
        <v>443</v>
      </c>
    </row>
    <row r="9586" spans="1:21" x14ac:dyDescent="0.35">
      <c r="A9586" s="2" t="s">
        <v>166</v>
      </c>
      <c r="B9586" s="1" t="s">
        <v>169</v>
      </c>
      <c r="C9586" t="s">
        <v>512</v>
      </c>
      <c r="D9586" s="1" t="s">
        <v>59</v>
      </c>
      <c r="E9586" s="1" t="s">
        <v>25</v>
      </c>
      <c r="F9586" s="1" t="s">
        <v>15</v>
      </c>
      <c r="G9586" s="1" t="s">
        <v>215</v>
      </c>
      <c r="H9586" t="s">
        <v>20</v>
      </c>
      <c r="I9586" s="1" t="s">
        <v>338</v>
      </c>
      <c r="J9586" t="s">
        <v>297</v>
      </c>
      <c r="K9586" s="1" t="s">
        <v>22</v>
      </c>
      <c r="L9586" t="s">
        <v>278</v>
      </c>
      <c r="M9586" t="s">
        <v>28</v>
      </c>
      <c r="N9586">
        <v>1</v>
      </c>
      <c r="O9586" t="s">
        <v>232</v>
      </c>
      <c r="P9586">
        <v>1</v>
      </c>
      <c r="Q9586">
        <v>1</v>
      </c>
      <c r="R9586" t="s">
        <v>234</v>
      </c>
      <c r="S9586" t="s">
        <v>258</v>
      </c>
      <c r="T9586" t="s">
        <v>259</v>
      </c>
      <c r="U9586" t="s">
        <v>443</v>
      </c>
    </row>
    <row r="9587" spans="1:21" x14ac:dyDescent="0.35">
      <c r="A9587" s="2" t="s">
        <v>166</v>
      </c>
      <c r="B9587" s="1" t="s">
        <v>169</v>
      </c>
      <c r="C9587" t="s">
        <v>512</v>
      </c>
      <c r="D9587" s="1" t="s">
        <v>59</v>
      </c>
      <c r="E9587" s="1" t="s">
        <v>25</v>
      </c>
      <c r="F9587" s="1" t="s">
        <v>29</v>
      </c>
      <c r="G9587" s="1" t="s">
        <v>29</v>
      </c>
      <c r="H9587" t="s">
        <v>20</v>
      </c>
      <c r="I9587" s="1" t="s">
        <v>338</v>
      </c>
      <c r="J9587" t="s">
        <v>297</v>
      </c>
      <c r="K9587" s="1" t="s">
        <v>22</v>
      </c>
      <c r="L9587" t="s">
        <v>278</v>
      </c>
      <c r="M9587" t="s">
        <v>28</v>
      </c>
      <c r="N9587">
        <v>1</v>
      </c>
      <c r="O9587" t="s">
        <v>232</v>
      </c>
      <c r="P9587">
        <v>1</v>
      </c>
      <c r="Q9587">
        <v>1</v>
      </c>
      <c r="R9587" t="s">
        <v>234</v>
      </c>
      <c r="S9587" t="s">
        <v>258</v>
      </c>
      <c r="T9587" t="s">
        <v>259</v>
      </c>
      <c r="U9587" t="s">
        <v>443</v>
      </c>
    </row>
    <row r="9588" spans="1:21" x14ac:dyDescent="0.35">
      <c r="A9588" s="2" t="s">
        <v>166</v>
      </c>
      <c r="B9588" s="1" t="s">
        <v>169</v>
      </c>
      <c r="C9588" t="s">
        <v>512</v>
      </c>
      <c r="D9588" s="1" t="s">
        <v>59</v>
      </c>
      <c r="E9588" s="1" t="s">
        <v>25</v>
      </c>
      <c r="F9588" s="1" t="s">
        <v>21</v>
      </c>
      <c r="G9588" s="1" t="s">
        <v>29</v>
      </c>
      <c r="H9588" t="s">
        <v>16</v>
      </c>
      <c r="I9588" s="1" t="s">
        <v>338</v>
      </c>
      <c r="J9588" t="s">
        <v>297</v>
      </c>
      <c r="K9588" s="1" t="s">
        <v>57</v>
      </c>
      <c r="L9588" t="s">
        <v>278</v>
      </c>
      <c r="M9588" t="s">
        <v>60</v>
      </c>
      <c r="N9588">
        <v>1</v>
      </c>
      <c r="O9588" t="s">
        <v>232</v>
      </c>
      <c r="P9588">
        <v>1</v>
      </c>
      <c r="Q9588">
        <v>1</v>
      </c>
      <c r="R9588" t="s">
        <v>234</v>
      </c>
      <c r="S9588" t="s">
        <v>271</v>
      </c>
      <c r="T9588" t="s">
        <v>259</v>
      </c>
      <c r="U9588" t="s">
        <v>443</v>
      </c>
    </row>
    <row r="9589" spans="1:21" x14ac:dyDescent="0.35">
      <c r="A9589" s="2" t="s">
        <v>166</v>
      </c>
      <c r="B9589" s="1" t="s">
        <v>169</v>
      </c>
      <c r="C9589" t="s">
        <v>507</v>
      </c>
      <c r="D9589" s="1" t="s">
        <v>517</v>
      </c>
      <c r="E9589" s="1" t="s">
        <v>14</v>
      </c>
      <c r="F9589" s="1" t="s">
        <v>26</v>
      </c>
      <c r="G9589" s="1" t="s">
        <v>215</v>
      </c>
      <c r="H9589" t="s">
        <v>16</v>
      </c>
      <c r="I9589" s="1" t="s">
        <v>290</v>
      </c>
      <c r="J9589" t="s">
        <v>42</v>
      </c>
      <c r="K9589" s="1" t="s">
        <v>64</v>
      </c>
      <c r="L9589" t="s">
        <v>278</v>
      </c>
      <c r="M9589" t="s">
        <v>66</v>
      </c>
      <c r="N9589">
        <v>1</v>
      </c>
      <c r="O9589" t="s">
        <v>232</v>
      </c>
      <c r="P9589">
        <v>1</v>
      </c>
      <c r="Q9589">
        <v>1</v>
      </c>
      <c r="R9589" t="s">
        <v>234</v>
      </c>
      <c r="S9589" t="s">
        <v>258</v>
      </c>
      <c r="T9589" t="s">
        <v>259</v>
      </c>
      <c r="U9589" t="s">
        <v>443</v>
      </c>
    </row>
    <row r="9590" spans="1:21" x14ac:dyDescent="0.35">
      <c r="A9590" s="2" t="s">
        <v>166</v>
      </c>
      <c r="B9590" s="1" t="s">
        <v>169</v>
      </c>
      <c r="C9590" t="s">
        <v>507</v>
      </c>
      <c r="D9590" s="1" t="s">
        <v>517</v>
      </c>
      <c r="E9590" s="1" t="s">
        <v>14</v>
      </c>
      <c r="F9590" s="1" t="s">
        <v>26</v>
      </c>
      <c r="G9590" s="1" t="s">
        <v>215</v>
      </c>
      <c r="H9590" t="s">
        <v>30</v>
      </c>
      <c r="I9590" s="1" t="s">
        <v>290</v>
      </c>
      <c r="J9590" t="s">
        <v>42</v>
      </c>
      <c r="K9590" s="1" t="s">
        <v>64</v>
      </c>
      <c r="L9590" t="s">
        <v>278</v>
      </c>
      <c r="M9590" t="s">
        <v>66</v>
      </c>
      <c r="N9590">
        <v>1</v>
      </c>
      <c r="O9590" t="s">
        <v>232</v>
      </c>
      <c r="P9590">
        <v>1</v>
      </c>
      <c r="Q9590">
        <v>1</v>
      </c>
      <c r="R9590" t="s">
        <v>234</v>
      </c>
      <c r="S9590" t="s">
        <v>258</v>
      </c>
      <c r="T9590" t="s">
        <v>259</v>
      </c>
      <c r="U9590" t="s">
        <v>443</v>
      </c>
    </row>
    <row r="9591" spans="1:21" x14ac:dyDescent="0.35">
      <c r="A9591" s="2" t="s">
        <v>166</v>
      </c>
      <c r="B9591" s="1" t="s">
        <v>169</v>
      </c>
      <c r="C9591" t="s">
        <v>507</v>
      </c>
      <c r="D9591" s="1" t="s">
        <v>517</v>
      </c>
      <c r="E9591" s="1" t="s">
        <v>14</v>
      </c>
      <c r="F9591" s="1" t="s">
        <v>26</v>
      </c>
      <c r="G9591" s="1" t="s">
        <v>215</v>
      </c>
      <c r="H9591" t="s">
        <v>30</v>
      </c>
      <c r="I9591" s="1" t="s">
        <v>290</v>
      </c>
      <c r="J9591" t="s">
        <v>42</v>
      </c>
      <c r="K9591" s="1" t="s">
        <v>64</v>
      </c>
      <c r="L9591" t="s">
        <v>363</v>
      </c>
      <c r="M9591" t="s">
        <v>64</v>
      </c>
      <c r="N9591">
        <v>2</v>
      </c>
      <c r="O9591" t="s">
        <v>232</v>
      </c>
      <c r="P9591">
        <v>1</v>
      </c>
      <c r="Q9591">
        <v>1</v>
      </c>
      <c r="R9591" t="s">
        <v>234</v>
      </c>
      <c r="S9591" t="s">
        <v>258</v>
      </c>
      <c r="T9591" t="s">
        <v>259</v>
      </c>
      <c r="U9591" t="s">
        <v>443</v>
      </c>
    </row>
    <row r="9592" spans="1:21" x14ac:dyDescent="0.35">
      <c r="A9592" s="2" t="s">
        <v>166</v>
      </c>
      <c r="B9592" s="1" t="s">
        <v>169</v>
      </c>
      <c r="C9592" t="s">
        <v>507</v>
      </c>
      <c r="D9592" s="1" t="s">
        <v>517</v>
      </c>
      <c r="E9592" s="1" t="s">
        <v>14</v>
      </c>
      <c r="F9592" s="1" t="s">
        <v>21</v>
      </c>
      <c r="G9592" s="1" t="s">
        <v>29</v>
      </c>
      <c r="H9592" t="s">
        <v>20</v>
      </c>
      <c r="I9592" s="1" t="s">
        <v>290</v>
      </c>
      <c r="J9592" t="s">
        <v>42</v>
      </c>
      <c r="K9592" s="1" t="s">
        <v>64</v>
      </c>
      <c r="L9592" t="s">
        <v>363</v>
      </c>
      <c r="M9592" t="s">
        <v>64</v>
      </c>
      <c r="N9592">
        <v>1</v>
      </c>
      <c r="O9592" t="s">
        <v>232</v>
      </c>
      <c r="P9592">
        <v>0</v>
      </c>
      <c r="Q9592">
        <v>1</v>
      </c>
      <c r="R9592" t="s">
        <v>234</v>
      </c>
      <c r="S9592" t="s">
        <v>258</v>
      </c>
      <c r="T9592" t="s">
        <v>259</v>
      </c>
      <c r="U9592" t="s">
        <v>443</v>
      </c>
    </row>
    <row r="9593" spans="1:21" x14ac:dyDescent="0.35">
      <c r="A9593" s="2" t="s">
        <v>166</v>
      </c>
      <c r="B9593" s="1" t="s">
        <v>169</v>
      </c>
      <c r="C9593" t="s">
        <v>507</v>
      </c>
      <c r="D9593" s="1" t="s">
        <v>517</v>
      </c>
      <c r="E9593" s="1" t="s">
        <v>14</v>
      </c>
      <c r="F9593" s="1" t="s">
        <v>21</v>
      </c>
      <c r="G9593" s="1" t="s">
        <v>29</v>
      </c>
      <c r="H9593" t="s">
        <v>30</v>
      </c>
      <c r="I9593" s="1" t="s">
        <v>290</v>
      </c>
      <c r="J9593" t="s">
        <v>42</v>
      </c>
      <c r="K9593" s="1" t="s">
        <v>64</v>
      </c>
      <c r="L9593" t="s">
        <v>363</v>
      </c>
      <c r="M9593" t="s">
        <v>68</v>
      </c>
      <c r="N9593">
        <v>1</v>
      </c>
      <c r="O9593" t="s">
        <v>232</v>
      </c>
      <c r="P9593">
        <v>1</v>
      </c>
      <c r="Q9593">
        <v>1</v>
      </c>
      <c r="R9593" t="s">
        <v>234</v>
      </c>
      <c r="S9593" t="s">
        <v>258</v>
      </c>
      <c r="T9593" t="s">
        <v>259</v>
      </c>
      <c r="U9593" t="s">
        <v>443</v>
      </c>
    </row>
    <row r="9594" spans="1:21" x14ac:dyDescent="0.35">
      <c r="A9594" s="2" t="s">
        <v>166</v>
      </c>
      <c r="B9594" s="1" t="s">
        <v>169</v>
      </c>
      <c r="C9594" t="s">
        <v>507</v>
      </c>
      <c r="D9594" s="1" t="s">
        <v>517</v>
      </c>
      <c r="E9594" s="1" t="s">
        <v>25</v>
      </c>
      <c r="F9594" s="1" t="s">
        <v>21</v>
      </c>
      <c r="G9594" s="1" t="s">
        <v>29</v>
      </c>
      <c r="H9594" t="s">
        <v>20</v>
      </c>
      <c r="I9594" s="1" t="s">
        <v>290</v>
      </c>
      <c r="J9594" t="s">
        <v>42</v>
      </c>
      <c r="K9594" s="1" t="s">
        <v>64</v>
      </c>
      <c r="L9594" t="s">
        <v>363</v>
      </c>
      <c r="M9594" t="s">
        <v>64</v>
      </c>
      <c r="N9594">
        <v>1</v>
      </c>
      <c r="O9594" t="s">
        <v>232</v>
      </c>
      <c r="P9594">
        <v>1</v>
      </c>
      <c r="Q9594">
        <v>1</v>
      </c>
      <c r="R9594" t="s">
        <v>234</v>
      </c>
      <c r="S9594" t="s">
        <v>258</v>
      </c>
      <c r="T9594" t="s">
        <v>259</v>
      </c>
      <c r="U9594" t="s">
        <v>443</v>
      </c>
    </row>
    <row r="9595" spans="1:21" x14ac:dyDescent="0.35">
      <c r="A9595" s="2" t="s">
        <v>166</v>
      </c>
      <c r="B9595" s="1" t="s">
        <v>169</v>
      </c>
      <c r="C9595" t="s">
        <v>507</v>
      </c>
      <c r="D9595" s="1" t="s">
        <v>517</v>
      </c>
      <c r="E9595" s="1" t="s">
        <v>25</v>
      </c>
      <c r="F9595" s="1" t="s">
        <v>21</v>
      </c>
      <c r="G9595" s="1" t="s">
        <v>29</v>
      </c>
      <c r="H9595" t="s">
        <v>20</v>
      </c>
      <c r="I9595" s="1" t="s">
        <v>290</v>
      </c>
      <c r="J9595" t="s">
        <v>42</v>
      </c>
      <c r="K9595" s="1" t="s">
        <v>64</v>
      </c>
      <c r="L9595" t="s">
        <v>363</v>
      </c>
      <c r="M9595" t="s">
        <v>68</v>
      </c>
      <c r="N9595">
        <v>1</v>
      </c>
      <c r="O9595" t="s">
        <v>232</v>
      </c>
      <c r="P9595">
        <v>1</v>
      </c>
      <c r="Q9595">
        <v>1</v>
      </c>
      <c r="R9595" t="s">
        <v>234</v>
      </c>
      <c r="S9595" t="s">
        <v>258</v>
      </c>
      <c r="T9595" t="s">
        <v>259</v>
      </c>
      <c r="U9595" t="s">
        <v>443</v>
      </c>
    </row>
    <row r="9596" spans="1:21" x14ac:dyDescent="0.35">
      <c r="A9596" s="2" t="s">
        <v>166</v>
      </c>
      <c r="B9596" s="1" t="s">
        <v>169</v>
      </c>
      <c r="C9596" t="s">
        <v>507</v>
      </c>
      <c r="D9596" s="1" t="s">
        <v>517</v>
      </c>
      <c r="E9596" s="1" t="s">
        <v>25</v>
      </c>
      <c r="F9596" s="1" t="s">
        <v>21</v>
      </c>
      <c r="G9596" s="1" t="s">
        <v>29</v>
      </c>
      <c r="H9596" t="s">
        <v>27</v>
      </c>
      <c r="I9596" s="1" t="s">
        <v>290</v>
      </c>
      <c r="J9596" t="s">
        <v>42</v>
      </c>
      <c r="K9596" s="1" t="s">
        <v>64</v>
      </c>
      <c r="L9596" t="s">
        <v>363</v>
      </c>
      <c r="M9596" t="s">
        <v>66</v>
      </c>
      <c r="N9596">
        <v>1</v>
      </c>
      <c r="O9596" t="s">
        <v>232</v>
      </c>
      <c r="P9596">
        <v>1</v>
      </c>
      <c r="Q9596">
        <v>1</v>
      </c>
      <c r="R9596" t="s">
        <v>234</v>
      </c>
      <c r="S9596" t="s">
        <v>258</v>
      </c>
      <c r="T9596" t="s">
        <v>259</v>
      </c>
      <c r="U9596" t="s">
        <v>443</v>
      </c>
    </row>
    <row r="9597" spans="1:21" x14ac:dyDescent="0.35">
      <c r="A9597" s="2" t="s">
        <v>166</v>
      </c>
      <c r="B9597" s="1" t="s">
        <v>169</v>
      </c>
      <c r="C9597" t="s">
        <v>509</v>
      </c>
      <c r="D9597" s="1" t="s">
        <v>170</v>
      </c>
      <c r="E9597" s="1" t="s">
        <v>14</v>
      </c>
      <c r="F9597" s="1" t="s">
        <v>33</v>
      </c>
      <c r="G9597" s="1" t="s">
        <v>214</v>
      </c>
      <c r="H9597" t="s">
        <v>16</v>
      </c>
      <c r="I9597" s="1" t="s">
        <v>372</v>
      </c>
      <c r="J9597" t="s">
        <v>42</v>
      </c>
      <c r="K9597" s="1" t="s">
        <v>18</v>
      </c>
      <c r="L9597" t="s">
        <v>278</v>
      </c>
      <c r="M9597" t="s">
        <v>19</v>
      </c>
      <c r="N9597">
        <v>1</v>
      </c>
      <c r="O9597" t="s">
        <v>232</v>
      </c>
      <c r="P9597">
        <v>1</v>
      </c>
      <c r="Q9597">
        <v>1</v>
      </c>
      <c r="R9597" t="s">
        <v>234</v>
      </c>
      <c r="S9597" t="s">
        <v>258</v>
      </c>
      <c r="T9597" t="s">
        <v>259</v>
      </c>
      <c r="U9597" t="s">
        <v>443</v>
      </c>
    </row>
    <row r="9598" spans="1:21" x14ac:dyDescent="0.35">
      <c r="A9598" s="2" t="s">
        <v>166</v>
      </c>
      <c r="B9598" s="1" t="s">
        <v>169</v>
      </c>
      <c r="C9598" t="s">
        <v>509</v>
      </c>
      <c r="D9598" s="1" t="s">
        <v>170</v>
      </c>
      <c r="E9598" s="1" t="s">
        <v>14</v>
      </c>
      <c r="F9598" s="1" t="s">
        <v>26</v>
      </c>
      <c r="G9598" s="1" t="s">
        <v>215</v>
      </c>
      <c r="H9598" t="s">
        <v>52</v>
      </c>
      <c r="I9598" s="1" t="s">
        <v>249</v>
      </c>
      <c r="J9598" t="s">
        <v>42</v>
      </c>
      <c r="K9598" s="1" t="s">
        <v>75</v>
      </c>
      <c r="L9598" t="s">
        <v>278</v>
      </c>
      <c r="M9598" t="s">
        <v>111</v>
      </c>
      <c r="N9598">
        <v>1</v>
      </c>
      <c r="O9598" t="s">
        <v>232</v>
      </c>
      <c r="P9598">
        <v>0</v>
      </c>
      <c r="Q9598">
        <v>1</v>
      </c>
      <c r="R9598" t="s">
        <v>234</v>
      </c>
      <c r="S9598" t="s">
        <v>258</v>
      </c>
      <c r="T9598" t="s">
        <v>259</v>
      </c>
      <c r="U9598" t="s">
        <v>443</v>
      </c>
    </row>
    <row r="9599" spans="1:21" x14ac:dyDescent="0.35">
      <c r="A9599" s="2" t="s">
        <v>166</v>
      </c>
      <c r="B9599" s="1" t="s">
        <v>169</v>
      </c>
      <c r="C9599" t="s">
        <v>509</v>
      </c>
      <c r="D9599" s="1" t="s">
        <v>170</v>
      </c>
      <c r="E9599" s="1" t="s">
        <v>14</v>
      </c>
      <c r="F9599" s="1" t="s">
        <v>26</v>
      </c>
      <c r="G9599" s="1" t="s">
        <v>215</v>
      </c>
      <c r="H9599" t="s">
        <v>52</v>
      </c>
      <c r="I9599" s="1" t="s">
        <v>249</v>
      </c>
      <c r="J9599" t="s">
        <v>42</v>
      </c>
      <c r="K9599" s="1" t="s">
        <v>34</v>
      </c>
      <c r="L9599" t="s">
        <v>363</v>
      </c>
      <c r="M9599" t="s">
        <v>35</v>
      </c>
      <c r="N9599">
        <v>1</v>
      </c>
      <c r="O9599" t="s">
        <v>232</v>
      </c>
      <c r="P9599">
        <v>1</v>
      </c>
      <c r="Q9599">
        <v>1</v>
      </c>
      <c r="R9599" t="s">
        <v>234</v>
      </c>
      <c r="S9599" t="s">
        <v>258</v>
      </c>
      <c r="T9599" t="s">
        <v>259</v>
      </c>
      <c r="U9599" t="s">
        <v>443</v>
      </c>
    </row>
    <row r="9600" spans="1:21" x14ac:dyDescent="0.35">
      <c r="A9600" s="2" t="s">
        <v>166</v>
      </c>
      <c r="B9600" s="1" t="s">
        <v>169</v>
      </c>
      <c r="C9600" t="s">
        <v>509</v>
      </c>
      <c r="D9600" s="1" t="s">
        <v>170</v>
      </c>
      <c r="E9600" s="1" t="s">
        <v>14</v>
      </c>
      <c r="F9600" s="1" t="s">
        <v>26</v>
      </c>
      <c r="G9600" s="1" t="s">
        <v>215</v>
      </c>
      <c r="H9600" t="s">
        <v>16</v>
      </c>
      <c r="I9600" s="1" t="s">
        <v>372</v>
      </c>
      <c r="J9600" t="s">
        <v>42</v>
      </c>
      <c r="K9600" s="1" t="s">
        <v>18</v>
      </c>
      <c r="L9600" t="s">
        <v>278</v>
      </c>
      <c r="M9600" t="s">
        <v>18</v>
      </c>
      <c r="N9600">
        <v>2</v>
      </c>
      <c r="O9600" t="s">
        <v>232</v>
      </c>
      <c r="P9600">
        <v>1</v>
      </c>
      <c r="Q9600">
        <v>1</v>
      </c>
      <c r="R9600" t="s">
        <v>234</v>
      </c>
      <c r="S9600" t="s">
        <v>258</v>
      </c>
      <c r="T9600" t="s">
        <v>259</v>
      </c>
      <c r="U9600" t="s">
        <v>443</v>
      </c>
    </row>
    <row r="9601" spans="1:21" x14ac:dyDescent="0.35">
      <c r="A9601" s="2" t="s">
        <v>166</v>
      </c>
      <c r="B9601" s="1" t="s">
        <v>169</v>
      </c>
      <c r="C9601" t="s">
        <v>509</v>
      </c>
      <c r="D9601" s="1" t="s">
        <v>170</v>
      </c>
      <c r="E9601" s="1" t="s">
        <v>14</v>
      </c>
      <c r="F9601" s="1" t="s">
        <v>26</v>
      </c>
      <c r="G9601" s="1" t="s">
        <v>215</v>
      </c>
      <c r="H9601" t="s">
        <v>16</v>
      </c>
      <c r="I9601" s="1" t="s">
        <v>372</v>
      </c>
      <c r="J9601" t="s">
        <v>42</v>
      </c>
      <c r="K9601" s="1" t="s">
        <v>18</v>
      </c>
      <c r="L9601" t="s">
        <v>278</v>
      </c>
      <c r="M9601" t="s">
        <v>127</v>
      </c>
      <c r="N9601">
        <v>1</v>
      </c>
      <c r="O9601" t="s">
        <v>232</v>
      </c>
      <c r="P9601">
        <v>1</v>
      </c>
      <c r="Q9601">
        <v>1</v>
      </c>
      <c r="R9601" t="s">
        <v>234</v>
      </c>
      <c r="S9601" t="s">
        <v>258</v>
      </c>
      <c r="T9601" t="s">
        <v>259</v>
      </c>
      <c r="U9601" t="s">
        <v>443</v>
      </c>
    </row>
    <row r="9602" spans="1:21" x14ac:dyDescent="0.35">
      <c r="A9602" s="2" t="s">
        <v>166</v>
      </c>
      <c r="B9602" s="1" t="s">
        <v>169</v>
      </c>
      <c r="C9602" t="s">
        <v>509</v>
      </c>
      <c r="D9602" s="1" t="s">
        <v>170</v>
      </c>
      <c r="E9602" s="1" t="s">
        <v>14</v>
      </c>
      <c r="F9602" s="1" t="s">
        <v>26</v>
      </c>
      <c r="G9602" s="1" t="s">
        <v>215</v>
      </c>
      <c r="H9602" t="s">
        <v>16</v>
      </c>
      <c r="I9602" s="1" t="s">
        <v>372</v>
      </c>
      <c r="J9602" t="s">
        <v>42</v>
      </c>
      <c r="K9602" s="1" t="s">
        <v>18</v>
      </c>
      <c r="L9602" t="s">
        <v>278</v>
      </c>
      <c r="M9602" t="s">
        <v>19</v>
      </c>
      <c r="N9602">
        <v>1</v>
      </c>
      <c r="O9602" t="s">
        <v>232</v>
      </c>
      <c r="P9602">
        <v>1</v>
      </c>
      <c r="Q9602">
        <v>1</v>
      </c>
      <c r="R9602" t="s">
        <v>234</v>
      </c>
      <c r="S9602" t="s">
        <v>258</v>
      </c>
      <c r="T9602" t="s">
        <v>259</v>
      </c>
      <c r="U9602" t="s">
        <v>443</v>
      </c>
    </row>
    <row r="9603" spans="1:21" x14ac:dyDescent="0.35">
      <c r="A9603" s="2" t="s">
        <v>166</v>
      </c>
      <c r="B9603" s="1" t="s">
        <v>169</v>
      </c>
      <c r="C9603" t="s">
        <v>509</v>
      </c>
      <c r="D9603" s="1" t="s">
        <v>170</v>
      </c>
      <c r="E9603" s="1" t="s">
        <v>14</v>
      </c>
      <c r="F9603" s="1" t="s">
        <v>26</v>
      </c>
      <c r="G9603" s="1" t="s">
        <v>215</v>
      </c>
      <c r="H9603" t="s">
        <v>16</v>
      </c>
      <c r="I9603" s="1" t="s">
        <v>372</v>
      </c>
      <c r="J9603" t="s">
        <v>42</v>
      </c>
      <c r="K9603" s="1" t="s">
        <v>18</v>
      </c>
      <c r="L9603" t="s">
        <v>278</v>
      </c>
      <c r="M9603" t="s">
        <v>77</v>
      </c>
      <c r="N9603">
        <v>1</v>
      </c>
      <c r="O9603" t="s">
        <v>232</v>
      </c>
      <c r="P9603">
        <v>1</v>
      </c>
      <c r="Q9603">
        <v>1</v>
      </c>
      <c r="R9603" t="s">
        <v>234</v>
      </c>
      <c r="S9603" t="s">
        <v>258</v>
      </c>
      <c r="T9603" t="s">
        <v>259</v>
      </c>
      <c r="U9603" t="s">
        <v>443</v>
      </c>
    </row>
    <row r="9604" spans="1:21" x14ac:dyDescent="0.35">
      <c r="A9604" s="2" t="s">
        <v>166</v>
      </c>
      <c r="B9604" s="1" t="s">
        <v>169</v>
      </c>
      <c r="C9604" t="s">
        <v>509</v>
      </c>
      <c r="D9604" s="1" t="s">
        <v>170</v>
      </c>
      <c r="E9604" s="1" t="s">
        <v>14</v>
      </c>
      <c r="F9604" s="1" t="s">
        <v>26</v>
      </c>
      <c r="G9604" s="1" t="s">
        <v>215</v>
      </c>
      <c r="H9604" t="s">
        <v>16</v>
      </c>
      <c r="I9604" s="1" t="s">
        <v>372</v>
      </c>
      <c r="J9604" t="s">
        <v>42</v>
      </c>
      <c r="K9604" s="1" t="s">
        <v>34</v>
      </c>
      <c r="L9604" t="s">
        <v>278</v>
      </c>
      <c r="M9604" t="s">
        <v>35</v>
      </c>
      <c r="N9604">
        <v>2</v>
      </c>
      <c r="O9604" t="s">
        <v>232</v>
      </c>
      <c r="P9604">
        <v>1</v>
      </c>
      <c r="Q9604">
        <v>1</v>
      </c>
      <c r="R9604" t="s">
        <v>234</v>
      </c>
      <c r="S9604" t="s">
        <v>258</v>
      </c>
      <c r="T9604" t="s">
        <v>259</v>
      </c>
      <c r="U9604" t="s">
        <v>443</v>
      </c>
    </row>
    <row r="9605" spans="1:21" x14ac:dyDescent="0.35">
      <c r="A9605" s="2" t="s">
        <v>166</v>
      </c>
      <c r="B9605" s="1" t="s">
        <v>169</v>
      </c>
      <c r="C9605" t="s">
        <v>509</v>
      </c>
      <c r="D9605" s="1" t="s">
        <v>170</v>
      </c>
      <c r="E9605" s="1" t="s">
        <v>14</v>
      </c>
      <c r="F9605" s="1" t="s">
        <v>26</v>
      </c>
      <c r="G9605" s="1" t="s">
        <v>215</v>
      </c>
      <c r="H9605" t="s">
        <v>16</v>
      </c>
      <c r="I9605" s="1" t="s">
        <v>249</v>
      </c>
      <c r="J9605" t="s">
        <v>42</v>
      </c>
      <c r="K9605" s="1" t="s">
        <v>18</v>
      </c>
      <c r="L9605" t="s">
        <v>278</v>
      </c>
      <c r="M9605" t="s">
        <v>18</v>
      </c>
      <c r="N9605">
        <v>3</v>
      </c>
      <c r="O9605" t="s">
        <v>232</v>
      </c>
      <c r="P9605">
        <v>1</v>
      </c>
      <c r="Q9605">
        <v>1</v>
      </c>
      <c r="R9605" t="s">
        <v>234</v>
      </c>
      <c r="S9605" t="s">
        <v>258</v>
      </c>
      <c r="T9605" t="s">
        <v>259</v>
      </c>
      <c r="U9605" t="s">
        <v>443</v>
      </c>
    </row>
    <row r="9606" spans="1:21" x14ac:dyDescent="0.35">
      <c r="A9606" s="2" t="s">
        <v>166</v>
      </c>
      <c r="B9606" s="1" t="s">
        <v>169</v>
      </c>
      <c r="C9606" t="s">
        <v>509</v>
      </c>
      <c r="D9606" s="1" t="s">
        <v>170</v>
      </c>
      <c r="E9606" s="1" t="s">
        <v>14</v>
      </c>
      <c r="F9606" s="1" t="s">
        <v>26</v>
      </c>
      <c r="G9606" s="1" t="s">
        <v>215</v>
      </c>
      <c r="H9606" t="s">
        <v>16</v>
      </c>
      <c r="I9606" s="1" t="s">
        <v>249</v>
      </c>
      <c r="J9606" t="s">
        <v>42</v>
      </c>
      <c r="K9606" s="1" t="s">
        <v>18</v>
      </c>
      <c r="L9606" t="s">
        <v>278</v>
      </c>
      <c r="M9606" t="s">
        <v>155</v>
      </c>
      <c r="N9606">
        <v>1</v>
      </c>
      <c r="O9606" t="s">
        <v>232</v>
      </c>
      <c r="P9606">
        <v>1</v>
      </c>
      <c r="Q9606">
        <v>1</v>
      </c>
      <c r="R9606" t="s">
        <v>234</v>
      </c>
      <c r="S9606" t="s">
        <v>258</v>
      </c>
      <c r="T9606" t="s">
        <v>259</v>
      </c>
      <c r="U9606" t="s">
        <v>443</v>
      </c>
    </row>
    <row r="9607" spans="1:21" x14ac:dyDescent="0.35">
      <c r="A9607" s="2" t="s">
        <v>166</v>
      </c>
      <c r="B9607" s="1" t="s">
        <v>169</v>
      </c>
      <c r="C9607" t="s">
        <v>509</v>
      </c>
      <c r="D9607" s="1" t="s">
        <v>170</v>
      </c>
      <c r="E9607" s="1" t="s">
        <v>14</v>
      </c>
      <c r="F9607" s="1" t="s">
        <v>26</v>
      </c>
      <c r="G9607" s="1" t="s">
        <v>215</v>
      </c>
      <c r="H9607" t="s">
        <v>16</v>
      </c>
      <c r="I9607" s="1" t="s">
        <v>249</v>
      </c>
      <c r="J9607" t="s">
        <v>42</v>
      </c>
      <c r="K9607" s="1" t="s">
        <v>18</v>
      </c>
      <c r="L9607" t="s">
        <v>363</v>
      </c>
      <c r="M9607" t="s">
        <v>18</v>
      </c>
      <c r="N9607">
        <v>1</v>
      </c>
      <c r="O9607" t="s">
        <v>232</v>
      </c>
      <c r="P9607">
        <v>1</v>
      </c>
      <c r="Q9607">
        <v>1</v>
      </c>
      <c r="R9607" t="s">
        <v>234</v>
      </c>
      <c r="S9607" t="s">
        <v>258</v>
      </c>
      <c r="T9607" t="s">
        <v>259</v>
      </c>
      <c r="U9607" t="s">
        <v>443</v>
      </c>
    </row>
    <row r="9608" spans="1:21" x14ac:dyDescent="0.35">
      <c r="A9608" s="2" t="s">
        <v>166</v>
      </c>
      <c r="B9608" s="1" t="s">
        <v>169</v>
      </c>
      <c r="C9608" t="s">
        <v>509</v>
      </c>
      <c r="D9608" s="1" t="s">
        <v>170</v>
      </c>
      <c r="E9608" s="1" t="s">
        <v>14</v>
      </c>
      <c r="F9608" s="1" t="s">
        <v>26</v>
      </c>
      <c r="G9608" s="1" t="s">
        <v>215</v>
      </c>
      <c r="H9608" t="s">
        <v>16</v>
      </c>
      <c r="I9608" s="1" t="s">
        <v>249</v>
      </c>
      <c r="J9608" t="s">
        <v>42</v>
      </c>
      <c r="K9608" s="1" t="s">
        <v>34</v>
      </c>
      <c r="L9608" t="s">
        <v>278</v>
      </c>
      <c r="M9608" t="s">
        <v>35</v>
      </c>
      <c r="N9608">
        <v>1</v>
      </c>
      <c r="O9608" t="s">
        <v>232</v>
      </c>
      <c r="P9608">
        <v>0</v>
      </c>
      <c r="Q9608">
        <v>1</v>
      </c>
      <c r="R9608" t="s">
        <v>234</v>
      </c>
      <c r="S9608" t="s">
        <v>258</v>
      </c>
      <c r="T9608" t="s">
        <v>259</v>
      </c>
      <c r="U9608" t="s">
        <v>443</v>
      </c>
    </row>
    <row r="9609" spans="1:21" x14ac:dyDescent="0.35">
      <c r="A9609" s="2" t="s">
        <v>166</v>
      </c>
      <c r="B9609" s="1" t="s">
        <v>169</v>
      </c>
      <c r="C9609" t="s">
        <v>509</v>
      </c>
      <c r="D9609" s="1" t="s">
        <v>170</v>
      </c>
      <c r="E9609" s="1" t="s">
        <v>14</v>
      </c>
      <c r="F9609" s="1" t="s">
        <v>26</v>
      </c>
      <c r="G9609" s="1" t="s">
        <v>215</v>
      </c>
      <c r="H9609" t="s">
        <v>16</v>
      </c>
      <c r="I9609" s="1" t="s">
        <v>249</v>
      </c>
      <c r="J9609" t="s">
        <v>42</v>
      </c>
      <c r="K9609" s="1" t="s">
        <v>34</v>
      </c>
      <c r="L9609" t="s">
        <v>278</v>
      </c>
      <c r="M9609" t="s">
        <v>35</v>
      </c>
      <c r="N9609">
        <v>4</v>
      </c>
      <c r="O9609" t="s">
        <v>232</v>
      </c>
      <c r="P9609">
        <v>1</v>
      </c>
      <c r="Q9609">
        <v>1</v>
      </c>
      <c r="R9609" t="s">
        <v>234</v>
      </c>
      <c r="S9609" t="s">
        <v>258</v>
      </c>
      <c r="T9609" t="s">
        <v>259</v>
      </c>
      <c r="U9609" t="s">
        <v>443</v>
      </c>
    </row>
    <row r="9610" spans="1:21" x14ac:dyDescent="0.35">
      <c r="A9610" s="2" t="s">
        <v>166</v>
      </c>
      <c r="B9610" s="1" t="s">
        <v>169</v>
      </c>
      <c r="C9610" t="s">
        <v>509</v>
      </c>
      <c r="D9610" s="1" t="s">
        <v>170</v>
      </c>
      <c r="E9610" s="1" t="s">
        <v>14</v>
      </c>
      <c r="F9610" s="1" t="s">
        <v>26</v>
      </c>
      <c r="G9610" s="1" t="s">
        <v>215</v>
      </c>
      <c r="H9610" t="s">
        <v>16</v>
      </c>
      <c r="I9610" s="1" t="s">
        <v>249</v>
      </c>
      <c r="J9610" t="s">
        <v>42</v>
      </c>
      <c r="K9610" s="1" t="s">
        <v>57</v>
      </c>
      <c r="L9610" t="s">
        <v>278</v>
      </c>
      <c r="M9610" t="s">
        <v>132</v>
      </c>
      <c r="N9610">
        <v>1</v>
      </c>
      <c r="O9610" t="s">
        <v>232</v>
      </c>
      <c r="P9610">
        <v>0</v>
      </c>
      <c r="Q9610">
        <v>1</v>
      </c>
      <c r="R9610" t="s">
        <v>234</v>
      </c>
      <c r="S9610" t="s">
        <v>258</v>
      </c>
      <c r="T9610" t="s">
        <v>259</v>
      </c>
      <c r="U9610" t="s">
        <v>443</v>
      </c>
    </row>
    <row r="9611" spans="1:21" x14ac:dyDescent="0.35">
      <c r="A9611" s="2" t="s">
        <v>166</v>
      </c>
      <c r="B9611" s="1" t="s">
        <v>169</v>
      </c>
      <c r="C9611" t="s">
        <v>509</v>
      </c>
      <c r="D9611" s="1" t="s">
        <v>170</v>
      </c>
      <c r="E9611" s="1" t="s">
        <v>14</v>
      </c>
      <c r="F9611" s="1" t="s">
        <v>26</v>
      </c>
      <c r="G9611" s="1" t="s">
        <v>215</v>
      </c>
      <c r="H9611" t="s">
        <v>16</v>
      </c>
      <c r="I9611" s="1" t="s">
        <v>249</v>
      </c>
      <c r="J9611" t="s">
        <v>42</v>
      </c>
      <c r="K9611" s="1" t="s">
        <v>57</v>
      </c>
      <c r="L9611" t="s">
        <v>278</v>
      </c>
      <c r="M9611" t="s">
        <v>162</v>
      </c>
      <c r="N9611">
        <v>1</v>
      </c>
      <c r="O9611" t="s">
        <v>232</v>
      </c>
      <c r="P9611">
        <v>1</v>
      </c>
      <c r="Q9611">
        <v>1</v>
      </c>
      <c r="R9611" t="s">
        <v>234</v>
      </c>
      <c r="S9611" t="s">
        <v>258</v>
      </c>
      <c r="T9611" t="s">
        <v>259</v>
      </c>
      <c r="U9611" t="s">
        <v>443</v>
      </c>
    </row>
    <row r="9612" spans="1:21" x14ac:dyDescent="0.35">
      <c r="A9612" s="2" t="s">
        <v>166</v>
      </c>
      <c r="B9612" s="1" t="s">
        <v>169</v>
      </c>
      <c r="C9612" t="s">
        <v>509</v>
      </c>
      <c r="D9612" s="1" t="s">
        <v>170</v>
      </c>
      <c r="E9612" s="1" t="s">
        <v>14</v>
      </c>
      <c r="F9612" s="1" t="s">
        <v>26</v>
      </c>
      <c r="G9612" s="1" t="s">
        <v>215</v>
      </c>
      <c r="H9612" t="s">
        <v>16</v>
      </c>
      <c r="I9612" s="1" t="s">
        <v>249</v>
      </c>
      <c r="J9612" t="s">
        <v>42</v>
      </c>
      <c r="K9612" s="1" t="s">
        <v>57</v>
      </c>
      <c r="L9612" t="s">
        <v>278</v>
      </c>
      <c r="M9612" t="s">
        <v>57</v>
      </c>
      <c r="N9612">
        <v>1</v>
      </c>
      <c r="O9612" t="s">
        <v>232</v>
      </c>
      <c r="P9612">
        <v>1</v>
      </c>
      <c r="Q9612">
        <v>1</v>
      </c>
      <c r="R9612" t="s">
        <v>234</v>
      </c>
      <c r="S9612" t="s">
        <v>258</v>
      </c>
      <c r="T9612" t="s">
        <v>259</v>
      </c>
      <c r="U9612" t="s">
        <v>443</v>
      </c>
    </row>
    <row r="9613" spans="1:21" x14ac:dyDescent="0.35">
      <c r="A9613" s="2" t="s">
        <v>166</v>
      </c>
      <c r="B9613" s="1" t="s">
        <v>169</v>
      </c>
      <c r="C9613" t="s">
        <v>509</v>
      </c>
      <c r="D9613" s="1" t="s">
        <v>170</v>
      </c>
      <c r="E9613" s="1" t="s">
        <v>14</v>
      </c>
      <c r="F9613" s="1" t="s">
        <v>26</v>
      </c>
      <c r="G9613" s="1" t="s">
        <v>215</v>
      </c>
      <c r="H9613" t="s">
        <v>16</v>
      </c>
      <c r="I9613" s="1" t="s">
        <v>249</v>
      </c>
      <c r="J9613" t="s">
        <v>42</v>
      </c>
      <c r="K9613" s="1" t="s">
        <v>22</v>
      </c>
      <c r="L9613" t="s">
        <v>278</v>
      </c>
      <c r="M9613" t="s">
        <v>28</v>
      </c>
      <c r="N9613">
        <v>1</v>
      </c>
      <c r="O9613" t="s">
        <v>232</v>
      </c>
      <c r="P9613">
        <v>1</v>
      </c>
      <c r="Q9613">
        <v>1</v>
      </c>
      <c r="R9613" t="s">
        <v>234</v>
      </c>
      <c r="S9613" t="s">
        <v>258</v>
      </c>
      <c r="T9613" t="s">
        <v>259</v>
      </c>
      <c r="U9613" t="s">
        <v>443</v>
      </c>
    </row>
    <row r="9614" spans="1:21" x14ac:dyDescent="0.35">
      <c r="A9614" s="2" t="s">
        <v>166</v>
      </c>
      <c r="B9614" s="1" t="s">
        <v>169</v>
      </c>
      <c r="C9614" t="s">
        <v>509</v>
      </c>
      <c r="D9614" s="1" t="s">
        <v>170</v>
      </c>
      <c r="E9614" s="1" t="s">
        <v>14</v>
      </c>
      <c r="F9614" s="1" t="s">
        <v>26</v>
      </c>
      <c r="G9614" s="1" t="s">
        <v>215</v>
      </c>
      <c r="H9614" t="s">
        <v>16</v>
      </c>
      <c r="I9614" s="1" t="s">
        <v>298</v>
      </c>
      <c r="J9614" t="s">
        <v>42</v>
      </c>
      <c r="K9614" s="1" t="s">
        <v>18</v>
      </c>
      <c r="L9614" t="s">
        <v>278</v>
      </c>
      <c r="M9614" t="s">
        <v>100</v>
      </c>
      <c r="N9614">
        <v>1</v>
      </c>
      <c r="O9614" t="s">
        <v>232</v>
      </c>
      <c r="P9614">
        <v>1</v>
      </c>
      <c r="Q9614">
        <v>1</v>
      </c>
      <c r="R9614" t="s">
        <v>234</v>
      </c>
      <c r="S9614" t="s">
        <v>258</v>
      </c>
      <c r="T9614" t="s">
        <v>259</v>
      </c>
      <c r="U9614" t="s">
        <v>443</v>
      </c>
    </row>
    <row r="9615" spans="1:21" x14ac:dyDescent="0.35">
      <c r="A9615" s="2" t="s">
        <v>166</v>
      </c>
      <c r="B9615" s="1" t="s">
        <v>169</v>
      </c>
      <c r="C9615" t="s">
        <v>509</v>
      </c>
      <c r="D9615" s="1" t="s">
        <v>170</v>
      </c>
      <c r="E9615" s="1" t="s">
        <v>14</v>
      </c>
      <c r="F9615" s="1" t="s">
        <v>26</v>
      </c>
      <c r="G9615" s="1" t="s">
        <v>215</v>
      </c>
      <c r="H9615" t="s">
        <v>16</v>
      </c>
      <c r="I9615" s="1" t="s">
        <v>298</v>
      </c>
      <c r="J9615" t="s">
        <v>42</v>
      </c>
      <c r="K9615" s="1" t="s">
        <v>75</v>
      </c>
      <c r="L9615" t="s">
        <v>278</v>
      </c>
      <c r="M9615" t="s">
        <v>92</v>
      </c>
      <c r="N9615">
        <v>1</v>
      </c>
      <c r="O9615" t="s">
        <v>232</v>
      </c>
      <c r="P9615">
        <v>1</v>
      </c>
      <c r="Q9615">
        <v>1</v>
      </c>
      <c r="R9615" t="s">
        <v>234</v>
      </c>
      <c r="S9615" t="s">
        <v>258</v>
      </c>
      <c r="T9615" t="s">
        <v>259</v>
      </c>
      <c r="U9615" t="s">
        <v>443</v>
      </c>
    </row>
    <row r="9616" spans="1:21" x14ac:dyDescent="0.35">
      <c r="A9616" s="2" t="s">
        <v>166</v>
      </c>
      <c r="B9616" s="1" t="s">
        <v>169</v>
      </c>
      <c r="C9616" t="s">
        <v>509</v>
      </c>
      <c r="D9616" s="1" t="s">
        <v>170</v>
      </c>
      <c r="E9616" s="1" t="s">
        <v>14</v>
      </c>
      <c r="F9616" s="1" t="s">
        <v>26</v>
      </c>
      <c r="G9616" s="1" t="s">
        <v>215</v>
      </c>
      <c r="H9616" t="s">
        <v>16</v>
      </c>
      <c r="I9616" s="1" t="s">
        <v>298</v>
      </c>
      <c r="J9616" t="s">
        <v>42</v>
      </c>
      <c r="K9616" s="1" t="s">
        <v>34</v>
      </c>
      <c r="L9616" t="s">
        <v>278</v>
      </c>
      <c r="M9616" t="s">
        <v>35</v>
      </c>
      <c r="N9616">
        <v>3</v>
      </c>
      <c r="O9616" t="s">
        <v>232</v>
      </c>
      <c r="P9616">
        <v>1</v>
      </c>
      <c r="Q9616">
        <v>1</v>
      </c>
      <c r="R9616" t="s">
        <v>234</v>
      </c>
      <c r="S9616" t="s">
        <v>258</v>
      </c>
      <c r="T9616" t="s">
        <v>259</v>
      </c>
      <c r="U9616" t="s">
        <v>443</v>
      </c>
    </row>
    <row r="9617" spans="1:21" x14ac:dyDescent="0.35">
      <c r="A9617" s="2" t="s">
        <v>166</v>
      </c>
      <c r="B9617" s="1" t="s">
        <v>169</v>
      </c>
      <c r="C9617" t="s">
        <v>509</v>
      </c>
      <c r="D9617" s="1" t="s">
        <v>170</v>
      </c>
      <c r="E9617" s="1" t="s">
        <v>14</v>
      </c>
      <c r="F9617" s="1" t="s">
        <v>26</v>
      </c>
      <c r="G9617" s="1" t="s">
        <v>215</v>
      </c>
      <c r="H9617" t="s">
        <v>16</v>
      </c>
      <c r="I9617" s="1" t="s">
        <v>298</v>
      </c>
      <c r="J9617" t="s">
        <v>42</v>
      </c>
      <c r="K9617" s="1" t="s">
        <v>57</v>
      </c>
      <c r="L9617" t="s">
        <v>278</v>
      </c>
      <c r="M9617" t="s">
        <v>58</v>
      </c>
      <c r="N9617">
        <v>1</v>
      </c>
      <c r="O9617" t="s">
        <v>232</v>
      </c>
      <c r="P9617">
        <v>1</v>
      </c>
      <c r="Q9617">
        <v>1</v>
      </c>
      <c r="R9617" t="s">
        <v>234</v>
      </c>
      <c r="S9617" t="s">
        <v>258</v>
      </c>
      <c r="T9617" t="s">
        <v>259</v>
      </c>
      <c r="U9617" t="s">
        <v>443</v>
      </c>
    </row>
    <row r="9618" spans="1:21" x14ac:dyDescent="0.35">
      <c r="A9618" s="2" t="s">
        <v>166</v>
      </c>
      <c r="B9618" s="1" t="s">
        <v>169</v>
      </c>
      <c r="C9618" t="s">
        <v>509</v>
      </c>
      <c r="D9618" s="1" t="s">
        <v>170</v>
      </c>
      <c r="E9618" s="1" t="s">
        <v>14</v>
      </c>
      <c r="F9618" s="1" t="s">
        <v>26</v>
      </c>
      <c r="G9618" s="1" t="s">
        <v>215</v>
      </c>
      <c r="H9618" t="s">
        <v>16</v>
      </c>
      <c r="I9618" s="1" t="s">
        <v>289</v>
      </c>
      <c r="J9618" t="s">
        <v>158</v>
      </c>
      <c r="K9618" s="1" t="s">
        <v>18</v>
      </c>
      <c r="L9618" t="s">
        <v>278</v>
      </c>
      <c r="M9618" t="s">
        <v>18</v>
      </c>
      <c r="N9618">
        <v>1</v>
      </c>
      <c r="O9618" t="s">
        <v>232</v>
      </c>
      <c r="P9618">
        <v>1</v>
      </c>
      <c r="Q9618">
        <v>1</v>
      </c>
      <c r="R9618" t="s">
        <v>234</v>
      </c>
      <c r="S9618" t="s">
        <v>258</v>
      </c>
      <c r="T9618" t="s">
        <v>259</v>
      </c>
      <c r="U9618" t="s">
        <v>443</v>
      </c>
    </row>
    <row r="9619" spans="1:21" x14ac:dyDescent="0.35">
      <c r="A9619" s="2" t="s">
        <v>166</v>
      </c>
      <c r="B9619" s="1" t="s">
        <v>169</v>
      </c>
      <c r="C9619" t="s">
        <v>509</v>
      </c>
      <c r="D9619" s="1" t="s">
        <v>170</v>
      </c>
      <c r="E9619" s="1" t="s">
        <v>14</v>
      </c>
      <c r="F9619" s="1" t="s">
        <v>26</v>
      </c>
      <c r="G9619" s="1" t="s">
        <v>215</v>
      </c>
      <c r="H9619" t="s">
        <v>16</v>
      </c>
      <c r="I9619" s="1" t="s">
        <v>289</v>
      </c>
      <c r="J9619" t="s">
        <v>158</v>
      </c>
      <c r="K9619" s="1" t="s">
        <v>18</v>
      </c>
      <c r="L9619" t="s">
        <v>278</v>
      </c>
      <c r="M9619" t="s">
        <v>143</v>
      </c>
      <c r="N9619">
        <v>1</v>
      </c>
      <c r="O9619" t="s">
        <v>232</v>
      </c>
      <c r="P9619">
        <v>1</v>
      </c>
      <c r="Q9619">
        <v>1</v>
      </c>
      <c r="R9619" t="s">
        <v>234</v>
      </c>
      <c r="S9619" t="s">
        <v>258</v>
      </c>
      <c r="T9619" t="s">
        <v>259</v>
      </c>
      <c r="U9619" t="s">
        <v>443</v>
      </c>
    </row>
    <row r="9620" spans="1:21" x14ac:dyDescent="0.35">
      <c r="A9620" s="2" t="s">
        <v>166</v>
      </c>
      <c r="B9620" s="1" t="s">
        <v>169</v>
      </c>
      <c r="C9620" t="s">
        <v>509</v>
      </c>
      <c r="D9620" s="1" t="s">
        <v>170</v>
      </c>
      <c r="E9620" s="1" t="s">
        <v>14</v>
      </c>
      <c r="F9620" s="1" t="s">
        <v>26</v>
      </c>
      <c r="G9620" s="1" t="s">
        <v>215</v>
      </c>
      <c r="H9620" t="s">
        <v>16</v>
      </c>
      <c r="I9620" s="1" t="s">
        <v>289</v>
      </c>
      <c r="J9620" t="s">
        <v>158</v>
      </c>
      <c r="K9620" s="1" t="s">
        <v>48</v>
      </c>
      <c r="L9620" t="s">
        <v>278</v>
      </c>
      <c r="M9620" t="s">
        <v>105</v>
      </c>
      <c r="N9620">
        <v>1</v>
      </c>
      <c r="O9620" t="s">
        <v>232</v>
      </c>
      <c r="P9620">
        <v>1</v>
      </c>
      <c r="Q9620">
        <v>1</v>
      </c>
      <c r="R9620" t="s">
        <v>234</v>
      </c>
      <c r="S9620" t="s">
        <v>258</v>
      </c>
      <c r="T9620" t="s">
        <v>259</v>
      </c>
      <c r="U9620" t="s">
        <v>443</v>
      </c>
    </row>
    <row r="9621" spans="1:21" x14ac:dyDescent="0.35">
      <c r="A9621" s="2" t="s">
        <v>166</v>
      </c>
      <c r="B9621" s="1" t="s">
        <v>169</v>
      </c>
      <c r="C9621" t="s">
        <v>509</v>
      </c>
      <c r="D9621" s="1" t="s">
        <v>170</v>
      </c>
      <c r="E9621" s="1" t="s">
        <v>14</v>
      </c>
      <c r="F9621" s="1" t="s">
        <v>26</v>
      </c>
      <c r="G9621" s="1" t="s">
        <v>215</v>
      </c>
      <c r="H9621" t="s">
        <v>16</v>
      </c>
      <c r="I9621" s="1" t="s">
        <v>289</v>
      </c>
      <c r="J9621" t="s">
        <v>158</v>
      </c>
      <c r="K9621" s="1" t="s">
        <v>75</v>
      </c>
      <c r="L9621" t="s">
        <v>278</v>
      </c>
      <c r="M9621" t="s">
        <v>76</v>
      </c>
      <c r="N9621">
        <v>1</v>
      </c>
      <c r="O9621" t="s">
        <v>232</v>
      </c>
      <c r="P9621">
        <v>1</v>
      </c>
      <c r="Q9621">
        <v>1</v>
      </c>
      <c r="R9621" t="s">
        <v>234</v>
      </c>
      <c r="S9621" t="s">
        <v>258</v>
      </c>
      <c r="T9621" t="s">
        <v>259</v>
      </c>
      <c r="U9621" t="s">
        <v>443</v>
      </c>
    </row>
    <row r="9622" spans="1:21" x14ac:dyDescent="0.35">
      <c r="A9622" s="2" t="s">
        <v>166</v>
      </c>
      <c r="B9622" s="1" t="s">
        <v>169</v>
      </c>
      <c r="C9622" t="s">
        <v>509</v>
      </c>
      <c r="D9622" s="1" t="s">
        <v>170</v>
      </c>
      <c r="E9622" s="1" t="s">
        <v>14</v>
      </c>
      <c r="F9622" s="1" t="s">
        <v>26</v>
      </c>
      <c r="G9622" s="1" t="s">
        <v>215</v>
      </c>
      <c r="H9622" t="s">
        <v>16</v>
      </c>
      <c r="I9622" s="1" t="s">
        <v>289</v>
      </c>
      <c r="J9622" t="s">
        <v>158</v>
      </c>
      <c r="K9622" s="1" t="s">
        <v>22</v>
      </c>
      <c r="L9622" t="s">
        <v>278</v>
      </c>
      <c r="M9622" t="s">
        <v>87</v>
      </c>
      <c r="N9622">
        <v>1</v>
      </c>
      <c r="O9622" t="s">
        <v>232</v>
      </c>
      <c r="P9622">
        <v>1</v>
      </c>
      <c r="Q9622">
        <v>1</v>
      </c>
      <c r="R9622" t="s">
        <v>234</v>
      </c>
      <c r="S9622" t="s">
        <v>258</v>
      </c>
      <c r="T9622" t="s">
        <v>259</v>
      </c>
      <c r="U9622" t="s">
        <v>443</v>
      </c>
    </row>
    <row r="9623" spans="1:21" x14ac:dyDescent="0.35">
      <c r="A9623" s="2" t="s">
        <v>166</v>
      </c>
      <c r="B9623" s="1" t="s">
        <v>169</v>
      </c>
      <c r="C9623" t="s">
        <v>509</v>
      </c>
      <c r="D9623" s="1" t="s">
        <v>170</v>
      </c>
      <c r="E9623" s="1" t="s">
        <v>14</v>
      </c>
      <c r="F9623" s="1" t="s">
        <v>26</v>
      </c>
      <c r="G9623" s="1" t="s">
        <v>215</v>
      </c>
      <c r="H9623" t="s">
        <v>20</v>
      </c>
      <c r="I9623" s="1" t="s">
        <v>372</v>
      </c>
      <c r="J9623" t="s">
        <v>42</v>
      </c>
      <c r="K9623" s="1" t="s">
        <v>34</v>
      </c>
      <c r="L9623" t="s">
        <v>278</v>
      </c>
      <c r="M9623" t="s">
        <v>35</v>
      </c>
      <c r="N9623">
        <v>1</v>
      </c>
      <c r="O9623" t="s">
        <v>232</v>
      </c>
      <c r="P9623">
        <v>1</v>
      </c>
      <c r="Q9623">
        <v>1</v>
      </c>
      <c r="R9623" t="s">
        <v>234</v>
      </c>
      <c r="S9623" t="s">
        <v>258</v>
      </c>
      <c r="T9623" t="s">
        <v>259</v>
      </c>
      <c r="U9623" t="s">
        <v>443</v>
      </c>
    </row>
    <row r="9624" spans="1:21" x14ac:dyDescent="0.35">
      <c r="A9624" s="2" t="s">
        <v>166</v>
      </c>
      <c r="B9624" s="1" t="s">
        <v>169</v>
      </c>
      <c r="C9624" t="s">
        <v>509</v>
      </c>
      <c r="D9624" s="1" t="s">
        <v>170</v>
      </c>
      <c r="E9624" s="1" t="s">
        <v>14</v>
      </c>
      <c r="F9624" s="1" t="s">
        <v>26</v>
      </c>
      <c r="G9624" s="1" t="s">
        <v>215</v>
      </c>
      <c r="H9624" t="s">
        <v>20</v>
      </c>
      <c r="I9624" s="1" t="s">
        <v>298</v>
      </c>
      <c r="J9624" t="s">
        <v>42</v>
      </c>
      <c r="K9624" s="1" t="s">
        <v>34</v>
      </c>
      <c r="L9624" t="s">
        <v>278</v>
      </c>
      <c r="M9624" t="s">
        <v>35</v>
      </c>
      <c r="N9624">
        <v>2</v>
      </c>
      <c r="O9624" t="s">
        <v>232</v>
      </c>
      <c r="P9624">
        <v>1</v>
      </c>
      <c r="Q9624">
        <v>1</v>
      </c>
      <c r="R9624" t="s">
        <v>234</v>
      </c>
      <c r="S9624" t="s">
        <v>258</v>
      </c>
      <c r="T9624" t="s">
        <v>259</v>
      </c>
      <c r="U9624" t="s">
        <v>443</v>
      </c>
    </row>
    <row r="9625" spans="1:21" x14ac:dyDescent="0.35">
      <c r="A9625" s="2" t="s">
        <v>166</v>
      </c>
      <c r="B9625" s="1" t="s">
        <v>169</v>
      </c>
      <c r="C9625" t="s">
        <v>509</v>
      </c>
      <c r="D9625" s="1" t="s">
        <v>170</v>
      </c>
      <c r="E9625" s="1" t="s">
        <v>14</v>
      </c>
      <c r="F9625" s="1" t="s">
        <v>26</v>
      </c>
      <c r="G9625" s="1" t="s">
        <v>215</v>
      </c>
      <c r="H9625" t="s">
        <v>20</v>
      </c>
      <c r="I9625" s="1" t="s">
        <v>289</v>
      </c>
      <c r="J9625" t="s">
        <v>158</v>
      </c>
      <c r="K9625" s="1" t="s">
        <v>18</v>
      </c>
      <c r="L9625" t="s">
        <v>278</v>
      </c>
      <c r="M9625" t="s">
        <v>18</v>
      </c>
      <c r="N9625">
        <v>1</v>
      </c>
      <c r="O9625" t="s">
        <v>232</v>
      </c>
      <c r="P9625">
        <v>1</v>
      </c>
      <c r="Q9625">
        <v>1</v>
      </c>
      <c r="R9625" t="s">
        <v>234</v>
      </c>
      <c r="S9625" t="s">
        <v>258</v>
      </c>
      <c r="T9625" t="s">
        <v>259</v>
      </c>
      <c r="U9625" t="s">
        <v>443</v>
      </c>
    </row>
    <row r="9626" spans="1:21" x14ac:dyDescent="0.35">
      <c r="A9626" s="2" t="s">
        <v>166</v>
      </c>
      <c r="B9626" s="1" t="s">
        <v>169</v>
      </c>
      <c r="C9626" t="s">
        <v>509</v>
      </c>
      <c r="D9626" s="1" t="s">
        <v>170</v>
      </c>
      <c r="E9626" s="1" t="s">
        <v>14</v>
      </c>
      <c r="F9626" s="1" t="s">
        <v>26</v>
      </c>
      <c r="G9626" s="1" t="s">
        <v>215</v>
      </c>
      <c r="H9626" t="s">
        <v>20</v>
      </c>
      <c r="I9626" s="1" t="s">
        <v>289</v>
      </c>
      <c r="J9626" t="s">
        <v>158</v>
      </c>
      <c r="K9626" s="1" t="s">
        <v>18</v>
      </c>
      <c r="L9626" t="s">
        <v>278</v>
      </c>
      <c r="M9626" t="s">
        <v>77</v>
      </c>
      <c r="N9626">
        <v>1</v>
      </c>
      <c r="O9626" t="s">
        <v>232</v>
      </c>
      <c r="P9626">
        <v>1</v>
      </c>
      <c r="Q9626">
        <v>1</v>
      </c>
      <c r="R9626" t="s">
        <v>234</v>
      </c>
      <c r="S9626" t="s">
        <v>258</v>
      </c>
      <c r="T9626" t="s">
        <v>259</v>
      </c>
      <c r="U9626" t="s">
        <v>443</v>
      </c>
    </row>
    <row r="9627" spans="1:21" x14ac:dyDescent="0.35">
      <c r="A9627" s="2" t="s">
        <v>166</v>
      </c>
      <c r="B9627" s="1" t="s">
        <v>169</v>
      </c>
      <c r="C9627" t="s">
        <v>509</v>
      </c>
      <c r="D9627" s="1" t="s">
        <v>170</v>
      </c>
      <c r="E9627" s="1" t="s">
        <v>14</v>
      </c>
      <c r="F9627" s="1" t="s">
        <v>26</v>
      </c>
      <c r="G9627" s="1" t="s">
        <v>215</v>
      </c>
      <c r="H9627" t="s">
        <v>20</v>
      </c>
      <c r="I9627" s="1" t="s">
        <v>289</v>
      </c>
      <c r="J9627" t="s">
        <v>158</v>
      </c>
      <c r="K9627" s="1" t="s">
        <v>57</v>
      </c>
      <c r="L9627" t="s">
        <v>278</v>
      </c>
      <c r="M9627" t="s">
        <v>58</v>
      </c>
      <c r="N9627">
        <v>1</v>
      </c>
      <c r="O9627" t="s">
        <v>232</v>
      </c>
      <c r="P9627">
        <v>1</v>
      </c>
      <c r="Q9627">
        <v>1</v>
      </c>
      <c r="R9627" t="s">
        <v>234</v>
      </c>
      <c r="S9627" t="s">
        <v>258</v>
      </c>
      <c r="T9627" t="s">
        <v>259</v>
      </c>
      <c r="U9627" t="s">
        <v>443</v>
      </c>
    </row>
    <row r="9628" spans="1:21" x14ac:dyDescent="0.35">
      <c r="A9628" s="2" t="s">
        <v>166</v>
      </c>
      <c r="B9628" s="1" t="s">
        <v>169</v>
      </c>
      <c r="C9628" t="s">
        <v>509</v>
      </c>
      <c r="D9628" s="1" t="s">
        <v>170</v>
      </c>
      <c r="E9628" s="1" t="s">
        <v>14</v>
      </c>
      <c r="F9628" s="1" t="s">
        <v>26</v>
      </c>
      <c r="G9628" s="1" t="s">
        <v>215</v>
      </c>
      <c r="H9628" t="s">
        <v>27</v>
      </c>
      <c r="I9628" s="1" t="s">
        <v>249</v>
      </c>
      <c r="J9628" t="s">
        <v>42</v>
      </c>
      <c r="K9628" s="1" t="s">
        <v>18</v>
      </c>
      <c r="L9628" t="s">
        <v>278</v>
      </c>
      <c r="M9628" t="s">
        <v>73</v>
      </c>
      <c r="N9628">
        <v>1</v>
      </c>
      <c r="O9628" t="s">
        <v>232</v>
      </c>
      <c r="P9628">
        <v>1</v>
      </c>
      <c r="Q9628">
        <v>1</v>
      </c>
      <c r="R9628" t="s">
        <v>234</v>
      </c>
      <c r="S9628" t="s">
        <v>258</v>
      </c>
      <c r="T9628" t="s">
        <v>259</v>
      </c>
      <c r="U9628" t="s">
        <v>443</v>
      </c>
    </row>
    <row r="9629" spans="1:21" x14ac:dyDescent="0.35">
      <c r="A9629" s="2" t="s">
        <v>166</v>
      </c>
      <c r="B9629" s="1" t="s">
        <v>169</v>
      </c>
      <c r="C9629" t="s">
        <v>509</v>
      </c>
      <c r="D9629" s="1" t="s">
        <v>170</v>
      </c>
      <c r="E9629" s="1" t="s">
        <v>14</v>
      </c>
      <c r="F9629" s="1" t="s">
        <v>26</v>
      </c>
      <c r="G9629" s="1" t="s">
        <v>215</v>
      </c>
      <c r="H9629" t="s">
        <v>27</v>
      </c>
      <c r="I9629" s="1" t="s">
        <v>249</v>
      </c>
      <c r="J9629" t="s">
        <v>42</v>
      </c>
      <c r="K9629" s="1" t="s">
        <v>18</v>
      </c>
      <c r="L9629" t="s">
        <v>278</v>
      </c>
      <c r="M9629" t="s">
        <v>77</v>
      </c>
      <c r="N9629">
        <v>1</v>
      </c>
      <c r="O9629" t="s">
        <v>232</v>
      </c>
      <c r="P9629">
        <v>1</v>
      </c>
      <c r="Q9629">
        <v>1</v>
      </c>
      <c r="R9629" t="s">
        <v>234</v>
      </c>
      <c r="S9629" t="s">
        <v>258</v>
      </c>
      <c r="T9629" t="s">
        <v>259</v>
      </c>
      <c r="U9629" t="s">
        <v>443</v>
      </c>
    </row>
    <row r="9630" spans="1:21" x14ac:dyDescent="0.35">
      <c r="A9630" s="2" t="s">
        <v>166</v>
      </c>
      <c r="B9630" s="1" t="s">
        <v>169</v>
      </c>
      <c r="C9630" t="s">
        <v>509</v>
      </c>
      <c r="D9630" s="1" t="s">
        <v>170</v>
      </c>
      <c r="E9630" s="1" t="s">
        <v>14</v>
      </c>
      <c r="F9630" s="1" t="s">
        <v>26</v>
      </c>
      <c r="G9630" s="1" t="s">
        <v>215</v>
      </c>
      <c r="H9630" t="s">
        <v>27</v>
      </c>
      <c r="I9630" s="1" t="s">
        <v>290</v>
      </c>
      <c r="J9630" t="s">
        <v>42</v>
      </c>
      <c r="K9630" s="1" t="s">
        <v>75</v>
      </c>
      <c r="L9630" t="s">
        <v>363</v>
      </c>
      <c r="M9630" t="s">
        <v>98</v>
      </c>
      <c r="N9630">
        <v>1</v>
      </c>
      <c r="O9630" t="s">
        <v>232</v>
      </c>
      <c r="P9630">
        <v>0</v>
      </c>
      <c r="Q9630">
        <v>1</v>
      </c>
      <c r="R9630" t="s">
        <v>234</v>
      </c>
      <c r="S9630" t="s">
        <v>258</v>
      </c>
      <c r="T9630" t="s">
        <v>259</v>
      </c>
      <c r="U9630" t="s">
        <v>443</v>
      </c>
    </row>
    <row r="9631" spans="1:21" x14ac:dyDescent="0.35">
      <c r="A9631" s="2" t="s">
        <v>166</v>
      </c>
      <c r="B9631" s="1" t="s">
        <v>169</v>
      </c>
      <c r="C9631" t="s">
        <v>509</v>
      </c>
      <c r="D9631" s="1" t="s">
        <v>170</v>
      </c>
      <c r="E9631" s="1" t="s">
        <v>14</v>
      </c>
      <c r="F9631" s="1" t="s">
        <v>26</v>
      </c>
      <c r="G9631" s="1" t="s">
        <v>215</v>
      </c>
      <c r="H9631" t="s">
        <v>27</v>
      </c>
      <c r="I9631" s="1" t="s">
        <v>289</v>
      </c>
      <c r="J9631" t="s">
        <v>158</v>
      </c>
      <c r="K9631" s="1" t="s">
        <v>18</v>
      </c>
      <c r="L9631" t="s">
        <v>278</v>
      </c>
      <c r="M9631" t="s">
        <v>18</v>
      </c>
      <c r="N9631">
        <v>2</v>
      </c>
      <c r="O9631" t="s">
        <v>232</v>
      </c>
      <c r="P9631">
        <v>1</v>
      </c>
      <c r="Q9631">
        <v>1</v>
      </c>
      <c r="R9631" t="s">
        <v>234</v>
      </c>
      <c r="S9631" t="s">
        <v>258</v>
      </c>
      <c r="T9631" t="s">
        <v>259</v>
      </c>
      <c r="U9631" t="s">
        <v>443</v>
      </c>
    </row>
    <row r="9632" spans="1:21" x14ac:dyDescent="0.35">
      <c r="A9632" s="2" t="s">
        <v>166</v>
      </c>
      <c r="B9632" s="1" t="s">
        <v>169</v>
      </c>
      <c r="C9632" t="s">
        <v>509</v>
      </c>
      <c r="D9632" s="1" t="s">
        <v>170</v>
      </c>
      <c r="E9632" s="1" t="s">
        <v>14</v>
      </c>
      <c r="F9632" s="1" t="s">
        <v>26</v>
      </c>
      <c r="G9632" s="1" t="s">
        <v>215</v>
      </c>
      <c r="H9632" t="s">
        <v>27</v>
      </c>
      <c r="I9632" s="1" t="s">
        <v>289</v>
      </c>
      <c r="J9632" t="s">
        <v>158</v>
      </c>
      <c r="K9632" s="1" t="s">
        <v>75</v>
      </c>
      <c r="L9632" t="s">
        <v>278</v>
      </c>
      <c r="M9632" t="s">
        <v>76</v>
      </c>
      <c r="N9632">
        <v>1</v>
      </c>
      <c r="O9632" t="s">
        <v>232</v>
      </c>
      <c r="P9632">
        <v>1</v>
      </c>
      <c r="Q9632">
        <v>1</v>
      </c>
      <c r="R9632" t="s">
        <v>234</v>
      </c>
      <c r="S9632" t="s">
        <v>258</v>
      </c>
      <c r="T9632" t="s">
        <v>259</v>
      </c>
      <c r="U9632" t="s">
        <v>443</v>
      </c>
    </row>
    <row r="9633" spans="1:21" x14ac:dyDescent="0.35">
      <c r="A9633" s="2" t="s">
        <v>166</v>
      </c>
      <c r="B9633" s="1" t="s">
        <v>169</v>
      </c>
      <c r="C9633" t="s">
        <v>509</v>
      </c>
      <c r="D9633" s="1" t="s">
        <v>170</v>
      </c>
      <c r="E9633" s="1" t="s">
        <v>14</v>
      </c>
      <c r="F9633" s="1" t="s">
        <v>26</v>
      </c>
      <c r="G9633" s="1" t="s">
        <v>215</v>
      </c>
      <c r="H9633" t="s">
        <v>27</v>
      </c>
      <c r="I9633" s="1" t="s">
        <v>289</v>
      </c>
      <c r="J9633" t="s">
        <v>158</v>
      </c>
      <c r="K9633" s="1" t="s">
        <v>34</v>
      </c>
      <c r="L9633" t="s">
        <v>278</v>
      </c>
      <c r="M9633" t="s">
        <v>35</v>
      </c>
      <c r="N9633">
        <v>1</v>
      </c>
      <c r="O9633" t="s">
        <v>232</v>
      </c>
      <c r="P9633">
        <v>1</v>
      </c>
      <c r="Q9633">
        <v>1</v>
      </c>
      <c r="R9633" t="s">
        <v>234</v>
      </c>
      <c r="S9633" t="s">
        <v>258</v>
      </c>
      <c r="T9633" t="s">
        <v>259</v>
      </c>
      <c r="U9633" t="s">
        <v>443</v>
      </c>
    </row>
    <row r="9634" spans="1:21" x14ac:dyDescent="0.35">
      <c r="A9634" s="2" t="s">
        <v>166</v>
      </c>
      <c r="B9634" s="1" t="s">
        <v>169</v>
      </c>
      <c r="C9634" t="s">
        <v>509</v>
      </c>
      <c r="D9634" s="1" t="s">
        <v>170</v>
      </c>
      <c r="E9634" s="1" t="s">
        <v>14</v>
      </c>
      <c r="F9634" s="1" t="s">
        <v>26</v>
      </c>
      <c r="G9634" s="1" t="s">
        <v>215</v>
      </c>
      <c r="H9634" t="s">
        <v>30</v>
      </c>
      <c r="I9634" s="1" t="s">
        <v>249</v>
      </c>
      <c r="J9634" t="s">
        <v>42</v>
      </c>
      <c r="K9634" s="1" t="s">
        <v>18</v>
      </c>
      <c r="L9634" t="s">
        <v>278</v>
      </c>
      <c r="M9634" t="s">
        <v>18</v>
      </c>
      <c r="N9634">
        <v>1</v>
      </c>
      <c r="O9634" t="s">
        <v>232</v>
      </c>
      <c r="P9634">
        <v>1</v>
      </c>
      <c r="Q9634">
        <v>1</v>
      </c>
      <c r="R9634" t="s">
        <v>234</v>
      </c>
      <c r="S9634" t="s">
        <v>258</v>
      </c>
      <c r="T9634" t="s">
        <v>259</v>
      </c>
      <c r="U9634" t="s">
        <v>443</v>
      </c>
    </row>
    <row r="9635" spans="1:21" x14ac:dyDescent="0.35">
      <c r="A9635" s="2" t="s">
        <v>166</v>
      </c>
      <c r="B9635" s="1" t="s">
        <v>169</v>
      </c>
      <c r="C9635" t="s">
        <v>509</v>
      </c>
      <c r="D9635" s="1" t="s">
        <v>170</v>
      </c>
      <c r="E9635" s="1" t="s">
        <v>14</v>
      </c>
      <c r="F9635" s="1" t="s">
        <v>26</v>
      </c>
      <c r="G9635" s="1" t="s">
        <v>215</v>
      </c>
      <c r="H9635" t="s">
        <v>24</v>
      </c>
      <c r="I9635" s="1" t="s">
        <v>289</v>
      </c>
      <c r="J9635" t="s">
        <v>158</v>
      </c>
      <c r="K9635" s="1" t="s">
        <v>22</v>
      </c>
      <c r="L9635" t="s">
        <v>278</v>
      </c>
      <c r="M9635" t="s">
        <v>83</v>
      </c>
      <c r="N9635">
        <v>1</v>
      </c>
      <c r="O9635" t="s">
        <v>232</v>
      </c>
      <c r="P9635">
        <v>1</v>
      </c>
      <c r="Q9635">
        <v>1</v>
      </c>
      <c r="R9635" t="s">
        <v>234</v>
      </c>
      <c r="S9635" t="s">
        <v>258</v>
      </c>
      <c r="T9635" t="s">
        <v>259</v>
      </c>
      <c r="U9635" t="s">
        <v>444</v>
      </c>
    </row>
    <row r="9636" spans="1:21" x14ac:dyDescent="0.35">
      <c r="A9636" s="2" t="s">
        <v>166</v>
      </c>
      <c r="B9636" s="1" t="s">
        <v>169</v>
      </c>
      <c r="C9636" t="s">
        <v>509</v>
      </c>
      <c r="D9636" s="1" t="s">
        <v>170</v>
      </c>
      <c r="E9636" s="1" t="s">
        <v>14</v>
      </c>
      <c r="F9636" s="1" t="s">
        <v>26</v>
      </c>
      <c r="G9636" s="1" t="s">
        <v>215</v>
      </c>
      <c r="H9636" t="s">
        <v>74</v>
      </c>
      <c r="I9636" s="1" t="s">
        <v>290</v>
      </c>
      <c r="J9636" t="s">
        <v>42</v>
      </c>
      <c r="K9636" s="1" t="s">
        <v>75</v>
      </c>
      <c r="L9636" t="s">
        <v>363</v>
      </c>
      <c r="M9636" t="s">
        <v>76</v>
      </c>
      <c r="N9636">
        <v>1</v>
      </c>
      <c r="O9636" t="s">
        <v>232</v>
      </c>
      <c r="P9636">
        <v>0</v>
      </c>
      <c r="Q9636">
        <v>1</v>
      </c>
      <c r="R9636" t="s">
        <v>234</v>
      </c>
      <c r="S9636" t="s">
        <v>258</v>
      </c>
      <c r="T9636" t="s">
        <v>259</v>
      </c>
      <c r="U9636" t="s">
        <v>443</v>
      </c>
    </row>
    <row r="9637" spans="1:21" x14ac:dyDescent="0.35">
      <c r="A9637" s="2" t="s">
        <v>166</v>
      </c>
      <c r="B9637" s="1" t="s">
        <v>169</v>
      </c>
      <c r="C9637" t="s">
        <v>509</v>
      </c>
      <c r="D9637" s="1" t="s">
        <v>170</v>
      </c>
      <c r="E9637" s="1" t="s">
        <v>14</v>
      </c>
      <c r="F9637" s="1" t="s">
        <v>15</v>
      </c>
      <c r="G9637" s="1" t="s">
        <v>215</v>
      </c>
      <c r="H9637" t="s">
        <v>24</v>
      </c>
      <c r="I9637" s="1" t="s">
        <v>290</v>
      </c>
      <c r="J9637" t="s">
        <v>42</v>
      </c>
      <c r="K9637" s="1" t="s">
        <v>22</v>
      </c>
      <c r="L9637" t="s">
        <v>363</v>
      </c>
      <c r="M9637" t="s">
        <v>79</v>
      </c>
      <c r="N9637">
        <v>1</v>
      </c>
      <c r="O9637" t="s">
        <v>232</v>
      </c>
      <c r="P9637">
        <v>1</v>
      </c>
      <c r="Q9637">
        <v>1</v>
      </c>
      <c r="R9637" t="s">
        <v>234</v>
      </c>
      <c r="S9637" t="s">
        <v>258</v>
      </c>
      <c r="T9637" t="s">
        <v>259</v>
      </c>
      <c r="U9637" t="s">
        <v>443</v>
      </c>
    </row>
    <row r="9638" spans="1:21" x14ac:dyDescent="0.35">
      <c r="A9638" s="2" t="s">
        <v>166</v>
      </c>
      <c r="B9638" s="1" t="s">
        <v>169</v>
      </c>
      <c r="C9638" t="s">
        <v>509</v>
      </c>
      <c r="D9638" s="1" t="s">
        <v>170</v>
      </c>
      <c r="E9638" s="1" t="s">
        <v>14</v>
      </c>
      <c r="F9638" s="1" t="s">
        <v>29</v>
      </c>
      <c r="G9638" s="1" t="s">
        <v>29</v>
      </c>
      <c r="H9638" t="s">
        <v>27</v>
      </c>
      <c r="I9638" s="1" t="s">
        <v>372</v>
      </c>
      <c r="J9638" t="s">
        <v>42</v>
      </c>
      <c r="K9638" s="1" t="s">
        <v>18</v>
      </c>
      <c r="L9638" t="s">
        <v>278</v>
      </c>
      <c r="M9638" t="s">
        <v>43</v>
      </c>
      <c r="N9638">
        <v>1</v>
      </c>
      <c r="O9638" t="s">
        <v>232</v>
      </c>
      <c r="P9638">
        <v>1</v>
      </c>
      <c r="Q9638">
        <v>1</v>
      </c>
      <c r="R9638" t="s">
        <v>234</v>
      </c>
      <c r="S9638" t="s">
        <v>258</v>
      </c>
      <c r="T9638" t="s">
        <v>259</v>
      </c>
      <c r="U9638" t="s">
        <v>443</v>
      </c>
    </row>
    <row r="9639" spans="1:21" x14ac:dyDescent="0.35">
      <c r="A9639" s="2" t="s">
        <v>166</v>
      </c>
      <c r="B9639" s="1" t="s">
        <v>169</v>
      </c>
      <c r="C9639" t="s">
        <v>509</v>
      </c>
      <c r="D9639" s="1" t="s">
        <v>170</v>
      </c>
      <c r="E9639" s="1" t="s">
        <v>14</v>
      </c>
      <c r="F9639" s="1" t="s">
        <v>29</v>
      </c>
      <c r="G9639" s="1" t="s">
        <v>29</v>
      </c>
      <c r="H9639" t="s">
        <v>27</v>
      </c>
      <c r="I9639" s="1" t="s">
        <v>290</v>
      </c>
      <c r="J9639" t="s">
        <v>42</v>
      </c>
      <c r="K9639" s="1" t="s">
        <v>22</v>
      </c>
      <c r="L9639" t="s">
        <v>363</v>
      </c>
      <c r="M9639" t="s">
        <v>79</v>
      </c>
      <c r="N9639">
        <v>1</v>
      </c>
      <c r="O9639" t="s">
        <v>232</v>
      </c>
      <c r="P9639">
        <v>0</v>
      </c>
      <c r="Q9639">
        <v>1</v>
      </c>
      <c r="R9639" t="s">
        <v>234</v>
      </c>
      <c r="S9639" t="s">
        <v>258</v>
      </c>
      <c r="T9639" t="s">
        <v>259</v>
      </c>
      <c r="U9639" t="s">
        <v>443</v>
      </c>
    </row>
    <row r="9640" spans="1:21" x14ac:dyDescent="0.35">
      <c r="A9640" s="2" t="s">
        <v>166</v>
      </c>
      <c r="B9640" s="1" t="s">
        <v>169</v>
      </c>
      <c r="C9640" t="s">
        <v>509</v>
      </c>
      <c r="D9640" s="1" t="s">
        <v>170</v>
      </c>
      <c r="E9640" s="1" t="s">
        <v>14</v>
      </c>
      <c r="F9640" s="1" t="s">
        <v>29</v>
      </c>
      <c r="G9640" s="1" t="s">
        <v>29</v>
      </c>
      <c r="H9640" t="s">
        <v>30</v>
      </c>
      <c r="I9640" s="1" t="s">
        <v>290</v>
      </c>
      <c r="J9640" t="s">
        <v>42</v>
      </c>
      <c r="K9640" s="1" t="s">
        <v>22</v>
      </c>
      <c r="L9640" t="s">
        <v>363</v>
      </c>
      <c r="M9640" t="s">
        <v>94</v>
      </c>
      <c r="N9640">
        <v>1</v>
      </c>
      <c r="O9640" t="s">
        <v>232</v>
      </c>
      <c r="P9640">
        <v>0</v>
      </c>
      <c r="Q9640">
        <v>1</v>
      </c>
      <c r="R9640" t="s">
        <v>234</v>
      </c>
      <c r="S9640" t="s">
        <v>258</v>
      </c>
      <c r="T9640" t="s">
        <v>259</v>
      </c>
      <c r="U9640" t="s">
        <v>443</v>
      </c>
    </row>
    <row r="9641" spans="1:21" x14ac:dyDescent="0.35">
      <c r="A9641" s="2" t="s">
        <v>166</v>
      </c>
      <c r="B9641" s="1" t="s">
        <v>169</v>
      </c>
      <c r="C9641" t="s">
        <v>509</v>
      </c>
      <c r="D9641" s="1" t="s">
        <v>170</v>
      </c>
      <c r="E9641" s="1" t="s">
        <v>14</v>
      </c>
      <c r="F9641" s="1" t="s">
        <v>29</v>
      </c>
      <c r="G9641" s="1" t="s">
        <v>29</v>
      </c>
      <c r="H9641" t="s">
        <v>36</v>
      </c>
      <c r="I9641" s="1" t="s">
        <v>290</v>
      </c>
      <c r="J9641" t="s">
        <v>42</v>
      </c>
      <c r="K9641" s="1" t="s">
        <v>18</v>
      </c>
      <c r="L9641" t="s">
        <v>363</v>
      </c>
      <c r="M9641" t="s">
        <v>73</v>
      </c>
      <c r="N9641">
        <v>1</v>
      </c>
      <c r="O9641" t="s">
        <v>232</v>
      </c>
      <c r="P9641">
        <v>1</v>
      </c>
      <c r="Q9641">
        <v>1</v>
      </c>
      <c r="R9641" t="s">
        <v>234</v>
      </c>
      <c r="S9641" t="s">
        <v>258</v>
      </c>
      <c r="T9641" t="s">
        <v>259</v>
      </c>
      <c r="U9641" t="s">
        <v>443</v>
      </c>
    </row>
    <row r="9642" spans="1:21" x14ac:dyDescent="0.35">
      <c r="A9642" s="2" t="s">
        <v>166</v>
      </c>
      <c r="B9642" s="1" t="s">
        <v>169</v>
      </c>
      <c r="C9642" t="s">
        <v>509</v>
      </c>
      <c r="D9642" s="1" t="s">
        <v>170</v>
      </c>
      <c r="E9642" s="1" t="s">
        <v>14</v>
      </c>
      <c r="F9642" s="1" t="s">
        <v>29</v>
      </c>
      <c r="G9642" s="1" t="s">
        <v>29</v>
      </c>
      <c r="H9642" t="s">
        <v>36</v>
      </c>
      <c r="I9642" s="1" t="s">
        <v>290</v>
      </c>
      <c r="J9642" t="s">
        <v>42</v>
      </c>
      <c r="K9642" s="1" t="s">
        <v>75</v>
      </c>
      <c r="L9642" t="s">
        <v>363</v>
      </c>
      <c r="M9642" t="s">
        <v>110</v>
      </c>
      <c r="N9642">
        <v>1</v>
      </c>
      <c r="O9642" t="s">
        <v>232</v>
      </c>
      <c r="P9642">
        <v>0</v>
      </c>
      <c r="Q9642">
        <v>1</v>
      </c>
      <c r="R9642" t="s">
        <v>234</v>
      </c>
      <c r="S9642" t="s">
        <v>258</v>
      </c>
      <c r="T9642" t="s">
        <v>259</v>
      </c>
      <c r="U9642" t="s">
        <v>443</v>
      </c>
    </row>
    <row r="9643" spans="1:21" x14ac:dyDescent="0.35">
      <c r="A9643" s="2" t="s">
        <v>166</v>
      </c>
      <c r="B9643" s="1" t="s">
        <v>169</v>
      </c>
      <c r="C9643" t="s">
        <v>509</v>
      </c>
      <c r="D9643" s="1" t="s">
        <v>170</v>
      </c>
      <c r="E9643" s="1" t="s">
        <v>14</v>
      </c>
      <c r="F9643" s="1" t="s">
        <v>29</v>
      </c>
      <c r="G9643" s="1" t="s">
        <v>29</v>
      </c>
      <c r="H9643" t="s">
        <v>36</v>
      </c>
      <c r="I9643" s="1" t="s">
        <v>290</v>
      </c>
      <c r="J9643" t="s">
        <v>42</v>
      </c>
      <c r="K9643" s="1" t="s">
        <v>75</v>
      </c>
      <c r="L9643" t="s">
        <v>363</v>
      </c>
      <c r="M9643" t="s">
        <v>76</v>
      </c>
      <c r="N9643">
        <v>1</v>
      </c>
      <c r="O9643" t="s">
        <v>232</v>
      </c>
      <c r="P9643">
        <v>1</v>
      </c>
      <c r="Q9643">
        <v>1</v>
      </c>
      <c r="R9643" t="s">
        <v>234</v>
      </c>
      <c r="S9643" t="s">
        <v>258</v>
      </c>
      <c r="T9643" t="s">
        <v>259</v>
      </c>
      <c r="U9643" t="s">
        <v>443</v>
      </c>
    </row>
    <row r="9644" spans="1:21" x14ac:dyDescent="0.35">
      <c r="A9644" s="2" t="s">
        <v>166</v>
      </c>
      <c r="B9644" s="1" t="s">
        <v>169</v>
      </c>
      <c r="C9644" t="s">
        <v>509</v>
      </c>
      <c r="D9644" s="1" t="s">
        <v>170</v>
      </c>
      <c r="E9644" s="1" t="s">
        <v>14</v>
      </c>
      <c r="F9644" s="1" t="s">
        <v>29</v>
      </c>
      <c r="G9644" s="1" t="s">
        <v>29</v>
      </c>
      <c r="H9644" t="s">
        <v>24</v>
      </c>
      <c r="I9644" s="1" t="s">
        <v>290</v>
      </c>
      <c r="J9644" t="s">
        <v>42</v>
      </c>
      <c r="K9644" s="1" t="s">
        <v>75</v>
      </c>
      <c r="L9644" t="s">
        <v>363</v>
      </c>
      <c r="M9644" t="s">
        <v>75</v>
      </c>
      <c r="N9644">
        <v>1</v>
      </c>
      <c r="O9644" t="s">
        <v>232</v>
      </c>
      <c r="P9644">
        <v>0</v>
      </c>
      <c r="Q9644">
        <v>1</v>
      </c>
      <c r="R9644" t="s">
        <v>234</v>
      </c>
      <c r="S9644" t="s">
        <v>258</v>
      </c>
      <c r="T9644" t="s">
        <v>259</v>
      </c>
      <c r="U9644" t="s">
        <v>443</v>
      </c>
    </row>
    <row r="9645" spans="1:21" x14ac:dyDescent="0.35">
      <c r="A9645" s="2" t="s">
        <v>166</v>
      </c>
      <c r="B9645" s="1" t="s">
        <v>169</v>
      </c>
      <c r="C9645" t="s">
        <v>509</v>
      </c>
      <c r="D9645" s="1" t="s">
        <v>170</v>
      </c>
      <c r="E9645" s="1" t="s">
        <v>14</v>
      </c>
      <c r="F9645" s="1" t="s">
        <v>29</v>
      </c>
      <c r="G9645" s="1" t="s">
        <v>29</v>
      </c>
      <c r="H9645" t="s">
        <v>24</v>
      </c>
      <c r="I9645" s="1" t="s">
        <v>290</v>
      </c>
      <c r="J9645" t="s">
        <v>42</v>
      </c>
      <c r="K9645" s="1" t="s">
        <v>22</v>
      </c>
      <c r="L9645" t="s">
        <v>363</v>
      </c>
      <c r="M9645" t="s">
        <v>79</v>
      </c>
      <c r="N9645">
        <v>1</v>
      </c>
      <c r="O9645" t="s">
        <v>232</v>
      </c>
      <c r="P9645">
        <v>0</v>
      </c>
      <c r="Q9645">
        <v>1</v>
      </c>
      <c r="R9645" t="s">
        <v>234</v>
      </c>
      <c r="S9645" t="s">
        <v>258</v>
      </c>
      <c r="T9645" t="s">
        <v>259</v>
      </c>
      <c r="U9645" t="s">
        <v>443</v>
      </c>
    </row>
    <row r="9646" spans="1:21" x14ac:dyDescent="0.35">
      <c r="A9646" s="2" t="s">
        <v>166</v>
      </c>
      <c r="B9646" s="1" t="s">
        <v>169</v>
      </c>
      <c r="C9646" t="s">
        <v>509</v>
      </c>
      <c r="D9646" s="1" t="s">
        <v>170</v>
      </c>
      <c r="E9646" s="1" t="s">
        <v>14</v>
      </c>
      <c r="F9646" s="1" t="s">
        <v>21</v>
      </c>
      <c r="G9646" s="1" t="s">
        <v>29</v>
      </c>
      <c r="H9646" t="s">
        <v>52</v>
      </c>
      <c r="I9646" s="1" t="s">
        <v>249</v>
      </c>
      <c r="J9646" t="s">
        <v>42</v>
      </c>
      <c r="K9646" s="1" t="s">
        <v>34</v>
      </c>
      <c r="L9646" t="s">
        <v>278</v>
      </c>
      <c r="M9646" t="s">
        <v>35</v>
      </c>
      <c r="N9646">
        <v>1</v>
      </c>
      <c r="O9646" t="s">
        <v>232</v>
      </c>
      <c r="P9646">
        <v>1</v>
      </c>
      <c r="Q9646">
        <v>1</v>
      </c>
      <c r="R9646" t="s">
        <v>234</v>
      </c>
      <c r="S9646" t="s">
        <v>258</v>
      </c>
      <c r="T9646" t="s">
        <v>259</v>
      </c>
      <c r="U9646" t="s">
        <v>443</v>
      </c>
    </row>
    <row r="9647" spans="1:21" x14ac:dyDescent="0.35">
      <c r="A9647" s="2" t="s">
        <v>166</v>
      </c>
      <c r="B9647" s="1" t="s">
        <v>169</v>
      </c>
      <c r="C9647" t="s">
        <v>509</v>
      </c>
      <c r="D9647" s="1" t="s">
        <v>170</v>
      </c>
      <c r="E9647" s="1" t="s">
        <v>14</v>
      </c>
      <c r="F9647" s="1" t="s">
        <v>21</v>
      </c>
      <c r="G9647" s="1" t="s">
        <v>29</v>
      </c>
      <c r="H9647" t="s">
        <v>52</v>
      </c>
      <c r="I9647" s="1" t="s">
        <v>298</v>
      </c>
      <c r="J9647" t="s">
        <v>42</v>
      </c>
      <c r="K9647" s="1" t="s">
        <v>18</v>
      </c>
      <c r="L9647" t="s">
        <v>278</v>
      </c>
      <c r="M9647" t="s">
        <v>18</v>
      </c>
      <c r="N9647">
        <v>1</v>
      </c>
      <c r="O9647" t="s">
        <v>232</v>
      </c>
      <c r="P9647">
        <v>1</v>
      </c>
      <c r="Q9647">
        <v>1</v>
      </c>
      <c r="R9647" t="s">
        <v>234</v>
      </c>
      <c r="S9647" t="s">
        <v>258</v>
      </c>
      <c r="T9647" t="s">
        <v>259</v>
      </c>
      <c r="U9647" t="s">
        <v>443</v>
      </c>
    </row>
    <row r="9648" spans="1:21" x14ac:dyDescent="0.35">
      <c r="A9648" s="2" t="s">
        <v>166</v>
      </c>
      <c r="B9648" s="1" t="s">
        <v>169</v>
      </c>
      <c r="C9648" t="s">
        <v>509</v>
      </c>
      <c r="D9648" s="1" t="s">
        <v>170</v>
      </c>
      <c r="E9648" s="1" t="s">
        <v>14</v>
      </c>
      <c r="F9648" s="1" t="s">
        <v>21</v>
      </c>
      <c r="G9648" s="1" t="s">
        <v>29</v>
      </c>
      <c r="H9648" t="s">
        <v>52</v>
      </c>
      <c r="I9648" s="1" t="s">
        <v>298</v>
      </c>
      <c r="J9648" t="s">
        <v>42</v>
      </c>
      <c r="K9648" s="1" t="s">
        <v>18</v>
      </c>
      <c r="L9648" t="s">
        <v>278</v>
      </c>
      <c r="M9648" t="s">
        <v>73</v>
      </c>
      <c r="N9648">
        <v>1</v>
      </c>
      <c r="O9648" t="s">
        <v>232</v>
      </c>
      <c r="P9648">
        <v>1</v>
      </c>
      <c r="Q9648">
        <v>1</v>
      </c>
      <c r="R9648" t="s">
        <v>234</v>
      </c>
      <c r="S9648" t="s">
        <v>258</v>
      </c>
      <c r="T9648" t="s">
        <v>259</v>
      </c>
      <c r="U9648" t="s">
        <v>443</v>
      </c>
    </row>
    <row r="9649" spans="1:21" x14ac:dyDescent="0.35">
      <c r="A9649" s="2" t="s">
        <v>166</v>
      </c>
      <c r="B9649" s="1" t="s">
        <v>169</v>
      </c>
      <c r="C9649" t="s">
        <v>509</v>
      </c>
      <c r="D9649" s="1" t="s">
        <v>170</v>
      </c>
      <c r="E9649" s="1" t="s">
        <v>14</v>
      </c>
      <c r="F9649" s="1" t="s">
        <v>21</v>
      </c>
      <c r="G9649" s="1" t="s">
        <v>29</v>
      </c>
      <c r="H9649" t="s">
        <v>16</v>
      </c>
      <c r="I9649" s="1" t="s">
        <v>372</v>
      </c>
      <c r="J9649" t="s">
        <v>42</v>
      </c>
      <c r="K9649" s="1" t="s">
        <v>18</v>
      </c>
      <c r="L9649" t="s">
        <v>278</v>
      </c>
      <c r="M9649" t="s">
        <v>93</v>
      </c>
      <c r="N9649">
        <v>1</v>
      </c>
      <c r="O9649" t="s">
        <v>232</v>
      </c>
      <c r="P9649">
        <v>1</v>
      </c>
      <c r="Q9649">
        <v>1</v>
      </c>
      <c r="R9649" t="s">
        <v>234</v>
      </c>
      <c r="S9649" t="s">
        <v>258</v>
      </c>
      <c r="T9649" t="s">
        <v>259</v>
      </c>
      <c r="U9649" t="s">
        <v>443</v>
      </c>
    </row>
    <row r="9650" spans="1:21" x14ac:dyDescent="0.35">
      <c r="A9650" s="2" t="s">
        <v>166</v>
      </c>
      <c r="B9650" s="1" t="s">
        <v>169</v>
      </c>
      <c r="C9650" t="s">
        <v>509</v>
      </c>
      <c r="D9650" s="1" t="s">
        <v>170</v>
      </c>
      <c r="E9650" s="1" t="s">
        <v>14</v>
      </c>
      <c r="F9650" s="1" t="s">
        <v>21</v>
      </c>
      <c r="G9650" s="1" t="s">
        <v>29</v>
      </c>
      <c r="H9650" t="s">
        <v>16</v>
      </c>
      <c r="I9650" s="1" t="s">
        <v>372</v>
      </c>
      <c r="J9650" t="s">
        <v>42</v>
      </c>
      <c r="K9650" s="1" t="s">
        <v>18</v>
      </c>
      <c r="L9650" t="s">
        <v>278</v>
      </c>
      <c r="M9650" t="s">
        <v>77</v>
      </c>
      <c r="N9650">
        <v>1</v>
      </c>
      <c r="O9650" t="s">
        <v>232</v>
      </c>
      <c r="P9650">
        <v>1</v>
      </c>
      <c r="Q9650">
        <v>1</v>
      </c>
      <c r="R9650" t="s">
        <v>234</v>
      </c>
      <c r="S9650" t="s">
        <v>258</v>
      </c>
      <c r="T9650" t="s">
        <v>259</v>
      </c>
      <c r="U9650" t="s">
        <v>443</v>
      </c>
    </row>
    <row r="9651" spans="1:21" x14ac:dyDescent="0.35">
      <c r="A9651" s="2" t="s">
        <v>166</v>
      </c>
      <c r="B9651" s="1" t="s">
        <v>169</v>
      </c>
      <c r="C9651" t="s">
        <v>509</v>
      </c>
      <c r="D9651" s="1" t="s">
        <v>170</v>
      </c>
      <c r="E9651" s="1" t="s">
        <v>14</v>
      </c>
      <c r="F9651" s="1" t="s">
        <v>21</v>
      </c>
      <c r="G9651" s="1" t="s">
        <v>29</v>
      </c>
      <c r="H9651" t="s">
        <v>16</v>
      </c>
      <c r="I9651" s="1" t="s">
        <v>372</v>
      </c>
      <c r="J9651" t="s">
        <v>42</v>
      </c>
      <c r="K9651" s="1" t="s">
        <v>18</v>
      </c>
      <c r="L9651" t="s">
        <v>278</v>
      </c>
      <c r="M9651" t="s">
        <v>43</v>
      </c>
      <c r="N9651">
        <v>1</v>
      </c>
      <c r="O9651" t="s">
        <v>232</v>
      </c>
      <c r="P9651">
        <v>1</v>
      </c>
      <c r="Q9651">
        <v>1</v>
      </c>
      <c r="R9651" t="s">
        <v>234</v>
      </c>
      <c r="S9651" t="s">
        <v>258</v>
      </c>
      <c r="T9651" t="s">
        <v>259</v>
      </c>
      <c r="U9651" t="s">
        <v>443</v>
      </c>
    </row>
    <row r="9652" spans="1:21" x14ac:dyDescent="0.35">
      <c r="A9652" s="2" t="s">
        <v>166</v>
      </c>
      <c r="B9652" s="1" t="s">
        <v>169</v>
      </c>
      <c r="C9652" t="s">
        <v>509</v>
      </c>
      <c r="D9652" s="1" t="s">
        <v>170</v>
      </c>
      <c r="E9652" s="1" t="s">
        <v>14</v>
      </c>
      <c r="F9652" s="1" t="s">
        <v>21</v>
      </c>
      <c r="G9652" s="1" t="s">
        <v>29</v>
      </c>
      <c r="H9652" t="s">
        <v>16</v>
      </c>
      <c r="I9652" s="1" t="s">
        <v>372</v>
      </c>
      <c r="J9652" t="s">
        <v>42</v>
      </c>
      <c r="K9652" s="1" t="s">
        <v>34</v>
      </c>
      <c r="L9652" t="s">
        <v>278</v>
      </c>
      <c r="M9652" t="s">
        <v>35</v>
      </c>
      <c r="N9652">
        <v>2</v>
      </c>
      <c r="O9652" t="s">
        <v>232</v>
      </c>
      <c r="P9652">
        <v>1</v>
      </c>
      <c r="Q9652">
        <v>1</v>
      </c>
      <c r="R9652" t="s">
        <v>234</v>
      </c>
      <c r="S9652" t="s">
        <v>258</v>
      </c>
      <c r="T9652" t="s">
        <v>259</v>
      </c>
      <c r="U9652" t="s">
        <v>443</v>
      </c>
    </row>
    <row r="9653" spans="1:21" x14ac:dyDescent="0.35">
      <c r="A9653" s="2" t="s">
        <v>166</v>
      </c>
      <c r="B9653" s="1" t="s">
        <v>169</v>
      </c>
      <c r="C9653" t="s">
        <v>509</v>
      </c>
      <c r="D9653" s="1" t="s">
        <v>170</v>
      </c>
      <c r="E9653" s="1" t="s">
        <v>14</v>
      </c>
      <c r="F9653" s="1" t="s">
        <v>21</v>
      </c>
      <c r="G9653" s="1" t="s">
        <v>29</v>
      </c>
      <c r="H9653" t="s">
        <v>16</v>
      </c>
      <c r="I9653" s="1" t="s">
        <v>372</v>
      </c>
      <c r="J9653" t="s">
        <v>42</v>
      </c>
      <c r="K9653" s="1" t="s">
        <v>57</v>
      </c>
      <c r="L9653" t="s">
        <v>278</v>
      </c>
      <c r="M9653" t="s">
        <v>130</v>
      </c>
      <c r="N9653">
        <v>1</v>
      </c>
      <c r="O9653" t="s">
        <v>232</v>
      </c>
      <c r="P9653">
        <v>1</v>
      </c>
      <c r="Q9653">
        <v>1</v>
      </c>
      <c r="R9653" t="s">
        <v>234</v>
      </c>
      <c r="S9653" t="s">
        <v>258</v>
      </c>
      <c r="T9653" t="s">
        <v>259</v>
      </c>
      <c r="U9653" t="s">
        <v>443</v>
      </c>
    </row>
    <row r="9654" spans="1:21" x14ac:dyDescent="0.35">
      <c r="A9654" s="2" t="s">
        <v>166</v>
      </c>
      <c r="B9654" s="1" t="s">
        <v>169</v>
      </c>
      <c r="C9654" t="s">
        <v>509</v>
      </c>
      <c r="D9654" s="1" t="s">
        <v>170</v>
      </c>
      <c r="E9654" s="1" t="s">
        <v>14</v>
      </c>
      <c r="F9654" s="1" t="s">
        <v>21</v>
      </c>
      <c r="G9654" s="1" t="s">
        <v>29</v>
      </c>
      <c r="H9654" t="s">
        <v>16</v>
      </c>
      <c r="I9654" s="1" t="s">
        <v>249</v>
      </c>
      <c r="J9654" t="s">
        <v>42</v>
      </c>
      <c r="K9654" s="1" t="s">
        <v>34</v>
      </c>
      <c r="L9654" t="s">
        <v>278</v>
      </c>
      <c r="M9654" t="s">
        <v>35</v>
      </c>
      <c r="N9654">
        <v>1</v>
      </c>
      <c r="O9654" t="s">
        <v>232</v>
      </c>
      <c r="P9654">
        <v>1</v>
      </c>
      <c r="Q9654">
        <v>1</v>
      </c>
      <c r="R9654" t="s">
        <v>234</v>
      </c>
      <c r="S9654" t="s">
        <v>258</v>
      </c>
      <c r="T9654" t="s">
        <v>259</v>
      </c>
      <c r="U9654" t="s">
        <v>443</v>
      </c>
    </row>
    <row r="9655" spans="1:21" x14ac:dyDescent="0.35">
      <c r="A9655" s="2" t="s">
        <v>166</v>
      </c>
      <c r="B9655" s="1" t="s">
        <v>169</v>
      </c>
      <c r="C9655" t="s">
        <v>509</v>
      </c>
      <c r="D9655" s="1" t="s">
        <v>170</v>
      </c>
      <c r="E9655" s="1" t="s">
        <v>14</v>
      </c>
      <c r="F9655" s="1" t="s">
        <v>21</v>
      </c>
      <c r="G9655" s="1" t="s">
        <v>29</v>
      </c>
      <c r="H9655" t="s">
        <v>16</v>
      </c>
      <c r="I9655" s="1" t="s">
        <v>298</v>
      </c>
      <c r="J9655" t="s">
        <v>42</v>
      </c>
      <c r="K9655" s="1" t="s">
        <v>18</v>
      </c>
      <c r="L9655" t="s">
        <v>278</v>
      </c>
      <c r="M9655" t="s">
        <v>18</v>
      </c>
      <c r="N9655">
        <v>2</v>
      </c>
      <c r="O9655" t="s">
        <v>232</v>
      </c>
      <c r="P9655">
        <v>1</v>
      </c>
      <c r="Q9655">
        <v>1</v>
      </c>
      <c r="R9655" t="s">
        <v>234</v>
      </c>
      <c r="S9655" t="s">
        <v>258</v>
      </c>
      <c r="T9655" t="s">
        <v>259</v>
      </c>
      <c r="U9655" t="s">
        <v>443</v>
      </c>
    </row>
    <row r="9656" spans="1:21" x14ac:dyDescent="0.35">
      <c r="A9656" s="2" t="s">
        <v>166</v>
      </c>
      <c r="B9656" s="1" t="s">
        <v>169</v>
      </c>
      <c r="C9656" t="s">
        <v>509</v>
      </c>
      <c r="D9656" s="1" t="s">
        <v>170</v>
      </c>
      <c r="E9656" s="1" t="s">
        <v>14</v>
      </c>
      <c r="F9656" s="1" t="s">
        <v>21</v>
      </c>
      <c r="G9656" s="1" t="s">
        <v>29</v>
      </c>
      <c r="H9656" t="s">
        <v>16</v>
      </c>
      <c r="I9656" s="1" t="s">
        <v>298</v>
      </c>
      <c r="J9656" t="s">
        <v>42</v>
      </c>
      <c r="K9656" s="1" t="s">
        <v>18</v>
      </c>
      <c r="L9656" t="s">
        <v>363</v>
      </c>
      <c r="M9656" t="s">
        <v>18</v>
      </c>
      <c r="N9656">
        <v>1</v>
      </c>
      <c r="O9656" t="s">
        <v>232</v>
      </c>
      <c r="P9656">
        <v>1</v>
      </c>
      <c r="Q9656">
        <v>1</v>
      </c>
      <c r="R9656" t="s">
        <v>234</v>
      </c>
      <c r="S9656" t="s">
        <v>258</v>
      </c>
      <c r="T9656" t="s">
        <v>259</v>
      </c>
      <c r="U9656" t="s">
        <v>443</v>
      </c>
    </row>
    <row r="9657" spans="1:21" x14ac:dyDescent="0.35">
      <c r="A9657" s="2" t="s">
        <v>166</v>
      </c>
      <c r="B9657" s="1" t="s">
        <v>169</v>
      </c>
      <c r="C9657" t="s">
        <v>509</v>
      </c>
      <c r="D9657" s="1" t="s">
        <v>170</v>
      </c>
      <c r="E9657" s="1" t="s">
        <v>14</v>
      </c>
      <c r="F9657" s="1" t="s">
        <v>21</v>
      </c>
      <c r="G9657" s="1" t="s">
        <v>29</v>
      </c>
      <c r="H9657" t="s">
        <v>16</v>
      </c>
      <c r="I9657" s="1" t="s">
        <v>298</v>
      </c>
      <c r="J9657" t="s">
        <v>42</v>
      </c>
      <c r="K9657" s="1" t="s">
        <v>34</v>
      </c>
      <c r="L9657" t="s">
        <v>278</v>
      </c>
      <c r="M9657" t="s">
        <v>35</v>
      </c>
      <c r="N9657">
        <v>1</v>
      </c>
      <c r="O9657" t="s">
        <v>232</v>
      </c>
      <c r="P9657">
        <v>1</v>
      </c>
      <c r="Q9657">
        <v>1</v>
      </c>
      <c r="R9657" t="s">
        <v>234</v>
      </c>
      <c r="S9657" t="s">
        <v>258</v>
      </c>
      <c r="T9657" t="s">
        <v>259</v>
      </c>
      <c r="U9657" t="s">
        <v>443</v>
      </c>
    </row>
    <row r="9658" spans="1:21" x14ac:dyDescent="0.35">
      <c r="A9658" s="2" t="s">
        <v>166</v>
      </c>
      <c r="B9658" s="1" t="s">
        <v>169</v>
      </c>
      <c r="C9658" t="s">
        <v>509</v>
      </c>
      <c r="D9658" s="1" t="s">
        <v>170</v>
      </c>
      <c r="E9658" s="1" t="s">
        <v>14</v>
      </c>
      <c r="F9658" s="1" t="s">
        <v>21</v>
      </c>
      <c r="G9658" s="1" t="s">
        <v>29</v>
      </c>
      <c r="H9658" t="s">
        <v>16</v>
      </c>
      <c r="I9658" s="1" t="s">
        <v>298</v>
      </c>
      <c r="J9658" t="s">
        <v>42</v>
      </c>
      <c r="K9658" s="1" t="s">
        <v>22</v>
      </c>
      <c r="L9658" t="s">
        <v>278</v>
      </c>
      <c r="M9658" t="s">
        <v>79</v>
      </c>
      <c r="N9658">
        <v>1</v>
      </c>
      <c r="O9658" t="s">
        <v>232</v>
      </c>
      <c r="P9658">
        <v>1</v>
      </c>
      <c r="Q9658">
        <v>1</v>
      </c>
      <c r="R9658" t="s">
        <v>234</v>
      </c>
      <c r="S9658" t="s">
        <v>258</v>
      </c>
      <c r="T9658" t="s">
        <v>259</v>
      </c>
      <c r="U9658" t="s">
        <v>443</v>
      </c>
    </row>
    <row r="9659" spans="1:21" x14ac:dyDescent="0.35">
      <c r="A9659" s="2" t="s">
        <v>166</v>
      </c>
      <c r="B9659" s="1" t="s">
        <v>169</v>
      </c>
      <c r="C9659" t="s">
        <v>509</v>
      </c>
      <c r="D9659" s="1" t="s">
        <v>170</v>
      </c>
      <c r="E9659" s="1" t="s">
        <v>14</v>
      </c>
      <c r="F9659" s="1" t="s">
        <v>21</v>
      </c>
      <c r="G9659" s="1" t="s">
        <v>29</v>
      </c>
      <c r="H9659" t="s">
        <v>16</v>
      </c>
      <c r="I9659" s="1" t="s">
        <v>289</v>
      </c>
      <c r="J9659" t="s">
        <v>158</v>
      </c>
      <c r="K9659" s="1" t="s">
        <v>18</v>
      </c>
      <c r="L9659" t="s">
        <v>278</v>
      </c>
      <c r="M9659" t="s">
        <v>18</v>
      </c>
      <c r="N9659">
        <v>1</v>
      </c>
      <c r="O9659" t="s">
        <v>232</v>
      </c>
      <c r="P9659">
        <v>1</v>
      </c>
      <c r="Q9659">
        <v>1</v>
      </c>
      <c r="R9659" t="s">
        <v>234</v>
      </c>
      <c r="S9659" t="s">
        <v>258</v>
      </c>
      <c r="T9659" t="s">
        <v>259</v>
      </c>
      <c r="U9659" t="s">
        <v>443</v>
      </c>
    </row>
    <row r="9660" spans="1:21" x14ac:dyDescent="0.35">
      <c r="A9660" s="2" t="s">
        <v>166</v>
      </c>
      <c r="B9660" s="1" t="s">
        <v>169</v>
      </c>
      <c r="C9660" t="s">
        <v>509</v>
      </c>
      <c r="D9660" s="1" t="s">
        <v>170</v>
      </c>
      <c r="E9660" s="1" t="s">
        <v>14</v>
      </c>
      <c r="F9660" s="1" t="s">
        <v>21</v>
      </c>
      <c r="G9660" s="1" t="s">
        <v>29</v>
      </c>
      <c r="H9660" t="s">
        <v>16</v>
      </c>
      <c r="I9660" s="1" t="s">
        <v>289</v>
      </c>
      <c r="J9660" t="s">
        <v>158</v>
      </c>
      <c r="K9660" s="1" t="s">
        <v>48</v>
      </c>
      <c r="L9660" t="s">
        <v>278</v>
      </c>
      <c r="M9660" t="s">
        <v>89</v>
      </c>
      <c r="N9660">
        <v>1</v>
      </c>
      <c r="O9660" t="s">
        <v>232</v>
      </c>
      <c r="P9660">
        <v>1</v>
      </c>
      <c r="Q9660">
        <v>1</v>
      </c>
      <c r="R9660" t="s">
        <v>234</v>
      </c>
      <c r="S9660" t="s">
        <v>258</v>
      </c>
      <c r="T9660" t="s">
        <v>259</v>
      </c>
      <c r="U9660" t="s">
        <v>443</v>
      </c>
    </row>
    <row r="9661" spans="1:21" x14ac:dyDescent="0.35">
      <c r="A9661" s="2" t="s">
        <v>166</v>
      </c>
      <c r="B9661" s="1" t="s">
        <v>169</v>
      </c>
      <c r="C9661" t="s">
        <v>509</v>
      </c>
      <c r="D9661" s="1" t="s">
        <v>170</v>
      </c>
      <c r="E9661" s="1" t="s">
        <v>14</v>
      </c>
      <c r="F9661" s="1" t="s">
        <v>21</v>
      </c>
      <c r="G9661" s="1" t="s">
        <v>29</v>
      </c>
      <c r="H9661" t="s">
        <v>16</v>
      </c>
      <c r="I9661" s="1" t="s">
        <v>289</v>
      </c>
      <c r="J9661" t="s">
        <v>158</v>
      </c>
      <c r="K9661" s="1" t="s">
        <v>34</v>
      </c>
      <c r="L9661" t="s">
        <v>278</v>
      </c>
      <c r="M9661" t="s">
        <v>35</v>
      </c>
      <c r="N9661">
        <v>1</v>
      </c>
      <c r="O9661" t="s">
        <v>232</v>
      </c>
      <c r="P9661">
        <v>1</v>
      </c>
      <c r="Q9661">
        <v>1</v>
      </c>
      <c r="R9661" t="s">
        <v>234</v>
      </c>
      <c r="S9661" t="s">
        <v>258</v>
      </c>
      <c r="T9661" t="s">
        <v>259</v>
      </c>
      <c r="U9661" t="s">
        <v>443</v>
      </c>
    </row>
    <row r="9662" spans="1:21" x14ac:dyDescent="0.35">
      <c r="A9662" s="2" t="s">
        <v>166</v>
      </c>
      <c r="B9662" s="1" t="s">
        <v>169</v>
      </c>
      <c r="C9662" t="s">
        <v>509</v>
      </c>
      <c r="D9662" s="1" t="s">
        <v>170</v>
      </c>
      <c r="E9662" s="1" t="s">
        <v>14</v>
      </c>
      <c r="F9662" s="1" t="s">
        <v>21</v>
      </c>
      <c r="G9662" s="1" t="s">
        <v>29</v>
      </c>
      <c r="H9662" t="s">
        <v>16</v>
      </c>
      <c r="I9662" s="1" t="s">
        <v>289</v>
      </c>
      <c r="J9662" t="s">
        <v>158</v>
      </c>
      <c r="K9662" s="1" t="s">
        <v>22</v>
      </c>
      <c r="L9662" t="s">
        <v>278</v>
      </c>
      <c r="M9662" t="s">
        <v>22</v>
      </c>
      <c r="N9662">
        <v>2</v>
      </c>
      <c r="O9662" t="s">
        <v>232</v>
      </c>
      <c r="P9662">
        <v>1</v>
      </c>
      <c r="Q9662">
        <v>1</v>
      </c>
      <c r="R9662" t="s">
        <v>234</v>
      </c>
      <c r="S9662" t="s">
        <v>258</v>
      </c>
      <c r="T9662" t="s">
        <v>259</v>
      </c>
      <c r="U9662" t="s">
        <v>443</v>
      </c>
    </row>
    <row r="9663" spans="1:21" x14ac:dyDescent="0.35">
      <c r="A9663" s="2" t="s">
        <v>166</v>
      </c>
      <c r="B9663" s="1" t="s">
        <v>169</v>
      </c>
      <c r="C9663" t="s">
        <v>509</v>
      </c>
      <c r="D9663" s="1" t="s">
        <v>170</v>
      </c>
      <c r="E9663" s="1" t="s">
        <v>14</v>
      </c>
      <c r="F9663" s="1" t="s">
        <v>21</v>
      </c>
      <c r="G9663" s="1" t="s">
        <v>29</v>
      </c>
      <c r="H9663" t="s">
        <v>20</v>
      </c>
      <c r="I9663" s="1" t="s">
        <v>372</v>
      </c>
      <c r="J9663" t="s">
        <v>42</v>
      </c>
      <c r="K9663" s="1" t="s">
        <v>18</v>
      </c>
      <c r="L9663" t="s">
        <v>278</v>
      </c>
      <c r="M9663" t="s">
        <v>43</v>
      </c>
      <c r="N9663">
        <v>1</v>
      </c>
      <c r="O9663" t="s">
        <v>232</v>
      </c>
      <c r="P9663">
        <v>1</v>
      </c>
      <c r="Q9663">
        <v>1</v>
      </c>
      <c r="R9663" t="s">
        <v>234</v>
      </c>
      <c r="S9663" t="s">
        <v>258</v>
      </c>
      <c r="T9663" t="s">
        <v>259</v>
      </c>
      <c r="U9663" t="s">
        <v>443</v>
      </c>
    </row>
    <row r="9664" spans="1:21" x14ac:dyDescent="0.35">
      <c r="A9664" s="2" t="s">
        <v>166</v>
      </c>
      <c r="B9664" s="1" t="s">
        <v>169</v>
      </c>
      <c r="C9664" t="s">
        <v>509</v>
      </c>
      <c r="D9664" s="1" t="s">
        <v>170</v>
      </c>
      <c r="E9664" s="1" t="s">
        <v>14</v>
      </c>
      <c r="F9664" s="1" t="s">
        <v>21</v>
      </c>
      <c r="G9664" s="1" t="s">
        <v>29</v>
      </c>
      <c r="H9664" t="s">
        <v>20</v>
      </c>
      <c r="I9664" s="1" t="s">
        <v>298</v>
      </c>
      <c r="J9664" t="s">
        <v>42</v>
      </c>
      <c r="K9664" s="1" t="s">
        <v>18</v>
      </c>
      <c r="L9664" t="s">
        <v>278</v>
      </c>
      <c r="M9664" t="s">
        <v>127</v>
      </c>
      <c r="N9664">
        <v>1</v>
      </c>
      <c r="O9664" t="s">
        <v>232</v>
      </c>
      <c r="P9664">
        <v>1</v>
      </c>
      <c r="Q9664">
        <v>1</v>
      </c>
      <c r="R9664" t="s">
        <v>234</v>
      </c>
      <c r="S9664" t="s">
        <v>258</v>
      </c>
      <c r="T9664" t="s">
        <v>259</v>
      </c>
      <c r="U9664" t="s">
        <v>443</v>
      </c>
    </row>
    <row r="9665" spans="1:21" x14ac:dyDescent="0.35">
      <c r="A9665" s="2" t="s">
        <v>166</v>
      </c>
      <c r="B9665" s="1" t="s">
        <v>169</v>
      </c>
      <c r="C9665" t="s">
        <v>509</v>
      </c>
      <c r="D9665" s="1" t="s">
        <v>170</v>
      </c>
      <c r="E9665" s="1" t="s">
        <v>14</v>
      </c>
      <c r="F9665" s="1" t="s">
        <v>21</v>
      </c>
      <c r="G9665" s="1" t="s">
        <v>29</v>
      </c>
      <c r="H9665" t="s">
        <v>20</v>
      </c>
      <c r="I9665" s="1" t="s">
        <v>298</v>
      </c>
      <c r="J9665" t="s">
        <v>42</v>
      </c>
      <c r="K9665" s="1" t="s">
        <v>75</v>
      </c>
      <c r="L9665" t="s">
        <v>278</v>
      </c>
      <c r="M9665" t="s">
        <v>111</v>
      </c>
      <c r="N9665">
        <v>1</v>
      </c>
      <c r="O9665" t="s">
        <v>232</v>
      </c>
      <c r="P9665">
        <v>1</v>
      </c>
      <c r="Q9665">
        <v>1</v>
      </c>
      <c r="R9665" t="s">
        <v>234</v>
      </c>
      <c r="S9665" t="s">
        <v>258</v>
      </c>
      <c r="T9665" t="s">
        <v>259</v>
      </c>
      <c r="U9665" t="s">
        <v>443</v>
      </c>
    </row>
    <row r="9666" spans="1:21" x14ac:dyDescent="0.35">
      <c r="A9666" s="2" t="s">
        <v>166</v>
      </c>
      <c r="B9666" s="1" t="s">
        <v>169</v>
      </c>
      <c r="C9666" t="s">
        <v>509</v>
      </c>
      <c r="D9666" s="1" t="s">
        <v>170</v>
      </c>
      <c r="E9666" s="1" t="s">
        <v>14</v>
      </c>
      <c r="F9666" s="1" t="s">
        <v>21</v>
      </c>
      <c r="G9666" s="1" t="s">
        <v>29</v>
      </c>
      <c r="H9666" t="s">
        <v>20</v>
      </c>
      <c r="I9666" s="1" t="s">
        <v>289</v>
      </c>
      <c r="J9666" t="s">
        <v>158</v>
      </c>
      <c r="K9666" s="1" t="s">
        <v>48</v>
      </c>
      <c r="L9666" t="s">
        <v>363</v>
      </c>
      <c r="M9666" t="s">
        <v>148</v>
      </c>
      <c r="N9666">
        <v>1</v>
      </c>
      <c r="O9666" t="s">
        <v>232</v>
      </c>
      <c r="P9666">
        <v>1</v>
      </c>
      <c r="Q9666">
        <v>1</v>
      </c>
      <c r="R9666" t="s">
        <v>234</v>
      </c>
      <c r="S9666" t="s">
        <v>258</v>
      </c>
      <c r="T9666" t="s">
        <v>259</v>
      </c>
      <c r="U9666" t="s">
        <v>443</v>
      </c>
    </row>
    <row r="9667" spans="1:21" x14ac:dyDescent="0.35">
      <c r="A9667" s="2" t="s">
        <v>166</v>
      </c>
      <c r="B9667" s="1" t="s">
        <v>169</v>
      </c>
      <c r="C9667" t="s">
        <v>509</v>
      </c>
      <c r="D9667" s="1" t="s">
        <v>170</v>
      </c>
      <c r="E9667" s="1" t="s">
        <v>14</v>
      </c>
      <c r="F9667" s="1" t="s">
        <v>21</v>
      </c>
      <c r="G9667" s="1" t="s">
        <v>29</v>
      </c>
      <c r="H9667" t="s">
        <v>20</v>
      </c>
      <c r="I9667" s="1" t="s">
        <v>289</v>
      </c>
      <c r="J9667" t="s">
        <v>158</v>
      </c>
      <c r="K9667" s="1" t="s">
        <v>34</v>
      </c>
      <c r="L9667" t="s">
        <v>278</v>
      </c>
      <c r="M9667" t="s">
        <v>35</v>
      </c>
      <c r="N9667">
        <v>1</v>
      </c>
      <c r="O9667" t="s">
        <v>232</v>
      </c>
      <c r="P9667">
        <v>1</v>
      </c>
      <c r="Q9667">
        <v>1</v>
      </c>
      <c r="R9667" t="s">
        <v>234</v>
      </c>
      <c r="S9667" t="s">
        <v>258</v>
      </c>
      <c r="T9667" t="s">
        <v>259</v>
      </c>
      <c r="U9667" t="s">
        <v>443</v>
      </c>
    </row>
    <row r="9668" spans="1:21" x14ac:dyDescent="0.35">
      <c r="A9668" s="2" t="s">
        <v>166</v>
      </c>
      <c r="B9668" s="1" t="s">
        <v>169</v>
      </c>
      <c r="C9668" t="s">
        <v>509</v>
      </c>
      <c r="D9668" s="1" t="s">
        <v>170</v>
      </c>
      <c r="E9668" s="1" t="s">
        <v>14</v>
      </c>
      <c r="F9668" s="1" t="s">
        <v>21</v>
      </c>
      <c r="G9668" s="1" t="s">
        <v>29</v>
      </c>
      <c r="H9668" t="s">
        <v>27</v>
      </c>
      <c r="I9668" s="1" t="s">
        <v>372</v>
      </c>
      <c r="J9668" t="s">
        <v>42</v>
      </c>
      <c r="K9668" s="1" t="s">
        <v>18</v>
      </c>
      <c r="L9668" t="s">
        <v>278</v>
      </c>
      <c r="M9668" t="s">
        <v>43</v>
      </c>
      <c r="N9668">
        <v>2</v>
      </c>
      <c r="O9668" t="s">
        <v>232</v>
      </c>
      <c r="P9668">
        <v>1</v>
      </c>
      <c r="Q9668">
        <v>1</v>
      </c>
      <c r="R9668" t="s">
        <v>234</v>
      </c>
      <c r="S9668" t="s">
        <v>258</v>
      </c>
      <c r="T9668" t="s">
        <v>259</v>
      </c>
      <c r="U9668" t="s">
        <v>443</v>
      </c>
    </row>
    <row r="9669" spans="1:21" x14ac:dyDescent="0.35">
      <c r="A9669" s="2" t="s">
        <v>166</v>
      </c>
      <c r="B9669" s="1" t="s">
        <v>169</v>
      </c>
      <c r="C9669" t="s">
        <v>509</v>
      </c>
      <c r="D9669" s="1" t="s">
        <v>170</v>
      </c>
      <c r="E9669" s="1" t="s">
        <v>14</v>
      </c>
      <c r="F9669" s="1" t="s">
        <v>21</v>
      </c>
      <c r="G9669" s="1" t="s">
        <v>29</v>
      </c>
      <c r="H9669" t="s">
        <v>27</v>
      </c>
      <c r="I9669" s="1" t="s">
        <v>289</v>
      </c>
      <c r="J9669" t="s">
        <v>158</v>
      </c>
      <c r="K9669" s="1" t="s">
        <v>22</v>
      </c>
      <c r="L9669" t="s">
        <v>278</v>
      </c>
      <c r="M9669" t="s">
        <v>31</v>
      </c>
      <c r="N9669">
        <v>1</v>
      </c>
      <c r="O9669" t="s">
        <v>232</v>
      </c>
      <c r="P9669">
        <v>1</v>
      </c>
      <c r="Q9669">
        <v>1</v>
      </c>
      <c r="R9669" t="s">
        <v>234</v>
      </c>
      <c r="S9669" t="s">
        <v>258</v>
      </c>
      <c r="T9669" t="s">
        <v>259</v>
      </c>
      <c r="U9669" t="s">
        <v>443</v>
      </c>
    </row>
    <row r="9670" spans="1:21" x14ac:dyDescent="0.35">
      <c r="A9670" s="2" t="s">
        <v>166</v>
      </c>
      <c r="B9670" s="1" t="s">
        <v>169</v>
      </c>
      <c r="C9670" t="s">
        <v>509</v>
      </c>
      <c r="D9670" s="1" t="s">
        <v>170</v>
      </c>
      <c r="E9670" s="1" t="s">
        <v>14</v>
      </c>
      <c r="F9670" s="1" t="s">
        <v>21</v>
      </c>
      <c r="G9670" s="1" t="s">
        <v>29</v>
      </c>
      <c r="H9670" t="s">
        <v>30</v>
      </c>
      <c r="I9670" s="1" t="s">
        <v>290</v>
      </c>
      <c r="J9670" t="s">
        <v>42</v>
      </c>
      <c r="K9670" s="1" t="s">
        <v>34</v>
      </c>
      <c r="L9670" t="s">
        <v>363</v>
      </c>
      <c r="M9670" t="s">
        <v>35</v>
      </c>
      <c r="N9670">
        <v>1</v>
      </c>
      <c r="O9670" t="s">
        <v>232</v>
      </c>
      <c r="P9670">
        <v>0</v>
      </c>
      <c r="Q9670">
        <v>1</v>
      </c>
      <c r="R9670" t="s">
        <v>234</v>
      </c>
      <c r="S9670" t="s">
        <v>258</v>
      </c>
      <c r="T9670" t="s">
        <v>259</v>
      </c>
      <c r="U9670" t="s">
        <v>443</v>
      </c>
    </row>
    <row r="9671" spans="1:21" x14ac:dyDescent="0.35">
      <c r="A9671" s="2" t="s">
        <v>166</v>
      </c>
      <c r="B9671" s="1" t="s">
        <v>169</v>
      </c>
      <c r="C9671" t="s">
        <v>509</v>
      </c>
      <c r="D9671" s="1" t="s">
        <v>170</v>
      </c>
      <c r="E9671" s="1" t="s">
        <v>14</v>
      </c>
      <c r="F9671" s="1" t="s">
        <v>21</v>
      </c>
      <c r="G9671" s="1" t="s">
        <v>29</v>
      </c>
      <c r="H9671" t="s">
        <v>30</v>
      </c>
      <c r="I9671" s="1" t="s">
        <v>290</v>
      </c>
      <c r="J9671" t="s">
        <v>42</v>
      </c>
      <c r="K9671" s="1" t="s">
        <v>22</v>
      </c>
      <c r="L9671" t="s">
        <v>363</v>
      </c>
      <c r="M9671" t="s">
        <v>83</v>
      </c>
      <c r="N9671">
        <v>1</v>
      </c>
      <c r="O9671" t="s">
        <v>232</v>
      </c>
      <c r="P9671">
        <v>1</v>
      </c>
      <c r="Q9671">
        <v>1</v>
      </c>
      <c r="R9671" t="s">
        <v>234</v>
      </c>
      <c r="S9671" t="s">
        <v>258</v>
      </c>
      <c r="T9671" t="s">
        <v>259</v>
      </c>
      <c r="U9671" t="s">
        <v>443</v>
      </c>
    </row>
    <row r="9672" spans="1:21" x14ac:dyDescent="0.35">
      <c r="A9672" s="2" t="s">
        <v>166</v>
      </c>
      <c r="B9672" s="1" t="s">
        <v>169</v>
      </c>
      <c r="C9672" t="s">
        <v>509</v>
      </c>
      <c r="D9672" s="1" t="s">
        <v>170</v>
      </c>
      <c r="E9672" s="1" t="s">
        <v>14</v>
      </c>
      <c r="F9672" s="1" t="s">
        <v>21</v>
      </c>
      <c r="G9672" s="1" t="s">
        <v>29</v>
      </c>
      <c r="H9672" t="s">
        <v>36</v>
      </c>
      <c r="I9672" s="1" t="s">
        <v>290</v>
      </c>
      <c r="J9672" t="s">
        <v>42</v>
      </c>
      <c r="K9672" s="1" t="s">
        <v>22</v>
      </c>
      <c r="L9672" t="s">
        <v>363</v>
      </c>
      <c r="M9672" t="s">
        <v>79</v>
      </c>
      <c r="N9672">
        <v>1</v>
      </c>
      <c r="O9672" t="s">
        <v>232</v>
      </c>
      <c r="P9672">
        <v>1</v>
      </c>
      <c r="Q9672">
        <v>1</v>
      </c>
      <c r="R9672" t="s">
        <v>234</v>
      </c>
      <c r="S9672" t="s">
        <v>258</v>
      </c>
      <c r="T9672" t="s">
        <v>259</v>
      </c>
      <c r="U9672" t="s">
        <v>443</v>
      </c>
    </row>
    <row r="9673" spans="1:21" x14ac:dyDescent="0.35">
      <c r="A9673" s="2" t="s">
        <v>166</v>
      </c>
      <c r="B9673" s="1" t="s">
        <v>169</v>
      </c>
      <c r="C9673" t="s">
        <v>509</v>
      </c>
      <c r="D9673" s="1" t="s">
        <v>170</v>
      </c>
      <c r="E9673" s="1" t="s">
        <v>14</v>
      </c>
      <c r="F9673" s="1" t="s">
        <v>21</v>
      </c>
      <c r="G9673" s="1" t="s">
        <v>29</v>
      </c>
      <c r="H9673" t="s">
        <v>36</v>
      </c>
      <c r="I9673" s="1" t="s">
        <v>289</v>
      </c>
      <c r="J9673" t="s">
        <v>158</v>
      </c>
      <c r="K9673" s="1" t="s">
        <v>75</v>
      </c>
      <c r="L9673" t="s">
        <v>278</v>
      </c>
      <c r="M9673" t="s">
        <v>98</v>
      </c>
      <c r="N9673">
        <v>1</v>
      </c>
      <c r="O9673" t="s">
        <v>232</v>
      </c>
      <c r="P9673">
        <v>1</v>
      </c>
      <c r="Q9673">
        <v>1</v>
      </c>
      <c r="R9673" t="s">
        <v>234</v>
      </c>
      <c r="S9673" t="s">
        <v>258</v>
      </c>
      <c r="T9673" t="s">
        <v>259</v>
      </c>
      <c r="U9673" t="s">
        <v>443</v>
      </c>
    </row>
    <row r="9674" spans="1:21" x14ac:dyDescent="0.35">
      <c r="A9674" s="2" t="s">
        <v>166</v>
      </c>
      <c r="B9674" s="1" t="s">
        <v>169</v>
      </c>
      <c r="C9674" t="s">
        <v>509</v>
      </c>
      <c r="D9674" s="1" t="s">
        <v>170</v>
      </c>
      <c r="E9674" s="1" t="s">
        <v>14</v>
      </c>
      <c r="F9674" s="1" t="s">
        <v>21</v>
      </c>
      <c r="G9674" s="1" t="s">
        <v>29</v>
      </c>
      <c r="H9674" t="s">
        <v>40</v>
      </c>
      <c r="I9674" s="1" t="s">
        <v>290</v>
      </c>
      <c r="J9674" t="s">
        <v>42</v>
      </c>
      <c r="K9674" s="1" t="s">
        <v>75</v>
      </c>
      <c r="L9674" t="s">
        <v>363</v>
      </c>
      <c r="M9674" t="s">
        <v>109</v>
      </c>
      <c r="N9674">
        <v>1</v>
      </c>
      <c r="O9674" t="s">
        <v>232</v>
      </c>
      <c r="P9674">
        <v>0</v>
      </c>
      <c r="Q9674">
        <v>1</v>
      </c>
      <c r="R9674" t="s">
        <v>234</v>
      </c>
      <c r="S9674" t="s">
        <v>258</v>
      </c>
      <c r="T9674" t="s">
        <v>259</v>
      </c>
      <c r="U9674" t="s">
        <v>443</v>
      </c>
    </row>
    <row r="9675" spans="1:21" x14ac:dyDescent="0.35">
      <c r="A9675" s="2" t="s">
        <v>166</v>
      </c>
      <c r="B9675" s="1" t="s">
        <v>169</v>
      </c>
      <c r="C9675" t="s">
        <v>509</v>
      </c>
      <c r="D9675" s="1" t="s">
        <v>170</v>
      </c>
      <c r="E9675" s="1" t="s">
        <v>25</v>
      </c>
      <c r="F9675" s="1" t="s">
        <v>26</v>
      </c>
      <c r="G9675" s="1" t="s">
        <v>215</v>
      </c>
      <c r="H9675" t="s">
        <v>52</v>
      </c>
      <c r="I9675" s="1" t="s">
        <v>249</v>
      </c>
      <c r="J9675" t="s">
        <v>42</v>
      </c>
      <c r="K9675" s="1" t="s">
        <v>18</v>
      </c>
      <c r="L9675" t="s">
        <v>278</v>
      </c>
      <c r="M9675" t="s">
        <v>18</v>
      </c>
      <c r="N9675">
        <v>1</v>
      </c>
      <c r="O9675" t="s">
        <v>232</v>
      </c>
      <c r="P9675">
        <v>1</v>
      </c>
      <c r="Q9675">
        <v>1</v>
      </c>
      <c r="R9675" t="s">
        <v>234</v>
      </c>
      <c r="S9675" t="s">
        <v>258</v>
      </c>
      <c r="T9675" t="s">
        <v>259</v>
      </c>
      <c r="U9675" t="s">
        <v>443</v>
      </c>
    </row>
    <row r="9676" spans="1:21" x14ac:dyDescent="0.35">
      <c r="A9676" s="2" t="s">
        <v>166</v>
      </c>
      <c r="B9676" s="1" t="s">
        <v>169</v>
      </c>
      <c r="C9676" t="s">
        <v>509</v>
      </c>
      <c r="D9676" s="1" t="s">
        <v>170</v>
      </c>
      <c r="E9676" s="1" t="s">
        <v>25</v>
      </c>
      <c r="F9676" s="1" t="s">
        <v>26</v>
      </c>
      <c r="G9676" s="1" t="s">
        <v>215</v>
      </c>
      <c r="H9676" t="s">
        <v>52</v>
      </c>
      <c r="I9676" s="1" t="s">
        <v>249</v>
      </c>
      <c r="J9676" t="s">
        <v>42</v>
      </c>
      <c r="K9676" s="1" t="s">
        <v>18</v>
      </c>
      <c r="L9676" t="s">
        <v>278</v>
      </c>
      <c r="M9676" t="s">
        <v>73</v>
      </c>
      <c r="N9676">
        <v>1</v>
      </c>
      <c r="O9676" t="s">
        <v>232</v>
      </c>
      <c r="P9676">
        <v>0</v>
      </c>
      <c r="Q9676">
        <v>1</v>
      </c>
      <c r="R9676" t="s">
        <v>234</v>
      </c>
      <c r="S9676" t="s">
        <v>258</v>
      </c>
      <c r="T9676" t="s">
        <v>259</v>
      </c>
      <c r="U9676" t="s">
        <v>443</v>
      </c>
    </row>
    <row r="9677" spans="1:21" x14ac:dyDescent="0.35">
      <c r="A9677" s="2" t="s">
        <v>166</v>
      </c>
      <c r="B9677" s="1" t="s">
        <v>169</v>
      </c>
      <c r="C9677" t="s">
        <v>509</v>
      </c>
      <c r="D9677" s="1" t="s">
        <v>170</v>
      </c>
      <c r="E9677" s="1" t="s">
        <v>25</v>
      </c>
      <c r="F9677" s="1" t="s">
        <v>26</v>
      </c>
      <c r="G9677" s="1" t="s">
        <v>215</v>
      </c>
      <c r="H9677" t="s">
        <v>52</v>
      </c>
      <c r="I9677" s="1" t="s">
        <v>249</v>
      </c>
      <c r="J9677" t="s">
        <v>42</v>
      </c>
      <c r="K9677" s="1" t="s">
        <v>48</v>
      </c>
      <c r="L9677" t="s">
        <v>278</v>
      </c>
      <c r="M9677" t="s">
        <v>89</v>
      </c>
      <c r="N9677">
        <v>1</v>
      </c>
      <c r="O9677" t="s">
        <v>232</v>
      </c>
      <c r="P9677">
        <v>1</v>
      </c>
      <c r="Q9677">
        <v>1</v>
      </c>
      <c r="R9677" t="s">
        <v>234</v>
      </c>
      <c r="S9677" t="s">
        <v>258</v>
      </c>
      <c r="T9677" t="s">
        <v>259</v>
      </c>
      <c r="U9677" t="s">
        <v>443</v>
      </c>
    </row>
    <row r="9678" spans="1:21" x14ac:dyDescent="0.35">
      <c r="A9678" s="2" t="s">
        <v>166</v>
      </c>
      <c r="B9678" s="1" t="s">
        <v>169</v>
      </c>
      <c r="C9678" t="s">
        <v>509</v>
      </c>
      <c r="D9678" s="1" t="s">
        <v>170</v>
      </c>
      <c r="E9678" s="1" t="s">
        <v>25</v>
      </c>
      <c r="F9678" s="1" t="s">
        <v>26</v>
      </c>
      <c r="G9678" s="1" t="s">
        <v>215</v>
      </c>
      <c r="H9678" t="s">
        <v>16</v>
      </c>
      <c r="I9678" s="1" t="s">
        <v>372</v>
      </c>
      <c r="J9678" t="s">
        <v>42</v>
      </c>
      <c r="K9678" s="1" t="s">
        <v>48</v>
      </c>
      <c r="L9678" t="s">
        <v>278</v>
      </c>
      <c r="M9678" t="s">
        <v>160</v>
      </c>
      <c r="N9678">
        <v>1</v>
      </c>
      <c r="O9678" t="s">
        <v>232</v>
      </c>
      <c r="P9678">
        <v>1</v>
      </c>
      <c r="Q9678">
        <v>1</v>
      </c>
      <c r="R9678" t="s">
        <v>234</v>
      </c>
      <c r="S9678" t="s">
        <v>258</v>
      </c>
      <c r="T9678" t="s">
        <v>259</v>
      </c>
      <c r="U9678" t="s">
        <v>443</v>
      </c>
    </row>
    <row r="9679" spans="1:21" x14ac:dyDescent="0.35">
      <c r="A9679" s="2" t="s">
        <v>166</v>
      </c>
      <c r="B9679" s="1" t="s">
        <v>169</v>
      </c>
      <c r="C9679" t="s">
        <v>509</v>
      </c>
      <c r="D9679" s="1" t="s">
        <v>170</v>
      </c>
      <c r="E9679" s="1" t="s">
        <v>25</v>
      </c>
      <c r="F9679" s="1" t="s">
        <v>26</v>
      </c>
      <c r="G9679" s="1" t="s">
        <v>215</v>
      </c>
      <c r="H9679" t="s">
        <v>16</v>
      </c>
      <c r="I9679" s="1" t="s">
        <v>372</v>
      </c>
      <c r="J9679" t="s">
        <v>42</v>
      </c>
      <c r="K9679" s="1" t="s">
        <v>34</v>
      </c>
      <c r="L9679" t="s">
        <v>278</v>
      </c>
      <c r="M9679" t="s">
        <v>35</v>
      </c>
      <c r="N9679">
        <v>1</v>
      </c>
      <c r="O9679" t="s">
        <v>232</v>
      </c>
      <c r="P9679">
        <v>1</v>
      </c>
      <c r="Q9679">
        <v>1</v>
      </c>
      <c r="R9679" t="s">
        <v>234</v>
      </c>
      <c r="S9679" t="s">
        <v>258</v>
      </c>
      <c r="T9679" t="s">
        <v>259</v>
      </c>
      <c r="U9679" t="s">
        <v>443</v>
      </c>
    </row>
    <row r="9680" spans="1:21" x14ac:dyDescent="0.35">
      <c r="A9680" s="2" t="s">
        <v>166</v>
      </c>
      <c r="B9680" s="1" t="s">
        <v>169</v>
      </c>
      <c r="C9680" t="s">
        <v>509</v>
      </c>
      <c r="D9680" s="1" t="s">
        <v>170</v>
      </c>
      <c r="E9680" s="1" t="s">
        <v>25</v>
      </c>
      <c r="F9680" s="1" t="s">
        <v>26</v>
      </c>
      <c r="G9680" s="1" t="s">
        <v>215</v>
      </c>
      <c r="H9680" t="s">
        <v>16</v>
      </c>
      <c r="I9680" s="1" t="s">
        <v>249</v>
      </c>
      <c r="J9680" t="s">
        <v>42</v>
      </c>
      <c r="K9680" s="1" t="s">
        <v>18</v>
      </c>
      <c r="L9680" t="s">
        <v>278</v>
      </c>
      <c r="M9680" t="s">
        <v>18</v>
      </c>
      <c r="N9680">
        <v>1</v>
      </c>
      <c r="O9680" t="s">
        <v>232</v>
      </c>
      <c r="P9680">
        <v>1</v>
      </c>
      <c r="Q9680">
        <v>1</v>
      </c>
      <c r="R9680" t="s">
        <v>234</v>
      </c>
      <c r="S9680" t="s">
        <v>258</v>
      </c>
      <c r="T9680" t="s">
        <v>259</v>
      </c>
      <c r="U9680" t="s">
        <v>443</v>
      </c>
    </row>
    <row r="9681" spans="1:21" x14ac:dyDescent="0.35">
      <c r="A9681" s="2" t="s">
        <v>166</v>
      </c>
      <c r="B9681" s="1" t="s">
        <v>169</v>
      </c>
      <c r="C9681" t="s">
        <v>509</v>
      </c>
      <c r="D9681" s="1" t="s">
        <v>170</v>
      </c>
      <c r="E9681" s="1" t="s">
        <v>25</v>
      </c>
      <c r="F9681" s="1" t="s">
        <v>26</v>
      </c>
      <c r="G9681" s="1" t="s">
        <v>215</v>
      </c>
      <c r="H9681" t="s">
        <v>16</v>
      </c>
      <c r="I9681" s="1" t="s">
        <v>249</v>
      </c>
      <c r="J9681" t="s">
        <v>42</v>
      </c>
      <c r="K9681" s="1" t="s">
        <v>18</v>
      </c>
      <c r="L9681" t="s">
        <v>278</v>
      </c>
      <c r="M9681" t="s">
        <v>127</v>
      </c>
      <c r="N9681">
        <v>1</v>
      </c>
      <c r="O9681" t="s">
        <v>232</v>
      </c>
      <c r="P9681">
        <v>1</v>
      </c>
      <c r="Q9681">
        <v>1</v>
      </c>
      <c r="R9681" t="s">
        <v>234</v>
      </c>
      <c r="S9681" t="s">
        <v>258</v>
      </c>
      <c r="T9681" t="s">
        <v>259</v>
      </c>
      <c r="U9681" t="s">
        <v>443</v>
      </c>
    </row>
    <row r="9682" spans="1:21" x14ac:dyDescent="0.35">
      <c r="A9682" s="2" t="s">
        <v>166</v>
      </c>
      <c r="B9682" s="1" t="s">
        <v>169</v>
      </c>
      <c r="C9682" t="s">
        <v>509</v>
      </c>
      <c r="D9682" s="1" t="s">
        <v>170</v>
      </c>
      <c r="E9682" s="1" t="s">
        <v>25</v>
      </c>
      <c r="F9682" s="1" t="s">
        <v>26</v>
      </c>
      <c r="G9682" s="1" t="s">
        <v>215</v>
      </c>
      <c r="H9682" t="s">
        <v>16</v>
      </c>
      <c r="I9682" s="1" t="s">
        <v>249</v>
      </c>
      <c r="J9682" t="s">
        <v>42</v>
      </c>
      <c r="K9682" s="1" t="s">
        <v>18</v>
      </c>
      <c r="L9682" t="s">
        <v>278</v>
      </c>
      <c r="M9682" t="s">
        <v>155</v>
      </c>
      <c r="N9682">
        <v>1</v>
      </c>
      <c r="O9682" t="s">
        <v>232</v>
      </c>
      <c r="P9682">
        <v>1</v>
      </c>
      <c r="Q9682">
        <v>1</v>
      </c>
      <c r="R9682" t="s">
        <v>234</v>
      </c>
      <c r="S9682" t="s">
        <v>258</v>
      </c>
      <c r="T9682" t="s">
        <v>259</v>
      </c>
      <c r="U9682" t="s">
        <v>443</v>
      </c>
    </row>
    <row r="9683" spans="1:21" x14ac:dyDescent="0.35">
      <c r="A9683" s="2" t="s">
        <v>166</v>
      </c>
      <c r="B9683" s="1" t="s">
        <v>169</v>
      </c>
      <c r="C9683" t="s">
        <v>509</v>
      </c>
      <c r="D9683" s="1" t="s">
        <v>170</v>
      </c>
      <c r="E9683" s="1" t="s">
        <v>25</v>
      </c>
      <c r="F9683" s="1" t="s">
        <v>26</v>
      </c>
      <c r="G9683" s="1" t="s">
        <v>215</v>
      </c>
      <c r="H9683" t="s">
        <v>16</v>
      </c>
      <c r="I9683" s="1" t="s">
        <v>249</v>
      </c>
      <c r="J9683" t="s">
        <v>42</v>
      </c>
      <c r="K9683" s="1" t="s">
        <v>48</v>
      </c>
      <c r="L9683" t="s">
        <v>278</v>
      </c>
      <c r="M9683" t="s">
        <v>105</v>
      </c>
      <c r="N9683">
        <v>1</v>
      </c>
      <c r="O9683" t="s">
        <v>232</v>
      </c>
      <c r="P9683">
        <v>0</v>
      </c>
      <c r="Q9683">
        <v>1</v>
      </c>
      <c r="R9683" t="s">
        <v>234</v>
      </c>
      <c r="S9683" t="s">
        <v>258</v>
      </c>
      <c r="T9683" t="s">
        <v>259</v>
      </c>
      <c r="U9683" t="s">
        <v>443</v>
      </c>
    </row>
    <row r="9684" spans="1:21" x14ac:dyDescent="0.35">
      <c r="A9684" s="2" t="s">
        <v>166</v>
      </c>
      <c r="B9684" s="1" t="s">
        <v>169</v>
      </c>
      <c r="C9684" t="s">
        <v>509</v>
      </c>
      <c r="D9684" s="1" t="s">
        <v>170</v>
      </c>
      <c r="E9684" s="1" t="s">
        <v>25</v>
      </c>
      <c r="F9684" s="1" t="s">
        <v>26</v>
      </c>
      <c r="G9684" s="1" t="s">
        <v>215</v>
      </c>
      <c r="H9684" t="s">
        <v>16</v>
      </c>
      <c r="I9684" s="1" t="s">
        <v>249</v>
      </c>
      <c r="J9684" t="s">
        <v>42</v>
      </c>
      <c r="K9684" s="1" t="s">
        <v>34</v>
      </c>
      <c r="L9684" t="s">
        <v>278</v>
      </c>
      <c r="M9684" t="s">
        <v>35</v>
      </c>
      <c r="N9684">
        <v>3</v>
      </c>
      <c r="O9684" t="s">
        <v>232</v>
      </c>
      <c r="P9684">
        <v>0</v>
      </c>
      <c r="Q9684">
        <v>1</v>
      </c>
      <c r="R9684" t="s">
        <v>234</v>
      </c>
      <c r="S9684" t="s">
        <v>258</v>
      </c>
      <c r="T9684" t="s">
        <v>259</v>
      </c>
      <c r="U9684" t="s">
        <v>443</v>
      </c>
    </row>
    <row r="9685" spans="1:21" x14ac:dyDescent="0.35">
      <c r="A9685" s="2" t="s">
        <v>166</v>
      </c>
      <c r="B9685" s="1" t="s">
        <v>169</v>
      </c>
      <c r="C9685" t="s">
        <v>509</v>
      </c>
      <c r="D9685" s="1" t="s">
        <v>170</v>
      </c>
      <c r="E9685" s="1" t="s">
        <v>25</v>
      </c>
      <c r="F9685" s="1" t="s">
        <v>26</v>
      </c>
      <c r="G9685" s="1" t="s">
        <v>215</v>
      </c>
      <c r="H9685" t="s">
        <v>16</v>
      </c>
      <c r="I9685" s="1" t="s">
        <v>289</v>
      </c>
      <c r="J9685" t="s">
        <v>158</v>
      </c>
      <c r="K9685" s="1" t="s">
        <v>18</v>
      </c>
      <c r="L9685" t="s">
        <v>278</v>
      </c>
      <c r="M9685" t="s">
        <v>19</v>
      </c>
      <c r="N9685">
        <v>1</v>
      </c>
      <c r="O9685" t="s">
        <v>232</v>
      </c>
      <c r="P9685">
        <v>1</v>
      </c>
      <c r="Q9685">
        <v>1</v>
      </c>
      <c r="R9685" t="s">
        <v>234</v>
      </c>
      <c r="S9685" t="s">
        <v>258</v>
      </c>
      <c r="T9685" t="s">
        <v>259</v>
      </c>
      <c r="U9685" t="s">
        <v>443</v>
      </c>
    </row>
    <row r="9686" spans="1:21" x14ac:dyDescent="0.35">
      <c r="A9686" s="2" t="s">
        <v>166</v>
      </c>
      <c r="B9686" s="1" t="s">
        <v>169</v>
      </c>
      <c r="C9686" t="s">
        <v>509</v>
      </c>
      <c r="D9686" s="1" t="s">
        <v>170</v>
      </c>
      <c r="E9686" s="1" t="s">
        <v>25</v>
      </c>
      <c r="F9686" s="1" t="s">
        <v>26</v>
      </c>
      <c r="G9686" s="1" t="s">
        <v>215</v>
      </c>
      <c r="H9686" t="s">
        <v>16</v>
      </c>
      <c r="I9686" s="1" t="s">
        <v>289</v>
      </c>
      <c r="J9686" t="s">
        <v>158</v>
      </c>
      <c r="K9686" s="1" t="s">
        <v>22</v>
      </c>
      <c r="L9686" t="s">
        <v>278</v>
      </c>
      <c r="M9686" t="s">
        <v>28</v>
      </c>
      <c r="N9686">
        <v>1</v>
      </c>
      <c r="O9686" t="s">
        <v>232</v>
      </c>
      <c r="P9686">
        <v>1</v>
      </c>
      <c r="Q9686">
        <v>1</v>
      </c>
      <c r="R9686" t="s">
        <v>234</v>
      </c>
      <c r="S9686" t="s">
        <v>258</v>
      </c>
      <c r="T9686" t="s">
        <v>259</v>
      </c>
      <c r="U9686" t="s">
        <v>443</v>
      </c>
    </row>
    <row r="9687" spans="1:21" x14ac:dyDescent="0.35">
      <c r="A9687" s="2" t="s">
        <v>166</v>
      </c>
      <c r="B9687" s="1" t="s">
        <v>169</v>
      </c>
      <c r="C9687" t="s">
        <v>509</v>
      </c>
      <c r="D9687" s="1" t="s">
        <v>170</v>
      </c>
      <c r="E9687" s="1" t="s">
        <v>25</v>
      </c>
      <c r="F9687" s="1" t="s">
        <v>26</v>
      </c>
      <c r="G9687" s="1" t="s">
        <v>215</v>
      </c>
      <c r="H9687" t="s">
        <v>20</v>
      </c>
      <c r="I9687" s="1" t="s">
        <v>249</v>
      </c>
      <c r="J9687" t="s">
        <v>42</v>
      </c>
      <c r="K9687" s="1" t="s">
        <v>18</v>
      </c>
      <c r="L9687" t="s">
        <v>278</v>
      </c>
      <c r="M9687" t="s">
        <v>18</v>
      </c>
      <c r="N9687">
        <v>1</v>
      </c>
      <c r="O9687" t="s">
        <v>232</v>
      </c>
      <c r="P9687">
        <v>1</v>
      </c>
      <c r="Q9687">
        <v>1</v>
      </c>
      <c r="R9687" t="s">
        <v>234</v>
      </c>
      <c r="S9687" t="s">
        <v>258</v>
      </c>
      <c r="T9687" t="s">
        <v>259</v>
      </c>
      <c r="U9687" t="s">
        <v>443</v>
      </c>
    </row>
    <row r="9688" spans="1:21" x14ac:dyDescent="0.35">
      <c r="A9688" s="2" t="s">
        <v>166</v>
      </c>
      <c r="B9688" s="1" t="s">
        <v>169</v>
      </c>
      <c r="C9688" t="s">
        <v>509</v>
      </c>
      <c r="D9688" s="1" t="s">
        <v>170</v>
      </c>
      <c r="E9688" s="1" t="s">
        <v>25</v>
      </c>
      <c r="F9688" s="1" t="s">
        <v>26</v>
      </c>
      <c r="G9688" s="1" t="s">
        <v>215</v>
      </c>
      <c r="H9688" t="s">
        <v>20</v>
      </c>
      <c r="I9688" s="1" t="s">
        <v>298</v>
      </c>
      <c r="J9688" t="s">
        <v>42</v>
      </c>
      <c r="K9688" s="1" t="s">
        <v>34</v>
      </c>
      <c r="L9688" t="s">
        <v>278</v>
      </c>
      <c r="M9688" t="s">
        <v>35</v>
      </c>
      <c r="N9688">
        <v>1</v>
      </c>
      <c r="O9688" t="s">
        <v>232</v>
      </c>
      <c r="P9688">
        <v>1</v>
      </c>
      <c r="Q9688">
        <v>1</v>
      </c>
      <c r="R9688" t="s">
        <v>234</v>
      </c>
      <c r="S9688" t="s">
        <v>258</v>
      </c>
      <c r="T9688" t="s">
        <v>259</v>
      </c>
      <c r="U9688" t="s">
        <v>443</v>
      </c>
    </row>
    <row r="9689" spans="1:21" x14ac:dyDescent="0.35">
      <c r="A9689" s="2" t="s">
        <v>166</v>
      </c>
      <c r="B9689" s="1" t="s">
        <v>169</v>
      </c>
      <c r="C9689" t="s">
        <v>509</v>
      </c>
      <c r="D9689" s="1" t="s">
        <v>170</v>
      </c>
      <c r="E9689" s="1" t="s">
        <v>25</v>
      </c>
      <c r="F9689" s="1" t="s">
        <v>26</v>
      </c>
      <c r="G9689" s="1" t="s">
        <v>215</v>
      </c>
      <c r="H9689" t="s">
        <v>20</v>
      </c>
      <c r="I9689" s="1" t="s">
        <v>289</v>
      </c>
      <c r="J9689" t="s">
        <v>158</v>
      </c>
      <c r="K9689" s="1" t="s">
        <v>18</v>
      </c>
      <c r="L9689" t="s">
        <v>278</v>
      </c>
      <c r="M9689" t="s">
        <v>43</v>
      </c>
      <c r="N9689">
        <v>1</v>
      </c>
      <c r="O9689" t="s">
        <v>232</v>
      </c>
      <c r="P9689">
        <v>1</v>
      </c>
      <c r="Q9689">
        <v>1</v>
      </c>
      <c r="R9689" t="s">
        <v>234</v>
      </c>
      <c r="S9689" t="s">
        <v>258</v>
      </c>
      <c r="T9689" t="s">
        <v>259</v>
      </c>
      <c r="U9689" t="s">
        <v>443</v>
      </c>
    </row>
    <row r="9690" spans="1:21" x14ac:dyDescent="0.35">
      <c r="A9690" s="2" t="s">
        <v>166</v>
      </c>
      <c r="B9690" s="1" t="s">
        <v>169</v>
      </c>
      <c r="C9690" t="s">
        <v>509</v>
      </c>
      <c r="D9690" s="1" t="s">
        <v>170</v>
      </c>
      <c r="E9690" s="1" t="s">
        <v>25</v>
      </c>
      <c r="F9690" s="1" t="s">
        <v>26</v>
      </c>
      <c r="G9690" s="1" t="s">
        <v>215</v>
      </c>
      <c r="H9690" t="s">
        <v>20</v>
      </c>
      <c r="I9690" s="1" t="s">
        <v>289</v>
      </c>
      <c r="J9690" t="s">
        <v>158</v>
      </c>
      <c r="K9690" s="1" t="s">
        <v>18</v>
      </c>
      <c r="L9690" t="s">
        <v>278</v>
      </c>
      <c r="M9690" t="s">
        <v>155</v>
      </c>
      <c r="N9690">
        <v>1</v>
      </c>
      <c r="O9690" t="s">
        <v>232</v>
      </c>
      <c r="P9690">
        <v>1</v>
      </c>
      <c r="Q9690">
        <v>1</v>
      </c>
      <c r="R9690" t="s">
        <v>234</v>
      </c>
      <c r="S9690" t="s">
        <v>258</v>
      </c>
      <c r="T9690" t="s">
        <v>259</v>
      </c>
      <c r="U9690" t="s">
        <v>443</v>
      </c>
    </row>
    <row r="9691" spans="1:21" x14ac:dyDescent="0.35">
      <c r="A9691" s="2" t="s">
        <v>166</v>
      </c>
      <c r="B9691" s="1" t="s">
        <v>169</v>
      </c>
      <c r="C9691" t="s">
        <v>509</v>
      </c>
      <c r="D9691" s="1" t="s">
        <v>170</v>
      </c>
      <c r="E9691" s="1" t="s">
        <v>25</v>
      </c>
      <c r="F9691" s="1" t="s">
        <v>26</v>
      </c>
      <c r="G9691" s="1" t="s">
        <v>215</v>
      </c>
      <c r="H9691" t="s">
        <v>20</v>
      </c>
      <c r="I9691" s="1" t="s">
        <v>289</v>
      </c>
      <c r="J9691" t="s">
        <v>158</v>
      </c>
      <c r="K9691" s="1" t="s">
        <v>64</v>
      </c>
      <c r="L9691" t="s">
        <v>278</v>
      </c>
      <c r="M9691" t="s">
        <v>66</v>
      </c>
      <c r="N9691">
        <v>1</v>
      </c>
      <c r="O9691" t="s">
        <v>232</v>
      </c>
      <c r="P9691">
        <v>1</v>
      </c>
      <c r="Q9691">
        <v>1</v>
      </c>
      <c r="R9691" t="s">
        <v>234</v>
      </c>
      <c r="S9691" t="s">
        <v>258</v>
      </c>
      <c r="T9691" t="s">
        <v>259</v>
      </c>
      <c r="U9691" t="s">
        <v>443</v>
      </c>
    </row>
    <row r="9692" spans="1:21" x14ac:dyDescent="0.35">
      <c r="A9692" s="2" t="s">
        <v>166</v>
      </c>
      <c r="B9692" s="1" t="s">
        <v>169</v>
      </c>
      <c r="C9692" t="s">
        <v>509</v>
      </c>
      <c r="D9692" s="1" t="s">
        <v>170</v>
      </c>
      <c r="E9692" s="1" t="s">
        <v>25</v>
      </c>
      <c r="F9692" s="1" t="s">
        <v>26</v>
      </c>
      <c r="G9692" s="1" t="s">
        <v>215</v>
      </c>
      <c r="H9692" t="s">
        <v>27</v>
      </c>
      <c r="I9692" s="1" t="s">
        <v>249</v>
      </c>
      <c r="J9692" t="s">
        <v>42</v>
      </c>
      <c r="K9692" s="1" t="s">
        <v>18</v>
      </c>
      <c r="L9692" t="s">
        <v>278</v>
      </c>
      <c r="M9692" t="s">
        <v>18</v>
      </c>
      <c r="N9692">
        <v>2</v>
      </c>
      <c r="O9692" t="s">
        <v>232</v>
      </c>
      <c r="P9692">
        <v>1</v>
      </c>
      <c r="Q9692">
        <v>1</v>
      </c>
      <c r="R9692" t="s">
        <v>234</v>
      </c>
      <c r="S9692" t="s">
        <v>258</v>
      </c>
      <c r="T9692" t="s">
        <v>259</v>
      </c>
      <c r="U9692" t="s">
        <v>443</v>
      </c>
    </row>
    <row r="9693" spans="1:21" x14ac:dyDescent="0.35">
      <c r="A9693" s="2" t="s">
        <v>166</v>
      </c>
      <c r="B9693" s="1" t="s">
        <v>169</v>
      </c>
      <c r="C9693" t="s">
        <v>509</v>
      </c>
      <c r="D9693" s="1" t="s">
        <v>170</v>
      </c>
      <c r="E9693" s="1" t="s">
        <v>25</v>
      </c>
      <c r="F9693" s="1" t="s">
        <v>26</v>
      </c>
      <c r="G9693" s="1" t="s">
        <v>215</v>
      </c>
      <c r="H9693" t="s">
        <v>27</v>
      </c>
      <c r="I9693" s="1" t="s">
        <v>249</v>
      </c>
      <c r="J9693" t="s">
        <v>42</v>
      </c>
      <c r="K9693" s="1" t="s">
        <v>64</v>
      </c>
      <c r="L9693" t="s">
        <v>363</v>
      </c>
      <c r="M9693" t="s">
        <v>64</v>
      </c>
      <c r="N9693">
        <v>1</v>
      </c>
      <c r="O9693" t="s">
        <v>232</v>
      </c>
      <c r="P9693">
        <v>1</v>
      </c>
      <c r="Q9693">
        <v>1</v>
      </c>
      <c r="R9693" t="s">
        <v>234</v>
      </c>
      <c r="S9693" t="s">
        <v>258</v>
      </c>
      <c r="T9693" t="s">
        <v>259</v>
      </c>
      <c r="U9693" t="s">
        <v>443</v>
      </c>
    </row>
    <row r="9694" spans="1:21" x14ac:dyDescent="0.35">
      <c r="A9694" s="2" t="s">
        <v>166</v>
      </c>
      <c r="B9694" s="1" t="s">
        <v>169</v>
      </c>
      <c r="C9694" t="s">
        <v>509</v>
      </c>
      <c r="D9694" s="1" t="s">
        <v>170</v>
      </c>
      <c r="E9694" s="1" t="s">
        <v>25</v>
      </c>
      <c r="F9694" s="1" t="s">
        <v>26</v>
      </c>
      <c r="G9694" s="1" t="s">
        <v>215</v>
      </c>
      <c r="H9694" t="s">
        <v>27</v>
      </c>
      <c r="I9694" s="1" t="s">
        <v>249</v>
      </c>
      <c r="J9694" t="s">
        <v>42</v>
      </c>
      <c r="K9694" s="1" t="s">
        <v>75</v>
      </c>
      <c r="L9694" t="s">
        <v>278</v>
      </c>
      <c r="M9694" t="s">
        <v>92</v>
      </c>
      <c r="N9694">
        <v>1</v>
      </c>
      <c r="O9694" t="s">
        <v>232</v>
      </c>
      <c r="P9694">
        <v>1</v>
      </c>
      <c r="Q9694">
        <v>1</v>
      </c>
      <c r="R9694" t="s">
        <v>234</v>
      </c>
      <c r="S9694" t="s">
        <v>258</v>
      </c>
      <c r="T9694" t="s">
        <v>259</v>
      </c>
      <c r="U9694" t="s">
        <v>443</v>
      </c>
    </row>
    <row r="9695" spans="1:21" x14ac:dyDescent="0.35">
      <c r="A9695" s="2" t="s">
        <v>166</v>
      </c>
      <c r="B9695" s="1" t="s">
        <v>169</v>
      </c>
      <c r="C9695" t="s">
        <v>509</v>
      </c>
      <c r="D9695" s="1" t="s">
        <v>170</v>
      </c>
      <c r="E9695" s="1" t="s">
        <v>25</v>
      </c>
      <c r="F9695" s="1" t="s">
        <v>26</v>
      </c>
      <c r="G9695" s="1" t="s">
        <v>215</v>
      </c>
      <c r="H9695" t="s">
        <v>27</v>
      </c>
      <c r="I9695" s="1" t="s">
        <v>289</v>
      </c>
      <c r="J9695" t="s">
        <v>158</v>
      </c>
      <c r="K9695" s="1" t="s">
        <v>18</v>
      </c>
      <c r="L9695" t="s">
        <v>278</v>
      </c>
      <c r="M9695" t="s">
        <v>19</v>
      </c>
      <c r="N9695">
        <v>1</v>
      </c>
      <c r="O9695" t="s">
        <v>232</v>
      </c>
      <c r="P9695">
        <v>1</v>
      </c>
      <c r="Q9695">
        <v>1</v>
      </c>
      <c r="R9695" t="s">
        <v>234</v>
      </c>
      <c r="S9695" t="s">
        <v>258</v>
      </c>
      <c r="T9695" t="s">
        <v>259</v>
      </c>
      <c r="U9695" t="s">
        <v>443</v>
      </c>
    </row>
    <row r="9696" spans="1:21" x14ac:dyDescent="0.35">
      <c r="A9696" s="2" t="s">
        <v>166</v>
      </c>
      <c r="B9696" s="1" t="s">
        <v>169</v>
      </c>
      <c r="C9696" t="s">
        <v>509</v>
      </c>
      <c r="D9696" s="1" t="s">
        <v>170</v>
      </c>
      <c r="E9696" s="1" t="s">
        <v>25</v>
      </c>
      <c r="F9696" s="1" t="s">
        <v>26</v>
      </c>
      <c r="G9696" s="1" t="s">
        <v>215</v>
      </c>
      <c r="H9696" t="s">
        <v>30</v>
      </c>
      <c r="I9696" s="1" t="s">
        <v>249</v>
      </c>
      <c r="J9696" t="s">
        <v>42</v>
      </c>
      <c r="K9696" s="1" t="s">
        <v>34</v>
      </c>
      <c r="L9696" t="s">
        <v>278</v>
      </c>
      <c r="M9696" t="s">
        <v>37</v>
      </c>
      <c r="N9696">
        <v>2</v>
      </c>
      <c r="O9696" t="s">
        <v>232</v>
      </c>
      <c r="P9696">
        <v>0</v>
      </c>
      <c r="Q9696">
        <v>1</v>
      </c>
      <c r="R9696" t="s">
        <v>234</v>
      </c>
      <c r="S9696" t="s">
        <v>258</v>
      </c>
      <c r="T9696" t="s">
        <v>259</v>
      </c>
      <c r="U9696" t="s">
        <v>443</v>
      </c>
    </row>
    <row r="9697" spans="1:21" x14ac:dyDescent="0.35">
      <c r="A9697" s="2" t="s">
        <v>166</v>
      </c>
      <c r="B9697" s="1" t="s">
        <v>169</v>
      </c>
      <c r="C9697" t="s">
        <v>509</v>
      </c>
      <c r="D9697" s="1" t="s">
        <v>170</v>
      </c>
      <c r="E9697" s="1" t="s">
        <v>25</v>
      </c>
      <c r="F9697" s="1" t="s">
        <v>26</v>
      </c>
      <c r="G9697" s="1" t="s">
        <v>215</v>
      </c>
      <c r="H9697" t="s">
        <v>36</v>
      </c>
      <c r="I9697" s="1" t="s">
        <v>249</v>
      </c>
      <c r="J9697" t="s">
        <v>42</v>
      </c>
      <c r="K9697" s="1" t="s">
        <v>18</v>
      </c>
      <c r="L9697" t="s">
        <v>278</v>
      </c>
      <c r="M9697" t="s">
        <v>127</v>
      </c>
      <c r="N9697">
        <v>1</v>
      </c>
      <c r="O9697" t="s">
        <v>232</v>
      </c>
      <c r="P9697">
        <v>0</v>
      </c>
      <c r="Q9697">
        <v>1</v>
      </c>
      <c r="R9697" t="s">
        <v>234</v>
      </c>
      <c r="S9697" t="s">
        <v>258</v>
      </c>
      <c r="T9697" t="s">
        <v>259</v>
      </c>
      <c r="U9697" t="s">
        <v>443</v>
      </c>
    </row>
    <row r="9698" spans="1:21" x14ac:dyDescent="0.35">
      <c r="A9698" s="2" t="s">
        <v>166</v>
      </c>
      <c r="B9698" s="1" t="s">
        <v>169</v>
      </c>
      <c r="C9698" t="s">
        <v>509</v>
      </c>
      <c r="D9698" s="1" t="s">
        <v>170</v>
      </c>
      <c r="E9698" s="1" t="s">
        <v>25</v>
      </c>
      <c r="F9698" s="1" t="s">
        <v>26</v>
      </c>
      <c r="G9698" s="1" t="s">
        <v>215</v>
      </c>
      <c r="H9698" t="s">
        <v>36</v>
      </c>
      <c r="I9698" s="1" t="s">
        <v>290</v>
      </c>
      <c r="J9698" t="s">
        <v>42</v>
      </c>
      <c r="K9698" s="1" t="s">
        <v>75</v>
      </c>
      <c r="L9698" t="s">
        <v>363</v>
      </c>
      <c r="M9698" t="s">
        <v>112</v>
      </c>
      <c r="N9698">
        <v>1</v>
      </c>
      <c r="O9698" t="s">
        <v>232</v>
      </c>
      <c r="P9698">
        <v>0</v>
      </c>
      <c r="Q9698">
        <v>1</v>
      </c>
      <c r="R9698" t="s">
        <v>234</v>
      </c>
      <c r="S9698" t="s">
        <v>258</v>
      </c>
      <c r="T9698" t="s">
        <v>259</v>
      </c>
      <c r="U9698" t="s">
        <v>443</v>
      </c>
    </row>
    <row r="9699" spans="1:21" x14ac:dyDescent="0.35">
      <c r="A9699" s="2" t="s">
        <v>166</v>
      </c>
      <c r="B9699" s="1" t="s">
        <v>169</v>
      </c>
      <c r="C9699" t="s">
        <v>509</v>
      </c>
      <c r="D9699" s="1" t="s">
        <v>170</v>
      </c>
      <c r="E9699" s="1" t="s">
        <v>25</v>
      </c>
      <c r="F9699" s="1" t="s">
        <v>26</v>
      </c>
      <c r="G9699" s="1" t="s">
        <v>215</v>
      </c>
      <c r="H9699" t="s">
        <v>24</v>
      </c>
      <c r="I9699" s="1" t="s">
        <v>289</v>
      </c>
      <c r="J9699" t="s">
        <v>158</v>
      </c>
      <c r="K9699" s="1" t="s">
        <v>48</v>
      </c>
      <c r="L9699" t="s">
        <v>278</v>
      </c>
      <c r="M9699" t="s">
        <v>106</v>
      </c>
      <c r="N9699">
        <v>1</v>
      </c>
      <c r="O9699" t="s">
        <v>232</v>
      </c>
      <c r="P9699">
        <v>1</v>
      </c>
      <c r="Q9699">
        <v>1</v>
      </c>
      <c r="R9699" t="s">
        <v>234</v>
      </c>
      <c r="S9699" t="s">
        <v>258</v>
      </c>
      <c r="T9699" t="s">
        <v>259</v>
      </c>
      <c r="U9699" t="s">
        <v>443</v>
      </c>
    </row>
    <row r="9700" spans="1:21" x14ac:dyDescent="0.35">
      <c r="A9700" s="2" t="s">
        <v>166</v>
      </c>
      <c r="B9700" s="1" t="s">
        <v>169</v>
      </c>
      <c r="C9700" t="s">
        <v>509</v>
      </c>
      <c r="D9700" s="1" t="s">
        <v>170</v>
      </c>
      <c r="E9700" s="1" t="s">
        <v>25</v>
      </c>
      <c r="F9700" s="1" t="s">
        <v>29</v>
      </c>
      <c r="G9700" s="1" t="s">
        <v>29</v>
      </c>
      <c r="H9700" t="s">
        <v>27</v>
      </c>
      <c r="I9700" s="1" t="s">
        <v>249</v>
      </c>
      <c r="J9700" t="s">
        <v>42</v>
      </c>
      <c r="K9700" s="1" t="s">
        <v>34</v>
      </c>
      <c r="L9700" t="s">
        <v>278</v>
      </c>
      <c r="M9700" t="s">
        <v>37</v>
      </c>
      <c r="N9700">
        <v>1</v>
      </c>
      <c r="O9700" t="s">
        <v>232</v>
      </c>
      <c r="P9700">
        <v>1</v>
      </c>
      <c r="Q9700">
        <v>1</v>
      </c>
      <c r="R9700" t="s">
        <v>234</v>
      </c>
      <c r="S9700" t="s">
        <v>258</v>
      </c>
      <c r="T9700" t="s">
        <v>259</v>
      </c>
      <c r="U9700" t="s">
        <v>443</v>
      </c>
    </row>
    <row r="9701" spans="1:21" x14ac:dyDescent="0.35">
      <c r="A9701" s="2" t="s">
        <v>166</v>
      </c>
      <c r="B9701" s="1" t="s">
        <v>169</v>
      </c>
      <c r="C9701" t="s">
        <v>509</v>
      </c>
      <c r="D9701" s="1" t="s">
        <v>170</v>
      </c>
      <c r="E9701" s="1" t="s">
        <v>25</v>
      </c>
      <c r="F9701" s="1" t="s">
        <v>21</v>
      </c>
      <c r="G9701" s="1" t="s">
        <v>29</v>
      </c>
      <c r="H9701" t="s">
        <v>16</v>
      </c>
      <c r="I9701" s="1" t="s">
        <v>249</v>
      </c>
      <c r="J9701" t="s">
        <v>42</v>
      </c>
      <c r="K9701" s="1" t="s">
        <v>18</v>
      </c>
      <c r="L9701" t="s">
        <v>278</v>
      </c>
      <c r="M9701" t="s">
        <v>155</v>
      </c>
      <c r="N9701">
        <v>1</v>
      </c>
      <c r="O9701" t="s">
        <v>232</v>
      </c>
      <c r="P9701">
        <v>1</v>
      </c>
      <c r="Q9701">
        <v>1</v>
      </c>
      <c r="R9701" t="s">
        <v>234</v>
      </c>
      <c r="S9701" t="s">
        <v>258</v>
      </c>
      <c r="T9701" t="s">
        <v>259</v>
      </c>
      <c r="U9701" t="s">
        <v>443</v>
      </c>
    </row>
    <row r="9702" spans="1:21" x14ac:dyDescent="0.35">
      <c r="A9702" s="2" t="s">
        <v>166</v>
      </c>
      <c r="B9702" s="1" t="s">
        <v>169</v>
      </c>
      <c r="C9702" t="s">
        <v>509</v>
      </c>
      <c r="D9702" s="1" t="s">
        <v>170</v>
      </c>
      <c r="E9702" s="1" t="s">
        <v>25</v>
      </c>
      <c r="F9702" s="1" t="s">
        <v>21</v>
      </c>
      <c r="G9702" s="1" t="s">
        <v>29</v>
      </c>
      <c r="H9702" t="s">
        <v>16</v>
      </c>
      <c r="I9702" s="1" t="s">
        <v>249</v>
      </c>
      <c r="J9702" t="s">
        <v>42</v>
      </c>
      <c r="K9702" s="1" t="s">
        <v>34</v>
      </c>
      <c r="L9702" t="s">
        <v>278</v>
      </c>
      <c r="M9702" t="s">
        <v>35</v>
      </c>
      <c r="N9702">
        <v>1</v>
      </c>
      <c r="O9702" t="s">
        <v>232</v>
      </c>
      <c r="P9702">
        <v>1</v>
      </c>
      <c r="Q9702">
        <v>1</v>
      </c>
      <c r="R9702" t="s">
        <v>234</v>
      </c>
      <c r="S9702" t="s">
        <v>258</v>
      </c>
      <c r="T9702" t="s">
        <v>259</v>
      </c>
      <c r="U9702" t="s">
        <v>443</v>
      </c>
    </row>
    <row r="9703" spans="1:21" x14ac:dyDescent="0.35">
      <c r="A9703" s="2" t="s">
        <v>166</v>
      </c>
      <c r="B9703" s="1" t="s">
        <v>169</v>
      </c>
      <c r="C9703" t="s">
        <v>509</v>
      </c>
      <c r="D9703" s="1" t="s">
        <v>170</v>
      </c>
      <c r="E9703" s="1" t="s">
        <v>25</v>
      </c>
      <c r="F9703" s="1" t="s">
        <v>21</v>
      </c>
      <c r="G9703" s="1" t="s">
        <v>29</v>
      </c>
      <c r="H9703" t="s">
        <v>16</v>
      </c>
      <c r="I9703" s="1" t="s">
        <v>249</v>
      </c>
      <c r="J9703" t="s">
        <v>42</v>
      </c>
      <c r="K9703" s="1" t="s">
        <v>34</v>
      </c>
      <c r="L9703" t="s">
        <v>278</v>
      </c>
      <c r="M9703" t="s">
        <v>37</v>
      </c>
      <c r="N9703">
        <v>1</v>
      </c>
      <c r="O9703" t="s">
        <v>232</v>
      </c>
      <c r="P9703">
        <v>1</v>
      </c>
      <c r="Q9703">
        <v>1</v>
      </c>
      <c r="R9703" t="s">
        <v>234</v>
      </c>
      <c r="S9703" t="s">
        <v>258</v>
      </c>
      <c r="T9703" t="s">
        <v>259</v>
      </c>
      <c r="U9703" t="s">
        <v>443</v>
      </c>
    </row>
    <row r="9704" spans="1:21" x14ac:dyDescent="0.35">
      <c r="A9704" s="2" t="s">
        <v>166</v>
      </c>
      <c r="B9704" s="1" t="s">
        <v>169</v>
      </c>
      <c r="C9704" t="s">
        <v>509</v>
      </c>
      <c r="D9704" s="1" t="s">
        <v>170</v>
      </c>
      <c r="E9704" s="1" t="s">
        <v>25</v>
      </c>
      <c r="F9704" s="1" t="s">
        <v>21</v>
      </c>
      <c r="G9704" s="1" t="s">
        <v>29</v>
      </c>
      <c r="H9704" t="s">
        <v>16</v>
      </c>
      <c r="I9704" s="1" t="s">
        <v>298</v>
      </c>
      <c r="J9704" t="s">
        <v>42</v>
      </c>
      <c r="K9704" s="1" t="s">
        <v>34</v>
      </c>
      <c r="L9704" t="s">
        <v>278</v>
      </c>
      <c r="M9704" t="s">
        <v>37</v>
      </c>
      <c r="N9704">
        <v>1</v>
      </c>
      <c r="O9704" t="s">
        <v>232</v>
      </c>
      <c r="P9704">
        <v>1</v>
      </c>
      <c r="Q9704">
        <v>1</v>
      </c>
      <c r="R9704" t="s">
        <v>234</v>
      </c>
      <c r="S9704" t="s">
        <v>258</v>
      </c>
      <c r="T9704" t="s">
        <v>259</v>
      </c>
      <c r="U9704" t="s">
        <v>443</v>
      </c>
    </row>
    <row r="9705" spans="1:21" x14ac:dyDescent="0.35">
      <c r="A9705" s="2" t="s">
        <v>166</v>
      </c>
      <c r="B9705" s="1" t="s">
        <v>169</v>
      </c>
      <c r="C9705" t="s">
        <v>509</v>
      </c>
      <c r="D9705" s="1" t="s">
        <v>170</v>
      </c>
      <c r="E9705" s="1" t="s">
        <v>25</v>
      </c>
      <c r="F9705" s="1" t="s">
        <v>21</v>
      </c>
      <c r="G9705" s="1" t="s">
        <v>29</v>
      </c>
      <c r="H9705" t="s">
        <v>16</v>
      </c>
      <c r="I9705" s="1" t="s">
        <v>289</v>
      </c>
      <c r="J9705" t="s">
        <v>158</v>
      </c>
      <c r="K9705" s="1" t="s">
        <v>18</v>
      </c>
      <c r="L9705" t="s">
        <v>278</v>
      </c>
      <c r="M9705" t="s">
        <v>19</v>
      </c>
      <c r="N9705">
        <v>1</v>
      </c>
      <c r="O9705" t="s">
        <v>232</v>
      </c>
      <c r="P9705">
        <v>1</v>
      </c>
      <c r="Q9705">
        <v>1</v>
      </c>
      <c r="R9705" t="s">
        <v>234</v>
      </c>
      <c r="S9705" t="s">
        <v>258</v>
      </c>
      <c r="T9705" t="s">
        <v>259</v>
      </c>
      <c r="U9705" t="s">
        <v>443</v>
      </c>
    </row>
    <row r="9706" spans="1:21" x14ac:dyDescent="0.35">
      <c r="A9706" s="2" t="s">
        <v>166</v>
      </c>
      <c r="B9706" s="1" t="s">
        <v>169</v>
      </c>
      <c r="C9706" t="s">
        <v>509</v>
      </c>
      <c r="D9706" s="1" t="s">
        <v>170</v>
      </c>
      <c r="E9706" s="1" t="s">
        <v>25</v>
      </c>
      <c r="F9706" s="1" t="s">
        <v>21</v>
      </c>
      <c r="G9706" s="1" t="s">
        <v>29</v>
      </c>
      <c r="H9706" t="s">
        <v>20</v>
      </c>
      <c r="I9706" s="1" t="s">
        <v>249</v>
      </c>
      <c r="J9706" t="s">
        <v>42</v>
      </c>
      <c r="K9706" s="1" t="s">
        <v>34</v>
      </c>
      <c r="L9706" t="s">
        <v>278</v>
      </c>
      <c r="M9706" t="s">
        <v>35</v>
      </c>
      <c r="N9706">
        <v>1</v>
      </c>
      <c r="O9706" t="s">
        <v>232</v>
      </c>
      <c r="P9706">
        <v>0</v>
      </c>
      <c r="Q9706">
        <v>1</v>
      </c>
      <c r="R9706" t="s">
        <v>234</v>
      </c>
      <c r="S9706" t="s">
        <v>258</v>
      </c>
      <c r="T9706" t="s">
        <v>259</v>
      </c>
      <c r="U9706" t="s">
        <v>443</v>
      </c>
    </row>
    <row r="9707" spans="1:21" x14ac:dyDescent="0.35">
      <c r="A9707" s="2" t="s">
        <v>166</v>
      </c>
      <c r="B9707" s="1" t="s">
        <v>169</v>
      </c>
      <c r="C9707" t="s">
        <v>509</v>
      </c>
      <c r="D9707" s="1" t="s">
        <v>170</v>
      </c>
      <c r="E9707" s="1" t="s">
        <v>25</v>
      </c>
      <c r="F9707" s="1" t="s">
        <v>21</v>
      </c>
      <c r="G9707" s="1" t="s">
        <v>29</v>
      </c>
      <c r="H9707" t="s">
        <v>20</v>
      </c>
      <c r="I9707" s="1" t="s">
        <v>290</v>
      </c>
      <c r="J9707" t="s">
        <v>42</v>
      </c>
      <c r="K9707" s="1" t="s">
        <v>75</v>
      </c>
      <c r="L9707" t="s">
        <v>363</v>
      </c>
      <c r="M9707" t="s">
        <v>98</v>
      </c>
      <c r="N9707">
        <v>1</v>
      </c>
      <c r="O9707" t="s">
        <v>232</v>
      </c>
      <c r="P9707">
        <v>1</v>
      </c>
      <c r="Q9707">
        <v>1</v>
      </c>
      <c r="R9707" t="s">
        <v>234</v>
      </c>
      <c r="S9707" t="s">
        <v>258</v>
      </c>
      <c r="T9707" t="s">
        <v>259</v>
      </c>
      <c r="U9707" t="s">
        <v>443</v>
      </c>
    </row>
    <row r="9708" spans="1:21" x14ac:dyDescent="0.35">
      <c r="A9708" s="2" t="s">
        <v>166</v>
      </c>
      <c r="B9708" s="1" t="s">
        <v>169</v>
      </c>
      <c r="C9708" t="s">
        <v>509</v>
      </c>
      <c r="D9708" s="1" t="s">
        <v>170</v>
      </c>
      <c r="E9708" s="1" t="s">
        <v>25</v>
      </c>
      <c r="F9708" s="1" t="s">
        <v>21</v>
      </c>
      <c r="G9708" s="1" t="s">
        <v>29</v>
      </c>
      <c r="H9708" t="s">
        <v>20</v>
      </c>
      <c r="I9708" s="1" t="s">
        <v>289</v>
      </c>
      <c r="J9708" t="s">
        <v>158</v>
      </c>
      <c r="K9708" s="1" t="s">
        <v>57</v>
      </c>
      <c r="L9708" t="s">
        <v>278</v>
      </c>
      <c r="M9708" t="s">
        <v>130</v>
      </c>
      <c r="N9708">
        <v>1</v>
      </c>
      <c r="O9708" t="s">
        <v>232</v>
      </c>
      <c r="P9708">
        <v>1</v>
      </c>
      <c r="Q9708">
        <v>1</v>
      </c>
      <c r="R9708" t="s">
        <v>234</v>
      </c>
      <c r="S9708" t="s">
        <v>258</v>
      </c>
      <c r="T9708" t="s">
        <v>259</v>
      </c>
      <c r="U9708" t="s">
        <v>443</v>
      </c>
    </row>
    <row r="9709" spans="1:21" x14ac:dyDescent="0.35">
      <c r="A9709" s="2" t="s">
        <v>166</v>
      </c>
      <c r="B9709" s="1" t="s">
        <v>169</v>
      </c>
      <c r="C9709" t="s">
        <v>509</v>
      </c>
      <c r="D9709" s="1" t="s">
        <v>170</v>
      </c>
      <c r="E9709" s="1" t="s">
        <v>25</v>
      </c>
      <c r="F9709" s="1" t="s">
        <v>21</v>
      </c>
      <c r="G9709" s="1" t="s">
        <v>29</v>
      </c>
      <c r="H9709" t="s">
        <v>27</v>
      </c>
      <c r="I9709" s="1" t="s">
        <v>372</v>
      </c>
      <c r="J9709" t="s">
        <v>42</v>
      </c>
      <c r="K9709" s="1" t="s">
        <v>18</v>
      </c>
      <c r="L9709" t="s">
        <v>278</v>
      </c>
      <c r="M9709" t="s">
        <v>18</v>
      </c>
      <c r="N9709">
        <v>1</v>
      </c>
      <c r="O9709" t="s">
        <v>232</v>
      </c>
      <c r="P9709">
        <v>1</v>
      </c>
      <c r="Q9709">
        <v>1</v>
      </c>
      <c r="R9709" t="s">
        <v>234</v>
      </c>
      <c r="S9709" t="s">
        <v>258</v>
      </c>
      <c r="T9709" t="s">
        <v>259</v>
      </c>
      <c r="U9709" t="s">
        <v>443</v>
      </c>
    </row>
    <row r="9710" spans="1:21" x14ac:dyDescent="0.35">
      <c r="A9710" s="2" t="s">
        <v>166</v>
      </c>
      <c r="B9710" s="1" t="s">
        <v>169</v>
      </c>
      <c r="C9710" t="s">
        <v>509</v>
      </c>
      <c r="D9710" s="1" t="s">
        <v>170</v>
      </c>
      <c r="E9710" s="1" t="s">
        <v>25</v>
      </c>
      <c r="F9710" s="1" t="s">
        <v>21</v>
      </c>
      <c r="G9710" s="1" t="s">
        <v>29</v>
      </c>
      <c r="H9710" t="s">
        <v>27</v>
      </c>
      <c r="I9710" s="1" t="s">
        <v>249</v>
      </c>
      <c r="J9710" t="s">
        <v>42</v>
      </c>
      <c r="K9710" s="1" t="s">
        <v>18</v>
      </c>
      <c r="L9710" t="s">
        <v>278</v>
      </c>
      <c r="M9710" t="s">
        <v>18</v>
      </c>
      <c r="N9710">
        <v>1</v>
      </c>
      <c r="O9710" t="s">
        <v>232</v>
      </c>
      <c r="P9710">
        <v>1</v>
      </c>
      <c r="Q9710">
        <v>1</v>
      </c>
      <c r="R9710" t="s">
        <v>234</v>
      </c>
      <c r="S9710" t="s">
        <v>258</v>
      </c>
      <c r="T9710" t="s">
        <v>259</v>
      </c>
      <c r="U9710" t="s">
        <v>443</v>
      </c>
    </row>
    <row r="9711" spans="1:21" x14ac:dyDescent="0.35">
      <c r="A9711" s="2" t="s">
        <v>166</v>
      </c>
      <c r="B9711" s="1" t="s">
        <v>169</v>
      </c>
      <c r="C9711" t="s">
        <v>509</v>
      </c>
      <c r="D9711" s="1" t="s">
        <v>170</v>
      </c>
      <c r="E9711" s="1" t="s">
        <v>25</v>
      </c>
      <c r="F9711" s="1" t="s">
        <v>21</v>
      </c>
      <c r="G9711" s="1" t="s">
        <v>29</v>
      </c>
      <c r="H9711" t="s">
        <v>27</v>
      </c>
      <c r="I9711" s="1" t="s">
        <v>298</v>
      </c>
      <c r="J9711" t="s">
        <v>42</v>
      </c>
      <c r="K9711" s="1" t="s">
        <v>48</v>
      </c>
      <c r="L9711" t="s">
        <v>278</v>
      </c>
      <c r="M9711" t="s">
        <v>89</v>
      </c>
      <c r="N9711">
        <v>1</v>
      </c>
      <c r="O9711" t="s">
        <v>232</v>
      </c>
      <c r="P9711">
        <v>1</v>
      </c>
      <c r="Q9711">
        <v>1</v>
      </c>
      <c r="R9711" t="s">
        <v>234</v>
      </c>
      <c r="S9711" t="s">
        <v>258</v>
      </c>
      <c r="T9711" t="s">
        <v>259</v>
      </c>
      <c r="U9711" t="s">
        <v>443</v>
      </c>
    </row>
    <row r="9712" spans="1:21" x14ac:dyDescent="0.35">
      <c r="A9712" s="2" t="s">
        <v>166</v>
      </c>
      <c r="B9712" s="1" t="s">
        <v>169</v>
      </c>
      <c r="C9712" t="s">
        <v>509</v>
      </c>
      <c r="D9712" s="1" t="s">
        <v>170</v>
      </c>
      <c r="E9712" s="1" t="s">
        <v>25</v>
      </c>
      <c r="F9712" s="1" t="s">
        <v>21</v>
      </c>
      <c r="G9712" s="1" t="s">
        <v>29</v>
      </c>
      <c r="H9712" t="s">
        <v>27</v>
      </c>
      <c r="I9712" s="1" t="s">
        <v>298</v>
      </c>
      <c r="J9712" t="s">
        <v>42</v>
      </c>
      <c r="K9712" s="1" t="s">
        <v>75</v>
      </c>
      <c r="L9712" t="s">
        <v>278</v>
      </c>
      <c r="M9712" t="s">
        <v>75</v>
      </c>
      <c r="N9712">
        <v>1</v>
      </c>
      <c r="O9712" t="s">
        <v>232</v>
      </c>
      <c r="P9712">
        <v>1</v>
      </c>
      <c r="Q9712">
        <v>1</v>
      </c>
      <c r="R9712" t="s">
        <v>234</v>
      </c>
      <c r="S9712" t="s">
        <v>258</v>
      </c>
      <c r="T9712" t="s">
        <v>259</v>
      </c>
      <c r="U9712" t="s">
        <v>443</v>
      </c>
    </row>
    <row r="9713" spans="1:21" x14ac:dyDescent="0.35">
      <c r="A9713" s="2" t="s">
        <v>166</v>
      </c>
      <c r="B9713" s="1" t="s">
        <v>169</v>
      </c>
      <c r="C9713" t="s">
        <v>509</v>
      </c>
      <c r="D9713" s="1" t="s">
        <v>170</v>
      </c>
      <c r="E9713" s="1" t="s">
        <v>25</v>
      </c>
      <c r="F9713" s="1" t="s">
        <v>21</v>
      </c>
      <c r="G9713" s="1" t="s">
        <v>29</v>
      </c>
      <c r="H9713" t="s">
        <v>27</v>
      </c>
      <c r="I9713" s="1" t="s">
        <v>289</v>
      </c>
      <c r="J9713" t="s">
        <v>158</v>
      </c>
      <c r="K9713" s="1" t="s">
        <v>22</v>
      </c>
      <c r="L9713" t="s">
        <v>278</v>
      </c>
      <c r="M9713" t="s">
        <v>22</v>
      </c>
      <c r="N9713">
        <v>1</v>
      </c>
      <c r="O9713" t="s">
        <v>232</v>
      </c>
      <c r="P9713">
        <v>1</v>
      </c>
      <c r="Q9713">
        <v>1</v>
      </c>
      <c r="R9713" t="s">
        <v>234</v>
      </c>
      <c r="S9713" t="s">
        <v>258</v>
      </c>
      <c r="T9713" t="s">
        <v>259</v>
      </c>
      <c r="U9713" t="s">
        <v>443</v>
      </c>
    </row>
    <row r="9714" spans="1:21" x14ac:dyDescent="0.35">
      <c r="A9714" s="2" t="s">
        <v>166</v>
      </c>
      <c r="B9714" s="1" t="s">
        <v>169</v>
      </c>
      <c r="C9714" t="s">
        <v>509</v>
      </c>
      <c r="D9714" s="1" t="s">
        <v>170</v>
      </c>
      <c r="E9714" s="1" t="s">
        <v>364</v>
      </c>
      <c r="F9714" s="1" t="s">
        <v>21</v>
      </c>
      <c r="G9714" s="1" t="s">
        <v>29</v>
      </c>
      <c r="H9714" t="s">
        <v>20</v>
      </c>
      <c r="I9714" s="1" t="s">
        <v>298</v>
      </c>
      <c r="J9714" t="s">
        <v>42</v>
      </c>
      <c r="K9714" s="1" t="s">
        <v>34</v>
      </c>
      <c r="L9714" t="s">
        <v>278</v>
      </c>
      <c r="M9714" t="s">
        <v>35</v>
      </c>
      <c r="N9714">
        <v>1</v>
      </c>
      <c r="O9714" t="s">
        <v>232</v>
      </c>
      <c r="P9714">
        <v>1</v>
      </c>
      <c r="Q9714">
        <v>1</v>
      </c>
      <c r="R9714" t="s">
        <v>234</v>
      </c>
      <c r="S9714" t="s">
        <v>258</v>
      </c>
      <c r="T9714" t="s">
        <v>259</v>
      </c>
      <c r="U9714" t="s">
        <v>443</v>
      </c>
    </row>
    <row r="9715" spans="1:21" x14ac:dyDescent="0.35">
      <c r="A9715" s="2" t="s">
        <v>166</v>
      </c>
      <c r="B9715" s="1" t="s">
        <v>169</v>
      </c>
      <c r="C9715" t="s">
        <v>509</v>
      </c>
      <c r="D9715" s="1" t="s">
        <v>142</v>
      </c>
      <c r="E9715" s="1" t="s">
        <v>14</v>
      </c>
      <c r="F9715" s="1" t="s">
        <v>26</v>
      </c>
      <c r="G9715" s="1" t="s">
        <v>215</v>
      </c>
      <c r="H9715" t="s">
        <v>52</v>
      </c>
      <c r="I9715" s="1" t="s">
        <v>338</v>
      </c>
      <c r="J9715" t="s">
        <v>297</v>
      </c>
      <c r="K9715" s="1" t="s">
        <v>18</v>
      </c>
      <c r="L9715" t="s">
        <v>278</v>
      </c>
      <c r="M9715" t="s">
        <v>93</v>
      </c>
      <c r="N9715">
        <v>1</v>
      </c>
      <c r="O9715" t="s">
        <v>232</v>
      </c>
      <c r="P9715">
        <v>0</v>
      </c>
      <c r="Q9715">
        <v>1</v>
      </c>
      <c r="R9715" t="s">
        <v>234</v>
      </c>
      <c r="S9715" t="s">
        <v>258</v>
      </c>
      <c r="T9715" t="s">
        <v>259</v>
      </c>
      <c r="U9715" t="s">
        <v>443</v>
      </c>
    </row>
    <row r="9716" spans="1:21" x14ac:dyDescent="0.35">
      <c r="A9716" s="2" t="s">
        <v>166</v>
      </c>
      <c r="B9716" s="1" t="s">
        <v>169</v>
      </c>
      <c r="C9716" t="s">
        <v>509</v>
      </c>
      <c r="D9716" s="1" t="s">
        <v>142</v>
      </c>
      <c r="E9716" s="1" t="s">
        <v>14</v>
      </c>
      <c r="F9716" s="1" t="s">
        <v>26</v>
      </c>
      <c r="G9716" s="1" t="s">
        <v>215</v>
      </c>
      <c r="H9716" t="s">
        <v>52</v>
      </c>
      <c r="I9716" s="1" t="s">
        <v>338</v>
      </c>
      <c r="J9716" t="s">
        <v>297</v>
      </c>
      <c r="K9716" s="1" t="s">
        <v>18</v>
      </c>
      <c r="L9716" t="s">
        <v>278</v>
      </c>
      <c r="M9716" t="s">
        <v>43</v>
      </c>
      <c r="N9716">
        <v>1</v>
      </c>
      <c r="O9716" t="s">
        <v>232</v>
      </c>
      <c r="P9716">
        <v>1</v>
      </c>
      <c r="Q9716">
        <v>1</v>
      </c>
      <c r="R9716" t="s">
        <v>234</v>
      </c>
      <c r="S9716" t="s">
        <v>258</v>
      </c>
      <c r="T9716" t="s">
        <v>259</v>
      </c>
      <c r="U9716" t="s">
        <v>443</v>
      </c>
    </row>
    <row r="9717" spans="1:21" x14ac:dyDescent="0.35">
      <c r="A9717" s="2" t="s">
        <v>166</v>
      </c>
      <c r="B9717" s="1" t="s">
        <v>169</v>
      </c>
      <c r="C9717" t="s">
        <v>509</v>
      </c>
      <c r="D9717" s="1" t="s">
        <v>142</v>
      </c>
      <c r="E9717" s="1" t="s">
        <v>14</v>
      </c>
      <c r="F9717" s="1" t="s">
        <v>26</v>
      </c>
      <c r="G9717" s="1" t="s">
        <v>215</v>
      </c>
      <c r="H9717" t="s">
        <v>52</v>
      </c>
      <c r="I9717" s="1" t="s">
        <v>290</v>
      </c>
      <c r="J9717" t="s">
        <v>42</v>
      </c>
      <c r="K9717" s="1" t="s">
        <v>18</v>
      </c>
      <c r="L9717" t="s">
        <v>278</v>
      </c>
      <c r="M9717" t="s">
        <v>100</v>
      </c>
      <c r="N9717">
        <v>1</v>
      </c>
      <c r="O9717" t="s">
        <v>232</v>
      </c>
      <c r="P9717">
        <v>1</v>
      </c>
      <c r="Q9717">
        <v>1</v>
      </c>
      <c r="R9717" t="s">
        <v>234</v>
      </c>
      <c r="S9717" t="s">
        <v>258</v>
      </c>
      <c r="T9717" t="s">
        <v>259</v>
      </c>
      <c r="U9717" t="s">
        <v>443</v>
      </c>
    </row>
    <row r="9718" spans="1:21" x14ac:dyDescent="0.35">
      <c r="A9718" s="2" t="s">
        <v>166</v>
      </c>
      <c r="B9718" s="1" t="s">
        <v>169</v>
      </c>
      <c r="C9718" t="s">
        <v>509</v>
      </c>
      <c r="D9718" s="1" t="s">
        <v>142</v>
      </c>
      <c r="E9718" s="1" t="s">
        <v>14</v>
      </c>
      <c r="F9718" s="1" t="s">
        <v>26</v>
      </c>
      <c r="G9718" s="1" t="s">
        <v>215</v>
      </c>
      <c r="H9718" t="s">
        <v>52</v>
      </c>
      <c r="I9718" s="1" t="s">
        <v>290</v>
      </c>
      <c r="J9718" t="s">
        <v>42</v>
      </c>
      <c r="K9718" s="1" t="s">
        <v>18</v>
      </c>
      <c r="L9718" t="s">
        <v>278</v>
      </c>
      <c r="M9718" t="s">
        <v>43</v>
      </c>
      <c r="N9718">
        <v>3</v>
      </c>
      <c r="O9718" t="s">
        <v>232</v>
      </c>
      <c r="P9718">
        <v>1</v>
      </c>
      <c r="Q9718">
        <v>1</v>
      </c>
      <c r="R9718" t="s">
        <v>234</v>
      </c>
      <c r="S9718" t="s">
        <v>258</v>
      </c>
      <c r="T9718" t="s">
        <v>259</v>
      </c>
      <c r="U9718" t="s">
        <v>443</v>
      </c>
    </row>
    <row r="9719" spans="1:21" x14ac:dyDescent="0.35">
      <c r="A9719" s="2" t="s">
        <v>166</v>
      </c>
      <c r="B9719" s="1" t="s">
        <v>169</v>
      </c>
      <c r="C9719" t="s">
        <v>509</v>
      </c>
      <c r="D9719" s="1" t="s">
        <v>142</v>
      </c>
      <c r="E9719" s="1" t="s">
        <v>14</v>
      </c>
      <c r="F9719" s="1" t="s">
        <v>26</v>
      </c>
      <c r="G9719" s="1" t="s">
        <v>215</v>
      </c>
      <c r="H9719" t="s">
        <v>16</v>
      </c>
      <c r="I9719" s="1" t="s">
        <v>338</v>
      </c>
      <c r="J9719" t="s">
        <v>297</v>
      </c>
      <c r="K9719" s="1" t="s">
        <v>18</v>
      </c>
      <c r="L9719" t="s">
        <v>278</v>
      </c>
      <c r="M9719" t="s">
        <v>93</v>
      </c>
      <c r="N9719">
        <v>1</v>
      </c>
      <c r="O9719" t="s">
        <v>232</v>
      </c>
      <c r="P9719">
        <v>1</v>
      </c>
      <c r="Q9719">
        <v>1</v>
      </c>
      <c r="R9719" t="s">
        <v>234</v>
      </c>
      <c r="S9719" t="s">
        <v>258</v>
      </c>
      <c r="T9719" t="s">
        <v>259</v>
      </c>
      <c r="U9719" t="s">
        <v>443</v>
      </c>
    </row>
    <row r="9720" spans="1:21" x14ac:dyDescent="0.35">
      <c r="A9720" s="2" t="s">
        <v>166</v>
      </c>
      <c r="B9720" s="1" t="s">
        <v>169</v>
      </c>
      <c r="C9720" t="s">
        <v>509</v>
      </c>
      <c r="D9720" s="1" t="s">
        <v>142</v>
      </c>
      <c r="E9720" s="1" t="s">
        <v>14</v>
      </c>
      <c r="F9720" s="1" t="s">
        <v>26</v>
      </c>
      <c r="G9720" s="1" t="s">
        <v>215</v>
      </c>
      <c r="H9720" t="s">
        <v>16</v>
      </c>
      <c r="I9720" s="1" t="s">
        <v>290</v>
      </c>
      <c r="J9720" t="s">
        <v>42</v>
      </c>
      <c r="K9720" s="1" t="s">
        <v>18</v>
      </c>
      <c r="L9720" t="s">
        <v>278</v>
      </c>
      <c r="M9720" t="s">
        <v>43</v>
      </c>
      <c r="N9720">
        <v>1</v>
      </c>
      <c r="O9720" t="s">
        <v>232</v>
      </c>
      <c r="P9720">
        <v>0</v>
      </c>
      <c r="Q9720">
        <v>1</v>
      </c>
      <c r="R9720" t="s">
        <v>234</v>
      </c>
      <c r="S9720" t="s">
        <v>258</v>
      </c>
      <c r="T9720" t="s">
        <v>259</v>
      </c>
      <c r="U9720" t="s">
        <v>443</v>
      </c>
    </row>
    <row r="9721" spans="1:21" x14ac:dyDescent="0.35">
      <c r="A9721" s="2" t="s">
        <v>166</v>
      </c>
      <c r="B9721" s="1" t="s">
        <v>169</v>
      </c>
      <c r="C9721" t="s">
        <v>509</v>
      </c>
      <c r="D9721" s="1" t="s">
        <v>142</v>
      </c>
      <c r="E9721" s="1" t="s">
        <v>14</v>
      </c>
      <c r="F9721" s="1" t="s">
        <v>26</v>
      </c>
      <c r="G9721" s="1" t="s">
        <v>215</v>
      </c>
      <c r="H9721" t="s">
        <v>20</v>
      </c>
      <c r="I9721" s="1" t="s">
        <v>338</v>
      </c>
      <c r="J9721" t="s">
        <v>297</v>
      </c>
      <c r="K9721" s="1" t="s">
        <v>18</v>
      </c>
      <c r="L9721" t="s">
        <v>278</v>
      </c>
      <c r="M9721" t="s">
        <v>43</v>
      </c>
      <c r="N9721">
        <v>1</v>
      </c>
      <c r="O9721" t="s">
        <v>232</v>
      </c>
      <c r="P9721">
        <v>1</v>
      </c>
      <c r="Q9721">
        <v>1</v>
      </c>
      <c r="R9721" t="s">
        <v>234</v>
      </c>
      <c r="S9721" t="s">
        <v>258</v>
      </c>
      <c r="T9721" t="s">
        <v>259</v>
      </c>
      <c r="U9721" t="s">
        <v>443</v>
      </c>
    </row>
    <row r="9722" spans="1:21" x14ac:dyDescent="0.35">
      <c r="A9722" s="2" t="s">
        <v>166</v>
      </c>
      <c r="B9722" s="1" t="s">
        <v>169</v>
      </c>
      <c r="C9722" t="s">
        <v>509</v>
      </c>
      <c r="D9722" s="1" t="s">
        <v>142</v>
      </c>
      <c r="E9722" s="1" t="s">
        <v>14</v>
      </c>
      <c r="F9722" s="1" t="s">
        <v>26</v>
      </c>
      <c r="G9722" s="1" t="s">
        <v>215</v>
      </c>
      <c r="H9722" t="s">
        <v>20</v>
      </c>
      <c r="I9722" s="1" t="s">
        <v>290</v>
      </c>
      <c r="J9722" t="s">
        <v>42</v>
      </c>
      <c r="K9722" s="1" t="s">
        <v>18</v>
      </c>
      <c r="L9722" t="s">
        <v>278</v>
      </c>
      <c r="M9722" t="s">
        <v>43</v>
      </c>
      <c r="N9722">
        <v>1</v>
      </c>
      <c r="O9722" t="s">
        <v>232</v>
      </c>
      <c r="P9722">
        <v>1</v>
      </c>
      <c r="Q9722">
        <v>1</v>
      </c>
      <c r="R9722" t="s">
        <v>234</v>
      </c>
      <c r="S9722" t="s">
        <v>258</v>
      </c>
      <c r="T9722" t="s">
        <v>259</v>
      </c>
      <c r="U9722" t="s">
        <v>443</v>
      </c>
    </row>
    <row r="9723" spans="1:21" x14ac:dyDescent="0.35">
      <c r="A9723" s="2" t="s">
        <v>166</v>
      </c>
      <c r="B9723" s="1" t="s">
        <v>169</v>
      </c>
      <c r="C9723" t="s">
        <v>509</v>
      </c>
      <c r="D9723" s="1" t="s">
        <v>142</v>
      </c>
      <c r="E9723" s="1" t="s">
        <v>14</v>
      </c>
      <c r="F9723" s="1" t="s">
        <v>26</v>
      </c>
      <c r="G9723" s="1" t="s">
        <v>215</v>
      </c>
      <c r="H9723" t="s">
        <v>27</v>
      </c>
      <c r="I9723" s="1" t="s">
        <v>290</v>
      </c>
      <c r="J9723" t="s">
        <v>42</v>
      </c>
      <c r="K9723" s="1" t="s">
        <v>18</v>
      </c>
      <c r="L9723" t="s">
        <v>363</v>
      </c>
      <c r="M9723" t="s">
        <v>43</v>
      </c>
      <c r="N9723">
        <v>2</v>
      </c>
      <c r="O9723" t="s">
        <v>232</v>
      </c>
      <c r="P9723">
        <v>1</v>
      </c>
      <c r="Q9723">
        <v>1</v>
      </c>
      <c r="R9723" t="s">
        <v>234</v>
      </c>
      <c r="S9723" t="s">
        <v>258</v>
      </c>
      <c r="T9723" t="s">
        <v>259</v>
      </c>
      <c r="U9723" t="s">
        <v>443</v>
      </c>
    </row>
    <row r="9724" spans="1:21" x14ac:dyDescent="0.35">
      <c r="A9724" s="2" t="s">
        <v>166</v>
      </c>
      <c r="B9724" s="1" t="s">
        <v>169</v>
      </c>
      <c r="C9724" t="s">
        <v>509</v>
      </c>
      <c r="D9724" s="1" t="s">
        <v>142</v>
      </c>
      <c r="E9724" s="1" t="s">
        <v>14</v>
      </c>
      <c r="F9724" s="1" t="s">
        <v>26</v>
      </c>
      <c r="G9724" s="1" t="s">
        <v>215</v>
      </c>
      <c r="H9724" t="s">
        <v>30</v>
      </c>
      <c r="I9724" s="1" t="s">
        <v>338</v>
      </c>
      <c r="J9724" t="s">
        <v>297</v>
      </c>
      <c r="K9724" s="1" t="s">
        <v>18</v>
      </c>
      <c r="L9724" t="s">
        <v>278</v>
      </c>
      <c r="M9724" t="s">
        <v>93</v>
      </c>
      <c r="N9724">
        <v>1</v>
      </c>
      <c r="O9724" t="s">
        <v>232</v>
      </c>
      <c r="P9724">
        <v>0</v>
      </c>
      <c r="Q9724">
        <v>1</v>
      </c>
      <c r="R9724" t="s">
        <v>234</v>
      </c>
      <c r="S9724" t="s">
        <v>258</v>
      </c>
      <c r="T9724" t="s">
        <v>259</v>
      </c>
      <c r="U9724" t="s">
        <v>443</v>
      </c>
    </row>
    <row r="9725" spans="1:21" x14ac:dyDescent="0.35">
      <c r="A9725" s="2" t="s">
        <v>166</v>
      </c>
      <c r="B9725" s="1" t="s">
        <v>169</v>
      </c>
      <c r="C9725" t="s">
        <v>509</v>
      </c>
      <c r="D9725" s="1" t="s">
        <v>142</v>
      </c>
      <c r="E9725" s="1" t="s">
        <v>14</v>
      </c>
      <c r="F9725" s="1" t="s">
        <v>15</v>
      </c>
      <c r="G9725" s="1" t="s">
        <v>215</v>
      </c>
      <c r="H9725" t="s">
        <v>16</v>
      </c>
      <c r="I9725" s="1" t="s">
        <v>338</v>
      </c>
      <c r="J9725" t="s">
        <v>297</v>
      </c>
      <c r="K9725" s="1" t="s">
        <v>18</v>
      </c>
      <c r="L9725" t="s">
        <v>278</v>
      </c>
      <c r="M9725" t="s">
        <v>93</v>
      </c>
      <c r="N9725">
        <v>1</v>
      </c>
      <c r="O9725" t="s">
        <v>232</v>
      </c>
      <c r="P9725">
        <v>1</v>
      </c>
      <c r="Q9725">
        <v>1</v>
      </c>
      <c r="R9725" t="s">
        <v>234</v>
      </c>
      <c r="S9725" t="s">
        <v>258</v>
      </c>
      <c r="T9725" t="s">
        <v>259</v>
      </c>
      <c r="U9725" t="s">
        <v>443</v>
      </c>
    </row>
    <row r="9726" spans="1:21" x14ac:dyDescent="0.35">
      <c r="A9726" s="2" t="s">
        <v>166</v>
      </c>
      <c r="B9726" s="1" t="s">
        <v>169</v>
      </c>
      <c r="C9726" t="s">
        <v>509</v>
      </c>
      <c r="D9726" s="1" t="s">
        <v>142</v>
      </c>
      <c r="E9726" s="1" t="s">
        <v>14</v>
      </c>
      <c r="F9726" s="1" t="s">
        <v>15</v>
      </c>
      <c r="G9726" s="1" t="s">
        <v>215</v>
      </c>
      <c r="H9726" t="s">
        <v>20</v>
      </c>
      <c r="I9726" s="1" t="s">
        <v>338</v>
      </c>
      <c r="J9726" t="s">
        <v>297</v>
      </c>
      <c r="K9726" s="1" t="s">
        <v>18</v>
      </c>
      <c r="L9726" t="s">
        <v>278</v>
      </c>
      <c r="M9726" t="s">
        <v>43</v>
      </c>
      <c r="N9726">
        <v>1</v>
      </c>
      <c r="O9726" t="s">
        <v>232</v>
      </c>
      <c r="P9726">
        <v>1</v>
      </c>
      <c r="Q9726">
        <v>1</v>
      </c>
      <c r="R9726" t="s">
        <v>234</v>
      </c>
      <c r="S9726" t="s">
        <v>258</v>
      </c>
      <c r="T9726" t="s">
        <v>259</v>
      </c>
      <c r="U9726" t="s">
        <v>443</v>
      </c>
    </row>
    <row r="9727" spans="1:21" x14ac:dyDescent="0.35">
      <c r="A9727" s="2" t="s">
        <v>166</v>
      </c>
      <c r="B9727" s="1" t="s">
        <v>169</v>
      </c>
      <c r="C9727" t="s">
        <v>509</v>
      </c>
      <c r="D9727" s="1" t="s">
        <v>142</v>
      </c>
      <c r="E9727" s="1" t="s">
        <v>14</v>
      </c>
      <c r="F9727" s="1" t="s">
        <v>21</v>
      </c>
      <c r="G9727" s="1" t="s">
        <v>29</v>
      </c>
      <c r="H9727" t="s">
        <v>20</v>
      </c>
      <c r="I9727" s="1" t="s">
        <v>338</v>
      </c>
      <c r="J9727" t="s">
        <v>297</v>
      </c>
      <c r="K9727" s="1" t="s">
        <v>18</v>
      </c>
      <c r="L9727" t="s">
        <v>278</v>
      </c>
      <c r="M9727" t="s">
        <v>43</v>
      </c>
      <c r="N9727">
        <v>1</v>
      </c>
      <c r="O9727" t="s">
        <v>232</v>
      </c>
      <c r="P9727">
        <v>1</v>
      </c>
      <c r="Q9727">
        <v>1</v>
      </c>
      <c r="R9727" t="s">
        <v>234</v>
      </c>
      <c r="S9727" t="s">
        <v>258</v>
      </c>
      <c r="T9727" t="s">
        <v>259</v>
      </c>
      <c r="U9727" t="s">
        <v>443</v>
      </c>
    </row>
    <row r="9728" spans="1:21" x14ac:dyDescent="0.35">
      <c r="A9728" s="2" t="s">
        <v>166</v>
      </c>
      <c r="B9728" s="1" t="s">
        <v>169</v>
      </c>
      <c r="C9728" t="s">
        <v>509</v>
      </c>
      <c r="D9728" s="1" t="s">
        <v>142</v>
      </c>
      <c r="E9728" s="1" t="s">
        <v>14</v>
      </c>
      <c r="F9728" s="1" t="s">
        <v>21</v>
      </c>
      <c r="G9728" s="1" t="s">
        <v>29</v>
      </c>
      <c r="H9728" t="s">
        <v>27</v>
      </c>
      <c r="I9728" s="1" t="s">
        <v>338</v>
      </c>
      <c r="J9728" t="s">
        <v>297</v>
      </c>
      <c r="K9728" s="1" t="s">
        <v>18</v>
      </c>
      <c r="L9728" t="s">
        <v>278</v>
      </c>
      <c r="M9728" t="s">
        <v>43</v>
      </c>
      <c r="N9728">
        <v>1</v>
      </c>
      <c r="O9728" t="s">
        <v>232</v>
      </c>
      <c r="P9728">
        <v>1</v>
      </c>
      <c r="Q9728">
        <v>1</v>
      </c>
      <c r="R9728" t="s">
        <v>234</v>
      </c>
      <c r="S9728" t="s">
        <v>258</v>
      </c>
      <c r="T9728" t="s">
        <v>259</v>
      </c>
      <c r="U9728" t="s">
        <v>443</v>
      </c>
    </row>
    <row r="9729" spans="1:21" x14ac:dyDescent="0.35">
      <c r="A9729" s="2" t="s">
        <v>166</v>
      </c>
      <c r="B9729" s="1" t="s">
        <v>169</v>
      </c>
      <c r="C9729" t="s">
        <v>509</v>
      </c>
      <c r="D9729" s="1" t="s">
        <v>142</v>
      </c>
      <c r="E9729" s="1" t="s">
        <v>14</v>
      </c>
      <c r="F9729" s="1" t="s">
        <v>21</v>
      </c>
      <c r="G9729" s="1" t="s">
        <v>29</v>
      </c>
      <c r="H9729" t="s">
        <v>36</v>
      </c>
      <c r="I9729" s="1" t="s">
        <v>290</v>
      </c>
      <c r="J9729" t="s">
        <v>42</v>
      </c>
      <c r="K9729" s="1" t="s">
        <v>18</v>
      </c>
      <c r="L9729" t="s">
        <v>278</v>
      </c>
      <c r="M9729" t="s">
        <v>43</v>
      </c>
      <c r="N9729">
        <v>1</v>
      </c>
      <c r="O9729" t="s">
        <v>232</v>
      </c>
      <c r="P9729">
        <v>1</v>
      </c>
      <c r="Q9729">
        <v>1</v>
      </c>
      <c r="R9729" t="s">
        <v>234</v>
      </c>
      <c r="S9729" t="s">
        <v>258</v>
      </c>
      <c r="T9729" t="s">
        <v>259</v>
      </c>
      <c r="U9729" t="s">
        <v>443</v>
      </c>
    </row>
    <row r="9730" spans="1:21" x14ac:dyDescent="0.35">
      <c r="A9730" s="2" t="s">
        <v>166</v>
      </c>
      <c r="B9730" s="1" t="s">
        <v>169</v>
      </c>
      <c r="C9730" t="s">
        <v>509</v>
      </c>
      <c r="D9730" s="1" t="s">
        <v>142</v>
      </c>
      <c r="E9730" s="1" t="s">
        <v>25</v>
      </c>
      <c r="F9730" s="1" t="s">
        <v>26</v>
      </c>
      <c r="G9730" s="1" t="s">
        <v>215</v>
      </c>
      <c r="H9730" t="s">
        <v>16</v>
      </c>
      <c r="I9730" s="1" t="s">
        <v>338</v>
      </c>
      <c r="J9730" t="s">
        <v>297</v>
      </c>
      <c r="K9730" s="1" t="s">
        <v>18</v>
      </c>
      <c r="L9730" t="s">
        <v>278</v>
      </c>
      <c r="M9730" t="s">
        <v>43</v>
      </c>
      <c r="N9730">
        <v>1</v>
      </c>
      <c r="O9730" t="s">
        <v>232</v>
      </c>
      <c r="P9730">
        <v>0</v>
      </c>
      <c r="Q9730">
        <v>1</v>
      </c>
      <c r="R9730" t="s">
        <v>234</v>
      </c>
      <c r="S9730" t="s">
        <v>258</v>
      </c>
      <c r="T9730" t="s">
        <v>259</v>
      </c>
      <c r="U9730" t="s">
        <v>443</v>
      </c>
    </row>
    <row r="9731" spans="1:21" x14ac:dyDescent="0.35">
      <c r="A9731" s="2" t="s">
        <v>166</v>
      </c>
      <c r="B9731" s="1" t="s">
        <v>169</v>
      </c>
      <c r="C9731" t="s">
        <v>509</v>
      </c>
      <c r="D9731" s="1" t="s">
        <v>142</v>
      </c>
      <c r="E9731" s="1" t="s">
        <v>25</v>
      </c>
      <c r="F9731" s="1" t="s">
        <v>26</v>
      </c>
      <c r="G9731" s="1" t="s">
        <v>215</v>
      </c>
      <c r="H9731" t="s">
        <v>16</v>
      </c>
      <c r="I9731" s="1" t="s">
        <v>290</v>
      </c>
      <c r="J9731" t="s">
        <v>42</v>
      </c>
      <c r="K9731" s="1" t="s">
        <v>18</v>
      </c>
      <c r="L9731" t="s">
        <v>278</v>
      </c>
      <c r="M9731" t="s">
        <v>93</v>
      </c>
      <c r="N9731">
        <v>1</v>
      </c>
      <c r="O9731" t="s">
        <v>232</v>
      </c>
      <c r="P9731">
        <v>1</v>
      </c>
      <c r="Q9731">
        <v>1</v>
      </c>
      <c r="R9731" t="s">
        <v>234</v>
      </c>
      <c r="S9731" t="s">
        <v>258</v>
      </c>
      <c r="T9731" t="s">
        <v>259</v>
      </c>
      <c r="U9731" t="s">
        <v>443</v>
      </c>
    </row>
    <row r="9732" spans="1:21" x14ac:dyDescent="0.35">
      <c r="A9732" s="2" t="s">
        <v>166</v>
      </c>
      <c r="B9732" s="1" t="s">
        <v>169</v>
      </c>
      <c r="C9732" t="s">
        <v>509</v>
      </c>
      <c r="D9732" s="1" t="s">
        <v>142</v>
      </c>
      <c r="E9732" s="1" t="s">
        <v>25</v>
      </c>
      <c r="F9732" s="1" t="s">
        <v>26</v>
      </c>
      <c r="G9732" s="1" t="s">
        <v>215</v>
      </c>
      <c r="H9732" t="s">
        <v>30</v>
      </c>
      <c r="I9732" s="1" t="s">
        <v>290</v>
      </c>
      <c r="J9732" t="s">
        <v>42</v>
      </c>
      <c r="K9732" s="1" t="s">
        <v>18</v>
      </c>
      <c r="L9732" t="s">
        <v>278</v>
      </c>
      <c r="M9732" t="s">
        <v>93</v>
      </c>
      <c r="N9732">
        <v>1</v>
      </c>
      <c r="O9732" t="s">
        <v>232</v>
      </c>
      <c r="P9732">
        <v>1</v>
      </c>
      <c r="Q9732">
        <v>1</v>
      </c>
      <c r="R9732" t="s">
        <v>234</v>
      </c>
      <c r="S9732" t="s">
        <v>258</v>
      </c>
      <c r="T9732" t="s">
        <v>259</v>
      </c>
      <c r="U9732" t="s">
        <v>443</v>
      </c>
    </row>
    <row r="9733" spans="1:21" x14ac:dyDescent="0.35">
      <c r="A9733" s="2" t="s">
        <v>166</v>
      </c>
      <c r="B9733" s="1" t="s">
        <v>169</v>
      </c>
      <c r="C9733" t="s">
        <v>509</v>
      </c>
      <c r="D9733" s="1" t="s">
        <v>142</v>
      </c>
      <c r="E9733" s="1" t="s">
        <v>25</v>
      </c>
      <c r="F9733" s="1" t="s">
        <v>15</v>
      </c>
      <c r="G9733" s="1" t="s">
        <v>215</v>
      </c>
      <c r="H9733" t="s">
        <v>27</v>
      </c>
      <c r="I9733" s="1" t="s">
        <v>338</v>
      </c>
      <c r="J9733" t="s">
        <v>297</v>
      </c>
      <c r="K9733" s="1" t="s">
        <v>18</v>
      </c>
      <c r="L9733" t="s">
        <v>278</v>
      </c>
      <c r="M9733" t="s">
        <v>155</v>
      </c>
      <c r="N9733">
        <v>1</v>
      </c>
      <c r="O9733" t="s">
        <v>232</v>
      </c>
      <c r="P9733">
        <v>1</v>
      </c>
      <c r="Q9733">
        <v>1</v>
      </c>
      <c r="R9733" t="s">
        <v>234</v>
      </c>
      <c r="S9733" t="s">
        <v>258</v>
      </c>
      <c r="T9733" t="s">
        <v>259</v>
      </c>
      <c r="U9733" t="s">
        <v>443</v>
      </c>
    </row>
    <row r="9734" spans="1:21" x14ac:dyDescent="0.35">
      <c r="A9734" s="2" t="s">
        <v>166</v>
      </c>
      <c r="B9734" s="1" t="s">
        <v>169</v>
      </c>
      <c r="C9734" t="s">
        <v>508</v>
      </c>
      <c r="D9734" s="1" t="s">
        <v>80</v>
      </c>
      <c r="E9734" s="1" t="s">
        <v>14</v>
      </c>
      <c r="F9734" s="1" t="s">
        <v>26</v>
      </c>
      <c r="G9734" s="1" t="s">
        <v>215</v>
      </c>
      <c r="H9734" t="s">
        <v>52</v>
      </c>
      <c r="I9734" s="1" t="s">
        <v>290</v>
      </c>
      <c r="J9734" t="s">
        <v>42</v>
      </c>
      <c r="K9734" s="1" t="s">
        <v>22</v>
      </c>
      <c r="L9734" t="s">
        <v>278</v>
      </c>
      <c r="M9734" t="s">
        <v>22</v>
      </c>
      <c r="N9734">
        <v>3</v>
      </c>
      <c r="O9734" t="s">
        <v>232</v>
      </c>
      <c r="P9734">
        <v>0</v>
      </c>
      <c r="Q9734">
        <v>1</v>
      </c>
      <c r="R9734" t="s">
        <v>234</v>
      </c>
      <c r="S9734" t="s">
        <v>258</v>
      </c>
      <c r="T9734" t="s">
        <v>259</v>
      </c>
      <c r="U9734" t="s">
        <v>443</v>
      </c>
    </row>
    <row r="9735" spans="1:21" x14ac:dyDescent="0.35">
      <c r="A9735" s="2" t="s">
        <v>166</v>
      </c>
      <c r="B9735" s="1" t="s">
        <v>169</v>
      </c>
      <c r="C9735" t="s">
        <v>508</v>
      </c>
      <c r="D9735" s="1" t="s">
        <v>80</v>
      </c>
      <c r="E9735" s="1" t="s">
        <v>14</v>
      </c>
      <c r="F9735" s="1" t="s">
        <v>26</v>
      </c>
      <c r="G9735" s="1" t="s">
        <v>215</v>
      </c>
      <c r="H9735" t="s">
        <v>16</v>
      </c>
      <c r="I9735" s="1" t="s">
        <v>290</v>
      </c>
      <c r="J9735" t="s">
        <v>42</v>
      </c>
      <c r="K9735" s="1" t="s">
        <v>22</v>
      </c>
      <c r="L9735" t="s">
        <v>278</v>
      </c>
      <c r="M9735" t="s">
        <v>82</v>
      </c>
      <c r="N9735">
        <v>2</v>
      </c>
      <c r="O9735" t="s">
        <v>232</v>
      </c>
      <c r="P9735">
        <v>1</v>
      </c>
      <c r="Q9735">
        <v>1</v>
      </c>
      <c r="R9735" t="s">
        <v>234</v>
      </c>
      <c r="S9735" t="s">
        <v>258</v>
      </c>
      <c r="T9735" t="s">
        <v>259</v>
      </c>
      <c r="U9735" t="s">
        <v>443</v>
      </c>
    </row>
    <row r="9736" spans="1:21" x14ac:dyDescent="0.35">
      <c r="A9736" s="2" t="s">
        <v>166</v>
      </c>
      <c r="B9736" s="1" t="s">
        <v>169</v>
      </c>
      <c r="C9736" t="s">
        <v>508</v>
      </c>
      <c r="D9736" s="1" t="s">
        <v>80</v>
      </c>
      <c r="E9736" s="1" t="s">
        <v>14</v>
      </c>
      <c r="F9736" s="1" t="s">
        <v>26</v>
      </c>
      <c r="G9736" s="1" t="s">
        <v>215</v>
      </c>
      <c r="H9736" t="s">
        <v>16</v>
      </c>
      <c r="I9736" s="1" t="s">
        <v>290</v>
      </c>
      <c r="J9736" t="s">
        <v>42</v>
      </c>
      <c r="K9736" s="1" t="s">
        <v>22</v>
      </c>
      <c r="L9736" t="s">
        <v>278</v>
      </c>
      <c r="M9736" t="s">
        <v>45</v>
      </c>
      <c r="N9736">
        <v>1</v>
      </c>
      <c r="O9736" t="s">
        <v>232</v>
      </c>
      <c r="P9736">
        <v>0</v>
      </c>
      <c r="Q9736">
        <v>1</v>
      </c>
      <c r="R9736" t="s">
        <v>234</v>
      </c>
      <c r="S9736" t="s">
        <v>258</v>
      </c>
      <c r="T9736" t="s">
        <v>259</v>
      </c>
      <c r="U9736" t="s">
        <v>443</v>
      </c>
    </row>
    <row r="9737" spans="1:21" x14ac:dyDescent="0.35">
      <c r="A9737" s="2" t="s">
        <v>166</v>
      </c>
      <c r="B9737" s="1" t="s">
        <v>169</v>
      </c>
      <c r="C9737" t="s">
        <v>508</v>
      </c>
      <c r="D9737" s="1" t="s">
        <v>80</v>
      </c>
      <c r="E9737" s="1" t="s">
        <v>14</v>
      </c>
      <c r="F9737" s="1" t="s">
        <v>26</v>
      </c>
      <c r="G9737" s="1" t="s">
        <v>215</v>
      </c>
      <c r="H9737" t="s">
        <v>16</v>
      </c>
      <c r="I9737" s="1" t="s">
        <v>290</v>
      </c>
      <c r="J9737" t="s">
        <v>42</v>
      </c>
      <c r="K9737" s="1" t="s">
        <v>22</v>
      </c>
      <c r="L9737" t="s">
        <v>278</v>
      </c>
      <c r="M9737" t="s">
        <v>23</v>
      </c>
      <c r="N9737">
        <v>1</v>
      </c>
      <c r="O9737" t="s">
        <v>232</v>
      </c>
      <c r="P9737">
        <v>0</v>
      </c>
      <c r="Q9737">
        <v>1</v>
      </c>
      <c r="R9737" t="s">
        <v>234</v>
      </c>
      <c r="S9737" t="s">
        <v>258</v>
      </c>
      <c r="T9737" t="s">
        <v>259</v>
      </c>
      <c r="U9737" t="s">
        <v>443</v>
      </c>
    </row>
    <row r="9738" spans="1:21" x14ac:dyDescent="0.35">
      <c r="A9738" s="2" t="s">
        <v>166</v>
      </c>
      <c r="B9738" s="1" t="s">
        <v>169</v>
      </c>
      <c r="C9738" t="s">
        <v>508</v>
      </c>
      <c r="D9738" s="1" t="s">
        <v>80</v>
      </c>
      <c r="E9738" s="1" t="s">
        <v>14</v>
      </c>
      <c r="F9738" s="1" t="s">
        <v>26</v>
      </c>
      <c r="G9738" s="1" t="s">
        <v>215</v>
      </c>
      <c r="H9738" t="s">
        <v>16</v>
      </c>
      <c r="I9738" s="1" t="s">
        <v>290</v>
      </c>
      <c r="J9738" t="s">
        <v>42</v>
      </c>
      <c r="K9738" s="1" t="s">
        <v>22</v>
      </c>
      <c r="L9738" t="s">
        <v>278</v>
      </c>
      <c r="M9738" t="s">
        <v>23</v>
      </c>
      <c r="N9738">
        <v>1</v>
      </c>
      <c r="O9738" t="s">
        <v>232</v>
      </c>
      <c r="P9738">
        <v>1</v>
      </c>
      <c r="Q9738">
        <v>1</v>
      </c>
      <c r="R9738" t="s">
        <v>234</v>
      </c>
      <c r="S9738" t="s">
        <v>258</v>
      </c>
      <c r="T9738" t="s">
        <v>259</v>
      </c>
      <c r="U9738" t="s">
        <v>443</v>
      </c>
    </row>
    <row r="9739" spans="1:21" x14ac:dyDescent="0.35">
      <c r="A9739" s="2" t="s">
        <v>166</v>
      </c>
      <c r="B9739" s="1" t="s">
        <v>169</v>
      </c>
      <c r="C9739" t="s">
        <v>508</v>
      </c>
      <c r="D9739" s="1" t="s">
        <v>80</v>
      </c>
      <c r="E9739" s="1" t="s">
        <v>14</v>
      </c>
      <c r="F9739" s="1" t="s">
        <v>26</v>
      </c>
      <c r="G9739" s="1" t="s">
        <v>215</v>
      </c>
      <c r="H9739" t="s">
        <v>16</v>
      </c>
      <c r="I9739" s="1" t="s">
        <v>290</v>
      </c>
      <c r="J9739" t="s">
        <v>42</v>
      </c>
      <c r="K9739" s="1" t="s">
        <v>22</v>
      </c>
      <c r="L9739" t="s">
        <v>278</v>
      </c>
      <c r="M9739" t="s">
        <v>79</v>
      </c>
      <c r="N9739">
        <v>1</v>
      </c>
      <c r="O9739" t="s">
        <v>232</v>
      </c>
      <c r="P9739">
        <v>1</v>
      </c>
      <c r="Q9739">
        <v>1</v>
      </c>
      <c r="R9739" t="s">
        <v>234</v>
      </c>
      <c r="S9739" t="s">
        <v>258</v>
      </c>
      <c r="T9739" t="s">
        <v>259</v>
      </c>
      <c r="U9739" t="s">
        <v>443</v>
      </c>
    </row>
    <row r="9740" spans="1:21" x14ac:dyDescent="0.35">
      <c r="A9740" s="2" t="s">
        <v>166</v>
      </c>
      <c r="B9740" s="1" t="s">
        <v>169</v>
      </c>
      <c r="C9740" t="s">
        <v>508</v>
      </c>
      <c r="D9740" s="1" t="s">
        <v>80</v>
      </c>
      <c r="E9740" s="1" t="s">
        <v>14</v>
      </c>
      <c r="F9740" s="1" t="s">
        <v>26</v>
      </c>
      <c r="G9740" s="1" t="s">
        <v>215</v>
      </c>
      <c r="H9740" t="s">
        <v>16</v>
      </c>
      <c r="I9740" s="1" t="s">
        <v>290</v>
      </c>
      <c r="J9740" t="s">
        <v>42</v>
      </c>
      <c r="K9740" s="1" t="s">
        <v>22</v>
      </c>
      <c r="L9740" t="s">
        <v>278</v>
      </c>
      <c r="M9740" t="s">
        <v>22</v>
      </c>
      <c r="N9740">
        <v>1</v>
      </c>
      <c r="O9740" t="s">
        <v>232</v>
      </c>
      <c r="P9740">
        <v>0</v>
      </c>
      <c r="Q9740">
        <v>1</v>
      </c>
      <c r="R9740" t="s">
        <v>234</v>
      </c>
      <c r="S9740" t="s">
        <v>258</v>
      </c>
      <c r="T9740" t="s">
        <v>259</v>
      </c>
      <c r="U9740" t="s">
        <v>443</v>
      </c>
    </row>
    <row r="9741" spans="1:21" x14ac:dyDescent="0.35">
      <c r="A9741" s="2" t="s">
        <v>166</v>
      </c>
      <c r="B9741" s="1" t="s">
        <v>169</v>
      </c>
      <c r="C9741" t="s">
        <v>508</v>
      </c>
      <c r="D9741" s="1" t="s">
        <v>80</v>
      </c>
      <c r="E9741" s="1" t="s">
        <v>14</v>
      </c>
      <c r="F9741" s="1" t="s">
        <v>26</v>
      </c>
      <c r="G9741" s="1" t="s">
        <v>215</v>
      </c>
      <c r="H9741" t="s">
        <v>16</v>
      </c>
      <c r="I9741" s="1" t="s">
        <v>290</v>
      </c>
      <c r="J9741" t="s">
        <v>42</v>
      </c>
      <c r="K9741" s="1" t="s">
        <v>22</v>
      </c>
      <c r="L9741" t="s">
        <v>278</v>
      </c>
      <c r="M9741" t="s">
        <v>22</v>
      </c>
      <c r="N9741">
        <v>1</v>
      </c>
      <c r="O9741" t="s">
        <v>232</v>
      </c>
      <c r="P9741">
        <v>1</v>
      </c>
      <c r="Q9741">
        <v>1</v>
      </c>
      <c r="R9741" t="s">
        <v>234</v>
      </c>
      <c r="S9741" t="s">
        <v>258</v>
      </c>
      <c r="T9741" t="s">
        <v>259</v>
      </c>
      <c r="U9741" t="s">
        <v>443</v>
      </c>
    </row>
    <row r="9742" spans="1:21" x14ac:dyDescent="0.35">
      <c r="A9742" s="2" t="s">
        <v>166</v>
      </c>
      <c r="B9742" s="1" t="s">
        <v>169</v>
      </c>
      <c r="C9742" t="s">
        <v>508</v>
      </c>
      <c r="D9742" s="1" t="s">
        <v>80</v>
      </c>
      <c r="E9742" s="1" t="s">
        <v>14</v>
      </c>
      <c r="F9742" s="1" t="s">
        <v>26</v>
      </c>
      <c r="G9742" s="1" t="s">
        <v>215</v>
      </c>
      <c r="H9742" t="s">
        <v>20</v>
      </c>
      <c r="I9742" s="1" t="s">
        <v>290</v>
      </c>
      <c r="J9742" t="s">
        <v>42</v>
      </c>
      <c r="K9742" s="1" t="s">
        <v>48</v>
      </c>
      <c r="L9742" t="s">
        <v>363</v>
      </c>
      <c r="M9742" t="s">
        <v>106</v>
      </c>
      <c r="N9742">
        <v>1</v>
      </c>
      <c r="O9742" t="s">
        <v>232</v>
      </c>
      <c r="P9742">
        <v>1</v>
      </c>
      <c r="Q9742">
        <v>1</v>
      </c>
      <c r="R9742" t="s">
        <v>234</v>
      </c>
      <c r="S9742" t="s">
        <v>258</v>
      </c>
      <c r="T9742" t="s">
        <v>259</v>
      </c>
      <c r="U9742" t="s">
        <v>443</v>
      </c>
    </row>
    <row r="9743" spans="1:21" x14ac:dyDescent="0.35">
      <c r="A9743" s="2" t="s">
        <v>166</v>
      </c>
      <c r="B9743" s="1" t="s">
        <v>169</v>
      </c>
      <c r="C9743" t="s">
        <v>508</v>
      </c>
      <c r="D9743" s="1" t="s">
        <v>80</v>
      </c>
      <c r="E9743" s="1" t="s">
        <v>14</v>
      </c>
      <c r="F9743" s="1" t="s">
        <v>26</v>
      </c>
      <c r="G9743" s="1" t="s">
        <v>215</v>
      </c>
      <c r="H9743" t="s">
        <v>27</v>
      </c>
      <c r="I9743" s="1" t="s">
        <v>290</v>
      </c>
      <c r="J9743" t="s">
        <v>42</v>
      </c>
      <c r="K9743" s="1" t="s">
        <v>22</v>
      </c>
      <c r="L9743" t="s">
        <v>278</v>
      </c>
      <c r="M9743" t="s">
        <v>94</v>
      </c>
      <c r="N9743">
        <v>1</v>
      </c>
      <c r="O9743" t="s">
        <v>232</v>
      </c>
      <c r="P9743">
        <v>1</v>
      </c>
      <c r="Q9743">
        <v>1</v>
      </c>
      <c r="R9743" t="s">
        <v>234</v>
      </c>
      <c r="S9743" t="s">
        <v>258</v>
      </c>
      <c r="T9743" t="s">
        <v>259</v>
      </c>
      <c r="U9743" t="s">
        <v>443</v>
      </c>
    </row>
    <row r="9744" spans="1:21" x14ac:dyDescent="0.35">
      <c r="A9744" s="2" t="s">
        <v>166</v>
      </c>
      <c r="B9744" s="1" t="s">
        <v>169</v>
      </c>
      <c r="C9744" t="s">
        <v>508</v>
      </c>
      <c r="D9744" s="1" t="s">
        <v>80</v>
      </c>
      <c r="E9744" s="1" t="s">
        <v>14</v>
      </c>
      <c r="F9744" s="1" t="s">
        <v>26</v>
      </c>
      <c r="G9744" s="1" t="s">
        <v>215</v>
      </c>
      <c r="H9744" t="s">
        <v>27</v>
      </c>
      <c r="I9744" s="1" t="s">
        <v>290</v>
      </c>
      <c r="J9744" t="s">
        <v>42</v>
      </c>
      <c r="K9744" s="1" t="s">
        <v>22</v>
      </c>
      <c r="L9744" t="s">
        <v>278</v>
      </c>
      <c r="M9744" t="s">
        <v>22</v>
      </c>
      <c r="N9744">
        <v>1</v>
      </c>
      <c r="O9744" t="s">
        <v>232</v>
      </c>
      <c r="P9744">
        <v>1</v>
      </c>
      <c r="Q9744">
        <v>1</v>
      </c>
      <c r="R9744" t="s">
        <v>234</v>
      </c>
      <c r="S9744" t="s">
        <v>258</v>
      </c>
      <c r="T9744" t="s">
        <v>259</v>
      </c>
      <c r="U9744" t="s">
        <v>443</v>
      </c>
    </row>
    <row r="9745" spans="1:21" x14ac:dyDescent="0.35">
      <c r="A9745" s="2" t="s">
        <v>166</v>
      </c>
      <c r="B9745" s="1" t="s">
        <v>169</v>
      </c>
      <c r="C9745" t="s">
        <v>508</v>
      </c>
      <c r="D9745" s="1" t="s">
        <v>80</v>
      </c>
      <c r="E9745" s="1" t="s">
        <v>14</v>
      </c>
      <c r="F9745" s="1" t="s">
        <v>26</v>
      </c>
      <c r="G9745" s="1" t="s">
        <v>215</v>
      </c>
      <c r="H9745" t="s">
        <v>30</v>
      </c>
      <c r="I9745" s="1" t="s">
        <v>290</v>
      </c>
      <c r="J9745" t="s">
        <v>42</v>
      </c>
      <c r="K9745" s="1" t="s">
        <v>75</v>
      </c>
      <c r="L9745" t="s">
        <v>363</v>
      </c>
      <c r="M9745" t="s">
        <v>75</v>
      </c>
      <c r="N9745">
        <v>1</v>
      </c>
      <c r="O9745" t="s">
        <v>232</v>
      </c>
      <c r="P9745">
        <v>1</v>
      </c>
      <c r="Q9745">
        <v>1</v>
      </c>
      <c r="R9745" t="s">
        <v>234</v>
      </c>
      <c r="S9745" t="s">
        <v>258</v>
      </c>
      <c r="T9745" t="s">
        <v>259</v>
      </c>
      <c r="U9745" t="s">
        <v>443</v>
      </c>
    </row>
    <row r="9746" spans="1:21" x14ac:dyDescent="0.35">
      <c r="A9746" s="2" t="s">
        <v>166</v>
      </c>
      <c r="B9746" s="1" t="s">
        <v>169</v>
      </c>
      <c r="C9746" t="s">
        <v>508</v>
      </c>
      <c r="D9746" s="1" t="s">
        <v>80</v>
      </c>
      <c r="E9746" s="1" t="s">
        <v>14</v>
      </c>
      <c r="F9746" s="1" t="s">
        <v>26</v>
      </c>
      <c r="G9746" s="1" t="s">
        <v>215</v>
      </c>
      <c r="H9746" t="s">
        <v>30</v>
      </c>
      <c r="I9746" s="1" t="s">
        <v>290</v>
      </c>
      <c r="J9746" t="s">
        <v>42</v>
      </c>
      <c r="K9746" s="1" t="s">
        <v>22</v>
      </c>
      <c r="L9746" t="s">
        <v>278</v>
      </c>
      <c r="M9746" t="s">
        <v>45</v>
      </c>
      <c r="N9746">
        <v>1</v>
      </c>
      <c r="O9746" t="s">
        <v>232</v>
      </c>
      <c r="P9746">
        <v>1</v>
      </c>
      <c r="Q9746">
        <v>1</v>
      </c>
      <c r="R9746" t="s">
        <v>234</v>
      </c>
      <c r="S9746" t="s">
        <v>258</v>
      </c>
      <c r="T9746" t="s">
        <v>259</v>
      </c>
      <c r="U9746" t="s">
        <v>443</v>
      </c>
    </row>
    <row r="9747" spans="1:21" x14ac:dyDescent="0.35">
      <c r="A9747" s="2" t="s">
        <v>166</v>
      </c>
      <c r="B9747" s="1" t="s">
        <v>169</v>
      </c>
      <c r="C9747" t="s">
        <v>508</v>
      </c>
      <c r="D9747" s="1" t="s">
        <v>80</v>
      </c>
      <c r="E9747" s="1" t="s">
        <v>14</v>
      </c>
      <c r="F9747" s="1" t="s">
        <v>26</v>
      </c>
      <c r="G9747" s="1" t="s">
        <v>215</v>
      </c>
      <c r="H9747" t="s">
        <v>36</v>
      </c>
      <c r="I9747" s="1" t="s">
        <v>290</v>
      </c>
      <c r="J9747" t="s">
        <v>42</v>
      </c>
      <c r="K9747" s="1" t="s">
        <v>22</v>
      </c>
      <c r="L9747" t="s">
        <v>278</v>
      </c>
      <c r="M9747" t="s">
        <v>22</v>
      </c>
      <c r="N9747">
        <v>1</v>
      </c>
      <c r="O9747" t="s">
        <v>232</v>
      </c>
      <c r="P9747">
        <v>1</v>
      </c>
      <c r="Q9747">
        <v>1</v>
      </c>
      <c r="R9747" t="s">
        <v>234</v>
      </c>
      <c r="S9747" t="s">
        <v>258</v>
      </c>
      <c r="T9747" t="s">
        <v>259</v>
      </c>
      <c r="U9747" t="s">
        <v>443</v>
      </c>
    </row>
    <row r="9748" spans="1:21" x14ac:dyDescent="0.35">
      <c r="A9748" s="2" t="s">
        <v>166</v>
      </c>
      <c r="B9748" s="1" t="s">
        <v>169</v>
      </c>
      <c r="C9748" t="s">
        <v>508</v>
      </c>
      <c r="D9748" s="1" t="s">
        <v>80</v>
      </c>
      <c r="E9748" s="1" t="s">
        <v>14</v>
      </c>
      <c r="F9748" s="1" t="s">
        <v>15</v>
      </c>
      <c r="G9748" s="1" t="s">
        <v>215</v>
      </c>
      <c r="H9748" t="s">
        <v>20</v>
      </c>
      <c r="I9748" s="1" t="s">
        <v>290</v>
      </c>
      <c r="J9748" t="s">
        <v>42</v>
      </c>
      <c r="K9748" s="1" t="s">
        <v>18</v>
      </c>
      <c r="L9748" t="s">
        <v>363</v>
      </c>
      <c r="M9748" t="s">
        <v>155</v>
      </c>
      <c r="N9748">
        <v>1</v>
      </c>
      <c r="O9748" t="s">
        <v>232</v>
      </c>
      <c r="P9748">
        <v>0</v>
      </c>
      <c r="Q9748">
        <v>1</v>
      </c>
      <c r="R9748" t="s">
        <v>234</v>
      </c>
      <c r="S9748" t="s">
        <v>258</v>
      </c>
      <c r="T9748" t="s">
        <v>259</v>
      </c>
      <c r="U9748" t="s">
        <v>443</v>
      </c>
    </row>
    <row r="9749" spans="1:21" x14ac:dyDescent="0.35">
      <c r="A9749" s="2" t="s">
        <v>166</v>
      </c>
      <c r="B9749" s="1" t="s">
        <v>169</v>
      </c>
      <c r="C9749" t="s">
        <v>508</v>
      </c>
      <c r="D9749" s="1" t="s">
        <v>80</v>
      </c>
      <c r="E9749" s="1" t="s">
        <v>14</v>
      </c>
      <c r="F9749" s="1" t="s">
        <v>15</v>
      </c>
      <c r="G9749" s="1" t="s">
        <v>215</v>
      </c>
      <c r="H9749" t="s">
        <v>27</v>
      </c>
      <c r="I9749" s="1" t="s">
        <v>290</v>
      </c>
      <c r="J9749" t="s">
        <v>42</v>
      </c>
      <c r="K9749" s="1" t="s">
        <v>75</v>
      </c>
      <c r="L9749" t="s">
        <v>363</v>
      </c>
      <c r="M9749" t="s">
        <v>76</v>
      </c>
      <c r="N9749">
        <v>1</v>
      </c>
      <c r="O9749" t="s">
        <v>232</v>
      </c>
      <c r="P9749">
        <v>0</v>
      </c>
      <c r="Q9749">
        <v>1</v>
      </c>
      <c r="R9749" t="s">
        <v>234</v>
      </c>
      <c r="S9749" t="s">
        <v>258</v>
      </c>
      <c r="T9749" t="s">
        <v>259</v>
      </c>
      <c r="U9749" t="s">
        <v>443</v>
      </c>
    </row>
    <row r="9750" spans="1:21" x14ac:dyDescent="0.35">
      <c r="A9750" s="2" t="s">
        <v>166</v>
      </c>
      <c r="B9750" s="1" t="s">
        <v>169</v>
      </c>
      <c r="C9750" t="s">
        <v>508</v>
      </c>
      <c r="D9750" s="1" t="s">
        <v>80</v>
      </c>
      <c r="E9750" s="1" t="s">
        <v>14</v>
      </c>
      <c r="F9750" s="1" t="s">
        <v>15</v>
      </c>
      <c r="G9750" s="1" t="s">
        <v>215</v>
      </c>
      <c r="H9750" t="s">
        <v>30</v>
      </c>
      <c r="I9750" s="1" t="s">
        <v>290</v>
      </c>
      <c r="J9750" t="s">
        <v>42</v>
      </c>
      <c r="K9750" s="1" t="s">
        <v>75</v>
      </c>
      <c r="L9750" t="s">
        <v>363</v>
      </c>
      <c r="M9750" t="s">
        <v>76</v>
      </c>
      <c r="N9750">
        <v>1</v>
      </c>
      <c r="O9750" t="s">
        <v>232</v>
      </c>
      <c r="P9750">
        <v>0</v>
      </c>
      <c r="Q9750">
        <v>1</v>
      </c>
      <c r="R9750" t="s">
        <v>234</v>
      </c>
      <c r="S9750" t="s">
        <v>258</v>
      </c>
      <c r="T9750" t="s">
        <v>259</v>
      </c>
      <c r="U9750" t="s">
        <v>443</v>
      </c>
    </row>
    <row r="9751" spans="1:21" x14ac:dyDescent="0.35">
      <c r="A9751" s="2" t="s">
        <v>166</v>
      </c>
      <c r="B9751" s="1" t="s">
        <v>169</v>
      </c>
      <c r="C9751" t="s">
        <v>508</v>
      </c>
      <c r="D9751" s="1" t="s">
        <v>80</v>
      </c>
      <c r="E9751" s="1" t="s">
        <v>14</v>
      </c>
      <c r="F9751" s="1" t="s">
        <v>29</v>
      </c>
      <c r="G9751" s="1" t="s">
        <v>29</v>
      </c>
      <c r="H9751" t="s">
        <v>16</v>
      </c>
      <c r="I9751" s="1" t="s">
        <v>290</v>
      </c>
      <c r="J9751" t="s">
        <v>42</v>
      </c>
      <c r="K9751" s="1" t="s">
        <v>57</v>
      </c>
      <c r="L9751" t="s">
        <v>278</v>
      </c>
      <c r="M9751" t="s">
        <v>162</v>
      </c>
      <c r="N9751">
        <v>1</v>
      </c>
      <c r="O9751" t="s">
        <v>232</v>
      </c>
      <c r="P9751">
        <v>1</v>
      </c>
      <c r="Q9751">
        <v>1</v>
      </c>
      <c r="R9751" t="s">
        <v>234</v>
      </c>
      <c r="S9751" t="s">
        <v>258</v>
      </c>
      <c r="T9751" t="s">
        <v>259</v>
      </c>
      <c r="U9751" t="s">
        <v>443</v>
      </c>
    </row>
    <row r="9752" spans="1:21" x14ac:dyDescent="0.35">
      <c r="A9752" s="2" t="s">
        <v>166</v>
      </c>
      <c r="B9752" s="1" t="s">
        <v>169</v>
      </c>
      <c r="C9752" t="s">
        <v>508</v>
      </c>
      <c r="D9752" s="1" t="s">
        <v>80</v>
      </c>
      <c r="E9752" s="1" t="s">
        <v>14</v>
      </c>
      <c r="F9752" s="1" t="s">
        <v>29</v>
      </c>
      <c r="G9752" s="1" t="s">
        <v>29</v>
      </c>
      <c r="H9752" t="s">
        <v>20</v>
      </c>
      <c r="I9752" s="1" t="s">
        <v>290</v>
      </c>
      <c r="J9752" t="s">
        <v>42</v>
      </c>
      <c r="K9752" s="1" t="s">
        <v>18</v>
      </c>
      <c r="L9752" t="s">
        <v>363</v>
      </c>
      <c r="M9752" t="s">
        <v>77</v>
      </c>
      <c r="N9752">
        <v>1</v>
      </c>
      <c r="O9752" t="s">
        <v>232</v>
      </c>
      <c r="P9752">
        <v>0</v>
      </c>
      <c r="Q9752">
        <v>1</v>
      </c>
      <c r="R9752" t="s">
        <v>234</v>
      </c>
      <c r="S9752" t="s">
        <v>258</v>
      </c>
      <c r="T9752" t="s">
        <v>259</v>
      </c>
      <c r="U9752" t="s">
        <v>443</v>
      </c>
    </row>
    <row r="9753" spans="1:21" x14ac:dyDescent="0.35">
      <c r="A9753" s="2" t="s">
        <v>166</v>
      </c>
      <c r="B9753" s="1" t="s">
        <v>169</v>
      </c>
      <c r="C9753" t="s">
        <v>508</v>
      </c>
      <c r="D9753" s="1" t="s">
        <v>80</v>
      </c>
      <c r="E9753" s="1" t="s">
        <v>14</v>
      </c>
      <c r="F9753" s="1" t="s">
        <v>29</v>
      </c>
      <c r="G9753" s="1" t="s">
        <v>29</v>
      </c>
      <c r="H9753" t="s">
        <v>20</v>
      </c>
      <c r="I9753" s="1" t="s">
        <v>290</v>
      </c>
      <c r="J9753" t="s">
        <v>42</v>
      </c>
      <c r="K9753" s="1" t="s">
        <v>22</v>
      </c>
      <c r="L9753" t="s">
        <v>363</v>
      </c>
      <c r="M9753" t="s">
        <v>97</v>
      </c>
      <c r="N9753">
        <v>1</v>
      </c>
      <c r="O9753" t="s">
        <v>232</v>
      </c>
      <c r="P9753">
        <v>1</v>
      </c>
      <c r="Q9753">
        <v>1</v>
      </c>
      <c r="R9753" t="s">
        <v>234</v>
      </c>
      <c r="S9753" t="s">
        <v>258</v>
      </c>
      <c r="T9753" t="s">
        <v>259</v>
      </c>
      <c r="U9753" t="s">
        <v>443</v>
      </c>
    </row>
    <row r="9754" spans="1:21" x14ac:dyDescent="0.35">
      <c r="A9754" s="2" t="s">
        <v>166</v>
      </c>
      <c r="B9754" s="1" t="s">
        <v>169</v>
      </c>
      <c r="C9754" t="s">
        <v>508</v>
      </c>
      <c r="D9754" s="1" t="s">
        <v>80</v>
      </c>
      <c r="E9754" s="1" t="s">
        <v>14</v>
      </c>
      <c r="F9754" s="1" t="s">
        <v>29</v>
      </c>
      <c r="G9754" s="1" t="s">
        <v>29</v>
      </c>
      <c r="H9754" t="s">
        <v>27</v>
      </c>
      <c r="I9754" s="1" t="s">
        <v>290</v>
      </c>
      <c r="J9754" t="s">
        <v>42</v>
      </c>
      <c r="K9754" s="1" t="s">
        <v>18</v>
      </c>
      <c r="L9754" t="s">
        <v>363</v>
      </c>
      <c r="M9754" t="s">
        <v>122</v>
      </c>
      <c r="N9754">
        <v>1</v>
      </c>
      <c r="O9754" t="s">
        <v>232</v>
      </c>
      <c r="P9754">
        <v>1</v>
      </c>
      <c r="Q9754">
        <v>1</v>
      </c>
      <c r="R9754" t="s">
        <v>234</v>
      </c>
      <c r="S9754" t="s">
        <v>258</v>
      </c>
      <c r="T9754" t="s">
        <v>259</v>
      </c>
      <c r="U9754" t="s">
        <v>443</v>
      </c>
    </row>
    <row r="9755" spans="1:21" x14ac:dyDescent="0.35">
      <c r="A9755" s="2" t="s">
        <v>166</v>
      </c>
      <c r="B9755" s="1" t="s">
        <v>169</v>
      </c>
      <c r="C9755" t="s">
        <v>508</v>
      </c>
      <c r="D9755" s="1" t="s">
        <v>80</v>
      </c>
      <c r="E9755" s="1" t="s">
        <v>14</v>
      </c>
      <c r="F9755" s="1" t="s">
        <v>29</v>
      </c>
      <c r="G9755" s="1" t="s">
        <v>29</v>
      </c>
      <c r="H9755" t="s">
        <v>27</v>
      </c>
      <c r="I9755" s="1" t="s">
        <v>290</v>
      </c>
      <c r="J9755" t="s">
        <v>42</v>
      </c>
      <c r="K9755" s="1" t="s">
        <v>22</v>
      </c>
      <c r="L9755" t="s">
        <v>363</v>
      </c>
      <c r="M9755" t="s">
        <v>97</v>
      </c>
      <c r="N9755">
        <v>1</v>
      </c>
      <c r="O9755" t="s">
        <v>232</v>
      </c>
      <c r="P9755">
        <v>0</v>
      </c>
      <c r="Q9755">
        <v>1</v>
      </c>
      <c r="R9755" t="s">
        <v>234</v>
      </c>
      <c r="S9755" t="s">
        <v>258</v>
      </c>
      <c r="T9755" t="s">
        <v>259</v>
      </c>
      <c r="U9755" t="s">
        <v>443</v>
      </c>
    </row>
    <row r="9756" spans="1:21" x14ac:dyDescent="0.35">
      <c r="A9756" s="2" t="s">
        <v>166</v>
      </c>
      <c r="B9756" s="1" t="s">
        <v>169</v>
      </c>
      <c r="C9756" t="s">
        <v>508</v>
      </c>
      <c r="D9756" s="1" t="s">
        <v>80</v>
      </c>
      <c r="E9756" s="1" t="s">
        <v>14</v>
      </c>
      <c r="F9756" s="1" t="s">
        <v>29</v>
      </c>
      <c r="G9756" s="1" t="s">
        <v>29</v>
      </c>
      <c r="H9756" t="s">
        <v>30</v>
      </c>
      <c r="I9756" s="1" t="s">
        <v>290</v>
      </c>
      <c r="J9756" t="s">
        <v>42</v>
      </c>
      <c r="K9756" s="1" t="s">
        <v>22</v>
      </c>
      <c r="L9756" t="s">
        <v>363</v>
      </c>
      <c r="M9756" t="s">
        <v>113</v>
      </c>
      <c r="N9756">
        <v>1</v>
      </c>
      <c r="O9756" t="s">
        <v>232</v>
      </c>
      <c r="P9756">
        <v>0</v>
      </c>
      <c r="Q9756">
        <v>1</v>
      </c>
      <c r="R9756" t="s">
        <v>234</v>
      </c>
      <c r="S9756" t="s">
        <v>258</v>
      </c>
      <c r="T9756" t="s">
        <v>259</v>
      </c>
      <c r="U9756" t="s">
        <v>443</v>
      </c>
    </row>
    <row r="9757" spans="1:21" x14ac:dyDescent="0.35">
      <c r="A9757" s="2" t="s">
        <v>166</v>
      </c>
      <c r="B9757" s="1" t="s">
        <v>169</v>
      </c>
      <c r="C9757" t="s">
        <v>508</v>
      </c>
      <c r="D9757" s="1" t="s">
        <v>80</v>
      </c>
      <c r="E9757" s="1" t="s">
        <v>14</v>
      </c>
      <c r="F9757" s="1" t="s">
        <v>21</v>
      </c>
      <c r="G9757" s="1" t="s">
        <v>29</v>
      </c>
      <c r="H9757" t="s">
        <v>52</v>
      </c>
      <c r="I9757" s="1" t="s">
        <v>290</v>
      </c>
      <c r="J9757" t="s">
        <v>42</v>
      </c>
      <c r="K9757" s="1" t="s">
        <v>22</v>
      </c>
      <c r="L9757" t="s">
        <v>278</v>
      </c>
      <c r="M9757" t="s">
        <v>22</v>
      </c>
      <c r="N9757">
        <v>1</v>
      </c>
      <c r="O9757" t="s">
        <v>232</v>
      </c>
      <c r="P9757">
        <v>1</v>
      </c>
      <c r="Q9757">
        <v>1</v>
      </c>
      <c r="R9757" t="s">
        <v>234</v>
      </c>
      <c r="S9757" t="s">
        <v>258</v>
      </c>
      <c r="T9757" t="s">
        <v>259</v>
      </c>
      <c r="U9757" t="s">
        <v>443</v>
      </c>
    </row>
    <row r="9758" spans="1:21" x14ac:dyDescent="0.35">
      <c r="A9758" s="2" t="s">
        <v>166</v>
      </c>
      <c r="B9758" s="1" t="s">
        <v>169</v>
      </c>
      <c r="C9758" t="s">
        <v>508</v>
      </c>
      <c r="D9758" s="1" t="s">
        <v>80</v>
      </c>
      <c r="E9758" s="1" t="s">
        <v>14</v>
      </c>
      <c r="F9758" s="1" t="s">
        <v>21</v>
      </c>
      <c r="G9758" s="1" t="s">
        <v>29</v>
      </c>
      <c r="H9758" t="s">
        <v>16</v>
      </c>
      <c r="I9758" s="1" t="s">
        <v>290</v>
      </c>
      <c r="J9758" t="s">
        <v>42</v>
      </c>
      <c r="K9758" s="1" t="s">
        <v>22</v>
      </c>
      <c r="L9758" t="s">
        <v>278</v>
      </c>
      <c r="M9758" t="s">
        <v>82</v>
      </c>
      <c r="N9758">
        <v>1</v>
      </c>
      <c r="O9758" t="s">
        <v>232</v>
      </c>
      <c r="P9758">
        <v>0</v>
      </c>
      <c r="Q9758">
        <v>1</v>
      </c>
      <c r="R9758" t="s">
        <v>234</v>
      </c>
      <c r="S9758" t="s">
        <v>258</v>
      </c>
      <c r="T9758" t="s">
        <v>259</v>
      </c>
      <c r="U9758" t="s">
        <v>443</v>
      </c>
    </row>
    <row r="9759" spans="1:21" x14ac:dyDescent="0.35">
      <c r="A9759" s="2" t="s">
        <v>166</v>
      </c>
      <c r="B9759" s="1" t="s">
        <v>169</v>
      </c>
      <c r="C9759" t="s">
        <v>508</v>
      </c>
      <c r="D9759" s="1" t="s">
        <v>80</v>
      </c>
      <c r="E9759" s="1" t="s">
        <v>14</v>
      </c>
      <c r="F9759" s="1" t="s">
        <v>21</v>
      </c>
      <c r="G9759" s="1" t="s">
        <v>29</v>
      </c>
      <c r="H9759" t="s">
        <v>16</v>
      </c>
      <c r="I9759" s="1" t="s">
        <v>290</v>
      </c>
      <c r="J9759" t="s">
        <v>42</v>
      </c>
      <c r="K9759" s="1" t="s">
        <v>22</v>
      </c>
      <c r="L9759" t="s">
        <v>278</v>
      </c>
      <c r="M9759" t="s">
        <v>22</v>
      </c>
      <c r="N9759">
        <v>1</v>
      </c>
      <c r="O9759" t="s">
        <v>232</v>
      </c>
      <c r="P9759">
        <v>1</v>
      </c>
      <c r="Q9759">
        <v>1</v>
      </c>
      <c r="R9759" t="s">
        <v>234</v>
      </c>
      <c r="S9759" t="s">
        <v>258</v>
      </c>
      <c r="T9759" t="s">
        <v>259</v>
      </c>
      <c r="U9759" t="s">
        <v>443</v>
      </c>
    </row>
    <row r="9760" spans="1:21" x14ac:dyDescent="0.35">
      <c r="A9760" s="2" t="s">
        <v>166</v>
      </c>
      <c r="B9760" s="1" t="s">
        <v>169</v>
      </c>
      <c r="C9760" t="s">
        <v>508</v>
      </c>
      <c r="D9760" s="1" t="s">
        <v>80</v>
      </c>
      <c r="E9760" s="1" t="s">
        <v>14</v>
      </c>
      <c r="F9760" s="1" t="s">
        <v>21</v>
      </c>
      <c r="G9760" s="1" t="s">
        <v>29</v>
      </c>
      <c r="H9760" t="s">
        <v>20</v>
      </c>
      <c r="I9760" s="1" t="s">
        <v>290</v>
      </c>
      <c r="J9760" t="s">
        <v>42</v>
      </c>
      <c r="K9760" s="1" t="s">
        <v>75</v>
      </c>
      <c r="L9760" t="s">
        <v>363</v>
      </c>
      <c r="M9760" t="s">
        <v>109</v>
      </c>
      <c r="N9760">
        <v>1</v>
      </c>
      <c r="O9760" t="s">
        <v>232</v>
      </c>
      <c r="P9760">
        <v>0</v>
      </c>
      <c r="Q9760">
        <v>1</v>
      </c>
      <c r="R9760" t="s">
        <v>234</v>
      </c>
      <c r="S9760" t="s">
        <v>258</v>
      </c>
      <c r="T9760" t="s">
        <v>259</v>
      </c>
      <c r="U9760" t="s">
        <v>443</v>
      </c>
    </row>
    <row r="9761" spans="1:21" x14ac:dyDescent="0.35">
      <c r="A9761" s="2" t="s">
        <v>166</v>
      </c>
      <c r="B9761" s="1" t="s">
        <v>169</v>
      </c>
      <c r="C9761" t="s">
        <v>508</v>
      </c>
      <c r="D9761" s="1" t="s">
        <v>80</v>
      </c>
      <c r="E9761" s="1" t="s">
        <v>14</v>
      </c>
      <c r="F9761" s="1" t="s">
        <v>21</v>
      </c>
      <c r="G9761" s="1" t="s">
        <v>29</v>
      </c>
      <c r="H9761" t="s">
        <v>20</v>
      </c>
      <c r="I9761" s="1" t="s">
        <v>290</v>
      </c>
      <c r="J9761" t="s">
        <v>42</v>
      </c>
      <c r="K9761" s="1" t="s">
        <v>22</v>
      </c>
      <c r="L9761" t="s">
        <v>278</v>
      </c>
      <c r="M9761" t="s">
        <v>45</v>
      </c>
      <c r="N9761">
        <v>1</v>
      </c>
      <c r="O9761" t="s">
        <v>232</v>
      </c>
      <c r="P9761">
        <v>0</v>
      </c>
      <c r="Q9761">
        <v>1</v>
      </c>
      <c r="R9761" t="s">
        <v>234</v>
      </c>
      <c r="S9761" t="s">
        <v>258</v>
      </c>
      <c r="T9761" t="s">
        <v>259</v>
      </c>
      <c r="U9761" t="s">
        <v>443</v>
      </c>
    </row>
    <row r="9762" spans="1:21" x14ac:dyDescent="0.35">
      <c r="A9762" s="2" t="s">
        <v>166</v>
      </c>
      <c r="B9762" s="1" t="s">
        <v>169</v>
      </c>
      <c r="C9762" t="s">
        <v>508</v>
      </c>
      <c r="D9762" s="1" t="s">
        <v>80</v>
      </c>
      <c r="E9762" s="1" t="s">
        <v>14</v>
      </c>
      <c r="F9762" s="1" t="s">
        <v>21</v>
      </c>
      <c r="G9762" s="1" t="s">
        <v>29</v>
      </c>
      <c r="H9762" t="s">
        <v>20</v>
      </c>
      <c r="I9762" s="1" t="s">
        <v>290</v>
      </c>
      <c r="J9762" t="s">
        <v>42</v>
      </c>
      <c r="K9762" s="1" t="s">
        <v>22</v>
      </c>
      <c r="L9762" t="s">
        <v>363</v>
      </c>
      <c r="M9762" t="s">
        <v>22</v>
      </c>
      <c r="N9762">
        <v>1</v>
      </c>
      <c r="O9762" t="s">
        <v>232</v>
      </c>
      <c r="P9762">
        <v>0</v>
      </c>
      <c r="Q9762">
        <v>1</v>
      </c>
      <c r="R9762" t="s">
        <v>234</v>
      </c>
      <c r="S9762" t="s">
        <v>258</v>
      </c>
      <c r="T9762" t="s">
        <v>259</v>
      </c>
      <c r="U9762" t="s">
        <v>443</v>
      </c>
    </row>
    <row r="9763" spans="1:21" x14ac:dyDescent="0.35">
      <c r="A9763" s="2" t="s">
        <v>166</v>
      </c>
      <c r="B9763" s="1" t="s">
        <v>169</v>
      </c>
      <c r="C9763" t="s">
        <v>508</v>
      </c>
      <c r="D9763" s="1" t="s">
        <v>80</v>
      </c>
      <c r="E9763" s="1" t="s">
        <v>14</v>
      </c>
      <c r="F9763" s="1" t="s">
        <v>21</v>
      </c>
      <c r="G9763" s="1" t="s">
        <v>29</v>
      </c>
      <c r="H9763" t="s">
        <v>27</v>
      </c>
      <c r="I9763" s="1" t="s">
        <v>290</v>
      </c>
      <c r="J9763" t="s">
        <v>42</v>
      </c>
      <c r="K9763" s="1" t="s">
        <v>18</v>
      </c>
      <c r="L9763" t="s">
        <v>363</v>
      </c>
      <c r="M9763" t="s">
        <v>155</v>
      </c>
      <c r="N9763">
        <v>1</v>
      </c>
      <c r="O9763" t="s">
        <v>232</v>
      </c>
      <c r="P9763">
        <v>0</v>
      </c>
      <c r="Q9763">
        <v>1</v>
      </c>
      <c r="R9763" t="s">
        <v>234</v>
      </c>
      <c r="S9763" t="s">
        <v>258</v>
      </c>
      <c r="T9763" t="s">
        <v>259</v>
      </c>
      <c r="U9763" t="s">
        <v>443</v>
      </c>
    </row>
    <row r="9764" spans="1:21" x14ac:dyDescent="0.35">
      <c r="A9764" s="2" t="s">
        <v>166</v>
      </c>
      <c r="B9764" s="1" t="s">
        <v>169</v>
      </c>
      <c r="C9764" t="s">
        <v>508</v>
      </c>
      <c r="D9764" s="1" t="s">
        <v>80</v>
      </c>
      <c r="E9764" s="1" t="s">
        <v>14</v>
      </c>
      <c r="F9764" s="1" t="s">
        <v>21</v>
      </c>
      <c r="G9764" s="1" t="s">
        <v>29</v>
      </c>
      <c r="H9764" t="s">
        <v>27</v>
      </c>
      <c r="I9764" s="1" t="s">
        <v>290</v>
      </c>
      <c r="J9764" t="s">
        <v>42</v>
      </c>
      <c r="K9764" s="1" t="s">
        <v>22</v>
      </c>
      <c r="L9764" t="s">
        <v>363</v>
      </c>
      <c r="M9764" t="s">
        <v>23</v>
      </c>
      <c r="N9764">
        <v>1</v>
      </c>
      <c r="O9764" t="s">
        <v>232</v>
      </c>
      <c r="P9764">
        <v>1</v>
      </c>
      <c r="Q9764">
        <v>1</v>
      </c>
      <c r="R9764" t="s">
        <v>234</v>
      </c>
      <c r="S9764" t="s">
        <v>258</v>
      </c>
      <c r="T9764" t="s">
        <v>259</v>
      </c>
      <c r="U9764" t="s">
        <v>443</v>
      </c>
    </row>
    <row r="9765" spans="1:21" x14ac:dyDescent="0.35">
      <c r="A9765" s="2" t="s">
        <v>166</v>
      </c>
      <c r="B9765" s="1" t="s">
        <v>169</v>
      </c>
      <c r="C9765" t="s">
        <v>508</v>
      </c>
      <c r="D9765" s="1" t="s">
        <v>80</v>
      </c>
      <c r="E9765" s="1" t="s">
        <v>14</v>
      </c>
      <c r="F9765" s="1" t="s">
        <v>21</v>
      </c>
      <c r="G9765" s="1" t="s">
        <v>29</v>
      </c>
      <c r="H9765" t="s">
        <v>30</v>
      </c>
      <c r="I9765" s="1" t="s">
        <v>290</v>
      </c>
      <c r="J9765" t="s">
        <v>42</v>
      </c>
      <c r="K9765" s="1" t="s">
        <v>18</v>
      </c>
      <c r="L9765" t="s">
        <v>363</v>
      </c>
      <c r="M9765" t="s">
        <v>93</v>
      </c>
      <c r="N9765">
        <v>1</v>
      </c>
      <c r="O9765" t="s">
        <v>234</v>
      </c>
      <c r="P9765">
        <v>1</v>
      </c>
      <c r="Q9765">
        <v>1</v>
      </c>
      <c r="R9765" t="s">
        <v>234</v>
      </c>
      <c r="S9765" t="s">
        <v>258</v>
      </c>
      <c r="T9765" t="s">
        <v>259</v>
      </c>
      <c r="U9765" t="s">
        <v>443</v>
      </c>
    </row>
    <row r="9766" spans="1:21" x14ac:dyDescent="0.35">
      <c r="A9766" s="2" t="s">
        <v>166</v>
      </c>
      <c r="B9766" s="1" t="s">
        <v>169</v>
      </c>
      <c r="C9766" t="s">
        <v>508</v>
      </c>
      <c r="D9766" s="1" t="s">
        <v>80</v>
      </c>
      <c r="E9766" s="1" t="s">
        <v>14</v>
      </c>
      <c r="F9766" s="1" t="s">
        <v>21</v>
      </c>
      <c r="G9766" s="1" t="s">
        <v>29</v>
      </c>
      <c r="H9766" t="s">
        <v>30</v>
      </c>
      <c r="I9766" s="1" t="s">
        <v>290</v>
      </c>
      <c r="J9766" t="s">
        <v>42</v>
      </c>
      <c r="K9766" s="1" t="s">
        <v>75</v>
      </c>
      <c r="L9766" t="s">
        <v>363</v>
      </c>
      <c r="M9766" t="s">
        <v>75</v>
      </c>
      <c r="N9766">
        <v>1</v>
      </c>
      <c r="O9766" t="s">
        <v>232</v>
      </c>
      <c r="P9766">
        <v>0</v>
      </c>
      <c r="Q9766">
        <v>1</v>
      </c>
      <c r="R9766" t="s">
        <v>234</v>
      </c>
      <c r="S9766" t="s">
        <v>258</v>
      </c>
      <c r="T9766" t="s">
        <v>259</v>
      </c>
      <c r="U9766" t="s">
        <v>443</v>
      </c>
    </row>
    <row r="9767" spans="1:21" x14ac:dyDescent="0.35">
      <c r="A9767" s="2" t="s">
        <v>166</v>
      </c>
      <c r="B9767" s="1" t="s">
        <v>169</v>
      </c>
      <c r="C9767" t="s">
        <v>508</v>
      </c>
      <c r="D9767" s="1" t="s">
        <v>80</v>
      </c>
      <c r="E9767" s="1" t="s">
        <v>14</v>
      </c>
      <c r="F9767" s="1" t="s">
        <v>21</v>
      </c>
      <c r="G9767" s="1" t="s">
        <v>29</v>
      </c>
      <c r="H9767" t="s">
        <v>30</v>
      </c>
      <c r="I9767" s="1" t="s">
        <v>290</v>
      </c>
      <c r="J9767" t="s">
        <v>42</v>
      </c>
      <c r="K9767" s="1" t="s">
        <v>75</v>
      </c>
      <c r="L9767" t="s">
        <v>363</v>
      </c>
      <c r="M9767" t="s">
        <v>112</v>
      </c>
      <c r="N9767">
        <v>1</v>
      </c>
      <c r="O9767" t="s">
        <v>232</v>
      </c>
      <c r="P9767">
        <v>0</v>
      </c>
      <c r="Q9767">
        <v>1</v>
      </c>
      <c r="R9767" t="s">
        <v>234</v>
      </c>
      <c r="S9767" t="s">
        <v>258</v>
      </c>
      <c r="T9767" t="s">
        <v>259</v>
      </c>
      <c r="U9767" t="s">
        <v>443</v>
      </c>
    </row>
    <row r="9768" spans="1:21" x14ac:dyDescent="0.35">
      <c r="A9768" s="2" t="s">
        <v>166</v>
      </c>
      <c r="B9768" s="1" t="s">
        <v>169</v>
      </c>
      <c r="C9768" t="s">
        <v>508</v>
      </c>
      <c r="D9768" s="1" t="s">
        <v>80</v>
      </c>
      <c r="E9768" s="1" t="s">
        <v>14</v>
      </c>
      <c r="F9768" s="1" t="s">
        <v>21</v>
      </c>
      <c r="G9768" s="1" t="s">
        <v>29</v>
      </c>
      <c r="H9768" t="s">
        <v>30</v>
      </c>
      <c r="I9768" s="1" t="s">
        <v>290</v>
      </c>
      <c r="J9768" t="s">
        <v>42</v>
      </c>
      <c r="K9768" s="1" t="s">
        <v>75</v>
      </c>
      <c r="L9768" t="s">
        <v>363</v>
      </c>
      <c r="M9768" t="s">
        <v>92</v>
      </c>
      <c r="N9768">
        <v>1</v>
      </c>
      <c r="O9768" t="s">
        <v>232</v>
      </c>
      <c r="P9768">
        <v>0</v>
      </c>
      <c r="Q9768">
        <v>1</v>
      </c>
      <c r="R9768" t="s">
        <v>234</v>
      </c>
      <c r="S9768" t="s">
        <v>258</v>
      </c>
      <c r="T9768" t="s">
        <v>259</v>
      </c>
      <c r="U9768" t="s">
        <v>443</v>
      </c>
    </row>
    <row r="9769" spans="1:21" x14ac:dyDescent="0.35">
      <c r="A9769" s="2" t="s">
        <v>166</v>
      </c>
      <c r="B9769" s="1" t="s">
        <v>169</v>
      </c>
      <c r="C9769" t="s">
        <v>508</v>
      </c>
      <c r="D9769" s="1" t="s">
        <v>80</v>
      </c>
      <c r="E9769" s="1" t="s">
        <v>14</v>
      </c>
      <c r="F9769" s="1" t="s">
        <v>21</v>
      </c>
      <c r="G9769" s="1" t="s">
        <v>29</v>
      </c>
      <c r="H9769" t="s">
        <v>30</v>
      </c>
      <c r="I9769" s="1" t="s">
        <v>290</v>
      </c>
      <c r="J9769" t="s">
        <v>42</v>
      </c>
      <c r="K9769" s="1" t="s">
        <v>75</v>
      </c>
      <c r="L9769" t="s">
        <v>363</v>
      </c>
      <c r="M9769" t="s">
        <v>92</v>
      </c>
      <c r="N9769">
        <v>1</v>
      </c>
      <c r="O9769" t="s">
        <v>232</v>
      </c>
      <c r="P9769">
        <v>1</v>
      </c>
      <c r="Q9769">
        <v>1</v>
      </c>
      <c r="R9769" t="s">
        <v>234</v>
      </c>
      <c r="S9769" t="s">
        <v>258</v>
      </c>
      <c r="T9769" t="s">
        <v>259</v>
      </c>
      <c r="U9769" t="s">
        <v>443</v>
      </c>
    </row>
    <row r="9770" spans="1:21" x14ac:dyDescent="0.35">
      <c r="A9770" s="2" t="s">
        <v>166</v>
      </c>
      <c r="B9770" s="1" t="s">
        <v>169</v>
      </c>
      <c r="C9770" t="s">
        <v>508</v>
      </c>
      <c r="D9770" s="1" t="s">
        <v>80</v>
      </c>
      <c r="E9770" s="1" t="s">
        <v>14</v>
      </c>
      <c r="F9770" s="1" t="s">
        <v>21</v>
      </c>
      <c r="G9770" s="1" t="s">
        <v>29</v>
      </c>
      <c r="H9770" t="s">
        <v>36</v>
      </c>
      <c r="I9770" s="1" t="s">
        <v>290</v>
      </c>
      <c r="J9770" t="s">
        <v>42</v>
      </c>
      <c r="K9770" s="1" t="s">
        <v>75</v>
      </c>
      <c r="L9770" t="s">
        <v>363</v>
      </c>
      <c r="M9770" t="s">
        <v>75</v>
      </c>
      <c r="N9770">
        <v>1</v>
      </c>
      <c r="O9770" t="s">
        <v>232</v>
      </c>
      <c r="P9770">
        <v>0</v>
      </c>
      <c r="Q9770">
        <v>1</v>
      </c>
      <c r="R9770" t="s">
        <v>234</v>
      </c>
      <c r="S9770" t="s">
        <v>258</v>
      </c>
      <c r="T9770" t="s">
        <v>259</v>
      </c>
      <c r="U9770" t="s">
        <v>443</v>
      </c>
    </row>
    <row r="9771" spans="1:21" x14ac:dyDescent="0.35">
      <c r="A9771" s="2" t="s">
        <v>166</v>
      </c>
      <c r="B9771" s="1" t="s">
        <v>169</v>
      </c>
      <c r="C9771" t="s">
        <v>508</v>
      </c>
      <c r="D9771" s="1" t="s">
        <v>80</v>
      </c>
      <c r="E9771" s="1" t="s">
        <v>14</v>
      </c>
      <c r="F9771" s="1" t="s">
        <v>21</v>
      </c>
      <c r="G9771" s="1" t="s">
        <v>29</v>
      </c>
      <c r="H9771" t="s">
        <v>36</v>
      </c>
      <c r="I9771" s="1" t="s">
        <v>290</v>
      </c>
      <c r="J9771" t="s">
        <v>42</v>
      </c>
      <c r="K9771" s="1" t="s">
        <v>75</v>
      </c>
      <c r="L9771" t="s">
        <v>363</v>
      </c>
      <c r="M9771" t="s">
        <v>76</v>
      </c>
      <c r="N9771">
        <v>1</v>
      </c>
      <c r="O9771" t="s">
        <v>232</v>
      </c>
      <c r="P9771">
        <v>0</v>
      </c>
      <c r="Q9771">
        <v>1</v>
      </c>
      <c r="R9771" t="s">
        <v>234</v>
      </c>
      <c r="S9771" t="s">
        <v>258</v>
      </c>
      <c r="T9771" t="s">
        <v>259</v>
      </c>
      <c r="U9771" t="s">
        <v>443</v>
      </c>
    </row>
    <row r="9772" spans="1:21" x14ac:dyDescent="0.35">
      <c r="A9772" s="2" t="s">
        <v>166</v>
      </c>
      <c r="B9772" s="1" t="s">
        <v>169</v>
      </c>
      <c r="C9772" t="s">
        <v>508</v>
      </c>
      <c r="D9772" s="1" t="s">
        <v>80</v>
      </c>
      <c r="E9772" s="1" t="s">
        <v>14</v>
      </c>
      <c r="F9772" s="1" t="s">
        <v>21</v>
      </c>
      <c r="G9772" s="1" t="s">
        <v>29</v>
      </c>
      <c r="H9772" t="s">
        <v>36</v>
      </c>
      <c r="I9772" s="1" t="s">
        <v>290</v>
      </c>
      <c r="J9772" t="s">
        <v>42</v>
      </c>
      <c r="K9772" s="1" t="s">
        <v>22</v>
      </c>
      <c r="L9772" t="s">
        <v>363</v>
      </c>
      <c r="M9772" t="s">
        <v>83</v>
      </c>
      <c r="N9772">
        <v>1</v>
      </c>
      <c r="O9772" t="s">
        <v>232</v>
      </c>
      <c r="P9772">
        <v>0</v>
      </c>
      <c r="Q9772">
        <v>1</v>
      </c>
      <c r="R9772" t="s">
        <v>234</v>
      </c>
      <c r="S9772" t="s">
        <v>258</v>
      </c>
      <c r="T9772" t="s">
        <v>259</v>
      </c>
      <c r="U9772" t="s">
        <v>443</v>
      </c>
    </row>
    <row r="9773" spans="1:21" x14ac:dyDescent="0.35">
      <c r="A9773" s="2" t="s">
        <v>166</v>
      </c>
      <c r="B9773" s="1" t="s">
        <v>169</v>
      </c>
      <c r="C9773" t="s">
        <v>508</v>
      </c>
      <c r="D9773" s="1" t="s">
        <v>80</v>
      </c>
      <c r="E9773" s="1" t="s">
        <v>14</v>
      </c>
      <c r="F9773" s="1" t="s">
        <v>21</v>
      </c>
      <c r="G9773" s="1" t="s">
        <v>29</v>
      </c>
      <c r="H9773" t="s">
        <v>40</v>
      </c>
      <c r="I9773" s="1" t="s">
        <v>290</v>
      </c>
      <c r="J9773" t="s">
        <v>42</v>
      </c>
      <c r="K9773" s="1" t="s">
        <v>22</v>
      </c>
      <c r="L9773" t="s">
        <v>363</v>
      </c>
      <c r="M9773" t="s">
        <v>79</v>
      </c>
      <c r="N9773">
        <v>1</v>
      </c>
      <c r="O9773" t="s">
        <v>232</v>
      </c>
      <c r="P9773">
        <v>1</v>
      </c>
      <c r="Q9773">
        <v>1</v>
      </c>
      <c r="R9773" t="s">
        <v>234</v>
      </c>
      <c r="S9773" t="s">
        <v>258</v>
      </c>
      <c r="T9773" t="s">
        <v>259</v>
      </c>
      <c r="U9773" t="s">
        <v>443</v>
      </c>
    </row>
    <row r="9774" spans="1:21" x14ac:dyDescent="0.35">
      <c r="A9774" s="2" t="s">
        <v>166</v>
      </c>
      <c r="B9774" s="1" t="s">
        <v>169</v>
      </c>
      <c r="C9774" t="s">
        <v>508</v>
      </c>
      <c r="D9774" s="1" t="s">
        <v>80</v>
      </c>
      <c r="E9774" s="1" t="s">
        <v>25</v>
      </c>
      <c r="F9774" s="1" t="s">
        <v>26</v>
      </c>
      <c r="G9774" s="1" t="s">
        <v>215</v>
      </c>
      <c r="H9774" t="s">
        <v>16</v>
      </c>
      <c r="I9774" s="1" t="s">
        <v>290</v>
      </c>
      <c r="J9774" t="s">
        <v>42</v>
      </c>
      <c r="K9774" s="1" t="s">
        <v>64</v>
      </c>
      <c r="L9774" t="s">
        <v>278</v>
      </c>
      <c r="M9774" t="s">
        <v>67</v>
      </c>
      <c r="N9774">
        <v>1</v>
      </c>
      <c r="O9774" t="s">
        <v>232</v>
      </c>
      <c r="P9774">
        <v>1</v>
      </c>
      <c r="Q9774">
        <v>1</v>
      </c>
      <c r="R9774" t="s">
        <v>234</v>
      </c>
      <c r="S9774" t="s">
        <v>258</v>
      </c>
      <c r="T9774" t="s">
        <v>259</v>
      </c>
      <c r="U9774" t="s">
        <v>443</v>
      </c>
    </row>
    <row r="9775" spans="1:21" x14ac:dyDescent="0.35">
      <c r="A9775" s="2" t="s">
        <v>166</v>
      </c>
      <c r="B9775" s="1" t="s">
        <v>169</v>
      </c>
      <c r="C9775" t="s">
        <v>508</v>
      </c>
      <c r="D9775" s="1" t="s">
        <v>80</v>
      </c>
      <c r="E9775" s="1" t="s">
        <v>25</v>
      </c>
      <c r="F9775" s="1" t="s">
        <v>26</v>
      </c>
      <c r="G9775" s="1" t="s">
        <v>215</v>
      </c>
      <c r="H9775" t="s">
        <v>16</v>
      </c>
      <c r="I9775" s="1" t="s">
        <v>290</v>
      </c>
      <c r="J9775" t="s">
        <v>42</v>
      </c>
      <c r="K9775" s="1" t="s">
        <v>22</v>
      </c>
      <c r="L9775" t="s">
        <v>278</v>
      </c>
      <c r="M9775" t="s">
        <v>79</v>
      </c>
      <c r="N9775">
        <v>1</v>
      </c>
      <c r="O9775" t="s">
        <v>232</v>
      </c>
      <c r="P9775">
        <v>1</v>
      </c>
      <c r="Q9775">
        <v>1</v>
      </c>
      <c r="R9775" t="s">
        <v>234</v>
      </c>
      <c r="S9775" t="s">
        <v>258</v>
      </c>
      <c r="T9775" t="s">
        <v>259</v>
      </c>
      <c r="U9775" t="s">
        <v>443</v>
      </c>
    </row>
    <row r="9776" spans="1:21" x14ac:dyDescent="0.35">
      <c r="A9776" s="2" t="s">
        <v>166</v>
      </c>
      <c r="B9776" s="1" t="s">
        <v>169</v>
      </c>
      <c r="C9776" t="s">
        <v>508</v>
      </c>
      <c r="D9776" s="1" t="s">
        <v>80</v>
      </c>
      <c r="E9776" s="1" t="s">
        <v>25</v>
      </c>
      <c r="F9776" s="1" t="s">
        <v>26</v>
      </c>
      <c r="G9776" s="1" t="s">
        <v>215</v>
      </c>
      <c r="H9776" t="s">
        <v>16</v>
      </c>
      <c r="I9776" s="1" t="s">
        <v>290</v>
      </c>
      <c r="J9776" t="s">
        <v>42</v>
      </c>
      <c r="K9776" s="1" t="s">
        <v>22</v>
      </c>
      <c r="L9776" t="s">
        <v>278</v>
      </c>
      <c r="M9776" t="s">
        <v>94</v>
      </c>
      <c r="N9776">
        <v>1</v>
      </c>
      <c r="O9776" t="s">
        <v>232</v>
      </c>
      <c r="P9776">
        <v>1</v>
      </c>
      <c r="Q9776">
        <v>1</v>
      </c>
      <c r="R9776" t="s">
        <v>234</v>
      </c>
      <c r="S9776" t="s">
        <v>258</v>
      </c>
      <c r="T9776" t="s">
        <v>259</v>
      </c>
      <c r="U9776" t="s">
        <v>443</v>
      </c>
    </row>
    <row r="9777" spans="1:21" x14ac:dyDescent="0.35">
      <c r="A9777" s="2" t="s">
        <v>166</v>
      </c>
      <c r="B9777" s="1" t="s">
        <v>169</v>
      </c>
      <c r="C9777" t="s">
        <v>508</v>
      </c>
      <c r="D9777" s="1" t="s">
        <v>80</v>
      </c>
      <c r="E9777" s="1" t="s">
        <v>25</v>
      </c>
      <c r="F9777" s="1" t="s">
        <v>26</v>
      </c>
      <c r="G9777" s="1" t="s">
        <v>215</v>
      </c>
      <c r="H9777" t="s">
        <v>16</v>
      </c>
      <c r="I9777" s="1" t="s">
        <v>290</v>
      </c>
      <c r="J9777" t="s">
        <v>42</v>
      </c>
      <c r="K9777" s="1" t="s">
        <v>22</v>
      </c>
      <c r="L9777" t="s">
        <v>278</v>
      </c>
      <c r="M9777" t="s">
        <v>22</v>
      </c>
      <c r="N9777">
        <v>1</v>
      </c>
      <c r="O9777" t="s">
        <v>232</v>
      </c>
      <c r="P9777">
        <v>0</v>
      </c>
      <c r="Q9777">
        <v>1</v>
      </c>
      <c r="R9777" t="s">
        <v>234</v>
      </c>
      <c r="S9777" t="s">
        <v>258</v>
      </c>
      <c r="T9777" t="s">
        <v>259</v>
      </c>
      <c r="U9777" t="s">
        <v>443</v>
      </c>
    </row>
    <row r="9778" spans="1:21" x14ac:dyDescent="0.35">
      <c r="A9778" s="2" t="s">
        <v>166</v>
      </c>
      <c r="B9778" s="1" t="s">
        <v>169</v>
      </c>
      <c r="C9778" t="s">
        <v>508</v>
      </c>
      <c r="D9778" s="1" t="s">
        <v>80</v>
      </c>
      <c r="E9778" s="1" t="s">
        <v>25</v>
      </c>
      <c r="F9778" s="1" t="s">
        <v>26</v>
      </c>
      <c r="G9778" s="1" t="s">
        <v>215</v>
      </c>
      <c r="H9778" t="s">
        <v>20</v>
      </c>
      <c r="I9778" s="1" t="s">
        <v>290</v>
      </c>
      <c r="J9778" t="s">
        <v>42</v>
      </c>
      <c r="K9778" s="1" t="s">
        <v>22</v>
      </c>
      <c r="L9778" t="s">
        <v>278</v>
      </c>
      <c r="M9778" t="s">
        <v>22</v>
      </c>
      <c r="N9778">
        <v>1</v>
      </c>
      <c r="O9778" t="s">
        <v>232</v>
      </c>
      <c r="P9778">
        <v>1</v>
      </c>
      <c r="Q9778">
        <v>1</v>
      </c>
      <c r="R9778" t="s">
        <v>234</v>
      </c>
      <c r="S9778" t="s">
        <v>258</v>
      </c>
      <c r="T9778" t="s">
        <v>259</v>
      </c>
      <c r="U9778" t="s">
        <v>443</v>
      </c>
    </row>
    <row r="9779" spans="1:21" x14ac:dyDescent="0.35">
      <c r="A9779" s="2" t="s">
        <v>166</v>
      </c>
      <c r="B9779" s="1" t="s">
        <v>169</v>
      </c>
      <c r="C9779" t="s">
        <v>508</v>
      </c>
      <c r="D9779" s="1" t="s">
        <v>80</v>
      </c>
      <c r="E9779" s="1" t="s">
        <v>25</v>
      </c>
      <c r="F9779" s="1" t="s">
        <v>26</v>
      </c>
      <c r="G9779" s="1" t="s">
        <v>215</v>
      </c>
      <c r="H9779" t="s">
        <v>30</v>
      </c>
      <c r="I9779" s="1" t="s">
        <v>290</v>
      </c>
      <c r="J9779" t="s">
        <v>42</v>
      </c>
      <c r="K9779" s="1" t="s">
        <v>75</v>
      </c>
      <c r="L9779" t="s">
        <v>278</v>
      </c>
      <c r="M9779" t="s">
        <v>76</v>
      </c>
      <c r="N9779">
        <v>1</v>
      </c>
      <c r="O9779" t="s">
        <v>232</v>
      </c>
      <c r="P9779">
        <v>0</v>
      </c>
      <c r="Q9779">
        <v>1</v>
      </c>
      <c r="R9779" t="s">
        <v>234</v>
      </c>
      <c r="S9779" t="s">
        <v>258</v>
      </c>
      <c r="T9779" t="s">
        <v>259</v>
      </c>
      <c r="U9779" t="s">
        <v>443</v>
      </c>
    </row>
    <row r="9780" spans="1:21" x14ac:dyDescent="0.35">
      <c r="A9780" s="2" t="s">
        <v>166</v>
      </c>
      <c r="B9780" s="1" t="s">
        <v>169</v>
      </c>
      <c r="C9780" t="s">
        <v>508</v>
      </c>
      <c r="D9780" s="1" t="s">
        <v>80</v>
      </c>
      <c r="E9780" s="1" t="s">
        <v>25</v>
      </c>
      <c r="F9780" s="1" t="s">
        <v>15</v>
      </c>
      <c r="G9780" s="1" t="s">
        <v>215</v>
      </c>
      <c r="H9780" t="s">
        <v>27</v>
      </c>
      <c r="I9780" s="1" t="s">
        <v>290</v>
      </c>
      <c r="J9780" t="s">
        <v>42</v>
      </c>
      <c r="K9780" s="1" t="s">
        <v>75</v>
      </c>
      <c r="L9780" t="s">
        <v>363</v>
      </c>
      <c r="M9780" t="s">
        <v>75</v>
      </c>
      <c r="N9780">
        <v>1</v>
      </c>
      <c r="O9780" t="s">
        <v>232</v>
      </c>
      <c r="P9780">
        <v>0</v>
      </c>
      <c r="Q9780">
        <v>1</v>
      </c>
      <c r="R9780" t="s">
        <v>234</v>
      </c>
      <c r="S9780" t="s">
        <v>258</v>
      </c>
      <c r="T9780" t="s">
        <v>259</v>
      </c>
      <c r="U9780" t="s">
        <v>443</v>
      </c>
    </row>
    <row r="9781" spans="1:21" x14ac:dyDescent="0.35">
      <c r="A9781" s="2" t="s">
        <v>166</v>
      </c>
      <c r="B9781" s="1" t="s">
        <v>169</v>
      </c>
      <c r="C9781" t="s">
        <v>508</v>
      </c>
      <c r="D9781" s="1" t="s">
        <v>80</v>
      </c>
      <c r="E9781" s="1" t="s">
        <v>25</v>
      </c>
      <c r="F9781" s="1" t="s">
        <v>29</v>
      </c>
      <c r="G9781" s="1" t="s">
        <v>29</v>
      </c>
      <c r="H9781" t="s">
        <v>20</v>
      </c>
      <c r="I9781" s="1" t="s">
        <v>290</v>
      </c>
      <c r="J9781" t="s">
        <v>42</v>
      </c>
      <c r="K9781" s="1" t="s">
        <v>48</v>
      </c>
      <c r="L9781" t="s">
        <v>278</v>
      </c>
      <c r="M9781" t="s">
        <v>105</v>
      </c>
      <c r="N9781">
        <v>1</v>
      </c>
      <c r="O9781" t="s">
        <v>232</v>
      </c>
      <c r="P9781">
        <v>1</v>
      </c>
      <c r="Q9781">
        <v>1</v>
      </c>
      <c r="R9781" t="s">
        <v>234</v>
      </c>
      <c r="S9781" t="s">
        <v>258</v>
      </c>
      <c r="T9781" t="s">
        <v>259</v>
      </c>
      <c r="U9781" t="s">
        <v>443</v>
      </c>
    </row>
    <row r="9782" spans="1:21" x14ac:dyDescent="0.35">
      <c r="A9782" s="2" t="s">
        <v>166</v>
      </c>
      <c r="B9782" s="1" t="s">
        <v>169</v>
      </c>
      <c r="C9782" t="s">
        <v>508</v>
      </c>
      <c r="D9782" s="1" t="s">
        <v>80</v>
      </c>
      <c r="E9782" s="1" t="s">
        <v>25</v>
      </c>
      <c r="F9782" s="1" t="s">
        <v>29</v>
      </c>
      <c r="G9782" s="1" t="s">
        <v>29</v>
      </c>
      <c r="H9782" t="s">
        <v>30</v>
      </c>
      <c r="I9782" s="1" t="s">
        <v>290</v>
      </c>
      <c r="J9782" t="s">
        <v>42</v>
      </c>
      <c r="K9782" s="1" t="s">
        <v>22</v>
      </c>
      <c r="L9782" t="s">
        <v>363</v>
      </c>
      <c r="M9782" t="s">
        <v>113</v>
      </c>
      <c r="N9782">
        <v>1</v>
      </c>
      <c r="O9782" t="s">
        <v>232</v>
      </c>
      <c r="P9782">
        <v>0</v>
      </c>
      <c r="Q9782">
        <v>1</v>
      </c>
      <c r="R9782" t="s">
        <v>234</v>
      </c>
      <c r="S9782" t="s">
        <v>258</v>
      </c>
      <c r="T9782" t="s">
        <v>259</v>
      </c>
      <c r="U9782" t="s">
        <v>443</v>
      </c>
    </row>
    <row r="9783" spans="1:21" x14ac:dyDescent="0.35">
      <c r="A9783" s="2" t="s">
        <v>166</v>
      </c>
      <c r="B9783" s="1" t="s">
        <v>169</v>
      </c>
      <c r="C9783" t="s">
        <v>508</v>
      </c>
      <c r="D9783" s="1" t="s">
        <v>80</v>
      </c>
      <c r="E9783" s="1" t="s">
        <v>25</v>
      </c>
      <c r="F9783" s="1" t="s">
        <v>21</v>
      </c>
      <c r="G9783" s="1" t="s">
        <v>29</v>
      </c>
      <c r="H9783" t="s">
        <v>16</v>
      </c>
      <c r="I9783" s="1" t="s">
        <v>290</v>
      </c>
      <c r="J9783" t="s">
        <v>42</v>
      </c>
      <c r="K9783" s="1" t="s">
        <v>22</v>
      </c>
      <c r="L9783" t="s">
        <v>278</v>
      </c>
      <c r="M9783" t="s">
        <v>83</v>
      </c>
      <c r="N9783">
        <v>1</v>
      </c>
      <c r="O9783" t="s">
        <v>232</v>
      </c>
      <c r="P9783">
        <v>1</v>
      </c>
      <c r="Q9783">
        <v>1</v>
      </c>
      <c r="R9783" t="s">
        <v>234</v>
      </c>
      <c r="S9783" t="s">
        <v>258</v>
      </c>
      <c r="T9783" t="s">
        <v>259</v>
      </c>
      <c r="U9783" t="s">
        <v>443</v>
      </c>
    </row>
    <row r="9784" spans="1:21" x14ac:dyDescent="0.35">
      <c r="A9784" s="2" t="s">
        <v>166</v>
      </c>
      <c r="B9784" s="1" t="s">
        <v>169</v>
      </c>
      <c r="C9784" t="s">
        <v>508</v>
      </c>
      <c r="D9784" s="1" t="s">
        <v>80</v>
      </c>
      <c r="E9784" s="1" t="s">
        <v>25</v>
      </c>
      <c r="F9784" s="1" t="s">
        <v>21</v>
      </c>
      <c r="G9784" s="1" t="s">
        <v>29</v>
      </c>
      <c r="H9784" t="s">
        <v>16</v>
      </c>
      <c r="I9784" s="1" t="s">
        <v>290</v>
      </c>
      <c r="J9784" t="s">
        <v>42</v>
      </c>
      <c r="K9784" s="1" t="s">
        <v>22</v>
      </c>
      <c r="L9784" t="s">
        <v>278</v>
      </c>
      <c r="M9784" t="s">
        <v>22</v>
      </c>
      <c r="N9784">
        <v>2</v>
      </c>
      <c r="O9784" t="s">
        <v>232</v>
      </c>
      <c r="P9784">
        <v>1</v>
      </c>
      <c r="Q9784">
        <v>1</v>
      </c>
      <c r="R9784" t="s">
        <v>234</v>
      </c>
      <c r="S9784" t="s">
        <v>258</v>
      </c>
      <c r="T9784" t="s">
        <v>259</v>
      </c>
      <c r="U9784" t="s">
        <v>443</v>
      </c>
    </row>
    <row r="9785" spans="1:21" x14ac:dyDescent="0.35">
      <c r="A9785" s="2" t="s">
        <v>166</v>
      </c>
      <c r="B9785" s="1" t="s">
        <v>169</v>
      </c>
      <c r="C9785" t="s">
        <v>508</v>
      </c>
      <c r="D9785" s="1" t="s">
        <v>80</v>
      </c>
      <c r="E9785" s="1" t="s">
        <v>25</v>
      </c>
      <c r="F9785" s="1" t="s">
        <v>21</v>
      </c>
      <c r="G9785" s="1" t="s">
        <v>29</v>
      </c>
      <c r="H9785" t="s">
        <v>20</v>
      </c>
      <c r="I9785" s="1" t="s">
        <v>290</v>
      </c>
      <c r="J9785" t="s">
        <v>42</v>
      </c>
      <c r="K9785" s="1" t="s">
        <v>18</v>
      </c>
      <c r="L9785" t="s">
        <v>363</v>
      </c>
      <c r="M9785" t="s">
        <v>18</v>
      </c>
      <c r="N9785">
        <v>1</v>
      </c>
      <c r="O9785" t="s">
        <v>232</v>
      </c>
      <c r="P9785">
        <v>0</v>
      </c>
      <c r="Q9785">
        <v>1</v>
      </c>
      <c r="R9785" t="s">
        <v>234</v>
      </c>
      <c r="S9785" t="s">
        <v>258</v>
      </c>
      <c r="T9785" t="s">
        <v>259</v>
      </c>
      <c r="U9785" t="s">
        <v>443</v>
      </c>
    </row>
    <row r="9786" spans="1:21" x14ac:dyDescent="0.35">
      <c r="A9786" s="2" t="s">
        <v>166</v>
      </c>
      <c r="B9786" s="1" t="s">
        <v>169</v>
      </c>
      <c r="C9786" t="s">
        <v>508</v>
      </c>
      <c r="D9786" s="1" t="s">
        <v>80</v>
      </c>
      <c r="E9786" s="1" t="s">
        <v>25</v>
      </c>
      <c r="F9786" s="1" t="s">
        <v>21</v>
      </c>
      <c r="G9786" s="1" t="s">
        <v>29</v>
      </c>
      <c r="H9786" t="s">
        <v>20</v>
      </c>
      <c r="I9786" s="1" t="s">
        <v>290</v>
      </c>
      <c r="J9786" t="s">
        <v>42</v>
      </c>
      <c r="K9786" s="1" t="s">
        <v>64</v>
      </c>
      <c r="L9786" t="s">
        <v>363</v>
      </c>
      <c r="M9786" t="s">
        <v>64</v>
      </c>
      <c r="N9786">
        <v>1</v>
      </c>
      <c r="O9786" t="s">
        <v>232</v>
      </c>
      <c r="P9786">
        <v>1</v>
      </c>
      <c r="Q9786">
        <v>1</v>
      </c>
      <c r="R9786" t="s">
        <v>234</v>
      </c>
      <c r="S9786" t="s">
        <v>258</v>
      </c>
      <c r="T9786" t="s">
        <v>259</v>
      </c>
      <c r="U9786" t="s">
        <v>443</v>
      </c>
    </row>
    <row r="9787" spans="1:21" x14ac:dyDescent="0.35">
      <c r="A9787" s="2" t="s">
        <v>166</v>
      </c>
      <c r="B9787" s="1" t="s">
        <v>169</v>
      </c>
      <c r="C9787" t="s">
        <v>508</v>
      </c>
      <c r="D9787" s="1" t="s">
        <v>80</v>
      </c>
      <c r="E9787" s="1" t="s">
        <v>25</v>
      </c>
      <c r="F9787" s="1" t="s">
        <v>21</v>
      </c>
      <c r="G9787" s="1" t="s">
        <v>29</v>
      </c>
      <c r="H9787" t="s">
        <v>27</v>
      </c>
      <c r="I9787" s="1" t="s">
        <v>290</v>
      </c>
      <c r="J9787" t="s">
        <v>42</v>
      </c>
      <c r="K9787" s="1" t="s">
        <v>18</v>
      </c>
      <c r="L9787" t="s">
        <v>278</v>
      </c>
      <c r="M9787" t="s">
        <v>18</v>
      </c>
      <c r="N9787">
        <v>1</v>
      </c>
      <c r="O9787" t="s">
        <v>232</v>
      </c>
      <c r="P9787">
        <v>1</v>
      </c>
      <c r="Q9787">
        <v>1</v>
      </c>
      <c r="R9787" t="s">
        <v>234</v>
      </c>
      <c r="S9787" t="s">
        <v>258</v>
      </c>
      <c r="T9787" t="s">
        <v>259</v>
      </c>
      <c r="U9787" t="s">
        <v>443</v>
      </c>
    </row>
    <row r="9788" spans="1:21" x14ac:dyDescent="0.35">
      <c r="A9788" s="2" t="s">
        <v>166</v>
      </c>
      <c r="B9788" s="1" t="s">
        <v>169</v>
      </c>
      <c r="C9788" t="s">
        <v>508</v>
      </c>
      <c r="D9788" s="1" t="s">
        <v>80</v>
      </c>
      <c r="E9788" s="1" t="s">
        <v>25</v>
      </c>
      <c r="F9788" s="1" t="s">
        <v>21</v>
      </c>
      <c r="G9788" s="1" t="s">
        <v>29</v>
      </c>
      <c r="H9788" t="s">
        <v>27</v>
      </c>
      <c r="I9788" s="1" t="s">
        <v>290</v>
      </c>
      <c r="J9788" t="s">
        <v>42</v>
      </c>
      <c r="K9788" s="1" t="s">
        <v>75</v>
      </c>
      <c r="L9788" t="s">
        <v>363</v>
      </c>
      <c r="M9788" t="s">
        <v>109</v>
      </c>
      <c r="N9788">
        <v>1</v>
      </c>
      <c r="O9788" t="s">
        <v>232</v>
      </c>
      <c r="P9788">
        <v>0</v>
      </c>
      <c r="Q9788">
        <v>1</v>
      </c>
      <c r="R9788" t="s">
        <v>234</v>
      </c>
      <c r="S9788" t="s">
        <v>258</v>
      </c>
      <c r="T9788" t="s">
        <v>259</v>
      </c>
      <c r="U9788" t="s">
        <v>443</v>
      </c>
    </row>
    <row r="9789" spans="1:21" x14ac:dyDescent="0.35">
      <c r="A9789" s="2" t="s">
        <v>166</v>
      </c>
      <c r="B9789" s="1" t="s">
        <v>169</v>
      </c>
      <c r="C9789" t="s">
        <v>508</v>
      </c>
      <c r="D9789" s="1" t="s">
        <v>80</v>
      </c>
      <c r="E9789" s="1" t="s">
        <v>25</v>
      </c>
      <c r="F9789" s="1" t="s">
        <v>21</v>
      </c>
      <c r="G9789" s="1" t="s">
        <v>29</v>
      </c>
      <c r="H9789" t="s">
        <v>27</v>
      </c>
      <c r="I9789" s="1" t="s">
        <v>290</v>
      </c>
      <c r="J9789" t="s">
        <v>42</v>
      </c>
      <c r="K9789" s="1" t="s">
        <v>75</v>
      </c>
      <c r="L9789" t="s">
        <v>363</v>
      </c>
      <c r="M9789" t="s">
        <v>109</v>
      </c>
      <c r="N9789">
        <v>1</v>
      </c>
      <c r="O9789" t="s">
        <v>232</v>
      </c>
      <c r="P9789">
        <v>1</v>
      </c>
      <c r="Q9789">
        <v>1</v>
      </c>
      <c r="R9789" t="s">
        <v>234</v>
      </c>
      <c r="S9789" t="s">
        <v>258</v>
      </c>
      <c r="T9789" t="s">
        <v>259</v>
      </c>
      <c r="U9789" t="s">
        <v>443</v>
      </c>
    </row>
    <row r="9790" spans="1:21" x14ac:dyDescent="0.35">
      <c r="A9790" s="2" t="s">
        <v>166</v>
      </c>
      <c r="B9790" s="1" t="s">
        <v>169</v>
      </c>
      <c r="C9790" t="s">
        <v>508</v>
      </c>
      <c r="D9790" s="1" t="s">
        <v>80</v>
      </c>
      <c r="E9790" s="1" t="s">
        <v>25</v>
      </c>
      <c r="F9790" s="1" t="s">
        <v>21</v>
      </c>
      <c r="G9790" s="1" t="s">
        <v>29</v>
      </c>
      <c r="H9790" t="s">
        <v>27</v>
      </c>
      <c r="I9790" s="1" t="s">
        <v>290</v>
      </c>
      <c r="J9790" t="s">
        <v>42</v>
      </c>
      <c r="K9790" s="1" t="s">
        <v>22</v>
      </c>
      <c r="L9790" t="s">
        <v>363</v>
      </c>
      <c r="M9790" t="s">
        <v>79</v>
      </c>
      <c r="N9790">
        <v>1</v>
      </c>
      <c r="O9790" t="s">
        <v>232</v>
      </c>
      <c r="P9790">
        <v>1</v>
      </c>
      <c r="Q9790">
        <v>1</v>
      </c>
      <c r="R9790" t="s">
        <v>234</v>
      </c>
      <c r="S9790" t="s">
        <v>258</v>
      </c>
      <c r="T9790" t="s">
        <v>259</v>
      </c>
      <c r="U9790" t="s">
        <v>443</v>
      </c>
    </row>
    <row r="9791" spans="1:21" x14ac:dyDescent="0.35">
      <c r="A9791" s="2" t="s">
        <v>166</v>
      </c>
      <c r="B9791" s="1" t="s">
        <v>169</v>
      </c>
      <c r="C9791" t="s">
        <v>513</v>
      </c>
      <c r="D9791" s="1" t="s">
        <v>248</v>
      </c>
      <c r="E9791" s="1" t="s">
        <v>14</v>
      </c>
      <c r="F9791" s="1" t="s">
        <v>26</v>
      </c>
      <c r="G9791" s="1" t="s">
        <v>215</v>
      </c>
      <c r="H9791" t="s">
        <v>52</v>
      </c>
      <c r="I9791" s="1" t="s">
        <v>338</v>
      </c>
      <c r="J9791" t="s">
        <v>297</v>
      </c>
      <c r="K9791" s="1" t="s">
        <v>75</v>
      </c>
      <c r="L9791" t="s">
        <v>278</v>
      </c>
      <c r="M9791" t="s">
        <v>75</v>
      </c>
      <c r="N9791">
        <v>3</v>
      </c>
      <c r="O9791" t="s">
        <v>232</v>
      </c>
      <c r="P9791">
        <v>1</v>
      </c>
      <c r="Q9791">
        <v>1</v>
      </c>
      <c r="R9791" t="s">
        <v>234</v>
      </c>
      <c r="S9791" t="s">
        <v>258</v>
      </c>
      <c r="T9791" t="s">
        <v>259</v>
      </c>
      <c r="U9791" t="s">
        <v>443</v>
      </c>
    </row>
    <row r="9792" spans="1:21" x14ac:dyDescent="0.35">
      <c r="A9792" s="2" t="s">
        <v>166</v>
      </c>
      <c r="B9792" s="1" t="s">
        <v>169</v>
      </c>
      <c r="C9792" t="s">
        <v>513</v>
      </c>
      <c r="D9792" s="1" t="s">
        <v>248</v>
      </c>
      <c r="E9792" s="1" t="s">
        <v>14</v>
      </c>
      <c r="F9792" s="1" t="s">
        <v>26</v>
      </c>
      <c r="G9792" s="1" t="s">
        <v>215</v>
      </c>
      <c r="H9792" t="s">
        <v>52</v>
      </c>
      <c r="I9792" s="1" t="s">
        <v>338</v>
      </c>
      <c r="J9792" t="s">
        <v>297</v>
      </c>
      <c r="K9792" s="1" t="s">
        <v>75</v>
      </c>
      <c r="L9792" t="s">
        <v>278</v>
      </c>
      <c r="M9792" t="s">
        <v>92</v>
      </c>
      <c r="N9792">
        <v>1</v>
      </c>
      <c r="O9792" t="s">
        <v>232</v>
      </c>
      <c r="P9792">
        <v>0</v>
      </c>
      <c r="Q9792">
        <v>1</v>
      </c>
      <c r="R9792" t="s">
        <v>234</v>
      </c>
      <c r="S9792" t="s">
        <v>258</v>
      </c>
      <c r="T9792" t="s">
        <v>259</v>
      </c>
      <c r="U9792" t="s">
        <v>443</v>
      </c>
    </row>
    <row r="9793" spans="1:21" x14ac:dyDescent="0.35">
      <c r="A9793" s="2" t="s">
        <v>166</v>
      </c>
      <c r="B9793" s="1" t="s">
        <v>169</v>
      </c>
      <c r="C9793" t="s">
        <v>513</v>
      </c>
      <c r="D9793" s="1" t="s">
        <v>248</v>
      </c>
      <c r="E9793" s="1" t="s">
        <v>14</v>
      </c>
      <c r="F9793" s="1" t="s">
        <v>26</v>
      </c>
      <c r="G9793" s="1" t="s">
        <v>215</v>
      </c>
      <c r="H9793" t="s">
        <v>52</v>
      </c>
      <c r="I9793" s="1" t="s">
        <v>338</v>
      </c>
      <c r="J9793" t="s">
        <v>297</v>
      </c>
      <c r="K9793" s="1" t="s">
        <v>34</v>
      </c>
      <c r="L9793" t="s">
        <v>278</v>
      </c>
      <c r="M9793" t="s">
        <v>35</v>
      </c>
      <c r="N9793">
        <v>2</v>
      </c>
      <c r="O9793" t="s">
        <v>232</v>
      </c>
      <c r="P9793">
        <v>1</v>
      </c>
      <c r="Q9793">
        <v>1</v>
      </c>
      <c r="R9793" t="s">
        <v>234</v>
      </c>
      <c r="S9793" t="s">
        <v>258</v>
      </c>
      <c r="T9793" t="s">
        <v>259</v>
      </c>
      <c r="U9793" t="s">
        <v>443</v>
      </c>
    </row>
    <row r="9794" spans="1:21" x14ac:dyDescent="0.35">
      <c r="A9794" s="2" t="s">
        <v>166</v>
      </c>
      <c r="B9794" s="1" t="s">
        <v>169</v>
      </c>
      <c r="C9794" t="s">
        <v>513</v>
      </c>
      <c r="D9794" s="1" t="s">
        <v>248</v>
      </c>
      <c r="E9794" s="1" t="s">
        <v>14</v>
      </c>
      <c r="F9794" s="1" t="s">
        <v>26</v>
      </c>
      <c r="G9794" s="1" t="s">
        <v>215</v>
      </c>
      <c r="H9794" t="s">
        <v>52</v>
      </c>
      <c r="I9794" s="1" t="s">
        <v>290</v>
      </c>
      <c r="J9794" t="s">
        <v>42</v>
      </c>
      <c r="K9794" s="1" t="s">
        <v>75</v>
      </c>
      <c r="L9794" t="s">
        <v>278</v>
      </c>
      <c r="M9794" t="s">
        <v>109</v>
      </c>
      <c r="N9794">
        <v>1</v>
      </c>
      <c r="O9794" t="s">
        <v>232</v>
      </c>
      <c r="P9794">
        <v>0</v>
      </c>
      <c r="Q9794">
        <v>1</v>
      </c>
      <c r="R9794" t="s">
        <v>234</v>
      </c>
      <c r="S9794" t="s">
        <v>258</v>
      </c>
      <c r="T9794" t="s">
        <v>259</v>
      </c>
      <c r="U9794" t="s">
        <v>443</v>
      </c>
    </row>
    <row r="9795" spans="1:21" x14ac:dyDescent="0.35">
      <c r="A9795" s="2" t="s">
        <v>166</v>
      </c>
      <c r="B9795" s="1" t="s">
        <v>169</v>
      </c>
      <c r="C9795" t="s">
        <v>513</v>
      </c>
      <c r="D9795" s="1" t="s">
        <v>248</v>
      </c>
      <c r="E9795" s="1" t="s">
        <v>14</v>
      </c>
      <c r="F9795" s="1" t="s">
        <v>26</v>
      </c>
      <c r="G9795" s="1" t="s">
        <v>215</v>
      </c>
      <c r="H9795" t="s">
        <v>52</v>
      </c>
      <c r="I9795" s="1" t="s">
        <v>290</v>
      </c>
      <c r="J9795" t="s">
        <v>42</v>
      </c>
      <c r="K9795" s="1" t="s">
        <v>75</v>
      </c>
      <c r="L9795" t="s">
        <v>278</v>
      </c>
      <c r="M9795" t="s">
        <v>109</v>
      </c>
      <c r="N9795">
        <v>2</v>
      </c>
      <c r="O9795" t="s">
        <v>232</v>
      </c>
      <c r="P9795">
        <v>1</v>
      </c>
      <c r="Q9795">
        <v>1</v>
      </c>
      <c r="R9795" t="s">
        <v>234</v>
      </c>
      <c r="S9795" t="s">
        <v>258</v>
      </c>
      <c r="T9795" t="s">
        <v>259</v>
      </c>
      <c r="U9795" t="s">
        <v>443</v>
      </c>
    </row>
    <row r="9796" spans="1:21" x14ac:dyDescent="0.35">
      <c r="A9796" s="2" t="s">
        <v>166</v>
      </c>
      <c r="B9796" s="1" t="s">
        <v>169</v>
      </c>
      <c r="C9796" t="s">
        <v>513</v>
      </c>
      <c r="D9796" s="1" t="s">
        <v>248</v>
      </c>
      <c r="E9796" s="1" t="s">
        <v>14</v>
      </c>
      <c r="F9796" s="1" t="s">
        <v>26</v>
      </c>
      <c r="G9796" s="1" t="s">
        <v>215</v>
      </c>
      <c r="H9796" t="s">
        <v>52</v>
      </c>
      <c r="I9796" s="1" t="s">
        <v>290</v>
      </c>
      <c r="J9796" t="s">
        <v>42</v>
      </c>
      <c r="K9796" s="1" t="s">
        <v>75</v>
      </c>
      <c r="L9796" t="s">
        <v>278</v>
      </c>
      <c r="M9796" t="s">
        <v>75</v>
      </c>
      <c r="N9796">
        <v>1</v>
      </c>
      <c r="O9796" t="s">
        <v>232</v>
      </c>
      <c r="P9796">
        <v>0</v>
      </c>
      <c r="Q9796">
        <v>1</v>
      </c>
      <c r="R9796" t="s">
        <v>234</v>
      </c>
      <c r="S9796" t="s">
        <v>258</v>
      </c>
      <c r="T9796" t="s">
        <v>259</v>
      </c>
      <c r="U9796" t="s">
        <v>443</v>
      </c>
    </row>
    <row r="9797" spans="1:21" x14ac:dyDescent="0.35">
      <c r="A9797" s="2" t="s">
        <v>166</v>
      </c>
      <c r="B9797" s="1" t="s">
        <v>169</v>
      </c>
      <c r="C9797" t="s">
        <v>513</v>
      </c>
      <c r="D9797" s="1" t="s">
        <v>248</v>
      </c>
      <c r="E9797" s="1" t="s">
        <v>14</v>
      </c>
      <c r="F9797" s="1" t="s">
        <v>26</v>
      </c>
      <c r="G9797" s="1" t="s">
        <v>215</v>
      </c>
      <c r="H9797" t="s">
        <v>52</v>
      </c>
      <c r="I9797" s="1" t="s">
        <v>290</v>
      </c>
      <c r="J9797" t="s">
        <v>42</v>
      </c>
      <c r="K9797" s="1" t="s">
        <v>75</v>
      </c>
      <c r="L9797" t="s">
        <v>278</v>
      </c>
      <c r="M9797" t="s">
        <v>98</v>
      </c>
      <c r="N9797">
        <v>1</v>
      </c>
      <c r="O9797" t="s">
        <v>232</v>
      </c>
      <c r="P9797">
        <v>1</v>
      </c>
      <c r="Q9797">
        <v>1</v>
      </c>
      <c r="R9797" t="s">
        <v>234</v>
      </c>
      <c r="S9797" t="s">
        <v>258</v>
      </c>
      <c r="T9797" t="s">
        <v>259</v>
      </c>
      <c r="U9797" t="s">
        <v>443</v>
      </c>
    </row>
    <row r="9798" spans="1:21" x14ac:dyDescent="0.35">
      <c r="A9798" s="2" t="s">
        <v>166</v>
      </c>
      <c r="B9798" s="1" t="s">
        <v>169</v>
      </c>
      <c r="C9798" t="s">
        <v>513</v>
      </c>
      <c r="D9798" s="1" t="s">
        <v>248</v>
      </c>
      <c r="E9798" s="1" t="s">
        <v>14</v>
      </c>
      <c r="F9798" s="1" t="s">
        <v>26</v>
      </c>
      <c r="G9798" s="1" t="s">
        <v>215</v>
      </c>
      <c r="H9798" t="s">
        <v>52</v>
      </c>
      <c r="I9798" s="1" t="s">
        <v>290</v>
      </c>
      <c r="J9798" t="s">
        <v>42</v>
      </c>
      <c r="K9798" s="1" t="s">
        <v>75</v>
      </c>
      <c r="L9798" t="s">
        <v>363</v>
      </c>
      <c r="M9798" t="s">
        <v>75</v>
      </c>
      <c r="N9798">
        <v>1</v>
      </c>
      <c r="O9798" t="s">
        <v>232</v>
      </c>
      <c r="P9798">
        <v>1</v>
      </c>
      <c r="Q9798">
        <v>1</v>
      </c>
      <c r="R9798" t="s">
        <v>234</v>
      </c>
      <c r="S9798" t="s">
        <v>258</v>
      </c>
      <c r="T9798" t="s">
        <v>259</v>
      </c>
      <c r="U9798" t="s">
        <v>443</v>
      </c>
    </row>
    <row r="9799" spans="1:21" x14ac:dyDescent="0.35">
      <c r="A9799" s="2" t="s">
        <v>166</v>
      </c>
      <c r="B9799" s="1" t="s">
        <v>169</v>
      </c>
      <c r="C9799" t="s">
        <v>513</v>
      </c>
      <c r="D9799" s="1" t="s">
        <v>248</v>
      </c>
      <c r="E9799" s="1" t="s">
        <v>14</v>
      </c>
      <c r="F9799" s="1" t="s">
        <v>26</v>
      </c>
      <c r="G9799" s="1" t="s">
        <v>215</v>
      </c>
      <c r="H9799" t="s">
        <v>52</v>
      </c>
      <c r="I9799" s="1" t="s">
        <v>290</v>
      </c>
      <c r="J9799" t="s">
        <v>42</v>
      </c>
      <c r="K9799" s="1" t="s">
        <v>22</v>
      </c>
      <c r="L9799" t="s">
        <v>278</v>
      </c>
      <c r="M9799" t="s">
        <v>79</v>
      </c>
      <c r="N9799">
        <v>1</v>
      </c>
      <c r="O9799" t="s">
        <v>232</v>
      </c>
      <c r="P9799">
        <v>1</v>
      </c>
      <c r="Q9799">
        <v>1</v>
      </c>
      <c r="R9799" t="s">
        <v>234</v>
      </c>
      <c r="S9799" t="s">
        <v>258</v>
      </c>
      <c r="T9799" t="s">
        <v>259</v>
      </c>
      <c r="U9799" t="s">
        <v>443</v>
      </c>
    </row>
    <row r="9800" spans="1:21" x14ac:dyDescent="0.35">
      <c r="A9800" s="2" t="s">
        <v>166</v>
      </c>
      <c r="B9800" s="1" t="s">
        <v>169</v>
      </c>
      <c r="C9800" t="s">
        <v>513</v>
      </c>
      <c r="D9800" s="1" t="s">
        <v>248</v>
      </c>
      <c r="E9800" s="1" t="s">
        <v>14</v>
      </c>
      <c r="F9800" s="1" t="s">
        <v>26</v>
      </c>
      <c r="G9800" s="1" t="s">
        <v>215</v>
      </c>
      <c r="H9800" t="s">
        <v>16</v>
      </c>
      <c r="I9800" s="1" t="s">
        <v>249</v>
      </c>
      <c r="J9800" t="s">
        <v>42</v>
      </c>
      <c r="K9800" s="1" t="s">
        <v>48</v>
      </c>
      <c r="L9800" t="s">
        <v>278</v>
      </c>
      <c r="M9800" t="s">
        <v>89</v>
      </c>
      <c r="N9800">
        <v>1</v>
      </c>
      <c r="O9800" t="s">
        <v>232</v>
      </c>
      <c r="P9800">
        <v>1</v>
      </c>
      <c r="Q9800">
        <v>1</v>
      </c>
      <c r="R9800" t="s">
        <v>234</v>
      </c>
      <c r="S9800" t="s">
        <v>258</v>
      </c>
      <c r="T9800" t="s">
        <v>259</v>
      </c>
      <c r="U9800" t="s">
        <v>443</v>
      </c>
    </row>
    <row r="9801" spans="1:21" x14ac:dyDescent="0.35">
      <c r="A9801" s="2" t="s">
        <v>166</v>
      </c>
      <c r="B9801" s="1" t="s">
        <v>169</v>
      </c>
      <c r="C9801" t="s">
        <v>513</v>
      </c>
      <c r="D9801" s="1" t="s">
        <v>248</v>
      </c>
      <c r="E9801" s="1" t="s">
        <v>14</v>
      </c>
      <c r="F9801" s="1" t="s">
        <v>26</v>
      </c>
      <c r="G9801" s="1" t="s">
        <v>215</v>
      </c>
      <c r="H9801" t="s">
        <v>16</v>
      </c>
      <c r="I9801" s="1" t="s">
        <v>249</v>
      </c>
      <c r="J9801" t="s">
        <v>42</v>
      </c>
      <c r="K9801" s="1" t="s">
        <v>75</v>
      </c>
      <c r="L9801" t="s">
        <v>278</v>
      </c>
      <c r="M9801" t="s">
        <v>111</v>
      </c>
      <c r="N9801">
        <v>1</v>
      </c>
      <c r="O9801" t="s">
        <v>232</v>
      </c>
      <c r="P9801">
        <v>1</v>
      </c>
      <c r="Q9801">
        <v>1</v>
      </c>
      <c r="R9801" t="s">
        <v>234</v>
      </c>
      <c r="S9801" t="s">
        <v>258</v>
      </c>
      <c r="T9801" t="s">
        <v>259</v>
      </c>
      <c r="U9801" t="s">
        <v>443</v>
      </c>
    </row>
    <row r="9802" spans="1:21" x14ac:dyDescent="0.35">
      <c r="A9802" s="2" t="s">
        <v>166</v>
      </c>
      <c r="B9802" s="1" t="s">
        <v>169</v>
      </c>
      <c r="C9802" t="s">
        <v>513</v>
      </c>
      <c r="D9802" s="1" t="s">
        <v>248</v>
      </c>
      <c r="E9802" s="1" t="s">
        <v>14</v>
      </c>
      <c r="F9802" s="1" t="s">
        <v>26</v>
      </c>
      <c r="G9802" s="1" t="s">
        <v>215</v>
      </c>
      <c r="H9802" t="s">
        <v>16</v>
      </c>
      <c r="I9802" s="1" t="s">
        <v>249</v>
      </c>
      <c r="J9802" t="s">
        <v>42</v>
      </c>
      <c r="K9802" s="1" t="s">
        <v>34</v>
      </c>
      <c r="L9802" t="s">
        <v>278</v>
      </c>
      <c r="M9802" t="s">
        <v>39</v>
      </c>
      <c r="N9802">
        <v>1</v>
      </c>
      <c r="O9802" t="s">
        <v>232</v>
      </c>
      <c r="P9802">
        <v>1</v>
      </c>
      <c r="Q9802">
        <v>1</v>
      </c>
      <c r="R9802" t="s">
        <v>234</v>
      </c>
      <c r="S9802" t="s">
        <v>258</v>
      </c>
      <c r="T9802" t="s">
        <v>259</v>
      </c>
      <c r="U9802" t="s">
        <v>443</v>
      </c>
    </row>
    <row r="9803" spans="1:21" x14ac:dyDescent="0.35">
      <c r="A9803" s="2" t="s">
        <v>166</v>
      </c>
      <c r="B9803" s="1" t="s">
        <v>169</v>
      </c>
      <c r="C9803" t="s">
        <v>513</v>
      </c>
      <c r="D9803" s="1" t="s">
        <v>248</v>
      </c>
      <c r="E9803" s="1" t="s">
        <v>14</v>
      </c>
      <c r="F9803" s="1" t="s">
        <v>26</v>
      </c>
      <c r="G9803" s="1" t="s">
        <v>215</v>
      </c>
      <c r="H9803" t="s">
        <v>16</v>
      </c>
      <c r="I9803" s="1" t="s">
        <v>249</v>
      </c>
      <c r="J9803" t="s">
        <v>42</v>
      </c>
      <c r="K9803" s="1" t="s">
        <v>34</v>
      </c>
      <c r="L9803" t="s">
        <v>278</v>
      </c>
      <c r="M9803" t="s">
        <v>35</v>
      </c>
      <c r="N9803">
        <v>1</v>
      </c>
      <c r="O9803" t="s">
        <v>232</v>
      </c>
      <c r="P9803">
        <v>0</v>
      </c>
      <c r="Q9803">
        <v>1</v>
      </c>
      <c r="R9803" t="s">
        <v>234</v>
      </c>
      <c r="S9803" t="s">
        <v>258</v>
      </c>
      <c r="T9803" t="s">
        <v>259</v>
      </c>
      <c r="U9803" t="s">
        <v>443</v>
      </c>
    </row>
    <row r="9804" spans="1:21" x14ac:dyDescent="0.35">
      <c r="A9804" s="2" t="s">
        <v>166</v>
      </c>
      <c r="B9804" s="1" t="s">
        <v>169</v>
      </c>
      <c r="C9804" t="s">
        <v>513</v>
      </c>
      <c r="D9804" s="1" t="s">
        <v>248</v>
      </c>
      <c r="E9804" s="1" t="s">
        <v>14</v>
      </c>
      <c r="F9804" s="1" t="s">
        <v>26</v>
      </c>
      <c r="G9804" s="1" t="s">
        <v>215</v>
      </c>
      <c r="H9804" t="s">
        <v>16</v>
      </c>
      <c r="I9804" s="1" t="s">
        <v>249</v>
      </c>
      <c r="J9804" t="s">
        <v>42</v>
      </c>
      <c r="K9804" s="1" t="s">
        <v>34</v>
      </c>
      <c r="L9804" t="s">
        <v>278</v>
      </c>
      <c r="M9804" t="s">
        <v>35</v>
      </c>
      <c r="N9804">
        <v>3</v>
      </c>
      <c r="O9804" t="s">
        <v>232</v>
      </c>
      <c r="P9804">
        <v>1</v>
      </c>
      <c r="Q9804">
        <v>1</v>
      </c>
      <c r="R9804" t="s">
        <v>234</v>
      </c>
      <c r="S9804" t="s">
        <v>258</v>
      </c>
      <c r="T9804" t="s">
        <v>259</v>
      </c>
      <c r="U9804" t="s">
        <v>443</v>
      </c>
    </row>
    <row r="9805" spans="1:21" x14ac:dyDescent="0.35">
      <c r="A9805" s="2" t="s">
        <v>166</v>
      </c>
      <c r="B9805" s="1" t="s">
        <v>169</v>
      </c>
      <c r="C9805" t="s">
        <v>513</v>
      </c>
      <c r="D9805" s="1" t="s">
        <v>248</v>
      </c>
      <c r="E9805" s="1" t="s">
        <v>14</v>
      </c>
      <c r="F9805" s="1" t="s">
        <v>26</v>
      </c>
      <c r="G9805" s="1" t="s">
        <v>215</v>
      </c>
      <c r="H9805" t="s">
        <v>16</v>
      </c>
      <c r="I9805" s="1" t="s">
        <v>338</v>
      </c>
      <c r="J9805" t="s">
        <v>297</v>
      </c>
      <c r="K9805" s="1" t="s">
        <v>75</v>
      </c>
      <c r="L9805" t="s">
        <v>278</v>
      </c>
      <c r="M9805" t="s">
        <v>92</v>
      </c>
      <c r="N9805">
        <v>1</v>
      </c>
      <c r="O9805" t="s">
        <v>232</v>
      </c>
      <c r="P9805">
        <v>0</v>
      </c>
      <c r="Q9805">
        <v>1</v>
      </c>
      <c r="R9805" t="s">
        <v>234</v>
      </c>
      <c r="S9805" t="s">
        <v>258</v>
      </c>
      <c r="T9805" t="s">
        <v>259</v>
      </c>
      <c r="U9805" t="s">
        <v>443</v>
      </c>
    </row>
    <row r="9806" spans="1:21" x14ac:dyDescent="0.35">
      <c r="A9806" s="2" t="s">
        <v>166</v>
      </c>
      <c r="B9806" s="1" t="s">
        <v>169</v>
      </c>
      <c r="C9806" t="s">
        <v>513</v>
      </c>
      <c r="D9806" s="1" t="s">
        <v>248</v>
      </c>
      <c r="E9806" s="1" t="s">
        <v>14</v>
      </c>
      <c r="F9806" s="1" t="s">
        <v>26</v>
      </c>
      <c r="G9806" s="1" t="s">
        <v>215</v>
      </c>
      <c r="H9806" t="s">
        <v>16</v>
      </c>
      <c r="I9806" s="1" t="s">
        <v>338</v>
      </c>
      <c r="J9806" t="s">
        <v>297</v>
      </c>
      <c r="K9806" s="1" t="s">
        <v>75</v>
      </c>
      <c r="L9806" t="s">
        <v>363</v>
      </c>
      <c r="M9806" t="s">
        <v>75</v>
      </c>
      <c r="N9806">
        <v>1</v>
      </c>
      <c r="O9806" t="s">
        <v>232</v>
      </c>
      <c r="P9806">
        <v>1</v>
      </c>
      <c r="Q9806">
        <v>1</v>
      </c>
      <c r="R9806" t="s">
        <v>234</v>
      </c>
      <c r="S9806" t="s">
        <v>258</v>
      </c>
      <c r="T9806" t="s">
        <v>259</v>
      </c>
      <c r="U9806" t="s">
        <v>443</v>
      </c>
    </row>
    <row r="9807" spans="1:21" x14ac:dyDescent="0.35">
      <c r="A9807" s="2" t="s">
        <v>166</v>
      </c>
      <c r="B9807" s="1" t="s">
        <v>169</v>
      </c>
      <c r="C9807" t="s">
        <v>513</v>
      </c>
      <c r="D9807" s="1" t="s">
        <v>248</v>
      </c>
      <c r="E9807" s="1" t="s">
        <v>14</v>
      </c>
      <c r="F9807" s="1" t="s">
        <v>26</v>
      </c>
      <c r="G9807" s="1" t="s">
        <v>215</v>
      </c>
      <c r="H9807" t="s">
        <v>16</v>
      </c>
      <c r="I9807" s="1" t="s">
        <v>338</v>
      </c>
      <c r="J9807" t="s">
        <v>297</v>
      </c>
      <c r="K9807" s="1" t="s">
        <v>34</v>
      </c>
      <c r="L9807" t="s">
        <v>278</v>
      </c>
      <c r="M9807" t="s">
        <v>35</v>
      </c>
      <c r="N9807">
        <v>1</v>
      </c>
      <c r="O9807" t="s">
        <v>232</v>
      </c>
      <c r="P9807">
        <v>1</v>
      </c>
      <c r="Q9807">
        <v>1</v>
      </c>
      <c r="R9807" t="s">
        <v>234</v>
      </c>
      <c r="S9807" t="s">
        <v>258</v>
      </c>
      <c r="T9807" t="s">
        <v>259</v>
      </c>
      <c r="U9807" t="s">
        <v>443</v>
      </c>
    </row>
    <row r="9808" spans="1:21" x14ac:dyDescent="0.35">
      <c r="A9808" s="2" t="s">
        <v>166</v>
      </c>
      <c r="B9808" s="1" t="s">
        <v>169</v>
      </c>
      <c r="C9808" t="s">
        <v>513</v>
      </c>
      <c r="D9808" s="1" t="s">
        <v>248</v>
      </c>
      <c r="E9808" s="1" t="s">
        <v>14</v>
      </c>
      <c r="F9808" s="1" t="s">
        <v>26</v>
      </c>
      <c r="G9808" s="1" t="s">
        <v>215</v>
      </c>
      <c r="H9808" t="s">
        <v>16</v>
      </c>
      <c r="I9808" s="1" t="s">
        <v>290</v>
      </c>
      <c r="J9808" t="s">
        <v>42</v>
      </c>
      <c r="K9808" s="1" t="s">
        <v>18</v>
      </c>
      <c r="L9808" t="s">
        <v>278</v>
      </c>
      <c r="M9808" t="s">
        <v>18</v>
      </c>
      <c r="N9808">
        <v>1</v>
      </c>
      <c r="O9808" t="s">
        <v>232</v>
      </c>
      <c r="P9808">
        <v>1</v>
      </c>
      <c r="Q9808">
        <v>1</v>
      </c>
      <c r="R9808" t="s">
        <v>234</v>
      </c>
      <c r="S9808" t="s">
        <v>258</v>
      </c>
      <c r="T9808" t="s">
        <v>259</v>
      </c>
      <c r="U9808" t="s">
        <v>443</v>
      </c>
    </row>
    <row r="9809" spans="1:21" x14ac:dyDescent="0.35">
      <c r="A9809" s="2" t="s">
        <v>166</v>
      </c>
      <c r="B9809" s="1" t="s">
        <v>169</v>
      </c>
      <c r="C9809" t="s">
        <v>513</v>
      </c>
      <c r="D9809" s="1" t="s">
        <v>248</v>
      </c>
      <c r="E9809" s="1" t="s">
        <v>14</v>
      </c>
      <c r="F9809" s="1" t="s">
        <v>26</v>
      </c>
      <c r="G9809" s="1" t="s">
        <v>215</v>
      </c>
      <c r="H9809" t="s">
        <v>16</v>
      </c>
      <c r="I9809" s="1" t="s">
        <v>290</v>
      </c>
      <c r="J9809" t="s">
        <v>42</v>
      </c>
      <c r="K9809" s="1" t="s">
        <v>75</v>
      </c>
      <c r="L9809" t="s">
        <v>278</v>
      </c>
      <c r="M9809" t="s">
        <v>75</v>
      </c>
      <c r="N9809">
        <v>2</v>
      </c>
      <c r="O9809" t="s">
        <v>232</v>
      </c>
      <c r="P9809">
        <v>0</v>
      </c>
      <c r="Q9809">
        <v>1</v>
      </c>
      <c r="R9809" t="s">
        <v>234</v>
      </c>
      <c r="S9809" t="s">
        <v>258</v>
      </c>
      <c r="T9809" t="s">
        <v>259</v>
      </c>
      <c r="U9809" t="s">
        <v>443</v>
      </c>
    </row>
    <row r="9810" spans="1:21" x14ac:dyDescent="0.35">
      <c r="A9810" s="2" t="s">
        <v>166</v>
      </c>
      <c r="B9810" s="1" t="s">
        <v>169</v>
      </c>
      <c r="C9810" t="s">
        <v>513</v>
      </c>
      <c r="D9810" s="1" t="s">
        <v>248</v>
      </c>
      <c r="E9810" s="1" t="s">
        <v>14</v>
      </c>
      <c r="F9810" s="1" t="s">
        <v>26</v>
      </c>
      <c r="G9810" s="1" t="s">
        <v>215</v>
      </c>
      <c r="H9810" t="s">
        <v>16</v>
      </c>
      <c r="I9810" s="1" t="s">
        <v>290</v>
      </c>
      <c r="J9810" t="s">
        <v>42</v>
      </c>
      <c r="K9810" s="1" t="s">
        <v>75</v>
      </c>
      <c r="L9810" t="s">
        <v>278</v>
      </c>
      <c r="M9810" t="s">
        <v>75</v>
      </c>
      <c r="N9810">
        <v>1</v>
      </c>
      <c r="O9810" t="s">
        <v>232</v>
      </c>
      <c r="P9810">
        <v>1</v>
      </c>
      <c r="Q9810">
        <v>1</v>
      </c>
      <c r="R9810" t="s">
        <v>234</v>
      </c>
      <c r="S9810" t="s">
        <v>258</v>
      </c>
      <c r="T9810" t="s">
        <v>259</v>
      </c>
      <c r="U9810" t="s">
        <v>443</v>
      </c>
    </row>
    <row r="9811" spans="1:21" x14ac:dyDescent="0.35">
      <c r="A9811" s="2" t="s">
        <v>166</v>
      </c>
      <c r="B9811" s="1" t="s">
        <v>169</v>
      </c>
      <c r="C9811" t="s">
        <v>513</v>
      </c>
      <c r="D9811" s="1" t="s">
        <v>248</v>
      </c>
      <c r="E9811" s="1" t="s">
        <v>14</v>
      </c>
      <c r="F9811" s="1" t="s">
        <v>26</v>
      </c>
      <c r="G9811" s="1" t="s">
        <v>215</v>
      </c>
      <c r="H9811" t="s">
        <v>16</v>
      </c>
      <c r="I9811" s="1" t="s">
        <v>290</v>
      </c>
      <c r="J9811" t="s">
        <v>42</v>
      </c>
      <c r="K9811" s="1" t="s">
        <v>75</v>
      </c>
      <c r="L9811" t="s">
        <v>278</v>
      </c>
      <c r="M9811" t="s">
        <v>92</v>
      </c>
      <c r="N9811">
        <v>2</v>
      </c>
      <c r="O9811" t="s">
        <v>232</v>
      </c>
      <c r="P9811">
        <v>1</v>
      </c>
      <c r="Q9811">
        <v>1</v>
      </c>
      <c r="R9811" t="s">
        <v>234</v>
      </c>
      <c r="S9811" t="s">
        <v>258</v>
      </c>
      <c r="T9811" t="s">
        <v>259</v>
      </c>
      <c r="U9811" t="s">
        <v>443</v>
      </c>
    </row>
    <row r="9812" spans="1:21" x14ac:dyDescent="0.35">
      <c r="A9812" s="2" t="s">
        <v>166</v>
      </c>
      <c r="B9812" s="1" t="s">
        <v>169</v>
      </c>
      <c r="C9812" t="s">
        <v>513</v>
      </c>
      <c r="D9812" s="1" t="s">
        <v>248</v>
      </c>
      <c r="E9812" s="1" t="s">
        <v>14</v>
      </c>
      <c r="F9812" s="1" t="s">
        <v>26</v>
      </c>
      <c r="G9812" s="1" t="s">
        <v>215</v>
      </c>
      <c r="H9812" t="s">
        <v>16</v>
      </c>
      <c r="I9812" s="1" t="s">
        <v>290</v>
      </c>
      <c r="J9812" t="s">
        <v>42</v>
      </c>
      <c r="K9812" s="1" t="s">
        <v>75</v>
      </c>
      <c r="L9812" t="s">
        <v>363</v>
      </c>
      <c r="M9812" t="s">
        <v>75</v>
      </c>
      <c r="N9812">
        <v>1</v>
      </c>
      <c r="O9812" t="s">
        <v>232</v>
      </c>
      <c r="P9812">
        <v>0</v>
      </c>
      <c r="Q9812">
        <v>1</v>
      </c>
      <c r="R9812" t="s">
        <v>234</v>
      </c>
      <c r="S9812" t="s">
        <v>258</v>
      </c>
      <c r="T9812" t="s">
        <v>259</v>
      </c>
      <c r="U9812" t="s">
        <v>443</v>
      </c>
    </row>
    <row r="9813" spans="1:21" x14ac:dyDescent="0.35">
      <c r="A9813" s="2" t="s">
        <v>166</v>
      </c>
      <c r="B9813" s="1" t="s">
        <v>169</v>
      </c>
      <c r="C9813" t="s">
        <v>513</v>
      </c>
      <c r="D9813" s="1" t="s">
        <v>248</v>
      </c>
      <c r="E9813" s="1" t="s">
        <v>14</v>
      </c>
      <c r="F9813" s="1" t="s">
        <v>26</v>
      </c>
      <c r="G9813" s="1" t="s">
        <v>215</v>
      </c>
      <c r="H9813" t="s">
        <v>16</v>
      </c>
      <c r="I9813" s="1" t="s">
        <v>290</v>
      </c>
      <c r="J9813" t="s">
        <v>42</v>
      </c>
      <c r="K9813" s="1" t="s">
        <v>22</v>
      </c>
      <c r="L9813" t="s">
        <v>278</v>
      </c>
      <c r="M9813" t="s">
        <v>45</v>
      </c>
      <c r="N9813">
        <v>1</v>
      </c>
      <c r="O9813" t="s">
        <v>232</v>
      </c>
      <c r="P9813">
        <v>1</v>
      </c>
      <c r="Q9813">
        <v>1</v>
      </c>
      <c r="R9813" t="s">
        <v>234</v>
      </c>
      <c r="S9813" t="s">
        <v>258</v>
      </c>
      <c r="T9813" t="s">
        <v>259</v>
      </c>
      <c r="U9813" t="s">
        <v>443</v>
      </c>
    </row>
    <row r="9814" spans="1:21" x14ac:dyDescent="0.35">
      <c r="A9814" s="2" t="s">
        <v>166</v>
      </c>
      <c r="B9814" s="1" t="s">
        <v>169</v>
      </c>
      <c r="C9814" t="s">
        <v>513</v>
      </c>
      <c r="D9814" s="1" t="s">
        <v>248</v>
      </c>
      <c r="E9814" s="1" t="s">
        <v>14</v>
      </c>
      <c r="F9814" s="1" t="s">
        <v>26</v>
      </c>
      <c r="G9814" s="1" t="s">
        <v>215</v>
      </c>
      <c r="H9814" t="s">
        <v>16</v>
      </c>
      <c r="I9814" s="1" t="s">
        <v>476</v>
      </c>
      <c r="J9814" t="s">
        <v>42</v>
      </c>
      <c r="K9814" s="1" t="s">
        <v>48</v>
      </c>
      <c r="L9814" t="s">
        <v>278</v>
      </c>
      <c r="M9814" t="s">
        <v>89</v>
      </c>
      <c r="N9814">
        <v>1</v>
      </c>
      <c r="O9814" t="s">
        <v>232</v>
      </c>
      <c r="P9814">
        <v>1</v>
      </c>
      <c r="Q9814">
        <v>1</v>
      </c>
      <c r="R9814" t="s">
        <v>234</v>
      </c>
      <c r="S9814" t="s">
        <v>258</v>
      </c>
      <c r="T9814" t="s">
        <v>259</v>
      </c>
      <c r="U9814" t="s">
        <v>443</v>
      </c>
    </row>
    <row r="9815" spans="1:21" x14ac:dyDescent="0.35">
      <c r="A9815" s="2" t="s">
        <v>166</v>
      </c>
      <c r="B9815" s="1" t="s">
        <v>169</v>
      </c>
      <c r="C9815" t="s">
        <v>513</v>
      </c>
      <c r="D9815" s="1" t="s">
        <v>248</v>
      </c>
      <c r="E9815" s="1" t="s">
        <v>14</v>
      </c>
      <c r="F9815" s="1" t="s">
        <v>26</v>
      </c>
      <c r="G9815" s="1" t="s">
        <v>215</v>
      </c>
      <c r="H9815" t="s">
        <v>16</v>
      </c>
      <c r="I9815" s="1" t="s">
        <v>476</v>
      </c>
      <c r="J9815" t="s">
        <v>42</v>
      </c>
      <c r="K9815" s="1" t="s">
        <v>34</v>
      </c>
      <c r="L9815" t="s">
        <v>278</v>
      </c>
      <c r="M9815" t="s">
        <v>39</v>
      </c>
      <c r="N9815">
        <v>1</v>
      </c>
      <c r="O9815" t="s">
        <v>232</v>
      </c>
      <c r="P9815">
        <v>1</v>
      </c>
      <c r="Q9815">
        <v>1</v>
      </c>
      <c r="R9815" t="s">
        <v>234</v>
      </c>
      <c r="S9815" t="s">
        <v>258</v>
      </c>
      <c r="T9815" t="s">
        <v>259</v>
      </c>
      <c r="U9815" t="s">
        <v>443</v>
      </c>
    </row>
    <row r="9816" spans="1:21" x14ac:dyDescent="0.35">
      <c r="A9816" s="2" t="s">
        <v>166</v>
      </c>
      <c r="B9816" s="1" t="s">
        <v>169</v>
      </c>
      <c r="C9816" t="s">
        <v>513</v>
      </c>
      <c r="D9816" s="1" t="s">
        <v>248</v>
      </c>
      <c r="E9816" s="1" t="s">
        <v>14</v>
      </c>
      <c r="F9816" s="1" t="s">
        <v>26</v>
      </c>
      <c r="G9816" s="1" t="s">
        <v>215</v>
      </c>
      <c r="H9816" t="s">
        <v>16</v>
      </c>
      <c r="I9816" s="1" t="s">
        <v>476</v>
      </c>
      <c r="J9816" t="s">
        <v>42</v>
      </c>
      <c r="K9816" s="1" t="s">
        <v>34</v>
      </c>
      <c r="L9816" t="s">
        <v>278</v>
      </c>
      <c r="M9816" t="s">
        <v>35</v>
      </c>
      <c r="N9816">
        <v>1</v>
      </c>
      <c r="O9816" t="s">
        <v>232</v>
      </c>
      <c r="P9816">
        <v>0</v>
      </c>
      <c r="Q9816">
        <v>1</v>
      </c>
      <c r="R9816" t="s">
        <v>234</v>
      </c>
      <c r="S9816" t="s">
        <v>258</v>
      </c>
      <c r="T9816" t="s">
        <v>259</v>
      </c>
      <c r="U9816" t="s">
        <v>443</v>
      </c>
    </row>
    <row r="9817" spans="1:21" x14ac:dyDescent="0.35">
      <c r="A9817" s="2" t="s">
        <v>166</v>
      </c>
      <c r="B9817" s="1" t="s">
        <v>169</v>
      </c>
      <c r="C9817" t="s">
        <v>513</v>
      </c>
      <c r="D9817" s="1" t="s">
        <v>248</v>
      </c>
      <c r="E9817" s="1" t="s">
        <v>14</v>
      </c>
      <c r="F9817" s="1" t="s">
        <v>26</v>
      </c>
      <c r="G9817" s="1" t="s">
        <v>215</v>
      </c>
      <c r="H9817" t="s">
        <v>16</v>
      </c>
      <c r="I9817" s="1" t="s">
        <v>476</v>
      </c>
      <c r="J9817" t="s">
        <v>42</v>
      </c>
      <c r="K9817" s="1" t="s">
        <v>34</v>
      </c>
      <c r="L9817" t="s">
        <v>278</v>
      </c>
      <c r="M9817" t="s">
        <v>35</v>
      </c>
      <c r="N9817">
        <v>3</v>
      </c>
      <c r="O9817" t="s">
        <v>232</v>
      </c>
      <c r="P9817">
        <v>1</v>
      </c>
      <c r="Q9817">
        <v>1</v>
      </c>
      <c r="R9817" t="s">
        <v>234</v>
      </c>
      <c r="S9817" t="s">
        <v>258</v>
      </c>
      <c r="T9817" t="s">
        <v>259</v>
      </c>
      <c r="U9817" t="s">
        <v>443</v>
      </c>
    </row>
    <row r="9818" spans="1:21" x14ac:dyDescent="0.35">
      <c r="A9818" s="2" t="s">
        <v>166</v>
      </c>
      <c r="B9818" s="1" t="s">
        <v>169</v>
      </c>
      <c r="C9818" t="s">
        <v>513</v>
      </c>
      <c r="D9818" s="1" t="s">
        <v>248</v>
      </c>
      <c r="E9818" s="1" t="s">
        <v>14</v>
      </c>
      <c r="F9818" s="1" t="s">
        <v>26</v>
      </c>
      <c r="G9818" s="1" t="s">
        <v>215</v>
      </c>
      <c r="H9818" t="s">
        <v>16</v>
      </c>
      <c r="I9818" s="1" t="s">
        <v>477</v>
      </c>
      <c r="J9818" t="s">
        <v>158</v>
      </c>
      <c r="K9818" s="1" t="s">
        <v>64</v>
      </c>
      <c r="L9818" t="s">
        <v>278</v>
      </c>
      <c r="M9818" t="s">
        <v>67</v>
      </c>
      <c r="N9818">
        <v>1</v>
      </c>
      <c r="O9818" t="s">
        <v>232</v>
      </c>
      <c r="P9818">
        <v>1</v>
      </c>
      <c r="Q9818">
        <v>1</v>
      </c>
      <c r="R9818" t="s">
        <v>234</v>
      </c>
      <c r="S9818" t="s">
        <v>258</v>
      </c>
      <c r="T9818" t="s">
        <v>259</v>
      </c>
      <c r="U9818" t="s">
        <v>443</v>
      </c>
    </row>
    <row r="9819" spans="1:21" x14ac:dyDescent="0.35">
      <c r="A9819" s="2" t="s">
        <v>166</v>
      </c>
      <c r="B9819" s="1" t="s">
        <v>169</v>
      </c>
      <c r="C9819" t="s">
        <v>513</v>
      </c>
      <c r="D9819" s="1" t="s">
        <v>248</v>
      </c>
      <c r="E9819" s="1" t="s">
        <v>14</v>
      </c>
      <c r="F9819" s="1" t="s">
        <v>26</v>
      </c>
      <c r="G9819" s="1" t="s">
        <v>215</v>
      </c>
      <c r="H9819" t="s">
        <v>16</v>
      </c>
      <c r="I9819" s="1" t="s">
        <v>477</v>
      </c>
      <c r="J9819" t="s">
        <v>158</v>
      </c>
      <c r="K9819" s="1" t="s">
        <v>48</v>
      </c>
      <c r="L9819" t="s">
        <v>278</v>
      </c>
      <c r="M9819" t="s">
        <v>105</v>
      </c>
      <c r="N9819">
        <v>1</v>
      </c>
      <c r="O9819" t="s">
        <v>232</v>
      </c>
      <c r="P9819">
        <v>1</v>
      </c>
      <c r="Q9819">
        <v>1</v>
      </c>
      <c r="R9819" t="s">
        <v>234</v>
      </c>
      <c r="S9819" t="s">
        <v>258</v>
      </c>
      <c r="T9819" t="s">
        <v>259</v>
      </c>
      <c r="U9819" t="s">
        <v>443</v>
      </c>
    </row>
    <row r="9820" spans="1:21" x14ac:dyDescent="0.35">
      <c r="A9820" s="2" t="s">
        <v>166</v>
      </c>
      <c r="B9820" s="1" t="s">
        <v>169</v>
      </c>
      <c r="C9820" t="s">
        <v>513</v>
      </c>
      <c r="D9820" s="1" t="s">
        <v>248</v>
      </c>
      <c r="E9820" s="1" t="s">
        <v>14</v>
      </c>
      <c r="F9820" s="1" t="s">
        <v>26</v>
      </c>
      <c r="G9820" s="1" t="s">
        <v>215</v>
      </c>
      <c r="H9820" t="s">
        <v>16</v>
      </c>
      <c r="I9820" s="1" t="s">
        <v>477</v>
      </c>
      <c r="J9820" t="s">
        <v>158</v>
      </c>
      <c r="K9820" s="1" t="s">
        <v>48</v>
      </c>
      <c r="L9820" t="s">
        <v>278</v>
      </c>
      <c r="M9820" t="s">
        <v>102</v>
      </c>
      <c r="N9820">
        <v>1</v>
      </c>
      <c r="O9820" t="s">
        <v>232</v>
      </c>
      <c r="P9820">
        <v>1</v>
      </c>
      <c r="Q9820">
        <v>1</v>
      </c>
      <c r="R9820" t="s">
        <v>234</v>
      </c>
      <c r="S9820" t="s">
        <v>258</v>
      </c>
      <c r="T9820" t="s">
        <v>259</v>
      </c>
      <c r="U9820" t="s">
        <v>443</v>
      </c>
    </row>
    <row r="9821" spans="1:21" x14ac:dyDescent="0.35">
      <c r="A9821" s="2" t="s">
        <v>166</v>
      </c>
      <c r="B9821" s="1" t="s">
        <v>169</v>
      </c>
      <c r="C9821" t="s">
        <v>513</v>
      </c>
      <c r="D9821" s="1" t="s">
        <v>248</v>
      </c>
      <c r="E9821" s="1" t="s">
        <v>14</v>
      </c>
      <c r="F9821" s="1" t="s">
        <v>26</v>
      </c>
      <c r="G9821" s="1" t="s">
        <v>215</v>
      </c>
      <c r="H9821" t="s">
        <v>16</v>
      </c>
      <c r="I9821" s="1" t="s">
        <v>477</v>
      </c>
      <c r="J9821" t="s">
        <v>158</v>
      </c>
      <c r="K9821" s="1" t="s">
        <v>75</v>
      </c>
      <c r="L9821" t="s">
        <v>278</v>
      </c>
      <c r="M9821" t="s">
        <v>75</v>
      </c>
      <c r="N9821">
        <v>1</v>
      </c>
      <c r="O9821" t="s">
        <v>232</v>
      </c>
      <c r="P9821">
        <v>0</v>
      </c>
      <c r="Q9821">
        <v>1</v>
      </c>
      <c r="R9821" t="s">
        <v>234</v>
      </c>
      <c r="S9821" t="s">
        <v>258</v>
      </c>
      <c r="T9821" t="s">
        <v>259</v>
      </c>
      <c r="U9821" t="s">
        <v>443</v>
      </c>
    </row>
    <row r="9822" spans="1:21" x14ac:dyDescent="0.35">
      <c r="A9822" s="2" t="s">
        <v>166</v>
      </c>
      <c r="B9822" s="1" t="s">
        <v>169</v>
      </c>
      <c r="C9822" t="s">
        <v>513</v>
      </c>
      <c r="D9822" s="1" t="s">
        <v>248</v>
      </c>
      <c r="E9822" s="1" t="s">
        <v>14</v>
      </c>
      <c r="F9822" s="1" t="s">
        <v>26</v>
      </c>
      <c r="G9822" s="1" t="s">
        <v>215</v>
      </c>
      <c r="H9822" t="s">
        <v>16</v>
      </c>
      <c r="I9822" s="1" t="s">
        <v>477</v>
      </c>
      <c r="J9822" t="s">
        <v>158</v>
      </c>
      <c r="K9822" s="1" t="s">
        <v>75</v>
      </c>
      <c r="L9822" t="s">
        <v>278</v>
      </c>
      <c r="M9822" t="s">
        <v>75</v>
      </c>
      <c r="N9822">
        <v>2</v>
      </c>
      <c r="O9822" t="s">
        <v>232</v>
      </c>
      <c r="P9822">
        <v>1</v>
      </c>
      <c r="Q9822">
        <v>1</v>
      </c>
      <c r="R9822" t="s">
        <v>234</v>
      </c>
      <c r="S9822" t="s">
        <v>258</v>
      </c>
      <c r="T9822" t="s">
        <v>259</v>
      </c>
      <c r="U9822" t="s">
        <v>443</v>
      </c>
    </row>
    <row r="9823" spans="1:21" x14ac:dyDescent="0.35">
      <c r="A9823" s="2" t="s">
        <v>166</v>
      </c>
      <c r="B9823" s="1" t="s">
        <v>169</v>
      </c>
      <c r="C9823" t="s">
        <v>513</v>
      </c>
      <c r="D9823" s="1" t="s">
        <v>248</v>
      </c>
      <c r="E9823" s="1" t="s">
        <v>14</v>
      </c>
      <c r="F9823" s="1" t="s">
        <v>26</v>
      </c>
      <c r="G9823" s="1" t="s">
        <v>215</v>
      </c>
      <c r="H9823" t="s">
        <v>16</v>
      </c>
      <c r="I9823" s="1" t="s">
        <v>477</v>
      </c>
      <c r="J9823" t="s">
        <v>158</v>
      </c>
      <c r="K9823" s="1" t="s">
        <v>75</v>
      </c>
      <c r="L9823" t="s">
        <v>278</v>
      </c>
      <c r="M9823" t="s">
        <v>98</v>
      </c>
      <c r="N9823">
        <v>1</v>
      </c>
      <c r="O9823" t="s">
        <v>232</v>
      </c>
      <c r="P9823">
        <v>1</v>
      </c>
      <c r="Q9823">
        <v>1</v>
      </c>
      <c r="R9823" t="s">
        <v>234</v>
      </c>
      <c r="S9823" t="s">
        <v>258</v>
      </c>
      <c r="T9823" t="s">
        <v>259</v>
      </c>
      <c r="U9823" t="s">
        <v>443</v>
      </c>
    </row>
    <row r="9824" spans="1:21" x14ac:dyDescent="0.35">
      <c r="A9824" s="2" t="s">
        <v>166</v>
      </c>
      <c r="B9824" s="1" t="s">
        <v>169</v>
      </c>
      <c r="C9824" t="s">
        <v>513</v>
      </c>
      <c r="D9824" s="1" t="s">
        <v>248</v>
      </c>
      <c r="E9824" s="1" t="s">
        <v>14</v>
      </c>
      <c r="F9824" s="1" t="s">
        <v>26</v>
      </c>
      <c r="G9824" s="1" t="s">
        <v>215</v>
      </c>
      <c r="H9824" t="s">
        <v>16</v>
      </c>
      <c r="I9824" s="1" t="s">
        <v>477</v>
      </c>
      <c r="J9824" t="s">
        <v>158</v>
      </c>
      <c r="K9824" s="1" t="s">
        <v>34</v>
      </c>
      <c r="L9824" t="s">
        <v>278</v>
      </c>
      <c r="M9824" t="s">
        <v>35</v>
      </c>
      <c r="N9824">
        <v>1</v>
      </c>
      <c r="O9824" t="s">
        <v>232</v>
      </c>
      <c r="P9824">
        <v>1</v>
      </c>
      <c r="Q9824">
        <v>1</v>
      </c>
      <c r="R9824" t="s">
        <v>234</v>
      </c>
      <c r="S9824" t="s">
        <v>258</v>
      </c>
      <c r="T9824" t="s">
        <v>259</v>
      </c>
      <c r="U9824" t="s">
        <v>444</v>
      </c>
    </row>
    <row r="9825" spans="1:21" x14ac:dyDescent="0.35">
      <c r="A9825" s="2" t="s">
        <v>166</v>
      </c>
      <c r="B9825" s="1" t="s">
        <v>169</v>
      </c>
      <c r="C9825" t="s">
        <v>513</v>
      </c>
      <c r="D9825" s="1" t="s">
        <v>248</v>
      </c>
      <c r="E9825" s="1" t="s">
        <v>14</v>
      </c>
      <c r="F9825" s="1" t="s">
        <v>26</v>
      </c>
      <c r="G9825" s="1" t="s">
        <v>215</v>
      </c>
      <c r="H9825" t="s">
        <v>20</v>
      </c>
      <c r="I9825" s="1" t="s">
        <v>249</v>
      </c>
      <c r="J9825" t="s">
        <v>42</v>
      </c>
      <c r="K9825" s="1" t="s">
        <v>48</v>
      </c>
      <c r="L9825" t="s">
        <v>278</v>
      </c>
      <c r="M9825" t="s">
        <v>156</v>
      </c>
      <c r="N9825">
        <v>1</v>
      </c>
      <c r="O9825" t="s">
        <v>232</v>
      </c>
      <c r="P9825">
        <v>1</v>
      </c>
      <c r="Q9825">
        <v>1</v>
      </c>
      <c r="R9825" t="s">
        <v>234</v>
      </c>
      <c r="S9825" t="s">
        <v>258</v>
      </c>
      <c r="T9825" t="s">
        <v>259</v>
      </c>
      <c r="U9825" t="s">
        <v>443</v>
      </c>
    </row>
    <row r="9826" spans="1:21" x14ac:dyDescent="0.35">
      <c r="A9826" s="2" t="s">
        <v>166</v>
      </c>
      <c r="B9826" s="1" t="s">
        <v>169</v>
      </c>
      <c r="C9826" t="s">
        <v>513</v>
      </c>
      <c r="D9826" s="1" t="s">
        <v>248</v>
      </c>
      <c r="E9826" s="1" t="s">
        <v>14</v>
      </c>
      <c r="F9826" s="1" t="s">
        <v>26</v>
      </c>
      <c r="G9826" s="1" t="s">
        <v>215</v>
      </c>
      <c r="H9826" t="s">
        <v>20</v>
      </c>
      <c r="I9826" s="1" t="s">
        <v>249</v>
      </c>
      <c r="J9826" t="s">
        <v>42</v>
      </c>
      <c r="K9826" s="1" t="s">
        <v>22</v>
      </c>
      <c r="L9826" t="s">
        <v>278</v>
      </c>
      <c r="M9826" t="s">
        <v>31</v>
      </c>
      <c r="N9826">
        <v>1</v>
      </c>
      <c r="O9826" t="s">
        <v>232</v>
      </c>
      <c r="P9826">
        <v>1</v>
      </c>
      <c r="Q9826">
        <v>1</v>
      </c>
      <c r="R9826" t="s">
        <v>234</v>
      </c>
      <c r="S9826" t="s">
        <v>258</v>
      </c>
      <c r="T9826" t="s">
        <v>259</v>
      </c>
      <c r="U9826" t="s">
        <v>443</v>
      </c>
    </row>
    <row r="9827" spans="1:21" x14ac:dyDescent="0.35">
      <c r="A9827" s="2" t="s">
        <v>166</v>
      </c>
      <c r="B9827" s="1" t="s">
        <v>169</v>
      </c>
      <c r="C9827" t="s">
        <v>513</v>
      </c>
      <c r="D9827" s="1" t="s">
        <v>248</v>
      </c>
      <c r="E9827" s="1" t="s">
        <v>14</v>
      </c>
      <c r="F9827" s="1" t="s">
        <v>26</v>
      </c>
      <c r="G9827" s="1" t="s">
        <v>215</v>
      </c>
      <c r="H9827" t="s">
        <v>20</v>
      </c>
      <c r="I9827" s="1" t="s">
        <v>290</v>
      </c>
      <c r="J9827" t="s">
        <v>42</v>
      </c>
      <c r="K9827" s="1" t="s">
        <v>75</v>
      </c>
      <c r="L9827" t="s">
        <v>278</v>
      </c>
      <c r="M9827" t="s">
        <v>76</v>
      </c>
      <c r="N9827">
        <v>1</v>
      </c>
      <c r="O9827" t="s">
        <v>232</v>
      </c>
      <c r="P9827">
        <v>1</v>
      </c>
      <c r="Q9827">
        <v>1</v>
      </c>
      <c r="R9827" t="s">
        <v>234</v>
      </c>
      <c r="S9827" t="s">
        <v>258</v>
      </c>
      <c r="T9827" t="s">
        <v>259</v>
      </c>
      <c r="U9827" t="s">
        <v>443</v>
      </c>
    </row>
    <row r="9828" spans="1:21" x14ac:dyDescent="0.35">
      <c r="A9828" s="2" t="s">
        <v>166</v>
      </c>
      <c r="B9828" s="1" t="s">
        <v>169</v>
      </c>
      <c r="C9828" t="s">
        <v>513</v>
      </c>
      <c r="D9828" s="1" t="s">
        <v>248</v>
      </c>
      <c r="E9828" s="1" t="s">
        <v>14</v>
      </c>
      <c r="F9828" s="1" t="s">
        <v>26</v>
      </c>
      <c r="G9828" s="1" t="s">
        <v>215</v>
      </c>
      <c r="H9828" t="s">
        <v>20</v>
      </c>
      <c r="I9828" s="1" t="s">
        <v>290</v>
      </c>
      <c r="J9828" t="s">
        <v>42</v>
      </c>
      <c r="K9828" s="1" t="s">
        <v>75</v>
      </c>
      <c r="L9828" t="s">
        <v>363</v>
      </c>
      <c r="M9828" t="s">
        <v>96</v>
      </c>
      <c r="N9828">
        <v>1</v>
      </c>
      <c r="O9828" t="s">
        <v>232</v>
      </c>
      <c r="P9828">
        <v>1</v>
      </c>
      <c r="Q9828">
        <v>1</v>
      </c>
      <c r="R9828" t="s">
        <v>234</v>
      </c>
      <c r="S9828" t="s">
        <v>258</v>
      </c>
      <c r="T9828" t="s">
        <v>259</v>
      </c>
      <c r="U9828" t="s">
        <v>443</v>
      </c>
    </row>
    <row r="9829" spans="1:21" x14ac:dyDescent="0.35">
      <c r="A9829" s="2" t="s">
        <v>166</v>
      </c>
      <c r="B9829" s="1" t="s">
        <v>169</v>
      </c>
      <c r="C9829" t="s">
        <v>513</v>
      </c>
      <c r="D9829" s="1" t="s">
        <v>248</v>
      </c>
      <c r="E9829" s="1" t="s">
        <v>14</v>
      </c>
      <c r="F9829" s="1" t="s">
        <v>26</v>
      </c>
      <c r="G9829" s="1" t="s">
        <v>215</v>
      </c>
      <c r="H9829" t="s">
        <v>20</v>
      </c>
      <c r="I9829" s="1" t="s">
        <v>476</v>
      </c>
      <c r="J9829" t="s">
        <v>42</v>
      </c>
      <c r="K9829" s="1" t="s">
        <v>48</v>
      </c>
      <c r="L9829" t="s">
        <v>278</v>
      </c>
      <c r="M9829" t="s">
        <v>156</v>
      </c>
      <c r="N9829">
        <v>1</v>
      </c>
      <c r="O9829" t="s">
        <v>232</v>
      </c>
      <c r="P9829">
        <v>1</v>
      </c>
      <c r="Q9829">
        <v>1</v>
      </c>
      <c r="R9829" t="s">
        <v>234</v>
      </c>
      <c r="S9829" t="s">
        <v>258</v>
      </c>
      <c r="T9829" t="s">
        <v>259</v>
      </c>
      <c r="U9829" t="s">
        <v>443</v>
      </c>
    </row>
    <row r="9830" spans="1:21" x14ac:dyDescent="0.35">
      <c r="A9830" s="2" t="s">
        <v>166</v>
      </c>
      <c r="B9830" s="1" t="s">
        <v>169</v>
      </c>
      <c r="C9830" t="s">
        <v>513</v>
      </c>
      <c r="D9830" s="1" t="s">
        <v>248</v>
      </c>
      <c r="E9830" s="1" t="s">
        <v>14</v>
      </c>
      <c r="F9830" s="1" t="s">
        <v>26</v>
      </c>
      <c r="G9830" s="1" t="s">
        <v>215</v>
      </c>
      <c r="H9830" t="s">
        <v>20</v>
      </c>
      <c r="I9830" s="1" t="s">
        <v>476</v>
      </c>
      <c r="J9830" t="s">
        <v>42</v>
      </c>
      <c r="K9830" s="1" t="s">
        <v>22</v>
      </c>
      <c r="L9830" t="s">
        <v>278</v>
      </c>
      <c r="M9830" t="s">
        <v>31</v>
      </c>
      <c r="N9830">
        <v>1</v>
      </c>
      <c r="O9830" t="s">
        <v>232</v>
      </c>
      <c r="P9830">
        <v>1</v>
      </c>
      <c r="Q9830">
        <v>1</v>
      </c>
      <c r="R9830" t="s">
        <v>234</v>
      </c>
      <c r="S9830" t="s">
        <v>258</v>
      </c>
      <c r="T9830" t="s">
        <v>259</v>
      </c>
      <c r="U9830" t="s">
        <v>443</v>
      </c>
    </row>
    <row r="9831" spans="1:21" x14ac:dyDescent="0.35">
      <c r="A9831" s="2" t="s">
        <v>166</v>
      </c>
      <c r="B9831" s="1" t="s">
        <v>169</v>
      </c>
      <c r="C9831" t="s">
        <v>513</v>
      </c>
      <c r="D9831" s="1" t="s">
        <v>248</v>
      </c>
      <c r="E9831" s="1" t="s">
        <v>14</v>
      </c>
      <c r="F9831" s="1" t="s">
        <v>26</v>
      </c>
      <c r="G9831" s="1" t="s">
        <v>215</v>
      </c>
      <c r="H9831" t="s">
        <v>20</v>
      </c>
      <c r="I9831" s="1" t="s">
        <v>477</v>
      </c>
      <c r="J9831" t="s">
        <v>158</v>
      </c>
      <c r="K9831" s="1" t="s">
        <v>75</v>
      </c>
      <c r="L9831" t="s">
        <v>278</v>
      </c>
      <c r="M9831" t="s">
        <v>75</v>
      </c>
      <c r="N9831">
        <v>2</v>
      </c>
      <c r="O9831" t="s">
        <v>232</v>
      </c>
      <c r="P9831">
        <v>1</v>
      </c>
      <c r="Q9831">
        <v>1</v>
      </c>
      <c r="R9831" t="s">
        <v>234</v>
      </c>
      <c r="S9831" t="s">
        <v>258</v>
      </c>
      <c r="T9831" t="s">
        <v>259</v>
      </c>
      <c r="U9831" t="s">
        <v>443</v>
      </c>
    </row>
    <row r="9832" spans="1:21" x14ac:dyDescent="0.35">
      <c r="A9832" s="2" t="s">
        <v>166</v>
      </c>
      <c r="B9832" s="1" t="s">
        <v>169</v>
      </c>
      <c r="C9832" t="s">
        <v>513</v>
      </c>
      <c r="D9832" s="1" t="s">
        <v>248</v>
      </c>
      <c r="E9832" s="1" t="s">
        <v>14</v>
      </c>
      <c r="F9832" s="1" t="s">
        <v>26</v>
      </c>
      <c r="G9832" s="1" t="s">
        <v>215</v>
      </c>
      <c r="H9832" t="s">
        <v>20</v>
      </c>
      <c r="I9832" s="1" t="s">
        <v>477</v>
      </c>
      <c r="J9832" t="s">
        <v>158</v>
      </c>
      <c r="K9832" s="1" t="s">
        <v>22</v>
      </c>
      <c r="L9832" t="s">
        <v>278</v>
      </c>
      <c r="M9832" t="s">
        <v>22</v>
      </c>
      <c r="N9832">
        <v>1</v>
      </c>
      <c r="O9832" t="s">
        <v>232</v>
      </c>
      <c r="P9832">
        <v>1</v>
      </c>
      <c r="Q9832">
        <v>1</v>
      </c>
      <c r="R9832" t="s">
        <v>234</v>
      </c>
      <c r="S9832" t="s">
        <v>258</v>
      </c>
      <c r="T9832" t="s">
        <v>259</v>
      </c>
      <c r="U9832" t="s">
        <v>443</v>
      </c>
    </row>
    <row r="9833" spans="1:21" x14ac:dyDescent="0.35">
      <c r="A9833" s="2" t="s">
        <v>166</v>
      </c>
      <c r="B9833" s="1" t="s">
        <v>169</v>
      </c>
      <c r="C9833" t="s">
        <v>513</v>
      </c>
      <c r="D9833" s="1" t="s">
        <v>248</v>
      </c>
      <c r="E9833" s="1" t="s">
        <v>14</v>
      </c>
      <c r="F9833" s="1" t="s">
        <v>26</v>
      </c>
      <c r="G9833" s="1" t="s">
        <v>215</v>
      </c>
      <c r="H9833" t="s">
        <v>20</v>
      </c>
      <c r="I9833" s="1" t="s">
        <v>477</v>
      </c>
      <c r="J9833" t="s">
        <v>158</v>
      </c>
      <c r="K9833" s="1" t="s">
        <v>22</v>
      </c>
      <c r="L9833" t="s">
        <v>278</v>
      </c>
      <c r="M9833" t="s">
        <v>31</v>
      </c>
      <c r="N9833">
        <v>1</v>
      </c>
      <c r="O9833" t="s">
        <v>232</v>
      </c>
      <c r="P9833">
        <v>1</v>
      </c>
      <c r="Q9833">
        <v>1</v>
      </c>
      <c r="R9833" t="s">
        <v>234</v>
      </c>
      <c r="S9833" t="s">
        <v>258</v>
      </c>
      <c r="T9833" t="s">
        <v>259</v>
      </c>
      <c r="U9833" t="s">
        <v>444</v>
      </c>
    </row>
    <row r="9834" spans="1:21" x14ac:dyDescent="0.35">
      <c r="A9834" s="2" t="s">
        <v>166</v>
      </c>
      <c r="B9834" s="1" t="s">
        <v>169</v>
      </c>
      <c r="C9834" t="s">
        <v>513</v>
      </c>
      <c r="D9834" s="1" t="s">
        <v>248</v>
      </c>
      <c r="E9834" s="1" t="s">
        <v>14</v>
      </c>
      <c r="F9834" s="1" t="s">
        <v>26</v>
      </c>
      <c r="G9834" s="1" t="s">
        <v>215</v>
      </c>
      <c r="H9834" t="s">
        <v>20</v>
      </c>
      <c r="I9834" s="1" t="s">
        <v>477</v>
      </c>
      <c r="J9834" t="s">
        <v>158</v>
      </c>
      <c r="K9834" s="1" t="s">
        <v>22</v>
      </c>
      <c r="L9834" t="s">
        <v>363</v>
      </c>
      <c r="M9834" t="s">
        <v>22</v>
      </c>
      <c r="N9834">
        <v>1</v>
      </c>
      <c r="O9834" t="s">
        <v>232</v>
      </c>
      <c r="P9834">
        <v>1</v>
      </c>
      <c r="Q9834">
        <v>1</v>
      </c>
      <c r="R9834" t="s">
        <v>234</v>
      </c>
      <c r="S9834" t="s">
        <v>258</v>
      </c>
      <c r="T9834" t="s">
        <v>259</v>
      </c>
      <c r="U9834" t="s">
        <v>443</v>
      </c>
    </row>
    <row r="9835" spans="1:21" x14ac:dyDescent="0.35">
      <c r="A9835" s="2" t="s">
        <v>166</v>
      </c>
      <c r="B9835" s="1" t="s">
        <v>169</v>
      </c>
      <c r="C9835" t="s">
        <v>513</v>
      </c>
      <c r="D9835" s="1" t="s">
        <v>248</v>
      </c>
      <c r="E9835" s="1" t="s">
        <v>14</v>
      </c>
      <c r="F9835" s="1" t="s">
        <v>26</v>
      </c>
      <c r="G9835" s="1" t="s">
        <v>215</v>
      </c>
      <c r="H9835" t="s">
        <v>27</v>
      </c>
      <c r="I9835" s="1" t="s">
        <v>290</v>
      </c>
      <c r="J9835" t="s">
        <v>42</v>
      </c>
      <c r="K9835" s="1" t="s">
        <v>18</v>
      </c>
      <c r="L9835" t="s">
        <v>278</v>
      </c>
      <c r="M9835" t="s">
        <v>18</v>
      </c>
      <c r="N9835">
        <v>1</v>
      </c>
      <c r="O9835" t="s">
        <v>232</v>
      </c>
      <c r="P9835">
        <v>1</v>
      </c>
      <c r="Q9835">
        <v>1</v>
      </c>
      <c r="R9835" t="s">
        <v>234</v>
      </c>
      <c r="S9835" t="s">
        <v>258</v>
      </c>
      <c r="T9835" t="s">
        <v>259</v>
      </c>
      <c r="U9835" t="s">
        <v>443</v>
      </c>
    </row>
    <row r="9836" spans="1:21" x14ac:dyDescent="0.35">
      <c r="A9836" s="2" t="s">
        <v>166</v>
      </c>
      <c r="B9836" s="1" t="s">
        <v>169</v>
      </c>
      <c r="C9836" t="s">
        <v>513</v>
      </c>
      <c r="D9836" s="1" t="s">
        <v>248</v>
      </c>
      <c r="E9836" s="1" t="s">
        <v>14</v>
      </c>
      <c r="F9836" s="1" t="s">
        <v>26</v>
      </c>
      <c r="G9836" s="1" t="s">
        <v>215</v>
      </c>
      <c r="H9836" t="s">
        <v>30</v>
      </c>
      <c r="I9836" s="1" t="s">
        <v>249</v>
      </c>
      <c r="J9836" t="s">
        <v>42</v>
      </c>
      <c r="K9836" s="1" t="s">
        <v>18</v>
      </c>
      <c r="L9836" t="s">
        <v>278</v>
      </c>
      <c r="M9836" t="s">
        <v>155</v>
      </c>
      <c r="N9836">
        <v>1</v>
      </c>
      <c r="O9836" t="s">
        <v>232</v>
      </c>
      <c r="P9836">
        <v>1</v>
      </c>
      <c r="Q9836">
        <v>1</v>
      </c>
      <c r="R9836" t="s">
        <v>234</v>
      </c>
      <c r="S9836" t="s">
        <v>258</v>
      </c>
      <c r="T9836" t="s">
        <v>259</v>
      </c>
      <c r="U9836" t="s">
        <v>443</v>
      </c>
    </row>
    <row r="9837" spans="1:21" x14ac:dyDescent="0.35">
      <c r="A9837" s="2" t="s">
        <v>166</v>
      </c>
      <c r="B9837" s="1" t="s">
        <v>169</v>
      </c>
      <c r="C9837" t="s">
        <v>513</v>
      </c>
      <c r="D9837" s="1" t="s">
        <v>248</v>
      </c>
      <c r="E9837" s="1" t="s">
        <v>14</v>
      </c>
      <c r="F9837" s="1" t="s">
        <v>26</v>
      </c>
      <c r="G9837" s="1" t="s">
        <v>215</v>
      </c>
      <c r="H9837" t="s">
        <v>30</v>
      </c>
      <c r="I9837" s="1" t="s">
        <v>290</v>
      </c>
      <c r="J9837" t="s">
        <v>42</v>
      </c>
      <c r="K9837" s="1" t="s">
        <v>75</v>
      </c>
      <c r="L9837" t="s">
        <v>363</v>
      </c>
      <c r="M9837" t="s">
        <v>75</v>
      </c>
      <c r="N9837">
        <v>1</v>
      </c>
      <c r="O9837" t="s">
        <v>232</v>
      </c>
      <c r="P9837">
        <v>1</v>
      </c>
      <c r="Q9837">
        <v>1</v>
      </c>
      <c r="R9837" t="s">
        <v>234</v>
      </c>
      <c r="S9837" t="s">
        <v>258</v>
      </c>
      <c r="T9837" t="s">
        <v>259</v>
      </c>
      <c r="U9837" t="s">
        <v>443</v>
      </c>
    </row>
    <row r="9838" spans="1:21" x14ac:dyDescent="0.35">
      <c r="A9838" s="2" t="s">
        <v>166</v>
      </c>
      <c r="B9838" s="1" t="s">
        <v>169</v>
      </c>
      <c r="C9838" t="s">
        <v>513</v>
      </c>
      <c r="D9838" s="1" t="s">
        <v>248</v>
      </c>
      <c r="E9838" s="1" t="s">
        <v>14</v>
      </c>
      <c r="F9838" s="1" t="s">
        <v>26</v>
      </c>
      <c r="G9838" s="1" t="s">
        <v>215</v>
      </c>
      <c r="H9838" t="s">
        <v>30</v>
      </c>
      <c r="I9838" s="1" t="s">
        <v>476</v>
      </c>
      <c r="J9838" t="s">
        <v>42</v>
      </c>
      <c r="K9838" s="1" t="s">
        <v>18</v>
      </c>
      <c r="L9838" t="s">
        <v>278</v>
      </c>
      <c r="M9838" t="s">
        <v>155</v>
      </c>
      <c r="N9838">
        <v>1</v>
      </c>
      <c r="O9838" t="s">
        <v>232</v>
      </c>
      <c r="P9838">
        <v>1</v>
      </c>
      <c r="Q9838">
        <v>1</v>
      </c>
      <c r="R9838" t="s">
        <v>234</v>
      </c>
      <c r="S9838" t="s">
        <v>258</v>
      </c>
      <c r="T9838" t="s">
        <v>259</v>
      </c>
      <c r="U9838" t="s">
        <v>443</v>
      </c>
    </row>
    <row r="9839" spans="1:21" x14ac:dyDescent="0.35">
      <c r="A9839" s="2" t="s">
        <v>166</v>
      </c>
      <c r="B9839" s="1" t="s">
        <v>169</v>
      </c>
      <c r="C9839" t="s">
        <v>513</v>
      </c>
      <c r="D9839" s="1" t="s">
        <v>248</v>
      </c>
      <c r="E9839" s="1" t="s">
        <v>14</v>
      </c>
      <c r="F9839" s="1" t="s">
        <v>26</v>
      </c>
      <c r="G9839" s="1" t="s">
        <v>215</v>
      </c>
      <c r="H9839" t="s">
        <v>36</v>
      </c>
      <c r="I9839" s="1" t="s">
        <v>290</v>
      </c>
      <c r="J9839" t="s">
        <v>42</v>
      </c>
      <c r="K9839" s="1" t="s">
        <v>75</v>
      </c>
      <c r="L9839" t="s">
        <v>278</v>
      </c>
      <c r="M9839" t="s">
        <v>75</v>
      </c>
      <c r="N9839">
        <v>1</v>
      </c>
      <c r="O9839" t="s">
        <v>232</v>
      </c>
      <c r="P9839">
        <v>0</v>
      </c>
      <c r="Q9839">
        <v>1</v>
      </c>
      <c r="R9839" t="s">
        <v>234</v>
      </c>
      <c r="S9839" t="s">
        <v>258</v>
      </c>
      <c r="T9839" t="s">
        <v>259</v>
      </c>
      <c r="U9839" t="s">
        <v>443</v>
      </c>
    </row>
    <row r="9840" spans="1:21" x14ac:dyDescent="0.35">
      <c r="A9840" s="2" t="s">
        <v>166</v>
      </c>
      <c r="B9840" s="1" t="s">
        <v>169</v>
      </c>
      <c r="C9840" t="s">
        <v>513</v>
      </c>
      <c r="D9840" s="1" t="s">
        <v>248</v>
      </c>
      <c r="E9840" s="1" t="s">
        <v>14</v>
      </c>
      <c r="F9840" s="1" t="s">
        <v>26</v>
      </c>
      <c r="G9840" s="1" t="s">
        <v>215</v>
      </c>
      <c r="H9840" t="s">
        <v>24</v>
      </c>
      <c r="I9840" s="1" t="s">
        <v>249</v>
      </c>
      <c r="J9840" t="s">
        <v>42</v>
      </c>
      <c r="K9840" s="1" t="s">
        <v>18</v>
      </c>
      <c r="L9840" t="s">
        <v>363</v>
      </c>
      <c r="M9840" t="s">
        <v>18</v>
      </c>
      <c r="N9840">
        <v>1</v>
      </c>
      <c r="O9840" t="s">
        <v>232</v>
      </c>
      <c r="P9840">
        <v>1</v>
      </c>
      <c r="Q9840">
        <v>1</v>
      </c>
      <c r="R9840" t="s">
        <v>234</v>
      </c>
      <c r="S9840" t="s">
        <v>258</v>
      </c>
      <c r="T9840" t="s">
        <v>259</v>
      </c>
      <c r="U9840" t="s">
        <v>443</v>
      </c>
    </row>
    <row r="9841" spans="1:21" x14ac:dyDescent="0.35">
      <c r="A9841" s="2" t="s">
        <v>166</v>
      </c>
      <c r="B9841" s="1" t="s">
        <v>169</v>
      </c>
      <c r="C9841" t="s">
        <v>513</v>
      </c>
      <c r="D9841" s="1" t="s">
        <v>248</v>
      </c>
      <c r="E9841" s="1" t="s">
        <v>14</v>
      </c>
      <c r="F9841" s="1" t="s">
        <v>26</v>
      </c>
      <c r="G9841" s="1" t="s">
        <v>215</v>
      </c>
      <c r="H9841" t="s">
        <v>24</v>
      </c>
      <c r="I9841" s="1" t="s">
        <v>290</v>
      </c>
      <c r="J9841" t="s">
        <v>42</v>
      </c>
      <c r="K9841" s="1" t="s">
        <v>75</v>
      </c>
      <c r="L9841" t="s">
        <v>363</v>
      </c>
      <c r="M9841" t="s">
        <v>110</v>
      </c>
      <c r="N9841">
        <v>1</v>
      </c>
      <c r="O9841" t="s">
        <v>232</v>
      </c>
      <c r="P9841">
        <v>1</v>
      </c>
      <c r="Q9841">
        <v>1</v>
      </c>
      <c r="R9841" t="s">
        <v>234</v>
      </c>
      <c r="S9841" t="s">
        <v>258</v>
      </c>
      <c r="T9841" t="s">
        <v>259</v>
      </c>
      <c r="U9841" t="s">
        <v>443</v>
      </c>
    </row>
    <row r="9842" spans="1:21" x14ac:dyDescent="0.35">
      <c r="A9842" s="2" t="s">
        <v>166</v>
      </c>
      <c r="B9842" s="1" t="s">
        <v>169</v>
      </c>
      <c r="C9842" t="s">
        <v>513</v>
      </c>
      <c r="D9842" s="1" t="s">
        <v>248</v>
      </c>
      <c r="E9842" s="1" t="s">
        <v>14</v>
      </c>
      <c r="F9842" s="1" t="s">
        <v>26</v>
      </c>
      <c r="G9842" s="1" t="s">
        <v>215</v>
      </c>
      <c r="H9842" t="s">
        <v>24</v>
      </c>
      <c r="I9842" s="1" t="s">
        <v>290</v>
      </c>
      <c r="J9842" t="s">
        <v>42</v>
      </c>
      <c r="K9842" s="1" t="s">
        <v>75</v>
      </c>
      <c r="L9842" t="s">
        <v>363</v>
      </c>
      <c r="M9842" t="s">
        <v>112</v>
      </c>
      <c r="N9842">
        <v>1</v>
      </c>
      <c r="O9842" t="s">
        <v>232</v>
      </c>
      <c r="P9842">
        <v>1</v>
      </c>
      <c r="Q9842">
        <v>1</v>
      </c>
      <c r="R9842" t="s">
        <v>234</v>
      </c>
      <c r="S9842" t="s">
        <v>258</v>
      </c>
      <c r="T9842" t="s">
        <v>259</v>
      </c>
      <c r="U9842" t="s">
        <v>443</v>
      </c>
    </row>
    <row r="9843" spans="1:21" x14ac:dyDescent="0.35">
      <c r="A9843" s="2" t="s">
        <v>166</v>
      </c>
      <c r="B9843" s="1" t="s">
        <v>169</v>
      </c>
      <c r="C9843" t="s">
        <v>513</v>
      </c>
      <c r="D9843" s="1" t="s">
        <v>248</v>
      </c>
      <c r="E9843" s="1" t="s">
        <v>14</v>
      </c>
      <c r="F9843" s="1" t="s">
        <v>26</v>
      </c>
      <c r="G9843" s="1" t="s">
        <v>215</v>
      </c>
      <c r="H9843" t="s">
        <v>24</v>
      </c>
      <c r="I9843" s="1" t="s">
        <v>476</v>
      </c>
      <c r="J9843" t="s">
        <v>42</v>
      </c>
      <c r="K9843" s="1" t="s">
        <v>18</v>
      </c>
      <c r="L9843" t="s">
        <v>363</v>
      </c>
      <c r="M9843" t="s">
        <v>18</v>
      </c>
      <c r="N9843">
        <v>1</v>
      </c>
      <c r="O9843" t="s">
        <v>232</v>
      </c>
      <c r="P9843">
        <v>1</v>
      </c>
      <c r="Q9843">
        <v>1</v>
      </c>
      <c r="R9843" t="s">
        <v>234</v>
      </c>
      <c r="S9843" t="s">
        <v>258</v>
      </c>
      <c r="T9843" t="s">
        <v>259</v>
      </c>
      <c r="U9843" t="s">
        <v>443</v>
      </c>
    </row>
    <row r="9844" spans="1:21" x14ac:dyDescent="0.35">
      <c r="A9844" s="2" t="s">
        <v>166</v>
      </c>
      <c r="B9844" s="1" t="s">
        <v>169</v>
      </c>
      <c r="C9844" t="s">
        <v>513</v>
      </c>
      <c r="D9844" s="1" t="s">
        <v>248</v>
      </c>
      <c r="E9844" s="1" t="s">
        <v>14</v>
      </c>
      <c r="F9844" s="1" t="s">
        <v>15</v>
      </c>
      <c r="G9844" s="1" t="s">
        <v>215</v>
      </c>
      <c r="H9844" t="s">
        <v>52</v>
      </c>
      <c r="I9844" s="1" t="s">
        <v>338</v>
      </c>
      <c r="J9844" t="s">
        <v>297</v>
      </c>
      <c r="K9844" s="1" t="s">
        <v>48</v>
      </c>
      <c r="L9844" t="s">
        <v>278</v>
      </c>
      <c r="M9844" t="s">
        <v>89</v>
      </c>
      <c r="N9844">
        <v>1</v>
      </c>
      <c r="O9844" t="s">
        <v>232</v>
      </c>
      <c r="P9844">
        <v>1</v>
      </c>
      <c r="Q9844">
        <v>1</v>
      </c>
      <c r="R9844" t="s">
        <v>234</v>
      </c>
      <c r="S9844" t="s">
        <v>258</v>
      </c>
      <c r="T9844" t="s">
        <v>259</v>
      </c>
      <c r="U9844" t="s">
        <v>443</v>
      </c>
    </row>
    <row r="9845" spans="1:21" x14ac:dyDescent="0.35">
      <c r="A9845" s="2" t="s">
        <v>166</v>
      </c>
      <c r="B9845" s="1" t="s">
        <v>169</v>
      </c>
      <c r="C9845" t="s">
        <v>513</v>
      </c>
      <c r="D9845" s="1" t="s">
        <v>248</v>
      </c>
      <c r="E9845" s="1" t="s">
        <v>14</v>
      </c>
      <c r="F9845" s="1" t="s">
        <v>15</v>
      </c>
      <c r="G9845" s="1" t="s">
        <v>215</v>
      </c>
      <c r="H9845" t="s">
        <v>16</v>
      </c>
      <c r="I9845" s="1" t="s">
        <v>249</v>
      </c>
      <c r="J9845" t="s">
        <v>42</v>
      </c>
      <c r="K9845" s="1" t="s">
        <v>22</v>
      </c>
      <c r="L9845" t="s">
        <v>278</v>
      </c>
      <c r="M9845" t="s">
        <v>45</v>
      </c>
      <c r="N9845">
        <v>1</v>
      </c>
      <c r="O9845" t="s">
        <v>232</v>
      </c>
      <c r="P9845">
        <v>1</v>
      </c>
      <c r="Q9845">
        <v>1</v>
      </c>
      <c r="R9845" t="s">
        <v>234</v>
      </c>
      <c r="S9845" t="s">
        <v>258</v>
      </c>
      <c r="T9845" t="s">
        <v>259</v>
      </c>
      <c r="U9845" t="s">
        <v>443</v>
      </c>
    </row>
    <row r="9846" spans="1:21" x14ac:dyDescent="0.35">
      <c r="A9846" s="2" t="s">
        <v>166</v>
      </c>
      <c r="B9846" s="1" t="s">
        <v>169</v>
      </c>
      <c r="C9846" t="s">
        <v>513</v>
      </c>
      <c r="D9846" s="1" t="s">
        <v>248</v>
      </c>
      <c r="E9846" s="1" t="s">
        <v>14</v>
      </c>
      <c r="F9846" s="1" t="s">
        <v>15</v>
      </c>
      <c r="G9846" s="1" t="s">
        <v>215</v>
      </c>
      <c r="H9846" t="s">
        <v>16</v>
      </c>
      <c r="I9846" s="1" t="s">
        <v>476</v>
      </c>
      <c r="J9846" t="s">
        <v>42</v>
      </c>
      <c r="K9846" s="1" t="s">
        <v>22</v>
      </c>
      <c r="L9846" t="s">
        <v>278</v>
      </c>
      <c r="M9846" t="s">
        <v>45</v>
      </c>
      <c r="N9846">
        <v>1</v>
      </c>
      <c r="O9846" t="s">
        <v>232</v>
      </c>
      <c r="P9846">
        <v>1</v>
      </c>
      <c r="Q9846">
        <v>1</v>
      </c>
      <c r="R9846" t="s">
        <v>234</v>
      </c>
      <c r="S9846" t="s">
        <v>258</v>
      </c>
      <c r="T9846" t="s">
        <v>259</v>
      </c>
      <c r="U9846" t="s">
        <v>443</v>
      </c>
    </row>
    <row r="9847" spans="1:21" x14ac:dyDescent="0.35">
      <c r="A9847" s="2" t="s">
        <v>166</v>
      </c>
      <c r="B9847" s="1" t="s">
        <v>169</v>
      </c>
      <c r="C9847" t="s">
        <v>513</v>
      </c>
      <c r="D9847" s="1" t="s">
        <v>248</v>
      </c>
      <c r="E9847" s="1" t="s">
        <v>14</v>
      </c>
      <c r="F9847" s="1" t="s">
        <v>21</v>
      </c>
      <c r="G9847" s="1" t="s">
        <v>29</v>
      </c>
      <c r="H9847" t="s">
        <v>16</v>
      </c>
      <c r="I9847" s="1" t="s">
        <v>290</v>
      </c>
      <c r="J9847" t="s">
        <v>42</v>
      </c>
      <c r="K9847" s="1" t="s">
        <v>75</v>
      </c>
      <c r="L9847" t="s">
        <v>278</v>
      </c>
      <c r="M9847" t="s">
        <v>99</v>
      </c>
      <c r="N9847">
        <v>1</v>
      </c>
      <c r="O9847" t="s">
        <v>232</v>
      </c>
      <c r="P9847">
        <v>1</v>
      </c>
      <c r="Q9847">
        <v>1</v>
      </c>
      <c r="R9847" t="s">
        <v>234</v>
      </c>
      <c r="S9847" t="s">
        <v>258</v>
      </c>
      <c r="T9847" t="s">
        <v>259</v>
      </c>
      <c r="U9847" t="s">
        <v>443</v>
      </c>
    </row>
    <row r="9848" spans="1:21" x14ac:dyDescent="0.35">
      <c r="A9848" s="2" t="s">
        <v>166</v>
      </c>
      <c r="B9848" s="1" t="s">
        <v>169</v>
      </c>
      <c r="C9848" t="s">
        <v>513</v>
      </c>
      <c r="D9848" s="1" t="s">
        <v>248</v>
      </c>
      <c r="E9848" s="1" t="s">
        <v>14</v>
      </c>
      <c r="F9848" s="1" t="s">
        <v>21</v>
      </c>
      <c r="G9848" s="1" t="s">
        <v>29</v>
      </c>
      <c r="H9848" t="s">
        <v>20</v>
      </c>
      <c r="I9848" s="1" t="s">
        <v>290</v>
      </c>
      <c r="J9848" t="s">
        <v>42</v>
      </c>
      <c r="K9848" s="1" t="s">
        <v>48</v>
      </c>
      <c r="L9848" t="s">
        <v>278</v>
      </c>
      <c r="M9848" t="s">
        <v>160</v>
      </c>
      <c r="N9848">
        <v>1</v>
      </c>
      <c r="O9848" t="s">
        <v>232</v>
      </c>
      <c r="P9848">
        <v>1</v>
      </c>
      <c r="Q9848">
        <v>1</v>
      </c>
      <c r="R9848" t="s">
        <v>234</v>
      </c>
      <c r="S9848" t="s">
        <v>258</v>
      </c>
      <c r="T9848" t="s">
        <v>259</v>
      </c>
      <c r="U9848" t="s">
        <v>443</v>
      </c>
    </row>
    <row r="9849" spans="1:21" x14ac:dyDescent="0.35">
      <c r="A9849" s="2" t="s">
        <v>166</v>
      </c>
      <c r="B9849" s="1" t="s">
        <v>169</v>
      </c>
      <c r="C9849" t="s">
        <v>513</v>
      </c>
      <c r="D9849" s="1" t="s">
        <v>248</v>
      </c>
      <c r="E9849" s="1" t="s">
        <v>14</v>
      </c>
      <c r="F9849" s="1" t="s">
        <v>21</v>
      </c>
      <c r="G9849" s="1" t="s">
        <v>29</v>
      </c>
      <c r="H9849" t="s">
        <v>20</v>
      </c>
      <c r="I9849" s="1" t="s">
        <v>290</v>
      </c>
      <c r="J9849" t="s">
        <v>42</v>
      </c>
      <c r="K9849" s="1" t="s">
        <v>22</v>
      </c>
      <c r="L9849" t="s">
        <v>363</v>
      </c>
      <c r="M9849" t="s">
        <v>22</v>
      </c>
      <c r="N9849">
        <v>1</v>
      </c>
      <c r="O9849" t="s">
        <v>232</v>
      </c>
      <c r="P9849">
        <v>1</v>
      </c>
      <c r="Q9849">
        <v>1</v>
      </c>
      <c r="R9849" t="s">
        <v>234</v>
      </c>
      <c r="S9849" t="s">
        <v>258</v>
      </c>
      <c r="T9849" t="s">
        <v>259</v>
      </c>
      <c r="U9849" t="s">
        <v>443</v>
      </c>
    </row>
    <row r="9850" spans="1:21" x14ac:dyDescent="0.35">
      <c r="A9850" s="2" t="s">
        <v>166</v>
      </c>
      <c r="B9850" s="1" t="s">
        <v>169</v>
      </c>
      <c r="C9850" t="s">
        <v>513</v>
      </c>
      <c r="D9850" s="1" t="s">
        <v>248</v>
      </c>
      <c r="E9850" s="1" t="s">
        <v>14</v>
      </c>
      <c r="F9850" s="1" t="s">
        <v>21</v>
      </c>
      <c r="G9850" s="1" t="s">
        <v>29</v>
      </c>
      <c r="H9850" t="s">
        <v>20</v>
      </c>
      <c r="I9850" s="1" t="s">
        <v>477</v>
      </c>
      <c r="J9850" t="s">
        <v>158</v>
      </c>
      <c r="K9850" s="1" t="s">
        <v>34</v>
      </c>
      <c r="L9850" t="s">
        <v>278</v>
      </c>
      <c r="M9850" t="s">
        <v>37</v>
      </c>
      <c r="N9850">
        <v>1</v>
      </c>
      <c r="O9850" t="s">
        <v>232</v>
      </c>
      <c r="P9850">
        <v>1</v>
      </c>
      <c r="Q9850">
        <v>1</v>
      </c>
      <c r="R9850" t="s">
        <v>234</v>
      </c>
      <c r="S9850" t="s">
        <v>258</v>
      </c>
      <c r="T9850" t="s">
        <v>259</v>
      </c>
      <c r="U9850" t="s">
        <v>443</v>
      </c>
    </row>
    <row r="9851" spans="1:21" x14ac:dyDescent="0.35">
      <c r="A9851" s="2" t="s">
        <v>166</v>
      </c>
      <c r="B9851" s="1" t="s">
        <v>169</v>
      </c>
      <c r="C9851" t="s">
        <v>513</v>
      </c>
      <c r="D9851" s="1" t="s">
        <v>248</v>
      </c>
      <c r="E9851" s="1" t="s">
        <v>14</v>
      </c>
      <c r="F9851" s="1" t="s">
        <v>21</v>
      </c>
      <c r="G9851" s="1" t="s">
        <v>29</v>
      </c>
      <c r="H9851" t="s">
        <v>20</v>
      </c>
      <c r="I9851" s="1" t="s">
        <v>477</v>
      </c>
      <c r="J9851" t="s">
        <v>158</v>
      </c>
      <c r="K9851" s="1" t="s">
        <v>57</v>
      </c>
      <c r="L9851" t="s">
        <v>278</v>
      </c>
      <c r="M9851" t="s">
        <v>130</v>
      </c>
      <c r="N9851">
        <v>1</v>
      </c>
      <c r="O9851" t="s">
        <v>232</v>
      </c>
      <c r="P9851">
        <v>1</v>
      </c>
      <c r="Q9851">
        <v>1</v>
      </c>
      <c r="R9851" t="s">
        <v>234</v>
      </c>
      <c r="S9851" t="s">
        <v>258</v>
      </c>
      <c r="T9851" t="s">
        <v>259</v>
      </c>
      <c r="U9851" t="s">
        <v>443</v>
      </c>
    </row>
    <row r="9852" spans="1:21" x14ac:dyDescent="0.35">
      <c r="A9852" s="2" t="s">
        <v>166</v>
      </c>
      <c r="B9852" s="1" t="s">
        <v>169</v>
      </c>
      <c r="C9852" t="s">
        <v>513</v>
      </c>
      <c r="D9852" s="1" t="s">
        <v>248</v>
      </c>
      <c r="E9852" s="1" t="s">
        <v>14</v>
      </c>
      <c r="F9852" s="1" t="s">
        <v>21</v>
      </c>
      <c r="G9852" s="1" t="s">
        <v>29</v>
      </c>
      <c r="H9852" t="s">
        <v>30</v>
      </c>
      <c r="I9852" s="1" t="s">
        <v>290</v>
      </c>
      <c r="J9852" t="s">
        <v>42</v>
      </c>
      <c r="K9852" s="1" t="s">
        <v>18</v>
      </c>
      <c r="L9852" t="s">
        <v>363</v>
      </c>
      <c r="M9852" t="s">
        <v>19</v>
      </c>
      <c r="N9852">
        <v>1</v>
      </c>
      <c r="O9852" t="s">
        <v>232</v>
      </c>
      <c r="P9852">
        <v>1</v>
      </c>
      <c r="Q9852">
        <v>1</v>
      </c>
      <c r="R9852" t="s">
        <v>234</v>
      </c>
      <c r="S9852" t="s">
        <v>258</v>
      </c>
      <c r="T9852" t="s">
        <v>259</v>
      </c>
      <c r="U9852" t="s">
        <v>444</v>
      </c>
    </row>
    <row r="9853" spans="1:21" x14ac:dyDescent="0.35">
      <c r="A9853" s="2" t="s">
        <v>166</v>
      </c>
      <c r="B9853" s="1" t="s">
        <v>169</v>
      </c>
      <c r="C9853" t="s">
        <v>513</v>
      </c>
      <c r="D9853" s="1" t="s">
        <v>248</v>
      </c>
      <c r="E9853" s="1" t="s">
        <v>14</v>
      </c>
      <c r="F9853" s="1" t="s">
        <v>21</v>
      </c>
      <c r="G9853" s="1" t="s">
        <v>29</v>
      </c>
      <c r="H9853" t="s">
        <v>30</v>
      </c>
      <c r="I9853" s="1" t="s">
        <v>290</v>
      </c>
      <c r="J9853" t="s">
        <v>42</v>
      </c>
      <c r="K9853" s="1" t="s">
        <v>64</v>
      </c>
      <c r="L9853" t="s">
        <v>363</v>
      </c>
      <c r="M9853" t="s">
        <v>66</v>
      </c>
      <c r="N9853">
        <v>1</v>
      </c>
      <c r="O9853" t="s">
        <v>232</v>
      </c>
      <c r="P9853">
        <v>1</v>
      </c>
      <c r="Q9853">
        <v>1</v>
      </c>
      <c r="R9853" t="s">
        <v>234</v>
      </c>
      <c r="S9853" t="s">
        <v>258</v>
      </c>
      <c r="T9853" t="s">
        <v>259</v>
      </c>
      <c r="U9853" t="s">
        <v>443</v>
      </c>
    </row>
    <row r="9854" spans="1:21" x14ac:dyDescent="0.35">
      <c r="A9854" s="2" t="s">
        <v>166</v>
      </c>
      <c r="B9854" s="1" t="s">
        <v>169</v>
      </c>
      <c r="C9854" t="s">
        <v>513</v>
      </c>
      <c r="D9854" s="1" t="s">
        <v>248</v>
      </c>
      <c r="E9854" s="1" t="s">
        <v>14</v>
      </c>
      <c r="F9854" s="1" t="s">
        <v>21</v>
      </c>
      <c r="G9854" s="1" t="s">
        <v>29</v>
      </c>
      <c r="H9854" t="s">
        <v>36</v>
      </c>
      <c r="I9854" s="1" t="s">
        <v>249</v>
      </c>
      <c r="J9854" t="s">
        <v>42</v>
      </c>
      <c r="K9854" s="1" t="s">
        <v>75</v>
      </c>
      <c r="L9854" t="s">
        <v>278</v>
      </c>
      <c r="M9854" t="s">
        <v>75</v>
      </c>
      <c r="N9854">
        <v>1</v>
      </c>
      <c r="O9854" t="s">
        <v>232</v>
      </c>
      <c r="P9854">
        <v>1</v>
      </c>
      <c r="Q9854">
        <v>1</v>
      </c>
      <c r="R9854" t="s">
        <v>234</v>
      </c>
      <c r="S9854" t="s">
        <v>258</v>
      </c>
      <c r="T9854" t="s">
        <v>259</v>
      </c>
      <c r="U9854" t="s">
        <v>443</v>
      </c>
    </row>
    <row r="9855" spans="1:21" x14ac:dyDescent="0.35">
      <c r="A9855" s="2" t="s">
        <v>166</v>
      </c>
      <c r="B9855" s="1" t="s">
        <v>169</v>
      </c>
      <c r="C9855" t="s">
        <v>513</v>
      </c>
      <c r="D9855" s="1" t="s">
        <v>248</v>
      </c>
      <c r="E9855" s="1" t="s">
        <v>14</v>
      </c>
      <c r="F9855" s="1" t="s">
        <v>21</v>
      </c>
      <c r="G9855" s="1" t="s">
        <v>29</v>
      </c>
      <c r="H9855" t="s">
        <v>36</v>
      </c>
      <c r="I9855" s="1" t="s">
        <v>290</v>
      </c>
      <c r="J9855" t="s">
        <v>42</v>
      </c>
      <c r="K9855" s="1" t="s">
        <v>22</v>
      </c>
      <c r="L9855" t="s">
        <v>363</v>
      </c>
      <c r="M9855" t="s">
        <v>97</v>
      </c>
      <c r="N9855">
        <v>1</v>
      </c>
      <c r="O9855" t="s">
        <v>232</v>
      </c>
      <c r="P9855">
        <v>0</v>
      </c>
      <c r="Q9855">
        <v>1</v>
      </c>
      <c r="R9855" t="s">
        <v>234</v>
      </c>
      <c r="S9855" t="s">
        <v>258</v>
      </c>
      <c r="T9855" t="s">
        <v>259</v>
      </c>
      <c r="U9855" t="s">
        <v>443</v>
      </c>
    </row>
    <row r="9856" spans="1:21" x14ac:dyDescent="0.35">
      <c r="A9856" s="2" t="s">
        <v>166</v>
      </c>
      <c r="B9856" s="1" t="s">
        <v>169</v>
      </c>
      <c r="C9856" t="s">
        <v>513</v>
      </c>
      <c r="D9856" s="1" t="s">
        <v>248</v>
      </c>
      <c r="E9856" s="1" t="s">
        <v>14</v>
      </c>
      <c r="F9856" s="1" t="s">
        <v>21</v>
      </c>
      <c r="G9856" s="1" t="s">
        <v>29</v>
      </c>
      <c r="H9856" t="s">
        <v>36</v>
      </c>
      <c r="I9856" s="1" t="s">
        <v>476</v>
      </c>
      <c r="J9856" t="s">
        <v>42</v>
      </c>
      <c r="K9856" s="1" t="s">
        <v>75</v>
      </c>
      <c r="L9856" t="s">
        <v>278</v>
      </c>
      <c r="M9856" t="s">
        <v>75</v>
      </c>
      <c r="N9856">
        <v>1</v>
      </c>
      <c r="O9856" t="s">
        <v>232</v>
      </c>
      <c r="P9856">
        <v>1</v>
      </c>
      <c r="Q9856">
        <v>1</v>
      </c>
      <c r="R9856" t="s">
        <v>234</v>
      </c>
      <c r="S9856" t="s">
        <v>258</v>
      </c>
      <c r="T9856" t="s">
        <v>259</v>
      </c>
      <c r="U9856" t="s">
        <v>443</v>
      </c>
    </row>
    <row r="9857" spans="1:21" x14ac:dyDescent="0.35">
      <c r="A9857" s="2" t="s">
        <v>166</v>
      </c>
      <c r="B9857" s="1" t="s">
        <v>169</v>
      </c>
      <c r="C9857" t="s">
        <v>513</v>
      </c>
      <c r="D9857" s="1" t="s">
        <v>248</v>
      </c>
      <c r="E9857" s="1" t="s">
        <v>25</v>
      </c>
      <c r="F9857" s="1" t="s">
        <v>26</v>
      </c>
      <c r="G9857" s="1" t="s">
        <v>215</v>
      </c>
      <c r="H9857" t="s">
        <v>52</v>
      </c>
      <c r="I9857" s="1" t="s">
        <v>249</v>
      </c>
      <c r="J9857" t="s">
        <v>42</v>
      </c>
      <c r="K9857" s="1" t="s">
        <v>34</v>
      </c>
      <c r="L9857" t="s">
        <v>278</v>
      </c>
      <c r="M9857" t="s">
        <v>35</v>
      </c>
      <c r="N9857">
        <v>1</v>
      </c>
      <c r="O9857" t="s">
        <v>232</v>
      </c>
      <c r="P9857">
        <v>1</v>
      </c>
      <c r="Q9857">
        <v>1</v>
      </c>
      <c r="R9857" t="s">
        <v>234</v>
      </c>
      <c r="S9857" t="s">
        <v>258</v>
      </c>
      <c r="T9857" t="s">
        <v>259</v>
      </c>
      <c r="U9857" t="s">
        <v>443</v>
      </c>
    </row>
    <row r="9858" spans="1:21" x14ac:dyDescent="0.35">
      <c r="A9858" s="2" t="s">
        <v>166</v>
      </c>
      <c r="B9858" s="1" t="s">
        <v>169</v>
      </c>
      <c r="C9858" t="s">
        <v>513</v>
      </c>
      <c r="D9858" s="1" t="s">
        <v>248</v>
      </c>
      <c r="E9858" s="1" t="s">
        <v>25</v>
      </c>
      <c r="F9858" s="1" t="s">
        <v>26</v>
      </c>
      <c r="G9858" s="1" t="s">
        <v>215</v>
      </c>
      <c r="H9858" t="s">
        <v>52</v>
      </c>
      <c r="I9858" s="1" t="s">
        <v>338</v>
      </c>
      <c r="J9858" t="s">
        <v>297</v>
      </c>
      <c r="K9858" s="1" t="s">
        <v>34</v>
      </c>
      <c r="L9858" t="s">
        <v>278</v>
      </c>
      <c r="M9858" t="s">
        <v>39</v>
      </c>
      <c r="N9858">
        <v>1</v>
      </c>
      <c r="O9858" t="s">
        <v>232</v>
      </c>
      <c r="P9858">
        <v>1</v>
      </c>
      <c r="Q9858">
        <v>1</v>
      </c>
      <c r="R9858" t="s">
        <v>234</v>
      </c>
      <c r="S9858" t="s">
        <v>258</v>
      </c>
      <c r="T9858" t="s">
        <v>259</v>
      </c>
      <c r="U9858" t="s">
        <v>443</v>
      </c>
    </row>
    <row r="9859" spans="1:21" x14ac:dyDescent="0.35">
      <c r="A9859" s="2" t="s">
        <v>166</v>
      </c>
      <c r="B9859" s="1" t="s">
        <v>169</v>
      </c>
      <c r="C9859" t="s">
        <v>513</v>
      </c>
      <c r="D9859" s="1" t="s">
        <v>248</v>
      </c>
      <c r="E9859" s="1" t="s">
        <v>25</v>
      </c>
      <c r="F9859" s="1" t="s">
        <v>26</v>
      </c>
      <c r="G9859" s="1" t="s">
        <v>215</v>
      </c>
      <c r="H9859" t="s">
        <v>52</v>
      </c>
      <c r="I9859" s="1" t="s">
        <v>338</v>
      </c>
      <c r="J9859" t="s">
        <v>297</v>
      </c>
      <c r="K9859" s="1" t="s">
        <v>34</v>
      </c>
      <c r="L9859" t="s">
        <v>278</v>
      </c>
      <c r="M9859" t="s">
        <v>35</v>
      </c>
      <c r="N9859">
        <v>1</v>
      </c>
      <c r="O9859" t="s">
        <v>232</v>
      </c>
      <c r="P9859">
        <v>0</v>
      </c>
      <c r="Q9859">
        <v>1</v>
      </c>
      <c r="R9859" t="s">
        <v>234</v>
      </c>
      <c r="S9859" t="s">
        <v>258</v>
      </c>
      <c r="T9859" t="s">
        <v>259</v>
      </c>
      <c r="U9859" t="s">
        <v>443</v>
      </c>
    </row>
    <row r="9860" spans="1:21" x14ac:dyDescent="0.35">
      <c r="A9860" s="2" t="s">
        <v>166</v>
      </c>
      <c r="B9860" s="1" t="s">
        <v>169</v>
      </c>
      <c r="C9860" t="s">
        <v>513</v>
      </c>
      <c r="D9860" s="1" t="s">
        <v>248</v>
      </c>
      <c r="E9860" s="1" t="s">
        <v>25</v>
      </c>
      <c r="F9860" s="1" t="s">
        <v>26</v>
      </c>
      <c r="G9860" s="1" t="s">
        <v>215</v>
      </c>
      <c r="H9860" t="s">
        <v>52</v>
      </c>
      <c r="I9860" s="1" t="s">
        <v>476</v>
      </c>
      <c r="J9860" t="s">
        <v>42</v>
      </c>
      <c r="K9860" s="1" t="s">
        <v>34</v>
      </c>
      <c r="L9860" t="s">
        <v>278</v>
      </c>
      <c r="M9860" t="s">
        <v>35</v>
      </c>
      <c r="N9860">
        <v>1</v>
      </c>
      <c r="O9860" t="s">
        <v>232</v>
      </c>
      <c r="P9860">
        <v>1</v>
      </c>
      <c r="Q9860">
        <v>1</v>
      </c>
      <c r="R9860" t="s">
        <v>234</v>
      </c>
      <c r="S9860" t="s">
        <v>258</v>
      </c>
      <c r="T9860" t="s">
        <v>259</v>
      </c>
      <c r="U9860" t="s">
        <v>443</v>
      </c>
    </row>
    <row r="9861" spans="1:21" x14ac:dyDescent="0.35">
      <c r="A9861" s="2" t="s">
        <v>166</v>
      </c>
      <c r="B9861" s="1" t="s">
        <v>169</v>
      </c>
      <c r="C9861" t="s">
        <v>513</v>
      </c>
      <c r="D9861" s="1" t="s">
        <v>248</v>
      </c>
      <c r="E9861" s="1" t="s">
        <v>25</v>
      </c>
      <c r="F9861" s="1" t="s">
        <v>26</v>
      </c>
      <c r="G9861" s="1" t="s">
        <v>215</v>
      </c>
      <c r="H9861" t="s">
        <v>16</v>
      </c>
      <c r="I9861" s="1" t="s">
        <v>338</v>
      </c>
      <c r="J9861" t="s">
        <v>297</v>
      </c>
      <c r="K9861" s="1" t="s">
        <v>75</v>
      </c>
      <c r="L9861" t="s">
        <v>278</v>
      </c>
      <c r="M9861" t="s">
        <v>75</v>
      </c>
      <c r="N9861">
        <v>1</v>
      </c>
      <c r="O9861" t="s">
        <v>232</v>
      </c>
      <c r="P9861">
        <v>0</v>
      </c>
      <c r="Q9861">
        <v>1</v>
      </c>
      <c r="R9861" t="s">
        <v>234</v>
      </c>
      <c r="S9861" t="s">
        <v>258</v>
      </c>
      <c r="T9861" t="s">
        <v>259</v>
      </c>
      <c r="U9861" t="s">
        <v>443</v>
      </c>
    </row>
    <row r="9862" spans="1:21" x14ac:dyDescent="0.35">
      <c r="A9862" s="2" t="s">
        <v>166</v>
      </c>
      <c r="B9862" s="1" t="s">
        <v>169</v>
      </c>
      <c r="C9862" t="s">
        <v>513</v>
      </c>
      <c r="D9862" s="1" t="s">
        <v>248</v>
      </c>
      <c r="E9862" s="1" t="s">
        <v>25</v>
      </c>
      <c r="F9862" s="1" t="s">
        <v>26</v>
      </c>
      <c r="G9862" s="1" t="s">
        <v>215</v>
      </c>
      <c r="H9862" t="s">
        <v>16</v>
      </c>
      <c r="I9862" s="1" t="s">
        <v>338</v>
      </c>
      <c r="J9862" t="s">
        <v>297</v>
      </c>
      <c r="K9862" s="1" t="s">
        <v>34</v>
      </c>
      <c r="L9862" t="s">
        <v>278</v>
      </c>
      <c r="M9862" t="s">
        <v>35</v>
      </c>
      <c r="N9862">
        <v>1</v>
      </c>
      <c r="O9862" t="s">
        <v>232</v>
      </c>
      <c r="P9862">
        <v>0</v>
      </c>
      <c r="Q9862">
        <v>1</v>
      </c>
      <c r="R9862" t="s">
        <v>234</v>
      </c>
      <c r="S9862" t="s">
        <v>258</v>
      </c>
      <c r="T9862" t="s">
        <v>259</v>
      </c>
      <c r="U9862" t="s">
        <v>443</v>
      </c>
    </row>
    <row r="9863" spans="1:21" x14ac:dyDescent="0.35">
      <c r="A9863" s="2" t="s">
        <v>166</v>
      </c>
      <c r="B9863" s="1" t="s">
        <v>169</v>
      </c>
      <c r="C9863" t="s">
        <v>513</v>
      </c>
      <c r="D9863" s="1" t="s">
        <v>248</v>
      </c>
      <c r="E9863" s="1" t="s">
        <v>25</v>
      </c>
      <c r="F9863" s="1" t="s">
        <v>26</v>
      </c>
      <c r="G9863" s="1" t="s">
        <v>215</v>
      </c>
      <c r="H9863" t="s">
        <v>16</v>
      </c>
      <c r="I9863" s="1" t="s">
        <v>290</v>
      </c>
      <c r="J9863" t="s">
        <v>42</v>
      </c>
      <c r="K9863" s="1" t="s">
        <v>75</v>
      </c>
      <c r="L9863" t="s">
        <v>278</v>
      </c>
      <c r="M9863" t="s">
        <v>75</v>
      </c>
      <c r="N9863">
        <v>1</v>
      </c>
      <c r="O9863" t="s">
        <v>232</v>
      </c>
      <c r="P9863">
        <v>1</v>
      </c>
      <c r="Q9863">
        <v>1</v>
      </c>
      <c r="R9863" t="s">
        <v>234</v>
      </c>
      <c r="S9863" t="s">
        <v>258</v>
      </c>
      <c r="T9863" t="s">
        <v>259</v>
      </c>
      <c r="U9863" t="s">
        <v>443</v>
      </c>
    </row>
    <row r="9864" spans="1:21" x14ac:dyDescent="0.35">
      <c r="A9864" s="2" t="s">
        <v>166</v>
      </c>
      <c r="B9864" s="1" t="s">
        <v>169</v>
      </c>
      <c r="C9864" t="s">
        <v>513</v>
      </c>
      <c r="D9864" s="1" t="s">
        <v>248</v>
      </c>
      <c r="E9864" s="1" t="s">
        <v>25</v>
      </c>
      <c r="F9864" s="1" t="s">
        <v>26</v>
      </c>
      <c r="G9864" s="1" t="s">
        <v>215</v>
      </c>
      <c r="H9864" t="s">
        <v>20</v>
      </c>
      <c r="I9864" s="1" t="s">
        <v>290</v>
      </c>
      <c r="J9864" t="s">
        <v>42</v>
      </c>
      <c r="K9864" s="1" t="s">
        <v>22</v>
      </c>
      <c r="L9864" t="s">
        <v>363</v>
      </c>
      <c r="M9864" t="s">
        <v>82</v>
      </c>
      <c r="N9864">
        <v>1</v>
      </c>
      <c r="O9864" t="s">
        <v>232</v>
      </c>
      <c r="P9864">
        <v>1</v>
      </c>
      <c r="Q9864">
        <v>1</v>
      </c>
      <c r="R9864" t="s">
        <v>234</v>
      </c>
      <c r="S9864" t="s">
        <v>258</v>
      </c>
      <c r="T9864" t="s">
        <v>259</v>
      </c>
      <c r="U9864" t="s">
        <v>443</v>
      </c>
    </row>
    <row r="9865" spans="1:21" x14ac:dyDescent="0.35">
      <c r="A9865" s="2" t="s">
        <v>166</v>
      </c>
      <c r="B9865" s="1" t="s">
        <v>169</v>
      </c>
      <c r="C9865" t="s">
        <v>513</v>
      </c>
      <c r="D9865" s="1" t="s">
        <v>248</v>
      </c>
      <c r="E9865" s="1" t="s">
        <v>25</v>
      </c>
      <c r="F9865" s="1" t="s">
        <v>26</v>
      </c>
      <c r="G9865" s="1" t="s">
        <v>215</v>
      </c>
      <c r="H9865" t="s">
        <v>20</v>
      </c>
      <c r="I9865" s="1" t="s">
        <v>290</v>
      </c>
      <c r="J9865" t="s">
        <v>42</v>
      </c>
      <c r="K9865" s="1" t="s">
        <v>22</v>
      </c>
      <c r="L9865" t="s">
        <v>363</v>
      </c>
      <c r="M9865" t="s">
        <v>22</v>
      </c>
      <c r="N9865">
        <v>1</v>
      </c>
      <c r="O9865" t="s">
        <v>232</v>
      </c>
      <c r="P9865">
        <v>1</v>
      </c>
      <c r="Q9865">
        <v>1</v>
      </c>
      <c r="R9865" t="s">
        <v>234</v>
      </c>
      <c r="S9865" t="s">
        <v>258</v>
      </c>
      <c r="T9865" t="s">
        <v>259</v>
      </c>
      <c r="U9865" t="s">
        <v>443</v>
      </c>
    </row>
    <row r="9866" spans="1:21" x14ac:dyDescent="0.35">
      <c r="A9866" s="2" t="s">
        <v>166</v>
      </c>
      <c r="B9866" s="1" t="s">
        <v>169</v>
      </c>
      <c r="C9866" t="s">
        <v>513</v>
      </c>
      <c r="D9866" s="1" t="s">
        <v>248</v>
      </c>
      <c r="E9866" s="1" t="s">
        <v>25</v>
      </c>
      <c r="F9866" s="1" t="s">
        <v>26</v>
      </c>
      <c r="G9866" s="1" t="s">
        <v>215</v>
      </c>
      <c r="H9866" t="s">
        <v>27</v>
      </c>
      <c r="I9866" s="1" t="s">
        <v>249</v>
      </c>
      <c r="J9866" t="s">
        <v>42</v>
      </c>
      <c r="K9866" s="1" t="s">
        <v>64</v>
      </c>
      <c r="L9866" t="s">
        <v>278</v>
      </c>
      <c r="M9866" t="s">
        <v>65</v>
      </c>
      <c r="N9866">
        <v>1</v>
      </c>
      <c r="O9866" t="s">
        <v>232</v>
      </c>
      <c r="P9866">
        <v>1</v>
      </c>
      <c r="Q9866">
        <v>1</v>
      </c>
      <c r="R9866" t="s">
        <v>234</v>
      </c>
      <c r="S9866" t="s">
        <v>258</v>
      </c>
      <c r="T9866" t="s">
        <v>259</v>
      </c>
      <c r="U9866" t="s">
        <v>443</v>
      </c>
    </row>
    <row r="9867" spans="1:21" x14ac:dyDescent="0.35">
      <c r="A9867" s="2" t="s">
        <v>166</v>
      </c>
      <c r="B9867" s="1" t="s">
        <v>169</v>
      </c>
      <c r="C9867" t="s">
        <v>513</v>
      </c>
      <c r="D9867" s="1" t="s">
        <v>248</v>
      </c>
      <c r="E9867" s="1" t="s">
        <v>25</v>
      </c>
      <c r="F9867" s="1" t="s">
        <v>26</v>
      </c>
      <c r="G9867" s="1" t="s">
        <v>215</v>
      </c>
      <c r="H9867" t="s">
        <v>27</v>
      </c>
      <c r="I9867" s="1" t="s">
        <v>249</v>
      </c>
      <c r="J9867" t="s">
        <v>42</v>
      </c>
      <c r="K9867" s="1" t="s">
        <v>75</v>
      </c>
      <c r="L9867" t="s">
        <v>278</v>
      </c>
      <c r="M9867" t="s">
        <v>92</v>
      </c>
      <c r="N9867">
        <v>1</v>
      </c>
      <c r="O9867" t="s">
        <v>232</v>
      </c>
      <c r="P9867">
        <v>1</v>
      </c>
      <c r="Q9867">
        <v>1</v>
      </c>
      <c r="R9867" t="s">
        <v>234</v>
      </c>
      <c r="S9867" t="s">
        <v>258</v>
      </c>
      <c r="T9867" t="s">
        <v>259</v>
      </c>
      <c r="U9867" t="s">
        <v>443</v>
      </c>
    </row>
    <row r="9868" spans="1:21" x14ac:dyDescent="0.35">
      <c r="A9868" s="2" t="s">
        <v>166</v>
      </c>
      <c r="B9868" s="1" t="s">
        <v>169</v>
      </c>
      <c r="C9868" t="s">
        <v>513</v>
      </c>
      <c r="D9868" s="1" t="s">
        <v>248</v>
      </c>
      <c r="E9868" s="1" t="s">
        <v>25</v>
      </c>
      <c r="F9868" s="1" t="s">
        <v>26</v>
      </c>
      <c r="G9868" s="1" t="s">
        <v>215</v>
      </c>
      <c r="H9868" t="s">
        <v>27</v>
      </c>
      <c r="I9868" s="1" t="s">
        <v>476</v>
      </c>
      <c r="J9868" t="s">
        <v>42</v>
      </c>
      <c r="K9868" s="1" t="s">
        <v>64</v>
      </c>
      <c r="L9868" t="s">
        <v>278</v>
      </c>
      <c r="M9868" t="s">
        <v>65</v>
      </c>
      <c r="N9868">
        <v>1</v>
      </c>
      <c r="O9868" t="s">
        <v>232</v>
      </c>
      <c r="P9868">
        <v>1</v>
      </c>
      <c r="Q9868">
        <v>1</v>
      </c>
      <c r="R9868" t="s">
        <v>234</v>
      </c>
      <c r="S9868" t="s">
        <v>258</v>
      </c>
      <c r="T9868" t="s">
        <v>259</v>
      </c>
      <c r="U9868" t="s">
        <v>443</v>
      </c>
    </row>
    <row r="9869" spans="1:21" x14ac:dyDescent="0.35">
      <c r="A9869" s="2" t="s">
        <v>166</v>
      </c>
      <c r="B9869" s="1" t="s">
        <v>169</v>
      </c>
      <c r="C9869" t="s">
        <v>513</v>
      </c>
      <c r="D9869" s="1" t="s">
        <v>248</v>
      </c>
      <c r="E9869" s="1" t="s">
        <v>25</v>
      </c>
      <c r="F9869" s="1" t="s">
        <v>26</v>
      </c>
      <c r="G9869" s="1" t="s">
        <v>215</v>
      </c>
      <c r="H9869" t="s">
        <v>27</v>
      </c>
      <c r="I9869" s="1" t="s">
        <v>476</v>
      </c>
      <c r="J9869" t="s">
        <v>42</v>
      </c>
      <c r="K9869" s="1" t="s">
        <v>75</v>
      </c>
      <c r="L9869" t="s">
        <v>278</v>
      </c>
      <c r="M9869" t="s">
        <v>92</v>
      </c>
      <c r="N9869">
        <v>1</v>
      </c>
      <c r="O9869" t="s">
        <v>232</v>
      </c>
      <c r="P9869">
        <v>1</v>
      </c>
      <c r="Q9869">
        <v>1</v>
      </c>
      <c r="R9869" t="s">
        <v>234</v>
      </c>
      <c r="S9869" t="s">
        <v>258</v>
      </c>
      <c r="T9869" t="s">
        <v>259</v>
      </c>
      <c r="U9869" t="s">
        <v>443</v>
      </c>
    </row>
    <row r="9870" spans="1:21" x14ac:dyDescent="0.35">
      <c r="A9870" s="2" t="s">
        <v>166</v>
      </c>
      <c r="B9870" s="1" t="s">
        <v>169</v>
      </c>
      <c r="C9870" t="s">
        <v>513</v>
      </c>
      <c r="D9870" s="1" t="s">
        <v>248</v>
      </c>
      <c r="E9870" s="1" t="s">
        <v>25</v>
      </c>
      <c r="F9870" s="1" t="s">
        <v>26</v>
      </c>
      <c r="G9870" s="1" t="s">
        <v>215</v>
      </c>
      <c r="H9870" t="s">
        <v>30</v>
      </c>
      <c r="I9870" s="1" t="s">
        <v>249</v>
      </c>
      <c r="J9870" t="s">
        <v>42</v>
      </c>
      <c r="K9870" s="1" t="s">
        <v>22</v>
      </c>
      <c r="L9870" t="s">
        <v>278</v>
      </c>
      <c r="M9870" t="s">
        <v>22</v>
      </c>
      <c r="N9870">
        <v>1</v>
      </c>
      <c r="O9870" t="s">
        <v>232</v>
      </c>
      <c r="P9870">
        <v>1</v>
      </c>
      <c r="Q9870">
        <v>1</v>
      </c>
      <c r="R9870" t="s">
        <v>234</v>
      </c>
      <c r="S9870" t="s">
        <v>258</v>
      </c>
      <c r="T9870" t="s">
        <v>259</v>
      </c>
      <c r="U9870" t="s">
        <v>443</v>
      </c>
    </row>
    <row r="9871" spans="1:21" x14ac:dyDescent="0.35">
      <c r="A9871" s="2" t="s">
        <v>166</v>
      </c>
      <c r="B9871" s="1" t="s">
        <v>169</v>
      </c>
      <c r="C9871" t="s">
        <v>513</v>
      </c>
      <c r="D9871" s="1" t="s">
        <v>248</v>
      </c>
      <c r="E9871" s="1" t="s">
        <v>25</v>
      </c>
      <c r="F9871" s="1" t="s">
        <v>26</v>
      </c>
      <c r="G9871" s="1" t="s">
        <v>215</v>
      </c>
      <c r="H9871" t="s">
        <v>30</v>
      </c>
      <c r="I9871" s="1" t="s">
        <v>476</v>
      </c>
      <c r="J9871" t="s">
        <v>42</v>
      </c>
      <c r="K9871" s="1" t="s">
        <v>22</v>
      </c>
      <c r="L9871" t="s">
        <v>278</v>
      </c>
      <c r="M9871" t="s">
        <v>22</v>
      </c>
      <c r="N9871">
        <v>1</v>
      </c>
      <c r="O9871" t="s">
        <v>232</v>
      </c>
      <c r="P9871">
        <v>1</v>
      </c>
      <c r="Q9871">
        <v>1</v>
      </c>
      <c r="R9871" t="s">
        <v>234</v>
      </c>
      <c r="S9871" t="s">
        <v>258</v>
      </c>
      <c r="T9871" t="s">
        <v>259</v>
      </c>
      <c r="U9871" t="s">
        <v>443</v>
      </c>
    </row>
    <row r="9872" spans="1:21" x14ac:dyDescent="0.35">
      <c r="A9872" s="2" t="s">
        <v>166</v>
      </c>
      <c r="B9872" s="1" t="s">
        <v>169</v>
      </c>
      <c r="C9872" t="s">
        <v>513</v>
      </c>
      <c r="D9872" s="1" t="s">
        <v>248</v>
      </c>
      <c r="E9872" s="1" t="s">
        <v>25</v>
      </c>
      <c r="F9872" s="1" t="s">
        <v>29</v>
      </c>
      <c r="G9872" s="1" t="s">
        <v>29</v>
      </c>
      <c r="H9872" t="s">
        <v>27</v>
      </c>
      <c r="I9872" s="1" t="s">
        <v>290</v>
      </c>
      <c r="J9872" t="s">
        <v>42</v>
      </c>
      <c r="K9872" s="1" t="s">
        <v>22</v>
      </c>
      <c r="L9872" t="s">
        <v>278</v>
      </c>
      <c r="M9872" t="s">
        <v>82</v>
      </c>
      <c r="N9872">
        <v>1</v>
      </c>
      <c r="O9872" t="s">
        <v>232</v>
      </c>
      <c r="P9872">
        <v>1</v>
      </c>
      <c r="Q9872">
        <v>1</v>
      </c>
      <c r="R9872" t="s">
        <v>234</v>
      </c>
      <c r="S9872" t="s">
        <v>258</v>
      </c>
      <c r="T9872" t="s">
        <v>259</v>
      </c>
      <c r="U9872" t="s">
        <v>443</v>
      </c>
    </row>
    <row r="9873" spans="1:21" x14ac:dyDescent="0.35">
      <c r="A9873" s="2" t="s">
        <v>166</v>
      </c>
      <c r="B9873" s="1" t="s">
        <v>169</v>
      </c>
      <c r="C9873" t="s">
        <v>513</v>
      </c>
      <c r="D9873" s="1" t="s">
        <v>248</v>
      </c>
      <c r="E9873" s="1" t="s">
        <v>25</v>
      </c>
      <c r="F9873" s="1" t="s">
        <v>29</v>
      </c>
      <c r="G9873" s="1" t="s">
        <v>29</v>
      </c>
      <c r="H9873" t="s">
        <v>36</v>
      </c>
      <c r="I9873" s="1" t="s">
        <v>290</v>
      </c>
      <c r="J9873" t="s">
        <v>42</v>
      </c>
      <c r="K9873" s="1" t="s">
        <v>22</v>
      </c>
      <c r="L9873" t="s">
        <v>278</v>
      </c>
      <c r="M9873" t="s">
        <v>22</v>
      </c>
      <c r="N9873">
        <v>1</v>
      </c>
      <c r="O9873" t="s">
        <v>232</v>
      </c>
      <c r="P9873">
        <v>1</v>
      </c>
      <c r="Q9873">
        <v>1</v>
      </c>
      <c r="R9873" t="s">
        <v>234</v>
      </c>
      <c r="S9873" t="s">
        <v>258</v>
      </c>
      <c r="T9873" t="s">
        <v>259</v>
      </c>
      <c r="U9873" t="s">
        <v>443</v>
      </c>
    </row>
    <row r="9874" spans="1:21" x14ac:dyDescent="0.35">
      <c r="A9874" s="2" t="s">
        <v>166</v>
      </c>
      <c r="B9874" s="1" t="s">
        <v>169</v>
      </c>
      <c r="C9874" t="s">
        <v>513</v>
      </c>
      <c r="D9874" s="1" t="s">
        <v>248</v>
      </c>
      <c r="E9874" s="1" t="s">
        <v>25</v>
      </c>
      <c r="F9874" s="1" t="s">
        <v>21</v>
      </c>
      <c r="G9874" s="1" t="s">
        <v>29</v>
      </c>
      <c r="H9874" t="s">
        <v>27</v>
      </c>
      <c r="I9874" s="1" t="s">
        <v>290</v>
      </c>
      <c r="J9874" t="s">
        <v>42</v>
      </c>
      <c r="K9874" s="1" t="s">
        <v>75</v>
      </c>
      <c r="L9874" t="s">
        <v>278</v>
      </c>
      <c r="M9874" t="s">
        <v>75</v>
      </c>
      <c r="N9874">
        <v>1</v>
      </c>
      <c r="O9874" t="s">
        <v>232</v>
      </c>
      <c r="P9874">
        <v>1</v>
      </c>
      <c r="Q9874">
        <v>1</v>
      </c>
      <c r="R9874" t="s">
        <v>234</v>
      </c>
      <c r="S9874" t="s">
        <v>258</v>
      </c>
      <c r="T9874" t="s">
        <v>259</v>
      </c>
      <c r="U9874" t="s">
        <v>443</v>
      </c>
    </row>
    <row r="9875" spans="1:21" x14ac:dyDescent="0.35">
      <c r="A9875" s="2" t="s">
        <v>166</v>
      </c>
      <c r="B9875" s="1" t="s">
        <v>169</v>
      </c>
      <c r="C9875" t="s">
        <v>513</v>
      </c>
      <c r="D9875" s="1" t="s">
        <v>248</v>
      </c>
      <c r="E9875" s="1" t="s">
        <v>25</v>
      </c>
      <c r="F9875" s="1" t="s">
        <v>21</v>
      </c>
      <c r="G9875" s="1" t="s">
        <v>29</v>
      </c>
      <c r="H9875" t="s">
        <v>27</v>
      </c>
      <c r="I9875" s="1" t="s">
        <v>290</v>
      </c>
      <c r="J9875" t="s">
        <v>42</v>
      </c>
      <c r="K9875" s="1" t="s">
        <v>75</v>
      </c>
      <c r="L9875" t="s">
        <v>278</v>
      </c>
      <c r="M9875" t="s">
        <v>92</v>
      </c>
      <c r="N9875">
        <v>1</v>
      </c>
      <c r="O9875" t="s">
        <v>232</v>
      </c>
      <c r="P9875">
        <v>1</v>
      </c>
      <c r="Q9875">
        <v>1</v>
      </c>
      <c r="R9875" t="s">
        <v>234</v>
      </c>
      <c r="S9875" t="s">
        <v>258</v>
      </c>
      <c r="T9875" t="s">
        <v>259</v>
      </c>
      <c r="U9875" t="s">
        <v>443</v>
      </c>
    </row>
    <row r="9876" spans="1:21" x14ac:dyDescent="0.35">
      <c r="A9876" s="2" t="s">
        <v>166</v>
      </c>
      <c r="B9876" s="1" t="s">
        <v>169</v>
      </c>
      <c r="C9876" t="s">
        <v>513</v>
      </c>
      <c r="D9876" s="1" t="s">
        <v>248</v>
      </c>
      <c r="E9876" s="1" t="s">
        <v>25</v>
      </c>
      <c r="F9876" s="1" t="s">
        <v>21</v>
      </c>
      <c r="G9876" s="1" t="s">
        <v>29</v>
      </c>
      <c r="H9876" t="s">
        <v>27</v>
      </c>
      <c r="I9876" s="1" t="s">
        <v>290</v>
      </c>
      <c r="J9876" t="s">
        <v>42</v>
      </c>
      <c r="K9876" s="1" t="s">
        <v>75</v>
      </c>
      <c r="L9876" t="s">
        <v>363</v>
      </c>
      <c r="M9876" t="s">
        <v>76</v>
      </c>
      <c r="N9876">
        <v>1</v>
      </c>
      <c r="O9876" t="s">
        <v>232</v>
      </c>
      <c r="P9876">
        <v>1</v>
      </c>
      <c r="Q9876">
        <v>1</v>
      </c>
      <c r="R9876" t="s">
        <v>234</v>
      </c>
      <c r="S9876" t="s">
        <v>258</v>
      </c>
      <c r="T9876" t="s">
        <v>259</v>
      </c>
      <c r="U9876" t="s">
        <v>443</v>
      </c>
    </row>
    <row r="9877" spans="1:21" x14ac:dyDescent="0.35">
      <c r="A9877" s="2" t="s">
        <v>166</v>
      </c>
      <c r="B9877" s="1" t="s">
        <v>169</v>
      </c>
      <c r="C9877" t="s">
        <v>513</v>
      </c>
      <c r="D9877" s="1" t="s">
        <v>248</v>
      </c>
      <c r="E9877" s="1" t="s">
        <v>25</v>
      </c>
      <c r="F9877" s="1" t="s">
        <v>21</v>
      </c>
      <c r="G9877" s="1" t="s">
        <v>29</v>
      </c>
      <c r="H9877" t="s">
        <v>24</v>
      </c>
      <c r="I9877" s="1" t="s">
        <v>290</v>
      </c>
      <c r="J9877" t="s">
        <v>42</v>
      </c>
      <c r="K9877" s="1" t="s">
        <v>75</v>
      </c>
      <c r="L9877" t="s">
        <v>363</v>
      </c>
      <c r="M9877" t="s">
        <v>75</v>
      </c>
      <c r="N9877">
        <v>1</v>
      </c>
      <c r="O9877" t="s">
        <v>232</v>
      </c>
      <c r="P9877">
        <v>1</v>
      </c>
      <c r="Q9877">
        <v>1</v>
      </c>
      <c r="R9877" t="s">
        <v>234</v>
      </c>
      <c r="S9877" t="s">
        <v>258</v>
      </c>
      <c r="T9877" t="s">
        <v>259</v>
      </c>
      <c r="U9877" t="s">
        <v>443</v>
      </c>
    </row>
    <row r="9878" spans="1:21" x14ac:dyDescent="0.35">
      <c r="A9878" s="2" t="s">
        <v>166</v>
      </c>
      <c r="B9878" s="1" t="s">
        <v>169</v>
      </c>
      <c r="C9878" t="s">
        <v>510</v>
      </c>
      <c r="D9878" s="1" t="s">
        <v>285</v>
      </c>
      <c r="E9878" s="1" t="s">
        <v>14</v>
      </c>
      <c r="F9878" s="1" t="s">
        <v>26</v>
      </c>
      <c r="G9878" s="1" t="s">
        <v>215</v>
      </c>
      <c r="H9878" t="s">
        <v>52</v>
      </c>
      <c r="I9878" s="1" t="s">
        <v>290</v>
      </c>
      <c r="J9878" t="s">
        <v>42</v>
      </c>
      <c r="K9878" s="1" t="s">
        <v>18</v>
      </c>
      <c r="L9878" t="s">
        <v>278</v>
      </c>
      <c r="M9878" t="s">
        <v>100</v>
      </c>
      <c r="N9878">
        <v>2</v>
      </c>
      <c r="O9878" t="s">
        <v>232</v>
      </c>
      <c r="P9878">
        <v>1</v>
      </c>
      <c r="Q9878">
        <v>1</v>
      </c>
      <c r="R9878" t="s">
        <v>234</v>
      </c>
      <c r="S9878" t="s">
        <v>258</v>
      </c>
      <c r="T9878" t="s">
        <v>259</v>
      </c>
      <c r="U9878" t="s">
        <v>443</v>
      </c>
    </row>
    <row r="9879" spans="1:21" x14ac:dyDescent="0.35">
      <c r="A9879" s="2" t="s">
        <v>166</v>
      </c>
      <c r="B9879" s="1" t="s">
        <v>169</v>
      </c>
      <c r="C9879" t="s">
        <v>510</v>
      </c>
      <c r="D9879" s="1" t="s">
        <v>285</v>
      </c>
      <c r="E9879" s="1" t="s">
        <v>14</v>
      </c>
      <c r="F9879" s="1" t="s">
        <v>26</v>
      </c>
      <c r="G9879" s="1" t="s">
        <v>215</v>
      </c>
      <c r="H9879" t="s">
        <v>52</v>
      </c>
      <c r="I9879" s="1" t="s">
        <v>290</v>
      </c>
      <c r="J9879" t="s">
        <v>42</v>
      </c>
      <c r="K9879" s="1" t="s">
        <v>18</v>
      </c>
      <c r="L9879" t="s">
        <v>278</v>
      </c>
      <c r="M9879" t="s">
        <v>43</v>
      </c>
      <c r="N9879">
        <v>1</v>
      </c>
      <c r="O9879" t="s">
        <v>232</v>
      </c>
      <c r="P9879">
        <v>0</v>
      </c>
      <c r="Q9879">
        <v>1</v>
      </c>
      <c r="R9879" t="s">
        <v>234</v>
      </c>
      <c r="S9879" t="s">
        <v>258</v>
      </c>
      <c r="T9879" t="s">
        <v>259</v>
      </c>
      <c r="U9879" t="s">
        <v>443</v>
      </c>
    </row>
    <row r="9880" spans="1:21" x14ac:dyDescent="0.35">
      <c r="A9880" s="2" t="s">
        <v>166</v>
      </c>
      <c r="B9880" s="1" t="s">
        <v>169</v>
      </c>
      <c r="C9880" t="s">
        <v>510</v>
      </c>
      <c r="D9880" s="1" t="s">
        <v>285</v>
      </c>
      <c r="E9880" s="1" t="s">
        <v>14</v>
      </c>
      <c r="F9880" s="1" t="s">
        <v>26</v>
      </c>
      <c r="G9880" s="1" t="s">
        <v>215</v>
      </c>
      <c r="H9880" t="s">
        <v>16</v>
      </c>
      <c r="I9880" s="1" t="s">
        <v>290</v>
      </c>
      <c r="J9880" t="s">
        <v>42</v>
      </c>
      <c r="K9880" s="1" t="s">
        <v>18</v>
      </c>
      <c r="L9880" t="s">
        <v>278</v>
      </c>
      <c r="M9880" t="s">
        <v>100</v>
      </c>
      <c r="N9880">
        <v>4</v>
      </c>
      <c r="O9880" t="s">
        <v>232</v>
      </c>
      <c r="P9880">
        <v>0</v>
      </c>
      <c r="Q9880">
        <v>1</v>
      </c>
      <c r="R9880" t="s">
        <v>234</v>
      </c>
      <c r="S9880" t="s">
        <v>258</v>
      </c>
      <c r="T9880" t="s">
        <v>259</v>
      </c>
      <c r="U9880" t="s">
        <v>443</v>
      </c>
    </row>
    <row r="9881" spans="1:21" x14ac:dyDescent="0.35">
      <c r="A9881" s="2" t="s">
        <v>166</v>
      </c>
      <c r="B9881" s="1" t="s">
        <v>169</v>
      </c>
      <c r="C9881" t="s">
        <v>510</v>
      </c>
      <c r="D9881" s="1" t="s">
        <v>285</v>
      </c>
      <c r="E9881" s="1" t="s">
        <v>14</v>
      </c>
      <c r="F9881" s="1" t="s">
        <v>26</v>
      </c>
      <c r="G9881" s="1" t="s">
        <v>215</v>
      </c>
      <c r="H9881" t="s">
        <v>16</v>
      </c>
      <c r="I9881" s="1" t="s">
        <v>290</v>
      </c>
      <c r="J9881" t="s">
        <v>42</v>
      </c>
      <c r="K9881" s="1" t="s">
        <v>18</v>
      </c>
      <c r="L9881" t="s">
        <v>278</v>
      </c>
      <c r="M9881" t="s">
        <v>100</v>
      </c>
      <c r="N9881">
        <v>7</v>
      </c>
      <c r="O9881" t="s">
        <v>232</v>
      </c>
      <c r="P9881">
        <v>1</v>
      </c>
      <c r="Q9881">
        <v>1</v>
      </c>
      <c r="R9881" t="s">
        <v>234</v>
      </c>
      <c r="S9881" t="s">
        <v>258</v>
      </c>
      <c r="T9881" t="s">
        <v>259</v>
      </c>
      <c r="U9881" t="s">
        <v>443</v>
      </c>
    </row>
    <row r="9882" spans="1:21" x14ac:dyDescent="0.35">
      <c r="A9882" s="2" t="s">
        <v>166</v>
      </c>
      <c r="B9882" s="1" t="s">
        <v>169</v>
      </c>
      <c r="C9882" t="s">
        <v>510</v>
      </c>
      <c r="D9882" s="1" t="s">
        <v>285</v>
      </c>
      <c r="E9882" s="1" t="s">
        <v>14</v>
      </c>
      <c r="F9882" s="1" t="s">
        <v>26</v>
      </c>
      <c r="G9882" s="1" t="s">
        <v>215</v>
      </c>
      <c r="H9882" t="s">
        <v>20</v>
      </c>
      <c r="I9882" s="1" t="s">
        <v>290</v>
      </c>
      <c r="J9882" t="s">
        <v>42</v>
      </c>
      <c r="K9882" s="1" t="s">
        <v>18</v>
      </c>
      <c r="L9882" t="s">
        <v>278</v>
      </c>
      <c r="M9882" t="s">
        <v>100</v>
      </c>
      <c r="N9882">
        <v>1</v>
      </c>
      <c r="O9882" t="s">
        <v>232</v>
      </c>
      <c r="P9882">
        <v>1</v>
      </c>
      <c r="Q9882">
        <v>1</v>
      </c>
      <c r="R9882" t="s">
        <v>234</v>
      </c>
      <c r="S9882" t="s">
        <v>258</v>
      </c>
      <c r="T9882" t="s">
        <v>259</v>
      </c>
      <c r="U9882" t="s">
        <v>443</v>
      </c>
    </row>
    <row r="9883" spans="1:21" x14ac:dyDescent="0.35">
      <c r="A9883" s="2" t="s">
        <v>166</v>
      </c>
      <c r="B9883" s="1" t="s">
        <v>169</v>
      </c>
      <c r="C9883" t="s">
        <v>510</v>
      </c>
      <c r="D9883" s="1" t="s">
        <v>285</v>
      </c>
      <c r="E9883" s="1" t="s">
        <v>14</v>
      </c>
      <c r="F9883" s="1" t="s">
        <v>26</v>
      </c>
      <c r="G9883" s="1" t="s">
        <v>215</v>
      </c>
      <c r="H9883" t="s">
        <v>27</v>
      </c>
      <c r="I9883" s="1" t="s">
        <v>290</v>
      </c>
      <c r="J9883" t="s">
        <v>42</v>
      </c>
      <c r="K9883" s="1" t="s">
        <v>18</v>
      </c>
      <c r="L9883" t="s">
        <v>363</v>
      </c>
      <c r="M9883" t="s">
        <v>100</v>
      </c>
      <c r="N9883">
        <v>1</v>
      </c>
      <c r="O9883" t="s">
        <v>232</v>
      </c>
      <c r="P9883">
        <v>1</v>
      </c>
      <c r="Q9883">
        <v>1</v>
      </c>
      <c r="R9883" t="s">
        <v>234</v>
      </c>
      <c r="S9883" t="s">
        <v>258</v>
      </c>
      <c r="T9883" t="s">
        <v>259</v>
      </c>
      <c r="U9883" t="s">
        <v>443</v>
      </c>
    </row>
    <row r="9884" spans="1:21" x14ac:dyDescent="0.35">
      <c r="A9884" s="2" t="s">
        <v>166</v>
      </c>
      <c r="B9884" s="1" t="s">
        <v>169</v>
      </c>
      <c r="C9884" t="s">
        <v>510</v>
      </c>
      <c r="D9884" s="1" t="s">
        <v>285</v>
      </c>
      <c r="E9884" s="1" t="s">
        <v>14</v>
      </c>
      <c r="F9884" s="1" t="s">
        <v>26</v>
      </c>
      <c r="G9884" s="1" t="s">
        <v>215</v>
      </c>
      <c r="H9884" t="s">
        <v>40</v>
      </c>
      <c r="I9884" s="1" t="s">
        <v>290</v>
      </c>
      <c r="J9884" t="s">
        <v>42</v>
      </c>
      <c r="K9884" s="1" t="s">
        <v>18</v>
      </c>
      <c r="L9884" t="s">
        <v>363</v>
      </c>
      <c r="M9884" t="s">
        <v>100</v>
      </c>
      <c r="N9884">
        <v>1</v>
      </c>
      <c r="O9884" t="s">
        <v>232</v>
      </c>
      <c r="P9884">
        <v>0</v>
      </c>
      <c r="Q9884">
        <v>1</v>
      </c>
      <c r="R9884" t="s">
        <v>234</v>
      </c>
      <c r="S9884" t="s">
        <v>258</v>
      </c>
      <c r="T9884" t="s">
        <v>259</v>
      </c>
      <c r="U9884" t="s">
        <v>443</v>
      </c>
    </row>
    <row r="9885" spans="1:21" x14ac:dyDescent="0.35">
      <c r="A9885" s="2" t="s">
        <v>166</v>
      </c>
      <c r="B9885" s="1" t="s">
        <v>169</v>
      </c>
      <c r="C9885" t="s">
        <v>510</v>
      </c>
      <c r="D9885" s="1" t="s">
        <v>285</v>
      </c>
      <c r="E9885" s="1" t="s">
        <v>14</v>
      </c>
      <c r="F9885" s="1" t="s">
        <v>21</v>
      </c>
      <c r="G9885" s="1" t="s">
        <v>29</v>
      </c>
      <c r="H9885" t="s">
        <v>16</v>
      </c>
      <c r="I9885" s="1" t="s">
        <v>290</v>
      </c>
      <c r="J9885" t="s">
        <v>42</v>
      </c>
      <c r="K9885" s="1" t="s">
        <v>18</v>
      </c>
      <c r="L9885" t="s">
        <v>363</v>
      </c>
      <c r="M9885" t="s">
        <v>100</v>
      </c>
      <c r="N9885">
        <v>1</v>
      </c>
      <c r="O9885" t="s">
        <v>232</v>
      </c>
      <c r="P9885">
        <v>1</v>
      </c>
      <c r="Q9885">
        <v>1</v>
      </c>
      <c r="R9885" t="s">
        <v>234</v>
      </c>
      <c r="S9885" t="s">
        <v>258</v>
      </c>
      <c r="T9885" t="s">
        <v>259</v>
      </c>
      <c r="U9885" t="s">
        <v>443</v>
      </c>
    </row>
    <row r="9886" spans="1:21" x14ac:dyDescent="0.35">
      <c r="A9886" s="2" t="s">
        <v>166</v>
      </c>
      <c r="B9886" s="1" t="s">
        <v>169</v>
      </c>
      <c r="C9886" t="s">
        <v>510</v>
      </c>
      <c r="D9886" s="1" t="s">
        <v>285</v>
      </c>
      <c r="E9886" s="1" t="s">
        <v>14</v>
      </c>
      <c r="F9886" s="1" t="s">
        <v>21</v>
      </c>
      <c r="G9886" s="1" t="s">
        <v>29</v>
      </c>
      <c r="H9886" t="s">
        <v>20</v>
      </c>
      <c r="I9886" s="1" t="s">
        <v>290</v>
      </c>
      <c r="J9886" t="s">
        <v>42</v>
      </c>
      <c r="K9886" s="1" t="s">
        <v>18</v>
      </c>
      <c r="L9886" t="s">
        <v>278</v>
      </c>
      <c r="M9886" t="s">
        <v>149</v>
      </c>
      <c r="N9886">
        <v>1</v>
      </c>
      <c r="O9886" t="s">
        <v>232</v>
      </c>
      <c r="P9886">
        <v>1</v>
      </c>
      <c r="Q9886">
        <v>1</v>
      </c>
      <c r="R9886" t="s">
        <v>234</v>
      </c>
      <c r="S9886" t="s">
        <v>258</v>
      </c>
      <c r="T9886" t="s">
        <v>259</v>
      </c>
      <c r="U9886" t="s">
        <v>443</v>
      </c>
    </row>
    <row r="9887" spans="1:21" x14ac:dyDescent="0.35">
      <c r="A9887" s="2" t="s">
        <v>166</v>
      </c>
      <c r="B9887" s="1" t="s">
        <v>169</v>
      </c>
      <c r="C9887" t="s">
        <v>510</v>
      </c>
      <c r="D9887" s="1" t="s">
        <v>285</v>
      </c>
      <c r="E9887" s="1" t="s">
        <v>14</v>
      </c>
      <c r="F9887" s="1" t="s">
        <v>21</v>
      </c>
      <c r="G9887" s="1" t="s">
        <v>29</v>
      </c>
      <c r="H9887" t="s">
        <v>20</v>
      </c>
      <c r="I9887" s="1" t="s">
        <v>290</v>
      </c>
      <c r="J9887" t="s">
        <v>42</v>
      </c>
      <c r="K9887" s="1" t="s">
        <v>18</v>
      </c>
      <c r="L9887" t="s">
        <v>278</v>
      </c>
      <c r="M9887" t="s">
        <v>100</v>
      </c>
      <c r="N9887">
        <v>1</v>
      </c>
      <c r="O9887" t="s">
        <v>232</v>
      </c>
      <c r="P9887">
        <v>1</v>
      </c>
      <c r="Q9887">
        <v>1</v>
      </c>
      <c r="R9887" t="s">
        <v>234</v>
      </c>
      <c r="S9887" t="s">
        <v>258</v>
      </c>
      <c r="T9887" t="s">
        <v>259</v>
      </c>
      <c r="U9887" t="s">
        <v>443</v>
      </c>
    </row>
    <row r="9888" spans="1:21" x14ac:dyDescent="0.35">
      <c r="A9888" s="2" t="s">
        <v>166</v>
      </c>
      <c r="B9888" s="1" t="s">
        <v>169</v>
      </c>
      <c r="C9888" t="s">
        <v>510</v>
      </c>
      <c r="D9888" s="1" t="s">
        <v>285</v>
      </c>
      <c r="E9888" s="1" t="s">
        <v>14</v>
      </c>
      <c r="F9888" s="1" t="s">
        <v>21</v>
      </c>
      <c r="G9888" s="1" t="s">
        <v>29</v>
      </c>
      <c r="H9888" t="s">
        <v>20</v>
      </c>
      <c r="I9888" s="1" t="s">
        <v>290</v>
      </c>
      <c r="J9888" t="s">
        <v>42</v>
      </c>
      <c r="K9888" s="1" t="s">
        <v>18</v>
      </c>
      <c r="L9888" t="s">
        <v>363</v>
      </c>
      <c r="M9888" t="s">
        <v>100</v>
      </c>
      <c r="N9888">
        <v>1</v>
      </c>
      <c r="O9888" t="s">
        <v>232</v>
      </c>
      <c r="P9888">
        <v>1</v>
      </c>
      <c r="Q9888">
        <v>1</v>
      </c>
      <c r="R9888" t="s">
        <v>234</v>
      </c>
      <c r="S9888" t="s">
        <v>258</v>
      </c>
      <c r="T9888" t="s">
        <v>259</v>
      </c>
      <c r="U9888" t="s">
        <v>443</v>
      </c>
    </row>
    <row r="9889" spans="1:21" x14ac:dyDescent="0.35">
      <c r="A9889" s="2" t="s">
        <v>166</v>
      </c>
      <c r="B9889" s="1" t="s">
        <v>169</v>
      </c>
      <c r="C9889" t="s">
        <v>510</v>
      </c>
      <c r="D9889" s="1" t="s">
        <v>285</v>
      </c>
      <c r="E9889" s="1" t="s">
        <v>14</v>
      </c>
      <c r="F9889" s="1" t="s">
        <v>21</v>
      </c>
      <c r="G9889" s="1" t="s">
        <v>29</v>
      </c>
      <c r="H9889" t="s">
        <v>27</v>
      </c>
      <c r="I9889" s="1" t="s">
        <v>290</v>
      </c>
      <c r="J9889" t="s">
        <v>42</v>
      </c>
      <c r="K9889" s="1" t="s">
        <v>18</v>
      </c>
      <c r="L9889" t="s">
        <v>363</v>
      </c>
      <c r="M9889" t="s">
        <v>100</v>
      </c>
      <c r="N9889">
        <v>1</v>
      </c>
      <c r="O9889" t="s">
        <v>232</v>
      </c>
      <c r="P9889">
        <v>1</v>
      </c>
      <c r="Q9889">
        <v>1</v>
      </c>
      <c r="R9889" t="s">
        <v>234</v>
      </c>
      <c r="S9889" t="s">
        <v>258</v>
      </c>
      <c r="T9889" t="s">
        <v>259</v>
      </c>
      <c r="U9889" t="s">
        <v>443</v>
      </c>
    </row>
    <row r="9890" spans="1:21" x14ac:dyDescent="0.35">
      <c r="A9890" s="2" t="s">
        <v>166</v>
      </c>
      <c r="B9890" s="1" t="s">
        <v>169</v>
      </c>
      <c r="C9890" t="s">
        <v>510</v>
      </c>
      <c r="D9890" s="1" t="s">
        <v>285</v>
      </c>
      <c r="E9890" s="1" t="s">
        <v>14</v>
      </c>
      <c r="F9890" s="1" t="s">
        <v>21</v>
      </c>
      <c r="G9890" s="1" t="s">
        <v>29</v>
      </c>
      <c r="H9890" t="s">
        <v>30</v>
      </c>
      <c r="I9890" s="1" t="s">
        <v>290</v>
      </c>
      <c r="J9890" t="s">
        <v>42</v>
      </c>
      <c r="K9890" s="1" t="s">
        <v>18</v>
      </c>
      <c r="L9890" t="s">
        <v>363</v>
      </c>
      <c r="M9890" t="s">
        <v>100</v>
      </c>
      <c r="N9890">
        <v>1</v>
      </c>
      <c r="O9890" t="s">
        <v>232</v>
      </c>
      <c r="P9890">
        <v>1</v>
      </c>
      <c r="Q9890">
        <v>1</v>
      </c>
      <c r="R9890" t="s">
        <v>234</v>
      </c>
      <c r="S9890" t="s">
        <v>258</v>
      </c>
      <c r="T9890" t="s">
        <v>259</v>
      </c>
      <c r="U9890" t="s">
        <v>443</v>
      </c>
    </row>
    <row r="9891" spans="1:21" x14ac:dyDescent="0.35">
      <c r="A9891" s="2" t="s">
        <v>166</v>
      </c>
      <c r="B9891" s="1" t="s">
        <v>169</v>
      </c>
      <c r="C9891" t="s">
        <v>510</v>
      </c>
      <c r="D9891" s="1" t="s">
        <v>285</v>
      </c>
      <c r="E9891" s="1" t="s">
        <v>25</v>
      </c>
      <c r="F9891" s="1" t="s">
        <v>26</v>
      </c>
      <c r="G9891" s="1" t="s">
        <v>215</v>
      </c>
      <c r="H9891" t="s">
        <v>52</v>
      </c>
      <c r="I9891" s="1" t="s">
        <v>290</v>
      </c>
      <c r="J9891" t="s">
        <v>42</v>
      </c>
      <c r="K9891" s="1" t="s">
        <v>18</v>
      </c>
      <c r="L9891" t="s">
        <v>278</v>
      </c>
      <c r="M9891" t="s">
        <v>100</v>
      </c>
      <c r="N9891">
        <v>1</v>
      </c>
      <c r="O9891" t="s">
        <v>232</v>
      </c>
      <c r="P9891">
        <v>0</v>
      </c>
      <c r="Q9891">
        <v>1</v>
      </c>
      <c r="R9891" t="s">
        <v>234</v>
      </c>
      <c r="S9891" t="s">
        <v>258</v>
      </c>
      <c r="T9891" t="s">
        <v>259</v>
      </c>
      <c r="U9891" t="s">
        <v>443</v>
      </c>
    </row>
    <row r="9892" spans="1:21" x14ac:dyDescent="0.35">
      <c r="A9892" s="2" t="s">
        <v>166</v>
      </c>
      <c r="B9892" s="1" t="s">
        <v>169</v>
      </c>
      <c r="C9892" t="s">
        <v>510</v>
      </c>
      <c r="D9892" s="1" t="s">
        <v>285</v>
      </c>
      <c r="E9892" s="1" t="s">
        <v>25</v>
      </c>
      <c r="F9892" s="1" t="s">
        <v>26</v>
      </c>
      <c r="G9892" s="1" t="s">
        <v>215</v>
      </c>
      <c r="H9892" t="s">
        <v>52</v>
      </c>
      <c r="I9892" s="1" t="s">
        <v>290</v>
      </c>
      <c r="J9892" t="s">
        <v>42</v>
      </c>
      <c r="K9892" s="1" t="s">
        <v>18</v>
      </c>
      <c r="L9892" t="s">
        <v>278</v>
      </c>
      <c r="M9892" t="s">
        <v>100</v>
      </c>
      <c r="N9892">
        <v>1</v>
      </c>
      <c r="O9892" t="s">
        <v>232</v>
      </c>
      <c r="P9892">
        <v>1</v>
      </c>
      <c r="Q9892">
        <v>1</v>
      </c>
      <c r="R9892" t="s">
        <v>234</v>
      </c>
      <c r="S9892" t="s">
        <v>258</v>
      </c>
      <c r="T9892" t="s">
        <v>259</v>
      </c>
      <c r="U9892" t="s">
        <v>443</v>
      </c>
    </row>
    <row r="9893" spans="1:21" x14ac:dyDescent="0.35">
      <c r="A9893" s="2" t="s">
        <v>166</v>
      </c>
      <c r="B9893" s="1" t="s">
        <v>169</v>
      </c>
      <c r="C9893" t="s">
        <v>510</v>
      </c>
      <c r="D9893" s="1" t="s">
        <v>285</v>
      </c>
      <c r="E9893" s="1" t="s">
        <v>25</v>
      </c>
      <c r="F9893" s="1" t="s">
        <v>26</v>
      </c>
      <c r="G9893" s="1" t="s">
        <v>215</v>
      </c>
      <c r="H9893" t="s">
        <v>16</v>
      </c>
      <c r="I9893" s="1" t="s">
        <v>290</v>
      </c>
      <c r="J9893" t="s">
        <v>42</v>
      </c>
      <c r="K9893" s="1" t="s">
        <v>18</v>
      </c>
      <c r="L9893" t="s">
        <v>278</v>
      </c>
      <c r="M9893" t="s">
        <v>100</v>
      </c>
      <c r="N9893">
        <v>1</v>
      </c>
      <c r="O9893" t="s">
        <v>232</v>
      </c>
      <c r="P9893">
        <v>0</v>
      </c>
      <c r="Q9893">
        <v>1</v>
      </c>
      <c r="R9893" t="s">
        <v>234</v>
      </c>
      <c r="S9893" t="s">
        <v>258</v>
      </c>
      <c r="T9893" t="s">
        <v>259</v>
      </c>
      <c r="U9893" t="s">
        <v>443</v>
      </c>
    </row>
    <row r="9894" spans="1:21" x14ac:dyDescent="0.35">
      <c r="A9894" s="2" t="s">
        <v>166</v>
      </c>
      <c r="B9894" s="1" t="s">
        <v>169</v>
      </c>
      <c r="C9894" t="s">
        <v>510</v>
      </c>
      <c r="D9894" s="1" t="s">
        <v>285</v>
      </c>
      <c r="E9894" s="1" t="s">
        <v>25</v>
      </c>
      <c r="F9894" s="1" t="s">
        <v>26</v>
      </c>
      <c r="G9894" s="1" t="s">
        <v>215</v>
      </c>
      <c r="H9894" t="s">
        <v>16</v>
      </c>
      <c r="I9894" s="1" t="s">
        <v>290</v>
      </c>
      <c r="J9894" t="s">
        <v>42</v>
      </c>
      <c r="K9894" s="1" t="s">
        <v>18</v>
      </c>
      <c r="L9894" t="s">
        <v>278</v>
      </c>
      <c r="M9894" t="s">
        <v>100</v>
      </c>
      <c r="N9894">
        <v>1</v>
      </c>
      <c r="O9894" t="s">
        <v>232</v>
      </c>
      <c r="P9894">
        <v>1</v>
      </c>
      <c r="Q9894">
        <v>1</v>
      </c>
      <c r="R9894" t="s">
        <v>234</v>
      </c>
      <c r="S9894" t="s">
        <v>258</v>
      </c>
      <c r="T9894" t="s">
        <v>259</v>
      </c>
      <c r="U9894" t="s">
        <v>443</v>
      </c>
    </row>
    <row r="9895" spans="1:21" x14ac:dyDescent="0.35">
      <c r="A9895" s="2" t="s">
        <v>166</v>
      </c>
      <c r="B9895" s="1" t="s">
        <v>169</v>
      </c>
      <c r="C9895" t="s">
        <v>510</v>
      </c>
      <c r="D9895" s="1" t="s">
        <v>285</v>
      </c>
      <c r="E9895" s="1" t="s">
        <v>25</v>
      </c>
      <c r="F9895" s="1" t="s">
        <v>26</v>
      </c>
      <c r="G9895" s="1" t="s">
        <v>215</v>
      </c>
      <c r="H9895" t="s">
        <v>30</v>
      </c>
      <c r="I9895" s="1" t="s">
        <v>290</v>
      </c>
      <c r="J9895" t="s">
        <v>42</v>
      </c>
      <c r="K9895" s="1" t="s">
        <v>18</v>
      </c>
      <c r="L9895" t="s">
        <v>278</v>
      </c>
      <c r="M9895" t="s">
        <v>100</v>
      </c>
      <c r="N9895">
        <v>1</v>
      </c>
      <c r="O9895" t="s">
        <v>232</v>
      </c>
      <c r="P9895">
        <v>0</v>
      </c>
      <c r="Q9895">
        <v>1</v>
      </c>
      <c r="R9895" t="s">
        <v>234</v>
      </c>
      <c r="S9895" t="s">
        <v>258</v>
      </c>
      <c r="T9895" t="s">
        <v>259</v>
      </c>
      <c r="U9895" t="s">
        <v>443</v>
      </c>
    </row>
    <row r="9896" spans="1:21" x14ac:dyDescent="0.35">
      <c r="A9896" s="2" t="s">
        <v>166</v>
      </c>
      <c r="B9896" s="1" t="s">
        <v>169</v>
      </c>
      <c r="C9896" t="s">
        <v>510</v>
      </c>
      <c r="D9896" s="1" t="s">
        <v>285</v>
      </c>
      <c r="E9896" s="1" t="s">
        <v>364</v>
      </c>
      <c r="F9896" s="1" t="s">
        <v>26</v>
      </c>
      <c r="G9896" s="1" t="s">
        <v>215</v>
      </c>
      <c r="H9896" t="s">
        <v>52</v>
      </c>
      <c r="I9896" s="1" t="s">
        <v>290</v>
      </c>
      <c r="J9896" t="s">
        <v>42</v>
      </c>
      <c r="K9896" s="1" t="s">
        <v>18</v>
      </c>
      <c r="L9896" t="s">
        <v>278</v>
      </c>
      <c r="M9896" t="s">
        <v>100</v>
      </c>
      <c r="N9896">
        <v>1</v>
      </c>
      <c r="O9896" t="s">
        <v>232</v>
      </c>
      <c r="P9896">
        <v>0</v>
      </c>
      <c r="Q9896">
        <v>1</v>
      </c>
      <c r="R9896" t="s">
        <v>234</v>
      </c>
      <c r="S9896" t="s">
        <v>258</v>
      </c>
      <c r="T9896" t="s">
        <v>259</v>
      </c>
      <c r="U9896" t="s">
        <v>443</v>
      </c>
    </row>
    <row r="9897" spans="1:21" x14ac:dyDescent="0.35">
      <c r="A9897" s="2" t="s">
        <v>166</v>
      </c>
      <c r="B9897" s="1" t="s">
        <v>169</v>
      </c>
      <c r="C9897" t="s">
        <v>510</v>
      </c>
      <c r="D9897" s="1" t="s">
        <v>285</v>
      </c>
      <c r="E9897" s="1" t="s">
        <v>364</v>
      </c>
      <c r="F9897" s="1" t="s">
        <v>26</v>
      </c>
      <c r="G9897" s="1" t="s">
        <v>215</v>
      </c>
      <c r="H9897" t="s">
        <v>27</v>
      </c>
      <c r="I9897" s="1" t="s">
        <v>290</v>
      </c>
      <c r="J9897" t="s">
        <v>42</v>
      </c>
      <c r="K9897" s="1" t="s">
        <v>18</v>
      </c>
      <c r="L9897" t="s">
        <v>363</v>
      </c>
      <c r="M9897" t="s">
        <v>100</v>
      </c>
      <c r="N9897">
        <v>1</v>
      </c>
      <c r="O9897" t="s">
        <v>232</v>
      </c>
      <c r="P9897">
        <v>0</v>
      </c>
      <c r="Q9897">
        <v>1</v>
      </c>
      <c r="R9897" t="s">
        <v>234</v>
      </c>
      <c r="S9897" t="s">
        <v>258</v>
      </c>
      <c r="T9897" t="s">
        <v>259</v>
      </c>
      <c r="U9897" t="s">
        <v>443</v>
      </c>
    </row>
    <row r="9898" spans="1:21" x14ac:dyDescent="0.35">
      <c r="A9898" s="2" t="s">
        <v>166</v>
      </c>
      <c r="B9898" s="1" t="s">
        <v>169</v>
      </c>
      <c r="C9898" t="s">
        <v>515</v>
      </c>
      <c r="D9898" s="1" t="s">
        <v>161</v>
      </c>
      <c r="E9898" s="1" t="s">
        <v>14</v>
      </c>
      <c r="F9898" s="1" t="s">
        <v>26</v>
      </c>
      <c r="G9898" s="1" t="s">
        <v>215</v>
      </c>
      <c r="H9898" t="s">
        <v>16</v>
      </c>
      <c r="I9898" s="1" t="s">
        <v>290</v>
      </c>
      <c r="J9898" t="s">
        <v>42</v>
      </c>
      <c r="K9898" s="1" t="s">
        <v>18</v>
      </c>
      <c r="L9898" t="s">
        <v>278</v>
      </c>
      <c r="M9898" t="s">
        <v>128</v>
      </c>
      <c r="N9898">
        <v>1</v>
      </c>
      <c r="O9898" t="s">
        <v>232</v>
      </c>
      <c r="P9898">
        <v>1</v>
      </c>
      <c r="Q9898">
        <v>1</v>
      </c>
      <c r="R9898" t="s">
        <v>234</v>
      </c>
      <c r="S9898" t="s">
        <v>258</v>
      </c>
      <c r="T9898" t="s">
        <v>259</v>
      </c>
      <c r="U9898" t="s">
        <v>443</v>
      </c>
    </row>
    <row r="9899" spans="1:21" x14ac:dyDescent="0.35">
      <c r="A9899" s="2" t="s">
        <v>166</v>
      </c>
      <c r="B9899" s="1" t="s">
        <v>169</v>
      </c>
      <c r="C9899" t="s">
        <v>515</v>
      </c>
      <c r="D9899" s="1" t="s">
        <v>161</v>
      </c>
      <c r="E9899" s="1" t="s">
        <v>14</v>
      </c>
      <c r="F9899" s="1" t="s">
        <v>26</v>
      </c>
      <c r="G9899" s="1" t="s">
        <v>215</v>
      </c>
      <c r="H9899" t="s">
        <v>16</v>
      </c>
      <c r="I9899" s="1" t="s">
        <v>290</v>
      </c>
      <c r="J9899" t="s">
        <v>42</v>
      </c>
      <c r="K9899" s="1" t="s">
        <v>57</v>
      </c>
      <c r="L9899" t="s">
        <v>278</v>
      </c>
      <c r="M9899" t="s">
        <v>130</v>
      </c>
      <c r="N9899">
        <v>1</v>
      </c>
      <c r="O9899" t="s">
        <v>232</v>
      </c>
      <c r="P9899">
        <v>1</v>
      </c>
      <c r="Q9899">
        <v>1</v>
      </c>
      <c r="R9899" t="s">
        <v>234</v>
      </c>
      <c r="S9899" t="s">
        <v>258</v>
      </c>
      <c r="T9899" t="s">
        <v>259</v>
      </c>
      <c r="U9899" t="s">
        <v>443</v>
      </c>
    </row>
    <row r="9900" spans="1:21" x14ac:dyDescent="0.35">
      <c r="A9900" s="2" t="s">
        <v>166</v>
      </c>
      <c r="B9900" s="1" t="s">
        <v>169</v>
      </c>
      <c r="C9900" t="s">
        <v>515</v>
      </c>
      <c r="D9900" s="1" t="s">
        <v>161</v>
      </c>
      <c r="E9900" s="1" t="s">
        <v>14</v>
      </c>
      <c r="F9900" s="1" t="s">
        <v>26</v>
      </c>
      <c r="G9900" s="1" t="s">
        <v>215</v>
      </c>
      <c r="H9900" t="s">
        <v>20</v>
      </c>
      <c r="I9900" s="1" t="s">
        <v>290</v>
      </c>
      <c r="J9900" t="s">
        <v>42</v>
      </c>
      <c r="K9900" s="1" t="s">
        <v>57</v>
      </c>
      <c r="L9900" t="s">
        <v>278</v>
      </c>
      <c r="M9900" t="s">
        <v>57</v>
      </c>
      <c r="N9900">
        <v>1</v>
      </c>
      <c r="O9900" t="s">
        <v>232</v>
      </c>
      <c r="P9900">
        <v>1</v>
      </c>
      <c r="Q9900">
        <v>1</v>
      </c>
      <c r="R9900" t="s">
        <v>234</v>
      </c>
      <c r="S9900" t="s">
        <v>258</v>
      </c>
      <c r="T9900" t="s">
        <v>259</v>
      </c>
      <c r="U9900" t="s">
        <v>443</v>
      </c>
    </row>
    <row r="9901" spans="1:21" x14ac:dyDescent="0.35">
      <c r="A9901" s="2" t="s">
        <v>166</v>
      </c>
      <c r="B9901" s="1" t="s">
        <v>169</v>
      </c>
      <c r="C9901" t="s">
        <v>515</v>
      </c>
      <c r="D9901" s="1" t="s">
        <v>161</v>
      </c>
      <c r="E9901" s="1" t="s">
        <v>14</v>
      </c>
      <c r="F9901" s="1" t="s">
        <v>26</v>
      </c>
      <c r="G9901" s="1" t="s">
        <v>215</v>
      </c>
      <c r="H9901" t="s">
        <v>20</v>
      </c>
      <c r="I9901" s="1" t="s">
        <v>290</v>
      </c>
      <c r="J9901" t="s">
        <v>42</v>
      </c>
      <c r="K9901" s="1" t="s">
        <v>57</v>
      </c>
      <c r="L9901" t="s">
        <v>363</v>
      </c>
      <c r="M9901" t="s">
        <v>57</v>
      </c>
      <c r="N9901">
        <v>1</v>
      </c>
      <c r="O9901" t="s">
        <v>232</v>
      </c>
      <c r="P9901">
        <v>1</v>
      </c>
      <c r="Q9901">
        <v>1</v>
      </c>
      <c r="R9901" t="s">
        <v>234</v>
      </c>
      <c r="S9901" t="s">
        <v>258</v>
      </c>
      <c r="T9901" t="s">
        <v>259</v>
      </c>
      <c r="U9901" t="s">
        <v>443</v>
      </c>
    </row>
    <row r="9902" spans="1:21" x14ac:dyDescent="0.35">
      <c r="A9902" s="2" t="s">
        <v>166</v>
      </c>
      <c r="B9902" s="1" t="s">
        <v>169</v>
      </c>
      <c r="C9902" t="s">
        <v>515</v>
      </c>
      <c r="D9902" s="1" t="s">
        <v>161</v>
      </c>
      <c r="E9902" s="1" t="s">
        <v>14</v>
      </c>
      <c r="F9902" s="1" t="s">
        <v>26</v>
      </c>
      <c r="G9902" s="1" t="s">
        <v>215</v>
      </c>
      <c r="H9902" t="s">
        <v>27</v>
      </c>
      <c r="I9902" s="1" t="s">
        <v>290</v>
      </c>
      <c r="J9902" t="s">
        <v>42</v>
      </c>
      <c r="K9902" s="1" t="s">
        <v>18</v>
      </c>
      <c r="L9902" t="s">
        <v>363</v>
      </c>
      <c r="M9902" t="s">
        <v>18</v>
      </c>
      <c r="N9902">
        <v>1</v>
      </c>
      <c r="O9902" t="s">
        <v>232</v>
      </c>
      <c r="P9902">
        <v>0</v>
      </c>
      <c r="Q9902">
        <v>1</v>
      </c>
      <c r="R9902" t="s">
        <v>234</v>
      </c>
      <c r="S9902" t="s">
        <v>258</v>
      </c>
      <c r="T9902" t="s">
        <v>259</v>
      </c>
      <c r="U9902" t="s">
        <v>443</v>
      </c>
    </row>
    <row r="9903" spans="1:21" x14ac:dyDescent="0.35">
      <c r="A9903" s="2" t="s">
        <v>166</v>
      </c>
      <c r="B9903" s="1" t="s">
        <v>169</v>
      </c>
      <c r="C9903" t="s">
        <v>515</v>
      </c>
      <c r="D9903" s="1" t="s">
        <v>161</v>
      </c>
      <c r="E9903" s="1" t="s">
        <v>14</v>
      </c>
      <c r="F9903" s="1" t="s">
        <v>15</v>
      </c>
      <c r="G9903" s="1" t="s">
        <v>215</v>
      </c>
      <c r="H9903" t="s">
        <v>20</v>
      </c>
      <c r="I9903" s="1" t="s">
        <v>338</v>
      </c>
      <c r="J9903" t="s">
        <v>297</v>
      </c>
      <c r="K9903" s="1" t="s">
        <v>57</v>
      </c>
      <c r="L9903" t="s">
        <v>278</v>
      </c>
      <c r="M9903" t="s">
        <v>132</v>
      </c>
      <c r="N9903">
        <v>1</v>
      </c>
      <c r="O9903" t="s">
        <v>232</v>
      </c>
      <c r="P9903">
        <v>0</v>
      </c>
      <c r="Q9903">
        <v>1</v>
      </c>
      <c r="R9903" t="s">
        <v>234</v>
      </c>
      <c r="S9903" t="s">
        <v>271</v>
      </c>
      <c r="T9903" t="s">
        <v>259</v>
      </c>
      <c r="U9903" t="s">
        <v>443</v>
      </c>
    </row>
    <row r="9904" spans="1:21" x14ac:dyDescent="0.35">
      <c r="A9904" s="2" t="s">
        <v>166</v>
      </c>
      <c r="B9904" s="1" t="s">
        <v>169</v>
      </c>
      <c r="C9904" t="s">
        <v>515</v>
      </c>
      <c r="D9904" s="1" t="s">
        <v>161</v>
      </c>
      <c r="E9904" s="1" t="s">
        <v>14</v>
      </c>
      <c r="F9904" s="1" t="s">
        <v>15</v>
      </c>
      <c r="G9904" s="1" t="s">
        <v>215</v>
      </c>
      <c r="H9904" t="s">
        <v>20</v>
      </c>
      <c r="I9904" s="1" t="s">
        <v>338</v>
      </c>
      <c r="J9904" t="s">
        <v>297</v>
      </c>
      <c r="K9904" s="1" t="s">
        <v>57</v>
      </c>
      <c r="L9904" t="s">
        <v>363</v>
      </c>
      <c r="M9904" t="s">
        <v>57</v>
      </c>
      <c r="N9904">
        <v>1</v>
      </c>
      <c r="O9904" t="s">
        <v>232</v>
      </c>
      <c r="P9904">
        <v>0</v>
      </c>
      <c r="Q9904">
        <v>1</v>
      </c>
      <c r="R9904" t="s">
        <v>234</v>
      </c>
      <c r="S9904" t="s">
        <v>258</v>
      </c>
      <c r="T9904" t="s">
        <v>259</v>
      </c>
      <c r="U9904" t="s">
        <v>443</v>
      </c>
    </row>
    <row r="9905" spans="1:21" x14ac:dyDescent="0.35">
      <c r="A9905" s="2" t="s">
        <v>166</v>
      </c>
      <c r="B9905" s="1" t="s">
        <v>169</v>
      </c>
      <c r="C9905" t="s">
        <v>515</v>
      </c>
      <c r="D9905" s="1" t="s">
        <v>161</v>
      </c>
      <c r="E9905" s="1" t="s">
        <v>14</v>
      </c>
      <c r="F9905" s="1" t="s">
        <v>15</v>
      </c>
      <c r="G9905" s="1" t="s">
        <v>215</v>
      </c>
      <c r="H9905" t="s">
        <v>36</v>
      </c>
      <c r="I9905" s="1" t="s">
        <v>338</v>
      </c>
      <c r="J9905" t="s">
        <v>297</v>
      </c>
      <c r="K9905" s="1" t="s">
        <v>57</v>
      </c>
      <c r="L9905" t="s">
        <v>278</v>
      </c>
      <c r="M9905" t="s">
        <v>57</v>
      </c>
      <c r="N9905">
        <v>1</v>
      </c>
      <c r="O9905" t="s">
        <v>232</v>
      </c>
      <c r="P9905">
        <v>0</v>
      </c>
      <c r="Q9905">
        <v>1</v>
      </c>
      <c r="R9905" t="s">
        <v>234</v>
      </c>
      <c r="S9905" t="s">
        <v>258</v>
      </c>
      <c r="T9905" t="s">
        <v>259</v>
      </c>
      <c r="U9905" t="s">
        <v>443</v>
      </c>
    </row>
    <row r="9906" spans="1:21" x14ac:dyDescent="0.35">
      <c r="A9906" s="2" t="s">
        <v>166</v>
      </c>
      <c r="B9906" s="1" t="s">
        <v>169</v>
      </c>
      <c r="C9906" t="s">
        <v>515</v>
      </c>
      <c r="D9906" s="1" t="s">
        <v>161</v>
      </c>
      <c r="E9906" s="1" t="s">
        <v>14</v>
      </c>
      <c r="F9906" s="1" t="s">
        <v>29</v>
      </c>
      <c r="G9906" s="1" t="s">
        <v>29</v>
      </c>
      <c r="H9906" t="s">
        <v>30</v>
      </c>
      <c r="I9906" s="1" t="s">
        <v>290</v>
      </c>
      <c r="J9906" t="s">
        <v>42</v>
      </c>
      <c r="K9906" s="1" t="s">
        <v>57</v>
      </c>
      <c r="L9906" t="s">
        <v>363</v>
      </c>
      <c r="M9906" t="s">
        <v>57</v>
      </c>
      <c r="N9906">
        <v>1</v>
      </c>
      <c r="O9906" t="s">
        <v>232</v>
      </c>
      <c r="P9906">
        <v>1</v>
      </c>
      <c r="Q9906">
        <v>1</v>
      </c>
      <c r="R9906" t="s">
        <v>234</v>
      </c>
      <c r="S9906" t="s">
        <v>258</v>
      </c>
      <c r="T9906" t="s">
        <v>259</v>
      </c>
      <c r="U9906" t="s">
        <v>443</v>
      </c>
    </row>
    <row r="9907" spans="1:21" x14ac:dyDescent="0.35">
      <c r="A9907" s="2" t="s">
        <v>166</v>
      </c>
      <c r="B9907" s="1" t="s">
        <v>169</v>
      </c>
      <c r="C9907" t="s">
        <v>515</v>
      </c>
      <c r="D9907" s="1" t="s">
        <v>161</v>
      </c>
      <c r="E9907" s="1" t="s">
        <v>14</v>
      </c>
      <c r="F9907" s="1" t="s">
        <v>21</v>
      </c>
      <c r="G9907" s="1" t="s">
        <v>29</v>
      </c>
      <c r="H9907" t="s">
        <v>30</v>
      </c>
      <c r="I9907" s="1" t="s">
        <v>290</v>
      </c>
      <c r="J9907" t="s">
        <v>42</v>
      </c>
      <c r="K9907" s="1" t="s">
        <v>57</v>
      </c>
      <c r="L9907" t="s">
        <v>278</v>
      </c>
      <c r="M9907" t="s">
        <v>57</v>
      </c>
      <c r="N9907">
        <v>1</v>
      </c>
      <c r="O9907" t="s">
        <v>232</v>
      </c>
      <c r="P9907">
        <v>1</v>
      </c>
      <c r="Q9907">
        <v>1</v>
      </c>
      <c r="R9907" t="s">
        <v>234</v>
      </c>
      <c r="S9907" t="s">
        <v>258</v>
      </c>
      <c r="T9907" t="s">
        <v>259</v>
      </c>
      <c r="U9907" t="s">
        <v>443</v>
      </c>
    </row>
    <row r="9908" spans="1:21" x14ac:dyDescent="0.35">
      <c r="A9908" s="2" t="s">
        <v>166</v>
      </c>
      <c r="B9908" s="1" t="s">
        <v>169</v>
      </c>
      <c r="C9908" t="s">
        <v>515</v>
      </c>
      <c r="D9908" s="1" t="s">
        <v>161</v>
      </c>
      <c r="E9908" s="1" t="s">
        <v>25</v>
      </c>
      <c r="F9908" s="1" t="s">
        <v>26</v>
      </c>
      <c r="G9908" s="1" t="s">
        <v>215</v>
      </c>
      <c r="H9908" t="s">
        <v>16</v>
      </c>
      <c r="I9908" s="1" t="s">
        <v>290</v>
      </c>
      <c r="J9908" t="s">
        <v>42</v>
      </c>
      <c r="K9908" s="1" t="s">
        <v>57</v>
      </c>
      <c r="L9908" t="s">
        <v>278</v>
      </c>
      <c r="M9908" t="s">
        <v>130</v>
      </c>
      <c r="N9908">
        <v>1</v>
      </c>
      <c r="O9908" t="s">
        <v>232</v>
      </c>
      <c r="P9908">
        <v>1</v>
      </c>
      <c r="Q9908">
        <v>1</v>
      </c>
      <c r="R9908" t="s">
        <v>234</v>
      </c>
      <c r="S9908" t="s">
        <v>258</v>
      </c>
      <c r="T9908" t="s">
        <v>259</v>
      </c>
      <c r="U9908" t="s">
        <v>443</v>
      </c>
    </row>
    <row r="9909" spans="1:21" x14ac:dyDescent="0.35">
      <c r="A9909" s="2" t="s">
        <v>166</v>
      </c>
      <c r="B9909" s="1" t="s">
        <v>169</v>
      </c>
      <c r="C9909" t="s">
        <v>515</v>
      </c>
      <c r="D9909" s="1" t="s">
        <v>161</v>
      </c>
      <c r="E9909" s="1" t="s">
        <v>25</v>
      </c>
      <c r="F9909" s="1" t="s">
        <v>26</v>
      </c>
      <c r="G9909" s="1" t="s">
        <v>215</v>
      </c>
      <c r="H9909" t="s">
        <v>16</v>
      </c>
      <c r="I9909" s="1" t="s">
        <v>290</v>
      </c>
      <c r="J9909" t="s">
        <v>42</v>
      </c>
      <c r="K9909" s="1" t="s">
        <v>57</v>
      </c>
      <c r="L9909" t="s">
        <v>278</v>
      </c>
      <c r="M9909" t="s">
        <v>132</v>
      </c>
      <c r="N9909">
        <v>1</v>
      </c>
      <c r="O9909" t="s">
        <v>232</v>
      </c>
      <c r="P9909">
        <v>1</v>
      </c>
      <c r="Q9909">
        <v>1</v>
      </c>
      <c r="R9909" t="s">
        <v>234</v>
      </c>
      <c r="S9909" t="s">
        <v>258</v>
      </c>
      <c r="T9909" t="s">
        <v>259</v>
      </c>
      <c r="U9909" t="s">
        <v>443</v>
      </c>
    </row>
    <row r="9910" spans="1:21" x14ac:dyDescent="0.35">
      <c r="A9910" s="2" t="s">
        <v>166</v>
      </c>
      <c r="B9910" s="1" t="s">
        <v>169</v>
      </c>
      <c r="C9910" t="s">
        <v>515</v>
      </c>
      <c r="D9910" s="1" t="s">
        <v>161</v>
      </c>
      <c r="E9910" s="1" t="s">
        <v>25</v>
      </c>
      <c r="F9910" s="1" t="s">
        <v>26</v>
      </c>
      <c r="G9910" s="1" t="s">
        <v>215</v>
      </c>
      <c r="H9910" t="s">
        <v>16</v>
      </c>
      <c r="I9910" s="1" t="s">
        <v>290</v>
      </c>
      <c r="J9910" t="s">
        <v>42</v>
      </c>
      <c r="K9910" s="1" t="s">
        <v>57</v>
      </c>
      <c r="L9910" t="s">
        <v>363</v>
      </c>
      <c r="M9910" t="s">
        <v>57</v>
      </c>
      <c r="N9910">
        <v>1</v>
      </c>
      <c r="O9910" t="s">
        <v>232</v>
      </c>
      <c r="P9910">
        <v>0</v>
      </c>
      <c r="Q9910">
        <v>1</v>
      </c>
      <c r="R9910" t="s">
        <v>234</v>
      </c>
      <c r="S9910" t="s">
        <v>258</v>
      </c>
      <c r="T9910" t="s">
        <v>259</v>
      </c>
      <c r="U9910" t="s">
        <v>443</v>
      </c>
    </row>
    <row r="9911" spans="1:21" x14ac:dyDescent="0.35">
      <c r="A9911" s="2" t="s">
        <v>166</v>
      </c>
      <c r="B9911" s="1" t="s">
        <v>169</v>
      </c>
      <c r="C9911" t="s">
        <v>515</v>
      </c>
      <c r="D9911" s="1" t="s">
        <v>161</v>
      </c>
      <c r="E9911" s="1" t="s">
        <v>25</v>
      </c>
      <c r="F9911" s="1" t="s">
        <v>26</v>
      </c>
      <c r="G9911" s="1" t="s">
        <v>215</v>
      </c>
      <c r="H9911" t="s">
        <v>20</v>
      </c>
      <c r="I9911" s="1" t="s">
        <v>290</v>
      </c>
      <c r="J9911" t="s">
        <v>42</v>
      </c>
      <c r="K9911" s="1" t="s">
        <v>57</v>
      </c>
      <c r="L9911" t="s">
        <v>278</v>
      </c>
      <c r="M9911" t="s">
        <v>132</v>
      </c>
      <c r="N9911">
        <v>1</v>
      </c>
      <c r="O9911" t="s">
        <v>232</v>
      </c>
      <c r="P9911">
        <v>1</v>
      </c>
      <c r="Q9911">
        <v>1</v>
      </c>
      <c r="R9911" t="s">
        <v>234</v>
      </c>
      <c r="S9911" t="s">
        <v>258</v>
      </c>
      <c r="T9911" t="s">
        <v>259</v>
      </c>
      <c r="U9911" t="s">
        <v>443</v>
      </c>
    </row>
    <row r="9912" spans="1:21" x14ac:dyDescent="0.35">
      <c r="A9912" s="2" t="s">
        <v>166</v>
      </c>
      <c r="B9912" s="1" t="s">
        <v>169</v>
      </c>
      <c r="C9912" t="s">
        <v>515</v>
      </c>
      <c r="D9912" s="1" t="s">
        <v>161</v>
      </c>
      <c r="E9912" s="1" t="s">
        <v>25</v>
      </c>
      <c r="F9912" s="1" t="s">
        <v>21</v>
      </c>
      <c r="G9912" s="1" t="s">
        <v>29</v>
      </c>
      <c r="H9912" t="s">
        <v>20</v>
      </c>
      <c r="I9912" s="1" t="s">
        <v>290</v>
      </c>
      <c r="J9912" t="s">
        <v>42</v>
      </c>
      <c r="K9912" s="1" t="s">
        <v>57</v>
      </c>
      <c r="L9912" t="s">
        <v>278</v>
      </c>
      <c r="M9912" t="s">
        <v>132</v>
      </c>
      <c r="N9912">
        <v>1</v>
      </c>
      <c r="O9912" t="s">
        <v>232</v>
      </c>
      <c r="P9912">
        <v>1</v>
      </c>
      <c r="Q9912">
        <v>1</v>
      </c>
      <c r="R9912" t="s">
        <v>234</v>
      </c>
      <c r="S9912" t="s">
        <v>258</v>
      </c>
      <c r="T9912" t="s">
        <v>259</v>
      </c>
      <c r="U9912" t="s">
        <v>443</v>
      </c>
    </row>
    <row r="9913" spans="1:21" x14ac:dyDescent="0.35">
      <c r="A9913" s="2" t="s">
        <v>166</v>
      </c>
      <c r="B9913" s="1" t="s">
        <v>169</v>
      </c>
      <c r="C9913" t="s">
        <v>515</v>
      </c>
      <c r="D9913" s="1" t="s">
        <v>131</v>
      </c>
      <c r="E9913" s="1" t="s">
        <v>14</v>
      </c>
      <c r="F9913" s="1" t="s">
        <v>26</v>
      </c>
      <c r="G9913" s="1" t="s">
        <v>215</v>
      </c>
      <c r="H9913" t="s">
        <v>16</v>
      </c>
      <c r="I9913" s="1" t="s">
        <v>290</v>
      </c>
      <c r="J9913" t="s">
        <v>42</v>
      </c>
      <c r="K9913" s="1" t="s">
        <v>18</v>
      </c>
      <c r="L9913" t="s">
        <v>278</v>
      </c>
      <c r="M9913" t="s">
        <v>73</v>
      </c>
      <c r="N9913">
        <v>1</v>
      </c>
      <c r="O9913" t="s">
        <v>234</v>
      </c>
      <c r="P9913">
        <v>0</v>
      </c>
      <c r="Q9913">
        <v>1</v>
      </c>
      <c r="R9913" t="s">
        <v>234</v>
      </c>
      <c r="S9913" t="s">
        <v>258</v>
      </c>
      <c r="T9913" t="s">
        <v>259</v>
      </c>
      <c r="U9913" t="s">
        <v>443</v>
      </c>
    </row>
    <row r="9914" spans="1:21" x14ac:dyDescent="0.35">
      <c r="A9914" s="2" t="s">
        <v>171</v>
      </c>
      <c r="B9914" s="1" t="s">
        <v>172</v>
      </c>
      <c r="C9914" t="s">
        <v>512</v>
      </c>
      <c r="D9914" s="1" t="s">
        <v>288</v>
      </c>
      <c r="E9914" s="1" t="s">
        <v>14</v>
      </c>
      <c r="F9914" s="1" t="s">
        <v>26</v>
      </c>
      <c r="G9914" s="1" t="s">
        <v>215</v>
      </c>
      <c r="H9914" t="s">
        <v>20</v>
      </c>
      <c r="I9914" s="1" t="s">
        <v>421</v>
      </c>
      <c r="J9914" t="s">
        <v>17</v>
      </c>
      <c r="K9914" s="1" t="s">
        <v>64</v>
      </c>
      <c r="L9914" t="s">
        <v>278</v>
      </c>
      <c r="M9914" t="s">
        <v>67</v>
      </c>
      <c r="N9914">
        <v>1</v>
      </c>
      <c r="O9914" t="s">
        <v>235</v>
      </c>
      <c r="P9914">
        <v>1</v>
      </c>
      <c r="Q9914">
        <v>1</v>
      </c>
      <c r="R9914" t="s">
        <v>234</v>
      </c>
      <c r="S9914" t="s">
        <v>258</v>
      </c>
      <c r="T9914" t="s">
        <v>259</v>
      </c>
      <c r="U9914" t="s">
        <v>443</v>
      </c>
    </row>
    <row r="9915" spans="1:21" x14ac:dyDescent="0.35">
      <c r="A9915" s="2" t="s">
        <v>171</v>
      </c>
      <c r="B9915" s="1" t="s">
        <v>172</v>
      </c>
      <c r="C9915" t="s">
        <v>512</v>
      </c>
      <c r="D9915" s="1" t="s">
        <v>288</v>
      </c>
      <c r="E9915" s="1" t="s">
        <v>14</v>
      </c>
      <c r="F9915" s="1" t="s">
        <v>26</v>
      </c>
      <c r="G9915" s="1" t="s">
        <v>215</v>
      </c>
      <c r="H9915" t="s">
        <v>27</v>
      </c>
      <c r="I9915" s="1" t="s">
        <v>339</v>
      </c>
      <c r="J9915" t="s">
        <v>17</v>
      </c>
      <c r="K9915" s="1" t="s">
        <v>57</v>
      </c>
      <c r="L9915" t="s">
        <v>363</v>
      </c>
      <c r="M9915" t="s">
        <v>136</v>
      </c>
      <c r="N9915">
        <v>1</v>
      </c>
      <c r="O9915" t="s">
        <v>232</v>
      </c>
      <c r="P9915">
        <v>1</v>
      </c>
      <c r="Q9915">
        <v>1</v>
      </c>
      <c r="R9915" t="s">
        <v>234</v>
      </c>
      <c r="S9915" t="s">
        <v>258</v>
      </c>
      <c r="T9915" t="s">
        <v>259</v>
      </c>
      <c r="U9915" t="s">
        <v>443</v>
      </c>
    </row>
    <row r="9916" spans="1:21" x14ac:dyDescent="0.35">
      <c r="A9916" s="2" t="s">
        <v>171</v>
      </c>
      <c r="B9916" s="1" t="s">
        <v>172</v>
      </c>
      <c r="C9916" t="s">
        <v>512</v>
      </c>
      <c r="D9916" s="1" t="s">
        <v>288</v>
      </c>
      <c r="E9916" s="1" t="s">
        <v>14</v>
      </c>
      <c r="F9916" s="1" t="s">
        <v>15</v>
      </c>
      <c r="G9916" s="1" t="s">
        <v>215</v>
      </c>
      <c r="H9916" t="s">
        <v>52</v>
      </c>
      <c r="I9916" s="1" t="s">
        <v>421</v>
      </c>
      <c r="J9916" t="s">
        <v>17</v>
      </c>
      <c r="K9916" s="1" t="s">
        <v>57</v>
      </c>
      <c r="L9916" t="s">
        <v>278</v>
      </c>
      <c r="M9916" t="s">
        <v>57</v>
      </c>
      <c r="N9916">
        <v>1</v>
      </c>
      <c r="O9916" t="s">
        <v>235</v>
      </c>
      <c r="P9916">
        <v>1</v>
      </c>
      <c r="Q9916">
        <v>1</v>
      </c>
      <c r="R9916" t="s">
        <v>234</v>
      </c>
      <c r="S9916" t="s">
        <v>258</v>
      </c>
      <c r="T9916" t="s">
        <v>259</v>
      </c>
      <c r="U9916" t="s">
        <v>443</v>
      </c>
    </row>
    <row r="9917" spans="1:21" x14ac:dyDescent="0.35">
      <c r="A9917" s="2" t="s">
        <v>171</v>
      </c>
      <c r="B9917" s="1" t="s">
        <v>172</v>
      </c>
      <c r="C9917" t="s">
        <v>512</v>
      </c>
      <c r="D9917" s="1" t="s">
        <v>288</v>
      </c>
      <c r="E9917" s="1" t="s">
        <v>14</v>
      </c>
      <c r="F9917" s="1" t="s">
        <v>15</v>
      </c>
      <c r="G9917" s="1" t="s">
        <v>215</v>
      </c>
      <c r="H9917" t="s">
        <v>20</v>
      </c>
      <c r="I9917" s="1" t="s">
        <v>339</v>
      </c>
      <c r="J9917" t="s">
        <v>17</v>
      </c>
      <c r="K9917" s="1" t="s">
        <v>57</v>
      </c>
      <c r="L9917" t="s">
        <v>363</v>
      </c>
      <c r="M9917" t="s">
        <v>136</v>
      </c>
      <c r="N9917">
        <v>1</v>
      </c>
      <c r="O9917" t="s">
        <v>232</v>
      </c>
      <c r="P9917">
        <v>0</v>
      </c>
      <c r="Q9917">
        <v>1</v>
      </c>
      <c r="R9917" t="s">
        <v>234</v>
      </c>
      <c r="S9917" t="s">
        <v>258</v>
      </c>
      <c r="T9917" t="s">
        <v>259</v>
      </c>
      <c r="U9917" t="s">
        <v>443</v>
      </c>
    </row>
    <row r="9918" spans="1:21" x14ac:dyDescent="0.35">
      <c r="A9918" s="2" t="s">
        <v>171</v>
      </c>
      <c r="B9918" s="1" t="s">
        <v>172</v>
      </c>
      <c r="C9918" t="s">
        <v>512</v>
      </c>
      <c r="D9918" s="1" t="s">
        <v>288</v>
      </c>
      <c r="E9918" s="1" t="s">
        <v>25</v>
      </c>
      <c r="F9918" s="1" t="s">
        <v>33</v>
      </c>
      <c r="G9918" s="1" t="s">
        <v>214</v>
      </c>
      <c r="H9918" t="s">
        <v>27</v>
      </c>
      <c r="I9918" s="1" t="s">
        <v>339</v>
      </c>
      <c r="J9918" t="s">
        <v>17</v>
      </c>
      <c r="K9918" s="1" t="s">
        <v>57</v>
      </c>
      <c r="L9918" t="s">
        <v>278</v>
      </c>
      <c r="M9918" t="s">
        <v>136</v>
      </c>
      <c r="N9918">
        <v>1</v>
      </c>
      <c r="O9918" t="s">
        <v>232</v>
      </c>
      <c r="P9918">
        <v>1</v>
      </c>
      <c r="Q9918">
        <v>1</v>
      </c>
      <c r="R9918" t="s">
        <v>234</v>
      </c>
      <c r="S9918" t="s">
        <v>258</v>
      </c>
      <c r="T9918" t="s">
        <v>259</v>
      </c>
      <c r="U9918" t="s">
        <v>443</v>
      </c>
    </row>
    <row r="9919" spans="1:21" x14ac:dyDescent="0.35">
      <c r="A9919" s="2" t="s">
        <v>171</v>
      </c>
      <c r="B9919" s="1" t="s">
        <v>172</v>
      </c>
      <c r="C9919" t="s">
        <v>512</v>
      </c>
      <c r="D9919" s="1" t="s">
        <v>288</v>
      </c>
      <c r="E9919" s="1" t="s">
        <v>25</v>
      </c>
      <c r="F9919" s="1" t="s">
        <v>38</v>
      </c>
      <c r="G9919" s="1" t="s">
        <v>214</v>
      </c>
      <c r="H9919" t="s">
        <v>24</v>
      </c>
      <c r="I9919" s="1" t="s">
        <v>339</v>
      </c>
      <c r="J9919" t="s">
        <v>17</v>
      </c>
      <c r="K9919" s="1" t="s">
        <v>57</v>
      </c>
      <c r="L9919" t="s">
        <v>363</v>
      </c>
      <c r="M9919" t="s">
        <v>136</v>
      </c>
      <c r="N9919">
        <v>1</v>
      </c>
      <c r="O9919" t="s">
        <v>232</v>
      </c>
      <c r="P9919">
        <v>0</v>
      </c>
      <c r="Q9919">
        <v>1</v>
      </c>
      <c r="R9919" t="s">
        <v>234</v>
      </c>
      <c r="S9919" t="s">
        <v>271</v>
      </c>
      <c r="T9919" t="s">
        <v>259</v>
      </c>
      <c r="U9919" t="s">
        <v>443</v>
      </c>
    </row>
    <row r="9920" spans="1:21" x14ac:dyDescent="0.35">
      <c r="A9920" s="2" t="s">
        <v>171</v>
      </c>
      <c r="B9920" s="1" t="s">
        <v>172</v>
      </c>
      <c r="C9920" t="s">
        <v>512</v>
      </c>
      <c r="D9920" s="1" t="s">
        <v>288</v>
      </c>
      <c r="E9920" s="1" t="s">
        <v>25</v>
      </c>
      <c r="F9920" s="1" t="s">
        <v>38</v>
      </c>
      <c r="G9920" s="1" t="s">
        <v>214</v>
      </c>
      <c r="H9920" t="s">
        <v>40</v>
      </c>
      <c r="I9920" s="1" t="s">
        <v>339</v>
      </c>
      <c r="J9920" t="s">
        <v>17</v>
      </c>
      <c r="K9920" s="1" t="s">
        <v>57</v>
      </c>
      <c r="L9920" t="s">
        <v>278</v>
      </c>
      <c r="M9920" t="s">
        <v>136</v>
      </c>
      <c r="N9920">
        <v>1</v>
      </c>
      <c r="O9920" t="s">
        <v>232</v>
      </c>
      <c r="P9920">
        <v>0</v>
      </c>
      <c r="Q9920">
        <v>1</v>
      </c>
      <c r="R9920" t="s">
        <v>234</v>
      </c>
      <c r="S9920" t="s">
        <v>271</v>
      </c>
      <c r="T9920" t="s">
        <v>259</v>
      </c>
      <c r="U9920" t="s">
        <v>443</v>
      </c>
    </row>
    <row r="9921" spans="1:21" x14ac:dyDescent="0.35">
      <c r="A9921" s="2" t="s">
        <v>171</v>
      </c>
      <c r="B9921" s="1" t="s">
        <v>172</v>
      </c>
      <c r="C9921" t="s">
        <v>512</v>
      </c>
      <c r="D9921" s="1" t="s">
        <v>288</v>
      </c>
      <c r="E9921" s="1" t="s">
        <v>25</v>
      </c>
      <c r="F9921" s="1" t="s">
        <v>26</v>
      </c>
      <c r="G9921" s="1" t="s">
        <v>215</v>
      </c>
      <c r="H9921" t="s">
        <v>20</v>
      </c>
      <c r="I9921" s="1" t="s">
        <v>421</v>
      </c>
      <c r="J9921" t="s">
        <v>17</v>
      </c>
      <c r="K9921" s="1" t="s">
        <v>57</v>
      </c>
      <c r="L9921" t="s">
        <v>278</v>
      </c>
      <c r="M9921" t="s">
        <v>136</v>
      </c>
      <c r="N9921">
        <v>1</v>
      </c>
      <c r="O9921" t="s">
        <v>235</v>
      </c>
      <c r="P9921">
        <v>1</v>
      </c>
      <c r="Q9921">
        <v>1</v>
      </c>
      <c r="R9921" t="s">
        <v>234</v>
      </c>
      <c r="S9921" t="s">
        <v>258</v>
      </c>
      <c r="T9921" t="s">
        <v>259</v>
      </c>
      <c r="U9921" t="s">
        <v>443</v>
      </c>
    </row>
    <row r="9922" spans="1:21" x14ac:dyDescent="0.35">
      <c r="A9922" s="2" t="s">
        <v>171</v>
      </c>
      <c r="B9922" s="1" t="s">
        <v>172</v>
      </c>
      <c r="C9922" t="s">
        <v>512</v>
      </c>
      <c r="D9922" s="1" t="s">
        <v>288</v>
      </c>
      <c r="E9922" s="1" t="s">
        <v>25</v>
      </c>
      <c r="F9922" s="1" t="s">
        <v>26</v>
      </c>
      <c r="G9922" s="1" t="s">
        <v>215</v>
      </c>
      <c r="H9922" t="s">
        <v>27</v>
      </c>
      <c r="I9922" s="1" t="s">
        <v>339</v>
      </c>
      <c r="J9922" t="s">
        <v>17</v>
      </c>
      <c r="K9922" s="1" t="s">
        <v>57</v>
      </c>
      <c r="L9922" t="s">
        <v>278</v>
      </c>
      <c r="M9922" t="s">
        <v>136</v>
      </c>
      <c r="N9922">
        <v>1</v>
      </c>
      <c r="O9922" t="s">
        <v>232</v>
      </c>
      <c r="P9922">
        <v>0</v>
      </c>
      <c r="Q9922">
        <v>1</v>
      </c>
      <c r="R9922" t="s">
        <v>234</v>
      </c>
      <c r="S9922" t="s">
        <v>258</v>
      </c>
      <c r="T9922" t="s">
        <v>259</v>
      </c>
      <c r="U9922" t="s">
        <v>443</v>
      </c>
    </row>
    <row r="9923" spans="1:21" x14ac:dyDescent="0.35">
      <c r="A9923" s="2" t="s">
        <v>171</v>
      </c>
      <c r="B9923" s="1" t="s">
        <v>172</v>
      </c>
      <c r="C9923" t="s">
        <v>512</v>
      </c>
      <c r="D9923" s="1" t="s">
        <v>288</v>
      </c>
      <c r="E9923" s="1" t="s">
        <v>25</v>
      </c>
      <c r="F9923" s="1" t="s">
        <v>26</v>
      </c>
      <c r="G9923" s="1" t="s">
        <v>215</v>
      </c>
      <c r="H9923" t="s">
        <v>27</v>
      </c>
      <c r="I9923" s="1" t="s">
        <v>339</v>
      </c>
      <c r="J9923" t="s">
        <v>17</v>
      </c>
      <c r="K9923" s="1" t="s">
        <v>57</v>
      </c>
      <c r="L9923" t="s">
        <v>278</v>
      </c>
      <c r="M9923" t="s">
        <v>136</v>
      </c>
      <c r="N9923">
        <v>1</v>
      </c>
      <c r="O9923" t="s">
        <v>232</v>
      </c>
      <c r="P9923">
        <v>1</v>
      </c>
      <c r="Q9923">
        <v>1</v>
      </c>
      <c r="R9923" t="s">
        <v>234</v>
      </c>
      <c r="S9923" t="s">
        <v>258</v>
      </c>
      <c r="T9923" t="s">
        <v>259</v>
      </c>
      <c r="U9923" t="s">
        <v>443</v>
      </c>
    </row>
    <row r="9924" spans="1:21" x14ac:dyDescent="0.35">
      <c r="A9924" s="2" t="s">
        <v>171</v>
      </c>
      <c r="B9924" s="1" t="s">
        <v>172</v>
      </c>
      <c r="C9924" t="s">
        <v>512</v>
      </c>
      <c r="D9924" s="1" t="s">
        <v>288</v>
      </c>
      <c r="E9924" s="1" t="s">
        <v>25</v>
      </c>
      <c r="F9924" s="1" t="s">
        <v>26</v>
      </c>
      <c r="G9924" s="1" t="s">
        <v>215</v>
      </c>
      <c r="H9924" t="s">
        <v>24</v>
      </c>
      <c r="I9924" s="1" t="s">
        <v>339</v>
      </c>
      <c r="J9924" t="s">
        <v>17</v>
      </c>
      <c r="K9924" s="1" t="s">
        <v>57</v>
      </c>
      <c r="L9924" t="s">
        <v>278</v>
      </c>
      <c r="M9924" t="s">
        <v>136</v>
      </c>
      <c r="N9924">
        <v>1</v>
      </c>
      <c r="O9924" t="s">
        <v>232</v>
      </c>
      <c r="P9924">
        <v>1</v>
      </c>
      <c r="Q9924">
        <v>1</v>
      </c>
      <c r="R9924" t="s">
        <v>234</v>
      </c>
      <c r="S9924" t="s">
        <v>258</v>
      </c>
      <c r="T9924" t="s">
        <v>259</v>
      </c>
      <c r="U9924" t="s">
        <v>443</v>
      </c>
    </row>
    <row r="9925" spans="1:21" x14ac:dyDescent="0.35">
      <c r="A9925" s="2" t="s">
        <v>171</v>
      </c>
      <c r="B9925" s="1" t="s">
        <v>172</v>
      </c>
      <c r="C9925" t="s">
        <v>512</v>
      </c>
      <c r="D9925" s="1" t="s">
        <v>288</v>
      </c>
      <c r="E9925" s="1" t="s">
        <v>25</v>
      </c>
      <c r="F9925" s="1" t="s">
        <v>15</v>
      </c>
      <c r="G9925" s="1" t="s">
        <v>215</v>
      </c>
      <c r="H9925" t="s">
        <v>27</v>
      </c>
      <c r="I9925" s="1" t="s">
        <v>339</v>
      </c>
      <c r="J9925" t="s">
        <v>17</v>
      </c>
      <c r="K9925" s="1" t="s">
        <v>57</v>
      </c>
      <c r="L9925" t="s">
        <v>363</v>
      </c>
      <c r="M9925" t="s">
        <v>136</v>
      </c>
      <c r="N9925">
        <v>1</v>
      </c>
      <c r="O9925" t="s">
        <v>232</v>
      </c>
      <c r="P9925">
        <v>1</v>
      </c>
      <c r="Q9925">
        <v>1</v>
      </c>
      <c r="R9925" t="s">
        <v>234</v>
      </c>
      <c r="S9925" t="s">
        <v>258</v>
      </c>
      <c r="T9925" t="s">
        <v>259</v>
      </c>
      <c r="U9925" t="s">
        <v>443</v>
      </c>
    </row>
    <row r="9926" spans="1:21" x14ac:dyDescent="0.35">
      <c r="A9926" s="2" t="s">
        <v>171</v>
      </c>
      <c r="B9926" s="1" t="s">
        <v>172</v>
      </c>
      <c r="C9926" t="s">
        <v>512</v>
      </c>
      <c r="D9926" s="1" t="s">
        <v>288</v>
      </c>
      <c r="E9926" s="1" t="s">
        <v>25</v>
      </c>
      <c r="F9926" s="1" t="s">
        <v>15</v>
      </c>
      <c r="G9926" s="1" t="s">
        <v>215</v>
      </c>
      <c r="H9926" t="s">
        <v>36</v>
      </c>
      <c r="I9926" s="1" t="s">
        <v>339</v>
      </c>
      <c r="J9926" t="s">
        <v>17</v>
      </c>
      <c r="K9926" s="1" t="s">
        <v>57</v>
      </c>
      <c r="L9926" t="s">
        <v>278</v>
      </c>
      <c r="M9926" t="s">
        <v>136</v>
      </c>
      <c r="N9926">
        <v>1</v>
      </c>
      <c r="O9926" t="s">
        <v>232</v>
      </c>
      <c r="P9926">
        <v>1</v>
      </c>
      <c r="Q9926">
        <v>1</v>
      </c>
      <c r="R9926" t="s">
        <v>234</v>
      </c>
      <c r="S9926" t="s">
        <v>271</v>
      </c>
      <c r="T9926" t="s">
        <v>259</v>
      </c>
      <c r="U9926" t="s">
        <v>443</v>
      </c>
    </row>
    <row r="9927" spans="1:21" x14ac:dyDescent="0.35">
      <c r="A9927" s="2" t="s">
        <v>171</v>
      </c>
      <c r="B9927" s="1" t="s">
        <v>172</v>
      </c>
      <c r="C9927" t="s">
        <v>512</v>
      </c>
      <c r="D9927" s="1" t="s">
        <v>288</v>
      </c>
      <c r="E9927" s="1" t="s">
        <v>25</v>
      </c>
      <c r="F9927" s="1" t="s">
        <v>15</v>
      </c>
      <c r="G9927" s="1" t="s">
        <v>215</v>
      </c>
      <c r="H9927" t="s">
        <v>24</v>
      </c>
      <c r="I9927" s="1" t="s">
        <v>339</v>
      </c>
      <c r="J9927" t="s">
        <v>17</v>
      </c>
      <c r="K9927" s="1" t="s">
        <v>57</v>
      </c>
      <c r="L9927" t="s">
        <v>278</v>
      </c>
      <c r="M9927" t="s">
        <v>136</v>
      </c>
      <c r="N9927">
        <v>1</v>
      </c>
      <c r="O9927" t="s">
        <v>232</v>
      </c>
      <c r="P9927">
        <v>0</v>
      </c>
      <c r="Q9927">
        <v>1</v>
      </c>
      <c r="R9927" t="s">
        <v>234</v>
      </c>
      <c r="S9927" t="s">
        <v>258</v>
      </c>
      <c r="T9927" t="s">
        <v>259</v>
      </c>
      <c r="U9927" t="s">
        <v>444</v>
      </c>
    </row>
    <row r="9928" spans="1:21" x14ac:dyDescent="0.35">
      <c r="A9928" s="2" t="s">
        <v>171</v>
      </c>
      <c r="B9928" s="1" t="s">
        <v>172</v>
      </c>
      <c r="C9928" t="s">
        <v>512</v>
      </c>
      <c r="D9928" s="1" t="s">
        <v>288</v>
      </c>
      <c r="E9928" s="1" t="s">
        <v>25</v>
      </c>
      <c r="F9928" s="1" t="s">
        <v>15</v>
      </c>
      <c r="G9928" s="1" t="s">
        <v>215</v>
      </c>
      <c r="H9928" t="s">
        <v>40</v>
      </c>
      <c r="I9928" s="1" t="s">
        <v>339</v>
      </c>
      <c r="J9928" t="s">
        <v>17</v>
      </c>
      <c r="K9928" s="1" t="s">
        <v>57</v>
      </c>
      <c r="L9928" t="s">
        <v>278</v>
      </c>
      <c r="M9928" t="s">
        <v>136</v>
      </c>
      <c r="N9928">
        <v>1</v>
      </c>
      <c r="O9928" t="s">
        <v>232</v>
      </c>
      <c r="P9928">
        <v>0</v>
      </c>
      <c r="Q9928">
        <v>1</v>
      </c>
      <c r="R9928" t="s">
        <v>234</v>
      </c>
      <c r="S9928" t="s">
        <v>258</v>
      </c>
      <c r="T9928" t="s">
        <v>259</v>
      </c>
      <c r="U9928" t="s">
        <v>443</v>
      </c>
    </row>
    <row r="9929" spans="1:21" x14ac:dyDescent="0.35">
      <c r="A9929" s="2" t="s">
        <v>171</v>
      </c>
      <c r="B9929" s="1" t="s">
        <v>172</v>
      </c>
      <c r="C9929" t="s">
        <v>512</v>
      </c>
      <c r="D9929" s="1" t="s">
        <v>288</v>
      </c>
      <c r="E9929" s="1" t="s">
        <v>25</v>
      </c>
      <c r="F9929" s="1" t="s">
        <v>29</v>
      </c>
      <c r="G9929" s="1" t="s">
        <v>29</v>
      </c>
      <c r="H9929" t="s">
        <v>27</v>
      </c>
      <c r="I9929" s="1" t="s">
        <v>421</v>
      </c>
      <c r="J9929" t="s">
        <v>17</v>
      </c>
      <c r="K9929" s="1" t="s">
        <v>34</v>
      </c>
      <c r="L9929" t="s">
        <v>363</v>
      </c>
      <c r="M9929" t="s">
        <v>34</v>
      </c>
      <c r="N9929">
        <v>1</v>
      </c>
      <c r="O9929" t="s">
        <v>235</v>
      </c>
      <c r="P9929">
        <v>1</v>
      </c>
      <c r="Q9929">
        <v>1</v>
      </c>
      <c r="R9929" t="s">
        <v>234</v>
      </c>
      <c r="S9929" t="s">
        <v>258</v>
      </c>
      <c r="T9929" t="s">
        <v>259</v>
      </c>
      <c r="U9929" t="s">
        <v>443</v>
      </c>
    </row>
    <row r="9930" spans="1:21" x14ac:dyDescent="0.35">
      <c r="A9930" s="2" t="s">
        <v>171</v>
      </c>
      <c r="B9930" s="1" t="s">
        <v>172</v>
      </c>
      <c r="C9930" t="s">
        <v>512</v>
      </c>
      <c r="D9930" s="1" t="s">
        <v>288</v>
      </c>
      <c r="E9930" s="1" t="s">
        <v>25</v>
      </c>
      <c r="F9930" s="1" t="s">
        <v>29</v>
      </c>
      <c r="G9930" s="1" t="s">
        <v>29</v>
      </c>
      <c r="H9930" t="s">
        <v>30</v>
      </c>
      <c r="I9930" s="1" t="s">
        <v>421</v>
      </c>
      <c r="J9930" t="s">
        <v>17</v>
      </c>
      <c r="K9930" s="1" t="s">
        <v>22</v>
      </c>
      <c r="L9930" t="s">
        <v>363</v>
      </c>
      <c r="M9930" t="s">
        <v>83</v>
      </c>
      <c r="N9930">
        <v>1</v>
      </c>
      <c r="O9930" t="s">
        <v>235</v>
      </c>
      <c r="P9930">
        <v>1</v>
      </c>
      <c r="Q9930">
        <v>1</v>
      </c>
      <c r="R9930" t="s">
        <v>234</v>
      </c>
      <c r="S9930" t="s">
        <v>258</v>
      </c>
      <c r="T9930" t="s">
        <v>259</v>
      </c>
      <c r="U9930" t="s">
        <v>443</v>
      </c>
    </row>
    <row r="9931" spans="1:21" x14ac:dyDescent="0.35">
      <c r="A9931" s="2" t="s">
        <v>171</v>
      </c>
      <c r="B9931" s="1" t="s">
        <v>172</v>
      </c>
      <c r="C9931" t="s">
        <v>512</v>
      </c>
      <c r="D9931" s="1" t="s">
        <v>288</v>
      </c>
      <c r="E9931" s="1" t="s">
        <v>25</v>
      </c>
      <c r="F9931" s="1" t="s">
        <v>29</v>
      </c>
      <c r="G9931" s="1" t="s">
        <v>29</v>
      </c>
      <c r="H9931" t="s">
        <v>24</v>
      </c>
      <c r="I9931" s="1" t="s">
        <v>339</v>
      </c>
      <c r="J9931" t="s">
        <v>17</v>
      </c>
      <c r="K9931" s="1" t="s">
        <v>57</v>
      </c>
      <c r="L9931" t="s">
        <v>278</v>
      </c>
      <c r="M9931" t="s">
        <v>136</v>
      </c>
      <c r="N9931">
        <v>1</v>
      </c>
      <c r="O9931" t="s">
        <v>232</v>
      </c>
      <c r="P9931">
        <v>1</v>
      </c>
      <c r="Q9931">
        <v>1</v>
      </c>
      <c r="R9931" t="s">
        <v>234</v>
      </c>
      <c r="S9931" t="s">
        <v>258</v>
      </c>
      <c r="T9931" t="s">
        <v>259</v>
      </c>
      <c r="U9931" t="s">
        <v>443</v>
      </c>
    </row>
    <row r="9932" spans="1:21" x14ac:dyDescent="0.35">
      <c r="A9932" s="2" t="s">
        <v>171</v>
      </c>
      <c r="B9932" s="1" t="s">
        <v>172</v>
      </c>
      <c r="C9932" t="s">
        <v>512</v>
      </c>
      <c r="D9932" s="1" t="s">
        <v>288</v>
      </c>
      <c r="E9932" s="1" t="s">
        <v>25</v>
      </c>
      <c r="F9932" s="1" t="s">
        <v>21</v>
      </c>
      <c r="G9932" s="1" t="s">
        <v>29</v>
      </c>
      <c r="H9932" t="s">
        <v>36</v>
      </c>
      <c r="I9932" s="1" t="s">
        <v>339</v>
      </c>
      <c r="J9932" t="s">
        <v>17</v>
      </c>
      <c r="K9932" s="1" t="s">
        <v>57</v>
      </c>
      <c r="L9932" t="s">
        <v>278</v>
      </c>
      <c r="M9932" t="s">
        <v>136</v>
      </c>
      <c r="N9932">
        <v>1</v>
      </c>
      <c r="O9932" t="s">
        <v>232</v>
      </c>
      <c r="P9932">
        <v>1</v>
      </c>
      <c r="Q9932">
        <v>1</v>
      </c>
      <c r="R9932" t="s">
        <v>234</v>
      </c>
      <c r="S9932" t="s">
        <v>258</v>
      </c>
      <c r="T9932" t="s">
        <v>259</v>
      </c>
      <c r="U9932" t="s">
        <v>443</v>
      </c>
    </row>
    <row r="9933" spans="1:21" x14ac:dyDescent="0.35">
      <c r="A9933" s="2" t="s">
        <v>171</v>
      </c>
      <c r="B9933" s="1" t="s">
        <v>172</v>
      </c>
      <c r="C9933" t="s">
        <v>512</v>
      </c>
      <c r="D9933" s="1" t="s">
        <v>134</v>
      </c>
      <c r="E9933" s="1" t="s">
        <v>14</v>
      </c>
      <c r="F9933" s="1" t="s">
        <v>26</v>
      </c>
      <c r="G9933" s="1" t="s">
        <v>215</v>
      </c>
      <c r="H9933" t="s">
        <v>16</v>
      </c>
      <c r="I9933" s="1" t="s">
        <v>421</v>
      </c>
      <c r="J9933" t="s">
        <v>17</v>
      </c>
      <c r="K9933" s="1" t="s">
        <v>57</v>
      </c>
      <c r="L9933" t="s">
        <v>278</v>
      </c>
      <c r="M9933" t="s">
        <v>61</v>
      </c>
      <c r="N9933">
        <v>1</v>
      </c>
      <c r="O9933" t="s">
        <v>235</v>
      </c>
      <c r="P9933">
        <v>1</v>
      </c>
      <c r="Q9933">
        <v>1</v>
      </c>
      <c r="R9933" t="s">
        <v>234</v>
      </c>
      <c r="S9933" t="s">
        <v>258</v>
      </c>
      <c r="T9933" t="s">
        <v>259</v>
      </c>
      <c r="U9933" t="s">
        <v>443</v>
      </c>
    </row>
    <row r="9934" spans="1:21" x14ac:dyDescent="0.35">
      <c r="A9934" s="2" t="s">
        <v>171</v>
      </c>
      <c r="B9934" s="1" t="s">
        <v>172</v>
      </c>
      <c r="C9934" t="s">
        <v>512</v>
      </c>
      <c r="D9934" s="1" t="s">
        <v>134</v>
      </c>
      <c r="E9934" s="1" t="s">
        <v>14</v>
      </c>
      <c r="F9934" s="1" t="s">
        <v>26</v>
      </c>
      <c r="G9934" s="1" t="s">
        <v>215</v>
      </c>
      <c r="H9934" t="s">
        <v>16</v>
      </c>
      <c r="I9934" s="1" t="s">
        <v>421</v>
      </c>
      <c r="J9934" t="s">
        <v>17</v>
      </c>
      <c r="K9934" s="1" t="s">
        <v>57</v>
      </c>
      <c r="L9934" t="s">
        <v>278</v>
      </c>
      <c r="M9934" t="s">
        <v>62</v>
      </c>
      <c r="N9934">
        <v>1</v>
      </c>
      <c r="O9934" t="s">
        <v>235</v>
      </c>
      <c r="P9934">
        <v>1</v>
      </c>
      <c r="Q9934">
        <v>1</v>
      </c>
      <c r="R9934" t="s">
        <v>234</v>
      </c>
      <c r="S9934" t="s">
        <v>258</v>
      </c>
      <c r="T9934" t="s">
        <v>259</v>
      </c>
      <c r="U9934" t="s">
        <v>443</v>
      </c>
    </row>
    <row r="9935" spans="1:21" x14ac:dyDescent="0.35">
      <c r="A9935" s="2" t="s">
        <v>171</v>
      </c>
      <c r="B9935" s="1" t="s">
        <v>172</v>
      </c>
      <c r="C9935" t="s">
        <v>512</v>
      </c>
      <c r="D9935" s="1" t="s">
        <v>134</v>
      </c>
      <c r="E9935" s="1" t="s">
        <v>14</v>
      </c>
      <c r="F9935" s="1" t="s">
        <v>21</v>
      </c>
      <c r="G9935" s="1" t="s">
        <v>29</v>
      </c>
      <c r="H9935" t="s">
        <v>30</v>
      </c>
      <c r="I9935" s="1" t="s">
        <v>421</v>
      </c>
      <c r="J9935" t="s">
        <v>17</v>
      </c>
      <c r="K9935" s="1" t="s">
        <v>48</v>
      </c>
      <c r="L9935" t="s">
        <v>363</v>
      </c>
      <c r="M9935" t="s">
        <v>102</v>
      </c>
      <c r="N9935">
        <v>1</v>
      </c>
      <c r="O9935" t="s">
        <v>235</v>
      </c>
      <c r="P9935">
        <v>1</v>
      </c>
      <c r="Q9935">
        <v>1</v>
      </c>
      <c r="R9935" t="s">
        <v>234</v>
      </c>
      <c r="S9935" t="s">
        <v>258</v>
      </c>
      <c r="T9935" t="s">
        <v>259</v>
      </c>
      <c r="U9935" t="s">
        <v>444</v>
      </c>
    </row>
    <row r="9936" spans="1:21" x14ac:dyDescent="0.35">
      <c r="A9936" s="2" t="s">
        <v>171</v>
      </c>
      <c r="B9936" s="1" t="s">
        <v>172</v>
      </c>
      <c r="C9936" t="s">
        <v>512</v>
      </c>
      <c r="D9936" s="1" t="s">
        <v>134</v>
      </c>
      <c r="E9936" s="1" t="s">
        <v>25</v>
      </c>
      <c r="F9936" s="1" t="s">
        <v>33</v>
      </c>
      <c r="G9936" s="1" t="s">
        <v>214</v>
      </c>
      <c r="H9936" t="s">
        <v>47</v>
      </c>
      <c r="I9936" s="1" t="s">
        <v>421</v>
      </c>
      <c r="J9936" t="s">
        <v>17</v>
      </c>
      <c r="K9936" s="1" t="s">
        <v>57</v>
      </c>
      <c r="L9936" t="s">
        <v>363</v>
      </c>
      <c r="M9936" t="s">
        <v>62</v>
      </c>
      <c r="N9936">
        <v>1</v>
      </c>
      <c r="O9936" t="s">
        <v>235</v>
      </c>
      <c r="P9936">
        <v>0</v>
      </c>
      <c r="Q9936">
        <v>1</v>
      </c>
      <c r="R9936" t="s">
        <v>234</v>
      </c>
      <c r="S9936" t="s">
        <v>258</v>
      </c>
      <c r="T9936" t="s">
        <v>259</v>
      </c>
      <c r="U9936" t="s">
        <v>443</v>
      </c>
    </row>
    <row r="9937" spans="1:21" x14ac:dyDescent="0.35">
      <c r="A9937" s="2" t="s">
        <v>171</v>
      </c>
      <c r="B9937" s="1" t="s">
        <v>172</v>
      </c>
      <c r="C9937" t="s">
        <v>512</v>
      </c>
      <c r="D9937" s="1" t="s">
        <v>134</v>
      </c>
      <c r="E9937" s="1" t="s">
        <v>25</v>
      </c>
      <c r="F9937" s="1" t="s">
        <v>26</v>
      </c>
      <c r="G9937" s="1" t="s">
        <v>215</v>
      </c>
      <c r="H9937" t="s">
        <v>20</v>
      </c>
      <c r="I9937" s="1" t="s">
        <v>421</v>
      </c>
      <c r="J9937" t="s">
        <v>17</v>
      </c>
      <c r="K9937" s="1" t="s">
        <v>48</v>
      </c>
      <c r="L9937" t="s">
        <v>278</v>
      </c>
      <c r="M9937" t="s">
        <v>102</v>
      </c>
      <c r="N9937">
        <v>1</v>
      </c>
      <c r="O9937" t="s">
        <v>235</v>
      </c>
      <c r="P9937">
        <v>1</v>
      </c>
      <c r="Q9937">
        <v>1</v>
      </c>
      <c r="R9937" t="s">
        <v>234</v>
      </c>
      <c r="S9937" t="s">
        <v>258</v>
      </c>
      <c r="T9937" t="s">
        <v>259</v>
      </c>
      <c r="U9937" t="s">
        <v>443</v>
      </c>
    </row>
    <row r="9938" spans="1:21" x14ac:dyDescent="0.35">
      <c r="A9938" s="2" t="s">
        <v>171</v>
      </c>
      <c r="B9938" s="1" t="s">
        <v>172</v>
      </c>
      <c r="C9938" t="s">
        <v>512</v>
      </c>
      <c r="D9938" s="1" t="s">
        <v>134</v>
      </c>
      <c r="E9938" s="1" t="s">
        <v>25</v>
      </c>
      <c r="F9938" s="1" t="s">
        <v>26</v>
      </c>
      <c r="G9938" s="1" t="s">
        <v>215</v>
      </c>
      <c r="H9938" t="s">
        <v>30</v>
      </c>
      <c r="I9938" s="1" t="s">
        <v>421</v>
      </c>
      <c r="J9938" t="s">
        <v>17</v>
      </c>
      <c r="K9938" s="1" t="s">
        <v>57</v>
      </c>
      <c r="L9938" t="s">
        <v>363</v>
      </c>
      <c r="M9938" t="s">
        <v>62</v>
      </c>
      <c r="N9938">
        <v>1</v>
      </c>
      <c r="O9938" t="s">
        <v>235</v>
      </c>
      <c r="P9938">
        <v>1</v>
      </c>
      <c r="Q9938">
        <v>1</v>
      </c>
      <c r="R9938" t="s">
        <v>234</v>
      </c>
      <c r="S9938" t="s">
        <v>258</v>
      </c>
      <c r="T9938" t="s">
        <v>259</v>
      </c>
      <c r="U9938" t="s">
        <v>443</v>
      </c>
    </row>
    <row r="9939" spans="1:21" x14ac:dyDescent="0.35">
      <c r="A9939" s="2" t="s">
        <v>171</v>
      </c>
      <c r="B9939" s="1" t="s">
        <v>172</v>
      </c>
      <c r="C9939" t="s">
        <v>512</v>
      </c>
      <c r="D9939" s="1" t="s">
        <v>134</v>
      </c>
      <c r="E9939" s="1" t="s">
        <v>25</v>
      </c>
      <c r="F9939" s="1" t="s">
        <v>26</v>
      </c>
      <c r="G9939" s="1" t="s">
        <v>215</v>
      </c>
      <c r="H9939" t="s">
        <v>36</v>
      </c>
      <c r="I9939" s="1" t="s">
        <v>421</v>
      </c>
      <c r="J9939" t="s">
        <v>17</v>
      </c>
      <c r="K9939" s="1" t="s">
        <v>57</v>
      </c>
      <c r="L9939" t="s">
        <v>278</v>
      </c>
      <c r="M9939" t="s">
        <v>61</v>
      </c>
      <c r="N9939">
        <v>1</v>
      </c>
      <c r="O9939" t="s">
        <v>235</v>
      </c>
      <c r="P9939">
        <v>1</v>
      </c>
      <c r="Q9939">
        <v>1</v>
      </c>
      <c r="R9939" t="s">
        <v>234</v>
      </c>
      <c r="S9939" t="s">
        <v>258</v>
      </c>
      <c r="T9939" t="s">
        <v>259</v>
      </c>
      <c r="U9939" t="s">
        <v>443</v>
      </c>
    </row>
    <row r="9940" spans="1:21" x14ac:dyDescent="0.35">
      <c r="A9940" s="2" t="s">
        <v>171</v>
      </c>
      <c r="B9940" s="1" t="s">
        <v>172</v>
      </c>
      <c r="C9940" t="s">
        <v>512</v>
      </c>
      <c r="D9940" s="1" t="s">
        <v>134</v>
      </c>
      <c r="E9940" s="1" t="s">
        <v>25</v>
      </c>
      <c r="F9940" s="1" t="s">
        <v>26</v>
      </c>
      <c r="G9940" s="1" t="s">
        <v>215</v>
      </c>
      <c r="H9940" t="s">
        <v>36</v>
      </c>
      <c r="I9940" s="1" t="s">
        <v>421</v>
      </c>
      <c r="J9940" t="s">
        <v>17</v>
      </c>
      <c r="K9940" s="1" t="s">
        <v>57</v>
      </c>
      <c r="L9940" t="s">
        <v>363</v>
      </c>
      <c r="M9940" t="s">
        <v>62</v>
      </c>
      <c r="N9940">
        <v>1</v>
      </c>
      <c r="O9940" t="s">
        <v>235</v>
      </c>
      <c r="P9940">
        <v>0</v>
      </c>
      <c r="Q9940">
        <v>1</v>
      </c>
      <c r="R9940" t="s">
        <v>234</v>
      </c>
      <c r="S9940" t="s">
        <v>258</v>
      </c>
      <c r="T9940" t="s">
        <v>259</v>
      </c>
      <c r="U9940" t="s">
        <v>443</v>
      </c>
    </row>
    <row r="9941" spans="1:21" x14ac:dyDescent="0.35">
      <c r="A9941" s="2" t="s">
        <v>171</v>
      </c>
      <c r="B9941" s="1" t="s">
        <v>172</v>
      </c>
      <c r="C9941" t="s">
        <v>512</v>
      </c>
      <c r="D9941" s="1" t="s">
        <v>134</v>
      </c>
      <c r="E9941" s="1" t="s">
        <v>25</v>
      </c>
      <c r="F9941" s="1" t="s">
        <v>15</v>
      </c>
      <c r="G9941" s="1" t="s">
        <v>215</v>
      </c>
      <c r="H9941" t="s">
        <v>36</v>
      </c>
      <c r="I9941" s="1" t="s">
        <v>421</v>
      </c>
      <c r="J9941" t="s">
        <v>17</v>
      </c>
      <c r="K9941" s="1" t="s">
        <v>57</v>
      </c>
      <c r="L9941" t="s">
        <v>363</v>
      </c>
      <c r="M9941" t="s">
        <v>62</v>
      </c>
      <c r="N9941">
        <v>1</v>
      </c>
      <c r="O9941" t="s">
        <v>235</v>
      </c>
      <c r="P9941">
        <v>0</v>
      </c>
      <c r="Q9941">
        <v>1</v>
      </c>
      <c r="R9941" t="s">
        <v>234</v>
      </c>
      <c r="S9941" t="s">
        <v>258</v>
      </c>
      <c r="T9941" t="s">
        <v>259</v>
      </c>
      <c r="U9941" t="s">
        <v>443</v>
      </c>
    </row>
    <row r="9942" spans="1:21" x14ac:dyDescent="0.35">
      <c r="A9942" s="2" t="s">
        <v>171</v>
      </c>
      <c r="B9942" s="1" t="s">
        <v>172</v>
      </c>
      <c r="C9942" t="s">
        <v>512</v>
      </c>
      <c r="D9942" s="1" t="s">
        <v>134</v>
      </c>
      <c r="E9942" s="1" t="s">
        <v>25</v>
      </c>
      <c r="F9942" s="1" t="s">
        <v>29</v>
      </c>
      <c r="G9942" s="1" t="s">
        <v>29</v>
      </c>
      <c r="H9942" t="s">
        <v>27</v>
      </c>
      <c r="I9942" s="1" t="s">
        <v>421</v>
      </c>
      <c r="J9942" t="s">
        <v>17</v>
      </c>
      <c r="K9942" s="1" t="s">
        <v>22</v>
      </c>
      <c r="L9942" t="s">
        <v>363</v>
      </c>
      <c r="M9942" t="s">
        <v>23</v>
      </c>
      <c r="N9942">
        <v>1</v>
      </c>
      <c r="O9942" t="s">
        <v>235</v>
      </c>
      <c r="P9942">
        <v>1</v>
      </c>
      <c r="Q9942">
        <v>1</v>
      </c>
      <c r="R9942" t="s">
        <v>234</v>
      </c>
      <c r="S9942" t="s">
        <v>258</v>
      </c>
      <c r="T9942" t="s">
        <v>259</v>
      </c>
      <c r="U9942" t="s">
        <v>443</v>
      </c>
    </row>
    <row r="9943" spans="1:21" x14ac:dyDescent="0.35">
      <c r="A9943" s="2" t="s">
        <v>171</v>
      </c>
      <c r="B9943" s="1" t="s">
        <v>172</v>
      </c>
      <c r="C9943" t="s">
        <v>512</v>
      </c>
      <c r="D9943" s="1" t="s">
        <v>134</v>
      </c>
      <c r="E9943" s="1" t="s">
        <v>25</v>
      </c>
      <c r="F9943" s="1" t="s">
        <v>29</v>
      </c>
      <c r="G9943" s="1" t="s">
        <v>29</v>
      </c>
      <c r="H9943" t="s">
        <v>47</v>
      </c>
      <c r="I9943" s="1" t="s">
        <v>421</v>
      </c>
      <c r="J9943" t="s">
        <v>17</v>
      </c>
      <c r="K9943" s="1" t="s">
        <v>57</v>
      </c>
      <c r="L9943" t="s">
        <v>363</v>
      </c>
      <c r="M9943" t="s">
        <v>61</v>
      </c>
      <c r="N9943">
        <v>1</v>
      </c>
      <c r="O9943" t="s">
        <v>235</v>
      </c>
      <c r="P9943">
        <v>0</v>
      </c>
      <c r="Q9943">
        <v>1</v>
      </c>
      <c r="R9943" t="s">
        <v>234</v>
      </c>
      <c r="S9943" t="s">
        <v>258</v>
      </c>
      <c r="T9943" t="s">
        <v>259</v>
      </c>
      <c r="U9943" t="s">
        <v>443</v>
      </c>
    </row>
    <row r="9944" spans="1:21" x14ac:dyDescent="0.35">
      <c r="A9944" s="2" t="s">
        <v>171</v>
      </c>
      <c r="B9944" s="1" t="s">
        <v>172</v>
      </c>
      <c r="C9944" t="s">
        <v>512</v>
      </c>
      <c r="D9944" s="1" t="s">
        <v>134</v>
      </c>
      <c r="E9944" s="1" t="s">
        <v>25</v>
      </c>
      <c r="F9944" s="1" t="s">
        <v>21</v>
      </c>
      <c r="G9944" s="1" t="s">
        <v>29</v>
      </c>
      <c r="H9944" t="s">
        <v>20</v>
      </c>
      <c r="I9944" s="1" t="s">
        <v>421</v>
      </c>
      <c r="J9944" t="s">
        <v>17</v>
      </c>
      <c r="K9944" s="1" t="s">
        <v>48</v>
      </c>
      <c r="L9944" t="s">
        <v>278</v>
      </c>
      <c r="M9944" t="s">
        <v>106</v>
      </c>
      <c r="N9944">
        <v>1</v>
      </c>
      <c r="O9944" t="s">
        <v>235</v>
      </c>
      <c r="P9944">
        <v>1</v>
      </c>
      <c r="Q9944">
        <v>1</v>
      </c>
      <c r="R9944" t="s">
        <v>234</v>
      </c>
      <c r="S9944" t="s">
        <v>258</v>
      </c>
      <c r="T9944" t="s">
        <v>259</v>
      </c>
      <c r="U9944" t="s">
        <v>444</v>
      </c>
    </row>
    <row r="9945" spans="1:21" x14ac:dyDescent="0.35">
      <c r="A9945" s="2" t="s">
        <v>171</v>
      </c>
      <c r="B9945" s="1" t="s">
        <v>172</v>
      </c>
      <c r="C9945" t="s">
        <v>512</v>
      </c>
      <c r="D9945" s="1" t="s">
        <v>134</v>
      </c>
      <c r="E9945" s="1" t="s">
        <v>25</v>
      </c>
      <c r="F9945" s="1" t="s">
        <v>21</v>
      </c>
      <c r="G9945" s="1" t="s">
        <v>29</v>
      </c>
      <c r="H9945" t="s">
        <v>20</v>
      </c>
      <c r="I9945" s="1" t="s">
        <v>421</v>
      </c>
      <c r="J9945" t="s">
        <v>17</v>
      </c>
      <c r="K9945" s="1" t="s">
        <v>57</v>
      </c>
      <c r="L9945" t="s">
        <v>278</v>
      </c>
      <c r="M9945" t="s">
        <v>130</v>
      </c>
      <c r="N9945">
        <v>1</v>
      </c>
      <c r="O9945" t="s">
        <v>235</v>
      </c>
      <c r="P9945">
        <v>1</v>
      </c>
      <c r="Q9945">
        <v>1</v>
      </c>
      <c r="R9945" t="s">
        <v>234</v>
      </c>
      <c r="S9945" t="s">
        <v>258</v>
      </c>
      <c r="T9945" t="s">
        <v>259</v>
      </c>
      <c r="U9945" t="s">
        <v>444</v>
      </c>
    </row>
    <row r="9946" spans="1:21" x14ac:dyDescent="0.35">
      <c r="A9946" s="2" t="s">
        <v>171</v>
      </c>
      <c r="B9946" s="1" t="s">
        <v>172</v>
      </c>
      <c r="C9946" t="s">
        <v>512</v>
      </c>
      <c r="D9946" s="1" t="s">
        <v>59</v>
      </c>
      <c r="E9946" s="1" t="s">
        <v>14</v>
      </c>
      <c r="F9946" s="1" t="s">
        <v>26</v>
      </c>
      <c r="G9946" s="1" t="s">
        <v>215</v>
      </c>
      <c r="H9946" t="s">
        <v>20</v>
      </c>
      <c r="I9946" s="1" t="s">
        <v>174</v>
      </c>
      <c r="J9946" t="s">
        <v>42</v>
      </c>
      <c r="K9946" s="1" t="s">
        <v>57</v>
      </c>
      <c r="L9946" t="s">
        <v>278</v>
      </c>
      <c r="M9946" t="s">
        <v>162</v>
      </c>
      <c r="N9946">
        <v>1</v>
      </c>
      <c r="O9946" t="s">
        <v>235</v>
      </c>
      <c r="P9946">
        <v>1</v>
      </c>
      <c r="Q9946">
        <v>1</v>
      </c>
      <c r="R9946" t="s">
        <v>234</v>
      </c>
      <c r="S9946" t="s">
        <v>258</v>
      </c>
      <c r="T9946" t="s">
        <v>259</v>
      </c>
      <c r="U9946" t="s">
        <v>443</v>
      </c>
    </row>
    <row r="9947" spans="1:21" x14ac:dyDescent="0.35">
      <c r="A9947" s="2" t="s">
        <v>171</v>
      </c>
      <c r="B9947" s="1" t="s">
        <v>172</v>
      </c>
      <c r="C9947" t="s">
        <v>512</v>
      </c>
      <c r="D9947" s="1" t="s">
        <v>59</v>
      </c>
      <c r="E9947" s="1" t="s">
        <v>14</v>
      </c>
      <c r="F9947" s="1" t="s">
        <v>26</v>
      </c>
      <c r="G9947" s="1" t="s">
        <v>215</v>
      </c>
      <c r="H9947" t="s">
        <v>27</v>
      </c>
      <c r="I9947" s="1" t="s">
        <v>174</v>
      </c>
      <c r="J9947" t="s">
        <v>42</v>
      </c>
      <c r="K9947" s="1" t="s">
        <v>18</v>
      </c>
      <c r="L9947" t="s">
        <v>363</v>
      </c>
      <c r="M9947" t="s">
        <v>100</v>
      </c>
      <c r="N9947">
        <v>1</v>
      </c>
      <c r="O9947" t="s">
        <v>235</v>
      </c>
      <c r="P9947">
        <v>0</v>
      </c>
      <c r="Q9947">
        <v>1</v>
      </c>
      <c r="R9947" t="s">
        <v>234</v>
      </c>
      <c r="S9947" t="s">
        <v>258</v>
      </c>
      <c r="T9947" t="s">
        <v>259</v>
      </c>
      <c r="U9947" t="s">
        <v>443</v>
      </c>
    </row>
    <row r="9948" spans="1:21" x14ac:dyDescent="0.35">
      <c r="A9948" s="2" t="s">
        <v>171</v>
      </c>
      <c r="B9948" s="1" t="s">
        <v>172</v>
      </c>
      <c r="C9948" t="s">
        <v>512</v>
      </c>
      <c r="D9948" s="1" t="s">
        <v>59</v>
      </c>
      <c r="E9948" s="1" t="s">
        <v>14</v>
      </c>
      <c r="F9948" s="1" t="s">
        <v>29</v>
      </c>
      <c r="G9948" s="1" t="s">
        <v>29</v>
      </c>
      <c r="H9948" t="s">
        <v>20</v>
      </c>
      <c r="I9948" s="1" t="s">
        <v>174</v>
      </c>
      <c r="J9948" t="s">
        <v>42</v>
      </c>
      <c r="K9948" s="1" t="s">
        <v>64</v>
      </c>
      <c r="L9948" t="s">
        <v>278</v>
      </c>
      <c r="M9948" t="s">
        <v>141</v>
      </c>
      <c r="N9948">
        <v>1</v>
      </c>
      <c r="O9948" t="s">
        <v>235</v>
      </c>
      <c r="P9948">
        <v>1</v>
      </c>
      <c r="Q9948">
        <v>1</v>
      </c>
      <c r="R9948" t="s">
        <v>234</v>
      </c>
      <c r="S9948" t="s">
        <v>258</v>
      </c>
      <c r="T9948" t="s">
        <v>259</v>
      </c>
      <c r="U9948" t="s">
        <v>443</v>
      </c>
    </row>
    <row r="9949" spans="1:21" x14ac:dyDescent="0.35">
      <c r="A9949" s="2" t="s">
        <v>171</v>
      </c>
      <c r="B9949" s="1" t="s">
        <v>172</v>
      </c>
      <c r="C9949" t="s">
        <v>512</v>
      </c>
      <c r="D9949" s="1" t="s">
        <v>59</v>
      </c>
      <c r="E9949" s="1" t="s">
        <v>14</v>
      </c>
      <c r="F9949" s="1" t="s">
        <v>29</v>
      </c>
      <c r="G9949" s="1" t="s">
        <v>29</v>
      </c>
      <c r="H9949" t="s">
        <v>27</v>
      </c>
      <c r="I9949" s="1" t="s">
        <v>174</v>
      </c>
      <c r="J9949" t="s">
        <v>42</v>
      </c>
      <c r="K9949" s="1" t="s">
        <v>22</v>
      </c>
      <c r="L9949" t="s">
        <v>363</v>
      </c>
      <c r="M9949" t="s">
        <v>28</v>
      </c>
      <c r="N9949">
        <v>1</v>
      </c>
      <c r="O9949" t="s">
        <v>235</v>
      </c>
      <c r="P9949">
        <v>1</v>
      </c>
      <c r="Q9949">
        <v>1</v>
      </c>
      <c r="R9949" t="s">
        <v>234</v>
      </c>
      <c r="S9949" t="s">
        <v>258</v>
      </c>
      <c r="T9949" t="s">
        <v>259</v>
      </c>
      <c r="U9949" t="s">
        <v>444</v>
      </c>
    </row>
    <row r="9950" spans="1:21" x14ac:dyDescent="0.35">
      <c r="A9950" s="2" t="s">
        <v>171</v>
      </c>
      <c r="B9950" s="1" t="s">
        <v>172</v>
      </c>
      <c r="C9950" t="s">
        <v>512</v>
      </c>
      <c r="D9950" s="1" t="s">
        <v>59</v>
      </c>
      <c r="E9950" s="1" t="s">
        <v>14</v>
      </c>
      <c r="F9950" s="1" t="s">
        <v>21</v>
      </c>
      <c r="G9950" s="1" t="s">
        <v>29</v>
      </c>
      <c r="H9950" t="s">
        <v>16</v>
      </c>
      <c r="I9950" s="1" t="s">
        <v>174</v>
      </c>
      <c r="J9950" t="s">
        <v>42</v>
      </c>
      <c r="K9950" s="1" t="s">
        <v>22</v>
      </c>
      <c r="L9950" t="s">
        <v>363</v>
      </c>
      <c r="M9950" t="s">
        <v>28</v>
      </c>
      <c r="N9950">
        <v>1</v>
      </c>
      <c r="O9950" t="s">
        <v>235</v>
      </c>
      <c r="P9950">
        <v>0</v>
      </c>
      <c r="Q9950">
        <v>1</v>
      </c>
      <c r="R9950" t="s">
        <v>234</v>
      </c>
      <c r="S9950" t="s">
        <v>258</v>
      </c>
      <c r="T9950" t="s">
        <v>259</v>
      </c>
      <c r="U9950" t="s">
        <v>443</v>
      </c>
    </row>
    <row r="9951" spans="1:21" x14ac:dyDescent="0.35">
      <c r="A9951" s="2" t="s">
        <v>171</v>
      </c>
      <c r="B9951" s="1" t="s">
        <v>172</v>
      </c>
      <c r="C9951" t="s">
        <v>512</v>
      </c>
      <c r="D9951" s="1" t="s">
        <v>59</v>
      </c>
      <c r="E9951" s="1" t="s">
        <v>14</v>
      </c>
      <c r="F9951" s="1" t="s">
        <v>21</v>
      </c>
      <c r="G9951" s="1" t="s">
        <v>29</v>
      </c>
      <c r="H9951" t="s">
        <v>16</v>
      </c>
      <c r="I9951" s="1" t="s">
        <v>339</v>
      </c>
      <c r="J9951" t="s">
        <v>17</v>
      </c>
      <c r="K9951" s="1" t="s">
        <v>22</v>
      </c>
      <c r="L9951" t="s">
        <v>278</v>
      </c>
      <c r="M9951" t="s">
        <v>28</v>
      </c>
      <c r="N9951">
        <v>1</v>
      </c>
      <c r="O9951" t="s">
        <v>232</v>
      </c>
      <c r="P9951">
        <v>1</v>
      </c>
      <c r="Q9951">
        <v>1</v>
      </c>
      <c r="R9951" t="s">
        <v>234</v>
      </c>
      <c r="S9951" t="s">
        <v>258</v>
      </c>
      <c r="T9951" t="s">
        <v>259</v>
      </c>
      <c r="U9951" t="s">
        <v>443</v>
      </c>
    </row>
    <row r="9952" spans="1:21" x14ac:dyDescent="0.35">
      <c r="A9952" s="2" t="s">
        <v>171</v>
      </c>
      <c r="B9952" s="1" t="s">
        <v>172</v>
      </c>
      <c r="C9952" t="s">
        <v>512</v>
      </c>
      <c r="D9952" s="1" t="s">
        <v>59</v>
      </c>
      <c r="E9952" s="1" t="s">
        <v>14</v>
      </c>
      <c r="F9952" s="1" t="s">
        <v>21</v>
      </c>
      <c r="G9952" s="1" t="s">
        <v>29</v>
      </c>
      <c r="H9952" t="s">
        <v>20</v>
      </c>
      <c r="I9952" s="1" t="s">
        <v>174</v>
      </c>
      <c r="J9952" t="s">
        <v>42</v>
      </c>
      <c r="K9952" s="1" t="s">
        <v>18</v>
      </c>
      <c r="L9952" t="s">
        <v>363</v>
      </c>
      <c r="M9952" t="s">
        <v>100</v>
      </c>
      <c r="N9952">
        <v>1</v>
      </c>
      <c r="O9952" t="s">
        <v>235</v>
      </c>
      <c r="P9952">
        <v>0</v>
      </c>
      <c r="Q9952">
        <v>1</v>
      </c>
      <c r="R9952" t="s">
        <v>234</v>
      </c>
      <c r="S9952" t="s">
        <v>258</v>
      </c>
      <c r="T9952" t="s">
        <v>259</v>
      </c>
      <c r="U9952" t="s">
        <v>443</v>
      </c>
    </row>
    <row r="9953" spans="1:21" x14ac:dyDescent="0.35">
      <c r="A9953" s="2" t="s">
        <v>171</v>
      </c>
      <c r="B9953" s="1" t="s">
        <v>172</v>
      </c>
      <c r="C9953" t="s">
        <v>512</v>
      </c>
      <c r="D9953" s="1" t="s">
        <v>59</v>
      </c>
      <c r="E9953" s="1" t="s">
        <v>14</v>
      </c>
      <c r="F9953" s="1" t="s">
        <v>21</v>
      </c>
      <c r="G9953" s="1" t="s">
        <v>29</v>
      </c>
      <c r="H9953" t="s">
        <v>27</v>
      </c>
      <c r="I9953" s="1" t="s">
        <v>174</v>
      </c>
      <c r="J9953" t="s">
        <v>42</v>
      </c>
      <c r="K9953" s="1" t="s">
        <v>64</v>
      </c>
      <c r="L9953" t="s">
        <v>363</v>
      </c>
      <c r="M9953" t="s">
        <v>66</v>
      </c>
      <c r="N9953">
        <v>1</v>
      </c>
      <c r="O9953" t="s">
        <v>235</v>
      </c>
      <c r="P9953">
        <v>1</v>
      </c>
      <c r="Q9953">
        <v>1</v>
      </c>
      <c r="R9953" t="s">
        <v>234</v>
      </c>
      <c r="S9953" t="s">
        <v>258</v>
      </c>
      <c r="T9953" t="s">
        <v>259</v>
      </c>
      <c r="U9953" t="s">
        <v>443</v>
      </c>
    </row>
    <row r="9954" spans="1:21" x14ac:dyDescent="0.35">
      <c r="A9954" s="2" t="s">
        <v>171</v>
      </c>
      <c r="B9954" s="1" t="s">
        <v>172</v>
      </c>
      <c r="C9954" t="s">
        <v>512</v>
      </c>
      <c r="D9954" s="1" t="s">
        <v>59</v>
      </c>
      <c r="E9954" s="1" t="s">
        <v>25</v>
      </c>
      <c r="F9954" s="1" t="s">
        <v>33</v>
      </c>
      <c r="G9954" s="1" t="s">
        <v>214</v>
      </c>
      <c r="H9954" t="s">
        <v>36</v>
      </c>
      <c r="I9954" s="1" t="s">
        <v>339</v>
      </c>
      <c r="J9954" t="s">
        <v>17</v>
      </c>
      <c r="K9954" s="1" t="s">
        <v>22</v>
      </c>
      <c r="L9954" t="s">
        <v>278</v>
      </c>
      <c r="M9954" t="s">
        <v>28</v>
      </c>
      <c r="N9954">
        <v>1</v>
      </c>
      <c r="O9954" t="s">
        <v>232</v>
      </c>
      <c r="P9954">
        <v>0</v>
      </c>
      <c r="Q9954">
        <v>1</v>
      </c>
      <c r="R9954" t="s">
        <v>234</v>
      </c>
      <c r="S9954" t="s">
        <v>271</v>
      </c>
      <c r="T9954" t="s">
        <v>259</v>
      </c>
      <c r="U9954" t="s">
        <v>443</v>
      </c>
    </row>
    <row r="9955" spans="1:21" x14ac:dyDescent="0.35">
      <c r="A9955" s="2" t="s">
        <v>171</v>
      </c>
      <c r="B9955" s="1" t="s">
        <v>172</v>
      </c>
      <c r="C9955" t="s">
        <v>512</v>
      </c>
      <c r="D9955" s="1" t="s">
        <v>59</v>
      </c>
      <c r="E9955" s="1" t="s">
        <v>25</v>
      </c>
      <c r="F9955" s="1" t="s">
        <v>33</v>
      </c>
      <c r="G9955" s="1" t="s">
        <v>214</v>
      </c>
      <c r="H9955" t="s">
        <v>24</v>
      </c>
      <c r="I9955" s="1" t="s">
        <v>339</v>
      </c>
      <c r="J9955" t="s">
        <v>17</v>
      </c>
      <c r="K9955" s="1" t="s">
        <v>57</v>
      </c>
      <c r="L9955" t="s">
        <v>278</v>
      </c>
      <c r="M9955" t="s">
        <v>60</v>
      </c>
      <c r="N9955">
        <v>1</v>
      </c>
      <c r="O9955" t="s">
        <v>232</v>
      </c>
      <c r="P9955">
        <v>0</v>
      </c>
      <c r="Q9955">
        <v>1</v>
      </c>
      <c r="R9955" t="s">
        <v>234</v>
      </c>
      <c r="S9955" t="s">
        <v>258</v>
      </c>
      <c r="T9955" t="s">
        <v>259</v>
      </c>
      <c r="U9955" t="s">
        <v>443</v>
      </c>
    </row>
    <row r="9956" spans="1:21" x14ac:dyDescent="0.35">
      <c r="A9956" s="2" t="s">
        <v>171</v>
      </c>
      <c r="B9956" s="1" t="s">
        <v>172</v>
      </c>
      <c r="C9956" t="s">
        <v>512</v>
      </c>
      <c r="D9956" s="1" t="s">
        <v>59</v>
      </c>
      <c r="E9956" s="1" t="s">
        <v>25</v>
      </c>
      <c r="F9956" s="1" t="s">
        <v>33</v>
      </c>
      <c r="G9956" s="1" t="s">
        <v>214</v>
      </c>
      <c r="H9956" t="s">
        <v>40</v>
      </c>
      <c r="I9956" s="1" t="s">
        <v>339</v>
      </c>
      <c r="J9956" t="s">
        <v>17</v>
      </c>
      <c r="K9956" s="1" t="s">
        <v>22</v>
      </c>
      <c r="L9956" t="s">
        <v>278</v>
      </c>
      <c r="M9956" t="s">
        <v>28</v>
      </c>
      <c r="N9956">
        <v>1</v>
      </c>
      <c r="O9956" t="s">
        <v>232</v>
      </c>
      <c r="P9956">
        <v>1</v>
      </c>
      <c r="Q9956">
        <v>1</v>
      </c>
      <c r="R9956" t="s">
        <v>234</v>
      </c>
      <c r="S9956" t="s">
        <v>258</v>
      </c>
      <c r="T9956" t="s">
        <v>259</v>
      </c>
      <c r="U9956" t="s">
        <v>443</v>
      </c>
    </row>
    <row r="9957" spans="1:21" x14ac:dyDescent="0.35">
      <c r="A9957" s="2" t="s">
        <v>171</v>
      </c>
      <c r="B9957" s="1" t="s">
        <v>172</v>
      </c>
      <c r="C9957" t="s">
        <v>512</v>
      </c>
      <c r="D9957" s="1" t="s">
        <v>59</v>
      </c>
      <c r="E9957" s="1" t="s">
        <v>25</v>
      </c>
      <c r="F9957" s="1" t="s">
        <v>33</v>
      </c>
      <c r="G9957" s="1" t="s">
        <v>214</v>
      </c>
      <c r="H9957" t="s">
        <v>74</v>
      </c>
      <c r="I9957" s="1" t="s">
        <v>339</v>
      </c>
      <c r="J9957" t="s">
        <v>17</v>
      </c>
      <c r="K9957" s="1" t="s">
        <v>22</v>
      </c>
      <c r="L9957" t="s">
        <v>278</v>
      </c>
      <c r="M9957" t="s">
        <v>28</v>
      </c>
      <c r="N9957">
        <v>1</v>
      </c>
      <c r="O9957" t="s">
        <v>232</v>
      </c>
      <c r="P9957">
        <v>0</v>
      </c>
      <c r="Q9957">
        <v>1</v>
      </c>
      <c r="R9957" t="s">
        <v>234</v>
      </c>
      <c r="S9957" t="s">
        <v>258</v>
      </c>
      <c r="T9957" t="s">
        <v>259</v>
      </c>
      <c r="U9957" t="s">
        <v>443</v>
      </c>
    </row>
    <row r="9958" spans="1:21" x14ac:dyDescent="0.35">
      <c r="A9958" s="2" t="s">
        <v>171</v>
      </c>
      <c r="B9958" s="1" t="s">
        <v>172</v>
      </c>
      <c r="C9958" t="s">
        <v>512</v>
      </c>
      <c r="D9958" s="1" t="s">
        <v>59</v>
      </c>
      <c r="E9958" s="1" t="s">
        <v>25</v>
      </c>
      <c r="F9958" s="1" t="s">
        <v>26</v>
      </c>
      <c r="G9958" s="1" t="s">
        <v>215</v>
      </c>
      <c r="H9958" t="s">
        <v>52</v>
      </c>
      <c r="I9958" s="1" t="s">
        <v>339</v>
      </c>
      <c r="J9958" t="s">
        <v>17</v>
      </c>
      <c r="K9958" s="1" t="s">
        <v>22</v>
      </c>
      <c r="L9958" t="s">
        <v>278</v>
      </c>
      <c r="M9958" t="s">
        <v>28</v>
      </c>
      <c r="N9958">
        <v>1</v>
      </c>
      <c r="O9958" t="s">
        <v>232</v>
      </c>
      <c r="P9958">
        <v>0</v>
      </c>
      <c r="Q9958">
        <v>1</v>
      </c>
      <c r="R9958" t="s">
        <v>234</v>
      </c>
      <c r="S9958" t="s">
        <v>258</v>
      </c>
      <c r="T9958" t="s">
        <v>259</v>
      </c>
      <c r="U9958" t="s">
        <v>443</v>
      </c>
    </row>
    <row r="9959" spans="1:21" x14ac:dyDescent="0.35">
      <c r="A9959" s="2" t="s">
        <v>171</v>
      </c>
      <c r="B9959" s="1" t="s">
        <v>172</v>
      </c>
      <c r="C9959" t="s">
        <v>512</v>
      </c>
      <c r="D9959" s="1" t="s">
        <v>59</v>
      </c>
      <c r="E9959" s="1" t="s">
        <v>25</v>
      </c>
      <c r="F9959" s="1" t="s">
        <v>26</v>
      </c>
      <c r="G9959" s="1" t="s">
        <v>215</v>
      </c>
      <c r="H9959" t="s">
        <v>52</v>
      </c>
      <c r="I9959" s="1" t="s">
        <v>339</v>
      </c>
      <c r="J9959" t="s">
        <v>17</v>
      </c>
      <c r="K9959" s="1" t="s">
        <v>22</v>
      </c>
      <c r="L9959" t="s">
        <v>278</v>
      </c>
      <c r="M9959" t="s">
        <v>28</v>
      </c>
      <c r="N9959">
        <v>2</v>
      </c>
      <c r="O9959" t="s">
        <v>232</v>
      </c>
      <c r="P9959">
        <v>1</v>
      </c>
      <c r="Q9959">
        <v>1</v>
      </c>
      <c r="R9959" t="s">
        <v>234</v>
      </c>
      <c r="S9959" t="s">
        <v>258</v>
      </c>
      <c r="T9959" t="s">
        <v>259</v>
      </c>
      <c r="U9959" t="s">
        <v>443</v>
      </c>
    </row>
    <row r="9960" spans="1:21" x14ac:dyDescent="0.35">
      <c r="A9960" s="2" t="s">
        <v>171</v>
      </c>
      <c r="B9960" s="1" t="s">
        <v>172</v>
      </c>
      <c r="C9960" t="s">
        <v>512</v>
      </c>
      <c r="D9960" s="1" t="s">
        <v>59</v>
      </c>
      <c r="E9960" s="1" t="s">
        <v>25</v>
      </c>
      <c r="F9960" s="1" t="s">
        <v>26</v>
      </c>
      <c r="G9960" s="1" t="s">
        <v>215</v>
      </c>
      <c r="H9960" t="s">
        <v>16</v>
      </c>
      <c r="I9960" s="1" t="s">
        <v>339</v>
      </c>
      <c r="J9960" t="s">
        <v>17</v>
      </c>
      <c r="K9960" s="1" t="s">
        <v>57</v>
      </c>
      <c r="L9960" t="s">
        <v>278</v>
      </c>
      <c r="M9960" t="s">
        <v>60</v>
      </c>
      <c r="N9960">
        <v>1</v>
      </c>
      <c r="O9960" t="s">
        <v>232</v>
      </c>
      <c r="P9960">
        <v>1</v>
      </c>
      <c r="Q9960">
        <v>1</v>
      </c>
      <c r="R9960" t="s">
        <v>234</v>
      </c>
      <c r="S9960" t="s">
        <v>258</v>
      </c>
      <c r="T9960" t="s">
        <v>259</v>
      </c>
      <c r="U9960" t="s">
        <v>443</v>
      </c>
    </row>
    <row r="9961" spans="1:21" x14ac:dyDescent="0.35">
      <c r="A9961" s="2" t="s">
        <v>171</v>
      </c>
      <c r="B9961" s="1" t="s">
        <v>172</v>
      </c>
      <c r="C9961" t="s">
        <v>512</v>
      </c>
      <c r="D9961" s="1" t="s">
        <v>59</v>
      </c>
      <c r="E9961" s="1" t="s">
        <v>25</v>
      </c>
      <c r="F9961" s="1" t="s">
        <v>26</v>
      </c>
      <c r="G9961" s="1" t="s">
        <v>215</v>
      </c>
      <c r="H9961" t="s">
        <v>16</v>
      </c>
      <c r="I9961" s="1" t="s">
        <v>339</v>
      </c>
      <c r="J9961" t="s">
        <v>17</v>
      </c>
      <c r="K9961" s="1" t="s">
        <v>22</v>
      </c>
      <c r="L9961" t="s">
        <v>278</v>
      </c>
      <c r="M9961" t="s">
        <v>28</v>
      </c>
      <c r="N9961">
        <v>1</v>
      </c>
      <c r="O9961" t="s">
        <v>232</v>
      </c>
      <c r="P9961">
        <v>1</v>
      </c>
      <c r="Q9961">
        <v>1</v>
      </c>
      <c r="R9961" t="s">
        <v>234</v>
      </c>
      <c r="S9961" t="s">
        <v>258</v>
      </c>
      <c r="T9961" t="s">
        <v>259</v>
      </c>
      <c r="U9961" t="s">
        <v>443</v>
      </c>
    </row>
    <row r="9962" spans="1:21" x14ac:dyDescent="0.35">
      <c r="A9962" s="2" t="s">
        <v>171</v>
      </c>
      <c r="B9962" s="1" t="s">
        <v>172</v>
      </c>
      <c r="C9962" t="s">
        <v>512</v>
      </c>
      <c r="D9962" s="1" t="s">
        <v>59</v>
      </c>
      <c r="E9962" s="1" t="s">
        <v>25</v>
      </c>
      <c r="F9962" s="1" t="s">
        <v>26</v>
      </c>
      <c r="G9962" s="1" t="s">
        <v>215</v>
      </c>
      <c r="H9962" t="s">
        <v>20</v>
      </c>
      <c r="I9962" s="1" t="s">
        <v>339</v>
      </c>
      <c r="J9962" t="s">
        <v>17</v>
      </c>
      <c r="K9962" s="1" t="s">
        <v>22</v>
      </c>
      <c r="L9962" t="s">
        <v>278</v>
      </c>
      <c r="M9962" t="s">
        <v>28</v>
      </c>
      <c r="N9962">
        <v>1</v>
      </c>
      <c r="O9962" t="s">
        <v>232</v>
      </c>
      <c r="P9962">
        <v>1</v>
      </c>
      <c r="Q9962">
        <v>1</v>
      </c>
      <c r="R9962" t="s">
        <v>234</v>
      </c>
      <c r="S9962" t="s">
        <v>258</v>
      </c>
      <c r="T9962" t="s">
        <v>259</v>
      </c>
      <c r="U9962" t="s">
        <v>443</v>
      </c>
    </row>
    <row r="9963" spans="1:21" x14ac:dyDescent="0.35">
      <c r="A9963" s="2" t="s">
        <v>171</v>
      </c>
      <c r="B9963" s="1" t="s">
        <v>172</v>
      </c>
      <c r="C9963" t="s">
        <v>512</v>
      </c>
      <c r="D9963" s="1" t="s">
        <v>59</v>
      </c>
      <c r="E9963" s="1" t="s">
        <v>25</v>
      </c>
      <c r="F9963" s="1" t="s">
        <v>26</v>
      </c>
      <c r="G9963" s="1" t="s">
        <v>215</v>
      </c>
      <c r="H9963" t="s">
        <v>27</v>
      </c>
      <c r="I9963" s="1" t="s">
        <v>339</v>
      </c>
      <c r="J9963" t="s">
        <v>17</v>
      </c>
      <c r="K9963" s="1" t="s">
        <v>57</v>
      </c>
      <c r="L9963" t="s">
        <v>278</v>
      </c>
      <c r="M9963" t="s">
        <v>60</v>
      </c>
      <c r="N9963">
        <v>1</v>
      </c>
      <c r="O9963" t="s">
        <v>232</v>
      </c>
      <c r="P9963">
        <v>1</v>
      </c>
      <c r="Q9963">
        <v>1</v>
      </c>
      <c r="R9963" t="s">
        <v>234</v>
      </c>
      <c r="S9963" t="s">
        <v>258</v>
      </c>
      <c r="T9963" t="s">
        <v>259</v>
      </c>
      <c r="U9963" t="s">
        <v>443</v>
      </c>
    </row>
    <row r="9964" spans="1:21" x14ac:dyDescent="0.35">
      <c r="A9964" s="2" t="s">
        <v>171</v>
      </c>
      <c r="B9964" s="1" t="s">
        <v>172</v>
      </c>
      <c r="C9964" t="s">
        <v>512</v>
      </c>
      <c r="D9964" s="1" t="s">
        <v>59</v>
      </c>
      <c r="E9964" s="1" t="s">
        <v>25</v>
      </c>
      <c r="F9964" s="1" t="s">
        <v>26</v>
      </c>
      <c r="G9964" s="1" t="s">
        <v>215</v>
      </c>
      <c r="H9964" t="s">
        <v>30</v>
      </c>
      <c r="I9964" s="1" t="s">
        <v>174</v>
      </c>
      <c r="J9964" t="s">
        <v>42</v>
      </c>
      <c r="K9964" s="1" t="s">
        <v>22</v>
      </c>
      <c r="L9964" t="s">
        <v>363</v>
      </c>
      <c r="M9964" t="s">
        <v>28</v>
      </c>
      <c r="N9964">
        <v>1</v>
      </c>
      <c r="O9964" t="s">
        <v>235</v>
      </c>
      <c r="P9964">
        <v>1</v>
      </c>
      <c r="Q9964">
        <v>1</v>
      </c>
      <c r="R9964" t="s">
        <v>234</v>
      </c>
      <c r="S9964" t="s">
        <v>258</v>
      </c>
      <c r="T9964" t="s">
        <v>259</v>
      </c>
      <c r="U9964" t="s">
        <v>443</v>
      </c>
    </row>
    <row r="9965" spans="1:21" x14ac:dyDescent="0.35">
      <c r="A9965" s="2" t="s">
        <v>171</v>
      </c>
      <c r="B9965" s="1" t="s">
        <v>172</v>
      </c>
      <c r="C9965" t="s">
        <v>512</v>
      </c>
      <c r="D9965" s="1" t="s">
        <v>59</v>
      </c>
      <c r="E9965" s="1" t="s">
        <v>25</v>
      </c>
      <c r="F9965" s="1" t="s">
        <v>26</v>
      </c>
      <c r="G9965" s="1" t="s">
        <v>215</v>
      </c>
      <c r="H9965" t="s">
        <v>24</v>
      </c>
      <c r="I9965" s="1" t="s">
        <v>339</v>
      </c>
      <c r="J9965" t="s">
        <v>17</v>
      </c>
      <c r="K9965" s="1" t="s">
        <v>22</v>
      </c>
      <c r="L9965" t="s">
        <v>278</v>
      </c>
      <c r="M9965" t="s">
        <v>28</v>
      </c>
      <c r="N9965">
        <v>1</v>
      </c>
      <c r="O9965" t="s">
        <v>232</v>
      </c>
      <c r="P9965">
        <v>1</v>
      </c>
      <c r="Q9965">
        <v>1</v>
      </c>
      <c r="R9965" t="s">
        <v>234</v>
      </c>
      <c r="S9965" t="s">
        <v>271</v>
      </c>
      <c r="T9965" t="s">
        <v>259</v>
      </c>
      <c r="U9965" t="s">
        <v>443</v>
      </c>
    </row>
    <row r="9966" spans="1:21" x14ac:dyDescent="0.35">
      <c r="A9966" s="2" t="s">
        <v>171</v>
      </c>
      <c r="B9966" s="1" t="s">
        <v>172</v>
      </c>
      <c r="C9966" t="s">
        <v>512</v>
      </c>
      <c r="D9966" s="1" t="s">
        <v>59</v>
      </c>
      <c r="E9966" s="1" t="s">
        <v>25</v>
      </c>
      <c r="F9966" s="1" t="s">
        <v>15</v>
      </c>
      <c r="G9966" s="1" t="s">
        <v>215</v>
      </c>
      <c r="H9966" t="s">
        <v>52</v>
      </c>
      <c r="I9966" s="1" t="s">
        <v>339</v>
      </c>
      <c r="J9966" t="s">
        <v>17</v>
      </c>
      <c r="K9966" s="1" t="s">
        <v>22</v>
      </c>
      <c r="L9966" t="s">
        <v>278</v>
      </c>
      <c r="M9966" t="s">
        <v>28</v>
      </c>
      <c r="N9966">
        <v>1</v>
      </c>
      <c r="O9966" t="s">
        <v>232</v>
      </c>
      <c r="P9966">
        <v>1</v>
      </c>
      <c r="Q9966">
        <v>1</v>
      </c>
      <c r="R9966" t="s">
        <v>234</v>
      </c>
      <c r="S9966" t="s">
        <v>258</v>
      </c>
      <c r="T9966" t="s">
        <v>259</v>
      </c>
      <c r="U9966" t="s">
        <v>443</v>
      </c>
    </row>
    <row r="9967" spans="1:21" x14ac:dyDescent="0.35">
      <c r="A9967" s="2" t="s">
        <v>171</v>
      </c>
      <c r="B9967" s="1" t="s">
        <v>172</v>
      </c>
      <c r="C9967" t="s">
        <v>512</v>
      </c>
      <c r="D9967" s="1" t="s">
        <v>59</v>
      </c>
      <c r="E9967" s="1" t="s">
        <v>25</v>
      </c>
      <c r="F9967" s="1" t="s">
        <v>15</v>
      </c>
      <c r="G9967" s="1" t="s">
        <v>215</v>
      </c>
      <c r="H9967" t="s">
        <v>27</v>
      </c>
      <c r="I9967" s="1" t="s">
        <v>339</v>
      </c>
      <c r="J9967" t="s">
        <v>17</v>
      </c>
      <c r="K9967" s="1" t="s">
        <v>22</v>
      </c>
      <c r="L9967" t="s">
        <v>278</v>
      </c>
      <c r="M9967" t="s">
        <v>28</v>
      </c>
      <c r="N9967">
        <v>1</v>
      </c>
      <c r="O9967" t="s">
        <v>232</v>
      </c>
      <c r="P9967">
        <v>0</v>
      </c>
      <c r="Q9967">
        <v>1</v>
      </c>
      <c r="R9967" t="s">
        <v>234</v>
      </c>
      <c r="S9967" t="s">
        <v>258</v>
      </c>
      <c r="T9967" t="s">
        <v>259</v>
      </c>
      <c r="U9967" t="s">
        <v>443</v>
      </c>
    </row>
    <row r="9968" spans="1:21" x14ac:dyDescent="0.35">
      <c r="A9968" s="2" t="s">
        <v>171</v>
      </c>
      <c r="B9968" s="1" t="s">
        <v>172</v>
      </c>
      <c r="C9968" t="s">
        <v>512</v>
      </c>
      <c r="D9968" s="1" t="s">
        <v>59</v>
      </c>
      <c r="E9968" s="1" t="s">
        <v>25</v>
      </c>
      <c r="F9968" s="1" t="s">
        <v>15</v>
      </c>
      <c r="G9968" s="1" t="s">
        <v>215</v>
      </c>
      <c r="H9968" t="s">
        <v>30</v>
      </c>
      <c r="I9968" s="1" t="s">
        <v>339</v>
      </c>
      <c r="J9968" t="s">
        <v>17</v>
      </c>
      <c r="K9968" s="1" t="s">
        <v>22</v>
      </c>
      <c r="L9968" t="s">
        <v>278</v>
      </c>
      <c r="M9968" t="s">
        <v>28</v>
      </c>
      <c r="N9968">
        <v>1</v>
      </c>
      <c r="O9968" t="s">
        <v>232</v>
      </c>
      <c r="P9968">
        <v>0</v>
      </c>
      <c r="Q9968">
        <v>1</v>
      </c>
      <c r="R9968" t="s">
        <v>234</v>
      </c>
      <c r="S9968" t="s">
        <v>258</v>
      </c>
      <c r="T9968" t="s">
        <v>259</v>
      </c>
      <c r="U9968" t="s">
        <v>443</v>
      </c>
    </row>
    <row r="9969" spans="1:21" x14ac:dyDescent="0.35">
      <c r="A9969" s="2" t="s">
        <v>171</v>
      </c>
      <c r="B9969" s="1" t="s">
        <v>172</v>
      </c>
      <c r="C9969" t="s">
        <v>512</v>
      </c>
      <c r="D9969" s="1" t="s">
        <v>59</v>
      </c>
      <c r="E9969" s="1" t="s">
        <v>25</v>
      </c>
      <c r="F9969" s="1" t="s">
        <v>29</v>
      </c>
      <c r="G9969" s="1" t="s">
        <v>29</v>
      </c>
      <c r="H9969" t="s">
        <v>27</v>
      </c>
      <c r="I9969" s="1" t="s">
        <v>174</v>
      </c>
      <c r="J9969" t="s">
        <v>42</v>
      </c>
      <c r="K9969" s="1" t="s">
        <v>57</v>
      </c>
      <c r="L9969" t="s">
        <v>363</v>
      </c>
      <c r="M9969" t="s">
        <v>58</v>
      </c>
      <c r="N9969">
        <v>2</v>
      </c>
      <c r="O9969" t="s">
        <v>235</v>
      </c>
      <c r="P9969">
        <v>0</v>
      </c>
      <c r="Q9969">
        <v>1</v>
      </c>
      <c r="R9969" t="s">
        <v>234</v>
      </c>
      <c r="S9969" t="s">
        <v>258</v>
      </c>
      <c r="T9969" t="s">
        <v>259</v>
      </c>
      <c r="U9969" t="s">
        <v>443</v>
      </c>
    </row>
    <row r="9970" spans="1:21" x14ac:dyDescent="0.35">
      <c r="A9970" s="2" t="s">
        <v>171</v>
      </c>
      <c r="B9970" s="1" t="s">
        <v>172</v>
      </c>
      <c r="C9970" t="s">
        <v>512</v>
      </c>
      <c r="D9970" s="1" t="s">
        <v>59</v>
      </c>
      <c r="E9970" s="1" t="s">
        <v>25</v>
      </c>
      <c r="F9970" s="1" t="s">
        <v>29</v>
      </c>
      <c r="G9970" s="1" t="s">
        <v>29</v>
      </c>
      <c r="H9970" t="s">
        <v>27</v>
      </c>
      <c r="I9970" s="1" t="s">
        <v>174</v>
      </c>
      <c r="J9970" t="s">
        <v>42</v>
      </c>
      <c r="K9970" s="1" t="s">
        <v>57</v>
      </c>
      <c r="L9970" t="s">
        <v>363</v>
      </c>
      <c r="M9970" t="s">
        <v>58</v>
      </c>
      <c r="N9970">
        <v>1</v>
      </c>
      <c r="O9970" t="s">
        <v>235</v>
      </c>
      <c r="P9970">
        <v>1</v>
      </c>
      <c r="Q9970">
        <v>1</v>
      </c>
      <c r="R9970" t="s">
        <v>234</v>
      </c>
      <c r="S9970" t="s">
        <v>258</v>
      </c>
      <c r="T9970" t="s">
        <v>259</v>
      </c>
      <c r="U9970" t="s">
        <v>443</v>
      </c>
    </row>
    <row r="9971" spans="1:21" x14ac:dyDescent="0.35">
      <c r="A9971" s="2" t="s">
        <v>171</v>
      </c>
      <c r="B9971" s="1" t="s">
        <v>172</v>
      </c>
      <c r="C9971" t="s">
        <v>512</v>
      </c>
      <c r="D9971" s="1" t="s">
        <v>59</v>
      </c>
      <c r="E9971" s="1" t="s">
        <v>25</v>
      </c>
      <c r="F9971" s="1" t="s">
        <v>29</v>
      </c>
      <c r="G9971" s="1" t="s">
        <v>29</v>
      </c>
      <c r="H9971" t="s">
        <v>27</v>
      </c>
      <c r="I9971" s="1" t="s">
        <v>174</v>
      </c>
      <c r="J9971" t="s">
        <v>42</v>
      </c>
      <c r="K9971" s="1" t="s">
        <v>22</v>
      </c>
      <c r="L9971" t="s">
        <v>363</v>
      </c>
      <c r="M9971" t="s">
        <v>28</v>
      </c>
      <c r="N9971">
        <v>2</v>
      </c>
      <c r="O9971" t="s">
        <v>235</v>
      </c>
      <c r="P9971">
        <v>0</v>
      </c>
      <c r="Q9971">
        <v>1</v>
      </c>
      <c r="R9971" t="s">
        <v>234</v>
      </c>
      <c r="S9971" t="s">
        <v>258</v>
      </c>
      <c r="T9971" t="s">
        <v>259</v>
      </c>
      <c r="U9971" t="s">
        <v>443</v>
      </c>
    </row>
    <row r="9972" spans="1:21" x14ac:dyDescent="0.35">
      <c r="A9972" s="2" t="s">
        <v>171</v>
      </c>
      <c r="B9972" s="1" t="s">
        <v>172</v>
      </c>
      <c r="C9972" t="s">
        <v>512</v>
      </c>
      <c r="D9972" s="1" t="s">
        <v>59</v>
      </c>
      <c r="E9972" s="1" t="s">
        <v>25</v>
      </c>
      <c r="F9972" s="1" t="s">
        <v>29</v>
      </c>
      <c r="G9972" s="1" t="s">
        <v>29</v>
      </c>
      <c r="H9972" t="s">
        <v>30</v>
      </c>
      <c r="I9972" s="1" t="s">
        <v>174</v>
      </c>
      <c r="J9972" t="s">
        <v>42</v>
      </c>
      <c r="K9972" s="1" t="s">
        <v>57</v>
      </c>
      <c r="L9972" t="s">
        <v>363</v>
      </c>
      <c r="M9972" t="s">
        <v>60</v>
      </c>
      <c r="N9972">
        <v>1</v>
      </c>
      <c r="O9972" t="s">
        <v>235</v>
      </c>
      <c r="P9972">
        <v>0</v>
      </c>
      <c r="Q9972">
        <v>1</v>
      </c>
      <c r="R9972" t="s">
        <v>234</v>
      </c>
      <c r="S9972" t="s">
        <v>258</v>
      </c>
      <c r="T9972" t="s">
        <v>259</v>
      </c>
      <c r="U9972" t="s">
        <v>443</v>
      </c>
    </row>
    <row r="9973" spans="1:21" x14ac:dyDescent="0.35">
      <c r="A9973" s="2" t="s">
        <v>171</v>
      </c>
      <c r="B9973" s="1" t="s">
        <v>172</v>
      </c>
      <c r="C9973" t="s">
        <v>512</v>
      </c>
      <c r="D9973" s="1" t="s">
        <v>59</v>
      </c>
      <c r="E9973" s="1" t="s">
        <v>25</v>
      </c>
      <c r="F9973" s="1" t="s">
        <v>29</v>
      </c>
      <c r="G9973" s="1" t="s">
        <v>29</v>
      </c>
      <c r="H9973" t="s">
        <v>30</v>
      </c>
      <c r="I9973" s="1" t="s">
        <v>174</v>
      </c>
      <c r="J9973" t="s">
        <v>42</v>
      </c>
      <c r="K9973" s="1" t="s">
        <v>57</v>
      </c>
      <c r="L9973" t="s">
        <v>363</v>
      </c>
      <c r="M9973" t="s">
        <v>58</v>
      </c>
      <c r="N9973">
        <v>1</v>
      </c>
      <c r="O9973" t="s">
        <v>235</v>
      </c>
      <c r="P9973">
        <v>1</v>
      </c>
      <c r="Q9973">
        <v>1</v>
      </c>
      <c r="R9973" t="s">
        <v>234</v>
      </c>
      <c r="S9973" t="s">
        <v>258</v>
      </c>
      <c r="T9973" t="s">
        <v>259</v>
      </c>
      <c r="U9973" t="s">
        <v>443</v>
      </c>
    </row>
    <row r="9974" spans="1:21" x14ac:dyDescent="0.35">
      <c r="A9974" s="2" t="s">
        <v>171</v>
      </c>
      <c r="B9974" s="1" t="s">
        <v>172</v>
      </c>
      <c r="C9974" t="s">
        <v>512</v>
      </c>
      <c r="D9974" s="1" t="s">
        <v>59</v>
      </c>
      <c r="E9974" s="1" t="s">
        <v>25</v>
      </c>
      <c r="F9974" s="1" t="s">
        <v>29</v>
      </c>
      <c r="G9974" s="1" t="s">
        <v>29</v>
      </c>
      <c r="H9974" t="s">
        <v>30</v>
      </c>
      <c r="I9974" s="1" t="s">
        <v>174</v>
      </c>
      <c r="J9974" t="s">
        <v>42</v>
      </c>
      <c r="K9974" s="1" t="s">
        <v>22</v>
      </c>
      <c r="L9974" t="s">
        <v>363</v>
      </c>
      <c r="M9974" t="s">
        <v>28</v>
      </c>
      <c r="N9974">
        <v>1</v>
      </c>
      <c r="O9974" t="s">
        <v>235</v>
      </c>
      <c r="P9974">
        <v>0</v>
      </c>
      <c r="Q9974">
        <v>1</v>
      </c>
      <c r="R9974" t="s">
        <v>234</v>
      </c>
      <c r="S9974" t="s">
        <v>258</v>
      </c>
      <c r="T9974" t="s">
        <v>259</v>
      </c>
      <c r="U9974" t="s">
        <v>443</v>
      </c>
    </row>
    <row r="9975" spans="1:21" x14ac:dyDescent="0.35">
      <c r="A9975" s="2" t="s">
        <v>171</v>
      </c>
      <c r="B9975" s="1" t="s">
        <v>172</v>
      </c>
      <c r="C9975" t="s">
        <v>512</v>
      </c>
      <c r="D9975" s="1" t="s">
        <v>59</v>
      </c>
      <c r="E9975" s="1" t="s">
        <v>25</v>
      </c>
      <c r="F9975" s="1" t="s">
        <v>29</v>
      </c>
      <c r="G9975" s="1" t="s">
        <v>29</v>
      </c>
      <c r="H9975" t="s">
        <v>36</v>
      </c>
      <c r="I9975" s="1" t="s">
        <v>174</v>
      </c>
      <c r="J9975" t="s">
        <v>42</v>
      </c>
      <c r="K9975" s="1" t="s">
        <v>22</v>
      </c>
      <c r="L9975" t="s">
        <v>363</v>
      </c>
      <c r="M9975" t="s">
        <v>28</v>
      </c>
      <c r="N9975">
        <v>1</v>
      </c>
      <c r="O9975" t="s">
        <v>235</v>
      </c>
      <c r="P9975">
        <v>0</v>
      </c>
      <c r="Q9975">
        <v>1</v>
      </c>
      <c r="R9975" t="s">
        <v>234</v>
      </c>
      <c r="S9975" t="s">
        <v>258</v>
      </c>
      <c r="T9975" t="s">
        <v>259</v>
      </c>
      <c r="U9975" t="s">
        <v>443</v>
      </c>
    </row>
    <row r="9976" spans="1:21" x14ac:dyDescent="0.35">
      <c r="A9976" s="2" t="s">
        <v>171</v>
      </c>
      <c r="B9976" s="1" t="s">
        <v>172</v>
      </c>
      <c r="C9976" t="s">
        <v>512</v>
      </c>
      <c r="D9976" s="1" t="s">
        <v>59</v>
      </c>
      <c r="E9976" s="1" t="s">
        <v>25</v>
      </c>
      <c r="F9976" s="1" t="s">
        <v>21</v>
      </c>
      <c r="G9976" s="1" t="s">
        <v>29</v>
      </c>
      <c r="H9976" t="s">
        <v>16</v>
      </c>
      <c r="I9976" s="1" t="s">
        <v>174</v>
      </c>
      <c r="J9976" t="s">
        <v>42</v>
      </c>
      <c r="K9976" s="1" t="s">
        <v>64</v>
      </c>
      <c r="L9976" t="s">
        <v>363</v>
      </c>
      <c r="M9976" t="s">
        <v>66</v>
      </c>
      <c r="N9976">
        <v>1</v>
      </c>
      <c r="O9976" t="s">
        <v>235</v>
      </c>
      <c r="P9976">
        <v>1</v>
      </c>
      <c r="Q9976">
        <v>1</v>
      </c>
      <c r="R9976" t="s">
        <v>234</v>
      </c>
      <c r="S9976" t="s">
        <v>258</v>
      </c>
      <c r="T9976" t="s">
        <v>259</v>
      </c>
      <c r="U9976" t="s">
        <v>443</v>
      </c>
    </row>
    <row r="9977" spans="1:21" x14ac:dyDescent="0.35">
      <c r="A9977" s="2" t="s">
        <v>171</v>
      </c>
      <c r="B9977" s="1" t="s">
        <v>172</v>
      </c>
      <c r="C9977" t="s">
        <v>512</v>
      </c>
      <c r="D9977" s="1" t="s">
        <v>59</v>
      </c>
      <c r="E9977" s="1" t="s">
        <v>25</v>
      </c>
      <c r="F9977" s="1" t="s">
        <v>21</v>
      </c>
      <c r="G9977" s="1" t="s">
        <v>29</v>
      </c>
      <c r="H9977" t="s">
        <v>27</v>
      </c>
      <c r="I9977" s="1" t="s">
        <v>174</v>
      </c>
      <c r="J9977" t="s">
        <v>42</v>
      </c>
      <c r="K9977" s="1" t="s">
        <v>22</v>
      </c>
      <c r="L9977" t="s">
        <v>363</v>
      </c>
      <c r="M9977" t="s">
        <v>81</v>
      </c>
      <c r="N9977">
        <v>1</v>
      </c>
      <c r="O9977" t="s">
        <v>235</v>
      </c>
      <c r="P9977">
        <v>1</v>
      </c>
      <c r="Q9977">
        <v>1</v>
      </c>
      <c r="R9977" t="s">
        <v>234</v>
      </c>
      <c r="S9977" t="s">
        <v>258</v>
      </c>
      <c r="T9977" t="s">
        <v>259</v>
      </c>
      <c r="U9977" t="s">
        <v>443</v>
      </c>
    </row>
    <row r="9978" spans="1:21" x14ac:dyDescent="0.35">
      <c r="A9978" s="2" t="s">
        <v>171</v>
      </c>
      <c r="B9978" s="1" t="s">
        <v>172</v>
      </c>
      <c r="C9978" t="s">
        <v>507</v>
      </c>
      <c r="D9978" s="1" t="s">
        <v>517</v>
      </c>
      <c r="E9978" s="1" t="s">
        <v>14</v>
      </c>
      <c r="F9978" s="1" t="s">
        <v>26</v>
      </c>
      <c r="G9978" s="1" t="s">
        <v>215</v>
      </c>
      <c r="H9978" t="s">
        <v>16</v>
      </c>
      <c r="I9978" s="1" t="s">
        <v>422</v>
      </c>
      <c r="J9978" t="s">
        <v>72</v>
      </c>
      <c r="K9978" s="1" t="s">
        <v>64</v>
      </c>
      <c r="L9978" t="s">
        <v>278</v>
      </c>
      <c r="M9978" t="s">
        <v>67</v>
      </c>
      <c r="N9978">
        <v>1</v>
      </c>
      <c r="O9978" t="s">
        <v>232</v>
      </c>
      <c r="P9978">
        <v>0</v>
      </c>
      <c r="Q9978">
        <v>1</v>
      </c>
      <c r="R9978" t="s">
        <v>234</v>
      </c>
      <c r="S9978" t="s">
        <v>258</v>
      </c>
      <c r="T9978" t="s">
        <v>259</v>
      </c>
      <c r="U9978" t="s">
        <v>443</v>
      </c>
    </row>
    <row r="9979" spans="1:21" x14ac:dyDescent="0.35">
      <c r="A9979" s="2" t="s">
        <v>171</v>
      </c>
      <c r="B9979" s="1" t="s">
        <v>172</v>
      </c>
      <c r="C9979" t="s">
        <v>507</v>
      </c>
      <c r="D9979" s="1" t="s">
        <v>517</v>
      </c>
      <c r="E9979" s="1" t="s">
        <v>14</v>
      </c>
      <c r="F9979" s="1" t="s">
        <v>29</v>
      </c>
      <c r="G9979" s="1" t="s">
        <v>29</v>
      </c>
      <c r="H9979" t="s">
        <v>47</v>
      </c>
      <c r="I9979" s="1" t="s">
        <v>422</v>
      </c>
      <c r="J9979" t="s">
        <v>72</v>
      </c>
      <c r="K9979" s="1" t="s">
        <v>64</v>
      </c>
      <c r="L9979" t="s">
        <v>363</v>
      </c>
      <c r="M9979" t="s">
        <v>65</v>
      </c>
      <c r="N9979">
        <v>1</v>
      </c>
      <c r="O9979" t="s">
        <v>232</v>
      </c>
      <c r="P9979">
        <v>1</v>
      </c>
      <c r="Q9979">
        <v>1</v>
      </c>
      <c r="R9979" t="s">
        <v>243</v>
      </c>
      <c r="S9979" t="s">
        <v>258</v>
      </c>
      <c r="T9979" t="s">
        <v>259</v>
      </c>
      <c r="U9979" t="s">
        <v>444</v>
      </c>
    </row>
    <row r="9980" spans="1:21" x14ac:dyDescent="0.35">
      <c r="A9980" s="2" t="s">
        <v>171</v>
      </c>
      <c r="B9980" s="1" t="s">
        <v>172</v>
      </c>
      <c r="C9980" t="s">
        <v>507</v>
      </c>
      <c r="D9980" s="1" t="s">
        <v>517</v>
      </c>
      <c r="E9980" s="1" t="s">
        <v>25</v>
      </c>
      <c r="F9980" s="1" t="s">
        <v>33</v>
      </c>
      <c r="G9980" s="1" t="s">
        <v>214</v>
      </c>
      <c r="H9980" t="s">
        <v>36</v>
      </c>
      <c r="I9980" s="1" t="s">
        <v>422</v>
      </c>
      <c r="J9980" t="s">
        <v>72</v>
      </c>
      <c r="K9980" s="1" t="s">
        <v>64</v>
      </c>
      <c r="L9980" t="s">
        <v>363</v>
      </c>
      <c r="M9980" t="s">
        <v>64</v>
      </c>
      <c r="N9980">
        <v>1</v>
      </c>
      <c r="O9980" t="s">
        <v>232</v>
      </c>
      <c r="P9980">
        <v>0</v>
      </c>
      <c r="Q9980">
        <v>1</v>
      </c>
      <c r="R9980" t="s">
        <v>234</v>
      </c>
      <c r="S9980" t="s">
        <v>258</v>
      </c>
      <c r="T9980" t="s">
        <v>259</v>
      </c>
      <c r="U9980" t="s">
        <v>443</v>
      </c>
    </row>
    <row r="9981" spans="1:21" x14ac:dyDescent="0.35">
      <c r="A9981" s="2" t="s">
        <v>171</v>
      </c>
      <c r="B9981" s="1" t="s">
        <v>172</v>
      </c>
      <c r="C9981" t="s">
        <v>507</v>
      </c>
      <c r="D9981" s="1" t="s">
        <v>517</v>
      </c>
      <c r="E9981" s="1" t="s">
        <v>25</v>
      </c>
      <c r="F9981" s="1" t="s">
        <v>33</v>
      </c>
      <c r="G9981" s="1" t="s">
        <v>214</v>
      </c>
      <c r="H9981" t="s">
        <v>24</v>
      </c>
      <c r="I9981" s="1" t="s">
        <v>422</v>
      </c>
      <c r="J9981" t="s">
        <v>72</v>
      </c>
      <c r="K9981" s="1" t="s">
        <v>64</v>
      </c>
      <c r="L9981" t="s">
        <v>363</v>
      </c>
      <c r="M9981" t="s">
        <v>68</v>
      </c>
      <c r="N9981">
        <v>1</v>
      </c>
      <c r="O9981" t="s">
        <v>232</v>
      </c>
      <c r="P9981">
        <v>0</v>
      </c>
      <c r="Q9981">
        <v>1</v>
      </c>
      <c r="R9981" t="s">
        <v>243</v>
      </c>
      <c r="S9981" t="s">
        <v>258</v>
      </c>
      <c r="T9981" t="s">
        <v>259</v>
      </c>
      <c r="U9981" t="s">
        <v>444</v>
      </c>
    </row>
    <row r="9982" spans="1:21" x14ac:dyDescent="0.35">
      <c r="A9982" s="2" t="s">
        <v>171</v>
      </c>
      <c r="B9982" s="1" t="s">
        <v>172</v>
      </c>
      <c r="C9982" t="s">
        <v>507</v>
      </c>
      <c r="D9982" s="1" t="s">
        <v>517</v>
      </c>
      <c r="E9982" s="1" t="s">
        <v>25</v>
      </c>
      <c r="F9982" s="1" t="s">
        <v>33</v>
      </c>
      <c r="G9982" s="1" t="s">
        <v>214</v>
      </c>
      <c r="H9982" t="s">
        <v>74</v>
      </c>
      <c r="I9982" s="1" t="s">
        <v>422</v>
      </c>
      <c r="J9982" t="s">
        <v>72</v>
      </c>
      <c r="K9982" s="1" t="s">
        <v>64</v>
      </c>
      <c r="L9982" t="s">
        <v>363</v>
      </c>
      <c r="M9982" t="s">
        <v>66</v>
      </c>
      <c r="N9982">
        <v>1</v>
      </c>
      <c r="O9982" t="s">
        <v>232</v>
      </c>
      <c r="P9982">
        <v>0</v>
      </c>
      <c r="Q9982">
        <v>1</v>
      </c>
      <c r="R9982" t="s">
        <v>234</v>
      </c>
      <c r="S9982" t="s">
        <v>258</v>
      </c>
      <c r="T9982" t="s">
        <v>259</v>
      </c>
      <c r="U9982" t="s">
        <v>443</v>
      </c>
    </row>
    <row r="9983" spans="1:21" x14ac:dyDescent="0.35">
      <c r="A9983" s="2" t="s">
        <v>171</v>
      </c>
      <c r="B9983" s="1" t="s">
        <v>172</v>
      </c>
      <c r="C9983" t="s">
        <v>507</v>
      </c>
      <c r="D9983" s="1" t="s">
        <v>517</v>
      </c>
      <c r="E9983" s="1" t="s">
        <v>25</v>
      </c>
      <c r="F9983" s="1" t="s">
        <v>33</v>
      </c>
      <c r="G9983" s="1" t="s">
        <v>214</v>
      </c>
      <c r="H9983" t="s">
        <v>50</v>
      </c>
      <c r="I9983" s="1" t="s">
        <v>422</v>
      </c>
      <c r="J9983" t="s">
        <v>72</v>
      </c>
      <c r="K9983" s="1" t="s">
        <v>64</v>
      </c>
      <c r="L9983" t="s">
        <v>278</v>
      </c>
      <c r="M9983" t="s">
        <v>67</v>
      </c>
      <c r="N9983">
        <v>1</v>
      </c>
      <c r="O9983" t="s">
        <v>232</v>
      </c>
      <c r="P9983">
        <v>0</v>
      </c>
      <c r="Q9983">
        <v>1</v>
      </c>
      <c r="R9983" t="s">
        <v>234</v>
      </c>
      <c r="S9983" t="s">
        <v>258</v>
      </c>
      <c r="T9983" t="s">
        <v>259</v>
      </c>
      <c r="U9983" t="s">
        <v>443</v>
      </c>
    </row>
    <row r="9984" spans="1:21" x14ac:dyDescent="0.35">
      <c r="A9984" s="2" t="s">
        <v>171</v>
      </c>
      <c r="B9984" s="1" t="s">
        <v>172</v>
      </c>
      <c r="C9984" t="s">
        <v>507</v>
      </c>
      <c r="D9984" s="1" t="s">
        <v>517</v>
      </c>
      <c r="E9984" s="1" t="s">
        <v>25</v>
      </c>
      <c r="F9984" s="1" t="s">
        <v>26</v>
      </c>
      <c r="G9984" s="1" t="s">
        <v>215</v>
      </c>
      <c r="H9984" t="s">
        <v>40</v>
      </c>
      <c r="I9984" s="1" t="s">
        <v>422</v>
      </c>
      <c r="J9984" t="s">
        <v>72</v>
      </c>
      <c r="K9984" s="1" t="s">
        <v>64</v>
      </c>
      <c r="L9984" t="s">
        <v>363</v>
      </c>
      <c r="M9984" t="s">
        <v>66</v>
      </c>
      <c r="N9984">
        <v>1</v>
      </c>
      <c r="O9984" t="s">
        <v>232</v>
      </c>
      <c r="P9984">
        <v>1</v>
      </c>
      <c r="Q9984">
        <v>1</v>
      </c>
      <c r="R9984" t="s">
        <v>243</v>
      </c>
      <c r="S9984" t="s">
        <v>258</v>
      </c>
      <c r="T9984" t="s">
        <v>259</v>
      </c>
      <c r="U9984" t="s">
        <v>444</v>
      </c>
    </row>
    <row r="9985" spans="1:21" x14ac:dyDescent="0.35">
      <c r="A9985" s="2" t="s">
        <v>171</v>
      </c>
      <c r="B9985" s="1" t="s">
        <v>172</v>
      </c>
      <c r="C9985" t="s">
        <v>507</v>
      </c>
      <c r="D9985" s="1" t="s">
        <v>517</v>
      </c>
      <c r="E9985" s="1" t="s">
        <v>25</v>
      </c>
      <c r="F9985" s="1" t="s">
        <v>15</v>
      </c>
      <c r="G9985" s="1" t="s">
        <v>215</v>
      </c>
      <c r="H9985" t="s">
        <v>36</v>
      </c>
      <c r="I9985" s="1" t="s">
        <v>422</v>
      </c>
      <c r="J9985" t="s">
        <v>72</v>
      </c>
      <c r="K9985" s="1" t="s">
        <v>64</v>
      </c>
      <c r="L9985" t="s">
        <v>278</v>
      </c>
      <c r="M9985" t="s">
        <v>64</v>
      </c>
      <c r="N9985">
        <v>1</v>
      </c>
      <c r="O9985" t="s">
        <v>232</v>
      </c>
      <c r="P9985">
        <v>0</v>
      </c>
      <c r="Q9985">
        <v>1</v>
      </c>
      <c r="R9985" t="s">
        <v>234</v>
      </c>
      <c r="S9985" t="s">
        <v>258</v>
      </c>
      <c r="T9985" t="s">
        <v>259</v>
      </c>
      <c r="U9985" t="s">
        <v>443</v>
      </c>
    </row>
    <row r="9986" spans="1:21" x14ac:dyDescent="0.35">
      <c r="A9986" s="2" t="s">
        <v>171</v>
      </c>
      <c r="B9986" s="1" t="s">
        <v>172</v>
      </c>
      <c r="C9986" t="s">
        <v>507</v>
      </c>
      <c r="D9986" s="1" t="s">
        <v>517</v>
      </c>
      <c r="E9986" s="1" t="s">
        <v>25</v>
      </c>
      <c r="F9986" s="1" t="s">
        <v>15</v>
      </c>
      <c r="G9986" s="1" t="s">
        <v>215</v>
      </c>
      <c r="H9986" t="s">
        <v>36</v>
      </c>
      <c r="I9986" s="1" t="s">
        <v>422</v>
      </c>
      <c r="J9986" t="s">
        <v>72</v>
      </c>
      <c r="K9986" s="1" t="s">
        <v>64</v>
      </c>
      <c r="L9986" t="s">
        <v>363</v>
      </c>
      <c r="M9986" t="s">
        <v>64</v>
      </c>
      <c r="N9986">
        <v>1</v>
      </c>
      <c r="O9986" t="s">
        <v>232</v>
      </c>
      <c r="P9986">
        <v>0</v>
      </c>
      <c r="Q9986">
        <v>1</v>
      </c>
      <c r="R9986" t="s">
        <v>243</v>
      </c>
      <c r="S9986" t="s">
        <v>258</v>
      </c>
      <c r="T9986" t="s">
        <v>259</v>
      </c>
      <c r="U9986" t="s">
        <v>444</v>
      </c>
    </row>
    <row r="9987" spans="1:21" x14ac:dyDescent="0.35">
      <c r="A9987" s="2" t="s">
        <v>171</v>
      </c>
      <c r="B9987" s="1" t="s">
        <v>172</v>
      </c>
      <c r="C9987" t="s">
        <v>507</v>
      </c>
      <c r="D9987" s="1" t="s">
        <v>517</v>
      </c>
      <c r="E9987" s="1" t="s">
        <v>25</v>
      </c>
      <c r="F9987" s="1" t="s">
        <v>15</v>
      </c>
      <c r="G9987" s="1" t="s">
        <v>215</v>
      </c>
      <c r="H9987" t="s">
        <v>40</v>
      </c>
      <c r="I9987" s="1" t="s">
        <v>422</v>
      </c>
      <c r="J9987" t="s">
        <v>72</v>
      </c>
      <c r="K9987" s="1" t="s">
        <v>64</v>
      </c>
      <c r="L9987" t="s">
        <v>363</v>
      </c>
      <c r="M9987" t="s">
        <v>64</v>
      </c>
      <c r="N9987">
        <v>1</v>
      </c>
      <c r="O9987" t="s">
        <v>232</v>
      </c>
      <c r="P9987">
        <v>0</v>
      </c>
      <c r="Q9987">
        <v>1</v>
      </c>
      <c r="R9987" t="s">
        <v>243</v>
      </c>
      <c r="S9987" t="s">
        <v>258</v>
      </c>
      <c r="T9987" t="s">
        <v>259</v>
      </c>
      <c r="U9987" t="s">
        <v>444</v>
      </c>
    </row>
    <row r="9988" spans="1:21" x14ac:dyDescent="0.35">
      <c r="A9988" s="2" t="s">
        <v>171</v>
      </c>
      <c r="B9988" s="1" t="s">
        <v>172</v>
      </c>
      <c r="C9988" t="s">
        <v>507</v>
      </c>
      <c r="D9988" s="1" t="s">
        <v>517</v>
      </c>
      <c r="E9988" s="1" t="s">
        <v>25</v>
      </c>
      <c r="F9988" s="1" t="s">
        <v>29</v>
      </c>
      <c r="G9988" s="1" t="s">
        <v>29</v>
      </c>
      <c r="H9988" t="s">
        <v>24</v>
      </c>
      <c r="I9988" s="1" t="s">
        <v>422</v>
      </c>
      <c r="J9988" t="s">
        <v>72</v>
      </c>
      <c r="K9988" s="1" t="s">
        <v>64</v>
      </c>
      <c r="L9988" t="s">
        <v>363</v>
      </c>
      <c r="M9988" t="s">
        <v>64</v>
      </c>
      <c r="N9988">
        <v>1</v>
      </c>
      <c r="O9988" t="s">
        <v>232</v>
      </c>
      <c r="P9988">
        <v>1</v>
      </c>
      <c r="Q9988">
        <v>1</v>
      </c>
      <c r="R9988" t="s">
        <v>243</v>
      </c>
      <c r="S9988" t="s">
        <v>258</v>
      </c>
      <c r="T9988" t="s">
        <v>259</v>
      </c>
      <c r="U9988" t="s">
        <v>444</v>
      </c>
    </row>
    <row r="9989" spans="1:21" x14ac:dyDescent="0.35">
      <c r="A9989" s="2" t="s">
        <v>171</v>
      </c>
      <c r="B9989" s="1" t="s">
        <v>172</v>
      </c>
      <c r="C9989" t="s">
        <v>507</v>
      </c>
      <c r="D9989" s="1" t="s">
        <v>517</v>
      </c>
      <c r="E9989" s="1" t="s">
        <v>25</v>
      </c>
      <c r="F9989" s="1" t="s">
        <v>29</v>
      </c>
      <c r="G9989" s="1" t="s">
        <v>29</v>
      </c>
      <c r="H9989" t="s">
        <v>47</v>
      </c>
      <c r="I9989" s="1" t="s">
        <v>422</v>
      </c>
      <c r="J9989" t="s">
        <v>72</v>
      </c>
      <c r="K9989" s="1" t="s">
        <v>64</v>
      </c>
      <c r="L9989" t="s">
        <v>363</v>
      </c>
      <c r="M9989" t="s">
        <v>64</v>
      </c>
      <c r="N9989">
        <v>1</v>
      </c>
      <c r="O9989" t="s">
        <v>232</v>
      </c>
      <c r="P9989">
        <v>1</v>
      </c>
      <c r="Q9989">
        <v>1</v>
      </c>
      <c r="R9989" t="s">
        <v>243</v>
      </c>
      <c r="S9989" t="s">
        <v>258</v>
      </c>
      <c r="T9989" t="s">
        <v>259</v>
      </c>
      <c r="U9989" t="s">
        <v>444</v>
      </c>
    </row>
    <row r="9990" spans="1:21" x14ac:dyDescent="0.35">
      <c r="A9990" s="2" t="s">
        <v>171</v>
      </c>
      <c r="B9990" s="1" t="s">
        <v>172</v>
      </c>
      <c r="C9990" t="s">
        <v>507</v>
      </c>
      <c r="D9990" s="1" t="s">
        <v>517</v>
      </c>
      <c r="E9990" s="1" t="s">
        <v>25</v>
      </c>
      <c r="F9990" s="1" t="s">
        <v>21</v>
      </c>
      <c r="G9990" s="1" t="s">
        <v>29</v>
      </c>
      <c r="H9990" t="s">
        <v>27</v>
      </c>
      <c r="I9990" s="1" t="s">
        <v>422</v>
      </c>
      <c r="J9990" t="s">
        <v>72</v>
      </c>
      <c r="K9990" s="1" t="s">
        <v>64</v>
      </c>
      <c r="L9990" t="s">
        <v>363</v>
      </c>
      <c r="M9990" t="s">
        <v>141</v>
      </c>
      <c r="N9990">
        <v>1</v>
      </c>
      <c r="O9990" t="s">
        <v>232</v>
      </c>
      <c r="P9990">
        <v>1</v>
      </c>
      <c r="Q9990">
        <v>1</v>
      </c>
      <c r="R9990" t="s">
        <v>234</v>
      </c>
      <c r="S9990" t="s">
        <v>258</v>
      </c>
      <c r="T9990" t="s">
        <v>259</v>
      </c>
      <c r="U9990" t="s">
        <v>443</v>
      </c>
    </row>
    <row r="9991" spans="1:21" x14ac:dyDescent="0.35">
      <c r="A9991" s="2" t="s">
        <v>171</v>
      </c>
      <c r="B9991" s="1" t="s">
        <v>172</v>
      </c>
      <c r="C9991" t="s">
        <v>507</v>
      </c>
      <c r="D9991" s="1" t="s">
        <v>517</v>
      </c>
      <c r="E9991" s="1" t="s">
        <v>25</v>
      </c>
      <c r="F9991" s="1" t="s">
        <v>21</v>
      </c>
      <c r="G9991" s="1" t="s">
        <v>29</v>
      </c>
      <c r="H9991" t="s">
        <v>30</v>
      </c>
      <c r="I9991" s="1" t="s">
        <v>422</v>
      </c>
      <c r="J9991" t="s">
        <v>72</v>
      </c>
      <c r="K9991" s="1" t="s">
        <v>22</v>
      </c>
      <c r="L9991" t="s">
        <v>363</v>
      </c>
      <c r="M9991" t="s">
        <v>95</v>
      </c>
      <c r="N9991">
        <v>1</v>
      </c>
      <c r="O9991" t="s">
        <v>232</v>
      </c>
      <c r="P9991">
        <v>0</v>
      </c>
      <c r="Q9991">
        <v>1</v>
      </c>
      <c r="R9991" t="s">
        <v>234</v>
      </c>
      <c r="S9991" t="s">
        <v>258</v>
      </c>
      <c r="T9991" t="s">
        <v>259</v>
      </c>
      <c r="U9991" t="s">
        <v>443</v>
      </c>
    </row>
    <row r="9992" spans="1:21" x14ac:dyDescent="0.35">
      <c r="A9992" s="2" t="s">
        <v>171</v>
      </c>
      <c r="B9992" s="1" t="s">
        <v>172</v>
      </c>
      <c r="C9992" t="s">
        <v>507</v>
      </c>
      <c r="D9992" s="1" t="s">
        <v>517</v>
      </c>
      <c r="E9992" s="1" t="s">
        <v>25</v>
      </c>
      <c r="F9992" s="1" t="s">
        <v>21</v>
      </c>
      <c r="G9992" s="1" t="s">
        <v>29</v>
      </c>
      <c r="H9992" t="s">
        <v>24</v>
      </c>
      <c r="I9992" s="1" t="s">
        <v>422</v>
      </c>
      <c r="J9992" t="s">
        <v>72</v>
      </c>
      <c r="K9992" s="1" t="s">
        <v>64</v>
      </c>
      <c r="L9992" t="s">
        <v>363</v>
      </c>
      <c r="M9992" t="s">
        <v>67</v>
      </c>
      <c r="N9992">
        <v>1</v>
      </c>
      <c r="O9992" t="s">
        <v>232</v>
      </c>
      <c r="P9992">
        <v>1</v>
      </c>
      <c r="Q9992">
        <v>1</v>
      </c>
      <c r="R9992" t="s">
        <v>243</v>
      </c>
      <c r="S9992" t="s">
        <v>258</v>
      </c>
      <c r="T9992" t="s">
        <v>259</v>
      </c>
      <c r="U9992" t="s">
        <v>444</v>
      </c>
    </row>
    <row r="9993" spans="1:21" x14ac:dyDescent="0.35">
      <c r="A9993" s="2" t="s">
        <v>171</v>
      </c>
      <c r="B9993" s="1" t="s">
        <v>172</v>
      </c>
      <c r="C9993" t="s">
        <v>507</v>
      </c>
      <c r="D9993" s="1" t="s">
        <v>244</v>
      </c>
      <c r="E9993" s="1" t="s">
        <v>14</v>
      </c>
      <c r="F9993" s="1" t="s">
        <v>29</v>
      </c>
      <c r="G9993" s="1" t="s">
        <v>29</v>
      </c>
      <c r="H9993" t="s">
        <v>30</v>
      </c>
      <c r="I9993" s="1" t="s">
        <v>174</v>
      </c>
      <c r="J9993" t="s">
        <v>42</v>
      </c>
      <c r="K9993" s="1" t="s">
        <v>18</v>
      </c>
      <c r="L9993" t="s">
        <v>363</v>
      </c>
      <c r="M9993" t="s">
        <v>100</v>
      </c>
      <c r="N9993">
        <v>1</v>
      </c>
      <c r="O9993" t="s">
        <v>235</v>
      </c>
      <c r="P9993">
        <v>0</v>
      </c>
      <c r="Q9993">
        <v>1</v>
      </c>
      <c r="R9993" t="s">
        <v>234</v>
      </c>
      <c r="S9993" t="s">
        <v>258</v>
      </c>
      <c r="T9993" t="s">
        <v>259</v>
      </c>
      <c r="U9993" t="s">
        <v>443</v>
      </c>
    </row>
    <row r="9994" spans="1:21" x14ac:dyDescent="0.35">
      <c r="A9994" s="2" t="s">
        <v>171</v>
      </c>
      <c r="B9994" s="1" t="s">
        <v>172</v>
      </c>
      <c r="C9994" t="s">
        <v>507</v>
      </c>
      <c r="D9994" s="1" t="s">
        <v>244</v>
      </c>
      <c r="E9994" s="1" t="s">
        <v>14</v>
      </c>
      <c r="F9994" s="1" t="s">
        <v>29</v>
      </c>
      <c r="G9994" s="1" t="s">
        <v>29</v>
      </c>
      <c r="H9994" t="s">
        <v>30</v>
      </c>
      <c r="I9994" s="1" t="s">
        <v>174</v>
      </c>
      <c r="J9994" t="s">
        <v>42</v>
      </c>
      <c r="K9994" s="1" t="s">
        <v>22</v>
      </c>
      <c r="L9994" t="s">
        <v>363</v>
      </c>
      <c r="M9994" t="s">
        <v>28</v>
      </c>
      <c r="N9994">
        <v>1</v>
      </c>
      <c r="O9994" t="s">
        <v>235</v>
      </c>
      <c r="P9994">
        <v>0</v>
      </c>
      <c r="Q9994">
        <v>1</v>
      </c>
      <c r="R9994" t="s">
        <v>234</v>
      </c>
      <c r="S9994" t="s">
        <v>258</v>
      </c>
      <c r="T9994" t="s">
        <v>259</v>
      </c>
      <c r="U9994" t="s">
        <v>443</v>
      </c>
    </row>
    <row r="9995" spans="1:21" x14ac:dyDescent="0.35">
      <c r="A9995" s="2" t="s">
        <v>171</v>
      </c>
      <c r="B9995" s="1" t="s">
        <v>172</v>
      </c>
      <c r="C9995" t="s">
        <v>507</v>
      </c>
      <c r="D9995" s="1" t="s">
        <v>244</v>
      </c>
      <c r="E9995" s="1" t="s">
        <v>14</v>
      </c>
      <c r="F9995" s="1" t="s">
        <v>29</v>
      </c>
      <c r="G9995" s="1" t="s">
        <v>29</v>
      </c>
      <c r="H9995" t="s">
        <v>36</v>
      </c>
      <c r="I9995" s="1" t="s">
        <v>174</v>
      </c>
      <c r="J9995" t="s">
        <v>42</v>
      </c>
      <c r="K9995" s="1" t="s">
        <v>18</v>
      </c>
      <c r="L9995" t="s">
        <v>363</v>
      </c>
      <c r="M9995" t="s">
        <v>100</v>
      </c>
      <c r="N9995">
        <v>1</v>
      </c>
      <c r="O9995" t="s">
        <v>235</v>
      </c>
      <c r="P9995">
        <v>1</v>
      </c>
      <c r="Q9995">
        <v>1</v>
      </c>
      <c r="R9995" t="s">
        <v>234</v>
      </c>
      <c r="S9995" t="s">
        <v>258</v>
      </c>
      <c r="T9995" t="s">
        <v>259</v>
      </c>
      <c r="U9995" t="s">
        <v>443</v>
      </c>
    </row>
    <row r="9996" spans="1:21" x14ac:dyDescent="0.35">
      <c r="A9996" s="2" t="s">
        <v>171</v>
      </c>
      <c r="B9996" s="1" t="s">
        <v>172</v>
      </c>
      <c r="C9996" t="s">
        <v>507</v>
      </c>
      <c r="D9996" s="1" t="s">
        <v>244</v>
      </c>
      <c r="E9996" s="1" t="s">
        <v>14</v>
      </c>
      <c r="F9996" s="1" t="s">
        <v>29</v>
      </c>
      <c r="G9996" s="1" t="s">
        <v>29</v>
      </c>
      <c r="H9996" t="s">
        <v>36</v>
      </c>
      <c r="I9996" s="1" t="s">
        <v>174</v>
      </c>
      <c r="J9996" t="s">
        <v>42</v>
      </c>
      <c r="K9996" s="1" t="s">
        <v>48</v>
      </c>
      <c r="L9996" t="s">
        <v>363</v>
      </c>
      <c r="M9996" t="s">
        <v>160</v>
      </c>
      <c r="N9996">
        <v>1</v>
      </c>
      <c r="O9996" t="s">
        <v>235</v>
      </c>
      <c r="P9996">
        <v>1</v>
      </c>
      <c r="Q9996">
        <v>1</v>
      </c>
      <c r="R9996" t="s">
        <v>234</v>
      </c>
      <c r="S9996" t="s">
        <v>258</v>
      </c>
      <c r="T9996" t="s">
        <v>259</v>
      </c>
      <c r="U9996" t="s">
        <v>443</v>
      </c>
    </row>
    <row r="9997" spans="1:21" x14ac:dyDescent="0.35">
      <c r="A9997" s="2" t="s">
        <v>171</v>
      </c>
      <c r="B9997" s="1" t="s">
        <v>172</v>
      </c>
      <c r="C9997" t="s">
        <v>507</v>
      </c>
      <c r="D9997" s="1" t="s">
        <v>244</v>
      </c>
      <c r="E9997" s="1" t="s">
        <v>14</v>
      </c>
      <c r="F9997" s="1" t="s">
        <v>29</v>
      </c>
      <c r="G9997" s="1" t="s">
        <v>29</v>
      </c>
      <c r="H9997" t="s">
        <v>36</v>
      </c>
      <c r="I9997" s="1" t="s">
        <v>174</v>
      </c>
      <c r="J9997" t="s">
        <v>42</v>
      </c>
      <c r="K9997" s="1" t="s">
        <v>75</v>
      </c>
      <c r="L9997" t="s">
        <v>363</v>
      </c>
      <c r="M9997" t="s">
        <v>109</v>
      </c>
      <c r="N9997">
        <v>1</v>
      </c>
      <c r="O9997" t="s">
        <v>235</v>
      </c>
      <c r="P9997">
        <v>0</v>
      </c>
      <c r="Q9997">
        <v>1</v>
      </c>
      <c r="R9997" t="s">
        <v>234</v>
      </c>
      <c r="S9997" t="s">
        <v>258</v>
      </c>
      <c r="T9997" t="s">
        <v>259</v>
      </c>
      <c r="U9997" t="s">
        <v>443</v>
      </c>
    </row>
    <row r="9998" spans="1:21" x14ac:dyDescent="0.35">
      <c r="A9998" s="2" t="s">
        <v>171</v>
      </c>
      <c r="B9998" s="1" t="s">
        <v>172</v>
      </c>
      <c r="C9998" t="s">
        <v>507</v>
      </c>
      <c r="D9998" s="1" t="s">
        <v>244</v>
      </c>
      <c r="E9998" s="1" t="s">
        <v>25</v>
      </c>
      <c r="F9998" s="1" t="s">
        <v>15</v>
      </c>
      <c r="G9998" s="1" t="s">
        <v>215</v>
      </c>
      <c r="H9998" t="s">
        <v>20</v>
      </c>
      <c r="I9998" s="1" t="s">
        <v>174</v>
      </c>
      <c r="J9998" t="s">
        <v>42</v>
      </c>
      <c r="K9998" s="1" t="s">
        <v>75</v>
      </c>
      <c r="L9998" t="s">
        <v>363</v>
      </c>
      <c r="M9998" t="s">
        <v>75</v>
      </c>
      <c r="N9998">
        <v>1</v>
      </c>
      <c r="O9998" t="s">
        <v>235</v>
      </c>
      <c r="P9998">
        <v>0</v>
      </c>
      <c r="Q9998">
        <v>1</v>
      </c>
      <c r="R9998" t="s">
        <v>234</v>
      </c>
      <c r="S9998" t="s">
        <v>258</v>
      </c>
      <c r="T9998" t="s">
        <v>259</v>
      </c>
      <c r="U9998" t="s">
        <v>443</v>
      </c>
    </row>
    <row r="9999" spans="1:21" x14ac:dyDescent="0.35">
      <c r="A9999" s="2" t="s">
        <v>171</v>
      </c>
      <c r="B9999" s="1" t="s">
        <v>172</v>
      </c>
      <c r="C9999" t="s">
        <v>507</v>
      </c>
      <c r="D9999" s="1" t="s">
        <v>244</v>
      </c>
      <c r="E9999" s="1" t="s">
        <v>25</v>
      </c>
      <c r="F9999" s="1" t="s">
        <v>29</v>
      </c>
      <c r="G9999" s="1" t="s">
        <v>29</v>
      </c>
      <c r="H9999" t="s">
        <v>27</v>
      </c>
      <c r="I9999" s="1" t="s">
        <v>174</v>
      </c>
      <c r="J9999" t="s">
        <v>42</v>
      </c>
      <c r="K9999" s="1" t="s">
        <v>22</v>
      </c>
      <c r="L9999" t="s">
        <v>363</v>
      </c>
      <c r="M9999" t="s">
        <v>28</v>
      </c>
      <c r="N9999">
        <v>1</v>
      </c>
      <c r="O9999" t="s">
        <v>235</v>
      </c>
      <c r="P9999">
        <v>1</v>
      </c>
      <c r="Q9999">
        <v>1</v>
      </c>
      <c r="R9999" t="s">
        <v>234</v>
      </c>
      <c r="S9999" t="s">
        <v>258</v>
      </c>
      <c r="T9999" t="s">
        <v>259</v>
      </c>
      <c r="U9999" t="s">
        <v>443</v>
      </c>
    </row>
    <row r="10000" spans="1:21" x14ac:dyDescent="0.35">
      <c r="A10000" s="2" t="s">
        <v>171</v>
      </c>
      <c r="B10000" s="1" t="s">
        <v>172</v>
      </c>
      <c r="C10000" t="s">
        <v>507</v>
      </c>
      <c r="D10000" s="1" t="s">
        <v>244</v>
      </c>
      <c r="E10000" s="1" t="s">
        <v>25</v>
      </c>
      <c r="F10000" s="1" t="s">
        <v>29</v>
      </c>
      <c r="G10000" s="1" t="s">
        <v>29</v>
      </c>
      <c r="H10000" t="s">
        <v>30</v>
      </c>
      <c r="I10000" s="1" t="s">
        <v>174</v>
      </c>
      <c r="J10000" t="s">
        <v>42</v>
      </c>
      <c r="K10000" s="1" t="s">
        <v>18</v>
      </c>
      <c r="L10000" t="s">
        <v>363</v>
      </c>
      <c r="M10000" t="s">
        <v>73</v>
      </c>
      <c r="N10000">
        <v>1</v>
      </c>
      <c r="O10000" t="s">
        <v>235</v>
      </c>
      <c r="P10000">
        <v>0</v>
      </c>
      <c r="Q10000">
        <v>1</v>
      </c>
      <c r="R10000" t="s">
        <v>234</v>
      </c>
      <c r="S10000" t="s">
        <v>258</v>
      </c>
      <c r="T10000" t="s">
        <v>259</v>
      </c>
      <c r="U10000" t="s">
        <v>443</v>
      </c>
    </row>
    <row r="10001" spans="1:21" x14ac:dyDescent="0.35">
      <c r="A10001" s="2" t="s">
        <v>171</v>
      </c>
      <c r="B10001" s="1" t="s">
        <v>172</v>
      </c>
      <c r="C10001" t="s">
        <v>507</v>
      </c>
      <c r="D10001" s="1" t="s">
        <v>244</v>
      </c>
      <c r="E10001" s="1" t="s">
        <v>25</v>
      </c>
      <c r="F10001" s="1" t="s">
        <v>29</v>
      </c>
      <c r="G10001" s="1" t="s">
        <v>29</v>
      </c>
      <c r="H10001" t="s">
        <v>30</v>
      </c>
      <c r="I10001" s="1" t="s">
        <v>174</v>
      </c>
      <c r="J10001" t="s">
        <v>42</v>
      </c>
      <c r="K10001" s="1" t="s">
        <v>18</v>
      </c>
      <c r="L10001" t="s">
        <v>363</v>
      </c>
      <c r="M10001" t="s">
        <v>121</v>
      </c>
      <c r="N10001">
        <v>1</v>
      </c>
      <c r="O10001" t="s">
        <v>235</v>
      </c>
      <c r="P10001">
        <v>1</v>
      </c>
      <c r="Q10001">
        <v>1</v>
      </c>
      <c r="R10001" t="s">
        <v>234</v>
      </c>
      <c r="S10001" t="s">
        <v>258</v>
      </c>
      <c r="T10001" t="s">
        <v>259</v>
      </c>
      <c r="U10001" t="s">
        <v>443</v>
      </c>
    </row>
    <row r="10002" spans="1:21" x14ac:dyDescent="0.35">
      <c r="A10002" s="2" t="s">
        <v>171</v>
      </c>
      <c r="B10002" s="1" t="s">
        <v>172</v>
      </c>
      <c r="C10002" t="s">
        <v>507</v>
      </c>
      <c r="D10002" s="1" t="s">
        <v>244</v>
      </c>
      <c r="E10002" s="1" t="s">
        <v>25</v>
      </c>
      <c r="F10002" s="1" t="s">
        <v>29</v>
      </c>
      <c r="G10002" s="1" t="s">
        <v>29</v>
      </c>
      <c r="H10002" t="s">
        <v>30</v>
      </c>
      <c r="I10002" s="1" t="s">
        <v>174</v>
      </c>
      <c r="J10002" t="s">
        <v>42</v>
      </c>
      <c r="K10002" s="1" t="s">
        <v>57</v>
      </c>
      <c r="L10002" t="s">
        <v>363</v>
      </c>
      <c r="M10002" t="s">
        <v>136</v>
      </c>
      <c r="N10002">
        <v>1</v>
      </c>
      <c r="O10002" t="s">
        <v>235</v>
      </c>
      <c r="P10002">
        <v>1</v>
      </c>
      <c r="Q10002">
        <v>1</v>
      </c>
      <c r="R10002" t="s">
        <v>234</v>
      </c>
      <c r="S10002" t="s">
        <v>258</v>
      </c>
      <c r="T10002" t="s">
        <v>259</v>
      </c>
      <c r="U10002" t="s">
        <v>443</v>
      </c>
    </row>
    <row r="10003" spans="1:21" x14ac:dyDescent="0.35">
      <c r="A10003" s="2" t="s">
        <v>171</v>
      </c>
      <c r="B10003" s="1" t="s">
        <v>172</v>
      </c>
      <c r="C10003" t="s">
        <v>507</v>
      </c>
      <c r="D10003" s="1" t="s">
        <v>244</v>
      </c>
      <c r="E10003" s="1" t="s">
        <v>25</v>
      </c>
      <c r="F10003" s="1" t="s">
        <v>29</v>
      </c>
      <c r="G10003" s="1" t="s">
        <v>29</v>
      </c>
      <c r="H10003" t="s">
        <v>30</v>
      </c>
      <c r="I10003" s="1" t="s">
        <v>174</v>
      </c>
      <c r="J10003" t="s">
        <v>42</v>
      </c>
      <c r="K10003" s="1" t="s">
        <v>22</v>
      </c>
      <c r="L10003" t="s">
        <v>363</v>
      </c>
      <c r="M10003" t="s">
        <v>79</v>
      </c>
      <c r="N10003">
        <v>1</v>
      </c>
      <c r="O10003" t="s">
        <v>235</v>
      </c>
      <c r="P10003">
        <v>1</v>
      </c>
      <c r="Q10003">
        <v>1</v>
      </c>
      <c r="R10003" t="s">
        <v>234</v>
      </c>
      <c r="S10003" t="s">
        <v>258</v>
      </c>
      <c r="T10003" t="s">
        <v>259</v>
      </c>
      <c r="U10003" t="s">
        <v>443</v>
      </c>
    </row>
    <row r="10004" spans="1:21" x14ac:dyDescent="0.35">
      <c r="A10004" s="2" t="s">
        <v>171</v>
      </c>
      <c r="B10004" s="1" t="s">
        <v>172</v>
      </c>
      <c r="C10004" t="s">
        <v>507</v>
      </c>
      <c r="D10004" s="1" t="s">
        <v>244</v>
      </c>
      <c r="E10004" s="1" t="s">
        <v>25</v>
      </c>
      <c r="F10004" s="1" t="s">
        <v>29</v>
      </c>
      <c r="G10004" s="1" t="s">
        <v>29</v>
      </c>
      <c r="H10004" t="s">
        <v>30</v>
      </c>
      <c r="I10004" s="1" t="s">
        <v>174</v>
      </c>
      <c r="J10004" t="s">
        <v>42</v>
      </c>
      <c r="K10004" s="1" t="s">
        <v>22</v>
      </c>
      <c r="L10004" t="s">
        <v>363</v>
      </c>
      <c r="M10004" t="s">
        <v>28</v>
      </c>
      <c r="N10004">
        <v>1</v>
      </c>
      <c r="O10004" t="s">
        <v>235</v>
      </c>
      <c r="P10004">
        <v>0</v>
      </c>
      <c r="Q10004">
        <v>1</v>
      </c>
      <c r="R10004" t="s">
        <v>234</v>
      </c>
      <c r="S10004" t="s">
        <v>258</v>
      </c>
      <c r="T10004" t="s">
        <v>259</v>
      </c>
      <c r="U10004" t="s">
        <v>443</v>
      </c>
    </row>
    <row r="10005" spans="1:21" x14ac:dyDescent="0.35">
      <c r="A10005" s="2" t="s">
        <v>171</v>
      </c>
      <c r="B10005" s="1" t="s">
        <v>172</v>
      </c>
      <c r="C10005" t="s">
        <v>507</v>
      </c>
      <c r="D10005" s="1" t="s">
        <v>244</v>
      </c>
      <c r="E10005" s="1" t="s">
        <v>25</v>
      </c>
      <c r="F10005" s="1" t="s">
        <v>29</v>
      </c>
      <c r="G10005" s="1" t="s">
        <v>29</v>
      </c>
      <c r="H10005" t="s">
        <v>30</v>
      </c>
      <c r="I10005" s="1" t="s">
        <v>174</v>
      </c>
      <c r="J10005" t="s">
        <v>42</v>
      </c>
      <c r="K10005" s="1" t="s">
        <v>22</v>
      </c>
      <c r="L10005" t="s">
        <v>363</v>
      </c>
      <c r="M10005" t="s">
        <v>28</v>
      </c>
      <c r="N10005">
        <v>1</v>
      </c>
      <c r="O10005" t="s">
        <v>235</v>
      </c>
      <c r="P10005">
        <v>1</v>
      </c>
      <c r="Q10005">
        <v>1</v>
      </c>
      <c r="R10005" t="s">
        <v>234</v>
      </c>
      <c r="S10005" t="s">
        <v>258</v>
      </c>
      <c r="T10005" t="s">
        <v>259</v>
      </c>
      <c r="U10005" t="s">
        <v>443</v>
      </c>
    </row>
    <row r="10006" spans="1:21" x14ac:dyDescent="0.35">
      <c r="A10006" s="2" t="s">
        <v>171</v>
      </c>
      <c r="B10006" s="1" t="s">
        <v>172</v>
      </c>
      <c r="C10006" t="s">
        <v>507</v>
      </c>
      <c r="D10006" s="1" t="s">
        <v>244</v>
      </c>
      <c r="E10006" s="1" t="s">
        <v>25</v>
      </c>
      <c r="F10006" s="1" t="s">
        <v>29</v>
      </c>
      <c r="G10006" s="1" t="s">
        <v>29</v>
      </c>
      <c r="H10006" t="s">
        <v>30</v>
      </c>
      <c r="I10006" s="1" t="s">
        <v>174</v>
      </c>
      <c r="J10006" t="s">
        <v>42</v>
      </c>
      <c r="K10006" s="1" t="s">
        <v>22</v>
      </c>
      <c r="L10006" t="s">
        <v>363</v>
      </c>
      <c r="M10006" t="s">
        <v>87</v>
      </c>
      <c r="N10006">
        <v>1</v>
      </c>
      <c r="O10006" t="s">
        <v>235</v>
      </c>
      <c r="P10006">
        <v>0</v>
      </c>
      <c r="Q10006">
        <v>1</v>
      </c>
      <c r="R10006" t="s">
        <v>234</v>
      </c>
      <c r="S10006" t="s">
        <v>258</v>
      </c>
      <c r="T10006" t="s">
        <v>259</v>
      </c>
      <c r="U10006" t="s">
        <v>443</v>
      </c>
    </row>
    <row r="10007" spans="1:21" x14ac:dyDescent="0.35">
      <c r="A10007" s="2" t="s">
        <v>171</v>
      </c>
      <c r="B10007" s="1" t="s">
        <v>172</v>
      </c>
      <c r="C10007" t="s">
        <v>507</v>
      </c>
      <c r="D10007" s="1" t="s">
        <v>244</v>
      </c>
      <c r="E10007" s="1" t="s">
        <v>25</v>
      </c>
      <c r="F10007" s="1" t="s">
        <v>29</v>
      </c>
      <c r="G10007" s="1" t="s">
        <v>29</v>
      </c>
      <c r="H10007" t="s">
        <v>36</v>
      </c>
      <c r="I10007" s="1" t="s">
        <v>174</v>
      </c>
      <c r="J10007" t="s">
        <v>42</v>
      </c>
      <c r="K10007" s="1" t="s">
        <v>34</v>
      </c>
      <c r="L10007" t="s">
        <v>363</v>
      </c>
      <c r="M10007" t="s">
        <v>34</v>
      </c>
      <c r="N10007">
        <v>1</v>
      </c>
      <c r="O10007" t="s">
        <v>235</v>
      </c>
      <c r="P10007">
        <v>0</v>
      </c>
      <c r="Q10007">
        <v>1</v>
      </c>
      <c r="R10007" t="s">
        <v>234</v>
      </c>
      <c r="S10007" t="s">
        <v>258</v>
      </c>
      <c r="T10007" t="s">
        <v>259</v>
      </c>
      <c r="U10007" t="s">
        <v>443</v>
      </c>
    </row>
    <row r="10008" spans="1:21" x14ac:dyDescent="0.35">
      <c r="A10008" s="2" t="s">
        <v>171</v>
      </c>
      <c r="B10008" s="1" t="s">
        <v>172</v>
      </c>
      <c r="C10008" t="s">
        <v>507</v>
      </c>
      <c r="D10008" s="1" t="s">
        <v>244</v>
      </c>
      <c r="E10008" s="1" t="s">
        <v>25</v>
      </c>
      <c r="F10008" s="1" t="s">
        <v>29</v>
      </c>
      <c r="G10008" s="1" t="s">
        <v>29</v>
      </c>
      <c r="H10008" t="s">
        <v>36</v>
      </c>
      <c r="I10008" s="1" t="s">
        <v>174</v>
      </c>
      <c r="J10008" t="s">
        <v>42</v>
      </c>
      <c r="K10008" s="1" t="s">
        <v>57</v>
      </c>
      <c r="L10008" t="s">
        <v>363</v>
      </c>
      <c r="M10008" t="s">
        <v>62</v>
      </c>
      <c r="N10008">
        <v>1</v>
      </c>
      <c r="O10008" t="s">
        <v>235</v>
      </c>
      <c r="P10008">
        <v>1</v>
      </c>
      <c r="Q10008">
        <v>1</v>
      </c>
      <c r="R10008" t="s">
        <v>234</v>
      </c>
      <c r="S10008" t="s">
        <v>258</v>
      </c>
      <c r="T10008" t="s">
        <v>259</v>
      </c>
      <c r="U10008" t="s">
        <v>443</v>
      </c>
    </row>
    <row r="10009" spans="1:21" x14ac:dyDescent="0.35">
      <c r="A10009" s="2" t="s">
        <v>171</v>
      </c>
      <c r="B10009" s="1" t="s">
        <v>172</v>
      </c>
      <c r="C10009" t="s">
        <v>507</v>
      </c>
      <c r="D10009" s="1" t="s">
        <v>244</v>
      </c>
      <c r="E10009" s="1" t="s">
        <v>25</v>
      </c>
      <c r="F10009" s="1" t="s">
        <v>29</v>
      </c>
      <c r="G10009" s="1" t="s">
        <v>29</v>
      </c>
      <c r="H10009" t="s">
        <v>24</v>
      </c>
      <c r="I10009" s="1" t="s">
        <v>174</v>
      </c>
      <c r="J10009" t="s">
        <v>42</v>
      </c>
      <c r="K10009" s="1" t="s">
        <v>18</v>
      </c>
      <c r="L10009" t="s">
        <v>363</v>
      </c>
      <c r="M10009" t="s">
        <v>100</v>
      </c>
      <c r="N10009">
        <v>1</v>
      </c>
      <c r="O10009" t="s">
        <v>235</v>
      </c>
      <c r="P10009">
        <v>1</v>
      </c>
      <c r="Q10009">
        <v>1</v>
      </c>
      <c r="R10009" t="s">
        <v>234</v>
      </c>
      <c r="S10009" t="s">
        <v>258</v>
      </c>
      <c r="T10009" t="s">
        <v>259</v>
      </c>
      <c r="U10009" t="s">
        <v>443</v>
      </c>
    </row>
    <row r="10010" spans="1:21" x14ac:dyDescent="0.35">
      <c r="A10010" s="2" t="s">
        <v>171</v>
      </c>
      <c r="B10010" s="1" t="s">
        <v>172</v>
      </c>
      <c r="C10010" t="s">
        <v>507</v>
      </c>
      <c r="D10010" s="1" t="s">
        <v>244</v>
      </c>
      <c r="E10010" s="1" t="s">
        <v>25</v>
      </c>
      <c r="F10010" s="1" t="s">
        <v>29</v>
      </c>
      <c r="G10010" s="1" t="s">
        <v>29</v>
      </c>
      <c r="H10010" t="s">
        <v>24</v>
      </c>
      <c r="I10010" s="1" t="s">
        <v>174</v>
      </c>
      <c r="J10010" t="s">
        <v>42</v>
      </c>
      <c r="K10010" s="1" t="s">
        <v>22</v>
      </c>
      <c r="L10010" t="s">
        <v>363</v>
      </c>
      <c r="M10010" t="s">
        <v>28</v>
      </c>
      <c r="N10010">
        <v>2</v>
      </c>
      <c r="O10010" t="s">
        <v>235</v>
      </c>
      <c r="P10010">
        <v>0</v>
      </c>
      <c r="Q10010">
        <v>1</v>
      </c>
      <c r="R10010" t="s">
        <v>234</v>
      </c>
      <c r="S10010" t="s">
        <v>258</v>
      </c>
      <c r="T10010" t="s">
        <v>259</v>
      </c>
      <c r="U10010" t="s">
        <v>443</v>
      </c>
    </row>
    <row r="10011" spans="1:21" x14ac:dyDescent="0.35">
      <c r="A10011" s="2" t="s">
        <v>171</v>
      </c>
      <c r="B10011" s="1" t="s">
        <v>172</v>
      </c>
      <c r="C10011" t="s">
        <v>507</v>
      </c>
      <c r="D10011" s="1" t="s">
        <v>244</v>
      </c>
      <c r="E10011" s="1" t="s">
        <v>25</v>
      </c>
      <c r="F10011" s="1" t="s">
        <v>29</v>
      </c>
      <c r="G10011" s="1" t="s">
        <v>29</v>
      </c>
      <c r="H10011" t="s">
        <v>40</v>
      </c>
      <c r="I10011" s="1" t="s">
        <v>174</v>
      </c>
      <c r="J10011" t="s">
        <v>42</v>
      </c>
      <c r="K10011" s="1" t="s">
        <v>48</v>
      </c>
      <c r="L10011" t="s">
        <v>363</v>
      </c>
      <c r="M10011" t="s">
        <v>148</v>
      </c>
      <c r="N10011">
        <v>1</v>
      </c>
      <c r="O10011" t="s">
        <v>235</v>
      </c>
      <c r="P10011">
        <v>0</v>
      </c>
      <c r="Q10011">
        <v>1</v>
      </c>
      <c r="R10011" t="s">
        <v>234</v>
      </c>
      <c r="S10011" t="s">
        <v>258</v>
      </c>
      <c r="T10011" t="s">
        <v>259</v>
      </c>
      <c r="U10011" t="s">
        <v>443</v>
      </c>
    </row>
    <row r="10012" spans="1:21" x14ac:dyDescent="0.35">
      <c r="A10012" s="2" t="s">
        <v>171</v>
      </c>
      <c r="B10012" s="1" t="s">
        <v>172</v>
      </c>
      <c r="C10012" t="s">
        <v>507</v>
      </c>
      <c r="D10012" s="1" t="s">
        <v>244</v>
      </c>
      <c r="E10012" s="1" t="s">
        <v>25</v>
      </c>
      <c r="F10012" s="1" t="s">
        <v>29</v>
      </c>
      <c r="G10012" s="1" t="s">
        <v>29</v>
      </c>
      <c r="H10012" t="s">
        <v>40</v>
      </c>
      <c r="I10012" s="1" t="s">
        <v>174</v>
      </c>
      <c r="J10012" t="s">
        <v>42</v>
      </c>
      <c r="K10012" s="1" t="s">
        <v>57</v>
      </c>
      <c r="L10012" t="s">
        <v>363</v>
      </c>
      <c r="M10012" t="s">
        <v>62</v>
      </c>
      <c r="N10012">
        <v>1</v>
      </c>
      <c r="O10012" t="s">
        <v>235</v>
      </c>
      <c r="P10012">
        <v>1</v>
      </c>
      <c r="Q10012">
        <v>1</v>
      </c>
      <c r="R10012" t="s">
        <v>234</v>
      </c>
      <c r="S10012" t="s">
        <v>258</v>
      </c>
      <c r="T10012" t="s">
        <v>259</v>
      </c>
      <c r="U10012" t="s">
        <v>443</v>
      </c>
    </row>
    <row r="10013" spans="1:21" x14ac:dyDescent="0.35">
      <c r="A10013" s="2" t="s">
        <v>171</v>
      </c>
      <c r="B10013" s="1" t="s">
        <v>172</v>
      </c>
      <c r="C10013" t="s">
        <v>507</v>
      </c>
      <c r="D10013" s="1" t="s">
        <v>244</v>
      </c>
      <c r="E10013" s="1" t="s">
        <v>25</v>
      </c>
      <c r="F10013" s="1" t="s">
        <v>29</v>
      </c>
      <c r="G10013" s="1" t="s">
        <v>29</v>
      </c>
      <c r="H10013" t="s">
        <v>74</v>
      </c>
      <c r="I10013" s="1" t="s">
        <v>174</v>
      </c>
      <c r="J10013" t="s">
        <v>42</v>
      </c>
      <c r="K10013" s="1" t="s">
        <v>48</v>
      </c>
      <c r="L10013" t="s">
        <v>363</v>
      </c>
      <c r="M10013" t="s">
        <v>49</v>
      </c>
      <c r="N10013">
        <v>1</v>
      </c>
      <c r="O10013" t="s">
        <v>235</v>
      </c>
      <c r="P10013">
        <v>0</v>
      </c>
      <c r="Q10013">
        <v>1</v>
      </c>
      <c r="R10013" t="s">
        <v>234</v>
      </c>
      <c r="S10013" t="s">
        <v>258</v>
      </c>
      <c r="T10013" t="s">
        <v>259</v>
      </c>
      <c r="U10013" t="s">
        <v>443</v>
      </c>
    </row>
    <row r="10014" spans="1:21" x14ac:dyDescent="0.35">
      <c r="A10014" s="2" t="s">
        <v>171</v>
      </c>
      <c r="B10014" s="1" t="s">
        <v>172</v>
      </c>
      <c r="C10014" t="s">
        <v>507</v>
      </c>
      <c r="D10014" s="1" t="s">
        <v>244</v>
      </c>
      <c r="E10014" s="1" t="s">
        <v>25</v>
      </c>
      <c r="F10014" s="1" t="s">
        <v>21</v>
      </c>
      <c r="G10014" s="1" t="s">
        <v>29</v>
      </c>
      <c r="H10014" t="s">
        <v>30</v>
      </c>
      <c r="I10014" s="1" t="s">
        <v>174</v>
      </c>
      <c r="J10014" t="s">
        <v>42</v>
      </c>
      <c r="K10014" s="1" t="s">
        <v>64</v>
      </c>
      <c r="L10014" t="s">
        <v>278</v>
      </c>
      <c r="M10014" t="s">
        <v>141</v>
      </c>
      <c r="N10014">
        <v>1</v>
      </c>
      <c r="O10014" t="s">
        <v>232</v>
      </c>
      <c r="P10014">
        <v>1</v>
      </c>
      <c r="Q10014">
        <v>1</v>
      </c>
      <c r="R10014" t="s">
        <v>234</v>
      </c>
      <c r="S10014" t="s">
        <v>258</v>
      </c>
      <c r="T10014" t="s">
        <v>259</v>
      </c>
      <c r="U10014" t="s">
        <v>443</v>
      </c>
    </row>
    <row r="10015" spans="1:21" x14ac:dyDescent="0.35">
      <c r="A10015" s="2" t="s">
        <v>171</v>
      </c>
      <c r="B10015" s="1" t="s">
        <v>172</v>
      </c>
      <c r="C10015" t="s">
        <v>509</v>
      </c>
      <c r="D10015" s="1" t="s">
        <v>173</v>
      </c>
      <c r="E10015" s="1" t="s">
        <v>14</v>
      </c>
      <c r="F10015" s="1" t="s">
        <v>33</v>
      </c>
      <c r="G10015" s="1" t="s">
        <v>214</v>
      </c>
      <c r="H10015" t="s">
        <v>20</v>
      </c>
      <c r="I10015" s="1" t="s">
        <v>174</v>
      </c>
      <c r="J10015" t="s">
        <v>42</v>
      </c>
      <c r="K10015" s="1" t="s">
        <v>48</v>
      </c>
      <c r="L10015" t="s">
        <v>363</v>
      </c>
      <c r="M10015" t="s">
        <v>105</v>
      </c>
      <c r="N10015">
        <v>1</v>
      </c>
      <c r="O10015" t="s">
        <v>235</v>
      </c>
      <c r="P10015">
        <v>0</v>
      </c>
      <c r="Q10015">
        <v>1</v>
      </c>
      <c r="R10015" t="s">
        <v>234</v>
      </c>
      <c r="S10015" t="s">
        <v>258</v>
      </c>
      <c r="T10015" t="s">
        <v>259</v>
      </c>
      <c r="U10015" t="s">
        <v>443</v>
      </c>
    </row>
    <row r="10016" spans="1:21" x14ac:dyDescent="0.35">
      <c r="A10016" s="2" t="s">
        <v>171</v>
      </c>
      <c r="B10016" s="1" t="s">
        <v>172</v>
      </c>
      <c r="C10016" t="s">
        <v>509</v>
      </c>
      <c r="D10016" s="1" t="s">
        <v>173</v>
      </c>
      <c r="E10016" s="1" t="s">
        <v>14</v>
      </c>
      <c r="F10016" s="1" t="s">
        <v>33</v>
      </c>
      <c r="G10016" s="1" t="s">
        <v>214</v>
      </c>
      <c r="H10016" t="s">
        <v>27</v>
      </c>
      <c r="I10016" s="1" t="s">
        <v>174</v>
      </c>
      <c r="J10016" t="s">
        <v>42</v>
      </c>
      <c r="K10016" s="1" t="s">
        <v>18</v>
      </c>
      <c r="L10016" t="s">
        <v>363</v>
      </c>
      <c r="M10016" t="s">
        <v>18</v>
      </c>
      <c r="N10016">
        <v>1</v>
      </c>
      <c r="O10016" t="s">
        <v>235</v>
      </c>
      <c r="P10016">
        <v>0</v>
      </c>
      <c r="Q10016">
        <v>1</v>
      </c>
      <c r="R10016" t="s">
        <v>234</v>
      </c>
      <c r="S10016" t="s">
        <v>258</v>
      </c>
      <c r="T10016" t="s">
        <v>259</v>
      </c>
      <c r="U10016" t="s">
        <v>443</v>
      </c>
    </row>
    <row r="10017" spans="1:21" x14ac:dyDescent="0.35">
      <c r="A10017" s="2" t="s">
        <v>171</v>
      </c>
      <c r="B10017" s="1" t="s">
        <v>172</v>
      </c>
      <c r="C10017" t="s">
        <v>509</v>
      </c>
      <c r="D10017" s="1" t="s">
        <v>173</v>
      </c>
      <c r="E10017" s="1" t="s">
        <v>14</v>
      </c>
      <c r="F10017" s="1" t="s">
        <v>33</v>
      </c>
      <c r="G10017" s="1" t="s">
        <v>214</v>
      </c>
      <c r="H10017" t="s">
        <v>24</v>
      </c>
      <c r="I10017" s="1" t="s">
        <v>174</v>
      </c>
      <c r="J10017" t="s">
        <v>42</v>
      </c>
      <c r="K10017" s="1" t="s">
        <v>18</v>
      </c>
      <c r="L10017" t="s">
        <v>363</v>
      </c>
      <c r="M10017" t="s">
        <v>18</v>
      </c>
      <c r="N10017">
        <v>1</v>
      </c>
      <c r="O10017" t="s">
        <v>235</v>
      </c>
      <c r="P10017">
        <v>0</v>
      </c>
      <c r="Q10017">
        <v>1</v>
      </c>
      <c r="R10017" t="s">
        <v>234</v>
      </c>
      <c r="S10017" t="s">
        <v>258</v>
      </c>
      <c r="T10017" t="s">
        <v>259</v>
      </c>
      <c r="U10017" t="s">
        <v>443</v>
      </c>
    </row>
    <row r="10018" spans="1:21" x14ac:dyDescent="0.35">
      <c r="A10018" s="2" t="s">
        <v>171</v>
      </c>
      <c r="B10018" s="1" t="s">
        <v>172</v>
      </c>
      <c r="C10018" t="s">
        <v>509</v>
      </c>
      <c r="D10018" s="1" t="s">
        <v>173</v>
      </c>
      <c r="E10018" s="1" t="s">
        <v>14</v>
      </c>
      <c r="F10018" s="1" t="s">
        <v>26</v>
      </c>
      <c r="G10018" s="1" t="s">
        <v>215</v>
      </c>
      <c r="H10018" t="s">
        <v>16</v>
      </c>
      <c r="I10018" s="1" t="s">
        <v>174</v>
      </c>
      <c r="J10018" t="s">
        <v>42</v>
      </c>
      <c r="K10018" s="1" t="s">
        <v>57</v>
      </c>
      <c r="L10018" t="s">
        <v>363</v>
      </c>
      <c r="M10018" t="s">
        <v>57</v>
      </c>
      <c r="N10018">
        <v>1</v>
      </c>
      <c r="O10018" t="s">
        <v>235</v>
      </c>
      <c r="P10018">
        <v>0</v>
      </c>
      <c r="Q10018">
        <v>1</v>
      </c>
      <c r="R10018" t="s">
        <v>234</v>
      </c>
      <c r="S10018" t="s">
        <v>258</v>
      </c>
      <c r="T10018" t="s">
        <v>259</v>
      </c>
      <c r="U10018" t="s">
        <v>443</v>
      </c>
    </row>
    <row r="10019" spans="1:21" x14ac:dyDescent="0.35">
      <c r="A10019" s="2" t="s">
        <v>171</v>
      </c>
      <c r="B10019" s="1" t="s">
        <v>172</v>
      </c>
      <c r="C10019" t="s">
        <v>509</v>
      </c>
      <c r="D10019" s="1" t="s">
        <v>173</v>
      </c>
      <c r="E10019" s="1" t="s">
        <v>14</v>
      </c>
      <c r="F10019" s="1" t="s">
        <v>26</v>
      </c>
      <c r="G10019" s="1" t="s">
        <v>215</v>
      </c>
      <c r="H10019" t="s">
        <v>20</v>
      </c>
      <c r="I10019" s="1" t="s">
        <v>174</v>
      </c>
      <c r="J10019" t="s">
        <v>42</v>
      </c>
      <c r="K10019" s="1" t="s">
        <v>22</v>
      </c>
      <c r="L10019" t="s">
        <v>363</v>
      </c>
      <c r="M10019" t="s">
        <v>45</v>
      </c>
      <c r="N10019">
        <v>1</v>
      </c>
      <c r="O10019" t="s">
        <v>235</v>
      </c>
      <c r="P10019">
        <v>0</v>
      </c>
      <c r="Q10019">
        <v>1</v>
      </c>
      <c r="R10019" t="s">
        <v>234</v>
      </c>
      <c r="S10019" t="s">
        <v>258</v>
      </c>
      <c r="T10019" t="s">
        <v>259</v>
      </c>
      <c r="U10019" t="s">
        <v>443</v>
      </c>
    </row>
    <row r="10020" spans="1:21" x14ac:dyDescent="0.35">
      <c r="A10020" s="2" t="s">
        <v>171</v>
      </c>
      <c r="B10020" s="1" t="s">
        <v>172</v>
      </c>
      <c r="C10020" t="s">
        <v>509</v>
      </c>
      <c r="D10020" s="1" t="s">
        <v>173</v>
      </c>
      <c r="E10020" s="1" t="s">
        <v>14</v>
      </c>
      <c r="F10020" s="1" t="s">
        <v>26</v>
      </c>
      <c r="G10020" s="1" t="s">
        <v>215</v>
      </c>
      <c r="H10020" t="s">
        <v>27</v>
      </c>
      <c r="I10020" s="1" t="s">
        <v>174</v>
      </c>
      <c r="J10020" t="s">
        <v>42</v>
      </c>
      <c r="K10020" s="1" t="s">
        <v>18</v>
      </c>
      <c r="L10020" t="s">
        <v>363</v>
      </c>
      <c r="M10020" t="s">
        <v>43</v>
      </c>
      <c r="N10020">
        <v>1</v>
      </c>
      <c r="O10020" t="s">
        <v>235</v>
      </c>
      <c r="P10020">
        <v>0</v>
      </c>
      <c r="Q10020">
        <v>1</v>
      </c>
      <c r="R10020" t="s">
        <v>234</v>
      </c>
      <c r="S10020" t="s">
        <v>258</v>
      </c>
      <c r="T10020" t="s">
        <v>259</v>
      </c>
      <c r="U10020" t="s">
        <v>443</v>
      </c>
    </row>
    <row r="10021" spans="1:21" x14ac:dyDescent="0.35">
      <c r="A10021" s="2" t="s">
        <v>171</v>
      </c>
      <c r="B10021" s="1" t="s">
        <v>172</v>
      </c>
      <c r="C10021" t="s">
        <v>509</v>
      </c>
      <c r="D10021" s="1" t="s">
        <v>173</v>
      </c>
      <c r="E10021" s="1" t="s">
        <v>14</v>
      </c>
      <c r="F10021" s="1" t="s">
        <v>26</v>
      </c>
      <c r="G10021" s="1" t="s">
        <v>215</v>
      </c>
      <c r="H10021" t="s">
        <v>36</v>
      </c>
      <c r="I10021" s="1" t="s">
        <v>174</v>
      </c>
      <c r="J10021" t="s">
        <v>42</v>
      </c>
      <c r="K10021" s="1" t="s">
        <v>18</v>
      </c>
      <c r="L10021" t="s">
        <v>363</v>
      </c>
      <c r="M10021" t="s">
        <v>18</v>
      </c>
      <c r="N10021">
        <v>1</v>
      </c>
      <c r="O10021" t="s">
        <v>235</v>
      </c>
      <c r="P10021">
        <v>0</v>
      </c>
      <c r="Q10021">
        <v>1</v>
      </c>
      <c r="R10021" t="s">
        <v>234</v>
      </c>
      <c r="S10021" t="s">
        <v>258</v>
      </c>
      <c r="T10021" t="s">
        <v>259</v>
      </c>
      <c r="U10021" t="s">
        <v>443</v>
      </c>
    </row>
    <row r="10022" spans="1:21" x14ac:dyDescent="0.35">
      <c r="A10022" s="2" t="s">
        <v>171</v>
      </c>
      <c r="B10022" s="1" t="s">
        <v>172</v>
      </c>
      <c r="C10022" t="s">
        <v>509</v>
      </c>
      <c r="D10022" s="1" t="s">
        <v>173</v>
      </c>
      <c r="E10022" s="1" t="s">
        <v>14</v>
      </c>
      <c r="F10022" s="1" t="s">
        <v>15</v>
      </c>
      <c r="G10022" s="1" t="s">
        <v>215</v>
      </c>
      <c r="H10022" t="s">
        <v>27</v>
      </c>
      <c r="I10022" s="1" t="s">
        <v>449</v>
      </c>
      <c r="J10022" t="s">
        <v>72</v>
      </c>
      <c r="K10022" s="1" t="s">
        <v>18</v>
      </c>
      <c r="L10022" t="s">
        <v>363</v>
      </c>
      <c r="M10022" t="s">
        <v>18</v>
      </c>
      <c r="N10022">
        <v>1</v>
      </c>
      <c r="O10022" t="s">
        <v>232</v>
      </c>
      <c r="P10022">
        <v>1</v>
      </c>
      <c r="Q10022">
        <v>1</v>
      </c>
      <c r="R10022" t="s">
        <v>234</v>
      </c>
      <c r="S10022" t="s">
        <v>258</v>
      </c>
      <c r="T10022" t="s">
        <v>259</v>
      </c>
      <c r="U10022" t="s">
        <v>443</v>
      </c>
    </row>
    <row r="10023" spans="1:21" x14ac:dyDescent="0.35">
      <c r="A10023" s="2" t="s">
        <v>171</v>
      </c>
      <c r="B10023" s="1" t="s">
        <v>172</v>
      </c>
      <c r="C10023" t="s">
        <v>509</v>
      </c>
      <c r="D10023" s="1" t="s">
        <v>173</v>
      </c>
      <c r="E10023" s="1" t="s">
        <v>14</v>
      </c>
      <c r="F10023" s="1" t="s">
        <v>15</v>
      </c>
      <c r="G10023" s="1" t="s">
        <v>215</v>
      </c>
      <c r="H10023" t="s">
        <v>27</v>
      </c>
      <c r="I10023" s="1" t="s">
        <v>174</v>
      </c>
      <c r="J10023" t="s">
        <v>42</v>
      </c>
      <c r="K10023" s="1" t="s">
        <v>64</v>
      </c>
      <c r="L10023" t="s">
        <v>363</v>
      </c>
      <c r="M10023" t="s">
        <v>67</v>
      </c>
      <c r="N10023">
        <v>1</v>
      </c>
      <c r="O10023" t="s">
        <v>235</v>
      </c>
      <c r="P10023">
        <v>1</v>
      </c>
      <c r="Q10023">
        <v>1</v>
      </c>
      <c r="R10023" t="s">
        <v>243</v>
      </c>
      <c r="S10023" t="s">
        <v>258</v>
      </c>
      <c r="T10023" t="s">
        <v>259</v>
      </c>
      <c r="U10023" t="s">
        <v>444</v>
      </c>
    </row>
    <row r="10024" spans="1:21" x14ac:dyDescent="0.35">
      <c r="A10024" s="2" t="s">
        <v>171</v>
      </c>
      <c r="B10024" s="1" t="s">
        <v>172</v>
      </c>
      <c r="C10024" t="s">
        <v>509</v>
      </c>
      <c r="D10024" s="1" t="s">
        <v>173</v>
      </c>
      <c r="E10024" s="1" t="s">
        <v>14</v>
      </c>
      <c r="F10024" s="1" t="s">
        <v>15</v>
      </c>
      <c r="G10024" s="1" t="s">
        <v>215</v>
      </c>
      <c r="H10024" t="s">
        <v>30</v>
      </c>
      <c r="I10024" s="1" t="s">
        <v>174</v>
      </c>
      <c r="J10024" t="s">
        <v>42</v>
      </c>
      <c r="K10024" s="1" t="s">
        <v>18</v>
      </c>
      <c r="L10024" t="s">
        <v>363</v>
      </c>
      <c r="M10024" t="s">
        <v>18</v>
      </c>
      <c r="N10024">
        <v>1</v>
      </c>
      <c r="O10024" t="s">
        <v>235</v>
      </c>
      <c r="P10024">
        <v>1</v>
      </c>
      <c r="Q10024">
        <v>1</v>
      </c>
      <c r="R10024" t="s">
        <v>234</v>
      </c>
      <c r="S10024" t="s">
        <v>258</v>
      </c>
      <c r="T10024" t="s">
        <v>259</v>
      </c>
      <c r="U10024" t="s">
        <v>443</v>
      </c>
    </row>
    <row r="10025" spans="1:21" x14ac:dyDescent="0.35">
      <c r="A10025" s="2" t="s">
        <v>171</v>
      </c>
      <c r="B10025" s="1" t="s">
        <v>172</v>
      </c>
      <c r="C10025" t="s">
        <v>509</v>
      </c>
      <c r="D10025" s="1" t="s">
        <v>173</v>
      </c>
      <c r="E10025" s="1" t="s">
        <v>14</v>
      </c>
      <c r="F10025" s="1" t="s">
        <v>15</v>
      </c>
      <c r="G10025" s="1" t="s">
        <v>215</v>
      </c>
      <c r="H10025" t="s">
        <v>36</v>
      </c>
      <c r="I10025" s="1" t="s">
        <v>449</v>
      </c>
      <c r="J10025" t="s">
        <v>72</v>
      </c>
      <c r="K10025" s="1" t="s">
        <v>18</v>
      </c>
      <c r="L10025" t="s">
        <v>363</v>
      </c>
      <c r="M10025" t="s">
        <v>18</v>
      </c>
      <c r="N10025">
        <v>1</v>
      </c>
      <c r="O10025" t="s">
        <v>232</v>
      </c>
      <c r="P10025">
        <v>1</v>
      </c>
      <c r="Q10025">
        <v>1</v>
      </c>
      <c r="R10025" t="s">
        <v>234</v>
      </c>
      <c r="S10025" t="s">
        <v>258</v>
      </c>
      <c r="T10025" t="s">
        <v>259</v>
      </c>
      <c r="U10025" t="s">
        <v>443</v>
      </c>
    </row>
    <row r="10026" spans="1:21" x14ac:dyDescent="0.35">
      <c r="A10026" s="2" t="s">
        <v>171</v>
      </c>
      <c r="B10026" s="1" t="s">
        <v>172</v>
      </c>
      <c r="C10026" t="s">
        <v>509</v>
      </c>
      <c r="D10026" s="1" t="s">
        <v>173</v>
      </c>
      <c r="E10026" s="1" t="s">
        <v>14</v>
      </c>
      <c r="F10026" s="1" t="s">
        <v>15</v>
      </c>
      <c r="G10026" s="1" t="s">
        <v>215</v>
      </c>
      <c r="H10026" t="s">
        <v>40</v>
      </c>
      <c r="I10026" s="1" t="s">
        <v>174</v>
      </c>
      <c r="J10026" t="s">
        <v>42</v>
      </c>
      <c r="K10026" s="1" t="s">
        <v>18</v>
      </c>
      <c r="L10026" t="s">
        <v>363</v>
      </c>
      <c r="M10026" t="s">
        <v>18</v>
      </c>
      <c r="N10026">
        <v>1</v>
      </c>
      <c r="O10026" t="s">
        <v>235</v>
      </c>
      <c r="P10026">
        <v>0</v>
      </c>
      <c r="Q10026">
        <v>1</v>
      </c>
      <c r="R10026" t="s">
        <v>234</v>
      </c>
      <c r="S10026" t="s">
        <v>258</v>
      </c>
      <c r="T10026" t="s">
        <v>259</v>
      </c>
      <c r="U10026" t="s">
        <v>443</v>
      </c>
    </row>
    <row r="10027" spans="1:21" x14ac:dyDescent="0.35">
      <c r="A10027" s="2" t="s">
        <v>171</v>
      </c>
      <c r="B10027" s="1" t="s">
        <v>172</v>
      </c>
      <c r="C10027" t="s">
        <v>509</v>
      </c>
      <c r="D10027" s="1" t="s">
        <v>173</v>
      </c>
      <c r="E10027" s="1" t="s">
        <v>14</v>
      </c>
      <c r="F10027" s="1" t="s">
        <v>29</v>
      </c>
      <c r="G10027" s="1" t="s">
        <v>29</v>
      </c>
      <c r="H10027" t="s">
        <v>16</v>
      </c>
      <c r="I10027" s="1" t="s">
        <v>174</v>
      </c>
      <c r="J10027" t="s">
        <v>42</v>
      </c>
      <c r="K10027" s="1" t="s">
        <v>18</v>
      </c>
      <c r="L10027" t="s">
        <v>278</v>
      </c>
      <c r="M10027" t="s">
        <v>128</v>
      </c>
      <c r="N10027">
        <v>1</v>
      </c>
      <c r="O10027" t="s">
        <v>235</v>
      </c>
      <c r="P10027">
        <v>0</v>
      </c>
      <c r="Q10027">
        <v>1</v>
      </c>
      <c r="R10027" t="s">
        <v>234</v>
      </c>
      <c r="S10027" t="s">
        <v>258</v>
      </c>
      <c r="T10027" t="s">
        <v>259</v>
      </c>
      <c r="U10027" t="s">
        <v>443</v>
      </c>
    </row>
    <row r="10028" spans="1:21" x14ac:dyDescent="0.35">
      <c r="A10028" s="2" t="s">
        <v>171</v>
      </c>
      <c r="B10028" s="1" t="s">
        <v>172</v>
      </c>
      <c r="C10028" t="s">
        <v>509</v>
      </c>
      <c r="D10028" s="1" t="s">
        <v>173</v>
      </c>
      <c r="E10028" s="1" t="s">
        <v>14</v>
      </c>
      <c r="F10028" s="1" t="s">
        <v>29</v>
      </c>
      <c r="G10028" s="1" t="s">
        <v>29</v>
      </c>
      <c r="H10028" t="s">
        <v>20</v>
      </c>
      <c r="I10028" s="1" t="s">
        <v>174</v>
      </c>
      <c r="J10028" t="s">
        <v>42</v>
      </c>
      <c r="K10028" s="1" t="s">
        <v>18</v>
      </c>
      <c r="L10028" t="s">
        <v>278</v>
      </c>
      <c r="M10028" t="s">
        <v>43</v>
      </c>
      <c r="N10028">
        <v>1</v>
      </c>
      <c r="O10028" t="s">
        <v>235</v>
      </c>
      <c r="P10028">
        <v>0</v>
      </c>
      <c r="Q10028">
        <v>1</v>
      </c>
      <c r="R10028" t="s">
        <v>234</v>
      </c>
      <c r="S10028" t="s">
        <v>258</v>
      </c>
      <c r="T10028" t="s">
        <v>259</v>
      </c>
      <c r="U10028" t="s">
        <v>443</v>
      </c>
    </row>
    <row r="10029" spans="1:21" x14ac:dyDescent="0.35">
      <c r="A10029" s="2" t="s">
        <v>171</v>
      </c>
      <c r="B10029" s="1" t="s">
        <v>172</v>
      </c>
      <c r="C10029" t="s">
        <v>509</v>
      </c>
      <c r="D10029" s="1" t="s">
        <v>173</v>
      </c>
      <c r="E10029" s="1" t="s">
        <v>14</v>
      </c>
      <c r="F10029" s="1" t="s">
        <v>29</v>
      </c>
      <c r="G10029" s="1" t="s">
        <v>29</v>
      </c>
      <c r="H10029" t="s">
        <v>20</v>
      </c>
      <c r="I10029" s="1" t="s">
        <v>174</v>
      </c>
      <c r="J10029" t="s">
        <v>42</v>
      </c>
      <c r="K10029" s="1" t="s">
        <v>18</v>
      </c>
      <c r="L10029" t="s">
        <v>363</v>
      </c>
      <c r="M10029" t="s">
        <v>18</v>
      </c>
      <c r="N10029">
        <v>1</v>
      </c>
      <c r="O10029" t="s">
        <v>235</v>
      </c>
      <c r="P10029">
        <v>0</v>
      </c>
      <c r="Q10029">
        <v>1</v>
      </c>
      <c r="R10029" t="s">
        <v>234</v>
      </c>
      <c r="S10029" t="s">
        <v>258</v>
      </c>
      <c r="T10029" t="s">
        <v>259</v>
      </c>
      <c r="U10029" t="s">
        <v>443</v>
      </c>
    </row>
    <row r="10030" spans="1:21" x14ac:dyDescent="0.35">
      <c r="A10030" s="2" t="s">
        <v>171</v>
      </c>
      <c r="B10030" s="1" t="s">
        <v>172</v>
      </c>
      <c r="C10030" t="s">
        <v>509</v>
      </c>
      <c r="D10030" s="1" t="s">
        <v>173</v>
      </c>
      <c r="E10030" s="1" t="s">
        <v>14</v>
      </c>
      <c r="F10030" s="1" t="s">
        <v>29</v>
      </c>
      <c r="G10030" s="1" t="s">
        <v>29</v>
      </c>
      <c r="H10030" t="s">
        <v>20</v>
      </c>
      <c r="I10030" s="1" t="s">
        <v>174</v>
      </c>
      <c r="J10030" t="s">
        <v>42</v>
      </c>
      <c r="K10030" s="1" t="s">
        <v>18</v>
      </c>
      <c r="L10030" t="s">
        <v>363</v>
      </c>
      <c r="M10030" t="s">
        <v>100</v>
      </c>
      <c r="N10030">
        <v>2</v>
      </c>
      <c r="O10030" t="s">
        <v>235</v>
      </c>
      <c r="P10030">
        <v>1</v>
      </c>
      <c r="Q10030">
        <v>1</v>
      </c>
      <c r="R10030" t="s">
        <v>234</v>
      </c>
      <c r="S10030" t="s">
        <v>258</v>
      </c>
      <c r="T10030" t="s">
        <v>259</v>
      </c>
      <c r="U10030" t="s">
        <v>443</v>
      </c>
    </row>
    <row r="10031" spans="1:21" x14ac:dyDescent="0.35">
      <c r="A10031" s="2" t="s">
        <v>171</v>
      </c>
      <c r="B10031" s="1" t="s">
        <v>172</v>
      </c>
      <c r="C10031" t="s">
        <v>509</v>
      </c>
      <c r="D10031" s="1" t="s">
        <v>173</v>
      </c>
      <c r="E10031" s="1" t="s">
        <v>14</v>
      </c>
      <c r="F10031" s="1" t="s">
        <v>29</v>
      </c>
      <c r="G10031" s="1" t="s">
        <v>29</v>
      </c>
      <c r="H10031" t="s">
        <v>20</v>
      </c>
      <c r="I10031" s="1" t="s">
        <v>174</v>
      </c>
      <c r="J10031" t="s">
        <v>42</v>
      </c>
      <c r="K10031" s="1" t="s">
        <v>75</v>
      </c>
      <c r="L10031" t="s">
        <v>363</v>
      </c>
      <c r="M10031" t="s">
        <v>75</v>
      </c>
      <c r="N10031">
        <v>1</v>
      </c>
      <c r="O10031" t="s">
        <v>235</v>
      </c>
      <c r="P10031">
        <v>0</v>
      </c>
      <c r="Q10031">
        <v>1</v>
      </c>
      <c r="R10031" t="s">
        <v>234</v>
      </c>
      <c r="S10031" t="s">
        <v>258</v>
      </c>
      <c r="T10031" t="s">
        <v>259</v>
      </c>
      <c r="U10031" t="s">
        <v>443</v>
      </c>
    </row>
    <row r="10032" spans="1:21" x14ac:dyDescent="0.35">
      <c r="A10032" s="2" t="s">
        <v>171</v>
      </c>
      <c r="B10032" s="1" t="s">
        <v>172</v>
      </c>
      <c r="C10032" t="s">
        <v>509</v>
      </c>
      <c r="D10032" s="1" t="s">
        <v>173</v>
      </c>
      <c r="E10032" s="1" t="s">
        <v>14</v>
      </c>
      <c r="F10032" s="1" t="s">
        <v>29</v>
      </c>
      <c r="G10032" s="1" t="s">
        <v>29</v>
      </c>
      <c r="H10032" t="s">
        <v>20</v>
      </c>
      <c r="I10032" s="1" t="s">
        <v>174</v>
      </c>
      <c r="J10032" t="s">
        <v>42</v>
      </c>
      <c r="K10032" s="1" t="s">
        <v>22</v>
      </c>
      <c r="L10032" t="s">
        <v>278</v>
      </c>
      <c r="M10032" t="s">
        <v>140</v>
      </c>
      <c r="N10032">
        <v>1</v>
      </c>
      <c r="O10032" t="s">
        <v>235</v>
      </c>
      <c r="P10032">
        <v>0</v>
      </c>
      <c r="Q10032">
        <v>1</v>
      </c>
      <c r="R10032" t="s">
        <v>234</v>
      </c>
      <c r="S10032" t="s">
        <v>258</v>
      </c>
      <c r="T10032" t="s">
        <v>259</v>
      </c>
      <c r="U10032" t="s">
        <v>443</v>
      </c>
    </row>
    <row r="10033" spans="1:21" x14ac:dyDescent="0.35">
      <c r="A10033" s="2" t="s">
        <v>171</v>
      </c>
      <c r="B10033" s="1" t="s">
        <v>172</v>
      </c>
      <c r="C10033" t="s">
        <v>509</v>
      </c>
      <c r="D10033" s="1" t="s">
        <v>173</v>
      </c>
      <c r="E10033" s="1" t="s">
        <v>14</v>
      </c>
      <c r="F10033" s="1" t="s">
        <v>29</v>
      </c>
      <c r="G10033" s="1" t="s">
        <v>29</v>
      </c>
      <c r="H10033" t="s">
        <v>27</v>
      </c>
      <c r="I10033" s="1" t="s">
        <v>174</v>
      </c>
      <c r="J10033" t="s">
        <v>42</v>
      </c>
      <c r="K10033" s="1" t="s">
        <v>22</v>
      </c>
      <c r="L10033" t="s">
        <v>363</v>
      </c>
      <c r="M10033" t="s">
        <v>22</v>
      </c>
      <c r="N10033">
        <v>1</v>
      </c>
      <c r="O10033" t="s">
        <v>235</v>
      </c>
      <c r="P10033">
        <v>0</v>
      </c>
      <c r="Q10033">
        <v>1</v>
      </c>
      <c r="R10033" t="s">
        <v>234</v>
      </c>
      <c r="S10033" t="s">
        <v>258</v>
      </c>
      <c r="T10033" t="s">
        <v>259</v>
      </c>
      <c r="U10033" t="s">
        <v>443</v>
      </c>
    </row>
    <row r="10034" spans="1:21" x14ac:dyDescent="0.35">
      <c r="A10034" s="2" t="s">
        <v>171</v>
      </c>
      <c r="B10034" s="1" t="s">
        <v>172</v>
      </c>
      <c r="C10034" t="s">
        <v>509</v>
      </c>
      <c r="D10034" s="1" t="s">
        <v>173</v>
      </c>
      <c r="E10034" s="1" t="s">
        <v>14</v>
      </c>
      <c r="F10034" s="1" t="s">
        <v>29</v>
      </c>
      <c r="G10034" s="1" t="s">
        <v>29</v>
      </c>
      <c r="H10034" t="s">
        <v>30</v>
      </c>
      <c r="I10034" s="1" t="s">
        <v>174</v>
      </c>
      <c r="J10034" t="s">
        <v>42</v>
      </c>
      <c r="K10034" s="1" t="s">
        <v>18</v>
      </c>
      <c r="L10034" t="s">
        <v>363</v>
      </c>
      <c r="M10034" t="s">
        <v>73</v>
      </c>
      <c r="N10034">
        <v>1</v>
      </c>
      <c r="O10034" t="s">
        <v>235</v>
      </c>
      <c r="P10034">
        <v>0</v>
      </c>
      <c r="Q10034">
        <v>1</v>
      </c>
      <c r="R10034" t="s">
        <v>234</v>
      </c>
      <c r="S10034" t="s">
        <v>258</v>
      </c>
      <c r="T10034" t="s">
        <v>259</v>
      </c>
      <c r="U10034" t="s">
        <v>443</v>
      </c>
    </row>
    <row r="10035" spans="1:21" x14ac:dyDescent="0.35">
      <c r="A10035" s="2" t="s">
        <v>171</v>
      </c>
      <c r="B10035" s="1" t="s">
        <v>172</v>
      </c>
      <c r="C10035" t="s">
        <v>509</v>
      </c>
      <c r="D10035" s="1" t="s">
        <v>173</v>
      </c>
      <c r="E10035" s="1" t="s">
        <v>14</v>
      </c>
      <c r="F10035" s="1" t="s">
        <v>29</v>
      </c>
      <c r="G10035" s="1" t="s">
        <v>29</v>
      </c>
      <c r="H10035" t="s">
        <v>30</v>
      </c>
      <c r="I10035" s="1" t="s">
        <v>174</v>
      </c>
      <c r="J10035" t="s">
        <v>42</v>
      </c>
      <c r="K10035" s="1" t="s">
        <v>22</v>
      </c>
      <c r="L10035" t="s">
        <v>363</v>
      </c>
      <c r="M10035" t="s">
        <v>28</v>
      </c>
      <c r="N10035">
        <v>1</v>
      </c>
      <c r="O10035" t="s">
        <v>235</v>
      </c>
      <c r="P10035">
        <v>0</v>
      </c>
      <c r="Q10035">
        <v>1</v>
      </c>
      <c r="R10035" t="s">
        <v>243</v>
      </c>
      <c r="S10035" t="s">
        <v>258</v>
      </c>
      <c r="T10035" t="s">
        <v>259</v>
      </c>
      <c r="U10035" t="s">
        <v>444</v>
      </c>
    </row>
    <row r="10036" spans="1:21" x14ac:dyDescent="0.35">
      <c r="A10036" s="2" t="s">
        <v>171</v>
      </c>
      <c r="B10036" s="1" t="s">
        <v>172</v>
      </c>
      <c r="C10036" t="s">
        <v>509</v>
      </c>
      <c r="D10036" s="1" t="s">
        <v>173</v>
      </c>
      <c r="E10036" s="1" t="s">
        <v>14</v>
      </c>
      <c r="F10036" s="1" t="s">
        <v>29</v>
      </c>
      <c r="G10036" s="1" t="s">
        <v>29</v>
      </c>
      <c r="H10036" t="s">
        <v>36</v>
      </c>
      <c r="I10036" s="1" t="s">
        <v>174</v>
      </c>
      <c r="J10036" t="s">
        <v>42</v>
      </c>
      <c r="K10036" s="1" t="s">
        <v>18</v>
      </c>
      <c r="L10036" t="s">
        <v>363</v>
      </c>
      <c r="M10036" t="s">
        <v>18</v>
      </c>
      <c r="N10036">
        <v>1</v>
      </c>
      <c r="O10036" t="s">
        <v>235</v>
      </c>
      <c r="P10036">
        <v>0</v>
      </c>
      <c r="Q10036">
        <v>1</v>
      </c>
      <c r="R10036" t="s">
        <v>234</v>
      </c>
      <c r="S10036" t="s">
        <v>258</v>
      </c>
      <c r="T10036" t="s">
        <v>259</v>
      </c>
      <c r="U10036" t="s">
        <v>443</v>
      </c>
    </row>
    <row r="10037" spans="1:21" x14ac:dyDescent="0.35">
      <c r="A10037" s="2" t="s">
        <v>171</v>
      </c>
      <c r="B10037" s="1" t="s">
        <v>172</v>
      </c>
      <c r="C10037" t="s">
        <v>509</v>
      </c>
      <c r="D10037" s="1" t="s">
        <v>173</v>
      </c>
      <c r="E10037" s="1" t="s">
        <v>14</v>
      </c>
      <c r="F10037" s="1" t="s">
        <v>29</v>
      </c>
      <c r="G10037" s="1" t="s">
        <v>29</v>
      </c>
      <c r="H10037" t="s">
        <v>36</v>
      </c>
      <c r="I10037" s="1" t="s">
        <v>174</v>
      </c>
      <c r="J10037" t="s">
        <v>42</v>
      </c>
      <c r="K10037" s="1" t="s">
        <v>18</v>
      </c>
      <c r="L10037" t="s">
        <v>363</v>
      </c>
      <c r="M10037" t="s">
        <v>18</v>
      </c>
      <c r="N10037">
        <v>1</v>
      </c>
      <c r="O10037" t="s">
        <v>235</v>
      </c>
      <c r="P10037">
        <v>1</v>
      </c>
      <c r="Q10037">
        <v>1</v>
      </c>
      <c r="R10037" t="s">
        <v>234</v>
      </c>
      <c r="S10037" t="s">
        <v>258</v>
      </c>
      <c r="T10037" t="s">
        <v>259</v>
      </c>
      <c r="U10037" t="s">
        <v>443</v>
      </c>
    </row>
    <row r="10038" spans="1:21" x14ac:dyDescent="0.35">
      <c r="A10038" s="2" t="s">
        <v>171</v>
      </c>
      <c r="B10038" s="1" t="s">
        <v>172</v>
      </c>
      <c r="C10038" t="s">
        <v>509</v>
      </c>
      <c r="D10038" s="1" t="s">
        <v>173</v>
      </c>
      <c r="E10038" s="1" t="s">
        <v>14</v>
      </c>
      <c r="F10038" s="1" t="s">
        <v>29</v>
      </c>
      <c r="G10038" s="1" t="s">
        <v>29</v>
      </c>
      <c r="H10038" t="s">
        <v>24</v>
      </c>
      <c r="I10038" s="1" t="s">
        <v>174</v>
      </c>
      <c r="J10038" t="s">
        <v>42</v>
      </c>
      <c r="K10038" s="1" t="s">
        <v>18</v>
      </c>
      <c r="L10038" t="s">
        <v>363</v>
      </c>
      <c r="M10038" t="s">
        <v>19</v>
      </c>
      <c r="N10038">
        <v>1</v>
      </c>
      <c r="O10038" t="s">
        <v>235</v>
      </c>
      <c r="P10038">
        <v>0</v>
      </c>
      <c r="Q10038">
        <v>1</v>
      </c>
      <c r="R10038" t="s">
        <v>234</v>
      </c>
      <c r="S10038" t="s">
        <v>258</v>
      </c>
      <c r="T10038" t="s">
        <v>259</v>
      </c>
      <c r="U10038" t="s">
        <v>443</v>
      </c>
    </row>
    <row r="10039" spans="1:21" x14ac:dyDescent="0.35">
      <c r="A10039" s="2" t="s">
        <v>171</v>
      </c>
      <c r="B10039" s="1" t="s">
        <v>172</v>
      </c>
      <c r="C10039" t="s">
        <v>509</v>
      </c>
      <c r="D10039" s="1" t="s">
        <v>173</v>
      </c>
      <c r="E10039" s="1" t="s">
        <v>14</v>
      </c>
      <c r="F10039" s="1" t="s">
        <v>21</v>
      </c>
      <c r="G10039" s="1" t="s">
        <v>29</v>
      </c>
      <c r="H10039" t="s">
        <v>52</v>
      </c>
      <c r="I10039" s="1" t="s">
        <v>449</v>
      </c>
      <c r="J10039" t="s">
        <v>72</v>
      </c>
      <c r="K10039" s="1" t="s">
        <v>18</v>
      </c>
      <c r="L10039" t="s">
        <v>278</v>
      </c>
      <c r="M10039" t="s">
        <v>18</v>
      </c>
      <c r="N10039">
        <v>1</v>
      </c>
      <c r="O10039" t="s">
        <v>232</v>
      </c>
      <c r="P10039">
        <v>1</v>
      </c>
      <c r="Q10039">
        <v>1</v>
      </c>
      <c r="R10039" t="s">
        <v>234</v>
      </c>
      <c r="S10039" t="s">
        <v>258</v>
      </c>
      <c r="T10039" t="s">
        <v>259</v>
      </c>
      <c r="U10039" t="s">
        <v>443</v>
      </c>
    </row>
    <row r="10040" spans="1:21" x14ac:dyDescent="0.35">
      <c r="A10040" s="2" t="s">
        <v>171</v>
      </c>
      <c r="B10040" s="1" t="s">
        <v>172</v>
      </c>
      <c r="C10040" t="s">
        <v>509</v>
      </c>
      <c r="D10040" s="1" t="s">
        <v>173</v>
      </c>
      <c r="E10040" s="1" t="s">
        <v>14</v>
      </c>
      <c r="F10040" s="1" t="s">
        <v>21</v>
      </c>
      <c r="G10040" s="1" t="s">
        <v>29</v>
      </c>
      <c r="H10040" t="s">
        <v>16</v>
      </c>
      <c r="I10040" s="1" t="s">
        <v>174</v>
      </c>
      <c r="J10040" t="s">
        <v>42</v>
      </c>
      <c r="K10040" s="1" t="s">
        <v>18</v>
      </c>
      <c r="L10040" t="s">
        <v>278</v>
      </c>
      <c r="M10040" t="s">
        <v>18</v>
      </c>
      <c r="N10040">
        <v>2</v>
      </c>
      <c r="O10040" t="s">
        <v>235</v>
      </c>
      <c r="P10040">
        <v>1</v>
      </c>
      <c r="Q10040">
        <v>1</v>
      </c>
      <c r="R10040" t="s">
        <v>234</v>
      </c>
      <c r="S10040" t="s">
        <v>258</v>
      </c>
      <c r="T10040" t="s">
        <v>259</v>
      </c>
      <c r="U10040" t="s">
        <v>443</v>
      </c>
    </row>
    <row r="10041" spans="1:21" x14ac:dyDescent="0.35">
      <c r="A10041" s="2" t="s">
        <v>171</v>
      </c>
      <c r="B10041" s="1" t="s">
        <v>172</v>
      </c>
      <c r="C10041" t="s">
        <v>509</v>
      </c>
      <c r="D10041" s="1" t="s">
        <v>173</v>
      </c>
      <c r="E10041" s="1" t="s">
        <v>14</v>
      </c>
      <c r="F10041" s="1" t="s">
        <v>21</v>
      </c>
      <c r="G10041" s="1" t="s">
        <v>29</v>
      </c>
      <c r="H10041" t="s">
        <v>16</v>
      </c>
      <c r="I10041" s="1" t="s">
        <v>174</v>
      </c>
      <c r="J10041" t="s">
        <v>42</v>
      </c>
      <c r="K10041" s="1" t="s">
        <v>18</v>
      </c>
      <c r="L10041" t="s">
        <v>363</v>
      </c>
      <c r="M10041" t="s">
        <v>18</v>
      </c>
      <c r="N10041">
        <v>1</v>
      </c>
      <c r="O10041" t="s">
        <v>235</v>
      </c>
      <c r="P10041">
        <v>0</v>
      </c>
      <c r="Q10041">
        <v>1</v>
      </c>
      <c r="R10041" t="s">
        <v>234</v>
      </c>
      <c r="S10041" t="s">
        <v>258</v>
      </c>
      <c r="T10041" t="s">
        <v>259</v>
      </c>
      <c r="U10041" t="s">
        <v>443</v>
      </c>
    </row>
    <row r="10042" spans="1:21" x14ac:dyDescent="0.35">
      <c r="A10042" s="2" t="s">
        <v>171</v>
      </c>
      <c r="B10042" s="1" t="s">
        <v>172</v>
      </c>
      <c r="C10042" t="s">
        <v>509</v>
      </c>
      <c r="D10042" s="1" t="s">
        <v>173</v>
      </c>
      <c r="E10042" s="1" t="s">
        <v>14</v>
      </c>
      <c r="F10042" s="1" t="s">
        <v>21</v>
      </c>
      <c r="G10042" s="1" t="s">
        <v>29</v>
      </c>
      <c r="H10042" t="s">
        <v>16</v>
      </c>
      <c r="I10042" s="1" t="s">
        <v>174</v>
      </c>
      <c r="J10042" t="s">
        <v>42</v>
      </c>
      <c r="K10042" s="1" t="s">
        <v>57</v>
      </c>
      <c r="L10042" t="s">
        <v>278</v>
      </c>
      <c r="M10042" t="s">
        <v>57</v>
      </c>
      <c r="N10042">
        <v>1</v>
      </c>
      <c r="O10042" t="s">
        <v>235</v>
      </c>
      <c r="P10042">
        <v>1</v>
      </c>
      <c r="Q10042">
        <v>1</v>
      </c>
      <c r="R10042" t="s">
        <v>234</v>
      </c>
      <c r="S10042" t="s">
        <v>258</v>
      </c>
      <c r="T10042" t="s">
        <v>259</v>
      </c>
      <c r="U10042" t="s">
        <v>443</v>
      </c>
    </row>
    <row r="10043" spans="1:21" x14ac:dyDescent="0.35">
      <c r="A10043" s="2" t="s">
        <v>171</v>
      </c>
      <c r="B10043" s="1" t="s">
        <v>172</v>
      </c>
      <c r="C10043" t="s">
        <v>509</v>
      </c>
      <c r="D10043" s="1" t="s">
        <v>173</v>
      </c>
      <c r="E10043" s="1" t="s">
        <v>14</v>
      </c>
      <c r="F10043" s="1" t="s">
        <v>21</v>
      </c>
      <c r="G10043" s="1" t="s">
        <v>29</v>
      </c>
      <c r="H10043" t="s">
        <v>20</v>
      </c>
      <c r="I10043" s="1" t="s">
        <v>174</v>
      </c>
      <c r="J10043" t="s">
        <v>42</v>
      </c>
      <c r="K10043" s="1" t="s">
        <v>18</v>
      </c>
      <c r="L10043" t="s">
        <v>278</v>
      </c>
      <c r="M10043" t="s">
        <v>18</v>
      </c>
      <c r="N10043">
        <v>1</v>
      </c>
      <c r="O10043" t="s">
        <v>235</v>
      </c>
      <c r="P10043">
        <v>1</v>
      </c>
      <c r="Q10043">
        <v>1</v>
      </c>
      <c r="R10043" t="s">
        <v>234</v>
      </c>
      <c r="S10043" t="s">
        <v>258</v>
      </c>
      <c r="T10043" t="s">
        <v>259</v>
      </c>
      <c r="U10043" t="s">
        <v>443</v>
      </c>
    </row>
    <row r="10044" spans="1:21" x14ac:dyDescent="0.35">
      <c r="A10044" s="2" t="s">
        <v>171</v>
      </c>
      <c r="B10044" s="1" t="s">
        <v>172</v>
      </c>
      <c r="C10044" t="s">
        <v>509</v>
      </c>
      <c r="D10044" s="1" t="s">
        <v>173</v>
      </c>
      <c r="E10044" s="1" t="s">
        <v>14</v>
      </c>
      <c r="F10044" s="1" t="s">
        <v>21</v>
      </c>
      <c r="G10044" s="1" t="s">
        <v>29</v>
      </c>
      <c r="H10044" t="s">
        <v>20</v>
      </c>
      <c r="I10044" s="1" t="s">
        <v>174</v>
      </c>
      <c r="J10044" t="s">
        <v>42</v>
      </c>
      <c r="K10044" s="1" t="s">
        <v>18</v>
      </c>
      <c r="L10044" t="s">
        <v>278</v>
      </c>
      <c r="M10044" t="s">
        <v>127</v>
      </c>
      <c r="N10044">
        <v>1</v>
      </c>
      <c r="O10044" t="s">
        <v>235</v>
      </c>
      <c r="P10044">
        <v>1</v>
      </c>
      <c r="Q10044">
        <v>1</v>
      </c>
      <c r="R10044" t="s">
        <v>234</v>
      </c>
      <c r="S10044" t="s">
        <v>258</v>
      </c>
      <c r="T10044" t="s">
        <v>259</v>
      </c>
      <c r="U10044" t="s">
        <v>443</v>
      </c>
    </row>
    <row r="10045" spans="1:21" x14ac:dyDescent="0.35">
      <c r="A10045" s="2" t="s">
        <v>171</v>
      </c>
      <c r="B10045" s="1" t="s">
        <v>172</v>
      </c>
      <c r="C10045" t="s">
        <v>509</v>
      </c>
      <c r="D10045" s="1" t="s">
        <v>173</v>
      </c>
      <c r="E10045" s="1" t="s">
        <v>14</v>
      </c>
      <c r="F10045" s="1" t="s">
        <v>21</v>
      </c>
      <c r="G10045" s="1" t="s">
        <v>29</v>
      </c>
      <c r="H10045" t="s">
        <v>20</v>
      </c>
      <c r="I10045" s="1" t="s">
        <v>174</v>
      </c>
      <c r="J10045" t="s">
        <v>42</v>
      </c>
      <c r="K10045" s="1" t="s">
        <v>18</v>
      </c>
      <c r="L10045" t="s">
        <v>363</v>
      </c>
      <c r="M10045" t="s">
        <v>18</v>
      </c>
      <c r="N10045">
        <v>1</v>
      </c>
      <c r="O10045" t="s">
        <v>235</v>
      </c>
      <c r="P10045">
        <v>1</v>
      </c>
      <c r="Q10045">
        <v>1</v>
      </c>
      <c r="R10045" t="s">
        <v>234</v>
      </c>
      <c r="S10045" t="s">
        <v>258</v>
      </c>
      <c r="T10045" t="s">
        <v>259</v>
      </c>
      <c r="U10045" t="s">
        <v>443</v>
      </c>
    </row>
    <row r="10046" spans="1:21" x14ac:dyDescent="0.35">
      <c r="A10046" s="2" t="s">
        <v>171</v>
      </c>
      <c r="B10046" s="1" t="s">
        <v>172</v>
      </c>
      <c r="C10046" t="s">
        <v>509</v>
      </c>
      <c r="D10046" s="1" t="s">
        <v>173</v>
      </c>
      <c r="E10046" s="1" t="s">
        <v>14</v>
      </c>
      <c r="F10046" s="1" t="s">
        <v>21</v>
      </c>
      <c r="G10046" s="1" t="s">
        <v>29</v>
      </c>
      <c r="H10046" t="s">
        <v>20</v>
      </c>
      <c r="I10046" s="1" t="s">
        <v>174</v>
      </c>
      <c r="J10046" t="s">
        <v>42</v>
      </c>
      <c r="K10046" s="1" t="s">
        <v>18</v>
      </c>
      <c r="L10046" t="s">
        <v>363</v>
      </c>
      <c r="M10046" t="s">
        <v>127</v>
      </c>
      <c r="N10046">
        <v>1</v>
      </c>
      <c r="O10046" t="s">
        <v>235</v>
      </c>
      <c r="P10046">
        <v>0</v>
      </c>
      <c r="Q10046">
        <v>1</v>
      </c>
      <c r="R10046" t="s">
        <v>243</v>
      </c>
      <c r="S10046" t="s">
        <v>258</v>
      </c>
      <c r="T10046" t="s">
        <v>259</v>
      </c>
      <c r="U10046" t="s">
        <v>444</v>
      </c>
    </row>
    <row r="10047" spans="1:21" x14ac:dyDescent="0.35">
      <c r="A10047" s="2" t="s">
        <v>171</v>
      </c>
      <c r="B10047" s="1" t="s">
        <v>172</v>
      </c>
      <c r="C10047" t="s">
        <v>509</v>
      </c>
      <c r="D10047" s="1" t="s">
        <v>173</v>
      </c>
      <c r="E10047" s="1" t="s">
        <v>14</v>
      </c>
      <c r="F10047" s="1" t="s">
        <v>21</v>
      </c>
      <c r="G10047" s="1" t="s">
        <v>29</v>
      </c>
      <c r="H10047" t="s">
        <v>20</v>
      </c>
      <c r="I10047" s="1" t="s">
        <v>174</v>
      </c>
      <c r="J10047" t="s">
        <v>42</v>
      </c>
      <c r="K10047" s="1" t="s">
        <v>22</v>
      </c>
      <c r="L10047" t="s">
        <v>363</v>
      </c>
      <c r="M10047" t="s">
        <v>79</v>
      </c>
      <c r="N10047">
        <v>1</v>
      </c>
      <c r="O10047" t="s">
        <v>235</v>
      </c>
      <c r="P10047">
        <v>1</v>
      </c>
      <c r="Q10047">
        <v>1</v>
      </c>
      <c r="R10047" t="s">
        <v>234</v>
      </c>
      <c r="S10047" t="s">
        <v>258</v>
      </c>
      <c r="T10047" t="s">
        <v>259</v>
      </c>
      <c r="U10047" t="s">
        <v>443</v>
      </c>
    </row>
    <row r="10048" spans="1:21" x14ac:dyDescent="0.35">
      <c r="A10048" s="2" t="s">
        <v>171</v>
      </c>
      <c r="B10048" s="1" t="s">
        <v>172</v>
      </c>
      <c r="C10048" t="s">
        <v>509</v>
      </c>
      <c r="D10048" s="1" t="s">
        <v>173</v>
      </c>
      <c r="E10048" s="1" t="s">
        <v>14</v>
      </c>
      <c r="F10048" s="1" t="s">
        <v>21</v>
      </c>
      <c r="G10048" s="1" t="s">
        <v>29</v>
      </c>
      <c r="H10048" t="s">
        <v>27</v>
      </c>
      <c r="I10048" s="1" t="s">
        <v>174</v>
      </c>
      <c r="J10048" t="s">
        <v>42</v>
      </c>
      <c r="K10048" s="1" t="s">
        <v>75</v>
      </c>
      <c r="L10048" t="s">
        <v>363</v>
      </c>
      <c r="M10048" t="s">
        <v>75</v>
      </c>
      <c r="N10048">
        <v>1</v>
      </c>
      <c r="O10048" t="s">
        <v>235</v>
      </c>
      <c r="P10048">
        <v>1</v>
      </c>
      <c r="Q10048">
        <v>1</v>
      </c>
      <c r="R10048" t="s">
        <v>243</v>
      </c>
      <c r="S10048" t="s">
        <v>258</v>
      </c>
      <c r="T10048" t="s">
        <v>259</v>
      </c>
      <c r="U10048" t="s">
        <v>444</v>
      </c>
    </row>
    <row r="10049" spans="1:21" x14ac:dyDescent="0.35">
      <c r="A10049" s="2" t="s">
        <v>171</v>
      </c>
      <c r="B10049" s="1" t="s">
        <v>172</v>
      </c>
      <c r="C10049" t="s">
        <v>509</v>
      </c>
      <c r="D10049" s="1" t="s">
        <v>173</v>
      </c>
      <c r="E10049" s="1" t="s">
        <v>14</v>
      </c>
      <c r="F10049" s="1" t="s">
        <v>21</v>
      </c>
      <c r="G10049" s="1" t="s">
        <v>29</v>
      </c>
      <c r="H10049" t="s">
        <v>30</v>
      </c>
      <c r="I10049" s="1" t="s">
        <v>449</v>
      </c>
      <c r="J10049" t="s">
        <v>72</v>
      </c>
      <c r="K10049" s="1" t="s">
        <v>18</v>
      </c>
      <c r="L10049" t="s">
        <v>363</v>
      </c>
      <c r="M10049" t="s">
        <v>18</v>
      </c>
      <c r="N10049">
        <v>1</v>
      </c>
      <c r="O10049" t="s">
        <v>232</v>
      </c>
      <c r="P10049">
        <v>1</v>
      </c>
      <c r="Q10049">
        <v>1</v>
      </c>
      <c r="R10049" t="s">
        <v>243</v>
      </c>
      <c r="S10049" t="s">
        <v>258</v>
      </c>
      <c r="T10049" t="s">
        <v>259</v>
      </c>
      <c r="U10049" t="s">
        <v>444</v>
      </c>
    </row>
    <row r="10050" spans="1:21" x14ac:dyDescent="0.35">
      <c r="A10050" s="2" t="s">
        <v>171</v>
      </c>
      <c r="B10050" s="1" t="s">
        <v>172</v>
      </c>
      <c r="C10050" t="s">
        <v>509</v>
      </c>
      <c r="D10050" s="1" t="s">
        <v>173</v>
      </c>
      <c r="E10050" s="1" t="s">
        <v>14</v>
      </c>
      <c r="F10050" s="1" t="s">
        <v>21</v>
      </c>
      <c r="G10050" s="1" t="s">
        <v>29</v>
      </c>
      <c r="H10050" t="s">
        <v>30</v>
      </c>
      <c r="I10050" s="1" t="s">
        <v>174</v>
      </c>
      <c r="J10050" t="s">
        <v>42</v>
      </c>
      <c r="K10050" s="1" t="s">
        <v>22</v>
      </c>
      <c r="L10050" t="s">
        <v>363</v>
      </c>
      <c r="M10050" t="s">
        <v>28</v>
      </c>
      <c r="N10050">
        <v>1</v>
      </c>
      <c r="O10050" t="s">
        <v>235</v>
      </c>
      <c r="P10050">
        <v>1</v>
      </c>
      <c r="Q10050">
        <v>1</v>
      </c>
      <c r="R10050" t="s">
        <v>234</v>
      </c>
      <c r="S10050" t="s">
        <v>258</v>
      </c>
      <c r="T10050" t="s">
        <v>259</v>
      </c>
      <c r="U10050" t="s">
        <v>443</v>
      </c>
    </row>
    <row r="10051" spans="1:21" x14ac:dyDescent="0.35">
      <c r="A10051" s="2" t="s">
        <v>171</v>
      </c>
      <c r="B10051" s="1" t="s">
        <v>172</v>
      </c>
      <c r="C10051" t="s">
        <v>509</v>
      </c>
      <c r="D10051" s="1" t="s">
        <v>173</v>
      </c>
      <c r="E10051" s="1" t="s">
        <v>14</v>
      </c>
      <c r="F10051" s="1" t="s">
        <v>21</v>
      </c>
      <c r="G10051" s="1" t="s">
        <v>29</v>
      </c>
      <c r="H10051" t="s">
        <v>30</v>
      </c>
      <c r="I10051" s="1" t="s">
        <v>174</v>
      </c>
      <c r="J10051" t="s">
        <v>42</v>
      </c>
      <c r="K10051" s="1" t="s">
        <v>22</v>
      </c>
      <c r="L10051" t="s">
        <v>363</v>
      </c>
      <c r="M10051" t="s">
        <v>31</v>
      </c>
      <c r="N10051">
        <v>1</v>
      </c>
      <c r="O10051" t="s">
        <v>235</v>
      </c>
      <c r="P10051">
        <v>0</v>
      </c>
      <c r="Q10051">
        <v>1</v>
      </c>
      <c r="R10051" t="s">
        <v>234</v>
      </c>
      <c r="S10051" t="s">
        <v>258</v>
      </c>
      <c r="T10051" t="s">
        <v>259</v>
      </c>
      <c r="U10051" t="s">
        <v>443</v>
      </c>
    </row>
    <row r="10052" spans="1:21" x14ac:dyDescent="0.35">
      <c r="A10052" s="2" t="s">
        <v>171</v>
      </c>
      <c r="B10052" s="1" t="s">
        <v>172</v>
      </c>
      <c r="C10052" t="s">
        <v>509</v>
      </c>
      <c r="D10052" s="1" t="s">
        <v>173</v>
      </c>
      <c r="E10052" s="1" t="s">
        <v>14</v>
      </c>
      <c r="F10052" s="1" t="s">
        <v>21</v>
      </c>
      <c r="G10052" s="1" t="s">
        <v>29</v>
      </c>
      <c r="H10052" t="s">
        <v>24</v>
      </c>
      <c r="I10052" s="1" t="s">
        <v>313</v>
      </c>
      <c r="J10052" t="s">
        <v>42</v>
      </c>
      <c r="K10052" s="1" t="s">
        <v>18</v>
      </c>
      <c r="L10052" t="s">
        <v>363</v>
      </c>
      <c r="M10052" t="s">
        <v>18</v>
      </c>
      <c r="N10052">
        <v>1</v>
      </c>
      <c r="O10052" t="s">
        <v>232</v>
      </c>
      <c r="P10052">
        <v>0</v>
      </c>
      <c r="Q10052">
        <v>1</v>
      </c>
      <c r="R10052" t="s">
        <v>243</v>
      </c>
      <c r="S10052" t="s">
        <v>258</v>
      </c>
      <c r="T10052" t="s">
        <v>259</v>
      </c>
      <c r="U10052" t="s">
        <v>444</v>
      </c>
    </row>
    <row r="10053" spans="1:21" x14ac:dyDescent="0.35">
      <c r="A10053" s="2" t="s">
        <v>171</v>
      </c>
      <c r="B10053" s="1" t="s">
        <v>172</v>
      </c>
      <c r="C10053" t="s">
        <v>509</v>
      </c>
      <c r="D10053" s="1" t="s">
        <v>173</v>
      </c>
      <c r="E10053" s="1" t="s">
        <v>14</v>
      </c>
      <c r="F10053" s="1" t="s">
        <v>21</v>
      </c>
      <c r="G10053" s="1" t="s">
        <v>29</v>
      </c>
      <c r="H10053" t="s">
        <v>24</v>
      </c>
      <c r="I10053" s="1" t="s">
        <v>449</v>
      </c>
      <c r="J10053" t="s">
        <v>72</v>
      </c>
      <c r="K10053" s="1" t="s">
        <v>18</v>
      </c>
      <c r="L10053" t="s">
        <v>278</v>
      </c>
      <c r="M10053" t="s">
        <v>127</v>
      </c>
      <c r="N10053">
        <v>1</v>
      </c>
      <c r="O10053" t="s">
        <v>232</v>
      </c>
      <c r="P10053">
        <v>1</v>
      </c>
      <c r="Q10053">
        <v>1</v>
      </c>
      <c r="R10053" t="s">
        <v>234</v>
      </c>
      <c r="S10053" t="s">
        <v>258</v>
      </c>
      <c r="T10053" t="s">
        <v>259</v>
      </c>
      <c r="U10053" t="s">
        <v>443</v>
      </c>
    </row>
    <row r="10054" spans="1:21" x14ac:dyDescent="0.35">
      <c r="A10054" s="2" t="s">
        <v>171</v>
      </c>
      <c r="B10054" s="1" t="s">
        <v>172</v>
      </c>
      <c r="C10054" t="s">
        <v>509</v>
      </c>
      <c r="D10054" s="1" t="s">
        <v>173</v>
      </c>
      <c r="E10054" s="1" t="s">
        <v>14</v>
      </c>
      <c r="F10054" s="1" t="s">
        <v>21</v>
      </c>
      <c r="G10054" s="1" t="s">
        <v>29</v>
      </c>
      <c r="H10054" t="s">
        <v>40</v>
      </c>
      <c r="I10054" s="1" t="s">
        <v>174</v>
      </c>
      <c r="J10054" t="s">
        <v>42</v>
      </c>
      <c r="K10054" s="1" t="s">
        <v>75</v>
      </c>
      <c r="L10054" t="s">
        <v>363</v>
      </c>
      <c r="M10054" t="s">
        <v>75</v>
      </c>
      <c r="N10054">
        <v>1</v>
      </c>
      <c r="O10054" t="s">
        <v>235</v>
      </c>
      <c r="P10054">
        <v>0</v>
      </c>
      <c r="Q10054">
        <v>1</v>
      </c>
      <c r="R10054" t="s">
        <v>234</v>
      </c>
      <c r="S10054" t="s">
        <v>258</v>
      </c>
      <c r="T10054" t="s">
        <v>259</v>
      </c>
      <c r="U10054" t="s">
        <v>443</v>
      </c>
    </row>
    <row r="10055" spans="1:21" x14ac:dyDescent="0.35">
      <c r="A10055" s="2" t="s">
        <v>171</v>
      </c>
      <c r="B10055" s="1" t="s">
        <v>172</v>
      </c>
      <c r="C10055" t="s">
        <v>509</v>
      </c>
      <c r="D10055" s="1" t="s">
        <v>173</v>
      </c>
      <c r="E10055" s="1" t="s">
        <v>25</v>
      </c>
      <c r="F10055" s="1" t="s">
        <v>33</v>
      </c>
      <c r="G10055" s="1" t="s">
        <v>214</v>
      </c>
      <c r="H10055" t="s">
        <v>30</v>
      </c>
      <c r="I10055" s="1" t="s">
        <v>273</v>
      </c>
      <c r="J10055" t="s">
        <v>42</v>
      </c>
      <c r="K10055" s="1" t="s">
        <v>18</v>
      </c>
      <c r="L10055" t="s">
        <v>363</v>
      </c>
      <c r="M10055" t="s">
        <v>77</v>
      </c>
      <c r="N10055">
        <v>1</v>
      </c>
      <c r="O10055" t="s">
        <v>232</v>
      </c>
      <c r="P10055">
        <v>1</v>
      </c>
      <c r="Q10055">
        <v>1</v>
      </c>
      <c r="R10055" t="s">
        <v>243</v>
      </c>
      <c r="S10055" t="s">
        <v>258</v>
      </c>
      <c r="T10055" t="s">
        <v>259</v>
      </c>
      <c r="U10055" t="s">
        <v>444</v>
      </c>
    </row>
    <row r="10056" spans="1:21" x14ac:dyDescent="0.35">
      <c r="A10056" s="2" t="s">
        <v>171</v>
      </c>
      <c r="B10056" s="1" t="s">
        <v>172</v>
      </c>
      <c r="C10056" t="s">
        <v>509</v>
      </c>
      <c r="D10056" s="1" t="s">
        <v>173</v>
      </c>
      <c r="E10056" s="1" t="s">
        <v>25</v>
      </c>
      <c r="F10056" s="1" t="s">
        <v>33</v>
      </c>
      <c r="G10056" s="1" t="s">
        <v>214</v>
      </c>
      <c r="H10056" t="s">
        <v>30</v>
      </c>
      <c r="I10056" s="1" t="s">
        <v>422</v>
      </c>
      <c r="J10056" t="s">
        <v>72</v>
      </c>
      <c r="K10056" s="1" t="s">
        <v>18</v>
      </c>
      <c r="L10056" t="s">
        <v>363</v>
      </c>
      <c r="M10056" t="s">
        <v>18</v>
      </c>
      <c r="N10056">
        <v>1</v>
      </c>
      <c r="O10056" t="s">
        <v>232</v>
      </c>
      <c r="P10056">
        <v>1</v>
      </c>
      <c r="Q10056">
        <v>1</v>
      </c>
      <c r="R10056" t="s">
        <v>243</v>
      </c>
      <c r="S10056" t="s">
        <v>271</v>
      </c>
      <c r="T10056" t="s">
        <v>259</v>
      </c>
      <c r="U10056" t="s">
        <v>444</v>
      </c>
    </row>
    <row r="10057" spans="1:21" x14ac:dyDescent="0.35">
      <c r="A10057" s="2" t="s">
        <v>171</v>
      </c>
      <c r="B10057" s="1" t="s">
        <v>172</v>
      </c>
      <c r="C10057" t="s">
        <v>509</v>
      </c>
      <c r="D10057" s="1" t="s">
        <v>173</v>
      </c>
      <c r="E10057" s="1" t="s">
        <v>25</v>
      </c>
      <c r="F10057" s="1" t="s">
        <v>33</v>
      </c>
      <c r="G10057" s="1" t="s">
        <v>214</v>
      </c>
      <c r="H10057" t="s">
        <v>36</v>
      </c>
      <c r="I10057" s="1" t="s">
        <v>273</v>
      </c>
      <c r="J10057" t="s">
        <v>42</v>
      </c>
      <c r="K10057" s="1" t="s">
        <v>18</v>
      </c>
      <c r="L10057" t="s">
        <v>363</v>
      </c>
      <c r="M10057" t="s">
        <v>18</v>
      </c>
      <c r="N10057">
        <v>1</v>
      </c>
      <c r="O10057" t="s">
        <v>232</v>
      </c>
      <c r="P10057">
        <v>1</v>
      </c>
      <c r="Q10057">
        <v>1</v>
      </c>
      <c r="R10057" t="s">
        <v>243</v>
      </c>
      <c r="S10057" t="s">
        <v>258</v>
      </c>
      <c r="T10057" t="s">
        <v>259</v>
      </c>
      <c r="U10057" t="s">
        <v>444</v>
      </c>
    </row>
    <row r="10058" spans="1:21" x14ac:dyDescent="0.35">
      <c r="A10058" s="2" t="s">
        <v>171</v>
      </c>
      <c r="B10058" s="1" t="s">
        <v>172</v>
      </c>
      <c r="C10058" t="s">
        <v>509</v>
      </c>
      <c r="D10058" s="1" t="s">
        <v>173</v>
      </c>
      <c r="E10058" s="1" t="s">
        <v>25</v>
      </c>
      <c r="F10058" s="1" t="s">
        <v>33</v>
      </c>
      <c r="G10058" s="1" t="s">
        <v>214</v>
      </c>
      <c r="H10058" t="s">
        <v>36</v>
      </c>
      <c r="I10058" s="1" t="s">
        <v>422</v>
      </c>
      <c r="J10058" t="s">
        <v>72</v>
      </c>
      <c r="K10058" s="1" t="s">
        <v>18</v>
      </c>
      <c r="L10058" t="s">
        <v>363</v>
      </c>
      <c r="M10058" t="s">
        <v>18</v>
      </c>
      <c r="N10058">
        <v>1</v>
      </c>
      <c r="O10058" t="s">
        <v>232</v>
      </c>
      <c r="P10058">
        <v>1</v>
      </c>
      <c r="Q10058">
        <v>1</v>
      </c>
      <c r="R10058" t="s">
        <v>243</v>
      </c>
      <c r="S10058" t="s">
        <v>271</v>
      </c>
      <c r="T10058" t="s">
        <v>259</v>
      </c>
      <c r="U10058" t="s">
        <v>444</v>
      </c>
    </row>
    <row r="10059" spans="1:21" x14ac:dyDescent="0.35">
      <c r="A10059" s="2" t="s">
        <v>171</v>
      </c>
      <c r="B10059" s="1" t="s">
        <v>172</v>
      </c>
      <c r="C10059" t="s">
        <v>509</v>
      </c>
      <c r="D10059" s="1" t="s">
        <v>173</v>
      </c>
      <c r="E10059" s="1" t="s">
        <v>25</v>
      </c>
      <c r="F10059" s="1" t="s">
        <v>33</v>
      </c>
      <c r="G10059" s="1" t="s">
        <v>214</v>
      </c>
      <c r="H10059" t="s">
        <v>24</v>
      </c>
      <c r="I10059" s="1" t="s">
        <v>449</v>
      </c>
      <c r="J10059" t="s">
        <v>72</v>
      </c>
      <c r="K10059" s="1" t="s">
        <v>75</v>
      </c>
      <c r="L10059" t="s">
        <v>363</v>
      </c>
      <c r="M10059" t="s">
        <v>92</v>
      </c>
      <c r="N10059">
        <v>1</v>
      </c>
      <c r="O10059" t="s">
        <v>232</v>
      </c>
      <c r="P10059">
        <v>1</v>
      </c>
      <c r="Q10059">
        <v>1</v>
      </c>
      <c r="R10059" t="s">
        <v>243</v>
      </c>
      <c r="S10059" t="s">
        <v>258</v>
      </c>
      <c r="T10059" t="s">
        <v>259</v>
      </c>
      <c r="U10059" t="s">
        <v>444</v>
      </c>
    </row>
    <row r="10060" spans="1:21" x14ac:dyDescent="0.35">
      <c r="A10060" s="2" t="s">
        <v>171</v>
      </c>
      <c r="B10060" s="1" t="s">
        <v>172</v>
      </c>
      <c r="C10060" t="s">
        <v>509</v>
      </c>
      <c r="D10060" s="1" t="s">
        <v>173</v>
      </c>
      <c r="E10060" s="1" t="s">
        <v>25</v>
      </c>
      <c r="F10060" s="1" t="s">
        <v>33</v>
      </c>
      <c r="G10060" s="1" t="s">
        <v>214</v>
      </c>
      <c r="H10060" t="s">
        <v>74</v>
      </c>
      <c r="I10060" s="1" t="s">
        <v>422</v>
      </c>
      <c r="J10060" t="s">
        <v>72</v>
      </c>
      <c r="K10060" s="1" t="s">
        <v>18</v>
      </c>
      <c r="L10060" t="s">
        <v>363</v>
      </c>
      <c r="M10060" t="s">
        <v>77</v>
      </c>
      <c r="N10060">
        <v>1</v>
      </c>
      <c r="O10060" t="s">
        <v>232</v>
      </c>
      <c r="P10060">
        <v>1</v>
      </c>
      <c r="Q10060">
        <v>1</v>
      </c>
      <c r="R10060" t="s">
        <v>243</v>
      </c>
      <c r="S10060" t="s">
        <v>258</v>
      </c>
      <c r="T10060" t="s">
        <v>259</v>
      </c>
      <c r="U10060" t="s">
        <v>444</v>
      </c>
    </row>
    <row r="10061" spans="1:21" x14ac:dyDescent="0.35">
      <c r="A10061" s="2" t="s">
        <v>171</v>
      </c>
      <c r="B10061" s="1" t="s">
        <v>172</v>
      </c>
      <c r="C10061" t="s">
        <v>509</v>
      </c>
      <c r="D10061" s="1" t="s">
        <v>173</v>
      </c>
      <c r="E10061" s="1" t="s">
        <v>25</v>
      </c>
      <c r="F10061" s="1" t="s">
        <v>26</v>
      </c>
      <c r="G10061" s="1" t="s">
        <v>215</v>
      </c>
      <c r="H10061" t="s">
        <v>16</v>
      </c>
      <c r="I10061" s="1" t="s">
        <v>174</v>
      </c>
      <c r="J10061" t="s">
        <v>42</v>
      </c>
      <c r="K10061" s="1" t="s">
        <v>22</v>
      </c>
      <c r="L10061" t="s">
        <v>363</v>
      </c>
      <c r="M10061" t="s">
        <v>28</v>
      </c>
      <c r="N10061">
        <v>1</v>
      </c>
      <c r="O10061" t="s">
        <v>235</v>
      </c>
      <c r="P10061">
        <v>1</v>
      </c>
      <c r="Q10061">
        <v>1</v>
      </c>
      <c r="R10061" t="s">
        <v>243</v>
      </c>
      <c r="S10061" t="s">
        <v>258</v>
      </c>
      <c r="T10061" t="s">
        <v>259</v>
      </c>
      <c r="U10061" t="s">
        <v>444</v>
      </c>
    </row>
    <row r="10062" spans="1:21" x14ac:dyDescent="0.35">
      <c r="A10062" s="2" t="s">
        <v>171</v>
      </c>
      <c r="B10062" s="1" t="s">
        <v>172</v>
      </c>
      <c r="C10062" t="s">
        <v>509</v>
      </c>
      <c r="D10062" s="1" t="s">
        <v>173</v>
      </c>
      <c r="E10062" s="1" t="s">
        <v>25</v>
      </c>
      <c r="F10062" s="1" t="s">
        <v>26</v>
      </c>
      <c r="G10062" s="1" t="s">
        <v>215</v>
      </c>
      <c r="H10062" t="s">
        <v>16</v>
      </c>
      <c r="I10062" s="1" t="s">
        <v>273</v>
      </c>
      <c r="J10062" t="s">
        <v>42</v>
      </c>
      <c r="K10062" s="1" t="s">
        <v>18</v>
      </c>
      <c r="L10062" t="s">
        <v>363</v>
      </c>
      <c r="M10062" t="s">
        <v>18</v>
      </c>
      <c r="N10062">
        <v>1</v>
      </c>
      <c r="O10062" t="s">
        <v>232</v>
      </c>
      <c r="P10062">
        <v>1</v>
      </c>
      <c r="Q10062">
        <v>1</v>
      </c>
      <c r="R10062" t="s">
        <v>243</v>
      </c>
      <c r="S10062" t="s">
        <v>258</v>
      </c>
      <c r="T10062" t="s">
        <v>259</v>
      </c>
      <c r="U10062" t="s">
        <v>444</v>
      </c>
    </row>
    <row r="10063" spans="1:21" x14ac:dyDescent="0.35">
      <c r="A10063" s="2" t="s">
        <v>171</v>
      </c>
      <c r="B10063" s="1" t="s">
        <v>172</v>
      </c>
      <c r="C10063" t="s">
        <v>509</v>
      </c>
      <c r="D10063" s="1" t="s">
        <v>173</v>
      </c>
      <c r="E10063" s="1" t="s">
        <v>25</v>
      </c>
      <c r="F10063" s="1" t="s">
        <v>26</v>
      </c>
      <c r="G10063" s="1" t="s">
        <v>215</v>
      </c>
      <c r="H10063" t="s">
        <v>20</v>
      </c>
      <c r="I10063" s="1" t="s">
        <v>174</v>
      </c>
      <c r="J10063" t="s">
        <v>42</v>
      </c>
      <c r="K10063" s="1" t="s">
        <v>75</v>
      </c>
      <c r="L10063" t="s">
        <v>363</v>
      </c>
      <c r="M10063" t="s">
        <v>76</v>
      </c>
      <c r="N10063">
        <v>1</v>
      </c>
      <c r="O10063" t="s">
        <v>235</v>
      </c>
      <c r="P10063">
        <v>0</v>
      </c>
      <c r="Q10063">
        <v>1</v>
      </c>
      <c r="R10063" t="s">
        <v>243</v>
      </c>
      <c r="S10063" t="s">
        <v>258</v>
      </c>
      <c r="T10063" t="s">
        <v>259</v>
      </c>
      <c r="U10063" t="s">
        <v>444</v>
      </c>
    </row>
    <row r="10064" spans="1:21" x14ac:dyDescent="0.35">
      <c r="A10064" s="2" t="s">
        <v>171</v>
      </c>
      <c r="B10064" s="1" t="s">
        <v>172</v>
      </c>
      <c r="C10064" t="s">
        <v>509</v>
      </c>
      <c r="D10064" s="1" t="s">
        <v>173</v>
      </c>
      <c r="E10064" s="1" t="s">
        <v>25</v>
      </c>
      <c r="F10064" s="1" t="s">
        <v>26</v>
      </c>
      <c r="G10064" s="1" t="s">
        <v>215</v>
      </c>
      <c r="H10064" t="s">
        <v>20</v>
      </c>
      <c r="I10064" s="1" t="s">
        <v>273</v>
      </c>
      <c r="J10064" t="s">
        <v>42</v>
      </c>
      <c r="K10064" s="1" t="s">
        <v>18</v>
      </c>
      <c r="L10064" t="s">
        <v>363</v>
      </c>
      <c r="M10064" t="s">
        <v>18</v>
      </c>
      <c r="N10064">
        <v>1</v>
      </c>
      <c r="O10064" t="s">
        <v>232</v>
      </c>
      <c r="P10064">
        <v>1</v>
      </c>
      <c r="Q10064">
        <v>1</v>
      </c>
      <c r="R10064" t="s">
        <v>243</v>
      </c>
      <c r="S10064" t="s">
        <v>258</v>
      </c>
      <c r="T10064" t="s">
        <v>259</v>
      </c>
      <c r="U10064" t="s">
        <v>444</v>
      </c>
    </row>
    <row r="10065" spans="1:21" x14ac:dyDescent="0.35">
      <c r="A10065" s="2" t="s">
        <v>171</v>
      </c>
      <c r="B10065" s="1" t="s">
        <v>172</v>
      </c>
      <c r="C10065" t="s">
        <v>509</v>
      </c>
      <c r="D10065" s="1" t="s">
        <v>173</v>
      </c>
      <c r="E10065" s="1" t="s">
        <v>25</v>
      </c>
      <c r="F10065" s="1" t="s">
        <v>26</v>
      </c>
      <c r="G10065" s="1" t="s">
        <v>215</v>
      </c>
      <c r="H10065" t="s">
        <v>27</v>
      </c>
      <c r="I10065" s="1" t="s">
        <v>174</v>
      </c>
      <c r="J10065" t="s">
        <v>42</v>
      </c>
      <c r="K10065" s="1" t="s">
        <v>18</v>
      </c>
      <c r="L10065" t="s">
        <v>363</v>
      </c>
      <c r="M10065" t="s">
        <v>18</v>
      </c>
      <c r="N10065">
        <v>1</v>
      </c>
      <c r="O10065" t="s">
        <v>235</v>
      </c>
      <c r="P10065">
        <v>1</v>
      </c>
      <c r="Q10065">
        <v>1</v>
      </c>
      <c r="R10065" t="s">
        <v>234</v>
      </c>
      <c r="S10065" t="s">
        <v>258</v>
      </c>
      <c r="T10065" t="s">
        <v>259</v>
      </c>
      <c r="U10065" t="s">
        <v>443</v>
      </c>
    </row>
    <row r="10066" spans="1:21" x14ac:dyDescent="0.35">
      <c r="A10066" s="2" t="s">
        <v>171</v>
      </c>
      <c r="B10066" s="1" t="s">
        <v>172</v>
      </c>
      <c r="C10066" t="s">
        <v>509</v>
      </c>
      <c r="D10066" s="1" t="s">
        <v>173</v>
      </c>
      <c r="E10066" s="1" t="s">
        <v>25</v>
      </c>
      <c r="F10066" s="1" t="s">
        <v>26</v>
      </c>
      <c r="G10066" s="1" t="s">
        <v>215</v>
      </c>
      <c r="H10066" t="s">
        <v>27</v>
      </c>
      <c r="I10066" s="1" t="s">
        <v>174</v>
      </c>
      <c r="J10066" t="s">
        <v>42</v>
      </c>
      <c r="K10066" s="1" t="s">
        <v>18</v>
      </c>
      <c r="L10066" t="s">
        <v>363</v>
      </c>
      <c r="M10066" t="s">
        <v>127</v>
      </c>
      <c r="N10066">
        <v>1</v>
      </c>
      <c r="O10066" t="s">
        <v>235</v>
      </c>
      <c r="P10066">
        <v>1</v>
      </c>
      <c r="Q10066">
        <v>1</v>
      </c>
      <c r="R10066" t="s">
        <v>234</v>
      </c>
      <c r="S10066" t="s">
        <v>258</v>
      </c>
      <c r="T10066" t="s">
        <v>259</v>
      </c>
      <c r="U10066" t="s">
        <v>443</v>
      </c>
    </row>
    <row r="10067" spans="1:21" x14ac:dyDescent="0.35">
      <c r="A10067" s="2" t="s">
        <v>171</v>
      </c>
      <c r="B10067" s="1" t="s">
        <v>172</v>
      </c>
      <c r="C10067" t="s">
        <v>509</v>
      </c>
      <c r="D10067" s="1" t="s">
        <v>173</v>
      </c>
      <c r="E10067" s="1" t="s">
        <v>25</v>
      </c>
      <c r="F10067" s="1" t="s">
        <v>26</v>
      </c>
      <c r="G10067" s="1" t="s">
        <v>215</v>
      </c>
      <c r="H10067" t="s">
        <v>27</v>
      </c>
      <c r="I10067" s="1" t="s">
        <v>273</v>
      </c>
      <c r="J10067" t="s">
        <v>42</v>
      </c>
      <c r="K10067" s="1" t="s">
        <v>18</v>
      </c>
      <c r="L10067" t="s">
        <v>363</v>
      </c>
      <c r="M10067" t="s">
        <v>18</v>
      </c>
      <c r="N10067">
        <v>1</v>
      </c>
      <c r="O10067" t="s">
        <v>232</v>
      </c>
      <c r="P10067">
        <v>1</v>
      </c>
      <c r="Q10067">
        <v>1</v>
      </c>
      <c r="R10067" t="s">
        <v>243</v>
      </c>
      <c r="S10067" t="s">
        <v>258</v>
      </c>
      <c r="T10067" t="s">
        <v>259</v>
      </c>
      <c r="U10067" t="s">
        <v>444</v>
      </c>
    </row>
    <row r="10068" spans="1:21" x14ac:dyDescent="0.35">
      <c r="A10068" s="2" t="s">
        <v>171</v>
      </c>
      <c r="B10068" s="1" t="s">
        <v>172</v>
      </c>
      <c r="C10068" t="s">
        <v>509</v>
      </c>
      <c r="D10068" s="1" t="s">
        <v>173</v>
      </c>
      <c r="E10068" s="1" t="s">
        <v>25</v>
      </c>
      <c r="F10068" s="1" t="s">
        <v>26</v>
      </c>
      <c r="G10068" s="1" t="s">
        <v>215</v>
      </c>
      <c r="H10068" t="s">
        <v>30</v>
      </c>
      <c r="I10068" s="1" t="s">
        <v>313</v>
      </c>
      <c r="J10068" t="s">
        <v>42</v>
      </c>
      <c r="K10068" s="1" t="s">
        <v>18</v>
      </c>
      <c r="L10068" t="s">
        <v>278</v>
      </c>
      <c r="M10068" t="s">
        <v>121</v>
      </c>
      <c r="N10068">
        <v>1</v>
      </c>
      <c r="O10068" t="s">
        <v>232</v>
      </c>
      <c r="P10068">
        <v>0</v>
      </c>
      <c r="Q10068">
        <v>1</v>
      </c>
      <c r="R10068" t="s">
        <v>234</v>
      </c>
      <c r="S10068" t="s">
        <v>258</v>
      </c>
      <c r="T10068" t="s">
        <v>259</v>
      </c>
      <c r="U10068" t="s">
        <v>443</v>
      </c>
    </row>
    <row r="10069" spans="1:21" x14ac:dyDescent="0.35">
      <c r="A10069" s="2" t="s">
        <v>171</v>
      </c>
      <c r="B10069" s="1" t="s">
        <v>172</v>
      </c>
      <c r="C10069" t="s">
        <v>509</v>
      </c>
      <c r="D10069" s="1" t="s">
        <v>173</v>
      </c>
      <c r="E10069" s="1" t="s">
        <v>25</v>
      </c>
      <c r="F10069" s="1" t="s">
        <v>26</v>
      </c>
      <c r="G10069" s="1" t="s">
        <v>215</v>
      </c>
      <c r="H10069" t="s">
        <v>30</v>
      </c>
      <c r="I10069" s="1" t="s">
        <v>174</v>
      </c>
      <c r="J10069" t="s">
        <v>42</v>
      </c>
      <c r="K10069" s="1" t="s">
        <v>22</v>
      </c>
      <c r="L10069" t="s">
        <v>363</v>
      </c>
      <c r="M10069" t="s">
        <v>31</v>
      </c>
      <c r="N10069">
        <v>1</v>
      </c>
      <c r="O10069" t="s">
        <v>235</v>
      </c>
      <c r="P10069">
        <v>0</v>
      </c>
      <c r="Q10069">
        <v>1</v>
      </c>
      <c r="R10069" t="s">
        <v>234</v>
      </c>
      <c r="S10069" t="s">
        <v>258</v>
      </c>
      <c r="T10069" t="s">
        <v>259</v>
      </c>
      <c r="U10069" t="s">
        <v>443</v>
      </c>
    </row>
    <row r="10070" spans="1:21" x14ac:dyDescent="0.35">
      <c r="A10070" s="2" t="s">
        <v>171</v>
      </c>
      <c r="B10070" s="1" t="s">
        <v>172</v>
      </c>
      <c r="C10070" t="s">
        <v>509</v>
      </c>
      <c r="D10070" s="1" t="s">
        <v>173</v>
      </c>
      <c r="E10070" s="1" t="s">
        <v>25</v>
      </c>
      <c r="F10070" s="1" t="s">
        <v>26</v>
      </c>
      <c r="G10070" s="1" t="s">
        <v>215</v>
      </c>
      <c r="H10070" t="s">
        <v>36</v>
      </c>
      <c r="I10070" s="1" t="s">
        <v>174</v>
      </c>
      <c r="J10070" t="s">
        <v>42</v>
      </c>
      <c r="K10070" s="1" t="s">
        <v>18</v>
      </c>
      <c r="L10070" t="s">
        <v>363</v>
      </c>
      <c r="M10070" t="s">
        <v>18</v>
      </c>
      <c r="N10070">
        <v>1</v>
      </c>
      <c r="O10070" t="s">
        <v>235</v>
      </c>
      <c r="P10070">
        <v>0</v>
      </c>
      <c r="Q10070">
        <v>1</v>
      </c>
      <c r="R10070" t="s">
        <v>243</v>
      </c>
      <c r="S10070" t="s">
        <v>258</v>
      </c>
      <c r="T10070" t="s">
        <v>259</v>
      </c>
      <c r="U10070" t="s">
        <v>444</v>
      </c>
    </row>
    <row r="10071" spans="1:21" x14ac:dyDescent="0.35">
      <c r="A10071" s="2" t="s">
        <v>171</v>
      </c>
      <c r="B10071" s="1" t="s">
        <v>172</v>
      </c>
      <c r="C10071" t="s">
        <v>509</v>
      </c>
      <c r="D10071" s="1" t="s">
        <v>173</v>
      </c>
      <c r="E10071" s="1" t="s">
        <v>25</v>
      </c>
      <c r="F10071" s="1" t="s">
        <v>26</v>
      </c>
      <c r="G10071" s="1" t="s">
        <v>215</v>
      </c>
      <c r="H10071" t="s">
        <v>24</v>
      </c>
      <c r="I10071" s="1" t="s">
        <v>174</v>
      </c>
      <c r="J10071" t="s">
        <v>42</v>
      </c>
      <c r="K10071" s="1" t="s">
        <v>18</v>
      </c>
      <c r="L10071" t="s">
        <v>363</v>
      </c>
      <c r="M10071" t="s">
        <v>18</v>
      </c>
      <c r="N10071">
        <v>1</v>
      </c>
      <c r="O10071" t="s">
        <v>235</v>
      </c>
      <c r="P10071">
        <v>1</v>
      </c>
      <c r="Q10071">
        <v>1</v>
      </c>
      <c r="R10071" t="s">
        <v>234</v>
      </c>
      <c r="S10071" t="s">
        <v>258</v>
      </c>
      <c r="T10071" t="s">
        <v>259</v>
      </c>
      <c r="U10071" t="s">
        <v>443</v>
      </c>
    </row>
    <row r="10072" spans="1:21" x14ac:dyDescent="0.35">
      <c r="A10072" s="2" t="s">
        <v>171</v>
      </c>
      <c r="B10072" s="1" t="s">
        <v>172</v>
      </c>
      <c r="C10072" t="s">
        <v>509</v>
      </c>
      <c r="D10072" s="1" t="s">
        <v>173</v>
      </c>
      <c r="E10072" s="1" t="s">
        <v>25</v>
      </c>
      <c r="F10072" s="1" t="s">
        <v>26</v>
      </c>
      <c r="G10072" s="1" t="s">
        <v>215</v>
      </c>
      <c r="H10072" t="s">
        <v>40</v>
      </c>
      <c r="I10072" s="1" t="s">
        <v>273</v>
      </c>
      <c r="J10072" t="s">
        <v>42</v>
      </c>
      <c r="K10072" s="1" t="s">
        <v>18</v>
      </c>
      <c r="L10072" t="s">
        <v>363</v>
      </c>
      <c r="M10072" t="s">
        <v>77</v>
      </c>
      <c r="N10072">
        <v>1</v>
      </c>
      <c r="O10072" t="s">
        <v>232</v>
      </c>
      <c r="P10072">
        <v>1</v>
      </c>
      <c r="Q10072">
        <v>1</v>
      </c>
      <c r="R10072" t="s">
        <v>243</v>
      </c>
      <c r="S10072" t="s">
        <v>258</v>
      </c>
      <c r="T10072" t="s">
        <v>259</v>
      </c>
      <c r="U10072" t="s">
        <v>444</v>
      </c>
    </row>
    <row r="10073" spans="1:21" x14ac:dyDescent="0.35">
      <c r="A10073" s="2" t="s">
        <v>171</v>
      </c>
      <c r="B10073" s="1" t="s">
        <v>172</v>
      </c>
      <c r="C10073" t="s">
        <v>509</v>
      </c>
      <c r="D10073" s="1" t="s">
        <v>173</v>
      </c>
      <c r="E10073" s="1" t="s">
        <v>25</v>
      </c>
      <c r="F10073" s="1" t="s">
        <v>26</v>
      </c>
      <c r="G10073" s="1" t="s">
        <v>215</v>
      </c>
      <c r="H10073" t="s">
        <v>40</v>
      </c>
      <c r="I10073" s="1" t="s">
        <v>422</v>
      </c>
      <c r="J10073" t="s">
        <v>72</v>
      </c>
      <c r="K10073" s="1" t="s">
        <v>75</v>
      </c>
      <c r="L10073" t="s">
        <v>278</v>
      </c>
      <c r="M10073" t="s">
        <v>75</v>
      </c>
      <c r="N10073">
        <v>1</v>
      </c>
      <c r="O10073" t="s">
        <v>232</v>
      </c>
      <c r="P10073">
        <v>0</v>
      </c>
      <c r="Q10073">
        <v>1</v>
      </c>
      <c r="R10073" t="s">
        <v>234</v>
      </c>
      <c r="S10073" t="s">
        <v>258</v>
      </c>
      <c r="T10073" t="s">
        <v>259</v>
      </c>
      <c r="U10073" t="s">
        <v>443</v>
      </c>
    </row>
    <row r="10074" spans="1:21" x14ac:dyDescent="0.35">
      <c r="A10074" s="2" t="s">
        <v>171</v>
      </c>
      <c r="B10074" s="1" t="s">
        <v>172</v>
      </c>
      <c r="C10074" t="s">
        <v>509</v>
      </c>
      <c r="D10074" s="1" t="s">
        <v>173</v>
      </c>
      <c r="E10074" s="1" t="s">
        <v>25</v>
      </c>
      <c r="F10074" s="1" t="s">
        <v>15</v>
      </c>
      <c r="G10074" s="1" t="s">
        <v>215</v>
      </c>
      <c r="H10074" t="s">
        <v>16</v>
      </c>
      <c r="I10074" s="1" t="s">
        <v>313</v>
      </c>
      <c r="J10074" t="s">
        <v>42</v>
      </c>
      <c r="K10074" s="1" t="s">
        <v>18</v>
      </c>
      <c r="L10074" t="s">
        <v>278</v>
      </c>
      <c r="M10074" t="s">
        <v>18</v>
      </c>
      <c r="N10074">
        <v>1</v>
      </c>
      <c r="O10074" t="s">
        <v>232</v>
      </c>
      <c r="P10074">
        <v>1</v>
      </c>
      <c r="Q10074">
        <v>1</v>
      </c>
      <c r="R10074" t="s">
        <v>234</v>
      </c>
      <c r="S10074" t="s">
        <v>258</v>
      </c>
      <c r="T10074" t="s">
        <v>259</v>
      </c>
      <c r="U10074" t="s">
        <v>443</v>
      </c>
    </row>
    <row r="10075" spans="1:21" x14ac:dyDescent="0.35">
      <c r="A10075" s="2" t="s">
        <v>171</v>
      </c>
      <c r="B10075" s="1" t="s">
        <v>172</v>
      </c>
      <c r="C10075" t="s">
        <v>509</v>
      </c>
      <c r="D10075" s="1" t="s">
        <v>173</v>
      </c>
      <c r="E10075" s="1" t="s">
        <v>25</v>
      </c>
      <c r="F10075" s="1" t="s">
        <v>15</v>
      </c>
      <c r="G10075" s="1" t="s">
        <v>215</v>
      </c>
      <c r="H10075" t="s">
        <v>20</v>
      </c>
      <c r="I10075" s="1" t="s">
        <v>273</v>
      </c>
      <c r="J10075" t="s">
        <v>42</v>
      </c>
      <c r="K10075" s="1" t="s">
        <v>18</v>
      </c>
      <c r="L10075" t="s">
        <v>363</v>
      </c>
      <c r="M10075" t="s">
        <v>18</v>
      </c>
      <c r="N10075">
        <v>1</v>
      </c>
      <c r="O10075" t="s">
        <v>232</v>
      </c>
      <c r="P10075">
        <v>1</v>
      </c>
      <c r="Q10075">
        <v>1</v>
      </c>
      <c r="R10075" t="s">
        <v>243</v>
      </c>
      <c r="S10075" t="s">
        <v>258</v>
      </c>
      <c r="T10075" t="s">
        <v>259</v>
      </c>
      <c r="U10075" t="s">
        <v>444</v>
      </c>
    </row>
    <row r="10076" spans="1:21" x14ac:dyDescent="0.35">
      <c r="A10076" s="2" t="s">
        <v>171</v>
      </c>
      <c r="B10076" s="1" t="s">
        <v>172</v>
      </c>
      <c r="C10076" t="s">
        <v>509</v>
      </c>
      <c r="D10076" s="1" t="s">
        <v>173</v>
      </c>
      <c r="E10076" s="1" t="s">
        <v>25</v>
      </c>
      <c r="F10076" s="1" t="s">
        <v>15</v>
      </c>
      <c r="G10076" s="1" t="s">
        <v>215</v>
      </c>
      <c r="H10076" t="s">
        <v>20</v>
      </c>
      <c r="I10076" s="1" t="s">
        <v>422</v>
      </c>
      <c r="J10076" t="s">
        <v>72</v>
      </c>
      <c r="K10076" s="1" t="s">
        <v>18</v>
      </c>
      <c r="L10076" t="s">
        <v>363</v>
      </c>
      <c r="M10076" t="s">
        <v>18</v>
      </c>
      <c r="N10076">
        <v>1</v>
      </c>
      <c r="O10076" t="s">
        <v>232</v>
      </c>
      <c r="P10076">
        <v>1</v>
      </c>
      <c r="Q10076">
        <v>1</v>
      </c>
      <c r="R10076" t="s">
        <v>243</v>
      </c>
      <c r="S10076" t="s">
        <v>258</v>
      </c>
      <c r="T10076" t="s">
        <v>259</v>
      </c>
      <c r="U10076" t="s">
        <v>444</v>
      </c>
    </row>
    <row r="10077" spans="1:21" x14ac:dyDescent="0.35">
      <c r="A10077" s="2" t="s">
        <v>171</v>
      </c>
      <c r="B10077" s="1" t="s">
        <v>172</v>
      </c>
      <c r="C10077" t="s">
        <v>509</v>
      </c>
      <c r="D10077" s="1" t="s">
        <v>173</v>
      </c>
      <c r="E10077" s="1" t="s">
        <v>25</v>
      </c>
      <c r="F10077" s="1" t="s">
        <v>15</v>
      </c>
      <c r="G10077" s="1" t="s">
        <v>215</v>
      </c>
      <c r="H10077" t="s">
        <v>27</v>
      </c>
      <c r="I10077" s="1" t="s">
        <v>449</v>
      </c>
      <c r="J10077" t="s">
        <v>72</v>
      </c>
      <c r="K10077" s="1" t="s">
        <v>18</v>
      </c>
      <c r="L10077" t="s">
        <v>278</v>
      </c>
      <c r="M10077" t="s">
        <v>18</v>
      </c>
      <c r="N10077">
        <v>1</v>
      </c>
      <c r="O10077" t="s">
        <v>232</v>
      </c>
      <c r="P10077">
        <v>0</v>
      </c>
      <c r="Q10077">
        <v>1</v>
      </c>
      <c r="R10077" t="s">
        <v>234</v>
      </c>
      <c r="S10077" t="s">
        <v>258</v>
      </c>
      <c r="T10077" t="s">
        <v>259</v>
      </c>
      <c r="U10077" t="s">
        <v>443</v>
      </c>
    </row>
    <row r="10078" spans="1:21" x14ac:dyDescent="0.35">
      <c r="A10078" s="2" t="s">
        <v>171</v>
      </c>
      <c r="B10078" s="1" t="s">
        <v>172</v>
      </c>
      <c r="C10078" t="s">
        <v>509</v>
      </c>
      <c r="D10078" s="1" t="s">
        <v>173</v>
      </c>
      <c r="E10078" s="1" t="s">
        <v>25</v>
      </c>
      <c r="F10078" s="1" t="s">
        <v>15</v>
      </c>
      <c r="G10078" s="1" t="s">
        <v>215</v>
      </c>
      <c r="H10078" t="s">
        <v>27</v>
      </c>
      <c r="I10078" s="1" t="s">
        <v>174</v>
      </c>
      <c r="J10078" t="s">
        <v>42</v>
      </c>
      <c r="K10078" s="1" t="s">
        <v>18</v>
      </c>
      <c r="L10078" t="s">
        <v>363</v>
      </c>
      <c r="M10078" t="s">
        <v>18</v>
      </c>
      <c r="N10078">
        <v>1</v>
      </c>
      <c r="O10078" t="s">
        <v>235</v>
      </c>
      <c r="P10078">
        <v>1</v>
      </c>
      <c r="Q10078">
        <v>1</v>
      </c>
      <c r="R10078" t="s">
        <v>234</v>
      </c>
      <c r="S10078" t="s">
        <v>258</v>
      </c>
      <c r="T10078" t="s">
        <v>259</v>
      </c>
      <c r="U10078" t="s">
        <v>443</v>
      </c>
    </row>
    <row r="10079" spans="1:21" x14ac:dyDescent="0.35">
      <c r="A10079" s="2" t="s">
        <v>171</v>
      </c>
      <c r="B10079" s="1" t="s">
        <v>172</v>
      </c>
      <c r="C10079" t="s">
        <v>509</v>
      </c>
      <c r="D10079" s="1" t="s">
        <v>173</v>
      </c>
      <c r="E10079" s="1" t="s">
        <v>25</v>
      </c>
      <c r="F10079" s="1" t="s">
        <v>15</v>
      </c>
      <c r="G10079" s="1" t="s">
        <v>215</v>
      </c>
      <c r="H10079" t="s">
        <v>24</v>
      </c>
      <c r="I10079" s="1" t="s">
        <v>313</v>
      </c>
      <c r="J10079" t="s">
        <v>42</v>
      </c>
      <c r="K10079" s="1" t="s">
        <v>18</v>
      </c>
      <c r="L10079" t="s">
        <v>363</v>
      </c>
      <c r="M10079" t="s">
        <v>18</v>
      </c>
      <c r="N10079">
        <v>1</v>
      </c>
      <c r="O10079" t="s">
        <v>232</v>
      </c>
      <c r="P10079">
        <v>0</v>
      </c>
      <c r="Q10079">
        <v>1</v>
      </c>
      <c r="R10079" t="s">
        <v>243</v>
      </c>
      <c r="S10079" t="s">
        <v>258</v>
      </c>
      <c r="T10079" t="s">
        <v>259</v>
      </c>
      <c r="U10079" t="s">
        <v>444</v>
      </c>
    </row>
    <row r="10080" spans="1:21" x14ac:dyDescent="0.35">
      <c r="A10080" s="2" t="s">
        <v>171</v>
      </c>
      <c r="B10080" s="1" t="s">
        <v>172</v>
      </c>
      <c r="C10080" t="s">
        <v>509</v>
      </c>
      <c r="D10080" s="1" t="s">
        <v>173</v>
      </c>
      <c r="E10080" s="1" t="s">
        <v>25</v>
      </c>
      <c r="F10080" s="1" t="s">
        <v>15</v>
      </c>
      <c r="G10080" s="1" t="s">
        <v>215</v>
      </c>
      <c r="H10080" t="s">
        <v>24</v>
      </c>
      <c r="I10080" s="1" t="s">
        <v>449</v>
      </c>
      <c r="J10080" t="s">
        <v>72</v>
      </c>
      <c r="K10080" s="1" t="s">
        <v>75</v>
      </c>
      <c r="L10080" t="s">
        <v>278</v>
      </c>
      <c r="M10080" t="s">
        <v>99</v>
      </c>
      <c r="N10080">
        <v>1</v>
      </c>
      <c r="O10080" t="s">
        <v>232</v>
      </c>
      <c r="P10080">
        <v>0</v>
      </c>
      <c r="Q10080">
        <v>1</v>
      </c>
      <c r="R10080" t="s">
        <v>234</v>
      </c>
      <c r="S10080" t="s">
        <v>258</v>
      </c>
      <c r="T10080" t="s">
        <v>259</v>
      </c>
      <c r="U10080" t="s">
        <v>444</v>
      </c>
    </row>
    <row r="10081" spans="1:21" x14ac:dyDescent="0.35">
      <c r="A10081" s="2" t="s">
        <v>171</v>
      </c>
      <c r="B10081" s="1" t="s">
        <v>172</v>
      </c>
      <c r="C10081" t="s">
        <v>509</v>
      </c>
      <c r="D10081" s="1" t="s">
        <v>173</v>
      </c>
      <c r="E10081" s="1" t="s">
        <v>25</v>
      </c>
      <c r="F10081" s="1" t="s">
        <v>15</v>
      </c>
      <c r="G10081" s="1" t="s">
        <v>215</v>
      </c>
      <c r="H10081" t="s">
        <v>24</v>
      </c>
      <c r="I10081" s="1" t="s">
        <v>273</v>
      </c>
      <c r="J10081" t="s">
        <v>42</v>
      </c>
      <c r="K10081" s="1" t="s">
        <v>18</v>
      </c>
      <c r="L10081" t="s">
        <v>278</v>
      </c>
      <c r="M10081" t="s">
        <v>73</v>
      </c>
      <c r="N10081">
        <v>1</v>
      </c>
      <c r="O10081" t="s">
        <v>232</v>
      </c>
      <c r="P10081">
        <v>0</v>
      </c>
      <c r="Q10081">
        <v>1</v>
      </c>
      <c r="R10081" t="s">
        <v>234</v>
      </c>
      <c r="S10081" t="s">
        <v>258</v>
      </c>
      <c r="T10081" t="s">
        <v>259</v>
      </c>
      <c r="U10081" t="s">
        <v>443</v>
      </c>
    </row>
    <row r="10082" spans="1:21" x14ac:dyDescent="0.35">
      <c r="A10082" s="2" t="s">
        <v>171</v>
      </c>
      <c r="B10082" s="1" t="s">
        <v>172</v>
      </c>
      <c r="C10082" t="s">
        <v>509</v>
      </c>
      <c r="D10082" s="1" t="s">
        <v>173</v>
      </c>
      <c r="E10082" s="1" t="s">
        <v>25</v>
      </c>
      <c r="F10082" s="1" t="s">
        <v>15</v>
      </c>
      <c r="G10082" s="1" t="s">
        <v>215</v>
      </c>
      <c r="H10082" t="s">
        <v>74</v>
      </c>
      <c r="I10082" s="1" t="s">
        <v>313</v>
      </c>
      <c r="J10082" t="s">
        <v>42</v>
      </c>
      <c r="K10082" s="1" t="s">
        <v>75</v>
      </c>
      <c r="L10082" t="s">
        <v>363</v>
      </c>
      <c r="M10082" t="s">
        <v>111</v>
      </c>
      <c r="N10082">
        <v>1</v>
      </c>
      <c r="O10082" t="s">
        <v>232</v>
      </c>
      <c r="P10082">
        <v>0</v>
      </c>
      <c r="Q10082">
        <v>1</v>
      </c>
      <c r="R10082" t="s">
        <v>243</v>
      </c>
      <c r="S10082" t="s">
        <v>258</v>
      </c>
      <c r="T10082" t="s">
        <v>259</v>
      </c>
      <c r="U10082" t="s">
        <v>444</v>
      </c>
    </row>
    <row r="10083" spans="1:21" x14ac:dyDescent="0.35">
      <c r="A10083" s="2" t="s">
        <v>171</v>
      </c>
      <c r="B10083" s="1" t="s">
        <v>172</v>
      </c>
      <c r="C10083" t="s">
        <v>509</v>
      </c>
      <c r="D10083" s="1" t="s">
        <v>173</v>
      </c>
      <c r="E10083" s="1" t="s">
        <v>25</v>
      </c>
      <c r="F10083" s="1" t="s">
        <v>29</v>
      </c>
      <c r="G10083" s="1" t="s">
        <v>29</v>
      </c>
      <c r="H10083" t="s">
        <v>16</v>
      </c>
      <c r="I10083" s="1" t="s">
        <v>174</v>
      </c>
      <c r="J10083" t="s">
        <v>42</v>
      </c>
      <c r="K10083" s="1" t="s">
        <v>18</v>
      </c>
      <c r="L10083" t="s">
        <v>278</v>
      </c>
      <c r="M10083" t="s">
        <v>122</v>
      </c>
      <c r="N10083">
        <v>1</v>
      </c>
      <c r="O10083" t="s">
        <v>235</v>
      </c>
      <c r="P10083">
        <v>0</v>
      </c>
      <c r="Q10083">
        <v>1</v>
      </c>
      <c r="R10083" t="s">
        <v>234</v>
      </c>
      <c r="S10083" t="s">
        <v>258</v>
      </c>
      <c r="T10083" t="s">
        <v>259</v>
      </c>
      <c r="U10083" t="s">
        <v>443</v>
      </c>
    </row>
    <row r="10084" spans="1:21" x14ac:dyDescent="0.35">
      <c r="A10084" s="2" t="s">
        <v>171</v>
      </c>
      <c r="B10084" s="1" t="s">
        <v>172</v>
      </c>
      <c r="C10084" t="s">
        <v>509</v>
      </c>
      <c r="D10084" s="1" t="s">
        <v>173</v>
      </c>
      <c r="E10084" s="1" t="s">
        <v>25</v>
      </c>
      <c r="F10084" s="1" t="s">
        <v>29</v>
      </c>
      <c r="G10084" s="1" t="s">
        <v>29</v>
      </c>
      <c r="H10084" t="s">
        <v>16</v>
      </c>
      <c r="I10084" s="1" t="s">
        <v>174</v>
      </c>
      <c r="J10084" t="s">
        <v>42</v>
      </c>
      <c r="K10084" s="1" t="s">
        <v>18</v>
      </c>
      <c r="L10084" t="s">
        <v>363</v>
      </c>
      <c r="M10084" t="s">
        <v>18</v>
      </c>
      <c r="N10084">
        <v>1</v>
      </c>
      <c r="O10084" t="s">
        <v>235</v>
      </c>
      <c r="P10084">
        <v>1</v>
      </c>
      <c r="Q10084">
        <v>1</v>
      </c>
      <c r="R10084" t="s">
        <v>234</v>
      </c>
      <c r="S10084" t="s">
        <v>258</v>
      </c>
      <c r="T10084" t="s">
        <v>259</v>
      </c>
      <c r="U10084" t="s">
        <v>443</v>
      </c>
    </row>
    <row r="10085" spans="1:21" x14ac:dyDescent="0.35">
      <c r="A10085" s="2" t="s">
        <v>171</v>
      </c>
      <c r="B10085" s="1" t="s">
        <v>172</v>
      </c>
      <c r="C10085" t="s">
        <v>509</v>
      </c>
      <c r="D10085" s="1" t="s">
        <v>173</v>
      </c>
      <c r="E10085" s="1" t="s">
        <v>25</v>
      </c>
      <c r="F10085" s="1" t="s">
        <v>29</v>
      </c>
      <c r="G10085" s="1" t="s">
        <v>29</v>
      </c>
      <c r="H10085" t="s">
        <v>16</v>
      </c>
      <c r="I10085" s="1" t="s">
        <v>174</v>
      </c>
      <c r="J10085" t="s">
        <v>42</v>
      </c>
      <c r="K10085" s="1" t="s">
        <v>64</v>
      </c>
      <c r="L10085" t="s">
        <v>363</v>
      </c>
      <c r="M10085" t="s">
        <v>64</v>
      </c>
      <c r="N10085">
        <v>1</v>
      </c>
      <c r="O10085" t="s">
        <v>235</v>
      </c>
      <c r="P10085">
        <v>1</v>
      </c>
      <c r="Q10085">
        <v>1</v>
      </c>
      <c r="R10085" t="s">
        <v>234</v>
      </c>
      <c r="S10085" t="s">
        <v>258</v>
      </c>
      <c r="T10085" t="s">
        <v>259</v>
      </c>
      <c r="U10085" t="s">
        <v>443</v>
      </c>
    </row>
    <row r="10086" spans="1:21" x14ac:dyDescent="0.35">
      <c r="A10086" s="2" t="s">
        <v>171</v>
      </c>
      <c r="B10086" s="1" t="s">
        <v>172</v>
      </c>
      <c r="C10086" t="s">
        <v>509</v>
      </c>
      <c r="D10086" s="1" t="s">
        <v>173</v>
      </c>
      <c r="E10086" s="1" t="s">
        <v>25</v>
      </c>
      <c r="F10086" s="1" t="s">
        <v>29</v>
      </c>
      <c r="G10086" s="1" t="s">
        <v>29</v>
      </c>
      <c r="H10086" t="s">
        <v>16</v>
      </c>
      <c r="I10086" s="1" t="s">
        <v>422</v>
      </c>
      <c r="J10086" t="s">
        <v>72</v>
      </c>
      <c r="K10086" s="1" t="s">
        <v>18</v>
      </c>
      <c r="L10086" t="s">
        <v>363</v>
      </c>
      <c r="M10086" t="s">
        <v>18</v>
      </c>
      <c r="N10086">
        <v>1</v>
      </c>
      <c r="O10086" t="s">
        <v>232</v>
      </c>
      <c r="P10086">
        <v>0</v>
      </c>
      <c r="Q10086">
        <v>1</v>
      </c>
      <c r="R10086" t="s">
        <v>243</v>
      </c>
      <c r="S10086" t="s">
        <v>258</v>
      </c>
      <c r="T10086" t="s">
        <v>259</v>
      </c>
      <c r="U10086" t="s">
        <v>444</v>
      </c>
    </row>
    <row r="10087" spans="1:21" x14ac:dyDescent="0.35">
      <c r="A10087" s="2" t="s">
        <v>171</v>
      </c>
      <c r="B10087" s="1" t="s">
        <v>172</v>
      </c>
      <c r="C10087" t="s">
        <v>509</v>
      </c>
      <c r="D10087" s="1" t="s">
        <v>173</v>
      </c>
      <c r="E10087" s="1" t="s">
        <v>25</v>
      </c>
      <c r="F10087" s="1" t="s">
        <v>29</v>
      </c>
      <c r="G10087" s="1" t="s">
        <v>29</v>
      </c>
      <c r="H10087" t="s">
        <v>20</v>
      </c>
      <c r="I10087" s="1" t="s">
        <v>313</v>
      </c>
      <c r="J10087" t="s">
        <v>42</v>
      </c>
      <c r="K10087" s="1" t="s">
        <v>18</v>
      </c>
      <c r="L10087" t="s">
        <v>278</v>
      </c>
      <c r="M10087" t="s">
        <v>18</v>
      </c>
      <c r="N10087">
        <v>1</v>
      </c>
      <c r="O10087" t="s">
        <v>232</v>
      </c>
      <c r="P10087">
        <v>1</v>
      </c>
      <c r="Q10087">
        <v>1</v>
      </c>
      <c r="R10087" t="s">
        <v>234</v>
      </c>
      <c r="S10087" t="s">
        <v>258</v>
      </c>
      <c r="T10087" t="s">
        <v>259</v>
      </c>
      <c r="U10087" t="s">
        <v>443</v>
      </c>
    </row>
    <row r="10088" spans="1:21" x14ac:dyDescent="0.35">
      <c r="A10088" s="2" t="s">
        <v>171</v>
      </c>
      <c r="B10088" s="1" t="s">
        <v>172</v>
      </c>
      <c r="C10088" t="s">
        <v>509</v>
      </c>
      <c r="D10088" s="1" t="s">
        <v>173</v>
      </c>
      <c r="E10088" s="1" t="s">
        <v>25</v>
      </c>
      <c r="F10088" s="1" t="s">
        <v>29</v>
      </c>
      <c r="G10088" s="1" t="s">
        <v>29</v>
      </c>
      <c r="H10088" t="s">
        <v>20</v>
      </c>
      <c r="I10088" s="1" t="s">
        <v>174</v>
      </c>
      <c r="J10088" t="s">
        <v>42</v>
      </c>
      <c r="K10088" s="1" t="s">
        <v>18</v>
      </c>
      <c r="L10088" t="s">
        <v>278</v>
      </c>
      <c r="M10088" t="s">
        <v>43</v>
      </c>
      <c r="N10088">
        <v>1</v>
      </c>
      <c r="O10088" t="s">
        <v>235</v>
      </c>
      <c r="P10088">
        <v>0</v>
      </c>
      <c r="Q10088">
        <v>1</v>
      </c>
      <c r="R10088" t="s">
        <v>234</v>
      </c>
      <c r="S10088" t="s">
        <v>258</v>
      </c>
      <c r="T10088" t="s">
        <v>259</v>
      </c>
      <c r="U10088" t="s">
        <v>443</v>
      </c>
    </row>
    <row r="10089" spans="1:21" x14ac:dyDescent="0.35">
      <c r="A10089" s="2" t="s">
        <v>171</v>
      </c>
      <c r="B10089" s="1" t="s">
        <v>172</v>
      </c>
      <c r="C10089" t="s">
        <v>509</v>
      </c>
      <c r="D10089" s="1" t="s">
        <v>173</v>
      </c>
      <c r="E10089" s="1" t="s">
        <v>25</v>
      </c>
      <c r="F10089" s="1" t="s">
        <v>29</v>
      </c>
      <c r="G10089" s="1" t="s">
        <v>29</v>
      </c>
      <c r="H10089" t="s">
        <v>20</v>
      </c>
      <c r="I10089" s="1" t="s">
        <v>174</v>
      </c>
      <c r="J10089" t="s">
        <v>42</v>
      </c>
      <c r="K10089" s="1" t="s">
        <v>18</v>
      </c>
      <c r="L10089" t="s">
        <v>363</v>
      </c>
      <c r="M10089" t="s">
        <v>100</v>
      </c>
      <c r="N10089">
        <v>1</v>
      </c>
      <c r="O10089" t="s">
        <v>235</v>
      </c>
      <c r="P10089">
        <v>1</v>
      </c>
      <c r="Q10089">
        <v>1</v>
      </c>
      <c r="R10089" t="s">
        <v>234</v>
      </c>
      <c r="S10089" t="s">
        <v>258</v>
      </c>
      <c r="T10089" t="s">
        <v>259</v>
      </c>
      <c r="U10089" t="s">
        <v>443</v>
      </c>
    </row>
    <row r="10090" spans="1:21" x14ac:dyDescent="0.35">
      <c r="A10090" s="2" t="s">
        <v>171</v>
      </c>
      <c r="B10090" s="1" t="s">
        <v>172</v>
      </c>
      <c r="C10090" t="s">
        <v>509</v>
      </c>
      <c r="D10090" s="1" t="s">
        <v>173</v>
      </c>
      <c r="E10090" s="1" t="s">
        <v>25</v>
      </c>
      <c r="F10090" s="1" t="s">
        <v>29</v>
      </c>
      <c r="G10090" s="1" t="s">
        <v>29</v>
      </c>
      <c r="H10090" t="s">
        <v>20</v>
      </c>
      <c r="I10090" s="1" t="s">
        <v>174</v>
      </c>
      <c r="J10090" t="s">
        <v>42</v>
      </c>
      <c r="K10090" s="1" t="s">
        <v>18</v>
      </c>
      <c r="L10090" t="s">
        <v>363</v>
      </c>
      <c r="M10090" t="s">
        <v>43</v>
      </c>
      <c r="N10090">
        <v>1</v>
      </c>
      <c r="O10090" t="s">
        <v>235</v>
      </c>
      <c r="P10090">
        <v>0</v>
      </c>
      <c r="Q10090">
        <v>1</v>
      </c>
      <c r="R10090" t="s">
        <v>234</v>
      </c>
      <c r="S10090" t="s">
        <v>258</v>
      </c>
      <c r="T10090" t="s">
        <v>259</v>
      </c>
      <c r="U10090" t="s">
        <v>443</v>
      </c>
    </row>
    <row r="10091" spans="1:21" x14ac:dyDescent="0.35">
      <c r="A10091" s="2" t="s">
        <v>171</v>
      </c>
      <c r="B10091" s="1" t="s">
        <v>172</v>
      </c>
      <c r="C10091" t="s">
        <v>509</v>
      </c>
      <c r="D10091" s="1" t="s">
        <v>173</v>
      </c>
      <c r="E10091" s="1" t="s">
        <v>25</v>
      </c>
      <c r="F10091" s="1" t="s">
        <v>29</v>
      </c>
      <c r="G10091" s="1" t="s">
        <v>29</v>
      </c>
      <c r="H10091" t="s">
        <v>20</v>
      </c>
      <c r="I10091" s="1" t="s">
        <v>174</v>
      </c>
      <c r="J10091" t="s">
        <v>42</v>
      </c>
      <c r="K10091" s="1" t="s">
        <v>48</v>
      </c>
      <c r="L10091" t="s">
        <v>278</v>
      </c>
      <c r="M10091" t="s">
        <v>148</v>
      </c>
      <c r="N10091">
        <v>1</v>
      </c>
      <c r="O10091" t="s">
        <v>235</v>
      </c>
      <c r="P10091">
        <v>1</v>
      </c>
      <c r="Q10091">
        <v>1</v>
      </c>
      <c r="R10091" t="s">
        <v>234</v>
      </c>
      <c r="S10091" t="s">
        <v>258</v>
      </c>
      <c r="T10091" t="s">
        <v>259</v>
      </c>
      <c r="U10091" t="s">
        <v>443</v>
      </c>
    </row>
    <row r="10092" spans="1:21" x14ac:dyDescent="0.35">
      <c r="A10092" s="2" t="s">
        <v>171</v>
      </c>
      <c r="B10092" s="1" t="s">
        <v>172</v>
      </c>
      <c r="C10092" t="s">
        <v>509</v>
      </c>
      <c r="D10092" s="1" t="s">
        <v>173</v>
      </c>
      <c r="E10092" s="1" t="s">
        <v>25</v>
      </c>
      <c r="F10092" s="1" t="s">
        <v>29</v>
      </c>
      <c r="G10092" s="1" t="s">
        <v>29</v>
      </c>
      <c r="H10092" t="s">
        <v>20</v>
      </c>
      <c r="I10092" s="1" t="s">
        <v>174</v>
      </c>
      <c r="J10092" t="s">
        <v>42</v>
      </c>
      <c r="K10092" s="1" t="s">
        <v>75</v>
      </c>
      <c r="L10092" t="s">
        <v>363</v>
      </c>
      <c r="M10092" t="s">
        <v>112</v>
      </c>
      <c r="N10092">
        <v>1</v>
      </c>
      <c r="O10092" t="s">
        <v>235</v>
      </c>
      <c r="P10092">
        <v>0</v>
      </c>
      <c r="Q10092">
        <v>1</v>
      </c>
      <c r="R10092" t="s">
        <v>234</v>
      </c>
      <c r="S10092" t="s">
        <v>258</v>
      </c>
      <c r="T10092" t="s">
        <v>259</v>
      </c>
      <c r="U10092" t="s">
        <v>443</v>
      </c>
    </row>
    <row r="10093" spans="1:21" x14ac:dyDescent="0.35">
      <c r="A10093" s="2" t="s">
        <v>171</v>
      </c>
      <c r="B10093" s="1" t="s">
        <v>172</v>
      </c>
      <c r="C10093" t="s">
        <v>509</v>
      </c>
      <c r="D10093" s="1" t="s">
        <v>173</v>
      </c>
      <c r="E10093" s="1" t="s">
        <v>25</v>
      </c>
      <c r="F10093" s="1" t="s">
        <v>29</v>
      </c>
      <c r="G10093" s="1" t="s">
        <v>29</v>
      </c>
      <c r="H10093" t="s">
        <v>20</v>
      </c>
      <c r="I10093" s="1" t="s">
        <v>174</v>
      </c>
      <c r="J10093" t="s">
        <v>42</v>
      </c>
      <c r="K10093" s="1" t="s">
        <v>75</v>
      </c>
      <c r="L10093" t="s">
        <v>363</v>
      </c>
      <c r="M10093" t="s">
        <v>92</v>
      </c>
      <c r="N10093">
        <v>1</v>
      </c>
      <c r="O10093" t="s">
        <v>235</v>
      </c>
      <c r="P10093">
        <v>1</v>
      </c>
      <c r="Q10093">
        <v>1</v>
      </c>
      <c r="R10093" t="s">
        <v>234</v>
      </c>
      <c r="S10093" t="s">
        <v>258</v>
      </c>
      <c r="T10093" t="s">
        <v>259</v>
      </c>
      <c r="U10093" t="s">
        <v>443</v>
      </c>
    </row>
    <row r="10094" spans="1:21" x14ac:dyDescent="0.35">
      <c r="A10094" s="2" t="s">
        <v>171</v>
      </c>
      <c r="B10094" s="1" t="s">
        <v>172</v>
      </c>
      <c r="C10094" t="s">
        <v>509</v>
      </c>
      <c r="D10094" s="1" t="s">
        <v>173</v>
      </c>
      <c r="E10094" s="1" t="s">
        <v>25</v>
      </c>
      <c r="F10094" s="1" t="s">
        <v>29</v>
      </c>
      <c r="G10094" s="1" t="s">
        <v>29</v>
      </c>
      <c r="H10094" t="s">
        <v>20</v>
      </c>
      <c r="I10094" s="1" t="s">
        <v>174</v>
      </c>
      <c r="J10094" t="s">
        <v>42</v>
      </c>
      <c r="K10094" s="1" t="s">
        <v>57</v>
      </c>
      <c r="L10094" t="s">
        <v>278</v>
      </c>
      <c r="M10094" t="s">
        <v>130</v>
      </c>
      <c r="N10094">
        <v>1</v>
      </c>
      <c r="O10094" t="s">
        <v>235</v>
      </c>
      <c r="P10094">
        <v>1</v>
      </c>
      <c r="Q10094">
        <v>1</v>
      </c>
      <c r="R10094" t="s">
        <v>234</v>
      </c>
      <c r="S10094" t="s">
        <v>258</v>
      </c>
      <c r="T10094" t="s">
        <v>259</v>
      </c>
      <c r="U10094" t="s">
        <v>443</v>
      </c>
    </row>
    <row r="10095" spans="1:21" x14ac:dyDescent="0.35">
      <c r="A10095" s="2" t="s">
        <v>171</v>
      </c>
      <c r="B10095" s="1" t="s">
        <v>172</v>
      </c>
      <c r="C10095" t="s">
        <v>509</v>
      </c>
      <c r="D10095" s="1" t="s">
        <v>173</v>
      </c>
      <c r="E10095" s="1" t="s">
        <v>25</v>
      </c>
      <c r="F10095" s="1" t="s">
        <v>29</v>
      </c>
      <c r="G10095" s="1" t="s">
        <v>29</v>
      </c>
      <c r="H10095" t="s">
        <v>20</v>
      </c>
      <c r="I10095" s="1" t="s">
        <v>174</v>
      </c>
      <c r="J10095" t="s">
        <v>42</v>
      </c>
      <c r="K10095" s="1" t="s">
        <v>57</v>
      </c>
      <c r="L10095" t="s">
        <v>278</v>
      </c>
      <c r="M10095" t="s">
        <v>132</v>
      </c>
      <c r="N10095">
        <v>1</v>
      </c>
      <c r="O10095" t="s">
        <v>235</v>
      </c>
      <c r="P10095">
        <v>0</v>
      </c>
      <c r="Q10095">
        <v>1</v>
      </c>
      <c r="R10095" t="s">
        <v>234</v>
      </c>
      <c r="S10095" t="s">
        <v>258</v>
      </c>
      <c r="T10095" t="s">
        <v>259</v>
      </c>
      <c r="U10095" t="s">
        <v>443</v>
      </c>
    </row>
    <row r="10096" spans="1:21" x14ac:dyDescent="0.35">
      <c r="A10096" s="2" t="s">
        <v>171</v>
      </c>
      <c r="B10096" s="1" t="s">
        <v>172</v>
      </c>
      <c r="C10096" t="s">
        <v>509</v>
      </c>
      <c r="D10096" s="1" t="s">
        <v>173</v>
      </c>
      <c r="E10096" s="1" t="s">
        <v>25</v>
      </c>
      <c r="F10096" s="1" t="s">
        <v>29</v>
      </c>
      <c r="G10096" s="1" t="s">
        <v>29</v>
      </c>
      <c r="H10096" t="s">
        <v>20</v>
      </c>
      <c r="I10096" s="1" t="s">
        <v>174</v>
      </c>
      <c r="J10096" t="s">
        <v>42</v>
      </c>
      <c r="K10096" s="1" t="s">
        <v>22</v>
      </c>
      <c r="L10096" t="s">
        <v>363</v>
      </c>
      <c r="M10096" t="s">
        <v>81</v>
      </c>
      <c r="N10096">
        <v>1</v>
      </c>
      <c r="O10096" t="s">
        <v>235</v>
      </c>
      <c r="P10096">
        <v>0</v>
      </c>
      <c r="Q10096">
        <v>1</v>
      </c>
      <c r="R10096" t="s">
        <v>234</v>
      </c>
      <c r="S10096" t="s">
        <v>258</v>
      </c>
      <c r="T10096" t="s">
        <v>259</v>
      </c>
      <c r="U10096" t="s">
        <v>443</v>
      </c>
    </row>
    <row r="10097" spans="1:21" x14ac:dyDescent="0.35">
      <c r="A10097" s="2" t="s">
        <v>171</v>
      </c>
      <c r="B10097" s="1" t="s">
        <v>172</v>
      </c>
      <c r="C10097" t="s">
        <v>509</v>
      </c>
      <c r="D10097" s="1" t="s">
        <v>173</v>
      </c>
      <c r="E10097" s="1" t="s">
        <v>25</v>
      </c>
      <c r="F10097" s="1" t="s">
        <v>29</v>
      </c>
      <c r="G10097" s="1" t="s">
        <v>29</v>
      </c>
      <c r="H10097" t="s">
        <v>27</v>
      </c>
      <c r="I10097" s="1" t="s">
        <v>174</v>
      </c>
      <c r="J10097" t="s">
        <v>42</v>
      </c>
      <c r="K10097" s="1" t="s">
        <v>18</v>
      </c>
      <c r="L10097" t="s">
        <v>278</v>
      </c>
      <c r="M10097" t="s">
        <v>18</v>
      </c>
      <c r="N10097">
        <v>1</v>
      </c>
      <c r="O10097" t="s">
        <v>235</v>
      </c>
      <c r="P10097">
        <v>1</v>
      </c>
      <c r="Q10097">
        <v>1</v>
      </c>
      <c r="R10097" t="s">
        <v>234</v>
      </c>
      <c r="S10097" t="s">
        <v>258</v>
      </c>
      <c r="T10097" t="s">
        <v>259</v>
      </c>
      <c r="U10097" t="s">
        <v>443</v>
      </c>
    </row>
    <row r="10098" spans="1:21" x14ac:dyDescent="0.35">
      <c r="A10098" s="2" t="s">
        <v>171</v>
      </c>
      <c r="B10098" s="1" t="s">
        <v>172</v>
      </c>
      <c r="C10098" t="s">
        <v>509</v>
      </c>
      <c r="D10098" s="1" t="s">
        <v>173</v>
      </c>
      <c r="E10098" s="1" t="s">
        <v>25</v>
      </c>
      <c r="F10098" s="1" t="s">
        <v>29</v>
      </c>
      <c r="G10098" s="1" t="s">
        <v>29</v>
      </c>
      <c r="H10098" t="s">
        <v>27</v>
      </c>
      <c r="I10098" s="1" t="s">
        <v>174</v>
      </c>
      <c r="J10098" t="s">
        <v>42</v>
      </c>
      <c r="K10098" s="1" t="s">
        <v>18</v>
      </c>
      <c r="L10098" t="s">
        <v>363</v>
      </c>
      <c r="M10098" t="s">
        <v>18</v>
      </c>
      <c r="N10098">
        <v>2</v>
      </c>
      <c r="O10098" t="s">
        <v>235</v>
      </c>
      <c r="P10098">
        <v>1</v>
      </c>
      <c r="Q10098">
        <v>1</v>
      </c>
      <c r="R10098" t="s">
        <v>234</v>
      </c>
      <c r="S10098" t="s">
        <v>258</v>
      </c>
      <c r="T10098" t="s">
        <v>259</v>
      </c>
      <c r="U10098" t="s">
        <v>443</v>
      </c>
    </row>
    <row r="10099" spans="1:21" x14ac:dyDescent="0.35">
      <c r="A10099" s="2" t="s">
        <v>171</v>
      </c>
      <c r="B10099" s="1" t="s">
        <v>172</v>
      </c>
      <c r="C10099" t="s">
        <v>509</v>
      </c>
      <c r="D10099" s="1" t="s">
        <v>173</v>
      </c>
      <c r="E10099" s="1" t="s">
        <v>25</v>
      </c>
      <c r="F10099" s="1" t="s">
        <v>29</v>
      </c>
      <c r="G10099" s="1" t="s">
        <v>29</v>
      </c>
      <c r="H10099" t="s">
        <v>27</v>
      </c>
      <c r="I10099" s="1" t="s">
        <v>174</v>
      </c>
      <c r="J10099" t="s">
        <v>42</v>
      </c>
      <c r="K10099" s="1" t="s">
        <v>18</v>
      </c>
      <c r="L10099" t="s">
        <v>363</v>
      </c>
      <c r="M10099" t="s">
        <v>127</v>
      </c>
      <c r="N10099">
        <v>1</v>
      </c>
      <c r="O10099" t="s">
        <v>235</v>
      </c>
      <c r="P10099">
        <v>0</v>
      </c>
      <c r="Q10099">
        <v>1</v>
      </c>
      <c r="R10099" t="s">
        <v>234</v>
      </c>
      <c r="S10099" t="s">
        <v>258</v>
      </c>
      <c r="T10099" t="s">
        <v>259</v>
      </c>
      <c r="U10099" t="s">
        <v>443</v>
      </c>
    </row>
    <row r="10100" spans="1:21" x14ac:dyDescent="0.35">
      <c r="A10100" s="2" t="s">
        <v>171</v>
      </c>
      <c r="B10100" s="1" t="s">
        <v>172</v>
      </c>
      <c r="C10100" t="s">
        <v>509</v>
      </c>
      <c r="D10100" s="1" t="s">
        <v>173</v>
      </c>
      <c r="E10100" s="1" t="s">
        <v>25</v>
      </c>
      <c r="F10100" s="1" t="s">
        <v>29</v>
      </c>
      <c r="G10100" s="1" t="s">
        <v>29</v>
      </c>
      <c r="H10100" t="s">
        <v>27</v>
      </c>
      <c r="I10100" s="1" t="s">
        <v>174</v>
      </c>
      <c r="J10100" t="s">
        <v>42</v>
      </c>
      <c r="K10100" s="1" t="s">
        <v>18</v>
      </c>
      <c r="L10100" t="s">
        <v>363</v>
      </c>
      <c r="M10100" t="s">
        <v>127</v>
      </c>
      <c r="N10100">
        <v>1</v>
      </c>
      <c r="O10100" t="s">
        <v>235</v>
      </c>
      <c r="P10100">
        <v>1</v>
      </c>
      <c r="Q10100">
        <v>1</v>
      </c>
      <c r="R10100" t="s">
        <v>243</v>
      </c>
      <c r="S10100" t="s">
        <v>258</v>
      </c>
      <c r="T10100" t="s">
        <v>259</v>
      </c>
      <c r="U10100" t="s">
        <v>444</v>
      </c>
    </row>
    <row r="10101" spans="1:21" x14ac:dyDescent="0.35">
      <c r="A10101" s="2" t="s">
        <v>171</v>
      </c>
      <c r="B10101" s="1" t="s">
        <v>172</v>
      </c>
      <c r="C10101" t="s">
        <v>509</v>
      </c>
      <c r="D10101" s="1" t="s">
        <v>173</v>
      </c>
      <c r="E10101" s="1" t="s">
        <v>25</v>
      </c>
      <c r="F10101" s="1" t="s">
        <v>29</v>
      </c>
      <c r="G10101" s="1" t="s">
        <v>29</v>
      </c>
      <c r="H10101" t="s">
        <v>27</v>
      </c>
      <c r="I10101" s="1" t="s">
        <v>174</v>
      </c>
      <c r="J10101" t="s">
        <v>42</v>
      </c>
      <c r="K10101" s="1" t="s">
        <v>75</v>
      </c>
      <c r="L10101" t="s">
        <v>363</v>
      </c>
      <c r="M10101" t="s">
        <v>98</v>
      </c>
      <c r="N10101">
        <v>1</v>
      </c>
      <c r="O10101" t="s">
        <v>235</v>
      </c>
      <c r="P10101">
        <v>0</v>
      </c>
      <c r="Q10101">
        <v>1</v>
      </c>
      <c r="R10101" t="s">
        <v>243</v>
      </c>
      <c r="S10101" t="s">
        <v>258</v>
      </c>
      <c r="T10101" t="s">
        <v>259</v>
      </c>
      <c r="U10101" t="s">
        <v>444</v>
      </c>
    </row>
    <row r="10102" spans="1:21" x14ac:dyDescent="0.35">
      <c r="A10102" s="2" t="s">
        <v>171</v>
      </c>
      <c r="B10102" s="1" t="s">
        <v>172</v>
      </c>
      <c r="C10102" t="s">
        <v>509</v>
      </c>
      <c r="D10102" s="1" t="s">
        <v>173</v>
      </c>
      <c r="E10102" s="1" t="s">
        <v>25</v>
      </c>
      <c r="F10102" s="1" t="s">
        <v>29</v>
      </c>
      <c r="G10102" s="1" t="s">
        <v>29</v>
      </c>
      <c r="H10102" t="s">
        <v>27</v>
      </c>
      <c r="I10102" s="1" t="s">
        <v>174</v>
      </c>
      <c r="J10102" t="s">
        <v>42</v>
      </c>
      <c r="K10102" s="1" t="s">
        <v>22</v>
      </c>
      <c r="L10102" t="s">
        <v>363</v>
      </c>
      <c r="M10102" t="s">
        <v>86</v>
      </c>
      <c r="N10102">
        <v>1</v>
      </c>
      <c r="O10102" t="s">
        <v>235</v>
      </c>
      <c r="P10102">
        <v>0</v>
      </c>
      <c r="Q10102">
        <v>1</v>
      </c>
      <c r="R10102" t="s">
        <v>243</v>
      </c>
      <c r="S10102" t="s">
        <v>258</v>
      </c>
      <c r="T10102" t="s">
        <v>259</v>
      </c>
      <c r="U10102" t="s">
        <v>444</v>
      </c>
    </row>
    <row r="10103" spans="1:21" x14ac:dyDescent="0.35">
      <c r="A10103" s="2" t="s">
        <v>171</v>
      </c>
      <c r="B10103" s="1" t="s">
        <v>172</v>
      </c>
      <c r="C10103" t="s">
        <v>509</v>
      </c>
      <c r="D10103" s="1" t="s">
        <v>173</v>
      </c>
      <c r="E10103" s="1" t="s">
        <v>25</v>
      </c>
      <c r="F10103" s="1" t="s">
        <v>29</v>
      </c>
      <c r="G10103" s="1" t="s">
        <v>29</v>
      </c>
      <c r="H10103" t="s">
        <v>27</v>
      </c>
      <c r="I10103" s="1" t="s">
        <v>174</v>
      </c>
      <c r="J10103" t="s">
        <v>42</v>
      </c>
      <c r="K10103" s="1" t="s">
        <v>22</v>
      </c>
      <c r="L10103" t="s">
        <v>363</v>
      </c>
      <c r="M10103" t="s">
        <v>81</v>
      </c>
      <c r="N10103">
        <v>1</v>
      </c>
      <c r="O10103" t="s">
        <v>235</v>
      </c>
      <c r="P10103">
        <v>0</v>
      </c>
      <c r="Q10103">
        <v>1</v>
      </c>
      <c r="R10103" t="s">
        <v>234</v>
      </c>
      <c r="S10103" t="s">
        <v>258</v>
      </c>
      <c r="T10103" t="s">
        <v>259</v>
      </c>
      <c r="U10103" t="s">
        <v>443</v>
      </c>
    </row>
    <row r="10104" spans="1:21" x14ac:dyDescent="0.35">
      <c r="A10104" s="2" t="s">
        <v>171</v>
      </c>
      <c r="B10104" s="1" t="s">
        <v>172</v>
      </c>
      <c r="C10104" t="s">
        <v>509</v>
      </c>
      <c r="D10104" s="1" t="s">
        <v>173</v>
      </c>
      <c r="E10104" s="1" t="s">
        <v>25</v>
      </c>
      <c r="F10104" s="1" t="s">
        <v>29</v>
      </c>
      <c r="G10104" s="1" t="s">
        <v>29</v>
      </c>
      <c r="H10104" t="s">
        <v>30</v>
      </c>
      <c r="I10104" s="1" t="s">
        <v>313</v>
      </c>
      <c r="J10104" t="s">
        <v>42</v>
      </c>
      <c r="K10104" s="1" t="s">
        <v>75</v>
      </c>
      <c r="L10104" t="s">
        <v>278</v>
      </c>
      <c r="M10104" t="s">
        <v>75</v>
      </c>
      <c r="N10104">
        <v>1</v>
      </c>
      <c r="O10104" t="s">
        <v>232</v>
      </c>
      <c r="P10104">
        <v>0</v>
      </c>
      <c r="Q10104">
        <v>1</v>
      </c>
      <c r="R10104" t="s">
        <v>234</v>
      </c>
      <c r="S10104" t="s">
        <v>258</v>
      </c>
      <c r="T10104" t="s">
        <v>259</v>
      </c>
      <c r="U10104" t="s">
        <v>443</v>
      </c>
    </row>
    <row r="10105" spans="1:21" x14ac:dyDescent="0.35">
      <c r="A10105" s="2" t="s">
        <v>171</v>
      </c>
      <c r="B10105" s="1" t="s">
        <v>172</v>
      </c>
      <c r="C10105" t="s">
        <v>509</v>
      </c>
      <c r="D10105" s="1" t="s">
        <v>173</v>
      </c>
      <c r="E10105" s="1" t="s">
        <v>25</v>
      </c>
      <c r="F10105" s="1" t="s">
        <v>29</v>
      </c>
      <c r="G10105" s="1" t="s">
        <v>29</v>
      </c>
      <c r="H10105" t="s">
        <v>30</v>
      </c>
      <c r="I10105" s="1" t="s">
        <v>174</v>
      </c>
      <c r="J10105" t="s">
        <v>42</v>
      </c>
      <c r="K10105" s="1" t="s">
        <v>18</v>
      </c>
      <c r="L10105" t="s">
        <v>363</v>
      </c>
      <c r="M10105" t="s">
        <v>18</v>
      </c>
      <c r="N10105">
        <v>2</v>
      </c>
      <c r="O10105" t="s">
        <v>235</v>
      </c>
      <c r="P10105">
        <v>1</v>
      </c>
      <c r="Q10105">
        <v>1</v>
      </c>
      <c r="R10105" t="s">
        <v>234</v>
      </c>
      <c r="S10105" t="s">
        <v>258</v>
      </c>
      <c r="T10105" t="s">
        <v>259</v>
      </c>
      <c r="U10105" t="s">
        <v>443</v>
      </c>
    </row>
    <row r="10106" spans="1:21" x14ac:dyDescent="0.35">
      <c r="A10106" s="2" t="s">
        <v>171</v>
      </c>
      <c r="B10106" s="1" t="s">
        <v>172</v>
      </c>
      <c r="C10106" t="s">
        <v>509</v>
      </c>
      <c r="D10106" s="1" t="s">
        <v>173</v>
      </c>
      <c r="E10106" s="1" t="s">
        <v>25</v>
      </c>
      <c r="F10106" s="1" t="s">
        <v>29</v>
      </c>
      <c r="G10106" s="1" t="s">
        <v>29</v>
      </c>
      <c r="H10106" t="s">
        <v>36</v>
      </c>
      <c r="I10106" s="1" t="s">
        <v>174</v>
      </c>
      <c r="J10106" t="s">
        <v>42</v>
      </c>
      <c r="K10106" s="1" t="s">
        <v>18</v>
      </c>
      <c r="L10106" t="s">
        <v>363</v>
      </c>
      <c r="M10106" t="s">
        <v>73</v>
      </c>
      <c r="N10106">
        <v>1</v>
      </c>
      <c r="O10106" t="s">
        <v>235</v>
      </c>
      <c r="P10106">
        <v>1</v>
      </c>
      <c r="Q10106">
        <v>1</v>
      </c>
      <c r="R10106" t="s">
        <v>234</v>
      </c>
      <c r="S10106" t="s">
        <v>258</v>
      </c>
      <c r="T10106" t="s">
        <v>259</v>
      </c>
      <c r="U10106" t="s">
        <v>443</v>
      </c>
    </row>
    <row r="10107" spans="1:21" x14ac:dyDescent="0.35">
      <c r="A10107" s="2" t="s">
        <v>171</v>
      </c>
      <c r="B10107" s="1" t="s">
        <v>172</v>
      </c>
      <c r="C10107" t="s">
        <v>509</v>
      </c>
      <c r="D10107" s="1" t="s">
        <v>173</v>
      </c>
      <c r="E10107" s="1" t="s">
        <v>25</v>
      </c>
      <c r="F10107" s="1" t="s">
        <v>29</v>
      </c>
      <c r="G10107" s="1" t="s">
        <v>29</v>
      </c>
      <c r="H10107" t="s">
        <v>36</v>
      </c>
      <c r="I10107" s="1" t="s">
        <v>174</v>
      </c>
      <c r="J10107" t="s">
        <v>42</v>
      </c>
      <c r="K10107" s="1" t="s">
        <v>75</v>
      </c>
      <c r="L10107" t="s">
        <v>363</v>
      </c>
      <c r="M10107" t="s">
        <v>76</v>
      </c>
      <c r="N10107">
        <v>1</v>
      </c>
      <c r="O10107" t="s">
        <v>235</v>
      </c>
      <c r="P10107">
        <v>0</v>
      </c>
      <c r="Q10107">
        <v>1</v>
      </c>
      <c r="R10107" t="s">
        <v>234</v>
      </c>
      <c r="S10107" t="s">
        <v>258</v>
      </c>
      <c r="T10107" t="s">
        <v>259</v>
      </c>
      <c r="U10107" t="s">
        <v>443</v>
      </c>
    </row>
    <row r="10108" spans="1:21" x14ac:dyDescent="0.35">
      <c r="A10108" s="2" t="s">
        <v>171</v>
      </c>
      <c r="B10108" s="1" t="s">
        <v>172</v>
      </c>
      <c r="C10108" t="s">
        <v>509</v>
      </c>
      <c r="D10108" s="1" t="s">
        <v>173</v>
      </c>
      <c r="E10108" s="1" t="s">
        <v>25</v>
      </c>
      <c r="F10108" s="1" t="s">
        <v>29</v>
      </c>
      <c r="G10108" s="1" t="s">
        <v>29</v>
      </c>
      <c r="H10108" t="s">
        <v>40</v>
      </c>
      <c r="I10108" s="1" t="s">
        <v>313</v>
      </c>
      <c r="J10108" t="s">
        <v>42</v>
      </c>
      <c r="K10108" s="1" t="s">
        <v>18</v>
      </c>
      <c r="L10108" t="s">
        <v>363</v>
      </c>
      <c r="M10108" t="s">
        <v>18</v>
      </c>
      <c r="N10108">
        <v>1</v>
      </c>
      <c r="O10108" t="s">
        <v>232</v>
      </c>
      <c r="P10108">
        <v>1</v>
      </c>
      <c r="Q10108">
        <v>1</v>
      </c>
      <c r="R10108" t="s">
        <v>243</v>
      </c>
      <c r="S10108" t="s">
        <v>258</v>
      </c>
      <c r="T10108" t="s">
        <v>259</v>
      </c>
      <c r="U10108" t="s">
        <v>444</v>
      </c>
    </row>
    <row r="10109" spans="1:21" x14ac:dyDescent="0.35">
      <c r="A10109" s="2" t="s">
        <v>171</v>
      </c>
      <c r="B10109" s="1" t="s">
        <v>172</v>
      </c>
      <c r="C10109" t="s">
        <v>509</v>
      </c>
      <c r="D10109" s="1" t="s">
        <v>173</v>
      </c>
      <c r="E10109" s="1" t="s">
        <v>25</v>
      </c>
      <c r="F10109" s="1" t="s">
        <v>29</v>
      </c>
      <c r="G10109" s="1" t="s">
        <v>29</v>
      </c>
      <c r="H10109" t="s">
        <v>40</v>
      </c>
      <c r="I10109" s="1" t="s">
        <v>174</v>
      </c>
      <c r="J10109" t="s">
        <v>42</v>
      </c>
      <c r="K10109" s="1" t="s">
        <v>22</v>
      </c>
      <c r="L10109" t="s">
        <v>363</v>
      </c>
      <c r="M10109" t="s">
        <v>79</v>
      </c>
      <c r="N10109">
        <v>1</v>
      </c>
      <c r="O10109" t="s">
        <v>235</v>
      </c>
      <c r="P10109">
        <v>0</v>
      </c>
      <c r="Q10109">
        <v>1</v>
      </c>
      <c r="R10109" t="s">
        <v>234</v>
      </c>
      <c r="S10109" t="s">
        <v>258</v>
      </c>
      <c r="T10109" t="s">
        <v>259</v>
      </c>
      <c r="U10109" t="s">
        <v>443</v>
      </c>
    </row>
    <row r="10110" spans="1:21" x14ac:dyDescent="0.35">
      <c r="A10110" s="2" t="s">
        <v>171</v>
      </c>
      <c r="B10110" s="1" t="s">
        <v>172</v>
      </c>
      <c r="C10110" t="s">
        <v>509</v>
      </c>
      <c r="D10110" s="1" t="s">
        <v>173</v>
      </c>
      <c r="E10110" s="1" t="s">
        <v>25</v>
      </c>
      <c r="F10110" s="1" t="s">
        <v>21</v>
      </c>
      <c r="G10110" s="1" t="s">
        <v>29</v>
      </c>
      <c r="H10110" t="s">
        <v>16</v>
      </c>
      <c r="I10110" s="1" t="s">
        <v>174</v>
      </c>
      <c r="J10110" t="s">
        <v>42</v>
      </c>
      <c r="K10110" s="1" t="s">
        <v>18</v>
      </c>
      <c r="L10110" t="s">
        <v>278</v>
      </c>
      <c r="M10110" t="s">
        <v>18</v>
      </c>
      <c r="N10110">
        <v>1</v>
      </c>
      <c r="O10110" t="s">
        <v>235</v>
      </c>
      <c r="P10110">
        <v>0</v>
      </c>
      <c r="Q10110">
        <v>1</v>
      </c>
      <c r="R10110" t="s">
        <v>234</v>
      </c>
      <c r="S10110" t="s">
        <v>258</v>
      </c>
      <c r="T10110" t="s">
        <v>259</v>
      </c>
      <c r="U10110" t="s">
        <v>443</v>
      </c>
    </row>
    <row r="10111" spans="1:21" x14ac:dyDescent="0.35">
      <c r="A10111" s="2" t="s">
        <v>171</v>
      </c>
      <c r="B10111" s="1" t="s">
        <v>172</v>
      </c>
      <c r="C10111" t="s">
        <v>509</v>
      </c>
      <c r="D10111" s="1" t="s">
        <v>173</v>
      </c>
      <c r="E10111" s="1" t="s">
        <v>25</v>
      </c>
      <c r="F10111" s="1" t="s">
        <v>21</v>
      </c>
      <c r="G10111" s="1" t="s">
        <v>29</v>
      </c>
      <c r="H10111" t="s">
        <v>16</v>
      </c>
      <c r="I10111" s="1" t="s">
        <v>174</v>
      </c>
      <c r="J10111" t="s">
        <v>42</v>
      </c>
      <c r="K10111" s="1" t="s">
        <v>18</v>
      </c>
      <c r="L10111" t="s">
        <v>278</v>
      </c>
      <c r="M10111" t="s">
        <v>19</v>
      </c>
      <c r="N10111">
        <v>1</v>
      </c>
      <c r="O10111" t="s">
        <v>235</v>
      </c>
      <c r="P10111">
        <v>0</v>
      </c>
      <c r="Q10111">
        <v>1</v>
      </c>
      <c r="R10111" t="s">
        <v>234</v>
      </c>
      <c r="S10111" t="s">
        <v>258</v>
      </c>
      <c r="T10111" t="s">
        <v>259</v>
      </c>
      <c r="U10111" t="s">
        <v>443</v>
      </c>
    </row>
    <row r="10112" spans="1:21" x14ac:dyDescent="0.35">
      <c r="A10112" s="2" t="s">
        <v>171</v>
      </c>
      <c r="B10112" s="1" t="s">
        <v>172</v>
      </c>
      <c r="C10112" t="s">
        <v>509</v>
      </c>
      <c r="D10112" s="1" t="s">
        <v>173</v>
      </c>
      <c r="E10112" s="1" t="s">
        <v>25</v>
      </c>
      <c r="F10112" s="1" t="s">
        <v>21</v>
      </c>
      <c r="G10112" s="1" t="s">
        <v>29</v>
      </c>
      <c r="H10112" t="s">
        <v>16</v>
      </c>
      <c r="I10112" s="1" t="s">
        <v>174</v>
      </c>
      <c r="J10112" t="s">
        <v>42</v>
      </c>
      <c r="K10112" s="1" t="s">
        <v>18</v>
      </c>
      <c r="L10112" t="s">
        <v>278</v>
      </c>
      <c r="M10112" t="s">
        <v>93</v>
      </c>
      <c r="N10112">
        <v>1</v>
      </c>
      <c r="O10112" t="s">
        <v>235</v>
      </c>
      <c r="P10112">
        <v>0</v>
      </c>
      <c r="Q10112">
        <v>1</v>
      </c>
      <c r="R10112" t="s">
        <v>234</v>
      </c>
      <c r="S10112" t="s">
        <v>258</v>
      </c>
      <c r="T10112" t="s">
        <v>259</v>
      </c>
      <c r="U10112" t="s">
        <v>443</v>
      </c>
    </row>
    <row r="10113" spans="1:21" x14ac:dyDescent="0.35">
      <c r="A10113" s="2" t="s">
        <v>171</v>
      </c>
      <c r="B10113" s="1" t="s">
        <v>172</v>
      </c>
      <c r="C10113" t="s">
        <v>509</v>
      </c>
      <c r="D10113" s="1" t="s">
        <v>173</v>
      </c>
      <c r="E10113" s="1" t="s">
        <v>25</v>
      </c>
      <c r="F10113" s="1" t="s">
        <v>21</v>
      </c>
      <c r="G10113" s="1" t="s">
        <v>29</v>
      </c>
      <c r="H10113" t="s">
        <v>16</v>
      </c>
      <c r="I10113" s="1" t="s">
        <v>174</v>
      </c>
      <c r="J10113" t="s">
        <v>42</v>
      </c>
      <c r="K10113" s="1" t="s">
        <v>18</v>
      </c>
      <c r="L10113" t="s">
        <v>278</v>
      </c>
      <c r="M10113" t="s">
        <v>43</v>
      </c>
      <c r="N10113">
        <v>1</v>
      </c>
      <c r="O10113" t="s">
        <v>235</v>
      </c>
      <c r="P10113">
        <v>0</v>
      </c>
      <c r="Q10113">
        <v>1</v>
      </c>
      <c r="R10113" t="s">
        <v>234</v>
      </c>
      <c r="S10113" t="s">
        <v>258</v>
      </c>
      <c r="T10113" t="s">
        <v>259</v>
      </c>
      <c r="U10113" t="s">
        <v>443</v>
      </c>
    </row>
    <row r="10114" spans="1:21" x14ac:dyDescent="0.35">
      <c r="A10114" s="2" t="s">
        <v>171</v>
      </c>
      <c r="B10114" s="1" t="s">
        <v>172</v>
      </c>
      <c r="C10114" t="s">
        <v>509</v>
      </c>
      <c r="D10114" s="1" t="s">
        <v>173</v>
      </c>
      <c r="E10114" s="1" t="s">
        <v>25</v>
      </c>
      <c r="F10114" s="1" t="s">
        <v>21</v>
      </c>
      <c r="G10114" s="1" t="s">
        <v>29</v>
      </c>
      <c r="H10114" t="s">
        <v>16</v>
      </c>
      <c r="I10114" s="1" t="s">
        <v>174</v>
      </c>
      <c r="J10114" t="s">
        <v>42</v>
      </c>
      <c r="K10114" s="1" t="s">
        <v>22</v>
      </c>
      <c r="L10114" t="s">
        <v>278</v>
      </c>
      <c r="M10114" t="s">
        <v>87</v>
      </c>
      <c r="N10114">
        <v>1</v>
      </c>
      <c r="O10114" t="s">
        <v>235</v>
      </c>
      <c r="P10114">
        <v>0</v>
      </c>
      <c r="Q10114">
        <v>1</v>
      </c>
      <c r="R10114" t="s">
        <v>234</v>
      </c>
      <c r="S10114" t="s">
        <v>258</v>
      </c>
      <c r="T10114" t="s">
        <v>259</v>
      </c>
      <c r="U10114" t="s">
        <v>443</v>
      </c>
    </row>
    <row r="10115" spans="1:21" x14ac:dyDescent="0.35">
      <c r="A10115" s="2" t="s">
        <v>171</v>
      </c>
      <c r="B10115" s="1" t="s">
        <v>172</v>
      </c>
      <c r="C10115" t="s">
        <v>509</v>
      </c>
      <c r="D10115" s="1" t="s">
        <v>173</v>
      </c>
      <c r="E10115" s="1" t="s">
        <v>25</v>
      </c>
      <c r="F10115" s="1" t="s">
        <v>21</v>
      </c>
      <c r="G10115" s="1" t="s">
        <v>29</v>
      </c>
      <c r="H10115" t="s">
        <v>20</v>
      </c>
      <c r="I10115" s="1" t="s">
        <v>174</v>
      </c>
      <c r="J10115" t="s">
        <v>42</v>
      </c>
      <c r="K10115" s="1" t="s">
        <v>18</v>
      </c>
      <c r="L10115" t="s">
        <v>363</v>
      </c>
      <c r="M10115" t="s">
        <v>18</v>
      </c>
      <c r="N10115">
        <v>1</v>
      </c>
      <c r="O10115" t="s">
        <v>235</v>
      </c>
      <c r="P10115">
        <v>0</v>
      </c>
      <c r="Q10115">
        <v>1</v>
      </c>
      <c r="R10115" t="s">
        <v>243</v>
      </c>
      <c r="S10115" t="s">
        <v>258</v>
      </c>
      <c r="T10115" t="s">
        <v>259</v>
      </c>
      <c r="U10115" t="s">
        <v>444</v>
      </c>
    </row>
    <row r="10116" spans="1:21" x14ac:dyDescent="0.35">
      <c r="A10116" s="2" t="s">
        <v>171</v>
      </c>
      <c r="B10116" s="1" t="s">
        <v>172</v>
      </c>
      <c r="C10116" t="s">
        <v>509</v>
      </c>
      <c r="D10116" s="1" t="s">
        <v>173</v>
      </c>
      <c r="E10116" s="1" t="s">
        <v>25</v>
      </c>
      <c r="F10116" s="1" t="s">
        <v>21</v>
      </c>
      <c r="G10116" s="1" t="s">
        <v>29</v>
      </c>
      <c r="H10116" t="s">
        <v>20</v>
      </c>
      <c r="I10116" s="1" t="s">
        <v>174</v>
      </c>
      <c r="J10116" t="s">
        <v>42</v>
      </c>
      <c r="K10116" s="1" t="s">
        <v>18</v>
      </c>
      <c r="L10116" t="s">
        <v>363</v>
      </c>
      <c r="M10116" t="s">
        <v>18</v>
      </c>
      <c r="N10116">
        <v>1</v>
      </c>
      <c r="O10116" t="s">
        <v>235</v>
      </c>
      <c r="P10116">
        <v>0</v>
      </c>
      <c r="Q10116">
        <v>1</v>
      </c>
      <c r="R10116" t="s">
        <v>234</v>
      </c>
      <c r="S10116" t="s">
        <v>258</v>
      </c>
      <c r="T10116" t="s">
        <v>259</v>
      </c>
      <c r="U10116" t="s">
        <v>443</v>
      </c>
    </row>
    <row r="10117" spans="1:21" x14ac:dyDescent="0.35">
      <c r="A10117" s="2" t="s">
        <v>171</v>
      </c>
      <c r="B10117" s="1" t="s">
        <v>172</v>
      </c>
      <c r="C10117" t="s">
        <v>509</v>
      </c>
      <c r="D10117" s="1" t="s">
        <v>173</v>
      </c>
      <c r="E10117" s="1" t="s">
        <v>25</v>
      </c>
      <c r="F10117" s="1" t="s">
        <v>21</v>
      </c>
      <c r="G10117" s="1" t="s">
        <v>29</v>
      </c>
      <c r="H10117" t="s">
        <v>20</v>
      </c>
      <c r="I10117" s="1" t="s">
        <v>174</v>
      </c>
      <c r="J10117" t="s">
        <v>42</v>
      </c>
      <c r="K10117" s="1" t="s">
        <v>64</v>
      </c>
      <c r="L10117" t="s">
        <v>363</v>
      </c>
      <c r="M10117" t="s">
        <v>287</v>
      </c>
      <c r="N10117">
        <v>1</v>
      </c>
      <c r="O10117" t="s">
        <v>235</v>
      </c>
      <c r="P10117">
        <v>1</v>
      </c>
      <c r="Q10117">
        <v>1</v>
      </c>
      <c r="R10117" t="s">
        <v>234</v>
      </c>
      <c r="S10117" t="s">
        <v>258</v>
      </c>
      <c r="T10117" t="s">
        <v>259</v>
      </c>
      <c r="U10117" t="s">
        <v>443</v>
      </c>
    </row>
    <row r="10118" spans="1:21" x14ac:dyDescent="0.35">
      <c r="A10118" s="2" t="s">
        <v>171</v>
      </c>
      <c r="B10118" s="1" t="s">
        <v>172</v>
      </c>
      <c r="C10118" t="s">
        <v>509</v>
      </c>
      <c r="D10118" s="1" t="s">
        <v>173</v>
      </c>
      <c r="E10118" s="1" t="s">
        <v>25</v>
      </c>
      <c r="F10118" s="1" t="s">
        <v>21</v>
      </c>
      <c r="G10118" s="1" t="s">
        <v>29</v>
      </c>
      <c r="H10118" t="s">
        <v>30</v>
      </c>
      <c r="I10118" s="1" t="s">
        <v>174</v>
      </c>
      <c r="J10118" t="s">
        <v>42</v>
      </c>
      <c r="K10118" s="1" t="s">
        <v>64</v>
      </c>
      <c r="L10118" t="s">
        <v>363</v>
      </c>
      <c r="M10118" t="s">
        <v>67</v>
      </c>
      <c r="N10118">
        <v>1</v>
      </c>
      <c r="O10118" t="s">
        <v>235</v>
      </c>
      <c r="P10118">
        <v>1</v>
      </c>
      <c r="Q10118">
        <v>1</v>
      </c>
      <c r="R10118" t="s">
        <v>234</v>
      </c>
      <c r="S10118" t="s">
        <v>258</v>
      </c>
      <c r="T10118" t="s">
        <v>259</v>
      </c>
      <c r="U10118" t="s">
        <v>443</v>
      </c>
    </row>
    <row r="10119" spans="1:21" x14ac:dyDescent="0.35">
      <c r="A10119" s="2" t="s">
        <v>171</v>
      </c>
      <c r="B10119" s="1" t="s">
        <v>172</v>
      </c>
      <c r="C10119" t="s">
        <v>509</v>
      </c>
      <c r="D10119" s="1" t="s">
        <v>173</v>
      </c>
      <c r="E10119" s="1" t="s">
        <v>25</v>
      </c>
      <c r="F10119" s="1" t="s">
        <v>21</v>
      </c>
      <c r="G10119" s="1" t="s">
        <v>29</v>
      </c>
      <c r="H10119" t="s">
        <v>30</v>
      </c>
      <c r="I10119" s="1" t="s">
        <v>174</v>
      </c>
      <c r="J10119" t="s">
        <v>42</v>
      </c>
      <c r="K10119" s="1" t="s">
        <v>22</v>
      </c>
      <c r="L10119" t="s">
        <v>363</v>
      </c>
      <c r="M10119" t="s">
        <v>82</v>
      </c>
      <c r="N10119">
        <v>1</v>
      </c>
      <c r="O10119" t="s">
        <v>235</v>
      </c>
      <c r="P10119">
        <v>1</v>
      </c>
      <c r="Q10119">
        <v>1</v>
      </c>
      <c r="R10119" t="s">
        <v>234</v>
      </c>
      <c r="S10119" t="s">
        <v>258</v>
      </c>
      <c r="T10119" t="s">
        <v>259</v>
      </c>
      <c r="U10119" t="s">
        <v>443</v>
      </c>
    </row>
    <row r="10120" spans="1:21" x14ac:dyDescent="0.35">
      <c r="A10120" s="2" t="s">
        <v>171</v>
      </c>
      <c r="B10120" s="1" t="s">
        <v>172</v>
      </c>
      <c r="C10120" t="s">
        <v>509</v>
      </c>
      <c r="D10120" s="1" t="s">
        <v>173</v>
      </c>
      <c r="E10120" s="1" t="s">
        <v>25</v>
      </c>
      <c r="F10120" s="1" t="s">
        <v>21</v>
      </c>
      <c r="G10120" s="1" t="s">
        <v>29</v>
      </c>
      <c r="H10120" t="s">
        <v>30</v>
      </c>
      <c r="I10120" s="1" t="s">
        <v>174</v>
      </c>
      <c r="J10120" t="s">
        <v>42</v>
      </c>
      <c r="K10120" s="1" t="s">
        <v>22</v>
      </c>
      <c r="L10120" t="s">
        <v>363</v>
      </c>
      <c r="M10120" t="s">
        <v>79</v>
      </c>
      <c r="N10120">
        <v>1</v>
      </c>
      <c r="O10120" t="s">
        <v>235</v>
      </c>
      <c r="P10120">
        <v>1</v>
      </c>
      <c r="Q10120">
        <v>1</v>
      </c>
      <c r="R10120" t="s">
        <v>234</v>
      </c>
      <c r="S10120" t="s">
        <v>258</v>
      </c>
      <c r="T10120" t="s">
        <v>259</v>
      </c>
      <c r="U10120" t="s">
        <v>443</v>
      </c>
    </row>
    <row r="10121" spans="1:21" x14ac:dyDescent="0.35">
      <c r="A10121" s="2" t="s">
        <v>171</v>
      </c>
      <c r="B10121" s="1" t="s">
        <v>172</v>
      </c>
      <c r="C10121" t="s">
        <v>509</v>
      </c>
      <c r="D10121" s="1" t="s">
        <v>173</v>
      </c>
      <c r="E10121" s="1" t="s">
        <v>25</v>
      </c>
      <c r="F10121" s="1" t="s">
        <v>21</v>
      </c>
      <c r="G10121" s="1" t="s">
        <v>29</v>
      </c>
      <c r="H10121" t="s">
        <v>36</v>
      </c>
      <c r="I10121" s="1" t="s">
        <v>273</v>
      </c>
      <c r="J10121" t="s">
        <v>42</v>
      </c>
      <c r="K10121" s="1" t="s">
        <v>18</v>
      </c>
      <c r="L10121" t="s">
        <v>278</v>
      </c>
      <c r="M10121" t="s">
        <v>18</v>
      </c>
      <c r="N10121">
        <v>1</v>
      </c>
      <c r="O10121" t="s">
        <v>232</v>
      </c>
      <c r="P10121">
        <v>1</v>
      </c>
      <c r="Q10121">
        <v>1</v>
      </c>
      <c r="R10121" t="s">
        <v>234</v>
      </c>
      <c r="S10121" t="s">
        <v>258</v>
      </c>
      <c r="T10121" t="s">
        <v>259</v>
      </c>
      <c r="U10121" t="s">
        <v>443</v>
      </c>
    </row>
    <row r="10122" spans="1:21" x14ac:dyDescent="0.35">
      <c r="A10122" s="2" t="s">
        <v>171</v>
      </c>
      <c r="B10122" s="1" t="s">
        <v>172</v>
      </c>
      <c r="C10122" t="s">
        <v>509</v>
      </c>
      <c r="D10122" s="1" t="s">
        <v>173</v>
      </c>
      <c r="E10122" s="1" t="s">
        <v>25</v>
      </c>
      <c r="F10122" s="1" t="s">
        <v>21</v>
      </c>
      <c r="G10122" s="1" t="s">
        <v>29</v>
      </c>
      <c r="H10122" t="s">
        <v>40</v>
      </c>
      <c r="I10122" s="1" t="s">
        <v>313</v>
      </c>
      <c r="J10122" t="s">
        <v>42</v>
      </c>
      <c r="K10122" s="1" t="s">
        <v>18</v>
      </c>
      <c r="L10122" t="s">
        <v>278</v>
      </c>
      <c r="M10122" t="s">
        <v>18</v>
      </c>
      <c r="N10122">
        <v>1</v>
      </c>
      <c r="O10122" t="s">
        <v>232</v>
      </c>
      <c r="P10122">
        <v>1</v>
      </c>
      <c r="Q10122">
        <v>1</v>
      </c>
      <c r="R10122" t="s">
        <v>234</v>
      </c>
      <c r="S10122" t="s">
        <v>258</v>
      </c>
      <c r="T10122" t="s">
        <v>259</v>
      </c>
      <c r="U10122" t="s">
        <v>443</v>
      </c>
    </row>
    <row r="10123" spans="1:21" x14ac:dyDescent="0.35">
      <c r="A10123" s="2" t="s">
        <v>171</v>
      </c>
      <c r="B10123" s="1" t="s">
        <v>172</v>
      </c>
      <c r="C10123" t="s">
        <v>509</v>
      </c>
      <c r="D10123" s="1" t="s">
        <v>173</v>
      </c>
      <c r="E10123" s="1" t="s">
        <v>25</v>
      </c>
      <c r="F10123" s="1" t="s">
        <v>21</v>
      </c>
      <c r="G10123" s="1" t="s">
        <v>29</v>
      </c>
      <c r="H10123" t="s">
        <v>74</v>
      </c>
      <c r="I10123" s="1" t="s">
        <v>422</v>
      </c>
      <c r="J10123" t="s">
        <v>72</v>
      </c>
      <c r="K10123" s="1" t="s">
        <v>18</v>
      </c>
      <c r="L10123" t="s">
        <v>363</v>
      </c>
      <c r="M10123" t="s">
        <v>77</v>
      </c>
      <c r="N10123">
        <v>1</v>
      </c>
      <c r="O10123" t="s">
        <v>232</v>
      </c>
      <c r="P10123">
        <v>1</v>
      </c>
      <c r="Q10123">
        <v>1</v>
      </c>
      <c r="R10123" t="s">
        <v>243</v>
      </c>
      <c r="S10123" t="s">
        <v>258</v>
      </c>
      <c r="T10123" t="s">
        <v>259</v>
      </c>
      <c r="U10123" t="s">
        <v>444</v>
      </c>
    </row>
    <row r="10124" spans="1:21" x14ac:dyDescent="0.35">
      <c r="A10124" s="2" t="s">
        <v>171</v>
      </c>
      <c r="B10124" s="1" t="s">
        <v>172</v>
      </c>
      <c r="C10124" t="s">
        <v>509</v>
      </c>
      <c r="D10124" s="1" t="s">
        <v>142</v>
      </c>
      <c r="E10124" s="1" t="s">
        <v>14</v>
      </c>
      <c r="F10124" s="1" t="s">
        <v>26</v>
      </c>
      <c r="G10124" s="1" t="s">
        <v>215</v>
      </c>
      <c r="H10124" t="s">
        <v>16</v>
      </c>
      <c r="I10124" s="1" t="s">
        <v>273</v>
      </c>
      <c r="J10124" t="s">
        <v>42</v>
      </c>
      <c r="K10124" s="1" t="s">
        <v>18</v>
      </c>
      <c r="L10124" t="s">
        <v>363</v>
      </c>
      <c r="M10124" t="s">
        <v>43</v>
      </c>
      <c r="N10124">
        <v>1</v>
      </c>
      <c r="O10124" t="s">
        <v>232</v>
      </c>
      <c r="P10124">
        <v>1</v>
      </c>
      <c r="Q10124">
        <v>1</v>
      </c>
      <c r="R10124" t="s">
        <v>234</v>
      </c>
      <c r="S10124" t="s">
        <v>258</v>
      </c>
      <c r="T10124" t="s">
        <v>259</v>
      </c>
      <c r="U10124" t="s">
        <v>443</v>
      </c>
    </row>
    <row r="10125" spans="1:21" x14ac:dyDescent="0.35">
      <c r="A10125" s="2" t="s">
        <v>171</v>
      </c>
      <c r="B10125" s="1" t="s">
        <v>172</v>
      </c>
      <c r="C10125" t="s">
        <v>509</v>
      </c>
      <c r="D10125" s="1" t="s">
        <v>142</v>
      </c>
      <c r="E10125" s="1" t="s">
        <v>14</v>
      </c>
      <c r="F10125" s="1" t="s">
        <v>26</v>
      </c>
      <c r="G10125" s="1" t="s">
        <v>215</v>
      </c>
      <c r="H10125" t="s">
        <v>16</v>
      </c>
      <c r="I10125" s="1" t="s">
        <v>422</v>
      </c>
      <c r="J10125" t="s">
        <v>72</v>
      </c>
      <c r="K10125" s="1" t="s">
        <v>18</v>
      </c>
      <c r="L10125" t="s">
        <v>278</v>
      </c>
      <c r="M10125" t="s">
        <v>43</v>
      </c>
      <c r="N10125">
        <v>1</v>
      </c>
      <c r="O10125" t="s">
        <v>232</v>
      </c>
      <c r="P10125">
        <v>1</v>
      </c>
      <c r="Q10125">
        <v>1</v>
      </c>
      <c r="R10125" t="s">
        <v>234</v>
      </c>
      <c r="S10125" t="s">
        <v>258</v>
      </c>
      <c r="T10125" t="s">
        <v>259</v>
      </c>
      <c r="U10125" t="s">
        <v>443</v>
      </c>
    </row>
    <row r="10126" spans="1:21" x14ac:dyDescent="0.35">
      <c r="A10126" s="2" t="s">
        <v>171</v>
      </c>
      <c r="B10126" s="1" t="s">
        <v>172</v>
      </c>
      <c r="C10126" t="s">
        <v>509</v>
      </c>
      <c r="D10126" s="1" t="s">
        <v>142</v>
      </c>
      <c r="E10126" s="1" t="s">
        <v>14</v>
      </c>
      <c r="F10126" s="1" t="s">
        <v>15</v>
      </c>
      <c r="G10126" s="1" t="s">
        <v>215</v>
      </c>
      <c r="H10126" t="s">
        <v>52</v>
      </c>
      <c r="I10126" s="1" t="s">
        <v>313</v>
      </c>
      <c r="J10126" t="s">
        <v>42</v>
      </c>
      <c r="K10126" s="1" t="s">
        <v>18</v>
      </c>
      <c r="L10126" t="s">
        <v>278</v>
      </c>
      <c r="M10126" t="s">
        <v>73</v>
      </c>
      <c r="N10126">
        <v>1</v>
      </c>
      <c r="O10126" t="s">
        <v>232</v>
      </c>
      <c r="P10126">
        <v>0</v>
      </c>
      <c r="Q10126">
        <v>1</v>
      </c>
      <c r="R10126" t="s">
        <v>234</v>
      </c>
      <c r="S10126" t="s">
        <v>258</v>
      </c>
      <c r="T10126" t="s">
        <v>259</v>
      </c>
      <c r="U10126" t="s">
        <v>443</v>
      </c>
    </row>
    <row r="10127" spans="1:21" x14ac:dyDescent="0.35">
      <c r="A10127" s="2" t="s">
        <v>171</v>
      </c>
      <c r="B10127" s="1" t="s">
        <v>172</v>
      </c>
      <c r="C10127" t="s">
        <v>509</v>
      </c>
      <c r="D10127" s="1" t="s">
        <v>142</v>
      </c>
      <c r="E10127" s="1" t="s">
        <v>14</v>
      </c>
      <c r="F10127" s="1" t="s">
        <v>15</v>
      </c>
      <c r="G10127" s="1" t="s">
        <v>215</v>
      </c>
      <c r="H10127" t="s">
        <v>36</v>
      </c>
      <c r="I10127" s="1" t="s">
        <v>422</v>
      </c>
      <c r="J10127" t="s">
        <v>72</v>
      </c>
      <c r="K10127" s="1" t="s">
        <v>18</v>
      </c>
      <c r="L10127" t="s">
        <v>278</v>
      </c>
      <c r="M10127" t="s">
        <v>43</v>
      </c>
      <c r="N10127">
        <v>1</v>
      </c>
      <c r="O10127" t="s">
        <v>232</v>
      </c>
      <c r="P10127">
        <v>0</v>
      </c>
      <c r="Q10127">
        <v>1</v>
      </c>
      <c r="R10127" t="s">
        <v>234</v>
      </c>
      <c r="S10127" t="s">
        <v>258</v>
      </c>
      <c r="T10127" t="s">
        <v>259</v>
      </c>
      <c r="U10127" t="s">
        <v>443</v>
      </c>
    </row>
    <row r="10128" spans="1:21" x14ac:dyDescent="0.35">
      <c r="A10128" s="2" t="s">
        <v>171</v>
      </c>
      <c r="B10128" s="1" t="s">
        <v>172</v>
      </c>
      <c r="C10128" t="s">
        <v>509</v>
      </c>
      <c r="D10128" s="1" t="s">
        <v>142</v>
      </c>
      <c r="E10128" s="1" t="s">
        <v>14</v>
      </c>
      <c r="F10128" s="1" t="s">
        <v>29</v>
      </c>
      <c r="G10128" s="1" t="s">
        <v>29</v>
      </c>
      <c r="H10128" t="s">
        <v>20</v>
      </c>
      <c r="I10128" s="1" t="s">
        <v>174</v>
      </c>
      <c r="J10128" t="s">
        <v>42</v>
      </c>
      <c r="K10128" s="1" t="s">
        <v>18</v>
      </c>
      <c r="L10128" t="s">
        <v>363</v>
      </c>
      <c r="M10128" t="s">
        <v>19</v>
      </c>
      <c r="N10128">
        <v>1</v>
      </c>
      <c r="O10128" t="s">
        <v>235</v>
      </c>
      <c r="P10128">
        <v>1</v>
      </c>
      <c r="Q10128">
        <v>1</v>
      </c>
      <c r="R10128" t="s">
        <v>234</v>
      </c>
      <c r="S10128" t="s">
        <v>258</v>
      </c>
      <c r="T10128" t="s">
        <v>259</v>
      </c>
      <c r="U10128" t="s">
        <v>443</v>
      </c>
    </row>
    <row r="10129" spans="1:21" x14ac:dyDescent="0.35">
      <c r="A10129" s="2" t="s">
        <v>171</v>
      </c>
      <c r="B10129" s="1" t="s">
        <v>172</v>
      </c>
      <c r="C10129" t="s">
        <v>509</v>
      </c>
      <c r="D10129" s="1" t="s">
        <v>142</v>
      </c>
      <c r="E10129" s="1" t="s">
        <v>14</v>
      </c>
      <c r="F10129" s="1" t="s">
        <v>29</v>
      </c>
      <c r="G10129" s="1" t="s">
        <v>29</v>
      </c>
      <c r="H10129" t="s">
        <v>24</v>
      </c>
      <c r="I10129" s="1" t="s">
        <v>174</v>
      </c>
      <c r="J10129" t="s">
        <v>42</v>
      </c>
      <c r="K10129" s="1" t="s">
        <v>18</v>
      </c>
      <c r="L10129" t="s">
        <v>363</v>
      </c>
      <c r="M10129" t="s">
        <v>73</v>
      </c>
      <c r="N10129">
        <v>1</v>
      </c>
      <c r="O10129" t="s">
        <v>235</v>
      </c>
      <c r="P10129">
        <v>1</v>
      </c>
      <c r="Q10129">
        <v>1</v>
      </c>
      <c r="R10129" t="s">
        <v>234</v>
      </c>
      <c r="S10129" t="s">
        <v>258</v>
      </c>
      <c r="T10129" t="s">
        <v>259</v>
      </c>
      <c r="U10129" t="s">
        <v>443</v>
      </c>
    </row>
    <row r="10130" spans="1:21" x14ac:dyDescent="0.35">
      <c r="A10130" s="2" t="s">
        <v>171</v>
      </c>
      <c r="B10130" s="1" t="s">
        <v>172</v>
      </c>
      <c r="C10130" t="s">
        <v>509</v>
      </c>
      <c r="D10130" s="1" t="s">
        <v>142</v>
      </c>
      <c r="E10130" s="1" t="s">
        <v>14</v>
      </c>
      <c r="F10130" s="1" t="s">
        <v>29</v>
      </c>
      <c r="G10130" s="1" t="s">
        <v>29</v>
      </c>
      <c r="H10130" t="s">
        <v>50</v>
      </c>
      <c r="I10130" s="1" t="s">
        <v>422</v>
      </c>
      <c r="J10130" t="s">
        <v>72</v>
      </c>
      <c r="K10130" s="1" t="s">
        <v>18</v>
      </c>
      <c r="L10130" t="s">
        <v>278</v>
      </c>
      <c r="M10130" t="s">
        <v>43</v>
      </c>
      <c r="N10130">
        <v>1</v>
      </c>
      <c r="O10130" t="s">
        <v>232</v>
      </c>
      <c r="P10130">
        <v>1</v>
      </c>
      <c r="Q10130">
        <v>1</v>
      </c>
      <c r="R10130" t="s">
        <v>234</v>
      </c>
      <c r="S10130" t="s">
        <v>258</v>
      </c>
      <c r="T10130" t="s">
        <v>259</v>
      </c>
      <c r="U10130" t="s">
        <v>443</v>
      </c>
    </row>
    <row r="10131" spans="1:21" x14ac:dyDescent="0.35">
      <c r="A10131" s="2" t="s">
        <v>171</v>
      </c>
      <c r="B10131" s="1" t="s">
        <v>172</v>
      </c>
      <c r="C10131" t="s">
        <v>509</v>
      </c>
      <c r="D10131" s="1" t="s">
        <v>142</v>
      </c>
      <c r="E10131" s="1" t="s">
        <v>25</v>
      </c>
      <c r="F10131" s="1" t="s">
        <v>33</v>
      </c>
      <c r="G10131" s="1" t="s">
        <v>214</v>
      </c>
      <c r="H10131" t="s">
        <v>27</v>
      </c>
      <c r="I10131" s="1" t="s">
        <v>422</v>
      </c>
      <c r="J10131" t="s">
        <v>72</v>
      </c>
      <c r="K10131" s="1" t="s">
        <v>18</v>
      </c>
      <c r="L10131" t="s">
        <v>278</v>
      </c>
      <c r="M10131" t="s">
        <v>43</v>
      </c>
      <c r="N10131">
        <v>1</v>
      </c>
      <c r="O10131" t="s">
        <v>232</v>
      </c>
      <c r="P10131">
        <v>0</v>
      </c>
      <c r="Q10131">
        <v>1</v>
      </c>
      <c r="R10131" t="s">
        <v>234</v>
      </c>
      <c r="S10131" t="s">
        <v>258</v>
      </c>
      <c r="T10131" t="s">
        <v>259</v>
      </c>
      <c r="U10131" t="s">
        <v>443</v>
      </c>
    </row>
    <row r="10132" spans="1:21" x14ac:dyDescent="0.35">
      <c r="A10132" s="2" t="s">
        <v>171</v>
      </c>
      <c r="B10132" s="1" t="s">
        <v>172</v>
      </c>
      <c r="C10132" t="s">
        <v>509</v>
      </c>
      <c r="D10132" s="1" t="s">
        <v>142</v>
      </c>
      <c r="E10132" s="1" t="s">
        <v>25</v>
      </c>
      <c r="F10132" s="1" t="s">
        <v>33</v>
      </c>
      <c r="G10132" s="1" t="s">
        <v>214</v>
      </c>
      <c r="H10132" t="s">
        <v>27</v>
      </c>
      <c r="I10132" s="1" t="s">
        <v>422</v>
      </c>
      <c r="J10132" t="s">
        <v>72</v>
      </c>
      <c r="K10132" s="1" t="s">
        <v>18</v>
      </c>
      <c r="L10132" t="s">
        <v>278</v>
      </c>
      <c r="M10132" t="s">
        <v>43</v>
      </c>
      <c r="N10132">
        <v>1</v>
      </c>
      <c r="O10132" t="s">
        <v>232</v>
      </c>
      <c r="P10132">
        <v>1</v>
      </c>
      <c r="Q10132">
        <v>1</v>
      </c>
      <c r="R10132" t="s">
        <v>234</v>
      </c>
      <c r="S10132" t="s">
        <v>258</v>
      </c>
      <c r="T10132" t="s">
        <v>259</v>
      </c>
      <c r="U10132" t="s">
        <v>443</v>
      </c>
    </row>
    <row r="10133" spans="1:21" x14ac:dyDescent="0.35">
      <c r="A10133" s="2" t="s">
        <v>171</v>
      </c>
      <c r="B10133" s="1" t="s">
        <v>172</v>
      </c>
      <c r="C10133" t="s">
        <v>509</v>
      </c>
      <c r="D10133" s="1" t="s">
        <v>142</v>
      </c>
      <c r="E10133" s="1" t="s">
        <v>25</v>
      </c>
      <c r="F10133" s="1" t="s">
        <v>33</v>
      </c>
      <c r="G10133" s="1" t="s">
        <v>214</v>
      </c>
      <c r="H10133" t="s">
        <v>30</v>
      </c>
      <c r="I10133" s="1" t="s">
        <v>422</v>
      </c>
      <c r="J10133" t="s">
        <v>72</v>
      </c>
      <c r="K10133" s="1" t="s">
        <v>18</v>
      </c>
      <c r="L10133" t="s">
        <v>278</v>
      </c>
      <c r="M10133" t="s">
        <v>19</v>
      </c>
      <c r="N10133">
        <v>1</v>
      </c>
      <c r="O10133" t="s">
        <v>232</v>
      </c>
      <c r="P10133">
        <v>0</v>
      </c>
      <c r="Q10133">
        <v>1</v>
      </c>
      <c r="R10133" t="s">
        <v>234</v>
      </c>
      <c r="S10133" t="s">
        <v>258</v>
      </c>
      <c r="T10133" t="s">
        <v>259</v>
      </c>
      <c r="U10133" t="s">
        <v>443</v>
      </c>
    </row>
    <row r="10134" spans="1:21" x14ac:dyDescent="0.35">
      <c r="A10134" s="2" t="s">
        <v>171</v>
      </c>
      <c r="B10134" s="1" t="s">
        <v>172</v>
      </c>
      <c r="C10134" t="s">
        <v>509</v>
      </c>
      <c r="D10134" s="1" t="s">
        <v>142</v>
      </c>
      <c r="E10134" s="1" t="s">
        <v>25</v>
      </c>
      <c r="F10134" s="1" t="s">
        <v>33</v>
      </c>
      <c r="G10134" s="1" t="s">
        <v>214</v>
      </c>
      <c r="H10134" t="s">
        <v>36</v>
      </c>
      <c r="I10134" s="1" t="s">
        <v>313</v>
      </c>
      <c r="J10134" t="s">
        <v>42</v>
      </c>
      <c r="K10134" s="1" t="s">
        <v>18</v>
      </c>
      <c r="L10134" t="s">
        <v>278</v>
      </c>
      <c r="M10134" t="s">
        <v>43</v>
      </c>
      <c r="N10134">
        <v>1</v>
      </c>
      <c r="O10134" t="s">
        <v>232</v>
      </c>
      <c r="P10134">
        <v>1</v>
      </c>
      <c r="Q10134">
        <v>1</v>
      </c>
      <c r="R10134" t="s">
        <v>234</v>
      </c>
      <c r="S10134" t="s">
        <v>258</v>
      </c>
      <c r="T10134" t="s">
        <v>259</v>
      </c>
      <c r="U10134" t="s">
        <v>443</v>
      </c>
    </row>
    <row r="10135" spans="1:21" x14ac:dyDescent="0.35">
      <c r="A10135" s="2" t="s">
        <v>171</v>
      </c>
      <c r="B10135" s="1" t="s">
        <v>172</v>
      </c>
      <c r="C10135" t="s">
        <v>509</v>
      </c>
      <c r="D10135" s="1" t="s">
        <v>142</v>
      </c>
      <c r="E10135" s="1" t="s">
        <v>25</v>
      </c>
      <c r="F10135" s="1" t="s">
        <v>33</v>
      </c>
      <c r="G10135" s="1" t="s">
        <v>214</v>
      </c>
      <c r="H10135" t="s">
        <v>36</v>
      </c>
      <c r="I10135" s="1" t="s">
        <v>273</v>
      </c>
      <c r="J10135" t="s">
        <v>42</v>
      </c>
      <c r="K10135" s="1" t="s">
        <v>18</v>
      </c>
      <c r="L10135" t="s">
        <v>278</v>
      </c>
      <c r="M10135" t="s">
        <v>43</v>
      </c>
      <c r="N10135">
        <v>1</v>
      </c>
      <c r="O10135" t="s">
        <v>232</v>
      </c>
      <c r="P10135">
        <v>1</v>
      </c>
      <c r="Q10135">
        <v>1</v>
      </c>
      <c r="R10135" t="s">
        <v>234</v>
      </c>
      <c r="S10135" t="s">
        <v>258</v>
      </c>
      <c r="T10135" t="s">
        <v>259</v>
      </c>
      <c r="U10135" t="s">
        <v>443</v>
      </c>
    </row>
    <row r="10136" spans="1:21" x14ac:dyDescent="0.35">
      <c r="A10136" s="2" t="s">
        <v>171</v>
      </c>
      <c r="B10136" s="1" t="s">
        <v>172</v>
      </c>
      <c r="C10136" t="s">
        <v>509</v>
      </c>
      <c r="D10136" s="1" t="s">
        <v>142</v>
      </c>
      <c r="E10136" s="1" t="s">
        <v>25</v>
      </c>
      <c r="F10136" s="1" t="s">
        <v>33</v>
      </c>
      <c r="G10136" s="1" t="s">
        <v>214</v>
      </c>
      <c r="H10136" t="s">
        <v>74</v>
      </c>
      <c r="I10136" s="1" t="s">
        <v>273</v>
      </c>
      <c r="J10136" t="s">
        <v>42</v>
      </c>
      <c r="K10136" s="1" t="s">
        <v>18</v>
      </c>
      <c r="L10136" t="s">
        <v>278</v>
      </c>
      <c r="M10136" t="s">
        <v>43</v>
      </c>
      <c r="N10136">
        <v>1</v>
      </c>
      <c r="O10136" t="s">
        <v>232</v>
      </c>
      <c r="P10136">
        <v>1</v>
      </c>
      <c r="Q10136">
        <v>1</v>
      </c>
      <c r="R10136" t="s">
        <v>234</v>
      </c>
      <c r="S10136" t="s">
        <v>258</v>
      </c>
      <c r="T10136" t="s">
        <v>259</v>
      </c>
      <c r="U10136" t="s">
        <v>443</v>
      </c>
    </row>
    <row r="10137" spans="1:21" x14ac:dyDescent="0.35">
      <c r="A10137" s="2" t="s">
        <v>171</v>
      </c>
      <c r="B10137" s="1" t="s">
        <v>172</v>
      </c>
      <c r="C10137" t="s">
        <v>509</v>
      </c>
      <c r="D10137" s="1" t="s">
        <v>142</v>
      </c>
      <c r="E10137" s="1" t="s">
        <v>25</v>
      </c>
      <c r="F10137" s="1" t="s">
        <v>33</v>
      </c>
      <c r="G10137" s="1" t="s">
        <v>214</v>
      </c>
      <c r="H10137" t="s">
        <v>47</v>
      </c>
      <c r="I10137" s="1" t="s">
        <v>422</v>
      </c>
      <c r="J10137" t="s">
        <v>72</v>
      </c>
      <c r="K10137" s="1" t="s">
        <v>18</v>
      </c>
      <c r="L10137" t="s">
        <v>363</v>
      </c>
      <c r="M10137" t="s">
        <v>43</v>
      </c>
      <c r="N10137">
        <v>1</v>
      </c>
      <c r="O10137" t="s">
        <v>232</v>
      </c>
      <c r="P10137">
        <v>0</v>
      </c>
      <c r="Q10137">
        <v>1</v>
      </c>
      <c r="R10137" t="s">
        <v>234</v>
      </c>
      <c r="S10137" t="s">
        <v>258</v>
      </c>
      <c r="T10137" t="s">
        <v>259</v>
      </c>
      <c r="U10137" t="s">
        <v>443</v>
      </c>
    </row>
    <row r="10138" spans="1:21" x14ac:dyDescent="0.35">
      <c r="A10138" s="2" t="s">
        <v>171</v>
      </c>
      <c r="B10138" s="1" t="s">
        <v>172</v>
      </c>
      <c r="C10138" t="s">
        <v>509</v>
      </c>
      <c r="D10138" s="1" t="s">
        <v>142</v>
      </c>
      <c r="E10138" s="1" t="s">
        <v>25</v>
      </c>
      <c r="F10138" s="1" t="s">
        <v>26</v>
      </c>
      <c r="G10138" s="1" t="s">
        <v>215</v>
      </c>
      <c r="H10138" t="s">
        <v>52</v>
      </c>
      <c r="I10138" s="1" t="s">
        <v>273</v>
      </c>
      <c r="J10138" t="s">
        <v>42</v>
      </c>
      <c r="K10138" s="1" t="s">
        <v>18</v>
      </c>
      <c r="L10138" t="s">
        <v>278</v>
      </c>
      <c r="M10138" t="s">
        <v>43</v>
      </c>
      <c r="N10138">
        <v>1</v>
      </c>
      <c r="O10138" t="s">
        <v>232</v>
      </c>
      <c r="P10138">
        <v>1</v>
      </c>
      <c r="Q10138">
        <v>1</v>
      </c>
      <c r="R10138" t="s">
        <v>234</v>
      </c>
      <c r="S10138" t="s">
        <v>258</v>
      </c>
      <c r="T10138" t="s">
        <v>259</v>
      </c>
      <c r="U10138" t="s">
        <v>443</v>
      </c>
    </row>
    <row r="10139" spans="1:21" x14ac:dyDescent="0.35">
      <c r="A10139" s="2" t="s">
        <v>171</v>
      </c>
      <c r="B10139" s="1" t="s">
        <v>172</v>
      </c>
      <c r="C10139" t="s">
        <v>509</v>
      </c>
      <c r="D10139" s="1" t="s">
        <v>142</v>
      </c>
      <c r="E10139" s="1" t="s">
        <v>25</v>
      </c>
      <c r="F10139" s="1" t="s">
        <v>26</v>
      </c>
      <c r="G10139" s="1" t="s">
        <v>215</v>
      </c>
      <c r="H10139" t="s">
        <v>16</v>
      </c>
      <c r="I10139" s="1" t="s">
        <v>313</v>
      </c>
      <c r="J10139" t="s">
        <v>42</v>
      </c>
      <c r="K10139" s="1" t="s">
        <v>18</v>
      </c>
      <c r="L10139" t="s">
        <v>278</v>
      </c>
      <c r="M10139" t="s">
        <v>43</v>
      </c>
      <c r="N10139">
        <v>1</v>
      </c>
      <c r="O10139" t="s">
        <v>232</v>
      </c>
      <c r="P10139">
        <v>1</v>
      </c>
      <c r="Q10139">
        <v>1</v>
      </c>
      <c r="R10139" t="s">
        <v>234</v>
      </c>
      <c r="S10139" t="s">
        <v>258</v>
      </c>
      <c r="T10139" t="s">
        <v>259</v>
      </c>
      <c r="U10139" t="s">
        <v>443</v>
      </c>
    </row>
    <row r="10140" spans="1:21" x14ac:dyDescent="0.35">
      <c r="A10140" s="2" t="s">
        <v>171</v>
      </c>
      <c r="B10140" s="1" t="s">
        <v>172</v>
      </c>
      <c r="C10140" t="s">
        <v>509</v>
      </c>
      <c r="D10140" s="1" t="s">
        <v>142</v>
      </c>
      <c r="E10140" s="1" t="s">
        <v>25</v>
      </c>
      <c r="F10140" s="1" t="s">
        <v>26</v>
      </c>
      <c r="G10140" s="1" t="s">
        <v>215</v>
      </c>
      <c r="H10140" t="s">
        <v>16</v>
      </c>
      <c r="I10140" s="1" t="s">
        <v>174</v>
      </c>
      <c r="J10140" t="s">
        <v>42</v>
      </c>
      <c r="K10140" s="1" t="s">
        <v>18</v>
      </c>
      <c r="L10140" t="s">
        <v>278</v>
      </c>
      <c r="M10140" t="s">
        <v>43</v>
      </c>
      <c r="N10140">
        <v>1</v>
      </c>
      <c r="O10140" t="s">
        <v>235</v>
      </c>
      <c r="P10140">
        <v>1</v>
      </c>
      <c r="Q10140">
        <v>1</v>
      </c>
      <c r="R10140" t="s">
        <v>234</v>
      </c>
      <c r="S10140" t="s">
        <v>258</v>
      </c>
      <c r="T10140" t="s">
        <v>259</v>
      </c>
      <c r="U10140" t="s">
        <v>443</v>
      </c>
    </row>
    <row r="10141" spans="1:21" x14ac:dyDescent="0.35">
      <c r="A10141" s="2" t="s">
        <v>171</v>
      </c>
      <c r="B10141" s="1" t="s">
        <v>172</v>
      </c>
      <c r="C10141" t="s">
        <v>509</v>
      </c>
      <c r="D10141" s="1" t="s">
        <v>142</v>
      </c>
      <c r="E10141" s="1" t="s">
        <v>25</v>
      </c>
      <c r="F10141" s="1" t="s">
        <v>26</v>
      </c>
      <c r="G10141" s="1" t="s">
        <v>215</v>
      </c>
      <c r="H10141" t="s">
        <v>16</v>
      </c>
      <c r="I10141" s="1" t="s">
        <v>273</v>
      </c>
      <c r="J10141" t="s">
        <v>42</v>
      </c>
      <c r="K10141" s="1" t="s">
        <v>18</v>
      </c>
      <c r="L10141" t="s">
        <v>278</v>
      </c>
      <c r="M10141" t="s">
        <v>43</v>
      </c>
      <c r="N10141">
        <v>1</v>
      </c>
      <c r="O10141" t="s">
        <v>232</v>
      </c>
      <c r="P10141">
        <v>1</v>
      </c>
      <c r="Q10141">
        <v>1</v>
      </c>
      <c r="R10141" t="s">
        <v>234</v>
      </c>
      <c r="S10141" t="s">
        <v>258</v>
      </c>
      <c r="T10141" t="s">
        <v>259</v>
      </c>
      <c r="U10141" t="s">
        <v>443</v>
      </c>
    </row>
    <row r="10142" spans="1:21" x14ac:dyDescent="0.35">
      <c r="A10142" s="2" t="s">
        <v>171</v>
      </c>
      <c r="B10142" s="1" t="s">
        <v>172</v>
      </c>
      <c r="C10142" t="s">
        <v>509</v>
      </c>
      <c r="D10142" s="1" t="s">
        <v>142</v>
      </c>
      <c r="E10142" s="1" t="s">
        <v>25</v>
      </c>
      <c r="F10142" s="1" t="s">
        <v>26</v>
      </c>
      <c r="G10142" s="1" t="s">
        <v>215</v>
      </c>
      <c r="H10142" t="s">
        <v>16</v>
      </c>
      <c r="I10142" s="1" t="s">
        <v>422</v>
      </c>
      <c r="J10142" t="s">
        <v>72</v>
      </c>
      <c r="K10142" s="1" t="s">
        <v>18</v>
      </c>
      <c r="L10142" t="s">
        <v>278</v>
      </c>
      <c r="M10142" t="s">
        <v>93</v>
      </c>
      <c r="N10142">
        <v>2</v>
      </c>
      <c r="O10142" t="s">
        <v>232</v>
      </c>
      <c r="P10142">
        <v>1</v>
      </c>
      <c r="Q10142">
        <v>1</v>
      </c>
      <c r="R10142" t="s">
        <v>234</v>
      </c>
      <c r="S10142" t="s">
        <v>258</v>
      </c>
      <c r="T10142" t="s">
        <v>259</v>
      </c>
      <c r="U10142" t="s">
        <v>443</v>
      </c>
    </row>
    <row r="10143" spans="1:21" x14ac:dyDescent="0.35">
      <c r="A10143" s="2" t="s">
        <v>171</v>
      </c>
      <c r="B10143" s="1" t="s">
        <v>172</v>
      </c>
      <c r="C10143" t="s">
        <v>509</v>
      </c>
      <c r="D10143" s="1" t="s">
        <v>142</v>
      </c>
      <c r="E10143" s="1" t="s">
        <v>25</v>
      </c>
      <c r="F10143" s="1" t="s">
        <v>26</v>
      </c>
      <c r="G10143" s="1" t="s">
        <v>215</v>
      </c>
      <c r="H10143" t="s">
        <v>16</v>
      </c>
      <c r="I10143" s="1" t="s">
        <v>422</v>
      </c>
      <c r="J10143" t="s">
        <v>72</v>
      </c>
      <c r="K10143" s="1" t="s">
        <v>18</v>
      </c>
      <c r="L10143" t="s">
        <v>278</v>
      </c>
      <c r="M10143" t="s">
        <v>43</v>
      </c>
      <c r="N10143">
        <v>1</v>
      </c>
      <c r="O10143" t="s">
        <v>232</v>
      </c>
      <c r="P10143">
        <v>1</v>
      </c>
      <c r="Q10143">
        <v>1</v>
      </c>
      <c r="R10143" t="s">
        <v>234</v>
      </c>
      <c r="S10143" t="s">
        <v>258</v>
      </c>
      <c r="T10143" t="s">
        <v>259</v>
      </c>
      <c r="U10143" t="s">
        <v>443</v>
      </c>
    </row>
    <row r="10144" spans="1:21" x14ac:dyDescent="0.35">
      <c r="A10144" s="2" t="s">
        <v>171</v>
      </c>
      <c r="B10144" s="1" t="s">
        <v>172</v>
      </c>
      <c r="C10144" t="s">
        <v>509</v>
      </c>
      <c r="D10144" s="1" t="s">
        <v>142</v>
      </c>
      <c r="E10144" s="1" t="s">
        <v>25</v>
      </c>
      <c r="F10144" s="1" t="s">
        <v>26</v>
      </c>
      <c r="G10144" s="1" t="s">
        <v>215</v>
      </c>
      <c r="H10144" t="s">
        <v>20</v>
      </c>
      <c r="I10144" s="1" t="s">
        <v>313</v>
      </c>
      <c r="J10144" t="s">
        <v>42</v>
      </c>
      <c r="K10144" s="1" t="s">
        <v>18</v>
      </c>
      <c r="L10144" t="s">
        <v>278</v>
      </c>
      <c r="M10144" t="s">
        <v>43</v>
      </c>
      <c r="N10144">
        <v>1</v>
      </c>
      <c r="O10144" t="s">
        <v>232</v>
      </c>
      <c r="P10144">
        <v>1</v>
      </c>
      <c r="Q10144">
        <v>1</v>
      </c>
      <c r="R10144" t="s">
        <v>234</v>
      </c>
      <c r="S10144" t="s">
        <v>258</v>
      </c>
      <c r="T10144" t="s">
        <v>259</v>
      </c>
      <c r="U10144" t="s">
        <v>443</v>
      </c>
    </row>
    <row r="10145" spans="1:21" x14ac:dyDescent="0.35">
      <c r="A10145" s="2" t="s">
        <v>171</v>
      </c>
      <c r="B10145" s="1" t="s">
        <v>172</v>
      </c>
      <c r="C10145" t="s">
        <v>509</v>
      </c>
      <c r="D10145" s="1" t="s">
        <v>142</v>
      </c>
      <c r="E10145" s="1" t="s">
        <v>25</v>
      </c>
      <c r="F10145" s="1" t="s">
        <v>26</v>
      </c>
      <c r="G10145" s="1" t="s">
        <v>215</v>
      </c>
      <c r="H10145" t="s">
        <v>20</v>
      </c>
      <c r="I10145" s="1" t="s">
        <v>174</v>
      </c>
      <c r="J10145" t="s">
        <v>42</v>
      </c>
      <c r="K10145" s="1" t="s">
        <v>22</v>
      </c>
      <c r="L10145" t="s">
        <v>278</v>
      </c>
      <c r="M10145" t="s">
        <v>31</v>
      </c>
      <c r="N10145">
        <v>1</v>
      </c>
      <c r="O10145" t="s">
        <v>235</v>
      </c>
      <c r="P10145">
        <v>1</v>
      </c>
      <c r="Q10145">
        <v>1</v>
      </c>
      <c r="R10145" t="s">
        <v>234</v>
      </c>
      <c r="S10145" t="s">
        <v>258</v>
      </c>
      <c r="T10145" t="s">
        <v>259</v>
      </c>
      <c r="U10145" t="s">
        <v>443</v>
      </c>
    </row>
    <row r="10146" spans="1:21" x14ac:dyDescent="0.35">
      <c r="A10146" s="2" t="s">
        <v>171</v>
      </c>
      <c r="B10146" s="1" t="s">
        <v>172</v>
      </c>
      <c r="C10146" t="s">
        <v>509</v>
      </c>
      <c r="D10146" s="1" t="s">
        <v>142</v>
      </c>
      <c r="E10146" s="1" t="s">
        <v>25</v>
      </c>
      <c r="F10146" s="1" t="s">
        <v>26</v>
      </c>
      <c r="G10146" s="1" t="s">
        <v>215</v>
      </c>
      <c r="H10146" t="s">
        <v>20</v>
      </c>
      <c r="I10146" s="1" t="s">
        <v>273</v>
      </c>
      <c r="J10146" t="s">
        <v>42</v>
      </c>
      <c r="K10146" s="1" t="s">
        <v>18</v>
      </c>
      <c r="L10146" t="s">
        <v>278</v>
      </c>
      <c r="M10146" t="s">
        <v>93</v>
      </c>
      <c r="N10146">
        <v>1</v>
      </c>
      <c r="O10146" t="s">
        <v>232</v>
      </c>
      <c r="P10146">
        <v>1</v>
      </c>
      <c r="Q10146">
        <v>1</v>
      </c>
      <c r="R10146" t="s">
        <v>234</v>
      </c>
      <c r="S10146" t="s">
        <v>258</v>
      </c>
      <c r="T10146" t="s">
        <v>259</v>
      </c>
      <c r="U10146" t="s">
        <v>443</v>
      </c>
    </row>
    <row r="10147" spans="1:21" x14ac:dyDescent="0.35">
      <c r="A10147" s="2" t="s">
        <v>171</v>
      </c>
      <c r="B10147" s="1" t="s">
        <v>172</v>
      </c>
      <c r="C10147" t="s">
        <v>509</v>
      </c>
      <c r="D10147" s="1" t="s">
        <v>142</v>
      </c>
      <c r="E10147" s="1" t="s">
        <v>25</v>
      </c>
      <c r="F10147" s="1" t="s">
        <v>26</v>
      </c>
      <c r="G10147" s="1" t="s">
        <v>215</v>
      </c>
      <c r="H10147" t="s">
        <v>20</v>
      </c>
      <c r="I10147" s="1" t="s">
        <v>273</v>
      </c>
      <c r="J10147" t="s">
        <v>42</v>
      </c>
      <c r="K10147" s="1" t="s">
        <v>18</v>
      </c>
      <c r="L10147" t="s">
        <v>278</v>
      </c>
      <c r="M10147" t="s">
        <v>43</v>
      </c>
      <c r="N10147">
        <v>1</v>
      </c>
      <c r="O10147" t="s">
        <v>232</v>
      </c>
      <c r="P10147">
        <v>1</v>
      </c>
      <c r="Q10147">
        <v>1</v>
      </c>
      <c r="R10147" t="s">
        <v>234</v>
      </c>
      <c r="S10147" t="s">
        <v>258</v>
      </c>
      <c r="T10147" t="s">
        <v>259</v>
      </c>
      <c r="U10147" t="s">
        <v>443</v>
      </c>
    </row>
    <row r="10148" spans="1:21" x14ac:dyDescent="0.35">
      <c r="A10148" s="2" t="s">
        <v>171</v>
      </c>
      <c r="B10148" s="1" t="s">
        <v>172</v>
      </c>
      <c r="C10148" t="s">
        <v>509</v>
      </c>
      <c r="D10148" s="1" t="s">
        <v>142</v>
      </c>
      <c r="E10148" s="1" t="s">
        <v>25</v>
      </c>
      <c r="F10148" s="1" t="s">
        <v>26</v>
      </c>
      <c r="G10148" s="1" t="s">
        <v>215</v>
      </c>
      <c r="H10148" t="s">
        <v>30</v>
      </c>
      <c r="I10148" s="1" t="s">
        <v>313</v>
      </c>
      <c r="J10148" t="s">
        <v>42</v>
      </c>
      <c r="K10148" s="1" t="s">
        <v>18</v>
      </c>
      <c r="L10148" t="s">
        <v>278</v>
      </c>
      <c r="M10148" t="s">
        <v>93</v>
      </c>
      <c r="N10148">
        <v>1</v>
      </c>
      <c r="O10148" t="s">
        <v>232</v>
      </c>
      <c r="P10148">
        <v>1</v>
      </c>
      <c r="Q10148">
        <v>1</v>
      </c>
      <c r="R10148" t="s">
        <v>234</v>
      </c>
      <c r="S10148" t="s">
        <v>258</v>
      </c>
      <c r="T10148" t="s">
        <v>259</v>
      </c>
      <c r="U10148" t="s">
        <v>443</v>
      </c>
    </row>
    <row r="10149" spans="1:21" x14ac:dyDescent="0.35">
      <c r="A10149" s="2" t="s">
        <v>171</v>
      </c>
      <c r="B10149" s="1" t="s">
        <v>172</v>
      </c>
      <c r="C10149" t="s">
        <v>509</v>
      </c>
      <c r="D10149" s="1" t="s">
        <v>142</v>
      </c>
      <c r="E10149" s="1" t="s">
        <v>25</v>
      </c>
      <c r="F10149" s="1" t="s">
        <v>26</v>
      </c>
      <c r="G10149" s="1" t="s">
        <v>215</v>
      </c>
      <c r="H10149" t="s">
        <v>30</v>
      </c>
      <c r="I10149" s="1" t="s">
        <v>313</v>
      </c>
      <c r="J10149" t="s">
        <v>42</v>
      </c>
      <c r="K10149" s="1" t="s">
        <v>18</v>
      </c>
      <c r="L10149" t="s">
        <v>278</v>
      </c>
      <c r="M10149" t="s">
        <v>43</v>
      </c>
      <c r="N10149">
        <v>1</v>
      </c>
      <c r="O10149" t="s">
        <v>232</v>
      </c>
      <c r="P10149">
        <v>1</v>
      </c>
      <c r="Q10149">
        <v>1</v>
      </c>
      <c r="R10149" t="s">
        <v>234</v>
      </c>
      <c r="S10149" t="s">
        <v>258</v>
      </c>
      <c r="T10149" t="s">
        <v>259</v>
      </c>
      <c r="U10149" t="s">
        <v>443</v>
      </c>
    </row>
    <row r="10150" spans="1:21" x14ac:dyDescent="0.35">
      <c r="A10150" s="2" t="s">
        <v>171</v>
      </c>
      <c r="B10150" s="1" t="s">
        <v>172</v>
      </c>
      <c r="C10150" t="s">
        <v>509</v>
      </c>
      <c r="D10150" s="1" t="s">
        <v>142</v>
      </c>
      <c r="E10150" s="1" t="s">
        <v>25</v>
      </c>
      <c r="F10150" s="1" t="s">
        <v>26</v>
      </c>
      <c r="G10150" s="1" t="s">
        <v>215</v>
      </c>
      <c r="H10150" t="s">
        <v>30</v>
      </c>
      <c r="I10150" s="1" t="s">
        <v>174</v>
      </c>
      <c r="J10150" t="s">
        <v>42</v>
      </c>
      <c r="K10150" s="1" t="s">
        <v>18</v>
      </c>
      <c r="L10150" t="s">
        <v>363</v>
      </c>
      <c r="M10150" t="s">
        <v>18</v>
      </c>
      <c r="N10150">
        <v>1</v>
      </c>
      <c r="O10150" t="s">
        <v>235</v>
      </c>
      <c r="P10150">
        <v>1</v>
      </c>
      <c r="Q10150">
        <v>1</v>
      </c>
      <c r="R10150" t="s">
        <v>234</v>
      </c>
      <c r="S10150" t="s">
        <v>258</v>
      </c>
      <c r="T10150" t="s">
        <v>259</v>
      </c>
      <c r="U10150" t="s">
        <v>443</v>
      </c>
    </row>
    <row r="10151" spans="1:21" x14ac:dyDescent="0.35">
      <c r="A10151" s="2" t="s">
        <v>171</v>
      </c>
      <c r="B10151" s="1" t="s">
        <v>172</v>
      </c>
      <c r="C10151" t="s">
        <v>509</v>
      </c>
      <c r="D10151" s="1" t="s">
        <v>142</v>
      </c>
      <c r="E10151" s="1" t="s">
        <v>25</v>
      </c>
      <c r="F10151" s="1" t="s">
        <v>26</v>
      </c>
      <c r="G10151" s="1" t="s">
        <v>215</v>
      </c>
      <c r="H10151" t="s">
        <v>30</v>
      </c>
      <c r="I10151" s="1" t="s">
        <v>273</v>
      </c>
      <c r="J10151" t="s">
        <v>42</v>
      </c>
      <c r="K10151" s="1" t="s">
        <v>18</v>
      </c>
      <c r="L10151" t="s">
        <v>278</v>
      </c>
      <c r="M10151" t="s">
        <v>43</v>
      </c>
      <c r="N10151">
        <v>1</v>
      </c>
      <c r="O10151" t="s">
        <v>232</v>
      </c>
      <c r="P10151">
        <v>1</v>
      </c>
      <c r="Q10151">
        <v>1</v>
      </c>
      <c r="R10151" t="s">
        <v>234</v>
      </c>
      <c r="S10151" t="s">
        <v>258</v>
      </c>
      <c r="T10151" t="s">
        <v>259</v>
      </c>
      <c r="U10151" t="s">
        <v>443</v>
      </c>
    </row>
    <row r="10152" spans="1:21" x14ac:dyDescent="0.35">
      <c r="A10152" s="2" t="s">
        <v>171</v>
      </c>
      <c r="B10152" s="1" t="s">
        <v>172</v>
      </c>
      <c r="C10152" t="s">
        <v>509</v>
      </c>
      <c r="D10152" s="1" t="s">
        <v>142</v>
      </c>
      <c r="E10152" s="1" t="s">
        <v>25</v>
      </c>
      <c r="F10152" s="1" t="s">
        <v>26</v>
      </c>
      <c r="G10152" s="1" t="s">
        <v>215</v>
      </c>
      <c r="H10152" t="s">
        <v>24</v>
      </c>
      <c r="I10152" s="1" t="s">
        <v>273</v>
      </c>
      <c r="J10152" t="s">
        <v>42</v>
      </c>
      <c r="K10152" s="1" t="s">
        <v>18</v>
      </c>
      <c r="L10152" t="s">
        <v>278</v>
      </c>
      <c r="M10152" t="s">
        <v>93</v>
      </c>
      <c r="N10152">
        <v>1</v>
      </c>
      <c r="O10152" t="s">
        <v>232</v>
      </c>
      <c r="P10152">
        <v>1</v>
      </c>
      <c r="Q10152">
        <v>1</v>
      </c>
      <c r="R10152" t="s">
        <v>234</v>
      </c>
      <c r="S10152" t="s">
        <v>258</v>
      </c>
      <c r="T10152" t="s">
        <v>259</v>
      </c>
      <c r="U10152" t="s">
        <v>443</v>
      </c>
    </row>
    <row r="10153" spans="1:21" x14ac:dyDescent="0.35">
      <c r="A10153" s="2" t="s">
        <v>171</v>
      </c>
      <c r="B10153" s="1" t="s">
        <v>172</v>
      </c>
      <c r="C10153" t="s">
        <v>509</v>
      </c>
      <c r="D10153" s="1" t="s">
        <v>142</v>
      </c>
      <c r="E10153" s="1" t="s">
        <v>25</v>
      </c>
      <c r="F10153" s="1" t="s">
        <v>26</v>
      </c>
      <c r="G10153" s="1" t="s">
        <v>215</v>
      </c>
      <c r="H10153" t="s">
        <v>40</v>
      </c>
      <c r="I10153" s="1" t="s">
        <v>313</v>
      </c>
      <c r="J10153" t="s">
        <v>42</v>
      </c>
      <c r="K10153" s="1" t="s">
        <v>18</v>
      </c>
      <c r="L10153" t="s">
        <v>278</v>
      </c>
      <c r="M10153" t="s">
        <v>93</v>
      </c>
      <c r="N10153">
        <v>1</v>
      </c>
      <c r="O10153" t="s">
        <v>232</v>
      </c>
      <c r="P10153">
        <v>0</v>
      </c>
      <c r="Q10153">
        <v>1</v>
      </c>
      <c r="R10153" t="s">
        <v>234</v>
      </c>
      <c r="S10153" t="s">
        <v>258</v>
      </c>
      <c r="T10153" t="s">
        <v>259</v>
      </c>
      <c r="U10153" t="s">
        <v>443</v>
      </c>
    </row>
    <row r="10154" spans="1:21" x14ac:dyDescent="0.35">
      <c r="A10154" s="2" t="s">
        <v>171</v>
      </c>
      <c r="B10154" s="1" t="s">
        <v>172</v>
      </c>
      <c r="C10154" t="s">
        <v>509</v>
      </c>
      <c r="D10154" s="1" t="s">
        <v>142</v>
      </c>
      <c r="E10154" s="1" t="s">
        <v>25</v>
      </c>
      <c r="F10154" s="1" t="s">
        <v>26</v>
      </c>
      <c r="G10154" s="1" t="s">
        <v>215</v>
      </c>
      <c r="H10154" t="s">
        <v>40</v>
      </c>
      <c r="I10154" s="1" t="s">
        <v>422</v>
      </c>
      <c r="J10154" t="s">
        <v>72</v>
      </c>
      <c r="K10154" s="1" t="s">
        <v>18</v>
      </c>
      <c r="L10154" t="s">
        <v>363</v>
      </c>
      <c r="M10154" t="s">
        <v>93</v>
      </c>
      <c r="N10154">
        <v>1</v>
      </c>
      <c r="O10154" t="s">
        <v>232</v>
      </c>
      <c r="P10154">
        <v>1</v>
      </c>
      <c r="Q10154">
        <v>1</v>
      </c>
      <c r="R10154" t="s">
        <v>234</v>
      </c>
      <c r="S10154" t="s">
        <v>258</v>
      </c>
      <c r="T10154" t="s">
        <v>259</v>
      </c>
      <c r="U10154" t="s">
        <v>443</v>
      </c>
    </row>
    <row r="10155" spans="1:21" x14ac:dyDescent="0.35">
      <c r="A10155" s="2" t="s">
        <v>171</v>
      </c>
      <c r="B10155" s="1" t="s">
        <v>172</v>
      </c>
      <c r="C10155" t="s">
        <v>509</v>
      </c>
      <c r="D10155" s="1" t="s">
        <v>142</v>
      </c>
      <c r="E10155" s="1" t="s">
        <v>25</v>
      </c>
      <c r="F10155" s="1" t="s">
        <v>15</v>
      </c>
      <c r="G10155" s="1" t="s">
        <v>215</v>
      </c>
      <c r="H10155" t="s">
        <v>27</v>
      </c>
      <c r="I10155" s="1" t="s">
        <v>174</v>
      </c>
      <c r="J10155" t="s">
        <v>42</v>
      </c>
      <c r="K10155" s="1" t="s">
        <v>75</v>
      </c>
      <c r="L10155" t="s">
        <v>363</v>
      </c>
      <c r="M10155" t="s">
        <v>111</v>
      </c>
      <c r="N10155">
        <v>1</v>
      </c>
      <c r="O10155" t="s">
        <v>235</v>
      </c>
      <c r="P10155">
        <v>1</v>
      </c>
      <c r="Q10155">
        <v>1</v>
      </c>
      <c r="R10155" t="s">
        <v>234</v>
      </c>
      <c r="S10155" t="s">
        <v>258</v>
      </c>
      <c r="T10155" t="s">
        <v>259</v>
      </c>
      <c r="U10155" t="s">
        <v>443</v>
      </c>
    </row>
    <row r="10156" spans="1:21" x14ac:dyDescent="0.35">
      <c r="A10156" s="2" t="s">
        <v>171</v>
      </c>
      <c r="B10156" s="1" t="s">
        <v>172</v>
      </c>
      <c r="C10156" t="s">
        <v>509</v>
      </c>
      <c r="D10156" s="1" t="s">
        <v>142</v>
      </c>
      <c r="E10156" s="1" t="s">
        <v>25</v>
      </c>
      <c r="F10156" s="1" t="s">
        <v>15</v>
      </c>
      <c r="G10156" s="1" t="s">
        <v>215</v>
      </c>
      <c r="H10156" t="s">
        <v>30</v>
      </c>
      <c r="I10156" s="1" t="s">
        <v>313</v>
      </c>
      <c r="J10156" t="s">
        <v>42</v>
      </c>
      <c r="K10156" s="1" t="s">
        <v>18</v>
      </c>
      <c r="L10156" t="s">
        <v>278</v>
      </c>
      <c r="M10156" t="s">
        <v>93</v>
      </c>
      <c r="N10156">
        <v>1</v>
      </c>
      <c r="O10156" t="s">
        <v>232</v>
      </c>
      <c r="P10156">
        <v>0</v>
      </c>
      <c r="Q10156">
        <v>1</v>
      </c>
      <c r="R10156" t="s">
        <v>234</v>
      </c>
      <c r="S10156" t="s">
        <v>258</v>
      </c>
      <c r="T10156" t="s">
        <v>259</v>
      </c>
      <c r="U10156" t="s">
        <v>443</v>
      </c>
    </row>
    <row r="10157" spans="1:21" x14ac:dyDescent="0.35">
      <c r="A10157" s="2" t="s">
        <v>171</v>
      </c>
      <c r="B10157" s="1" t="s">
        <v>172</v>
      </c>
      <c r="C10157" t="s">
        <v>509</v>
      </c>
      <c r="D10157" s="1" t="s">
        <v>142</v>
      </c>
      <c r="E10157" s="1" t="s">
        <v>25</v>
      </c>
      <c r="F10157" s="1" t="s">
        <v>15</v>
      </c>
      <c r="G10157" s="1" t="s">
        <v>215</v>
      </c>
      <c r="H10157" t="s">
        <v>24</v>
      </c>
      <c r="I10157" s="1" t="s">
        <v>273</v>
      </c>
      <c r="J10157" t="s">
        <v>42</v>
      </c>
      <c r="K10157" s="1" t="s">
        <v>18</v>
      </c>
      <c r="L10157" t="s">
        <v>278</v>
      </c>
      <c r="M10157" t="s">
        <v>93</v>
      </c>
      <c r="N10157">
        <v>1</v>
      </c>
      <c r="O10157" t="s">
        <v>232</v>
      </c>
      <c r="P10157">
        <v>1</v>
      </c>
      <c r="Q10157">
        <v>1</v>
      </c>
      <c r="R10157" t="s">
        <v>234</v>
      </c>
      <c r="S10157" t="s">
        <v>271</v>
      </c>
      <c r="T10157" t="s">
        <v>259</v>
      </c>
      <c r="U10157" t="s">
        <v>443</v>
      </c>
    </row>
    <row r="10158" spans="1:21" x14ac:dyDescent="0.35">
      <c r="A10158" s="2" t="s">
        <v>171</v>
      </c>
      <c r="B10158" s="1" t="s">
        <v>172</v>
      </c>
      <c r="C10158" t="s">
        <v>509</v>
      </c>
      <c r="D10158" s="1" t="s">
        <v>142</v>
      </c>
      <c r="E10158" s="1" t="s">
        <v>25</v>
      </c>
      <c r="F10158" s="1" t="s">
        <v>15</v>
      </c>
      <c r="G10158" s="1" t="s">
        <v>215</v>
      </c>
      <c r="H10158" t="s">
        <v>40</v>
      </c>
      <c r="I10158" s="1" t="s">
        <v>273</v>
      </c>
      <c r="J10158" t="s">
        <v>42</v>
      </c>
      <c r="K10158" s="1" t="s">
        <v>18</v>
      </c>
      <c r="L10158" t="s">
        <v>278</v>
      </c>
      <c r="M10158" t="s">
        <v>43</v>
      </c>
      <c r="N10158">
        <v>1</v>
      </c>
      <c r="O10158" t="s">
        <v>232</v>
      </c>
      <c r="P10158">
        <v>1</v>
      </c>
      <c r="Q10158">
        <v>1</v>
      </c>
      <c r="R10158" t="s">
        <v>234</v>
      </c>
      <c r="S10158" t="s">
        <v>258</v>
      </c>
      <c r="T10158" t="s">
        <v>259</v>
      </c>
      <c r="U10158" t="s">
        <v>443</v>
      </c>
    </row>
    <row r="10159" spans="1:21" x14ac:dyDescent="0.35">
      <c r="A10159" s="2" t="s">
        <v>171</v>
      </c>
      <c r="B10159" s="1" t="s">
        <v>172</v>
      </c>
      <c r="C10159" t="s">
        <v>509</v>
      </c>
      <c r="D10159" s="1" t="s">
        <v>142</v>
      </c>
      <c r="E10159" s="1" t="s">
        <v>25</v>
      </c>
      <c r="F10159" s="1" t="s">
        <v>15</v>
      </c>
      <c r="G10159" s="1" t="s">
        <v>215</v>
      </c>
      <c r="H10159" t="s">
        <v>40</v>
      </c>
      <c r="I10159" s="1" t="s">
        <v>422</v>
      </c>
      <c r="J10159" t="s">
        <v>72</v>
      </c>
      <c r="K10159" s="1" t="s">
        <v>18</v>
      </c>
      <c r="L10159" t="s">
        <v>363</v>
      </c>
      <c r="M10159" t="s">
        <v>93</v>
      </c>
      <c r="N10159">
        <v>1</v>
      </c>
      <c r="O10159" t="s">
        <v>232</v>
      </c>
      <c r="P10159">
        <v>0</v>
      </c>
      <c r="Q10159">
        <v>1</v>
      </c>
      <c r="R10159" t="s">
        <v>234</v>
      </c>
      <c r="S10159" t="s">
        <v>258</v>
      </c>
      <c r="T10159" t="s">
        <v>259</v>
      </c>
      <c r="U10159" t="s">
        <v>443</v>
      </c>
    </row>
    <row r="10160" spans="1:21" x14ac:dyDescent="0.35">
      <c r="A10160" s="2" t="s">
        <v>171</v>
      </c>
      <c r="B10160" s="1" t="s">
        <v>172</v>
      </c>
      <c r="C10160" t="s">
        <v>509</v>
      </c>
      <c r="D10160" s="1" t="s">
        <v>142</v>
      </c>
      <c r="E10160" s="1" t="s">
        <v>25</v>
      </c>
      <c r="F10160" s="1" t="s">
        <v>15</v>
      </c>
      <c r="G10160" s="1" t="s">
        <v>215</v>
      </c>
      <c r="H10160" t="s">
        <v>40</v>
      </c>
      <c r="I10160" s="1" t="s">
        <v>422</v>
      </c>
      <c r="J10160" t="s">
        <v>72</v>
      </c>
      <c r="K10160" s="1" t="s">
        <v>18</v>
      </c>
      <c r="L10160" t="s">
        <v>363</v>
      </c>
      <c r="M10160" t="s">
        <v>43</v>
      </c>
      <c r="N10160">
        <v>2</v>
      </c>
      <c r="O10160" t="s">
        <v>232</v>
      </c>
      <c r="P10160">
        <v>1</v>
      </c>
      <c r="Q10160">
        <v>1</v>
      </c>
      <c r="R10160" t="s">
        <v>234</v>
      </c>
      <c r="S10160" t="s">
        <v>258</v>
      </c>
      <c r="T10160" t="s">
        <v>259</v>
      </c>
      <c r="U10160" t="s">
        <v>443</v>
      </c>
    </row>
    <row r="10161" spans="1:21" x14ac:dyDescent="0.35">
      <c r="A10161" s="2" t="s">
        <v>171</v>
      </c>
      <c r="B10161" s="1" t="s">
        <v>172</v>
      </c>
      <c r="C10161" t="s">
        <v>509</v>
      </c>
      <c r="D10161" s="1" t="s">
        <v>142</v>
      </c>
      <c r="E10161" s="1" t="s">
        <v>25</v>
      </c>
      <c r="F10161" s="1" t="s">
        <v>15</v>
      </c>
      <c r="G10161" s="1" t="s">
        <v>215</v>
      </c>
      <c r="H10161" t="s">
        <v>74</v>
      </c>
      <c r="I10161" s="1" t="s">
        <v>422</v>
      </c>
      <c r="J10161" t="s">
        <v>72</v>
      </c>
      <c r="K10161" s="1" t="s">
        <v>18</v>
      </c>
      <c r="L10161" t="s">
        <v>278</v>
      </c>
      <c r="M10161" t="s">
        <v>93</v>
      </c>
      <c r="N10161">
        <v>1</v>
      </c>
      <c r="O10161" t="s">
        <v>232</v>
      </c>
      <c r="P10161">
        <v>0</v>
      </c>
      <c r="Q10161">
        <v>1</v>
      </c>
      <c r="R10161" t="s">
        <v>234</v>
      </c>
      <c r="S10161" t="s">
        <v>258</v>
      </c>
      <c r="T10161" t="s">
        <v>259</v>
      </c>
      <c r="U10161" t="s">
        <v>443</v>
      </c>
    </row>
    <row r="10162" spans="1:21" x14ac:dyDescent="0.35">
      <c r="A10162" s="2" t="s">
        <v>171</v>
      </c>
      <c r="B10162" s="1" t="s">
        <v>172</v>
      </c>
      <c r="C10162" t="s">
        <v>509</v>
      </c>
      <c r="D10162" s="1" t="s">
        <v>142</v>
      </c>
      <c r="E10162" s="1" t="s">
        <v>25</v>
      </c>
      <c r="F10162" s="1" t="s">
        <v>29</v>
      </c>
      <c r="G10162" s="1" t="s">
        <v>29</v>
      </c>
      <c r="H10162" t="s">
        <v>20</v>
      </c>
      <c r="I10162" s="1" t="s">
        <v>273</v>
      </c>
      <c r="J10162" t="s">
        <v>42</v>
      </c>
      <c r="K10162" s="1" t="s">
        <v>18</v>
      </c>
      <c r="L10162" t="s">
        <v>363</v>
      </c>
      <c r="M10162" t="s">
        <v>93</v>
      </c>
      <c r="N10162">
        <v>1</v>
      </c>
      <c r="O10162" t="s">
        <v>232</v>
      </c>
      <c r="P10162">
        <v>1</v>
      </c>
      <c r="Q10162">
        <v>1</v>
      </c>
      <c r="R10162" t="s">
        <v>234</v>
      </c>
      <c r="S10162" t="s">
        <v>258</v>
      </c>
      <c r="T10162" t="s">
        <v>259</v>
      </c>
      <c r="U10162" t="s">
        <v>443</v>
      </c>
    </row>
    <row r="10163" spans="1:21" x14ac:dyDescent="0.35">
      <c r="A10163" s="2" t="s">
        <v>171</v>
      </c>
      <c r="B10163" s="1" t="s">
        <v>172</v>
      </c>
      <c r="C10163" t="s">
        <v>509</v>
      </c>
      <c r="D10163" s="1" t="s">
        <v>142</v>
      </c>
      <c r="E10163" s="1" t="s">
        <v>25</v>
      </c>
      <c r="F10163" s="1" t="s">
        <v>29</v>
      </c>
      <c r="G10163" s="1" t="s">
        <v>29</v>
      </c>
      <c r="H10163" t="s">
        <v>30</v>
      </c>
      <c r="I10163" s="1" t="s">
        <v>273</v>
      </c>
      <c r="J10163" t="s">
        <v>42</v>
      </c>
      <c r="K10163" s="1" t="s">
        <v>18</v>
      </c>
      <c r="L10163" t="s">
        <v>278</v>
      </c>
      <c r="M10163" t="s">
        <v>43</v>
      </c>
      <c r="N10163">
        <v>1</v>
      </c>
      <c r="O10163" t="s">
        <v>232</v>
      </c>
      <c r="P10163">
        <v>1</v>
      </c>
      <c r="Q10163">
        <v>1</v>
      </c>
      <c r="R10163" t="s">
        <v>234</v>
      </c>
      <c r="S10163" t="s">
        <v>258</v>
      </c>
      <c r="T10163" t="s">
        <v>259</v>
      </c>
      <c r="U10163" t="s">
        <v>443</v>
      </c>
    </row>
    <row r="10164" spans="1:21" x14ac:dyDescent="0.35">
      <c r="A10164" s="2" t="s">
        <v>171</v>
      </c>
      <c r="B10164" s="1" t="s">
        <v>172</v>
      </c>
      <c r="C10164" t="s">
        <v>509</v>
      </c>
      <c r="D10164" s="1" t="s">
        <v>142</v>
      </c>
      <c r="E10164" s="1" t="s">
        <v>25</v>
      </c>
      <c r="F10164" s="1" t="s">
        <v>29</v>
      </c>
      <c r="G10164" s="1" t="s">
        <v>29</v>
      </c>
      <c r="H10164" t="s">
        <v>30</v>
      </c>
      <c r="I10164" s="1" t="s">
        <v>273</v>
      </c>
      <c r="J10164" t="s">
        <v>42</v>
      </c>
      <c r="K10164" s="1" t="s">
        <v>18</v>
      </c>
      <c r="L10164" t="s">
        <v>363</v>
      </c>
      <c r="M10164" t="s">
        <v>43</v>
      </c>
      <c r="N10164">
        <v>1</v>
      </c>
      <c r="O10164" t="s">
        <v>232</v>
      </c>
      <c r="P10164">
        <v>1</v>
      </c>
      <c r="Q10164">
        <v>1</v>
      </c>
      <c r="R10164" t="s">
        <v>234</v>
      </c>
      <c r="S10164" t="s">
        <v>258</v>
      </c>
      <c r="T10164" t="s">
        <v>259</v>
      </c>
      <c r="U10164" t="s">
        <v>443</v>
      </c>
    </row>
    <row r="10165" spans="1:21" x14ac:dyDescent="0.35">
      <c r="A10165" s="2" t="s">
        <v>171</v>
      </c>
      <c r="B10165" s="1" t="s">
        <v>172</v>
      </c>
      <c r="C10165" t="s">
        <v>509</v>
      </c>
      <c r="D10165" s="1" t="s">
        <v>142</v>
      </c>
      <c r="E10165" s="1" t="s">
        <v>25</v>
      </c>
      <c r="F10165" s="1" t="s">
        <v>29</v>
      </c>
      <c r="G10165" s="1" t="s">
        <v>29</v>
      </c>
      <c r="H10165" t="s">
        <v>47</v>
      </c>
      <c r="I10165" s="1" t="s">
        <v>422</v>
      </c>
      <c r="J10165" t="s">
        <v>72</v>
      </c>
      <c r="K10165" s="1" t="s">
        <v>18</v>
      </c>
      <c r="L10165" t="s">
        <v>278</v>
      </c>
      <c r="M10165" t="s">
        <v>43</v>
      </c>
      <c r="N10165">
        <v>1</v>
      </c>
      <c r="O10165" t="s">
        <v>232</v>
      </c>
      <c r="P10165">
        <v>1</v>
      </c>
      <c r="Q10165">
        <v>1</v>
      </c>
      <c r="R10165" t="s">
        <v>234</v>
      </c>
      <c r="S10165" t="s">
        <v>258</v>
      </c>
      <c r="T10165" t="s">
        <v>259</v>
      </c>
      <c r="U10165" t="s">
        <v>443</v>
      </c>
    </row>
    <row r="10166" spans="1:21" x14ac:dyDescent="0.35">
      <c r="A10166" s="2" t="s">
        <v>171</v>
      </c>
      <c r="B10166" s="1" t="s">
        <v>172</v>
      </c>
      <c r="C10166" t="s">
        <v>509</v>
      </c>
      <c r="D10166" s="1" t="s">
        <v>142</v>
      </c>
      <c r="E10166" s="1" t="s">
        <v>25</v>
      </c>
      <c r="F10166" s="1" t="s">
        <v>29</v>
      </c>
      <c r="G10166" s="1" t="s">
        <v>29</v>
      </c>
      <c r="H10166" t="s">
        <v>50</v>
      </c>
      <c r="I10166" s="1" t="s">
        <v>422</v>
      </c>
      <c r="J10166" t="s">
        <v>72</v>
      </c>
      <c r="K10166" s="1" t="s">
        <v>18</v>
      </c>
      <c r="L10166" t="s">
        <v>278</v>
      </c>
      <c r="M10166" t="s">
        <v>43</v>
      </c>
      <c r="N10166">
        <v>1</v>
      </c>
      <c r="O10166" t="s">
        <v>232</v>
      </c>
      <c r="P10166">
        <v>0</v>
      </c>
      <c r="Q10166">
        <v>1</v>
      </c>
      <c r="R10166" t="s">
        <v>234</v>
      </c>
      <c r="S10166" t="s">
        <v>258</v>
      </c>
      <c r="T10166" t="s">
        <v>259</v>
      </c>
      <c r="U10166" t="s">
        <v>443</v>
      </c>
    </row>
    <row r="10167" spans="1:21" x14ac:dyDescent="0.35">
      <c r="A10167" s="2" t="s">
        <v>171</v>
      </c>
      <c r="B10167" s="1" t="s">
        <v>172</v>
      </c>
      <c r="C10167" t="s">
        <v>509</v>
      </c>
      <c r="D10167" s="1" t="s">
        <v>142</v>
      </c>
      <c r="E10167" s="1" t="s">
        <v>25</v>
      </c>
      <c r="F10167" s="1" t="s">
        <v>21</v>
      </c>
      <c r="G10167" s="1" t="s">
        <v>29</v>
      </c>
      <c r="H10167" t="s">
        <v>16</v>
      </c>
      <c r="I10167" s="1" t="s">
        <v>273</v>
      </c>
      <c r="J10167" t="s">
        <v>42</v>
      </c>
      <c r="K10167" s="1" t="s">
        <v>18</v>
      </c>
      <c r="L10167" t="s">
        <v>278</v>
      </c>
      <c r="M10167" t="s">
        <v>100</v>
      </c>
      <c r="N10167">
        <v>1</v>
      </c>
      <c r="O10167" t="s">
        <v>232</v>
      </c>
      <c r="P10167">
        <v>1</v>
      </c>
      <c r="Q10167">
        <v>1</v>
      </c>
      <c r="R10167" t="s">
        <v>234</v>
      </c>
      <c r="S10167" t="s">
        <v>258</v>
      </c>
      <c r="T10167" t="s">
        <v>259</v>
      </c>
      <c r="U10167" t="s">
        <v>443</v>
      </c>
    </row>
    <row r="10168" spans="1:21" x14ac:dyDescent="0.35">
      <c r="A10168" s="2" t="s">
        <v>171</v>
      </c>
      <c r="B10168" s="1" t="s">
        <v>172</v>
      </c>
      <c r="C10168" t="s">
        <v>509</v>
      </c>
      <c r="D10168" s="1" t="s">
        <v>142</v>
      </c>
      <c r="E10168" s="1" t="s">
        <v>25</v>
      </c>
      <c r="F10168" s="1" t="s">
        <v>21</v>
      </c>
      <c r="G10168" s="1" t="s">
        <v>29</v>
      </c>
      <c r="H10168" t="s">
        <v>20</v>
      </c>
      <c r="I10168" s="1" t="s">
        <v>174</v>
      </c>
      <c r="J10168" t="s">
        <v>42</v>
      </c>
      <c r="K10168" s="1" t="s">
        <v>75</v>
      </c>
      <c r="L10168" t="s">
        <v>363</v>
      </c>
      <c r="M10168" t="s">
        <v>111</v>
      </c>
      <c r="N10168">
        <v>1</v>
      </c>
      <c r="O10168" t="s">
        <v>235</v>
      </c>
      <c r="P10168">
        <v>1</v>
      </c>
      <c r="Q10168">
        <v>1</v>
      </c>
      <c r="R10168" t="s">
        <v>234</v>
      </c>
      <c r="S10168" t="s">
        <v>258</v>
      </c>
      <c r="T10168" t="s">
        <v>259</v>
      </c>
      <c r="U10168" t="s">
        <v>443</v>
      </c>
    </row>
    <row r="10169" spans="1:21" x14ac:dyDescent="0.35">
      <c r="A10169" s="2" t="s">
        <v>171</v>
      </c>
      <c r="B10169" s="1" t="s">
        <v>172</v>
      </c>
      <c r="C10169" t="s">
        <v>509</v>
      </c>
      <c r="D10169" s="1" t="s">
        <v>142</v>
      </c>
      <c r="E10169" s="1" t="s">
        <v>25</v>
      </c>
      <c r="F10169" s="1" t="s">
        <v>21</v>
      </c>
      <c r="G10169" s="1" t="s">
        <v>29</v>
      </c>
      <c r="H10169" t="s">
        <v>36</v>
      </c>
      <c r="I10169" s="1" t="s">
        <v>313</v>
      </c>
      <c r="J10169" t="s">
        <v>42</v>
      </c>
      <c r="K10169" s="1" t="s">
        <v>18</v>
      </c>
      <c r="L10169" t="s">
        <v>278</v>
      </c>
      <c r="M10169" t="s">
        <v>43</v>
      </c>
      <c r="N10169">
        <v>1</v>
      </c>
      <c r="O10169" t="s">
        <v>232</v>
      </c>
      <c r="P10169">
        <v>0</v>
      </c>
      <c r="Q10169">
        <v>1</v>
      </c>
      <c r="R10169" t="s">
        <v>234</v>
      </c>
      <c r="S10169" t="s">
        <v>258</v>
      </c>
      <c r="T10169" t="s">
        <v>259</v>
      </c>
      <c r="U10169" t="s">
        <v>443</v>
      </c>
    </row>
    <row r="10170" spans="1:21" x14ac:dyDescent="0.35">
      <c r="A10170" s="2" t="s">
        <v>171</v>
      </c>
      <c r="B10170" s="1" t="s">
        <v>172</v>
      </c>
      <c r="C10170" t="s">
        <v>509</v>
      </c>
      <c r="D10170" s="1" t="s">
        <v>142</v>
      </c>
      <c r="E10170" s="1" t="s">
        <v>25</v>
      </c>
      <c r="F10170" s="1" t="s">
        <v>21</v>
      </c>
      <c r="G10170" s="1" t="s">
        <v>29</v>
      </c>
      <c r="H10170" t="s">
        <v>36</v>
      </c>
      <c r="I10170" s="1" t="s">
        <v>174</v>
      </c>
      <c r="J10170" t="s">
        <v>42</v>
      </c>
      <c r="K10170" s="1" t="s">
        <v>18</v>
      </c>
      <c r="L10170" t="s">
        <v>278</v>
      </c>
      <c r="M10170" t="s">
        <v>73</v>
      </c>
      <c r="N10170">
        <v>1</v>
      </c>
      <c r="O10170" t="s">
        <v>235</v>
      </c>
      <c r="P10170">
        <v>1</v>
      </c>
      <c r="Q10170">
        <v>1</v>
      </c>
      <c r="R10170" t="s">
        <v>234</v>
      </c>
      <c r="S10170" t="s">
        <v>258</v>
      </c>
      <c r="T10170" t="s">
        <v>259</v>
      </c>
      <c r="U10170" t="s">
        <v>443</v>
      </c>
    </row>
    <row r="10171" spans="1:21" x14ac:dyDescent="0.35">
      <c r="A10171" s="2" t="s">
        <v>171</v>
      </c>
      <c r="B10171" s="1" t="s">
        <v>172</v>
      </c>
      <c r="C10171" t="s">
        <v>509</v>
      </c>
      <c r="D10171" s="1" t="s">
        <v>142</v>
      </c>
      <c r="E10171" s="1" t="s">
        <v>25</v>
      </c>
      <c r="F10171" s="1" t="s">
        <v>21</v>
      </c>
      <c r="G10171" s="1" t="s">
        <v>29</v>
      </c>
      <c r="H10171" t="s">
        <v>24</v>
      </c>
      <c r="I10171" s="1" t="s">
        <v>313</v>
      </c>
      <c r="J10171" t="s">
        <v>42</v>
      </c>
      <c r="K10171" s="1" t="s">
        <v>18</v>
      </c>
      <c r="L10171" t="s">
        <v>278</v>
      </c>
      <c r="M10171" t="s">
        <v>43</v>
      </c>
      <c r="N10171">
        <v>1</v>
      </c>
      <c r="O10171" t="s">
        <v>232</v>
      </c>
      <c r="P10171">
        <v>1</v>
      </c>
      <c r="Q10171">
        <v>1</v>
      </c>
      <c r="R10171" t="s">
        <v>234</v>
      </c>
      <c r="S10171" t="s">
        <v>258</v>
      </c>
      <c r="T10171" t="s">
        <v>259</v>
      </c>
      <c r="U10171" t="s">
        <v>443</v>
      </c>
    </row>
    <row r="10172" spans="1:21" x14ac:dyDescent="0.35">
      <c r="A10172" s="2" t="s">
        <v>171</v>
      </c>
      <c r="B10172" s="1" t="s">
        <v>172</v>
      </c>
      <c r="C10172" t="s">
        <v>509</v>
      </c>
      <c r="D10172" s="1" t="s">
        <v>69</v>
      </c>
      <c r="E10172" s="1" t="s">
        <v>14</v>
      </c>
      <c r="F10172" s="1" t="s">
        <v>29</v>
      </c>
      <c r="G10172" s="1" t="s">
        <v>29</v>
      </c>
      <c r="H10172" t="s">
        <v>30</v>
      </c>
      <c r="I10172" s="1" t="s">
        <v>174</v>
      </c>
      <c r="J10172" t="s">
        <v>42</v>
      </c>
      <c r="K10172" s="1" t="s">
        <v>75</v>
      </c>
      <c r="L10172" t="s">
        <v>363</v>
      </c>
      <c r="M10172" t="s">
        <v>92</v>
      </c>
      <c r="N10172">
        <v>1</v>
      </c>
      <c r="O10172" t="s">
        <v>235</v>
      </c>
      <c r="P10172">
        <v>1</v>
      </c>
      <c r="Q10172">
        <v>1</v>
      </c>
      <c r="R10172" t="s">
        <v>234</v>
      </c>
      <c r="S10172" t="s">
        <v>258</v>
      </c>
      <c r="T10172" t="s">
        <v>259</v>
      </c>
      <c r="U10172" t="s">
        <v>443</v>
      </c>
    </row>
    <row r="10173" spans="1:21" x14ac:dyDescent="0.35">
      <c r="A10173" s="2" t="s">
        <v>171</v>
      </c>
      <c r="B10173" s="1" t="s">
        <v>172</v>
      </c>
      <c r="C10173" t="s">
        <v>509</v>
      </c>
      <c r="D10173" s="1" t="s">
        <v>69</v>
      </c>
      <c r="E10173" s="1" t="s">
        <v>14</v>
      </c>
      <c r="F10173" s="1" t="s">
        <v>29</v>
      </c>
      <c r="G10173" s="1" t="s">
        <v>29</v>
      </c>
      <c r="H10173" t="s">
        <v>30</v>
      </c>
      <c r="I10173" s="1" t="s">
        <v>174</v>
      </c>
      <c r="J10173" t="s">
        <v>42</v>
      </c>
      <c r="K10173" s="1" t="s">
        <v>34</v>
      </c>
      <c r="L10173" t="s">
        <v>363</v>
      </c>
      <c r="M10173" t="s">
        <v>39</v>
      </c>
      <c r="N10173">
        <v>1</v>
      </c>
      <c r="O10173" t="s">
        <v>235</v>
      </c>
      <c r="P10173">
        <v>0</v>
      </c>
      <c r="Q10173">
        <v>1</v>
      </c>
      <c r="R10173" t="s">
        <v>234</v>
      </c>
      <c r="S10173" t="s">
        <v>258</v>
      </c>
      <c r="T10173" t="s">
        <v>259</v>
      </c>
      <c r="U10173" t="s">
        <v>443</v>
      </c>
    </row>
    <row r="10174" spans="1:21" x14ac:dyDescent="0.35">
      <c r="A10174" s="2" t="s">
        <v>171</v>
      </c>
      <c r="B10174" s="1" t="s">
        <v>172</v>
      </c>
      <c r="C10174" t="s">
        <v>509</v>
      </c>
      <c r="D10174" s="1" t="s">
        <v>69</v>
      </c>
      <c r="E10174" s="1" t="s">
        <v>14</v>
      </c>
      <c r="F10174" s="1" t="s">
        <v>29</v>
      </c>
      <c r="G10174" s="1" t="s">
        <v>29</v>
      </c>
      <c r="H10174" t="s">
        <v>30</v>
      </c>
      <c r="I10174" s="1" t="s">
        <v>174</v>
      </c>
      <c r="J10174" t="s">
        <v>42</v>
      </c>
      <c r="K10174" s="1" t="s">
        <v>57</v>
      </c>
      <c r="L10174" t="s">
        <v>363</v>
      </c>
      <c r="M10174" t="s">
        <v>366</v>
      </c>
      <c r="N10174">
        <v>1</v>
      </c>
      <c r="O10174" t="s">
        <v>235</v>
      </c>
      <c r="P10174">
        <v>1</v>
      </c>
      <c r="Q10174">
        <v>1</v>
      </c>
      <c r="R10174" t="s">
        <v>234</v>
      </c>
      <c r="S10174" t="s">
        <v>258</v>
      </c>
      <c r="T10174" t="s">
        <v>259</v>
      </c>
      <c r="U10174" t="s">
        <v>443</v>
      </c>
    </row>
    <row r="10175" spans="1:21" x14ac:dyDescent="0.35">
      <c r="A10175" s="2" t="s">
        <v>171</v>
      </c>
      <c r="B10175" s="1" t="s">
        <v>172</v>
      </c>
      <c r="C10175" t="s">
        <v>509</v>
      </c>
      <c r="D10175" s="1" t="s">
        <v>69</v>
      </c>
      <c r="E10175" s="1" t="s">
        <v>14</v>
      </c>
      <c r="F10175" s="1" t="s">
        <v>29</v>
      </c>
      <c r="G10175" s="1" t="s">
        <v>29</v>
      </c>
      <c r="H10175" t="s">
        <v>30</v>
      </c>
      <c r="I10175" s="1" t="s">
        <v>174</v>
      </c>
      <c r="J10175" t="s">
        <v>42</v>
      </c>
      <c r="K10175" s="1" t="s">
        <v>57</v>
      </c>
      <c r="L10175" t="s">
        <v>363</v>
      </c>
      <c r="M10175" t="s">
        <v>405</v>
      </c>
      <c r="N10175">
        <v>1</v>
      </c>
      <c r="O10175" t="s">
        <v>235</v>
      </c>
      <c r="P10175">
        <v>1</v>
      </c>
      <c r="Q10175">
        <v>1</v>
      </c>
      <c r="R10175" t="s">
        <v>234</v>
      </c>
      <c r="S10175" t="s">
        <v>258</v>
      </c>
      <c r="T10175" t="s">
        <v>259</v>
      </c>
      <c r="U10175" t="s">
        <v>443</v>
      </c>
    </row>
    <row r="10176" spans="1:21" x14ac:dyDescent="0.35">
      <c r="A10176" s="2" t="s">
        <v>171</v>
      </c>
      <c r="B10176" s="1" t="s">
        <v>172</v>
      </c>
      <c r="C10176" t="s">
        <v>509</v>
      </c>
      <c r="D10176" s="1" t="s">
        <v>69</v>
      </c>
      <c r="E10176" s="1" t="s">
        <v>14</v>
      </c>
      <c r="F10176" s="1" t="s">
        <v>29</v>
      </c>
      <c r="G10176" s="1" t="s">
        <v>29</v>
      </c>
      <c r="H10176" t="s">
        <v>30</v>
      </c>
      <c r="I10176" s="1" t="s">
        <v>174</v>
      </c>
      <c r="J10176" t="s">
        <v>42</v>
      </c>
      <c r="K10176" s="1" t="s">
        <v>22</v>
      </c>
      <c r="L10176" t="s">
        <v>363</v>
      </c>
      <c r="M10176" t="s">
        <v>22</v>
      </c>
      <c r="N10176">
        <v>1</v>
      </c>
      <c r="O10176" t="s">
        <v>235</v>
      </c>
      <c r="P10176">
        <v>0</v>
      </c>
      <c r="Q10176">
        <v>1</v>
      </c>
      <c r="R10176" t="s">
        <v>234</v>
      </c>
      <c r="S10176" t="s">
        <v>258</v>
      </c>
      <c r="T10176" t="s">
        <v>259</v>
      </c>
      <c r="U10176" t="s">
        <v>443</v>
      </c>
    </row>
    <row r="10177" spans="1:21" x14ac:dyDescent="0.35">
      <c r="A10177" s="2" t="s">
        <v>171</v>
      </c>
      <c r="B10177" s="1" t="s">
        <v>172</v>
      </c>
      <c r="C10177" t="s">
        <v>509</v>
      </c>
      <c r="D10177" s="1" t="s">
        <v>69</v>
      </c>
      <c r="E10177" s="1" t="s">
        <v>14</v>
      </c>
      <c r="F10177" s="1" t="s">
        <v>29</v>
      </c>
      <c r="G10177" s="1" t="s">
        <v>29</v>
      </c>
      <c r="H10177" t="s">
        <v>36</v>
      </c>
      <c r="I10177" s="1" t="s">
        <v>174</v>
      </c>
      <c r="J10177" t="s">
        <v>42</v>
      </c>
      <c r="K10177" s="1" t="s">
        <v>18</v>
      </c>
      <c r="L10177" t="s">
        <v>363</v>
      </c>
      <c r="M10177" t="s">
        <v>43</v>
      </c>
      <c r="N10177">
        <v>1</v>
      </c>
      <c r="O10177" t="s">
        <v>235</v>
      </c>
      <c r="P10177">
        <v>1</v>
      </c>
      <c r="Q10177">
        <v>1</v>
      </c>
      <c r="R10177" t="s">
        <v>234</v>
      </c>
      <c r="S10177" t="s">
        <v>258</v>
      </c>
      <c r="T10177" t="s">
        <v>259</v>
      </c>
      <c r="U10177" t="s">
        <v>443</v>
      </c>
    </row>
    <row r="10178" spans="1:21" x14ac:dyDescent="0.35">
      <c r="A10178" s="2" t="s">
        <v>171</v>
      </c>
      <c r="B10178" s="1" t="s">
        <v>172</v>
      </c>
      <c r="C10178" t="s">
        <v>509</v>
      </c>
      <c r="D10178" s="1" t="s">
        <v>69</v>
      </c>
      <c r="E10178" s="1" t="s">
        <v>14</v>
      </c>
      <c r="F10178" s="1" t="s">
        <v>29</v>
      </c>
      <c r="G10178" s="1" t="s">
        <v>29</v>
      </c>
      <c r="H10178" t="s">
        <v>36</v>
      </c>
      <c r="I10178" s="1" t="s">
        <v>174</v>
      </c>
      <c r="J10178" t="s">
        <v>42</v>
      </c>
      <c r="K10178" s="1" t="s">
        <v>34</v>
      </c>
      <c r="L10178" t="s">
        <v>363</v>
      </c>
      <c r="M10178" t="s">
        <v>35</v>
      </c>
      <c r="N10178">
        <v>1</v>
      </c>
      <c r="O10178" t="s">
        <v>235</v>
      </c>
      <c r="P10178">
        <v>1</v>
      </c>
      <c r="Q10178">
        <v>1</v>
      </c>
      <c r="R10178" t="s">
        <v>234</v>
      </c>
      <c r="S10178" t="s">
        <v>258</v>
      </c>
      <c r="T10178" t="s">
        <v>259</v>
      </c>
      <c r="U10178" t="s">
        <v>443</v>
      </c>
    </row>
    <row r="10179" spans="1:21" x14ac:dyDescent="0.35">
      <c r="A10179" s="2" t="s">
        <v>171</v>
      </c>
      <c r="B10179" s="1" t="s">
        <v>172</v>
      </c>
      <c r="C10179" t="s">
        <v>509</v>
      </c>
      <c r="D10179" s="1" t="s">
        <v>69</v>
      </c>
      <c r="E10179" s="1" t="s">
        <v>14</v>
      </c>
      <c r="F10179" s="1" t="s">
        <v>29</v>
      </c>
      <c r="G10179" s="1" t="s">
        <v>29</v>
      </c>
      <c r="H10179" t="s">
        <v>36</v>
      </c>
      <c r="I10179" s="1" t="s">
        <v>174</v>
      </c>
      <c r="J10179" t="s">
        <v>42</v>
      </c>
      <c r="K10179" s="1" t="s">
        <v>57</v>
      </c>
      <c r="L10179" t="s">
        <v>363</v>
      </c>
      <c r="M10179" t="s">
        <v>162</v>
      </c>
      <c r="N10179">
        <v>1</v>
      </c>
      <c r="O10179" t="s">
        <v>235</v>
      </c>
      <c r="P10179">
        <v>0</v>
      </c>
      <c r="Q10179">
        <v>1</v>
      </c>
      <c r="R10179" t="s">
        <v>234</v>
      </c>
      <c r="S10179" t="s">
        <v>258</v>
      </c>
      <c r="T10179" t="s">
        <v>259</v>
      </c>
      <c r="U10179" t="s">
        <v>443</v>
      </c>
    </row>
    <row r="10180" spans="1:21" x14ac:dyDescent="0.35">
      <c r="A10180" s="2" t="s">
        <v>171</v>
      </c>
      <c r="B10180" s="1" t="s">
        <v>172</v>
      </c>
      <c r="C10180" t="s">
        <v>509</v>
      </c>
      <c r="D10180" s="1" t="s">
        <v>69</v>
      </c>
      <c r="E10180" s="1" t="s">
        <v>14</v>
      </c>
      <c r="F10180" s="1" t="s">
        <v>29</v>
      </c>
      <c r="G10180" s="1" t="s">
        <v>29</v>
      </c>
      <c r="H10180" t="s">
        <v>36</v>
      </c>
      <c r="I10180" s="1" t="s">
        <v>174</v>
      </c>
      <c r="J10180" t="s">
        <v>42</v>
      </c>
      <c r="K10180" s="1" t="s">
        <v>22</v>
      </c>
      <c r="L10180" t="s">
        <v>363</v>
      </c>
      <c r="M10180" t="s">
        <v>86</v>
      </c>
      <c r="N10180">
        <v>1</v>
      </c>
      <c r="O10180" t="s">
        <v>235</v>
      </c>
      <c r="P10180">
        <v>1</v>
      </c>
      <c r="Q10180">
        <v>1</v>
      </c>
      <c r="R10180" t="s">
        <v>234</v>
      </c>
      <c r="S10180" t="s">
        <v>258</v>
      </c>
      <c r="T10180" t="s">
        <v>259</v>
      </c>
      <c r="U10180" t="s">
        <v>443</v>
      </c>
    </row>
    <row r="10181" spans="1:21" x14ac:dyDescent="0.35">
      <c r="A10181" s="2" t="s">
        <v>171</v>
      </c>
      <c r="B10181" s="1" t="s">
        <v>172</v>
      </c>
      <c r="C10181" t="s">
        <v>509</v>
      </c>
      <c r="D10181" s="1" t="s">
        <v>69</v>
      </c>
      <c r="E10181" s="1" t="s">
        <v>14</v>
      </c>
      <c r="F10181" s="1" t="s">
        <v>29</v>
      </c>
      <c r="G10181" s="1" t="s">
        <v>29</v>
      </c>
      <c r="H10181" t="s">
        <v>36</v>
      </c>
      <c r="I10181" s="1" t="s">
        <v>174</v>
      </c>
      <c r="J10181" t="s">
        <v>42</v>
      </c>
      <c r="K10181" s="1" t="s">
        <v>22</v>
      </c>
      <c r="L10181" t="s">
        <v>363</v>
      </c>
      <c r="M10181" t="s">
        <v>28</v>
      </c>
      <c r="N10181">
        <v>1</v>
      </c>
      <c r="O10181" t="s">
        <v>235</v>
      </c>
      <c r="P10181">
        <v>0</v>
      </c>
      <c r="Q10181">
        <v>1</v>
      </c>
      <c r="R10181" t="s">
        <v>234</v>
      </c>
      <c r="S10181" t="s">
        <v>258</v>
      </c>
      <c r="T10181" t="s">
        <v>259</v>
      </c>
      <c r="U10181" t="s">
        <v>443</v>
      </c>
    </row>
    <row r="10182" spans="1:21" x14ac:dyDescent="0.35">
      <c r="A10182" s="2" t="s">
        <v>171</v>
      </c>
      <c r="B10182" s="1" t="s">
        <v>172</v>
      </c>
      <c r="C10182" t="s">
        <v>509</v>
      </c>
      <c r="D10182" s="1" t="s">
        <v>69</v>
      </c>
      <c r="E10182" s="1" t="s">
        <v>14</v>
      </c>
      <c r="F10182" s="1" t="s">
        <v>29</v>
      </c>
      <c r="G10182" s="1" t="s">
        <v>29</v>
      </c>
      <c r="H10182" t="s">
        <v>24</v>
      </c>
      <c r="I10182" s="1" t="s">
        <v>174</v>
      </c>
      <c r="J10182" t="s">
        <v>42</v>
      </c>
      <c r="K10182" s="1" t="s">
        <v>64</v>
      </c>
      <c r="L10182" t="s">
        <v>363</v>
      </c>
      <c r="M10182" t="s">
        <v>154</v>
      </c>
      <c r="N10182">
        <v>1</v>
      </c>
      <c r="O10182" t="s">
        <v>235</v>
      </c>
      <c r="P10182">
        <v>1</v>
      </c>
      <c r="Q10182">
        <v>1</v>
      </c>
      <c r="R10182" t="s">
        <v>234</v>
      </c>
      <c r="S10182" t="s">
        <v>258</v>
      </c>
      <c r="T10182" t="s">
        <v>259</v>
      </c>
      <c r="U10182" t="s">
        <v>443</v>
      </c>
    </row>
    <row r="10183" spans="1:21" x14ac:dyDescent="0.35">
      <c r="A10183" s="2" t="s">
        <v>171</v>
      </c>
      <c r="B10183" s="1" t="s">
        <v>172</v>
      </c>
      <c r="C10183" t="s">
        <v>509</v>
      </c>
      <c r="D10183" s="1" t="s">
        <v>69</v>
      </c>
      <c r="E10183" s="1" t="s">
        <v>14</v>
      </c>
      <c r="F10183" s="1" t="s">
        <v>29</v>
      </c>
      <c r="G10183" s="1" t="s">
        <v>29</v>
      </c>
      <c r="H10183" t="s">
        <v>24</v>
      </c>
      <c r="I10183" s="1" t="s">
        <v>174</v>
      </c>
      <c r="J10183" t="s">
        <v>42</v>
      </c>
      <c r="K10183" s="1" t="s">
        <v>57</v>
      </c>
      <c r="L10183" t="s">
        <v>363</v>
      </c>
      <c r="M10183" t="s">
        <v>130</v>
      </c>
      <c r="N10183">
        <v>1</v>
      </c>
      <c r="O10183" t="s">
        <v>235</v>
      </c>
      <c r="P10183">
        <v>1</v>
      </c>
      <c r="Q10183">
        <v>1</v>
      </c>
      <c r="R10183" t="s">
        <v>234</v>
      </c>
      <c r="S10183" t="s">
        <v>258</v>
      </c>
      <c r="T10183" t="s">
        <v>259</v>
      </c>
      <c r="U10183" t="s">
        <v>443</v>
      </c>
    </row>
    <row r="10184" spans="1:21" x14ac:dyDescent="0.35">
      <c r="A10184" s="2" t="s">
        <v>171</v>
      </c>
      <c r="B10184" s="1" t="s">
        <v>172</v>
      </c>
      <c r="C10184" t="s">
        <v>509</v>
      </c>
      <c r="D10184" s="1" t="s">
        <v>69</v>
      </c>
      <c r="E10184" s="1" t="s">
        <v>25</v>
      </c>
      <c r="F10184" s="1" t="s">
        <v>29</v>
      </c>
      <c r="G10184" s="1" t="s">
        <v>29</v>
      </c>
      <c r="H10184" t="s">
        <v>30</v>
      </c>
      <c r="I10184" s="1" t="s">
        <v>174</v>
      </c>
      <c r="J10184" t="s">
        <v>42</v>
      </c>
      <c r="K10184" s="1" t="s">
        <v>18</v>
      </c>
      <c r="L10184" t="s">
        <v>363</v>
      </c>
      <c r="M10184" t="s">
        <v>100</v>
      </c>
      <c r="N10184">
        <v>1</v>
      </c>
      <c r="O10184" t="s">
        <v>235</v>
      </c>
      <c r="P10184">
        <v>0</v>
      </c>
      <c r="Q10184">
        <v>1</v>
      </c>
      <c r="R10184" t="s">
        <v>234</v>
      </c>
      <c r="S10184" t="s">
        <v>258</v>
      </c>
      <c r="T10184" t="s">
        <v>259</v>
      </c>
      <c r="U10184" t="s">
        <v>443</v>
      </c>
    </row>
    <row r="10185" spans="1:21" x14ac:dyDescent="0.35">
      <c r="A10185" s="2" t="s">
        <v>171</v>
      </c>
      <c r="B10185" s="1" t="s">
        <v>172</v>
      </c>
      <c r="C10185" t="s">
        <v>509</v>
      </c>
      <c r="D10185" s="1" t="s">
        <v>69</v>
      </c>
      <c r="E10185" s="1" t="s">
        <v>25</v>
      </c>
      <c r="F10185" s="1" t="s">
        <v>29</v>
      </c>
      <c r="G10185" s="1" t="s">
        <v>29</v>
      </c>
      <c r="H10185" t="s">
        <v>30</v>
      </c>
      <c r="I10185" s="1" t="s">
        <v>174</v>
      </c>
      <c r="J10185" t="s">
        <v>42</v>
      </c>
      <c r="K10185" s="1" t="s">
        <v>18</v>
      </c>
      <c r="L10185" t="s">
        <v>363</v>
      </c>
      <c r="M10185" t="s">
        <v>43</v>
      </c>
      <c r="N10185">
        <v>1</v>
      </c>
      <c r="O10185" t="s">
        <v>235</v>
      </c>
      <c r="P10185">
        <v>0</v>
      </c>
      <c r="Q10185">
        <v>1</v>
      </c>
      <c r="R10185" t="s">
        <v>234</v>
      </c>
      <c r="S10185" t="s">
        <v>258</v>
      </c>
      <c r="T10185" t="s">
        <v>259</v>
      </c>
      <c r="U10185" t="s">
        <v>443</v>
      </c>
    </row>
    <row r="10186" spans="1:21" x14ac:dyDescent="0.35">
      <c r="A10186" s="2" t="s">
        <v>171</v>
      </c>
      <c r="B10186" s="1" t="s">
        <v>172</v>
      </c>
      <c r="C10186" t="s">
        <v>509</v>
      </c>
      <c r="D10186" s="1" t="s">
        <v>69</v>
      </c>
      <c r="E10186" s="1" t="s">
        <v>25</v>
      </c>
      <c r="F10186" s="1" t="s">
        <v>29</v>
      </c>
      <c r="G10186" s="1" t="s">
        <v>29</v>
      </c>
      <c r="H10186" t="s">
        <v>30</v>
      </c>
      <c r="I10186" s="1" t="s">
        <v>174</v>
      </c>
      <c r="J10186" t="s">
        <v>42</v>
      </c>
      <c r="K10186" s="1" t="s">
        <v>34</v>
      </c>
      <c r="L10186" t="s">
        <v>363</v>
      </c>
      <c r="M10186" t="s">
        <v>35</v>
      </c>
      <c r="N10186">
        <v>1</v>
      </c>
      <c r="O10186" t="s">
        <v>235</v>
      </c>
      <c r="P10186">
        <v>0</v>
      </c>
      <c r="Q10186">
        <v>1</v>
      </c>
      <c r="R10186" t="s">
        <v>234</v>
      </c>
      <c r="S10186" t="s">
        <v>258</v>
      </c>
      <c r="T10186" t="s">
        <v>259</v>
      </c>
      <c r="U10186" t="s">
        <v>443</v>
      </c>
    </row>
    <row r="10187" spans="1:21" x14ac:dyDescent="0.35">
      <c r="A10187" s="2" t="s">
        <v>171</v>
      </c>
      <c r="B10187" s="1" t="s">
        <v>172</v>
      </c>
      <c r="C10187" t="s">
        <v>509</v>
      </c>
      <c r="D10187" s="1" t="s">
        <v>69</v>
      </c>
      <c r="E10187" s="1" t="s">
        <v>25</v>
      </c>
      <c r="F10187" s="1" t="s">
        <v>29</v>
      </c>
      <c r="G10187" s="1" t="s">
        <v>29</v>
      </c>
      <c r="H10187" t="s">
        <v>30</v>
      </c>
      <c r="I10187" s="1" t="s">
        <v>174</v>
      </c>
      <c r="J10187" t="s">
        <v>42</v>
      </c>
      <c r="K10187" s="1" t="s">
        <v>57</v>
      </c>
      <c r="L10187" t="s">
        <v>363</v>
      </c>
      <c r="M10187" t="s">
        <v>60</v>
      </c>
      <c r="N10187">
        <v>1</v>
      </c>
      <c r="O10187" t="s">
        <v>235</v>
      </c>
      <c r="P10187">
        <v>0</v>
      </c>
      <c r="Q10187">
        <v>1</v>
      </c>
      <c r="R10187" t="s">
        <v>234</v>
      </c>
      <c r="S10187" t="s">
        <v>258</v>
      </c>
      <c r="T10187" t="s">
        <v>259</v>
      </c>
      <c r="U10187" t="s">
        <v>443</v>
      </c>
    </row>
    <row r="10188" spans="1:21" x14ac:dyDescent="0.35">
      <c r="A10188" s="2" t="s">
        <v>171</v>
      </c>
      <c r="B10188" s="1" t="s">
        <v>172</v>
      </c>
      <c r="C10188" t="s">
        <v>509</v>
      </c>
      <c r="D10188" s="1" t="s">
        <v>69</v>
      </c>
      <c r="E10188" s="1" t="s">
        <v>25</v>
      </c>
      <c r="F10188" s="1" t="s">
        <v>29</v>
      </c>
      <c r="G10188" s="1" t="s">
        <v>29</v>
      </c>
      <c r="H10188" t="s">
        <v>30</v>
      </c>
      <c r="I10188" s="1" t="s">
        <v>174</v>
      </c>
      <c r="J10188" t="s">
        <v>42</v>
      </c>
      <c r="K10188" s="1" t="s">
        <v>57</v>
      </c>
      <c r="L10188" t="s">
        <v>363</v>
      </c>
      <c r="M10188" t="s">
        <v>58</v>
      </c>
      <c r="N10188">
        <v>1</v>
      </c>
      <c r="O10188" t="s">
        <v>235</v>
      </c>
      <c r="P10188">
        <v>1</v>
      </c>
      <c r="Q10188">
        <v>1</v>
      </c>
      <c r="R10188" t="s">
        <v>234</v>
      </c>
      <c r="S10188" t="s">
        <v>258</v>
      </c>
      <c r="T10188" t="s">
        <v>259</v>
      </c>
      <c r="U10188" t="s">
        <v>443</v>
      </c>
    </row>
    <row r="10189" spans="1:21" x14ac:dyDescent="0.35">
      <c r="A10189" s="2" t="s">
        <v>171</v>
      </c>
      <c r="B10189" s="1" t="s">
        <v>172</v>
      </c>
      <c r="C10189" t="s">
        <v>509</v>
      </c>
      <c r="D10189" s="1" t="s">
        <v>69</v>
      </c>
      <c r="E10189" s="1" t="s">
        <v>25</v>
      </c>
      <c r="F10189" s="1" t="s">
        <v>29</v>
      </c>
      <c r="G10189" s="1" t="s">
        <v>29</v>
      </c>
      <c r="H10189" t="s">
        <v>30</v>
      </c>
      <c r="I10189" s="1" t="s">
        <v>174</v>
      </c>
      <c r="J10189" t="s">
        <v>42</v>
      </c>
      <c r="K10189" s="1" t="s">
        <v>57</v>
      </c>
      <c r="L10189" t="s">
        <v>363</v>
      </c>
      <c r="M10189" t="s">
        <v>62</v>
      </c>
      <c r="N10189">
        <v>2</v>
      </c>
      <c r="O10189" t="s">
        <v>235</v>
      </c>
      <c r="P10189">
        <v>1</v>
      </c>
      <c r="Q10189">
        <v>1</v>
      </c>
      <c r="R10189" t="s">
        <v>234</v>
      </c>
      <c r="S10189" t="s">
        <v>258</v>
      </c>
      <c r="T10189" t="s">
        <v>259</v>
      </c>
      <c r="U10189" t="s">
        <v>443</v>
      </c>
    </row>
    <row r="10190" spans="1:21" x14ac:dyDescent="0.35">
      <c r="A10190" s="2" t="s">
        <v>171</v>
      </c>
      <c r="B10190" s="1" t="s">
        <v>172</v>
      </c>
      <c r="C10190" t="s">
        <v>509</v>
      </c>
      <c r="D10190" s="1" t="s">
        <v>69</v>
      </c>
      <c r="E10190" s="1" t="s">
        <v>25</v>
      </c>
      <c r="F10190" s="1" t="s">
        <v>29</v>
      </c>
      <c r="G10190" s="1" t="s">
        <v>29</v>
      </c>
      <c r="H10190" t="s">
        <v>30</v>
      </c>
      <c r="I10190" s="1" t="s">
        <v>174</v>
      </c>
      <c r="J10190" t="s">
        <v>42</v>
      </c>
      <c r="K10190" s="1" t="s">
        <v>57</v>
      </c>
      <c r="L10190" t="s">
        <v>363</v>
      </c>
      <c r="M10190" t="s">
        <v>405</v>
      </c>
      <c r="N10190">
        <v>1</v>
      </c>
      <c r="O10190" t="s">
        <v>235</v>
      </c>
      <c r="P10190">
        <v>1</v>
      </c>
      <c r="Q10190">
        <v>1</v>
      </c>
      <c r="R10190" t="s">
        <v>234</v>
      </c>
      <c r="S10190" t="s">
        <v>258</v>
      </c>
      <c r="T10190" t="s">
        <v>259</v>
      </c>
      <c r="U10190" t="s">
        <v>443</v>
      </c>
    </row>
    <row r="10191" spans="1:21" x14ac:dyDescent="0.35">
      <c r="A10191" s="2" t="s">
        <v>171</v>
      </c>
      <c r="B10191" s="1" t="s">
        <v>172</v>
      </c>
      <c r="C10191" t="s">
        <v>509</v>
      </c>
      <c r="D10191" s="1" t="s">
        <v>69</v>
      </c>
      <c r="E10191" s="1" t="s">
        <v>25</v>
      </c>
      <c r="F10191" s="1" t="s">
        <v>29</v>
      </c>
      <c r="G10191" s="1" t="s">
        <v>29</v>
      </c>
      <c r="H10191" t="s">
        <v>30</v>
      </c>
      <c r="I10191" s="1" t="s">
        <v>174</v>
      </c>
      <c r="J10191" t="s">
        <v>42</v>
      </c>
      <c r="K10191" s="1" t="s">
        <v>22</v>
      </c>
      <c r="L10191" t="s">
        <v>363</v>
      </c>
      <c r="M10191" t="s">
        <v>28</v>
      </c>
      <c r="N10191">
        <v>2</v>
      </c>
      <c r="O10191" t="s">
        <v>235</v>
      </c>
      <c r="P10191">
        <v>0</v>
      </c>
      <c r="Q10191">
        <v>1</v>
      </c>
      <c r="R10191" t="s">
        <v>234</v>
      </c>
      <c r="S10191" t="s">
        <v>258</v>
      </c>
      <c r="T10191" t="s">
        <v>259</v>
      </c>
      <c r="U10191" t="s">
        <v>443</v>
      </c>
    </row>
    <row r="10192" spans="1:21" x14ac:dyDescent="0.35">
      <c r="A10192" s="2" t="s">
        <v>171</v>
      </c>
      <c r="B10192" s="1" t="s">
        <v>172</v>
      </c>
      <c r="C10192" t="s">
        <v>509</v>
      </c>
      <c r="D10192" s="1" t="s">
        <v>69</v>
      </c>
      <c r="E10192" s="1" t="s">
        <v>25</v>
      </c>
      <c r="F10192" s="1" t="s">
        <v>29</v>
      </c>
      <c r="G10192" s="1" t="s">
        <v>29</v>
      </c>
      <c r="H10192" t="s">
        <v>30</v>
      </c>
      <c r="I10192" s="1" t="s">
        <v>174</v>
      </c>
      <c r="J10192" t="s">
        <v>42</v>
      </c>
      <c r="K10192" s="1" t="s">
        <v>22</v>
      </c>
      <c r="L10192" t="s">
        <v>363</v>
      </c>
      <c r="M10192" t="s">
        <v>28</v>
      </c>
      <c r="N10192">
        <v>1</v>
      </c>
      <c r="O10192" t="s">
        <v>235</v>
      </c>
      <c r="P10192">
        <v>1</v>
      </c>
      <c r="Q10192">
        <v>1</v>
      </c>
      <c r="R10192" t="s">
        <v>234</v>
      </c>
      <c r="S10192" t="s">
        <v>258</v>
      </c>
      <c r="T10192" t="s">
        <v>259</v>
      </c>
      <c r="U10192" t="s">
        <v>443</v>
      </c>
    </row>
    <row r="10193" spans="1:21" x14ac:dyDescent="0.35">
      <c r="A10193" s="2" t="s">
        <v>171</v>
      </c>
      <c r="B10193" s="1" t="s">
        <v>172</v>
      </c>
      <c r="C10193" t="s">
        <v>509</v>
      </c>
      <c r="D10193" s="1" t="s">
        <v>69</v>
      </c>
      <c r="E10193" s="1" t="s">
        <v>25</v>
      </c>
      <c r="F10193" s="1" t="s">
        <v>29</v>
      </c>
      <c r="G10193" s="1" t="s">
        <v>29</v>
      </c>
      <c r="H10193" t="s">
        <v>30</v>
      </c>
      <c r="I10193" s="1" t="s">
        <v>174</v>
      </c>
      <c r="J10193" t="s">
        <v>42</v>
      </c>
      <c r="K10193" s="1" t="s">
        <v>22</v>
      </c>
      <c r="L10193" t="s">
        <v>363</v>
      </c>
      <c r="M10193" t="s">
        <v>87</v>
      </c>
      <c r="N10193">
        <v>1</v>
      </c>
      <c r="O10193" t="s">
        <v>235</v>
      </c>
      <c r="P10193">
        <v>1</v>
      </c>
      <c r="Q10193">
        <v>1</v>
      </c>
      <c r="R10193" t="s">
        <v>234</v>
      </c>
      <c r="S10193" t="s">
        <v>258</v>
      </c>
      <c r="T10193" t="s">
        <v>259</v>
      </c>
      <c r="U10193" t="s">
        <v>443</v>
      </c>
    </row>
    <row r="10194" spans="1:21" x14ac:dyDescent="0.35">
      <c r="A10194" s="2" t="s">
        <v>171</v>
      </c>
      <c r="B10194" s="1" t="s">
        <v>172</v>
      </c>
      <c r="C10194" t="s">
        <v>509</v>
      </c>
      <c r="D10194" s="1" t="s">
        <v>69</v>
      </c>
      <c r="E10194" s="1" t="s">
        <v>25</v>
      </c>
      <c r="F10194" s="1" t="s">
        <v>29</v>
      </c>
      <c r="G10194" s="1" t="s">
        <v>29</v>
      </c>
      <c r="H10194" t="s">
        <v>36</v>
      </c>
      <c r="I10194" s="1" t="s">
        <v>174</v>
      </c>
      <c r="J10194" t="s">
        <v>42</v>
      </c>
      <c r="K10194" s="1" t="s">
        <v>48</v>
      </c>
      <c r="L10194" t="s">
        <v>363</v>
      </c>
      <c r="M10194" t="s">
        <v>89</v>
      </c>
      <c r="N10194">
        <v>1</v>
      </c>
      <c r="O10194" t="s">
        <v>235</v>
      </c>
      <c r="P10194">
        <v>0</v>
      </c>
      <c r="Q10194">
        <v>1</v>
      </c>
      <c r="R10194" t="s">
        <v>234</v>
      </c>
      <c r="S10194" t="s">
        <v>258</v>
      </c>
      <c r="T10194" t="s">
        <v>259</v>
      </c>
      <c r="U10194" t="s">
        <v>443</v>
      </c>
    </row>
    <row r="10195" spans="1:21" x14ac:dyDescent="0.35">
      <c r="A10195" s="2" t="s">
        <v>171</v>
      </c>
      <c r="B10195" s="1" t="s">
        <v>172</v>
      </c>
      <c r="C10195" t="s">
        <v>509</v>
      </c>
      <c r="D10195" s="1" t="s">
        <v>69</v>
      </c>
      <c r="E10195" s="1" t="s">
        <v>25</v>
      </c>
      <c r="F10195" s="1" t="s">
        <v>29</v>
      </c>
      <c r="G10195" s="1" t="s">
        <v>29</v>
      </c>
      <c r="H10195" t="s">
        <v>36</v>
      </c>
      <c r="I10195" s="1" t="s">
        <v>174</v>
      </c>
      <c r="J10195" t="s">
        <v>42</v>
      </c>
      <c r="K10195" s="1" t="s">
        <v>34</v>
      </c>
      <c r="L10195" t="s">
        <v>363</v>
      </c>
      <c r="M10195" t="s">
        <v>115</v>
      </c>
      <c r="N10195">
        <v>1</v>
      </c>
      <c r="O10195" t="s">
        <v>235</v>
      </c>
      <c r="P10195">
        <v>0</v>
      </c>
      <c r="Q10195">
        <v>1</v>
      </c>
      <c r="R10195" t="s">
        <v>234</v>
      </c>
      <c r="S10195" t="s">
        <v>258</v>
      </c>
      <c r="T10195" t="s">
        <v>259</v>
      </c>
      <c r="U10195" t="s">
        <v>443</v>
      </c>
    </row>
    <row r="10196" spans="1:21" x14ac:dyDescent="0.35">
      <c r="A10196" s="2" t="s">
        <v>171</v>
      </c>
      <c r="B10196" s="1" t="s">
        <v>172</v>
      </c>
      <c r="C10196" t="s">
        <v>509</v>
      </c>
      <c r="D10196" s="1" t="s">
        <v>69</v>
      </c>
      <c r="E10196" s="1" t="s">
        <v>25</v>
      </c>
      <c r="F10196" s="1" t="s">
        <v>29</v>
      </c>
      <c r="G10196" s="1" t="s">
        <v>29</v>
      </c>
      <c r="H10196" t="s">
        <v>36</v>
      </c>
      <c r="I10196" s="1" t="s">
        <v>174</v>
      </c>
      <c r="J10196" t="s">
        <v>42</v>
      </c>
      <c r="K10196" s="1" t="s">
        <v>57</v>
      </c>
      <c r="L10196" t="s">
        <v>363</v>
      </c>
      <c r="M10196" t="s">
        <v>130</v>
      </c>
      <c r="N10196">
        <v>1</v>
      </c>
      <c r="O10196" t="s">
        <v>235</v>
      </c>
      <c r="P10196">
        <v>0</v>
      </c>
      <c r="Q10196">
        <v>1</v>
      </c>
      <c r="R10196" t="s">
        <v>234</v>
      </c>
      <c r="S10196" t="s">
        <v>258</v>
      </c>
      <c r="T10196" t="s">
        <v>259</v>
      </c>
      <c r="U10196" t="s">
        <v>443</v>
      </c>
    </row>
    <row r="10197" spans="1:21" x14ac:dyDescent="0.35">
      <c r="A10197" s="2" t="s">
        <v>171</v>
      </c>
      <c r="B10197" s="1" t="s">
        <v>172</v>
      </c>
      <c r="C10197" t="s">
        <v>509</v>
      </c>
      <c r="D10197" s="1" t="s">
        <v>69</v>
      </c>
      <c r="E10197" s="1" t="s">
        <v>25</v>
      </c>
      <c r="F10197" s="1" t="s">
        <v>29</v>
      </c>
      <c r="G10197" s="1" t="s">
        <v>29</v>
      </c>
      <c r="H10197" t="s">
        <v>36</v>
      </c>
      <c r="I10197" s="1" t="s">
        <v>174</v>
      </c>
      <c r="J10197" t="s">
        <v>42</v>
      </c>
      <c r="K10197" s="1" t="s">
        <v>57</v>
      </c>
      <c r="L10197" t="s">
        <v>363</v>
      </c>
      <c r="M10197" t="s">
        <v>153</v>
      </c>
      <c r="N10197">
        <v>1</v>
      </c>
      <c r="O10197" t="s">
        <v>235</v>
      </c>
      <c r="P10197">
        <v>0</v>
      </c>
      <c r="Q10197">
        <v>1</v>
      </c>
      <c r="R10197" t="s">
        <v>234</v>
      </c>
      <c r="S10197" t="s">
        <v>258</v>
      </c>
      <c r="T10197" t="s">
        <v>259</v>
      </c>
      <c r="U10197" t="s">
        <v>443</v>
      </c>
    </row>
    <row r="10198" spans="1:21" x14ac:dyDescent="0.35">
      <c r="A10198" s="2" t="s">
        <v>171</v>
      </c>
      <c r="B10198" s="1" t="s">
        <v>172</v>
      </c>
      <c r="C10198" t="s">
        <v>509</v>
      </c>
      <c r="D10198" s="1" t="s">
        <v>69</v>
      </c>
      <c r="E10198" s="1" t="s">
        <v>25</v>
      </c>
      <c r="F10198" s="1" t="s">
        <v>29</v>
      </c>
      <c r="G10198" s="1" t="s">
        <v>29</v>
      </c>
      <c r="H10198" t="s">
        <v>36</v>
      </c>
      <c r="I10198" s="1" t="s">
        <v>174</v>
      </c>
      <c r="J10198" t="s">
        <v>42</v>
      </c>
      <c r="K10198" s="1" t="s">
        <v>57</v>
      </c>
      <c r="L10198" t="s">
        <v>363</v>
      </c>
      <c r="M10198" t="s">
        <v>153</v>
      </c>
      <c r="N10198">
        <v>1</v>
      </c>
      <c r="O10198" t="s">
        <v>235</v>
      </c>
      <c r="P10198">
        <v>1</v>
      </c>
      <c r="Q10198">
        <v>1</v>
      </c>
      <c r="R10198" t="s">
        <v>234</v>
      </c>
      <c r="S10198" t="s">
        <v>258</v>
      </c>
      <c r="T10198" t="s">
        <v>259</v>
      </c>
      <c r="U10198" t="s">
        <v>443</v>
      </c>
    </row>
    <row r="10199" spans="1:21" x14ac:dyDescent="0.35">
      <c r="A10199" s="2" t="s">
        <v>171</v>
      </c>
      <c r="B10199" s="1" t="s">
        <v>172</v>
      </c>
      <c r="C10199" t="s">
        <v>509</v>
      </c>
      <c r="D10199" s="1" t="s">
        <v>69</v>
      </c>
      <c r="E10199" s="1" t="s">
        <v>25</v>
      </c>
      <c r="F10199" s="1" t="s">
        <v>29</v>
      </c>
      <c r="G10199" s="1" t="s">
        <v>29</v>
      </c>
      <c r="H10199" t="s">
        <v>36</v>
      </c>
      <c r="I10199" s="1" t="s">
        <v>174</v>
      </c>
      <c r="J10199" t="s">
        <v>42</v>
      </c>
      <c r="K10199" s="1" t="s">
        <v>22</v>
      </c>
      <c r="L10199" t="s">
        <v>363</v>
      </c>
      <c r="M10199" t="s">
        <v>28</v>
      </c>
      <c r="N10199">
        <v>1</v>
      </c>
      <c r="O10199" t="s">
        <v>235</v>
      </c>
      <c r="P10199">
        <v>0</v>
      </c>
      <c r="Q10199">
        <v>1</v>
      </c>
      <c r="R10199" t="s">
        <v>234</v>
      </c>
      <c r="S10199" t="s">
        <v>258</v>
      </c>
      <c r="T10199" t="s">
        <v>259</v>
      </c>
      <c r="U10199" t="s">
        <v>443</v>
      </c>
    </row>
    <row r="10200" spans="1:21" x14ac:dyDescent="0.35">
      <c r="A10200" s="2" t="s">
        <v>171</v>
      </c>
      <c r="B10200" s="1" t="s">
        <v>172</v>
      </c>
      <c r="C10200" t="s">
        <v>509</v>
      </c>
      <c r="D10200" s="1" t="s">
        <v>69</v>
      </c>
      <c r="E10200" s="1" t="s">
        <v>25</v>
      </c>
      <c r="F10200" s="1" t="s">
        <v>29</v>
      </c>
      <c r="G10200" s="1" t="s">
        <v>29</v>
      </c>
      <c r="H10200" t="s">
        <v>24</v>
      </c>
      <c r="I10200" s="1" t="s">
        <v>174</v>
      </c>
      <c r="J10200" t="s">
        <v>42</v>
      </c>
      <c r="K10200" s="1" t="s">
        <v>64</v>
      </c>
      <c r="L10200" t="s">
        <v>363</v>
      </c>
      <c r="M10200" t="s">
        <v>66</v>
      </c>
      <c r="N10200">
        <v>1</v>
      </c>
      <c r="O10200" t="s">
        <v>235</v>
      </c>
      <c r="P10200">
        <v>0</v>
      </c>
      <c r="Q10200">
        <v>1</v>
      </c>
      <c r="R10200" t="s">
        <v>234</v>
      </c>
      <c r="S10200" t="s">
        <v>258</v>
      </c>
      <c r="T10200" t="s">
        <v>259</v>
      </c>
      <c r="U10200" t="s">
        <v>443</v>
      </c>
    </row>
    <row r="10201" spans="1:21" x14ac:dyDescent="0.35">
      <c r="A10201" s="2" t="s">
        <v>171</v>
      </c>
      <c r="B10201" s="1" t="s">
        <v>172</v>
      </c>
      <c r="C10201" t="s">
        <v>509</v>
      </c>
      <c r="D10201" s="1" t="s">
        <v>69</v>
      </c>
      <c r="E10201" s="1" t="s">
        <v>25</v>
      </c>
      <c r="F10201" s="1" t="s">
        <v>29</v>
      </c>
      <c r="G10201" s="1" t="s">
        <v>29</v>
      </c>
      <c r="H10201" t="s">
        <v>24</v>
      </c>
      <c r="I10201" s="1" t="s">
        <v>174</v>
      </c>
      <c r="J10201" t="s">
        <v>42</v>
      </c>
      <c r="K10201" s="1" t="s">
        <v>48</v>
      </c>
      <c r="L10201" t="s">
        <v>363</v>
      </c>
      <c r="M10201" t="s">
        <v>148</v>
      </c>
      <c r="N10201">
        <v>1</v>
      </c>
      <c r="O10201" t="s">
        <v>235</v>
      </c>
      <c r="P10201">
        <v>0</v>
      </c>
      <c r="Q10201">
        <v>1</v>
      </c>
      <c r="R10201" t="s">
        <v>234</v>
      </c>
      <c r="S10201" t="s">
        <v>258</v>
      </c>
      <c r="T10201" t="s">
        <v>259</v>
      </c>
      <c r="U10201" t="s">
        <v>443</v>
      </c>
    </row>
    <row r="10202" spans="1:21" x14ac:dyDescent="0.35">
      <c r="A10202" s="2" t="s">
        <v>171</v>
      </c>
      <c r="B10202" s="1" t="s">
        <v>172</v>
      </c>
      <c r="C10202" t="s">
        <v>509</v>
      </c>
      <c r="D10202" s="1" t="s">
        <v>69</v>
      </c>
      <c r="E10202" s="1" t="s">
        <v>25</v>
      </c>
      <c r="F10202" s="1" t="s">
        <v>29</v>
      </c>
      <c r="G10202" s="1" t="s">
        <v>29</v>
      </c>
      <c r="H10202" t="s">
        <v>24</v>
      </c>
      <c r="I10202" s="1" t="s">
        <v>174</v>
      </c>
      <c r="J10202" t="s">
        <v>42</v>
      </c>
      <c r="K10202" s="1" t="s">
        <v>57</v>
      </c>
      <c r="L10202" t="s">
        <v>363</v>
      </c>
      <c r="M10202" t="s">
        <v>58</v>
      </c>
      <c r="N10202">
        <v>1</v>
      </c>
      <c r="O10202" t="s">
        <v>235</v>
      </c>
      <c r="P10202">
        <v>0</v>
      </c>
      <c r="Q10202">
        <v>1</v>
      </c>
      <c r="R10202" t="s">
        <v>234</v>
      </c>
      <c r="S10202" t="s">
        <v>258</v>
      </c>
      <c r="T10202" t="s">
        <v>259</v>
      </c>
      <c r="U10202" t="s">
        <v>443</v>
      </c>
    </row>
    <row r="10203" spans="1:21" x14ac:dyDescent="0.35">
      <c r="A10203" s="2" t="s">
        <v>171</v>
      </c>
      <c r="B10203" s="1" t="s">
        <v>172</v>
      </c>
      <c r="C10203" t="s">
        <v>509</v>
      </c>
      <c r="D10203" s="1" t="s">
        <v>69</v>
      </c>
      <c r="E10203" s="1" t="s">
        <v>25</v>
      </c>
      <c r="F10203" s="1" t="s">
        <v>29</v>
      </c>
      <c r="G10203" s="1" t="s">
        <v>29</v>
      </c>
      <c r="H10203" t="s">
        <v>24</v>
      </c>
      <c r="I10203" s="1" t="s">
        <v>174</v>
      </c>
      <c r="J10203" t="s">
        <v>42</v>
      </c>
      <c r="K10203" s="1" t="s">
        <v>57</v>
      </c>
      <c r="L10203" t="s">
        <v>363</v>
      </c>
      <c r="M10203" t="s">
        <v>366</v>
      </c>
      <c r="N10203">
        <v>1</v>
      </c>
      <c r="O10203" t="s">
        <v>235</v>
      </c>
      <c r="P10203">
        <v>0</v>
      </c>
      <c r="Q10203">
        <v>1</v>
      </c>
      <c r="R10203" t="s">
        <v>234</v>
      </c>
      <c r="S10203" t="s">
        <v>258</v>
      </c>
      <c r="T10203" t="s">
        <v>259</v>
      </c>
      <c r="U10203" t="s">
        <v>443</v>
      </c>
    </row>
    <row r="10204" spans="1:21" x14ac:dyDescent="0.35">
      <c r="A10204" s="2" t="s">
        <v>171</v>
      </c>
      <c r="B10204" s="1" t="s">
        <v>172</v>
      </c>
      <c r="C10204" t="s">
        <v>509</v>
      </c>
      <c r="D10204" s="1" t="s">
        <v>69</v>
      </c>
      <c r="E10204" s="1" t="s">
        <v>25</v>
      </c>
      <c r="F10204" s="1" t="s">
        <v>29</v>
      </c>
      <c r="G10204" s="1" t="s">
        <v>29</v>
      </c>
      <c r="H10204" t="s">
        <v>24</v>
      </c>
      <c r="I10204" s="1" t="s">
        <v>174</v>
      </c>
      <c r="J10204" t="s">
        <v>42</v>
      </c>
      <c r="K10204" s="1" t="s">
        <v>57</v>
      </c>
      <c r="L10204" t="s">
        <v>363</v>
      </c>
      <c r="M10204" t="s">
        <v>162</v>
      </c>
      <c r="N10204">
        <v>1</v>
      </c>
      <c r="O10204" t="s">
        <v>235</v>
      </c>
      <c r="P10204">
        <v>1</v>
      </c>
      <c r="Q10204">
        <v>1</v>
      </c>
      <c r="R10204" t="s">
        <v>234</v>
      </c>
      <c r="S10204" t="s">
        <v>258</v>
      </c>
      <c r="T10204" t="s">
        <v>259</v>
      </c>
      <c r="U10204" t="s">
        <v>444</v>
      </c>
    </row>
    <row r="10205" spans="1:21" x14ac:dyDescent="0.35">
      <c r="A10205" s="2" t="s">
        <v>171</v>
      </c>
      <c r="B10205" s="1" t="s">
        <v>172</v>
      </c>
      <c r="C10205" t="s">
        <v>509</v>
      </c>
      <c r="D10205" s="1" t="s">
        <v>69</v>
      </c>
      <c r="E10205" s="1" t="s">
        <v>25</v>
      </c>
      <c r="F10205" s="1" t="s">
        <v>29</v>
      </c>
      <c r="G10205" s="1" t="s">
        <v>29</v>
      </c>
      <c r="H10205" t="s">
        <v>24</v>
      </c>
      <c r="I10205" s="1" t="s">
        <v>174</v>
      </c>
      <c r="J10205" t="s">
        <v>42</v>
      </c>
      <c r="K10205" s="1" t="s">
        <v>57</v>
      </c>
      <c r="L10205" t="s">
        <v>363</v>
      </c>
      <c r="M10205" t="s">
        <v>153</v>
      </c>
      <c r="N10205">
        <v>1</v>
      </c>
      <c r="O10205" t="s">
        <v>235</v>
      </c>
      <c r="P10205">
        <v>0</v>
      </c>
      <c r="Q10205">
        <v>1</v>
      </c>
      <c r="R10205" t="s">
        <v>234</v>
      </c>
      <c r="S10205" t="s">
        <v>258</v>
      </c>
      <c r="T10205" t="s">
        <v>259</v>
      </c>
      <c r="U10205" t="s">
        <v>443</v>
      </c>
    </row>
    <row r="10206" spans="1:21" x14ac:dyDescent="0.35">
      <c r="A10206" s="2" t="s">
        <v>171</v>
      </c>
      <c r="B10206" s="1" t="s">
        <v>172</v>
      </c>
      <c r="C10206" t="s">
        <v>509</v>
      </c>
      <c r="D10206" s="1" t="s">
        <v>69</v>
      </c>
      <c r="E10206" s="1" t="s">
        <v>25</v>
      </c>
      <c r="F10206" s="1" t="s">
        <v>29</v>
      </c>
      <c r="G10206" s="1" t="s">
        <v>29</v>
      </c>
      <c r="H10206" t="s">
        <v>24</v>
      </c>
      <c r="I10206" s="1" t="s">
        <v>174</v>
      </c>
      <c r="J10206" t="s">
        <v>42</v>
      </c>
      <c r="K10206" s="1" t="s">
        <v>22</v>
      </c>
      <c r="L10206" t="s">
        <v>363</v>
      </c>
      <c r="M10206" t="s">
        <v>82</v>
      </c>
      <c r="N10206">
        <v>1</v>
      </c>
      <c r="O10206" t="s">
        <v>235</v>
      </c>
      <c r="P10206">
        <v>0</v>
      </c>
      <c r="Q10206">
        <v>1</v>
      </c>
      <c r="R10206" t="s">
        <v>234</v>
      </c>
      <c r="S10206" t="s">
        <v>258</v>
      </c>
      <c r="T10206" t="s">
        <v>259</v>
      </c>
      <c r="U10206" t="s">
        <v>443</v>
      </c>
    </row>
    <row r="10207" spans="1:21" x14ac:dyDescent="0.35">
      <c r="A10207" s="2" t="s">
        <v>171</v>
      </c>
      <c r="B10207" s="1" t="s">
        <v>172</v>
      </c>
      <c r="C10207" t="s">
        <v>509</v>
      </c>
      <c r="D10207" s="1" t="s">
        <v>69</v>
      </c>
      <c r="E10207" s="1" t="s">
        <v>25</v>
      </c>
      <c r="F10207" s="1" t="s">
        <v>29</v>
      </c>
      <c r="G10207" s="1" t="s">
        <v>29</v>
      </c>
      <c r="H10207" t="s">
        <v>40</v>
      </c>
      <c r="I10207" s="1" t="s">
        <v>174</v>
      </c>
      <c r="J10207" t="s">
        <v>42</v>
      </c>
      <c r="K10207" s="1" t="s">
        <v>48</v>
      </c>
      <c r="L10207" t="s">
        <v>363</v>
      </c>
      <c r="M10207" t="s">
        <v>123</v>
      </c>
      <c r="N10207">
        <v>1</v>
      </c>
      <c r="O10207" t="s">
        <v>235</v>
      </c>
      <c r="P10207">
        <v>0</v>
      </c>
      <c r="Q10207">
        <v>1</v>
      </c>
      <c r="R10207" t="s">
        <v>234</v>
      </c>
      <c r="S10207" t="s">
        <v>258</v>
      </c>
      <c r="T10207" t="s">
        <v>259</v>
      </c>
      <c r="U10207" t="s">
        <v>443</v>
      </c>
    </row>
    <row r="10208" spans="1:21" x14ac:dyDescent="0.35">
      <c r="A10208" s="2" t="s">
        <v>171</v>
      </c>
      <c r="B10208" s="1" t="s">
        <v>172</v>
      </c>
      <c r="C10208" t="s">
        <v>509</v>
      </c>
      <c r="D10208" s="1" t="s">
        <v>69</v>
      </c>
      <c r="E10208" s="1" t="s">
        <v>25</v>
      </c>
      <c r="F10208" s="1" t="s">
        <v>29</v>
      </c>
      <c r="G10208" s="1" t="s">
        <v>29</v>
      </c>
      <c r="H10208" t="s">
        <v>40</v>
      </c>
      <c r="I10208" s="1" t="s">
        <v>174</v>
      </c>
      <c r="J10208" t="s">
        <v>42</v>
      </c>
      <c r="K10208" s="1" t="s">
        <v>57</v>
      </c>
      <c r="L10208" t="s">
        <v>363</v>
      </c>
      <c r="M10208" t="s">
        <v>162</v>
      </c>
      <c r="N10208">
        <v>1</v>
      </c>
      <c r="O10208" t="s">
        <v>235</v>
      </c>
      <c r="P10208">
        <v>0</v>
      </c>
      <c r="Q10208">
        <v>1</v>
      </c>
      <c r="R10208" t="s">
        <v>234</v>
      </c>
      <c r="S10208" t="s">
        <v>258</v>
      </c>
      <c r="T10208" t="s">
        <v>259</v>
      </c>
      <c r="U10208" t="s">
        <v>443</v>
      </c>
    </row>
    <row r="10209" spans="1:21" x14ac:dyDescent="0.35">
      <c r="A10209" s="2" t="s">
        <v>171</v>
      </c>
      <c r="B10209" s="1" t="s">
        <v>172</v>
      </c>
      <c r="C10209" t="s">
        <v>509</v>
      </c>
      <c r="D10209" s="1" t="s">
        <v>69</v>
      </c>
      <c r="E10209" s="1" t="s">
        <v>25</v>
      </c>
      <c r="F10209" s="1" t="s">
        <v>29</v>
      </c>
      <c r="G10209" s="1" t="s">
        <v>29</v>
      </c>
      <c r="H10209" t="s">
        <v>40</v>
      </c>
      <c r="I10209" s="1" t="s">
        <v>174</v>
      </c>
      <c r="J10209" t="s">
        <v>42</v>
      </c>
      <c r="K10209" s="1" t="s">
        <v>57</v>
      </c>
      <c r="L10209" t="s">
        <v>363</v>
      </c>
      <c r="M10209" t="s">
        <v>405</v>
      </c>
      <c r="N10209">
        <v>1</v>
      </c>
      <c r="O10209" t="s">
        <v>235</v>
      </c>
      <c r="P10209">
        <v>1</v>
      </c>
      <c r="Q10209">
        <v>1</v>
      </c>
      <c r="R10209" t="s">
        <v>234</v>
      </c>
      <c r="S10209" t="s">
        <v>258</v>
      </c>
      <c r="T10209" t="s">
        <v>259</v>
      </c>
      <c r="U10209" t="s">
        <v>443</v>
      </c>
    </row>
    <row r="10210" spans="1:21" x14ac:dyDescent="0.35">
      <c r="A10210" s="2" t="s">
        <v>171</v>
      </c>
      <c r="B10210" s="1" t="s">
        <v>172</v>
      </c>
      <c r="C10210" t="s">
        <v>509</v>
      </c>
      <c r="D10210" s="1" t="s">
        <v>69</v>
      </c>
      <c r="E10210" s="1" t="s">
        <v>25</v>
      </c>
      <c r="F10210" s="1" t="s">
        <v>29</v>
      </c>
      <c r="G10210" s="1" t="s">
        <v>29</v>
      </c>
      <c r="H10210" t="s">
        <v>47</v>
      </c>
      <c r="I10210" s="1" t="s">
        <v>174</v>
      </c>
      <c r="J10210" t="s">
        <v>42</v>
      </c>
      <c r="K10210" s="1" t="s">
        <v>48</v>
      </c>
      <c r="L10210" t="s">
        <v>363</v>
      </c>
      <c r="M10210" t="s">
        <v>102</v>
      </c>
      <c r="N10210">
        <v>1</v>
      </c>
      <c r="O10210" t="s">
        <v>235</v>
      </c>
      <c r="P10210">
        <v>0</v>
      </c>
      <c r="Q10210">
        <v>1</v>
      </c>
      <c r="R10210" t="s">
        <v>234</v>
      </c>
      <c r="S10210" t="s">
        <v>258</v>
      </c>
      <c r="T10210" t="s">
        <v>259</v>
      </c>
      <c r="U10210" t="s">
        <v>443</v>
      </c>
    </row>
    <row r="10211" spans="1:21" x14ac:dyDescent="0.35">
      <c r="A10211" s="2" t="s">
        <v>171</v>
      </c>
      <c r="B10211" s="1" t="s">
        <v>172</v>
      </c>
      <c r="C10211" t="s">
        <v>509</v>
      </c>
      <c r="D10211" s="1" t="s">
        <v>71</v>
      </c>
      <c r="E10211" s="1" t="s">
        <v>14</v>
      </c>
      <c r="F10211" s="1" t="s">
        <v>33</v>
      </c>
      <c r="G10211" s="1" t="s">
        <v>214</v>
      </c>
      <c r="H10211" t="s">
        <v>27</v>
      </c>
      <c r="I10211" s="1" t="s">
        <v>174</v>
      </c>
      <c r="J10211" t="s">
        <v>42</v>
      </c>
      <c r="K10211" s="1" t="s">
        <v>18</v>
      </c>
      <c r="L10211" t="s">
        <v>363</v>
      </c>
      <c r="M10211" t="s">
        <v>18</v>
      </c>
      <c r="N10211">
        <v>1</v>
      </c>
      <c r="O10211" t="s">
        <v>235</v>
      </c>
      <c r="P10211">
        <v>0</v>
      </c>
      <c r="Q10211">
        <v>1</v>
      </c>
      <c r="R10211" t="s">
        <v>234</v>
      </c>
      <c r="S10211" t="s">
        <v>258</v>
      </c>
      <c r="T10211" t="s">
        <v>259</v>
      </c>
      <c r="U10211" t="s">
        <v>443</v>
      </c>
    </row>
    <row r="10212" spans="1:21" x14ac:dyDescent="0.35">
      <c r="A10212" s="2" t="s">
        <v>171</v>
      </c>
      <c r="B10212" s="1" t="s">
        <v>172</v>
      </c>
      <c r="C10212" t="s">
        <v>509</v>
      </c>
      <c r="D10212" s="1" t="s">
        <v>71</v>
      </c>
      <c r="E10212" s="1" t="s">
        <v>25</v>
      </c>
      <c r="F10212" s="1" t="s">
        <v>26</v>
      </c>
      <c r="G10212" s="1" t="s">
        <v>215</v>
      </c>
      <c r="H10212" t="s">
        <v>16</v>
      </c>
      <c r="I10212" s="1" t="s">
        <v>174</v>
      </c>
      <c r="J10212" t="s">
        <v>42</v>
      </c>
      <c r="K10212" s="1" t="s">
        <v>18</v>
      </c>
      <c r="L10212" t="s">
        <v>363</v>
      </c>
      <c r="M10212" t="s">
        <v>18</v>
      </c>
      <c r="N10212">
        <v>1</v>
      </c>
      <c r="O10212" t="s">
        <v>235</v>
      </c>
      <c r="P10212">
        <v>1</v>
      </c>
      <c r="Q10212">
        <v>1</v>
      </c>
      <c r="R10212" t="s">
        <v>234</v>
      </c>
      <c r="S10212" t="s">
        <v>258</v>
      </c>
      <c r="T10212" t="s">
        <v>259</v>
      </c>
      <c r="U10212" t="s">
        <v>443</v>
      </c>
    </row>
    <row r="10213" spans="1:21" x14ac:dyDescent="0.35">
      <c r="A10213" s="2" t="s">
        <v>171</v>
      </c>
      <c r="B10213" s="1" t="s">
        <v>172</v>
      </c>
      <c r="C10213" t="s">
        <v>509</v>
      </c>
      <c r="D10213" s="1" t="s">
        <v>71</v>
      </c>
      <c r="E10213" s="1" t="s">
        <v>25</v>
      </c>
      <c r="F10213" s="1" t="s">
        <v>26</v>
      </c>
      <c r="G10213" s="1" t="s">
        <v>215</v>
      </c>
      <c r="H10213" t="s">
        <v>20</v>
      </c>
      <c r="I10213" s="1" t="s">
        <v>174</v>
      </c>
      <c r="J10213" t="s">
        <v>42</v>
      </c>
      <c r="K10213" s="1" t="s">
        <v>18</v>
      </c>
      <c r="L10213" t="s">
        <v>363</v>
      </c>
      <c r="M10213" t="s">
        <v>18</v>
      </c>
      <c r="N10213">
        <v>1</v>
      </c>
      <c r="O10213" t="s">
        <v>235</v>
      </c>
      <c r="P10213">
        <v>1</v>
      </c>
      <c r="Q10213">
        <v>1</v>
      </c>
      <c r="R10213" t="s">
        <v>234</v>
      </c>
      <c r="S10213" t="s">
        <v>258</v>
      </c>
      <c r="T10213" t="s">
        <v>259</v>
      </c>
      <c r="U10213" t="s">
        <v>443</v>
      </c>
    </row>
    <row r="10214" spans="1:21" x14ac:dyDescent="0.35">
      <c r="A10214" s="2" t="s">
        <v>171</v>
      </c>
      <c r="B10214" s="1" t="s">
        <v>172</v>
      </c>
      <c r="C10214" t="s">
        <v>509</v>
      </c>
      <c r="D10214" s="1" t="s">
        <v>71</v>
      </c>
      <c r="E10214" s="1" t="s">
        <v>25</v>
      </c>
      <c r="F10214" s="1" t="s">
        <v>26</v>
      </c>
      <c r="G10214" s="1" t="s">
        <v>215</v>
      </c>
      <c r="H10214" t="s">
        <v>36</v>
      </c>
      <c r="I10214" s="1" t="s">
        <v>174</v>
      </c>
      <c r="J10214" t="s">
        <v>42</v>
      </c>
      <c r="K10214" s="1" t="s">
        <v>18</v>
      </c>
      <c r="L10214" t="s">
        <v>363</v>
      </c>
      <c r="M10214" t="s">
        <v>18</v>
      </c>
      <c r="N10214">
        <v>1</v>
      </c>
      <c r="O10214" t="s">
        <v>235</v>
      </c>
      <c r="P10214">
        <v>0</v>
      </c>
      <c r="Q10214">
        <v>1</v>
      </c>
      <c r="R10214" t="s">
        <v>234</v>
      </c>
      <c r="S10214" t="s">
        <v>258</v>
      </c>
      <c r="T10214" t="s">
        <v>259</v>
      </c>
      <c r="U10214" t="s">
        <v>443</v>
      </c>
    </row>
    <row r="10215" spans="1:21" x14ac:dyDescent="0.35">
      <c r="A10215" s="2" t="s">
        <v>171</v>
      </c>
      <c r="B10215" s="1" t="s">
        <v>172</v>
      </c>
      <c r="C10215" t="s">
        <v>508</v>
      </c>
      <c r="D10215" s="1" t="s">
        <v>80</v>
      </c>
      <c r="E10215" s="1" t="s">
        <v>14</v>
      </c>
      <c r="F10215" s="1" t="s">
        <v>26</v>
      </c>
      <c r="G10215" s="1" t="s">
        <v>215</v>
      </c>
      <c r="H10215" t="s">
        <v>52</v>
      </c>
      <c r="I10215" s="1" t="s">
        <v>174</v>
      </c>
      <c r="J10215" t="s">
        <v>42</v>
      </c>
      <c r="K10215" s="1" t="s">
        <v>18</v>
      </c>
      <c r="L10215" t="s">
        <v>278</v>
      </c>
      <c r="M10215" t="s">
        <v>43</v>
      </c>
      <c r="N10215">
        <v>1</v>
      </c>
      <c r="O10215" t="s">
        <v>232</v>
      </c>
      <c r="P10215">
        <v>1</v>
      </c>
      <c r="Q10215">
        <v>1</v>
      </c>
      <c r="R10215" t="s">
        <v>234</v>
      </c>
      <c r="S10215" t="s">
        <v>258</v>
      </c>
      <c r="T10215" t="s">
        <v>259</v>
      </c>
      <c r="U10215" t="s">
        <v>443</v>
      </c>
    </row>
    <row r="10216" spans="1:21" x14ac:dyDescent="0.35">
      <c r="A10216" s="2" t="s">
        <v>171</v>
      </c>
      <c r="B10216" s="1" t="s">
        <v>172</v>
      </c>
      <c r="C10216" t="s">
        <v>508</v>
      </c>
      <c r="D10216" s="1" t="s">
        <v>80</v>
      </c>
      <c r="E10216" s="1" t="s">
        <v>14</v>
      </c>
      <c r="F10216" s="1" t="s">
        <v>26</v>
      </c>
      <c r="G10216" s="1" t="s">
        <v>215</v>
      </c>
      <c r="H10216" t="s">
        <v>16</v>
      </c>
      <c r="I10216" s="1" t="s">
        <v>174</v>
      </c>
      <c r="J10216" t="s">
        <v>42</v>
      </c>
      <c r="K10216" s="1" t="s">
        <v>22</v>
      </c>
      <c r="L10216" t="s">
        <v>363</v>
      </c>
      <c r="M10216" t="s">
        <v>22</v>
      </c>
      <c r="N10216">
        <v>1</v>
      </c>
      <c r="O10216" t="s">
        <v>232</v>
      </c>
      <c r="P10216">
        <v>0</v>
      </c>
      <c r="Q10216">
        <v>1</v>
      </c>
      <c r="R10216" t="s">
        <v>234</v>
      </c>
      <c r="S10216" t="s">
        <v>258</v>
      </c>
      <c r="T10216" t="s">
        <v>259</v>
      </c>
      <c r="U10216" t="s">
        <v>443</v>
      </c>
    </row>
    <row r="10217" spans="1:21" x14ac:dyDescent="0.35">
      <c r="A10217" s="2" t="s">
        <v>171</v>
      </c>
      <c r="B10217" s="1" t="s">
        <v>172</v>
      </c>
      <c r="C10217" t="s">
        <v>508</v>
      </c>
      <c r="D10217" s="1" t="s">
        <v>80</v>
      </c>
      <c r="E10217" s="1" t="s">
        <v>14</v>
      </c>
      <c r="F10217" s="1" t="s">
        <v>26</v>
      </c>
      <c r="G10217" s="1" t="s">
        <v>215</v>
      </c>
      <c r="H10217" t="s">
        <v>20</v>
      </c>
      <c r="I10217" s="1" t="s">
        <v>174</v>
      </c>
      <c r="J10217" t="s">
        <v>42</v>
      </c>
      <c r="K10217" s="1" t="s">
        <v>22</v>
      </c>
      <c r="L10217" t="s">
        <v>278</v>
      </c>
      <c r="M10217" t="s">
        <v>22</v>
      </c>
      <c r="N10217">
        <v>1</v>
      </c>
      <c r="O10217" t="s">
        <v>232</v>
      </c>
      <c r="P10217">
        <v>1</v>
      </c>
      <c r="Q10217">
        <v>1</v>
      </c>
      <c r="R10217" t="s">
        <v>234</v>
      </c>
      <c r="S10217" t="s">
        <v>258</v>
      </c>
      <c r="T10217" t="s">
        <v>259</v>
      </c>
      <c r="U10217" t="s">
        <v>443</v>
      </c>
    </row>
    <row r="10218" spans="1:21" x14ac:dyDescent="0.35">
      <c r="A10218" s="2" t="s">
        <v>171</v>
      </c>
      <c r="B10218" s="1" t="s">
        <v>172</v>
      </c>
      <c r="C10218" t="s">
        <v>508</v>
      </c>
      <c r="D10218" s="1" t="s">
        <v>80</v>
      </c>
      <c r="E10218" s="1" t="s">
        <v>14</v>
      </c>
      <c r="F10218" s="1" t="s">
        <v>26</v>
      </c>
      <c r="G10218" s="1" t="s">
        <v>215</v>
      </c>
      <c r="H10218" t="s">
        <v>27</v>
      </c>
      <c r="I10218" s="1" t="s">
        <v>174</v>
      </c>
      <c r="J10218" t="s">
        <v>42</v>
      </c>
      <c r="K10218" s="1" t="s">
        <v>48</v>
      </c>
      <c r="L10218" t="s">
        <v>278</v>
      </c>
      <c r="M10218" t="s">
        <v>102</v>
      </c>
      <c r="N10218">
        <v>1</v>
      </c>
      <c r="O10218" t="s">
        <v>232</v>
      </c>
      <c r="P10218">
        <v>1</v>
      </c>
      <c r="Q10218">
        <v>1</v>
      </c>
      <c r="R10218" t="s">
        <v>234</v>
      </c>
      <c r="S10218" t="s">
        <v>258</v>
      </c>
      <c r="T10218" t="s">
        <v>259</v>
      </c>
      <c r="U10218" t="s">
        <v>443</v>
      </c>
    </row>
    <row r="10219" spans="1:21" x14ac:dyDescent="0.35">
      <c r="A10219" s="2" t="s">
        <v>171</v>
      </c>
      <c r="B10219" s="1" t="s">
        <v>172</v>
      </c>
      <c r="C10219" t="s">
        <v>508</v>
      </c>
      <c r="D10219" s="1" t="s">
        <v>80</v>
      </c>
      <c r="E10219" s="1" t="s">
        <v>14</v>
      </c>
      <c r="F10219" s="1" t="s">
        <v>26</v>
      </c>
      <c r="G10219" s="1" t="s">
        <v>215</v>
      </c>
      <c r="H10219" t="s">
        <v>36</v>
      </c>
      <c r="I10219" s="1" t="s">
        <v>174</v>
      </c>
      <c r="J10219" t="s">
        <v>42</v>
      </c>
      <c r="K10219" s="1" t="s">
        <v>22</v>
      </c>
      <c r="L10219" t="s">
        <v>363</v>
      </c>
      <c r="M10219" t="s">
        <v>45</v>
      </c>
      <c r="N10219">
        <v>2</v>
      </c>
      <c r="O10219" t="s">
        <v>232</v>
      </c>
      <c r="P10219">
        <v>0</v>
      </c>
      <c r="Q10219">
        <v>1</v>
      </c>
      <c r="R10219" t="s">
        <v>234</v>
      </c>
      <c r="S10219" t="s">
        <v>258</v>
      </c>
      <c r="T10219" t="s">
        <v>259</v>
      </c>
      <c r="U10219" t="s">
        <v>443</v>
      </c>
    </row>
    <row r="10220" spans="1:21" x14ac:dyDescent="0.35">
      <c r="A10220" s="2" t="s">
        <v>171</v>
      </c>
      <c r="B10220" s="1" t="s">
        <v>172</v>
      </c>
      <c r="C10220" t="s">
        <v>508</v>
      </c>
      <c r="D10220" s="1" t="s">
        <v>80</v>
      </c>
      <c r="E10220" s="1" t="s">
        <v>14</v>
      </c>
      <c r="F10220" s="1" t="s">
        <v>29</v>
      </c>
      <c r="G10220" s="1" t="s">
        <v>29</v>
      </c>
      <c r="H10220" t="s">
        <v>36</v>
      </c>
      <c r="I10220" s="1" t="s">
        <v>174</v>
      </c>
      <c r="J10220" t="s">
        <v>42</v>
      </c>
      <c r="K10220" s="1" t="s">
        <v>64</v>
      </c>
      <c r="L10220" t="s">
        <v>363</v>
      </c>
      <c r="M10220" t="s">
        <v>65</v>
      </c>
      <c r="N10220">
        <v>1</v>
      </c>
      <c r="O10220" t="s">
        <v>232</v>
      </c>
      <c r="P10220">
        <v>1</v>
      </c>
      <c r="Q10220">
        <v>1</v>
      </c>
      <c r="R10220" t="s">
        <v>234</v>
      </c>
      <c r="S10220" t="s">
        <v>258</v>
      </c>
      <c r="T10220" t="s">
        <v>259</v>
      </c>
      <c r="U10220" t="s">
        <v>443</v>
      </c>
    </row>
    <row r="10221" spans="1:21" x14ac:dyDescent="0.35">
      <c r="A10221" s="2" t="s">
        <v>171</v>
      </c>
      <c r="B10221" s="1" t="s">
        <v>172</v>
      </c>
      <c r="C10221" t="s">
        <v>508</v>
      </c>
      <c r="D10221" s="1" t="s">
        <v>80</v>
      </c>
      <c r="E10221" s="1" t="s">
        <v>14</v>
      </c>
      <c r="F10221" s="1" t="s">
        <v>21</v>
      </c>
      <c r="G10221" s="1" t="s">
        <v>29</v>
      </c>
      <c r="H10221" t="s">
        <v>30</v>
      </c>
      <c r="I10221" s="1" t="s">
        <v>174</v>
      </c>
      <c r="J10221" t="s">
        <v>42</v>
      </c>
      <c r="K10221" s="1" t="s">
        <v>75</v>
      </c>
      <c r="L10221" t="s">
        <v>363</v>
      </c>
      <c r="M10221" t="s">
        <v>109</v>
      </c>
      <c r="N10221">
        <v>1</v>
      </c>
      <c r="O10221" t="s">
        <v>232</v>
      </c>
      <c r="P10221">
        <v>1</v>
      </c>
      <c r="Q10221">
        <v>1</v>
      </c>
      <c r="R10221" t="s">
        <v>234</v>
      </c>
      <c r="S10221" t="s">
        <v>258</v>
      </c>
      <c r="T10221" t="s">
        <v>259</v>
      </c>
      <c r="U10221" t="s">
        <v>443</v>
      </c>
    </row>
    <row r="10222" spans="1:21" x14ac:dyDescent="0.35">
      <c r="A10222" s="2" t="s">
        <v>171</v>
      </c>
      <c r="B10222" s="1" t="s">
        <v>172</v>
      </c>
      <c r="C10222" t="s">
        <v>508</v>
      </c>
      <c r="D10222" s="1" t="s">
        <v>80</v>
      </c>
      <c r="E10222" s="1" t="s">
        <v>14</v>
      </c>
      <c r="F10222" s="1" t="s">
        <v>21</v>
      </c>
      <c r="G10222" s="1" t="s">
        <v>29</v>
      </c>
      <c r="H10222" t="s">
        <v>30</v>
      </c>
      <c r="I10222" s="1" t="s">
        <v>174</v>
      </c>
      <c r="J10222" t="s">
        <v>42</v>
      </c>
      <c r="K10222" s="1" t="s">
        <v>75</v>
      </c>
      <c r="L10222" t="s">
        <v>363</v>
      </c>
      <c r="M10222" t="s">
        <v>96</v>
      </c>
      <c r="N10222">
        <v>1</v>
      </c>
      <c r="O10222" t="s">
        <v>232</v>
      </c>
      <c r="P10222">
        <v>1</v>
      </c>
      <c r="Q10222">
        <v>1</v>
      </c>
      <c r="R10222" t="s">
        <v>234</v>
      </c>
      <c r="S10222" t="s">
        <v>258</v>
      </c>
      <c r="T10222" t="s">
        <v>259</v>
      </c>
      <c r="U10222" t="s">
        <v>443</v>
      </c>
    </row>
    <row r="10223" spans="1:21" x14ac:dyDescent="0.35">
      <c r="A10223" s="2" t="s">
        <v>171</v>
      </c>
      <c r="B10223" s="1" t="s">
        <v>172</v>
      </c>
      <c r="C10223" t="s">
        <v>508</v>
      </c>
      <c r="D10223" s="1" t="s">
        <v>80</v>
      </c>
      <c r="E10223" s="1" t="s">
        <v>25</v>
      </c>
      <c r="F10223" s="1" t="s">
        <v>26</v>
      </c>
      <c r="G10223" s="1" t="s">
        <v>215</v>
      </c>
      <c r="H10223" t="s">
        <v>36</v>
      </c>
      <c r="I10223" s="1" t="s">
        <v>174</v>
      </c>
      <c r="J10223" t="s">
        <v>42</v>
      </c>
      <c r="K10223" s="1" t="s">
        <v>22</v>
      </c>
      <c r="L10223" t="s">
        <v>278</v>
      </c>
      <c r="M10223" t="s">
        <v>22</v>
      </c>
      <c r="N10223">
        <v>1</v>
      </c>
      <c r="O10223" t="s">
        <v>232</v>
      </c>
      <c r="P10223">
        <v>0</v>
      </c>
      <c r="Q10223">
        <v>1</v>
      </c>
      <c r="R10223" t="s">
        <v>234</v>
      </c>
      <c r="S10223" t="s">
        <v>258</v>
      </c>
      <c r="T10223" t="s">
        <v>259</v>
      </c>
      <c r="U10223" t="s">
        <v>443</v>
      </c>
    </row>
    <row r="10224" spans="1:21" x14ac:dyDescent="0.35">
      <c r="A10224" s="2" t="s">
        <v>171</v>
      </c>
      <c r="B10224" s="1" t="s">
        <v>172</v>
      </c>
      <c r="C10224" t="s">
        <v>508</v>
      </c>
      <c r="D10224" s="1" t="s">
        <v>80</v>
      </c>
      <c r="E10224" s="1" t="s">
        <v>25</v>
      </c>
      <c r="F10224" s="1" t="s">
        <v>21</v>
      </c>
      <c r="G10224" s="1" t="s">
        <v>29</v>
      </c>
      <c r="H10224" t="s">
        <v>52</v>
      </c>
      <c r="I10224" s="1" t="s">
        <v>174</v>
      </c>
      <c r="J10224" t="s">
        <v>42</v>
      </c>
      <c r="K10224" s="1" t="s">
        <v>22</v>
      </c>
      <c r="L10224" t="s">
        <v>278</v>
      </c>
      <c r="M10224" t="s">
        <v>22</v>
      </c>
      <c r="N10224">
        <v>1</v>
      </c>
      <c r="O10224" t="s">
        <v>232</v>
      </c>
      <c r="P10224">
        <v>0</v>
      </c>
      <c r="Q10224">
        <v>1</v>
      </c>
      <c r="R10224" t="s">
        <v>234</v>
      </c>
      <c r="S10224" t="s">
        <v>258</v>
      </c>
      <c r="T10224" t="s">
        <v>259</v>
      </c>
      <c r="U10224" t="s">
        <v>443</v>
      </c>
    </row>
    <row r="10225" spans="1:21" x14ac:dyDescent="0.35">
      <c r="A10225" s="2" t="s">
        <v>171</v>
      </c>
      <c r="B10225" s="1" t="s">
        <v>172</v>
      </c>
      <c r="C10225" t="s">
        <v>508</v>
      </c>
      <c r="D10225" s="1" t="s">
        <v>80</v>
      </c>
      <c r="E10225" s="1" t="s">
        <v>25</v>
      </c>
      <c r="F10225" s="1" t="s">
        <v>21</v>
      </c>
      <c r="G10225" s="1" t="s">
        <v>29</v>
      </c>
      <c r="H10225" t="s">
        <v>16</v>
      </c>
      <c r="I10225" s="1" t="s">
        <v>174</v>
      </c>
      <c r="J10225" t="s">
        <v>42</v>
      </c>
      <c r="K10225" s="1" t="s">
        <v>22</v>
      </c>
      <c r="L10225" t="s">
        <v>278</v>
      </c>
      <c r="M10225" t="s">
        <v>45</v>
      </c>
      <c r="N10225">
        <v>1</v>
      </c>
      <c r="O10225" t="s">
        <v>232</v>
      </c>
      <c r="P10225">
        <v>0</v>
      </c>
      <c r="Q10225">
        <v>1</v>
      </c>
      <c r="R10225" t="s">
        <v>234</v>
      </c>
      <c r="S10225" t="s">
        <v>258</v>
      </c>
      <c r="T10225" t="s">
        <v>259</v>
      </c>
      <c r="U10225" t="s">
        <v>443</v>
      </c>
    </row>
    <row r="10226" spans="1:21" x14ac:dyDescent="0.35">
      <c r="A10226" s="2" t="s">
        <v>171</v>
      </c>
      <c r="B10226" s="1" t="s">
        <v>172</v>
      </c>
      <c r="C10226" t="s">
        <v>508</v>
      </c>
      <c r="D10226" s="1" t="s">
        <v>80</v>
      </c>
      <c r="E10226" s="1" t="s">
        <v>25</v>
      </c>
      <c r="F10226" s="1" t="s">
        <v>21</v>
      </c>
      <c r="G10226" s="1" t="s">
        <v>29</v>
      </c>
      <c r="H10226" t="s">
        <v>16</v>
      </c>
      <c r="I10226" s="1" t="s">
        <v>174</v>
      </c>
      <c r="J10226" t="s">
        <v>42</v>
      </c>
      <c r="K10226" s="1" t="s">
        <v>22</v>
      </c>
      <c r="L10226" t="s">
        <v>278</v>
      </c>
      <c r="M10226" t="s">
        <v>31</v>
      </c>
      <c r="N10226">
        <v>1</v>
      </c>
      <c r="O10226" t="s">
        <v>232</v>
      </c>
      <c r="P10226">
        <v>1</v>
      </c>
      <c r="Q10226">
        <v>1</v>
      </c>
      <c r="R10226" t="s">
        <v>234</v>
      </c>
      <c r="S10226" t="s">
        <v>258</v>
      </c>
      <c r="T10226" t="s">
        <v>259</v>
      </c>
      <c r="U10226" t="s">
        <v>443</v>
      </c>
    </row>
    <row r="10227" spans="1:21" x14ac:dyDescent="0.35">
      <c r="A10227" s="2" t="s">
        <v>171</v>
      </c>
      <c r="B10227" s="1" t="s">
        <v>172</v>
      </c>
      <c r="C10227" t="s">
        <v>508</v>
      </c>
      <c r="D10227" s="1" t="s">
        <v>80</v>
      </c>
      <c r="E10227" s="1" t="s">
        <v>25</v>
      </c>
      <c r="F10227" s="1" t="s">
        <v>21</v>
      </c>
      <c r="G10227" s="1" t="s">
        <v>29</v>
      </c>
      <c r="H10227" t="s">
        <v>27</v>
      </c>
      <c r="I10227" s="1" t="s">
        <v>174</v>
      </c>
      <c r="J10227" t="s">
        <v>42</v>
      </c>
      <c r="K10227" s="1" t="s">
        <v>18</v>
      </c>
      <c r="L10227" t="s">
        <v>363</v>
      </c>
      <c r="M10227" t="s">
        <v>18</v>
      </c>
      <c r="N10227">
        <v>1</v>
      </c>
      <c r="O10227" t="s">
        <v>232</v>
      </c>
      <c r="P10227">
        <v>1</v>
      </c>
      <c r="Q10227">
        <v>1</v>
      </c>
      <c r="R10227" t="s">
        <v>234</v>
      </c>
      <c r="S10227" t="s">
        <v>258</v>
      </c>
      <c r="T10227" t="s">
        <v>259</v>
      </c>
      <c r="U10227" t="s">
        <v>443</v>
      </c>
    </row>
    <row r="10228" spans="1:21" x14ac:dyDescent="0.35">
      <c r="A10228" s="2" t="s">
        <v>171</v>
      </c>
      <c r="B10228" s="1" t="s">
        <v>172</v>
      </c>
      <c r="C10228" t="s">
        <v>508</v>
      </c>
      <c r="D10228" s="1" t="s">
        <v>84</v>
      </c>
      <c r="E10228" s="1" t="s">
        <v>14</v>
      </c>
      <c r="F10228" s="1" t="s">
        <v>26</v>
      </c>
      <c r="G10228" s="1" t="s">
        <v>215</v>
      </c>
      <c r="H10228" t="s">
        <v>16</v>
      </c>
      <c r="I10228" s="1" t="s">
        <v>421</v>
      </c>
      <c r="J10228" t="s">
        <v>17</v>
      </c>
      <c r="K10228" s="1" t="s">
        <v>75</v>
      </c>
      <c r="L10228" t="s">
        <v>363</v>
      </c>
      <c r="M10228" t="s">
        <v>75</v>
      </c>
      <c r="N10228">
        <v>1</v>
      </c>
      <c r="O10228" t="s">
        <v>235</v>
      </c>
      <c r="P10228">
        <v>1</v>
      </c>
      <c r="Q10228">
        <v>1</v>
      </c>
      <c r="R10228" t="s">
        <v>234</v>
      </c>
      <c r="S10228" t="s">
        <v>258</v>
      </c>
      <c r="T10228" t="s">
        <v>259</v>
      </c>
      <c r="U10228" t="s">
        <v>443</v>
      </c>
    </row>
    <row r="10229" spans="1:21" x14ac:dyDescent="0.35">
      <c r="A10229" s="2" t="s">
        <v>171</v>
      </c>
      <c r="B10229" s="1" t="s">
        <v>172</v>
      </c>
      <c r="C10229" t="s">
        <v>508</v>
      </c>
      <c r="D10229" s="1" t="s">
        <v>84</v>
      </c>
      <c r="E10229" s="1" t="s">
        <v>14</v>
      </c>
      <c r="F10229" s="1" t="s">
        <v>26</v>
      </c>
      <c r="G10229" s="1" t="s">
        <v>215</v>
      </c>
      <c r="H10229" t="s">
        <v>30</v>
      </c>
      <c r="I10229" s="1" t="s">
        <v>421</v>
      </c>
      <c r="J10229" t="s">
        <v>17</v>
      </c>
      <c r="K10229" s="1" t="s">
        <v>22</v>
      </c>
      <c r="L10229" t="s">
        <v>363</v>
      </c>
      <c r="M10229" t="s">
        <v>23</v>
      </c>
      <c r="N10229">
        <v>1</v>
      </c>
      <c r="O10229" t="s">
        <v>235</v>
      </c>
      <c r="P10229">
        <v>0</v>
      </c>
      <c r="Q10229">
        <v>1</v>
      </c>
      <c r="R10229" t="s">
        <v>234</v>
      </c>
      <c r="S10229" t="s">
        <v>258</v>
      </c>
      <c r="T10229" t="s">
        <v>259</v>
      </c>
      <c r="U10229" t="s">
        <v>443</v>
      </c>
    </row>
    <row r="10230" spans="1:21" x14ac:dyDescent="0.35">
      <c r="A10230" s="2" t="s">
        <v>171</v>
      </c>
      <c r="B10230" s="1" t="s">
        <v>172</v>
      </c>
      <c r="C10230" t="s">
        <v>508</v>
      </c>
      <c r="D10230" s="1" t="s">
        <v>84</v>
      </c>
      <c r="E10230" s="1" t="s">
        <v>14</v>
      </c>
      <c r="F10230" s="1" t="s">
        <v>26</v>
      </c>
      <c r="G10230" s="1" t="s">
        <v>215</v>
      </c>
      <c r="H10230" t="s">
        <v>30</v>
      </c>
      <c r="I10230" s="1" t="s">
        <v>421</v>
      </c>
      <c r="J10230" t="s">
        <v>17</v>
      </c>
      <c r="K10230" s="1" t="s">
        <v>22</v>
      </c>
      <c r="L10230" t="s">
        <v>363</v>
      </c>
      <c r="M10230" t="s">
        <v>31</v>
      </c>
      <c r="N10230">
        <v>1</v>
      </c>
      <c r="O10230" t="s">
        <v>235</v>
      </c>
      <c r="P10230">
        <v>0</v>
      </c>
      <c r="Q10230">
        <v>1</v>
      </c>
      <c r="R10230" t="s">
        <v>234</v>
      </c>
      <c r="S10230" t="s">
        <v>258</v>
      </c>
      <c r="T10230" t="s">
        <v>259</v>
      </c>
      <c r="U10230" t="s">
        <v>443</v>
      </c>
    </row>
    <row r="10231" spans="1:21" x14ac:dyDescent="0.35">
      <c r="A10231" s="2" t="s">
        <v>171</v>
      </c>
      <c r="B10231" s="1" t="s">
        <v>172</v>
      </c>
      <c r="C10231" t="s">
        <v>508</v>
      </c>
      <c r="D10231" s="1" t="s">
        <v>84</v>
      </c>
      <c r="E10231" s="1" t="s">
        <v>14</v>
      </c>
      <c r="F10231" s="1" t="s">
        <v>26</v>
      </c>
      <c r="G10231" s="1" t="s">
        <v>215</v>
      </c>
      <c r="H10231" t="s">
        <v>36</v>
      </c>
      <c r="I10231" s="1" t="s">
        <v>421</v>
      </c>
      <c r="J10231" t="s">
        <v>17</v>
      </c>
      <c r="K10231" s="1" t="s">
        <v>64</v>
      </c>
      <c r="L10231" t="s">
        <v>363</v>
      </c>
      <c r="M10231" t="s">
        <v>64</v>
      </c>
      <c r="N10231">
        <v>1</v>
      </c>
      <c r="O10231" t="s">
        <v>235</v>
      </c>
      <c r="P10231">
        <v>1</v>
      </c>
      <c r="Q10231">
        <v>1</v>
      </c>
      <c r="R10231" t="s">
        <v>234</v>
      </c>
      <c r="S10231" t="s">
        <v>258</v>
      </c>
      <c r="T10231" t="s">
        <v>259</v>
      </c>
      <c r="U10231" t="s">
        <v>443</v>
      </c>
    </row>
    <row r="10232" spans="1:21" x14ac:dyDescent="0.35">
      <c r="A10232" s="2" t="s">
        <v>171</v>
      </c>
      <c r="B10232" s="1" t="s">
        <v>172</v>
      </c>
      <c r="C10232" t="s">
        <v>508</v>
      </c>
      <c r="D10232" s="1" t="s">
        <v>84</v>
      </c>
      <c r="E10232" s="1" t="s">
        <v>14</v>
      </c>
      <c r="F10232" s="1" t="s">
        <v>15</v>
      </c>
      <c r="G10232" s="1" t="s">
        <v>215</v>
      </c>
      <c r="H10232" t="s">
        <v>20</v>
      </c>
      <c r="I10232" s="1" t="s">
        <v>421</v>
      </c>
      <c r="J10232" t="s">
        <v>17</v>
      </c>
      <c r="K10232" s="1" t="s">
        <v>75</v>
      </c>
      <c r="L10232" t="s">
        <v>363</v>
      </c>
      <c r="M10232" t="s">
        <v>75</v>
      </c>
      <c r="N10232">
        <v>1</v>
      </c>
      <c r="O10232" t="s">
        <v>235</v>
      </c>
      <c r="P10232">
        <v>0</v>
      </c>
      <c r="Q10232">
        <v>1</v>
      </c>
      <c r="R10232" t="s">
        <v>234</v>
      </c>
      <c r="S10232" t="s">
        <v>258</v>
      </c>
      <c r="T10232" t="s">
        <v>259</v>
      </c>
      <c r="U10232" t="s">
        <v>443</v>
      </c>
    </row>
    <row r="10233" spans="1:21" x14ac:dyDescent="0.35">
      <c r="A10233" s="2" t="s">
        <v>171</v>
      </c>
      <c r="B10233" s="1" t="s">
        <v>172</v>
      </c>
      <c r="C10233" t="s">
        <v>508</v>
      </c>
      <c r="D10233" s="1" t="s">
        <v>84</v>
      </c>
      <c r="E10233" s="1" t="s">
        <v>14</v>
      </c>
      <c r="F10233" s="1" t="s">
        <v>15</v>
      </c>
      <c r="G10233" s="1" t="s">
        <v>215</v>
      </c>
      <c r="H10233" t="s">
        <v>30</v>
      </c>
      <c r="I10233" s="1" t="s">
        <v>421</v>
      </c>
      <c r="J10233" t="s">
        <v>17</v>
      </c>
      <c r="K10233" s="1" t="s">
        <v>64</v>
      </c>
      <c r="L10233" t="s">
        <v>363</v>
      </c>
      <c r="M10233" t="s">
        <v>64</v>
      </c>
      <c r="N10233">
        <v>1</v>
      </c>
      <c r="O10233" t="s">
        <v>235</v>
      </c>
      <c r="P10233">
        <v>0</v>
      </c>
      <c r="Q10233">
        <v>1</v>
      </c>
      <c r="R10233" t="s">
        <v>234</v>
      </c>
      <c r="S10233" t="s">
        <v>258</v>
      </c>
      <c r="T10233" t="s">
        <v>259</v>
      </c>
      <c r="U10233" t="s">
        <v>443</v>
      </c>
    </row>
    <row r="10234" spans="1:21" x14ac:dyDescent="0.35">
      <c r="A10234" s="2" t="s">
        <v>171</v>
      </c>
      <c r="B10234" s="1" t="s">
        <v>172</v>
      </c>
      <c r="C10234" t="s">
        <v>508</v>
      </c>
      <c r="D10234" s="1" t="s">
        <v>84</v>
      </c>
      <c r="E10234" s="1" t="s">
        <v>14</v>
      </c>
      <c r="F10234" s="1" t="s">
        <v>29</v>
      </c>
      <c r="G10234" s="1" t="s">
        <v>29</v>
      </c>
      <c r="H10234" t="s">
        <v>27</v>
      </c>
      <c r="I10234" s="1" t="s">
        <v>421</v>
      </c>
      <c r="J10234" t="s">
        <v>17</v>
      </c>
      <c r="K10234" s="1" t="s">
        <v>18</v>
      </c>
      <c r="L10234" t="s">
        <v>363</v>
      </c>
      <c r="M10234" t="s">
        <v>93</v>
      </c>
      <c r="N10234">
        <v>1</v>
      </c>
      <c r="O10234" t="s">
        <v>235</v>
      </c>
      <c r="P10234">
        <v>1</v>
      </c>
      <c r="Q10234">
        <v>1</v>
      </c>
      <c r="R10234" t="s">
        <v>234</v>
      </c>
      <c r="S10234" t="s">
        <v>258</v>
      </c>
      <c r="T10234" t="s">
        <v>259</v>
      </c>
      <c r="U10234" t="s">
        <v>443</v>
      </c>
    </row>
    <row r="10235" spans="1:21" x14ac:dyDescent="0.35">
      <c r="A10235" s="2" t="s">
        <v>171</v>
      </c>
      <c r="B10235" s="1" t="s">
        <v>172</v>
      </c>
      <c r="C10235" t="s">
        <v>508</v>
      </c>
      <c r="D10235" s="1" t="s">
        <v>84</v>
      </c>
      <c r="E10235" s="1" t="s">
        <v>14</v>
      </c>
      <c r="F10235" s="1" t="s">
        <v>29</v>
      </c>
      <c r="G10235" s="1" t="s">
        <v>29</v>
      </c>
      <c r="H10235" t="s">
        <v>27</v>
      </c>
      <c r="I10235" s="1" t="s">
        <v>421</v>
      </c>
      <c r="J10235" t="s">
        <v>17</v>
      </c>
      <c r="K10235" s="1" t="s">
        <v>64</v>
      </c>
      <c r="L10235" t="s">
        <v>363</v>
      </c>
      <c r="M10235" t="s">
        <v>65</v>
      </c>
      <c r="N10235">
        <v>1</v>
      </c>
      <c r="O10235" t="s">
        <v>235</v>
      </c>
      <c r="P10235">
        <v>1</v>
      </c>
      <c r="Q10235">
        <v>1</v>
      </c>
      <c r="R10235" t="s">
        <v>234</v>
      </c>
      <c r="S10235" t="s">
        <v>258</v>
      </c>
      <c r="T10235" t="s">
        <v>259</v>
      </c>
      <c r="U10235" t="s">
        <v>443</v>
      </c>
    </row>
    <row r="10236" spans="1:21" x14ac:dyDescent="0.35">
      <c r="A10236" s="2" t="s">
        <v>171</v>
      </c>
      <c r="B10236" s="1" t="s">
        <v>172</v>
      </c>
      <c r="C10236" t="s">
        <v>508</v>
      </c>
      <c r="D10236" s="1" t="s">
        <v>84</v>
      </c>
      <c r="E10236" s="1" t="s">
        <v>14</v>
      </c>
      <c r="F10236" s="1" t="s">
        <v>29</v>
      </c>
      <c r="G10236" s="1" t="s">
        <v>29</v>
      </c>
      <c r="H10236" t="s">
        <v>27</v>
      </c>
      <c r="I10236" s="1" t="s">
        <v>421</v>
      </c>
      <c r="J10236" t="s">
        <v>17</v>
      </c>
      <c r="K10236" s="1" t="s">
        <v>57</v>
      </c>
      <c r="L10236" t="s">
        <v>363</v>
      </c>
      <c r="M10236" t="s">
        <v>57</v>
      </c>
      <c r="N10236">
        <v>1</v>
      </c>
      <c r="O10236" t="s">
        <v>235</v>
      </c>
      <c r="P10236">
        <v>1</v>
      </c>
      <c r="Q10236">
        <v>1</v>
      </c>
      <c r="R10236" t="s">
        <v>234</v>
      </c>
      <c r="S10236" t="s">
        <v>258</v>
      </c>
      <c r="T10236" t="s">
        <v>259</v>
      </c>
      <c r="U10236" t="s">
        <v>443</v>
      </c>
    </row>
    <row r="10237" spans="1:21" x14ac:dyDescent="0.35">
      <c r="A10237" s="2" t="s">
        <v>171</v>
      </c>
      <c r="B10237" s="1" t="s">
        <v>172</v>
      </c>
      <c r="C10237" t="s">
        <v>508</v>
      </c>
      <c r="D10237" s="1" t="s">
        <v>84</v>
      </c>
      <c r="E10237" s="1" t="s">
        <v>14</v>
      </c>
      <c r="F10237" s="1" t="s">
        <v>21</v>
      </c>
      <c r="G10237" s="1" t="s">
        <v>29</v>
      </c>
      <c r="H10237" t="s">
        <v>16</v>
      </c>
      <c r="I10237" s="1" t="s">
        <v>421</v>
      </c>
      <c r="J10237" t="s">
        <v>17</v>
      </c>
      <c r="K10237" s="1" t="s">
        <v>75</v>
      </c>
      <c r="L10237" t="s">
        <v>363</v>
      </c>
      <c r="M10237" t="s">
        <v>76</v>
      </c>
      <c r="N10237">
        <v>1</v>
      </c>
      <c r="O10237" t="s">
        <v>235</v>
      </c>
      <c r="P10237">
        <v>0</v>
      </c>
      <c r="Q10237">
        <v>1</v>
      </c>
      <c r="R10237" t="s">
        <v>234</v>
      </c>
      <c r="S10237" t="s">
        <v>258</v>
      </c>
      <c r="T10237" t="s">
        <v>259</v>
      </c>
      <c r="U10237" t="s">
        <v>443</v>
      </c>
    </row>
    <row r="10238" spans="1:21" x14ac:dyDescent="0.35">
      <c r="A10238" s="2" t="s">
        <v>171</v>
      </c>
      <c r="B10238" s="1" t="s">
        <v>172</v>
      </c>
      <c r="C10238" t="s">
        <v>508</v>
      </c>
      <c r="D10238" s="1" t="s">
        <v>84</v>
      </c>
      <c r="E10238" s="1" t="s">
        <v>14</v>
      </c>
      <c r="F10238" s="1" t="s">
        <v>21</v>
      </c>
      <c r="G10238" s="1" t="s">
        <v>29</v>
      </c>
      <c r="H10238" t="s">
        <v>27</v>
      </c>
      <c r="I10238" s="1" t="s">
        <v>421</v>
      </c>
      <c r="J10238" t="s">
        <v>17</v>
      </c>
      <c r="K10238" s="1" t="s">
        <v>18</v>
      </c>
      <c r="L10238" t="s">
        <v>363</v>
      </c>
      <c r="M10238" t="s">
        <v>18</v>
      </c>
      <c r="N10238">
        <v>1</v>
      </c>
      <c r="O10238" t="s">
        <v>235</v>
      </c>
      <c r="P10238">
        <v>1</v>
      </c>
      <c r="Q10238">
        <v>1</v>
      </c>
      <c r="R10238" t="s">
        <v>234</v>
      </c>
      <c r="S10238" t="s">
        <v>258</v>
      </c>
      <c r="T10238" t="s">
        <v>259</v>
      </c>
      <c r="U10238" t="s">
        <v>443</v>
      </c>
    </row>
    <row r="10239" spans="1:21" x14ac:dyDescent="0.35">
      <c r="A10239" s="2" t="s">
        <v>171</v>
      </c>
      <c r="B10239" s="1" t="s">
        <v>172</v>
      </c>
      <c r="C10239" t="s">
        <v>508</v>
      </c>
      <c r="D10239" s="1" t="s">
        <v>84</v>
      </c>
      <c r="E10239" s="1" t="s">
        <v>14</v>
      </c>
      <c r="F10239" s="1" t="s">
        <v>21</v>
      </c>
      <c r="G10239" s="1" t="s">
        <v>29</v>
      </c>
      <c r="H10239" t="s">
        <v>27</v>
      </c>
      <c r="I10239" s="1" t="s">
        <v>421</v>
      </c>
      <c r="J10239" t="s">
        <v>17</v>
      </c>
      <c r="K10239" s="1" t="s">
        <v>75</v>
      </c>
      <c r="L10239" t="s">
        <v>363</v>
      </c>
      <c r="M10239" t="s">
        <v>109</v>
      </c>
      <c r="N10239">
        <v>1</v>
      </c>
      <c r="O10239" t="s">
        <v>235</v>
      </c>
      <c r="P10239">
        <v>0</v>
      </c>
      <c r="Q10239">
        <v>1</v>
      </c>
      <c r="R10239" t="s">
        <v>234</v>
      </c>
      <c r="S10239" t="s">
        <v>258</v>
      </c>
      <c r="T10239" t="s">
        <v>259</v>
      </c>
      <c r="U10239" t="s">
        <v>443</v>
      </c>
    </row>
    <row r="10240" spans="1:21" x14ac:dyDescent="0.35">
      <c r="A10240" s="2" t="s">
        <v>171</v>
      </c>
      <c r="B10240" s="1" t="s">
        <v>172</v>
      </c>
      <c r="C10240" t="s">
        <v>508</v>
      </c>
      <c r="D10240" s="1" t="s">
        <v>84</v>
      </c>
      <c r="E10240" s="1" t="s">
        <v>14</v>
      </c>
      <c r="F10240" s="1" t="s">
        <v>21</v>
      </c>
      <c r="G10240" s="1" t="s">
        <v>29</v>
      </c>
      <c r="H10240" t="s">
        <v>30</v>
      </c>
      <c r="I10240" s="1" t="s">
        <v>421</v>
      </c>
      <c r="J10240" t="s">
        <v>17</v>
      </c>
      <c r="K10240" s="1" t="s">
        <v>18</v>
      </c>
      <c r="L10240" t="s">
        <v>363</v>
      </c>
      <c r="M10240" t="s">
        <v>127</v>
      </c>
      <c r="N10240">
        <v>1</v>
      </c>
      <c r="O10240" t="s">
        <v>235</v>
      </c>
      <c r="P10240">
        <v>1</v>
      </c>
      <c r="Q10240">
        <v>1</v>
      </c>
      <c r="R10240" t="s">
        <v>234</v>
      </c>
      <c r="S10240" t="s">
        <v>258</v>
      </c>
      <c r="T10240" t="s">
        <v>259</v>
      </c>
      <c r="U10240" t="s">
        <v>443</v>
      </c>
    </row>
    <row r="10241" spans="1:21" x14ac:dyDescent="0.35">
      <c r="A10241" s="2" t="s">
        <v>171</v>
      </c>
      <c r="B10241" s="1" t="s">
        <v>172</v>
      </c>
      <c r="C10241" t="s">
        <v>508</v>
      </c>
      <c r="D10241" s="1" t="s">
        <v>84</v>
      </c>
      <c r="E10241" s="1" t="s">
        <v>25</v>
      </c>
      <c r="F10241" s="1" t="s">
        <v>33</v>
      </c>
      <c r="G10241" s="1" t="s">
        <v>214</v>
      </c>
      <c r="H10241" t="s">
        <v>30</v>
      </c>
      <c r="I10241" s="1" t="s">
        <v>421</v>
      </c>
      <c r="J10241" t="s">
        <v>17</v>
      </c>
      <c r="K10241" s="1" t="s">
        <v>22</v>
      </c>
      <c r="L10241" t="s">
        <v>363</v>
      </c>
      <c r="M10241" t="s">
        <v>45</v>
      </c>
      <c r="N10241">
        <v>1</v>
      </c>
      <c r="O10241" t="s">
        <v>235</v>
      </c>
      <c r="P10241">
        <v>1</v>
      </c>
      <c r="Q10241">
        <v>1</v>
      </c>
      <c r="R10241" t="s">
        <v>234</v>
      </c>
      <c r="S10241" t="s">
        <v>258</v>
      </c>
      <c r="T10241" t="s">
        <v>259</v>
      </c>
      <c r="U10241" t="s">
        <v>444</v>
      </c>
    </row>
    <row r="10242" spans="1:21" x14ac:dyDescent="0.35">
      <c r="A10242" s="2" t="s">
        <v>171</v>
      </c>
      <c r="B10242" s="1" t="s">
        <v>172</v>
      </c>
      <c r="C10242" t="s">
        <v>508</v>
      </c>
      <c r="D10242" s="1" t="s">
        <v>84</v>
      </c>
      <c r="E10242" s="1" t="s">
        <v>25</v>
      </c>
      <c r="F10242" s="1" t="s">
        <v>26</v>
      </c>
      <c r="G10242" s="1" t="s">
        <v>215</v>
      </c>
      <c r="H10242" t="s">
        <v>16</v>
      </c>
      <c r="I10242" s="1" t="s">
        <v>421</v>
      </c>
      <c r="J10242" t="s">
        <v>17</v>
      </c>
      <c r="K10242" s="1" t="s">
        <v>75</v>
      </c>
      <c r="L10242" t="s">
        <v>278</v>
      </c>
      <c r="M10242" t="s">
        <v>99</v>
      </c>
      <c r="N10242">
        <v>1</v>
      </c>
      <c r="O10242" t="s">
        <v>235</v>
      </c>
      <c r="P10242">
        <v>0</v>
      </c>
      <c r="Q10242">
        <v>1</v>
      </c>
      <c r="R10242" t="s">
        <v>234</v>
      </c>
      <c r="S10242" t="s">
        <v>258</v>
      </c>
      <c r="T10242" t="s">
        <v>259</v>
      </c>
      <c r="U10242" t="s">
        <v>443</v>
      </c>
    </row>
    <row r="10243" spans="1:21" x14ac:dyDescent="0.35">
      <c r="A10243" s="2" t="s">
        <v>171</v>
      </c>
      <c r="B10243" s="1" t="s">
        <v>172</v>
      </c>
      <c r="C10243" t="s">
        <v>508</v>
      </c>
      <c r="D10243" s="1" t="s">
        <v>84</v>
      </c>
      <c r="E10243" s="1" t="s">
        <v>25</v>
      </c>
      <c r="F10243" s="1" t="s">
        <v>26</v>
      </c>
      <c r="G10243" s="1" t="s">
        <v>215</v>
      </c>
      <c r="H10243" t="s">
        <v>27</v>
      </c>
      <c r="I10243" s="1" t="s">
        <v>421</v>
      </c>
      <c r="J10243" t="s">
        <v>17</v>
      </c>
      <c r="K10243" s="1" t="s">
        <v>48</v>
      </c>
      <c r="L10243" t="s">
        <v>278</v>
      </c>
      <c r="M10243" t="s">
        <v>156</v>
      </c>
      <c r="N10243">
        <v>1</v>
      </c>
      <c r="O10243" t="s">
        <v>235</v>
      </c>
      <c r="P10243">
        <v>0</v>
      </c>
      <c r="Q10243">
        <v>1</v>
      </c>
      <c r="R10243" t="s">
        <v>234</v>
      </c>
      <c r="S10243" t="s">
        <v>258</v>
      </c>
      <c r="T10243" t="s">
        <v>259</v>
      </c>
      <c r="U10243" t="s">
        <v>443</v>
      </c>
    </row>
    <row r="10244" spans="1:21" x14ac:dyDescent="0.35">
      <c r="A10244" s="2" t="s">
        <v>171</v>
      </c>
      <c r="B10244" s="1" t="s">
        <v>172</v>
      </c>
      <c r="C10244" t="s">
        <v>508</v>
      </c>
      <c r="D10244" s="1" t="s">
        <v>84</v>
      </c>
      <c r="E10244" s="1" t="s">
        <v>25</v>
      </c>
      <c r="F10244" s="1" t="s">
        <v>26</v>
      </c>
      <c r="G10244" s="1" t="s">
        <v>215</v>
      </c>
      <c r="H10244" t="s">
        <v>30</v>
      </c>
      <c r="I10244" s="1" t="s">
        <v>421</v>
      </c>
      <c r="J10244" t="s">
        <v>17</v>
      </c>
      <c r="K10244" s="1" t="s">
        <v>18</v>
      </c>
      <c r="L10244" t="s">
        <v>363</v>
      </c>
      <c r="M10244" t="s">
        <v>18</v>
      </c>
      <c r="N10244">
        <v>1</v>
      </c>
      <c r="O10244" t="s">
        <v>235</v>
      </c>
      <c r="P10244">
        <v>1</v>
      </c>
      <c r="Q10244">
        <v>1</v>
      </c>
      <c r="R10244" t="s">
        <v>234</v>
      </c>
      <c r="S10244" t="s">
        <v>258</v>
      </c>
      <c r="T10244" t="s">
        <v>259</v>
      </c>
      <c r="U10244" t="s">
        <v>443</v>
      </c>
    </row>
    <row r="10245" spans="1:21" x14ac:dyDescent="0.35">
      <c r="A10245" s="2" t="s">
        <v>171</v>
      </c>
      <c r="B10245" s="1" t="s">
        <v>172</v>
      </c>
      <c r="C10245" t="s">
        <v>508</v>
      </c>
      <c r="D10245" s="1" t="s">
        <v>84</v>
      </c>
      <c r="E10245" s="1" t="s">
        <v>25</v>
      </c>
      <c r="F10245" s="1" t="s">
        <v>26</v>
      </c>
      <c r="G10245" s="1" t="s">
        <v>215</v>
      </c>
      <c r="H10245" t="s">
        <v>30</v>
      </c>
      <c r="I10245" s="1" t="s">
        <v>421</v>
      </c>
      <c r="J10245" t="s">
        <v>17</v>
      </c>
      <c r="K10245" s="1" t="s">
        <v>64</v>
      </c>
      <c r="L10245" t="s">
        <v>278</v>
      </c>
      <c r="M10245" t="s">
        <v>154</v>
      </c>
      <c r="N10245">
        <v>1</v>
      </c>
      <c r="O10245" t="s">
        <v>235</v>
      </c>
      <c r="P10245">
        <v>1</v>
      </c>
      <c r="Q10245">
        <v>1</v>
      </c>
      <c r="R10245" t="s">
        <v>234</v>
      </c>
      <c r="S10245" t="s">
        <v>258</v>
      </c>
      <c r="T10245" t="s">
        <v>259</v>
      </c>
      <c r="U10245" t="s">
        <v>443</v>
      </c>
    </row>
    <row r="10246" spans="1:21" x14ac:dyDescent="0.35">
      <c r="A10246" s="2" t="s">
        <v>171</v>
      </c>
      <c r="B10246" s="1" t="s">
        <v>172</v>
      </c>
      <c r="C10246" t="s">
        <v>508</v>
      </c>
      <c r="D10246" s="1" t="s">
        <v>84</v>
      </c>
      <c r="E10246" s="1" t="s">
        <v>25</v>
      </c>
      <c r="F10246" s="1" t="s">
        <v>26</v>
      </c>
      <c r="G10246" s="1" t="s">
        <v>215</v>
      </c>
      <c r="H10246" t="s">
        <v>36</v>
      </c>
      <c r="I10246" s="1" t="s">
        <v>421</v>
      </c>
      <c r="J10246" t="s">
        <v>17</v>
      </c>
      <c r="K10246" s="1" t="s">
        <v>64</v>
      </c>
      <c r="L10246" t="s">
        <v>278</v>
      </c>
      <c r="M10246" t="s">
        <v>141</v>
      </c>
      <c r="N10246">
        <v>1</v>
      </c>
      <c r="O10246" t="s">
        <v>235</v>
      </c>
      <c r="P10246">
        <v>1</v>
      </c>
      <c r="Q10246">
        <v>1</v>
      </c>
      <c r="R10246" t="s">
        <v>234</v>
      </c>
      <c r="S10246" t="s">
        <v>258</v>
      </c>
      <c r="T10246" t="s">
        <v>259</v>
      </c>
      <c r="U10246" t="s">
        <v>443</v>
      </c>
    </row>
    <row r="10247" spans="1:21" x14ac:dyDescent="0.35">
      <c r="A10247" s="2" t="s">
        <v>171</v>
      </c>
      <c r="B10247" s="1" t="s">
        <v>172</v>
      </c>
      <c r="C10247" t="s">
        <v>508</v>
      </c>
      <c r="D10247" s="1" t="s">
        <v>84</v>
      </c>
      <c r="E10247" s="1" t="s">
        <v>25</v>
      </c>
      <c r="F10247" s="1" t="s">
        <v>26</v>
      </c>
      <c r="G10247" s="1" t="s">
        <v>215</v>
      </c>
      <c r="H10247" t="s">
        <v>40</v>
      </c>
      <c r="I10247" s="1" t="s">
        <v>421</v>
      </c>
      <c r="J10247" t="s">
        <v>17</v>
      </c>
      <c r="K10247" s="1" t="s">
        <v>34</v>
      </c>
      <c r="L10247" t="s">
        <v>363</v>
      </c>
      <c r="M10247" t="s">
        <v>34</v>
      </c>
      <c r="N10247">
        <v>1</v>
      </c>
      <c r="O10247" t="s">
        <v>235</v>
      </c>
      <c r="P10247">
        <v>0</v>
      </c>
      <c r="Q10247">
        <v>1</v>
      </c>
      <c r="R10247" t="s">
        <v>234</v>
      </c>
      <c r="S10247" t="s">
        <v>258</v>
      </c>
      <c r="T10247" t="s">
        <v>259</v>
      </c>
      <c r="U10247" t="s">
        <v>443</v>
      </c>
    </row>
    <row r="10248" spans="1:21" x14ac:dyDescent="0.35">
      <c r="A10248" s="2" t="s">
        <v>171</v>
      </c>
      <c r="B10248" s="1" t="s">
        <v>172</v>
      </c>
      <c r="C10248" t="s">
        <v>508</v>
      </c>
      <c r="D10248" s="1" t="s">
        <v>84</v>
      </c>
      <c r="E10248" s="1" t="s">
        <v>25</v>
      </c>
      <c r="F10248" s="1" t="s">
        <v>15</v>
      </c>
      <c r="G10248" s="1" t="s">
        <v>215</v>
      </c>
      <c r="H10248" t="s">
        <v>27</v>
      </c>
      <c r="I10248" s="1" t="s">
        <v>421</v>
      </c>
      <c r="J10248" t="s">
        <v>17</v>
      </c>
      <c r="K10248" s="1" t="s">
        <v>64</v>
      </c>
      <c r="L10248" t="s">
        <v>363</v>
      </c>
      <c r="M10248" t="s">
        <v>67</v>
      </c>
      <c r="N10248">
        <v>1</v>
      </c>
      <c r="O10248" t="s">
        <v>235</v>
      </c>
      <c r="P10248">
        <v>0</v>
      </c>
      <c r="Q10248">
        <v>1</v>
      </c>
      <c r="R10248" t="s">
        <v>234</v>
      </c>
      <c r="S10248" t="s">
        <v>258</v>
      </c>
      <c r="T10248" t="s">
        <v>259</v>
      </c>
      <c r="U10248" t="s">
        <v>443</v>
      </c>
    </row>
    <row r="10249" spans="1:21" x14ac:dyDescent="0.35">
      <c r="A10249" s="2" t="s">
        <v>171</v>
      </c>
      <c r="B10249" s="1" t="s">
        <v>172</v>
      </c>
      <c r="C10249" t="s">
        <v>508</v>
      </c>
      <c r="D10249" s="1" t="s">
        <v>84</v>
      </c>
      <c r="E10249" s="1" t="s">
        <v>25</v>
      </c>
      <c r="F10249" s="1" t="s">
        <v>15</v>
      </c>
      <c r="G10249" s="1" t="s">
        <v>215</v>
      </c>
      <c r="H10249" t="s">
        <v>36</v>
      </c>
      <c r="I10249" s="1" t="s">
        <v>421</v>
      </c>
      <c r="J10249" t="s">
        <v>17</v>
      </c>
      <c r="K10249" s="1" t="s">
        <v>18</v>
      </c>
      <c r="L10249" t="s">
        <v>363</v>
      </c>
      <c r="M10249" t="s">
        <v>18</v>
      </c>
      <c r="N10249">
        <v>1</v>
      </c>
      <c r="O10249" t="s">
        <v>235</v>
      </c>
      <c r="P10249">
        <v>0</v>
      </c>
      <c r="Q10249">
        <v>1</v>
      </c>
      <c r="R10249" t="s">
        <v>234</v>
      </c>
      <c r="S10249" t="s">
        <v>258</v>
      </c>
      <c r="T10249" t="s">
        <v>259</v>
      </c>
      <c r="U10249" t="s">
        <v>443</v>
      </c>
    </row>
    <row r="10250" spans="1:21" x14ac:dyDescent="0.35">
      <c r="A10250" s="2" t="s">
        <v>171</v>
      </c>
      <c r="B10250" s="1" t="s">
        <v>172</v>
      </c>
      <c r="C10250" t="s">
        <v>508</v>
      </c>
      <c r="D10250" s="1" t="s">
        <v>84</v>
      </c>
      <c r="E10250" s="1" t="s">
        <v>25</v>
      </c>
      <c r="F10250" s="1" t="s">
        <v>29</v>
      </c>
      <c r="G10250" s="1" t="s">
        <v>29</v>
      </c>
      <c r="H10250" t="s">
        <v>20</v>
      </c>
      <c r="I10250" s="1" t="s">
        <v>421</v>
      </c>
      <c r="J10250" t="s">
        <v>17</v>
      </c>
      <c r="K10250" s="1" t="s">
        <v>18</v>
      </c>
      <c r="L10250" t="s">
        <v>363</v>
      </c>
      <c r="M10250" t="s">
        <v>127</v>
      </c>
      <c r="N10250">
        <v>1</v>
      </c>
      <c r="O10250" t="s">
        <v>235</v>
      </c>
      <c r="P10250">
        <v>0</v>
      </c>
      <c r="Q10250">
        <v>1</v>
      </c>
      <c r="R10250" t="s">
        <v>234</v>
      </c>
      <c r="S10250" t="s">
        <v>258</v>
      </c>
      <c r="T10250" t="s">
        <v>259</v>
      </c>
      <c r="U10250" t="s">
        <v>443</v>
      </c>
    </row>
    <row r="10251" spans="1:21" x14ac:dyDescent="0.35">
      <c r="A10251" s="2" t="s">
        <v>171</v>
      </c>
      <c r="B10251" s="1" t="s">
        <v>172</v>
      </c>
      <c r="C10251" t="s">
        <v>508</v>
      </c>
      <c r="D10251" s="1" t="s">
        <v>84</v>
      </c>
      <c r="E10251" s="1" t="s">
        <v>25</v>
      </c>
      <c r="F10251" s="1" t="s">
        <v>29</v>
      </c>
      <c r="G10251" s="1" t="s">
        <v>29</v>
      </c>
      <c r="H10251" t="s">
        <v>20</v>
      </c>
      <c r="I10251" s="1" t="s">
        <v>421</v>
      </c>
      <c r="J10251" t="s">
        <v>17</v>
      </c>
      <c r="K10251" s="1" t="s">
        <v>75</v>
      </c>
      <c r="L10251" t="s">
        <v>363</v>
      </c>
      <c r="M10251" t="s">
        <v>111</v>
      </c>
      <c r="N10251">
        <v>1</v>
      </c>
      <c r="O10251" t="s">
        <v>235</v>
      </c>
      <c r="P10251">
        <v>1</v>
      </c>
      <c r="Q10251">
        <v>1</v>
      </c>
      <c r="R10251" t="s">
        <v>234</v>
      </c>
      <c r="S10251" t="s">
        <v>258</v>
      </c>
      <c r="T10251" t="s">
        <v>259</v>
      </c>
      <c r="U10251" t="s">
        <v>443</v>
      </c>
    </row>
    <row r="10252" spans="1:21" x14ac:dyDescent="0.35">
      <c r="A10252" s="2" t="s">
        <v>171</v>
      </c>
      <c r="B10252" s="1" t="s">
        <v>172</v>
      </c>
      <c r="C10252" t="s">
        <v>508</v>
      </c>
      <c r="D10252" s="1" t="s">
        <v>84</v>
      </c>
      <c r="E10252" s="1" t="s">
        <v>25</v>
      </c>
      <c r="F10252" s="1" t="s">
        <v>29</v>
      </c>
      <c r="G10252" s="1" t="s">
        <v>29</v>
      </c>
      <c r="H10252" t="s">
        <v>27</v>
      </c>
      <c r="I10252" s="1" t="s">
        <v>421</v>
      </c>
      <c r="J10252" t="s">
        <v>17</v>
      </c>
      <c r="K10252" s="1" t="s">
        <v>18</v>
      </c>
      <c r="L10252" t="s">
        <v>363</v>
      </c>
      <c r="M10252" t="s">
        <v>100</v>
      </c>
      <c r="N10252">
        <v>1</v>
      </c>
      <c r="O10252" t="s">
        <v>235</v>
      </c>
      <c r="P10252">
        <v>1</v>
      </c>
      <c r="Q10252">
        <v>1</v>
      </c>
      <c r="R10252" t="s">
        <v>234</v>
      </c>
      <c r="S10252" t="s">
        <v>258</v>
      </c>
      <c r="T10252" t="s">
        <v>259</v>
      </c>
      <c r="U10252" t="s">
        <v>443</v>
      </c>
    </row>
    <row r="10253" spans="1:21" x14ac:dyDescent="0.35">
      <c r="A10253" s="2" t="s">
        <v>171</v>
      </c>
      <c r="B10253" s="1" t="s">
        <v>172</v>
      </c>
      <c r="C10253" t="s">
        <v>508</v>
      </c>
      <c r="D10253" s="1" t="s">
        <v>84</v>
      </c>
      <c r="E10253" s="1" t="s">
        <v>25</v>
      </c>
      <c r="F10253" s="1" t="s">
        <v>29</v>
      </c>
      <c r="G10253" s="1" t="s">
        <v>29</v>
      </c>
      <c r="H10253" t="s">
        <v>27</v>
      </c>
      <c r="I10253" s="1" t="s">
        <v>421</v>
      </c>
      <c r="J10253" t="s">
        <v>17</v>
      </c>
      <c r="K10253" s="1" t="s">
        <v>22</v>
      </c>
      <c r="L10253" t="s">
        <v>363</v>
      </c>
      <c r="M10253" t="s">
        <v>87</v>
      </c>
      <c r="N10253">
        <v>1</v>
      </c>
      <c r="O10253" t="s">
        <v>235</v>
      </c>
      <c r="P10253">
        <v>0</v>
      </c>
      <c r="Q10253">
        <v>1</v>
      </c>
      <c r="R10253" t="s">
        <v>234</v>
      </c>
      <c r="S10253" t="s">
        <v>258</v>
      </c>
      <c r="T10253" t="s">
        <v>259</v>
      </c>
      <c r="U10253" t="s">
        <v>443</v>
      </c>
    </row>
    <row r="10254" spans="1:21" x14ac:dyDescent="0.35">
      <c r="A10254" s="2" t="s">
        <v>171</v>
      </c>
      <c r="B10254" s="1" t="s">
        <v>172</v>
      </c>
      <c r="C10254" t="s">
        <v>508</v>
      </c>
      <c r="D10254" s="1" t="s">
        <v>84</v>
      </c>
      <c r="E10254" s="1" t="s">
        <v>25</v>
      </c>
      <c r="F10254" s="1" t="s">
        <v>29</v>
      </c>
      <c r="G10254" s="1" t="s">
        <v>29</v>
      </c>
      <c r="H10254" t="s">
        <v>30</v>
      </c>
      <c r="I10254" s="1" t="s">
        <v>421</v>
      </c>
      <c r="J10254" t="s">
        <v>17</v>
      </c>
      <c r="K10254" s="1" t="s">
        <v>18</v>
      </c>
      <c r="L10254" t="s">
        <v>363</v>
      </c>
      <c r="M10254" t="s">
        <v>18</v>
      </c>
      <c r="N10254">
        <v>1</v>
      </c>
      <c r="O10254" t="s">
        <v>235</v>
      </c>
      <c r="P10254">
        <v>0</v>
      </c>
      <c r="Q10254">
        <v>1</v>
      </c>
      <c r="R10254" t="s">
        <v>234</v>
      </c>
      <c r="S10254" t="s">
        <v>258</v>
      </c>
      <c r="T10254" t="s">
        <v>259</v>
      </c>
      <c r="U10254" t="s">
        <v>443</v>
      </c>
    </row>
    <row r="10255" spans="1:21" x14ac:dyDescent="0.35">
      <c r="A10255" s="2" t="s">
        <v>171</v>
      </c>
      <c r="B10255" s="1" t="s">
        <v>172</v>
      </c>
      <c r="C10255" t="s">
        <v>508</v>
      </c>
      <c r="D10255" s="1" t="s">
        <v>84</v>
      </c>
      <c r="E10255" s="1" t="s">
        <v>25</v>
      </c>
      <c r="F10255" s="1" t="s">
        <v>29</v>
      </c>
      <c r="G10255" s="1" t="s">
        <v>29</v>
      </c>
      <c r="H10255" t="s">
        <v>30</v>
      </c>
      <c r="I10255" s="1" t="s">
        <v>421</v>
      </c>
      <c r="J10255" t="s">
        <v>17</v>
      </c>
      <c r="K10255" s="1" t="s">
        <v>64</v>
      </c>
      <c r="L10255" t="s">
        <v>363</v>
      </c>
      <c r="M10255" t="s">
        <v>66</v>
      </c>
      <c r="N10255">
        <v>1</v>
      </c>
      <c r="O10255" t="s">
        <v>235</v>
      </c>
      <c r="P10255">
        <v>1</v>
      </c>
      <c r="Q10255">
        <v>1</v>
      </c>
      <c r="R10255" t="s">
        <v>234</v>
      </c>
      <c r="S10255" t="s">
        <v>258</v>
      </c>
      <c r="T10255" t="s">
        <v>259</v>
      </c>
      <c r="U10255" t="s">
        <v>443</v>
      </c>
    </row>
    <row r="10256" spans="1:21" x14ac:dyDescent="0.35">
      <c r="A10256" s="2" t="s">
        <v>171</v>
      </c>
      <c r="B10256" s="1" t="s">
        <v>172</v>
      </c>
      <c r="C10256" t="s">
        <v>508</v>
      </c>
      <c r="D10256" s="1" t="s">
        <v>84</v>
      </c>
      <c r="E10256" s="1" t="s">
        <v>25</v>
      </c>
      <c r="F10256" s="1" t="s">
        <v>29</v>
      </c>
      <c r="G10256" s="1" t="s">
        <v>29</v>
      </c>
      <c r="H10256" t="s">
        <v>36</v>
      </c>
      <c r="I10256" s="1" t="s">
        <v>421</v>
      </c>
      <c r="J10256" t="s">
        <v>17</v>
      </c>
      <c r="K10256" s="1" t="s">
        <v>64</v>
      </c>
      <c r="L10256" t="s">
        <v>363</v>
      </c>
      <c r="M10256" t="s">
        <v>65</v>
      </c>
      <c r="N10256">
        <v>1</v>
      </c>
      <c r="O10256" t="s">
        <v>235</v>
      </c>
      <c r="P10256">
        <v>0</v>
      </c>
      <c r="Q10256">
        <v>1</v>
      </c>
      <c r="R10256" t="s">
        <v>234</v>
      </c>
      <c r="S10256" t="s">
        <v>258</v>
      </c>
      <c r="T10256" t="s">
        <v>259</v>
      </c>
      <c r="U10256" t="s">
        <v>443</v>
      </c>
    </row>
    <row r="10257" spans="1:21" x14ac:dyDescent="0.35">
      <c r="A10257" s="2" t="s">
        <v>171</v>
      </c>
      <c r="B10257" s="1" t="s">
        <v>172</v>
      </c>
      <c r="C10257" t="s">
        <v>508</v>
      </c>
      <c r="D10257" s="1" t="s">
        <v>84</v>
      </c>
      <c r="E10257" s="1" t="s">
        <v>25</v>
      </c>
      <c r="F10257" s="1" t="s">
        <v>29</v>
      </c>
      <c r="G10257" s="1" t="s">
        <v>29</v>
      </c>
      <c r="H10257" t="s">
        <v>36</v>
      </c>
      <c r="I10257" s="1" t="s">
        <v>421</v>
      </c>
      <c r="J10257" t="s">
        <v>17</v>
      </c>
      <c r="K10257" s="1" t="s">
        <v>57</v>
      </c>
      <c r="L10257" t="s">
        <v>363</v>
      </c>
      <c r="M10257" t="s">
        <v>153</v>
      </c>
      <c r="N10257">
        <v>1</v>
      </c>
      <c r="O10257" t="s">
        <v>235</v>
      </c>
      <c r="P10257">
        <v>1</v>
      </c>
      <c r="Q10257">
        <v>1</v>
      </c>
      <c r="R10257" t="s">
        <v>234</v>
      </c>
      <c r="S10257" t="s">
        <v>258</v>
      </c>
      <c r="T10257" t="s">
        <v>259</v>
      </c>
      <c r="U10257" t="s">
        <v>443</v>
      </c>
    </row>
    <row r="10258" spans="1:21" x14ac:dyDescent="0.35">
      <c r="A10258" s="2" t="s">
        <v>171</v>
      </c>
      <c r="B10258" s="1" t="s">
        <v>172</v>
      </c>
      <c r="C10258" t="s">
        <v>508</v>
      </c>
      <c r="D10258" s="1" t="s">
        <v>84</v>
      </c>
      <c r="E10258" s="1" t="s">
        <v>25</v>
      </c>
      <c r="F10258" s="1" t="s">
        <v>29</v>
      </c>
      <c r="G10258" s="1" t="s">
        <v>29</v>
      </c>
      <c r="H10258" t="s">
        <v>36</v>
      </c>
      <c r="I10258" s="1" t="s">
        <v>421</v>
      </c>
      <c r="J10258" t="s">
        <v>17</v>
      </c>
      <c r="K10258" s="1" t="s">
        <v>22</v>
      </c>
      <c r="L10258" t="s">
        <v>278</v>
      </c>
      <c r="M10258" t="s">
        <v>31</v>
      </c>
      <c r="N10258">
        <v>1</v>
      </c>
      <c r="O10258" t="s">
        <v>235</v>
      </c>
      <c r="P10258">
        <v>1</v>
      </c>
      <c r="Q10258">
        <v>1</v>
      </c>
      <c r="R10258" t="s">
        <v>234</v>
      </c>
      <c r="S10258" t="s">
        <v>258</v>
      </c>
      <c r="T10258" t="s">
        <v>259</v>
      </c>
      <c r="U10258" t="s">
        <v>443</v>
      </c>
    </row>
    <row r="10259" spans="1:21" x14ac:dyDescent="0.35">
      <c r="A10259" s="2" t="s">
        <v>171</v>
      </c>
      <c r="B10259" s="1" t="s">
        <v>172</v>
      </c>
      <c r="C10259" t="s">
        <v>508</v>
      </c>
      <c r="D10259" s="1" t="s">
        <v>84</v>
      </c>
      <c r="E10259" s="1" t="s">
        <v>25</v>
      </c>
      <c r="F10259" s="1" t="s">
        <v>29</v>
      </c>
      <c r="G10259" s="1" t="s">
        <v>29</v>
      </c>
      <c r="H10259" t="s">
        <v>24</v>
      </c>
      <c r="I10259" s="1" t="s">
        <v>421</v>
      </c>
      <c r="J10259" t="s">
        <v>17</v>
      </c>
      <c r="K10259" s="1" t="s">
        <v>22</v>
      </c>
      <c r="L10259" t="s">
        <v>363</v>
      </c>
      <c r="M10259" t="s">
        <v>97</v>
      </c>
      <c r="N10259">
        <v>1</v>
      </c>
      <c r="O10259" t="s">
        <v>235</v>
      </c>
      <c r="P10259">
        <v>0</v>
      </c>
      <c r="Q10259">
        <v>1</v>
      </c>
      <c r="R10259" t="s">
        <v>234</v>
      </c>
      <c r="S10259" t="s">
        <v>258</v>
      </c>
      <c r="T10259" t="s">
        <v>259</v>
      </c>
      <c r="U10259" t="s">
        <v>443</v>
      </c>
    </row>
    <row r="10260" spans="1:21" x14ac:dyDescent="0.35">
      <c r="A10260" s="2" t="s">
        <v>171</v>
      </c>
      <c r="B10260" s="1" t="s">
        <v>172</v>
      </c>
      <c r="C10260" t="s">
        <v>508</v>
      </c>
      <c r="D10260" s="1" t="s">
        <v>84</v>
      </c>
      <c r="E10260" s="1" t="s">
        <v>25</v>
      </c>
      <c r="F10260" s="1" t="s">
        <v>29</v>
      </c>
      <c r="G10260" s="1" t="s">
        <v>29</v>
      </c>
      <c r="H10260" t="s">
        <v>24</v>
      </c>
      <c r="I10260" s="1" t="s">
        <v>421</v>
      </c>
      <c r="J10260" t="s">
        <v>17</v>
      </c>
      <c r="K10260" s="1" t="s">
        <v>22</v>
      </c>
      <c r="L10260" t="s">
        <v>363</v>
      </c>
      <c r="M10260" t="s">
        <v>94</v>
      </c>
      <c r="N10260">
        <v>1</v>
      </c>
      <c r="O10260" t="s">
        <v>235</v>
      </c>
      <c r="P10260">
        <v>0</v>
      </c>
      <c r="Q10260">
        <v>1</v>
      </c>
      <c r="R10260" t="s">
        <v>234</v>
      </c>
      <c r="S10260" t="s">
        <v>258</v>
      </c>
      <c r="T10260" t="s">
        <v>259</v>
      </c>
      <c r="U10260" t="s">
        <v>443</v>
      </c>
    </row>
    <row r="10261" spans="1:21" x14ac:dyDescent="0.35">
      <c r="A10261" s="2" t="s">
        <v>171</v>
      </c>
      <c r="B10261" s="1" t="s">
        <v>172</v>
      </c>
      <c r="C10261" t="s">
        <v>508</v>
      </c>
      <c r="D10261" s="1" t="s">
        <v>84</v>
      </c>
      <c r="E10261" s="1" t="s">
        <v>25</v>
      </c>
      <c r="F10261" s="1" t="s">
        <v>29</v>
      </c>
      <c r="G10261" s="1" t="s">
        <v>29</v>
      </c>
      <c r="H10261" t="s">
        <v>24</v>
      </c>
      <c r="I10261" s="1" t="s">
        <v>421</v>
      </c>
      <c r="J10261" t="s">
        <v>17</v>
      </c>
      <c r="K10261" s="1" t="s">
        <v>22</v>
      </c>
      <c r="L10261" t="s">
        <v>363</v>
      </c>
      <c r="M10261" t="s">
        <v>113</v>
      </c>
      <c r="N10261">
        <v>1</v>
      </c>
      <c r="O10261" t="s">
        <v>235</v>
      </c>
      <c r="P10261">
        <v>0</v>
      </c>
      <c r="Q10261">
        <v>1</v>
      </c>
      <c r="R10261" t="s">
        <v>234</v>
      </c>
      <c r="S10261" t="s">
        <v>258</v>
      </c>
      <c r="T10261" t="s">
        <v>259</v>
      </c>
      <c r="U10261" t="s">
        <v>443</v>
      </c>
    </row>
    <row r="10262" spans="1:21" x14ac:dyDescent="0.35">
      <c r="A10262" s="2" t="s">
        <v>171</v>
      </c>
      <c r="B10262" s="1" t="s">
        <v>172</v>
      </c>
      <c r="C10262" t="s">
        <v>508</v>
      </c>
      <c r="D10262" s="1" t="s">
        <v>84</v>
      </c>
      <c r="E10262" s="1" t="s">
        <v>25</v>
      </c>
      <c r="F10262" s="1" t="s">
        <v>29</v>
      </c>
      <c r="G10262" s="1" t="s">
        <v>29</v>
      </c>
      <c r="H10262" t="s">
        <v>40</v>
      </c>
      <c r="I10262" s="1" t="s">
        <v>421</v>
      </c>
      <c r="J10262" t="s">
        <v>17</v>
      </c>
      <c r="K10262" s="1" t="s">
        <v>64</v>
      </c>
      <c r="L10262" t="s">
        <v>363</v>
      </c>
      <c r="M10262" t="s">
        <v>67</v>
      </c>
      <c r="N10262">
        <v>1</v>
      </c>
      <c r="O10262" t="s">
        <v>235</v>
      </c>
      <c r="P10262">
        <v>0</v>
      </c>
      <c r="Q10262">
        <v>1</v>
      </c>
      <c r="R10262" t="s">
        <v>234</v>
      </c>
      <c r="S10262" t="s">
        <v>258</v>
      </c>
      <c r="T10262" t="s">
        <v>259</v>
      </c>
      <c r="U10262" t="s">
        <v>444</v>
      </c>
    </row>
    <row r="10263" spans="1:21" x14ac:dyDescent="0.35">
      <c r="A10263" s="2" t="s">
        <v>171</v>
      </c>
      <c r="B10263" s="1" t="s">
        <v>172</v>
      </c>
      <c r="C10263" t="s">
        <v>508</v>
      </c>
      <c r="D10263" s="1" t="s">
        <v>84</v>
      </c>
      <c r="E10263" s="1" t="s">
        <v>25</v>
      </c>
      <c r="F10263" s="1" t="s">
        <v>29</v>
      </c>
      <c r="G10263" s="1" t="s">
        <v>29</v>
      </c>
      <c r="H10263" t="s">
        <v>40</v>
      </c>
      <c r="I10263" s="1" t="s">
        <v>421</v>
      </c>
      <c r="J10263" t="s">
        <v>17</v>
      </c>
      <c r="K10263" s="1" t="s">
        <v>64</v>
      </c>
      <c r="L10263" t="s">
        <v>363</v>
      </c>
      <c r="M10263" t="s">
        <v>67</v>
      </c>
      <c r="N10263">
        <v>1</v>
      </c>
      <c r="O10263" t="s">
        <v>235</v>
      </c>
      <c r="P10263">
        <v>0</v>
      </c>
      <c r="Q10263">
        <v>1</v>
      </c>
      <c r="R10263" t="s">
        <v>234</v>
      </c>
      <c r="S10263" t="s">
        <v>258</v>
      </c>
      <c r="T10263" t="s">
        <v>259</v>
      </c>
      <c r="U10263" t="s">
        <v>443</v>
      </c>
    </row>
    <row r="10264" spans="1:21" x14ac:dyDescent="0.35">
      <c r="A10264" s="2" t="s">
        <v>171</v>
      </c>
      <c r="B10264" s="1" t="s">
        <v>172</v>
      </c>
      <c r="C10264" t="s">
        <v>508</v>
      </c>
      <c r="D10264" s="1" t="s">
        <v>84</v>
      </c>
      <c r="E10264" s="1" t="s">
        <v>25</v>
      </c>
      <c r="F10264" s="1" t="s">
        <v>29</v>
      </c>
      <c r="G10264" s="1" t="s">
        <v>29</v>
      </c>
      <c r="H10264" t="s">
        <v>40</v>
      </c>
      <c r="I10264" s="1" t="s">
        <v>421</v>
      </c>
      <c r="J10264" t="s">
        <v>17</v>
      </c>
      <c r="K10264" s="1" t="s">
        <v>22</v>
      </c>
      <c r="L10264" t="s">
        <v>363</v>
      </c>
      <c r="M10264" t="s">
        <v>94</v>
      </c>
      <c r="N10264">
        <v>2</v>
      </c>
      <c r="O10264" t="s">
        <v>235</v>
      </c>
      <c r="P10264">
        <v>0</v>
      </c>
      <c r="Q10264">
        <v>1</v>
      </c>
      <c r="R10264" t="s">
        <v>234</v>
      </c>
      <c r="S10264" t="s">
        <v>258</v>
      </c>
      <c r="T10264" t="s">
        <v>259</v>
      </c>
      <c r="U10264" t="s">
        <v>443</v>
      </c>
    </row>
    <row r="10265" spans="1:21" x14ac:dyDescent="0.35">
      <c r="A10265" s="2" t="s">
        <v>171</v>
      </c>
      <c r="B10265" s="1" t="s">
        <v>172</v>
      </c>
      <c r="C10265" t="s">
        <v>508</v>
      </c>
      <c r="D10265" s="1" t="s">
        <v>84</v>
      </c>
      <c r="E10265" s="1" t="s">
        <v>25</v>
      </c>
      <c r="F10265" s="1" t="s">
        <v>29</v>
      </c>
      <c r="G10265" s="1" t="s">
        <v>29</v>
      </c>
      <c r="H10265" t="s">
        <v>47</v>
      </c>
      <c r="I10265" s="1" t="s">
        <v>421</v>
      </c>
      <c r="J10265" t="s">
        <v>17</v>
      </c>
      <c r="K10265" s="1" t="s">
        <v>22</v>
      </c>
      <c r="L10265" t="s">
        <v>363</v>
      </c>
      <c r="M10265" t="s">
        <v>23</v>
      </c>
      <c r="N10265">
        <v>1</v>
      </c>
      <c r="O10265" t="s">
        <v>235</v>
      </c>
      <c r="P10265">
        <v>0</v>
      </c>
      <c r="Q10265">
        <v>1</v>
      </c>
      <c r="R10265" t="s">
        <v>234</v>
      </c>
      <c r="S10265" t="s">
        <v>258</v>
      </c>
      <c r="T10265" t="s">
        <v>259</v>
      </c>
      <c r="U10265" t="s">
        <v>443</v>
      </c>
    </row>
    <row r="10266" spans="1:21" x14ac:dyDescent="0.35">
      <c r="A10266" s="2" t="s">
        <v>171</v>
      </c>
      <c r="B10266" s="1" t="s">
        <v>172</v>
      </c>
      <c r="C10266" t="s">
        <v>508</v>
      </c>
      <c r="D10266" s="1" t="s">
        <v>84</v>
      </c>
      <c r="E10266" s="1" t="s">
        <v>25</v>
      </c>
      <c r="F10266" s="1" t="s">
        <v>21</v>
      </c>
      <c r="G10266" s="1" t="s">
        <v>29</v>
      </c>
      <c r="H10266" t="s">
        <v>16</v>
      </c>
      <c r="I10266" s="1" t="s">
        <v>421</v>
      </c>
      <c r="J10266" t="s">
        <v>17</v>
      </c>
      <c r="K10266" s="1" t="s">
        <v>22</v>
      </c>
      <c r="L10266" t="s">
        <v>278</v>
      </c>
      <c r="M10266" t="s">
        <v>31</v>
      </c>
      <c r="N10266">
        <v>1</v>
      </c>
      <c r="O10266" t="s">
        <v>235</v>
      </c>
      <c r="P10266">
        <v>0</v>
      </c>
      <c r="Q10266">
        <v>1</v>
      </c>
      <c r="R10266" t="s">
        <v>234</v>
      </c>
      <c r="S10266" t="s">
        <v>258</v>
      </c>
      <c r="T10266" t="s">
        <v>259</v>
      </c>
      <c r="U10266" t="s">
        <v>443</v>
      </c>
    </row>
    <row r="10267" spans="1:21" x14ac:dyDescent="0.35">
      <c r="A10267" s="2" t="s">
        <v>171</v>
      </c>
      <c r="B10267" s="1" t="s">
        <v>172</v>
      </c>
      <c r="C10267" t="s">
        <v>508</v>
      </c>
      <c r="D10267" s="1" t="s">
        <v>84</v>
      </c>
      <c r="E10267" s="1" t="s">
        <v>25</v>
      </c>
      <c r="F10267" s="1" t="s">
        <v>21</v>
      </c>
      <c r="G10267" s="1" t="s">
        <v>29</v>
      </c>
      <c r="H10267" t="s">
        <v>20</v>
      </c>
      <c r="I10267" s="1" t="s">
        <v>421</v>
      </c>
      <c r="J10267" t="s">
        <v>17</v>
      </c>
      <c r="K10267" s="1" t="s">
        <v>18</v>
      </c>
      <c r="L10267" t="s">
        <v>278</v>
      </c>
      <c r="M10267" t="s">
        <v>155</v>
      </c>
      <c r="N10267">
        <v>1</v>
      </c>
      <c r="O10267" t="s">
        <v>235</v>
      </c>
      <c r="P10267">
        <v>1</v>
      </c>
      <c r="Q10267">
        <v>1</v>
      </c>
      <c r="R10267" t="s">
        <v>234</v>
      </c>
      <c r="S10267" t="s">
        <v>258</v>
      </c>
      <c r="T10267" t="s">
        <v>259</v>
      </c>
      <c r="U10267" t="s">
        <v>443</v>
      </c>
    </row>
    <row r="10268" spans="1:21" x14ac:dyDescent="0.35">
      <c r="A10268" s="2" t="s">
        <v>171</v>
      </c>
      <c r="B10268" s="1" t="s">
        <v>172</v>
      </c>
      <c r="C10268" t="s">
        <v>508</v>
      </c>
      <c r="D10268" s="1" t="s">
        <v>84</v>
      </c>
      <c r="E10268" s="1" t="s">
        <v>25</v>
      </c>
      <c r="F10268" s="1" t="s">
        <v>21</v>
      </c>
      <c r="G10268" s="1" t="s">
        <v>29</v>
      </c>
      <c r="H10268" t="s">
        <v>30</v>
      </c>
      <c r="I10268" s="1" t="s">
        <v>421</v>
      </c>
      <c r="J10268" t="s">
        <v>17</v>
      </c>
      <c r="K10268" s="1" t="s">
        <v>64</v>
      </c>
      <c r="L10268" t="s">
        <v>363</v>
      </c>
      <c r="M10268" t="s">
        <v>68</v>
      </c>
      <c r="N10268">
        <v>1</v>
      </c>
      <c r="O10268" t="s">
        <v>235</v>
      </c>
      <c r="P10268">
        <v>1</v>
      </c>
      <c r="Q10268">
        <v>1</v>
      </c>
      <c r="R10268" t="s">
        <v>234</v>
      </c>
      <c r="S10268" t="s">
        <v>258</v>
      </c>
      <c r="T10268" t="s">
        <v>259</v>
      </c>
      <c r="U10268" t="s">
        <v>443</v>
      </c>
    </row>
    <row r="10269" spans="1:21" x14ac:dyDescent="0.35">
      <c r="A10269" s="2" t="s">
        <v>171</v>
      </c>
      <c r="B10269" s="1" t="s">
        <v>172</v>
      </c>
      <c r="C10269" t="s">
        <v>508</v>
      </c>
      <c r="D10269" s="1" t="s">
        <v>84</v>
      </c>
      <c r="E10269" s="1" t="s">
        <v>25</v>
      </c>
      <c r="F10269" s="1" t="s">
        <v>21</v>
      </c>
      <c r="G10269" s="1" t="s">
        <v>29</v>
      </c>
      <c r="H10269" t="s">
        <v>30</v>
      </c>
      <c r="I10269" s="1" t="s">
        <v>421</v>
      </c>
      <c r="J10269" t="s">
        <v>17</v>
      </c>
      <c r="K10269" s="1" t="s">
        <v>75</v>
      </c>
      <c r="L10269" t="s">
        <v>363</v>
      </c>
      <c r="M10269" t="s">
        <v>76</v>
      </c>
      <c r="N10269">
        <v>1</v>
      </c>
      <c r="O10269" t="s">
        <v>235</v>
      </c>
      <c r="P10269">
        <v>1</v>
      </c>
      <c r="Q10269">
        <v>1</v>
      </c>
      <c r="R10269" t="s">
        <v>234</v>
      </c>
      <c r="S10269" t="s">
        <v>258</v>
      </c>
      <c r="T10269" t="s">
        <v>259</v>
      </c>
      <c r="U10269" t="s">
        <v>443</v>
      </c>
    </row>
    <row r="10270" spans="1:21" x14ac:dyDescent="0.35">
      <c r="A10270" s="2" t="s">
        <v>171</v>
      </c>
      <c r="B10270" s="1" t="s">
        <v>172</v>
      </c>
      <c r="C10270" t="s">
        <v>508</v>
      </c>
      <c r="D10270" s="1" t="s">
        <v>84</v>
      </c>
      <c r="E10270" s="1" t="s">
        <v>25</v>
      </c>
      <c r="F10270" s="1" t="s">
        <v>21</v>
      </c>
      <c r="G10270" s="1" t="s">
        <v>29</v>
      </c>
      <c r="H10270" t="s">
        <v>30</v>
      </c>
      <c r="I10270" s="1" t="s">
        <v>421</v>
      </c>
      <c r="J10270" t="s">
        <v>17</v>
      </c>
      <c r="K10270" s="1" t="s">
        <v>22</v>
      </c>
      <c r="L10270" t="s">
        <v>363</v>
      </c>
      <c r="M10270" t="s">
        <v>82</v>
      </c>
      <c r="N10270">
        <v>1</v>
      </c>
      <c r="O10270" t="s">
        <v>235</v>
      </c>
      <c r="P10270">
        <v>1</v>
      </c>
      <c r="Q10270">
        <v>1</v>
      </c>
      <c r="R10270" t="s">
        <v>234</v>
      </c>
      <c r="S10270" t="s">
        <v>258</v>
      </c>
      <c r="T10270" t="s">
        <v>259</v>
      </c>
      <c r="U10270" t="s">
        <v>443</v>
      </c>
    </row>
    <row r="10271" spans="1:21" x14ac:dyDescent="0.35">
      <c r="A10271" s="2" t="s">
        <v>171</v>
      </c>
      <c r="B10271" s="1" t="s">
        <v>172</v>
      </c>
      <c r="C10271" t="s">
        <v>508</v>
      </c>
      <c r="D10271" s="1" t="s">
        <v>84</v>
      </c>
      <c r="E10271" s="1" t="s">
        <v>25</v>
      </c>
      <c r="F10271" s="1" t="s">
        <v>21</v>
      </c>
      <c r="G10271" s="1" t="s">
        <v>29</v>
      </c>
      <c r="H10271" t="s">
        <v>36</v>
      </c>
      <c r="I10271" s="1" t="s">
        <v>421</v>
      </c>
      <c r="J10271" t="s">
        <v>17</v>
      </c>
      <c r="K10271" s="1" t="s">
        <v>64</v>
      </c>
      <c r="L10271" t="s">
        <v>363</v>
      </c>
      <c r="M10271" t="s">
        <v>66</v>
      </c>
      <c r="N10271">
        <v>1</v>
      </c>
      <c r="O10271" t="s">
        <v>235</v>
      </c>
      <c r="P10271">
        <v>1</v>
      </c>
      <c r="Q10271">
        <v>1</v>
      </c>
      <c r="R10271" t="s">
        <v>234</v>
      </c>
      <c r="S10271" t="s">
        <v>258</v>
      </c>
      <c r="T10271" t="s">
        <v>259</v>
      </c>
      <c r="U10271" t="s">
        <v>443</v>
      </c>
    </row>
    <row r="10272" spans="1:21" x14ac:dyDescent="0.35">
      <c r="A10272" s="2" t="s">
        <v>171</v>
      </c>
      <c r="B10272" s="1" t="s">
        <v>172</v>
      </c>
      <c r="C10272" t="s">
        <v>508</v>
      </c>
      <c r="D10272" s="1" t="s">
        <v>84</v>
      </c>
      <c r="E10272" s="1" t="s">
        <v>25</v>
      </c>
      <c r="F10272" s="1" t="s">
        <v>21</v>
      </c>
      <c r="G10272" s="1" t="s">
        <v>29</v>
      </c>
      <c r="H10272" t="s">
        <v>36</v>
      </c>
      <c r="I10272" s="1" t="s">
        <v>421</v>
      </c>
      <c r="J10272" t="s">
        <v>17</v>
      </c>
      <c r="K10272" s="1" t="s">
        <v>22</v>
      </c>
      <c r="L10272" t="s">
        <v>363</v>
      </c>
      <c r="M10272" t="s">
        <v>79</v>
      </c>
      <c r="N10272">
        <v>1</v>
      </c>
      <c r="O10272" t="s">
        <v>235</v>
      </c>
      <c r="P10272">
        <v>0</v>
      </c>
      <c r="Q10272">
        <v>1</v>
      </c>
      <c r="R10272" t="s">
        <v>234</v>
      </c>
      <c r="S10272" t="s">
        <v>258</v>
      </c>
      <c r="T10272" t="s">
        <v>259</v>
      </c>
      <c r="U10272" t="s">
        <v>443</v>
      </c>
    </row>
    <row r="10273" spans="1:21" x14ac:dyDescent="0.35">
      <c r="A10273" s="2" t="s">
        <v>171</v>
      </c>
      <c r="B10273" s="1" t="s">
        <v>172</v>
      </c>
      <c r="C10273" t="s">
        <v>508</v>
      </c>
      <c r="D10273" s="1" t="s">
        <v>85</v>
      </c>
      <c r="E10273" s="1" t="s">
        <v>14</v>
      </c>
      <c r="F10273" s="1" t="s">
        <v>26</v>
      </c>
      <c r="G10273" s="1" t="s">
        <v>215</v>
      </c>
      <c r="H10273" t="s">
        <v>16</v>
      </c>
      <c r="I10273" s="1" t="s">
        <v>174</v>
      </c>
      <c r="J10273" t="s">
        <v>42</v>
      </c>
      <c r="K10273" s="1" t="s">
        <v>75</v>
      </c>
      <c r="L10273" t="s">
        <v>363</v>
      </c>
      <c r="M10273" t="s">
        <v>75</v>
      </c>
      <c r="N10273">
        <v>1</v>
      </c>
      <c r="O10273" t="s">
        <v>235</v>
      </c>
      <c r="P10273">
        <v>0</v>
      </c>
      <c r="Q10273">
        <v>1</v>
      </c>
      <c r="R10273" t="s">
        <v>234</v>
      </c>
      <c r="S10273" t="s">
        <v>258</v>
      </c>
      <c r="T10273" t="s">
        <v>259</v>
      </c>
      <c r="U10273" t="s">
        <v>443</v>
      </c>
    </row>
    <row r="10274" spans="1:21" x14ac:dyDescent="0.35">
      <c r="A10274" s="2" t="s">
        <v>171</v>
      </c>
      <c r="B10274" s="1" t="s">
        <v>172</v>
      </c>
      <c r="C10274" t="s">
        <v>508</v>
      </c>
      <c r="D10274" s="1" t="s">
        <v>85</v>
      </c>
      <c r="E10274" s="1" t="s">
        <v>14</v>
      </c>
      <c r="F10274" s="1" t="s">
        <v>26</v>
      </c>
      <c r="G10274" s="1" t="s">
        <v>215</v>
      </c>
      <c r="H10274" t="s">
        <v>16</v>
      </c>
      <c r="I10274" s="1" t="s">
        <v>174</v>
      </c>
      <c r="J10274" t="s">
        <v>42</v>
      </c>
      <c r="K10274" s="1" t="s">
        <v>57</v>
      </c>
      <c r="L10274" t="s">
        <v>278</v>
      </c>
      <c r="M10274" t="s">
        <v>61</v>
      </c>
      <c r="N10274">
        <v>1</v>
      </c>
      <c r="O10274" t="s">
        <v>235</v>
      </c>
      <c r="P10274">
        <v>1</v>
      </c>
      <c r="Q10274">
        <v>1</v>
      </c>
      <c r="R10274" t="s">
        <v>234</v>
      </c>
      <c r="S10274" t="s">
        <v>258</v>
      </c>
      <c r="T10274" t="s">
        <v>259</v>
      </c>
      <c r="U10274" t="s">
        <v>443</v>
      </c>
    </row>
    <row r="10275" spans="1:21" x14ac:dyDescent="0.35">
      <c r="A10275" s="2" t="s">
        <v>171</v>
      </c>
      <c r="B10275" s="1" t="s">
        <v>172</v>
      </c>
      <c r="C10275" t="s">
        <v>508</v>
      </c>
      <c r="D10275" s="1" t="s">
        <v>85</v>
      </c>
      <c r="E10275" s="1" t="s">
        <v>14</v>
      </c>
      <c r="F10275" s="1" t="s">
        <v>26</v>
      </c>
      <c r="G10275" s="1" t="s">
        <v>215</v>
      </c>
      <c r="H10275" t="s">
        <v>20</v>
      </c>
      <c r="I10275" s="1" t="s">
        <v>174</v>
      </c>
      <c r="J10275" t="s">
        <v>42</v>
      </c>
      <c r="K10275" s="1" t="s">
        <v>64</v>
      </c>
      <c r="L10275" t="s">
        <v>363</v>
      </c>
      <c r="M10275" t="s">
        <v>141</v>
      </c>
      <c r="N10275">
        <v>1</v>
      </c>
      <c r="O10275" t="s">
        <v>235</v>
      </c>
      <c r="P10275">
        <v>0</v>
      </c>
      <c r="Q10275">
        <v>1</v>
      </c>
      <c r="R10275" t="s">
        <v>234</v>
      </c>
      <c r="S10275" t="s">
        <v>258</v>
      </c>
      <c r="T10275" t="s">
        <v>259</v>
      </c>
      <c r="U10275" t="s">
        <v>443</v>
      </c>
    </row>
    <row r="10276" spans="1:21" x14ac:dyDescent="0.35">
      <c r="A10276" s="2" t="s">
        <v>171</v>
      </c>
      <c r="B10276" s="1" t="s">
        <v>172</v>
      </c>
      <c r="C10276" t="s">
        <v>508</v>
      </c>
      <c r="D10276" s="1" t="s">
        <v>85</v>
      </c>
      <c r="E10276" s="1" t="s">
        <v>14</v>
      </c>
      <c r="F10276" s="1" t="s">
        <v>26</v>
      </c>
      <c r="G10276" s="1" t="s">
        <v>215</v>
      </c>
      <c r="H10276" t="s">
        <v>20</v>
      </c>
      <c r="I10276" s="1" t="s">
        <v>174</v>
      </c>
      <c r="J10276" t="s">
        <v>42</v>
      </c>
      <c r="K10276" s="1" t="s">
        <v>48</v>
      </c>
      <c r="L10276" t="s">
        <v>363</v>
      </c>
      <c r="M10276" t="s">
        <v>51</v>
      </c>
      <c r="N10276">
        <v>1</v>
      </c>
      <c r="O10276" t="s">
        <v>235</v>
      </c>
      <c r="P10276">
        <v>1</v>
      </c>
      <c r="Q10276">
        <v>1</v>
      </c>
      <c r="R10276" t="s">
        <v>234</v>
      </c>
      <c r="S10276" t="s">
        <v>258</v>
      </c>
      <c r="T10276" t="s">
        <v>259</v>
      </c>
      <c r="U10276" t="s">
        <v>443</v>
      </c>
    </row>
    <row r="10277" spans="1:21" x14ac:dyDescent="0.35">
      <c r="A10277" s="2" t="s">
        <v>171</v>
      </c>
      <c r="B10277" s="1" t="s">
        <v>172</v>
      </c>
      <c r="C10277" t="s">
        <v>508</v>
      </c>
      <c r="D10277" s="1" t="s">
        <v>85</v>
      </c>
      <c r="E10277" s="1" t="s">
        <v>14</v>
      </c>
      <c r="F10277" s="1" t="s">
        <v>26</v>
      </c>
      <c r="G10277" s="1" t="s">
        <v>215</v>
      </c>
      <c r="H10277" t="s">
        <v>20</v>
      </c>
      <c r="I10277" s="1" t="s">
        <v>174</v>
      </c>
      <c r="J10277" t="s">
        <v>42</v>
      </c>
      <c r="K10277" s="1" t="s">
        <v>57</v>
      </c>
      <c r="L10277" t="s">
        <v>363</v>
      </c>
      <c r="M10277" t="s">
        <v>58</v>
      </c>
      <c r="N10277">
        <v>1</v>
      </c>
      <c r="O10277" t="s">
        <v>235</v>
      </c>
      <c r="P10277">
        <v>1</v>
      </c>
      <c r="Q10277">
        <v>1</v>
      </c>
      <c r="R10277" t="s">
        <v>234</v>
      </c>
      <c r="S10277" t="s">
        <v>258</v>
      </c>
      <c r="T10277" t="s">
        <v>259</v>
      </c>
      <c r="U10277" t="s">
        <v>443</v>
      </c>
    </row>
    <row r="10278" spans="1:21" x14ac:dyDescent="0.35">
      <c r="A10278" s="2" t="s">
        <v>171</v>
      </c>
      <c r="B10278" s="1" t="s">
        <v>172</v>
      </c>
      <c r="C10278" t="s">
        <v>508</v>
      </c>
      <c r="D10278" s="1" t="s">
        <v>85</v>
      </c>
      <c r="E10278" s="1" t="s">
        <v>14</v>
      </c>
      <c r="F10278" s="1" t="s">
        <v>26</v>
      </c>
      <c r="G10278" s="1" t="s">
        <v>215</v>
      </c>
      <c r="H10278" t="s">
        <v>20</v>
      </c>
      <c r="I10278" s="1" t="s">
        <v>174</v>
      </c>
      <c r="J10278" t="s">
        <v>42</v>
      </c>
      <c r="K10278" s="1" t="s">
        <v>22</v>
      </c>
      <c r="L10278" t="s">
        <v>363</v>
      </c>
      <c r="M10278" t="s">
        <v>45</v>
      </c>
      <c r="N10278">
        <v>1</v>
      </c>
      <c r="O10278" t="s">
        <v>235</v>
      </c>
      <c r="P10278">
        <v>1</v>
      </c>
      <c r="Q10278">
        <v>1</v>
      </c>
      <c r="R10278" t="s">
        <v>234</v>
      </c>
      <c r="S10278" t="s">
        <v>258</v>
      </c>
      <c r="T10278" t="s">
        <v>259</v>
      </c>
      <c r="U10278" t="s">
        <v>443</v>
      </c>
    </row>
    <row r="10279" spans="1:21" x14ac:dyDescent="0.35">
      <c r="A10279" s="2" t="s">
        <v>171</v>
      </c>
      <c r="B10279" s="1" t="s">
        <v>172</v>
      </c>
      <c r="C10279" t="s">
        <v>508</v>
      </c>
      <c r="D10279" s="1" t="s">
        <v>85</v>
      </c>
      <c r="E10279" s="1" t="s">
        <v>14</v>
      </c>
      <c r="F10279" s="1" t="s">
        <v>26</v>
      </c>
      <c r="G10279" s="1" t="s">
        <v>215</v>
      </c>
      <c r="H10279" t="s">
        <v>27</v>
      </c>
      <c r="I10279" s="1" t="s">
        <v>174</v>
      </c>
      <c r="J10279" t="s">
        <v>42</v>
      </c>
      <c r="K10279" s="1" t="s">
        <v>75</v>
      </c>
      <c r="L10279" t="s">
        <v>363</v>
      </c>
      <c r="M10279" t="s">
        <v>75</v>
      </c>
      <c r="N10279">
        <v>1</v>
      </c>
      <c r="O10279" t="s">
        <v>235</v>
      </c>
      <c r="P10279">
        <v>1</v>
      </c>
      <c r="Q10279">
        <v>1</v>
      </c>
      <c r="R10279" t="s">
        <v>234</v>
      </c>
      <c r="S10279" t="s">
        <v>258</v>
      </c>
      <c r="T10279" t="s">
        <v>259</v>
      </c>
      <c r="U10279" t="s">
        <v>443</v>
      </c>
    </row>
    <row r="10280" spans="1:21" x14ac:dyDescent="0.35">
      <c r="A10280" s="2" t="s">
        <v>171</v>
      </c>
      <c r="B10280" s="1" t="s">
        <v>172</v>
      </c>
      <c r="C10280" t="s">
        <v>508</v>
      </c>
      <c r="D10280" s="1" t="s">
        <v>85</v>
      </c>
      <c r="E10280" s="1" t="s">
        <v>14</v>
      </c>
      <c r="F10280" s="1" t="s">
        <v>26</v>
      </c>
      <c r="G10280" s="1" t="s">
        <v>215</v>
      </c>
      <c r="H10280" t="s">
        <v>27</v>
      </c>
      <c r="I10280" s="1" t="s">
        <v>174</v>
      </c>
      <c r="J10280" t="s">
        <v>42</v>
      </c>
      <c r="K10280" s="1" t="s">
        <v>22</v>
      </c>
      <c r="L10280" t="s">
        <v>363</v>
      </c>
      <c r="M10280" t="s">
        <v>79</v>
      </c>
      <c r="N10280">
        <v>1</v>
      </c>
      <c r="O10280" t="s">
        <v>235</v>
      </c>
      <c r="P10280">
        <v>1</v>
      </c>
      <c r="Q10280">
        <v>1</v>
      </c>
      <c r="R10280" t="s">
        <v>234</v>
      </c>
      <c r="S10280" t="s">
        <v>258</v>
      </c>
      <c r="T10280" t="s">
        <v>259</v>
      </c>
      <c r="U10280" t="s">
        <v>443</v>
      </c>
    </row>
    <row r="10281" spans="1:21" x14ac:dyDescent="0.35">
      <c r="A10281" s="2" t="s">
        <v>171</v>
      </c>
      <c r="B10281" s="1" t="s">
        <v>172</v>
      </c>
      <c r="C10281" t="s">
        <v>508</v>
      </c>
      <c r="D10281" s="1" t="s">
        <v>85</v>
      </c>
      <c r="E10281" s="1" t="s">
        <v>14</v>
      </c>
      <c r="F10281" s="1" t="s">
        <v>26</v>
      </c>
      <c r="G10281" s="1" t="s">
        <v>215</v>
      </c>
      <c r="H10281" t="s">
        <v>30</v>
      </c>
      <c r="I10281" s="1" t="s">
        <v>174</v>
      </c>
      <c r="J10281" t="s">
        <v>42</v>
      </c>
      <c r="K10281" s="1" t="s">
        <v>64</v>
      </c>
      <c r="L10281" t="s">
        <v>363</v>
      </c>
      <c r="M10281" t="s">
        <v>64</v>
      </c>
      <c r="N10281">
        <v>1</v>
      </c>
      <c r="O10281" t="s">
        <v>235</v>
      </c>
      <c r="P10281">
        <v>1</v>
      </c>
      <c r="Q10281">
        <v>1</v>
      </c>
      <c r="R10281" t="s">
        <v>234</v>
      </c>
      <c r="S10281" t="s">
        <v>258</v>
      </c>
      <c r="T10281" t="s">
        <v>259</v>
      </c>
      <c r="U10281" t="s">
        <v>443</v>
      </c>
    </row>
    <row r="10282" spans="1:21" x14ac:dyDescent="0.35">
      <c r="A10282" s="2" t="s">
        <v>171</v>
      </c>
      <c r="B10282" s="1" t="s">
        <v>172</v>
      </c>
      <c r="C10282" t="s">
        <v>508</v>
      </c>
      <c r="D10282" s="1" t="s">
        <v>85</v>
      </c>
      <c r="E10282" s="1" t="s">
        <v>14</v>
      </c>
      <c r="F10282" s="1" t="s">
        <v>26</v>
      </c>
      <c r="G10282" s="1" t="s">
        <v>215</v>
      </c>
      <c r="H10282" t="s">
        <v>30</v>
      </c>
      <c r="I10282" s="1" t="s">
        <v>174</v>
      </c>
      <c r="J10282" t="s">
        <v>42</v>
      </c>
      <c r="K10282" s="1" t="s">
        <v>48</v>
      </c>
      <c r="L10282" t="s">
        <v>363</v>
      </c>
      <c r="M10282" t="s">
        <v>103</v>
      </c>
      <c r="N10282">
        <v>1</v>
      </c>
      <c r="O10282" t="s">
        <v>235</v>
      </c>
      <c r="P10282">
        <v>1</v>
      </c>
      <c r="Q10282">
        <v>1</v>
      </c>
      <c r="R10282" t="s">
        <v>234</v>
      </c>
      <c r="S10282" t="s">
        <v>258</v>
      </c>
      <c r="T10282" t="s">
        <v>259</v>
      </c>
      <c r="U10282" t="s">
        <v>444</v>
      </c>
    </row>
    <row r="10283" spans="1:21" x14ac:dyDescent="0.35">
      <c r="A10283" s="2" t="s">
        <v>171</v>
      </c>
      <c r="B10283" s="1" t="s">
        <v>172</v>
      </c>
      <c r="C10283" t="s">
        <v>508</v>
      </c>
      <c r="D10283" s="1" t="s">
        <v>85</v>
      </c>
      <c r="E10283" s="1" t="s">
        <v>14</v>
      </c>
      <c r="F10283" s="1" t="s">
        <v>26</v>
      </c>
      <c r="G10283" s="1" t="s">
        <v>215</v>
      </c>
      <c r="H10283" t="s">
        <v>30</v>
      </c>
      <c r="I10283" s="1" t="s">
        <v>174</v>
      </c>
      <c r="J10283" t="s">
        <v>42</v>
      </c>
      <c r="K10283" s="1" t="s">
        <v>22</v>
      </c>
      <c r="L10283" t="s">
        <v>278</v>
      </c>
      <c r="M10283" t="s">
        <v>81</v>
      </c>
      <c r="N10283">
        <v>1</v>
      </c>
      <c r="O10283" t="s">
        <v>235</v>
      </c>
      <c r="P10283">
        <v>1</v>
      </c>
      <c r="Q10283">
        <v>1</v>
      </c>
      <c r="R10283" t="s">
        <v>234</v>
      </c>
      <c r="S10283" t="s">
        <v>258</v>
      </c>
      <c r="T10283" t="s">
        <v>259</v>
      </c>
      <c r="U10283" t="s">
        <v>443</v>
      </c>
    </row>
    <row r="10284" spans="1:21" x14ac:dyDescent="0.35">
      <c r="A10284" s="2" t="s">
        <v>171</v>
      </c>
      <c r="B10284" s="1" t="s">
        <v>172</v>
      </c>
      <c r="C10284" t="s">
        <v>508</v>
      </c>
      <c r="D10284" s="1" t="s">
        <v>85</v>
      </c>
      <c r="E10284" s="1" t="s">
        <v>14</v>
      </c>
      <c r="F10284" s="1" t="s">
        <v>26</v>
      </c>
      <c r="G10284" s="1" t="s">
        <v>215</v>
      </c>
      <c r="H10284" t="s">
        <v>30</v>
      </c>
      <c r="I10284" s="1" t="s">
        <v>174</v>
      </c>
      <c r="J10284" t="s">
        <v>42</v>
      </c>
      <c r="K10284" s="1" t="s">
        <v>22</v>
      </c>
      <c r="L10284" t="s">
        <v>363</v>
      </c>
      <c r="M10284" t="s">
        <v>86</v>
      </c>
      <c r="N10284">
        <v>1</v>
      </c>
      <c r="O10284" t="s">
        <v>235</v>
      </c>
      <c r="P10284">
        <v>1</v>
      </c>
      <c r="Q10284">
        <v>1</v>
      </c>
      <c r="R10284" t="s">
        <v>234</v>
      </c>
      <c r="S10284" t="s">
        <v>258</v>
      </c>
      <c r="T10284" t="s">
        <v>259</v>
      </c>
      <c r="U10284" t="s">
        <v>443</v>
      </c>
    </row>
    <row r="10285" spans="1:21" x14ac:dyDescent="0.35">
      <c r="A10285" s="2" t="s">
        <v>171</v>
      </c>
      <c r="B10285" s="1" t="s">
        <v>172</v>
      </c>
      <c r="C10285" t="s">
        <v>508</v>
      </c>
      <c r="D10285" s="1" t="s">
        <v>85</v>
      </c>
      <c r="E10285" s="1" t="s">
        <v>14</v>
      </c>
      <c r="F10285" s="1" t="s">
        <v>26</v>
      </c>
      <c r="G10285" s="1" t="s">
        <v>215</v>
      </c>
      <c r="H10285" t="s">
        <v>36</v>
      </c>
      <c r="I10285" s="1" t="s">
        <v>174</v>
      </c>
      <c r="J10285" t="s">
        <v>42</v>
      </c>
      <c r="K10285" s="1" t="s">
        <v>75</v>
      </c>
      <c r="L10285" t="s">
        <v>363</v>
      </c>
      <c r="M10285" t="s">
        <v>75</v>
      </c>
      <c r="N10285">
        <v>1</v>
      </c>
      <c r="O10285" t="s">
        <v>235</v>
      </c>
      <c r="P10285">
        <v>1</v>
      </c>
      <c r="Q10285">
        <v>1</v>
      </c>
      <c r="R10285" t="s">
        <v>234</v>
      </c>
      <c r="S10285" t="s">
        <v>258</v>
      </c>
      <c r="T10285" t="s">
        <v>259</v>
      </c>
      <c r="U10285" t="s">
        <v>443</v>
      </c>
    </row>
    <row r="10286" spans="1:21" x14ac:dyDescent="0.35">
      <c r="A10286" s="2" t="s">
        <v>171</v>
      </c>
      <c r="B10286" s="1" t="s">
        <v>172</v>
      </c>
      <c r="C10286" t="s">
        <v>508</v>
      </c>
      <c r="D10286" s="1" t="s">
        <v>85</v>
      </c>
      <c r="E10286" s="1" t="s">
        <v>14</v>
      </c>
      <c r="F10286" s="1" t="s">
        <v>26</v>
      </c>
      <c r="G10286" s="1" t="s">
        <v>215</v>
      </c>
      <c r="H10286" t="s">
        <v>50</v>
      </c>
      <c r="I10286" s="1" t="s">
        <v>174</v>
      </c>
      <c r="J10286" t="s">
        <v>42</v>
      </c>
      <c r="K10286" s="1" t="s">
        <v>75</v>
      </c>
      <c r="L10286" t="s">
        <v>363</v>
      </c>
      <c r="M10286" t="s">
        <v>110</v>
      </c>
      <c r="N10286">
        <v>1</v>
      </c>
      <c r="O10286" t="s">
        <v>235</v>
      </c>
      <c r="P10286">
        <v>1</v>
      </c>
      <c r="Q10286">
        <v>1</v>
      </c>
      <c r="R10286" t="s">
        <v>234</v>
      </c>
      <c r="S10286" t="s">
        <v>258</v>
      </c>
      <c r="T10286" t="s">
        <v>259</v>
      </c>
      <c r="U10286" t="s">
        <v>443</v>
      </c>
    </row>
    <row r="10287" spans="1:21" x14ac:dyDescent="0.35">
      <c r="A10287" s="2" t="s">
        <v>171</v>
      </c>
      <c r="B10287" s="1" t="s">
        <v>172</v>
      </c>
      <c r="C10287" t="s">
        <v>508</v>
      </c>
      <c r="D10287" s="1" t="s">
        <v>85</v>
      </c>
      <c r="E10287" s="1" t="s">
        <v>14</v>
      </c>
      <c r="F10287" s="1" t="s">
        <v>15</v>
      </c>
      <c r="G10287" s="1" t="s">
        <v>215</v>
      </c>
      <c r="H10287" t="s">
        <v>27</v>
      </c>
      <c r="I10287" s="1" t="s">
        <v>174</v>
      </c>
      <c r="J10287" t="s">
        <v>42</v>
      </c>
      <c r="K10287" s="1" t="s">
        <v>22</v>
      </c>
      <c r="L10287" t="s">
        <v>363</v>
      </c>
      <c r="M10287" t="s">
        <v>22</v>
      </c>
      <c r="N10287">
        <v>1</v>
      </c>
      <c r="O10287" t="s">
        <v>235</v>
      </c>
      <c r="P10287">
        <v>0</v>
      </c>
      <c r="Q10287">
        <v>1</v>
      </c>
      <c r="R10287" t="s">
        <v>234</v>
      </c>
      <c r="S10287" t="s">
        <v>258</v>
      </c>
      <c r="T10287" t="s">
        <v>259</v>
      </c>
      <c r="U10287" t="s">
        <v>443</v>
      </c>
    </row>
    <row r="10288" spans="1:21" x14ac:dyDescent="0.35">
      <c r="A10288" s="2" t="s">
        <v>171</v>
      </c>
      <c r="B10288" s="1" t="s">
        <v>172</v>
      </c>
      <c r="C10288" t="s">
        <v>508</v>
      </c>
      <c r="D10288" s="1" t="s">
        <v>85</v>
      </c>
      <c r="E10288" s="1" t="s">
        <v>14</v>
      </c>
      <c r="F10288" s="1" t="s">
        <v>15</v>
      </c>
      <c r="G10288" s="1" t="s">
        <v>215</v>
      </c>
      <c r="H10288" t="s">
        <v>36</v>
      </c>
      <c r="I10288" s="1" t="s">
        <v>174</v>
      </c>
      <c r="J10288" t="s">
        <v>42</v>
      </c>
      <c r="K10288" s="1" t="s">
        <v>64</v>
      </c>
      <c r="L10288" t="s">
        <v>363</v>
      </c>
      <c r="M10288" t="s">
        <v>287</v>
      </c>
      <c r="N10288">
        <v>1</v>
      </c>
      <c r="O10288" t="s">
        <v>235</v>
      </c>
      <c r="P10288">
        <v>0</v>
      </c>
      <c r="Q10288">
        <v>1</v>
      </c>
      <c r="R10288" t="s">
        <v>234</v>
      </c>
      <c r="S10288" t="s">
        <v>258</v>
      </c>
      <c r="T10288" t="s">
        <v>259</v>
      </c>
      <c r="U10288" t="s">
        <v>443</v>
      </c>
    </row>
    <row r="10289" spans="1:21" x14ac:dyDescent="0.35">
      <c r="A10289" s="2" t="s">
        <v>171</v>
      </c>
      <c r="B10289" s="1" t="s">
        <v>172</v>
      </c>
      <c r="C10289" t="s">
        <v>508</v>
      </c>
      <c r="D10289" s="1" t="s">
        <v>85</v>
      </c>
      <c r="E10289" s="1" t="s">
        <v>14</v>
      </c>
      <c r="F10289" s="1" t="s">
        <v>15</v>
      </c>
      <c r="G10289" s="1" t="s">
        <v>215</v>
      </c>
      <c r="H10289" t="s">
        <v>36</v>
      </c>
      <c r="I10289" s="1" t="s">
        <v>174</v>
      </c>
      <c r="J10289" t="s">
        <v>42</v>
      </c>
      <c r="K10289" s="1" t="s">
        <v>64</v>
      </c>
      <c r="L10289" t="s">
        <v>363</v>
      </c>
      <c r="M10289" t="s">
        <v>65</v>
      </c>
      <c r="N10289">
        <v>1</v>
      </c>
      <c r="O10289" t="s">
        <v>235</v>
      </c>
      <c r="P10289">
        <v>1</v>
      </c>
      <c r="Q10289">
        <v>1</v>
      </c>
      <c r="R10289" t="s">
        <v>234</v>
      </c>
      <c r="S10289" t="s">
        <v>258</v>
      </c>
      <c r="T10289" t="s">
        <v>259</v>
      </c>
      <c r="U10289" t="s">
        <v>443</v>
      </c>
    </row>
    <row r="10290" spans="1:21" x14ac:dyDescent="0.35">
      <c r="A10290" s="2" t="s">
        <v>171</v>
      </c>
      <c r="B10290" s="1" t="s">
        <v>172</v>
      </c>
      <c r="C10290" t="s">
        <v>508</v>
      </c>
      <c r="D10290" s="1" t="s">
        <v>85</v>
      </c>
      <c r="E10290" s="1" t="s">
        <v>14</v>
      </c>
      <c r="F10290" s="1" t="s">
        <v>29</v>
      </c>
      <c r="G10290" s="1" t="s">
        <v>29</v>
      </c>
      <c r="H10290" t="s">
        <v>16</v>
      </c>
      <c r="I10290" s="1" t="s">
        <v>174</v>
      </c>
      <c r="J10290" t="s">
        <v>42</v>
      </c>
      <c r="K10290" s="1" t="s">
        <v>48</v>
      </c>
      <c r="L10290" t="s">
        <v>278</v>
      </c>
      <c r="M10290" t="s">
        <v>105</v>
      </c>
      <c r="N10290">
        <v>1</v>
      </c>
      <c r="O10290" t="s">
        <v>235</v>
      </c>
      <c r="P10290">
        <v>1</v>
      </c>
      <c r="Q10290">
        <v>1</v>
      </c>
      <c r="R10290" t="s">
        <v>234</v>
      </c>
      <c r="S10290" t="s">
        <v>258</v>
      </c>
      <c r="T10290" t="s">
        <v>259</v>
      </c>
      <c r="U10290" t="s">
        <v>443</v>
      </c>
    </row>
    <row r="10291" spans="1:21" x14ac:dyDescent="0.35">
      <c r="A10291" s="2" t="s">
        <v>171</v>
      </c>
      <c r="B10291" s="1" t="s">
        <v>172</v>
      </c>
      <c r="C10291" t="s">
        <v>508</v>
      </c>
      <c r="D10291" s="1" t="s">
        <v>85</v>
      </c>
      <c r="E10291" s="1" t="s">
        <v>14</v>
      </c>
      <c r="F10291" s="1" t="s">
        <v>29</v>
      </c>
      <c r="G10291" s="1" t="s">
        <v>29</v>
      </c>
      <c r="H10291" t="s">
        <v>20</v>
      </c>
      <c r="I10291" s="1" t="s">
        <v>174</v>
      </c>
      <c r="J10291" t="s">
        <v>42</v>
      </c>
      <c r="K10291" s="1" t="s">
        <v>18</v>
      </c>
      <c r="L10291" t="s">
        <v>278</v>
      </c>
      <c r="M10291" t="s">
        <v>19</v>
      </c>
      <c r="N10291">
        <v>1</v>
      </c>
      <c r="O10291" t="s">
        <v>235</v>
      </c>
      <c r="P10291">
        <v>1</v>
      </c>
      <c r="Q10291">
        <v>1</v>
      </c>
      <c r="R10291" t="s">
        <v>234</v>
      </c>
      <c r="S10291" t="s">
        <v>258</v>
      </c>
      <c r="T10291" t="s">
        <v>259</v>
      </c>
      <c r="U10291" t="s">
        <v>443</v>
      </c>
    </row>
    <row r="10292" spans="1:21" x14ac:dyDescent="0.35">
      <c r="A10292" s="2" t="s">
        <v>171</v>
      </c>
      <c r="B10292" s="1" t="s">
        <v>172</v>
      </c>
      <c r="C10292" t="s">
        <v>508</v>
      </c>
      <c r="D10292" s="1" t="s">
        <v>85</v>
      </c>
      <c r="E10292" s="1" t="s">
        <v>14</v>
      </c>
      <c r="F10292" s="1" t="s">
        <v>29</v>
      </c>
      <c r="G10292" s="1" t="s">
        <v>29</v>
      </c>
      <c r="H10292" t="s">
        <v>20</v>
      </c>
      <c r="I10292" s="1" t="s">
        <v>174</v>
      </c>
      <c r="J10292" t="s">
        <v>42</v>
      </c>
      <c r="K10292" s="1" t="s">
        <v>18</v>
      </c>
      <c r="L10292" t="s">
        <v>363</v>
      </c>
      <c r="M10292" t="s">
        <v>18</v>
      </c>
      <c r="N10292">
        <v>1</v>
      </c>
      <c r="O10292" t="s">
        <v>235</v>
      </c>
      <c r="P10292">
        <v>1</v>
      </c>
      <c r="Q10292">
        <v>1</v>
      </c>
      <c r="R10292" t="s">
        <v>234</v>
      </c>
      <c r="S10292" t="s">
        <v>258</v>
      </c>
      <c r="T10292" t="s">
        <v>259</v>
      </c>
      <c r="U10292" t="s">
        <v>443</v>
      </c>
    </row>
    <row r="10293" spans="1:21" x14ac:dyDescent="0.35">
      <c r="A10293" s="2" t="s">
        <v>171</v>
      </c>
      <c r="B10293" s="1" t="s">
        <v>172</v>
      </c>
      <c r="C10293" t="s">
        <v>508</v>
      </c>
      <c r="D10293" s="1" t="s">
        <v>85</v>
      </c>
      <c r="E10293" s="1" t="s">
        <v>14</v>
      </c>
      <c r="F10293" s="1" t="s">
        <v>29</v>
      </c>
      <c r="G10293" s="1" t="s">
        <v>29</v>
      </c>
      <c r="H10293" t="s">
        <v>20</v>
      </c>
      <c r="I10293" s="1" t="s">
        <v>174</v>
      </c>
      <c r="J10293" t="s">
        <v>42</v>
      </c>
      <c r="K10293" s="1" t="s">
        <v>64</v>
      </c>
      <c r="L10293" t="s">
        <v>278</v>
      </c>
      <c r="M10293" t="s">
        <v>287</v>
      </c>
      <c r="N10293">
        <v>1</v>
      </c>
      <c r="O10293" t="s">
        <v>235</v>
      </c>
      <c r="P10293">
        <v>1</v>
      </c>
      <c r="Q10293">
        <v>1</v>
      </c>
      <c r="R10293" t="s">
        <v>234</v>
      </c>
      <c r="S10293" t="s">
        <v>258</v>
      </c>
      <c r="T10293" t="s">
        <v>259</v>
      </c>
      <c r="U10293" t="s">
        <v>443</v>
      </c>
    </row>
    <row r="10294" spans="1:21" x14ac:dyDescent="0.35">
      <c r="A10294" s="2" t="s">
        <v>171</v>
      </c>
      <c r="B10294" s="1" t="s">
        <v>172</v>
      </c>
      <c r="C10294" t="s">
        <v>508</v>
      </c>
      <c r="D10294" s="1" t="s">
        <v>85</v>
      </c>
      <c r="E10294" s="1" t="s">
        <v>14</v>
      </c>
      <c r="F10294" s="1" t="s">
        <v>29</v>
      </c>
      <c r="G10294" s="1" t="s">
        <v>29</v>
      </c>
      <c r="H10294" t="s">
        <v>27</v>
      </c>
      <c r="I10294" s="1" t="s">
        <v>174</v>
      </c>
      <c r="J10294" t="s">
        <v>42</v>
      </c>
      <c r="K10294" s="1" t="s">
        <v>18</v>
      </c>
      <c r="L10294" t="s">
        <v>363</v>
      </c>
      <c r="M10294" t="s">
        <v>18</v>
      </c>
      <c r="N10294">
        <v>1</v>
      </c>
      <c r="O10294" t="s">
        <v>235</v>
      </c>
      <c r="P10294">
        <v>1</v>
      </c>
      <c r="Q10294">
        <v>1</v>
      </c>
      <c r="R10294" t="s">
        <v>234</v>
      </c>
      <c r="S10294" t="s">
        <v>258</v>
      </c>
      <c r="T10294" t="s">
        <v>259</v>
      </c>
      <c r="U10294" t="s">
        <v>443</v>
      </c>
    </row>
    <row r="10295" spans="1:21" x14ac:dyDescent="0.35">
      <c r="A10295" s="2" t="s">
        <v>171</v>
      </c>
      <c r="B10295" s="1" t="s">
        <v>172</v>
      </c>
      <c r="C10295" t="s">
        <v>508</v>
      </c>
      <c r="D10295" s="1" t="s">
        <v>85</v>
      </c>
      <c r="E10295" s="1" t="s">
        <v>14</v>
      </c>
      <c r="F10295" s="1" t="s">
        <v>29</v>
      </c>
      <c r="G10295" s="1" t="s">
        <v>29</v>
      </c>
      <c r="H10295" t="s">
        <v>30</v>
      </c>
      <c r="I10295" s="1" t="s">
        <v>174</v>
      </c>
      <c r="J10295" t="s">
        <v>42</v>
      </c>
      <c r="K10295" s="1" t="s">
        <v>75</v>
      </c>
      <c r="L10295" t="s">
        <v>363</v>
      </c>
      <c r="M10295" t="s">
        <v>111</v>
      </c>
      <c r="N10295">
        <v>1</v>
      </c>
      <c r="O10295" t="s">
        <v>235</v>
      </c>
      <c r="P10295">
        <v>1</v>
      </c>
      <c r="Q10295">
        <v>1</v>
      </c>
      <c r="R10295" t="s">
        <v>234</v>
      </c>
      <c r="S10295" t="s">
        <v>258</v>
      </c>
      <c r="T10295" t="s">
        <v>259</v>
      </c>
      <c r="U10295" t="s">
        <v>443</v>
      </c>
    </row>
    <row r="10296" spans="1:21" x14ac:dyDescent="0.35">
      <c r="A10296" s="2" t="s">
        <v>171</v>
      </c>
      <c r="B10296" s="1" t="s">
        <v>172</v>
      </c>
      <c r="C10296" t="s">
        <v>508</v>
      </c>
      <c r="D10296" s="1" t="s">
        <v>85</v>
      </c>
      <c r="E10296" s="1" t="s">
        <v>14</v>
      </c>
      <c r="F10296" s="1" t="s">
        <v>21</v>
      </c>
      <c r="G10296" s="1" t="s">
        <v>29</v>
      </c>
      <c r="H10296" t="s">
        <v>16</v>
      </c>
      <c r="I10296" s="1" t="s">
        <v>174</v>
      </c>
      <c r="J10296" t="s">
        <v>42</v>
      </c>
      <c r="K10296" s="1" t="s">
        <v>34</v>
      </c>
      <c r="L10296" t="s">
        <v>278</v>
      </c>
      <c r="M10296" t="s">
        <v>115</v>
      </c>
      <c r="N10296">
        <v>1</v>
      </c>
      <c r="O10296" t="s">
        <v>235</v>
      </c>
      <c r="P10296">
        <v>1</v>
      </c>
      <c r="Q10296">
        <v>1</v>
      </c>
      <c r="R10296" t="s">
        <v>234</v>
      </c>
      <c r="S10296" t="s">
        <v>258</v>
      </c>
      <c r="T10296" t="s">
        <v>259</v>
      </c>
      <c r="U10296" t="s">
        <v>443</v>
      </c>
    </row>
    <row r="10297" spans="1:21" x14ac:dyDescent="0.35">
      <c r="A10297" s="2" t="s">
        <v>171</v>
      </c>
      <c r="B10297" s="1" t="s">
        <v>172</v>
      </c>
      <c r="C10297" t="s">
        <v>508</v>
      </c>
      <c r="D10297" s="1" t="s">
        <v>85</v>
      </c>
      <c r="E10297" s="1" t="s">
        <v>14</v>
      </c>
      <c r="F10297" s="1" t="s">
        <v>21</v>
      </c>
      <c r="G10297" s="1" t="s">
        <v>29</v>
      </c>
      <c r="H10297" t="s">
        <v>20</v>
      </c>
      <c r="I10297" s="1" t="s">
        <v>174</v>
      </c>
      <c r="J10297" t="s">
        <v>42</v>
      </c>
      <c r="K10297" s="1" t="s">
        <v>75</v>
      </c>
      <c r="L10297" t="s">
        <v>363</v>
      </c>
      <c r="M10297" t="s">
        <v>112</v>
      </c>
      <c r="N10297">
        <v>1</v>
      </c>
      <c r="O10297" t="s">
        <v>235</v>
      </c>
      <c r="P10297">
        <v>0</v>
      </c>
      <c r="Q10297">
        <v>1</v>
      </c>
      <c r="R10297" t="s">
        <v>234</v>
      </c>
      <c r="S10297" t="s">
        <v>258</v>
      </c>
      <c r="T10297" t="s">
        <v>259</v>
      </c>
      <c r="U10297" t="s">
        <v>443</v>
      </c>
    </row>
    <row r="10298" spans="1:21" x14ac:dyDescent="0.35">
      <c r="A10298" s="2" t="s">
        <v>171</v>
      </c>
      <c r="B10298" s="1" t="s">
        <v>172</v>
      </c>
      <c r="C10298" t="s">
        <v>508</v>
      </c>
      <c r="D10298" s="1" t="s">
        <v>85</v>
      </c>
      <c r="E10298" s="1" t="s">
        <v>14</v>
      </c>
      <c r="F10298" s="1" t="s">
        <v>21</v>
      </c>
      <c r="G10298" s="1" t="s">
        <v>29</v>
      </c>
      <c r="H10298" t="s">
        <v>20</v>
      </c>
      <c r="I10298" s="1" t="s">
        <v>174</v>
      </c>
      <c r="J10298" t="s">
        <v>42</v>
      </c>
      <c r="K10298" s="1" t="s">
        <v>34</v>
      </c>
      <c r="L10298" t="s">
        <v>363</v>
      </c>
      <c r="M10298" t="s">
        <v>37</v>
      </c>
      <c r="N10298">
        <v>1</v>
      </c>
      <c r="O10298" t="s">
        <v>235</v>
      </c>
      <c r="P10298">
        <v>1</v>
      </c>
      <c r="Q10298">
        <v>1</v>
      </c>
      <c r="R10298" t="s">
        <v>234</v>
      </c>
      <c r="S10298" t="s">
        <v>258</v>
      </c>
      <c r="T10298" t="s">
        <v>259</v>
      </c>
      <c r="U10298" t="s">
        <v>443</v>
      </c>
    </row>
    <row r="10299" spans="1:21" x14ac:dyDescent="0.35">
      <c r="A10299" s="2" t="s">
        <v>171</v>
      </c>
      <c r="B10299" s="1" t="s">
        <v>172</v>
      </c>
      <c r="C10299" t="s">
        <v>508</v>
      </c>
      <c r="D10299" s="1" t="s">
        <v>85</v>
      </c>
      <c r="E10299" s="1" t="s">
        <v>14</v>
      </c>
      <c r="F10299" s="1" t="s">
        <v>21</v>
      </c>
      <c r="G10299" s="1" t="s">
        <v>29</v>
      </c>
      <c r="H10299" t="s">
        <v>20</v>
      </c>
      <c r="I10299" s="1" t="s">
        <v>174</v>
      </c>
      <c r="J10299" t="s">
        <v>42</v>
      </c>
      <c r="K10299" s="1" t="s">
        <v>22</v>
      </c>
      <c r="L10299" t="s">
        <v>363</v>
      </c>
      <c r="M10299" t="s">
        <v>79</v>
      </c>
      <c r="N10299">
        <v>1</v>
      </c>
      <c r="O10299" t="s">
        <v>235</v>
      </c>
      <c r="P10299">
        <v>1</v>
      </c>
      <c r="Q10299">
        <v>1</v>
      </c>
      <c r="R10299" t="s">
        <v>234</v>
      </c>
      <c r="S10299" t="s">
        <v>258</v>
      </c>
      <c r="T10299" t="s">
        <v>259</v>
      </c>
      <c r="U10299" t="s">
        <v>443</v>
      </c>
    </row>
    <row r="10300" spans="1:21" x14ac:dyDescent="0.35">
      <c r="A10300" s="2" t="s">
        <v>171</v>
      </c>
      <c r="B10300" s="1" t="s">
        <v>172</v>
      </c>
      <c r="C10300" t="s">
        <v>508</v>
      </c>
      <c r="D10300" s="1" t="s">
        <v>85</v>
      </c>
      <c r="E10300" s="1" t="s">
        <v>14</v>
      </c>
      <c r="F10300" s="1" t="s">
        <v>21</v>
      </c>
      <c r="G10300" s="1" t="s">
        <v>29</v>
      </c>
      <c r="H10300" t="s">
        <v>27</v>
      </c>
      <c r="I10300" s="1" t="s">
        <v>174</v>
      </c>
      <c r="J10300" t="s">
        <v>42</v>
      </c>
      <c r="K10300" s="1" t="s">
        <v>18</v>
      </c>
      <c r="L10300" t="s">
        <v>363</v>
      </c>
      <c r="M10300" t="s">
        <v>18</v>
      </c>
      <c r="N10300">
        <v>1</v>
      </c>
      <c r="O10300" t="s">
        <v>235</v>
      </c>
      <c r="P10300">
        <v>1</v>
      </c>
      <c r="Q10300">
        <v>1</v>
      </c>
      <c r="R10300" t="s">
        <v>234</v>
      </c>
      <c r="S10300" t="s">
        <v>258</v>
      </c>
      <c r="T10300" t="s">
        <v>259</v>
      </c>
      <c r="U10300" t="s">
        <v>443</v>
      </c>
    </row>
    <row r="10301" spans="1:21" x14ac:dyDescent="0.35">
      <c r="A10301" s="2" t="s">
        <v>171</v>
      </c>
      <c r="B10301" s="1" t="s">
        <v>172</v>
      </c>
      <c r="C10301" t="s">
        <v>508</v>
      </c>
      <c r="D10301" s="1" t="s">
        <v>85</v>
      </c>
      <c r="E10301" s="1" t="s">
        <v>14</v>
      </c>
      <c r="F10301" s="1" t="s">
        <v>21</v>
      </c>
      <c r="G10301" s="1" t="s">
        <v>29</v>
      </c>
      <c r="H10301" t="s">
        <v>27</v>
      </c>
      <c r="I10301" s="1" t="s">
        <v>174</v>
      </c>
      <c r="J10301" t="s">
        <v>42</v>
      </c>
      <c r="K10301" s="1" t="s">
        <v>22</v>
      </c>
      <c r="L10301" t="s">
        <v>363</v>
      </c>
      <c r="M10301" t="s">
        <v>22</v>
      </c>
      <c r="N10301">
        <v>1</v>
      </c>
      <c r="O10301" t="s">
        <v>235</v>
      </c>
      <c r="P10301">
        <v>1</v>
      </c>
      <c r="Q10301">
        <v>1</v>
      </c>
      <c r="R10301" t="s">
        <v>234</v>
      </c>
      <c r="S10301" t="s">
        <v>258</v>
      </c>
      <c r="T10301" t="s">
        <v>259</v>
      </c>
      <c r="U10301" t="s">
        <v>443</v>
      </c>
    </row>
    <row r="10302" spans="1:21" x14ac:dyDescent="0.35">
      <c r="A10302" s="2" t="s">
        <v>171</v>
      </c>
      <c r="B10302" s="1" t="s">
        <v>172</v>
      </c>
      <c r="C10302" t="s">
        <v>508</v>
      </c>
      <c r="D10302" s="1" t="s">
        <v>85</v>
      </c>
      <c r="E10302" s="1" t="s">
        <v>25</v>
      </c>
      <c r="F10302" s="1" t="s">
        <v>26</v>
      </c>
      <c r="G10302" s="1" t="s">
        <v>215</v>
      </c>
      <c r="H10302" t="s">
        <v>16</v>
      </c>
      <c r="I10302" s="1" t="s">
        <v>174</v>
      </c>
      <c r="J10302" t="s">
        <v>42</v>
      </c>
      <c r="K10302" s="1" t="s">
        <v>18</v>
      </c>
      <c r="L10302" t="s">
        <v>278</v>
      </c>
      <c r="M10302" t="s">
        <v>127</v>
      </c>
      <c r="N10302">
        <v>1</v>
      </c>
      <c r="O10302" t="s">
        <v>235</v>
      </c>
      <c r="P10302">
        <v>1</v>
      </c>
      <c r="Q10302">
        <v>1</v>
      </c>
      <c r="R10302" t="s">
        <v>234</v>
      </c>
      <c r="S10302" t="s">
        <v>258</v>
      </c>
      <c r="T10302" t="s">
        <v>259</v>
      </c>
      <c r="U10302" t="s">
        <v>443</v>
      </c>
    </row>
    <row r="10303" spans="1:21" x14ac:dyDescent="0.35">
      <c r="A10303" s="2" t="s">
        <v>171</v>
      </c>
      <c r="B10303" s="1" t="s">
        <v>172</v>
      </c>
      <c r="C10303" t="s">
        <v>508</v>
      </c>
      <c r="D10303" s="1" t="s">
        <v>85</v>
      </c>
      <c r="E10303" s="1" t="s">
        <v>25</v>
      </c>
      <c r="F10303" s="1" t="s">
        <v>26</v>
      </c>
      <c r="G10303" s="1" t="s">
        <v>215</v>
      </c>
      <c r="H10303" t="s">
        <v>16</v>
      </c>
      <c r="I10303" s="1" t="s">
        <v>174</v>
      </c>
      <c r="J10303" t="s">
        <v>42</v>
      </c>
      <c r="K10303" s="1" t="s">
        <v>18</v>
      </c>
      <c r="L10303" t="s">
        <v>278</v>
      </c>
      <c r="M10303" t="s">
        <v>43</v>
      </c>
      <c r="N10303">
        <v>1</v>
      </c>
      <c r="O10303" t="s">
        <v>235</v>
      </c>
      <c r="P10303">
        <v>1</v>
      </c>
      <c r="Q10303">
        <v>1</v>
      </c>
      <c r="R10303" t="s">
        <v>234</v>
      </c>
      <c r="S10303" t="s">
        <v>258</v>
      </c>
      <c r="T10303" t="s">
        <v>259</v>
      </c>
      <c r="U10303" t="s">
        <v>443</v>
      </c>
    </row>
    <row r="10304" spans="1:21" x14ac:dyDescent="0.35">
      <c r="A10304" s="2" t="s">
        <v>171</v>
      </c>
      <c r="B10304" s="1" t="s">
        <v>172</v>
      </c>
      <c r="C10304" t="s">
        <v>508</v>
      </c>
      <c r="D10304" s="1" t="s">
        <v>85</v>
      </c>
      <c r="E10304" s="1" t="s">
        <v>25</v>
      </c>
      <c r="F10304" s="1" t="s">
        <v>26</v>
      </c>
      <c r="G10304" s="1" t="s">
        <v>215</v>
      </c>
      <c r="H10304" t="s">
        <v>16</v>
      </c>
      <c r="I10304" s="1" t="s">
        <v>174</v>
      </c>
      <c r="J10304" t="s">
        <v>42</v>
      </c>
      <c r="K10304" s="1" t="s">
        <v>48</v>
      </c>
      <c r="L10304" t="s">
        <v>278</v>
      </c>
      <c r="M10304" t="s">
        <v>51</v>
      </c>
      <c r="N10304">
        <v>1</v>
      </c>
      <c r="O10304" t="s">
        <v>235</v>
      </c>
      <c r="P10304">
        <v>1</v>
      </c>
      <c r="Q10304">
        <v>1</v>
      </c>
      <c r="R10304" t="s">
        <v>234</v>
      </c>
      <c r="S10304" t="s">
        <v>258</v>
      </c>
      <c r="T10304" t="s">
        <v>259</v>
      </c>
      <c r="U10304" t="s">
        <v>443</v>
      </c>
    </row>
    <row r="10305" spans="1:21" x14ac:dyDescent="0.35">
      <c r="A10305" s="2" t="s">
        <v>171</v>
      </c>
      <c r="B10305" s="1" t="s">
        <v>172</v>
      </c>
      <c r="C10305" t="s">
        <v>508</v>
      </c>
      <c r="D10305" s="1" t="s">
        <v>85</v>
      </c>
      <c r="E10305" s="1" t="s">
        <v>25</v>
      </c>
      <c r="F10305" s="1" t="s">
        <v>26</v>
      </c>
      <c r="G10305" s="1" t="s">
        <v>215</v>
      </c>
      <c r="H10305" t="s">
        <v>16</v>
      </c>
      <c r="I10305" s="1" t="s">
        <v>174</v>
      </c>
      <c r="J10305" t="s">
        <v>42</v>
      </c>
      <c r="K10305" s="1" t="s">
        <v>34</v>
      </c>
      <c r="L10305" t="s">
        <v>278</v>
      </c>
      <c r="M10305" t="s">
        <v>35</v>
      </c>
      <c r="N10305">
        <v>1</v>
      </c>
      <c r="O10305" t="s">
        <v>235</v>
      </c>
      <c r="P10305">
        <v>0</v>
      </c>
      <c r="Q10305">
        <v>1</v>
      </c>
      <c r="R10305" t="s">
        <v>234</v>
      </c>
      <c r="S10305" t="s">
        <v>258</v>
      </c>
      <c r="T10305" t="s">
        <v>259</v>
      </c>
      <c r="U10305" t="s">
        <v>443</v>
      </c>
    </row>
    <row r="10306" spans="1:21" x14ac:dyDescent="0.35">
      <c r="A10306" s="2" t="s">
        <v>171</v>
      </c>
      <c r="B10306" s="1" t="s">
        <v>172</v>
      </c>
      <c r="C10306" t="s">
        <v>508</v>
      </c>
      <c r="D10306" s="1" t="s">
        <v>85</v>
      </c>
      <c r="E10306" s="1" t="s">
        <v>25</v>
      </c>
      <c r="F10306" s="1" t="s">
        <v>26</v>
      </c>
      <c r="G10306" s="1" t="s">
        <v>215</v>
      </c>
      <c r="H10306" t="s">
        <v>16</v>
      </c>
      <c r="I10306" s="1" t="s">
        <v>174</v>
      </c>
      <c r="J10306" t="s">
        <v>42</v>
      </c>
      <c r="K10306" s="1" t="s">
        <v>57</v>
      </c>
      <c r="L10306" t="s">
        <v>278</v>
      </c>
      <c r="M10306" t="s">
        <v>61</v>
      </c>
      <c r="N10306">
        <v>1</v>
      </c>
      <c r="O10306" t="s">
        <v>235</v>
      </c>
      <c r="P10306">
        <v>1</v>
      </c>
      <c r="Q10306">
        <v>1</v>
      </c>
      <c r="R10306" t="s">
        <v>234</v>
      </c>
      <c r="S10306" t="s">
        <v>258</v>
      </c>
      <c r="T10306" t="s">
        <v>259</v>
      </c>
      <c r="U10306" t="s">
        <v>443</v>
      </c>
    </row>
    <row r="10307" spans="1:21" x14ac:dyDescent="0.35">
      <c r="A10307" s="2" t="s">
        <v>171</v>
      </c>
      <c r="B10307" s="1" t="s">
        <v>172</v>
      </c>
      <c r="C10307" t="s">
        <v>508</v>
      </c>
      <c r="D10307" s="1" t="s">
        <v>85</v>
      </c>
      <c r="E10307" s="1" t="s">
        <v>25</v>
      </c>
      <c r="F10307" s="1" t="s">
        <v>26</v>
      </c>
      <c r="G10307" s="1" t="s">
        <v>215</v>
      </c>
      <c r="H10307" t="s">
        <v>16</v>
      </c>
      <c r="I10307" s="1" t="s">
        <v>174</v>
      </c>
      <c r="J10307" t="s">
        <v>42</v>
      </c>
      <c r="K10307" s="1" t="s">
        <v>22</v>
      </c>
      <c r="L10307" t="s">
        <v>278</v>
      </c>
      <c r="M10307" t="s">
        <v>86</v>
      </c>
      <c r="N10307">
        <v>1</v>
      </c>
      <c r="O10307" t="s">
        <v>235</v>
      </c>
      <c r="P10307">
        <v>1</v>
      </c>
      <c r="Q10307">
        <v>1</v>
      </c>
      <c r="R10307" t="s">
        <v>234</v>
      </c>
      <c r="S10307" t="s">
        <v>258</v>
      </c>
      <c r="T10307" t="s">
        <v>259</v>
      </c>
      <c r="U10307" t="s">
        <v>443</v>
      </c>
    </row>
    <row r="10308" spans="1:21" x14ac:dyDescent="0.35">
      <c r="A10308" s="2" t="s">
        <v>171</v>
      </c>
      <c r="B10308" s="1" t="s">
        <v>172</v>
      </c>
      <c r="C10308" t="s">
        <v>508</v>
      </c>
      <c r="D10308" s="1" t="s">
        <v>85</v>
      </c>
      <c r="E10308" s="1" t="s">
        <v>25</v>
      </c>
      <c r="F10308" s="1" t="s">
        <v>26</v>
      </c>
      <c r="G10308" s="1" t="s">
        <v>215</v>
      </c>
      <c r="H10308" t="s">
        <v>16</v>
      </c>
      <c r="I10308" s="1" t="s">
        <v>174</v>
      </c>
      <c r="J10308" t="s">
        <v>42</v>
      </c>
      <c r="K10308" s="1" t="s">
        <v>22</v>
      </c>
      <c r="L10308" t="s">
        <v>278</v>
      </c>
      <c r="M10308" t="s">
        <v>87</v>
      </c>
      <c r="N10308">
        <v>1</v>
      </c>
      <c r="O10308" t="s">
        <v>235</v>
      </c>
      <c r="P10308">
        <v>1</v>
      </c>
      <c r="Q10308">
        <v>1</v>
      </c>
      <c r="R10308" t="s">
        <v>234</v>
      </c>
      <c r="S10308" t="s">
        <v>258</v>
      </c>
      <c r="T10308" t="s">
        <v>259</v>
      </c>
      <c r="U10308" t="s">
        <v>443</v>
      </c>
    </row>
    <row r="10309" spans="1:21" x14ac:dyDescent="0.35">
      <c r="A10309" s="2" t="s">
        <v>171</v>
      </c>
      <c r="B10309" s="1" t="s">
        <v>172</v>
      </c>
      <c r="C10309" t="s">
        <v>508</v>
      </c>
      <c r="D10309" s="1" t="s">
        <v>85</v>
      </c>
      <c r="E10309" s="1" t="s">
        <v>25</v>
      </c>
      <c r="F10309" s="1" t="s">
        <v>26</v>
      </c>
      <c r="G10309" s="1" t="s">
        <v>215</v>
      </c>
      <c r="H10309" t="s">
        <v>16</v>
      </c>
      <c r="I10309" s="1" t="s">
        <v>174</v>
      </c>
      <c r="J10309" t="s">
        <v>42</v>
      </c>
      <c r="K10309" s="1" t="s">
        <v>22</v>
      </c>
      <c r="L10309" t="s">
        <v>278</v>
      </c>
      <c r="M10309" t="s">
        <v>138</v>
      </c>
      <c r="N10309">
        <v>2</v>
      </c>
      <c r="O10309" t="s">
        <v>235</v>
      </c>
      <c r="P10309">
        <v>1</v>
      </c>
      <c r="Q10309">
        <v>1</v>
      </c>
      <c r="R10309" t="s">
        <v>234</v>
      </c>
      <c r="S10309" t="s">
        <v>258</v>
      </c>
      <c r="T10309" t="s">
        <v>259</v>
      </c>
      <c r="U10309" t="s">
        <v>443</v>
      </c>
    </row>
    <row r="10310" spans="1:21" x14ac:dyDescent="0.35">
      <c r="A10310" s="2" t="s">
        <v>171</v>
      </c>
      <c r="B10310" s="1" t="s">
        <v>172</v>
      </c>
      <c r="C10310" t="s">
        <v>508</v>
      </c>
      <c r="D10310" s="1" t="s">
        <v>85</v>
      </c>
      <c r="E10310" s="1" t="s">
        <v>25</v>
      </c>
      <c r="F10310" s="1" t="s">
        <v>26</v>
      </c>
      <c r="G10310" s="1" t="s">
        <v>215</v>
      </c>
      <c r="H10310" t="s">
        <v>16</v>
      </c>
      <c r="I10310" s="1" t="s">
        <v>174</v>
      </c>
      <c r="J10310" t="s">
        <v>42</v>
      </c>
      <c r="K10310" s="1" t="s">
        <v>22</v>
      </c>
      <c r="L10310" t="s">
        <v>363</v>
      </c>
      <c r="M10310" t="s">
        <v>31</v>
      </c>
      <c r="N10310">
        <v>1</v>
      </c>
      <c r="O10310" t="s">
        <v>235</v>
      </c>
      <c r="P10310">
        <v>0</v>
      </c>
      <c r="Q10310">
        <v>1</v>
      </c>
      <c r="R10310" t="s">
        <v>234</v>
      </c>
      <c r="S10310" t="s">
        <v>258</v>
      </c>
      <c r="T10310" t="s">
        <v>259</v>
      </c>
      <c r="U10310" t="s">
        <v>443</v>
      </c>
    </row>
    <row r="10311" spans="1:21" x14ac:dyDescent="0.35">
      <c r="A10311" s="2" t="s">
        <v>171</v>
      </c>
      <c r="B10311" s="1" t="s">
        <v>172</v>
      </c>
      <c r="C10311" t="s">
        <v>508</v>
      </c>
      <c r="D10311" s="1" t="s">
        <v>85</v>
      </c>
      <c r="E10311" s="1" t="s">
        <v>25</v>
      </c>
      <c r="F10311" s="1" t="s">
        <v>26</v>
      </c>
      <c r="G10311" s="1" t="s">
        <v>215</v>
      </c>
      <c r="H10311" t="s">
        <v>20</v>
      </c>
      <c r="I10311" s="1" t="s">
        <v>174</v>
      </c>
      <c r="J10311" t="s">
        <v>42</v>
      </c>
      <c r="K10311" s="1" t="s">
        <v>64</v>
      </c>
      <c r="L10311" t="s">
        <v>278</v>
      </c>
      <c r="M10311" t="s">
        <v>287</v>
      </c>
      <c r="N10311">
        <v>1</v>
      </c>
      <c r="O10311" t="s">
        <v>235</v>
      </c>
      <c r="P10311">
        <v>1</v>
      </c>
      <c r="Q10311">
        <v>1</v>
      </c>
      <c r="R10311" t="s">
        <v>234</v>
      </c>
      <c r="S10311" t="s">
        <v>258</v>
      </c>
      <c r="T10311" t="s">
        <v>259</v>
      </c>
      <c r="U10311" t="s">
        <v>443</v>
      </c>
    </row>
    <row r="10312" spans="1:21" x14ac:dyDescent="0.35">
      <c r="A10312" s="2" t="s">
        <v>171</v>
      </c>
      <c r="B10312" s="1" t="s">
        <v>172</v>
      </c>
      <c r="C10312" t="s">
        <v>508</v>
      </c>
      <c r="D10312" s="1" t="s">
        <v>85</v>
      </c>
      <c r="E10312" s="1" t="s">
        <v>25</v>
      </c>
      <c r="F10312" s="1" t="s">
        <v>26</v>
      </c>
      <c r="G10312" s="1" t="s">
        <v>215</v>
      </c>
      <c r="H10312" t="s">
        <v>20</v>
      </c>
      <c r="I10312" s="1" t="s">
        <v>174</v>
      </c>
      <c r="J10312" t="s">
        <v>42</v>
      </c>
      <c r="K10312" s="1" t="s">
        <v>64</v>
      </c>
      <c r="L10312" t="s">
        <v>363</v>
      </c>
      <c r="M10312" t="s">
        <v>154</v>
      </c>
      <c r="N10312">
        <v>1</v>
      </c>
      <c r="O10312" t="s">
        <v>235</v>
      </c>
      <c r="P10312">
        <v>0</v>
      </c>
      <c r="Q10312">
        <v>1</v>
      </c>
      <c r="R10312" t="s">
        <v>234</v>
      </c>
      <c r="S10312" t="s">
        <v>258</v>
      </c>
      <c r="T10312" t="s">
        <v>259</v>
      </c>
      <c r="U10312" t="s">
        <v>443</v>
      </c>
    </row>
    <row r="10313" spans="1:21" x14ac:dyDescent="0.35">
      <c r="A10313" s="2" t="s">
        <v>171</v>
      </c>
      <c r="B10313" s="1" t="s">
        <v>172</v>
      </c>
      <c r="C10313" t="s">
        <v>508</v>
      </c>
      <c r="D10313" s="1" t="s">
        <v>85</v>
      </c>
      <c r="E10313" s="1" t="s">
        <v>25</v>
      </c>
      <c r="F10313" s="1" t="s">
        <v>26</v>
      </c>
      <c r="G10313" s="1" t="s">
        <v>215</v>
      </c>
      <c r="H10313" t="s">
        <v>20</v>
      </c>
      <c r="I10313" s="1" t="s">
        <v>174</v>
      </c>
      <c r="J10313" t="s">
        <v>42</v>
      </c>
      <c r="K10313" s="1" t="s">
        <v>34</v>
      </c>
      <c r="L10313" t="s">
        <v>278</v>
      </c>
      <c r="M10313" t="s">
        <v>34</v>
      </c>
      <c r="N10313">
        <v>1</v>
      </c>
      <c r="O10313" t="s">
        <v>235</v>
      </c>
      <c r="P10313">
        <v>1</v>
      </c>
      <c r="Q10313">
        <v>1</v>
      </c>
      <c r="R10313" t="s">
        <v>234</v>
      </c>
      <c r="S10313" t="s">
        <v>258</v>
      </c>
      <c r="T10313" t="s">
        <v>259</v>
      </c>
      <c r="U10313" t="s">
        <v>443</v>
      </c>
    </row>
    <row r="10314" spans="1:21" x14ac:dyDescent="0.35">
      <c r="A10314" s="2" t="s">
        <v>171</v>
      </c>
      <c r="B10314" s="1" t="s">
        <v>172</v>
      </c>
      <c r="C10314" t="s">
        <v>508</v>
      </c>
      <c r="D10314" s="1" t="s">
        <v>85</v>
      </c>
      <c r="E10314" s="1" t="s">
        <v>25</v>
      </c>
      <c r="F10314" s="1" t="s">
        <v>26</v>
      </c>
      <c r="G10314" s="1" t="s">
        <v>215</v>
      </c>
      <c r="H10314" t="s">
        <v>20</v>
      </c>
      <c r="I10314" s="1" t="s">
        <v>174</v>
      </c>
      <c r="J10314" t="s">
        <v>42</v>
      </c>
      <c r="K10314" s="1" t="s">
        <v>22</v>
      </c>
      <c r="L10314" t="s">
        <v>278</v>
      </c>
      <c r="M10314" t="s">
        <v>83</v>
      </c>
      <c r="N10314">
        <v>1</v>
      </c>
      <c r="O10314" t="s">
        <v>235</v>
      </c>
      <c r="P10314">
        <v>1</v>
      </c>
      <c r="Q10314">
        <v>1</v>
      </c>
      <c r="R10314" t="s">
        <v>234</v>
      </c>
      <c r="S10314" t="s">
        <v>258</v>
      </c>
      <c r="T10314" t="s">
        <v>259</v>
      </c>
      <c r="U10314" t="s">
        <v>443</v>
      </c>
    </row>
    <row r="10315" spans="1:21" x14ac:dyDescent="0.35">
      <c r="A10315" s="2" t="s">
        <v>171</v>
      </c>
      <c r="B10315" s="1" t="s">
        <v>172</v>
      </c>
      <c r="C10315" t="s">
        <v>508</v>
      </c>
      <c r="D10315" s="1" t="s">
        <v>85</v>
      </c>
      <c r="E10315" s="1" t="s">
        <v>25</v>
      </c>
      <c r="F10315" s="1" t="s">
        <v>26</v>
      </c>
      <c r="G10315" s="1" t="s">
        <v>215</v>
      </c>
      <c r="H10315" t="s">
        <v>27</v>
      </c>
      <c r="I10315" s="1" t="s">
        <v>174</v>
      </c>
      <c r="J10315" t="s">
        <v>42</v>
      </c>
      <c r="K10315" s="1" t="s">
        <v>22</v>
      </c>
      <c r="L10315" t="s">
        <v>278</v>
      </c>
      <c r="M10315" t="s">
        <v>79</v>
      </c>
      <c r="N10315">
        <v>1</v>
      </c>
      <c r="O10315" t="s">
        <v>235</v>
      </c>
      <c r="P10315">
        <v>1</v>
      </c>
      <c r="Q10315">
        <v>1</v>
      </c>
      <c r="R10315" t="s">
        <v>234</v>
      </c>
      <c r="S10315" t="s">
        <v>258</v>
      </c>
      <c r="T10315" t="s">
        <v>259</v>
      </c>
      <c r="U10315" t="s">
        <v>443</v>
      </c>
    </row>
    <row r="10316" spans="1:21" x14ac:dyDescent="0.35">
      <c r="A10316" s="2" t="s">
        <v>171</v>
      </c>
      <c r="B10316" s="1" t="s">
        <v>172</v>
      </c>
      <c r="C10316" t="s">
        <v>508</v>
      </c>
      <c r="D10316" s="1" t="s">
        <v>85</v>
      </c>
      <c r="E10316" s="1" t="s">
        <v>25</v>
      </c>
      <c r="F10316" s="1" t="s">
        <v>26</v>
      </c>
      <c r="G10316" s="1" t="s">
        <v>215</v>
      </c>
      <c r="H10316" t="s">
        <v>27</v>
      </c>
      <c r="I10316" s="1" t="s">
        <v>174</v>
      </c>
      <c r="J10316" t="s">
        <v>42</v>
      </c>
      <c r="K10316" s="1" t="s">
        <v>22</v>
      </c>
      <c r="L10316" t="s">
        <v>278</v>
      </c>
      <c r="M10316" t="s">
        <v>81</v>
      </c>
      <c r="N10316">
        <v>1</v>
      </c>
      <c r="O10316" t="s">
        <v>235</v>
      </c>
      <c r="P10316">
        <v>1</v>
      </c>
      <c r="Q10316">
        <v>1</v>
      </c>
      <c r="R10316" t="s">
        <v>234</v>
      </c>
      <c r="S10316" t="s">
        <v>258</v>
      </c>
      <c r="T10316" t="s">
        <v>259</v>
      </c>
      <c r="U10316" t="s">
        <v>443</v>
      </c>
    </row>
    <row r="10317" spans="1:21" x14ac:dyDescent="0.35">
      <c r="A10317" s="2" t="s">
        <v>171</v>
      </c>
      <c r="B10317" s="1" t="s">
        <v>172</v>
      </c>
      <c r="C10317" t="s">
        <v>508</v>
      </c>
      <c r="D10317" s="1" t="s">
        <v>85</v>
      </c>
      <c r="E10317" s="1" t="s">
        <v>25</v>
      </c>
      <c r="F10317" s="1" t="s">
        <v>26</v>
      </c>
      <c r="G10317" s="1" t="s">
        <v>215</v>
      </c>
      <c r="H10317" t="s">
        <v>27</v>
      </c>
      <c r="I10317" s="1" t="s">
        <v>174</v>
      </c>
      <c r="J10317" t="s">
        <v>42</v>
      </c>
      <c r="K10317" s="1" t="s">
        <v>22</v>
      </c>
      <c r="L10317" t="s">
        <v>363</v>
      </c>
      <c r="M10317" t="s">
        <v>86</v>
      </c>
      <c r="N10317">
        <v>1</v>
      </c>
      <c r="O10317" t="s">
        <v>235</v>
      </c>
      <c r="P10317">
        <v>1</v>
      </c>
      <c r="Q10317">
        <v>1</v>
      </c>
      <c r="R10317" t="s">
        <v>234</v>
      </c>
      <c r="S10317" t="s">
        <v>258</v>
      </c>
      <c r="T10317" t="s">
        <v>259</v>
      </c>
      <c r="U10317" t="s">
        <v>443</v>
      </c>
    </row>
    <row r="10318" spans="1:21" x14ac:dyDescent="0.35">
      <c r="A10318" s="2" t="s">
        <v>171</v>
      </c>
      <c r="B10318" s="1" t="s">
        <v>172</v>
      </c>
      <c r="C10318" t="s">
        <v>508</v>
      </c>
      <c r="D10318" s="1" t="s">
        <v>85</v>
      </c>
      <c r="E10318" s="1" t="s">
        <v>25</v>
      </c>
      <c r="F10318" s="1" t="s">
        <v>26</v>
      </c>
      <c r="G10318" s="1" t="s">
        <v>215</v>
      </c>
      <c r="H10318" t="s">
        <v>36</v>
      </c>
      <c r="I10318" s="1" t="s">
        <v>174</v>
      </c>
      <c r="J10318" t="s">
        <v>42</v>
      </c>
      <c r="K10318" s="1" t="s">
        <v>22</v>
      </c>
      <c r="L10318" t="s">
        <v>363</v>
      </c>
      <c r="M10318" t="s">
        <v>22</v>
      </c>
      <c r="N10318">
        <v>1</v>
      </c>
      <c r="O10318" t="s">
        <v>235</v>
      </c>
      <c r="P10318">
        <v>0</v>
      </c>
      <c r="Q10318">
        <v>1</v>
      </c>
      <c r="R10318" t="s">
        <v>234</v>
      </c>
      <c r="S10318" t="s">
        <v>258</v>
      </c>
      <c r="T10318" t="s">
        <v>259</v>
      </c>
      <c r="U10318" t="s">
        <v>443</v>
      </c>
    </row>
    <row r="10319" spans="1:21" x14ac:dyDescent="0.35">
      <c r="A10319" s="2" t="s">
        <v>171</v>
      </c>
      <c r="B10319" s="1" t="s">
        <v>172</v>
      </c>
      <c r="C10319" t="s">
        <v>508</v>
      </c>
      <c r="D10319" s="1" t="s">
        <v>85</v>
      </c>
      <c r="E10319" s="1" t="s">
        <v>25</v>
      </c>
      <c r="F10319" s="1" t="s">
        <v>15</v>
      </c>
      <c r="G10319" s="1" t="s">
        <v>215</v>
      </c>
      <c r="H10319" t="s">
        <v>20</v>
      </c>
      <c r="I10319" s="1" t="s">
        <v>174</v>
      </c>
      <c r="J10319" t="s">
        <v>42</v>
      </c>
      <c r="K10319" s="1" t="s">
        <v>48</v>
      </c>
      <c r="L10319" t="s">
        <v>278</v>
      </c>
      <c r="M10319" t="s">
        <v>156</v>
      </c>
      <c r="N10319">
        <v>1</v>
      </c>
      <c r="O10319" t="s">
        <v>235</v>
      </c>
      <c r="P10319">
        <v>1</v>
      </c>
      <c r="Q10319">
        <v>1</v>
      </c>
      <c r="R10319" t="s">
        <v>234</v>
      </c>
      <c r="S10319" t="s">
        <v>258</v>
      </c>
      <c r="T10319" t="s">
        <v>259</v>
      </c>
      <c r="U10319" t="s">
        <v>443</v>
      </c>
    </row>
    <row r="10320" spans="1:21" x14ac:dyDescent="0.35">
      <c r="A10320" s="2" t="s">
        <v>171</v>
      </c>
      <c r="B10320" s="1" t="s">
        <v>172</v>
      </c>
      <c r="C10320" t="s">
        <v>508</v>
      </c>
      <c r="D10320" s="1" t="s">
        <v>85</v>
      </c>
      <c r="E10320" s="1" t="s">
        <v>25</v>
      </c>
      <c r="F10320" s="1" t="s">
        <v>15</v>
      </c>
      <c r="G10320" s="1" t="s">
        <v>215</v>
      </c>
      <c r="H10320" t="s">
        <v>20</v>
      </c>
      <c r="I10320" s="1" t="s">
        <v>174</v>
      </c>
      <c r="J10320" t="s">
        <v>42</v>
      </c>
      <c r="K10320" s="1" t="s">
        <v>75</v>
      </c>
      <c r="L10320" t="s">
        <v>363</v>
      </c>
      <c r="M10320" t="s">
        <v>111</v>
      </c>
      <c r="N10320">
        <v>1</v>
      </c>
      <c r="O10320" t="s">
        <v>235</v>
      </c>
      <c r="P10320">
        <v>1</v>
      </c>
      <c r="Q10320">
        <v>1</v>
      </c>
      <c r="R10320" t="s">
        <v>234</v>
      </c>
      <c r="S10320" t="s">
        <v>258</v>
      </c>
      <c r="T10320" t="s">
        <v>259</v>
      </c>
      <c r="U10320" t="s">
        <v>443</v>
      </c>
    </row>
    <row r="10321" spans="1:21" x14ac:dyDescent="0.35">
      <c r="A10321" s="2" t="s">
        <v>171</v>
      </c>
      <c r="B10321" s="1" t="s">
        <v>172</v>
      </c>
      <c r="C10321" t="s">
        <v>508</v>
      </c>
      <c r="D10321" s="1" t="s">
        <v>85</v>
      </c>
      <c r="E10321" s="1" t="s">
        <v>25</v>
      </c>
      <c r="F10321" s="1" t="s">
        <v>15</v>
      </c>
      <c r="G10321" s="1" t="s">
        <v>215</v>
      </c>
      <c r="H10321" t="s">
        <v>36</v>
      </c>
      <c r="I10321" s="1" t="s">
        <v>174</v>
      </c>
      <c r="J10321" t="s">
        <v>42</v>
      </c>
      <c r="K10321" s="1" t="s">
        <v>64</v>
      </c>
      <c r="L10321" t="s">
        <v>363</v>
      </c>
      <c r="M10321" t="s">
        <v>64</v>
      </c>
      <c r="N10321">
        <v>1</v>
      </c>
      <c r="O10321" t="s">
        <v>235</v>
      </c>
      <c r="P10321">
        <v>1</v>
      </c>
      <c r="Q10321">
        <v>1</v>
      </c>
      <c r="R10321" t="s">
        <v>234</v>
      </c>
      <c r="S10321" t="s">
        <v>258</v>
      </c>
      <c r="T10321" t="s">
        <v>259</v>
      </c>
      <c r="U10321" t="s">
        <v>443</v>
      </c>
    </row>
    <row r="10322" spans="1:21" x14ac:dyDescent="0.35">
      <c r="A10322" s="2" t="s">
        <v>171</v>
      </c>
      <c r="B10322" s="1" t="s">
        <v>172</v>
      </c>
      <c r="C10322" t="s">
        <v>508</v>
      </c>
      <c r="D10322" s="1" t="s">
        <v>85</v>
      </c>
      <c r="E10322" s="1" t="s">
        <v>25</v>
      </c>
      <c r="F10322" s="1" t="s">
        <v>29</v>
      </c>
      <c r="G10322" s="1" t="s">
        <v>29</v>
      </c>
      <c r="H10322" t="s">
        <v>16</v>
      </c>
      <c r="I10322" s="1" t="s">
        <v>174</v>
      </c>
      <c r="J10322" t="s">
        <v>42</v>
      </c>
      <c r="K10322" s="1" t="s">
        <v>18</v>
      </c>
      <c r="L10322" t="s">
        <v>278</v>
      </c>
      <c r="M10322" t="s">
        <v>125</v>
      </c>
      <c r="N10322">
        <v>1</v>
      </c>
      <c r="O10322" t="s">
        <v>235</v>
      </c>
      <c r="P10322">
        <v>1</v>
      </c>
      <c r="Q10322">
        <v>1</v>
      </c>
      <c r="R10322" t="s">
        <v>234</v>
      </c>
      <c r="S10322" t="s">
        <v>258</v>
      </c>
      <c r="T10322" t="s">
        <v>259</v>
      </c>
      <c r="U10322" t="s">
        <v>444</v>
      </c>
    </row>
    <row r="10323" spans="1:21" x14ac:dyDescent="0.35">
      <c r="A10323" s="2" t="s">
        <v>171</v>
      </c>
      <c r="B10323" s="1" t="s">
        <v>172</v>
      </c>
      <c r="C10323" t="s">
        <v>508</v>
      </c>
      <c r="D10323" s="1" t="s">
        <v>85</v>
      </c>
      <c r="E10323" s="1" t="s">
        <v>25</v>
      </c>
      <c r="F10323" s="1" t="s">
        <v>29</v>
      </c>
      <c r="G10323" s="1" t="s">
        <v>29</v>
      </c>
      <c r="H10323" t="s">
        <v>16</v>
      </c>
      <c r="I10323" s="1" t="s">
        <v>174</v>
      </c>
      <c r="J10323" t="s">
        <v>42</v>
      </c>
      <c r="K10323" s="1" t="s">
        <v>18</v>
      </c>
      <c r="L10323" t="s">
        <v>363</v>
      </c>
      <c r="M10323" t="s">
        <v>18</v>
      </c>
      <c r="N10323">
        <v>1</v>
      </c>
      <c r="O10323" t="s">
        <v>235</v>
      </c>
      <c r="P10323">
        <v>0</v>
      </c>
      <c r="Q10323">
        <v>1</v>
      </c>
      <c r="R10323" t="s">
        <v>234</v>
      </c>
      <c r="S10323" t="s">
        <v>258</v>
      </c>
      <c r="T10323" t="s">
        <v>259</v>
      </c>
      <c r="U10323" t="s">
        <v>443</v>
      </c>
    </row>
    <row r="10324" spans="1:21" x14ac:dyDescent="0.35">
      <c r="A10324" s="2" t="s">
        <v>171</v>
      </c>
      <c r="B10324" s="1" t="s">
        <v>172</v>
      </c>
      <c r="C10324" t="s">
        <v>508</v>
      </c>
      <c r="D10324" s="1" t="s">
        <v>85</v>
      </c>
      <c r="E10324" s="1" t="s">
        <v>25</v>
      </c>
      <c r="F10324" s="1" t="s">
        <v>29</v>
      </c>
      <c r="G10324" s="1" t="s">
        <v>29</v>
      </c>
      <c r="H10324" t="s">
        <v>20</v>
      </c>
      <c r="I10324" s="1" t="s">
        <v>174</v>
      </c>
      <c r="J10324" t="s">
        <v>42</v>
      </c>
      <c r="K10324" s="1" t="s">
        <v>18</v>
      </c>
      <c r="L10324" t="s">
        <v>278</v>
      </c>
      <c r="M10324" t="s">
        <v>18</v>
      </c>
      <c r="N10324">
        <v>1</v>
      </c>
      <c r="O10324" t="s">
        <v>235</v>
      </c>
      <c r="P10324">
        <v>1</v>
      </c>
      <c r="Q10324">
        <v>1</v>
      </c>
      <c r="R10324" t="s">
        <v>234</v>
      </c>
      <c r="S10324" t="s">
        <v>258</v>
      </c>
      <c r="T10324" t="s">
        <v>259</v>
      </c>
      <c r="U10324" t="s">
        <v>443</v>
      </c>
    </row>
    <row r="10325" spans="1:21" x14ac:dyDescent="0.35">
      <c r="A10325" s="2" t="s">
        <v>171</v>
      </c>
      <c r="B10325" s="1" t="s">
        <v>172</v>
      </c>
      <c r="C10325" t="s">
        <v>508</v>
      </c>
      <c r="D10325" s="1" t="s">
        <v>85</v>
      </c>
      <c r="E10325" s="1" t="s">
        <v>25</v>
      </c>
      <c r="F10325" s="1" t="s">
        <v>29</v>
      </c>
      <c r="G10325" s="1" t="s">
        <v>29</v>
      </c>
      <c r="H10325" t="s">
        <v>20</v>
      </c>
      <c r="I10325" s="1" t="s">
        <v>174</v>
      </c>
      <c r="J10325" t="s">
        <v>42</v>
      </c>
      <c r="K10325" s="1" t="s">
        <v>18</v>
      </c>
      <c r="L10325" t="s">
        <v>363</v>
      </c>
      <c r="M10325" t="s">
        <v>18</v>
      </c>
      <c r="N10325">
        <v>1</v>
      </c>
      <c r="O10325" t="s">
        <v>235</v>
      </c>
      <c r="P10325">
        <v>0</v>
      </c>
      <c r="Q10325">
        <v>1</v>
      </c>
      <c r="R10325" t="s">
        <v>234</v>
      </c>
      <c r="S10325" t="s">
        <v>258</v>
      </c>
      <c r="T10325" t="s">
        <v>259</v>
      </c>
      <c r="U10325" t="s">
        <v>443</v>
      </c>
    </row>
    <row r="10326" spans="1:21" x14ac:dyDescent="0.35">
      <c r="A10326" s="2" t="s">
        <v>171</v>
      </c>
      <c r="B10326" s="1" t="s">
        <v>172</v>
      </c>
      <c r="C10326" t="s">
        <v>508</v>
      </c>
      <c r="D10326" s="1" t="s">
        <v>85</v>
      </c>
      <c r="E10326" s="1" t="s">
        <v>25</v>
      </c>
      <c r="F10326" s="1" t="s">
        <v>29</v>
      </c>
      <c r="G10326" s="1" t="s">
        <v>29</v>
      </c>
      <c r="H10326" t="s">
        <v>20</v>
      </c>
      <c r="I10326" s="1" t="s">
        <v>174</v>
      </c>
      <c r="J10326" t="s">
        <v>42</v>
      </c>
      <c r="K10326" s="1" t="s">
        <v>18</v>
      </c>
      <c r="L10326" t="s">
        <v>363</v>
      </c>
      <c r="M10326" t="s">
        <v>18</v>
      </c>
      <c r="N10326">
        <v>1</v>
      </c>
      <c r="O10326" t="s">
        <v>235</v>
      </c>
      <c r="P10326">
        <v>1</v>
      </c>
      <c r="Q10326">
        <v>1</v>
      </c>
      <c r="R10326" t="s">
        <v>234</v>
      </c>
      <c r="S10326" t="s">
        <v>258</v>
      </c>
      <c r="T10326" t="s">
        <v>259</v>
      </c>
      <c r="U10326" t="s">
        <v>443</v>
      </c>
    </row>
    <row r="10327" spans="1:21" x14ac:dyDescent="0.35">
      <c r="A10327" s="2" t="s">
        <v>171</v>
      </c>
      <c r="B10327" s="1" t="s">
        <v>172</v>
      </c>
      <c r="C10327" t="s">
        <v>508</v>
      </c>
      <c r="D10327" s="1" t="s">
        <v>85</v>
      </c>
      <c r="E10327" s="1" t="s">
        <v>25</v>
      </c>
      <c r="F10327" s="1" t="s">
        <v>29</v>
      </c>
      <c r="G10327" s="1" t="s">
        <v>29</v>
      </c>
      <c r="H10327" t="s">
        <v>20</v>
      </c>
      <c r="I10327" s="1" t="s">
        <v>174</v>
      </c>
      <c r="J10327" t="s">
        <v>42</v>
      </c>
      <c r="K10327" s="1" t="s">
        <v>18</v>
      </c>
      <c r="L10327" t="s">
        <v>363</v>
      </c>
      <c r="M10327" t="s">
        <v>127</v>
      </c>
      <c r="N10327">
        <v>1</v>
      </c>
      <c r="O10327" t="s">
        <v>235</v>
      </c>
      <c r="P10327">
        <v>0</v>
      </c>
      <c r="Q10327">
        <v>1</v>
      </c>
      <c r="R10327" t="s">
        <v>234</v>
      </c>
      <c r="S10327" t="s">
        <v>258</v>
      </c>
      <c r="T10327" t="s">
        <v>259</v>
      </c>
      <c r="U10327" t="s">
        <v>443</v>
      </c>
    </row>
    <row r="10328" spans="1:21" x14ac:dyDescent="0.35">
      <c r="A10328" s="2" t="s">
        <v>171</v>
      </c>
      <c r="B10328" s="1" t="s">
        <v>172</v>
      </c>
      <c r="C10328" t="s">
        <v>508</v>
      </c>
      <c r="D10328" s="1" t="s">
        <v>85</v>
      </c>
      <c r="E10328" s="1" t="s">
        <v>25</v>
      </c>
      <c r="F10328" s="1" t="s">
        <v>29</v>
      </c>
      <c r="G10328" s="1" t="s">
        <v>29</v>
      </c>
      <c r="H10328" t="s">
        <v>20</v>
      </c>
      <c r="I10328" s="1" t="s">
        <v>174</v>
      </c>
      <c r="J10328" t="s">
        <v>42</v>
      </c>
      <c r="K10328" s="1" t="s">
        <v>57</v>
      </c>
      <c r="L10328" t="s">
        <v>278</v>
      </c>
      <c r="M10328" t="s">
        <v>57</v>
      </c>
      <c r="N10328">
        <v>1</v>
      </c>
      <c r="O10328" t="s">
        <v>235</v>
      </c>
      <c r="P10328">
        <v>1</v>
      </c>
      <c r="Q10328">
        <v>1</v>
      </c>
      <c r="R10328" t="s">
        <v>234</v>
      </c>
      <c r="S10328" t="s">
        <v>258</v>
      </c>
      <c r="T10328" t="s">
        <v>259</v>
      </c>
      <c r="U10328" t="s">
        <v>443</v>
      </c>
    </row>
    <row r="10329" spans="1:21" x14ac:dyDescent="0.35">
      <c r="A10329" s="2" t="s">
        <v>171</v>
      </c>
      <c r="B10329" s="1" t="s">
        <v>172</v>
      </c>
      <c r="C10329" t="s">
        <v>508</v>
      </c>
      <c r="D10329" s="1" t="s">
        <v>85</v>
      </c>
      <c r="E10329" s="1" t="s">
        <v>25</v>
      </c>
      <c r="F10329" s="1" t="s">
        <v>29</v>
      </c>
      <c r="G10329" s="1" t="s">
        <v>29</v>
      </c>
      <c r="H10329" t="s">
        <v>27</v>
      </c>
      <c r="I10329" s="1" t="s">
        <v>174</v>
      </c>
      <c r="J10329" t="s">
        <v>42</v>
      </c>
      <c r="K10329" s="1" t="s">
        <v>64</v>
      </c>
      <c r="L10329" t="s">
        <v>363</v>
      </c>
      <c r="M10329" t="s">
        <v>64</v>
      </c>
      <c r="N10329">
        <v>1</v>
      </c>
      <c r="O10329" t="s">
        <v>235</v>
      </c>
      <c r="P10329">
        <v>0</v>
      </c>
      <c r="Q10329">
        <v>1</v>
      </c>
      <c r="R10329" t="s">
        <v>234</v>
      </c>
      <c r="S10329" t="s">
        <v>258</v>
      </c>
      <c r="T10329" t="s">
        <v>259</v>
      </c>
      <c r="U10329" t="s">
        <v>443</v>
      </c>
    </row>
    <row r="10330" spans="1:21" x14ac:dyDescent="0.35">
      <c r="A10330" s="2" t="s">
        <v>171</v>
      </c>
      <c r="B10330" s="1" t="s">
        <v>172</v>
      </c>
      <c r="C10330" t="s">
        <v>508</v>
      </c>
      <c r="D10330" s="1" t="s">
        <v>85</v>
      </c>
      <c r="E10330" s="1" t="s">
        <v>25</v>
      </c>
      <c r="F10330" s="1" t="s">
        <v>29</v>
      </c>
      <c r="G10330" s="1" t="s">
        <v>29</v>
      </c>
      <c r="H10330" t="s">
        <v>27</v>
      </c>
      <c r="I10330" s="1" t="s">
        <v>174</v>
      </c>
      <c r="J10330" t="s">
        <v>42</v>
      </c>
      <c r="K10330" s="1" t="s">
        <v>64</v>
      </c>
      <c r="L10330" t="s">
        <v>363</v>
      </c>
      <c r="M10330" t="s">
        <v>68</v>
      </c>
      <c r="N10330">
        <v>1</v>
      </c>
      <c r="O10330" t="s">
        <v>235</v>
      </c>
      <c r="P10330">
        <v>1</v>
      </c>
      <c r="Q10330">
        <v>1</v>
      </c>
      <c r="R10330" t="s">
        <v>234</v>
      </c>
      <c r="S10330" t="s">
        <v>258</v>
      </c>
      <c r="T10330" t="s">
        <v>259</v>
      </c>
      <c r="U10330" t="s">
        <v>443</v>
      </c>
    </row>
    <row r="10331" spans="1:21" x14ac:dyDescent="0.35">
      <c r="A10331" s="2" t="s">
        <v>171</v>
      </c>
      <c r="B10331" s="1" t="s">
        <v>172</v>
      </c>
      <c r="C10331" t="s">
        <v>508</v>
      </c>
      <c r="D10331" s="1" t="s">
        <v>85</v>
      </c>
      <c r="E10331" s="1" t="s">
        <v>25</v>
      </c>
      <c r="F10331" s="1" t="s">
        <v>29</v>
      </c>
      <c r="G10331" s="1" t="s">
        <v>29</v>
      </c>
      <c r="H10331" t="s">
        <v>27</v>
      </c>
      <c r="I10331" s="1" t="s">
        <v>174</v>
      </c>
      <c r="J10331" t="s">
        <v>42</v>
      </c>
      <c r="K10331" s="1" t="s">
        <v>22</v>
      </c>
      <c r="L10331" t="s">
        <v>363</v>
      </c>
      <c r="M10331" t="s">
        <v>97</v>
      </c>
      <c r="N10331">
        <v>1</v>
      </c>
      <c r="O10331" t="s">
        <v>235</v>
      </c>
      <c r="P10331">
        <v>0</v>
      </c>
      <c r="Q10331">
        <v>1</v>
      </c>
      <c r="R10331" t="s">
        <v>234</v>
      </c>
      <c r="S10331" t="s">
        <v>258</v>
      </c>
      <c r="T10331" t="s">
        <v>259</v>
      </c>
      <c r="U10331" t="s">
        <v>443</v>
      </c>
    </row>
    <row r="10332" spans="1:21" x14ac:dyDescent="0.35">
      <c r="A10332" s="2" t="s">
        <v>171</v>
      </c>
      <c r="B10332" s="1" t="s">
        <v>172</v>
      </c>
      <c r="C10332" t="s">
        <v>508</v>
      </c>
      <c r="D10332" s="1" t="s">
        <v>85</v>
      </c>
      <c r="E10332" s="1" t="s">
        <v>25</v>
      </c>
      <c r="F10332" s="1" t="s">
        <v>29</v>
      </c>
      <c r="G10332" s="1" t="s">
        <v>29</v>
      </c>
      <c r="H10332" t="s">
        <v>36</v>
      </c>
      <c r="I10332" s="1" t="s">
        <v>174</v>
      </c>
      <c r="J10332" t="s">
        <v>42</v>
      </c>
      <c r="K10332" s="1" t="s">
        <v>22</v>
      </c>
      <c r="L10332" t="s">
        <v>363</v>
      </c>
      <c r="M10332" t="s">
        <v>83</v>
      </c>
      <c r="N10332">
        <v>1</v>
      </c>
      <c r="O10332" t="s">
        <v>235</v>
      </c>
      <c r="P10332">
        <v>0</v>
      </c>
      <c r="Q10332">
        <v>1</v>
      </c>
      <c r="R10332" t="s">
        <v>234</v>
      </c>
      <c r="S10332" t="s">
        <v>258</v>
      </c>
      <c r="T10332" t="s">
        <v>259</v>
      </c>
      <c r="U10332" t="s">
        <v>443</v>
      </c>
    </row>
    <row r="10333" spans="1:21" x14ac:dyDescent="0.35">
      <c r="A10333" s="2" t="s">
        <v>171</v>
      </c>
      <c r="B10333" s="1" t="s">
        <v>172</v>
      </c>
      <c r="C10333" t="s">
        <v>508</v>
      </c>
      <c r="D10333" s="1" t="s">
        <v>85</v>
      </c>
      <c r="E10333" s="1" t="s">
        <v>25</v>
      </c>
      <c r="F10333" s="1" t="s">
        <v>29</v>
      </c>
      <c r="G10333" s="1" t="s">
        <v>29</v>
      </c>
      <c r="H10333" t="s">
        <v>74</v>
      </c>
      <c r="I10333" s="1" t="s">
        <v>174</v>
      </c>
      <c r="J10333" t="s">
        <v>42</v>
      </c>
      <c r="K10333" s="1" t="s">
        <v>18</v>
      </c>
      <c r="L10333" t="s">
        <v>363</v>
      </c>
      <c r="M10333" t="s">
        <v>18</v>
      </c>
      <c r="N10333">
        <v>1</v>
      </c>
      <c r="O10333" t="s">
        <v>235</v>
      </c>
      <c r="P10333">
        <v>1</v>
      </c>
      <c r="Q10333">
        <v>1</v>
      </c>
      <c r="R10333" t="s">
        <v>234</v>
      </c>
      <c r="S10333" t="s">
        <v>258</v>
      </c>
      <c r="T10333" t="s">
        <v>259</v>
      </c>
      <c r="U10333" t="s">
        <v>443</v>
      </c>
    </row>
    <row r="10334" spans="1:21" x14ac:dyDescent="0.35">
      <c r="A10334" s="2" t="s">
        <v>171</v>
      </c>
      <c r="B10334" s="1" t="s">
        <v>172</v>
      </c>
      <c r="C10334" t="s">
        <v>508</v>
      </c>
      <c r="D10334" s="1" t="s">
        <v>85</v>
      </c>
      <c r="E10334" s="1" t="s">
        <v>25</v>
      </c>
      <c r="F10334" s="1" t="s">
        <v>21</v>
      </c>
      <c r="G10334" s="1" t="s">
        <v>29</v>
      </c>
      <c r="H10334" t="s">
        <v>16</v>
      </c>
      <c r="I10334" s="1" t="s">
        <v>174</v>
      </c>
      <c r="J10334" t="s">
        <v>42</v>
      </c>
      <c r="K10334" s="1" t="s">
        <v>18</v>
      </c>
      <c r="L10334" t="s">
        <v>278</v>
      </c>
      <c r="M10334" t="s">
        <v>19</v>
      </c>
      <c r="N10334">
        <v>1</v>
      </c>
      <c r="O10334" t="s">
        <v>235</v>
      </c>
      <c r="P10334">
        <v>0</v>
      </c>
      <c r="Q10334">
        <v>1</v>
      </c>
      <c r="R10334" t="s">
        <v>234</v>
      </c>
      <c r="S10334" t="s">
        <v>258</v>
      </c>
      <c r="T10334" t="s">
        <v>259</v>
      </c>
      <c r="U10334" t="s">
        <v>443</v>
      </c>
    </row>
    <row r="10335" spans="1:21" x14ac:dyDescent="0.35">
      <c r="A10335" s="2" t="s">
        <v>171</v>
      </c>
      <c r="B10335" s="1" t="s">
        <v>172</v>
      </c>
      <c r="C10335" t="s">
        <v>508</v>
      </c>
      <c r="D10335" s="1" t="s">
        <v>85</v>
      </c>
      <c r="E10335" s="1" t="s">
        <v>25</v>
      </c>
      <c r="F10335" s="1" t="s">
        <v>21</v>
      </c>
      <c r="G10335" s="1" t="s">
        <v>29</v>
      </c>
      <c r="H10335" t="s">
        <v>16</v>
      </c>
      <c r="I10335" s="1" t="s">
        <v>174</v>
      </c>
      <c r="J10335" t="s">
        <v>42</v>
      </c>
      <c r="K10335" s="1" t="s">
        <v>18</v>
      </c>
      <c r="L10335" t="s">
        <v>278</v>
      </c>
      <c r="M10335" t="s">
        <v>43</v>
      </c>
      <c r="N10335">
        <v>1</v>
      </c>
      <c r="O10335" t="s">
        <v>235</v>
      </c>
      <c r="P10335">
        <v>0</v>
      </c>
      <c r="Q10335">
        <v>1</v>
      </c>
      <c r="R10335" t="s">
        <v>234</v>
      </c>
      <c r="S10335" t="s">
        <v>258</v>
      </c>
      <c r="T10335" t="s">
        <v>259</v>
      </c>
      <c r="U10335" t="s">
        <v>443</v>
      </c>
    </row>
    <row r="10336" spans="1:21" x14ac:dyDescent="0.35">
      <c r="A10336" s="2" t="s">
        <v>171</v>
      </c>
      <c r="B10336" s="1" t="s">
        <v>172</v>
      </c>
      <c r="C10336" t="s">
        <v>508</v>
      </c>
      <c r="D10336" s="1" t="s">
        <v>85</v>
      </c>
      <c r="E10336" s="1" t="s">
        <v>25</v>
      </c>
      <c r="F10336" s="1" t="s">
        <v>21</v>
      </c>
      <c r="G10336" s="1" t="s">
        <v>29</v>
      </c>
      <c r="H10336" t="s">
        <v>16</v>
      </c>
      <c r="I10336" s="1" t="s">
        <v>174</v>
      </c>
      <c r="J10336" t="s">
        <v>42</v>
      </c>
      <c r="K10336" s="1" t="s">
        <v>48</v>
      </c>
      <c r="L10336" t="s">
        <v>278</v>
      </c>
      <c r="M10336" t="s">
        <v>103</v>
      </c>
      <c r="N10336">
        <v>1</v>
      </c>
      <c r="O10336" t="s">
        <v>235</v>
      </c>
      <c r="P10336">
        <v>1</v>
      </c>
      <c r="Q10336">
        <v>1</v>
      </c>
      <c r="R10336" t="s">
        <v>234</v>
      </c>
      <c r="S10336" t="s">
        <v>258</v>
      </c>
      <c r="T10336" t="s">
        <v>259</v>
      </c>
      <c r="U10336" t="s">
        <v>443</v>
      </c>
    </row>
    <row r="10337" spans="1:21" x14ac:dyDescent="0.35">
      <c r="A10337" s="2" t="s">
        <v>171</v>
      </c>
      <c r="B10337" s="1" t="s">
        <v>172</v>
      </c>
      <c r="C10337" t="s">
        <v>508</v>
      </c>
      <c r="D10337" s="1" t="s">
        <v>85</v>
      </c>
      <c r="E10337" s="1" t="s">
        <v>25</v>
      </c>
      <c r="F10337" s="1" t="s">
        <v>21</v>
      </c>
      <c r="G10337" s="1" t="s">
        <v>29</v>
      </c>
      <c r="H10337" t="s">
        <v>16</v>
      </c>
      <c r="I10337" s="1" t="s">
        <v>174</v>
      </c>
      <c r="J10337" t="s">
        <v>42</v>
      </c>
      <c r="K10337" s="1" t="s">
        <v>48</v>
      </c>
      <c r="L10337" t="s">
        <v>278</v>
      </c>
      <c r="M10337" t="s">
        <v>102</v>
      </c>
      <c r="N10337">
        <v>1</v>
      </c>
      <c r="O10337" t="s">
        <v>235</v>
      </c>
      <c r="P10337">
        <v>1</v>
      </c>
      <c r="Q10337">
        <v>1</v>
      </c>
      <c r="R10337" t="s">
        <v>234</v>
      </c>
      <c r="S10337" t="s">
        <v>258</v>
      </c>
      <c r="T10337" t="s">
        <v>259</v>
      </c>
      <c r="U10337" t="s">
        <v>443</v>
      </c>
    </row>
    <row r="10338" spans="1:21" x14ac:dyDescent="0.35">
      <c r="A10338" s="2" t="s">
        <v>171</v>
      </c>
      <c r="B10338" s="1" t="s">
        <v>172</v>
      </c>
      <c r="C10338" t="s">
        <v>508</v>
      </c>
      <c r="D10338" s="1" t="s">
        <v>85</v>
      </c>
      <c r="E10338" s="1" t="s">
        <v>25</v>
      </c>
      <c r="F10338" s="1" t="s">
        <v>21</v>
      </c>
      <c r="G10338" s="1" t="s">
        <v>29</v>
      </c>
      <c r="H10338" t="s">
        <v>16</v>
      </c>
      <c r="I10338" s="1" t="s">
        <v>174</v>
      </c>
      <c r="J10338" t="s">
        <v>42</v>
      </c>
      <c r="K10338" s="1" t="s">
        <v>75</v>
      </c>
      <c r="L10338" t="s">
        <v>363</v>
      </c>
      <c r="M10338" t="s">
        <v>75</v>
      </c>
      <c r="N10338">
        <v>1</v>
      </c>
      <c r="O10338" t="s">
        <v>235</v>
      </c>
      <c r="P10338">
        <v>1</v>
      </c>
      <c r="Q10338">
        <v>1</v>
      </c>
      <c r="R10338" t="s">
        <v>234</v>
      </c>
      <c r="S10338" t="s">
        <v>258</v>
      </c>
      <c r="T10338" t="s">
        <v>259</v>
      </c>
      <c r="U10338" t="s">
        <v>443</v>
      </c>
    </row>
    <row r="10339" spans="1:21" x14ac:dyDescent="0.35">
      <c r="A10339" s="2" t="s">
        <v>171</v>
      </c>
      <c r="B10339" s="1" t="s">
        <v>172</v>
      </c>
      <c r="C10339" t="s">
        <v>508</v>
      </c>
      <c r="D10339" s="1" t="s">
        <v>85</v>
      </c>
      <c r="E10339" s="1" t="s">
        <v>25</v>
      </c>
      <c r="F10339" s="1" t="s">
        <v>21</v>
      </c>
      <c r="G10339" s="1" t="s">
        <v>29</v>
      </c>
      <c r="H10339" t="s">
        <v>16</v>
      </c>
      <c r="I10339" s="1" t="s">
        <v>174</v>
      </c>
      <c r="J10339" t="s">
        <v>42</v>
      </c>
      <c r="K10339" s="1" t="s">
        <v>57</v>
      </c>
      <c r="L10339" t="s">
        <v>278</v>
      </c>
      <c r="M10339" t="s">
        <v>57</v>
      </c>
      <c r="N10339">
        <v>1</v>
      </c>
      <c r="O10339" t="s">
        <v>235</v>
      </c>
      <c r="P10339">
        <v>1</v>
      </c>
      <c r="Q10339">
        <v>1</v>
      </c>
      <c r="R10339" t="s">
        <v>234</v>
      </c>
      <c r="S10339" t="s">
        <v>258</v>
      </c>
      <c r="T10339" t="s">
        <v>259</v>
      </c>
      <c r="U10339" t="s">
        <v>443</v>
      </c>
    </row>
    <row r="10340" spans="1:21" x14ac:dyDescent="0.35">
      <c r="A10340" s="2" t="s">
        <v>171</v>
      </c>
      <c r="B10340" s="1" t="s">
        <v>172</v>
      </c>
      <c r="C10340" t="s">
        <v>508</v>
      </c>
      <c r="D10340" s="1" t="s">
        <v>85</v>
      </c>
      <c r="E10340" s="1" t="s">
        <v>25</v>
      </c>
      <c r="F10340" s="1" t="s">
        <v>21</v>
      </c>
      <c r="G10340" s="1" t="s">
        <v>29</v>
      </c>
      <c r="H10340" t="s">
        <v>16</v>
      </c>
      <c r="I10340" s="1" t="s">
        <v>174</v>
      </c>
      <c r="J10340" t="s">
        <v>42</v>
      </c>
      <c r="K10340" s="1" t="s">
        <v>22</v>
      </c>
      <c r="L10340" t="s">
        <v>278</v>
      </c>
      <c r="M10340" t="s">
        <v>28</v>
      </c>
      <c r="N10340">
        <v>1</v>
      </c>
      <c r="O10340" t="s">
        <v>235</v>
      </c>
      <c r="P10340">
        <v>1</v>
      </c>
      <c r="Q10340">
        <v>1</v>
      </c>
      <c r="R10340" t="s">
        <v>234</v>
      </c>
      <c r="S10340" t="s">
        <v>258</v>
      </c>
      <c r="T10340" t="s">
        <v>259</v>
      </c>
      <c r="U10340" t="s">
        <v>443</v>
      </c>
    </row>
    <row r="10341" spans="1:21" x14ac:dyDescent="0.35">
      <c r="A10341" s="2" t="s">
        <v>171</v>
      </c>
      <c r="B10341" s="1" t="s">
        <v>172</v>
      </c>
      <c r="C10341" t="s">
        <v>508</v>
      </c>
      <c r="D10341" s="1" t="s">
        <v>85</v>
      </c>
      <c r="E10341" s="1" t="s">
        <v>25</v>
      </c>
      <c r="F10341" s="1" t="s">
        <v>21</v>
      </c>
      <c r="G10341" s="1" t="s">
        <v>29</v>
      </c>
      <c r="H10341" t="s">
        <v>20</v>
      </c>
      <c r="I10341" s="1" t="s">
        <v>174</v>
      </c>
      <c r="J10341" t="s">
        <v>42</v>
      </c>
      <c r="K10341" s="1" t="s">
        <v>64</v>
      </c>
      <c r="L10341" t="s">
        <v>278</v>
      </c>
      <c r="M10341" t="s">
        <v>64</v>
      </c>
      <c r="N10341">
        <v>1</v>
      </c>
      <c r="O10341" t="s">
        <v>235</v>
      </c>
      <c r="P10341">
        <v>1</v>
      </c>
      <c r="Q10341">
        <v>1</v>
      </c>
      <c r="R10341" t="s">
        <v>234</v>
      </c>
      <c r="S10341" t="s">
        <v>258</v>
      </c>
      <c r="T10341" t="s">
        <v>259</v>
      </c>
      <c r="U10341" t="s">
        <v>443</v>
      </c>
    </row>
    <row r="10342" spans="1:21" x14ac:dyDescent="0.35">
      <c r="A10342" s="2" t="s">
        <v>171</v>
      </c>
      <c r="B10342" s="1" t="s">
        <v>172</v>
      </c>
      <c r="C10342" t="s">
        <v>508</v>
      </c>
      <c r="D10342" s="1" t="s">
        <v>85</v>
      </c>
      <c r="E10342" s="1" t="s">
        <v>25</v>
      </c>
      <c r="F10342" s="1" t="s">
        <v>21</v>
      </c>
      <c r="G10342" s="1" t="s">
        <v>29</v>
      </c>
      <c r="H10342" t="s">
        <v>20</v>
      </c>
      <c r="I10342" s="1" t="s">
        <v>174</v>
      </c>
      <c r="J10342" t="s">
        <v>42</v>
      </c>
      <c r="K10342" s="1" t="s">
        <v>64</v>
      </c>
      <c r="L10342" t="s">
        <v>363</v>
      </c>
      <c r="M10342" t="s">
        <v>287</v>
      </c>
      <c r="N10342">
        <v>1</v>
      </c>
      <c r="O10342" t="s">
        <v>235</v>
      </c>
      <c r="P10342">
        <v>0</v>
      </c>
      <c r="Q10342">
        <v>1</v>
      </c>
      <c r="R10342" t="s">
        <v>234</v>
      </c>
      <c r="S10342" t="s">
        <v>258</v>
      </c>
      <c r="T10342" t="s">
        <v>259</v>
      </c>
      <c r="U10342" t="s">
        <v>443</v>
      </c>
    </row>
    <row r="10343" spans="1:21" x14ac:dyDescent="0.35">
      <c r="A10343" s="2" t="s">
        <v>171</v>
      </c>
      <c r="B10343" s="1" t="s">
        <v>172</v>
      </c>
      <c r="C10343" t="s">
        <v>508</v>
      </c>
      <c r="D10343" s="1" t="s">
        <v>85</v>
      </c>
      <c r="E10343" s="1" t="s">
        <v>25</v>
      </c>
      <c r="F10343" s="1" t="s">
        <v>21</v>
      </c>
      <c r="G10343" s="1" t="s">
        <v>29</v>
      </c>
      <c r="H10343" t="s">
        <v>20</v>
      </c>
      <c r="I10343" s="1" t="s">
        <v>174</v>
      </c>
      <c r="J10343" t="s">
        <v>42</v>
      </c>
      <c r="K10343" s="1" t="s">
        <v>75</v>
      </c>
      <c r="L10343" t="s">
        <v>278</v>
      </c>
      <c r="M10343" t="s">
        <v>75</v>
      </c>
      <c r="N10343">
        <v>1</v>
      </c>
      <c r="O10343" t="s">
        <v>235</v>
      </c>
      <c r="P10343">
        <v>1</v>
      </c>
      <c r="Q10343">
        <v>1</v>
      </c>
      <c r="R10343" t="s">
        <v>234</v>
      </c>
      <c r="S10343" t="s">
        <v>258</v>
      </c>
      <c r="T10343" t="s">
        <v>259</v>
      </c>
      <c r="U10343" t="s">
        <v>443</v>
      </c>
    </row>
    <row r="10344" spans="1:21" x14ac:dyDescent="0.35">
      <c r="A10344" s="2" t="s">
        <v>171</v>
      </c>
      <c r="B10344" s="1" t="s">
        <v>172</v>
      </c>
      <c r="C10344" t="s">
        <v>508</v>
      </c>
      <c r="D10344" s="1" t="s">
        <v>85</v>
      </c>
      <c r="E10344" s="1" t="s">
        <v>25</v>
      </c>
      <c r="F10344" s="1" t="s">
        <v>21</v>
      </c>
      <c r="G10344" s="1" t="s">
        <v>29</v>
      </c>
      <c r="H10344" t="s">
        <v>20</v>
      </c>
      <c r="I10344" s="1" t="s">
        <v>174</v>
      </c>
      <c r="J10344" t="s">
        <v>42</v>
      </c>
      <c r="K10344" s="1" t="s">
        <v>22</v>
      </c>
      <c r="L10344" t="s">
        <v>363</v>
      </c>
      <c r="M10344" t="s">
        <v>139</v>
      </c>
      <c r="N10344">
        <v>1</v>
      </c>
      <c r="O10344" t="s">
        <v>235</v>
      </c>
      <c r="P10344">
        <v>1</v>
      </c>
      <c r="Q10344">
        <v>1</v>
      </c>
      <c r="R10344" t="s">
        <v>234</v>
      </c>
      <c r="S10344" t="s">
        <v>258</v>
      </c>
      <c r="T10344" t="s">
        <v>259</v>
      </c>
      <c r="U10344" t="s">
        <v>443</v>
      </c>
    </row>
    <row r="10345" spans="1:21" x14ac:dyDescent="0.35">
      <c r="A10345" s="2" t="s">
        <v>171</v>
      </c>
      <c r="B10345" s="1" t="s">
        <v>172</v>
      </c>
      <c r="C10345" t="s">
        <v>508</v>
      </c>
      <c r="D10345" s="1" t="s">
        <v>85</v>
      </c>
      <c r="E10345" s="1" t="s">
        <v>25</v>
      </c>
      <c r="F10345" s="1" t="s">
        <v>21</v>
      </c>
      <c r="G10345" s="1" t="s">
        <v>29</v>
      </c>
      <c r="H10345" t="s">
        <v>30</v>
      </c>
      <c r="I10345" s="1" t="s">
        <v>174</v>
      </c>
      <c r="J10345" t="s">
        <v>42</v>
      </c>
      <c r="K10345" s="1" t="s">
        <v>18</v>
      </c>
      <c r="L10345" t="s">
        <v>363</v>
      </c>
      <c r="M10345" t="s">
        <v>100</v>
      </c>
      <c r="N10345">
        <v>1</v>
      </c>
      <c r="O10345" t="s">
        <v>235</v>
      </c>
      <c r="P10345">
        <v>1</v>
      </c>
      <c r="Q10345">
        <v>1</v>
      </c>
      <c r="R10345" t="s">
        <v>234</v>
      </c>
      <c r="S10345" t="s">
        <v>258</v>
      </c>
      <c r="T10345" t="s">
        <v>259</v>
      </c>
      <c r="U10345" t="s">
        <v>443</v>
      </c>
    </row>
    <row r="10346" spans="1:21" x14ac:dyDescent="0.35">
      <c r="A10346" s="2" t="s">
        <v>171</v>
      </c>
      <c r="B10346" s="1" t="s">
        <v>172</v>
      </c>
      <c r="C10346" t="s">
        <v>508</v>
      </c>
      <c r="D10346" s="1" t="s">
        <v>85</v>
      </c>
      <c r="E10346" s="1" t="s">
        <v>25</v>
      </c>
      <c r="F10346" s="1" t="s">
        <v>21</v>
      </c>
      <c r="G10346" s="1" t="s">
        <v>29</v>
      </c>
      <c r="H10346" t="s">
        <v>30</v>
      </c>
      <c r="I10346" s="1" t="s">
        <v>174</v>
      </c>
      <c r="J10346" t="s">
        <v>42</v>
      </c>
      <c r="K10346" s="1" t="s">
        <v>18</v>
      </c>
      <c r="L10346" t="s">
        <v>363</v>
      </c>
      <c r="M10346" t="s">
        <v>43</v>
      </c>
      <c r="N10346">
        <v>1</v>
      </c>
      <c r="O10346" t="s">
        <v>235</v>
      </c>
      <c r="P10346">
        <v>1</v>
      </c>
      <c r="Q10346">
        <v>1</v>
      </c>
      <c r="R10346" t="s">
        <v>234</v>
      </c>
      <c r="S10346" t="s">
        <v>258</v>
      </c>
      <c r="T10346" t="s">
        <v>259</v>
      </c>
      <c r="U10346" t="s">
        <v>443</v>
      </c>
    </row>
    <row r="10347" spans="1:21" x14ac:dyDescent="0.35">
      <c r="A10347" s="2" t="s">
        <v>171</v>
      </c>
      <c r="B10347" s="1" t="s">
        <v>172</v>
      </c>
      <c r="C10347" t="s">
        <v>508</v>
      </c>
      <c r="D10347" s="1" t="s">
        <v>85</v>
      </c>
      <c r="E10347" s="1" t="s">
        <v>25</v>
      </c>
      <c r="F10347" s="1" t="s">
        <v>21</v>
      </c>
      <c r="G10347" s="1" t="s">
        <v>29</v>
      </c>
      <c r="H10347" t="s">
        <v>30</v>
      </c>
      <c r="I10347" s="1" t="s">
        <v>174</v>
      </c>
      <c r="J10347" t="s">
        <v>42</v>
      </c>
      <c r="K10347" s="1" t="s">
        <v>22</v>
      </c>
      <c r="L10347" t="s">
        <v>278</v>
      </c>
      <c r="M10347" t="s">
        <v>87</v>
      </c>
      <c r="N10347">
        <v>1</v>
      </c>
      <c r="O10347" t="s">
        <v>235</v>
      </c>
      <c r="P10347">
        <v>1</v>
      </c>
      <c r="Q10347">
        <v>1</v>
      </c>
      <c r="R10347" t="s">
        <v>234</v>
      </c>
      <c r="S10347" t="s">
        <v>258</v>
      </c>
      <c r="T10347" t="s">
        <v>259</v>
      </c>
      <c r="U10347" t="s">
        <v>443</v>
      </c>
    </row>
    <row r="10348" spans="1:21" x14ac:dyDescent="0.35">
      <c r="A10348" s="2" t="s">
        <v>171</v>
      </c>
      <c r="B10348" s="1" t="s">
        <v>172</v>
      </c>
      <c r="C10348" t="s">
        <v>508</v>
      </c>
      <c r="D10348" s="1" t="s">
        <v>85</v>
      </c>
      <c r="E10348" s="1" t="s">
        <v>25</v>
      </c>
      <c r="F10348" s="1" t="s">
        <v>21</v>
      </c>
      <c r="G10348" s="1" t="s">
        <v>29</v>
      </c>
      <c r="H10348" t="s">
        <v>36</v>
      </c>
      <c r="I10348" s="1" t="s">
        <v>174</v>
      </c>
      <c r="J10348" t="s">
        <v>42</v>
      </c>
      <c r="K10348" s="1" t="s">
        <v>64</v>
      </c>
      <c r="L10348" t="s">
        <v>363</v>
      </c>
      <c r="M10348" t="s">
        <v>65</v>
      </c>
      <c r="N10348">
        <v>1</v>
      </c>
      <c r="O10348" t="s">
        <v>235</v>
      </c>
      <c r="P10348">
        <v>0</v>
      </c>
      <c r="Q10348">
        <v>1</v>
      </c>
      <c r="R10348" t="s">
        <v>234</v>
      </c>
      <c r="S10348" t="s">
        <v>258</v>
      </c>
      <c r="T10348" t="s">
        <v>259</v>
      </c>
      <c r="U10348" t="s">
        <v>443</v>
      </c>
    </row>
    <row r="10349" spans="1:21" x14ac:dyDescent="0.35">
      <c r="A10349" s="2" t="s">
        <v>171</v>
      </c>
      <c r="B10349" s="1" t="s">
        <v>172</v>
      </c>
      <c r="C10349" t="s">
        <v>508</v>
      </c>
      <c r="D10349" s="1" t="s">
        <v>85</v>
      </c>
      <c r="E10349" s="1" t="s">
        <v>25</v>
      </c>
      <c r="F10349" s="1" t="s">
        <v>21</v>
      </c>
      <c r="G10349" s="1" t="s">
        <v>29</v>
      </c>
      <c r="H10349" t="s">
        <v>40</v>
      </c>
      <c r="I10349" s="1" t="s">
        <v>174</v>
      </c>
      <c r="J10349" t="s">
        <v>42</v>
      </c>
      <c r="K10349" s="1" t="s">
        <v>18</v>
      </c>
      <c r="L10349" t="s">
        <v>363</v>
      </c>
      <c r="M10349" t="s">
        <v>18</v>
      </c>
      <c r="N10349">
        <v>1</v>
      </c>
      <c r="O10349" t="s">
        <v>235</v>
      </c>
      <c r="P10349">
        <v>0</v>
      </c>
      <c r="Q10349">
        <v>1</v>
      </c>
      <c r="R10349" t="s">
        <v>234</v>
      </c>
      <c r="S10349" t="s">
        <v>258</v>
      </c>
      <c r="T10349" t="s">
        <v>259</v>
      </c>
      <c r="U10349" t="s">
        <v>443</v>
      </c>
    </row>
    <row r="10350" spans="1:21" x14ac:dyDescent="0.35">
      <c r="A10350" s="2" t="s">
        <v>171</v>
      </c>
      <c r="B10350" s="1" t="s">
        <v>172</v>
      </c>
      <c r="C10350" t="s">
        <v>508</v>
      </c>
      <c r="D10350" s="1" t="s">
        <v>157</v>
      </c>
      <c r="E10350" s="1" t="s">
        <v>14</v>
      </c>
      <c r="F10350" s="1" t="s">
        <v>26</v>
      </c>
      <c r="G10350" s="1" t="s">
        <v>215</v>
      </c>
      <c r="H10350" t="s">
        <v>20</v>
      </c>
      <c r="I10350" s="1" t="s">
        <v>174</v>
      </c>
      <c r="J10350" t="s">
        <v>42</v>
      </c>
      <c r="K10350" s="1" t="s">
        <v>22</v>
      </c>
      <c r="L10350" t="s">
        <v>363</v>
      </c>
      <c r="M10350" t="s">
        <v>23</v>
      </c>
      <c r="N10350">
        <v>1</v>
      </c>
      <c r="O10350" t="s">
        <v>235</v>
      </c>
      <c r="P10350">
        <v>1</v>
      </c>
      <c r="Q10350">
        <v>1</v>
      </c>
      <c r="R10350" t="s">
        <v>234</v>
      </c>
      <c r="S10350" t="s">
        <v>258</v>
      </c>
      <c r="T10350" t="s">
        <v>259</v>
      </c>
      <c r="U10350" t="s">
        <v>443</v>
      </c>
    </row>
    <row r="10351" spans="1:21" x14ac:dyDescent="0.35">
      <c r="A10351" s="2" t="s">
        <v>171</v>
      </c>
      <c r="B10351" s="1" t="s">
        <v>172</v>
      </c>
      <c r="C10351" t="s">
        <v>508</v>
      </c>
      <c r="D10351" s="1" t="s">
        <v>157</v>
      </c>
      <c r="E10351" s="1" t="s">
        <v>14</v>
      </c>
      <c r="F10351" s="1" t="s">
        <v>26</v>
      </c>
      <c r="G10351" s="1" t="s">
        <v>215</v>
      </c>
      <c r="H10351" t="s">
        <v>27</v>
      </c>
      <c r="I10351" s="1" t="s">
        <v>174</v>
      </c>
      <c r="J10351" t="s">
        <v>42</v>
      </c>
      <c r="K10351" s="1" t="s">
        <v>75</v>
      </c>
      <c r="L10351" t="s">
        <v>363</v>
      </c>
      <c r="M10351" t="s">
        <v>98</v>
      </c>
      <c r="N10351">
        <v>1</v>
      </c>
      <c r="O10351" t="s">
        <v>235</v>
      </c>
      <c r="P10351">
        <v>1</v>
      </c>
      <c r="Q10351">
        <v>1</v>
      </c>
      <c r="R10351" t="s">
        <v>234</v>
      </c>
      <c r="S10351" t="s">
        <v>258</v>
      </c>
      <c r="T10351" t="s">
        <v>259</v>
      </c>
      <c r="U10351" t="s">
        <v>443</v>
      </c>
    </row>
    <row r="10352" spans="1:21" x14ac:dyDescent="0.35">
      <c r="A10352" s="2" t="s">
        <v>171</v>
      </c>
      <c r="B10352" s="1" t="s">
        <v>172</v>
      </c>
      <c r="C10352" t="s">
        <v>508</v>
      </c>
      <c r="D10352" s="1" t="s">
        <v>157</v>
      </c>
      <c r="E10352" s="1" t="s">
        <v>14</v>
      </c>
      <c r="F10352" s="1" t="s">
        <v>15</v>
      </c>
      <c r="G10352" s="1" t="s">
        <v>215</v>
      </c>
      <c r="H10352" t="s">
        <v>74</v>
      </c>
      <c r="I10352" s="1" t="s">
        <v>174</v>
      </c>
      <c r="J10352" t="s">
        <v>42</v>
      </c>
      <c r="K10352" s="1" t="s">
        <v>22</v>
      </c>
      <c r="L10352" t="s">
        <v>363</v>
      </c>
      <c r="M10352" t="s">
        <v>45</v>
      </c>
      <c r="N10352">
        <v>1</v>
      </c>
      <c r="O10352" t="s">
        <v>235</v>
      </c>
      <c r="P10352">
        <v>0</v>
      </c>
      <c r="Q10352">
        <v>1</v>
      </c>
      <c r="R10352" t="s">
        <v>234</v>
      </c>
      <c r="S10352" t="s">
        <v>258</v>
      </c>
      <c r="T10352" t="s">
        <v>259</v>
      </c>
      <c r="U10352" t="s">
        <v>443</v>
      </c>
    </row>
    <row r="10353" spans="1:21" x14ac:dyDescent="0.35">
      <c r="A10353" s="2" t="s">
        <v>171</v>
      </c>
      <c r="B10353" s="1" t="s">
        <v>172</v>
      </c>
      <c r="C10353" t="s">
        <v>508</v>
      </c>
      <c r="D10353" s="1" t="s">
        <v>157</v>
      </c>
      <c r="E10353" s="1" t="s">
        <v>14</v>
      </c>
      <c r="F10353" s="1" t="s">
        <v>29</v>
      </c>
      <c r="G10353" s="1" t="s">
        <v>29</v>
      </c>
      <c r="H10353" t="s">
        <v>20</v>
      </c>
      <c r="I10353" s="1" t="s">
        <v>174</v>
      </c>
      <c r="J10353" t="s">
        <v>42</v>
      </c>
      <c r="K10353" s="1" t="s">
        <v>64</v>
      </c>
      <c r="L10353" t="s">
        <v>363</v>
      </c>
      <c r="M10353" t="s">
        <v>64</v>
      </c>
      <c r="N10353">
        <v>1</v>
      </c>
      <c r="O10353" t="s">
        <v>235</v>
      </c>
      <c r="P10353">
        <v>1</v>
      </c>
      <c r="Q10353">
        <v>1</v>
      </c>
      <c r="R10353" t="s">
        <v>234</v>
      </c>
      <c r="S10353" t="s">
        <v>258</v>
      </c>
      <c r="T10353" t="s">
        <v>259</v>
      </c>
      <c r="U10353" t="s">
        <v>443</v>
      </c>
    </row>
    <row r="10354" spans="1:21" x14ac:dyDescent="0.35">
      <c r="A10354" s="2" t="s">
        <v>171</v>
      </c>
      <c r="B10354" s="1" t="s">
        <v>172</v>
      </c>
      <c r="C10354" t="s">
        <v>508</v>
      </c>
      <c r="D10354" s="1" t="s">
        <v>157</v>
      </c>
      <c r="E10354" s="1" t="s">
        <v>14</v>
      </c>
      <c r="F10354" s="1" t="s">
        <v>29</v>
      </c>
      <c r="G10354" s="1" t="s">
        <v>29</v>
      </c>
      <c r="H10354" t="s">
        <v>27</v>
      </c>
      <c r="I10354" s="1" t="s">
        <v>450</v>
      </c>
      <c r="J10354" t="s">
        <v>17</v>
      </c>
      <c r="K10354" s="1" t="s">
        <v>64</v>
      </c>
      <c r="L10354" t="s">
        <v>363</v>
      </c>
      <c r="M10354" t="s">
        <v>65</v>
      </c>
      <c r="N10354">
        <v>1</v>
      </c>
      <c r="O10354" t="s">
        <v>232</v>
      </c>
      <c r="P10354">
        <v>0</v>
      </c>
      <c r="Q10354">
        <v>1</v>
      </c>
      <c r="R10354" t="s">
        <v>234</v>
      </c>
      <c r="S10354" t="s">
        <v>258</v>
      </c>
      <c r="T10354" t="s">
        <v>259</v>
      </c>
      <c r="U10354" t="s">
        <v>443</v>
      </c>
    </row>
    <row r="10355" spans="1:21" x14ac:dyDescent="0.35">
      <c r="A10355" s="2" t="s">
        <v>171</v>
      </c>
      <c r="B10355" s="1" t="s">
        <v>172</v>
      </c>
      <c r="C10355" t="s">
        <v>508</v>
      </c>
      <c r="D10355" s="1" t="s">
        <v>157</v>
      </c>
      <c r="E10355" s="1" t="s">
        <v>14</v>
      </c>
      <c r="F10355" s="1" t="s">
        <v>29</v>
      </c>
      <c r="G10355" s="1" t="s">
        <v>29</v>
      </c>
      <c r="H10355" t="s">
        <v>30</v>
      </c>
      <c r="I10355" s="1" t="s">
        <v>174</v>
      </c>
      <c r="J10355" t="s">
        <v>42</v>
      </c>
      <c r="K10355" s="1" t="s">
        <v>75</v>
      </c>
      <c r="L10355" t="s">
        <v>363</v>
      </c>
      <c r="M10355" t="s">
        <v>111</v>
      </c>
      <c r="N10355">
        <v>1</v>
      </c>
      <c r="O10355" t="s">
        <v>235</v>
      </c>
      <c r="P10355">
        <v>1</v>
      </c>
      <c r="Q10355">
        <v>1</v>
      </c>
      <c r="R10355" t="s">
        <v>234</v>
      </c>
      <c r="S10355" t="s">
        <v>258</v>
      </c>
      <c r="T10355" t="s">
        <v>259</v>
      </c>
      <c r="U10355" t="s">
        <v>443</v>
      </c>
    </row>
    <row r="10356" spans="1:21" x14ac:dyDescent="0.35">
      <c r="A10356" s="2" t="s">
        <v>171</v>
      </c>
      <c r="B10356" s="1" t="s">
        <v>172</v>
      </c>
      <c r="C10356" t="s">
        <v>508</v>
      </c>
      <c r="D10356" s="1" t="s">
        <v>157</v>
      </c>
      <c r="E10356" s="1" t="s">
        <v>14</v>
      </c>
      <c r="F10356" s="1" t="s">
        <v>29</v>
      </c>
      <c r="G10356" s="1" t="s">
        <v>29</v>
      </c>
      <c r="H10356" t="s">
        <v>30</v>
      </c>
      <c r="I10356" s="1" t="s">
        <v>174</v>
      </c>
      <c r="J10356" t="s">
        <v>42</v>
      </c>
      <c r="K10356" s="1" t="s">
        <v>22</v>
      </c>
      <c r="L10356" t="s">
        <v>363</v>
      </c>
      <c r="M10356" t="s">
        <v>79</v>
      </c>
      <c r="N10356">
        <v>1</v>
      </c>
      <c r="O10356" t="s">
        <v>235</v>
      </c>
      <c r="P10356">
        <v>0</v>
      </c>
      <c r="Q10356">
        <v>1</v>
      </c>
      <c r="R10356" t="s">
        <v>234</v>
      </c>
      <c r="S10356" t="s">
        <v>258</v>
      </c>
      <c r="T10356" t="s">
        <v>259</v>
      </c>
      <c r="U10356" t="s">
        <v>443</v>
      </c>
    </row>
    <row r="10357" spans="1:21" x14ac:dyDescent="0.35">
      <c r="A10357" s="2" t="s">
        <v>171</v>
      </c>
      <c r="B10357" s="1" t="s">
        <v>172</v>
      </c>
      <c r="C10357" t="s">
        <v>508</v>
      </c>
      <c r="D10357" s="1" t="s">
        <v>157</v>
      </c>
      <c r="E10357" s="1" t="s">
        <v>14</v>
      </c>
      <c r="F10357" s="1" t="s">
        <v>21</v>
      </c>
      <c r="G10357" s="1" t="s">
        <v>29</v>
      </c>
      <c r="H10357" t="s">
        <v>36</v>
      </c>
      <c r="I10357" s="1" t="s">
        <v>450</v>
      </c>
      <c r="J10357" t="s">
        <v>17</v>
      </c>
      <c r="K10357" s="1" t="s">
        <v>64</v>
      </c>
      <c r="L10357" t="s">
        <v>363</v>
      </c>
      <c r="M10357" t="s">
        <v>64</v>
      </c>
      <c r="N10357">
        <v>1</v>
      </c>
      <c r="O10357" t="s">
        <v>232</v>
      </c>
      <c r="P10357">
        <v>1</v>
      </c>
      <c r="Q10357">
        <v>1</v>
      </c>
      <c r="R10357" t="s">
        <v>234</v>
      </c>
      <c r="S10357" t="s">
        <v>258</v>
      </c>
      <c r="T10357" t="s">
        <v>259</v>
      </c>
      <c r="U10357" t="s">
        <v>444</v>
      </c>
    </row>
    <row r="10358" spans="1:21" x14ac:dyDescent="0.35">
      <c r="A10358" s="2" t="s">
        <v>171</v>
      </c>
      <c r="B10358" s="1" t="s">
        <v>172</v>
      </c>
      <c r="C10358" t="s">
        <v>508</v>
      </c>
      <c r="D10358" s="1" t="s">
        <v>157</v>
      </c>
      <c r="E10358" s="1" t="s">
        <v>14</v>
      </c>
      <c r="F10358" s="1" t="s">
        <v>21</v>
      </c>
      <c r="G10358" s="1" t="s">
        <v>29</v>
      </c>
      <c r="H10358" t="s">
        <v>24</v>
      </c>
      <c r="I10358" s="1" t="s">
        <v>450</v>
      </c>
      <c r="J10358" t="s">
        <v>17</v>
      </c>
      <c r="K10358" s="1" t="s">
        <v>18</v>
      </c>
      <c r="L10358" t="s">
        <v>363</v>
      </c>
      <c r="M10358" t="s">
        <v>18</v>
      </c>
      <c r="N10358">
        <v>1</v>
      </c>
      <c r="O10358" t="s">
        <v>232</v>
      </c>
      <c r="P10358">
        <v>1</v>
      </c>
      <c r="Q10358">
        <v>1</v>
      </c>
      <c r="R10358" t="s">
        <v>234</v>
      </c>
      <c r="S10358" t="s">
        <v>258</v>
      </c>
      <c r="T10358" t="s">
        <v>259</v>
      </c>
      <c r="U10358" t="s">
        <v>443</v>
      </c>
    </row>
    <row r="10359" spans="1:21" x14ac:dyDescent="0.35">
      <c r="A10359" s="2" t="s">
        <v>171</v>
      </c>
      <c r="B10359" s="1" t="s">
        <v>172</v>
      </c>
      <c r="C10359" t="s">
        <v>508</v>
      </c>
      <c r="D10359" s="1" t="s">
        <v>157</v>
      </c>
      <c r="E10359" s="1" t="s">
        <v>25</v>
      </c>
      <c r="F10359" s="1" t="s">
        <v>26</v>
      </c>
      <c r="G10359" s="1" t="s">
        <v>215</v>
      </c>
      <c r="H10359" t="s">
        <v>16</v>
      </c>
      <c r="I10359" s="1" t="s">
        <v>174</v>
      </c>
      <c r="J10359" t="s">
        <v>42</v>
      </c>
      <c r="K10359" s="1" t="s">
        <v>22</v>
      </c>
      <c r="L10359" t="s">
        <v>278</v>
      </c>
      <c r="M10359" t="s">
        <v>23</v>
      </c>
      <c r="N10359">
        <v>1</v>
      </c>
      <c r="O10359" t="s">
        <v>235</v>
      </c>
      <c r="P10359">
        <v>1</v>
      </c>
      <c r="Q10359">
        <v>1</v>
      </c>
      <c r="R10359" t="s">
        <v>234</v>
      </c>
      <c r="S10359" t="s">
        <v>258</v>
      </c>
      <c r="T10359" t="s">
        <v>259</v>
      </c>
      <c r="U10359" t="s">
        <v>443</v>
      </c>
    </row>
    <row r="10360" spans="1:21" x14ac:dyDescent="0.35">
      <c r="A10360" s="2" t="s">
        <v>171</v>
      </c>
      <c r="B10360" s="1" t="s">
        <v>172</v>
      </c>
      <c r="C10360" t="s">
        <v>508</v>
      </c>
      <c r="D10360" s="1" t="s">
        <v>157</v>
      </c>
      <c r="E10360" s="1" t="s">
        <v>25</v>
      </c>
      <c r="F10360" s="1" t="s">
        <v>26</v>
      </c>
      <c r="G10360" s="1" t="s">
        <v>215</v>
      </c>
      <c r="H10360" t="s">
        <v>27</v>
      </c>
      <c r="I10360" s="1" t="s">
        <v>450</v>
      </c>
      <c r="J10360" t="s">
        <v>17</v>
      </c>
      <c r="K10360" s="1" t="s">
        <v>18</v>
      </c>
      <c r="L10360" t="s">
        <v>363</v>
      </c>
      <c r="M10360" t="s">
        <v>18</v>
      </c>
      <c r="N10360">
        <v>1</v>
      </c>
      <c r="O10360" t="s">
        <v>232</v>
      </c>
      <c r="P10360">
        <v>1</v>
      </c>
      <c r="Q10360">
        <v>1</v>
      </c>
      <c r="R10360" t="s">
        <v>234</v>
      </c>
      <c r="S10360" t="s">
        <v>258</v>
      </c>
      <c r="T10360" t="s">
        <v>259</v>
      </c>
      <c r="U10360" t="s">
        <v>443</v>
      </c>
    </row>
    <row r="10361" spans="1:21" x14ac:dyDescent="0.35">
      <c r="A10361" s="2" t="s">
        <v>171</v>
      </c>
      <c r="B10361" s="1" t="s">
        <v>172</v>
      </c>
      <c r="C10361" t="s">
        <v>508</v>
      </c>
      <c r="D10361" s="1" t="s">
        <v>157</v>
      </c>
      <c r="E10361" s="1" t="s">
        <v>25</v>
      </c>
      <c r="F10361" s="1" t="s">
        <v>26</v>
      </c>
      <c r="G10361" s="1" t="s">
        <v>215</v>
      </c>
      <c r="H10361" t="s">
        <v>27</v>
      </c>
      <c r="I10361" s="1" t="s">
        <v>450</v>
      </c>
      <c r="J10361" t="s">
        <v>17</v>
      </c>
      <c r="K10361" s="1" t="s">
        <v>48</v>
      </c>
      <c r="L10361" t="s">
        <v>363</v>
      </c>
      <c r="M10361" t="s">
        <v>106</v>
      </c>
      <c r="N10361">
        <v>1</v>
      </c>
      <c r="O10361" t="s">
        <v>232</v>
      </c>
      <c r="P10361">
        <v>1</v>
      </c>
      <c r="Q10361">
        <v>1</v>
      </c>
      <c r="R10361" t="s">
        <v>234</v>
      </c>
      <c r="S10361" t="s">
        <v>258</v>
      </c>
      <c r="T10361" t="s">
        <v>259</v>
      </c>
      <c r="U10361" t="s">
        <v>444</v>
      </c>
    </row>
    <row r="10362" spans="1:21" x14ac:dyDescent="0.35">
      <c r="A10362" s="2" t="s">
        <v>171</v>
      </c>
      <c r="B10362" s="1" t="s">
        <v>172</v>
      </c>
      <c r="C10362" t="s">
        <v>508</v>
      </c>
      <c r="D10362" s="1" t="s">
        <v>157</v>
      </c>
      <c r="E10362" s="1" t="s">
        <v>25</v>
      </c>
      <c r="F10362" s="1" t="s">
        <v>26</v>
      </c>
      <c r="G10362" s="1" t="s">
        <v>215</v>
      </c>
      <c r="H10362" t="s">
        <v>24</v>
      </c>
      <c r="I10362" s="1" t="s">
        <v>174</v>
      </c>
      <c r="J10362" t="s">
        <v>42</v>
      </c>
      <c r="K10362" s="1" t="s">
        <v>22</v>
      </c>
      <c r="L10362" t="s">
        <v>278</v>
      </c>
      <c r="M10362" t="s">
        <v>81</v>
      </c>
      <c r="N10362">
        <v>1</v>
      </c>
      <c r="O10362" t="s">
        <v>235</v>
      </c>
      <c r="P10362">
        <v>1</v>
      </c>
      <c r="Q10362">
        <v>1</v>
      </c>
      <c r="R10362" t="s">
        <v>234</v>
      </c>
      <c r="S10362" t="s">
        <v>258</v>
      </c>
      <c r="T10362" t="s">
        <v>259</v>
      </c>
      <c r="U10362" t="s">
        <v>443</v>
      </c>
    </row>
    <row r="10363" spans="1:21" x14ac:dyDescent="0.35">
      <c r="A10363" s="2" t="s">
        <v>171</v>
      </c>
      <c r="B10363" s="1" t="s">
        <v>172</v>
      </c>
      <c r="C10363" t="s">
        <v>508</v>
      </c>
      <c r="D10363" s="1" t="s">
        <v>157</v>
      </c>
      <c r="E10363" s="1" t="s">
        <v>25</v>
      </c>
      <c r="F10363" s="1" t="s">
        <v>15</v>
      </c>
      <c r="G10363" s="1" t="s">
        <v>215</v>
      </c>
      <c r="H10363" t="s">
        <v>40</v>
      </c>
      <c r="I10363" s="1" t="s">
        <v>450</v>
      </c>
      <c r="J10363" t="s">
        <v>17</v>
      </c>
      <c r="K10363" s="1" t="s">
        <v>75</v>
      </c>
      <c r="L10363" t="s">
        <v>363</v>
      </c>
      <c r="M10363" t="s">
        <v>111</v>
      </c>
      <c r="N10363">
        <v>1</v>
      </c>
      <c r="O10363" t="s">
        <v>232</v>
      </c>
      <c r="P10363">
        <v>1</v>
      </c>
      <c r="Q10363">
        <v>1</v>
      </c>
      <c r="R10363" t="s">
        <v>234</v>
      </c>
      <c r="S10363" t="s">
        <v>258</v>
      </c>
      <c r="T10363" t="s">
        <v>259</v>
      </c>
      <c r="U10363" t="s">
        <v>443</v>
      </c>
    </row>
    <row r="10364" spans="1:21" x14ac:dyDescent="0.35">
      <c r="A10364" s="2" t="s">
        <v>171</v>
      </c>
      <c r="B10364" s="1" t="s">
        <v>172</v>
      </c>
      <c r="C10364" t="s">
        <v>508</v>
      </c>
      <c r="D10364" s="1" t="s">
        <v>157</v>
      </c>
      <c r="E10364" s="1" t="s">
        <v>25</v>
      </c>
      <c r="F10364" s="1" t="s">
        <v>29</v>
      </c>
      <c r="G10364" s="1" t="s">
        <v>29</v>
      </c>
      <c r="H10364" t="s">
        <v>20</v>
      </c>
      <c r="I10364" s="1" t="s">
        <v>450</v>
      </c>
      <c r="J10364" t="s">
        <v>17</v>
      </c>
      <c r="K10364" s="1" t="s">
        <v>64</v>
      </c>
      <c r="L10364" t="s">
        <v>363</v>
      </c>
      <c r="M10364" t="s">
        <v>65</v>
      </c>
      <c r="N10364">
        <v>1</v>
      </c>
      <c r="O10364" t="s">
        <v>232</v>
      </c>
      <c r="P10364">
        <v>0</v>
      </c>
      <c r="Q10364">
        <v>1</v>
      </c>
      <c r="R10364" t="s">
        <v>234</v>
      </c>
      <c r="S10364" t="s">
        <v>258</v>
      </c>
      <c r="T10364" t="s">
        <v>259</v>
      </c>
      <c r="U10364" t="s">
        <v>443</v>
      </c>
    </row>
    <row r="10365" spans="1:21" x14ac:dyDescent="0.35">
      <c r="A10365" s="2" t="s">
        <v>171</v>
      </c>
      <c r="B10365" s="1" t="s">
        <v>172</v>
      </c>
      <c r="C10365" t="s">
        <v>508</v>
      </c>
      <c r="D10365" s="1" t="s">
        <v>157</v>
      </c>
      <c r="E10365" s="1" t="s">
        <v>25</v>
      </c>
      <c r="F10365" s="1" t="s">
        <v>29</v>
      </c>
      <c r="G10365" s="1" t="s">
        <v>29</v>
      </c>
      <c r="H10365" t="s">
        <v>20</v>
      </c>
      <c r="I10365" s="1" t="s">
        <v>174</v>
      </c>
      <c r="J10365" t="s">
        <v>42</v>
      </c>
      <c r="K10365" s="1" t="s">
        <v>18</v>
      </c>
      <c r="L10365" t="s">
        <v>363</v>
      </c>
      <c r="M10365" t="s">
        <v>143</v>
      </c>
      <c r="N10365">
        <v>1</v>
      </c>
      <c r="O10365" t="s">
        <v>235</v>
      </c>
      <c r="P10365">
        <v>0</v>
      </c>
      <c r="Q10365">
        <v>1</v>
      </c>
      <c r="R10365" t="s">
        <v>234</v>
      </c>
      <c r="S10365" t="s">
        <v>258</v>
      </c>
      <c r="T10365" t="s">
        <v>259</v>
      </c>
      <c r="U10365" t="s">
        <v>443</v>
      </c>
    </row>
    <row r="10366" spans="1:21" x14ac:dyDescent="0.35">
      <c r="A10366" s="2" t="s">
        <v>171</v>
      </c>
      <c r="B10366" s="1" t="s">
        <v>172</v>
      </c>
      <c r="C10366" t="s">
        <v>508</v>
      </c>
      <c r="D10366" s="1" t="s">
        <v>157</v>
      </c>
      <c r="E10366" s="1" t="s">
        <v>25</v>
      </c>
      <c r="F10366" s="1" t="s">
        <v>29</v>
      </c>
      <c r="G10366" s="1" t="s">
        <v>29</v>
      </c>
      <c r="H10366" t="s">
        <v>27</v>
      </c>
      <c r="I10366" s="1" t="s">
        <v>174</v>
      </c>
      <c r="J10366" t="s">
        <v>42</v>
      </c>
      <c r="K10366" s="1" t="s">
        <v>18</v>
      </c>
      <c r="L10366" t="s">
        <v>363</v>
      </c>
      <c r="M10366" t="s">
        <v>93</v>
      </c>
      <c r="N10366">
        <v>1</v>
      </c>
      <c r="O10366" t="s">
        <v>235</v>
      </c>
      <c r="P10366">
        <v>0</v>
      </c>
      <c r="Q10366">
        <v>1</v>
      </c>
      <c r="R10366" t="s">
        <v>234</v>
      </c>
      <c r="S10366" t="s">
        <v>258</v>
      </c>
      <c r="T10366" t="s">
        <v>259</v>
      </c>
      <c r="U10366" t="s">
        <v>443</v>
      </c>
    </row>
    <row r="10367" spans="1:21" x14ac:dyDescent="0.35">
      <c r="A10367" s="2" t="s">
        <v>171</v>
      </c>
      <c r="B10367" s="1" t="s">
        <v>172</v>
      </c>
      <c r="C10367" t="s">
        <v>508</v>
      </c>
      <c r="D10367" s="1" t="s">
        <v>157</v>
      </c>
      <c r="E10367" s="1" t="s">
        <v>25</v>
      </c>
      <c r="F10367" s="1" t="s">
        <v>29</v>
      </c>
      <c r="G10367" s="1" t="s">
        <v>29</v>
      </c>
      <c r="H10367" t="s">
        <v>27</v>
      </c>
      <c r="I10367" s="1" t="s">
        <v>174</v>
      </c>
      <c r="J10367" t="s">
        <v>42</v>
      </c>
      <c r="K10367" s="1" t="s">
        <v>64</v>
      </c>
      <c r="L10367" t="s">
        <v>363</v>
      </c>
      <c r="M10367" t="s">
        <v>154</v>
      </c>
      <c r="N10367">
        <v>1</v>
      </c>
      <c r="O10367" t="s">
        <v>235</v>
      </c>
      <c r="P10367">
        <v>0</v>
      </c>
      <c r="Q10367">
        <v>1</v>
      </c>
      <c r="R10367" t="s">
        <v>234</v>
      </c>
      <c r="S10367" t="s">
        <v>258</v>
      </c>
      <c r="T10367" t="s">
        <v>259</v>
      </c>
      <c r="U10367" t="s">
        <v>443</v>
      </c>
    </row>
    <row r="10368" spans="1:21" x14ac:dyDescent="0.35">
      <c r="A10368" s="2" t="s">
        <v>171</v>
      </c>
      <c r="B10368" s="1" t="s">
        <v>172</v>
      </c>
      <c r="C10368" t="s">
        <v>508</v>
      </c>
      <c r="D10368" s="1" t="s">
        <v>157</v>
      </c>
      <c r="E10368" s="1" t="s">
        <v>25</v>
      </c>
      <c r="F10368" s="1" t="s">
        <v>29</v>
      </c>
      <c r="G10368" s="1" t="s">
        <v>29</v>
      </c>
      <c r="H10368" t="s">
        <v>36</v>
      </c>
      <c r="I10368" s="1" t="s">
        <v>450</v>
      </c>
      <c r="J10368" t="s">
        <v>17</v>
      </c>
      <c r="K10368" s="1" t="s">
        <v>22</v>
      </c>
      <c r="L10368" t="s">
        <v>363</v>
      </c>
      <c r="M10368" t="s">
        <v>97</v>
      </c>
      <c r="N10368">
        <v>1</v>
      </c>
      <c r="O10368" t="s">
        <v>232</v>
      </c>
      <c r="P10368">
        <v>1</v>
      </c>
      <c r="Q10368">
        <v>1</v>
      </c>
      <c r="R10368" t="s">
        <v>234</v>
      </c>
      <c r="S10368" t="s">
        <v>258</v>
      </c>
      <c r="T10368" t="s">
        <v>259</v>
      </c>
      <c r="U10368" t="s">
        <v>443</v>
      </c>
    </row>
    <row r="10369" spans="1:21" x14ac:dyDescent="0.35">
      <c r="A10369" s="2" t="s">
        <v>171</v>
      </c>
      <c r="B10369" s="1" t="s">
        <v>172</v>
      </c>
      <c r="C10369" t="s">
        <v>508</v>
      </c>
      <c r="D10369" s="1" t="s">
        <v>157</v>
      </c>
      <c r="E10369" s="1" t="s">
        <v>25</v>
      </c>
      <c r="F10369" s="1" t="s">
        <v>29</v>
      </c>
      <c r="G10369" s="1" t="s">
        <v>29</v>
      </c>
      <c r="H10369" t="s">
        <v>36</v>
      </c>
      <c r="I10369" s="1" t="s">
        <v>174</v>
      </c>
      <c r="J10369" t="s">
        <v>42</v>
      </c>
      <c r="K10369" s="1" t="s">
        <v>64</v>
      </c>
      <c r="L10369" t="s">
        <v>363</v>
      </c>
      <c r="M10369" t="s">
        <v>154</v>
      </c>
      <c r="N10369">
        <v>1</v>
      </c>
      <c r="O10369" t="s">
        <v>235</v>
      </c>
      <c r="P10369">
        <v>1</v>
      </c>
      <c r="Q10369">
        <v>1</v>
      </c>
      <c r="R10369" t="s">
        <v>234</v>
      </c>
      <c r="S10369" t="s">
        <v>258</v>
      </c>
      <c r="T10369" t="s">
        <v>259</v>
      </c>
      <c r="U10369" t="s">
        <v>443</v>
      </c>
    </row>
    <row r="10370" spans="1:21" x14ac:dyDescent="0.35">
      <c r="A10370" s="2" t="s">
        <v>171</v>
      </c>
      <c r="B10370" s="1" t="s">
        <v>172</v>
      </c>
      <c r="C10370" t="s">
        <v>508</v>
      </c>
      <c r="D10370" s="1" t="s">
        <v>157</v>
      </c>
      <c r="E10370" s="1" t="s">
        <v>25</v>
      </c>
      <c r="F10370" s="1" t="s">
        <v>29</v>
      </c>
      <c r="G10370" s="1" t="s">
        <v>29</v>
      </c>
      <c r="H10370" t="s">
        <v>36</v>
      </c>
      <c r="I10370" s="1" t="s">
        <v>174</v>
      </c>
      <c r="J10370" t="s">
        <v>42</v>
      </c>
      <c r="K10370" s="1" t="s">
        <v>22</v>
      </c>
      <c r="L10370" t="s">
        <v>278</v>
      </c>
      <c r="M10370" t="s">
        <v>31</v>
      </c>
      <c r="N10370">
        <v>1</v>
      </c>
      <c r="O10370" t="s">
        <v>235</v>
      </c>
      <c r="P10370">
        <v>1</v>
      </c>
      <c r="Q10370">
        <v>1</v>
      </c>
      <c r="R10370" t="s">
        <v>234</v>
      </c>
      <c r="S10370" t="s">
        <v>258</v>
      </c>
      <c r="T10370" t="s">
        <v>259</v>
      </c>
      <c r="U10370" t="s">
        <v>443</v>
      </c>
    </row>
    <row r="10371" spans="1:21" x14ac:dyDescent="0.35">
      <c r="A10371" s="2" t="s">
        <v>171</v>
      </c>
      <c r="B10371" s="1" t="s">
        <v>172</v>
      </c>
      <c r="C10371" t="s">
        <v>508</v>
      </c>
      <c r="D10371" s="1" t="s">
        <v>157</v>
      </c>
      <c r="E10371" s="1" t="s">
        <v>25</v>
      </c>
      <c r="F10371" s="1" t="s">
        <v>29</v>
      </c>
      <c r="G10371" s="1" t="s">
        <v>29</v>
      </c>
      <c r="H10371" t="s">
        <v>40</v>
      </c>
      <c r="I10371" s="1" t="s">
        <v>450</v>
      </c>
      <c r="J10371" t="s">
        <v>17</v>
      </c>
      <c r="K10371" s="1" t="s">
        <v>57</v>
      </c>
      <c r="L10371" t="s">
        <v>363</v>
      </c>
      <c r="M10371" t="s">
        <v>130</v>
      </c>
      <c r="N10371">
        <v>1</v>
      </c>
      <c r="O10371" t="s">
        <v>232</v>
      </c>
      <c r="P10371">
        <v>1</v>
      </c>
      <c r="Q10371">
        <v>1</v>
      </c>
      <c r="R10371" t="s">
        <v>234</v>
      </c>
      <c r="S10371" t="s">
        <v>258</v>
      </c>
      <c r="T10371" t="s">
        <v>259</v>
      </c>
      <c r="U10371" t="s">
        <v>444</v>
      </c>
    </row>
    <row r="10372" spans="1:21" x14ac:dyDescent="0.35">
      <c r="A10372" s="2" t="s">
        <v>171</v>
      </c>
      <c r="B10372" s="1" t="s">
        <v>172</v>
      </c>
      <c r="C10372" t="s">
        <v>508</v>
      </c>
      <c r="D10372" s="1" t="s">
        <v>157</v>
      </c>
      <c r="E10372" s="1" t="s">
        <v>25</v>
      </c>
      <c r="F10372" s="1" t="s">
        <v>29</v>
      </c>
      <c r="G10372" s="1" t="s">
        <v>29</v>
      </c>
      <c r="H10372" t="s">
        <v>40</v>
      </c>
      <c r="I10372" s="1" t="s">
        <v>174</v>
      </c>
      <c r="J10372" t="s">
        <v>42</v>
      </c>
      <c r="K10372" s="1" t="s">
        <v>22</v>
      </c>
      <c r="L10372" t="s">
        <v>363</v>
      </c>
      <c r="M10372" t="s">
        <v>22</v>
      </c>
      <c r="N10372">
        <v>1</v>
      </c>
      <c r="O10372" t="s">
        <v>235</v>
      </c>
      <c r="P10372">
        <v>0</v>
      </c>
      <c r="Q10372">
        <v>1</v>
      </c>
      <c r="R10372" t="s">
        <v>234</v>
      </c>
      <c r="S10372" t="s">
        <v>258</v>
      </c>
      <c r="T10372" t="s">
        <v>259</v>
      </c>
      <c r="U10372" t="s">
        <v>443</v>
      </c>
    </row>
    <row r="10373" spans="1:21" x14ac:dyDescent="0.35">
      <c r="A10373" s="2" t="s">
        <v>171</v>
      </c>
      <c r="B10373" s="1" t="s">
        <v>172</v>
      </c>
      <c r="C10373" t="s">
        <v>508</v>
      </c>
      <c r="D10373" s="1" t="s">
        <v>157</v>
      </c>
      <c r="E10373" s="1" t="s">
        <v>25</v>
      </c>
      <c r="F10373" s="1" t="s">
        <v>29</v>
      </c>
      <c r="G10373" s="1" t="s">
        <v>29</v>
      </c>
      <c r="H10373" t="s">
        <v>74</v>
      </c>
      <c r="I10373" s="1" t="s">
        <v>174</v>
      </c>
      <c r="J10373" t="s">
        <v>42</v>
      </c>
      <c r="K10373" s="1" t="s">
        <v>22</v>
      </c>
      <c r="L10373" t="s">
        <v>363</v>
      </c>
      <c r="M10373" t="s">
        <v>94</v>
      </c>
      <c r="N10373">
        <v>1</v>
      </c>
      <c r="O10373" t="s">
        <v>235</v>
      </c>
      <c r="P10373">
        <v>0</v>
      </c>
      <c r="Q10373">
        <v>1</v>
      </c>
      <c r="R10373" t="s">
        <v>234</v>
      </c>
      <c r="S10373" t="s">
        <v>258</v>
      </c>
      <c r="T10373" t="s">
        <v>259</v>
      </c>
      <c r="U10373" t="s">
        <v>443</v>
      </c>
    </row>
    <row r="10374" spans="1:21" x14ac:dyDescent="0.35">
      <c r="A10374" s="2" t="s">
        <v>171</v>
      </c>
      <c r="B10374" s="1" t="s">
        <v>172</v>
      </c>
      <c r="C10374" t="s">
        <v>508</v>
      </c>
      <c r="D10374" s="1" t="s">
        <v>157</v>
      </c>
      <c r="E10374" s="1" t="s">
        <v>25</v>
      </c>
      <c r="F10374" s="1" t="s">
        <v>21</v>
      </c>
      <c r="G10374" s="1" t="s">
        <v>29</v>
      </c>
      <c r="H10374" t="s">
        <v>20</v>
      </c>
      <c r="I10374" s="1" t="s">
        <v>450</v>
      </c>
      <c r="J10374" t="s">
        <v>17</v>
      </c>
      <c r="K10374" s="1" t="s">
        <v>57</v>
      </c>
      <c r="L10374" t="s">
        <v>363</v>
      </c>
      <c r="M10374" t="s">
        <v>130</v>
      </c>
      <c r="N10374">
        <v>1</v>
      </c>
      <c r="O10374" t="s">
        <v>232</v>
      </c>
      <c r="P10374">
        <v>1</v>
      </c>
      <c r="Q10374">
        <v>1</v>
      </c>
      <c r="R10374" t="s">
        <v>234</v>
      </c>
      <c r="S10374" t="s">
        <v>258</v>
      </c>
      <c r="T10374" t="s">
        <v>259</v>
      </c>
      <c r="U10374" t="s">
        <v>443</v>
      </c>
    </row>
    <row r="10375" spans="1:21" x14ac:dyDescent="0.35">
      <c r="A10375" s="2" t="s">
        <v>171</v>
      </c>
      <c r="B10375" s="1" t="s">
        <v>172</v>
      </c>
      <c r="C10375" t="s">
        <v>508</v>
      </c>
      <c r="D10375" s="1" t="s">
        <v>157</v>
      </c>
      <c r="E10375" s="1" t="s">
        <v>25</v>
      </c>
      <c r="F10375" s="1" t="s">
        <v>21</v>
      </c>
      <c r="G10375" s="1" t="s">
        <v>29</v>
      </c>
      <c r="H10375" t="s">
        <v>27</v>
      </c>
      <c r="I10375" s="1" t="s">
        <v>450</v>
      </c>
      <c r="J10375" t="s">
        <v>17</v>
      </c>
      <c r="K10375" s="1" t="s">
        <v>75</v>
      </c>
      <c r="L10375" t="s">
        <v>363</v>
      </c>
      <c r="M10375" t="s">
        <v>75</v>
      </c>
      <c r="N10375">
        <v>1</v>
      </c>
      <c r="O10375" t="s">
        <v>232</v>
      </c>
      <c r="P10375">
        <v>1</v>
      </c>
      <c r="Q10375">
        <v>1</v>
      </c>
      <c r="R10375" t="s">
        <v>234</v>
      </c>
      <c r="S10375" t="s">
        <v>258</v>
      </c>
      <c r="T10375" t="s">
        <v>259</v>
      </c>
      <c r="U10375" t="s">
        <v>443</v>
      </c>
    </row>
    <row r="10376" spans="1:21" x14ac:dyDescent="0.35">
      <c r="A10376" s="2" t="s">
        <v>171</v>
      </c>
      <c r="B10376" s="1" t="s">
        <v>172</v>
      </c>
      <c r="C10376" t="s">
        <v>508</v>
      </c>
      <c r="D10376" s="1" t="s">
        <v>101</v>
      </c>
      <c r="E10376" s="1" t="s">
        <v>14</v>
      </c>
      <c r="F10376" s="1" t="s">
        <v>26</v>
      </c>
      <c r="G10376" s="1" t="s">
        <v>215</v>
      </c>
      <c r="H10376" t="s">
        <v>30</v>
      </c>
      <c r="I10376" s="1" t="s">
        <v>422</v>
      </c>
      <c r="J10376" t="s">
        <v>72</v>
      </c>
      <c r="K10376" s="1" t="s">
        <v>22</v>
      </c>
      <c r="L10376" t="s">
        <v>363</v>
      </c>
      <c r="M10376" t="s">
        <v>79</v>
      </c>
      <c r="N10376">
        <v>1</v>
      </c>
      <c r="O10376" t="s">
        <v>232</v>
      </c>
      <c r="P10376">
        <v>1</v>
      </c>
      <c r="Q10376">
        <v>1</v>
      </c>
      <c r="R10376" t="s">
        <v>234</v>
      </c>
      <c r="S10376" t="s">
        <v>258</v>
      </c>
      <c r="T10376" t="s">
        <v>259</v>
      </c>
      <c r="U10376" t="s">
        <v>443</v>
      </c>
    </row>
    <row r="10377" spans="1:21" x14ac:dyDescent="0.35">
      <c r="A10377" s="2" t="s">
        <v>171</v>
      </c>
      <c r="B10377" s="1" t="s">
        <v>172</v>
      </c>
      <c r="C10377" t="s">
        <v>508</v>
      </c>
      <c r="D10377" s="1" t="s">
        <v>101</v>
      </c>
      <c r="E10377" s="1" t="s">
        <v>14</v>
      </c>
      <c r="F10377" s="1" t="s">
        <v>15</v>
      </c>
      <c r="G10377" s="1" t="s">
        <v>215</v>
      </c>
      <c r="H10377" t="s">
        <v>27</v>
      </c>
      <c r="I10377" s="1" t="s">
        <v>422</v>
      </c>
      <c r="J10377" t="s">
        <v>72</v>
      </c>
      <c r="K10377" s="1" t="s">
        <v>22</v>
      </c>
      <c r="L10377" t="s">
        <v>278</v>
      </c>
      <c r="M10377" t="s">
        <v>22</v>
      </c>
      <c r="N10377">
        <v>1</v>
      </c>
      <c r="O10377" t="s">
        <v>232</v>
      </c>
      <c r="P10377">
        <v>1</v>
      </c>
      <c r="Q10377">
        <v>1</v>
      </c>
      <c r="R10377" t="s">
        <v>234</v>
      </c>
      <c r="S10377" t="s">
        <v>258</v>
      </c>
      <c r="T10377" t="s">
        <v>259</v>
      </c>
      <c r="U10377" t="s">
        <v>443</v>
      </c>
    </row>
    <row r="10378" spans="1:21" x14ac:dyDescent="0.35">
      <c r="A10378" s="2" t="s">
        <v>171</v>
      </c>
      <c r="B10378" s="1" t="s">
        <v>172</v>
      </c>
      <c r="C10378" t="s">
        <v>508</v>
      </c>
      <c r="D10378" s="1" t="s">
        <v>101</v>
      </c>
      <c r="E10378" s="1" t="s">
        <v>14</v>
      </c>
      <c r="F10378" s="1" t="s">
        <v>21</v>
      </c>
      <c r="G10378" s="1" t="s">
        <v>29</v>
      </c>
      <c r="H10378" t="s">
        <v>16</v>
      </c>
      <c r="I10378" s="1" t="s">
        <v>339</v>
      </c>
      <c r="J10378" t="s">
        <v>17</v>
      </c>
      <c r="K10378" s="1" t="s">
        <v>22</v>
      </c>
      <c r="L10378" t="s">
        <v>278</v>
      </c>
      <c r="M10378" t="s">
        <v>83</v>
      </c>
      <c r="N10378">
        <v>1</v>
      </c>
      <c r="O10378" t="s">
        <v>232</v>
      </c>
      <c r="P10378">
        <v>0</v>
      </c>
      <c r="Q10378">
        <v>1</v>
      </c>
      <c r="R10378" t="s">
        <v>234</v>
      </c>
      <c r="S10378" t="s">
        <v>271</v>
      </c>
      <c r="T10378" t="s">
        <v>259</v>
      </c>
      <c r="U10378" t="s">
        <v>443</v>
      </c>
    </row>
    <row r="10379" spans="1:21" x14ac:dyDescent="0.35">
      <c r="A10379" s="2" t="s">
        <v>171</v>
      </c>
      <c r="B10379" s="1" t="s">
        <v>172</v>
      </c>
      <c r="C10379" t="s">
        <v>508</v>
      </c>
      <c r="D10379" s="1" t="s">
        <v>101</v>
      </c>
      <c r="E10379" s="1" t="s">
        <v>25</v>
      </c>
      <c r="F10379" s="1" t="s">
        <v>33</v>
      </c>
      <c r="G10379" s="1" t="s">
        <v>214</v>
      </c>
      <c r="H10379" t="s">
        <v>16</v>
      </c>
      <c r="I10379" s="1" t="s">
        <v>339</v>
      </c>
      <c r="J10379" t="s">
        <v>17</v>
      </c>
      <c r="K10379" s="1" t="s">
        <v>18</v>
      </c>
      <c r="L10379" t="s">
        <v>363</v>
      </c>
      <c r="M10379" t="s">
        <v>18</v>
      </c>
      <c r="N10379">
        <v>1</v>
      </c>
      <c r="O10379" t="s">
        <v>232</v>
      </c>
      <c r="P10379">
        <v>0</v>
      </c>
      <c r="Q10379">
        <v>1</v>
      </c>
      <c r="R10379" t="s">
        <v>234</v>
      </c>
      <c r="S10379" t="s">
        <v>258</v>
      </c>
      <c r="T10379" t="s">
        <v>259</v>
      </c>
      <c r="U10379" t="s">
        <v>443</v>
      </c>
    </row>
    <row r="10380" spans="1:21" x14ac:dyDescent="0.35">
      <c r="A10380" s="2" t="s">
        <v>171</v>
      </c>
      <c r="B10380" s="1" t="s">
        <v>172</v>
      </c>
      <c r="C10380" t="s">
        <v>508</v>
      </c>
      <c r="D10380" s="1" t="s">
        <v>101</v>
      </c>
      <c r="E10380" s="1" t="s">
        <v>25</v>
      </c>
      <c r="F10380" s="1" t="s">
        <v>33</v>
      </c>
      <c r="G10380" s="1" t="s">
        <v>214</v>
      </c>
      <c r="H10380" t="s">
        <v>20</v>
      </c>
      <c r="I10380" s="1" t="s">
        <v>273</v>
      </c>
      <c r="J10380" t="s">
        <v>42</v>
      </c>
      <c r="K10380" s="1" t="s">
        <v>22</v>
      </c>
      <c r="L10380" t="s">
        <v>363</v>
      </c>
      <c r="M10380" t="s">
        <v>82</v>
      </c>
      <c r="N10380">
        <v>1</v>
      </c>
      <c r="O10380" t="s">
        <v>232</v>
      </c>
      <c r="P10380">
        <v>1</v>
      </c>
      <c r="Q10380">
        <v>1</v>
      </c>
      <c r="R10380" t="s">
        <v>234</v>
      </c>
      <c r="S10380" t="s">
        <v>258</v>
      </c>
      <c r="T10380" t="s">
        <v>259</v>
      </c>
      <c r="U10380" t="s">
        <v>444</v>
      </c>
    </row>
    <row r="10381" spans="1:21" x14ac:dyDescent="0.35">
      <c r="A10381" s="2" t="s">
        <v>171</v>
      </c>
      <c r="B10381" s="1" t="s">
        <v>172</v>
      </c>
      <c r="C10381" t="s">
        <v>508</v>
      </c>
      <c r="D10381" s="1" t="s">
        <v>101</v>
      </c>
      <c r="E10381" s="1" t="s">
        <v>25</v>
      </c>
      <c r="F10381" s="1" t="s">
        <v>33</v>
      </c>
      <c r="G10381" s="1" t="s">
        <v>214</v>
      </c>
      <c r="H10381" t="s">
        <v>30</v>
      </c>
      <c r="I10381" s="1" t="s">
        <v>273</v>
      </c>
      <c r="J10381" t="s">
        <v>42</v>
      </c>
      <c r="K10381" s="1" t="s">
        <v>22</v>
      </c>
      <c r="L10381" t="s">
        <v>278</v>
      </c>
      <c r="M10381" t="s">
        <v>82</v>
      </c>
      <c r="N10381">
        <v>1</v>
      </c>
      <c r="O10381" t="s">
        <v>232</v>
      </c>
      <c r="P10381">
        <v>0</v>
      </c>
      <c r="Q10381">
        <v>1</v>
      </c>
      <c r="R10381" t="s">
        <v>234</v>
      </c>
      <c r="S10381" t="s">
        <v>258</v>
      </c>
      <c r="T10381" t="s">
        <v>259</v>
      </c>
      <c r="U10381" t="s">
        <v>443</v>
      </c>
    </row>
    <row r="10382" spans="1:21" x14ac:dyDescent="0.35">
      <c r="A10382" s="2" t="s">
        <v>171</v>
      </c>
      <c r="B10382" s="1" t="s">
        <v>172</v>
      </c>
      <c r="C10382" t="s">
        <v>508</v>
      </c>
      <c r="D10382" s="1" t="s">
        <v>101</v>
      </c>
      <c r="E10382" s="1" t="s">
        <v>25</v>
      </c>
      <c r="F10382" s="1" t="s">
        <v>33</v>
      </c>
      <c r="G10382" s="1" t="s">
        <v>214</v>
      </c>
      <c r="H10382" t="s">
        <v>30</v>
      </c>
      <c r="I10382" s="1" t="s">
        <v>339</v>
      </c>
      <c r="J10382" t="s">
        <v>17</v>
      </c>
      <c r="K10382" s="1" t="s">
        <v>22</v>
      </c>
      <c r="L10382" t="s">
        <v>278</v>
      </c>
      <c r="M10382" t="s">
        <v>22</v>
      </c>
      <c r="N10382">
        <v>1</v>
      </c>
      <c r="O10382" t="s">
        <v>232</v>
      </c>
      <c r="P10382">
        <v>0</v>
      </c>
      <c r="Q10382">
        <v>1</v>
      </c>
      <c r="R10382" t="s">
        <v>234</v>
      </c>
      <c r="S10382" t="s">
        <v>258</v>
      </c>
      <c r="T10382" t="s">
        <v>259</v>
      </c>
      <c r="U10382" t="s">
        <v>443</v>
      </c>
    </row>
    <row r="10383" spans="1:21" x14ac:dyDescent="0.35">
      <c r="A10383" s="2" t="s">
        <v>171</v>
      </c>
      <c r="B10383" s="1" t="s">
        <v>172</v>
      </c>
      <c r="C10383" t="s">
        <v>508</v>
      </c>
      <c r="D10383" s="1" t="s">
        <v>101</v>
      </c>
      <c r="E10383" s="1" t="s">
        <v>25</v>
      </c>
      <c r="F10383" s="1" t="s">
        <v>33</v>
      </c>
      <c r="G10383" s="1" t="s">
        <v>214</v>
      </c>
      <c r="H10383" t="s">
        <v>30</v>
      </c>
      <c r="I10383" s="1" t="s">
        <v>339</v>
      </c>
      <c r="J10383" t="s">
        <v>17</v>
      </c>
      <c r="K10383" s="1" t="s">
        <v>22</v>
      </c>
      <c r="L10383" t="s">
        <v>363</v>
      </c>
      <c r="M10383" t="s">
        <v>79</v>
      </c>
      <c r="N10383">
        <v>1</v>
      </c>
      <c r="O10383" t="s">
        <v>232</v>
      </c>
      <c r="P10383">
        <v>0</v>
      </c>
      <c r="Q10383">
        <v>1</v>
      </c>
      <c r="R10383" t="s">
        <v>234</v>
      </c>
      <c r="S10383" t="s">
        <v>271</v>
      </c>
      <c r="T10383" t="s">
        <v>259</v>
      </c>
      <c r="U10383" t="s">
        <v>443</v>
      </c>
    </row>
    <row r="10384" spans="1:21" x14ac:dyDescent="0.35">
      <c r="A10384" s="2" t="s">
        <v>171</v>
      </c>
      <c r="B10384" s="1" t="s">
        <v>172</v>
      </c>
      <c r="C10384" t="s">
        <v>508</v>
      </c>
      <c r="D10384" s="1" t="s">
        <v>101</v>
      </c>
      <c r="E10384" s="1" t="s">
        <v>25</v>
      </c>
      <c r="F10384" s="1" t="s">
        <v>33</v>
      </c>
      <c r="G10384" s="1" t="s">
        <v>214</v>
      </c>
      <c r="H10384" t="s">
        <v>24</v>
      </c>
      <c r="I10384" s="1" t="s">
        <v>422</v>
      </c>
      <c r="J10384" t="s">
        <v>72</v>
      </c>
      <c r="K10384" s="1" t="s">
        <v>22</v>
      </c>
      <c r="L10384" t="s">
        <v>278</v>
      </c>
      <c r="M10384" t="s">
        <v>95</v>
      </c>
      <c r="N10384">
        <v>1</v>
      </c>
      <c r="O10384" t="s">
        <v>232</v>
      </c>
      <c r="P10384">
        <v>0</v>
      </c>
      <c r="Q10384">
        <v>1</v>
      </c>
      <c r="R10384" t="s">
        <v>234</v>
      </c>
      <c r="S10384" t="s">
        <v>258</v>
      </c>
      <c r="T10384" t="s">
        <v>259</v>
      </c>
      <c r="U10384" t="s">
        <v>443</v>
      </c>
    </row>
    <row r="10385" spans="1:21" x14ac:dyDescent="0.35">
      <c r="A10385" s="2" t="s">
        <v>171</v>
      </c>
      <c r="B10385" s="1" t="s">
        <v>172</v>
      </c>
      <c r="C10385" t="s">
        <v>508</v>
      </c>
      <c r="D10385" s="1" t="s">
        <v>101</v>
      </c>
      <c r="E10385" s="1" t="s">
        <v>25</v>
      </c>
      <c r="F10385" s="1" t="s">
        <v>33</v>
      </c>
      <c r="G10385" s="1" t="s">
        <v>214</v>
      </c>
      <c r="H10385" t="s">
        <v>40</v>
      </c>
      <c r="I10385" s="1" t="s">
        <v>422</v>
      </c>
      <c r="J10385" t="s">
        <v>72</v>
      </c>
      <c r="K10385" s="1" t="s">
        <v>22</v>
      </c>
      <c r="L10385" t="s">
        <v>278</v>
      </c>
      <c r="M10385" t="s">
        <v>22</v>
      </c>
      <c r="N10385">
        <v>1</v>
      </c>
      <c r="O10385" t="s">
        <v>232</v>
      </c>
      <c r="P10385">
        <v>0</v>
      </c>
      <c r="Q10385">
        <v>1</v>
      </c>
      <c r="R10385" t="s">
        <v>234</v>
      </c>
      <c r="S10385" t="s">
        <v>271</v>
      </c>
      <c r="T10385" t="s">
        <v>259</v>
      </c>
      <c r="U10385" t="s">
        <v>443</v>
      </c>
    </row>
    <row r="10386" spans="1:21" x14ac:dyDescent="0.35">
      <c r="A10386" s="2" t="s">
        <v>171</v>
      </c>
      <c r="B10386" s="1" t="s">
        <v>172</v>
      </c>
      <c r="C10386" t="s">
        <v>508</v>
      </c>
      <c r="D10386" s="1" t="s">
        <v>101</v>
      </c>
      <c r="E10386" s="1" t="s">
        <v>25</v>
      </c>
      <c r="F10386" s="1" t="s">
        <v>26</v>
      </c>
      <c r="G10386" s="1" t="s">
        <v>215</v>
      </c>
      <c r="H10386" t="s">
        <v>16</v>
      </c>
      <c r="I10386" s="1" t="s">
        <v>273</v>
      </c>
      <c r="J10386" t="s">
        <v>42</v>
      </c>
      <c r="K10386" s="1" t="s">
        <v>22</v>
      </c>
      <c r="L10386" t="s">
        <v>363</v>
      </c>
      <c r="M10386" t="s">
        <v>82</v>
      </c>
      <c r="N10386">
        <v>1</v>
      </c>
      <c r="O10386" t="s">
        <v>232</v>
      </c>
      <c r="P10386">
        <v>1</v>
      </c>
      <c r="Q10386">
        <v>1</v>
      </c>
      <c r="R10386" t="s">
        <v>234</v>
      </c>
      <c r="S10386" t="s">
        <v>258</v>
      </c>
      <c r="T10386" t="s">
        <v>259</v>
      </c>
      <c r="U10386" t="s">
        <v>443</v>
      </c>
    </row>
    <row r="10387" spans="1:21" x14ac:dyDescent="0.35">
      <c r="A10387" s="2" t="s">
        <v>171</v>
      </c>
      <c r="B10387" s="1" t="s">
        <v>172</v>
      </c>
      <c r="C10387" t="s">
        <v>508</v>
      </c>
      <c r="D10387" s="1" t="s">
        <v>101</v>
      </c>
      <c r="E10387" s="1" t="s">
        <v>25</v>
      </c>
      <c r="F10387" s="1" t="s">
        <v>26</v>
      </c>
      <c r="G10387" s="1" t="s">
        <v>215</v>
      </c>
      <c r="H10387" t="s">
        <v>16</v>
      </c>
      <c r="I10387" s="1" t="s">
        <v>422</v>
      </c>
      <c r="J10387" t="s">
        <v>72</v>
      </c>
      <c r="K10387" s="1" t="s">
        <v>22</v>
      </c>
      <c r="L10387" t="s">
        <v>278</v>
      </c>
      <c r="M10387" t="s">
        <v>83</v>
      </c>
      <c r="N10387">
        <v>1</v>
      </c>
      <c r="O10387" t="s">
        <v>232</v>
      </c>
      <c r="P10387">
        <v>0</v>
      </c>
      <c r="Q10387">
        <v>1</v>
      </c>
      <c r="R10387" t="s">
        <v>234</v>
      </c>
      <c r="S10387" t="s">
        <v>258</v>
      </c>
      <c r="T10387" t="s">
        <v>259</v>
      </c>
      <c r="U10387" t="s">
        <v>443</v>
      </c>
    </row>
    <row r="10388" spans="1:21" x14ac:dyDescent="0.35">
      <c r="A10388" s="2" t="s">
        <v>171</v>
      </c>
      <c r="B10388" s="1" t="s">
        <v>172</v>
      </c>
      <c r="C10388" t="s">
        <v>508</v>
      </c>
      <c r="D10388" s="1" t="s">
        <v>101</v>
      </c>
      <c r="E10388" s="1" t="s">
        <v>25</v>
      </c>
      <c r="F10388" s="1" t="s">
        <v>26</v>
      </c>
      <c r="G10388" s="1" t="s">
        <v>215</v>
      </c>
      <c r="H10388" t="s">
        <v>30</v>
      </c>
      <c r="I10388" s="1" t="s">
        <v>273</v>
      </c>
      <c r="J10388" t="s">
        <v>42</v>
      </c>
      <c r="K10388" s="1" t="s">
        <v>22</v>
      </c>
      <c r="L10388" t="s">
        <v>363</v>
      </c>
      <c r="M10388" t="s">
        <v>22</v>
      </c>
      <c r="N10388">
        <v>1</v>
      </c>
      <c r="O10388" t="s">
        <v>232</v>
      </c>
      <c r="P10388">
        <v>1</v>
      </c>
      <c r="Q10388">
        <v>1</v>
      </c>
      <c r="R10388" t="s">
        <v>234</v>
      </c>
      <c r="S10388" t="s">
        <v>258</v>
      </c>
      <c r="T10388" t="s">
        <v>259</v>
      </c>
      <c r="U10388" t="s">
        <v>443</v>
      </c>
    </row>
    <row r="10389" spans="1:21" x14ac:dyDescent="0.35">
      <c r="A10389" s="2" t="s">
        <v>171</v>
      </c>
      <c r="B10389" s="1" t="s">
        <v>172</v>
      </c>
      <c r="C10389" t="s">
        <v>508</v>
      </c>
      <c r="D10389" s="1" t="s">
        <v>101</v>
      </c>
      <c r="E10389" s="1" t="s">
        <v>25</v>
      </c>
      <c r="F10389" s="1" t="s">
        <v>26</v>
      </c>
      <c r="G10389" s="1" t="s">
        <v>215</v>
      </c>
      <c r="H10389" t="s">
        <v>36</v>
      </c>
      <c r="I10389" s="1" t="s">
        <v>273</v>
      </c>
      <c r="J10389" t="s">
        <v>42</v>
      </c>
      <c r="K10389" s="1" t="s">
        <v>22</v>
      </c>
      <c r="L10389" t="s">
        <v>278</v>
      </c>
      <c r="M10389" t="s">
        <v>82</v>
      </c>
      <c r="N10389">
        <v>1</v>
      </c>
      <c r="O10389" t="s">
        <v>232</v>
      </c>
      <c r="P10389">
        <v>1</v>
      </c>
      <c r="Q10389">
        <v>1</v>
      </c>
      <c r="R10389" t="s">
        <v>234</v>
      </c>
      <c r="S10389" t="s">
        <v>258</v>
      </c>
      <c r="T10389" t="s">
        <v>259</v>
      </c>
      <c r="U10389" t="s">
        <v>443</v>
      </c>
    </row>
    <row r="10390" spans="1:21" x14ac:dyDescent="0.35">
      <c r="A10390" s="2" t="s">
        <v>171</v>
      </c>
      <c r="B10390" s="1" t="s">
        <v>172</v>
      </c>
      <c r="C10390" t="s">
        <v>508</v>
      </c>
      <c r="D10390" s="1" t="s">
        <v>101</v>
      </c>
      <c r="E10390" s="1" t="s">
        <v>25</v>
      </c>
      <c r="F10390" s="1" t="s">
        <v>26</v>
      </c>
      <c r="G10390" s="1" t="s">
        <v>215</v>
      </c>
      <c r="H10390" t="s">
        <v>36</v>
      </c>
      <c r="I10390" s="1" t="s">
        <v>273</v>
      </c>
      <c r="J10390" t="s">
        <v>42</v>
      </c>
      <c r="K10390" s="1" t="s">
        <v>22</v>
      </c>
      <c r="L10390" t="s">
        <v>363</v>
      </c>
      <c r="M10390" t="s">
        <v>82</v>
      </c>
      <c r="N10390">
        <v>1</v>
      </c>
      <c r="O10390" t="s">
        <v>232</v>
      </c>
      <c r="P10390">
        <v>0</v>
      </c>
      <c r="Q10390">
        <v>1</v>
      </c>
      <c r="R10390" t="s">
        <v>234</v>
      </c>
      <c r="S10390" t="s">
        <v>258</v>
      </c>
      <c r="T10390" t="s">
        <v>259</v>
      </c>
      <c r="U10390" t="s">
        <v>444</v>
      </c>
    </row>
    <row r="10391" spans="1:21" x14ac:dyDescent="0.35">
      <c r="A10391" s="2" t="s">
        <v>171</v>
      </c>
      <c r="B10391" s="1" t="s">
        <v>172</v>
      </c>
      <c r="C10391" t="s">
        <v>508</v>
      </c>
      <c r="D10391" s="1" t="s">
        <v>101</v>
      </c>
      <c r="E10391" s="1" t="s">
        <v>25</v>
      </c>
      <c r="F10391" s="1" t="s">
        <v>26</v>
      </c>
      <c r="G10391" s="1" t="s">
        <v>215</v>
      </c>
      <c r="H10391" t="s">
        <v>36</v>
      </c>
      <c r="I10391" s="1" t="s">
        <v>422</v>
      </c>
      <c r="J10391" t="s">
        <v>72</v>
      </c>
      <c r="K10391" s="1" t="s">
        <v>22</v>
      </c>
      <c r="L10391" t="s">
        <v>363</v>
      </c>
      <c r="M10391" t="s">
        <v>82</v>
      </c>
      <c r="N10391">
        <v>1</v>
      </c>
      <c r="O10391" t="s">
        <v>232</v>
      </c>
      <c r="P10391">
        <v>1</v>
      </c>
      <c r="Q10391">
        <v>1</v>
      </c>
      <c r="R10391" t="s">
        <v>234</v>
      </c>
      <c r="S10391" t="s">
        <v>258</v>
      </c>
      <c r="T10391" t="s">
        <v>259</v>
      </c>
      <c r="U10391" t="s">
        <v>444</v>
      </c>
    </row>
    <row r="10392" spans="1:21" x14ac:dyDescent="0.35">
      <c r="A10392" s="2" t="s">
        <v>171</v>
      </c>
      <c r="B10392" s="1" t="s">
        <v>172</v>
      </c>
      <c r="C10392" t="s">
        <v>508</v>
      </c>
      <c r="D10392" s="1" t="s">
        <v>101</v>
      </c>
      <c r="E10392" s="1" t="s">
        <v>25</v>
      </c>
      <c r="F10392" s="1" t="s">
        <v>26</v>
      </c>
      <c r="G10392" s="1" t="s">
        <v>215</v>
      </c>
      <c r="H10392" t="s">
        <v>36</v>
      </c>
      <c r="I10392" s="1" t="s">
        <v>339</v>
      </c>
      <c r="J10392" t="s">
        <v>17</v>
      </c>
      <c r="K10392" s="1" t="s">
        <v>22</v>
      </c>
      <c r="L10392" t="s">
        <v>278</v>
      </c>
      <c r="M10392" t="s">
        <v>22</v>
      </c>
      <c r="N10392">
        <v>1</v>
      </c>
      <c r="O10392" t="s">
        <v>232</v>
      </c>
      <c r="P10392">
        <v>0</v>
      </c>
      <c r="Q10392">
        <v>1</v>
      </c>
      <c r="R10392" t="s">
        <v>234</v>
      </c>
      <c r="S10392" t="s">
        <v>271</v>
      </c>
      <c r="T10392" t="s">
        <v>259</v>
      </c>
      <c r="U10392" t="s">
        <v>443</v>
      </c>
    </row>
    <row r="10393" spans="1:21" x14ac:dyDescent="0.35">
      <c r="A10393" s="2" t="s">
        <v>171</v>
      </c>
      <c r="B10393" s="1" t="s">
        <v>172</v>
      </c>
      <c r="C10393" t="s">
        <v>508</v>
      </c>
      <c r="D10393" s="1" t="s">
        <v>101</v>
      </c>
      <c r="E10393" s="1" t="s">
        <v>25</v>
      </c>
      <c r="F10393" s="1" t="s">
        <v>26</v>
      </c>
      <c r="G10393" s="1" t="s">
        <v>215</v>
      </c>
      <c r="H10393" t="s">
        <v>50</v>
      </c>
      <c r="I10393" s="1" t="s">
        <v>422</v>
      </c>
      <c r="J10393" t="s">
        <v>72</v>
      </c>
      <c r="K10393" s="1" t="s">
        <v>22</v>
      </c>
      <c r="L10393" t="s">
        <v>278</v>
      </c>
      <c r="M10393" t="s">
        <v>82</v>
      </c>
      <c r="N10393">
        <v>1</v>
      </c>
      <c r="O10393" t="s">
        <v>232</v>
      </c>
      <c r="P10393">
        <v>0</v>
      </c>
      <c r="Q10393">
        <v>1</v>
      </c>
      <c r="R10393" t="s">
        <v>234</v>
      </c>
      <c r="S10393" t="s">
        <v>258</v>
      </c>
      <c r="T10393" t="s">
        <v>259</v>
      </c>
      <c r="U10393" t="s">
        <v>443</v>
      </c>
    </row>
    <row r="10394" spans="1:21" x14ac:dyDescent="0.35">
      <c r="A10394" s="2" t="s">
        <v>171</v>
      </c>
      <c r="B10394" s="1" t="s">
        <v>172</v>
      </c>
      <c r="C10394" t="s">
        <v>508</v>
      </c>
      <c r="D10394" s="1" t="s">
        <v>101</v>
      </c>
      <c r="E10394" s="1" t="s">
        <v>25</v>
      </c>
      <c r="F10394" s="1" t="s">
        <v>15</v>
      </c>
      <c r="G10394" s="1" t="s">
        <v>215</v>
      </c>
      <c r="H10394" t="s">
        <v>20</v>
      </c>
      <c r="I10394" s="1" t="s">
        <v>273</v>
      </c>
      <c r="J10394" t="s">
        <v>42</v>
      </c>
      <c r="K10394" s="1" t="s">
        <v>22</v>
      </c>
      <c r="L10394" t="s">
        <v>363</v>
      </c>
      <c r="M10394" t="s">
        <v>82</v>
      </c>
      <c r="N10394">
        <v>1</v>
      </c>
      <c r="O10394" t="s">
        <v>232</v>
      </c>
      <c r="P10394">
        <v>0</v>
      </c>
      <c r="Q10394">
        <v>1</v>
      </c>
      <c r="R10394" t="s">
        <v>234</v>
      </c>
      <c r="S10394" t="s">
        <v>258</v>
      </c>
      <c r="T10394" t="s">
        <v>259</v>
      </c>
      <c r="U10394" t="s">
        <v>443</v>
      </c>
    </row>
    <row r="10395" spans="1:21" x14ac:dyDescent="0.35">
      <c r="A10395" s="2" t="s">
        <v>171</v>
      </c>
      <c r="B10395" s="1" t="s">
        <v>172</v>
      </c>
      <c r="C10395" t="s">
        <v>508</v>
      </c>
      <c r="D10395" s="1" t="s">
        <v>101</v>
      </c>
      <c r="E10395" s="1" t="s">
        <v>25</v>
      </c>
      <c r="F10395" s="1" t="s">
        <v>15</v>
      </c>
      <c r="G10395" s="1" t="s">
        <v>215</v>
      </c>
      <c r="H10395" t="s">
        <v>20</v>
      </c>
      <c r="I10395" s="1" t="s">
        <v>422</v>
      </c>
      <c r="J10395" t="s">
        <v>72</v>
      </c>
      <c r="K10395" s="1" t="s">
        <v>22</v>
      </c>
      <c r="L10395" t="s">
        <v>363</v>
      </c>
      <c r="M10395" t="s">
        <v>82</v>
      </c>
      <c r="N10395">
        <v>1</v>
      </c>
      <c r="O10395" t="s">
        <v>232</v>
      </c>
      <c r="P10395">
        <v>1</v>
      </c>
      <c r="Q10395">
        <v>1</v>
      </c>
      <c r="R10395" t="s">
        <v>234</v>
      </c>
      <c r="S10395" t="s">
        <v>271</v>
      </c>
      <c r="T10395" t="s">
        <v>259</v>
      </c>
      <c r="U10395" t="s">
        <v>444</v>
      </c>
    </row>
    <row r="10396" spans="1:21" x14ac:dyDescent="0.35">
      <c r="A10396" s="2" t="s">
        <v>171</v>
      </c>
      <c r="B10396" s="1" t="s">
        <v>172</v>
      </c>
      <c r="C10396" t="s">
        <v>508</v>
      </c>
      <c r="D10396" s="1" t="s">
        <v>101</v>
      </c>
      <c r="E10396" s="1" t="s">
        <v>25</v>
      </c>
      <c r="F10396" s="1" t="s">
        <v>15</v>
      </c>
      <c r="G10396" s="1" t="s">
        <v>215</v>
      </c>
      <c r="H10396" t="s">
        <v>27</v>
      </c>
      <c r="I10396" s="1" t="s">
        <v>273</v>
      </c>
      <c r="J10396" t="s">
        <v>42</v>
      </c>
      <c r="K10396" s="1" t="s">
        <v>22</v>
      </c>
      <c r="L10396" t="s">
        <v>363</v>
      </c>
      <c r="M10396" t="s">
        <v>82</v>
      </c>
      <c r="N10396">
        <v>1</v>
      </c>
      <c r="O10396" t="s">
        <v>232</v>
      </c>
      <c r="P10396">
        <v>0</v>
      </c>
      <c r="Q10396">
        <v>1</v>
      </c>
      <c r="R10396" t="s">
        <v>234</v>
      </c>
      <c r="S10396" t="s">
        <v>258</v>
      </c>
      <c r="T10396" t="s">
        <v>259</v>
      </c>
      <c r="U10396" t="s">
        <v>444</v>
      </c>
    </row>
    <row r="10397" spans="1:21" x14ac:dyDescent="0.35">
      <c r="A10397" s="2" t="s">
        <v>171</v>
      </c>
      <c r="B10397" s="1" t="s">
        <v>172</v>
      </c>
      <c r="C10397" t="s">
        <v>508</v>
      </c>
      <c r="D10397" s="1" t="s">
        <v>101</v>
      </c>
      <c r="E10397" s="1" t="s">
        <v>25</v>
      </c>
      <c r="F10397" s="1" t="s">
        <v>15</v>
      </c>
      <c r="G10397" s="1" t="s">
        <v>215</v>
      </c>
      <c r="H10397" t="s">
        <v>27</v>
      </c>
      <c r="I10397" s="1" t="s">
        <v>273</v>
      </c>
      <c r="J10397" t="s">
        <v>42</v>
      </c>
      <c r="K10397" s="1" t="s">
        <v>22</v>
      </c>
      <c r="L10397" t="s">
        <v>363</v>
      </c>
      <c r="M10397" t="s">
        <v>82</v>
      </c>
      <c r="N10397">
        <v>1</v>
      </c>
      <c r="O10397" t="s">
        <v>232</v>
      </c>
      <c r="P10397">
        <v>1</v>
      </c>
      <c r="Q10397">
        <v>1</v>
      </c>
      <c r="R10397" t="s">
        <v>234</v>
      </c>
      <c r="S10397" t="s">
        <v>258</v>
      </c>
      <c r="T10397" t="s">
        <v>259</v>
      </c>
      <c r="U10397" t="s">
        <v>443</v>
      </c>
    </row>
    <row r="10398" spans="1:21" x14ac:dyDescent="0.35">
      <c r="A10398" s="2" t="s">
        <v>171</v>
      </c>
      <c r="B10398" s="1" t="s">
        <v>172</v>
      </c>
      <c r="C10398" t="s">
        <v>508</v>
      </c>
      <c r="D10398" s="1" t="s">
        <v>101</v>
      </c>
      <c r="E10398" s="1" t="s">
        <v>25</v>
      </c>
      <c r="F10398" s="1" t="s">
        <v>15</v>
      </c>
      <c r="G10398" s="1" t="s">
        <v>215</v>
      </c>
      <c r="H10398" t="s">
        <v>27</v>
      </c>
      <c r="I10398" s="1" t="s">
        <v>339</v>
      </c>
      <c r="J10398" t="s">
        <v>17</v>
      </c>
      <c r="K10398" s="1" t="s">
        <v>22</v>
      </c>
      <c r="L10398" t="s">
        <v>278</v>
      </c>
      <c r="M10398" t="s">
        <v>79</v>
      </c>
      <c r="N10398">
        <v>1</v>
      </c>
      <c r="O10398" t="s">
        <v>232</v>
      </c>
      <c r="P10398">
        <v>1</v>
      </c>
      <c r="Q10398">
        <v>1</v>
      </c>
      <c r="R10398" t="s">
        <v>234</v>
      </c>
      <c r="S10398" t="s">
        <v>271</v>
      </c>
      <c r="T10398" t="s">
        <v>259</v>
      </c>
      <c r="U10398" t="s">
        <v>443</v>
      </c>
    </row>
    <row r="10399" spans="1:21" x14ac:dyDescent="0.35">
      <c r="A10399" s="2" t="s">
        <v>171</v>
      </c>
      <c r="B10399" s="1" t="s">
        <v>172</v>
      </c>
      <c r="C10399" t="s">
        <v>508</v>
      </c>
      <c r="D10399" s="1" t="s">
        <v>101</v>
      </c>
      <c r="E10399" s="1" t="s">
        <v>25</v>
      </c>
      <c r="F10399" s="1" t="s">
        <v>15</v>
      </c>
      <c r="G10399" s="1" t="s">
        <v>215</v>
      </c>
      <c r="H10399" t="s">
        <v>27</v>
      </c>
      <c r="I10399" s="1" t="s">
        <v>339</v>
      </c>
      <c r="J10399" t="s">
        <v>17</v>
      </c>
      <c r="K10399" s="1" t="s">
        <v>22</v>
      </c>
      <c r="L10399" t="s">
        <v>278</v>
      </c>
      <c r="M10399" t="s">
        <v>22</v>
      </c>
      <c r="N10399">
        <v>1</v>
      </c>
      <c r="O10399" t="s">
        <v>232</v>
      </c>
      <c r="P10399">
        <v>1</v>
      </c>
      <c r="Q10399">
        <v>1</v>
      </c>
      <c r="R10399" t="s">
        <v>234</v>
      </c>
      <c r="S10399" t="s">
        <v>258</v>
      </c>
      <c r="T10399" t="s">
        <v>259</v>
      </c>
      <c r="U10399" t="s">
        <v>443</v>
      </c>
    </row>
    <row r="10400" spans="1:21" x14ac:dyDescent="0.35">
      <c r="A10400" s="2" t="s">
        <v>171</v>
      </c>
      <c r="B10400" s="1" t="s">
        <v>172</v>
      </c>
      <c r="C10400" t="s">
        <v>508</v>
      </c>
      <c r="D10400" s="1" t="s">
        <v>101</v>
      </c>
      <c r="E10400" s="1" t="s">
        <v>25</v>
      </c>
      <c r="F10400" s="1" t="s">
        <v>15</v>
      </c>
      <c r="G10400" s="1" t="s">
        <v>215</v>
      </c>
      <c r="H10400" t="s">
        <v>27</v>
      </c>
      <c r="I10400" s="1" t="s">
        <v>339</v>
      </c>
      <c r="J10400" t="s">
        <v>17</v>
      </c>
      <c r="K10400" s="1" t="s">
        <v>22</v>
      </c>
      <c r="L10400" t="s">
        <v>363</v>
      </c>
      <c r="M10400" t="s">
        <v>82</v>
      </c>
      <c r="N10400">
        <v>1</v>
      </c>
      <c r="O10400" t="s">
        <v>232</v>
      </c>
      <c r="P10400">
        <v>0</v>
      </c>
      <c r="Q10400">
        <v>1</v>
      </c>
      <c r="R10400" t="s">
        <v>234</v>
      </c>
      <c r="S10400" t="s">
        <v>271</v>
      </c>
      <c r="T10400" t="s">
        <v>259</v>
      </c>
      <c r="U10400" t="s">
        <v>443</v>
      </c>
    </row>
    <row r="10401" spans="1:21" x14ac:dyDescent="0.35">
      <c r="A10401" s="2" t="s">
        <v>171</v>
      </c>
      <c r="B10401" s="1" t="s">
        <v>172</v>
      </c>
      <c r="C10401" t="s">
        <v>508</v>
      </c>
      <c r="D10401" s="1" t="s">
        <v>101</v>
      </c>
      <c r="E10401" s="1" t="s">
        <v>25</v>
      </c>
      <c r="F10401" s="1" t="s">
        <v>15</v>
      </c>
      <c r="G10401" s="1" t="s">
        <v>215</v>
      </c>
      <c r="H10401" t="s">
        <v>36</v>
      </c>
      <c r="I10401" s="1" t="s">
        <v>422</v>
      </c>
      <c r="J10401" t="s">
        <v>72</v>
      </c>
      <c r="K10401" s="1" t="s">
        <v>22</v>
      </c>
      <c r="L10401" t="s">
        <v>278</v>
      </c>
      <c r="M10401" t="s">
        <v>82</v>
      </c>
      <c r="N10401">
        <v>1</v>
      </c>
      <c r="O10401" t="s">
        <v>232</v>
      </c>
      <c r="P10401">
        <v>0</v>
      </c>
      <c r="Q10401">
        <v>1</v>
      </c>
      <c r="R10401" t="s">
        <v>234</v>
      </c>
      <c r="S10401" t="s">
        <v>258</v>
      </c>
      <c r="T10401" t="s">
        <v>259</v>
      </c>
      <c r="U10401" t="s">
        <v>444</v>
      </c>
    </row>
    <row r="10402" spans="1:21" x14ac:dyDescent="0.35">
      <c r="A10402" s="2" t="s">
        <v>171</v>
      </c>
      <c r="B10402" s="1" t="s">
        <v>172</v>
      </c>
      <c r="C10402" t="s">
        <v>508</v>
      </c>
      <c r="D10402" s="1" t="s">
        <v>101</v>
      </c>
      <c r="E10402" s="1" t="s">
        <v>25</v>
      </c>
      <c r="F10402" s="1" t="s">
        <v>15</v>
      </c>
      <c r="G10402" s="1" t="s">
        <v>215</v>
      </c>
      <c r="H10402" t="s">
        <v>36</v>
      </c>
      <c r="I10402" s="1" t="s">
        <v>422</v>
      </c>
      <c r="J10402" t="s">
        <v>72</v>
      </c>
      <c r="K10402" s="1" t="s">
        <v>22</v>
      </c>
      <c r="L10402" t="s">
        <v>278</v>
      </c>
      <c r="M10402" t="s">
        <v>82</v>
      </c>
      <c r="N10402">
        <v>1</v>
      </c>
      <c r="O10402" t="s">
        <v>232</v>
      </c>
      <c r="P10402">
        <v>0</v>
      </c>
      <c r="Q10402">
        <v>1</v>
      </c>
      <c r="R10402" t="s">
        <v>234</v>
      </c>
      <c r="S10402" t="s">
        <v>258</v>
      </c>
      <c r="T10402" t="s">
        <v>259</v>
      </c>
      <c r="U10402" t="s">
        <v>443</v>
      </c>
    </row>
    <row r="10403" spans="1:21" x14ac:dyDescent="0.35">
      <c r="A10403" s="2" t="s">
        <v>171</v>
      </c>
      <c r="B10403" s="1" t="s">
        <v>172</v>
      </c>
      <c r="C10403" t="s">
        <v>508</v>
      </c>
      <c r="D10403" s="1" t="s">
        <v>101</v>
      </c>
      <c r="E10403" s="1" t="s">
        <v>25</v>
      </c>
      <c r="F10403" s="1" t="s">
        <v>15</v>
      </c>
      <c r="G10403" s="1" t="s">
        <v>215</v>
      </c>
      <c r="H10403" t="s">
        <v>36</v>
      </c>
      <c r="I10403" s="1" t="s">
        <v>422</v>
      </c>
      <c r="J10403" t="s">
        <v>72</v>
      </c>
      <c r="K10403" s="1" t="s">
        <v>22</v>
      </c>
      <c r="L10403" t="s">
        <v>363</v>
      </c>
      <c r="M10403" t="s">
        <v>22</v>
      </c>
      <c r="N10403">
        <v>1</v>
      </c>
      <c r="O10403" t="s">
        <v>232</v>
      </c>
      <c r="P10403">
        <v>1</v>
      </c>
      <c r="Q10403">
        <v>1</v>
      </c>
      <c r="R10403" t="s">
        <v>234</v>
      </c>
      <c r="S10403" t="s">
        <v>258</v>
      </c>
      <c r="T10403" t="s">
        <v>259</v>
      </c>
      <c r="U10403" t="s">
        <v>443</v>
      </c>
    </row>
    <row r="10404" spans="1:21" x14ac:dyDescent="0.35">
      <c r="A10404" s="2" t="s">
        <v>171</v>
      </c>
      <c r="B10404" s="1" t="s">
        <v>172</v>
      </c>
      <c r="C10404" t="s">
        <v>508</v>
      </c>
      <c r="D10404" s="1" t="s">
        <v>101</v>
      </c>
      <c r="E10404" s="1" t="s">
        <v>25</v>
      </c>
      <c r="F10404" s="1" t="s">
        <v>15</v>
      </c>
      <c r="G10404" s="1" t="s">
        <v>215</v>
      </c>
      <c r="H10404" t="s">
        <v>36</v>
      </c>
      <c r="I10404" s="1" t="s">
        <v>339</v>
      </c>
      <c r="J10404" t="s">
        <v>17</v>
      </c>
      <c r="K10404" s="1" t="s">
        <v>22</v>
      </c>
      <c r="L10404" t="s">
        <v>278</v>
      </c>
      <c r="M10404" t="s">
        <v>22</v>
      </c>
      <c r="N10404">
        <v>1</v>
      </c>
      <c r="O10404" t="s">
        <v>232</v>
      </c>
      <c r="P10404">
        <v>1</v>
      </c>
      <c r="Q10404">
        <v>1</v>
      </c>
      <c r="R10404" t="s">
        <v>234</v>
      </c>
      <c r="S10404" t="s">
        <v>258</v>
      </c>
      <c r="T10404" t="s">
        <v>259</v>
      </c>
      <c r="U10404" t="s">
        <v>443</v>
      </c>
    </row>
    <row r="10405" spans="1:21" x14ac:dyDescent="0.35">
      <c r="A10405" s="2" t="s">
        <v>171</v>
      </c>
      <c r="B10405" s="1" t="s">
        <v>172</v>
      </c>
      <c r="C10405" t="s">
        <v>508</v>
      </c>
      <c r="D10405" s="1" t="s">
        <v>101</v>
      </c>
      <c r="E10405" s="1" t="s">
        <v>25</v>
      </c>
      <c r="F10405" s="1" t="s">
        <v>15</v>
      </c>
      <c r="G10405" s="1" t="s">
        <v>215</v>
      </c>
      <c r="H10405" t="s">
        <v>24</v>
      </c>
      <c r="I10405" s="1" t="s">
        <v>273</v>
      </c>
      <c r="J10405" t="s">
        <v>42</v>
      </c>
      <c r="K10405" s="1" t="s">
        <v>22</v>
      </c>
      <c r="L10405" t="s">
        <v>363</v>
      </c>
      <c r="M10405" t="s">
        <v>82</v>
      </c>
      <c r="N10405">
        <v>1</v>
      </c>
      <c r="O10405" t="s">
        <v>232</v>
      </c>
      <c r="P10405">
        <v>0</v>
      </c>
      <c r="Q10405">
        <v>1</v>
      </c>
      <c r="R10405" t="s">
        <v>234</v>
      </c>
      <c r="S10405" t="s">
        <v>258</v>
      </c>
      <c r="T10405" t="s">
        <v>259</v>
      </c>
      <c r="U10405" t="s">
        <v>443</v>
      </c>
    </row>
    <row r="10406" spans="1:21" x14ac:dyDescent="0.35">
      <c r="A10406" s="2" t="s">
        <v>171</v>
      </c>
      <c r="B10406" s="1" t="s">
        <v>172</v>
      </c>
      <c r="C10406" t="s">
        <v>508</v>
      </c>
      <c r="D10406" s="1" t="s">
        <v>101</v>
      </c>
      <c r="E10406" s="1" t="s">
        <v>25</v>
      </c>
      <c r="F10406" s="1" t="s">
        <v>15</v>
      </c>
      <c r="G10406" s="1" t="s">
        <v>215</v>
      </c>
      <c r="H10406" t="s">
        <v>24</v>
      </c>
      <c r="I10406" s="1" t="s">
        <v>273</v>
      </c>
      <c r="J10406" t="s">
        <v>42</v>
      </c>
      <c r="K10406" s="1" t="s">
        <v>22</v>
      </c>
      <c r="L10406" t="s">
        <v>363</v>
      </c>
      <c r="M10406" t="s">
        <v>79</v>
      </c>
      <c r="N10406">
        <v>1</v>
      </c>
      <c r="O10406" t="s">
        <v>232</v>
      </c>
      <c r="P10406">
        <v>1</v>
      </c>
      <c r="Q10406">
        <v>1</v>
      </c>
      <c r="R10406" t="s">
        <v>234</v>
      </c>
      <c r="S10406" t="s">
        <v>258</v>
      </c>
      <c r="T10406" t="s">
        <v>259</v>
      </c>
      <c r="U10406" t="s">
        <v>443</v>
      </c>
    </row>
    <row r="10407" spans="1:21" x14ac:dyDescent="0.35">
      <c r="A10407" s="2" t="s">
        <v>171</v>
      </c>
      <c r="B10407" s="1" t="s">
        <v>172</v>
      </c>
      <c r="C10407" t="s">
        <v>508</v>
      </c>
      <c r="D10407" s="1" t="s">
        <v>101</v>
      </c>
      <c r="E10407" s="1" t="s">
        <v>25</v>
      </c>
      <c r="F10407" s="1" t="s">
        <v>15</v>
      </c>
      <c r="G10407" s="1" t="s">
        <v>215</v>
      </c>
      <c r="H10407" t="s">
        <v>40</v>
      </c>
      <c r="I10407" s="1" t="s">
        <v>273</v>
      </c>
      <c r="J10407" t="s">
        <v>42</v>
      </c>
      <c r="K10407" s="1" t="s">
        <v>22</v>
      </c>
      <c r="L10407" t="s">
        <v>363</v>
      </c>
      <c r="M10407" t="s">
        <v>79</v>
      </c>
      <c r="N10407">
        <v>1</v>
      </c>
      <c r="O10407" t="s">
        <v>232</v>
      </c>
      <c r="P10407">
        <v>1</v>
      </c>
      <c r="Q10407">
        <v>1</v>
      </c>
      <c r="R10407" t="s">
        <v>234</v>
      </c>
      <c r="S10407" t="s">
        <v>258</v>
      </c>
      <c r="T10407" t="s">
        <v>259</v>
      </c>
      <c r="U10407" t="s">
        <v>443</v>
      </c>
    </row>
    <row r="10408" spans="1:21" x14ac:dyDescent="0.35">
      <c r="A10408" s="2" t="s">
        <v>171</v>
      </c>
      <c r="B10408" s="1" t="s">
        <v>172</v>
      </c>
      <c r="C10408" t="s">
        <v>508</v>
      </c>
      <c r="D10408" s="1" t="s">
        <v>101</v>
      </c>
      <c r="E10408" s="1" t="s">
        <v>25</v>
      </c>
      <c r="F10408" s="1" t="s">
        <v>15</v>
      </c>
      <c r="G10408" s="1" t="s">
        <v>215</v>
      </c>
      <c r="H10408" t="s">
        <v>74</v>
      </c>
      <c r="I10408" s="1" t="s">
        <v>273</v>
      </c>
      <c r="J10408" t="s">
        <v>42</v>
      </c>
      <c r="K10408" s="1" t="s">
        <v>22</v>
      </c>
      <c r="L10408" t="s">
        <v>363</v>
      </c>
      <c r="M10408" t="s">
        <v>82</v>
      </c>
      <c r="N10408">
        <v>1</v>
      </c>
      <c r="O10408" t="s">
        <v>232</v>
      </c>
      <c r="P10408">
        <v>0</v>
      </c>
      <c r="Q10408">
        <v>1</v>
      </c>
      <c r="R10408" t="s">
        <v>234</v>
      </c>
      <c r="S10408" t="s">
        <v>258</v>
      </c>
      <c r="T10408" t="s">
        <v>259</v>
      </c>
      <c r="U10408" t="s">
        <v>444</v>
      </c>
    </row>
    <row r="10409" spans="1:21" x14ac:dyDescent="0.35">
      <c r="A10409" s="2" t="s">
        <v>171</v>
      </c>
      <c r="B10409" s="1" t="s">
        <v>172</v>
      </c>
      <c r="C10409" t="s">
        <v>508</v>
      </c>
      <c r="D10409" s="1" t="s">
        <v>101</v>
      </c>
      <c r="E10409" s="1" t="s">
        <v>25</v>
      </c>
      <c r="F10409" s="1" t="s">
        <v>15</v>
      </c>
      <c r="G10409" s="1" t="s">
        <v>215</v>
      </c>
      <c r="H10409" t="s">
        <v>47</v>
      </c>
      <c r="I10409" s="1" t="s">
        <v>273</v>
      </c>
      <c r="J10409" t="s">
        <v>42</v>
      </c>
      <c r="K10409" s="1" t="s">
        <v>22</v>
      </c>
      <c r="L10409" t="s">
        <v>278</v>
      </c>
      <c r="M10409" t="s">
        <v>82</v>
      </c>
      <c r="N10409">
        <v>1</v>
      </c>
      <c r="O10409" t="s">
        <v>232</v>
      </c>
      <c r="P10409">
        <v>0</v>
      </c>
      <c r="Q10409">
        <v>1</v>
      </c>
      <c r="R10409" t="s">
        <v>234</v>
      </c>
      <c r="S10409" t="s">
        <v>258</v>
      </c>
      <c r="T10409" t="s">
        <v>259</v>
      </c>
      <c r="U10409" t="s">
        <v>443</v>
      </c>
    </row>
    <row r="10410" spans="1:21" x14ac:dyDescent="0.35">
      <c r="A10410" s="2" t="s">
        <v>171</v>
      </c>
      <c r="B10410" s="1" t="s">
        <v>172</v>
      </c>
      <c r="C10410" t="s">
        <v>508</v>
      </c>
      <c r="D10410" s="1" t="s">
        <v>101</v>
      </c>
      <c r="E10410" s="1" t="s">
        <v>25</v>
      </c>
      <c r="F10410" s="1" t="s">
        <v>15</v>
      </c>
      <c r="G10410" s="1" t="s">
        <v>215</v>
      </c>
      <c r="H10410" t="s">
        <v>50</v>
      </c>
      <c r="I10410" s="1" t="s">
        <v>339</v>
      </c>
      <c r="J10410" t="s">
        <v>17</v>
      </c>
      <c r="K10410" s="1" t="s">
        <v>22</v>
      </c>
      <c r="L10410" t="s">
        <v>278</v>
      </c>
      <c r="M10410" t="s">
        <v>82</v>
      </c>
      <c r="N10410">
        <v>1</v>
      </c>
      <c r="O10410" t="s">
        <v>232</v>
      </c>
      <c r="P10410">
        <v>1</v>
      </c>
      <c r="Q10410">
        <v>1</v>
      </c>
      <c r="R10410" t="s">
        <v>234</v>
      </c>
      <c r="S10410" t="s">
        <v>258</v>
      </c>
      <c r="T10410" t="s">
        <v>259</v>
      </c>
      <c r="U10410" t="s">
        <v>443</v>
      </c>
    </row>
    <row r="10411" spans="1:21" x14ac:dyDescent="0.35">
      <c r="A10411" s="2" t="s">
        <v>171</v>
      </c>
      <c r="B10411" s="1" t="s">
        <v>172</v>
      </c>
      <c r="C10411" t="s">
        <v>508</v>
      </c>
      <c r="D10411" s="1" t="s">
        <v>101</v>
      </c>
      <c r="E10411" s="1" t="s">
        <v>25</v>
      </c>
      <c r="F10411" s="1" t="s">
        <v>29</v>
      </c>
      <c r="G10411" s="1" t="s">
        <v>29</v>
      </c>
      <c r="H10411" t="s">
        <v>36</v>
      </c>
      <c r="I10411" s="1" t="s">
        <v>339</v>
      </c>
      <c r="J10411" t="s">
        <v>17</v>
      </c>
      <c r="K10411" s="1" t="s">
        <v>22</v>
      </c>
      <c r="L10411" t="s">
        <v>363</v>
      </c>
      <c r="M10411" t="s">
        <v>23</v>
      </c>
      <c r="N10411">
        <v>1</v>
      </c>
      <c r="O10411" t="s">
        <v>232</v>
      </c>
      <c r="P10411">
        <v>1</v>
      </c>
      <c r="Q10411">
        <v>1</v>
      </c>
      <c r="R10411" t="s">
        <v>234</v>
      </c>
      <c r="S10411" t="s">
        <v>258</v>
      </c>
      <c r="T10411" t="s">
        <v>259</v>
      </c>
      <c r="U10411" t="s">
        <v>443</v>
      </c>
    </row>
    <row r="10412" spans="1:21" x14ac:dyDescent="0.35">
      <c r="A10412" s="2" t="s">
        <v>171</v>
      </c>
      <c r="B10412" s="1" t="s">
        <v>172</v>
      </c>
      <c r="C10412" t="s">
        <v>508</v>
      </c>
      <c r="D10412" s="1" t="s">
        <v>101</v>
      </c>
      <c r="E10412" s="1" t="s">
        <v>25</v>
      </c>
      <c r="F10412" s="1" t="s">
        <v>29</v>
      </c>
      <c r="G10412" s="1" t="s">
        <v>29</v>
      </c>
      <c r="H10412" t="s">
        <v>40</v>
      </c>
      <c r="I10412" s="1" t="s">
        <v>422</v>
      </c>
      <c r="J10412" t="s">
        <v>72</v>
      </c>
      <c r="K10412" s="1" t="s">
        <v>22</v>
      </c>
      <c r="L10412" t="s">
        <v>363</v>
      </c>
      <c r="M10412" t="s">
        <v>79</v>
      </c>
      <c r="N10412">
        <v>1</v>
      </c>
      <c r="O10412" t="s">
        <v>232</v>
      </c>
      <c r="P10412">
        <v>0</v>
      </c>
      <c r="Q10412">
        <v>1</v>
      </c>
      <c r="R10412" t="s">
        <v>234</v>
      </c>
      <c r="S10412" t="s">
        <v>258</v>
      </c>
      <c r="T10412" t="s">
        <v>259</v>
      </c>
      <c r="U10412" t="s">
        <v>443</v>
      </c>
    </row>
    <row r="10413" spans="1:21" x14ac:dyDescent="0.35">
      <c r="A10413" s="2" t="s">
        <v>171</v>
      </c>
      <c r="B10413" s="1" t="s">
        <v>172</v>
      </c>
      <c r="C10413" t="s">
        <v>508</v>
      </c>
      <c r="D10413" s="1" t="s">
        <v>101</v>
      </c>
      <c r="E10413" s="1" t="s">
        <v>25</v>
      </c>
      <c r="F10413" s="1" t="s">
        <v>29</v>
      </c>
      <c r="G10413" s="1" t="s">
        <v>29</v>
      </c>
      <c r="H10413" t="s">
        <v>40</v>
      </c>
      <c r="I10413" s="1" t="s">
        <v>339</v>
      </c>
      <c r="J10413" t="s">
        <v>17</v>
      </c>
      <c r="K10413" s="1" t="s">
        <v>22</v>
      </c>
      <c r="L10413" t="s">
        <v>278</v>
      </c>
      <c r="M10413" t="s">
        <v>83</v>
      </c>
      <c r="N10413">
        <v>1</v>
      </c>
      <c r="O10413" t="s">
        <v>232</v>
      </c>
      <c r="P10413">
        <v>1</v>
      </c>
      <c r="Q10413">
        <v>1</v>
      </c>
      <c r="R10413" t="s">
        <v>234</v>
      </c>
      <c r="S10413" t="s">
        <v>258</v>
      </c>
      <c r="T10413" t="s">
        <v>259</v>
      </c>
      <c r="U10413" t="s">
        <v>443</v>
      </c>
    </row>
    <row r="10414" spans="1:21" x14ac:dyDescent="0.35">
      <c r="A10414" s="2" t="s">
        <v>171</v>
      </c>
      <c r="B10414" s="1" t="s">
        <v>172</v>
      </c>
      <c r="C10414" t="s">
        <v>508</v>
      </c>
      <c r="D10414" s="1" t="s">
        <v>101</v>
      </c>
      <c r="E10414" s="1" t="s">
        <v>25</v>
      </c>
      <c r="F10414" s="1" t="s">
        <v>29</v>
      </c>
      <c r="G10414" s="1" t="s">
        <v>29</v>
      </c>
      <c r="H10414" t="s">
        <v>50</v>
      </c>
      <c r="I10414" s="1" t="s">
        <v>422</v>
      </c>
      <c r="J10414" t="s">
        <v>72</v>
      </c>
      <c r="K10414" s="1" t="s">
        <v>22</v>
      </c>
      <c r="L10414" t="s">
        <v>278</v>
      </c>
      <c r="M10414" t="s">
        <v>82</v>
      </c>
      <c r="N10414">
        <v>1</v>
      </c>
      <c r="O10414" t="s">
        <v>232</v>
      </c>
      <c r="P10414">
        <v>0</v>
      </c>
      <c r="Q10414">
        <v>1</v>
      </c>
      <c r="R10414" t="s">
        <v>234</v>
      </c>
      <c r="S10414" t="s">
        <v>258</v>
      </c>
      <c r="T10414" t="s">
        <v>259</v>
      </c>
      <c r="U10414" t="s">
        <v>443</v>
      </c>
    </row>
    <row r="10415" spans="1:21" x14ac:dyDescent="0.35">
      <c r="A10415" s="2" t="s">
        <v>171</v>
      </c>
      <c r="B10415" s="1" t="s">
        <v>172</v>
      </c>
      <c r="C10415" t="s">
        <v>508</v>
      </c>
      <c r="D10415" s="1" t="s">
        <v>101</v>
      </c>
      <c r="E10415" s="1" t="s">
        <v>25</v>
      </c>
      <c r="F10415" s="1" t="s">
        <v>21</v>
      </c>
      <c r="G10415" s="1" t="s">
        <v>29</v>
      </c>
      <c r="H10415" t="s">
        <v>16</v>
      </c>
      <c r="I10415" s="1" t="s">
        <v>339</v>
      </c>
      <c r="J10415" t="s">
        <v>17</v>
      </c>
      <c r="K10415" s="1" t="s">
        <v>22</v>
      </c>
      <c r="L10415" t="s">
        <v>278</v>
      </c>
      <c r="M10415" t="s">
        <v>82</v>
      </c>
      <c r="N10415">
        <v>1</v>
      </c>
      <c r="O10415" t="s">
        <v>232</v>
      </c>
      <c r="P10415">
        <v>0</v>
      </c>
      <c r="Q10415">
        <v>1</v>
      </c>
      <c r="R10415" t="s">
        <v>234</v>
      </c>
      <c r="S10415" t="s">
        <v>258</v>
      </c>
      <c r="T10415" t="s">
        <v>259</v>
      </c>
      <c r="U10415" t="s">
        <v>443</v>
      </c>
    </row>
    <row r="10416" spans="1:21" x14ac:dyDescent="0.35">
      <c r="A10416" s="2" t="s">
        <v>171</v>
      </c>
      <c r="B10416" s="1" t="s">
        <v>172</v>
      </c>
      <c r="C10416" t="s">
        <v>508</v>
      </c>
      <c r="D10416" s="1" t="s">
        <v>101</v>
      </c>
      <c r="E10416" s="1" t="s">
        <v>25</v>
      </c>
      <c r="F10416" s="1" t="s">
        <v>21</v>
      </c>
      <c r="G10416" s="1" t="s">
        <v>29</v>
      </c>
      <c r="H10416" t="s">
        <v>27</v>
      </c>
      <c r="I10416" s="1" t="s">
        <v>273</v>
      </c>
      <c r="J10416" t="s">
        <v>42</v>
      </c>
      <c r="K10416" s="1" t="s">
        <v>22</v>
      </c>
      <c r="L10416" t="s">
        <v>278</v>
      </c>
      <c r="M10416" t="s">
        <v>82</v>
      </c>
      <c r="N10416">
        <v>1</v>
      </c>
      <c r="O10416" t="s">
        <v>232</v>
      </c>
      <c r="P10416">
        <v>0</v>
      </c>
      <c r="Q10416">
        <v>1</v>
      </c>
      <c r="R10416" t="s">
        <v>234</v>
      </c>
      <c r="S10416" t="s">
        <v>271</v>
      </c>
      <c r="T10416" t="s">
        <v>259</v>
      </c>
      <c r="U10416" t="s">
        <v>443</v>
      </c>
    </row>
    <row r="10417" spans="1:21" x14ac:dyDescent="0.35">
      <c r="A10417" s="2" t="s">
        <v>171</v>
      </c>
      <c r="B10417" s="1" t="s">
        <v>172</v>
      </c>
      <c r="C10417" t="s">
        <v>508</v>
      </c>
      <c r="D10417" s="1" t="s">
        <v>101</v>
      </c>
      <c r="E10417" s="1" t="s">
        <v>25</v>
      </c>
      <c r="F10417" s="1" t="s">
        <v>21</v>
      </c>
      <c r="G10417" s="1" t="s">
        <v>29</v>
      </c>
      <c r="H10417" t="s">
        <v>40</v>
      </c>
      <c r="I10417" s="1" t="s">
        <v>422</v>
      </c>
      <c r="J10417" t="s">
        <v>72</v>
      </c>
      <c r="K10417" s="1" t="s">
        <v>22</v>
      </c>
      <c r="L10417" t="s">
        <v>278</v>
      </c>
      <c r="M10417" t="s">
        <v>79</v>
      </c>
      <c r="N10417">
        <v>1</v>
      </c>
      <c r="O10417" t="s">
        <v>232</v>
      </c>
      <c r="P10417">
        <v>0</v>
      </c>
      <c r="Q10417">
        <v>1</v>
      </c>
      <c r="R10417" t="s">
        <v>234</v>
      </c>
      <c r="S10417" t="s">
        <v>258</v>
      </c>
      <c r="T10417" t="s">
        <v>259</v>
      </c>
      <c r="U10417" t="s">
        <v>443</v>
      </c>
    </row>
    <row r="10418" spans="1:21" x14ac:dyDescent="0.35">
      <c r="A10418" s="2" t="s">
        <v>171</v>
      </c>
      <c r="B10418" s="1" t="s">
        <v>172</v>
      </c>
      <c r="C10418" t="s">
        <v>511</v>
      </c>
      <c r="D10418" s="1" t="s">
        <v>518</v>
      </c>
      <c r="E10418" s="1" t="s">
        <v>14</v>
      </c>
      <c r="F10418" s="1" t="s">
        <v>33</v>
      </c>
      <c r="G10418" s="1" t="s">
        <v>214</v>
      </c>
      <c r="H10418" t="s">
        <v>16</v>
      </c>
      <c r="I10418" s="1" t="s">
        <v>423</v>
      </c>
      <c r="J10418" t="s">
        <v>72</v>
      </c>
      <c r="K10418" s="1" t="s">
        <v>48</v>
      </c>
      <c r="L10418" t="s">
        <v>363</v>
      </c>
      <c r="M10418" t="s">
        <v>49</v>
      </c>
      <c r="N10418">
        <v>1</v>
      </c>
      <c r="O10418" t="s">
        <v>232</v>
      </c>
      <c r="P10418">
        <v>0</v>
      </c>
      <c r="Q10418">
        <v>1</v>
      </c>
      <c r="R10418" t="s">
        <v>234</v>
      </c>
      <c r="S10418" t="s">
        <v>258</v>
      </c>
      <c r="T10418" t="s">
        <v>259</v>
      </c>
      <c r="U10418" t="s">
        <v>444</v>
      </c>
    </row>
    <row r="10419" spans="1:21" x14ac:dyDescent="0.35">
      <c r="A10419" s="2" t="s">
        <v>171</v>
      </c>
      <c r="B10419" s="1" t="s">
        <v>172</v>
      </c>
      <c r="C10419" t="s">
        <v>511</v>
      </c>
      <c r="D10419" s="1" t="s">
        <v>518</v>
      </c>
      <c r="E10419" s="1" t="s">
        <v>14</v>
      </c>
      <c r="F10419" s="1" t="s">
        <v>33</v>
      </c>
      <c r="G10419" s="1" t="s">
        <v>214</v>
      </c>
      <c r="H10419" t="s">
        <v>50</v>
      </c>
      <c r="I10419" s="1" t="s">
        <v>423</v>
      </c>
      <c r="J10419" t="s">
        <v>72</v>
      </c>
      <c r="K10419" s="1" t="s">
        <v>48</v>
      </c>
      <c r="L10419" t="s">
        <v>278</v>
      </c>
      <c r="M10419" t="s">
        <v>49</v>
      </c>
      <c r="N10419">
        <v>1</v>
      </c>
      <c r="O10419" t="s">
        <v>232</v>
      </c>
      <c r="P10419">
        <v>0</v>
      </c>
      <c r="Q10419">
        <v>1</v>
      </c>
      <c r="R10419" t="s">
        <v>234</v>
      </c>
      <c r="S10419" t="s">
        <v>258</v>
      </c>
      <c r="T10419" t="s">
        <v>259</v>
      </c>
      <c r="U10419" t="s">
        <v>444</v>
      </c>
    </row>
    <row r="10420" spans="1:21" x14ac:dyDescent="0.35">
      <c r="A10420" s="2" t="s">
        <v>171</v>
      </c>
      <c r="B10420" s="1" t="s">
        <v>172</v>
      </c>
      <c r="C10420" t="s">
        <v>511</v>
      </c>
      <c r="D10420" s="1" t="s">
        <v>518</v>
      </c>
      <c r="E10420" s="1" t="s">
        <v>14</v>
      </c>
      <c r="F10420" s="1" t="s">
        <v>26</v>
      </c>
      <c r="G10420" s="1" t="s">
        <v>215</v>
      </c>
      <c r="H10420" t="s">
        <v>16</v>
      </c>
      <c r="I10420" s="1" t="s">
        <v>423</v>
      </c>
      <c r="J10420" t="s">
        <v>72</v>
      </c>
      <c r="K10420" s="1" t="s">
        <v>48</v>
      </c>
      <c r="L10420" t="s">
        <v>278</v>
      </c>
      <c r="M10420" t="s">
        <v>49</v>
      </c>
      <c r="N10420">
        <v>2</v>
      </c>
      <c r="O10420" t="s">
        <v>232</v>
      </c>
      <c r="P10420">
        <v>0</v>
      </c>
      <c r="Q10420">
        <v>1</v>
      </c>
      <c r="R10420" t="s">
        <v>234</v>
      </c>
      <c r="S10420" t="s">
        <v>258</v>
      </c>
      <c r="T10420" t="s">
        <v>259</v>
      </c>
      <c r="U10420" t="s">
        <v>444</v>
      </c>
    </row>
    <row r="10421" spans="1:21" x14ac:dyDescent="0.35">
      <c r="A10421" s="2" t="s">
        <v>171</v>
      </c>
      <c r="B10421" s="1" t="s">
        <v>172</v>
      </c>
      <c r="C10421" t="s">
        <v>511</v>
      </c>
      <c r="D10421" s="1" t="s">
        <v>518</v>
      </c>
      <c r="E10421" s="1" t="s">
        <v>14</v>
      </c>
      <c r="F10421" s="1" t="s">
        <v>26</v>
      </c>
      <c r="G10421" s="1" t="s">
        <v>215</v>
      </c>
      <c r="H10421" t="s">
        <v>16</v>
      </c>
      <c r="I10421" s="1" t="s">
        <v>423</v>
      </c>
      <c r="J10421" t="s">
        <v>72</v>
      </c>
      <c r="K10421" s="1" t="s">
        <v>48</v>
      </c>
      <c r="L10421" t="s">
        <v>363</v>
      </c>
      <c r="M10421" t="s">
        <v>49</v>
      </c>
      <c r="N10421">
        <v>1</v>
      </c>
      <c r="O10421" t="s">
        <v>232</v>
      </c>
      <c r="P10421">
        <v>0</v>
      </c>
      <c r="Q10421">
        <v>1</v>
      </c>
      <c r="R10421" t="s">
        <v>234</v>
      </c>
      <c r="S10421" t="s">
        <v>258</v>
      </c>
      <c r="T10421" t="s">
        <v>259</v>
      </c>
      <c r="U10421" t="s">
        <v>444</v>
      </c>
    </row>
    <row r="10422" spans="1:21" x14ac:dyDescent="0.35">
      <c r="A10422" s="2" t="s">
        <v>171</v>
      </c>
      <c r="B10422" s="1" t="s">
        <v>172</v>
      </c>
      <c r="C10422" t="s">
        <v>511</v>
      </c>
      <c r="D10422" s="1" t="s">
        <v>518</v>
      </c>
      <c r="E10422" s="1" t="s">
        <v>14</v>
      </c>
      <c r="F10422" s="1" t="s">
        <v>26</v>
      </c>
      <c r="G10422" s="1" t="s">
        <v>215</v>
      </c>
      <c r="H10422" t="s">
        <v>27</v>
      </c>
      <c r="I10422" s="1" t="s">
        <v>423</v>
      </c>
      <c r="J10422" t="s">
        <v>72</v>
      </c>
      <c r="K10422" s="1" t="s">
        <v>48</v>
      </c>
      <c r="L10422" t="s">
        <v>278</v>
      </c>
      <c r="M10422" t="s">
        <v>49</v>
      </c>
      <c r="N10422">
        <v>1</v>
      </c>
      <c r="O10422" t="s">
        <v>232</v>
      </c>
      <c r="P10422">
        <v>0</v>
      </c>
      <c r="Q10422">
        <v>1</v>
      </c>
      <c r="R10422" t="s">
        <v>234</v>
      </c>
      <c r="S10422" t="s">
        <v>258</v>
      </c>
      <c r="T10422" t="s">
        <v>259</v>
      </c>
      <c r="U10422" t="s">
        <v>444</v>
      </c>
    </row>
    <row r="10423" spans="1:21" x14ac:dyDescent="0.35">
      <c r="A10423" s="2" t="s">
        <v>171</v>
      </c>
      <c r="B10423" s="1" t="s">
        <v>172</v>
      </c>
      <c r="C10423" t="s">
        <v>511</v>
      </c>
      <c r="D10423" s="1" t="s">
        <v>518</v>
      </c>
      <c r="E10423" s="1" t="s">
        <v>14</v>
      </c>
      <c r="F10423" s="1" t="s">
        <v>26</v>
      </c>
      <c r="G10423" s="1" t="s">
        <v>215</v>
      </c>
      <c r="H10423" t="s">
        <v>30</v>
      </c>
      <c r="I10423" s="1" t="s">
        <v>423</v>
      </c>
      <c r="J10423" t="s">
        <v>72</v>
      </c>
      <c r="K10423" s="1" t="s">
        <v>48</v>
      </c>
      <c r="L10423" t="s">
        <v>363</v>
      </c>
      <c r="M10423" t="s">
        <v>49</v>
      </c>
      <c r="N10423">
        <v>2</v>
      </c>
      <c r="O10423" t="s">
        <v>232</v>
      </c>
      <c r="P10423">
        <v>0</v>
      </c>
      <c r="Q10423">
        <v>1</v>
      </c>
      <c r="R10423" t="s">
        <v>234</v>
      </c>
      <c r="S10423" t="s">
        <v>258</v>
      </c>
      <c r="T10423" t="s">
        <v>259</v>
      </c>
      <c r="U10423" t="s">
        <v>444</v>
      </c>
    </row>
    <row r="10424" spans="1:21" x14ac:dyDescent="0.35">
      <c r="A10424" s="2" t="s">
        <v>171</v>
      </c>
      <c r="B10424" s="1" t="s">
        <v>172</v>
      </c>
      <c r="C10424" t="s">
        <v>511</v>
      </c>
      <c r="D10424" s="1" t="s">
        <v>518</v>
      </c>
      <c r="E10424" s="1" t="s">
        <v>14</v>
      </c>
      <c r="F10424" s="1" t="s">
        <v>26</v>
      </c>
      <c r="G10424" s="1" t="s">
        <v>215</v>
      </c>
      <c r="H10424" t="s">
        <v>36</v>
      </c>
      <c r="I10424" s="1" t="s">
        <v>423</v>
      </c>
      <c r="J10424" t="s">
        <v>72</v>
      </c>
      <c r="K10424" s="1" t="s">
        <v>48</v>
      </c>
      <c r="L10424" t="s">
        <v>363</v>
      </c>
      <c r="M10424" t="s">
        <v>102</v>
      </c>
      <c r="N10424">
        <v>1</v>
      </c>
      <c r="O10424" t="s">
        <v>232</v>
      </c>
      <c r="P10424">
        <v>0</v>
      </c>
      <c r="Q10424">
        <v>1</v>
      </c>
      <c r="R10424" t="s">
        <v>243</v>
      </c>
      <c r="S10424" t="s">
        <v>258</v>
      </c>
      <c r="T10424" t="s">
        <v>259</v>
      </c>
      <c r="U10424" t="s">
        <v>444</v>
      </c>
    </row>
    <row r="10425" spans="1:21" x14ac:dyDescent="0.35">
      <c r="A10425" s="2" t="s">
        <v>171</v>
      </c>
      <c r="B10425" s="1" t="s">
        <v>172</v>
      </c>
      <c r="C10425" t="s">
        <v>511</v>
      </c>
      <c r="D10425" s="1" t="s">
        <v>518</v>
      </c>
      <c r="E10425" s="1" t="s">
        <v>14</v>
      </c>
      <c r="F10425" s="1" t="s">
        <v>26</v>
      </c>
      <c r="G10425" s="1" t="s">
        <v>215</v>
      </c>
      <c r="H10425" t="s">
        <v>24</v>
      </c>
      <c r="I10425" s="1" t="s">
        <v>423</v>
      </c>
      <c r="J10425" t="s">
        <v>72</v>
      </c>
      <c r="K10425" s="1" t="s">
        <v>48</v>
      </c>
      <c r="L10425" t="s">
        <v>363</v>
      </c>
      <c r="M10425" t="s">
        <v>49</v>
      </c>
      <c r="N10425">
        <v>1</v>
      </c>
      <c r="O10425" t="s">
        <v>232</v>
      </c>
      <c r="P10425">
        <v>0</v>
      </c>
      <c r="Q10425">
        <v>1</v>
      </c>
      <c r="R10425" t="s">
        <v>243</v>
      </c>
      <c r="S10425" t="s">
        <v>258</v>
      </c>
      <c r="T10425" t="s">
        <v>259</v>
      </c>
      <c r="U10425" t="s">
        <v>444</v>
      </c>
    </row>
    <row r="10426" spans="1:21" x14ac:dyDescent="0.35">
      <c r="A10426" s="2" t="s">
        <v>171</v>
      </c>
      <c r="B10426" s="1" t="s">
        <v>172</v>
      </c>
      <c r="C10426" t="s">
        <v>511</v>
      </c>
      <c r="D10426" s="1" t="s">
        <v>518</v>
      </c>
      <c r="E10426" s="1" t="s">
        <v>14</v>
      </c>
      <c r="F10426" s="1" t="s">
        <v>15</v>
      </c>
      <c r="G10426" s="1" t="s">
        <v>215</v>
      </c>
      <c r="H10426" t="s">
        <v>47</v>
      </c>
      <c r="I10426" s="1" t="s">
        <v>423</v>
      </c>
      <c r="J10426" t="s">
        <v>72</v>
      </c>
      <c r="K10426" s="1" t="s">
        <v>48</v>
      </c>
      <c r="L10426" t="s">
        <v>278</v>
      </c>
      <c r="M10426" t="s">
        <v>49</v>
      </c>
      <c r="N10426">
        <v>1</v>
      </c>
      <c r="O10426" t="s">
        <v>232</v>
      </c>
      <c r="P10426">
        <v>0</v>
      </c>
      <c r="Q10426">
        <v>1</v>
      </c>
      <c r="R10426" t="s">
        <v>234</v>
      </c>
      <c r="S10426" t="s">
        <v>258</v>
      </c>
      <c r="T10426" t="s">
        <v>259</v>
      </c>
      <c r="U10426" t="s">
        <v>444</v>
      </c>
    </row>
    <row r="10427" spans="1:21" x14ac:dyDescent="0.35">
      <c r="A10427" s="2" t="s">
        <v>171</v>
      </c>
      <c r="B10427" s="1" t="s">
        <v>172</v>
      </c>
      <c r="C10427" t="s">
        <v>511</v>
      </c>
      <c r="D10427" s="1" t="s">
        <v>518</v>
      </c>
      <c r="E10427" s="1" t="s">
        <v>14</v>
      </c>
      <c r="F10427" s="1" t="s">
        <v>29</v>
      </c>
      <c r="G10427" s="1" t="s">
        <v>29</v>
      </c>
      <c r="H10427" t="s">
        <v>47</v>
      </c>
      <c r="I10427" s="1" t="s">
        <v>423</v>
      </c>
      <c r="J10427" t="s">
        <v>72</v>
      </c>
      <c r="K10427" s="1" t="s">
        <v>48</v>
      </c>
      <c r="L10427" t="s">
        <v>363</v>
      </c>
      <c r="M10427" t="s">
        <v>49</v>
      </c>
      <c r="N10427">
        <v>1</v>
      </c>
      <c r="O10427" t="s">
        <v>232</v>
      </c>
      <c r="P10427">
        <v>0</v>
      </c>
      <c r="Q10427">
        <v>1</v>
      </c>
      <c r="R10427" t="s">
        <v>243</v>
      </c>
      <c r="S10427" t="s">
        <v>258</v>
      </c>
      <c r="T10427" t="s">
        <v>259</v>
      </c>
      <c r="U10427" t="s">
        <v>444</v>
      </c>
    </row>
    <row r="10428" spans="1:21" x14ac:dyDescent="0.35">
      <c r="A10428" s="2" t="s">
        <v>171</v>
      </c>
      <c r="B10428" s="1" t="s">
        <v>172</v>
      </c>
      <c r="C10428" t="s">
        <v>511</v>
      </c>
      <c r="D10428" s="1" t="s">
        <v>518</v>
      </c>
      <c r="E10428" s="1" t="s">
        <v>25</v>
      </c>
      <c r="F10428" s="1" t="s">
        <v>33</v>
      </c>
      <c r="G10428" s="1" t="s">
        <v>214</v>
      </c>
      <c r="H10428" t="s">
        <v>24</v>
      </c>
      <c r="I10428" s="1" t="s">
        <v>423</v>
      </c>
      <c r="J10428" t="s">
        <v>72</v>
      </c>
      <c r="K10428" s="1" t="s">
        <v>48</v>
      </c>
      <c r="L10428" t="s">
        <v>278</v>
      </c>
      <c r="M10428" t="s">
        <v>49</v>
      </c>
      <c r="N10428">
        <v>1</v>
      </c>
      <c r="O10428" t="s">
        <v>232</v>
      </c>
      <c r="P10428">
        <v>0</v>
      </c>
      <c r="Q10428">
        <v>1</v>
      </c>
      <c r="R10428" t="s">
        <v>234</v>
      </c>
      <c r="S10428" t="s">
        <v>258</v>
      </c>
      <c r="T10428" t="s">
        <v>259</v>
      </c>
      <c r="U10428" t="s">
        <v>444</v>
      </c>
    </row>
    <row r="10429" spans="1:21" x14ac:dyDescent="0.35">
      <c r="A10429" s="2" t="s">
        <v>171</v>
      </c>
      <c r="B10429" s="1" t="s">
        <v>172</v>
      </c>
      <c r="C10429" t="s">
        <v>511</v>
      </c>
      <c r="D10429" s="1" t="s">
        <v>518</v>
      </c>
      <c r="E10429" s="1" t="s">
        <v>25</v>
      </c>
      <c r="F10429" s="1" t="s">
        <v>33</v>
      </c>
      <c r="G10429" s="1" t="s">
        <v>214</v>
      </c>
      <c r="H10429" t="s">
        <v>74</v>
      </c>
      <c r="I10429" s="1" t="s">
        <v>423</v>
      </c>
      <c r="J10429" t="s">
        <v>72</v>
      </c>
      <c r="K10429" s="1" t="s">
        <v>48</v>
      </c>
      <c r="L10429" t="s">
        <v>278</v>
      </c>
      <c r="M10429" t="s">
        <v>123</v>
      </c>
      <c r="N10429">
        <v>1</v>
      </c>
      <c r="O10429" t="s">
        <v>232</v>
      </c>
      <c r="P10429">
        <v>0</v>
      </c>
      <c r="Q10429">
        <v>1</v>
      </c>
      <c r="R10429" t="s">
        <v>234</v>
      </c>
      <c r="S10429" t="s">
        <v>258</v>
      </c>
      <c r="T10429" t="s">
        <v>259</v>
      </c>
      <c r="U10429" t="s">
        <v>443</v>
      </c>
    </row>
    <row r="10430" spans="1:21" x14ac:dyDescent="0.35">
      <c r="A10430" s="2" t="s">
        <v>171</v>
      </c>
      <c r="B10430" s="1" t="s">
        <v>172</v>
      </c>
      <c r="C10430" t="s">
        <v>511</v>
      </c>
      <c r="D10430" s="1" t="s">
        <v>518</v>
      </c>
      <c r="E10430" s="1" t="s">
        <v>25</v>
      </c>
      <c r="F10430" s="1" t="s">
        <v>26</v>
      </c>
      <c r="G10430" s="1" t="s">
        <v>215</v>
      </c>
      <c r="H10430" t="s">
        <v>16</v>
      </c>
      <c r="I10430" s="1" t="s">
        <v>423</v>
      </c>
      <c r="J10430" t="s">
        <v>72</v>
      </c>
      <c r="K10430" s="1" t="s">
        <v>48</v>
      </c>
      <c r="L10430" t="s">
        <v>278</v>
      </c>
      <c r="M10430" t="s">
        <v>105</v>
      </c>
      <c r="N10430">
        <v>1</v>
      </c>
      <c r="O10430" t="s">
        <v>232</v>
      </c>
      <c r="P10430">
        <v>0</v>
      </c>
      <c r="Q10430">
        <v>1</v>
      </c>
      <c r="R10430" t="s">
        <v>234</v>
      </c>
      <c r="S10430" t="s">
        <v>258</v>
      </c>
      <c r="T10430" t="s">
        <v>259</v>
      </c>
      <c r="U10430" t="s">
        <v>443</v>
      </c>
    </row>
    <row r="10431" spans="1:21" x14ac:dyDescent="0.35">
      <c r="A10431" s="2" t="s">
        <v>171</v>
      </c>
      <c r="B10431" s="1" t="s">
        <v>172</v>
      </c>
      <c r="C10431" t="s">
        <v>511</v>
      </c>
      <c r="D10431" s="1" t="s">
        <v>518</v>
      </c>
      <c r="E10431" s="1" t="s">
        <v>25</v>
      </c>
      <c r="F10431" s="1" t="s">
        <v>26</v>
      </c>
      <c r="G10431" s="1" t="s">
        <v>215</v>
      </c>
      <c r="H10431" t="s">
        <v>20</v>
      </c>
      <c r="I10431" s="1" t="s">
        <v>423</v>
      </c>
      <c r="J10431" t="s">
        <v>72</v>
      </c>
      <c r="K10431" s="1" t="s">
        <v>48</v>
      </c>
      <c r="L10431" t="s">
        <v>278</v>
      </c>
      <c r="M10431" t="s">
        <v>123</v>
      </c>
      <c r="N10431">
        <v>1</v>
      </c>
      <c r="O10431" t="s">
        <v>232</v>
      </c>
      <c r="P10431">
        <v>1</v>
      </c>
      <c r="Q10431">
        <v>1</v>
      </c>
      <c r="R10431" t="s">
        <v>234</v>
      </c>
      <c r="S10431" t="s">
        <v>258</v>
      </c>
      <c r="T10431" t="s">
        <v>259</v>
      </c>
      <c r="U10431" t="s">
        <v>443</v>
      </c>
    </row>
    <row r="10432" spans="1:21" x14ac:dyDescent="0.35">
      <c r="A10432" s="2" t="s">
        <v>171</v>
      </c>
      <c r="B10432" s="1" t="s">
        <v>172</v>
      </c>
      <c r="C10432" t="s">
        <v>511</v>
      </c>
      <c r="D10432" s="1" t="s">
        <v>518</v>
      </c>
      <c r="E10432" s="1" t="s">
        <v>25</v>
      </c>
      <c r="F10432" s="1" t="s">
        <v>26</v>
      </c>
      <c r="G10432" s="1" t="s">
        <v>215</v>
      </c>
      <c r="H10432" t="s">
        <v>27</v>
      </c>
      <c r="I10432" s="1" t="s">
        <v>423</v>
      </c>
      <c r="J10432" t="s">
        <v>72</v>
      </c>
      <c r="K10432" s="1" t="s">
        <v>48</v>
      </c>
      <c r="L10432" t="s">
        <v>278</v>
      </c>
      <c r="M10432" t="s">
        <v>123</v>
      </c>
      <c r="N10432">
        <v>1</v>
      </c>
      <c r="O10432" t="s">
        <v>232</v>
      </c>
      <c r="P10432">
        <v>0</v>
      </c>
      <c r="Q10432">
        <v>1</v>
      </c>
      <c r="R10432" t="s">
        <v>234</v>
      </c>
      <c r="S10432" t="s">
        <v>258</v>
      </c>
      <c r="T10432" t="s">
        <v>259</v>
      </c>
      <c r="U10432" t="s">
        <v>443</v>
      </c>
    </row>
    <row r="10433" spans="1:21" x14ac:dyDescent="0.35">
      <c r="A10433" s="2" t="s">
        <v>171</v>
      </c>
      <c r="B10433" s="1" t="s">
        <v>172</v>
      </c>
      <c r="C10433" t="s">
        <v>511</v>
      </c>
      <c r="D10433" s="1" t="s">
        <v>518</v>
      </c>
      <c r="E10433" s="1" t="s">
        <v>25</v>
      </c>
      <c r="F10433" s="1" t="s">
        <v>26</v>
      </c>
      <c r="G10433" s="1" t="s">
        <v>215</v>
      </c>
      <c r="H10433" t="s">
        <v>27</v>
      </c>
      <c r="I10433" s="1" t="s">
        <v>423</v>
      </c>
      <c r="J10433" t="s">
        <v>72</v>
      </c>
      <c r="K10433" s="1" t="s">
        <v>48</v>
      </c>
      <c r="L10433" t="s">
        <v>363</v>
      </c>
      <c r="M10433" t="s">
        <v>123</v>
      </c>
      <c r="N10433">
        <v>1</v>
      </c>
      <c r="O10433" t="s">
        <v>232</v>
      </c>
      <c r="P10433">
        <v>0</v>
      </c>
      <c r="Q10433">
        <v>1</v>
      </c>
      <c r="R10433" t="s">
        <v>234</v>
      </c>
      <c r="S10433" t="s">
        <v>271</v>
      </c>
      <c r="T10433" t="s">
        <v>259</v>
      </c>
      <c r="U10433" t="s">
        <v>443</v>
      </c>
    </row>
    <row r="10434" spans="1:21" x14ac:dyDescent="0.35">
      <c r="A10434" s="2" t="s">
        <v>171</v>
      </c>
      <c r="B10434" s="1" t="s">
        <v>172</v>
      </c>
      <c r="C10434" t="s">
        <v>511</v>
      </c>
      <c r="D10434" s="1" t="s">
        <v>518</v>
      </c>
      <c r="E10434" s="1" t="s">
        <v>25</v>
      </c>
      <c r="F10434" s="1" t="s">
        <v>26</v>
      </c>
      <c r="G10434" s="1" t="s">
        <v>215</v>
      </c>
      <c r="H10434" t="s">
        <v>40</v>
      </c>
      <c r="I10434" s="1" t="s">
        <v>423</v>
      </c>
      <c r="J10434" t="s">
        <v>72</v>
      </c>
      <c r="K10434" s="1" t="s">
        <v>48</v>
      </c>
      <c r="L10434" t="s">
        <v>363</v>
      </c>
      <c r="M10434" t="s">
        <v>49</v>
      </c>
      <c r="N10434">
        <v>1</v>
      </c>
      <c r="O10434" t="s">
        <v>232</v>
      </c>
      <c r="P10434">
        <v>0</v>
      </c>
      <c r="Q10434">
        <v>1</v>
      </c>
      <c r="R10434" t="s">
        <v>243</v>
      </c>
      <c r="S10434" t="s">
        <v>258</v>
      </c>
      <c r="T10434" t="s">
        <v>259</v>
      </c>
      <c r="U10434" t="s">
        <v>444</v>
      </c>
    </row>
    <row r="10435" spans="1:21" x14ac:dyDescent="0.35">
      <c r="A10435" s="2" t="s">
        <v>171</v>
      </c>
      <c r="B10435" s="1" t="s">
        <v>172</v>
      </c>
      <c r="C10435" t="s">
        <v>511</v>
      </c>
      <c r="D10435" s="1" t="s">
        <v>518</v>
      </c>
      <c r="E10435" s="1" t="s">
        <v>25</v>
      </c>
      <c r="F10435" s="1" t="s">
        <v>26</v>
      </c>
      <c r="G10435" s="1" t="s">
        <v>215</v>
      </c>
      <c r="H10435" t="s">
        <v>74</v>
      </c>
      <c r="I10435" s="1" t="s">
        <v>423</v>
      </c>
      <c r="J10435" t="s">
        <v>72</v>
      </c>
      <c r="K10435" s="1" t="s">
        <v>48</v>
      </c>
      <c r="L10435" t="s">
        <v>363</v>
      </c>
      <c r="M10435" t="s">
        <v>105</v>
      </c>
      <c r="N10435">
        <v>1</v>
      </c>
      <c r="O10435" t="s">
        <v>232</v>
      </c>
      <c r="P10435">
        <v>0</v>
      </c>
      <c r="Q10435">
        <v>1</v>
      </c>
      <c r="R10435" t="s">
        <v>243</v>
      </c>
      <c r="S10435" t="s">
        <v>258</v>
      </c>
      <c r="T10435" t="s">
        <v>259</v>
      </c>
      <c r="U10435" t="s">
        <v>444</v>
      </c>
    </row>
    <row r="10436" spans="1:21" x14ac:dyDescent="0.35">
      <c r="A10436" s="2" t="s">
        <v>171</v>
      </c>
      <c r="B10436" s="1" t="s">
        <v>172</v>
      </c>
      <c r="C10436" t="s">
        <v>511</v>
      </c>
      <c r="D10436" s="1" t="s">
        <v>518</v>
      </c>
      <c r="E10436" s="1" t="s">
        <v>25</v>
      </c>
      <c r="F10436" s="1" t="s">
        <v>26</v>
      </c>
      <c r="G10436" s="1" t="s">
        <v>215</v>
      </c>
      <c r="H10436" t="s">
        <v>47</v>
      </c>
      <c r="I10436" s="1" t="s">
        <v>423</v>
      </c>
      <c r="J10436" t="s">
        <v>72</v>
      </c>
      <c r="K10436" s="1" t="s">
        <v>48</v>
      </c>
      <c r="L10436" t="s">
        <v>363</v>
      </c>
      <c r="M10436" t="s">
        <v>123</v>
      </c>
      <c r="N10436">
        <v>1</v>
      </c>
      <c r="O10436" t="s">
        <v>232</v>
      </c>
      <c r="P10436">
        <v>0</v>
      </c>
      <c r="Q10436">
        <v>1</v>
      </c>
      <c r="R10436" t="s">
        <v>234</v>
      </c>
      <c r="S10436" t="s">
        <v>258</v>
      </c>
      <c r="T10436" t="s">
        <v>259</v>
      </c>
      <c r="U10436" t="s">
        <v>443</v>
      </c>
    </row>
    <row r="10437" spans="1:21" x14ac:dyDescent="0.35">
      <c r="A10437" s="2" t="s">
        <v>171</v>
      </c>
      <c r="B10437" s="1" t="s">
        <v>172</v>
      </c>
      <c r="C10437" t="s">
        <v>511</v>
      </c>
      <c r="D10437" s="1" t="s">
        <v>518</v>
      </c>
      <c r="E10437" s="1" t="s">
        <v>25</v>
      </c>
      <c r="F10437" s="1" t="s">
        <v>15</v>
      </c>
      <c r="G10437" s="1" t="s">
        <v>215</v>
      </c>
      <c r="H10437" t="s">
        <v>27</v>
      </c>
      <c r="I10437" s="1" t="s">
        <v>423</v>
      </c>
      <c r="J10437" t="s">
        <v>72</v>
      </c>
      <c r="K10437" s="1" t="s">
        <v>48</v>
      </c>
      <c r="L10437" t="s">
        <v>363</v>
      </c>
      <c r="M10437" t="s">
        <v>106</v>
      </c>
      <c r="N10437">
        <v>1</v>
      </c>
      <c r="O10437" t="s">
        <v>232</v>
      </c>
      <c r="P10437">
        <v>0</v>
      </c>
      <c r="Q10437">
        <v>1</v>
      </c>
      <c r="R10437" t="s">
        <v>234</v>
      </c>
      <c r="S10437" t="s">
        <v>258</v>
      </c>
      <c r="T10437" t="s">
        <v>259</v>
      </c>
      <c r="U10437" t="s">
        <v>443</v>
      </c>
    </row>
    <row r="10438" spans="1:21" x14ac:dyDescent="0.35">
      <c r="A10438" s="2" t="s">
        <v>171</v>
      </c>
      <c r="B10438" s="1" t="s">
        <v>172</v>
      </c>
      <c r="C10438" t="s">
        <v>511</v>
      </c>
      <c r="D10438" s="1" t="s">
        <v>518</v>
      </c>
      <c r="E10438" s="1" t="s">
        <v>25</v>
      </c>
      <c r="F10438" s="1" t="s">
        <v>15</v>
      </c>
      <c r="G10438" s="1" t="s">
        <v>215</v>
      </c>
      <c r="H10438" t="s">
        <v>30</v>
      </c>
      <c r="I10438" s="1" t="s">
        <v>423</v>
      </c>
      <c r="J10438" t="s">
        <v>72</v>
      </c>
      <c r="K10438" s="1" t="s">
        <v>48</v>
      </c>
      <c r="L10438" t="s">
        <v>278</v>
      </c>
      <c r="M10438" t="s">
        <v>49</v>
      </c>
      <c r="N10438">
        <v>1</v>
      </c>
      <c r="O10438" t="s">
        <v>232</v>
      </c>
      <c r="P10438">
        <v>0</v>
      </c>
      <c r="Q10438">
        <v>1</v>
      </c>
      <c r="R10438" t="s">
        <v>234</v>
      </c>
      <c r="S10438" t="s">
        <v>258</v>
      </c>
      <c r="T10438" t="s">
        <v>259</v>
      </c>
      <c r="U10438" t="s">
        <v>444</v>
      </c>
    </row>
    <row r="10439" spans="1:21" x14ac:dyDescent="0.35">
      <c r="A10439" s="2" t="s">
        <v>171</v>
      </c>
      <c r="B10439" s="1" t="s">
        <v>172</v>
      </c>
      <c r="C10439" t="s">
        <v>511</v>
      </c>
      <c r="D10439" s="1" t="s">
        <v>518</v>
      </c>
      <c r="E10439" s="1" t="s">
        <v>25</v>
      </c>
      <c r="F10439" s="1" t="s">
        <v>15</v>
      </c>
      <c r="G10439" s="1" t="s">
        <v>215</v>
      </c>
      <c r="H10439" t="s">
        <v>36</v>
      </c>
      <c r="I10439" s="1" t="s">
        <v>423</v>
      </c>
      <c r="J10439" t="s">
        <v>72</v>
      </c>
      <c r="K10439" s="1" t="s">
        <v>48</v>
      </c>
      <c r="L10439" t="s">
        <v>278</v>
      </c>
      <c r="M10439" t="s">
        <v>49</v>
      </c>
      <c r="N10439">
        <v>1</v>
      </c>
      <c r="O10439" t="s">
        <v>232</v>
      </c>
      <c r="P10439">
        <v>0</v>
      </c>
      <c r="Q10439">
        <v>1</v>
      </c>
      <c r="R10439" t="s">
        <v>234</v>
      </c>
      <c r="S10439" t="s">
        <v>258</v>
      </c>
      <c r="T10439" t="s">
        <v>259</v>
      </c>
      <c r="U10439" t="s">
        <v>443</v>
      </c>
    </row>
    <row r="10440" spans="1:21" x14ac:dyDescent="0.35">
      <c r="A10440" s="2" t="s">
        <v>171</v>
      </c>
      <c r="B10440" s="1" t="s">
        <v>172</v>
      </c>
      <c r="C10440" t="s">
        <v>511</v>
      </c>
      <c r="D10440" s="1" t="s">
        <v>518</v>
      </c>
      <c r="E10440" s="1" t="s">
        <v>25</v>
      </c>
      <c r="F10440" s="1" t="s">
        <v>29</v>
      </c>
      <c r="G10440" s="1" t="s">
        <v>29</v>
      </c>
      <c r="H10440" t="s">
        <v>20</v>
      </c>
      <c r="I10440" s="1" t="s">
        <v>423</v>
      </c>
      <c r="J10440" t="s">
        <v>72</v>
      </c>
      <c r="K10440" s="1" t="s">
        <v>48</v>
      </c>
      <c r="L10440" t="s">
        <v>363</v>
      </c>
      <c r="M10440" t="s">
        <v>123</v>
      </c>
      <c r="N10440">
        <v>1</v>
      </c>
      <c r="O10440" t="s">
        <v>232</v>
      </c>
      <c r="P10440">
        <v>0</v>
      </c>
      <c r="Q10440">
        <v>1</v>
      </c>
      <c r="R10440" t="s">
        <v>243</v>
      </c>
      <c r="S10440" t="s">
        <v>258</v>
      </c>
      <c r="T10440" t="s">
        <v>259</v>
      </c>
      <c r="U10440" t="s">
        <v>444</v>
      </c>
    </row>
    <row r="10441" spans="1:21" x14ac:dyDescent="0.35">
      <c r="A10441" s="2" t="s">
        <v>171</v>
      </c>
      <c r="B10441" s="1" t="s">
        <v>172</v>
      </c>
      <c r="C10441" t="s">
        <v>511</v>
      </c>
      <c r="D10441" s="1" t="s">
        <v>518</v>
      </c>
      <c r="E10441" s="1" t="s">
        <v>25</v>
      </c>
      <c r="F10441" s="1" t="s">
        <v>21</v>
      </c>
      <c r="G10441" s="1" t="s">
        <v>29</v>
      </c>
      <c r="H10441" t="s">
        <v>30</v>
      </c>
      <c r="I10441" s="1" t="s">
        <v>423</v>
      </c>
      <c r="J10441" t="s">
        <v>72</v>
      </c>
      <c r="K10441" s="1" t="s">
        <v>48</v>
      </c>
      <c r="L10441" t="s">
        <v>363</v>
      </c>
      <c r="M10441" t="s">
        <v>123</v>
      </c>
      <c r="N10441">
        <v>1</v>
      </c>
      <c r="O10441" t="s">
        <v>232</v>
      </c>
      <c r="P10441">
        <v>1</v>
      </c>
      <c r="Q10441">
        <v>1</v>
      </c>
      <c r="R10441" t="s">
        <v>234</v>
      </c>
      <c r="S10441" t="s">
        <v>258</v>
      </c>
      <c r="T10441" t="s">
        <v>259</v>
      </c>
      <c r="U10441" t="s">
        <v>443</v>
      </c>
    </row>
    <row r="10442" spans="1:21" x14ac:dyDescent="0.35">
      <c r="A10442" s="2" t="s">
        <v>171</v>
      </c>
      <c r="B10442" s="1" t="s">
        <v>172</v>
      </c>
      <c r="C10442" t="s">
        <v>511</v>
      </c>
      <c r="D10442" s="1" t="s">
        <v>104</v>
      </c>
      <c r="E10442" s="1" t="s">
        <v>14</v>
      </c>
      <c r="F10442" s="1" t="s">
        <v>26</v>
      </c>
      <c r="G10442" s="1" t="s">
        <v>215</v>
      </c>
      <c r="H10442" t="s">
        <v>16</v>
      </c>
      <c r="I10442" s="1" t="s">
        <v>174</v>
      </c>
      <c r="J10442" t="s">
        <v>42</v>
      </c>
      <c r="K10442" s="1" t="s">
        <v>75</v>
      </c>
      <c r="L10442" t="s">
        <v>278</v>
      </c>
      <c r="M10442" t="s">
        <v>92</v>
      </c>
      <c r="N10442">
        <v>1</v>
      </c>
      <c r="O10442" t="s">
        <v>235</v>
      </c>
      <c r="P10442">
        <v>1</v>
      </c>
      <c r="Q10442">
        <v>1</v>
      </c>
      <c r="R10442" t="s">
        <v>234</v>
      </c>
      <c r="S10442" t="s">
        <v>258</v>
      </c>
      <c r="T10442" t="s">
        <v>259</v>
      </c>
      <c r="U10442" t="s">
        <v>444</v>
      </c>
    </row>
    <row r="10443" spans="1:21" x14ac:dyDescent="0.35">
      <c r="A10443" s="2" t="s">
        <v>171</v>
      </c>
      <c r="B10443" s="1" t="s">
        <v>172</v>
      </c>
      <c r="C10443" t="s">
        <v>511</v>
      </c>
      <c r="D10443" s="1" t="s">
        <v>104</v>
      </c>
      <c r="E10443" s="1" t="s">
        <v>14</v>
      </c>
      <c r="F10443" s="1" t="s">
        <v>26</v>
      </c>
      <c r="G10443" s="1" t="s">
        <v>215</v>
      </c>
      <c r="H10443" t="s">
        <v>20</v>
      </c>
      <c r="I10443" s="1" t="s">
        <v>174</v>
      </c>
      <c r="J10443" t="s">
        <v>42</v>
      </c>
      <c r="K10443" s="1" t="s">
        <v>48</v>
      </c>
      <c r="L10443" t="s">
        <v>363</v>
      </c>
      <c r="M10443" t="s">
        <v>156</v>
      </c>
      <c r="N10443">
        <v>1</v>
      </c>
      <c r="O10443" t="s">
        <v>235</v>
      </c>
      <c r="P10443">
        <v>1</v>
      </c>
      <c r="Q10443">
        <v>1</v>
      </c>
      <c r="R10443" t="s">
        <v>234</v>
      </c>
      <c r="S10443" t="s">
        <v>258</v>
      </c>
      <c r="T10443" t="s">
        <v>259</v>
      </c>
      <c r="U10443" t="s">
        <v>443</v>
      </c>
    </row>
    <row r="10444" spans="1:21" x14ac:dyDescent="0.35">
      <c r="A10444" s="2" t="s">
        <v>171</v>
      </c>
      <c r="B10444" s="1" t="s">
        <v>172</v>
      </c>
      <c r="C10444" t="s">
        <v>511</v>
      </c>
      <c r="D10444" s="1" t="s">
        <v>104</v>
      </c>
      <c r="E10444" s="1" t="s">
        <v>14</v>
      </c>
      <c r="F10444" s="1" t="s">
        <v>26</v>
      </c>
      <c r="G10444" s="1" t="s">
        <v>215</v>
      </c>
      <c r="H10444" t="s">
        <v>27</v>
      </c>
      <c r="I10444" s="1" t="s">
        <v>174</v>
      </c>
      <c r="J10444" t="s">
        <v>42</v>
      </c>
      <c r="K10444" s="1" t="s">
        <v>48</v>
      </c>
      <c r="L10444" t="s">
        <v>278</v>
      </c>
      <c r="M10444" t="s">
        <v>123</v>
      </c>
      <c r="N10444">
        <v>1</v>
      </c>
      <c r="O10444" t="s">
        <v>235</v>
      </c>
      <c r="P10444">
        <v>1</v>
      </c>
      <c r="Q10444">
        <v>1</v>
      </c>
      <c r="R10444" t="s">
        <v>234</v>
      </c>
      <c r="S10444" t="s">
        <v>258</v>
      </c>
      <c r="T10444" t="s">
        <v>259</v>
      </c>
      <c r="U10444" t="s">
        <v>443</v>
      </c>
    </row>
    <row r="10445" spans="1:21" x14ac:dyDescent="0.35">
      <c r="A10445" s="2" t="s">
        <v>171</v>
      </c>
      <c r="B10445" s="1" t="s">
        <v>172</v>
      </c>
      <c r="C10445" t="s">
        <v>511</v>
      </c>
      <c r="D10445" s="1" t="s">
        <v>104</v>
      </c>
      <c r="E10445" s="1" t="s">
        <v>14</v>
      </c>
      <c r="F10445" s="1" t="s">
        <v>26</v>
      </c>
      <c r="G10445" s="1" t="s">
        <v>215</v>
      </c>
      <c r="H10445" t="s">
        <v>30</v>
      </c>
      <c r="I10445" s="1" t="s">
        <v>174</v>
      </c>
      <c r="J10445" t="s">
        <v>42</v>
      </c>
      <c r="K10445" s="1" t="s">
        <v>22</v>
      </c>
      <c r="L10445" t="s">
        <v>363</v>
      </c>
      <c r="M10445" t="s">
        <v>82</v>
      </c>
      <c r="N10445">
        <v>1</v>
      </c>
      <c r="O10445" t="s">
        <v>235</v>
      </c>
      <c r="P10445">
        <v>1</v>
      </c>
      <c r="Q10445">
        <v>1</v>
      </c>
      <c r="R10445" t="s">
        <v>234</v>
      </c>
      <c r="S10445" t="s">
        <v>258</v>
      </c>
      <c r="T10445" t="s">
        <v>259</v>
      </c>
      <c r="U10445" t="s">
        <v>443</v>
      </c>
    </row>
    <row r="10446" spans="1:21" x14ac:dyDescent="0.35">
      <c r="A10446" s="2" t="s">
        <v>171</v>
      </c>
      <c r="B10446" s="1" t="s">
        <v>172</v>
      </c>
      <c r="C10446" t="s">
        <v>511</v>
      </c>
      <c r="D10446" s="1" t="s">
        <v>104</v>
      </c>
      <c r="E10446" s="1" t="s">
        <v>14</v>
      </c>
      <c r="F10446" s="1" t="s">
        <v>26</v>
      </c>
      <c r="G10446" s="1" t="s">
        <v>215</v>
      </c>
      <c r="H10446" t="s">
        <v>24</v>
      </c>
      <c r="I10446" s="1" t="s">
        <v>174</v>
      </c>
      <c r="J10446" t="s">
        <v>42</v>
      </c>
      <c r="K10446" s="1" t="s">
        <v>57</v>
      </c>
      <c r="L10446" t="s">
        <v>363</v>
      </c>
      <c r="M10446" t="s">
        <v>132</v>
      </c>
      <c r="N10446">
        <v>1</v>
      </c>
      <c r="O10446" t="s">
        <v>235</v>
      </c>
      <c r="P10446">
        <v>1</v>
      </c>
      <c r="Q10446">
        <v>1</v>
      </c>
      <c r="R10446" t="s">
        <v>234</v>
      </c>
      <c r="S10446" t="s">
        <v>258</v>
      </c>
      <c r="T10446" t="s">
        <v>259</v>
      </c>
      <c r="U10446" t="s">
        <v>443</v>
      </c>
    </row>
    <row r="10447" spans="1:21" x14ac:dyDescent="0.35">
      <c r="A10447" s="2" t="s">
        <v>171</v>
      </c>
      <c r="B10447" s="1" t="s">
        <v>172</v>
      </c>
      <c r="C10447" t="s">
        <v>511</v>
      </c>
      <c r="D10447" s="1" t="s">
        <v>104</v>
      </c>
      <c r="E10447" s="1" t="s">
        <v>14</v>
      </c>
      <c r="F10447" s="1" t="s">
        <v>26</v>
      </c>
      <c r="G10447" s="1" t="s">
        <v>215</v>
      </c>
      <c r="H10447" t="s">
        <v>40</v>
      </c>
      <c r="I10447" s="1" t="s">
        <v>174</v>
      </c>
      <c r="J10447" t="s">
        <v>42</v>
      </c>
      <c r="K10447" s="1" t="s">
        <v>57</v>
      </c>
      <c r="L10447" t="s">
        <v>278</v>
      </c>
      <c r="M10447" t="s">
        <v>58</v>
      </c>
      <c r="N10447">
        <v>1</v>
      </c>
      <c r="O10447" t="s">
        <v>235</v>
      </c>
      <c r="P10447">
        <v>1</v>
      </c>
      <c r="Q10447">
        <v>1</v>
      </c>
      <c r="R10447" t="s">
        <v>234</v>
      </c>
      <c r="S10447" t="s">
        <v>258</v>
      </c>
      <c r="T10447" t="s">
        <v>259</v>
      </c>
      <c r="U10447" t="s">
        <v>443</v>
      </c>
    </row>
    <row r="10448" spans="1:21" x14ac:dyDescent="0.35">
      <c r="A10448" s="2" t="s">
        <v>171</v>
      </c>
      <c r="B10448" s="1" t="s">
        <v>172</v>
      </c>
      <c r="C10448" t="s">
        <v>511</v>
      </c>
      <c r="D10448" s="1" t="s">
        <v>104</v>
      </c>
      <c r="E10448" s="1" t="s">
        <v>14</v>
      </c>
      <c r="F10448" s="1" t="s">
        <v>29</v>
      </c>
      <c r="G10448" s="1" t="s">
        <v>29</v>
      </c>
      <c r="H10448" t="s">
        <v>30</v>
      </c>
      <c r="I10448" s="1" t="s">
        <v>174</v>
      </c>
      <c r="J10448" t="s">
        <v>42</v>
      </c>
      <c r="K10448" s="1" t="s">
        <v>48</v>
      </c>
      <c r="L10448" t="s">
        <v>363</v>
      </c>
      <c r="M10448" t="s">
        <v>148</v>
      </c>
      <c r="N10448">
        <v>1</v>
      </c>
      <c r="O10448" t="s">
        <v>235</v>
      </c>
      <c r="P10448">
        <v>1</v>
      </c>
      <c r="Q10448">
        <v>1</v>
      </c>
      <c r="R10448" t="s">
        <v>234</v>
      </c>
      <c r="S10448" t="s">
        <v>258</v>
      </c>
      <c r="T10448" t="s">
        <v>259</v>
      </c>
      <c r="U10448" t="s">
        <v>443</v>
      </c>
    </row>
    <row r="10449" spans="1:21" x14ac:dyDescent="0.35">
      <c r="A10449" s="2" t="s">
        <v>171</v>
      </c>
      <c r="B10449" s="1" t="s">
        <v>172</v>
      </c>
      <c r="C10449" t="s">
        <v>511</v>
      </c>
      <c r="D10449" s="1" t="s">
        <v>104</v>
      </c>
      <c r="E10449" s="1" t="s">
        <v>14</v>
      </c>
      <c r="F10449" s="1" t="s">
        <v>21</v>
      </c>
      <c r="G10449" s="1" t="s">
        <v>29</v>
      </c>
      <c r="H10449" t="s">
        <v>40</v>
      </c>
      <c r="I10449" s="1" t="s">
        <v>174</v>
      </c>
      <c r="J10449" t="s">
        <v>42</v>
      </c>
      <c r="K10449" s="1" t="s">
        <v>48</v>
      </c>
      <c r="L10449" t="s">
        <v>278</v>
      </c>
      <c r="M10449" t="s">
        <v>102</v>
      </c>
      <c r="N10449">
        <v>1</v>
      </c>
      <c r="O10449" t="s">
        <v>235</v>
      </c>
      <c r="P10449">
        <v>1</v>
      </c>
      <c r="Q10449">
        <v>1</v>
      </c>
      <c r="R10449" t="s">
        <v>234</v>
      </c>
      <c r="S10449" t="s">
        <v>258</v>
      </c>
      <c r="T10449" t="s">
        <v>259</v>
      </c>
      <c r="U10449" t="s">
        <v>444</v>
      </c>
    </row>
    <row r="10450" spans="1:21" x14ac:dyDescent="0.35">
      <c r="A10450" s="2" t="s">
        <v>171</v>
      </c>
      <c r="B10450" s="1" t="s">
        <v>172</v>
      </c>
      <c r="C10450" t="s">
        <v>511</v>
      </c>
      <c r="D10450" s="1" t="s">
        <v>104</v>
      </c>
      <c r="E10450" s="1" t="s">
        <v>25</v>
      </c>
      <c r="F10450" s="1" t="s">
        <v>26</v>
      </c>
      <c r="G10450" s="1" t="s">
        <v>215</v>
      </c>
      <c r="H10450" t="s">
        <v>52</v>
      </c>
      <c r="I10450" s="1" t="s">
        <v>174</v>
      </c>
      <c r="J10450" t="s">
        <v>42</v>
      </c>
      <c r="K10450" s="1" t="s">
        <v>48</v>
      </c>
      <c r="L10450" t="s">
        <v>278</v>
      </c>
      <c r="M10450" t="s">
        <v>105</v>
      </c>
      <c r="N10450">
        <v>1</v>
      </c>
      <c r="O10450" t="s">
        <v>235</v>
      </c>
      <c r="P10450">
        <v>1</v>
      </c>
      <c r="Q10450">
        <v>1</v>
      </c>
      <c r="R10450" t="s">
        <v>234</v>
      </c>
      <c r="S10450" t="s">
        <v>258</v>
      </c>
      <c r="T10450" t="s">
        <v>259</v>
      </c>
      <c r="U10450" t="s">
        <v>444</v>
      </c>
    </row>
    <row r="10451" spans="1:21" x14ac:dyDescent="0.35">
      <c r="A10451" s="2" t="s">
        <v>171</v>
      </c>
      <c r="B10451" s="1" t="s">
        <v>172</v>
      </c>
      <c r="C10451" t="s">
        <v>511</v>
      </c>
      <c r="D10451" s="1" t="s">
        <v>104</v>
      </c>
      <c r="E10451" s="1" t="s">
        <v>25</v>
      </c>
      <c r="F10451" s="1" t="s">
        <v>26</v>
      </c>
      <c r="G10451" s="1" t="s">
        <v>215</v>
      </c>
      <c r="H10451" t="s">
        <v>16</v>
      </c>
      <c r="I10451" s="1" t="s">
        <v>174</v>
      </c>
      <c r="J10451" t="s">
        <v>42</v>
      </c>
      <c r="K10451" s="1" t="s">
        <v>18</v>
      </c>
      <c r="L10451" t="s">
        <v>278</v>
      </c>
      <c r="M10451" t="s">
        <v>18</v>
      </c>
      <c r="N10451">
        <v>1</v>
      </c>
      <c r="O10451" t="s">
        <v>235</v>
      </c>
      <c r="P10451">
        <v>1</v>
      </c>
      <c r="Q10451">
        <v>1</v>
      </c>
      <c r="R10451" t="s">
        <v>234</v>
      </c>
      <c r="S10451" t="s">
        <v>258</v>
      </c>
      <c r="T10451" t="s">
        <v>259</v>
      </c>
      <c r="U10451" t="s">
        <v>443</v>
      </c>
    </row>
    <row r="10452" spans="1:21" x14ac:dyDescent="0.35">
      <c r="A10452" s="2" t="s">
        <v>171</v>
      </c>
      <c r="B10452" s="1" t="s">
        <v>172</v>
      </c>
      <c r="C10452" t="s">
        <v>511</v>
      </c>
      <c r="D10452" s="1" t="s">
        <v>104</v>
      </c>
      <c r="E10452" s="1" t="s">
        <v>25</v>
      </c>
      <c r="F10452" s="1" t="s">
        <v>26</v>
      </c>
      <c r="G10452" s="1" t="s">
        <v>215</v>
      </c>
      <c r="H10452" t="s">
        <v>16</v>
      </c>
      <c r="I10452" s="1" t="s">
        <v>174</v>
      </c>
      <c r="J10452" t="s">
        <v>42</v>
      </c>
      <c r="K10452" s="1" t="s">
        <v>48</v>
      </c>
      <c r="L10452" t="s">
        <v>278</v>
      </c>
      <c r="M10452" t="s">
        <v>105</v>
      </c>
      <c r="N10452">
        <v>1</v>
      </c>
      <c r="O10452" t="s">
        <v>235</v>
      </c>
      <c r="P10452">
        <v>1</v>
      </c>
      <c r="Q10452">
        <v>1</v>
      </c>
      <c r="R10452" t="s">
        <v>234</v>
      </c>
      <c r="S10452" t="s">
        <v>258</v>
      </c>
      <c r="T10452" t="s">
        <v>259</v>
      </c>
      <c r="U10452" t="s">
        <v>443</v>
      </c>
    </row>
    <row r="10453" spans="1:21" x14ac:dyDescent="0.35">
      <c r="A10453" s="2" t="s">
        <v>171</v>
      </c>
      <c r="B10453" s="1" t="s">
        <v>172</v>
      </c>
      <c r="C10453" t="s">
        <v>511</v>
      </c>
      <c r="D10453" s="1" t="s">
        <v>104</v>
      </c>
      <c r="E10453" s="1" t="s">
        <v>25</v>
      </c>
      <c r="F10453" s="1" t="s">
        <v>26</v>
      </c>
      <c r="G10453" s="1" t="s">
        <v>215</v>
      </c>
      <c r="H10453" t="s">
        <v>16</v>
      </c>
      <c r="I10453" s="1" t="s">
        <v>174</v>
      </c>
      <c r="J10453" t="s">
        <v>42</v>
      </c>
      <c r="K10453" s="1" t="s">
        <v>48</v>
      </c>
      <c r="L10453" t="s">
        <v>278</v>
      </c>
      <c r="M10453" t="s">
        <v>51</v>
      </c>
      <c r="N10453">
        <v>1</v>
      </c>
      <c r="O10453" t="s">
        <v>235</v>
      </c>
      <c r="P10453">
        <v>1</v>
      </c>
      <c r="Q10453">
        <v>1</v>
      </c>
      <c r="R10453" t="s">
        <v>234</v>
      </c>
      <c r="S10453" t="s">
        <v>258</v>
      </c>
      <c r="T10453" t="s">
        <v>259</v>
      </c>
      <c r="U10453" t="s">
        <v>444</v>
      </c>
    </row>
    <row r="10454" spans="1:21" x14ac:dyDescent="0.35">
      <c r="A10454" s="2" t="s">
        <v>171</v>
      </c>
      <c r="B10454" s="1" t="s">
        <v>172</v>
      </c>
      <c r="C10454" t="s">
        <v>511</v>
      </c>
      <c r="D10454" s="1" t="s">
        <v>104</v>
      </c>
      <c r="E10454" s="1" t="s">
        <v>25</v>
      </c>
      <c r="F10454" s="1" t="s">
        <v>26</v>
      </c>
      <c r="G10454" s="1" t="s">
        <v>215</v>
      </c>
      <c r="H10454" t="s">
        <v>16</v>
      </c>
      <c r="I10454" s="1" t="s">
        <v>174</v>
      </c>
      <c r="J10454" t="s">
        <v>42</v>
      </c>
      <c r="K10454" s="1" t="s">
        <v>34</v>
      </c>
      <c r="L10454" t="s">
        <v>278</v>
      </c>
      <c r="M10454" t="s">
        <v>39</v>
      </c>
      <c r="N10454">
        <v>1</v>
      </c>
      <c r="O10454" t="s">
        <v>235</v>
      </c>
      <c r="P10454">
        <v>1</v>
      </c>
      <c r="Q10454">
        <v>1</v>
      </c>
      <c r="R10454" t="s">
        <v>234</v>
      </c>
      <c r="S10454" t="s">
        <v>258</v>
      </c>
      <c r="T10454" t="s">
        <v>259</v>
      </c>
      <c r="U10454" t="s">
        <v>443</v>
      </c>
    </row>
    <row r="10455" spans="1:21" x14ac:dyDescent="0.35">
      <c r="A10455" s="2" t="s">
        <v>171</v>
      </c>
      <c r="B10455" s="1" t="s">
        <v>172</v>
      </c>
      <c r="C10455" t="s">
        <v>511</v>
      </c>
      <c r="D10455" s="1" t="s">
        <v>104</v>
      </c>
      <c r="E10455" s="1" t="s">
        <v>25</v>
      </c>
      <c r="F10455" s="1" t="s">
        <v>26</v>
      </c>
      <c r="G10455" s="1" t="s">
        <v>215</v>
      </c>
      <c r="H10455" t="s">
        <v>16</v>
      </c>
      <c r="I10455" s="1" t="s">
        <v>273</v>
      </c>
      <c r="J10455" t="s">
        <v>42</v>
      </c>
      <c r="K10455" s="1" t="s">
        <v>48</v>
      </c>
      <c r="L10455" t="s">
        <v>278</v>
      </c>
      <c r="M10455" t="s">
        <v>106</v>
      </c>
      <c r="N10455">
        <v>1</v>
      </c>
      <c r="O10455" t="s">
        <v>232</v>
      </c>
      <c r="P10455">
        <v>1</v>
      </c>
      <c r="Q10455">
        <v>1</v>
      </c>
      <c r="R10455" t="s">
        <v>234</v>
      </c>
      <c r="S10455" t="s">
        <v>258</v>
      </c>
      <c r="T10455" t="s">
        <v>259</v>
      </c>
      <c r="U10455" t="s">
        <v>443</v>
      </c>
    </row>
    <row r="10456" spans="1:21" x14ac:dyDescent="0.35">
      <c r="A10456" s="2" t="s">
        <v>171</v>
      </c>
      <c r="B10456" s="1" t="s">
        <v>172</v>
      </c>
      <c r="C10456" t="s">
        <v>511</v>
      </c>
      <c r="D10456" s="1" t="s">
        <v>104</v>
      </c>
      <c r="E10456" s="1" t="s">
        <v>25</v>
      </c>
      <c r="F10456" s="1" t="s">
        <v>26</v>
      </c>
      <c r="G10456" s="1" t="s">
        <v>215</v>
      </c>
      <c r="H10456" t="s">
        <v>20</v>
      </c>
      <c r="I10456" s="1" t="s">
        <v>174</v>
      </c>
      <c r="J10456" t="s">
        <v>42</v>
      </c>
      <c r="K10456" s="1" t="s">
        <v>48</v>
      </c>
      <c r="L10456" t="s">
        <v>278</v>
      </c>
      <c r="M10456" t="s">
        <v>123</v>
      </c>
      <c r="N10456">
        <v>1</v>
      </c>
      <c r="O10456" t="s">
        <v>235</v>
      </c>
      <c r="P10456">
        <v>0</v>
      </c>
      <c r="Q10456">
        <v>1</v>
      </c>
      <c r="R10456" t="s">
        <v>234</v>
      </c>
      <c r="S10456" t="s">
        <v>258</v>
      </c>
      <c r="T10456" t="s">
        <v>259</v>
      </c>
      <c r="U10456" t="s">
        <v>443</v>
      </c>
    </row>
    <row r="10457" spans="1:21" x14ac:dyDescent="0.35">
      <c r="A10457" s="2" t="s">
        <v>171</v>
      </c>
      <c r="B10457" s="1" t="s">
        <v>172</v>
      </c>
      <c r="C10457" t="s">
        <v>511</v>
      </c>
      <c r="D10457" s="1" t="s">
        <v>104</v>
      </c>
      <c r="E10457" s="1" t="s">
        <v>25</v>
      </c>
      <c r="F10457" s="1" t="s">
        <v>26</v>
      </c>
      <c r="G10457" s="1" t="s">
        <v>215</v>
      </c>
      <c r="H10457" t="s">
        <v>20</v>
      </c>
      <c r="I10457" s="1" t="s">
        <v>174</v>
      </c>
      <c r="J10457" t="s">
        <v>42</v>
      </c>
      <c r="K10457" s="1" t="s">
        <v>48</v>
      </c>
      <c r="L10457" t="s">
        <v>278</v>
      </c>
      <c r="M10457" t="s">
        <v>123</v>
      </c>
      <c r="N10457">
        <v>2</v>
      </c>
      <c r="O10457" t="s">
        <v>235</v>
      </c>
      <c r="P10457">
        <v>1</v>
      </c>
      <c r="Q10457">
        <v>1</v>
      </c>
      <c r="R10457" t="s">
        <v>234</v>
      </c>
      <c r="S10457" t="s">
        <v>258</v>
      </c>
      <c r="T10457" t="s">
        <v>259</v>
      </c>
      <c r="U10457" t="s">
        <v>443</v>
      </c>
    </row>
    <row r="10458" spans="1:21" x14ac:dyDescent="0.35">
      <c r="A10458" s="2" t="s">
        <v>171</v>
      </c>
      <c r="B10458" s="1" t="s">
        <v>172</v>
      </c>
      <c r="C10458" t="s">
        <v>511</v>
      </c>
      <c r="D10458" s="1" t="s">
        <v>104</v>
      </c>
      <c r="E10458" s="1" t="s">
        <v>25</v>
      </c>
      <c r="F10458" s="1" t="s">
        <v>26</v>
      </c>
      <c r="G10458" s="1" t="s">
        <v>215</v>
      </c>
      <c r="H10458" t="s">
        <v>20</v>
      </c>
      <c r="I10458" s="1" t="s">
        <v>174</v>
      </c>
      <c r="J10458" t="s">
        <v>42</v>
      </c>
      <c r="K10458" s="1" t="s">
        <v>48</v>
      </c>
      <c r="L10458" t="s">
        <v>278</v>
      </c>
      <c r="M10458" t="s">
        <v>105</v>
      </c>
      <c r="N10458">
        <v>1</v>
      </c>
      <c r="O10458" t="s">
        <v>235</v>
      </c>
      <c r="P10458">
        <v>1</v>
      </c>
      <c r="Q10458">
        <v>1</v>
      </c>
      <c r="R10458" t="s">
        <v>234</v>
      </c>
      <c r="S10458" t="s">
        <v>258</v>
      </c>
      <c r="T10458" t="s">
        <v>259</v>
      </c>
      <c r="U10458" t="s">
        <v>443</v>
      </c>
    </row>
    <row r="10459" spans="1:21" x14ac:dyDescent="0.35">
      <c r="A10459" s="2" t="s">
        <v>171</v>
      </c>
      <c r="B10459" s="1" t="s">
        <v>172</v>
      </c>
      <c r="C10459" t="s">
        <v>511</v>
      </c>
      <c r="D10459" s="1" t="s">
        <v>104</v>
      </c>
      <c r="E10459" s="1" t="s">
        <v>25</v>
      </c>
      <c r="F10459" s="1" t="s">
        <v>26</v>
      </c>
      <c r="G10459" s="1" t="s">
        <v>215</v>
      </c>
      <c r="H10459" t="s">
        <v>20</v>
      </c>
      <c r="I10459" s="1" t="s">
        <v>174</v>
      </c>
      <c r="J10459" t="s">
        <v>42</v>
      </c>
      <c r="K10459" s="1" t="s">
        <v>48</v>
      </c>
      <c r="L10459" t="s">
        <v>278</v>
      </c>
      <c r="M10459" t="s">
        <v>102</v>
      </c>
      <c r="N10459">
        <v>1</v>
      </c>
      <c r="O10459" t="s">
        <v>235</v>
      </c>
      <c r="P10459">
        <v>1</v>
      </c>
      <c r="Q10459">
        <v>1</v>
      </c>
      <c r="R10459" t="s">
        <v>234</v>
      </c>
      <c r="S10459" t="s">
        <v>258</v>
      </c>
      <c r="T10459" t="s">
        <v>259</v>
      </c>
      <c r="U10459" t="s">
        <v>443</v>
      </c>
    </row>
    <row r="10460" spans="1:21" x14ac:dyDescent="0.35">
      <c r="A10460" s="2" t="s">
        <v>171</v>
      </c>
      <c r="B10460" s="1" t="s">
        <v>172</v>
      </c>
      <c r="C10460" t="s">
        <v>511</v>
      </c>
      <c r="D10460" s="1" t="s">
        <v>104</v>
      </c>
      <c r="E10460" s="1" t="s">
        <v>25</v>
      </c>
      <c r="F10460" s="1" t="s">
        <v>26</v>
      </c>
      <c r="G10460" s="1" t="s">
        <v>215</v>
      </c>
      <c r="H10460" t="s">
        <v>20</v>
      </c>
      <c r="I10460" s="1" t="s">
        <v>174</v>
      </c>
      <c r="J10460" t="s">
        <v>42</v>
      </c>
      <c r="K10460" s="1" t="s">
        <v>57</v>
      </c>
      <c r="L10460" t="s">
        <v>278</v>
      </c>
      <c r="M10460" t="s">
        <v>130</v>
      </c>
      <c r="N10460">
        <v>1</v>
      </c>
      <c r="O10460" t="s">
        <v>235</v>
      </c>
      <c r="P10460">
        <v>1</v>
      </c>
      <c r="Q10460">
        <v>1</v>
      </c>
      <c r="R10460" t="s">
        <v>234</v>
      </c>
      <c r="S10460" t="s">
        <v>258</v>
      </c>
      <c r="T10460" t="s">
        <v>259</v>
      </c>
      <c r="U10460" t="s">
        <v>443</v>
      </c>
    </row>
    <row r="10461" spans="1:21" x14ac:dyDescent="0.35">
      <c r="A10461" s="2" t="s">
        <v>171</v>
      </c>
      <c r="B10461" s="1" t="s">
        <v>172</v>
      </c>
      <c r="C10461" t="s">
        <v>511</v>
      </c>
      <c r="D10461" s="1" t="s">
        <v>104</v>
      </c>
      <c r="E10461" s="1" t="s">
        <v>25</v>
      </c>
      <c r="F10461" s="1" t="s">
        <v>26</v>
      </c>
      <c r="G10461" s="1" t="s">
        <v>215</v>
      </c>
      <c r="H10461" t="s">
        <v>20</v>
      </c>
      <c r="I10461" s="1" t="s">
        <v>273</v>
      </c>
      <c r="J10461" t="s">
        <v>42</v>
      </c>
      <c r="K10461" s="1" t="s">
        <v>48</v>
      </c>
      <c r="L10461" t="s">
        <v>278</v>
      </c>
      <c r="M10461" t="s">
        <v>123</v>
      </c>
      <c r="N10461">
        <v>1</v>
      </c>
      <c r="O10461" t="s">
        <v>232</v>
      </c>
      <c r="P10461">
        <v>1</v>
      </c>
      <c r="Q10461">
        <v>1</v>
      </c>
      <c r="R10461" t="s">
        <v>234</v>
      </c>
      <c r="S10461" t="s">
        <v>258</v>
      </c>
      <c r="T10461" t="s">
        <v>259</v>
      </c>
      <c r="U10461" t="s">
        <v>443</v>
      </c>
    </row>
    <row r="10462" spans="1:21" x14ac:dyDescent="0.35">
      <c r="A10462" s="2" t="s">
        <v>171</v>
      </c>
      <c r="B10462" s="1" t="s">
        <v>172</v>
      </c>
      <c r="C10462" t="s">
        <v>511</v>
      </c>
      <c r="D10462" s="1" t="s">
        <v>104</v>
      </c>
      <c r="E10462" s="1" t="s">
        <v>25</v>
      </c>
      <c r="F10462" s="1" t="s">
        <v>26</v>
      </c>
      <c r="G10462" s="1" t="s">
        <v>215</v>
      </c>
      <c r="H10462" t="s">
        <v>20</v>
      </c>
      <c r="I10462" s="1" t="s">
        <v>273</v>
      </c>
      <c r="J10462" t="s">
        <v>42</v>
      </c>
      <c r="K10462" s="1" t="s">
        <v>48</v>
      </c>
      <c r="L10462" t="s">
        <v>278</v>
      </c>
      <c r="M10462" t="s">
        <v>106</v>
      </c>
      <c r="N10462">
        <v>1</v>
      </c>
      <c r="O10462" t="s">
        <v>232</v>
      </c>
      <c r="P10462">
        <v>1</v>
      </c>
      <c r="Q10462">
        <v>1</v>
      </c>
      <c r="R10462" t="s">
        <v>234</v>
      </c>
      <c r="S10462" t="s">
        <v>258</v>
      </c>
      <c r="T10462" t="s">
        <v>259</v>
      </c>
      <c r="U10462" t="s">
        <v>443</v>
      </c>
    </row>
    <row r="10463" spans="1:21" x14ac:dyDescent="0.35">
      <c r="A10463" s="2" t="s">
        <v>171</v>
      </c>
      <c r="B10463" s="1" t="s">
        <v>172</v>
      </c>
      <c r="C10463" t="s">
        <v>511</v>
      </c>
      <c r="D10463" s="1" t="s">
        <v>104</v>
      </c>
      <c r="E10463" s="1" t="s">
        <v>25</v>
      </c>
      <c r="F10463" s="1" t="s">
        <v>26</v>
      </c>
      <c r="G10463" s="1" t="s">
        <v>215</v>
      </c>
      <c r="H10463" t="s">
        <v>20</v>
      </c>
      <c r="I10463" s="1" t="s">
        <v>273</v>
      </c>
      <c r="J10463" t="s">
        <v>42</v>
      </c>
      <c r="K10463" s="1" t="s">
        <v>48</v>
      </c>
      <c r="L10463" t="s">
        <v>363</v>
      </c>
      <c r="M10463" t="s">
        <v>106</v>
      </c>
      <c r="N10463">
        <v>1</v>
      </c>
      <c r="O10463" t="s">
        <v>232</v>
      </c>
      <c r="P10463">
        <v>1</v>
      </c>
      <c r="Q10463">
        <v>1</v>
      </c>
      <c r="R10463" t="s">
        <v>234</v>
      </c>
      <c r="S10463" t="s">
        <v>258</v>
      </c>
      <c r="T10463" t="s">
        <v>259</v>
      </c>
      <c r="U10463" t="s">
        <v>443</v>
      </c>
    </row>
    <row r="10464" spans="1:21" x14ac:dyDescent="0.35">
      <c r="A10464" s="2" t="s">
        <v>171</v>
      </c>
      <c r="B10464" s="1" t="s">
        <v>172</v>
      </c>
      <c r="C10464" t="s">
        <v>511</v>
      </c>
      <c r="D10464" s="1" t="s">
        <v>104</v>
      </c>
      <c r="E10464" s="1" t="s">
        <v>25</v>
      </c>
      <c r="F10464" s="1" t="s">
        <v>26</v>
      </c>
      <c r="G10464" s="1" t="s">
        <v>215</v>
      </c>
      <c r="H10464" t="s">
        <v>27</v>
      </c>
      <c r="I10464" s="1" t="s">
        <v>174</v>
      </c>
      <c r="J10464" t="s">
        <v>42</v>
      </c>
      <c r="K10464" s="1" t="s">
        <v>18</v>
      </c>
      <c r="L10464" t="s">
        <v>278</v>
      </c>
      <c r="M10464" t="s">
        <v>121</v>
      </c>
      <c r="N10464">
        <v>1</v>
      </c>
      <c r="O10464" t="s">
        <v>235</v>
      </c>
      <c r="P10464">
        <v>1</v>
      </c>
      <c r="Q10464">
        <v>1</v>
      </c>
      <c r="R10464" t="s">
        <v>234</v>
      </c>
      <c r="S10464" t="s">
        <v>258</v>
      </c>
      <c r="T10464" t="s">
        <v>259</v>
      </c>
      <c r="U10464" t="s">
        <v>444</v>
      </c>
    </row>
    <row r="10465" spans="1:21" x14ac:dyDescent="0.35">
      <c r="A10465" s="2" t="s">
        <v>171</v>
      </c>
      <c r="B10465" s="1" t="s">
        <v>172</v>
      </c>
      <c r="C10465" t="s">
        <v>511</v>
      </c>
      <c r="D10465" s="1" t="s">
        <v>104</v>
      </c>
      <c r="E10465" s="1" t="s">
        <v>25</v>
      </c>
      <c r="F10465" s="1" t="s">
        <v>26</v>
      </c>
      <c r="G10465" s="1" t="s">
        <v>215</v>
      </c>
      <c r="H10465" t="s">
        <v>27</v>
      </c>
      <c r="I10465" s="1" t="s">
        <v>174</v>
      </c>
      <c r="J10465" t="s">
        <v>42</v>
      </c>
      <c r="K10465" s="1" t="s">
        <v>48</v>
      </c>
      <c r="L10465" t="s">
        <v>278</v>
      </c>
      <c r="M10465" t="s">
        <v>105</v>
      </c>
      <c r="N10465">
        <v>1</v>
      </c>
      <c r="O10465" t="s">
        <v>235</v>
      </c>
      <c r="P10465">
        <v>1</v>
      </c>
      <c r="Q10465">
        <v>1</v>
      </c>
      <c r="R10465" t="s">
        <v>234</v>
      </c>
      <c r="S10465" t="s">
        <v>271</v>
      </c>
      <c r="T10465" t="s">
        <v>259</v>
      </c>
      <c r="U10465" t="s">
        <v>443</v>
      </c>
    </row>
    <row r="10466" spans="1:21" x14ac:dyDescent="0.35">
      <c r="A10466" s="2" t="s">
        <v>171</v>
      </c>
      <c r="B10466" s="1" t="s">
        <v>172</v>
      </c>
      <c r="C10466" t="s">
        <v>511</v>
      </c>
      <c r="D10466" s="1" t="s">
        <v>104</v>
      </c>
      <c r="E10466" s="1" t="s">
        <v>25</v>
      </c>
      <c r="F10466" s="1" t="s">
        <v>26</v>
      </c>
      <c r="G10466" s="1" t="s">
        <v>215</v>
      </c>
      <c r="H10466" t="s">
        <v>27</v>
      </c>
      <c r="I10466" s="1" t="s">
        <v>174</v>
      </c>
      <c r="J10466" t="s">
        <v>42</v>
      </c>
      <c r="K10466" s="1" t="s">
        <v>48</v>
      </c>
      <c r="L10466" t="s">
        <v>278</v>
      </c>
      <c r="M10466" t="s">
        <v>148</v>
      </c>
      <c r="N10466">
        <v>1</v>
      </c>
      <c r="O10466" t="s">
        <v>235</v>
      </c>
      <c r="P10466">
        <v>0</v>
      </c>
      <c r="Q10466">
        <v>1</v>
      </c>
      <c r="R10466" t="s">
        <v>234</v>
      </c>
      <c r="S10466" t="s">
        <v>258</v>
      </c>
      <c r="T10466" t="s">
        <v>259</v>
      </c>
      <c r="U10466" t="s">
        <v>443</v>
      </c>
    </row>
    <row r="10467" spans="1:21" x14ac:dyDescent="0.35">
      <c r="A10467" s="2" t="s">
        <v>171</v>
      </c>
      <c r="B10467" s="1" t="s">
        <v>172</v>
      </c>
      <c r="C10467" t="s">
        <v>511</v>
      </c>
      <c r="D10467" s="1" t="s">
        <v>104</v>
      </c>
      <c r="E10467" s="1" t="s">
        <v>25</v>
      </c>
      <c r="F10467" s="1" t="s">
        <v>26</v>
      </c>
      <c r="G10467" s="1" t="s">
        <v>215</v>
      </c>
      <c r="H10467" t="s">
        <v>27</v>
      </c>
      <c r="I10467" s="1" t="s">
        <v>174</v>
      </c>
      <c r="J10467" t="s">
        <v>42</v>
      </c>
      <c r="K10467" s="1" t="s">
        <v>48</v>
      </c>
      <c r="L10467" t="s">
        <v>278</v>
      </c>
      <c r="M10467" t="s">
        <v>102</v>
      </c>
      <c r="N10467">
        <v>1</v>
      </c>
      <c r="O10467" t="s">
        <v>235</v>
      </c>
      <c r="P10467">
        <v>1</v>
      </c>
      <c r="Q10467">
        <v>1</v>
      </c>
      <c r="R10467" t="s">
        <v>234</v>
      </c>
      <c r="S10467" t="s">
        <v>258</v>
      </c>
      <c r="T10467" t="s">
        <v>259</v>
      </c>
      <c r="U10467" t="s">
        <v>443</v>
      </c>
    </row>
    <row r="10468" spans="1:21" x14ac:dyDescent="0.35">
      <c r="A10468" s="2" t="s">
        <v>171</v>
      </c>
      <c r="B10468" s="1" t="s">
        <v>172</v>
      </c>
      <c r="C10468" t="s">
        <v>511</v>
      </c>
      <c r="D10468" s="1" t="s">
        <v>104</v>
      </c>
      <c r="E10468" s="1" t="s">
        <v>25</v>
      </c>
      <c r="F10468" s="1" t="s">
        <v>26</v>
      </c>
      <c r="G10468" s="1" t="s">
        <v>215</v>
      </c>
      <c r="H10468" t="s">
        <v>27</v>
      </c>
      <c r="I10468" s="1" t="s">
        <v>174</v>
      </c>
      <c r="J10468" t="s">
        <v>42</v>
      </c>
      <c r="K10468" s="1" t="s">
        <v>48</v>
      </c>
      <c r="L10468" t="s">
        <v>363</v>
      </c>
      <c r="M10468" t="s">
        <v>123</v>
      </c>
      <c r="N10468">
        <v>1</v>
      </c>
      <c r="O10468" t="s">
        <v>235</v>
      </c>
      <c r="P10468">
        <v>1</v>
      </c>
      <c r="Q10468">
        <v>1</v>
      </c>
      <c r="R10468" t="s">
        <v>234</v>
      </c>
      <c r="S10468" t="s">
        <v>258</v>
      </c>
      <c r="T10468" t="s">
        <v>259</v>
      </c>
      <c r="U10468" t="s">
        <v>443</v>
      </c>
    </row>
    <row r="10469" spans="1:21" x14ac:dyDescent="0.35">
      <c r="A10469" s="2" t="s">
        <v>171</v>
      </c>
      <c r="B10469" s="1" t="s">
        <v>172</v>
      </c>
      <c r="C10469" t="s">
        <v>511</v>
      </c>
      <c r="D10469" s="1" t="s">
        <v>104</v>
      </c>
      <c r="E10469" s="1" t="s">
        <v>25</v>
      </c>
      <c r="F10469" s="1" t="s">
        <v>26</v>
      </c>
      <c r="G10469" s="1" t="s">
        <v>215</v>
      </c>
      <c r="H10469" t="s">
        <v>27</v>
      </c>
      <c r="I10469" s="1" t="s">
        <v>174</v>
      </c>
      <c r="J10469" t="s">
        <v>42</v>
      </c>
      <c r="K10469" s="1" t="s">
        <v>48</v>
      </c>
      <c r="L10469" t="s">
        <v>363</v>
      </c>
      <c r="M10469" t="s">
        <v>51</v>
      </c>
      <c r="N10469">
        <v>1</v>
      </c>
      <c r="O10469" t="s">
        <v>235</v>
      </c>
      <c r="P10469">
        <v>1</v>
      </c>
      <c r="Q10469">
        <v>1</v>
      </c>
      <c r="R10469" t="s">
        <v>234</v>
      </c>
      <c r="S10469" t="s">
        <v>258</v>
      </c>
      <c r="T10469" t="s">
        <v>259</v>
      </c>
      <c r="U10469" t="s">
        <v>443</v>
      </c>
    </row>
    <row r="10470" spans="1:21" x14ac:dyDescent="0.35">
      <c r="A10470" s="2" t="s">
        <v>171</v>
      </c>
      <c r="B10470" s="1" t="s">
        <v>172</v>
      </c>
      <c r="C10470" t="s">
        <v>511</v>
      </c>
      <c r="D10470" s="1" t="s">
        <v>104</v>
      </c>
      <c r="E10470" s="1" t="s">
        <v>25</v>
      </c>
      <c r="F10470" s="1" t="s">
        <v>26</v>
      </c>
      <c r="G10470" s="1" t="s">
        <v>215</v>
      </c>
      <c r="H10470" t="s">
        <v>30</v>
      </c>
      <c r="I10470" s="1" t="s">
        <v>174</v>
      </c>
      <c r="J10470" t="s">
        <v>42</v>
      </c>
      <c r="K10470" s="1" t="s">
        <v>48</v>
      </c>
      <c r="L10470" t="s">
        <v>278</v>
      </c>
      <c r="M10470" t="s">
        <v>123</v>
      </c>
      <c r="N10470">
        <v>1</v>
      </c>
      <c r="O10470" t="s">
        <v>235</v>
      </c>
      <c r="P10470">
        <v>1</v>
      </c>
      <c r="Q10470">
        <v>1</v>
      </c>
      <c r="R10470" t="s">
        <v>234</v>
      </c>
      <c r="S10470" t="s">
        <v>258</v>
      </c>
      <c r="T10470" t="s">
        <v>259</v>
      </c>
      <c r="U10470" t="s">
        <v>443</v>
      </c>
    </row>
    <row r="10471" spans="1:21" x14ac:dyDescent="0.35">
      <c r="A10471" s="2" t="s">
        <v>171</v>
      </c>
      <c r="B10471" s="1" t="s">
        <v>172</v>
      </c>
      <c r="C10471" t="s">
        <v>511</v>
      </c>
      <c r="D10471" s="1" t="s">
        <v>104</v>
      </c>
      <c r="E10471" s="1" t="s">
        <v>25</v>
      </c>
      <c r="F10471" s="1" t="s">
        <v>26</v>
      </c>
      <c r="G10471" s="1" t="s">
        <v>215</v>
      </c>
      <c r="H10471" t="s">
        <v>30</v>
      </c>
      <c r="I10471" s="1" t="s">
        <v>174</v>
      </c>
      <c r="J10471" t="s">
        <v>42</v>
      </c>
      <c r="K10471" s="1" t="s">
        <v>34</v>
      </c>
      <c r="L10471" t="s">
        <v>278</v>
      </c>
      <c r="M10471" t="s">
        <v>39</v>
      </c>
      <c r="N10471">
        <v>1</v>
      </c>
      <c r="O10471" t="s">
        <v>235</v>
      </c>
      <c r="P10471">
        <v>1</v>
      </c>
      <c r="Q10471">
        <v>1</v>
      </c>
      <c r="R10471" t="s">
        <v>234</v>
      </c>
      <c r="S10471" t="s">
        <v>258</v>
      </c>
      <c r="T10471" t="s">
        <v>259</v>
      </c>
      <c r="U10471" t="s">
        <v>443</v>
      </c>
    </row>
    <row r="10472" spans="1:21" x14ac:dyDescent="0.35">
      <c r="A10472" s="2" t="s">
        <v>171</v>
      </c>
      <c r="B10472" s="1" t="s">
        <v>172</v>
      </c>
      <c r="C10472" t="s">
        <v>511</v>
      </c>
      <c r="D10472" s="1" t="s">
        <v>104</v>
      </c>
      <c r="E10472" s="1" t="s">
        <v>25</v>
      </c>
      <c r="F10472" s="1" t="s">
        <v>26</v>
      </c>
      <c r="G10472" s="1" t="s">
        <v>215</v>
      </c>
      <c r="H10472" t="s">
        <v>36</v>
      </c>
      <c r="I10472" s="1" t="s">
        <v>174</v>
      </c>
      <c r="J10472" t="s">
        <v>42</v>
      </c>
      <c r="K10472" s="1" t="s">
        <v>57</v>
      </c>
      <c r="L10472" t="s">
        <v>278</v>
      </c>
      <c r="M10472" t="s">
        <v>58</v>
      </c>
      <c r="N10472">
        <v>1</v>
      </c>
      <c r="O10472" t="s">
        <v>235</v>
      </c>
      <c r="P10472">
        <v>1</v>
      </c>
      <c r="Q10472">
        <v>1</v>
      </c>
      <c r="R10472" t="s">
        <v>234</v>
      </c>
      <c r="S10472" t="s">
        <v>258</v>
      </c>
      <c r="T10472" t="s">
        <v>259</v>
      </c>
      <c r="U10472" t="s">
        <v>443</v>
      </c>
    </row>
    <row r="10473" spans="1:21" x14ac:dyDescent="0.35">
      <c r="A10473" s="2" t="s">
        <v>171</v>
      </c>
      <c r="B10473" s="1" t="s">
        <v>172</v>
      </c>
      <c r="C10473" t="s">
        <v>511</v>
      </c>
      <c r="D10473" s="1" t="s">
        <v>104</v>
      </c>
      <c r="E10473" s="1" t="s">
        <v>25</v>
      </c>
      <c r="F10473" s="1" t="s">
        <v>26</v>
      </c>
      <c r="G10473" s="1" t="s">
        <v>215</v>
      </c>
      <c r="H10473" t="s">
        <v>24</v>
      </c>
      <c r="I10473" s="1" t="s">
        <v>174</v>
      </c>
      <c r="J10473" t="s">
        <v>42</v>
      </c>
      <c r="K10473" s="1" t="s">
        <v>57</v>
      </c>
      <c r="L10473" t="s">
        <v>278</v>
      </c>
      <c r="M10473" t="s">
        <v>57</v>
      </c>
      <c r="N10473">
        <v>1</v>
      </c>
      <c r="O10473" t="s">
        <v>235</v>
      </c>
      <c r="P10473">
        <v>1</v>
      </c>
      <c r="Q10473">
        <v>1</v>
      </c>
      <c r="R10473" t="s">
        <v>234</v>
      </c>
      <c r="S10473" t="s">
        <v>258</v>
      </c>
      <c r="T10473" t="s">
        <v>259</v>
      </c>
      <c r="U10473" t="s">
        <v>443</v>
      </c>
    </row>
    <row r="10474" spans="1:21" x14ac:dyDescent="0.35">
      <c r="A10474" s="2" t="s">
        <v>171</v>
      </c>
      <c r="B10474" s="1" t="s">
        <v>172</v>
      </c>
      <c r="C10474" t="s">
        <v>511</v>
      </c>
      <c r="D10474" s="1" t="s">
        <v>104</v>
      </c>
      <c r="E10474" s="1" t="s">
        <v>25</v>
      </c>
      <c r="F10474" s="1" t="s">
        <v>26</v>
      </c>
      <c r="G10474" s="1" t="s">
        <v>215</v>
      </c>
      <c r="H10474" t="s">
        <v>74</v>
      </c>
      <c r="I10474" s="1" t="s">
        <v>174</v>
      </c>
      <c r="J10474" t="s">
        <v>42</v>
      </c>
      <c r="K10474" s="1" t="s">
        <v>18</v>
      </c>
      <c r="L10474" t="s">
        <v>278</v>
      </c>
      <c r="M10474" t="s">
        <v>18</v>
      </c>
      <c r="N10474">
        <v>1</v>
      </c>
      <c r="O10474" t="s">
        <v>235</v>
      </c>
      <c r="P10474">
        <v>1</v>
      </c>
      <c r="Q10474">
        <v>1</v>
      </c>
      <c r="R10474" t="s">
        <v>234</v>
      </c>
      <c r="S10474" t="s">
        <v>258</v>
      </c>
      <c r="T10474" t="s">
        <v>259</v>
      </c>
      <c r="U10474" t="s">
        <v>443</v>
      </c>
    </row>
    <row r="10475" spans="1:21" x14ac:dyDescent="0.35">
      <c r="A10475" s="2" t="s">
        <v>171</v>
      </c>
      <c r="B10475" s="1" t="s">
        <v>172</v>
      </c>
      <c r="C10475" t="s">
        <v>511</v>
      </c>
      <c r="D10475" s="1" t="s">
        <v>104</v>
      </c>
      <c r="E10475" s="1" t="s">
        <v>25</v>
      </c>
      <c r="F10475" s="1" t="s">
        <v>26</v>
      </c>
      <c r="G10475" s="1" t="s">
        <v>215</v>
      </c>
      <c r="H10475" t="s">
        <v>74</v>
      </c>
      <c r="I10475" s="1" t="s">
        <v>174</v>
      </c>
      <c r="J10475" t="s">
        <v>42</v>
      </c>
      <c r="K10475" s="1" t="s">
        <v>48</v>
      </c>
      <c r="L10475" t="s">
        <v>278</v>
      </c>
      <c r="M10475" t="s">
        <v>106</v>
      </c>
      <c r="N10475">
        <v>1</v>
      </c>
      <c r="O10475" t="s">
        <v>235</v>
      </c>
      <c r="P10475">
        <v>1</v>
      </c>
      <c r="Q10475">
        <v>1</v>
      </c>
      <c r="R10475" t="s">
        <v>234</v>
      </c>
      <c r="S10475" t="s">
        <v>271</v>
      </c>
      <c r="T10475" t="s">
        <v>259</v>
      </c>
      <c r="U10475" t="s">
        <v>443</v>
      </c>
    </row>
    <row r="10476" spans="1:21" x14ac:dyDescent="0.35">
      <c r="A10476" s="2" t="s">
        <v>171</v>
      </c>
      <c r="B10476" s="1" t="s">
        <v>172</v>
      </c>
      <c r="C10476" t="s">
        <v>511</v>
      </c>
      <c r="D10476" s="1" t="s">
        <v>104</v>
      </c>
      <c r="E10476" s="1" t="s">
        <v>25</v>
      </c>
      <c r="F10476" s="1" t="s">
        <v>15</v>
      </c>
      <c r="G10476" s="1" t="s">
        <v>215</v>
      </c>
      <c r="H10476" t="s">
        <v>16</v>
      </c>
      <c r="I10476" s="1" t="s">
        <v>174</v>
      </c>
      <c r="J10476" t="s">
        <v>42</v>
      </c>
      <c r="K10476" s="1" t="s">
        <v>22</v>
      </c>
      <c r="L10476" t="s">
        <v>363</v>
      </c>
      <c r="M10476" t="s">
        <v>31</v>
      </c>
      <c r="N10476">
        <v>1</v>
      </c>
      <c r="O10476" t="s">
        <v>235</v>
      </c>
      <c r="P10476">
        <v>1</v>
      </c>
      <c r="Q10476">
        <v>1</v>
      </c>
      <c r="R10476" t="s">
        <v>234</v>
      </c>
      <c r="S10476" t="s">
        <v>258</v>
      </c>
      <c r="T10476" t="s">
        <v>259</v>
      </c>
      <c r="U10476" t="s">
        <v>443</v>
      </c>
    </row>
    <row r="10477" spans="1:21" x14ac:dyDescent="0.35">
      <c r="A10477" s="2" t="s">
        <v>171</v>
      </c>
      <c r="B10477" s="1" t="s">
        <v>172</v>
      </c>
      <c r="C10477" t="s">
        <v>511</v>
      </c>
      <c r="D10477" s="1" t="s">
        <v>104</v>
      </c>
      <c r="E10477" s="1" t="s">
        <v>25</v>
      </c>
      <c r="F10477" s="1" t="s">
        <v>15</v>
      </c>
      <c r="G10477" s="1" t="s">
        <v>215</v>
      </c>
      <c r="H10477" t="s">
        <v>27</v>
      </c>
      <c r="I10477" s="1" t="s">
        <v>174</v>
      </c>
      <c r="J10477" t="s">
        <v>42</v>
      </c>
      <c r="K10477" s="1" t="s">
        <v>48</v>
      </c>
      <c r="L10477" t="s">
        <v>278</v>
      </c>
      <c r="M10477" t="s">
        <v>123</v>
      </c>
      <c r="N10477">
        <v>1</v>
      </c>
      <c r="O10477" t="s">
        <v>235</v>
      </c>
      <c r="P10477">
        <v>0</v>
      </c>
      <c r="Q10477">
        <v>1</v>
      </c>
      <c r="R10477" t="s">
        <v>234</v>
      </c>
      <c r="S10477" t="s">
        <v>271</v>
      </c>
      <c r="T10477" t="s">
        <v>259</v>
      </c>
      <c r="U10477" t="s">
        <v>443</v>
      </c>
    </row>
    <row r="10478" spans="1:21" x14ac:dyDescent="0.35">
      <c r="A10478" s="2" t="s">
        <v>171</v>
      </c>
      <c r="B10478" s="1" t="s">
        <v>172</v>
      </c>
      <c r="C10478" t="s">
        <v>511</v>
      </c>
      <c r="D10478" s="1" t="s">
        <v>104</v>
      </c>
      <c r="E10478" s="1" t="s">
        <v>25</v>
      </c>
      <c r="F10478" s="1" t="s">
        <v>15</v>
      </c>
      <c r="G10478" s="1" t="s">
        <v>215</v>
      </c>
      <c r="H10478" t="s">
        <v>27</v>
      </c>
      <c r="I10478" s="1" t="s">
        <v>174</v>
      </c>
      <c r="J10478" t="s">
        <v>42</v>
      </c>
      <c r="K10478" s="1" t="s">
        <v>48</v>
      </c>
      <c r="L10478" t="s">
        <v>278</v>
      </c>
      <c r="M10478" t="s">
        <v>102</v>
      </c>
      <c r="N10478">
        <v>1</v>
      </c>
      <c r="O10478" t="s">
        <v>235</v>
      </c>
      <c r="P10478">
        <v>1</v>
      </c>
      <c r="Q10478">
        <v>1</v>
      </c>
      <c r="R10478" t="s">
        <v>234</v>
      </c>
      <c r="S10478" t="s">
        <v>258</v>
      </c>
      <c r="T10478" t="s">
        <v>259</v>
      </c>
      <c r="U10478" t="s">
        <v>443</v>
      </c>
    </row>
    <row r="10479" spans="1:21" x14ac:dyDescent="0.35">
      <c r="A10479" s="2" t="s">
        <v>171</v>
      </c>
      <c r="B10479" s="1" t="s">
        <v>172</v>
      </c>
      <c r="C10479" t="s">
        <v>511</v>
      </c>
      <c r="D10479" s="1" t="s">
        <v>104</v>
      </c>
      <c r="E10479" s="1" t="s">
        <v>25</v>
      </c>
      <c r="F10479" s="1" t="s">
        <v>15</v>
      </c>
      <c r="G10479" s="1" t="s">
        <v>215</v>
      </c>
      <c r="H10479" t="s">
        <v>27</v>
      </c>
      <c r="I10479" s="1" t="s">
        <v>273</v>
      </c>
      <c r="J10479" t="s">
        <v>42</v>
      </c>
      <c r="K10479" s="1" t="s">
        <v>18</v>
      </c>
      <c r="L10479" t="s">
        <v>363</v>
      </c>
      <c r="M10479" t="s">
        <v>121</v>
      </c>
      <c r="N10479">
        <v>1</v>
      </c>
      <c r="O10479" t="s">
        <v>232</v>
      </c>
      <c r="P10479">
        <v>1</v>
      </c>
      <c r="Q10479">
        <v>1</v>
      </c>
      <c r="R10479" t="s">
        <v>234</v>
      </c>
      <c r="S10479" t="s">
        <v>258</v>
      </c>
      <c r="T10479" t="s">
        <v>259</v>
      </c>
      <c r="U10479" t="s">
        <v>443</v>
      </c>
    </row>
    <row r="10480" spans="1:21" x14ac:dyDescent="0.35">
      <c r="A10480" s="2" t="s">
        <v>171</v>
      </c>
      <c r="B10480" s="1" t="s">
        <v>172</v>
      </c>
      <c r="C10480" t="s">
        <v>511</v>
      </c>
      <c r="D10480" s="1" t="s">
        <v>104</v>
      </c>
      <c r="E10480" s="1" t="s">
        <v>25</v>
      </c>
      <c r="F10480" s="1" t="s">
        <v>15</v>
      </c>
      <c r="G10480" s="1" t="s">
        <v>215</v>
      </c>
      <c r="H10480" t="s">
        <v>27</v>
      </c>
      <c r="I10480" s="1" t="s">
        <v>273</v>
      </c>
      <c r="J10480" t="s">
        <v>42</v>
      </c>
      <c r="K10480" s="1" t="s">
        <v>48</v>
      </c>
      <c r="L10480" t="s">
        <v>278</v>
      </c>
      <c r="M10480" t="s">
        <v>123</v>
      </c>
      <c r="N10480">
        <v>1</v>
      </c>
      <c r="O10480" t="s">
        <v>232</v>
      </c>
      <c r="P10480">
        <v>1</v>
      </c>
      <c r="Q10480">
        <v>1</v>
      </c>
      <c r="R10480" t="s">
        <v>234</v>
      </c>
      <c r="S10480" t="s">
        <v>258</v>
      </c>
      <c r="T10480" t="s">
        <v>259</v>
      </c>
      <c r="U10480" t="s">
        <v>444</v>
      </c>
    </row>
    <row r="10481" spans="1:21" x14ac:dyDescent="0.35">
      <c r="A10481" s="2" t="s">
        <v>171</v>
      </c>
      <c r="B10481" s="1" t="s">
        <v>172</v>
      </c>
      <c r="C10481" t="s">
        <v>511</v>
      </c>
      <c r="D10481" s="1" t="s">
        <v>104</v>
      </c>
      <c r="E10481" s="1" t="s">
        <v>25</v>
      </c>
      <c r="F10481" s="1" t="s">
        <v>15</v>
      </c>
      <c r="G10481" s="1" t="s">
        <v>215</v>
      </c>
      <c r="H10481" t="s">
        <v>27</v>
      </c>
      <c r="I10481" s="1" t="s">
        <v>273</v>
      </c>
      <c r="J10481" t="s">
        <v>42</v>
      </c>
      <c r="K10481" s="1" t="s">
        <v>48</v>
      </c>
      <c r="L10481" t="s">
        <v>278</v>
      </c>
      <c r="M10481" t="s">
        <v>106</v>
      </c>
      <c r="N10481">
        <v>1</v>
      </c>
      <c r="O10481" t="s">
        <v>232</v>
      </c>
      <c r="P10481">
        <v>1</v>
      </c>
      <c r="Q10481">
        <v>1</v>
      </c>
      <c r="R10481" t="s">
        <v>234</v>
      </c>
      <c r="S10481" t="s">
        <v>258</v>
      </c>
      <c r="T10481" t="s">
        <v>259</v>
      </c>
      <c r="U10481" t="s">
        <v>443</v>
      </c>
    </row>
    <row r="10482" spans="1:21" x14ac:dyDescent="0.35">
      <c r="A10482" s="2" t="s">
        <v>171</v>
      </c>
      <c r="B10482" s="1" t="s">
        <v>172</v>
      </c>
      <c r="C10482" t="s">
        <v>511</v>
      </c>
      <c r="D10482" s="1" t="s">
        <v>104</v>
      </c>
      <c r="E10482" s="1" t="s">
        <v>25</v>
      </c>
      <c r="F10482" s="1" t="s">
        <v>15</v>
      </c>
      <c r="G10482" s="1" t="s">
        <v>215</v>
      </c>
      <c r="H10482" t="s">
        <v>30</v>
      </c>
      <c r="I10482" s="1" t="s">
        <v>273</v>
      </c>
      <c r="J10482" t="s">
        <v>42</v>
      </c>
      <c r="K10482" s="1" t="s">
        <v>48</v>
      </c>
      <c r="L10482" t="s">
        <v>278</v>
      </c>
      <c r="M10482" t="s">
        <v>106</v>
      </c>
      <c r="N10482">
        <v>1</v>
      </c>
      <c r="O10482" t="s">
        <v>232</v>
      </c>
      <c r="P10482">
        <v>1</v>
      </c>
      <c r="Q10482">
        <v>1</v>
      </c>
      <c r="R10482" t="s">
        <v>234</v>
      </c>
      <c r="S10482" t="s">
        <v>258</v>
      </c>
      <c r="T10482" t="s">
        <v>259</v>
      </c>
      <c r="U10482" t="s">
        <v>444</v>
      </c>
    </row>
    <row r="10483" spans="1:21" x14ac:dyDescent="0.35">
      <c r="A10483" s="2" t="s">
        <v>171</v>
      </c>
      <c r="B10483" s="1" t="s">
        <v>172</v>
      </c>
      <c r="C10483" t="s">
        <v>511</v>
      </c>
      <c r="D10483" s="1" t="s">
        <v>104</v>
      </c>
      <c r="E10483" s="1" t="s">
        <v>25</v>
      </c>
      <c r="F10483" s="1" t="s">
        <v>15</v>
      </c>
      <c r="G10483" s="1" t="s">
        <v>215</v>
      </c>
      <c r="H10483" t="s">
        <v>40</v>
      </c>
      <c r="I10483" s="1" t="s">
        <v>174</v>
      </c>
      <c r="J10483" t="s">
        <v>42</v>
      </c>
      <c r="K10483" s="1" t="s">
        <v>48</v>
      </c>
      <c r="L10483" t="s">
        <v>363</v>
      </c>
      <c r="M10483" t="s">
        <v>106</v>
      </c>
      <c r="N10483">
        <v>1</v>
      </c>
      <c r="O10483" t="s">
        <v>235</v>
      </c>
      <c r="P10483">
        <v>1</v>
      </c>
      <c r="Q10483">
        <v>1</v>
      </c>
      <c r="R10483" t="s">
        <v>234</v>
      </c>
      <c r="S10483" t="s">
        <v>258</v>
      </c>
      <c r="T10483" t="s">
        <v>259</v>
      </c>
      <c r="U10483" t="s">
        <v>444</v>
      </c>
    </row>
    <row r="10484" spans="1:21" x14ac:dyDescent="0.35">
      <c r="A10484" s="2" t="s">
        <v>171</v>
      </c>
      <c r="B10484" s="1" t="s">
        <v>172</v>
      </c>
      <c r="C10484" t="s">
        <v>511</v>
      </c>
      <c r="D10484" s="1" t="s">
        <v>104</v>
      </c>
      <c r="E10484" s="1" t="s">
        <v>25</v>
      </c>
      <c r="F10484" s="1" t="s">
        <v>15</v>
      </c>
      <c r="G10484" s="1" t="s">
        <v>215</v>
      </c>
      <c r="H10484" t="s">
        <v>40</v>
      </c>
      <c r="I10484" s="1" t="s">
        <v>273</v>
      </c>
      <c r="J10484" t="s">
        <v>42</v>
      </c>
      <c r="K10484" s="1" t="s">
        <v>48</v>
      </c>
      <c r="L10484" t="s">
        <v>363</v>
      </c>
      <c r="M10484" t="s">
        <v>148</v>
      </c>
      <c r="N10484">
        <v>1</v>
      </c>
      <c r="O10484" t="s">
        <v>232</v>
      </c>
      <c r="P10484">
        <v>0</v>
      </c>
      <c r="Q10484">
        <v>1</v>
      </c>
      <c r="R10484" t="s">
        <v>234</v>
      </c>
      <c r="S10484" t="s">
        <v>258</v>
      </c>
      <c r="T10484" t="s">
        <v>259</v>
      </c>
      <c r="U10484" t="s">
        <v>443</v>
      </c>
    </row>
    <row r="10485" spans="1:21" x14ac:dyDescent="0.35">
      <c r="A10485" s="2" t="s">
        <v>171</v>
      </c>
      <c r="B10485" s="1" t="s">
        <v>172</v>
      </c>
      <c r="C10485" t="s">
        <v>511</v>
      </c>
      <c r="D10485" s="1" t="s">
        <v>104</v>
      </c>
      <c r="E10485" s="1" t="s">
        <v>25</v>
      </c>
      <c r="F10485" s="1" t="s">
        <v>29</v>
      </c>
      <c r="G10485" s="1" t="s">
        <v>29</v>
      </c>
      <c r="H10485" t="s">
        <v>20</v>
      </c>
      <c r="I10485" s="1" t="s">
        <v>174</v>
      </c>
      <c r="J10485" t="s">
        <v>42</v>
      </c>
      <c r="K10485" s="1" t="s">
        <v>57</v>
      </c>
      <c r="L10485" t="s">
        <v>278</v>
      </c>
      <c r="M10485" t="s">
        <v>130</v>
      </c>
      <c r="N10485">
        <v>1</v>
      </c>
      <c r="O10485" t="s">
        <v>235</v>
      </c>
      <c r="P10485">
        <v>1</v>
      </c>
      <c r="Q10485">
        <v>1</v>
      </c>
      <c r="R10485" t="s">
        <v>234</v>
      </c>
      <c r="S10485" t="s">
        <v>258</v>
      </c>
      <c r="T10485" t="s">
        <v>259</v>
      </c>
      <c r="U10485" t="s">
        <v>443</v>
      </c>
    </row>
    <row r="10486" spans="1:21" x14ac:dyDescent="0.35">
      <c r="A10486" s="2" t="s">
        <v>171</v>
      </c>
      <c r="B10486" s="1" t="s">
        <v>172</v>
      </c>
      <c r="C10486" t="s">
        <v>511</v>
      </c>
      <c r="D10486" s="1" t="s">
        <v>104</v>
      </c>
      <c r="E10486" s="1" t="s">
        <v>25</v>
      </c>
      <c r="F10486" s="1" t="s">
        <v>29</v>
      </c>
      <c r="G10486" s="1" t="s">
        <v>29</v>
      </c>
      <c r="H10486" t="s">
        <v>27</v>
      </c>
      <c r="I10486" s="1" t="s">
        <v>174</v>
      </c>
      <c r="J10486" t="s">
        <v>42</v>
      </c>
      <c r="K10486" s="1" t="s">
        <v>48</v>
      </c>
      <c r="L10486" t="s">
        <v>278</v>
      </c>
      <c r="M10486" t="s">
        <v>123</v>
      </c>
      <c r="N10486">
        <v>1</v>
      </c>
      <c r="O10486" t="s">
        <v>235</v>
      </c>
      <c r="P10486">
        <v>1</v>
      </c>
      <c r="Q10486">
        <v>1</v>
      </c>
      <c r="R10486" t="s">
        <v>234</v>
      </c>
      <c r="S10486" t="s">
        <v>258</v>
      </c>
      <c r="T10486" t="s">
        <v>259</v>
      </c>
      <c r="U10486" t="s">
        <v>443</v>
      </c>
    </row>
    <row r="10487" spans="1:21" x14ac:dyDescent="0.35">
      <c r="A10487" s="2" t="s">
        <v>171</v>
      </c>
      <c r="B10487" s="1" t="s">
        <v>172</v>
      </c>
      <c r="C10487" t="s">
        <v>511</v>
      </c>
      <c r="D10487" s="1" t="s">
        <v>104</v>
      </c>
      <c r="E10487" s="1" t="s">
        <v>25</v>
      </c>
      <c r="F10487" s="1" t="s">
        <v>29</v>
      </c>
      <c r="G10487" s="1" t="s">
        <v>29</v>
      </c>
      <c r="H10487" t="s">
        <v>27</v>
      </c>
      <c r="I10487" s="1" t="s">
        <v>174</v>
      </c>
      <c r="J10487" t="s">
        <v>42</v>
      </c>
      <c r="K10487" s="1" t="s">
        <v>48</v>
      </c>
      <c r="L10487" t="s">
        <v>363</v>
      </c>
      <c r="M10487" t="s">
        <v>123</v>
      </c>
      <c r="N10487">
        <v>1</v>
      </c>
      <c r="O10487" t="s">
        <v>235</v>
      </c>
      <c r="P10487">
        <v>1</v>
      </c>
      <c r="Q10487">
        <v>1</v>
      </c>
      <c r="R10487" t="s">
        <v>234</v>
      </c>
      <c r="S10487" t="s">
        <v>258</v>
      </c>
      <c r="T10487" t="s">
        <v>259</v>
      </c>
      <c r="U10487" t="s">
        <v>443</v>
      </c>
    </row>
    <row r="10488" spans="1:21" x14ac:dyDescent="0.35">
      <c r="A10488" s="2" t="s">
        <v>171</v>
      </c>
      <c r="B10488" s="1" t="s">
        <v>172</v>
      </c>
      <c r="C10488" t="s">
        <v>511</v>
      </c>
      <c r="D10488" s="1" t="s">
        <v>104</v>
      </c>
      <c r="E10488" s="1" t="s">
        <v>25</v>
      </c>
      <c r="F10488" s="1" t="s">
        <v>29</v>
      </c>
      <c r="G10488" s="1" t="s">
        <v>29</v>
      </c>
      <c r="H10488" t="s">
        <v>27</v>
      </c>
      <c r="I10488" s="1" t="s">
        <v>174</v>
      </c>
      <c r="J10488" t="s">
        <v>42</v>
      </c>
      <c r="K10488" s="1" t="s">
        <v>48</v>
      </c>
      <c r="L10488" t="s">
        <v>363</v>
      </c>
      <c r="M10488" t="s">
        <v>106</v>
      </c>
      <c r="N10488">
        <v>1</v>
      </c>
      <c r="O10488" t="s">
        <v>235</v>
      </c>
      <c r="P10488">
        <v>1</v>
      </c>
      <c r="Q10488">
        <v>1</v>
      </c>
      <c r="R10488" t="s">
        <v>234</v>
      </c>
      <c r="S10488" t="s">
        <v>258</v>
      </c>
      <c r="T10488" t="s">
        <v>259</v>
      </c>
      <c r="U10488" t="s">
        <v>443</v>
      </c>
    </row>
    <row r="10489" spans="1:21" x14ac:dyDescent="0.35">
      <c r="A10489" s="2" t="s">
        <v>171</v>
      </c>
      <c r="B10489" s="1" t="s">
        <v>172</v>
      </c>
      <c r="C10489" t="s">
        <v>511</v>
      </c>
      <c r="D10489" s="1" t="s">
        <v>104</v>
      </c>
      <c r="E10489" s="1" t="s">
        <v>25</v>
      </c>
      <c r="F10489" s="1" t="s">
        <v>29</v>
      </c>
      <c r="G10489" s="1" t="s">
        <v>29</v>
      </c>
      <c r="H10489" t="s">
        <v>30</v>
      </c>
      <c r="I10489" s="1" t="s">
        <v>174</v>
      </c>
      <c r="J10489" t="s">
        <v>42</v>
      </c>
      <c r="K10489" s="1" t="s">
        <v>18</v>
      </c>
      <c r="L10489" t="s">
        <v>278</v>
      </c>
      <c r="M10489" t="s">
        <v>121</v>
      </c>
      <c r="N10489">
        <v>1</v>
      </c>
      <c r="O10489" t="s">
        <v>235</v>
      </c>
      <c r="P10489">
        <v>1</v>
      </c>
      <c r="Q10489">
        <v>1</v>
      </c>
      <c r="R10489" t="s">
        <v>234</v>
      </c>
      <c r="S10489" t="s">
        <v>258</v>
      </c>
      <c r="T10489" t="s">
        <v>259</v>
      </c>
      <c r="U10489" t="s">
        <v>443</v>
      </c>
    </row>
    <row r="10490" spans="1:21" x14ac:dyDescent="0.35">
      <c r="A10490" s="2" t="s">
        <v>171</v>
      </c>
      <c r="B10490" s="1" t="s">
        <v>172</v>
      </c>
      <c r="C10490" t="s">
        <v>511</v>
      </c>
      <c r="D10490" s="1" t="s">
        <v>104</v>
      </c>
      <c r="E10490" s="1" t="s">
        <v>25</v>
      </c>
      <c r="F10490" s="1" t="s">
        <v>29</v>
      </c>
      <c r="G10490" s="1" t="s">
        <v>29</v>
      </c>
      <c r="H10490" t="s">
        <v>36</v>
      </c>
      <c r="I10490" s="1" t="s">
        <v>174</v>
      </c>
      <c r="J10490" t="s">
        <v>42</v>
      </c>
      <c r="K10490" s="1" t="s">
        <v>48</v>
      </c>
      <c r="L10490" t="s">
        <v>278</v>
      </c>
      <c r="M10490" t="s">
        <v>156</v>
      </c>
      <c r="N10490">
        <v>1</v>
      </c>
      <c r="O10490" t="s">
        <v>235</v>
      </c>
      <c r="P10490">
        <v>1</v>
      </c>
      <c r="Q10490">
        <v>1</v>
      </c>
      <c r="R10490" t="s">
        <v>234</v>
      </c>
      <c r="S10490" t="s">
        <v>258</v>
      </c>
      <c r="T10490" t="s">
        <v>259</v>
      </c>
      <c r="U10490" t="s">
        <v>444</v>
      </c>
    </row>
    <row r="10491" spans="1:21" x14ac:dyDescent="0.35">
      <c r="A10491" s="2" t="s">
        <v>171</v>
      </c>
      <c r="B10491" s="1" t="s">
        <v>172</v>
      </c>
      <c r="C10491" t="s">
        <v>511</v>
      </c>
      <c r="D10491" s="1" t="s">
        <v>104</v>
      </c>
      <c r="E10491" s="1" t="s">
        <v>25</v>
      </c>
      <c r="F10491" s="1" t="s">
        <v>21</v>
      </c>
      <c r="G10491" s="1" t="s">
        <v>29</v>
      </c>
      <c r="H10491" t="s">
        <v>20</v>
      </c>
      <c r="I10491" s="1" t="s">
        <v>174</v>
      </c>
      <c r="J10491" t="s">
        <v>42</v>
      </c>
      <c r="K10491" s="1" t="s">
        <v>18</v>
      </c>
      <c r="L10491" t="s">
        <v>278</v>
      </c>
      <c r="M10491" t="s">
        <v>18</v>
      </c>
      <c r="N10491">
        <v>1</v>
      </c>
      <c r="O10491" t="s">
        <v>235</v>
      </c>
      <c r="P10491">
        <v>1</v>
      </c>
      <c r="Q10491">
        <v>1</v>
      </c>
      <c r="R10491" t="s">
        <v>234</v>
      </c>
      <c r="S10491" t="s">
        <v>258</v>
      </c>
      <c r="T10491" t="s">
        <v>259</v>
      </c>
      <c r="U10491" t="s">
        <v>443</v>
      </c>
    </row>
    <row r="10492" spans="1:21" x14ac:dyDescent="0.35">
      <c r="A10492" s="2" t="s">
        <v>171</v>
      </c>
      <c r="B10492" s="1" t="s">
        <v>172</v>
      </c>
      <c r="C10492" t="s">
        <v>511</v>
      </c>
      <c r="D10492" s="1" t="s">
        <v>104</v>
      </c>
      <c r="E10492" s="1" t="s">
        <v>25</v>
      </c>
      <c r="F10492" s="1" t="s">
        <v>21</v>
      </c>
      <c r="G10492" s="1" t="s">
        <v>29</v>
      </c>
      <c r="H10492" t="s">
        <v>20</v>
      </c>
      <c r="I10492" s="1" t="s">
        <v>174</v>
      </c>
      <c r="J10492" t="s">
        <v>42</v>
      </c>
      <c r="K10492" s="1" t="s">
        <v>18</v>
      </c>
      <c r="L10492" t="s">
        <v>278</v>
      </c>
      <c r="M10492" t="s">
        <v>121</v>
      </c>
      <c r="N10492">
        <v>1</v>
      </c>
      <c r="O10492" t="s">
        <v>235</v>
      </c>
      <c r="P10492">
        <v>1</v>
      </c>
      <c r="Q10492">
        <v>1</v>
      </c>
      <c r="R10492" t="s">
        <v>234</v>
      </c>
      <c r="S10492" t="s">
        <v>258</v>
      </c>
      <c r="T10492" t="s">
        <v>259</v>
      </c>
      <c r="U10492" t="s">
        <v>443</v>
      </c>
    </row>
    <row r="10493" spans="1:21" x14ac:dyDescent="0.35">
      <c r="A10493" s="2" t="s">
        <v>171</v>
      </c>
      <c r="B10493" s="1" t="s">
        <v>172</v>
      </c>
      <c r="C10493" t="s">
        <v>511</v>
      </c>
      <c r="D10493" s="1" t="s">
        <v>104</v>
      </c>
      <c r="E10493" s="1" t="s">
        <v>25</v>
      </c>
      <c r="F10493" s="1" t="s">
        <v>21</v>
      </c>
      <c r="G10493" s="1" t="s">
        <v>29</v>
      </c>
      <c r="H10493" t="s">
        <v>27</v>
      </c>
      <c r="I10493" s="1" t="s">
        <v>174</v>
      </c>
      <c r="J10493" t="s">
        <v>42</v>
      </c>
      <c r="K10493" s="1" t="s">
        <v>48</v>
      </c>
      <c r="L10493" t="s">
        <v>278</v>
      </c>
      <c r="M10493" t="s">
        <v>123</v>
      </c>
      <c r="N10493">
        <v>1</v>
      </c>
      <c r="O10493" t="s">
        <v>235</v>
      </c>
      <c r="P10493">
        <v>1</v>
      </c>
      <c r="Q10493">
        <v>1</v>
      </c>
      <c r="R10493" t="s">
        <v>234</v>
      </c>
      <c r="S10493" t="s">
        <v>258</v>
      </c>
      <c r="T10493" t="s">
        <v>259</v>
      </c>
      <c r="U10493" t="s">
        <v>443</v>
      </c>
    </row>
    <row r="10494" spans="1:21" x14ac:dyDescent="0.35">
      <c r="A10494" s="2" t="s">
        <v>171</v>
      </c>
      <c r="B10494" s="1" t="s">
        <v>172</v>
      </c>
      <c r="C10494" t="s">
        <v>511</v>
      </c>
      <c r="D10494" s="1" t="s">
        <v>104</v>
      </c>
      <c r="E10494" s="1" t="s">
        <v>25</v>
      </c>
      <c r="F10494" s="1" t="s">
        <v>21</v>
      </c>
      <c r="G10494" s="1" t="s">
        <v>29</v>
      </c>
      <c r="H10494" t="s">
        <v>30</v>
      </c>
      <c r="I10494" s="1" t="s">
        <v>174</v>
      </c>
      <c r="J10494" t="s">
        <v>42</v>
      </c>
      <c r="K10494" s="1" t="s">
        <v>48</v>
      </c>
      <c r="L10494" t="s">
        <v>278</v>
      </c>
      <c r="M10494" t="s">
        <v>123</v>
      </c>
      <c r="N10494">
        <v>1</v>
      </c>
      <c r="O10494" t="s">
        <v>235</v>
      </c>
      <c r="P10494">
        <v>1</v>
      </c>
      <c r="Q10494">
        <v>1</v>
      </c>
      <c r="R10494" t="s">
        <v>234</v>
      </c>
      <c r="S10494" t="s">
        <v>258</v>
      </c>
      <c r="T10494" t="s">
        <v>259</v>
      </c>
      <c r="U10494" t="s">
        <v>444</v>
      </c>
    </row>
    <row r="10495" spans="1:21" x14ac:dyDescent="0.35">
      <c r="A10495" s="2" t="s">
        <v>171</v>
      </c>
      <c r="B10495" s="1" t="s">
        <v>172</v>
      </c>
      <c r="C10495" t="s">
        <v>511</v>
      </c>
      <c r="D10495" s="1" t="s">
        <v>46</v>
      </c>
      <c r="E10495" s="1" t="s">
        <v>14</v>
      </c>
      <c r="F10495" s="1" t="s">
        <v>33</v>
      </c>
      <c r="G10495" s="1" t="s">
        <v>214</v>
      </c>
      <c r="H10495" t="s">
        <v>27</v>
      </c>
      <c r="I10495" s="1" t="s">
        <v>421</v>
      </c>
      <c r="J10495" t="s">
        <v>17</v>
      </c>
      <c r="K10495" s="1" t="s">
        <v>48</v>
      </c>
      <c r="L10495" t="s">
        <v>278</v>
      </c>
      <c r="M10495" t="s">
        <v>123</v>
      </c>
      <c r="N10495">
        <v>1</v>
      </c>
      <c r="O10495" t="s">
        <v>235</v>
      </c>
      <c r="P10495">
        <v>1</v>
      </c>
      <c r="Q10495">
        <v>1</v>
      </c>
      <c r="R10495" t="s">
        <v>234</v>
      </c>
      <c r="S10495" t="s">
        <v>258</v>
      </c>
      <c r="T10495" t="s">
        <v>259</v>
      </c>
      <c r="U10495" t="s">
        <v>443</v>
      </c>
    </row>
    <row r="10496" spans="1:21" x14ac:dyDescent="0.35">
      <c r="A10496" s="2" t="s">
        <v>171</v>
      </c>
      <c r="B10496" s="1" t="s">
        <v>172</v>
      </c>
      <c r="C10496" t="s">
        <v>511</v>
      </c>
      <c r="D10496" s="1" t="s">
        <v>46</v>
      </c>
      <c r="E10496" s="1" t="s">
        <v>14</v>
      </c>
      <c r="F10496" s="1" t="s">
        <v>26</v>
      </c>
      <c r="G10496" s="1" t="s">
        <v>215</v>
      </c>
      <c r="H10496" t="s">
        <v>16</v>
      </c>
      <c r="I10496" s="1" t="s">
        <v>423</v>
      </c>
      <c r="J10496" t="s">
        <v>72</v>
      </c>
      <c r="K10496" s="1" t="s">
        <v>48</v>
      </c>
      <c r="L10496" t="s">
        <v>363</v>
      </c>
      <c r="M10496" t="s">
        <v>51</v>
      </c>
      <c r="N10496">
        <v>1</v>
      </c>
      <c r="O10496" t="s">
        <v>233</v>
      </c>
      <c r="P10496">
        <v>0</v>
      </c>
      <c r="Q10496">
        <v>1</v>
      </c>
      <c r="R10496" t="s">
        <v>243</v>
      </c>
      <c r="S10496" t="s">
        <v>258</v>
      </c>
      <c r="T10496" t="s">
        <v>259</v>
      </c>
      <c r="U10496" t="s">
        <v>444</v>
      </c>
    </row>
    <row r="10497" spans="1:21" x14ac:dyDescent="0.35">
      <c r="A10497" s="2" t="s">
        <v>171</v>
      </c>
      <c r="B10497" s="1" t="s">
        <v>172</v>
      </c>
      <c r="C10497" t="s">
        <v>511</v>
      </c>
      <c r="D10497" s="1" t="s">
        <v>46</v>
      </c>
      <c r="E10497" s="1" t="s">
        <v>14</v>
      </c>
      <c r="F10497" s="1" t="s">
        <v>26</v>
      </c>
      <c r="G10497" s="1" t="s">
        <v>215</v>
      </c>
      <c r="H10497" t="s">
        <v>16</v>
      </c>
      <c r="I10497" s="1" t="s">
        <v>421</v>
      </c>
      <c r="J10497" t="s">
        <v>17</v>
      </c>
      <c r="K10497" s="1" t="s">
        <v>48</v>
      </c>
      <c r="L10497" t="s">
        <v>278</v>
      </c>
      <c r="M10497" t="s">
        <v>123</v>
      </c>
      <c r="N10497">
        <v>1</v>
      </c>
      <c r="O10497" t="s">
        <v>235</v>
      </c>
      <c r="P10497">
        <v>0</v>
      </c>
      <c r="Q10497">
        <v>1</v>
      </c>
      <c r="R10497" t="s">
        <v>234</v>
      </c>
      <c r="S10497" t="s">
        <v>258</v>
      </c>
      <c r="T10497" t="s">
        <v>259</v>
      </c>
      <c r="U10497" t="s">
        <v>443</v>
      </c>
    </row>
    <row r="10498" spans="1:21" x14ac:dyDescent="0.35">
      <c r="A10498" s="2" t="s">
        <v>171</v>
      </c>
      <c r="B10498" s="1" t="s">
        <v>172</v>
      </c>
      <c r="C10498" t="s">
        <v>511</v>
      </c>
      <c r="D10498" s="1" t="s">
        <v>46</v>
      </c>
      <c r="E10498" s="1" t="s">
        <v>14</v>
      </c>
      <c r="F10498" s="1" t="s">
        <v>26</v>
      </c>
      <c r="G10498" s="1" t="s">
        <v>215</v>
      </c>
      <c r="H10498" t="s">
        <v>20</v>
      </c>
      <c r="I10498" s="1" t="s">
        <v>422</v>
      </c>
      <c r="J10498" t="s">
        <v>72</v>
      </c>
      <c r="K10498" s="1" t="s">
        <v>48</v>
      </c>
      <c r="L10498" t="s">
        <v>278</v>
      </c>
      <c r="M10498" t="s">
        <v>49</v>
      </c>
      <c r="N10498">
        <v>1</v>
      </c>
      <c r="O10498" t="s">
        <v>233</v>
      </c>
      <c r="P10498">
        <v>0</v>
      </c>
      <c r="Q10498">
        <v>1</v>
      </c>
      <c r="R10498" t="s">
        <v>234</v>
      </c>
      <c r="S10498" t="s">
        <v>258</v>
      </c>
      <c r="T10498" t="s">
        <v>259</v>
      </c>
      <c r="U10498" t="s">
        <v>443</v>
      </c>
    </row>
    <row r="10499" spans="1:21" x14ac:dyDescent="0.35">
      <c r="A10499" s="2" t="s">
        <v>171</v>
      </c>
      <c r="B10499" s="1" t="s">
        <v>172</v>
      </c>
      <c r="C10499" t="s">
        <v>511</v>
      </c>
      <c r="D10499" s="1" t="s">
        <v>46</v>
      </c>
      <c r="E10499" s="1" t="s">
        <v>14</v>
      </c>
      <c r="F10499" s="1" t="s">
        <v>26</v>
      </c>
      <c r="G10499" s="1" t="s">
        <v>215</v>
      </c>
      <c r="H10499" t="s">
        <v>27</v>
      </c>
      <c r="I10499" s="1" t="s">
        <v>421</v>
      </c>
      <c r="J10499" t="s">
        <v>17</v>
      </c>
      <c r="K10499" s="1" t="s">
        <v>48</v>
      </c>
      <c r="L10499" t="s">
        <v>278</v>
      </c>
      <c r="M10499" t="s">
        <v>156</v>
      </c>
      <c r="N10499">
        <v>1</v>
      </c>
      <c r="O10499" t="s">
        <v>235</v>
      </c>
      <c r="P10499">
        <v>1</v>
      </c>
      <c r="Q10499">
        <v>1</v>
      </c>
      <c r="R10499" t="s">
        <v>234</v>
      </c>
      <c r="S10499" t="s">
        <v>258</v>
      </c>
      <c r="T10499" t="s">
        <v>259</v>
      </c>
      <c r="U10499" t="s">
        <v>444</v>
      </c>
    </row>
    <row r="10500" spans="1:21" x14ac:dyDescent="0.35">
      <c r="A10500" s="2" t="s">
        <v>171</v>
      </c>
      <c r="B10500" s="1" t="s">
        <v>172</v>
      </c>
      <c r="C10500" t="s">
        <v>511</v>
      </c>
      <c r="D10500" s="1" t="s">
        <v>46</v>
      </c>
      <c r="E10500" s="1" t="s">
        <v>14</v>
      </c>
      <c r="F10500" s="1" t="s">
        <v>26</v>
      </c>
      <c r="G10500" s="1" t="s">
        <v>215</v>
      </c>
      <c r="H10500" t="s">
        <v>24</v>
      </c>
      <c r="I10500" s="1" t="s">
        <v>421</v>
      </c>
      <c r="J10500" t="s">
        <v>17</v>
      </c>
      <c r="K10500" s="1" t="s">
        <v>75</v>
      </c>
      <c r="L10500" t="s">
        <v>278</v>
      </c>
      <c r="M10500" t="s">
        <v>109</v>
      </c>
      <c r="N10500">
        <v>1</v>
      </c>
      <c r="O10500" t="s">
        <v>235</v>
      </c>
      <c r="P10500">
        <v>1</v>
      </c>
      <c r="Q10500">
        <v>1</v>
      </c>
      <c r="R10500" t="s">
        <v>234</v>
      </c>
      <c r="S10500" t="s">
        <v>258</v>
      </c>
      <c r="T10500" t="s">
        <v>259</v>
      </c>
      <c r="U10500" t="s">
        <v>444</v>
      </c>
    </row>
    <row r="10501" spans="1:21" x14ac:dyDescent="0.35">
      <c r="A10501" s="2" t="s">
        <v>171</v>
      </c>
      <c r="B10501" s="1" t="s">
        <v>172</v>
      </c>
      <c r="C10501" t="s">
        <v>511</v>
      </c>
      <c r="D10501" s="1" t="s">
        <v>46</v>
      </c>
      <c r="E10501" s="1" t="s">
        <v>14</v>
      </c>
      <c r="F10501" s="1" t="s">
        <v>15</v>
      </c>
      <c r="G10501" s="1" t="s">
        <v>215</v>
      </c>
      <c r="H10501" t="s">
        <v>27</v>
      </c>
      <c r="I10501" s="1" t="s">
        <v>423</v>
      </c>
      <c r="J10501" t="s">
        <v>72</v>
      </c>
      <c r="K10501" s="1" t="s">
        <v>48</v>
      </c>
      <c r="L10501" t="s">
        <v>363</v>
      </c>
      <c r="M10501" t="s">
        <v>51</v>
      </c>
      <c r="N10501">
        <v>1</v>
      </c>
      <c r="O10501" t="s">
        <v>233</v>
      </c>
      <c r="P10501">
        <v>0</v>
      </c>
      <c r="Q10501">
        <v>1</v>
      </c>
      <c r="R10501" t="s">
        <v>243</v>
      </c>
      <c r="S10501" t="s">
        <v>258</v>
      </c>
      <c r="T10501" t="s">
        <v>259</v>
      </c>
      <c r="U10501" t="s">
        <v>444</v>
      </c>
    </row>
    <row r="10502" spans="1:21" x14ac:dyDescent="0.35">
      <c r="A10502" s="2" t="s">
        <v>171</v>
      </c>
      <c r="B10502" s="1" t="s">
        <v>172</v>
      </c>
      <c r="C10502" t="s">
        <v>511</v>
      </c>
      <c r="D10502" s="1" t="s">
        <v>46</v>
      </c>
      <c r="E10502" s="1" t="s">
        <v>14</v>
      </c>
      <c r="F10502" s="1" t="s">
        <v>15</v>
      </c>
      <c r="G10502" s="1" t="s">
        <v>215</v>
      </c>
      <c r="H10502" t="s">
        <v>36</v>
      </c>
      <c r="I10502" s="1" t="s">
        <v>421</v>
      </c>
      <c r="J10502" t="s">
        <v>17</v>
      </c>
      <c r="K10502" s="1" t="s">
        <v>48</v>
      </c>
      <c r="L10502" t="s">
        <v>363</v>
      </c>
      <c r="M10502" t="s">
        <v>123</v>
      </c>
      <c r="N10502">
        <v>1</v>
      </c>
      <c r="O10502" t="s">
        <v>235</v>
      </c>
      <c r="P10502">
        <v>0</v>
      </c>
      <c r="Q10502">
        <v>1</v>
      </c>
      <c r="R10502" t="s">
        <v>234</v>
      </c>
      <c r="S10502" t="s">
        <v>258</v>
      </c>
      <c r="T10502" t="s">
        <v>259</v>
      </c>
      <c r="U10502" t="s">
        <v>443</v>
      </c>
    </row>
    <row r="10503" spans="1:21" x14ac:dyDescent="0.35">
      <c r="A10503" s="2" t="s">
        <v>171</v>
      </c>
      <c r="B10503" s="1" t="s">
        <v>172</v>
      </c>
      <c r="C10503" t="s">
        <v>511</v>
      </c>
      <c r="D10503" s="1" t="s">
        <v>46</v>
      </c>
      <c r="E10503" s="1" t="s">
        <v>14</v>
      </c>
      <c r="F10503" s="1" t="s">
        <v>15</v>
      </c>
      <c r="G10503" s="1" t="s">
        <v>215</v>
      </c>
      <c r="H10503" t="s">
        <v>40</v>
      </c>
      <c r="I10503" s="1" t="s">
        <v>422</v>
      </c>
      <c r="J10503" t="s">
        <v>72</v>
      </c>
      <c r="K10503" s="1" t="s">
        <v>48</v>
      </c>
      <c r="L10503" t="s">
        <v>363</v>
      </c>
      <c r="M10503" t="s">
        <v>49</v>
      </c>
      <c r="N10503">
        <v>1</v>
      </c>
      <c r="O10503" t="s">
        <v>233</v>
      </c>
      <c r="P10503">
        <v>0</v>
      </c>
      <c r="Q10503">
        <v>1</v>
      </c>
      <c r="R10503" t="s">
        <v>234</v>
      </c>
      <c r="S10503" t="s">
        <v>258</v>
      </c>
      <c r="T10503" t="s">
        <v>259</v>
      </c>
      <c r="U10503" t="s">
        <v>444</v>
      </c>
    </row>
    <row r="10504" spans="1:21" x14ac:dyDescent="0.35">
      <c r="A10504" s="2" t="s">
        <v>171</v>
      </c>
      <c r="B10504" s="1" t="s">
        <v>172</v>
      </c>
      <c r="C10504" t="s">
        <v>511</v>
      </c>
      <c r="D10504" s="1" t="s">
        <v>46</v>
      </c>
      <c r="E10504" s="1" t="s">
        <v>14</v>
      </c>
      <c r="F10504" s="1" t="s">
        <v>15</v>
      </c>
      <c r="G10504" s="1" t="s">
        <v>215</v>
      </c>
      <c r="H10504" t="s">
        <v>74</v>
      </c>
      <c r="I10504" s="1" t="s">
        <v>423</v>
      </c>
      <c r="J10504" t="s">
        <v>72</v>
      </c>
      <c r="K10504" s="1" t="s">
        <v>48</v>
      </c>
      <c r="L10504" t="s">
        <v>363</v>
      </c>
      <c r="M10504" t="s">
        <v>51</v>
      </c>
      <c r="N10504">
        <v>1</v>
      </c>
      <c r="O10504" t="s">
        <v>233</v>
      </c>
      <c r="P10504">
        <v>0</v>
      </c>
      <c r="Q10504">
        <v>1</v>
      </c>
      <c r="R10504" t="s">
        <v>243</v>
      </c>
      <c r="S10504" t="s">
        <v>258</v>
      </c>
      <c r="T10504" t="s">
        <v>259</v>
      </c>
      <c r="U10504" t="s">
        <v>444</v>
      </c>
    </row>
    <row r="10505" spans="1:21" x14ac:dyDescent="0.35">
      <c r="A10505" s="2" t="s">
        <v>171</v>
      </c>
      <c r="B10505" s="1" t="s">
        <v>172</v>
      </c>
      <c r="C10505" t="s">
        <v>511</v>
      </c>
      <c r="D10505" s="1" t="s">
        <v>46</v>
      </c>
      <c r="E10505" s="1" t="s">
        <v>14</v>
      </c>
      <c r="F10505" s="1" t="s">
        <v>15</v>
      </c>
      <c r="G10505" s="1" t="s">
        <v>215</v>
      </c>
      <c r="H10505" t="s">
        <v>47</v>
      </c>
      <c r="I10505" s="1" t="s">
        <v>423</v>
      </c>
      <c r="J10505" t="s">
        <v>72</v>
      </c>
      <c r="K10505" s="1" t="s">
        <v>48</v>
      </c>
      <c r="L10505" t="s">
        <v>363</v>
      </c>
      <c r="M10505" t="s">
        <v>51</v>
      </c>
      <c r="N10505">
        <v>1</v>
      </c>
      <c r="O10505" t="s">
        <v>233</v>
      </c>
      <c r="P10505">
        <v>0</v>
      </c>
      <c r="Q10505">
        <v>1</v>
      </c>
      <c r="R10505" t="s">
        <v>243</v>
      </c>
      <c r="S10505" t="s">
        <v>258</v>
      </c>
      <c r="T10505" t="s">
        <v>259</v>
      </c>
      <c r="U10505" t="s">
        <v>444</v>
      </c>
    </row>
    <row r="10506" spans="1:21" x14ac:dyDescent="0.35">
      <c r="A10506" s="2" t="s">
        <v>171</v>
      </c>
      <c r="B10506" s="1" t="s">
        <v>172</v>
      </c>
      <c r="C10506" t="s">
        <v>511</v>
      </c>
      <c r="D10506" s="1" t="s">
        <v>46</v>
      </c>
      <c r="E10506" s="1" t="s">
        <v>14</v>
      </c>
      <c r="F10506" s="1" t="s">
        <v>29</v>
      </c>
      <c r="G10506" s="1" t="s">
        <v>29</v>
      </c>
      <c r="H10506" t="s">
        <v>30</v>
      </c>
      <c r="I10506" s="1" t="s">
        <v>421</v>
      </c>
      <c r="J10506" t="s">
        <v>17</v>
      </c>
      <c r="K10506" s="1" t="s">
        <v>48</v>
      </c>
      <c r="L10506" t="s">
        <v>363</v>
      </c>
      <c r="M10506" t="s">
        <v>105</v>
      </c>
      <c r="N10506">
        <v>1</v>
      </c>
      <c r="O10506" t="s">
        <v>235</v>
      </c>
      <c r="P10506">
        <v>1</v>
      </c>
      <c r="Q10506">
        <v>1</v>
      </c>
      <c r="R10506" t="s">
        <v>234</v>
      </c>
      <c r="S10506" t="s">
        <v>258</v>
      </c>
      <c r="T10506" t="s">
        <v>259</v>
      </c>
      <c r="U10506" t="s">
        <v>443</v>
      </c>
    </row>
    <row r="10507" spans="1:21" x14ac:dyDescent="0.35">
      <c r="A10507" s="2" t="s">
        <v>171</v>
      </c>
      <c r="B10507" s="1" t="s">
        <v>172</v>
      </c>
      <c r="C10507" t="s">
        <v>511</v>
      </c>
      <c r="D10507" s="1" t="s">
        <v>46</v>
      </c>
      <c r="E10507" s="1" t="s">
        <v>14</v>
      </c>
      <c r="F10507" s="1" t="s">
        <v>29</v>
      </c>
      <c r="G10507" s="1" t="s">
        <v>29</v>
      </c>
      <c r="H10507" t="s">
        <v>24</v>
      </c>
      <c r="I10507" s="1" t="s">
        <v>421</v>
      </c>
      <c r="J10507" t="s">
        <v>17</v>
      </c>
      <c r="K10507" s="1" t="s">
        <v>48</v>
      </c>
      <c r="L10507" t="s">
        <v>363</v>
      </c>
      <c r="M10507" t="s">
        <v>105</v>
      </c>
      <c r="N10507">
        <v>1</v>
      </c>
      <c r="O10507" t="s">
        <v>235</v>
      </c>
      <c r="P10507">
        <v>0</v>
      </c>
      <c r="Q10507">
        <v>1</v>
      </c>
      <c r="R10507" t="s">
        <v>234</v>
      </c>
      <c r="S10507" t="s">
        <v>258</v>
      </c>
      <c r="T10507" t="s">
        <v>259</v>
      </c>
      <c r="U10507" t="s">
        <v>443</v>
      </c>
    </row>
    <row r="10508" spans="1:21" x14ac:dyDescent="0.35">
      <c r="A10508" s="2" t="s">
        <v>171</v>
      </c>
      <c r="B10508" s="1" t="s">
        <v>172</v>
      </c>
      <c r="C10508" t="s">
        <v>511</v>
      </c>
      <c r="D10508" s="1" t="s">
        <v>46</v>
      </c>
      <c r="E10508" s="1" t="s">
        <v>14</v>
      </c>
      <c r="F10508" s="1" t="s">
        <v>21</v>
      </c>
      <c r="G10508" s="1" t="s">
        <v>29</v>
      </c>
      <c r="H10508" t="s">
        <v>27</v>
      </c>
      <c r="I10508" s="1" t="s">
        <v>421</v>
      </c>
      <c r="J10508" t="s">
        <v>17</v>
      </c>
      <c r="K10508" s="1" t="s">
        <v>48</v>
      </c>
      <c r="L10508" t="s">
        <v>278</v>
      </c>
      <c r="M10508" t="s">
        <v>106</v>
      </c>
      <c r="N10508">
        <v>1</v>
      </c>
      <c r="O10508" t="s">
        <v>235</v>
      </c>
      <c r="P10508">
        <v>1</v>
      </c>
      <c r="Q10508">
        <v>1</v>
      </c>
      <c r="R10508" t="s">
        <v>234</v>
      </c>
      <c r="S10508" t="s">
        <v>258</v>
      </c>
      <c r="T10508" t="s">
        <v>259</v>
      </c>
      <c r="U10508" t="s">
        <v>444</v>
      </c>
    </row>
    <row r="10509" spans="1:21" x14ac:dyDescent="0.35">
      <c r="A10509" s="2" t="s">
        <v>171</v>
      </c>
      <c r="B10509" s="1" t="s">
        <v>172</v>
      </c>
      <c r="C10509" t="s">
        <v>511</v>
      </c>
      <c r="D10509" s="1" t="s">
        <v>46</v>
      </c>
      <c r="E10509" s="1" t="s">
        <v>25</v>
      </c>
      <c r="F10509" s="1" t="s">
        <v>33</v>
      </c>
      <c r="G10509" s="1" t="s">
        <v>214</v>
      </c>
      <c r="H10509" t="s">
        <v>30</v>
      </c>
      <c r="I10509" s="1" t="s">
        <v>422</v>
      </c>
      <c r="J10509" t="s">
        <v>72</v>
      </c>
      <c r="K10509" s="1" t="s">
        <v>48</v>
      </c>
      <c r="L10509" t="s">
        <v>278</v>
      </c>
      <c r="M10509" t="s">
        <v>160</v>
      </c>
      <c r="N10509">
        <v>1</v>
      </c>
      <c r="O10509" t="s">
        <v>233</v>
      </c>
      <c r="P10509">
        <v>0</v>
      </c>
      <c r="Q10509">
        <v>1</v>
      </c>
      <c r="R10509" t="s">
        <v>234</v>
      </c>
      <c r="S10509" t="s">
        <v>258</v>
      </c>
      <c r="T10509" t="s">
        <v>259</v>
      </c>
      <c r="U10509" t="s">
        <v>443</v>
      </c>
    </row>
    <row r="10510" spans="1:21" x14ac:dyDescent="0.35">
      <c r="A10510" s="2" t="s">
        <v>171</v>
      </c>
      <c r="B10510" s="1" t="s">
        <v>172</v>
      </c>
      <c r="C10510" t="s">
        <v>511</v>
      </c>
      <c r="D10510" s="1" t="s">
        <v>46</v>
      </c>
      <c r="E10510" s="1" t="s">
        <v>25</v>
      </c>
      <c r="F10510" s="1" t="s">
        <v>33</v>
      </c>
      <c r="G10510" s="1" t="s">
        <v>214</v>
      </c>
      <c r="H10510" t="s">
        <v>36</v>
      </c>
      <c r="I10510" s="1" t="s">
        <v>421</v>
      </c>
      <c r="J10510" t="s">
        <v>17</v>
      </c>
      <c r="K10510" s="1" t="s">
        <v>48</v>
      </c>
      <c r="L10510" t="s">
        <v>278</v>
      </c>
      <c r="M10510" t="s">
        <v>106</v>
      </c>
      <c r="N10510">
        <v>1</v>
      </c>
      <c r="O10510" t="s">
        <v>235</v>
      </c>
      <c r="P10510">
        <v>0</v>
      </c>
      <c r="Q10510">
        <v>1</v>
      </c>
      <c r="R10510" t="s">
        <v>234</v>
      </c>
      <c r="S10510" t="s">
        <v>258</v>
      </c>
      <c r="T10510" t="s">
        <v>259</v>
      </c>
      <c r="U10510" t="s">
        <v>443</v>
      </c>
    </row>
    <row r="10511" spans="1:21" x14ac:dyDescent="0.35">
      <c r="A10511" s="2" t="s">
        <v>171</v>
      </c>
      <c r="B10511" s="1" t="s">
        <v>172</v>
      </c>
      <c r="C10511" t="s">
        <v>511</v>
      </c>
      <c r="D10511" s="1" t="s">
        <v>46</v>
      </c>
      <c r="E10511" s="1" t="s">
        <v>25</v>
      </c>
      <c r="F10511" s="1" t="s">
        <v>33</v>
      </c>
      <c r="G10511" s="1" t="s">
        <v>214</v>
      </c>
      <c r="H10511" t="s">
        <v>24</v>
      </c>
      <c r="I10511" s="1" t="s">
        <v>422</v>
      </c>
      <c r="J10511" t="s">
        <v>72</v>
      </c>
      <c r="K10511" s="1" t="s">
        <v>48</v>
      </c>
      <c r="L10511" t="s">
        <v>363</v>
      </c>
      <c r="M10511" t="s">
        <v>160</v>
      </c>
      <c r="N10511">
        <v>1</v>
      </c>
      <c r="O10511" t="s">
        <v>233</v>
      </c>
      <c r="P10511">
        <v>0</v>
      </c>
      <c r="Q10511">
        <v>1</v>
      </c>
      <c r="R10511" t="s">
        <v>234</v>
      </c>
      <c r="S10511" t="s">
        <v>258</v>
      </c>
      <c r="T10511" t="s">
        <v>259</v>
      </c>
      <c r="U10511" t="s">
        <v>443</v>
      </c>
    </row>
    <row r="10512" spans="1:21" x14ac:dyDescent="0.35">
      <c r="A10512" s="2" t="s">
        <v>171</v>
      </c>
      <c r="B10512" s="1" t="s">
        <v>172</v>
      </c>
      <c r="C10512" t="s">
        <v>511</v>
      </c>
      <c r="D10512" s="1" t="s">
        <v>46</v>
      </c>
      <c r="E10512" s="1" t="s">
        <v>25</v>
      </c>
      <c r="F10512" s="1" t="s">
        <v>33</v>
      </c>
      <c r="G10512" s="1" t="s">
        <v>214</v>
      </c>
      <c r="H10512" t="s">
        <v>24</v>
      </c>
      <c r="I10512" s="1" t="s">
        <v>423</v>
      </c>
      <c r="J10512" t="s">
        <v>72</v>
      </c>
      <c r="K10512" s="1" t="s">
        <v>48</v>
      </c>
      <c r="L10512" t="s">
        <v>363</v>
      </c>
      <c r="M10512" t="s">
        <v>51</v>
      </c>
      <c r="N10512">
        <v>1</v>
      </c>
      <c r="O10512" t="s">
        <v>233</v>
      </c>
      <c r="P10512">
        <v>0</v>
      </c>
      <c r="Q10512">
        <v>1</v>
      </c>
      <c r="R10512" t="s">
        <v>234</v>
      </c>
      <c r="S10512" t="s">
        <v>258</v>
      </c>
      <c r="T10512" t="s">
        <v>259</v>
      </c>
      <c r="U10512" t="s">
        <v>443</v>
      </c>
    </row>
    <row r="10513" spans="1:21" x14ac:dyDescent="0.35">
      <c r="A10513" s="2" t="s">
        <v>171</v>
      </c>
      <c r="B10513" s="1" t="s">
        <v>172</v>
      </c>
      <c r="C10513" t="s">
        <v>511</v>
      </c>
      <c r="D10513" s="1" t="s">
        <v>46</v>
      </c>
      <c r="E10513" s="1" t="s">
        <v>25</v>
      </c>
      <c r="F10513" s="1" t="s">
        <v>33</v>
      </c>
      <c r="G10513" s="1" t="s">
        <v>214</v>
      </c>
      <c r="H10513" t="s">
        <v>40</v>
      </c>
      <c r="I10513" s="1" t="s">
        <v>422</v>
      </c>
      <c r="J10513" t="s">
        <v>72</v>
      </c>
      <c r="K10513" s="1" t="s">
        <v>48</v>
      </c>
      <c r="L10513" t="s">
        <v>278</v>
      </c>
      <c r="M10513" t="s">
        <v>160</v>
      </c>
      <c r="N10513">
        <v>1</v>
      </c>
      <c r="O10513" t="s">
        <v>233</v>
      </c>
      <c r="P10513">
        <v>0</v>
      </c>
      <c r="Q10513">
        <v>1</v>
      </c>
      <c r="R10513" t="s">
        <v>234</v>
      </c>
      <c r="S10513" t="s">
        <v>258</v>
      </c>
      <c r="T10513" t="s">
        <v>259</v>
      </c>
      <c r="U10513" t="s">
        <v>444</v>
      </c>
    </row>
    <row r="10514" spans="1:21" x14ac:dyDescent="0.35">
      <c r="A10514" s="2" t="s">
        <v>171</v>
      </c>
      <c r="B10514" s="1" t="s">
        <v>172</v>
      </c>
      <c r="C10514" t="s">
        <v>511</v>
      </c>
      <c r="D10514" s="1" t="s">
        <v>46</v>
      </c>
      <c r="E10514" s="1" t="s">
        <v>25</v>
      </c>
      <c r="F10514" s="1" t="s">
        <v>33</v>
      </c>
      <c r="G10514" s="1" t="s">
        <v>214</v>
      </c>
      <c r="H10514" t="s">
        <v>74</v>
      </c>
      <c r="I10514" s="1" t="s">
        <v>422</v>
      </c>
      <c r="J10514" t="s">
        <v>72</v>
      </c>
      <c r="K10514" s="1" t="s">
        <v>48</v>
      </c>
      <c r="L10514" t="s">
        <v>278</v>
      </c>
      <c r="M10514" t="s">
        <v>160</v>
      </c>
      <c r="N10514">
        <v>1</v>
      </c>
      <c r="O10514" t="s">
        <v>233</v>
      </c>
      <c r="P10514">
        <v>0</v>
      </c>
      <c r="Q10514">
        <v>1</v>
      </c>
      <c r="R10514" t="s">
        <v>234</v>
      </c>
      <c r="S10514" t="s">
        <v>258</v>
      </c>
      <c r="T10514" t="s">
        <v>259</v>
      </c>
      <c r="U10514" t="s">
        <v>444</v>
      </c>
    </row>
    <row r="10515" spans="1:21" x14ac:dyDescent="0.35">
      <c r="A10515" s="2" t="s">
        <v>171</v>
      </c>
      <c r="B10515" s="1" t="s">
        <v>172</v>
      </c>
      <c r="C10515" t="s">
        <v>511</v>
      </c>
      <c r="D10515" s="1" t="s">
        <v>46</v>
      </c>
      <c r="E10515" s="1" t="s">
        <v>25</v>
      </c>
      <c r="F10515" s="1" t="s">
        <v>33</v>
      </c>
      <c r="G10515" s="1" t="s">
        <v>214</v>
      </c>
      <c r="H10515" t="s">
        <v>74</v>
      </c>
      <c r="I10515" s="1" t="s">
        <v>422</v>
      </c>
      <c r="J10515" t="s">
        <v>72</v>
      </c>
      <c r="K10515" s="1" t="s">
        <v>48</v>
      </c>
      <c r="L10515" t="s">
        <v>278</v>
      </c>
      <c r="M10515" t="s">
        <v>160</v>
      </c>
      <c r="N10515">
        <v>1</v>
      </c>
      <c r="O10515" t="s">
        <v>233</v>
      </c>
      <c r="P10515">
        <v>0</v>
      </c>
      <c r="Q10515">
        <v>1</v>
      </c>
      <c r="R10515" t="s">
        <v>234</v>
      </c>
      <c r="S10515" t="s">
        <v>258</v>
      </c>
      <c r="T10515" t="s">
        <v>259</v>
      </c>
      <c r="U10515" t="s">
        <v>443</v>
      </c>
    </row>
    <row r="10516" spans="1:21" x14ac:dyDescent="0.35">
      <c r="A10516" s="2" t="s">
        <v>171</v>
      </c>
      <c r="B10516" s="1" t="s">
        <v>172</v>
      </c>
      <c r="C10516" t="s">
        <v>511</v>
      </c>
      <c r="D10516" s="1" t="s">
        <v>46</v>
      </c>
      <c r="E10516" s="1" t="s">
        <v>25</v>
      </c>
      <c r="F10516" s="1" t="s">
        <v>33</v>
      </c>
      <c r="G10516" s="1" t="s">
        <v>214</v>
      </c>
      <c r="H10516" t="s">
        <v>50</v>
      </c>
      <c r="I10516" s="1" t="s">
        <v>423</v>
      </c>
      <c r="J10516" t="s">
        <v>72</v>
      </c>
      <c r="K10516" s="1" t="s">
        <v>48</v>
      </c>
      <c r="L10516" t="s">
        <v>363</v>
      </c>
      <c r="M10516" t="s">
        <v>51</v>
      </c>
      <c r="N10516">
        <v>1</v>
      </c>
      <c r="O10516" t="s">
        <v>233</v>
      </c>
      <c r="P10516">
        <v>0</v>
      </c>
      <c r="Q10516">
        <v>1</v>
      </c>
      <c r="R10516" t="s">
        <v>234</v>
      </c>
      <c r="S10516" t="s">
        <v>258</v>
      </c>
      <c r="T10516" t="s">
        <v>259</v>
      </c>
      <c r="U10516" t="s">
        <v>443</v>
      </c>
    </row>
    <row r="10517" spans="1:21" x14ac:dyDescent="0.35">
      <c r="A10517" s="2" t="s">
        <v>171</v>
      </c>
      <c r="B10517" s="1" t="s">
        <v>172</v>
      </c>
      <c r="C10517" t="s">
        <v>511</v>
      </c>
      <c r="D10517" s="1" t="s">
        <v>46</v>
      </c>
      <c r="E10517" s="1" t="s">
        <v>25</v>
      </c>
      <c r="F10517" s="1" t="s">
        <v>26</v>
      </c>
      <c r="G10517" s="1" t="s">
        <v>215</v>
      </c>
      <c r="H10517" t="s">
        <v>52</v>
      </c>
      <c r="I10517" s="1" t="s">
        <v>421</v>
      </c>
      <c r="J10517" t="s">
        <v>17</v>
      </c>
      <c r="K10517" s="1" t="s">
        <v>48</v>
      </c>
      <c r="L10517" t="s">
        <v>278</v>
      </c>
      <c r="M10517" t="s">
        <v>156</v>
      </c>
      <c r="N10517">
        <v>1</v>
      </c>
      <c r="O10517" t="s">
        <v>235</v>
      </c>
      <c r="P10517">
        <v>1</v>
      </c>
      <c r="Q10517">
        <v>1</v>
      </c>
      <c r="R10517" t="s">
        <v>234</v>
      </c>
      <c r="S10517" t="s">
        <v>258</v>
      </c>
      <c r="T10517" t="s">
        <v>259</v>
      </c>
      <c r="U10517" t="s">
        <v>443</v>
      </c>
    </row>
    <row r="10518" spans="1:21" x14ac:dyDescent="0.35">
      <c r="A10518" s="2" t="s">
        <v>171</v>
      </c>
      <c r="B10518" s="1" t="s">
        <v>172</v>
      </c>
      <c r="C10518" t="s">
        <v>511</v>
      </c>
      <c r="D10518" s="1" t="s">
        <v>46</v>
      </c>
      <c r="E10518" s="1" t="s">
        <v>25</v>
      </c>
      <c r="F10518" s="1" t="s">
        <v>26</v>
      </c>
      <c r="G10518" s="1" t="s">
        <v>215</v>
      </c>
      <c r="H10518" t="s">
        <v>52</v>
      </c>
      <c r="I10518" s="1" t="s">
        <v>421</v>
      </c>
      <c r="J10518" t="s">
        <v>17</v>
      </c>
      <c r="K10518" s="1" t="s">
        <v>48</v>
      </c>
      <c r="L10518" t="s">
        <v>278</v>
      </c>
      <c r="M10518" t="s">
        <v>49</v>
      </c>
      <c r="N10518">
        <v>1</v>
      </c>
      <c r="O10518" t="s">
        <v>235</v>
      </c>
      <c r="P10518">
        <v>1</v>
      </c>
      <c r="Q10518">
        <v>1</v>
      </c>
      <c r="R10518" t="s">
        <v>234</v>
      </c>
      <c r="S10518" t="s">
        <v>258</v>
      </c>
      <c r="T10518" t="s">
        <v>259</v>
      </c>
      <c r="U10518" t="s">
        <v>443</v>
      </c>
    </row>
    <row r="10519" spans="1:21" x14ac:dyDescent="0.35">
      <c r="A10519" s="2" t="s">
        <v>171</v>
      </c>
      <c r="B10519" s="1" t="s">
        <v>172</v>
      </c>
      <c r="C10519" t="s">
        <v>511</v>
      </c>
      <c r="D10519" s="1" t="s">
        <v>46</v>
      </c>
      <c r="E10519" s="1" t="s">
        <v>25</v>
      </c>
      <c r="F10519" s="1" t="s">
        <v>26</v>
      </c>
      <c r="G10519" s="1" t="s">
        <v>215</v>
      </c>
      <c r="H10519" t="s">
        <v>16</v>
      </c>
      <c r="I10519" s="1" t="s">
        <v>421</v>
      </c>
      <c r="J10519" t="s">
        <v>17</v>
      </c>
      <c r="K10519" s="1" t="s">
        <v>48</v>
      </c>
      <c r="L10519" t="s">
        <v>278</v>
      </c>
      <c r="M10519" t="s">
        <v>89</v>
      </c>
      <c r="N10519">
        <v>1</v>
      </c>
      <c r="O10519" t="s">
        <v>235</v>
      </c>
      <c r="P10519">
        <v>1</v>
      </c>
      <c r="Q10519">
        <v>1</v>
      </c>
      <c r="R10519" t="s">
        <v>234</v>
      </c>
      <c r="S10519" t="s">
        <v>258</v>
      </c>
      <c r="T10519" t="s">
        <v>259</v>
      </c>
      <c r="U10519" t="s">
        <v>443</v>
      </c>
    </row>
    <row r="10520" spans="1:21" x14ac:dyDescent="0.35">
      <c r="A10520" s="2" t="s">
        <v>171</v>
      </c>
      <c r="B10520" s="1" t="s">
        <v>172</v>
      </c>
      <c r="C10520" t="s">
        <v>511</v>
      </c>
      <c r="D10520" s="1" t="s">
        <v>46</v>
      </c>
      <c r="E10520" s="1" t="s">
        <v>25</v>
      </c>
      <c r="F10520" s="1" t="s">
        <v>26</v>
      </c>
      <c r="G10520" s="1" t="s">
        <v>215</v>
      </c>
      <c r="H10520" t="s">
        <v>16</v>
      </c>
      <c r="I10520" s="1" t="s">
        <v>421</v>
      </c>
      <c r="J10520" t="s">
        <v>17</v>
      </c>
      <c r="K10520" s="1" t="s">
        <v>48</v>
      </c>
      <c r="L10520" t="s">
        <v>278</v>
      </c>
      <c r="M10520" t="s">
        <v>105</v>
      </c>
      <c r="N10520">
        <v>1</v>
      </c>
      <c r="O10520" t="s">
        <v>235</v>
      </c>
      <c r="P10520">
        <v>1</v>
      </c>
      <c r="Q10520">
        <v>1</v>
      </c>
      <c r="R10520" t="s">
        <v>234</v>
      </c>
      <c r="S10520" t="s">
        <v>258</v>
      </c>
      <c r="T10520" t="s">
        <v>259</v>
      </c>
      <c r="U10520" t="s">
        <v>443</v>
      </c>
    </row>
    <row r="10521" spans="1:21" x14ac:dyDescent="0.35">
      <c r="A10521" s="2" t="s">
        <v>171</v>
      </c>
      <c r="B10521" s="1" t="s">
        <v>172</v>
      </c>
      <c r="C10521" t="s">
        <v>511</v>
      </c>
      <c r="D10521" s="1" t="s">
        <v>46</v>
      </c>
      <c r="E10521" s="1" t="s">
        <v>25</v>
      </c>
      <c r="F10521" s="1" t="s">
        <v>26</v>
      </c>
      <c r="G10521" s="1" t="s">
        <v>215</v>
      </c>
      <c r="H10521" t="s">
        <v>16</v>
      </c>
      <c r="I10521" s="1" t="s">
        <v>421</v>
      </c>
      <c r="J10521" t="s">
        <v>17</v>
      </c>
      <c r="K10521" s="1" t="s">
        <v>48</v>
      </c>
      <c r="L10521" t="s">
        <v>278</v>
      </c>
      <c r="M10521" t="s">
        <v>49</v>
      </c>
      <c r="N10521">
        <v>1</v>
      </c>
      <c r="O10521" t="s">
        <v>235</v>
      </c>
      <c r="P10521">
        <v>1</v>
      </c>
      <c r="Q10521">
        <v>1</v>
      </c>
      <c r="R10521" t="s">
        <v>234</v>
      </c>
      <c r="S10521" t="s">
        <v>258</v>
      </c>
      <c r="T10521" t="s">
        <v>259</v>
      </c>
      <c r="U10521" t="s">
        <v>444</v>
      </c>
    </row>
    <row r="10522" spans="1:21" x14ac:dyDescent="0.35">
      <c r="A10522" s="2" t="s">
        <v>171</v>
      </c>
      <c r="B10522" s="1" t="s">
        <v>172</v>
      </c>
      <c r="C10522" t="s">
        <v>511</v>
      </c>
      <c r="D10522" s="1" t="s">
        <v>46</v>
      </c>
      <c r="E10522" s="1" t="s">
        <v>25</v>
      </c>
      <c r="F10522" s="1" t="s">
        <v>26</v>
      </c>
      <c r="G10522" s="1" t="s">
        <v>215</v>
      </c>
      <c r="H10522" t="s">
        <v>20</v>
      </c>
      <c r="I10522" s="1" t="s">
        <v>421</v>
      </c>
      <c r="J10522" t="s">
        <v>17</v>
      </c>
      <c r="K10522" s="1" t="s">
        <v>18</v>
      </c>
      <c r="L10522" t="s">
        <v>278</v>
      </c>
      <c r="M10522" t="s">
        <v>100</v>
      </c>
      <c r="N10522">
        <v>1</v>
      </c>
      <c r="O10522" t="s">
        <v>235</v>
      </c>
      <c r="P10522">
        <v>1</v>
      </c>
      <c r="Q10522">
        <v>1</v>
      </c>
      <c r="R10522" t="s">
        <v>234</v>
      </c>
      <c r="S10522" t="s">
        <v>258</v>
      </c>
      <c r="T10522" t="s">
        <v>259</v>
      </c>
      <c r="U10522" t="s">
        <v>443</v>
      </c>
    </row>
    <row r="10523" spans="1:21" x14ac:dyDescent="0.35">
      <c r="A10523" s="2" t="s">
        <v>171</v>
      </c>
      <c r="B10523" s="1" t="s">
        <v>172</v>
      </c>
      <c r="C10523" t="s">
        <v>511</v>
      </c>
      <c r="D10523" s="1" t="s">
        <v>46</v>
      </c>
      <c r="E10523" s="1" t="s">
        <v>25</v>
      </c>
      <c r="F10523" s="1" t="s">
        <v>26</v>
      </c>
      <c r="G10523" s="1" t="s">
        <v>215</v>
      </c>
      <c r="H10523" t="s">
        <v>30</v>
      </c>
      <c r="I10523" s="1" t="s">
        <v>422</v>
      </c>
      <c r="J10523" t="s">
        <v>72</v>
      </c>
      <c r="K10523" s="1" t="s">
        <v>48</v>
      </c>
      <c r="L10523" t="s">
        <v>278</v>
      </c>
      <c r="M10523" t="s">
        <v>160</v>
      </c>
      <c r="N10523">
        <v>1</v>
      </c>
      <c r="O10523" t="s">
        <v>233</v>
      </c>
      <c r="P10523">
        <v>0</v>
      </c>
      <c r="Q10523">
        <v>1</v>
      </c>
      <c r="R10523" t="s">
        <v>234</v>
      </c>
      <c r="S10523" t="s">
        <v>258</v>
      </c>
      <c r="T10523" t="s">
        <v>259</v>
      </c>
      <c r="U10523" t="s">
        <v>444</v>
      </c>
    </row>
    <row r="10524" spans="1:21" x14ac:dyDescent="0.35">
      <c r="A10524" s="2" t="s">
        <v>171</v>
      </c>
      <c r="B10524" s="1" t="s">
        <v>172</v>
      </c>
      <c r="C10524" t="s">
        <v>511</v>
      </c>
      <c r="D10524" s="1" t="s">
        <v>46</v>
      </c>
      <c r="E10524" s="1" t="s">
        <v>25</v>
      </c>
      <c r="F10524" s="1" t="s">
        <v>26</v>
      </c>
      <c r="G10524" s="1" t="s">
        <v>215</v>
      </c>
      <c r="H10524" t="s">
        <v>30</v>
      </c>
      <c r="I10524" s="1" t="s">
        <v>423</v>
      </c>
      <c r="J10524" t="s">
        <v>72</v>
      </c>
      <c r="K10524" s="1" t="s">
        <v>48</v>
      </c>
      <c r="L10524" t="s">
        <v>278</v>
      </c>
      <c r="M10524" t="s">
        <v>51</v>
      </c>
      <c r="N10524">
        <v>1</v>
      </c>
      <c r="O10524" t="s">
        <v>233</v>
      </c>
      <c r="P10524">
        <v>1</v>
      </c>
      <c r="Q10524">
        <v>1</v>
      </c>
      <c r="R10524" t="s">
        <v>234</v>
      </c>
      <c r="S10524" t="s">
        <v>258</v>
      </c>
      <c r="T10524" t="s">
        <v>259</v>
      </c>
      <c r="U10524" t="s">
        <v>443</v>
      </c>
    </row>
    <row r="10525" spans="1:21" x14ac:dyDescent="0.35">
      <c r="A10525" s="2" t="s">
        <v>171</v>
      </c>
      <c r="B10525" s="1" t="s">
        <v>172</v>
      </c>
      <c r="C10525" t="s">
        <v>511</v>
      </c>
      <c r="D10525" s="1" t="s">
        <v>46</v>
      </c>
      <c r="E10525" s="1" t="s">
        <v>25</v>
      </c>
      <c r="F10525" s="1" t="s">
        <v>26</v>
      </c>
      <c r="G10525" s="1" t="s">
        <v>215</v>
      </c>
      <c r="H10525" t="s">
        <v>30</v>
      </c>
      <c r="I10525" s="1" t="s">
        <v>421</v>
      </c>
      <c r="J10525" t="s">
        <v>17</v>
      </c>
      <c r="K10525" s="1" t="s">
        <v>57</v>
      </c>
      <c r="L10525" t="s">
        <v>278</v>
      </c>
      <c r="M10525" t="s">
        <v>61</v>
      </c>
      <c r="N10525">
        <v>1</v>
      </c>
      <c r="O10525" t="s">
        <v>235</v>
      </c>
      <c r="P10525">
        <v>0</v>
      </c>
      <c r="Q10525">
        <v>1</v>
      </c>
      <c r="R10525" t="s">
        <v>234</v>
      </c>
      <c r="S10525" t="s">
        <v>258</v>
      </c>
      <c r="T10525" t="s">
        <v>259</v>
      </c>
      <c r="U10525" t="s">
        <v>443</v>
      </c>
    </row>
    <row r="10526" spans="1:21" x14ac:dyDescent="0.35">
      <c r="A10526" s="2" t="s">
        <v>171</v>
      </c>
      <c r="B10526" s="1" t="s">
        <v>172</v>
      </c>
      <c r="C10526" t="s">
        <v>511</v>
      </c>
      <c r="D10526" s="1" t="s">
        <v>46</v>
      </c>
      <c r="E10526" s="1" t="s">
        <v>25</v>
      </c>
      <c r="F10526" s="1" t="s">
        <v>26</v>
      </c>
      <c r="G10526" s="1" t="s">
        <v>215</v>
      </c>
      <c r="H10526" t="s">
        <v>36</v>
      </c>
      <c r="I10526" s="1" t="s">
        <v>421</v>
      </c>
      <c r="J10526" t="s">
        <v>17</v>
      </c>
      <c r="K10526" s="1" t="s">
        <v>48</v>
      </c>
      <c r="L10526" t="s">
        <v>278</v>
      </c>
      <c r="M10526" t="s">
        <v>156</v>
      </c>
      <c r="N10526">
        <v>1</v>
      </c>
      <c r="O10526" t="s">
        <v>235</v>
      </c>
      <c r="P10526">
        <v>1</v>
      </c>
      <c r="Q10526">
        <v>1</v>
      </c>
      <c r="R10526" t="s">
        <v>234</v>
      </c>
      <c r="S10526" t="s">
        <v>258</v>
      </c>
      <c r="T10526" t="s">
        <v>259</v>
      </c>
      <c r="U10526" t="s">
        <v>443</v>
      </c>
    </row>
    <row r="10527" spans="1:21" x14ac:dyDescent="0.35">
      <c r="A10527" s="2" t="s">
        <v>171</v>
      </c>
      <c r="B10527" s="1" t="s">
        <v>172</v>
      </c>
      <c r="C10527" t="s">
        <v>511</v>
      </c>
      <c r="D10527" s="1" t="s">
        <v>46</v>
      </c>
      <c r="E10527" s="1" t="s">
        <v>25</v>
      </c>
      <c r="F10527" s="1" t="s">
        <v>26</v>
      </c>
      <c r="G10527" s="1" t="s">
        <v>215</v>
      </c>
      <c r="H10527" t="s">
        <v>36</v>
      </c>
      <c r="I10527" s="1" t="s">
        <v>421</v>
      </c>
      <c r="J10527" t="s">
        <v>17</v>
      </c>
      <c r="K10527" s="1" t="s">
        <v>48</v>
      </c>
      <c r="L10527" t="s">
        <v>278</v>
      </c>
      <c r="M10527" t="s">
        <v>106</v>
      </c>
      <c r="N10527">
        <v>1</v>
      </c>
      <c r="O10527" t="s">
        <v>235</v>
      </c>
      <c r="P10527">
        <v>1</v>
      </c>
      <c r="Q10527">
        <v>1</v>
      </c>
      <c r="R10527" t="s">
        <v>234</v>
      </c>
      <c r="S10527" t="s">
        <v>258</v>
      </c>
      <c r="T10527" t="s">
        <v>259</v>
      </c>
      <c r="U10527" t="s">
        <v>444</v>
      </c>
    </row>
    <row r="10528" spans="1:21" x14ac:dyDescent="0.35">
      <c r="A10528" s="2" t="s">
        <v>171</v>
      </c>
      <c r="B10528" s="1" t="s">
        <v>172</v>
      </c>
      <c r="C10528" t="s">
        <v>511</v>
      </c>
      <c r="D10528" s="1" t="s">
        <v>46</v>
      </c>
      <c r="E10528" s="1" t="s">
        <v>25</v>
      </c>
      <c r="F10528" s="1" t="s">
        <v>26</v>
      </c>
      <c r="G10528" s="1" t="s">
        <v>215</v>
      </c>
      <c r="H10528" t="s">
        <v>24</v>
      </c>
      <c r="I10528" s="1" t="s">
        <v>421</v>
      </c>
      <c r="J10528" t="s">
        <v>17</v>
      </c>
      <c r="K10528" s="1" t="s">
        <v>48</v>
      </c>
      <c r="L10528" t="s">
        <v>363</v>
      </c>
      <c r="M10528" t="s">
        <v>102</v>
      </c>
      <c r="N10528">
        <v>1</v>
      </c>
      <c r="O10528" t="s">
        <v>235</v>
      </c>
      <c r="P10528">
        <v>1</v>
      </c>
      <c r="Q10528">
        <v>1</v>
      </c>
      <c r="R10528" t="s">
        <v>234</v>
      </c>
      <c r="S10528" t="s">
        <v>258</v>
      </c>
      <c r="T10528" t="s">
        <v>259</v>
      </c>
      <c r="U10528" t="s">
        <v>444</v>
      </c>
    </row>
    <row r="10529" spans="1:21" x14ac:dyDescent="0.35">
      <c r="A10529" s="2" t="s">
        <v>171</v>
      </c>
      <c r="B10529" s="1" t="s">
        <v>172</v>
      </c>
      <c r="C10529" t="s">
        <v>511</v>
      </c>
      <c r="D10529" s="1" t="s">
        <v>46</v>
      </c>
      <c r="E10529" s="1" t="s">
        <v>25</v>
      </c>
      <c r="F10529" s="1" t="s">
        <v>26</v>
      </c>
      <c r="G10529" s="1" t="s">
        <v>215</v>
      </c>
      <c r="H10529" t="s">
        <v>40</v>
      </c>
      <c r="I10529" s="1" t="s">
        <v>423</v>
      </c>
      <c r="J10529" t="s">
        <v>72</v>
      </c>
      <c r="K10529" s="1" t="s">
        <v>48</v>
      </c>
      <c r="L10529" t="s">
        <v>363</v>
      </c>
      <c r="M10529" t="s">
        <v>51</v>
      </c>
      <c r="N10529">
        <v>1</v>
      </c>
      <c r="O10529" t="s">
        <v>233</v>
      </c>
      <c r="P10529">
        <v>0</v>
      </c>
      <c r="Q10529">
        <v>1</v>
      </c>
      <c r="R10529" t="s">
        <v>243</v>
      </c>
      <c r="S10529" t="s">
        <v>258</v>
      </c>
      <c r="T10529" t="s">
        <v>259</v>
      </c>
      <c r="U10529" t="s">
        <v>444</v>
      </c>
    </row>
    <row r="10530" spans="1:21" x14ac:dyDescent="0.35">
      <c r="A10530" s="2" t="s">
        <v>171</v>
      </c>
      <c r="B10530" s="1" t="s">
        <v>172</v>
      </c>
      <c r="C10530" t="s">
        <v>511</v>
      </c>
      <c r="D10530" s="1" t="s">
        <v>46</v>
      </c>
      <c r="E10530" s="1" t="s">
        <v>25</v>
      </c>
      <c r="F10530" s="1" t="s">
        <v>26</v>
      </c>
      <c r="G10530" s="1" t="s">
        <v>215</v>
      </c>
      <c r="H10530" t="s">
        <v>50</v>
      </c>
      <c r="I10530" s="1" t="s">
        <v>423</v>
      </c>
      <c r="J10530" t="s">
        <v>72</v>
      </c>
      <c r="K10530" s="1" t="s">
        <v>48</v>
      </c>
      <c r="L10530" t="s">
        <v>363</v>
      </c>
      <c r="M10530" t="s">
        <v>51</v>
      </c>
      <c r="N10530">
        <v>1</v>
      </c>
      <c r="O10530" t="s">
        <v>233</v>
      </c>
      <c r="P10530">
        <v>0</v>
      </c>
      <c r="Q10530">
        <v>1</v>
      </c>
      <c r="R10530" t="s">
        <v>243</v>
      </c>
      <c r="S10530" t="s">
        <v>258</v>
      </c>
      <c r="T10530" t="s">
        <v>259</v>
      </c>
      <c r="U10530" t="s">
        <v>444</v>
      </c>
    </row>
    <row r="10531" spans="1:21" x14ac:dyDescent="0.35">
      <c r="A10531" s="2" t="s">
        <v>171</v>
      </c>
      <c r="B10531" s="1" t="s">
        <v>172</v>
      </c>
      <c r="C10531" t="s">
        <v>511</v>
      </c>
      <c r="D10531" s="1" t="s">
        <v>46</v>
      </c>
      <c r="E10531" s="1" t="s">
        <v>25</v>
      </c>
      <c r="F10531" s="1" t="s">
        <v>15</v>
      </c>
      <c r="G10531" s="1" t="s">
        <v>215</v>
      </c>
      <c r="H10531" t="s">
        <v>52</v>
      </c>
      <c r="I10531" s="1" t="s">
        <v>421</v>
      </c>
      <c r="J10531" t="s">
        <v>17</v>
      </c>
      <c r="K10531" s="1" t="s">
        <v>48</v>
      </c>
      <c r="L10531" t="s">
        <v>278</v>
      </c>
      <c r="M10531" t="s">
        <v>123</v>
      </c>
      <c r="N10531">
        <v>1</v>
      </c>
      <c r="O10531" t="s">
        <v>235</v>
      </c>
      <c r="P10531">
        <v>0</v>
      </c>
      <c r="Q10531">
        <v>1</v>
      </c>
      <c r="R10531" t="s">
        <v>234</v>
      </c>
      <c r="S10531" t="s">
        <v>258</v>
      </c>
      <c r="T10531" t="s">
        <v>259</v>
      </c>
      <c r="U10531" t="s">
        <v>443</v>
      </c>
    </row>
    <row r="10532" spans="1:21" x14ac:dyDescent="0.35">
      <c r="A10532" s="2" t="s">
        <v>171</v>
      </c>
      <c r="B10532" s="1" t="s">
        <v>172</v>
      </c>
      <c r="C10532" t="s">
        <v>511</v>
      </c>
      <c r="D10532" s="1" t="s">
        <v>46</v>
      </c>
      <c r="E10532" s="1" t="s">
        <v>25</v>
      </c>
      <c r="F10532" s="1" t="s">
        <v>15</v>
      </c>
      <c r="G10532" s="1" t="s">
        <v>215</v>
      </c>
      <c r="H10532" t="s">
        <v>52</v>
      </c>
      <c r="I10532" s="1" t="s">
        <v>421</v>
      </c>
      <c r="J10532" t="s">
        <v>17</v>
      </c>
      <c r="K10532" s="1" t="s">
        <v>48</v>
      </c>
      <c r="L10532" t="s">
        <v>278</v>
      </c>
      <c r="M10532" t="s">
        <v>123</v>
      </c>
      <c r="N10532">
        <v>1</v>
      </c>
      <c r="O10532" t="s">
        <v>235</v>
      </c>
      <c r="P10532">
        <v>1</v>
      </c>
      <c r="Q10532">
        <v>1</v>
      </c>
      <c r="R10532" t="s">
        <v>234</v>
      </c>
      <c r="S10532" t="s">
        <v>258</v>
      </c>
      <c r="T10532" t="s">
        <v>259</v>
      </c>
      <c r="U10532" t="s">
        <v>443</v>
      </c>
    </row>
    <row r="10533" spans="1:21" x14ac:dyDescent="0.35">
      <c r="A10533" s="2" t="s">
        <v>171</v>
      </c>
      <c r="B10533" s="1" t="s">
        <v>172</v>
      </c>
      <c r="C10533" t="s">
        <v>511</v>
      </c>
      <c r="D10533" s="1" t="s">
        <v>46</v>
      </c>
      <c r="E10533" s="1" t="s">
        <v>25</v>
      </c>
      <c r="F10533" s="1" t="s">
        <v>15</v>
      </c>
      <c r="G10533" s="1" t="s">
        <v>215</v>
      </c>
      <c r="H10533" t="s">
        <v>20</v>
      </c>
      <c r="I10533" s="1" t="s">
        <v>421</v>
      </c>
      <c r="J10533" t="s">
        <v>17</v>
      </c>
      <c r="K10533" s="1" t="s">
        <v>48</v>
      </c>
      <c r="L10533" t="s">
        <v>278</v>
      </c>
      <c r="M10533" t="s">
        <v>51</v>
      </c>
      <c r="N10533">
        <v>1</v>
      </c>
      <c r="O10533" t="s">
        <v>235</v>
      </c>
      <c r="P10533">
        <v>1</v>
      </c>
      <c r="Q10533">
        <v>1</v>
      </c>
      <c r="R10533" t="s">
        <v>234</v>
      </c>
      <c r="S10533" t="s">
        <v>258</v>
      </c>
      <c r="T10533" t="s">
        <v>259</v>
      </c>
      <c r="U10533" t="s">
        <v>443</v>
      </c>
    </row>
    <row r="10534" spans="1:21" x14ac:dyDescent="0.35">
      <c r="A10534" s="2" t="s">
        <v>171</v>
      </c>
      <c r="B10534" s="1" t="s">
        <v>172</v>
      </c>
      <c r="C10534" t="s">
        <v>511</v>
      </c>
      <c r="D10534" s="1" t="s">
        <v>46</v>
      </c>
      <c r="E10534" s="1" t="s">
        <v>25</v>
      </c>
      <c r="F10534" s="1" t="s">
        <v>15</v>
      </c>
      <c r="G10534" s="1" t="s">
        <v>215</v>
      </c>
      <c r="H10534" t="s">
        <v>40</v>
      </c>
      <c r="I10534" s="1" t="s">
        <v>422</v>
      </c>
      <c r="J10534" t="s">
        <v>72</v>
      </c>
      <c r="K10534" s="1" t="s">
        <v>48</v>
      </c>
      <c r="L10534" t="s">
        <v>278</v>
      </c>
      <c r="M10534" t="s">
        <v>160</v>
      </c>
      <c r="N10534">
        <v>1</v>
      </c>
      <c r="O10534" t="s">
        <v>233</v>
      </c>
      <c r="P10534">
        <v>0</v>
      </c>
      <c r="Q10534">
        <v>1</v>
      </c>
      <c r="R10534" t="s">
        <v>234</v>
      </c>
      <c r="S10534" t="s">
        <v>258</v>
      </c>
      <c r="T10534" t="s">
        <v>259</v>
      </c>
      <c r="U10534" t="s">
        <v>444</v>
      </c>
    </row>
    <row r="10535" spans="1:21" x14ac:dyDescent="0.35">
      <c r="A10535" s="2" t="s">
        <v>171</v>
      </c>
      <c r="B10535" s="1" t="s">
        <v>172</v>
      </c>
      <c r="C10535" t="s">
        <v>511</v>
      </c>
      <c r="D10535" s="1" t="s">
        <v>46</v>
      </c>
      <c r="E10535" s="1" t="s">
        <v>25</v>
      </c>
      <c r="F10535" s="1" t="s">
        <v>29</v>
      </c>
      <c r="G10535" s="1" t="s">
        <v>29</v>
      </c>
      <c r="H10535" t="s">
        <v>16</v>
      </c>
      <c r="I10535" s="1" t="s">
        <v>422</v>
      </c>
      <c r="J10535" t="s">
        <v>72</v>
      </c>
      <c r="K10535" s="1" t="s">
        <v>48</v>
      </c>
      <c r="L10535" t="s">
        <v>278</v>
      </c>
      <c r="M10535" t="s">
        <v>160</v>
      </c>
      <c r="N10535">
        <v>1</v>
      </c>
      <c r="O10535" t="s">
        <v>233</v>
      </c>
      <c r="P10535">
        <v>0</v>
      </c>
      <c r="Q10535">
        <v>1</v>
      </c>
      <c r="R10535" t="s">
        <v>234</v>
      </c>
      <c r="S10535" t="s">
        <v>258</v>
      </c>
      <c r="T10535" t="s">
        <v>259</v>
      </c>
      <c r="U10535" t="s">
        <v>444</v>
      </c>
    </row>
    <row r="10536" spans="1:21" x14ac:dyDescent="0.35">
      <c r="A10536" s="2" t="s">
        <v>171</v>
      </c>
      <c r="B10536" s="1" t="s">
        <v>172</v>
      </c>
      <c r="C10536" t="s">
        <v>511</v>
      </c>
      <c r="D10536" s="1" t="s">
        <v>46</v>
      </c>
      <c r="E10536" s="1" t="s">
        <v>25</v>
      </c>
      <c r="F10536" s="1" t="s">
        <v>29</v>
      </c>
      <c r="G10536" s="1" t="s">
        <v>29</v>
      </c>
      <c r="H10536" t="s">
        <v>16</v>
      </c>
      <c r="I10536" s="1" t="s">
        <v>421</v>
      </c>
      <c r="J10536" t="s">
        <v>17</v>
      </c>
      <c r="K10536" s="1" t="s">
        <v>48</v>
      </c>
      <c r="L10536" t="s">
        <v>363</v>
      </c>
      <c r="M10536" t="s">
        <v>148</v>
      </c>
      <c r="N10536">
        <v>1</v>
      </c>
      <c r="O10536" t="s">
        <v>235</v>
      </c>
      <c r="P10536">
        <v>1</v>
      </c>
      <c r="Q10536">
        <v>1</v>
      </c>
      <c r="R10536" t="s">
        <v>234</v>
      </c>
      <c r="S10536" t="s">
        <v>258</v>
      </c>
      <c r="T10536" t="s">
        <v>259</v>
      </c>
      <c r="U10536" t="s">
        <v>443</v>
      </c>
    </row>
    <row r="10537" spans="1:21" x14ac:dyDescent="0.35">
      <c r="A10537" s="2" t="s">
        <v>171</v>
      </c>
      <c r="B10537" s="1" t="s">
        <v>172</v>
      </c>
      <c r="C10537" t="s">
        <v>511</v>
      </c>
      <c r="D10537" s="1" t="s">
        <v>46</v>
      </c>
      <c r="E10537" s="1" t="s">
        <v>25</v>
      </c>
      <c r="F10537" s="1" t="s">
        <v>29</v>
      </c>
      <c r="G10537" s="1" t="s">
        <v>29</v>
      </c>
      <c r="H10537" t="s">
        <v>20</v>
      </c>
      <c r="I10537" s="1" t="s">
        <v>421</v>
      </c>
      <c r="J10537" t="s">
        <v>17</v>
      </c>
      <c r="K10537" s="1" t="s">
        <v>48</v>
      </c>
      <c r="L10537" t="s">
        <v>278</v>
      </c>
      <c r="M10537" t="s">
        <v>105</v>
      </c>
      <c r="N10537">
        <v>1</v>
      </c>
      <c r="O10537" t="s">
        <v>235</v>
      </c>
      <c r="P10537">
        <v>1</v>
      </c>
      <c r="Q10537">
        <v>1</v>
      </c>
      <c r="R10537" t="s">
        <v>234</v>
      </c>
      <c r="S10537" t="s">
        <v>258</v>
      </c>
      <c r="T10537" t="s">
        <v>259</v>
      </c>
      <c r="U10537" t="s">
        <v>444</v>
      </c>
    </row>
    <row r="10538" spans="1:21" x14ac:dyDescent="0.35">
      <c r="A10538" s="2" t="s">
        <v>171</v>
      </c>
      <c r="B10538" s="1" t="s">
        <v>172</v>
      </c>
      <c r="C10538" t="s">
        <v>511</v>
      </c>
      <c r="D10538" s="1" t="s">
        <v>46</v>
      </c>
      <c r="E10538" s="1" t="s">
        <v>25</v>
      </c>
      <c r="F10538" s="1" t="s">
        <v>29</v>
      </c>
      <c r="G10538" s="1" t="s">
        <v>29</v>
      </c>
      <c r="H10538" t="s">
        <v>27</v>
      </c>
      <c r="I10538" s="1" t="s">
        <v>421</v>
      </c>
      <c r="J10538" t="s">
        <v>17</v>
      </c>
      <c r="K10538" s="1" t="s">
        <v>48</v>
      </c>
      <c r="L10538" t="s">
        <v>278</v>
      </c>
      <c r="M10538" t="s">
        <v>123</v>
      </c>
      <c r="N10538">
        <v>1</v>
      </c>
      <c r="O10538" t="s">
        <v>235</v>
      </c>
      <c r="P10538">
        <v>1</v>
      </c>
      <c r="Q10538">
        <v>1</v>
      </c>
      <c r="R10538" t="s">
        <v>234</v>
      </c>
      <c r="S10538" t="s">
        <v>258</v>
      </c>
      <c r="T10538" t="s">
        <v>259</v>
      </c>
      <c r="U10538" t="s">
        <v>443</v>
      </c>
    </row>
    <row r="10539" spans="1:21" x14ac:dyDescent="0.35">
      <c r="A10539" s="2" t="s">
        <v>171</v>
      </c>
      <c r="B10539" s="1" t="s">
        <v>172</v>
      </c>
      <c r="C10539" t="s">
        <v>511</v>
      </c>
      <c r="D10539" s="1" t="s">
        <v>46</v>
      </c>
      <c r="E10539" s="1" t="s">
        <v>25</v>
      </c>
      <c r="F10539" s="1" t="s">
        <v>29</v>
      </c>
      <c r="G10539" s="1" t="s">
        <v>29</v>
      </c>
      <c r="H10539" t="s">
        <v>27</v>
      </c>
      <c r="I10539" s="1" t="s">
        <v>421</v>
      </c>
      <c r="J10539" t="s">
        <v>17</v>
      </c>
      <c r="K10539" s="1" t="s">
        <v>48</v>
      </c>
      <c r="L10539" t="s">
        <v>363</v>
      </c>
      <c r="M10539" t="s">
        <v>106</v>
      </c>
      <c r="N10539">
        <v>1</v>
      </c>
      <c r="O10539" t="s">
        <v>235</v>
      </c>
      <c r="P10539">
        <v>0</v>
      </c>
      <c r="Q10539">
        <v>1</v>
      </c>
      <c r="R10539" t="s">
        <v>234</v>
      </c>
      <c r="S10539" t="s">
        <v>258</v>
      </c>
      <c r="T10539" t="s">
        <v>259</v>
      </c>
      <c r="U10539" t="s">
        <v>443</v>
      </c>
    </row>
    <row r="10540" spans="1:21" x14ac:dyDescent="0.35">
      <c r="A10540" s="2" t="s">
        <v>171</v>
      </c>
      <c r="B10540" s="1" t="s">
        <v>172</v>
      </c>
      <c r="C10540" t="s">
        <v>511</v>
      </c>
      <c r="D10540" s="1" t="s">
        <v>46</v>
      </c>
      <c r="E10540" s="1" t="s">
        <v>25</v>
      </c>
      <c r="F10540" s="1" t="s">
        <v>29</v>
      </c>
      <c r="G10540" s="1" t="s">
        <v>29</v>
      </c>
      <c r="H10540" t="s">
        <v>27</v>
      </c>
      <c r="I10540" s="1" t="s">
        <v>421</v>
      </c>
      <c r="J10540" t="s">
        <v>17</v>
      </c>
      <c r="K10540" s="1" t="s">
        <v>48</v>
      </c>
      <c r="L10540" t="s">
        <v>363</v>
      </c>
      <c r="M10540" t="s">
        <v>102</v>
      </c>
      <c r="N10540">
        <v>1</v>
      </c>
      <c r="O10540" t="s">
        <v>235</v>
      </c>
      <c r="P10540">
        <v>1</v>
      </c>
      <c r="Q10540">
        <v>1</v>
      </c>
      <c r="R10540" t="s">
        <v>234</v>
      </c>
      <c r="S10540" t="s">
        <v>258</v>
      </c>
      <c r="T10540" t="s">
        <v>259</v>
      </c>
      <c r="U10540" t="s">
        <v>443</v>
      </c>
    </row>
    <row r="10541" spans="1:21" x14ac:dyDescent="0.35">
      <c r="A10541" s="2" t="s">
        <v>171</v>
      </c>
      <c r="B10541" s="1" t="s">
        <v>172</v>
      </c>
      <c r="C10541" t="s">
        <v>511</v>
      </c>
      <c r="D10541" s="1" t="s">
        <v>46</v>
      </c>
      <c r="E10541" s="1" t="s">
        <v>25</v>
      </c>
      <c r="F10541" s="1" t="s">
        <v>29</v>
      </c>
      <c r="G10541" s="1" t="s">
        <v>29</v>
      </c>
      <c r="H10541" t="s">
        <v>30</v>
      </c>
      <c r="I10541" s="1" t="s">
        <v>421</v>
      </c>
      <c r="J10541" t="s">
        <v>17</v>
      </c>
      <c r="K10541" s="1" t="s">
        <v>48</v>
      </c>
      <c r="L10541" t="s">
        <v>363</v>
      </c>
      <c r="M10541" t="s">
        <v>148</v>
      </c>
      <c r="N10541">
        <v>1</v>
      </c>
      <c r="O10541" t="s">
        <v>235</v>
      </c>
      <c r="P10541">
        <v>1</v>
      </c>
      <c r="Q10541">
        <v>1</v>
      </c>
      <c r="R10541" t="s">
        <v>234</v>
      </c>
      <c r="S10541" t="s">
        <v>258</v>
      </c>
      <c r="T10541" t="s">
        <v>259</v>
      </c>
      <c r="U10541" t="s">
        <v>443</v>
      </c>
    </row>
    <row r="10542" spans="1:21" x14ac:dyDescent="0.35">
      <c r="A10542" s="2" t="s">
        <v>171</v>
      </c>
      <c r="B10542" s="1" t="s">
        <v>172</v>
      </c>
      <c r="C10542" t="s">
        <v>511</v>
      </c>
      <c r="D10542" s="1" t="s">
        <v>46</v>
      </c>
      <c r="E10542" s="1" t="s">
        <v>25</v>
      </c>
      <c r="F10542" s="1" t="s">
        <v>29</v>
      </c>
      <c r="G10542" s="1" t="s">
        <v>29</v>
      </c>
      <c r="H10542" t="s">
        <v>36</v>
      </c>
      <c r="I10542" s="1" t="s">
        <v>422</v>
      </c>
      <c r="J10542" t="s">
        <v>72</v>
      </c>
      <c r="K10542" s="1" t="s">
        <v>48</v>
      </c>
      <c r="L10542" t="s">
        <v>363</v>
      </c>
      <c r="M10542" t="s">
        <v>49</v>
      </c>
      <c r="N10542">
        <v>1</v>
      </c>
      <c r="O10542" t="s">
        <v>233</v>
      </c>
      <c r="P10542">
        <v>0</v>
      </c>
      <c r="Q10542">
        <v>1</v>
      </c>
      <c r="R10542" t="s">
        <v>234</v>
      </c>
      <c r="S10542" t="s">
        <v>258</v>
      </c>
      <c r="T10542" t="s">
        <v>259</v>
      </c>
      <c r="U10542" t="s">
        <v>444</v>
      </c>
    </row>
    <row r="10543" spans="1:21" x14ac:dyDescent="0.35">
      <c r="A10543" s="2" t="s">
        <v>171</v>
      </c>
      <c r="B10543" s="1" t="s">
        <v>172</v>
      </c>
      <c r="C10543" t="s">
        <v>511</v>
      </c>
      <c r="D10543" s="1" t="s">
        <v>46</v>
      </c>
      <c r="E10543" s="1" t="s">
        <v>25</v>
      </c>
      <c r="F10543" s="1" t="s">
        <v>29</v>
      </c>
      <c r="G10543" s="1" t="s">
        <v>29</v>
      </c>
      <c r="H10543" t="s">
        <v>24</v>
      </c>
      <c r="I10543" s="1" t="s">
        <v>421</v>
      </c>
      <c r="J10543" t="s">
        <v>17</v>
      </c>
      <c r="K10543" s="1" t="s">
        <v>48</v>
      </c>
      <c r="L10543" t="s">
        <v>363</v>
      </c>
      <c r="M10543" t="s">
        <v>148</v>
      </c>
      <c r="N10543">
        <v>1</v>
      </c>
      <c r="O10543" t="s">
        <v>235</v>
      </c>
      <c r="P10543">
        <v>0</v>
      </c>
      <c r="Q10543">
        <v>1</v>
      </c>
      <c r="R10543" t="s">
        <v>234</v>
      </c>
      <c r="S10543" t="s">
        <v>258</v>
      </c>
      <c r="T10543" t="s">
        <v>259</v>
      </c>
      <c r="U10543" t="s">
        <v>443</v>
      </c>
    </row>
    <row r="10544" spans="1:21" x14ac:dyDescent="0.35">
      <c r="A10544" s="2" t="s">
        <v>171</v>
      </c>
      <c r="B10544" s="1" t="s">
        <v>172</v>
      </c>
      <c r="C10544" t="s">
        <v>511</v>
      </c>
      <c r="D10544" s="1" t="s">
        <v>46</v>
      </c>
      <c r="E10544" s="1" t="s">
        <v>25</v>
      </c>
      <c r="F10544" s="1" t="s">
        <v>29</v>
      </c>
      <c r="G10544" s="1" t="s">
        <v>29</v>
      </c>
      <c r="H10544" t="s">
        <v>40</v>
      </c>
      <c r="I10544" s="1" t="s">
        <v>340</v>
      </c>
      <c r="J10544" t="s">
        <v>42</v>
      </c>
      <c r="K10544" s="1" t="s">
        <v>48</v>
      </c>
      <c r="L10544" t="s">
        <v>363</v>
      </c>
      <c r="M10544" t="s">
        <v>49</v>
      </c>
      <c r="N10544">
        <v>1</v>
      </c>
      <c r="O10544" t="s">
        <v>233</v>
      </c>
      <c r="P10544">
        <v>0</v>
      </c>
      <c r="Q10544">
        <v>1</v>
      </c>
      <c r="R10544" t="s">
        <v>234</v>
      </c>
      <c r="S10544" t="s">
        <v>258</v>
      </c>
      <c r="T10544" t="s">
        <v>259</v>
      </c>
      <c r="U10544" t="s">
        <v>443</v>
      </c>
    </row>
    <row r="10545" spans="1:21" x14ac:dyDescent="0.35">
      <c r="A10545" s="2" t="s">
        <v>171</v>
      </c>
      <c r="B10545" s="1" t="s">
        <v>172</v>
      </c>
      <c r="C10545" t="s">
        <v>511</v>
      </c>
      <c r="D10545" s="1" t="s">
        <v>46</v>
      </c>
      <c r="E10545" s="1" t="s">
        <v>25</v>
      </c>
      <c r="F10545" s="1" t="s">
        <v>29</v>
      </c>
      <c r="G10545" s="1" t="s">
        <v>29</v>
      </c>
      <c r="H10545" t="s">
        <v>40</v>
      </c>
      <c r="I10545" s="1" t="s">
        <v>423</v>
      </c>
      <c r="J10545" t="s">
        <v>72</v>
      </c>
      <c r="K10545" s="1" t="s">
        <v>48</v>
      </c>
      <c r="L10545" t="s">
        <v>363</v>
      </c>
      <c r="M10545" t="s">
        <v>51</v>
      </c>
      <c r="N10545">
        <v>1</v>
      </c>
      <c r="O10545" t="s">
        <v>233</v>
      </c>
      <c r="P10545">
        <v>0</v>
      </c>
      <c r="Q10545">
        <v>1</v>
      </c>
      <c r="R10545" t="s">
        <v>243</v>
      </c>
      <c r="S10545" t="s">
        <v>258</v>
      </c>
      <c r="T10545" t="s">
        <v>259</v>
      </c>
      <c r="U10545" t="s">
        <v>444</v>
      </c>
    </row>
    <row r="10546" spans="1:21" x14ac:dyDescent="0.35">
      <c r="A10546" s="2" t="s">
        <v>171</v>
      </c>
      <c r="B10546" s="1" t="s">
        <v>172</v>
      </c>
      <c r="C10546" t="s">
        <v>511</v>
      </c>
      <c r="D10546" s="1" t="s">
        <v>46</v>
      </c>
      <c r="E10546" s="1" t="s">
        <v>25</v>
      </c>
      <c r="F10546" s="1" t="s">
        <v>29</v>
      </c>
      <c r="G10546" s="1" t="s">
        <v>29</v>
      </c>
      <c r="H10546" t="s">
        <v>40</v>
      </c>
      <c r="I10546" s="1" t="s">
        <v>421</v>
      </c>
      <c r="J10546" t="s">
        <v>17</v>
      </c>
      <c r="K10546" s="1" t="s">
        <v>48</v>
      </c>
      <c r="L10546" t="s">
        <v>278</v>
      </c>
      <c r="M10546" t="s">
        <v>148</v>
      </c>
      <c r="N10546">
        <v>1</v>
      </c>
      <c r="O10546" t="s">
        <v>235</v>
      </c>
      <c r="P10546">
        <v>0</v>
      </c>
      <c r="Q10546">
        <v>1</v>
      </c>
      <c r="R10546" t="s">
        <v>234</v>
      </c>
      <c r="S10546" t="s">
        <v>258</v>
      </c>
      <c r="T10546" t="s">
        <v>259</v>
      </c>
      <c r="U10546" t="s">
        <v>443</v>
      </c>
    </row>
    <row r="10547" spans="1:21" x14ac:dyDescent="0.35">
      <c r="A10547" s="2" t="s">
        <v>171</v>
      </c>
      <c r="B10547" s="1" t="s">
        <v>172</v>
      </c>
      <c r="C10547" t="s">
        <v>511</v>
      </c>
      <c r="D10547" s="1" t="s">
        <v>46</v>
      </c>
      <c r="E10547" s="1" t="s">
        <v>25</v>
      </c>
      <c r="F10547" s="1" t="s">
        <v>29</v>
      </c>
      <c r="G10547" s="1" t="s">
        <v>29</v>
      </c>
      <c r="H10547" t="s">
        <v>74</v>
      </c>
      <c r="I10547" s="1" t="s">
        <v>421</v>
      </c>
      <c r="J10547" t="s">
        <v>17</v>
      </c>
      <c r="K10547" s="1" t="s">
        <v>48</v>
      </c>
      <c r="L10547" t="s">
        <v>363</v>
      </c>
      <c r="M10547" t="s">
        <v>148</v>
      </c>
      <c r="N10547">
        <v>1</v>
      </c>
      <c r="O10547" t="s">
        <v>235</v>
      </c>
      <c r="P10547">
        <v>0</v>
      </c>
      <c r="Q10547">
        <v>1</v>
      </c>
      <c r="R10547" t="s">
        <v>234</v>
      </c>
      <c r="S10547" t="s">
        <v>258</v>
      </c>
      <c r="T10547" t="s">
        <v>259</v>
      </c>
      <c r="U10547" t="s">
        <v>444</v>
      </c>
    </row>
    <row r="10548" spans="1:21" x14ac:dyDescent="0.35">
      <c r="A10548" s="2" t="s">
        <v>171</v>
      </c>
      <c r="B10548" s="1" t="s">
        <v>172</v>
      </c>
      <c r="C10548" t="s">
        <v>511</v>
      </c>
      <c r="D10548" s="1" t="s">
        <v>46</v>
      </c>
      <c r="E10548" s="1" t="s">
        <v>25</v>
      </c>
      <c r="F10548" s="1" t="s">
        <v>29</v>
      </c>
      <c r="G10548" s="1" t="s">
        <v>29</v>
      </c>
      <c r="H10548" t="s">
        <v>50</v>
      </c>
      <c r="I10548" s="1" t="s">
        <v>423</v>
      </c>
      <c r="J10548" t="s">
        <v>72</v>
      </c>
      <c r="K10548" s="1" t="s">
        <v>48</v>
      </c>
      <c r="L10548" t="s">
        <v>278</v>
      </c>
      <c r="M10548" t="s">
        <v>51</v>
      </c>
      <c r="N10548">
        <v>1</v>
      </c>
      <c r="O10548" t="s">
        <v>233</v>
      </c>
      <c r="P10548">
        <v>0</v>
      </c>
      <c r="Q10548">
        <v>1</v>
      </c>
      <c r="R10548" t="s">
        <v>234</v>
      </c>
      <c r="S10548" t="s">
        <v>258</v>
      </c>
      <c r="T10548" t="s">
        <v>259</v>
      </c>
      <c r="U10548" t="s">
        <v>443</v>
      </c>
    </row>
    <row r="10549" spans="1:21" x14ac:dyDescent="0.35">
      <c r="A10549" s="2" t="s">
        <v>171</v>
      </c>
      <c r="B10549" s="1" t="s">
        <v>172</v>
      </c>
      <c r="C10549" t="s">
        <v>511</v>
      </c>
      <c r="D10549" s="1" t="s">
        <v>46</v>
      </c>
      <c r="E10549" s="1" t="s">
        <v>25</v>
      </c>
      <c r="F10549" s="1" t="s">
        <v>29</v>
      </c>
      <c r="G10549" s="1" t="s">
        <v>29</v>
      </c>
      <c r="H10549" t="s">
        <v>50</v>
      </c>
      <c r="I10549" s="1" t="s">
        <v>423</v>
      </c>
      <c r="J10549" t="s">
        <v>72</v>
      </c>
      <c r="K10549" s="1" t="s">
        <v>48</v>
      </c>
      <c r="L10549" t="s">
        <v>363</v>
      </c>
      <c r="M10549" t="s">
        <v>51</v>
      </c>
      <c r="N10549">
        <v>1</v>
      </c>
      <c r="O10549" t="s">
        <v>233</v>
      </c>
      <c r="P10549">
        <v>0</v>
      </c>
      <c r="Q10549">
        <v>1</v>
      </c>
      <c r="R10549" t="s">
        <v>234</v>
      </c>
      <c r="S10549" t="s">
        <v>258</v>
      </c>
      <c r="T10549" t="s">
        <v>259</v>
      </c>
      <c r="U10549" t="s">
        <v>444</v>
      </c>
    </row>
    <row r="10550" spans="1:21" x14ac:dyDescent="0.35">
      <c r="A10550" s="2" t="s">
        <v>171</v>
      </c>
      <c r="B10550" s="1" t="s">
        <v>172</v>
      </c>
      <c r="C10550" t="s">
        <v>511</v>
      </c>
      <c r="D10550" s="1" t="s">
        <v>46</v>
      </c>
      <c r="E10550" s="1" t="s">
        <v>25</v>
      </c>
      <c r="F10550" s="1" t="s">
        <v>29</v>
      </c>
      <c r="G10550" s="1" t="s">
        <v>29</v>
      </c>
      <c r="H10550" t="s">
        <v>50</v>
      </c>
      <c r="I10550" s="1" t="s">
        <v>423</v>
      </c>
      <c r="J10550" t="s">
        <v>72</v>
      </c>
      <c r="K10550" s="1" t="s">
        <v>48</v>
      </c>
      <c r="L10550" t="s">
        <v>363</v>
      </c>
      <c r="M10550" t="s">
        <v>51</v>
      </c>
      <c r="N10550">
        <v>1</v>
      </c>
      <c r="O10550" t="s">
        <v>233</v>
      </c>
      <c r="P10550">
        <v>0</v>
      </c>
      <c r="Q10550">
        <v>1</v>
      </c>
      <c r="R10550" t="s">
        <v>234</v>
      </c>
      <c r="S10550" t="s">
        <v>258</v>
      </c>
      <c r="T10550" t="s">
        <v>259</v>
      </c>
      <c r="U10550" t="s">
        <v>443</v>
      </c>
    </row>
    <row r="10551" spans="1:21" x14ac:dyDescent="0.35">
      <c r="A10551" s="2" t="s">
        <v>171</v>
      </c>
      <c r="B10551" s="1" t="s">
        <v>172</v>
      </c>
      <c r="C10551" t="s">
        <v>511</v>
      </c>
      <c r="D10551" s="1" t="s">
        <v>46</v>
      </c>
      <c r="E10551" s="1" t="s">
        <v>25</v>
      </c>
      <c r="F10551" s="1" t="s">
        <v>21</v>
      </c>
      <c r="G10551" s="1" t="s">
        <v>29</v>
      </c>
      <c r="H10551" t="s">
        <v>16</v>
      </c>
      <c r="I10551" s="1" t="s">
        <v>421</v>
      </c>
      <c r="J10551" t="s">
        <v>17</v>
      </c>
      <c r="K10551" s="1" t="s">
        <v>48</v>
      </c>
      <c r="L10551" t="s">
        <v>278</v>
      </c>
      <c r="M10551" t="s">
        <v>148</v>
      </c>
      <c r="N10551">
        <v>1</v>
      </c>
      <c r="O10551" t="s">
        <v>235</v>
      </c>
      <c r="P10551">
        <v>1</v>
      </c>
      <c r="Q10551">
        <v>1</v>
      </c>
      <c r="R10551" t="s">
        <v>234</v>
      </c>
      <c r="S10551" t="s">
        <v>258</v>
      </c>
      <c r="T10551" t="s">
        <v>259</v>
      </c>
      <c r="U10551" t="s">
        <v>443</v>
      </c>
    </row>
    <row r="10552" spans="1:21" x14ac:dyDescent="0.35">
      <c r="A10552" s="2" t="s">
        <v>171</v>
      </c>
      <c r="B10552" s="1" t="s">
        <v>172</v>
      </c>
      <c r="C10552" t="s">
        <v>511</v>
      </c>
      <c r="D10552" s="1" t="s">
        <v>46</v>
      </c>
      <c r="E10552" s="1" t="s">
        <v>25</v>
      </c>
      <c r="F10552" s="1" t="s">
        <v>21</v>
      </c>
      <c r="G10552" s="1" t="s">
        <v>29</v>
      </c>
      <c r="H10552" t="s">
        <v>36</v>
      </c>
      <c r="I10552" s="1" t="s">
        <v>423</v>
      </c>
      <c r="J10552" t="s">
        <v>72</v>
      </c>
      <c r="K10552" s="1" t="s">
        <v>48</v>
      </c>
      <c r="L10552" t="s">
        <v>363</v>
      </c>
      <c r="M10552" t="s">
        <v>51</v>
      </c>
      <c r="N10552">
        <v>1</v>
      </c>
      <c r="O10552" t="s">
        <v>233</v>
      </c>
      <c r="P10552">
        <v>0</v>
      </c>
      <c r="Q10552">
        <v>1</v>
      </c>
      <c r="R10552" t="s">
        <v>243</v>
      </c>
      <c r="S10552" t="s">
        <v>258</v>
      </c>
      <c r="T10552" t="s">
        <v>259</v>
      </c>
      <c r="U10552" t="s">
        <v>444</v>
      </c>
    </row>
    <row r="10553" spans="1:21" x14ac:dyDescent="0.35">
      <c r="A10553" s="2" t="s">
        <v>171</v>
      </c>
      <c r="B10553" s="1" t="s">
        <v>172</v>
      </c>
      <c r="C10553" t="s">
        <v>511</v>
      </c>
      <c r="D10553" s="1" t="s">
        <v>46</v>
      </c>
      <c r="E10553" s="1" t="s">
        <v>25</v>
      </c>
      <c r="F10553" s="1" t="s">
        <v>21</v>
      </c>
      <c r="G10553" s="1" t="s">
        <v>29</v>
      </c>
      <c r="H10553" t="s">
        <v>36</v>
      </c>
      <c r="I10553" s="1" t="s">
        <v>421</v>
      </c>
      <c r="J10553" t="s">
        <v>17</v>
      </c>
      <c r="K10553" s="1" t="s">
        <v>48</v>
      </c>
      <c r="L10553" t="s">
        <v>278</v>
      </c>
      <c r="M10553" t="s">
        <v>123</v>
      </c>
      <c r="N10553">
        <v>1</v>
      </c>
      <c r="O10553" t="s">
        <v>235</v>
      </c>
      <c r="P10553">
        <v>1</v>
      </c>
      <c r="Q10553">
        <v>1</v>
      </c>
      <c r="R10553" t="s">
        <v>234</v>
      </c>
      <c r="S10553" t="s">
        <v>258</v>
      </c>
      <c r="T10553" t="s">
        <v>259</v>
      </c>
      <c r="U10553" t="s">
        <v>444</v>
      </c>
    </row>
    <row r="10554" spans="1:21" x14ac:dyDescent="0.35">
      <c r="A10554" s="2" t="s">
        <v>171</v>
      </c>
      <c r="B10554" s="1" t="s">
        <v>172</v>
      </c>
      <c r="C10554" t="s">
        <v>511</v>
      </c>
      <c r="D10554" s="1" t="s">
        <v>46</v>
      </c>
      <c r="E10554" s="1" t="s">
        <v>25</v>
      </c>
      <c r="F10554" s="1" t="s">
        <v>21</v>
      </c>
      <c r="G10554" s="1" t="s">
        <v>29</v>
      </c>
      <c r="H10554" t="s">
        <v>36</v>
      </c>
      <c r="I10554" s="1" t="s">
        <v>421</v>
      </c>
      <c r="J10554" t="s">
        <v>17</v>
      </c>
      <c r="K10554" s="1" t="s">
        <v>48</v>
      </c>
      <c r="L10554" t="s">
        <v>363</v>
      </c>
      <c r="M10554" t="s">
        <v>106</v>
      </c>
      <c r="N10554">
        <v>1</v>
      </c>
      <c r="O10554" t="s">
        <v>235</v>
      </c>
      <c r="P10554">
        <v>1</v>
      </c>
      <c r="Q10554">
        <v>1</v>
      </c>
      <c r="R10554" t="s">
        <v>234</v>
      </c>
      <c r="S10554" t="s">
        <v>258</v>
      </c>
      <c r="T10554" t="s">
        <v>259</v>
      </c>
      <c r="U10554" t="s">
        <v>443</v>
      </c>
    </row>
    <row r="10555" spans="1:21" x14ac:dyDescent="0.35">
      <c r="A10555" s="2" t="s">
        <v>171</v>
      </c>
      <c r="B10555" s="1" t="s">
        <v>172</v>
      </c>
      <c r="C10555" t="s">
        <v>511</v>
      </c>
      <c r="D10555" s="1" t="s">
        <v>46</v>
      </c>
      <c r="E10555" s="1" t="s">
        <v>25</v>
      </c>
      <c r="F10555" s="1" t="s">
        <v>21</v>
      </c>
      <c r="G10555" s="1" t="s">
        <v>29</v>
      </c>
      <c r="H10555" t="s">
        <v>24</v>
      </c>
      <c r="I10555" s="1" t="s">
        <v>423</v>
      </c>
      <c r="J10555" t="s">
        <v>72</v>
      </c>
      <c r="K10555" s="1" t="s">
        <v>48</v>
      </c>
      <c r="L10555" t="s">
        <v>278</v>
      </c>
      <c r="M10555" t="s">
        <v>51</v>
      </c>
      <c r="N10555">
        <v>1</v>
      </c>
      <c r="O10555" t="s">
        <v>233</v>
      </c>
      <c r="P10555">
        <v>0</v>
      </c>
      <c r="Q10555">
        <v>1</v>
      </c>
      <c r="R10555" t="s">
        <v>234</v>
      </c>
      <c r="S10555" t="s">
        <v>258</v>
      </c>
      <c r="T10555" t="s">
        <v>259</v>
      </c>
      <c r="U10555" t="s">
        <v>443</v>
      </c>
    </row>
    <row r="10556" spans="1:21" x14ac:dyDescent="0.35">
      <c r="A10556" s="2" t="s">
        <v>171</v>
      </c>
      <c r="B10556" s="1" t="s">
        <v>172</v>
      </c>
      <c r="C10556" t="s">
        <v>513</v>
      </c>
      <c r="D10556" s="1" t="s">
        <v>351</v>
      </c>
      <c r="E10556" s="1" t="s">
        <v>14</v>
      </c>
      <c r="F10556" s="1" t="s">
        <v>26</v>
      </c>
      <c r="G10556" s="1" t="s">
        <v>215</v>
      </c>
      <c r="H10556" t="s">
        <v>16</v>
      </c>
      <c r="I10556" s="1" t="s">
        <v>174</v>
      </c>
      <c r="J10556" t="s">
        <v>42</v>
      </c>
      <c r="K10556" s="1" t="s">
        <v>18</v>
      </c>
      <c r="L10556" t="s">
        <v>278</v>
      </c>
      <c r="M10556" t="s">
        <v>19</v>
      </c>
      <c r="N10556">
        <v>1</v>
      </c>
      <c r="O10556" t="s">
        <v>235</v>
      </c>
      <c r="P10556">
        <v>1</v>
      </c>
      <c r="Q10556">
        <v>1</v>
      </c>
      <c r="R10556" t="s">
        <v>234</v>
      </c>
      <c r="S10556" t="s">
        <v>258</v>
      </c>
      <c r="T10556" t="s">
        <v>259</v>
      </c>
      <c r="U10556" t="s">
        <v>443</v>
      </c>
    </row>
    <row r="10557" spans="1:21" x14ac:dyDescent="0.35">
      <c r="A10557" s="2" t="s">
        <v>171</v>
      </c>
      <c r="B10557" s="1" t="s">
        <v>172</v>
      </c>
      <c r="C10557" t="s">
        <v>513</v>
      </c>
      <c r="D10557" s="1" t="s">
        <v>351</v>
      </c>
      <c r="E10557" s="1" t="s">
        <v>14</v>
      </c>
      <c r="F10557" s="1" t="s">
        <v>26</v>
      </c>
      <c r="G10557" s="1" t="s">
        <v>215</v>
      </c>
      <c r="H10557" t="s">
        <v>27</v>
      </c>
      <c r="I10557" s="1" t="s">
        <v>174</v>
      </c>
      <c r="J10557" t="s">
        <v>42</v>
      </c>
      <c r="K10557" s="1" t="s">
        <v>75</v>
      </c>
      <c r="L10557" t="s">
        <v>363</v>
      </c>
      <c r="M10557" t="s">
        <v>75</v>
      </c>
      <c r="N10557">
        <v>1</v>
      </c>
      <c r="O10557" t="s">
        <v>235</v>
      </c>
      <c r="P10557">
        <v>1</v>
      </c>
      <c r="Q10557">
        <v>1</v>
      </c>
      <c r="R10557" t="s">
        <v>234</v>
      </c>
      <c r="S10557" t="s">
        <v>258</v>
      </c>
      <c r="T10557" t="s">
        <v>259</v>
      </c>
      <c r="U10557" t="s">
        <v>443</v>
      </c>
    </row>
    <row r="10558" spans="1:21" x14ac:dyDescent="0.35">
      <c r="A10558" s="2" t="s">
        <v>171</v>
      </c>
      <c r="B10558" s="1" t="s">
        <v>172</v>
      </c>
      <c r="C10558" t="s">
        <v>513</v>
      </c>
      <c r="D10558" s="1" t="s">
        <v>351</v>
      </c>
      <c r="E10558" s="1" t="s">
        <v>14</v>
      </c>
      <c r="F10558" s="1" t="s">
        <v>26</v>
      </c>
      <c r="G10558" s="1" t="s">
        <v>215</v>
      </c>
      <c r="H10558" t="s">
        <v>27</v>
      </c>
      <c r="I10558" s="1" t="s">
        <v>174</v>
      </c>
      <c r="J10558" t="s">
        <v>42</v>
      </c>
      <c r="K10558" s="1" t="s">
        <v>75</v>
      </c>
      <c r="L10558" t="s">
        <v>363</v>
      </c>
      <c r="M10558" t="s">
        <v>111</v>
      </c>
      <c r="N10558">
        <v>1</v>
      </c>
      <c r="O10558" t="s">
        <v>235</v>
      </c>
      <c r="P10558">
        <v>1</v>
      </c>
      <c r="Q10558">
        <v>1</v>
      </c>
      <c r="R10558" t="s">
        <v>234</v>
      </c>
      <c r="S10558" t="s">
        <v>258</v>
      </c>
      <c r="T10558" t="s">
        <v>259</v>
      </c>
      <c r="U10558" t="s">
        <v>443</v>
      </c>
    </row>
    <row r="10559" spans="1:21" x14ac:dyDescent="0.35">
      <c r="A10559" s="2" t="s">
        <v>171</v>
      </c>
      <c r="B10559" s="1" t="s">
        <v>172</v>
      </c>
      <c r="C10559" t="s">
        <v>513</v>
      </c>
      <c r="D10559" s="1" t="s">
        <v>351</v>
      </c>
      <c r="E10559" s="1" t="s">
        <v>14</v>
      </c>
      <c r="F10559" s="1" t="s">
        <v>26</v>
      </c>
      <c r="G10559" s="1" t="s">
        <v>215</v>
      </c>
      <c r="H10559" t="s">
        <v>30</v>
      </c>
      <c r="I10559" s="1" t="s">
        <v>174</v>
      </c>
      <c r="J10559" t="s">
        <v>42</v>
      </c>
      <c r="K10559" s="1" t="s">
        <v>18</v>
      </c>
      <c r="L10559" t="s">
        <v>363</v>
      </c>
      <c r="M10559" t="s">
        <v>100</v>
      </c>
      <c r="N10559">
        <v>1</v>
      </c>
      <c r="O10559" t="s">
        <v>235</v>
      </c>
      <c r="P10559">
        <v>1</v>
      </c>
      <c r="Q10559">
        <v>1</v>
      </c>
      <c r="R10559" t="s">
        <v>234</v>
      </c>
      <c r="S10559" t="s">
        <v>258</v>
      </c>
      <c r="T10559" t="s">
        <v>259</v>
      </c>
      <c r="U10559" t="s">
        <v>443</v>
      </c>
    </row>
    <row r="10560" spans="1:21" x14ac:dyDescent="0.35">
      <c r="A10560" s="2" t="s">
        <v>171</v>
      </c>
      <c r="B10560" s="1" t="s">
        <v>172</v>
      </c>
      <c r="C10560" t="s">
        <v>513</v>
      </c>
      <c r="D10560" s="1" t="s">
        <v>351</v>
      </c>
      <c r="E10560" s="1" t="s">
        <v>14</v>
      </c>
      <c r="F10560" s="1" t="s">
        <v>15</v>
      </c>
      <c r="G10560" s="1" t="s">
        <v>215</v>
      </c>
      <c r="H10560" t="s">
        <v>27</v>
      </c>
      <c r="I10560" s="1" t="s">
        <v>174</v>
      </c>
      <c r="J10560" t="s">
        <v>42</v>
      </c>
      <c r="K10560" s="1" t="s">
        <v>57</v>
      </c>
      <c r="L10560" t="s">
        <v>363</v>
      </c>
      <c r="M10560" t="s">
        <v>58</v>
      </c>
      <c r="N10560">
        <v>1</v>
      </c>
      <c r="O10560" t="s">
        <v>235</v>
      </c>
      <c r="P10560">
        <v>1</v>
      </c>
      <c r="Q10560">
        <v>1</v>
      </c>
      <c r="R10560" t="s">
        <v>234</v>
      </c>
      <c r="S10560" t="s">
        <v>258</v>
      </c>
      <c r="T10560" t="s">
        <v>259</v>
      </c>
      <c r="U10560" t="s">
        <v>443</v>
      </c>
    </row>
    <row r="10561" spans="1:21" x14ac:dyDescent="0.35">
      <c r="A10561" s="2" t="s">
        <v>171</v>
      </c>
      <c r="B10561" s="1" t="s">
        <v>172</v>
      </c>
      <c r="C10561" t="s">
        <v>513</v>
      </c>
      <c r="D10561" s="1" t="s">
        <v>351</v>
      </c>
      <c r="E10561" s="1" t="s">
        <v>14</v>
      </c>
      <c r="F10561" s="1" t="s">
        <v>15</v>
      </c>
      <c r="G10561" s="1" t="s">
        <v>215</v>
      </c>
      <c r="H10561" t="s">
        <v>36</v>
      </c>
      <c r="I10561" s="1" t="s">
        <v>174</v>
      </c>
      <c r="J10561" t="s">
        <v>42</v>
      </c>
      <c r="K10561" s="1" t="s">
        <v>22</v>
      </c>
      <c r="L10561" t="s">
        <v>363</v>
      </c>
      <c r="M10561" t="s">
        <v>22</v>
      </c>
      <c r="N10561">
        <v>1</v>
      </c>
      <c r="O10561" t="s">
        <v>235</v>
      </c>
      <c r="P10561">
        <v>1</v>
      </c>
      <c r="Q10561">
        <v>1</v>
      </c>
      <c r="R10561" t="s">
        <v>234</v>
      </c>
      <c r="S10561" t="s">
        <v>258</v>
      </c>
      <c r="T10561" t="s">
        <v>259</v>
      </c>
      <c r="U10561" t="s">
        <v>443</v>
      </c>
    </row>
    <row r="10562" spans="1:21" x14ac:dyDescent="0.35">
      <c r="A10562" s="2" t="s">
        <v>171</v>
      </c>
      <c r="B10562" s="1" t="s">
        <v>172</v>
      </c>
      <c r="C10562" t="s">
        <v>513</v>
      </c>
      <c r="D10562" s="1" t="s">
        <v>351</v>
      </c>
      <c r="E10562" s="1" t="s">
        <v>14</v>
      </c>
      <c r="F10562" s="1" t="s">
        <v>29</v>
      </c>
      <c r="G10562" s="1" t="s">
        <v>29</v>
      </c>
      <c r="H10562" t="s">
        <v>30</v>
      </c>
      <c r="I10562" s="1" t="s">
        <v>174</v>
      </c>
      <c r="J10562" t="s">
        <v>42</v>
      </c>
      <c r="K10562" s="1" t="s">
        <v>18</v>
      </c>
      <c r="L10562" t="s">
        <v>363</v>
      </c>
      <c r="M10562" t="s">
        <v>18</v>
      </c>
      <c r="N10562">
        <v>1</v>
      </c>
      <c r="O10562" t="s">
        <v>235</v>
      </c>
      <c r="P10562">
        <v>0</v>
      </c>
      <c r="Q10562">
        <v>1</v>
      </c>
      <c r="R10562" t="s">
        <v>234</v>
      </c>
      <c r="S10562" t="s">
        <v>258</v>
      </c>
      <c r="T10562" t="s">
        <v>259</v>
      </c>
      <c r="U10562" t="s">
        <v>443</v>
      </c>
    </row>
    <row r="10563" spans="1:21" x14ac:dyDescent="0.35">
      <c r="A10563" s="2" t="s">
        <v>171</v>
      </c>
      <c r="B10563" s="1" t="s">
        <v>172</v>
      </c>
      <c r="C10563" t="s">
        <v>513</v>
      </c>
      <c r="D10563" s="1" t="s">
        <v>351</v>
      </c>
      <c r="E10563" s="1" t="s">
        <v>14</v>
      </c>
      <c r="F10563" s="1" t="s">
        <v>29</v>
      </c>
      <c r="G10563" s="1" t="s">
        <v>29</v>
      </c>
      <c r="H10563" t="s">
        <v>24</v>
      </c>
      <c r="I10563" s="1" t="s">
        <v>174</v>
      </c>
      <c r="J10563" t="s">
        <v>42</v>
      </c>
      <c r="K10563" s="1" t="s">
        <v>75</v>
      </c>
      <c r="L10563" t="s">
        <v>363</v>
      </c>
      <c r="M10563" t="s">
        <v>109</v>
      </c>
      <c r="N10563">
        <v>1</v>
      </c>
      <c r="O10563" t="s">
        <v>235</v>
      </c>
      <c r="P10563">
        <v>1</v>
      </c>
      <c r="Q10563">
        <v>1</v>
      </c>
      <c r="R10563" t="s">
        <v>234</v>
      </c>
      <c r="S10563" t="s">
        <v>258</v>
      </c>
      <c r="T10563" t="s">
        <v>259</v>
      </c>
      <c r="U10563" t="s">
        <v>443</v>
      </c>
    </row>
    <row r="10564" spans="1:21" x14ac:dyDescent="0.35">
      <c r="A10564" s="2" t="s">
        <v>171</v>
      </c>
      <c r="B10564" s="1" t="s">
        <v>172</v>
      </c>
      <c r="C10564" t="s">
        <v>513</v>
      </c>
      <c r="D10564" s="1" t="s">
        <v>351</v>
      </c>
      <c r="E10564" s="1" t="s">
        <v>14</v>
      </c>
      <c r="F10564" s="1" t="s">
        <v>29</v>
      </c>
      <c r="G10564" s="1" t="s">
        <v>29</v>
      </c>
      <c r="H10564" t="s">
        <v>40</v>
      </c>
      <c r="I10564" s="1" t="s">
        <v>174</v>
      </c>
      <c r="J10564" t="s">
        <v>42</v>
      </c>
      <c r="K10564" s="1" t="s">
        <v>75</v>
      </c>
      <c r="L10564" t="s">
        <v>363</v>
      </c>
      <c r="M10564" t="s">
        <v>76</v>
      </c>
      <c r="N10564">
        <v>1</v>
      </c>
      <c r="O10564" t="s">
        <v>235</v>
      </c>
      <c r="P10564">
        <v>1</v>
      </c>
      <c r="Q10564">
        <v>1</v>
      </c>
      <c r="R10564" t="s">
        <v>234</v>
      </c>
      <c r="S10564" t="s">
        <v>258</v>
      </c>
      <c r="T10564" t="s">
        <v>259</v>
      </c>
      <c r="U10564" t="s">
        <v>443</v>
      </c>
    </row>
    <row r="10565" spans="1:21" x14ac:dyDescent="0.35">
      <c r="A10565" s="2" t="s">
        <v>171</v>
      </c>
      <c r="B10565" s="1" t="s">
        <v>172</v>
      </c>
      <c r="C10565" t="s">
        <v>513</v>
      </c>
      <c r="D10565" s="1" t="s">
        <v>351</v>
      </c>
      <c r="E10565" s="1" t="s">
        <v>14</v>
      </c>
      <c r="F10565" s="1" t="s">
        <v>29</v>
      </c>
      <c r="G10565" s="1" t="s">
        <v>29</v>
      </c>
      <c r="H10565" t="s">
        <v>40</v>
      </c>
      <c r="I10565" s="1" t="s">
        <v>174</v>
      </c>
      <c r="J10565" t="s">
        <v>42</v>
      </c>
      <c r="K10565" s="1" t="s">
        <v>22</v>
      </c>
      <c r="L10565" t="s">
        <v>363</v>
      </c>
      <c r="M10565" t="s">
        <v>22</v>
      </c>
      <c r="N10565">
        <v>1</v>
      </c>
      <c r="O10565" t="s">
        <v>235</v>
      </c>
      <c r="P10565">
        <v>0</v>
      </c>
      <c r="Q10565">
        <v>1</v>
      </c>
      <c r="R10565" t="s">
        <v>234</v>
      </c>
      <c r="S10565" t="s">
        <v>258</v>
      </c>
      <c r="T10565" t="s">
        <v>259</v>
      </c>
      <c r="U10565" t="s">
        <v>443</v>
      </c>
    </row>
    <row r="10566" spans="1:21" x14ac:dyDescent="0.35">
      <c r="A10566" s="2" t="s">
        <v>171</v>
      </c>
      <c r="B10566" s="1" t="s">
        <v>172</v>
      </c>
      <c r="C10566" t="s">
        <v>513</v>
      </c>
      <c r="D10566" s="1" t="s">
        <v>351</v>
      </c>
      <c r="E10566" s="1" t="s">
        <v>14</v>
      </c>
      <c r="F10566" s="1" t="s">
        <v>21</v>
      </c>
      <c r="G10566" s="1" t="s">
        <v>29</v>
      </c>
      <c r="H10566" t="s">
        <v>30</v>
      </c>
      <c r="I10566" s="1" t="s">
        <v>174</v>
      </c>
      <c r="J10566" t="s">
        <v>42</v>
      </c>
      <c r="K10566" s="1" t="s">
        <v>75</v>
      </c>
      <c r="L10566" t="s">
        <v>363</v>
      </c>
      <c r="M10566" t="s">
        <v>75</v>
      </c>
      <c r="N10566">
        <v>1</v>
      </c>
      <c r="O10566" t="s">
        <v>235</v>
      </c>
      <c r="P10566">
        <v>1</v>
      </c>
      <c r="Q10566">
        <v>1</v>
      </c>
      <c r="R10566" t="s">
        <v>234</v>
      </c>
      <c r="S10566" t="s">
        <v>258</v>
      </c>
      <c r="T10566" t="s">
        <v>259</v>
      </c>
      <c r="U10566" t="s">
        <v>443</v>
      </c>
    </row>
    <row r="10567" spans="1:21" x14ac:dyDescent="0.35">
      <c r="A10567" s="2" t="s">
        <v>171</v>
      </c>
      <c r="B10567" s="1" t="s">
        <v>172</v>
      </c>
      <c r="C10567" t="s">
        <v>513</v>
      </c>
      <c r="D10567" s="1" t="s">
        <v>351</v>
      </c>
      <c r="E10567" s="1" t="s">
        <v>14</v>
      </c>
      <c r="F10567" s="1" t="s">
        <v>21</v>
      </c>
      <c r="G10567" s="1" t="s">
        <v>29</v>
      </c>
      <c r="H10567" t="s">
        <v>30</v>
      </c>
      <c r="I10567" s="1" t="s">
        <v>174</v>
      </c>
      <c r="J10567" t="s">
        <v>42</v>
      </c>
      <c r="K10567" s="1" t="s">
        <v>75</v>
      </c>
      <c r="L10567" t="s">
        <v>363</v>
      </c>
      <c r="M10567" t="s">
        <v>111</v>
      </c>
      <c r="N10567">
        <v>1</v>
      </c>
      <c r="O10567" t="s">
        <v>235</v>
      </c>
      <c r="P10567">
        <v>1</v>
      </c>
      <c r="Q10567">
        <v>1</v>
      </c>
      <c r="R10567" t="s">
        <v>234</v>
      </c>
      <c r="S10567" t="s">
        <v>258</v>
      </c>
      <c r="T10567" t="s">
        <v>259</v>
      </c>
      <c r="U10567" t="s">
        <v>443</v>
      </c>
    </row>
    <row r="10568" spans="1:21" x14ac:dyDescent="0.35">
      <c r="A10568" s="2" t="s">
        <v>171</v>
      </c>
      <c r="B10568" s="1" t="s">
        <v>172</v>
      </c>
      <c r="C10568" t="s">
        <v>513</v>
      </c>
      <c r="D10568" s="1" t="s">
        <v>351</v>
      </c>
      <c r="E10568" s="1" t="s">
        <v>25</v>
      </c>
      <c r="F10568" s="1" t="s">
        <v>33</v>
      </c>
      <c r="G10568" s="1" t="s">
        <v>214</v>
      </c>
      <c r="H10568" t="s">
        <v>27</v>
      </c>
      <c r="I10568" s="1" t="s">
        <v>174</v>
      </c>
      <c r="J10568" t="s">
        <v>42</v>
      </c>
      <c r="K10568" s="1" t="s">
        <v>75</v>
      </c>
      <c r="L10568" t="s">
        <v>363</v>
      </c>
      <c r="M10568" t="s">
        <v>111</v>
      </c>
      <c r="N10568">
        <v>1</v>
      </c>
      <c r="O10568" t="s">
        <v>235</v>
      </c>
      <c r="P10568">
        <v>0</v>
      </c>
      <c r="Q10568">
        <v>1</v>
      </c>
      <c r="R10568" t="s">
        <v>234</v>
      </c>
      <c r="S10568" t="s">
        <v>258</v>
      </c>
      <c r="T10568" t="s">
        <v>259</v>
      </c>
      <c r="U10568" t="s">
        <v>443</v>
      </c>
    </row>
    <row r="10569" spans="1:21" x14ac:dyDescent="0.35">
      <c r="A10569" s="2" t="s">
        <v>171</v>
      </c>
      <c r="B10569" s="1" t="s">
        <v>172</v>
      </c>
      <c r="C10569" t="s">
        <v>513</v>
      </c>
      <c r="D10569" s="1" t="s">
        <v>351</v>
      </c>
      <c r="E10569" s="1" t="s">
        <v>25</v>
      </c>
      <c r="F10569" s="1" t="s">
        <v>38</v>
      </c>
      <c r="G10569" s="1" t="s">
        <v>214</v>
      </c>
      <c r="H10569" t="s">
        <v>24</v>
      </c>
      <c r="I10569" s="1" t="s">
        <v>174</v>
      </c>
      <c r="J10569" t="s">
        <v>42</v>
      </c>
      <c r="K10569" s="1" t="s">
        <v>18</v>
      </c>
      <c r="L10569" t="s">
        <v>278</v>
      </c>
      <c r="M10569" t="s">
        <v>129</v>
      </c>
      <c r="N10569">
        <v>1</v>
      </c>
      <c r="O10569" t="s">
        <v>235</v>
      </c>
      <c r="P10569">
        <v>1</v>
      </c>
      <c r="Q10569">
        <v>1</v>
      </c>
      <c r="R10569" t="s">
        <v>234</v>
      </c>
      <c r="S10569" t="s">
        <v>258</v>
      </c>
      <c r="T10569" t="s">
        <v>259</v>
      </c>
      <c r="U10569" t="s">
        <v>443</v>
      </c>
    </row>
    <row r="10570" spans="1:21" x14ac:dyDescent="0.35">
      <c r="A10570" s="2" t="s">
        <v>171</v>
      </c>
      <c r="B10570" s="1" t="s">
        <v>172</v>
      </c>
      <c r="C10570" t="s">
        <v>513</v>
      </c>
      <c r="D10570" s="1" t="s">
        <v>351</v>
      </c>
      <c r="E10570" s="1" t="s">
        <v>25</v>
      </c>
      <c r="F10570" s="1" t="s">
        <v>26</v>
      </c>
      <c r="G10570" s="1" t="s">
        <v>215</v>
      </c>
      <c r="H10570" t="s">
        <v>16</v>
      </c>
      <c r="I10570" s="1" t="s">
        <v>174</v>
      </c>
      <c r="J10570" t="s">
        <v>42</v>
      </c>
      <c r="K10570" s="1" t="s">
        <v>48</v>
      </c>
      <c r="L10570" t="s">
        <v>278</v>
      </c>
      <c r="M10570" t="s">
        <v>106</v>
      </c>
      <c r="N10570">
        <v>1</v>
      </c>
      <c r="O10570" t="s">
        <v>235</v>
      </c>
      <c r="P10570">
        <v>1</v>
      </c>
      <c r="Q10570">
        <v>1</v>
      </c>
      <c r="R10570" t="s">
        <v>234</v>
      </c>
      <c r="S10570" t="s">
        <v>258</v>
      </c>
      <c r="T10570" t="s">
        <v>259</v>
      </c>
      <c r="U10570" t="s">
        <v>443</v>
      </c>
    </row>
    <row r="10571" spans="1:21" x14ac:dyDescent="0.35">
      <c r="A10571" s="2" t="s">
        <v>171</v>
      </c>
      <c r="B10571" s="1" t="s">
        <v>172</v>
      </c>
      <c r="C10571" t="s">
        <v>513</v>
      </c>
      <c r="D10571" s="1" t="s">
        <v>351</v>
      </c>
      <c r="E10571" s="1" t="s">
        <v>25</v>
      </c>
      <c r="F10571" s="1" t="s">
        <v>26</v>
      </c>
      <c r="G10571" s="1" t="s">
        <v>215</v>
      </c>
      <c r="H10571" t="s">
        <v>16</v>
      </c>
      <c r="I10571" s="1" t="s">
        <v>174</v>
      </c>
      <c r="J10571" t="s">
        <v>42</v>
      </c>
      <c r="K10571" s="1" t="s">
        <v>22</v>
      </c>
      <c r="L10571" t="s">
        <v>278</v>
      </c>
      <c r="M10571" t="s">
        <v>22</v>
      </c>
      <c r="N10571">
        <v>1</v>
      </c>
      <c r="O10571" t="s">
        <v>235</v>
      </c>
      <c r="P10571">
        <v>1</v>
      </c>
      <c r="Q10571">
        <v>1</v>
      </c>
      <c r="R10571" t="s">
        <v>234</v>
      </c>
      <c r="S10571" t="s">
        <v>258</v>
      </c>
      <c r="T10571" t="s">
        <v>259</v>
      </c>
      <c r="U10571" t="s">
        <v>443</v>
      </c>
    </row>
    <row r="10572" spans="1:21" x14ac:dyDescent="0.35">
      <c r="A10572" s="2" t="s">
        <v>171</v>
      </c>
      <c r="B10572" s="1" t="s">
        <v>172</v>
      </c>
      <c r="C10572" t="s">
        <v>513</v>
      </c>
      <c r="D10572" s="1" t="s">
        <v>351</v>
      </c>
      <c r="E10572" s="1" t="s">
        <v>25</v>
      </c>
      <c r="F10572" s="1" t="s">
        <v>26</v>
      </c>
      <c r="G10572" s="1" t="s">
        <v>215</v>
      </c>
      <c r="H10572" t="s">
        <v>20</v>
      </c>
      <c r="I10572" s="1" t="s">
        <v>174</v>
      </c>
      <c r="J10572" t="s">
        <v>42</v>
      </c>
      <c r="K10572" s="1" t="s">
        <v>18</v>
      </c>
      <c r="L10572" t="s">
        <v>278</v>
      </c>
      <c r="M10572" t="s">
        <v>100</v>
      </c>
      <c r="N10572">
        <v>1</v>
      </c>
      <c r="O10572" t="s">
        <v>235</v>
      </c>
      <c r="P10572">
        <v>1</v>
      </c>
      <c r="Q10572">
        <v>1</v>
      </c>
      <c r="R10572" t="s">
        <v>234</v>
      </c>
      <c r="S10572" t="s">
        <v>258</v>
      </c>
      <c r="T10572" t="s">
        <v>259</v>
      </c>
      <c r="U10572" t="s">
        <v>443</v>
      </c>
    </row>
    <row r="10573" spans="1:21" x14ac:dyDescent="0.35">
      <c r="A10573" s="2" t="s">
        <v>171</v>
      </c>
      <c r="B10573" s="1" t="s">
        <v>172</v>
      </c>
      <c r="C10573" t="s">
        <v>513</v>
      </c>
      <c r="D10573" s="1" t="s">
        <v>351</v>
      </c>
      <c r="E10573" s="1" t="s">
        <v>25</v>
      </c>
      <c r="F10573" s="1" t="s">
        <v>26</v>
      </c>
      <c r="G10573" s="1" t="s">
        <v>215</v>
      </c>
      <c r="H10573" t="s">
        <v>20</v>
      </c>
      <c r="I10573" s="1" t="s">
        <v>174</v>
      </c>
      <c r="J10573" t="s">
        <v>42</v>
      </c>
      <c r="K10573" s="1" t="s">
        <v>75</v>
      </c>
      <c r="L10573" t="s">
        <v>278</v>
      </c>
      <c r="M10573" t="s">
        <v>75</v>
      </c>
      <c r="N10573">
        <v>1</v>
      </c>
      <c r="O10573" t="s">
        <v>235</v>
      </c>
      <c r="P10573">
        <v>1</v>
      </c>
      <c r="Q10573">
        <v>1</v>
      </c>
      <c r="R10573" t="s">
        <v>234</v>
      </c>
      <c r="S10573" t="s">
        <v>258</v>
      </c>
      <c r="T10573" t="s">
        <v>259</v>
      </c>
      <c r="U10573" t="s">
        <v>443</v>
      </c>
    </row>
    <row r="10574" spans="1:21" x14ac:dyDescent="0.35">
      <c r="A10574" s="2" t="s">
        <v>171</v>
      </c>
      <c r="B10574" s="1" t="s">
        <v>172</v>
      </c>
      <c r="C10574" t="s">
        <v>513</v>
      </c>
      <c r="D10574" s="1" t="s">
        <v>351</v>
      </c>
      <c r="E10574" s="1" t="s">
        <v>25</v>
      </c>
      <c r="F10574" s="1" t="s">
        <v>26</v>
      </c>
      <c r="G10574" s="1" t="s">
        <v>215</v>
      </c>
      <c r="H10574" t="s">
        <v>20</v>
      </c>
      <c r="I10574" s="1" t="s">
        <v>174</v>
      </c>
      <c r="J10574" t="s">
        <v>42</v>
      </c>
      <c r="K10574" s="1" t="s">
        <v>75</v>
      </c>
      <c r="L10574" t="s">
        <v>363</v>
      </c>
      <c r="M10574" t="s">
        <v>111</v>
      </c>
      <c r="N10574">
        <v>1</v>
      </c>
      <c r="O10574" t="s">
        <v>235</v>
      </c>
      <c r="P10574">
        <v>1</v>
      </c>
      <c r="Q10574">
        <v>1</v>
      </c>
      <c r="R10574" t="s">
        <v>234</v>
      </c>
      <c r="S10574" t="s">
        <v>258</v>
      </c>
      <c r="T10574" t="s">
        <v>259</v>
      </c>
      <c r="U10574" t="s">
        <v>443</v>
      </c>
    </row>
    <row r="10575" spans="1:21" x14ac:dyDescent="0.35">
      <c r="A10575" s="2" t="s">
        <v>171</v>
      </c>
      <c r="B10575" s="1" t="s">
        <v>172</v>
      </c>
      <c r="C10575" t="s">
        <v>513</v>
      </c>
      <c r="D10575" s="1" t="s">
        <v>351</v>
      </c>
      <c r="E10575" s="1" t="s">
        <v>25</v>
      </c>
      <c r="F10575" s="1" t="s">
        <v>26</v>
      </c>
      <c r="G10575" s="1" t="s">
        <v>215</v>
      </c>
      <c r="H10575" t="s">
        <v>20</v>
      </c>
      <c r="I10575" s="1" t="s">
        <v>174</v>
      </c>
      <c r="J10575" t="s">
        <v>42</v>
      </c>
      <c r="K10575" s="1" t="s">
        <v>34</v>
      </c>
      <c r="L10575" t="s">
        <v>363</v>
      </c>
      <c r="M10575" t="s">
        <v>35</v>
      </c>
      <c r="N10575">
        <v>1</v>
      </c>
      <c r="O10575" t="s">
        <v>235</v>
      </c>
      <c r="P10575">
        <v>0</v>
      </c>
      <c r="Q10575">
        <v>1</v>
      </c>
      <c r="R10575" t="s">
        <v>234</v>
      </c>
      <c r="S10575" t="s">
        <v>258</v>
      </c>
      <c r="T10575" t="s">
        <v>259</v>
      </c>
      <c r="U10575" t="s">
        <v>443</v>
      </c>
    </row>
    <row r="10576" spans="1:21" x14ac:dyDescent="0.35">
      <c r="A10576" s="2" t="s">
        <v>171</v>
      </c>
      <c r="B10576" s="1" t="s">
        <v>172</v>
      </c>
      <c r="C10576" t="s">
        <v>513</v>
      </c>
      <c r="D10576" s="1" t="s">
        <v>351</v>
      </c>
      <c r="E10576" s="1" t="s">
        <v>25</v>
      </c>
      <c r="F10576" s="1" t="s">
        <v>26</v>
      </c>
      <c r="G10576" s="1" t="s">
        <v>215</v>
      </c>
      <c r="H10576" t="s">
        <v>27</v>
      </c>
      <c r="I10576" s="1" t="s">
        <v>174</v>
      </c>
      <c r="J10576" t="s">
        <v>42</v>
      </c>
      <c r="K10576" s="1" t="s">
        <v>75</v>
      </c>
      <c r="L10576" t="s">
        <v>363</v>
      </c>
      <c r="M10576" t="s">
        <v>111</v>
      </c>
      <c r="N10576">
        <v>1</v>
      </c>
      <c r="O10576" t="s">
        <v>235</v>
      </c>
      <c r="P10576">
        <v>0</v>
      </c>
      <c r="Q10576">
        <v>1</v>
      </c>
      <c r="R10576" t="s">
        <v>234</v>
      </c>
      <c r="S10576" t="s">
        <v>258</v>
      </c>
      <c r="T10576" t="s">
        <v>259</v>
      </c>
      <c r="U10576" t="s">
        <v>443</v>
      </c>
    </row>
    <row r="10577" spans="1:21" x14ac:dyDescent="0.35">
      <c r="A10577" s="2" t="s">
        <v>171</v>
      </c>
      <c r="B10577" s="1" t="s">
        <v>172</v>
      </c>
      <c r="C10577" t="s">
        <v>513</v>
      </c>
      <c r="D10577" s="1" t="s">
        <v>351</v>
      </c>
      <c r="E10577" s="1" t="s">
        <v>25</v>
      </c>
      <c r="F10577" s="1" t="s">
        <v>26</v>
      </c>
      <c r="G10577" s="1" t="s">
        <v>215</v>
      </c>
      <c r="H10577" t="s">
        <v>27</v>
      </c>
      <c r="I10577" s="1" t="s">
        <v>174</v>
      </c>
      <c r="J10577" t="s">
        <v>42</v>
      </c>
      <c r="K10577" s="1" t="s">
        <v>75</v>
      </c>
      <c r="L10577" t="s">
        <v>363</v>
      </c>
      <c r="M10577" t="s">
        <v>111</v>
      </c>
      <c r="N10577">
        <v>1</v>
      </c>
      <c r="O10577" t="s">
        <v>235</v>
      </c>
      <c r="P10577">
        <v>1</v>
      </c>
      <c r="Q10577">
        <v>1</v>
      </c>
      <c r="R10577" t="s">
        <v>234</v>
      </c>
      <c r="S10577" t="s">
        <v>258</v>
      </c>
      <c r="T10577" t="s">
        <v>259</v>
      </c>
      <c r="U10577" t="s">
        <v>443</v>
      </c>
    </row>
    <row r="10578" spans="1:21" x14ac:dyDescent="0.35">
      <c r="A10578" s="2" t="s">
        <v>171</v>
      </c>
      <c r="B10578" s="1" t="s">
        <v>172</v>
      </c>
      <c r="C10578" t="s">
        <v>513</v>
      </c>
      <c r="D10578" s="1" t="s">
        <v>351</v>
      </c>
      <c r="E10578" s="1" t="s">
        <v>25</v>
      </c>
      <c r="F10578" s="1" t="s">
        <v>26</v>
      </c>
      <c r="G10578" s="1" t="s">
        <v>215</v>
      </c>
      <c r="H10578" t="s">
        <v>27</v>
      </c>
      <c r="I10578" s="1" t="s">
        <v>174</v>
      </c>
      <c r="J10578" t="s">
        <v>42</v>
      </c>
      <c r="K10578" s="1" t="s">
        <v>22</v>
      </c>
      <c r="L10578" t="s">
        <v>363</v>
      </c>
      <c r="M10578" t="s">
        <v>23</v>
      </c>
      <c r="N10578">
        <v>1</v>
      </c>
      <c r="O10578" t="s">
        <v>235</v>
      </c>
      <c r="P10578">
        <v>0</v>
      </c>
      <c r="Q10578">
        <v>1</v>
      </c>
      <c r="R10578" t="s">
        <v>234</v>
      </c>
      <c r="S10578" t="s">
        <v>258</v>
      </c>
      <c r="T10578" t="s">
        <v>259</v>
      </c>
      <c r="U10578" t="s">
        <v>443</v>
      </c>
    </row>
    <row r="10579" spans="1:21" x14ac:dyDescent="0.35">
      <c r="A10579" s="2" t="s">
        <v>171</v>
      </c>
      <c r="B10579" s="1" t="s">
        <v>172</v>
      </c>
      <c r="C10579" t="s">
        <v>513</v>
      </c>
      <c r="D10579" s="1" t="s">
        <v>351</v>
      </c>
      <c r="E10579" s="1" t="s">
        <v>25</v>
      </c>
      <c r="F10579" s="1" t="s">
        <v>26</v>
      </c>
      <c r="G10579" s="1" t="s">
        <v>215</v>
      </c>
      <c r="H10579" t="s">
        <v>30</v>
      </c>
      <c r="I10579" s="1" t="s">
        <v>174</v>
      </c>
      <c r="J10579" t="s">
        <v>42</v>
      </c>
      <c r="K10579" s="1" t="s">
        <v>34</v>
      </c>
      <c r="L10579" t="s">
        <v>363</v>
      </c>
      <c r="M10579" t="s">
        <v>35</v>
      </c>
      <c r="N10579">
        <v>1</v>
      </c>
      <c r="O10579" t="s">
        <v>235</v>
      </c>
      <c r="P10579">
        <v>0</v>
      </c>
      <c r="Q10579">
        <v>1</v>
      </c>
      <c r="R10579" t="s">
        <v>234</v>
      </c>
      <c r="S10579" t="s">
        <v>258</v>
      </c>
      <c r="T10579" t="s">
        <v>259</v>
      </c>
      <c r="U10579" t="s">
        <v>443</v>
      </c>
    </row>
    <row r="10580" spans="1:21" x14ac:dyDescent="0.35">
      <c r="A10580" s="2" t="s">
        <v>171</v>
      </c>
      <c r="B10580" s="1" t="s">
        <v>172</v>
      </c>
      <c r="C10580" t="s">
        <v>513</v>
      </c>
      <c r="D10580" s="1" t="s">
        <v>351</v>
      </c>
      <c r="E10580" s="1" t="s">
        <v>25</v>
      </c>
      <c r="F10580" s="1" t="s">
        <v>26</v>
      </c>
      <c r="G10580" s="1" t="s">
        <v>215</v>
      </c>
      <c r="H10580" t="s">
        <v>30</v>
      </c>
      <c r="I10580" s="1" t="s">
        <v>174</v>
      </c>
      <c r="J10580" t="s">
        <v>42</v>
      </c>
      <c r="K10580" s="1" t="s">
        <v>22</v>
      </c>
      <c r="L10580" t="s">
        <v>278</v>
      </c>
      <c r="M10580" t="s">
        <v>82</v>
      </c>
      <c r="N10580">
        <v>1</v>
      </c>
      <c r="O10580" t="s">
        <v>235</v>
      </c>
      <c r="P10580">
        <v>1</v>
      </c>
      <c r="Q10580">
        <v>1</v>
      </c>
      <c r="R10580" t="s">
        <v>234</v>
      </c>
      <c r="S10580" t="s">
        <v>258</v>
      </c>
      <c r="T10580" t="s">
        <v>259</v>
      </c>
      <c r="U10580" t="s">
        <v>443</v>
      </c>
    </row>
    <row r="10581" spans="1:21" x14ac:dyDescent="0.35">
      <c r="A10581" s="2" t="s">
        <v>171</v>
      </c>
      <c r="B10581" s="1" t="s">
        <v>172</v>
      </c>
      <c r="C10581" t="s">
        <v>513</v>
      </c>
      <c r="D10581" s="1" t="s">
        <v>351</v>
      </c>
      <c r="E10581" s="1" t="s">
        <v>25</v>
      </c>
      <c r="F10581" s="1" t="s">
        <v>15</v>
      </c>
      <c r="G10581" s="1" t="s">
        <v>215</v>
      </c>
      <c r="H10581" t="s">
        <v>20</v>
      </c>
      <c r="I10581" s="1" t="s">
        <v>174</v>
      </c>
      <c r="J10581" t="s">
        <v>42</v>
      </c>
      <c r="K10581" s="1" t="s">
        <v>75</v>
      </c>
      <c r="L10581" t="s">
        <v>363</v>
      </c>
      <c r="M10581" t="s">
        <v>111</v>
      </c>
      <c r="N10581">
        <v>1</v>
      </c>
      <c r="O10581" t="s">
        <v>235</v>
      </c>
      <c r="P10581">
        <v>0</v>
      </c>
      <c r="Q10581">
        <v>1</v>
      </c>
      <c r="R10581" t="s">
        <v>234</v>
      </c>
      <c r="S10581" t="s">
        <v>258</v>
      </c>
      <c r="T10581" t="s">
        <v>259</v>
      </c>
      <c r="U10581" t="s">
        <v>443</v>
      </c>
    </row>
    <row r="10582" spans="1:21" x14ac:dyDescent="0.35">
      <c r="A10582" s="2" t="s">
        <v>171</v>
      </c>
      <c r="B10582" s="1" t="s">
        <v>172</v>
      </c>
      <c r="C10582" t="s">
        <v>513</v>
      </c>
      <c r="D10582" s="1" t="s">
        <v>351</v>
      </c>
      <c r="E10582" s="1" t="s">
        <v>25</v>
      </c>
      <c r="F10582" s="1" t="s">
        <v>15</v>
      </c>
      <c r="G10582" s="1" t="s">
        <v>215</v>
      </c>
      <c r="H10582" t="s">
        <v>24</v>
      </c>
      <c r="I10582" s="1" t="s">
        <v>174</v>
      </c>
      <c r="J10582" t="s">
        <v>42</v>
      </c>
      <c r="K10582" s="1" t="s">
        <v>75</v>
      </c>
      <c r="L10582" t="s">
        <v>363</v>
      </c>
      <c r="M10582" t="s">
        <v>111</v>
      </c>
      <c r="N10582">
        <v>1</v>
      </c>
      <c r="O10582" t="s">
        <v>235</v>
      </c>
      <c r="P10582">
        <v>1</v>
      </c>
      <c r="Q10582">
        <v>1</v>
      </c>
      <c r="R10582" t="s">
        <v>234</v>
      </c>
      <c r="S10582" t="s">
        <v>258</v>
      </c>
      <c r="T10582" t="s">
        <v>259</v>
      </c>
      <c r="U10582" t="s">
        <v>443</v>
      </c>
    </row>
    <row r="10583" spans="1:21" x14ac:dyDescent="0.35">
      <c r="A10583" s="2" t="s">
        <v>171</v>
      </c>
      <c r="B10583" s="1" t="s">
        <v>172</v>
      </c>
      <c r="C10583" t="s">
        <v>513</v>
      </c>
      <c r="D10583" s="1" t="s">
        <v>351</v>
      </c>
      <c r="E10583" s="1" t="s">
        <v>25</v>
      </c>
      <c r="F10583" s="1" t="s">
        <v>29</v>
      </c>
      <c r="G10583" s="1" t="s">
        <v>29</v>
      </c>
      <c r="H10583" t="s">
        <v>16</v>
      </c>
      <c r="I10583" s="1" t="s">
        <v>174</v>
      </c>
      <c r="J10583" t="s">
        <v>42</v>
      </c>
      <c r="K10583" s="1" t="s">
        <v>57</v>
      </c>
      <c r="L10583" t="s">
        <v>278</v>
      </c>
      <c r="M10583" t="s">
        <v>57</v>
      </c>
      <c r="N10583">
        <v>1</v>
      </c>
      <c r="O10583" t="s">
        <v>235</v>
      </c>
      <c r="P10583">
        <v>1</v>
      </c>
      <c r="Q10583">
        <v>1</v>
      </c>
      <c r="R10583" t="s">
        <v>234</v>
      </c>
      <c r="S10583" t="s">
        <v>258</v>
      </c>
      <c r="T10583" t="s">
        <v>259</v>
      </c>
      <c r="U10583" t="s">
        <v>443</v>
      </c>
    </row>
    <row r="10584" spans="1:21" x14ac:dyDescent="0.35">
      <c r="A10584" s="2" t="s">
        <v>171</v>
      </c>
      <c r="B10584" s="1" t="s">
        <v>172</v>
      </c>
      <c r="C10584" t="s">
        <v>513</v>
      </c>
      <c r="D10584" s="1" t="s">
        <v>351</v>
      </c>
      <c r="E10584" s="1" t="s">
        <v>25</v>
      </c>
      <c r="F10584" s="1" t="s">
        <v>29</v>
      </c>
      <c r="G10584" s="1" t="s">
        <v>29</v>
      </c>
      <c r="H10584" t="s">
        <v>20</v>
      </c>
      <c r="I10584" s="1" t="s">
        <v>174</v>
      </c>
      <c r="J10584" t="s">
        <v>42</v>
      </c>
      <c r="K10584" s="1" t="s">
        <v>18</v>
      </c>
      <c r="L10584" t="s">
        <v>278</v>
      </c>
      <c r="M10584" t="s">
        <v>19</v>
      </c>
      <c r="N10584">
        <v>1</v>
      </c>
      <c r="O10584" t="s">
        <v>235</v>
      </c>
      <c r="P10584">
        <v>1</v>
      </c>
      <c r="Q10584">
        <v>1</v>
      </c>
      <c r="R10584" t="s">
        <v>234</v>
      </c>
      <c r="S10584" t="s">
        <v>258</v>
      </c>
      <c r="T10584" t="s">
        <v>259</v>
      </c>
      <c r="U10584" t="s">
        <v>443</v>
      </c>
    </row>
    <row r="10585" spans="1:21" x14ac:dyDescent="0.35">
      <c r="A10585" s="2" t="s">
        <v>171</v>
      </c>
      <c r="B10585" s="1" t="s">
        <v>172</v>
      </c>
      <c r="C10585" t="s">
        <v>513</v>
      </c>
      <c r="D10585" s="1" t="s">
        <v>351</v>
      </c>
      <c r="E10585" s="1" t="s">
        <v>25</v>
      </c>
      <c r="F10585" s="1" t="s">
        <v>29</v>
      </c>
      <c r="G10585" s="1" t="s">
        <v>29</v>
      </c>
      <c r="H10585" t="s">
        <v>20</v>
      </c>
      <c r="I10585" s="1" t="s">
        <v>174</v>
      </c>
      <c r="J10585" t="s">
        <v>42</v>
      </c>
      <c r="K10585" s="1" t="s">
        <v>75</v>
      </c>
      <c r="L10585" t="s">
        <v>363</v>
      </c>
      <c r="M10585" t="s">
        <v>111</v>
      </c>
      <c r="N10585">
        <v>1</v>
      </c>
      <c r="O10585" t="s">
        <v>235</v>
      </c>
      <c r="P10585">
        <v>1</v>
      </c>
      <c r="Q10585">
        <v>1</v>
      </c>
      <c r="R10585" t="s">
        <v>234</v>
      </c>
      <c r="S10585" t="s">
        <v>258</v>
      </c>
      <c r="T10585" t="s">
        <v>259</v>
      </c>
      <c r="U10585" t="s">
        <v>443</v>
      </c>
    </row>
    <row r="10586" spans="1:21" x14ac:dyDescent="0.35">
      <c r="A10586" s="2" t="s">
        <v>171</v>
      </c>
      <c r="B10586" s="1" t="s">
        <v>172</v>
      </c>
      <c r="C10586" t="s">
        <v>513</v>
      </c>
      <c r="D10586" s="1" t="s">
        <v>351</v>
      </c>
      <c r="E10586" s="1" t="s">
        <v>25</v>
      </c>
      <c r="F10586" s="1" t="s">
        <v>29</v>
      </c>
      <c r="G10586" s="1" t="s">
        <v>29</v>
      </c>
      <c r="H10586" t="s">
        <v>20</v>
      </c>
      <c r="I10586" s="1" t="s">
        <v>174</v>
      </c>
      <c r="J10586" t="s">
        <v>42</v>
      </c>
      <c r="K10586" s="1" t="s">
        <v>22</v>
      </c>
      <c r="L10586" t="s">
        <v>278</v>
      </c>
      <c r="M10586" t="s">
        <v>94</v>
      </c>
      <c r="N10586">
        <v>1</v>
      </c>
      <c r="O10586" t="s">
        <v>235</v>
      </c>
      <c r="P10586">
        <v>1</v>
      </c>
      <c r="Q10586">
        <v>1</v>
      </c>
      <c r="R10586" t="s">
        <v>234</v>
      </c>
      <c r="S10586" t="s">
        <v>258</v>
      </c>
      <c r="T10586" t="s">
        <v>259</v>
      </c>
      <c r="U10586" t="s">
        <v>443</v>
      </c>
    </row>
    <row r="10587" spans="1:21" x14ac:dyDescent="0.35">
      <c r="A10587" s="2" t="s">
        <v>171</v>
      </c>
      <c r="B10587" s="1" t="s">
        <v>172</v>
      </c>
      <c r="C10587" t="s">
        <v>513</v>
      </c>
      <c r="D10587" s="1" t="s">
        <v>351</v>
      </c>
      <c r="E10587" s="1" t="s">
        <v>25</v>
      </c>
      <c r="F10587" s="1" t="s">
        <v>29</v>
      </c>
      <c r="G10587" s="1" t="s">
        <v>29</v>
      </c>
      <c r="H10587" t="s">
        <v>27</v>
      </c>
      <c r="I10587" s="1" t="s">
        <v>174</v>
      </c>
      <c r="J10587" t="s">
        <v>42</v>
      </c>
      <c r="K10587" s="1" t="s">
        <v>75</v>
      </c>
      <c r="L10587" t="s">
        <v>363</v>
      </c>
      <c r="M10587" t="s">
        <v>75</v>
      </c>
      <c r="N10587">
        <v>1</v>
      </c>
      <c r="O10587" t="s">
        <v>235</v>
      </c>
      <c r="P10587">
        <v>1</v>
      </c>
      <c r="Q10587">
        <v>1</v>
      </c>
      <c r="R10587" t="s">
        <v>234</v>
      </c>
      <c r="S10587" t="s">
        <v>258</v>
      </c>
      <c r="T10587" t="s">
        <v>259</v>
      </c>
      <c r="U10587" t="s">
        <v>443</v>
      </c>
    </row>
    <row r="10588" spans="1:21" x14ac:dyDescent="0.35">
      <c r="A10588" s="2" t="s">
        <v>171</v>
      </c>
      <c r="B10588" s="1" t="s">
        <v>172</v>
      </c>
      <c r="C10588" t="s">
        <v>513</v>
      </c>
      <c r="D10588" s="1" t="s">
        <v>351</v>
      </c>
      <c r="E10588" s="1" t="s">
        <v>25</v>
      </c>
      <c r="F10588" s="1" t="s">
        <v>29</v>
      </c>
      <c r="G10588" s="1" t="s">
        <v>29</v>
      </c>
      <c r="H10588" t="s">
        <v>27</v>
      </c>
      <c r="I10588" s="1" t="s">
        <v>174</v>
      </c>
      <c r="J10588" t="s">
        <v>42</v>
      </c>
      <c r="K10588" s="1" t="s">
        <v>22</v>
      </c>
      <c r="L10588" t="s">
        <v>363</v>
      </c>
      <c r="M10588" t="s">
        <v>87</v>
      </c>
      <c r="N10588">
        <v>1</v>
      </c>
      <c r="O10588" t="s">
        <v>235</v>
      </c>
      <c r="P10588">
        <v>0</v>
      </c>
      <c r="Q10588">
        <v>1</v>
      </c>
      <c r="R10588" t="s">
        <v>234</v>
      </c>
      <c r="S10588" t="s">
        <v>258</v>
      </c>
      <c r="T10588" t="s">
        <v>259</v>
      </c>
      <c r="U10588" t="s">
        <v>443</v>
      </c>
    </row>
    <row r="10589" spans="1:21" x14ac:dyDescent="0.35">
      <c r="A10589" s="2" t="s">
        <v>171</v>
      </c>
      <c r="B10589" s="1" t="s">
        <v>172</v>
      </c>
      <c r="C10589" t="s">
        <v>513</v>
      </c>
      <c r="D10589" s="1" t="s">
        <v>351</v>
      </c>
      <c r="E10589" s="1" t="s">
        <v>25</v>
      </c>
      <c r="F10589" s="1" t="s">
        <v>29</v>
      </c>
      <c r="G10589" s="1" t="s">
        <v>29</v>
      </c>
      <c r="H10589" t="s">
        <v>27</v>
      </c>
      <c r="I10589" s="1" t="s">
        <v>174</v>
      </c>
      <c r="J10589" t="s">
        <v>42</v>
      </c>
      <c r="K10589" s="1" t="s">
        <v>22</v>
      </c>
      <c r="L10589" t="s">
        <v>363</v>
      </c>
      <c r="M10589" t="s">
        <v>22</v>
      </c>
      <c r="N10589">
        <v>1</v>
      </c>
      <c r="O10589" t="s">
        <v>235</v>
      </c>
      <c r="P10589">
        <v>0</v>
      </c>
      <c r="Q10589">
        <v>1</v>
      </c>
      <c r="R10589" t="s">
        <v>234</v>
      </c>
      <c r="S10589" t="s">
        <v>258</v>
      </c>
      <c r="T10589" t="s">
        <v>259</v>
      </c>
      <c r="U10589" t="s">
        <v>443</v>
      </c>
    </row>
    <row r="10590" spans="1:21" x14ac:dyDescent="0.35">
      <c r="A10590" s="2" t="s">
        <v>171</v>
      </c>
      <c r="B10590" s="1" t="s">
        <v>172</v>
      </c>
      <c r="C10590" t="s">
        <v>513</v>
      </c>
      <c r="D10590" s="1" t="s">
        <v>351</v>
      </c>
      <c r="E10590" s="1" t="s">
        <v>25</v>
      </c>
      <c r="F10590" s="1" t="s">
        <v>29</v>
      </c>
      <c r="G10590" s="1" t="s">
        <v>29</v>
      </c>
      <c r="H10590" t="s">
        <v>30</v>
      </c>
      <c r="I10590" s="1" t="s">
        <v>174</v>
      </c>
      <c r="J10590" t="s">
        <v>42</v>
      </c>
      <c r="K10590" s="1" t="s">
        <v>75</v>
      </c>
      <c r="L10590" t="s">
        <v>363</v>
      </c>
      <c r="M10590" t="s">
        <v>109</v>
      </c>
      <c r="N10590">
        <v>1</v>
      </c>
      <c r="O10590" t="s">
        <v>235</v>
      </c>
      <c r="P10590">
        <v>1</v>
      </c>
      <c r="Q10590">
        <v>1</v>
      </c>
      <c r="R10590" t="s">
        <v>234</v>
      </c>
      <c r="S10590" t="s">
        <v>258</v>
      </c>
      <c r="T10590" t="s">
        <v>259</v>
      </c>
      <c r="U10590" t="s">
        <v>443</v>
      </c>
    </row>
    <row r="10591" spans="1:21" x14ac:dyDescent="0.35">
      <c r="A10591" s="2" t="s">
        <v>171</v>
      </c>
      <c r="B10591" s="1" t="s">
        <v>172</v>
      </c>
      <c r="C10591" t="s">
        <v>513</v>
      </c>
      <c r="D10591" s="1" t="s">
        <v>351</v>
      </c>
      <c r="E10591" s="1" t="s">
        <v>25</v>
      </c>
      <c r="F10591" s="1" t="s">
        <v>29</v>
      </c>
      <c r="G10591" s="1" t="s">
        <v>29</v>
      </c>
      <c r="H10591" t="s">
        <v>30</v>
      </c>
      <c r="I10591" s="1" t="s">
        <v>174</v>
      </c>
      <c r="J10591" t="s">
        <v>42</v>
      </c>
      <c r="K10591" s="1" t="s">
        <v>75</v>
      </c>
      <c r="L10591" t="s">
        <v>363</v>
      </c>
      <c r="M10591" t="s">
        <v>96</v>
      </c>
      <c r="N10591">
        <v>1</v>
      </c>
      <c r="O10591" t="s">
        <v>235</v>
      </c>
      <c r="P10591">
        <v>1</v>
      </c>
      <c r="Q10591">
        <v>1</v>
      </c>
      <c r="R10591" t="s">
        <v>234</v>
      </c>
      <c r="S10591" t="s">
        <v>258</v>
      </c>
      <c r="T10591" t="s">
        <v>259</v>
      </c>
      <c r="U10591" t="s">
        <v>443</v>
      </c>
    </row>
    <row r="10592" spans="1:21" x14ac:dyDescent="0.35">
      <c r="A10592" s="2" t="s">
        <v>171</v>
      </c>
      <c r="B10592" s="1" t="s">
        <v>172</v>
      </c>
      <c r="C10592" t="s">
        <v>513</v>
      </c>
      <c r="D10592" s="1" t="s">
        <v>351</v>
      </c>
      <c r="E10592" s="1" t="s">
        <v>25</v>
      </c>
      <c r="F10592" s="1" t="s">
        <v>29</v>
      </c>
      <c r="G10592" s="1" t="s">
        <v>29</v>
      </c>
      <c r="H10592" t="s">
        <v>30</v>
      </c>
      <c r="I10592" s="1" t="s">
        <v>174</v>
      </c>
      <c r="J10592" t="s">
        <v>42</v>
      </c>
      <c r="K10592" s="1" t="s">
        <v>75</v>
      </c>
      <c r="L10592" t="s">
        <v>363</v>
      </c>
      <c r="M10592" t="s">
        <v>76</v>
      </c>
      <c r="N10592">
        <v>1</v>
      </c>
      <c r="O10592" t="s">
        <v>235</v>
      </c>
      <c r="P10592">
        <v>0</v>
      </c>
      <c r="Q10592">
        <v>1</v>
      </c>
      <c r="R10592" t="s">
        <v>234</v>
      </c>
      <c r="S10592" t="s">
        <v>258</v>
      </c>
      <c r="T10592" t="s">
        <v>259</v>
      </c>
      <c r="U10592" t="s">
        <v>443</v>
      </c>
    </row>
    <row r="10593" spans="1:21" x14ac:dyDescent="0.35">
      <c r="A10593" s="2" t="s">
        <v>171</v>
      </c>
      <c r="B10593" s="1" t="s">
        <v>172</v>
      </c>
      <c r="C10593" t="s">
        <v>513</v>
      </c>
      <c r="D10593" s="1" t="s">
        <v>351</v>
      </c>
      <c r="E10593" s="1" t="s">
        <v>25</v>
      </c>
      <c r="F10593" s="1" t="s">
        <v>29</v>
      </c>
      <c r="G10593" s="1" t="s">
        <v>29</v>
      </c>
      <c r="H10593" t="s">
        <v>30</v>
      </c>
      <c r="I10593" s="1" t="s">
        <v>174</v>
      </c>
      <c r="J10593" t="s">
        <v>42</v>
      </c>
      <c r="K10593" s="1" t="s">
        <v>75</v>
      </c>
      <c r="L10593" t="s">
        <v>363</v>
      </c>
      <c r="M10593" t="s">
        <v>76</v>
      </c>
      <c r="N10593">
        <v>1</v>
      </c>
      <c r="O10593" t="s">
        <v>235</v>
      </c>
      <c r="P10593">
        <v>1</v>
      </c>
      <c r="Q10593">
        <v>1</v>
      </c>
      <c r="R10593" t="s">
        <v>234</v>
      </c>
      <c r="S10593" t="s">
        <v>258</v>
      </c>
      <c r="T10593" t="s">
        <v>259</v>
      </c>
      <c r="U10593" t="s">
        <v>443</v>
      </c>
    </row>
    <row r="10594" spans="1:21" x14ac:dyDescent="0.35">
      <c r="A10594" s="2" t="s">
        <v>171</v>
      </c>
      <c r="B10594" s="1" t="s">
        <v>172</v>
      </c>
      <c r="C10594" t="s">
        <v>513</v>
      </c>
      <c r="D10594" s="1" t="s">
        <v>351</v>
      </c>
      <c r="E10594" s="1" t="s">
        <v>25</v>
      </c>
      <c r="F10594" s="1" t="s">
        <v>29</v>
      </c>
      <c r="G10594" s="1" t="s">
        <v>29</v>
      </c>
      <c r="H10594" t="s">
        <v>30</v>
      </c>
      <c r="I10594" s="1" t="s">
        <v>174</v>
      </c>
      <c r="J10594" t="s">
        <v>42</v>
      </c>
      <c r="K10594" s="1" t="s">
        <v>57</v>
      </c>
      <c r="L10594" t="s">
        <v>363</v>
      </c>
      <c r="M10594" t="s">
        <v>57</v>
      </c>
      <c r="N10594">
        <v>1</v>
      </c>
      <c r="O10594" t="s">
        <v>235</v>
      </c>
      <c r="P10594">
        <v>1</v>
      </c>
      <c r="Q10594">
        <v>1</v>
      </c>
      <c r="R10594" t="s">
        <v>234</v>
      </c>
      <c r="S10594" t="s">
        <v>258</v>
      </c>
      <c r="T10594" t="s">
        <v>259</v>
      </c>
      <c r="U10594" t="s">
        <v>443</v>
      </c>
    </row>
    <row r="10595" spans="1:21" x14ac:dyDescent="0.35">
      <c r="A10595" s="2" t="s">
        <v>171</v>
      </c>
      <c r="B10595" s="1" t="s">
        <v>172</v>
      </c>
      <c r="C10595" t="s">
        <v>513</v>
      </c>
      <c r="D10595" s="1" t="s">
        <v>351</v>
      </c>
      <c r="E10595" s="1" t="s">
        <v>25</v>
      </c>
      <c r="F10595" s="1" t="s">
        <v>29</v>
      </c>
      <c r="G10595" s="1" t="s">
        <v>29</v>
      </c>
      <c r="H10595" t="s">
        <v>36</v>
      </c>
      <c r="I10595" s="1" t="s">
        <v>174</v>
      </c>
      <c r="J10595" t="s">
        <v>42</v>
      </c>
      <c r="K10595" s="1" t="s">
        <v>18</v>
      </c>
      <c r="L10595" t="s">
        <v>363</v>
      </c>
      <c r="M10595" t="s">
        <v>18</v>
      </c>
      <c r="N10595">
        <v>1</v>
      </c>
      <c r="O10595" t="s">
        <v>235</v>
      </c>
      <c r="P10595">
        <v>1</v>
      </c>
      <c r="Q10595">
        <v>1</v>
      </c>
      <c r="R10595" t="s">
        <v>234</v>
      </c>
      <c r="S10595" t="s">
        <v>258</v>
      </c>
      <c r="T10595" t="s">
        <v>259</v>
      </c>
      <c r="U10595" t="s">
        <v>443</v>
      </c>
    </row>
    <row r="10596" spans="1:21" x14ac:dyDescent="0.35">
      <c r="A10596" s="2" t="s">
        <v>171</v>
      </c>
      <c r="B10596" s="1" t="s">
        <v>172</v>
      </c>
      <c r="C10596" t="s">
        <v>513</v>
      </c>
      <c r="D10596" s="1" t="s">
        <v>351</v>
      </c>
      <c r="E10596" s="1" t="s">
        <v>25</v>
      </c>
      <c r="F10596" s="1" t="s">
        <v>29</v>
      </c>
      <c r="G10596" s="1" t="s">
        <v>29</v>
      </c>
      <c r="H10596" t="s">
        <v>36</v>
      </c>
      <c r="I10596" s="1" t="s">
        <v>174</v>
      </c>
      <c r="J10596" t="s">
        <v>42</v>
      </c>
      <c r="K10596" s="1" t="s">
        <v>75</v>
      </c>
      <c r="L10596" t="s">
        <v>278</v>
      </c>
      <c r="M10596" t="s">
        <v>96</v>
      </c>
      <c r="N10596">
        <v>1</v>
      </c>
      <c r="O10596" t="s">
        <v>235</v>
      </c>
      <c r="P10596">
        <v>1</v>
      </c>
      <c r="Q10596">
        <v>1</v>
      </c>
      <c r="R10596" t="s">
        <v>234</v>
      </c>
      <c r="S10596" t="s">
        <v>258</v>
      </c>
      <c r="T10596" t="s">
        <v>259</v>
      </c>
      <c r="U10596" t="s">
        <v>443</v>
      </c>
    </row>
    <row r="10597" spans="1:21" x14ac:dyDescent="0.35">
      <c r="A10597" s="2" t="s">
        <v>171</v>
      </c>
      <c r="B10597" s="1" t="s">
        <v>172</v>
      </c>
      <c r="C10597" t="s">
        <v>513</v>
      </c>
      <c r="D10597" s="1" t="s">
        <v>351</v>
      </c>
      <c r="E10597" s="1" t="s">
        <v>25</v>
      </c>
      <c r="F10597" s="1" t="s">
        <v>29</v>
      </c>
      <c r="G10597" s="1" t="s">
        <v>29</v>
      </c>
      <c r="H10597" t="s">
        <v>36</v>
      </c>
      <c r="I10597" s="1" t="s">
        <v>174</v>
      </c>
      <c r="J10597" t="s">
        <v>42</v>
      </c>
      <c r="K10597" s="1" t="s">
        <v>75</v>
      </c>
      <c r="L10597" t="s">
        <v>363</v>
      </c>
      <c r="M10597" t="s">
        <v>110</v>
      </c>
      <c r="N10597">
        <v>1</v>
      </c>
      <c r="O10597" t="s">
        <v>235</v>
      </c>
      <c r="P10597">
        <v>1</v>
      </c>
      <c r="Q10597">
        <v>1</v>
      </c>
      <c r="R10597" t="s">
        <v>234</v>
      </c>
      <c r="S10597" t="s">
        <v>258</v>
      </c>
      <c r="T10597" t="s">
        <v>259</v>
      </c>
      <c r="U10597" t="s">
        <v>443</v>
      </c>
    </row>
    <row r="10598" spans="1:21" x14ac:dyDescent="0.35">
      <c r="A10598" s="2" t="s">
        <v>171</v>
      </c>
      <c r="B10598" s="1" t="s">
        <v>172</v>
      </c>
      <c r="C10598" t="s">
        <v>513</v>
      </c>
      <c r="D10598" s="1" t="s">
        <v>351</v>
      </c>
      <c r="E10598" s="1" t="s">
        <v>25</v>
      </c>
      <c r="F10598" s="1" t="s">
        <v>29</v>
      </c>
      <c r="G10598" s="1" t="s">
        <v>29</v>
      </c>
      <c r="H10598" t="s">
        <v>36</v>
      </c>
      <c r="I10598" s="1" t="s">
        <v>174</v>
      </c>
      <c r="J10598" t="s">
        <v>42</v>
      </c>
      <c r="K10598" s="1" t="s">
        <v>75</v>
      </c>
      <c r="L10598" t="s">
        <v>363</v>
      </c>
      <c r="M10598" t="s">
        <v>99</v>
      </c>
      <c r="N10598">
        <v>1</v>
      </c>
      <c r="O10598" t="s">
        <v>235</v>
      </c>
      <c r="P10598">
        <v>0</v>
      </c>
      <c r="Q10598">
        <v>1</v>
      </c>
      <c r="R10598" t="s">
        <v>234</v>
      </c>
      <c r="S10598" t="s">
        <v>258</v>
      </c>
      <c r="T10598" t="s">
        <v>259</v>
      </c>
      <c r="U10598" t="s">
        <v>443</v>
      </c>
    </row>
    <row r="10599" spans="1:21" x14ac:dyDescent="0.35">
      <c r="A10599" s="2" t="s">
        <v>171</v>
      </c>
      <c r="B10599" s="1" t="s">
        <v>172</v>
      </c>
      <c r="C10599" t="s">
        <v>513</v>
      </c>
      <c r="D10599" s="1" t="s">
        <v>351</v>
      </c>
      <c r="E10599" s="1" t="s">
        <v>25</v>
      </c>
      <c r="F10599" s="1" t="s">
        <v>29</v>
      </c>
      <c r="G10599" s="1" t="s">
        <v>29</v>
      </c>
      <c r="H10599" t="s">
        <v>36</v>
      </c>
      <c r="I10599" s="1" t="s">
        <v>174</v>
      </c>
      <c r="J10599" t="s">
        <v>42</v>
      </c>
      <c r="K10599" s="1" t="s">
        <v>75</v>
      </c>
      <c r="L10599" t="s">
        <v>363</v>
      </c>
      <c r="M10599" t="s">
        <v>112</v>
      </c>
      <c r="N10599">
        <v>1</v>
      </c>
      <c r="O10599" t="s">
        <v>235</v>
      </c>
      <c r="P10599">
        <v>1</v>
      </c>
      <c r="Q10599">
        <v>1</v>
      </c>
      <c r="R10599" t="s">
        <v>234</v>
      </c>
      <c r="S10599" t="s">
        <v>258</v>
      </c>
      <c r="T10599" t="s">
        <v>259</v>
      </c>
      <c r="U10599" t="s">
        <v>443</v>
      </c>
    </row>
    <row r="10600" spans="1:21" x14ac:dyDescent="0.35">
      <c r="A10600" s="2" t="s">
        <v>171</v>
      </c>
      <c r="B10600" s="1" t="s">
        <v>172</v>
      </c>
      <c r="C10600" t="s">
        <v>513</v>
      </c>
      <c r="D10600" s="1" t="s">
        <v>351</v>
      </c>
      <c r="E10600" s="1" t="s">
        <v>25</v>
      </c>
      <c r="F10600" s="1" t="s">
        <v>29</v>
      </c>
      <c r="G10600" s="1" t="s">
        <v>29</v>
      </c>
      <c r="H10600" t="s">
        <v>24</v>
      </c>
      <c r="I10600" s="1" t="s">
        <v>174</v>
      </c>
      <c r="J10600" t="s">
        <v>42</v>
      </c>
      <c r="K10600" s="1" t="s">
        <v>18</v>
      </c>
      <c r="L10600" t="s">
        <v>363</v>
      </c>
      <c r="M10600" t="s">
        <v>18</v>
      </c>
      <c r="N10600">
        <v>1</v>
      </c>
      <c r="O10600" t="s">
        <v>235</v>
      </c>
      <c r="P10600">
        <v>1</v>
      </c>
      <c r="Q10600">
        <v>1</v>
      </c>
      <c r="R10600" t="s">
        <v>234</v>
      </c>
      <c r="S10600" t="s">
        <v>258</v>
      </c>
      <c r="T10600" t="s">
        <v>259</v>
      </c>
      <c r="U10600" t="s">
        <v>443</v>
      </c>
    </row>
    <row r="10601" spans="1:21" x14ac:dyDescent="0.35">
      <c r="A10601" s="2" t="s">
        <v>171</v>
      </c>
      <c r="B10601" s="1" t="s">
        <v>172</v>
      </c>
      <c r="C10601" t="s">
        <v>513</v>
      </c>
      <c r="D10601" s="1" t="s">
        <v>351</v>
      </c>
      <c r="E10601" s="1" t="s">
        <v>25</v>
      </c>
      <c r="F10601" s="1" t="s">
        <v>29</v>
      </c>
      <c r="G10601" s="1" t="s">
        <v>29</v>
      </c>
      <c r="H10601" t="s">
        <v>24</v>
      </c>
      <c r="I10601" s="1" t="s">
        <v>174</v>
      </c>
      <c r="J10601" t="s">
        <v>42</v>
      </c>
      <c r="K10601" s="1" t="s">
        <v>75</v>
      </c>
      <c r="L10601" t="s">
        <v>363</v>
      </c>
      <c r="M10601" t="s">
        <v>76</v>
      </c>
      <c r="N10601">
        <v>1</v>
      </c>
      <c r="O10601" t="s">
        <v>235</v>
      </c>
      <c r="P10601">
        <v>0</v>
      </c>
      <c r="Q10601">
        <v>1</v>
      </c>
      <c r="R10601" t="s">
        <v>234</v>
      </c>
      <c r="S10601" t="s">
        <v>258</v>
      </c>
      <c r="T10601" t="s">
        <v>259</v>
      </c>
      <c r="U10601" t="s">
        <v>443</v>
      </c>
    </row>
    <row r="10602" spans="1:21" x14ac:dyDescent="0.35">
      <c r="A10602" s="2" t="s">
        <v>171</v>
      </c>
      <c r="B10602" s="1" t="s">
        <v>172</v>
      </c>
      <c r="C10602" t="s">
        <v>513</v>
      </c>
      <c r="D10602" s="1" t="s">
        <v>351</v>
      </c>
      <c r="E10602" s="1" t="s">
        <v>25</v>
      </c>
      <c r="F10602" s="1" t="s">
        <v>29</v>
      </c>
      <c r="G10602" s="1" t="s">
        <v>29</v>
      </c>
      <c r="H10602" t="s">
        <v>24</v>
      </c>
      <c r="I10602" s="1" t="s">
        <v>174</v>
      </c>
      <c r="J10602" t="s">
        <v>42</v>
      </c>
      <c r="K10602" s="1" t="s">
        <v>22</v>
      </c>
      <c r="L10602" t="s">
        <v>363</v>
      </c>
      <c r="M10602" t="s">
        <v>22</v>
      </c>
      <c r="N10602">
        <v>1</v>
      </c>
      <c r="O10602" t="s">
        <v>235</v>
      </c>
      <c r="P10602">
        <v>0</v>
      </c>
      <c r="Q10602">
        <v>1</v>
      </c>
      <c r="R10602" t="s">
        <v>234</v>
      </c>
      <c r="S10602" t="s">
        <v>258</v>
      </c>
      <c r="T10602" t="s">
        <v>259</v>
      </c>
      <c r="U10602" t="s">
        <v>443</v>
      </c>
    </row>
    <row r="10603" spans="1:21" x14ac:dyDescent="0.35">
      <c r="A10603" s="2" t="s">
        <v>171</v>
      </c>
      <c r="B10603" s="1" t="s">
        <v>172</v>
      </c>
      <c r="C10603" t="s">
        <v>513</v>
      </c>
      <c r="D10603" s="1" t="s">
        <v>351</v>
      </c>
      <c r="E10603" s="1" t="s">
        <v>25</v>
      </c>
      <c r="F10603" s="1" t="s">
        <v>21</v>
      </c>
      <c r="G10603" s="1" t="s">
        <v>29</v>
      </c>
      <c r="H10603" t="s">
        <v>16</v>
      </c>
      <c r="I10603" s="1" t="s">
        <v>174</v>
      </c>
      <c r="J10603" t="s">
        <v>42</v>
      </c>
      <c r="K10603" s="1" t="s">
        <v>48</v>
      </c>
      <c r="L10603" t="s">
        <v>278</v>
      </c>
      <c r="M10603" t="s">
        <v>49</v>
      </c>
      <c r="N10603">
        <v>1</v>
      </c>
      <c r="O10603" t="s">
        <v>235</v>
      </c>
      <c r="P10603">
        <v>1</v>
      </c>
      <c r="Q10603">
        <v>1</v>
      </c>
      <c r="R10603" t="s">
        <v>234</v>
      </c>
      <c r="S10603" t="s">
        <v>258</v>
      </c>
      <c r="T10603" t="s">
        <v>259</v>
      </c>
      <c r="U10603" t="s">
        <v>443</v>
      </c>
    </row>
    <row r="10604" spans="1:21" x14ac:dyDescent="0.35">
      <c r="A10604" s="2" t="s">
        <v>171</v>
      </c>
      <c r="B10604" s="1" t="s">
        <v>172</v>
      </c>
      <c r="C10604" t="s">
        <v>513</v>
      </c>
      <c r="D10604" s="1" t="s">
        <v>351</v>
      </c>
      <c r="E10604" s="1" t="s">
        <v>25</v>
      </c>
      <c r="F10604" s="1" t="s">
        <v>21</v>
      </c>
      <c r="G10604" s="1" t="s">
        <v>29</v>
      </c>
      <c r="H10604" t="s">
        <v>20</v>
      </c>
      <c r="I10604" s="1" t="s">
        <v>174</v>
      </c>
      <c r="J10604" t="s">
        <v>42</v>
      </c>
      <c r="K10604" s="1" t="s">
        <v>18</v>
      </c>
      <c r="L10604" t="s">
        <v>278</v>
      </c>
      <c r="M10604" t="s">
        <v>100</v>
      </c>
      <c r="N10604">
        <v>1</v>
      </c>
      <c r="O10604" t="s">
        <v>235</v>
      </c>
      <c r="P10604">
        <v>1</v>
      </c>
      <c r="Q10604">
        <v>1</v>
      </c>
      <c r="R10604" t="s">
        <v>234</v>
      </c>
      <c r="S10604" t="s">
        <v>258</v>
      </c>
      <c r="T10604" t="s">
        <v>259</v>
      </c>
      <c r="U10604" t="s">
        <v>443</v>
      </c>
    </row>
    <row r="10605" spans="1:21" x14ac:dyDescent="0.35">
      <c r="A10605" s="2" t="s">
        <v>171</v>
      </c>
      <c r="B10605" s="1" t="s">
        <v>172</v>
      </c>
      <c r="C10605" t="s">
        <v>513</v>
      </c>
      <c r="D10605" s="1" t="s">
        <v>351</v>
      </c>
      <c r="E10605" s="1" t="s">
        <v>25</v>
      </c>
      <c r="F10605" s="1" t="s">
        <v>21</v>
      </c>
      <c r="G10605" s="1" t="s">
        <v>29</v>
      </c>
      <c r="H10605" t="s">
        <v>30</v>
      </c>
      <c r="I10605" s="1" t="s">
        <v>174</v>
      </c>
      <c r="J10605" t="s">
        <v>42</v>
      </c>
      <c r="K10605" s="1" t="s">
        <v>48</v>
      </c>
      <c r="L10605" t="s">
        <v>278</v>
      </c>
      <c r="M10605" t="s">
        <v>123</v>
      </c>
      <c r="N10605">
        <v>1</v>
      </c>
      <c r="O10605" t="s">
        <v>235</v>
      </c>
      <c r="P10605">
        <v>1</v>
      </c>
      <c r="Q10605">
        <v>1</v>
      </c>
      <c r="R10605" t="s">
        <v>234</v>
      </c>
      <c r="S10605" t="s">
        <v>258</v>
      </c>
      <c r="T10605" t="s">
        <v>259</v>
      </c>
      <c r="U10605" t="s">
        <v>443</v>
      </c>
    </row>
    <row r="10606" spans="1:21" x14ac:dyDescent="0.35">
      <c r="A10606" s="2" t="s">
        <v>171</v>
      </c>
      <c r="B10606" s="1" t="s">
        <v>172</v>
      </c>
      <c r="C10606" t="s">
        <v>513</v>
      </c>
      <c r="D10606" s="1" t="s">
        <v>351</v>
      </c>
      <c r="E10606" s="1" t="s">
        <v>25</v>
      </c>
      <c r="F10606" s="1" t="s">
        <v>21</v>
      </c>
      <c r="G10606" s="1" t="s">
        <v>29</v>
      </c>
      <c r="H10606" t="s">
        <v>36</v>
      </c>
      <c r="I10606" s="1" t="s">
        <v>174</v>
      </c>
      <c r="J10606" t="s">
        <v>42</v>
      </c>
      <c r="K10606" s="1" t="s">
        <v>75</v>
      </c>
      <c r="L10606" t="s">
        <v>363</v>
      </c>
      <c r="M10606" t="s">
        <v>109</v>
      </c>
      <c r="N10606">
        <v>1</v>
      </c>
      <c r="O10606" t="s">
        <v>235</v>
      </c>
      <c r="P10606">
        <v>0</v>
      </c>
      <c r="Q10606">
        <v>1</v>
      </c>
      <c r="R10606" t="s">
        <v>243</v>
      </c>
      <c r="S10606" t="s">
        <v>258</v>
      </c>
      <c r="T10606" t="s">
        <v>259</v>
      </c>
      <c r="U10606" t="s">
        <v>444</v>
      </c>
    </row>
    <row r="10607" spans="1:21" x14ac:dyDescent="0.35">
      <c r="A10607" s="2" t="s">
        <v>171</v>
      </c>
      <c r="B10607" s="1" t="s">
        <v>172</v>
      </c>
      <c r="C10607" t="s">
        <v>514</v>
      </c>
      <c r="D10607" s="1" t="s">
        <v>332</v>
      </c>
      <c r="E10607" s="1" t="s">
        <v>14</v>
      </c>
      <c r="F10607" s="1" t="s">
        <v>26</v>
      </c>
      <c r="G10607" s="1" t="s">
        <v>215</v>
      </c>
      <c r="H10607" t="s">
        <v>24</v>
      </c>
      <c r="I10607" s="1" t="s">
        <v>339</v>
      </c>
      <c r="J10607" t="s">
        <v>17</v>
      </c>
      <c r="K10607" s="1" t="s">
        <v>34</v>
      </c>
      <c r="L10607" t="s">
        <v>278</v>
      </c>
      <c r="M10607" t="s">
        <v>328</v>
      </c>
      <c r="N10607">
        <v>1</v>
      </c>
      <c r="O10607" t="s">
        <v>232</v>
      </c>
      <c r="P10607">
        <v>1</v>
      </c>
      <c r="Q10607">
        <v>1</v>
      </c>
      <c r="R10607" t="s">
        <v>234</v>
      </c>
      <c r="S10607" t="s">
        <v>258</v>
      </c>
      <c r="T10607" t="s">
        <v>259</v>
      </c>
      <c r="U10607" t="s">
        <v>443</v>
      </c>
    </row>
    <row r="10608" spans="1:21" x14ac:dyDescent="0.35">
      <c r="A10608" s="2" t="s">
        <v>171</v>
      </c>
      <c r="B10608" s="1" t="s">
        <v>172</v>
      </c>
      <c r="C10608" t="s">
        <v>514</v>
      </c>
      <c r="D10608" s="1" t="s">
        <v>332</v>
      </c>
      <c r="E10608" s="1" t="s">
        <v>25</v>
      </c>
      <c r="F10608" s="1" t="s">
        <v>33</v>
      </c>
      <c r="G10608" s="1" t="s">
        <v>214</v>
      </c>
      <c r="H10608" t="s">
        <v>30</v>
      </c>
      <c r="I10608" s="1" t="s">
        <v>339</v>
      </c>
      <c r="J10608" t="s">
        <v>17</v>
      </c>
      <c r="K10608" s="1" t="s">
        <v>34</v>
      </c>
      <c r="L10608" t="s">
        <v>278</v>
      </c>
      <c r="M10608" t="s">
        <v>328</v>
      </c>
      <c r="N10608">
        <v>1</v>
      </c>
      <c r="O10608" t="s">
        <v>232</v>
      </c>
      <c r="P10608">
        <v>0</v>
      </c>
      <c r="Q10608">
        <v>1</v>
      </c>
      <c r="R10608" t="s">
        <v>234</v>
      </c>
      <c r="S10608" t="s">
        <v>258</v>
      </c>
      <c r="T10608" t="s">
        <v>259</v>
      </c>
      <c r="U10608" t="s">
        <v>444</v>
      </c>
    </row>
    <row r="10609" spans="1:21" x14ac:dyDescent="0.35">
      <c r="A10609" s="2" t="s">
        <v>171</v>
      </c>
      <c r="B10609" s="1" t="s">
        <v>172</v>
      </c>
      <c r="C10609" t="s">
        <v>514</v>
      </c>
      <c r="D10609" s="1" t="s">
        <v>332</v>
      </c>
      <c r="E10609" s="1" t="s">
        <v>25</v>
      </c>
      <c r="F10609" s="1" t="s">
        <v>33</v>
      </c>
      <c r="G10609" s="1" t="s">
        <v>214</v>
      </c>
      <c r="H10609" t="s">
        <v>47</v>
      </c>
      <c r="I10609" s="1" t="s">
        <v>339</v>
      </c>
      <c r="J10609" t="s">
        <v>17</v>
      </c>
      <c r="K10609" s="1" t="s">
        <v>34</v>
      </c>
      <c r="L10609" t="s">
        <v>278</v>
      </c>
      <c r="M10609" t="s">
        <v>328</v>
      </c>
      <c r="N10609">
        <v>1</v>
      </c>
      <c r="O10609" t="s">
        <v>232</v>
      </c>
      <c r="P10609">
        <v>1</v>
      </c>
      <c r="Q10609">
        <v>1</v>
      </c>
      <c r="R10609" t="s">
        <v>234</v>
      </c>
      <c r="S10609" t="s">
        <v>258</v>
      </c>
      <c r="T10609" t="s">
        <v>259</v>
      </c>
      <c r="U10609" t="s">
        <v>444</v>
      </c>
    </row>
    <row r="10610" spans="1:21" x14ac:dyDescent="0.35">
      <c r="A10610" s="2" t="s">
        <v>171</v>
      </c>
      <c r="B10610" s="1" t="s">
        <v>172</v>
      </c>
      <c r="C10610" t="s">
        <v>514</v>
      </c>
      <c r="D10610" s="1" t="s">
        <v>332</v>
      </c>
      <c r="E10610" s="1" t="s">
        <v>25</v>
      </c>
      <c r="F10610" s="1" t="s">
        <v>26</v>
      </c>
      <c r="G10610" s="1" t="s">
        <v>215</v>
      </c>
      <c r="H10610" t="s">
        <v>20</v>
      </c>
      <c r="I10610" s="1" t="s">
        <v>339</v>
      </c>
      <c r="J10610" t="s">
        <v>17</v>
      </c>
      <c r="K10610" s="1" t="s">
        <v>34</v>
      </c>
      <c r="L10610" t="s">
        <v>278</v>
      </c>
      <c r="M10610" t="s">
        <v>328</v>
      </c>
      <c r="N10610">
        <v>1</v>
      </c>
      <c r="O10610" t="s">
        <v>232</v>
      </c>
      <c r="P10610">
        <v>1</v>
      </c>
      <c r="Q10610">
        <v>1</v>
      </c>
      <c r="R10610" t="s">
        <v>234</v>
      </c>
      <c r="S10610" t="s">
        <v>258</v>
      </c>
      <c r="T10610" t="s">
        <v>259</v>
      </c>
      <c r="U10610" t="s">
        <v>444</v>
      </c>
    </row>
    <row r="10611" spans="1:21" x14ac:dyDescent="0.35">
      <c r="A10611" s="2" t="s">
        <v>171</v>
      </c>
      <c r="B10611" s="1" t="s">
        <v>172</v>
      </c>
      <c r="C10611" t="s">
        <v>514</v>
      </c>
      <c r="D10611" s="1" t="s">
        <v>332</v>
      </c>
      <c r="E10611" s="1" t="s">
        <v>25</v>
      </c>
      <c r="F10611" s="1" t="s">
        <v>26</v>
      </c>
      <c r="G10611" s="1" t="s">
        <v>215</v>
      </c>
      <c r="H10611" t="s">
        <v>20</v>
      </c>
      <c r="I10611" s="1" t="s">
        <v>339</v>
      </c>
      <c r="J10611" t="s">
        <v>17</v>
      </c>
      <c r="K10611" s="1" t="s">
        <v>34</v>
      </c>
      <c r="L10611" t="s">
        <v>278</v>
      </c>
      <c r="M10611" t="s">
        <v>328</v>
      </c>
      <c r="N10611">
        <v>1</v>
      </c>
      <c r="O10611" t="s">
        <v>232</v>
      </c>
      <c r="P10611">
        <v>1</v>
      </c>
      <c r="Q10611">
        <v>1</v>
      </c>
      <c r="R10611" t="s">
        <v>234</v>
      </c>
      <c r="S10611" t="s">
        <v>258</v>
      </c>
      <c r="T10611" t="s">
        <v>259</v>
      </c>
      <c r="U10611" t="s">
        <v>443</v>
      </c>
    </row>
    <row r="10612" spans="1:21" x14ac:dyDescent="0.35">
      <c r="A10612" s="2" t="s">
        <v>171</v>
      </c>
      <c r="B10612" s="1" t="s">
        <v>172</v>
      </c>
      <c r="C10612" t="s">
        <v>514</v>
      </c>
      <c r="D10612" s="1" t="s">
        <v>332</v>
      </c>
      <c r="E10612" s="1" t="s">
        <v>25</v>
      </c>
      <c r="F10612" s="1" t="s">
        <v>26</v>
      </c>
      <c r="G10612" s="1" t="s">
        <v>215</v>
      </c>
      <c r="H10612" t="s">
        <v>27</v>
      </c>
      <c r="I10612" s="1" t="s">
        <v>339</v>
      </c>
      <c r="J10612" t="s">
        <v>17</v>
      </c>
      <c r="K10612" s="1" t="s">
        <v>34</v>
      </c>
      <c r="L10612" t="s">
        <v>278</v>
      </c>
      <c r="M10612" t="s">
        <v>328</v>
      </c>
      <c r="N10612">
        <v>1</v>
      </c>
      <c r="O10612" t="s">
        <v>232</v>
      </c>
      <c r="P10612">
        <v>1</v>
      </c>
      <c r="Q10612">
        <v>1</v>
      </c>
      <c r="R10612" t="s">
        <v>234</v>
      </c>
      <c r="S10612" t="s">
        <v>271</v>
      </c>
      <c r="T10612" t="s">
        <v>259</v>
      </c>
      <c r="U10612" t="s">
        <v>443</v>
      </c>
    </row>
    <row r="10613" spans="1:21" x14ac:dyDescent="0.35">
      <c r="A10613" s="2" t="s">
        <v>171</v>
      </c>
      <c r="B10613" s="1" t="s">
        <v>172</v>
      </c>
      <c r="C10613" t="s">
        <v>514</v>
      </c>
      <c r="D10613" s="1" t="s">
        <v>332</v>
      </c>
      <c r="E10613" s="1" t="s">
        <v>25</v>
      </c>
      <c r="F10613" s="1" t="s">
        <v>26</v>
      </c>
      <c r="G10613" s="1" t="s">
        <v>215</v>
      </c>
      <c r="H10613" t="s">
        <v>30</v>
      </c>
      <c r="I10613" s="1" t="s">
        <v>339</v>
      </c>
      <c r="J10613" t="s">
        <v>17</v>
      </c>
      <c r="K10613" s="1" t="s">
        <v>34</v>
      </c>
      <c r="L10613" t="s">
        <v>278</v>
      </c>
      <c r="M10613" t="s">
        <v>328</v>
      </c>
      <c r="N10613">
        <v>2</v>
      </c>
      <c r="O10613" t="s">
        <v>232</v>
      </c>
      <c r="P10613">
        <v>1</v>
      </c>
      <c r="Q10613">
        <v>1</v>
      </c>
      <c r="R10613" t="s">
        <v>234</v>
      </c>
      <c r="S10613" t="s">
        <v>258</v>
      </c>
      <c r="T10613" t="s">
        <v>259</v>
      </c>
      <c r="U10613" t="s">
        <v>443</v>
      </c>
    </row>
    <row r="10614" spans="1:21" x14ac:dyDescent="0.35">
      <c r="A10614" s="2" t="s">
        <v>171</v>
      </c>
      <c r="B10614" s="1" t="s">
        <v>172</v>
      </c>
      <c r="C10614" t="s">
        <v>514</v>
      </c>
      <c r="D10614" s="1" t="s">
        <v>332</v>
      </c>
      <c r="E10614" s="1" t="s">
        <v>25</v>
      </c>
      <c r="F10614" s="1" t="s">
        <v>15</v>
      </c>
      <c r="G10614" s="1" t="s">
        <v>215</v>
      </c>
      <c r="H10614" t="s">
        <v>20</v>
      </c>
      <c r="I10614" s="1" t="s">
        <v>339</v>
      </c>
      <c r="J10614" t="s">
        <v>17</v>
      </c>
      <c r="K10614" s="1" t="s">
        <v>34</v>
      </c>
      <c r="L10614" t="s">
        <v>278</v>
      </c>
      <c r="M10614" t="s">
        <v>34</v>
      </c>
      <c r="N10614">
        <v>1</v>
      </c>
      <c r="O10614" t="s">
        <v>232</v>
      </c>
      <c r="P10614">
        <v>1</v>
      </c>
      <c r="Q10614">
        <v>1</v>
      </c>
      <c r="R10614" t="s">
        <v>234</v>
      </c>
      <c r="S10614" t="s">
        <v>258</v>
      </c>
      <c r="T10614" t="s">
        <v>259</v>
      </c>
      <c r="U10614" t="s">
        <v>443</v>
      </c>
    </row>
    <row r="10615" spans="1:21" x14ac:dyDescent="0.35">
      <c r="A10615" s="2" t="s">
        <v>171</v>
      </c>
      <c r="B10615" s="1" t="s">
        <v>172</v>
      </c>
      <c r="C10615" t="s">
        <v>514</v>
      </c>
      <c r="D10615" s="1" t="s">
        <v>332</v>
      </c>
      <c r="E10615" s="1" t="s">
        <v>25</v>
      </c>
      <c r="F10615" s="1" t="s">
        <v>15</v>
      </c>
      <c r="G10615" s="1" t="s">
        <v>215</v>
      </c>
      <c r="H10615" t="s">
        <v>36</v>
      </c>
      <c r="I10615" s="1" t="s">
        <v>339</v>
      </c>
      <c r="J10615" t="s">
        <v>17</v>
      </c>
      <c r="K10615" s="1" t="s">
        <v>34</v>
      </c>
      <c r="L10615" t="s">
        <v>278</v>
      </c>
      <c r="M10615" t="s">
        <v>34</v>
      </c>
      <c r="N10615">
        <v>1</v>
      </c>
      <c r="O10615" t="s">
        <v>232</v>
      </c>
      <c r="P10615">
        <v>0</v>
      </c>
      <c r="Q10615">
        <v>1</v>
      </c>
      <c r="R10615" t="s">
        <v>234</v>
      </c>
      <c r="S10615" t="s">
        <v>258</v>
      </c>
      <c r="T10615" t="s">
        <v>259</v>
      </c>
      <c r="U10615" t="s">
        <v>443</v>
      </c>
    </row>
    <row r="10616" spans="1:21" x14ac:dyDescent="0.35">
      <c r="A10616" s="2" t="s">
        <v>171</v>
      </c>
      <c r="B10616" s="1" t="s">
        <v>172</v>
      </c>
      <c r="C10616" t="s">
        <v>514</v>
      </c>
      <c r="D10616" s="1" t="s">
        <v>332</v>
      </c>
      <c r="E10616" s="1" t="s">
        <v>25</v>
      </c>
      <c r="F10616" s="1" t="s">
        <v>15</v>
      </c>
      <c r="G10616" s="1" t="s">
        <v>215</v>
      </c>
      <c r="H10616" t="s">
        <v>36</v>
      </c>
      <c r="I10616" s="1" t="s">
        <v>339</v>
      </c>
      <c r="J10616" t="s">
        <v>17</v>
      </c>
      <c r="K10616" s="1" t="s">
        <v>34</v>
      </c>
      <c r="L10616" t="s">
        <v>278</v>
      </c>
      <c r="M10616" t="s">
        <v>34</v>
      </c>
      <c r="N10616">
        <v>1</v>
      </c>
      <c r="O10616" t="s">
        <v>232</v>
      </c>
      <c r="P10616">
        <v>1</v>
      </c>
      <c r="Q10616">
        <v>1</v>
      </c>
      <c r="R10616" t="s">
        <v>234</v>
      </c>
      <c r="S10616" t="s">
        <v>258</v>
      </c>
      <c r="T10616" t="s">
        <v>259</v>
      </c>
      <c r="U10616" t="s">
        <v>443</v>
      </c>
    </row>
    <row r="10617" spans="1:21" x14ac:dyDescent="0.35">
      <c r="A10617" s="2" t="s">
        <v>171</v>
      </c>
      <c r="B10617" s="1" t="s">
        <v>172</v>
      </c>
      <c r="C10617" t="s">
        <v>514</v>
      </c>
      <c r="D10617" s="1" t="s">
        <v>332</v>
      </c>
      <c r="E10617" s="1" t="s">
        <v>25</v>
      </c>
      <c r="F10617" s="1" t="s">
        <v>15</v>
      </c>
      <c r="G10617" s="1" t="s">
        <v>215</v>
      </c>
      <c r="H10617" t="s">
        <v>36</v>
      </c>
      <c r="I10617" s="1" t="s">
        <v>339</v>
      </c>
      <c r="J10617" t="s">
        <v>17</v>
      </c>
      <c r="K10617" s="1" t="s">
        <v>34</v>
      </c>
      <c r="L10617" t="s">
        <v>278</v>
      </c>
      <c r="M10617" t="s">
        <v>328</v>
      </c>
      <c r="N10617">
        <v>1</v>
      </c>
      <c r="O10617" t="s">
        <v>232</v>
      </c>
      <c r="P10617">
        <v>1</v>
      </c>
      <c r="Q10617">
        <v>1</v>
      </c>
      <c r="R10617" t="s">
        <v>234</v>
      </c>
      <c r="S10617" t="s">
        <v>258</v>
      </c>
      <c r="T10617" t="s">
        <v>259</v>
      </c>
      <c r="U10617" t="s">
        <v>443</v>
      </c>
    </row>
    <row r="10618" spans="1:21" x14ac:dyDescent="0.35">
      <c r="A10618" s="2" t="s">
        <v>171</v>
      </c>
      <c r="B10618" s="1" t="s">
        <v>172</v>
      </c>
      <c r="C10618" t="s">
        <v>514</v>
      </c>
      <c r="D10618" s="1" t="s">
        <v>332</v>
      </c>
      <c r="E10618" s="1" t="s">
        <v>25</v>
      </c>
      <c r="F10618" s="1" t="s">
        <v>15</v>
      </c>
      <c r="G10618" s="1" t="s">
        <v>215</v>
      </c>
      <c r="H10618" t="s">
        <v>50</v>
      </c>
      <c r="I10618" s="1" t="s">
        <v>339</v>
      </c>
      <c r="J10618" t="s">
        <v>17</v>
      </c>
      <c r="K10618" s="1" t="s">
        <v>34</v>
      </c>
      <c r="L10618" t="s">
        <v>278</v>
      </c>
      <c r="M10618" t="s">
        <v>328</v>
      </c>
      <c r="N10618">
        <v>1</v>
      </c>
      <c r="O10618" t="s">
        <v>232</v>
      </c>
      <c r="P10618">
        <v>1</v>
      </c>
      <c r="Q10618">
        <v>1</v>
      </c>
      <c r="R10618" t="s">
        <v>234</v>
      </c>
      <c r="S10618" t="s">
        <v>258</v>
      </c>
      <c r="T10618" t="s">
        <v>259</v>
      </c>
      <c r="U10618" t="s">
        <v>444</v>
      </c>
    </row>
    <row r="10619" spans="1:21" x14ac:dyDescent="0.35">
      <c r="A10619" s="2" t="s">
        <v>171</v>
      </c>
      <c r="B10619" s="1" t="s">
        <v>172</v>
      </c>
      <c r="C10619" t="s">
        <v>514</v>
      </c>
      <c r="D10619" s="1" t="s">
        <v>114</v>
      </c>
      <c r="E10619" s="1" t="s">
        <v>25</v>
      </c>
      <c r="F10619" s="1" t="s">
        <v>325</v>
      </c>
      <c r="G10619" s="1" t="s">
        <v>364</v>
      </c>
      <c r="H10619" t="s">
        <v>36</v>
      </c>
      <c r="I10619" s="1" t="s">
        <v>339</v>
      </c>
      <c r="J10619" t="s">
        <v>17</v>
      </c>
      <c r="K10619" s="1" t="s">
        <v>34</v>
      </c>
      <c r="L10619" t="s">
        <v>278</v>
      </c>
      <c r="M10619" t="s">
        <v>34</v>
      </c>
      <c r="N10619">
        <v>1</v>
      </c>
      <c r="O10619" t="s">
        <v>232</v>
      </c>
      <c r="P10619">
        <v>0</v>
      </c>
      <c r="Q10619">
        <v>1</v>
      </c>
      <c r="R10619" t="s">
        <v>234</v>
      </c>
      <c r="S10619" t="s">
        <v>258</v>
      </c>
      <c r="T10619" t="s">
        <v>259</v>
      </c>
      <c r="U10619" t="s">
        <v>443</v>
      </c>
    </row>
    <row r="10620" spans="1:21" x14ac:dyDescent="0.35">
      <c r="A10620" s="2" t="s">
        <v>171</v>
      </c>
      <c r="B10620" s="1" t="s">
        <v>172</v>
      </c>
      <c r="C10620" t="s">
        <v>514</v>
      </c>
      <c r="D10620" s="1" t="s">
        <v>114</v>
      </c>
      <c r="E10620" s="1" t="s">
        <v>25</v>
      </c>
      <c r="F10620" s="1" t="s">
        <v>33</v>
      </c>
      <c r="G10620" s="1" t="s">
        <v>214</v>
      </c>
      <c r="H10620" t="s">
        <v>36</v>
      </c>
      <c r="I10620" s="1" t="s">
        <v>339</v>
      </c>
      <c r="J10620" t="s">
        <v>17</v>
      </c>
      <c r="K10620" s="1" t="s">
        <v>34</v>
      </c>
      <c r="L10620" t="s">
        <v>278</v>
      </c>
      <c r="M10620" t="s">
        <v>34</v>
      </c>
      <c r="N10620">
        <v>1</v>
      </c>
      <c r="O10620" t="s">
        <v>232</v>
      </c>
      <c r="P10620">
        <v>0</v>
      </c>
      <c r="Q10620">
        <v>1</v>
      </c>
      <c r="R10620" t="s">
        <v>234</v>
      </c>
      <c r="S10620" t="s">
        <v>258</v>
      </c>
      <c r="T10620" t="s">
        <v>259</v>
      </c>
      <c r="U10620" t="s">
        <v>443</v>
      </c>
    </row>
    <row r="10621" spans="1:21" x14ac:dyDescent="0.35">
      <c r="A10621" s="2" t="s">
        <v>171</v>
      </c>
      <c r="B10621" s="1" t="s">
        <v>172</v>
      </c>
      <c r="C10621" t="s">
        <v>514</v>
      </c>
      <c r="D10621" s="1" t="s">
        <v>114</v>
      </c>
      <c r="E10621" s="1" t="s">
        <v>25</v>
      </c>
      <c r="F10621" s="1" t="s">
        <v>38</v>
      </c>
      <c r="G10621" s="1" t="s">
        <v>214</v>
      </c>
      <c r="H10621" t="s">
        <v>36</v>
      </c>
      <c r="I10621" s="1" t="s">
        <v>339</v>
      </c>
      <c r="J10621" t="s">
        <v>17</v>
      </c>
      <c r="K10621" s="1" t="s">
        <v>34</v>
      </c>
      <c r="L10621" t="s">
        <v>278</v>
      </c>
      <c r="M10621" t="s">
        <v>34</v>
      </c>
      <c r="N10621">
        <v>1</v>
      </c>
      <c r="O10621" t="s">
        <v>232</v>
      </c>
      <c r="P10621">
        <v>0</v>
      </c>
      <c r="Q10621">
        <v>1</v>
      </c>
      <c r="R10621" t="s">
        <v>234</v>
      </c>
      <c r="S10621" t="s">
        <v>258</v>
      </c>
      <c r="T10621" t="s">
        <v>259</v>
      </c>
      <c r="U10621" t="s">
        <v>443</v>
      </c>
    </row>
    <row r="10622" spans="1:21" x14ac:dyDescent="0.35">
      <c r="A10622" s="2" t="s">
        <v>171</v>
      </c>
      <c r="B10622" s="1" t="s">
        <v>172</v>
      </c>
      <c r="C10622" t="s">
        <v>514</v>
      </c>
      <c r="D10622" s="1" t="s">
        <v>114</v>
      </c>
      <c r="E10622" s="1" t="s">
        <v>25</v>
      </c>
      <c r="F10622" s="1" t="s">
        <v>26</v>
      </c>
      <c r="G10622" s="1" t="s">
        <v>215</v>
      </c>
      <c r="H10622" t="s">
        <v>16</v>
      </c>
      <c r="I10622" s="1" t="s">
        <v>339</v>
      </c>
      <c r="J10622" t="s">
        <v>17</v>
      </c>
      <c r="K10622" s="1" t="s">
        <v>34</v>
      </c>
      <c r="L10622" t="s">
        <v>278</v>
      </c>
      <c r="M10622" t="s">
        <v>34</v>
      </c>
      <c r="N10622">
        <v>1</v>
      </c>
      <c r="O10622" t="s">
        <v>232</v>
      </c>
      <c r="P10622">
        <v>1</v>
      </c>
      <c r="Q10622">
        <v>1</v>
      </c>
      <c r="R10622" t="s">
        <v>234</v>
      </c>
      <c r="S10622" t="s">
        <v>258</v>
      </c>
      <c r="T10622" t="s">
        <v>259</v>
      </c>
      <c r="U10622" t="s">
        <v>443</v>
      </c>
    </row>
    <row r="10623" spans="1:21" x14ac:dyDescent="0.35">
      <c r="A10623" s="2" t="s">
        <v>171</v>
      </c>
      <c r="B10623" s="1" t="s">
        <v>172</v>
      </c>
      <c r="C10623" t="s">
        <v>514</v>
      </c>
      <c r="D10623" s="1" t="s">
        <v>114</v>
      </c>
      <c r="E10623" s="1" t="s">
        <v>25</v>
      </c>
      <c r="F10623" s="1" t="s">
        <v>26</v>
      </c>
      <c r="G10623" s="1" t="s">
        <v>215</v>
      </c>
      <c r="H10623" t="s">
        <v>20</v>
      </c>
      <c r="I10623" s="1" t="s">
        <v>339</v>
      </c>
      <c r="J10623" t="s">
        <v>17</v>
      </c>
      <c r="K10623" s="1" t="s">
        <v>34</v>
      </c>
      <c r="L10623" t="s">
        <v>278</v>
      </c>
      <c r="M10623" t="s">
        <v>34</v>
      </c>
      <c r="N10623">
        <v>1</v>
      </c>
      <c r="O10623" t="s">
        <v>232</v>
      </c>
      <c r="P10623">
        <v>0</v>
      </c>
      <c r="Q10623">
        <v>1</v>
      </c>
      <c r="R10623" t="s">
        <v>234</v>
      </c>
      <c r="S10623" t="s">
        <v>258</v>
      </c>
      <c r="T10623" t="s">
        <v>259</v>
      </c>
      <c r="U10623" t="s">
        <v>443</v>
      </c>
    </row>
    <row r="10624" spans="1:21" x14ac:dyDescent="0.35">
      <c r="A10624" s="2" t="s">
        <v>171</v>
      </c>
      <c r="B10624" s="1" t="s">
        <v>172</v>
      </c>
      <c r="C10624" t="s">
        <v>514</v>
      </c>
      <c r="D10624" s="1" t="s">
        <v>114</v>
      </c>
      <c r="E10624" s="1" t="s">
        <v>25</v>
      </c>
      <c r="F10624" s="1" t="s">
        <v>26</v>
      </c>
      <c r="G10624" s="1" t="s">
        <v>215</v>
      </c>
      <c r="H10624" t="s">
        <v>20</v>
      </c>
      <c r="I10624" s="1" t="s">
        <v>339</v>
      </c>
      <c r="J10624" t="s">
        <v>17</v>
      </c>
      <c r="K10624" s="1" t="s">
        <v>34</v>
      </c>
      <c r="L10624" t="s">
        <v>278</v>
      </c>
      <c r="M10624" t="s">
        <v>34</v>
      </c>
      <c r="N10624">
        <v>1</v>
      </c>
      <c r="O10624" t="s">
        <v>232</v>
      </c>
      <c r="P10624">
        <v>1</v>
      </c>
      <c r="Q10624">
        <v>1</v>
      </c>
      <c r="R10624" t="s">
        <v>234</v>
      </c>
      <c r="S10624" t="s">
        <v>258</v>
      </c>
      <c r="T10624" t="s">
        <v>259</v>
      </c>
      <c r="U10624" t="s">
        <v>443</v>
      </c>
    </row>
    <row r="10625" spans="1:21" x14ac:dyDescent="0.35">
      <c r="A10625" s="2" t="s">
        <v>171</v>
      </c>
      <c r="B10625" s="1" t="s">
        <v>172</v>
      </c>
      <c r="C10625" t="s">
        <v>514</v>
      </c>
      <c r="D10625" s="1" t="s">
        <v>114</v>
      </c>
      <c r="E10625" s="1" t="s">
        <v>25</v>
      </c>
      <c r="F10625" s="1" t="s">
        <v>26</v>
      </c>
      <c r="G10625" s="1" t="s">
        <v>215</v>
      </c>
      <c r="H10625" t="s">
        <v>27</v>
      </c>
      <c r="I10625" s="1" t="s">
        <v>339</v>
      </c>
      <c r="J10625" t="s">
        <v>17</v>
      </c>
      <c r="K10625" s="1" t="s">
        <v>34</v>
      </c>
      <c r="L10625" t="s">
        <v>278</v>
      </c>
      <c r="M10625" t="s">
        <v>34</v>
      </c>
      <c r="N10625">
        <v>1</v>
      </c>
      <c r="O10625" t="s">
        <v>232</v>
      </c>
      <c r="P10625">
        <v>1</v>
      </c>
      <c r="Q10625">
        <v>1</v>
      </c>
      <c r="R10625" t="s">
        <v>234</v>
      </c>
      <c r="S10625" t="s">
        <v>258</v>
      </c>
      <c r="T10625" t="s">
        <v>259</v>
      </c>
      <c r="U10625" t="s">
        <v>443</v>
      </c>
    </row>
    <row r="10626" spans="1:21" x14ac:dyDescent="0.35">
      <c r="A10626" s="2" t="s">
        <v>171</v>
      </c>
      <c r="B10626" s="1" t="s">
        <v>172</v>
      </c>
      <c r="C10626" t="s">
        <v>514</v>
      </c>
      <c r="D10626" s="1" t="s">
        <v>114</v>
      </c>
      <c r="E10626" s="1" t="s">
        <v>25</v>
      </c>
      <c r="F10626" s="1" t="s">
        <v>26</v>
      </c>
      <c r="G10626" s="1" t="s">
        <v>215</v>
      </c>
      <c r="H10626" t="s">
        <v>30</v>
      </c>
      <c r="I10626" s="1" t="s">
        <v>339</v>
      </c>
      <c r="J10626" t="s">
        <v>17</v>
      </c>
      <c r="K10626" s="1" t="s">
        <v>34</v>
      </c>
      <c r="L10626" t="s">
        <v>278</v>
      </c>
      <c r="M10626" t="s">
        <v>34</v>
      </c>
      <c r="N10626">
        <v>1</v>
      </c>
      <c r="O10626" t="s">
        <v>232</v>
      </c>
      <c r="P10626">
        <v>0</v>
      </c>
      <c r="Q10626">
        <v>1</v>
      </c>
      <c r="R10626" t="s">
        <v>234</v>
      </c>
      <c r="S10626" t="s">
        <v>258</v>
      </c>
      <c r="T10626" t="s">
        <v>259</v>
      </c>
      <c r="U10626" t="s">
        <v>443</v>
      </c>
    </row>
    <row r="10627" spans="1:21" x14ac:dyDescent="0.35">
      <c r="A10627" s="2" t="s">
        <v>171</v>
      </c>
      <c r="B10627" s="1" t="s">
        <v>172</v>
      </c>
      <c r="C10627" t="s">
        <v>514</v>
      </c>
      <c r="D10627" s="1" t="s">
        <v>114</v>
      </c>
      <c r="E10627" s="1" t="s">
        <v>25</v>
      </c>
      <c r="F10627" s="1" t="s">
        <v>15</v>
      </c>
      <c r="G10627" s="1" t="s">
        <v>215</v>
      </c>
      <c r="H10627" t="s">
        <v>52</v>
      </c>
      <c r="I10627" s="1" t="s">
        <v>339</v>
      </c>
      <c r="J10627" t="s">
        <v>17</v>
      </c>
      <c r="K10627" s="1" t="s">
        <v>34</v>
      </c>
      <c r="L10627" t="s">
        <v>278</v>
      </c>
      <c r="M10627" t="s">
        <v>34</v>
      </c>
      <c r="N10627">
        <v>1</v>
      </c>
      <c r="O10627" t="s">
        <v>232</v>
      </c>
      <c r="P10627">
        <v>0</v>
      </c>
      <c r="Q10627">
        <v>1</v>
      </c>
      <c r="R10627" t="s">
        <v>234</v>
      </c>
      <c r="S10627" t="s">
        <v>258</v>
      </c>
      <c r="T10627" t="s">
        <v>259</v>
      </c>
      <c r="U10627" t="s">
        <v>443</v>
      </c>
    </row>
    <row r="10628" spans="1:21" x14ac:dyDescent="0.35">
      <c r="A10628" s="2" t="s">
        <v>171</v>
      </c>
      <c r="B10628" s="1" t="s">
        <v>172</v>
      </c>
      <c r="C10628" t="s">
        <v>514</v>
      </c>
      <c r="D10628" s="1" t="s">
        <v>114</v>
      </c>
      <c r="E10628" s="1" t="s">
        <v>25</v>
      </c>
      <c r="F10628" s="1" t="s">
        <v>15</v>
      </c>
      <c r="G10628" s="1" t="s">
        <v>215</v>
      </c>
      <c r="H10628" t="s">
        <v>16</v>
      </c>
      <c r="I10628" s="1" t="s">
        <v>339</v>
      </c>
      <c r="J10628" t="s">
        <v>17</v>
      </c>
      <c r="K10628" s="1" t="s">
        <v>34</v>
      </c>
      <c r="L10628" t="s">
        <v>278</v>
      </c>
      <c r="M10628" t="s">
        <v>34</v>
      </c>
      <c r="N10628">
        <v>1</v>
      </c>
      <c r="O10628" t="s">
        <v>232</v>
      </c>
      <c r="P10628">
        <v>1</v>
      </c>
      <c r="Q10628">
        <v>1</v>
      </c>
      <c r="R10628" t="s">
        <v>234</v>
      </c>
      <c r="S10628" t="s">
        <v>258</v>
      </c>
      <c r="T10628" t="s">
        <v>259</v>
      </c>
      <c r="U10628" t="s">
        <v>443</v>
      </c>
    </row>
    <row r="10629" spans="1:21" x14ac:dyDescent="0.35">
      <c r="A10629" s="2" t="s">
        <v>171</v>
      </c>
      <c r="B10629" s="1" t="s">
        <v>172</v>
      </c>
      <c r="C10629" t="s">
        <v>514</v>
      </c>
      <c r="D10629" s="1" t="s">
        <v>114</v>
      </c>
      <c r="E10629" s="1" t="s">
        <v>25</v>
      </c>
      <c r="F10629" s="1" t="s">
        <v>15</v>
      </c>
      <c r="G10629" s="1" t="s">
        <v>215</v>
      </c>
      <c r="H10629" t="s">
        <v>27</v>
      </c>
      <c r="I10629" s="1" t="s">
        <v>339</v>
      </c>
      <c r="J10629" t="s">
        <v>17</v>
      </c>
      <c r="K10629" s="1" t="s">
        <v>34</v>
      </c>
      <c r="L10629" t="s">
        <v>278</v>
      </c>
      <c r="M10629" t="s">
        <v>34</v>
      </c>
      <c r="N10629">
        <v>1</v>
      </c>
      <c r="O10629" t="s">
        <v>232</v>
      </c>
      <c r="P10629">
        <v>1</v>
      </c>
      <c r="Q10629">
        <v>1</v>
      </c>
      <c r="R10629" t="s">
        <v>234</v>
      </c>
      <c r="S10629" t="s">
        <v>271</v>
      </c>
      <c r="T10629" t="s">
        <v>259</v>
      </c>
      <c r="U10629" t="s">
        <v>443</v>
      </c>
    </row>
    <row r="10630" spans="1:21" x14ac:dyDescent="0.35">
      <c r="A10630" s="2" t="s">
        <v>171</v>
      </c>
      <c r="B10630" s="1" t="s">
        <v>172</v>
      </c>
      <c r="C10630" t="s">
        <v>514</v>
      </c>
      <c r="D10630" s="1" t="s">
        <v>114</v>
      </c>
      <c r="E10630" s="1" t="s">
        <v>25</v>
      </c>
      <c r="F10630" s="1" t="s">
        <v>15</v>
      </c>
      <c r="G10630" s="1" t="s">
        <v>215</v>
      </c>
      <c r="H10630" t="s">
        <v>36</v>
      </c>
      <c r="I10630" s="1" t="s">
        <v>273</v>
      </c>
      <c r="J10630" t="s">
        <v>42</v>
      </c>
      <c r="K10630" s="1" t="s">
        <v>34</v>
      </c>
      <c r="L10630" t="s">
        <v>278</v>
      </c>
      <c r="M10630" t="s">
        <v>34</v>
      </c>
      <c r="N10630">
        <v>1</v>
      </c>
      <c r="O10630" t="s">
        <v>234</v>
      </c>
      <c r="P10630">
        <v>0</v>
      </c>
      <c r="Q10630" t="s">
        <v>464</v>
      </c>
      <c r="R10630" t="s">
        <v>234</v>
      </c>
      <c r="S10630" t="s">
        <v>258</v>
      </c>
      <c r="T10630" t="s">
        <v>259</v>
      </c>
      <c r="U10630" t="s">
        <v>443</v>
      </c>
    </row>
    <row r="10631" spans="1:21" x14ac:dyDescent="0.35">
      <c r="A10631" s="2" t="s">
        <v>171</v>
      </c>
      <c r="B10631" s="1" t="s">
        <v>172</v>
      </c>
      <c r="C10631" t="s">
        <v>514</v>
      </c>
      <c r="D10631" s="1" t="s">
        <v>114</v>
      </c>
      <c r="E10631" s="1" t="s">
        <v>25</v>
      </c>
      <c r="F10631" s="1" t="s">
        <v>15</v>
      </c>
      <c r="G10631" s="1" t="s">
        <v>215</v>
      </c>
      <c r="H10631" t="s">
        <v>36</v>
      </c>
      <c r="I10631" s="1" t="s">
        <v>339</v>
      </c>
      <c r="J10631" t="s">
        <v>17</v>
      </c>
      <c r="K10631" s="1" t="s">
        <v>34</v>
      </c>
      <c r="L10631" t="s">
        <v>278</v>
      </c>
      <c r="M10631" t="s">
        <v>34</v>
      </c>
      <c r="N10631">
        <v>1</v>
      </c>
      <c r="O10631" t="s">
        <v>232</v>
      </c>
      <c r="P10631">
        <v>0</v>
      </c>
      <c r="Q10631">
        <v>1</v>
      </c>
      <c r="R10631" t="s">
        <v>234</v>
      </c>
      <c r="S10631" t="s">
        <v>258</v>
      </c>
      <c r="T10631" t="s">
        <v>259</v>
      </c>
      <c r="U10631" t="s">
        <v>443</v>
      </c>
    </row>
    <row r="10632" spans="1:21" x14ac:dyDescent="0.35">
      <c r="A10632" s="2" t="s">
        <v>171</v>
      </c>
      <c r="B10632" s="1" t="s">
        <v>172</v>
      </c>
      <c r="C10632" t="s">
        <v>514</v>
      </c>
      <c r="D10632" s="1" t="s">
        <v>114</v>
      </c>
      <c r="E10632" s="1" t="s">
        <v>25</v>
      </c>
      <c r="F10632" s="1" t="s">
        <v>21</v>
      </c>
      <c r="G10632" s="1" t="s">
        <v>29</v>
      </c>
      <c r="H10632" t="s">
        <v>30</v>
      </c>
      <c r="I10632" s="1" t="s">
        <v>339</v>
      </c>
      <c r="J10632" t="s">
        <v>17</v>
      </c>
      <c r="K10632" s="1" t="s">
        <v>34</v>
      </c>
      <c r="L10632" t="s">
        <v>278</v>
      </c>
      <c r="M10632" t="s">
        <v>34</v>
      </c>
      <c r="N10632">
        <v>2</v>
      </c>
      <c r="O10632" t="s">
        <v>232</v>
      </c>
      <c r="P10632">
        <v>1</v>
      </c>
      <c r="Q10632">
        <v>1</v>
      </c>
      <c r="R10632" t="s">
        <v>234</v>
      </c>
      <c r="S10632" t="s">
        <v>258</v>
      </c>
      <c r="T10632" t="s">
        <v>259</v>
      </c>
      <c r="U10632" t="s">
        <v>443</v>
      </c>
    </row>
    <row r="10633" spans="1:21" x14ac:dyDescent="0.35">
      <c r="A10633" s="2" t="s">
        <v>171</v>
      </c>
      <c r="B10633" s="1" t="s">
        <v>172</v>
      </c>
      <c r="C10633" t="s">
        <v>514</v>
      </c>
      <c r="D10633" s="1" t="s">
        <v>114</v>
      </c>
      <c r="E10633" s="1" t="s">
        <v>25</v>
      </c>
      <c r="F10633" s="1" t="s">
        <v>21</v>
      </c>
      <c r="G10633" s="1" t="s">
        <v>29</v>
      </c>
      <c r="H10633" t="s">
        <v>24</v>
      </c>
      <c r="I10633" s="1" t="s">
        <v>339</v>
      </c>
      <c r="J10633" t="s">
        <v>17</v>
      </c>
      <c r="K10633" s="1" t="s">
        <v>34</v>
      </c>
      <c r="L10633" t="s">
        <v>278</v>
      </c>
      <c r="M10633" t="s">
        <v>34</v>
      </c>
      <c r="N10633">
        <v>1</v>
      </c>
      <c r="O10633" t="s">
        <v>232</v>
      </c>
      <c r="P10633">
        <v>1</v>
      </c>
      <c r="Q10633">
        <v>1</v>
      </c>
      <c r="R10633" t="s">
        <v>234</v>
      </c>
      <c r="S10633" t="s">
        <v>258</v>
      </c>
      <c r="T10633" t="s">
        <v>259</v>
      </c>
      <c r="U10633" t="s">
        <v>443</v>
      </c>
    </row>
    <row r="10634" spans="1:21" x14ac:dyDescent="0.35">
      <c r="A10634" s="2" t="s">
        <v>171</v>
      </c>
      <c r="B10634" s="1" t="s">
        <v>172</v>
      </c>
      <c r="C10634" t="s">
        <v>514</v>
      </c>
      <c r="D10634" s="1" t="s">
        <v>116</v>
      </c>
      <c r="E10634" s="1" t="s">
        <v>14</v>
      </c>
      <c r="F10634" s="1" t="s">
        <v>15</v>
      </c>
      <c r="G10634" s="1" t="s">
        <v>215</v>
      </c>
      <c r="H10634" t="s">
        <v>30</v>
      </c>
      <c r="I10634" s="1" t="s">
        <v>339</v>
      </c>
      <c r="J10634" t="s">
        <v>17</v>
      </c>
      <c r="K10634" s="1" t="s">
        <v>34</v>
      </c>
      <c r="L10634" t="s">
        <v>278</v>
      </c>
      <c r="M10634" t="s">
        <v>39</v>
      </c>
      <c r="N10634">
        <v>1</v>
      </c>
      <c r="O10634" t="s">
        <v>232</v>
      </c>
      <c r="P10634">
        <v>0</v>
      </c>
      <c r="Q10634">
        <v>1</v>
      </c>
      <c r="R10634" t="s">
        <v>234</v>
      </c>
      <c r="S10634" t="s">
        <v>258</v>
      </c>
      <c r="T10634" t="s">
        <v>259</v>
      </c>
      <c r="U10634" t="s">
        <v>443</v>
      </c>
    </row>
    <row r="10635" spans="1:21" x14ac:dyDescent="0.35">
      <c r="A10635" s="2" t="s">
        <v>171</v>
      </c>
      <c r="B10635" s="1" t="s">
        <v>172</v>
      </c>
      <c r="C10635" t="s">
        <v>514</v>
      </c>
      <c r="D10635" s="1" t="s">
        <v>116</v>
      </c>
      <c r="E10635" s="1" t="s">
        <v>25</v>
      </c>
      <c r="F10635" s="1" t="s">
        <v>33</v>
      </c>
      <c r="G10635" s="1" t="s">
        <v>214</v>
      </c>
      <c r="H10635" t="s">
        <v>47</v>
      </c>
      <c r="I10635" s="1" t="s">
        <v>339</v>
      </c>
      <c r="J10635" t="s">
        <v>17</v>
      </c>
      <c r="K10635" s="1" t="s">
        <v>34</v>
      </c>
      <c r="L10635" t="s">
        <v>278</v>
      </c>
      <c r="M10635" t="s">
        <v>39</v>
      </c>
      <c r="N10635">
        <v>1</v>
      </c>
      <c r="O10635" t="s">
        <v>232</v>
      </c>
      <c r="P10635">
        <v>1</v>
      </c>
      <c r="Q10635">
        <v>1</v>
      </c>
      <c r="R10635" t="s">
        <v>234</v>
      </c>
      <c r="S10635" t="s">
        <v>258</v>
      </c>
      <c r="T10635" t="s">
        <v>259</v>
      </c>
      <c r="U10635" t="s">
        <v>443</v>
      </c>
    </row>
    <row r="10636" spans="1:21" x14ac:dyDescent="0.35">
      <c r="A10636" s="2" t="s">
        <v>171</v>
      </c>
      <c r="B10636" s="1" t="s">
        <v>172</v>
      </c>
      <c r="C10636" t="s">
        <v>514</v>
      </c>
      <c r="D10636" s="1" t="s">
        <v>116</v>
      </c>
      <c r="E10636" s="1" t="s">
        <v>25</v>
      </c>
      <c r="F10636" s="1" t="s">
        <v>26</v>
      </c>
      <c r="G10636" s="1" t="s">
        <v>215</v>
      </c>
      <c r="H10636" t="s">
        <v>27</v>
      </c>
      <c r="I10636" s="1" t="s">
        <v>339</v>
      </c>
      <c r="J10636" t="s">
        <v>17</v>
      </c>
      <c r="K10636" s="1" t="s">
        <v>34</v>
      </c>
      <c r="L10636" t="s">
        <v>278</v>
      </c>
      <c r="M10636" t="s">
        <v>39</v>
      </c>
      <c r="N10636">
        <v>1</v>
      </c>
      <c r="O10636" t="s">
        <v>232</v>
      </c>
      <c r="P10636">
        <v>0</v>
      </c>
      <c r="Q10636">
        <v>1</v>
      </c>
      <c r="R10636" t="s">
        <v>234</v>
      </c>
      <c r="S10636" t="s">
        <v>271</v>
      </c>
      <c r="T10636" t="s">
        <v>259</v>
      </c>
      <c r="U10636" t="s">
        <v>443</v>
      </c>
    </row>
    <row r="10637" spans="1:21" x14ac:dyDescent="0.35">
      <c r="A10637" s="2" t="s">
        <v>171</v>
      </c>
      <c r="B10637" s="1" t="s">
        <v>172</v>
      </c>
      <c r="C10637" t="s">
        <v>514</v>
      </c>
      <c r="D10637" s="1" t="s">
        <v>116</v>
      </c>
      <c r="E10637" s="1" t="s">
        <v>25</v>
      </c>
      <c r="F10637" s="1" t="s">
        <v>26</v>
      </c>
      <c r="G10637" s="1" t="s">
        <v>215</v>
      </c>
      <c r="H10637" t="s">
        <v>30</v>
      </c>
      <c r="I10637" s="1" t="s">
        <v>339</v>
      </c>
      <c r="J10637" t="s">
        <v>17</v>
      </c>
      <c r="K10637" s="1" t="s">
        <v>34</v>
      </c>
      <c r="L10637" t="s">
        <v>278</v>
      </c>
      <c r="M10637" t="s">
        <v>39</v>
      </c>
      <c r="N10637">
        <v>1</v>
      </c>
      <c r="O10637" t="s">
        <v>232</v>
      </c>
      <c r="P10637">
        <v>1</v>
      </c>
      <c r="Q10637">
        <v>1</v>
      </c>
      <c r="R10637" t="s">
        <v>234</v>
      </c>
      <c r="S10637" t="s">
        <v>258</v>
      </c>
      <c r="T10637" t="s">
        <v>259</v>
      </c>
      <c r="U10637" t="s">
        <v>443</v>
      </c>
    </row>
    <row r="10638" spans="1:21" x14ac:dyDescent="0.35">
      <c r="A10638" s="2" t="s">
        <v>171</v>
      </c>
      <c r="B10638" s="1" t="s">
        <v>172</v>
      </c>
      <c r="C10638" t="s">
        <v>514</v>
      </c>
      <c r="D10638" s="1" t="s">
        <v>116</v>
      </c>
      <c r="E10638" s="1" t="s">
        <v>25</v>
      </c>
      <c r="F10638" s="1" t="s">
        <v>26</v>
      </c>
      <c r="G10638" s="1" t="s">
        <v>215</v>
      </c>
      <c r="H10638" t="s">
        <v>24</v>
      </c>
      <c r="I10638" s="1" t="s">
        <v>339</v>
      </c>
      <c r="J10638" t="s">
        <v>17</v>
      </c>
      <c r="K10638" s="1" t="s">
        <v>34</v>
      </c>
      <c r="L10638" t="s">
        <v>278</v>
      </c>
      <c r="M10638" t="s">
        <v>39</v>
      </c>
      <c r="N10638">
        <v>1</v>
      </c>
      <c r="O10638" t="s">
        <v>232</v>
      </c>
      <c r="P10638">
        <v>0</v>
      </c>
      <c r="Q10638">
        <v>1</v>
      </c>
      <c r="R10638" t="s">
        <v>234</v>
      </c>
      <c r="S10638" t="s">
        <v>258</v>
      </c>
      <c r="T10638" t="s">
        <v>259</v>
      </c>
      <c r="U10638" t="s">
        <v>443</v>
      </c>
    </row>
    <row r="10639" spans="1:21" x14ac:dyDescent="0.35">
      <c r="A10639" s="2" t="s">
        <v>171</v>
      </c>
      <c r="B10639" s="1" t="s">
        <v>172</v>
      </c>
      <c r="C10639" t="s">
        <v>514</v>
      </c>
      <c r="D10639" s="1" t="s">
        <v>116</v>
      </c>
      <c r="E10639" s="1" t="s">
        <v>25</v>
      </c>
      <c r="F10639" s="1" t="s">
        <v>15</v>
      </c>
      <c r="G10639" s="1" t="s">
        <v>215</v>
      </c>
      <c r="H10639" t="s">
        <v>52</v>
      </c>
      <c r="I10639" s="1" t="s">
        <v>339</v>
      </c>
      <c r="J10639" t="s">
        <v>17</v>
      </c>
      <c r="K10639" s="1" t="s">
        <v>34</v>
      </c>
      <c r="L10639" t="s">
        <v>278</v>
      </c>
      <c r="M10639" t="s">
        <v>35</v>
      </c>
      <c r="N10639">
        <v>1</v>
      </c>
      <c r="O10639" t="s">
        <v>232</v>
      </c>
      <c r="P10639">
        <v>1</v>
      </c>
      <c r="Q10639">
        <v>1</v>
      </c>
      <c r="R10639" t="s">
        <v>234</v>
      </c>
      <c r="S10639" t="s">
        <v>258</v>
      </c>
      <c r="T10639" t="s">
        <v>259</v>
      </c>
      <c r="U10639" t="s">
        <v>443</v>
      </c>
    </row>
    <row r="10640" spans="1:21" x14ac:dyDescent="0.35">
      <c r="A10640" s="2" t="s">
        <v>171</v>
      </c>
      <c r="B10640" s="1" t="s">
        <v>172</v>
      </c>
      <c r="C10640" t="s">
        <v>514</v>
      </c>
      <c r="D10640" s="1" t="s">
        <v>116</v>
      </c>
      <c r="E10640" s="1" t="s">
        <v>25</v>
      </c>
      <c r="F10640" s="1" t="s">
        <v>15</v>
      </c>
      <c r="G10640" s="1" t="s">
        <v>215</v>
      </c>
      <c r="H10640" t="s">
        <v>20</v>
      </c>
      <c r="I10640" s="1" t="s">
        <v>339</v>
      </c>
      <c r="J10640" t="s">
        <v>17</v>
      </c>
      <c r="K10640" s="1" t="s">
        <v>34</v>
      </c>
      <c r="L10640" t="s">
        <v>278</v>
      </c>
      <c r="M10640" t="s">
        <v>39</v>
      </c>
      <c r="N10640">
        <v>1</v>
      </c>
      <c r="O10640" t="s">
        <v>232</v>
      </c>
      <c r="P10640">
        <v>1</v>
      </c>
      <c r="Q10640">
        <v>1</v>
      </c>
      <c r="R10640" t="s">
        <v>234</v>
      </c>
      <c r="S10640" t="s">
        <v>258</v>
      </c>
      <c r="T10640" t="s">
        <v>259</v>
      </c>
      <c r="U10640" t="s">
        <v>443</v>
      </c>
    </row>
    <row r="10641" spans="1:21" x14ac:dyDescent="0.35">
      <c r="A10641" s="2" t="s">
        <v>171</v>
      </c>
      <c r="B10641" s="1" t="s">
        <v>172</v>
      </c>
      <c r="C10641" t="s">
        <v>514</v>
      </c>
      <c r="D10641" s="1" t="s">
        <v>116</v>
      </c>
      <c r="E10641" s="1" t="s">
        <v>25</v>
      </c>
      <c r="F10641" s="1" t="s">
        <v>15</v>
      </c>
      <c r="G10641" s="1" t="s">
        <v>215</v>
      </c>
      <c r="H10641" t="s">
        <v>36</v>
      </c>
      <c r="I10641" s="1" t="s">
        <v>339</v>
      </c>
      <c r="J10641" t="s">
        <v>17</v>
      </c>
      <c r="K10641" s="1" t="s">
        <v>34</v>
      </c>
      <c r="L10641" t="s">
        <v>363</v>
      </c>
      <c r="M10641" t="s">
        <v>35</v>
      </c>
      <c r="N10641">
        <v>1</v>
      </c>
      <c r="O10641" t="s">
        <v>232</v>
      </c>
      <c r="P10641">
        <v>0</v>
      </c>
      <c r="Q10641">
        <v>1</v>
      </c>
      <c r="R10641" t="s">
        <v>234</v>
      </c>
      <c r="S10641" t="s">
        <v>258</v>
      </c>
      <c r="T10641" t="s">
        <v>259</v>
      </c>
      <c r="U10641" t="s">
        <v>443</v>
      </c>
    </row>
    <row r="10642" spans="1:21" x14ac:dyDescent="0.35">
      <c r="A10642" s="2" t="s">
        <v>171</v>
      </c>
      <c r="B10642" s="1" t="s">
        <v>172</v>
      </c>
      <c r="C10642" t="s">
        <v>514</v>
      </c>
      <c r="D10642" s="1" t="s">
        <v>116</v>
      </c>
      <c r="E10642" s="1" t="s">
        <v>25</v>
      </c>
      <c r="F10642" s="1" t="s">
        <v>15</v>
      </c>
      <c r="G10642" s="1" t="s">
        <v>215</v>
      </c>
      <c r="H10642" t="s">
        <v>40</v>
      </c>
      <c r="I10642" s="1" t="s">
        <v>339</v>
      </c>
      <c r="J10642" t="s">
        <v>17</v>
      </c>
      <c r="K10642" s="1" t="s">
        <v>34</v>
      </c>
      <c r="L10642" t="s">
        <v>278</v>
      </c>
      <c r="M10642" t="s">
        <v>35</v>
      </c>
      <c r="N10642">
        <v>1</v>
      </c>
      <c r="O10642" t="s">
        <v>232</v>
      </c>
      <c r="P10642">
        <v>0</v>
      </c>
      <c r="Q10642">
        <v>1</v>
      </c>
      <c r="R10642" t="s">
        <v>234</v>
      </c>
      <c r="S10642" t="s">
        <v>258</v>
      </c>
      <c r="T10642" t="s">
        <v>259</v>
      </c>
      <c r="U10642" t="s">
        <v>443</v>
      </c>
    </row>
    <row r="10643" spans="1:21" x14ac:dyDescent="0.35">
      <c r="A10643" s="2" t="s">
        <v>171</v>
      </c>
      <c r="B10643" s="1" t="s">
        <v>172</v>
      </c>
      <c r="C10643" t="s">
        <v>514</v>
      </c>
      <c r="D10643" s="1" t="s">
        <v>116</v>
      </c>
      <c r="E10643" s="1" t="s">
        <v>25</v>
      </c>
      <c r="F10643" s="1" t="s">
        <v>15</v>
      </c>
      <c r="G10643" s="1" t="s">
        <v>215</v>
      </c>
      <c r="H10643" t="s">
        <v>47</v>
      </c>
      <c r="I10643" s="1" t="s">
        <v>339</v>
      </c>
      <c r="J10643" t="s">
        <v>17</v>
      </c>
      <c r="K10643" s="1" t="s">
        <v>34</v>
      </c>
      <c r="L10643" t="s">
        <v>278</v>
      </c>
      <c r="M10643" t="s">
        <v>35</v>
      </c>
      <c r="N10643">
        <v>1</v>
      </c>
      <c r="O10643" t="s">
        <v>232</v>
      </c>
      <c r="P10643">
        <v>0</v>
      </c>
      <c r="Q10643">
        <v>1</v>
      </c>
      <c r="R10643" t="s">
        <v>234</v>
      </c>
      <c r="S10643" t="s">
        <v>258</v>
      </c>
      <c r="T10643" t="s">
        <v>259</v>
      </c>
      <c r="U10643" t="s">
        <v>443</v>
      </c>
    </row>
    <row r="10644" spans="1:21" x14ac:dyDescent="0.35">
      <c r="A10644" s="2" t="s">
        <v>171</v>
      </c>
      <c r="B10644" s="1" t="s">
        <v>172</v>
      </c>
      <c r="C10644" t="s">
        <v>514</v>
      </c>
      <c r="D10644" s="1" t="s">
        <v>116</v>
      </c>
      <c r="E10644" s="1" t="s">
        <v>25</v>
      </c>
      <c r="F10644" s="1" t="s">
        <v>29</v>
      </c>
      <c r="G10644" s="1" t="s">
        <v>29</v>
      </c>
      <c r="H10644" t="s">
        <v>27</v>
      </c>
      <c r="I10644" s="1" t="s">
        <v>339</v>
      </c>
      <c r="J10644" t="s">
        <v>17</v>
      </c>
      <c r="K10644" s="1" t="s">
        <v>34</v>
      </c>
      <c r="L10644" t="s">
        <v>278</v>
      </c>
      <c r="M10644" t="s">
        <v>39</v>
      </c>
      <c r="N10644">
        <v>1</v>
      </c>
      <c r="O10644" t="s">
        <v>232</v>
      </c>
      <c r="P10644">
        <v>0</v>
      </c>
      <c r="Q10644">
        <v>1</v>
      </c>
      <c r="R10644" t="s">
        <v>234</v>
      </c>
      <c r="S10644" t="s">
        <v>271</v>
      </c>
      <c r="T10644" t="s">
        <v>259</v>
      </c>
      <c r="U10644" t="s">
        <v>443</v>
      </c>
    </row>
    <row r="10645" spans="1:21" x14ac:dyDescent="0.35">
      <c r="A10645" s="2" t="s">
        <v>171</v>
      </c>
      <c r="B10645" s="1" t="s">
        <v>172</v>
      </c>
      <c r="C10645" t="s">
        <v>514</v>
      </c>
      <c r="D10645" s="1" t="s">
        <v>116</v>
      </c>
      <c r="E10645" s="1" t="s">
        <v>25</v>
      </c>
      <c r="F10645" s="1" t="s">
        <v>21</v>
      </c>
      <c r="G10645" s="1" t="s">
        <v>29</v>
      </c>
      <c r="H10645" t="s">
        <v>20</v>
      </c>
      <c r="I10645" s="1" t="s">
        <v>339</v>
      </c>
      <c r="J10645" t="s">
        <v>17</v>
      </c>
      <c r="K10645" s="1" t="s">
        <v>34</v>
      </c>
      <c r="L10645" t="s">
        <v>278</v>
      </c>
      <c r="M10645" t="s">
        <v>39</v>
      </c>
      <c r="N10645">
        <v>1</v>
      </c>
      <c r="O10645" t="s">
        <v>232</v>
      </c>
      <c r="P10645">
        <v>1</v>
      </c>
      <c r="Q10645">
        <v>1</v>
      </c>
      <c r="R10645" t="s">
        <v>234</v>
      </c>
      <c r="S10645" t="s">
        <v>271</v>
      </c>
      <c r="T10645" t="s">
        <v>259</v>
      </c>
      <c r="U10645" t="s">
        <v>443</v>
      </c>
    </row>
    <row r="10646" spans="1:21" x14ac:dyDescent="0.35">
      <c r="A10646" s="2" t="s">
        <v>171</v>
      </c>
      <c r="B10646" s="1" t="s">
        <v>172</v>
      </c>
      <c r="C10646" t="s">
        <v>514</v>
      </c>
      <c r="D10646" s="1" t="s">
        <v>116</v>
      </c>
      <c r="E10646" s="1" t="s">
        <v>25</v>
      </c>
      <c r="F10646" s="1" t="s">
        <v>21</v>
      </c>
      <c r="G10646" s="1" t="s">
        <v>29</v>
      </c>
      <c r="H10646" t="s">
        <v>30</v>
      </c>
      <c r="I10646" s="1" t="s">
        <v>339</v>
      </c>
      <c r="J10646" t="s">
        <v>17</v>
      </c>
      <c r="K10646" s="1" t="s">
        <v>34</v>
      </c>
      <c r="L10646" t="s">
        <v>278</v>
      </c>
      <c r="M10646" t="s">
        <v>39</v>
      </c>
      <c r="N10646">
        <v>1</v>
      </c>
      <c r="O10646" t="s">
        <v>232</v>
      </c>
      <c r="P10646">
        <v>0</v>
      </c>
      <c r="Q10646">
        <v>1</v>
      </c>
      <c r="R10646" t="s">
        <v>234</v>
      </c>
      <c r="S10646" t="s">
        <v>271</v>
      </c>
      <c r="T10646" t="s">
        <v>259</v>
      </c>
      <c r="U10646" t="s">
        <v>443</v>
      </c>
    </row>
    <row r="10647" spans="1:21" x14ac:dyDescent="0.35">
      <c r="A10647" s="2" t="s">
        <v>171</v>
      </c>
      <c r="B10647" s="1" t="s">
        <v>172</v>
      </c>
      <c r="C10647" t="s">
        <v>514</v>
      </c>
      <c r="D10647" s="1" t="s">
        <v>32</v>
      </c>
      <c r="E10647" s="1" t="s">
        <v>14</v>
      </c>
      <c r="F10647" s="1" t="s">
        <v>26</v>
      </c>
      <c r="G10647" s="1" t="s">
        <v>215</v>
      </c>
      <c r="H10647" t="s">
        <v>16</v>
      </c>
      <c r="I10647" s="1" t="s">
        <v>174</v>
      </c>
      <c r="J10647" t="s">
        <v>42</v>
      </c>
      <c r="K10647" s="1" t="s">
        <v>34</v>
      </c>
      <c r="L10647" t="s">
        <v>278</v>
      </c>
      <c r="M10647" t="s">
        <v>37</v>
      </c>
      <c r="N10647">
        <v>1</v>
      </c>
      <c r="O10647" t="s">
        <v>232</v>
      </c>
      <c r="P10647">
        <v>1</v>
      </c>
      <c r="Q10647">
        <v>1</v>
      </c>
      <c r="R10647" t="s">
        <v>234</v>
      </c>
      <c r="S10647" t="s">
        <v>258</v>
      </c>
      <c r="T10647" t="s">
        <v>259</v>
      </c>
      <c r="U10647" t="s">
        <v>443</v>
      </c>
    </row>
    <row r="10648" spans="1:21" x14ac:dyDescent="0.35">
      <c r="A10648" s="2" t="s">
        <v>171</v>
      </c>
      <c r="B10648" s="1" t="s">
        <v>172</v>
      </c>
      <c r="C10648" t="s">
        <v>514</v>
      </c>
      <c r="D10648" s="1" t="s">
        <v>32</v>
      </c>
      <c r="E10648" s="1" t="s">
        <v>14</v>
      </c>
      <c r="F10648" s="1" t="s">
        <v>26</v>
      </c>
      <c r="G10648" s="1" t="s">
        <v>215</v>
      </c>
      <c r="H10648" t="s">
        <v>20</v>
      </c>
      <c r="I10648" s="1" t="s">
        <v>174</v>
      </c>
      <c r="J10648" t="s">
        <v>42</v>
      </c>
      <c r="K10648" s="1" t="s">
        <v>34</v>
      </c>
      <c r="L10648" t="s">
        <v>278</v>
      </c>
      <c r="M10648" t="s">
        <v>35</v>
      </c>
      <c r="N10648">
        <v>1</v>
      </c>
      <c r="O10648" t="s">
        <v>232</v>
      </c>
      <c r="P10648">
        <v>1</v>
      </c>
      <c r="Q10648">
        <v>1</v>
      </c>
      <c r="R10648" t="s">
        <v>234</v>
      </c>
      <c r="S10648" t="s">
        <v>258</v>
      </c>
      <c r="T10648" t="s">
        <v>259</v>
      </c>
      <c r="U10648" t="s">
        <v>443</v>
      </c>
    </row>
    <row r="10649" spans="1:21" x14ac:dyDescent="0.35">
      <c r="A10649" s="2" t="s">
        <v>171</v>
      </c>
      <c r="B10649" s="1" t="s">
        <v>172</v>
      </c>
      <c r="C10649" t="s">
        <v>514</v>
      </c>
      <c r="D10649" s="1" t="s">
        <v>32</v>
      </c>
      <c r="E10649" s="1" t="s">
        <v>14</v>
      </c>
      <c r="F10649" s="1" t="s">
        <v>26</v>
      </c>
      <c r="G10649" s="1" t="s">
        <v>215</v>
      </c>
      <c r="H10649" t="s">
        <v>20</v>
      </c>
      <c r="I10649" s="1" t="s">
        <v>174</v>
      </c>
      <c r="J10649" t="s">
        <v>42</v>
      </c>
      <c r="K10649" s="1" t="s">
        <v>34</v>
      </c>
      <c r="L10649" t="s">
        <v>278</v>
      </c>
      <c r="M10649" t="s">
        <v>37</v>
      </c>
      <c r="N10649">
        <v>1</v>
      </c>
      <c r="O10649" t="s">
        <v>232</v>
      </c>
      <c r="P10649">
        <v>1</v>
      </c>
      <c r="Q10649">
        <v>1</v>
      </c>
      <c r="R10649" t="s">
        <v>234</v>
      </c>
      <c r="S10649" t="s">
        <v>258</v>
      </c>
      <c r="T10649" t="s">
        <v>259</v>
      </c>
      <c r="U10649" t="s">
        <v>443</v>
      </c>
    </row>
    <row r="10650" spans="1:21" x14ac:dyDescent="0.35">
      <c r="A10650" s="2" t="s">
        <v>171</v>
      </c>
      <c r="B10650" s="1" t="s">
        <v>172</v>
      </c>
      <c r="C10650" t="s">
        <v>514</v>
      </c>
      <c r="D10650" s="1" t="s">
        <v>32</v>
      </c>
      <c r="E10650" s="1" t="s">
        <v>14</v>
      </c>
      <c r="F10650" s="1" t="s">
        <v>15</v>
      </c>
      <c r="G10650" s="1" t="s">
        <v>215</v>
      </c>
      <c r="H10650" t="s">
        <v>20</v>
      </c>
      <c r="I10650" s="1" t="s">
        <v>424</v>
      </c>
      <c r="J10650" t="s">
        <v>17</v>
      </c>
      <c r="K10650" s="1" t="s">
        <v>34</v>
      </c>
      <c r="L10650" t="s">
        <v>363</v>
      </c>
      <c r="M10650" t="s">
        <v>37</v>
      </c>
      <c r="N10650">
        <v>1</v>
      </c>
      <c r="O10650" t="s">
        <v>232</v>
      </c>
      <c r="P10650">
        <v>1</v>
      </c>
      <c r="Q10650">
        <v>1</v>
      </c>
      <c r="R10650" t="s">
        <v>234</v>
      </c>
      <c r="S10650" t="s">
        <v>258</v>
      </c>
      <c r="T10650" t="s">
        <v>259</v>
      </c>
      <c r="U10650" t="s">
        <v>443</v>
      </c>
    </row>
    <row r="10651" spans="1:21" x14ac:dyDescent="0.35">
      <c r="A10651" s="2" t="s">
        <v>171</v>
      </c>
      <c r="B10651" s="1" t="s">
        <v>172</v>
      </c>
      <c r="C10651" t="s">
        <v>514</v>
      </c>
      <c r="D10651" s="1" t="s">
        <v>32</v>
      </c>
      <c r="E10651" s="1" t="s">
        <v>14</v>
      </c>
      <c r="F10651" s="1" t="s">
        <v>21</v>
      </c>
      <c r="G10651" s="1" t="s">
        <v>29</v>
      </c>
      <c r="H10651" t="s">
        <v>16</v>
      </c>
      <c r="I10651" s="1" t="s">
        <v>174</v>
      </c>
      <c r="J10651" t="s">
        <v>42</v>
      </c>
      <c r="K10651" s="1" t="s">
        <v>34</v>
      </c>
      <c r="L10651" t="s">
        <v>363</v>
      </c>
      <c r="M10651" t="s">
        <v>35</v>
      </c>
      <c r="N10651">
        <v>1</v>
      </c>
      <c r="O10651" t="s">
        <v>232</v>
      </c>
      <c r="P10651">
        <v>0</v>
      </c>
      <c r="Q10651">
        <v>1</v>
      </c>
      <c r="R10651" t="s">
        <v>243</v>
      </c>
      <c r="S10651" t="s">
        <v>258</v>
      </c>
      <c r="T10651" t="s">
        <v>259</v>
      </c>
      <c r="U10651" t="s">
        <v>444</v>
      </c>
    </row>
    <row r="10652" spans="1:21" x14ac:dyDescent="0.35">
      <c r="A10652" s="2" t="s">
        <v>171</v>
      </c>
      <c r="B10652" s="1" t="s">
        <v>172</v>
      </c>
      <c r="C10652" t="s">
        <v>514</v>
      </c>
      <c r="D10652" s="1" t="s">
        <v>32</v>
      </c>
      <c r="E10652" s="1" t="s">
        <v>14</v>
      </c>
      <c r="F10652" s="1" t="s">
        <v>21</v>
      </c>
      <c r="G10652" s="1" t="s">
        <v>29</v>
      </c>
      <c r="H10652" t="s">
        <v>20</v>
      </c>
      <c r="I10652" s="1" t="s">
        <v>174</v>
      </c>
      <c r="J10652" t="s">
        <v>42</v>
      </c>
      <c r="K10652" s="1" t="s">
        <v>34</v>
      </c>
      <c r="L10652" t="s">
        <v>278</v>
      </c>
      <c r="M10652" t="s">
        <v>37</v>
      </c>
      <c r="N10652">
        <v>1</v>
      </c>
      <c r="O10652" t="s">
        <v>232</v>
      </c>
      <c r="P10652">
        <v>1</v>
      </c>
      <c r="Q10652">
        <v>1</v>
      </c>
      <c r="R10652" t="s">
        <v>234</v>
      </c>
      <c r="S10652" t="s">
        <v>258</v>
      </c>
      <c r="T10652" t="s">
        <v>259</v>
      </c>
      <c r="U10652" t="s">
        <v>443</v>
      </c>
    </row>
    <row r="10653" spans="1:21" x14ac:dyDescent="0.35">
      <c r="A10653" s="2" t="s">
        <v>171</v>
      </c>
      <c r="B10653" s="1" t="s">
        <v>172</v>
      </c>
      <c r="C10653" t="s">
        <v>514</v>
      </c>
      <c r="D10653" s="1" t="s">
        <v>32</v>
      </c>
      <c r="E10653" s="1" t="s">
        <v>14</v>
      </c>
      <c r="F10653" s="1" t="s">
        <v>21</v>
      </c>
      <c r="G10653" s="1" t="s">
        <v>29</v>
      </c>
      <c r="H10653" t="s">
        <v>30</v>
      </c>
      <c r="I10653" s="1" t="s">
        <v>174</v>
      </c>
      <c r="J10653" t="s">
        <v>42</v>
      </c>
      <c r="K10653" s="1" t="s">
        <v>34</v>
      </c>
      <c r="L10653" t="s">
        <v>278</v>
      </c>
      <c r="M10653" t="s">
        <v>37</v>
      </c>
      <c r="N10653">
        <v>1</v>
      </c>
      <c r="O10653" t="s">
        <v>232</v>
      </c>
      <c r="P10653">
        <v>1</v>
      </c>
      <c r="Q10653">
        <v>1</v>
      </c>
      <c r="R10653" t="s">
        <v>234</v>
      </c>
      <c r="S10653" t="s">
        <v>258</v>
      </c>
      <c r="T10653" t="s">
        <v>259</v>
      </c>
      <c r="U10653" t="s">
        <v>443</v>
      </c>
    </row>
    <row r="10654" spans="1:21" x14ac:dyDescent="0.35">
      <c r="A10654" s="2" t="s">
        <v>171</v>
      </c>
      <c r="B10654" s="1" t="s">
        <v>172</v>
      </c>
      <c r="C10654" t="s">
        <v>514</v>
      </c>
      <c r="D10654" s="1" t="s">
        <v>32</v>
      </c>
      <c r="E10654" s="1" t="s">
        <v>25</v>
      </c>
      <c r="F10654" s="1" t="s">
        <v>33</v>
      </c>
      <c r="G10654" s="1" t="s">
        <v>214</v>
      </c>
      <c r="H10654" t="s">
        <v>36</v>
      </c>
      <c r="I10654" s="1" t="s">
        <v>424</v>
      </c>
      <c r="J10654" t="s">
        <v>17</v>
      </c>
      <c r="K10654" s="1" t="s">
        <v>34</v>
      </c>
      <c r="L10654" t="s">
        <v>363</v>
      </c>
      <c r="M10654" t="s">
        <v>115</v>
      </c>
      <c r="N10654">
        <v>1</v>
      </c>
      <c r="O10654" t="s">
        <v>232</v>
      </c>
      <c r="P10654">
        <v>1</v>
      </c>
      <c r="Q10654">
        <v>1</v>
      </c>
      <c r="R10654" t="s">
        <v>234</v>
      </c>
      <c r="S10654" t="s">
        <v>258</v>
      </c>
      <c r="T10654" t="s">
        <v>259</v>
      </c>
      <c r="U10654" t="s">
        <v>443</v>
      </c>
    </row>
    <row r="10655" spans="1:21" x14ac:dyDescent="0.35">
      <c r="A10655" s="2" t="s">
        <v>171</v>
      </c>
      <c r="B10655" s="1" t="s">
        <v>172</v>
      </c>
      <c r="C10655" t="s">
        <v>514</v>
      </c>
      <c r="D10655" s="1" t="s">
        <v>32</v>
      </c>
      <c r="E10655" s="1" t="s">
        <v>25</v>
      </c>
      <c r="F10655" s="1" t="s">
        <v>33</v>
      </c>
      <c r="G10655" s="1" t="s">
        <v>214</v>
      </c>
      <c r="H10655" t="s">
        <v>24</v>
      </c>
      <c r="I10655" s="1" t="s">
        <v>422</v>
      </c>
      <c r="J10655" t="s">
        <v>72</v>
      </c>
      <c r="K10655" s="1" t="s">
        <v>34</v>
      </c>
      <c r="L10655" t="s">
        <v>278</v>
      </c>
      <c r="M10655" t="s">
        <v>35</v>
      </c>
      <c r="N10655">
        <v>1</v>
      </c>
      <c r="O10655" t="s">
        <v>232</v>
      </c>
      <c r="P10655">
        <v>0</v>
      </c>
      <c r="Q10655">
        <v>1</v>
      </c>
      <c r="R10655" t="s">
        <v>234</v>
      </c>
      <c r="S10655" t="s">
        <v>258</v>
      </c>
      <c r="T10655" t="s">
        <v>259</v>
      </c>
      <c r="U10655" t="s">
        <v>443</v>
      </c>
    </row>
    <row r="10656" spans="1:21" x14ac:dyDescent="0.35">
      <c r="A10656" s="2" t="s">
        <v>171</v>
      </c>
      <c r="B10656" s="1" t="s">
        <v>172</v>
      </c>
      <c r="C10656" t="s">
        <v>514</v>
      </c>
      <c r="D10656" s="1" t="s">
        <v>32</v>
      </c>
      <c r="E10656" s="1" t="s">
        <v>25</v>
      </c>
      <c r="F10656" s="1" t="s">
        <v>33</v>
      </c>
      <c r="G10656" s="1" t="s">
        <v>214</v>
      </c>
      <c r="H10656" t="s">
        <v>40</v>
      </c>
      <c r="I10656" s="1" t="s">
        <v>424</v>
      </c>
      <c r="J10656" t="s">
        <v>17</v>
      </c>
      <c r="K10656" s="1" t="s">
        <v>34</v>
      </c>
      <c r="L10656" t="s">
        <v>278</v>
      </c>
      <c r="M10656" t="s">
        <v>115</v>
      </c>
      <c r="N10656">
        <v>1</v>
      </c>
      <c r="O10656" t="s">
        <v>232</v>
      </c>
      <c r="P10656">
        <v>0</v>
      </c>
      <c r="Q10656">
        <v>1</v>
      </c>
      <c r="R10656" t="s">
        <v>234</v>
      </c>
      <c r="S10656" t="s">
        <v>258</v>
      </c>
      <c r="T10656" t="s">
        <v>259</v>
      </c>
      <c r="U10656" t="s">
        <v>443</v>
      </c>
    </row>
    <row r="10657" spans="1:21" x14ac:dyDescent="0.35">
      <c r="A10657" s="2" t="s">
        <v>171</v>
      </c>
      <c r="B10657" s="1" t="s">
        <v>172</v>
      </c>
      <c r="C10657" t="s">
        <v>514</v>
      </c>
      <c r="D10657" s="1" t="s">
        <v>32</v>
      </c>
      <c r="E10657" s="1" t="s">
        <v>25</v>
      </c>
      <c r="F10657" s="1" t="s">
        <v>33</v>
      </c>
      <c r="G10657" s="1" t="s">
        <v>214</v>
      </c>
      <c r="H10657" t="s">
        <v>47</v>
      </c>
      <c r="I10657" s="1" t="s">
        <v>424</v>
      </c>
      <c r="J10657" t="s">
        <v>17</v>
      </c>
      <c r="K10657" s="1" t="s">
        <v>34</v>
      </c>
      <c r="L10657" t="s">
        <v>278</v>
      </c>
      <c r="M10657" t="s">
        <v>115</v>
      </c>
      <c r="N10657">
        <v>1</v>
      </c>
      <c r="O10657" t="s">
        <v>232</v>
      </c>
      <c r="P10657">
        <v>0</v>
      </c>
      <c r="Q10657">
        <v>1</v>
      </c>
      <c r="R10657" t="s">
        <v>234</v>
      </c>
      <c r="S10657" t="s">
        <v>258</v>
      </c>
      <c r="T10657" t="s">
        <v>259</v>
      </c>
      <c r="U10657" t="s">
        <v>443</v>
      </c>
    </row>
    <row r="10658" spans="1:21" x14ac:dyDescent="0.35">
      <c r="A10658" s="2" t="s">
        <v>171</v>
      </c>
      <c r="B10658" s="1" t="s">
        <v>172</v>
      </c>
      <c r="C10658" t="s">
        <v>514</v>
      </c>
      <c r="D10658" s="1" t="s">
        <v>32</v>
      </c>
      <c r="E10658" s="1" t="s">
        <v>25</v>
      </c>
      <c r="F10658" s="1" t="s">
        <v>33</v>
      </c>
      <c r="G10658" s="1" t="s">
        <v>214</v>
      </c>
      <c r="H10658" t="s">
        <v>47</v>
      </c>
      <c r="I10658" s="1" t="s">
        <v>422</v>
      </c>
      <c r="J10658" t="s">
        <v>72</v>
      </c>
      <c r="K10658" s="1" t="s">
        <v>34</v>
      </c>
      <c r="L10658" t="s">
        <v>278</v>
      </c>
      <c r="M10658" t="s">
        <v>35</v>
      </c>
      <c r="N10658">
        <v>1</v>
      </c>
      <c r="O10658" t="s">
        <v>232</v>
      </c>
      <c r="P10658">
        <v>0</v>
      </c>
      <c r="Q10658">
        <v>1</v>
      </c>
      <c r="R10658" t="s">
        <v>234</v>
      </c>
      <c r="S10658" t="s">
        <v>258</v>
      </c>
      <c r="T10658" t="s">
        <v>259</v>
      </c>
      <c r="U10658" t="s">
        <v>443</v>
      </c>
    </row>
    <row r="10659" spans="1:21" x14ac:dyDescent="0.35">
      <c r="A10659" s="2" t="s">
        <v>171</v>
      </c>
      <c r="B10659" s="1" t="s">
        <v>172</v>
      </c>
      <c r="C10659" t="s">
        <v>514</v>
      </c>
      <c r="D10659" s="1" t="s">
        <v>32</v>
      </c>
      <c r="E10659" s="1" t="s">
        <v>25</v>
      </c>
      <c r="F10659" s="1" t="s">
        <v>26</v>
      </c>
      <c r="G10659" s="1" t="s">
        <v>215</v>
      </c>
      <c r="H10659" t="s">
        <v>52</v>
      </c>
      <c r="I10659" s="1" t="s">
        <v>424</v>
      </c>
      <c r="J10659" t="s">
        <v>17</v>
      </c>
      <c r="K10659" s="1" t="s">
        <v>34</v>
      </c>
      <c r="L10659" t="s">
        <v>278</v>
      </c>
      <c r="M10659" t="s">
        <v>115</v>
      </c>
      <c r="N10659">
        <v>1</v>
      </c>
      <c r="O10659" t="s">
        <v>232</v>
      </c>
      <c r="P10659">
        <v>0</v>
      </c>
      <c r="Q10659">
        <v>1</v>
      </c>
      <c r="R10659" t="s">
        <v>234</v>
      </c>
      <c r="S10659" t="s">
        <v>258</v>
      </c>
      <c r="T10659" t="s">
        <v>259</v>
      </c>
      <c r="U10659" t="s">
        <v>443</v>
      </c>
    </row>
    <row r="10660" spans="1:21" x14ac:dyDescent="0.35">
      <c r="A10660" s="2" t="s">
        <v>171</v>
      </c>
      <c r="B10660" s="1" t="s">
        <v>172</v>
      </c>
      <c r="C10660" t="s">
        <v>514</v>
      </c>
      <c r="D10660" s="1" t="s">
        <v>32</v>
      </c>
      <c r="E10660" s="1" t="s">
        <v>25</v>
      </c>
      <c r="F10660" s="1" t="s">
        <v>26</v>
      </c>
      <c r="G10660" s="1" t="s">
        <v>215</v>
      </c>
      <c r="H10660" t="s">
        <v>52</v>
      </c>
      <c r="I10660" s="1" t="s">
        <v>422</v>
      </c>
      <c r="J10660" t="s">
        <v>72</v>
      </c>
      <c r="K10660" s="1" t="s">
        <v>34</v>
      </c>
      <c r="L10660" t="s">
        <v>278</v>
      </c>
      <c r="M10660" t="s">
        <v>35</v>
      </c>
      <c r="N10660">
        <v>1</v>
      </c>
      <c r="O10660" t="s">
        <v>232</v>
      </c>
      <c r="P10660">
        <v>0</v>
      </c>
      <c r="Q10660">
        <v>1</v>
      </c>
      <c r="R10660" t="s">
        <v>234</v>
      </c>
      <c r="S10660" t="s">
        <v>258</v>
      </c>
      <c r="T10660" t="s">
        <v>259</v>
      </c>
      <c r="U10660" t="s">
        <v>443</v>
      </c>
    </row>
    <row r="10661" spans="1:21" x14ac:dyDescent="0.35">
      <c r="A10661" s="2" t="s">
        <v>171</v>
      </c>
      <c r="B10661" s="1" t="s">
        <v>172</v>
      </c>
      <c r="C10661" t="s">
        <v>514</v>
      </c>
      <c r="D10661" s="1" t="s">
        <v>32</v>
      </c>
      <c r="E10661" s="1" t="s">
        <v>25</v>
      </c>
      <c r="F10661" s="1" t="s">
        <v>26</v>
      </c>
      <c r="G10661" s="1" t="s">
        <v>215</v>
      </c>
      <c r="H10661" t="s">
        <v>16</v>
      </c>
      <c r="I10661" s="1" t="s">
        <v>424</v>
      </c>
      <c r="J10661" t="s">
        <v>17</v>
      </c>
      <c r="K10661" s="1" t="s">
        <v>34</v>
      </c>
      <c r="L10661" t="s">
        <v>278</v>
      </c>
      <c r="M10661" t="s">
        <v>115</v>
      </c>
      <c r="N10661">
        <v>1</v>
      </c>
      <c r="O10661" t="s">
        <v>232</v>
      </c>
      <c r="P10661">
        <v>0</v>
      </c>
      <c r="Q10661">
        <v>1</v>
      </c>
      <c r="R10661" t="s">
        <v>234</v>
      </c>
      <c r="S10661" t="s">
        <v>258</v>
      </c>
      <c r="T10661" t="s">
        <v>259</v>
      </c>
      <c r="U10661" t="s">
        <v>443</v>
      </c>
    </row>
    <row r="10662" spans="1:21" x14ac:dyDescent="0.35">
      <c r="A10662" s="2" t="s">
        <v>171</v>
      </c>
      <c r="B10662" s="1" t="s">
        <v>172</v>
      </c>
      <c r="C10662" t="s">
        <v>514</v>
      </c>
      <c r="D10662" s="1" t="s">
        <v>32</v>
      </c>
      <c r="E10662" s="1" t="s">
        <v>25</v>
      </c>
      <c r="F10662" s="1" t="s">
        <v>26</v>
      </c>
      <c r="G10662" s="1" t="s">
        <v>215</v>
      </c>
      <c r="H10662" t="s">
        <v>16</v>
      </c>
      <c r="I10662" s="1" t="s">
        <v>424</v>
      </c>
      <c r="J10662" t="s">
        <v>17</v>
      </c>
      <c r="K10662" s="1" t="s">
        <v>34</v>
      </c>
      <c r="L10662" t="s">
        <v>278</v>
      </c>
      <c r="M10662" t="s">
        <v>115</v>
      </c>
      <c r="N10662">
        <v>1</v>
      </c>
      <c r="O10662" t="s">
        <v>232</v>
      </c>
      <c r="P10662">
        <v>0</v>
      </c>
      <c r="Q10662">
        <v>1</v>
      </c>
      <c r="R10662" t="s">
        <v>234</v>
      </c>
      <c r="S10662" t="s">
        <v>271</v>
      </c>
      <c r="T10662" t="s">
        <v>259</v>
      </c>
      <c r="U10662" t="s">
        <v>443</v>
      </c>
    </row>
    <row r="10663" spans="1:21" x14ac:dyDescent="0.35">
      <c r="A10663" s="2" t="s">
        <v>171</v>
      </c>
      <c r="B10663" s="1" t="s">
        <v>172</v>
      </c>
      <c r="C10663" t="s">
        <v>514</v>
      </c>
      <c r="D10663" s="1" t="s">
        <v>32</v>
      </c>
      <c r="E10663" s="1" t="s">
        <v>25</v>
      </c>
      <c r="F10663" s="1" t="s">
        <v>26</v>
      </c>
      <c r="G10663" s="1" t="s">
        <v>215</v>
      </c>
      <c r="H10663" t="s">
        <v>16</v>
      </c>
      <c r="I10663" s="1" t="s">
        <v>424</v>
      </c>
      <c r="J10663" t="s">
        <v>17</v>
      </c>
      <c r="K10663" s="1" t="s">
        <v>34</v>
      </c>
      <c r="L10663" t="s">
        <v>278</v>
      </c>
      <c r="M10663" t="s">
        <v>37</v>
      </c>
      <c r="N10663">
        <v>2</v>
      </c>
      <c r="O10663" t="s">
        <v>232</v>
      </c>
      <c r="P10663">
        <v>0</v>
      </c>
      <c r="Q10663">
        <v>1</v>
      </c>
      <c r="R10663" t="s">
        <v>234</v>
      </c>
      <c r="S10663" t="s">
        <v>258</v>
      </c>
      <c r="T10663" t="s">
        <v>259</v>
      </c>
      <c r="U10663" t="s">
        <v>443</v>
      </c>
    </row>
    <row r="10664" spans="1:21" x14ac:dyDescent="0.35">
      <c r="A10664" s="2" t="s">
        <v>171</v>
      </c>
      <c r="B10664" s="1" t="s">
        <v>172</v>
      </c>
      <c r="C10664" t="s">
        <v>514</v>
      </c>
      <c r="D10664" s="1" t="s">
        <v>32</v>
      </c>
      <c r="E10664" s="1" t="s">
        <v>25</v>
      </c>
      <c r="F10664" s="1" t="s">
        <v>26</v>
      </c>
      <c r="G10664" s="1" t="s">
        <v>215</v>
      </c>
      <c r="H10664" t="s">
        <v>16</v>
      </c>
      <c r="I10664" s="1" t="s">
        <v>174</v>
      </c>
      <c r="J10664" t="s">
        <v>42</v>
      </c>
      <c r="K10664" s="1" t="s">
        <v>34</v>
      </c>
      <c r="L10664" t="s">
        <v>278</v>
      </c>
      <c r="M10664" t="s">
        <v>37</v>
      </c>
      <c r="N10664">
        <v>1</v>
      </c>
      <c r="O10664" t="s">
        <v>232</v>
      </c>
      <c r="P10664">
        <v>1</v>
      </c>
      <c r="Q10664">
        <v>1</v>
      </c>
      <c r="R10664" t="s">
        <v>234</v>
      </c>
      <c r="S10664" t="s">
        <v>258</v>
      </c>
      <c r="T10664" t="s">
        <v>259</v>
      </c>
      <c r="U10664" t="s">
        <v>443</v>
      </c>
    </row>
    <row r="10665" spans="1:21" x14ac:dyDescent="0.35">
      <c r="A10665" s="2" t="s">
        <v>171</v>
      </c>
      <c r="B10665" s="1" t="s">
        <v>172</v>
      </c>
      <c r="C10665" t="s">
        <v>514</v>
      </c>
      <c r="D10665" s="1" t="s">
        <v>32</v>
      </c>
      <c r="E10665" s="1" t="s">
        <v>25</v>
      </c>
      <c r="F10665" s="1" t="s">
        <v>26</v>
      </c>
      <c r="G10665" s="1" t="s">
        <v>215</v>
      </c>
      <c r="H10665" t="s">
        <v>16</v>
      </c>
      <c r="I10665" s="1" t="s">
        <v>174</v>
      </c>
      <c r="J10665" t="s">
        <v>42</v>
      </c>
      <c r="K10665" s="1" t="s">
        <v>34</v>
      </c>
      <c r="L10665" t="s">
        <v>278</v>
      </c>
      <c r="M10665" t="s">
        <v>37</v>
      </c>
      <c r="N10665">
        <v>1</v>
      </c>
      <c r="O10665" t="s">
        <v>232</v>
      </c>
      <c r="P10665">
        <v>1</v>
      </c>
      <c r="Q10665">
        <v>1</v>
      </c>
      <c r="R10665" t="s">
        <v>234</v>
      </c>
      <c r="S10665" t="s">
        <v>271</v>
      </c>
      <c r="T10665" t="s">
        <v>259</v>
      </c>
      <c r="U10665" t="s">
        <v>443</v>
      </c>
    </row>
    <row r="10666" spans="1:21" x14ac:dyDescent="0.35">
      <c r="A10666" s="2" t="s">
        <v>171</v>
      </c>
      <c r="B10666" s="1" t="s">
        <v>172</v>
      </c>
      <c r="C10666" t="s">
        <v>514</v>
      </c>
      <c r="D10666" s="1" t="s">
        <v>32</v>
      </c>
      <c r="E10666" s="1" t="s">
        <v>25</v>
      </c>
      <c r="F10666" s="1" t="s">
        <v>26</v>
      </c>
      <c r="G10666" s="1" t="s">
        <v>215</v>
      </c>
      <c r="H10666" t="s">
        <v>20</v>
      </c>
      <c r="I10666" s="1" t="s">
        <v>174</v>
      </c>
      <c r="J10666" t="s">
        <v>42</v>
      </c>
      <c r="K10666" s="1" t="s">
        <v>34</v>
      </c>
      <c r="L10666" t="s">
        <v>278</v>
      </c>
      <c r="M10666" t="s">
        <v>37</v>
      </c>
      <c r="N10666">
        <v>1</v>
      </c>
      <c r="O10666" t="s">
        <v>232</v>
      </c>
      <c r="P10666">
        <v>1</v>
      </c>
      <c r="Q10666">
        <v>1</v>
      </c>
      <c r="R10666" t="s">
        <v>234</v>
      </c>
      <c r="S10666" t="s">
        <v>258</v>
      </c>
      <c r="T10666" t="s">
        <v>259</v>
      </c>
      <c r="U10666" t="s">
        <v>443</v>
      </c>
    </row>
    <row r="10667" spans="1:21" x14ac:dyDescent="0.35">
      <c r="A10667" s="2" t="s">
        <v>171</v>
      </c>
      <c r="B10667" s="1" t="s">
        <v>172</v>
      </c>
      <c r="C10667" t="s">
        <v>514</v>
      </c>
      <c r="D10667" s="1" t="s">
        <v>32</v>
      </c>
      <c r="E10667" s="1" t="s">
        <v>25</v>
      </c>
      <c r="F10667" s="1" t="s">
        <v>26</v>
      </c>
      <c r="G10667" s="1" t="s">
        <v>215</v>
      </c>
      <c r="H10667" t="s">
        <v>20</v>
      </c>
      <c r="I10667" s="1" t="s">
        <v>422</v>
      </c>
      <c r="J10667" t="s">
        <v>72</v>
      </c>
      <c r="K10667" s="1" t="s">
        <v>34</v>
      </c>
      <c r="L10667" t="s">
        <v>278</v>
      </c>
      <c r="M10667" t="s">
        <v>35</v>
      </c>
      <c r="N10667">
        <v>1</v>
      </c>
      <c r="O10667" t="s">
        <v>232</v>
      </c>
      <c r="P10667">
        <v>1</v>
      </c>
      <c r="Q10667">
        <v>1</v>
      </c>
      <c r="R10667" t="s">
        <v>234</v>
      </c>
      <c r="S10667" t="s">
        <v>258</v>
      </c>
      <c r="T10667" t="s">
        <v>259</v>
      </c>
      <c r="U10667" t="s">
        <v>443</v>
      </c>
    </row>
    <row r="10668" spans="1:21" x14ac:dyDescent="0.35">
      <c r="A10668" s="2" t="s">
        <v>171</v>
      </c>
      <c r="B10668" s="1" t="s">
        <v>172</v>
      </c>
      <c r="C10668" t="s">
        <v>514</v>
      </c>
      <c r="D10668" s="1" t="s">
        <v>32</v>
      </c>
      <c r="E10668" s="1" t="s">
        <v>25</v>
      </c>
      <c r="F10668" s="1" t="s">
        <v>26</v>
      </c>
      <c r="G10668" s="1" t="s">
        <v>215</v>
      </c>
      <c r="H10668" t="s">
        <v>20</v>
      </c>
      <c r="I10668" s="1" t="s">
        <v>422</v>
      </c>
      <c r="J10668" t="s">
        <v>72</v>
      </c>
      <c r="K10668" s="1" t="s">
        <v>34</v>
      </c>
      <c r="L10668" t="s">
        <v>363</v>
      </c>
      <c r="M10668" t="s">
        <v>35</v>
      </c>
      <c r="N10668">
        <v>1</v>
      </c>
      <c r="O10668" t="s">
        <v>232</v>
      </c>
      <c r="P10668">
        <v>0</v>
      </c>
      <c r="Q10668">
        <v>1</v>
      </c>
      <c r="R10668" t="s">
        <v>243</v>
      </c>
      <c r="S10668" t="s">
        <v>258</v>
      </c>
      <c r="T10668" t="s">
        <v>259</v>
      </c>
      <c r="U10668" t="s">
        <v>444</v>
      </c>
    </row>
    <row r="10669" spans="1:21" x14ac:dyDescent="0.35">
      <c r="A10669" s="2" t="s">
        <v>171</v>
      </c>
      <c r="B10669" s="1" t="s">
        <v>172</v>
      </c>
      <c r="C10669" t="s">
        <v>514</v>
      </c>
      <c r="D10669" s="1" t="s">
        <v>32</v>
      </c>
      <c r="E10669" s="1" t="s">
        <v>25</v>
      </c>
      <c r="F10669" s="1" t="s">
        <v>26</v>
      </c>
      <c r="G10669" s="1" t="s">
        <v>215</v>
      </c>
      <c r="H10669" t="s">
        <v>27</v>
      </c>
      <c r="I10669" s="1" t="s">
        <v>174</v>
      </c>
      <c r="J10669" t="s">
        <v>42</v>
      </c>
      <c r="K10669" s="1" t="s">
        <v>34</v>
      </c>
      <c r="L10669" t="s">
        <v>278</v>
      </c>
      <c r="M10669" t="s">
        <v>37</v>
      </c>
      <c r="N10669">
        <v>1</v>
      </c>
      <c r="O10669" t="s">
        <v>232</v>
      </c>
      <c r="P10669">
        <v>0</v>
      </c>
      <c r="Q10669">
        <v>1</v>
      </c>
      <c r="R10669" t="s">
        <v>234</v>
      </c>
      <c r="S10669" t="s">
        <v>258</v>
      </c>
      <c r="T10669" t="s">
        <v>259</v>
      </c>
      <c r="U10669" t="s">
        <v>443</v>
      </c>
    </row>
    <row r="10670" spans="1:21" x14ac:dyDescent="0.35">
      <c r="A10670" s="2" t="s">
        <v>171</v>
      </c>
      <c r="B10670" s="1" t="s">
        <v>172</v>
      </c>
      <c r="C10670" t="s">
        <v>514</v>
      </c>
      <c r="D10670" s="1" t="s">
        <v>32</v>
      </c>
      <c r="E10670" s="1" t="s">
        <v>25</v>
      </c>
      <c r="F10670" s="1" t="s">
        <v>26</v>
      </c>
      <c r="G10670" s="1" t="s">
        <v>215</v>
      </c>
      <c r="H10670" t="s">
        <v>27</v>
      </c>
      <c r="I10670" s="1" t="s">
        <v>174</v>
      </c>
      <c r="J10670" t="s">
        <v>42</v>
      </c>
      <c r="K10670" s="1" t="s">
        <v>34</v>
      </c>
      <c r="L10670" t="s">
        <v>278</v>
      </c>
      <c r="M10670" t="s">
        <v>37</v>
      </c>
      <c r="N10670">
        <v>1</v>
      </c>
      <c r="O10670" t="s">
        <v>232</v>
      </c>
      <c r="P10670">
        <v>1</v>
      </c>
      <c r="Q10670">
        <v>1</v>
      </c>
      <c r="R10670" t="s">
        <v>234</v>
      </c>
      <c r="S10670" t="s">
        <v>258</v>
      </c>
      <c r="T10670" t="s">
        <v>259</v>
      </c>
      <c r="U10670" t="s">
        <v>443</v>
      </c>
    </row>
    <row r="10671" spans="1:21" x14ac:dyDescent="0.35">
      <c r="A10671" s="2" t="s">
        <v>171</v>
      </c>
      <c r="B10671" s="1" t="s">
        <v>172</v>
      </c>
      <c r="C10671" t="s">
        <v>514</v>
      </c>
      <c r="D10671" s="1" t="s">
        <v>32</v>
      </c>
      <c r="E10671" s="1" t="s">
        <v>25</v>
      </c>
      <c r="F10671" s="1" t="s">
        <v>26</v>
      </c>
      <c r="G10671" s="1" t="s">
        <v>215</v>
      </c>
      <c r="H10671" t="s">
        <v>27</v>
      </c>
      <c r="I10671" s="1" t="s">
        <v>422</v>
      </c>
      <c r="J10671" t="s">
        <v>72</v>
      </c>
      <c r="K10671" s="1" t="s">
        <v>34</v>
      </c>
      <c r="L10671" t="s">
        <v>278</v>
      </c>
      <c r="M10671" t="s">
        <v>35</v>
      </c>
      <c r="N10671">
        <v>2</v>
      </c>
      <c r="O10671" t="s">
        <v>232</v>
      </c>
      <c r="P10671">
        <v>0</v>
      </c>
      <c r="Q10671">
        <v>1</v>
      </c>
      <c r="R10671" t="s">
        <v>234</v>
      </c>
      <c r="S10671" t="s">
        <v>258</v>
      </c>
      <c r="T10671" t="s">
        <v>259</v>
      </c>
      <c r="U10671" t="s">
        <v>443</v>
      </c>
    </row>
    <row r="10672" spans="1:21" x14ac:dyDescent="0.35">
      <c r="A10672" s="2" t="s">
        <v>171</v>
      </c>
      <c r="B10672" s="1" t="s">
        <v>172</v>
      </c>
      <c r="C10672" t="s">
        <v>514</v>
      </c>
      <c r="D10672" s="1" t="s">
        <v>32</v>
      </c>
      <c r="E10672" s="1" t="s">
        <v>25</v>
      </c>
      <c r="F10672" s="1" t="s">
        <v>26</v>
      </c>
      <c r="G10672" s="1" t="s">
        <v>215</v>
      </c>
      <c r="H10672" t="s">
        <v>36</v>
      </c>
      <c r="I10672" s="1" t="s">
        <v>424</v>
      </c>
      <c r="J10672" t="s">
        <v>17</v>
      </c>
      <c r="K10672" s="1" t="s">
        <v>34</v>
      </c>
      <c r="L10672" t="s">
        <v>278</v>
      </c>
      <c r="M10672" t="s">
        <v>115</v>
      </c>
      <c r="N10672">
        <v>1</v>
      </c>
      <c r="O10672" t="s">
        <v>232</v>
      </c>
      <c r="P10672">
        <v>0</v>
      </c>
      <c r="Q10672">
        <v>1</v>
      </c>
      <c r="R10672" t="s">
        <v>234</v>
      </c>
      <c r="S10672" t="s">
        <v>258</v>
      </c>
      <c r="T10672" t="s">
        <v>259</v>
      </c>
      <c r="U10672" t="s">
        <v>443</v>
      </c>
    </row>
    <row r="10673" spans="1:21" x14ac:dyDescent="0.35">
      <c r="A10673" s="2" t="s">
        <v>171</v>
      </c>
      <c r="B10673" s="1" t="s">
        <v>172</v>
      </c>
      <c r="C10673" t="s">
        <v>514</v>
      </c>
      <c r="D10673" s="1" t="s">
        <v>32</v>
      </c>
      <c r="E10673" s="1" t="s">
        <v>25</v>
      </c>
      <c r="F10673" s="1" t="s">
        <v>26</v>
      </c>
      <c r="G10673" s="1" t="s">
        <v>215</v>
      </c>
      <c r="H10673" t="s">
        <v>74</v>
      </c>
      <c r="I10673" s="1" t="s">
        <v>422</v>
      </c>
      <c r="J10673" t="s">
        <v>72</v>
      </c>
      <c r="K10673" s="1" t="s">
        <v>34</v>
      </c>
      <c r="L10673" t="s">
        <v>278</v>
      </c>
      <c r="M10673" t="s">
        <v>35</v>
      </c>
      <c r="N10673">
        <v>1</v>
      </c>
      <c r="O10673" t="s">
        <v>232</v>
      </c>
      <c r="P10673">
        <v>1</v>
      </c>
      <c r="Q10673">
        <v>1</v>
      </c>
      <c r="R10673" t="s">
        <v>234</v>
      </c>
      <c r="S10673" t="s">
        <v>258</v>
      </c>
      <c r="T10673" t="s">
        <v>259</v>
      </c>
      <c r="U10673" t="s">
        <v>443</v>
      </c>
    </row>
    <row r="10674" spans="1:21" x14ac:dyDescent="0.35">
      <c r="A10674" s="2" t="s">
        <v>171</v>
      </c>
      <c r="B10674" s="1" t="s">
        <v>172</v>
      </c>
      <c r="C10674" t="s">
        <v>514</v>
      </c>
      <c r="D10674" s="1" t="s">
        <v>32</v>
      </c>
      <c r="E10674" s="1" t="s">
        <v>25</v>
      </c>
      <c r="F10674" s="1" t="s">
        <v>26</v>
      </c>
      <c r="G10674" s="1" t="s">
        <v>215</v>
      </c>
      <c r="H10674" t="s">
        <v>50</v>
      </c>
      <c r="I10674" s="1" t="s">
        <v>422</v>
      </c>
      <c r="J10674" t="s">
        <v>72</v>
      </c>
      <c r="K10674" s="1" t="s">
        <v>34</v>
      </c>
      <c r="L10674" t="s">
        <v>363</v>
      </c>
      <c r="M10674" t="s">
        <v>35</v>
      </c>
      <c r="N10674">
        <v>1</v>
      </c>
      <c r="O10674" t="s">
        <v>232</v>
      </c>
      <c r="P10674">
        <v>1</v>
      </c>
      <c r="Q10674">
        <v>1</v>
      </c>
      <c r="R10674" t="s">
        <v>243</v>
      </c>
      <c r="S10674" t="s">
        <v>258</v>
      </c>
      <c r="T10674" t="s">
        <v>259</v>
      </c>
      <c r="U10674" t="s">
        <v>444</v>
      </c>
    </row>
    <row r="10675" spans="1:21" x14ac:dyDescent="0.35">
      <c r="A10675" s="2" t="s">
        <v>171</v>
      </c>
      <c r="B10675" s="1" t="s">
        <v>172</v>
      </c>
      <c r="C10675" t="s">
        <v>514</v>
      </c>
      <c r="D10675" s="1" t="s">
        <v>32</v>
      </c>
      <c r="E10675" s="1" t="s">
        <v>25</v>
      </c>
      <c r="F10675" s="1" t="s">
        <v>15</v>
      </c>
      <c r="G10675" s="1" t="s">
        <v>215</v>
      </c>
      <c r="H10675" t="s">
        <v>20</v>
      </c>
      <c r="I10675" s="1" t="s">
        <v>424</v>
      </c>
      <c r="J10675" t="s">
        <v>17</v>
      </c>
      <c r="K10675" s="1" t="s">
        <v>34</v>
      </c>
      <c r="L10675" t="s">
        <v>278</v>
      </c>
      <c r="M10675" t="s">
        <v>115</v>
      </c>
      <c r="N10675">
        <v>1</v>
      </c>
      <c r="O10675" t="s">
        <v>232</v>
      </c>
      <c r="P10675">
        <v>0</v>
      </c>
      <c r="Q10675">
        <v>1</v>
      </c>
      <c r="R10675" t="s">
        <v>234</v>
      </c>
      <c r="S10675" t="s">
        <v>271</v>
      </c>
      <c r="T10675" t="s">
        <v>259</v>
      </c>
      <c r="U10675" t="s">
        <v>443</v>
      </c>
    </row>
    <row r="10676" spans="1:21" x14ac:dyDescent="0.35">
      <c r="A10676" s="2" t="s">
        <v>171</v>
      </c>
      <c r="B10676" s="1" t="s">
        <v>172</v>
      </c>
      <c r="C10676" t="s">
        <v>514</v>
      </c>
      <c r="D10676" s="1" t="s">
        <v>32</v>
      </c>
      <c r="E10676" s="1" t="s">
        <v>25</v>
      </c>
      <c r="F10676" s="1" t="s">
        <v>15</v>
      </c>
      <c r="G10676" s="1" t="s">
        <v>215</v>
      </c>
      <c r="H10676" t="s">
        <v>20</v>
      </c>
      <c r="I10676" s="1" t="s">
        <v>174</v>
      </c>
      <c r="J10676" t="s">
        <v>42</v>
      </c>
      <c r="K10676" s="1" t="s">
        <v>34</v>
      </c>
      <c r="L10676" t="s">
        <v>363</v>
      </c>
      <c r="M10676" t="s">
        <v>115</v>
      </c>
      <c r="N10676">
        <v>1</v>
      </c>
      <c r="O10676" t="s">
        <v>232</v>
      </c>
      <c r="P10676">
        <v>1</v>
      </c>
      <c r="Q10676">
        <v>1</v>
      </c>
      <c r="R10676" t="s">
        <v>243</v>
      </c>
      <c r="S10676" t="s">
        <v>271</v>
      </c>
      <c r="T10676" t="s">
        <v>259</v>
      </c>
      <c r="U10676" t="s">
        <v>444</v>
      </c>
    </row>
    <row r="10677" spans="1:21" x14ac:dyDescent="0.35">
      <c r="A10677" s="2" t="s">
        <v>171</v>
      </c>
      <c r="B10677" s="1" t="s">
        <v>172</v>
      </c>
      <c r="C10677" t="s">
        <v>514</v>
      </c>
      <c r="D10677" s="1" t="s">
        <v>32</v>
      </c>
      <c r="E10677" s="1" t="s">
        <v>25</v>
      </c>
      <c r="F10677" s="1" t="s">
        <v>15</v>
      </c>
      <c r="G10677" s="1" t="s">
        <v>215</v>
      </c>
      <c r="H10677" t="s">
        <v>27</v>
      </c>
      <c r="I10677" s="1" t="s">
        <v>424</v>
      </c>
      <c r="J10677" t="s">
        <v>17</v>
      </c>
      <c r="K10677" s="1" t="s">
        <v>34</v>
      </c>
      <c r="L10677" t="s">
        <v>278</v>
      </c>
      <c r="M10677" t="s">
        <v>37</v>
      </c>
      <c r="N10677">
        <v>2</v>
      </c>
      <c r="O10677" t="s">
        <v>232</v>
      </c>
      <c r="P10677">
        <v>0</v>
      </c>
      <c r="Q10677">
        <v>1</v>
      </c>
      <c r="R10677" t="s">
        <v>234</v>
      </c>
      <c r="S10677" t="s">
        <v>258</v>
      </c>
      <c r="T10677" t="s">
        <v>259</v>
      </c>
      <c r="U10677" t="s">
        <v>443</v>
      </c>
    </row>
    <row r="10678" spans="1:21" x14ac:dyDescent="0.35">
      <c r="A10678" s="2" t="s">
        <v>171</v>
      </c>
      <c r="B10678" s="1" t="s">
        <v>172</v>
      </c>
      <c r="C10678" t="s">
        <v>514</v>
      </c>
      <c r="D10678" s="1" t="s">
        <v>32</v>
      </c>
      <c r="E10678" s="1" t="s">
        <v>25</v>
      </c>
      <c r="F10678" s="1" t="s">
        <v>15</v>
      </c>
      <c r="G10678" s="1" t="s">
        <v>215</v>
      </c>
      <c r="H10678" t="s">
        <v>30</v>
      </c>
      <c r="I10678" s="1" t="s">
        <v>424</v>
      </c>
      <c r="J10678" t="s">
        <v>17</v>
      </c>
      <c r="K10678" s="1" t="s">
        <v>34</v>
      </c>
      <c r="L10678" t="s">
        <v>278</v>
      </c>
      <c r="M10678" t="s">
        <v>37</v>
      </c>
      <c r="N10678">
        <v>1</v>
      </c>
      <c r="O10678" t="s">
        <v>232</v>
      </c>
      <c r="P10678">
        <v>0</v>
      </c>
      <c r="Q10678">
        <v>1</v>
      </c>
      <c r="R10678" t="s">
        <v>234</v>
      </c>
      <c r="S10678" t="s">
        <v>258</v>
      </c>
      <c r="T10678" t="s">
        <v>259</v>
      </c>
      <c r="U10678" t="s">
        <v>443</v>
      </c>
    </row>
    <row r="10679" spans="1:21" x14ac:dyDescent="0.35">
      <c r="A10679" s="2" t="s">
        <v>171</v>
      </c>
      <c r="B10679" s="1" t="s">
        <v>172</v>
      </c>
      <c r="C10679" t="s">
        <v>514</v>
      </c>
      <c r="D10679" s="1" t="s">
        <v>32</v>
      </c>
      <c r="E10679" s="1" t="s">
        <v>25</v>
      </c>
      <c r="F10679" s="1" t="s">
        <v>15</v>
      </c>
      <c r="G10679" s="1" t="s">
        <v>215</v>
      </c>
      <c r="H10679" t="s">
        <v>24</v>
      </c>
      <c r="I10679" s="1" t="s">
        <v>424</v>
      </c>
      <c r="J10679" t="s">
        <v>17</v>
      </c>
      <c r="K10679" s="1" t="s">
        <v>34</v>
      </c>
      <c r="L10679" t="s">
        <v>278</v>
      </c>
      <c r="M10679" t="s">
        <v>37</v>
      </c>
      <c r="N10679">
        <v>1</v>
      </c>
      <c r="O10679" t="s">
        <v>232</v>
      </c>
      <c r="P10679">
        <v>0</v>
      </c>
      <c r="Q10679">
        <v>1</v>
      </c>
      <c r="R10679" t="s">
        <v>234</v>
      </c>
      <c r="S10679" t="s">
        <v>258</v>
      </c>
      <c r="T10679" t="s">
        <v>259</v>
      </c>
      <c r="U10679" t="s">
        <v>443</v>
      </c>
    </row>
    <row r="10680" spans="1:21" x14ac:dyDescent="0.35">
      <c r="A10680" s="2" t="s">
        <v>171</v>
      </c>
      <c r="B10680" s="1" t="s">
        <v>172</v>
      </c>
      <c r="C10680" t="s">
        <v>514</v>
      </c>
      <c r="D10680" s="1" t="s">
        <v>32</v>
      </c>
      <c r="E10680" s="1" t="s">
        <v>25</v>
      </c>
      <c r="F10680" s="1" t="s">
        <v>15</v>
      </c>
      <c r="G10680" s="1" t="s">
        <v>215</v>
      </c>
      <c r="H10680" t="s">
        <v>24</v>
      </c>
      <c r="I10680" s="1" t="s">
        <v>174</v>
      </c>
      <c r="J10680" t="s">
        <v>42</v>
      </c>
      <c r="K10680" s="1" t="s">
        <v>34</v>
      </c>
      <c r="L10680" t="s">
        <v>363</v>
      </c>
      <c r="M10680" t="s">
        <v>37</v>
      </c>
      <c r="N10680">
        <v>1</v>
      </c>
      <c r="O10680" t="s">
        <v>232</v>
      </c>
      <c r="P10680">
        <v>0</v>
      </c>
      <c r="Q10680">
        <v>1</v>
      </c>
      <c r="R10680" t="s">
        <v>243</v>
      </c>
      <c r="S10680" t="s">
        <v>258</v>
      </c>
      <c r="T10680" t="s">
        <v>259</v>
      </c>
      <c r="U10680" t="s">
        <v>444</v>
      </c>
    </row>
    <row r="10681" spans="1:21" x14ac:dyDescent="0.35">
      <c r="A10681" s="2" t="s">
        <v>171</v>
      </c>
      <c r="B10681" s="1" t="s">
        <v>172</v>
      </c>
      <c r="C10681" t="s">
        <v>514</v>
      </c>
      <c r="D10681" s="1" t="s">
        <v>32</v>
      </c>
      <c r="E10681" s="1" t="s">
        <v>25</v>
      </c>
      <c r="F10681" s="1" t="s">
        <v>15</v>
      </c>
      <c r="G10681" s="1" t="s">
        <v>215</v>
      </c>
      <c r="H10681" t="s">
        <v>74</v>
      </c>
      <c r="I10681" s="1" t="s">
        <v>422</v>
      </c>
      <c r="J10681" t="s">
        <v>72</v>
      </c>
      <c r="K10681" s="1" t="s">
        <v>34</v>
      </c>
      <c r="L10681" t="s">
        <v>278</v>
      </c>
      <c r="M10681" t="s">
        <v>35</v>
      </c>
      <c r="N10681">
        <v>1</v>
      </c>
      <c r="O10681" t="s">
        <v>232</v>
      </c>
      <c r="P10681">
        <v>0</v>
      </c>
      <c r="Q10681">
        <v>1</v>
      </c>
      <c r="R10681" t="s">
        <v>234</v>
      </c>
      <c r="S10681" t="s">
        <v>258</v>
      </c>
      <c r="T10681" t="s">
        <v>259</v>
      </c>
      <c r="U10681" t="s">
        <v>443</v>
      </c>
    </row>
    <row r="10682" spans="1:21" x14ac:dyDescent="0.35">
      <c r="A10682" s="2" t="s">
        <v>171</v>
      </c>
      <c r="B10682" s="1" t="s">
        <v>172</v>
      </c>
      <c r="C10682" t="s">
        <v>514</v>
      </c>
      <c r="D10682" s="1" t="s">
        <v>32</v>
      </c>
      <c r="E10682" s="1" t="s">
        <v>25</v>
      </c>
      <c r="F10682" s="1" t="s">
        <v>15</v>
      </c>
      <c r="G10682" s="1" t="s">
        <v>215</v>
      </c>
      <c r="H10682" t="s">
        <v>47</v>
      </c>
      <c r="I10682" s="1" t="s">
        <v>424</v>
      </c>
      <c r="J10682" t="s">
        <v>17</v>
      </c>
      <c r="K10682" s="1" t="s">
        <v>34</v>
      </c>
      <c r="L10682" t="s">
        <v>278</v>
      </c>
      <c r="M10682" t="s">
        <v>115</v>
      </c>
      <c r="N10682">
        <v>1</v>
      </c>
      <c r="O10682" t="s">
        <v>232</v>
      </c>
      <c r="P10682">
        <v>0</v>
      </c>
      <c r="Q10682">
        <v>1</v>
      </c>
      <c r="R10682" t="s">
        <v>234</v>
      </c>
      <c r="S10682" t="s">
        <v>258</v>
      </c>
      <c r="T10682" t="s">
        <v>259</v>
      </c>
      <c r="U10682" t="s">
        <v>443</v>
      </c>
    </row>
    <row r="10683" spans="1:21" x14ac:dyDescent="0.35">
      <c r="A10683" s="2" t="s">
        <v>171</v>
      </c>
      <c r="B10683" s="1" t="s">
        <v>172</v>
      </c>
      <c r="C10683" t="s">
        <v>514</v>
      </c>
      <c r="D10683" s="1" t="s">
        <v>32</v>
      </c>
      <c r="E10683" s="1" t="s">
        <v>25</v>
      </c>
      <c r="F10683" s="1" t="s">
        <v>29</v>
      </c>
      <c r="G10683" s="1" t="s">
        <v>29</v>
      </c>
      <c r="H10683" t="s">
        <v>27</v>
      </c>
      <c r="I10683" s="1" t="s">
        <v>174</v>
      </c>
      <c r="J10683" t="s">
        <v>42</v>
      </c>
      <c r="K10683" s="1" t="s">
        <v>34</v>
      </c>
      <c r="L10683" t="s">
        <v>278</v>
      </c>
      <c r="M10683" t="s">
        <v>37</v>
      </c>
      <c r="N10683">
        <v>1</v>
      </c>
      <c r="O10683" t="s">
        <v>232</v>
      </c>
      <c r="P10683">
        <v>1</v>
      </c>
      <c r="Q10683">
        <v>1</v>
      </c>
      <c r="R10683" t="s">
        <v>234</v>
      </c>
      <c r="S10683" t="s">
        <v>258</v>
      </c>
      <c r="T10683" t="s">
        <v>259</v>
      </c>
      <c r="U10683" t="s">
        <v>443</v>
      </c>
    </row>
    <row r="10684" spans="1:21" x14ac:dyDescent="0.35">
      <c r="A10684" s="2" t="s">
        <v>171</v>
      </c>
      <c r="B10684" s="1" t="s">
        <v>172</v>
      </c>
      <c r="C10684" t="s">
        <v>514</v>
      </c>
      <c r="D10684" s="1" t="s">
        <v>32</v>
      </c>
      <c r="E10684" s="1" t="s">
        <v>25</v>
      </c>
      <c r="F10684" s="1" t="s">
        <v>21</v>
      </c>
      <c r="G10684" s="1" t="s">
        <v>29</v>
      </c>
      <c r="H10684" t="s">
        <v>52</v>
      </c>
      <c r="I10684" s="1" t="s">
        <v>174</v>
      </c>
      <c r="J10684" t="s">
        <v>42</v>
      </c>
      <c r="K10684" s="1" t="s">
        <v>34</v>
      </c>
      <c r="L10684" t="s">
        <v>278</v>
      </c>
      <c r="M10684" t="s">
        <v>37</v>
      </c>
      <c r="N10684">
        <v>1</v>
      </c>
      <c r="O10684" t="s">
        <v>232</v>
      </c>
      <c r="P10684">
        <v>0</v>
      </c>
      <c r="Q10684">
        <v>1</v>
      </c>
      <c r="R10684" t="s">
        <v>234</v>
      </c>
      <c r="S10684" t="s">
        <v>258</v>
      </c>
      <c r="T10684" t="s">
        <v>259</v>
      </c>
      <c r="U10684" t="s">
        <v>443</v>
      </c>
    </row>
    <row r="10685" spans="1:21" x14ac:dyDescent="0.35">
      <c r="A10685" s="2" t="s">
        <v>171</v>
      </c>
      <c r="B10685" s="1" t="s">
        <v>172</v>
      </c>
      <c r="C10685" t="s">
        <v>514</v>
      </c>
      <c r="D10685" s="1" t="s">
        <v>32</v>
      </c>
      <c r="E10685" s="1" t="s">
        <v>25</v>
      </c>
      <c r="F10685" s="1" t="s">
        <v>21</v>
      </c>
      <c r="G10685" s="1" t="s">
        <v>29</v>
      </c>
      <c r="H10685" t="s">
        <v>16</v>
      </c>
      <c r="I10685" s="1" t="s">
        <v>424</v>
      </c>
      <c r="J10685" t="s">
        <v>17</v>
      </c>
      <c r="K10685" s="1" t="s">
        <v>34</v>
      </c>
      <c r="L10685" t="s">
        <v>278</v>
      </c>
      <c r="M10685" t="s">
        <v>37</v>
      </c>
      <c r="N10685">
        <v>1</v>
      </c>
      <c r="O10685" t="s">
        <v>232</v>
      </c>
      <c r="P10685">
        <v>1</v>
      </c>
      <c r="Q10685">
        <v>1</v>
      </c>
      <c r="R10685" t="s">
        <v>234</v>
      </c>
      <c r="S10685" t="s">
        <v>258</v>
      </c>
      <c r="T10685" t="s">
        <v>259</v>
      </c>
      <c r="U10685" t="s">
        <v>443</v>
      </c>
    </row>
    <row r="10686" spans="1:21" x14ac:dyDescent="0.35">
      <c r="A10686" s="2" t="s">
        <v>171</v>
      </c>
      <c r="B10686" s="1" t="s">
        <v>172</v>
      </c>
      <c r="C10686" t="s">
        <v>514</v>
      </c>
      <c r="D10686" s="1" t="s">
        <v>32</v>
      </c>
      <c r="E10686" s="1" t="s">
        <v>25</v>
      </c>
      <c r="F10686" s="1" t="s">
        <v>21</v>
      </c>
      <c r="G10686" s="1" t="s">
        <v>29</v>
      </c>
      <c r="H10686" t="s">
        <v>16</v>
      </c>
      <c r="I10686" s="1" t="s">
        <v>424</v>
      </c>
      <c r="J10686" t="s">
        <v>17</v>
      </c>
      <c r="K10686" s="1" t="s">
        <v>34</v>
      </c>
      <c r="L10686" t="s">
        <v>278</v>
      </c>
      <c r="M10686" t="s">
        <v>37</v>
      </c>
      <c r="N10686">
        <v>1</v>
      </c>
      <c r="O10686" t="s">
        <v>232</v>
      </c>
      <c r="P10686">
        <v>1</v>
      </c>
      <c r="Q10686">
        <v>1</v>
      </c>
      <c r="R10686" t="s">
        <v>234</v>
      </c>
      <c r="S10686" t="s">
        <v>271</v>
      </c>
      <c r="T10686" t="s">
        <v>259</v>
      </c>
      <c r="U10686" t="s">
        <v>443</v>
      </c>
    </row>
    <row r="10687" spans="1:21" x14ac:dyDescent="0.35">
      <c r="A10687" s="2" t="s">
        <v>171</v>
      </c>
      <c r="B10687" s="1" t="s">
        <v>172</v>
      </c>
      <c r="C10687" t="s">
        <v>514</v>
      </c>
      <c r="D10687" s="1" t="s">
        <v>32</v>
      </c>
      <c r="E10687" s="1" t="s">
        <v>25</v>
      </c>
      <c r="F10687" s="1" t="s">
        <v>21</v>
      </c>
      <c r="G10687" s="1" t="s">
        <v>29</v>
      </c>
      <c r="H10687" t="s">
        <v>27</v>
      </c>
      <c r="I10687" s="1" t="s">
        <v>424</v>
      </c>
      <c r="J10687" t="s">
        <v>17</v>
      </c>
      <c r="K10687" s="1" t="s">
        <v>34</v>
      </c>
      <c r="L10687" t="s">
        <v>278</v>
      </c>
      <c r="M10687" t="s">
        <v>37</v>
      </c>
      <c r="N10687">
        <v>1</v>
      </c>
      <c r="O10687" t="s">
        <v>232</v>
      </c>
      <c r="P10687">
        <v>0</v>
      </c>
      <c r="Q10687">
        <v>1</v>
      </c>
      <c r="R10687" t="s">
        <v>234</v>
      </c>
      <c r="S10687" t="s">
        <v>258</v>
      </c>
      <c r="T10687" t="s">
        <v>259</v>
      </c>
      <c r="U10687" t="s">
        <v>443</v>
      </c>
    </row>
    <row r="10688" spans="1:21" x14ac:dyDescent="0.35">
      <c r="A10688" s="2" t="s">
        <v>171</v>
      </c>
      <c r="B10688" s="1" t="s">
        <v>172</v>
      </c>
      <c r="C10688" t="s">
        <v>514</v>
      </c>
      <c r="D10688" s="1" t="s">
        <v>32</v>
      </c>
      <c r="E10688" s="1" t="s">
        <v>25</v>
      </c>
      <c r="F10688" s="1" t="s">
        <v>21</v>
      </c>
      <c r="G10688" s="1" t="s">
        <v>29</v>
      </c>
      <c r="H10688" t="s">
        <v>24</v>
      </c>
      <c r="I10688" s="1" t="s">
        <v>174</v>
      </c>
      <c r="J10688" t="s">
        <v>42</v>
      </c>
      <c r="K10688" s="1" t="s">
        <v>34</v>
      </c>
      <c r="L10688" t="s">
        <v>363</v>
      </c>
      <c r="M10688" t="s">
        <v>37</v>
      </c>
      <c r="N10688">
        <v>1</v>
      </c>
      <c r="O10688" t="s">
        <v>232</v>
      </c>
      <c r="P10688">
        <v>1</v>
      </c>
      <c r="Q10688">
        <v>1</v>
      </c>
      <c r="R10688" t="s">
        <v>243</v>
      </c>
      <c r="S10688" t="s">
        <v>258</v>
      </c>
      <c r="T10688" t="s">
        <v>259</v>
      </c>
      <c r="U10688" t="s">
        <v>444</v>
      </c>
    </row>
    <row r="10689" spans="1:21" x14ac:dyDescent="0.35">
      <c r="A10689" s="2" t="s">
        <v>171</v>
      </c>
      <c r="B10689" s="1" t="s">
        <v>172</v>
      </c>
      <c r="C10689" t="s">
        <v>510</v>
      </c>
      <c r="D10689" s="1" t="s">
        <v>285</v>
      </c>
      <c r="E10689" s="1" t="s">
        <v>14</v>
      </c>
      <c r="F10689" s="1" t="s">
        <v>26</v>
      </c>
      <c r="G10689" s="1" t="s">
        <v>215</v>
      </c>
      <c r="H10689" t="s">
        <v>52</v>
      </c>
      <c r="I10689" s="1" t="s">
        <v>422</v>
      </c>
      <c r="J10689" t="s">
        <v>72</v>
      </c>
      <c r="K10689" s="1" t="s">
        <v>75</v>
      </c>
      <c r="L10689" t="s">
        <v>278</v>
      </c>
      <c r="M10689" t="s">
        <v>111</v>
      </c>
      <c r="N10689">
        <v>1</v>
      </c>
      <c r="O10689" t="s">
        <v>232</v>
      </c>
      <c r="P10689">
        <v>0</v>
      </c>
      <c r="Q10689">
        <v>1</v>
      </c>
      <c r="R10689" t="s">
        <v>234</v>
      </c>
      <c r="S10689" t="s">
        <v>258</v>
      </c>
      <c r="T10689" t="s">
        <v>259</v>
      </c>
      <c r="U10689" t="s">
        <v>443</v>
      </c>
    </row>
    <row r="10690" spans="1:21" x14ac:dyDescent="0.35">
      <c r="A10690" s="2" t="s">
        <v>171</v>
      </c>
      <c r="B10690" s="1" t="s">
        <v>172</v>
      </c>
      <c r="C10690" t="s">
        <v>510</v>
      </c>
      <c r="D10690" s="1" t="s">
        <v>285</v>
      </c>
      <c r="E10690" s="1" t="s">
        <v>14</v>
      </c>
      <c r="F10690" s="1" t="s">
        <v>26</v>
      </c>
      <c r="G10690" s="1" t="s">
        <v>215</v>
      </c>
      <c r="H10690" t="s">
        <v>16</v>
      </c>
      <c r="I10690" s="1" t="s">
        <v>422</v>
      </c>
      <c r="J10690" t="s">
        <v>72</v>
      </c>
      <c r="K10690" s="1" t="s">
        <v>18</v>
      </c>
      <c r="L10690" t="s">
        <v>278</v>
      </c>
      <c r="M10690" t="s">
        <v>100</v>
      </c>
      <c r="N10690">
        <v>1</v>
      </c>
      <c r="O10690" t="s">
        <v>232</v>
      </c>
      <c r="P10690">
        <v>1</v>
      </c>
      <c r="Q10690">
        <v>1</v>
      </c>
      <c r="R10690" t="s">
        <v>234</v>
      </c>
      <c r="S10690" t="s">
        <v>258</v>
      </c>
      <c r="T10690" t="s">
        <v>259</v>
      </c>
      <c r="U10690" t="s">
        <v>443</v>
      </c>
    </row>
    <row r="10691" spans="1:21" x14ac:dyDescent="0.35">
      <c r="A10691" s="2" t="s">
        <v>171</v>
      </c>
      <c r="B10691" s="1" t="s">
        <v>172</v>
      </c>
      <c r="C10691" t="s">
        <v>510</v>
      </c>
      <c r="D10691" s="1" t="s">
        <v>285</v>
      </c>
      <c r="E10691" s="1" t="s">
        <v>14</v>
      </c>
      <c r="F10691" s="1" t="s">
        <v>21</v>
      </c>
      <c r="G10691" s="1" t="s">
        <v>29</v>
      </c>
      <c r="H10691" t="s">
        <v>52</v>
      </c>
      <c r="I10691" s="1" t="s">
        <v>422</v>
      </c>
      <c r="J10691" t="s">
        <v>72</v>
      </c>
      <c r="K10691" s="1" t="s">
        <v>18</v>
      </c>
      <c r="L10691" t="s">
        <v>278</v>
      </c>
      <c r="M10691" t="s">
        <v>100</v>
      </c>
      <c r="N10691">
        <v>1</v>
      </c>
      <c r="O10691" t="s">
        <v>232</v>
      </c>
      <c r="P10691">
        <v>0</v>
      </c>
      <c r="Q10691">
        <v>1</v>
      </c>
      <c r="R10691" t="s">
        <v>234</v>
      </c>
      <c r="S10691" t="s">
        <v>258</v>
      </c>
      <c r="T10691" t="s">
        <v>259</v>
      </c>
      <c r="U10691" t="s">
        <v>443</v>
      </c>
    </row>
    <row r="10692" spans="1:21" x14ac:dyDescent="0.35">
      <c r="A10692" s="2" t="s">
        <v>171</v>
      </c>
      <c r="B10692" s="1" t="s">
        <v>172</v>
      </c>
      <c r="C10692" t="s">
        <v>510</v>
      </c>
      <c r="D10692" s="1" t="s">
        <v>285</v>
      </c>
      <c r="E10692" s="1" t="s">
        <v>25</v>
      </c>
      <c r="F10692" s="1" t="s">
        <v>33</v>
      </c>
      <c r="G10692" s="1" t="s">
        <v>214</v>
      </c>
      <c r="H10692" t="s">
        <v>36</v>
      </c>
      <c r="I10692" s="1" t="s">
        <v>422</v>
      </c>
      <c r="J10692" t="s">
        <v>72</v>
      </c>
      <c r="K10692" s="1" t="s">
        <v>18</v>
      </c>
      <c r="L10692" t="s">
        <v>278</v>
      </c>
      <c r="M10692" t="s">
        <v>100</v>
      </c>
      <c r="N10692">
        <v>1</v>
      </c>
      <c r="O10692" t="s">
        <v>232</v>
      </c>
      <c r="P10692">
        <v>0</v>
      </c>
      <c r="Q10692">
        <v>1</v>
      </c>
      <c r="R10692" t="s">
        <v>234</v>
      </c>
      <c r="S10692" t="s">
        <v>258</v>
      </c>
      <c r="T10692" t="s">
        <v>259</v>
      </c>
      <c r="U10692" t="s">
        <v>443</v>
      </c>
    </row>
    <row r="10693" spans="1:21" x14ac:dyDescent="0.35">
      <c r="A10693" s="2" t="s">
        <v>171</v>
      </c>
      <c r="B10693" s="1" t="s">
        <v>172</v>
      </c>
      <c r="C10693" t="s">
        <v>510</v>
      </c>
      <c r="D10693" s="1" t="s">
        <v>285</v>
      </c>
      <c r="E10693" s="1" t="s">
        <v>25</v>
      </c>
      <c r="F10693" s="1" t="s">
        <v>33</v>
      </c>
      <c r="G10693" s="1" t="s">
        <v>214</v>
      </c>
      <c r="H10693" t="s">
        <v>24</v>
      </c>
      <c r="I10693" s="1" t="s">
        <v>422</v>
      </c>
      <c r="J10693" t="s">
        <v>72</v>
      </c>
      <c r="K10693" s="1" t="s">
        <v>18</v>
      </c>
      <c r="L10693" t="s">
        <v>278</v>
      </c>
      <c r="M10693" t="s">
        <v>100</v>
      </c>
      <c r="N10693">
        <v>1</v>
      </c>
      <c r="O10693" t="s">
        <v>232</v>
      </c>
      <c r="P10693">
        <v>0</v>
      </c>
      <c r="Q10693">
        <v>1</v>
      </c>
      <c r="R10693" t="s">
        <v>234</v>
      </c>
      <c r="S10693" t="s">
        <v>258</v>
      </c>
      <c r="T10693" t="s">
        <v>259</v>
      </c>
      <c r="U10693" t="s">
        <v>443</v>
      </c>
    </row>
    <row r="10694" spans="1:21" x14ac:dyDescent="0.35">
      <c r="A10694" s="2" t="s">
        <v>171</v>
      </c>
      <c r="B10694" s="1" t="s">
        <v>172</v>
      </c>
      <c r="C10694" t="s">
        <v>510</v>
      </c>
      <c r="D10694" s="1" t="s">
        <v>285</v>
      </c>
      <c r="E10694" s="1" t="s">
        <v>25</v>
      </c>
      <c r="F10694" s="1" t="s">
        <v>33</v>
      </c>
      <c r="G10694" s="1" t="s">
        <v>214</v>
      </c>
      <c r="H10694" t="s">
        <v>40</v>
      </c>
      <c r="I10694" s="1" t="s">
        <v>422</v>
      </c>
      <c r="J10694" t="s">
        <v>72</v>
      </c>
      <c r="K10694" s="1" t="s">
        <v>18</v>
      </c>
      <c r="L10694" t="s">
        <v>278</v>
      </c>
      <c r="M10694" t="s">
        <v>100</v>
      </c>
      <c r="N10694">
        <v>1</v>
      </c>
      <c r="O10694" t="s">
        <v>232</v>
      </c>
      <c r="P10694">
        <v>0</v>
      </c>
      <c r="Q10694">
        <v>1</v>
      </c>
      <c r="R10694" t="s">
        <v>234</v>
      </c>
      <c r="S10694" t="s">
        <v>258</v>
      </c>
      <c r="T10694" t="s">
        <v>259</v>
      </c>
      <c r="U10694" t="s">
        <v>443</v>
      </c>
    </row>
    <row r="10695" spans="1:21" x14ac:dyDescent="0.35">
      <c r="A10695" s="2" t="s">
        <v>171</v>
      </c>
      <c r="B10695" s="1" t="s">
        <v>172</v>
      </c>
      <c r="C10695" t="s">
        <v>510</v>
      </c>
      <c r="D10695" s="1" t="s">
        <v>285</v>
      </c>
      <c r="E10695" s="1" t="s">
        <v>25</v>
      </c>
      <c r="F10695" s="1" t="s">
        <v>33</v>
      </c>
      <c r="G10695" s="1" t="s">
        <v>214</v>
      </c>
      <c r="H10695" t="s">
        <v>40</v>
      </c>
      <c r="I10695" s="1" t="s">
        <v>422</v>
      </c>
      <c r="J10695" t="s">
        <v>72</v>
      </c>
      <c r="K10695" s="1" t="s">
        <v>18</v>
      </c>
      <c r="L10695" t="s">
        <v>278</v>
      </c>
      <c r="M10695" t="s">
        <v>100</v>
      </c>
      <c r="N10695">
        <v>1</v>
      </c>
      <c r="O10695" t="s">
        <v>232</v>
      </c>
      <c r="P10695">
        <v>1</v>
      </c>
      <c r="Q10695">
        <v>1</v>
      </c>
      <c r="R10695" t="s">
        <v>234</v>
      </c>
      <c r="S10695" t="s">
        <v>258</v>
      </c>
      <c r="T10695" t="s">
        <v>259</v>
      </c>
      <c r="U10695" t="s">
        <v>443</v>
      </c>
    </row>
    <row r="10696" spans="1:21" x14ac:dyDescent="0.35">
      <c r="A10696" s="2" t="s">
        <v>171</v>
      </c>
      <c r="B10696" s="1" t="s">
        <v>172</v>
      </c>
      <c r="C10696" t="s">
        <v>510</v>
      </c>
      <c r="D10696" s="1" t="s">
        <v>285</v>
      </c>
      <c r="E10696" s="1" t="s">
        <v>25</v>
      </c>
      <c r="F10696" s="1" t="s">
        <v>33</v>
      </c>
      <c r="G10696" s="1" t="s">
        <v>214</v>
      </c>
      <c r="H10696" t="s">
        <v>47</v>
      </c>
      <c r="I10696" s="1" t="s">
        <v>422</v>
      </c>
      <c r="J10696" t="s">
        <v>72</v>
      </c>
      <c r="K10696" s="1" t="s">
        <v>18</v>
      </c>
      <c r="L10696" t="s">
        <v>278</v>
      </c>
      <c r="M10696" t="s">
        <v>100</v>
      </c>
      <c r="N10696">
        <v>1</v>
      </c>
      <c r="O10696" t="s">
        <v>232</v>
      </c>
      <c r="P10696">
        <v>1</v>
      </c>
      <c r="Q10696">
        <v>1</v>
      </c>
      <c r="R10696" t="s">
        <v>234</v>
      </c>
      <c r="S10696" t="s">
        <v>258</v>
      </c>
      <c r="T10696" t="s">
        <v>259</v>
      </c>
      <c r="U10696" t="s">
        <v>443</v>
      </c>
    </row>
    <row r="10697" spans="1:21" x14ac:dyDescent="0.35">
      <c r="A10697" s="2" t="s">
        <v>171</v>
      </c>
      <c r="B10697" s="1" t="s">
        <v>172</v>
      </c>
      <c r="C10697" t="s">
        <v>510</v>
      </c>
      <c r="D10697" s="1" t="s">
        <v>285</v>
      </c>
      <c r="E10697" s="1" t="s">
        <v>25</v>
      </c>
      <c r="F10697" s="1" t="s">
        <v>15</v>
      </c>
      <c r="G10697" s="1" t="s">
        <v>215</v>
      </c>
      <c r="H10697" t="s">
        <v>24</v>
      </c>
      <c r="I10697" s="1" t="s">
        <v>422</v>
      </c>
      <c r="J10697" t="s">
        <v>72</v>
      </c>
      <c r="K10697" s="1" t="s">
        <v>18</v>
      </c>
      <c r="L10697" t="s">
        <v>278</v>
      </c>
      <c r="M10697" t="s">
        <v>100</v>
      </c>
      <c r="N10697">
        <v>1</v>
      </c>
      <c r="O10697" t="s">
        <v>232</v>
      </c>
      <c r="P10697">
        <v>1</v>
      </c>
      <c r="Q10697">
        <v>1</v>
      </c>
      <c r="R10697" t="s">
        <v>234</v>
      </c>
      <c r="S10697" t="s">
        <v>258</v>
      </c>
      <c r="T10697" t="s">
        <v>259</v>
      </c>
      <c r="U10697" t="s">
        <v>443</v>
      </c>
    </row>
    <row r="10698" spans="1:21" x14ac:dyDescent="0.35">
      <c r="A10698" s="2" t="s">
        <v>171</v>
      </c>
      <c r="B10698" s="1" t="s">
        <v>172</v>
      </c>
      <c r="C10698" t="s">
        <v>510</v>
      </c>
      <c r="D10698" s="1" t="s">
        <v>285</v>
      </c>
      <c r="E10698" s="1" t="s">
        <v>25</v>
      </c>
      <c r="F10698" s="1" t="s">
        <v>29</v>
      </c>
      <c r="G10698" s="1" t="s">
        <v>29</v>
      </c>
      <c r="H10698" t="s">
        <v>36</v>
      </c>
      <c r="I10698" s="1" t="s">
        <v>422</v>
      </c>
      <c r="J10698" t="s">
        <v>72</v>
      </c>
      <c r="K10698" s="1" t="s">
        <v>18</v>
      </c>
      <c r="L10698" t="s">
        <v>363</v>
      </c>
      <c r="M10698" t="s">
        <v>100</v>
      </c>
      <c r="N10698">
        <v>1</v>
      </c>
      <c r="O10698" t="s">
        <v>232</v>
      </c>
      <c r="P10698">
        <v>1</v>
      </c>
      <c r="Q10698">
        <v>1</v>
      </c>
      <c r="R10698" t="s">
        <v>234</v>
      </c>
      <c r="S10698" t="s">
        <v>258</v>
      </c>
      <c r="T10698" t="s">
        <v>259</v>
      </c>
      <c r="U10698" t="s">
        <v>444</v>
      </c>
    </row>
    <row r="10699" spans="1:21" x14ac:dyDescent="0.35">
      <c r="A10699" s="2" t="s">
        <v>171</v>
      </c>
      <c r="B10699" s="1" t="s">
        <v>172</v>
      </c>
      <c r="C10699" t="s">
        <v>510</v>
      </c>
      <c r="D10699" s="1" t="s">
        <v>285</v>
      </c>
      <c r="E10699" s="1" t="s">
        <v>25</v>
      </c>
      <c r="F10699" s="1" t="s">
        <v>29</v>
      </c>
      <c r="G10699" s="1" t="s">
        <v>29</v>
      </c>
      <c r="H10699" t="s">
        <v>24</v>
      </c>
      <c r="I10699" s="1" t="s">
        <v>422</v>
      </c>
      <c r="J10699" t="s">
        <v>72</v>
      </c>
      <c r="K10699" s="1" t="s">
        <v>18</v>
      </c>
      <c r="L10699" t="s">
        <v>278</v>
      </c>
      <c r="M10699" t="s">
        <v>100</v>
      </c>
      <c r="N10699">
        <v>1</v>
      </c>
      <c r="O10699" t="s">
        <v>232</v>
      </c>
      <c r="P10699">
        <v>1</v>
      </c>
      <c r="Q10699">
        <v>1</v>
      </c>
      <c r="R10699" t="s">
        <v>234</v>
      </c>
      <c r="S10699" t="s">
        <v>258</v>
      </c>
      <c r="T10699" t="s">
        <v>259</v>
      </c>
      <c r="U10699" t="s">
        <v>443</v>
      </c>
    </row>
    <row r="10700" spans="1:21" x14ac:dyDescent="0.35">
      <c r="A10700" s="2" t="s">
        <v>171</v>
      </c>
      <c r="B10700" s="1" t="s">
        <v>172</v>
      </c>
      <c r="C10700" t="s">
        <v>510</v>
      </c>
      <c r="D10700" s="1" t="s">
        <v>118</v>
      </c>
      <c r="E10700" s="1" t="s">
        <v>14</v>
      </c>
      <c r="F10700" s="1" t="s">
        <v>33</v>
      </c>
      <c r="G10700" s="1" t="s">
        <v>214</v>
      </c>
      <c r="H10700" t="s">
        <v>27</v>
      </c>
      <c r="I10700" s="1" t="s">
        <v>423</v>
      </c>
      <c r="J10700" t="s">
        <v>72</v>
      </c>
      <c r="K10700" s="1" t="s">
        <v>18</v>
      </c>
      <c r="L10700" t="s">
        <v>363</v>
      </c>
      <c r="M10700" t="s">
        <v>100</v>
      </c>
      <c r="N10700">
        <v>1</v>
      </c>
      <c r="O10700" t="s">
        <v>232</v>
      </c>
      <c r="P10700">
        <v>0</v>
      </c>
      <c r="Q10700">
        <v>1</v>
      </c>
      <c r="R10700" t="s">
        <v>234</v>
      </c>
      <c r="S10700" t="s">
        <v>258</v>
      </c>
      <c r="T10700" t="s">
        <v>259</v>
      </c>
      <c r="U10700" t="s">
        <v>443</v>
      </c>
    </row>
    <row r="10701" spans="1:21" x14ac:dyDescent="0.35">
      <c r="A10701" s="2" t="s">
        <v>171</v>
      </c>
      <c r="B10701" s="1" t="s">
        <v>172</v>
      </c>
      <c r="C10701" t="s">
        <v>510</v>
      </c>
      <c r="D10701" s="1" t="s">
        <v>118</v>
      </c>
      <c r="E10701" s="1" t="s">
        <v>14</v>
      </c>
      <c r="F10701" s="1" t="s">
        <v>33</v>
      </c>
      <c r="G10701" s="1" t="s">
        <v>214</v>
      </c>
      <c r="H10701" t="s">
        <v>24</v>
      </c>
      <c r="I10701" s="1" t="s">
        <v>423</v>
      </c>
      <c r="J10701" t="s">
        <v>72</v>
      </c>
      <c r="K10701" s="1" t="s">
        <v>18</v>
      </c>
      <c r="L10701" t="s">
        <v>363</v>
      </c>
      <c r="M10701" t="s">
        <v>100</v>
      </c>
      <c r="N10701">
        <v>1</v>
      </c>
      <c r="O10701" t="s">
        <v>232</v>
      </c>
      <c r="P10701">
        <v>0</v>
      </c>
      <c r="Q10701">
        <v>1</v>
      </c>
      <c r="R10701" t="s">
        <v>234</v>
      </c>
      <c r="S10701" t="s">
        <v>258</v>
      </c>
      <c r="T10701" t="s">
        <v>259</v>
      </c>
      <c r="U10701" t="s">
        <v>443</v>
      </c>
    </row>
    <row r="10702" spans="1:21" x14ac:dyDescent="0.35">
      <c r="A10702" s="2" t="s">
        <v>171</v>
      </c>
      <c r="B10702" s="1" t="s">
        <v>172</v>
      </c>
      <c r="C10702" t="s">
        <v>510</v>
      </c>
      <c r="D10702" s="1" t="s">
        <v>118</v>
      </c>
      <c r="E10702" s="1" t="s">
        <v>14</v>
      </c>
      <c r="F10702" s="1" t="s">
        <v>33</v>
      </c>
      <c r="G10702" s="1" t="s">
        <v>214</v>
      </c>
      <c r="H10702" t="s">
        <v>40</v>
      </c>
      <c r="I10702" s="1" t="s">
        <v>423</v>
      </c>
      <c r="J10702" t="s">
        <v>72</v>
      </c>
      <c r="K10702" s="1" t="s">
        <v>18</v>
      </c>
      <c r="L10702" t="s">
        <v>363</v>
      </c>
      <c r="M10702" t="s">
        <v>125</v>
      </c>
      <c r="N10702">
        <v>1</v>
      </c>
      <c r="O10702" t="s">
        <v>232</v>
      </c>
      <c r="P10702">
        <v>0</v>
      </c>
      <c r="Q10702">
        <v>1</v>
      </c>
      <c r="R10702" t="s">
        <v>234</v>
      </c>
      <c r="S10702" t="s">
        <v>258</v>
      </c>
      <c r="T10702" t="s">
        <v>259</v>
      </c>
      <c r="U10702" t="s">
        <v>443</v>
      </c>
    </row>
    <row r="10703" spans="1:21" x14ac:dyDescent="0.35">
      <c r="A10703" s="2" t="s">
        <v>171</v>
      </c>
      <c r="B10703" s="1" t="s">
        <v>172</v>
      </c>
      <c r="C10703" t="s">
        <v>510</v>
      </c>
      <c r="D10703" s="1" t="s">
        <v>118</v>
      </c>
      <c r="E10703" s="1" t="s">
        <v>14</v>
      </c>
      <c r="F10703" s="1" t="s">
        <v>33</v>
      </c>
      <c r="G10703" s="1" t="s">
        <v>214</v>
      </c>
      <c r="H10703" t="s">
        <v>74</v>
      </c>
      <c r="I10703" s="1" t="s">
        <v>423</v>
      </c>
      <c r="J10703" t="s">
        <v>72</v>
      </c>
      <c r="K10703" s="1" t="s">
        <v>18</v>
      </c>
      <c r="L10703" t="s">
        <v>363</v>
      </c>
      <c r="M10703" t="s">
        <v>100</v>
      </c>
      <c r="N10703">
        <v>1</v>
      </c>
      <c r="O10703" t="s">
        <v>232</v>
      </c>
      <c r="P10703">
        <v>0</v>
      </c>
      <c r="Q10703">
        <v>1</v>
      </c>
      <c r="R10703" t="s">
        <v>234</v>
      </c>
      <c r="S10703" t="s">
        <v>258</v>
      </c>
      <c r="T10703" t="s">
        <v>259</v>
      </c>
      <c r="U10703" t="s">
        <v>443</v>
      </c>
    </row>
    <row r="10704" spans="1:21" x14ac:dyDescent="0.35">
      <c r="A10704" s="2" t="s">
        <v>171</v>
      </c>
      <c r="B10704" s="1" t="s">
        <v>172</v>
      </c>
      <c r="C10704" t="s">
        <v>510</v>
      </c>
      <c r="D10704" s="1" t="s">
        <v>118</v>
      </c>
      <c r="E10704" s="1" t="s">
        <v>14</v>
      </c>
      <c r="F10704" s="1" t="s">
        <v>33</v>
      </c>
      <c r="G10704" s="1" t="s">
        <v>214</v>
      </c>
      <c r="H10704" t="s">
        <v>50</v>
      </c>
      <c r="I10704" s="1" t="s">
        <v>423</v>
      </c>
      <c r="J10704" t="s">
        <v>72</v>
      </c>
      <c r="K10704" s="1" t="s">
        <v>18</v>
      </c>
      <c r="L10704" t="s">
        <v>363</v>
      </c>
      <c r="M10704" t="s">
        <v>100</v>
      </c>
      <c r="N10704">
        <v>1</v>
      </c>
      <c r="O10704" t="s">
        <v>232</v>
      </c>
      <c r="P10704">
        <v>0</v>
      </c>
      <c r="Q10704">
        <v>1</v>
      </c>
      <c r="R10704" t="s">
        <v>234</v>
      </c>
      <c r="S10704" t="s">
        <v>258</v>
      </c>
      <c r="T10704" t="s">
        <v>259</v>
      </c>
      <c r="U10704" t="s">
        <v>443</v>
      </c>
    </row>
    <row r="10705" spans="1:21" x14ac:dyDescent="0.35">
      <c r="A10705" s="2" t="s">
        <v>171</v>
      </c>
      <c r="B10705" s="1" t="s">
        <v>172</v>
      </c>
      <c r="C10705" t="s">
        <v>510</v>
      </c>
      <c r="D10705" s="1" t="s">
        <v>118</v>
      </c>
      <c r="E10705" s="1" t="s">
        <v>14</v>
      </c>
      <c r="F10705" s="1" t="s">
        <v>26</v>
      </c>
      <c r="G10705" s="1" t="s">
        <v>215</v>
      </c>
      <c r="H10705" t="s">
        <v>16</v>
      </c>
      <c r="I10705" s="1" t="s">
        <v>174</v>
      </c>
      <c r="J10705" t="s">
        <v>42</v>
      </c>
      <c r="K10705" s="1" t="s">
        <v>18</v>
      </c>
      <c r="L10705" t="s">
        <v>278</v>
      </c>
      <c r="M10705" t="s">
        <v>125</v>
      </c>
      <c r="N10705">
        <v>2</v>
      </c>
      <c r="O10705" t="s">
        <v>235</v>
      </c>
      <c r="P10705">
        <v>1</v>
      </c>
      <c r="Q10705">
        <v>1</v>
      </c>
      <c r="R10705" t="s">
        <v>234</v>
      </c>
      <c r="S10705" t="s">
        <v>258</v>
      </c>
      <c r="T10705" t="s">
        <v>259</v>
      </c>
      <c r="U10705" t="s">
        <v>443</v>
      </c>
    </row>
    <row r="10706" spans="1:21" x14ac:dyDescent="0.35">
      <c r="A10706" s="2" t="s">
        <v>171</v>
      </c>
      <c r="B10706" s="1" t="s">
        <v>172</v>
      </c>
      <c r="C10706" t="s">
        <v>510</v>
      </c>
      <c r="D10706" s="1" t="s">
        <v>118</v>
      </c>
      <c r="E10706" s="1" t="s">
        <v>14</v>
      </c>
      <c r="F10706" s="1" t="s">
        <v>26</v>
      </c>
      <c r="G10706" s="1" t="s">
        <v>215</v>
      </c>
      <c r="H10706" t="s">
        <v>16</v>
      </c>
      <c r="I10706" s="1" t="s">
        <v>174</v>
      </c>
      <c r="J10706" t="s">
        <v>42</v>
      </c>
      <c r="K10706" s="1" t="s">
        <v>18</v>
      </c>
      <c r="L10706" t="s">
        <v>363</v>
      </c>
      <c r="M10706" t="s">
        <v>100</v>
      </c>
      <c r="N10706">
        <v>1</v>
      </c>
      <c r="O10706" t="s">
        <v>235</v>
      </c>
      <c r="P10706">
        <v>0</v>
      </c>
      <c r="Q10706">
        <v>1</v>
      </c>
      <c r="R10706" t="s">
        <v>234</v>
      </c>
      <c r="S10706" t="s">
        <v>258</v>
      </c>
      <c r="T10706" t="s">
        <v>259</v>
      </c>
      <c r="U10706" t="s">
        <v>443</v>
      </c>
    </row>
    <row r="10707" spans="1:21" x14ac:dyDescent="0.35">
      <c r="A10707" s="2" t="s">
        <v>171</v>
      </c>
      <c r="B10707" s="1" t="s">
        <v>172</v>
      </c>
      <c r="C10707" t="s">
        <v>510</v>
      </c>
      <c r="D10707" s="1" t="s">
        <v>118</v>
      </c>
      <c r="E10707" s="1" t="s">
        <v>14</v>
      </c>
      <c r="F10707" s="1" t="s">
        <v>26</v>
      </c>
      <c r="G10707" s="1" t="s">
        <v>215</v>
      </c>
      <c r="H10707" t="s">
        <v>16</v>
      </c>
      <c r="I10707" s="1" t="s">
        <v>339</v>
      </c>
      <c r="J10707" t="s">
        <v>17</v>
      </c>
      <c r="K10707" s="1" t="s">
        <v>18</v>
      </c>
      <c r="L10707" t="s">
        <v>278</v>
      </c>
      <c r="M10707" t="s">
        <v>100</v>
      </c>
      <c r="N10707">
        <v>1</v>
      </c>
      <c r="O10707" t="s">
        <v>233</v>
      </c>
      <c r="P10707">
        <v>1</v>
      </c>
      <c r="Q10707">
        <v>1</v>
      </c>
      <c r="R10707" t="s">
        <v>234</v>
      </c>
      <c r="S10707" t="s">
        <v>258</v>
      </c>
      <c r="T10707" t="s">
        <v>259</v>
      </c>
      <c r="U10707" t="s">
        <v>444</v>
      </c>
    </row>
    <row r="10708" spans="1:21" x14ac:dyDescent="0.35">
      <c r="A10708" s="2" t="s">
        <v>171</v>
      </c>
      <c r="B10708" s="1" t="s">
        <v>172</v>
      </c>
      <c r="C10708" t="s">
        <v>510</v>
      </c>
      <c r="D10708" s="1" t="s">
        <v>118</v>
      </c>
      <c r="E10708" s="1" t="s">
        <v>14</v>
      </c>
      <c r="F10708" s="1" t="s">
        <v>26</v>
      </c>
      <c r="G10708" s="1" t="s">
        <v>215</v>
      </c>
      <c r="H10708" t="s">
        <v>20</v>
      </c>
      <c r="I10708" s="1" t="s">
        <v>174</v>
      </c>
      <c r="J10708" t="s">
        <v>42</v>
      </c>
      <c r="K10708" s="1" t="s">
        <v>18</v>
      </c>
      <c r="L10708" t="s">
        <v>278</v>
      </c>
      <c r="M10708" t="s">
        <v>125</v>
      </c>
      <c r="N10708">
        <v>1</v>
      </c>
      <c r="O10708" t="s">
        <v>235</v>
      </c>
      <c r="P10708">
        <v>0</v>
      </c>
      <c r="Q10708">
        <v>1</v>
      </c>
      <c r="R10708" t="s">
        <v>234</v>
      </c>
      <c r="S10708" t="s">
        <v>258</v>
      </c>
      <c r="T10708" t="s">
        <v>259</v>
      </c>
      <c r="U10708" t="s">
        <v>443</v>
      </c>
    </row>
    <row r="10709" spans="1:21" x14ac:dyDescent="0.35">
      <c r="A10709" s="2" t="s">
        <v>171</v>
      </c>
      <c r="B10709" s="1" t="s">
        <v>172</v>
      </c>
      <c r="C10709" t="s">
        <v>510</v>
      </c>
      <c r="D10709" s="1" t="s">
        <v>118</v>
      </c>
      <c r="E10709" s="1" t="s">
        <v>14</v>
      </c>
      <c r="F10709" s="1" t="s">
        <v>26</v>
      </c>
      <c r="G10709" s="1" t="s">
        <v>215</v>
      </c>
      <c r="H10709" t="s">
        <v>20</v>
      </c>
      <c r="I10709" s="1" t="s">
        <v>174</v>
      </c>
      <c r="J10709" t="s">
        <v>42</v>
      </c>
      <c r="K10709" s="1" t="s">
        <v>18</v>
      </c>
      <c r="L10709" t="s">
        <v>363</v>
      </c>
      <c r="M10709" t="s">
        <v>100</v>
      </c>
      <c r="N10709">
        <v>1</v>
      </c>
      <c r="O10709" t="s">
        <v>235</v>
      </c>
      <c r="P10709">
        <v>1</v>
      </c>
      <c r="Q10709">
        <v>1</v>
      </c>
      <c r="R10709" t="s">
        <v>234</v>
      </c>
      <c r="S10709" t="s">
        <v>258</v>
      </c>
      <c r="T10709" t="s">
        <v>259</v>
      </c>
      <c r="U10709" t="s">
        <v>443</v>
      </c>
    </row>
    <row r="10710" spans="1:21" x14ac:dyDescent="0.35">
      <c r="A10710" s="2" t="s">
        <v>171</v>
      </c>
      <c r="B10710" s="1" t="s">
        <v>172</v>
      </c>
      <c r="C10710" t="s">
        <v>510</v>
      </c>
      <c r="D10710" s="1" t="s">
        <v>118</v>
      </c>
      <c r="E10710" s="1" t="s">
        <v>14</v>
      </c>
      <c r="F10710" s="1" t="s">
        <v>26</v>
      </c>
      <c r="G10710" s="1" t="s">
        <v>215</v>
      </c>
      <c r="H10710" t="s">
        <v>20</v>
      </c>
      <c r="I10710" s="1" t="s">
        <v>174</v>
      </c>
      <c r="J10710" t="s">
        <v>42</v>
      </c>
      <c r="K10710" s="1" t="s">
        <v>75</v>
      </c>
      <c r="L10710" t="s">
        <v>363</v>
      </c>
      <c r="M10710" t="s">
        <v>111</v>
      </c>
      <c r="N10710">
        <v>1</v>
      </c>
      <c r="O10710" t="s">
        <v>235</v>
      </c>
      <c r="P10710">
        <v>1</v>
      </c>
      <c r="Q10710">
        <v>1</v>
      </c>
      <c r="R10710" t="s">
        <v>234</v>
      </c>
      <c r="S10710" t="s">
        <v>258</v>
      </c>
      <c r="T10710" t="s">
        <v>259</v>
      </c>
      <c r="U10710" t="s">
        <v>443</v>
      </c>
    </row>
    <row r="10711" spans="1:21" x14ac:dyDescent="0.35">
      <c r="A10711" s="2" t="s">
        <v>171</v>
      </c>
      <c r="B10711" s="1" t="s">
        <v>172</v>
      </c>
      <c r="C10711" t="s">
        <v>510</v>
      </c>
      <c r="D10711" s="1" t="s">
        <v>118</v>
      </c>
      <c r="E10711" s="1" t="s">
        <v>14</v>
      </c>
      <c r="F10711" s="1" t="s">
        <v>26</v>
      </c>
      <c r="G10711" s="1" t="s">
        <v>215</v>
      </c>
      <c r="H10711" t="s">
        <v>20</v>
      </c>
      <c r="I10711" s="1" t="s">
        <v>423</v>
      </c>
      <c r="J10711" t="s">
        <v>72</v>
      </c>
      <c r="K10711" s="1" t="s">
        <v>18</v>
      </c>
      <c r="L10711" t="s">
        <v>278</v>
      </c>
      <c r="M10711" t="s">
        <v>149</v>
      </c>
      <c r="N10711">
        <v>1</v>
      </c>
      <c r="O10711" t="s">
        <v>232</v>
      </c>
      <c r="P10711">
        <v>0</v>
      </c>
      <c r="Q10711">
        <v>1</v>
      </c>
      <c r="R10711" t="s">
        <v>234</v>
      </c>
      <c r="S10711" t="s">
        <v>258</v>
      </c>
      <c r="T10711" t="s">
        <v>259</v>
      </c>
      <c r="U10711" t="s">
        <v>443</v>
      </c>
    </row>
    <row r="10712" spans="1:21" x14ac:dyDescent="0.35">
      <c r="A10712" s="2" t="s">
        <v>171</v>
      </c>
      <c r="B10712" s="1" t="s">
        <v>172</v>
      </c>
      <c r="C10712" t="s">
        <v>510</v>
      </c>
      <c r="D10712" s="1" t="s">
        <v>118</v>
      </c>
      <c r="E10712" s="1" t="s">
        <v>14</v>
      </c>
      <c r="F10712" s="1" t="s">
        <v>26</v>
      </c>
      <c r="G10712" s="1" t="s">
        <v>215</v>
      </c>
      <c r="H10712" t="s">
        <v>36</v>
      </c>
      <c r="I10712" s="1" t="s">
        <v>174</v>
      </c>
      <c r="J10712" t="s">
        <v>42</v>
      </c>
      <c r="K10712" s="1" t="s">
        <v>75</v>
      </c>
      <c r="L10712" t="s">
        <v>363</v>
      </c>
      <c r="M10712" t="s">
        <v>111</v>
      </c>
      <c r="N10712">
        <v>1</v>
      </c>
      <c r="O10712" t="s">
        <v>235</v>
      </c>
      <c r="P10712">
        <v>1</v>
      </c>
      <c r="Q10712">
        <v>1</v>
      </c>
      <c r="R10712" t="s">
        <v>234</v>
      </c>
      <c r="S10712" t="s">
        <v>258</v>
      </c>
      <c r="T10712" t="s">
        <v>259</v>
      </c>
      <c r="U10712" t="s">
        <v>443</v>
      </c>
    </row>
    <row r="10713" spans="1:21" x14ac:dyDescent="0.35">
      <c r="A10713" s="2" t="s">
        <v>171</v>
      </c>
      <c r="B10713" s="1" t="s">
        <v>172</v>
      </c>
      <c r="C10713" t="s">
        <v>510</v>
      </c>
      <c r="D10713" s="1" t="s">
        <v>118</v>
      </c>
      <c r="E10713" s="1" t="s">
        <v>14</v>
      </c>
      <c r="F10713" s="1" t="s">
        <v>15</v>
      </c>
      <c r="G10713" s="1" t="s">
        <v>215</v>
      </c>
      <c r="H10713" t="s">
        <v>30</v>
      </c>
      <c r="I10713" s="1" t="s">
        <v>339</v>
      </c>
      <c r="J10713" t="s">
        <v>17</v>
      </c>
      <c r="K10713" s="1" t="s">
        <v>18</v>
      </c>
      <c r="L10713" t="s">
        <v>363</v>
      </c>
      <c r="M10713" t="s">
        <v>100</v>
      </c>
      <c r="N10713">
        <v>1</v>
      </c>
      <c r="O10713" t="s">
        <v>233</v>
      </c>
      <c r="P10713">
        <v>0</v>
      </c>
      <c r="Q10713">
        <v>1</v>
      </c>
      <c r="R10713" t="s">
        <v>243</v>
      </c>
      <c r="S10713" t="s">
        <v>258</v>
      </c>
      <c r="T10713" t="s">
        <v>259</v>
      </c>
      <c r="U10713" t="s">
        <v>444</v>
      </c>
    </row>
    <row r="10714" spans="1:21" x14ac:dyDescent="0.35">
      <c r="A10714" s="2" t="s">
        <v>171</v>
      </c>
      <c r="B10714" s="1" t="s">
        <v>172</v>
      </c>
      <c r="C10714" t="s">
        <v>510</v>
      </c>
      <c r="D10714" s="1" t="s">
        <v>118</v>
      </c>
      <c r="E10714" s="1" t="s">
        <v>14</v>
      </c>
      <c r="F10714" s="1" t="s">
        <v>15</v>
      </c>
      <c r="G10714" s="1" t="s">
        <v>215</v>
      </c>
      <c r="H10714" t="s">
        <v>36</v>
      </c>
      <c r="I10714" s="1" t="s">
        <v>174</v>
      </c>
      <c r="J10714" t="s">
        <v>42</v>
      </c>
      <c r="K10714" s="1" t="s">
        <v>18</v>
      </c>
      <c r="L10714" t="s">
        <v>363</v>
      </c>
      <c r="M10714" t="s">
        <v>100</v>
      </c>
      <c r="N10714">
        <v>1</v>
      </c>
      <c r="O10714" t="s">
        <v>235</v>
      </c>
      <c r="P10714">
        <v>0</v>
      </c>
      <c r="Q10714">
        <v>1</v>
      </c>
      <c r="R10714" t="s">
        <v>234</v>
      </c>
      <c r="S10714" t="s">
        <v>258</v>
      </c>
      <c r="T10714" t="s">
        <v>259</v>
      </c>
      <c r="U10714" t="s">
        <v>443</v>
      </c>
    </row>
    <row r="10715" spans="1:21" x14ac:dyDescent="0.35">
      <c r="A10715" s="2" t="s">
        <v>171</v>
      </c>
      <c r="B10715" s="1" t="s">
        <v>172</v>
      </c>
      <c r="C10715" t="s">
        <v>510</v>
      </c>
      <c r="D10715" s="1" t="s">
        <v>118</v>
      </c>
      <c r="E10715" s="1" t="s">
        <v>14</v>
      </c>
      <c r="F10715" s="1" t="s">
        <v>29</v>
      </c>
      <c r="G10715" s="1" t="s">
        <v>29</v>
      </c>
      <c r="H10715" t="s">
        <v>20</v>
      </c>
      <c r="I10715" s="1" t="s">
        <v>423</v>
      </c>
      <c r="J10715" t="s">
        <v>72</v>
      </c>
      <c r="K10715" s="1" t="s">
        <v>18</v>
      </c>
      <c r="L10715" t="s">
        <v>363</v>
      </c>
      <c r="M10715" t="s">
        <v>43</v>
      </c>
      <c r="N10715">
        <v>1</v>
      </c>
      <c r="O10715" t="s">
        <v>232</v>
      </c>
      <c r="P10715">
        <v>0</v>
      </c>
      <c r="Q10715">
        <v>1</v>
      </c>
      <c r="R10715" t="s">
        <v>234</v>
      </c>
      <c r="S10715" t="s">
        <v>258</v>
      </c>
      <c r="T10715" t="s">
        <v>259</v>
      </c>
      <c r="U10715" t="s">
        <v>443</v>
      </c>
    </row>
    <row r="10716" spans="1:21" x14ac:dyDescent="0.35">
      <c r="A10716" s="2" t="s">
        <v>171</v>
      </c>
      <c r="B10716" s="1" t="s">
        <v>172</v>
      </c>
      <c r="C10716" t="s">
        <v>510</v>
      </c>
      <c r="D10716" s="1" t="s">
        <v>118</v>
      </c>
      <c r="E10716" s="1" t="s">
        <v>14</v>
      </c>
      <c r="F10716" s="1" t="s">
        <v>29</v>
      </c>
      <c r="G10716" s="1" t="s">
        <v>29</v>
      </c>
      <c r="H10716" t="s">
        <v>30</v>
      </c>
      <c r="I10716" s="1" t="s">
        <v>423</v>
      </c>
      <c r="J10716" t="s">
        <v>72</v>
      </c>
      <c r="K10716" s="1" t="s">
        <v>75</v>
      </c>
      <c r="L10716" t="s">
        <v>278</v>
      </c>
      <c r="M10716" t="s">
        <v>111</v>
      </c>
      <c r="N10716">
        <v>1</v>
      </c>
      <c r="O10716" t="s">
        <v>232</v>
      </c>
      <c r="P10716">
        <v>1</v>
      </c>
      <c r="Q10716">
        <v>1</v>
      </c>
      <c r="R10716" t="s">
        <v>234</v>
      </c>
      <c r="S10716" t="s">
        <v>258</v>
      </c>
      <c r="T10716" t="s">
        <v>259</v>
      </c>
      <c r="U10716" t="s">
        <v>443</v>
      </c>
    </row>
    <row r="10717" spans="1:21" x14ac:dyDescent="0.35">
      <c r="A10717" s="2" t="s">
        <v>171</v>
      </c>
      <c r="B10717" s="1" t="s">
        <v>172</v>
      </c>
      <c r="C10717" t="s">
        <v>510</v>
      </c>
      <c r="D10717" s="1" t="s">
        <v>118</v>
      </c>
      <c r="E10717" s="1" t="s">
        <v>14</v>
      </c>
      <c r="F10717" s="1" t="s">
        <v>21</v>
      </c>
      <c r="G10717" s="1" t="s">
        <v>29</v>
      </c>
      <c r="H10717" t="s">
        <v>16</v>
      </c>
      <c r="I10717" s="1" t="s">
        <v>174</v>
      </c>
      <c r="J10717" t="s">
        <v>42</v>
      </c>
      <c r="K10717" s="1" t="s">
        <v>18</v>
      </c>
      <c r="L10717" t="s">
        <v>363</v>
      </c>
      <c r="M10717" t="s">
        <v>100</v>
      </c>
      <c r="N10717">
        <v>1</v>
      </c>
      <c r="O10717" t="s">
        <v>235</v>
      </c>
      <c r="P10717">
        <v>1</v>
      </c>
      <c r="Q10717">
        <v>1</v>
      </c>
      <c r="R10717" t="s">
        <v>234</v>
      </c>
      <c r="S10717" t="s">
        <v>258</v>
      </c>
      <c r="T10717" t="s">
        <v>259</v>
      </c>
      <c r="U10717" t="s">
        <v>443</v>
      </c>
    </row>
    <row r="10718" spans="1:21" x14ac:dyDescent="0.35">
      <c r="A10718" s="2" t="s">
        <v>171</v>
      </c>
      <c r="B10718" s="1" t="s">
        <v>172</v>
      </c>
      <c r="C10718" t="s">
        <v>510</v>
      </c>
      <c r="D10718" s="1" t="s">
        <v>118</v>
      </c>
      <c r="E10718" s="1" t="s">
        <v>14</v>
      </c>
      <c r="F10718" s="1" t="s">
        <v>21</v>
      </c>
      <c r="G10718" s="1" t="s">
        <v>29</v>
      </c>
      <c r="H10718" t="s">
        <v>16</v>
      </c>
      <c r="I10718" s="1" t="s">
        <v>423</v>
      </c>
      <c r="J10718" t="s">
        <v>72</v>
      </c>
      <c r="K10718" s="1" t="s">
        <v>18</v>
      </c>
      <c r="L10718" t="s">
        <v>363</v>
      </c>
      <c r="M10718" t="s">
        <v>149</v>
      </c>
      <c r="N10718">
        <v>1</v>
      </c>
      <c r="O10718" t="s">
        <v>232</v>
      </c>
      <c r="P10718">
        <v>0</v>
      </c>
      <c r="Q10718">
        <v>1</v>
      </c>
      <c r="R10718" t="s">
        <v>234</v>
      </c>
      <c r="S10718" t="s">
        <v>258</v>
      </c>
      <c r="T10718" t="s">
        <v>259</v>
      </c>
      <c r="U10718" t="s">
        <v>443</v>
      </c>
    </row>
    <row r="10719" spans="1:21" x14ac:dyDescent="0.35">
      <c r="A10719" s="2" t="s">
        <v>171</v>
      </c>
      <c r="B10719" s="1" t="s">
        <v>172</v>
      </c>
      <c r="C10719" t="s">
        <v>510</v>
      </c>
      <c r="D10719" s="1" t="s">
        <v>118</v>
      </c>
      <c r="E10719" s="1" t="s">
        <v>14</v>
      </c>
      <c r="F10719" s="1" t="s">
        <v>21</v>
      </c>
      <c r="G10719" s="1" t="s">
        <v>29</v>
      </c>
      <c r="H10719" t="s">
        <v>20</v>
      </c>
      <c r="I10719" s="1" t="s">
        <v>174</v>
      </c>
      <c r="J10719" t="s">
        <v>42</v>
      </c>
      <c r="K10719" s="1" t="s">
        <v>18</v>
      </c>
      <c r="L10719" t="s">
        <v>278</v>
      </c>
      <c r="M10719" t="s">
        <v>100</v>
      </c>
      <c r="N10719">
        <v>1</v>
      </c>
      <c r="O10719" t="s">
        <v>235</v>
      </c>
      <c r="P10719">
        <v>1</v>
      </c>
      <c r="Q10719">
        <v>1</v>
      </c>
      <c r="R10719" t="s">
        <v>234</v>
      </c>
      <c r="S10719" t="s">
        <v>258</v>
      </c>
      <c r="T10719" t="s">
        <v>259</v>
      </c>
      <c r="U10719" t="s">
        <v>443</v>
      </c>
    </row>
    <row r="10720" spans="1:21" x14ac:dyDescent="0.35">
      <c r="A10720" s="2" t="s">
        <v>171</v>
      </c>
      <c r="B10720" s="1" t="s">
        <v>172</v>
      </c>
      <c r="C10720" t="s">
        <v>510</v>
      </c>
      <c r="D10720" s="1" t="s">
        <v>118</v>
      </c>
      <c r="E10720" s="1" t="s">
        <v>14</v>
      </c>
      <c r="F10720" s="1" t="s">
        <v>21</v>
      </c>
      <c r="G10720" s="1" t="s">
        <v>29</v>
      </c>
      <c r="H10720" t="s">
        <v>20</v>
      </c>
      <c r="I10720" s="1" t="s">
        <v>423</v>
      </c>
      <c r="J10720" t="s">
        <v>72</v>
      </c>
      <c r="K10720" s="1" t="s">
        <v>18</v>
      </c>
      <c r="L10720" t="s">
        <v>363</v>
      </c>
      <c r="M10720" t="s">
        <v>100</v>
      </c>
      <c r="N10720">
        <v>1</v>
      </c>
      <c r="O10720" t="s">
        <v>232</v>
      </c>
      <c r="P10720">
        <v>0</v>
      </c>
      <c r="Q10720">
        <v>1</v>
      </c>
      <c r="R10720" t="s">
        <v>234</v>
      </c>
      <c r="S10720" t="s">
        <v>258</v>
      </c>
      <c r="T10720" t="s">
        <v>259</v>
      </c>
      <c r="U10720" t="s">
        <v>443</v>
      </c>
    </row>
    <row r="10721" spans="1:21" x14ac:dyDescent="0.35">
      <c r="A10721" s="2" t="s">
        <v>171</v>
      </c>
      <c r="B10721" s="1" t="s">
        <v>172</v>
      </c>
      <c r="C10721" t="s">
        <v>510</v>
      </c>
      <c r="D10721" s="1" t="s">
        <v>118</v>
      </c>
      <c r="E10721" s="1" t="s">
        <v>14</v>
      </c>
      <c r="F10721" s="1" t="s">
        <v>21</v>
      </c>
      <c r="G10721" s="1" t="s">
        <v>29</v>
      </c>
      <c r="H10721" t="s">
        <v>27</v>
      </c>
      <c r="I10721" s="1" t="s">
        <v>174</v>
      </c>
      <c r="J10721" t="s">
        <v>42</v>
      </c>
      <c r="K10721" s="1" t="s">
        <v>75</v>
      </c>
      <c r="L10721" t="s">
        <v>278</v>
      </c>
      <c r="M10721" t="s">
        <v>111</v>
      </c>
      <c r="N10721">
        <v>1</v>
      </c>
      <c r="O10721" t="s">
        <v>235</v>
      </c>
      <c r="P10721">
        <v>1</v>
      </c>
      <c r="Q10721">
        <v>1</v>
      </c>
      <c r="R10721" t="s">
        <v>234</v>
      </c>
      <c r="S10721" t="s">
        <v>258</v>
      </c>
      <c r="T10721" t="s">
        <v>259</v>
      </c>
      <c r="U10721" t="s">
        <v>443</v>
      </c>
    </row>
    <row r="10722" spans="1:21" x14ac:dyDescent="0.35">
      <c r="A10722" s="2" t="s">
        <v>171</v>
      </c>
      <c r="B10722" s="1" t="s">
        <v>172</v>
      </c>
      <c r="C10722" t="s">
        <v>510</v>
      </c>
      <c r="D10722" s="1" t="s">
        <v>118</v>
      </c>
      <c r="E10722" s="1" t="s">
        <v>14</v>
      </c>
      <c r="F10722" s="1" t="s">
        <v>21</v>
      </c>
      <c r="G10722" s="1" t="s">
        <v>29</v>
      </c>
      <c r="H10722" t="s">
        <v>30</v>
      </c>
      <c r="I10722" s="1" t="s">
        <v>174</v>
      </c>
      <c r="J10722" t="s">
        <v>42</v>
      </c>
      <c r="K10722" s="1" t="s">
        <v>18</v>
      </c>
      <c r="L10722" t="s">
        <v>363</v>
      </c>
      <c r="M10722" t="s">
        <v>100</v>
      </c>
      <c r="N10722">
        <v>1</v>
      </c>
      <c r="O10722" t="s">
        <v>235</v>
      </c>
      <c r="P10722">
        <v>1</v>
      </c>
      <c r="Q10722">
        <v>1</v>
      </c>
      <c r="R10722" t="s">
        <v>234</v>
      </c>
      <c r="S10722" t="s">
        <v>258</v>
      </c>
      <c r="T10722" t="s">
        <v>259</v>
      </c>
      <c r="U10722" t="s">
        <v>443</v>
      </c>
    </row>
    <row r="10723" spans="1:21" x14ac:dyDescent="0.35">
      <c r="A10723" s="2" t="s">
        <v>171</v>
      </c>
      <c r="B10723" s="1" t="s">
        <v>172</v>
      </c>
      <c r="C10723" t="s">
        <v>510</v>
      </c>
      <c r="D10723" s="1" t="s">
        <v>118</v>
      </c>
      <c r="E10723" s="1" t="s">
        <v>14</v>
      </c>
      <c r="F10723" s="1" t="s">
        <v>21</v>
      </c>
      <c r="G10723" s="1" t="s">
        <v>29</v>
      </c>
      <c r="H10723" t="s">
        <v>30</v>
      </c>
      <c r="I10723" s="1" t="s">
        <v>423</v>
      </c>
      <c r="J10723" t="s">
        <v>72</v>
      </c>
      <c r="K10723" s="1" t="s">
        <v>18</v>
      </c>
      <c r="L10723" t="s">
        <v>363</v>
      </c>
      <c r="M10723" t="s">
        <v>100</v>
      </c>
      <c r="N10723">
        <v>1</v>
      </c>
      <c r="O10723" t="s">
        <v>232</v>
      </c>
      <c r="P10723">
        <v>0</v>
      </c>
      <c r="Q10723">
        <v>1</v>
      </c>
      <c r="R10723" t="s">
        <v>234</v>
      </c>
      <c r="S10723" t="s">
        <v>258</v>
      </c>
      <c r="T10723" t="s">
        <v>259</v>
      </c>
      <c r="U10723" t="s">
        <v>443</v>
      </c>
    </row>
    <row r="10724" spans="1:21" x14ac:dyDescent="0.35">
      <c r="A10724" s="2" t="s">
        <v>171</v>
      </c>
      <c r="B10724" s="1" t="s">
        <v>172</v>
      </c>
      <c r="C10724" t="s">
        <v>510</v>
      </c>
      <c r="D10724" s="1" t="s">
        <v>118</v>
      </c>
      <c r="E10724" s="1" t="s">
        <v>25</v>
      </c>
      <c r="F10724" s="1" t="s">
        <v>33</v>
      </c>
      <c r="G10724" s="1" t="s">
        <v>214</v>
      </c>
      <c r="H10724" t="s">
        <v>27</v>
      </c>
      <c r="I10724" s="1" t="s">
        <v>339</v>
      </c>
      <c r="J10724" t="s">
        <v>17</v>
      </c>
      <c r="K10724" s="1" t="s">
        <v>18</v>
      </c>
      <c r="L10724" t="s">
        <v>363</v>
      </c>
      <c r="M10724" t="s">
        <v>122</v>
      </c>
      <c r="N10724">
        <v>1</v>
      </c>
      <c r="O10724" t="s">
        <v>233</v>
      </c>
      <c r="P10724">
        <v>1</v>
      </c>
      <c r="Q10724">
        <v>1</v>
      </c>
      <c r="R10724" t="s">
        <v>234</v>
      </c>
      <c r="S10724" t="s">
        <v>258</v>
      </c>
      <c r="T10724" t="s">
        <v>259</v>
      </c>
      <c r="U10724" t="s">
        <v>444</v>
      </c>
    </row>
    <row r="10725" spans="1:21" x14ac:dyDescent="0.35">
      <c r="A10725" s="2" t="s">
        <v>171</v>
      </c>
      <c r="B10725" s="1" t="s">
        <v>172</v>
      </c>
      <c r="C10725" t="s">
        <v>510</v>
      </c>
      <c r="D10725" s="1" t="s">
        <v>118</v>
      </c>
      <c r="E10725" s="1" t="s">
        <v>25</v>
      </c>
      <c r="F10725" s="1" t="s">
        <v>33</v>
      </c>
      <c r="G10725" s="1" t="s">
        <v>214</v>
      </c>
      <c r="H10725" t="s">
        <v>36</v>
      </c>
      <c r="I10725" s="1" t="s">
        <v>174</v>
      </c>
      <c r="J10725" t="s">
        <v>42</v>
      </c>
      <c r="K10725" s="1" t="s">
        <v>18</v>
      </c>
      <c r="L10725" t="s">
        <v>363</v>
      </c>
      <c r="M10725" t="s">
        <v>18</v>
      </c>
      <c r="N10725">
        <v>1</v>
      </c>
      <c r="O10725" t="s">
        <v>235</v>
      </c>
      <c r="P10725">
        <v>0</v>
      </c>
      <c r="Q10725">
        <v>1</v>
      </c>
      <c r="R10725" t="s">
        <v>234</v>
      </c>
      <c r="S10725" t="s">
        <v>258</v>
      </c>
      <c r="T10725" t="s">
        <v>259</v>
      </c>
      <c r="U10725" t="s">
        <v>443</v>
      </c>
    </row>
    <row r="10726" spans="1:21" x14ac:dyDescent="0.35">
      <c r="A10726" s="2" t="s">
        <v>171</v>
      </c>
      <c r="B10726" s="1" t="s">
        <v>172</v>
      </c>
      <c r="C10726" t="s">
        <v>510</v>
      </c>
      <c r="D10726" s="1" t="s">
        <v>118</v>
      </c>
      <c r="E10726" s="1" t="s">
        <v>25</v>
      </c>
      <c r="F10726" s="1" t="s">
        <v>33</v>
      </c>
      <c r="G10726" s="1" t="s">
        <v>214</v>
      </c>
      <c r="H10726" t="s">
        <v>36</v>
      </c>
      <c r="I10726" s="1" t="s">
        <v>423</v>
      </c>
      <c r="J10726" t="s">
        <v>72</v>
      </c>
      <c r="K10726" s="1" t="s">
        <v>18</v>
      </c>
      <c r="L10726" t="s">
        <v>363</v>
      </c>
      <c r="M10726" t="s">
        <v>100</v>
      </c>
      <c r="N10726">
        <v>1</v>
      </c>
      <c r="O10726" t="s">
        <v>232</v>
      </c>
      <c r="P10726">
        <v>1</v>
      </c>
      <c r="Q10726">
        <v>1</v>
      </c>
      <c r="R10726" t="s">
        <v>234</v>
      </c>
      <c r="S10726" t="s">
        <v>258</v>
      </c>
      <c r="T10726" t="s">
        <v>259</v>
      </c>
      <c r="U10726" t="s">
        <v>443</v>
      </c>
    </row>
    <row r="10727" spans="1:21" x14ac:dyDescent="0.35">
      <c r="A10727" s="2" t="s">
        <v>171</v>
      </c>
      <c r="B10727" s="1" t="s">
        <v>172</v>
      </c>
      <c r="C10727" t="s">
        <v>510</v>
      </c>
      <c r="D10727" s="1" t="s">
        <v>118</v>
      </c>
      <c r="E10727" s="1" t="s">
        <v>25</v>
      </c>
      <c r="F10727" s="1" t="s">
        <v>33</v>
      </c>
      <c r="G10727" s="1" t="s">
        <v>214</v>
      </c>
      <c r="H10727" t="s">
        <v>36</v>
      </c>
      <c r="I10727" s="1" t="s">
        <v>339</v>
      </c>
      <c r="J10727" t="s">
        <v>17</v>
      </c>
      <c r="K10727" s="1" t="s">
        <v>18</v>
      </c>
      <c r="L10727" t="s">
        <v>363</v>
      </c>
      <c r="M10727" t="s">
        <v>100</v>
      </c>
      <c r="N10727">
        <v>2</v>
      </c>
      <c r="O10727" t="s">
        <v>233</v>
      </c>
      <c r="P10727">
        <v>0</v>
      </c>
      <c r="Q10727">
        <v>1</v>
      </c>
      <c r="R10727" t="s">
        <v>234</v>
      </c>
      <c r="S10727" t="s">
        <v>258</v>
      </c>
      <c r="T10727" t="s">
        <v>259</v>
      </c>
      <c r="U10727" t="s">
        <v>444</v>
      </c>
    </row>
    <row r="10728" spans="1:21" x14ac:dyDescent="0.35">
      <c r="A10728" s="2" t="s">
        <v>171</v>
      </c>
      <c r="B10728" s="1" t="s">
        <v>172</v>
      </c>
      <c r="C10728" t="s">
        <v>510</v>
      </c>
      <c r="D10728" s="1" t="s">
        <v>118</v>
      </c>
      <c r="E10728" s="1" t="s">
        <v>25</v>
      </c>
      <c r="F10728" s="1" t="s">
        <v>33</v>
      </c>
      <c r="G10728" s="1" t="s">
        <v>214</v>
      </c>
      <c r="H10728" t="s">
        <v>24</v>
      </c>
      <c r="I10728" s="1" t="s">
        <v>174</v>
      </c>
      <c r="J10728" t="s">
        <v>42</v>
      </c>
      <c r="K10728" s="1" t="s">
        <v>18</v>
      </c>
      <c r="L10728" t="s">
        <v>363</v>
      </c>
      <c r="M10728" t="s">
        <v>18</v>
      </c>
      <c r="N10728">
        <v>1</v>
      </c>
      <c r="O10728" t="s">
        <v>235</v>
      </c>
      <c r="P10728">
        <v>0</v>
      </c>
      <c r="Q10728">
        <v>1</v>
      </c>
      <c r="R10728" t="s">
        <v>234</v>
      </c>
      <c r="S10728" t="s">
        <v>258</v>
      </c>
      <c r="T10728" t="s">
        <v>259</v>
      </c>
      <c r="U10728" t="s">
        <v>443</v>
      </c>
    </row>
    <row r="10729" spans="1:21" x14ac:dyDescent="0.35">
      <c r="A10729" s="2" t="s">
        <v>171</v>
      </c>
      <c r="B10729" s="1" t="s">
        <v>172</v>
      </c>
      <c r="C10729" t="s">
        <v>510</v>
      </c>
      <c r="D10729" s="1" t="s">
        <v>118</v>
      </c>
      <c r="E10729" s="1" t="s">
        <v>25</v>
      </c>
      <c r="F10729" s="1" t="s">
        <v>33</v>
      </c>
      <c r="G10729" s="1" t="s">
        <v>214</v>
      </c>
      <c r="H10729" t="s">
        <v>24</v>
      </c>
      <c r="I10729" s="1" t="s">
        <v>423</v>
      </c>
      <c r="J10729" t="s">
        <v>72</v>
      </c>
      <c r="K10729" s="1" t="s">
        <v>18</v>
      </c>
      <c r="L10729" t="s">
        <v>363</v>
      </c>
      <c r="M10729" t="s">
        <v>149</v>
      </c>
      <c r="N10729">
        <v>1</v>
      </c>
      <c r="O10729" t="s">
        <v>232</v>
      </c>
      <c r="P10729">
        <v>0</v>
      </c>
      <c r="Q10729">
        <v>1</v>
      </c>
      <c r="R10729" t="s">
        <v>234</v>
      </c>
      <c r="S10729" t="s">
        <v>258</v>
      </c>
      <c r="T10729" t="s">
        <v>259</v>
      </c>
      <c r="U10729" t="s">
        <v>443</v>
      </c>
    </row>
    <row r="10730" spans="1:21" x14ac:dyDescent="0.35">
      <c r="A10730" s="2" t="s">
        <v>171</v>
      </c>
      <c r="B10730" s="1" t="s">
        <v>172</v>
      </c>
      <c r="C10730" t="s">
        <v>510</v>
      </c>
      <c r="D10730" s="1" t="s">
        <v>118</v>
      </c>
      <c r="E10730" s="1" t="s">
        <v>25</v>
      </c>
      <c r="F10730" s="1" t="s">
        <v>33</v>
      </c>
      <c r="G10730" s="1" t="s">
        <v>214</v>
      </c>
      <c r="H10730" t="s">
        <v>24</v>
      </c>
      <c r="I10730" s="1" t="s">
        <v>339</v>
      </c>
      <c r="J10730" t="s">
        <v>17</v>
      </c>
      <c r="K10730" s="1" t="s">
        <v>18</v>
      </c>
      <c r="L10730" t="s">
        <v>278</v>
      </c>
      <c r="M10730" t="s">
        <v>43</v>
      </c>
      <c r="N10730">
        <v>1</v>
      </c>
      <c r="O10730" t="s">
        <v>233</v>
      </c>
      <c r="P10730">
        <v>0</v>
      </c>
      <c r="Q10730">
        <v>1</v>
      </c>
      <c r="R10730" t="s">
        <v>234</v>
      </c>
      <c r="S10730" t="s">
        <v>271</v>
      </c>
      <c r="T10730" t="s">
        <v>259</v>
      </c>
      <c r="U10730" t="s">
        <v>444</v>
      </c>
    </row>
    <row r="10731" spans="1:21" x14ac:dyDescent="0.35">
      <c r="A10731" s="2" t="s">
        <v>171</v>
      </c>
      <c r="B10731" s="1" t="s">
        <v>172</v>
      </c>
      <c r="C10731" t="s">
        <v>510</v>
      </c>
      <c r="D10731" s="1" t="s">
        <v>118</v>
      </c>
      <c r="E10731" s="1" t="s">
        <v>25</v>
      </c>
      <c r="F10731" s="1" t="s">
        <v>33</v>
      </c>
      <c r="G10731" s="1" t="s">
        <v>214</v>
      </c>
      <c r="H10731" t="s">
        <v>24</v>
      </c>
      <c r="I10731" s="1" t="s">
        <v>339</v>
      </c>
      <c r="J10731" t="s">
        <v>17</v>
      </c>
      <c r="K10731" s="1" t="s">
        <v>18</v>
      </c>
      <c r="L10731" t="s">
        <v>363</v>
      </c>
      <c r="M10731" t="s">
        <v>100</v>
      </c>
      <c r="N10731">
        <v>1</v>
      </c>
      <c r="O10731" t="s">
        <v>233</v>
      </c>
      <c r="P10731">
        <v>0</v>
      </c>
      <c r="Q10731">
        <v>1</v>
      </c>
      <c r="R10731" t="s">
        <v>234</v>
      </c>
      <c r="S10731" t="s">
        <v>258</v>
      </c>
      <c r="T10731" t="s">
        <v>259</v>
      </c>
      <c r="U10731" t="s">
        <v>444</v>
      </c>
    </row>
    <row r="10732" spans="1:21" x14ac:dyDescent="0.35">
      <c r="A10732" s="2" t="s">
        <v>171</v>
      </c>
      <c r="B10732" s="1" t="s">
        <v>172</v>
      </c>
      <c r="C10732" t="s">
        <v>510</v>
      </c>
      <c r="D10732" s="1" t="s">
        <v>118</v>
      </c>
      <c r="E10732" s="1" t="s">
        <v>25</v>
      </c>
      <c r="F10732" s="1" t="s">
        <v>33</v>
      </c>
      <c r="G10732" s="1" t="s">
        <v>214</v>
      </c>
      <c r="H10732" t="s">
        <v>74</v>
      </c>
      <c r="I10732" s="1" t="s">
        <v>423</v>
      </c>
      <c r="J10732" t="s">
        <v>72</v>
      </c>
      <c r="K10732" s="1" t="s">
        <v>18</v>
      </c>
      <c r="L10732" t="s">
        <v>278</v>
      </c>
      <c r="M10732" t="s">
        <v>149</v>
      </c>
      <c r="N10732">
        <v>1</v>
      </c>
      <c r="O10732" t="s">
        <v>232</v>
      </c>
      <c r="P10732">
        <v>0</v>
      </c>
      <c r="Q10732">
        <v>1</v>
      </c>
      <c r="R10732" t="s">
        <v>234</v>
      </c>
      <c r="S10732" t="s">
        <v>258</v>
      </c>
      <c r="T10732" t="s">
        <v>259</v>
      </c>
      <c r="U10732" t="s">
        <v>443</v>
      </c>
    </row>
    <row r="10733" spans="1:21" x14ac:dyDescent="0.35">
      <c r="A10733" s="2" t="s">
        <v>171</v>
      </c>
      <c r="B10733" s="1" t="s">
        <v>172</v>
      </c>
      <c r="C10733" t="s">
        <v>510</v>
      </c>
      <c r="D10733" s="1" t="s">
        <v>118</v>
      </c>
      <c r="E10733" s="1" t="s">
        <v>25</v>
      </c>
      <c r="F10733" s="1" t="s">
        <v>33</v>
      </c>
      <c r="G10733" s="1" t="s">
        <v>214</v>
      </c>
      <c r="H10733" t="s">
        <v>74</v>
      </c>
      <c r="I10733" s="1" t="s">
        <v>423</v>
      </c>
      <c r="J10733" t="s">
        <v>72</v>
      </c>
      <c r="K10733" s="1" t="s">
        <v>18</v>
      </c>
      <c r="L10733" t="s">
        <v>363</v>
      </c>
      <c r="M10733" t="s">
        <v>100</v>
      </c>
      <c r="N10733">
        <v>1</v>
      </c>
      <c r="O10733" t="s">
        <v>232</v>
      </c>
      <c r="P10733">
        <v>0</v>
      </c>
      <c r="Q10733">
        <v>1</v>
      </c>
      <c r="R10733" t="s">
        <v>234</v>
      </c>
      <c r="S10733" t="s">
        <v>258</v>
      </c>
      <c r="T10733" t="s">
        <v>259</v>
      </c>
      <c r="U10733" t="s">
        <v>443</v>
      </c>
    </row>
    <row r="10734" spans="1:21" x14ac:dyDescent="0.35">
      <c r="A10734" s="2" t="s">
        <v>171</v>
      </c>
      <c r="B10734" s="1" t="s">
        <v>172</v>
      </c>
      <c r="C10734" t="s">
        <v>510</v>
      </c>
      <c r="D10734" s="1" t="s">
        <v>118</v>
      </c>
      <c r="E10734" s="1" t="s">
        <v>25</v>
      </c>
      <c r="F10734" s="1" t="s">
        <v>38</v>
      </c>
      <c r="G10734" s="1" t="s">
        <v>214</v>
      </c>
      <c r="H10734" t="s">
        <v>36</v>
      </c>
      <c r="I10734" s="1" t="s">
        <v>174</v>
      </c>
      <c r="J10734" t="s">
        <v>42</v>
      </c>
      <c r="K10734" s="1" t="s">
        <v>18</v>
      </c>
      <c r="L10734" t="s">
        <v>363</v>
      </c>
      <c r="M10734" t="s">
        <v>18</v>
      </c>
      <c r="N10734">
        <v>1</v>
      </c>
      <c r="O10734" t="s">
        <v>235</v>
      </c>
      <c r="P10734">
        <v>0</v>
      </c>
      <c r="Q10734">
        <v>1</v>
      </c>
      <c r="R10734" t="s">
        <v>234</v>
      </c>
      <c r="S10734" t="s">
        <v>258</v>
      </c>
      <c r="T10734" t="s">
        <v>259</v>
      </c>
      <c r="U10734" t="s">
        <v>443</v>
      </c>
    </row>
    <row r="10735" spans="1:21" x14ac:dyDescent="0.35">
      <c r="A10735" s="2" t="s">
        <v>171</v>
      </c>
      <c r="B10735" s="1" t="s">
        <v>172</v>
      </c>
      <c r="C10735" t="s">
        <v>510</v>
      </c>
      <c r="D10735" s="1" t="s">
        <v>118</v>
      </c>
      <c r="E10735" s="1" t="s">
        <v>25</v>
      </c>
      <c r="F10735" s="1" t="s">
        <v>26</v>
      </c>
      <c r="G10735" s="1" t="s">
        <v>215</v>
      </c>
      <c r="H10735" t="s">
        <v>52</v>
      </c>
      <c r="I10735" s="1" t="s">
        <v>174</v>
      </c>
      <c r="J10735" t="s">
        <v>42</v>
      </c>
      <c r="K10735" s="1" t="s">
        <v>18</v>
      </c>
      <c r="L10735" t="s">
        <v>278</v>
      </c>
      <c r="M10735" t="s">
        <v>125</v>
      </c>
      <c r="N10735">
        <v>1</v>
      </c>
      <c r="O10735" t="s">
        <v>235</v>
      </c>
      <c r="P10735">
        <v>1</v>
      </c>
      <c r="Q10735">
        <v>1</v>
      </c>
      <c r="R10735" t="s">
        <v>234</v>
      </c>
      <c r="S10735" t="s">
        <v>258</v>
      </c>
      <c r="T10735" t="s">
        <v>259</v>
      </c>
      <c r="U10735" t="s">
        <v>443</v>
      </c>
    </row>
    <row r="10736" spans="1:21" x14ac:dyDescent="0.35">
      <c r="A10736" s="2" t="s">
        <v>171</v>
      </c>
      <c r="B10736" s="1" t="s">
        <v>172</v>
      </c>
      <c r="C10736" t="s">
        <v>510</v>
      </c>
      <c r="D10736" s="1" t="s">
        <v>118</v>
      </c>
      <c r="E10736" s="1" t="s">
        <v>25</v>
      </c>
      <c r="F10736" s="1" t="s">
        <v>26</v>
      </c>
      <c r="G10736" s="1" t="s">
        <v>215</v>
      </c>
      <c r="H10736" t="s">
        <v>16</v>
      </c>
      <c r="I10736" s="1" t="s">
        <v>174</v>
      </c>
      <c r="J10736" t="s">
        <v>42</v>
      </c>
      <c r="K10736" s="1" t="s">
        <v>75</v>
      </c>
      <c r="L10736" t="s">
        <v>278</v>
      </c>
      <c r="M10736" t="s">
        <v>111</v>
      </c>
      <c r="N10736">
        <v>1</v>
      </c>
      <c r="O10736" t="s">
        <v>235</v>
      </c>
      <c r="P10736">
        <v>0</v>
      </c>
      <c r="Q10736">
        <v>1</v>
      </c>
      <c r="R10736" t="s">
        <v>234</v>
      </c>
      <c r="S10736" t="s">
        <v>258</v>
      </c>
      <c r="T10736" t="s">
        <v>259</v>
      </c>
      <c r="U10736" t="s">
        <v>444</v>
      </c>
    </row>
    <row r="10737" spans="1:21" x14ac:dyDescent="0.35">
      <c r="A10737" s="2" t="s">
        <v>171</v>
      </c>
      <c r="B10737" s="1" t="s">
        <v>172</v>
      </c>
      <c r="C10737" t="s">
        <v>510</v>
      </c>
      <c r="D10737" s="1" t="s">
        <v>118</v>
      </c>
      <c r="E10737" s="1" t="s">
        <v>25</v>
      </c>
      <c r="F10737" s="1" t="s">
        <v>26</v>
      </c>
      <c r="G10737" s="1" t="s">
        <v>215</v>
      </c>
      <c r="H10737" t="s">
        <v>16</v>
      </c>
      <c r="I10737" s="1" t="s">
        <v>174</v>
      </c>
      <c r="J10737" t="s">
        <v>42</v>
      </c>
      <c r="K10737" s="1" t="s">
        <v>75</v>
      </c>
      <c r="L10737" t="s">
        <v>278</v>
      </c>
      <c r="M10737" t="s">
        <v>111</v>
      </c>
      <c r="N10737">
        <v>1</v>
      </c>
      <c r="O10737" t="s">
        <v>235</v>
      </c>
      <c r="P10737">
        <v>0</v>
      </c>
      <c r="Q10737">
        <v>1</v>
      </c>
      <c r="R10737" t="s">
        <v>234</v>
      </c>
      <c r="S10737" t="s">
        <v>258</v>
      </c>
      <c r="T10737" t="s">
        <v>259</v>
      </c>
      <c r="U10737" t="s">
        <v>443</v>
      </c>
    </row>
    <row r="10738" spans="1:21" x14ac:dyDescent="0.35">
      <c r="A10738" s="2" t="s">
        <v>171</v>
      </c>
      <c r="B10738" s="1" t="s">
        <v>172</v>
      </c>
      <c r="C10738" t="s">
        <v>510</v>
      </c>
      <c r="D10738" s="1" t="s">
        <v>118</v>
      </c>
      <c r="E10738" s="1" t="s">
        <v>25</v>
      </c>
      <c r="F10738" s="1" t="s">
        <v>26</v>
      </c>
      <c r="G10738" s="1" t="s">
        <v>215</v>
      </c>
      <c r="H10738" t="s">
        <v>16</v>
      </c>
      <c r="I10738" s="1" t="s">
        <v>174</v>
      </c>
      <c r="J10738" t="s">
        <v>42</v>
      </c>
      <c r="K10738" s="1" t="s">
        <v>75</v>
      </c>
      <c r="L10738" t="s">
        <v>278</v>
      </c>
      <c r="M10738" t="s">
        <v>111</v>
      </c>
      <c r="N10738">
        <v>2</v>
      </c>
      <c r="O10738" t="s">
        <v>235</v>
      </c>
      <c r="P10738">
        <v>1</v>
      </c>
      <c r="Q10738">
        <v>1</v>
      </c>
      <c r="R10738" t="s">
        <v>234</v>
      </c>
      <c r="S10738" t="s">
        <v>258</v>
      </c>
      <c r="T10738" t="s">
        <v>259</v>
      </c>
      <c r="U10738" t="s">
        <v>443</v>
      </c>
    </row>
    <row r="10739" spans="1:21" x14ac:dyDescent="0.35">
      <c r="A10739" s="2" t="s">
        <v>171</v>
      </c>
      <c r="B10739" s="1" t="s">
        <v>172</v>
      </c>
      <c r="C10739" t="s">
        <v>510</v>
      </c>
      <c r="D10739" s="1" t="s">
        <v>118</v>
      </c>
      <c r="E10739" s="1" t="s">
        <v>25</v>
      </c>
      <c r="F10739" s="1" t="s">
        <v>26</v>
      </c>
      <c r="G10739" s="1" t="s">
        <v>215</v>
      </c>
      <c r="H10739" t="s">
        <v>16</v>
      </c>
      <c r="I10739" s="1" t="s">
        <v>174</v>
      </c>
      <c r="J10739" t="s">
        <v>42</v>
      </c>
      <c r="K10739" s="1" t="s">
        <v>75</v>
      </c>
      <c r="L10739" t="s">
        <v>363</v>
      </c>
      <c r="M10739" t="s">
        <v>111</v>
      </c>
      <c r="N10739">
        <v>1</v>
      </c>
      <c r="O10739" t="s">
        <v>235</v>
      </c>
      <c r="P10739">
        <v>0</v>
      </c>
      <c r="Q10739">
        <v>1</v>
      </c>
      <c r="R10739" t="s">
        <v>234</v>
      </c>
      <c r="S10739" t="s">
        <v>258</v>
      </c>
      <c r="T10739" t="s">
        <v>259</v>
      </c>
      <c r="U10739" t="s">
        <v>443</v>
      </c>
    </row>
    <row r="10740" spans="1:21" x14ac:dyDescent="0.35">
      <c r="A10740" s="2" t="s">
        <v>171</v>
      </c>
      <c r="B10740" s="1" t="s">
        <v>172</v>
      </c>
      <c r="C10740" t="s">
        <v>510</v>
      </c>
      <c r="D10740" s="1" t="s">
        <v>118</v>
      </c>
      <c r="E10740" s="1" t="s">
        <v>25</v>
      </c>
      <c r="F10740" s="1" t="s">
        <v>26</v>
      </c>
      <c r="G10740" s="1" t="s">
        <v>215</v>
      </c>
      <c r="H10740" t="s">
        <v>16</v>
      </c>
      <c r="I10740" s="1" t="s">
        <v>339</v>
      </c>
      <c r="J10740" t="s">
        <v>17</v>
      </c>
      <c r="K10740" s="1" t="s">
        <v>18</v>
      </c>
      <c r="L10740" t="s">
        <v>278</v>
      </c>
      <c r="M10740" t="s">
        <v>43</v>
      </c>
      <c r="N10740">
        <v>1</v>
      </c>
      <c r="O10740" t="s">
        <v>233</v>
      </c>
      <c r="P10740">
        <v>0</v>
      </c>
      <c r="Q10740">
        <v>1</v>
      </c>
      <c r="R10740" t="s">
        <v>234</v>
      </c>
      <c r="S10740" t="s">
        <v>258</v>
      </c>
      <c r="T10740" t="s">
        <v>259</v>
      </c>
      <c r="U10740" t="s">
        <v>444</v>
      </c>
    </row>
    <row r="10741" spans="1:21" x14ac:dyDescent="0.35">
      <c r="A10741" s="2" t="s">
        <v>171</v>
      </c>
      <c r="B10741" s="1" t="s">
        <v>172</v>
      </c>
      <c r="C10741" t="s">
        <v>510</v>
      </c>
      <c r="D10741" s="1" t="s">
        <v>118</v>
      </c>
      <c r="E10741" s="1" t="s">
        <v>25</v>
      </c>
      <c r="F10741" s="1" t="s">
        <v>26</v>
      </c>
      <c r="G10741" s="1" t="s">
        <v>215</v>
      </c>
      <c r="H10741" t="s">
        <v>20</v>
      </c>
      <c r="I10741" s="1" t="s">
        <v>174</v>
      </c>
      <c r="J10741" t="s">
        <v>42</v>
      </c>
      <c r="K10741" s="1" t="s">
        <v>18</v>
      </c>
      <c r="L10741" t="s">
        <v>278</v>
      </c>
      <c r="M10741" t="s">
        <v>125</v>
      </c>
      <c r="N10741">
        <v>1</v>
      </c>
      <c r="O10741" t="s">
        <v>235</v>
      </c>
      <c r="P10741">
        <v>1</v>
      </c>
      <c r="Q10741">
        <v>1</v>
      </c>
      <c r="R10741" t="s">
        <v>234</v>
      </c>
      <c r="S10741" t="s">
        <v>258</v>
      </c>
      <c r="T10741" t="s">
        <v>259</v>
      </c>
      <c r="U10741" t="s">
        <v>443</v>
      </c>
    </row>
    <row r="10742" spans="1:21" x14ac:dyDescent="0.35">
      <c r="A10742" s="2" t="s">
        <v>171</v>
      </c>
      <c r="B10742" s="1" t="s">
        <v>172</v>
      </c>
      <c r="C10742" t="s">
        <v>510</v>
      </c>
      <c r="D10742" s="1" t="s">
        <v>118</v>
      </c>
      <c r="E10742" s="1" t="s">
        <v>25</v>
      </c>
      <c r="F10742" s="1" t="s">
        <v>26</v>
      </c>
      <c r="G10742" s="1" t="s">
        <v>215</v>
      </c>
      <c r="H10742" t="s">
        <v>20</v>
      </c>
      <c r="I10742" s="1" t="s">
        <v>339</v>
      </c>
      <c r="J10742" t="s">
        <v>17</v>
      </c>
      <c r="K10742" s="1" t="s">
        <v>18</v>
      </c>
      <c r="L10742" t="s">
        <v>363</v>
      </c>
      <c r="M10742" t="s">
        <v>100</v>
      </c>
      <c r="N10742">
        <v>1</v>
      </c>
      <c r="O10742" t="s">
        <v>233</v>
      </c>
      <c r="P10742">
        <v>1</v>
      </c>
      <c r="Q10742">
        <v>1</v>
      </c>
      <c r="R10742" t="s">
        <v>234</v>
      </c>
      <c r="S10742" t="s">
        <v>258</v>
      </c>
      <c r="T10742" t="s">
        <v>259</v>
      </c>
      <c r="U10742" t="s">
        <v>444</v>
      </c>
    </row>
    <row r="10743" spans="1:21" x14ac:dyDescent="0.35">
      <c r="A10743" s="2" t="s">
        <v>171</v>
      </c>
      <c r="B10743" s="1" t="s">
        <v>172</v>
      </c>
      <c r="C10743" t="s">
        <v>510</v>
      </c>
      <c r="D10743" s="1" t="s">
        <v>118</v>
      </c>
      <c r="E10743" s="1" t="s">
        <v>25</v>
      </c>
      <c r="F10743" s="1" t="s">
        <v>26</v>
      </c>
      <c r="G10743" s="1" t="s">
        <v>215</v>
      </c>
      <c r="H10743" t="s">
        <v>27</v>
      </c>
      <c r="I10743" s="1" t="s">
        <v>174</v>
      </c>
      <c r="J10743" t="s">
        <v>42</v>
      </c>
      <c r="K10743" s="1" t="s">
        <v>18</v>
      </c>
      <c r="L10743" t="s">
        <v>363</v>
      </c>
      <c r="M10743" t="s">
        <v>18</v>
      </c>
      <c r="N10743">
        <v>1</v>
      </c>
      <c r="O10743" t="s">
        <v>235</v>
      </c>
      <c r="P10743">
        <v>0</v>
      </c>
      <c r="Q10743">
        <v>1</v>
      </c>
      <c r="R10743" t="s">
        <v>234</v>
      </c>
      <c r="S10743" t="s">
        <v>258</v>
      </c>
      <c r="T10743" t="s">
        <v>259</v>
      </c>
      <c r="U10743" t="s">
        <v>443</v>
      </c>
    </row>
    <row r="10744" spans="1:21" x14ac:dyDescent="0.35">
      <c r="A10744" s="2" t="s">
        <v>171</v>
      </c>
      <c r="B10744" s="1" t="s">
        <v>172</v>
      </c>
      <c r="C10744" t="s">
        <v>510</v>
      </c>
      <c r="D10744" s="1" t="s">
        <v>118</v>
      </c>
      <c r="E10744" s="1" t="s">
        <v>25</v>
      </c>
      <c r="F10744" s="1" t="s">
        <v>26</v>
      </c>
      <c r="G10744" s="1" t="s">
        <v>215</v>
      </c>
      <c r="H10744" t="s">
        <v>27</v>
      </c>
      <c r="I10744" s="1" t="s">
        <v>174</v>
      </c>
      <c r="J10744" t="s">
        <v>42</v>
      </c>
      <c r="K10744" s="1" t="s">
        <v>18</v>
      </c>
      <c r="L10744" t="s">
        <v>363</v>
      </c>
      <c r="M10744" t="s">
        <v>100</v>
      </c>
      <c r="N10744">
        <v>1</v>
      </c>
      <c r="O10744" t="s">
        <v>235</v>
      </c>
      <c r="P10744">
        <v>1</v>
      </c>
      <c r="Q10744">
        <v>1</v>
      </c>
      <c r="R10744" t="s">
        <v>234</v>
      </c>
      <c r="S10744" t="s">
        <v>258</v>
      </c>
      <c r="T10744" t="s">
        <v>259</v>
      </c>
      <c r="U10744" t="s">
        <v>443</v>
      </c>
    </row>
    <row r="10745" spans="1:21" x14ac:dyDescent="0.35">
      <c r="A10745" s="2" t="s">
        <v>171</v>
      </c>
      <c r="B10745" s="1" t="s">
        <v>172</v>
      </c>
      <c r="C10745" t="s">
        <v>510</v>
      </c>
      <c r="D10745" s="1" t="s">
        <v>118</v>
      </c>
      <c r="E10745" s="1" t="s">
        <v>25</v>
      </c>
      <c r="F10745" s="1" t="s">
        <v>26</v>
      </c>
      <c r="G10745" s="1" t="s">
        <v>215</v>
      </c>
      <c r="H10745" t="s">
        <v>36</v>
      </c>
      <c r="I10745" s="1" t="s">
        <v>339</v>
      </c>
      <c r="J10745" t="s">
        <v>17</v>
      </c>
      <c r="K10745" s="1" t="s">
        <v>18</v>
      </c>
      <c r="L10745" t="s">
        <v>363</v>
      </c>
      <c r="M10745" t="s">
        <v>100</v>
      </c>
      <c r="N10745">
        <v>1</v>
      </c>
      <c r="O10745" t="s">
        <v>233</v>
      </c>
      <c r="P10745">
        <v>1</v>
      </c>
      <c r="Q10745">
        <v>1</v>
      </c>
      <c r="R10745" t="s">
        <v>234</v>
      </c>
      <c r="S10745" t="s">
        <v>258</v>
      </c>
      <c r="T10745" t="s">
        <v>259</v>
      </c>
      <c r="U10745" t="s">
        <v>444</v>
      </c>
    </row>
    <row r="10746" spans="1:21" x14ac:dyDescent="0.35">
      <c r="A10746" s="2" t="s">
        <v>171</v>
      </c>
      <c r="B10746" s="1" t="s">
        <v>172</v>
      </c>
      <c r="C10746" t="s">
        <v>510</v>
      </c>
      <c r="D10746" s="1" t="s">
        <v>118</v>
      </c>
      <c r="E10746" s="1" t="s">
        <v>25</v>
      </c>
      <c r="F10746" s="1" t="s">
        <v>26</v>
      </c>
      <c r="G10746" s="1" t="s">
        <v>215</v>
      </c>
      <c r="H10746" t="s">
        <v>24</v>
      </c>
      <c r="I10746" s="1" t="s">
        <v>339</v>
      </c>
      <c r="J10746" t="s">
        <v>17</v>
      </c>
      <c r="K10746" s="1" t="s">
        <v>18</v>
      </c>
      <c r="L10746" t="s">
        <v>363</v>
      </c>
      <c r="M10746" t="s">
        <v>100</v>
      </c>
      <c r="N10746">
        <v>1</v>
      </c>
      <c r="O10746" t="s">
        <v>233</v>
      </c>
      <c r="P10746">
        <v>0</v>
      </c>
      <c r="Q10746">
        <v>1</v>
      </c>
      <c r="R10746" t="s">
        <v>234</v>
      </c>
      <c r="S10746" t="s">
        <v>258</v>
      </c>
      <c r="T10746" t="s">
        <v>259</v>
      </c>
      <c r="U10746" t="s">
        <v>444</v>
      </c>
    </row>
    <row r="10747" spans="1:21" x14ac:dyDescent="0.35">
      <c r="A10747" s="2" t="s">
        <v>171</v>
      </c>
      <c r="B10747" s="1" t="s">
        <v>172</v>
      </c>
      <c r="C10747" t="s">
        <v>510</v>
      </c>
      <c r="D10747" s="1" t="s">
        <v>118</v>
      </c>
      <c r="E10747" s="1" t="s">
        <v>25</v>
      </c>
      <c r="F10747" s="1" t="s">
        <v>26</v>
      </c>
      <c r="G10747" s="1" t="s">
        <v>215</v>
      </c>
      <c r="H10747" t="s">
        <v>40</v>
      </c>
      <c r="I10747" s="1" t="s">
        <v>423</v>
      </c>
      <c r="J10747" t="s">
        <v>72</v>
      </c>
      <c r="K10747" s="1" t="s">
        <v>18</v>
      </c>
      <c r="L10747" t="s">
        <v>278</v>
      </c>
      <c r="M10747" t="s">
        <v>125</v>
      </c>
      <c r="N10747">
        <v>1</v>
      </c>
      <c r="O10747" t="s">
        <v>232</v>
      </c>
      <c r="P10747">
        <v>1</v>
      </c>
      <c r="Q10747">
        <v>1</v>
      </c>
      <c r="R10747" t="s">
        <v>234</v>
      </c>
      <c r="S10747" t="s">
        <v>258</v>
      </c>
      <c r="T10747" t="s">
        <v>259</v>
      </c>
      <c r="U10747" t="s">
        <v>443</v>
      </c>
    </row>
    <row r="10748" spans="1:21" x14ac:dyDescent="0.35">
      <c r="A10748" s="2" t="s">
        <v>171</v>
      </c>
      <c r="B10748" s="1" t="s">
        <v>172</v>
      </c>
      <c r="C10748" t="s">
        <v>510</v>
      </c>
      <c r="D10748" s="1" t="s">
        <v>118</v>
      </c>
      <c r="E10748" s="1" t="s">
        <v>25</v>
      </c>
      <c r="F10748" s="1" t="s">
        <v>15</v>
      </c>
      <c r="G10748" s="1" t="s">
        <v>215</v>
      </c>
      <c r="H10748" t="s">
        <v>16</v>
      </c>
      <c r="I10748" s="1" t="s">
        <v>174</v>
      </c>
      <c r="J10748" t="s">
        <v>42</v>
      </c>
      <c r="K10748" s="1" t="s">
        <v>75</v>
      </c>
      <c r="L10748" t="s">
        <v>278</v>
      </c>
      <c r="M10748" t="s">
        <v>111</v>
      </c>
      <c r="N10748">
        <v>1</v>
      </c>
      <c r="O10748" t="s">
        <v>235</v>
      </c>
      <c r="P10748">
        <v>0</v>
      </c>
      <c r="Q10748">
        <v>1</v>
      </c>
      <c r="R10748" t="s">
        <v>234</v>
      </c>
      <c r="S10748" t="s">
        <v>258</v>
      </c>
      <c r="T10748" t="s">
        <v>259</v>
      </c>
      <c r="U10748" t="s">
        <v>443</v>
      </c>
    </row>
    <row r="10749" spans="1:21" x14ac:dyDescent="0.35">
      <c r="A10749" s="2" t="s">
        <v>171</v>
      </c>
      <c r="B10749" s="1" t="s">
        <v>172</v>
      </c>
      <c r="C10749" t="s">
        <v>510</v>
      </c>
      <c r="D10749" s="1" t="s">
        <v>118</v>
      </c>
      <c r="E10749" s="1" t="s">
        <v>25</v>
      </c>
      <c r="F10749" s="1" t="s">
        <v>15</v>
      </c>
      <c r="G10749" s="1" t="s">
        <v>215</v>
      </c>
      <c r="H10749" t="s">
        <v>20</v>
      </c>
      <c r="I10749" s="1" t="s">
        <v>174</v>
      </c>
      <c r="J10749" t="s">
        <v>42</v>
      </c>
      <c r="K10749" s="1" t="s">
        <v>18</v>
      </c>
      <c r="L10749" t="s">
        <v>278</v>
      </c>
      <c r="M10749" t="s">
        <v>100</v>
      </c>
      <c r="N10749">
        <v>1</v>
      </c>
      <c r="O10749" t="s">
        <v>235</v>
      </c>
      <c r="P10749">
        <v>1</v>
      </c>
      <c r="Q10749">
        <v>1</v>
      </c>
      <c r="R10749" t="s">
        <v>234</v>
      </c>
      <c r="S10749" t="s">
        <v>258</v>
      </c>
      <c r="T10749" t="s">
        <v>259</v>
      </c>
      <c r="U10749" t="s">
        <v>443</v>
      </c>
    </row>
    <row r="10750" spans="1:21" x14ac:dyDescent="0.35">
      <c r="A10750" s="2" t="s">
        <v>171</v>
      </c>
      <c r="B10750" s="1" t="s">
        <v>172</v>
      </c>
      <c r="C10750" t="s">
        <v>510</v>
      </c>
      <c r="D10750" s="1" t="s">
        <v>118</v>
      </c>
      <c r="E10750" s="1" t="s">
        <v>25</v>
      </c>
      <c r="F10750" s="1" t="s">
        <v>15</v>
      </c>
      <c r="G10750" s="1" t="s">
        <v>215</v>
      </c>
      <c r="H10750" t="s">
        <v>20</v>
      </c>
      <c r="I10750" s="1" t="s">
        <v>174</v>
      </c>
      <c r="J10750" t="s">
        <v>42</v>
      </c>
      <c r="K10750" s="1" t="s">
        <v>18</v>
      </c>
      <c r="L10750" t="s">
        <v>363</v>
      </c>
      <c r="M10750" t="s">
        <v>18</v>
      </c>
      <c r="N10750">
        <v>1</v>
      </c>
      <c r="O10750" t="s">
        <v>235</v>
      </c>
      <c r="P10750">
        <v>0</v>
      </c>
      <c r="Q10750">
        <v>1</v>
      </c>
      <c r="R10750" t="s">
        <v>234</v>
      </c>
      <c r="S10750" t="s">
        <v>258</v>
      </c>
      <c r="T10750" t="s">
        <v>259</v>
      </c>
      <c r="U10750" t="s">
        <v>443</v>
      </c>
    </row>
    <row r="10751" spans="1:21" x14ac:dyDescent="0.35">
      <c r="A10751" s="2" t="s">
        <v>171</v>
      </c>
      <c r="B10751" s="1" t="s">
        <v>172</v>
      </c>
      <c r="C10751" t="s">
        <v>510</v>
      </c>
      <c r="D10751" s="1" t="s">
        <v>118</v>
      </c>
      <c r="E10751" s="1" t="s">
        <v>25</v>
      </c>
      <c r="F10751" s="1" t="s">
        <v>15</v>
      </c>
      <c r="G10751" s="1" t="s">
        <v>215</v>
      </c>
      <c r="H10751" t="s">
        <v>20</v>
      </c>
      <c r="I10751" s="1" t="s">
        <v>423</v>
      </c>
      <c r="J10751" t="s">
        <v>72</v>
      </c>
      <c r="K10751" s="1" t="s">
        <v>18</v>
      </c>
      <c r="L10751" t="s">
        <v>278</v>
      </c>
      <c r="M10751" t="s">
        <v>149</v>
      </c>
      <c r="N10751">
        <v>1</v>
      </c>
      <c r="O10751" t="s">
        <v>232</v>
      </c>
      <c r="P10751">
        <v>0</v>
      </c>
      <c r="Q10751">
        <v>1</v>
      </c>
      <c r="R10751" t="s">
        <v>234</v>
      </c>
      <c r="S10751" t="s">
        <v>258</v>
      </c>
      <c r="T10751" t="s">
        <v>259</v>
      </c>
      <c r="U10751" t="s">
        <v>443</v>
      </c>
    </row>
    <row r="10752" spans="1:21" x14ac:dyDescent="0.35">
      <c r="A10752" s="2" t="s">
        <v>171</v>
      </c>
      <c r="B10752" s="1" t="s">
        <v>172</v>
      </c>
      <c r="C10752" t="s">
        <v>510</v>
      </c>
      <c r="D10752" s="1" t="s">
        <v>118</v>
      </c>
      <c r="E10752" s="1" t="s">
        <v>25</v>
      </c>
      <c r="F10752" s="1" t="s">
        <v>15</v>
      </c>
      <c r="G10752" s="1" t="s">
        <v>215</v>
      </c>
      <c r="H10752" t="s">
        <v>27</v>
      </c>
      <c r="I10752" s="1" t="s">
        <v>174</v>
      </c>
      <c r="J10752" t="s">
        <v>42</v>
      </c>
      <c r="K10752" s="1" t="s">
        <v>18</v>
      </c>
      <c r="L10752" t="s">
        <v>363</v>
      </c>
      <c r="M10752" t="s">
        <v>100</v>
      </c>
      <c r="N10752">
        <v>1</v>
      </c>
      <c r="O10752" t="s">
        <v>235</v>
      </c>
      <c r="P10752">
        <v>1</v>
      </c>
      <c r="Q10752">
        <v>1</v>
      </c>
      <c r="R10752" t="s">
        <v>234</v>
      </c>
      <c r="S10752" t="s">
        <v>258</v>
      </c>
      <c r="T10752" t="s">
        <v>259</v>
      </c>
      <c r="U10752" t="s">
        <v>443</v>
      </c>
    </row>
    <row r="10753" spans="1:21" x14ac:dyDescent="0.35">
      <c r="A10753" s="2" t="s">
        <v>171</v>
      </c>
      <c r="B10753" s="1" t="s">
        <v>172</v>
      </c>
      <c r="C10753" t="s">
        <v>510</v>
      </c>
      <c r="D10753" s="1" t="s">
        <v>118</v>
      </c>
      <c r="E10753" s="1" t="s">
        <v>25</v>
      </c>
      <c r="F10753" s="1" t="s">
        <v>15</v>
      </c>
      <c r="G10753" s="1" t="s">
        <v>215</v>
      </c>
      <c r="H10753" t="s">
        <v>27</v>
      </c>
      <c r="I10753" s="1" t="s">
        <v>423</v>
      </c>
      <c r="J10753" t="s">
        <v>72</v>
      </c>
      <c r="K10753" s="1" t="s">
        <v>18</v>
      </c>
      <c r="L10753" t="s">
        <v>278</v>
      </c>
      <c r="M10753" t="s">
        <v>149</v>
      </c>
      <c r="N10753">
        <v>1</v>
      </c>
      <c r="O10753" t="s">
        <v>232</v>
      </c>
      <c r="P10753">
        <v>0</v>
      </c>
      <c r="Q10753">
        <v>1</v>
      </c>
      <c r="R10753" t="s">
        <v>234</v>
      </c>
      <c r="S10753" t="s">
        <v>258</v>
      </c>
      <c r="T10753" t="s">
        <v>259</v>
      </c>
      <c r="U10753" t="s">
        <v>443</v>
      </c>
    </row>
    <row r="10754" spans="1:21" x14ac:dyDescent="0.35">
      <c r="A10754" s="2" t="s">
        <v>171</v>
      </c>
      <c r="B10754" s="1" t="s">
        <v>172</v>
      </c>
      <c r="C10754" t="s">
        <v>510</v>
      </c>
      <c r="D10754" s="1" t="s">
        <v>118</v>
      </c>
      <c r="E10754" s="1" t="s">
        <v>25</v>
      </c>
      <c r="F10754" s="1" t="s">
        <v>15</v>
      </c>
      <c r="G10754" s="1" t="s">
        <v>215</v>
      </c>
      <c r="H10754" t="s">
        <v>27</v>
      </c>
      <c r="I10754" s="1" t="s">
        <v>423</v>
      </c>
      <c r="J10754" t="s">
        <v>72</v>
      </c>
      <c r="K10754" s="1" t="s">
        <v>18</v>
      </c>
      <c r="L10754" t="s">
        <v>278</v>
      </c>
      <c r="M10754" t="s">
        <v>125</v>
      </c>
      <c r="N10754">
        <v>1</v>
      </c>
      <c r="O10754" t="s">
        <v>232</v>
      </c>
      <c r="P10754">
        <v>0</v>
      </c>
      <c r="Q10754">
        <v>1</v>
      </c>
      <c r="R10754" t="s">
        <v>234</v>
      </c>
      <c r="S10754" t="s">
        <v>258</v>
      </c>
      <c r="T10754" t="s">
        <v>259</v>
      </c>
      <c r="U10754" t="s">
        <v>443</v>
      </c>
    </row>
    <row r="10755" spans="1:21" x14ac:dyDescent="0.35">
      <c r="A10755" s="2" t="s">
        <v>171</v>
      </c>
      <c r="B10755" s="1" t="s">
        <v>172</v>
      </c>
      <c r="C10755" t="s">
        <v>510</v>
      </c>
      <c r="D10755" s="1" t="s">
        <v>118</v>
      </c>
      <c r="E10755" s="1" t="s">
        <v>25</v>
      </c>
      <c r="F10755" s="1" t="s">
        <v>15</v>
      </c>
      <c r="G10755" s="1" t="s">
        <v>215</v>
      </c>
      <c r="H10755" t="s">
        <v>30</v>
      </c>
      <c r="I10755" s="1" t="s">
        <v>339</v>
      </c>
      <c r="J10755" t="s">
        <v>17</v>
      </c>
      <c r="K10755" s="1" t="s">
        <v>18</v>
      </c>
      <c r="L10755" t="s">
        <v>278</v>
      </c>
      <c r="M10755" t="s">
        <v>43</v>
      </c>
      <c r="N10755">
        <v>1</v>
      </c>
      <c r="O10755" t="s">
        <v>233</v>
      </c>
      <c r="P10755">
        <v>0</v>
      </c>
      <c r="Q10755">
        <v>1</v>
      </c>
      <c r="R10755" t="s">
        <v>234</v>
      </c>
      <c r="S10755" t="s">
        <v>258</v>
      </c>
      <c r="T10755" t="s">
        <v>259</v>
      </c>
      <c r="U10755" t="s">
        <v>444</v>
      </c>
    </row>
    <row r="10756" spans="1:21" x14ac:dyDescent="0.35">
      <c r="A10756" s="2" t="s">
        <v>171</v>
      </c>
      <c r="B10756" s="1" t="s">
        <v>172</v>
      </c>
      <c r="C10756" t="s">
        <v>510</v>
      </c>
      <c r="D10756" s="1" t="s">
        <v>118</v>
      </c>
      <c r="E10756" s="1" t="s">
        <v>25</v>
      </c>
      <c r="F10756" s="1" t="s">
        <v>15</v>
      </c>
      <c r="G10756" s="1" t="s">
        <v>215</v>
      </c>
      <c r="H10756" t="s">
        <v>30</v>
      </c>
      <c r="I10756" s="1" t="s">
        <v>339</v>
      </c>
      <c r="J10756" t="s">
        <v>17</v>
      </c>
      <c r="K10756" s="1" t="s">
        <v>18</v>
      </c>
      <c r="L10756" t="s">
        <v>363</v>
      </c>
      <c r="M10756" t="s">
        <v>100</v>
      </c>
      <c r="N10756">
        <v>1</v>
      </c>
      <c r="O10756" t="s">
        <v>233</v>
      </c>
      <c r="P10756">
        <v>0</v>
      </c>
      <c r="Q10756">
        <v>1</v>
      </c>
      <c r="R10756" t="s">
        <v>234</v>
      </c>
      <c r="S10756" t="s">
        <v>271</v>
      </c>
      <c r="T10756" t="s">
        <v>259</v>
      </c>
      <c r="U10756" t="s">
        <v>444</v>
      </c>
    </row>
    <row r="10757" spans="1:21" x14ac:dyDescent="0.35">
      <c r="A10757" s="2" t="s">
        <v>171</v>
      </c>
      <c r="B10757" s="1" t="s">
        <v>172</v>
      </c>
      <c r="C10757" t="s">
        <v>510</v>
      </c>
      <c r="D10757" s="1" t="s">
        <v>118</v>
      </c>
      <c r="E10757" s="1" t="s">
        <v>25</v>
      </c>
      <c r="F10757" s="1" t="s">
        <v>15</v>
      </c>
      <c r="G10757" s="1" t="s">
        <v>215</v>
      </c>
      <c r="H10757" t="s">
        <v>30</v>
      </c>
      <c r="I10757" s="1" t="s">
        <v>339</v>
      </c>
      <c r="J10757" t="s">
        <v>17</v>
      </c>
      <c r="K10757" s="1" t="s">
        <v>18</v>
      </c>
      <c r="L10757" t="s">
        <v>363</v>
      </c>
      <c r="M10757" t="s">
        <v>43</v>
      </c>
      <c r="N10757">
        <v>1</v>
      </c>
      <c r="O10757" t="s">
        <v>233</v>
      </c>
      <c r="P10757">
        <v>0</v>
      </c>
      <c r="Q10757">
        <v>1</v>
      </c>
      <c r="R10757" t="s">
        <v>234</v>
      </c>
      <c r="S10757" t="s">
        <v>258</v>
      </c>
      <c r="T10757" t="s">
        <v>259</v>
      </c>
      <c r="U10757" t="s">
        <v>444</v>
      </c>
    </row>
    <row r="10758" spans="1:21" x14ac:dyDescent="0.35">
      <c r="A10758" s="2" t="s">
        <v>171</v>
      </c>
      <c r="B10758" s="1" t="s">
        <v>172</v>
      </c>
      <c r="C10758" t="s">
        <v>510</v>
      </c>
      <c r="D10758" s="1" t="s">
        <v>118</v>
      </c>
      <c r="E10758" s="1" t="s">
        <v>25</v>
      </c>
      <c r="F10758" s="1" t="s">
        <v>15</v>
      </c>
      <c r="G10758" s="1" t="s">
        <v>215</v>
      </c>
      <c r="H10758" t="s">
        <v>36</v>
      </c>
      <c r="I10758" s="1" t="s">
        <v>174</v>
      </c>
      <c r="J10758" t="s">
        <v>42</v>
      </c>
      <c r="K10758" s="1" t="s">
        <v>18</v>
      </c>
      <c r="L10758" t="s">
        <v>363</v>
      </c>
      <c r="M10758" t="s">
        <v>18</v>
      </c>
      <c r="N10758">
        <v>1</v>
      </c>
      <c r="O10758" t="s">
        <v>235</v>
      </c>
      <c r="P10758">
        <v>1</v>
      </c>
      <c r="Q10758">
        <v>1</v>
      </c>
      <c r="R10758" t="s">
        <v>234</v>
      </c>
      <c r="S10758" t="s">
        <v>258</v>
      </c>
      <c r="T10758" t="s">
        <v>259</v>
      </c>
      <c r="U10758" t="s">
        <v>443</v>
      </c>
    </row>
    <row r="10759" spans="1:21" x14ac:dyDescent="0.35">
      <c r="A10759" s="2" t="s">
        <v>171</v>
      </c>
      <c r="B10759" s="1" t="s">
        <v>172</v>
      </c>
      <c r="C10759" t="s">
        <v>510</v>
      </c>
      <c r="D10759" s="1" t="s">
        <v>118</v>
      </c>
      <c r="E10759" s="1" t="s">
        <v>25</v>
      </c>
      <c r="F10759" s="1" t="s">
        <v>15</v>
      </c>
      <c r="G10759" s="1" t="s">
        <v>215</v>
      </c>
      <c r="H10759" t="s">
        <v>36</v>
      </c>
      <c r="I10759" s="1" t="s">
        <v>423</v>
      </c>
      <c r="J10759" t="s">
        <v>72</v>
      </c>
      <c r="K10759" s="1" t="s">
        <v>18</v>
      </c>
      <c r="L10759" t="s">
        <v>363</v>
      </c>
      <c r="M10759" t="s">
        <v>125</v>
      </c>
      <c r="N10759">
        <v>1</v>
      </c>
      <c r="O10759" t="s">
        <v>232</v>
      </c>
      <c r="P10759">
        <v>0</v>
      </c>
      <c r="Q10759">
        <v>1</v>
      </c>
      <c r="R10759" t="s">
        <v>234</v>
      </c>
      <c r="S10759" t="s">
        <v>258</v>
      </c>
      <c r="T10759" t="s">
        <v>259</v>
      </c>
      <c r="U10759" t="s">
        <v>443</v>
      </c>
    </row>
    <row r="10760" spans="1:21" x14ac:dyDescent="0.35">
      <c r="A10760" s="2" t="s">
        <v>171</v>
      </c>
      <c r="B10760" s="1" t="s">
        <v>172</v>
      </c>
      <c r="C10760" t="s">
        <v>510</v>
      </c>
      <c r="D10760" s="1" t="s">
        <v>118</v>
      </c>
      <c r="E10760" s="1" t="s">
        <v>25</v>
      </c>
      <c r="F10760" s="1" t="s">
        <v>15</v>
      </c>
      <c r="G10760" s="1" t="s">
        <v>215</v>
      </c>
      <c r="H10760" t="s">
        <v>24</v>
      </c>
      <c r="I10760" s="1" t="s">
        <v>423</v>
      </c>
      <c r="J10760" t="s">
        <v>72</v>
      </c>
      <c r="K10760" s="1" t="s">
        <v>18</v>
      </c>
      <c r="L10760" t="s">
        <v>278</v>
      </c>
      <c r="M10760" t="s">
        <v>149</v>
      </c>
      <c r="N10760">
        <v>2</v>
      </c>
      <c r="O10760" t="s">
        <v>232</v>
      </c>
      <c r="P10760">
        <v>0</v>
      </c>
      <c r="Q10760">
        <v>1</v>
      </c>
      <c r="R10760" t="s">
        <v>234</v>
      </c>
      <c r="S10760" t="s">
        <v>258</v>
      </c>
      <c r="T10760" t="s">
        <v>259</v>
      </c>
      <c r="U10760" t="s">
        <v>443</v>
      </c>
    </row>
    <row r="10761" spans="1:21" x14ac:dyDescent="0.35">
      <c r="A10761" s="2" t="s">
        <v>171</v>
      </c>
      <c r="B10761" s="1" t="s">
        <v>172</v>
      </c>
      <c r="C10761" t="s">
        <v>510</v>
      </c>
      <c r="D10761" s="1" t="s">
        <v>118</v>
      </c>
      <c r="E10761" s="1" t="s">
        <v>25</v>
      </c>
      <c r="F10761" s="1" t="s">
        <v>15</v>
      </c>
      <c r="G10761" s="1" t="s">
        <v>215</v>
      </c>
      <c r="H10761" t="s">
        <v>74</v>
      </c>
      <c r="I10761" s="1" t="s">
        <v>423</v>
      </c>
      <c r="J10761" t="s">
        <v>72</v>
      </c>
      <c r="K10761" s="1" t="s">
        <v>18</v>
      </c>
      <c r="L10761" t="s">
        <v>278</v>
      </c>
      <c r="M10761" t="s">
        <v>125</v>
      </c>
      <c r="N10761">
        <v>1</v>
      </c>
      <c r="O10761" t="s">
        <v>232</v>
      </c>
      <c r="P10761">
        <v>0</v>
      </c>
      <c r="Q10761">
        <v>1</v>
      </c>
      <c r="R10761" t="s">
        <v>234</v>
      </c>
      <c r="S10761" t="s">
        <v>258</v>
      </c>
      <c r="T10761" t="s">
        <v>259</v>
      </c>
      <c r="U10761" t="s">
        <v>443</v>
      </c>
    </row>
    <row r="10762" spans="1:21" x14ac:dyDescent="0.35">
      <c r="A10762" s="2" t="s">
        <v>171</v>
      </c>
      <c r="B10762" s="1" t="s">
        <v>172</v>
      </c>
      <c r="C10762" t="s">
        <v>510</v>
      </c>
      <c r="D10762" s="1" t="s">
        <v>118</v>
      </c>
      <c r="E10762" s="1" t="s">
        <v>25</v>
      </c>
      <c r="F10762" s="1" t="s">
        <v>29</v>
      </c>
      <c r="G10762" s="1" t="s">
        <v>29</v>
      </c>
      <c r="H10762" t="s">
        <v>16</v>
      </c>
      <c r="I10762" s="1" t="s">
        <v>174</v>
      </c>
      <c r="J10762" t="s">
        <v>42</v>
      </c>
      <c r="K10762" s="1" t="s">
        <v>18</v>
      </c>
      <c r="L10762" t="s">
        <v>363</v>
      </c>
      <c r="M10762" t="s">
        <v>125</v>
      </c>
      <c r="N10762">
        <v>1</v>
      </c>
      <c r="O10762" t="s">
        <v>235</v>
      </c>
      <c r="P10762">
        <v>1</v>
      </c>
      <c r="Q10762">
        <v>1</v>
      </c>
      <c r="R10762" t="s">
        <v>234</v>
      </c>
      <c r="S10762" t="s">
        <v>258</v>
      </c>
      <c r="T10762" t="s">
        <v>259</v>
      </c>
      <c r="U10762" t="s">
        <v>443</v>
      </c>
    </row>
    <row r="10763" spans="1:21" x14ac:dyDescent="0.35">
      <c r="A10763" s="2" t="s">
        <v>171</v>
      </c>
      <c r="B10763" s="1" t="s">
        <v>172</v>
      </c>
      <c r="C10763" t="s">
        <v>510</v>
      </c>
      <c r="D10763" s="1" t="s">
        <v>118</v>
      </c>
      <c r="E10763" s="1" t="s">
        <v>25</v>
      </c>
      <c r="F10763" s="1" t="s">
        <v>29</v>
      </c>
      <c r="G10763" s="1" t="s">
        <v>29</v>
      </c>
      <c r="H10763" t="s">
        <v>20</v>
      </c>
      <c r="I10763" s="1" t="s">
        <v>174</v>
      </c>
      <c r="J10763" t="s">
        <v>42</v>
      </c>
      <c r="K10763" s="1" t="s">
        <v>18</v>
      </c>
      <c r="L10763" t="s">
        <v>363</v>
      </c>
      <c r="M10763" t="s">
        <v>100</v>
      </c>
      <c r="N10763">
        <v>1</v>
      </c>
      <c r="O10763" t="s">
        <v>235</v>
      </c>
      <c r="P10763">
        <v>0</v>
      </c>
      <c r="Q10763">
        <v>1</v>
      </c>
      <c r="R10763" t="s">
        <v>234</v>
      </c>
      <c r="S10763" t="s">
        <v>258</v>
      </c>
      <c r="T10763" t="s">
        <v>259</v>
      </c>
      <c r="U10763" t="s">
        <v>443</v>
      </c>
    </row>
    <row r="10764" spans="1:21" x14ac:dyDescent="0.35">
      <c r="A10764" s="2" t="s">
        <v>171</v>
      </c>
      <c r="B10764" s="1" t="s">
        <v>172</v>
      </c>
      <c r="C10764" t="s">
        <v>510</v>
      </c>
      <c r="D10764" s="1" t="s">
        <v>118</v>
      </c>
      <c r="E10764" s="1" t="s">
        <v>25</v>
      </c>
      <c r="F10764" s="1" t="s">
        <v>29</v>
      </c>
      <c r="G10764" s="1" t="s">
        <v>29</v>
      </c>
      <c r="H10764" t="s">
        <v>27</v>
      </c>
      <c r="I10764" s="1" t="s">
        <v>174</v>
      </c>
      <c r="J10764" t="s">
        <v>42</v>
      </c>
      <c r="K10764" s="1" t="s">
        <v>18</v>
      </c>
      <c r="L10764" t="s">
        <v>278</v>
      </c>
      <c r="M10764" t="s">
        <v>100</v>
      </c>
      <c r="N10764">
        <v>1</v>
      </c>
      <c r="O10764" t="s">
        <v>235</v>
      </c>
      <c r="P10764">
        <v>1</v>
      </c>
      <c r="Q10764">
        <v>1</v>
      </c>
      <c r="R10764" t="s">
        <v>234</v>
      </c>
      <c r="S10764" t="s">
        <v>258</v>
      </c>
      <c r="T10764" t="s">
        <v>259</v>
      </c>
      <c r="U10764" t="s">
        <v>443</v>
      </c>
    </row>
    <row r="10765" spans="1:21" x14ac:dyDescent="0.35">
      <c r="A10765" s="2" t="s">
        <v>171</v>
      </c>
      <c r="B10765" s="1" t="s">
        <v>172</v>
      </c>
      <c r="C10765" t="s">
        <v>510</v>
      </c>
      <c r="D10765" s="1" t="s">
        <v>118</v>
      </c>
      <c r="E10765" s="1" t="s">
        <v>25</v>
      </c>
      <c r="F10765" s="1" t="s">
        <v>29</v>
      </c>
      <c r="G10765" s="1" t="s">
        <v>29</v>
      </c>
      <c r="H10765" t="s">
        <v>27</v>
      </c>
      <c r="I10765" s="1" t="s">
        <v>174</v>
      </c>
      <c r="J10765" t="s">
        <v>42</v>
      </c>
      <c r="K10765" s="1" t="s">
        <v>75</v>
      </c>
      <c r="L10765" t="s">
        <v>278</v>
      </c>
      <c r="M10765" t="s">
        <v>111</v>
      </c>
      <c r="N10765">
        <v>1</v>
      </c>
      <c r="O10765" t="s">
        <v>235</v>
      </c>
      <c r="P10765">
        <v>1</v>
      </c>
      <c r="Q10765">
        <v>1</v>
      </c>
      <c r="R10765" t="s">
        <v>234</v>
      </c>
      <c r="S10765" t="s">
        <v>258</v>
      </c>
      <c r="T10765" t="s">
        <v>259</v>
      </c>
      <c r="U10765" t="s">
        <v>443</v>
      </c>
    </row>
    <row r="10766" spans="1:21" x14ac:dyDescent="0.35">
      <c r="A10766" s="2" t="s">
        <v>171</v>
      </c>
      <c r="B10766" s="1" t="s">
        <v>172</v>
      </c>
      <c r="C10766" t="s">
        <v>510</v>
      </c>
      <c r="D10766" s="1" t="s">
        <v>118</v>
      </c>
      <c r="E10766" s="1" t="s">
        <v>25</v>
      </c>
      <c r="F10766" s="1" t="s">
        <v>29</v>
      </c>
      <c r="G10766" s="1" t="s">
        <v>29</v>
      </c>
      <c r="H10766" t="s">
        <v>27</v>
      </c>
      <c r="I10766" s="1" t="s">
        <v>174</v>
      </c>
      <c r="J10766" t="s">
        <v>42</v>
      </c>
      <c r="K10766" s="1" t="s">
        <v>75</v>
      </c>
      <c r="L10766" t="s">
        <v>363</v>
      </c>
      <c r="M10766" t="s">
        <v>111</v>
      </c>
      <c r="N10766">
        <v>1</v>
      </c>
      <c r="O10766" t="s">
        <v>235</v>
      </c>
      <c r="P10766">
        <v>1</v>
      </c>
      <c r="Q10766">
        <v>1</v>
      </c>
      <c r="R10766" t="s">
        <v>234</v>
      </c>
      <c r="S10766" t="s">
        <v>258</v>
      </c>
      <c r="T10766" t="s">
        <v>259</v>
      </c>
      <c r="U10766" t="s">
        <v>443</v>
      </c>
    </row>
    <row r="10767" spans="1:21" x14ac:dyDescent="0.35">
      <c r="A10767" s="2" t="s">
        <v>171</v>
      </c>
      <c r="B10767" s="1" t="s">
        <v>172</v>
      </c>
      <c r="C10767" t="s">
        <v>510</v>
      </c>
      <c r="D10767" s="1" t="s">
        <v>118</v>
      </c>
      <c r="E10767" s="1" t="s">
        <v>25</v>
      </c>
      <c r="F10767" s="1" t="s">
        <v>29</v>
      </c>
      <c r="G10767" s="1" t="s">
        <v>29</v>
      </c>
      <c r="H10767" t="s">
        <v>27</v>
      </c>
      <c r="I10767" s="1" t="s">
        <v>423</v>
      </c>
      <c r="J10767" t="s">
        <v>72</v>
      </c>
      <c r="K10767" s="1" t="s">
        <v>18</v>
      </c>
      <c r="L10767" t="s">
        <v>363</v>
      </c>
      <c r="M10767" t="s">
        <v>125</v>
      </c>
      <c r="N10767">
        <v>1</v>
      </c>
      <c r="O10767" t="s">
        <v>232</v>
      </c>
      <c r="P10767">
        <v>1</v>
      </c>
      <c r="Q10767">
        <v>1</v>
      </c>
      <c r="R10767" t="s">
        <v>234</v>
      </c>
      <c r="S10767" t="s">
        <v>258</v>
      </c>
      <c r="T10767" t="s">
        <v>259</v>
      </c>
      <c r="U10767" t="s">
        <v>443</v>
      </c>
    </row>
    <row r="10768" spans="1:21" x14ac:dyDescent="0.35">
      <c r="A10768" s="2" t="s">
        <v>171</v>
      </c>
      <c r="B10768" s="1" t="s">
        <v>172</v>
      </c>
      <c r="C10768" t="s">
        <v>510</v>
      </c>
      <c r="D10768" s="1" t="s">
        <v>118</v>
      </c>
      <c r="E10768" s="1" t="s">
        <v>25</v>
      </c>
      <c r="F10768" s="1" t="s">
        <v>29</v>
      </c>
      <c r="G10768" s="1" t="s">
        <v>29</v>
      </c>
      <c r="H10768" t="s">
        <v>30</v>
      </c>
      <c r="I10768" s="1" t="s">
        <v>339</v>
      </c>
      <c r="J10768" t="s">
        <v>17</v>
      </c>
      <c r="K10768" s="1" t="s">
        <v>18</v>
      </c>
      <c r="L10768" t="s">
        <v>278</v>
      </c>
      <c r="M10768" t="s">
        <v>100</v>
      </c>
      <c r="N10768">
        <v>1</v>
      </c>
      <c r="O10768" t="s">
        <v>233</v>
      </c>
      <c r="P10768">
        <v>1</v>
      </c>
      <c r="Q10768">
        <v>1</v>
      </c>
      <c r="R10768" t="s">
        <v>234</v>
      </c>
      <c r="S10768" t="s">
        <v>258</v>
      </c>
      <c r="T10768" t="s">
        <v>259</v>
      </c>
      <c r="U10768" t="s">
        <v>443</v>
      </c>
    </row>
    <row r="10769" spans="1:21" x14ac:dyDescent="0.35">
      <c r="A10769" s="2" t="s">
        <v>171</v>
      </c>
      <c r="B10769" s="1" t="s">
        <v>172</v>
      </c>
      <c r="C10769" t="s">
        <v>510</v>
      </c>
      <c r="D10769" s="1" t="s">
        <v>118</v>
      </c>
      <c r="E10769" s="1" t="s">
        <v>25</v>
      </c>
      <c r="F10769" s="1" t="s">
        <v>29</v>
      </c>
      <c r="G10769" s="1" t="s">
        <v>29</v>
      </c>
      <c r="H10769" t="s">
        <v>74</v>
      </c>
      <c r="I10769" s="1" t="s">
        <v>423</v>
      </c>
      <c r="J10769" t="s">
        <v>72</v>
      </c>
      <c r="K10769" s="1" t="s">
        <v>18</v>
      </c>
      <c r="L10769" t="s">
        <v>278</v>
      </c>
      <c r="M10769" t="s">
        <v>149</v>
      </c>
      <c r="N10769">
        <v>1</v>
      </c>
      <c r="O10769" t="s">
        <v>232</v>
      </c>
      <c r="P10769">
        <v>0</v>
      </c>
      <c r="Q10769">
        <v>1</v>
      </c>
      <c r="R10769" t="s">
        <v>234</v>
      </c>
      <c r="S10769" t="s">
        <v>258</v>
      </c>
      <c r="T10769" t="s">
        <v>259</v>
      </c>
      <c r="U10769" t="s">
        <v>443</v>
      </c>
    </row>
    <row r="10770" spans="1:21" x14ac:dyDescent="0.35">
      <c r="A10770" s="2" t="s">
        <v>171</v>
      </c>
      <c r="B10770" s="1" t="s">
        <v>172</v>
      </c>
      <c r="C10770" t="s">
        <v>510</v>
      </c>
      <c r="D10770" s="1" t="s">
        <v>118</v>
      </c>
      <c r="E10770" s="1" t="s">
        <v>25</v>
      </c>
      <c r="F10770" s="1" t="s">
        <v>21</v>
      </c>
      <c r="G10770" s="1" t="s">
        <v>29</v>
      </c>
      <c r="H10770" t="s">
        <v>16</v>
      </c>
      <c r="I10770" s="1" t="s">
        <v>174</v>
      </c>
      <c r="J10770" t="s">
        <v>42</v>
      </c>
      <c r="K10770" s="1" t="s">
        <v>75</v>
      </c>
      <c r="L10770" t="s">
        <v>278</v>
      </c>
      <c r="M10770" t="s">
        <v>111</v>
      </c>
      <c r="N10770">
        <v>1</v>
      </c>
      <c r="O10770" t="s">
        <v>235</v>
      </c>
      <c r="P10770">
        <v>0</v>
      </c>
      <c r="Q10770">
        <v>1</v>
      </c>
      <c r="R10770" t="s">
        <v>234</v>
      </c>
      <c r="S10770" t="s">
        <v>258</v>
      </c>
      <c r="T10770" t="s">
        <v>259</v>
      </c>
      <c r="U10770" t="s">
        <v>443</v>
      </c>
    </row>
    <row r="10771" spans="1:21" x14ac:dyDescent="0.35">
      <c r="A10771" s="2" t="s">
        <v>171</v>
      </c>
      <c r="B10771" s="1" t="s">
        <v>172</v>
      </c>
      <c r="C10771" t="s">
        <v>510</v>
      </c>
      <c r="D10771" s="1" t="s">
        <v>118</v>
      </c>
      <c r="E10771" s="1" t="s">
        <v>25</v>
      </c>
      <c r="F10771" s="1" t="s">
        <v>21</v>
      </c>
      <c r="G10771" s="1" t="s">
        <v>29</v>
      </c>
      <c r="H10771" t="s">
        <v>16</v>
      </c>
      <c r="I10771" s="1" t="s">
        <v>339</v>
      </c>
      <c r="J10771" t="s">
        <v>17</v>
      </c>
      <c r="K10771" s="1" t="s">
        <v>18</v>
      </c>
      <c r="L10771" t="s">
        <v>278</v>
      </c>
      <c r="M10771" t="s">
        <v>121</v>
      </c>
      <c r="N10771">
        <v>1</v>
      </c>
      <c r="O10771" t="s">
        <v>233</v>
      </c>
      <c r="P10771">
        <v>0</v>
      </c>
      <c r="Q10771">
        <v>1</v>
      </c>
      <c r="R10771" t="s">
        <v>234</v>
      </c>
      <c r="S10771" t="s">
        <v>258</v>
      </c>
      <c r="T10771" t="s">
        <v>259</v>
      </c>
      <c r="U10771" t="s">
        <v>444</v>
      </c>
    </row>
    <row r="10772" spans="1:21" x14ac:dyDescent="0.35">
      <c r="A10772" s="2" t="s">
        <v>171</v>
      </c>
      <c r="B10772" s="1" t="s">
        <v>172</v>
      </c>
      <c r="C10772" t="s">
        <v>510</v>
      </c>
      <c r="D10772" s="1" t="s">
        <v>118</v>
      </c>
      <c r="E10772" s="1" t="s">
        <v>25</v>
      </c>
      <c r="F10772" s="1" t="s">
        <v>21</v>
      </c>
      <c r="G10772" s="1" t="s">
        <v>29</v>
      </c>
      <c r="H10772" t="s">
        <v>20</v>
      </c>
      <c r="I10772" s="1" t="s">
        <v>174</v>
      </c>
      <c r="J10772" t="s">
        <v>42</v>
      </c>
      <c r="K10772" s="1" t="s">
        <v>18</v>
      </c>
      <c r="L10772" t="s">
        <v>278</v>
      </c>
      <c r="M10772" t="s">
        <v>121</v>
      </c>
      <c r="N10772">
        <v>1</v>
      </c>
      <c r="O10772" t="s">
        <v>235</v>
      </c>
      <c r="P10772">
        <v>1</v>
      </c>
      <c r="Q10772">
        <v>1</v>
      </c>
      <c r="R10772" t="s">
        <v>234</v>
      </c>
      <c r="S10772" t="s">
        <v>258</v>
      </c>
      <c r="T10772" t="s">
        <v>259</v>
      </c>
      <c r="U10772" t="s">
        <v>443</v>
      </c>
    </row>
    <row r="10773" spans="1:21" x14ac:dyDescent="0.35">
      <c r="A10773" s="2" t="s">
        <v>171</v>
      </c>
      <c r="B10773" s="1" t="s">
        <v>172</v>
      </c>
      <c r="C10773" t="s">
        <v>510</v>
      </c>
      <c r="D10773" s="1" t="s">
        <v>118</v>
      </c>
      <c r="E10773" s="1" t="s">
        <v>25</v>
      </c>
      <c r="F10773" s="1" t="s">
        <v>21</v>
      </c>
      <c r="G10773" s="1" t="s">
        <v>29</v>
      </c>
      <c r="H10773" t="s">
        <v>30</v>
      </c>
      <c r="I10773" s="1" t="s">
        <v>423</v>
      </c>
      <c r="J10773" t="s">
        <v>72</v>
      </c>
      <c r="K10773" s="1" t="s">
        <v>18</v>
      </c>
      <c r="L10773" t="s">
        <v>278</v>
      </c>
      <c r="M10773" t="s">
        <v>149</v>
      </c>
      <c r="N10773">
        <v>1</v>
      </c>
      <c r="O10773" t="s">
        <v>232</v>
      </c>
      <c r="P10773">
        <v>1</v>
      </c>
      <c r="Q10773">
        <v>1</v>
      </c>
      <c r="R10773" t="s">
        <v>234</v>
      </c>
      <c r="S10773" t="s">
        <v>258</v>
      </c>
      <c r="T10773" t="s">
        <v>259</v>
      </c>
      <c r="U10773" t="s">
        <v>443</v>
      </c>
    </row>
    <row r="10774" spans="1:21" x14ac:dyDescent="0.35">
      <c r="A10774" s="2" t="s">
        <v>171</v>
      </c>
      <c r="B10774" s="1" t="s">
        <v>172</v>
      </c>
      <c r="C10774" t="s">
        <v>510</v>
      </c>
      <c r="D10774" s="1" t="s">
        <v>118</v>
      </c>
      <c r="E10774" s="1" t="s">
        <v>25</v>
      </c>
      <c r="F10774" s="1" t="s">
        <v>21</v>
      </c>
      <c r="G10774" s="1" t="s">
        <v>29</v>
      </c>
      <c r="H10774" t="s">
        <v>30</v>
      </c>
      <c r="I10774" s="1" t="s">
        <v>339</v>
      </c>
      <c r="J10774" t="s">
        <v>17</v>
      </c>
      <c r="K10774" s="1" t="s">
        <v>18</v>
      </c>
      <c r="L10774" t="s">
        <v>363</v>
      </c>
      <c r="M10774" t="s">
        <v>100</v>
      </c>
      <c r="N10774">
        <v>1</v>
      </c>
      <c r="O10774" t="s">
        <v>233</v>
      </c>
      <c r="P10774">
        <v>0</v>
      </c>
      <c r="Q10774">
        <v>1</v>
      </c>
      <c r="R10774" t="s">
        <v>234</v>
      </c>
      <c r="S10774" t="s">
        <v>258</v>
      </c>
      <c r="T10774" t="s">
        <v>259</v>
      </c>
      <c r="U10774" t="s">
        <v>444</v>
      </c>
    </row>
    <row r="10775" spans="1:21" x14ac:dyDescent="0.35">
      <c r="A10775" s="2" t="s">
        <v>171</v>
      </c>
      <c r="B10775" s="1" t="s">
        <v>172</v>
      </c>
      <c r="C10775" t="s">
        <v>510</v>
      </c>
      <c r="D10775" s="1" t="s">
        <v>118</v>
      </c>
      <c r="E10775" s="1" t="s">
        <v>364</v>
      </c>
      <c r="F10775" s="1" t="s">
        <v>26</v>
      </c>
      <c r="G10775" s="1" t="s">
        <v>215</v>
      </c>
      <c r="H10775" t="s">
        <v>30</v>
      </c>
      <c r="I10775" s="1" t="s">
        <v>423</v>
      </c>
      <c r="J10775" t="s">
        <v>72</v>
      </c>
      <c r="K10775" s="1" t="s">
        <v>18</v>
      </c>
      <c r="L10775" t="s">
        <v>278</v>
      </c>
      <c r="M10775" t="s">
        <v>125</v>
      </c>
      <c r="N10775">
        <v>1</v>
      </c>
      <c r="O10775" t="s">
        <v>232</v>
      </c>
      <c r="P10775">
        <v>0</v>
      </c>
      <c r="Q10775">
        <v>1</v>
      </c>
      <c r="R10775" t="s">
        <v>234</v>
      </c>
      <c r="S10775" t="s">
        <v>258</v>
      </c>
      <c r="T10775" t="s">
        <v>259</v>
      </c>
      <c r="U10775" t="s">
        <v>443</v>
      </c>
    </row>
    <row r="10776" spans="1:21" x14ac:dyDescent="0.35">
      <c r="A10776" s="2" t="s">
        <v>171</v>
      </c>
      <c r="B10776" s="1" t="s">
        <v>172</v>
      </c>
      <c r="C10776" t="s">
        <v>515</v>
      </c>
      <c r="D10776" s="1" t="s">
        <v>150</v>
      </c>
      <c r="E10776" s="1" t="s">
        <v>14</v>
      </c>
      <c r="F10776" s="1" t="s">
        <v>33</v>
      </c>
      <c r="G10776" s="1" t="s">
        <v>214</v>
      </c>
      <c r="H10776" t="s">
        <v>24</v>
      </c>
      <c r="I10776" s="1" t="s">
        <v>424</v>
      </c>
      <c r="J10776" t="s">
        <v>17</v>
      </c>
      <c r="K10776" s="1" t="s">
        <v>57</v>
      </c>
      <c r="L10776" t="s">
        <v>363</v>
      </c>
      <c r="M10776" t="s">
        <v>57</v>
      </c>
      <c r="N10776">
        <v>1</v>
      </c>
      <c r="O10776" t="s">
        <v>232</v>
      </c>
      <c r="P10776">
        <v>0</v>
      </c>
      <c r="Q10776">
        <v>1</v>
      </c>
      <c r="R10776" t="s">
        <v>243</v>
      </c>
      <c r="S10776" t="s">
        <v>258</v>
      </c>
      <c r="T10776" t="s">
        <v>259</v>
      </c>
      <c r="U10776" t="s">
        <v>444</v>
      </c>
    </row>
    <row r="10777" spans="1:21" x14ac:dyDescent="0.35">
      <c r="A10777" s="2" t="s">
        <v>171</v>
      </c>
      <c r="B10777" s="1" t="s">
        <v>172</v>
      </c>
      <c r="C10777" t="s">
        <v>515</v>
      </c>
      <c r="D10777" s="1" t="s">
        <v>150</v>
      </c>
      <c r="E10777" s="1" t="s">
        <v>14</v>
      </c>
      <c r="F10777" s="1" t="s">
        <v>33</v>
      </c>
      <c r="G10777" s="1" t="s">
        <v>214</v>
      </c>
      <c r="H10777" t="s">
        <v>40</v>
      </c>
      <c r="I10777" s="1" t="s">
        <v>424</v>
      </c>
      <c r="J10777" t="s">
        <v>17</v>
      </c>
      <c r="K10777" s="1" t="s">
        <v>57</v>
      </c>
      <c r="L10777" t="s">
        <v>363</v>
      </c>
      <c r="M10777" t="s">
        <v>57</v>
      </c>
      <c r="N10777">
        <v>1</v>
      </c>
      <c r="O10777" t="s">
        <v>232</v>
      </c>
      <c r="P10777">
        <v>0</v>
      </c>
      <c r="Q10777">
        <v>1</v>
      </c>
      <c r="R10777" t="s">
        <v>243</v>
      </c>
      <c r="S10777" t="s">
        <v>258</v>
      </c>
      <c r="T10777" t="s">
        <v>259</v>
      </c>
      <c r="U10777" t="s">
        <v>444</v>
      </c>
    </row>
    <row r="10778" spans="1:21" x14ac:dyDescent="0.35">
      <c r="A10778" s="2" t="s">
        <v>171</v>
      </c>
      <c r="B10778" s="1" t="s">
        <v>172</v>
      </c>
      <c r="C10778" t="s">
        <v>515</v>
      </c>
      <c r="D10778" s="1" t="s">
        <v>150</v>
      </c>
      <c r="E10778" s="1" t="s">
        <v>14</v>
      </c>
      <c r="F10778" s="1" t="s">
        <v>33</v>
      </c>
      <c r="G10778" s="1" t="s">
        <v>214</v>
      </c>
      <c r="H10778" t="s">
        <v>47</v>
      </c>
      <c r="I10778" s="1" t="s">
        <v>424</v>
      </c>
      <c r="J10778" t="s">
        <v>17</v>
      </c>
      <c r="K10778" s="1" t="s">
        <v>57</v>
      </c>
      <c r="L10778" t="s">
        <v>363</v>
      </c>
      <c r="M10778" t="s">
        <v>57</v>
      </c>
      <c r="N10778">
        <v>1</v>
      </c>
      <c r="O10778" t="s">
        <v>232</v>
      </c>
      <c r="P10778">
        <v>0</v>
      </c>
      <c r="Q10778">
        <v>1</v>
      </c>
      <c r="R10778" t="s">
        <v>243</v>
      </c>
      <c r="S10778" t="s">
        <v>258</v>
      </c>
      <c r="T10778" t="s">
        <v>259</v>
      </c>
      <c r="U10778" t="s">
        <v>444</v>
      </c>
    </row>
    <row r="10779" spans="1:21" x14ac:dyDescent="0.35">
      <c r="A10779" s="2" t="s">
        <v>171</v>
      </c>
      <c r="B10779" s="1" t="s">
        <v>172</v>
      </c>
      <c r="C10779" t="s">
        <v>515</v>
      </c>
      <c r="D10779" s="1" t="s">
        <v>150</v>
      </c>
      <c r="E10779" s="1" t="s">
        <v>14</v>
      </c>
      <c r="F10779" s="1" t="s">
        <v>33</v>
      </c>
      <c r="G10779" s="1" t="s">
        <v>214</v>
      </c>
      <c r="H10779" t="s">
        <v>50</v>
      </c>
      <c r="I10779" s="1" t="s">
        <v>424</v>
      </c>
      <c r="J10779" t="s">
        <v>17</v>
      </c>
      <c r="K10779" s="1" t="s">
        <v>57</v>
      </c>
      <c r="L10779" t="s">
        <v>363</v>
      </c>
      <c r="M10779" t="s">
        <v>57</v>
      </c>
      <c r="N10779">
        <v>1</v>
      </c>
      <c r="O10779" t="s">
        <v>232</v>
      </c>
      <c r="P10779">
        <v>0</v>
      </c>
      <c r="Q10779">
        <v>1</v>
      </c>
      <c r="R10779" t="s">
        <v>243</v>
      </c>
      <c r="S10779" t="s">
        <v>258</v>
      </c>
      <c r="T10779" t="s">
        <v>259</v>
      </c>
      <c r="U10779" t="s">
        <v>444</v>
      </c>
    </row>
    <row r="10780" spans="1:21" x14ac:dyDescent="0.35">
      <c r="A10780" s="2" t="s">
        <v>171</v>
      </c>
      <c r="B10780" s="1" t="s">
        <v>172</v>
      </c>
      <c r="C10780" t="s">
        <v>515</v>
      </c>
      <c r="D10780" s="1" t="s">
        <v>150</v>
      </c>
      <c r="E10780" s="1" t="s">
        <v>14</v>
      </c>
      <c r="F10780" s="1" t="s">
        <v>33</v>
      </c>
      <c r="G10780" s="1" t="s">
        <v>214</v>
      </c>
      <c r="H10780" t="s">
        <v>50</v>
      </c>
      <c r="I10780" s="1" t="s">
        <v>422</v>
      </c>
      <c r="J10780" t="s">
        <v>72</v>
      </c>
      <c r="K10780" s="1" t="s">
        <v>57</v>
      </c>
      <c r="L10780" t="s">
        <v>363</v>
      </c>
      <c r="M10780" t="s">
        <v>57</v>
      </c>
      <c r="N10780">
        <v>1</v>
      </c>
      <c r="O10780" t="s">
        <v>232</v>
      </c>
      <c r="P10780">
        <v>0</v>
      </c>
      <c r="Q10780">
        <v>1</v>
      </c>
      <c r="R10780" t="s">
        <v>243</v>
      </c>
      <c r="S10780" t="s">
        <v>258</v>
      </c>
      <c r="T10780" t="s">
        <v>259</v>
      </c>
      <c r="U10780" t="s">
        <v>444</v>
      </c>
    </row>
    <row r="10781" spans="1:21" x14ac:dyDescent="0.35">
      <c r="A10781" s="2" t="s">
        <v>171</v>
      </c>
      <c r="B10781" s="1" t="s">
        <v>172</v>
      </c>
      <c r="C10781" t="s">
        <v>515</v>
      </c>
      <c r="D10781" s="1" t="s">
        <v>150</v>
      </c>
      <c r="E10781" s="1" t="s">
        <v>14</v>
      </c>
      <c r="F10781" s="1" t="s">
        <v>26</v>
      </c>
      <c r="G10781" s="1" t="s">
        <v>215</v>
      </c>
      <c r="H10781" t="s">
        <v>16</v>
      </c>
      <c r="I10781" s="1" t="s">
        <v>424</v>
      </c>
      <c r="J10781" t="s">
        <v>17</v>
      </c>
      <c r="K10781" s="1" t="s">
        <v>57</v>
      </c>
      <c r="L10781" t="s">
        <v>278</v>
      </c>
      <c r="M10781" t="s">
        <v>57</v>
      </c>
      <c r="N10781">
        <v>1</v>
      </c>
      <c r="O10781" t="s">
        <v>232</v>
      </c>
      <c r="P10781">
        <v>0</v>
      </c>
      <c r="Q10781">
        <v>1</v>
      </c>
      <c r="R10781" t="s">
        <v>234</v>
      </c>
      <c r="S10781" t="s">
        <v>258</v>
      </c>
      <c r="T10781" t="s">
        <v>259</v>
      </c>
      <c r="U10781" t="s">
        <v>443</v>
      </c>
    </row>
    <row r="10782" spans="1:21" x14ac:dyDescent="0.35">
      <c r="A10782" s="2" t="s">
        <v>171</v>
      </c>
      <c r="B10782" s="1" t="s">
        <v>172</v>
      </c>
      <c r="C10782" t="s">
        <v>515</v>
      </c>
      <c r="D10782" s="1" t="s">
        <v>150</v>
      </c>
      <c r="E10782" s="1" t="s">
        <v>14</v>
      </c>
      <c r="F10782" s="1" t="s">
        <v>26</v>
      </c>
      <c r="G10782" s="1" t="s">
        <v>215</v>
      </c>
      <c r="H10782" t="s">
        <v>16</v>
      </c>
      <c r="I10782" s="1" t="s">
        <v>422</v>
      </c>
      <c r="J10782" t="s">
        <v>72</v>
      </c>
      <c r="K10782" s="1" t="s">
        <v>57</v>
      </c>
      <c r="L10782" t="s">
        <v>363</v>
      </c>
      <c r="M10782" t="s">
        <v>57</v>
      </c>
      <c r="N10782">
        <v>1</v>
      </c>
      <c r="O10782" t="s">
        <v>232</v>
      </c>
      <c r="P10782">
        <v>0</v>
      </c>
      <c r="Q10782">
        <v>1</v>
      </c>
      <c r="R10782" t="s">
        <v>243</v>
      </c>
      <c r="S10782" t="s">
        <v>258</v>
      </c>
      <c r="T10782" t="s">
        <v>259</v>
      </c>
      <c r="U10782" t="s">
        <v>444</v>
      </c>
    </row>
    <row r="10783" spans="1:21" x14ac:dyDescent="0.35">
      <c r="A10783" s="2" t="s">
        <v>171</v>
      </c>
      <c r="B10783" s="1" t="s">
        <v>172</v>
      </c>
      <c r="C10783" t="s">
        <v>515</v>
      </c>
      <c r="D10783" s="1" t="s">
        <v>150</v>
      </c>
      <c r="E10783" s="1" t="s">
        <v>14</v>
      </c>
      <c r="F10783" s="1" t="s">
        <v>26</v>
      </c>
      <c r="G10783" s="1" t="s">
        <v>215</v>
      </c>
      <c r="H10783" t="s">
        <v>30</v>
      </c>
      <c r="I10783" s="1" t="s">
        <v>424</v>
      </c>
      <c r="J10783" t="s">
        <v>17</v>
      </c>
      <c r="K10783" s="1" t="s">
        <v>57</v>
      </c>
      <c r="L10783" t="s">
        <v>363</v>
      </c>
      <c r="M10783" t="s">
        <v>57</v>
      </c>
      <c r="N10783">
        <v>1</v>
      </c>
      <c r="O10783" t="s">
        <v>232</v>
      </c>
      <c r="P10783">
        <v>0</v>
      </c>
      <c r="Q10783">
        <v>1</v>
      </c>
      <c r="R10783" t="s">
        <v>243</v>
      </c>
      <c r="S10783" t="s">
        <v>258</v>
      </c>
      <c r="T10783" t="s">
        <v>259</v>
      </c>
      <c r="U10783" t="s">
        <v>444</v>
      </c>
    </row>
    <row r="10784" spans="1:21" x14ac:dyDescent="0.35">
      <c r="A10784" s="2" t="s">
        <v>171</v>
      </c>
      <c r="B10784" s="1" t="s">
        <v>172</v>
      </c>
      <c r="C10784" t="s">
        <v>515</v>
      </c>
      <c r="D10784" s="1" t="s">
        <v>150</v>
      </c>
      <c r="E10784" s="1" t="s">
        <v>14</v>
      </c>
      <c r="F10784" s="1" t="s">
        <v>26</v>
      </c>
      <c r="G10784" s="1" t="s">
        <v>215</v>
      </c>
      <c r="H10784" t="s">
        <v>74</v>
      </c>
      <c r="I10784" s="1" t="s">
        <v>422</v>
      </c>
      <c r="J10784" t="s">
        <v>72</v>
      </c>
      <c r="K10784" s="1" t="s">
        <v>57</v>
      </c>
      <c r="L10784" t="s">
        <v>363</v>
      </c>
      <c r="M10784" t="s">
        <v>57</v>
      </c>
      <c r="N10784">
        <v>1</v>
      </c>
      <c r="O10784" t="s">
        <v>232</v>
      </c>
      <c r="P10784">
        <v>0</v>
      </c>
      <c r="Q10784">
        <v>1</v>
      </c>
      <c r="R10784" t="s">
        <v>243</v>
      </c>
      <c r="S10784" t="s">
        <v>258</v>
      </c>
      <c r="T10784" t="s">
        <v>259</v>
      </c>
      <c r="U10784" t="s">
        <v>444</v>
      </c>
    </row>
    <row r="10785" spans="1:21" x14ac:dyDescent="0.35">
      <c r="A10785" s="2" t="s">
        <v>171</v>
      </c>
      <c r="B10785" s="1" t="s">
        <v>172</v>
      </c>
      <c r="C10785" t="s">
        <v>515</v>
      </c>
      <c r="D10785" s="1" t="s">
        <v>150</v>
      </c>
      <c r="E10785" s="1" t="s">
        <v>14</v>
      </c>
      <c r="F10785" s="1" t="s">
        <v>15</v>
      </c>
      <c r="G10785" s="1" t="s">
        <v>215</v>
      </c>
      <c r="H10785" t="s">
        <v>52</v>
      </c>
      <c r="I10785" s="1" t="s">
        <v>424</v>
      </c>
      <c r="J10785" t="s">
        <v>17</v>
      </c>
      <c r="K10785" s="1" t="s">
        <v>57</v>
      </c>
      <c r="L10785" t="s">
        <v>278</v>
      </c>
      <c r="M10785" t="s">
        <v>57</v>
      </c>
      <c r="N10785">
        <v>1</v>
      </c>
      <c r="O10785" t="s">
        <v>232</v>
      </c>
      <c r="P10785">
        <v>0</v>
      </c>
      <c r="Q10785">
        <v>1</v>
      </c>
      <c r="R10785" t="s">
        <v>234</v>
      </c>
      <c r="S10785" t="s">
        <v>258</v>
      </c>
      <c r="T10785" t="s">
        <v>259</v>
      </c>
      <c r="U10785" t="s">
        <v>443</v>
      </c>
    </row>
    <row r="10786" spans="1:21" x14ac:dyDescent="0.35">
      <c r="A10786" s="2" t="s">
        <v>171</v>
      </c>
      <c r="B10786" s="1" t="s">
        <v>172</v>
      </c>
      <c r="C10786" t="s">
        <v>515</v>
      </c>
      <c r="D10786" s="1" t="s">
        <v>150</v>
      </c>
      <c r="E10786" s="1" t="s">
        <v>14</v>
      </c>
      <c r="F10786" s="1" t="s">
        <v>15</v>
      </c>
      <c r="G10786" s="1" t="s">
        <v>215</v>
      </c>
      <c r="H10786" t="s">
        <v>52</v>
      </c>
      <c r="I10786" s="1" t="s">
        <v>424</v>
      </c>
      <c r="J10786" t="s">
        <v>17</v>
      </c>
      <c r="K10786" s="1" t="s">
        <v>57</v>
      </c>
      <c r="L10786" t="s">
        <v>363</v>
      </c>
      <c r="M10786" t="s">
        <v>57</v>
      </c>
      <c r="N10786">
        <v>1</v>
      </c>
      <c r="O10786" t="s">
        <v>232</v>
      </c>
      <c r="P10786">
        <v>0</v>
      </c>
      <c r="Q10786">
        <v>1</v>
      </c>
      <c r="R10786" t="s">
        <v>234</v>
      </c>
      <c r="S10786" t="s">
        <v>258</v>
      </c>
      <c r="T10786" t="s">
        <v>259</v>
      </c>
      <c r="U10786" t="s">
        <v>443</v>
      </c>
    </row>
    <row r="10787" spans="1:21" x14ac:dyDescent="0.35">
      <c r="A10787" s="2" t="s">
        <v>171</v>
      </c>
      <c r="B10787" s="1" t="s">
        <v>172</v>
      </c>
      <c r="C10787" t="s">
        <v>515</v>
      </c>
      <c r="D10787" s="1" t="s">
        <v>150</v>
      </c>
      <c r="E10787" s="1" t="s">
        <v>14</v>
      </c>
      <c r="F10787" s="1" t="s">
        <v>15</v>
      </c>
      <c r="G10787" s="1" t="s">
        <v>215</v>
      </c>
      <c r="H10787" t="s">
        <v>20</v>
      </c>
      <c r="I10787" s="1" t="s">
        <v>424</v>
      </c>
      <c r="J10787" t="s">
        <v>17</v>
      </c>
      <c r="K10787" s="1" t="s">
        <v>57</v>
      </c>
      <c r="L10787" t="s">
        <v>363</v>
      </c>
      <c r="M10787" t="s">
        <v>57</v>
      </c>
      <c r="N10787">
        <v>2</v>
      </c>
      <c r="O10787" t="s">
        <v>232</v>
      </c>
      <c r="P10787">
        <v>0</v>
      </c>
      <c r="Q10787">
        <v>1</v>
      </c>
      <c r="R10787" t="s">
        <v>243</v>
      </c>
      <c r="S10787" t="s">
        <v>258</v>
      </c>
      <c r="T10787" t="s">
        <v>259</v>
      </c>
      <c r="U10787" t="s">
        <v>444</v>
      </c>
    </row>
    <row r="10788" spans="1:21" x14ac:dyDescent="0.35">
      <c r="A10788" s="2" t="s">
        <v>171</v>
      </c>
      <c r="B10788" s="1" t="s">
        <v>172</v>
      </c>
      <c r="C10788" t="s">
        <v>515</v>
      </c>
      <c r="D10788" s="1" t="s">
        <v>150</v>
      </c>
      <c r="E10788" s="1" t="s">
        <v>25</v>
      </c>
      <c r="F10788" s="1" t="s">
        <v>33</v>
      </c>
      <c r="G10788" s="1" t="s">
        <v>214</v>
      </c>
      <c r="H10788" t="s">
        <v>16</v>
      </c>
      <c r="I10788" s="1" t="s">
        <v>424</v>
      </c>
      <c r="J10788" t="s">
        <v>17</v>
      </c>
      <c r="K10788" s="1" t="s">
        <v>57</v>
      </c>
      <c r="L10788" t="s">
        <v>363</v>
      </c>
      <c r="M10788" t="s">
        <v>57</v>
      </c>
      <c r="N10788">
        <v>1</v>
      </c>
      <c r="O10788" t="s">
        <v>232</v>
      </c>
      <c r="P10788">
        <v>0</v>
      </c>
      <c r="Q10788">
        <v>1</v>
      </c>
      <c r="R10788" t="s">
        <v>243</v>
      </c>
      <c r="S10788" t="s">
        <v>258</v>
      </c>
      <c r="T10788" t="s">
        <v>259</v>
      </c>
      <c r="U10788" t="s">
        <v>444</v>
      </c>
    </row>
    <row r="10789" spans="1:21" x14ac:dyDescent="0.35">
      <c r="A10789" s="2" t="s">
        <v>171</v>
      </c>
      <c r="B10789" s="1" t="s">
        <v>172</v>
      </c>
      <c r="C10789" t="s">
        <v>515</v>
      </c>
      <c r="D10789" s="1" t="s">
        <v>150</v>
      </c>
      <c r="E10789" s="1" t="s">
        <v>25</v>
      </c>
      <c r="F10789" s="1" t="s">
        <v>33</v>
      </c>
      <c r="G10789" s="1" t="s">
        <v>214</v>
      </c>
      <c r="H10789" t="s">
        <v>27</v>
      </c>
      <c r="I10789" s="1" t="s">
        <v>424</v>
      </c>
      <c r="J10789" t="s">
        <v>17</v>
      </c>
      <c r="K10789" s="1" t="s">
        <v>57</v>
      </c>
      <c r="L10789" t="s">
        <v>278</v>
      </c>
      <c r="M10789" t="s">
        <v>57</v>
      </c>
      <c r="N10789">
        <v>1</v>
      </c>
      <c r="O10789" t="s">
        <v>232</v>
      </c>
      <c r="P10789">
        <v>0</v>
      </c>
      <c r="Q10789">
        <v>1</v>
      </c>
      <c r="R10789" t="s">
        <v>234</v>
      </c>
      <c r="S10789" t="s">
        <v>258</v>
      </c>
      <c r="T10789" t="s">
        <v>259</v>
      </c>
      <c r="U10789" t="s">
        <v>443</v>
      </c>
    </row>
    <row r="10790" spans="1:21" x14ac:dyDescent="0.35">
      <c r="A10790" s="2" t="s">
        <v>171</v>
      </c>
      <c r="B10790" s="1" t="s">
        <v>172</v>
      </c>
      <c r="C10790" t="s">
        <v>515</v>
      </c>
      <c r="D10790" s="1" t="s">
        <v>150</v>
      </c>
      <c r="E10790" s="1" t="s">
        <v>25</v>
      </c>
      <c r="F10790" s="1" t="s">
        <v>33</v>
      </c>
      <c r="G10790" s="1" t="s">
        <v>214</v>
      </c>
      <c r="H10790" t="s">
        <v>27</v>
      </c>
      <c r="I10790" s="1" t="s">
        <v>424</v>
      </c>
      <c r="J10790" t="s">
        <v>17</v>
      </c>
      <c r="K10790" s="1" t="s">
        <v>57</v>
      </c>
      <c r="L10790" t="s">
        <v>363</v>
      </c>
      <c r="M10790" t="s">
        <v>57</v>
      </c>
      <c r="N10790">
        <v>3</v>
      </c>
      <c r="O10790" t="s">
        <v>232</v>
      </c>
      <c r="P10790">
        <v>0</v>
      </c>
      <c r="Q10790">
        <v>1</v>
      </c>
      <c r="R10790" t="s">
        <v>243</v>
      </c>
      <c r="S10790" t="s">
        <v>258</v>
      </c>
      <c r="T10790" t="s">
        <v>259</v>
      </c>
      <c r="U10790" t="s">
        <v>444</v>
      </c>
    </row>
    <row r="10791" spans="1:21" x14ac:dyDescent="0.35">
      <c r="A10791" s="2" t="s">
        <v>171</v>
      </c>
      <c r="B10791" s="1" t="s">
        <v>172</v>
      </c>
      <c r="C10791" t="s">
        <v>515</v>
      </c>
      <c r="D10791" s="1" t="s">
        <v>150</v>
      </c>
      <c r="E10791" s="1" t="s">
        <v>25</v>
      </c>
      <c r="F10791" s="1" t="s">
        <v>33</v>
      </c>
      <c r="G10791" s="1" t="s">
        <v>214</v>
      </c>
      <c r="H10791" t="s">
        <v>27</v>
      </c>
      <c r="I10791" s="1" t="s">
        <v>422</v>
      </c>
      <c r="J10791" t="s">
        <v>72</v>
      </c>
      <c r="K10791" s="1" t="s">
        <v>57</v>
      </c>
      <c r="L10791" t="s">
        <v>278</v>
      </c>
      <c r="M10791" t="s">
        <v>57</v>
      </c>
      <c r="N10791">
        <v>1</v>
      </c>
      <c r="O10791" t="s">
        <v>232</v>
      </c>
      <c r="P10791">
        <v>0</v>
      </c>
      <c r="Q10791">
        <v>1</v>
      </c>
      <c r="R10791" t="s">
        <v>234</v>
      </c>
      <c r="S10791" t="s">
        <v>271</v>
      </c>
      <c r="T10791" t="s">
        <v>259</v>
      </c>
      <c r="U10791" t="s">
        <v>443</v>
      </c>
    </row>
    <row r="10792" spans="1:21" x14ac:dyDescent="0.35">
      <c r="A10792" s="2" t="s">
        <v>171</v>
      </c>
      <c r="B10792" s="1" t="s">
        <v>172</v>
      </c>
      <c r="C10792" t="s">
        <v>515</v>
      </c>
      <c r="D10792" s="1" t="s">
        <v>150</v>
      </c>
      <c r="E10792" s="1" t="s">
        <v>25</v>
      </c>
      <c r="F10792" s="1" t="s">
        <v>33</v>
      </c>
      <c r="G10792" s="1" t="s">
        <v>214</v>
      </c>
      <c r="H10792" t="s">
        <v>27</v>
      </c>
      <c r="I10792" s="1" t="s">
        <v>422</v>
      </c>
      <c r="J10792" t="s">
        <v>72</v>
      </c>
      <c r="K10792" s="1" t="s">
        <v>57</v>
      </c>
      <c r="L10792" t="s">
        <v>363</v>
      </c>
      <c r="M10792" t="s">
        <v>57</v>
      </c>
      <c r="N10792">
        <v>1</v>
      </c>
      <c r="O10792" t="s">
        <v>232</v>
      </c>
      <c r="P10792">
        <v>0</v>
      </c>
      <c r="Q10792">
        <v>1</v>
      </c>
      <c r="R10792" t="s">
        <v>243</v>
      </c>
      <c r="S10792" t="s">
        <v>258</v>
      </c>
      <c r="T10792" t="s">
        <v>259</v>
      </c>
      <c r="U10792" t="s">
        <v>444</v>
      </c>
    </row>
    <row r="10793" spans="1:21" x14ac:dyDescent="0.35">
      <c r="A10793" s="2" t="s">
        <v>171</v>
      </c>
      <c r="B10793" s="1" t="s">
        <v>172</v>
      </c>
      <c r="C10793" t="s">
        <v>515</v>
      </c>
      <c r="D10793" s="1" t="s">
        <v>150</v>
      </c>
      <c r="E10793" s="1" t="s">
        <v>25</v>
      </c>
      <c r="F10793" s="1" t="s">
        <v>33</v>
      </c>
      <c r="G10793" s="1" t="s">
        <v>214</v>
      </c>
      <c r="H10793" t="s">
        <v>30</v>
      </c>
      <c r="I10793" s="1" t="s">
        <v>424</v>
      </c>
      <c r="J10793" t="s">
        <v>17</v>
      </c>
      <c r="K10793" s="1" t="s">
        <v>57</v>
      </c>
      <c r="L10793" t="s">
        <v>363</v>
      </c>
      <c r="M10793" t="s">
        <v>57</v>
      </c>
      <c r="N10793">
        <v>1</v>
      </c>
      <c r="O10793" t="s">
        <v>232</v>
      </c>
      <c r="P10793">
        <v>0</v>
      </c>
      <c r="Q10793">
        <v>1</v>
      </c>
      <c r="R10793" t="s">
        <v>243</v>
      </c>
      <c r="S10793" t="s">
        <v>258</v>
      </c>
      <c r="T10793" t="s">
        <v>259</v>
      </c>
      <c r="U10793" t="s">
        <v>444</v>
      </c>
    </row>
    <row r="10794" spans="1:21" x14ac:dyDescent="0.35">
      <c r="A10794" s="2" t="s">
        <v>171</v>
      </c>
      <c r="B10794" s="1" t="s">
        <v>172</v>
      </c>
      <c r="C10794" t="s">
        <v>515</v>
      </c>
      <c r="D10794" s="1" t="s">
        <v>150</v>
      </c>
      <c r="E10794" s="1" t="s">
        <v>25</v>
      </c>
      <c r="F10794" s="1" t="s">
        <v>33</v>
      </c>
      <c r="G10794" s="1" t="s">
        <v>214</v>
      </c>
      <c r="H10794" t="s">
        <v>36</v>
      </c>
      <c r="I10794" s="1" t="s">
        <v>424</v>
      </c>
      <c r="J10794" t="s">
        <v>17</v>
      </c>
      <c r="K10794" s="1" t="s">
        <v>57</v>
      </c>
      <c r="L10794" t="s">
        <v>363</v>
      </c>
      <c r="M10794" t="s">
        <v>57</v>
      </c>
      <c r="N10794">
        <v>1</v>
      </c>
      <c r="O10794" t="s">
        <v>232</v>
      </c>
      <c r="P10794">
        <v>0</v>
      </c>
      <c r="Q10794">
        <v>1</v>
      </c>
      <c r="R10794" t="s">
        <v>243</v>
      </c>
      <c r="S10794" t="s">
        <v>258</v>
      </c>
      <c r="T10794" t="s">
        <v>259</v>
      </c>
      <c r="U10794" t="s">
        <v>444</v>
      </c>
    </row>
    <row r="10795" spans="1:21" x14ac:dyDescent="0.35">
      <c r="A10795" s="2" t="s">
        <v>171</v>
      </c>
      <c r="B10795" s="1" t="s">
        <v>172</v>
      </c>
      <c r="C10795" t="s">
        <v>515</v>
      </c>
      <c r="D10795" s="1" t="s">
        <v>150</v>
      </c>
      <c r="E10795" s="1" t="s">
        <v>25</v>
      </c>
      <c r="F10795" s="1" t="s">
        <v>33</v>
      </c>
      <c r="G10795" s="1" t="s">
        <v>214</v>
      </c>
      <c r="H10795" t="s">
        <v>36</v>
      </c>
      <c r="I10795" s="1" t="s">
        <v>422</v>
      </c>
      <c r="J10795" t="s">
        <v>72</v>
      </c>
      <c r="K10795" s="1" t="s">
        <v>57</v>
      </c>
      <c r="L10795" t="s">
        <v>363</v>
      </c>
      <c r="M10795" t="s">
        <v>57</v>
      </c>
      <c r="N10795">
        <v>1</v>
      </c>
      <c r="O10795" t="s">
        <v>232</v>
      </c>
      <c r="P10795">
        <v>0</v>
      </c>
      <c r="Q10795">
        <v>1</v>
      </c>
      <c r="R10795" t="s">
        <v>243</v>
      </c>
      <c r="S10795" t="s">
        <v>258</v>
      </c>
      <c r="T10795" t="s">
        <v>259</v>
      </c>
      <c r="U10795" t="s">
        <v>444</v>
      </c>
    </row>
    <row r="10796" spans="1:21" x14ac:dyDescent="0.35">
      <c r="A10796" s="2" t="s">
        <v>171</v>
      </c>
      <c r="B10796" s="1" t="s">
        <v>172</v>
      </c>
      <c r="C10796" t="s">
        <v>515</v>
      </c>
      <c r="D10796" s="1" t="s">
        <v>150</v>
      </c>
      <c r="E10796" s="1" t="s">
        <v>25</v>
      </c>
      <c r="F10796" s="1" t="s">
        <v>33</v>
      </c>
      <c r="G10796" s="1" t="s">
        <v>214</v>
      </c>
      <c r="H10796" t="s">
        <v>24</v>
      </c>
      <c r="I10796" s="1" t="s">
        <v>424</v>
      </c>
      <c r="J10796" t="s">
        <v>17</v>
      </c>
      <c r="K10796" s="1" t="s">
        <v>57</v>
      </c>
      <c r="L10796" t="s">
        <v>363</v>
      </c>
      <c r="M10796" t="s">
        <v>57</v>
      </c>
      <c r="N10796">
        <v>2</v>
      </c>
      <c r="O10796" t="s">
        <v>232</v>
      </c>
      <c r="P10796">
        <v>0</v>
      </c>
      <c r="Q10796">
        <v>1</v>
      </c>
      <c r="R10796" t="s">
        <v>243</v>
      </c>
      <c r="S10796" t="s">
        <v>258</v>
      </c>
      <c r="T10796" t="s">
        <v>259</v>
      </c>
      <c r="U10796" t="s">
        <v>444</v>
      </c>
    </row>
    <row r="10797" spans="1:21" x14ac:dyDescent="0.35">
      <c r="A10797" s="2" t="s">
        <v>171</v>
      </c>
      <c r="B10797" s="1" t="s">
        <v>172</v>
      </c>
      <c r="C10797" t="s">
        <v>515</v>
      </c>
      <c r="D10797" s="1" t="s">
        <v>150</v>
      </c>
      <c r="E10797" s="1" t="s">
        <v>25</v>
      </c>
      <c r="F10797" s="1" t="s">
        <v>33</v>
      </c>
      <c r="G10797" s="1" t="s">
        <v>214</v>
      </c>
      <c r="H10797" t="s">
        <v>24</v>
      </c>
      <c r="I10797" s="1" t="s">
        <v>424</v>
      </c>
      <c r="J10797" t="s">
        <v>17</v>
      </c>
      <c r="K10797" s="1" t="s">
        <v>57</v>
      </c>
      <c r="L10797" t="s">
        <v>363</v>
      </c>
      <c r="M10797" t="s">
        <v>57</v>
      </c>
      <c r="N10797">
        <v>1</v>
      </c>
      <c r="O10797" t="s">
        <v>232</v>
      </c>
      <c r="P10797">
        <v>0</v>
      </c>
      <c r="Q10797">
        <v>1</v>
      </c>
      <c r="R10797" t="s">
        <v>234</v>
      </c>
      <c r="S10797" t="s">
        <v>258</v>
      </c>
      <c r="T10797" t="s">
        <v>259</v>
      </c>
      <c r="U10797" t="s">
        <v>443</v>
      </c>
    </row>
    <row r="10798" spans="1:21" x14ac:dyDescent="0.35">
      <c r="A10798" s="2" t="s">
        <v>171</v>
      </c>
      <c r="B10798" s="1" t="s">
        <v>172</v>
      </c>
      <c r="C10798" t="s">
        <v>515</v>
      </c>
      <c r="D10798" s="1" t="s">
        <v>150</v>
      </c>
      <c r="E10798" s="1" t="s">
        <v>25</v>
      </c>
      <c r="F10798" s="1" t="s">
        <v>33</v>
      </c>
      <c r="G10798" s="1" t="s">
        <v>214</v>
      </c>
      <c r="H10798" t="s">
        <v>24</v>
      </c>
      <c r="I10798" s="1" t="s">
        <v>422</v>
      </c>
      <c r="J10798" t="s">
        <v>72</v>
      </c>
      <c r="K10798" s="1" t="s">
        <v>57</v>
      </c>
      <c r="L10798" t="s">
        <v>278</v>
      </c>
      <c r="M10798" t="s">
        <v>130</v>
      </c>
      <c r="N10798">
        <v>1</v>
      </c>
      <c r="O10798" t="s">
        <v>232</v>
      </c>
      <c r="P10798">
        <v>0</v>
      </c>
      <c r="Q10798">
        <v>1</v>
      </c>
      <c r="R10798" t="s">
        <v>234</v>
      </c>
      <c r="S10798" t="s">
        <v>258</v>
      </c>
      <c r="T10798" t="s">
        <v>259</v>
      </c>
      <c r="U10798" t="s">
        <v>443</v>
      </c>
    </row>
    <row r="10799" spans="1:21" x14ac:dyDescent="0.35">
      <c r="A10799" s="2" t="s">
        <v>171</v>
      </c>
      <c r="B10799" s="1" t="s">
        <v>172</v>
      </c>
      <c r="C10799" t="s">
        <v>515</v>
      </c>
      <c r="D10799" s="1" t="s">
        <v>150</v>
      </c>
      <c r="E10799" s="1" t="s">
        <v>25</v>
      </c>
      <c r="F10799" s="1" t="s">
        <v>33</v>
      </c>
      <c r="G10799" s="1" t="s">
        <v>214</v>
      </c>
      <c r="H10799" t="s">
        <v>24</v>
      </c>
      <c r="I10799" s="1" t="s">
        <v>422</v>
      </c>
      <c r="J10799" t="s">
        <v>72</v>
      </c>
      <c r="K10799" s="1" t="s">
        <v>57</v>
      </c>
      <c r="L10799" t="s">
        <v>363</v>
      </c>
      <c r="M10799" t="s">
        <v>57</v>
      </c>
      <c r="N10799">
        <v>1</v>
      </c>
      <c r="O10799" t="s">
        <v>232</v>
      </c>
      <c r="P10799">
        <v>0</v>
      </c>
      <c r="Q10799">
        <v>1</v>
      </c>
      <c r="R10799" t="s">
        <v>243</v>
      </c>
      <c r="S10799" t="s">
        <v>271</v>
      </c>
      <c r="T10799" t="s">
        <v>259</v>
      </c>
      <c r="U10799" t="s">
        <v>444</v>
      </c>
    </row>
    <row r="10800" spans="1:21" x14ac:dyDescent="0.35">
      <c r="A10800" s="2" t="s">
        <v>171</v>
      </c>
      <c r="B10800" s="1" t="s">
        <v>172</v>
      </c>
      <c r="C10800" t="s">
        <v>515</v>
      </c>
      <c r="D10800" s="1" t="s">
        <v>150</v>
      </c>
      <c r="E10800" s="1" t="s">
        <v>25</v>
      </c>
      <c r="F10800" s="1" t="s">
        <v>33</v>
      </c>
      <c r="G10800" s="1" t="s">
        <v>214</v>
      </c>
      <c r="H10800" t="s">
        <v>24</v>
      </c>
      <c r="I10800" s="1" t="s">
        <v>422</v>
      </c>
      <c r="J10800" t="s">
        <v>72</v>
      </c>
      <c r="K10800" s="1" t="s">
        <v>57</v>
      </c>
      <c r="L10800" t="s">
        <v>363</v>
      </c>
      <c r="M10800" t="s">
        <v>57</v>
      </c>
      <c r="N10800">
        <v>1</v>
      </c>
      <c r="O10800" t="s">
        <v>232</v>
      </c>
      <c r="P10800">
        <v>0</v>
      </c>
      <c r="Q10800">
        <v>1</v>
      </c>
      <c r="R10800" t="s">
        <v>234</v>
      </c>
      <c r="S10800" t="s">
        <v>271</v>
      </c>
      <c r="T10800" t="s">
        <v>259</v>
      </c>
      <c r="U10800" t="s">
        <v>443</v>
      </c>
    </row>
    <row r="10801" spans="1:21" x14ac:dyDescent="0.35">
      <c r="A10801" s="2" t="s">
        <v>171</v>
      </c>
      <c r="B10801" s="1" t="s">
        <v>172</v>
      </c>
      <c r="C10801" t="s">
        <v>515</v>
      </c>
      <c r="D10801" s="1" t="s">
        <v>150</v>
      </c>
      <c r="E10801" s="1" t="s">
        <v>25</v>
      </c>
      <c r="F10801" s="1" t="s">
        <v>33</v>
      </c>
      <c r="G10801" s="1" t="s">
        <v>214</v>
      </c>
      <c r="H10801" t="s">
        <v>40</v>
      </c>
      <c r="I10801" s="1" t="s">
        <v>424</v>
      </c>
      <c r="J10801" t="s">
        <v>17</v>
      </c>
      <c r="K10801" s="1" t="s">
        <v>57</v>
      </c>
      <c r="L10801" t="s">
        <v>363</v>
      </c>
      <c r="M10801" t="s">
        <v>57</v>
      </c>
      <c r="N10801">
        <v>1</v>
      </c>
      <c r="O10801" t="s">
        <v>232</v>
      </c>
      <c r="P10801">
        <v>0</v>
      </c>
      <c r="Q10801">
        <v>1</v>
      </c>
      <c r="R10801" t="s">
        <v>243</v>
      </c>
      <c r="S10801" t="s">
        <v>258</v>
      </c>
      <c r="T10801" t="s">
        <v>259</v>
      </c>
      <c r="U10801" t="s">
        <v>444</v>
      </c>
    </row>
    <row r="10802" spans="1:21" x14ac:dyDescent="0.35">
      <c r="A10802" s="2" t="s">
        <v>171</v>
      </c>
      <c r="B10802" s="1" t="s">
        <v>172</v>
      </c>
      <c r="C10802" t="s">
        <v>515</v>
      </c>
      <c r="D10802" s="1" t="s">
        <v>150</v>
      </c>
      <c r="E10802" s="1" t="s">
        <v>25</v>
      </c>
      <c r="F10802" s="1" t="s">
        <v>33</v>
      </c>
      <c r="G10802" s="1" t="s">
        <v>214</v>
      </c>
      <c r="H10802" t="s">
        <v>40</v>
      </c>
      <c r="I10802" s="1" t="s">
        <v>422</v>
      </c>
      <c r="J10802" t="s">
        <v>72</v>
      </c>
      <c r="K10802" s="1" t="s">
        <v>57</v>
      </c>
      <c r="L10802" t="s">
        <v>363</v>
      </c>
      <c r="M10802" t="s">
        <v>57</v>
      </c>
      <c r="N10802">
        <v>1</v>
      </c>
      <c r="O10802" t="s">
        <v>232</v>
      </c>
      <c r="P10802">
        <v>0</v>
      </c>
      <c r="Q10802">
        <v>1</v>
      </c>
      <c r="R10802" t="s">
        <v>234</v>
      </c>
      <c r="S10802" t="s">
        <v>258</v>
      </c>
      <c r="T10802" t="s">
        <v>259</v>
      </c>
      <c r="U10802" t="s">
        <v>443</v>
      </c>
    </row>
    <row r="10803" spans="1:21" x14ac:dyDescent="0.35">
      <c r="A10803" s="2" t="s">
        <v>171</v>
      </c>
      <c r="B10803" s="1" t="s">
        <v>172</v>
      </c>
      <c r="C10803" t="s">
        <v>515</v>
      </c>
      <c r="D10803" s="1" t="s">
        <v>150</v>
      </c>
      <c r="E10803" s="1" t="s">
        <v>25</v>
      </c>
      <c r="F10803" s="1" t="s">
        <v>33</v>
      </c>
      <c r="G10803" s="1" t="s">
        <v>214</v>
      </c>
      <c r="H10803" t="s">
        <v>74</v>
      </c>
      <c r="I10803" s="1" t="s">
        <v>424</v>
      </c>
      <c r="J10803" t="s">
        <v>17</v>
      </c>
      <c r="K10803" s="1" t="s">
        <v>57</v>
      </c>
      <c r="L10803" t="s">
        <v>278</v>
      </c>
      <c r="M10803" t="s">
        <v>57</v>
      </c>
      <c r="N10803">
        <v>1</v>
      </c>
      <c r="O10803" t="s">
        <v>232</v>
      </c>
      <c r="P10803">
        <v>1</v>
      </c>
      <c r="Q10803">
        <v>1</v>
      </c>
      <c r="R10803" t="s">
        <v>234</v>
      </c>
      <c r="S10803" t="s">
        <v>271</v>
      </c>
      <c r="T10803" t="s">
        <v>259</v>
      </c>
      <c r="U10803" t="s">
        <v>443</v>
      </c>
    </row>
    <row r="10804" spans="1:21" x14ac:dyDescent="0.35">
      <c r="A10804" s="2" t="s">
        <v>171</v>
      </c>
      <c r="B10804" s="1" t="s">
        <v>172</v>
      </c>
      <c r="C10804" t="s">
        <v>515</v>
      </c>
      <c r="D10804" s="1" t="s">
        <v>150</v>
      </c>
      <c r="E10804" s="1" t="s">
        <v>25</v>
      </c>
      <c r="F10804" s="1" t="s">
        <v>33</v>
      </c>
      <c r="G10804" s="1" t="s">
        <v>214</v>
      </c>
      <c r="H10804" t="s">
        <v>47</v>
      </c>
      <c r="I10804" s="1" t="s">
        <v>422</v>
      </c>
      <c r="J10804" t="s">
        <v>72</v>
      </c>
      <c r="K10804" s="1" t="s">
        <v>57</v>
      </c>
      <c r="L10804" t="s">
        <v>363</v>
      </c>
      <c r="M10804" t="s">
        <v>57</v>
      </c>
      <c r="N10804">
        <v>1</v>
      </c>
      <c r="O10804" t="s">
        <v>232</v>
      </c>
      <c r="P10804">
        <v>0</v>
      </c>
      <c r="Q10804">
        <v>1</v>
      </c>
      <c r="R10804" t="s">
        <v>243</v>
      </c>
      <c r="S10804" t="s">
        <v>258</v>
      </c>
      <c r="T10804" t="s">
        <v>259</v>
      </c>
      <c r="U10804" t="s">
        <v>444</v>
      </c>
    </row>
    <row r="10805" spans="1:21" x14ac:dyDescent="0.35">
      <c r="A10805" s="2" t="s">
        <v>171</v>
      </c>
      <c r="B10805" s="1" t="s">
        <v>172</v>
      </c>
      <c r="C10805" t="s">
        <v>515</v>
      </c>
      <c r="D10805" s="1" t="s">
        <v>150</v>
      </c>
      <c r="E10805" s="1" t="s">
        <v>25</v>
      </c>
      <c r="F10805" s="1" t="s">
        <v>33</v>
      </c>
      <c r="G10805" s="1" t="s">
        <v>214</v>
      </c>
      <c r="H10805" t="s">
        <v>50</v>
      </c>
      <c r="I10805" s="1" t="s">
        <v>422</v>
      </c>
      <c r="J10805" t="s">
        <v>72</v>
      </c>
      <c r="K10805" s="1" t="s">
        <v>57</v>
      </c>
      <c r="L10805" t="s">
        <v>363</v>
      </c>
      <c r="M10805" t="s">
        <v>57</v>
      </c>
      <c r="N10805">
        <v>1</v>
      </c>
      <c r="O10805" t="s">
        <v>232</v>
      </c>
      <c r="P10805">
        <v>0</v>
      </c>
      <c r="Q10805">
        <v>1</v>
      </c>
      <c r="R10805" t="s">
        <v>243</v>
      </c>
      <c r="S10805" t="s">
        <v>258</v>
      </c>
      <c r="T10805" t="s">
        <v>259</v>
      </c>
      <c r="U10805" t="s">
        <v>444</v>
      </c>
    </row>
    <row r="10806" spans="1:21" x14ac:dyDescent="0.35">
      <c r="A10806" s="2" t="s">
        <v>171</v>
      </c>
      <c r="B10806" s="1" t="s">
        <v>172</v>
      </c>
      <c r="C10806" t="s">
        <v>515</v>
      </c>
      <c r="D10806" s="1" t="s">
        <v>150</v>
      </c>
      <c r="E10806" s="1" t="s">
        <v>25</v>
      </c>
      <c r="F10806" s="1" t="s">
        <v>38</v>
      </c>
      <c r="G10806" s="1" t="s">
        <v>214</v>
      </c>
      <c r="H10806" t="s">
        <v>36</v>
      </c>
      <c r="I10806" s="1" t="s">
        <v>422</v>
      </c>
      <c r="J10806" t="s">
        <v>72</v>
      </c>
      <c r="K10806" s="1" t="s">
        <v>57</v>
      </c>
      <c r="L10806" t="s">
        <v>278</v>
      </c>
      <c r="M10806" t="s">
        <v>130</v>
      </c>
      <c r="N10806">
        <v>1</v>
      </c>
      <c r="O10806" t="s">
        <v>232</v>
      </c>
      <c r="P10806">
        <v>0</v>
      </c>
      <c r="Q10806">
        <v>1</v>
      </c>
      <c r="R10806" t="s">
        <v>234</v>
      </c>
      <c r="S10806" t="s">
        <v>258</v>
      </c>
      <c r="T10806" t="s">
        <v>259</v>
      </c>
      <c r="U10806" t="s">
        <v>443</v>
      </c>
    </row>
    <row r="10807" spans="1:21" x14ac:dyDescent="0.35">
      <c r="A10807" s="2" t="s">
        <v>171</v>
      </c>
      <c r="B10807" s="1" t="s">
        <v>172</v>
      </c>
      <c r="C10807" t="s">
        <v>515</v>
      </c>
      <c r="D10807" s="1" t="s">
        <v>150</v>
      </c>
      <c r="E10807" s="1" t="s">
        <v>25</v>
      </c>
      <c r="F10807" s="1" t="s">
        <v>38</v>
      </c>
      <c r="G10807" s="1" t="s">
        <v>214</v>
      </c>
      <c r="H10807" t="s">
        <v>36</v>
      </c>
      <c r="I10807" s="1" t="s">
        <v>422</v>
      </c>
      <c r="J10807" t="s">
        <v>72</v>
      </c>
      <c r="K10807" s="1" t="s">
        <v>57</v>
      </c>
      <c r="L10807" t="s">
        <v>363</v>
      </c>
      <c r="M10807" t="s">
        <v>57</v>
      </c>
      <c r="N10807">
        <v>1</v>
      </c>
      <c r="O10807" t="s">
        <v>232</v>
      </c>
      <c r="P10807">
        <v>0</v>
      </c>
      <c r="Q10807">
        <v>1</v>
      </c>
      <c r="R10807" t="s">
        <v>243</v>
      </c>
      <c r="S10807" t="s">
        <v>258</v>
      </c>
      <c r="T10807" t="s">
        <v>259</v>
      </c>
      <c r="U10807" t="s">
        <v>444</v>
      </c>
    </row>
    <row r="10808" spans="1:21" x14ac:dyDescent="0.35">
      <c r="A10808" s="2" t="s">
        <v>171</v>
      </c>
      <c r="B10808" s="1" t="s">
        <v>172</v>
      </c>
      <c r="C10808" t="s">
        <v>515</v>
      </c>
      <c r="D10808" s="1" t="s">
        <v>150</v>
      </c>
      <c r="E10808" s="1" t="s">
        <v>25</v>
      </c>
      <c r="F10808" s="1" t="s">
        <v>38</v>
      </c>
      <c r="G10808" s="1" t="s">
        <v>214</v>
      </c>
      <c r="H10808" t="s">
        <v>40</v>
      </c>
      <c r="I10808" s="1" t="s">
        <v>422</v>
      </c>
      <c r="J10808" t="s">
        <v>72</v>
      </c>
      <c r="K10808" s="1" t="s">
        <v>57</v>
      </c>
      <c r="L10808" t="s">
        <v>363</v>
      </c>
      <c r="M10808" t="s">
        <v>57</v>
      </c>
      <c r="N10808">
        <v>1</v>
      </c>
      <c r="O10808" t="s">
        <v>232</v>
      </c>
      <c r="P10808">
        <v>0</v>
      </c>
      <c r="Q10808">
        <v>1</v>
      </c>
      <c r="R10808" t="s">
        <v>243</v>
      </c>
      <c r="S10808" t="s">
        <v>258</v>
      </c>
      <c r="T10808" t="s">
        <v>259</v>
      </c>
      <c r="U10808" t="s">
        <v>444</v>
      </c>
    </row>
    <row r="10809" spans="1:21" x14ac:dyDescent="0.35">
      <c r="A10809" s="2" t="s">
        <v>171</v>
      </c>
      <c r="B10809" s="1" t="s">
        <v>172</v>
      </c>
      <c r="C10809" t="s">
        <v>515</v>
      </c>
      <c r="D10809" s="1" t="s">
        <v>150</v>
      </c>
      <c r="E10809" s="1" t="s">
        <v>25</v>
      </c>
      <c r="F10809" s="1" t="s">
        <v>38</v>
      </c>
      <c r="G10809" s="1" t="s">
        <v>214</v>
      </c>
      <c r="H10809" t="s">
        <v>74</v>
      </c>
      <c r="I10809" s="1" t="s">
        <v>422</v>
      </c>
      <c r="J10809" t="s">
        <v>72</v>
      </c>
      <c r="K10809" s="1" t="s">
        <v>57</v>
      </c>
      <c r="L10809" t="s">
        <v>278</v>
      </c>
      <c r="M10809" t="s">
        <v>130</v>
      </c>
      <c r="N10809">
        <v>1</v>
      </c>
      <c r="O10809" t="s">
        <v>232</v>
      </c>
      <c r="P10809">
        <v>0</v>
      </c>
      <c r="Q10809">
        <v>1</v>
      </c>
      <c r="R10809" t="s">
        <v>234</v>
      </c>
      <c r="S10809" t="s">
        <v>258</v>
      </c>
      <c r="T10809" t="s">
        <v>259</v>
      </c>
      <c r="U10809" t="s">
        <v>443</v>
      </c>
    </row>
    <row r="10810" spans="1:21" x14ac:dyDescent="0.35">
      <c r="A10810" s="2" t="s">
        <v>171</v>
      </c>
      <c r="B10810" s="1" t="s">
        <v>172</v>
      </c>
      <c r="C10810" t="s">
        <v>515</v>
      </c>
      <c r="D10810" s="1" t="s">
        <v>150</v>
      </c>
      <c r="E10810" s="1" t="s">
        <v>25</v>
      </c>
      <c r="F10810" s="1" t="s">
        <v>26</v>
      </c>
      <c r="G10810" s="1" t="s">
        <v>215</v>
      </c>
      <c r="H10810" t="s">
        <v>52</v>
      </c>
      <c r="I10810" s="1" t="s">
        <v>424</v>
      </c>
      <c r="J10810" t="s">
        <v>17</v>
      </c>
      <c r="K10810" s="1" t="s">
        <v>57</v>
      </c>
      <c r="L10810" t="s">
        <v>278</v>
      </c>
      <c r="M10810" t="s">
        <v>132</v>
      </c>
      <c r="N10810">
        <v>1</v>
      </c>
      <c r="O10810" t="s">
        <v>232</v>
      </c>
      <c r="P10810">
        <v>0</v>
      </c>
      <c r="Q10810">
        <v>1</v>
      </c>
      <c r="R10810" t="s">
        <v>234</v>
      </c>
      <c r="S10810" t="s">
        <v>271</v>
      </c>
      <c r="T10810" t="s">
        <v>259</v>
      </c>
      <c r="U10810" t="s">
        <v>443</v>
      </c>
    </row>
    <row r="10811" spans="1:21" x14ac:dyDescent="0.35">
      <c r="A10811" s="2" t="s">
        <v>171</v>
      </c>
      <c r="B10811" s="1" t="s">
        <v>172</v>
      </c>
      <c r="C10811" t="s">
        <v>515</v>
      </c>
      <c r="D10811" s="1" t="s">
        <v>150</v>
      </c>
      <c r="E10811" s="1" t="s">
        <v>25</v>
      </c>
      <c r="F10811" s="1" t="s">
        <v>26</v>
      </c>
      <c r="G10811" s="1" t="s">
        <v>215</v>
      </c>
      <c r="H10811" t="s">
        <v>52</v>
      </c>
      <c r="I10811" s="1" t="s">
        <v>424</v>
      </c>
      <c r="J10811" t="s">
        <v>17</v>
      </c>
      <c r="K10811" s="1" t="s">
        <v>57</v>
      </c>
      <c r="L10811" t="s">
        <v>363</v>
      </c>
      <c r="M10811" t="s">
        <v>57</v>
      </c>
      <c r="N10811">
        <v>1</v>
      </c>
      <c r="O10811" t="s">
        <v>232</v>
      </c>
      <c r="P10811">
        <v>1</v>
      </c>
      <c r="Q10811">
        <v>1</v>
      </c>
      <c r="R10811" t="s">
        <v>243</v>
      </c>
      <c r="S10811" t="s">
        <v>258</v>
      </c>
      <c r="T10811" t="s">
        <v>259</v>
      </c>
      <c r="U10811" t="s">
        <v>444</v>
      </c>
    </row>
    <row r="10812" spans="1:21" x14ac:dyDescent="0.35">
      <c r="A10812" s="2" t="s">
        <v>171</v>
      </c>
      <c r="B10812" s="1" t="s">
        <v>172</v>
      </c>
      <c r="C10812" t="s">
        <v>515</v>
      </c>
      <c r="D10812" s="1" t="s">
        <v>150</v>
      </c>
      <c r="E10812" s="1" t="s">
        <v>25</v>
      </c>
      <c r="F10812" s="1" t="s">
        <v>26</v>
      </c>
      <c r="G10812" s="1" t="s">
        <v>215</v>
      </c>
      <c r="H10812" t="s">
        <v>52</v>
      </c>
      <c r="I10812" s="1" t="s">
        <v>422</v>
      </c>
      <c r="J10812" t="s">
        <v>72</v>
      </c>
      <c r="K10812" s="1" t="s">
        <v>57</v>
      </c>
      <c r="L10812" t="s">
        <v>363</v>
      </c>
      <c r="M10812" t="s">
        <v>57</v>
      </c>
      <c r="N10812">
        <v>1</v>
      </c>
      <c r="O10812" t="s">
        <v>232</v>
      </c>
      <c r="P10812">
        <v>0</v>
      </c>
      <c r="Q10812">
        <v>1</v>
      </c>
      <c r="R10812" t="s">
        <v>243</v>
      </c>
      <c r="S10812" t="s">
        <v>258</v>
      </c>
      <c r="T10812" t="s">
        <v>259</v>
      </c>
      <c r="U10812" t="s">
        <v>444</v>
      </c>
    </row>
    <row r="10813" spans="1:21" x14ac:dyDescent="0.35">
      <c r="A10813" s="2" t="s">
        <v>171</v>
      </c>
      <c r="B10813" s="1" t="s">
        <v>172</v>
      </c>
      <c r="C10813" t="s">
        <v>515</v>
      </c>
      <c r="D10813" s="1" t="s">
        <v>150</v>
      </c>
      <c r="E10813" s="1" t="s">
        <v>25</v>
      </c>
      <c r="F10813" s="1" t="s">
        <v>26</v>
      </c>
      <c r="G10813" s="1" t="s">
        <v>215</v>
      </c>
      <c r="H10813" t="s">
        <v>16</v>
      </c>
      <c r="I10813" s="1" t="s">
        <v>424</v>
      </c>
      <c r="J10813" t="s">
        <v>17</v>
      </c>
      <c r="K10813" s="1" t="s">
        <v>57</v>
      </c>
      <c r="L10813" t="s">
        <v>278</v>
      </c>
      <c r="M10813" t="s">
        <v>57</v>
      </c>
      <c r="N10813">
        <v>1</v>
      </c>
      <c r="O10813" t="s">
        <v>232</v>
      </c>
      <c r="P10813">
        <v>1</v>
      </c>
      <c r="Q10813">
        <v>1</v>
      </c>
      <c r="R10813" t="s">
        <v>234</v>
      </c>
      <c r="S10813" t="s">
        <v>258</v>
      </c>
      <c r="T10813" t="s">
        <v>259</v>
      </c>
      <c r="U10813" t="s">
        <v>443</v>
      </c>
    </row>
    <row r="10814" spans="1:21" x14ac:dyDescent="0.35">
      <c r="A10814" s="2" t="s">
        <v>171</v>
      </c>
      <c r="B10814" s="1" t="s">
        <v>172</v>
      </c>
      <c r="C10814" t="s">
        <v>515</v>
      </c>
      <c r="D10814" s="1" t="s">
        <v>150</v>
      </c>
      <c r="E10814" s="1" t="s">
        <v>25</v>
      </c>
      <c r="F10814" s="1" t="s">
        <v>26</v>
      </c>
      <c r="G10814" s="1" t="s">
        <v>215</v>
      </c>
      <c r="H10814" t="s">
        <v>16</v>
      </c>
      <c r="I10814" s="1" t="s">
        <v>424</v>
      </c>
      <c r="J10814" t="s">
        <v>17</v>
      </c>
      <c r="K10814" s="1" t="s">
        <v>57</v>
      </c>
      <c r="L10814" t="s">
        <v>363</v>
      </c>
      <c r="M10814" t="s">
        <v>57</v>
      </c>
      <c r="N10814">
        <v>4</v>
      </c>
      <c r="O10814" t="s">
        <v>232</v>
      </c>
      <c r="P10814">
        <v>0</v>
      </c>
      <c r="Q10814">
        <v>1</v>
      </c>
      <c r="R10814" t="s">
        <v>243</v>
      </c>
      <c r="S10814" t="s">
        <v>258</v>
      </c>
      <c r="T10814" t="s">
        <v>259</v>
      </c>
      <c r="U10814" t="s">
        <v>444</v>
      </c>
    </row>
    <row r="10815" spans="1:21" x14ac:dyDescent="0.35">
      <c r="A10815" s="2" t="s">
        <v>171</v>
      </c>
      <c r="B10815" s="1" t="s">
        <v>172</v>
      </c>
      <c r="C10815" t="s">
        <v>515</v>
      </c>
      <c r="D10815" s="1" t="s">
        <v>150</v>
      </c>
      <c r="E10815" s="1" t="s">
        <v>25</v>
      </c>
      <c r="F10815" s="1" t="s">
        <v>26</v>
      </c>
      <c r="G10815" s="1" t="s">
        <v>215</v>
      </c>
      <c r="H10815" t="s">
        <v>16</v>
      </c>
      <c r="I10815" s="1" t="s">
        <v>424</v>
      </c>
      <c r="J10815" t="s">
        <v>17</v>
      </c>
      <c r="K10815" s="1" t="s">
        <v>57</v>
      </c>
      <c r="L10815" t="s">
        <v>363</v>
      </c>
      <c r="M10815" t="s">
        <v>57</v>
      </c>
      <c r="N10815">
        <v>1</v>
      </c>
      <c r="O10815" t="s">
        <v>232</v>
      </c>
      <c r="P10815">
        <v>1</v>
      </c>
      <c r="Q10815">
        <v>1</v>
      </c>
      <c r="R10815" t="s">
        <v>243</v>
      </c>
      <c r="S10815" t="s">
        <v>258</v>
      </c>
      <c r="T10815" t="s">
        <v>259</v>
      </c>
      <c r="U10815" t="s">
        <v>444</v>
      </c>
    </row>
    <row r="10816" spans="1:21" x14ac:dyDescent="0.35">
      <c r="A10816" s="2" t="s">
        <v>171</v>
      </c>
      <c r="B10816" s="1" t="s">
        <v>172</v>
      </c>
      <c r="C10816" t="s">
        <v>515</v>
      </c>
      <c r="D10816" s="1" t="s">
        <v>150</v>
      </c>
      <c r="E10816" s="1" t="s">
        <v>25</v>
      </c>
      <c r="F10816" s="1" t="s">
        <v>26</v>
      </c>
      <c r="G10816" s="1" t="s">
        <v>215</v>
      </c>
      <c r="H10816" t="s">
        <v>16</v>
      </c>
      <c r="I10816" s="1" t="s">
        <v>422</v>
      </c>
      <c r="J10816" t="s">
        <v>72</v>
      </c>
      <c r="K10816" s="1" t="s">
        <v>57</v>
      </c>
      <c r="L10816" t="s">
        <v>278</v>
      </c>
      <c r="M10816" t="s">
        <v>57</v>
      </c>
      <c r="N10816">
        <v>1</v>
      </c>
      <c r="O10816" t="s">
        <v>232</v>
      </c>
      <c r="P10816">
        <v>1</v>
      </c>
      <c r="Q10816">
        <v>1</v>
      </c>
      <c r="R10816" t="s">
        <v>234</v>
      </c>
      <c r="S10816" t="s">
        <v>271</v>
      </c>
      <c r="T10816" t="s">
        <v>259</v>
      </c>
      <c r="U10816" t="s">
        <v>443</v>
      </c>
    </row>
    <row r="10817" spans="1:21" x14ac:dyDescent="0.35">
      <c r="A10817" s="2" t="s">
        <v>171</v>
      </c>
      <c r="B10817" s="1" t="s">
        <v>172</v>
      </c>
      <c r="C10817" t="s">
        <v>515</v>
      </c>
      <c r="D10817" s="1" t="s">
        <v>150</v>
      </c>
      <c r="E10817" s="1" t="s">
        <v>25</v>
      </c>
      <c r="F10817" s="1" t="s">
        <v>26</v>
      </c>
      <c r="G10817" s="1" t="s">
        <v>215</v>
      </c>
      <c r="H10817" t="s">
        <v>20</v>
      </c>
      <c r="I10817" s="1" t="s">
        <v>424</v>
      </c>
      <c r="J10817" t="s">
        <v>17</v>
      </c>
      <c r="K10817" s="1" t="s">
        <v>57</v>
      </c>
      <c r="L10817" t="s">
        <v>278</v>
      </c>
      <c r="M10817" t="s">
        <v>130</v>
      </c>
      <c r="N10817">
        <v>1</v>
      </c>
      <c r="O10817" t="s">
        <v>232</v>
      </c>
      <c r="P10817">
        <v>1</v>
      </c>
      <c r="Q10817">
        <v>1</v>
      </c>
      <c r="R10817" t="s">
        <v>234</v>
      </c>
      <c r="S10817" t="s">
        <v>258</v>
      </c>
      <c r="T10817" t="s">
        <v>259</v>
      </c>
      <c r="U10817" t="s">
        <v>443</v>
      </c>
    </row>
    <row r="10818" spans="1:21" x14ac:dyDescent="0.35">
      <c r="A10818" s="2" t="s">
        <v>171</v>
      </c>
      <c r="B10818" s="1" t="s">
        <v>172</v>
      </c>
      <c r="C10818" t="s">
        <v>515</v>
      </c>
      <c r="D10818" s="1" t="s">
        <v>150</v>
      </c>
      <c r="E10818" s="1" t="s">
        <v>25</v>
      </c>
      <c r="F10818" s="1" t="s">
        <v>26</v>
      </c>
      <c r="G10818" s="1" t="s">
        <v>215</v>
      </c>
      <c r="H10818" t="s">
        <v>20</v>
      </c>
      <c r="I10818" s="1" t="s">
        <v>424</v>
      </c>
      <c r="J10818" t="s">
        <v>17</v>
      </c>
      <c r="K10818" s="1" t="s">
        <v>57</v>
      </c>
      <c r="L10818" t="s">
        <v>363</v>
      </c>
      <c r="M10818" t="s">
        <v>57</v>
      </c>
      <c r="N10818">
        <v>3</v>
      </c>
      <c r="O10818" t="s">
        <v>232</v>
      </c>
      <c r="P10818">
        <v>0</v>
      </c>
      <c r="Q10818">
        <v>1</v>
      </c>
      <c r="R10818" t="s">
        <v>243</v>
      </c>
      <c r="S10818" t="s">
        <v>258</v>
      </c>
      <c r="T10818" t="s">
        <v>259</v>
      </c>
      <c r="U10818" t="s">
        <v>444</v>
      </c>
    </row>
    <row r="10819" spans="1:21" x14ac:dyDescent="0.35">
      <c r="A10819" s="2" t="s">
        <v>171</v>
      </c>
      <c r="B10819" s="1" t="s">
        <v>172</v>
      </c>
      <c r="C10819" t="s">
        <v>515</v>
      </c>
      <c r="D10819" s="1" t="s">
        <v>150</v>
      </c>
      <c r="E10819" s="1" t="s">
        <v>25</v>
      </c>
      <c r="F10819" s="1" t="s">
        <v>26</v>
      </c>
      <c r="G10819" s="1" t="s">
        <v>215</v>
      </c>
      <c r="H10819" t="s">
        <v>20</v>
      </c>
      <c r="I10819" s="1" t="s">
        <v>424</v>
      </c>
      <c r="J10819" t="s">
        <v>17</v>
      </c>
      <c r="K10819" s="1" t="s">
        <v>57</v>
      </c>
      <c r="L10819" t="s">
        <v>363</v>
      </c>
      <c r="M10819" t="s">
        <v>57</v>
      </c>
      <c r="N10819">
        <v>1</v>
      </c>
      <c r="O10819" t="s">
        <v>232</v>
      </c>
      <c r="P10819">
        <v>1</v>
      </c>
      <c r="Q10819">
        <v>1</v>
      </c>
      <c r="R10819" t="s">
        <v>243</v>
      </c>
      <c r="S10819" t="s">
        <v>258</v>
      </c>
      <c r="T10819" t="s">
        <v>259</v>
      </c>
      <c r="U10819" t="s">
        <v>444</v>
      </c>
    </row>
    <row r="10820" spans="1:21" x14ac:dyDescent="0.35">
      <c r="A10820" s="2" t="s">
        <v>171</v>
      </c>
      <c r="B10820" s="1" t="s">
        <v>172</v>
      </c>
      <c r="C10820" t="s">
        <v>515</v>
      </c>
      <c r="D10820" s="1" t="s">
        <v>150</v>
      </c>
      <c r="E10820" s="1" t="s">
        <v>25</v>
      </c>
      <c r="F10820" s="1" t="s">
        <v>26</v>
      </c>
      <c r="G10820" s="1" t="s">
        <v>215</v>
      </c>
      <c r="H10820" t="s">
        <v>20</v>
      </c>
      <c r="I10820" s="1" t="s">
        <v>422</v>
      </c>
      <c r="J10820" t="s">
        <v>72</v>
      </c>
      <c r="K10820" s="1" t="s">
        <v>57</v>
      </c>
      <c r="L10820" t="s">
        <v>278</v>
      </c>
      <c r="M10820" t="s">
        <v>57</v>
      </c>
      <c r="N10820">
        <v>1</v>
      </c>
      <c r="O10820" t="s">
        <v>232</v>
      </c>
      <c r="P10820">
        <v>0</v>
      </c>
      <c r="Q10820">
        <v>1</v>
      </c>
      <c r="R10820" t="s">
        <v>234</v>
      </c>
      <c r="S10820" t="s">
        <v>271</v>
      </c>
      <c r="T10820" t="s">
        <v>259</v>
      </c>
      <c r="U10820" t="s">
        <v>443</v>
      </c>
    </row>
    <row r="10821" spans="1:21" x14ac:dyDescent="0.35">
      <c r="A10821" s="2" t="s">
        <v>171</v>
      </c>
      <c r="B10821" s="1" t="s">
        <v>172</v>
      </c>
      <c r="C10821" t="s">
        <v>515</v>
      </c>
      <c r="D10821" s="1" t="s">
        <v>150</v>
      </c>
      <c r="E10821" s="1" t="s">
        <v>25</v>
      </c>
      <c r="F10821" s="1" t="s">
        <v>26</v>
      </c>
      <c r="G10821" s="1" t="s">
        <v>215</v>
      </c>
      <c r="H10821" t="s">
        <v>27</v>
      </c>
      <c r="I10821" s="1" t="s">
        <v>424</v>
      </c>
      <c r="J10821" t="s">
        <v>17</v>
      </c>
      <c r="K10821" s="1" t="s">
        <v>57</v>
      </c>
      <c r="L10821" t="s">
        <v>363</v>
      </c>
      <c r="M10821" t="s">
        <v>57</v>
      </c>
      <c r="N10821">
        <v>1</v>
      </c>
      <c r="O10821" t="s">
        <v>232</v>
      </c>
      <c r="P10821">
        <v>0</v>
      </c>
      <c r="Q10821">
        <v>1</v>
      </c>
      <c r="R10821" t="s">
        <v>243</v>
      </c>
      <c r="S10821" t="s">
        <v>258</v>
      </c>
      <c r="T10821" t="s">
        <v>259</v>
      </c>
      <c r="U10821" t="s">
        <v>444</v>
      </c>
    </row>
    <row r="10822" spans="1:21" x14ac:dyDescent="0.35">
      <c r="A10822" s="2" t="s">
        <v>171</v>
      </c>
      <c r="B10822" s="1" t="s">
        <v>172</v>
      </c>
      <c r="C10822" t="s">
        <v>515</v>
      </c>
      <c r="D10822" s="1" t="s">
        <v>150</v>
      </c>
      <c r="E10822" s="1" t="s">
        <v>25</v>
      </c>
      <c r="F10822" s="1" t="s">
        <v>26</v>
      </c>
      <c r="G10822" s="1" t="s">
        <v>215</v>
      </c>
      <c r="H10822" t="s">
        <v>27</v>
      </c>
      <c r="I10822" s="1" t="s">
        <v>424</v>
      </c>
      <c r="J10822" t="s">
        <v>17</v>
      </c>
      <c r="K10822" s="1" t="s">
        <v>57</v>
      </c>
      <c r="L10822" t="s">
        <v>363</v>
      </c>
      <c r="M10822" t="s">
        <v>57</v>
      </c>
      <c r="N10822">
        <v>1</v>
      </c>
      <c r="O10822" t="s">
        <v>232</v>
      </c>
      <c r="P10822">
        <v>1</v>
      </c>
      <c r="Q10822">
        <v>1</v>
      </c>
      <c r="R10822" t="s">
        <v>243</v>
      </c>
      <c r="S10822" t="s">
        <v>258</v>
      </c>
      <c r="T10822" t="s">
        <v>259</v>
      </c>
      <c r="U10822" t="s">
        <v>444</v>
      </c>
    </row>
    <row r="10823" spans="1:21" x14ac:dyDescent="0.35">
      <c r="A10823" s="2" t="s">
        <v>171</v>
      </c>
      <c r="B10823" s="1" t="s">
        <v>172</v>
      </c>
      <c r="C10823" t="s">
        <v>515</v>
      </c>
      <c r="D10823" s="1" t="s">
        <v>150</v>
      </c>
      <c r="E10823" s="1" t="s">
        <v>25</v>
      </c>
      <c r="F10823" s="1" t="s">
        <v>26</v>
      </c>
      <c r="G10823" s="1" t="s">
        <v>215</v>
      </c>
      <c r="H10823" t="s">
        <v>30</v>
      </c>
      <c r="I10823" s="1" t="s">
        <v>424</v>
      </c>
      <c r="J10823" t="s">
        <v>17</v>
      </c>
      <c r="K10823" s="1" t="s">
        <v>57</v>
      </c>
      <c r="L10823" t="s">
        <v>278</v>
      </c>
      <c r="M10823" t="s">
        <v>57</v>
      </c>
      <c r="N10823">
        <v>1</v>
      </c>
      <c r="O10823" t="s">
        <v>232</v>
      </c>
      <c r="P10823">
        <v>1</v>
      </c>
      <c r="Q10823">
        <v>1</v>
      </c>
      <c r="R10823" t="s">
        <v>234</v>
      </c>
      <c r="S10823" t="s">
        <v>271</v>
      </c>
      <c r="T10823" t="s">
        <v>259</v>
      </c>
      <c r="U10823" t="s">
        <v>443</v>
      </c>
    </row>
    <row r="10824" spans="1:21" x14ac:dyDescent="0.35">
      <c r="A10824" s="2" t="s">
        <v>171</v>
      </c>
      <c r="B10824" s="1" t="s">
        <v>172</v>
      </c>
      <c r="C10824" t="s">
        <v>515</v>
      </c>
      <c r="D10824" s="1" t="s">
        <v>150</v>
      </c>
      <c r="E10824" s="1" t="s">
        <v>25</v>
      </c>
      <c r="F10824" s="1" t="s">
        <v>26</v>
      </c>
      <c r="G10824" s="1" t="s">
        <v>215</v>
      </c>
      <c r="H10824" t="s">
        <v>30</v>
      </c>
      <c r="I10824" s="1" t="s">
        <v>424</v>
      </c>
      <c r="J10824" t="s">
        <v>17</v>
      </c>
      <c r="K10824" s="1" t="s">
        <v>57</v>
      </c>
      <c r="L10824" t="s">
        <v>363</v>
      </c>
      <c r="M10824" t="s">
        <v>57</v>
      </c>
      <c r="N10824">
        <v>2</v>
      </c>
      <c r="O10824" t="s">
        <v>232</v>
      </c>
      <c r="P10824">
        <v>0</v>
      </c>
      <c r="Q10824">
        <v>1</v>
      </c>
      <c r="R10824" t="s">
        <v>243</v>
      </c>
      <c r="S10824" t="s">
        <v>258</v>
      </c>
      <c r="T10824" t="s">
        <v>259</v>
      </c>
      <c r="U10824" t="s">
        <v>444</v>
      </c>
    </row>
    <row r="10825" spans="1:21" x14ac:dyDescent="0.35">
      <c r="A10825" s="2" t="s">
        <v>171</v>
      </c>
      <c r="B10825" s="1" t="s">
        <v>172</v>
      </c>
      <c r="C10825" t="s">
        <v>515</v>
      </c>
      <c r="D10825" s="1" t="s">
        <v>150</v>
      </c>
      <c r="E10825" s="1" t="s">
        <v>25</v>
      </c>
      <c r="F10825" s="1" t="s">
        <v>26</v>
      </c>
      <c r="G10825" s="1" t="s">
        <v>215</v>
      </c>
      <c r="H10825" t="s">
        <v>30</v>
      </c>
      <c r="I10825" s="1" t="s">
        <v>422</v>
      </c>
      <c r="J10825" t="s">
        <v>72</v>
      </c>
      <c r="K10825" s="1" t="s">
        <v>57</v>
      </c>
      <c r="L10825" t="s">
        <v>278</v>
      </c>
      <c r="M10825" t="s">
        <v>57</v>
      </c>
      <c r="N10825">
        <v>1</v>
      </c>
      <c r="O10825" t="s">
        <v>232</v>
      </c>
      <c r="P10825">
        <v>0</v>
      </c>
      <c r="Q10825">
        <v>1</v>
      </c>
      <c r="R10825" t="s">
        <v>234</v>
      </c>
      <c r="S10825" t="s">
        <v>271</v>
      </c>
      <c r="T10825" t="s">
        <v>259</v>
      </c>
      <c r="U10825" t="s">
        <v>443</v>
      </c>
    </row>
    <row r="10826" spans="1:21" x14ac:dyDescent="0.35">
      <c r="A10826" s="2" t="s">
        <v>171</v>
      </c>
      <c r="B10826" s="1" t="s">
        <v>172</v>
      </c>
      <c r="C10826" t="s">
        <v>515</v>
      </c>
      <c r="D10826" s="1" t="s">
        <v>150</v>
      </c>
      <c r="E10826" s="1" t="s">
        <v>25</v>
      </c>
      <c r="F10826" s="1" t="s">
        <v>26</v>
      </c>
      <c r="G10826" s="1" t="s">
        <v>215</v>
      </c>
      <c r="H10826" t="s">
        <v>36</v>
      </c>
      <c r="I10826" s="1" t="s">
        <v>424</v>
      </c>
      <c r="J10826" t="s">
        <v>17</v>
      </c>
      <c r="K10826" s="1" t="s">
        <v>57</v>
      </c>
      <c r="L10826" t="s">
        <v>278</v>
      </c>
      <c r="M10826" t="s">
        <v>57</v>
      </c>
      <c r="N10826">
        <v>1</v>
      </c>
      <c r="O10826" t="s">
        <v>232</v>
      </c>
      <c r="P10826">
        <v>1</v>
      </c>
      <c r="Q10826">
        <v>1</v>
      </c>
      <c r="R10826" t="s">
        <v>234</v>
      </c>
      <c r="S10826" t="s">
        <v>258</v>
      </c>
      <c r="T10826" t="s">
        <v>259</v>
      </c>
      <c r="U10826" t="s">
        <v>443</v>
      </c>
    </row>
    <row r="10827" spans="1:21" x14ac:dyDescent="0.35">
      <c r="A10827" s="2" t="s">
        <v>171</v>
      </c>
      <c r="B10827" s="1" t="s">
        <v>172</v>
      </c>
      <c r="C10827" t="s">
        <v>515</v>
      </c>
      <c r="D10827" s="1" t="s">
        <v>150</v>
      </c>
      <c r="E10827" s="1" t="s">
        <v>25</v>
      </c>
      <c r="F10827" s="1" t="s">
        <v>26</v>
      </c>
      <c r="G10827" s="1" t="s">
        <v>215</v>
      </c>
      <c r="H10827" t="s">
        <v>36</v>
      </c>
      <c r="I10827" s="1" t="s">
        <v>424</v>
      </c>
      <c r="J10827" t="s">
        <v>17</v>
      </c>
      <c r="K10827" s="1" t="s">
        <v>57</v>
      </c>
      <c r="L10827" t="s">
        <v>363</v>
      </c>
      <c r="M10827" t="s">
        <v>57</v>
      </c>
      <c r="N10827">
        <v>1</v>
      </c>
      <c r="O10827" t="s">
        <v>232</v>
      </c>
      <c r="P10827">
        <v>1</v>
      </c>
      <c r="Q10827">
        <v>1</v>
      </c>
      <c r="R10827" t="s">
        <v>243</v>
      </c>
      <c r="S10827" t="s">
        <v>258</v>
      </c>
      <c r="T10827" t="s">
        <v>259</v>
      </c>
      <c r="U10827" t="s">
        <v>444</v>
      </c>
    </row>
    <row r="10828" spans="1:21" x14ac:dyDescent="0.35">
      <c r="A10828" s="2" t="s">
        <v>171</v>
      </c>
      <c r="B10828" s="1" t="s">
        <v>172</v>
      </c>
      <c r="C10828" t="s">
        <v>515</v>
      </c>
      <c r="D10828" s="1" t="s">
        <v>150</v>
      </c>
      <c r="E10828" s="1" t="s">
        <v>25</v>
      </c>
      <c r="F10828" s="1" t="s">
        <v>26</v>
      </c>
      <c r="G10828" s="1" t="s">
        <v>215</v>
      </c>
      <c r="H10828" t="s">
        <v>36</v>
      </c>
      <c r="I10828" s="1" t="s">
        <v>422</v>
      </c>
      <c r="J10828" t="s">
        <v>72</v>
      </c>
      <c r="K10828" s="1" t="s">
        <v>57</v>
      </c>
      <c r="L10828" t="s">
        <v>363</v>
      </c>
      <c r="M10828" t="s">
        <v>57</v>
      </c>
      <c r="N10828">
        <v>1</v>
      </c>
      <c r="O10828" t="s">
        <v>232</v>
      </c>
      <c r="P10828">
        <v>1</v>
      </c>
      <c r="Q10828">
        <v>1</v>
      </c>
      <c r="R10828" t="s">
        <v>243</v>
      </c>
      <c r="S10828" t="s">
        <v>258</v>
      </c>
      <c r="T10828" t="s">
        <v>259</v>
      </c>
      <c r="U10828" t="s">
        <v>444</v>
      </c>
    </row>
    <row r="10829" spans="1:21" x14ac:dyDescent="0.35">
      <c r="A10829" s="2" t="s">
        <v>171</v>
      </c>
      <c r="B10829" s="1" t="s">
        <v>172</v>
      </c>
      <c r="C10829" t="s">
        <v>515</v>
      </c>
      <c r="D10829" s="1" t="s">
        <v>150</v>
      </c>
      <c r="E10829" s="1" t="s">
        <v>25</v>
      </c>
      <c r="F10829" s="1" t="s">
        <v>15</v>
      </c>
      <c r="G10829" s="1" t="s">
        <v>215</v>
      </c>
      <c r="H10829" t="s">
        <v>16</v>
      </c>
      <c r="I10829" s="1" t="s">
        <v>424</v>
      </c>
      <c r="J10829" t="s">
        <v>17</v>
      </c>
      <c r="K10829" s="1" t="s">
        <v>57</v>
      </c>
      <c r="L10829" t="s">
        <v>363</v>
      </c>
      <c r="M10829" t="s">
        <v>57</v>
      </c>
      <c r="N10829">
        <v>1</v>
      </c>
      <c r="O10829" t="s">
        <v>232</v>
      </c>
      <c r="P10829">
        <v>0</v>
      </c>
      <c r="Q10829">
        <v>1</v>
      </c>
      <c r="R10829" t="s">
        <v>243</v>
      </c>
      <c r="S10829" t="s">
        <v>258</v>
      </c>
      <c r="T10829" t="s">
        <v>259</v>
      </c>
      <c r="U10829" t="s">
        <v>444</v>
      </c>
    </row>
    <row r="10830" spans="1:21" x14ac:dyDescent="0.35">
      <c r="A10830" s="2" t="s">
        <v>171</v>
      </c>
      <c r="B10830" s="1" t="s">
        <v>172</v>
      </c>
      <c r="C10830" t="s">
        <v>515</v>
      </c>
      <c r="D10830" s="1" t="s">
        <v>150</v>
      </c>
      <c r="E10830" s="1" t="s">
        <v>25</v>
      </c>
      <c r="F10830" s="1" t="s">
        <v>15</v>
      </c>
      <c r="G10830" s="1" t="s">
        <v>215</v>
      </c>
      <c r="H10830" t="s">
        <v>20</v>
      </c>
      <c r="I10830" s="1" t="s">
        <v>424</v>
      </c>
      <c r="J10830" t="s">
        <v>17</v>
      </c>
      <c r="K10830" s="1" t="s">
        <v>57</v>
      </c>
      <c r="L10830" t="s">
        <v>278</v>
      </c>
      <c r="M10830" t="s">
        <v>57</v>
      </c>
      <c r="N10830">
        <v>1</v>
      </c>
      <c r="O10830" t="s">
        <v>232</v>
      </c>
      <c r="P10830">
        <v>0</v>
      </c>
      <c r="Q10830">
        <v>1</v>
      </c>
      <c r="R10830" t="s">
        <v>243</v>
      </c>
      <c r="S10830" t="s">
        <v>258</v>
      </c>
      <c r="T10830" t="s">
        <v>259</v>
      </c>
      <c r="U10830" t="s">
        <v>444</v>
      </c>
    </row>
    <row r="10831" spans="1:21" x14ac:dyDescent="0.35">
      <c r="A10831" s="2" t="s">
        <v>171</v>
      </c>
      <c r="B10831" s="1" t="s">
        <v>172</v>
      </c>
      <c r="C10831" t="s">
        <v>515</v>
      </c>
      <c r="D10831" s="1" t="s">
        <v>150</v>
      </c>
      <c r="E10831" s="1" t="s">
        <v>25</v>
      </c>
      <c r="F10831" s="1" t="s">
        <v>15</v>
      </c>
      <c r="G10831" s="1" t="s">
        <v>215</v>
      </c>
      <c r="H10831" t="s">
        <v>20</v>
      </c>
      <c r="I10831" s="1" t="s">
        <v>424</v>
      </c>
      <c r="J10831" t="s">
        <v>17</v>
      </c>
      <c r="K10831" s="1" t="s">
        <v>57</v>
      </c>
      <c r="L10831" t="s">
        <v>363</v>
      </c>
      <c r="M10831" t="s">
        <v>57</v>
      </c>
      <c r="N10831">
        <v>2</v>
      </c>
      <c r="O10831" t="s">
        <v>232</v>
      </c>
      <c r="P10831">
        <v>0</v>
      </c>
      <c r="Q10831">
        <v>1</v>
      </c>
      <c r="R10831" t="s">
        <v>243</v>
      </c>
      <c r="S10831" t="s">
        <v>258</v>
      </c>
      <c r="T10831" t="s">
        <v>259</v>
      </c>
      <c r="U10831" t="s">
        <v>444</v>
      </c>
    </row>
    <row r="10832" spans="1:21" x14ac:dyDescent="0.35">
      <c r="A10832" s="2" t="s">
        <v>171</v>
      </c>
      <c r="B10832" s="1" t="s">
        <v>172</v>
      </c>
      <c r="C10832" t="s">
        <v>515</v>
      </c>
      <c r="D10832" s="1" t="s">
        <v>150</v>
      </c>
      <c r="E10832" s="1" t="s">
        <v>25</v>
      </c>
      <c r="F10832" s="1" t="s">
        <v>15</v>
      </c>
      <c r="G10832" s="1" t="s">
        <v>215</v>
      </c>
      <c r="H10832" t="s">
        <v>27</v>
      </c>
      <c r="I10832" s="1" t="s">
        <v>424</v>
      </c>
      <c r="J10832" t="s">
        <v>17</v>
      </c>
      <c r="K10832" s="1" t="s">
        <v>57</v>
      </c>
      <c r="L10832" t="s">
        <v>363</v>
      </c>
      <c r="M10832" t="s">
        <v>57</v>
      </c>
      <c r="N10832">
        <v>2</v>
      </c>
      <c r="O10832" t="s">
        <v>232</v>
      </c>
      <c r="P10832">
        <v>0</v>
      </c>
      <c r="Q10832">
        <v>1</v>
      </c>
      <c r="R10832" t="s">
        <v>243</v>
      </c>
      <c r="S10832" t="s">
        <v>258</v>
      </c>
      <c r="T10832" t="s">
        <v>259</v>
      </c>
      <c r="U10832" t="s">
        <v>444</v>
      </c>
    </row>
    <row r="10833" spans="1:21" x14ac:dyDescent="0.35">
      <c r="A10833" s="2" t="s">
        <v>171</v>
      </c>
      <c r="B10833" s="1" t="s">
        <v>172</v>
      </c>
      <c r="C10833" t="s">
        <v>515</v>
      </c>
      <c r="D10833" s="1" t="s">
        <v>150</v>
      </c>
      <c r="E10833" s="1" t="s">
        <v>25</v>
      </c>
      <c r="F10833" s="1" t="s">
        <v>15</v>
      </c>
      <c r="G10833" s="1" t="s">
        <v>215</v>
      </c>
      <c r="H10833" t="s">
        <v>27</v>
      </c>
      <c r="I10833" s="1" t="s">
        <v>422</v>
      </c>
      <c r="J10833" t="s">
        <v>72</v>
      </c>
      <c r="K10833" s="1" t="s">
        <v>57</v>
      </c>
      <c r="L10833" t="s">
        <v>278</v>
      </c>
      <c r="M10833" t="s">
        <v>130</v>
      </c>
      <c r="N10833">
        <v>1</v>
      </c>
      <c r="O10833" t="s">
        <v>232</v>
      </c>
      <c r="P10833">
        <v>0</v>
      </c>
      <c r="Q10833">
        <v>1</v>
      </c>
      <c r="R10833" t="s">
        <v>234</v>
      </c>
      <c r="S10833" t="s">
        <v>258</v>
      </c>
      <c r="T10833" t="s">
        <v>259</v>
      </c>
      <c r="U10833" t="s">
        <v>443</v>
      </c>
    </row>
    <row r="10834" spans="1:21" x14ac:dyDescent="0.35">
      <c r="A10834" s="2" t="s">
        <v>171</v>
      </c>
      <c r="B10834" s="1" t="s">
        <v>172</v>
      </c>
      <c r="C10834" t="s">
        <v>515</v>
      </c>
      <c r="D10834" s="1" t="s">
        <v>150</v>
      </c>
      <c r="E10834" s="1" t="s">
        <v>25</v>
      </c>
      <c r="F10834" s="1" t="s">
        <v>15</v>
      </c>
      <c r="G10834" s="1" t="s">
        <v>215</v>
      </c>
      <c r="H10834" t="s">
        <v>27</v>
      </c>
      <c r="I10834" s="1" t="s">
        <v>422</v>
      </c>
      <c r="J10834" t="s">
        <v>72</v>
      </c>
      <c r="K10834" s="1" t="s">
        <v>57</v>
      </c>
      <c r="L10834" t="s">
        <v>278</v>
      </c>
      <c r="M10834" t="s">
        <v>57</v>
      </c>
      <c r="N10834">
        <v>1</v>
      </c>
      <c r="O10834" t="s">
        <v>232</v>
      </c>
      <c r="P10834">
        <v>0</v>
      </c>
      <c r="Q10834">
        <v>1</v>
      </c>
      <c r="R10834" t="s">
        <v>234</v>
      </c>
      <c r="S10834" t="s">
        <v>271</v>
      </c>
      <c r="T10834" t="s">
        <v>259</v>
      </c>
      <c r="U10834" t="s">
        <v>443</v>
      </c>
    </row>
    <row r="10835" spans="1:21" x14ac:dyDescent="0.35">
      <c r="A10835" s="2" t="s">
        <v>171</v>
      </c>
      <c r="B10835" s="1" t="s">
        <v>172</v>
      </c>
      <c r="C10835" t="s">
        <v>515</v>
      </c>
      <c r="D10835" s="1" t="s">
        <v>150</v>
      </c>
      <c r="E10835" s="1" t="s">
        <v>25</v>
      </c>
      <c r="F10835" s="1" t="s">
        <v>15</v>
      </c>
      <c r="G10835" s="1" t="s">
        <v>215</v>
      </c>
      <c r="H10835" t="s">
        <v>27</v>
      </c>
      <c r="I10835" s="1" t="s">
        <v>422</v>
      </c>
      <c r="J10835" t="s">
        <v>72</v>
      </c>
      <c r="K10835" s="1" t="s">
        <v>57</v>
      </c>
      <c r="L10835" t="s">
        <v>278</v>
      </c>
      <c r="M10835" t="s">
        <v>57</v>
      </c>
      <c r="N10835">
        <v>1</v>
      </c>
      <c r="O10835" t="s">
        <v>232</v>
      </c>
      <c r="P10835">
        <v>1</v>
      </c>
      <c r="Q10835">
        <v>1</v>
      </c>
      <c r="R10835" t="s">
        <v>234</v>
      </c>
      <c r="S10835" t="s">
        <v>258</v>
      </c>
      <c r="T10835" t="s">
        <v>259</v>
      </c>
      <c r="U10835" t="s">
        <v>443</v>
      </c>
    </row>
    <row r="10836" spans="1:21" x14ac:dyDescent="0.35">
      <c r="A10836" s="2" t="s">
        <v>171</v>
      </c>
      <c r="B10836" s="1" t="s">
        <v>172</v>
      </c>
      <c r="C10836" t="s">
        <v>515</v>
      </c>
      <c r="D10836" s="1" t="s">
        <v>150</v>
      </c>
      <c r="E10836" s="1" t="s">
        <v>25</v>
      </c>
      <c r="F10836" s="1" t="s">
        <v>15</v>
      </c>
      <c r="G10836" s="1" t="s">
        <v>215</v>
      </c>
      <c r="H10836" t="s">
        <v>30</v>
      </c>
      <c r="I10836" s="1" t="s">
        <v>424</v>
      </c>
      <c r="J10836" t="s">
        <v>17</v>
      </c>
      <c r="K10836" s="1" t="s">
        <v>57</v>
      </c>
      <c r="L10836" t="s">
        <v>363</v>
      </c>
      <c r="M10836" t="s">
        <v>57</v>
      </c>
      <c r="N10836">
        <v>4</v>
      </c>
      <c r="O10836" t="s">
        <v>232</v>
      </c>
      <c r="P10836">
        <v>0</v>
      </c>
      <c r="Q10836">
        <v>1</v>
      </c>
      <c r="R10836" t="s">
        <v>243</v>
      </c>
      <c r="S10836" t="s">
        <v>258</v>
      </c>
      <c r="T10836" t="s">
        <v>259</v>
      </c>
      <c r="U10836" t="s">
        <v>444</v>
      </c>
    </row>
    <row r="10837" spans="1:21" x14ac:dyDescent="0.35">
      <c r="A10837" s="2" t="s">
        <v>171</v>
      </c>
      <c r="B10837" s="1" t="s">
        <v>172</v>
      </c>
      <c r="C10837" t="s">
        <v>515</v>
      </c>
      <c r="D10837" s="1" t="s">
        <v>150</v>
      </c>
      <c r="E10837" s="1" t="s">
        <v>25</v>
      </c>
      <c r="F10837" s="1" t="s">
        <v>15</v>
      </c>
      <c r="G10837" s="1" t="s">
        <v>215</v>
      </c>
      <c r="H10837" t="s">
        <v>30</v>
      </c>
      <c r="I10837" s="1" t="s">
        <v>424</v>
      </c>
      <c r="J10837" t="s">
        <v>17</v>
      </c>
      <c r="K10837" s="1" t="s">
        <v>57</v>
      </c>
      <c r="L10837" t="s">
        <v>363</v>
      </c>
      <c r="M10837" t="s">
        <v>57</v>
      </c>
      <c r="N10837">
        <v>1</v>
      </c>
      <c r="O10837" t="s">
        <v>232</v>
      </c>
      <c r="P10837">
        <v>0</v>
      </c>
      <c r="Q10837">
        <v>1</v>
      </c>
      <c r="R10837" t="s">
        <v>234</v>
      </c>
      <c r="S10837" t="s">
        <v>258</v>
      </c>
      <c r="T10837" t="s">
        <v>259</v>
      </c>
      <c r="U10837" t="s">
        <v>443</v>
      </c>
    </row>
    <row r="10838" spans="1:21" x14ac:dyDescent="0.35">
      <c r="A10838" s="2" t="s">
        <v>171</v>
      </c>
      <c r="B10838" s="1" t="s">
        <v>172</v>
      </c>
      <c r="C10838" t="s">
        <v>515</v>
      </c>
      <c r="D10838" s="1" t="s">
        <v>150</v>
      </c>
      <c r="E10838" s="1" t="s">
        <v>25</v>
      </c>
      <c r="F10838" s="1" t="s">
        <v>15</v>
      </c>
      <c r="G10838" s="1" t="s">
        <v>215</v>
      </c>
      <c r="H10838" t="s">
        <v>36</v>
      </c>
      <c r="I10838" s="1" t="s">
        <v>424</v>
      </c>
      <c r="J10838" t="s">
        <v>17</v>
      </c>
      <c r="K10838" s="1" t="s">
        <v>57</v>
      </c>
      <c r="L10838" t="s">
        <v>363</v>
      </c>
      <c r="M10838" t="s">
        <v>57</v>
      </c>
      <c r="N10838">
        <v>2</v>
      </c>
      <c r="O10838" t="s">
        <v>232</v>
      </c>
      <c r="P10838">
        <v>0</v>
      </c>
      <c r="Q10838">
        <v>1</v>
      </c>
      <c r="R10838" t="s">
        <v>243</v>
      </c>
      <c r="S10838" t="s">
        <v>258</v>
      </c>
      <c r="T10838" t="s">
        <v>259</v>
      </c>
      <c r="U10838" t="s">
        <v>444</v>
      </c>
    </row>
    <row r="10839" spans="1:21" x14ac:dyDescent="0.35">
      <c r="A10839" s="2" t="s">
        <v>171</v>
      </c>
      <c r="B10839" s="1" t="s">
        <v>172</v>
      </c>
      <c r="C10839" t="s">
        <v>515</v>
      </c>
      <c r="D10839" s="1" t="s">
        <v>150</v>
      </c>
      <c r="E10839" s="1" t="s">
        <v>25</v>
      </c>
      <c r="F10839" s="1" t="s">
        <v>15</v>
      </c>
      <c r="G10839" s="1" t="s">
        <v>215</v>
      </c>
      <c r="H10839" t="s">
        <v>36</v>
      </c>
      <c r="I10839" s="1" t="s">
        <v>424</v>
      </c>
      <c r="J10839" t="s">
        <v>17</v>
      </c>
      <c r="K10839" s="1" t="s">
        <v>57</v>
      </c>
      <c r="L10839" t="s">
        <v>363</v>
      </c>
      <c r="M10839" t="s">
        <v>57</v>
      </c>
      <c r="N10839">
        <v>1</v>
      </c>
      <c r="O10839" t="s">
        <v>232</v>
      </c>
      <c r="P10839">
        <v>0</v>
      </c>
      <c r="Q10839">
        <v>1</v>
      </c>
      <c r="R10839" t="s">
        <v>234</v>
      </c>
      <c r="S10839" t="s">
        <v>258</v>
      </c>
      <c r="T10839" t="s">
        <v>259</v>
      </c>
      <c r="U10839" t="s">
        <v>443</v>
      </c>
    </row>
    <row r="10840" spans="1:21" x14ac:dyDescent="0.35">
      <c r="A10840" s="2" t="s">
        <v>171</v>
      </c>
      <c r="B10840" s="1" t="s">
        <v>172</v>
      </c>
      <c r="C10840" t="s">
        <v>515</v>
      </c>
      <c r="D10840" s="1" t="s">
        <v>150</v>
      </c>
      <c r="E10840" s="1" t="s">
        <v>25</v>
      </c>
      <c r="F10840" s="1" t="s">
        <v>15</v>
      </c>
      <c r="G10840" s="1" t="s">
        <v>215</v>
      </c>
      <c r="H10840" t="s">
        <v>36</v>
      </c>
      <c r="I10840" s="1" t="s">
        <v>422</v>
      </c>
      <c r="J10840" t="s">
        <v>72</v>
      </c>
      <c r="K10840" s="1" t="s">
        <v>57</v>
      </c>
      <c r="L10840" t="s">
        <v>363</v>
      </c>
      <c r="M10840" t="s">
        <v>57</v>
      </c>
      <c r="N10840">
        <v>1</v>
      </c>
      <c r="O10840" t="s">
        <v>232</v>
      </c>
      <c r="P10840">
        <v>0</v>
      </c>
      <c r="Q10840">
        <v>1</v>
      </c>
      <c r="R10840" t="s">
        <v>243</v>
      </c>
      <c r="S10840" t="s">
        <v>258</v>
      </c>
      <c r="T10840" t="s">
        <v>259</v>
      </c>
      <c r="U10840" t="s">
        <v>444</v>
      </c>
    </row>
    <row r="10841" spans="1:21" x14ac:dyDescent="0.35">
      <c r="A10841" s="2" t="s">
        <v>171</v>
      </c>
      <c r="B10841" s="1" t="s">
        <v>172</v>
      </c>
      <c r="C10841" t="s">
        <v>515</v>
      </c>
      <c r="D10841" s="1" t="s">
        <v>150</v>
      </c>
      <c r="E10841" s="1" t="s">
        <v>25</v>
      </c>
      <c r="F10841" s="1" t="s">
        <v>15</v>
      </c>
      <c r="G10841" s="1" t="s">
        <v>215</v>
      </c>
      <c r="H10841" t="s">
        <v>40</v>
      </c>
      <c r="I10841" s="1" t="s">
        <v>424</v>
      </c>
      <c r="J10841" t="s">
        <v>17</v>
      </c>
      <c r="K10841" s="1" t="s">
        <v>57</v>
      </c>
      <c r="L10841" t="s">
        <v>363</v>
      </c>
      <c r="M10841" t="s">
        <v>57</v>
      </c>
      <c r="N10841">
        <v>1</v>
      </c>
      <c r="O10841" t="s">
        <v>232</v>
      </c>
      <c r="P10841">
        <v>0</v>
      </c>
      <c r="Q10841">
        <v>1</v>
      </c>
      <c r="R10841" t="s">
        <v>243</v>
      </c>
      <c r="S10841" t="s">
        <v>258</v>
      </c>
      <c r="T10841" t="s">
        <v>259</v>
      </c>
      <c r="U10841" t="s">
        <v>444</v>
      </c>
    </row>
    <row r="10842" spans="1:21" x14ac:dyDescent="0.35">
      <c r="A10842" s="2" t="s">
        <v>171</v>
      </c>
      <c r="B10842" s="1" t="s">
        <v>172</v>
      </c>
      <c r="C10842" t="s">
        <v>515</v>
      </c>
      <c r="D10842" s="1" t="s">
        <v>150</v>
      </c>
      <c r="E10842" s="1" t="s">
        <v>25</v>
      </c>
      <c r="F10842" s="1" t="s">
        <v>15</v>
      </c>
      <c r="G10842" s="1" t="s">
        <v>215</v>
      </c>
      <c r="H10842" t="s">
        <v>40</v>
      </c>
      <c r="I10842" s="1" t="s">
        <v>424</v>
      </c>
      <c r="J10842" t="s">
        <v>17</v>
      </c>
      <c r="K10842" s="1" t="s">
        <v>57</v>
      </c>
      <c r="L10842" t="s">
        <v>363</v>
      </c>
      <c r="M10842" t="s">
        <v>57</v>
      </c>
      <c r="N10842">
        <v>1</v>
      </c>
      <c r="O10842" t="s">
        <v>232</v>
      </c>
      <c r="P10842">
        <v>0</v>
      </c>
      <c r="Q10842">
        <v>1</v>
      </c>
      <c r="R10842" t="s">
        <v>234</v>
      </c>
      <c r="S10842" t="s">
        <v>258</v>
      </c>
      <c r="T10842" t="s">
        <v>259</v>
      </c>
      <c r="U10842" t="s">
        <v>443</v>
      </c>
    </row>
    <row r="10843" spans="1:21" x14ac:dyDescent="0.35">
      <c r="A10843" s="2" t="s">
        <v>171</v>
      </c>
      <c r="B10843" s="1" t="s">
        <v>172</v>
      </c>
      <c r="C10843" t="s">
        <v>515</v>
      </c>
      <c r="D10843" s="1" t="s">
        <v>150</v>
      </c>
      <c r="E10843" s="1" t="s">
        <v>25</v>
      </c>
      <c r="F10843" s="1" t="s">
        <v>15</v>
      </c>
      <c r="G10843" s="1" t="s">
        <v>215</v>
      </c>
      <c r="H10843" t="s">
        <v>74</v>
      </c>
      <c r="I10843" s="1" t="s">
        <v>424</v>
      </c>
      <c r="J10843" t="s">
        <v>17</v>
      </c>
      <c r="K10843" s="1" t="s">
        <v>57</v>
      </c>
      <c r="L10843" t="s">
        <v>363</v>
      </c>
      <c r="M10843" t="s">
        <v>57</v>
      </c>
      <c r="N10843">
        <v>1</v>
      </c>
      <c r="O10843" t="s">
        <v>232</v>
      </c>
      <c r="P10843">
        <v>0</v>
      </c>
      <c r="Q10843">
        <v>1</v>
      </c>
      <c r="R10843" t="s">
        <v>234</v>
      </c>
      <c r="S10843" t="s">
        <v>258</v>
      </c>
      <c r="T10843" t="s">
        <v>259</v>
      </c>
      <c r="U10843" t="s">
        <v>443</v>
      </c>
    </row>
    <row r="10844" spans="1:21" x14ac:dyDescent="0.35">
      <c r="A10844" s="2" t="s">
        <v>171</v>
      </c>
      <c r="B10844" s="1" t="s">
        <v>172</v>
      </c>
      <c r="C10844" t="s">
        <v>515</v>
      </c>
      <c r="D10844" s="1" t="s">
        <v>150</v>
      </c>
      <c r="E10844" s="1" t="s">
        <v>25</v>
      </c>
      <c r="F10844" s="1" t="s">
        <v>21</v>
      </c>
      <c r="G10844" s="1" t="s">
        <v>29</v>
      </c>
      <c r="H10844" t="s">
        <v>16</v>
      </c>
      <c r="I10844" s="1" t="s">
        <v>424</v>
      </c>
      <c r="J10844" t="s">
        <v>17</v>
      </c>
      <c r="K10844" s="1" t="s">
        <v>57</v>
      </c>
      <c r="L10844" t="s">
        <v>363</v>
      </c>
      <c r="M10844" t="s">
        <v>57</v>
      </c>
      <c r="N10844">
        <v>1</v>
      </c>
      <c r="O10844" t="s">
        <v>232</v>
      </c>
      <c r="P10844">
        <v>0</v>
      </c>
      <c r="Q10844">
        <v>1</v>
      </c>
      <c r="R10844" t="s">
        <v>243</v>
      </c>
      <c r="S10844" t="s">
        <v>258</v>
      </c>
      <c r="T10844" t="s">
        <v>259</v>
      </c>
      <c r="U10844" t="s">
        <v>444</v>
      </c>
    </row>
    <row r="10845" spans="1:21" x14ac:dyDescent="0.35">
      <c r="A10845" s="2" t="s">
        <v>171</v>
      </c>
      <c r="B10845" s="1" t="s">
        <v>172</v>
      </c>
      <c r="C10845" t="s">
        <v>515</v>
      </c>
      <c r="D10845" s="1" t="s">
        <v>161</v>
      </c>
      <c r="E10845" s="1" t="s">
        <v>14</v>
      </c>
      <c r="F10845" s="1" t="s">
        <v>33</v>
      </c>
      <c r="G10845" s="1" t="s">
        <v>214</v>
      </c>
      <c r="H10845" t="s">
        <v>27</v>
      </c>
      <c r="I10845" s="1" t="s">
        <v>421</v>
      </c>
      <c r="J10845" t="s">
        <v>17</v>
      </c>
      <c r="K10845" s="1" t="s">
        <v>18</v>
      </c>
      <c r="L10845" t="s">
        <v>363</v>
      </c>
      <c r="M10845" t="s">
        <v>128</v>
      </c>
      <c r="N10845">
        <v>1</v>
      </c>
      <c r="O10845" t="s">
        <v>235</v>
      </c>
      <c r="P10845">
        <v>1</v>
      </c>
      <c r="Q10845">
        <v>1</v>
      </c>
      <c r="R10845" t="s">
        <v>234</v>
      </c>
      <c r="S10845" t="s">
        <v>258</v>
      </c>
      <c r="T10845" t="s">
        <v>259</v>
      </c>
      <c r="U10845" t="s">
        <v>443</v>
      </c>
    </row>
    <row r="10846" spans="1:21" x14ac:dyDescent="0.35">
      <c r="A10846" s="2" t="s">
        <v>171</v>
      </c>
      <c r="B10846" s="1" t="s">
        <v>172</v>
      </c>
      <c r="C10846" t="s">
        <v>515</v>
      </c>
      <c r="D10846" s="1" t="s">
        <v>161</v>
      </c>
      <c r="E10846" s="1" t="s">
        <v>14</v>
      </c>
      <c r="F10846" s="1" t="s">
        <v>33</v>
      </c>
      <c r="G10846" s="1" t="s">
        <v>214</v>
      </c>
      <c r="H10846" t="s">
        <v>27</v>
      </c>
      <c r="I10846" s="1" t="s">
        <v>421</v>
      </c>
      <c r="J10846" t="s">
        <v>17</v>
      </c>
      <c r="K10846" s="1" t="s">
        <v>34</v>
      </c>
      <c r="L10846" t="s">
        <v>278</v>
      </c>
      <c r="M10846" t="s">
        <v>34</v>
      </c>
      <c r="N10846">
        <v>1</v>
      </c>
      <c r="O10846" t="s">
        <v>235</v>
      </c>
      <c r="P10846">
        <v>0</v>
      </c>
      <c r="Q10846">
        <v>1</v>
      </c>
      <c r="R10846" t="s">
        <v>234</v>
      </c>
      <c r="S10846" t="s">
        <v>258</v>
      </c>
      <c r="T10846" t="s">
        <v>259</v>
      </c>
      <c r="U10846" t="s">
        <v>443</v>
      </c>
    </row>
    <row r="10847" spans="1:21" x14ac:dyDescent="0.35">
      <c r="A10847" s="2" t="s">
        <v>171</v>
      </c>
      <c r="B10847" s="1" t="s">
        <v>172</v>
      </c>
      <c r="C10847" t="s">
        <v>515</v>
      </c>
      <c r="D10847" s="1" t="s">
        <v>161</v>
      </c>
      <c r="E10847" s="1" t="s">
        <v>14</v>
      </c>
      <c r="F10847" s="1" t="s">
        <v>26</v>
      </c>
      <c r="G10847" s="1" t="s">
        <v>215</v>
      </c>
      <c r="H10847" t="s">
        <v>16</v>
      </c>
      <c r="I10847" s="1" t="s">
        <v>421</v>
      </c>
      <c r="J10847" t="s">
        <v>17</v>
      </c>
      <c r="K10847" s="1" t="s">
        <v>18</v>
      </c>
      <c r="L10847" t="s">
        <v>278</v>
      </c>
      <c r="M10847" t="s">
        <v>121</v>
      </c>
      <c r="N10847">
        <v>1</v>
      </c>
      <c r="O10847" t="s">
        <v>235</v>
      </c>
      <c r="P10847">
        <v>1</v>
      </c>
      <c r="Q10847">
        <v>1</v>
      </c>
      <c r="R10847" t="s">
        <v>234</v>
      </c>
      <c r="S10847" t="s">
        <v>258</v>
      </c>
      <c r="T10847" t="s">
        <v>259</v>
      </c>
      <c r="U10847" t="s">
        <v>443</v>
      </c>
    </row>
    <row r="10848" spans="1:21" x14ac:dyDescent="0.35">
      <c r="A10848" s="2" t="s">
        <v>171</v>
      </c>
      <c r="B10848" s="1" t="s">
        <v>172</v>
      </c>
      <c r="C10848" t="s">
        <v>515</v>
      </c>
      <c r="D10848" s="1" t="s">
        <v>161</v>
      </c>
      <c r="E10848" s="1" t="s">
        <v>14</v>
      </c>
      <c r="F10848" s="1" t="s">
        <v>26</v>
      </c>
      <c r="G10848" s="1" t="s">
        <v>215</v>
      </c>
      <c r="H10848" t="s">
        <v>16</v>
      </c>
      <c r="I10848" s="1" t="s">
        <v>421</v>
      </c>
      <c r="J10848" t="s">
        <v>17</v>
      </c>
      <c r="K10848" s="1" t="s">
        <v>22</v>
      </c>
      <c r="L10848" t="s">
        <v>278</v>
      </c>
      <c r="M10848" t="s">
        <v>79</v>
      </c>
      <c r="N10848">
        <v>1</v>
      </c>
      <c r="O10848" t="s">
        <v>235</v>
      </c>
      <c r="P10848">
        <v>1</v>
      </c>
      <c r="Q10848">
        <v>1</v>
      </c>
      <c r="R10848" t="s">
        <v>234</v>
      </c>
      <c r="S10848" t="s">
        <v>258</v>
      </c>
      <c r="T10848" t="s">
        <v>259</v>
      </c>
      <c r="U10848" t="s">
        <v>444</v>
      </c>
    </row>
    <row r="10849" spans="1:21" x14ac:dyDescent="0.35">
      <c r="A10849" s="2" t="s">
        <v>171</v>
      </c>
      <c r="B10849" s="1" t="s">
        <v>172</v>
      </c>
      <c r="C10849" t="s">
        <v>515</v>
      </c>
      <c r="D10849" s="1" t="s">
        <v>161</v>
      </c>
      <c r="E10849" s="1" t="s">
        <v>14</v>
      </c>
      <c r="F10849" s="1" t="s">
        <v>26</v>
      </c>
      <c r="G10849" s="1" t="s">
        <v>215</v>
      </c>
      <c r="H10849" t="s">
        <v>16</v>
      </c>
      <c r="I10849" s="1" t="s">
        <v>421</v>
      </c>
      <c r="J10849" t="s">
        <v>17</v>
      </c>
      <c r="K10849" s="1" t="s">
        <v>22</v>
      </c>
      <c r="L10849" t="s">
        <v>363</v>
      </c>
      <c r="M10849" t="s">
        <v>79</v>
      </c>
      <c r="N10849">
        <v>1</v>
      </c>
      <c r="O10849" t="s">
        <v>235</v>
      </c>
      <c r="P10849">
        <v>1</v>
      </c>
      <c r="Q10849">
        <v>1</v>
      </c>
      <c r="R10849" t="s">
        <v>234</v>
      </c>
      <c r="S10849" t="s">
        <v>258</v>
      </c>
      <c r="T10849" t="s">
        <v>259</v>
      </c>
      <c r="U10849" t="s">
        <v>443</v>
      </c>
    </row>
    <row r="10850" spans="1:21" x14ac:dyDescent="0.35">
      <c r="A10850" s="2" t="s">
        <v>171</v>
      </c>
      <c r="B10850" s="1" t="s">
        <v>172</v>
      </c>
      <c r="C10850" t="s">
        <v>515</v>
      </c>
      <c r="D10850" s="1" t="s">
        <v>161</v>
      </c>
      <c r="E10850" s="1" t="s">
        <v>14</v>
      </c>
      <c r="F10850" s="1" t="s">
        <v>26</v>
      </c>
      <c r="G10850" s="1" t="s">
        <v>215</v>
      </c>
      <c r="H10850" t="s">
        <v>20</v>
      </c>
      <c r="I10850" s="1" t="s">
        <v>421</v>
      </c>
      <c r="J10850" t="s">
        <v>17</v>
      </c>
      <c r="K10850" s="1" t="s">
        <v>57</v>
      </c>
      <c r="L10850" t="s">
        <v>363</v>
      </c>
      <c r="M10850" t="s">
        <v>366</v>
      </c>
      <c r="N10850">
        <v>1</v>
      </c>
      <c r="O10850" t="s">
        <v>235</v>
      </c>
      <c r="P10850">
        <v>1</v>
      </c>
      <c r="Q10850">
        <v>1</v>
      </c>
      <c r="R10850" t="s">
        <v>234</v>
      </c>
      <c r="S10850" t="s">
        <v>258</v>
      </c>
      <c r="T10850" t="s">
        <v>259</v>
      </c>
      <c r="U10850" t="s">
        <v>443</v>
      </c>
    </row>
    <row r="10851" spans="1:21" x14ac:dyDescent="0.35">
      <c r="A10851" s="2" t="s">
        <v>171</v>
      </c>
      <c r="B10851" s="1" t="s">
        <v>172</v>
      </c>
      <c r="C10851" t="s">
        <v>515</v>
      </c>
      <c r="D10851" s="1" t="s">
        <v>161</v>
      </c>
      <c r="E10851" s="1" t="s">
        <v>14</v>
      </c>
      <c r="F10851" s="1" t="s">
        <v>26</v>
      </c>
      <c r="G10851" s="1" t="s">
        <v>215</v>
      </c>
      <c r="H10851" t="s">
        <v>27</v>
      </c>
      <c r="I10851" s="1" t="s">
        <v>421</v>
      </c>
      <c r="J10851" t="s">
        <v>17</v>
      </c>
      <c r="K10851" s="1" t="s">
        <v>75</v>
      </c>
      <c r="L10851" t="s">
        <v>278</v>
      </c>
      <c r="M10851" t="s">
        <v>75</v>
      </c>
      <c r="N10851">
        <v>1</v>
      </c>
      <c r="O10851" t="s">
        <v>235</v>
      </c>
      <c r="P10851">
        <v>1</v>
      </c>
      <c r="Q10851">
        <v>1</v>
      </c>
      <c r="R10851" t="s">
        <v>234</v>
      </c>
      <c r="S10851" t="s">
        <v>258</v>
      </c>
      <c r="T10851" t="s">
        <v>259</v>
      </c>
      <c r="U10851" t="s">
        <v>443</v>
      </c>
    </row>
    <row r="10852" spans="1:21" x14ac:dyDescent="0.35">
      <c r="A10852" s="2" t="s">
        <v>171</v>
      </c>
      <c r="B10852" s="1" t="s">
        <v>172</v>
      </c>
      <c r="C10852" t="s">
        <v>515</v>
      </c>
      <c r="D10852" s="1" t="s">
        <v>161</v>
      </c>
      <c r="E10852" s="1" t="s">
        <v>14</v>
      </c>
      <c r="F10852" s="1" t="s">
        <v>26</v>
      </c>
      <c r="G10852" s="1" t="s">
        <v>215</v>
      </c>
      <c r="H10852" t="s">
        <v>30</v>
      </c>
      <c r="I10852" s="1" t="s">
        <v>421</v>
      </c>
      <c r="J10852" t="s">
        <v>17</v>
      </c>
      <c r="K10852" s="1" t="s">
        <v>18</v>
      </c>
      <c r="L10852" t="s">
        <v>363</v>
      </c>
      <c r="M10852" t="s">
        <v>18</v>
      </c>
      <c r="N10852">
        <v>1</v>
      </c>
      <c r="O10852" t="s">
        <v>235</v>
      </c>
      <c r="P10852">
        <v>0</v>
      </c>
      <c r="Q10852">
        <v>1</v>
      </c>
      <c r="R10852" t="s">
        <v>234</v>
      </c>
      <c r="S10852" t="s">
        <v>258</v>
      </c>
      <c r="T10852" t="s">
        <v>259</v>
      </c>
      <c r="U10852" t="s">
        <v>443</v>
      </c>
    </row>
    <row r="10853" spans="1:21" x14ac:dyDescent="0.35">
      <c r="A10853" s="2" t="s">
        <v>171</v>
      </c>
      <c r="B10853" s="1" t="s">
        <v>172</v>
      </c>
      <c r="C10853" t="s">
        <v>515</v>
      </c>
      <c r="D10853" s="1" t="s">
        <v>161</v>
      </c>
      <c r="E10853" s="1" t="s">
        <v>14</v>
      </c>
      <c r="F10853" s="1" t="s">
        <v>26</v>
      </c>
      <c r="G10853" s="1" t="s">
        <v>215</v>
      </c>
      <c r="H10853" t="s">
        <v>30</v>
      </c>
      <c r="I10853" s="1" t="s">
        <v>421</v>
      </c>
      <c r="J10853" t="s">
        <v>17</v>
      </c>
      <c r="K10853" s="1" t="s">
        <v>34</v>
      </c>
      <c r="L10853" t="s">
        <v>363</v>
      </c>
      <c r="M10853" t="s">
        <v>34</v>
      </c>
      <c r="N10853">
        <v>1</v>
      </c>
      <c r="O10853" t="s">
        <v>235</v>
      </c>
      <c r="P10853">
        <v>1</v>
      </c>
      <c r="Q10853">
        <v>1</v>
      </c>
      <c r="R10853" t="s">
        <v>234</v>
      </c>
      <c r="S10853" t="s">
        <v>258</v>
      </c>
      <c r="T10853" t="s">
        <v>259</v>
      </c>
      <c r="U10853" t="s">
        <v>443</v>
      </c>
    </row>
    <row r="10854" spans="1:21" x14ac:dyDescent="0.35">
      <c r="A10854" s="2" t="s">
        <v>171</v>
      </c>
      <c r="B10854" s="1" t="s">
        <v>172</v>
      </c>
      <c r="C10854" t="s">
        <v>515</v>
      </c>
      <c r="D10854" s="1" t="s">
        <v>161</v>
      </c>
      <c r="E10854" s="1" t="s">
        <v>14</v>
      </c>
      <c r="F10854" s="1" t="s">
        <v>26</v>
      </c>
      <c r="G10854" s="1" t="s">
        <v>215</v>
      </c>
      <c r="H10854" t="s">
        <v>30</v>
      </c>
      <c r="I10854" s="1" t="s">
        <v>421</v>
      </c>
      <c r="J10854" t="s">
        <v>17</v>
      </c>
      <c r="K10854" s="1" t="s">
        <v>34</v>
      </c>
      <c r="L10854" t="s">
        <v>363</v>
      </c>
      <c r="M10854" t="s">
        <v>37</v>
      </c>
      <c r="N10854">
        <v>1</v>
      </c>
      <c r="O10854" t="s">
        <v>235</v>
      </c>
      <c r="P10854">
        <v>1</v>
      </c>
      <c r="Q10854">
        <v>1</v>
      </c>
      <c r="R10854" t="s">
        <v>234</v>
      </c>
      <c r="S10854" t="s">
        <v>258</v>
      </c>
      <c r="T10854" t="s">
        <v>259</v>
      </c>
      <c r="U10854" t="s">
        <v>443</v>
      </c>
    </row>
    <row r="10855" spans="1:21" x14ac:dyDescent="0.35">
      <c r="A10855" s="2" t="s">
        <v>171</v>
      </c>
      <c r="B10855" s="1" t="s">
        <v>172</v>
      </c>
      <c r="C10855" t="s">
        <v>515</v>
      </c>
      <c r="D10855" s="1" t="s">
        <v>161</v>
      </c>
      <c r="E10855" s="1" t="s">
        <v>14</v>
      </c>
      <c r="F10855" s="1" t="s">
        <v>26</v>
      </c>
      <c r="G10855" s="1" t="s">
        <v>215</v>
      </c>
      <c r="H10855" t="s">
        <v>30</v>
      </c>
      <c r="I10855" s="1" t="s">
        <v>421</v>
      </c>
      <c r="J10855" t="s">
        <v>17</v>
      </c>
      <c r="K10855" s="1" t="s">
        <v>57</v>
      </c>
      <c r="L10855" t="s">
        <v>363</v>
      </c>
      <c r="M10855" t="s">
        <v>130</v>
      </c>
      <c r="N10855">
        <v>1</v>
      </c>
      <c r="O10855" t="s">
        <v>235</v>
      </c>
      <c r="P10855">
        <v>0</v>
      </c>
      <c r="Q10855">
        <v>1</v>
      </c>
      <c r="R10855" t="s">
        <v>234</v>
      </c>
      <c r="S10855" t="s">
        <v>258</v>
      </c>
      <c r="T10855" t="s">
        <v>259</v>
      </c>
      <c r="U10855" t="s">
        <v>443</v>
      </c>
    </row>
    <row r="10856" spans="1:21" x14ac:dyDescent="0.35">
      <c r="A10856" s="2" t="s">
        <v>171</v>
      </c>
      <c r="B10856" s="1" t="s">
        <v>172</v>
      </c>
      <c r="C10856" t="s">
        <v>515</v>
      </c>
      <c r="D10856" s="1" t="s">
        <v>161</v>
      </c>
      <c r="E10856" s="1" t="s">
        <v>14</v>
      </c>
      <c r="F10856" s="1" t="s">
        <v>26</v>
      </c>
      <c r="G10856" s="1" t="s">
        <v>215</v>
      </c>
      <c r="H10856" t="s">
        <v>36</v>
      </c>
      <c r="I10856" s="1" t="s">
        <v>421</v>
      </c>
      <c r="J10856" t="s">
        <v>17</v>
      </c>
      <c r="K10856" s="1" t="s">
        <v>22</v>
      </c>
      <c r="L10856" t="s">
        <v>363</v>
      </c>
      <c r="M10856" t="s">
        <v>22</v>
      </c>
      <c r="N10856">
        <v>1</v>
      </c>
      <c r="O10856" t="s">
        <v>235</v>
      </c>
      <c r="P10856">
        <v>1</v>
      </c>
      <c r="Q10856">
        <v>1</v>
      </c>
      <c r="R10856" t="s">
        <v>234</v>
      </c>
      <c r="S10856" t="s">
        <v>258</v>
      </c>
      <c r="T10856" t="s">
        <v>259</v>
      </c>
      <c r="U10856" t="s">
        <v>443</v>
      </c>
    </row>
    <row r="10857" spans="1:21" x14ac:dyDescent="0.35">
      <c r="A10857" s="2" t="s">
        <v>171</v>
      </c>
      <c r="B10857" s="1" t="s">
        <v>172</v>
      </c>
      <c r="C10857" t="s">
        <v>515</v>
      </c>
      <c r="D10857" s="1" t="s">
        <v>161</v>
      </c>
      <c r="E10857" s="1" t="s">
        <v>14</v>
      </c>
      <c r="F10857" s="1" t="s">
        <v>26</v>
      </c>
      <c r="G10857" s="1" t="s">
        <v>215</v>
      </c>
      <c r="H10857" t="s">
        <v>40</v>
      </c>
      <c r="I10857" s="1" t="s">
        <v>421</v>
      </c>
      <c r="J10857" t="s">
        <v>17</v>
      </c>
      <c r="K10857" s="1" t="s">
        <v>18</v>
      </c>
      <c r="L10857" t="s">
        <v>363</v>
      </c>
      <c r="M10857" t="s">
        <v>121</v>
      </c>
      <c r="N10857">
        <v>1</v>
      </c>
      <c r="O10857" t="s">
        <v>235</v>
      </c>
      <c r="P10857">
        <v>1</v>
      </c>
      <c r="Q10857">
        <v>1</v>
      </c>
      <c r="R10857" t="s">
        <v>234</v>
      </c>
      <c r="S10857" t="s">
        <v>258</v>
      </c>
      <c r="T10857" t="s">
        <v>259</v>
      </c>
      <c r="U10857" t="s">
        <v>443</v>
      </c>
    </row>
    <row r="10858" spans="1:21" x14ac:dyDescent="0.35">
      <c r="A10858" s="2" t="s">
        <v>171</v>
      </c>
      <c r="B10858" s="1" t="s">
        <v>172</v>
      </c>
      <c r="C10858" t="s">
        <v>515</v>
      </c>
      <c r="D10858" s="1" t="s">
        <v>161</v>
      </c>
      <c r="E10858" s="1" t="s">
        <v>14</v>
      </c>
      <c r="F10858" s="1" t="s">
        <v>15</v>
      </c>
      <c r="G10858" s="1" t="s">
        <v>215</v>
      </c>
      <c r="H10858" t="s">
        <v>16</v>
      </c>
      <c r="I10858" s="1" t="s">
        <v>421</v>
      </c>
      <c r="J10858" t="s">
        <v>17</v>
      </c>
      <c r="K10858" s="1" t="s">
        <v>18</v>
      </c>
      <c r="L10858" t="s">
        <v>363</v>
      </c>
      <c r="M10858" t="s">
        <v>18</v>
      </c>
      <c r="N10858">
        <v>2</v>
      </c>
      <c r="O10858" t="s">
        <v>235</v>
      </c>
      <c r="P10858">
        <v>1</v>
      </c>
      <c r="Q10858">
        <v>1</v>
      </c>
      <c r="R10858" t="s">
        <v>234</v>
      </c>
      <c r="S10858" t="s">
        <v>258</v>
      </c>
      <c r="T10858" t="s">
        <v>259</v>
      </c>
      <c r="U10858" t="s">
        <v>443</v>
      </c>
    </row>
    <row r="10859" spans="1:21" x14ac:dyDescent="0.35">
      <c r="A10859" s="2" t="s">
        <v>171</v>
      </c>
      <c r="B10859" s="1" t="s">
        <v>172</v>
      </c>
      <c r="C10859" t="s">
        <v>515</v>
      </c>
      <c r="D10859" s="1" t="s">
        <v>161</v>
      </c>
      <c r="E10859" s="1" t="s">
        <v>14</v>
      </c>
      <c r="F10859" s="1" t="s">
        <v>15</v>
      </c>
      <c r="G10859" s="1" t="s">
        <v>215</v>
      </c>
      <c r="H10859" t="s">
        <v>20</v>
      </c>
      <c r="I10859" s="1" t="s">
        <v>421</v>
      </c>
      <c r="J10859" t="s">
        <v>17</v>
      </c>
      <c r="K10859" s="1" t="s">
        <v>22</v>
      </c>
      <c r="L10859" t="s">
        <v>278</v>
      </c>
      <c r="M10859" t="s">
        <v>97</v>
      </c>
      <c r="N10859">
        <v>1</v>
      </c>
      <c r="O10859" t="s">
        <v>235</v>
      </c>
      <c r="P10859">
        <v>1</v>
      </c>
      <c r="Q10859">
        <v>1</v>
      </c>
      <c r="R10859" t="s">
        <v>234</v>
      </c>
      <c r="S10859" t="s">
        <v>258</v>
      </c>
      <c r="T10859" t="s">
        <v>259</v>
      </c>
      <c r="U10859" t="s">
        <v>443</v>
      </c>
    </row>
    <row r="10860" spans="1:21" x14ac:dyDescent="0.35">
      <c r="A10860" s="2" t="s">
        <v>171</v>
      </c>
      <c r="B10860" s="1" t="s">
        <v>172</v>
      </c>
      <c r="C10860" t="s">
        <v>515</v>
      </c>
      <c r="D10860" s="1" t="s">
        <v>161</v>
      </c>
      <c r="E10860" s="1" t="s">
        <v>14</v>
      </c>
      <c r="F10860" s="1" t="s">
        <v>15</v>
      </c>
      <c r="G10860" s="1" t="s">
        <v>215</v>
      </c>
      <c r="H10860" t="s">
        <v>20</v>
      </c>
      <c r="I10860" s="1" t="s">
        <v>421</v>
      </c>
      <c r="J10860" t="s">
        <v>17</v>
      </c>
      <c r="K10860" s="1" t="s">
        <v>22</v>
      </c>
      <c r="L10860" t="s">
        <v>363</v>
      </c>
      <c r="M10860" t="s">
        <v>94</v>
      </c>
      <c r="N10860">
        <v>1</v>
      </c>
      <c r="O10860" t="s">
        <v>235</v>
      </c>
      <c r="P10860">
        <v>1</v>
      </c>
      <c r="Q10860">
        <v>1</v>
      </c>
      <c r="R10860" t="s">
        <v>234</v>
      </c>
      <c r="S10860" t="s">
        <v>258</v>
      </c>
      <c r="T10860" t="s">
        <v>259</v>
      </c>
      <c r="U10860" t="s">
        <v>443</v>
      </c>
    </row>
    <row r="10861" spans="1:21" x14ac:dyDescent="0.35">
      <c r="A10861" s="2" t="s">
        <v>171</v>
      </c>
      <c r="B10861" s="1" t="s">
        <v>172</v>
      </c>
      <c r="C10861" t="s">
        <v>515</v>
      </c>
      <c r="D10861" s="1" t="s">
        <v>161</v>
      </c>
      <c r="E10861" s="1" t="s">
        <v>14</v>
      </c>
      <c r="F10861" s="1" t="s">
        <v>15</v>
      </c>
      <c r="G10861" s="1" t="s">
        <v>215</v>
      </c>
      <c r="H10861" t="s">
        <v>27</v>
      </c>
      <c r="I10861" s="1" t="s">
        <v>421</v>
      </c>
      <c r="J10861" t="s">
        <v>17</v>
      </c>
      <c r="K10861" s="1" t="s">
        <v>18</v>
      </c>
      <c r="L10861" t="s">
        <v>363</v>
      </c>
      <c r="M10861" t="s">
        <v>18</v>
      </c>
      <c r="N10861">
        <v>1</v>
      </c>
      <c r="O10861" t="s">
        <v>235</v>
      </c>
      <c r="P10861">
        <v>0</v>
      </c>
      <c r="Q10861">
        <v>1</v>
      </c>
      <c r="R10861" t="s">
        <v>234</v>
      </c>
      <c r="S10861" t="s">
        <v>258</v>
      </c>
      <c r="T10861" t="s">
        <v>259</v>
      </c>
      <c r="U10861" t="s">
        <v>443</v>
      </c>
    </row>
    <row r="10862" spans="1:21" x14ac:dyDescent="0.35">
      <c r="A10862" s="2" t="s">
        <v>171</v>
      </c>
      <c r="B10862" s="1" t="s">
        <v>172</v>
      </c>
      <c r="C10862" t="s">
        <v>515</v>
      </c>
      <c r="D10862" s="1" t="s">
        <v>161</v>
      </c>
      <c r="E10862" s="1" t="s">
        <v>14</v>
      </c>
      <c r="F10862" s="1" t="s">
        <v>15</v>
      </c>
      <c r="G10862" s="1" t="s">
        <v>215</v>
      </c>
      <c r="H10862" t="s">
        <v>27</v>
      </c>
      <c r="I10862" s="1" t="s">
        <v>421</v>
      </c>
      <c r="J10862" t="s">
        <v>17</v>
      </c>
      <c r="K10862" s="1" t="s">
        <v>64</v>
      </c>
      <c r="L10862" t="s">
        <v>363</v>
      </c>
      <c r="M10862" t="s">
        <v>287</v>
      </c>
      <c r="N10862">
        <v>1</v>
      </c>
      <c r="O10862" t="s">
        <v>235</v>
      </c>
      <c r="P10862">
        <v>0</v>
      </c>
      <c r="Q10862">
        <v>1</v>
      </c>
      <c r="R10862" t="s">
        <v>234</v>
      </c>
      <c r="S10862" t="s">
        <v>258</v>
      </c>
      <c r="T10862" t="s">
        <v>259</v>
      </c>
      <c r="U10862" t="s">
        <v>443</v>
      </c>
    </row>
    <row r="10863" spans="1:21" x14ac:dyDescent="0.35">
      <c r="A10863" s="2" t="s">
        <v>171</v>
      </c>
      <c r="B10863" s="1" t="s">
        <v>172</v>
      </c>
      <c r="C10863" t="s">
        <v>515</v>
      </c>
      <c r="D10863" s="1" t="s">
        <v>161</v>
      </c>
      <c r="E10863" s="1" t="s">
        <v>14</v>
      </c>
      <c r="F10863" s="1" t="s">
        <v>15</v>
      </c>
      <c r="G10863" s="1" t="s">
        <v>215</v>
      </c>
      <c r="H10863" t="s">
        <v>27</v>
      </c>
      <c r="I10863" s="1" t="s">
        <v>421</v>
      </c>
      <c r="J10863" t="s">
        <v>17</v>
      </c>
      <c r="K10863" s="1" t="s">
        <v>22</v>
      </c>
      <c r="L10863" t="s">
        <v>363</v>
      </c>
      <c r="M10863" t="s">
        <v>83</v>
      </c>
      <c r="N10863">
        <v>1</v>
      </c>
      <c r="O10863" t="s">
        <v>235</v>
      </c>
      <c r="P10863">
        <v>1</v>
      </c>
      <c r="Q10863">
        <v>1</v>
      </c>
      <c r="R10863" t="s">
        <v>234</v>
      </c>
      <c r="S10863" t="s">
        <v>258</v>
      </c>
      <c r="T10863" t="s">
        <v>259</v>
      </c>
      <c r="U10863" t="s">
        <v>443</v>
      </c>
    </row>
    <row r="10864" spans="1:21" x14ac:dyDescent="0.35">
      <c r="A10864" s="2" t="s">
        <v>171</v>
      </c>
      <c r="B10864" s="1" t="s">
        <v>172</v>
      </c>
      <c r="C10864" t="s">
        <v>515</v>
      </c>
      <c r="D10864" s="1" t="s">
        <v>161</v>
      </c>
      <c r="E10864" s="1" t="s">
        <v>14</v>
      </c>
      <c r="F10864" s="1" t="s">
        <v>29</v>
      </c>
      <c r="G10864" s="1" t="s">
        <v>29</v>
      </c>
      <c r="H10864" t="s">
        <v>20</v>
      </c>
      <c r="I10864" s="1" t="s">
        <v>421</v>
      </c>
      <c r="J10864" t="s">
        <v>17</v>
      </c>
      <c r="K10864" s="1" t="s">
        <v>18</v>
      </c>
      <c r="L10864" t="s">
        <v>363</v>
      </c>
      <c r="M10864" t="s">
        <v>18</v>
      </c>
      <c r="N10864">
        <v>1</v>
      </c>
      <c r="O10864" t="s">
        <v>235</v>
      </c>
      <c r="P10864">
        <v>1</v>
      </c>
      <c r="Q10864">
        <v>1</v>
      </c>
      <c r="R10864" t="s">
        <v>234</v>
      </c>
      <c r="S10864" t="s">
        <v>258</v>
      </c>
      <c r="T10864" t="s">
        <v>259</v>
      </c>
      <c r="U10864" t="s">
        <v>443</v>
      </c>
    </row>
    <row r="10865" spans="1:21" x14ac:dyDescent="0.35">
      <c r="A10865" s="2" t="s">
        <v>171</v>
      </c>
      <c r="B10865" s="1" t="s">
        <v>172</v>
      </c>
      <c r="C10865" t="s">
        <v>515</v>
      </c>
      <c r="D10865" s="1" t="s">
        <v>161</v>
      </c>
      <c r="E10865" s="1" t="s">
        <v>14</v>
      </c>
      <c r="F10865" s="1" t="s">
        <v>29</v>
      </c>
      <c r="G10865" s="1" t="s">
        <v>29</v>
      </c>
      <c r="H10865" t="s">
        <v>27</v>
      </c>
      <c r="I10865" s="1" t="s">
        <v>421</v>
      </c>
      <c r="J10865" t="s">
        <v>17</v>
      </c>
      <c r="K10865" s="1" t="s">
        <v>18</v>
      </c>
      <c r="L10865" t="s">
        <v>278</v>
      </c>
      <c r="M10865" t="s">
        <v>100</v>
      </c>
      <c r="N10865">
        <v>1</v>
      </c>
      <c r="O10865" t="s">
        <v>235</v>
      </c>
      <c r="P10865">
        <v>1</v>
      </c>
      <c r="Q10865">
        <v>1</v>
      </c>
      <c r="R10865" t="s">
        <v>234</v>
      </c>
      <c r="S10865" t="s">
        <v>258</v>
      </c>
      <c r="T10865" t="s">
        <v>259</v>
      </c>
      <c r="U10865" t="s">
        <v>444</v>
      </c>
    </row>
    <row r="10866" spans="1:21" x14ac:dyDescent="0.35">
      <c r="A10866" s="2" t="s">
        <v>171</v>
      </c>
      <c r="B10866" s="1" t="s">
        <v>172</v>
      </c>
      <c r="C10866" t="s">
        <v>515</v>
      </c>
      <c r="D10866" s="1" t="s">
        <v>161</v>
      </c>
      <c r="E10866" s="1" t="s">
        <v>14</v>
      </c>
      <c r="F10866" s="1" t="s">
        <v>29</v>
      </c>
      <c r="G10866" s="1" t="s">
        <v>29</v>
      </c>
      <c r="H10866" t="s">
        <v>27</v>
      </c>
      <c r="I10866" s="1" t="s">
        <v>421</v>
      </c>
      <c r="J10866" t="s">
        <v>17</v>
      </c>
      <c r="K10866" s="1" t="s">
        <v>18</v>
      </c>
      <c r="L10866" t="s">
        <v>363</v>
      </c>
      <c r="M10866" t="s">
        <v>18</v>
      </c>
      <c r="N10866">
        <v>1</v>
      </c>
      <c r="O10866" t="s">
        <v>235</v>
      </c>
      <c r="P10866">
        <v>1</v>
      </c>
      <c r="Q10866">
        <v>1</v>
      </c>
      <c r="R10866" t="s">
        <v>234</v>
      </c>
      <c r="S10866" t="s">
        <v>258</v>
      </c>
      <c r="T10866" t="s">
        <v>259</v>
      </c>
      <c r="U10866" t="s">
        <v>443</v>
      </c>
    </row>
    <row r="10867" spans="1:21" x14ac:dyDescent="0.35">
      <c r="A10867" s="2" t="s">
        <v>171</v>
      </c>
      <c r="B10867" s="1" t="s">
        <v>172</v>
      </c>
      <c r="C10867" t="s">
        <v>515</v>
      </c>
      <c r="D10867" s="1" t="s">
        <v>161</v>
      </c>
      <c r="E10867" s="1" t="s">
        <v>14</v>
      </c>
      <c r="F10867" s="1" t="s">
        <v>29</v>
      </c>
      <c r="G10867" s="1" t="s">
        <v>29</v>
      </c>
      <c r="H10867" t="s">
        <v>27</v>
      </c>
      <c r="I10867" s="1" t="s">
        <v>421</v>
      </c>
      <c r="J10867" t="s">
        <v>17</v>
      </c>
      <c r="K10867" s="1" t="s">
        <v>57</v>
      </c>
      <c r="L10867" t="s">
        <v>363</v>
      </c>
      <c r="M10867" t="s">
        <v>366</v>
      </c>
      <c r="N10867">
        <v>1</v>
      </c>
      <c r="O10867" t="s">
        <v>235</v>
      </c>
      <c r="P10867">
        <v>0</v>
      </c>
      <c r="Q10867">
        <v>1</v>
      </c>
      <c r="R10867" t="s">
        <v>234</v>
      </c>
      <c r="S10867" t="s">
        <v>258</v>
      </c>
      <c r="T10867" t="s">
        <v>259</v>
      </c>
      <c r="U10867" t="s">
        <v>443</v>
      </c>
    </row>
    <row r="10868" spans="1:21" x14ac:dyDescent="0.35">
      <c r="A10868" s="2" t="s">
        <v>171</v>
      </c>
      <c r="B10868" s="1" t="s">
        <v>172</v>
      </c>
      <c r="C10868" t="s">
        <v>515</v>
      </c>
      <c r="D10868" s="1" t="s">
        <v>161</v>
      </c>
      <c r="E10868" s="1" t="s">
        <v>14</v>
      </c>
      <c r="F10868" s="1" t="s">
        <v>29</v>
      </c>
      <c r="G10868" s="1" t="s">
        <v>29</v>
      </c>
      <c r="H10868" t="s">
        <v>30</v>
      </c>
      <c r="I10868" s="1" t="s">
        <v>421</v>
      </c>
      <c r="J10868" t="s">
        <v>17</v>
      </c>
      <c r="K10868" s="1" t="s">
        <v>34</v>
      </c>
      <c r="L10868" t="s">
        <v>363</v>
      </c>
      <c r="M10868" t="s">
        <v>37</v>
      </c>
      <c r="N10868">
        <v>1</v>
      </c>
      <c r="O10868" t="s">
        <v>235</v>
      </c>
      <c r="P10868">
        <v>1</v>
      </c>
      <c r="Q10868">
        <v>1</v>
      </c>
      <c r="R10868" t="s">
        <v>234</v>
      </c>
      <c r="S10868" t="s">
        <v>258</v>
      </c>
      <c r="T10868" t="s">
        <v>259</v>
      </c>
      <c r="U10868" t="s">
        <v>443</v>
      </c>
    </row>
    <row r="10869" spans="1:21" x14ac:dyDescent="0.35">
      <c r="A10869" s="2" t="s">
        <v>171</v>
      </c>
      <c r="B10869" s="1" t="s">
        <v>172</v>
      </c>
      <c r="C10869" t="s">
        <v>515</v>
      </c>
      <c r="D10869" s="1" t="s">
        <v>161</v>
      </c>
      <c r="E10869" s="1" t="s">
        <v>14</v>
      </c>
      <c r="F10869" s="1" t="s">
        <v>29</v>
      </c>
      <c r="G10869" s="1" t="s">
        <v>29</v>
      </c>
      <c r="H10869" t="s">
        <v>24</v>
      </c>
      <c r="I10869" s="1" t="s">
        <v>421</v>
      </c>
      <c r="J10869" t="s">
        <v>17</v>
      </c>
      <c r="K10869" s="1" t="s">
        <v>57</v>
      </c>
      <c r="L10869" t="s">
        <v>363</v>
      </c>
      <c r="M10869" t="s">
        <v>57</v>
      </c>
      <c r="N10869">
        <v>1</v>
      </c>
      <c r="O10869" t="s">
        <v>235</v>
      </c>
      <c r="P10869">
        <v>0</v>
      </c>
      <c r="Q10869">
        <v>1</v>
      </c>
      <c r="R10869" t="s">
        <v>234</v>
      </c>
      <c r="S10869" t="s">
        <v>258</v>
      </c>
      <c r="T10869" t="s">
        <v>259</v>
      </c>
      <c r="U10869" t="s">
        <v>443</v>
      </c>
    </row>
    <row r="10870" spans="1:21" x14ac:dyDescent="0.35">
      <c r="A10870" s="2" t="s">
        <v>171</v>
      </c>
      <c r="B10870" s="1" t="s">
        <v>172</v>
      </c>
      <c r="C10870" t="s">
        <v>515</v>
      </c>
      <c r="D10870" s="1" t="s">
        <v>161</v>
      </c>
      <c r="E10870" s="1" t="s">
        <v>14</v>
      </c>
      <c r="F10870" s="1" t="s">
        <v>21</v>
      </c>
      <c r="G10870" s="1" t="s">
        <v>29</v>
      </c>
      <c r="H10870" t="s">
        <v>16</v>
      </c>
      <c r="I10870" s="1" t="s">
        <v>421</v>
      </c>
      <c r="J10870" t="s">
        <v>17</v>
      </c>
      <c r="K10870" s="1" t="s">
        <v>18</v>
      </c>
      <c r="L10870" t="s">
        <v>363</v>
      </c>
      <c r="M10870" t="s">
        <v>18</v>
      </c>
      <c r="N10870">
        <v>1</v>
      </c>
      <c r="O10870" t="s">
        <v>235</v>
      </c>
      <c r="P10870">
        <v>0</v>
      </c>
      <c r="Q10870">
        <v>1</v>
      </c>
      <c r="R10870" t="s">
        <v>234</v>
      </c>
      <c r="S10870" t="s">
        <v>258</v>
      </c>
      <c r="T10870" t="s">
        <v>259</v>
      </c>
      <c r="U10870" t="s">
        <v>443</v>
      </c>
    </row>
    <row r="10871" spans="1:21" x14ac:dyDescent="0.35">
      <c r="A10871" s="2" t="s">
        <v>171</v>
      </c>
      <c r="B10871" s="1" t="s">
        <v>172</v>
      </c>
      <c r="C10871" t="s">
        <v>515</v>
      </c>
      <c r="D10871" s="1" t="s">
        <v>161</v>
      </c>
      <c r="E10871" s="1" t="s">
        <v>25</v>
      </c>
      <c r="F10871" s="1" t="s">
        <v>26</v>
      </c>
      <c r="G10871" s="1" t="s">
        <v>215</v>
      </c>
      <c r="H10871" t="s">
        <v>52</v>
      </c>
      <c r="I10871" s="1" t="s">
        <v>421</v>
      </c>
      <c r="J10871" t="s">
        <v>17</v>
      </c>
      <c r="K10871" s="1" t="s">
        <v>34</v>
      </c>
      <c r="L10871" t="s">
        <v>278</v>
      </c>
      <c r="M10871" t="s">
        <v>34</v>
      </c>
      <c r="N10871">
        <v>1</v>
      </c>
      <c r="O10871" t="s">
        <v>235</v>
      </c>
      <c r="P10871">
        <v>0</v>
      </c>
      <c r="Q10871">
        <v>1</v>
      </c>
      <c r="R10871" t="s">
        <v>234</v>
      </c>
      <c r="S10871" t="s">
        <v>258</v>
      </c>
      <c r="T10871" t="s">
        <v>259</v>
      </c>
      <c r="U10871" t="s">
        <v>443</v>
      </c>
    </row>
    <row r="10872" spans="1:21" x14ac:dyDescent="0.35">
      <c r="A10872" s="2" t="s">
        <v>171</v>
      </c>
      <c r="B10872" s="1" t="s">
        <v>172</v>
      </c>
      <c r="C10872" t="s">
        <v>515</v>
      </c>
      <c r="D10872" s="1" t="s">
        <v>161</v>
      </c>
      <c r="E10872" s="1" t="s">
        <v>25</v>
      </c>
      <c r="F10872" s="1" t="s">
        <v>26</v>
      </c>
      <c r="G10872" s="1" t="s">
        <v>215</v>
      </c>
      <c r="H10872" t="s">
        <v>16</v>
      </c>
      <c r="I10872" s="1" t="s">
        <v>421</v>
      </c>
      <c r="J10872" t="s">
        <v>17</v>
      </c>
      <c r="K10872" s="1" t="s">
        <v>48</v>
      </c>
      <c r="L10872" t="s">
        <v>278</v>
      </c>
      <c r="M10872" t="s">
        <v>156</v>
      </c>
      <c r="N10872">
        <v>1</v>
      </c>
      <c r="O10872" t="s">
        <v>235</v>
      </c>
      <c r="P10872">
        <v>1</v>
      </c>
      <c r="Q10872">
        <v>1</v>
      </c>
      <c r="R10872" t="s">
        <v>234</v>
      </c>
      <c r="S10872" t="s">
        <v>258</v>
      </c>
      <c r="T10872" t="s">
        <v>259</v>
      </c>
      <c r="U10872" t="s">
        <v>443</v>
      </c>
    </row>
    <row r="10873" spans="1:21" x14ac:dyDescent="0.35">
      <c r="A10873" s="2" t="s">
        <v>171</v>
      </c>
      <c r="B10873" s="1" t="s">
        <v>172</v>
      </c>
      <c r="C10873" t="s">
        <v>515</v>
      </c>
      <c r="D10873" s="1" t="s">
        <v>161</v>
      </c>
      <c r="E10873" s="1" t="s">
        <v>25</v>
      </c>
      <c r="F10873" s="1" t="s">
        <v>26</v>
      </c>
      <c r="G10873" s="1" t="s">
        <v>215</v>
      </c>
      <c r="H10873" t="s">
        <v>16</v>
      </c>
      <c r="I10873" s="1" t="s">
        <v>421</v>
      </c>
      <c r="J10873" t="s">
        <v>17</v>
      </c>
      <c r="K10873" s="1" t="s">
        <v>34</v>
      </c>
      <c r="L10873" t="s">
        <v>363</v>
      </c>
      <c r="M10873" t="s">
        <v>34</v>
      </c>
      <c r="N10873">
        <v>1</v>
      </c>
      <c r="O10873" t="s">
        <v>235</v>
      </c>
      <c r="P10873">
        <v>0</v>
      </c>
      <c r="Q10873">
        <v>1</v>
      </c>
      <c r="R10873" t="s">
        <v>234</v>
      </c>
      <c r="S10873" t="s">
        <v>258</v>
      </c>
      <c r="T10873" t="s">
        <v>259</v>
      </c>
      <c r="U10873" t="s">
        <v>443</v>
      </c>
    </row>
    <row r="10874" spans="1:21" x14ac:dyDescent="0.35">
      <c r="A10874" s="2" t="s">
        <v>171</v>
      </c>
      <c r="B10874" s="1" t="s">
        <v>172</v>
      </c>
      <c r="C10874" t="s">
        <v>515</v>
      </c>
      <c r="D10874" s="1" t="s">
        <v>161</v>
      </c>
      <c r="E10874" s="1" t="s">
        <v>25</v>
      </c>
      <c r="F10874" s="1" t="s">
        <v>26</v>
      </c>
      <c r="G10874" s="1" t="s">
        <v>215</v>
      </c>
      <c r="H10874" t="s">
        <v>20</v>
      </c>
      <c r="I10874" s="1" t="s">
        <v>421</v>
      </c>
      <c r="J10874" t="s">
        <v>17</v>
      </c>
      <c r="K10874" s="1" t="s">
        <v>18</v>
      </c>
      <c r="L10874" t="s">
        <v>278</v>
      </c>
      <c r="M10874" t="s">
        <v>100</v>
      </c>
      <c r="N10874">
        <v>1</v>
      </c>
      <c r="O10874" t="s">
        <v>235</v>
      </c>
      <c r="P10874">
        <v>1</v>
      </c>
      <c r="Q10874">
        <v>1</v>
      </c>
      <c r="R10874" t="s">
        <v>234</v>
      </c>
      <c r="S10874" t="s">
        <v>258</v>
      </c>
      <c r="T10874" t="s">
        <v>259</v>
      </c>
      <c r="U10874" t="s">
        <v>443</v>
      </c>
    </row>
    <row r="10875" spans="1:21" x14ac:dyDescent="0.35">
      <c r="A10875" s="2" t="s">
        <v>171</v>
      </c>
      <c r="B10875" s="1" t="s">
        <v>172</v>
      </c>
      <c r="C10875" t="s">
        <v>515</v>
      </c>
      <c r="D10875" s="1" t="s">
        <v>161</v>
      </c>
      <c r="E10875" s="1" t="s">
        <v>25</v>
      </c>
      <c r="F10875" s="1" t="s">
        <v>26</v>
      </c>
      <c r="G10875" s="1" t="s">
        <v>215</v>
      </c>
      <c r="H10875" t="s">
        <v>20</v>
      </c>
      <c r="I10875" s="1" t="s">
        <v>421</v>
      </c>
      <c r="J10875" t="s">
        <v>17</v>
      </c>
      <c r="K10875" s="1" t="s">
        <v>48</v>
      </c>
      <c r="L10875" t="s">
        <v>278</v>
      </c>
      <c r="M10875" t="s">
        <v>106</v>
      </c>
      <c r="N10875">
        <v>1</v>
      </c>
      <c r="O10875" t="s">
        <v>235</v>
      </c>
      <c r="P10875">
        <v>1</v>
      </c>
      <c r="Q10875">
        <v>1</v>
      </c>
      <c r="R10875" t="s">
        <v>234</v>
      </c>
      <c r="S10875" t="s">
        <v>258</v>
      </c>
      <c r="T10875" t="s">
        <v>259</v>
      </c>
      <c r="U10875" t="s">
        <v>444</v>
      </c>
    </row>
    <row r="10876" spans="1:21" x14ac:dyDescent="0.35">
      <c r="A10876" s="2" t="s">
        <v>171</v>
      </c>
      <c r="B10876" s="1" t="s">
        <v>172</v>
      </c>
      <c r="C10876" t="s">
        <v>515</v>
      </c>
      <c r="D10876" s="1" t="s">
        <v>161</v>
      </c>
      <c r="E10876" s="1" t="s">
        <v>25</v>
      </c>
      <c r="F10876" s="1" t="s">
        <v>26</v>
      </c>
      <c r="G10876" s="1" t="s">
        <v>215</v>
      </c>
      <c r="H10876" t="s">
        <v>20</v>
      </c>
      <c r="I10876" s="1" t="s">
        <v>421</v>
      </c>
      <c r="J10876" t="s">
        <v>17</v>
      </c>
      <c r="K10876" s="1" t="s">
        <v>48</v>
      </c>
      <c r="L10876" t="s">
        <v>363</v>
      </c>
      <c r="M10876" t="s">
        <v>105</v>
      </c>
      <c r="N10876">
        <v>1</v>
      </c>
      <c r="O10876" t="s">
        <v>235</v>
      </c>
      <c r="P10876">
        <v>1</v>
      </c>
      <c r="Q10876">
        <v>1</v>
      </c>
      <c r="R10876" t="s">
        <v>234</v>
      </c>
      <c r="S10876" t="s">
        <v>258</v>
      </c>
      <c r="T10876" t="s">
        <v>259</v>
      </c>
      <c r="U10876" t="s">
        <v>444</v>
      </c>
    </row>
    <row r="10877" spans="1:21" x14ac:dyDescent="0.35">
      <c r="A10877" s="2" t="s">
        <v>171</v>
      </c>
      <c r="B10877" s="1" t="s">
        <v>172</v>
      </c>
      <c r="C10877" t="s">
        <v>515</v>
      </c>
      <c r="D10877" s="1" t="s">
        <v>161</v>
      </c>
      <c r="E10877" s="1" t="s">
        <v>25</v>
      </c>
      <c r="F10877" s="1" t="s">
        <v>26</v>
      </c>
      <c r="G10877" s="1" t="s">
        <v>215</v>
      </c>
      <c r="H10877" t="s">
        <v>27</v>
      </c>
      <c r="I10877" s="1" t="s">
        <v>421</v>
      </c>
      <c r="J10877" t="s">
        <v>17</v>
      </c>
      <c r="K10877" s="1" t="s">
        <v>18</v>
      </c>
      <c r="L10877" t="s">
        <v>278</v>
      </c>
      <c r="M10877" t="s">
        <v>121</v>
      </c>
      <c r="N10877">
        <v>1</v>
      </c>
      <c r="O10877" t="s">
        <v>235</v>
      </c>
      <c r="P10877">
        <v>1</v>
      </c>
      <c r="Q10877">
        <v>1</v>
      </c>
      <c r="R10877" t="s">
        <v>234</v>
      </c>
      <c r="S10877" t="s">
        <v>258</v>
      </c>
      <c r="T10877" t="s">
        <v>259</v>
      </c>
      <c r="U10877" t="s">
        <v>444</v>
      </c>
    </row>
    <row r="10878" spans="1:21" x14ac:dyDescent="0.35">
      <c r="A10878" s="2" t="s">
        <v>171</v>
      </c>
      <c r="B10878" s="1" t="s">
        <v>172</v>
      </c>
      <c r="C10878" t="s">
        <v>515</v>
      </c>
      <c r="D10878" s="1" t="s">
        <v>161</v>
      </c>
      <c r="E10878" s="1" t="s">
        <v>25</v>
      </c>
      <c r="F10878" s="1" t="s">
        <v>26</v>
      </c>
      <c r="G10878" s="1" t="s">
        <v>215</v>
      </c>
      <c r="H10878" t="s">
        <v>27</v>
      </c>
      <c r="I10878" s="1" t="s">
        <v>421</v>
      </c>
      <c r="J10878" t="s">
        <v>17</v>
      </c>
      <c r="K10878" s="1" t="s">
        <v>57</v>
      </c>
      <c r="L10878" t="s">
        <v>363</v>
      </c>
      <c r="M10878" t="s">
        <v>366</v>
      </c>
      <c r="N10878">
        <v>1</v>
      </c>
      <c r="O10878" t="s">
        <v>235</v>
      </c>
      <c r="P10878">
        <v>0</v>
      </c>
      <c r="Q10878">
        <v>1</v>
      </c>
      <c r="R10878" t="s">
        <v>234</v>
      </c>
      <c r="S10878" t="s">
        <v>258</v>
      </c>
      <c r="T10878" t="s">
        <v>259</v>
      </c>
      <c r="U10878" t="s">
        <v>443</v>
      </c>
    </row>
    <row r="10879" spans="1:21" x14ac:dyDescent="0.35">
      <c r="A10879" s="2" t="s">
        <v>171</v>
      </c>
      <c r="B10879" s="1" t="s">
        <v>172</v>
      </c>
      <c r="C10879" t="s">
        <v>515</v>
      </c>
      <c r="D10879" s="1" t="s">
        <v>161</v>
      </c>
      <c r="E10879" s="1" t="s">
        <v>25</v>
      </c>
      <c r="F10879" s="1" t="s">
        <v>26</v>
      </c>
      <c r="G10879" s="1" t="s">
        <v>215</v>
      </c>
      <c r="H10879" t="s">
        <v>27</v>
      </c>
      <c r="I10879" s="1" t="s">
        <v>421</v>
      </c>
      <c r="J10879" t="s">
        <v>17</v>
      </c>
      <c r="K10879" s="1" t="s">
        <v>57</v>
      </c>
      <c r="L10879" t="s">
        <v>363</v>
      </c>
      <c r="M10879" t="s">
        <v>57</v>
      </c>
      <c r="N10879">
        <v>1</v>
      </c>
      <c r="O10879" t="s">
        <v>235</v>
      </c>
      <c r="P10879">
        <v>0</v>
      </c>
      <c r="Q10879">
        <v>1</v>
      </c>
      <c r="R10879" t="s">
        <v>234</v>
      </c>
      <c r="S10879" t="s">
        <v>258</v>
      </c>
      <c r="T10879" t="s">
        <v>259</v>
      </c>
      <c r="U10879" t="s">
        <v>443</v>
      </c>
    </row>
    <row r="10880" spans="1:21" x14ac:dyDescent="0.35">
      <c r="A10880" s="2" t="s">
        <v>171</v>
      </c>
      <c r="B10880" s="1" t="s">
        <v>172</v>
      </c>
      <c r="C10880" t="s">
        <v>515</v>
      </c>
      <c r="D10880" s="1" t="s">
        <v>161</v>
      </c>
      <c r="E10880" s="1" t="s">
        <v>25</v>
      </c>
      <c r="F10880" s="1" t="s">
        <v>26</v>
      </c>
      <c r="G10880" s="1" t="s">
        <v>215</v>
      </c>
      <c r="H10880" t="s">
        <v>27</v>
      </c>
      <c r="I10880" s="1" t="s">
        <v>421</v>
      </c>
      <c r="J10880" t="s">
        <v>17</v>
      </c>
      <c r="K10880" s="1" t="s">
        <v>57</v>
      </c>
      <c r="L10880" t="s">
        <v>363</v>
      </c>
      <c r="M10880" t="s">
        <v>57</v>
      </c>
      <c r="N10880">
        <v>1</v>
      </c>
      <c r="O10880" t="s">
        <v>235</v>
      </c>
      <c r="P10880">
        <v>1</v>
      </c>
      <c r="Q10880">
        <v>1</v>
      </c>
      <c r="R10880" t="s">
        <v>234</v>
      </c>
      <c r="S10880" t="s">
        <v>258</v>
      </c>
      <c r="T10880" t="s">
        <v>259</v>
      </c>
      <c r="U10880" t="s">
        <v>443</v>
      </c>
    </row>
    <row r="10881" spans="1:21" x14ac:dyDescent="0.35">
      <c r="A10881" s="2" t="s">
        <v>171</v>
      </c>
      <c r="B10881" s="1" t="s">
        <v>172</v>
      </c>
      <c r="C10881" t="s">
        <v>515</v>
      </c>
      <c r="D10881" s="1" t="s">
        <v>161</v>
      </c>
      <c r="E10881" s="1" t="s">
        <v>25</v>
      </c>
      <c r="F10881" s="1" t="s">
        <v>26</v>
      </c>
      <c r="G10881" s="1" t="s">
        <v>215</v>
      </c>
      <c r="H10881" t="s">
        <v>30</v>
      </c>
      <c r="I10881" s="1" t="s">
        <v>421</v>
      </c>
      <c r="J10881" t="s">
        <v>17</v>
      </c>
      <c r="K10881" s="1" t="s">
        <v>18</v>
      </c>
      <c r="L10881" t="s">
        <v>363</v>
      </c>
      <c r="M10881" t="s">
        <v>18</v>
      </c>
      <c r="N10881">
        <v>1</v>
      </c>
      <c r="O10881" t="s">
        <v>235</v>
      </c>
      <c r="P10881">
        <v>0</v>
      </c>
      <c r="Q10881">
        <v>1</v>
      </c>
      <c r="R10881" t="s">
        <v>234</v>
      </c>
      <c r="S10881" t="s">
        <v>258</v>
      </c>
      <c r="T10881" t="s">
        <v>259</v>
      </c>
      <c r="U10881" t="s">
        <v>443</v>
      </c>
    </row>
    <row r="10882" spans="1:21" x14ac:dyDescent="0.35">
      <c r="A10882" s="2" t="s">
        <v>171</v>
      </c>
      <c r="B10882" s="1" t="s">
        <v>172</v>
      </c>
      <c r="C10882" t="s">
        <v>515</v>
      </c>
      <c r="D10882" s="1" t="s">
        <v>161</v>
      </c>
      <c r="E10882" s="1" t="s">
        <v>25</v>
      </c>
      <c r="F10882" s="1" t="s">
        <v>26</v>
      </c>
      <c r="G10882" s="1" t="s">
        <v>215</v>
      </c>
      <c r="H10882" t="s">
        <v>30</v>
      </c>
      <c r="I10882" s="1" t="s">
        <v>421</v>
      </c>
      <c r="J10882" t="s">
        <v>17</v>
      </c>
      <c r="K10882" s="1" t="s">
        <v>57</v>
      </c>
      <c r="L10882" t="s">
        <v>278</v>
      </c>
      <c r="M10882" t="s">
        <v>130</v>
      </c>
      <c r="N10882">
        <v>1</v>
      </c>
      <c r="O10882" t="s">
        <v>235</v>
      </c>
      <c r="P10882">
        <v>1</v>
      </c>
      <c r="Q10882">
        <v>1</v>
      </c>
      <c r="R10882" t="s">
        <v>234</v>
      </c>
      <c r="S10882" t="s">
        <v>258</v>
      </c>
      <c r="T10882" t="s">
        <v>259</v>
      </c>
      <c r="U10882" t="s">
        <v>443</v>
      </c>
    </row>
    <row r="10883" spans="1:21" x14ac:dyDescent="0.35">
      <c r="A10883" s="2" t="s">
        <v>171</v>
      </c>
      <c r="B10883" s="1" t="s">
        <v>172</v>
      </c>
      <c r="C10883" t="s">
        <v>515</v>
      </c>
      <c r="D10883" s="1" t="s">
        <v>161</v>
      </c>
      <c r="E10883" s="1" t="s">
        <v>25</v>
      </c>
      <c r="F10883" s="1" t="s">
        <v>26</v>
      </c>
      <c r="G10883" s="1" t="s">
        <v>215</v>
      </c>
      <c r="H10883" t="s">
        <v>30</v>
      </c>
      <c r="I10883" s="1" t="s">
        <v>421</v>
      </c>
      <c r="J10883" t="s">
        <v>17</v>
      </c>
      <c r="K10883" s="1" t="s">
        <v>57</v>
      </c>
      <c r="L10883" t="s">
        <v>278</v>
      </c>
      <c r="M10883" t="s">
        <v>57</v>
      </c>
      <c r="N10883">
        <v>1</v>
      </c>
      <c r="O10883" t="s">
        <v>235</v>
      </c>
      <c r="P10883">
        <v>1</v>
      </c>
      <c r="Q10883">
        <v>1</v>
      </c>
      <c r="R10883" t="s">
        <v>234</v>
      </c>
      <c r="S10883" t="s">
        <v>271</v>
      </c>
      <c r="T10883" t="s">
        <v>259</v>
      </c>
      <c r="U10883" t="s">
        <v>443</v>
      </c>
    </row>
    <row r="10884" spans="1:21" x14ac:dyDescent="0.35">
      <c r="A10884" s="2" t="s">
        <v>171</v>
      </c>
      <c r="B10884" s="1" t="s">
        <v>172</v>
      </c>
      <c r="C10884" t="s">
        <v>515</v>
      </c>
      <c r="D10884" s="1" t="s">
        <v>161</v>
      </c>
      <c r="E10884" s="1" t="s">
        <v>25</v>
      </c>
      <c r="F10884" s="1" t="s">
        <v>15</v>
      </c>
      <c r="G10884" s="1" t="s">
        <v>215</v>
      </c>
      <c r="H10884" t="s">
        <v>27</v>
      </c>
      <c r="I10884" s="1" t="s">
        <v>421</v>
      </c>
      <c r="J10884" t="s">
        <v>17</v>
      </c>
      <c r="K10884" s="1" t="s">
        <v>22</v>
      </c>
      <c r="L10884" t="s">
        <v>363</v>
      </c>
      <c r="M10884" t="s">
        <v>95</v>
      </c>
      <c r="N10884">
        <v>1</v>
      </c>
      <c r="O10884" t="s">
        <v>235</v>
      </c>
      <c r="P10884">
        <v>1</v>
      </c>
      <c r="Q10884">
        <v>1</v>
      </c>
      <c r="R10884" t="s">
        <v>234</v>
      </c>
      <c r="S10884" t="s">
        <v>258</v>
      </c>
      <c r="T10884" t="s">
        <v>259</v>
      </c>
      <c r="U10884" t="s">
        <v>443</v>
      </c>
    </row>
    <row r="10885" spans="1:21" x14ac:dyDescent="0.35">
      <c r="A10885" s="2" t="s">
        <v>171</v>
      </c>
      <c r="B10885" s="1" t="s">
        <v>172</v>
      </c>
      <c r="C10885" t="s">
        <v>515</v>
      </c>
      <c r="D10885" s="1" t="s">
        <v>161</v>
      </c>
      <c r="E10885" s="1" t="s">
        <v>25</v>
      </c>
      <c r="F10885" s="1" t="s">
        <v>15</v>
      </c>
      <c r="G10885" s="1" t="s">
        <v>215</v>
      </c>
      <c r="H10885" t="s">
        <v>30</v>
      </c>
      <c r="I10885" s="1" t="s">
        <v>421</v>
      </c>
      <c r="J10885" t="s">
        <v>17</v>
      </c>
      <c r="K10885" s="1" t="s">
        <v>64</v>
      </c>
      <c r="L10885" t="s">
        <v>363</v>
      </c>
      <c r="M10885" t="s">
        <v>67</v>
      </c>
      <c r="N10885">
        <v>1</v>
      </c>
      <c r="O10885" t="s">
        <v>235</v>
      </c>
      <c r="P10885">
        <v>0</v>
      </c>
      <c r="Q10885">
        <v>1</v>
      </c>
      <c r="R10885" t="s">
        <v>234</v>
      </c>
      <c r="S10885" t="s">
        <v>258</v>
      </c>
      <c r="T10885" t="s">
        <v>259</v>
      </c>
      <c r="U10885" t="s">
        <v>443</v>
      </c>
    </row>
    <row r="10886" spans="1:21" x14ac:dyDescent="0.35">
      <c r="A10886" s="2" t="s">
        <v>171</v>
      </c>
      <c r="B10886" s="1" t="s">
        <v>172</v>
      </c>
      <c r="C10886" t="s">
        <v>515</v>
      </c>
      <c r="D10886" s="1" t="s">
        <v>161</v>
      </c>
      <c r="E10886" s="1" t="s">
        <v>25</v>
      </c>
      <c r="F10886" s="1" t="s">
        <v>15</v>
      </c>
      <c r="G10886" s="1" t="s">
        <v>215</v>
      </c>
      <c r="H10886" t="s">
        <v>30</v>
      </c>
      <c r="I10886" s="1" t="s">
        <v>421</v>
      </c>
      <c r="J10886" t="s">
        <v>17</v>
      </c>
      <c r="K10886" s="1" t="s">
        <v>22</v>
      </c>
      <c r="L10886" t="s">
        <v>278</v>
      </c>
      <c r="M10886" t="s">
        <v>82</v>
      </c>
      <c r="N10886">
        <v>1</v>
      </c>
      <c r="O10886" t="s">
        <v>235</v>
      </c>
      <c r="P10886">
        <v>1</v>
      </c>
      <c r="Q10886">
        <v>1</v>
      </c>
      <c r="R10886" t="s">
        <v>234</v>
      </c>
      <c r="S10886" t="s">
        <v>258</v>
      </c>
      <c r="T10886" t="s">
        <v>259</v>
      </c>
      <c r="U10886" t="s">
        <v>443</v>
      </c>
    </row>
    <row r="10887" spans="1:21" x14ac:dyDescent="0.35">
      <c r="A10887" s="2" t="s">
        <v>171</v>
      </c>
      <c r="B10887" s="1" t="s">
        <v>172</v>
      </c>
      <c r="C10887" t="s">
        <v>515</v>
      </c>
      <c r="D10887" s="1" t="s">
        <v>161</v>
      </c>
      <c r="E10887" s="1" t="s">
        <v>25</v>
      </c>
      <c r="F10887" s="1" t="s">
        <v>15</v>
      </c>
      <c r="G10887" s="1" t="s">
        <v>215</v>
      </c>
      <c r="H10887" t="s">
        <v>36</v>
      </c>
      <c r="I10887" s="1" t="s">
        <v>421</v>
      </c>
      <c r="J10887" t="s">
        <v>17</v>
      </c>
      <c r="K10887" s="1" t="s">
        <v>22</v>
      </c>
      <c r="L10887" t="s">
        <v>363</v>
      </c>
      <c r="M10887" t="s">
        <v>79</v>
      </c>
      <c r="N10887">
        <v>1</v>
      </c>
      <c r="O10887" t="s">
        <v>235</v>
      </c>
      <c r="P10887">
        <v>1</v>
      </c>
      <c r="Q10887">
        <v>1</v>
      </c>
      <c r="R10887" t="s">
        <v>234</v>
      </c>
      <c r="S10887" t="s">
        <v>258</v>
      </c>
      <c r="T10887" t="s">
        <v>259</v>
      </c>
      <c r="U10887" t="s">
        <v>443</v>
      </c>
    </row>
    <row r="10888" spans="1:21" x14ac:dyDescent="0.35">
      <c r="A10888" s="2" t="s">
        <v>171</v>
      </c>
      <c r="B10888" s="1" t="s">
        <v>172</v>
      </c>
      <c r="C10888" t="s">
        <v>515</v>
      </c>
      <c r="D10888" s="1" t="s">
        <v>161</v>
      </c>
      <c r="E10888" s="1" t="s">
        <v>25</v>
      </c>
      <c r="F10888" s="1" t="s">
        <v>29</v>
      </c>
      <c r="G10888" s="1" t="s">
        <v>29</v>
      </c>
      <c r="H10888" t="s">
        <v>20</v>
      </c>
      <c r="I10888" s="1" t="s">
        <v>421</v>
      </c>
      <c r="J10888" t="s">
        <v>17</v>
      </c>
      <c r="K10888" s="1" t="s">
        <v>57</v>
      </c>
      <c r="L10888" t="s">
        <v>363</v>
      </c>
      <c r="M10888" t="s">
        <v>57</v>
      </c>
      <c r="N10888">
        <v>1</v>
      </c>
      <c r="O10888" t="s">
        <v>235</v>
      </c>
      <c r="P10888">
        <v>1</v>
      </c>
      <c r="Q10888">
        <v>1</v>
      </c>
      <c r="R10888" t="s">
        <v>234</v>
      </c>
      <c r="S10888" t="s">
        <v>258</v>
      </c>
      <c r="T10888" t="s">
        <v>259</v>
      </c>
      <c r="U10888" t="s">
        <v>443</v>
      </c>
    </row>
    <row r="10889" spans="1:21" x14ac:dyDescent="0.35">
      <c r="A10889" s="2" t="s">
        <v>171</v>
      </c>
      <c r="B10889" s="1" t="s">
        <v>172</v>
      </c>
      <c r="C10889" t="s">
        <v>515</v>
      </c>
      <c r="D10889" s="1" t="s">
        <v>161</v>
      </c>
      <c r="E10889" s="1" t="s">
        <v>25</v>
      </c>
      <c r="F10889" s="1" t="s">
        <v>29</v>
      </c>
      <c r="G10889" s="1" t="s">
        <v>29</v>
      </c>
      <c r="H10889" t="s">
        <v>20</v>
      </c>
      <c r="I10889" s="1" t="s">
        <v>421</v>
      </c>
      <c r="J10889" t="s">
        <v>17</v>
      </c>
      <c r="K10889" s="1" t="s">
        <v>22</v>
      </c>
      <c r="L10889" t="s">
        <v>278</v>
      </c>
      <c r="M10889" t="s">
        <v>140</v>
      </c>
      <c r="N10889">
        <v>1</v>
      </c>
      <c r="O10889" t="s">
        <v>235</v>
      </c>
      <c r="P10889">
        <v>0</v>
      </c>
      <c r="Q10889">
        <v>1</v>
      </c>
      <c r="R10889" t="s">
        <v>234</v>
      </c>
      <c r="S10889" t="s">
        <v>258</v>
      </c>
      <c r="T10889" t="s">
        <v>259</v>
      </c>
      <c r="U10889" t="s">
        <v>443</v>
      </c>
    </row>
    <row r="10890" spans="1:21" x14ac:dyDescent="0.35">
      <c r="A10890" s="2" t="s">
        <v>171</v>
      </c>
      <c r="B10890" s="1" t="s">
        <v>172</v>
      </c>
      <c r="C10890" t="s">
        <v>515</v>
      </c>
      <c r="D10890" s="1" t="s">
        <v>161</v>
      </c>
      <c r="E10890" s="1" t="s">
        <v>25</v>
      </c>
      <c r="F10890" s="1" t="s">
        <v>29</v>
      </c>
      <c r="G10890" s="1" t="s">
        <v>29</v>
      </c>
      <c r="H10890" t="s">
        <v>27</v>
      </c>
      <c r="I10890" s="1" t="s">
        <v>421</v>
      </c>
      <c r="J10890" t="s">
        <v>17</v>
      </c>
      <c r="K10890" s="1" t="s">
        <v>34</v>
      </c>
      <c r="L10890" t="s">
        <v>363</v>
      </c>
      <c r="M10890" t="s">
        <v>37</v>
      </c>
      <c r="N10890">
        <v>1</v>
      </c>
      <c r="O10890" t="s">
        <v>235</v>
      </c>
      <c r="P10890">
        <v>1</v>
      </c>
      <c r="Q10890">
        <v>1</v>
      </c>
      <c r="R10890" t="s">
        <v>234</v>
      </c>
      <c r="S10890" t="s">
        <v>258</v>
      </c>
      <c r="T10890" t="s">
        <v>259</v>
      </c>
      <c r="U10890" t="s">
        <v>443</v>
      </c>
    </row>
    <row r="10891" spans="1:21" x14ac:dyDescent="0.35">
      <c r="A10891" s="2" t="s">
        <v>171</v>
      </c>
      <c r="B10891" s="1" t="s">
        <v>172</v>
      </c>
      <c r="C10891" t="s">
        <v>515</v>
      </c>
      <c r="D10891" s="1" t="s">
        <v>161</v>
      </c>
      <c r="E10891" s="1" t="s">
        <v>25</v>
      </c>
      <c r="F10891" s="1" t="s">
        <v>21</v>
      </c>
      <c r="G10891" s="1" t="s">
        <v>29</v>
      </c>
      <c r="H10891" t="s">
        <v>27</v>
      </c>
      <c r="I10891" s="1" t="s">
        <v>421</v>
      </c>
      <c r="J10891" t="s">
        <v>17</v>
      </c>
      <c r="K10891" s="1" t="s">
        <v>34</v>
      </c>
      <c r="L10891" t="s">
        <v>278</v>
      </c>
      <c r="M10891" t="s">
        <v>35</v>
      </c>
      <c r="N10891">
        <v>1</v>
      </c>
      <c r="O10891" t="s">
        <v>235</v>
      </c>
      <c r="P10891">
        <v>1</v>
      </c>
      <c r="Q10891">
        <v>1</v>
      </c>
      <c r="R10891" t="s">
        <v>234</v>
      </c>
      <c r="S10891" t="s">
        <v>258</v>
      </c>
      <c r="T10891" t="s">
        <v>259</v>
      </c>
      <c r="U10891" t="s">
        <v>443</v>
      </c>
    </row>
    <row r="10892" spans="1:21" x14ac:dyDescent="0.35">
      <c r="A10892" s="2" t="s">
        <v>171</v>
      </c>
      <c r="B10892" s="1" t="s">
        <v>172</v>
      </c>
      <c r="C10892" t="s">
        <v>515</v>
      </c>
      <c r="D10892" s="1" t="s">
        <v>161</v>
      </c>
      <c r="E10892" s="1" t="s">
        <v>25</v>
      </c>
      <c r="F10892" s="1" t="s">
        <v>21</v>
      </c>
      <c r="G10892" s="1" t="s">
        <v>29</v>
      </c>
      <c r="H10892" t="s">
        <v>27</v>
      </c>
      <c r="I10892" s="1" t="s">
        <v>421</v>
      </c>
      <c r="J10892" t="s">
        <v>17</v>
      </c>
      <c r="K10892" s="1" t="s">
        <v>57</v>
      </c>
      <c r="L10892" t="s">
        <v>278</v>
      </c>
      <c r="M10892" t="s">
        <v>61</v>
      </c>
      <c r="N10892">
        <v>1</v>
      </c>
      <c r="O10892" t="s">
        <v>235</v>
      </c>
      <c r="P10892">
        <v>1</v>
      </c>
      <c r="Q10892">
        <v>1</v>
      </c>
      <c r="R10892" t="s">
        <v>234</v>
      </c>
      <c r="S10892" t="s">
        <v>258</v>
      </c>
      <c r="T10892" t="s">
        <v>259</v>
      </c>
      <c r="U10892" t="s">
        <v>444</v>
      </c>
    </row>
    <row r="10893" spans="1:21" x14ac:dyDescent="0.35">
      <c r="A10893" s="2" t="s">
        <v>171</v>
      </c>
      <c r="B10893" s="1" t="s">
        <v>172</v>
      </c>
      <c r="C10893" t="s">
        <v>515</v>
      </c>
      <c r="D10893" s="1" t="s">
        <v>161</v>
      </c>
      <c r="E10893" s="1" t="s">
        <v>25</v>
      </c>
      <c r="F10893" s="1" t="s">
        <v>21</v>
      </c>
      <c r="G10893" s="1" t="s">
        <v>29</v>
      </c>
      <c r="H10893" t="s">
        <v>36</v>
      </c>
      <c r="I10893" s="1" t="s">
        <v>421</v>
      </c>
      <c r="J10893" t="s">
        <v>17</v>
      </c>
      <c r="K10893" s="1" t="s">
        <v>22</v>
      </c>
      <c r="L10893" t="s">
        <v>363</v>
      </c>
      <c r="M10893" t="s">
        <v>22</v>
      </c>
      <c r="N10893">
        <v>1</v>
      </c>
      <c r="O10893" t="s">
        <v>235</v>
      </c>
      <c r="P10893">
        <v>1</v>
      </c>
      <c r="Q10893">
        <v>1</v>
      </c>
      <c r="R10893" t="s">
        <v>234</v>
      </c>
      <c r="S10893" t="s">
        <v>258</v>
      </c>
      <c r="T10893" t="s">
        <v>259</v>
      </c>
      <c r="U10893" t="s">
        <v>444</v>
      </c>
    </row>
    <row r="10894" spans="1:21" x14ac:dyDescent="0.35">
      <c r="A10894" s="2" t="s">
        <v>175</v>
      </c>
      <c r="B10894" s="1" t="s">
        <v>299</v>
      </c>
      <c r="C10894" t="s">
        <v>508</v>
      </c>
      <c r="D10894" s="1" t="s">
        <v>78</v>
      </c>
      <c r="E10894" s="1" t="s">
        <v>14</v>
      </c>
      <c r="F10894" s="1" t="s">
        <v>26</v>
      </c>
      <c r="G10894" s="1" t="s">
        <v>215</v>
      </c>
      <c r="H10894" t="s">
        <v>16</v>
      </c>
      <c r="I10894" s="1" t="s">
        <v>388</v>
      </c>
      <c r="J10894" t="s">
        <v>42</v>
      </c>
      <c r="K10894" s="1" t="s">
        <v>64</v>
      </c>
      <c r="L10894" t="s">
        <v>278</v>
      </c>
      <c r="M10894" t="s">
        <v>67</v>
      </c>
      <c r="N10894">
        <v>2</v>
      </c>
      <c r="O10894" t="s">
        <v>232</v>
      </c>
      <c r="P10894">
        <v>1</v>
      </c>
      <c r="Q10894" t="s">
        <v>464</v>
      </c>
      <c r="R10894" t="s">
        <v>234</v>
      </c>
      <c r="S10894" t="s">
        <v>258</v>
      </c>
      <c r="T10894" t="s">
        <v>259</v>
      </c>
      <c r="U10894" t="s">
        <v>443</v>
      </c>
    </row>
    <row r="10895" spans="1:21" x14ac:dyDescent="0.35">
      <c r="A10895" s="2" t="s">
        <v>175</v>
      </c>
      <c r="B10895" s="1" t="s">
        <v>299</v>
      </c>
      <c r="C10895" t="s">
        <v>508</v>
      </c>
      <c r="D10895" s="1" t="s">
        <v>78</v>
      </c>
      <c r="E10895" s="1" t="s">
        <v>14</v>
      </c>
      <c r="F10895" s="1" t="s">
        <v>26</v>
      </c>
      <c r="G10895" s="1" t="s">
        <v>215</v>
      </c>
      <c r="H10895" t="s">
        <v>16</v>
      </c>
      <c r="I10895" s="1" t="s">
        <v>388</v>
      </c>
      <c r="J10895" t="s">
        <v>42</v>
      </c>
      <c r="K10895" s="1" t="s">
        <v>75</v>
      </c>
      <c r="L10895" t="s">
        <v>278</v>
      </c>
      <c r="M10895" t="s">
        <v>75</v>
      </c>
      <c r="N10895">
        <v>1</v>
      </c>
      <c r="O10895" t="s">
        <v>232</v>
      </c>
      <c r="P10895">
        <v>0</v>
      </c>
      <c r="Q10895" t="s">
        <v>464</v>
      </c>
      <c r="R10895" t="s">
        <v>234</v>
      </c>
      <c r="S10895" t="s">
        <v>258</v>
      </c>
      <c r="T10895" t="s">
        <v>259</v>
      </c>
      <c r="U10895" t="s">
        <v>443</v>
      </c>
    </row>
    <row r="10896" spans="1:21" x14ac:dyDescent="0.35">
      <c r="A10896" s="2" t="s">
        <v>175</v>
      </c>
      <c r="B10896" s="1" t="s">
        <v>299</v>
      </c>
      <c r="C10896" t="s">
        <v>508</v>
      </c>
      <c r="D10896" s="1" t="s">
        <v>78</v>
      </c>
      <c r="E10896" s="1" t="s">
        <v>14</v>
      </c>
      <c r="F10896" s="1" t="s">
        <v>26</v>
      </c>
      <c r="G10896" s="1" t="s">
        <v>215</v>
      </c>
      <c r="H10896" t="s">
        <v>16</v>
      </c>
      <c r="I10896" s="1" t="s">
        <v>388</v>
      </c>
      <c r="J10896" t="s">
        <v>42</v>
      </c>
      <c r="K10896" s="1" t="s">
        <v>22</v>
      </c>
      <c r="L10896" t="s">
        <v>278</v>
      </c>
      <c r="M10896" t="s">
        <v>79</v>
      </c>
      <c r="N10896">
        <v>3</v>
      </c>
      <c r="O10896" t="s">
        <v>232</v>
      </c>
      <c r="P10896">
        <v>0</v>
      </c>
      <c r="Q10896" t="s">
        <v>464</v>
      </c>
      <c r="R10896" t="s">
        <v>234</v>
      </c>
      <c r="S10896" t="s">
        <v>258</v>
      </c>
      <c r="T10896" t="s">
        <v>259</v>
      </c>
      <c r="U10896" t="s">
        <v>443</v>
      </c>
    </row>
    <row r="10897" spans="1:21" x14ac:dyDescent="0.35">
      <c r="A10897" s="2" t="s">
        <v>175</v>
      </c>
      <c r="B10897" s="1" t="s">
        <v>299</v>
      </c>
      <c r="C10897" t="s">
        <v>508</v>
      </c>
      <c r="D10897" s="1" t="s">
        <v>78</v>
      </c>
      <c r="E10897" s="1" t="s">
        <v>14</v>
      </c>
      <c r="F10897" s="1" t="s">
        <v>26</v>
      </c>
      <c r="G10897" s="1" t="s">
        <v>215</v>
      </c>
      <c r="H10897" t="s">
        <v>16</v>
      </c>
      <c r="I10897" s="1" t="s">
        <v>388</v>
      </c>
      <c r="J10897" t="s">
        <v>42</v>
      </c>
      <c r="K10897" s="1" t="s">
        <v>22</v>
      </c>
      <c r="L10897" t="s">
        <v>278</v>
      </c>
      <c r="M10897" t="s">
        <v>79</v>
      </c>
      <c r="N10897">
        <v>2</v>
      </c>
      <c r="O10897" t="s">
        <v>232</v>
      </c>
      <c r="P10897">
        <v>1</v>
      </c>
      <c r="Q10897" t="s">
        <v>464</v>
      </c>
      <c r="R10897" t="s">
        <v>234</v>
      </c>
      <c r="S10897" t="s">
        <v>258</v>
      </c>
      <c r="T10897" t="s">
        <v>259</v>
      </c>
      <c r="U10897" t="s">
        <v>443</v>
      </c>
    </row>
    <row r="10898" spans="1:21" x14ac:dyDescent="0.35">
      <c r="A10898" s="2" t="s">
        <v>175</v>
      </c>
      <c r="B10898" s="1" t="s">
        <v>299</v>
      </c>
      <c r="C10898" t="s">
        <v>508</v>
      </c>
      <c r="D10898" s="1" t="s">
        <v>78</v>
      </c>
      <c r="E10898" s="1" t="s">
        <v>14</v>
      </c>
      <c r="F10898" s="1" t="s">
        <v>26</v>
      </c>
      <c r="G10898" s="1" t="s">
        <v>215</v>
      </c>
      <c r="H10898" t="s">
        <v>16</v>
      </c>
      <c r="I10898" s="1" t="s">
        <v>388</v>
      </c>
      <c r="J10898" t="s">
        <v>42</v>
      </c>
      <c r="K10898" s="1" t="s">
        <v>22</v>
      </c>
      <c r="L10898" t="s">
        <v>278</v>
      </c>
      <c r="M10898" t="s">
        <v>22</v>
      </c>
      <c r="N10898">
        <v>1</v>
      </c>
      <c r="O10898" t="s">
        <v>232</v>
      </c>
      <c r="P10898">
        <v>1</v>
      </c>
      <c r="Q10898" t="s">
        <v>464</v>
      </c>
      <c r="R10898" t="s">
        <v>234</v>
      </c>
      <c r="S10898" t="s">
        <v>258</v>
      </c>
      <c r="T10898" t="s">
        <v>259</v>
      </c>
      <c r="U10898" t="s">
        <v>443</v>
      </c>
    </row>
    <row r="10899" spans="1:21" x14ac:dyDescent="0.35">
      <c r="A10899" s="2" t="s">
        <v>175</v>
      </c>
      <c r="B10899" s="1" t="s">
        <v>299</v>
      </c>
      <c r="C10899" t="s">
        <v>508</v>
      </c>
      <c r="D10899" s="1" t="s">
        <v>78</v>
      </c>
      <c r="E10899" s="1" t="s">
        <v>14</v>
      </c>
      <c r="F10899" s="1" t="s">
        <v>26</v>
      </c>
      <c r="G10899" s="1" t="s">
        <v>215</v>
      </c>
      <c r="H10899" t="s">
        <v>16</v>
      </c>
      <c r="I10899" s="1" t="s">
        <v>388</v>
      </c>
      <c r="J10899" t="s">
        <v>42</v>
      </c>
      <c r="K10899" s="1" t="s">
        <v>22</v>
      </c>
      <c r="L10899" t="s">
        <v>278</v>
      </c>
      <c r="M10899" t="s">
        <v>81</v>
      </c>
      <c r="N10899">
        <v>1</v>
      </c>
      <c r="O10899" t="s">
        <v>232</v>
      </c>
      <c r="P10899">
        <v>0</v>
      </c>
      <c r="Q10899" t="s">
        <v>464</v>
      </c>
      <c r="R10899" t="s">
        <v>234</v>
      </c>
      <c r="S10899" t="s">
        <v>258</v>
      </c>
      <c r="T10899" t="s">
        <v>259</v>
      </c>
      <c r="U10899" t="s">
        <v>443</v>
      </c>
    </row>
    <row r="10900" spans="1:21" x14ac:dyDescent="0.35">
      <c r="A10900" s="2" t="s">
        <v>175</v>
      </c>
      <c r="B10900" s="1" t="s">
        <v>299</v>
      </c>
      <c r="C10900" t="s">
        <v>508</v>
      </c>
      <c r="D10900" s="1" t="s">
        <v>78</v>
      </c>
      <c r="E10900" s="1" t="s">
        <v>14</v>
      </c>
      <c r="F10900" s="1" t="s">
        <v>26</v>
      </c>
      <c r="G10900" s="1" t="s">
        <v>215</v>
      </c>
      <c r="H10900" t="s">
        <v>20</v>
      </c>
      <c r="I10900" s="1" t="s">
        <v>388</v>
      </c>
      <c r="J10900" t="s">
        <v>42</v>
      </c>
      <c r="K10900" s="1" t="s">
        <v>22</v>
      </c>
      <c r="L10900" t="s">
        <v>278</v>
      </c>
      <c r="M10900" t="s">
        <v>79</v>
      </c>
      <c r="N10900">
        <v>1</v>
      </c>
      <c r="O10900" t="s">
        <v>232</v>
      </c>
      <c r="P10900">
        <v>0</v>
      </c>
      <c r="Q10900" t="s">
        <v>464</v>
      </c>
      <c r="R10900" t="s">
        <v>234</v>
      </c>
      <c r="S10900" t="s">
        <v>258</v>
      </c>
      <c r="T10900" t="s">
        <v>259</v>
      </c>
      <c r="U10900" t="s">
        <v>443</v>
      </c>
    </row>
    <row r="10901" spans="1:21" x14ac:dyDescent="0.35">
      <c r="A10901" s="2" t="s">
        <v>175</v>
      </c>
      <c r="B10901" s="1" t="s">
        <v>299</v>
      </c>
      <c r="C10901" t="s">
        <v>508</v>
      </c>
      <c r="D10901" s="1" t="s">
        <v>78</v>
      </c>
      <c r="E10901" s="1" t="s">
        <v>14</v>
      </c>
      <c r="F10901" s="1" t="s">
        <v>26</v>
      </c>
      <c r="G10901" s="1" t="s">
        <v>215</v>
      </c>
      <c r="H10901" t="s">
        <v>20</v>
      </c>
      <c r="I10901" s="1" t="s">
        <v>388</v>
      </c>
      <c r="J10901" t="s">
        <v>42</v>
      </c>
      <c r="K10901" s="1" t="s">
        <v>22</v>
      </c>
      <c r="L10901" t="s">
        <v>278</v>
      </c>
      <c r="M10901" t="s">
        <v>86</v>
      </c>
      <c r="N10901">
        <v>1</v>
      </c>
      <c r="O10901" t="s">
        <v>232</v>
      </c>
      <c r="P10901">
        <v>0</v>
      </c>
      <c r="Q10901" t="s">
        <v>464</v>
      </c>
      <c r="R10901" t="s">
        <v>234</v>
      </c>
      <c r="S10901" t="s">
        <v>258</v>
      </c>
      <c r="T10901" t="s">
        <v>259</v>
      </c>
      <c r="U10901" t="s">
        <v>443</v>
      </c>
    </row>
    <row r="10902" spans="1:21" x14ac:dyDescent="0.35">
      <c r="A10902" s="2" t="s">
        <v>175</v>
      </c>
      <c r="B10902" s="1" t="s">
        <v>299</v>
      </c>
      <c r="C10902" t="s">
        <v>508</v>
      </c>
      <c r="D10902" s="1" t="s">
        <v>78</v>
      </c>
      <c r="E10902" s="1" t="s">
        <v>14</v>
      </c>
      <c r="F10902" s="1" t="s">
        <v>26</v>
      </c>
      <c r="G10902" s="1" t="s">
        <v>215</v>
      </c>
      <c r="H10902" t="s">
        <v>20</v>
      </c>
      <c r="I10902" s="1" t="s">
        <v>388</v>
      </c>
      <c r="J10902" t="s">
        <v>42</v>
      </c>
      <c r="K10902" s="1" t="s">
        <v>22</v>
      </c>
      <c r="L10902" t="s">
        <v>278</v>
      </c>
      <c r="M10902" t="s">
        <v>86</v>
      </c>
      <c r="N10902">
        <v>1</v>
      </c>
      <c r="O10902" t="s">
        <v>232</v>
      </c>
      <c r="P10902">
        <v>1</v>
      </c>
      <c r="Q10902" t="s">
        <v>464</v>
      </c>
      <c r="R10902" t="s">
        <v>234</v>
      </c>
      <c r="S10902" t="s">
        <v>258</v>
      </c>
      <c r="T10902" t="s">
        <v>259</v>
      </c>
      <c r="U10902" t="s">
        <v>443</v>
      </c>
    </row>
    <row r="10903" spans="1:21" x14ac:dyDescent="0.35">
      <c r="A10903" s="2" t="s">
        <v>175</v>
      </c>
      <c r="B10903" s="1" t="s">
        <v>299</v>
      </c>
      <c r="C10903" t="s">
        <v>508</v>
      </c>
      <c r="D10903" s="1" t="s">
        <v>78</v>
      </c>
      <c r="E10903" s="1" t="s">
        <v>14</v>
      </c>
      <c r="F10903" s="1" t="s">
        <v>26</v>
      </c>
      <c r="G10903" s="1" t="s">
        <v>215</v>
      </c>
      <c r="H10903" t="s">
        <v>20</v>
      </c>
      <c r="I10903" s="1" t="s">
        <v>388</v>
      </c>
      <c r="J10903" t="s">
        <v>42</v>
      </c>
      <c r="K10903" s="1" t="s">
        <v>22</v>
      </c>
      <c r="L10903" t="s">
        <v>278</v>
      </c>
      <c r="M10903" t="s">
        <v>113</v>
      </c>
      <c r="N10903">
        <v>1</v>
      </c>
      <c r="O10903" t="s">
        <v>232</v>
      </c>
      <c r="P10903">
        <v>1</v>
      </c>
      <c r="Q10903" t="s">
        <v>464</v>
      </c>
      <c r="R10903" t="s">
        <v>234</v>
      </c>
      <c r="S10903" t="s">
        <v>258</v>
      </c>
      <c r="T10903" t="s">
        <v>259</v>
      </c>
      <c r="U10903" t="s">
        <v>443</v>
      </c>
    </row>
    <row r="10904" spans="1:21" x14ac:dyDescent="0.35">
      <c r="A10904" s="2" t="s">
        <v>175</v>
      </c>
      <c r="B10904" s="1" t="s">
        <v>299</v>
      </c>
      <c r="C10904" t="s">
        <v>508</v>
      </c>
      <c r="D10904" s="1" t="s">
        <v>78</v>
      </c>
      <c r="E10904" s="1" t="s">
        <v>14</v>
      </c>
      <c r="F10904" s="1" t="s">
        <v>21</v>
      </c>
      <c r="G10904" s="1" t="s">
        <v>29</v>
      </c>
      <c r="H10904" t="s">
        <v>16</v>
      </c>
      <c r="I10904" s="1" t="s">
        <v>388</v>
      </c>
      <c r="J10904" t="s">
        <v>42</v>
      </c>
      <c r="K10904" s="1" t="s">
        <v>64</v>
      </c>
      <c r="L10904" t="s">
        <v>278</v>
      </c>
      <c r="M10904" t="s">
        <v>67</v>
      </c>
      <c r="N10904">
        <v>1</v>
      </c>
      <c r="O10904" t="s">
        <v>232</v>
      </c>
      <c r="P10904">
        <v>0</v>
      </c>
      <c r="Q10904" t="s">
        <v>464</v>
      </c>
      <c r="R10904" t="s">
        <v>234</v>
      </c>
      <c r="S10904" t="s">
        <v>258</v>
      </c>
      <c r="T10904" t="s">
        <v>259</v>
      </c>
      <c r="U10904" t="s">
        <v>443</v>
      </c>
    </row>
    <row r="10905" spans="1:21" x14ac:dyDescent="0.35">
      <c r="A10905" s="2" t="s">
        <v>175</v>
      </c>
      <c r="B10905" s="1" t="s">
        <v>299</v>
      </c>
      <c r="C10905" t="s">
        <v>508</v>
      </c>
      <c r="D10905" s="1" t="s">
        <v>78</v>
      </c>
      <c r="E10905" s="1" t="s">
        <v>14</v>
      </c>
      <c r="F10905" s="1" t="s">
        <v>21</v>
      </c>
      <c r="G10905" s="1" t="s">
        <v>29</v>
      </c>
      <c r="H10905" t="s">
        <v>20</v>
      </c>
      <c r="I10905" s="1" t="s">
        <v>388</v>
      </c>
      <c r="J10905" t="s">
        <v>42</v>
      </c>
      <c r="K10905" s="1" t="s">
        <v>22</v>
      </c>
      <c r="L10905" t="s">
        <v>278</v>
      </c>
      <c r="M10905" t="s">
        <v>79</v>
      </c>
      <c r="N10905">
        <v>1</v>
      </c>
      <c r="O10905" t="s">
        <v>232</v>
      </c>
      <c r="P10905">
        <v>1</v>
      </c>
      <c r="Q10905" t="s">
        <v>464</v>
      </c>
      <c r="R10905" t="s">
        <v>234</v>
      </c>
      <c r="S10905" t="s">
        <v>258</v>
      </c>
      <c r="T10905" t="s">
        <v>259</v>
      </c>
      <c r="U10905" t="s">
        <v>443</v>
      </c>
    </row>
    <row r="10906" spans="1:21" x14ac:dyDescent="0.35">
      <c r="A10906" s="2" t="s">
        <v>175</v>
      </c>
      <c r="B10906" s="1" t="s">
        <v>299</v>
      </c>
      <c r="C10906" t="s">
        <v>508</v>
      </c>
      <c r="D10906" s="1" t="s">
        <v>78</v>
      </c>
      <c r="E10906" s="1" t="s">
        <v>14</v>
      </c>
      <c r="F10906" s="1" t="s">
        <v>21</v>
      </c>
      <c r="G10906" s="1" t="s">
        <v>29</v>
      </c>
      <c r="H10906" t="s">
        <v>20</v>
      </c>
      <c r="I10906" s="1" t="s">
        <v>388</v>
      </c>
      <c r="J10906" t="s">
        <v>42</v>
      </c>
      <c r="K10906" s="1" t="s">
        <v>22</v>
      </c>
      <c r="L10906" t="s">
        <v>278</v>
      </c>
      <c r="M10906" t="s">
        <v>113</v>
      </c>
      <c r="N10906">
        <v>1</v>
      </c>
      <c r="O10906" t="s">
        <v>232</v>
      </c>
      <c r="P10906">
        <v>1</v>
      </c>
      <c r="Q10906" t="s">
        <v>464</v>
      </c>
      <c r="R10906" t="s">
        <v>234</v>
      </c>
      <c r="S10906" t="s">
        <v>258</v>
      </c>
      <c r="T10906" t="s">
        <v>259</v>
      </c>
      <c r="U10906" t="s">
        <v>443</v>
      </c>
    </row>
    <row r="10907" spans="1:21" x14ac:dyDescent="0.35">
      <c r="A10907" s="2" t="s">
        <v>175</v>
      </c>
      <c r="B10907" s="1" t="s">
        <v>299</v>
      </c>
      <c r="C10907" t="s">
        <v>508</v>
      </c>
      <c r="D10907" s="1" t="s">
        <v>78</v>
      </c>
      <c r="E10907" s="1" t="s">
        <v>25</v>
      </c>
      <c r="F10907" s="1" t="s">
        <v>26</v>
      </c>
      <c r="G10907" s="1" t="s">
        <v>215</v>
      </c>
      <c r="H10907" t="s">
        <v>16</v>
      </c>
      <c r="I10907" s="1" t="s">
        <v>388</v>
      </c>
      <c r="J10907" t="s">
        <v>42</v>
      </c>
      <c r="K10907" s="1" t="s">
        <v>64</v>
      </c>
      <c r="L10907" t="s">
        <v>278</v>
      </c>
      <c r="M10907" t="s">
        <v>67</v>
      </c>
      <c r="N10907">
        <v>1</v>
      </c>
      <c r="O10907" t="s">
        <v>232</v>
      </c>
      <c r="P10907">
        <v>1</v>
      </c>
      <c r="Q10907" t="s">
        <v>464</v>
      </c>
      <c r="R10907" t="s">
        <v>234</v>
      </c>
      <c r="S10907" t="s">
        <v>258</v>
      </c>
      <c r="T10907" t="s">
        <v>259</v>
      </c>
      <c r="U10907" t="s">
        <v>443</v>
      </c>
    </row>
    <row r="10908" spans="1:21" x14ac:dyDescent="0.35">
      <c r="A10908" s="2" t="s">
        <v>175</v>
      </c>
      <c r="B10908" s="1" t="s">
        <v>299</v>
      </c>
      <c r="C10908" t="s">
        <v>508</v>
      </c>
      <c r="D10908" s="1" t="s">
        <v>78</v>
      </c>
      <c r="E10908" s="1" t="s">
        <v>25</v>
      </c>
      <c r="F10908" s="1" t="s">
        <v>26</v>
      </c>
      <c r="G10908" s="1" t="s">
        <v>215</v>
      </c>
      <c r="H10908" t="s">
        <v>16</v>
      </c>
      <c r="I10908" s="1" t="s">
        <v>388</v>
      </c>
      <c r="J10908" t="s">
        <v>42</v>
      </c>
      <c r="K10908" s="1" t="s">
        <v>64</v>
      </c>
      <c r="L10908" t="s">
        <v>278</v>
      </c>
      <c r="M10908" t="s">
        <v>65</v>
      </c>
      <c r="N10908">
        <v>2</v>
      </c>
      <c r="O10908" t="s">
        <v>232</v>
      </c>
      <c r="P10908">
        <v>1</v>
      </c>
      <c r="Q10908" t="s">
        <v>464</v>
      </c>
      <c r="R10908" t="s">
        <v>234</v>
      </c>
      <c r="S10908" t="s">
        <v>258</v>
      </c>
      <c r="T10908" t="s">
        <v>259</v>
      </c>
      <c r="U10908" t="s">
        <v>443</v>
      </c>
    </row>
    <row r="10909" spans="1:21" x14ac:dyDescent="0.35">
      <c r="A10909" s="2" t="s">
        <v>175</v>
      </c>
      <c r="B10909" s="1" t="s">
        <v>299</v>
      </c>
      <c r="C10909" t="s">
        <v>508</v>
      </c>
      <c r="D10909" s="1" t="s">
        <v>78</v>
      </c>
      <c r="E10909" s="1" t="s">
        <v>25</v>
      </c>
      <c r="F10909" s="1" t="s">
        <v>26</v>
      </c>
      <c r="G10909" s="1" t="s">
        <v>215</v>
      </c>
      <c r="H10909" t="s">
        <v>16</v>
      </c>
      <c r="I10909" s="1" t="s">
        <v>388</v>
      </c>
      <c r="J10909" t="s">
        <v>42</v>
      </c>
      <c r="K10909" s="1" t="s">
        <v>75</v>
      </c>
      <c r="L10909" t="s">
        <v>278</v>
      </c>
      <c r="M10909" t="s">
        <v>98</v>
      </c>
      <c r="N10909">
        <v>1</v>
      </c>
      <c r="O10909" t="s">
        <v>232</v>
      </c>
      <c r="P10909">
        <v>0</v>
      </c>
      <c r="Q10909" t="s">
        <v>464</v>
      </c>
      <c r="R10909" t="s">
        <v>234</v>
      </c>
      <c r="S10909" t="s">
        <v>258</v>
      </c>
      <c r="T10909" t="s">
        <v>259</v>
      </c>
      <c r="U10909" t="s">
        <v>443</v>
      </c>
    </row>
    <row r="10910" spans="1:21" x14ac:dyDescent="0.35">
      <c r="A10910" s="2" t="s">
        <v>175</v>
      </c>
      <c r="B10910" s="1" t="s">
        <v>299</v>
      </c>
      <c r="C10910" t="s">
        <v>508</v>
      </c>
      <c r="D10910" s="1" t="s">
        <v>78</v>
      </c>
      <c r="E10910" s="1" t="s">
        <v>25</v>
      </c>
      <c r="F10910" s="1" t="s">
        <v>26</v>
      </c>
      <c r="G10910" s="1" t="s">
        <v>215</v>
      </c>
      <c r="H10910" t="s">
        <v>16</v>
      </c>
      <c r="I10910" s="1" t="s">
        <v>388</v>
      </c>
      <c r="J10910" t="s">
        <v>42</v>
      </c>
      <c r="K10910" s="1" t="s">
        <v>22</v>
      </c>
      <c r="L10910" t="s">
        <v>278</v>
      </c>
      <c r="M10910" t="s">
        <v>79</v>
      </c>
      <c r="N10910">
        <v>1</v>
      </c>
      <c r="O10910" t="s">
        <v>232</v>
      </c>
      <c r="P10910">
        <v>1</v>
      </c>
      <c r="Q10910" t="s">
        <v>464</v>
      </c>
      <c r="R10910" t="s">
        <v>234</v>
      </c>
      <c r="S10910" t="s">
        <v>258</v>
      </c>
      <c r="T10910" t="s">
        <v>259</v>
      </c>
      <c r="U10910" t="s">
        <v>443</v>
      </c>
    </row>
    <row r="10911" spans="1:21" x14ac:dyDescent="0.35">
      <c r="A10911" s="2" t="s">
        <v>175</v>
      </c>
      <c r="B10911" s="1" t="s">
        <v>299</v>
      </c>
      <c r="C10911" t="s">
        <v>508</v>
      </c>
      <c r="D10911" s="1" t="s">
        <v>78</v>
      </c>
      <c r="E10911" s="1" t="s">
        <v>25</v>
      </c>
      <c r="F10911" s="1" t="s">
        <v>26</v>
      </c>
      <c r="G10911" s="1" t="s">
        <v>215</v>
      </c>
      <c r="H10911" t="s">
        <v>20</v>
      </c>
      <c r="I10911" s="1" t="s">
        <v>388</v>
      </c>
      <c r="J10911" t="s">
        <v>42</v>
      </c>
      <c r="K10911" s="1" t="s">
        <v>22</v>
      </c>
      <c r="L10911" t="s">
        <v>278</v>
      </c>
      <c r="M10911" t="s">
        <v>79</v>
      </c>
      <c r="N10911">
        <v>1</v>
      </c>
      <c r="O10911" t="s">
        <v>232</v>
      </c>
      <c r="P10911">
        <v>0</v>
      </c>
      <c r="Q10911" t="s">
        <v>464</v>
      </c>
      <c r="R10911" t="s">
        <v>234</v>
      </c>
      <c r="S10911" t="s">
        <v>258</v>
      </c>
      <c r="T10911" t="s">
        <v>259</v>
      </c>
      <c r="U10911" t="s">
        <v>443</v>
      </c>
    </row>
    <row r="10912" spans="1:21" x14ac:dyDescent="0.35">
      <c r="A10912" s="2" t="s">
        <v>175</v>
      </c>
      <c r="B10912" s="1" t="s">
        <v>299</v>
      </c>
      <c r="C10912" t="s">
        <v>508</v>
      </c>
      <c r="D10912" s="1" t="s">
        <v>78</v>
      </c>
      <c r="E10912" s="1" t="s">
        <v>25</v>
      </c>
      <c r="F10912" s="1" t="s">
        <v>26</v>
      </c>
      <c r="G10912" s="1" t="s">
        <v>215</v>
      </c>
      <c r="H10912" t="s">
        <v>20</v>
      </c>
      <c r="I10912" s="1" t="s">
        <v>388</v>
      </c>
      <c r="J10912" t="s">
        <v>42</v>
      </c>
      <c r="K10912" s="1" t="s">
        <v>22</v>
      </c>
      <c r="L10912" t="s">
        <v>278</v>
      </c>
      <c r="M10912" t="s">
        <v>79</v>
      </c>
      <c r="N10912">
        <v>1</v>
      </c>
      <c r="O10912" t="s">
        <v>232</v>
      </c>
      <c r="P10912">
        <v>1</v>
      </c>
      <c r="Q10912" t="s">
        <v>464</v>
      </c>
      <c r="R10912" t="s">
        <v>234</v>
      </c>
      <c r="S10912" t="s">
        <v>258</v>
      </c>
      <c r="T10912" t="s">
        <v>259</v>
      </c>
      <c r="U10912" t="s">
        <v>443</v>
      </c>
    </row>
    <row r="10913" spans="1:21" x14ac:dyDescent="0.35">
      <c r="A10913" s="2" t="s">
        <v>175</v>
      </c>
      <c r="B10913" s="1" t="s">
        <v>299</v>
      </c>
      <c r="C10913" t="s">
        <v>508</v>
      </c>
      <c r="D10913" s="1" t="s">
        <v>78</v>
      </c>
      <c r="E10913" s="1" t="s">
        <v>25</v>
      </c>
      <c r="F10913" s="1" t="s">
        <v>29</v>
      </c>
      <c r="G10913" s="1" t="s">
        <v>29</v>
      </c>
      <c r="H10913" t="s">
        <v>16</v>
      </c>
      <c r="I10913" s="1" t="s">
        <v>388</v>
      </c>
      <c r="J10913" t="s">
        <v>42</v>
      </c>
      <c r="K10913" s="1" t="s">
        <v>22</v>
      </c>
      <c r="L10913" t="s">
        <v>278</v>
      </c>
      <c r="M10913" t="s">
        <v>83</v>
      </c>
      <c r="N10913">
        <v>1</v>
      </c>
      <c r="O10913" t="s">
        <v>232</v>
      </c>
      <c r="P10913">
        <v>1</v>
      </c>
      <c r="Q10913" t="s">
        <v>464</v>
      </c>
      <c r="R10913" t="s">
        <v>234</v>
      </c>
      <c r="S10913" t="s">
        <v>258</v>
      </c>
      <c r="T10913" t="s">
        <v>259</v>
      </c>
      <c r="U10913" t="s">
        <v>443</v>
      </c>
    </row>
    <row r="10914" spans="1:21" x14ac:dyDescent="0.35">
      <c r="A10914" s="2" t="s">
        <v>175</v>
      </c>
      <c r="B10914" s="1" t="s">
        <v>299</v>
      </c>
      <c r="C10914" t="s">
        <v>508</v>
      </c>
      <c r="D10914" s="1" t="s">
        <v>176</v>
      </c>
      <c r="E10914" s="1" t="s">
        <v>14</v>
      </c>
      <c r="F10914" s="1" t="s">
        <v>26</v>
      </c>
      <c r="G10914" s="1" t="s">
        <v>215</v>
      </c>
      <c r="H10914" t="s">
        <v>52</v>
      </c>
      <c r="I10914" s="1" t="s">
        <v>314</v>
      </c>
      <c r="J10914" t="s">
        <v>17</v>
      </c>
      <c r="K10914" s="1" t="s">
        <v>75</v>
      </c>
      <c r="L10914" t="s">
        <v>278</v>
      </c>
      <c r="M10914" t="s">
        <v>75</v>
      </c>
      <c r="N10914">
        <v>1</v>
      </c>
      <c r="O10914" t="s">
        <v>232</v>
      </c>
      <c r="P10914">
        <v>1</v>
      </c>
      <c r="Q10914">
        <v>1</v>
      </c>
      <c r="R10914" t="s">
        <v>234</v>
      </c>
      <c r="S10914" t="s">
        <v>258</v>
      </c>
      <c r="T10914" t="s">
        <v>259</v>
      </c>
      <c r="U10914" t="s">
        <v>443</v>
      </c>
    </row>
    <row r="10915" spans="1:21" x14ac:dyDescent="0.35">
      <c r="A10915" s="2" t="s">
        <v>175</v>
      </c>
      <c r="B10915" s="1" t="s">
        <v>299</v>
      </c>
      <c r="C10915" t="s">
        <v>508</v>
      </c>
      <c r="D10915" s="1" t="s">
        <v>176</v>
      </c>
      <c r="E10915" s="1" t="s">
        <v>14</v>
      </c>
      <c r="F10915" s="1" t="s">
        <v>26</v>
      </c>
      <c r="G10915" s="1" t="s">
        <v>215</v>
      </c>
      <c r="H10915" t="s">
        <v>16</v>
      </c>
      <c r="I10915" s="1" t="s">
        <v>314</v>
      </c>
      <c r="J10915" t="s">
        <v>17</v>
      </c>
      <c r="K10915" s="1" t="s">
        <v>22</v>
      </c>
      <c r="L10915" t="s">
        <v>278</v>
      </c>
      <c r="M10915" t="s">
        <v>22</v>
      </c>
      <c r="N10915">
        <v>1</v>
      </c>
      <c r="O10915" t="s">
        <v>232</v>
      </c>
      <c r="P10915">
        <v>1</v>
      </c>
      <c r="Q10915">
        <v>1</v>
      </c>
      <c r="R10915" t="s">
        <v>234</v>
      </c>
      <c r="S10915" t="s">
        <v>258</v>
      </c>
      <c r="T10915" t="s">
        <v>259</v>
      </c>
      <c r="U10915" t="s">
        <v>443</v>
      </c>
    </row>
    <row r="10916" spans="1:21" x14ac:dyDescent="0.35">
      <c r="A10916" s="2" t="s">
        <v>175</v>
      </c>
      <c r="B10916" s="1" t="s">
        <v>299</v>
      </c>
      <c r="C10916" t="s">
        <v>508</v>
      </c>
      <c r="D10916" s="1" t="s">
        <v>176</v>
      </c>
      <c r="E10916" s="1" t="s">
        <v>14</v>
      </c>
      <c r="F10916" s="1" t="s">
        <v>26</v>
      </c>
      <c r="G10916" s="1" t="s">
        <v>215</v>
      </c>
      <c r="H10916" t="s">
        <v>16</v>
      </c>
      <c r="I10916" s="1" t="s">
        <v>451</v>
      </c>
      <c r="J10916" t="s">
        <v>350</v>
      </c>
      <c r="K10916" s="1" t="s">
        <v>64</v>
      </c>
      <c r="L10916" t="s">
        <v>278</v>
      </c>
      <c r="M10916" t="s">
        <v>67</v>
      </c>
      <c r="N10916">
        <v>1</v>
      </c>
      <c r="O10916" t="s">
        <v>232</v>
      </c>
      <c r="P10916">
        <v>1</v>
      </c>
      <c r="Q10916">
        <v>1</v>
      </c>
      <c r="R10916" t="s">
        <v>234</v>
      </c>
      <c r="S10916" t="s">
        <v>258</v>
      </c>
      <c r="T10916" t="s">
        <v>259</v>
      </c>
      <c r="U10916" t="s">
        <v>443</v>
      </c>
    </row>
    <row r="10917" spans="1:21" x14ac:dyDescent="0.35">
      <c r="A10917" s="2" t="s">
        <v>175</v>
      </c>
      <c r="B10917" s="1" t="s">
        <v>299</v>
      </c>
      <c r="C10917" t="s">
        <v>508</v>
      </c>
      <c r="D10917" s="1" t="s">
        <v>176</v>
      </c>
      <c r="E10917" s="1" t="s">
        <v>14</v>
      </c>
      <c r="F10917" s="1" t="s">
        <v>26</v>
      </c>
      <c r="G10917" s="1" t="s">
        <v>215</v>
      </c>
      <c r="H10917" t="s">
        <v>16</v>
      </c>
      <c r="I10917" s="1" t="s">
        <v>451</v>
      </c>
      <c r="J10917" t="s">
        <v>350</v>
      </c>
      <c r="K10917" s="1" t="s">
        <v>75</v>
      </c>
      <c r="L10917" t="s">
        <v>278</v>
      </c>
      <c r="M10917" t="s">
        <v>75</v>
      </c>
      <c r="N10917">
        <v>1</v>
      </c>
      <c r="O10917" t="s">
        <v>232</v>
      </c>
      <c r="P10917">
        <v>0</v>
      </c>
      <c r="Q10917">
        <v>1</v>
      </c>
      <c r="R10917" t="s">
        <v>234</v>
      </c>
      <c r="S10917" t="s">
        <v>258</v>
      </c>
      <c r="T10917" t="s">
        <v>259</v>
      </c>
      <c r="U10917" t="s">
        <v>443</v>
      </c>
    </row>
    <row r="10918" spans="1:21" x14ac:dyDescent="0.35">
      <c r="A10918" s="2" t="s">
        <v>175</v>
      </c>
      <c r="B10918" s="1" t="s">
        <v>299</v>
      </c>
      <c r="C10918" t="s">
        <v>508</v>
      </c>
      <c r="D10918" s="1" t="s">
        <v>176</v>
      </c>
      <c r="E10918" s="1" t="s">
        <v>14</v>
      </c>
      <c r="F10918" s="1" t="s">
        <v>26</v>
      </c>
      <c r="G10918" s="1" t="s">
        <v>215</v>
      </c>
      <c r="H10918" t="s">
        <v>16</v>
      </c>
      <c r="I10918" s="1" t="s">
        <v>451</v>
      </c>
      <c r="J10918" t="s">
        <v>350</v>
      </c>
      <c r="K10918" s="1" t="s">
        <v>22</v>
      </c>
      <c r="L10918" t="s">
        <v>278</v>
      </c>
      <c r="M10918" t="s">
        <v>22</v>
      </c>
      <c r="N10918">
        <v>1</v>
      </c>
      <c r="O10918" t="s">
        <v>232</v>
      </c>
      <c r="P10918">
        <v>1</v>
      </c>
      <c r="Q10918">
        <v>1</v>
      </c>
      <c r="R10918" t="s">
        <v>234</v>
      </c>
      <c r="S10918" t="s">
        <v>258</v>
      </c>
      <c r="T10918" t="s">
        <v>259</v>
      </c>
      <c r="U10918" t="s">
        <v>443</v>
      </c>
    </row>
    <row r="10919" spans="1:21" x14ac:dyDescent="0.35">
      <c r="A10919" s="2" t="s">
        <v>175</v>
      </c>
      <c r="B10919" s="1" t="s">
        <v>299</v>
      </c>
      <c r="C10919" t="s">
        <v>508</v>
      </c>
      <c r="D10919" s="1" t="s">
        <v>176</v>
      </c>
      <c r="E10919" s="1" t="s">
        <v>14</v>
      </c>
      <c r="F10919" s="1" t="s">
        <v>26</v>
      </c>
      <c r="G10919" s="1" t="s">
        <v>215</v>
      </c>
      <c r="H10919" t="s">
        <v>16</v>
      </c>
      <c r="I10919" s="1" t="s">
        <v>451</v>
      </c>
      <c r="J10919" t="s">
        <v>350</v>
      </c>
      <c r="K10919" s="1" t="s">
        <v>22</v>
      </c>
      <c r="L10919" t="s">
        <v>278</v>
      </c>
      <c r="M10919" t="s">
        <v>31</v>
      </c>
      <c r="N10919">
        <v>1</v>
      </c>
      <c r="O10919" t="s">
        <v>232</v>
      </c>
      <c r="P10919">
        <v>1</v>
      </c>
      <c r="Q10919">
        <v>1</v>
      </c>
      <c r="R10919" t="s">
        <v>234</v>
      </c>
      <c r="S10919" t="s">
        <v>258</v>
      </c>
      <c r="T10919" t="s">
        <v>259</v>
      </c>
      <c r="U10919" t="s">
        <v>443</v>
      </c>
    </row>
    <row r="10920" spans="1:21" x14ac:dyDescent="0.35">
      <c r="A10920" s="2" t="s">
        <v>175</v>
      </c>
      <c r="B10920" s="1" t="s">
        <v>299</v>
      </c>
      <c r="C10920" t="s">
        <v>508</v>
      </c>
      <c r="D10920" s="1" t="s">
        <v>176</v>
      </c>
      <c r="E10920" s="1" t="s">
        <v>14</v>
      </c>
      <c r="F10920" s="1" t="s">
        <v>26</v>
      </c>
      <c r="G10920" s="1" t="s">
        <v>215</v>
      </c>
      <c r="H10920" t="s">
        <v>20</v>
      </c>
      <c r="I10920" s="1" t="s">
        <v>451</v>
      </c>
      <c r="J10920" t="s">
        <v>350</v>
      </c>
      <c r="K10920" s="1" t="s">
        <v>75</v>
      </c>
      <c r="L10920" t="s">
        <v>278</v>
      </c>
      <c r="M10920" t="s">
        <v>75</v>
      </c>
      <c r="N10920">
        <v>1</v>
      </c>
      <c r="O10920" t="s">
        <v>232</v>
      </c>
      <c r="P10920">
        <v>1</v>
      </c>
      <c r="Q10920">
        <v>1</v>
      </c>
      <c r="R10920" t="s">
        <v>234</v>
      </c>
      <c r="S10920" t="s">
        <v>258</v>
      </c>
      <c r="T10920" t="s">
        <v>259</v>
      </c>
      <c r="U10920" t="s">
        <v>443</v>
      </c>
    </row>
    <row r="10921" spans="1:21" x14ac:dyDescent="0.35">
      <c r="A10921" s="2" t="s">
        <v>175</v>
      </c>
      <c r="B10921" s="1" t="s">
        <v>299</v>
      </c>
      <c r="C10921" t="s">
        <v>508</v>
      </c>
      <c r="D10921" s="1" t="s">
        <v>176</v>
      </c>
      <c r="E10921" s="1" t="s">
        <v>14</v>
      </c>
      <c r="F10921" s="1" t="s">
        <v>26</v>
      </c>
      <c r="G10921" s="1" t="s">
        <v>215</v>
      </c>
      <c r="H10921" t="s">
        <v>27</v>
      </c>
      <c r="I10921" s="1" t="s">
        <v>314</v>
      </c>
      <c r="J10921" t="s">
        <v>17</v>
      </c>
      <c r="K10921" s="1" t="s">
        <v>22</v>
      </c>
      <c r="L10921" t="s">
        <v>278</v>
      </c>
      <c r="M10921" t="s">
        <v>31</v>
      </c>
      <c r="N10921">
        <v>1</v>
      </c>
      <c r="O10921" t="s">
        <v>232</v>
      </c>
      <c r="P10921">
        <v>0</v>
      </c>
      <c r="Q10921">
        <v>1</v>
      </c>
      <c r="R10921" t="s">
        <v>234</v>
      </c>
      <c r="S10921" t="s">
        <v>258</v>
      </c>
      <c r="T10921" t="s">
        <v>259</v>
      </c>
      <c r="U10921" t="s">
        <v>443</v>
      </c>
    </row>
    <row r="10922" spans="1:21" x14ac:dyDescent="0.35">
      <c r="A10922" s="2" t="s">
        <v>175</v>
      </c>
      <c r="B10922" s="1" t="s">
        <v>299</v>
      </c>
      <c r="C10922" t="s">
        <v>508</v>
      </c>
      <c r="D10922" s="1" t="s">
        <v>176</v>
      </c>
      <c r="E10922" s="1" t="s">
        <v>14</v>
      </c>
      <c r="F10922" s="1" t="s">
        <v>15</v>
      </c>
      <c r="G10922" s="1" t="s">
        <v>215</v>
      </c>
      <c r="H10922" t="s">
        <v>27</v>
      </c>
      <c r="I10922" s="1" t="s">
        <v>314</v>
      </c>
      <c r="J10922" t="s">
        <v>17</v>
      </c>
      <c r="K10922" s="1" t="s">
        <v>18</v>
      </c>
      <c r="L10922" t="s">
        <v>278</v>
      </c>
      <c r="M10922" t="s">
        <v>73</v>
      </c>
      <c r="N10922">
        <v>1</v>
      </c>
      <c r="O10922" t="s">
        <v>232</v>
      </c>
      <c r="P10922">
        <v>1</v>
      </c>
      <c r="Q10922">
        <v>1</v>
      </c>
      <c r="R10922" t="s">
        <v>234</v>
      </c>
      <c r="S10922" t="s">
        <v>258</v>
      </c>
      <c r="T10922" t="s">
        <v>259</v>
      </c>
      <c r="U10922" t="s">
        <v>443</v>
      </c>
    </row>
    <row r="10923" spans="1:21" x14ac:dyDescent="0.35">
      <c r="A10923" s="2" t="s">
        <v>175</v>
      </c>
      <c r="B10923" s="1" t="s">
        <v>299</v>
      </c>
      <c r="C10923" t="s">
        <v>508</v>
      </c>
      <c r="D10923" s="1" t="s">
        <v>176</v>
      </c>
      <c r="E10923" s="1" t="s">
        <v>14</v>
      </c>
      <c r="F10923" s="1" t="s">
        <v>29</v>
      </c>
      <c r="G10923" s="1" t="s">
        <v>29</v>
      </c>
      <c r="H10923" t="s">
        <v>52</v>
      </c>
      <c r="I10923" s="1" t="s">
        <v>314</v>
      </c>
      <c r="J10923" t="s">
        <v>17</v>
      </c>
      <c r="K10923" s="1" t="s">
        <v>18</v>
      </c>
      <c r="L10923" t="s">
        <v>278</v>
      </c>
      <c r="M10923" t="s">
        <v>18</v>
      </c>
      <c r="N10923">
        <v>1</v>
      </c>
      <c r="O10923" t="s">
        <v>232</v>
      </c>
      <c r="P10923">
        <v>0</v>
      </c>
      <c r="Q10923">
        <v>1</v>
      </c>
      <c r="R10923" t="s">
        <v>234</v>
      </c>
      <c r="S10923" t="s">
        <v>258</v>
      </c>
      <c r="T10923" t="s">
        <v>259</v>
      </c>
      <c r="U10923" t="s">
        <v>443</v>
      </c>
    </row>
    <row r="10924" spans="1:21" x14ac:dyDescent="0.35">
      <c r="A10924" s="2" t="s">
        <v>175</v>
      </c>
      <c r="B10924" s="1" t="s">
        <v>299</v>
      </c>
      <c r="C10924" t="s">
        <v>508</v>
      </c>
      <c r="D10924" s="1" t="s">
        <v>176</v>
      </c>
      <c r="E10924" s="1" t="s">
        <v>14</v>
      </c>
      <c r="F10924" s="1" t="s">
        <v>29</v>
      </c>
      <c r="G10924" s="1" t="s">
        <v>29</v>
      </c>
      <c r="H10924" t="s">
        <v>30</v>
      </c>
      <c r="I10924" s="1" t="s">
        <v>314</v>
      </c>
      <c r="J10924" t="s">
        <v>17</v>
      </c>
      <c r="K10924" s="1" t="s">
        <v>64</v>
      </c>
      <c r="L10924" t="s">
        <v>278</v>
      </c>
      <c r="M10924" t="s">
        <v>64</v>
      </c>
      <c r="N10924">
        <v>1</v>
      </c>
      <c r="O10924" t="s">
        <v>232</v>
      </c>
      <c r="P10924">
        <v>1</v>
      </c>
      <c r="Q10924">
        <v>1</v>
      </c>
      <c r="R10924" t="s">
        <v>234</v>
      </c>
      <c r="S10924" t="s">
        <v>258</v>
      </c>
      <c r="T10924" t="s">
        <v>259</v>
      </c>
      <c r="U10924" t="s">
        <v>443</v>
      </c>
    </row>
    <row r="10925" spans="1:21" x14ac:dyDescent="0.35">
      <c r="A10925" s="2" t="s">
        <v>175</v>
      </c>
      <c r="B10925" s="1" t="s">
        <v>299</v>
      </c>
      <c r="C10925" t="s">
        <v>508</v>
      </c>
      <c r="D10925" s="1" t="s">
        <v>176</v>
      </c>
      <c r="E10925" s="1" t="s">
        <v>14</v>
      </c>
      <c r="F10925" s="1" t="s">
        <v>29</v>
      </c>
      <c r="G10925" s="1" t="s">
        <v>29</v>
      </c>
      <c r="H10925" t="s">
        <v>24</v>
      </c>
      <c r="I10925" s="1" t="s">
        <v>314</v>
      </c>
      <c r="J10925" t="s">
        <v>17</v>
      </c>
      <c r="K10925" s="1" t="s">
        <v>22</v>
      </c>
      <c r="L10925" t="s">
        <v>278</v>
      </c>
      <c r="M10925" t="s">
        <v>95</v>
      </c>
      <c r="N10925">
        <v>1</v>
      </c>
      <c r="O10925" t="s">
        <v>232</v>
      </c>
      <c r="P10925">
        <v>1</v>
      </c>
      <c r="Q10925">
        <v>1</v>
      </c>
      <c r="R10925" t="s">
        <v>234</v>
      </c>
      <c r="S10925" t="s">
        <v>258</v>
      </c>
      <c r="T10925" t="s">
        <v>259</v>
      </c>
      <c r="U10925" t="s">
        <v>443</v>
      </c>
    </row>
    <row r="10926" spans="1:21" x14ac:dyDescent="0.35">
      <c r="A10926" s="2" t="s">
        <v>175</v>
      </c>
      <c r="B10926" s="1" t="s">
        <v>299</v>
      </c>
      <c r="C10926" t="s">
        <v>508</v>
      </c>
      <c r="D10926" s="1" t="s">
        <v>176</v>
      </c>
      <c r="E10926" s="1" t="s">
        <v>25</v>
      </c>
      <c r="F10926" s="1" t="s">
        <v>26</v>
      </c>
      <c r="G10926" s="1" t="s">
        <v>215</v>
      </c>
      <c r="H10926" t="s">
        <v>16</v>
      </c>
      <c r="I10926" s="1" t="s">
        <v>314</v>
      </c>
      <c r="J10926" t="s">
        <v>17</v>
      </c>
      <c r="K10926" s="1" t="s">
        <v>18</v>
      </c>
      <c r="L10926" t="s">
        <v>278</v>
      </c>
      <c r="M10926" t="s">
        <v>18</v>
      </c>
      <c r="N10926">
        <v>1</v>
      </c>
      <c r="O10926" t="s">
        <v>232</v>
      </c>
      <c r="P10926">
        <v>0</v>
      </c>
      <c r="Q10926">
        <v>1</v>
      </c>
      <c r="R10926" t="s">
        <v>234</v>
      </c>
      <c r="S10926" t="s">
        <v>258</v>
      </c>
      <c r="T10926" t="s">
        <v>259</v>
      </c>
      <c r="U10926" t="s">
        <v>443</v>
      </c>
    </row>
    <row r="10927" spans="1:21" x14ac:dyDescent="0.35">
      <c r="A10927" s="2" t="s">
        <v>175</v>
      </c>
      <c r="B10927" s="1" t="s">
        <v>299</v>
      </c>
      <c r="C10927" t="s">
        <v>508</v>
      </c>
      <c r="D10927" s="1" t="s">
        <v>176</v>
      </c>
      <c r="E10927" s="1" t="s">
        <v>25</v>
      </c>
      <c r="F10927" s="1" t="s">
        <v>26</v>
      </c>
      <c r="G10927" s="1" t="s">
        <v>215</v>
      </c>
      <c r="H10927" t="s">
        <v>16</v>
      </c>
      <c r="I10927" s="1" t="s">
        <v>451</v>
      </c>
      <c r="J10927" t="s">
        <v>350</v>
      </c>
      <c r="K10927" s="1" t="s">
        <v>22</v>
      </c>
      <c r="L10927" t="s">
        <v>278</v>
      </c>
      <c r="M10927" t="s">
        <v>83</v>
      </c>
      <c r="N10927">
        <v>1</v>
      </c>
      <c r="O10927" t="s">
        <v>232</v>
      </c>
      <c r="P10927">
        <v>1</v>
      </c>
      <c r="Q10927">
        <v>1</v>
      </c>
      <c r="R10927" t="s">
        <v>234</v>
      </c>
      <c r="S10927" t="s">
        <v>258</v>
      </c>
      <c r="T10927" t="s">
        <v>259</v>
      </c>
      <c r="U10927" t="s">
        <v>443</v>
      </c>
    </row>
    <row r="10928" spans="1:21" x14ac:dyDescent="0.35">
      <c r="A10928" s="2" t="s">
        <v>175</v>
      </c>
      <c r="B10928" s="1" t="s">
        <v>299</v>
      </c>
      <c r="C10928" t="s">
        <v>508</v>
      </c>
      <c r="D10928" s="1" t="s">
        <v>176</v>
      </c>
      <c r="E10928" s="1" t="s">
        <v>25</v>
      </c>
      <c r="F10928" s="1" t="s">
        <v>26</v>
      </c>
      <c r="G10928" s="1" t="s">
        <v>215</v>
      </c>
      <c r="H10928" t="s">
        <v>16</v>
      </c>
      <c r="I10928" s="1" t="s">
        <v>451</v>
      </c>
      <c r="J10928" t="s">
        <v>350</v>
      </c>
      <c r="K10928" s="1" t="s">
        <v>22</v>
      </c>
      <c r="L10928" t="s">
        <v>278</v>
      </c>
      <c r="M10928" t="s">
        <v>22</v>
      </c>
      <c r="N10928">
        <v>1</v>
      </c>
      <c r="O10928" t="s">
        <v>232</v>
      </c>
      <c r="P10928">
        <v>0</v>
      </c>
      <c r="Q10928">
        <v>1</v>
      </c>
      <c r="R10928" t="s">
        <v>234</v>
      </c>
      <c r="S10928" t="s">
        <v>258</v>
      </c>
      <c r="T10928" t="s">
        <v>259</v>
      </c>
      <c r="U10928" t="s">
        <v>443</v>
      </c>
    </row>
    <row r="10929" spans="1:21" x14ac:dyDescent="0.35">
      <c r="A10929" s="2" t="s">
        <v>175</v>
      </c>
      <c r="B10929" s="1" t="s">
        <v>299</v>
      </c>
      <c r="C10929" t="s">
        <v>508</v>
      </c>
      <c r="D10929" s="1" t="s">
        <v>176</v>
      </c>
      <c r="E10929" s="1" t="s">
        <v>25</v>
      </c>
      <c r="F10929" s="1" t="s">
        <v>26</v>
      </c>
      <c r="G10929" s="1" t="s">
        <v>215</v>
      </c>
      <c r="H10929" t="s">
        <v>30</v>
      </c>
      <c r="I10929" s="1" t="s">
        <v>314</v>
      </c>
      <c r="J10929" t="s">
        <v>17</v>
      </c>
      <c r="K10929" s="1" t="s">
        <v>18</v>
      </c>
      <c r="L10929" t="s">
        <v>278</v>
      </c>
      <c r="M10929" t="s">
        <v>18</v>
      </c>
      <c r="N10929">
        <v>1</v>
      </c>
      <c r="O10929" t="s">
        <v>232</v>
      </c>
      <c r="P10929">
        <v>1</v>
      </c>
      <c r="Q10929">
        <v>1</v>
      </c>
      <c r="R10929" t="s">
        <v>234</v>
      </c>
      <c r="S10929" t="s">
        <v>258</v>
      </c>
      <c r="T10929" t="s">
        <v>259</v>
      </c>
      <c r="U10929" t="s">
        <v>443</v>
      </c>
    </row>
    <row r="10930" spans="1:21" x14ac:dyDescent="0.35">
      <c r="A10930" s="2" t="s">
        <v>175</v>
      </c>
      <c r="B10930" s="1" t="s">
        <v>299</v>
      </c>
      <c r="C10930" t="s">
        <v>508</v>
      </c>
      <c r="D10930" s="1" t="s">
        <v>176</v>
      </c>
      <c r="E10930" s="1" t="s">
        <v>25</v>
      </c>
      <c r="F10930" s="1" t="s">
        <v>29</v>
      </c>
      <c r="G10930" s="1" t="s">
        <v>29</v>
      </c>
      <c r="H10930" t="s">
        <v>16</v>
      </c>
      <c r="I10930" s="1" t="s">
        <v>314</v>
      </c>
      <c r="J10930" t="s">
        <v>17</v>
      </c>
      <c r="K10930" s="1" t="s">
        <v>18</v>
      </c>
      <c r="L10930" t="s">
        <v>363</v>
      </c>
      <c r="M10930" t="s">
        <v>73</v>
      </c>
      <c r="N10930">
        <v>1</v>
      </c>
      <c r="O10930" t="s">
        <v>232</v>
      </c>
      <c r="P10930">
        <v>1</v>
      </c>
      <c r="Q10930">
        <v>1</v>
      </c>
      <c r="R10930" t="s">
        <v>243</v>
      </c>
      <c r="S10930" t="s">
        <v>258</v>
      </c>
      <c r="T10930" t="s">
        <v>259</v>
      </c>
      <c r="U10930" t="s">
        <v>444</v>
      </c>
    </row>
    <row r="10931" spans="1:21" x14ac:dyDescent="0.35">
      <c r="A10931" s="2" t="s">
        <v>175</v>
      </c>
      <c r="B10931" s="1" t="s">
        <v>299</v>
      </c>
      <c r="C10931" t="s">
        <v>508</v>
      </c>
      <c r="D10931" s="1" t="s">
        <v>176</v>
      </c>
      <c r="E10931" s="1" t="s">
        <v>25</v>
      </c>
      <c r="F10931" s="1" t="s">
        <v>21</v>
      </c>
      <c r="G10931" s="1" t="s">
        <v>29</v>
      </c>
      <c r="H10931" t="s">
        <v>16</v>
      </c>
      <c r="I10931" s="1" t="s">
        <v>314</v>
      </c>
      <c r="J10931" t="s">
        <v>17</v>
      </c>
      <c r="K10931" s="1" t="s">
        <v>18</v>
      </c>
      <c r="L10931" t="s">
        <v>278</v>
      </c>
      <c r="M10931" t="s">
        <v>18</v>
      </c>
      <c r="N10931">
        <v>1</v>
      </c>
      <c r="O10931" t="s">
        <v>232</v>
      </c>
      <c r="P10931">
        <v>1</v>
      </c>
      <c r="Q10931">
        <v>1</v>
      </c>
      <c r="R10931" t="s">
        <v>234</v>
      </c>
      <c r="S10931" t="s">
        <v>258</v>
      </c>
      <c r="T10931" t="s">
        <v>259</v>
      </c>
      <c r="U10931" t="s">
        <v>443</v>
      </c>
    </row>
    <row r="10932" spans="1:21" x14ac:dyDescent="0.35">
      <c r="A10932" s="2" t="s">
        <v>175</v>
      </c>
      <c r="B10932" s="1" t="s">
        <v>299</v>
      </c>
      <c r="C10932" t="s">
        <v>508</v>
      </c>
      <c r="D10932" s="1" t="s">
        <v>176</v>
      </c>
      <c r="E10932" s="1" t="s">
        <v>25</v>
      </c>
      <c r="F10932" s="1" t="s">
        <v>21</v>
      </c>
      <c r="G10932" s="1" t="s">
        <v>29</v>
      </c>
      <c r="H10932" t="s">
        <v>36</v>
      </c>
      <c r="I10932" s="1" t="s">
        <v>314</v>
      </c>
      <c r="J10932" t="s">
        <v>17</v>
      </c>
      <c r="K10932" s="1" t="s">
        <v>22</v>
      </c>
      <c r="L10932" t="s">
        <v>363</v>
      </c>
      <c r="M10932" t="s">
        <v>22</v>
      </c>
      <c r="N10932">
        <v>1</v>
      </c>
      <c r="O10932" t="s">
        <v>232</v>
      </c>
      <c r="P10932">
        <v>0</v>
      </c>
      <c r="Q10932">
        <v>1</v>
      </c>
      <c r="R10932" t="s">
        <v>234</v>
      </c>
      <c r="S10932" t="s">
        <v>258</v>
      </c>
      <c r="T10932" t="s">
        <v>259</v>
      </c>
      <c r="U10932" t="s">
        <v>443</v>
      </c>
    </row>
    <row r="10933" spans="1:21" x14ac:dyDescent="0.35">
      <c r="A10933" s="2" t="s">
        <v>175</v>
      </c>
      <c r="B10933" s="1" t="s">
        <v>299</v>
      </c>
      <c r="C10933" t="s">
        <v>514</v>
      </c>
      <c r="D10933" s="1" t="s">
        <v>117</v>
      </c>
      <c r="E10933" s="1" t="s">
        <v>14</v>
      </c>
      <c r="F10933" s="1" t="s">
        <v>26</v>
      </c>
      <c r="G10933" s="1" t="s">
        <v>215</v>
      </c>
      <c r="H10933" t="s">
        <v>52</v>
      </c>
      <c r="I10933" s="1" t="s">
        <v>314</v>
      </c>
      <c r="J10933" t="s">
        <v>17</v>
      </c>
      <c r="K10933" s="1" t="s">
        <v>34</v>
      </c>
      <c r="L10933" t="s">
        <v>278</v>
      </c>
      <c r="M10933" t="s">
        <v>34</v>
      </c>
      <c r="N10933">
        <v>1</v>
      </c>
      <c r="O10933" t="s">
        <v>232</v>
      </c>
      <c r="P10933">
        <v>1</v>
      </c>
      <c r="Q10933">
        <v>1</v>
      </c>
      <c r="R10933" t="s">
        <v>234</v>
      </c>
      <c r="S10933" t="s">
        <v>258</v>
      </c>
      <c r="T10933" t="s">
        <v>259</v>
      </c>
      <c r="U10933" t="s">
        <v>443</v>
      </c>
    </row>
    <row r="10934" spans="1:21" x14ac:dyDescent="0.35">
      <c r="A10934" s="2" t="s">
        <v>175</v>
      </c>
      <c r="B10934" s="1" t="s">
        <v>299</v>
      </c>
      <c r="C10934" t="s">
        <v>514</v>
      </c>
      <c r="D10934" s="1" t="s">
        <v>117</v>
      </c>
      <c r="E10934" s="1" t="s">
        <v>14</v>
      </c>
      <c r="F10934" s="1" t="s">
        <v>26</v>
      </c>
      <c r="G10934" s="1" t="s">
        <v>215</v>
      </c>
      <c r="H10934" t="s">
        <v>16</v>
      </c>
      <c r="I10934" s="1" t="s">
        <v>314</v>
      </c>
      <c r="J10934" t="s">
        <v>17</v>
      </c>
      <c r="K10934" s="1" t="s">
        <v>34</v>
      </c>
      <c r="L10934" t="s">
        <v>278</v>
      </c>
      <c r="M10934" t="s">
        <v>34</v>
      </c>
      <c r="N10934">
        <v>2</v>
      </c>
      <c r="O10934" t="s">
        <v>232</v>
      </c>
      <c r="P10934">
        <v>0</v>
      </c>
      <c r="Q10934">
        <v>1</v>
      </c>
      <c r="R10934" t="s">
        <v>234</v>
      </c>
      <c r="S10934" t="s">
        <v>258</v>
      </c>
      <c r="T10934" t="s">
        <v>259</v>
      </c>
      <c r="U10934" t="s">
        <v>443</v>
      </c>
    </row>
    <row r="10935" spans="1:21" x14ac:dyDescent="0.35">
      <c r="A10935" s="2" t="s">
        <v>175</v>
      </c>
      <c r="B10935" s="1" t="s">
        <v>299</v>
      </c>
      <c r="C10935" t="s">
        <v>514</v>
      </c>
      <c r="D10935" s="1" t="s">
        <v>117</v>
      </c>
      <c r="E10935" s="1" t="s">
        <v>14</v>
      </c>
      <c r="F10935" s="1" t="s">
        <v>26</v>
      </c>
      <c r="G10935" s="1" t="s">
        <v>215</v>
      </c>
      <c r="H10935" t="s">
        <v>16</v>
      </c>
      <c r="I10935" s="1" t="s">
        <v>314</v>
      </c>
      <c r="J10935" t="s">
        <v>17</v>
      </c>
      <c r="K10935" s="1" t="s">
        <v>34</v>
      </c>
      <c r="L10935" t="s">
        <v>278</v>
      </c>
      <c r="M10935" t="s">
        <v>34</v>
      </c>
      <c r="N10935">
        <v>5</v>
      </c>
      <c r="O10935" t="s">
        <v>232</v>
      </c>
      <c r="P10935">
        <v>1</v>
      </c>
      <c r="Q10935">
        <v>1</v>
      </c>
      <c r="R10935" t="s">
        <v>234</v>
      </c>
      <c r="S10935" t="s">
        <v>258</v>
      </c>
      <c r="T10935" t="s">
        <v>259</v>
      </c>
      <c r="U10935" t="s">
        <v>443</v>
      </c>
    </row>
    <row r="10936" spans="1:21" x14ac:dyDescent="0.35">
      <c r="A10936" s="2" t="s">
        <v>175</v>
      </c>
      <c r="B10936" s="1" t="s">
        <v>299</v>
      </c>
      <c r="C10936" t="s">
        <v>514</v>
      </c>
      <c r="D10936" s="1" t="s">
        <v>117</v>
      </c>
      <c r="E10936" s="1" t="s">
        <v>14</v>
      </c>
      <c r="F10936" s="1" t="s">
        <v>29</v>
      </c>
      <c r="G10936" s="1" t="s">
        <v>29</v>
      </c>
      <c r="H10936" t="s">
        <v>16</v>
      </c>
      <c r="I10936" s="1" t="s">
        <v>314</v>
      </c>
      <c r="J10936" t="s">
        <v>17</v>
      </c>
      <c r="K10936" s="1" t="s">
        <v>34</v>
      </c>
      <c r="L10936" t="s">
        <v>278</v>
      </c>
      <c r="M10936" t="s">
        <v>34</v>
      </c>
      <c r="N10936">
        <v>1</v>
      </c>
      <c r="O10936" t="s">
        <v>232</v>
      </c>
      <c r="P10936">
        <v>1</v>
      </c>
      <c r="Q10936">
        <v>1</v>
      </c>
      <c r="R10936" t="s">
        <v>234</v>
      </c>
      <c r="S10936" t="s">
        <v>258</v>
      </c>
      <c r="T10936" t="s">
        <v>259</v>
      </c>
      <c r="U10936" t="s">
        <v>443</v>
      </c>
    </row>
    <row r="10937" spans="1:21" x14ac:dyDescent="0.35">
      <c r="A10937" s="2" t="s">
        <v>175</v>
      </c>
      <c r="B10937" s="1" t="s">
        <v>299</v>
      </c>
      <c r="C10937" t="s">
        <v>514</v>
      </c>
      <c r="D10937" s="1" t="s">
        <v>117</v>
      </c>
      <c r="E10937" s="1" t="s">
        <v>14</v>
      </c>
      <c r="F10937" s="1" t="s">
        <v>21</v>
      </c>
      <c r="G10937" s="1" t="s">
        <v>29</v>
      </c>
      <c r="H10937" t="s">
        <v>52</v>
      </c>
      <c r="I10937" s="1" t="s">
        <v>314</v>
      </c>
      <c r="J10937" t="s">
        <v>17</v>
      </c>
      <c r="K10937" s="1" t="s">
        <v>34</v>
      </c>
      <c r="L10937" t="s">
        <v>278</v>
      </c>
      <c r="M10937" t="s">
        <v>34</v>
      </c>
      <c r="N10937">
        <v>1</v>
      </c>
      <c r="O10937" t="s">
        <v>232</v>
      </c>
      <c r="P10937">
        <v>1</v>
      </c>
      <c r="Q10937">
        <v>1</v>
      </c>
      <c r="R10937" t="s">
        <v>234</v>
      </c>
      <c r="S10937" t="s">
        <v>258</v>
      </c>
      <c r="T10937" t="s">
        <v>259</v>
      </c>
      <c r="U10937" t="s">
        <v>443</v>
      </c>
    </row>
    <row r="10938" spans="1:21" x14ac:dyDescent="0.35">
      <c r="A10938" s="2" t="s">
        <v>175</v>
      </c>
      <c r="B10938" s="1" t="s">
        <v>299</v>
      </c>
      <c r="C10938" t="s">
        <v>514</v>
      </c>
      <c r="D10938" s="1" t="s">
        <v>117</v>
      </c>
      <c r="E10938" s="1" t="s">
        <v>14</v>
      </c>
      <c r="F10938" s="1" t="s">
        <v>21</v>
      </c>
      <c r="G10938" s="1" t="s">
        <v>29</v>
      </c>
      <c r="H10938" t="s">
        <v>16</v>
      </c>
      <c r="I10938" s="1" t="s">
        <v>314</v>
      </c>
      <c r="J10938" t="s">
        <v>17</v>
      </c>
      <c r="K10938" s="1" t="s">
        <v>34</v>
      </c>
      <c r="L10938" t="s">
        <v>278</v>
      </c>
      <c r="M10938" t="s">
        <v>34</v>
      </c>
      <c r="N10938">
        <v>2</v>
      </c>
      <c r="O10938" t="s">
        <v>232</v>
      </c>
      <c r="P10938">
        <v>0</v>
      </c>
      <c r="Q10938">
        <v>1</v>
      </c>
      <c r="R10938" t="s">
        <v>234</v>
      </c>
      <c r="S10938" t="s">
        <v>258</v>
      </c>
      <c r="T10938" t="s">
        <v>259</v>
      </c>
      <c r="U10938" t="s">
        <v>443</v>
      </c>
    </row>
    <row r="10939" spans="1:21" x14ac:dyDescent="0.35">
      <c r="A10939" s="2" t="s">
        <v>175</v>
      </c>
      <c r="B10939" s="1" t="s">
        <v>299</v>
      </c>
      <c r="C10939" t="s">
        <v>514</v>
      </c>
      <c r="D10939" s="1" t="s">
        <v>117</v>
      </c>
      <c r="E10939" s="1" t="s">
        <v>14</v>
      </c>
      <c r="F10939" s="1" t="s">
        <v>21</v>
      </c>
      <c r="G10939" s="1" t="s">
        <v>29</v>
      </c>
      <c r="H10939" t="s">
        <v>16</v>
      </c>
      <c r="I10939" s="1" t="s">
        <v>314</v>
      </c>
      <c r="J10939" t="s">
        <v>17</v>
      </c>
      <c r="K10939" s="1" t="s">
        <v>34</v>
      </c>
      <c r="L10939" t="s">
        <v>278</v>
      </c>
      <c r="M10939" t="s">
        <v>34</v>
      </c>
      <c r="N10939">
        <v>3</v>
      </c>
      <c r="O10939" t="s">
        <v>232</v>
      </c>
      <c r="P10939">
        <v>1</v>
      </c>
      <c r="Q10939">
        <v>1</v>
      </c>
      <c r="R10939" t="s">
        <v>234</v>
      </c>
      <c r="S10939" t="s">
        <v>258</v>
      </c>
      <c r="T10939" t="s">
        <v>259</v>
      </c>
      <c r="U10939" t="s">
        <v>443</v>
      </c>
    </row>
    <row r="10940" spans="1:21" x14ac:dyDescent="0.35">
      <c r="A10940" s="2" t="s">
        <v>175</v>
      </c>
      <c r="B10940" s="1" t="s">
        <v>299</v>
      </c>
      <c r="C10940" t="s">
        <v>514</v>
      </c>
      <c r="D10940" s="1" t="s">
        <v>117</v>
      </c>
      <c r="E10940" s="1" t="s">
        <v>14</v>
      </c>
      <c r="F10940" s="1" t="s">
        <v>21</v>
      </c>
      <c r="G10940" s="1" t="s">
        <v>29</v>
      </c>
      <c r="H10940" t="s">
        <v>16</v>
      </c>
      <c r="I10940" s="1" t="s">
        <v>314</v>
      </c>
      <c r="J10940" t="s">
        <v>17</v>
      </c>
      <c r="K10940" s="1" t="s">
        <v>34</v>
      </c>
      <c r="L10940" t="s">
        <v>363</v>
      </c>
      <c r="M10940" t="s">
        <v>34</v>
      </c>
      <c r="N10940">
        <v>1</v>
      </c>
      <c r="O10940" t="s">
        <v>232</v>
      </c>
      <c r="P10940">
        <v>0</v>
      </c>
      <c r="Q10940">
        <v>1</v>
      </c>
      <c r="R10940" t="s">
        <v>234</v>
      </c>
      <c r="S10940" t="s">
        <v>258</v>
      </c>
      <c r="T10940" t="s">
        <v>259</v>
      </c>
      <c r="U10940" t="s">
        <v>443</v>
      </c>
    </row>
    <row r="10941" spans="1:21" x14ac:dyDescent="0.35">
      <c r="A10941" s="2" t="s">
        <v>175</v>
      </c>
      <c r="B10941" s="1" t="s">
        <v>299</v>
      </c>
      <c r="C10941" t="s">
        <v>514</v>
      </c>
      <c r="D10941" s="1" t="s">
        <v>117</v>
      </c>
      <c r="E10941" s="1" t="s">
        <v>25</v>
      </c>
      <c r="F10941" s="1" t="s">
        <v>26</v>
      </c>
      <c r="G10941" s="1" t="s">
        <v>215</v>
      </c>
      <c r="H10941" t="s">
        <v>16</v>
      </c>
      <c r="I10941" s="1" t="s">
        <v>314</v>
      </c>
      <c r="J10941" t="s">
        <v>17</v>
      </c>
      <c r="K10941" s="1" t="s">
        <v>34</v>
      </c>
      <c r="L10941" t="s">
        <v>278</v>
      </c>
      <c r="M10941" t="s">
        <v>34</v>
      </c>
      <c r="N10941">
        <v>1</v>
      </c>
      <c r="O10941" t="s">
        <v>232</v>
      </c>
      <c r="P10941">
        <v>0</v>
      </c>
      <c r="Q10941">
        <v>1</v>
      </c>
      <c r="R10941" t="s">
        <v>234</v>
      </c>
      <c r="S10941" t="s">
        <v>258</v>
      </c>
      <c r="T10941" t="s">
        <v>259</v>
      </c>
      <c r="U10941" t="s">
        <v>443</v>
      </c>
    </row>
    <row r="10942" spans="1:21" x14ac:dyDescent="0.35">
      <c r="A10942" s="2" t="s">
        <v>175</v>
      </c>
      <c r="B10942" s="1" t="s">
        <v>299</v>
      </c>
      <c r="C10942" t="s">
        <v>514</v>
      </c>
      <c r="D10942" s="1" t="s">
        <v>117</v>
      </c>
      <c r="E10942" s="1" t="s">
        <v>25</v>
      </c>
      <c r="F10942" s="1" t="s">
        <v>26</v>
      </c>
      <c r="G10942" s="1" t="s">
        <v>215</v>
      </c>
      <c r="H10942" t="s">
        <v>16</v>
      </c>
      <c r="I10942" s="1" t="s">
        <v>314</v>
      </c>
      <c r="J10942" t="s">
        <v>17</v>
      </c>
      <c r="K10942" s="1" t="s">
        <v>34</v>
      </c>
      <c r="L10942" t="s">
        <v>278</v>
      </c>
      <c r="M10942" t="s">
        <v>34</v>
      </c>
      <c r="N10942">
        <v>2</v>
      </c>
      <c r="O10942" t="s">
        <v>232</v>
      </c>
      <c r="P10942">
        <v>1</v>
      </c>
      <c r="Q10942">
        <v>1</v>
      </c>
      <c r="R10942" t="s">
        <v>234</v>
      </c>
      <c r="S10942" t="s">
        <v>258</v>
      </c>
      <c r="T10942" t="s">
        <v>259</v>
      </c>
      <c r="U10942" t="s">
        <v>443</v>
      </c>
    </row>
    <row r="10943" spans="1:21" x14ac:dyDescent="0.35">
      <c r="A10943" s="2" t="s">
        <v>175</v>
      </c>
      <c r="B10943" s="1" t="s">
        <v>299</v>
      </c>
      <c r="C10943" t="s">
        <v>514</v>
      </c>
      <c r="D10943" s="1" t="s">
        <v>117</v>
      </c>
      <c r="E10943" s="1" t="s">
        <v>25</v>
      </c>
      <c r="F10943" s="1" t="s">
        <v>21</v>
      </c>
      <c r="G10943" s="1" t="s">
        <v>29</v>
      </c>
      <c r="H10943" t="s">
        <v>16</v>
      </c>
      <c r="I10943" s="1" t="s">
        <v>314</v>
      </c>
      <c r="J10943" t="s">
        <v>17</v>
      </c>
      <c r="K10943" s="1" t="s">
        <v>34</v>
      </c>
      <c r="L10943" t="s">
        <v>278</v>
      </c>
      <c r="M10943" t="s">
        <v>34</v>
      </c>
      <c r="N10943">
        <v>1</v>
      </c>
      <c r="O10943" t="s">
        <v>232</v>
      </c>
      <c r="P10943">
        <v>0</v>
      </c>
      <c r="Q10943">
        <v>1</v>
      </c>
      <c r="R10943" t="s">
        <v>234</v>
      </c>
      <c r="S10943" t="s">
        <v>258</v>
      </c>
      <c r="T10943" t="s">
        <v>259</v>
      </c>
      <c r="U10943" t="s">
        <v>443</v>
      </c>
    </row>
    <row r="10944" spans="1:21" x14ac:dyDescent="0.35">
      <c r="A10944" s="2" t="s">
        <v>175</v>
      </c>
      <c r="B10944" s="1" t="s">
        <v>299</v>
      </c>
      <c r="C10944" t="s">
        <v>514</v>
      </c>
      <c r="D10944" s="1" t="s">
        <v>117</v>
      </c>
      <c r="E10944" s="1" t="s">
        <v>25</v>
      </c>
      <c r="F10944" s="1" t="s">
        <v>21</v>
      </c>
      <c r="G10944" s="1" t="s">
        <v>29</v>
      </c>
      <c r="H10944" t="s">
        <v>16</v>
      </c>
      <c r="I10944" s="1" t="s">
        <v>314</v>
      </c>
      <c r="J10944" t="s">
        <v>17</v>
      </c>
      <c r="K10944" s="1" t="s">
        <v>34</v>
      </c>
      <c r="L10944" t="s">
        <v>278</v>
      </c>
      <c r="M10944" t="s">
        <v>34</v>
      </c>
      <c r="N10944">
        <v>2</v>
      </c>
      <c r="O10944" t="s">
        <v>232</v>
      </c>
      <c r="P10944">
        <v>1</v>
      </c>
      <c r="Q10944">
        <v>1</v>
      </c>
      <c r="R10944" t="s">
        <v>234</v>
      </c>
      <c r="S10944" t="s">
        <v>258</v>
      </c>
      <c r="T10944" t="s">
        <v>259</v>
      </c>
      <c r="U10944" t="s">
        <v>443</v>
      </c>
    </row>
    <row r="10945" spans="1:21" x14ac:dyDescent="0.35">
      <c r="A10945" s="2" t="s">
        <v>175</v>
      </c>
      <c r="B10945" s="1" t="s">
        <v>291</v>
      </c>
      <c r="C10945" t="s">
        <v>509</v>
      </c>
      <c r="D10945" s="1" t="s">
        <v>142</v>
      </c>
      <c r="E10945" s="1" t="s">
        <v>14</v>
      </c>
      <c r="F10945" s="1" t="s">
        <v>26</v>
      </c>
      <c r="G10945" s="1" t="s">
        <v>215</v>
      </c>
      <c r="H10945" t="s">
        <v>20</v>
      </c>
      <c r="I10945" s="1" t="s">
        <v>300</v>
      </c>
      <c r="J10945" t="s">
        <v>297</v>
      </c>
      <c r="K10945" s="1" t="s">
        <v>18</v>
      </c>
      <c r="L10945" t="s">
        <v>278</v>
      </c>
      <c r="M10945" t="s">
        <v>43</v>
      </c>
      <c r="N10945">
        <v>1</v>
      </c>
      <c r="O10945" t="s">
        <v>232</v>
      </c>
      <c r="P10945">
        <v>1</v>
      </c>
      <c r="Q10945">
        <v>1</v>
      </c>
      <c r="R10945" t="s">
        <v>234</v>
      </c>
      <c r="S10945" t="s">
        <v>258</v>
      </c>
      <c r="T10945" t="s">
        <v>259</v>
      </c>
      <c r="U10945" t="s">
        <v>443</v>
      </c>
    </row>
    <row r="10946" spans="1:21" x14ac:dyDescent="0.35">
      <c r="A10946" s="2" t="s">
        <v>175</v>
      </c>
      <c r="B10946" s="1" t="s">
        <v>291</v>
      </c>
      <c r="C10946" t="s">
        <v>509</v>
      </c>
      <c r="D10946" s="1" t="s">
        <v>142</v>
      </c>
      <c r="E10946" s="1" t="s">
        <v>14</v>
      </c>
      <c r="F10946" s="1" t="s">
        <v>26</v>
      </c>
      <c r="G10946" s="1" t="s">
        <v>215</v>
      </c>
      <c r="H10946" t="s">
        <v>20</v>
      </c>
      <c r="I10946" s="1" t="s">
        <v>300</v>
      </c>
      <c r="J10946" t="s">
        <v>297</v>
      </c>
      <c r="K10946" s="1" t="s">
        <v>57</v>
      </c>
      <c r="L10946" t="s">
        <v>278</v>
      </c>
      <c r="M10946" t="s">
        <v>130</v>
      </c>
      <c r="N10946">
        <v>1</v>
      </c>
      <c r="O10946" t="s">
        <v>232</v>
      </c>
      <c r="P10946">
        <v>1</v>
      </c>
      <c r="Q10946">
        <v>1</v>
      </c>
      <c r="R10946" t="s">
        <v>234</v>
      </c>
      <c r="S10946" t="s">
        <v>258</v>
      </c>
      <c r="T10946" t="s">
        <v>259</v>
      </c>
      <c r="U10946" t="s">
        <v>443</v>
      </c>
    </row>
    <row r="10947" spans="1:21" x14ac:dyDescent="0.35">
      <c r="A10947" s="2" t="s">
        <v>175</v>
      </c>
      <c r="B10947" s="1" t="s">
        <v>291</v>
      </c>
      <c r="C10947" t="s">
        <v>509</v>
      </c>
      <c r="D10947" s="1" t="s">
        <v>142</v>
      </c>
      <c r="E10947" s="1" t="s">
        <v>25</v>
      </c>
      <c r="F10947" s="1" t="s">
        <v>26</v>
      </c>
      <c r="G10947" s="1" t="s">
        <v>215</v>
      </c>
      <c r="H10947" t="s">
        <v>52</v>
      </c>
      <c r="I10947" s="1" t="s">
        <v>300</v>
      </c>
      <c r="J10947" t="s">
        <v>297</v>
      </c>
      <c r="K10947" s="1" t="s">
        <v>18</v>
      </c>
      <c r="L10947" t="s">
        <v>278</v>
      </c>
      <c r="M10947" t="s">
        <v>19</v>
      </c>
      <c r="N10947">
        <v>1</v>
      </c>
      <c r="O10947" t="s">
        <v>232</v>
      </c>
      <c r="P10947">
        <v>1</v>
      </c>
      <c r="Q10947">
        <v>1</v>
      </c>
      <c r="R10947" t="s">
        <v>234</v>
      </c>
      <c r="S10947" t="s">
        <v>258</v>
      </c>
      <c r="T10947" t="s">
        <v>259</v>
      </c>
      <c r="U10947" t="s">
        <v>443</v>
      </c>
    </row>
    <row r="10948" spans="1:21" x14ac:dyDescent="0.35">
      <c r="A10948" s="2" t="s">
        <v>175</v>
      </c>
      <c r="B10948" s="1" t="s">
        <v>291</v>
      </c>
      <c r="C10948" t="s">
        <v>509</v>
      </c>
      <c r="D10948" s="1" t="s">
        <v>142</v>
      </c>
      <c r="E10948" s="1" t="s">
        <v>25</v>
      </c>
      <c r="F10948" s="1" t="s">
        <v>26</v>
      </c>
      <c r="G10948" s="1" t="s">
        <v>215</v>
      </c>
      <c r="H10948" t="s">
        <v>52</v>
      </c>
      <c r="I10948" s="1" t="s">
        <v>300</v>
      </c>
      <c r="J10948" t="s">
        <v>297</v>
      </c>
      <c r="K10948" s="1" t="s">
        <v>18</v>
      </c>
      <c r="L10948" t="s">
        <v>278</v>
      </c>
      <c r="M10948" t="s">
        <v>43</v>
      </c>
      <c r="N10948">
        <v>1</v>
      </c>
      <c r="O10948" t="s">
        <v>232</v>
      </c>
      <c r="P10948">
        <v>1</v>
      </c>
      <c r="Q10948">
        <v>1</v>
      </c>
      <c r="R10948" t="s">
        <v>234</v>
      </c>
      <c r="S10948" t="s">
        <v>258</v>
      </c>
      <c r="T10948" t="s">
        <v>259</v>
      </c>
      <c r="U10948" t="s">
        <v>443</v>
      </c>
    </row>
    <row r="10949" spans="1:21" x14ac:dyDescent="0.35">
      <c r="A10949" s="2" t="s">
        <v>175</v>
      </c>
      <c r="B10949" s="1" t="s">
        <v>291</v>
      </c>
      <c r="C10949" t="s">
        <v>509</v>
      </c>
      <c r="D10949" s="1" t="s">
        <v>142</v>
      </c>
      <c r="E10949" s="1" t="s">
        <v>25</v>
      </c>
      <c r="F10949" s="1" t="s">
        <v>26</v>
      </c>
      <c r="G10949" s="1" t="s">
        <v>215</v>
      </c>
      <c r="H10949" t="s">
        <v>16</v>
      </c>
      <c r="I10949" s="1" t="s">
        <v>300</v>
      </c>
      <c r="J10949" t="s">
        <v>297</v>
      </c>
      <c r="K10949" s="1" t="s">
        <v>18</v>
      </c>
      <c r="L10949" t="s">
        <v>278</v>
      </c>
      <c r="M10949" t="s">
        <v>18</v>
      </c>
      <c r="N10949">
        <v>1</v>
      </c>
      <c r="O10949" t="s">
        <v>232</v>
      </c>
      <c r="P10949">
        <v>0</v>
      </c>
      <c r="Q10949">
        <v>1</v>
      </c>
      <c r="R10949" t="s">
        <v>234</v>
      </c>
      <c r="S10949" t="s">
        <v>258</v>
      </c>
      <c r="T10949" t="s">
        <v>259</v>
      </c>
      <c r="U10949" t="s">
        <v>443</v>
      </c>
    </row>
    <row r="10950" spans="1:21" x14ac:dyDescent="0.35">
      <c r="A10950" s="2" t="s">
        <v>175</v>
      </c>
      <c r="B10950" s="1" t="s">
        <v>291</v>
      </c>
      <c r="C10950" t="s">
        <v>509</v>
      </c>
      <c r="D10950" s="1" t="s">
        <v>142</v>
      </c>
      <c r="E10950" s="1" t="s">
        <v>25</v>
      </c>
      <c r="F10950" s="1" t="s">
        <v>26</v>
      </c>
      <c r="G10950" s="1" t="s">
        <v>215</v>
      </c>
      <c r="H10950" t="s">
        <v>16</v>
      </c>
      <c r="I10950" s="1" t="s">
        <v>300</v>
      </c>
      <c r="J10950" t="s">
        <v>297</v>
      </c>
      <c r="K10950" s="1" t="s">
        <v>18</v>
      </c>
      <c r="L10950" t="s">
        <v>278</v>
      </c>
      <c r="M10950" t="s">
        <v>93</v>
      </c>
      <c r="N10950">
        <v>1</v>
      </c>
      <c r="O10950" t="s">
        <v>232</v>
      </c>
      <c r="P10950">
        <v>1</v>
      </c>
      <c r="Q10950">
        <v>1</v>
      </c>
      <c r="R10950" t="s">
        <v>234</v>
      </c>
      <c r="S10950" t="s">
        <v>258</v>
      </c>
      <c r="T10950" t="s">
        <v>259</v>
      </c>
      <c r="U10950" t="s">
        <v>443</v>
      </c>
    </row>
    <row r="10951" spans="1:21" x14ac:dyDescent="0.35">
      <c r="A10951" s="2" t="s">
        <v>175</v>
      </c>
      <c r="B10951" s="1" t="s">
        <v>291</v>
      </c>
      <c r="C10951" t="s">
        <v>509</v>
      </c>
      <c r="D10951" s="1" t="s">
        <v>142</v>
      </c>
      <c r="E10951" s="1" t="s">
        <v>25</v>
      </c>
      <c r="F10951" s="1" t="s">
        <v>26</v>
      </c>
      <c r="G10951" s="1" t="s">
        <v>215</v>
      </c>
      <c r="H10951" t="s">
        <v>16</v>
      </c>
      <c r="I10951" s="1" t="s">
        <v>300</v>
      </c>
      <c r="J10951" t="s">
        <v>297</v>
      </c>
      <c r="K10951" s="1" t="s">
        <v>18</v>
      </c>
      <c r="L10951" t="s">
        <v>278</v>
      </c>
      <c r="M10951" t="s">
        <v>43</v>
      </c>
      <c r="N10951">
        <v>2</v>
      </c>
      <c r="O10951" t="s">
        <v>232</v>
      </c>
      <c r="P10951">
        <v>1</v>
      </c>
      <c r="Q10951">
        <v>1</v>
      </c>
      <c r="R10951" t="s">
        <v>234</v>
      </c>
      <c r="S10951" t="s">
        <v>258</v>
      </c>
      <c r="T10951" t="s">
        <v>259</v>
      </c>
      <c r="U10951" t="s">
        <v>443</v>
      </c>
    </row>
    <row r="10952" spans="1:21" x14ac:dyDescent="0.35">
      <c r="A10952" s="2" t="s">
        <v>175</v>
      </c>
      <c r="B10952" s="1" t="s">
        <v>291</v>
      </c>
      <c r="C10952" t="s">
        <v>509</v>
      </c>
      <c r="D10952" s="1" t="s">
        <v>142</v>
      </c>
      <c r="E10952" s="1" t="s">
        <v>25</v>
      </c>
      <c r="F10952" s="1" t="s">
        <v>26</v>
      </c>
      <c r="G10952" s="1" t="s">
        <v>215</v>
      </c>
      <c r="H10952" t="s">
        <v>20</v>
      </c>
      <c r="I10952" s="1" t="s">
        <v>300</v>
      </c>
      <c r="J10952" t="s">
        <v>297</v>
      </c>
      <c r="K10952" s="1" t="s">
        <v>18</v>
      </c>
      <c r="L10952" t="s">
        <v>278</v>
      </c>
      <c r="M10952" t="s">
        <v>43</v>
      </c>
      <c r="N10952">
        <v>1</v>
      </c>
      <c r="O10952" t="s">
        <v>232</v>
      </c>
      <c r="P10952">
        <v>1</v>
      </c>
      <c r="Q10952">
        <v>1</v>
      </c>
      <c r="R10952" t="s">
        <v>234</v>
      </c>
      <c r="S10952" t="s">
        <v>258</v>
      </c>
      <c r="T10952" t="s">
        <v>259</v>
      </c>
      <c r="U10952" t="s">
        <v>443</v>
      </c>
    </row>
    <row r="10953" spans="1:21" x14ac:dyDescent="0.35">
      <c r="A10953" s="2" t="s">
        <v>175</v>
      </c>
      <c r="B10953" s="1" t="s">
        <v>291</v>
      </c>
      <c r="C10953" t="s">
        <v>508</v>
      </c>
      <c r="D10953" s="1" t="s">
        <v>176</v>
      </c>
      <c r="E10953" s="1" t="s">
        <v>14</v>
      </c>
      <c r="F10953" s="1" t="s">
        <v>26</v>
      </c>
      <c r="G10953" s="1" t="s">
        <v>215</v>
      </c>
      <c r="H10953" t="s">
        <v>52</v>
      </c>
      <c r="I10953" s="1" t="s">
        <v>300</v>
      </c>
      <c r="J10953" t="s">
        <v>297</v>
      </c>
      <c r="K10953" s="1" t="s">
        <v>57</v>
      </c>
      <c r="L10953" t="s">
        <v>278</v>
      </c>
      <c r="M10953" t="s">
        <v>58</v>
      </c>
      <c r="N10953">
        <v>1</v>
      </c>
      <c r="O10953" t="s">
        <v>232</v>
      </c>
      <c r="P10953">
        <v>1</v>
      </c>
      <c r="Q10953">
        <v>1</v>
      </c>
      <c r="R10953" t="s">
        <v>234</v>
      </c>
      <c r="S10953" t="s">
        <v>258</v>
      </c>
      <c r="T10953" t="s">
        <v>259</v>
      </c>
      <c r="U10953" t="s">
        <v>443</v>
      </c>
    </row>
    <row r="10954" spans="1:21" x14ac:dyDescent="0.35">
      <c r="A10954" s="2" t="s">
        <v>175</v>
      </c>
      <c r="B10954" s="1" t="s">
        <v>291</v>
      </c>
      <c r="C10954" t="s">
        <v>508</v>
      </c>
      <c r="D10954" s="1" t="s">
        <v>176</v>
      </c>
      <c r="E10954" s="1" t="s">
        <v>14</v>
      </c>
      <c r="F10954" s="1" t="s">
        <v>26</v>
      </c>
      <c r="G10954" s="1" t="s">
        <v>215</v>
      </c>
      <c r="H10954" t="s">
        <v>52</v>
      </c>
      <c r="I10954" s="1" t="s">
        <v>300</v>
      </c>
      <c r="J10954" t="s">
        <v>297</v>
      </c>
      <c r="K10954" s="1" t="s">
        <v>22</v>
      </c>
      <c r="L10954" t="s">
        <v>278</v>
      </c>
      <c r="M10954" t="s">
        <v>22</v>
      </c>
      <c r="N10954">
        <v>1</v>
      </c>
      <c r="O10954" t="s">
        <v>232</v>
      </c>
      <c r="P10954">
        <v>1</v>
      </c>
      <c r="Q10954">
        <v>1</v>
      </c>
      <c r="R10954" t="s">
        <v>234</v>
      </c>
      <c r="S10954" t="s">
        <v>258</v>
      </c>
      <c r="T10954" t="s">
        <v>259</v>
      </c>
      <c r="U10954" t="s">
        <v>443</v>
      </c>
    </row>
    <row r="10955" spans="1:21" x14ac:dyDescent="0.35">
      <c r="A10955" s="2" t="s">
        <v>175</v>
      </c>
      <c r="B10955" s="1" t="s">
        <v>291</v>
      </c>
      <c r="C10955" t="s">
        <v>508</v>
      </c>
      <c r="D10955" s="1" t="s">
        <v>176</v>
      </c>
      <c r="E10955" s="1" t="s">
        <v>14</v>
      </c>
      <c r="F10955" s="1" t="s">
        <v>26</v>
      </c>
      <c r="G10955" s="1" t="s">
        <v>215</v>
      </c>
      <c r="H10955" t="s">
        <v>52</v>
      </c>
      <c r="I10955" s="1" t="s">
        <v>300</v>
      </c>
      <c r="J10955" t="s">
        <v>297</v>
      </c>
      <c r="K10955" s="1" t="s">
        <v>22</v>
      </c>
      <c r="L10955" t="s">
        <v>278</v>
      </c>
      <c r="M10955" t="s">
        <v>81</v>
      </c>
      <c r="N10955">
        <v>1</v>
      </c>
      <c r="O10955" t="s">
        <v>232</v>
      </c>
      <c r="P10955">
        <v>1</v>
      </c>
      <c r="Q10955">
        <v>1</v>
      </c>
      <c r="R10955" t="s">
        <v>234</v>
      </c>
      <c r="S10955" t="s">
        <v>258</v>
      </c>
      <c r="T10955" t="s">
        <v>259</v>
      </c>
      <c r="U10955" t="s">
        <v>443</v>
      </c>
    </row>
    <row r="10956" spans="1:21" x14ac:dyDescent="0.35">
      <c r="A10956" s="2" t="s">
        <v>175</v>
      </c>
      <c r="B10956" s="1" t="s">
        <v>291</v>
      </c>
      <c r="C10956" t="s">
        <v>508</v>
      </c>
      <c r="D10956" s="1" t="s">
        <v>176</v>
      </c>
      <c r="E10956" s="1" t="s">
        <v>14</v>
      </c>
      <c r="F10956" s="1" t="s">
        <v>26</v>
      </c>
      <c r="G10956" s="1" t="s">
        <v>215</v>
      </c>
      <c r="H10956" t="s">
        <v>52</v>
      </c>
      <c r="I10956" s="1" t="s">
        <v>300</v>
      </c>
      <c r="J10956" t="s">
        <v>297</v>
      </c>
      <c r="K10956" s="1" t="s">
        <v>22</v>
      </c>
      <c r="L10956" t="s">
        <v>278</v>
      </c>
      <c r="M10956" t="s">
        <v>31</v>
      </c>
      <c r="N10956">
        <v>1</v>
      </c>
      <c r="O10956" t="s">
        <v>232</v>
      </c>
      <c r="P10956">
        <v>0</v>
      </c>
      <c r="Q10956">
        <v>1</v>
      </c>
      <c r="R10956" t="s">
        <v>234</v>
      </c>
      <c r="S10956" t="s">
        <v>258</v>
      </c>
      <c r="T10956" t="s">
        <v>259</v>
      </c>
      <c r="U10956" t="s">
        <v>443</v>
      </c>
    </row>
    <row r="10957" spans="1:21" x14ac:dyDescent="0.35">
      <c r="A10957" s="2" t="s">
        <v>175</v>
      </c>
      <c r="B10957" s="1" t="s">
        <v>291</v>
      </c>
      <c r="C10957" t="s">
        <v>508</v>
      </c>
      <c r="D10957" s="1" t="s">
        <v>176</v>
      </c>
      <c r="E10957" s="1" t="s">
        <v>14</v>
      </c>
      <c r="F10957" s="1" t="s">
        <v>26</v>
      </c>
      <c r="G10957" s="1" t="s">
        <v>215</v>
      </c>
      <c r="H10957" t="s">
        <v>16</v>
      </c>
      <c r="I10957" s="1" t="s">
        <v>300</v>
      </c>
      <c r="J10957" t="s">
        <v>297</v>
      </c>
      <c r="K10957" s="1" t="s">
        <v>22</v>
      </c>
      <c r="L10957" t="s">
        <v>278</v>
      </c>
      <c r="M10957" t="s">
        <v>82</v>
      </c>
      <c r="N10957">
        <v>1</v>
      </c>
      <c r="O10957" t="s">
        <v>232</v>
      </c>
      <c r="P10957">
        <v>0</v>
      </c>
      <c r="Q10957">
        <v>1</v>
      </c>
      <c r="R10957" t="s">
        <v>234</v>
      </c>
      <c r="S10957" t="s">
        <v>258</v>
      </c>
      <c r="T10957" t="s">
        <v>259</v>
      </c>
      <c r="U10957" t="s">
        <v>443</v>
      </c>
    </row>
    <row r="10958" spans="1:21" x14ac:dyDescent="0.35">
      <c r="A10958" s="2" t="s">
        <v>175</v>
      </c>
      <c r="B10958" s="1" t="s">
        <v>291</v>
      </c>
      <c r="C10958" t="s">
        <v>508</v>
      </c>
      <c r="D10958" s="1" t="s">
        <v>176</v>
      </c>
      <c r="E10958" s="1" t="s">
        <v>14</v>
      </c>
      <c r="F10958" s="1" t="s">
        <v>26</v>
      </c>
      <c r="G10958" s="1" t="s">
        <v>215</v>
      </c>
      <c r="H10958" t="s">
        <v>16</v>
      </c>
      <c r="I10958" s="1" t="s">
        <v>389</v>
      </c>
      <c r="J10958" t="s">
        <v>42</v>
      </c>
      <c r="K10958" s="1" t="s">
        <v>75</v>
      </c>
      <c r="L10958" t="s">
        <v>278</v>
      </c>
      <c r="M10958" t="s">
        <v>75</v>
      </c>
      <c r="N10958">
        <v>1</v>
      </c>
      <c r="O10958" t="s">
        <v>232</v>
      </c>
      <c r="P10958">
        <v>1</v>
      </c>
      <c r="Q10958" t="s">
        <v>464</v>
      </c>
      <c r="R10958" t="s">
        <v>234</v>
      </c>
      <c r="S10958" t="s">
        <v>258</v>
      </c>
      <c r="T10958" t="s">
        <v>259</v>
      </c>
      <c r="U10958" t="s">
        <v>443</v>
      </c>
    </row>
    <row r="10959" spans="1:21" x14ac:dyDescent="0.35">
      <c r="A10959" s="2" t="s">
        <v>175</v>
      </c>
      <c r="B10959" s="1" t="s">
        <v>291</v>
      </c>
      <c r="C10959" t="s">
        <v>508</v>
      </c>
      <c r="D10959" s="1" t="s">
        <v>176</v>
      </c>
      <c r="E10959" s="1" t="s">
        <v>14</v>
      </c>
      <c r="F10959" s="1" t="s">
        <v>26</v>
      </c>
      <c r="G10959" s="1" t="s">
        <v>215</v>
      </c>
      <c r="H10959" t="s">
        <v>16</v>
      </c>
      <c r="I10959" s="1" t="s">
        <v>389</v>
      </c>
      <c r="J10959" t="s">
        <v>42</v>
      </c>
      <c r="K10959" s="1" t="s">
        <v>75</v>
      </c>
      <c r="L10959" t="s">
        <v>278</v>
      </c>
      <c r="M10959" t="s">
        <v>111</v>
      </c>
      <c r="N10959">
        <v>1</v>
      </c>
      <c r="O10959" t="s">
        <v>232</v>
      </c>
      <c r="P10959">
        <v>1</v>
      </c>
      <c r="Q10959" t="s">
        <v>464</v>
      </c>
      <c r="R10959" t="s">
        <v>234</v>
      </c>
      <c r="S10959" t="s">
        <v>258</v>
      </c>
      <c r="T10959" t="s">
        <v>259</v>
      </c>
      <c r="U10959" t="s">
        <v>443</v>
      </c>
    </row>
    <row r="10960" spans="1:21" x14ac:dyDescent="0.35">
      <c r="A10960" s="2" t="s">
        <v>175</v>
      </c>
      <c r="B10960" s="1" t="s">
        <v>291</v>
      </c>
      <c r="C10960" t="s">
        <v>508</v>
      </c>
      <c r="D10960" s="1" t="s">
        <v>176</v>
      </c>
      <c r="E10960" s="1" t="s">
        <v>14</v>
      </c>
      <c r="F10960" s="1" t="s">
        <v>26</v>
      </c>
      <c r="G10960" s="1" t="s">
        <v>215</v>
      </c>
      <c r="H10960" t="s">
        <v>20</v>
      </c>
      <c r="I10960" s="1" t="s">
        <v>300</v>
      </c>
      <c r="J10960" t="s">
        <v>297</v>
      </c>
      <c r="K10960" s="1" t="s">
        <v>22</v>
      </c>
      <c r="L10960" t="s">
        <v>278</v>
      </c>
      <c r="M10960" t="s">
        <v>113</v>
      </c>
      <c r="N10960">
        <v>1</v>
      </c>
      <c r="O10960" t="s">
        <v>232</v>
      </c>
      <c r="P10960">
        <v>1</v>
      </c>
      <c r="Q10960">
        <v>1</v>
      </c>
      <c r="R10960" t="s">
        <v>234</v>
      </c>
      <c r="S10960" t="s">
        <v>258</v>
      </c>
      <c r="T10960" t="s">
        <v>259</v>
      </c>
      <c r="U10960" t="s">
        <v>443</v>
      </c>
    </row>
    <row r="10961" spans="1:21" x14ac:dyDescent="0.35">
      <c r="A10961" s="2" t="s">
        <v>175</v>
      </c>
      <c r="B10961" s="1" t="s">
        <v>291</v>
      </c>
      <c r="C10961" t="s">
        <v>508</v>
      </c>
      <c r="D10961" s="1" t="s">
        <v>176</v>
      </c>
      <c r="E10961" s="1" t="s">
        <v>14</v>
      </c>
      <c r="F10961" s="1" t="s">
        <v>26</v>
      </c>
      <c r="G10961" s="1" t="s">
        <v>215</v>
      </c>
      <c r="H10961" t="s">
        <v>20</v>
      </c>
      <c r="I10961" s="1" t="s">
        <v>389</v>
      </c>
      <c r="J10961" t="s">
        <v>42</v>
      </c>
      <c r="K10961" s="1" t="s">
        <v>75</v>
      </c>
      <c r="L10961" t="s">
        <v>278</v>
      </c>
      <c r="M10961" t="s">
        <v>75</v>
      </c>
      <c r="N10961">
        <v>1</v>
      </c>
      <c r="O10961" t="s">
        <v>232</v>
      </c>
      <c r="P10961">
        <v>1</v>
      </c>
      <c r="Q10961" t="s">
        <v>464</v>
      </c>
      <c r="R10961" t="s">
        <v>234</v>
      </c>
      <c r="S10961" t="s">
        <v>258</v>
      </c>
      <c r="T10961" t="s">
        <v>259</v>
      </c>
      <c r="U10961" t="s">
        <v>443</v>
      </c>
    </row>
    <row r="10962" spans="1:21" x14ac:dyDescent="0.35">
      <c r="A10962" s="2" t="s">
        <v>175</v>
      </c>
      <c r="B10962" s="1" t="s">
        <v>291</v>
      </c>
      <c r="C10962" t="s">
        <v>508</v>
      </c>
      <c r="D10962" s="1" t="s">
        <v>176</v>
      </c>
      <c r="E10962" s="1" t="s">
        <v>14</v>
      </c>
      <c r="F10962" s="1" t="s">
        <v>15</v>
      </c>
      <c r="G10962" s="1" t="s">
        <v>215</v>
      </c>
      <c r="H10962" t="s">
        <v>27</v>
      </c>
      <c r="I10962" s="1" t="s">
        <v>389</v>
      </c>
      <c r="J10962" t="s">
        <v>42</v>
      </c>
      <c r="K10962" s="1" t="s">
        <v>64</v>
      </c>
      <c r="L10962" t="s">
        <v>278</v>
      </c>
      <c r="M10962" t="s">
        <v>66</v>
      </c>
      <c r="N10962">
        <v>1</v>
      </c>
      <c r="O10962" t="s">
        <v>232</v>
      </c>
      <c r="P10962">
        <v>1</v>
      </c>
      <c r="Q10962" t="s">
        <v>464</v>
      </c>
      <c r="R10962" t="s">
        <v>234</v>
      </c>
      <c r="S10962" t="s">
        <v>258</v>
      </c>
      <c r="T10962" t="s">
        <v>259</v>
      </c>
      <c r="U10962" t="s">
        <v>443</v>
      </c>
    </row>
    <row r="10963" spans="1:21" x14ac:dyDescent="0.35">
      <c r="A10963" s="2" t="s">
        <v>175</v>
      </c>
      <c r="B10963" s="1" t="s">
        <v>291</v>
      </c>
      <c r="C10963" t="s">
        <v>508</v>
      </c>
      <c r="D10963" s="1" t="s">
        <v>176</v>
      </c>
      <c r="E10963" s="1" t="s">
        <v>14</v>
      </c>
      <c r="F10963" s="1" t="s">
        <v>21</v>
      </c>
      <c r="G10963" s="1" t="s">
        <v>29</v>
      </c>
      <c r="H10963" t="s">
        <v>20</v>
      </c>
      <c r="I10963" s="1" t="s">
        <v>341</v>
      </c>
      <c r="J10963" t="s">
        <v>42</v>
      </c>
      <c r="K10963" s="1" t="s">
        <v>22</v>
      </c>
      <c r="L10963" t="s">
        <v>278</v>
      </c>
      <c r="M10963" t="s">
        <v>22</v>
      </c>
      <c r="N10963">
        <v>1</v>
      </c>
      <c r="O10963" t="s">
        <v>232</v>
      </c>
      <c r="P10963">
        <v>1</v>
      </c>
      <c r="Q10963" t="s">
        <v>464</v>
      </c>
      <c r="R10963" t="s">
        <v>234</v>
      </c>
      <c r="S10963" t="s">
        <v>258</v>
      </c>
      <c r="T10963" t="s">
        <v>259</v>
      </c>
      <c r="U10963" t="s">
        <v>443</v>
      </c>
    </row>
    <row r="10964" spans="1:21" x14ac:dyDescent="0.35">
      <c r="A10964" s="2" t="s">
        <v>175</v>
      </c>
      <c r="B10964" s="1" t="s">
        <v>291</v>
      </c>
      <c r="C10964" t="s">
        <v>508</v>
      </c>
      <c r="D10964" s="1" t="s">
        <v>176</v>
      </c>
      <c r="E10964" s="1" t="s">
        <v>14</v>
      </c>
      <c r="F10964" s="1" t="s">
        <v>21</v>
      </c>
      <c r="G10964" s="1" t="s">
        <v>29</v>
      </c>
      <c r="H10964" t="s">
        <v>27</v>
      </c>
      <c r="I10964" s="1" t="s">
        <v>341</v>
      </c>
      <c r="J10964" t="s">
        <v>42</v>
      </c>
      <c r="K10964" s="1" t="s">
        <v>22</v>
      </c>
      <c r="L10964" t="s">
        <v>363</v>
      </c>
      <c r="M10964" t="s">
        <v>79</v>
      </c>
      <c r="N10964">
        <v>1</v>
      </c>
      <c r="O10964" t="s">
        <v>232</v>
      </c>
      <c r="P10964">
        <v>1</v>
      </c>
      <c r="Q10964" t="s">
        <v>464</v>
      </c>
      <c r="R10964" t="s">
        <v>243</v>
      </c>
      <c r="S10964" t="s">
        <v>258</v>
      </c>
      <c r="T10964" t="s">
        <v>259</v>
      </c>
      <c r="U10964" t="s">
        <v>444</v>
      </c>
    </row>
    <row r="10965" spans="1:21" x14ac:dyDescent="0.35">
      <c r="A10965" s="2" t="s">
        <v>175</v>
      </c>
      <c r="B10965" s="1" t="s">
        <v>291</v>
      </c>
      <c r="C10965" t="s">
        <v>508</v>
      </c>
      <c r="D10965" s="1" t="s">
        <v>176</v>
      </c>
      <c r="E10965" s="1" t="s">
        <v>25</v>
      </c>
      <c r="F10965" s="1" t="s">
        <v>26</v>
      </c>
      <c r="G10965" s="1" t="s">
        <v>215</v>
      </c>
      <c r="H10965" t="s">
        <v>52</v>
      </c>
      <c r="I10965" s="1" t="s">
        <v>300</v>
      </c>
      <c r="J10965" t="s">
        <v>297</v>
      </c>
      <c r="K10965" s="1" t="s">
        <v>75</v>
      </c>
      <c r="L10965" t="s">
        <v>278</v>
      </c>
      <c r="M10965" t="s">
        <v>110</v>
      </c>
      <c r="N10965">
        <v>1</v>
      </c>
      <c r="O10965" t="s">
        <v>232</v>
      </c>
      <c r="P10965">
        <v>0</v>
      </c>
      <c r="Q10965">
        <v>1</v>
      </c>
      <c r="R10965" t="s">
        <v>234</v>
      </c>
      <c r="S10965" t="s">
        <v>258</v>
      </c>
      <c r="T10965" t="s">
        <v>259</v>
      </c>
      <c r="U10965" t="s">
        <v>443</v>
      </c>
    </row>
    <row r="10966" spans="1:21" x14ac:dyDescent="0.35">
      <c r="A10966" s="2" t="s">
        <v>175</v>
      </c>
      <c r="B10966" s="1" t="s">
        <v>291</v>
      </c>
      <c r="C10966" t="s">
        <v>508</v>
      </c>
      <c r="D10966" s="1" t="s">
        <v>176</v>
      </c>
      <c r="E10966" s="1" t="s">
        <v>25</v>
      </c>
      <c r="F10966" s="1" t="s">
        <v>26</v>
      </c>
      <c r="G10966" s="1" t="s">
        <v>215</v>
      </c>
      <c r="H10966" t="s">
        <v>52</v>
      </c>
      <c r="I10966" s="1" t="s">
        <v>300</v>
      </c>
      <c r="J10966" t="s">
        <v>297</v>
      </c>
      <c r="K10966" s="1" t="s">
        <v>75</v>
      </c>
      <c r="L10966" t="s">
        <v>278</v>
      </c>
      <c r="M10966" t="s">
        <v>76</v>
      </c>
      <c r="N10966">
        <v>1</v>
      </c>
      <c r="O10966" t="s">
        <v>232</v>
      </c>
      <c r="P10966">
        <v>1</v>
      </c>
      <c r="Q10966">
        <v>1</v>
      </c>
      <c r="R10966" t="s">
        <v>234</v>
      </c>
      <c r="S10966" t="s">
        <v>258</v>
      </c>
      <c r="T10966" t="s">
        <v>259</v>
      </c>
      <c r="U10966" t="s">
        <v>443</v>
      </c>
    </row>
    <row r="10967" spans="1:21" x14ac:dyDescent="0.35">
      <c r="A10967" s="2" t="s">
        <v>175</v>
      </c>
      <c r="B10967" s="1" t="s">
        <v>291</v>
      </c>
      <c r="C10967" t="s">
        <v>508</v>
      </c>
      <c r="D10967" s="1" t="s">
        <v>176</v>
      </c>
      <c r="E10967" s="1" t="s">
        <v>25</v>
      </c>
      <c r="F10967" s="1" t="s">
        <v>26</v>
      </c>
      <c r="G10967" s="1" t="s">
        <v>215</v>
      </c>
      <c r="H10967" t="s">
        <v>52</v>
      </c>
      <c r="I10967" s="1" t="s">
        <v>300</v>
      </c>
      <c r="J10967" t="s">
        <v>297</v>
      </c>
      <c r="K10967" s="1" t="s">
        <v>22</v>
      </c>
      <c r="L10967" t="s">
        <v>278</v>
      </c>
      <c r="M10967" t="s">
        <v>87</v>
      </c>
      <c r="N10967">
        <v>1</v>
      </c>
      <c r="O10967" t="s">
        <v>232</v>
      </c>
      <c r="P10967">
        <v>1</v>
      </c>
      <c r="Q10967">
        <v>1</v>
      </c>
      <c r="R10967" t="s">
        <v>234</v>
      </c>
      <c r="S10967" t="s">
        <v>258</v>
      </c>
      <c r="T10967" t="s">
        <v>259</v>
      </c>
      <c r="U10967" t="s">
        <v>443</v>
      </c>
    </row>
    <row r="10968" spans="1:21" x14ac:dyDescent="0.35">
      <c r="A10968" s="2" t="s">
        <v>175</v>
      </c>
      <c r="B10968" s="1" t="s">
        <v>291</v>
      </c>
      <c r="C10968" t="s">
        <v>508</v>
      </c>
      <c r="D10968" s="1" t="s">
        <v>176</v>
      </c>
      <c r="E10968" s="1" t="s">
        <v>25</v>
      </c>
      <c r="F10968" s="1" t="s">
        <v>26</v>
      </c>
      <c r="G10968" s="1" t="s">
        <v>215</v>
      </c>
      <c r="H10968" t="s">
        <v>16</v>
      </c>
      <c r="I10968" s="1" t="s">
        <v>341</v>
      </c>
      <c r="J10968" t="s">
        <v>42</v>
      </c>
      <c r="K10968" s="1" t="s">
        <v>64</v>
      </c>
      <c r="L10968" t="s">
        <v>278</v>
      </c>
      <c r="M10968" t="s">
        <v>141</v>
      </c>
      <c r="N10968">
        <v>1</v>
      </c>
      <c r="O10968" t="s">
        <v>232</v>
      </c>
      <c r="P10968">
        <v>1</v>
      </c>
      <c r="Q10968" t="s">
        <v>464</v>
      </c>
      <c r="R10968" t="s">
        <v>234</v>
      </c>
      <c r="S10968" t="s">
        <v>258</v>
      </c>
      <c r="T10968" t="s">
        <v>259</v>
      </c>
      <c r="U10968" t="s">
        <v>443</v>
      </c>
    </row>
    <row r="10969" spans="1:21" x14ac:dyDescent="0.35">
      <c r="A10969" s="2" t="s">
        <v>175</v>
      </c>
      <c r="B10969" s="1" t="s">
        <v>291</v>
      </c>
      <c r="C10969" t="s">
        <v>508</v>
      </c>
      <c r="D10969" s="1" t="s">
        <v>176</v>
      </c>
      <c r="E10969" s="1" t="s">
        <v>25</v>
      </c>
      <c r="F10969" s="1" t="s">
        <v>26</v>
      </c>
      <c r="G10969" s="1" t="s">
        <v>215</v>
      </c>
      <c r="H10969" t="s">
        <v>16</v>
      </c>
      <c r="I10969" s="1" t="s">
        <v>341</v>
      </c>
      <c r="J10969" t="s">
        <v>42</v>
      </c>
      <c r="K10969" s="1" t="s">
        <v>75</v>
      </c>
      <c r="L10969" t="s">
        <v>278</v>
      </c>
      <c r="M10969" t="s">
        <v>75</v>
      </c>
      <c r="N10969">
        <v>1</v>
      </c>
      <c r="O10969" t="s">
        <v>232</v>
      </c>
      <c r="P10969">
        <v>0</v>
      </c>
      <c r="Q10969" t="s">
        <v>464</v>
      </c>
      <c r="R10969" t="s">
        <v>234</v>
      </c>
      <c r="S10969" t="s">
        <v>258</v>
      </c>
      <c r="T10969" t="s">
        <v>259</v>
      </c>
      <c r="U10969" t="s">
        <v>443</v>
      </c>
    </row>
    <row r="10970" spans="1:21" x14ac:dyDescent="0.35">
      <c r="A10970" s="2" t="s">
        <v>175</v>
      </c>
      <c r="B10970" s="1" t="s">
        <v>291</v>
      </c>
      <c r="C10970" t="s">
        <v>508</v>
      </c>
      <c r="D10970" s="1" t="s">
        <v>176</v>
      </c>
      <c r="E10970" s="1" t="s">
        <v>25</v>
      </c>
      <c r="F10970" s="1" t="s">
        <v>26</v>
      </c>
      <c r="G10970" s="1" t="s">
        <v>215</v>
      </c>
      <c r="H10970" t="s">
        <v>16</v>
      </c>
      <c r="I10970" s="1" t="s">
        <v>341</v>
      </c>
      <c r="J10970" t="s">
        <v>42</v>
      </c>
      <c r="K10970" s="1" t="s">
        <v>22</v>
      </c>
      <c r="L10970" t="s">
        <v>278</v>
      </c>
      <c r="M10970" t="s">
        <v>79</v>
      </c>
      <c r="N10970">
        <v>1</v>
      </c>
      <c r="O10970" t="s">
        <v>232</v>
      </c>
      <c r="P10970">
        <v>1</v>
      </c>
      <c r="Q10970" t="s">
        <v>464</v>
      </c>
      <c r="R10970" t="s">
        <v>234</v>
      </c>
      <c r="S10970" t="s">
        <v>258</v>
      </c>
      <c r="T10970" t="s">
        <v>259</v>
      </c>
      <c r="U10970" t="s">
        <v>443</v>
      </c>
    </row>
    <row r="10971" spans="1:21" x14ac:dyDescent="0.35">
      <c r="A10971" s="2" t="s">
        <v>175</v>
      </c>
      <c r="B10971" s="1" t="s">
        <v>291</v>
      </c>
      <c r="C10971" t="s">
        <v>508</v>
      </c>
      <c r="D10971" s="1" t="s">
        <v>176</v>
      </c>
      <c r="E10971" s="1" t="s">
        <v>25</v>
      </c>
      <c r="F10971" s="1" t="s">
        <v>26</v>
      </c>
      <c r="G10971" s="1" t="s">
        <v>215</v>
      </c>
      <c r="H10971" t="s">
        <v>16</v>
      </c>
      <c r="I10971" s="1" t="s">
        <v>300</v>
      </c>
      <c r="J10971" t="s">
        <v>297</v>
      </c>
      <c r="K10971" s="1" t="s">
        <v>75</v>
      </c>
      <c r="L10971" t="s">
        <v>278</v>
      </c>
      <c r="M10971" t="s">
        <v>99</v>
      </c>
      <c r="N10971">
        <v>1</v>
      </c>
      <c r="O10971" t="s">
        <v>232</v>
      </c>
      <c r="P10971">
        <v>1</v>
      </c>
      <c r="Q10971">
        <v>1</v>
      </c>
      <c r="R10971" t="s">
        <v>234</v>
      </c>
      <c r="S10971" t="s">
        <v>258</v>
      </c>
      <c r="T10971" t="s">
        <v>259</v>
      </c>
      <c r="U10971" t="s">
        <v>443</v>
      </c>
    </row>
    <row r="10972" spans="1:21" x14ac:dyDescent="0.35">
      <c r="A10972" s="2" t="s">
        <v>175</v>
      </c>
      <c r="B10972" s="1" t="s">
        <v>291</v>
      </c>
      <c r="C10972" t="s">
        <v>508</v>
      </c>
      <c r="D10972" s="1" t="s">
        <v>176</v>
      </c>
      <c r="E10972" s="1" t="s">
        <v>25</v>
      </c>
      <c r="F10972" s="1" t="s">
        <v>26</v>
      </c>
      <c r="G10972" s="1" t="s">
        <v>215</v>
      </c>
      <c r="H10972" t="s">
        <v>16</v>
      </c>
      <c r="I10972" s="1" t="s">
        <v>300</v>
      </c>
      <c r="J10972" t="s">
        <v>297</v>
      </c>
      <c r="K10972" s="1" t="s">
        <v>22</v>
      </c>
      <c r="L10972" t="s">
        <v>278</v>
      </c>
      <c r="M10972" t="s">
        <v>79</v>
      </c>
      <c r="N10972">
        <v>1</v>
      </c>
      <c r="O10972" t="s">
        <v>232</v>
      </c>
      <c r="P10972">
        <v>0</v>
      </c>
      <c r="Q10972">
        <v>1</v>
      </c>
      <c r="R10972" t="s">
        <v>234</v>
      </c>
      <c r="S10972" t="s">
        <v>258</v>
      </c>
      <c r="T10972" t="s">
        <v>259</v>
      </c>
      <c r="U10972" t="s">
        <v>443</v>
      </c>
    </row>
    <row r="10973" spans="1:21" x14ac:dyDescent="0.35">
      <c r="A10973" s="2" t="s">
        <v>175</v>
      </c>
      <c r="B10973" s="1" t="s">
        <v>291</v>
      </c>
      <c r="C10973" t="s">
        <v>508</v>
      </c>
      <c r="D10973" s="1" t="s">
        <v>176</v>
      </c>
      <c r="E10973" s="1" t="s">
        <v>25</v>
      </c>
      <c r="F10973" s="1" t="s">
        <v>26</v>
      </c>
      <c r="G10973" s="1" t="s">
        <v>215</v>
      </c>
      <c r="H10973" t="s">
        <v>16</v>
      </c>
      <c r="I10973" s="1" t="s">
        <v>300</v>
      </c>
      <c r="J10973" t="s">
        <v>297</v>
      </c>
      <c r="K10973" s="1" t="s">
        <v>22</v>
      </c>
      <c r="L10973" t="s">
        <v>278</v>
      </c>
      <c r="M10973" t="s">
        <v>22</v>
      </c>
      <c r="N10973">
        <v>2</v>
      </c>
      <c r="O10973" t="s">
        <v>232</v>
      </c>
      <c r="P10973">
        <v>1</v>
      </c>
      <c r="Q10973">
        <v>1</v>
      </c>
      <c r="R10973" t="s">
        <v>234</v>
      </c>
      <c r="S10973" t="s">
        <v>258</v>
      </c>
      <c r="T10973" t="s">
        <v>259</v>
      </c>
      <c r="U10973" t="s">
        <v>443</v>
      </c>
    </row>
    <row r="10974" spans="1:21" x14ac:dyDescent="0.35">
      <c r="A10974" s="2" t="s">
        <v>175</v>
      </c>
      <c r="B10974" s="1" t="s">
        <v>291</v>
      </c>
      <c r="C10974" t="s">
        <v>508</v>
      </c>
      <c r="D10974" s="1" t="s">
        <v>176</v>
      </c>
      <c r="E10974" s="1" t="s">
        <v>25</v>
      </c>
      <c r="F10974" s="1" t="s">
        <v>26</v>
      </c>
      <c r="G10974" s="1" t="s">
        <v>215</v>
      </c>
      <c r="H10974" t="s">
        <v>16</v>
      </c>
      <c r="I10974" s="1" t="s">
        <v>389</v>
      </c>
      <c r="J10974" t="s">
        <v>42</v>
      </c>
      <c r="K10974" s="1" t="s">
        <v>18</v>
      </c>
      <c r="L10974" t="s">
        <v>278</v>
      </c>
      <c r="M10974" t="s">
        <v>73</v>
      </c>
      <c r="N10974">
        <v>1</v>
      </c>
      <c r="O10974" t="s">
        <v>232</v>
      </c>
      <c r="P10974">
        <v>1</v>
      </c>
      <c r="Q10974" t="s">
        <v>464</v>
      </c>
      <c r="R10974" t="s">
        <v>234</v>
      </c>
      <c r="S10974" t="s">
        <v>258</v>
      </c>
      <c r="T10974" t="s">
        <v>259</v>
      </c>
      <c r="U10974" t="s">
        <v>443</v>
      </c>
    </row>
    <row r="10975" spans="1:21" x14ac:dyDescent="0.35">
      <c r="A10975" s="2" t="s">
        <v>175</v>
      </c>
      <c r="B10975" s="1" t="s">
        <v>291</v>
      </c>
      <c r="C10975" t="s">
        <v>508</v>
      </c>
      <c r="D10975" s="1" t="s">
        <v>176</v>
      </c>
      <c r="E10975" s="1" t="s">
        <v>25</v>
      </c>
      <c r="F10975" s="1" t="s">
        <v>26</v>
      </c>
      <c r="G10975" s="1" t="s">
        <v>215</v>
      </c>
      <c r="H10975" t="s">
        <v>16</v>
      </c>
      <c r="I10975" s="1" t="s">
        <v>389</v>
      </c>
      <c r="J10975" t="s">
        <v>42</v>
      </c>
      <c r="K10975" s="1" t="s">
        <v>22</v>
      </c>
      <c r="L10975" t="s">
        <v>363</v>
      </c>
      <c r="M10975" t="s">
        <v>22</v>
      </c>
      <c r="N10975">
        <v>1</v>
      </c>
      <c r="O10975" t="s">
        <v>232</v>
      </c>
      <c r="P10975">
        <v>1</v>
      </c>
      <c r="Q10975" t="s">
        <v>464</v>
      </c>
      <c r="R10975" t="s">
        <v>234</v>
      </c>
      <c r="S10975" t="s">
        <v>258</v>
      </c>
      <c r="T10975" t="s">
        <v>259</v>
      </c>
      <c r="U10975" t="s">
        <v>443</v>
      </c>
    </row>
    <row r="10976" spans="1:21" x14ac:dyDescent="0.35">
      <c r="A10976" s="2" t="s">
        <v>175</v>
      </c>
      <c r="B10976" s="1" t="s">
        <v>291</v>
      </c>
      <c r="C10976" t="s">
        <v>508</v>
      </c>
      <c r="D10976" s="1" t="s">
        <v>176</v>
      </c>
      <c r="E10976" s="1" t="s">
        <v>25</v>
      </c>
      <c r="F10976" s="1" t="s">
        <v>26</v>
      </c>
      <c r="G10976" s="1" t="s">
        <v>215</v>
      </c>
      <c r="H10976" t="s">
        <v>20</v>
      </c>
      <c r="I10976" s="1" t="s">
        <v>341</v>
      </c>
      <c r="J10976" t="s">
        <v>42</v>
      </c>
      <c r="K10976" s="1" t="s">
        <v>64</v>
      </c>
      <c r="L10976" t="s">
        <v>363</v>
      </c>
      <c r="M10976" t="s">
        <v>67</v>
      </c>
      <c r="N10976">
        <v>1</v>
      </c>
      <c r="O10976" t="s">
        <v>232</v>
      </c>
      <c r="P10976">
        <v>1</v>
      </c>
      <c r="Q10976" t="s">
        <v>464</v>
      </c>
      <c r="R10976" t="s">
        <v>243</v>
      </c>
      <c r="S10976" t="s">
        <v>258</v>
      </c>
      <c r="T10976" t="s">
        <v>259</v>
      </c>
      <c r="U10976" t="s">
        <v>444</v>
      </c>
    </row>
    <row r="10977" spans="1:21" x14ac:dyDescent="0.35">
      <c r="A10977" s="2" t="s">
        <v>175</v>
      </c>
      <c r="B10977" s="1" t="s">
        <v>291</v>
      </c>
      <c r="C10977" t="s">
        <v>508</v>
      </c>
      <c r="D10977" s="1" t="s">
        <v>176</v>
      </c>
      <c r="E10977" s="1" t="s">
        <v>25</v>
      </c>
      <c r="F10977" s="1" t="s">
        <v>26</v>
      </c>
      <c r="G10977" s="1" t="s">
        <v>215</v>
      </c>
      <c r="H10977" t="s">
        <v>20</v>
      </c>
      <c r="I10977" s="1" t="s">
        <v>341</v>
      </c>
      <c r="J10977" t="s">
        <v>42</v>
      </c>
      <c r="K10977" s="1" t="s">
        <v>22</v>
      </c>
      <c r="L10977" t="s">
        <v>278</v>
      </c>
      <c r="M10977" t="s">
        <v>79</v>
      </c>
      <c r="N10977">
        <v>1</v>
      </c>
      <c r="O10977" t="s">
        <v>232</v>
      </c>
      <c r="P10977">
        <v>1</v>
      </c>
      <c r="Q10977" t="s">
        <v>464</v>
      </c>
      <c r="R10977" t="s">
        <v>234</v>
      </c>
      <c r="S10977" t="s">
        <v>258</v>
      </c>
      <c r="T10977" t="s">
        <v>259</v>
      </c>
      <c r="U10977" t="s">
        <v>443</v>
      </c>
    </row>
    <row r="10978" spans="1:21" x14ac:dyDescent="0.35">
      <c r="A10978" s="2" t="s">
        <v>175</v>
      </c>
      <c r="B10978" s="1" t="s">
        <v>291</v>
      </c>
      <c r="C10978" t="s">
        <v>508</v>
      </c>
      <c r="D10978" s="1" t="s">
        <v>176</v>
      </c>
      <c r="E10978" s="1" t="s">
        <v>25</v>
      </c>
      <c r="F10978" s="1" t="s">
        <v>26</v>
      </c>
      <c r="G10978" s="1" t="s">
        <v>215</v>
      </c>
      <c r="H10978" t="s">
        <v>20</v>
      </c>
      <c r="I10978" s="1" t="s">
        <v>300</v>
      </c>
      <c r="J10978" t="s">
        <v>297</v>
      </c>
      <c r="K10978" s="1" t="s">
        <v>22</v>
      </c>
      <c r="L10978" t="s">
        <v>278</v>
      </c>
      <c r="M10978" t="s">
        <v>97</v>
      </c>
      <c r="N10978">
        <v>1</v>
      </c>
      <c r="O10978" t="s">
        <v>232</v>
      </c>
      <c r="P10978">
        <v>0</v>
      </c>
      <c r="Q10978">
        <v>1</v>
      </c>
      <c r="R10978" t="s">
        <v>234</v>
      </c>
      <c r="S10978" t="s">
        <v>258</v>
      </c>
      <c r="T10978" t="s">
        <v>259</v>
      </c>
      <c r="U10978" t="s">
        <v>443</v>
      </c>
    </row>
    <row r="10979" spans="1:21" x14ac:dyDescent="0.35">
      <c r="A10979" s="2" t="s">
        <v>175</v>
      </c>
      <c r="B10979" s="1" t="s">
        <v>291</v>
      </c>
      <c r="C10979" t="s">
        <v>508</v>
      </c>
      <c r="D10979" s="1" t="s">
        <v>176</v>
      </c>
      <c r="E10979" s="1" t="s">
        <v>25</v>
      </c>
      <c r="F10979" s="1" t="s">
        <v>26</v>
      </c>
      <c r="G10979" s="1" t="s">
        <v>215</v>
      </c>
      <c r="H10979" t="s">
        <v>20</v>
      </c>
      <c r="I10979" s="1" t="s">
        <v>389</v>
      </c>
      <c r="J10979" t="s">
        <v>42</v>
      </c>
      <c r="K10979" s="1" t="s">
        <v>18</v>
      </c>
      <c r="L10979" t="s">
        <v>278</v>
      </c>
      <c r="M10979" t="s">
        <v>18</v>
      </c>
      <c r="N10979">
        <v>1</v>
      </c>
      <c r="O10979" t="s">
        <v>232</v>
      </c>
      <c r="P10979">
        <v>1</v>
      </c>
      <c r="Q10979" t="s">
        <v>464</v>
      </c>
      <c r="R10979" t="s">
        <v>234</v>
      </c>
      <c r="S10979" t="s">
        <v>258</v>
      </c>
      <c r="T10979" t="s">
        <v>259</v>
      </c>
      <c r="U10979" t="s">
        <v>443</v>
      </c>
    </row>
    <row r="10980" spans="1:21" x14ac:dyDescent="0.35">
      <c r="A10980" s="2" t="s">
        <v>175</v>
      </c>
      <c r="B10980" s="1" t="s">
        <v>291</v>
      </c>
      <c r="C10980" t="s">
        <v>508</v>
      </c>
      <c r="D10980" s="1" t="s">
        <v>176</v>
      </c>
      <c r="E10980" s="1" t="s">
        <v>25</v>
      </c>
      <c r="F10980" s="1" t="s">
        <v>26</v>
      </c>
      <c r="G10980" s="1" t="s">
        <v>215</v>
      </c>
      <c r="H10980" t="s">
        <v>20</v>
      </c>
      <c r="I10980" s="1" t="s">
        <v>389</v>
      </c>
      <c r="J10980" t="s">
        <v>42</v>
      </c>
      <c r="K10980" s="1" t="s">
        <v>18</v>
      </c>
      <c r="L10980" t="s">
        <v>363</v>
      </c>
      <c r="M10980" t="s">
        <v>100</v>
      </c>
      <c r="N10980">
        <v>1</v>
      </c>
      <c r="O10980" t="s">
        <v>232</v>
      </c>
      <c r="P10980">
        <v>1</v>
      </c>
      <c r="Q10980" t="s">
        <v>464</v>
      </c>
      <c r="R10980" t="s">
        <v>234</v>
      </c>
      <c r="S10980" t="s">
        <v>258</v>
      </c>
      <c r="T10980" t="s">
        <v>259</v>
      </c>
      <c r="U10980" t="s">
        <v>443</v>
      </c>
    </row>
    <row r="10981" spans="1:21" x14ac:dyDescent="0.35">
      <c r="A10981" s="2" t="s">
        <v>175</v>
      </c>
      <c r="B10981" s="1" t="s">
        <v>291</v>
      </c>
      <c r="C10981" t="s">
        <v>508</v>
      </c>
      <c r="D10981" s="1" t="s">
        <v>176</v>
      </c>
      <c r="E10981" s="1" t="s">
        <v>25</v>
      </c>
      <c r="F10981" s="1" t="s">
        <v>26</v>
      </c>
      <c r="G10981" s="1" t="s">
        <v>215</v>
      </c>
      <c r="H10981" t="s">
        <v>20</v>
      </c>
      <c r="I10981" s="1" t="s">
        <v>389</v>
      </c>
      <c r="J10981" t="s">
        <v>42</v>
      </c>
      <c r="K10981" s="1" t="s">
        <v>22</v>
      </c>
      <c r="L10981" t="s">
        <v>278</v>
      </c>
      <c r="M10981" t="s">
        <v>45</v>
      </c>
      <c r="N10981">
        <v>1</v>
      </c>
      <c r="O10981" t="s">
        <v>232</v>
      </c>
      <c r="P10981">
        <v>1</v>
      </c>
      <c r="Q10981" t="s">
        <v>464</v>
      </c>
      <c r="R10981" t="s">
        <v>234</v>
      </c>
      <c r="S10981" t="s">
        <v>258</v>
      </c>
      <c r="T10981" t="s">
        <v>259</v>
      </c>
      <c r="U10981" t="s">
        <v>443</v>
      </c>
    </row>
    <row r="10982" spans="1:21" x14ac:dyDescent="0.35">
      <c r="A10982" s="2" t="s">
        <v>175</v>
      </c>
      <c r="B10982" s="1" t="s">
        <v>291</v>
      </c>
      <c r="C10982" t="s">
        <v>508</v>
      </c>
      <c r="D10982" s="1" t="s">
        <v>176</v>
      </c>
      <c r="E10982" s="1" t="s">
        <v>25</v>
      </c>
      <c r="F10982" s="1" t="s">
        <v>15</v>
      </c>
      <c r="G10982" s="1" t="s">
        <v>215</v>
      </c>
      <c r="H10982" t="s">
        <v>20</v>
      </c>
      <c r="I10982" s="1" t="s">
        <v>341</v>
      </c>
      <c r="J10982" t="s">
        <v>42</v>
      </c>
      <c r="K10982" s="1" t="s">
        <v>22</v>
      </c>
      <c r="L10982" t="s">
        <v>278</v>
      </c>
      <c r="M10982" t="s">
        <v>79</v>
      </c>
      <c r="N10982">
        <v>1</v>
      </c>
      <c r="O10982" t="s">
        <v>232</v>
      </c>
      <c r="P10982">
        <v>1</v>
      </c>
      <c r="Q10982" t="s">
        <v>464</v>
      </c>
      <c r="R10982" t="s">
        <v>234</v>
      </c>
      <c r="S10982" t="s">
        <v>258</v>
      </c>
      <c r="T10982" t="s">
        <v>259</v>
      </c>
      <c r="U10982" t="s">
        <v>443</v>
      </c>
    </row>
    <row r="10983" spans="1:21" x14ac:dyDescent="0.35">
      <c r="A10983" s="2" t="s">
        <v>175</v>
      </c>
      <c r="B10983" s="1" t="s">
        <v>291</v>
      </c>
      <c r="C10983" t="s">
        <v>508</v>
      </c>
      <c r="D10983" s="1" t="s">
        <v>176</v>
      </c>
      <c r="E10983" s="1" t="s">
        <v>25</v>
      </c>
      <c r="F10983" s="1" t="s">
        <v>15</v>
      </c>
      <c r="G10983" s="1" t="s">
        <v>215</v>
      </c>
      <c r="H10983" t="s">
        <v>20</v>
      </c>
      <c r="I10983" s="1" t="s">
        <v>300</v>
      </c>
      <c r="J10983" t="s">
        <v>297</v>
      </c>
      <c r="K10983" s="1" t="s">
        <v>22</v>
      </c>
      <c r="L10983" t="s">
        <v>363</v>
      </c>
      <c r="M10983" t="s">
        <v>79</v>
      </c>
      <c r="N10983">
        <v>1</v>
      </c>
      <c r="O10983" t="s">
        <v>232</v>
      </c>
      <c r="P10983">
        <v>1</v>
      </c>
      <c r="Q10983">
        <v>1</v>
      </c>
      <c r="R10983" t="s">
        <v>243</v>
      </c>
      <c r="S10983" t="s">
        <v>258</v>
      </c>
      <c r="T10983" t="s">
        <v>259</v>
      </c>
      <c r="U10983" t="s">
        <v>444</v>
      </c>
    </row>
    <row r="10984" spans="1:21" x14ac:dyDescent="0.35">
      <c r="A10984" s="2" t="s">
        <v>175</v>
      </c>
      <c r="B10984" s="1" t="s">
        <v>291</v>
      </c>
      <c r="C10984" t="s">
        <v>508</v>
      </c>
      <c r="D10984" s="1" t="s">
        <v>176</v>
      </c>
      <c r="E10984" s="1" t="s">
        <v>25</v>
      </c>
      <c r="F10984" s="1" t="s">
        <v>15</v>
      </c>
      <c r="G10984" s="1" t="s">
        <v>215</v>
      </c>
      <c r="H10984" t="s">
        <v>20</v>
      </c>
      <c r="I10984" s="1" t="s">
        <v>389</v>
      </c>
      <c r="J10984" t="s">
        <v>42</v>
      </c>
      <c r="K10984" s="1" t="s">
        <v>22</v>
      </c>
      <c r="L10984" t="s">
        <v>278</v>
      </c>
      <c r="M10984" t="s">
        <v>82</v>
      </c>
      <c r="N10984">
        <v>1</v>
      </c>
      <c r="O10984" t="s">
        <v>232</v>
      </c>
      <c r="P10984">
        <v>1</v>
      </c>
      <c r="Q10984" t="s">
        <v>464</v>
      </c>
      <c r="R10984" t="s">
        <v>234</v>
      </c>
      <c r="S10984" t="s">
        <v>258</v>
      </c>
      <c r="T10984" t="s">
        <v>259</v>
      </c>
      <c r="U10984" t="s">
        <v>443</v>
      </c>
    </row>
    <row r="10985" spans="1:21" x14ac:dyDescent="0.35">
      <c r="A10985" s="2" t="s">
        <v>175</v>
      </c>
      <c r="B10985" s="1" t="s">
        <v>291</v>
      </c>
      <c r="C10985" t="s">
        <v>508</v>
      </c>
      <c r="D10985" s="1" t="s">
        <v>176</v>
      </c>
      <c r="E10985" s="1" t="s">
        <v>25</v>
      </c>
      <c r="F10985" s="1" t="s">
        <v>21</v>
      </c>
      <c r="G10985" s="1" t="s">
        <v>29</v>
      </c>
      <c r="H10985" t="s">
        <v>16</v>
      </c>
      <c r="I10985" s="1" t="s">
        <v>300</v>
      </c>
      <c r="J10985" t="s">
        <v>297</v>
      </c>
      <c r="K10985" s="1" t="s">
        <v>64</v>
      </c>
      <c r="L10985" t="s">
        <v>278</v>
      </c>
      <c r="M10985" t="s">
        <v>68</v>
      </c>
      <c r="N10985">
        <v>1</v>
      </c>
      <c r="O10985" t="s">
        <v>232</v>
      </c>
      <c r="P10985">
        <v>1</v>
      </c>
      <c r="Q10985">
        <v>1</v>
      </c>
      <c r="R10985" t="s">
        <v>234</v>
      </c>
      <c r="S10985" t="s">
        <v>258</v>
      </c>
      <c r="T10985" t="s">
        <v>259</v>
      </c>
      <c r="U10985" t="s">
        <v>443</v>
      </c>
    </row>
    <row r="10986" spans="1:21" x14ac:dyDescent="0.35">
      <c r="A10986" s="2" t="s">
        <v>175</v>
      </c>
      <c r="B10986" s="1" t="s">
        <v>291</v>
      </c>
      <c r="C10986" t="s">
        <v>508</v>
      </c>
      <c r="D10986" s="1" t="s">
        <v>176</v>
      </c>
      <c r="E10986" s="1" t="s">
        <v>25</v>
      </c>
      <c r="F10986" s="1" t="s">
        <v>21</v>
      </c>
      <c r="G10986" s="1" t="s">
        <v>29</v>
      </c>
      <c r="H10986" t="s">
        <v>20</v>
      </c>
      <c r="I10986" s="1" t="s">
        <v>300</v>
      </c>
      <c r="J10986" t="s">
        <v>297</v>
      </c>
      <c r="K10986" s="1" t="s">
        <v>22</v>
      </c>
      <c r="L10986" t="s">
        <v>278</v>
      </c>
      <c r="M10986" t="s">
        <v>83</v>
      </c>
      <c r="N10986">
        <v>1</v>
      </c>
      <c r="O10986" t="s">
        <v>232</v>
      </c>
      <c r="P10986">
        <v>1</v>
      </c>
      <c r="Q10986">
        <v>1</v>
      </c>
      <c r="R10986" t="s">
        <v>234</v>
      </c>
      <c r="S10986" t="s">
        <v>258</v>
      </c>
      <c r="T10986" t="s">
        <v>259</v>
      </c>
      <c r="U10986" t="s">
        <v>443</v>
      </c>
    </row>
    <row r="10987" spans="1:21" x14ac:dyDescent="0.35">
      <c r="A10987" s="2" t="s">
        <v>175</v>
      </c>
      <c r="B10987" s="1" t="s">
        <v>291</v>
      </c>
      <c r="C10987" t="s">
        <v>508</v>
      </c>
      <c r="D10987" s="1" t="s">
        <v>176</v>
      </c>
      <c r="E10987" s="1" t="s">
        <v>25</v>
      </c>
      <c r="F10987" s="1" t="s">
        <v>21</v>
      </c>
      <c r="G10987" s="1" t="s">
        <v>29</v>
      </c>
      <c r="H10987" t="s">
        <v>20</v>
      </c>
      <c r="I10987" s="1" t="s">
        <v>389</v>
      </c>
      <c r="J10987" t="s">
        <v>42</v>
      </c>
      <c r="K10987" s="1" t="s">
        <v>75</v>
      </c>
      <c r="L10987" t="s">
        <v>363</v>
      </c>
      <c r="M10987" t="s">
        <v>98</v>
      </c>
      <c r="N10987">
        <v>1</v>
      </c>
      <c r="O10987" t="s">
        <v>232</v>
      </c>
      <c r="P10987">
        <v>1</v>
      </c>
      <c r="Q10987" t="s">
        <v>464</v>
      </c>
      <c r="R10987" t="s">
        <v>234</v>
      </c>
      <c r="S10987" t="s">
        <v>258</v>
      </c>
      <c r="T10987" t="s">
        <v>259</v>
      </c>
      <c r="U10987" t="s">
        <v>443</v>
      </c>
    </row>
    <row r="10988" spans="1:21" x14ac:dyDescent="0.35">
      <c r="A10988" s="2" t="s">
        <v>175</v>
      </c>
      <c r="B10988" s="1" t="s">
        <v>291</v>
      </c>
      <c r="C10988" t="s">
        <v>508</v>
      </c>
      <c r="D10988" s="1" t="s">
        <v>176</v>
      </c>
      <c r="E10988" s="1" t="s">
        <v>25</v>
      </c>
      <c r="F10988" s="1" t="s">
        <v>21</v>
      </c>
      <c r="G10988" s="1" t="s">
        <v>29</v>
      </c>
      <c r="H10988" t="s">
        <v>30</v>
      </c>
      <c r="I10988" s="1" t="s">
        <v>389</v>
      </c>
      <c r="J10988" t="s">
        <v>42</v>
      </c>
      <c r="K10988" s="1" t="s">
        <v>18</v>
      </c>
      <c r="L10988" t="s">
        <v>278</v>
      </c>
      <c r="M10988" t="s">
        <v>73</v>
      </c>
      <c r="N10988">
        <v>1</v>
      </c>
      <c r="O10988" t="s">
        <v>232</v>
      </c>
      <c r="P10988">
        <v>1</v>
      </c>
      <c r="Q10988" t="s">
        <v>464</v>
      </c>
      <c r="R10988" t="s">
        <v>234</v>
      </c>
      <c r="S10988" t="s">
        <v>258</v>
      </c>
      <c r="T10988" t="s">
        <v>259</v>
      </c>
      <c r="U10988" t="s">
        <v>443</v>
      </c>
    </row>
    <row r="10989" spans="1:21" x14ac:dyDescent="0.35">
      <c r="A10989" s="2" t="s">
        <v>175</v>
      </c>
      <c r="B10989" s="1" t="s">
        <v>291</v>
      </c>
      <c r="C10989" t="s">
        <v>508</v>
      </c>
      <c r="D10989" s="1" t="s">
        <v>176</v>
      </c>
      <c r="E10989" s="1" t="s">
        <v>364</v>
      </c>
      <c r="F10989" s="1" t="s">
        <v>26</v>
      </c>
      <c r="G10989" s="1" t="s">
        <v>215</v>
      </c>
      <c r="H10989" t="s">
        <v>52</v>
      </c>
      <c r="I10989" s="1" t="s">
        <v>300</v>
      </c>
      <c r="J10989" t="s">
        <v>297</v>
      </c>
      <c r="K10989" s="1" t="s">
        <v>22</v>
      </c>
      <c r="L10989" t="s">
        <v>278</v>
      </c>
      <c r="M10989" t="s">
        <v>22</v>
      </c>
      <c r="N10989">
        <v>1</v>
      </c>
      <c r="O10989" t="s">
        <v>232</v>
      </c>
      <c r="P10989">
        <v>0</v>
      </c>
      <c r="Q10989">
        <v>1</v>
      </c>
      <c r="R10989" t="s">
        <v>234</v>
      </c>
      <c r="S10989" t="s">
        <v>258</v>
      </c>
      <c r="T10989" t="s">
        <v>259</v>
      </c>
      <c r="U10989" t="s">
        <v>443</v>
      </c>
    </row>
    <row r="10990" spans="1:21" x14ac:dyDescent="0.35">
      <c r="A10990" s="2" t="s">
        <v>175</v>
      </c>
      <c r="B10990" s="1" t="s">
        <v>291</v>
      </c>
      <c r="C10990" t="s">
        <v>510</v>
      </c>
      <c r="D10990" s="1" t="s">
        <v>285</v>
      </c>
      <c r="E10990" s="1" t="s">
        <v>14</v>
      </c>
      <c r="F10990" s="1" t="s">
        <v>26</v>
      </c>
      <c r="G10990" s="1" t="s">
        <v>215</v>
      </c>
      <c r="H10990" t="s">
        <v>52</v>
      </c>
      <c r="I10990" s="1" t="s">
        <v>300</v>
      </c>
      <c r="J10990" t="s">
        <v>297</v>
      </c>
      <c r="K10990" s="1" t="s">
        <v>75</v>
      </c>
      <c r="L10990" t="s">
        <v>278</v>
      </c>
      <c r="M10990" t="s">
        <v>111</v>
      </c>
      <c r="N10990">
        <v>1</v>
      </c>
      <c r="O10990" t="s">
        <v>232</v>
      </c>
      <c r="P10990">
        <v>0</v>
      </c>
      <c r="Q10990">
        <v>1</v>
      </c>
      <c r="R10990" t="s">
        <v>234</v>
      </c>
      <c r="S10990" t="s">
        <v>258</v>
      </c>
      <c r="T10990" t="s">
        <v>259</v>
      </c>
      <c r="U10990" t="s">
        <v>443</v>
      </c>
    </row>
    <row r="10991" spans="1:21" x14ac:dyDescent="0.35">
      <c r="A10991" s="2" t="s">
        <v>175</v>
      </c>
      <c r="B10991" s="1" t="s">
        <v>291</v>
      </c>
      <c r="C10991" t="s">
        <v>510</v>
      </c>
      <c r="D10991" s="1" t="s">
        <v>285</v>
      </c>
      <c r="E10991" s="1" t="s">
        <v>14</v>
      </c>
      <c r="F10991" s="1" t="s">
        <v>26</v>
      </c>
      <c r="G10991" s="1" t="s">
        <v>215</v>
      </c>
      <c r="H10991" t="s">
        <v>16</v>
      </c>
      <c r="I10991" s="1" t="s">
        <v>300</v>
      </c>
      <c r="J10991" t="s">
        <v>297</v>
      </c>
      <c r="K10991" s="1" t="s">
        <v>18</v>
      </c>
      <c r="L10991" t="s">
        <v>278</v>
      </c>
      <c r="M10991" t="s">
        <v>100</v>
      </c>
      <c r="N10991">
        <v>1</v>
      </c>
      <c r="O10991" t="s">
        <v>232</v>
      </c>
      <c r="P10991">
        <v>1</v>
      </c>
      <c r="Q10991">
        <v>1</v>
      </c>
      <c r="R10991" t="s">
        <v>234</v>
      </c>
      <c r="S10991" t="s">
        <v>258</v>
      </c>
      <c r="T10991" t="s">
        <v>259</v>
      </c>
      <c r="U10991" t="s">
        <v>443</v>
      </c>
    </row>
    <row r="10992" spans="1:21" x14ac:dyDescent="0.35">
      <c r="A10992" s="2" t="s">
        <v>175</v>
      </c>
      <c r="B10992" s="1" t="s">
        <v>291</v>
      </c>
      <c r="C10992" t="s">
        <v>510</v>
      </c>
      <c r="D10992" s="1" t="s">
        <v>285</v>
      </c>
      <c r="E10992" s="1" t="s">
        <v>14</v>
      </c>
      <c r="F10992" s="1" t="s">
        <v>26</v>
      </c>
      <c r="G10992" s="1" t="s">
        <v>215</v>
      </c>
      <c r="H10992" t="s">
        <v>16</v>
      </c>
      <c r="I10992" s="1" t="s">
        <v>300</v>
      </c>
      <c r="J10992" t="s">
        <v>297</v>
      </c>
      <c r="K10992" s="1" t="s">
        <v>75</v>
      </c>
      <c r="L10992" t="s">
        <v>278</v>
      </c>
      <c r="M10992" t="s">
        <v>111</v>
      </c>
      <c r="N10992">
        <v>1</v>
      </c>
      <c r="O10992" t="s">
        <v>232</v>
      </c>
      <c r="P10992">
        <v>1</v>
      </c>
      <c r="Q10992">
        <v>1</v>
      </c>
      <c r="R10992" t="s">
        <v>234</v>
      </c>
      <c r="S10992" t="s">
        <v>258</v>
      </c>
      <c r="T10992" t="s">
        <v>259</v>
      </c>
      <c r="U10992" t="s">
        <v>443</v>
      </c>
    </row>
    <row r="10993" spans="1:21" x14ac:dyDescent="0.35">
      <c r="A10993" s="2" t="s">
        <v>175</v>
      </c>
      <c r="B10993" s="1" t="s">
        <v>291</v>
      </c>
      <c r="C10993" t="s">
        <v>510</v>
      </c>
      <c r="D10993" s="1" t="s">
        <v>285</v>
      </c>
      <c r="E10993" s="1" t="s">
        <v>14</v>
      </c>
      <c r="F10993" s="1" t="s">
        <v>26</v>
      </c>
      <c r="G10993" s="1" t="s">
        <v>215</v>
      </c>
      <c r="H10993" t="s">
        <v>20</v>
      </c>
      <c r="I10993" s="1" t="s">
        <v>300</v>
      </c>
      <c r="J10993" t="s">
        <v>297</v>
      </c>
      <c r="K10993" s="1" t="s">
        <v>18</v>
      </c>
      <c r="L10993" t="s">
        <v>278</v>
      </c>
      <c r="M10993" t="s">
        <v>100</v>
      </c>
      <c r="N10993">
        <v>1</v>
      </c>
      <c r="O10993" t="s">
        <v>232</v>
      </c>
      <c r="P10993">
        <v>1</v>
      </c>
      <c r="Q10993">
        <v>1</v>
      </c>
      <c r="R10993" t="s">
        <v>234</v>
      </c>
      <c r="S10993" t="s">
        <v>258</v>
      </c>
      <c r="T10993" t="s">
        <v>259</v>
      </c>
      <c r="U10993" t="s">
        <v>443</v>
      </c>
    </row>
    <row r="10994" spans="1:21" x14ac:dyDescent="0.35">
      <c r="A10994" s="2" t="s">
        <v>175</v>
      </c>
      <c r="B10994" s="1" t="s">
        <v>291</v>
      </c>
      <c r="C10994" t="s">
        <v>510</v>
      </c>
      <c r="D10994" s="1" t="s">
        <v>285</v>
      </c>
      <c r="E10994" s="1" t="s">
        <v>14</v>
      </c>
      <c r="F10994" s="1" t="s">
        <v>15</v>
      </c>
      <c r="G10994" s="1" t="s">
        <v>215</v>
      </c>
      <c r="H10994" t="s">
        <v>30</v>
      </c>
      <c r="I10994" s="1" t="s">
        <v>300</v>
      </c>
      <c r="J10994" t="s">
        <v>297</v>
      </c>
      <c r="K10994" s="1" t="s">
        <v>18</v>
      </c>
      <c r="L10994" t="s">
        <v>278</v>
      </c>
      <c r="M10994" t="s">
        <v>100</v>
      </c>
      <c r="N10994">
        <v>1</v>
      </c>
      <c r="O10994" t="s">
        <v>232</v>
      </c>
      <c r="P10994">
        <v>1</v>
      </c>
      <c r="Q10994">
        <v>1</v>
      </c>
      <c r="R10994" t="s">
        <v>234</v>
      </c>
      <c r="S10994" t="s">
        <v>258</v>
      </c>
      <c r="T10994" t="s">
        <v>259</v>
      </c>
      <c r="U10994" t="s">
        <v>443</v>
      </c>
    </row>
    <row r="10995" spans="1:21" x14ac:dyDescent="0.35">
      <c r="A10995" s="2" t="s">
        <v>175</v>
      </c>
      <c r="B10995" s="1" t="s">
        <v>291</v>
      </c>
      <c r="C10995" t="s">
        <v>510</v>
      </c>
      <c r="D10995" s="1" t="s">
        <v>285</v>
      </c>
      <c r="E10995" s="1" t="s">
        <v>25</v>
      </c>
      <c r="F10995" s="1" t="s">
        <v>26</v>
      </c>
      <c r="G10995" s="1" t="s">
        <v>215</v>
      </c>
      <c r="H10995" t="s">
        <v>16</v>
      </c>
      <c r="I10995" s="1" t="s">
        <v>300</v>
      </c>
      <c r="J10995" t="s">
        <v>297</v>
      </c>
      <c r="K10995" s="1" t="s">
        <v>18</v>
      </c>
      <c r="L10995" t="s">
        <v>278</v>
      </c>
      <c r="M10995" t="s">
        <v>100</v>
      </c>
      <c r="N10995">
        <v>1</v>
      </c>
      <c r="O10995" t="s">
        <v>232</v>
      </c>
      <c r="P10995">
        <v>0</v>
      </c>
      <c r="Q10995">
        <v>1</v>
      </c>
      <c r="R10995" t="s">
        <v>234</v>
      </c>
      <c r="S10995" t="s">
        <v>258</v>
      </c>
      <c r="T10995" t="s">
        <v>259</v>
      </c>
      <c r="U10995" t="s">
        <v>443</v>
      </c>
    </row>
    <row r="10996" spans="1:21" x14ac:dyDescent="0.35">
      <c r="A10996" s="2" t="s">
        <v>175</v>
      </c>
      <c r="B10996" s="1" t="s">
        <v>291</v>
      </c>
      <c r="C10996" t="s">
        <v>510</v>
      </c>
      <c r="D10996" s="1" t="s">
        <v>285</v>
      </c>
      <c r="E10996" s="1" t="s">
        <v>25</v>
      </c>
      <c r="F10996" s="1" t="s">
        <v>26</v>
      </c>
      <c r="G10996" s="1" t="s">
        <v>215</v>
      </c>
      <c r="H10996" t="s">
        <v>20</v>
      </c>
      <c r="I10996" s="1" t="s">
        <v>300</v>
      </c>
      <c r="J10996" t="s">
        <v>297</v>
      </c>
      <c r="K10996" s="1" t="s">
        <v>18</v>
      </c>
      <c r="L10996" t="s">
        <v>278</v>
      </c>
      <c r="M10996" t="s">
        <v>100</v>
      </c>
      <c r="N10996">
        <v>1</v>
      </c>
      <c r="O10996" t="s">
        <v>232</v>
      </c>
      <c r="P10996">
        <v>1</v>
      </c>
      <c r="Q10996">
        <v>1</v>
      </c>
      <c r="R10996" t="s">
        <v>234</v>
      </c>
      <c r="S10996" t="s">
        <v>258</v>
      </c>
      <c r="T10996" t="s">
        <v>259</v>
      </c>
      <c r="U10996" t="s">
        <v>443</v>
      </c>
    </row>
    <row r="10997" spans="1:21" x14ac:dyDescent="0.35">
      <c r="A10997" s="2" t="s">
        <v>175</v>
      </c>
      <c r="B10997" s="1" t="s">
        <v>291</v>
      </c>
      <c r="C10997" t="s">
        <v>510</v>
      </c>
      <c r="D10997" s="1" t="s">
        <v>285</v>
      </c>
      <c r="E10997" s="1" t="s">
        <v>25</v>
      </c>
      <c r="F10997" s="1" t="s">
        <v>26</v>
      </c>
      <c r="G10997" s="1" t="s">
        <v>215</v>
      </c>
      <c r="H10997" t="s">
        <v>20</v>
      </c>
      <c r="I10997" s="1" t="s">
        <v>300</v>
      </c>
      <c r="J10997" t="s">
        <v>297</v>
      </c>
      <c r="K10997" s="1" t="s">
        <v>75</v>
      </c>
      <c r="L10997" t="s">
        <v>278</v>
      </c>
      <c r="M10997" t="s">
        <v>111</v>
      </c>
      <c r="N10997">
        <v>1</v>
      </c>
      <c r="O10997" t="s">
        <v>232</v>
      </c>
      <c r="P10997">
        <v>1</v>
      </c>
      <c r="Q10997">
        <v>1</v>
      </c>
      <c r="R10997" t="s">
        <v>234</v>
      </c>
      <c r="S10997" t="s">
        <v>258</v>
      </c>
      <c r="T10997" t="s">
        <v>259</v>
      </c>
      <c r="U10997" t="s">
        <v>443</v>
      </c>
    </row>
    <row r="10998" spans="1:21" x14ac:dyDescent="0.35">
      <c r="A10998" s="2" t="s">
        <v>175</v>
      </c>
      <c r="B10998" s="1" t="s">
        <v>291</v>
      </c>
      <c r="C10998" t="s">
        <v>510</v>
      </c>
      <c r="D10998" s="1" t="s">
        <v>285</v>
      </c>
      <c r="E10998" s="1" t="s">
        <v>25</v>
      </c>
      <c r="F10998" s="1" t="s">
        <v>21</v>
      </c>
      <c r="G10998" s="1" t="s">
        <v>29</v>
      </c>
      <c r="H10998" t="s">
        <v>16</v>
      </c>
      <c r="I10998" s="1" t="s">
        <v>300</v>
      </c>
      <c r="J10998" t="s">
        <v>297</v>
      </c>
      <c r="K10998" s="1" t="s">
        <v>18</v>
      </c>
      <c r="L10998" t="s">
        <v>278</v>
      </c>
      <c r="M10998" t="s">
        <v>100</v>
      </c>
      <c r="N10998">
        <v>1</v>
      </c>
      <c r="O10998" t="s">
        <v>232</v>
      </c>
      <c r="P10998">
        <v>0</v>
      </c>
      <c r="Q10998">
        <v>1</v>
      </c>
      <c r="R10998" t="s">
        <v>234</v>
      </c>
      <c r="S10998" t="s">
        <v>258</v>
      </c>
      <c r="T10998" t="s">
        <v>259</v>
      </c>
      <c r="U10998" t="s">
        <v>443</v>
      </c>
    </row>
    <row r="10999" spans="1:21" x14ac:dyDescent="0.35">
      <c r="A10999" s="2" t="s">
        <v>175</v>
      </c>
      <c r="B10999" s="1" t="s">
        <v>291</v>
      </c>
      <c r="C10999" t="s">
        <v>510</v>
      </c>
      <c r="D10999" s="1" t="s">
        <v>285</v>
      </c>
      <c r="E10999" s="1" t="s">
        <v>25</v>
      </c>
      <c r="F10999" s="1" t="s">
        <v>21</v>
      </c>
      <c r="G10999" s="1" t="s">
        <v>29</v>
      </c>
      <c r="H10999" t="s">
        <v>16</v>
      </c>
      <c r="I10999" s="1" t="s">
        <v>300</v>
      </c>
      <c r="J10999" t="s">
        <v>297</v>
      </c>
      <c r="K10999" s="1" t="s">
        <v>75</v>
      </c>
      <c r="L10999" t="s">
        <v>278</v>
      </c>
      <c r="M10999" t="s">
        <v>111</v>
      </c>
      <c r="N10999">
        <v>1</v>
      </c>
      <c r="O10999" t="s">
        <v>232</v>
      </c>
      <c r="P10999">
        <v>1</v>
      </c>
      <c r="Q10999">
        <v>1</v>
      </c>
      <c r="R10999" t="s">
        <v>234</v>
      </c>
      <c r="S10999" t="s">
        <v>258</v>
      </c>
      <c r="T10999" t="s">
        <v>259</v>
      </c>
      <c r="U10999" t="s">
        <v>443</v>
      </c>
    </row>
    <row r="11000" spans="1:21" x14ac:dyDescent="0.35">
      <c r="A11000" s="2" t="s">
        <v>175</v>
      </c>
      <c r="B11000" s="1" t="s">
        <v>291</v>
      </c>
      <c r="C11000" t="s">
        <v>510</v>
      </c>
      <c r="D11000" s="1" t="s">
        <v>285</v>
      </c>
      <c r="E11000" s="1" t="s">
        <v>25</v>
      </c>
      <c r="F11000" s="1" t="s">
        <v>21</v>
      </c>
      <c r="G11000" s="1" t="s">
        <v>29</v>
      </c>
      <c r="H11000" t="s">
        <v>20</v>
      </c>
      <c r="I11000" s="1" t="s">
        <v>300</v>
      </c>
      <c r="J11000" t="s">
        <v>297</v>
      </c>
      <c r="K11000" s="1" t="s">
        <v>18</v>
      </c>
      <c r="L11000" t="s">
        <v>278</v>
      </c>
      <c r="M11000" t="s">
        <v>100</v>
      </c>
      <c r="N11000">
        <v>1</v>
      </c>
      <c r="O11000" t="s">
        <v>232</v>
      </c>
      <c r="P11000">
        <v>1</v>
      </c>
      <c r="Q11000">
        <v>1</v>
      </c>
      <c r="R11000" t="s">
        <v>234</v>
      </c>
      <c r="S11000" t="s">
        <v>258</v>
      </c>
      <c r="T11000" t="s">
        <v>259</v>
      </c>
      <c r="U11000" t="s">
        <v>443</v>
      </c>
    </row>
    <row r="11001" spans="1:21" x14ac:dyDescent="0.35">
      <c r="A11001" s="2" t="s">
        <v>175</v>
      </c>
      <c r="B11001" s="1" t="s">
        <v>291</v>
      </c>
      <c r="C11001" t="s">
        <v>510</v>
      </c>
      <c r="D11001" s="1" t="s">
        <v>285</v>
      </c>
      <c r="E11001" s="1" t="s">
        <v>364</v>
      </c>
      <c r="F11001" s="1" t="s">
        <v>26</v>
      </c>
      <c r="G11001" s="1" t="s">
        <v>215</v>
      </c>
      <c r="H11001" t="s">
        <v>16</v>
      </c>
      <c r="I11001" s="1" t="s">
        <v>300</v>
      </c>
      <c r="J11001" t="s">
        <v>297</v>
      </c>
      <c r="K11001" s="1" t="s">
        <v>18</v>
      </c>
      <c r="L11001" t="s">
        <v>278</v>
      </c>
      <c r="M11001" t="s">
        <v>100</v>
      </c>
      <c r="N11001">
        <v>1</v>
      </c>
      <c r="O11001" t="s">
        <v>232</v>
      </c>
      <c r="P11001">
        <v>1</v>
      </c>
      <c r="Q11001">
        <v>1</v>
      </c>
      <c r="R11001" t="s">
        <v>234</v>
      </c>
      <c r="S11001" t="s">
        <v>258</v>
      </c>
      <c r="T11001" t="s">
        <v>259</v>
      </c>
      <c r="U11001" t="s">
        <v>443</v>
      </c>
    </row>
    <row r="11002" spans="1:21" x14ac:dyDescent="0.35">
      <c r="A11002" s="2" t="s">
        <v>175</v>
      </c>
      <c r="B11002" s="1" t="s">
        <v>291</v>
      </c>
      <c r="C11002" t="s">
        <v>510</v>
      </c>
      <c r="D11002" s="1" t="s">
        <v>285</v>
      </c>
      <c r="E11002" s="1" t="s">
        <v>364</v>
      </c>
      <c r="F11002" s="1" t="s">
        <v>26</v>
      </c>
      <c r="G11002" s="1" t="s">
        <v>215</v>
      </c>
      <c r="H11002" t="s">
        <v>16</v>
      </c>
      <c r="I11002" s="1" t="s">
        <v>300</v>
      </c>
      <c r="J11002" t="s">
        <v>297</v>
      </c>
      <c r="K11002" s="1" t="s">
        <v>75</v>
      </c>
      <c r="L11002" t="s">
        <v>278</v>
      </c>
      <c r="M11002" t="s">
        <v>111</v>
      </c>
      <c r="N11002">
        <v>1</v>
      </c>
      <c r="O11002" t="s">
        <v>232</v>
      </c>
      <c r="P11002">
        <v>1</v>
      </c>
      <c r="Q11002">
        <v>1</v>
      </c>
      <c r="R11002" t="s">
        <v>234</v>
      </c>
      <c r="S11002" t="s">
        <v>258</v>
      </c>
      <c r="T11002" t="s">
        <v>259</v>
      </c>
      <c r="U11002" t="s">
        <v>443</v>
      </c>
    </row>
    <row r="11003" spans="1:21" x14ac:dyDescent="0.35">
      <c r="A11003" s="2" t="s">
        <v>175</v>
      </c>
      <c r="B11003" s="1" t="s">
        <v>291</v>
      </c>
      <c r="C11003" t="s">
        <v>515</v>
      </c>
      <c r="D11003" s="1" t="s">
        <v>161</v>
      </c>
      <c r="E11003" s="1" t="s">
        <v>14</v>
      </c>
      <c r="F11003" s="1" t="s">
        <v>26</v>
      </c>
      <c r="G11003" s="1" t="s">
        <v>215</v>
      </c>
      <c r="H11003" t="s">
        <v>52</v>
      </c>
      <c r="I11003" s="1" t="s">
        <v>300</v>
      </c>
      <c r="J11003" t="s">
        <v>297</v>
      </c>
      <c r="K11003" s="1" t="s">
        <v>57</v>
      </c>
      <c r="L11003" t="s">
        <v>363</v>
      </c>
      <c r="M11003" t="s">
        <v>130</v>
      </c>
      <c r="N11003">
        <v>1</v>
      </c>
      <c r="O11003" t="s">
        <v>232</v>
      </c>
      <c r="P11003">
        <v>1</v>
      </c>
      <c r="Q11003">
        <v>1</v>
      </c>
      <c r="R11003" t="s">
        <v>234</v>
      </c>
      <c r="S11003" t="s">
        <v>258</v>
      </c>
      <c r="T11003" t="s">
        <v>259</v>
      </c>
      <c r="U11003" t="s">
        <v>443</v>
      </c>
    </row>
    <row r="11004" spans="1:21" x14ac:dyDescent="0.35">
      <c r="A11004" s="2" t="s">
        <v>175</v>
      </c>
      <c r="B11004" s="1" t="s">
        <v>291</v>
      </c>
      <c r="C11004" t="s">
        <v>515</v>
      </c>
      <c r="D11004" s="1" t="s">
        <v>161</v>
      </c>
      <c r="E11004" s="1" t="s">
        <v>14</v>
      </c>
      <c r="F11004" s="1" t="s">
        <v>26</v>
      </c>
      <c r="G11004" s="1" t="s">
        <v>215</v>
      </c>
      <c r="H11004" t="s">
        <v>16</v>
      </c>
      <c r="I11004" s="1" t="s">
        <v>300</v>
      </c>
      <c r="J11004" t="s">
        <v>297</v>
      </c>
      <c r="K11004" s="1" t="s">
        <v>18</v>
      </c>
      <c r="L11004" t="s">
        <v>278</v>
      </c>
      <c r="M11004" t="s">
        <v>128</v>
      </c>
      <c r="N11004">
        <v>1</v>
      </c>
      <c r="O11004" t="s">
        <v>232</v>
      </c>
      <c r="P11004">
        <v>1</v>
      </c>
      <c r="Q11004">
        <v>1</v>
      </c>
      <c r="R11004" t="s">
        <v>234</v>
      </c>
      <c r="S11004" t="s">
        <v>258</v>
      </c>
      <c r="T11004" t="s">
        <v>259</v>
      </c>
      <c r="U11004" t="s">
        <v>443</v>
      </c>
    </row>
    <row r="11005" spans="1:21" x14ac:dyDescent="0.35">
      <c r="A11005" s="2" t="s">
        <v>175</v>
      </c>
      <c r="B11005" s="1" t="s">
        <v>291</v>
      </c>
      <c r="C11005" t="s">
        <v>515</v>
      </c>
      <c r="D11005" s="1" t="s">
        <v>161</v>
      </c>
      <c r="E11005" s="1" t="s">
        <v>14</v>
      </c>
      <c r="F11005" s="1" t="s">
        <v>26</v>
      </c>
      <c r="G11005" s="1" t="s">
        <v>215</v>
      </c>
      <c r="H11005" t="s">
        <v>16</v>
      </c>
      <c r="I11005" s="1" t="s">
        <v>300</v>
      </c>
      <c r="J11005" t="s">
        <v>297</v>
      </c>
      <c r="K11005" s="1" t="s">
        <v>57</v>
      </c>
      <c r="L11005" t="s">
        <v>278</v>
      </c>
      <c r="M11005" t="s">
        <v>130</v>
      </c>
      <c r="N11005">
        <v>1</v>
      </c>
      <c r="O11005" t="s">
        <v>232</v>
      </c>
      <c r="P11005">
        <v>1</v>
      </c>
      <c r="Q11005">
        <v>1</v>
      </c>
      <c r="R11005" t="s">
        <v>234</v>
      </c>
      <c r="S11005" t="s">
        <v>258</v>
      </c>
      <c r="T11005" t="s">
        <v>259</v>
      </c>
      <c r="U11005" t="s">
        <v>443</v>
      </c>
    </row>
    <row r="11006" spans="1:21" x14ac:dyDescent="0.35">
      <c r="A11006" s="2" t="s">
        <v>175</v>
      </c>
      <c r="B11006" s="1" t="s">
        <v>291</v>
      </c>
      <c r="C11006" t="s">
        <v>515</v>
      </c>
      <c r="D11006" s="1" t="s">
        <v>161</v>
      </c>
      <c r="E11006" s="1" t="s">
        <v>14</v>
      </c>
      <c r="F11006" s="1" t="s">
        <v>26</v>
      </c>
      <c r="G11006" s="1" t="s">
        <v>215</v>
      </c>
      <c r="H11006" t="s">
        <v>20</v>
      </c>
      <c r="I11006" s="1" t="s">
        <v>300</v>
      </c>
      <c r="J11006" t="s">
        <v>297</v>
      </c>
      <c r="K11006" s="1" t="s">
        <v>57</v>
      </c>
      <c r="L11006" t="s">
        <v>278</v>
      </c>
      <c r="M11006" t="s">
        <v>130</v>
      </c>
      <c r="N11006">
        <v>1</v>
      </c>
      <c r="O11006" t="s">
        <v>232</v>
      </c>
      <c r="P11006">
        <v>1</v>
      </c>
      <c r="Q11006">
        <v>1</v>
      </c>
      <c r="R11006" t="s">
        <v>234</v>
      </c>
      <c r="S11006" t="s">
        <v>258</v>
      </c>
      <c r="T11006" t="s">
        <v>259</v>
      </c>
      <c r="U11006" t="s">
        <v>443</v>
      </c>
    </row>
    <row r="11007" spans="1:21" x14ac:dyDescent="0.35">
      <c r="A11007" s="2" t="s">
        <v>175</v>
      </c>
      <c r="B11007" s="1" t="s">
        <v>291</v>
      </c>
      <c r="C11007" t="s">
        <v>515</v>
      </c>
      <c r="D11007" s="1" t="s">
        <v>161</v>
      </c>
      <c r="E11007" s="1" t="s">
        <v>14</v>
      </c>
      <c r="F11007" s="1" t="s">
        <v>15</v>
      </c>
      <c r="G11007" s="1" t="s">
        <v>215</v>
      </c>
      <c r="H11007" t="s">
        <v>36</v>
      </c>
      <c r="I11007" s="1" t="s">
        <v>300</v>
      </c>
      <c r="J11007" t="s">
        <v>297</v>
      </c>
      <c r="K11007" s="1" t="s">
        <v>57</v>
      </c>
      <c r="L11007" t="s">
        <v>278</v>
      </c>
      <c r="M11007" t="s">
        <v>57</v>
      </c>
      <c r="N11007">
        <v>1</v>
      </c>
      <c r="O11007" t="s">
        <v>232</v>
      </c>
      <c r="P11007">
        <v>1</v>
      </c>
      <c r="Q11007">
        <v>1</v>
      </c>
      <c r="R11007" t="s">
        <v>234</v>
      </c>
      <c r="S11007" t="s">
        <v>258</v>
      </c>
      <c r="T11007" t="s">
        <v>259</v>
      </c>
      <c r="U11007" t="s">
        <v>443</v>
      </c>
    </row>
    <row r="11008" spans="1:21" x14ac:dyDescent="0.35">
      <c r="A11008" s="2" t="s">
        <v>175</v>
      </c>
      <c r="B11008" s="1" t="s">
        <v>291</v>
      </c>
      <c r="C11008" t="s">
        <v>515</v>
      </c>
      <c r="D11008" s="1" t="s">
        <v>161</v>
      </c>
      <c r="E11008" s="1" t="s">
        <v>25</v>
      </c>
      <c r="F11008" s="1" t="s">
        <v>26</v>
      </c>
      <c r="G11008" s="1" t="s">
        <v>215</v>
      </c>
      <c r="H11008" t="s">
        <v>52</v>
      </c>
      <c r="I11008" s="1" t="s">
        <v>300</v>
      </c>
      <c r="J11008" t="s">
        <v>297</v>
      </c>
      <c r="K11008" s="1" t="s">
        <v>57</v>
      </c>
      <c r="L11008" t="s">
        <v>278</v>
      </c>
      <c r="M11008" t="s">
        <v>57</v>
      </c>
      <c r="N11008">
        <v>1</v>
      </c>
      <c r="O11008" t="s">
        <v>232</v>
      </c>
      <c r="P11008">
        <v>1</v>
      </c>
      <c r="Q11008">
        <v>1</v>
      </c>
      <c r="R11008" t="s">
        <v>234</v>
      </c>
      <c r="S11008" t="s">
        <v>258</v>
      </c>
      <c r="T11008" t="s">
        <v>259</v>
      </c>
      <c r="U11008" t="s">
        <v>443</v>
      </c>
    </row>
    <row r="11009" spans="1:21" x14ac:dyDescent="0.35">
      <c r="A11009" s="2" t="s">
        <v>175</v>
      </c>
      <c r="B11009" s="1" t="s">
        <v>291</v>
      </c>
      <c r="C11009" t="s">
        <v>515</v>
      </c>
      <c r="D11009" s="1" t="s">
        <v>161</v>
      </c>
      <c r="E11009" s="1" t="s">
        <v>25</v>
      </c>
      <c r="F11009" s="1" t="s">
        <v>26</v>
      </c>
      <c r="G11009" s="1" t="s">
        <v>215</v>
      </c>
      <c r="H11009" t="s">
        <v>16</v>
      </c>
      <c r="I11009" s="1" t="s">
        <v>300</v>
      </c>
      <c r="J11009" t="s">
        <v>297</v>
      </c>
      <c r="K11009" s="1" t="s">
        <v>57</v>
      </c>
      <c r="L11009" t="s">
        <v>278</v>
      </c>
      <c r="M11009" t="s">
        <v>130</v>
      </c>
      <c r="N11009">
        <v>1</v>
      </c>
      <c r="O11009" t="s">
        <v>232</v>
      </c>
      <c r="P11009">
        <v>0</v>
      </c>
      <c r="Q11009">
        <v>1</v>
      </c>
      <c r="R11009" t="s">
        <v>234</v>
      </c>
      <c r="S11009" t="s">
        <v>258</v>
      </c>
      <c r="T11009" t="s">
        <v>259</v>
      </c>
      <c r="U11009" t="s">
        <v>443</v>
      </c>
    </row>
    <row r="11010" spans="1:21" x14ac:dyDescent="0.35">
      <c r="A11010" s="2" t="s">
        <v>175</v>
      </c>
      <c r="B11010" s="1" t="s">
        <v>291</v>
      </c>
      <c r="C11010" t="s">
        <v>515</v>
      </c>
      <c r="D11010" s="1" t="s">
        <v>161</v>
      </c>
      <c r="E11010" s="1" t="s">
        <v>25</v>
      </c>
      <c r="F11010" s="1" t="s">
        <v>26</v>
      </c>
      <c r="G11010" s="1" t="s">
        <v>215</v>
      </c>
      <c r="H11010" t="s">
        <v>16</v>
      </c>
      <c r="I11010" s="1" t="s">
        <v>300</v>
      </c>
      <c r="J11010" t="s">
        <v>297</v>
      </c>
      <c r="K11010" s="1" t="s">
        <v>57</v>
      </c>
      <c r="L11010" t="s">
        <v>278</v>
      </c>
      <c r="M11010" t="s">
        <v>132</v>
      </c>
      <c r="N11010">
        <v>1</v>
      </c>
      <c r="O11010" t="s">
        <v>232</v>
      </c>
      <c r="P11010">
        <v>1</v>
      </c>
      <c r="Q11010">
        <v>1</v>
      </c>
      <c r="R11010" t="s">
        <v>234</v>
      </c>
      <c r="S11010" t="s">
        <v>258</v>
      </c>
      <c r="T11010" t="s">
        <v>259</v>
      </c>
      <c r="U11010" t="s">
        <v>443</v>
      </c>
    </row>
    <row r="11011" spans="1:21" x14ac:dyDescent="0.35">
      <c r="A11011" s="2" t="s">
        <v>175</v>
      </c>
      <c r="B11011" s="1" t="s">
        <v>291</v>
      </c>
      <c r="C11011" t="s">
        <v>515</v>
      </c>
      <c r="D11011" s="1" t="s">
        <v>161</v>
      </c>
      <c r="E11011" s="1" t="s">
        <v>25</v>
      </c>
      <c r="F11011" s="1" t="s">
        <v>26</v>
      </c>
      <c r="G11011" s="1" t="s">
        <v>215</v>
      </c>
      <c r="H11011" t="s">
        <v>16</v>
      </c>
      <c r="I11011" s="1" t="s">
        <v>300</v>
      </c>
      <c r="J11011" t="s">
        <v>297</v>
      </c>
      <c r="K11011" s="1" t="s">
        <v>57</v>
      </c>
      <c r="L11011" t="s">
        <v>278</v>
      </c>
      <c r="M11011" t="s">
        <v>57</v>
      </c>
      <c r="N11011">
        <v>1</v>
      </c>
      <c r="O11011" t="s">
        <v>232</v>
      </c>
      <c r="P11011">
        <v>1</v>
      </c>
      <c r="Q11011">
        <v>1</v>
      </c>
      <c r="R11011" t="s">
        <v>234</v>
      </c>
      <c r="S11011" t="s">
        <v>258</v>
      </c>
      <c r="T11011" t="s">
        <v>259</v>
      </c>
      <c r="U11011" t="s">
        <v>443</v>
      </c>
    </row>
    <row r="11012" spans="1:21" x14ac:dyDescent="0.35">
      <c r="A11012" s="2" t="s">
        <v>175</v>
      </c>
      <c r="B11012" s="1" t="s">
        <v>177</v>
      </c>
      <c r="C11012" t="s">
        <v>512</v>
      </c>
      <c r="D11012" s="1" t="s">
        <v>59</v>
      </c>
      <c r="E11012" s="1" t="s">
        <v>25</v>
      </c>
      <c r="F11012" s="1" t="s">
        <v>33</v>
      </c>
      <c r="G11012" s="1" t="s">
        <v>214</v>
      </c>
      <c r="H11012" t="s">
        <v>24</v>
      </c>
      <c r="I11012" s="1" t="s">
        <v>292</v>
      </c>
      <c r="J11012" t="s">
        <v>72</v>
      </c>
      <c r="K11012" s="1" t="s">
        <v>22</v>
      </c>
      <c r="L11012" t="s">
        <v>278</v>
      </c>
      <c r="M11012" t="s">
        <v>28</v>
      </c>
      <c r="N11012">
        <v>1</v>
      </c>
      <c r="O11012" t="s">
        <v>232</v>
      </c>
      <c r="P11012">
        <v>0</v>
      </c>
      <c r="Q11012" t="s">
        <v>464</v>
      </c>
      <c r="R11012" t="s">
        <v>234</v>
      </c>
      <c r="S11012" t="s">
        <v>258</v>
      </c>
      <c r="T11012" t="s">
        <v>259</v>
      </c>
      <c r="U11012" t="s">
        <v>443</v>
      </c>
    </row>
    <row r="11013" spans="1:21" x14ac:dyDescent="0.35">
      <c r="A11013" s="2" t="s">
        <v>175</v>
      </c>
      <c r="B11013" s="1" t="s">
        <v>177</v>
      </c>
      <c r="C11013" t="s">
        <v>512</v>
      </c>
      <c r="D11013" s="1" t="s">
        <v>59</v>
      </c>
      <c r="E11013" s="1" t="s">
        <v>25</v>
      </c>
      <c r="F11013" s="1" t="s">
        <v>26</v>
      </c>
      <c r="G11013" s="1" t="s">
        <v>215</v>
      </c>
      <c r="H11013" t="s">
        <v>20</v>
      </c>
      <c r="I11013" s="1" t="s">
        <v>292</v>
      </c>
      <c r="J11013" t="s">
        <v>72</v>
      </c>
      <c r="K11013" s="1" t="s">
        <v>22</v>
      </c>
      <c r="L11013" t="s">
        <v>363</v>
      </c>
      <c r="M11013" t="s">
        <v>28</v>
      </c>
      <c r="N11013">
        <v>1</v>
      </c>
      <c r="O11013" t="s">
        <v>232</v>
      </c>
      <c r="P11013">
        <v>1</v>
      </c>
      <c r="Q11013" t="s">
        <v>464</v>
      </c>
      <c r="R11013" t="s">
        <v>234</v>
      </c>
      <c r="S11013" t="s">
        <v>258</v>
      </c>
      <c r="T11013" t="s">
        <v>259</v>
      </c>
      <c r="U11013" t="s">
        <v>443</v>
      </c>
    </row>
    <row r="11014" spans="1:21" x14ac:dyDescent="0.35">
      <c r="A11014" s="2" t="s">
        <v>175</v>
      </c>
      <c r="B11014" s="1" t="s">
        <v>177</v>
      </c>
      <c r="C11014" t="s">
        <v>512</v>
      </c>
      <c r="D11014" s="1" t="s">
        <v>59</v>
      </c>
      <c r="E11014" s="1" t="s">
        <v>25</v>
      </c>
      <c r="F11014" s="1" t="s">
        <v>26</v>
      </c>
      <c r="G11014" s="1" t="s">
        <v>215</v>
      </c>
      <c r="H11014" t="s">
        <v>30</v>
      </c>
      <c r="I11014" s="1" t="s">
        <v>292</v>
      </c>
      <c r="J11014" t="s">
        <v>72</v>
      </c>
      <c r="K11014" s="1" t="s">
        <v>22</v>
      </c>
      <c r="L11014" t="s">
        <v>278</v>
      </c>
      <c r="M11014" t="s">
        <v>28</v>
      </c>
      <c r="N11014">
        <v>1</v>
      </c>
      <c r="O11014" t="s">
        <v>232</v>
      </c>
      <c r="P11014">
        <v>1</v>
      </c>
      <c r="Q11014" t="s">
        <v>464</v>
      </c>
      <c r="R11014" t="s">
        <v>234</v>
      </c>
      <c r="S11014" t="s">
        <v>271</v>
      </c>
      <c r="T11014" t="s">
        <v>259</v>
      </c>
      <c r="U11014" t="s">
        <v>443</v>
      </c>
    </row>
    <row r="11015" spans="1:21" x14ac:dyDescent="0.35">
      <c r="A11015" s="2" t="s">
        <v>175</v>
      </c>
      <c r="B11015" s="1" t="s">
        <v>177</v>
      </c>
      <c r="C11015" t="s">
        <v>512</v>
      </c>
      <c r="D11015" s="1" t="s">
        <v>59</v>
      </c>
      <c r="E11015" s="1" t="s">
        <v>25</v>
      </c>
      <c r="F11015" s="1" t="s">
        <v>26</v>
      </c>
      <c r="G11015" s="1" t="s">
        <v>215</v>
      </c>
      <c r="H11015" t="s">
        <v>36</v>
      </c>
      <c r="I11015" s="1" t="s">
        <v>292</v>
      </c>
      <c r="J11015" t="s">
        <v>72</v>
      </c>
      <c r="K11015" s="1" t="s">
        <v>22</v>
      </c>
      <c r="L11015" t="s">
        <v>363</v>
      </c>
      <c r="M11015" t="s">
        <v>28</v>
      </c>
      <c r="N11015">
        <v>1</v>
      </c>
      <c r="O11015" t="s">
        <v>232</v>
      </c>
      <c r="P11015">
        <v>0</v>
      </c>
      <c r="Q11015" t="s">
        <v>464</v>
      </c>
      <c r="R11015" t="s">
        <v>234</v>
      </c>
      <c r="S11015" t="s">
        <v>258</v>
      </c>
      <c r="T11015" t="s">
        <v>259</v>
      </c>
      <c r="U11015" t="s">
        <v>443</v>
      </c>
    </row>
    <row r="11016" spans="1:21" x14ac:dyDescent="0.35">
      <c r="A11016" s="2" t="s">
        <v>175</v>
      </c>
      <c r="B11016" s="1" t="s">
        <v>177</v>
      </c>
      <c r="C11016" t="s">
        <v>512</v>
      </c>
      <c r="D11016" s="1" t="s">
        <v>59</v>
      </c>
      <c r="E11016" s="1" t="s">
        <v>25</v>
      </c>
      <c r="F11016" s="1" t="s">
        <v>29</v>
      </c>
      <c r="G11016" s="1" t="s">
        <v>29</v>
      </c>
      <c r="H11016" t="s">
        <v>16</v>
      </c>
      <c r="I11016" s="1" t="s">
        <v>292</v>
      </c>
      <c r="J11016" t="s">
        <v>72</v>
      </c>
      <c r="K11016" s="1" t="s">
        <v>22</v>
      </c>
      <c r="L11016" t="s">
        <v>278</v>
      </c>
      <c r="M11016" t="s">
        <v>28</v>
      </c>
      <c r="N11016">
        <v>1</v>
      </c>
      <c r="O11016" t="s">
        <v>232</v>
      </c>
      <c r="P11016">
        <v>0</v>
      </c>
      <c r="Q11016" t="s">
        <v>464</v>
      </c>
      <c r="R11016" t="s">
        <v>234</v>
      </c>
      <c r="S11016" t="s">
        <v>258</v>
      </c>
      <c r="T11016" t="s">
        <v>259</v>
      </c>
      <c r="U11016" t="s">
        <v>443</v>
      </c>
    </row>
    <row r="11017" spans="1:21" x14ac:dyDescent="0.35">
      <c r="A11017" s="2" t="s">
        <v>175</v>
      </c>
      <c r="B11017" s="1" t="s">
        <v>177</v>
      </c>
      <c r="C11017" t="s">
        <v>512</v>
      </c>
      <c r="D11017" s="1" t="s">
        <v>59</v>
      </c>
      <c r="E11017" s="1" t="s">
        <v>25</v>
      </c>
      <c r="F11017" s="1" t="s">
        <v>29</v>
      </c>
      <c r="G11017" s="1" t="s">
        <v>29</v>
      </c>
      <c r="H11017" t="s">
        <v>27</v>
      </c>
      <c r="I11017" s="1" t="s">
        <v>292</v>
      </c>
      <c r="J11017" t="s">
        <v>72</v>
      </c>
      <c r="K11017" s="1" t="s">
        <v>22</v>
      </c>
      <c r="L11017" t="s">
        <v>278</v>
      </c>
      <c r="M11017" t="s">
        <v>28</v>
      </c>
      <c r="N11017">
        <v>1</v>
      </c>
      <c r="O11017" t="s">
        <v>232</v>
      </c>
      <c r="P11017">
        <v>1</v>
      </c>
      <c r="Q11017" t="s">
        <v>464</v>
      </c>
      <c r="R11017" t="s">
        <v>234</v>
      </c>
      <c r="S11017" t="s">
        <v>258</v>
      </c>
      <c r="T11017" t="s">
        <v>259</v>
      </c>
      <c r="U11017" t="s">
        <v>444</v>
      </c>
    </row>
    <row r="11018" spans="1:21" x14ac:dyDescent="0.35">
      <c r="A11018" s="2" t="s">
        <v>175</v>
      </c>
      <c r="B11018" s="1" t="s">
        <v>177</v>
      </c>
      <c r="C11018" t="s">
        <v>512</v>
      </c>
      <c r="D11018" s="1" t="s">
        <v>59</v>
      </c>
      <c r="E11018" s="1" t="s">
        <v>25</v>
      </c>
      <c r="F11018" s="1" t="s">
        <v>29</v>
      </c>
      <c r="G11018" s="1" t="s">
        <v>29</v>
      </c>
      <c r="H11018" t="s">
        <v>27</v>
      </c>
      <c r="I11018" s="1" t="s">
        <v>292</v>
      </c>
      <c r="J11018" t="s">
        <v>72</v>
      </c>
      <c r="K11018" s="1" t="s">
        <v>22</v>
      </c>
      <c r="L11018" t="s">
        <v>363</v>
      </c>
      <c r="M11018" t="s">
        <v>28</v>
      </c>
      <c r="N11018">
        <v>1</v>
      </c>
      <c r="O11018" t="s">
        <v>232</v>
      </c>
      <c r="P11018">
        <v>0</v>
      </c>
      <c r="Q11018" t="s">
        <v>464</v>
      </c>
      <c r="R11018" t="s">
        <v>234</v>
      </c>
      <c r="S11018" t="s">
        <v>258</v>
      </c>
      <c r="T11018" t="s">
        <v>259</v>
      </c>
      <c r="U11018" t="s">
        <v>443</v>
      </c>
    </row>
    <row r="11019" spans="1:21" x14ac:dyDescent="0.35">
      <c r="A11019" s="2" t="s">
        <v>175</v>
      </c>
      <c r="B11019" s="1" t="s">
        <v>177</v>
      </c>
      <c r="C11019" t="s">
        <v>508</v>
      </c>
      <c r="D11019" s="1" t="s">
        <v>176</v>
      </c>
      <c r="E11019" s="1" t="s">
        <v>14</v>
      </c>
      <c r="F11019" s="1" t="s">
        <v>33</v>
      </c>
      <c r="G11019" s="1" t="s">
        <v>214</v>
      </c>
      <c r="H11019" t="s">
        <v>27</v>
      </c>
      <c r="I11019" s="1" t="s">
        <v>425</v>
      </c>
      <c r="J11019" t="s">
        <v>17</v>
      </c>
      <c r="K11019" s="1" t="s">
        <v>22</v>
      </c>
      <c r="L11019" t="s">
        <v>278</v>
      </c>
      <c r="M11019" t="s">
        <v>22</v>
      </c>
      <c r="N11019">
        <v>1</v>
      </c>
      <c r="O11019" t="s">
        <v>232</v>
      </c>
      <c r="P11019">
        <v>0</v>
      </c>
      <c r="Q11019">
        <v>1</v>
      </c>
      <c r="R11019" t="s">
        <v>234</v>
      </c>
      <c r="S11019" t="s">
        <v>258</v>
      </c>
      <c r="T11019" t="s">
        <v>259</v>
      </c>
      <c r="U11019" t="s">
        <v>443</v>
      </c>
    </row>
    <row r="11020" spans="1:21" x14ac:dyDescent="0.35">
      <c r="A11020" s="2" t="s">
        <v>175</v>
      </c>
      <c r="B11020" s="1" t="s">
        <v>177</v>
      </c>
      <c r="C11020" t="s">
        <v>508</v>
      </c>
      <c r="D11020" s="1" t="s">
        <v>176</v>
      </c>
      <c r="E11020" s="1" t="s">
        <v>14</v>
      </c>
      <c r="F11020" s="1" t="s">
        <v>33</v>
      </c>
      <c r="G11020" s="1" t="s">
        <v>214</v>
      </c>
      <c r="H11020" t="s">
        <v>24</v>
      </c>
      <c r="I11020" s="1" t="s">
        <v>453</v>
      </c>
      <c r="J11020" t="s">
        <v>17</v>
      </c>
      <c r="K11020" s="1" t="s">
        <v>18</v>
      </c>
      <c r="L11020" t="s">
        <v>363</v>
      </c>
      <c r="M11020" t="s">
        <v>73</v>
      </c>
      <c r="N11020">
        <v>1</v>
      </c>
      <c r="O11020" t="s">
        <v>232</v>
      </c>
      <c r="P11020">
        <v>0</v>
      </c>
      <c r="Q11020">
        <v>1</v>
      </c>
      <c r="R11020" t="s">
        <v>234</v>
      </c>
      <c r="S11020" t="s">
        <v>258</v>
      </c>
      <c r="T11020" t="s">
        <v>259</v>
      </c>
      <c r="U11020" t="s">
        <v>443</v>
      </c>
    </row>
    <row r="11021" spans="1:21" x14ac:dyDescent="0.35">
      <c r="A11021" s="2" t="s">
        <v>175</v>
      </c>
      <c r="B11021" s="1" t="s">
        <v>177</v>
      </c>
      <c r="C11021" t="s">
        <v>508</v>
      </c>
      <c r="D11021" s="1" t="s">
        <v>176</v>
      </c>
      <c r="E11021" s="1" t="s">
        <v>14</v>
      </c>
      <c r="F11021" s="1" t="s">
        <v>33</v>
      </c>
      <c r="G11021" s="1" t="s">
        <v>214</v>
      </c>
      <c r="H11021" t="s">
        <v>40</v>
      </c>
      <c r="I11021" s="1" t="s">
        <v>453</v>
      </c>
      <c r="J11021" t="s">
        <v>17</v>
      </c>
      <c r="K11021" s="1" t="s">
        <v>22</v>
      </c>
      <c r="L11021" t="s">
        <v>363</v>
      </c>
      <c r="M11021" t="s">
        <v>81</v>
      </c>
      <c r="N11021">
        <v>1</v>
      </c>
      <c r="O11021" t="s">
        <v>232</v>
      </c>
      <c r="P11021">
        <v>0</v>
      </c>
      <c r="Q11021">
        <v>1</v>
      </c>
      <c r="R11021" t="s">
        <v>234</v>
      </c>
      <c r="S11021" t="s">
        <v>258</v>
      </c>
      <c r="T11021" t="s">
        <v>259</v>
      </c>
      <c r="U11021" t="s">
        <v>443</v>
      </c>
    </row>
    <row r="11022" spans="1:21" x14ac:dyDescent="0.35">
      <c r="A11022" s="2" t="s">
        <v>175</v>
      </c>
      <c r="B11022" s="1" t="s">
        <v>177</v>
      </c>
      <c r="C11022" t="s">
        <v>508</v>
      </c>
      <c r="D11022" s="1" t="s">
        <v>176</v>
      </c>
      <c r="E11022" s="1" t="s">
        <v>14</v>
      </c>
      <c r="F11022" s="1" t="s">
        <v>26</v>
      </c>
      <c r="G11022" s="1" t="s">
        <v>215</v>
      </c>
      <c r="H11022" t="s">
        <v>16</v>
      </c>
      <c r="I11022" s="1" t="s">
        <v>425</v>
      </c>
      <c r="J11022" t="s">
        <v>17</v>
      </c>
      <c r="K11022" s="1" t="s">
        <v>22</v>
      </c>
      <c r="L11022" t="s">
        <v>278</v>
      </c>
      <c r="M11022" t="s">
        <v>83</v>
      </c>
      <c r="N11022">
        <v>1</v>
      </c>
      <c r="O11022" t="s">
        <v>232</v>
      </c>
      <c r="P11022">
        <v>1</v>
      </c>
      <c r="Q11022">
        <v>1</v>
      </c>
      <c r="R11022" t="s">
        <v>234</v>
      </c>
      <c r="S11022" t="s">
        <v>258</v>
      </c>
      <c r="T11022" t="s">
        <v>259</v>
      </c>
      <c r="U11022" t="s">
        <v>443</v>
      </c>
    </row>
    <row r="11023" spans="1:21" x14ac:dyDescent="0.35">
      <c r="A11023" s="2" t="s">
        <v>175</v>
      </c>
      <c r="B11023" s="1" t="s">
        <v>177</v>
      </c>
      <c r="C11023" t="s">
        <v>508</v>
      </c>
      <c r="D11023" s="1" t="s">
        <v>176</v>
      </c>
      <c r="E11023" s="1" t="s">
        <v>14</v>
      </c>
      <c r="F11023" s="1" t="s">
        <v>26</v>
      </c>
      <c r="G11023" s="1" t="s">
        <v>215</v>
      </c>
      <c r="H11023" t="s">
        <v>16</v>
      </c>
      <c r="I11023" s="1" t="s">
        <v>425</v>
      </c>
      <c r="J11023" t="s">
        <v>17</v>
      </c>
      <c r="K11023" s="1" t="s">
        <v>22</v>
      </c>
      <c r="L11023" t="s">
        <v>278</v>
      </c>
      <c r="M11023" t="s">
        <v>31</v>
      </c>
      <c r="N11023">
        <v>1</v>
      </c>
      <c r="O11023" t="s">
        <v>232</v>
      </c>
      <c r="P11023">
        <v>0</v>
      </c>
      <c r="Q11023">
        <v>1</v>
      </c>
      <c r="R11023" t="s">
        <v>234</v>
      </c>
      <c r="S11023" t="s">
        <v>258</v>
      </c>
      <c r="T11023" t="s">
        <v>259</v>
      </c>
      <c r="U11023" t="s">
        <v>443</v>
      </c>
    </row>
    <row r="11024" spans="1:21" x14ac:dyDescent="0.35">
      <c r="A11024" s="2" t="s">
        <v>175</v>
      </c>
      <c r="B11024" s="1" t="s">
        <v>177</v>
      </c>
      <c r="C11024" t="s">
        <v>508</v>
      </c>
      <c r="D11024" s="1" t="s">
        <v>176</v>
      </c>
      <c r="E11024" s="1" t="s">
        <v>14</v>
      </c>
      <c r="F11024" s="1" t="s">
        <v>26</v>
      </c>
      <c r="G11024" s="1" t="s">
        <v>215</v>
      </c>
      <c r="H11024" t="s">
        <v>16</v>
      </c>
      <c r="I11024" s="1" t="s">
        <v>452</v>
      </c>
      <c r="J11024" t="s">
        <v>42</v>
      </c>
      <c r="K11024" s="1" t="s">
        <v>22</v>
      </c>
      <c r="L11024" t="s">
        <v>278</v>
      </c>
      <c r="M11024" t="s">
        <v>79</v>
      </c>
      <c r="N11024">
        <v>1</v>
      </c>
      <c r="O11024" t="s">
        <v>232</v>
      </c>
      <c r="P11024">
        <v>0</v>
      </c>
      <c r="Q11024" t="s">
        <v>464</v>
      </c>
      <c r="R11024" t="s">
        <v>234</v>
      </c>
      <c r="S11024" t="s">
        <v>258</v>
      </c>
      <c r="T11024" t="s">
        <v>259</v>
      </c>
      <c r="U11024" t="s">
        <v>443</v>
      </c>
    </row>
    <row r="11025" spans="1:21" x14ac:dyDescent="0.35">
      <c r="A11025" s="2" t="s">
        <v>175</v>
      </c>
      <c r="B11025" s="1" t="s">
        <v>177</v>
      </c>
      <c r="C11025" t="s">
        <v>508</v>
      </c>
      <c r="D11025" s="1" t="s">
        <v>176</v>
      </c>
      <c r="E11025" s="1" t="s">
        <v>14</v>
      </c>
      <c r="F11025" s="1" t="s">
        <v>26</v>
      </c>
      <c r="G11025" s="1" t="s">
        <v>215</v>
      </c>
      <c r="H11025" t="s">
        <v>27</v>
      </c>
      <c r="I11025" s="1" t="s">
        <v>453</v>
      </c>
      <c r="J11025" t="s">
        <v>17</v>
      </c>
      <c r="K11025" s="1" t="s">
        <v>34</v>
      </c>
      <c r="L11025" t="s">
        <v>363</v>
      </c>
      <c r="M11025" t="s">
        <v>34</v>
      </c>
      <c r="N11025">
        <v>1</v>
      </c>
      <c r="O11025" t="s">
        <v>232</v>
      </c>
      <c r="P11025">
        <v>0</v>
      </c>
      <c r="Q11025">
        <v>1</v>
      </c>
      <c r="R11025" t="s">
        <v>234</v>
      </c>
      <c r="S11025" t="s">
        <v>258</v>
      </c>
      <c r="T11025" t="s">
        <v>259</v>
      </c>
      <c r="U11025" t="s">
        <v>443</v>
      </c>
    </row>
    <row r="11026" spans="1:21" x14ac:dyDescent="0.35">
      <c r="A11026" s="2" t="s">
        <v>175</v>
      </c>
      <c r="B11026" s="1" t="s">
        <v>177</v>
      </c>
      <c r="C11026" t="s">
        <v>508</v>
      </c>
      <c r="D11026" s="1" t="s">
        <v>176</v>
      </c>
      <c r="E11026" s="1" t="s">
        <v>14</v>
      </c>
      <c r="F11026" s="1" t="s">
        <v>26</v>
      </c>
      <c r="G11026" s="1" t="s">
        <v>215</v>
      </c>
      <c r="H11026" t="s">
        <v>30</v>
      </c>
      <c r="I11026" s="1" t="s">
        <v>292</v>
      </c>
      <c r="J11026" t="s">
        <v>72</v>
      </c>
      <c r="K11026" s="1" t="s">
        <v>22</v>
      </c>
      <c r="L11026" t="s">
        <v>363</v>
      </c>
      <c r="M11026" t="s">
        <v>22</v>
      </c>
      <c r="N11026">
        <v>1</v>
      </c>
      <c r="O11026" t="s">
        <v>232</v>
      </c>
      <c r="P11026">
        <v>1</v>
      </c>
      <c r="Q11026" t="s">
        <v>464</v>
      </c>
      <c r="R11026" t="s">
        <v>243</v>
      </c>
      <c r="S11026" t="s">
        <v>258</v>
      </c>
      <c r="T11026" t="s">
        <v>259</v>
      </c>
      <c r="U11026" t="s">
        <v>444</v>
      </c>
    </row>
    <row r="11027" spans="1:21" x14ac:dyDescent="0.35">
      <c r="A11027" s="2" t="s">
        <v>175</v>
      </c>
      <c r="B11027" s="1" t="s">
        <v>177</v>
      </c>
      <c r="C11027" t="s">
        <v>508</v>
      </c>
      <c r="D11027" s="1" t="s">
        <v>176</v>
      </c>
      <c r="E11027" s="1" t="s">
        <v>14</v>
      </c>
      <c r="F11027" s="1" t="s">
        <v>26</v>
      </c>
      <c r="G11027" s="1" t="s">
        <v>215</v>
      </c>
      <c r="H11027" t="s">
        <v>30</v>
      </c>
      <c r="I11027" s="1" t="s">
        <v>453</v>
      </c>
      <c r="J11027" t="s">
        <v>17</v>
      </c>
      <c r="K11027" s="1" t="s">
        <v>34</v>
      </c>
      <c r="L11027" t="s">
        <v>363</v>
      </c>
      <c r="M11027" t="s">
        <v>34</v>
      </c>
      <c r="N11027">
        <v>1</v>
      </c>
      <c r="O11027" t="s">
        <v>232</v>
      </c>
      <c r="P11027">
        <v>0</v>
      </c>
      <c r="Q11027">
        <v>1</v>
      </c>
      <c r="R11027" t="s">
        <v>234</v>
      </c>
      <c r="S11027" t="s">
        <v>258</v>
      </c>
      <c r="T11027" t="s">
        <v>259</v>
      </c>
      <c r="U11027" t="s">
        <v>443</v>
      </c>
    </row>
    <row r="11028" spans="1:21" x14ac:dyDescent="0.35">
      <c r="A11028" s="2" t="s">
        <v>175</v>
      </c>
      <c r="B11028" s="1" t="s">
        <v>177</v>
      </c>
      <c r="C11028" t="s">
        <v>508</v>
      </c>
      <c r="D11028" s="1" t="s">
        <v>176</v>
      </c>
      <c r="E11028" s="1" t="s">
        <v>14</v>
      </c>
      <c r="F11028" s="1" t="s">
        <v>26</v>
      </c>
      <c r="G11028" s="1" t="s">
        <v>215</v>
      </c>
      <c r="H11028" t="s">
        <v>30</v>
      </c>
      <c r="I11028" s="1" t="s">
        <v>453</v>
      </c>
      <c r="J11028" t="s">
        <v>17</v>
      </c>
      <c r="K11028" s="1" t="s">
        <v>22</v>
      </c>
      <c r="L11028" t="s">
        <v>363</v>
      </c>
      <c r="M11028" t="s">
        <v>82</v>
      </c>
      <c r="N11028">
        <v>1</v>
      </c>
      <c r="O11028" t="s">
        <v>232</v>
      </c>
      <c r="P11028">
        <v>0</v>
      </c>
      <c r="Q11028">
        <v>1</v>
      </c>
      <c r="R11028" t="s">
        <v>234</v>
      </c>
      <c r="S11028" t="s">
        <v>258</v>
      </c>
      <c r="T11028" t="s">
        <v>259</v>
      </c>
      <c r="U11028" t="s">
        <v>443</v>
      </c>
    </row>
    <row r="11029" spans="1:21" x14ac:dyDescent="0.35">
      <c r="A11029" s="2" t="s">
        <v>175</v>
      </c>
      <c r="B11029" s="1" t="s">
        <v>177</v>
      </c>
      <c r="C11029" t="s">
        <v>508</v>
      </c>
      <c r="D11029" s="1" t="s">
        <v>176</v>
      </c>
      <c r="E11029" s="1" t="s">
        <v>14</v>
      </c>
      <c r="F11029" s="1" t="s">
        <v>26</v>
      </c>
      <c r="G11029" s="1" t="s">
        <v>215</v>
      </c>
      <c r="H11029" t="s">
        <v>36</v>
      </c>
      <c r="I11029" s="1" t="s">
        <v>292</v>
      </c>
      <c r="J11029" t="s">
        <v>72</v>
      </c>
      <c r="K11029" s="1" t="s">
        <v>64</v>
      </c>
      <c r="L11029" t="s">
        <v>278</v>
      </c>
      <c r="M11029" t="s">
        <v>67</v>
      </c>
      <c r="N11029">
        <v>1</v>
      </c>
      <c r="O11029" t="s">
        <v>232</v>
      </c>
      <c r="P11029">
        <v>0</v>
      </c>
      <c r="Q11029" t="s">
        <v>464</v>
      </c>
      <c r="R11029" t="s">
        <v>234</v>
      </c>
      <c r="S11029" t="s">
        <v>258</v>
      </c>
      <c r="T11029" t="s">
        <v>259</v>
      </c>
      <c r="U11029" t="s">
        <v>443</v>
      </c>
    </row>
    <row r="11030" spans="1:21" x14ac:dyDescent="0.35">
      <c r="A11030" s="2" t="s">
        <v>175</v>
      </c>
      <c r="B11030" s="1" t="s">
        <v>177</v>
      </c>
      <c r="C11030" t="s">
        <v>508</v>
      </c>
      <c r="D11030" s="1" t="s">
        <v>176</v>
      </c>
      <c r="E11030" s="1" t="s">
        <v>14</v>
      </c>
      <c r="F11030" s="1" t="s">
        <v>26</v>
      </c>
      <c r="G11030" s="1" t="s">
        <v>215</v>
      </c>
      <c r="H11030" t="s">
        <v>36</v>
      </c>
      <c r="I11030" s="1" t="s">
        <v>453</v>
      </c>
      <c r="J11030" t="s">
        <v>17</v>
      </c>
      <c r="K11030" s="1" t="s">
        <v>34</v>
      </c>
      <c r="L11030" t="s">
        <v>363</v>
      </c>
      <c r="M11030" t="s">
        <v>34</v>
      </c>
      <c r="N11030">
        <v>1</v>
      </c>
      <c r="O11030" t="s">
        <v>232</v>
      </c>
      <c r="P11030">
        <v>0</v>
      </c>
      <c r="Q11030">
        <v>1</v>
      </c>
      <c r="R11030" t="s">
        <v>234</v>
      </c>
      <c r="S11030" t="s">
        <v>258</v>
      </c>
      <c r="T11030" t="s">
        <v>259</v>
      </c>
      <c r="U11030" t="s">
        <v>443</v>
      </c>
    </row>
    <row r="11031" spans="1:21" x14ac:dyDescent="0.35">
      <c r="A11031" s="2" t="s">
        <v>175</v>
      </c>
      <c r="B11031" s="1" t="s">
        <v>177</v>
      </c>
      <c r="C11031" t="s">
        <v>508</v>
      </c>
      <c r="D11031" s="1" t="s">
        <v>176</v>
      </c>
      <c r="E11031" s="1" t="s">
        <v>14</v>
      </c>
      <c r="F11031" s="1" t="s">
        <v>26</v>
      </c>
      <c r="G11031" s="1" t="s">
        <v>215</v>
      </c>
      <c r="H11031" t="s">
        <v>36</v>
      </c>
      <c r="I11031" s="1" t="s">
        <v>425</v>
      </c>
      <c r="J11031" t="s">
        <v>17</v>
      </c>
      <c r="K11031" s="1" t="s">
        <v>18</v>
      </c>
      <c r="L11031" t="s">
        <v>363</v>
      </c>
      <c r="M11031" t="s">
        <v>18</v>
      </c>
      <c r="N11031">
        <v>1</v>
      </c>
      <c r="O11031" t="s">
        <v>232</v>
      </c>
      <c r="P11031">
        <v>0</v>
      </c>
      <c r="Q11031">
        <v>1</v>
      </c>
      <c r="R11031" t="s">
        <v>234</v>
      </c>
      <c r="S11031" t="s">
        <v>258</v>
      </c>
      <c r="T11031" t="s">
        <v>259</v>
      </c>
      <c r="U11031" t="s">
        <v>443</v>
      </c>
    </row>
    <row r="11032" spans="1:21" x14ac:dyDescent="0.35">
      <c r="A11032" s="2" t="s">
        <v>175</v>
      </c>
      <c r="B11032" s="1" t="s">
        <v>177</v>
      </c>
      <c r="C11032" t="s">
        <v>508</v>
      </c>
      <c r="D11032" s="1" t="s">
        <v>176</v>
      </c>
      <c r="E11032" s="1" t="s">
        <v>14</v>
      </c>
      <c r="F11032" s="1" t="s">
        <v>26</v>
      </c>
      <c r="G11032" s="1" t="s">
        <v>215</v>
      </c>
      <c r="H11032" t="s">
        <v>24</v>
      </c>
      <c r="I11032" s="1" t="s">
        <v>292</v>
      </c>
      <c r="J11032" t="s">
        <v>72</v>
      </c>
      <c r="K11032" s="1" t="s">
        <v>75</v>
      </c>
      <c r="L11032" t="s">
        <v>278</v>
      </c>
      <c r="M11032" t="s">
        <v>112</v>
      </c>
      <c r="N11032">
        <v>1</v>
      </c>
      <c r="O11032" t="s">
        <v>232</v>
      </c>
      <c r="P11032">
        <v>1</v>
      </c>
      <c r="Q11032" t="s">
        <v>464</v>
      </c>
      <c r="R11032" t="s">
        <v>234</v>
      </c>
      <c r="S11032" t="s">
        <v>258</v>
      </c>
      <c r="T11032" t="s">
        <v>259</v>
      </c>
      <c r="U11032" t="s">
        <v>443</v>
      </c>
    </row>
    <row r="11033" spans="1:21" x14ac:dyDescent="0.35">
      <c r="A11033" s="2" t="s">
        <v>175</v>
      </c>
      <c r="B11033" s="1" t="s">
        <v>177</v>
      </c>
      <c r="C11033" t="s">
        <v>508</v>
      </c>
      <c r="D11033" s="1" t="s">
        <v>176</v>
      </c>
      <c r="E11033" s="1" t="s">
        <v>14</v>
      </c>
      <c r="F11033" s="1" t="s">
        <v>15</v>
      </c>
      <c r="G11033" s="1" t="s">
        <v>215</v>
      </c>
      <c r="H11033" t="s">
        <v>16</v>
      </c>
      <c r="I11033" s="1" t="s">
        <v>452</v>
      </c>
      <c r="J11033" t="s">
        <v>42</v>
      </c>
      <c r="K11033" s="1" t="s">
        <v>22</v>
      </c>
      <c r="L11033" t="s">
        <v>278</v>
      </c>
      <c r="M11033" t="s">
        <v>22</v>
      </c>
      <c r="N11033">
        <v>1</v>
      </c>
      <c r="O11033" t="s">
        <v>232</v>
      </c>
      <c r="P11033">
        <v>0</v>
      </c>
      <c r="Q11033" t="s">
        <v>464</v>
      </c>
      <c r="R11033" t="s">
        <v>234</v>
      </c>
      <c r="S11033" t="s">
        <v>258</v>
      </c>
      <c r="T11033" t="s">
        <v>259</v>
      </c>
      <c r="U11033" t="s">
        <v>443</v>
      </c>
    </row>
    <row r="11034" spans="1:21" x14ac:dyDescent="0.35">
      <c r="A11034" s="2" t="s">
        <v>175</v>
      </c>
      <c r="B11034" s="1" t="s">
        <v>177</v>
      </c>
      <c r="C11034" t="s">
        <v>508</v>
      </c>
      <c r="D11034" s="1" t="s">
        <v>176</v>
      </c>
      <c r="E11034" s="1" t="s">
        <v>14</v>
      </c>
      <c r="F11034" s="1" t="s">
        <v>15</v>
      </c>
      <c r="G11034" s="1" t="s">
        <v>215</v>
      </c>
      <c r="H11034" t="s">
        <v>20</v>
      </c>
      <c r="I11034" s="1" t="s">
        <v>425</v>
      </c>
      <c r="J11034" t="s">
        <v>17</v>
      </c>
      <c r="K11034" s="1" t="s">
        <v>22</v>
      </c>
      <c r="L11034" t="s">
        <v>278</v>
      </c>
      <c r="M11034" t="s">
        <v>22</v>
      </c>
      <c r="N11034">
        <v>1</v>
      </c>
      <c r="O11034" t="s">
        <v>232</v>
      </c>
      <c r="P11034">
        <v>1</v>
      </c>
      <c r="Q11034">
        <v>1</v>
      </c>
      <c r="R11034" t="s">
        <v>234</v>
      </c>
      <c r="S11034" t="s">
        <v>258</v>
      </c>
      <c r="T11034" t="s">
        <v>259</v>
      </c>
      <c r="U11034" t="s">
        <v>443</v>
      </c>
    </row>
    <row r="11035" spans="1:21" x14ac:dyDescent="0.35">
      <c r="A11035" s="2" t="s">
        <v>175</v>
      </c>
      <c r="B11035" s="1" t="s">
        <v>177</v>
      </c>
      <c r="C11035" t="s">
        <v>508</v>
      </c>
      <c r="D11035" s="1" t="s">
        <v>176</v>
      </c>
      <c r="E11035" s="1" t="s">
        <v>14</v>
      </c>
      <c r="F11035" s="1" t="s">
        <v>15</v>
      </c>
      <c r="G11035" s="1" t="s">
        <v>215</v>
      </c>
      <c r="H11035" t="s">
        <v>30</v>
      </c>
      <c r="I11035" s="1" t="s">
        <v>453</v>
      </c>
      <c r="J11035" t="s">
        <v>17</v>
      </c>
      <c r="K11035" s="1" t="s">
        <v>18</v>
      </c>
      <c r="L11035" t="s">
        <v>363</v>
      </c>
      <c r="M11035" t="s">
        <v>73</v>
      </c>
      <c r="N11035">
        <v>1</v>
      </c>
      <c r="O11035" t="s">
        <v>232</v>
      </c>
      <c r="P11035">
        <v>0</v>
      </c>
      <c r="Q11035">
        <v>1</v>
      </c>
      <c r="R11035" t="s">
        <v>234</v>
      </c>
      <c r="S11035" t="s">
        <v>258</v>
      </c>
      <c r="T11035" t="s">
        <v>259</v>
      </c>
      <c r="U11035" t="s">
        <v>443</v>
      </c>
    </row>
    <row r="11036" spans="1:21" x14ac:dyDescent="0.35">
      <c r="A11036" s="2" t="s">
        <v>175</v>
      </c>
      <c r="B11036" s="1" t="s">
        <v>177</v>
      </c>
      <c r="C11036" t="s">
        <v>508</v>
      </c>
      <c r="D11036" s="1" t="s">
        <v>176</v>
      </c>
      <c r="E11036" s="1" t="s">
        <v>14</v>
      </c>
      <c r="F11036" s="1" t="s">
        <v>15</v>
      </c>
      <c r="G11036" s="1" t="s">
        <v>215</v>
      </c>
      <c r="H11036" t="s">
        <v>30</v>
      </c>
      <c r="I11036" s="1" t="s">
        <v>453</v>
      </c>
      <c r="J11036" t="s">
        <v>17</v>
      </c>
      <c r="K11036" s="1" t="s">
        <v>34</v>
      </c>
      <c r="L11036" t="s">
        <v>363</v>
      </c>
      <c r="M11036" t="s">
        <v>34</v>
      </c>
      <c r="N11036">
        <v>1</v>
      </c>
      <c r="O11036" t="s">
        <v>232</v>
      </c>
      <c r="P11036">
        <v>0</v>
      </c>
      <c r="Q11036">
        <v>1</v>
      </c>
      <c r="R11036" t="s">
        <v>234</v>
      </c>
      <c r="S11036" t="s">
        <v>258</v>
      </c>
      <c r="T11036" t="s">
        <v>259</v>
      </c>
      <c r="U11036" t="s">
        <v>443</v>
      </c>
    </row>
    <row r="11037" spans="1:21" x14ac:dyDescent="0.35">
      <c r="A11037" s="2" t="s">
        <v>175</v>
      </c>
      <c r="B11037" s="1" t="s">
        <v>177</v>
      </c>
      <c r="C11037" t="s">
        <v>508</v>
      </c>
      <c r="D11037" s="1" t="s">
        <v>176</v>
      </c>
      <c r="E11037" s="1" t="s">
        <v>14</v>
      </c>
      <c r="F11037" s="1" t="s">
        <v>15</v>
      </c>
      <c r="G11037" s="1" t="s">
        <v>215</v>
      </c>
      <c r="H11037" t="s">
        <v>30</v>
      </c>
      <c r="I11037" s="1" t="s">
        <v>453</v>
      </c>
      <c r="J11037" t="s">
        <v>17</v>
      </c>
      <c r="K11037" s="1" t="s">
        <v>34</v>
      </c>
      <c r="L11037" t="s">
        <v>363</v>
      </c>
      <c r="M11037" t="s">
        <v>34</v>
      </c>
      <c r="N11037">
        <v>1</v>
      </c>
      <c r="O11037" t="s">
        <v>232</v>
      </c>
      <c r="P11037">
        <v>1</v>
      </c>
      <c r="Q11037">
        <v>1</v>
      </c>
      <c r="R11037" t="s">
        <v>234</v>
      </c>
      <c r="S11037" t="s">
        <v>258</v>
      </c>
      <c r="T11037" t="s">
        <v>259</v>
      </c>
      <c r="U11037" t="s">
        <v>443</v>
      </c>
    </row>
    <row r="11038" spans="1:21" x14ac:dyDescent="0.35">
      <c r="A11038" s="2" t="s">
        <v>175</v>
      </c>
      <c r="B11038" s="1" t="s">
        <v>177</v>
      </c>
      <c r="C11038" t="s">
        <v>508</v>
      </c>
      <c r="D11038" s="1" t="s">
        <v>176</v>
      </c>
      <c r="E11038" s="1" t="s">
        <v>14</v>
      </c>
      <c r="F11038" s="1" t="s">
        <v>15</v>
      </c>
      <c r="G11038" s="1" t="s">
        <v>215</v>
      </c>
      <c r="H11038" t="s">
        <v>24</v>
      </c>
      <c r="I11038" s="1" t="s">
        <v>453</v>
      </c>
      <c r="J11038" t="s">
        <v>17</v>
      </c>
      <c r="K11038" s="1" t="s">
        <v>18</v>
      </c>
      <c r="L11038" t="s">
        <v>363</v>
      </c>
      <c r="M11038" t="s">
        <v>73</v>
      </c>
      <c r="N11038">
        <v>1</v>
      </c>
      <c r="O11038" t="s">
        <v>232</v>
      </c>
      <c r="P11038">
        <v>0</v>
      </c>
      <c r="Q11038">
        <v>1</v>
      </c>
      <c r="R11038" t="s">
        <v>234</v>
      </c>
      <c r="S11038" t="s">
        <v>258</v>
      </c>
      <c r="T11038" t="s">
        <v>259</v>
      </c>
      <c r="U11038" t="s">
        <v>443</v>
      </c>
    </row>
    <row r="11039" spans="1:21" x14ac:dyDescent="0.35">
      <c r="A11039" s="2" t="s">
        <v>175</v>
      </c>
      <c r="B11039" s="1" t="s">
        <v>177</v>
      </c>
      <c r="C11039" t="s">
        <v>508</v>
      </c>
      <c r="D11039" s="1" t="s">
        <v>176</v>
      </c>
      <c r="E11039" s="1" t="s">
        <v>14</v>
      </c>
      <c r="F11039" s="1" t="s">
        <v>15</v>
      </c>
      <c r="G11039" s="1" t="s">
        <v>215</v>
      </c>
      <c r="H11039" t="s">
        <v>24</v>
      </c>
      <c r="I11039" s="1" t="s">
        <v>453</v>
      </c>
      <c r="J11039" t="s">
        <v>17</v>
      </c>
      <c r="K11039" s="1" t="s">
        <v>34</v>
      </c>
      <c r="L11039" t="s">
        <v>363</v>
      </c>
      <c r="M11039" t="s">
        <v>34</v>
      </c>
      <c r="N11039">
        <v>1</v>
      </c>
      <c r="O11039" t="s">
        <v>232</v>
      </c>
      <c r="P11039">
        <v>0</v>
      </c>
      <c r="Q11039">
        <v>1</v>
      </c>
      <c r="R11039" t="s">
        <v>234</v>
      </c>
      <c r="S11039" t="s">
        <v>258</v>
      </c>
      <c r="T11039" t="s">
        <v>259</v>
      </c>
      <c r="U11039" t="s">
        <v>443</v>
      </c>
    </row>
    <row r="11040" spans="1:21" x14ac:dyDescent="0.35">
      <c r="A11040" s="2" t="s">
        <v>175</v>
      </c>
      <c r="B11040" s="1" t="s">
        <v>177</v>
      </c>
      <c r="C11040" t="s">
        <v>508</v>
      </c>
      <c r="D11040" s="1" t="s">
        <v>176</v>
      </c>
      <c r="E11040" s="1" t="s">
        <v>14</v>
      </c>
      <c r="F11040" s="1" t="s">
        <v>15</v>
      </c>
      <c r="G11040" s="1" t="s">
        <v>215</v>
      </c>
      <c r="H11040" t="s">
        <v>24</v>
      </c>
      <c r="I11040" s="1" t="s">
        <v>453</v>
      </c>
      <c r="J11040" t="s">
        <v>17</v>
      </c>
      <c r="K11040" s="1" t="s">
        <v>22</v>
      </c>
      <c r="L11040" t="s">
        <v>363</v>
      </c>
      <c r="M11040" t="s">
        <v>81</v>
      </c>
      <c r="N11040">
        <v>1</v>
      </c>
      <c r="O11040" t="s">
        <v>232</v>
      </c>
      <c r="P11040">
        <v>0</v>
      </c>
      <c r="Q11040">
        <v>1</v>
      </c>
      <c r="R11040" t="s">
        <v>234</v>
      </c>
      <c r="S11040" t="s">
        <v>258</v>
      </c>
      <c r="T11040" t="s">
        <v>259</v>
      </c>
      <c r="U11040" t="s">
        <v>443</v>
      </c>
    </row>
    <row r="11041" spans="1:21" x14ac:dyDescent="0.35">
      <c r="A11041" s="2" t="s">
        <v>175</v>
      </c>
      <c r="B11041" s="1" t="s">
        <v>177</v>
      </c>
      <c r="C11041" t="s">
        <v>508</v>
      </c>
      <c r="D11041" s="1" t="s">
        <v>176</v>
      </c>
      <c r="E11041" s="1" t="s">
        <v>14</v>
      </c>
      <c r="F11041" s="1" t="s">
        <v>15</v>
      </c>
      <c r="G11041" s="1" t="s">
        <v>215</v>
      </c>
      <c r="H11041" t="s">
        <v>40</v>
      </c>
      <c r="I11041" s="1" t="s">
        <v>453</v>
      </c>
      <c r="J11041" t="s">
        <v>17</v>
      </c>
      <c r="K11041" s="1" t="s">
        <v>22</v>
      </c>
      <c r="L11041" t="s">
        <v>363</v>
      </c>
      <c r="M11041" t="s">
        <v>81</v>
      </c>
      <c r="N11041">
        <v>1</v>
      </c>
      <c r="O11041" t="s">
        <v>232</v>
      </c>
      <c r="P11041">
        <v>0</v>
      </c>
      <c r="Q11041">
        <v>1</v>
      </c>
      <c r="R11041" t="s">
        <v>234</v>
      </c>
      <c r="S11041" t="s">
        <v>258</v>
      </c>
      <c r="T11041" t="s">
        <v>259</v>
      </c>
      <c r="U11041" t="s">
        <v>443</v>
      </c>
    </row>
    <row r="11042" spans="1:21" x14ac:dyDescent="0.35">
      <c r="A11042" s="2" t="s">
        <v>175</v>
      </c>
      <c r="B11042" s="1" t="s">
        <v>177</v>
      </c>
      <c r="C11042" t="s">
        <v>508</v>
      </c>
      <c r="D11042" s="1" t="s">
        <v>176</v>
      </c>
      <c r="E11042" s="1" t="s">
        <v>14</v>
      </c>
      <c r="F11042" s="1" t="s">
        <v>29</v>
      </c>
      <c r="G11042" s="1" t="s">
        <v>29</v>
      </c>
      <c r="H11042" t="s">
        <v>30</v>
      </c>
      <c r="I11042" s="1" t="s">
        <v>453</v>
      </c>
      <c r="J11042" t="s">
        <v>17</v>
      </c>
      <c r="K11042" s="1" t="s">
        <v>34</v>
      </c>
      <c r="L11042" t="s">
        <v>363</v>
      </c>
      <c r="M11042" t="s">
        <v>34</v>
      </c>
      <c r="N11042">
        <v>1</v>
      </c>
      <c r="O11042" t="s">
        <v>232</v>
      </c>
      <c r="P11042">
        <v>0</v>
      </c>
      <c r="Q11042">
        <v>1</v>
      </c>
      <c r="R11042" t="s">
        <v>234</v>
      </c>
      <c r="S11042" t="s">
        <v>258</v>
      </c>
      <c r="T11042" t="s">
        <v>259</v>
      </c>
      <c r="U11042" t="s">
        <v>443</v>
      </c>
    </row>
    <row r="11043" spans="1:21" x14ac:dyDescent="0.35">
      <c r="A11043" s="2" t="s">
        <v>175</v>
      </c>
      <c r="B11043" s="1" t="s">
        <v>177</v>
      </c>
      <c r="C11043" t="s">
        <v>508</v>
      </c>
      <c r="D11043" s="1" t="s">
        <v>176</v>
      </c>
      <c r="E11043" s="1" t="s">
        <v>14</v>
      </c>
      <c r="F11043" s="1" t="s">
        <v>29</v>
      </c>
      <c r="G11043" s="1" t="s">
        <v>29</v>
      </c>
      <c r="H11043" t="s">
        <v>36</v>
      </c>
      <c r="I11043" s="1" t="s">
        <v>453</v>
      </c>
      <c r="J11043" t="s">
        <v>17</v>
      </c>
      <c r="K11043" s="1" t="s">
        <v>18</v>
      </c>
      <c r="L11043" t="s">
        <v>363</v>
      </c>
      <c r="M11043" t="s">
        <v>73</v>
      </c>
      <c r="N11043">
        <v>1</v>
      </c>
      <c r="O11043" t="s">
        <v>232</v>
      </c>
      <c r="P11043">
        <v>0</v>
      </c>
      <c r="Q11043">
        <v>1</v>
      </c>
      <c r="R11043" t="s">
        <v>234</v>
      </c>
      <c r="S11043" t="s">
        <v>258</v>
      </c>
      <c r="T11043" t="s">
        <v>259</v>
      </c>
      <c r="U11043" t="s">
        <v>443</v>
      </c>
    </row>
    <row r="11044" spans="1:21" x14ac:dyDescent="0.35">
      <c r="A11044" s="2" t="s">
        <v>175</v>
      </c>
      <c r="B11044" s="1" t="s">
        <v>177</v>
      </c>
      <c r="C11044" t="s">
        <v>508</v>
      </c>
      <c r="D11044" s="1" t="s">
        <v>176</v>
      </c>
      <c r="E11044" s="1" t="s">
        <v>14</v>
      </c>
      <c r="F11044" s="1" t="s">
        <v>21</v>
      </c>
      <c r="G11044" s="1" t="s">
        <v>29</v>
      </c>
      <c r="H11044" t="s">
        <v>16</v>
      </c>
      <c r="I11044" s="1" t="s">
        <v>292</v>
      </c>
      <c r="J11044" t="s">
        <v>72</v>
      </c>
      <c r="K11044" s="1" t="s">
        <v>75</v>
      </c>
      <c r="L11044" t="s">
        <v>278</v>
      </c>
      <c r="M11044" t="s">
        <v>75</v>
      </c>
      <c r="N11044">
        <v>1</v>
      </c>
      <c r="O11044" t="s">
        <v>232</v>
      </c>
      <c r="P11044">
        <v>0</v>
      </c>
      <c r="Q11044" t="s">
        <v>464</v>
      </c>
      <c r="R11044" t="s">
        <v>234</v>
      </c>
      <c r="S11044" t="s">
        <v>258</v>
      </c>
      <c r="T11044" t="s">
        <v>259</v>
      </c>
      <c r="U11044" t="s">
        <v>443</v>
      </c>
    </row>
    <row r="11045" spans="1:21" x14ac:dyDescent="0.35">
      <c r="A11045" s="2" t="s">
        <v>175</v>
      </c>
      <c r="B11045" s="1" t="s">
        <v>177</v>
      </c>
      <c r="C11045" t="s">
        <v>508</v>
      </c>
      <c r="D11045" s="1" t="s">
        <v>176</v>
      </c>
      <c r="E11045" s="1" t="s">
        <v>14</v>
      </c>
      <c r="F11045" s="1" t="s">
        <v>21</v>
      </c>
      <c r="G11045" s="1" t="s">
        <v>29</v>
      </c>
      <c r="H11045" t="s">
        <v>16</v>
      </c>
      <c r="I11045" s="1" t="s">
        <v>425</v>
      </c>
      <c r="J11045" t="s">
        <v>17</v>
      </c>
      <c r="K11045" s="1" t="s">
        <v>75</v>
      </c>
      <c r="L11045" t="s">
        <v>278</v>
      </c>
      <c r="M11045" t="s">
        <v>75</v>
      </c>
      <c r="N11045">
        <v>1</v>
      </c>
      <c r="O11045" t="s">
        <v>232</v>
      </c>
      <c r="P11045">
        <v>0</v>
      </c>
      <c r="Q11045">
        <v>1</v>
      </c>
      <c r="R11045" t="s">
        <v>234</v>
      </c>
      <c r="S11045" t="s">
        <v>258</v>
      </c>
      <c r="T11045" t="s">
        <v>259</v>
      </c>
      <c r="U11045" t="s">
        <v>443</v>
      </c>
    </row>
    <row r="11046" spans="1:21" x14ac:dyDescent="0.35">
      <c r="A11046" s="2" t="s">
        <v>175</v>
      </c>
      <c r="B11046" s="1" t="s">
        <v>177</v>
      </c>
      <c r="C11046" t="s">
        <v>508</v>
      </c>
      <c r="D11046" s="1" t="s">
        <v>176</v>
      </c>
      <c r="E11046" s="1" t="s">
        <v>14</v>
      </c>
      <c r="F11046" s="1" t="s">
        <v>21</v>
      </c>
      <c r="G11046" s="1" t="s">
        <v>29</v>
      </c>
      <c r="H11046" t="s">
        <v>27</v>
      </c>
      <c r="I11046" s="1" t="s">
        <v>453</v>
      </c>
      <c r="J11046" t="s">
        <v>17</v>
      </c>
      <c r="K11046" s="1" t="s">
        <v>34</v>
      </c>
      <c r="L11046" t="s">
        <v>363</v>
      </c>
      <c r="M11046" t="s">
        <v>34</v>
      </c>
      <c r="N11046">
        <v>1</v>
      </c>
      <c r="O11046" t="s">
        <v>232</v>
      </c>
      <c r="P11046">
        <v>0</v>
      </c>
      <c r="Q11046">
        <v>1</v>
      </c>
      <c r="R11046" t="s">
        <v>234</v>
      </c>
      <c r="S11046" t="s">
        <v>258</v>
      </c>
      <c r="T11046" t="s">
        <v>259</v>
      </c>
      <c r="U11046" t="s">
        <v>443</v>
      </c>
    </row>
    <row r="11047" spans="1:21" x14ac:dyDescent="0.35">
      <c r="A11047" s="2" t="s">
        <v>175</v>
      </c>
      <c r="B11047" s="1" t="s">
        <v>177</v>
      </c>
      <c r="C11047" t="s">
        <v>508</v>
      </c>
      <c r="D11047" s="1" t="s">
        <v>176</v>
      </c>
      <c r="E11047" s="1" t="s">
        <v>14</v>
      </c>
      <c r="F11047" s="1" t="s">
        <v>21</v>
      </c>
      <c r="G11047" s="1" t="s">
        <v>29</v>
      </c>
      <c r="H11047" t="s">
        <v>30</v>
      </c>
      <c r="I11047" s="1" t="s">
        <v>453</v>
      </c>
      <c r="J11047" t="s">
        <v>17</v>
      </c>
      <c r="K11047" s="1" t="s">
        <v>34</v>
      </c>
      <c r="L11047" t="s">
        <v>363</v>
      </c>
      <c r="M11047" t="s">
        <v>34</v>
      </c>
      <c r="N11047">
        <v>2</v>
      </c>
      <c r="O11047" t="s">
        <v>232</v>
      </c>
      <c r="P11047">
        <v>0</v>
      </c>
      <c r="Q11047">
        <v>1</v>
      </c>
      <c r="R11047" t="s">
        <v>234</v>
      </c>
      <c r="S11047" t="s">
        <v>258</v>
      </c>
      <c r="T11047" t="s">
        <v>259</v>
      </c>
      <c r="U11047" t="s">
        <v>443</v>
      </c>
    </row>
    <row r="11048" spans="1:21" x14ac:dyDescent="0.35">
      <c r="A11048" s="2" t="s">
        <v>175</v>
      </c>
      <c r="B11048" s="1" t="s">
        <v>177</v>
      </c>
      <c r="C11048" t="s">
        <v>508</v>
      </c>
      <c r="D11048" s="1" t="s">
        <v>176</v>
      </c>
      <c r="E11048" s="1" t="s">
        <v>14</v>
      </c>
      <c r="F11048" s="1" t="s">
        <v>21</v>
      </c>
      <c r="G11048" s="1" t="s">
        <v>29</v>
      </c>
      <c r="H11048" t="s">
        <v>36</v>
      </c>
      <c r="I11048" s="1" t="s">
        <v>453</v>
      </c>
      <c r="J11048" t="s">
        <v>17</v>
      </c>
      <c r="K11048" s="1" t="s">
        <v>18</v>
      </c>
      <c r="L11048" t="s">
        <v>363</v>
      </c>
      <c r="M11048" t="s">
        <v>73</v>
      </c>
      <c r="N11048">
        <v>1</v>
      </c>
      <c r="O11048" t="s">
        <v>232</v>
      </c>
      <c r="P11048">
        <v>0</v>
      </c>
      <c r="Q11048">
        <v>1</v>
      </c>
      <c r="R11048" t="s">
        <v>234</v>
      </c>
      <c r="S11048" t="s">
        <v>258</v>
      </c>
      <c r="T11048" t="s">
        <v>259</v>
      </c>
      <c r="U11048" t="s">
        <v>443</v>
      </c>
    </row>
    <row r="11049" spans="1:21" x14ac:dyDescent="0.35">
      <c r="A11049" s="2" t="s">
        <v>175</v>
      </c>
      <c r="B11049" s="1" t="s">
        <v>177</v>
      </c>
      <c r="C11049" t="s">
        <v>508</v>
      </c>
      <c r="D11049" s="1" t="s">
        <v>176</v>
      </c>
      <c r="E11049" s="1" t="s">
        <v>14</v>
      </c>
      <c r="F11049" s="1" t="s">
        <v>21</v>
      </c>
      <c r="G11049" s="1" t="s">
        <v>29</v>
      </c>
      <c r="H11049" t="s">
        <v>36</v>
      </c>
      <c r="I11049" s="1" t="s">
        <v>425</v>
      </c>
      <c r="J11049" t="s">
        <v>17</v>
      </c>
      <c r="K11049" s="1" t="s">
        <v>75</v>
      </c>
      <c r="L11049" t="s">
        <v>363</v>
      </c>
      <c r="M11049" t="s">
        <v>96</v>
      </c>
      <c r="N11049">
        <v>1</v>
      </c>
      <c r="O11049" t="s">
        <v>232</v>
      </c>
      <c r="P11049">
        <v>0</v>
      </c>
      <c r="Q11049">
        <v>1</v>
      </c>
      <c r="R11049" t="s">
        <v>234</v>
      </c>
      <c r="S11049" t="s">
        <v>258</v>
      </c>
      <c r="T11049" t="s">
        <v>259</v>
      </c>
      <c r="U11049" t="s">
        <v>443</v>
      </c>
    </row>
    <row r="11050" spans="1:21" x14ac:dyDescent="0.35">
      <c r="A11050" s="2" t="s">
        <v>175</v>
      </c>
      <c r="B11050" s="1" t="s">
        <v>177</v>
      </c>
      <c r="C11050" t="s">
        <v>508</v>
      </c>
      <c r="D11050" s="1" t="s">
        <v>176</v>
      </c>
      <c r="E11050" s="1" t="s">
        <v>25</v>
      </c>
      <c r="F11050" s="1" t="s">
        <v>33</v>
      </c>
      <c r="G11050" s="1" t="s">
        <v>214</v>
      </c>
      <c r="H11050" t="s">
        <v>40</v>
      </c>
      <c r="I11050" s="1" t="s">
        <v>292</v>
      </c>
      <c r="J11050" t="s">
        <v>72</v>
      </c>
      <c r="K11050" s="1" t="s">
        <v>22</v>
      </c>
      <c r="L11050" t="s">
        <v>278</v>
      </c>
      <c r="M11050" t="s">
        <v>113</v>
      </c>
      <c r="N11050">
        <v>1</v>
      </c>
      <c r="O11050" t="s">
        <v>232</v>
      </c>
      <c r="P11050">
        <v>0</v>
      </c>
      <c r="Q11050" t="s">
        <v>464</v>
      </c>
      <c r="R11050" t="s">
        <v>234</v>
      </c>
      <c r="S11050" t="s">
        <v>258</v>
      </c>
      <c r="T11050" t="s">
        <v>259</v>
      </c>
      <c r="U11050" t="s">
        <v>443</v>
      </c>
    </row>
    <row r="11051" spans="1:21" x14ac:dyDescent="0.35">
      <c r="A11051" s="2" t="s">
        <v>175</v>
      </c>
      <c r="B11051" s="1" t="s">
        <v>177</v>
      </c>
      <c r="C11051" t="s">
        <v>508</v>
      </c>
      <c r="D11051" s="1" t="s">
        <v>176</v>
      </c>
      <c r="E11051" s="1" t="s">
        <v>25</v>
      </c>
      <c r="F11051" s="1" t="s">
        <v>33</v>
      </c>
      <c r="G11051" s="1" t="s">
        <v>214</v>
      </c>
      <c r="H11051" t="s">
        <v>40</v>
      </c>
      <c r="I11051" s="1" t="s">
        <v>292</v>
      </c>
      <c r="J11051" t="s">
        <v>72</v>
      </c>
      <c r="K11051" s="1" t="s">
        <v>22</v>
      </c>
      <c r="L11051" t="s">
        <v>363</v>
      </c>
      <c r="M11051" t="s">
        <v>22</v>
      </c>
      <c r="N11051">
        <v>1</v>
      </c>
      <c r="O11051" t="s">
        <v>232</v>
      </c>
      <c r="P11051">
        <v>0</v>
      </c>
      <c r="Q11051" t="s">
        <v>464</v>
      </c>
      <c r="R11051" t="s">
        <v>234</v>
      </c>
      <c r="S11051" t="s">
        <v>258</v>
      </c>
      <c r="T11051" t="s">
        <v>259</v>
      </c>
      <c r="U11051" t="s">
        <v>443</v>
      </c>
    </row>
    <row r="11052" spans="1:21" x14ac:dyDescent="0.35">
      <c r="A11052" s="2" t="s">
        <v>175</v>
      </c>
      <c r="B11052" s="1" t="s">
        <v>177</v>
      </c>
      <c r="C11052" t="s">
        <v>508</v>
      </c>
      <c r="D11052" s="1" t="s">
        <v>176</v>
      </c>
      <c r="E11052" s="1" t="s">
        <v>25</v>
      </c>
      <c r="F11052" s="1" t="s">
        <v>26</v>
      </c>
      <c r="G11052" s="1" t="s">
        <v>215</v>
      </c>
      <c r="H11052" t="s">
        <v>52</v>
      </c>
      <c r="I11052" s="1" t="s">
        <v>292</v>
      </c>
      <c r="J11052" t="s">
        <v>72</v>
      </c>
      <c r="K11052" s="1" t="s">
        <v>22</v>
      </c>
      <c r="L11052" t="s">
        <v>278</v>
      </c>
      <c r="M11052" t="s">
        <v>22</v>
      </c>
      <c r="N11052">
        <v>1</v>
      </c>
      <c r="O11052" t="s">
        <v>232</v>
      </c>
      <c r="P11052">
        <v>1</v>
      </c>
      <c r="Q11052" t="s">
        <v>464</v>
      </c>
      <c r="R11052" t="s">
        <v>234</v>
      </c>
      <c r="S11052" t="s">
        <v>258</v>
      </c>
      <c r="T11052" t="s">
        <v>259</v>
      </c>
      <c r="U11052" t="s">
        <v>443</v>
      </c>
    </row>
    <row r="11053" spans="1:21" x14ac:dyDescent="0.35">
      <c r="A11053" s="2" t="s">
        <v>175</v>
      </c>
      <c r="B11053" s="1" t="s">
        <v>177</v>
      </c>
      <c r="C11053" t="s">
        <v>508</v>
      </c>
      <c r="D11053" s="1" t="s">
        <v>176</v>
      </c>
      <c r="E11053" s="1" t="s">
        <v>25</v>
      </c>
      <c r="F11053" s="1" t="s">
        <v>26</v>
      </c>
      <c r="G11053" s="1" t="s">
        <v>215</v>
      </c>
      <c r="H11053" t="s">
        <v>52</v>
      </c>
      <c r="I11053" s="1" t="s">
        <v>425</v>
      </c>
      <c r="J11053" t="s">
        <v>17</v>
      </c>
      <c r="K11053" s="1" t="s">
        <v>64</v>
      </c>
      <c r="L11053" t="s">
        <v>278</v>
      </c>
      <c r="M11053" t="s">
        <v>67</v>
      </c>
      <c r="N11053">
        <v>1</v>
      </c>
      <c r="O11053" t="s">
        <v>232</v>
      </c>
      <c r="P11053">
        <v>1</v>
      </c>
      <c r="Q11053">
        <v>1</v>
      </c>
      <c r="R11053" t="s">
        <v>234</v>
      </c>
      <c r="S11053" t="s">
        <v>258</v>
      </c>
      <c r="T11053" t="s">
        <v>259</v>
      </c>
      <c r="U11053" t="s">
        <v>443</v>
      </c>
    </row>
    <row r="11054" spans="1:21" x14ac:dyDescent="0.35">
      <c r="A11054" s="2" t="s">
        <v>175</v>
      </c>
      <c r="B11054" s="1" t="s">
        <v>177</v>
      </c>
      <c r="C11054" t="s">
        <v>508</v>
      </c>
      <c r="D11054" s="1" t="s">
        <v>176</v>
      </c>
      <c r="E11054" s="1" t="s">
        <v>25</v>
      </c>
      <c r="F11054" s="1" t="s">
        <v>26</v>
      </c>
      <c r="G11054" s="1" t="s">
        <v>215</v>
      </c>
      <c r="H11054" t="s">
        <v>16</v>
      </c>
      <c r="I11054" s="1" t="s">
        <v>292</v>
      </c>
      <c r="J11054" t="s">
        <v>72</v>
      </c>
      <c r="K11054" s="1" t="s">
        <v>22</v>
      </c>
      <c r="L11054" t="s">
        <v>278</v>
      </c>
      <c r="M11054" t="s">
        <v>22</v>
      </c>
      <c r="N11054">
        <v>1</v>
      </c>
      <c r="O11054" t="s">
        <v>232</v>
      </c>
      <c r="P11054">
        <v>0</v>
      </c>
      <c r="Q11054" t="s">
        <v>464</v>
      </c>
      <c r="R11054" t="s">
        <v>234</v>
      </c>
      <c r="S11054" t="s">
        <v>258</v>
      </c>
      <c r="T11054" t="s">
        <v>259</v>
      </c>
      <c r="U11054" t="s">
        <v>443</v>
      </c>
    </row>
    <row r="11055" spans="1:21" x14ac:dyDescent="0.35">
      <c r="A11055" s="2" t="s">
        <v>175</v>
      </c>
      <c r="B11055" s="1" t="s">
        <v>177</v>
      </c>
      <c r="C11055" t="s">
        <v>508</v>
      </c>
      <c r="D11055" s="1" t="s">
        <v>176</v>
      </c>
      <c r="E11055" s="1" t="s">
        <v>25</v>
      </c>
      <c r="F11055" s="1" t="s">
        <v>26</v>
      </c>
      <c r="G11055" s="1" t="s">
        <v>215</v>
      </c>
      <c r="H11055" t="s">
        <v>16</v>
      </c>
      <c r="I11055" s="1" t="s">
        <v>425</v>
      </c>
      <c r="J11055" t="s">
        <v>17</v>
      </c>
      <c r="K11055" s="1" t="s">
        <v>22</v>
      </c>
      <c r="L11055" t="s">
        <v>278</v>
      </c>
      <c r="M11055" t="s">
        <v>82</v>
      </c>
      <c r="N11055">
        <v>1</v>
      </c>
      <c r="O11055" t="s">
        <v>232</v>
      </c>
      <c r="P11055">
        <v>0</v>
      </c>
      <c r="Q11055">
        <v>1</v>
      </c>
      <c r="R11055" t="s">
        <v>234</v>
      </c>
      <c r="S11055" t="s">
        <v>258</v>
      </c>
      <c r="T11055" t="s">
        <v>259</v>
      </c>
      <c r="U11055" t="s">
        <v>443</v>
      </c>
    </row>
    <row r="11056" spans="1:21" x14ac:dyDescent="0.35">
      <c r="A11056" s="2" t="s">
        <v>175</v>
      </c>
      <c r="B11056" s="1" t="s">
        <v>177</v>
      </c>
      <c r="C11056" t="s">
        <v>508</v>
      </c>
      <c r="D11056" s="1" t="s">
        <v>176</v>
      </c>
      <c r="E11056" s="1" t="s">
        <v>25</v>
      </c>
      <c r="F11056" s="1" t="s">
        <v>26</v>
      </c>
      <c r="G11056" s="1" t="s">
        <v>215</v>
      </c>
      <c r="H11056" t="s">
        <v>16</v>
      </c>
      <c r="I11056" s="1" t="s">
        <v>425</v>
      </c>
      <c r="J11056" t="s">
        <v>17</v>
      </c>
      <c r="K11056" s="1" t="s">
        <v>22</v>
      </c>
      <c r="L11056" t="s">
        <v>278</v>
      </c>
      <c r="M11056" t="s">
        <v>95</v>
      </c>
      <c r="N11056">
        <v>1</v>
      </c>
      <c r="O11056" t="s">
        <v>232</v>
      </c>
      <c r="P11056">
        <v>1</v>
      </c>
      <c r="Q11056">
        <v>1</v>
      </c>
      <c r="R11056" t="s">
        <v>234</v>
      </c>
      <c r="S11056" t="s">
        <v>258</v>
      </c>
      <c r="T11056" t="s">
        <v>259</v>
      </c>
      <c r="U11056" t="s">
        <v>443</v>
      </c>
    </row>
    <row r="11057" spans="1:21" x14ac:dyDescent="0.35">
      <c r="A11057" s="2" t="s">
        <v>175</v>
      </c>
      <c r="B11057" s="1" t="s">
        <v>177</v>
      </c>
      <c r="C11057" t="s">
        <v>508</v>
      </c>
      <c r="D11057" s="1" t="s">
        <v>176</v>
      </c>
      <c r="E11057" s="1" t="s">
        <v>25</v>
      </c>
      <c r="F11057" s="1" t="s">
        <v>26</v>
      </c>
      <c r="G11057" s="1" t="s">
        <v>215</v>
      </c>
      <c r="H11057" t="s">
        <v>16</v>
      </c>
      <c r="I11057" s="1" t="s">
        <v>425</v>
      </c>
      <c r="J11057" t="s">
        <v>17</v>
      </c>
      <c r="K11057" s="1" t="s">
        <v>22</v>
      </c>
      <c r="L11057" t="s">
        <v>363</v>
      </c>
      <c r="M11057" t="s">
        <v>45</v>
      </c>
      <c r="N11057">
        <v>1</v>
      </c>
      <c r="O11057" t="s">
        <v>232</v>
      </c>
      <c r="P11057">
        <v>0</v>
      </c>
      <c r="Q11057">
        <v>1</v>
      </c>
      <c r="R11057" t="s">
        <v>243</v>
      </c>
      <c r="S11057" t="s">
        <v>258</v>
      </c>
      <c r="T11057" t="s">
        <v>259</v>
      </c>
      <c r="U11057" t="s">
        <v>444</v>
      </c>
    </row>
    <row r="11058" spans="1:21" x14ac:dyDescent="0.35">
      <c r="A11058" s="2" t="s">
        <v>175</v>
      </c>
      <c r="B11058" s="1" t="s">
        <v>177</v>
      </c>
      <c r="C11058" t="s">
        <v>508</v>
      </c>
      <c r="D11058" s="1" t="s">
        <v>176</v>
      </c>
      <c r="E11058" s="1" t="s">
        <v>25</v>
      </c>
      <c r="F11058" s="1" t="s">
        <v>26</v>
      </c>
      <c r="G11058" s="1" t="s">
        <v>215</v>
      </c>
      <c r="H11058" t="s">
        <v>16</v>
      </c>
      <c r="I11058" s="1" t="s">
        <v>425</v>
      </c>
      <c r="J11058" t="s">
        <v>17</v>
      </c>
      <c r="K11058" s="1" t="s">
        <v>22</v>
      </c>
      <c r="L11058" t="s">
        <v>363</v>
      </c>
      <c r="M11058" t="s">
        <v>79</v>
      </c>
      <c r="N11058">
        <v>1</v>
      </c>
      <c r="O11058" t="s">
        <v>232</v>
      </c>
      <c r="P11058">
        <v>1</v>
      </c>
      <c r="Q11058">
        <v>1</v>
      </c>
      <c r="R11058" t="s">
        <v>234</v>
      </c>
      <c r="S11058" t="s">
        <v>258</v>
      </c>
      <c r="T11058" t="s">
        <v>259</v>
      </c>
      <c r="U11058" t="s">
        <v>443</v>
      </c>
    </row>
    <row r="11059" spans="1:21" x14ac:dyDescent="0.35">
      <c r="A11059" s="2" t="s">
        <v>175</v>
      </c>
      <c r="B11059" s="1" t="s">
        <v>177</v>
      </c>
      <c r="C11059" t="s">
        <v>508</v>
      </c>
      <c r="D11059" s="1" t="s">
        <v>176</v>
      </c>
      <c r="E11059" s="1" t="s">
        <v>25</v>
      </c>
      <c r="F11059" s="1" t="s">
        <v>26</v>
      </c>
      <c r="G11059" s="1" t="s">
        <v>215</v>
      </c>
      <c r="H11059" t="s">
        <v>20</v>
      </c>
      <c r="I11059" s="1" t="s">
        <v>452</v>
      </c>
      <c r="J11059" t="s">
        <v>42</v>
      </c>
      <c r="K11059" s="1" t="s">
        <v>22</v>
      </c>
      <c r="L11059" t="s">
        <v>278</v>
      </c>
      <c r="M11059" t="s">
        <v>22</v>
      </c>
      <c r="N11059">
        <v>1</v>
      </c>
      <c r="O11059" t="s">
        <v>232</v>
      </c>
      <c r="P11059">
        <v>1</v>
      </c>
      <c r="Q11059" t="s">
        <v>464</v>
      </c>
      <c r="R11059" t="s">
        <v>234</v>
      </c>
      <c r="S11059" t="s">
        <v>271</v>
      </c>
      <c r="T11059" t="s">
        <v>259</v>
      </c>
      <c r="U11059" t="s">
        <v>443</v>
      </c>
    </row>
    <row r="11060" spans="1:21" x14ac:dyDescent="0.35">
      <c r="A11060" s="2" t="s">
        <v>175</v>
      </c>
      <c r="B11060" s="1" t="s">
        <v>177</v>
      </c>
      <c r="C11060" t="s">
        <v>508</v>
      </c>
      <c r="D11060" s="1" t="s">
        <v>176</v>
      </c>
      <c r="E11060" s="1" t="s">
        <v>25</v>
      </c>
      <c r="F11060" s="1" t="s">
        <v>26</v>
      </c>
      <c r="G11060" s="1" t="s">
        <v>215</v>
      </c>
      <c r="H11060" t="s">
        <v>30</v>
      </c>
      <c r="I11060" s="1" t="s">
        <v>292</v>
      </c>
      <c r="J11060" t="s">
        <v>72</v>
      </c>
      <c r="K11060" s="1" t="s">
        <v>64</v>
      </c>
      <c r="L11060" t="s">
        <v>363</v>
      </c>
      <c r="M11060" t="s">
        <v>66</v>
      </c>
      <c r="N11060">
        <v>1</v>
      </c>
      <c r="O11060" t="s">
        <v>232</v>
      </c>
      <c r="P11060">
        <v>1</v>
      </c>
      <c r="Q11060" t="s">
        <v>464</v>
      </c>
      <c r="R11060" t="s">
        <v>234</v>
      </c>
      <c r="S11060" t="s">
        <v>258</v>
      </c>
      <c r="T11060" t="s">
        <v>259</v>
      </c>
      <c r="U11060" t="s">
        <v>443</v>
      </c>
    </row>
    <row r="11061" spans="1:21" x14ac:dyDescent="0.35">
      <c r="A11061" s="2" t="s">
        <v>175</v>
      </c>
      <c r="B11061" s="1" t="s">
        <v>177</v>
      </c>
      <c r="C11061" t="s">
        <v>508</v>
      </c>
      <c r="D11061" s="1" t="s">
        <v>176</v>
      </c>
      <c r="E11061" s="1" t="s">
        <v>25</v>
      </c>
      <c r="F11061" s="1" t="s">
        <v>26</v>
      </c>
      <c r="G11061" s="1" t="s">
        <v>215</v>
      </c>
      <c r="H11061" t="s">
        <v>30</v>
      </c>
      <c r="I11061" s="1" t="s">
        <v>292</v>
      </c>
      <c r="J11061" t="s">
        <v>72</v>
      </c>
      <c r="K11061" s="1" t="s">
        <v>22</v>
      </c>
      <c r="L11061" t="s">
        <v>278</v>
      </c>
      <c r="M11061" t="s">
        <v>79</v>
      </c>
      <c r="N11061">
        <v>1</v>
      </c>
      <c r="O11061" t="s">
        <v>232</v>
      </c>
      <c r="P11061">
        <v>0</v>
      </c>
      <c r="Q11061" t="s">
        <v>464</v>
      </c>
      <c r="R11061" t="s">
        <v>234</v>
      </c>
      <c r="S11061" t="s">
        <v>271</v>
      </c>
      <c r="T11061" t="s">
        <v>259</v>
      </c>
      <c r="U11061" t="s">
        <v>443</v>
      </c>
    </row>
    <row r="11062" spans="1:21" x14ac:dyDescent="0.35">
      <c r="A11062" s="2" t="s">
        <v>175</v>
      </c>
      <c r="B11062" s="1" t="s">
        <v>177</v>
      </c>
      <c r="C11062" t="s">
        <v>508</v>
      </c>
      <c r="D11062" s="1" t="s">
        <v>176</v>
      </c>
      <c r="E11062" s="1" t="s">
        <v>25</v>
      </c>
      <c r="F11062" s="1" t="s">
        <v>26</v>
      </c>
      <c r="G11062" s="1" t="s">
        <v>215</v>
      </c>
      <c r="H11062" t="s">
        <v>30</v>
      </c>
      <c r="I11062" s="1" t="s">
        <v>453</v>
      </c>
      <c r="J11062" t="s">
        <v>17</v>
      </c>
      <c r="K11062" s="1" t="s">
        <v>18</v>
      </c>
      <c r="L11062" t="s">
        <v>363</v>
      </c>
      <c r="M11062" t="s">
        <v>73</v>
      </c>
      <c r="N11062">
        <v>1</v>
      </c>
      <c r="O11062" t="s">
        <v>232</v>
      </c>
      <c r="P11062">
        <v>1</v>
      </c>
      <c r="Q11062">
        <v>1</v>
      </c>
      <c r="R11062" t="s">
        <v>234</v>
      </c>
      <c r="S11062" t="s">
        <v>258</v>
      </c>
      <c r="T11062" t="s">
        <v>259</v>
      </c>
      <c r="U11062" t="s">
        <v>443</v>
      </c>
    </row>
    <row r="11063" spans="1:21" x14ac:dyDescent="0.35">
      <c r="A11063" s="2" t="s">
        <v>175</v>
      </c>
      <c r="B11063" s="1" t="s">
        <v>177</v>
      </c>
      <c r="C11063" t="s">
        <v>508</v>
      </c>
      <c r="D11063" s="1" t="s">
        <v>176</v>
      </c>
      <c r="E11063" s="1" t="s">
        <v>25</v>
      </c>
      <c r="F11063" s="1" t="s">
        <v>26</v>
      </c>
      <c r="G11063" s="1" t="s">
        <v>215</v>
      </c>
      <c r="H11063" t="s">
        <v>36</v>
      </c>
      <c r="I11063" s="1" t="s">
        <v>292</v>
      </c>
      <c r="J11063" t="s">
        <v>72</v>
      </c>
      <c r="K11063" s="1" t="s">
        <v>64</v>
      </c>
      <c r="L11063" t="s">
        <v>363</v>
      </c>
      <c r="M11063" t="s">
        <v>67</v>
      </c>
      <c r="N11063">
        <v>1</v>
      </c>
      <c r="O11063" t="s">
        <v>232</v>
      </c>
      <c r="P11063">
        <v>1</v>
      </c>
      <c r="Q11063" t="s">
        <v>464</v>
      </c>
      <c r="R11063" t="s">
        <v>243</v>
      </c>
      <c r="S11063" t="s">
        <v>258</v>
      </c>
      <c r="T11063" t="s">
        <v>259</v>
      </c>
      <c r="U11063" t="s">
        <v>444</v>
      </c>
    </row>
    <row r="11064" spans="1:21" x14ac:dyDescent="0.35">
      <c r="A11064" s="2" t="s">
        <v>175</v>
      </c>
      <c r="B11064" s="1" t="s">
        <v>177</v>
      </c>
      <c r="C11064" t="s">
        <v>508</v>
      </c>
      <c r="D11064" s="1" t="s">
        <v>176</v>
      </c>
      <c r="E11064" s="1" t="s">
        <v>25</v>
      </c>
      <c r="F11064" s="1" t="s">
        <v>26</v>
      </c>
      <c r="G11064" s="1" t="s">
        <v>215</v>
      </c>
      <c r="H11064" t="s">
        <v>24</v>
      </c>
      <c r="I11064" s="1" t="s">
        <v>452</v>
      </c>
      <c r="J11064" t="s">
        <v>42</v>
      </c>
      <c r="K11064" s="1" t="s">
        <v>22</v>
      </c>
      <c r="L11064" t="s">
        <v>278</v>
      </c>
      <c r="M11064" t="s">
        <v>22</v>
      </c>
      <c r="N11064">
        <v>1</v>
      </c>
      <c r="O11064" t="s">
        <v>232</v>
      </c>
      <c r="P11064">
        <v>0</v>
      </c>
      <c r="Q11064" t="s">
        <v>464</v>
      </c>
      <c r="R11064" t="s">
        <v>234</v>
      </c>
      <c r="S11064" t="s">
        <v>271</v>
      </c>
      <c r="T11064" t="s">
        <v>259</v>
      </c>
      <c r="U11064" t="s">
        <v>443</v>
      </c>
    </row>
    <row r="11065" spans="1:21" x14ac:dyDescent="0.35">
      <c r="A11065" s="2" t="s">
        <v>175</v>
      </c>
      <c r="B11065" s="1" t="s">
        <v>177</v>
      </c>
      <c r="C11065" t="s">
        <v>508</v>
      </c>
      <c r="D11065" s="1" t="s">
        <v>176</v>
      </c>
      <c r="E11065" s="1" t="s">
        <v>25</v>
      </c>
      <c r="F11065" s="1" t="s">
        <v>26</v>
      </c>
      <c r="G11065" s="1" t="s">
        <v>215</v>
      </c>
      <c r="H11065" t="s">
        <v>74</v>
      </c>
      <c r="I11065" s="1" t="s">
        <v>292</v>
      </c>
      <c r="J11065" t="s">
        <v>72</v>
      </c>
      <c r="K11065" s="1" t="s">
        <v>75</v>
      </c>
      <c r="L11065" t="s">
        <v>363</v>
      </c>
      <c r="M11065" t="s">
        <v>98</v>
      </c>
      <c r="N11065">
        <v>1</v>
      </c>
      <c r="O11065" t="s">
        <v>232</v>
      </c>
      <c r="P11065">
        <v>0</v>
      </c>
      <c r="Q11065" t="s">
        <v>464</v>
      </c>
      <c r="R11065" t="s">
        <v>234</v>
      </c>
      <c r="S11065" t="s">
        <v>258</v>
      </c>
      <c r="T11065" t="s">
        <v>259</v>
      </c>
      <c r="U11065" t="s">
        <v>444</v>
      </c>
    </row>
    <row r="11066" spans="1:21" x14ac:dyDescent="0.35">
      <c r="A11066" s="2" t="s">
        <v>175</v>
      </c>
      <c r="B11066" s="1" t="s">
        <v>177</v>
      </c>
      <c r="C11066" t="s">
        <v>508</v>
      </c>
      <c r="D11066" s="1" t="s">
        <v>176</v>
      </c>
      <c r="E11066" s="1" t="s">
        <v>25</v>
      </c>
      <c r="F11066" s="1" t="s">
        <v>26</v>
      </c>
      <c r="G11066" s="1" t="s">
        <v>215</v>
      </c>
      <c r="H11066" t="s">
        <v>74</v>
      </c>
      <c r="I11066" s="1" t="s">
        <v>292</v>
      </c>
      <c r="J11066" t="s">
        <v>72</v>
      </c>
      <c r="K11066" s="1" t="s">
        <v>22</v>
      </c>
      <c r="L11066" t="s">
        <v>363</v>
      </c>
      <c r="M11066" t="s">
        <v>97</v>
      </c>
      <c r="N11066">
        <v>1</v>
      </c>
      <c r="O11066" t="s">
        <v>232</v>
      </c>
      <c r="P11066">
        <v>0</v>
      </c>
      <c r="Q11066" t="s">
        <v>464</v>
      </c>
      <c r="R11066" t="s">
        <v>234</v>
      </c>
      <c r="S11066" t="s">
        <v>258</v>
      </c>
      <c r="T11066" t="s">
        <v>259</v>
      </c>
      <c r="U11066" t="s">
        <v>443</v>
      </c>
    </row>
    <row r="11067" spans="1:21" x14ac:dyDescent="0.35">
      <c r="A11067" s="2" t="s">
        <v>175</v>
      </c>
      <c r="B11067" s="1" t="s">
        <v>177</v>
      </c>
      <c r="C11067" t="s">
        <v>508</v>
      </c>
      <c r="D11067" s="1" t="s">
        <v>176</v>
      </c>
      <c r="E11067" s="1" t="s">
        <v>25</v>
      </c>
      <c r="F11067" s="1" t="s">
        <v>26</v>
      </c>
      <c r="G11067" s="1" t="s">
        <v>215</v>
      </c>
      <c r="H11067" t="s">
        <v>74</v>
      </c>
      <c r="I11067" s="1" t="s">
        <v>425</v>
      </c>
      <c r="J11067" t="s">
        <v>17</v>
      </c>
      <c r="K11067" s="1" t="s">
        <v>18</v>
      </c>
      <c r="L11067" t="s">
        <v>278</v>
      </c>
      <c r="M11067" t="s">
        <v>155</v>
      </c>
      <c r="N11067">
        <v>1</v>
      </c>
      <c r="O11067" t="s">
        <v>232</v>
      </c>
      <c r="P11067">
        <v>0</v>
      </c>
      <c r="Q11067">
        <v>1</v>
      </c>
      <c r="R11067" t="s">
        <v>234</v>
      </c>
      <c r="S11067" t="s">
        <v>258</v>
      </c>
      <c r="T11067" t="s">
        <v>259</v>
      </c>
      <c r="U11067" t="s">
        <v>443</v>
      </c>
    </row>
    <row r="11068" spans="1:21" x14ac:dyDescent="0.35">
      <c r="A11068" s="2" t="s">
        <v>175</v>
      </c>
      <c r="B11068" s="1" t="s">
        <v>177</v>
      </c>
      <c r="C11068" t="s">
        <v>508</v>
      </c>
      <c r="D11068" s="1" t="s">
        <v>176</v>
      </c>
      <c r="E11068" s="1" t="s">
        <v>25</v>
      </c>
      <c r="F11068" s="1" t="s">
        <v>26</v>
      </c>
      <c r="G11068" s="1" t="s">
        <v>215</v>
      </c>
      <c r="H11068" t="s">
        <v>47</v>
      </c>
      <c r="I11068" s="1" t="s">
        <v>292</v>
      </c>
      <c r="J11068" t="s">
        <v>72</v>
      </c>
      <c r="K11068" s="1" t="s">
        <v>22</v>
      </c>
      <c r="L11068" t="s">
        <v>363</v>
      </c>
      <c r="M11068" t="s">
        <v>22</v>
      </c>
      <c r="N11068">
        <v>1</v>
      </c>
      <c r="O11068" t="s">
        <v>232</v>
      </c>
      <c r="P11068">
        <v>1</v>
      </c>
      <c r="Q11068" t="s">
        <v>464</v>
      </c>
      <c r="R11068" t="s">
        <v>234</v>
      </c>
      <c r="S11068" t="s">
        <v>258</v>
      </c>
      <c r="T11068" t="s">
        <v>259</v>
      </c>
      <c r="U11068" t="s">
        <v>443</v>
      </c>
    </row>
    <row r="11069" spans="1:21" x14ac:dyDescent="0.35">
      <c r="A11069" s="2" t="s">
        <v>175</v>
      </c>
      <c r="B11069" s="1" t="s">
        <v>177</v>
      </c>
      <c r="C11069" t="s">
        <v>508</v>
      </c>
      <c r="D11069" s="1" t="s">
        <v>176</v>
      </c>
      <c r="E11069" s="1" t="s">
        <v>25</v>
      </c>
      <c r="F11069" s="1" t="s">
        <v>15</v>
      </c>
      <c r="G11069" s="1" t="s">
        <v>215</v>
      </c>
      <c r="H11069" t="s">
        <v>52</v>
      </c>
      <c r="I11069" s="1" t="s">
        <v>425</v>
      </c>
      <c r="J11069" t="s">
        <v>17</v>
      </c>
      <c r="K11069" s="1" t="s">
        <v>18</v>
      </c>
      <c r="L11069" t="s">
        <v>278</v>
      </c>
      <c r="M11069" t="s">
        <v>18</v>
      </c>
      <c r="N11069">
        <v>1</v>
      </c>
      <c r="O11069" t="s">
        <v>232</v>
      </c>
      <c r="P11069">
        <v>0</v>
      </c>
      <c r="Q11069">
        <v>1</v>
      </c>
      <c r="R11069" t="s">
        <v>234</v>
      </c>
      <c r="S11069" t="s">
        <v>258</v>
      </c>
      <c r="T11069" t="s">
        <v>259</v>
      </c>
      <c r="U11069" t="s">
        <v>443</v>
      </c>
    </row>
    <row r="11070" spans="1:21" x14ac:dyDescent="0.35">
      <c r="A11070" s="2" t="s">
        <v>175</v>
      </c>
      <c r="B11070" s="1" t="s">
        <v>177</v>
      </c>
      <c r="C11070" t="s">
        <v>508</v>
      </c>
      <c r="D11070" s="1" t="s">
        <v>176</v>
      </c>
      <c r="E11070" s="1" t="s">
        <v>25</v>
      </c>
      <c r="F11070" s="1" t="s">
        <v>15</v>
      </c>
      <c r="G11070" s="1" t="s">
        <v>215</v>
      </c>
      <c r="H11070" t="s">
        <v>20</v>
      </c>
      <c r="I11070" s="1" t="s">
        <v>425</v>
      </c>
      <c r="J11070" t="s">
        <v>17</v>
      </c>
      <c r="K11070" s="1" t="s">
        <v>22</v>
      </c>
      <c r="L11070" t="s">
        <v>278</v>
      </c>
      <c r="M11070" t="s">
        <v>22</v>
      </c>
      <c r="N11070">
        <v>1</v>
      </c>
      <c r="O11070" t="s">
        <v>232</v>
      </c>
      <c r="P11070">
        <v>0</v>
      </c>
      <c r="Q11070">
        <v>1</v>
      </c>
      <c r="R11070" t="s">
        <v>234</v>
      </c>
      <c r="S11070" t="s">
        <v>258</v>
      </c>
      <c r="T11070" t="s">
        <v>259</v>
      </c>
      <c r="U11070" t="s">
        <v>443</v>
      </c>
    </row>
    <row r="11071" spans="1:21" x14ac:dyDescent="0.35">
      <c r="A11071" s="2" t="s">
        <v>175</v>
      </c>
      <c r="B11071" s="1" t="s">
        <v>177</v>
      </c>
      <c r="C11071" t="s">
        <v>508</v>
      </c>
      <c r="D11071" s="1" t="s">
        <v>176</v>
      </c>
      <c r="E11071" s="1" t="s">
        <v>25</v>
      </c>
      <c r="F11071" s="1" t="s">
        <v>15</v>
      </c>
      <c r="G11071" s="1" t="s">
        <v>215</v>
      </c>
      <c r="H11071" t="s">
        <v>20</v>
      </c>
      <c r="I11071" s="1" t="s">
        <v>452</v>
      </c>
      <c r="J11071" t="s">
        <v>42</v>
      </c>
      <c r="K11071" s="1" t="s">
        <v>22</v>
      </c>
      <c r="L11071" t="s">
        <v>278</v>
      </c>
      <c r="M11071" t="s">
        <v>79</v>
      </c>
      <c r="N11071">
        <v>1</v>
      </c>
      <c r="O11071" t="s">
        <v>232</v>
      </c>
      <c r="P11071">
        <v>1</v>
      </c>
      <c r="Q11071" t="s">
        <v>464</v>
      </c>
      <c r="R11071" t="s">
        <v>234</v>
      </c>
      <c r="S11071" t="s">
        <v>271</v>
      </c>
      <c r="T11071" t="s">
        <v>259</v>
      </c>
      <c r="U11071" t="s">
        <v>443</v>
      </c>
    </row>
    <row r="11072" spans="1:21" x14ac:dyDescent="0.35">
      <c r="A11072" s="2" t="s">
        <v>175</v>
      </c>
      <c r="B11072" s="1" t="s">
        <v>177</v>
      </c>
      <c r="C11072" t="s">
        <v>508</v>
      </c>
      <c r="D11072" s="1" t="s">
        <v>176</v>
      </c>
      <c r="E11072" s="1" t="s">
        <v>25</v>
      </c>
      <c r="F11072" s="1" t="s">
        <v>15</v>
      </c>
      <c r="G11072" s="1" t="s">
        <v>215</v>
      </c>
      <c r="H11072" t="s">
        <v>27</v>
      </c>
      <c r="I11072" s="1" t="s">
        <v>292</v>
      </c>
      <c r="J11072" t="s">
        <v>72</v>
      </c>
      <c r="K11072" s="1" t="s">
        <v>22</v>
      </c>
      <c r="L11072" t="s">
        <v>363</v>
      </c>
      <c r="M11072" t="s">
        <v>22</v>
      </c>
      <c r="N11072">
        <v>1</v>
      </c>
      <c r="O11072" t="s">
        <v>232</v>
      </c>
      <c r="P11072">
        <v>1</v>
      </c>
      <c r="Q11072" t="s">
        <v>464</v>
      </c>
      <c r="R11072" t="s">
        <v>234</v>
      </c>
      <c r="S11072" t="s">
        <v>258</v>
      </c>
      <c r="T11072" t="s">
        <v>259</v>
      </c>
      <c r="U11072" t="s">
        <v>443</v>
      </c>
    </row>
    <row r="11073" spans="1:21" x14ac:dyDescent="0.35">
      <c r="A11073" s="2" t="s">
        <v>175</v>
      </c>
      <c r="B11073" s="1" t="s">
        <v>177</v>
      </c>
      <c r="C11073" t="s">
        <v>508</v>
      </c>
      <c r="D11073" s="1" t="s">
        <v>176</v>
      </c>
      <c r="E11073" s="1" t="s">
        <v>25</v>
      </c>
      <c r="F11073" s="1" t="s">
        <v>15</v>
      </c>
      <c r="G11073" s="1" t="s">
        <v>215</v>
      </c>
      <c r="H11073" t="s">
        <v>27</v>
      </c>
      <c r="I11073" s="1" t="s">
        <v>425</v>
      </c>
      <c r="J11073" t="s">
        <v>17</v>
      </c>
      <c r="K11073" s="1" t="s">
        <v>22</v>
      </c>
      <c r="L11073" t="s">
        <v>363</v>
      </c>
      <c r="M11073" t="s">
        <v>82</v>
      </c>
      <c r="N11073">
        <v>1</v>
      </c>
      <c r="O11073" t="s">
        <v>232</v>
      </c>
      <c r="P11073">
        <v>1</v>
      </c>
      <c r="Q11073">
        <v>1</v>
      </c>
      <c r="R11073" t="s">
        <v>234</v>
      </c>
      <c r="S11073" t="s">
        <v>258</v>
      </c>
      <c r="T11073" t="s">
        <v>259</v>
      </c>
      <c r="U11073" t="s">
        <v>443</v>
      </c>
    </row>
    <row r="11074" spans="1:21" x14ac:dyDescent="0.35">
      <c r="A11074" s="2" t="s">
        <v>175</v>
      </c>
      <c r="B11074" s="1" t="s">
        <v>177</v>
      </c>
      <c r="C11074" t="s">
        <v>508</v>
      </c>
      <c r="D11074" s="1" t="s">
        <v>176</v>
      </c>
      <c r="E11074" s="1" t="s">
        <v>25</v>
      </c>
      <c r="F11074" s="1" t="s">
        <v>15</v>
      </c>
      <c r="G11074" s="1" t="s">
        <v>215</v>
      </c>
      <c r="H11074" t="s">
        <v>27</v>
      </c>
      <c r="I11074" s="1" t="s">
        <v>425</v>
      </c>
      <c r="J11074" t="s">
        <v>17</v>
      </c>
      <c r="K11074" s="1" t="s">
        <v>22</v>
      </c>
      <c r="L11074" t="s">
        <v>363</v>
      </c>
      <c r="M11074" t="s">
        <v>22</v>
      </c>
      <c r="N11074">
        <v>1</v>
      </c>
      <c r="O11074" t="s">
        <v>232</v>
      </c>
      <c r="P11074">
        <v>1</v>
      </c>
      <c r="Q11074">
        <v>1</v>
      </c>
      <c r="R11074" t="s">
        <v>234</v>
      </c>
      <c r="S11074" t="s">
        <v>258</v>
      </c>
      <c r="T11074" t="s">
        <v>259</v>
      </c>
      <c r="U11074" t="s">
        <v>443</v>
      </c>
    </row>
    <row r="11075" spans="1:21" x14ac:dyDescent="0.35">
      <c r="A11075" s="2" t="s">
        <v>175</v>
      </c>
      <c r="B11075" s="1" t="s">
        <v>177</v>
      </c>
      <c r="C11075" t="s">
        <v>508</v>
      </c>
      <c r="D11075" s="1" t="s">
        <v>176</v>
      </c>
      <c r="E11075" s="1" t="s">
        <v>25</v>
      </c>
      <c r="F11075" s="1" t="s">
        <v>15</v>
      </c>
      <c r="G11075" s="1" t="s">
        <v>215</v>
      </c>
      <c r="H11075" t="s">
        <v>40</v>
      </c>
      <c r="I11075" s="1" t="s">
        <v>292</v>
      </c>
      <c r="J11075" t="s">
        <v>72</v>
      </c>
      <c r="K11075" s="1" t="s">
        <v>75</v>
      </c>
      <c r="L11075" t="s">
        <v>278</v>
      </c>
      <c r="M11075" t="s">
        <v>92</v>
      </c>
      <c r="N11075">
        <v>1</v>
      </c>
      <c r="O11075" t="s">
        <v>232</v>
      </c>
      <c r="P11075">
        <v>1</v>
      </c>
      <c r="Q11075" t="s">
        <v>464</v>
      </c>
      <c r="R11075" t="s">
        <v>234</v>
      </c>
      <c r="S11075" t="s">
        <v>258</v>
      </c>
      <c r="T11075" t="s">
        <v>259</v>
      </c>
      <c r="U11075" t="s">
        <v>443</v>
      </c>
    </row>
    <row r="11076" spans="1:21" x14ac:dyDescent="0.35">
      <c r="A11076" s="2" t="s">
        <v>175</v>
      </c>
      <c r="B11076" s="1" t="s">
        <v>177</v>
      </c>
      <c r="C11076" t="s">
        <v>508</v>
      </c>
      <c r="D11076" s="1" t="s">
        <v>176</v>
      </c>
      <c r="E11076" s="1" t="s">
        <v>25</v>
      </c>
      <c r="F11076" s="1" t="s">
        <v>15</v>
      </c>
      <c r="G11076" s="1" t="s">
        <v>215</v>
      </c>
      <c r="H11076" t="s">
        <v>40</v>
      </c>
      <c r="I11076" s="1" t="s">
        <v>292</v>
      </c>
      <c r="J11076" t="s">
        <v>72</v>
      </c>
      <c r="K11076" s="1" t="s">
        <v>22</v>
      </c>
      <c r="L11076" t="s">
        <v>278</v>
      </c>
      <c r="M11076" t="s">
        <v>23</v>
      </c>
      <c r="N11076">
        <v>1</v>
      </c>
      <c r="O11076" t="s">
        <v>232</v>
      </c>
      <c r="P11076">
        <v>0</v>
      </c>
      <c r="Q11076" t="s">
        <v>464</v>
      </c>
      <c r="R11076" t="s">
        <v>234</v>
      </c>
      <c r="S11076" t="s">
        <v>258</v>
      </c>
      <c r="T11076" t="s">
        <v>259</v>
      </c>
      <c r="U11076" t="s">
        <v>443</v>
      </c>
    </row>
    <row r="11077" spans="1:21" x14ac:dyDescent="0.35">
      <c r="A11077" s="2" t="s">
        <v>175</v>
      </c>
      <c r="B11077" s="1" t="s">
        <v>177</v>
      </c>
      <c r="C11077" t="s">
        <v>508</v>
      </c>
      <c r="D11077" s="1" t="s">
        <v>176</v>
      </c>
      <c r="E11077" s="1" t="s">
        <v>25</v>
      </c>
      <c r="F11077" s="1" t="s">
        <v>15</v>
      </c>
      <c r="G11077" s="1" t="s">
        <v>215</v>
      </c>
      <c r="H11077" t="s">
        <v>40</v>
      </c>
      <c r="I11077" s="1" t="s">
        <v>292</v>
      </c>
      <c r="J11077" t="s">
        <v>72</v>
      </c>
      <c r="K11077" s="1" t="s">
        <v>22</v>
      </c>
      <c r="L11077" t="s">
        <v>363</v>
      </c>
      <c r="M11077" t="s">
        <v>79</v>
      </c>
      <c r="N11077">
        <v>1</v>
      </c>
      <c r="O11077" t="s">
        <v>232</v>
      </c>
      <c r="P11077">
        <v>0</v>
      </c>
      <c r="Q11077" t="s">
        <v>464</v>
      </c>
      <c r="R11077" t="s">
        <v>234</v>
      </c>
      <c r="S11077" t="s">
        <v>258</v>
      </c>
      <c r="T11077" t="s">
        <v>259</v>
      </c>
      <c r="U11077" t="s">
        <v>443</v>
      </c>
    </row>
    <row r="11078" spans="1:21" x14ac:dyDescent="0.35">
      <c r="A11078" s="2" t="s">
        <v>175</v>
      </c>
      <c r="B11078" s="1" t="s">
        <v>177</v>
      </c>
      <c r="C11078" t="s">
        <v>508</v>
      </c>
      <c r="D11078" s="1" t="s">
        <v>176</v>
      </c>
      <c r="E11078" s="1" t="s">
        <v>25</v>
      </c>
      <c r="F11078" s="1" t="s">
        <v>15</v>
      </c>
      <c r="G11078" s="1" t="s">
        <v>215</v>
      </c>
      <c r="H11078" t="s">
        <v>40</v>
      </c>
      <c r="I11078" s="1" t="s">
        <v>425</v>
      </c>
      <c r="J11078" t="s">
        <v>17</v>
      </c>
      <c r="K11078" s="1" t="s">
        <v>22</v>
      </c>
      <c r="L11078" t="s">
        <v>278</v>
      </c>
      <c r="M11078" t="s">
        <v>23</v>
      </c>
      <c r="N11078">
        <v>1</v>
      </c>
      <c r="O11078" t="s">
        <v>232</v>
      </c>
      <c r="P11078">
        <v>0</v>
      </c>
      <c r="Q11078">
        <v>1</v>
      </c>
      <c r="R11078" t="s">
        <v>234</v>
      </c>
      <c r="S11078" t="s">
        <v>258</v>
      </c>
      <c r="T11078" t="s">
        <v>259</v>
      </c>
      <c r="U11078" t="s">
        <v>443</v>
      </c>
    </row>
    <row r="11079" spans="1:21" x14ac:dyDescent="0.35">
      <c r="A11079" s="2" t="s">
        <v>175</v>
      </c>
      <c r="B11079" s="1" t="s">
        <v>177</v>
      </c>
      <c r="C11079" t="s">
        <v>508</v>
      </c>
      <c r="D11079" s="1" t="s">
        <v>176</v>
      </c>
      <c r="E11079" s="1" t="s">
        <v>25</v>
      </c>
      <c r="F11079" s="1" t="s">
        <v>15</v>
      </c>
      <c r="G11079" s="1" t="s">
        <v>215</v>
      </c>
      <c r="H11079" t="s">
        <v>50</v>
      </c>
      <c r="I11079" s="1" t="s">
        <v>292</v>
      </c>
      <c r="J11079" t="s">
        <v>72</v>
      </c>
      <c r="K11079" s="1" t="s">
        <v>22</v>
      </c>
      <c r="L11079" t="s">
        <v>363</v>
      </c>
      <c r="M11079" t="s">
        <v>22</v>
      </c>
      <c r="N11079">
        <v>1</v>
      </c>
      <c r="O11079" t="s">
        <v>232</v>
      </c>
      <c r="P11079">
        <v>0</v>
      </c>
      <c r="Q11079" t="s">
        <v>464</v>
      </c>
      <c r="R11079" t="s">
        <v>234</v>
      </c>
      <c r="S11079" t="s">
        <v>258</v>
      </c>
      <c r="T11079" t="s">
        <v>259</v>
      </c>
      <c r="U11079" t="s">
        <v>443</v>
      </c>
    </row>
    <row r="11080" spans="1:21" x14ac:dyDescent="0.35">
      <c r="A11080" s="2" t="s">
        <v>175</v>
      </c>
      <c r="B11080" s="1" t="s">
        <v>177</v>
      </c>
      <c r="C11080" t="s">
        <v>508</v>
      </c>
      <c r="D11080" s="1" t="s">
        <v>176</v>
      </c>
      <c r="E11080" s="1" t="s">
        <v>25</v>
      </c>
      <c r="F11080" s="1" t="s">
        <v>29</v>
      </c>
      <c r="G11080" s="1" t="s">
        <v>29</v>
      </c>
      <c r="H11080" t="s">
        <v>20</v>
      </c>
      <c r="I11080" s="1" t="s">
        <v>292</v>
      </c>
      <c r="J11080" t="s">
        <v>72</v>
      </c>
      <c r="K11080" s="1" t="s">
        <v>22</v>
      </c>
      <c r="L11080" t="s">
        <v>278</v>
      </c>
      <c r="M11080" t="s">
        <v>83</v>
      </c>
      <c r="N11080">
        <v>1</v>
      </c>
      <c r="O11080" t="s">
        <v>232</v>
      </c>
      <c r="P11080">
        <v>0</v>
      </c>
      <c r="Q11080" t="s">
        <v>464</v>
      </c>
      <c r="R11080" t="s">
        <v>234</v>
      </c>
      <c r="S11080" t="s">
        <v>258</v>
      </c>
      <c r="T11080" t="s">
        <v>259</v>
      </c>
      <c r="U11080" t="s">
        <v>443</v>
      </c>
    </row>
    <row r="11081" spans="1:21" x14ac:dyDescent="0.35">
      <c r="A11081" s="2" t="s">
        <v>175</v>
      </c>
      <c r="B11081" s="1" t="s">
        <v>177</v>
      </c>
      <c r="C11081" t="s">
        <v>508</v>
      </c>
      <c r="D11081" s="1" t="s">
        <v>176</v>
      </c>
      <c r="E11081" s="1" t="s">
        <v>25</v>
      </c>
      <c r="F11081" s="1" t="s">
        <v>29</v>
      </c>
      <c r="G11081" s="1" t="s">
        <v>29</v>
      </c>
      <c r="H11081" t="s">
        <v>20</v>
      </c>
      <c r="I11081" s="1" t="s">
        <v>453</v>
      </c>
      <c r="J11081" t="s">
        <v>17</v>
      </c>
      <c r="K11081" s="1" t="s">
        <v>34</v>
      </c>
      <c r="L11081" t="s">
        <v>363</v>
      </c>
      <c r="M11081" t="s">
        <v>34</v>
      </c>
      <c r="N11081">
        <v>1</v>
      </c>
      <c r="O11081" t="s">
        <v>232</v>
      </c>
      <c r="P11081">
        <v>0</v>
      </c>
      <c r="Q11081">
        <v>1</v>
      </c>
      <c r="R11081" t="s">
        <v>234</v>
      </c>
      <c r="S11081" t="s">
        <v>258</v>
      </c>
      <c r="T11081" t="s">
        <v>259</v>
      </c>
      <c r="U11081" t="s">
        <v>443</v>
      </c>
    </row>
    <row r="11082" spans="1:21" x14ac:dyDescent="0.35">
      <c r="A11082" s="2" t="s">
        <v>175</v>
      </c>
      <c r="B11082" s="1" t="s">
        <v>177</v>
      </c>
      <c r="C11082" t="s">
        <v>508</v>
      </c>
      <c r="D11082" s="1" t="s">
        <v>176</v>
      </c>
      <c r="E11082" s="1" t="s">
        <v>25</v>
      </c>
      <c r="F11082" s="1" t="s">
        <v>29</v>
      </c>
      <c r="G11082" s="1" t="s">
        <v>29</v>
      </c>
      <c r="H11082" t="s">
        <v>30</v>
      </c>
      <c r="I11082" s="1" t="s">
        <v>292</v>
      </c>
      <c r="J11082" t="s">
        <v>72</v>
      </c>
      <c r="K11082" s="1" t="s">
        <v>64</v>
      </c>
      <c r="L11082" t="s">
        <v>363</v>
      </c>
      <c r="M11082" t="s">
        <v>64</v>
      </c>
      <c r="N11082">
        <v>1</v>
      </c>
      <c r="O11082" t="s">
        <v>232</v>
      </c>
      <c r="P11082">
        <v>1</v>
      </c>
      <c r="Q11082" t="s">
        <v>464</v>
      </c>
      <c r="R11082" t="s">
        <v>243</v>
      </c>
      <c r="S11082" t="s">
        <v>258</v>
      </c>
      <c r="T11082" t="s">
        <v>259</v>
      </c>
      <c r="U11082" t="s">
        <v>444</v>
      </c>
    </row>
    <row r="11083" spans="1:21" x14ac:dyDescent="0.35">
      <c r="A11083" s="2" t="s">
        <v>175</v>
      </c>
      <c r="B11083" s="1" t="s">
        <v>177</v>
      </c>
      <c r="C11083" t="s">
        <v>508</v>
      </c>
      <c r="D11083" s="1" t="s">
        <v>176</v>
      </c>
      <c r="E11083" s="1" t="s">
        <v>25</v>
      </c>
      <c r="F11083" s="1" t="s">
        <v>29</v>
      </c>
      <c r="G11083" s="1" t="s">
        <v>29</v>
      </c>
      <c r="H11083" t="s">
        <v>30</v>
      </c>
      <c r="I11083" s="1" t="s">
        <v>292</v>
      </c>
      <c r="J11083" t="s">
        <v>72</v>
      </c>
      <c r="K11083" s="1" t="s">
        <v>22</v>
      </c>
      <c r="L11083" t="s">
        <v>363</v>
      </c>
      <c r="M11083" t="s">
        <v>83</v>
      </c>
      <c r="N11083">
        <v>1</v>
      </c>
      <c r="O11083" t="s">
        <v>232</v>
      </c>
      <c r="P11083">
        <v>0</v>
      </c>
      <c r="Q11083" t="s">
        <v>464</v>
      </c>
      <c r="R11083" t="s">
        <v>234</v>
      </c>
      <c r="S11083" t="s">
        <v>258</v>
      </c>
      <c r="T11083" t="s">
        <v>259</v>
      </c>
      <c r="U11083" t="s">
        <v>443</v>
      </c>
    </row>
    <row r="11084" spans="1:21" x14ac:dyDescent="0.35">
      <c r="A11084" s="2" t="s">
        <v>175</v>
      </c>
      <c r="B11084" s="1" t="s">
        <v>177</v>
      </c>
      <c r="C11084" t="s">
        <v>508</v>
      </c>
      <c r="D11084" s="1" t="s">
        <v>176</v>
      </c>
      <c r="E11084" s="1" t="s">
        <v>25</v>
      </c>
      <c r="F11084" s="1" t="s">
        <v>29</v>
      </c>
      <c r="G11084" s="1" t="s">
        <v>29</v>
      </c>
      <c r="H11084" t="s">
        <v>36</v>
      </c>
      <c r="I11084" s="1" t="s">
        <v>292</v>
      </c>
      <c r="J11084" t="s">
        <v>72</v>
      </c>
      <c r="K11084" s="1" t="s">
        <v>75</v>
      </c>
      <c r="L11084" t="s">
        <v>363</v>
      </c>
      <c r="M11084" t="s">
        <v>75</v>
      </c>
      <c r="N11084">
        <v>1</v>
      </c>
      <c r="O11084" t="s">
        <v>232</v>
      </c>
      <c r="P11084">
        <v>1</v>
      </c>
      <c r="Q11084" t="s">
        <v>464</v>
      </c>
      <c r="R11084" t="s">
        <v>234</v>
      </c>
      <c r="S11084" t="s">
        <v>258</v>
      </c>
      <c r="T11084" t="s">
        <v>259</v>
      </c>
      <c r="U11084" t="s">
        <v>444</v>
      </c>
    </row>
    <row r="11085" spans="1:21" x14ac:dyDescent="0.35">
      <c r="A11085" s="2" t="s">
        <v>175</v>
      </c>
      <c r="B11085" s="1" t="s">
        <v>177</v>
      </c>
      <c r="C11085" t="s">
        <v>508</v>
      </c>
      <c r="D11085" s="1" t="s">
        <v>176</v>
      </c>
      <c r="E11085" s="1" t="s">
        <v>25</v>
      </c>
      <c r="F11085" s="1" t="s">
        <v>29</v>
      </c>
      <c r="G11085" s="1" t="s">
        <v>29</v>
      </c>
      <c r="H11085" t="s">
        <v>24</v>
      </c>
      <c r="I11085" s="1" t="s">
        <v>292</v>
      </c>
      <c r="J11085" t="s">
        <v>72</v>
      </c>
      <c r="K11085" s="1" t="s">
        <v>22</v>
      </c>
      <c r="L11085" t="s">
        <v>363</v>
      </c>
      <c r="M11085" t="s">
        <v>22</v>
      </c>
      <c r="N11085">
        <v>1</v>
      </c>
      <c r="O11085" t="s">
        <v>232</v>
      </c>
      <c r="P11085">
        <v>0</v>
      </c>
      <c r="Q11085" t="s">
        <v>464</v>
      </c>
      <c r="R11085" t="s">
        <v>234</v>
      </c>
      <c r="S11085" t="s">
        <v>258</v>
      </c>
      <c r="T11085" t="s">
        <v>259</v>
      </c>
      <c r="U11085" t="s">
        <v>443</v>
      </c>
    </row>
    <row r="11086" spans="1:21" x14ac:dyDescent="0.35">
      <c r="A11086" s="2" t="s">
        <v>175</v>
      </c>
      <c r="B11086" s="1" t="s">
        <v>177</v>
      </c>
      <c r="C11086" t="s">
        <v>508</v>
      </c>
      <c r="D11086" s="1" t="s">
        <v>176</v>
      </c>
      <c r="E11086" s="1" t="s">
        <v>25</v>
      </c>
      <c r="F11086" s="1" t="s">
        <v>29</v>
      </c>
      <c r="G11086" s="1" t="s">
        <v>29</v>
      </c>
      <c r="H11086" t="s">
        <v>74</v>
      </c>
      <c r="I11086" s="1" t="s">
        <v>292</v>
      </c>
      <c r="J11086" t="s">
        <v>72</v>
      </c>
      <c r="K11086" s="1" t="s">
        <v>75</v>
      </c>
      <c r="L11086" t="s">
        <v>278</v>
      </c>
      <c r="M11086" t="s">
        <v>92</v>
      </c>
      <c r="N11086">
        <v>1</v>
      </c>
      <c r="O11086" t="s">
        <v>232</v>
      </c>
      <c r="P11086">
        <v>0</v>
      </c>
      <c r="Q11086" t="s">
        <v>464</v>
      </c>
      <c r="R11086" t="s">
        <v>234</v>
      </c>
      <c r="S11086" t="s">
        <v>258</v>
      </c>
      <c r="T11086" t="s">
        <v>259</v>
      </c>
      <c r="U11086" t="s">
        <v>443</v>
      </c>
    </row>
    <row r="11087" spans="1:21" x14ac:dyDescent="0.35">
      <c r="A11087" s="2" t="s">
        <v>175</v>
      </c>
      <c r="B11087" s="1" t="s">
        <v>177</v>
      </c>
      <c r="C11087" t="s">
        <v>508</v>
      </c>
      <c r="D11087" s="1" t="s">
        <v>176</v>
      </c>
      <c r="E11087" s="1" t="s">
        <v>25</v>
      </c>
      <c r="F11087" s="1" t="s">
        <v>29</v>
      </c>
      <c r="G11087" s="1" t="s">
        <v>29</v>
      </c>
      <c r="H11087" t="s">
        <v>74</v>
      </c>
      <c r="I11087" s="1" t="s">
        <v>292</v>
      </c>
      <c r="J11087" t="s">
        <v>72</v>
      </c>
      <c r="K11087" s="1" t="s">
        <v>75</v>
      </c>
      <c r="L11087" t="s">
        <v>278</v>
      </c>
      <c r="M11087" t="s">
        <v>76</v>
      </c>
      <c r="N11087">
        <v>1</v>
      </c>
      <c r="O11087" t="s">
        <v>232</v>
      </c>
      <c r="P11087">
        <v>1</v>
      </c>
      <c r="Q11087" t="s">
        <v>464</v>
      </c>
      <c r="R11087" t="s">
        <v>243</v>
      </c>
      <c r="S11087" t="s">
        <v>258</v>
      </c>
      <c r="T11087" t="s">
        <v>259</v>
      </c>
      <c r="U11087" t="s">
        <v>444</v>
      </c>
    </row>
    <row r="11088" spans="1:21" x14ac:dyDescent="0.35">
      <c r="A11088" s="2" t="s">
        <v>175</v>
      </c>
      <c r="B11088" s="1" t="s">
        <v>177</v>
      </c>
      <c r="C11088" t="s">
        <v>508</v>
      </c>
      <c r="D11088" s="1" t="s">
        <v>176</v>
      </c>
      <c r="E11088" s="1" t="s">
        <v>25</v>
      </c>
      <c r="F11088" s="1" t="s">
        <v>29</v>
      </c>
      <c r="G11088" s="1" t="s">
        <v>29</v>
      </c>
      <c r="H11088" t="s">
        <v>74</v>
      </c>
      <c r="I11088" s="1" t="s">
        <v>292</v>
      </c>
      <c r="J11088" t="s">
        <v>72</v>
      </c>
      <c r="K11088" s="1" t="s">
        <v>22</v>
      </c>
      <c r="L11088" t="s">
        <v>363</v>
      </c>
      <c r="M11088" t="s">
        <v>22</v>
      </c>
      <c r="N11088">
        <v>1</v>
      </c>
      <c r="O11088" t="s">
        <v>232</v>
      </c>
      <c r="P11088">
        <v>1</v>
      </c>
      <c r="Q11088" t="s">
        <v>464</v>
      </c>
      <c r="R11088" t="s">
        <v>234</v>
      </c>
      <c r="S11088" t="s">
        <v>258</v>
      </c>
      <c r="T11088" t="s">
        <v>259</v>
      </c>
      <c r="U11088" t="s">
        <v>443</v>
      </c>
    </row>
    <row r="11089" spans="1:21" x14ac:dyDescent="0.35">
      <c r="A11089" s="2" t="s">
        <v>175</v>
      </c>
      <c r="B11089" s="1" t="s">
        <v>177</v>
      </c>
      <c r="C11089" t="s">
        <v>508</v>
      </c>
      <c r="D11089" s="1" t="s">
        <v>176</v>
      </c>
      <c r="E11089" s="1" t="s">
        <v>25</v>
      </c>
      <c r="F11089" s="1" t="s">
        <v>29</v>
      </c>
      <c r="G11089" s="1" t="s">
        <v>29</v>
      </c>
      <c r="H11089" t="s">
        <v>47</v>
      </c>
      <c r="I11089" s="1" t="s">
        <v>292</v>
      </c>
      <c r="J11089" t="s">
        <v>72</v>
      </c>
      <c r="K11089" s="1" t="s">
        <v>22</v>
      </c>
      <c r="L11089" t="s">
        <v>278</v>
      </c>
      <c r="M11089" t="s">
        <v>95</v>
      </c>
      <c r="N11089">
        <v>1</v>
      </c>
      <c r="O11089" t="s">
        <v>232</v>
      </c>
      <c r="P11089">
        <v>1</v>
      </c>
      <c r="Q11089" t="s">
        <v>464</v>
      </c>
      <c r="R11089" t="s">
        <v>234</v>
      </c>
      <c r="S11089" t="s">
        <v>258</v>
      </c>
      <c r="T11089" t="s">
        <v>259</v>
      </c>
      <c r="U11089" t="s">
        <v>443</v>
      </c>
    </row>
    <row r="11090" spans="1:21" x14ac:dyDescent="0.35">
      <c r="A11090" s="2" t="s">
        <v>175</v>
      </c>
      <c r="B11090" s="1" t="s">
        <v>177</v>
      </c>
      <c r="C11090" t="s">
        <v>508</v>
      </c>
      <c r="D11090" s="1" t="s">
        <v>176</v>
      </c>
      <c r="E11090" s="1" t="s">
        <v>25</v>
      </c>
      <c r="F11090" s="1" t="s">
        <v>21</v>
      </c>
      <c r="G11090" s="1" t="s">
        <v>29</v>
      </c>
      <c r="H11090" t="s">
        <v>16</v>
      </c>
      <c r="I11090" s="1" t="s">
        <v>292</v>
      </c>
      <c r="J11090" t="s">
        <v>72</v>
      </c>
      <c r="K11090" s="1" t="s">
        <v>75</v>
      </c>
      <c r="L11090" t="s">
        <v>363</v>
      </c>
      <c r="M11090" t="s">
        <v>92</v>
      </c>
      <c r="N11090">
        <v>1</v>
      </c>
      <c r="O11090" t="s">
        <v>232</v>
      </c>
      <c r="P11090">
        <v>0</v>
      </c>
      <c r="Q11090" t="s">
        <v>464</v>
      </c>
      <c r="R11090" t="s">
        <v>234</v>
      </c>
      <c r="S11090" t="s">
        <v>258</v>
      </c>
      <c r="T11090" t="s">
        <v>259</v>
      </c>
      <c r="U11090" t="s">
        <v>443</v>
      </c>
    </row>
    <row r="11091" spans="1:21" x14ac:dyDescent="0.35">
      <c r="A11091" s="2" t="s">
        <v>175</v>
      </c>
      <c r="B11091" s="1" t="s">
        <v>177</v>
      </c>
      <c r="C11091" t="s">
        <v>508</v>
      </c>
      <c r="D11091" s="1" t="s">
        <v>176</v>
      </c>
      <c r="E11091" s="1" t="s">
        <v>25</v>
      </c>
      <c r="F11091" s="1" t="s">
        <v>21</v>
      </c>
      <c r="G11091" s="1" t="s">
        <v>29</v>
      </c>
      <c r="H11091" t="s">
        <v>16</v>
      </c>
      <c r="I11091" s="1" t="s">
        <v>425</v>
      </c>
      <c r="J11091" t="s">
        <v>17</v>
      </c>
      <c r="K11091" s="1" t="s">
        <v>22</v>
      </c>
      <c r="L11091" t="s">
        <v>363</v>
      </c>
      <c r="M11091" t="s">
        <v>79</v>
      </c>
      <c r="N11091">
        <v>1</v>
      </c>
      <c r="O11091" t="s">
        <v>232</v>
      </c>
      <c r="P11091">
        <v>1</v>
      </c>
      <c r="Q11091">
        <v>1</v>
      </c>
      <c r="R11091" t="s">
        <v>243</v>
      </c>
      <c r="S11091" t="s">
        <v>258</v>
      </c>
      <c r="T11091" t="s">
        <v>259</v>
      </c>
      <c r="U11091" t="s">
        <v>444</v>
      </c>
    </row>
    <row r="11092" spans="1:21" x14ac:dyDescent="0.35">
      <c r="A11092" s="2" t="s">
        <v>175</v>
      </c>
      <c r="B11092" s="1" t="s">
        <v>177</v>
      </c>
      <c r="C11092" t="s">
        <v>508</v>
      </c>
      <c r="D11092" s="1" t="s">
        <v>176</v>
      </c>
      <c r="E11092" s="1" t="s">
        <v>25</v>
      </c>
      <c r="F11092" s="1" t="s">
        <v>21</v>
      </c>
      <c r="G11092" s="1" t="s">
        <v>29</v>
      </c>
      <c r="H11092" t="s">
        <v>20</v>
      </c>
      <c r="I11092" s="1" t="s">
        <v>292</v>
      </c>
      <c r="J11092" t="s">
        <v>72</v>
      </c>
      <c r="K11092" s="1" t="s">
        <v>75</v>
      </c>
      <c r="L11092" t="s">
        <v>363</v>
      </c>
      <c r="M11092" t="s">
        <v>98</v>
      </c>
      <c r="N11092">
        <v>1</v>
      </c>
      <c r="O11092" t="s">
        <v>232</v>
      </c>
      <c r="P11092">
        <v>1</v>
      </c>
      <c r="Q11092" t="s">
        <v>464</v>
      </c>
      <c r="R11092" t="s">
        <v>234</v>
      </c>
      <c r="S11092" t="s">
        <v>258</v>
      </c>
      <c r="T11092" t="s">
        <v>259</v>
      </c>
      <c r="U11092" t="s">
        <v>443</v>
      </c>
    </row>
    <row r="11093" spans="1:21" x14ac:dyDescent="0.35">
      <c r="A11093" s="2" t="s">
        <v>175</v>
      </c>
      <c r="B11093" s="1" t="s">
        <v>177</v>
      </c>
      <c r="C11093" t="s">
        <v>508</v>
      </c>
      <c r="D11093" s="1" t="s">
        <v>176</v>
      </c>
      <c r="E11093" s="1" t="s">
        <v>25</v>
      </c>
      <c r="F11093" s="1" t="s">
        <v>21</v>
      </c>
      <c r="G11093" s="1" t="s">
        <v>29</v>
      </c>
      <c r="H11093" t="s">
        <v>20</v>
      </c>
      <c r="I11093" s="1" t="s">
        <v>292</v>
      </c>
      <c r="J11093" t="s">
        <v>72</v>
      </c>
      <c r="K11093" s="1" t="s">
        <v>34</v>
      </c>
      <c r="L11093" t="s">
        <v>278</v>
      </c>
      <c r="M11093" t="s">
        <v>115</v>
      </c>
      <c r="N11093">
        <v>1</v>
      </c>
      <c r="O11093" t="s">
        <v>232</v>
      </c>
      <c r="P11093">
        <v>1</v>
      </c>
      <c r="Q11093" t="s">
        <v>464</v>
      </c>
      <c r="R11093" t="s">
        <v>234</v>
      </c>
      <c r="S11093" t="s">
        <v>258</v>
      </c>
      <c r="T11093" t="s">
        <v>259</v>
      </c>
      <c r="U11093" t="s">
        <v>443</v>
      </c>
    </row>
    <row r="11094" spans="1:21" x14ac:dyDescent="0.35">
      <c r="A11094" s="2" t="s">
        <v>175</v>
      </c>
      <c r="B11094" s="1" t="s">
        <v>177</v>
      </c>
      <c r="C11094" t="s">
        <v>508</v>
      </c>
      <c r="D11094" s="1" t="s">
        <v>176</v>
      </c>
      <c r="E11094" s="1" t="s">
        <v>25</v>
      </c>
      <c r="F11094" s="1" t="s">
        <v>21</v>
      </c>
      <c r="G11094" s="1" t="s">
        <v>29</v>
      </c>
      <c r="H11094" t="s">
        <v>20</v>
      </c>
      <c r="I11094" s="1" t="s">
        <v>292</v>
      </c>
      <c r="J11094" t="s">
        <v>72</v>
      </c>
      <c r="K11094" s="1" t="s">
        <v>22</v>
      </c>
      <c r="L11094" t="s">
        <v>363</v>
      </c>
      <c r="M11094" t="s">
        <v>83</v>
      </c>
      <c r="N11094">
        <v>1</v>
      </c>
      <c r="O11094" t="s">
        <v>232</v>
      </c>
      <c r="P11094">
        <v>1</v>
      </c>
      <c r="Q11094" t="s">
        <v>464</v>
      </c>
      <c r="R11094" t="s">
        <v>234</v>
      </c>
      <c r="S11094" t="s">
        <v>258</v>
      </c>
      <c r="T11094" t="s">
        <v>259</v>
      </c>
      <c r="U11094" t="s">
        <v>443</v>
      </c>
    </row>
    <row r="11095" spans="1:21" x14ac:dyDescent="0.35">
      <c r="A11095" s="2" t="s">
        <v>175</v>
      </c>
      <c r="B11095" s="1" t="s">
        <v>177</v>
      </c>
      <c r="C11095" t="s">
        <v>508</v>
      </c>
      <c r="D11095" s="1" t="s">
        <v>176</v>
      </c>
      <c r="E11095" s="1" t="s">
        <v>25</v>
      </c>
      <c r="F11095" s="1" t="s">
        <v>21</v>
      </c>
      <c r="G11095" s="1" t="s">
        <v>29</v>
      </c>
      <c r="H11095" t="s">
        <v>20</v>
      </c>
      <c r="I11095" s="1" t="s">
        <v>425</v>
      </c>
      <c r="J11095" t="s">
        <v>17</v>
      </c>
      <c r="K11095" s="1" t="s">
        <v>22</v>
      </c>
      <c r="L11095" t="s">
        <v>363</v>
      </c>
      <c r="M11095" t="s">
        <v>81</v>
      </c>
      <c r="N11095">
        <v>1</v>
      </c>
      <c r="O11095" t="s">
        <v>232</v>
      </c>
      <c r="P11095">
        <v>0</v>
      </c>
      <c r="Q11095">
        <v>1</v>
      </c>
      <c r="R11095" t="s">
        <v>243</v>
      </c>
      <c r="S11095" t="s">
        <v>258</v>
      </c>
      <c r="T11095" t="s">
        <v>259</v>
      </c>
      <c r="U11095" t="s">
        <v>444</v>
      </c>
    </row>
    <row r="11096" spans="1:21" x14ac:dyDescent="0.35">
      <c r="A11096" s="2" t="s">
        <v>175</v>
      </c>
      <c r="B11096" s="1" t="s">
        <v>177</v>
      </c>
      <c r="C11096" t="s">
        <v>508</v>
      </c>
      <c r="D11096" s="1" t="s">
        <v>176</v>
      </c>
      <c r="E11096" s="1" t="s">
        <v>25</v>
      </c>
      <c r="F11096" s="1" t="s">
        <v>21</v>
      </c>
      <c r="G11096" s="1" t="s">
        <v>29</v>
      </c>
      <c r="H11096" t="s">
        <v>27</v>
      </c>
      <c r="I11096" s="1" t="s">
        <v>292</v>
      </c>
      <c r="J11096" t="s">
        <v>72</v>
      </c>
      <c r="K11096" s="1" t="s">
        <v>18</v>
      </c>
      <c r="L11096" t="s">
        <v>363</v>
      </c>
      <c r="M11096" t="s">
        <v>93</v>
      </c>
      <c r="N11096">
        <v>1</v>
      </c>
      <c r="O11096" t="s">
        <v>232</v>
      </c>
      <c r="P11096">
        <v>0</v>
      </c>
      <c r="Q11096" t="s">
        <v>464</v>
      </c>
      <c r="R11096" t="s">
        <v>234</v>
      </c>
      <c r="S11096" t="s">
        <v>258</v>
      </c>
      <c r="T11096" t="s">
        <v>259</v>
      </c>
      <c r="U11096" t="s">
        <v>443</v>
      </c>
    </row>
    <row r="11097" spans="1:21" x14ac:dyDescent="0.35">
      <c r="A11097" s="2" t="s">
        <v>175</v>
      </c>
      <c r="B11097" s="1" t="s">
        <v>177</v>
      </c>
      <c r="C11097" t="s">
        <v>508</v>
      </c>
      <c r="D11097" s="1" t="s">
        <v>176</v>
      </c>
      <c r="E11097" s="1" t="s">
        <v>25</v>
      </c>
      <c r="F11097" s="1" t="s">
        <v>21</v>
      </c>
      <c r="G11097" s="1" t="s">
        <v>29</v>
      </c>
      <c r="H11097" t="s">
        <v>27</v>
      </c>
      <c r="I11097" s="1" t="s">
        <v>292</v>
      </c>
      <c r="J11097" t="s">
        <v>72</v>
      </c>
      <c r="K11097" s="1" t="s">
        <v>22</v>
      </c>
      <c r="L11097" t="s">
        <v>278</v>
      </c>
      <c r="M11097" t="s">
        <v>22</v>
      </c>
      <c r="N11097">
        <v>1</v>
      </c>
      <c r="O11097" t="s">
        <v>232</v>
      </c>
      <c r="P11097">
        <v>1</v>
      </c>
      <c r="Q11097" t="s">
        <v>464</v>
      </c>
      <c r="R11097" t="s">
        <v>234</v>
      </c>
      <c r="S11097" t="s">
        <v>258</v>
      </c>
      <c r="T11097" t="s">
        <v>259</v>
      </c>
      <c r="U11097" t="s">
        <v>444</v>
      </c>
    </row>
    <row r="11098" spans="1:21" x14ac:dyDescent="0.35">
      <c r="A11098" s="2" t="s">
        <v>175</v>
      </c>
      <c r="B11098" s="1" t="s">
        <v>177</v>
      </c>
      <c r="C11098" t="s">
        <v>508</v>
      </c>
      <c r="D11098" s="1" t="s">
        <v>176</v>
      </c>
      <c r="E11098" s="1" t="s">
        <v>25</v>
      </c>
      <c r="F11098" s="1" t="s">
        <v>21</v>
      </c>
      <c r="G11098" s="1" t="s">
        <v>29</v>
      </c>
      <c r="H11098" t="s">
        <v>27</v>
      </c>
      <c r="I11098" s="1" t="s">
        <v>453</v>
      </c>
      <c r="J11098" t="s">
        <v>17</v>
      </c>
      <c r="K11098" s="1" t="s">
        <v>18</v>
      </c>
      <c r="L11098" t="s">
        <v>363</v>
      </c>
      <c r="M11098" t="s">
        <v>18</v>
      </c>
      <c r="N11098">
        <v>1</v>
      </c>
      <c r="O11098" t="s">
        <v>232</v>
      </c>
      <c r="P11098">
        <v>1</v>
      </c>
      <c r="Q11098">
        <v>1</v>
      </c>
      <c r="R11098" t="s">
        <v>234</v>
      </c>
      <c r="S11098" t="s">
        <v>258</v>
      </c>
      <c r="T11098" t="s">
        <v>259</v>
      </c>
      <c r="U11098" t="s">
        <v>443</v>
      </c>
    </row>
    <row r="11099" spans="1:21" x14ac:dyDescent="0.35">
      <c r="A11099" s="2" t="s">
        <v>175</v>
      </c>
      <c r="B11099" s="1" t="s">
        <v>177</v>
      </c>
      <c r="C11099" t="s">
        <v>508</v>
      </c>
      <c r="D11099" s="1" t="s">
        <v>176</v>
      </c>
      <c r="E11099" s="1" t="s">
        <v>25</v>
      </c>
      <c r="F11099" s="1" t="s">
        <v>21</v>
      </c>
      <c r="G11099" s="1" t="s">
        <v>29</v>
      </c>
      <c r="H11099" t="s">
        <v>30</v>
      </c>
      <c r="I11099" s="1" t="s">
        <v>292</v>
      </c>
      <c r="J11099" t="s">
        <v>72</v>
      </c>
      <c r="K11099" s="1" t="s">
        <v>75</v>
      </c>
      <c r="L11099" t="s">
        <v>278</v>
      </c>
      <c r="M11099" t="s">
        <v>76</v>
      </c>
      <c r="N11099">
        <v>1</v>
      </c>
      <c r="O11099" t="s">
        <v>232</v>
      </c>
      <c r="P11099">
        <v>1</v>
      </c>
      <c r="Q11099" t="s">
        <v>464</v>
      </c>
      <c r="R11099" t="s">
        <v>234</v>
      </c>
      <c r="S11099" t="s">
        <v>258</v>
      </c>
      <c r="T11099" t="s">
        <v>259</v>
      </c>
      <c r="U11099" t="s">
        <v>444</v>
      </c>
    </row>
    <row r="11100" spans="1:21" x14ac:dyDescent="0.35">
      <c r="A11100" s="2" t="s">
        <v>175</v>
      </c>
      <c r="B11100" s="1" t="s">
        <v>177</v>
      </c>
      <c r="C11100" t="s">
        <v>508</v>
      </c>
      <c r="D11100" s="1" t="s">
        <v>176</v>
      </c>
      <c r="E11100" s="1" t="s">
        <v>25</v>
      </c>
      <c r="F11100" s="1" t="s">
        <v>21</v>
      </c>
      <c r="G11100" s="1" t="s">
        <v>29</v>
      </c>
      <c r="H11100" t="s">
        <v>30</v>
      </c>
      <c r="I11100" s="1" t="s">
        <v>292</v>
      </c>
      <c r="J11100" t="s">
        <v>72</v>
      </c>
      <c r="K11100" s="1" t="s">
        <v>22</v>
      </c>
      <c r="L11100" t="s">
        <v>278</v>
      </c>
      <c r="M11100" t="s">
        <v>97</v>
      </c>
      <c r="N11100">
        <v>1</v>
      </c>
      <c r="O11100" t="s">
        <v>232</v>
      </c>
      <c r="P11100">
        <v>0</v>
      </c>
      <c r="Q11100" t="s">
        <v>464</v>
      </c>
      <c r="R11100" t="s">
        <v>234</v>
      </c>
      <c r="S11100" t="s">
        <v>258</v>
      </c>
      <c r="T11100" t="s">
        <v>259</v>
      </c>
      <c r="U11100" t="s">
        <v>443</v>
      </c>
    </row>
    <row r="11101" spans="1:21" x14ac:dyDescent="0.35">
      <c r="A11101" s="2" t="s">
        <v>175</v>
      </c>
      <c r="B11101" s="1" t="s">
        <v>177</v>
      </c>
      <c r="C11101" t="s">
        <v>508</v>
      </c>
      <c r="D11101" s="1" t="s">
        <v>176</v>
      </c>
      <c r="E11101" s="1" t="s">
        <v>25</v>
      </c>
      <c r="F11101" s="1" t="s">
        <v>21</v>
      </c>
      <c r="G11101" s="1" t="s">
        <v>29</v>
      </c>
      <c r="H11101" t="s">
        <v>30</v>
      </c>
      <c r="I11101" s="1" t="s">
        <v>425</v>
      </c>
      <c r="J11101" t="s">
        <v>17</v>
      </c>
      <c r="K11101" s="1" t="s">
        <v>22</v>
      </c>
      <c r="L11101" t="s">
        <v>278</v>
      </c>
      <c r="M11101" t="s">
        <v>82</v>
      </c>
      <c r="N11101">
        <v>1</v>
      </c>
      <c r="O11101" t="s">
        <v>232</v>
      </c>
      <c r="P11101">
        <v>0</v>
      </c>
      <c r="Q11101">
        <v>1</v>
      </c>
      <c r="R11101" t="s">
        <v>234</v>
      </c>
      <c r="S11101" t="s">
        <v>258</v>
      </c>
      <c r="T11101" t="s">
        <v>259</v>
      </c>
      <c r="U11101" t="s">
        <v>443</v>
      </c>
    </row>
    <row r="11102" spans="1:21" x14ac:dyDescent="0.35">
      <c r="A11102" s="2" t="s">
        <v>175</v>
      </c>
      <c r="B11102" s="1" t="s">
        <v>177</v>
      </c>
      <c r="C11102" t="s">
        <v>508</v>
      </c>
      <c r="D11102" s="1" t="s">
        <v>176</v>
      </c>
      <c r="E11102" s="1" t="s">
        <v>25</v>
      </c>
      <c r="F11102" s="1" t="s">
        <v>21</v>
      </c>
      <c r="G11102" s="1" t="s">
        <v>29</v>
      </c>
      <c r="H11102" t="s">
        <v>36</v>
      </c>
      <c r="I11102" s="1" t="s">
        <v>292</v>
      </c>
      <c r="J11102" t="s">
        <v>72</v>
      </c>
      <c r="K11102" s="1" t="s">
        <v>64</v>
      </c>
      <c r="L11102" t="s">
        <v>278</v>
      </c>
      <c r="M11102" t="s">
        <v>67</v>
      </c>
      <c r="N11102">
        <v>1</v>
      </c>
      <c r="O11102" t="s">
        <v>232</v>
      </c>
      <c r="P11102">
        <v>1</v>
      </c>
      <c r="Q11102" t="s">
        <v>464</v>
      </c>
      <c r="R11102" t="s">
        <v>234</v>
      </c>
      <c r="S11102" t="s">
        <v>258</v>
      </c>
      <c r="T11102" t="s">
        <v>259</v>
      </c>
      <c r="U11102" t="s">
        <v>443</v>
      </c>
    </row>
    <row r="11103" spans="1:21" x14ac:dyDescent="0.35">
      <c r="A11103" s="2" t="s">
        <v>175</v>
      </c>
      <c r="B11103" s="1" t="s">
        <v>177</v>
      </c>
      <c r="C11103" t="s">
        <v>508</v>
      </c>
      <c r="D11103" s="1" t="s">
        <v>176</v>
      </c>
      <c r="E11103" s="1" t="s">
        <v>25</v>
      </c>
      <c r="F11103" s="1" t="s">
        <v>21</v>
      </c>
      <c r="G11103" s="1" t="s">
        <v>29</v>
      </c>
      <c r="H11103" t="s">
        <v>36</v>
      </c>
      <c r="I11103" s="1" t="s">
        <v>425</v>
      </c>
      <c r="J11103" t="s">
        <v>17</v>
      </c>
      <c r="K11103" s="1" t="s">
        <v>22</v>
      </c>
      <c r="L11103" t="s">
        <v>363</v>
      </c>
      <c r="M11103" t="s">
        <v>82</v>
      </c>
      <c r="N11103">
        <v>1</v>
      </c>
      <c r="O11103" t="s">
        <v>232</v>
      </c>
      <c r="P11103">
        <v>1</v>
      </c>
      <c r="Q11103">
        <v>1</v>
      </c>
      <c r="R11103" t="s">
        <v>234</v>
      </c>
      <c r="S11103" t="s">
        <v>258</v>
      </c>
      <c r="T11103" t="s">
        <v>259</v>
      </c>
      <c r="U11103" t="s">
        <v>443</v>
      </c>
    </row>
    <row r="11104" spans="1:21" x14ac:dyDescent="0.35">
      <c r="A11104" s="2" t="s">
        <v>175</v>
      </c>
      <c r="B11104" s="1" t="s">
        <v>177</v>
      </c>
      <c r="C11104" t="s">
        <v>508</v>
      </c>
      <c r="D11104" s="1" t="s">
        <v>176</v>
      </c>
      <c r="E11104" s="1" t="s">
        <v>25</v>
      </c>
      <c r="F11104" s="1" t="s">
        <v>21</v>
      </c>
      <c r="G11104" s="1" t="s">
        <v>29</v>
      </c>
      <c r="H11104" t="s">
        <v>24</v>
      </c>
      <c r="I11104" s="1" t="s">
        <v>292</v>
      </c>
      <c r="J11104" t="s">
        <v>72</v>
      </c>
      <c r="K11104" s="1" t="s">
        <v>18</v>
      </c>
      <c r="L11104" t="s">
        <v>278</v>
      </c>
      <c r="M11104" t="s">
        <v>18</v>
      </c>
      <c r="N11104">
        <v>1</v>
      </c>
      <c r="O11104" t="s">
        <v>232</v>
      </c>
      <c r="P11104">
        <v>1</v>
      </c>
      <c r="Q11104" t="s">
        <v>464</v>
      </c>
      <c r="R11104" t="s">
        <v>234</v>
      </c>
      <c r="S11104" t="s">
        <v>258</v>
      </c>
      <c r="T11104" t="s">
        <v>259</v>
      </c>
      <c r="U11104" t="s">
        <v>443</v>
      </c>
    </row>
    <row r="11105" spans="1:21" x14ac:dyDescent="0.35">
      <c r="A11105" s="2" t="s">
        <v>175</v>
      </c>
      <c r="B11105" s="1" t="s">
        <v>177</v>
      </c>
      <c r="C11105" t="s">
        <v>508</v>
      </c>
      <c r="D11105" s="1" t="s">
        <v>176</v>
      </c>
      <c r="E11105" s="1" t="s">
        <v>25</v>
      </c>
      <c r="F11105" s="1" t="s">
        <v>21</v>
      </c>
      <c r="G11105" s="1" t="s">
        <v>29</v>
      </c>
      <c r="H11105" t="s">
        <v>24</v>
      </c>
      <c r="I11105" s="1" t="s">
        <v>292</v>
      </c>
      <c r="J11105" t="s">
        <v>72</v>
      </c>
      <c r="K11105" s="1" t="s">
        <v>22</v>
      </c>
      <c r="L11105" t="s">
        <v>278</v>
      </c>
      <c r="M11105" t="s">
        <v>31</v>
      </c>
      <c r="N11105">
        <v>1</v>
      </c>
      <c r="O11105" t="s">
        <v>232</v>
      </c>
      <c r="P11105">
        <v>1</v>
      </c>
      <c r="Q11105" t="s">
        <v>464</v>
      </c>
      <c r="R11105" t="s">
        <v>234</v>
      </c>
      <c r="S11105" t="s">
        <v>258</v>
      </c>
      <c r="T11105" t="s">
        <v>259</v>
      </c>
      <c r="U11105" t="s">
        <v>443</v>
      </c>
    </row>
    <row r="11106" spans="1:21" x14ac:dyDescent="0.35">
      <c r="A11106" s="2" t="s">
        <v>175</v>
      </c>
      <c r="B11106" s="1" t="s">
        <v>177</v>
      </c>
      <c r="C11106" t="s">
        <v>508</v>
      </c>
      <c r="D11106" s="1" t="s">
        <v>176</v>
      </c>
      <c r="E11106" s="1" t="s">
        <v>364</v>
      </c>
      <c r="F11106" s="1" t="s">
        <v>33</v>
      </c>
      <c r="G11106" s="1" t="s">
        <v>214</v>
      </c>
      <c r="H11106" t="s">
        <v>30</v>
      </c>
      <c r="I11106" s="1" t="s">
        <v>425</v>
      </c>
      <c r="J11106" t="s">
        <v>17</v>
      </c>
      <c r="K11106" s="1" t="s">
        <v>22</v>
      </c>
      <c r="L11106" t="s">
        <v>278</v>
      </c>
      <c r="M11106" t="s">
        <v>22</v>
      </c>
      <c r="N11106">
        <v>1</v>
      </c>
      <c r="O11106" t="s">
        <v>232</v>
      </c>
      <c r="P11106">
        <v>0</v>
      </c>
      <c r="Q11106">
        <v>1</v>
      </c>
      <c r="R11106" t="s">
        <v>234</v>
      </c>
      <c r="S11106" t="s">
        <v>258</v>
      </c>
      <c r="T11106" t="s">
        <v>259</v>
      </c>
      <c r="U11106" t="s">
        <v>443</v>
      </c>
    </row>
    <row r="11107" spans="1:21" x14ac:dyDescent="0.35">
      <c r="A11107" s="2" t="s">
        <v>175</v>
      </c>
      <c r="B11107" s="1" t="s">
        <v>177</v>
      </c>
      <c r="C11107" t="s">
        <v>508</v>
      </c>
      <c r="D11107" s="1" t="s">
        <v>176</v>
      </c>
      <c r="E11107" s="1" t="s">
        <v>364</v>
      </c>
      <c r="F11107" s="1" t="s">
        <v>26</v>
      </c>
      <c r="G11107" s="1" t="s">
        <v>215</v>
      </c>
      <c r="H11107" t="s">
        <v>24</v>
      </c>
      <c r="I11107" s="1" t="s">
        <v>292</v>
      </c>
      <c r="J11107" t="s">
        <v>72</v>
      </c>
      <c r="K11107" s="1" t="s">
        <v>22</v>
      </c>
      <c r="L11107" t="s">
        <v>278</v>
      </c>
      <c r="M11107" t="s">
        <v>82</v>
      </c>
      <c r="N11107">
        <v>1</v>
      </c>
      <c r="O11107" t="s">
        <v>232</v>
      </c>
      <c r="P11107">
        <v>1</v>
      </c>
      <c r="Q11107" t="s">
        <v>464</v>
      </c>
      <c r="R11107" t="s">
        <v>234</v>
      </c>
      <c r="S11107" t="s">
        <v>258</v>
      </c>
      <c r="T11107" t="s">
        <v>259</v>
      </c>
      <c r="U11107" t="s">
        <v>443</v>
      </c>
    </row>
    <row r="11108" spans="1:21" x14ac:dyDescent="0.35">
      <c r="A11108" s="2" t="s">
        <v>175</v>
      </c>
      <c r="B11108" s="1" t="s">
        <v>177</v>
      </c>
      <c r="C11108" t="s">
        <v>508</v>
      </c>
      <c r="D11108" s="1" t="s">
        <v>176</v>
      </c>
      <c r="E11108" s="1" t="s">
        <v>364</v>
      </c>
      <c r="F11108" s="1" t="s">
        <v>26</v>
      </c>
      <c r="G11108" s="1" t="s">
        <v>215</v>
      </c>
      <c r="H11108" t="s">
        <v>24</v>
      </c>
      <c r="I11108" s="1" t="s">
        <v>425</v>
      </c>
      <c r="J11108" t="s">
        <v>17</v>
      </c>
      <c r="K11108" s="1" t="s">
        <v>22</v>
      </c>
      <c r="L11108" t="s">
        <v>278</v>
      </c>
      <c r="M11108" t="s">
        <v>82</v>
      </c>
      <c r="N11108">
        <v>1</v>
      </c>
      <c r="O11108" t="s">
        <v>232</v>
      </c>
      <c r="P11108">
        <v>1</v>
      </c>
      <c r="Q11108">
        <v>1</v>
      </c>
      <c r="R11108" t="s">
        <v>234</v>
      </c>
      <c r="S11108" t="s">
        <v>258</v>
      </c>
      <c r="T11108" t="s">
        <v>259</v>
      </c>
      <c r="U11108" t="s">
        <v>443</v>
      </c>
    </row>
    <row r="11109" spans="1:21" x14ac:dyDescent="0.35">
      <c r="A11109" s="2" t="s">
        <v>175</v>
      </c>
      <c r="B11109" s="1" t="s">
        <v>177</v>
      </c>
      <c r="C11109" t="s">
        <v>514</v>
      </c>
      <c r="D11109" s="1" t="s">
        <v>117</v>
      </c>
      <c r="E11109" s="1" t="s">
        <v>14</v>
      </c>
      <c r="F11109" s="1" t="s">
        <v>21</v>
      </c>
      <c r="G11109" s="1" t="s">
        <v>29</v>
      </c>
      <c r="H11109" t="s">
        <v>52</v>
      </c>
      <c r="I11109" s="1" t="s">
        <v>478</v>
      </c>
      <c r="J11109" t="s">
        <v>17</v>
      </c>
      <c r="K11109" s="1" t="s">
        <v>34</v>
      </c>
      <c r="L11109" t="s">
        <v>278</v>
      </c>
      <c r="M11109" t="s">
        <v>34</v>
      </c>
      <c r="N11109">
        <v>1</v>
      </c>
      <c r="O11109" t="s">
        <v>232</v>
      </c>
      <c r="P11109">
        <v>0</v>
      </c>
      <c r="Q11109">
        <v>1</v>
      </c>
      <c r="R11109" t="s">
        <v>234</v>
      </c>
      <c r="S11109" t="s">
        <v>258</v>
      </c>
      <c r="T11109" t="s">
        <v>259</v>
      </c>
      <c r="U11109" t="s">
        <v>443</v>
      </c>
    </row>
    <row r="11110" spans="1:21" x14ac:dyDescent="0.35">
      <c r="A11110" s="2" t="s">
        <v>175</v>
      </c>
      <c r="B11110" s="1" t="s">
        <v>177</v>
      </c>
      <c r="C11110" t="s">
        <v>514</v>
      </c>
      <c r="D11110" s="1" t="s">
        <v>117</v>
      </c>
      <c r="E11110" s="1" t="s">
        <v>25</v>
      </c>
      <c r="F11110" s="1" t="s">
        <v>33</v>
      </c>
      <c r="G11110" s="1" t="s">
        <v>214</v>
      </c>
      <c r="H11110" t="s">
        <v>74</v>
      </c>
      <c r="I11110" s="1" t="s">
        <v>425</v>
      </c>
      <c r="J11110" t="s">
        <v>17</v>
      </c>
      <c r="K11110" s="1" t="s">
        <v>34</v>
      </c>
      <c r="L11110" t="s">
        <v>363</v>
      </c>
      <c r="M11110" t="s">
        <v>34</v>
      </c>
      <c r="N11110">
        <v>1</v>
      </c>
      <c r="O11110" t="s">
        <v>232</v>
      </c>
      <c r="P11110">
        <v>0</v>
      </c>
      <c r="Q11110">
        <v>1</v>
      </c>
      <c r="R11110" t="s">
        <v>234</v>
      </c>
      <c r="S11110" t="s">
        <v>258</v>
      </c>
      <c r="T11110" t="s">
        <v>259</v>
      </c>
      <c r="U11110" t="s">
        <v>443</v>
      </c>
    </row>
    <row r="11111" spans="1:21" x14ac:dyDescent="0.35">
      <c r="A11111" s="2" t="s">
        <v>175</v>
      </c>
      <c r="B11111" s="1" t="s">
        <v>177</v>
      </c>
      <c r="C11111" t="s">
        <v>514</v>
      </c>
      <c r="D11111" s="1" t="s">
        <v>117</v>
      </c>
      <c r="E11111" s="1" t="s">
        <v>25</v>
      </c>
      <c r="F11111" s="1" t="s">
        <v>26</v>
      </c>
      <c r="G11111" s="1" t="s">
        <v>215</v>
      </c>
      <c r="H11111" t="s">
        <v>52</v>
      </c>
      <c r="I11111" s="1" t="s">
        <v>478</v>
      </c>
      <c r="J11111" t="s">
        <v>17</v>
      </c>
      <c r="K11111" s="1" t="s">
        <v>34</v>
      </c>
      <c r="L11111" t="s">
        <v>278</v>
      </c>
      <c r="M11111" t="s">
        <v>34</v>
      </c>
      <c r="N11111">
        <v>1</v>
      </c>
      <c r="O11111" t="s">
        <v>232</v>
      </c>
      <c r="P11111">
        <v>1</v>
      </c>
      <c r="Q11111">
        <v>1</v>
      </c>
      <c r="R11111" t="s">
        <v>234</v>
      </c>
      <c r="S11111" t="s">
        <v>258</v>
      </c>
      <c r="T11111" t="s">
        <v>259</v>
      </c>
      <c r="U11111" t="s">
        <v>443</v>
      </c>
    </row>
    <row r="11112" spans="1:21" x14ac:dyDescent="0.35">
      <c r="A11112" s="2" t="s">
        <v>175</v>
      </c>
      <c r="B11112" s="1" t="s">
        <v>177</v>
      </c>
      <c r="C11112" t="s">
        <v>514</v>
      </c>
      <c r="D11112" s="1" t="s">
        <v>117</v>
      </c>
      <c r="E11112" s="1" t="s">
        <v>25</v>
      </c>
      <c r="F11112" s="1" t="s">
        <v>26</v>
      </c>
      <c r="G11112" s="1" t="s">
        <v>215</v>
      </c>
      <c r="H11112" t="s">
        <v>52</v>
      </c>
      <c r="I11112" s="1" t="s">
        <v>425</v>
      </c>
      <c r="J11112" t="s">
        <v>17</v>
      </c>
      <c r="K11112" s="1" t="s">
        <v>34</v>
      </c>
      <c r="L11112" t="s">
        <v>278</v>
      </c>
      <c r="M11112" t="s">
        <v>34</v>
      </c>
      <c r="N11112">
        <v>2</v>
      </c>
      <c r="O11112" t="s">
        <v>232</v>
      </c>
      <c r="P11112">
        <v>0</v>
      </c>
      <c r="Q11112">
        <v>1</v>
      </c>
      <c r="R11112" t="s">
        <v>234</v>
      </c>
      <c r="S11112" t="s">
        <v>258</v>
      </c>
      <c r="T11112" t="s">
        <v>259</v>
      </c>
      <c r="U11112" t="s">
        <v>443</v>
      </c>
    </row>
    <row r="11113" spans="1:21" x14ac:dyDescent="0.35">
      <c r="A11113" s="2" t="s">
        <v>175</v>
      </c>
      <c r="B11113" s="1" t="s">
        <v>177</v>
      </c>
      <c r="C11113" t="s">
        <v>514</v>
      </c>
      <c r="D11113" s="1" t="s">
        <v>117</v>
      </c>
      <c r="E11113" s="1" t="s">
        <v>25</v>
      </c>
      <c r="F11113" s="1" t="s">
        <v>26</v>
      </c>
      <c r="G11113" s="1" t="s">
        <v>215</v>
      </c>
      <c r="H11113" t="s">
        <v>52</v>
      </c>
      <c r="I11113" s="1" t="s">
        <v>425</v>
      </c>
      <c r="J11113" t="s">
        <v>17</v>
      </c>
      <c r="K11113" s="1" t="s">
        <v>34</v>
      </c>
      <c r="L11113" t="s">
        <v>278</v>
      </c>
      <c r="M11113" t="s">
        <v>34</v>
      </c>
      <c r="N11113">
        <v>1</v>
      </c>
      <c r="O11113" t="s">
        <v>232</v>
      </c>
      <c r="P11113">
        <v>1</v>
      </c>
      <c r="Q11113">
        <v>1</v>
      </c>
      <c r="R11113" t="s">
        <v>234</v>
      </c>
      <c r="S11113" t="s">
        <v>258</v>
      </c>
      <c r="T11113" t="s">
        <v>259</v>
      </c>
      <c r="U11113" t="s">
        <v>443</v>
      </c>
    </row>
    <row r="11114" spans="1:21" x14ac:dyDescent="0.35">
      <c r="A11114" s="2" t="s">
        <v>175</v>
      </c>
      <c r="B11114" s="1" t="s">
        <v>177</v>
      </c>
      <c r="C11114" t="s">
        <v>514</v>
      </c>
      <c r="D11114" s="1" t="s">
        <v>117</v>
      </c>
      <c r="E11114" s="1" t="s">
        <v>25</v>
      </c>
      <c r="F11114" s="1" t="s">
        <v>26</v>
      </c>
      <c r="G11114" s="1" t="s">
        <v>215</v>
      </c>
      <c r="H11114" t="s">
        <v>16</v>
      </c>
      <c r="I11114" s="1" t="s">
        <v>478</v>
      </c>
      <c r="J11114" t="s">
        <v>17</v>
      </c>
      <c r="K11114" s="1" t="s">
        <v>34</v>
      </c>
      <c r="L11114" t="s">
        <v>278</v>
      </c>
      <c r="M11114" t="s">
        <v>34</v>
      </c>
      <c r="N11114">
        <v>1</v>
      </c>
      <c r="O11114" t="s">
        <v>232</v>
      </c>
      <c r="P11114">
        <v>0</v>
      </c>
      <c r="Q11114">
        <v>1</v>
      </c>
      <c r="R11114" t="s">
        <v>234</v>
      </c>
      <c r="S11114" t="s">
        <v>258</v>
      </c>
      <c r="T11114" t="s">
        <v>259</v>
      </c>
      <c r="U11114" t="s">
        <v>443</v>
      </c>
    </row>
    <row r="11115" spans="1:21" x14ac:dyDescent="0.35">
      <c r="A11115" s="2" t="s">
        <v>175</v>
      </c>
      <c r="B11115" s="1" t="s">
        <v>177</v>
      </c>
      <c r="C11115" t="s">
        <v>514</v>
      </c>
      <c r="D11115" s="1" t="s">
        <v>117</v>
      </c>
      <c r="E11115" s="1" t="s">
        <v>25</v>
      </c>
      <c r="F11115" s="1" t="s">
        <v>26</v>
      </c>
      <c r="G11115" s="1" t="s">
        <v>215</v>
      </c>
      <c r="H11115" t="s">
        <v>20</v>
      </c>
      <c r="I11115" s="1" t="s">
        <v>478</v>
      </c>
      <c r="J11115" t="s">
        <v>17</v>
      </c>
      <c r="K11115" s="1" t="s">
        <v>34</v>
      </c>
      <c r="L11115" t="s">
        <v>278</v>
      </c>
      <c r="M11115" t="s">
        <v>34</v>
      </c>
      <c r="N11115">
        <v>1</v>
      </c>
      <c r="O11115" t="s">
        <v>232</v>
      </c>
      <c r="P11115">
        <v>1</v>
      </c>
      <c r="Q11115">
        <v>1</v>
      </c>
      <c r="R11115" t="s">
        <v>234</v>
      </c>
      <c r="S11115" t="s">
        <v>258</v>
      </c>
      <c r="T11115" t="s">
        <v>259</v>
      </c>
      <c r="U11115" t="s">
        <v>443</v>
      </c>
    </row>
    <row r="11116" spans="1:21" x14ac:dyDescent="0.35">
      <c r="A11116" s="2" t="s">
        <v>175</v>
      </c>
      <c r="B11116" s="1" t="s">
        <v>177</v>
      </c>
      <c r="C11116" t="s">
        <v>514</v>
      </c>
      <c r="D11116" s="1" t="s">
        <v>117</v>
      </c>
      <c r="E11116" s="1" t="s">
        <v>25</v>
      </c>
      <c r="F11116" s="1" t="s">
        <v>26</v>
      </c>
      <c r="G11116" s="1" t="s">
        <v>215</v>
      </c>
      <c r="H11116" t="s">
        <v>27</v>
      </c>
      <c r="I11116" s="1" t="s">
        <v>478</v>
      </c>
      <c r="J11116" t="s">
        <v>17</v>
      </c>
      <c r="K11116" s="1" t="s">
        <v>34</v>
      </c>
      <c r="L11116" t="s">
        <v>278</v>
      </c>
      <c r="M11116" t="s">
        <v>34</v>
      </c>
      <c r="N11116">
        <v>1</v>
      </c>
      <c r="O11116" t="s">
        <v>232</v>
      </c>
      <c r="P11116">
        <v>1</v>
      </c>
      <c r="Q11116">
        <v>1</v>
      </c>
      <c r="R11116" t="s">
        <v>234</v>
      </c>
      <c r="S11116" t="s">
        <v>258</v>
      </c>
      <c r="T11116" t="s">
        <v>259</v>
      </c>
      <c r="U11116" t="s">
        <v>443</v>
      </c>
    </row>
    <row r="11117" spans="1:21" x14ac:dyDescent="0.35">
      <c r="A11117" s="2" t="s">
        <v>175</v>
      </c>
      <c r="B11117" s="1" t="s">
        <v>177</v>
      </c>
      <c r="C11117" t="s">
        <v>514</v>
      </c>
      <c r="D11117" s="1" t="s">
        <v>117</v>
      </c>
      <c r="E11117" s="1" t="s">
        <v>25</v>
      </c>
      <c r="F11117" s="1" t="s">
        <v>26</v>
      </c>
      <c r="G11117" s="1" t="s">
        <v>215</v>
      </c>
      <c r="H11117" t="s">
        <v>27</v>
      </c>
      <c r="I11117" s="1" t="s">
        <v>425</v>
      </c>
      <c r="J11117" t="s">
        <v>17</v>
      </c>
      <c r="K11117" s="1" t="s">
        <v>34</v>
      </c>
      <c r="L11117" t="s">
        <v>278</v>
      </c>
      <c r="M11117" t="s">
        <v>34</v>
      </c>
      <c r="N11117">
        <v>1</v>
      </c>
      <c r="O11117" t="s">
        <v>232</v>
      </c>
      <c r="P11117">
        <v>1</v>
      </c>
      <c r="Q11117">
        <v>1</v>
      </c>
      <c r="R11117" t="s">
        <v>234</v>
      </c>
      <c r="S11117" t="s">
        <v>258</v>
      </c>
      <c r="T11117" t="s">
        <v>259</v>
      </c>
      <c r="U11117" t="s">
        <v>443</v>
      </c>
    </row>
    <row r="11118" spans="1:21" x14ac:dyDescent="0.35">
      <c r="A11118" s="2" t="s">
        <v>175</v>
      </c>
      <c r="B11118" s="1" t="s">
        <v>177</v>
      </c>
      <c r="C11118" t="s">
        <v>514</v>
      </c>
      <c r="D11118" s="1" t="s">
        <v>117</v>
      </c>
      <c r="E11118" s="1" t="s">
        <v>25</v>
      </c>
      <c r="F11118" s="1" t="s">
        <v>26</v>
      </c>
      <c r="G11118" s="1" t="s">
        <v>215</v>
      </c>
      <c r="H11118" t="s">
        <v>30</v>
      </c>
      <c r="I11118" s="1" t="s">
        <v>478</v>
      </c>
      <c r="J11118" t="s">
        <v>17</v>
      </c>
      <c r="K11118" s="1" t="s">
        <v>34</v>
      </c>
      <c r="L11118" t="s">
        <v>278</v>
      </c>
      <c r="M11118" t="s">
        <v>34</v>
      </c>
      <c r="N11118">
        <v>1</v>
      </c>
      <c r="O11118" t="s">
        <v>232</v>
      </c>
      <c r="P11118">
        <v>0</v>
      </c>
      <c r="Q11118">
        <v>1</v>
      </c>
      <c r="R11118" t="s">
        <v>234</v>
      </c>
      <c r="S11118" t="s">
        <v>258</v>
      </c>
      <c r="T11118" t="s">
        <v>259</v>
      </c>
      <c r="U11118" t="s">
        <v>443</v>
      </c>
    </row>
    <row r="11119" spans="1:21" x14ac:dyDescent="0.35">
      <c r="A11119" s="2" t="s">
        <v>175</v>
      </c>
      <c r="B11119" s="1" t="s">
        <v>177</v>
      </c>
      <c r="C11119" t="s">
        <v>514</v>
      </c>
      <c r="D11119" s="1" t="s">
        <v>117</v>
      </c>
      <c r="E11119" s="1" t="s">
        <v>25</v>
      </c>
      <c r="F11119" s="1" t="s">
        <v>26</v>
      </c>
      <c r="G11119" s="1" t="s">
        <v>215</v>
      </c>
      <c r="H11119" t="s">
        <v>30</v>
      </c>
      <c r="I11119" s="1" t="s">
        <v>425</v>
      </c>
      <c r="J11119" t="s">
        <v>17</v>
      </c>
      <c r="K11119" s="1" t="s">
        <v>34</v>
      </c>
      <c r="L11119" t="s">
        <v>278</v>
      </c>
      <c r="M11119" t="s">
        <v>34</v>
      </c>
      <c r="N11119">
        <v>1</v>
      </c>
      <c r="O11119" t="s">
        <v>232</v>
      </c>
      <c r="P11119">
        <v>0</v>
      </c>
      <c r="Q11119">
        <v>1</v>
      </c>
      <c r="R11119" t="s">
        <v>234</v>
      </c>
      <c r="S11119" t="s">
        <v>258</v>
      </c>
      <c r="T11119" t="s">
        <v>259</v>
      </c>
      <c r="U11119" t="s">
        <v>443</v>
      </c>
    </row>
    <row r="11120" spans="1:21" x14ac:dyDescent="0.35">
      <c r="A11120" s="2" t="s">
        <v>175</v>
      </c>
      <c r="B11120" s="1" t="s">
        <v>177</v>
      </c>
      <c r="C11120" t="s">
        <v>514</v>
      </c>
      <c r="D11120" s="1" t="s">
        <v>117</v>
      </c>
      <c r="E11120" s="1" t="s">
        <v>25</v>
      </c>
      <c r="F11120" s="1" t="s">
        <v>26</v>
      </c>
      <c r="G11120" s="1" t="s">
        <v>215</v>
      </c>
      <c r="H11120" t="s">
        <v>30</v>
      </c>
      <c r="I11120" s="1" t="s">
        <v>425</v>
      </c>
      <c r="J11120" t="s">
        <v>17</v>
      </c>
      <c r="K11120" s="1" t="s">
        <v>34</v>
      </c>
      <c r="L11120" t="s">
        <v>278</v>
      </c>
      <c r="M11120" t="s">
        <v>34</v>
      </c>
      <c r="N11120">
        <v>1</v>
      </c>
      <c r="O11120" t="s">
        <v>232</v>
      </c>
      <c r="P11120">
        <v>1</v>
      </c>
      <c r="Q11120">
        <v>1</v>
      </c>
      <c r="R11120" t="s">
        <v>234</v>
      </c>
      <c r="S11120" t="s">
        <v>258</v>
      </c>
      <c r="T11120" t="s">
        <v>259</v>
      </c>
      <c r="U11120" t="s">
        <v>443</v>
      </c>
    </row>
    <row r="11121" spans="1:21" x14ac:dyDescent="0.35">
      <c r="A11121" s="2" t="s">
        <v>175</v>
      </c>
      <c r="B11121" s="1" t="s">
        <v>177</v>
      </c>
      <c r="C11121" t="s">
        <v>514</v>
      </c>
      <c r="D11121" s="1" t="s">
        <v>117</v>
      </c>
      <c r="E11121" s="1" t="s">
        <v>25</v>
      </c>
      <c r="F11121" s="1" t="s">
        <v>26</v>
      </c>
      <c r="G11121" s="1" t="s">
        <v>215</v>
      </c>
      <c r="H11121" t="s">
        <v>74</v>
      </c>
      <c r="I11121" s="1" t="s">
        <v>425</v>
      </c>
      <c r="J11121" t="s">
        <v>17</v>
      </c>
      <c r="K11121" s="1" t="s">
        <v>34</v>
      </c>
      <c r="L11121" t="s">
        <v>278</v>
      </c>
      <c r="M11121" t="s">
        <v>34</v>
      </c>
      <c r="N11121">
        <v>1</v>
      </c>
      <c r="O11121" t="s">
        <v>232</v>
      </c>
      <c r="P11121">
        <v>1</v>
      </c>
      <c r="Q11121">
        <v>1</v>
      </c>
      <c r="R11121" t="s">
        <v>234</v>
      </c>
      <c r="S11121" t="s">
        <v>258</v>
      </c>
      <c r="T11121" t="s">
        <v>259</v>
      </c>
      <c r="U11121" t="s">
        <v>443</v>
      </c>
    </row>
    <row r="11122" spans="1:21" x14ac:dyDescent="0.35">
      <c r="A11122" s="2" t="s">
        <v>175</v>
      </c>
      <c r="B11122" s="1" t="s">
        <v>177</v>
      </c>
      <c r="C11122" t="s">
        <v>514</v>
      </c>
      <c r="D11122" s="1" t="s">
        <v>117</v>
      </c>
      <c r="E11122" s="1" t="s">
        <v>25</v>
      </c>
      <c r="F11122" s="1" t="s">
        <v>26</v>
      </c>
      <c r="G11122" s="1" t="s">
        <v>215</v>
      </c>
      <c r="H11122" t="s">
        <v>47</v>
      </c>
      <c r="I11122" s="1" t="s">
        <v>425</v>
      </c>
      <c r="J11122" t="s">
        <v>17</v>
      </c>
      <c r="K11122" s="1" t="s">
        <v>34</v>
      </c>
      <c r="L11122" t="s">
        <v>363</v>
      </c>
      <c r="M11122" t="s">
        <v>34</v>
      </c>
      <c r="N11122">
        <v>1</v>
      </c>
      <c r="O11122" t="s">
        <v>232</v>
      </c>
      <c r="P11122">
        <v>0</v>
      </c>
      <c r="Q11122">
        <v>1</v>
      </c>
      <c r="R11122" t="s">
        <v>234</v>
      </c>
      <c r="S11122" t="s">
        <v>258</v>
      </c>
      <c r="T11122" t="s">
        <v>259</v>
      </c>
      <c r="U11122" t="s">
        <v>443</v>
      </c>
    </row>
    <row r="11123" spans="1:21" x14ac:dyDescent="0.35">
      <c r="A11123" s="2" t="s">
        <v>175</v>
      </c>
      <c r="B11123" s="1" t="s">
        <v>177</v>
      </c>
      <c r="C11123" t="s">
        <v>514</v>
      </c>
      <c r="D11123" s="1" t="s">
        <v>117</v>
      </c>
      <c r="E11123" s="1" t="s">
        <v>25</v>
      </c>
      <c r="F11123" s="1" t="s">
        <v>15</v>
      </c>
      <c r="G11123" s="1" t="s">
        <v>215</v>
      </c>
      <c r="H11123" t="s">
        <v>16</v>
      </c>
      <c r="I11123" s="1" t="s">
        <v>425</v>
      </c>
      <c r="J11123" t="s">
        <v>17</v>
      </c>
      <c r="K11123" s="1" t="s">
        <v>34</v>
      </c>
      <c r="L11123" t="s">
        <v>278</v>
      </c>
      <c r="M11123" t="s">
        <v>34</v>
      </c>
      <c r="N11123">
        <v>1</v>
      </c>
      <c r="O11123" t="s">
        <v>232</v>
      </c>
      <c r="P11123">
        <v>0</v>
      </c>
      <c r="Q11123">
        <v>1</v>
      </c>
      <c r="R11123" t="s">
        <v>234</v>
      </c>
      <c r="S11123" t="s">
        <v>258</v>
      </c>
      <c r="T11123" t="s">
        <v>259</v>
      </c>
      <c r="U11123" t="s">
        <v>443</v>
      </c>
    </row>
    <row r="11124" spans="1:21" x14ac:dyDescent="0.35">
      <c r="A11124" s="2" t="s">
        <v>175</v>
      </c>
      <c r="B11124" s="1" t="s">
        <v>177</v>
      </c>
      <c r="C11124" t="s">
        <v>514</v>
      </c>
      <c r="D11124" s="1" t="s">
        <v>117</v>
      </c>
      <c r="E11124" s="1" t="s">
        <v>25</v>
      </c>
      <c r="F11124" s="1" t="s">
        <v>15</v>
      </c>
      <c r="G11124" s="1" t="s">
        <v>215</v>
      </c>
      <c r="H11124" t="s">
        <v>20</v>
      </c>
      <c r="I11124" s="1" t="s">
        <v>478</v>
      </c>
      <c r="J11124" t="s">
        <v>17</v>
      </c>
      <c r="K11124" s="1" t="s">
        <v>34</v>
      </c>
      <c r="L11124" t="s">
        <v>278</v>
      </c>
      <c r="M11124" t="s">
        <v>34</v>
      </c>
      <c r="N11124">
        <v>1</v>
      </c>
      <c r="O11124" t="s">
        <v>232</v>
      </c>
      <c r="P11124">
        <v>1</v>
      </c>
      <c r="Q11124">
        <v>1</v>
      </c>
      <c r="R11124" t="s">
        <v>234</v>
      </c>
      <c r="S11124" t="s">
        <v>258</v>
      </c>
      <c r="T11124" t="s">
        <v>259</v>
      </c>
      <c r="U11124" t="s">
        <v>443</v>
      </c>
    </row>
    <row r="11125" spans="1:21" x14ac:dyDescent="0.35">
      <c r="A11125" s="2" t="s">
        <v>175</v>
      </c>
      <c r="B11125" s="1" t="s">
        <v>177</v>
      </c>
      <c r="C11125" t="s">
        <v>514</v>
      </c>
      <c r="D11125" s="1" t="s">
        <v>117</v>
      </c>
      <c r="E11125" s="1" t="s">
        <v>25</v>
      </c>
      <c r="F11125" s="1" t="s">
        <v>15</v>
      </c>
      <c r="G11125" s="1" t="s">
        <v>215</v>
      </c>
      <c r="H11125" t="s">
        <v>30</v>
      </c>
      <c r="I11125" s="1" t="s">
        <v>478</v>
      </c>
      <c r="J11125" t="s">
        <v>17</v>
      </c>
      <c r="K11125" s="1" t="s">
        <v>34</v>
      </c>
      <c r="L11125" t="s">
        <v>278</v>
      </c>
      <c r="M11125" t="s">
        <v>34</v>
      </c>
      <c r="N11125">
        <v>2</v>
      </c>
      <c r="O11125" t="s">
        <v>232</v>
      </c>
      <c r="P11125">
        <v>0</v>
      </c>
      <c r="Q11125">
        <v>1</v>
      </c>
      <c r="R11125" t="s">
        <v>234</v>
      </c>
      <c r="S11125" t="s">
        <v>258</v>
      </c>
      <c r="T11125" t="s">
        <v>259</v>
      </c>
      <c r="U11125" t="s">
        <v>443</v>
      </c>
    </row>
    <row r="11126" spans="1:21" x14ac:dyDescent="0.35">
      <c r="A11126" s="2" t="s">
        <v>175</v>
      </c>
      <c r="B11126" s="1" t="s">
        <v>177</v>
      </c>
      <c r="C11126" t="s">
        <v>514</v>
      </c>
      <c r="D11126" s="1" t="s">
        <v>117</v>
      </c>
      <c r="E11126" s="1" t="s">
        <v>25</v>
      </c>
      <c r="F11126" s="1" t="s">
        <v>15</v>
      </c>
      <c r="G11126" s="1" t="s">
        <v>215</v>
      </c>
      <c r="H11126" t="s">
        <v>30</v>
      </c>
      <c r="I11126" s="1" t="s">
        <v>425</v>
      </c>
      <c r="J11126" t="s">
        <v>17</v>
      </c>
      <c r="K11126" s="1" t="s">
        <v>34</v>
      </c>
      <c r="L11126" t="s">
        <v>278</v>
      </c>
      <c r="M11126" t="s">
        <v>34</v>
      </c>
      <c r="N11126">
        <v>1</v>
      </c>
      <c r="O11126" t="s">
        <v>232</v>
      </c>
      <c r="P11126">
        <v>1</v>
      </c>
      <c r="Q11126">
        <v>1</v>
      </c>
      <c r="R11126" t="s">
        <v>234</v>
      </c>
      <c r="S11126" t="s">
        <v>258</v>
      </c>
      <c r="T11126" t="s">
        <v>259</v>
      </c>
      <c r="U11126" t="s">
        <v>443</v>
      </c>
    </row>
    <row r="11127" spans="1:21" x14ac:dyDescent="0.35">
      <c r="A11127" s="2" t="s">
        <v>175</v>
      </c>
      <c r="B11127" s="1" t="s">
        <v>177</v>
      </c>
      <c r="C11127" t="s">
        <v>514</v>
      </c>
      <c r="D11127" s="1" t="s">
        <v>117</v>
      </c>
      <c r="E11127" s="1" t="s">
        <v>25</v>
      </c>
      <c r="F11127" s="1" t="s">
        <v>15</v>
      </c>
      <c r="G11127" s="1" t="s">
        <v>215</v>
      </c>
      <c r="H11127" t="s">
        <v>74</v>
      </c>
      <c r="I11127" s="1" t="s">
        <v>478</v>
      </c>
      <c r="J11127" t="s">
        <v>17</v>
      </c>
      <c r="K11127" s="1" t="s">
        <v>34</v>
      </c>
      <c r="L11127" t="s">
        <v>278</v>
      </c>
      <c r="M11127" t="s">
        <v>34</v>
      </c>
      <c r="N11127">
        <v>1</v>
      </c>
      <c r="O11127" t="s">
        <v>232</v>
      </c>
      <c r="P11127">
        <v>0</v>
      </c>
      <c r="Q11127">
        <v>1</v>
      </c>
      <c r="R11127" t="s">
        <v>234</v>
      </c>
      <c r="S11127" t="s">
        <v>258</v>
      </c>
      <c r="T11127" t="s">
        <v>259</v>
      </c>
      <c r="U11127" t="s">
        <v>443</v>
      </c>
    </row>
    <row r="11128" spans="1:21" x14ac:dyDescent="0.35">
      <c r="A11128" s="2" t="s">
        <v>175</v>
      </c>
      <c r="B11128" s="1" t="s">
        <v>177</v>
      </c>
      <c r="C11128" t="s">
        <v>514</v>
      </c>
      <c r="D11128" s="1" t="s">
        <v>117</v>
      </c>
      <c r="E11128" s="1" t="s">
        <v>25</v>
      </c>
      <c r="F11128" s="1" t="s">
        <v>15</v>
      </c>
      <c r="G11128" s="1" t="s">
        <v>215</v>
      </c>
      <c r="H11128" t="s">
        <v>74</v>
      </c>
      <c r="I11128" s="1" t="s">
        <v>425</v>
      </c>
      <c r="J11128" t="s">
        <v>17</v>
      </c>
      <c r="K11128" s="1" t="s">
        <v>34</v>
      </c>
      <c r="L11128" t="s">
        <v>278</v>
      </c>
      <c r="M11128" t="s">
        <v>34</v>
      </c>
      <c r="N11128">
        <v>1</v>
      </c>
      <c r="O11128" t="s">
        <v>232</v>
      </c>
      <c r="P11128">
        <v>0</v>
      </c>
      <c r="Q11128">
        <v>1</v>
      </c>
      <c r="R11128" t="s">
        <v>234</v>
      </c>
      <c r="S11128" t="s">
        <v>258</v>
      </c>
      <c r="T11128" t="s">
        <v>259</v>
      </c>
      <c r="U11128" t="s">
        <v>443</v>
      </c>
    </row>
    <row r="11129" spans="1:21" x14ac:dyDescent="0.35">
      <c r="A11129" s="2" t="s">
        <v>175</v>
      </c>
      <c r="B11129" s="1" t="s">
        <v>177</v>
      </c>
      <c r="C11129" t="s">
        <v>514</v>
      </c>
      <c r="D11129" s="1" t="s">
        <v>117</v>
      </c>
      <c r="E11129" s="1" t="s">
        <v>25</v>
      </c>
      <c r="F11129" s="1" t="s">
        <v>15</v>
      </c>
      <c r="G11129" s="1" t="s">
        <v>215</v>
      </c>
      <c r="H11129" t="s">
        <v>47</v>
      </c>
      <c r="I11129" s="1" t="s">
        <v>425</v>
      </c>
      <c r="J11129" t="s">
        <v>17</v>
      </c>
      <c r="K11129" s="1" t="s">
        <v>34</v>
      </c>
      <c r="L11129" t="s">
        <v>363</v>
      </c>
      <c r="M11129" t="s">
        <v>34</v>
      </c>
      <c r="N11129">
        <v>1</v>
      </c>
      <c r="O11129" t="s">
        <v>232</v>
      </c>
      <c r="P11129">
        <v>0</v>
      </c>
      <c r="Q11129">
        <v>1</v>
      </c>
      <c r="R11129" t="s">
        <v>243</v>
      </c>
      <c r="S11129" t="s">
        <v>258</v>
      </c>
      <c r="T11129" t="s">
        <v>259</v>
      </c>
      <c r="U11129" t="s">
        <v>444</v>
      </c>
    </row>
    <row r="11130" spans="1:21" x14ac:dyDescent="0.35">
      <c r="A11130" s="2" t="s">
        <v>175</v>
      </c>
      <c r="B11130" s="1" t="s">
        <v>177</v>
      </c>
      <c r="C11130" t="s">
        <v>514</v>
      </c>
      <c r="D11130" s="1" t="s">
        <v>117</v>
      </c>
      <c r="E11130" s="1" t="s">
        <v>25</v>
      </c>
      <c r="F11130" s="1" t="s">
        <v>21</v>
      </c>
      <c r="G11130" s="1" t="s">
        <v>29</v>
      </c>
      <c r="H11130" t="s">
        <v>52</v>
      </c>
      <c r="I11130" s="1" t="s">
        <v>425</v>
      </c>
      <c r="J11130" t="s">
        <v>17</v>
      </c>
      <c r="K11130" s="1" t="s">
        <v>34</v>
      </c>
      <c r="L11130" t="s">
        <v>278</v>
      </c>
      <c r="M11130" t="s">
        <v>34</v>
      </c>
      <c r="N11130">
        <v>1</v>
      </c>
      <c r="O11130" t="s">
        <v>232</v>
      </c>
      <c r="P11130">
        <v>0</v>
      </c>
      <c r="Q11130">
        <v>1</v>
      </c>
      <c r="R11130" t="s">
        <v>234</v>
      </c>
      <c r="S11130" t="s">
        <v>258</v>
      </c>
      <c r="T11130" t="s">
        <v>259</v>
      </c>
      <c r="U11130" t="s">
        <v>443</v>
      </c>
    </row>
    <row r="11131" spans="1:21" x14ac:dyDescent="0.35">
      <c r="A11131" s="2" t="s">
        <v>175</v>
      </c>
      <c r="B11131" s="1" t="s">
        <v>177</v>
      </c>
      <c r="C11131" t="s">
        <v>514</v>
      </c>
      <c r="D11131" s="1" t="s">
        <v>117</v>
      </c>
      <c r="E11131" s="1" t="s">
        <v>25</v>
      </c>
      <c r="F11131" s="1" t="s">
        <v>21</v>
      </c>
      <c r="G11131" s="1" t="s">
        <v>29</v>
      </c>
      <c r="H11131" t="s">
        <v>52</v>
      </c>
      <c r="I11131" s="1" t="s">
        <v>425</v>
      </c>
      <c r="J11131" t="s">
        <v>17</v>
      </c>
      <c r="K11131" s="1" t="s">
        <v>34</v>
      </c>
      <c r="L11131" t="s">
        <v>278</v>
      </c>
      <c r="M11131" t="s">
        <v>34</v>
      </c>
      <c r="N11131">
        <v>1</v>
      </c>
      <c r="O11131" t="s">
        <v>232</v>
      </c>
      <c r="P11131">
        <v>1</v>
      </c>
      <c r="Q11131">
        <v>1</v>
      </c>
      <c r="R11131" t="s">
        <v>234</v>
      </c>
      <c r="S11131" t="s">
        <v>258</v>
      </c>
      <c r="T11131" t="s">
        <v>259</v>
      </c>
      <c r="U11131" t="s">
        <v>443</v>
      </c>
    </row>
    <row r="11132" spans="1:21" x14ac:dyDescent="0.35">
      <c r="A11132" s="2" t="s">
        <v>175</v>
      </c>
      <c r="B11132" s="1" t="s">
        <v>177</v>
      </c>
      <c r="C11132" t="s">
        <v>510</v>
      </c>
      <c r="D11132" s="1" t="s">
        <v>124</v>
      </c>
      <c r="E11132" s="1" t="s">
        <v>14</v>
      </c>
      <c r="F11132" s="1" t="s">
        <v>26</v>
      </c>
      <c r="G11132" s="1" t="s">
        <v>215</v>
      </c>
      <c r="H11132" t="s">
        <v>36</v>
      </c>
      <c r="I11132" s="1" t="s">
        <v>292</v>
      </c>
      <c r="J11132" t="s">
        <v>72</v>
      </c>
      <c r="K11132" s="1" t="s">
        <v>18</v>
      </c>
      <c r="L11132" t="s">
        <v>363</v>
      </c>
      <c r="M11132" t="s">
        <v>100</v>
      </c>
      <c r="N11132">
        <v>1</v>
      </c>
      <c r="O11132" t="s">
        <v>232</v>
      </c>
      <c r="P11132">
        <v>0</v>
      </c>
      <c r="Q11132" t="s">
        <v>464</v>
      </c>
      <c r="R11132" t="s">
        <v>234</v>
      </c>
      <c r="S11132" t="s">
        <v>258</v>
      </c>
      <c r="T11132" t="s">
        <v>259</v>
      </c>
      <c r="U11132" t="s">
        <v>444</v>
      </c>
    </row>
    <row r="11133" spans="1:21" x14ac:dyDescent="0.35">
      <c r="A11133" s="2" t="s">
        <v>175</v>
      </c>
      <c r="B11133" s="1" t="s">
        <v>177</v>
      </c>
      <c r="C11133" t="s">
        <v>510</v>
      </c>
      <c r="D11133" s="1" t="s">
        <v>124</v>
      </c>
      <c r="E11133" s="1" t="s">
        <v>14</v>
      </c>
      <c r="F11133" s="1" t="s">
        <v>29</v>
      </c>
      <c r="G11133" s="1" t="s">
        <v>29</v>
      </c>
      <c r="H11133" t="s">
        <v>40</v>
      </c>
      <c r="I11133" s="1" t="s">
        <v>292</v>
      </c>
      <c r="J11133" t="s">
        <v>72</v>
      </c>
      <c r="K11133" s="1" t="s">
        <v>18</v>
      </c>
      <c r="L11133" t="s">
        <v>363</v>
      </c>
      <c r="M11133" t="s">
        <v>100</v>
      </c>
      <c r="N11133">
        <v>1</v>
      </c>
      <c r="O11133" t="s">
        <v>232</v>
      </c>
      <c r="P11133">
        <v>0</v>
      </c>
      <c r="Q11133" t="s">
        <v>464</v>
      </c>
      <c r="R11133" t="s">
        <v>234</v>
      </c>
      <c r="S11133" t="s">
        <v>258</v>
      </c>
      <c r="T11133" t="s">
        <v>259</v>
      </c>
      <c r="U11133" t="s">
        <v>444</v>
      </c>
    </row>
    <row r="11134" spans="1:21" x14ac:dyDescent="0.35">
      <c r="A11134" s="2" t="s">
        <v>175</v>
      </c>
      <c r="B11134" s="1" t="s">
        <v>177</v>
      </c>
      <c r="C11134" t="s">
        <v>510</v>
      </c>
      <c r="D11134" s="1" t="s">
        <v>124</v>
      </c>
      <c r="E11134" s="1" t="s">
        <v>25</v>
      </c>
      <c r="F11134" s="1" t="s">
        <v>33</v>
      </c>
      <c r="G11134" s="1" t="s">
        <v>214</v>
      </c>
      <c r="H11134" t="s">
        <v>50</v>
      </c>
      <c r="I11134" s="1" t="s">
        <v>292</v>
      </c>
      <c r="J11134" t="s">
        <v>72</v>
      </c>
      <c r="K11134" s="1" t="s">
        <v>18</v>
      </c>
      <c r="L11134" t="s">
        <v>363</v>
      </c>
      <c r="M11134" t="s">
        <v>100</v>
      </c>
      <c r="N11134">
        <v>1</v>
      </c>
      <c r="O11134" t="s">
        <v>232</v>
      </c>
      <c r="P11134">
        <v>0</v>
      </c>
      <c r="Q11134" t="s">
        <v>464</v>
      </c>
      <c r="R11134" t="s">
        <v>234</v>
      </c>
      <c r="S11134" t="s">
        <v>258</v>
      </c>
      <c r="T11134" t="s">
        <v>259</v>
      </c>
      <c r="U11134" t="s">
        <v>444</v>
      </c>
    </row>
    <row r="11135" spans="1:21" x14ac:dyDescent="0.35">
      <c r="A11135" s="2" t="s">
        <v>175</v>
      </c>
      <c r="B11135" s="1" t="s">
        <v>177</v>
      </c>
      <c r="C11135" t="s">
        <v>510</v>
      </c>
      <c r="D11135" s="1" t="s">
        <v>124</v>
      </c>
      <c r="E11135" s="1" t="s">
        <v>25</v>
      </c>
      <c r="F11135" s="1" t="s">
        <v>26</v>
      </c>
      <c r="G11135" s="1" t="s">
        <v>215</v>
      </c>
      <c r="H11135" t="s">
        <v>52</v>
      </c>
      <c r="I11135" s="1" t="s">
        <v>292</v>
      </c>
      <c r="J11135" t="s">
        <v>72</v>
      </c>
      <c r="K11135" s="1" t="s">
        <v>18</v>
      </c>
      <c r="L11135" t="s">
        <v>363</v>
      </c>
      <c r="M11135" t="s">
        <v>100</v>
      </c>
      <c r="N11135">
        <v>1</v>
      </c>
      <c r="O11135" t="s">
        <v>232</v>
      </c>
      <c r="P11135">
        <v>0</v>
      </c>
      <c r="Q11135" t="s">
        <v>464</v>
      </c>
      <c r="R11135" t="s">
        <v>234</v>
      </c>
      <c r="S11135" t="s">
        <v>258</v>
      </c>
      <c r="T11135" t="s">
        <v>259</v>
      </c>
      <c r="U11135" t="s">
        <v>444</v>
      </c>
    </row>
    <row r="11136" spans="1:21" x14ac:dyDescent="0.35">
      <c r="A11136" s="2" t="s">
        <v>175</v>
      </c>
      <c r="B11136" s="1" t="s">
        <v>177</v>
      </c>
      <c r="C11136" t="s">
        <v>510</v>
      </c>
      <c r="D11136" s="1" t="s">
        <v>124</v>
      </c>
      <c r="E11136" s="1" t="s">
        <v>25</v>
      </c>
      <c r="F11136" s="1" t="s">
        <v>26</v>
      </c>
      <c r="G11136" s="1" t="s">
        <v>215</v>
      </c>
      <c r="H11136" t="s">
        <v>24</v>
      </c>
      <c r="I11136" s="1" t="s">
        <v>292</v>
      </c>
      <c r="J11136" t="s">
        <v>72</v>
      </c>
      <c r="K11136" s="1" t="s">
        <v>18</v>
      </c>
      <c r="L11136" t="s">
        <v>363</v>
      </c>
      <c r="M11136" t="s">
        <v>100</v>
      </c>
      <c r="N11136">
        <v>1</v>
      </c>
      <c r="O11136" t="s">
        <v>232</v>
      </c>
      <c r="P11136">
        <v>1</v>
      </c>
      <c r="Q11136" t="s">
        <v>464</v>
      </c>
      <c r="R11136" t="s">
        <v>234</v>
      </c>
      <c r="S11136" t="s">
        <v>258</v>
      </c>
      <c r="T11136" t="s">
        <v>259</v>
      </c>
      <c r="U11136" t="s">
        <v>444</v>
      </c>
    </row>
    <row r="11137" spans="1:21" x14ac:dyDescent="0.35">
      <c r="A11137" s="2" t="s">
        <v>175</v>
      </c>
      <c r="B11137" s="1" t="s">
        <v>177</v>
      </c>
      <c r="C11137" t="s">
        <v>510</v>
      </c>
      <c r="D11137" s="1" t="s">
        <v>124</v>
      </c>
      <c r="E11137" s="1" t="s">
        <v>25</v>
      </c>
      <c r="F11137" s="1" t="s">
        <v>15</v>
      </c>
      <c r="G11137" s="1" t="s">
        <v>215</v>
      </c>
      <c r="H11137" t="s">
        <v>47</v>
      </c>
      <c r="I11137" s="1" t="s">
        <v>292</v>
      </c>
      <c r="J11137" t="s">
        <v>72</v>
      </c>
      <c r="K11137" s="1" t="s">
        <v>18</v>
      </c>
      <c r="L11137" t="s">
        <v>363</v>
      </c>
      <c r="M11137" t="s">
        <v>100</v>
      </c>
      <c r="N11137">
        <v>2</v>
      </c>
      <c r="O11137" t="s">
        <v>232</v>
      </c>
      <c r="P11137">
        <v>0</v>
      </c>
      <c r="Q11137" t="s">
        <v>464</v>
      </c>
      <c r="R11137" t="s">
        <v>234</v>
      </c>
      <c r="S11137" t="s">
        <v>258</v>
      </c>
      <c r="T11137" t="s">
        <v>259</v>
      </c>
      <c r="U11137" t="s">
        <v>444</v>
      </c>
    </row>
    <row r="11138" spans="1:21" x14ac:dyDescent="0.35">
      <c r="A11138" s="2" t="s">
        <v>175</v>
      </c>
      <c r="B11138" s="1" t="s">
        <v>177</v>
      </c>
      <c r="C11138" t="s">
        <v>510</v>
      </c>
      <c r="D11138" s="1" t="s">
        <v>124</v>
      </c>
      <c r="E11138" s="1" t="s">
        <v>25</v>
      </c>
      <c r="F11138" s="1" t="s">
        <v>29</v>
      </c>
      <c r="G11138" s="1" t="s">
        <v>29</v>
      </c>
      <c r="H11138" t="s">
        <v>27</v>
      </c>
      <c r="I11138" s="1" t="s">
        <v>292</v>
      </c>
      <c r="J11138" t="s">
        <v>72</v>
      </c>
      <c r="K11138" s="1" t="s">
        <v>18</v>
      </c>
      <c r="L11138" t="s">
        <v>278</v>
      </c>
      <c r="M11138" t="s">
        <v>100</v>
      </c>
      <c r="N11138">
        <v>1</v>
      </c>
      <c r="O11138" t="s">
        <v>232</v>
      </c>
      <c r="P11138">
        <v>0</v>
      </c>
      <c r="Q11138" t="s">
        <v>464</v>
      </c>
      <c r="R11138" t="s">
        <v>234</v>
      </c>
      <c r="S11138" t="s">
        <v>258</v>
      </c>
      <c r="T11138" t="s">
        <v>259</v>
      </c>
      <c r="U11138" t="s">
        <v>444</v>
      </c>
    </row>
    <row r="11139" spans="1:21" x14ac:dyDescent="0.35">
      <c r="A11139" s="2" t="s">
        <v>175</v>
      </c>
      <c r="B11139" s="1" t="s">
        <v>177</v>
      </c>
      <c r="C11139" t="s">
        <v>510</v>
      </c>
      <c r="D11139" s="1" t="s">
        <v>124</v>
      </c>
      <c r="E11139" s="1" t="s">
        <v>25</v>
      </c>
      <c r="F11139" s="1" t="s">
        <v>29</v>
      </c>
      <c r="G11139" s="1" t="s">
        <v>29</v>
      </c>
      <c r="H11139" t="s">
        <v>74</v>
      </c>
      <c r="I11139" s="1" t="s">
        <v>292</v>
      </c>
      <c r="J11139" t="s">
        <v>72</v>
      </c>
      <c r="K11139" s="1" t="s">
        <v>18</v>
      </c>
      <c r="L11139" t="s">
        <v>363</v>
      </c>
      <c r="M11139" t="s">
        <v>100</v>
      </c>
      <c r="N11139">
        <v>1</v>
      </c>
      <c r="O11139" t="s">
        <v>232</v>
      </c>
      <c r="P11139">
        <v>0</v>
      </c>
      <c r="Q11139" t="s">
        <v>464</v>
      </c>
      <c r="R11139" t="s">
        <v>234</v>
      </c>
      <c r="S11139" t="s">
        <v>258</v>
      </c>
      <c r="T11139" t="s">
        <v>259</v>
      </c>
      <c r="U11139" t="s">
        <v>444</v>
      </c>
    </row>
    <row r="11140" spans="1:21" x14ac:dyDescent="0.35">
      <c r="A11140" s="2" t="s">
        <v>175</v>
      </c>
      <c r="B11140" s="1" t="s">
        <v>177</v>
      </c>
      <c r="C11140" t="s">
        <v>510</v>
      </c>
      <c r="D11140" s="1" t="s">
        <v>124</v>
      </c>
      <c r="E11140" s="1" t="s">
        <v>25</v>
      </c>
      <c r="F11140" s="1" t="s">
        <v>21</v>
      </c>
      <c r="G11140" s="1" t="s">
        <v>29</v>
      </c>
      <c r="H11140" t="s">
        <v>52</v>
      </c>
      <c r="I11140" s="1" t="s">
        <v>292</v>
      </c>
      <c r="J11140" t="s">
        <v>72</v>
      </c>
      <c r="K11140" s="1" t="s">
        <v>18</v>
      </c>
      <c r="L11140" t="s">
        <v>278</v>
      </c>
      <c r="M11140" t="s">
        <v>100</v>
      </c>
      <c r="N11140">
        <v>1</v>
      </c>
      <c r="O11140" t="s">
        <v>232</v>
      </c>
      <c r="P11140">
        <v>0</v>
      </c>
      <c r="Q11140" t="s">
        <v>464</v>
      </c>
      <c r="R11140" t="s">
        <v>234</v>
      </c>
      <c r="S11140" t="s">
        <v>258</v>
      </c>
      <c r="T11140" t="s">
        <v>259</v>
      </c>
      <c r="U11140" t="s">
        <v>444</v>
      </c>
    </row>
    <row r="11141" spans="1:21" x14ac:dyDescent="0.35">
      <c r="A11141" s="2" t="s">
        <v>175</v>
      </c>
      <c r="B11141" s="1" t="s">
        <v>177</v>
      </c>
      <c r="C11141" t="s">
        <v>510</v>
      </c>
      <c r="D11141" s="1" t="s">
        <v>124</v>
      </c>
      <c r="E11141" s="1" t="s">
        <v>25</v>
      </c>
      <c r="F11141" s="1" t="s">
        <v>21</v>
      </c>
      <c r="G11141" s="1" t="s">
        <v>29</v>
      </c>
      <c r="H11141" t="s">
        <v>27</v>
      </c>
      <c r="I11141" s="1" t="s">
        <v>292</v>
      </c>
      <c r="J11141" t="s">
        <v>72</v>
      </c>
      <c r="K11141" s="1" t="s">
        <v>18</v>
      </c>
      <c r="L11141" t="s">
        <v>278</v>
      </c>
      <c r="M11141" t="s">
        <v>100</v>
      </c>
      <c r="N11141">
        <v>1</v>
      </c>
      <c r="O11141" t="s">
        <v>232</v>
      </c>
      <c r="P11141">
        <v>0</v>
      </c>
      <c r="Q11141" t="s">
        <v>464</v>
      </c>
      <c r="R11141" t="s">
        <v>234</v>
      </c>
      <c r="S11141" t="s">
        <v>258</v>
      </c>
      <c r="T11141" t="s">
        <v>259</v>
      </c>
      <c r="U11141" t="s">
        <v>444</v>
      </c>
    </row>
    <row r="11142" spans="1:21" x14ac:dyDescent="0.35">
      <c r="A11142" s="2" t="s">
        <v>178</v>
      </c>
      <c r="B11142" s="1" t="s">
        <v>179</v>
      </c>
      <c r="C11142" t="s">
        <v>512</v>
      </c>
      <c r="D11142" s="1" t="s">
        <v>134</v>
      </c>
      <c r="E11142" s="1" t="s">
        <v>14</v>
      </c>
      <c r="F11142" s="1" t="s">
        <v>26</v>
      </c>
      <c r="G11142" s="1" t="s">
        <v>215</v>
      </c>
      <c r="H11142" t="s">
        <v>16</v>
      </c>
      <c r="I11142" s="1" t="s">
        <v>479</v>
      </c>
      <c r="J11142" t="s">
        <v>42</v>
      </c>
      <c r="K11142" s="1" t="s">
        <v>57</v>
      </c>
      <c r="L11142" t="s">
        <v>278</v>
      </c>
      <c r="M11142" t="s">
        <v>61</v>
      </c>
      <c r="N11142">
        <v>1</v>
      </c>
      <c r="O11142" t="s">
        <v>232</v>
      </c>
      <c r="P11142">
        <v>0</v>
      </c>
      <c r="Q11142" t="s">
        <v>464</v>
      </c>
      <c r="R11142" t="s">
        <v>234</v>
      </c>
      <c r="S11142" t="s">
        <v>258</v>
      </c>
      <c r="T11142" t="s">
        <v>259</v>
      </c>
      <c r="U11142" t="s">
        <v>443</v>
      </c>
    </row>
    <row r="11143" spans="1:21" x14ac:dyDescent="0.35">
      <c r="A11143" s="2" t="s">
        <v>178</v>
      </c>
      <c r="B11143" s="1" t="s">
        <v>179</v>
      </c>
      <c r="C11143" t="s">
        <v>512</v>
      </c>
      <c r="D11143" s="1" t="s">
        <v>134</v>
      </c>
      <c r="E11143" s="1" t="s">
        <v>14</v>
      </c>
      <c r="F11143" s="1" t="s">
        <v>26</v>
      </c>
      <c r="G11143" s="1" t="s">
        <v>215</v>
      </c>
      <c r="H11143" t="s">
        <v>16</v>
      </c>
      <c r="I11143" s="1" t="s">
        <v>479</v>
      </c>
      <c r="J11143" t="s">
        <v>42</v>
      </c>
      <c r="K11143" s="1" t="s">
        <v>57</v>
      </c>
      <c r="L11143" t="s">
        <v>278</v>
      </c>
      <c r="M11143" t="s">
        <v>61</v>
      </c>
      <c r="N11143">
        <v>1</v>
      </c>
      <c r="O11143" t="s">
        <v>232</v>
      </c>
      <c r="P11143">
        <v>1</v>
      </c>
      <c r="Q11143" t="s">
        <v>464</v>
      </c>
      <c r="R11143" t="s">
        <v>234</v>
      </c>
      <c r="S11143" t="s">
        <v>258</v>
      </c>
      <c r="T11143" t="s">
        <v>259</v>
      </c>
      <c r="U11143" t="s">
        <v>443</v>
      </c>
    </row>
    <row r="11144" spans="1:21" x14ac:dyDescent="0.35">
      <c r="A11144" s="2" t="s">
        <v>178</v>
      </c>
      <c r="B11144" s="1" t="s">
        <v>179</v>
      </c>
      <c r="C11144" t="s">
        <v>512</v>
      </c>
      <c r="D11144" s="1" t="s">
        <v>134</v>
      </c>
      <c r="E11144" s="1" t="s">
        <v>14</v>
      </c>
      <c r="F11144" s="1" t="s">
        <v>26</v>
      </c>
      <c r="G11144" s="1" t="s">
        <v>215</v>
      </c>
      <c r="H11144" t="s">
        <v>16</v>
      </c>
      <c r="I11144" s="1" t="s">
        <v>479</v>
      </c>
      <c r="J11144" t="s">
        <v>42</v>
      </c>
      <c r="K11144" s="1" t="s">
        <v>57</v>
      </c>
      <c r="L11144" t="s">
        <v>278</v>
      </c>
      <c r="M11144" t="s">
        <v>136</v>
      </c>
      <c r="N11144">
        <v>1</v>
      </c>
      <c r="O11144" t="s">
        <v>232</v>
      </c>
      <c r="P11144">
        <v>0</v>
      </c>
      <c r="Q11144" t="s">
        <v>464</v>
      </c>
      <c r="R11144" t="s">
        <v>234</v>
      </c>
      <c r="S11144" t="s">
        <v>258</v>
      </c>
      <c r="T11144" t="s">
        <v>259</v>
      </c>
      <c r="U11144" t="s">
        <v>443</v>
      </c>
    </row>
    <row r="11145" spans="1:21" x14ac:dyDescent="0.35">
      <c r="A11145" s="2" t="s">
        <v>178</v>
      </c>
      <c r="B11145" s="1" t="s">
        <v>179</v>
      </c>
      <c r="C11145" t="s">
        <v>512</v>
      </c>
      <c r="D11145" s="1" t="s">
        <v>134</v>
      </c>
      <c r="E11145" s="1" t="s">
        <v>14</v>
      </c>
      <c r="F11145" s="1" t="s">
        <v>26</v>
      </c>
      <c r="G11145" s="1" t="s">
        <v>215</v>
      </c>
      <c r="H11145" t="s">
        <v>16</v>
      </c>
      <c r="I11145" s="1" t="s">
        <v>315</v>
      </c>
      <c r="J11145" t="s">
        <v>42</v>
      </c>
      <c r="K11145" s="1" t="s">
        <v>57</v>
      </c>
      <c r="L11145" t="s">
        <v>278</v>
      </c>
      <c r="M11145" t="s">
        <v>62</v>
      </c>
      <c r="N11145">
        <v>1</v>
      </c>
      <c r="O11145" t="s">
        <v>232</v>
      </c>
      <c r="P11145">
        <v>1</v>
      </c>
      <c r="Q11145" t="s">
        <v>464</v>
      </c>
      <c r="R11145" t="s">
        <v>234</v>
      </c>
      <c r="S11145" t="s">
        <v>258</v>
      </c>
      <c r="T11145" t="s">
        <v>259</v>
      </c>
      <c r="U11145" t="s">
        <v>443</v>
      </c>
    </row>
    <row r="11146" spans="1:21" x14ac:dyDescent="0.35">
      <c r="A11146" s="2" t="s">
        <v>178</v>
      </c>
      <c r="B11146" s="1" t="s">
        <v>179</v>
      </c>
      <c r="C11146" t="s">
        <v>512</v>
      </c>
      <c r="D11146" s="1" t="s">
        <v>134</v>
      </c>
      <c r="E11146" s="1" t="s">
        <v>14</v>
      </c>
      <c r="F11146" s="1" t="s">
        <v>26</v>
      </c>
      <c r="G11146" s="1" t="s">
        <v>215</v>
      </c>
      <c r="H11146" t="s">
        <v>16</v>
      </c>
      <c r="I11146" s="1" t="s">
        <v>315</v>
      </c>
      <c r="J11146" t="s">
        <v>42</v>
      </c>
      <c r="K11146" s="1" t="s">
        <v>57</v>
      </c>
      <c r="L11146" t="s">
        <v>363</v>
      </c>
      <c r="M11146" t="s">
        <v>62</v>
      </c>
      <c r="N11146">
        <v>1</v>
      </c>
      <c r="O11146" t="s">
        <v>232</v>
      </c>
      <c r="P11146">
        <v>1</v>
      </c>
      <c r="Q11146" t="s">
        <v>464</v>
      </c>
      <c r="R11146" t="s">
        <v>234</v>
      </c>
      <c r="S11146" t="s">
        <v>258</v>
      </c>
      <c r="T11146" t="s">
        <v>259</v>
      </c>
      <c r="U11146" t="s">
        <v>443</v>
      </c>
    </row>
    <row r="11147" spans="1:21" x14ac:dyDescent="0.35">
      <c r="A11147" s="2" t="s">
        <v>178</v>
      </c>
      <c r="B11147" s="1" t="s">
        <v>179</v>
      </c>
      <c r="C11147" t="s">
        <v>512</v>
      </c>
      <c r="D11147" s="1" t="s">
        <v>134</v>
      </c>
      <c r="E11147" s="1" t="s">
        <v>14</v>
      </c>
      <c r="F11147" s="1" t="s">
        <v>26</v>
      </c>
      <c r="G11147" s="1" t="s">
        <v>215</v>
      </c>
      <c r="H11147" t="s">
        <v>20</v>
      </c>
      <c r="I11147" s="1" t="s">
        <v>479</v>
      </c>
      <c r="J11147" t="s">
        <v>42</v>
      </c>
      <c r="K11147" s="1" t="s">
        <v>57</v>
      </c>
      <c r="L11147" t="s">
        <v>278</v>
      </c>
      <c r="M11147" t="s">
        <v>62</v>
      </c>
      <c r="N11147">
        <v>1</v>
      </c>
      <c r="O11147" t="s">
        <v>232</v>
      </c>
      <c r="P11147">
        <v>0</v>
      </c>
      <c r="Q11147" t="s">
        <v>464</v>
      </c>
      <c r="R11147" t="s">
        <v>234</v>
      </c>
      <c r="S11147" t="s">
        <v>258</v>
      </c>
      <c r="T11147" t="s">
        <v>259</v>
      </c>
      <c r="U11147" t="s">
        <v>443</v>
      </c>
    </row>
    <row r="11148" spans="1:21" x14ac:dyDescent="0.35">
      <c r="A11148" s="2" t="s">
        <v>178</v>
      </c>
      <c r="B11148" s="1" t="s">
        <v>179</v>
      </c>
      <c r="C11148" t="s">
        <v>512</v>
      </c>
      <c r="D11148" s="1" t="s">
        <v>134</v>
      </c>
      <c r="E11148" s="1" t="s">
        <v>14</v>
      </c>
      <c r="F11148" s="1" t="s">
        <v>26</v>
      </c>
      <c r="G11148" s="1" t="s">
        <v>215</v>
      </c>
      <c r="H11148" t="s">
        <v>20</v>
      </c>
      <c r="I11148" s="1" t="s">
        <v>479</v>
      </c>
      <c r="J11148" t="s">
        <v>42</v>
      </c>
      <c r="K11148" s="1" t="s">
        <v>57</v>
      </c>
      <c r="L11148" t="s">
        <v>363</v>
      </c>
      <c r="M11148" t="s">
        <v>62</v>
      </c>
      <c r="N11148">
        <v>1</v>
      </c>
      <c r="O11148" t="s">
        <v>232</v>
      </c>
      <c r="P11148">
        <v>1</v>
      </c>
      <c r="Q11148" t="s">
        <v>464</v>
      </c>
      <c r="R11148" t="s">
        <v>234</v>
      </c>
      <c r="S11148" t="s">
        <v>258</v>
      </c>
      <c r="T11148" t="s">
        <v>259</v>
      </c>
      <c r="U11148" t="s">
        <v>443</v>
      </c>
    </row>
    <row r="11149" spans="1:21" x14ac:dyDescent="0.35">
      <c r="A11149" s="2" t="s">
        <v>178</v>
      </c>
      <c r="B11149" s="1" t="s">
        <v>179</v>
      </c>
      <c r="C11149" t="s">
        <v>512</v>
      </c>
      <c r="D11149" s="1" t="s">
        <v>134</v>
      </c>
      <c r="E11149" s="1" t="s">
        <v>14</v>
      </c>
      <c r="F11149" s="1" t="s">
        <v>26</v>
      </c>
      <c r="G11149" s="1" t="s">
        <v>215</v>
      </c>
      <c r="H11149" t="s">
        <v>20</v>
      </c>
      <c r="I11149" s="1" t="s">
        <v>315</v>
      </c>
      <c r="J11149" t="s">
        <v>42</v>
      </c>
      <c r="K11149" s="1" t="s">
        <v>57</v>
      </c>
      <c r="L11149" t="s">
        <v>278</v>
      </c>
      <c r="M11149" t="s">
        <v>61</v>
      </c>
      <c r="N11149">
        <v>1</v>
      </c>
      <c r="O11149" t="s">
        <v>232</v>
      </c>
      <c r="P11149">
        <v>1</v>
      </c>
      <c r="Q11149" t="s">
        <v>464</v>
      </c>
      <c r="R11149" t="s">
        <v>234</v>
      </c>
      <c r="S11149" t="s">
        <v>258</v>
      </c>
      <c r="T11149" t="s">
        <v>259</v>
      </c>
      <c r="U11149" t="s">
        <v>443</v>
      </c>
    </row>
    <row r="11150" spans="1:21" x14ac:dyDescent="0.35">
      <c r="A11150" s="2" t="s">
        <v>178</v>
      </c>
      <c r="B11150" s="1" t="s">
        <v>179</v>
      </c>
      <c r="C11150" t="s">
        <v>512</v>
      </c>
      <c r="D11150" s="1" t="s">
        <v>134</v>
      </c>
      <c r="E11150" s="1" t="s">
        <v>14</v>
      </c>
      <c r="F11150" s="1" t="s">
        <v>26</v>
      </c>
      <c r="G11150" s="1" t="s">
        <v>215</v>
      </c>
      <c r="H11150" t="s">
        <v>27</v>
      </c>
      <c r="I11150" s="1" t="s">
        <v>479</v>
      </c>
      <c r="J11150" t="s">
        <v>42</v>
      </c>
      <c r="K11150" s="1" t="s">
        <v>57</v>
      </c>
      <c r="L11150" t="s">
        <v>278</v>
      </c>
      <c r="M11150" t="s">
        <v>61</v>
      </c>
      <c r="N11150">
        <v>1</v>
      </c>
      <c r="O11150" t="s">
        <v>232</v>
      </c>
      <c r="P11150">
        <v>1</v>
      </c>
      <c r="Q11150" t="s">
        <v>464</v>
      </c>
      <c r="R11150" t="s">
        <v>234</v>
      </c>
      <c r="S11150" t="s">
        <v>258</v>
      </c>
      <c r="T11150" t="s">
        <v>259</v>
      </c>
      <c r="U11150" t="s">
        <v>443</v>
      </c>
    </row>
    <row r="11151" spans="1:21" x14ac:dyDescent="0.35">
      <c r="A11151" s="2" t="s">
        <v>178</v>
      </c>
      <c r="B11151" s="1" t="s">
        <v>179</v>
      </c>
      <c r="C11151" t="s">
        <v>512</v>
      </c>
      <c r="D11151" s="1" t="s">
        <v>134</v>
      </c>
      <c r="E11151" s="1" t="s">
        <v>14</v>
      </c>
      <c r="F11151" s="1" t="s">
        <v>26</v>
      </c>
      <c r="G11151" s="1" t="s">
        <v>215</v>
      </c>
      <c r="H11151" t="s">
        <v>27</v>
      </c>
      <c r="I11151" s="1" t="s">
        <v>315</v>
      </c>
      <c r="J11151" t="s">
        <v>42</v>
      </c>
      <c r="K11151" s="1" t="s">
        <v>57</v>
      </c>
      <c r="L11151" t="s">
        <v>278</v>
      </c>
      <c r="M11151" t="s">
        <v>62</v>
      </c>
      <c r="N11151">
        <v>1</v>
      </c>
      <c r="O11151" t="s">
        <v>232</v>
      </c>
      <c r="P11151">
        <v>0</v>
      </c>
      <c r="Q11151" t="s">
        <v>464</v>
      </c>
      <c r="R11151" t="s">
        <v>234</v>
      </c>
      <c r="S11151" t="s">
        <v>258</v>
      </c>
      <c r="T11151" t="s">
        <v>259</v>
      </c>
      <c r="U11151" t="s">
        <v>443</v>
      </c>
    </row>
    <row r="11152" spans="1:21" x14ac:dyDescent="0.35">
      <c r="A11152" s="2" t="s">
        <v>178</v>
      </c>
      <c r="B11152" s="1" t="s">
        <v>179</v>
      </c>
      <c r="C11152" t="s">
        <v>512</v>
      </c>
      <c r="D11152" s="1" t="s">
        <v>134</v>
      </c>
      <c r="E11152" s="1" t="s">
        <v>14</v>
      </c>
      <c r="F11152" s="1" t="s">
        <v>15</v>
      </c>
      <c r="G11152" s="1" t="s">
        <v>215</v>
      </c>
      <c r="H11152" t="s">
        <v>16</v>
      </c>
      <c r="I11152" s="1" t="s">
        <v>479</v>
      </c>
      <c r="J11152" t="s">
        <v>42</v>
      </c>
      <c r="K11152" s="1" t="s">
        <v>57</v>
      </c>
      <c r="L11152" t="s">
        <v>278</v>
      </c>
      <c r="M11152" t="s">
        <v>62</v>
      </c>
      <c r="N11152">
        <v>1</v>
      </c>
      <c r="O11152" t="s">
        <v>232</v>
      </c>
      <c r="P11152">
        <v>0</v>
      </c>
      <c r="Q11152" t="s">
        <v>464</v>
      </c>
      <c r="R11152" t="s">
        <v>234</v>
      </c>
      <c r="S11152" t="s">
        <v>258</v>
      </c>
      <c r="T11152" t="s">
        <v>259</v>
      </c>
      <c r="U11152" t="s">
        <v>443</v>
      </c>
    </row>
    <row r="11153" spans="1:21" x14ac:dyDescent="0.35">
      <c r="A11153" s="2" t="s">
        <v>178</v>
      </c>
      <c r="B11153" s="1" t="s">
        <v>179</v>
      </c>
      <c r="C11153" t="s">
        <v>512</v>
      </c>
      <c r="D11153" s="1" t="s">
        <v>134</v>
      </c>
      <c r="E11153" s="1" t="s">
        <v>14</v>
      </c>
      <c r="F11153" s="1" t="s">
        <v>15</v>
      </c>
      <c r="G11153" s="1" t="s">
        <v>215</v>
      </c>
      <c r="H11153" t="s">
        <v>20</v>
      </c>
      <c r="I11153" s="1" t="s">
        <v>479</v>
      </c>
      <c r="J11153" t="s">
        <v>42</v>
      </c>
      <c r="K11153" s="1" t="s">
        <v>57</v>
      </c>
      <c r="L11153" t="s">
        <v>363</v>
      </c>
      <c r="M11153" t="s">
        <v>62</v>
      </c>
      <c r="N11153">
        <v>1</v>
      </c>
      <c r="O11153" t="s">
        <v>232</v>
      </c>
      <c r="P11153">
        <v>0</v>
      </c>
      <c r="Q11153" t="s">
        <v>464</v>
      </c>
      <c r="R11153" t="s">
        <v>234</v>
      </c>
      <c r="S11153" t="s">
        <v>258</v>
      </c>
      <c r="T11153" t="s">
        <v>259</v>
      </c>
      <c r="U11153" t="s">
        <v>443</v>
      </c>
    </row>
    <row r="11154" spans="1:21" x14ac:dyDescent="0.35">
      <c r="A11154" s="2" t="s">
        <v>178</v>
      </c>
      <c r="B11154" s="1" t="s">
        <v>179</v>
      </c>
      <c r="C11154" t="s">
        <v>512</v>
      </c>
      <c r="D11154" s="1" t="s">
        <v>134</v>
      </c>
      <c r="E11154" s="1" t="s">
        <v>14</v>
      </c>
      <c r="F11154" s="1" t="s">
        <v>15</v>
      </c>
      <c r="G11154" s="1" t="s">
        <v>215</v>
      </c>
      <c r="H11154" t="s">
        <v>27</v>
      </c>
      <c r="I11154" s="1" t="s">
        <v>479</v>
      </c>
      <c r="J11154" t="s">
        <v>42</v>
      </c>
      <c r="K11154" s="1" t="s">
        <v>57</v>
      </c>
      <c r="L11154" t="s">
        <v>278</v>
      </c>
      <c r="M11154" t="s">
        <v>62</v>
      </c>
      <c r="N11154">
        <v>1</v>
      </c>
      <c r="O11154" t="s">
        <v>232</v>
      </c>
      <c r="P11154">
        <v>1</v>
      </c>
      <c r="Q11154" t="s">
        <v>464</v>
      </c>
      <c r="R11154" t="s">
        <v>234</v>
      </c>
      <c r="S11154" t="s">
        <v>258</v>
      </c>
      <c r="T11154" t="s">
        <v>259</v>
      </c>
      <c r="U11154" t="s">
        <v>443</v>
      </c>
    </row>
    <row r="11155" spans="1:21" x14ac:dyDescent="0.35">
      <c r="A11155" s="2" t="s">
        <v>178</v>
      </c>
      <c r="B11155" s="1" t="s">
        <v>179</v>
      </c>
      <c r="C11155" t="s">
        <v>512</v>
      </c>
      <c r="D11155" s="1" t="s">
        <v>134</v>
      </c>
      <c r="E11155" s="1" t="s">
        <v>14</v>
      </c>
      <c r="F11155" s="1" t="s">
        <v>15</v>
      </c>
      <c r="G11155" s="1" t="s">
        <v>215</v>
      </c>
      <c r="H11155" t="s">
        <v>30</v>
      </c>
      <c r="I11155" s="1" t="s">
        <v>479</v>
      </c>
      <c r="J11155" t="s">
        <v>42</v>
      </c>
      <c r="K11155" s="1" t="s">
        <v>57</v>
      </c>
      <c r="L11155" t="s">
        <v>278</v>
      </c>
      <c r="M11155" t="s">
        <v>62</v>
      </c>
      <c r="N11155">
        <v>1</v>
      </c>
      <c r="O11155" t="s">
        <v>232</v>
      </c>
      <c r="P11155">
        <v>0</v>
      </c>
      <c r="Q11155" t="s">
        <v>464</v>
      </c>
      <c r="R11155" t="s">
        <v>234</v>
      </c>
      <c r="S11155" t="s">
        <v>258</v>
      </c>
      <c r="T11155" t="s">
        <v>259</v>
      </c>
      <c r="U11155" t="s">
        <v>443</v>
      </c>
    </row>
    <row r="11156" spans="1:21" x14ac:dyDescent="0.35">
      <c r="A11156" s="2" t="s">
        <v>178</v>
      </c>
      <c r="B11156" s="1" t="s">
        <v>179</v>
      </c>
      <c r="C11156" t="s">
        <v>512</v>
      </c>
      <c r="D11156" s="1" t="s">
        <v>134</v>
      </c>
      <c r="E11156" s="1" t="s">
        <v>14</v>
      </c>
      <c r="F11156" s="1" t="s">
        <v>21</v>
      </c>
      <c r="G11156" s="1" t="s">
        <v>29</v>
      </c>
      <c r="H11156" t="s">
        <v>16</v>
      </c>
      <c r="I11156" s="1" t="s">
        <v>315</v>
      </c>
      <c r="J11156" t="s">
        <v>42</v>
      </c>
      <c r="K11156" s="1" t="s">
        <v>57</v>
      </c>
      <c r="L11156" t="s">
        <v>278</v>
      </c>
      <c r="M11156" t="s">
        <v>58</v>
      </c>
      <c r="N11156">
        <v>1</v>
      </c>
      <c r="O11156" t="s">
        <v>232</v>
      </c>
      <c r="P11156">
        <v>0</v>
      </c>
      <c r="Q11156" t="s">
        <v>464</v>
      </c>
      <c r="R11156" t="s">
        <v>234</v>
      </c>
      <c r="S11156" t="s">
        <v>258</v>
      </c>
      <c r="T11156" t="s">
        <v>259</v>
      </c>
      <c r="U11156" t="s">
        <v>443</v>
      </c>
    </row>
    <row r="11157" spans="1:21" x14ac:dyDescent="0.35">
      <c r="A11157" s="2" t="s">
        <v>178</v>
      </c>
      <c r="B11157" s="1" t="s">
        <v>179</v>
      </c>
      <c r="C11157" t="s">
        <v>512</v>
      </c>
      <c r="D11157" s="1" t="s">
        <v>134</v>
      </c>
      <c r="E11157" s="1" t="s">
        <v>25</v>
      </c>
      <c r="F11157" s="1" t="s">
        <v>33</v>
      </c>
      <c r="G11157" s="1" t="s">
        <v>214</v>
      </c>
      <c r="H11157" t="s">
        <v>20</v>
      </c>
      <c r="I11157" s="1" t="s">
        <v>315</v>
      </c>
      <c r="J11157" t="s">
        <v>42</v>
      </c>
      <c r="K11157" s="1" t="s">
        <v>57</v>
      </c>
      <c r="L11157" t="s">
        <v>278</v>
      </c>
      <c r="M11157" t="s">
        <v>136</v>
      </c>
      <c r="N11157">
        <v>1</v>
      </c>
      <c r="O11157" t="s">
        <v>232</v>
      </c>
      <c r="P11157">
        <v>0</v>
      </c>
      <c r="Q11157" t="s">
        <v>464</v>
      </c>
      <c r="R11157" t="s">
        <v>234</v>
      </c>
      <c r="S11157" t="s">
        <v>271</v>
      </c>
      <c r="T11157" t="s">
        <v>259</v>
      </c>
      <c r="U11157" t="s">
        <v>443</v>
      </c>
    </row>
    <row r="11158" spans="1:21" x14ac:dyDescent="0.35">
      <c r="A11158" s="2" t="s">
        <v>178</v>
      </c>
      <c r="B11158" s="1" t="s">
        <v>179</v>
      </c>
      <c r="C11158" t="s">
        <v>512</v>
      </c>
      <c r="D11158" s="1" t="s">
        <v>134</v>
      </c>
      <c r="E11158" s="1" t="s">
        <v>25</v>
      </c>
      <c r="F11158" s="1" t="s">
        <v>26</v>
      </c>
      <c r="G11158" s="1" t="s">
        <v>215</v>
      </c>
      <c r="H11158" t="s">
        <v>20</v>
      </c>
      <c r="I11158" s="1" t="s">
        <v>479</v>
      </c>
      <c r="J11158" t="s">
        <v>42</v>
      </c>
      <c r="K11158" s="1" t="s">
        <v>57</v>
      </c>
      <c r="L11158" t="s">
        <v>278</v>
      </c>
      <c r="M11158" t="s">
        <v>61</v>
      </c>
      <c r="N11158">
        <v>1</v>
      </c>
      <c r="O11158" t="s">
        <v>232</v>
      </c>
      <c r="P11158">
        <v>1</v>
      </c>
      <c r="Q11158" t="s">
        <v>464</v>
      </c>
      <c r="R11158" t="s">
        <v>234</v>
      </c>
      <c r="S11158" t="s">
        <v>258</v>
      </c>
      <c r="T11158" t="s">
        <v>259</v>
      </c>
      <c r="U11158" t="s">
        <v>443</v>
      </c>
    </row>
    <row r="11159" spans="1:21" x14ac:dyDescent="0.35">
      <c r="A11159" s="2" t="s">
        <v>178</v>
      </c>
      <c r="B11159" s="1" t="s">
        <v>179</v>
      </c>
      <c r="C11159" t="s">
        <v>512</v>
      </c>
      <c r="D11159" s="1" t="s">
        <v>134</v>
      </c>
      <c r="E11159" s="1" t="s">
        <v>25</v>
      </c>
      <c r="F11159" s="1" t="s">
        <v>15</v>
      </c>
      <c r="G11159" s="1" t="s">
        <v>215</v>
      </c>
      <c r="H11159" t="s">
        <v>20</v>
      </c>
      <c r="I11159" s="1" t="s">
        <v>315</v>
      </c>
      <c r="J11159" t="s">
        <v>42</v>
      </c>
      <c r="K11159" s="1" t="s">
        <v>57</v>
      </c>
      <c r="L11159" t="s">
        <v>278</v>
      </c>
      <c r="M11159" t="s">
        <v>62</v>
      </c>
      <c r="N11159">
        <v>1</v>
      </c>
      <c r="O11159" t="s">
        <v>232</v>
      </c>
      <c r="P11159">
        <v>1</v>
      </c>
      <c r="Q11159" t="s">
        <v>464</v>
      </c>
      <c r="R11159" t="s">
        <v>234</v>
      </c>
      <c r="S11159" t="s">
        <v>258</v>
      </c>
      <c r="T11159" t="s">
        <v>259</v>
      </c>
      <c r="U11159" t="s">
        <v>443</v>
      </c>
    </row>
    <row r="11160" spans="1:21" x14ac:dyDescent="0.35">
      <c r="A11160" s="2" t="s">
        <v>178</v>
      </c>
      <c r="B11160" s="1" t="s">
        <v>179</v>
      </c>
      <c r="C11160" t="s">
        <v>512</v>
      </c>
      <c r="D11160" s="1" t="s">
        <v>134</v>
      </c>
      <c r="E11160" s="1" t="s">
        <v>25</v>
      </c>
      <c r="F11160" s="1" t="s">
        <v>15</v>
      </c>
      <c r="G11160" s="1" t="s">
        <v>215</v>
      </c>
      <c r="H11160" t="s">
        <v>27</v>
      </c>
      <c r="I11160" s="1" t="s">
        <v>315</v>
      </c>
      <c r="J11160" t="s">
        <v>42</v>
      </c>
      <c r="K11160" s="1" t="s">
        <v>57</v>
      </c>
      <c r="L11160" t="s">
        <v>278</v>
      </c>
      <c r="M11160" t="s">
        <v>136</v>
      </c>
      <c r="N11160">
        <v>1</v>
      </c>
      <c r="O11160" t="s">
        <v>232</v>
      </c>
      <c r="P11160">
        <v>0</v>
      </c>
      <c r="Q11160" t="s">
        <v>464</v>
      </c>
      <c r="R11160" t="s">
        <v>234</v>
      </c>
      <c r="S11160" t="s">
        <v>271</v>
      </c>
      <c r="T11160" t="s">
        <v>259</v>
      </c>
      <c r="U11160" t="s">
        <v>443</v>
      </c>
    </row>
    <row r="11161" spans="1:21" x14ac:dyDescent="0.35">
      <c r="A11161" s="2" t="s">
        <v>178</v>
      </c>
      <c r="B11161" s="1" t="s">
        <v>179</v>
      </c>
      <c r="C11161" t="s">
        <v>512</v>
      </c>
      <c r="D11161" s="1" t="s">
        <v>134</v>
      </c>
      <c r="E11161" s="1" t="s">
        <v>25</v>
      </c>
      <c r="F11161" s="1" t="s">
        <v>29</v>
      </c>
      <c r="G11161" s="1" t="s">
        <v>29</v>
      </c>
      <c r="H11161" t="s">
        <v>20</v>
      </c>
      <c r="I11161" s="1" t="s">
        <v>479</v>
      </c>
      <c r="J11161" t="s">
        <v>42</v>
      </c>
      <c r="K11161" s="1" t="s">
        <v>57</v>
      </c>
      <c r="L11161" t="s">
        <v>278</v>
      </c>
      <c r="M11161" t="s">
        <v>62</v>
      </c>
      <c r="N11161">
        <v>1</v>
      </c>
      <c r="O11161" t="s">
        <v>232</v>
      </c>
      <c r="P11161">
        <v>1</v>
      </c>
      <c r="Q11161" t="s">
        <v>464</v>
      </c>
      <c r="R11161" t="s">
        <v>234</v>
      </c>
      <c r="S11161" t="s">
        <v>271</v>
      </c>
      <c r="T11161" t="s">
        <v>259</v>
      </c>
      <c r="U11161" t="s">
        <v>443</v>
      </c>
    </row>
    <row r="11162" spans="1:21" x14ac:dyDescent="0.35">
      <c r="A11162" s="2" t="s">
        <v>178</v>
      </c>
      <c r="B11162" s="1" t="s">
        <v>179</v>
      </c>
      <c r="C11162" t="s">
        <v>512</v>
      </c>
      <c r="D11162" s="1" t="s">
        <v>59</v>
      </c>
      <c r="E11162" s="1" t="s">
        <v>14</v>
      </c>
      <c r="F11162" s="1" t="s">
        <v>33</v>
      </c>
      <c r="G11162" s="1" t="s">
        <v>214</v>
      </c>
      <c r="H11162" t="s">
        <v>20</v>
      </c>
      <c r="I11162" s="1" t="s">
        <v>390</v>
      </c>
      <c r="J11162" t="s">
        <v>379</v>
      </c>
      <c r="K11162" s="1" t="s">
        <v>22</v>
      </c>
      <c r="L11162" t="s">
        <v>278</v>
      </c>
      <c r="M11162" t="s">
        <v>28</v>
      </c>
      <c r="N11162">
        <v>1</v>
      </c>
      <c r="O11162" t="s">
        <v>232</v>
      </c>
      <c r="P11162">
        <v>1</v>
      </c>
      <c r="Q11162">
        <v>1</v>
      </c>
      <c r="R11162" t="s">
        <v>234</v>
      </c>
      <c r="S11162" t="s">
        <v>258</v>
      </c>
      <c r="T11162" t="s">
        <v>259</v>
      </c>
      <c r="U11162" t="s">
        <v>443</v>
      </c>
    </row>
    <row r="11163" spans="1:21" x14ac:dyDescent="0.35">
      <c r="A11163" s="2" t="s">
        <v>178</v>
      </c>
      <c r="B11163" s="1" t="s">
        <v>179</v>
      </c>
      <c r="C11163" t="s">
        <v>512</v>
      </c>
      <c r="D11163" s="1" t="s">
        <v>59</v>
      </c>
      <c r="E11163" s="1" t="s">
        <v>14</v>
      </c>
      <c r="F11163" s="1" t="s">
        <v>26</v>
      </c>
      <c r="G11163" s="1" t="s">
        <v>215</v>
      </c>
      <c r="H11163" t="s">
        <v>16</v>
      </c>
      <c r="I11163" s="1" t="s">
        <v>390</v>
      </c>
      <c r="J11163" t="s">
        <v>379</v>
      </c>
      <c r="K11163" s="1" t="s">
        <v>22</v>
      </c>
      <c r="L11163" t="s">
        <v>363</v>
      </c>
      <c r="M11163" t="s">
        <v>28</v>
      </c>
      <c r="N11163">
        <v>1</v>
      </c>
      <c r="O11163" t="s">
        <v>232</v>
      </c>
      <c r="P11163">
        <v>1</v>
      </c>
      <c r="Q11163">
        <v>1</v>
      </c>
      <c r="R11163" t="s">
        <v>234</v>
      </c>
      <c r="S11163" t="s">
        <v>258</v>
      </c>
      <c r="T11163" t="s">
        <v>259</v>
      </c>
      <c r="U11163" t="s">
        <v>443</v>
      </c>
    </row>
    <row r="11164" spans="1:21" x14ac:dyDescent="0.35">
      <c r="A11164" s="2" t="s">
        <v>178</v>
      </c>
      <c r="B11164" s="1" t="s">
        <v>179</v>
      </c>
      <c r="C11164" t="s">
        <v>512</v>
      </c>
      <c r="D11164" s="1" t="s">
        <v>59</v>
      </c>
      <c r="E11164" s="1" t="s">
        <v>14</v>
      </c>
      <c r="F11164" s="1" t="s">
        <v>26</v>
      </c>
      <c r="G11164" s="1" t="s">
        <v>215</v>
      </c>
      <c r="H11164" t="s">
        <v>20</v>
      </c>
      <c r="I11164" s="1" t="s">
        <v>390</v>
      </c>
      <c r="J11164" t="s">
        <v>379</v>
      </c>
      <c r="K11164" s="1" t="s">
        <v>22</v>
      </c>
      <c r="L11164" t="s">
        <v>278</v>
      </c>
      <c r="M11164" t="s">
        <v>28</v>
      </c>
      <c r="N11164">
        <v>2</v>
      </c>
      <c r="O11164" t="s">
        <v>232</v>
      </c>
      <c r="P11164">
        <v>1</v>
      </c>
      <c r="Q11164">
        <v>1</v>
      </c>
      <c r="R11164" t="s">
        <v>234</v>
      </c>
      <c r="S11164" t="s">
        <v>258</v>
      </c>
      <c r="T11164" t="s">
        <v>259</v>
      </c>
      <c r="U11164" t="s">
        <v>443</v>
      </c>
    </row>
    <row r="11165" spans="1:21" x14ac:dyDescent="0.35">
      <c r="A11165" s="2" t="s">
        <v>178</v>
      </c>
      <c r="B11165" s="1" t="s">
        <v>179</v>
      </c>
      <c r="C11165" t="s">
        <v>512</v>
      </c>
      <c r="D11165" s="1" t="s">
        <v>59</v>
      </c>
      <c r="E11165" s="1" t="s">
        <v>14</v>
      </c>
      <c r="F11165" s="1" t="s">
        <v>26</v>
      </c>
      <c r="G11165" s="1" t="s">
        <v>215</v>
      </c>
      <c r="H11165" t="s">
        <v>20</v>
      </c>
      <c r="I11165" s="1" t="s">
        <v>390</v>
      </c>
      <c r="J11165" t="s">
        <v>379</v>
      </c>
      <c r="K11165" s="1" t="s">
        <v>22</v>
      </c>
      <c r="L11165" t="s">
        <v>363</v>
      </c>
      <c r="M11165" t="s">
        <v>28</v>
      </c>
      <c r="N11165">
        <v>1</v>
      </c>
      <c r="O11165" t="s">
        <v>232</v>
      </c>
      <c r="P11165">
        <v>1</v>
      </c>
      <c r="Q11165">
        <v>1</v>
      </c>
      <c r="R11165" t="s">
        <v>234</v>
      </c>
      <c r="S11165" t="s">
        <v>258</v>
      </c>
      <c r="T11165" t="s">
        <v>259</v>
      </c>
      <c r="U11165" t="s">
        <v>443</v>
      </c>
    </row>
    <row r="11166" spans="1:21" x14ac:dyDescent="0.35">
      <c r="A11166" s="2" t="s">
        <v>178</v>
      </c>
      <c r="B11166" s="1" t="s">
        <v>179</v>
      </c>
      <c r="C11166" t="s">
        <v>512</v>
      </c>
      <c r="D11166" s="1" t="s">
        <v>59</v>
      </c>
      <c r="E11166" s="1" t="s">
        <v>14</v>
      </c>
      <c r="F11166" s="1" t="s">
        <v>26</v>
      </c>
      <c r="G11166" s="1" t="s">
        <v>215</v>
      </c>
      <c r="H11166" t="s">
        <v>20</v>
      </c>
      <c r="I11166" s="1" t="s">
        <v>390</v>
      </c>
      <c r="J11166" t="s">
        <v>379</v>
      </c>
      <c r="K11166" s="1" t="s">
        <v>22</v>
      </c>
      <c r="L11166" t="s">
        <v>363</v>
      </c>
      <c r="M11166" t="s">
        <v>28</v>
      </c>
      <c r="N11166">
        <v>1</v>
      </c>
      <c r="O11166" t="s">
        <v>232</v>
      </c>
      <c r="P11166">
        <v>1</v>
      </c>
      <c r="Q11166">
        <v>1</v>
      </c>
      <c r="R11166" t="s">
        <v>234</v>
      </c>
      <c r="S11166" t="s">
        <v>271</v>
      </c>
      <c r="T11166" t="s">
        <v>259</v>
      </c>
      <c r="U11166" t="s">
        <v>443</v>
      </c>
    </row>
    <row r="11167" spans="1:21" x14ac:dyDescent="0.35">
      <c r="A11167" s="2" t="s">
        <v>178</v>
      </c>
      <c r="B11167" s="1" t="s">
        <v>179</v>
      </c>
      <c r="C11167" t="s">
        <v>512</v>
      </c>
      <c r="D11167" s="1" t="s">
        <v>59</v>
      </c>
      <c r="E11167" s="1" t="s">
        <v>14</v>
      </c>
      <c r="F11167" s="1" t="s">
        <v>26</v>
      </c>
      <c r="G11167" s="1" t="s">
        <v>215</v>
      </c>
      <c r="H11167" t="s">
        <v>27</v>
      </c>
      <c r="I11167" s="1" t="s">
        <v>390</v>
      </c>
      <c r="J11167" t="s">
        <v>379</v>
      </c>
      <c r="K11167" s="1" t="s">
        <v>22</v>
      </c>
      <c r="L11167" t="s">
        <v>278</v>
      </c>
      <c r="M11167" t="s">
        <v>28</v>
      </c>
      <c r="N11167">
        <v>1</v>
      </c>
      <c r="O11167" t="s">
        <v>232</v>
      </c>
      <c r="P11167">
        <v>1</v>
      </c>
      <c r="Q11167">
        <v>1</v>
      </c>
      <c r="R11167" t="s">
        <v>234</v>
      </c>
      <c r="S11167" t="s">
        <v>258</v>
      </c>
      <c r="T11167" t="s">
        <v>259</v>
      </c>
      <c r="U11167" t="s">
        <v>443</v>
      </c>
    </row>
    <row r="11168" spans="1:21" x14ac:dyDescent="0.35">
      <c r="A11168" s="2" t="s">
        <v>178</v>
      </c>
      <c r="B11168" s="1" t="s">
        <v>179</v>
      </c>
      <c r="C11168" t="s">
        <v>512</v>
      </c>
      <c r="D11168" s="1" t="s">
        <v>59</v>
      </c>
      <c r="E11168" s="1" t="s">
        <v>25</v>
      </c>
      <c r="F11168" s="1" t="s">
        <v>26</v>
      </c>
      <c r="G11168" s="1" t="s">
        <v>215</v>
      </c>
      <c r="H11168" t="s">
        <v>16</v>
      </c>
      <c r="I11168" s="1" t="s">
        <v>390</v>
      </c>
      <c r="J11168" t="s">
        <v>379</v>
      </c>
      <c r="K11168" s="1" t="s">
        <v>57</v>
      </c>
      <c r="L11168" t="s">
        <v>278</v>
      </c>
      <c r="M11168" t="s">
        <v>60</v>
      </c>
      <c r="N11168">
        <v>1</v>
      </c>
      <c r="O11168" t="s">
        <v>232</v>
      </c>
      <c r="P11168">
        <v>1</v>
      </c>
      <c r="Q11168">
        <v>1</v>
      </c>
      <c r="R11168" t="s">
        <v>234</v>
      </c>
      <c r="S11168" t="s">
        <v>258</v>
      </c>
      <c r="T11168" t="s">
        <v>259</v>
      </c>
      <c r="U11168" t="s">
        <v>443</v>
      </c>
    </row>
    <row r="11169" spans="1:21" x14ac:dyDescent="0.35">
      <c r="A11169" s="2" t="s">
        <v>178</v>
      </c>
      <c r="B11169" s="1" t="s">
        <v>179</v>
      </c>
      <c r="C11169" t="s">
        <v>512</v>
      </c>
      <c r="D11169" s="1" t="s">
        <v>59</v>
      </c>
      <c r="E11169" s="1" t="s">
        <v>25</v>
      </c>
      <c r="F11169" s="1" t="s">
        <v>26</v>
      </c>
      <c r="G11169" s="1" t="s">
        <v>215</v>
      </c>
      <c r="H11169" t="s">
        <v>20</v>
      </c>
      <c r="I11169" s="1" t="s">
        <v>390</v>
      </c>
      <c r="J11169" t="s">
        <v>379</v>
      </c>
      <c r="K11169" s="1" t="s">
        <v>22</v>
      </c>
      <c r="L11169" t="s">
        <v>278</v>
      </c>
      <c r="M11169" t="s">
        <v>28</v>
      </c>
      <c r="N11169">
        <v>1</v>
      </c>
      <c r="O11169" t="s">
        <v>232</v>
      </c>
      <c r="P11169">
        <v>1</v>
      </c>
      <c r="Q11169">
        <v>1</v>
      </c>
      <c r="R11169" t="s">
        <v>234</v>
      </c>
      <c r="S11169" t="s">
        <v>258</v>
      </c>
      <c r="T11169" t="s">
        <v>259</v>
      </c>
      <c r="U11169" t="s">
        <v>443</v>
      </c>
    </row>
    <row r="11170" spans="1:21" x14ac:dyDescent="0.35">
      <c r="A11170" s="2" t="s">
        <v>178</v>
      </c>
      <c r="B11170" s="1" t="s">
        <v>179</v>
      </c>
      <c r="C11170" t="s">
        <v>512</v>
      </c>
      <c r="D11170" s="1" t="s">
        <v>59</v>
      </c>
      <c r="E11170" s="1" t="s">
        <v>25</v>
      </c>
      <c r="F11170" s="1" t="s">
        <v>26</v>
      </c>
      <c r="G11170" s="1" t="s">
        <v>215</v>
      </c>
      <c r="H11170" t="s">
        <v>27</v>
      </c>
      <c r="I11170" s="1" t="s">
        <v>390</v>
      </c>
      <c r="J11170" t="s">
        <v>379</v>
      </c>
      <c r="K11170" s="1" t="s">
        <v>22</v>
      </c>
      <c r="L11170" t="s">
        <v>278</v>
      </c>
      <c r="M11170" t="s">
        <v>28</v>
      </c>
      <c r="N11170">
        <v>1</v>
      </c>
      <c r="O11170" t="s">
        <v>232</v>
      </c>
      <c r="P11170">
        <v>1</v>
      </c>
      <c r="Q11170">
        <v>1</v>
      </c>
      <c r="R11170" t="s">
        <v>234</v>
      </c>
      <c r="S11170" t="s">
        <v>258</v>
      </c>
      <c r="T11170" t="s">
        <v>259</v>
      </c>
      <c r="U11170" t="s">
        <v>443</v>
      </c>
    </row>
    <row r="11171" spans="1:21" x14ac:dyDescent="0.35">
      <c r="A11171" s="2" t="s">
        <v>178</v>
      </c>
      <c r="B11171" s="1" t="s">
        <v>179</v>
      </c>
      <c r="C11171" t="s">
        <v>512</v>
      </c>
      <c r="D11171" s="1" t="s">
        <v>59</v>
      </c>
      <c r="E11171" s="1" t="s">
        <v>25</v>
      </c>
      <c r="F11171" s="1" t="s">
        <v>26</v>
      </c>
      <c r="G11171" s="1" t="s">
        <v>215</v>
      </c>
      <c r="H11171" t="s">
        <v>36</v>
      </c>
      <c r="I11171" s="1" t="s">
        <v>390</v>
      </c>
      <c r="J11171" t="s">
        <v>379</v>
      </c>
      <c r="K11171" s="1" t="s">
        <v>22</v>
      </c>
      <c r="L11171" t="s">
        <v>278</v>
      </c>
      <c r="M11171" t="s">
        <v>28</v>
      </c>
      <c r="N11171">
        <v>1</v>
      </c>
      <c r="O11171" t="s">
        <v>232</v>
      </c>
      <c r="P11171">
        <v>1</v>
      </c>
      <c r="Q11171">
        <v>1</v>
      </c>
      <c r="R11171" t="s">
        <v>234</v>
      </c>
      <c r="S11171" t="s">
        <v>271</v>
      </c>
      <c r="T11171" t="s">
        <v>259</v>
      </c>
      <c r="U11171" t="s">
        <v>443</v>
      </c>
    </row>
    <row r="11172" spans="1:21" x14ac:dyDescent="0.35">
      <c r="A11172" s="2" t="s">
        <v>178</v>
      </c>
      <c r="B11172" s="1" t="s">
        <v>179</v>
      </c>
      <c r="C11172" t="s">
        <v>509</v>
      </c>
      <c r="D11172" s="1" t="s">
        <v>142</v>
      </c>
      <c r="E11172" s="1" t="s">
        <v>14</v>
      </c>
      <c r="F11172" s="1" t="s">
        <v>26</v>
      </c>
      <c r="G11172" s="1" t="s">
        <v>215</v>
      </c>
      <c r="H11172" t="s">
        <v>16</v>
      </c>
      <c r="I11172" s="1" t="s">
        <v>390</v>
      </c>
      <c r="J11172" t="s">
        <v>379</v>
      </c>
      <c r="K11172" s="1" t="s">
        <v>18</v>
      </c>
      <c r="L11172" t="s">
        <v>278</v>
      </c>
      <c r="M11172" t="s">
        <v>19</v>
      </c>
      <c r="N11172">
        <v>1</v>
      </c>
      <c r="O11172" t="s">
        <v>232</v>
      </c>
      <c r="P11172">
        <v>0</v>
      </c>
      <c r="Q11172">
        <v>1</v>
      </c>
      <c r="R11172" t="s">
        <v>234</v>
      </c>
      <c r="S11172" t="s">
        <v>258</v>
      </c>
      <c r="T11172" t="s">
        <v>259</v>
      </c>
      <c r="U11172" t="s">
        <v>443</v>
      </c>
    </row>
    <row r="11173" spans="1:21" x14ac:dyDescent="0.35">
      <c r="A11173" s="2" t="s">
        <v>178</v>
      </c>
      <c r="B11173" s="1" t="s">
        <v>179</v>
      </c>
      <c r="C11173" t="s">
        <v>509</v>
      </c>
      <c r="D11173" s="1" t="s">
        <v>142</v>
      </c>
      <c r="E11173" s="1" t="s">
        <v>14</v>
      </c>
      <c r="F11173" s="1" t="s">
        <v>26</v>
      </c>
      <c r="G11173" s="1" t="s">
        <v>215</v>
      </c>
      <c r="H11173" t="s">
        <v>16</v>
      </c>
      <c r="I11173" s="1" t="s">
        <v>390</v>
      </c>
      <c r="J11173" t="s">
        <v>379</v>
      </c>
      <c r="K11173" s="1" t="s">
        <v>18</v>
      </c>
      <c r="L11173" t="s">
        <v>278</v>
      </c>
      <c r="M11173" t="s">
        <v>43</v>
      </c>
      <c r="N11173">
        <v>1</v>
      </c>
      <c r="O11173" t="s">
        <v>232</v>
      </c>
      <c r="P11173">
        <v>0</v>
      </c>
      <c r="Q11173">
        <v>1</v>
      </c>
      <c r="R11173" t="s">
        <v>234</v>
      </c>
      <c r="S11173" t="s">
        <v>258</v>
      </c>
      <c r="T11173" t="s">
        <v>259</v>
      </c>
      <c r="U11173" t="s">
        <v>443</v>
      </c>
    </row>
    <row r="11174" spans="1:21" x14ac:dyDescent="0.35">
      <c r="A11174" s="2" t="s">
        <v>178</v>
      </c>
      <c r="B11174" s="1" t="s">
        <v>179</v>
      </c>
      <c r="C11174" t="s">
        <v>509</v>
      </c>
      <c r="D11174" s="1" t="s">
        <v>142</v>
      </c>
      <c r="E11174" s="1" t="s">
        <v>14</v>
      </c>
      <c r="F11174" s="1" t="s">
        <v>26</v>
      </c>
      <c r="G11174" s="1" t="s">
        <v>215</v>
      </c>
      <c r="H11174" t="s">
        <v>16</v>
      </c>
      <c r="I11174" s="1" t="s">
        <v>390</v>
      </c>
      <c r="J11174" t="s">
        <v>379</v>
      </c>
      <c r="K11174" s="1" t="s">
        <v>18</v>
      </c>
      <c r="L11174" t="s">
        <v>278</v>
      </c>
      <c r="M11174" t="s">
        <v>43</v>
      </c>
      <c r="N11174">
        <v>2</v>
      </c>
      <c r="O11174" t="s">
        <v>232</v>
      </c>
      <c r="P11174">
        <v>1</v>
      </c>
      <c r="Q11174">
        <v>1</v>
      </c>
      <c r="R11174" t="s">
        <v>234</v>
      </c>
      <c r="S11174" t="s">
        <v>258</v>
      </c>
      <c r="T11174" t="s">
        <v>259</v>
      </c>
      <c r="U11174" t="s">
        <v>443</v>
      </c>
    </row>
    <row r="11175" spans="1:21" x14ac:dyDescent="0.35">
      <c r="A11175" s="2" t="s">
        <v>178</v>
      </c>
      <c r="B11175" s="1" t="s">
        <v>179</v>
      </c>
      <c r="C11175" t="s">
        <v>509</v>
      </c>
      <c r="D11175" s="1" t="s">
        <v>142</v>
      </c>
      <c r="E11175" s="1" t="s">
        <v>14</v>
      </c>
      <c r="F11175" s="1" t="s">
        <v>26</v>
      </c>
      <c r="G11175" s="1" t="s">
        <v>215</v>
      </c>
      <c r="H11175" t="s">
        <v>16</v>
      </c>
      <c r="I11175" s="1" t="s">
        <v>390</v>
      </c>
      <c r="J11175" t="s">
        <v>379</v>
      </c>
      <c r="K11175" s="1" t="s">
        <v>18</v>
      </c>
      <c r="L11175" t="s">
        <v>278</v>
      </c>
      <c r="M11175" t="s">
        <v>155</v>
      </c>
      <c r="N11175">
        <v>2</v>
      </c>
      <c r="O11175" t="s">
        <v>232</v>
      </c>
      <c r="P11175">
        <v>1</v>
      </c>
      <c r="Q11175">
        <v>1</v>
      </c>
      <c r="R11175" t="s">
        <v>234</v>
      </c>
      <c r="S11175" t="s">
        <v>258</v>
      </c>
      <c r="T11175" t="s">
        <v>259</v>
      </c>
      <c r="U11175" t="s">
        <v>443</v>
      </c>
    </row>
    <row r="11176" spans="1:21" x14ac:dyDescent="0.35">
      <c r="A11176" s="2" t="s">
        <v>178</v>
      </c>
      <c r="B11176" s="1" t="s">
        <v>179</v>
      </c>
      <c r="C11176" t="s">
        <v>509</v>
      </c>
      <c r="D11176" s="1" t="s">
        <v>142</v>
      </c>
      <c r="E11176" s="1" t="s">
        <v>14</v>
      </c>
      <c r="F11176" s="1" t="s">
        <v>26</v>
      </c>
      <c r="G11176" s="1" t="s">
        <v>215</v>
      </c>
      <c r="H11176" t="s">
        <v>20</v>
      </c>
      <c r="I11176" s="1" t="s">
        <v>390</v>
      </c>
      <c r="J11176" t="s">
        <v>379</v>
      </c>
      <c r="K11176" s="1" t="s">
        <v>18</v>
      </c>
      <c r="L11176" t="s">
        <v>278</v>
      </c>
      <c r="M11176" t="s">
        <v>43</v>
      </c>
      <c r="N11176">
        <v>1</v>
      </c>
      <c r="O11176" t="s">
        <v>232</v>
      </c>
      <c r="P11176">
        <v>1</v>
      </c>
      <c r="Q11176">
        <v>1</v>
      </c>
      <c r="R11176" t="s">
        <v>234</v>
      </c>
      <c r="S11176" t="s">
        <v>258</v>
      </c>
      <c r="T11176" t="s">
        <v>259</v>
      </c>
      <c r="U11176" t="s">
        <v>443</v>
      </c>
    </row>
    <row r="11177" spans="1:21" x14ac:dyDescent="0.35">
      <c r="A11177" s="2" t="s">
        <v>178</v>
      </c>
      <c r="B11177" s="1" t="s">
        <v>179</v>
      </c>
      <c r="C11177" t="s">
        <v>509</v>
      </c>
      <c r="D11177" s="1" t="s">
        <v>142</v>
      </c>
      <c r="E11177" s="1" t="s">
        <v>14</v>
      </c>
      <c r="F11177" s="1" t="s">
        <v>15</v>
      </c>
      <c r="G11177" s="1" t="s">
        <v>215</v>
      </c>
      <c r="H11177" t="s">
        <v>16</v>
      </c>
      <c r="I11177" s="1" t="s">
        <v>390</v>
      </c>
      <c r="J11177" t="s">
        <v>379</v>
      </c>
      <c r="K11177" s="1" t="s">
        <v>18</v>
      </c>
      <c r="L11177" t="s">
        <v>278</v>
      </c>
      <c r="M11177" t="s">
        <v>43</v>
      </c>
      <c r="N11177">
        <v>1</v>
      </c>
      <c r="O11177" t="s">
        <v>232</v>
      </c>
      <c r="P11177">
        <v>0</v>
      </c>
      <c r="Q11177">
        <v>1</v>
      </c>
      <c r="R11177" t="s">
        <v>234</v>
      </c>
      <c r="S11177" t="s">
        <v>258</v>
      </c>
      <c r="T11177" t="s">
        <v>259</v>
      </c>
      <c r="U11177" t="s">
        <v>443</v>
      </c>
    </row>
    <row r="11178" spans="1:21" x14ac:dyDescent="0.35">
      <c r="A11178" s="2" t="s">
        <v>178</v>
      </c>
      <c r="B11178" s="1" t="s">
        <v>179</v>
      </c>
      <c r="C11178" t="s">
        <v>509</v>
      </c>
      <c r="D11178" s="1" t="s">
        <v>142</v>
      </c>
      <c r="E11178" s="1" t="s">
        <v>14</v>
      </c>
      <c r="F11178" s="1" t="s">
        <v>15</v>
      </c>
      <c r="G11178" s="1" t="s">
        <v>215</v>
      </c>
      <c r="H11178" t="s">
        <v>16</v>
      </c>
      <c r="I11178" s="1" t="s">
        <v>390</v>
      </c>
      <c r="J11178" t="s">
        <v>379</v>
      </c>
      <c r="K11178" s="1" t="s">
        <v>18</v>
      </c>
      <c r="L11178" t="s">
        <v>363</v>
      </c>
      <c r="M11178" t="s">
        <v>43</v>
      </c>
      <c r="N11178">
        <v>1</v>
      </c>
      <c r="O11178" t="s">
        <v>232</v>
      </c>
      <c r="P11178">
        <v>1</v>
      </c>
      <c r="Q11178">
        <v>1</v>
      </c>
      <c r="R11178" t="s">
        <v>234</v>
      </c>
      <c r="S11178" t="s">
        <v>258</v>
      </c>
      <c r="T11178" t="s">
        <v>259</v>
      </c>
      <c r="U11178" t="s">
        <v>443</v>
      </c>
    </row>
    <row r="11179" spans="1:21" x14ac:dyDescent="0.35">
      <c r="A11179" s="2" t="s">
        <v>178</v>
      </c>
      <c r="B11179" s="1" t="s">
        <v>179</v>
      </c>
      <c r="C11179" t="s">
        <v>509</v>
      </c>
      <c r="D11179" s="1" t="s">
        <v>142</v>
      </c>
      <c r="E11179" s="1" t="s">
        <v>25</v>
      </c>
      <c r="F11179" s="1" t="s">
        <v>26</v>
      </c>
      <c r="G11179" s="1" t="s">
        <v>215</v>
      </c>
      <c r="H11179" t="s">
        <v>27</v>
      </c>
      <c r="I11179" s="1" t="s">
        <v>390</v>
      </c>
      <c r="J11179" t="s">
        <v>379</v>
      </c>
      <c r="K11179" s="1" t="s">
        <v>18</v>
      </c>
      <c r="L11179" t="s">
        <v>278</v>
      </c>
      <c r="M11179" t="s">
        <v>43</v>
      </c>
      <c r="N11179">
        <v>1</v>
      </c>
      <c r="O11179" t="s">
        <v>232</v>
      </c>
      <c r="P11179">
        <v>1</v>
      </c>
      <c r="Q11179">
        <v>1</v>
      </c>
      <c r="R11179" t="s">
        <v>234</v>
      </c>
      <c r="S11179" t="s">
        <v>258</v>
      </c>
      <c r="T11179" t="s">
        <v>259</v>
      </c>
      <c r="U11179" t="s">
        <v>443</v>
      </c>
    </row>
    <row r="11180" spans="1:21" x14ac:dyDescent="0.35">
      <c r="A11180" s="2" t="s">
        <v>178</v>
      </c>
      <c r="B11180" s="1" t="s">
        <v>179</v>
      </c>
      <c r="C11180" t="s">
        <v>509</v>
      </c>
      <c r="D11180" s="1" t="s">
        <v>142</v>
      </c>
      <c r="E11180" s="1" t="s">
        <v>25</v>
      </c>
      <c r="F11180" s="1" t="s">
        <v>26</v>
      </c>
      <c r="G11180" s="1" t="s">
        <v>215</v>
      </c>
      <c r="H11180" t="s">
        <v>30</v>
      </c>
      <c r="I11180" s="1" t="s">
        <v>390</v>
      </c>
      <c r="J11180" t="s">
        <v>379</v>
      </c>
      <c r="K11180" s="1" t="s">
        <v>18</v>
      </c>
      <c r="L11180" t="s">
        <v>363</v>
      </c>
      <c r="M11180" t="s">
        <v>43</v>
      </c>
      <c r="N11180">
        <v>1</v>
      </c>
      <c r="O11180" t="s">
        <v>232</v>
      </c>
      <c r="P11180">
        <v>1</v>
      </c>
      <c r="Q11180">
        <v>1</v>
      </c>
      <c r="R11180" t="s">
        <v>234</v>
      </c>
      <c r="S11180" t="s">
        <v>271</v>
      </c>
      <c r="T11180" t="s">
        <v>259</v>
      </c>
      <c r="U11180" t="s">
        <v>443</v>
      </c>
    </row>
    <row r="11181" spans="1:21" x14ac:dyDescent="0.35">
      <c r="A11181" s="2" t="s">
        <v>178</v>
      </c>
      <c r="B11181" s="1" t="s">
        <v>179</v>
      </c>
      <c r="C11181" t="s">
        <v>509</v>
      </c>
      <c r="D11181" s="1" t="s">
        <v>180</v>
      </c>
      <c r="E11181" s="1" t="s">
        <v>14</v>
      </c>
      <c r="F11181" s="1" t="s">
        <v>33</v>
      </c>
      <c r="G11181" s="1" t="s">
        <v>214</v>
      </c>
      <c r="H11181" t="s">
        <v>20</v>
      </c>
      <c r="I11181" s="1" t="s">
        <v>342</v>
      </c>
      <c r="J11181" t="s">
        <v>42</v>
      </c>
      <c r="K11181" s="1" t="s">
        <v>57</v>
      </c>
      <c r="L11181" t="s">
        <v>278</v>
      </c>
      <c r="M11181" t="s">
        <v>130</v>
      </c>
      <c r="N11181">
        <v>1</v>
      </c>
      <c r="O11181" t="s">
        <v>232</v>
      </c>
      <c r="P11181">
        <v>1</v>
      </c>
      <c r="Q11181" t="s">
        <v>464</v>
      </c>
      <c r="R11181" t="s">
        <v>234</v>
      </c>
      <c r="S11181" t="s">
        <v>258</v>
      </c>
      <c r="T11181" t="s">
        <v>259</v>
      </c>
      <c r="U11181" t="s">
        <v>443</v>
      </c>
    </row>
    <row r="11182" spans="1:21" x14ac:dyDescent="0.35">
      <c r="A11182" s="2" t="s">
        <v>178</v>
      </c>
      <c r="B11182" s="1" t="s">
        <v>179</v>
      </c>
      <c r="C11182" t="s">
        <v>509</v>
      </c>
      <c r="D11182" s="1" t="s">
        <v>180</v>
      </c>
      <c r="E11182" s="1" t="s">
        <v>14</v>
      </c>
      <c r="F11182" s="1" t="s">
        <v>33</v>
      </c>
      <c r="G11182" s="1" t="s">
        <v>214</v>
      </c>
      <c r="H11182" t="s">
        <v>27</v>
      </c>
      <c r="I11182" s="1" t="s">
        <v>342</v>
      </c>
      <c r="J11182" t="s">
        <v>42</v>
      </c>
      <c r="K11182" s="1" t="s">
        <v>18</v>
      </c>
      <c r="L11182" t="s">
        <v>278</v>
      </c>
      <c r="M11182" t="s">
        <v>18</v>
      </c>
      <c r="N11182">
        <v>1</v>
      </c>
      <c r="O11182" t="s">
        <v>232</v>
      </c>
      <c r="P11182">
        <v>1</v>
      </c>
      <c r="Q11182" t="s">
        <v>464</v>
      </c>
      <c r="R11182" t="s">
        <v>234</v>
      </c>
      <c r="S11182" t="s">
        <v>258</v>
      </c>
      <c r="T11182" t="s">
        <v>259</v>
      </c>
      <c r="U11182" t="s">
        <v>443</v>
      </c>
    </row>
    <row r="11183" spans="1:21" x14ac:dyDescent="0.35">
      <c r="A11183" s="2" t="s">
        <v>178</v>
      </c>
      <c r="B11183" s="1" t="s">
        <v>179</v>
      </c>
      <c r="C11183" t="s">
        <v>509</v>
      </c>
      <c r="D11183" s="1" t="s">
        <v>180</v>
      </c>
      <c r="E11183" s="1" t="s">
        <v>14</v>
      </c>
      <c r="F11183" s="1" t="s">
        <v>33</v>
      </c>
      <c r="G11183" s="1" t="s">
        <v>214</v>
      </c>
      <c r="H11183" t="s">
        <v>30</v>
      </c>
      <c r="I11183" s="1" t="s">
        <v>342</v>
      </c>
      <c r="J11183" t="s">
        <v>42</v>
      </c>
      <c r="K11183" s="1" t="s">
        <v>18</v>
      </c>
      <c r="L11183" t="s">
        <v>278</v>
      </c>
      <c r="M11183" t="s">
        <v>18</v>
      </c>
      <c r="N11183">
        <v>1</v>
      </c>
      <c r="O11183" t="s">
        <v>232</v>
      </c>
      <c r="P11183">
        <v>1</v>
      </c>
      <c r="Q11183" t="s">
        <v>464</v>
      </c>
      <c r="R11183" t="s">
        <v>234</v>
      </c>
      <c r="S11183" t="s">
        <v>258</v>
      </c>
      <c r="T11183" t="s">
        <v>259</v>
      </c>
      <c r="U11183" t="s">
        <v>443</v>
      </c>
    </row>
    <row r="11184" spans="1:21" x14ac:dyDescent="0.35">
      <c r="A11184" s="2" t="s">
        <v>178</v>
      </c>
      <c r="B11184" s="1" t="s">
        <v>179</v>
      </c>
      <c r="C11184" t="s">
        <v>509</v>
      </c>
      <c r="D11184" s="1" t="s">
        <v>180</v>
      </c>
      <c r="E11184" s="1" t="s">
        <v>14</v>
      </c>
      <c r="F11184" s="1" t="s">
        <v>26</v>
      </c>
      <c r="G11184" s="1" t="s">
        <v>215</v>
      </c>
      <c r="H11184" t="s">
        <v>16</v>
      </c>
      <c r="I11184" s="1" t="s">
        <v>343</v>
      </c>
      <c r="J11184" t="s">
        <v>42</v>
      </c>
      <c r="K11184" s="1" t="s">
        <v>75</v>
      </c>
      <c r="L11184" t="s">
        <v>278</v>
      </c>
      <c r="M11184" t="s">
        <v>75</v>
      </c>
      <c r="N11184">
        <v>1</v>
      </c>
      <c r="O11184" t="s">
        <v>232</v>
      </c>
      <c r="P11184">
        <v>1</v>
      </c>
      <c r="Q11184" t="s">
        <v>464</v>
      </c>
      <c r="R11184" t="s">
        <v>234</v>
      </c>
      <c r="S11184" t="s">
        <v>258</v>
      </c>
      <c r="T11184" t="s">
        <v>259</v>
      </c>
      <c r="U11184" t="s">
        <v>443</v>
      </c>
    </row>
    <row r="11185" spans="1:21" x14ac:dyDescent="0.35">
      <c r="A11185" s="2" t="s">
        <v>178</v>
      </c>
      <c r="B11185" s="1" t="s">
        <v>179</v>
      </c>
      <c r="C11185" t="s">
        <v>509</v>
      </c>
      <c r="D11185" s="1" t="s">
        <v>180</v>
      </c>
      <c r="E11185" s="1" t="s">
        <v>14</v>
      </c>
      <c r="F11185" s="1" t="s">
        <v>26</v>
      </c>
      <c r="G11185" s="1" t="s">
        <v>215</v>
      </c>
      <c r="H11185" t="s">
        <v>16</v>
      </c>
      <c r="I11185" s="1" t="s">
        <v>342</v>
      </c>
      <c r="J11185" t="s">
        <v>42</v>
      </c>
      <c r="K11185" s="1" t="s">
        <v>18</v>
      </c>
      <c r="L11185" t="s">
        <v>278</v>
      </c>
      <c r="M11185" t="s">
        <v>18</v>
      </c>
      <c r="N11185">
        <v>1</v>
      </c>
      <c r="O11185" t="s">
        <v>232</v>
      </c>
      <c r="P11185">
        <v>1</v>
      </c>
      <c r="Q11185" t="s">
        <v>464</v>
      </c>
      <c r="R11185" t="s">
        <v>234</v>
      </c>
      <c r="S11185" t="s">
        <v>258</v>
      </c>
      <c r="T11185" t="s">
        <v>259</v>
      </c>
      <c r="U11185" t="s">
        <v>443</v>
      </c>
    </row>
    <row r="11186" spans="1:21" x14ac:dyDescent="0.35">
      <c r="A11186" s="2" t="s">
        <v>178</v>
      </c>
      <c r="B11186" s="1" t="s">
        <v>179</v>
      </c>
      <c r="C11186" t="s">
        <v>509</v>
      </c>
      <c r="D11186" s="1" t="s">
        <v>180</v>
      </c>
      <c r="E11186" s="1" t="s">
        <v>14</v>
      </c>
      <c r="F11186" s="1" t="s">
        <v>26</v>
      </c>
      <c r="G11186" s="1" t="s">
        <v>215</v>
      </c>
      <c r="H11186" t="s">
        <v>16</v>
      </c>
      <c r="I11186" s="1" t="s">
        <v>342</v>
      </c>
      <c r="J11186" t="s">
        <v>42</v>
      </c>
      <c r="K11186" s="1" t="s">
        <v>75</v>
      </c>
      <c r="L11186" t="s">
        <v>278</v>
      </c>
      <c r="M11186" t="s">
        <v>75</v>
      </c>
      <c r="N11186">
        <v>1</v>
      </c>
      <c r="O11186" t="s">
        <v>232</v>
      </c>
      <c r="P11186">
        <v>1</v>
      </c>
      <c r="Q11186" t="s">
        <v>464</v>
      </c>
      <c r="R11186" t="s">
        <v>243</v>
      </c>
      <c r="S11186" t="s">
        <v>258</v>
      </c>
      <c r="T11186" t="s">
        <v>259</v>
      </c>
      <c r="U11186" t="s">
        <v>444</v>
      </c>
    </row>
    <row r="11187" spans="1:21" x14ac:dyDescent="0.35">
      <c r="A11187" s="2" t="s">
        <v>178</v>
      </c>
      <c r="B11187" s="1" t="s">
        <v>179</v>
      </c>
      <c r="C11187" t="s">
        <v>509</v>
      </c>
      <c r="D11187" s="1" t="s">
        <v>180</v>
      </c>
      <c r="E11187" s="1" t="s">
        <v>14</v>
      </c>
      <c r="F11187" s="1" t="s">
        <v>26</v>
      </c>
      <c r="G11187" s="1" t="s">
        <v>215</v>
      </c>
      <c r="H11187" t="s">
        <v>16</v>
      </c>
      <c r="I11187" s="1" t="s">
        <v>342</v>
      </c>
      <c r="J11187" t="s">
        <v>42</v>
      </c>
      <c r="K11187" s="1" t="s">
        <v>75</v>
      </c>
      <c r="L11187" t="s">
        <v>278</v>
      </c>
      <c r="M11187" t="s">
        <v>75</v>
      </c>
      <c r="N11187">
        <v>1</v>
      </c>
      <c r="O11187" t="s">
        <v>232</v>
      </c>
      <c r="P11187">
        <v>1</v>
      </c>
      <c r="Q11187" t="s">
        <v>464</v>
      </c>
      <c r="R11187" t="s">
        <v>234</v>
      </c>
      <c r="S11187" t="s">
        <v>258</v>
      </c>
      <c r="T11187" t="s">
        <v>259</v>
      </c>
      <c r="U11187" t="s">
        <v>443</v>
      </c>
    </row>
    <row r="11188" spans="1:21" x14ac:dyDescent="0.35">
      <c r="A11188" s="2" t="s">
        <v>178</v>
      </c>
      <c r="B11188" s="1" t="s">
        <v>179</v>
      </c>
      <c r="C11188" t="s">
        <v>509</v>
      </c>
      <c r="D11188" s="1" t="s">
        <v>180</v>
      </c>
      <c r="E11188" s="1" t="s">
        <v>14</v>
      </c>
      <c r="F11188" s="1" t="s">
        <v>26</v>
      </c>
      <c r="G11188" s="1" t="s">
        <v>215</v>
      </c>
      <c r="H11188" t="s">
        <v>16</v>
      </c>
      <c r="I11188" s="1" t="s">
        <v>342</v>
      </c>
      <c r="J11188" t="s">
        <v>42</v>
      </c>
      <c r="K11188" s="1" t="s">
        <v>22</v>
      </c>
      <c r="L11188" t="s">
        <v>278</v>
      </c>
      <c r="M11188" t="s">
        <v>28</v>
      </c>
      <c r="N11188">
        <v>1</v>
      </c>
      <c r="O11188" t="s">
        <v>232</v>
      </c>
      <c r="P11188">
        <v>1</v>
      </c>
      <c r="Q11188" t="s">
        <v>464</v>
      </c>
      <c r="R11188" t="s">
        <v>234</v>
      </c>
      <c r="S11188" t="s">
        <v>258</v>
      </c>
      <c r="T11188" t="s">
        <v>259</v>
      </c>
      <c r="U11188" t="s">
        <v>443</v>
      </c>
    </row>
    <row r="11189" spans="1:21" x14ac:dyDescent="0.35">
      <c r="A11189" s="2" t="s">
        <v>178</v>
      </c>
      <c r="B11189" s="1" t="s">
        <v>179</v>
      </c>
      <c r="C11189" t="s">
        <v>509</v>
      </c>
      <c r="D11189" s="1" t="s">
        <v>180</v>
      </c>
      <c r="E11189" s="1" t="s">
        <v>14</v>
      </c>
      <c r="F11189" s="1" t="s">
        <v>26</v>
      </c>
      <c r="G11189" s="1" t="s">
        <v>215</v>
      </c>
      <c r="H11189" t="s">
        <v>16</v>
      </c>
      <c r="I11189" s="1" t="s">
        <v>344</v>
      </c>
      <c r="J11189" t="s">
        <v>42</v>
      </c>
      <c r="K11189" s="1" t="s">
        <v>18</v>
      </c>
      <c r="L11189" t="s">
        <v>363</v>
      </c>
      <c r="M11189" t="s">
        <v>77</v>
      </c>
      <c r="N11189">
        <v>1</v>
      </c>
      <c r="O11189" t="s">
        <v>232</v>
      </c>
      <c r="P11189">
        <v>1</v>
      </c>
      <c r="Q11189" t="s">
        <v>464</v>
      </c>
      <c r="R11189" t="s">
        <v>234</v>
      </c>
      <c r="S11189" t="s">
        <v>258</v>
      </c>
      <c r="T11189" t="s">
        <v>259</v>
      </c>
      <c r="U11189" t="s">
        <v>443</v>
      </c>
    </row>
    <row r="11190" spans="1:21" x14ac:dyDescent="0.35">
      <c r="A11190" s="2" t="s">
        <v>178</v>
      </c>
      <c r="B11190" s="1" t="s">
        <v>179</v>
      </c>
      <c r="C11190" t="s">
        <v>509</v>
      </c>
      <c r="D11190" s="1" t="s">
        <v>180</v>
      </c>
      <c r="E11190" s="1" t="s">
        <v>14</v>
      </c>
      <c r="F11190" s="1" t="s">
        <v>26</v>
      </c>
      <c r="G11190" s="1" t="s">
        <v>215</v>
      </c>
      <c r="H11190" t="s">
        <v>16</v>
      </c>
      <c r="I11190" s="1" t="s">
        <v>345</v>
      </c>
      <c r="J11190" t="s">
        <v>158</v>
      </c>
      <c r="K11190" s="1" t="s">
        <v>18</v>
      </c>
      <c r="L11190" t="s">
        <v>278</v>
      </c>
      <c r="M11190" t="s">
        <v>19</v>
      </c>
      <c r="N11190">
        <v>1</v>
      </c>
      <c r="O11190" t="s">
        <v>232</v>
      </c>
      <c r="P11190">
        <v>0</v>
      </c>
      <c r="Q11190" t="s">
        <v>464</v>
      </c>
      <c r="R11190" t="s">
        <v>234</v>
      </c>
      <c r="S11190" t="s">
        <v>258</v>
      </c>
      <c r="T11190" t="s">
        <v>259</v>
      </c>
      <c r="U11190" t="s">
        <v>443</v>
      </c>
    </row>
    <row r="11191" spans="1:21" x14ac:dyDescent="0.35">
      <c r="A11191" s="2" t="s">
        <v>178</v>
      </c>
      <c r="B11191" s="1" t="s">
        <v>179</v>
      </c>
      <c r="C11191" t="s">
        <v>509</v>
      </c>
      <c r="D11191" s="1" t="s">
        <v>180</v>
      </c>
      <c r="E11191" s="1" t="s">
        <v>14</v>
      </c>
      <c r="F11191" s="1" t="s">
        <v>26</v>
      </c>
      <c r="G11191" s="1" t="s">
        <v>215</v>
      </c>
      <c r="H11191" t="s">
        <v>16</v>
      </c>
      <c r="I11191" s="1" t="s">
        <v>345</v>
      </c>
      <c r="J11191" t="s">
        <v>158</v>
      </c>
      <c r="K11191" s="1" t="s">
        <v>18</v>
      </c>
      <c r="L11191" t="s">
        <v>278</v>
      </c>
      <c r="M11191" t="s">
        <v>43</v>
      </c>
      <c r="N11191">
        <v>1</v>
      </c>
      <c r="O11191" t="s">
        <v>232</v>
      </c>
      <c r="P11191">
        <v>1</v>
      </c>
      <c r="Q11191" t="s">
        <v>464</v>
      </c>
      <c r="R11191" t="s">
        <v>234</v>
      </c>
      <c r="S11191" t="s">
        <v>258</v>
      </c>
      <c r="T11191" t="s">
        <v>259</v>
      </c>
      <c r="U11191" t="s">
        <v>443</v>
      </c>
    </row>
    <row r="11192" spans="1:21" x14ac:dyDescent="0.35">
      <c r="A11192" s="2" t="s">
        <v>178</v>
      </c>
      <c r="B11192" s="1" t="s">
        <v>179</v>
      </c>
      <c r="C11192" t="s">
        <v>509</v>
      </c>
      <c r="D11192" s="1" t="s">
        <v>180</v>
      </c>
      <c r="E11192" s="1" t="s">
        <v>14</v>
      </c>
      <c r="F11192" s="1" t="s">
        <v>26</v>
      </c>
      <c r="G11192" s="1" t="s">
        <v>215</v>
      </c>
      <c r="H11192" t="s">
        <v>16</v>
      </c>
      <c r="I11192" s="1" t="s">
        <v>345</v>
      </c>
      <c r="J11192" t="s">
        <v>158</v>
      </c>
      <c r="K11192" s="1" t="s">
        <v>22</v>
      </c>
      <c r="L11192" t="s">
        <v>278</v>
      </c>
      <c r="M11192" t="s">
        <v>28</v>
      </c>
      <c r="N11192">
        <v>1</v>
      </c>
      <c r="O11192" t="s">
        <v>232</v>
      </c>
      <c r="P11192">
        <v>1</v>
      </c>
      <c r="Q11192" t="s">
        <v>464</v>
      </c>
      <c r="R11192" t="s">
        <v>234</v>
      </c>
      <c r="S11192" t="s">
        <v>258</v>
      </c>
      <c r="T11192" t="s">
        <v>259</v>
      </c>
      <c r="U11192" t="s">
        <v>443</v>
      </c>
    </row>
    <row r="11193" spans="1:21" x14ac:dyDescent="0.35">
      <c r="A11193" s="2" t="s">
        <v>178</v>
      </c>
      <c r="B11193" s="1" t="s">
        <v>179</v>
      </c>
      <c r="C11193" t="s">
        <v>509</v>
      </c>
      <c r="D11193" s="1" t="s">
        <v>180</v>
      </c>
      <c r="E11193" s="1" t="s">
        <v>14</v>
      </c>
      <c r="F11193" s="1" t="s">
        <v>26</v>
      </c>
      <c r="G11193" s="1" t="s">
        <v>215</v>
      </c>
      <c r="H11193" t="s">
        <v>16</v>
      </c>
      <c r="I11193" s="1" t="s">
        <v>373</v>
      </c>
      <c r="J11193" t="s">
        <v>17</v>
      </c>
      <c r="K11193" s="1" t="s">
        <v>18</v>
      </c>
      <c r="L11193" t="s">
        <v>278</v>
      </c>
      <c r="M11193" t="s">
        <v>18</v>
      </c>
      <c r="N11193">
        <v>1</v>
      </c>
      <c r="O11193" t="s">
        <v>232</v>
      </c>
      <c r="P11193">
        <v>1</v>
      </c>
      <c r="Q11193">
        <v>1</v>
      </c>
      <c r="R11193" t="s">
        <v>234</v>
      </c>
      <c r="S11193" t="s">
        <v>258</v>
      </c>
      <c r="T11193" t="s">
        <v>259</v>
      </c>
      <c r="U11193" t="s">
        <v>443</v>
      </c>
    </row>
    <row r="11194" spans="1:21" x14ac:dyDescent="0.35">
      <c r="A11194" s="2" t="s">
        <v>178</v>
      </c>
      <c r="B11194" s="1" t="s">
        <v>179</v>
      </c>
      <c r="C11194" t="s">
        <v>509</v>
      </c>
      <c r="D11194" s="1" t="s">
        <v>180</v>
      </c>
      <c r="E11194" s="1" t="s">
        <v>14</v>
      </c>
      <c r="F11194" s="1" t="s">
        <v>26</v>
      </c>
      <c r="G11194" s="1" t="s">
        <v>215</v>
      </c>
      <c r="H11194" t="s">
        <v>16</v>
      </c>
      <c r="I11194" s="1" t="s">
        <v>373</v>
      </c>
      <c r="J11194" t="s">
        <v>17</v>
      </c>
      <c r="K11194" s="1" t="s">
        <v>18</v>
      </c>
      <c r="L11194" t="s">
        <v>278</v>
      </c>
      <c r="M11194" t="s">
        <v>43</v>
      </c>
      <c r="N11194">
        <v>2</v>
      </c>
      <c r="O11194" t="s">
        <v>232</v>
      </c>
      <c r="P11194">
        <v>1</v>
      </c>
      <c r="Q11194">
        <v>1</v>
      </c>
      <c r="R11194" t="s">
        <v>234</v>
      </c>
      <c r="S11194" t="s">
        <v>258</v>
      </c>
      <c r="T11194" t="s">
        <v>259</v>
      </c>
      <c r="U11194" t="s">
        <v>443</v>
      </c>
    </row>
    <row r="11195" spans="1:21" x14ac:dyDescent="0.35">
      <c r="A11195" s="2" t="s">
        <v>178</v>
      </c>
      <c r="B11195" s="1" t="s">
        <v>179</v>
      </c>
      <c r="C11195" t="s">
        <v>509</v>
      </c>
      <c r="D11195" s="1" t="s">
        <v>180</v>
      </c>
      <c r="E11195" s="1" t="s">
        <v>14</v>
      </c>
      <c r="F11195" s="1" t="s">
        <v>26</v>
      </c>
      <c r="G11195" s="1" t="s">
        <v>215</v>
      </c>
      <c r="H11195" t="s">
        <v>16</v>
      </c>
      <c r="I11195" s="1" t="s">
        <v>373</v>
      </c>
      <c r="J11195" t="s">
        <v>17</v>
      </c>
      <c r="K11195" s="1" t="s">
        <v>22</v>
      </c>
      <c r="L11195" t="s">
        <v>278</v>
      </c>
      <c r="M11195" t="s">
        <v>28</v>
      </c>
      <c r="N11195">
        <v>1</v>
      </c>
      <c r="O11195" t="s">
        <v>232</v>
      </c>
      <c r="P11195">
        <v>1</v>
      </c>
      <c r="Q11195">
        <v>1</v>
      </c>
      <c r="R11195" t="s">
        <v>234</v>
      </c>
      <c r="S11195" t="s">
        <v>258</v>
      </c>
      <c r="T11195" t="s">
        <v>259</v>
      </c>
      <c r="U11195" t="s">
        <v>443</v>
      </c>
    </row>
    <row r="11196" spans="1:21" x14ac:dyDescent="0.35">
      <c r="A11196" s="2" t="s">
        <v>178</v>
      </c>
      <c r="B11196" s="1" t="s">
        <v>179</v>
      </c>
      <c r="C11196" t="s">
        <v>509</v>
      </c>
      <c r="D11196" s="1" t="s">
        <v>180</v>
      </c>
      <c r="E11196" s="1" t="s">
        <v>14</v>
      </c>
      <c r="F11196" s="1" t="s">
        <v>26</v>
      </c>
      <c r="G11196" s="1" t="s">
        <v>215</v>
      </c>
      <c r="H11196" t="s">
        <v>16</v>
      </c>
      <c r="I11196" s="1" t="s">
        <v>390</v>
      </c>
      <c r="J11196" t="s">
        <v>379</v>
      </c>
      <c r="K11196" s="1" t="s">
        <v>18</v>
      </c>
      <c r="L11196" t="s">
        <v>278</v>
      </c>
      <c r="M11196" t="s">
        <v>18</v>
      </c>
      <c r="N11196">
        <v>1</v>
      </c>
      <c r="O11196" t="s">
        <v>232</v>
      </c>
      <c r="P11196">
        <v>0</v>
      </c>
      <c r="Q11196">
        <v>1</v>
      </c>
      <c r="R11196" t="s">
        <v>234</v>
      </c>
      <c r="S11196" t="s">
        <v>258</v>
      </c>
      <c r="T11196" t="s">
        <v>259</v>
      </c>
      <c r="U11196" t="s">
        <v>443</v>
      </c>
    </row>
    <row r="11197" spans="1:21" x14ac:dyDescent="0.35">
      <c r="A11197" s="2" t="s">
        <v>178</v>
      </c>
      <c r="B11197" s="1" t="s">
        <v>179</v>
      </c>
      <c r="C11197" t="s">
        <v>509</v>
      </c>
      <c r="D11197" s="1" t="s">
        <v>180</v>
      </c>
      <c r="E11197" s="1" t="s">
        <v>14</v>
      </c>
      <c r="F11197" s="1" t="s">
        <v>26</v>
      </c>
      <c r="G11197" s="1" t="s">
        <v>215</v>
      </c>
      <c r="H11197" t="s">
        <v>16</v>
      </c>
      <c r="I11197" s="1" t="s">
        <v>390</v>
      </c>
      <c r="J11197" t="s">
        <v>379</v>
      </c>
      <c r="K11197" s="1" t="s">
        <v>18</v>
      </c>
      <c r="L11197" t="s">
        <v>278</v>
      </c>
      <c r="M11197" t="s">
        <v>18</v>
      </c>
      <c r="N11197">
        <v>5</v>
      </c>
      <c r="O11197" t="s">
        <v>232</v>
      </c>
      <c r="P11197">
        <v>1</v>
      </c>
      <c r="Q11197">
        <v>1</v>
      </c>
      <c r="R11197" t="s">
        <v>234</v>
      </c>
      <c r="S11197" t="s">
        <v>258</v>
      </c>
      <c r="T11197" t="s">
        <v>259</v>
      </c>
      <c r="U11197" t="s">
        <v>443</v>
      </c>
    </row>
    <row r="11198" spans="1:21" x14ac:dyDescent="0.35">
      <c r="A11198" s="2" t="s">
        <v>178</v>
      </c>
      <c r="B11198" s="1" t="s">
        <v>179</v>
      </c>
      <c r="C11198" t="s">
        <v>509</v>
      </c>
      <c r="D11198" s="1" t="s">
        <v>180</v>
      </c>
      <c r="E11198" s="1" t="s">
        <v>14</v>
      </c>
      <c r="F11198" s="1" t="s">
        <v>26</v>
      </c>
      <c r="G11198" s="1" t="s">
        <v>215</v>
      </c>
      <c r="H11198" t="s">
        <v>16</v>
      </c>
      <c r="I11198" s="1" t="s">
        <v>390</v>
      </c>
      <c r="J11198" t="s">
        <v>379</v>
      </c>
      <c r="K11198" s="1" t="s">
        <v>18</v>
      </c>
      <c r="L11198" t="s">
        <v>278</v>
      </c>
      <c r="M11198" t="s">
        <v>73</v>
      </c>
      <c r="N11198">
        <v>1</v>
      </c>
      <c r="O11198" t="s">
        <v>232</v>
      </c>
      <c r="P11198">
        <v>1</v>
      </c>
      <c r="Q11198">
        <v>1</v>
      </c>
      <c r="R11198" t="s">
        <v>234</v>
      </c>
      <c r="S11198" t="s">
        <v>258</v>
      </c>
      <c r="T11198" t="s">
        <v>259</v>
      </c>
      <c r="U11198" t="s">
        <v>443</v>
      </c>
    </row>
    <row r="11199" spans="1:21" x14ac:dyDescent="0.35">
      <c r="A11199" s="2" t="s">
        <v>178</v>
      </c>
      <c r="B11199" s="1" t="s">
        <v>179</v>
      </c>
      <c r="C11199" t="s">
        <v>509</v>
      </c>
      <c r="D11199" s="1" t="s">
        <v>180</v>
      </c>
      <c r="E11199" s="1" t="s">
        <v>14</v>
      </c>
      <c r="F11199" s="1" t="s">
        <v>26</v>
      </c>
      <c r="G11199" s="1" t="s">
        <v>215</v>
      </c>
      <c r="H11199" t="s">
        <v>16</v>
      </c>
      <c r="I11199" s="1" t="s">
        <v>390</v>
      </c>
      <c r="J11199" t="s">
        <v>379</v>
      </c>
      <c r="K11199" s="1" t="s">
        <v>18</v>
      </c>
      <c r="L11199" t="s">
        <v>278</v>
      </c>
      <c r="M11199" t="s">
        <v>19</v>
      </c>
      <c r="N11199">
        <v>1</v>
      </c>
      <c r="O11199" t="s">
        <v>232</v>
      </c>
      <c r="P11199">
        <v>1</v>
      </c>
      <c r="Q11199">
        <v>1</v>
      </c>
      <c r="R11199" t="s">
        <v>234</v>
      </c>
      <c r="S11199" t="s">
        <v>258</v>
      </c>
      <c r="T11199" t="s">
        <v>259</v>
      </c>
      <c r="U11199" t="s">
        <v>443</v>
      </c>
    </row>
    <row r="11200" spans="1:21" x14ac:dyDescent="0.35">
      <c r="A11200" s="2" t="s">
        <v>178</v>
      </c>
      <c r="B11200" s="1" t="s">
        <v>179</v>
      </c>
      <c r="C11200" t="s">
        <v>509</v>
      </c>
      <c r="D11200" s="1" t="s">
        <v>180</v>
      </c>
      <c r="E11200" s="1" t="s">
        <v>14</v>
      </c>
      <c r="F11200" s="1" t="s">
        <v>26</v>
      </c>
      <c r="G11200" s="1" t="s">
        <v>215</v>
      </c>
      <c r="H11200" t="s">
        <v>16</v>
      </c>
      <c r="I11200" s="1" t="s">
        <v>390</v>
      </c>
      <c r="J11200" t="s">
        <v>379</v>
      </c>
      <c r="K11200" s="1" t="s">
        <v>18</v>
      </c>
      <c r="L11200" t="s">
        <v>278</v>
      </c>
      <c r="M11200" t="s">
        <v>155</v>
      </c>
      <c r="N11200">
        <v>1</v>
      </c>
      <c r="O11200" t="s">
        <v>232</v>
      </c>
      <c r="P11200">
        <v>1</v>
      </c>
      <c r="Q11200">
        <v>1</v>
      </c>
      <c r="R11200" t="s">
        <v>234</v>
      </c>
      <c r="S11200" t="s">
        <v>258</v>
      </c>
      <c r="T11200" t="s">
        <v>259</v>
      </c>
      <c r="U11200" t="s">
        <v>443</v>
      </c>
    </row>
    <row r="11201" spans="1:21" x14ac:dyDescent="0.35">
      <c r="A11201" s="2" t="s">
        <v>178</v>
      </c>
      <c r="B11201" s="1" t="s">
        <v>179</v>
      </c>
      <c r="C11201" t="s">
        <v>509</v>
      </c>
      <c r="D11201" s="1" t="s">
        <v>180</v>
      </c>
      <c r="E11201" s="1" t="s">
        <v>14</v>
      </c>
      <c r="F11201" s="1" t="s">
        <v>26</v>
      </c>
      <c r="G11201" s="1" t="s">
        <v>215</v>
      </c>
      <c r="H11201" t="s">
        <v>16</v>
      </c>
      <c r="I11201" s="1" t="s">
        <v>390</v>
      </c>
      <c r="J11201" t="s">
        <v>379</v>
      </c>
      <c r="K11201" s="1" t="s">
        <v>75</v>
      </c>
      <c r="L11201" t="s">
        <v>278</v>
      </c>
      <c r="M11201" t="s">
        <v>109</v>
      </c>
      <c r="N11201">
        <v>1</v>
      </c>
      <c r="O11201" t="s">
        <v>232</v>
      </c>
      <c r="P11201">
        <v>1</v>
      </c>
      <c r="Q11201">
        <v>1</v>
      </c>
      <c r="R11201" t="s">
        <v>234</v>
      </c>
      <c r="S11201" t="s">
        <v>258</v>
      </c>
      <c r="T11201" t="s">
        <v>259</v>
      </c>
      <c r="U11201" t="s">
        <v>443</v>
      </c>
    </row>
    <row r="11202" spans="1:21" x14ac:dyDescent="0.35">
      <c r="A11202" s="2" t="s">
        <v>178</v>
      </c>
      <c r="B11202" s="1" t="s">
        <v>179</v>
      </c>
      <c r="C11202" t="s">
        <v>509</v>
      </c>
      <c r="D11202" s="1" t="s">
        <v>180</v>
      </c>
      <c r="E11202" s="1" t="s">
        <v>14</v>
      </c>
      <c r="F11202" s="1" t="s">
        <v>26</v>
      </c>
      <c r="G11202" s="1" t="s">
        <v>215</v>
      </c>
      <c r="H11202" t="s">
        <v>16</v>
      </c>
      <c r="I11202" s="1" t="s">
        <v>390</v>
      </c>
      <c r="J11202" t="s">
        <v>379</v>
      </c>
      <c r="K11202" s="1" t="s">
        <v>75</v>
      </c>
      <c r="L11202" t="s">
        <v>278</v>
      </c>
      <c r="M11202" t="s">
        <v>96</v>
      </c>
      <c r="N11202">
        <v>1</v>
      </c>
      <c r="O11202" t="s">
        <v>232</v>
      </c>
      <c r="P11202">
        <v>1</v>
      </c>
      <c r="Q11202">
        <v>1</v>
      </c>
      <c r="R11202" t="s">
        <v>234</v>
      </c>
      <c r="S11202" t="s">
        <v>258</v>
      </c>
      <c r="T11202" t="s">
        <v>259</v>
      </c>
      <c r="U11202" t="s">
        <v>443</v>
      </c>
    </row>
    <row r="11203" spans="1:21" x14ac:dyDescent="0.35">
      <c r="A11203" s="2" t="s">
        <v>178</v>
      </c>
      <c r="B11203" s="1" t="s">
        <v>179</v>
      </c>
      <c r="C11203" t="s">
        <v>509</v>
      </c>
      <c r="D11203" s="1" t="s">
        <v>180</v>
      </c>
      <c r="E11203" s="1" t="s">
        <v>14</v>
      </c>
      <c r="F11203" s="1" t="s">
        <v>26</v>
      </c>
      <c r="G11203" s="1" t="s">
        <v>215</v>
      </c>
      <c r="H11203" t="s">
        <v>16</v>
      </c>
      <c r="I11203" s="1" t="s">
        <v>390</v>
      </c>
      <c r="J11203" t="s">
        <v>379</v>
      </c>
      <c r="K11203" s="1" t="s">
        <v>75</v>
      </c>
      <c r="L11203" t="s">
        <v>278</v>
      </c>
      <c r="M11203" t="s">
        <v>76</v>
      </c>
      <c r="N11203">
        <v>1</v>
      </c>
      <c r="O11203" t="s">
        <v>232</v>
      </c>
      <c r="P11203">
        <v>1</v>
      </c>
      <c r="Q11203">
        <v>1</v>
      </c>
      <c r="R11203" t="s">
        <v>234</v>
      </c>
      <c r="S11203" t="s">
        <v>258</v>
      </c>
      <c r="T11203" t="s">
        <v>259</v>
      </c>
      <c r="U11203" t="s">
        <v>443</v>
      </c>
    </row>
    <row r="11204" spans="1:21" x14ac:dyDescent="0.35">
      <c r="A11204" s="2" t="s">
        <v>178</v>
      </c>
      <c r="B11204" s="1" t="s">
        <v>179</v>
      </c>
      <c r="C11204" t="s">
        <v>509</v>
      </c>
      <c r="D11204" s="1" t="s">
        <v>180</v>
      </c>
      <c r="E11204" s="1" t="s">
        <v>14</v>
      </c>
      <c r="F11204" s="1" t="s">
        <v>26</v>
      </c>
      <c r="G11204" s="1" t="s">
        <v>215</v>
      </c>
      <c r="H11204" t="s">
        <v>16</v>
      </c>
      <c r="I11204" s="1" t="s">
        <v>390</v>
      </c>
      <c r="J11204" t="s">
        <v>379</v>
      </c>
      <c r="K11204" s="1" t="s">
        <v>57</v>
      </c>
      <c r="L11204" t="s">
        <v>278</v>
      </c>
      <c r="M11204" t="s">
        <v>132</v>
      </c>
      <c r="N11204">
        <v>1</v>
      </c>
      <c r="O11204" t="s">
        <v>232</v>
      </c>
      <c r="P11204">
        <v>0</v>
      </c>
      <c r="Q11204">
        <v>1</v>
      </c>
      <c r="R11204" t="s">
        <v>234</v>
      </c>
      <c r="S11204" t="s">
        <v>258</v>
      </c>
      <c r="T11204" t="s">
        <v>259</v>
      </c>
      <c r="U11204" t="s">
        <v>443</v>
      </c>
    </row>
    <row r="11205" spans="1:21" x14ac:dyDescent="0.35">
      <c r="A11205" s="2" t="s">
        <v>178</v>
      </c>
      <c r="B11205" s="1" t="s">
        <v>179</v>
      </c>
      <c r="C11205" t="s">
        <v>509</v>
      </c>
      <c r="D11205" s="1" t="s">
        <v>180</v>
      </c>
      <c r="E11205" s="1" t="s">
        <v>14</v>
      </c>
      <c r="F11205" s="1" t="s">
        <v>26</v>
      </c>
      <c r="G11205" s="1" t="s">
        <v>215</v>
      </c>
      <c r="H11205" t="s">
        <v>16</v>
      </c>
      <c r="I11205" s="1" t="s">
        <v>390</v>
      </c>
      <c r="J11205" t="s">
        <v>379</v>
      </c>
      <c r="K11205" s="1" t="s">
        <v>57</v>
      </c>
      <c r="L11205" t="s">
        <v>278</v>
      </c>
      <c r="M11205" t="s">
        <v>57</v>
      </c>
      <c r="N11205">
        <v>1</v>
      </c>
      <c r="O11205" t="s">
        <v>232</v>
      </c>
      <c r="P11205">
        <v>0</v>
      </c>
      <c r="Q11205">
        <v>1</v>
      </c>
      <c r="R11205" t="s">
        <v>234</v>
      </c>
      <c r="S11205" t="s">
        <v>258</v>
      </c>
      <c r="T11205" t="s">
        <v>259</v>
      </c>
      <c r="U11205" t="s">
        <v>443</v>
      </c>
    </row>
    <row r="11206" spans="1:21" x14ac:dyDescent="0.35">
      <c r="A11206" s="2" t="s">
        <v>178</v>
      </c>
      <c r="B11206" s="1" t="s">
        <v>179</v>
      </c>
      <c r="C11206" t="s">
        <v>509</v>
      </c>
      <c r="D11206" s="1" t="s">
        <v>180</v>
      </c>
      <c r="E11206" s="1" t="s">
        <v>14</v>
      </c>
      <c r="F11206" s="1" t="s">
        <v>26</v>
      </c>
      <c r="G11206" s="1" t="s">
        <v>215</v>
      </c>
      <c r="H11206" t="s">
        <v>20</v>
      </c>
      <c r="I11206" s="1" t="s">
        <v>343</v>
      </c>
      <c r="J11206" t="s">
        <v>42</v>
      </c>
      <c r="K11206" s="1" t="s">
        <v>18</v>
      </c>
      <c r="L11206" t="s">
        <v>278</v>
      </c>
      <c r="M11206" t="s">
        <v>43</v>
      </c>
      <c r="N11206">
        <v>1</v>
      </c>
      <c r="O11206" t="s">
        <v>232</v>
      </c>
      <c r="P11206">
        <v>1</v>
      </c>
      <c r="Q11206" t="s">
        <v>464</v>
      </c>
      <c r="R11206" t="s">
        <v>234</v>
      </c>
      <c r="S11206" t="s">
        <v>258</v>
      </c>
      <c r="T11206" t="s">
        <v>259</v>
      </c>
      <c r="U11206" t="s">
        <v>443</v>
      </c>
    </row>
    <row r="11207" spans="1:21" x14ac:dyDescent="0.35">
      <c r="A11207" s="2" t="s">
        <v>178</v>
      </c>
      <c r="B11207" s="1" t="s">
        <v>179</v>
      </c>
      <c r="C11207" t="s">
        <v>509</v>
      </c>
      <c r="D11207" s="1" t="s">
        <v>180</v>
      </c>
      <c r="E11207" s="1" t="s">
        <v>14</v>
      </c>
      <c r="F11207" s="1" t="s">
        <v>26</v>
      </c>
      <c r="G11207" s="1" t="s">
        <v>215</v>
      </c>
      <c r="H11207" t="s">
        <v>20</v>
      </c>
      <c r="I11207" s="1" t="s">
        <v>343</v>
      </c>
      <c r="J11207" t="s">
        <v>42</v>
      </c>
      <c r="K11207" s="1" t="s">
        <v>18</v>
      </c>
      <c r="L11207" t="s">
        <v>363</v>
      </c>
      <c r="M11207" t="s">
        <v>100</v>
      </c>
      <c r="N11207">
        <v>1</v>
      </c>
      <c r="O11207" t="s">
        <v>232</v>
      </c>
      <c r="P11207">
        <v>1</v>
      </c>
      <c r="Q11207" t="s">
        <v>464</v>
      </c>
      <c r="R11207" t="s">
        <v>234</v>
      </c>
      <c r="S11207" t="s">
        <v>258</v>
      </c>
      <c r="T11207" t="s">
        <v>259</v>
      </c>
      <c r="U11207" t="s">
        <v>443</v>
      </c>
    </row>
    <row r="11208" spans="1:21" x14ac:dyDescent="0.35">
      <c r="A11208" s="2" t="s">
        <v>178</v>
      </c>
      <c r="B11208" s="1" t="s">
        <v>179</v>
      </c>
      <c r="C11208" t="s">
        <v>509</v>
      </c>
      <c r="D11208" s="1" t="s">
        <v>180</v>
      </c>
      <c r="E11208" s="1" t="s">
        <v>14</v>
      </c>
      <c r="F11208" s="1" t="s">
        <v>26</v>
      </c>
      <c r="G11208" s="1" t="s">
        <v>215</v>
      </c>
      <c r="H11208" t="s">
        <v>20</v>
      </c>
      <c r="I11208" s="1" t="s">
        <v>343</v>
      </c>
      <c r="J11208" t="s">
        <v>42</v>
      </c>
      <c r="K11208" s="1" t="s">
        <v>75</v>
      </c>
      <c r="L11208" t="s">
        <v>278</v>
      </c>
      <c r="M11208" t="s">
        <v>96</v>
      </c>
      <c r="N11208">
        <v>1</v>
      </c>
      <c r="O11208" t="s">
        <v>232</v>
      </c>
      <c r="P11208">
        <v>0</v>
      </c>
      <c r="Q11208" t="s">
        <v>464</v>
      </c>
      <c r="R11208" t="s">
        <v>234</v>
      </c>
      <c r="S11208" t="s">
        <v>258</v>
      </c>
      <c r="T11208" t="s">
        <v>259</v>
      </c>
      <c r="U11208" t="s">
        <v>443</v>
      </c>
    </row>
    <row r="11209" spans="1:21" x14ac:dyDescent="0.35">
      <c r="A11209" s="2" t="s">
        <v>178</v>
      </c>
      <c r="B11209" s="1" t="s">
        <v>179</v>
      </c>
      <c r="C11209" t="s">
        <v>509</v>
      </c>
      <c r="D11209" s="1" t="s">
        <v>180</v>
      </c>
      <c r="E11209" s="1" t="s">
        <v>14</v>
      </c>
      <c r="F11209" s="1" t="s">
        <v>26</v>
      </c>
      <c r="G11209" s="1" t="s">
        <v>215</v>
      </c>
      <c r="H11209" t="s">
        <v>20</v>
      </c>
      <c r="I11209" s="1" t="s">
        <v>342</v>
      </c>
      <c r="J11209" t="s">
        <v>42</v>
      </c>
      <c r="K11209" s="1" t="s">
        <v>18</v>
      </c>
      <c r="L11209" t="s">
        <v>278</v>
      </c>
      <c r="M11209" t="s">
        <v>155</v>
      </c>
      <c r="N11209">
        <v>1</v>
      </c>
      <c r="O11209" t="s">
        <v>232</v>
      </c>
      <c r="P11209">
        <v>1</v>
      </c>
      <c r="Q11209" t="s">
        <v>464</v>
      </c>
      <c r="R11209" t="s">
        <v>234</v>
      </c>
      <c r="S11209" t="s">
        <v>258</v>
      </c>
      <c r="T11209" t="s">
        <v>259</v>
      </c>
      <c r="U11209" t="s">
        <v>443</v>
      </c>
    </row>
    <row r="11210" spans="1:21" x14ac:dyDescent="0.35">
      <c r="A11210" s="2" t="s">
        <v>178</v>
      </c>
      <c r="B11210" s="1" t="s">
        <v>179</v>
      </c>
      <c r="C11210" t="s">
        <v>509</v>
      </c>
      <c r="D11210" s="1" t="s">
        <v>180</v>
      </c>
      <c r="E11210" s="1" t="s">
        <v>14</v>
      </c>
      <c r="F11210" s="1" t="s">
        <v>26</v>
      </c>
      <c r="G11210" s="1" t="s">
        <v>215</v>
      </c>
      <c r="H11210" t="s">
        <v>20</v>
      </c>
      <c r="I11210" s="1" t="s">
        <v>345</v>
      </c>
      <c r="J11210" t="s">
        <v>158</v>
      </c>
      <c r="K11210" s="1" t="s">
        <v>18</v>
      </c>
      <c r="L11210" t="s">
        <v>278</v>
      </c>
      <c r="M11210" t="s">
        <v>100</v>
      </c>
      <c r="N11210">
        <v>1</v>
      </c>
      <c r="O11210" t="s">
        <v>232</v>
      </c>
      <c r="P11210">
        <v>1</v>
      </c>
      <c r="Q11210" t="s">
        <v>464</v>
      </c>
      <c r="R11210" t="s">
        <v>234</v>
      </c>
      <c r="S11210" t="s">
        <v>258</v>
      </c>
      <c r="T11210" t="s">
        <v>259</v>
      </c>
      <c r="U11210" t="s">
        <v>443</v>
      </c>
    </row>
    <row r="11211" spans="1:21" x14ac:dyDescent="0.35">
      <c r="A11211" s="2" t="s">
        <v>178</v>
      </c>
      <c r="B11211" s="1" t="s">
        <v>179</v>
      </c>
      <c r="C11211" t="s">
        <v>509</v>
      </c>
      <c r="D11211" s="1" t="s">
        <v>180</v>
      </c>
      <c r="E11211" s="1" t="s">
        <v>14</v>
      </c>
      <c r="F11211" s="1" t="s">
        <v>26</v>
      </c>
      <c r="G11211" s="1" t="s">
        <v>215</v>
      </c>
      <c r="H11211" t="s">
        <v>20</v>
      </c>
      <c r="I11211" s="1" t="s">
        <v>345</v>
      </c>
      <c r="J11211" t="s">
        <v>158</v>
      </c>
      <c r="K11211" s="1" t="s">
        <v>18</v>
      </c>
      <c r="L11211" t="s">
        <v>278</v>
      </c>
      <c r="M11211" t="s">
        <v>121</v>
      </c>
      <c r="N11211">
        <v>1</v>
      </c>
      <c r="O11211" t="s">
        <v>232</v>
      </c>
      <c r="P11211">
        <v>1</v>
      </c>
      <c r="Q11211" t="s">
        <v>464</v>
      </c>
      <c r="R11211" t="s">
        <v>234</v>
      </c>
      <c r="S11211" t="s">
        <v>258</v>
      </c>
      <c r="T11211" t="s">
        <v>259</v>
      </c>
      <c r="U11211" t="s">
        <v>443</v>
      </c>
    </row>
    <row r="11212" spans="1:21" x14ac:dyDescent="0.35">
      <c r="A11212" s="2" t="s">
        <v>178</v>
      </c>
      <c r="B11212" s="1" t="s">
        <v>179</v>
      </c>
      <c r="C11212" t="s">
        <v>509</v>
      </c>
      <c r="D11212" s="1" t="s">
        <v>180</v>
      </c>
      <c r="E11212" s="1" t="s">
        <v>14</v>
      </c>
      <c r="F11212" s="1" t="s">
        <v>26</v>
      </c>
      <c r="G11212" s="1" t="s">
        <v>215</v>
      </c>
      <c r="H11212" t="s">
        <v>20</v>
      </c>
      <c r="I11212" s="1" t="s">
        <v>345</v>
      </c>
      <c r="J11212" t="s">
        <v>158</v>
      </c>
      <c r="K11212" s="1" t="s">
        <v>18</v>
      </c>
      <c r="L11212" t="s">
        <v>278</v>
      </c>
      <c r="M11212" t="s">
        <v>155</v>
      </c>
      <c r="N11212">
        <v>1</v>
      </c>
      <c r="O11212" t="s">
        <v>232</v>
      </c>
      <c r="P11212">
        <v>1</v>
      </c>
      <c r="Q11212" t="s">
        <v>464</v>
      </c>
      <c r="R11212" t="s">
        <v>234</v>
      </c>
      <c r="S11212" t="s">
        <v>258</v>
      </c>
      <c r="T11212" t="s">
        <v>259</v>
      </c>
      <c r="U11212" t="s">
        <v>443</v>
      </c>
    </row>
    <row r="11213" spans="1:21" x14ac:dyDescent="0.35">
      <c r="A11213" s="2" t="s">
        <v>178</v>
      </c>
      <c r="B11213" s="1" t="s">
        <v>179</v>
      </c>
      <c r="C11213" t="s">
        <v>509</v>
      </c>
      <c r="D11213" s="1" t="s">
        <v>180</v>
      </c>
      <c r="E11213" s="1" t="s">
        <v>14</v>
      </c>
      <c r="F11213" s="1" t="s">
        <v>26</v>
      </c>
      <c r="G11213" s="1" t="s">
        <v>215</v>
      </c>
      <c r="H11213" t="s">
        <v>20</v>
      </c>
      <c r="I11213" s="1" t="s">
        <v>373</v>
      </c>
      <c r="J11213" t="s">
        <v>17</v>
      </c>
      <c r="K11213" s="1" t="s">
        <v>18</v>
      </c>
      <c r="L11213" t="s">
        <v>278</v>
      </c>
      <c r="M11213" t="s">
        <v>100</v>
      </c>
      <c r="N11213">
        <v>1</v>
      </c>
      <c r="O11213" t="s">
        <v>232</v>
      </c>
      <c r="P11213">
        <v>1</v>
      </c>
      <c r="Q11213">
        <v>1</v>
      </c>
      <c r="R11213" t="s">
        <v>234</v>
      </c>
      <c r="S11213" t="s">
        <v>258</v>
      </c>
      <c r="T11213" t="s">
        <v>259</v>
      </c>
      <c r="U11213" t="s">
        <v>443</v>
      </c>
    </row>
    <row r="11214" spans="1:21" x14ac:dyDescent="0.35">
      <c r="A11214" s="2" t="s">
        <v>178</v>
      </c>
      <c r="B11214" s="1" t="s">
        <v>179</v>
      </c>
      <c r="C11214" t="s">
        <v>509</v>
      </c>
      <c r="D11214" s="1" t="s">
        <v>180</v>
      </c>
      <c r="E11214" s="1" t="s">
        <v>14</v>
      </c>
      <c r="F11214" s="1" t="s">
        <v>26</v>
      </c>
      <c r="G11214" s="1" t="s">
        <v>215</v>
      </c>
      <c r="H11214" t="s">
        <v>20</v>
      </c>
      <c r="I11214" s="1" t="s">
        <v>373</v>
      </c>
      <c r="J11214" t="s">
        <v>17</v>
      </c>
      <c r="K11214" s="1" t="s">
        <v>18</v>
      </c>
      <c r="L11214" t="s">
        <v>278</v>
      </c>
      <c r="M11214" t="s">
        <v>121</v>
      </c>
      <c r="N11214">
        <v>1</v>
      </c>
      <c r="O11214" t="s">
        <v>232</v>
      </c>
      <c r="P11214">
        <v>1</v>
      </c>
      <c r="Q11214">
        <v>1</v>
      </c>
      <c r="R11214" t="s">
        <v>234</v>
      </c>
      <c r="S11214" t="s">
        <v>258</v>
      </c>
      <c r="T11214" t="s">
        <v>259</v>
      </c>
      <c r="U11214" t="s">
        <v>443</v>
      </c>
    </row>
    <row r="11215" spans="1:21" x14ac:dyDescent="0.35">
      <c r="A11215" s="2" t="s">
        <v>178</v>
      </c>
      <c r="B11215" s="1" t="s">
        <v>179</v>
      </c>
      <c r="C11215" t="s">
        <v>509</v>
      </c>
      <c r="D11215" s="1" t="s">
        <v>180</v>
      </c>
      <c r="E11215" s="1" t="s">
        <v>14</v>
      </c>
      <c r="F11215" s="1" t="s">
        <v>26</v>
      </c>
      <c r="G11215" s="1" t="s">
        <v>215</v>
      </c>
      <c r="H11215" t="s">
        <v>20</v>
      </c>
      <c r="I11215" s="1" t="s">
        <v>373</v>
      </c>
      <c r="J11215" t="s">
        <v>17</v>
      </c>
      <c r="K11215" s="1" t="s">
        <v>18</v>
      </c>
      <c r="L11215" t="s">
        <v>278</v>
      </c>
      <c r="M11215" t="s">
        <v>155</v>
      </c>
      <c r="N11215">
        <v>1</v>
      </c>
      <c r="O11215" t="s">
        <v>232</v>
      </c>
      <c r="P11215">
        <v>1</v>
      </c>
      <c r="Q11215">
        <v>1</v>
      </c>
      <c r="R11215" t="s">
        <v>234</v>
      </c>
      <c r="S11215" t="s">
        <v>258</v>
      </c>
      <c r="T11215" t="s">
        <v>259</v>
      </c>
      <c r="U11215" t="s">
        <v>443</v>
      </c>
    </row>
    <row r="11216" spans="1:21" x14ac:dyDescent="0.35">
      <c r="A11216" s="2" t="s">
        <v>178</v>
      </c>
      <c r="B11216" s="1" t="s">
        <v>179</v>
      </c>
      <c r="C11216" t="s">
        <v>509</v>
      </c>
      <c r="D11216" s="1" t="s">
        <v>180</v>
      </c>
      <c r="E11216" s="1" t="s">
        <v>14</v>
      </c>
      <c r="F11216" s="1" t="s">
        <v>26</v>
      </c>
      <c r="G11216" s="1" t="s">
        <v>215</v>
      </c>
      <c r="H11216" t="s">
        <v>20</v>
      </c>
      <c r="I11216" s="1" t="s">
        <v>390</v>
      </c>
      <c r="J11216" t="s">
        <v>379</v>
      </c>
      <c r="K11216" s="1" t="s">
        <v>18</v>
      </c>
      <c r="L11216" t="s">
        <v>278</v>
      </c>
      <c r="M11216" t="s">
        <v>18</v>
      </c>
      <c r="N11216">
        <v>2</v>
      </c>
      <c r="O11216" t="s">
        <v>232</v>
      </c>
      <c r="P11216">
        <v>1</v>
      </c>
      <c r="Q11216">
        <v>1</v>
      </c>
      <c r="R11216" t="s">
        <v>234</v>
      </c>
      <c r="S11216" t="s">
        <v>258</v>
      </c>
      <c r="T11216" t="s">
        <v>259</v>
      </c>
      <c r="U11216" t="s">
        <v>443</v>
      </c>
    </row>
    <row r="11217" spans="1:21" x14ac:dyDescent="0.35">
      <c r="A11217" s="2" t="s">
        <v>178</v>
      </c>
      <c r="B11217" s="1" t="s">
        <v>179</v>
      </c>
      <c r="C11217" t="s">
        <v>509</v>
      </c>
      <c r="D11217" s="1" t="s">
        <v>180</v>
      </c>
      <c r="E11217" s="1" t="s">
        <v>14</v>
      </c>
      <c r="F11217" s="1" t="s">
        <v>26</v>
      </c>
      <c r="G11217" s="1" t="s">
        <v>215</v>
      </c>
      <c r="H11217" t="s">
        <v>20</v>
      </c>
      <c r="I11217" s="1" t="s">
        <v>390</v>
      </c>
      <c r="J11217" t="s">
        <v>379</v>
      </c>
      <c r="K11217" s="1" t="s">
        <v>18</v>
      </c>
      <c r="L11217" t="s">
        <v>278</v>
      </c>
      <c r="M11217" t="s">
        <v>73</v>
      </c>
      <c r="N11217">
        <v>1</v>
      </c>
      <c r="O11217" t="s">
        <v>232</v>
      </c>
      <c r="P11217">
        <v>1</v>
      </c>
      <c r="Q11217">
        <v>1</v>
      </c>
      <c r="R11217" t="s">
        <v>234</v>
      </c>
      <c r="S11217" t="s">
        <v>258</v>
      </c>
      <c r="T11217" t="s">
        <v>259</v>
      </c>
      <c r="U11217" t="s">
        <v>443</v>
      </c>
    </row>
    <row r="11218" spans="1:21" x14ac:dyDescent="0.35">
      <c r="A11218" s="2" t="s">
        <v>178</v>
      </c>
      <c r="B11218" s="1" t="s">
        <v>179</v>
      </c>
      <c r="C11218" t="s">
        <v>509</v>
      </c>
      <c r="D11218" s="1" t="s">
        <v>180</v>
      </c>
      <c r="E11218" s="1" t="s">
        <v>14</v>
      </c>
      <c r="F11218" s="1" t="s">
        <v>26</v>
      </c>
      <c r="G11218" s="1" t="s">
        <v>215</v>
      </c>
      <c r="H11218" t="s">
        <v>20</v>
      </c>
      <c r="I11218" s="1" t="s">
        <v>390</v>
      </c>
      <c r="J11218" t="s">
        <v>379</v>
      </c>
      <c r="K11218" s="1" t="s">
        <v>18</v>
      </c>
      <c r="L11218" t="s">
        <v>363</v>
      </c>
      <c r="M11218" t="s">
        <v>18</v>
      </c>
      <c r="N11218">
        <v>1</v>
      </c>
      <c r="O11218" t="s">
        <v>232</v>
      </c>
      <c r="P11218">
        <v>1</v>
      </c>
      <c r="Q11218">
        <v>1</v>
      </c>
      <c r="R11218" t="s">
        <v>234</v>
      </c>
      <c r="S11218" t="s">
        <v>258</v>
      </c>
      <c r="T11218" t="s">
        <v>259</v>
      </c>
      <c r="U11218" t="s">
        <v>443</v>
      </c>
    </row>
    <row r="11219" spans="1:21" x14ac:dyDescent="0.35">
      <c r="A11219" s="2" t="s">
        <v>178</v>
      </c>
      <c r="B11219" s="1" t="s">
        <v>179</v>
      </c>
      <c r="C11219" t="s">
        <v>509</v>
      </c>
      <c r="D11219" s="1" t="s">
        <v>180</v>
      </c>
      <c r="E11219" s="1" t="s">
        <v>14</v>
      </c>
      <c r="F11219" s="1" t="s">
        <v>26</v>
      </c>
      <c r="G11219" s="1" t="s">
        <v>215</v>
      </c>
      <c r="H11219" t="s">
        <v>27</v>
      </c>
      <c r="I11219" s="1" t="s">
        <v>343</v>
      </c>
      <c r="J11219" t="s">
        <v>42</v>
      </c>
      <c r="K11219" s="1" t="s">
        <v>18</v>
      </c>
      <c r="L11219" t="s">
        <v>278</v>
      </c>
      <c r="M11219" t="s">
        <v>100</v>
      </c>
      <c r="N11219">
        <v>1</v>
      </c>
      <c r="O11219" t="s">
        <v>232</v>
      </c>
      <c r="P11219">
        <v>1</v>
      </c>
      <c r="Q11219" t="s">
        <v>464</v>
      </c>
      <c r="R11219" t="s">
        <v>234</v>
      </c>
      <c r="S11219" t="s">
        <v>258</v>
      </c>
      <c r="T11219" t="s">
        <v>259</v>
      </c>
      <c r="U11219" t="s">
        <v>443</v>
      </c>
    </row>
    <row r="11220" spans="1:21" x14ac:dyDescent="0.35">
      <c r="A11220" s="2" t="s">
        <v>178</v>
      </c>
      <c r="B11220" s="1" t="s">
        <v>179</v>
      </c>
      <c r="C11220" t="s">
        <v>509</v>
      </c>
      <c r="D11220" s="1" t="s">
        <v>180</v>
      </c>
      <c r="E11220" s="1" t="s">
        <v>14</v>
      </c>
      <c r="F11220" s="1" t="s">
        <v>26</v>
      </c>
      <c r="G11220" s="1" t="s">
        <v>215</v>
      </c>
      <c r="H11220" t="s">
        <v>27</v>
      </c>
      <c r="I11220" s="1" t="s">
        <v>343</v>
      </c>
      <c r="J11220" t="s">
        <v>42</v>
      </c>
      <c r="K11220" s="1" t="s">
        <v>57</v>
      </c>
      <c r="L11220" t="s">
        <v>363</v>
      </c>
      <c r="M11220" t="s">
        <v>62</v>
      </c>
      <c r="N11220">
        <v>1</v>
      </c>
      <c r="O11220" t="s">
        <v>232</v>
      </c>
      <c r="P11220">
        <v>0</v>
      </c>
      <c r="Q11220" t="s">
        <v>464</v>
      </c>
      <c r="R11220" t="s">
        <v>234</v>
      </c>
      <c r="S11220" t="s">
        <v>258</v>
      </c>
      <c r="T11220" t="s">
        <v>259</v>
      </c>
      <c r="U11220" t="s">
        <v>443</v>
      </c>
    </row>
    <row r="11221" spans="1:21" x14ac:dyDescent="0.35">
      <c r="A11221" s="2" t="s">
        <v>178</v>
      </c>
      <c r="B11221" s="1" t="s">
        <v>179</v>
      </c>
      <c r="C11221" t="s">
        <v>509</v>
      </c>
      <c r="D11221" s="1" t="s">
        <v>180</v>
      </c>
      <c r="E11221" s="1" t="s">
        <v>14</v>
      </c>
      <c r="F11221" s="1" t="s">
        <v>26</v>
      </c>
      <c r="G11221" s="1" t="s">
        <v>215</v>
      </c>
      <c r="H11221" t="s">
        <v>27</v>
      </c>
      <c r="I11221" s="1" t="s">
        <v>342</v>
      </c>
      <c r="J11221" t="s">
        <v>42</v>
      </c>
      <c r="K11221" s="1" t="s">
        <v>18</v>
      </c>
      <c r="L11221" t="s">
        <v>278</v>
      </c>
      <c r="M11221" t="s">
        <v>18</v>
      </c>
      <c r="N11221">
        <v>1</v>
      </c>
      <c r="O11221" t="s">
        <v>232</v>
      </c>
      <c r="P11221">
        <v>0</v>
      </c>
      <c r="Q11221" t="s">
        <v>464</v>
      </c>
      <c r="R11221" t="s">
        <v>234</v>
      </c>
      <c r="S11221" t="s">
        <v>258</v>
      </c>
      <c r="T11221" t="s">
        <v>259</v>
      </c>
      <c r="U11221" t="s">
        <v>443</v>
      </c>
    </row>
    <row r="11222" spans="1:21" x14ac:dyDescent="0.35">
      <c r="A11222" s="2" t="s">
        <v>178</v>
      </c>
      <c r="B11222" s="1" t="s">
        <v>179</v>
      </c>
      <c r="C11222" t="s">
        <v>509</v>
      </c>
      <c r="D11222" s="1" t="s">
        <v>180</v>
      </c>
      <c r="E11222" s="1" t="s">
        <v>14</v>
      </c>
      <c r="F11222" s="1" t="s">
        <v>26</v>
      </c>
      <c r="G11222" s="1" t="s">
        <v>215</v>
      </c>
      <c r="H11222" t="s">
        <v>27</v>
      </c>
      <c r="I11222" s="1" t="s">
        <v>342</v>
      </c>
      <c r="J11222" t="s">
        <v>42</v>
      </c>
      <c r="K11222" s="1" t="s">
        <v>18</v>
      </c>
      <c r="L11222" t="s">
        <v>278</v>
      </c>
      <c r="M11222" t="s">
        <v>155</v>
      </c>
      <c r="N11222">
        <v>1</v>
      </c>
      <c r="O11222" t="s">
        <v>232</v>
      </c>
      <c r="P11222">
        <v>1</v>
      </c>
      <c r="Q11222" t="s">
        <v>464</v>
      </c>
      <c r="R11222" t="s">
        <v>243</v>
      </c>
      <c r="S11222" t="s">
        <v>258</v>
      </c>
      <c r="T11222" t="s">
        <v>259</v>
      </c>
      <c r="U11222" t="s">
        <v>444</v>
      </c>
    </row>
    <row r="11223" spans="1:21" x14ac:dyDescent="0.35">
      <c r="A11223" s="2" t="s">
        <v>178</v>
      </c>
      <c r="B11223" s="1" t="s">
        <v>179</v>
      </c>
      <c r="C11223" t="s">
        <v>509</v>
      </c>
      <c r="D11223" s="1" t="s">
        <v>180</v>
      </c>
      <c r="E11223" s="1" t="s">
        <v>14</v>
      </c>
      <c r="F11223" s="1" t="s">
        <v>26</v>
      </c>
      <c r="G11223" s="1" t="s">
        <v>215</v>
      </c>
      <c r="H11223" t="s">
        <v>27</v>
      </c>
      <c r="I11223" s="1" t="s">
        <v>345</v>
      </c>
      <c r="J11223" t="s">
        <v>158</v>
      </c>
      <c r="K11223" s="1" t="s">
        <v>34</v>
      </c>
      <c r="L11223" t="s">
        <v>278</v>
      </c>
      <c r="M11223" t="s">
        <v>39</v>
      </c>
      <c r="N11223">
        <v>1</v>
      </c>
      <c r="O11223" t="s">
        <v>232</v>
      </c>
      <c r="P11223">
        <v>1</v>
      </c>
      <c r="Q11223" t="s">
        <v>464</v>
      </c>
      <c r="R11223" t="s">
        <v>234</v>
      </c>
      <c r="S11223" t="s">
        <v>258</v>
      </c>
      <c r="T11223" t="s">
        <v>259</v>
      </c>
      <c r="U11223" t="s">
        <v>443</v>
      </c>
    </row>
    <row r="11224" spans="1:21" x14ac:dyDescent="0.35">
      <c r="A11224" s="2" t="s">
        <v>178</v>
      </c>
      <c r="B11224" s="1" t="s">
        <v>179</v>
      </c>
      <c r="C11224" t="s">
        <v>509</v>
      </c>
      <c r="D11224" s="1" t="s">
        <v>180</v>
      </c>
      <c r="E11224" s="1" t="s">
        <v>14</v>
      </c>
      <c r="F11224" s="1" t="s">
        <v>26</v>
      </c>
      <c r="G11224" s="1" t="s">
        <v>215</v>
      </c>
      <c r="H11224" t="s">
        <v>27</v>
      </c>
      <c r="I11224" s="1" t="s">
        <v>373</v>
      </c>
      <c r="J11224" t="s">
        <v>17</v>
      </c>
      <c r="K11224" s="1" t="s">
        <v>34</v>
      </c>
      <c r="L11224" t="s">
        <v>278</v>
      </c>
      <c r="M11224" t="s">
        <v>39</v>
      </c>
      <c r="N11224">
        <v>1</v>
      </c>
      <c r="O11224" t="s">
        <v>232</v>
      </c>
      <c r="P11224">
        <v>1</v>
      </c>
      <c r="Q11224">
        <v>1</v>
      </c>
      <c r="R11224" t="s">
        <v>234</v>
      </c>
      <c r="S11224" t="s">
        <v>258</v>
      </c>
      <c r="T11224" t="s">
        <v>259</v>
      </c>
      <c r="U11224" t="s">
        <v>443</v>
      </c>
    </row>
    <row r="11225" spans="1:21" x14ac:dyDescent="0.35">
      <c r="A11225" s="2" t="s">
        <v>178</v>
      </c>
      <c r="B11225" s="1" t="s">
        <v>179</v>
      </c>
      <c r="C11225" t="s">
        <v>509</v>
      </c>
      <c r="D11225" s="1" t="s">
        <v>180</v>
      </c>
      <c r="E11225" s="1" t="s">
        <v>14</v>
      </c>
      <c r="F11225" s="1" t="s">
        <v>26</v>
      </c>
      <c r="G11225" s="1" t="s">
        <v>215</v>
      </c>
      <c r="H11225" t="s">
        <v>27</v>
      </c>
      <c r="I11225" s="1" t="s">
        <v>390</v>
      </c>
      <c r="J11225" t="s">
        <v>379</v>
      </c>
      <c r="K11225" s="1" t="s">
        <v>18</v>
      </c>
      <c r="L11225" t="s">
        <v>278</v>
      </c>
      <c r="M11225" t="s">
        <v>19</v>
      </c>
      <c r="N11225">
        <v>1</v>
      </c>
      <c r="O11225" t="s">
        <v>232</v>
      </c>
      <c r="P11225">
        <v>1</v>
      </c>
      <c r="Q11225">
        <v>1</v>
      </c>
      <c r="R11225" t="s">
        <v>234</v>
      </c>
      <c r="S11225" t="s">
        <v>258</v>
      </c>
      <c r="T11225" t="s">
        <v>259</v>
      </c>
      <c r="U11225" t="s">
        <v>443</v>
      </c>
    </row>
    <row r="11226" spans="1:21" x14ac:dyDescent="0.35">
      <c r="A11226" s="2" t="s">
        <v>178</v>
      </c>
      <c r="B11226" s="1" t="s">
        <v>179</v>
      </c>
      <c r="C11226" t="s">
        <v>509</v>
      </c>
      <c r="D11226" s="1" t="s">
        <v>180</v>
      </c>
      <c r="E11226" s="1" t="s">
        <v>14</v>
      </c>
      <c r="F11226" s="1" t="s">
        <v>26</v>
      </c>
      <c r="G11226" s="1" t="s">
        <v>215</v>
      </c>
      <c r="H11226" t="s">
        <v>30</v>
      </c>
      <c r="I11226" s="1" t="s">
        <v>390</v>
      </c>
      <c r="J11226" t="s">
        <v>379</v>
      </c>
      <c r="K11226" s="1" t="s">
        <v>75</v>
      </c>
      <c r="L11226" t="s">
        <v>363</v>
      </c>
      <c r="M11226" t="s">
        <v>75</v>
      </c>
      <c r="N11226">
        <v>1</v>
      </c>
      <c r="O11226" t="s">
        <v>232</v>
      </c>
      <c r="P11226">
        <v>0</v>
      </c>
      <c r="Q11226">
        <v>1</v>
      </c>
      <c r="R11226" t="s">
        <v>234</v>
      </c>
      <c r="S11226" t="s">
        <v>258</v>
      </c>
      <c r="T11226" t="s">
        <v>259</v>
      </c>
      <c r="U11226" t="s">
        <v>443</v>
      </c>
    </row>
    <row r="11227" spans="1:21" x14ac:dyDescent="0.35">
      <c r="A11227" s="2" t="s">
        <v>178</v>
      </c>
      <c r="B11227" s="1" t="s">
        <v>179</v>
      </c>
      <c r="C11227" t="s">
        <v>509</v>
      </c>
      <c r="D11227" s="1" t="s">
        <v>180</v>
      </c>
      <c r="E11227" s="1" t="s">
        <v>14</v>
      </c>
      <c r="F11227" s="1" t="s">
        <v>26</v>
      </c>
      <c r="G11227" s="1" t="s">
        <v>215</v>
      </c>
      <c r="H11227" t="s">
        <v>40</v>
      </c>
      <c r="I11227" s="1" t="s">
        <v>343</v>
      </c>
      <c r="J11227" t="s">
        <v>42</v>
      </c>
      <c r="K11227" s="1" t="s">
        <v>18</v>
      </c>
      <c r="L11227" t="s">
        <v>278</v>
      </c>
      <c r="M11227" t="s">
        <v>73</v>
      </c>
      <c r="N11227">
        <v>1</v>
      </c>
      <c r="O11227" t="s">
        <v>232</v>
      </c>
      <c r="P11227">
        <v>1</v>
      </c>
      <c r="Q11227" t="s">
        <v>464</v>
      </c>
      <c r="R11227" t="s">
        <v>234</v>
      </c>
      <c r="S11227" t="s">
        <v>258</v>
      </c>
      <c r="T11227" t="s">
        <v>259</v>
      </c>
      <c r="U11227" t="s">
        <v>443</v>
      </c>
    </row>
    <row r="11228" spans="1:21" x14ac:dyDescent="0.35">
      <c r="A11228" s="2" t="s">
        <v>178</v>
      </c>
      <c r="B11228" s="1" t="s">
        <v>179</v>
      </c>
      <c r="C11228" t="s">
        <v>509</v>
      </c>
      <c r="D11228" s="1" t="s">
        <v>180</v>
      </c>
      <c r="E11228" s="1" t="s">
        <v>14</v>
      </c>
      <c r="F11228" s="1" t="s">
        <v>15</v>
      </c>
      <c r="G11228" s="1" t="s">
        <v>215</v>
      </c>
      <c r="H11228" t="s">
        <v>16</v>
      </c>
      <c r="I11228" s="1" t="s">
        <v>342</v>
      </c>
      <c r="J11228" t="s">
        <v>42</v>
      </c>
      <c r="K11228" s="1" t="s">
        <v>75</v>
      </c>
      <c r="L11228" t="s">
        <v>363</v>
      </c>
      <c r="M11228" t="s">
        <v>109</v>
      </c>
      <c r="N11228">
        <v>1</v>
      </c>
      <c r="O11228" t="s">
        <v>232</v>
      </c>
      <c r="P11228">
        <v>1</v>
      </c>
      <c r="Q11228" t="s">
        <v>464</v>
      </c>
      <c r="R11228" t="s">
        <v>234</v>
      </c>
      <c r="S11228" t="s">
        <v>258</v>
      </c>
      <c r="T11228" t="s">
        <v>259</v>
      </c>
      <c r="U11228" t="s">
        <v>443</v>
      </c>
    </row>
    <row r="11229" spans="1:21" x14ac:dyDescent="0.35">
      <c r="A11229" s="2" t="s">
        <v>178</v>
      </c>
      <c r="B11229" s="1" t="s">
        <v>179</v>
      </c>
      <c r="C11229" t="s">
        <v>509</v>
      </c>
      <c r="D11229" s="1" t="s">
        <v>180</v>
      </c>
      <c r="E11229" s="1" t="s">
        <v>14</v>
      </c>
      <c r="F11229" s="1" t="s">
        <v>15</v>
      </c>
      <c r="G11229" s="1" t="s">
        <v>215</v>
      </c>
      <c r="H11229" t="s">
        <v>20</v>
      </c>
      <c r="I11229" s="1" t="s">
        <v>342</v>
      </c>
      <c r="J11229" t="s">
        <v>42</v>
      </c>
      <c r="K11229" s="1" t="s">
        <v>18</v>
      </c>
      <c r="L11229" t="s">
        <v>278</v>
      </c>
      <c r="M11229" t="s">
        <v>18</v>
      </c>
      <c r="N11229">
        <v>1</v>
      </c>
      <c r="O11229" t="s">
        <v>232</v>
      </c>
      <c r="P11229">
        <v>0</v>
      </c>
      <c r="Q11229" t="s">
        <v>464</v>
      </c>
      <c r="R11229" t="s">
        <v>243</v>
      </c>
      <c r="S11229" t="s">
        <v>271</v>
      </c>
      <c r="T11229" t="s">
        <v>259</v>
      </c>
      <c r="U11229" t="s">
        <v>444</v>
      </c>
    </row>
    <row r="11230" spans="1:21" x14ac:dyDescent="0.35">
      <c r="A11230" s="2" t="s">
        <v>178</v>
      </c>
      <c r="B11230" s="1" t="s">
        <v>179</v>
      </c>
      <c r="C11230" t="s">
        <v>509</v>
      </c>
      <c r="D11230" s="1" t="s">
        <v>180</v>
      </c>
      <c r="E11230" s="1" t="s">
        <v>14</v>
      </c>
      <c r="F11230" s="1" t="s">
        <v>15</v>
      </c>
      <c r="G11230" s="1" t="s">
        <v>215</v>
      </c>
      <c r="H11230" t="s">
        <v>20</v>
      </c>
      <c r="I11230" s="1" t="s">
        <v>342</v>
      </c>
      <c r="J11230" t="s">
        <v>42</v>
      </c>
      <c r="K11230" s="1" t="s">
        <v>18</v>
      </c>
      <c r="L11230" t="s">
        <v>278</v>
      </c>
      <c r="M11230" t="s">
        <v>43</v>
      </c>
      <c r="N11230">
        <v>1</v>
      </c>
      <c r="O11230" t="s">
        <v>232</v>
      </c>
      <c r="P11230">
        <v>1</v>
      </c>
      <c r="Q11230" t="s">
        <v>464</v>
      </c>
      <c r="R11230" t="s">
        <v>234</v>
      </c>
      <c r="S11230" t="s">
        <v>258</v>
      </c>
      <c r="T11230" t="s">
        <v>259</v>
      </c>
      <c r="U11230" t="s">
        <v>443</v>
      </c>
    </row>
    <row r="11231" spans="1:21" x14ac:dyDescent="0.35">
      <c r="A11231" s="2" t="s">
        <v>178</v>
      </c>
      <c r="B11231" s="1" t="s">
        <v>179</v>
      </c>
      <c r="C11231" t="s">
        <v>509</v>
      </c>
      <c r="D11231" s="1" t="s">
        <v>180</v>
      </c>
      <c r="E11231" s="1" t="s">
        <v>14</v>
      </c>
      <c r="F11231" s="1" t="s">
        <v>15</v>
      </c>
      <c r="G11231" s="1" t="s">
        <v>215</v>
      </c>
      <c r="H11231" t="s">
        <v>20</v>
      </c>
      <c r="I11231" s="1" t="s">
        <v>342</v>
      </c>
      <c r="J11231" t="s">
        <v>42</v>
      </c>
      <c r="K11231" s="1" t="s">
        <v>18</v>
      </c>
      <c r="L11231" t="s">
        <v>363</v>
      </c>
      <c r="M11231" t="s">
        <v>18</v>
      </c>
      <c r="N11231">
        <v>1</v>
      </c>
      <c r="O11231" t="s">
        <v>232</v>
      </c>
      <c r="P11231">
        <v>0</v>
      </c>
      <c r="Q11231" t="s">
        <v>464</v>
      </c>
      <c r="R11231" t="s">
        <v>243</v>
      </c>
      <c r="S11231" t="s">
        <v>258</v>
      </c>
      <c r="T11231" t="s">
        <v>259</v>
      </c>
      <c r="U11231" t="s">
        <v>444</v>
      </c>
    </row>
    <row r="11232" spans="1:21" x14ac:dyDescent="0.35">
      <c r="A11232" s="2" t="s">
        <v>178</v>
      </c>
      <c r="B11232" s="1" t="s">
        <v>179</v>
      </c>
      <c r="C11232" t="s">
        <v>509</v>
      </c>
      <c r="D11232" s="1" t="s">
        <v>180</v>
      </c>
      <c r="E11232" s="1" t="s">
        <v>14</v>
      </c>
      <c r="F11232" s="1" t="s">
        <v>15</v>
      </c>
      <c r="G11232" s="1" t="s">
        <v>215</v>
      </c>
      <c r="H11232" t="s">
        <v>20</v>
      </c>
      <c r="I11232" s="1" t="s">
        <v>342</v>
      </c>
      <c r="J11232" t="s">
        <v>42</v>
      </c>
      <c r="K11232" s="1" t="s">
        <v>75</v>
      </c>
      <c r="L11232" t="s">
        <v>278</v>
      </c>
      <c r="M11232" t="s">
        <v>109</v>
      </c>
      <c r="N11232">
        <v>1</v>
      </c>
      <c r="O11232" t="s">
        <v>232</v>
      </c>
      <c r="P11232">
        <v>1</v>
      </c>
      <c r="Q11232" t="s">
        <v>464</v>
      </c>
      <c r="R11232" t="s">
        <v>234</v>
      </c>
      <c r="S11232" t="s">
        <v>258</v>
      </c>
      <c r="T11232" t="s">
        <v>259</v>
      </c>
      <c r="U11232" t="s">
        <v>443</v>
      </c>
    </row>
    <row r="11233" spans="1:21" x14ac:dyDescent="0.35">
      <c r="A11233" s="2" t="s">
        <v>178</v>
      </c>
      <c r="B11233" s="1" t="s">
        <v>179</v>
      </c>
      <c r="C11233" t="s">
        <v>509</v>
      </c>
      <c r="D11233" s="1" t="s">
        <v>180</v>
      </c>
      <c r="E11233" s="1" t="s">
        <v>14</v>
      </c>
      <c r="F11233" s="1" t="s">
        <v>15</v>
      </c>
      <c r="G11233" s="1" t="s">
        <v>215</v>
      </c>
      <c r="H11233" t="s">
        <v>20</v>
      </c>
      <c r="I11233" s="1" t="s">
        <v>390</v>
      </c>
      <c r="J11233" t="s">
        <v>379</v>
      </c>
      <c r="K11233" s="1" t="s">
        <v>18</v>
      </c>
      <c r="L11233" t="s">
        <v>278</v>
      </c>
      <c r="M11233" t="s">
        <v>18</v>
      </c>
      <c r="N11233">
        <v>1</v>
      </c>
      <c r="O11233" t="s">
        <v>232</v>
      </c>
      <c r="P11233">
        <v>1</v>
      </c>
      <c r="Q11233">
        <v>1</v>
      </c>
      <c r="R11233" t="s">
        <v>234</v>
      </c>
      <c r="S11233" t="s">
        <v>258</v>
      </c>
      <c r="T11233" t="s">
        <v>259</v>
      </c>
      <c r="U11233" t="s">
        <v>443</v>
      </c>
    </row>
    <row r="11234" spans="1:21" x14ac:dyDescent="0.35">
      <c r="A11234" s="2" t="s">
        <v>178</v>
      </c>
      <c r="B11234" s="1" t="s">
        <v>179</v>
      </c>
      <c r="C11234" t="s">
        <v>509</v>
      </c>
      <c r="D11234" s="1" t="s">
        <v>180</v>
      </c>
      <c r="E11234" s="1" t="s">
        <v>14</v>
      </c>
      <c r="F11234" s="1" t="s">
        <v>15</v>
      </c>
      <c r="G11234" s="1" t="s">
        <v>215</v>
      </c>
      <c r="H11234" t="s">
        <v>27</v>
      </c>
      <c r="I11234" s="1" t="s">
        <v>342</v>
      </c>
      <c r="J11234" t="s">
        <v>42</v>
      </c>
      <c r="K11234" s="1" t="s">
        <v>22</v>
      </c>
      <c r="L11234" t="s">
        <v>363</v>
      </c>
      <c r="M11234" t="s">
        <v>82</v>
      </c>
      <c r="N11234">
        <v>1</v>
      </c>
      <c r="O11234" t="s">
        <v>232</v>
      </c>
      <c r="P11234">
        <v>1</v>
      </c>
      <c r="Q11234" t="s">
        <v>464</v>
      </c>
      <c r="R11234" t="s">
        <v>234</v>
      </c>
      <c r="S11234" t="s">
        <v>258</v>
      </c>
      <c r="T11234" t="s">
        <v>259</v>
      </c>
      <c r="U11234" t="s">
        <v>443</v>
      </c>
    </row>
    <row r="11235" spans="1:21" x14ac:dyDescent="0.35">
      <c r="A11235" s="2" t="s">
        <v>178</v>
      </c>
      <c r="B11235" s="1" t="s">
        <v>179</v>
      </c>
      <c r="C11235" t="s">
        <v>509</v>
      </c>
      <c r="D11235" s="1" t="s">
        <v>180</v>
      </c>
      <c r="E11235" s="1" t="s">
        <v>14</v>
      </c>
      <c r="F11235" s="1" t="s">
        <v>15</v>
      </c>
      <c r="G11235" s="1" t="s">
        <v>215</v>
      </c>
      <c r="H11235" t="s">
        <v>27</v>
      </c>
      <c r="I11235" s="1" t="s">
        <v>345</v>
      </c>
      <c r="J11235" t="s">
        <v>158</v>
      </c>
      <c r="K11235" s="1" t="s">
        <v>18</v>
      </c>
      <c r="L11235" t="s">
        <v>363</v>
      </c>
      <c r="M11235" t="s">
        <v>19</v>
      </c>
      <c r="N11235">
        <v>1</v>
      </c>
      <c r="O11235" t="s">
        <v>232</v>
      </c>
      <c r="P11235">
        <v>1</v>
      </c>
      <c r="Q11235" t="s">
        <v>464</v>
      </c>
      <c r="R11235" t="s">
        <v>234</v>
      </c>
      <c r="S11235" t="s">
        <v>258</v>
      </c>
      <c r="T11235" t="s">
        <v>259</v>
      </c>
      <c r="U11235" t="s">
        <v>443</v>
      </c>
    </row>
    <row r="11236" spans="1:21" x14ac:dyDescent="0.35">
      <c r="A11236" s="2" t="s">
        <v>178</v>
      </c>
      <c r="B11236" s="1" t="s">
        <v>179</v>
      </c>
      <c r="C11236" t="s">
        <v>509</v>
      </c>
      <c r="D11236" s="1" t="s">
        <v>180</v>
      </c>
      <c r="E11236" s="1" t="s">
        <v>14</v>
      </c>
      <c r="F11236" s="1" t="s">
        <v>15</v>
      </c>
      <c r="G11236" s="1" t="s">
        <v>215</v>
      </c>
      <c r="H11236" t="s">
        <v>27</v>
      </c>
      <c r="I11236" s="1" t="s">
        <v>373</v>
      </c>
      <c r="J11236" t="s">
        <v>17</v>
      </c>
      <c r="K11236" s="1" t="s">
        <v>18</v>
      </c>
      <c r="L11236" t="s">
        <v>363</v>
      </c>
      <c r="M11236" t="s">
        <v>19</v>
      </c>
      <c r="N11236">
        <v>1</v>
      </c>
      <c r="O11236" t="s">
        <v>232</v>
      </c>
      <c r="P11236">
        <v>1</v>
      </c>
      <c r="Q11236">
        <v>1</v>
      </c>
      <c r="R11236" t="s">
        <v>234</v>
      </c>
      <c r="S11236" t="s">
        <v>258</v>
      </c>
      <c r="T11236" t="s">
        <v>259</v>
      </c>
      <c r="U11236" t="s">
        <v>443</v>
      </c>
    </row>
    <row r="11237" spans="1:21" x14ac:dyDescent="0.35">
      <c r="A11237" s="2" t="s">
        <v>178</v>
      </c>
      <c r="B11237" s="1" t="s">
        <v>179</v>
      </c>
      <c r="C11237" t="s">
        <v>509</v>
      </c>
      <c r="D11237" s="1" t="s">
        <v>180</v>
      </c>
      <c r="E11237" s="1" t="s">
        <v>14</v>
      </c>
      <c r="F11237" s="1" t="s">
        <v>29</v>
      </c>
      <c r="G11237" s="1" t="s">
        <v>29</v>
      </c>
      <c r="H11237" t="s">
        <v>27</v>
      </c>
      <c r="I11237" s="1" t="s">
        <v>343</v>
      </c>
      <c r="J11237" t="s">
        <v>42</v>
      </c>
      <c r="K11237" s="1" t="s">
        <v>18</v>
      </c>
      <c r="L11237" t="s">
        <v>363</v>
      </c>
      <c r="M11237" t="s">
        <v>73</v>
      </c>
      <c r="N11237">
        <v>1</v>
      </c>
      <c r="O11237" t="s">
        <v>232</v>
      </c>
      <c r="P11237">
        <v>1</v>
      </c>
      <c r="Q11237" t="s">
        <v>464</v>
      </c>
      <c r="R11237" t="s">
        <v>243</v>
      </c>
      <c r="S11237" t="s">
        <v>258</v>
      </c>
      <c r="T11237" t="s">
        <v>259</v>
      </c>
      <c r="U11237" t="s">
        <v>444</v>
      </c>
    </row>
    <row r="11238" spans="1:21" x14ac:dyDescent="0.35">
      <c r="A11238" s="2" t="s">
        <v>178</v>
      </c>
      <c r="B11238" s="1" t="s">
        <v>179</v>
      </c>
      <c r="C11238" t="s">
        <v>509</v>
      </c>
      <c r="D11238" s="1" t="s">
        <v>180</v>
      </c>
      <c r="E11238" s="1" t="s">
        <v>14</v>
      </c>
      <c r="F11238" s="1" t="s">
        <v>21</v>
      </c>
      <c r="G11238" s="1" t="s">
        <v>29</v>
      </c>
      <c r="H11238" t="s">
        <v>16</v>
      </c>
      <c r="I11238" s="1" t="s">
        <v>345</v>
      </c>
      <c r="J11238" t="s">
        <v>158</v>
      </c>
      <c r="K11238" s="1" t="s">
        <v>34</v>
      </c>
      <c r="L11238" t="s">
        <v>278</v>
      </c>
      <c r="M11238" t="s">
        <v>37</v>
      </c>
      <c r="N11238">
        <v>1</v>
      </c>
      <c r="O11238" t="s">
        <v>232</v>
      </c>
      <c r="P11238">
        <v>1</v>
      </c>
      <c r="Q11238" t="s">
        <v>464</v>
      </c>
      <c r="R11238" t="s">
        <v>234</v>
      </c>
      <c r="S11238" t="s">
        <v>258</v>
      </c>
      <c r="T11238" t="s">
        <v>259</v>
      </c>
      <c r="U11238" t="s">
        <v>443</v>
      </c>
    </row>
    <row r="11239" spans="1:21" x14ac:dyDescent="0.35">
      <c r="A11239" s="2" t="s">
        <v>178</v>
      </c>
      <c r="B11239" s="1" t="s">
        <v>179</v>
      </c>
      <c r="C11239" t="s">
        <v>509</v>
      </c>
      <c r="D11239" s="1" t="s">
        <v>180</v>
      </c>
      <c r="E11239" s="1" t="s">
        <v>14</v>
      </c>
      <c r="F11239" s="1" t="s">
        <v>21</v>
      </c>
      <c r="G11239" s="1" t="s">
        <v>29</v>
      </c>
      <c r="H11239" t="s">
        <v>16</v>
      </c>
      <c r="I11239" s="1" t="s">
        <v>373</v>
      </c>
      <c r="J11239" t="s">
        <v>17</v>
      </c>
      <c r="K11239" s="1" t="s">
        <v>34</v>
      </c>
      <c r="L11239" t="s">
        <v>278</v>
      </c>
      <c r="M11239" t="s">
        <v>37</v>
      </c>
      <c r="N11239">
        <v>1</v>
      </c>
      <c r="O11239" t="s">
        <v>232</v>
      </c>
      <c r="P11239">
        <v>1</v>
      </c>
      <c r="Q11239">
        <v>1</v>
      </c>
      <c r="R11239" t="s">
        <v>234</v>
      </c>
      <c r="S11239" t="s">
        <v>258</v>
      </c>
      <c r="T11239" t="s">
        <v>259</v>
      </c>
      <c r="U11239" t="s">
        <v>443</v>
      </c>
    </row>
    <row r="11240" spans="1:21" x14ac:dyDescent="0.35">
      <c r="A11240" s="2" t="s">
        <v>178</v>
      </c>
      <c r="B11240" s="1" t="s">
        <v>179</v>
      </c>
      <c r="C11240" t="s">
        <v>509</v>
      </c>
      <c r="D11240" s="1" t="s">
        <v>180</v>
      </c>
      <c r="E11240" s="1" t="s">
        <v>14</v>
      </c>
      <c r="F11240" s="1" t="s">
        <v>21</v>
      </c>
      <c r="G11240" s="1" t="s">
        <v>29</v>
      </c>
      <c r="H11240" t="s">
        <v>16</v>
      </c>
      <c r="I11240" s="1" t="s">
        <v>390</v>
      </c>
      <c r="J11240" t="s">
        <v>379</v>
      </c>
      <c r="K11240" s="1" t="s">
        <v>18</v>
      </c>
      <c r="L11240" t="s">
        <v>278</v>
      </c>
      <c r="M11240" t="s">
        <v>43</v>
      </c>
      <c r="N11240">
        <v>1</v>
      </c>
      <c r="O11240" t="s">
        <v>232</v>
      </c>
      <c r="P11240">
        <v>0</v>
      </c>
      <c r="Q11240">
        <v>1</v>
      </c>
      <c r="R11240" t="s">
        <v>234</v>
      </c>
      <c r="S11240" t="s">
        <v>258</v>
      </c>
      <c r="T11240" t="s">
        <v>259</v>
      </c>
      <c r="U11240" t="s">
        <v>443</v>
      </c>
    </row>
    <row r="11241" spans="1:21" x14ac:dyDescent="0.35">
      <c r="A11241" s="2" t="s">
        <v>178</v>
      </c>
      <c r="B11241" s="1" t="s">
        <v>179</v>
      </c>
      <c r="C11241" t="s">
        <v>509</v>
      </c>
      <c r="D11241" s="1" t="s">
        <v>180</v>
      </c>
      <c r="E11241" s="1" t="s">
        <v>14</v>
      </c>
      <c r="F11241" s="1" t="s">
        <v>21</v>
      </c>
      <c r="G11241" s="1" t="s">
        <v>29</v>
      </c>
      <c r="H11241" t="s">
        <v>16</v>
      </c>
      <c r="I11241" s="1" t="s">
        <v>390</v>
      </c>
      <c r="J11241" t="s">
        <v>379</v>
      </c>
      <c r="K11241" s="1" t="s">
        <v>18</v>
      </c>
      <c r="L11241" t="s">
        <v>363</v>
      </c>
      <c r="M11241" t="s">
        <v>18</v>
      </c>
      <c r="N11241">
        <v>1</v>
      </c>
      <c r="O11241" t="s">
        <v>232</v>
      </c>
      <c r="P11241">
        <v>1</v>
      </c>
      <c r="Q11241">
        <v>1</v>
      </c>
      <c r="R11241" t="s">
        <v>234</v>
      </c>
      <c r="S11241" t="s">
        <v>258</v>
      </c>
      <c r="T11241" t="s">
        <v>259</v>
      </c>
      <c r="U11241" t="s">
        <v>443</v>
      </c>
    </row>
    <row r="11242" spans="1:21" x14ac:dyDescent="0.35">
      <c r="A11242" s="2" t="s">
        <v>178</v>
      </c>
      <c r="B11242" s="1" t="s">
        <v>179</v>
      </c>
      <c r="C11242" t="s">
        <v>509</v>
      </c>
      <c r="D11242" s="1" t="s">
        <v>180</v>
      </c>
      <c r="E11242" s="1" t="s">
        <v>14</v>
      </c>
      <c r="F11242" s="1" t="s">
        <v>21</v>
      </c>
      <c r="G11242" s="1" t="s">
        <v>29</v>
      </c>
      <c r="H11242" t="s">
        <v>20</v>
      </c>
      <c r="I11242" s="1" t="s">
        <v>390</v>
      </c>
      <c r="J11242" t="s">
        <v>379</v>
      </c>
      <c r="K11242" s="1" t="s">
        <v>18</v>
      </c>
      <c r="L11242" t="s">
        <v>363</v>
      </c>
      <c r="M11242" t="s">
        <v>19</v>
      </c>
      <c r="N11242">
        <v>1</v>
      </c>
      <c r="O11242" t="s">
        <v>232</v>
      </c>
      <c r="P11242">
        <v>1</v>
      </c>
      <c r="Q11242">
        <v>1</v>
      </c>
      <c r="R11242" t="s">
        <v>243</v>
      </c>
      <c r="S11242" t="s">
        <v>258</v>
      </c>
      <c r="T11242" t="s">
        <v>259</v>
      </c>
      <c r="U11242" t="s">
        <v>444</v>
      </c>
    </row>
    <row r="11243" spans="1:21" x14ac:dyDescent="0.35">
      <c r="A11243" s="2" t="s">
        <v>178</v>
      </c>
      <c r="B11243" s="1" t="s">
        <v>179</v>
      </c>
      <c r="C11243" t="s">
        <v>509</v>
      </c>
      <c r="D11243" s="1" t="s">
        <v>180</v>
      </c>
      <c r="E11243" s="1" t="s">
        <v>14</v>
      </c>
      <c r="F11243" s="1" t="s">
        <v>21</v>
      </c>
      <c r="G11243" s="1" t="s">
        <v>29</v>
      </c>
      <c r="H11243" t="s">
        <v>20</v>
      </c>
      <c r="I11243" s="1" t="s">
        <v>390</v>
      </c>
      <c r="J11243" t="s">
        <v>379</v>
      </c>
      <c r="K11243" s="1" t="s">
        <v>75</v>
      </c>
      <c r="L11243" t="s">
        <v>278</v>
      </c>
      <c r="M11243" t="s">
        <v>109</v>
      </c>
      <c r="N11243">
        <v>1</v>
      </c>
      <c r="O11243" t="s">
        <v>232</v>
      </c>
      <c r="P11243">
        <v>1</v>
      </c>
      <c r="Q11243">
        <v>1</v>
      </c>
      <c r="R11243" t="s">
        <v>234</v>
      </c>
      <c r="S11243" t="s">
        <v>258</v>
      </c>
      <c r="T11243" t="s">
        <v>259</v>
      </c>
      <c r="U11243" t="s">
        <v>443</v>
      </c>
    </row>
    <row r="11244" spans="1:21" x14ac:dyDescent="0.35">
      <c r="A11244" s="2" t="s">
        <v>178</v>
      </c>
      <c r="B11244" s="1" t="s">
        <v>179</v>
      </c>
      <c r="C11244" t="s">
        <v>509</v>
      </c>
      <c r="D11244" s="1" t="s">
        <v>180</v>
      </c>
      <c r="E11244" s="1" t="s">
        <v>25</v>
      </c>
      <c r="F11244" s="1" t="s">
        <v>26</v>
      </c>
      <c r="G11244" s="1" t="s">
        <v>215</v>
      </c>
      <c r="H11244" t="s">
        <v>16</v>
      </c>
      <c r="I11244" s="1" t="s">
        <v>390</v>
      </c>
      <c r="J11244" t="s">
        <v>379</v>
      </c>
      <c r="K11244" s="1" t="s">
        <v>18</v>
      </c>
      <c r="L11244" t="s">
        <v>278</v>
      </c>
      <c r="M11244" t="s">
        <v>143</v>
      </c>
      <c r="N11244">
        <v>2</v>
      </c>
      <c r="O11244" t="s">
        <v>232</v>
      </c>
      <c r="P11244">
        <v>1</v>
      </c>
      <c r="Q11244">
        <v>1</v>
      </c>
      <c r="R11244" t="s">
        <v>234</v>
      </c>
      <c r="S11244" t="s">
        <v>258</v>
      </c>
      <c r="T11244" t="s">
        <v>259</v>
      </c>
      <c r="U11244" t="s">
        <v>443</v>
      </c>
    </row>
    <row r="11245" spans="1:21" x14ac:dyDescent="0.35">
      <c r="A11245" s="2" t="s">
        <v>178</v>
      </c>
      <c r="B11245" s="1" t="s">
        <v>179</v>
      </c>
      <c r="C11245" t="s">
        <v>509</v>
      </c>
      <c r="D11245" s="1" t="s">
        <v>180</v>
      </c>
      <c r="E11245" s="1" t="s">
        <v>25</v>
      </c>
      <c r="F11245" s="1" t="s">
        <v>26</v>
      </c>
      <c r="G11245" s="1" t="s">
        <v>215</v>
      </c>
      <c r="H11245" t="s">
        <v>20</v>
      </c>
      <c r="I11245" s="1" t="s">
        <v>390</v>
      </c>
      <c r="J11245" t="s">
        <v>379</v>
      </c>
      <c r="K11245" s="1" t="s">
        <v>18</v>
      </c>
      <c r="L11245" t="s">
        <v>278</v>
      </c>
      <c r="M11245" t="s">
        <v>18</v>
      </c>
      <c r="N11245">
        <v>1</v>
      </c>
      <c r="O11245" t="s">
        <v>232</v>
      </c>
      <c r="P11245">
        <v>1</v>
      </c>
      <c r="Q11245">
        <v>1</v>
      </c>
      <c r="R11245" t="s">
        <v>234</v>
      </c>
      <c r="S11245" t="s">
        <v>258</v>
      </c>
      <c r="T11245" t="s">
        <v>259</v>
      </c>
      <c r="U11245" t="s">
        <v>443</v>
      </c>
    </row>
    <row r="11246" spans="1:21" x14ac:dyDescent="0.35">
      <c r="A11246" s="2" t="s">
        <v>178</v>
      </c>
      <c r="B11246" s="1" t="s">
        <v>179</v>
      </c>
      <c r="C11246" t="s">
        <v>509</v>
      </c>
      <c r="D11246" s="1" t="s">
        <v>180</v>
      </c>
      <c r="E11246" s="1" t="s">
        <v>25</v>
      </c>
      <c r="F11246" s="1" t="s">
        <v>15</v>
      </c>
      <c r="G11246" s="1" t="s">
        <v>215</v>
      </c>
      <c r="H11246" t="s">
        <v>20</v>
      </c>
      <c r="I11246" s="1" t="s">
        <v>345</v>
      </c>
      <c r="J11246" t="s">
        <v>158</v>
      </c>
      <c r="K11246" s="1" t="s">
        <v>75</v>
      </c>
      <c r="L11246" t="s">
        <v>278</v>
      </c>
      <c r="M11246" t="s">
        <v>75</v>
      </c>
      <c r="N11246">
        <v>1</v>
      </c>
      <c r="O11246" t="s">
        <v>232</v>
      </c>
      <c r="P11246">
        <v>1</v>
      </c>
      <c r="Q11246" t="s">
        <v>464</v>
      </c>
      <c r="R11246" t="s">
        <v>234</v>
      </c>
      <c r="S11246" t="s">
        <v>258</v>
      </c>
      <c r="T11246" t="s">
        <v>259</v>
      </c>
      <c r="U11246" t="s">
        <v>443</v>
      </c>
    </row>
    <row r="11247" spans="1:21" x14ac:dyDescent="0.35">
      <c r="A11247" s="2" t="s">
        <v>178</v>
      </c>
      <c r="B11247" s="1" t="s">
        <v>179</v>
      </c>
      <c r="C11247" t="s">
        <v>509</v>
      </c>
      <c r="D11247" s="1" t="s">
        <v>180</v>
      </c>
      <c r="E11247" s="1" t="s">
        <v>25</v>
      </c>
      <c r="F11247" s="1" t="s">
        <v>15</v>
      </c>
      <c r="G11247" s="1" t="s">
        <v>215</v>
      </c>
      <c r="H11247" t="s">
        <v>27</v>
      </c>
      <c r="I11247" s="1" t="s">
        <v>342</v>
      </c>
      <c r="J11247" t="s">
        <v>42</v>
      </c>
      <c r="K11247" s="1" t="s">
        <v>18</v>
      </c>
      <c r="L11247" t="s">
        <v>278</v>
      </c>
      <c r="M11247" t="s">
        <v>18</v>
      </c>
      <c r="N11247">
        <v>1</v>
      </c>
      <c r="O11247" t="s">
        <v>232</v>
      </c>
      <c r="P11247">
        <v>1</v>
      </c>
      <c r="Q11247" t="s">
        <v>464</v>
      </c>
      <c r="R11247" t="s">
        <v>234</v>
      </c>
      <c r="S11247" t="s">
        <v>258</v>
      </c>
      <c r="T11247" t="s">
        <v>259</v>
      </c>
      <c r="U11247" t="s">
        <v>443</v>
      </c>
    </row>
    <row r="11248" spans="1:21" x14ac:dyDescent="0.35">
      <c r="A11248" s="2" t="s">
        <v>178</v>
      </c>
      <c r="B11248" s="1" t="s">
        <v>179</v>
      </c>
      <c r="C11248" t="s">
        <v>509</v>
      </c>
      <c r="D11248" s="1" t="s">
        <v>180</v>
      </c>
      <c r="E11248" s="1" t="s">
        <v>25</v>
      </c>
      <c r="F11248" s="1" t="s">
        <v>29</v>
      </c>
      <c r="G11248" s="1" t="s">
        <v>29</v>
      </c>
      <c r="H11248" t="s">
        <v>16</v>
      </c>
      <c r="I11248" s="1" t="s">
        <v>345</v>
      </c>
      <c r="J11248" t="s">
        <v>158</v>
      </c>
      <c r="K11248" s="1" t="s">
        <v>75</v>
      </c>
      <c r="L11248" t="s">
        <v>278</v>
      </c>
      <c r="M11248" t="s">
        <v>75</v>
      </c>
      <c r="N11248">
        <v>1</v>
      </c>
      <c r="O11248" t="s">
        <v>232</v>
      </c>
      <c r="P11248">
        <v>1</v>
      </c>
      <c r="Q11248" t="s">
        <v>464</v>
      </c>
      <c r="R11248" t="s">
        <v>234</v>
      </c>
      <c r="S11248" t="s">
        <v>258</v>
      </c>
      <c r="T11248" t="s">
        <v>259</v>
      </c>
      <c r="U11248" t="s">
        <v>443</v>
      </c>
    </row>
    <row r="11249" spans="1:21" x14ac:dyDescent="0.35">
      <c r="A11249" s="2" t="s">
        <v>178</v>
      </c>
      <c r="B11249" s="1" t="s">
        <v>179</v>
      </c>
      <c r="C11249" t="s">
        <v>509</v>
      </c>
      <c r="D11249" s="1" t="s">
        <v>180</v>
      </c>
      <c r="E11249" s="1" t="s">
        <v>25</v>
      </c>
      <c r="F11249" s="1" t="s">
        <v>29</v>
      </c>
      <c r="G11249" s="1" t="s">
        <v>29</v>
      </c>
      <c r="H11249" t="s">
        <v>16</v>
      </c>
      <c r="I11249" s="1" t="s">
        <v>373</v>
      </c>
      <c r="J11249" t="s">
        <v>17</v>
      </c>
      <c r="K11249" s="1" t="s">
        <v>75</v>
      </c>
      <c r="L11249" t="s">
        <v>278</v>
      </c>
      <c r="M11249" t="s">
        <v>75</v>
      </c>
      <c r="N11249">
        <v>1</v>
      </c>
      <c r="O11249" t="s">
        <v>232</v>
      </c>
      <c r="P11249">
        <v>1</v>
      </c>
      <c r="Q11249">
        <v>1</v>
      </c>
      <c r="R11249" t="s">
        <v>234</v>
      </c>
      <c r="S11249" t="s">
        <v>258</v>
      </c>
      <c r="T11249" t="s">
        <v>259</v>
      </c>
      <c r="U11249" t="s">
        <v>443</v>
      </c>
    </row>
    <row r="11250" spans="1:21" x14ac:dyDescent="0.35">
      <c r="A11250" s="2" t="s">
        <v>178</v>
      </c>
      <c r="B11250" s="1" t="s">
        <v>179</v>
      </c>
      <c r="C11250" t="s">
        <v>508</v>
      </c>
      <c r="D11250" s="1" t="s">
        <v>101</v>
      </c>
      <c r="E11250" s="1" t="s">
        <v>14</v>
      </c>
      <c r="F11250" s="1" t="s">
        <v>33</v>
      </c>
      <c r="G11250" s="1" t="s">
        <v>214</v>
      </c>
      <c r="H11250" t="s">
        <v>16</v>
      </c>
      <c r="I11250" s="1" t="s">
        <v>479</v>
      </c>
      <c r="J11250" t="s">
        <v>42</v>
      </c>
      <c r="K11250" s="1" t="s">
        <v>22</v>
      </c>
      <c r="L11250" t="s">
        <v>278</v>
      </c>
      <c r="M11250" t="s">
        <v>22</v>
      </c>
      <c r="N11250">
        <v>1</v>
      </c>
      <c r="O11250" t="s">
        <v>232</v>
      </c>
      <c r="P11250">
        <v>1</v>
      </c>
      <c r="Q11250" t="s">
        <v>464</v>
      </c>
      <c r="R11250" t="s">
        <v>234</v>
      </c>
      <c r="S11250" t="s">
        <v>258</v>
      </c>
      <c r="T11250" t="s">
        <v>259</v>
      </c>
      <c r="U11250" t="s">
        <v>443</v>
      </c>
    </row>
    <row r="11251" spans="1:21" x14ac:dyDescent="0.35">
      <c r="A11251" s="2" t="s">
        <v>178</v>
      </c>
      <c r="B11251" s="1" t="s">
        <v>179</v>
      </c>
      <c r="C11251" t="s">
        <v>508</v>
      </c>
      <c r="D11251" s="1" t="s">
        <v>101</v>
      </c>
      <c r="E11251" s="1" t="s">
        <v>14</v>
      </c>
      <c r="F11251" s="1" t="s">
        <v>26</v>
      </c>
      <c r="G11251" s="1" t="s">
        <v>215</v>
      </c>
      <c r="H11251" t="s">
        <v>52</v>
      </c>
      <c r="I11251" s="1" t="s">
        <v>479</v>
      </c>
      <c r="J11251" t="s">
        <v>42</v>
      </c>
      <c r="K11251" s="1" t="s">
        <v>22</v>
      </c>
      <c r="L11251" t="s">
        <v>278</v>
      </c>
      <c r="M11251" t="s">
        <v>79</v>
      </c>
      <c r="N11251">
        <v>1</v>
      </c>
      <c r="O11251" t="s">
        <v>232</v>
      </c>
      <c r="P11251">
        <v>0</v>
      </c>
      <c r="Q11251" t="s">
        <v>464</v>
      </c>
      <c r="R11251" t="s">
        <v>234</v>
      </c>
      <c r="S11251" t="s">
        <v>258</v>
      </c>
      <c r="T11251" t="s">
        <v>259</v>
      </c>
      <c r="U11251" t="s">
        <v>443</v>
      </c>
    </row>
    <row r="11252" spans="1:21" x14ac:dyDescent="0.35">
      <c r="A11252" s="2" t="s">
        <v>178</v>
      </c>
      <c r="B11252" s="1" t="s">
        <v>179</v>
      </c>
      <c r="C11252" t="s">
        <v>508</v>
      </c>
      <c r="D11252" s="1" t="s">
        <v>101</v>
      </c>
      <c r="E11252" s="1" t="s">
        <v>14</v>
      </c>
      <c r="F11252" s="1" t="s">
        <v>26</v>
      </c>
      <c r="G11252" s="1" t="s">
        <v>215</v>
      </c>
      <c r="H11252" t="s">
        <v>16</v>
      </c>
      <c r="I11252" s="1" t="s">
        <v>479</v>
      </c>
      <c r="J11252" t="s">
        <v>42</v>
      </c>
      <c r="K11252" s="1" t="s">
        <v>22</v>
      </c>
      <c r="L11252" t="s">
        <v>278</v>
      </c>
      <c r="M11252" t="s">
        <v>82</v>
      </c>
      <c r="N11252">
        <v>1</v>
      </c>
      <c r="O11252" t="s">
        <v>232</v>
      </c>
      <c r="P11252">
        <v>0</v>
      </c>
      <c r="Q11252" t="s">
        <v>464</v>
      </c>
      <c r="R11252" t="s">
        <v>234</v>
      </c>
      <c r="S11252" t="s">
        <v>258</v>
      </c>
      <c r="T11252" t="s">
        <v>259</v>
      </c>
      <c r="U11252" t="s">
        <v>443</v>
      </c>
    </row>
    <row r="11253" spans="1:21" x14ac:dyDescent="0.35">
      <c r="A11253" s="2" t="s">
        <v>178</v>
      </c>
      <c r="B11253" s="1" t="s">
        <v>179</v>
      </c>
      <c r="C11253" t="s">
        <v>508</v>
      </c>
      <c r="D11253" s="1" t="s">
        <v>101</v>
      </c>
      <c r="E11253" s="1" t="s">
        <v>14</v>
      </c>
      <c r="F11253" s="1" t="s">
        <v>26</v>
      </c>
      <c r="G11253" s="1" t="s">
        <v>215</v>
      </c>
      <c r="H11253" t="s">
        <v>20</v>
      </c>
      <c r="I11253" s="1" t="s">
        <v>479</v>
      </c>
      <c r="J11253" t="s">
        <v>42</v>
      </c>
      <c r="K11253" s="1" t="s">
        <v>22</v>
      </c>
      <c r="L11253" t="s">
        <v>278</v>
      </c>
      <c r="M11253" t="s">
        <v>79</v>
      </c>
      <c r="N11253">
        <v>1</v>
      </c>
      <c r="O11253" t="s">
        <v>232</v>
      </c>
      <c r="P11253">
        <v>1</v>
      </c>
      <c r="Q11253" t="s">
        <v>464</v>
      </c>
      <c r="R11253" t="s">
        <v>234</v>
      </c>
      <c r="S11253" t="s">
        <v>258</v>
      </c>
      <c r="T11253" t="s">
        <v>259</v>
      </c>
      <c r="U11253" t="s">
        <v>443</v>
      </c>
    </row>
    <row r="11254" spans="1:21" x14ac:dyDescent="0.35">
      <c r="A11254" s="2" t="s">
        <v>178</v>
      </c>
      <c r="B11254" s="1" t="s">
        <v>179</v>
      </c>
      <c r="C11254" t="s">
        <v>508</v>
      </c>
      <c r="D11254" s="1" t="s">
        <v>101</v>
      </c>
      <c r="E11254" s="1" t="s">
        <v>14</v>
      </c>
      <c r="F11254" s="1" t="s">
        <v>26</v>
      </c>
      <c r="G11254" s="1" t="s">
        <v>215</v>
      </c>
      <c r="H11254" t="s">
        <v>20</v>
      </c>
      <c r="I11254" s="1" t="s">
        <v>479</v>
      </c>
      <c r="J11254" t="s">
        <v>42</v>
      </c>
      <c r="K11254" s="1" t="s">
        <v>22</v>
      </c>
      <c r="L11254" t="s">
        <v>278</v>
      </c>
      <c r="M11254" t="s">
        <v>22</v>
      </c>
      <c r="N11254">
        <v>1</v>
      </c>
      <c r="O11254" t="s">
        <v>232</v>
      </c>
      <c r="P11254">
        <v>0</v>
      </c>
      <c r="Q11254" t="s">
        <v>464</v>
      </c>
      <c r="R11254" t="s">
        <v>234</v>
      </c>
      <c r="S11254" t="s">
        <v>258</v>
      </c>
      <c r="T11254" t="s">
        <v>259</v>
      </c>
      <c r="U11254" t="s">
        <v>443</v>
      </c>
    </row>
    <row r="11255" spans="1:21" x14ac:dyDescent="0.35">
      <c r="A11255" s="2" t="s">
        <v>178</v>
      </c>
      <c r="B11255" s="1" t="s">
        <v>179</v>
      </c>
      <c r="C11255" t="s">
        <v>508</v>
      </c>
      <c r="D11255" s="1" t="s">
        <v>101</v>
      </c>
      <c r="E11255" s="1" t="s">
        <v>14</v>
      </c>
      <c r="F11255" s="1" t="s">
        <v>26</v>
      </c>
      <c r="G11255" s="1" t="s">
        <v>215</v>
      </c>
      <c r="H11255" t="s">
        <v>20</v>
      </c>
      <c r="I11255" s="1" t="s">
        <v>479</v>
      </c>
      <c r="J11255" t="s">
        <v>42</v>
      </c>
      <c r="K11255" s="1" t="s">
        <v>22</v>
      </c>
      <c r="L11255" t="s">
        <v>363</v>
      </c>
      <c r="M11255" t="s">
        <v>79</v>
      </c>
      <c r="N11255">
        <v>1</v>
      </c>
      <c r="O11255" t="s">
        <v>232</v>
      </c>
      <c r="P11255">
        <v>0</v>
      </c>
      <c r="Q11255" t="s">
        <v>464</v>
      </c>
      <c r="R11255" t="s">
        <v>234</v>
      </c>
      <c r="S11255" t="s">
        <v>258</v>
      </c>
      <c r="T11255" t="s">
        <v>259</v>
      </c>
      <c r="U11255" t="s">
        <v>443</v>
      </c>
    </row>
    <row r="11256" spans="1:21" x14ac:dyDescent="0.35">
      <c r="A11256" s="2" t="s">
        <v>178</v>
      </c>
      <c r="B11256" s="1" t="s">
        <v>179</v>
      </c>
      <c r="C11256" t="s">
        <v>508</v>
      </c>
      <c r="D11256" s="1" t="s">
        <v>101</v>
      </c>
      <c r="E11256" s="1" t="s">
        <v>14</v>
      </c>
      <c r="F11256" s="1" t="s">
        <v>26</v>
      </c>
      <c r="G11256" s="1" t="s">
        <v>215</v>
      </c>
      <c r="H11256" t="s">
        <v>36</v>
      </c>
      <c r="I11256" s="1" t="s">
        <v>479</v>
      </c>
      <c r="J11256" t="s">
        <v>42</v>
      </c>
      <c r="K11256" s="1" t="s">
        <v>22</v>
      </c>
      <c r="L11256" t="s">
        <v>278</v>
      </c>
      <c r="M11256" t="s">
        <v>83</v>
      </c>
      <c r="N11256">
        <v>1</v>
      </c>
      <c r="O11256" t="s">
        <v>232</v>
      </c>
      <c r="P11256">
        <v>1</v>
      </c>
      <c r="Q11256" t="s">
        <v>464</v>
      </c>
      <c r="R11256" t="s">
        <v>234</v>
      </c>
      <c r="S11256" t="s">
        <v>258</v>
      </c>
      <c r="T11256" t="s">
        <v>259</v>
      </c>
      <c r="U11256" t="s">
        <v>443</v>
      </c>
    </row>
    <row r="11257" spans="1:21" x14ac:dyDescent="0.35">
      <c r="A11257" s="2" t="s">
        <v>178</v>
      </c>
      <c r="B11257" s="1" t="s">
        <v>179</v>
      </c>
      <c r="C11257" t="s">
        <v>508</v>
      </c>
      <c r="D11257" s="1" t="s">
        <v>101</v>
      </c>
      <c r="E11257" s="1" t="s">
        <v>14</v>
      </c>
      <c r="F11257" s="1" t="s">
        <v>15</v>
      </c>
      <c r="G11257" s="1" t="s">
        <v>215</v>
      </c>
      <c r="H11257" t="s">
        <v>52</v>
      </c>
      <c r="I11257" s="1" t="s">
        <v>479</v>
      </c>
      <c r="J11257" t="s">
        <v>42</v>
      </c>
      <c r="K11257" s="1" t="s">
        <v>22</v>
      </c>
      <c r="L11257" t="s">
        <v>278</v>
      </c>
      <c r="M11257" t="s">
        <v>82</v>
      </c>
      <c r="N11257">
        <v>2</v>
      </c>
      <c r="O11257" t="s">
        <v>232</v>
      </c>
      <c r="P11257">
        <v>0</v>
      </c>
      <c r="Q11257" t="s">
        <v>464</v>
      </c>
      <c r="R11257" t="s">
        <v>234</v>
      </c>
      <c r="S11257" t="s">
        <v>258</v>
      </c>
      <c r="T11257" t="s">
        <v>259</v>
      </c>
      <c r="U11257" t="s">
        <v>443</v>
      </c>
    </row>
    <row r="11258" spans="1:21" x14ac:dyDescent="0.35">
      <c r="A11258" s="2" t="s">
        <v>178</v>
      </c>
      <c r="B11258" s="1" t="s">
        <v>179</v>
      </c>
      <c r="C11258" t="s">
        <v>508</v>
      </c>
      <c r="D11258" s="1" t="s">
        <v>101</v>
      </c>
      <c r="E11258" s="1" t="s">
        <v>14</v>
      </c>
      <c r="F11258" s="1" t="s">
        <v>15</v>
      </c>
      <c r="G11258" s="1" t="s">
        <v>215</v>
      </c>
      <c r="H11258" t="s">
        <v>16</v>
      </c>
      <c r="I11258" s="1" t="s">
        <v>479</v>
      </c>
      <c r="J11258" t="s">
        <v>42</v>
      </c>
      <c r="K11258" s="1" t="s">
        <v>22</v>
      </c>
      <c r="L11258" t="s">
        <v>278</v>
      </c>
      <c r="M11258" t="s">
        <v>22</v>
      </c>
      <c r="N11258">
        <v>1</v>
      </c>
      <c r="O11258" t="s">
        <v>232</v>
      </c>
      <c r="P11258">
        <v>0</v>
      </c>
      <c r="Q11258" t="s">
        <v>464</v>
      </c>
      <c r="R11258" t="s">
        <v>234</v>
      </c>
      <c r="S11258" t="s">
        <v>258</v>
      </c>
      <c r="T11258" t="s">
        <v>259</v>
      </c>
      <c r="U11258" t="s">
        <v>443</v>
      </c>
    </row>
    <row r="11259" spans="1:21" x14ac:dyDescent="0.35">
      <c r="A11259" s="2" t="s">
        <v>178</v>
      </c>
      <c r="B11259" s="1" t="s">
        <v>179</v>
      </c>
      <c r="C11259" t="s">
        <v>508</v>
      </c>
      <c r="D11259" s="1" t="s">
        <v>101</v>
      </c>
      <c r="E11259" s="1" t="s">
        <v>14</v>
      </c>
      <c r="F11259" s="1" t="s">
        <v>29</v>
      </c>
      <c r="G11259" s="1" t="s">
        <v>29</v>
      </c>
      <c r="H11259" t="s">
        <v>30</v>
      </c>
      <c r="I11259" s="1" t="s">
        <v>479</v>
      </c>
      <c r="J11259" t="s">
        <v>42</v>
      </c>
      <c r="K11259" s="1" t="s">
        <v>22</v>
      </c>
      <c r="L11259" t="s">
        <v>363</v>
      </c>
      <c r="M11259" t="s">
        <v>22</v>
      </c>
      <c r="N11259">
        <v>1</v>
      </c>
      <c r="O11259" t="s">
        <v>232</v>
      </c>
      <c r="P11259">
        <v>0</v>
      </c>
      <c r="Q11259" t="s">
        <v>464</v>
      </c>
      <c r="R11259" t="s">
        <v>234</v>
      </c>
      <c r="S11259" t="s">
        <v>258</v>
      </c>
      <c r="T11259" t="s">
        <v>259</v>
      </c>
      <c r="U11259" t="s">
        <v>443</v>
      </c>
    </row>
    <row r="11260" spans="1:21" x14ac:dyDescent="0.35">
      <c r="A11260" s="2" t="s">
        <v>178</v>
      </c>
      <c r="B11260" s="1" t="s">
        <v>179</v>
      </c>
      <c r="C11260" t="s">
        <v>508</v>
      </c>
      <c r="D11260" s="1" t="s">
        <v>101</v>
      </c>
      <c r="E11260" s="1" t="s">
        <v>14</v>
      </c>
      <c r="F11260" s="1" t="s">
        <v>21</v>
      </c>
      <c r="G11260" s="1" t="s">
        <v>29</v>
      </c>
      <c r="H11260" t="s">
        <v>52</v>
      </c>
      <c r="I11260" s="1" t="s">
        <v>479</v>
      </c>
      <c r="J11260" t="s">
        <v>42</v>
      </c>
      <c r="K11260" s="1" t="s">
        <v>22</v>
      </c>
      <c r="L11260" t="s">
        <v>278</v>
      </c>
      <c r="M11260" t="s">
        <v>82</v>
      </c>
      <c r="N11260">
        <v>2</v>
      </c>
      <c r="O11260" t="s">
        <v>232</v>
      </c>
      <c r="P11260">
        <v>0</v>
      </c>
      <c r="Q11260" t="s">
        <v>464</v>
      </c>
      <c r="R11260" t="s">
        <v>234</v>
      </c>
      <c r="S11260" t="s">
        <v>258</v>
      </c>
      <c r="T11260" t="s">
        <v>259</v>
      </c>
      <c r="U11260" t="s">
        <v>443</v>
      </c>
    </row>
    <row r="11261" spans="1:21" x14ac:dyDescent="0.35">
      <c r="A11261" s="2" t="s">
        <v>178</v>
      </c>
      <c r="B11261" s="1" t="s">
        <v>179</v>
      </c>
      <c r="C11261" t="s">
        <v>508</v>
      </c>
      <c r="D11261" s="1" t="s">
        <v>101</v>
      </c>
      <c r="E11261" s="1" t="s">
        <v>14</v>
      </c>
      <c r="F11261" s="1" t="s">
        <v>21</v>
      </c>
      <c r="G11261" s="1" t="s">
        <v>29</v>
      </c>
      <c r="H11261" t="s">
        <v>52</v>
      </c>
      <c r="I11261" s="1" t="s">
        <v>479</v>
      </c>
      <c r="J11261" t="s">
        <v>42</v>
      </c>
      <c r="K11261" s="1" t="s">
        <v>22</v>
      </c>
      <c r="L11261" t="s">
        <v>278</v>
      </c>
      <c r="M11261" t="s">
        <v>82</v>
      </c>
      <c r="N11261">
        <v>1</v>
      </c>
      <c r="O11261" t="s">
        <v>232</v>
      </c>
      <c r="P11261">
        <v>1</v>
      </c>
      <c r="Q11261" t="s">
        <v>464</v>
      </c>
      <c r="R11261" t="s">
        <v>234</v>
      </c>
      <c r="S11261" t="s">
        <v>258</v>
      </c>
      <c r="T11261" t="s">
        <v>259</v>
      </c>
      <c r="U11261" t="s">
        <v>443</v>
      </c>
    </row>
    <row r="11262" spans="1:21" x14ac:dyDescent="0.35">
      <c r="A11262" s="2" t="s">
        <v>178</v>
      </c>
      <c r="B11262" s="1" t="s">
        <v>179</v>
      </c>
      <c r="C11262" t="s">
        <v>508</v>
      </c>
      <c r="D11262" s="1" t="s">
        <v>101</v>
      </c>
      <c r="E11262" s="1" t="s">
        <v>14</v>
      </c>
      <c r="F11262" s="1" t="s">
        <v>21</v>
      </c>
      <c r="G11262" s="1" t="s">
        <v>29</v>
      </c>
      <c r="H11262" t="s">
        <v>52</v>
      </c>
      <c r="I11262" s="1" t="s">
        <v>479</v>
      </c>
      <c r="J11262" t="s">
        <v>42</v>
      </c>
      <c r="K11262" s="1" t="s">
        <v>22</v>
      </c>
      <c r="L11262" t="s">
        <v>278</v>
      </c>
      <c r="M11262" t="s">
        <v>79</v>
      </c>
      <c r="N11262">
        <v>1</v>
      </c>
      <c r="O11262" t="s">
        <v>232</v>
      </c>
      <c r="P11262">
        <v>0</v>
      </c>
      <c r="Q11262" t="s">
        <v>464</v>
      </c>
      <c r="R11262" t="s">
        <v>234</v>
      </c>
      <c r="S11262" t="s">
        <v>258</v>
      </c>
      <c r="T11262" t="s">
        <v>259</v>
      </c>
      <c r="U11262" t="s">
        <v>443</v>
      </c>
    </row>
    <row r="11263" spans="1:21" x14ac:dyDescent="0.35">
      <c r="A11263" s="2" t="s">
        <v>178</v>
      </c>
      <c r="B11263" s="1" t="s">
        <v>179</v>
      </c>
      <c r="C11263" t="s">
        <v>508</v>
      </c>
      <c r="D11263" s="1" t="s">
        <v>101</v>
      </c>
      <c r="E11263" s="1" t="s">
        <v>25</v>
      </c>
      <c r="F11263" s="1" t="s">
        <v>15</v>
      </c>
      <c r="G11263" s="1" t="s">
        <v>215</v>
      </c>
      <c r="H11263" t="s">
        <v>24</v>
      </c>
      <c r="I11263" s="1" t="s">
        <v>479</v>
      </c>
      <c r="J11263" t="s">
        <v>42</v>
      </c>
      <c r="K11263" s="1" t="s">
        <v>75</v>
      </c>
      <c r="L11263" t="s">
        <v>363</v>
      </c>
      <c r="M11263" t="s">
        <v>96</v>
      </c>
      <c r="N11263">
        <v>1</v>
      </c>
      <c r="O11263" t="s">
        <v>232</v>
      </c>
      <c r="P11263">
        <v>0</v>
      </c>
      <c r="Q11263" t="s">
        <v>464</v>
      </c>
      <c r="R11263" t="s">
        <v>234</v>
      </c>
      <c r="S11263" t="s">
        <v>258</v>
      </c>
      <c r="T11263" t="s">
        <v>259</v>
      </c>
      <c r="U11263" t="s">
        <v>443</v>
      </c>
    </row>
    <row r="11264" spans="1:21" x14ac:dyDescent="0.35">
      <c r="A11264" s="2" t="s">
        <v>178</v>
      </c>
      <c r="B11264" s="1" t="s">
        <v>179</v>
      </c>
      <c r="C11264" t="s">
        <v>508</v>
      </c>
      <c r="D11264" s="1" t="s">
        <v>159</v>
      </c>
      <c r="E11264" s="1" t="s">
        <v>14</v>
      </c>
      <c r="F11264" s="1" t="s">
        <v>33</v>
      </c>
      <c r="G11264" s="1" t="s">
        <v>214</v>
      </c>
      <c r="H11264" t="s">
        <v>20</v>
      </c>
      <c r="I11264" s="1" t="s">
        <v>480</v>
      </c>
      <c r="J11264" t="s">
        <v>350</v>
      </c>
      <c r="K11264" s="1" t="s">
        <v>18</v>
      </c>
      <c r="L11264" t="s">
        <v>278</v>
      </c>
      <c r="M11264" t="s">
        <v>18</v>
      </c>
      <c r="N11264">
        <v>1</v>
      </c>
      <c r="O11264" t="s">
        <v>232</v>
      </c>
      <c r="P11264">
        <v>0</v>
      </c>
      <c r="Q11264" t="s">
        <v>464</v>
      </c>
      <c r="R11264" t="s">
        <v>234</v>
      </c>
      <c r="S11264" t="s">
        <v>258</v>
      </c>
      <c r="T11264" t="s">
        <v>259</v>
      </c>
      <c r="U11264" t="s">
        <v>443</v>
      </c>
    </row>
    <row r="11265" spans="1:21" x14ac:dyDescent="0.35">
      <c r="A11265" s="2" t="s">
        <v>178</v>
      </c>
      <c r="B11265" s="1" t="s">
        <v>179</v>
      </c>
      <c r="C11265" t="s">
        <v>508</v>
      </c>
      <c r="D11265" s="1" t="s">
        <v>159</v>
      </c>
      <c r="E11265" s="1" t="s">
        <v>14</v>
      </c>
      <c r="F11265" s="1" t="s">
        <v>26</v>
      </c>
      <c r="G11265" s="1" t="s">
        <v>215</v>
      </c>
      <c r="H11265" t="s">
        <v>52</v>
      </c>
      <c r="I11265" s="1" t="s">
        <v>480</v>
      </c>
      <c r="J11265" t="s">
        <v>350</v>
      </c>
      <c r="K11265" s="1" t="s">
        <v>22</v>
      </c>
      <c r="L11265" t="s">
        <v>363</v>
      </c>
      <c r="M11265" t="s">
        <v>86</v>
      </c>
      <c r="N11265">
        <v>1</v>
      </c>
      <c r="O11265" t="s">
        <v>232</v>
      </c>
      <c r="P11265">
        <v>0</v>
      </c>
      <c r="Q11265" t="s">
        <v>464</v>
      </c>
      <c r="R11265" t="s">
        <v>234</v>
      </c>
      <c r="S11265" t="s">
        <v>258</v>
      </c>
      <c r="T11265" t="s">
        <v>259</v>
      </c>
      <c r="U11265" t="s">
        <v>443</v>
      </c>
    </row>
    <row r="11266" spans="1:21" x14ac:dyDescent="0.35">
      <c r="A11266" s="2" t="s">
        <v>178</v>
      </c>
      <c r="B11266" s="1" t="s">
        <v>179</v>
      </c>
      <c r="C11266" t="s">
        <v>508</v>
      </c>
      <c r="D11266" s="1" t="s">
        <v>159</v>
      </c>
      <c r="E11266" s="1" t="s">
        <v>14</v>
      </c>
      <c r="F11266" s="1" t="s">
        <v>26</v>
      </c>
      <c r="G11266" s="1" t="s">
        <v>215</v>
      </c>
      <c r="H11266" t="s">
        <v>16</v>
      </c>
      <c r="I11266" s="1" t="s">
        <v>373</v>
      </c>
      <c r="J11266" t="s">
        <v>17</v>
      </c>
      <c r="K11266" s="1" t="s">
        <v>18</v>
      </c>
      <c r="L11266" t="s">
        <v>278</v>
      </c>
      <c r="M11266" t="s">
        <v>19</v>
      </c>
      <c r="N11266">
        <v>1</v>
      </c>
      <c r="O11266" t="s">
        <v>232</v>
      </c>
      <c r="P11266">
        <v>0</v>
      </c>
      <c r="Q11266">
        <v>1</v>
      </c>
      <c r="R11266" t="s">
        <v>234</v>
      </c>
      <c r="S11266" t="s">
        <v>258</v>
      </c>
      <c r="T11266" t="s">
        <v>259</v>
      </c>
      <c r="U11266" t="s">
        <v>443</v>
      </c>
    </row>
    <row r="11267" spans="1:21" x14ac:dyDescent="0.35">
      <c r="A11267" s="2" t="s">
        <v>178</v>
      </c>
      <c r="B11267" s="1" t="s">
        <v>179</v>
      </c>
      <c r="C11267" t="s">
        <v>508</v>
      </c>
      <c r="D11267" s="1" t="s">
        <v>159</v>
      </c>
      <c r="E11267" s="1" t="s">
        <v>14</v>
      </c>
      <c r="F11267" s="1" t="s">
        <v>26</v>
      </c>
      <c r="G11267" s="1" t="s">
        <v>215</v>
      </c>
      <c r="H11267" t="s">
        <v>16</v>
      </c>
      <c r="I11267" s="1" t="s">
        <v>390</v>
      </c>
      <c r="J11267" t="s">
        <v>379</v>
      </c>
      <c r="K11267" s="1" t="s">
        <v>18</v>
      </c>
      <c r="L11267" t="s">
        <v>278</v>
      </c>
      <c r="M11267" t="s">
        <v>18</v>
      </c>
      <c r="N11267">
        <v>1</v>
      </c>
      <c r="O11267" t="s">
        <v>232</v>
      </c>
      <c r="P11267">
        <v>0</v>
      </c>
      <c r="Q11267">
        <v>1</v>
      </c>
      <c r="R11267" t="s">
        <v>234</v>
      </c>
      <c r="S11267" t="s">
        <v>258</v>
      </c>
      <c r="T11267" t="s">
        <v>259</v>
      </c>
      <c r="U11267" t="s">
        <v>443</v>
      </c>
    </row>
    <row r="11268" spans="1:21" x14ac:dyDescent="0.35">
      <c r="A11268" s="2" t="s">
        <v>178</v>
      </c>
      <c r="B11268" s="1" t="s">
        <v>179</v>
      </c>
      <c r="C11268" t="s">
        <v>508</v>
      </c>
      <c r="D11268" s="1" t="s">
        <v>159</v>
      </c>
      <c r="E11268" s="1" t="s">
        <v>14</v>
      </c>
      <c r="F11268" s="1" t="s">
        <v>26</v>
      </c>
      <c r="G11268" s="1" t="s">
        <v>215</v>
      </c>
      <c r="H11268" t="s">
        <v>16</v>
      </c>
      <c r="I11268" s="1" t="s">
        <v>390</v>
      </c>
      <c r="J11268" t="s">
        <v>379</v>
      </c>
      <c r="K11268" s="1" t="s">
        <v>18</v>
      </c>
      <c r="L11268" t="s">
        <v>278</v>
      </c>
      <c r="M11268" t="s">
        <v>18</v>
      </c>
      <c r="N11268">
        <v>1</v>
      </c>
      <c r="O11268" t="s">
        <v>232</v>
      </c>
      <c r="P11268">
        <v>1</v>
      </c>
      <c r="Q11268">
        <v>1</v>
      </c>
      <c r="R11268" t="s">
        <v>234</v>
      </c>
      <c r="S11268" t="s">
        <v>258</v>
      </c>
      <c r="T11268" t="s">
        <v>259</v>
      </c>
      <c r="U11268" t="s">
        <v>443</v>
      </c>
    </row>
    <row r="11269" spans="1:21" x14ac:dyDescent="0.35">
      <c r="A11269" s="2" t="s">
        <v>178</v>
      </c>
      <c r="B11269" s="1" t="s">
        <v>179</v>
      </c>
      <c r="C11269" t="s">
        <v>508</v>
      </c>
      <c r="D11269" s="1" t="s">
        <v>159</v>
      </c>
      <c r="E11269" s="1" t="s">
        <v>14</v>
      </c>
      <c r="F11269" s="1" t="s">
        <v>26</v>
      </c>
      <c r="G11269" s="1" t="s">
        <v>215</v>
      </c>
      <c r="H11269" t="s">
        <v>16</v>
      </c>
      <c r="I11269" s="1" t="s">
        <v>390</v>
      </c>
      <c r="J11269" t="s">
        <v>379</v>
      </c>
      <c r="K11269" s="1" t="s">
        <v>18</v>
      </c>
      <c r="L11269" t="s">
        <v>278</v>
      </c>
      <c r="M11269" t="s">
        <v>155</v>
      </c>
      <c r="N11269">
        <v>1</v>
      </c>
      <c r="O11269" t="s">
        <v>232</v>
      </c>
      <c r="P11269">
        <v>0</v>
      </c>
      <c r="Q11269">
        <v>1</v>
      </c>
      <c r="R11269" t="s">
        <v>234</v>
      </c>
      <c r="S11269" t="s">
        <v>258</v>
      </c>
      <c r="T11269" t="s">
        <v>259</v>
      </c>
      <c r="U11269" t="s">
        <v>443</v>
      </c>
    </row>
    <row r="11270" spans="1:21" x14ac:dyDescent="0.35">
      <c r="A11270" s="2" t="s">
        <v>178</v>
      </c>
      <c r="B11270" s="1" t="s">
        <v>179</v>
      </c>
      <c r="C11270" t="s">
        <v>508</v>
      </c>
      <c r="D11270" s="1" t="s">
        <v>159</v>
      </c>
      <c r="E11270" s="1" t="s">
        <v>14</v>
      </c>
      <c r="F11270" s="1" t="s">
        <v>26</v>
      </c>
      <c r="G11270" s="1" t="s">
        <v>215</v>
      </c>
      <c r="H11270" t="s">
        <v>16</v>
      </c>
      <c r="I11270" s="1" t="s">
        <v>390</v>
      </c>
      <c r="J11270" t="s">
        <v>379</v>
      </c>
      <c r="K11270" s="1" t="s">
        <v>48</v>
      </c>
      <c r="L11270" t="s">
        <v>278</v>
      </c>
      <c r="M11270" t="s">
        <v>49</v>
      </c>
      <c r="N11270">
        <v>1</v>
      </c>
      <c r="O11270" t="s">
        <v>232</v>
      </c>
      <c r="P11270">
        <v>0</v>
      </c>
      <c r="Q11270">
        <v>1</v>
      </c>
      <c r="R11270" t="s">
        <v>234</v>
      </c>
      <c r="S11270" t="s">
        <v>258</v>
      </c>
      <c r="T11270" t="s">
        <v>259</v>
      </c>
      <c r="U11270" t="s">
        <v>443</v>
      </c>
    </row>
    <row r="11271" spans="1:21" x14ac:dyDescent="0.35">
      <c r="A11271" s="2" t="s">
        <v>178</v>
      </c>
      <c r="B11271" s="1" t="s">
        <v>179</v>
      </c>
      <c r="C11271" t="s">
        <v>508</v>
      </c>
      <c r="D11271" s="1" t="s">
        <v>159</v>
      </c>
      <c r="E11271" s="1" t="s">
        <v>14</v>
      </c>
      <c r="F11271" s="1" t="s">
        <v>26</v>
      </c>
      <c r="G11271" s="1" t="s">
        <v>215</v>
      </c>
      <c r="H11271" t="s">
        <v>16</v>
      </c>
      <c r="I11271" s="1" t="s">
        <v>390</v>
      </c>
      <c r="J11271" t="s">
        <v>379</v>
      </c>
      <c r="K11271" s="1" t="s">
        <v>75</v>
      </c>
      <c r="L11271" t="s">
        <v>278</v>
      </c>
      <c r="M11271" t="s">
        <v>75</v>
      </c>
      <c r="N11271">
        <v>1</v>
      </c>
      <c r="O11271" t="s">
        <v>232</v>
      </c>
      <c r="P11271">
        <v>0</v>
      </c>
      <c r="Q11271">
        <v>1</v>
      </c>
      <c r="R11271" t="s">
        <v>234</v>
      </c>
      <c r="S11271" t="s">
        <v>258</v>
      </c>
      <c r="T11271" t="s">
        <v>259</v>
      </c>
      <c r="U11271" t="s">
        <v>443</v>
      </c>
    </row>
    <row r="11272" spans="1:21" x14ac:dyDescent="0.35">
      <c r="A11272" s="2" t="s">
        <v>178</v>
      </c>
      <c r="B11272" s="1" t="s">
        <v>179</v>
      </c>
      <c r="C11272" t="s">
        <v>508</v>
      </c>
      <c r="D11272" s="1" t="s">
        <v>159</v>
      </c>
      <c r="E11272" s="1" t="s">
        <v>14</v>
      </c>
      <c r="F11272" s="1" t="s">
        <v>26</v>
      </c>
      <c r="G11272" s="1" t="s">
        <v>215</v>
      </c>
      <c r="H11272" t="s">
        <v>16</v>
      </c>
      <c r="I11272" s="1" t="s">
        <v>390</v>
      </c>
      <c r="J11272" t="s">
        <v>379</v>
      </c>
      <c r="K11272" s="1" t="s">
        <v>75</v>
      </c>
      <c r="L11272" t="s">
        <v>278</v>
      </c>
      <c r="M11272" t="s">
        <v>76</v>
      </c>
      <c r="N11272">
        <v>1</v>
      </c>
      <c r="O11272" t="s">
        <v>232</v>
      </c>
      <c r="P11272">
        <v>1</v>
      </c>
      <c r="Q11272">
        <v>1</v>
      </c>
      <c r="R11272" t="s">
        <v>234</v>
      </c>
      <c r="S11272" t="s">
        <v>258</v>
      </c>
      <c r="T11272" t="s">
        <v>259</v>
      </c>
      <c r="U11272" t="s">
        <v>443</v>
      </c>
    </row>
    <row r="11273" spans="1:21" x14ac:dyDescent="0.35">
      <c r="A11273" s="2" t="s">
        <v>178</v>
      </c>
      <c r="B11273" s="1" t="s">
        <v>179</v>
      </c>
      <c r="C11273" t="s">
        <v>508</v>
      </c>
      <c r="D11273" s="1" t="s">
        <v>159</v>
      </c>
      <c r="E11273" s="1" t="s">
        <v>14</v>
      </c>
      <c r="F11273" s="1" t="s">
        <v>26</v>
      </c>
      <c r="G11273" s="1" t="s">
        <v>215</v>
      </c>
      <c r="H11273" t="s">
        <v>16</v>
      </c>
      <c r="I11273" s="1" t="s">
        <v>390</v>
      </c>
      <c r="J11273" t="s">
        <v>379</v>
      </c>
      <c r="K11273" s="1" t="s">
        <v>34</v>
      </c>
      <c r="L11273" t="s">
        <v>278</v>
      </c>
      <c r="M11273" t="s">
        <v>34</v>
      </c>
      <c r="N11273">
        <v>1</v>
      </c>
      <c r="O11273" t="s">
        <v>232</v>
      </c>
      <c r="P11273">
        <v>1</v>
      </c>
      <c r="Q11273">
        <v>1</v>
      </c>
      <c r="R11273" t="s">
        <v>234</v>
      </c>
      <c r="S11273" t="s">
        <v>258</v>
      </c>
      <c r="T11273" t="s">
        <v>259</v>
      </c>
      <c r="U11273" t="s">
        <v>443</v>
      </c>
    </row>
    <row r="11274" spans="1:21" x14ac:dyDescent="0.35">
      <c r="A11274" s="2" t="s">
        <v>178</v>
      </c>
      <c r="B11274" s="1" t="s">
        <v>179</v>
      </c>
      <c r="C11274" t="s">
        <v>508</v>
      </c>
      <c r="D11274" s="1" t="s">
        <v>159</v>
      </c>
      <c r="E11274" s="1" t="s">
        <v>14</v>
      </c>
      <c r="F11274" s="1" t="s">
        <v>26</v>
      </c>
      <c r="G11274" s="1" t="s">
        <v>215</v>
      </c>
      <c r="H11274" t="s">
        <v>16</v>
      </c>
      <c r="I11274" s="1" t="s">
        <v>390</v>
      </c>
      <c r="J11274" t="s">
        <v>379</v>
      </c>
      <c r="K11274" s="1" t="s">
        <v>22</v>
      </c>
      <c r="L11274" t="s">
        <v>278</v>
      </c>
      <c r="M11274" t="s">
        <v>45</v>
      </c>
      <c r="N11274">
        <v>1</v>
      </c>
      <c r="O11274" t="s">
        <v>232</v>
      </c>
      <c r="P11274">
        <v>0</v>
      </c>
      <c r="Q11274">
        <v>1</v>
      </c>
      <c r="R11274" t="s">
        <v>234</v>
      </c>
      <c r="S11274" t="s">
        <v>258</v>
      </c>
      <c r="T11274" t="s">
        <v>259</v>
      </c>
      <c r="U11274" t="s">
        <v>443</v>
      </c>
    </row>
    <row r="11275" spans="1:21" x14ac:dyDescent="0.35">
      <c r="A11275" s="2" t="s">
        <v>178</v>
      </c>
      <c r="B11275" s="1" t="s">
        <v>179</v>
      </c>
      <c r="C11275" t="s">
        <v>508</v>
      </c>
      <c r="D11275" s="1" t="s">
        <v>159</v>
      </c>
      <c r="E11275" s="1" t="s">
        <v>14</v>
      </c>
      <c r="F11275" s="1" t="s">
        <v>26</v>
      </c>
      <c r="G11275" s="1" t="s">
        <v>215</v>
      </c>
      <c r="H11275" t="s">
        <v>16</v>
      </c>
      <c r="I11275" s="1" t="s">
        <v>390</v>
      </c>
      <c r="J11275" t="s">
        <v>379</v>
      </c>
      <c r="K11275" s="1" t="s">
        <v>22</v>
      </c>
      <c r="L11275" t="s">
        <v>278</v>
      </c>
      <c r="M11275" t="s">
        <v>95</v>
      </c>
      <c r="N11275">
        <v>1</v>
      </c>
      <c r="O11275" t="s">
        <v>232</v>
      </c>
      <c r="P11275">
        <v>0</v>
      </c>
      <c r="Q11275">
        <v>1</v>
      </c>
      <c r="R11275" t="s">
        <v>234</v>
      </c>
      <c r="S11275" t="s">
        <v>258</v>
      </c>
      <c r="T11275" t="s">
        <v>259</v>
      </c>
      <c r="U11275" t="s">
        <v>443</v>
      </c>
    </row>
    <row r="11276" spans="1:21" x14ac:dyDescent="0.35">
      <c r="A11276" s="2" t="s">
        <v>178</v>
      </c>
      <c r="B11276" s="1" t="s">
        <v>179</v>
      </c>
      <c r="C11276" t="s">
        <v>508</v>
      </c>
      <c r="D11276" s="1" t="s">
        <v>159</v>
      </c>
      <c r="E11276" s="1" t="s">
        <v>14</v>
      </c>
      <c r="F11276" s="1" t="s">
        <v>26</v>
      </c>
      <c r="G11276" s="1" t="s">
        <v>215</v>
      </c>
      <c r="H11276" t="s">
        <v>16</v>
      </c>
      <c r="I11276" s="1" t="s">
        <v>390</v>
      </c>
      <c r="J11276" t="s">
        <v>379</v>
      </c>
      <c r="K11276" s="1" t="s">
        <v>22</v>
      </c>
      <c r="L11276" t="s">
        <v>278</v>
      </c>
      <c r="M11276" t="s">
        <v>83</v>
      </c>
      <c r="N11276">
        <v>1</v>
      </c>
      <c r="O11276" t="s">
        <v>232</v>
      </c>
      <c r="P11276">
        <v>1</v>
      </c>
      <c r="Q11276">
        <v>1</v>
      </c>
      <c r="R11276" t="s">
        <v>234</v>
      </c>
      <c r="S11276" t="s">
        <v>258</v>
      </c>
      <c r="T11276" t="s">
        <v>259</v>
      </c>
      <c r="U11276" t="s">
        <v>443</v>
      </c>
    </row>
    <row r="11277" spans="1:21" x14ac:dyDescent="0.35">
      <c r="A11277" s="2" t="s">
        <v>178</v>
      </c>
      <c r="B11277" s="1" t="s">
        <v>179</v>
      </c>
      <c r="C11277" t="s">
        <v>508</v>
      </c>
      <c r="D11277" s="1" t="s">
        <v>159</v>
      </c>
      <c r="E11277" s="1" t="s">
        <v>14</v>
      </c>
      <c r="F11277" s="1" t="s">
        <v>26</v>
      </c>
      <c r="G11277" s="1" t="s">
        <v>215</v>
      </c>
      <c r="H11277" t="s">
        <v>20</v>
      </c>
      <c r="I11277" s="1" t="s">
        <v>373</v>
      </c>
      <c r="J11277" t="s">
        <v>17</v>
      </c>
      <c r="K11277" s="1" t="s">
        <v>64</v>
      </c>
      <c r="L11277" t="s">
        <v>363</v>
      </c>
      <c r="M11277" t="s">
        <v>154</v>
      </c>
      <c r="N11277">
        <v>1</v>
      </c>
      <c r="O11277" t="s">
        <v>232</v>
      </c>
      <c r="P11277">
        <v>0</v>
      </c>
      <c r="Q11277">
        <v>1</v>
      </c>
      <c r="R11277" t="s">
        <v>234</v>
      </c>
      <c r="S11277" t="s">
        <v>258</v>
      </c>
      <c r="T11277" t="s">
        <v>259</v>
      </c>
      <c r="U11277" t="s">
        <v>443</v>
      </c>
    </row>
    <row r="11278" spans="1:21" x14ac:dyDescent="0.35">
      <c r="A11278" s="2" t="s">
        <v>178</v>
      </c>
      <c r="B11278" s="1" t="s">
        <v>179</v>
      </c>
      <c r="C11278" t="s">
        <v>508</v>
      </c>
      <c r="D11278" s="1" t="s">
        <v>159</v>
      </c>
      <c r="E11278" s="1" t="s">
        <v>14</v>
      </c>
      <c r="F11278" s="1" t="s">
        <v>26</v>
      </c>
      <c r="G11278" s="1" t="s">
        <v>215</v>
      </c>
      <c r="H11278" t="s">
        <v>20</v>
      </c>
      <c r="I11278" s="1" t="s">
        <v>480</v>
      </c>
      <c r="J11278" t="s">
        <v>350</v>
      </c>
      <c r="K11278" s="1" t="s">
        <v>18</v>
      </c>
      <c r="L11278" t="s">
        <v>363</v>
      </c>
      <c r="M11278" t="s">
        <v>18</v>
      </c>
      <c r="N11278">
        <v>1</v>
      </c>
      <c r="O11278" t="s">
        <v>232</v>
      </c>
      <c r="P11278">
        <v>0</v>
      </c>
      <c r="Q11278" t="s">
        <v>464</v>
      </c>
      <c r="R11278" t="s">
        <v>234</v>
      </c>
      <c r="S11278" t="s">
        <v>258</v>
      </c>
      <c r="T11278" t="s">
        <v>259</v>
      </c>
      <c r="U11278" t="s">
        <v>443</v>
      </c>
    </row>
    <row r="11279" spans="1:21" x14ac:dyDescent="0.35">
      <c r="A11279" s="2" t="s">
        <v>178</v>
      </c>
      <c r="B11279" s="1" t="s">
        <v>179</v>
      </c>
      <c r="C11279" t="s">
        <v>508</v>
      </c>
      <c r="D11279" s="1" t="s">
        <v>159</v>
      </c>
      <c r="E11279" s="1" t="s">
        <v>14</v>
      </c>
      <c r="F11279" s="1" t="s">
        <v>26</v>
      </c>
      <c r="G11279" s="1" t="s">
        <v>215</v>
      </c>
      <c r="H11279" t="s">
        <v>20</v>
      </c>
      <c r="I11279" s="1" t="s">
        <v>480</v>
      </c>
      <c r="J11279" t="s">
        <v>350</v>
      </c>
      <c r="K11279" s="1" t="s">
        <v>22</v>
      </c>
      <c r="L11279" t="s">
        <v>363</v>
      </c>
      <c r="M11279" t="s">
        <v>83</v>
      </c>
      <c r="N11279">
        <v>1</v>
      </c>
      <c r="O11279" t="s">
        <v>232</v>
      </c>
      <c r="P11279">
        <v>1</v>
      </c>
      <c r="Q11279" t="s">
        <v>464</v>
      </c>
      <c r="R11279" t="s">
        <v>234</v>
      </c>
      <c r="S11279" t="s">
        <v>258</v>
      </c>
      <c r="T11279" t="s">
        <v>259</v>
      </c>
      <c r="U11279" t="s">
        <v>443</v>
      </c>
    </row>
    <row r="11280" spans="1:21" x14ac:dyDescent="0.35">
      <c r="A11280" s="2" t="s">
        <v>178</v>
      </c>
      <c r="B11280" s="1" t="s">
        <v>179</v>
      </c>
      <c r="C11280" t="s">
        <v>508</v>
      </c>
      <c r="D11280" s="1" t="s">
        <v>159</v>
      </c>
      <c r="E11280" s="1" t="s">
        <v>14</v>
      </c>
      <c r="F11280" s="1" t="s">
        <v>26</v>
      </c>
      <c r="G11280" s="1" t="s">
        <v>215</v>
      </c>
      <c r="H11280" t="s">
        <v>20</v>
      </c>
      <c r="I11280" s="1" t="s">
        <v>390</v>
      </c>
      <c r="J11280" t="s">
        <v>379</v>
      </c>
      <c r="K11280" s="1" t="s">
        <v>18</v>
      </c>
      <c r="L11280" t="s">
        <v>278</v>
      </c>
      <c r="M11280" t="s">
        <v>19</v>
      </c>
      <c r="N11280">
        <v>1</v>
      </c>
      <c r="O11280" t="s">
        <v>232</v>
      </c>
      <c r="P11280">
        <v>1</v>
      </c>
      <c r="Q11280">
        <v>1</v>
      </c>
      <c r="R11280" t="s">
        <v>234</v>
      </c>
      <c r="S11280" t="s">
        <v>258</v>
      </c>
      <c r="T11280" t="s">
        <v>259</v>
      </c>
      <c r="U11280" t="s">
        <v>443</v>
      </c>
    </row>
    <row r="11281" spans="1:21" x14ac:dyDescent="0.35">
      <c r="A11281" s="2" t="s">
        <v>178</v>
      </c>
      <c r="B11281" s="1" t="s">
        <v>179</v>
      </c>
      <c r="C11281" t="s">
        <v>508</v>
      </c>
      <c r="D11281" s="1" t="s">
        <v>159</v>
      </c>
      <c r="E11281" s="1" t="s">
        <v>14</v>
      </c>
      <c r="F11281" s="1" t="s">
        <v>26</v>
      </c>
      <c r="G11281" s="1" t="s">
        <v>215</v>
      </c>
      <c r="H11281" t="s">
        <v>27</v>
      </c>
      <c r="I11281" s="1" t="s">
        <v>390</v>
      </c>
      <c r="J11281" t="s">
        <v>379</v>
      </c>
      <c r="K11281" s="1" t="s">
        <v>57</v>
      </c>
      <c r="L11281" t="s">
        <v>278</v>
      </c>
      <c r="M11281" t="s">
        <v>153</v>
      </c>
      <c r="N11281">
        <v>1</v>
      </c>
      <c r="O11281" t="s">
        <v>232</v>
      </c>
      <c r="P11281">
        <v>1</v>
      </c>
      <c r="Q11281">
        <v>1</v>
      </c>
      <c r="R11281" t="s">
        <v>234</v>
      </c>
      <c r="S11281" t="s">
        <v>258</v>
      </c>
      <c r="T11281" t="s">
        <v>259</v>
      </c>
      <c r="U11281" t="s">
        <v>443</v>
      </c>
    </row>
    <row r="11282" spans="1:21" x14ac:dyDescent="0.35">
      <c r="A11282" s="2" t="s">
        <v>178</v>
      </c>
      <c r="B11282" s="1" t="s">
        <v>179</v>
      </c>
      <c r="C11282" t="s">
        <v>508</v>
      </c>
      <c r="D11282" s="1" t="s">
        <v>159</v>
      </c>
      <c r="E11282" s="1" t="s">
        <v>14</v>
      </c>
      <c r="F11282" s="1" t="s">
        <v>26</v>
      </c>
      <c r="G11282" s="1" t="s">
        <v>215</v>
      </c>
      <c r="H11282" t="s">
        <v>27</v>
      </c>
      <c r="I11282" s="1" t="s">
        <v>390</v>
      </c>
      <c r="J11282" t="s">
        <v>379</v>
      </c>
      <c r="K11282" s="1" t="s">
        <v>22</v>
      </c>
      <c r="L11282" t="s">
        <v>278</v>
      </c>
      <c r="M11282" t="s">
        <v>79</v>
      </c>
      <c r="N11282">
        <v>1</v>
      </c>
      <c r="O11282" t="s">
        <v>232</v>
      </c>
      <c r="P11282">
        <v>0</v>
      </c>
      <c r="Q11282">
        <v>1</v>
      </c>
      <c r="R11282" t="s">
        <v>234</v>
      </c>
      <c r="S11282" t="s">
        <v>258</v>
      </c>
      <c r="T11282" t="s">
        <v>259</v>
      </c>
      <c r="U11282" t="s">
        <v>443</v>
      </c>
    </row>
    <row r="11283" spans="1:21" x14ac:dyDescent="0.35">
      <c r="A11283" s="2" t="s">
        <v>178</v>
      </c>
      <c r="B11283" s="1" t="s">
        <v>179</v>
      </c>
      <c r="C11283" t="s">
        <v>508</v>
      </c>
      <c r="D11283" s="1" t="s">
        <v>159</v>
      </c>
      <c r="E11283" s="1" t="s">
        <v>14</v>
      </c>
      <c r="F11283" s="1" t="s">
        <v>26</v>
      </c>
      <c r="G11283" s="1" t="s">
        <v>215</v>
      </c>
      <c r="H11283" t="s">
        <v>30</v>
      </c>
      <c r="I11283" s="1" t="s">
        <v>373</v>
      </c>
      <c r="J11283" t="s">
        <v>17</v>
      </c>
      <c r="K11283" s="1" t="s">
        <v>64</v>
      </c>
      <c r="L11283" t="s">
        <v>363</v>
      </c>
      <c r="M11283" t="s">
        <v>64</v>
      </c>
      <c r="N11283">
        <v>1</v>
      </c>
      <c r="O11283" t="s">
        <v>232</v>
      </c>
      <c r="P11283">
        <v>0</v>
      </c>
      <c r="Q11283">
        <v>1</v>
      </c>
      <c r="R11283" t="s">
        <v>234</v>
      </c>
      <c r="S11283" t="s">
        <v>258</v>
      </c>
      <c r="T11283" t="s">
        <v>259</v>
      </c>
      <c r="U11283" t="s">
        <v>443</v>
      </c>
    </row>
    <row r="11284" spans="1:21" x14ac:dyDescent="0.35">
      <c r="A11284" s="2" t="s">
        <v>178</v>
      </c>
      <c r="B11284" s="1" t="s">
        <v>179</v>
      </c>
      <c r="C11284" t="s">
        <v>508</v>
      </c>
      <c r="D11284" s="1" t="s">
        <v>159</v>
      </c>
      <c r="E11284" s="1" t="s">
        <v>14</v>
      </c>
      <c r="F11284" s="1" t="s">
        <v>26</v>
      </c>
      <c r="G11284" s="1" t="s">
        <v>215</v>
      </c>
      <c r="H11284" t="s">
        <v>30</v>
      </c>
      <c r="I11284" s="1" t="s">
        <v>373</v>
      </c>
      <c r="J11284" t="s">
        <v>17</v>
      </c>
      <c r="K11284" s="1" t="s">
        <v>64</v>
      </c>
      <c r="L11284" t="s">
        <v>363</v>
      </c>
      <c r="M11284" t="s">
        <v>67</v>
      </c>
      <c r="N11284">
        <v>1</v>
      </c>
      <c r="O11284" t="s">
        <v>232</v>
      </c>
      <c r="P11284">
        <v>0</v>
      </c>
      <c r="Q11284">
        <v>1</v>
      </c>
      <c r="R11284" t="s">
        <v>234</v>
      </c>
      <c r="S11284" t="s">
        <v>258</v>
      </c>
      <c r="T11284" t="s">
        <v>259</v>
      </c>
      <c r="U11284" t="s">
        <v>443</v>
      </c>
    </row>
    <row r="11285" spans="1:21" x14ac:dyDescent="0.35">
      <c r="A11285" s="2" t="s">
        <v>178</v>
      </c>
      <c r="B11285" s="1" t="s">
        <v>179</v>
      </c>
      <c r="C11285" t="s">
        <v>508</v>
      </c>
      <c r="D11285" s="1" t="s">
        <v>159</v>
      </c>
      <c r="E11285" s="1" t="s">
        <v>14</v>
      </c>
      <c r="F11285" s="1" t="s">
        <v>26</v>
      </c>
      <c r="G11285" s="1" t="s">
        <v>215</v>
      </c>
      <c r="H11285" t="s">
        <v>30</v>
      </c>
      <c r="I11285" s="1" t="s">
        <v>373</v>
      </c>
      <c r="J11285" t="s">
        <v>17</v>
      </c>
      <c r="K11285" s="1" t="s">
        <v>75</v>
      </c>
      <c r="L11285" t="s">
        <v>363</v>
      </c>
      <c r="M11285" t="s">
        <v>109</v>
      </c>
      <c r="N11285">
        <v>1</v>
      </c>
      <c r="O11285" t="s">
        <v>232</v>
      </c>
      <c r="P11285">
        <v>1</v>
      </c>
      <c r="Q11285">
        <v>1</v>
      </c>
      <c r="R11285" t="s">
        <v>234</v>
      </c>
      <c r="S11285" t="s">
        <v>258</v>
      </c>
      <c r="T11285" t="s">
        <v>259</v>
      </c>
      <c r="U11285" t="s">
        <v>443</v>
      </c>
    </row>
    <row r="11286" spans="1:21" x14ac:dyDescent="0.35">
      <c r="A11286" s="2" t="s">
        <v>178</v>
      </c>
      <c r="B11286" s="1" t="s">
        <v>179</v>
      </c>
      <c r="C11286" t="s">
        <v>508</v>
      </c>
      <c r="D11286" s="1" t="s">
        <v>159</v>
      </c>
      <c r="E11286" s="1" t="s">
        <v>14</v>
      </c>
      <c r="F11286" s="1" t="s">
        <v>26</v>
      </c>
      <c r="G11286" s="1" t="s">
        <v>215</v>
      </c>
      <c r="H11286" t="s">
        <v>30</v>
      </c>
      <c r="I11286" s="1" t="s">
        <v>373</v>
      </c>
      <c r="J11286" t="s">
        <v>17</v>
      </c>
      <c r="K11286" s="1" t="s">
        <v>22</v>
      </c>
      <c r="L11286" t="s">
        <v>363</v>
      </c>
      <c r="M11286" t="s">
        <v>79</v>
      </c>
      <c r="N11286">
        <v>1</v>
      </c>
      <c r="O11286" t="s">
        <v>232</v>
      </c>
      <c r="P11286">
        <v>0</v>
      </c>
      <c r="Q11286">
        <v>1</v>
      </c>
      <c r="R11286" t="s">
        <v>234</v>
      </c>
      <c r="S11286" t="s">
        <v>258</v>
      </c>
      <c r="T11286" t="s">
        <v>259</v>
      </c>
      <c r="U11286" t="s">
        <v>443</v>
      </c>
    </row>
    <row r="11287" spans="1:21" x14ac:dyDescent="0.35">
      <c r="A11287" s="2" t="s">
        <v>178</v>
      </c>
      <c r="B11287" s="1" t="s">
        <v>179</v>
      </c>
      <c r="C11287" t="s">
        <v>508</v>
      </c>
      <c r="D11287" s="1" t="s">
        <v>159</v>
      </c>
      <c r="E11287" s="1" t="s">
        <v>14</v>
      </c>
      <c r="F11287" s="1" t="s">
        <v>26</v>
      </c>
      <c r="G11287" s="1" t="s">
        <v>215</v>
      </c>
      <c r="H11287" t="s">
        <v>36</v>
      </c>
      <c r="I11287" s="1" t="s">
        <v>373</v>
      </c>
      <c r="J11287" t="s">
        <v>17</v>
      </c>
      <c r="K11287" s="1" t="s">
        <v>22</v>
      </c>
      <c r="L11287" t="s">
        <v>363</v>
      </c>
      <c r="M11287" t="s">
        <v>79</v>
      </c>
      <c r="N11287">
        <v>1</v>
      </c>
      <c r="O11287" t="s">
        <v>232</v>
      </c>
      <c r="P11287">
        <v>0</v>
      </c>
      <c r="Q11287">
        <v>1</v>
      </c>
      <c r="R11287" t="s">
        <v>234</v>
      </c>
      <c r="S11287" t="s">
        <v>258</v>
      </c>
      <c r="T11287" t="s">
        <v>259</v>
      </c>
      <c r="U11287" t="s">
        <v>443</v>
      </c>
    </row>
    <row r="11288" spans="1:21" x14ac:dyDescent="0.35">
      <c r="A11288" s="2" t="s">
        <v>178</v>
      </c>
      <c r="B11288" s="1" t="s">
        <v>179</v>
      </c>
      <c r="C11288" t="s">
        <v>508</v>
      </c>
      <c r="D11288" s="1" t="s">
        <v>159</v>
      </c>
      <c r="E11288" s="1" t="s">
        <v>14</v>
      </c>
      <c r="F11288" s="1" t="s">
        <v>26</v>
      </c>
      <c r="G11288" s="1" t="s">
        <v>215</v>
      </c>
      <c r="H11288" t="s">
        <v>36</v>
      </c>
      <c r="I11288" s="1" t="s">
        <v>390</v>
      </c>
      <c r="J11288" t="s">
        <v>379</v>
      </c>
      <c r="K11288" s="1" t="s">
        <v>22</v>
      </c>
      <c r="L11288" t="s">
        <v>278</v>
      </c>
      <c r="M11288" t="s">
        <v>22</v>
      </c>
      <c r="N11288">
        <v>1</v>
      </c>
      <c r="O11288" t="s">
        <v>232</v>
      </c>
      <c r="P11288">
        <v>0</v>
      </c>
      <c r="Q11288">
        <v>1</v>
      </c>
      <c r="R11288" t="s">
        <v>234</v>
      </c>
      <c r="S11288" t="s">
        <v>258</v>
      </c>
      <c r="T11288" t="s">
        <v>259</v>
      </c>
      <c r="U11288" t="s">
        <v>443</v>
      </c>
    </row>
    <row r="11289" spans="1:21" x14ac:dyDescent="0.35">
      <c r="A11289" s="2" t="s">
        <v>178</v>
      </c>
      <c r="B11289" s="1" t="s">
        <v>179</v>
      </c>
      <c r="C11289" t="s">
        <v>508</v>
      </c>
      <c r="D11289" s="1" t="s">
        <v>159</v>
      </c>
      <c r="E11289" s="1" t="s">
        <v>14</v>
      </c>
      <c r="F11289" s="1" t="s">
        <v>26</v>
      </c>
      <c r="G11289" s="1" t="s">
        <v>215</v>
      </c>
      <c r="H11289" t="s">
        <v>24</v>
      </c>
      <c r="I11289" s="1" t="s">
        <v>373</v>
      </c>
      <c r="J11289" t="s">
        <v>17</v>
      </c>
      <c r="K11289" s="1" t="s">
        <v>75</v>
      </c>
      <c r="L11289" t="s">
        <v>363</v>
      </c>
      <c r="M11289" t="s">
        <v>111</v>
      </c>
      <c r="N11289">
        <v>1</v>
      </c>
      <c r="O11289" t="s">
        <v>232</v>
      </c>
      <c r="P11289">
        <v>0</v>
      </c>
      <c r="Q11289">
        <v>1</v>
      </c>
      <c r="R11289" t="s">
        <v>234</v>
      </c>
      <c r="S11289" t="s">
        <v>258</v>
      </c>
      <c r="T11289" t="s">
        <v>259</v>
      </c>
      <c r="U11289" t="s">
        <v>443</v>
      </c>
    </row>
    <row r="11290" spans="1:21" x14ac:dyDescent="0.35">
      <c r="A11290" s="2" t="s">
        <v>178</v>
      </c>
      <c r="B11290" s="1" t="s">
        <v>179</v>
      </c>
      <c r="C11290" t="s">
        <v>508</v>
      </c>
      <c r="D11290" s="1" t="s">
        <v>159</v>
      </c>
      <c r="E11290" s="1" t="s">
        <v>14</v>
      </c>
      <c r="F11290" s="1" t="s">
        <v>26</v>
      </c>
      <c r="G11290" s="1" t="s">
        <v>215</v>
      </c>
      <c r="H11290" t="s">
        <v>24</v>
      </c>
      <c r="I11290" s="1" t="s">
        <v>373</v>
      </c>
      <c r="J11290" t="s">
        <v>17</v>
      </c>
      <c r="K11290" s="1" t="s">
        <v>57</v>
      </c>
      <c r="L11290" t="s">
        <v>363</v>
      </c>
      <c r="M11290" t="s">
        <v>153</v>
      </c>
      <c r="N11290">
        <v>1</v>
      </c>
      <c r="O11290" t="s">
        <v>232</v>
      </c>
      <c r="P11290">
        <v>0</v>
      </c>
      <c r="Q11290">
        <v>1</v>
      </c>
      <c r="R11290" t="s">
        <v>234</v>
      </c>
      <c r="S11290" t="s">
        <v>258</v>
      </c>
      <c r="T11290" t="s">
        <v>259</v>
      </c>
      <c r="U11290" t="s">
        <v>443</v>
      </c>
    </row>
    <row r="11291" spans="1:21" x14ac:dyDescent="0.35">
      <c r="A11291" s="2" t="s">
        <v>178</v>
      </c>
      <c r="B11291" s="1" t="s">
        <v>179</v>
      </c>
      <c r="C11291" t="s">
        <v>508</v>
      </c>
      <c r="D11291" s="1" t="s">
        <v>159</v>
      </c>
      <c r="E11291" s="1" t="s">
        <v>14</v>
      </c>
      <c r="F11291" s="1" t="s">
        <v>26</v>
      </c>
      <c r="G11291" s="1" t="s">
        <v>215</v>
      </c>
      <c r="H11291" t="s">
        <v>40</v>
      </c>
      <c r="I11291" s="1" t="s">
        <v>373</v>
      </c>
      <c r="J11291" t="s">
        <v>17</v>
      </c>
      <c r="K11291" s="1" t="s">
        <v>18</v>
      </c>
      <c r="L11291" t="s">
        <v>363</v>
      </c>
      <c r="M11291" t="s">
        <v>18</v>
      </c>
      <c r="N11291">
        <v>1</v>
      </c>
      <c r="O11291" t="s">
        <v>232</v>
      </c>
      <c r="P11291">
        <v>1</v>
      </c>
      <c r="Q11291">
        <v>1</v>
      </c>
      <c r="R11291" t="s">
        <v>234</v>
      </c>
      <c r="S11291" t="s">
        <v>258</v>
      </c>
      <c r="T11291" t="s">
        <v>259</v>
      </c>
      <c r="U11291" t="s">
        <v>443</v>
      </c>
    </row>
    <row r="11292" spans="1:21" x14ac:dyDescent="0.35">
      <c r="A11292" s="2" t="s">
        <v>178</v>
      </c>
      <c r="B11292" s="1" t="s">
        <v>179</v>
      </c>
      <c r="C11292" t="s">
        <v>508</v>
      </c>
      <c r="D11292" s="1" t="s">
        <v>159</v>
      </c>
      <c r="E11292" s="1" t="s">
        <v>14</v>
      </c>
      <c r="F11292" s="1" t="s">
        <v>26</v>
      </c>
      <c r="G11292" s="1" t="s">
        <v>215</v>
      </c>
      <c r="H11292" t="s">
        <v>74</v>
      </c>
      <c r="I11292" s="1" t="s">
        <v>373</v>
      </c>
      <c r="J11292" t="s">
        <v>17</v>
      </c>
      <c r="K11292" s="1" t="s">
        <v>18</v>
      </c>
      <c r="L11292" t="s">
        <v>363</v>
      </c>
      <c r="M11292" t="s">
        <v>18</v>
      </c>
      <c r="N11292">
        <v>1</v>
      </c>
      <c r="O11292" t="s">
        <v>232</v>
      </c>
      <c r="P11292">
        <v>0</v>
      </c>
      <c r="Q11292">
        <v>1</v>
      </c>
      <c r="R11292" t="s">
        <v>234</v>
      </c>
      <c r="S11292" t="s">
        <v>258</v>
      </c>
      <c r="T11292" t="s">
        <v>259</v>
      </c>
      <c r="U11292" t="s">
        <v>443</v>
      </c>
    </row>
    <row r="11293" spans="1:21" x14ac:dyDescent="0.35">
      <c r="A11293" s="2" t="s">
        <v>178</v>
      </c>
      <c r="B11293" s="1" t="s">
        <v>179</v>
      </c>
      <c r="C11293" t="s">
        <v>508</v>
      </c>
      <c r="D11293" s="1" t="s">
        <v>159</v>
      </c>
      <c r="E11293" s="1" t="s">
        <v>14</v>
      </c>
      <c r="F11293" s="1" t="s">
        <v>15</v>
      </c>
      <c r="G11293" s="1" t="s">
        <v>215</v>
      </c>
      <c r="H11293" t="s">
        <v>52</v>
      </c>
      <c r="I11293" s="1" t="s">
        <v>373</v>
      </c>
      <c r="J11293" t="s">
        <v>17</v>
      </c>
      <c r="K11293" s="1" t="s">
        <v>75</v>
      </c>
      <c r="L11293" t="s">
        <v>363</v>
      </c>
      <c r="M11293" t="s">
        <v>111</v>
      </c>
      <c r="N11293">
        <v>1</v>
      </c>
      <c r="O11293" t="s">
        <v>232</v>
      </c>
      <c r="P11293">
        <v>0</v>
      </c>
      <c r="Q11293">
        <v>1</v>
      </c>
      <c r="R11293" t="s">
        <v>234</v>
      </c>
      <c r="S11293" t="s">
        <v>258</v>
      </c>
      <c r="T11293" t="s">
        <v>259</v>
      </c>
      <c r="U11293" t="s">
        <v>443</v>
      </c>
    </row>
    <row r="11294" spans="1:21" x14ac:dyDescent="0.35">
      <c r="A11294" s="2" t="s">
        <v>178</v>
      </c>
      <c r="B11294" s="1" t="s">
        <v>179</v>
      </c>
      <c r="C11294" t="s">
        <v>508</v>
      </c>
      <c r="D11294" s="1" t="s">
        <v>159</v>
      </c>
      <c r="E11294" s="1" t="s">
        <v>14</v>
      </c>
      <c r="F11294" s="1" t="s">
        <v>15</v>
      </c>
      <c r="G11294" s="1" t="s">
        <v>215</v>
      </c>
      <c r="H11294" t="s">
        <v>52</v>
      </c>
      <c r="I11294" s="1" t="s">
        <v>390</v>
      </c>
      <c r="J11294" t="s">
        <v>379</v>
      </c>
      <c r="K11294" s="1" t="s">
        <v>57</v>
      </c>
      <c r="L11294" t="s">
        <v>278</v>
      </c>
      <c r="M11294" t="s">
        <v>60</v>
      </c>
      <c r="N11294">
        <v>1</v>
      </c>
      <c r="O11294" t="s">
        <v>232</v>
      </c>
      <c r="P11294">
        <v>0</v>
      </c>
      <c r="Q11294">
        <v>1</v>
      </c>
      <c r="R11294" t="s">
        <v>234</v>
      </c>
      <c r="S11294" t="s">
        <v>258</v>
      </c>
      <c r="T11294" t="s">
        <v>259</v>
      </c>
      <c r="U11294" t="s">
        <v>443</v>
      </c>
    </row>
    <row r="11295" spans="1:21" x14ac:dyDescent="0.35">
      <c r="A11295" s="2" t="s">
        <v>178</v>
      </c>
      <c r="B11295" s="1" t="s">
        <v>179</v>
      </c>
      <c r="C11295" t="s">
        <v>508</v>
      </c>
      <c r="D11295" s="1" t="s">
        <v>159</v>
      </c>
      <c r="E11295" s="1" t="s">
        <v>14</v>
      </c>
      <c r="F11295" s="1" t="s">
        <v>15</v>
      </c>
      <c r="G11295" s="1" t="s">
        <v>215</v>
      </c>
      <c r="H11295" t="s">
        <v>16</v>
      </c>
      <c r="I11295" s="1" t="s">
        <v>480</v>
      </c>
      <c r="J11295" t="s">
        <v>350</v>
      </c>
      <c r="K11295" s="1" t="s">
        <v>75</v>
      </c>
      <c r="L11295" t="s">
        <v>363</v>
      </c>
      <c r="M11295" t="s">
        <v>96</v>
      </c>
      <c r="N11295">
        <v>1</v>
      </c>
      <c r="O11295" t="s">
        <v>232</v>
      </c>
      <c r="P11295">
        <v>0</v>
      </c>
      <c r="Q11295" t="s">
        <v>464</v>
      </c>
      <c r="R11295" t="s">
        <v>234</v>
      </c>
      <c r="S11295" t="s">
        <v>258</v>
      </c>
      <c r="T11295" t="s">
        <v>259</v>
      </c>
      <c r="U11295" t="s">
        <v>443</v>
      </c>
    </row>
    <row r="11296" spans="1:21" x14ac:dyDescent="0.35">
      <c r="A11296" s="2" t="s">
        <v>178</v>
      </c>
      <c r="B11296" s="1" t="s">
        <v>179</v>
      </c>
      <c r="C11296" t="s">
        <v>508</v>
      </c>
      <c r="D11296" s="1" t="s">
        <v>159</v>
      </c>
      <c r="E11296" s="1" t="s">
        <v>14</v>
      </c>
      <c r="F11296" s="1" t="s">
        <v>15</v>
      </c>
      <c r="G11296" s="1" t="s">
        <v>215</v>
      </c>
      <c r="H11296" t="s">
        <v>16</v>
      </c>
      <c r="I11296" s="1" t="s">
        <v>480</v>
      </c>
      <c r="J11296" t="s">
        <v>350</v>
      </c>
      <c r="K11296" s="1" t="s">
        <v>22</v>
      </c>
      <c r="L11296" t="s">
        <v>278</v>
      </c>
      <c r="M11296" t="s">
        <v>22</v>
      </c>
      <c r="N11296">
        <v>1</v>
      </c>
      <c r="O11296" t="s">
        <v>232</v>
      </c>
      <c r="P11296">
        <v>1</v>
      </c>
      <c r="Q11296" t="s">
        <v>464</v>
      </c>
      <c r="R11296" t="s">
        <v>234</v>
      </c>
      <c r="S11296" t="s">
        <v>258</v>
      </c>
      <c r="T11296" t="s">
        <v>259</v>
      </c>
      <c r="U11296" t="s">
        <v>443</v>
      </c>
    </row>
    <row r="11297" spans="1:21" x14ac:dyDescent="0.35">
      <c r="A11297" s="2" t="s">
        <v>178</v>
      </c>
      <c r="B11297" s="1" t="s">
        <v>179</v>
      </c>
      <c r="C11297" t="s">
        <v>508</v>
      </c>
      <c r="D11297" s="1" t="s">
        <v>159</v>
      </c>
      <c r="E11297" s="1" t="s">
        <v>14</v>
      </c>
      <c r="F11297" s="1" t="s">
        <v>15</v>
      </c>
      <c r="G11297" s="1" t="s">
        <v>215</v>
      </c>
      <c r="H11297" t="s">
        <v>16</v>
      </c>
      <c r="I11297" s="1" t="s">
        <v>390</v>
      </c>
      <c r="J11297" t="s">
        <v>379</v>
      </c>
      <c r="K11297" s="1" t="s">
        <v>22</v>
      </c>
      <c r="L11297" t="s">
        <v>278</v>
      </c>
      <c r="M11297" t="s">
        <v>45</v>
      </c>
      <c r="N11297">
        <v>1</v>
      </c>
      <c r="O11297" t="s">
        <v>232</v>
      </c>
      <c r="P11297">
        <v>0</v>
      </c>
      <c r="Q11297">
        <v>1</v>
      </c>
      <c r="R11297" t="s">
        <v>234</v>
      </c>
      <c r="S11297" t="s">
        <v>258</v>
      </c>
      <c r="T11297" t="s">
        <v>259</v>
      </c>
      <c r="U11297" t="s">
        <v>443</v>
      </c>
    </row>
    <row r="11298" spans="1:21" x14ac:dyDescent="0.35">
      <c r="A11298" s="2" t="s">
        <v>178</v>
      </c>
      <c r="B11298" s="1" t="s">
        <v>179</v>
      </c>
      <c r="C11298" t="s">
        <v>508</v>
      </c>
      <c r="D11298" s="1" t="s">
        <v>159</v>
      </c>
      <c r="E11298" s="1" t="s">
        <v>14</v>
      </c>
      <c r="F11298" s="1" t="s">
        <v>15</v>
      </c>
      <c r="G11298" s="1" t="s">
        <v>215</v>
      </c>
      <c r="H11298" t="s">
        <v>16</v>
      </c>
      <c r="I11298" s="1" t="s">
        <v>390</v>
      </c>
      <c r="J11298" t="s">
        <v>379</v>
      </c>
      <c r="K11298" s="1" t="s">
        <v>22</v>
      </c>
      <c r="L11298" t="s">
        <v>278</v>
      </c>
      <c r="M11298" t="s">
        <v>22</v>
      </c>
      <c r="N11298">
        <v>1</v>
      </c>
      <c r="O11298" t="s">
        <v>232</v>
      </c>
      <c r="P11298">
        <v>0</v>
      </c>
      <c r="Q11298">
        <v>1</v>
      </c>
      <c r="R11298" t="s">
        <v>234</v>
      </c>
      <c r="S11298" t="s">
        <v>258</v>
      </c>
      <c r="T11298" t="s">
        <v>259</v>
      </c>
      <c r="U11298" t="s">
        <v>443</v>
      </c>
    </row>
    <row r="11299" spans="1:21" x14ac:dyDescent="0.35">
      <c r="A11299" s="2" t="s">
        <v>178</v>
      </c>
      <c r="B11299" s="1" t="s">
        <v>179</v>
      </c>
      <c r="C11299" t="s">
        <v>508</v>
      </c>
      <c r="D11299" s="1" t="s">
        <v>159</v>
      </c>
      <c r="E11299" s="1" t="s">
        <v>14</v>
      </c>
      <c r="F11299" s="1" t="s">
        <v>15</v>
      </c>
      <c r="G11299" s="1" t="s">
        <v>215</v>
      </c>
      <c r="H11299" t="s">
        <v>16</v>
      </c>
      <c r="I11299" s="1" t="s">
        <v>390</v>
      </c>
      <c r="J11299" t="s">
        <v>379</v>
      </c>
      <c r="K11299" s="1" t="s">
        <v>22</v>
      </c>
      <c r="L11299" t="s">
        <v>278</v>
      </c>
      <c r="M11299" t="s">
        <v>22</v>
      </c>
      <c r="N11299">
        <v>1</v>
      </c>
      <c r="O11299" t="s">
        <v>232</v>
      </c>
      <c r="P11299">
        <v>1</v>
      </c>
      <c r="Q11299">
        <v>1</v>
      </c>
      <c r="R11299" t="s">
        <v>234</v>
      </c>
      <c r="S11299" t="s">
        <v>258</v>
      </c>
      <c r="T11299" t="s">
        <v>259</v>
      </c>
      <c r="U11299" t="s">
        <v>443</v>
      </c>
    </row>
    <row r="11300" spans="1:21" x14ac:dyDescent="0.35">
      <c r="A11300" s="2" t="s">
        <v>178</v>
      </c>
      <c r="B11300" s="1" t="s">
        <v>179</v>
      </c>
      <c r="C11300" t="s">
        <v>508</v>
      </c>
      <c r="D11300" s="1" t="s">
        <v>159</v>
      </c>
      <c r="E11300" s="1" t="s">
        <v>14</v>
      </c>
      <c r="F11300" s="1" t="s">
        <v>15</v>
      </c>
      <c r="G11300" s="1" t="s">
        <v>215</v>
      </c>
      <c r="H11300" t="s">
        <v>20</v>
      </c>
      <c r="I11300" s="1" t="s">
        <v>480</v>
      </c>
      <c r="J11300" t="s">
        <v>350</v>
      </c>
      <c r="K11300" s="1" t="s">
        <v>22</v>
      </c>
      <c r="L11300" t="s">
        <v>278</v>
      </c>
      <c r="M11300" t="s">
        <v>22</v>
      </c>
      <c r="N11300">
        <v>1</v>
      </c>
      <c r="O11300" t="s">
        <v>232</v>
      </c>
      <c r="P11300">
        <v>1</v>
      </c>
      <c r="Q11300" t="s">
        <v>464</v>
      </c>
      <c r="R11300" t="s">
        <v>234</v>
      </c>
      <c r="S11300" t="s">
        <v>271</v>
      </c>
      <c r="T11300" t="s">
        <v>259</v>
      </c>
      <c r="U11300" t="s">
        <v>443</v>
      </c>
    </row>
    <row r="11301" spans="1:21" x14ac:dyDescent="0.35">
      <c r="A11301" s="2" t="s">
        <v>178</v>
      </c>
      <c r="B11301" s="1" t="s">
        <v>179</v>
      </c>
      <c r="C11301" t="s">
        <v>508</v>
      </c>
      <c r="D11301" s="1" t="s">
        <v>159</v>
      </c>
      <c r="E11301" s="1" t="s">
        <v>14</v>
      </c>
      <c r="F11301" s="1" t="s">
        <v>15</v>
      </c>
      <c r="G11301" s="1" t="s">
        <v>215</v>
      </c>
      <c r="H11301" t="s">
        <v>20</v>
      </c>
      <c r="I11301" s="1" t="s">
        <v>390</v>
      </c>
      <c r="J11301" t="s">
        <v>379</v>
      </c>
      <c r="K11301" s="1" t="s">
        <v>64</v>
      </c>
      <c r="L11301" t="s">
        <v>278</v>
      </c>
      <c r="M11301" t="s">
        <v>154</v>
      </c>
      <c r="N11301">
        <v>1</v>
      </c>
      <c r="O11301" t="s">
        <v>232</v>
      </c>
      <c r="P11301">
        <v>0</v>
      </c>
      <c r="Q11301">
        <v>1</v>
      </c>
      <c r="R11301" t="s">
        <v>234</v>
      </c>
      <c r="S11301" t="s">
        <v>258</v>
      </c>
      <c r="T11301" t="s">
        <v>259</v>
      </c>
      <c r="U11301" t="s">
        <v>443</v>
      </c>
    </row>
    <row r="11302" spans="1:21" x14ac:dyDescent="0.35">
      <c r="A11302" s="2" t="s">
        <v>178</v>
      </c>
      <c r="B11302" s="1" t="s">
        <v>179</v>
      </c>
      <c r="C11302" t="s">
        <v>508</v>
      </c>
      <c r="D11302" s="1" t="s">
        <v>159</v>
      </c>
      <c r="E11302" s="1" t="s">
        <v>14</v>
      </c>
      <c r="F11302" s="1" t="s">
        <v>15</v>
      </c>
      <c r="G11302" s="1" t="s">
        <v>215</v>
      </c>
      <c r="H11302" t="s">
        <v>20</v>
      </c>
      <c r="I11302" s="1" t="s">
        <v>390</v>
      </c>
      <c r="J11302" t="s">
        <v>379</v>
      </c>
      <c r="K11302" s="1" t="s">
        <v>75</v>
      </c>
      <c r="L11302" t="s">
        <v>278</v>
      </c>
      <c r="M11302" t="s">
        <v>96</v>
      </c>
      <c r="N11302">
        <v>1</v>
      </c>
      <c r="O11302" t="s">
        <v>232</v>
      </c>
      <c r="P11302">
        <v>0</v>
      </c>
      <c r="Q11302">
        <v>1</v>
      </c>
      <c r="R11302" t="s">
        <v>234</v>
      </c>
      <c r="S11302" t="s">
        <v>258</v>
      </c>
      <c r="T11302" t="s">
        <v>259</v>
      </c>
      <c r="U11302" t="s">
        <v>443</v>
      </c>
    </row>
    <row r="11303" spans="1:21" x14ac:dyDescent="0.35">
      <c r="A11303" s="2" t="s">
        <v>178</v>
      </c>
      <c r="B11303" s="1" t="s">
        <v>179</v>
      </c>
      <c r="C11303" t="s">
        <v>508</v>
      </c>
      <c r="D11303" s="1" t="s">
        <v>159</v>
      </c>
      <c r="E11303" s="1" t="s">
        <v>14</v>
      </c>
      <c r="F11303" s="1" t="s">
        <v>15</v>
      </c>
      <c r="G11303" s="1" t="s">
        <v>215</v>
      </c>
      <c r="H11303" t="s">
        <v>20</v>
      </c>
      <c r="I11303" s="1" t="s">
        <v>390</v>
      </c>
      <c r="J11303" t="s">
        <v>379</v>
      </c>
      <c r="K11303" s="1" t="s">
        <v>22</v>
      </c>
      <c r="L11303" t="s">
        <v>278</v>
      </c>
      <c r="M11303" t="s">
        <v>79</v>
      </c>
      <c r="N11303">
        <v>1</v>
      </c>
      <c r="O11303" t="s">
        <v>232</v>
      </c>
      <c r="P11303">
        <v>1</v>
      </c>
      <c r="Q11303">
        <v>1</v>
      </c>
      <c r="R11303" t="s">
        <v>234</v>
      </c>
      <c r="S11303" t="s">
        <v>258</v>
      </c>
      <c r="T11303" t="s">
        <v>259</v>
      </c>
      <c r="U11303" t="s">
        <v>443</v>
      </c>
    </row>
    <row r="11304" spans="1:21" x14ac:dyDescent="0.35">
      <c r="A11304" s="2" t="s">
        <v>178</v>
      </c>
      <c r="B11304" s="1" t="s">
        <v>179</v>
      </c>
      <c r="C11304" t="s">
        <v>508</v>
      </c>
      <c r="D11304" s="1" t="s">
        <v>159</v>
      </c>
      <c r="E11304" s="1" t="s">
        <v>14</v>
      </c>
      <c r="F11304" s="1" t="s">
        <v>15</v>
      </c>
      <c r="G11304" s="1" t="s">
        <v>215</v>
      </c>
      <c r="H11304" t="s">
        <v>27</v>
      </c>
      <c r="I11304" s="1" t="s">
        <v>480</v>
      </c>
      <c r="J11304" t="s">
        <v>350</v>
      </c>
      <c r="K11304" s="1" t="s">
        <v>75</v>
      </c>
      <c r="L11304" t="s">
        <v>278</v>
      </c>
      <c r="M11304" t="s">
        <v>75</v>
      </c>
      <c r="N11304">
        <v>1</v>
      </c>
      <c r="O11304" t="s">
        <v>232</v>
      </c>
      <c r="P11304">
        <v>1</v>
      </c>
      <c r="Q11304" t="s">
        <v>464</v>
      </c>
      <c r="R11304" t="s">
        <v>234</v>
      </c>
      <c r="S11304" t="s">
        <v>258</v>
      </c>
      <c r="T11304" t="s">
        <v>259</v>
      </c>
      <c r="U11304" t="s">
        <v>443</v>
      </c>
    </row>
    <row r="11305" spans="1:21" x14ac:dyDescent="0.35">
      <c r="A11305" s="2" t="s">
        <v>178</v>
      </c>
      <c r="B11305" s="1" t="s">
        <v>179</v>
      </c>
      <c r="C11305" t="s">
        <v>508</v>
      </c>
      <c r="D11305" s="1" t="s">
        <v>159</v>
      </c>
      <c r="E11305" s="1" t="s">
        <v>14</v>
      </c>
      <c r="F11305" s="1" t="s">
        <v>15</v>
      </c>
      <c r="G11305" s="1" t="s">
        <v>215</v>
      </c>
      <c r="H11305" t="s">
        <v>27</v>
      </c>
      <c r="I11305" s="1" t="s">
        <v>390</v>
      </c>
      <c r="J11305" t="s">
        <v>379</v>
      </c>
      <c r="K11305" s="1" t="s">
        <v>34</v>
      </c>
      <c r="L11305" t="s">
        <v>363</v>
      </c>
      <c r="M11305" t="s">
        <v>39</v>
      </c>
      <c r="N11305">
        <v>1</v>
      </c>
      <c r="O11305" t="s">
        <v>232</v>
      </c>
      <c r="P11305">
        <v>0</v>
      </c>
      <c r="Q11305">
        <v>1</v>
      </c>
      <c r="R11305" t="s">
        <v>234</v>
      </c>
      <c r="S11305" t="s">
        <v>258</v>
      </c>
      <c r="T11305" t="s">
        <v>259</v>
      </c>
      <c r="U11305" t="s">
        <v>443</v>
      </c>
    </row>
    <row r="11306" spans="1:21" x14ac:dyDescent="0.35">
      <c r="A11306" s="2" t="s">
        <v>178</v>
      </c>
      <c r="B11306" s="1" t="s">
        <v>179</v>
      </c>
      <c r="C11306" t="s">
        <v>508</v>
      </c>
      <c r="D11306" s="1" t="s">
        <v>159</v>
      </c>
      <c r="E11306" s="1" t="s">
        <v>14</v>
      </c>
      <c r="F11306" s="1" t="s">
        <v>15</v>
      </c>
      <c r="G11306" s="1" t="s">
        <v>215</v>
      </c>
      <c r="H11306" t="s">
        <v>24</v>
      </c>
      <c r="I11306" s="1" t="s">
        <v>373</v>
      </c>
      <c r="J11306" t="s">
        <v>17</v>
      </c>
      <c r="K11306" s="1" t="s">
        <v>64</v>
      </c>
      <c r="L11306" t="s">
        <v>363</v>
      </c>
      <c r="M11306" t="s">
        <v>64</v>
      </c>
      <c r="N11306">
        <v>1</v>
      </c>
      <c r="O11306" t="s">
        <v>232</v>
      </c>
      <c r="P11306">
        <v>0</v>
      </c>
      <c r="Q11306">
        <v>1</v>
      </c>
      <c r="R11306" t="s">
        <v>234</v>
      </c>
      <c r="S11306" t="s">
        <v>258</v>
      </c>
      <c r="T11306" t="s">
        <v>259</v>
      </c>
      <c r="U11306" t="s">
        <v>443</v>
      </c>
    </row>
    <row r="11307" spans="1:21" x14ac:dyDescent="0.35">
      <c r="A11307" s="2" t="s">
        <v>178</v>
      </c>
      <c r="B11307" s="1" t="s">
        <v>179</v>
      </c>
      <c r="C11307" t="s">
        <v>508</v>
      </c>
      <c r="D11307" s="1" t="s">
        <v>159</v>
      </c>
      <c r="E11307" s="1" t="s">
        <v>14</v>
      </c>
      <c r="F11307" s="1" t="s">
        <v>15</v>
      </c>
      <c r="G11307" s="1" t="s">
        <v>215</v>
      </c>
      <c r="H11307" t="s">
        <v>24</v>
      </c>
      <c r="I11307" s="1" t="s">
        <v>373</v>
      </c>
      <c r="J11307" t="s">
        <v>17</v>
      </c>
      <c r="K11307" s="1" t="s">
        <v>64</v>
      </c>
      <c r="L11307" t="s">
        <v>363</v>
      </c>
      <c r="M11307" t="s">
        <v>154</v>
      </c>
      <c r="N11307">
        <v>1</v>
      </c>
      <c r="O11307" t="s">
        <v>232</v>
      </c>
      <c r="P11307">
        <v>0</v>
      </c>
      <c r="Q11307">
        <v>1</v>
      </c>
      <c r="R11307" t="s">
        <v>234</v>
      </c>
      <c r="S11307" t="s">
        <v>258</v>
      </c>
      <c r="T11307" t="s">
        <v>259</v>
      </c>
      <c r="U11307" t="s">
        <v>443</v>
      </c>
    </row>
    <row r="11308" spans="1:21" x14ac:dyDescent="0.35">
      <c r="A11308" s="2" t="s">
        <v>178</v>
      </c>
      <c r="B11308" s="1" t="s">
        <v>179</v>
      </c>
      <c r="C11308" t="s">
        <v>508</v>
      </c>
      <c r="D11308" s="1" t="s">
        <v>159</v>
      </c>
      <c r="E11308" s="1" t="s">
        <v>14</v>
      </c>
      <c r="F11308" s="1" t="s">
        <v>15</v>
      </c>
      <c r="G11308" s="1" t="s">
        <v>215</v>
      </c>
      <c r="H11308" t="s">
        <v>50</v>
      </c>
      <c r="I11308" s="1" t="s">
        <v>373</v>
      </c>
      <c r="J11308" t="s">
        <v>17</v>
      </c>
      <c r="K11308" s="1" t="s">
        <v>64</v>
      </c>
      <c r="L11308" t="s">
        <v>363</v>
      </c>
      <c r="M11308" t="s">
        <v>68</v>
      </c>
      <c r="N11308">
        <v>1</v>
      </c>
      <c r="O11308" t="s">
        <v>232</v>
      </c>
      <c r="P11308">
        <v>0</v>
      </c>
      <c r="Q11308">
        <v>1</v>
      </c>
      <c r="R11308" t="s">
        <v>234</v>
      </c>
      <c r="S11308" t="s">
        <v>258</v>
      </c>
      <c r="T11308" t="s">
        <v>259</v>
      </c>
      <c r="U11308" t="s">
        <v>443</v>
      </c>
    </row>
    <row r="11309" spans="1:21" x14ac:dyDescent="0.35">
      <c r="A11309" s="2" t="s">
        <v>178</v>
      </c>
      <c r="B11309" s="1" t="s">
        <v>179</v>
      </c>
      <c r="C11309" t="s">
        <v>508</v>
      </c>
      <c r="D11309" s="1" t="s">
        <v>159</v>
      </c>
      <c r="E11309" s="1" t="s">
        <v>14</v>
      </c>
      <c r="F11309" s="1" t="s">
        <v>29</v>
      </c>
      <c r="G11309" s="1" t="s">
        <v>29</v>
      </c>
      <c r="H11309" t="s">
        <v>16</v>
      </c>
      <c r="I11309" s="1" t="s">
        <v>373</v>
      </c>
      <c r="J11309" t="s">
        <v>17</v>
      </c>
      <c r="K11309" s="1" t="s">
        <v>22</v>
      </c>
      <c r="L11309" t="s">
        <v>363</v>
      </c>
      <c r="M11309" t="s">
        <v>22</v>
      </c>
      <c r="N11309">
        <v>1</v>
      </c>
      <c r="O11309" t="s">
        <v>232</v>
      </c>
      <c r="P11309">
        <v>0</v>
      </c>
      <c r="Q11309">
        <v>1</v>
      </c>
      <c r="R11309" t="s">
        <v>234</v>
      </c>
      <c r="S11309" t="s">
        <v>258</v>
      </c>
      <c r="T11309" t="s">
        <v>259</v>
      </c>
      <c r="U11309" t="s">
        <v>443</v>
      </c>
    </row>
    <row r="11310" spans="1:21" x14ac:dyDescent="0.35">
      <c r="A11310" s="2" t="s">
        <v>178</v>
      </c>
      <c r="B11310" s="1" t="s">
        <v>179</v>
      </c>
      <c r="C11310" t="s">
        <v>508</v>
      </c>
      <c r="D11310" s="1" t="s">
        <v>159</v>
      </c>
      <c r="E11310" s="1" t="s">
        <v>14</v>
      </c>
      <c r="F11310" s="1" t="s">
        <v>29</v>
      </c>
      <c r="G11310" s="1" t="s">
        <v>29</v>
      </c>
      <c r="H11310" t="s">
        <v>36</v>
      </c>
      <c r="I11310" s="1" t="s">
        <v>373</v>
      </c>
      <c r="J11310" t="s">
        <v>17</v>
      </c>
      <c r="K11310" s="1" t="s">
        <v>64</v>
      </c>
      <c r="L11310" t="s">
        <v>363</v>
      </c>
      <c r="M11310" t="s">
        <v>64</v>
      </c>
      <c r="N11310">
        <v>1</v>
      </c>
      <c r="O11310" t="s">
        <v>232</v>
      </c>
      <c r="P11310">
        <v>0</v>
      </c>
      <c r="Q11310">
        <v>1</v>
      </c>
      <c r="R11310" t="s">
        <v>234</v>
      </c>
      <c r="S11310" t="s">
        <v>258</v>
      </c>
      <c r="T11310" t="s">
        <v>259</v>
      </c>
      <c r="U11310" t="s">
        <v>443</v>
      </c>
    </row>
    <row r="11311" spans="1:21" x14ac:dyDescent="0.35">
      <c r="A11311" s="2" t="s">
        <v>178</v>
      </c>
      <c r="B11311" s="1" t="s">
        <v>179</v>
      </c>
      <c r="C11311" t="s">
        <v>508</v>
      </c>
      <c r="D11311" s="1" t="s">
        <v>159</v>
      </c>
      <c r="E11311" s="1" t="s">
        <v>14</v>
      </c>
      <c r="F11311" s="1" t="s">
        <v>29</v>
      </c>
      <c r="G11311" s="1" t="s">
        <v>29</v>
      </c>
      <c r="H11311" t="s">
        <v>24</v>
      </c>
      <c r="I11311" s="1" t="s">
        <v>373</v>
      </c>
      <c r="J11311" t="s">
        <v>17</v>
      </c>
      <c r="K11311" s="1" t="s">
        <v>18</v>
      </c>
      <c r="L11311" t="s">
        <v>363</v>
      </c>
      <c r="M11311" t="s">
        <v>18</v>
      </c>
      <c r="N11311">
        <v>1</v>
      </c>
      <c r="O11311" t="s">
        <v>232</v>
      </c>
      <c r="P11311">
        <v>1</v>
      </c>
      <c r="Q11311">
        <v>1</v>
      </c>
      <c r="R11311" t="s">
        <v>234</v>
      </c>
      <c r="S11311" t="s">
        <v>258</v>
      </c>
      <c r="T11311" t="s">
        <v>259</v>
      </c>
      <c r="U11311" t="s">
        <v>443</v>
      </c>
    </row>
    <row r="11312" spans="1:21" x14ac:dyDescent="0.35">
      <c r="A11312" s="2" t="s">
        <v>178</v>
      </c>
      <c r="B11312" s="1" t="s">
        <v>179</v>
      </c>
      <c r="C11312" t="s">
        <v>508</v>
      </c>
      <c r="D11312" s="1" t="s">
        <v>159</v>
      </c>
      <c r="E11312" s="1" t="s">
        <v>14</v>
      </c>
      <c r="F11312" s="1" t="s">
        <v>29</v>
      </c>
      <c r="G11312" s="1" t="s">
        <v>29</v>
      </c>
      <c r="H11312" t="s">
        <v>24</v>
      </c>
      <c r="I11312" s="1" t="s">
        <v>373</v>
      </c>
      <c r="J11312" t="s">
        <v>17</v>
      </c>
      <c r="K11312" s="1" t="s">
        <v>22</v>
      </c>
      <c r="L11312" t="s">
        <v>363</v>
      </c>
      <c r="M11312" t="s">
        <v>82</v>
      </c>
      <c r="N11312">
        <v>1</v>
      </c>
      <c r="O11312" t="s">
        <v>232</v>
      </c>
      <c r="P11312">
        <v>0</v>
      </c>
      <c r="Q11312">
        <v>1</v>
      </c>
      <c r="R11312" t="s">
        <v>234</v>
      </c>
      <c r="S11312" t="s">
        <v>258</v>
      </c>
      <c r="T11312" t="s">
        <v>259</v>
      </c>
      <c r="U11312" t="s">
        <v>443</v>
      </c>
    </row>
    <row r="11313" spans="1:21" x14ac:dyDescent="0.35">
      <c r="A11313" s="2" t="s">
        <v>178</v>
      </c>
      <c r="B11313" s="1" t="s">
        <v>179</v>
      </c>
      <c r="C11313" t="s">
        <v>508</v>
      </c>
      <c r="D11313" s="1" t="s">
        <v>159</v>
      </c>
      <c r="E11313" s="1" t="s">
        <v>14</v>
      </c>
      <c r="F11313" s="1" t="s">
        <v>29</v>
      </c>
      <c r="G11313" s="1" t="s">
        <v>29</v>
      </c>
      <c r="H11313" t="s">
        <v>24</v>
      </c>
      <c r="I11313" s="1" t="s">
        <v>373</v>
      </c>
      <c r="J11313" t="s">
        <v>17</v>
      </c>
      <c r="K11313" s="1" t="s">
        <v>22</v>
      </c>
      <c r="L11313" t="s">
        <v>363</v>
      </c>
      <c r="M11313" t="s">
        <v>79</v>
      </c>
      <c r="N11313">
        <v>1</v>
      </c>
      <c r="O11313" t="s">
        <v>232</v>
      </c>
      <c r="P11313">
        <v>1</v>
      </c>
      <c r="Q11313">
        <v>1</v>
      </c>
      <c r="R11313" t="s">
        <v>234</v>
      </c>
      <c r="S11313" t="s">
        <v>258</v>
      </c>
      <c r="T11313" t="s">
        <v>259</v>
      </c>
      <c r="U11313" t="s">
        <v>443</v>
      </c>
    </row>
    <row r="11314" spans="1:21" x14ac:dyDescent="0.35">
      <c r="A11314" s="2" t="s">
        <v>178</v>
      </c>
      <c r="B11314" s="1" t="s">
        <v>179</v>
      </c>
      <c r="C11314" t="s">
        <v>508</v>
      </c>
      <c r="D11314" s="1" t="s">
        <v>159</v>
      </c>
      <c r="E11314" s="1" t="s">
        <v>14</v>
      </c>
      <c r="F11314" s="1" t="s">
        <v>21</v>
      </c>
      <c r="G11314" s="1" t="s">
        <v>29</v>
      </c>
      <c r="H11314" t="s">
        <v>52</v>
      </c>
      <c r="I11314" s="1" t="s">
        <v>480</v>
      </c>
      <c r="J11314" t="s">
        <v>350</v>
      </c>
      <c r="K11314" s="1" t="s">
        <v>22</v>
      </c>
      <c r="L11314" t="s">
        <v>278</v>
      </c>
      <c r="M11314" t="s">
        <v>23</v>
      </c>
      <c r="N11314">
        <v>1</v>
      </c>
      <c r="O11314" t="s">
        <v>232</v>
      </c>
      <c r="P11314">
        <v>0</v>
      </c>
      <c r="Q11314" t="s">
        <v>464</v>
      </c>
      <c r="R11314" t="s">
        <v>234</v>
      </c>
      <c r="S11314" t="s">
        <v>258</v>
      </c>
      <c r="T11314" t="s">
        <v>259</v>
      </c>
      <c r="U11314" t="s">
        <v>443</v>
      </c>
    </row>
    <row r="11315" spans="1:21" x14ac:dyDescent="0.35">
      <c r="A11315" s="2" t="s">
        <v>178</v>
      </c>
      <c r="B11315" s="1" t="s">
        <v>179</v>
      </c>
      <c r="C11315" t="s">
        <v>508</v>
      </c>
      <c r="D11315" s="1" t="s">
        <v>159</v>
      </c>
      <c r="E11315" s="1" t="s">
        <v>14</v>
      </c>
      <c r="F11315" s="1" t="s">
        <v>21</v>
      </c>
      <c r="G11315" s="1" t="s">
        <v>29</v>
      </c>
      <c r="H11315" t="s">
        <v>16</v>
      </c>
      <c r="I11315" s="1" t="s">
        <v>480</v>
      </c>
      <c r="J11315" t="s">
        <v>350</v>
      </c>
      <c r="K11315" s="1" t="s">
        <v>18</v>
      </c>
      <c r="L11315" t="s">
        <v>363</v>
      </c>
      <c r="M11315" t="s">
        <v>43</v>
      </c>
      <c r="N11315">
        <v>1</v>
      </c>
      <c r="O11315" t="s">
        <v>232</v>
      </c>
      <c r="P11315">
        <v>1</v>
      </c>
      <c r="Q11315" t="s">
        <v>464</v>
      </c>
      <c r="R11315" t="s">
        <v>234</v>
      </c>
      <c r="S11315" t="s">
        <v>258</v>
      </c>
      <c r="T11315" t="s">
        <v>259</v>
      </c>
      <c r="U11315" t="s">
        <v>443</v>
      </c>
    </row>
    <row r="11316" spans="1:21" x14ac:dyDescent="0.35">
      <c r="A11316" s="2" t="s">
        <v>178</v>
      </c>
      <c r="B11316" s="1" t="s">
        <v>179</v>
      </c>
      <c r="C11316" t="s">
        <v>508</v>
      </c>
      <c r="D11316" s="1" t="s">
        <v>159</v>
      </c>
      <c r="E11316" s="1" t="s">
        <v>14</v>
      </c>
      <c r="F11316" s="1" t="s">
        <v>21</v>
      </c>
      <c r="G11316" s="1" t="s">
        <v>29</v>
      </c>
      <c r="H11316" t="s">
        <v>16</v>
      </c>
      <c r="I11316" s="1" t="s">
        <v>390</v>
      </c>
      <c r="J11316" t="s">
        <v>379</v>
      </c>
      <c r="K11316" s="1" t="s">
        <v>64</v>
      </c>
      <c r="L11316" t="s">
        <v>278</v>
      </c>
      <c r="M11316" t="s">
        <v>66</v>
      </c>
      <c r="N11316">
        <v>1</v>
      </c>
      <c r="O11316" t="s">
        <v>232</v>
      </c>
      <c r="P11316">
        <v>0</v>
      </c>
      <c r="Q11316">
        <v>1</v>
      </c>
      <c r="R11316" t="s">
        <v>234</v>
      </c>
      <c r="S11316" t="s">
        <v>258</v>
      </c>
      <c r="T11316" t="s">
        <v>259</v>
      </c>
      <c r="U11316" t="s">
        <v>443</v>
      </c>
    </row>
    <row r="11317" spans="1:21" x14ac:dyDescent="0.35">
      <c r="A11317" s="2" t="s">
        <v>178</v>
      </c>
      <c r="B11317" s="1" t="s">
        <v>179</v>
      </c>
      <c r="C11317" t="s">
        <v>508</v>
      </c>
      <c r="D11317" s="1" t="s">
        <v>159</v>
      </c>
      <c r="E11317" s="1" t="s">
        <v>14</v>
      </c>
      <c r="F11317" s="1" t="s">
        <v>21</v>
      </c>
      <c r="G11317" s="1" t="s">
        <v>29</v>
      </c>
      <c r="H11317" t="s">
        <v>16</v>
      </c>
      <c r="I11317" s="1" t="s">
        <v>390</v>
      </c>
      <c r="J11317" t="s">
        <v>379</v>
      </c>
      <c r="K11317" s="1" t="s">
        <v>75</v>
      </c>
      <c r="L11317" t="s">
        <v>278</v>
      </c>
      <c r="M11317" t="s">
        <v>75</v>
      </c>
      <c r="N11317">
        <v>1</v>
      </c>
      <c r="O11317" t="s">
        <v>232</v>
      </c>
      <c r="P11317">
        <v>0</v>
      </c>
      <c r="Q11317">
        <v>1</v>
      </c>
      <c r="R11317" t="s">
        <v>234</v>
      </c>
      <c r="S11317" t="s">
        <v>258</v>
      </c>
      <c r="T11317" t="s">
        <v>259</v>
      </c>
      <c r="U11317" t="s">
        <v>443</v>
      </c>
    </row>
    <row r="11318" spans="1:21" x14ac:dyDescent="0.35">
      <c r="A11318" s="2" t="s">
        <v>178</v>
      </c>
      <c r="B11318" s="1" t="s">
        <v>179</v>
      </c>
      <c r="C11318" t="s">
        <v>508</v>
      </c>
      <c r="D11318" s="1" t="s">
        <v>159</v>
      </c>
      <c r="E11318" s="1" t="s">
        <v>14</v>
      </c>
      <c r="F11318" s="1" t="s">
        <v>21</v>
      </c>
      <c r="G11318" s="1" t="s">
        <v>29</v>
      </c>
      <c r="H11318" t="s">
        <v>16</v>
      </c>
      <c r="I11318" s="1" t="s">
        <v>390</v>
      </c>
      <c r="J11318" t="s">
        <v>379</v>
      </c>
      <c r="K11318" s="1" t="s">
        <v>34</v>
      </c>
      <c r="L11318" t="s">
        <v>278</v>
      </c>
      <c r="M11318" t="s">
        <v>37</v>
      </c>
      <c r="N11318">
        <v>1</v>
      </c>
      <c r="O11318" t="s">
        <v>232</v>
      </c>
      <c r="P11318">
        <v>0</v>
      </c>
      <c r="Q11318">
        <v>1</v>
      </c>
      <c r="R11318" t="s">
        <v>234</v>
      </c>
      <c r="S11318" t="s">
        <v>258</v>
      </c>
      <c r="T11318" t="s">
        <v>259</v>
      </c>
      <c r="U11318" t="s">
        <v>443</v>
      </c>
    </row>
    <row r="11319" spans="1:21" x14ac:dyDescent="0.35">
      <c r="A11319" s="2" t="s">
        <v>178</v>
      </c>
      <c r="B11319" s="1" t="s">
        <v>179</v>
      </c>
      <c r="C11319" t="s">
        <v>508</v>
      </c>
      <c r="D11319" s="1" t="s">
        <v>159</v>
      </c>
      <c r="E11319" s="1" t="s">
        <v>14</v>
      </c>
      <c r="F11319" s="1" t="s">
        <v>21</v>
      </c>
      <c r="G11319" s="1" t="s">
        <v>29</v>
      </c>
      <c r="H11319" t="s">
        <v>16</v>
      </c>
      <c r="I11319" s="1" t="s">
        <v>390</v>
      </c>
      <c r="J11319" t="s">
        <v>379</v>
      </c>
      <c r="K11319" s="1" t="s">
        <v>22</v>
      </c>
      <c r="L11319" t="s">
        <v>278</v>
      </c>
      <c r="M11319" t="s">
        <v>22</v>
      </c>
      <c r="N11319">
        <v>2</v>
      </c>
      <c r="O11319" t="s">
        <v>232</v>
      </c>
      <c r="P11319">
        <v>0</v>
      </c>
      <c r="Q11319">
        <v>1</v>
      </c>
      <c r="R11319" t="s">
        <v>234</v>
      </c>
      <c r="S11319" t="s">
        <v>258</v>
      </c>
      <c r="T11319" t="s">
        <v>259</v>
      </c>
      <c r="U11319" t="s">
        <v>443</v>
      </c>
    </row>
    <row r="11320" spans="1:21" x14ac:dyDescent="0.35">
      <c r="A11320" s="2" t="s">
        <v>178</v>
      </c>
      <c r="B11320" s="1" t="s">
        <v>179</v>
      </c>
      <c r="C11320" t="s">
        <v>508</v>
      </c>
      <c r="D11320" s="1" t="s">
        <v>159</v>
      </c>
      <c r="E11320" s="1" t="s">
        <v>14</v>
      </c>
      <c r="F11320" s="1" t="s">
        <v>21</v>
      </c>
      <c r="G11320" s="1" t="s">
        <v>29</v>
      </c>
      <c r="H11320" t="s">
        <v>16</v>
      </c>
      <c r="I11320" s="1" t="s">
        <v>390</v>
      </c>
      <c r="J11320" t="s">
        <v>379</v>
      </c>
      <c r="K11320" s="1" t="s">
        <v>22</v>
      </c>
      <c r="L11320" t="s">
        <v>278</v>
      </c>
      <c r="M11320" t="s">
        <v>22</v>
      </c>
      <c r="N11320">
        <v>1</v>
      </c>
      <c r="O11320" t="s">
        <v>232</v>
      </c>
      <c r="P11320">
        <v>1</v>
      </c>
      <c r="Q11320">
        <v>1</v>
      </c>
      <c r="R11320" t="s">
        <v>234</v>
      </c>
      <c r="S11320" t="s">
        <v>258</v>
      </c>
      <c r="T11320" t="s">
        <v>259</v>
      </c>
      <c r="U11320" t="s">
        <v>443</v>
      </c>
    </row>
    <row r="11321" spans="1:21" x14ac:dyDescent="0.35">
      <c r="A11321" s="2" t="s">
        <v>178</v>
      </c>
      <c r="B11321" s="1" t="s">
        <v>179</v>
      </c>
      <c r="C11321" t="s">
        <v>508</v>
      </c>
      <c r="D11321" s="1" t="s">
        <v>159</v>
      </c>
      <c r="E11321" s="1" t="s">
        <v>14</v>
      </c>
      <c r="F11321" s="1" t="s">
        <v>21</v>
      </c>
      <c r="G11321" s="1" t="s">
        <v>29</v>
      </c>
      <c r="H11321" t="s">
        <v>16</v>
      </c>
      <c r="I11321" s="1" t="s">
        <v>390</v>
      </c>
      <c r="J11321" t="s">
        <v>379</v>
      </c>
      <c r="K11321" s="1" t="s">
        <v>22</v>
      </c>
      <c r="L11321" t="s">
        <v>363</v>
      </c>
      <c r="M11321" t="s">
        <v>22</v>
      </c>
      <c r="N11321">
        <v>1</v>
      </c>
      <c r="O11321" t="s">
        <v>232</v>
      </c>
      <c r="P11321">
        <v>1</v>
      </c>
      <c r="Q11321">
        <v>1</v>
      </c>
      <c r="R11321" t="s">
        <v>234</v>
      </c>
      <c r="S11321" t="s">
        <v>258</v>
      </c>
      <c r="T11321" t="s">
        <v>259</v>
      </c>
      <c r="U11321" t="s">
        <v>443</v>
      </c>
    </row>
    <row r="11322" spans="1:21" x14ac:dyDescent="0.35">
      <c r="A11322" s="2" t="s">
        <v>178</v>
      </c>
      <c r="B11322" s="1" t="s">
        <v>179</v>
      </c>
      <c r="C11322" t="s">
        <v>508</v>
      </c>
      <c r="D11322" s="1" t="s">
        <v>159</v>
      </c>
      <c r="E11322" s="1" t="s">
        <v>14</v>
      </c>
      <c r="F11322" s="1" t="s">
        <v>21</v>
      </c>
      <c r="G11322" s="1" t="s">
        <v>29</v>
      </c>
      <c r="H11322" t="s">
        <v>20</v>
      </c>
      <c r="I11322" s="1" t="s">
        <v>373</v>
      </c>
      <c r="J11322" t="s">
        <v>17</v>
      </c>
      <c r="K11322" s="1" t="s">
        <v>64</v>
      </c>
      <c r="L11322" t="s">
        <v>363</v>
      </c>
      <c r="M11322" t="s">
        <v>64</v>
      </c>
      <c r="N11322">
        <v>1</v>
      </c>
      <c r="O11322" t="s">
        <v>232</v>
      </c>
      <c r="P11322">
        <v>0</v>
      </c>
      <c r="Q11322">
        <v>1</v>
      </c>
      <c r="R11322" t="s">
        <v>234</v>
      </c>
      <c r="S11322" t="s">
        <v>258</v>
      </c>
      <c r="T11322" t="s">
        <v>259</v>
      </c>
      <c r="U11322" t="s">
        <v>443</v>
      </c>
    </row>
    <row r="11323" spans="1:21" x14ac:dyDescent="0.35">
      <c r="A11323" s="2" t="s">
        <v>178</v>
      </c>
      <c r="B11323" s="1" t="s">
        <v>179</v>
      </c>
      <c r="C11323" t="s">
        <v>508</v>
      </c>
      <c r="D11323" s="1" t="s">
        <v>159</v>
      </c>
      <c r="E11323" s="1" t="s">
        <v>14</v>
      </c>
      <c r="F11323" s="1" t="s">
        <v>21</v>
      </c>
      <c r="G11323" s="1" t="s">
        <v>29</v>
      </c>
      <c r="H11323" t="s">
        <v>20</v>
      </c>
      <c r="I11323" s="1" t="s">
        <v>373</v>
      </c>
      <c r="J11323" t="s">
        <v>17</v>
      </c>
      <c r="K11323" s="1" t="s">
        <v>64</v>
      </c>
      <c r="L11323" t="s">
        <v>363</v>
      </c>
      <c r="M11323" t="s">
        <v>68</v>
      </c>
      <c r="N11323">
        <v>1</v>
      </c>
      <c r="O11323" t="s">
        <v>232</v>
      </c>
      <c r="P11323">
        <v>0</v>
      </c>
      <c r="Q11323">
        <v>1</v>
      </c>
      <c r="R11323" t="s">
        <v>234</v>
      </c>
      <c r="S11323" t="s">
        <v>258</v>
      </c>
      <c r="T11323" t="s">
        <v>259</v>
      </c>
      <c r="U11323" t="s">
        <v>443</v>
      </c>
    </row>
    <row r="11324" spans="1:21" x14ac:dyDescent="0.35">
      <c r="A11324" s="2" t="s">
        <v>178</v>
      </c>
      <c r="B11324" s="1" t="s">
        <v>179</v>
      </c>
      <c r="C11324" t="s">
        <v>508</v>
      </c>
      <c r="D11324" s="1" t="s">
        <v>159</v>
      </c>
      <c r="E11324" s="1" t="s">
        <v>14</v>
      </c>
      <c r="F11324" s="1" t="s">
        <v>21</v>
      </c>
      <c r="G11324" s="1" t="s">
        <v>29</v>
      </c>
      <c r="H11324" t="s">
        <v>20</v>
      </c>
      <c r="I11324" s="1" t="s">
        <v>390</v>
      </c>
      <c r="J11324" t="s">
        <v>379</v>
      </c>
      <c r="K11324" s="1" t="s">
        <v>57</v>
      </c>
      <c r="L11324" t="s">
        <v>363</v>
      </c>
      <c r="M11324" t="s">
        <v>57</v>
      </c>
      <c r="N11324">
        <v>1</v>
      </c>
      <c r="O11324" t="s">
        <v>232</v>
      </c>
      <c r="P11324">
        <v>0</v>
      </c>
      <c r="Q11324">
        <v>1</v>
      </c>
      <c r="R11324" t="s">
        <v>234</v>
      </c>
      <c r="S11324" t="s">
        <v>258</v>
      </c>
      <c r="T11324" t="s">
        <v>259</v>
      </c>
      <c r="U11324" t="s">
        <v>443</v>
      </c>
    </row>
    <row r="11325" spans="1:21" x14ac:dyDescent="0.35">
      <c r="A11325" s="2" t="s">
        <v>178</v>
      </c>
      <c r="B11325" s="1" t="s">
        <v>179</v>
      </c>
      <c r="C11325" t="s">
        <v>508</v>
      </c>
      <c r="D11325" s="1" t="s">
        <v>159</v>
      </c>
      <c r="E11325" s="1" t="s">
        <v>14</v>
      </c>
      <c r="F11325" s="1" t="s">
        <v>21</v>
      </c>
      <c r="G11325" s="1" t="s">
        <v>29</v>
      </c>
      <c r="H11325" t="s">
        <v>27</v>
      </c>
      <c r="I11325" s="1" t="s">
        <v>373</v>
      </c>
      <c r="J11325" t="s">
        <v>17</v>
      </c>
      <c r="K11325" s="1" t="s">
        <v>64</v>
      </c>
      <c r="L11325" t="s">
        <v>363</v>
      </c>
      <c r="M11325" t="s">
        <v>64</v>
      </c>
      <c r="N11325">
        <v>1</v>
      </c>
      <c r="O11325" t="s">
        <v>232</v>
      </c>
      <c r="P11325">
        <v>0</v>
      </c>
      <c r="Q11325">
        <v>1</v>
      </c>
      <c r="R11325" t="s">
        <v>234</v>
      </c>
      <c r="S11325" t="s">
        <v>258</v>
      </c>
      <c r="T11325" t="s">
        <v>259</v>
      </c>
      <c r="U11325" t="s">
        <v>443</v>
      </c>
    </row>
    <row r="11326" spans="1:21" x14ac:dyDescent="0.35">
      <c r="A11326" s="2" t="s">
        <v>178</v>
      </c>
      <c r="B11326" s="1" t="s">
        <v>179</v>
      </c>
      <c r="C11326" t="s">
        <v>508</v>
      </c>
      <c r="D11326" s="1" t="s">
        <v>159</v>
      </c>
      <c r="E11326" s="1" t="s">
        <v>14</v>
      </c>
      <c r="F11326" s="1" t="s">
        <v>21</v>
      </c>
      <c r="G11326" s="1" t="s">
        <v>29</v>
      </c>
      <c r="H11326" t="s">
        <v>27</v>
      </c>
      <c r="I11326" s="1" t="s">
        <v>373</v>
      </c>
      <c r="J11326" t="s">
        <v>17</v>
      </c>
      <c r="K11326" s="1" t="s">
        <v>22</v>
      </c>
      <c r="L11326" t="s">
        <v>363</v>
      </c>
      <c r="M11326" t="s">
        <v>83</v>
      </c>
      <c r="N11326">
        <v>1</v>
      </c>
      <c r="O11326" t="s">
        <v>232</v>
      </c>
      <c r="P11326">
        <v>0</v>
      </c>
      <c r="Q11326">
        <v>1</v>
      </c>
      <c r="R11326" t="s">
        <v>234</v>
      </c>
      <c r="S11326" t="s">
        <v>258</v>
      </c>
      <c r="T11326" t="s">
        <v>259</v>
      </c>
      <c r="U11326" t="s">
        <v>443</v>
      </c>
    </row>
    <row r="11327" spans="1:21" x14ac:dyDescent="0.35">
      <c r="A11327" s="2" t="s">
        <v>178</v>
      </c>
      <c r="B11327" s="1" t="s">
        <v>179</v>
      </c>
      <c r="C11327" t="s">
        <v>508</v>
      </c>
      <c r="D11327" s="1" t="s">
        <v>159</v>
      </c>
      <c r="E11327" s="1" t="s">
        <v>14</v>
      </c>
      <c r="F11327" s="1" t="s">
        <v>21</v>
      </c>
      <c r="G11327" s="1" t="s">
        <v>29</v>
      </c>
      <c r="H11327" t="s">
        <v>27</v>
      </c>
      <c r="I11327" s="1" t="s">
        <v>480</v>
      </c>
      <c r="J11327" t="s">
        <v>350</v>
      </c>
      <c r="K11327" s="1" t="s">
        <v>75</v>
      </c>
      <c r="L11327" t="s">
        <v>363</v>
      </c>
      <c r="M11327" t="s">
        <v>109</v>
      </c>
      <c r="N11327">
        <v>1</v>
      </c>
      <c r="O11327" t="s">
        <v>232</v>
      </c>
      <c r="P11327">
        <v>0</v>
      </c>
      <c r="Q11327" t="s">
        <v>464</v>
      </c>
      <c r="R11327" t="s">
        <v>234</v>
      </c>
      <c r="S11327" t="s">
        <v>258</v>
      </c>
      <c r="T11327" t="s">
        <v>259</v>
      </c>
      <c r="U11327" t="s">
        <v>443</v>
      </c>
    </row>
    <row r="11328" spans="1:21" x14ac:dyDescent="0.35">
      <c r="A11328" s="2" t="s">
        <v>178</v>
      </c>
      <c r="B11328" s="1" t="s">
        <v>179</v>
      </c>
      <c r="C11328" t="s">
        <v>508</v>
      </c>
      <c r="D11328" s="1" t="s">
        <v>159</v>
      </c>
      <c r="E11328" s="1" t="s">
        <v>14</v>
      </c>
      <c r="F11328" s="1" t="s">
        <v>21</v>
      </c>
      <c r="G11328" s="1" t="s">
        <v>29</v>
      </c>
      <c r="H11328" t="s">
        <v>36</v>
      </c>
      <c r="I11328" s="1" t="s">
        <v>390</v>
      </c>
      <c r="J11328" t="s">
        <v>379</v>
      </c>
      <c r="K11328" s="1" t="s">
        <v>22</v>
      </c>
      <c r="L11328" t="s">
        <v>363</v>
      </c>
      <c r="M11328" t="s">
        <v>82</v>
      </c>
      <c r="N11328">
        <v>1</v>
      </c>
      <c r="O11328" t="s">
        <v>232</v>
      </c>
      <c r="P11328">
        <v>1</v>
      </c>
      <c r="Q11328">
        <v>1</v>
      </c>
      <c r="R11328" t="s">
        <v>234</v>
      </c>
      <c r="S11328" t="s">
        <v>258</v>
      </c>
      <c r="T11328" t="s">
        <v>259</v>
      </c>
      <c r="U11328" t="s">
        <v>443</v>
      </c>
    </row>
    <row r="11329" spans="1:21" x14ac:dyDescent="0.35">
      <c r="A11329" s="2" t="s">
        <v>178</v>
      </c>
      <c r="B11329" s="1" t="s">
        <v>179</v>
      </c>
      <c r="C11329" t="s">
        <v>508</v>
      </c>
      <c r="D11329" s="1" t="s">
        <v>159</v>
      </c>
      <c r="E11329" s="1" t="s">
        <v>14</v>
      </c>
      <c r="F11329" s="1" t="s">
        <v>21</v>
      </c>
      <c r="G11329" s="1" t="s">
        <v>29</v>
      </c>
      <c r="H11329" t="s">
        <v>24</v>
      </c>
      <c r="I11329" s="1" t="s">
        <v>373</v>
      </c>
      <c r="J11329" t="s">
        <v>17</v>
      </c>
      <c r="K11329" s="1" t="s">
        <v>22</v>
      </c>
      <c r="L11329" t="s">
        <v>363</v>
      </c>
      <c r="M11329" t="s">
        <v>79</v>
      </c>
      <c r="N11329">
        <v>2</v>
      </c>
      <c r="O11329" t="s">
        <v>232</v>
      </c>
      <c r="P11329">
        <v>0</v>
      </c>
      <c r="Q11329">
        <v>1</v>
      </c>
      <c r="R11329" t="s">
        <v>234</v>
      </c>
      <c r="S11329" t="s">
        <v>258</v>
      </c>
      <c r="T11329" t="s">
        <v>259</v>
      </c>
      <c r="U11329" t="s">
        <v>443</v>
      </c>
    </row>
    <row r="11330" spans="1:21" x14ac:dyDescent="0.35">
      <c r="A11330" s="2" t="s">
        <v>178</v>
      </c>
      <c r="B11330" s="1" t="s">
        <v>179</v>
      </c>
      <c r="C11330" t="s">
        <v>508</v>
      </c>
      <c r="D11330" s="1" t="s">
        <v>159</v>
      </c>
      <c r="E11330" s="1" t="s">
        <v>25</v>
      </c>
      <c r="F11330" s="1" t="s">
        <v>26</v>
      </c>
      <c r="G11330" s="1" t="s">
        <v>215</v>
      </c>
      <c r="H11330" t="s">
        <v>16</v>
      </c>
      <c r="I11330" s="1" t="s">
        <v>390</v>
      </c>
      <c r="J11330" t="s">
        <v>379</v>
      </c>
      <c r="K11330" s="1" t="s">
        <v>64</v>
      </c>
      <c r="L11330" t="s">
        <v>278</v>
      </c>
      <c r="M11330" t="s">
        <v>154</v>
      </c>
      <c r="N11330">
        <v>1</v>
      </c>
      <c r="O11330" t="s">
        <v>232</v>
      </c>
      <c r="P11330">
        <v>0</v>
      </c>
      <c r="Q11330">
        <v>1</v>
      </c>
      <c r="R11330" t="s">
        <v>234</v>
      </c>
      <c r="S11330" t="s">
        <v>258</v>
      </c>
      <c r="T11330" t="s">
        <v>259</v>
      </c>
      <c r="U11330" t="s">
        <v>443</v>
      </c>
    </row>
    <row r="11331" spans="1:21" x14ac:dyDescent="0.35">
      <c r="A11331" s="2" t="s">
        <v>178</v>
      </c>
      <c r="B11331" s="1" t="s">
        <v>179</v>
      </c>
      <c r="C11331" t="s">
        <v>508</v>
      </c>
      <c r="D11331" s="1" t="s">
        <v>159</v>
      </c>
      <c r="E11331" s="1" t="s">
        <v>25</v>
      </c>
      <c r="F11331" s="1" t="s">
        <v>26</v>
      </c>
      <c r="G11331" s="1" t="s">
        <v>215</v>
      </c>
      <c r="H11331" t="s">
        <v>16</v>
      </c>
      <c r="I11331" s="1" t="s">
        <v>390</v>
      </c>
      <c r="J11331" t="s">
        <v>379</v>
      </c>
      <c r="K11331" s="1" t="s">
        <v>75</v>
      </c>
      <c r="L11331" t="s">
        <v>278</v>
      </c>
      <c r="M11331" t="s">
        <v>92</v>
      </c>
      <c r="N11331">
        <v>1</v>
      </c>
      <c r="O11331" t="s">
        <v>232</v>
      </c>
      <c r="P11331">
        <v>1</v>
      </c>
      <c r="Q11331">
        <v>1</v>
      </c>
      <c r="R11331" t="s">
        <v>234</v>
      </c>
      <c r="S11331" t="s">
        <v>258</v>
      </c>
      <c r="T11331" t="s">
        <v>259</v>
      </c>
      <c r="U11331" t="s">
        <v>443</v>
      </c>
    </row>
    <row r="11332" spans="1:21" x14ac:dyDescent="0.35">
      <c r="A11332" s="2" t="s">
        <v>178</v>
      </c>
      <c r="B11332" s="1" t="s">
        <v>179</v>
      </c>
      <c r="C11332" t="s">
        <v>508</v>
      </c>
      <c r="D11332" s="1" t="s">
        <v>159</v>
      </c>
      <c r="E11332" s="1" t="s">
        <v>25</v>
      </c>
      <c r="F11332" s="1" t="s">
        <v>26</v>
      </c>
      <c r="G11332" s="1" t="s">
        <v>215</v>
      </c>
      <c r="H11332" t="s">
        <v>16</v>
      </c>
      <c r="I11332" s="1" t="s">
        <v>390</v>
      </c>
      <c r="J11332" t="s">
        <v>379</v>
      </c>
      <c r="K11332" s="1" t="s">
        <v>22</v>
      </c>
      <c r="L11332" t="s">
        <v>278</v>
      </c>
      <c r="M11332" t="s">
        <v>83</v>
      </c>
      <c r="N11332">
        <v>1</v>
      </c>
      <c r="O11332" t="s">
        <v>232</v>
      </c>
      <c r="P11332">
        <v>1</v>
      </c>
      <c r="Q11332">
        <v>1</v>
      </c>
      <c r="R11332" t="s">
        <v>234</v>
      </c>
      <c r="S11332" t="s">
        <v>258</v>
      </c>
      <c r="T11332" t="s">
        <v>259</v>
      </c>
      <c r="U11332" t="s">
        <v>443</v>
      </c>
    </row>
    <row r="11333" spans="1:21" x14ac:dyDescent="0.35">
      <c r="A11333" s="2" t="s">
        <v>178</v>
      </c>
      <c r="B11333" s="1" t="s">
        <v>179</v>
      </c>
      <c r="C11333" t="s">
        <v>508</v>
      </c>
      <c r="D11333" s="1" t="s">
        <v>159</v>
      </c>
      <c r="E11333" s="1" t="s">
        <v>25</v>
      </c>
      <c r="F11333" s="1" t="s">
        <v>26</v>
      </c>
      <c r="G11333" s="1" t="s">
        <v>215</v>
      </c>
      <c r="H11333" t="s">
        <v>27</v>
      </c>
      <c r="I11333" s="1" t="s">
        <v>373</v>
      </c>
      <c r="J11333" t="s">
        <v>17</v>
      </c>
      <c r="K11333" s="1" t="s">
        <v>22</v>
      </c>
      <c r="L11333" t="s">
        <v>278</v>
      </c>
      <c r="M11333" t="s">
        <v>82</v>
      </c>
      <c r="N11333">
        <v>1</v>
      </c>
      <c r="O11333" t="s">
        <v>232</v>
      </c>
      <c r="P11333">
        <v>1</v>
      </c>
      <c r="Q11333">
        <v>1</v>
      </c>
      <c r="R11333" t="s">
        <v>234</v>
      </c>
      <c r="S11333" t="s">
        <v>258</v>
      </c>
      <c r="T11333" t="s">
        <v>259</v>
      </c>
      <c r="U11333" t="s">
        <v>443</v>
      </c>
    </row>
    <row r="11334" spans="1:21" x14ac:dyDescent="0.35">
      <c r="A11334" s="2" t="s">
        <v>178</v>
      </c>
      <c r="B11334" s="1" t="s">
        <v>179</v>
      </c>
      <c r="C11334" t="s">
        <v>508</v>
      </c>
      <c r="D11334" s="1" t="s">
        <v>159</v>
      </c>
      <c r="E11334" s="1" t="s">
        <v>25</v>
      </c>
      <c r="F11334" s="1" t="s">
        <v>15</v>
      </c>
      <c r="G11334" s="1" t="s">
        <v>215</v>
      </c>
      <c r="H11334" t="s">
        <v>20</v>
      </c>
      <c r="I11334" s="1" t="s">
        <v>373</v>
      </c>
      <c r="J11334" t="s">
        <v>17</v>
      </c>
      <c r="K11334" s="1" t="s">
        <v>75</v>
      </c>
      <c r="L11334" t="s">
        <v>278</v>
      </c>
      <c r="M11334" t="s">
        <v>75</v>
      </c>
      <c r="N11334">
        <v>1</v>
      </c>
      <c r="O11334" t="s">
        <v>232</v>
      </c>
      <c r="P11334">
        <v>1</v>
      </c>
      <c r="Q11334">
        <v>1</v>
      </c>
      <c r="R11334" t="s">
        <v>234</v>
      </c>
      <c r="S11334" t="s">
        <v>258</v>
      </c>
      <c r="T11334" t="s">
        <v>259</v>
      </c>
      <c r="U11334" t="s">
        <v>443</v>
      </c>
    </row>
    <row r="11335" spans="1:21" x14ac:dyDescent="0.35">
      <c r="A11335" s="2" t="s">
        <v>178</v>
      </c>
      <c r="B11335" s="1" t="s">
        <v>179</v>
      </c>
      <c r="C11335" t="s">
        <v>511</v>
      </c>
      <c r="D11335" s="1" t="s">
        <v>104</v>
      </c>
      <c r="E11335" s="1" t="s">
        <v>14</v>
      </c>
      <c r="F11335" s="1" t="s">
        <v>26</v>
      </c>
      <c r="G11335" s="1" t="s">
        <v>215</v>
      </c>
      <c r="H11335" t="s">
        <v>16</v>
      </c>
      <c r="I11335" s="1" t="s">
        <v>374</v>
      </c>
      <c r="J11335" t="s">
        <v>42</v>
      </c>
      <c r="K11335" s="1" t="s">
        <v>18</v>
      </c>
      <c r="L11335" t="s">
        <v>278</v>
      </c>
      <c r="M11335" t="s">
        <v>18</v>
      </c>
      <c r="N11335">
        <v>1</v>
      </c>
      <c r="O11335" t="s">
        <v>232</v>
      </c>
      <c r="P11335">
        <v>1</v>
      </c>
      <c r="Q11335" t="s">
        <v>464</v>
      </c>
      <c r="R11335" t="s">
        <v>234</v>
      </c>
      <c r="S11335" t="s">
        <v>258</v>
      </c>
      <c r="T11335" t="s">
        <v>259</v>
      </c>
      <c r="U11335" t="s">
        <v>443</v>
      </c>
    </row>
    <row r="11336" spans="1:21" x14ac:dyDescent="0.35">
      <c r="A11336" s="2" t="s">
        <v>178</v>
      </c>
      <c r="B11336" s="1" t="s">
        <v>179</v>
      </c>
      <c r="C11336" t="s">
        <v>511</v>
      </c>
      <c r="D11336" s="1" t="s">
        <v>104</v>
      </c>
      <c r="E11336" s="1" t="s">
        <v>14</v>
      </c>
      <c r="F11336" s="1" t="s">
        <v>26</v>
      </c>
      <c r="G11336" s="1" t="s">
        <v>215</v>
      </c>
      <c r="H11336" t="s">
        <v>16</v>
      </c>
      <c r="I11336" s="1" t="s">
        <v>374</v>
      </c>
      <c r="J11336" t="s">
        <v>42</v>
      </c>
      <c r="K11336" s="1" t="s">
        <v>18</v>
      </c>
      <c r="L11336" t="s">
        <v>278</v>
      </c>
      <c r="M11336" t="s">
        <v>121</v>
      </c>
      <c r="N11336">
        <v>1</v>
      </c>
      <c r="O11336" t="s">
        <v>232</v>
      </c>
      <c r="P11336">
        <v>1</v>
      </c>
      <c r="Q11336" t="s">
        <v>464</v>
      </c>
      <c r="R11336" t="s">
        <v>234</v>
      </c>
      <c r="S11336" t="s">
        <v>258</v>
      </c>
      <c r="T11336" t="s">
        <v>259</v>
      </c>
      <c r="U11336" t="s">
        <v>443</v>
      </c>
    </row>
    <row r="11337" spans="1:21" x14ac:dyDescent="0.35">
      <c r="A11337" s="2" t="s">
        <v>178</v>
      </c>
      <c r="B11337" s="1" t="s">
        <v>179</v>
      </c>
      <c r="C11337" t="s">
        <v>511</v>
      </c>
      <c r="D11337" s="1" t="s">
        <v>104</v>
      </c>
      <c r="E11337" s="1" t="s">
        <v>14</v>
      </c>
      <c r="F11337" s="1" t="s">
        <v>26</v>
      </c>
      <c r="G11337" s="1" t="s">
        <v>215</v>
      </c>
      <c r="H11337" t="s">
        <v>16</v>
      </c>
      <c r="I11337" s="1" t="s">
        <v>374</v>
      </c>
      <c r="J11337" t="s">
        <v>42</v>
      </c>
      <c r="K11337" s="1" t="s">
        <v>48</v>
      </c>
      <c r="L11337" t="s">
        <v>278</v>
      </c>
      <c r="M11337" t="s">
        <v>123</v>
      </c>
      <c r="N11337">
        <v>1</v>
      </c>
      <c r="O11337" t="s">
        <v>232</v>
      </c>
      <c r="P11337">
        <v>0</v>
      </c>
      <c r="Q11337" t="s">
        <v>464</v>
      </c>
      <c r="R11337" t="s">
        <v>234</v>
      </c>
      <c r="S11337" t="s">
        <v>258</v>
      </c>
      <c r="T11337" t="s">
        <v>259</v>
      </c>
      <c r="U11337" t="s">
        <v>443</v>
      </c>
    </row>
    <row r="11338" spans="1:21" x14ac:dyDescent="0.35">
      <c r="A11338" s="2" t="s">
        <v>178</v>
      </c>
      <c r="B11338" s="1" t="s">
        <v>179</v>
      </c>
      <c r="C11338" t="s">
        <v>511</v>
      </c>
      <c r="D11338" s="1" t="s">
        <v>104</v>
      </c>
      <c r="E11338" s="1" t="s">
        <v>14</v>
      </c>
      <c r="F11338" s="1" t="s">
        <v>26</v>
      </c>
      <c r="G11338" s="1" t="s">
        <v>215</v>
      </c>
      <c r="H11338" t="s">
        <v>16</v>
      </c>
      <c r="I11338" s="1" t="s">
        <v>374</v>
      </c>
      <c r="J11338" t="s">
        <v>42</v>
      </c>
      <c r="K11338" s="1" t="s">
        <v>48</v>
      </c>
      <c r="L11338" t="s">
        <v>278</v>
      </c>
      <c r="M11338" t="s">
        <v>51</v>
      </c>
      <c r="N11338">
        <v>1</v>
      </c>
      <c r="O11338" t="s">
        <v>232</v>
      </c>
      <c r="P11338">
        <v>1</v>
      </c>
      <c r="Q11338" t="s">
        <v>464</v>
      </c>
      <c r="R11338" t="s">
        <v>234</v>
      </c>
      <c r="S11338" t="s">
        <v>258</v>
      </c>
      <c r="T11338" t="s">
        <v>259</v>
      </c>
      <c r="U11338" t="s">
        <v>443</v>
      </c>
    </row>
    <row r="11339" spans="1:21" x14ac:dyDescent="0.35">
      <c r="A11339" s="2" t="s">
        <v>178</v>
      </c>
      <c r="B11339" s="1" t="s">
        <v>179</v>
      </c>
      <c r="C11339" t="s">
        <v>511</v>
      </c>
      <c r="D11339" s="1" t="s">
        <v>104</v>
      </c>
      <c r="E11339" s="1" t="s">
        <v>14</v>
      </c>
      <c r="F11339" s="1" t="s">
        <v>26</v>
      </c>
      <c r="G11339" s="1" t="s">
        <v>215</v>
      </c>
      <c r="H11339" t="s">
        <v>16</v>
      </c>
      <c r="I11339" s="1" t="s">
        <v>374</v>
      </c>
      <c r="J11339" t="s">
        <v>42</v>
      </c>
      <c r="K11339" s="1" t="s">
        <v>48</v>
      </c>
      <c r="L11339" t="s">
        <v>278</v>
      </c>
      <c r="M11339" t="s">
        <v>156</v>
      </c>
      <c r="N11339">
        <v>1</v>
      </c>
      <c r="O11339" t="s">
        <v>232</v>
      </c>
      <c r="P11339">
        <v>1</v>
      </c>
      <c r="Q11339" t="s">
        <v>464</v>
      </c>
      <c r="R11339" t="s">
        <v>234</v>
      </c>
      <c r="S11339" t="s">
        <v>258</v>
      </c>
      <c r="T11339" t="s">
        <v>259</v>
      </c>
      <c r="U11339" t="s">
        <v>443</v>
      </c>
    </row>
    <row r="11340" spans="1:21" x14ac:dyDescent="0.35">
      <c r="A11340" s="2" t="s">
        <v>178</v>
      </c>
      <c r="B11340" s="1" t="s">
        <v>179</v>
      </c>
      <c r="C11340" t="s">
        <v>511</v>
      </c>
      <c r="D11340" s="1" t="s">
        <v>104</v>
      </c>
      <c r="E11340" s="1" t="s">
        <v>14</v>
      </c>
      <c r="F11340" s="1" t="s">
        <v>26</v>
      </c>
      <c r="G11340" s="1" t="s">
        <v>215</v>
      </c>
      <c r="H11340" t="s">
        <v>16</v>
      </c>
      <c r="I11340" s="1" t="s">
        <v>374</v>
      </c>
      <c r="J11340" t="s">
        <v>42</v>
      </c>
      <c r="K11340" s="1" t="s">
        <v>48</v>
      </c>
      <c r="L11340" t="s">
        <v>278</v>
      </c>
      <c r="M11340" t="s">
        <v>106</v>
      </c>
      <c r="N11340">
        <v>1</v>
      </c>
      <c r="O11340" t="s">
        <v>232</v>
      </c>
      <c r="P11340">
        <v>0</v>
      </c>
      <c r="Q11340" t="s">
        <v>464</v>
      </c>
      <c r="R11340" t="s">
        <v>234</v>
      </c>
      <c r="S11340" t="s">
        <v>258</v>
      </c>
      <c r="T11340" t="s">
        <v>259</v>
      </c>
      <c r="U11340" t="s">
        <v>443</v>
      </c>
    </row>
    <row r="11341" spans="1:21" x14ac:dyDescent="0.35">
      <c r="A11341" s="2" t="s">
        <v>178</v>
      </c>
      <c r="B11341" s="1" t="s">
        <v>179</v>
      </c>
      <c r="C11341" t="s">
        <v>511</v>
      </c>
      <c r="D11341" s="1" t="s">
        <v>104</v>
      </c>
      <c r="E11341" s="1" t="s">
        <v>14</v>
      </c>
      <c r="F11341" s="1" t="s">
        <v>26</v>
      </c>
      <c r="G11341" s="1" t="s">
        <v>215</v>
      </c>
      <c r="H11341" t="s">
        <v>16</v>
      </c>
      <c r="I11341" s="1" t="s">
        <v>374</v>
      </c>
      <c r="J11341" t="s">
        <v>42</v>
      </c>
      <c r="K11341" s="1" t="s">
        <v>48</v>
      </c>
      <c r="L11341" t="s">
        <v>278</v>
      </c>
      <c r="M11341" t="s">
        <v>103</v>
      </c>
      <c r="N11341">
        <v>1</v>
      </c>
      <c r="O11341" t="s">
        <v>232</v>
      </c>
      <c r="P11341">
        <v>0</v>
      </c>
      <c r="Q11341" t="s">
        <v>464</v>
      </c>
      <c r="R11341" t="s">
        <v>234</v>
      </c>
      <c r="S11341" t="s">
        <v>258</v>
      </c>
      <c r="T11341" t="s">
        <v>259</v>
      </c>
      <c r="U11341" t="s">
        <v>443</v>
      </c>
    </row>
    <row r="11342" spans="1:21" x14ac:dyDescent="0.35">
      <c r="A11342" s="2" t="s">
        <v>178</v>
      </c>
      <c r="B11342" s="1" t="s">
        <v>179</v>
      </c>
      <c r="C11342" t="s">
        <v>511</v>
      </c>
      <c r="D11342" s="1" t="s">
        <v>104</v>
      </c>
      <c r="E11342" s="1" t="s">
        <v>14</v>
      </c>
      <c r="F11342" s="1" t="s">
        <v>26</v>
      </c>
      <c r="G11342" s="1" t="s">
        <v>215</v>
      </c>
      <c r="H11342" t="s">
        <v>16</v>
      </c>
      <c r="I11342" s="1" t="s">
        <v>374</v>
      </c>
      <c r="J11342" t="s">
        <v>42</v>
      </c>
      <c r="K11342" s="1" t="s">
        <v>48</v>
      </c>
      <c r="L11342" t="s">
        <v>278</v>
      </c>
      <c r="M11342" t="s">
        <v>148</v>
      </c>
      <c r="N11342">
        <v>1</v>
      </c>
      <c r="O11342" t="s">
        <v>232</v>
      </c>
      <c r="P11342">
        <v>1</v>
      </c>
      <c r="Q11342" t="s">
        <v>464</v>
      </c>
      <c r="R11342" t="s">
        <v>234</v>
      </c>
      <c r="S11342" t="s">
        <v>258</v>
      </c>
      <c r="T11342" t="s">
        <v>259</v>
      </c>
      <c r="U11342" t="s">
        <v>443</v>
      </c>
    </row>
    <row r="11343" spans="1:21" x14ac:dyDescent="0.35">
      <c r="A11343" s="2" t="s">
        <v>178</v>
      </c>
      <c r="B11343" s="1" t="s">
        <v>179</v>
      </c>
      <c r="C11343" t="s">
        <v>511</v>
      </c>
      <c r="D11343" s="1" t="s">
        <v>104</v>
      </c>
      <c r="E11343" s="1" t="s">
        <v>14</v>
      </c>
      <c r="F11343" s="1" t="s">
        <v>26</v>
      </c>
      <c r="G11343" s="1" t="s">
        <v>215</v>
      </c>
      <c r="H11343" t="s">
        <v>20</v>
      </c>
      <c r="I11343" s="1" t="s">
        <v>374</v>
      </c>
      <c r="J11343" t="s">
        <v>42</v>
      </c>
      <c r="K11343" s="1" t="s">
        <v>48</v>
      </c>
      <c r="L11343" t="s">
        <v>278</v>
      </c>
      <c r="M11343" t="s">
        <v>106</v>
      </c>
      <c r="N11343">
        <v>1</v>
      </c>
      <c r="O11343" t="s">
        <v>232</v>
      </c>
      <c r="P11343">
        <v>1</v>
      </c>
      <c r="Q11343" t="s">
        <v>464</v>
      </c>
      <c r="R11343" t="s">
        <v>234</v>
      </c>
      <c r="S11343" t="s">
        <v>258</v>
      </c>
      <c r="T11343" t="s">
        <v>259</v>
      </c>
      <c r="U11343" t="s">
        <v>443</v>
      </c>
    </row>
    <row r="11344" spans="1:21" x14ac:dyDescent="0.35">
      <c r="A11344" s="2" t="s">
        <v>178</v>
      </c>
      <c r="B11344" s="1" t="s">
        <v>179</v>
      </c>
      <c r="C11344" t="s">
        <v>511</v>
      </c>
      <c r="D11344" s="1" t="s">
        <v>104</v>
      </c>
      <c r="E11344" s="1" t="s">
        <v>14</v>
      </c>
      <c r="F11344" s="1" t="s">
        <v>26</v>
      </c>
      <c r="G11344" s="1" t="s">
        <v>215</v>
      </c>
      <c r="H11344" t="s">
        <v>20</v>
      </c>
      <c r="I11344" s="1" t="s">
        <v>374</v>
      </c>
      <c r="J11344" t="s">
        <v>42</v>
      </c>
      <c r="K11344" s="1" t="s">
        <v>48</v>
      </c>
      <c r="L11344" t="s">
        <v>278</v>
      </c>
      <c r="M11344" t="s">
        <v>148</v>
      </c>
      <c r="N11344">
        <v>1</v>
      </c>
      <c r="O11344" t="s">
        <v>232</v>
      </c>
      <c r="P11344">
        <v>0</v>
      </c>
      <c r="Q11344" t="s">
        <v>464</v>
      </c>
      <c r="R11344" t="s">
        <v>234</v>
      </c>
      <c r="S11344" t="s">
        <v>258</v>
      </c>
      <c r="T11344" t="s">
        <v>259</v>
      </c>
      <c r="U11344" t="s">
        <v>443</v>
      </c>
    </row>
    <row r="11345" spans="1:21" x14ac:dyDescent="0.35">
      <c r="A11345" s="2" t="s">
        <v>178</v>
      </c>
      <c r="B11345" s="1" t="s">
        <v>179</v>
      </c>
      <c r="C11345" t="s">
        <v>511</v>
      </c>
      <c r="D11345" s="1" t="s">
        <v>104</v>
      </c>
      <c r="E11345" s="1" t="s">
        <v>14</v>
      </c>
      <c r="F11345" s="1" t="s">
        <v>26</v>
      </c>
      <c r="G11345" s="1" t="s">
        <v>215</v>
      </c>
      <c r="H11345" t="s">
        <v>20</v>
      </c>
      <c r="I11345" s="1" t="s">
        <v>374</v>
      </c>
      <c r="J11345" t="s">
        <v>42</v>
      </c>
      <c r="K11345" s="1" t="s">
        <v>48</v>
      </c>
      <c r="L11345" t="s">
        <v>278</v>
      </c>
      <c r="M11345" t="s">
        <v>102</v>
      </c>
      <c r="N11345">
        <v>1</v>
      </c>
      <c r="O11345" t="s">
        <v>232</v>
      </c>
      <c r="P11345">
        <v>1</v>
      </c>
      <c r="Q11345" t="s">
        <v>464</v>
      </c>
      <c r="R11345" t="s">
        <v>234</v>
      </c>
      <c r="S11345" t="s">
        <v>258</v>
      </c>
      <c r="T11345" t="s">
        <v>259</v>
      </c>
      <c r="U11345" t="s">
        <v>443</v>
      </c>
    </row>
    <row r="11346" spans="1:21" x14ac:dyDescent="0.35">
      <c r="A11346" s="2" t="s">
        <v>178</v>
      </c>
      <c r="B11346" s="1" t="s">
        <v>179</v>
      </c>
      <c r="C11346" t="s">
        <v>511</v>
      </c>
      <c r="D11346" s="1" t="s">
        <v>104</v>
      </c>
      <c r="E11346" s="1" t="s">
        <v>14</v>
      </c>
      <c r="F11346" s="1" t="s">
        <v>26</v>
      </c>
      <c r="G11346" s="1" t="s">
        <v>215</v>
      </c>
      <c r="H11346" t="s">
        <v>27</v>
      </c>
      <c r="I11346" s="1" t="s">
        <v>374</v>
      </c>
      <c r="J11346" t="s">
        <v>42</v>
      </c>
      <c r="K11346" s="1" t="s">
        <v>18</v>
      </c>
      <c r="L11346" t="s">
        <v>278</v>
      </c>
      <c r="M11346" t="s">
        <v>121</v>
      </c>
      <c r="N11346">
        <v>1</v>
      </c>
      <c r="O11346" t="s">
        <v>232</v>
      </c>
      <c r="P11346">
        <v>1</v>
      </c>
      <c r="Q11346" t="s">
        <v>464</v>
      </c>
      <c r="R11346" t="s">
        <v>234</v>
      </c>
      <c r="S11346" t="s">
        <v>258</v>
      </c>
      <c r="T11346" t="s">
        <v>259</v>
      </c>
      <c r="U11346" t="s">
        <v>443</v>
      </c>
    </row>
    <row r="11347" spans="1:21" x14ac:dyDescent="0.35">
      <c r="A11347" s="2" t="s">
        <v>178</v>
      </c>
      <c r="B11347" s="1" t="s">
        <v>179</v>
      </c>
      <c r="C11347" t="s">
        <v>511</v>
      </c>
      <c r="D11347" s="1" t="s">
        <v>104</v>
      </c>
      <c r="E11347" s="1" t="s">
        <v>14</v>
      </c>
      <c r="F11347" s="1" t="s">
        <v>26</v>
      </c>
      <c r="G11347" s="1" t="s">
        <v>215</v>
      </c>
      <c r="H11347" t="s">
        <v>27</v>
      </c>
      <c r="I11347" s="1" t="s">
        <v>374</v>
      </c>
      <c r="J11347" t="s">
        <v>42</v>
      </c>
      <c r="K11347" s="1" t="s">
        <v>48</v>
      </c>
      <c r="L11347" t="s">
        <v>278</v>
      </c>
      <c r="M11347" t="s">
        <v>102</v>
      </c>
      <c r="N11347">
        <v>1</v>
      </c>
      <c r="O11347" t="s">
        <v>232</v>
      </c>
      <c r="P11347">
        <v>1</v>
      </c>
      <c r="Q11347" t="s">
        <v>464</v>
      </c>
      <c r="R11347" t="s">
        <v>234</v>
      </c>
      <c r="S11347" t="s">
        <v>258</v>
      </c>
      <c r="T11347" t="s">
        <v>259</v>
      </c>
      <c r="U11347" t="s">
        <v>443</v>
      </c>
    </row>
    <row r="11348" spans="1:21" x14ac:dyDescent="0.35">
      <c r="A11348" s="2" t="s">
        <v>178</v>
      </c>
      <c r="B11348" s="1" t="s">
        <v>179</v>
      </c>
      <c r="C11348" t="s">
        <v>511</v>
      </c>
      <c r="D11348" s="1" t="s">
        <v>104</v>
      </c>
      <c r="E11348" s="1" t="s">
        <v>14</v>
      </c>
      <c r="F11348" s="1" t="s">
        <v>15</v>
      </c>
      <c r="G11348" s="1" t="s">
        <v>215</v>
      </c>
      <c r="H11348" t="s">
        <v>16</v>
      </c>
      <c r="I11348" s="1" t="s">
        <v>374</v>
      </c>
      <c r="J11348" t="s">
        <v>42</v>
      </c>
      <c r="K11348" s="1" t="s">
        <v>48</v>
      </c>
      <c r="L11348" t="s">
        <v>278</v>
      </c>
      <c r="M11348" t="s">
        <v>106</v>
      </c>
      <c r="N11348">
        <v>2</v>
      </c>
      <c r="O11348" t="s">
        <v>232</v>
      </c>
      <c r="P11348">
        <v>1</v>
      </c>
      <c r="Q11348" t="s">
        <v>464</v>
      </c>
      <c r="R11348" t="s">
        <v>234</v>
      </c>
      <c r="S11348" t="s">
        <v>258</v>
      </c>
      <c r="T11348" t="s">
        <v>259</v>
      </c>
      <c r="U11348" t="s">
        <v>443</v>
      </c>
    </row>
    <row r="11349" spans="1:21" x14ac:dyDescent="0.35">
      <c r="A11349" s="2" t="s">
        <v>178</v>
      </c>
      <c r="B11349" s="1" t="s">
        <v>179</v>
      </c>
      <c r="C11349" t="s">
        <v>511</v>
      </c>
      <c r="D11349" s="1" t="s">
        <v>104</v>
      </c>
      <c r="E11349" s="1" t="s">
        <v>14</v>
      </c>
      <c r="F11349" s="1" t="s">
        <v>15</v>
      </c>
      <c r="G11349" s="1" t="s">
        <v>215</v>
      </c>
      <c r="H11349" t="s">
        <v>16</v>
      </c>
      <c r="I11349" s="1" t="s">
        <v>374</v>
      </c>
      <c r="J11349" t="s">
        <v>42</v>
      </c>
      <c r="K11349" s="1" t="s">
        <v>48</v>
      </c>
      <c r="L11349" t="s">
        <v>278</v>
      </c>
      <c r="M11349" t="s">
        <v>148</v>
      </c>
      <c r="N11349">
        <v>1</v>
      </c>
      <c r="O11349" t="s">
        <v>232</v>
      </c>
      <c r="P11349">
        <v>1</v>
      </c>
      <c r="Q11349" t="s">
        <v>464</v>
      </c>
      <c r="R11349" t="s">
        <v>234</v>
      </c>
      <c r="S11349" t="s">
        <v>258</v>
      </c>
      <c r="T11349" t="s">
        <v>259</v>
      </c>
      <c r="U11349" t="s">
        <v>443</v>
      </c>
    </row>
    <row r="11350" spans="1:21" x14ac:dyDescent="0.35">
      <c r="A11350" s="2" t="s">
        <v>178</v>
      </c>
      <c r="B11350" s="1" t="s">
        <v>179</v>
      </c>
      <c r="C11350" t="s">
        <v>511</v>
      </c>
      <c r="D11350" s="1" t="s">
        <v>104</v>
      </c>
      <c r="E11350" s="1" t="s">
        <v>14</v>
      </c>
      <c r="F11350" s="1" t="s">
        <v>15</v>
      </c>
      <c r="G11350" s="1" t="s">
        <v>215</v>
      </c>
      <c r="H11350" t="s">
        <v>20</v>
      </c>
      <c r="I11350" s="1" t="s">
        <v>374</v>
      </c>
      <c r="J11350" t="s">
        <v>42</v>
      </c>
      <c r="K11350" s="1" t="s">
        <v>48</v>
      </c>
      <c r="L11350" t="s">
        <v>278</v>
      </c>
      <c r="M11350" t="s">
        <v>106</v>
      </c>
      <c r="N11350">
        <v>1</v>
      </c>
      <c r="O11350" t="s">
        <v>232</v>
      </c>
      <c r="P11350">
        <v>1</v>
      </c>
      <c r="Q11350" t="s">
        <v>464</v>
      </c>
      <c r="R11350" t="s">
        <v>234</v>
      </c>
      <c r="S11350" t="s">
        <v>258</v>
      </c>
      <c r="T11350" t="s">
        <v>259</v>
      </c>
      <c r="U11350" t="s">
        <v>443</v>
      </c>
    </row>
    <row r="11351" spans="1:21" x14ac:dyDescent="0.35">
      <c r="A11351" s="2" t="s">
        <v>178</v>
      </c>
      <c r="B11351" s="1" t="s">
        <v>179</v>
      </c>
      <c r="C11351" t="s">
        <v>511</v>
      </c>
      <c r="D11351" s="1" t="s">
        <v>104</v>
      </c>
      <c r="E11351" s="1" t="s">
        <v>14</v>
      </c>
      <c r="F11351" s="1" t="s">
        <v>15</v>
      </c>
      <c r="G11351" s="1" t="s">
        <v>215</v>
      </c>
      <c r="H11351" t="s">
        <v>20</v>
      </c>
      <c r="I11351" s="1" t="s">
        <v>374</v>
      </c>
      <c r="J11351" t="s">
        <v>42</v>
      </c>
      <c r="K11351" s="1" t="s">
        <v>48</v>
      </c>
      <c r="L11351" t="s">
        <v>278</v>
      </c>
      <c r="M11351" t="s">
        <v>148</v>
      </c>
      <c r="N11351">
        <v>1</v>
      </c>
      <c r="O11351" t="s">
        <v>232</v>
      </c>
      <c r="P11351">
        <v>1</v>
      </c>
      <c r="Q11351" t="s">
        <v>464</v>
      </c>
      <c r="R11351" t="s">
        <v>234</v>
      </c>
      <c r="S11351" t="s">
        <v>258</v>
      </c>
      <c r="T11351" t="s">
        <v>259</v>
      </c>
      <c r="U11351" t="s">
        <v>443</v>
      </c>
    </row>
    <row r="11352" spans="1:21" x14ac:dyDescent="0.35">
      <c r="A11352" s="2" t="s">
        <v>178</v>
      </c>
      <c r="B11352" s="1" t="s">
        <v>179</v>
      </c>
      <c r="C11352" t="s">
        <v>511</v>
      </c>
      <c r="D11352" s="1" t="s">
        <v>104</v>
      </c>
      <c r="E11352" s="1" t="s">
        <v>14</v>
      </c>
      <c r="F11352" s="1" t="s">
        <v>15</v>
      </c>
      <c r="G11352" s="1" t="s">
        <v>215</v>
      </c>
      <c r="H11352" t="s">
        <v>27</v>
      </c>
      <c r="I11352" s="1" t="s">
        <v>374</v>
      </c>
      <c r="J11352" t="s">
        <v>42</v>
      </c>
      <c r="K11352" s="1" t="s">
        <v>48</v>
      </c>
      <c r="L11352" t="s">
        <v>278</v>
      </c>
      <c r="M11352" t="s">
        <v>148</v>
      </c>
      <c r="N11352">
        <v>1</v>
      </c>
      <c r="O11352" t="s">
        <v>232</v>
      </c>
      <c r="P11352">
        <v>1</v>
      </c>
      <c r="Q11352" t="s">
        <v>464</v>
      </c>
      <c r="R11352" t="s">
        <v>234</v>
      </c>
      <c r="S11352" t="s">
        <v>258</v>
      </c>
      <c r="T11352" t="s">
        <v>259</v>
      </c>
      <c r="U11352" t="s">
        <v>443</v>
      </c>
    </row>
    <row r="11353" spans="1:21" x14ac:dyDescent="0.35">
      <c r="A11353" s="2" t="s">
        <v>178</v>
      </c>
      <c r="B11353" s="1" t="s">
        <v>179</v>
      </c>
      <c r="C11353" t="s">
        <v>511</v>
      </c>
      <c r="D11353" s="1" t="s">
        <v>104</v>
      </c>
      <c r="E11353" s="1" t="s">
        <v>14</v>
      </c>
      <c r="F11353" s="1" t="s">
        <v>15</v>
      </c>
      <c r="G11353" s="1" t="s">
        <v>215</v>
      </c>
      <c r="H11353" t="s">
        <v>36</v>
      </c>
      <c r="I11353" s="1" t="s">
        <v>374</v>
      </c>
      <c r="J11353" t="s">
        <v>42</v>
      </c>
      <c r="K11353" s="1" t="s">
        <v>48</v>
      </c>
      <c r="L11353" t="s">
        <v>278</v>
      </c>
      <c r="M11353" t="s">
        <v>123</v>
      </c>
      <c r="N11353">
        <v>1</v>
      </c>
      <c r="O11353" t="s">
        <v>232</v>
      </c>
      <c r="P11353">
        <v>1</v>
      </c>
      <c r="Q11353" t="s">
        <v>464</v>
      </c>
      <c r="R11353" t="s">
        <v>234</v>
      </c>
      <c r="S11353" t="s">
        <v>258</v>
      </c>
      <c r="T11353" t="s">
        <v>259</v>
      </c>
      <c r="U11353" t="s">
        <v>443</v>
      </c>
    </row>
    <row r="11354" spans="1:21" x14ac:dyDescent="0.35">
      <c r="A11354" s="2" t="s">
        <v>178</v>
      </c>
      <c r="B11354" s="1" t="s">
        <v>179</v>
      </c>
      <c r="C11354" t="s">
        <v>511</v>
      </c>
      <c r="D11354" s="1" t="s">
        <v>104</v>
      </c>
      <c r="E11354" s="1" t="s">
        <v>14</v>
      </c>
      <c r="F11354" s="1" t="s">
        <v>21</v>
      </c>
      <c r="G11354" s="1" t="s">
        <v>29</v>
      </c>
      <c r="H11354" t="s">
        <v>20</v>
      </c>
      <c r="I11354" s="1" t="s">
        <v>374</v>
      </c>
      <c r="J11354" t="s">
        <v>42</v>
      </c>
      <c r="K11354" s="1" t="s">
        <v>48</v>
      </c>
      <c r="L11354" t="s">
        <v>278</v>
      </c>
      <c r="M11354" t="s">
        <v>123</v>
      </c>
      <c r="N11354">
        <v>1</v>
      </c>
      <c r="O11354" t="s">
        <v>232</v>
      </c>
      <c r="P11354">
        <v>1</v>
      </c>
      <c r="Q11354" t="s">
        <v>464</v>
      </c>
      <c r="R11354" t="s">
        <v>234</v>
      </c>
      <c r="S11354" t="s">
        <v>258</v>
      </c>
      <c r="T11354" t="s">
        <v>259</v>
      </c>
      <c r="U11354" t="s">
        <v>443</v>
      </c>
    </row>
    <row r="11355" spans="1:21" x14ac:dyDescent="0.35">
      <c r="A11355" s="2" t="s">
        <v>178</v>
      </c>
      <c r="B11355" s="1" t="s">
        <v>179</v>
      </c>
      <c r="C11355" t="s">
        <v>511</v>
      </c>
      <c r="D11355" s="1" t="s">
        <v>104</v>
      </c>
      <c r="E11355" s="1" t="s">
        <v>25</v>
      </c>
      <c r="F11355" s="1" t="s">
        <v>26</v>
      </c>
      <c r="G11355" s="1" t="s">
        <v>215</v>
      </c>
      <c r="H11355" t="s">
        <v>16</v>
      </c>
      <c r="I11355" s="1" t="s">
        <v>374</v>
      </c>
      <c r="J11355" t="s">
        <v>42</v>
      </c>
      <c r="K11355" s="1" t="s">
        <v>48</v>
      </c>
      <c r="L11355" t="s">
        <v>278</v>
      </c>
      <c r="M11355" t="s">
        <v>106</v>
      </c>
      <c r="N11355">
        <v>1</v>
      </c>
      <c r="O11355" t="s">
        <v>232</v>
      </c>
      <c r="P11355">
        <v>1</v>
      </c>
      <c r="Q11355" t="s">
        <v>464</v>
      </c>
      <c r="R11355" t="s">
        <v>234</v>
      </c>
      <c r="S11355" t="s">
        <v>271</v>
      </c>
      <c r="T11355" t="s">
        <v>259</v>
      </c>
      <c r="U11355" t="s">
        <v>443</v>
      </c>
    </row>
    <row r="11356" spans="1:21" x14ac:dyDescent="0.35">
      <c r="A11356" s="2" t="s">
        <v>178</v>
      </c>
      <c r="B11356" s="1" t="s">
        <v>179</v>
      </c>
      <c r="C11356" t="s">
        <v>511</v>
      </c>
      <c r="D11356" s="1" t="s">
        <v>104</v>
      </c>
      <c r="E11356" s="1" t="s">
        <v>25</v>
      </c>
      <c r="F11356" s="1" t="s">
        <v>26</v>
      </c>
      <c r="G11356" s="1" t="s">
        <v>215</v>
      </c>
      <c r="H11356" t="s">
        <v>20</v>
      </c>
      <c r="I11356" s="1" t="s">
        <v>374</v>
      </c>
      <c r="J11356" t="s">
        <v>42</v>
      </c>
      <c r="K11356" s="1" t="s">
        <v>48</v>
      </c>
      <c r="L11356" t="s">
        <v>278</v>
      </c>
      <c r="M11356" t="s">
        <v>105</v>
      </c>
      <c r="N11356">
        <v>1</v>
      </c>
      <c r="O11356" t="s">
        <v>232</v>
      </c>
      <c r="P11356">
        <v>1</v>
      </c>
      <c r="Q11356" t="s">
        <v>464</v>
      </c>
      <c r="R11356" t="s">
        <v>234</v>
      </c>
      <c r="S11356" t="s">
        <v>258</v>
      </c>
      <c r="T11356" t="s">
        <v>259</v>
      </c>
      <c r="U11356" t="s">
        <v>443</v>
      </c>
    </row>
    <row r="11357" spans="1:21" x14ac:dyDescent="0.35">
      <c r="A11357" s="2" t="s">
        <v>178</v>
      </c>
      <c r="B11357" s="1" t="s">
        <v>179</v>
      </c>
      <c r="C11357" t="s">
        <v>511</v>
      </c>
      <c r="D11357" s="1" t="s">
        <v>104</v>
      </c>
      <c r="E11357" s="1" t="s">
        <v>25</v>
      </c>
      <c r="F11357" s="1" t="s">
        <v>26</v>
      </c>
      <c r="G11357" s="1" t="s">
        <v>215</v>
      </c>
      <c r="H11357" t="s">
        <v>20</v>
      </c>
      <c r="I11357" s="1" t="s">
        <v>374</v>
      </c>
      <c r="J11357" t="s">
        <v>42</v>
      </c>
      <c r="K11357" s="1" t="s">
        <v>48</v>
      </c>
      <c r="L11357" t="s">
        <v>278</v>
      </c>
      <c r="M11357" t="s">
        <v>51</v>
      </c>
      <c r="N11357">
        <v>1</v>
      </c>
      <c r="O11357" t="s">
        <v>232</v>
      </c>
      <c r="P11357">
        <v>1</v>
      </c>
      <c r="Q11357" t="s">
        <v>464</v>
      </c>
      <c r="R11357" t="s">
        <v>234</v>
      </c>
      <c r="S11357" t="s">
        <v>258</v>
      </c>
      <c r="T11357" t="s">
        <v>259</v>
      </c>
      <c r="U11357" t="s">
        <v>443</v>
      </c>
    </row>
    <row r="11358" spans="1:21" x14ac:dyDescent="0.35">
      <c r="A11358" s="2" t="s">
        <v>178</v>
      </c>
      <c r="B11358" s="1" t="s">
        <v>179</v>
      </c>
      <c r="C11358" t="s">
        <v>511</v>
      </c>
      <c r="D11358" s="1" t="s">
        <v>104</v>
      </c>
      <c r="E11358" s="1" t="s">
        <v>25</v>
      </c>
      <c r="F11358" s="1" t="s">
        <v>15</v>
      </c>
      <c r="G11358" s="1" t="s">
        <v>215</v>
      </c>
      <c r="H11358" t="s">
        <v>27</v>
      </c>
      <c r="I11358" s="1" t="s">
        <v>374</v>
      </c>
      <c r="J11358" t="s">
        <v>42</v>
      </c>
      <c r="K11358" s="1" t="s">
        <v>48</v>
      </c>
      <c r="L11358" t="s">
        <v>278</v>
      </c>
      <c r="M11358" t="s">
        <v>106</v>
      </c>
      <c r="N11358">
        <v>1</v>
      </c>
      <c r="O11358" t="s">
        <v>232</v>
      </c>
      <c r="P11358">
        <v>1</v>
      </c>
      <c r="Q11358" t="s">
        <v>464</v>
      </c>
      <c r="R11358" t="s">
        <v>234</v>
      </c>
      <c r="S11358" t="s">
        <v>258</v>
      </c>
      <c r="T11358" t="s">
        <v>259</v>
      </c>
      <c r="U11358" t="s">
        <v>443</v>
      </c>
    </row>
    <row r="11359" spans="1:21" x14ac:dyDescent="0.35">
      <c r="A11359" s="2" t="s">
        <v>178</v>
      </c>
      <c r="B11359" s="1" t="s">
        <v>179</v>
      </c>
      <c r="C11359" t="s">
        <v>510</v>
      </c>
      <c r="D11359" s="1" t="s">
        <v>120</v>
      </c>
      <c r="E11359" s="1" t="s">
        <v>14</v>
      </c>
      <c r="F11359" s="1" t="s">
        <v>26</v>
      </c>
      <c r="G11359" s="1" t="s">
        <v>215</v>
      </c>
      <c r="H11359" t="s">
        <v>16</v>
      </c>
      <c r="I11359" s="1" t="s">
        <v>374</v>
      </c>
      <c r="J11359" t="s">
        <v>42</v>
      </c>
      <c r="K11359" s="1" t="s">
        <v>18</v>
      </c>
      <c r="L11359" t="s">
        <v>278</v>
      </c>
      <c r="M11359" t="s">
        <v>122</v>
      </c>
      <c r="N11359">
        <v>1</v>
      </c>
      <c r="O11359" t="s">
        <v>232</v>
      </c>
      <c r="P11359">
        <v>1</v>
      </c>
      <c r="Q11359" t="s">
        <v>464</v>
      </c>
      <c r="R11359" t="s">
        <v>234</v>
      </c>
      <c r="S11359" t="s">
        <v>258</v>
      </c>
      <c r="T11359" t="s">
        <v>259</v>
      </c>
      <c r="U11359" t="s">
        <v>443</v>
      </c>
    </row>
    <row r="11360" spans="1:21" x14ac:dyDescent="0.35">
      <c r="A11360" s="2" t="s">
        <v>178</v>
      </c>
      <c r="B11360" s="1" t="s">
        <v>179</v>
      </c>
      <c r="C11360" t="s">
        <v>510</v>
      </c>
      <c r="D11360" s="1" t="s">
        <v>120</v>
      </c>
      <c r="E11360" s="1" t="s">
        <v>14</v>
      </c>
      <c r="F11360" s="1" t="s">
        <v>26</v>
      </c>
      <c r="G11360" s="1" t="s">
        <v>215</v>
      </c>
      <c r="H11360" t="s">
        <v>16</v>
      </c>
      <c r="I11360" s="1" t="s">
        <v>374</v>
      </c>
      <c r="J11360" t="s">
        <v>42</v>
      </c>
      <c r="K11360" s="1" t="s">
        <v>18</v>
      </c>
      <c r="L11360" t="s">
        <v>278</v>
      </c>
      <c r="M11360" t="s">
        <v>121</v>
      </c>
      <c r="N11360">
        <v>2</v>
      </c>
      <c r="O11360" t="s">
        <v>232</v>
      </c>
      <c r="P11360">
        <v>1</v>
      </c>
      <c r="Q11360" t="s">
        <v>464</v>
      </c>
      <c r="R11360" t="s">
        <v>234</v>
      </c>
      <c r="S11360" t="s">
        <v>258</v>
      </c>
      <c r="T11360" t="s">
        <v>259</v>
      </c>
      <c r="U11360" t="s">
        <v>443</v>
      </c>
    </row>
    <row r="11361" spans="1:21" x14ac:dyDescent="0.35">
      <c r="A11361" s="2" t="s">
        <v>178</v>
      </c>
      <c r="B11361" s="1" t="s">
        <v>179</v>
      </c>
      <c r="C11361" t="s">
        <v>510</v>
      </c>
      <c r="D11361" s="1" t="s">
        <v>120</v>
      </c>
      <c r="E11361" s="1" t="s">
        <v>14</v>
      </c>
      <c r="F11361" s="1" t="s">
        <v>26</v>
      </c>
      <c r="G11361" s="1" t="s">
        <v>215</v>
      </c>
      <c r="H11361" t="s">
        <v>20</v>
      </c>
      <c r="I11361" s="1" t="s">
        <v>374</v>
      </c>
      <c r="J11361" t="s">
        <v>42</v>
      </c>
      <c r="K11361" s="1" t="s">
        <v>18</v>
      </c>
      <c r="L11361" t="s">
        <v>278</v>
      </c>
      <c r="M11361" t="s">
        <v>121</v>
      </c>
      <c r="N11361">
        <v>1</v>
      </c>
      <c r="O11361" t="s">
        <v>232</v>
      </c>
      <c r="P11361">
        <v>1</v>
      </c>
      <c r="Q11361" t="s">
        <v>464</v>
      </c>
      <c r="R11361" t="s">
        <v>234</v>
      </c>
      <c r="S11361" t="s">
        <v>258</v>
      </c>
      <c r="T11361" t="s">
        <v>259</v>
      </c>
      <c r="U11361" t="s">
        <v>443</v>
      </c>
    </row>
    <row r="11362" spans="1:21" x14ac:dyDescent="0.35">
      <c r="A11362" s="2" t="s">
        <v>178</v>
      </c>
      <c r="B11362" s="1" t="s">
        <v>179</v>
      </c>
      <c r="C11362" t="s">
        <v>510</v>
      </c>
      <c r="D11362" s="1" t="s">
        <v>120</v>
      </c>
      <c r="E11362" s="1" t="s">
        <v>14</v>
      </c>
      <c r="F11362" s="1" t="s">
        <v>26</v>
      </c>
      <c r="G11362" s="1" t="s">
        <v>215</v>
      </c>
      <c r="H11362" t="s">
        <v>27</v>
      </c>
      <c r="I11362" s="1" t="s">
        <v>374</v>
      </c>
      <c r="J11362" t="s">
        <v>42</v>
      </c>
      <c r="K11362" s="1" t="s">
        <v>18</v>
      </c>
      <c r="L11362" t="s">
        <v>363</v>
      </c>
      <c r="M11362" t="s">
        <v>121</v>
      </c>
      <c r="N11362">
        <v>1</v>
      </c>
      <c r="O11362" t="s">
        <v>232</v>
      </c>
      <c r="P11362">
        <v>1</v>
      </c>
      <c r="Q11362" t="s">
        <v>464</v>
      </c>
      <c r="R11362" t="s">
        <v>234</v>
      </c>
      <c r="S11362" t="s">
        <v>258</v>
      </c>
      <c r="T11362" t="s">
        <v>259</v>
      </c>
      <c r="U11362" t="s">
        <v>443</v>
      </c>
    </row>
    <row r="11363" spans="1:21" x14ac:dyDescent="0.35">
      <c r="A11363" s="2" t="s">
        <v>178</v>
      </c>
      <c r="B11363" s="1" t="s">
        <v>179</v>
      </c>
      <c r="C11363" t="s">
        <v>510</v>
      </c>
      <c r="D11363" s="1" t="s">
        <v>120</v>
      </c>
      <c r="E11363" s="1" t="s">
        <v>14</v>
      </c>
      <c r="F11363" s="1" t="s">
        <v>15</v>
      </c>
      <c r="G11363" s="1" t="s">
        <v>215</v>
      </c>
      <c r="H11363" t="s">
        <v>20</v>
      </c>
      <c r="I11363" s="1" t="s">
        <v>374</v>
      </c>
      <c r="J11363" t="s">
        <v>42</v>
      </c>
      <c r="K11363" s="1" t="s">
        <v>18</v>
      </c>
      <c r="L11363" t="s">
        <v>278</v>
      </c>
      <c r="M11363" t="s">
        <v>100</v>
      </c>
      <c r="N11363">
        <v>2</v>
      </c>
      <c r="O11363" t="s">
        <v>232</v>
      </c>
      <c r="P11363">
        <v>1</v>
      </c>
      <c r="Q11363" t="s">
        <v>464</v>
      </c>
      <c r="R11363" t="s">
        <v>234</v>
      </c>
      <c r="S11363" t="s">
        <v>258</v>
      </c>
      <c r="T11363" t="s">
        <v>259</v>
      </c>
      <c r="U11363" t="s">
        <v>443</v>
      </c>
    </row>
    <row r="11364" spans="1:21" x14ac:dyDescent="0.35">
      <c r="A11364" s="2" t="s">
        <v>178</v>
      </c>
      <c r="B11364" s="1" t="s">
        <v>179</v>
      </c>
      <c r="C11364" t="s">
        <v>510</v>
      </c>
      <c r="D11364" s="1" t="s">
        <v>120</v>
      </c>
      <c r="E11364" s="1" t="s">
        <v>14</v>
      </c>
      <c r="F11364" s="1" t="s">
        <v>15</v>
      </c>
      <c r="G11364" s="1" t="s">
        <v>215</v>
      </c>
      <c r="H11364" t="s">
        <v>20</v>
      </c>
      <c r="I11364" s="1" t="s">
        <v>374</v>
      </c>
      <c r="J11364" t="s">
        <v>42</v>
      </c>
      <c r="K11364" s="1" t="s">
        <v>18</v>
      </c>
      <c r="L11364" t="s">
        <v>278</v>
      </c>
      <c r="M11364" t="s">
        <v>121</v>
      </c>
      <c r="N11364">
        <v>1</v>
      </c>
      <c r="O11364" t="s">
        <v>232</v>
      </c>
      <c r="P11364">
        <v>1</v>
      </c>
      <c r="Q11364" t="s">
        <v>464</v>
      </c>
      <c r="R11364" t="s">
        <v>234</v>
      </c>
      <c r="S11364" t="s">
        <v>258</v>
      </c>
      <c r="T11364" t="s">
        <v>259</v>
      </c>
      <c r="U11364" t="s">
        <v>443</v>
      </c>
    </row>
    <row r="11365" spans="1:21" x14ac:dyDescent="0.35">
      <c r="A11365" s="2" t="s">
        <v>178</v>
      </c>
      <c r="B11365" s="1" t="s">
        <v>179</v>
      </c>
      <c r="C11365" t="s">
        <v>510</v>
      </c>
      <c r="D11365" s="1" t="s">
        <v>120</v>
      </c>
      <c r="E11365" s="1" t="s">
        <v>14</v>
      </c>
      <c r="F11365" s="1" t="s">
        <v>15</v>
      </c>
      <c r="G11365" s="1" t="s">
        <v>215</v>
      </c>
      <c r="H11365" t="s">
        <v>27</v>
      </c>
      <c r="I11365" s="1" t="s">
        <v>374</v>
      </c>
      <c r="J11365" t="s">
        <v>42</v>
      </c>
      <c r="K11365" s="1" t="s">
        <v>18</v>
      </c>
      <c r="L11365" t="s">
        <v>278</v>
      </c>
      <c r="M11365" t="s">
        <v>121</v>
      </c>
      <c r="N11365">
        <v>1</v>
      </c>
      <c r="O11365" t="s">
        <v>232</v>
      </c>
      <c r="P11365">
        <v>1</v>
      </c>
      <c r="Q11365" t="s">
        <v>464</v>
      </c>
      <c r="R11365" t="s">
        <v>234</v>
      </c>
      <c r="S11365" t="s">
        <v>258</v>
      </c>
      <c r="T11365" t="s">
        <v>259</v>
      </c>
      <c r="U11365" t="s">
        <v>443</v>
      </c>
    </row>
    <row r="11366" spans="1:21" x14ac:dyDescent="0.35">
      <c r="A11366" s="2" t="s">
        <v>178</v>
      </c>
      <c r="B11366" s="1" t="s">
        <v>179</v>
      </c>
      <c r="C11366" t="s">
        <v>510</v>
      </c>
      <c r="D11366" s="1" t="s">
        <v>120</v>
      </c>
      <c r="E11366" s="1" t="s">
        <v>14</v>
      </c>
      <c r="F11366" s="1" t="s">
        <v>21</v>
      </c>
      <c r="G11366" s="1" t="s">
        <v>29</v>
      </c>
      <c r="H11366" t="s">
        <v>16</v>
      </c>
      <c r="I11366" s="1" t="s">
        <v>374</v>
      </c>
      <c r="J11366" t="s">
        <v>42</v>
      </c>
      <c r="K11366" s="1" t="s">
        <v>18</v>
      </c>
      <c r="L11366" t="s">
        <v>278</v>
      </c>
      <c r="M11366" t="s">
        <v>121</v>
      </c>
      <c r="N11366">
        <v>1</v>
      </c>
      <c r="O11366" t="s">
        <v>232</v>
      </c>
      <c r="P11366">
        <v>1</v>
      </c>
      <c r="Q11366" t="s">
        <v>464</v>
      </c>
      <c r="R11366" t="s">
        <v>234</v>
      </c>
      <c r="S11366" t="s">
        <v>258</v>
      </c>
      <c r="T11366" t="s">
        <v>259</v>
      </c>
      <c r="U11366" t="s">
        <v>443</v>
      </c>
    </row>
    <row r="11367" spans="1:21" x14ac:dyDescent="0.35">
      <c r="A11367" s="2" t="s">
        <v>178</v>
      </c>
      <c r="B11367" s="1" t="s">
        <v>179</v>
      </c>
      <c r="C11367" t="s">
        <v>510</v>
      </c>
      <c r="D11367" s="1" t="s">
        <v>120</v>
      </c>
      <c r="E11367" s="1" t="s">
        <v>14</v>
      </c>
      <c r="F11367" s="1" t="s">
        <v>21</v>
      </c>
      <c r="G11367" s="1" t="s">
        <v>29</v>
      </c>
      <c r="H11367" t="s">
        <v>30</v>
      </c>
      <c r="I11367" s="1" t="s">
        <v>374</v>
      </c>
      <c r="J11367" t="s">
        <v>42</v>
      </c>
      <c r="K11367" s="1" t="s">
        <v>18</v>
      </c>
      <c r="L11367" t="s">
        <v>363</v>
      </c>
      <c r="M11367" t="s">
        <v>18</v>
      </c>
      <c r="N11367">
        <v>1</v>
      </c>
      <c r="O11367" t="s">
        <v>232</v>
      </c>
      <c r="P11367">
        <v>1</v>
      </c>
      <c r="Q11367" t="s">
        <v>464</v>
      </c>
      <c r="R11367" t="s">
        <v>234</v>
      </c>
      <c r="S11367" t="s">
        <v>258</v>
      </c>
      <c r="T11367" t="s">
        <v>259</v>
      </c>
      <c r="U11367" t="s">
        <v>443</v>
      </c>
    </row>
    <row r="11368" spans="1:21" x14ac:dyDescent="0.35">
      <c r="A11368" s="2" t="s">
        <v>178</v>
      </c>
      <c r="B11368" s="1" t="s">
        <v>179</v>
      </c>
      <c r="C11368" t="s">
        <v>510</v>
      </c>
      <c r="D11368" s="1" t="s">
        <v>120</v>
      </c>
      <c r="E11368" s="1" t="s">
        <v>25</v>
      </c>
      <c r="F11368" s="1" t="s">
        <v>15</v>
      </c>
      <c r="G11368" s="1" t="s">
        <v>215</v>
      </c>
      <c r="H11368" t="s">
        <v>20</v>
      </c>
      <c r="I11368" s="1" t="s">
        <v>374</v>
      </c>
      <c r="J11368" t="s">
        <v>42</v>
      </c>
      <c r="K11368" s="1" t="s">
        <v>18</v>
      </c>
      <c r="L11368" t="s">
        <v>278</v>
      </c>
      <c r="M11368" t="s">
        <v>121</v>
      </c>
      <c r="N11368">
        <v>1</v>
      </c>
      <c r="O11368" t="s">
        <v>232</v>
      </c>
      <c r="P11368">
        <v>1</v>
      </c>
      <c r="Q11368" t="s">
        <v>464</v>
      </c>
      <c r="R11368" t="s">
        <v>234</v>
      </c>
      <c r="S11368" t="s">
        <v>258</v>
      </c>
      <c r="T11368" t="s">
        <v>259</v>
      </c>
      <c r="U11368" t="s">
        <v>443</v>
      </c>
    </row>
    <row r="11369" spans="1:21" x14ac:dyDescent="0.35">
      <c r="A11369" s="2" t="s">
        <v>178</v>
      </c>
      <c r="B11369" s="1" t="s">
        <v>179</v>
      </c>
      <c r="C11369" t="s">
        <v>510</v>
      </c>
      <c r="D11369" s="1" t="s">
        <v>285</v>
      </c>
      <c r="E11369" s="1" t="s">
        <v>14</v>
      </c>
      <c r="F11369" s="1" t="s">
        <v>26</v>
      </c>
      <c r="G11369" s="1" t="s">
        <v>215</v>
      </c>
      <c r="H11369" t="s">
        <v>16</v>
      </c>
      <c r="I11369" s="1" t="s">
        <v>390</v>
      </c>
      <c r="J11369" t="s">
        <v>379</v>
      </c>
      <c r="K11369" s="1" t="s">
        <v>18</v>
      </c>
      <c r="L11369" t="s">
        <v>278</v>
      </c>
      <c r="M11369" t="s">
        <v>100</v>
      </c>
      <c r="N11369">
        <v>7</v>
      </c>
      <c r="O11369" t="s">
        <v>232</v>
      </c>
      <c r="P11369">
        <v>1</v>
      </c>
      <c r="Q11369">
        <v>1</v>
      </c>
      <c r="R11369" t="s">
        <v>234</v>
      </c>
      <c r="S11369" t="s">
        <v>258</v>
      </c>
      <c r="T11369" t="s">
        <v>259</v>
      </c>
      <c r="U11369" t="s">
        <v>443</v>
      </c>
    </row>
    <row r="11370" spans="1:21" x14ac:dyDescent="0.35">
      <c r="A11370" s="2" t="s">
        <v>178</v>
      </c>
      <c r="B11370" s="1" t="s">
        <v>179</v>
      </c>
      <c r="C11370" t="s">
        <v>510</v>
      </c>
      <c r="D11370" s="1" t="s">
        <v>285</v>
      </c>
      <c r="E11370" s="1" t="s">
        <v>14</v>
      </c>
      <c r="F11370" s="1" t="s">
        <v>26</v>
      </c>
      <c r="G11370" s="1" t="s">
        <v>215</v>
      </c>
      <c r="H11370" t="s">
        <v>16</v>
      </c>
      <c r="I11370" s="1" t="s">
        <v>390</v>
      </c>
      <c r="J11370" t="s">
        <v>379</v>
      </c>
      <c r="K11370" s="1" t="s">
        <v>18</v>
      </c>
      <c r="L11370" t="s">
        <v>363</v>
      </c>
      <c r="M11370" t="s">
        <v>100</v>
      </c>
      <c r="N11370">
        <v>1</v>
      </c>
      <c r="O11370" t="s">
        <v>232</v>
      </c>
      <c r="P11370">
        <v>1</v>
      </c>
      <c r="Q11370">
        <v>1</v>
      </c>
      <c r="R11370" t="s">
        <v>234</v>
      </c>
      <c r="S11370" t="s">
        <v>258</v>
      </c>
      <c r="T11370" t="s">
        <v>259</v>
      </c>
      <c r="U11370" t="s">
        <v>443</v>
      </c>
    </row>
    <row r="11371" spans="1:21" x14ac:dyDescent="0.35">
      <c r="A11371" s="2" t="s">
        <v>178</v>
      </c>
      <c r="B11371" s="1" t="s">
        <v>179</v>
      </c>
      <c r="C11371" t="s">
        <v>510</v>
      </c>
      <c r="D11371" s="1" t="s">
        <v>285</v>
      </c>
      <c r="E11371" s="1" t="s">
        <v>14</v>
      </c>
      <c r="F11371" s="1" t="s">
        <v>26</v>
      </c>
      <c r="G11371" s="1" t="s">
        <v>215</v>
      </c>
      <c r="H11371" t="s">
        <v>16</v>
      </c>
      <c r="I11371" s="1" t="s">
        <v>390</v>
      </c>
      <c r="J11371" t="s">
        <v>379</v>
      </c>
      <c r="K11371" s="1" t="s">
        <v>75</v>
      </c>
      <c r="L11371" t="s">
        <v>278</v>
      </c>
      <c r="M11371" t="s">
        <v>111</v>
      </c>
      <c r="N11371">
        <v>2</v>
      </c>
      <c r="O11371" t="s">
        <v>232</v>
      </c>
      <c r="P11371">
        <v>1</v>
      </c>
      <c r="Q11371">
        <v>1</v>
      </c>
      <c r="R11371" t="s">
        <v>234</v>
      </c>
      <c r="S11371" t="s">
        <v>258</v>
      </c>
      <c r="T11371" t="s">
        <v>259</v>
      </c>
      <c r="U11371" t="s">
        <v>443</v>
      </c>
    </row>
    <row r="11372" spans="1:21" x14ac:dyDescent="0.35">
      <c r="A11372" s="2" t="s">
        <v>178</v>
      </c>
      <c r="B11372" s="1" t="s">
        <v>179</v>
      </c>
      <c r="C11372" t="s">
        <v>510</v>
      </c>
      <c r="D11372" s="1" t="s">
        <v>285</v>
      </c>
      <c r="E11372" s="1" t="s">
        <v>14</v>
      </c>
      <c r="F11372" s="1" t="s">
        <v>26</v>
      </c>
      <c r="G11372" s="1" t="s">
        <v>215</v>
      </c>
      <c r="H11372" t="s">
        <v>20</v>
      </c>
      <c r="I11372" s="1" t="s">
        <v>390</v>
      </c>
      <c r="J11372" t="s">
        <v>379</v>
      </c>
      <c r="K11372" s="1" t="s">
        <v>18</v>
      </c>
      <c r="L11372" t="s">
        <v>278</v>
      </c>
      <c r="M11372" t="s">
        <v>100</v>
      </c>
      <c r="N11372">
        <v>1</v>
      </c>
      <c r="O11372" t="s">
        <v>232</v>
      </c>
      <c r="P11372">
        <v>1</v>
      </c>
      <c r="Q11372">
        <v>1</v>
      </c>
      <c r="R11372" t="s">
        <v>234</v>
      </c>
      <c r="S11372" t="s">
        <v>258</v>
      </c>
      <c r="T11372" t="s">
        <v>259</v>
      </c>
      <c r="U11372" t="s">
        <v>443</v>
      </c>
    </row>
    <row r="11373" spans="1:21" x14ac:dyDescent="0.35">
      <c r="A11373" s="2" t="s">
        <v>178</v>
      </c>
      <c r="B11373" s="1" t="s">
        <v>179</v>
      </c>
      <c r="C11373" t="s">
        <v>510</v>
      </c>
      <c r="D11373" s="1" t="s">
        <v>285</v>
      </c>
      <c r="E11373" s="1" t="s">
        <v>14</v>
      </c>
      <c r="F11373" s="1" t="s">
        <v>26</v>
      </c>
      <c r="G11373" s="1" t="s">
        <v>215</v>
      </c>
      <c r="H11373" t="s">
        <v>20</v>
      </c>
      <c r="I11373" s="1" t="s">
        <v>390</v>
      </c>
      <c r="J11373" t="s">
        <v>379</v>
      </c>
      <c r="K11373" s="1" t="s">
        <v>75</v>
      </c>
      <c r="L11373" t="s">
        <v>278</v>
      </c>
      <c r="M11373" t="s">
        <v>111</v>
      </c>
      <c r="N11373">
        <v>1</v>
      </c>
      <c r="O11373" t="s">
        <v>232</v>
      </c>
      <c r="P11373">
        <v>1</v>
      </c>
      <c r="Q11373">
        <v>1</v>
      </c>
      <c r="R11373" t="s">
        <v>234</v>
      </c>
      <c r="S11373" t="s">
        <v>258</v>
      </c>
      <c r="T11373" t="s">
        <v>259</v>
      </c>
      <c r="U11373" t="s">
        <v>443</v>
      </c>
    </row>
    <row r="11374" spans="1:21" x14ac:dyDescent="0.35">
      <c r="A11374" s="2" t="s">
        <v>178</v>
      </c>
      <c r="B11374" s="1" t="s">
        <v>179</v>
      </c>
      <c r="C11374" t="s">
        <v>510</v>
      </c>
      <c r="D11374" s="1" t="s">
        <v>285</v>
      </c>
      <c r="E11374" s="1" t="s">
        <v>25</v>
      </c>
      <c r="F11374" s="1" t="s">
        <v>26</v>
      </c>
      <c r="G11374" s="1" t="s">
        <v>215</v>
      </c>
      <c r="H11374" t="s">
        <v>16</v>
      </c>
      <c r="I11374" s="1" t="s">
        <v>390</v>
      </c>
      <c r="J11374" t="s">
        <v>379</v>
      </c>
      <c r="K11374" s="1" t="s">
        <v>75</v>
      </c>
      <c r="L11374" t="s">
        <v>278</v>
      </c>
      <c r="M11374" t="s">
        <v>111</v>
      </c>
      <c r="N11374">
        <v>1</v>
      </c>
      <c r="O11374" t="s">
        <v>232</v>
      </c>
      <c r="P11374">
        <v>1</v>
      </c>
      <c r="Q11374">
        <v>1</v>
      </c>
      <c r="R11374" t="s">
        <v>234</v>
      </c>
      <c r="S11374" t="s">
        <v>258</v>
      </c>
      <c r="T11374" t="s">
        <v>259</v>
      </c>
      <c r="U11374" t="s">
        <v>443</v>
      </c>
    </row>
    <row r="11375" spans="1:21" x14ac:dyDescent="0.35">
      <c r="A11375" s="2" t="s">
        <v>178</v>
      </c>
      <c r="B11375" s="1" t="s">
        <v>179</v>
      </c>
      <c r="C11375" t="s">
        <v>510</v>
      </c>
      <c r="D11375" s="1" t="s">
        <v>285</v>
      </c>
      <c r="E11375" s="1" t="s">
        <v>25</v>
      </c>
      <c r="F11375" s="1" t="s">
        <v>26</v>
      </c>
      <c r="G11375" s="1" t="s">
        <v>215</v>
      </c>
      <c r="H11375" t="s">
        <v>27</v>
      </c>
      <c r="I11375" s="1" t="s">
        <v>390</v>
      </c>
      <c r="J11375" t="s">
        <v>379</v>
      </c>
      <c r="K11375" s="1" t="s">
        <v>18</v>
      </c>
      <c r="L11375" t="s">
        <v>278</v>
      </c>
      <c r="M11375" t="s">
        <v>100</v>
      </c>
      <c r="N11375">
        <v>1</v>
      </c>
      <c r="O11375" t="s">
        <v>232</v>
      </c>
      <c r="P11375">
        <v>0</v>
      </c>
      <c r="Q11375">
        <v>1</v>
      </c>
      <c r="R11375" t="s">
        <v>234</v>
      </c>
      <c r="S11375" t="s">
        <v>258</v>
      </c>
      <c r="T11375" t="s">
        <v>259</v>
      </c>
      <c r="U11375" t="s">
        <v>443</v>
      </c>
    </row>
    <row r="11376" spans="1:21" x14ac:dyDescent="0.35">
      <c r="A11376" s="2" t="s">
        <v>251</v>
      </c>
      <c r="B11376" s="1" t="s">
        <v>274</v>
      </c>
      <c r="C11376" t="s">
        <v>512</v>
      </c>
      <c r="D11376" s="1" t="s">
        <v>55</v>
      </c>
      <c r="E11376" s="1" t="s">
        <v>14</v>
      </c>
      <c r="F11376" s="1" t="s">
        <v>33</v>
      </c>
      <c r="G11376" s="1" t="s">
        <v>214</v>
      </c>
      <c r="H11376" t="s">
        <v>24</v>
      </c>
      <c r="I11376" s="1" t="s">
        <v>481</v>
      </c>
      <c r="J11376" t="s">
        <v>17</v>
      </c>
      <c r="K11376" s="1" t="s">
        <v>57</v>
      </c>
      <c r="L11376" t="s">
        <v>363</v>
      </c>
      <c r="M11376" t="s">
        <v>61</v>
      </c>
      <c r="N11376">
        <v>1</v>
      </c>
      <c r="O11376" t="s">
        <v>232</v>
      </c>
      <c r="P11376">
        <v>0</v>
      </c>
      <c r="Q11376">
        <v>1</v>
      </c>
      <c r="R11376" t="s">
        <v>234</v>
      </c>
      <c r="S11376" t="s">
        <v>258</v>
      </c>
      <c r="T11376" t="s">
        <v>259</v>
      </c>
      <c r="U11376" t="s">
        <v>443</v>
      </c>
    </row>
    <row r="11377" spans="1:21" x14ac:dyDescent="0.35">
      <c r="A11377" s="2" t="s">
        <v>251</v>
      </c>
      <c r="B11377" s="1" t="s">
        <v>274</v>
      </c>
      <c r="C11377" t="s">
        <v>512</v>
      </c>
      <c r="D11377" s="1" t="s">
        <v>55</v>
      </c>
      <c r="E11377" s="1" t="s">
        <v>14</v>
      </c>
      <c r="F11377" s="1" t="s">
        <v>26</v>
      </c>
      <c r="G11377" s="1" t="s">
        <v>215</v>
      </c>
      <c r="H11377" t="s">
        <v>36</v>
      </c>
      <c r="I11377" s="1" t="s">
        <v>481</v>
      </c>
      <c r="J11377" t="s">
        <v>17</v>
      </c>
      <c r="K11377" s="1" t="s">
        <v>57</v>
      </c>
      <c r="L11377" t="s">
        <v>363</v>
      </c>
      <c r="M11377" t="s">
        <v>61</v>
      </c>
      <c r="N11377">
        <v>1</v>
      </c>
      <c r="O11377" t="s">
        <v>232</v>
      </c>
      <c r="P11377">
        <v>0</v>
      </c>
      <c r="Q11377">
        <v>1</v>
      </c>
      <c r="R11377" t="s">
        <v>234</v>
      </c>
      <c r="S11377" t="s">
        <v>258</v>
      </c>
      <c r="T11377" t="s">
        <v>259</v>
      </c>
      <c r="U11377" t="s">
        <v>443</v>
      </c>
    </row>
    <row r="11378" spans="1:21" x14ac:dyDescent="0.35">
      <c r="A11378" s="2" t="s">
        <v>251</v>
      </c>
      <c r="B11378" s="1" t="s">
        <v>274</v>
      </c>
      <c r="C11378" t="s">
        <v>512</v>
      </c>
      <c r="D11378" s="1" t="s">
        <v>55</v>
      </c>
      <c r="E11378" s="1" t="s">
        <v>14</v>
      </c>
      <c r="F11378" s="1" t="s">
        <v>26</v>
      </c>
      <c r="G11378" s="1" t="s">
        <v>215</v>
      </c>
      <c r="H11378" t="s">
        <v>40</v>
      </c>
      <c r="I11378" s="1" t="s">
        <v>481</v>
      </c>
      <c r="J11378" t="s">
        <v>17</v>
      </c>
      <c r="K11378" s="1" t="s">
        <v>57</v>
      </c>
      <c r="L11378" t="s">
        <v>363</v>
      </c>
      <c r="M11378" t="s">
        <v>61</v>
      </c>
      <c r="N11378">
        <v>1</v>
      </c>
      <c r="O11378" t="s">
        <v>232</v>
      </c>
      <c r="P11378">
        <v>0</v>
      </c>
      <c r="Q11378">
        <v>1</v>
      </c>
      <c r="R11378" t="s">
        <v>234</v>
      </c>
      <c r="S11378" t="s">
        <v>258</v>
      </c>
      <c r="T11378" t="s">
        <v>259</v>
      </c>
      <c r="U11378" t="s">
        <v>443</v>
      </c>
    </row>
    <row r="11379" spans="1:21" x14ac:dyDescent="0.35">
      <c r="A11379" s="2" t="s">
        <v>251</v>
      </c>
      <c r="B11379" s="1" t="s">
        <v>274</v>
      </c>
      <c r="C11379" t="s">
        <v>512</v>
      </c>
      <c r="D11379" s="1" t="s">
        <v>55</v>
      </c>
      <c r="E11379" s="1" t="s">
        <v>14</v>
      </c>
      <c r="F11379" s="1" t="s">
        <v>15</v>
      </c>
      <c r="G11379" s="1" t="s">
        <v>215</v>
      </c>
      <c r="H11379" t="s">
        <v>20</v>
      </c>
      <c r="I11379" s="1" t="s">
        <v>481</v>
      </c>
      <c r="J11379" t="s">
        <v>17</v>
      </c>
      <c r="K11379" s="1" t="s">
        <v>57</v>
      </c>
      <c r="L11379" t="s">
        <v>363</v>
      </c>
      <c r="M11379" t="s">
        <v>61</v>
      </c>
      <c r="N11379">
        <v>1</v>
      </c>
      <c r="O11379" t="s">
        <v>232</v>
      </c>
      <c r="P11379">
        <v>0</v>
      </c>
      <c r="Q11379">
        <v>1</v>
      </c>
      <c r="R11379" t="s">
        <v>234</v>
      </c>
      <c r="S11379" t="s">
        <v>258</v>
      </c>
      <c r="T11379" t="s">
        <v>259</v>
      </c>
      <c r="U11379" t="s">
        <v>443</v>
      </c>
    </row>
    <row r="11380" spans="1:21" x14ac:dyDescent="0.35">
      <c r="A11380" s="2" t="s">
        <v>251</v>
      </c>
      <c r="B11380" s="1" t="s">
        <v>274</v>
      </c>
      <c r="C11380" t="s">
        <v>512</v>
      </c>
      <c r="D11380" s="1" t="s">
        <v>55</v>
      </c>
      <c r="E11380" s="1" t="s">
        <v>14</v>
      </c>
      <c r="F11380" s="1" t="s">
        <v>15</v>
      </c>
      <c r="G11380" s="1" t="s">
        <v>215</v>
      </c>
      <c r="H11380" t="s">
        <v>30</v>
      </c>
      <c r="I11380" s="1" t="s">
        <v>481</v>
      </c>
      <c r="J11380" t="s">
        <v>17</v>
      </c>
      <c r="K11380" s="1" t="s">
        <v>57</v>
      </c>
      <c r="L11380" t="s">
        <v>363</v>
      </c>
      <c r="M11380" t="s">
        <v>61</v>
      </c>
      <c r="N11380">
        <v>1</v>
      </c>
      <c r="O11380" t="s">
        <v>232</v>
      </c>
      <c r="P11380">
        <v>0</v>
      </c>
      <c r="Q11380">
        <v>1</v>
      </c>
      <c r="R11380" t="s">
        <v>234</v>
      </c>
      <c r="S11380" t="s">
        <v>258</v>
      </c>
      <c r="T11380" t="s">
        <v>259</v>
      </c>
      <c r="U11380" t="s">
        <v>443</v>
      </c>
    </row>
    <row r="11381" spans="1:21" x14ac:dyDescent="0.35">
      <c r="A11381" s="2" t="s">
        <v>251</v>
      </c>
      <c r="B11381" s="1" t="s">
        <v>274</v>
      </c>
      <c r="C11381" t="s">
        <v>512</v>
      </c>
      <c r="D11381" s="1" t="s">
        <v>55</v>
      </c>
      <c r="E11381" s="1" t="s">
        <v>14</v>
      </c>
      <c r="F11381" s="1" t="s">
        <v>29</v>
      </c>
      <c r="G11381" s="1" t="s">
        <v>29</v>
      </c>
      <c r="H11381" t="s">
        <v>30</v>
      </c>
      <c r="I11381" s="1" t="s">
        <v>481</v>
      </c>
      <c r="J11381" t="s">
        <v>17</v>
      </c>
      <c r="K11381" s="1" t="s">
        <v>57</v>
      </c>
      <c r="L11381" t="s">
        <v>363</v>
      </c>
      <c r="M11381" t="s">
        <v>61</v>
      </c>
      <c r="N11381">
        <v>1</v>
      </c>
      <c r="O11381" t="s">
        <v>232</v>
      </c>
      <c r="P11381">
        <v>1</v>
      </c>
      <c r="Q11381">
        <v>1</v>
      </c>
      <c r="R11381" t="s">
        <v>234</v>
      </c>
      <c r="S11381" t="s">
        <v>258</v>
      </c>
      <c r="T11381" t="s">
        <v>259</v>
      </c>
      <c r="U11381" t="s">
        <v>443</v>
      </c>
    </row>
    <row r="11382" spans="1:21" x14ac:dyDescent="0.35">
      <c r="A11382" s="2" t="s">
        <v>251</v>
      </c>
      <c r="B11382" s="1" t="s">
        <v>274</v>
      </c>
      <c r="C11382" t="s">
        <v>512</v>
      </c>
      <c r="D11382" s="1" t="s">
        <v>55</v>
      </c>
      <c r="E11382" s="1" t="s">
        <v>14</v>
      </c>
      <c r="F11382" s="1" t="s">
        <v>21</v>
      </c>
      <c r="G11382" s="1" t="s">
        <v>29</v>
      </c>
      <c r="H11382" t="s">
        <v>16</v>
      </c>
      <c r="I11382" s="1" t="s">
        <v>481</v>
      </c>
      <c r="J11382" t="s">
        <v>17</v>
      </c>
      <c r="K11382" s="1" t="s">
        <v>57</v>
      </c>
      <c r="L11382" t="s">
        <v>278</v>
      </c>
      <c r="M11382" t="s">
        <v>61</v>
      </c>
      <c r="N11382">
        <v>1</v>
      </c>
      <c r="O11382" t="s">
        <v>232</v>
      </c>
      <c r="P11382">
        <v>0</v>
      </c>
      <c r="Q11382">
        <v>1</v>
      </c>
      <c r="R11382" t="s">
        <v>234</v>
      </c>
      <c r="S11382" t="s">
        <v>258</v>
      </c>
      <c r="T11382" t="s">
        <v>259</v>
      </c>
      <c r="U11382" t="s">
        <v>443</v>
      </c>
    </row>
    <row r="11383" spans="1:21" x14ac:dyDescent="0.35">
      <c r="A11383" s="2" t="s">
        <v>251</v>
      </c>
      <c r="B11383" s="1" t="s">
        <v>274</v>
      </c>
      <c r="C11383" t="s">
        <v>512</v>
      </c>
      <c r="D11383" s="1" t="s">
        <v>55</v>
      </c>
      <c r="E11383" s="1" t="s">
        <v>14</v>
      </c>
      <c r="F11383" s="1" t="s">
        <v>21</v>
      </c>
      <c r="G11383" s="1" t="s">
        <v>29</v>
      </c>
      <c r="H11383" t="s">
        <v>30</v>
      </c>
      <c r="I11383" s="1" t="s">
        <v>481</v>
      </c>
      <c r="J11383" t="s">
        <v>17</v>
      </c>
      <c r="K11383" s="1" t="s">
        <v>57</v>
      </c>
      <c r="L11383" t="s">
        <v>363</v>
      </c>
      <c r="M11383" t="s">
        <v>61</v>
      </c>
      <c r="N11383">
        <v>1</v>
      </c>
      <c r="O11383" t="s">
        <v>232</v>
      </c>
      <c r="P11383">
        <v>0</v>
      </c>
      <c r="Q11383">
        <v>1</v>
      </c>
      <c r="R11383" t="s">
        <v>234</v>
      </c>
      <c r="S11383" t="s">
        <v>258</v>
      </c>
      <c r="T11383" t="s">
        <v>259</v>
      </c>
      <c r="U11383" t="s">
        <v>443</v>
      </c>
    </row>
    <row r="11384" spans="1:21" x14ac:dyDescent="0.35">
      <c r="A11384" s="2" t="s">
        <v>251</v>
      </c>
      <c r="B11384" s="1" t="s">
        <v>274</v>
      </c>
      <c r="C11384" t="s">
        <v>512</v>
      </c>
      <c r="D11384" s="1" t="s">
        <v>55</v>
      </c>
      <c r="E11384" s="1" t="s">
        <v>25</v>
      </c>
      <c r="F11384" s="1" t="s">
        <v>26</v>
      </c>
      <c r="G11384" s="1" t="s">
        <v>215</v>
      </c>
      <c r="H11384" t="s">
        <v>30</v>
      </c>
      <c r="I11384" s="1" t="s">
        <v>481</v>
      </c>
      <c r="J11384" t="s">
        <v>17</v>
      </c>
      <c r="K11384" s="1" t="s">
        <v>57</v>
      </c>
      <c r="L11384" t="s">
        <v>278</v>
      </c>
      <c r="M11384" t="s">
        <v>61</v>
      </c>
      <c r="N11384">
        <v>1</v>
      </c>
      <c r="O11384" t="s">
        <v>232</v>
      </c>
      <c r="P11384">
        <v>1</v>
      </c>
      <c r="Q11384">
        <v>1</v>
      </c>
      <c r="R11384" t="s">
        <v>234</v>
      </c>
      <c r="S11384" t="s">
        <v>271</v>
      </c>
      <c r="T11384" t="s">
        <v>259</v>
      </c>
      <c r="U11384" t="s">
        <v>443</v>
      </c>
    </row>
    <row r="11385" spans="1:21" x14ac:dyDescent="0.35">
      <c r="A11385" s="2" t="s">
        <v>251</v>
      </c>
      <c r="B11385" s="1" t="s">
        <v>274</v>
      </c>
      <c r="C11385" t="s">
        <v>509</v>
      </c>
      <c r="D11385" s="1" t="s">
        <v>426</v>
      </c>
      <c r="E11385" s="1" t="s">
        <v>14</v>
      </c>
      <c r="F11385" s="1" t="s">
        <v>26</v>
      </c>
      <c r="G11385" s="1" t="s">
        <v>215</v>
      </c>
      <c r="H11385" t="s">
        <v>16</v>
      </c>
      <c r="I11385" s="1" t="s">
        <v>427</v>
      </c>
      <c r="J11385" t="s">
        <v>297</v>
      </c>
      <c r="K11385" s="1" t="s">
        <v>18</v>
      </c>
      <c r="L11385" t="s">
        <v>278</v>
      </c>
      <c r="M11385" t="s">
        <v>18</v>
      </c>
      <c r="N11385">
        <v>1</v>
      </c>
      <c r="O11385" t="s">
        <v>232</v>
      </c>
      <c r="P11385">
        <v>1</v>
      </c>
      <c r="Q11385">
        <v>1</v>
      </c>
      <c r="R11385" t="s">
        <v>234</v>
      </c>
      <c r="S11385" t="s">
        <v>258</v>
      </c>
      <c r="T11385" t="s">
        <v>259</v>
      </c>
      <c r="U11385" t="s">
        <v>444</v>
      </c>
    </row>
    <row r="11386" spans="1:21" x14ac:dyDescent="0.35">
      <c r="A11386" s="2" t="s">
        <v>251</v>
      </c>
      <c r="B11386" s="1" t="s">
        <v>274</v>
      </c>
      <c r="C11386" t="s">
        <v>509</v>
      </c>
      <c r="D11386" s="1" t="s">
        <v>426</v>
      </c>
      <c r="E11386" s="1" t="s">
        <v>14</v>
      </c>
      <c r="F11386" s="1" t="s">
        <v>26</v>
      </c>
      <c r="G11386" s="1" t="s">
        <v>215</v>
      </c>
      <c r="H11386" t="s">
        <v>16</v>
      </c>
      <c r="I11386" s="1" t="s">
        <v>427</v>
      </c>
      <c r="J11386" t="s">
        <v>297</v>
      </c>
      <c r="K11386" s="1" t="s">
        <v>18</v>
      </c>
      <c r="L11386" t="s">
        <v>363</v>
      </c>
      <c r="M11386" t="s">
        <v>18</v>
      </c>
      <c r="N11386">
        <v>1</v>
      </c>
      <c r="O11386" t="s">
        <v>232</v>
      </c>
      <c r="P11386">
        <v>1</v>
      </c>
      <c r="Q11386">
        <v>1</v>
      </c>
      <c r="R11386" t="s">
        <v>234</v>
      </c>
      <c r="S11386" t="s">
        <v>258</v>
      </c>
      <c r="T11386" t="s">
        <v>259</v>
      </c>
      <c r="U11386" t="s">
        <v>443</v>
      </c>
    </row>
    <row r="11387" spans="1:21" x14ac:dyDescent="0.35">
      <c r="A11387" s="2" t="s">
        <v>251</v>
      </c>
      <c r="B11387" s="1" t="s">
        <v>274</v>
      </c>
      <c r="C11387" t="s">
        <v>509</v>
      </c>
      <c r="D11387" s="1" t="s">
        <v>426</v>
      </c>
      <c r="E11387" s="1" t="s">
        <v>14</v>
      </c>
      <c r="F11387" s="1" t="s">
        <v>26</v>
      </c>
      <c r="G11387" s="1" t="s">
        <v>215</v>
      </c>
      <c r="H11387" t="s">
        <v>16</v>
      </c>
      <c r="I11387" s="1" t="s">
        <v>427</v>
      </c>
      <c r="J11387" t="s">
        <v>297</v>
      </c>
      <c r="K11387" s="1" t="s">
        <v>48</v>
      </c>
      <c r="L11387" t="s">
        <v>278</v>
      </c>
      <c r="M11387" t="s">
        <v>105</v>
      </c>
      <c r="N11387">
        <v>1</v>
      </c>
      <c r="O11387" t="s">
        <v>232</v>
      </c>
      <c r="P11387">
        <v>1</v>
      </c>
      <c r="Q11387">
        <v>1</v>
      </c>
      <c r="R11387" t="s">
        <v>234</v>
      </c>
      <c r="S11387" t="s">
        <v>258</v>
      </c>
      <c r="T11387" t="s">
        <v>259</v>
      </c>
      <c r="U11387" t="s">
        <v>443</v>
      </c>
    </row>
    <row r="11388" spans="1:21" x14ac:dyDescent="0.35">
      <c r="A11388" s="2" t="s">
        <v>251</v>
      </c>
      <c r="B11388" s="1" t="s">
        <v>274</v>
      </c>
      <c r="C11388" t="s">
        <v>509</v>
      </c>
      <c r="D11388" s="1" t="s">
        <v>426</v>
      </c>
      <c r="E11388" s="1" t="s">
        <v>14</v>
      </c>
      <c r="F11388" s="1" t="s">
        <v>26</v>
      </c>
      <c r="G11388" s="1" t="s">
        <v>215</v>
      </c>
      <c r="H11388" t="s">
        <v>16</v>
      </c>
      <c r="I11388" s="1" t="s">
        <v>427</v>
      </c>
      <c r="J11388" t="s">
        <v>297</v>
      </c>
      <c r="K11388" s="1" t="s">
        <v>48</v>
      </c>
      <c r="L11388" t="s">
        <v>278</v>
      </c>
      <c r="M11388" t="s">
        <v>103</v>
      </c>
      <c r="N11388">
        <v>1</v>
      </c>
      <c r="O11388" t="s">
        <v>232</v>
      </c>
      <c r="P11388">
        <v>1</v>
      </c>
      <c r="Q11388">
        <v>1</v>
      </c>
      <c r="R11388" t="s">
        <v>234</v>
      </c>
      <c r="S11388" t="s">
        <v>258</v>
      </c>
      <c r="T11388" t="s">
        <v>259</v>
      </c>
      <c r="U11388" t="s">
        <v>443</v>
      </c>
    </row>
    <row r="11389" spans="1:21" x14ac:dyDescent="0.35">
      <c r="A11389" s="2" t="s">
        <v>251</v>
      </c>
      <c r="B11389" s="1" t="s">
        <v>274</v>
      </c>
      <c r="C11389" t="s">
        <v>509</v>
      </c>
      <c r="D11389" s="1" t="s">
        <v>426</v>
      </c>
      <c r="E11389" s="1" t="s">
        <v>14</v>
      </c>
      <c r="F11389" s="1" t="s">
        <v>26</v>
      </c>
      <c r="G11389" s="1" t="s">
        <v>215</v>
      </c>
      <c r="H11389" t="s">
        <v>16</v>
      </c>
      <c r="I11389" s="1" t="s">
        <v>427</v>
      </c>
      <c r="J11389" t="s">
        <v>297</v>
      </c>
      <c r="K11389" s="1" t="s">
        <v>75</v>
      </c>
      <c r="L11389" t="s">
        <v>278</v>
      </c>
      <c r="M11389" t="s">
        <v>110</v>
      </c>
      <c r="N11389">
        <v>1</v>
      </c>
      <c r="O11389" t="s">
        <v>232</v>
      </c>
      <c r="P11389">
        <v>0</v>
      </c>
      <c r="Q11389">
        <v>1</v>
      </c>
      <c r="R11389" t="s">
        <v>234</v>
      </c>
      <c r="S11389" t="s">
        <v>258</v>
      </c>
      <c r="T11389" t="s">
        <v>259</v>
      </c>
      <c r="U11389" t="s">
        <v>443</v>
      </c>
    </row>
    <row r="11390" spans="1:21" x14ac:dyDescent="0.35">
      <c r="A11390" s="2" t="s">
        <v>251</v>
      </c>
      <c r="B11390" s="1" t="s">
        <v>274</v>
      </c>
      <c r="C11390" t="s">
        <v>509</v>
      </c>
      <c r="D11390" s="1" t="s">
        <v>426</v>
      </c>
      <c r="E11390" s="1" t="s">
        <v>14</v>
      </c>
      <c r="F11390" s="1" t="s">
        <v>26</v>
      </c>
      <c r="G11390" s="1" t="s">
        <v>215</v>
      </c>
      <c r="H11390" t="s">
        <v>20</v>
      </c>
      <c r="I11390" s="1" t="s">
        <v>427</v>
      </c>
      <c r="J11390" t="s">
        <v>297</v>
      </c>
      <c r="K11390" s="1" t="s">
        <v>18</v>
      </c>
      <c r="L11390" t="s">
        <v>278</v>
      </c>
      <c r="M11390" t="s">
        <v>43</v>
      </c>
      <c r="N11390">
        <v>1</v>
      </c>
      <c r="O11390" t="s">
        <v>232</v>
      </c>
      <c r="P11390">
        <v>1</v>
      </c>
      <c r="Q11390">
        <v>1</v>
      </c>
      <c r="R11390" t="s">
        <v>234</v>
      </c>
      <c r="S11390" t="s">
        <v>258</v>
      </c>
      <c r="T11390" t="s">
        <v>259</v>
      </c>
      <c r="U11390" t="s">
        <v>443</v>
      </c>
    </row>
    <row r="11391" spans="1:21" x14ac:dyDescent="0.35">
      <c r="A11391" s="2" t="s">
        <v>251</v>
      </c>
      <c r="B11391" s="1" t="s">
        <v>274</v>
      </c>
      <c r="C11391" t="s">
        <v>509</v>
      </c>
      <c r="D11391" s="1" t="s">
        <v>426</v>
      </c>
      <c r="E11391" s="1" t="s">
        <v>14</v>
      </c>
      <c r="F11391" s="1" t="s">
        <v>15</v>
      </c>
      <c r="G11391" s="1" t="s">
        <v>215</v>
      </c>
      <c r="H11391" t="s">
        <v>52</v>
      </c>
      <c r="I11391" s="1" t="s">
        <v>427</v>
      </c>
      <c r="J11391" t="s">
        <v>297</v>
      </c>
      <c r="K11391" s="1" t="s">
        <v>18</v>
      </c>
      <c r="L11391" t="s">
        <v>278</v>
      </c>
      <c r="M11391" t="s">
        <v>43</v>
      </c>
      <c r="N11391">
        <v>1</v>
      </c>
      <c r="O11391" t="s">
        <v>232</v>
      </c>
      <c r="P11391">
        <v>0</v>
      </c>
      <c r="Q11391">
        <v>1</v>
      </c>
      <c r="R11391" t="s">
        <v>234</v>
      </c>
      <c r="S11391" t="s">
        <v>258</v>
      </c>
      <c r="T11391" t="s">
        <v>259</v>
      </c>
      <c r="U11391" t="s">
        <v>443</v>
      </c>
    </row>
    <row r="11392" spans="1:21" x14ac:dyDescent="0.35">
      <c r="A11392" s="2" t="s">
        <v>251</v>
      </c>
      <c r="B11392" s="1" t="s">
        <v>274</v>
      </c>
      <c r="C11392" t="s">
        <v>509</v>
      </c>
      <c r="D11392" s="1" t="s">
        <v>426</v>
      </c>
      <c r="E11392" s="1" t="s">
        <v>14</v>
      </c>
      <c r="F11392" s="1" t="s">
        <v>15</v>
      </c>
      <c r="G11392" s="1" t="s">
        <v>215</v>
      </c>
      <c r="H11392" t="s">
        <v>20</v>
      </c>
      <c r="I11392" s="1" t="s">
        <v>427</v>
      </c>
      <c r="J11392" t="s">
        <v>297</v>
      </c>
      <c r="K11392" s="1" t="s">
        <v>18</v>
      </c>
      <c r="L11392" t="s">
        <v>278</v>
      </c>
      <c r="M11392" t="s">
        <v>93</v>
      </c>
      <c r="N11392">
        <v>1</v>
      </c>
      <c r="O11392" t="s">
        <v>232</v>
      </c>
      <c r="P11392">
        <v>0</v>
      </c>
      <c r="Q11392">
        <v>1</v>
      </c>
      <c r="R11392" t="s">
        <v>234</v>
      </c>
      <c r="S11392" t="s">
        <v>258</v>
      </c>
      <c r="T11392" t="s">
        <v>259</v>
      </c>
      <c r="U11392" t="s">
        <v>443</v>
      </c>
    </row>
    <row r="11393" spans="1:21" x14ac:dyDescent="0.35">
      <c r="A11393" s="2" t="s">
        <v>251</v>
      </c>
      <c r="B11393" s="1" t="s">
        <v>274</v>
      </c>
      <c r="C11393" t="s">
        <v>509</v>
      </c>
      <c r="D11393" s="1" t="s">
        <v>426</v>
      </c>
      <c r="E11393" s="1" t="s">
        <v>14</v>
      </c>
      <c r="F11393" s="1" t="s">
        <v>15</v>
      </c>
      <c r="G11393" s="1" t="s">
        <v>215</v>
      </c>
      <c r="H11393" t="s">
        <v>27</v>
      </c>
      <c r="I11393" s="1" t="s">
        <v>427</v>
      </c>
      <c r="J11393" t="s">
        <v>297</v>
      </c>
      <c r="K11393" s="1" t="s">
        <v>18</v>
      </c>
      <c r="L11393" t="s">
        <v>278</v>
      </c>
      <c r="M11393" t="s">
        <v>18</v>
      </c>
      <c r="N11393">
        <v>1</v>
      </c>
      <c r="O11393" t="s">
        <v>232</v>
      </c>
      <c r="P11393">
        <v>0</v>
      </c>
      <c r="Q11393">
        <v>1</v>
      </c>
      <c r="R11393" t="s">
        <v>234</v>
      </c>
      <c r="S11393" t="s">
        <v>258</v>
      </c>
      <c r="T11393" t="s">
        <v>259</v>
      </c>
      <c r="U11393" t="s">
        <v>443</v>
      </c>
    </row>
    <row r="11394" spans="1:21" x14ac:dyDescent="0.35">
      <c r="A11394" s="2" t="s">
        <v>251</v>
      </c>
      <c r="B11394" s="1" t="s">
        <v>274</v>
      </c>
      <c r="C11394" t="s">
        <v>509</v>
      </c>
      <c r="D11394" s="1" t="s">
        <v>426</v>
      </c>
      <c r="E11394" s="1" t="s">
        <v>14</v>
      </c>
      <c r="F11394" s="1" t="s">
        <v>15</v>
      </c>
      <c r="G11394" s="1" t="s">
        <v>215</v>
      </c>
      <c r="H11394" t="s">
        <v>27</v>
      </c>
      <c r="I11394" s="1" t="s">
        <v>427</v>
      </c>
      <c r="J11394" t="s">
        <v>297</v>
      </c>
      <c r="K11394" s="1" t="s">
        <v>22</v>
      </c>
      <c r="L11394" t="s">
        <v>278</v>
      </c>
      <c r="M11394" t="s">
        <v>113</v>
      </c>
      <c r="N11394">
        <v>1</v>
      </c>
      <c r="O11394" t="s">
        <v>232</v>
      </c>
      <c r="P11394">
        <v>0</v>
      </c>
      <c r="Q11394">
        <v>1</v>
      </c>
      <c r="R11394" t="s">
        <v>234</v>
      </c>
      <c r="S11394" t="s">
        <v>258</v>
      </c>
      <c r="T11394" t="s">
        <v>259</v>
      </c>
      <c r="U11394" t="s">
        <v>443</v>
      </c>
    </row>
    <row r="11395" spans="1:21" x14ac:dyDescent="0.35">
      <c r="A11395" s="2" t="s">
        <v>251</v>
      </c>
      <c r="B11395" s="1" t="s">
        <v>274</v>
      </c>
      <c r="C11395" t="s">
        <v>509</v>
      </c>
      <c r="D11395" s="1" t="s">
        <v>426</v>
      </c>
      <c r="E11395" s="1" t="s">
        <v>25</v>
      </c>
      <c r="F11395" s="1" t="s">
        <v>26</v>
      </c>
      <c r="G11395" s="1" t="s">
        <v>215</v>
      </c>
      <c r="H11395" t="s">
        <v>52</v>
      </c>
      <c r="I11395" s="1" t="s">
        <v>427</v>
      </c>
      <c r="J11395" t="s">
        <v>297</v>
      </c>
      <c r="K11395" s="1" t="s">
        <v>18</v>
      </c>
      <c r="L11395" t="s">
        <v>278</v>
      </c>
      <c r="M11395" t="s">
        <v>73</v>
      </c>
      <c r="N11395">
        <v>1</v>
      </c>
      <c r="O11395" t="s">
        <v>232</v>
      </c>
      <c r="P11395">
        <v>1</v>
      </c>
      <c r="Q11395">
        <v>1</v>
      </c>
      <c r="R11395" t="s">
        <v>234</v>
      </c>
      <c r="S11395" t="s">
        <v>258</v>
      </c>
      <c r="T11395" t="s">
        <v>259</v>
      </c>
      <c r="U11395" t="s">
        <v>443</v>
      </c>
    </row>
    <row r="11396" spans="1:21" x14ac:dyDescent="0.35">
      <c r="A11396" s="2" t="s">
        <v>251</v>
      </c>
      <c r="B11396" s="1" t="s">
        <v>274</v>
      </c>
      <c r="C11396" t="s">
        <v>508</v>
      </c>
      <c r="D11396" s="1" t="s">
        <v>159</v>
      </c>
      <c r="E11396" s="1" t="s">
        <v>14</v>
      </c>
      <c r="F11396" s="1" t="s">
        <v>33</v>
      </c>
      <c r="G11396" s="1" t="s">
        <v>214</v>
      </c>
      <c r="H11396" t="s">
        <v>30</v>
      </c>
      <c r="I11396" s="1" t="s">
        <v>427</v>
      </c>
      <c r="J11396" t="s">
        <v>297</v>
      </c>
      <c r="K11396" s="1" t="s">
        <v>18</v>
      </c>
      <c r="L11396" t="s">
        <v>363</v>
      </c>
      <c r="M11396" t="s">
        <v>127</v>
      </c>
      <c r="N11396">
        <v>1</v>
      </c>
      <c r="O11396" t="s">
        <v>232</v>
      </c>
      <c r="P11396">
        <v>0</v>
      </c>
      <c r="Q11396">
        <v>1</v>
      </c>
      <c r="R11396" t="s">
        <v>234</v>
      </c>
      <c r="S11396" t="s">
        <v>258</v>
      </c>
      <c r="T11396" t="s">
        <v>259</v>
      </c>
      <c r="U11396" t="s">
        <v>443</v>
      </c>
    </row>
    <row r="11397" spans="1:21" x14ac:dyDescent="0.35">
      <c r="A11397" s="2" t="s">
        <v>251</v>
      </c>
      <c r="B11397" s="1" t="s">
        <v>274</v>
      </c>
      <c r="C11397" t="s">
        <v>508</v>
      </c>
      <c r="D11397" s="1" t="s">
        <v>159</v>
      </c>
      <c r="E11397" s="1" t="s">
        <v>14</v>
      </c>
      <c r="F11397" s="1" t="s">
        <v>33</v>
      </c>
      <c r="G11397" s="1" t="s">
        <v>214</v>
      </c>
      <c r="H11397" t="s">
        <v>24</v>
      </c>
      <c r="I11397" s="1" t="s">
        <v>427</v>
      </c>
      <c r="J11397" t="s">
        <v>297</v>
      </c>
      <c r="K11397" s="1" t="s">
        <v>75</v>
      </c>
      <c r="L11397" t="s">
        <v>363</v>
      </c>
      <c r="M11397" t="s">
        <v>75</v>
      </c>
      <c r="N11397">
        <v>1</v>
      </c>
      <c r="O11397" t="s">
        <v>232</v>
      </c>
      <c r="P11397">
        <v>1</v>
      </c>
      <c r="Q11397">
        <v>1</v>
      </c>
      <c r="R11397" t="s">
        <v>234</v>
      </c>
      <c r="S11397" t="s">
        <v>258</v>
      </c>
      <c r="T11397" t="s">
        <v>259</v>
      </c>
      <c r="U11397" t="s">
        <v>443</v>
      </c>
    </row>
    <row r="11398" spans="1:21" x14ac:dyDescent="0.35">
      <c r="A11398" s="2" t="s">
        <v>251</v>
      </c>
      <c r="B11398" s="1" t="s">
        <v>274</v>
      </c>
      <c r="C11398" t="s">
        <v>508</v>
      </c>
      <c r="D11398" s="1" t="s">
        <v>159</v>
      </c>
      <c r="E11398" s="1" t="s">
        <v>14</v>
      </c>
      <c r="F11398" s="1" t="s">
        <v>26</v>
      </c>
      <c r="G11398" s="1" t="s">
        <v>215</v>
      </c>
      <c r="H11398" t="s">
        <v>27</v>
      </c>
      <c r="I11398" s="1" t="s">
        <v>427</v>
      </c>
      <c r="J11398" t="s">
        <v>297</v>
      </c>
      <c r="K11398" s="1" t="s">
        <v>22</v>
      </c>
      <c r="L11398" t="s">
        <v>363</v>
      </c>
      <c r="M11398" t="s">
        <v>83</v>
      </c>
      <c r="N11398">
        <v>1</v>
      </c>
      <c r="O11398" t="s">
        <v>232</v>
      </c>
      <c r="P11398">
        <v>1</v>
      </c>
      <c r="Q11398">
        <v>1</v>
      </c>
      <c r="R11398" t="s">
        <v>234</v>
      </c>
      <c r="S11398" t="s">
        <v>258</v>
      </c>
      <c r="T11398" t="s">
        <v>259</v>
      </c>
      <c r="U11398" t="s">
        <v>443</v>
      </c>
    </row>
    <row r="11399" spans="1:21" x14ac:dyDescent="0.35">
      <c r="A11399" s="2" t="s">
        <v>251</v>
      </c>
      <c r="B11399" s="1" t="s">
        <v>274</v>
      </c>
      <c r="C11399" t="s">
        <v>508</v>
      </c>
      <c r="D11399" s="1" t="s">
        <v>159</v>
      </c>
      <c r="E11399" s="1" t="s">
        <v>14</v>
      </c>
      <c r="F11399" s="1" t="s">
        <v>26</v>
      </c>
      <c r="G11399" s="1" t="s">
        <v>215</v>
      </c>
      <c r="H11399" t="s">
        <v>27</v>
      </c>
      <c r="I11399" s="1" t="s">
        <v>427</v>
      </c>
      <c r="J11399" t="s">
        <v>297</v>
      </c>
      <c r="K11399" s="1" t="s">
        <v>22</v>
      </c>
      <c r="L11399" t="s">
        <v>363</v>
      </c>
      <c r="M11399" t="s">
        <v>22</v>
      </c>
      <c r="N11399">
        <v>1</v>
      </c>
      <c r="O11399" t="s">
        <v>232</v>
      </c>
      <c r="P11399">
        <v>1</v>
      </c>
      <c r="Q11399">
        <v>1</v>
      </c>
      <c r="R11399" t="s">
        <v>234</v>
      </c>
      <c r="S11399" t="s">
        <v>258</v>
      </c>
      <c r="T11399" t="s">
        <v>259</v>
      </c>
      <c r="U11399" t="s">
        <v>443</v>
      </c>
    </row>
    <row r="11400" spans="1:21" x14ac:dyDescent="0.35">
      <c r="A11400" s="2" t="s">
        <v>251</v>
      </c>
      <c r="B11400" s="1" t="s">
        <v>274</v>
      </c>
      <c r="C11400" t="s">
        <v>508</v>
      </c>
      <c r="D11400" s="1" t="s">
        <v>159</v>
      </c>
      <c r="E11400" s="1" t="s">
        <v>14</v>
      </c>
      <c r="F11400" s="1" t="s">
        <v>26</v>
      </c>
      <c r="G11400" s="1" t="s">
        <v>215</v>
      </c>
      <c r="H11400" t="s">
        <v>36</v>
      </c>
      <c r="I11400" s="1" t="s">
        <v>275</v>
      </c>
      <c r="J11400" t="s">
        <v>42</v>
      </c>
      <c r="K11400" s="1" t="s">
        <v>64</v>
      </c>
      <c r="L11400" t="s">
        <v>278</v>
      </c>
      <c r="M11400" t="s">
        <v>64</v>
      </c>
      <c r="N11400">
        <v>1</v>
      </c>
      <c r="O11400" t="s">
        <v>232</v>
      </c>
      <c r="P11400">
        <v>1</v>
      </c>
      <c r="Q11400" t="s">
        <v>464</v>
      </c>
      <c r="R11400" t="s">
        <v>234</v>
      </c>
      <c r="S11400" t="s">
        <v>258</v>
      </c>
      <c r="T11400" t="s">
        <v>259</v>
      </c>
      <c r="U11400" t="s">
        <v>443</v>
      </c>
    </row>
    <row r="11401" spans="1:21" x14ac:dyDescent="0.35">
      <c r="A11401" s="2" t="s">
        <v>251</v>
      </c>
      <c r="B11401" s="1" t="s">
        <v>274</v>
      </c>
      <c r="C11401" t="s">
        <v>508</v>
      </c>
      <c r="D11401" s="1" t="s">
        <v>159</v>
      </c>
      <c r="E11401" s="1" t="s">
        <v>14</v>
      </c>
      <c r="F11401" s="1" t="s">
        <v>15</v>
      </c>
      <c r="G11401" s="1" t="s">
        <v>215</v>
      </c>
      <c r="H11401" t="s">
        <v>16</v>
      </c>
      <c r="I11401" s="1" t="s">
        <v>275</v>
      </c>
      <c r="J11401" t="s">
        <v>42</v>
      </c>
      <c r="K11401" s="1" t="s">
        <v>22</v>
      </c>
      <c r="L11401" t="s">
        <v>278</v>
      </c>
      <c r="M11401" t="s">
        <v>79</v>
      </c>
      <c r="N11401">
        <v>1</v>
      </c>
      <c r="O11401" t="s">
        <v>232</v>
      </c>
      <c r="P11401">
        <v>1</v>
      </c>
      <c r="Q11401" t="s">
        <v>464</v>
      </c>
      <c r="R11401" t="s">
        <v>234</v>
      </c>
      <c r="S11401" t="s">
        <v>258</v>
      </c>
      <c r="T11401" t="s">
        <v>259</v>
      </c>
      <c r="U11401" t="s">
        <v>443</v>
      </c>
    </row>
    <row r="11402" spans="1:21" x14ac:dyDescent="0.35">
      <c r="A11402" s="2" t="s">
        <v>251</v>
      </c>
      <c r="B11402" s="1" t="s">
        <v>274</v>
      </c>
      <c r="C11402" t="s">
        <v>508</v>
      </c>
      <c r="D11402" s="1" t="s">
        <v>159</v>
      </c>
      <c r="E11402" s="1" t="s">
        <v>14</v>
      </c>
      <c r="F11402" s="1" t="s">
        <v>15</v>
      </c>
      <c r="G11402" s="1" t="s">
        <v>215</v>
      </c>
      <c r="H11402" t="s">
        <v>20</v>
      </c>
      <c r="I11402" s="1" t="s">
        <v>275</v>
      </c>
      <c r="J11402" t="s">
        <v>42</v>
      </c>
      <c r="K11402" s="1" t="s">
        <v>22</v>
      </c>
      <c r="L11402" t="s">
        <v>278</v>
      </c>
      <c r="M11402" t="s">
        <v>94</v>
      </c>
      <c r="N11402">
        <v>1</v>
      </c>
      <c r="O11402" t="s">
        <v>232</v>
      </c>
      <c r="P11402">
        <v>1</v>
      </c>
      <c r="Q11402" t="s">
        <v>464</v>
      </c>
      <c r="R11402" t="s">
        <v>234</v>
      </c>
      <c r="S11402" t="s">
        <v>258</v>
      </c>
      <c r="T11402" t="s">
        <v>259</v>
      </c>
      <c r="U11402" t="s">
        <v>443</v>
      </c>
    </row>
    <row r="11403" spans="1:21" x14ac:dyDescent="0.35">
      <c r="A11403" s="2" t="s">
        <v>251</v>
      </c>
      <c r="B11403" s="1" t="s">
        <v>274</v>
      </c>
      <c r="C11403" t="s">
        <v>508</v>
      </c>
      <c r="D11403" s="1" t="s">
        <v>159</v>
      </c>
      <c r="E11403" s="1" t="s">
        <v>14</v>
      </c>
      <c r="F11403" s="1" t="s">
        <v>15</v>
      </c>
      <c r="G11403" s="1" t="s">
        <v>215</v>
      </c>
      <c r="H11403" t="s">
        <v>20</v>
      </c>
      <c r="I11403" s="1" t="s">
        <v>427</v>
      </c>
      <c r="J11403" t="s">
        <v>297</v>
      </c>
      <c r="K11403" s="1" t="s">
        <v>75</v>
      </c>
      <c r="L11403" t="s">
        <v>363</v>
      </c>
      <c r="M11403" t="s">
        <v>75</v>
      </c>
      <c r="N11403">
        <v>1</v>
      </c>
      <c r="O11403" t="s">
        <v>232</v>
      </c>
      <c r="P11403">
        <v>0</v>
      </c>
      <c r="Q11403">
        <v>1</v>
      </c>
      <c r="R11403" t="s">
        <v>234</v>
      </c>
      <c r="S11403" t="s">
        <v>258</v>
      </c>
      <c r="T11403" t="s">
        <v>259</v>
      </c>
      <c r="U11403" t="s">
        <v>443</v>
      </c>
    </row>
    <row r="11404" spans="1:21" x14ac:dyDescent="0.35">
      <c r="A11404" s="2" t="s">
        <v>251</v>
      </c>
      <c r="B11404" s="1" t="s">
        <v>274</v>
      </c>
      <c r="C11404" t="s">
        <v>508</v>
      </c>
      <c r="D11404" s="1" t="s">
        <v>159</v>
      </c>
      <c r="E11404" s="1" t="s">
        <v>14</v>
      </c>
      <c r="F11404" s="1" t="s">
        <v>15</v>
      </c>
      <c r="G11404" s="1" t="s">
        <v>215</v>
      </c>
      <c r="H11404" t="s">
        <v>27</v>
      </c>
      <c r="I11404" s="1" t="s">
        <v>275</v>
      </c>
      <c r="J11404" t="s">
        <v>42</v>
      </c>
      <c r="K11404" s="1" t="s">
        <v>18</v>
      </c>
      <c r="L11404" t="s">
        <v>278</v>
      </c>
      <c r="M11404" t="s">
        <v>127</v>
      </c>
      <c r="N11404">
        <v>1</v>
      </c>
      <c r="O11404" t="s">
        <v>232</v>
      </c>
      <c r="P11404">
        <v>0</v>
      </c>
      <c r="Q11404" t="s">
        <v>464</v>
      </c>
      <c r="R11404" t="s">
        <v>234</v>
      </c>
      <c r="S11404" t="s">
        <v>258</v>
      </c>
      <c r="T11404" t="s">
        <v>259</v>
      </c>
      <c r="U11404" t="s">
        <v>443</v>
      </c>
    </row>
    <row r="11405" spans="1:21" x14ac:dyDescent="0.35">
      <c r="A11405" s="2" t="s">
        <v>251</v>
      </c>
      <c r="B11405" s="1" t="s">
        <v>274</v>
      </c>
      <c r="C11405" t="s">
        <v>508</v>
      </c>
      <c r="D11405" s="1" t="s">
        <v>159</v>
      </c>
      <c r="E11405" s="1" t="s">
        <v>14</v>
      </c>
      <c r="F11405" s="1" t="s">
        <v>15</v>
      </c>
      <c r="G11405" s="1" t="s">
        <v>215</v>
      </c>
      <c r="H11405" t="s">
        <v>27</v>
      </c>
      <c r="I11405" s="1" t="s">
        <v>275</v>
      </c>
      <c r="J11405" t="s">
        <v>42</v>
      </c>
      <c r="K11405" s="1" t="s">
        <v>75</v>
      </c>
      <c r="L11405" t="s">
        <v>278</v>
      </c>
      <c r="M11405" t="s">
        <v>98</v>
      </c>
      <c r="N11405">
        <v>1</v>
      </c>
      <c r="O11405" t="s">
        <v>232</v>
      </c>
      <c r="P11405">
        <v>1</v>
      </c>
      <c r="Q11405" t="s">
        <v>464</v>
      </c>
      <c r="R11405" t="s">
        <v>234</v>
      </c>
      <c r="S11405" t="s">
        <v>258</v>
      </c>
      <c r="T11405" t="s">
        <v>259</v>
      </c>
      <c r="U11405" t="s">
        <v>443</v>
      </c>
    </row>
    <row r="11406" spans="1:21" x14ac:dyDescent="0.35">
      <c r="A11406" s="2" t="s">
        <v>251</v>
      </c>
      <c r="B11406" s="1" t="s">
        <v>274</v>
      </c>
      <c r="C11406" t="s">
        <v>508</v>
      </c>
      <c r="D11406" s="1" t="s">
        <v>159</v>
      </c>
      <c r="E11406" s="1" t="s">
        <v>14</v>
      </c>
      <c r="F11406" s="1" t="s">
        <v>15</v>
      </c>
      <c r="G11406" s="1" t="s">
        <v>215</v>
      </c>
      <c r="H11406" t="s">
        <v>27</v>
      </c>
      <c r="I11406" s="1" t="s">
        <v>427</v>
      </c>
      <c r="J11406" t="s">
        <v>297</v>
      </c>
      <c r="K11406" s="1" t="s">
        <v>22</v>
      </c>
      <c r="L11406" t="s">
        <v>363</v>
      </c>
      <c r="M11406" t="s">
        <v>79</v>
      </c>
      <c r="N11406">
        <v>1</v>
      </c>
      <c r="O11406" t="s">
        <v>232</v>
      </c>
      <c r="P11406">
        <v>1</v>
      </c>
      <c r="Q11406">
        <v>1</v>
      </c>
      <c r="R11406" t="s">
        <v>234</v>
      </c>
      <c r="S11406" t="s">
        <v>258</v>
      </c>
      <c r="T11406" t="s">
        <v>259</v>
      </c>
      <c r="U11406" t="s">
        <v>443</v>
      </c>
    </row>
    <row r="11407" spans="1:21" x14ac:dyDescent="0.35">
      <c r="A11407" s="2" t="s">
        <v>251</v>
      </c>
      <c r="B11407" s="1" t="s">
        <v>274</v>
      </c>
      <c r="C11407" t="s">
        <v>508</v>
      </c>
      <c r="D11407" s="1" t="s">
        <v>159</v>
      </c>
      <c r="E11407" s="1" t="s">
        <v>14</v>
      </c>
      <c r="F11407" s="1" t="s">
        <v>15</v>
      </c>
      <c r="G11407" s="1" t="s">
        <v>215</v>
      </c>
      <c r="H11407" t="s">
        <v>30</v>
      </c>
      <c r="I11407" s="1" t="s">
        <v>427</v>
      </c>
      <c r="J11407" t="s">
        <v>297</v>
      </c>
      <c r="K11407" s="1" t="s">
        <v>34</v>
      </c>
      <c r="L11407" t="s">
        <v>278</v>
      </c>
      <c r="M11407" t="s">
        <v>39</v>
      </c>
      <c r="N11407">
        <v>1</v>
      </c>
      <c r="O11407" t="s">
        <v>232</v>
      </c>
      <c r="P11407">
        <v>0</v>
      </c>
      <c r="Q11407">
        <v>1</v>
      </c>
      <c r="R11407" t="s">
        <v>234</v>
      </c>
      <c r="S11407" t="s">
        <v>258</v>
      </c>
      <c r="T11407" t="s">
        <v>259</v>
      </c>
      <c r="U11407" t="s">
        <v>443</v>
      </c>
    </row>
    <row r="11408" spans="1:21" x14ac:dyDescent="0.35">
      <c r="A11408" s="2" t="s">
        <v>251</v>
      </c>
      <c r="B11408" s="1" t="s">
        <v>274</v>
      </c>
      <c r="C11408" t="s">
        <v>511</v>
      </c>
      <c r="D11408" s="1" t="s">
        <v>46</v>
      </c>
      <c r="E11408" s="1" t="s">
        <v>25</v>
      </c>
      <c r="F11408" s="1" t="s">
        <v>15</v>
      </c>
      <c r="G11408" s="1" t="s">
        <v>215</v>
      </c>
      <c r="H11408" t="s">
        <v>27</v>
      </c>
      <c r="I11408" s="1" t="s">
        <v>375</v>
      </c>
      <c r="J11408" t="s">
        <v>72</v>
      </c>
      <c r="K11408" s="1" t="s">
        <v>48</v>
      </c>
      <c r="L11408" t="s">
        <v>363</v>
      </c>
      <c r="M11408" t="s">
        <v>106</v>
      </c>
      <c r="N11408">
        <v>1</v>
      </c>
      <c r="O11408" t="s">
        <v>234</v>
      </c>
      <c r="P11408">
        <v>1</v>
      </c>
      <c r="Q11408" t="s">
        <v>464</v>
      </c>
      <c r="R11408" t="s">
        <v>234</v>
      </c>
      <c r="S11408" t="s">
        <v>258</v>
      </c>
      <c r="T11408" t="s">
        <v>259</v>
      </c>
      <c r="U11408" t="s">
        <v>444</v>
      </c>
    </row>
    <row r="11409" spans="1:21" x14ac:dyDescent="0.35">
      <c r="A11409" s="2" t="s">
        <v>251</v>
      </c>
      <c r="B11409" s="1" t="s">
        <v>274</v>
      </c>
      <c r="C11409" t="s">
        <v>514</v>
      </c>
      <c r="D11409" s="1" t="s">
        <v>117</v>
      </c>
      <c r="E11409" s="1" t="s">
        <v>14</v>
      </c>
      <c r="F11409" s="1" t="s">
        <v>33</v>
      </c>
      <c r="G11409" s="1" t="s">
        <v>214</v>
      </c>
      <c r="H11409" t="s">
        <v>16</v>
      </c>
      <c r="I11409" s="1" t="s">
        <v>391</v>
      </c>
      <c r="J11409" t="s">
        <v>72</v>
      </c>
      <c r="K11409" s="1" t="s">
        <v>34</v>
      </c>
      <c r="L11409" t="s">
        <v>278</v>
      </c>
      <c r="M11409" t="s">
        <v>115</v>
      </c>
      <c r="N11409">
        <v>1</v>
      </c>
      <c r="O11409" t="s">
        <v>232</v>
      </c>
      <c r="P11409">
        <v>1</v>
      </c>
      <c r="Q11409" t="s">
        <v>464</v>
      </c>
      <c r="R11409" t="s">
        <v>234</v>
      </c>
      <c r="S11409" t="s">
        <v>258</v>
      </c>
      <c r="T11409" t="s">
        <v>259</v>
      </c>
      <c r="U11409" t="s">
        <v>443</v>
      </c>
    </row>
    <row r="11410" spans="1:21" x14ac:dyDescent="0.35">
      <c r="A11410" s="2" t="s">
        <v>251</v>
      </c>
      <c r="B11410" s="1" t="s">
        <v>274</v>
      </c>
      <c r="C11410" t="s">
        <v>514</v>
      </c>
      <c r="D11410" s="1" t="s">
        <v>117</v>
      </c>
      <c r="E11410" s="1" t="s">
        <v>14</v>
      </c>
      <c r="F11410" s="1" t="s">
        <v>33</v>
      </c>
      <c r="G11410" s="1" t="s">
        <v>214</v>
      </c>
      <c r="H11410" t="s">
        <v>20</v>
      </c>
      <c r="I11410" s="1" t="s">
        <v>428</v>
      </c>
      <c r="J11410" t="s">
        <v>72</v>
      </c>
      <c r="K11410" s="1" t="s">
        <v>34</v>
      </c>
      <c r="L11410" t="s">
        <v>278</v>
      </c>
      <c r="M11410" t="s">
        <v>34</v>
      </c>
      <c r="N11410">
        <v>1</v>
      </c>
      <c r="O11410" t="s">
        <v>232</v>
      </c>
      <c r="P11410">
        <v>0</v>
      </c>
      <c r="Q11410" t="s">
        <v>464</v>
      </c>
      <c r="R11410" t="s">
        <v>234</v>
      </c>
      <c r="S11410" t="s">
        <v>258</v>
      </c>
      <c r="T11410" t="s">
        <v>259</v>
      </c>
      <c r="U11410" t="s">
        <v>443</v>
      </c>
    </row>
    <row r="11411" spans="1:21" x14ac:dyDescent="0.35">
      <c r="A11411" s="2" t="s">
        <v>251</v>
      </c>
      <c r="B11411" s="1" t="s">
        <v>274</v>
      </c>
      <c r="C11411" t="s">
        <v>514</v>
      </c>
      <c r="D11411" s="1" t="s">
        <v>117</v>
      </c>
      <c r="E11411" s="1" t="s">
        <v>14</v>
      </c>
      <c r="F11411" s="1" t="s">
        <v>33</v>
      </c>
      <c r="G11411" s="1" t="s">
        <v>214</v>
      </c>
      <c r="H11411" t="s">
        <v>20</v>
      </c>
      <c r="I11411" s="1" t="s">
        <v>375</v>
      </c>
      <c r="J11411" t="s">
        <v>72</v>
      </c>
      <c r="K11411" s="1" t="s">
        <v>34</v>
      </c>
      <c r="L11411" t="s">
        <v>363</v>
      </c>
      <c r="M11411" t="s">
        <v>34</v>
      </c>
      <c r="N11411">
        <v>1</v>
      </c>
      <c r="O11411" t="s">
        <v>232</v>
      </c>
      <c r="P11411">
        <v>1</v>
      </c>
      <c r="Q11411" t="s">
        <v>464</v>
      </c>
      <c r="R11411" t="s">
        <v>234</v>
      </c>
      <c r="S11411" t="s">
        <v>258</v>
      </c>
      <c r="T11411" t="s">
        <v>259</v>
      </c>
      <c r="U11411" t="s">
        <v>443</v>
      </c>
    </row>
    <row r="11412" spans="1:21" x14ac:dyDescent="0.35">
      <c r="A11412" s="2" t="s">
        <v>251</v>
      </c>
      <c r="B11412" s="1" t="s">
        <v>274</v>
      </c>
      <c r="C11412" t="s">
        <v>514</v>
      </c>
      <c r="D11412" s="1" t="s">
        <v>117</v>
      </c>
      <c r="E11412" s="1" t="s">
        <v>14</v>
      </c>
      <c r="F11412" s="1" t="s">
        <v>26</v>
      </c>
      <c r="G11412" s="1" t="s">
        <v>215</v>
      </c>
      <c r="H11412" t="s">
        <v>52</v>
      </c>
      <c r="I11412" s="1" t="s">
        <v>428</v>
      </c>
      <c r="J11412" t="s">
        <v>72</v>
      </c>
      <c r="K11412" s="1" t="s">
        <v>34</v>
      </c>
      <c r="L11412" t="s">
        <v>278</v>
      </c>
      <c r="M11412" t="s">
        <v>34</v>
      </c>
      <c r="N11412">
        <v>1</v>
      </c>
      <c r="O11412" t="s">
        <v>232</v>
      </c>
      <c r="P11412">
        <v>1</v>
      </c>
      <c r="Q11412" t="s">
        <v>464</v>
      </c>
      <c r="R11412" t="s">
        <v>234</v>
      </c>
      <c r="S11412" t="s">
        <v>258</v>
      </c>
      <c r="T11412" t="s">
        <v>259</v>
      </c>
      <c r="U11412" t="s">
        <v>443</v>
      </c>
    </row>
    <row r="11413" spans="1:21" x14ac:dyDescent="0.35">
      <c r="A11413" s="2" t="s">
        <v>251</v>
      </c>
      <c r="B11413" s="1" t="s">
        <v>274</v>
      </c>
      <c r="C11413" t="s">
        <v>514</v>
      </c>
      <c r="D11413" s="1" t="s">
        <v>117</v>
      </c>
      <c r="E11413" s="1" t="s">
        <v>14</v>
      </c>
      <c r="F11413" s="1" t="s">
        <v>26</v>
      </c>
      <c r="G11413" s="1" t="s">
        <v>215</v>
      </c>
      <c r="H11413" t="s">
        <v>52</v>
      </c>
      <c r="I11413" s="1" t="s">
        <v>428</v>
      </c>
      <c r="J11413" t="s">
        <v>72</v>
      </c>
      <c r="K11413" s="1" t="s">
        <v>34</v>
      </c>
      <c r="L11413" t="s">
        <v>363</v>
      </c>
      <c r="M11413" t="s">
        <v>34</v>
      </c>
      <c r="N11413">
        <v>1</v>
      </c>
      <c r="O11413" t="s">
        <v>232</v>
      </c>
      <c r="P11413">
        <v>1</v>
      </c>
      <c r="Q11413" t="s">
        <v>464</v>
      </c>
      <c r="R11413" t="s">
        <v>234</v>
      </c>
      <c r="S11413" t="s">
        <v>258</v>
      </c>
      <c r="T11413" t="s">
        <v>259</v>
      </c>
      <c r="U11413" t="s">
        <v>443</v>
      </c>
    </row>
    <row r="11414" spans="1:21" x14ac:dyDescent="0.35">
      <c r="A11414" s="2" t="s">
        <v>251</v>
      </c>
      <c r="B11414" s="1" t="s">
        <v>274</v>
      </c>
      <c r="C11414" t="s">
        <v>514</v>
      </c>
      <c r="D11414" s="1" t="s">
        <v>117</v>
      </c>
      <c r="E11414" s="1" t="s">
        <v>14</v>
      </c>
      <c r="F11414" s="1" t="s">
        <v>26</v>
      </c>
      <c r="G11414" s="1" t="s">
        <v>215</v>
      </c>
      <c r="H11414" t="s">
        <v>16</v>
      </c>
      <c r="I11414" s="1" t="s">
        <v>428</v>
      </c>
      <c r="J11414" t="s">
        <v>72</v>
      </c>
      <c r="K11414" s="1" t="s">
        <v>34</v>
      </c>
      <c r="L11414" t="s">
        <v>278</v>
      </c>
      <c r="M11414" t="s">
        <v>34</v>
      </c>
      <c r="N11414">
        <v>3</v>
      </c>
      <c r="O11414" t="s">
        <v>232</v>
      </c>
      <c r="P11414">
        <v>0</v>
      </c>
      <c r="Q11414" t="s">
        <v>464</v>
      </c>
      <c r="R11414" t="s">
        <v>234</v>
      </c>
      <c r="S11414" t="s">
        <v>258</v>
      </c>
      <c r="T11414" t="s">
        <v>259</v>
      </c>
      <c r="U11414" t="s">
        <v>443</v>
      </c>
    </row>
    <row r="11415" spans="1:21" x14ac:dyDescent="0.35">
      <c r="A11415" s="2" t="s">
        <v>251</v>
      </c>
      <c r="B11415" s="1" t="s">
        <v>274</v>
      </c>
      <c r="C11415" t="s">
        <v>514</v>
      </c>
      <c r="D11415" s="1" t="s">
        <v>117</v>
      </c>
      <c r="E11415" s="1" t="s">
        <v>14</v>
      </c>
      <c r="F11415" s="1" t="s">
        <v>26</v>
      </c>
      <c r="G11415" s="1" t="s">
        <v>215</v>
      </c>
      <c r="H11415" t="s">
        <v>16</v>
      </c>
      <c r="I11415" s="1" t="s">
        <v>428</v>
      </c>
      <c r="J11415" t="s">
        <v>72</v>
      </c>
      <c r="K11415" s="1" t="s">
        <v>34</v>
      </c>
      <c r="L11415" t="s">
        <v>278</v>
      </c>
      <c r="M11415" t="s">
        <v>34</v>
      </c>
      <c r="N11415">
        <v>3</v>
      </c>
      <c r="O11415" t="s">
        <v>232</v>
      </c>
      <c r="P11415">
        <v>1</v>
      </c>
      <c r="Q11415" t="s">
        <v>464</v>
      </c>
      <c r="R11415" t="s">
        <v>234</v>
      </c>
      <c r="S11415" t="s">
        <v>258</v>
      </c>
      <c r="T11415" t="s">
        <v>259</v>
      </c>
      <c r="U11415" t="s">
        <v>443</v>
      </c>
    </row>
    <row r="11416" spans="1:21" x14ac:dyDescent="0.35">
      <c r="A11416" s="2" t="s">
        <v>251</v>
      </c>
      <c r="B11416" s="1" t="s">
        <v>274</v>
      </c>
      <c r="C11416" t="s">
        <v>514</v>
      </c>
      <c r="D11416" s="1" t="s">
        <v>117</v>
      </c>
      <c r="E11416" s="1" t="s">
        <v>14</v>
      </c>
      <c r="F11416" s="1" t="s">
        <v>26</v>
      </c>
      <c r="G11416" s="1" t="s">
        <v>215</v>
      </c>
      <c r="H11416" t="s">
        <v>16</v>
      </c>
      <c r="I11416" s="1" t="s">
        <v>391</v>
      </c>
      <c r="J11416" t="s">
        <v>72</v>
      </c>
      <c r="K11416" s="1" t="s">
        <v>34</v>
      </c>
      <c r="L11416" t="s">
        <v>278</v>
      </c>
      <c r="M11416" t="s">
        <v>34</v>
      </c>
      <c r="N11416">
        <v>3</v>
      </c>
      <c r="O11416" t="s">
        <v>232</v>
      </c>
      <c r="P11416">
        <v>1</v>
      </c>
      <c r="Q11416" t="s">
        <v>464</v>
      </c>
      <c r="R11416" t="s">
        <v>234</v>
      </c>
      <c r="S11416" t="s">
        <v>258</v>
      </c>
      <c r="T11416" t="s">
        <v>259</v>
      </c>
      <c r="U11416" t="s">
        <v>443</v>
      </c>
    </row>
    <row r="11417" spans="1:21" x14ac:dyDescent="0.35">
      <c r="A11417" s="2" t="s">
        <v>251</v>
      </c>
      <c r="B11417" s="1" t="s">
        <v>274</v>
      </c>
      <c r="C11417" t="s">
        <v>514</v>
      </c>
      <c r="D11417" s="1" t="s">
        <v>117</v>
      </c>
      <c r="E11417" s="1" t="s">
        <v>14</v>
      </c>
      <c r="F11417" s="1" t="s">
        <v>26</v>
      </c>
      <c r="G11417" s="1" t="s">
        <v>215</v>
      </c>
      <c r="H11417" t="s">
        <v>16</v>
      </c>
      <c r="I11417" s="1" t="s">
        <v>391</v>
      </c>
      <c r="J11417" t="s">
        <v>72</v>
      </c>
      <c r="K11417" s="1" t="s">
        <v>34</v>
      </c>
      <c r="L11417" t="s">
        <v>363</v>
      </c>
      <c r="M11417" t="s">
        <v>34</v>
      </c>
      <c r="N11417">
        <v>1</v>
      </c>
      <c r="O11417" t="s">
        <v>232</v>
      </c>
      <c r="P11417">
        <v>1</v>
      </c>
      <c r="Q11417" t="s">
        <v>464</v>
      </c>
      <c r="R11417" t="s">
        <v>234</v>
      </c>
      <c r="S11417" t="s">
        <v>258</v>
      </c>
      <c r="T11417" t="s">
        <v>259</v>
      </c>
      <c r="U11417" t="s">
        <v>443</v>
      </c>
    </row>
    <row r="11418" spans="1:21" x14ac:dyDescent="0.35">
      <c r="A11418" s="2" t="s">
        <v>251</v>
      </c>
      <c r="B11418" s="1" t="s">
        <v>274</v>
      </c>
      <c r="C11418" t="s">
        <v>514</v>
      </c>
      <c r="D11418" s="1" t="s">
        <v>117</v>
      </c>
      <c r="E11418" s="1" t="s">
        <v>14</v>
      </c>
      <c r="F11418" s="1" t="s">
        <v>26</v>
      </c>
      <c r="G11418" s="1" t="s">
        <v>215</v>
      </c>
      <c r="H11418" t="s">
        <v>16</v>
      </c>
      <c r="I11418" s="1" t="s">
        <v>391</v>
      </c>
      <c r="J11418" t="s">
        <v>72</v>
      </c>
      <c r="K11418" s="1" t="s">
        <v>34</v>
      </c>
      <c r="L11418" t="s">
        <v>363</v>
      </c>
      <c r="M11418" t="s">
        <v>328</v>
      </c>
      <c r="N11418">
        <v>1</v>
      </c>
      <c r="O11418" t="s">
        <v>232</v>
      </c>
      <c r="P11418">
        <v>0</v>
      </c>
      <c r="Q11418" t="s">
        <v>464</v>
      </c>
      <c r="R11418" t="s">
        <v>234</v>
      </c>
      <c r="S11418" t="s">
        <v>258</v>
      </c>
      <c r="T11418" t="s">
        <v>259</v>
      </c>
      <c r="U11418" t="s">
        <v>443</v>
      </c>
    </row>
    <row r="11419" spans="1:21" x14ac:dyDescent="0.35">
      <c r="A11419" s="2" t="s">
        <v>251</v>
      </c>
      <c r="B11419" s="1" t="s">
        <v>274</v>
      </c>
      <c r="C11419" t="s">
        <v>514</v>
      </c>
      <c r="D11419" s="1" t="s">
        <v>117</v>
      </c>
      <c r="E11419" s="1" t="s">
        <v>14</v>
      </c>
      <c r="F11419" s="1" t="s">
        <v>26</v>
      </c>
      <c r="G11419" s="1" t="s">
        <v>215</v>
      </c>
      <c r="H11419" t="s">
        <v>20</v>
      </c>
      <c r="I11419" s="1" t="s">
        <v>428</v>
      </c>
      <c r="J11419" t="s">
        <v>72</v>
      </c>
      <c r="K11419" s="1" t="s">
        <v>34</v>
      </c>
      <c r="L11419" t="s">
        <v>278</v>
      </c>
      <c r="M11419" t="s">
        <v>34</v>
      </c>
      <c r="N11419">
        <v>1</v>
      </c>
      <c r="O11419" t="s">
        <v>232</v>
      </c>
      <c r="P11419">
        <v>1</v>
      </c>
      <c r="Q11419" t="s">
        <v>464</v>
      </c>
      <c r="R11419" t="s">
        <v>234</v>
      </c>
      <c r="S11419" t="s">
        <v>258</v>
      </c>
      <c r="T11419" t="s">
        <v>259</v>
      </c>
      <c r="U11419" t="s">
        <v>443</v>
      </c>
    </row>
    <row r="11420" spans="1:21" x14ac:dyDescent="0.35">
      <c r="A11420" s="2" t="s">
        <v>251</v>
      </c>
      <c r="B11420" s="1" t="s">
        <v>274</v>
      </c>
      <c r="C11420" t="s">
        <v>514</v>
      </c>
      <c r="D11420" s="1" t="s">
        <v>117</v>
      </c>
      <c r="E11420" s="1" t="s">
        <v>14</v>
      </c>
      <c r="F11420" s="1" t="s">
        <v>15</v>
      </c>
      <c r="G11420" s="1" t="s">
        <v>215</v>
      </c>
      <c r="H11420" t="s">
        <v>16</v>
      </c>
      <c r="I11420" s="1" t="s">
        <v>428</v>
      </c>
      <c r="J11420" t="s">
        <v>72</v>
      </c>
      <c r="K11420" s="1" t="s">
        <v>34</v>
      </c>
      <c r="L11420" t="s">
        <v>278</v>
      </c>
      <c r="M11420" t="s">
        <v>34</v>
      </c>
      <c r="N11420">
        <v>1</v>
      </c>
      <c r="O11420" t="s">
        <v>232</v>
      </c>
      <c r="P11420">
        <v>1</v>
      </c>
      <c r="Q11420" t="s">
        <v>464</v>
      </c>
      <c r="R11420" t="s">
        <v>234</v>
      </c>
      <c r="S11420" t="s">
        <v>258</v>
      </c>
      <c r="T11420" t="s">
        <v>259</v>
      </c>
      <c r="U11420" t="s">
        <v>443</v>
      </c>
    </row>
    <row r="11421" spans="1:21" x14ac:dyDescent="0.35">
      <c r="A11421" s="2" t="s">
        <v>251</v>
      </c>
      <c r="B11421" s="1" t="s">
        <v>274</v>
      </c>
      <c r="C11421" t="s">
        <v>514</v>
      </c>
      <c r="D11421" s="1" t="s">
        <v>117</v>
      </c>
      <c r="E11421" s="1" t="s">
        <v>14</v>
      </c>
      <c r="F11421" s="1" t="s">
        <v>15</v>
      </c>
      <c r="G11421" s="1" t="s">
        <v>215</v>
      </c>
      <c r="H11421" t="s">
        <v>16</v>
      </c>
      <c r="I11421" s="1" t="s">
        <v>428</v>
      </c>
      <c r="J11421" t="s">
        <v>72</v>
      </c>
      <c r="K11421" s="1" t="s">
        <v>34</v>
      </c>
      <c r="L11421" t="s">
        <v>363</v>
      </c>
      <c r="M11421" t="s">
        <v>34</v>
      </c>
      <c r="N11421">
        <v>1</v>
      </c>
      <c r="O11421" t="s">
        <v>232</v>
      </c>
      <c r="P11421">
        <v>0</v>
      </c>
      <c r="Q11421" t="s">
        <v>464</v>
      </c>
      <c r="R11421" t="s">
        <v>234</v>
      </c>
      <c r="S11421" t="s">
        <v>258</v>
      </c>
      <c r="T11421" t="s">
        <v>259</v>
      </c>
      <c r="U11421" t="s">
        <v>443</v>
      </c>
    </row>
    <row r="11422" spans="1:21" x14ac:dyDescent="0.35">
      <c r="A11422" s="2" t="s">
        <v>251</v>
      </c>
      <c r="B11422" s="1" t="s">
        <v>274</v>
      </c>
      <c r="C11422" t="s">
        <v>514</v>
      </c>
      <c r="D11422" s="1" t="s">
        <v>117</v>
      </c>
      <c r="E11422" s="1" t="s">
        <v>14</v>
      </c>
      <c r="F11422" s="1" t="s">
        <v>15</v>
      </c>
      <c r="G11422" s="1" t="s">
        <v>215</v>
      </c>
      <c r="H11422" t="s">
        <v>16</v>
      </c>
      <c r="I11422" s="1" t="s">
        <v>375</v>
      </c>
      <c r="J11422" t="s">
        <v>72</v>
      </c>
      <c r="K11422" s="1" t="s">
        <v>34</v>
      </c>
      <c r="L11422" t="s">
        <v>363</v>
      </c>
      <c r="M11422" t="s">
        <v>34</v>
      </c>
      <c r="N11422">
        <v>1</v>
      </c>
      <c r="O11422" t="s">
        <v>232</v>
      </c>
      <c r="P11422">
        <v>1</v>
      </c>
      <c r="Q11422" t="s">
        <v>464</v>
      </c>
      <c r="R11422" t="s">
        <v>234</v>
      </c>
      <c r="S11422" t="s">
        <v>258</v>
      </c>
      <c r="T11422" t="s">
        <v>259</v>
      </c>
      <c r="U11422" t="s">
        <v>443</v>
      </c>
    </row>
    <row r="11423" spans="1:21" x14ac:dyDescent="0.35">
      <c r="A11423" s="2" t="s">
        <v>251</v>
      </c>
      <c r="B11423" s="1" t="s">
        <v>274</v>
      </c>
      <c r="C11423" t="s">
        <v>514</v>
      </c>
      <c r="D11423" s="1" t="s">
        <v>117</v>
      </c>
      <c r="E11423" s="1" t="s">
        <v>14</v>
      </c>
      <c r="F11423" s="1" t="s">
        <v>15</v>
      </c>
      <c r="G11423" s="1" t="s">
        <v>215</v>
      </c>
      <c r="H11423" t="s">
        <v>27</v>
      </c>
      <c r="I11423" s="1" t="s">
        <v>375</v>
      </c>
      <c r="J11423" t="s">
        <v>72</v>
      </c>
      <c r="K11423" s="1" t="s">
        <v>34</v>
      </c>
      <c r="L11423" t="s">
        <v>363</v>
      </c>
      <c r="M11423" t="s">
        <v>34</v>
      </c>
      <c r="N11423">
        <v>1</v>
      </c>
      <c r="O11423" t="s">
        <v>232</v>
      </c>
      <c r="P11423">
        <v>0</v>
      </c>
      <c r="Q11423" t="s">
        <v>464</v>
      </c>
      <c r="R11423" t="s">
        <v>234</v>
      </c>
      <c r="S11423" t="s">
        <v>258</v>
      </c>
      <c r="T11423" t="s">
        <v>259</v>
      </c>
      <c r="U11423" t="s">
        <v>443</v>
      </c>
    </row>
    <row r="11424" spans="1:21" x14ac:dyDescent="0.35">
      <c r="A11424" s="2" t="s">
        <v>251</v>
      </c>
      <c r="B11424" s="1" t="s">
        <v>274</v>
      </c>
      <c r="C11424" t="s">
        <v>514</v>
      </c>
      <c r="D11424" s="1" t="s">
        <v>117</v>
      </c>
      <c r="E11424" s="1" t="s">
        <v>14</v>
      </c>
      <c r="F11424" s="1" t="s">
        <v>15</v>
      </c>
      <c r="G11424" s="1" t="s">
        <v>215</v>
      </c>
      <c r="H11424" t="s">
        <v>27</v>
      </c>
      <c r="I11424" s="1" t="s">
        <v>391</v>
      </c>
      <c r="J11424" t="s">
        <v>72</v>
      </c>
      <c r="K11424" s="1" t="s">
        <v>34</v>
      </c>
      <c r="L11424" t="s">
        <v>278</v>
      </c>
      <c r="M11424" t="s">
        <v>34</v>
      </c>
      <c r="N11424">
        <v>1</v>
      </c>
      <c r="O11424" t="s">
        <v>232</v>
      </c>
      <c r="P11424">
        <v>1</v>
      </c>
      <c r="Q11424" t="s">
        <v>464</v>
      </c>
      <c r="R11424" t="s">
        <v>234</v>
      </c>
      <c r="S11424" t="s">
        <v>258</v>
      </c>
      <c r="T11424" t="s">
        <v>259</v>
      </c>
      <c r="U11424" t="s">
        <v>443</v>
      </c>
    </row>
    <row r="11425" spans="1:21" x14ac:dyDescent="0.35">
      <c r="A11425" s="2" t="s">
        <v>251</v>
      </c>
      <c r="B11425" s="1" t="s">
        <v>274</v>
      </c>
      <c r="C11425" t="s">
        <v>514</v>
      </c>
      <c r="D11425" s="1" t="s">
        <v>117</v>
      </c>
      <c r="E11425" s="1" t="s">
        <v>14</v>
      </c>
      <c r="F11425" s="1" t="s">
        <v>15</v>
      </c>
      <c r="G11425" s="1" t="s">
        <v>215</v>
      </c>
      <c r="H11425" t="s">
        <v>30</v>
      </c>
      <c r="I11425" s="1" t="s">
        <v>375</v>
      </c>
      <c r="J11425" t="s">
        <v>72</v>
      </c>
      <c r="K11425" s="1" t="s">
        <v>34</v>
      </c>
      <c r="L11425" t="s">
        <v>278</v>
      </c>
      <c r="M11425" t="s">
        <v>34</v>
      </c>
      <c r="N11425">
        <v>1</v>
      </c>
      <c r="O11425" t="s">
        <v>232</v>
      </c>
      <c r="P11425">
        <v>0</v>
      </c>
      <c r="Q11425" t="s">
        <v>464</v>
      </c>
      <c r="R11425" t="s">
        <v>234</v>
      </c>
      <c r="S11425" t="s">
        <v>258</v>
      </c>
      <c r="T11425" t="s">
        <v>259</v>
      </c>
      <c r="U11425" t="s">
        <v>443</v>
      </c>
    </row>
    <row r="11426" spans="1:21" x14ac:dyDescent="0.35">
      <c r="A11426" s="2" t="s">
        <v>251</v>
      </c>
      <c r="B11426" s="1" t="s">
        <v>274</v>
      </c>
      <c r="C11426" t="s">
        <v>514</v>
      </c>
      <c r="D11426" s="1" t="s">
        <v>117</v>
      </c>
      <c r="E11426" s="1" t="s">
        <v>14</v>
      </c>
      <c r="F11426" s="1" t="s">
        <v>15</v>
      </c>
      <c r="G11426" s="1" t="s">
        <v>215</v>
      </c>
      <c r="H11426" t="s">
        <v>24</v>
      </c>
      <c r="I11426" s="1" t="s">
        <v>375</v>
      </c>
      <c r="J11426" t="s">
        <v>72</v>
      </c>
      <c r="K11426" s="1" t="s">
        <v>34</v>
      </c>
      <c r="L11426" t="s">
        <v>278</v>
      </c>
      <c r="M11426" t="s">
        <v>34</v>
      </c>
      <c r="N11426">
        <v>1</v>
      </c>
      <c r="O11426" t="s">
        <v>232</v>
      </c>
      <c r="P11426">
        <v>1</v>
      </c>
      <c r="Q11426" t="s">
        <v>464</v>
      </c>
      <c r="R11426" t="s">
        <v>234</v>
      </c>
      <c r="S11426" t="s">
        <v>258</v>
      </c>
      <c r="T11426" t="s">
        <v>259</v>
      </c>
      <c r="U11426" t="s">
        <v>443</v>
      </c>
    </row>
    <row r="11427" spans="1:21" x14ac:dyDescent="0.35">
      <c r="A11427" s="2" t="s">
        <v>251</v>
      </c>
      <c r="B11427" s="1" t="s">
        <v>274</v>
      </c>
      <c r="C11427" t="s">
        <v>514</v>
      </c>
      <c r="D11427" s="1" t="s">
        <v>117</v>
      </c>
      <c r="E11427" s="1" t="s">
        <v>14</v>
      </c>
      <c r="F11427" s="1" t="s">
        <v>21</v>
      </c>
      <c r="G11427" s="1" t="s">
        <v>29</v>
      </c>
      <c r="H11427" t="s">
        <v>52</v>
      </c>
      <c r="I11427" s="1" t="s">
        <v>428</v>
      </c>
      <c r="J11427" t="s">
        <v>72</v>
      </c>
      <c r="K11427" s="1" t="s">
        <v>34</v>
      </c>
      <c r="L11427" t="s">
        <v>278</v>
      </c>
      <c r="M11427" t="s">
        <v>34</v>
      </c>
      <c r="N11427">
        <v>1</v>
      </c>
      <c r="O11427" t="s">
        <v>232</v>
      </c>
      <c r="P11427">
        <v>1</v>
      </c>
      <c r="Q11427" t="s">
        <v>464</v>
      </c>
      <c r="R11427" t="s">
        <v>234</v>
      </c>
      <c r="S11427" t="s">
        <v>258</v>
      </c>
      <c r="T11427" t="s">
        <v>259</v>
      </c>
      <c r="U11427" t="s">
        <v>443</v>
      </c>
    </row>
    <row r="11428" spans="1:21" x14ac:dyDescent="0.35">
      <c r="A11428" s="2" t="s">
        <v>251</v>
      </c>
      <c r="B11428" s="1" t="s">
        <v>274</v>
      </c>
      <c r="C11428" t="s">
        <v>514</v>
      </c>
      <c r="D11428" s="1" t="s">
        <v>117</v>
      </c>
      <c r="E11428" s="1" t="s">
        <v>14</v>
      </c>
      <c r="F11428" s="1" t="s">
        <v>21</v>
      </c>
      <c r="G11428" s="1" t="s">
        <v>29</v>
      </c>
      <c r="H11428" t="s">
        <v>16</v>
      </c>
      <c r="I11428" s="1" t="s">
        <v>428</v>
      </c>
      <c r="J11428" t="s">
        <v>72</v>
      </c>
      <c r="K11428" s="1" t="s">
        <v>34</v>
      </c>
      <c r="L11428" t="s">
        <v>278</v>
      </c>
      <c r="M11428" t="s">
        <v>34</v>
      </c>
      <c r="N11428">
        <v>2</v>
      </c>
      <c r="O11428" t="s">
        <v>232</v>
      </c>
      <c r="P11428">
        <v>1</v>
      </c>
      <c r="Q11428" t="s">
        <v>464</v>
      </c>
      <c r="R11428" t="s">
        <v>234</v>
      </c>
      <c r="S11428" t="s">
        <v>258</v>
      </c>
      <c r="T11428" t="s">
        <v>259</v>
      </c>
      <c r="U11428" t="s">
        <v>443</v>
      </c>
    </row>
    <row r="11429" spans="1:21" x14ac:dyDescent="0.35">
      <c r="A11429" s="2" t="s">
        <v>251</v>
      </c>
      <c r="B11429" s="1" t="s">
        <v>274</v>
      </c>
      <c r="C11429" t="s">
        <v>514</v>
      </c>
      <c r="D11429" s="1" t="s">
        <v>117</v>
      </c>
      <c r="E11429" s="1" t="s">
        <v>14</v>
      </c>
      <c r="F11429" s="1" t="s">
        <v>21</v>
      </c>
      <c r="G11429" s="1" t="s">
        <v>29</v>
      </c>
      <c r="H11429" t="s">
        <v>20</v>
      </c>
      <c r="I11429" s="1" t="s">
        <v>391</v>
      </c>
      <c r="J11429" t="s">
        <v>72</v>
      </c>
      <c r="K11429" s="1" t="s">
        <v>34</v>
      </c>
      <c r="L11429" t="s">
        <v>278</v>
      </c>
      <c r="M11429" t="s">
        <v>34</v>
      </c>
      <c r="N11429">
        <v>2</v>
      </c>
      <c r="O11429" t="s">
        <v>232</v>
      </c>
      <c r="P11429">
        <v>1</v>
      </c>
      <c r="Q11429" t="s">
        <v>464</v>
      </c>
      <c r="R11429" t="s">
        <v>234</v>
      </c>
      <c r="S11429" t="s">
        <v>258</v>
      </c>
      <c r="T11429" t="s">
        <v>259</v>
      </c>
      <c r="U11429" t="s">
        <v>443</v>
      </c>
    </row>
    <row r="11430" spans="1:21" x14ac:dyDescent="0.35">
      <c r="A11430" s="2" t="s">
        <v>251</v>
      </c>
      <c r="B11430" s="1" t="s">
        <v>274</v>
      </c>
      <c r="C11430" t="s">
        <v>514</v>
      </c>
      <c r="D11430" s="1" t="s">
        <v>117</v>
      </c>
      <c r="E11430" s="1" t="s">
        <v>14</v>
      </c>
      <c r="F11430" s="1" t="s">
        <v>21</v>
      </c>
      <c r="G11430" s="1" t="s">
        <v>29</v>
      </c>
      <c r="H11430" t="s">
        <v>20</v>
      </c>
      <c r="I11430" s="1" t="s">
        <v>391</v>
      </c>
      <c r="J11430" t="s">
        <v>72</v>
      </c>
      <c r="K11430" s="1" t="s">
        <v>34</v>
      </c>
      <c r="L11430" t="s">
        <v>278</v>
      </c>
      <c r="M11430" t="s">
        <v>37</v>
      </c>
      <c r="N11430">
        <v>1</v>
      </c>
      <c r="O11430" t="s">
        <v>232</v>
      </c>
      <c r="P11430">
        <v>1</v>
      </c>
      <c r="Q11430" t="s">
        <v>464</v>
      </c>
      <c r="R11430" t="s">
        <v>234</v>
      </c>
      <c r="S11430" t="s">
        <v>258</v>
      </c>
      <c r="T11430" t="s">
        <v>259</v>
      </c>
      <c r="U11430" t="s">
        <v>443</v>
      </c>
    </row>
    <row r="11431" spans="1:21" x14ac:dyDescent="0.35">
      <c r="A11431" s="2" t="s">
        <v>251</v>
      </c>
      <c r="B11431" s="1" t="s">
        <v>274</v>
      </c>
      <c r="C11431" t="s">
        <v>514</v>
      </c>
      <c r="D11431" s="1" t="s">
        <v>117</v>
      </c>
      <c r="E11431" s="1" t="s">
        <v>25</v>
      </c>
      <c r="F11431" s="1" t="s">
        <v>26</v>
      </c>
      <c r="G11431" s="1" t="s">
        <v>215</v>
      </c>
      <c r="H11431" t="s">
        <v>52</v>
      </c>
      <c r="I11431" s="1" t="s">
        <v>428</v>
      </c>
      <c r="J11431" t="s">
        <v>72</v>
      </c>
      <c r="K11431" s="1" t="s">
        <v>34</v>
      </c>
      <c r="L11431" t="s">
        <v>278</v>
      </c>
      <c r="M11431" t="s">
        <v>34</v>
      </c>
      <c r="N11431">
        <v>1</v>
      </c>
      <c r="O11431" t="s">
        <v>232</v>
      </c>
      <c r="P11431">
        <v>1</v>
      </c>
      <c r="Q11431" t="s">
        <v>464</v>
      </c>
      <c r="R11431" t="s">
        <v>234</v>
      </c>
      <c r="S11431" t="s">
        <v>258</v>
      </c>
      <c r="T11431" t="s">
        <v>259</v>
      </c>
      <c r="U11431" t="s">
        <v>443</v>
      </c>
    </row>
    <row r="11432" spans="1:21" x14ac:dyDescent="0.35">
      <c r="A11432" s="2" t="s">
        <v>251</v>
      </c>
      <c r="B11432" s="1" t="s">
        <v>274</v>
      </c>
      <c r="C11432" t="s">
        <v>514</v>
      </c>
      <c r="D11432" s="1" t="s">
        <v>117</v>
      </c>
      <c r="E11432" s="1" t="s">
        <v>25</v>
      </c>
      <c r="F11432" s="1" t="s">
        <v>26</v>
      </c>
      <c r="G11432" s="1" t="s">
        <v>215</v>
      </c>
      <c r="H11432" t="s">
        <v>16</v>
      </c>
      <c r="I11432" s="1" t="s">
        <v>375</v>
      </c>
      <c r="J11432" t="s">
        <v>72</v>
      </c>
      <c r="K11432" s="1" t="s">
        <v>34</v>
      </c>
      <c r="L11432" t="s">
        <v>278</v>
      </c>
      <c r="M11432" t="s">
        <v>34</v>
      </c>
      <c r="N11432">
        <v>1</v>
      </c>
      <c r="O11432" t="s">
        <v>232</v>
      </c>
      <c r="P11432">
        <v>1</v>
      </c>
      <c r="Q11432" t="s">
        <v>464</v>
      </c>
      <c r="R11432" t="s">
        <v>234</v>
      </c>
      <c r="S11432" t="s">
        <v>258</v>
      </c>
      <c r="T11432" t="s">
        <v>259</v>
      </c>
      <c r="U11432" t="s">
        <v>443</v>
      </c>
    </row>
    <row r="11433" spans="1:21" x14ac:dyDescent="0.35">
      <c r="A11433" s="2" t="s">
        <v>251</v>
      </c>
      <c r="B11433" s="1" t="s">
        <v>274</v>
      </c>
      <c r="C11433" t="s">
        <v>514</v>
      </c>
      <c r="D11433" s="1" t="s">
        <v>117</v>
      </c>
      <c r="E11433" s="1" t="s">
        <v>25</v>
      </c>
      <c r="F11433" s="1" t="s">
        <v>26</v>
      </c>
      <c r="G11433" s="1" t="s">
        <v>215</v>
      </c>
      <c r="H11433" t="s">
        <v>16</v>
      </c>
      <c r="I11433" s="1" t="s">
        <v>391</v>
      </c>
      <c r="J11433" t="s">
        <v>72</v>
      </c>
      <c r="K11433" s="1" t="s">
        <v>34</v>
      </c>
      <c r="L11433" t="s">
        <v>363</v>
      </c>
      <c r="M11433" t="s">
        <v>34</v>
      </c>
      <c r="N11433">
        <v>1</v>
      </c>
      <c r="O11433" t="s">
        <v>232</v>
      </c>
      <c r="P11433">
        <v>1</v>
      </c>
      <c r="Q11433" t="s">
        <v>464</v>
      </c>
      <c r="R11433" t="s">
        <v>234</v>
      </c>
      <c r="S11433" t="s">
        <v>258</v>
      </c>
      <c r="T11433" t="s">
        <v>259</v>
      </c>
      <c r="U11433" t="s">
        <v>443</v>
      </c>
    </row>
    <row r="11434" spans="1:21" x14ac:dyDescent="0.35">
      <c r="A11434" s="2" t="s">
        <v>251</v>
      </c>
      <c r="B11434" s="1" t="s">
        <v>274</v>
      </c>
      <c r="C11434" t="s">
        <v>514</v>
      </c>
      <c r="D11434" s="1" t="s">
        <v>117</v>
      </c>
      <c r="E11434" s="1" t="s">
        <v>25</v>
      </c>
      <c r="F11434" s="1" t="s">
        <v>26</v>
      </c>
      <c r="G11434" s="1" t="s">
        <v>215</v>
      </c>
      <c r="H11434" t="s">
        <v>20</v>
      </c>
      <c r="I11434" s="1" t="s">
        <v>375</v>
      </c>
      <c r="J11434" t="s">
        <v>72</v>
      </c>
      <c r="K11434" s="1" t="s">
        <v>34</v>
      </c>
      <c r="L11434" t="s">
        <v>278</v>
      </c>
      <c r="M11434" t="s">
        <v>34</v>
      </c>
      <c r="N11434">
        <v>1</v>
      </c>
      <c r="O11434" t="s">
        <v>232</v>
      </c>
      <c r="P11434">
        <v>1</v>
      </c>
      <c r="Q11434" t="s">
        <v>464</v>
      </c>
      <c r="R11434" t="s">
        <v>234</v>
      </c>
      <c r="S11434" t="s">
        <v>258</v>
      </c>
      <c r="T11434" t="s">
        <v>259</v>
      </c>
      <c r="U11434" t="s">
        <v>443</v>
      </c>
    </row>
    <row r="11435" spans="1:21" x14ac:dyDescent="0.35">
      <c r="A11435" s="2" t="s">
        <v>251</v>
      </c>
      <c r="B11435" s="1" t="s">
        <v>274</v>
      </c>
      <c r="C11435" t="s">
        <v>514</v>
      </c>
      <c r="D11435" s="1" t="s">
        <v>117</v>
      </c>
      <c r="E11435" s="1" t="s">
        <v>25</v>
      </c>
      <c r="F11435" s="1" t="s">
        <v>26</v>
      </c>
      <c r="G11435" s="1" t="s">
        <v>215</v>
      </c>
      <c r="H11435" t="s">
        <v>36</v>
      </c>
      <c r="I11435" s="1" t="s">
        <v>428</v>
      </c>
      <c r="J11435" t="s">
        <v>72</v>
      </c>
      <c r="K11435" s="1" t="s">
        <v>34</v>
      </c>
      <c r="L11435" t="s">
        <v>363</v>
      </c>
      <c r="M11435" t="s">
        <v>34</v>
      </c>
      <c r="N11435">
        <v>1</v>
      </c>
      <c r="O11435" t="s">
        <v>232</v>
      </c>
      <c r="P11435">
        <v>0</v>
      </c>
      <c r="Q11435" t="s">
        <v>464</v>
      </c>
      <c r="R11435" t="s">
        <v>234</v>
      </c>
      <c r="S11435" t="s">
        <v>258</v>
      </c>
      <c r="T11435" t="s">
        <v>259</v>
      </c>
      <c r="U11435" t="s">
        <v>443</v>
      </c>
    </row>
    <row r="11436" spans="1:21" x14ac:dyDescent="0.35">
      <c r="A11436" s="2" t="s">
        <v>251</v>
      </c>
      <c r="B11436" s="1" t="s">
        <v>274</v>
      </c>
      <c r="C11436" t="s">
        <v>514</v>
      </c>
      <c r="D11436" s="1" t="s">
        <v>117</v>
      </c>
      <c r="E11436" s="1" t="s">
        <v>25</v>
      </c>
      <c r="F11436" s="1" t="s">
        <v>15</v>
      </c>
      <c r="G11436" s="1" t="s">
        <v>215</v>
      </c>
      <c r="H11436" t="s">
        <v>36</v>
      </c>
      <c r="I11436" s="1" t="s">
        <v>375</v>
      </c>
      <c r="J11436" t="s">
        <v>72</v>
      </c>
      <c r="K11436" s="1" t="s">
        <v>34</v>
      </c>
      <c r="L11436" t="s">
        <v>278</v>
      </c>
      <c r="M11436" t="s">
        <v>34</v>
      </c>
      <c r="N11436">
        <v>1</v>
      </c>
      <c r="O11436" t="s">
        <v>232</v>
      </c>
      <c r="P11436">
        <v>1</v>
      </c>
      <c r="Q11436" t="s">
        <v>464</v>
      </c>
      <c r="R11436" t="s">
        <v>234</v>
      </c>
      <c r="S11436" t="s">
        <v>258</v>
      </c>
      <c r="T11436" t="s">
        <v>259</v>
      </c>
      <c r="U11436" t="s">
        <v>443</v>
      </c>
    </row>
    <row r="11437" spans="1:21" x14ac:dyDescent="0.35">
      <c r="A11437" s="2" t="s">
        <v>251</v>
      </c>
      <c r="B11437" s="1" t="s">
        <v>274</v>
      </c>
      <c r="C11437" t="s">
        <v>514</v>
      </c>
      <c r="D11437" s="1" t="s">
        <v>117</v>
      </c>
      <c r="E11437" s="1" t="s">
        <v>25</v>
      </c>
      <c r="F11437" s="1" t="s">
        <v>21</v>
      </c>
      <c r="G11437" s="1" t="s">
        <v>29</v>
      </c>
      <c r="H11437" t="s">
        <v>52</v>
      </c>
      <c r="I11437" s="1" t="s">
        <v>428</v>
      </c>
      <c r="J11437" t="s">
        <v>72</v>
      </c>
      <c r="K11437" s="1" t="s">
        <v>34</v>
      </c>
      <c r="L11437" t="s">
        <v>278</v>
      </c>
      <c r="M11437" t="s">
        <v>34</v>
      </c>
      <c r="N11437">
        <v>1</v>
      </c>
      <c r="O11437" t="s">
        <v>232</v>
      </c>
      <c r="P11437">
        <v>0</v>
      </c>
      <c r="Q11437" t="s">
        <v>464</v>
      </c>
      <c r="R11437" t="s">
        <v>234</v>
      </c>
      <c r="S11437" t="s">
        <v>258</v>
      </c>
      <c r="T11437" t="s">
        <v>259</v>
      </c>
      <c r="U11437" t="s">
        <v>443</v>
      </c>
    </row>
    <row r="11438" spans="1:21" x14ac:dyDescent="0.35">
      <c r="A11438" s="2" t="s">
        <v>251</v>
      </c>
      <c r="B11438" s="1" t="s">
        <v>274</v>
      </c>
      <c r="C11438" t="s">
        <v>514</v>
      </c>
      <c r="D11438" s="1" t="s">
        <v>117</v>
      </c>
      <c r="E11438" s="1" t="s">
        <v>25</v>
      </c>
      <c r="F11438" s="1" t="s">
        <v>21</v>
      </c>
      <c r="G11438" s="1" t="s">
        <v>29</v>
      </c>
      <c r="H11438" t="s">
        <v>16</v>
      </c>
      <c r="I11438" s="1" t="s">
        <v>428</v>
      </c>
      <c r="J11438" t="s">
        <v>72</v>
      </c>
      <c r="K11438" s="1" t="s">
        <v>34</v>
      </c>
      <c r="L11438" t="s">
        <v>278</v>
      </c>
      <c r="M11438" t="s">
        <v>34</v>
      </c>
      <c r="N11438">
        <v>2</v>
      </c>
      <c r="O11438" t="s">
        <v>232</v>
      </c>
      <c r="P11438">
        <v>0</v>
      </c>
      <c r="Q11438" t="s">
        <v>464</v>
      </c>
      <c r="R11438" t="s">
        <v>234</v>
      </c>
      <c r="S11438" t="s">
        <v>258</v>
      </c>
      <c r="T11438" t="s">
        <v>259</v>
      </c>
      <c r="U11438" t="s">
        <v>443</v>
      </c>
    </row>
    <row r="11439" spans="1:21" x14ac:dyDescent="0.35">
      <c r="A11439" s="2" t="s">
        <v>251</v>
      </c>
      <c r="B11439" s="1" t="s">
        <v>274</v>
      </c>
      <c r="C11439" t="s">
        <v>515</v>
      </c>
      <c r="D11439" s="1" t="s">
        <v>150</v>
      </c>
      <c r="E11439" s="1" t="s">
        <v>14</v>
      </c>
      <c r="F11439" s="1" t="s">
        <v>33</v>
      </c>
      <c r="G11439" s="1" t="s">
        <v>214</v>
      </c>
      <c r="H11439" t="s">
        <v>30</v>
      </c>
      <c r="I11439" s="1" t="s">
        <v>427</v>
      </c>
      <c r="J11439" t="s">
        <v>297</v>
      </c>
      <c r="K11439" s="1" t="s">
        <v>57</v>
      </c>
      <c r="L11439" t="s">
        <v>363</v>
      </c>
      <c r="M11439" t="s">
        <v>57</v>
      </c>
      <c r="N11439">
        <v>1</v>
      </c>
      <c r="O11439" t="s">
        <v>232</v>
      </c>
      <c r="P11439">
        <v>1</v>
      </c>
      <c r="Q11439">
        <v>1</v>
      </c>
      <c r="R11439" t="s">
        <v>234</v>
      </c>
      <c r="S11439" t="s">
        <v>258</v>
      </c>
      <c r="T11439" t="s">
        <v>259</v>
      </c>
      <c r="U11439" t="s">
        <v>443</v>
      </c>
    </row>
    <row r="11440" spans="1:21" x14ac:dyDescent="0.35">
      <c r="A11440" s="2" t="s">
        <v>251</v>
      </c>
      <c r="B11440" s="1" t="s">
        <v>274</v>
      </c>
      <c r="C11440" t="s">
        <v>515</v>
      </c>
      <c r="D11440" s="1" t="s">
        <v>150</v>
      </c>
      <c r="E11440" s="1" t="s">
        <v>14</v>
      </c>
      <c r="F11440" s="1" t="s">
        <v>26</v>
      </c>
      <c r="G11440" s="1" t="s">
        <v>215</v>
      </c>
      <c r="H11440" t="s">
        <v>16</v>
      </c>
      <c r="I11440" s="1" t="s">
        <v>427</v>
      </c>
      <c r="J11440" t="s">
        <v>297</v>
      </c>
      <c r="K11440" s="1" t="s">
        <v>57</v>
      </c>
      <c r="L11440" t="s">
        <v>278</v>
      </c>
      <c r="M11440" t="s">
        <v>130</v>
      </c>
      <c r="N11440">
        <v>1</v>
      </c>
      <c r="O11440" t="s">
        <v>232</v>
      </c>
      <c r="P11440">
        <v>0</v>
      </c>
      <c r="Q11440">
        <v>1</v>
      </c>
      <c r="R11440" t="s">
        <v>234</v>
      </c>
      <c r="S11440" t="s">
        <v>258</v>
      </c>
      <c r="T11440" t="s">
        <v>259</v>
      </c>
      <c r="U11440" t="s">
        <v>443</v>
      </c>
    </row>
    <row r="11441" spans="1:21" x14ac:dyDescent="0.35">
      <c r="A11441" s="2" t="s">
        <v>251</v>
      </c>
      <c r="B11441" s="1" t="s">
        <v>274</v>
      </c>
      <c r="C11441" t="s">
        <v>515</v>
      </c>
      <c r="D11441" s="1" t="s">
        <v>150</v>
      </c>
      <c r="E11441" s="1" t="s">
        <v>14</v>
      </c>
      <c r="F11441" s="1" t="s">
        <v>26</v>
      </c>
      <c r="G11441" s="1" t="s">
        <v>215</v>
      </c>
      <c r="H11441" t="s">
        <v>16</v>
      </c>
      <c r="I11441" s="1" t="s">
        <v>427</v>
      </c>
      <c r="J11441" t="s">
        <v>297</v>
      </c>
      <c r="K11441" s="1" t="s">
        <v>57</v>
      </c>
      <c r="L11441" t="s">
        <v>278</v>
      </c>
      <c r="M11441" t="s">
        <v>57</v>
      </c>
      <c r="N11441">
        <v>1</v>
      </c>
      <c r="O11441" t="s">
        <v>232</v>
      </c>
      <c r="P11441">
        <v>1</v>
      </c>
      <c r="Q11441">
        <v>1</v>
      </c>
      <c r="R11441" t="s">
        <v>234</v>
      </c>
      <c r="S11441" t="s">
        <v>258</v>
      </c>
      <c r="T11441" t="s">
        <v>259</v>
      </c>
      <c r="U11441" t="s">
        <v>443</v>
      </c>
    </row>
    <row r="11442" spans="1:21" x14ac:dyDescent="0.35">
      <c r="A11442" s="2" t="s">
        <v>251</v>
      </c>
      <c r="B11442" s="1" t="s">
        <v>274</v>
      </c>
      <c r="C11442" t="s">
        <v>515</v>
      </c>
      <c r="D11442" s="1" t="s">
        <v>150</v>
      </c>
      <c r="E11442" s="1" t="s">
        <v>14</v>
      </c>
      <c r="F11442" s="1" t="s">
        <v>26</v>
      </c>
      <c r="G11442" s="1" t="s">
        <v>215</v>
      </c>
      <c r="H11442" t="s">
        <v>36</v>
      </c>
      <c r="I11442" s="1" t="s">
        <v>427</v>
      </c>
      <c r="J11442" t="s">
        <v>297</v>
      </c>
      <c r="K11442" s="1" t="s">
        <v>57</v>
      </c>
      <c r="L11442" t="s">
        <v>278</v>
      </c>
      <c r="M11442" t="s">
        <v>57</v>
      </c>
      <c r="N11442">
        <v>1</v>
      </c>
      <c r="O11442" t="s">
        <v>232</v>
      </c>
      <c r="P11442">
        <v>1</v>
      </c>
      <c r="Q11442">
        <v>1</v>
      </c>
      <c r="R11442" t="s">
        <v>234</v>
      </c>
      <c r="S11442" t="s">
        <v>258</v>
      </c>
      <c r="T11442" t="s">
        <v>259</v>
      </c>
      <c r="U11442" t="s">
        <v>443</v>
      </c>
    </row>
    <row r="11443" spans="1:21" x14ac:dyDescent="0.35">
      <c r="A11443" s="2" t="s">
        <v>251</v>
      </c>
      <c r="B11443" s="1" t="s">
        <v>274</v>
      </c>
      <c r="C11443" t="s">
        <v>515</v>
      </c>
      <c r="D11443" s="1" t="s">
        <v>150</v>
      </c>
      <c r="E11443" s="1" t="s">
        <v>14</v>
      </c>
      <c r="F11443" s="1" t="s">
        <v>26</v>
      </c>
      <c r="G11443" s="1" t="s">
        <v>215</v>
      </c>
      <c r="H11443" t="s">
        <v>74</v>
      </c>
      <c r="I11443" s="1" t="s">
        <v>427</v>
      </c>
      <c r="J11443" t="s">
        <v>297</v>
      </c>
      <c r="K11443" s="1" t="s">
        <v>57</v>
      </c>
      <c r="L11443" t="s">
        <v>278</v>
      </c>
      <c r="M11443" t="s">
        <v>57</v>
      </c>
      <c r="N11443">
        <v>1</v>
      </c>
      <c r="O11443" t="s">
        <v>232</v>
      </c>
      <c r="P11443">
        <v>1</v>
      </c>
      <c r="Q11443">
        <v>1</v>
      </c>
      <c r="R11443" t="s">
        <v>234</v>
      </c>
      <c r="S11443" t="s">
        <v>258</v>
      </c>
      <c r="T11443" t="s">
        <v>259</v>
      </c>
      <c r="U11443" t="s">
        <v>443</v>
      </c>
    </row>
    <row r="11444" spans="1:21" x14ac:dyDescent="0.35">
      <c r="A11444" s="2" t="s">
        <v>251</v>
      </c>
      <c r="B11444" s="1" t="s">
        <v>274</v>
      </c>
      <c r="C11444" t="s">
        <v>515</v>
      </c>
      <c r="D11444" s="1" t="s">
        <v>150</v>
      </c>
      <c r="E11444" s="1" t="s">
        <v>14</v>
      </c>
      <c r="F11444" s="1" t="s">
        <v>15</v>
      </c>
      <c r="G11444" s="1" t="s">
        <v>215</v>
      </c>
      <c r="H11444" t="s">
        <v>16</v>
      </c>
      <c r="I11444" s="1" t="s">
        <v>427</v>
      </c>
      <c r="J11444" t="s">
        <v>297</v>
      </c>
      <c r="K11444" s="1" t="s">
        <v>57</v>
      </c>
      <c r="L11444" t="s">
        <v>278</v>
      </c>
      <c r="M11444" t="s">
        <v>130</v>
      </c>
      <c r="N11444">
        <v>1</v>
      </c>
      <c r="O11444" t="s">
        <v>232</v>
      </c>
      <c r="P11444">
        <v>0</v>
      </c>
      <c r="Q11444">
        <v>1</v>
      </c>
      <c r="R11444" t="s">
        <v>234</v>
      </c>
      <c r="S11444" t="s">
        <v>258</v>
      </c>
      <c r="T11444" t="s">
        <v>259</v>
      </c>
      <c r="U11444" t="s">
        <v>443</v>
      </c>
    </row>
    <row r="11445" spans="1:21" x14ac:dyDescent="0.35">
      <c r="A11445" s="2" t="s">
        <v>251</v>
      </c>
      <c r="B11445" s="1" t="s">
        <v>274</v>
      </c>
      <c r="C11445" t="s">
        <v>515</v>
      </c>
      <c r="D11445" s="1" t="s">
        <v>150</v>
      </c>
      <c r="E11445" s="1" t="s">
        <v>14</v>
      </c>
      <c r="F11445" s="1" t="s">
        <v>15</v>
      </c>
      <c r="G11445" s="1" t="s">
        <v>215</v>
      </c>
      <c r="H11445" t="s">
        <v>20</v>
      </c>
      <c r="I11445" s="1" t="s">
        <v>427</v>
      </c>
      <c r="J11445" t="s">
        <v>297</v>
      </c>
      <c r="K11445" s="1" t="s">
        <v>57</v>
      </c>
      <c r="L11445" t="s">
        <v>278</v>
      </c>
      <c r="M11445" t="s">
        <v>57</v>
      </c>
      <c r="N11445">
        <v>1</v>
      </c>
      <c r="O11445" t="s">
        <v>232</v>
      </c>
      <c r="P11445">
        <v>0</v>
      </c>
      <c r="Q11445">
        <v>1</v>
      </c>
      <c r="R11445" t="s">
        <v>234</v>
      </c>
      <c r="S11445" t="s">
        <v>258</v>
      </c>
      <c r="T11445" t="s">
        <v>259</v>
      </c>
      <c r="U11445" t="s">
        <v>443</v>
      </c>
    </row>
    <row r="11446" spans="1:21" x14ac:dyDescent="0.35">
      <c r="A11446" s="2" t="s">
        <v>251</v>
      </c>
      <c r="B11446" s="1" t="s">
        <v>274</v>
      </c>
      <c r="C11446" t="s">
        <v>515</v>
      </c>
      <c r="D11446" s="1" t="s">
        <v>150</v>
      </c>
      <c r="E11446" s="1" t="s">
        <v>14</v>
      </c>
      <c r="F11446" s="1" t="s">
        <v>15</v>
      </c>
      <c r="G11446" s="1" t="s">
        <v>215</v>
      </c>
      <c r="H11446" t="s">
        <v>36</v>
      </c>
      <c r="I11446" s="1" t="s">
        <v>427</v>
      </c>
      <c r="J11446" t="s">
        <v>297</v>
      </c>
      <c r="K11446" s="1" t="s">
        <v>57</v>
      </c>
      <c r="L11446" t="s">
        <v>278</v>
      </c>
      <c r="M11446" t="s">
        <v>57</v>
      </c>
      <c r="N11446">
        <v>1</v>
      </c>
      <c r="O11446" t="s">
        <v>232</v>
      </c>
      <c r="P11446">
        <v>1</v>
      </c>
      <c r="Q11446">
        <v>1</v>
      </c>
      <c r="R11446" t="s">
        <v>234</v>
      </c>
      <c r="S11446" t="s">
        <v>258</v>
      </c>
      <c r="T11446" t="s">
        <v>259</v>
      </c>
      <c r="U11446" t="s">
        <v>443</v>
      </c>
    </row>
    <row r="11447" spans="1:21" x14ac:dyDescent="0.35">
      <c r="A11447" s="2" t="s">
        <v>251</v>
      </c>
      <c r="B11447" s="1" t="s">
        <v>274</v>
      </c>
      <c r="C11447" t="s">
        <v>515</v>
      </c>
      <c r="D11447" s="1" t="s">
        <v>150</v>
      </c>
      <c r="E11447" s="1" t="s">
        <v>25</v>
      </c>
      <c r="F11447" s="1" t="s">
        <v>26</v>
      </c>
      <c r="G11447" s="1" t="s">
        <v>215</v>
      </c>
      <c r="H11447" t="s">
        <v>16</v>
      </c>
      <c r="I11447" s="1" t="s">
        <v>427</v>
      </c>
      <c r="J11447" t="s">
        <v>297</v>
      </c>
      <c r="K11447" s="1" t="s">
        <v>18</v>
      </c>
      <c r="L11447" t="s">
        <v>278</v>
      </c>
      <c r="M11447" t="s">
        <v>128</v>
      </c>
      <c r="N11447">
        <v>1</v>
      </c>
      <c r="O11447" t="s">
        <v>232</v>
      </c>
      <c r="P11447">
        <v>1</v>
      </c>
      <c r="Q11447">
        <v>1</v>
      </c>
      <c r="R11447" t="s">
        <v>234</v>
      </c>
      <c r="S11447" t="s">
        <v>258</v>
      </c>
      <c r="T11447" t="s">
        <v>259</v>
      </c>
      <c r="U11447" t="s">
        <v>443</v>
      </c>
    </row>
    <row r="11448" spans="1:21" x14ac:dyDescent="0.35">
      <c r="A11448" s="2" t="s">
        <v>251</v>
      </c>
      <c r="B11448" s="1" t="s">
        <v>274</v>
      </c>
      <c r="C11448" t="s">
        <v>515</v>
      </c>
      <c r="D11448" s="1" t="s">
        <v>150</v>
      </c>
      <c r="E11448" s="1" t="s">
        <v>25</v>
      </c>
      <c r="F11448" s="1" t="s">
        <v>26</v>
      </c>
      <c r="G11448" s="1" t="s">
        <v>215</v>
      </c>
      <c r="H11448" t="s">
        <v>20</v>
      </c>
      <c r="I11448" s="1" t="s">
        <v>427</v>
      </c>
      <c r="J11448" t="s">
        <v>297</v>
      </c>
      <c r="K11448" s="1" t="s">
        <v>57</v>
      </c>
      <c r="L11448" t="s">
        <v>278</v>
      </c>
      <c r="M11448" t="s">
        <v>130</v>
      </c>
      <c r="N11448">
        <v>1</v>
      </c>
      <c r="O11448" t="s">
        <v>232</v>
      </c>
      <c r="P11448">
        <v>1</v>
      </c>
      <c r="Q11448">
        <v>1</v>
      </c>
      <c r="R11448" t="s">
        <v>234</v>
      </c>
      <c r="S11448" t="s">
        <v>258</v>
      </c>
      <c r="T11448" t="s">
        <v>259</v>
      </c>
      <c r="U11448" t="s">
        <v>443</v>
      </c>
    </row>
    <row r="11449" spans="1:21" x14ac:dyDescent="0.35">
      <c r="A11449" s="2" t="s">
        <v>251</v>
      </c>
      <c r="B11449" s="1" t="s">
        <v>274</v>
      </c>
      <c r="C11449" t="s">
        <v>515</v>
      </c>
      <c r="D11449" s="1" t="s">
        <v>150</v>
      </c>
      <c r="E11449" s="1" t="s">
        <v>25</v>
      </c>
      <c r="F11449" s="1" t="s">
        <v>15</v>
      </c>
      <c r="G11449" s="1" t="s">
        <v>215</v>
      </c>
      <c r="H11449" t="s">
        <v>16</v>
      </c>
      <c r="I11449" s="1" t="s">
        <v>427</v>
      </c>
      <c r="J11449" t="s">
        <v>297</v>
      </c>
      <c r="K11449" s="1" t="s">
        <v>57</v>
      </c>
      <c r="L11449" t="s">
        <v>278</v>
      </c>
      <c r="M11449" t="s">
        <v>57</v>
      </c>
      <c r="N11449">
        <v>1</v>
      </c>
      <c r="O11449" t="s">
        <v>232</v>
      </c>
      <c r="P11449">
        <v>0</v>
      </c>
      <c r="Q11449">
        <v>1</v>
      </c>
      <c r="R11449" t="s">
        <v>234</v>
      </c>
      <c r="S11449" t="s">
        <v>258</v>
      </c>
      <c r="T11449" t="s">
        <v>259</v>
      </c>
      <c r="U11449" t="s">
        <v>443</v>
      </c>
    </row>
    <row r="11450" spans="1:21" x14ac:dyDescent="0.35">
      <c r="A11450" s="2" t="s">
        <v>251</v>
      </c>
      <c r="B11450" s="1" t="s">
        <v>482</v>
      </c>
      <c r="C11450" t="s">
        <v>508</v>
      </c>
      <c r="D11450" s="1" t="s">
        <v>176</v>
      </c>
      <c r="E11450" s="1" t="s">
        <v>14</v>
      </c>
      <c r="F11450" s="1" t="s">
        <v>26</v>
      </c>
      <c r="G11450" s="1" t="s">
        <v>215</v>
      </c>
      <c r="H11450" t="s">
        <v>16</v>
      </c>
      <c r="I11450" s="1" t="s">
        <v>483</v>
      </c>
      <c r="J11450" t="s">
        <v>42</v>
      </c>
      <c r="K11450" s="1" t="s">
        <v>18</v>
      </c>
      <c r="L11450" t="s">
        <v>278</v>
      </c>
      <c r="M11450" t="s">
        <v>121</v>
      </c>
      <c r="N11450">
        <v>1</v>
      </c>
      <c r="O11450" t="s">
        <v>232</v>
      </c>
      <c r="P11450">
        <v>1</v>
      </c>
      <c r="Q11450" t="s">
        <v>464</v>
      </c>
      <c r="R11450" t="s">
        <v>234</v>
      </c>
      <c r="S11450" t="s">
        <v>258</v>
      </c>
      <c r="T11450" t="s">
        <v>259</v>
      </c>
      <c r="U11450" t="s">
        <v>443</v>
      </c>
    </row>
    <row r="11451" spans="1:21" x14ac:dyDescent="0.35">
      <c r="A11451" s="2" t="s">
        <v>251</v>
      </c>
      <c r="B11451" s="1" t="s">
        <v>482</v>
      </c>
      <c r="C11451" t="s">
        <v>508</v>
      </c>
      <c r="D11451" s="1" t="s">
        <v>176</v>
      </c>
      <c r="E11451" s="1" t="s">
        <v>14</v>
      </c>
      <c r="F11451" s="1" t="s">
        <v>26</v>
      </c>
      <c r="G11451" s="1" t="s">
        <v>215</v>
      </c>
      <c r="H11451" t="s">
        <v>16</v>
      </c>
      <c r="I11451" s="1" t="s">
        <v>483</v>
      </c>
      <c r="J11451" t="s">
        <v>42</v>
      </c>
      <c r="K11451" s="1" t="s">
        <v>75</v>
      </c>
      <c r="L11451" t="s">
        <v>278</v>
      </c>
      <c r="M11451" t="s">
        <v>75</v>
      </c>
      <c r="N11451">
        <v>1</v>
      </c>
      <c r="O11451" t="s">
        <v>232</v>
      </c>
      <c r="P11451">
        <v>1</v>
      </c>
      <c r="Q11451" t="s">
        <v>464</v>
      </c>
      <c r="R11451" t="s">
        <v>234</v>
      </c>
      <c r="S11451" t="s">
        <v>258</v>
      </c>
      <c r="T11451" t="s">
        <v>259</v>
      </c>
      <c r="U11451" t="s">
        <v>443</v>
      </c>
    </row>
    <row r="11452" spans="1:21" x14ac:dyDescent="0.35">
      <c r="A11452" s="2" t="s">
        <v>251</v>
      </c>
      <c r="B11452" s="1" t="s">
        <v>482</v>
      </c>
      <c r="C11452" t="s">
        <v>508</v>
      </c>
      <c r="D11452" s="1" t="s">
        <v>176</v>
      </c>
      <c r="E11452" s="1" t="s">
        <v>14</v>
      </c>
      <c r="F11452" s="1" t="s">
        <v>26</v>
      </c>
      <c r="G11452" s="1" t="s">
        <v>215</v>
      </c>
      <c r="H11452" t="s">
        <v>16</v>
      </c>
      <c r="I11452" s="1" t="s">
        <v>483</v>
      </c>
      <c r="J11452" t="s">
        <v>42</v>
      </c>
      <c r="K11452" s="1" t="s">
        <v>75</v>
      </c>
      <c r="L11452" t="s">
        <v>363</v>
      </c>
      <c r="M11452" t="s">
        <v>75</v>
      </c>
      <c r="N11452">
        <v>2</v>
      </c>
      <c r="O11452" t="s">
        <v>232</v>
      </c>
      <c r="P11452">
        <v>0</v>
      </c>
      <c r="Q11452" t="s">
        <v>464</v>
      </c>
      <c r="R11452" t="s">
        <v>234</v>
      </c>
      <c r="S11452" t="s">
        <v>258</v>
      </c>
      <c r="T11452" t="s">
        <v>259</v>
      </c>
      <c r="U11452" t="s">
        <v>443</v>
      </c>
    </row>
    <row r="11453" spans="1:21" x14ac:dyDescent="0.35">
      <c r="A11453" s="2" t="s">
        <v>251</v>
      </c>
      <c r="B11453" s="1" t="s">
        <v>482</v>
      </c>
      <c r="C11453" t="s">
        <v>508</v>
      </c>
      <c r="D11453" s="1" t="s">
        <v>176</v>
      </c>
      <c r="E11453" s="1" t="s">
        <v>14</v>
      </c>
      <c r="F11453" s="1" t="s">
        <v>26</v>
      </c>
      <c r="G11453" s="1" t="s">
        <v>215</v>
      </c>
      <c r="H11453" t="s">
        <v>16</v>
      </c>
      <c r="I11453" s="1" t="s">
        <v>483</v>
      </c>
      <c r="J11453" t="s">
        <v>42</v>
      </c>
      <c r="K11453" s="1" t="s">
        <v>34</v>
      </c>
      <c r="L11453" t="s">
        <v>278</v>
      </c>
      <c r="M11453" t="s">
        <v>115</v>
      </c>
      <c r="N11453">
        <v>2</v>
      </c>
      <c r="O11453" t="s">
        <v>232</v>
      </c>
      <c r="P11453">
        <v>1</v>
      </c>
      <c r="Q11453" t="s">
        <v>464</v>
      </c>
      <c r="R11453" t="s">
        <v>234</v>
      </c>
      <c r="S11453" t="s">
        <v>258</v>
      </c>
      <c r="T11453" t="s">
        <v>259</v>
      </c>
      <c r="U11453" t="s">
        <v>443</v>
      </c>
    </row>
    <row r="11454" spans="1:21" x14ac:dyDescent="0.35">
      <c r="A11454" s="2" t="s">
        <v>251</v>
      </c>
      <c r="B11454" s="1" t="s">
        <v>482</v>
      </c>
      <c r="C11454" t="s">
        <v>508</v>
      </c>
      <c r="D11454" s="1" t="s">
        <v>176</v>
      </c>
      <c r="E11454" s="1" t="s">
        <v>14</v>
      </c>
      <c r="F11454" s="1" t="s">
        <v>26</v>
      </c>
      <c r="G11454" s="1" t="s">
        <v>215</v>
      </c>
      <c r="H11454" t="s">
        <v>16</v>
      </c>
      <c r="I11454" s="1" t="s">
        <v>483</v>
      </c>
      <c r="J11454" t="s">
        <v>42</v>
      </c>
      <c r="K11454" s="1" t="s">
        <v>22</v>
      </c>
      <c r="L11454" t="s">
        <v>278</v>
      </c>
      <c r="M11454" t="s">
        <v>83</v>
      </c>
      <c r="N11454">
        <v>1</v>
      </c>
      <c r="O11454" t="s">
        <v>232</v>
      </c>
      <c r="P11454">
        <v>0</v>
      </c>
      <c r="Q11454" t="s">
        <v>464</v>
      </c>
      <c r="R11454" t="s">
        <v>234</v>
      </c>
      <c r="S11454" t="s">
        <v>258</v>
      </c>
      <c r="T11454" t="s">
        <v>259</v>
      </c>
      <c r="U11454" t="s">
        <v>443</v>
      </c>
    </row>
    <row r="11455" spans="1:21" x14ac:dyDescent="0.35">
      <c r="A11455" s="2" t="s">
        <v>251</v>
      </c>
      <c r="B11455" s="1" t="s">
        <v>482</v>
      </c>
      <c r="C11455" t="s">
        <v>508</v>
      </c>
      <c r="D11455" s="1" t="s">
        <v>176</v>
      </c>
      <c r="E11455" s="1" t="s">
        <v>14</v>
      </c>
      <c r="F11455" s="1" t="s">
        <v>26</v>
      </c>
      <c r="G11455" s="1" t="s">
        <v>215</v>
      </c>
      <c r="H11455" t="s">
        <v>20</v>
      </c>
      <c r="I11455" s="1" t="s">
        <v>483</v>
      </c>
      <c r="J11455" t="s">
        <v>42</v>
      </c>
      <c r="K11455" s="1" t="s">
        <v>18</v>
      </c>
      <c r="L11455" t="s">
        <v>278</v>
      </c>
      <c r="M11455" t="s">
        <v>93</v>
      </c>
      <c r="N11455">
        <v>1</v>
      </c>
      <c r="O11455" t="s">
        <v>232</v>
      </c>
      <c r="P11455">
        <v>1</v>
      </c>
      <c r="Q11455" t="s">
        <v>464</v>
      </c>
      <c r="R11455" t="s">
        <v>234</v>
      </c>
      <c r="S11455" t="s">
        <v>258</v>
      </c>
      <c r="T11455" t="s">
        <v>259</v>
      </c>
      <c r="U11455" t="s">
        <v>443</v>
      </c>
    </row>
    <row r="11456" spans="1:21" x14ac:dyDescent="0.35">
      <c r="A11456" s="2" t="s">
        <v>251</v>
      </c>
      <c r="B11456" s="1" t="s">
        <v>482</v>
      </c>
      <c r="C11456" t="s">
        <v>508</v>
      </c>
      <c r="D11456" s="1" t="s">
        <v>176</v>
      </c>
      <c r="E11456" s="1" t="s">
        <v>14</v>
      </c>
      <c r="F11456" s="1" t="s">
        <v>26</v>
      </c>
      <c r="G11456" s="1" t="s">
        <v>215</v>
      </c>
      <c r="H11456" t="s">
        <v>20</v>
      </c>
      <c r="I11456" s="1" t="s">
        <v>483</v>
      </c>
      <c r="J11456" t="s">
        <v>42</v>
      </c>
      <c r="K11456" s="1" t="s">
        <v>22</v>
      </c>
      <c r="L11456" t="s">
        <v>363</v>
      </c>
      <c r="M11456" t="s">
        <v>82</v>
      </c>
      <c r="N11456">
        <v>1</v>
      </c>
      <c r="O11456" t="s">
        <v>232</v>
      </c>
      <c r="P11456">
        <v>1</v>
      </c>
      <c r="Q11456" t="s">
        <v>464</v>
      </c>
      <c r="R11456" t="s">
        <v>234</v>
      </c>
      <c r="S11456" t="s">
        <v>258</v>
      </c>
      <c r="T11456" t="s">
        <v>259</v>
      </c>
      <c r="U11456" t="s">
        <v>443</v>
      </c>
    </row>
    <row r="11457" spans="1:21" x14ac:dyDescent="0.35">
      <c r="A11457" s="2" t="s">
        <v>251</v>
      </c>
      <c r="B11457" s="1" t="s">
        <v>482</v>
      </c>
      <c r="C11457" t="s">
        <v>508</v>
      </c>
      <c r="D11457" s="1" t="s">
        <v>176</v>
      </c>
      <c r="E11457" s="1" t="s">
        <v>14</v>
      </c>
      <c r="F11457" s="1" t="s">
        <v>26</v>
      </c>
      <c r="G11457" s="1" t="s">
        <v>215</v>
      </c>
      <c r="H11457" t="s">
        <v>27</v>
      </c>
      <c r="I11457" s="1" t="s">
        <v>483</v>
      </c>
      <c r="J11457" t="s">
        <v>42</v>
      </c>
      <c r="K11457" s="1" t="s">
        <v>34</v>
      </c>
      <c r="L11457" t="s">
        <v>278</v>
      </c>
      <c r="M11457" t="s">
        <v>115</v>
      </c>
      <c r="N11457">
        <v>1</v>
      </c>
      <c r="O11457" t="s">
        <v>232</v>
      </c>
      <c r="P11457">
        <v>0</v>
      </c>
      <c r="Q11457" t="s">
        <v>464</v>
      </c>
      <c r="R11457" t="s">
        <v>234</v>
      </c>
      <c r="S11457" t="s">
        <v>258</v>
      </c>
      <c r="T11457" t="s">
        <v>259</v>
      </c>
      <c r="U11457" t="s">
        <v>443</v>
      </c>
    </row>
    <row r="11458" spans="1:21" x14ac:dyDescent="0.35">
      <c r="A11458" s="2" t="s">
        <v>251</v>
      </c>
      <c r="B11458" s="1" t="s">
        <v>482</v>
      </c>
      <c r="C11458" t="s">
        <v>508</v>
      </c>
      <c r="D11458" s="1" t="s">
        <v>176</v>
      </c>
      <c r="E11458" s="1" t="s">
        <v>14</v>
      </c>
      <c r="F11458" s="1" t="s">
        <v>15</v>
      </c>
      <c r="G11458" s="1" t="s">
        <v>215</v>
      </c>
      <c r="H11458" t="s">
        <v>20</v>
      </c>
      <c r="I11458" s="1" t="s">
        <v>483</v>
      </c>
      <c r="J11458" t="s">
        <v>42</v>
      </c>
      <c r="K11458" s="1" t="s">
        <v>22</v>
      </c>
      <c r="L11458" t="s">
        <v>278</v>
      </c>
      <c r="M11458" t="s">
        <v>79</v>
      </c>
      <c r="N11458">
        <v>1</v>
      </c>
      <c r="O11458" t="s">
        <v>232</v>
      </c>
      <c r="P11458">
        <v>0</v>
      </c>
      <c r="Q11458" t="s">
        <v>464</v>
      </c>
      <c r="R11458" t="s">
        <v>234</v>
      </c>
      <c r="S11458" t="s">
        <v>258</v>
      </c>
      <c r="T11458" t="s">
        <v>259</v>
      </c>
      <c r="U11458" t="s">
        <v>443</v>
      </c>
    </row>
    <row r="11459" spans="1:21" x14ac:dyDescent="0.35">
      <c r="A11459" s="2" t="s">
        <v>251</v>
      </c>
      <c r="B11459" s="1" t="s">
        <v>482</v>
      </c>
      <c r="C11459" t="s">
        <v>508</v>
      </c>
      <c r="D11459" s="1" t="s">
        <v>176</v>
      </c>
      <c r="E11459" s="1" t="s">
        <v>14</v>
      </c>
      <c r="F11459" s="1" t="s">
        <v>15</v>
      </c>
      <c r="G11459" s="1" t="s">
        <v>215</v>
      </c>
      <c r="H11459" t="s">
        <v>27</v>
      </c>
      <c r="I11459" s="1" t="s">
        <v>483</v>
      </c>
      <c r="J11459" t="s">
        <v>42</v>
      </c>
      <c r="K11459" s="1" t="s">
        <v>18</v>
      </c>
      <c r="L11459" t="s">
        <v>363</v>
      </c>
      <c r="M11459" t="s">
        <v>18</v>
      </c>
      <c r="N11459">
        <v>1</v>
      </c>
      <c r="O11459" t="s">
        <v>232</v>
      </c>
      <c r="P11459">
        <v>1</v>
      </c>
      <c r="Q11459" t="s">
        <v>464</v>
      </c>
      <c r="R11459" t="s">
        <v>234</v>
      </c>
      <c r="S11459" t="s">
        <v>258</v>
      </c>
      <c r="T11459" t="s">
        <v>259</v>
      </c>
      <c r="U11459" t="s">
        <v>443</v>
      </c>
    </row>
    <row r="11460" spans="1:21" x14ac:dyDescent="0.35">
      <c r="A11460" s="2" t="s">
        <v>251</v>
      </c>
      <c r="B11460" s="1" t="s">
        <v>482</v>
      </c>
      <c r="C11460" t="s">
        <v>508</v>
      </c>
      <c r="D11460" s="1" t="s">
        <v>176</v>
      </c>
      <c r="E11460" s="1" t="s">
        <v>14</v>
      </c>
      <c r="F11460" s="1" t="s">
        <v>15</v>
      </c>
      <c r="G11460" s="1" t="s">
        <v>215</v>
      </c>
      <c r="H11460" t="s">
        <v>30</v>
      </c>
      <c r="I11460" s="1" t="s">
        <v>483</v>
      </c>
      <c r="J11460" t="s">
        <v>42</v>
      </c>
      <c r="K11460" s="1" t="s">
        <v>22</v>
      </c>
      <c r="L11460" t="s">
        <v>278</v>
      </c>
      <c r="M11460" t="s">
        <v>95</v>
      </c>
      <c r="N11460">
        <v>1</v>
      </c>
      <c r="O11460" t="s">
        <v>232</v>
      </c>
      <c r="P11460">
        <v>1</v>
      </c>
      <c r="Q11460" t="s">
        <v>464</v>
      </c>
      <c r="R11460" t="s">
        <v>234</v>
      </c>
      <c r="S11460" t="s">
        <v>258</v>
      </c>
      <c r="T11460" t="s">
        <v>259</v>
      </c>
      <c r="U11460" t="s">
        <v>443</v>
      </c>
    </row>
    <row r="11461" spans="1:21" x14ac:dyDescent="0.35">
      <c r="A11461" s="2" t="s">
        <v>251</v>
      </c>
      <c r="B11461" s="1" t="s">
        <v>482</v>
      </c>
      <c r="C11461" t="s">
        <v>508</v>
      </c>
      <c r="D11461" s="1" t="s">
        <v>176</v>
      </c>
      <c r="E11461" s="1" t="s">
        <v>25</v>
      </c>
      <c r="F11461" s="1" t="s">
        <v>26</v>
      </c>
      <c r="G11461" s="1" t="s">
        <v>215</v>
      </c>
      <c r="H11461" t="s">
        <v>16</v>
      </c>
      <c r="I11461" s="1" t="s">
        <v>483</v>
      </c>
      <c r="J11461" t="s">
        <v>42</v>
      </c>
      <c r="K11461" s="1" t="s">
        <v>34</v>
      </c>
      <c r="L11461" t="s">
        <v>278</v>
      </c>
      <c r="M11461" t="s">
        <v>115</v>
      </c>
      <c r="N11461">
        <v>1</v>
      </c>
      <c r="O11461" t="s">
        <v>232</v>
      </c>
      <c r="P11461">
        <v>1</v>
      </c>
      <c r="Q11461" t="s">
        <v>464</v>
      </c>
      <c r="R11461" t="s">
        <v>234</v>
      </c>
      <c r="S11461" t="s">
        <v>258</v>
      </c>
      <c r="T11461" t="s">
        <v>259</v>
      </c>
      <c r="U11461" t="s">
        <v>443</v>
      </c>
    </row>
    <row r="11462" spans="1:21" x14ac:dyDescent="0.35">
      <c r="A11462" s="2" t="s">
        <v>251</v>
      </c>
      <c r="B11462" s="1" t="s">
        <v>482</v>
      </c>
      <c r="C11462" t="s">
        <v>508</v>
      </c>
      <c r="D11462" s="1" t="s">
        <v>176</v>
      </c>
      <c r="E11462" s="1" t="s">
        <v>25</v>
      </c>
      <c r="F11462" s="1" t="s">
        <v>15</v>
      </c>
      <c r="G11462" s="1" t="s">
        <v>215</v>
      </c>
      <c r="H11462" t="s">
        <v>16</v>
      </c>
      <c r="I11462" s="1" t="s">
        <v>483</v>
      </c>
      <c r="J11462" t="s">
        <v>42</v>
      </c>
      <c r="K11462" s="1" t="s">
        <v>75</v>
      </c>
      <c r="L11462" t="s">
        <v>278</v>
      </c>
      <c r="M11462" t="s">
        <v>76</v>
      </c>
      <c r="N11462">
        <v>1</v>
      </c>
      <c r="O11462" t="s">
        <v>232</v>
      </c>
      <c r="P11462">
        <v>1</v>
      </c>
      <c r="Q11462" t="s">
        <v>464</v>
      </c>
      <c r="R11462" t="s">
        <v>234</v>
      </c>
      <c r="S11462" t="s">
        <v>258</v>
      </c>
      <c r="T11462" t="s">
        <v>259</v>
      </c>
      <c r="U11462" t="s">
        <v>443</v>
      </c>
    </row>
    <row r="11463" spans="1:21" x14ac:dyDescent="0.35">
      <c r="A11463" s="2" t="s">
        <v>251</v>
      </c>
      <c r="B11463" s="1" t="s">
        <v>482</v>
      </c>
      <c r="C11463" t="s">
        <v>508</v>
      </c>
      <c r="D11463" s="1" t="s">
        <v>176</v>
      </c>
      <c r="E11463" s="1" t="s">
        <v>25</v>
      </c>
      <c r="F11463" s="1" t="s">
        <v>15</v>
      </c>
      <c r="G11463" s="1" t="s">
        <v>215</v>
      </c>
      <c r="H11463" t="s">
        <v>27</v>
      </c>
      <c r="I11463" s="1" t="s">
        <v>483</v>
      </c>
      <c r="J11463" t="s">
        <v>42</v>
      </c>
      <c r="K11463" s="1" t="s">
        <v>22</v>
      </c>
      <c r="L11463" t="s">
        <v>278</v>
      </c>
      <c r="M11463" t="s">
        <v>79</v>
      </c>
      <c r="N11463">
        <v>1</v>
      </c>
      <c r="O11463" t="s">
        <v>232</v>
      </c>
      <c r="P11463">
        <v>1</v>
      </c>
      <c r="Q11463" t="s">
        <v>464</v>
      </c>
      <c r="R11463" t="s">
        <v>234</v>
      </c>
      <c r="S11463" t="s">
        <v>271</v>
      </c>
      <c r="T11463" t="s">
        <v>259</v>
      </c>
      <c r="U11463" t="s">
        <v>443</v>
      </c>
    </row>
    <row r="11464" spans="1:21" x14ac:dyDescent="0.35">
      <c r="A11464" s="2" t="s">
        <v>251</v>
      </c>
      <c r="B11464" s="1" t="s">
        <v>252</v>
      </c>
      <c r="C11464" t="s">
        <v>509</v>
      </c>
      <c r="D11464" s="1" t="s">
        <v>426</v>
      </c>
      <c r="E11464" s="1" t="s">
        <v>14</v>
      </c>
      <c r="F11464" s="1" t="s">
        <v>33</v>
      </c>
      <c r="G11464" s="1" t="s">
        <v>214</v>
      </c>
      <c r="H11464" t="s">
        <v>20</v>
      </c>
      <c r="I11464" s="1" t="s">
        <v>429</v>
      </c>
      <c r="J11464" t="s">
        <v>158</v>
      </c>
      <c r="K11464" s="1" t="s">
        <v>18</v>
      </c>
      <c r="L11464" t="s">
        <v>363</v>
      </c>
      <c r="M11464" t="s">
        <v>93</v>
      </c>
      <c r="N11464">
        <v>1</v>
      </c>
      <c r="O11464" t="s">
        <v>232</v>
      </c>
      <c r="P11464">
        <v>1</v>
      </c>
      <c r="Q11464" t="s">
        <v>464</v>
      </c>
      <c r="R11464" t="s">
        <v>234</v>
      </c>
      <c r="S11464" t="s">
        <v>258</v>
      </c>
      <c r="T11464" t="s">
        <v>259</v>
      </c>
      <c r="U11464" t="s">
        <v>443</v>
      </c>
    </row>
    <row r="11465" spans="1:21" x14ac:dyDescent="0.35">
      <c r="A11465" s="2" t="s">
        <v>251</v>
      </c>
      <c r="B11465" s="1" t="s">
        <v>252</v>
      </c>
      <c r="C11465" t="s">
        <v>509</v>
      </c>
      <c r="D11465" s="1" t="s">
        <v>426</v>
      </c>
      <c r="E11465" s="1" t="s">
        <v>14</v>
      </c>
      <c r="F11465" s="1" t="s">
        <v>33</v>
      </c>
      <c r="G11465" s="1" t="s">
        <v>214</v>
      </c>
      <c r="H11465" t="s">
        <v>30</v>
      </c>
      <c r="I11465" s="1" t="s">
        <v>429</v>
      </c>
      <c r="J11465" t="s">
        <v>158</v>
      </c>
      <c r="K11465" s="1" t="s">
        <v>18</v>
      </c>
      <c r="L11465" t="s">
        <v>363</v>
      </c>
      <c r="M11465" t="s">
        <v>93</v>
      </c>
      <c r="N11465">
        <v>1</v>
      </c>
      <c r="O11465" t="s">
        <v>232</v>
      </c>
      <c r="P11465">
        <v>1</v>
      </c>
      <c r="Q11465" t="s">
        <v>464</v>
      </c>
      <c r="R11465" t="s">
        <v>243</v>
      </c>
      <c r="S11465" t="s">
        <v>258</v>
      </c>
      <c r="T11465" t="s">
        <v>259</v>
      </c>
      <c r="U11465" t="s">
        <v>444</v>
      </c>
    </row>
    <row r="11466" spans="1:21" x14ac:dyDescent="0.35">
      <c r="A11466" s="2" t="s">
        <v>251</v>
      </c>
      <c r="B11466" s="1" t="s">
        <v>252</v>
      </c>
      <c r="C11466" t="s">
        <v>509</v>
      </c>
      <c r="D11466" s="1" t="s">
        <v>426</v>
      </c>
      <c r="E11466" s="1" t="s">
        <v>14</v>
      </c>
      <c r="F11466" s="1" t="s">
        <v>26</v>
      </c>
      <c r="G11466" s="1" t="s">
        <v>215</v>
      </c>
      <c r="H11466" t="s">
        <v>16</v>
      </c>
      <c r="I11466" s="1" t="s">
        <v>484</v>
      </c>
      <c r="J11466" t="s">
        <v>379</v>
      </c>
      <c r="K11466" s="1" t="s">
        <v>18</v>
      </c>
      <c r="L11466" t="s">
        <v>278</v>
      </c>
      <c r="M11466" t="s">
        <v>18</v>
      </c>
      <c r="N11466">
        <v>1</v>
      </c>
      <c r="O11466" t="s">
        <v>232</v>
      </c>
      <c r="P11466">
        <v>1</v>
      </c>
      <c r="Q11466" t="s">
        <v>464</v>
      </c>
      <c r="R11466" t="s">
        <v>234</v>
      </c>
      <c r="S11466" t="s">
        <v>258</v>
      </c>
      <c r="T11466" t="s">
        <v>259</v>
      </c>
      <c r="U11466" t="s">
        <v>443</v>
      </c>
    </row>
    <row r="11467" spans="1:21" x14ac:dyDescent="0.35">
      <c r="A11467" s="2" t="s">
        <v>251</v>
      </c>
      <c r="B11467" s="1" t="s">
        <v>252</v>
      </c>
      <c r="C11467" t="s">
        <v>509</v>
      </c>
      <c r="D11467" s="1" t="s">
        <v>426</v>
      </c>
      <c r="E11467" s="1" t="s">
        <v>14</v>
      </c>
      <c r="F11467" s="1" t="s">
        <v>26</v>
      </c>
      <c r="G11467" s="1" t="s">
        <v>215</v>
      </c>
      <c r="H11467" t="s">
        <v>16</v>
      </c>
      <c r="I11467" s="1" t="s">
        <v>484</v>
      </c>
      <c r="J11467" t="s">
        <v>379</v>
      </c>
      <c r="K11467" s="1" t="s">
        <v>18</v>
      </c>
      <c r="L11467" t="s">
        <v>278</v>
      </c>
      <c r="M11467" t="s">
        <v>43</v>
      </c>
      <c r="N11467">
        <v>1</v>
      </c>
      <c r="O11467" t="s">
        <v>232</v>
      </c>
      <c r="P11467">
        <v>0</v>
      </c>
      <c r="Q11467" t="s">
        <v>464</v>
      </c>
      <c r="R11467" t="s">
        <v>234</v>
      </c>
      <c r="S11467" t="s">
        <v>258</v>
      </c>
      <c r="T11467" t="s">
        <v>259</v>
      </c>
      <c r="U11467" t="s">
        <v>443</v>
      </c>
    </row>
    <row r="11468" spans="1:21" x14ac:dyDescent="0.35">
      <c r="A11468" s="2" t="s">
        <v>251</v>
      </c>
      <c r="B11468" s="1" t="s">
        <v>252</v>
      </c>
      <c r="C11468" t="s">
        <v>509</v>
      </c>
      <c r="D11468" s="1" t="s">
        <v>426</v>
      </c>
      <c r="E11468" s="1" t="s">
        <v>14</v>
      </c>
      <c r="F11468" s="1" t="s">
        <v>26</v>
      </c>
      <c r="G11468" s="1" t="s">
        <v>215</v>
      </c>
      <c r="H11468" t="s">
        <v>16</v>
      </c>
      <c r="I11468" s="1" t="s">
        <v>484</v>
      </c>
      <c r="J11468" t="s">
        <v>379</v>
      </c>
      <c r="K11468" s="1" t="s">
        <v>18</v>
      </c>
      <c r="L11468" t="s">
        <v>278</v>
      </c>
      <c r="M11468" t="s">
        <v>143</v>
      </c>
      <c r="N11468">
        <v>1</v>
      </c>
      <c r="O11468" t="s">
        <v>232</v>
      </c>
      <c r="P11468">
        <v>0</v>
      </c>
      <c r="Q11468" t="s">
        <v>464</v>
      </c>
      <c r="R11468" t="s">
        <v>234</v>
      </c>
      <c r="S11468" t="s">
        <v>258</v>
      </c>
      <c r="T11468" t="s">
        <v>259</v>
      </c>
      <c r="U11468" t="s">
        <v>443</v>
      </c>
    </row>
    <row r="11469" spans="1:21" x14ac:dyDescent="0.35">
      <c r="A11469" s="2" t="s">
        <v>251</v>
      </c>
      <c r="B11469" s="1" t="s">
        <v>252</v>
      </c>
      <c r="C11469" t="s">
        <v>509</v>
      </c>
      <c r="D11469" s="1" t="s">
        <v>426</v>
      </c>
      <c r="E11469" s="1" t="s">
        <v>14</v>
      </c>
      <c r="F11469" s="1" t="s">
        <v>26</v>
      </c>
      <c r="G11469" s="1" t="s">
        <v>215</v>
      </c>
      <c r="H11469" t="s">
        <v>16</v>
      </c>
      <c r="I11469" s="1" t="s">
        <v>346</v>
      </c>
      <c r="J11469" t="s">
        <v>42</v>
      </c>
      <c r="K11469" s="1" t="s">
        <v>18</v>
      </c>
      <c r="L11469" t="s">
        <v>278</v>
      </c>
      <c r="M11469" t="s">
        <v>18</v>
      </c>
      <c r="N11469">
        <v>1</v>
      </c>
      <c r="O11469" t="s">
        <v>232</v>
      </c>
      <c r="P11469">
        <v>1</v>
      </c>
      <c r="Q11469" t="s">
        <v>464</v>
      </c>
      <c r="R11469" t="s">
        <v>234</v>
      </c>
      <c r="S11469" t="s">
        <v>258</v>
      </c>
      <c r="T11469" t="s">
        <v>259</v>
      </c>
      <c r="U11469" t="s">
        <v>443</v>
      </c>
    </row>
    <row r="11470" spans="1:21" x14ac:dyDescent="0.35">
      <c r="A11470" s="2" t="s">
        <v>251</v>
      </c>
      <c r="B11470" s="1" t="s">
        <v>252</v>
      </c>
      <c r="C11470" t="s">
        <v>509</v>
      </c>
      <c r="D11470" s="1" t="s">
        <v>426</v>
      </c>
      <c r="E11470" s="1" t="s">
        <v>14</v>
      </c>
      <c r="F11470" s="1" t="s">
        <v>26</v>
      </c>
      <c r="G11470" s="1" t="s">
        <v>215</v>
      </c>
      <c r="H11470" t="s">
        <v>16</v>
      </c>
      <c r="I11470" s="1" t="s">
        <v>346</v>
      </c>
      <c r="J11470" t="s">
        <v>42</v>
      </c>
      <c r="K11470" s="1" t="s">
        <v>18</v>
      </c>
      <c r="L11470" t="s">
        <v>278</v>
      </c>
      <c r="M11470" t="s">
        <v>155</v>
      </c>
      <c r="N11470">
        <v>1</v>
      </c>
      <c r="O11470" t="s">
        <v>232</v>
      </c>
      <c r="P11470">
        <v>1</v>
      </c>
      <c r="Q11470" t="s">
        <v>464</v>
      </c>
      <c r="R11470" t="s">
        <v>234</v>
      </c>
      <c r="S11470" t="s">
        <v>258</v>
      </c>
      <c r="T11470" t="s">
        <v>259</v>
      </c>
      <c r="U11470" t="s">
        <v>443</v>
      </c>
    </row>
    <row r="11471" spans="1:21" x14ac:dyDescent="0.35">
      <c r="A11471" s="2" t="s">
        <v>251</v>
      </c>
      <c r="B11471" s="1" t="s">
        <v>252</v>
      </c>
      <c r="C11471" t="s">
        <v>509</v>
      </c>
      <c r="D11471" s="1" t="s">
        <v>426</v>
      </c>
      <c r="E11471" s="1" t="s">
        <v>14</v>
      </c>
      <c r="F11471" s="1" t="s">
        <v>26</v>
      </c>
      <c r="G11471" s="1" t="s">
        <v>215</v>
      </c>
      <c r="H11471" t="s">
        <v>16</v>
      </c>
      <c r="I11471" s="1" t="s">
        <v>346</v>
      </c>
      <c r="J11471" t="s">
        <v>42</v>
      </c>
      <c r="K11471" s="1" t="s">
        <v>57</v>
      </c>
      <c r="L11471" t="s">
        <v>278</v>
      </c>
      <c r="M11471" t="s">
        <v>57</v>
      </c>
      <c r="N11471">
        <v>2</v>
      </c>
      <c r="O11471" t="s">
        <v>232</v>
      </c>
      <c r="P11471">
        <v>1</v>
      </c>
      <c r="Q11471" t="s">
        <v>464</v>
      </c>
      <c r="R11471" t="s">
        <v>234</v>
      </c>
      <c r="S11471" t="s">
        <v>258</v>
      </c>
      <c r="T11471" t="s">
        <v>259</v>
      </c>
      <c r="U11471" t="s">
        <v>443</v>
      </c>
    </row>
    <row r="11472" spans="1:21" x14ac:dyDescent="0.35">
      <c r="A11472" s="2" t="s">
        <v>251</v>
      </c>
      <c r="B11472" s="1" t="s">
        <v>252</v>
      </c>
      <c r="C11472" t="s">
        <v>509</v>
      </c>
      <c r="D11472" s="1" t="s">
        <v>426</v>
      </c>
      <c r="E11472" s="1" t="s">
        <v>14</v>
      </c>
      <c r="F11472" s="1" t="s">
        <v>26</v>
      </c>
      <c r="G11472" s="1" t="s">
        <v>215</v>
      </c>
      <c r="H11472" t="s">
        <v>16</v>
      </c>
      <c r="I11472" s="1" t="s">
        <v>429</v>
      </c>
      <c r="J11472" t="s">
        <v>158</v>
      </c>
      <c r="K11472" s="1" t="s">
        <v>18</v>
      </c>
      <c r="L11472" t="s">
        <v>363</v>
      </c>
      <c r="M11472" t="s">
        <v>18</v>
      </c>
      <c r="N11472">
        <v>1</v>
      </c>
      <c r="O11472" t="s">
        <v>232</v>
      </c>
      <c r="P11472">
        <v>1</v>
      </c>
      <c r="Q11472" t="s">
        <v>464</v>
      </c>
      <c r="R11472" t="s">
        <v>243</v>
      </c>
      <c r="S11472" t="s">
        <v>258</v>
      </c>
      <c r="T11472" t="s">
        <v>259</v>
      </c>
      <c r="U11472" t="s">
        <v>444</v>
      </c>
    </row>
    <row r="11473" spans="1:21" x14ac:dyDescent="0.35">
      <c r="A11473" s="2" t="s">
        <v>251</v>
      </c>
      <c r="B11473" s="1" t="s">
        <v>252</v>
      </c>
      <c r="C11473" t="s">
        <v>509</v>
      </c>
      <c r="D11473" s="1" t="s">
        <v>426</v>
      </c>
      <c r="E11473" s="1" t="s">
        <v>14</v>
      </c>
      <c r="F11473" s="1" t="s">
        <v>26</v>
      </c>
      <c r="G11473" s="1" t="s">
        <v>215</v>
      </c>
      <c r="H11473" t="s">
        <v>20</v>
      </c>
      <c r="I11473" s="1" t="s">
        <v>429</v>
      </c>
      <c r="J11473" t="s">
        <v>158</v>
      </c>
      <c r="K11473" s="1" t="s">
        <v>18</v>
      </c>
      <c r="L11473" t="s">
        <v>363</v>
      </c>
      <c r="M11473" t="s">
        <v>93</v>
      </c>
      <c r="N11473">
        <v>1</v>
      </c>
      <c r="O11473" t="s">
        <v>232</v>
      </c>
      <c r="P11473">
        <v>1</v>
      </c>
      <c r="Q11473" t="s">
        <v>464</v>
      </c>
      <c r="R11473" t="s">
        <v>243</v>
      </c>
      <c r="S11473" t="s">
        <v>258</v>
      </c>
      <c r="T11473" t="s">
        <v>259</v>
      </c>
      <c r="U11473" t="s">
        <v>444</v>
      </c>
    </row>
    <row r="11474" spans="1:21" x14ac:dyDescent="0.35">
      <c r="A11474" s="2" t="s">
        <v>251</v>
      </c>
      <c r="B11474" s="1" t="s">
        <v>252</v>
      </c>
      <c r="C11474" t="s">
        <v>509</v>
      </c>
      <c r="D11474" s="1" t="s">
        <v>426</v>
      </c>
      <c r="E11474" s="1" t="s">
        <v>14</v>
      </c>
      <c r="F11474" s="1" t="s">
        <v>26</v>
      </c>
      <c r="G11474" s="1" t="s">
        <v>215</v>
      </c>
      <c r="H11474" t="s">
        <v>20</v>
      </c>
      <c r="I11474" s="1" t="s">
        <v>429</v>
      </c>
      <c r="J11474" t="s">
        <v>158</v>
      </c>
      <c r="K11474" s="1" t="s">
        <v>22</v>
      </c>
      <c r="L11474" t="s">
        <v>363</v>
      </c>
      <c r="M11474" t="s">
        <v>45</v>
      </c>
      <c r="N11474">
        <v>1</v>
      </c>
      <c r="O11474" t="s">
        <v>232</v>
      </c>
      <c r="P11474">
        <v>1</v>
      </c>
      <c r="Q11474" t="s">
        <v>464</v>
      </c>
      <c r="R11474" t="s">
        <v>234</v>
      </c>
      <c r="S11474" t="s">
        <v>258</v>
      </c>
      <c r="T11474" t="s">
        <v>259</v>
      </c>
      <c r="U11474" t="s">
        <v>443</v>
      </c>
    </row>
    <row r="11475" spans="1:21" x14ac:dyDescent="0.35">
      <c r="A11475" s="2" t="s">
        <v>251</v>
      </c>
      <c r="B11475" s="1" t="s">
        <v>252</v>
      </c>
      <c r="C11475" t="s">
        <v>509</v>
      </c>
      <c r="D11475" s="1" t="s">
        <v>426</v>
      </c>
      <c r="E11475" s="1" t="s">
        <v>14</v>
      </c>
      <c r="F11475" s="1" t="s">
        <v>26</v>
      </c>
      <c r="G11475" s="1" t="s">
        <v>215</v>
      </c>
      <c r="H11475" t="s">
        <v>27</v>
      </c>
      <c r="I11475" s="1" t="s">
        <v>484</v>
      </c>
      <c r="J11475" t="s">
        <v>379</v>
      </c>
      <c r="K11475" s="1" t="s">
        <v>18</v>
      </c>
      <c r="L11475" t="s">
        <v>278</v>
      </c>
      <c r="M11475" t="s">
        <v>43</v>
      </c>
      <c r="N11475">
        <v>1</v>
      </c>
      <c r="O11475" t="s">
        <v>232</v>
      </c>
      <c r="P11475">
        <v>1</v>
      </c>
      <c r="Q11475" t="s">
        <v>464</v>
      </c>
      <c r="R11475" t="s">
        <v>234</v>
      </c>
      <c r="S11475" t="s">
        <v>258</v>
      </c>
      <c r="T11475" t="s">
        <v>259</v>
      </c>
      <c r="U11475" t="s">
        <v>443</v>
      </c>
    </row>
    <row r="11476" spans="1:21" x14ac:dyDescent="0.35">
      <c r="A11476" s="2" t="s">
        <v>251</v>
      </c>
      <c r="B11476" s="1" t="s">
        <v>252</v>
      </c>
      <c r="C11476" t="s">
        <v>509</v>
      </c>
      <c r="D11476" s="1" t="s">
        <v>426</v>
      </c>
      <c r="E11476" s="1" t="s">
        <v>14</v>
      </c>
      <c r="F11476" s="1" t="s">
        <v>26</v>
      </c>
      <c r="G11476" s="1" t="s">
        <v>215</v>
      </c>
      <c r="H11476" t="s">
        <v>27</v>
      </c>
      <c r="I11476" s="1" t="s">
        <v>346</v>
      </c>
      <c r="J11476" t="s">
        <v>42</v>
      </c>
      <c r="K11476" s="1" t="s">
        <v>18</v>
      </c>
      <c r="L11476" t="s">
        <v>278</v>
      </c>
      <c r="M11476" t="s">
        <v>73</v>
      </c>
      <c r="N11476">
        <v>1</v>
      </c>
      <c r="O11476" t="s">
        <v>232</v>
      </c>
      <c r="P11476">
        <v>1</v>
      </c>
      <c r="Q11476" t="s">
        <v>464</v>
      </c>
      <c r="R11476" t="s">
        <v>234</v>
      </c>
      <c r="S11476" t="s">
        <v>258</v>
      </c>
      <c r="T11476" t="s">
        <v>259</v>
      </c>
      <c r="U11476" t="s">
        <v>443</v>
      </c>
    </row>
    <row r="11477" spans="1:21" x14ac:dyDescent="0.35">
      <c r="A11477" s="2" t="s">
        <v>251</v>
      </c>
      <c r="B11477" s="1" t="s">
        <v>252</v>
      </c>
      <c r="C11477" t="s">
        <v>509</v>
      </c>
      <c r="D11477" s="1" t="s">
        <v>426</v>
      </c>
      <c r="E11477" s="1" t="s">
        <v>14</v>
      </c>
      <c r="F11477" s="1" t="s">
        <v>26</v>
      </c>
      <c r="G11477" s="1" t="s">
        <v>215</v>
      </c>
      <c r="H11477" t="s">
        <v>27</v>
      </c>
      <c r="I11477" s="1" t="s">
        <v>346</v>
      </c>
      <c r="J11477" t="s">
        <v>42</v>
      </c>
      <c r="K11477" s="1" t="s">
        <v>57</v>
      </c>
      <c r="L11477" t="s">
        <v>278</v>
      </c>
      <c r="M11477" t="s">
        <v>132</v>
      </c>
      <c r="N11477">
        <v>1</v>
      </c>
      <c r="O11477" t="s">
        <v>232</v>
      </c>
      <c r="P11477">
        <v>1</v>
      </c>
      <c r="Q11477" t="s">
        <v>464</v>
      </c>
      <c r="R11477" t="s">
        <v>234</v>
      </c>
      <c r="S11477" t="s">
        <v>258</v>
      </c>
      <c r="T11477" t="s">
        <v>259</v>
      </c>
      <c r="U11477" t="s">
        <v>443</v>
      </c>
    </row>
    <row r="11478" spans="1:21" x14ac:dyDescent="0.35">
      <c r="A11478" s="2" t="s">
        <v>251</v>
      </c>
      <c r="B11478" s="1" t="s">
        <v>252</v>
      </c>
      <c r="C11478" t="s">
        <v>509</v>
      </c>
      <c r="D11478" s="1" t="s">
        <v>426</v>
      </c>
      <c r="E11478" s="1" t="s">
        <v>14</v>
      </c>
      <c r="F11478" s="1" t="s">
        <v>26</v>
      </c>
      <c r="G11478" s="1" t="s">
        <v>215</v>
      </c>
      <c r="H11478" t="s">
        <v>27</v>
      </c>
      <c r="I11478" s="1" t="s">
        <v>429</v>
      </c>
      <c r="J11478" t="s">
        <v>158</v>
      </c>
      <c r="K11478" s="1" t="s">
        <v>18</v>
      </c>
      <c r="L11478" t="s">
        <v>363</v>
      </c>
      <c r="M11478" t="s">
        <v>93</v>
      </c>
      <c r="N11478">
        <v>1</v>
      </c>
      <c r="O11478" t="s">
        <v>232</v>
      </c>
      <c r="P11478">
        <v>1</v>
      </c>
      <c r="Q11478" t="s">
        <v>464</v>
      </c>
      <c r="R11478" t="s">
        <v>243</v>
      </c>
      <c r="S11478" t="s">
        <v>258</v>
      </c>
      <c r="T11478" t="s">
        <v>259</v>
      </c>
      <c r="U11478" t="s">
        <v>444</v>
      </c>
    </row>
    <row r="11479" spans="1:21" x14ac:dyDescent="0.35">
      <c r="A11479" s="2" t="s">
        <v>251</v>
      </c>
      <c r="B11479" s="1" t="s">
        <v>252</v>
      </c>
      <c r="C11479" t="s">
        <v>509</v>
      </c>
      <c r="D11479" s="1" t="s">
        <v>426</v>
      </c>
      <c r="E11479" s="1" t="s">
        <v>14</v>
      </c>
      <c r="F11479" s="1" t="s">
        <v>26</v>
      </c>
      <c r="G11479" s="1" t="s">
        <v>215</v>
      </c>
      <c r="H11479" t="s">
        <v>30</v>
      </c>
      <c r="I11479" s="1" t="s">
        <v>484</v>
      </c>
      <c r="J11479" t="s">
        <v>379</v>
      </c>
      <c r="K11479" s="1" t="s">
        <v>75</v>
      </c>
      <c r="L11479" t="s">
        <v>278</v>
      </c>
      <c r="M11479" t="s">
        <v>92</v>
      </c>
      <c r="N11479">
        <v>1</v>
      </c>
      <c r="O11479" t="s">
        <v>232</v>
      </c>
      <c r="P11479">
        <v>1</v>
      </c>
      <c r="Q11479" t="s">
        <v>464</v>
      </c>
      <c r="R11479" t="s">
        <v>234</v>
      </c>
      <c r="S11479" t="s">
        <v>258</v>
      </c>
      <c r="T11479" t="s">
        <v>259</v>
      </c>
      <c r="U11479" t="s">
        <v>443</v>
      </c>
    </row>
    <row r="11480" spans="1:21" x14ac:dyDescent="0.35">
      <c r="A11480" s="2" t="s">
        <v>251</v>
      </c>
      <c r="B11480" s="1" t="s">
        <v>252</v>
      </c>
      <c r="C11480" t="s">
        <v>509</v>
      </c>
      <c r="D11480" s="1" t="s">
        <v>426</v>
      </c>
      <c r="E11480" s="1" t="s">
        <v>14</v>
      </c>
      <c r="F11480" s="1" t="s">
        <v>15</v>
      </c>
      <c r="G11480" s="1" t="s">
        <v>215</v>
      </c>
      <c r="H11480" t="s">
        <v>16</v>
      </c>
      <c r="I11480" s="1" t="s">
        <v>484</v>
      </c>
      <c r="J11480" t="s">
        <v>379</v>
      </c>
      <c r="K11480" s="1" t="s">
        <v>64</v>
      </c>
      <c r="L11480" t="s">
        <v>278</v>
      </c>
      <c r="M11480" t="s">
        <v>68</v>
      </c>
      <c r="N11480">
        <v>1</v>
      </c>
      <c r="O11480" t="s">
        <v>232</v>
      </c>
      <c r="P11480">
        <v>1</v>
      </c>
      <c r="Q11480" t="s">
        <v>464</v>
      </c>
      <c r="R11480" t="s">
        <v>234</v>
      </c>
      <c r="S11480" t="s">
        <v>258</v>
      </c>
      <c r="T11480" t="s">
        <v>259</v>
      </c>
      <c r="U11480" t="s">
        <v>443</v>
      </c>
    </row>
    <row r="11481" spans="1:21" x14ac:dyDescent="0.35">
      <c r="A11481" s="2" t="s">
        <v>251</v>
      </c>
      <c r="B11481" s="1" t="s">
        <v>252</v>
      </c>
      <c r="C11481" t="s">
        <v>509</v>
      </c>
      <c r="D11481" s="1" t="s">
        <v>426</v>
      </c>
      <c r="E11481" s="1" t="s">
        <v>14</v>
      </c>
      <c r="F11481" s="1" t="s">
        <v>15</v>
      </c>
      <c r="G11481" s="1" t="s">
        <v>215</v>
      </c>
      <c r="H11481" t="s">
        <v>16</v>
      </c>
      <c r="I11481" s="1" t="s">
        <v>346</v>
      </c>
      <c r="J11481" t="s">
        <v>42</v>
      </c>
      <c r="K11481" s="1" t="s">
        <v>18</v>
      </c>
      <c r="L11481" t="s">
        <v>278</v>
      </c>
      <c r="M11481" t="s">
        <v>18</v>
      </c>
      <c r="N11481">
        <v>1</v>
      </c>
      <c r="O11481" t="s">
        <v>232</v>
      </c>
      <c r="P11481">
        <v>1</v>
      </c>
      <c r="Q11481" t="s">
        <v>464</v>
      </c>
      <c r="R11481" t="s">
        <v>234</v>
      </c>
      <c r="S11481" t="s">
        <v>258</v>
      </c>
      <c r="T11481" t="s">
        <v>259</v>
      </c>
      <c r="U11481" t="s">
        <v>443</v>
      </c>
    </row>
    <row r="11482" spans="1:21" x14ac:dyDescent="0.35">
      <c r="A11482" s="2" t="s">
        <v>251</v>
      </c>
      <c r="B11482" s="1" t="s">
        <v>252</v>
      </c>
      <c r="C11482" t="s">
        <v>509</v>
      </c>
      <c r="D11482" s="1" t="s">
        <v>426</v>
      </c>
      <c r="E11482" s="1" t="s">
        <v>14</v>
      </c>
      <c r="F11482" s="1" t="s">
        <v>15</v>
      </c>
      <c r="G11482" s="1" t="s">
        <v>215</v>
      </c>
      <c r="H11482" t="s">
        <v>16</v>
      </c>
      <c r="I11482" s="1" t="s">
        <v>346</v>
      </c>
      <c r="J11482" t="s">
        <v>42</v>
      </c>
      <c r="K11482" s="1" t="s">
        <v>18</v>
      </c>
      <c r="L11482" t="s">
        <v>278</v>
      </c>
      <c r="M11482" t="s">
        <v>77</v>
      </c>
      <c r="N11482">
        <v>1</v>
      </c>
      <c r="O11482" t="s">
        <v>232</v>
      </c>
      <c r="P11482">
        <v>1</v>
      </c>
      <c r="Q11482" t="s">
        <v>464</v>
      </c>
      <c r="R11482" t="s">
        <v>234</v>
      </c>
      <c r="S11482" t="s">
        <v>258</v>
      </c>
      <c r="T11482" t="s">
        <v>259</v>
      </c>
      <c r="U11482" t="s">
        <v>443</v>
      </c>
    </row>
    <row r="11483" spans="1:21" x14ac:dyDescent="0.35">
      <c r="A11483" s="2" t="s">
        <v>251</v>
      </c>
      <c r="B11483" s="1" t="s">
        <v>252</v>
      </c>
      <c r="C11483" t="s">
        <v>509</v>
      </c>
      <c r="D11483" s="1" t="s">
        <v>426</v>
      </c>
      <c r="E11483" s="1" t="s">
        <v>14</v>
      </c>
      <c r="F11483" s="1" t="s">
        <v>15</v>
      </c>
      <c r="G11483" s="1" t="s">
        <v>215</v>
      </c>
      <c r="H11483" t="s">
        <v>20</v>
      </c>
      <c r="I11483" s="1" t="s">
        <v>346</v>
      </c>
      <c r="J11483" t="s">
        <v>42</v>
      </c>
      <c r="K11483" s="1" t="s">
        <v>18</v>
      </c>
      <c r="L11483" t="s">
        <v>278</v>
      </c>
      <c r="M11483" t="s">
        <v>43</v>
      </c>
      <c r="N11483">
        <v>1</v>
      </c>
      <c r="O11483" t="s">
        <v>232</v>
      </c>
      <c r="P11483">
        <v>1</v>
      </c>
      <c r="Q11483" t="s">
        <v>464</v>
      </c>
      <c r="R11483" t="s">
        <v>234</v>
      </c>
      <c r="S11483" t="s">
        <v>258</v>
      </c>
      <c r="T11483" t="s">
        <v>259</v>
      </c>
      <c r="U11483" t="s">
        <v>443</v>
      </c>
    </row>
    <row r="11484" spans="1:21" x14ac:dyDescent="0.35">
      <c r="A11484" s="2" t="s">
        <v>251</v>
      </c>
      <c r="B11484" s="1" t="s">
        <v>252</v>
      </c>
      <c r="C11484" t="s">
        <v>509</v>
      </c>
      <c r="D11484" s="1" t="s">
        <v>426</v>
      </c>
      <c r="E11484" s="1" t="s">
        <v>14</v>
      </c>
      <c r="F11484" s="1" t="s">
        <v>15</v>
      </c>
      <c r="G11484" s="1" t="s">
        <v>215</v>
      </c>
      <c r="H11484" t="s">
        <v>20</v>
      </c>
      <c r="I11484" s="1" t="s">
        <v>346</v>
      </c>
      <c r="J11484" t="s">
        <v>42</v>
      </c>
      <c r="K11484" s="1" t="s">
        <v>57</v>
      </c>
      <c r="L11484" t="s">
        <v>278</v>
      </c>
      <c r="M11484" t="s">
        <v>132</v>
      </c>
      <c r="N11484">
        <v>1</v>
      </c>
      <c r="O11484" t="s">
        <v>232</v>
      </c>
      <c r="P11484">
        <v>1</v>
      </c>
      <c r="Q11484" t="s">
        <v>464</v>
      </c>
      <c r="R11484" t="s">
        <v>234</v>
      </c>
      <c r="S11484" t="s">
        <v>258</v>
      </c>
      <c r="T11484" t="s">
        <v>259</v>
      </c>
      <c r="U11484" t="s">
        <v>443</v>
      </c>
    </row>
    <row r="11485" spans="1:21" x14ac:dyDescent="0.35">
      <c r="A11485" s="2" t="s">
        <v>251</v>
      </c>
      <c r="B11485" s="1" t="s">
        <v>252</v>
      </c>
      <c r="C11485" t="s">
        <v>509</v>
      </c>
      <c r="D11485" s="1" t="s">
        <v>426</v>
      </c>
      <c r="E11485" s="1" t="s">
        <v>14</v>
      </c>
      <c r="F11485" s="1" t="s">
        <v>15</v>
      </c>
      <c r="G11485" s="1" t="s">
        <v>215</v>
      </c>
      <c r="H11485" t="s">
        <v>27</v>
      </c>
      <c r="I11485" s="1" t="s">
        <v>484</v>
      </c>
      <c r="J11485" t="s">
        <v>379</v>
      </c>
      <c r="K11485" s="1" t="s">
        <v>18</v>
      </c>
      <c r="L11485" t="s">
        <v>278</v>
      </c>
      <c r="M11485" t="s">
        <v>18</v>
      </c>
      <c r="N11485">
        <v>1</v>
      </c>
      <c r="O11485" t="s">
        <v>232</v>
      </c>
      <c r="P11485">
        <v>1</v>
      </c>
      <c r="Q11485" t="s">
        <v>464</v>
      </c>
      <c r="R11485" t="s">
        <v>234</v>
      </c>
      <c r="S11485" t="s">
        <v>258</v>
      </c>
      <c r="T11485" t="s">
        <v>259</v>
      </c>
      <c r="U11485" t="s">
        <v>443</v>
      </c>
    </row>
    <row r="11486" spans="1:21" x14ac:dyDescent="0.35">
      <c r="A11486" s="2" t="s">
        <v>251</v>
      </c>
      <c r="B11486" s="1" t="s">
        <v>252</v>
      </c>
      <c r="C11486" t="s">
        <v>509</v>
      </c>
      <c r="D11486" s="1" t="s">
        <v>426</v>
      </c>
      <c r="E11486" s="1" t="s">
        <v>14</v>
      </c>
      <c r="F11486" s="1" t="s">
        <v>15</v>
      </c>
      <c r="G11486" s="1" t="s">
        <v>215</v>
      </c>
      <c r="H11486" t="s">
        <v>27</v>
      </c>
      <c r="I11486" s="1" t="s">
        <v>346</v>
      </c>
      <c r="J11486" t="s">
        <v>42</v>
      </c>
      <c r="K11486" s="1" t="s">
        <v>18</v>
      </c>
      <c r="L11486" t="s">
        <v>278</v>
      </c>
      <c r="M11486" t="s">
        <v>18</v>
      </c>
      <c r="N11486">
        <v>1</v>
      </c>
      <c r="O11486" t="s">
        <v>232</v>
      </c>
      <c r="P11486">
        <v>1</v>
      </c>
      <c r="Q11486" t="s">
        <v>464</v>
      </c>
      <c r="R11486" t="s">
        <v>234</v>
      </c>
      <c r="S11486" t="s">
        <v>258</v>
      </c>
      <c r="T11486" t="s">
        <v>259</v>
      </c>
      <c r="U11486" t="s">
        <v>443</v>
      </c>
    </row>
    <row r="11487" spans="1:21" x14ac:dyDescent="0.35">
      <c r="A11487" s="2" t="s">
        <v>251</v>
      </c>
      <c r="B11487" s="1" t="s">
        <v>252</v>
      </c>
      <c r="C11487" t="s">
        <v>509</v>
      </c>
      <c r="D11487" s="1" t="s">
        <v>426</v>
      </c>
      <c r="E11487" s="1" t="s">
        <v>14</v>
      </c>
      <c r="F11487" s="1" t="s">
        <v>15</v>
      </c>
      <c r="G11487" s="1" t="s">
        <v>215</v>
      </c>
      <c r="H11487" t="s">
        <v>27</v>
      </c>
      <c r="I11487" s="1" t="s">
        <v>429</v>
      </c>
      <c r="J11487" t="s">
        <v>158</v>
      </c>
      <c r="K11487" s="1" t="s">
        <v>18</v>
      </c>
      <c r="L11487" t="s">
        <v>363</v>
      </c>
      <c r="M11487" t="s">
        <v>73</v>
      </c>
      <c r="N11487">
        <v>1</v>
      </c>
      <c r="O11487" t="s">
        <v>232</v>
      </c>
      <c r="P11487">
        <v>0</v>
      </c>
      <c r="Q11487" t="s">
        <v>464</v>
      </c>
      <c r="R11487" t="s">
        <v>234</v>
      </c>
      <c r="S11487" t="s">
        <v>258</v>
      </c>
      <c r="T11487" t="s">
        <v>259</v>
      </c>
      <c r="U11487" t="s">
        <v>443</v>
      </c>
    </row>
    <row r="11488" spans="1:21" x14ac:dyDescent="0.35">
      <c r="A11488" s="2" t="s">
        <v>251</v>
      </c>
      <c r="B11488" s="1" t="s">
        <v>252</v>
      </c>
      <c r="C11488" t="s">
        <v>509</v>
      </c>
      <c r="D11488" s="1" t="s">
        <v>426</v>
      </c>
      <c r="E11488" s="1" t="s">
        <v>14</v>
      </c>
      <c r="F11488" s="1" t="s">
        <v>15</v>
      </c>
      <c r="G11488" s="1" t="s">
        <v>215</v>
      </c>
      <c r="H11488" t="s">
        <v>24</v>
      </c>
      <c r="I11488" s="1" t="s">
        <v>484</v>
      </c>
      <c r="J11488" t="s">
        <v>379</v>
      </c>
      <c r="K11488" s="1" t="s">
        <v>75</v>
      </c>
      <c r="L11488" t="s">
        <v>278</v>
      </c>
      <c r="M11488" t="s">
        <v>110</v>
      </c>
      <c r="N11488">
        <v>1</v>
      </c>
      <c r="O11488" t="s">
        <v>232</v>
      </c>
      <c r="P11488">
        <v>1</v>
      </c>
      <c r="Q11488" t="s">
        <v>464</v>
      </c>
      <c r="R11488" t="s">
        <v>234</v>
      </c>
      <c r="S11488" t="s">
        <v>258</v>
      </c>
      <c r="T11488" t="s">
        <v>259</v>
      </c>
      <c r="U11488" t="s">
        <v>443</v>
      </c>
    </row>
    <row r="11489" spans="1:21" x14ac:dyDescent="0.35">
      <c r="A11489" s="2" t="s">
        <v>251</v>
      </c>
      <c r="B11489" s="1" t="s">
        <v>252</v>
      </c>
      <c r="C11489" t="s">
        <v>509</v>
      </c>
      <c r="D11489" s="1" t="s">
        <v>426</v>
      </c>
      <c r="E11489" s="1" t="s">
        <v>14</v>
      </c>
      <c r="F11489" s="1" t="s">
        <v>21</v>
      </c>
      <c r="G11489" s="1" t="s">
        <v>29</v>
      </c>
      <c r="H11489" t="s">
        <v>16</v>
      </c>
      <c r="I11489" s="1" t="s">
        <v>484</v>
      </c>
      <c r="J11489" t="s">
        <v>379</v>
      </c>
      <c r="K11489" s="1" t="s">
        <v>18</v>
      </c>
      <c r="L11489" t="s">
        <v>363</v>
      </c>
      <c r="M11489" t="s">
        <v>77</v>
      </c>
      <c r="N11489">
        <v>1</v>
      </c>
      <c r="O11489" t="s">
        <v>232</v>
      </c>
      <c r="P11489">
        <v>1</v>
      </c>
      <c r="Q11489" t="s">
        <v>464</v>
      </c>
      <c r="R11489" t="s">
        <v>234</v>
      </c>
      <c r="S11489" t="s">
        <v>258</v>
      </c>
      <c r="T11489" t="s">
        <v>259</v>
      </c>
      <c r="U11489" t="s">
        <v>443</v>
      </c>
    </row>
    <row r="11490" spans="1:21" x14ac:dyDescent="0.35">
      <c r="A11490" s="2" t="s">
        <v>251</v>
      </c>
      <c r="B11490" s="1" t="s">
        <v>252</v>
      </c>
      <c r="C11490" t="s">
        <v>509</v>
      </c>
      <c r="D11490" s="1" t="s">
        <v>426</v>
      </c>
      <c r="E11490" s="1" t="s">
        <v>14</v>
      </c>
      <c r="F11490" s="1" t="s">
        <v>21</v>
      </c>
      <c r="G11490" s="1" t="s">
        <v>29</v>
      </c>
      <c r="H11490" t="s">
        <v>16</v>
      </c>
      <c r="I11490" s="1" t="s">
        <v>484</v>
      </c>
      <c r="J11490" t="s">
        <v>379</v>
      </c>
      <c r="K11490" s="1" t="s">
        <v>22</v>
      </c>
      <c r="L11490" t="s">
        <v>278</v>
      </c>
      <c r="M11490" t="s">
        <v>22</v>
      </c>
      <c r="N11490">
        <v>1</v>
      </c>
      <c r="O11490" t="s">
        <v>232</v>
      </c>
      <c r="P11490">
        <v>1</v>
      </c>
      <c r="Q11490" t="s">
        <v>464</v>
      </c>
      <c r="R11490" t="s">
        <v>243</v>
      </c>
      <c r="S11490" t="s">
        <v>258</v>
      </c>
      <c r="T11490" t="s">
        <v>259</v>
      </c>
      <c r="U11490" t="s">
        <v>444</v>
      </c>
    </row>
    <row r="11491" spans="1:21" x14ac:dyDescent="0.35">
      <c r="A11491" s="2" t="s">
        <v>251</v>
      </c>
      <c r="B11491" s="1" t="s">
        <v>252</v>
      </c>
      <c r="C11491" t="s">
        <v>509</v>
      </c>
      <c r="D11491" s="1" t="s">
        <v>426</v>
      </c>
      <c r="E11491" s="1" t="s">
        <v>14</v>
      </c>
      <c r="F11491" s="1" t="s">
        <v>21</v>
      </c>
      <c r="G11491" s="1" t="s">
        <v>29</v>
      </c>
      <c r="H11491" t="s">
        <v>20</v>
      </c>
      <c r="I11491" s="1" t="s">
        <v>429</v>
      </c>
      <c r="J11491" t="s">
        <v>158</v>
      </c>
      <c r="K11491" s="1" t="s">
        <v>75</v>
      </c>
      <c r="L11491" t="s">
        <v>363</v>
      </c>
      <c r="M11491" t="s">
        <v>75</v>
      </c>
      <c r="N11491">
        <v>1</v>
      </c>
      <c r="O11491" t="s">
        <v>232</v>
      </c>
      <c r="P11491">
        <v>1</v>
      </c>
      <c r="Q11491" t="s">
        <v>464</v>
      </c>
      <c r="R11491" t="s">
        <v>234</v>
      </c>
      <c r="S11491" t="s">
        <v>258</v>
      </c>
      <c r="T11491" t="s">
        <v>259</v>
      </c>
      <c r="U11491" t="s">
        <v>443</v>
      </c>
    </row>
    <row r="11492" spans="1:21" x14ac:dyDescent="0.35">
      <c r="A11492" s="2" t="s">
        <v>251</v>
      </c>
      <c r="B11492" s="1" t="s">
        <v>252</v>
      </c>
      <c r="C11492" t="s">
        <v>509</v>
      </c>
      <c r="D11492" s="1" t="s">
        <v>426</v>
      </c>
      <c r="E11492" s="1" t="s">
        <v>25</v>
      </c>
      <c r="F11492" s="1" t="s">
        <v>26</v>
      </c>
      <c r="G11492" s="1" t="s">
        <v>215</v>
      </c>
      <c r="H11492" t="s">
        <v>16</v>
      </c>
      <c r="I11492" s="1" t="s">
        <v>484</v>
      </c>
      <c r="J11492" t="s">
        <v>379</v>
      </c>
      <c r="K11492" s="1" t="s">
        <v>18</v>
      </c>
      <c r="L11492" t="s">
        <v>278</v>
      </c>
      <c r="M11492" t="s">
        <v>18</v>
      </c>
      <c r="N11492">
        <v>1</v>
      </c>
      <c r="O11492" t="s">
        <v>232</v>
      </c>
      <c r="P11492">
        <v>1</v>
      </c>
      <c r="Q11492" t="s">
        <v>464</v>
      </c>
      <c r="R11492" t="s">
        <v>234</v>
      </c>
      <c r="S11492" t="s">
        <v>258</v>
      </c>
      <c r="T11492" t="s">
        <v>259</v>
      </c>
      <c r="U11492" t="s">
        <v>443</v>
      </c>
    </row>
    <row r="11493" spans="1:21" x14ac:dyDescent="0.35">
      <c r="A11493" s="2" t="s">
        <v>251</v>
      </c>
      <c r="B11493" s="1" t="s">
        <v>252</v>
      </c>
      <c r="C11493" t="s">
        <v>509</v>
      </c>
      <c r="D11493" s="1" t="s">
        <v>426</v>
      </c>
      <c r="E11493" s="1" t="s">
        <v>25</v>
      </c>
      <c r="F11493" s="1" t="s">
        <v>26</v>
      </c>
      <c r="G11493" s="1" t="s">
        <v>215</v>
      </c>
      <c r="H11493" t="s">
        <v>16</v>
      </c>
      <c r="I11493" s="1" t="s">
        <v>484</v>
      </c>
      <c r="J11493" t="s">
        <v>379</v>
      </c>
      <c r="K11493" s="1" t="s">
        <v>18</v>
      </c>
      <c r="L11493" t="s">
        <v>278</v>
      </c>
      <c r="M11493" t="s">
        <v>43</v>
      </c>
      <c r="N11493">
        <v>1</v>
      </c>
      <c r="O11493" t="s">
        <v>232</v>
      </c>
      <c r="P11493">
        <v>1</v>
      </c>
      <c r="Q11493" t="s">
        <v>464</v>
      </c>
      <c r="R11493" t="s">
        <v>234</v>
      </c>
      <c r="S11493" t="s">
        <v>258</v>
      </c>
      <c r="T11493" t="s">
        <v>259</v>
      </c>
      <c r="U11493" t="s">
        <v>443</v>
      </c>
    </row>
    <row r="11494" spans="1:21" x14ac:dyDescent="0.35">
      <c r="A11494" s="2" t="s">
        <v>251</v>
      </c>
      <c r="B11494" s="1" t="s">
        <v>252</v>
      </c>
      <c r="C11494" t="s">
        <v>509</v>
      </c>
      <c r="D11494" s="1" t="s">
        <v>426</v>
      </c>
      <c r="E11494" s="1" t="s">
        <v>25</v>
      </c>
      <c r="F11494" s="1" t="s">
        <v>26</v>
      </c>
      <c r="G11494" s="1" t="s">
        <v>215</v>
      </c>
      <c r="H11494" t="s">
        <v>20</v>
      </c>
      <c r="I11494" s="1" t="s">
        <v>346</v>
      </c>
      <c r="J11494" t="s">
        <v>42</v>
      </c>
      <c r="K11494" s="1" t="s">
        <v>18</v>
      </c>
      <c r="L11494" t="s">
        <v>278</v>
      </c>
      <c r="M11494" t="s">
        <v>73</v>
      </c>
      <c r="N11494">
        <v>1</v>
      </c>
      <c r="O11494" t="s">
        <v>232</v>
      </c>
      <c r="P11494">
        <v>1</v>
      </c>
      <c r="Q11494" t="s">
        <v>464</v>
      </c>
      <c r="R11494" t="s">
        <v>234</v>
      </c>
      <c r="S11494" t="s">
        <v>258</v>
      </c>
      <c r="T11494" t="s">
        <v>259</v>
      </c>
      <c r="U11494" t="s">
        <v>443</v>
      </c>
    </row>
    <row r="11495" spans="1:21" x14ac:dyDescent="0.35">
      <c r="A11495" s="2" t="s">
        <v>251</v>
      </c>
      <c r="B11495" s="1" t="s">
        <v>252</v>
      </c>
      <c r="C11495" t="s">
        <v>509</v>
      </c>
      <c r="D11495" s="1" t="s">
        <v>426</v>
      </c>
      <c r="E11495" s="1" t="s">
        <v>25</v>
      </c>
      <c r="F11495" s="1" t="s">
        <v>26</v>
      </c>
      <c r="G11495" s="1" t="s">
        <v>215</v>
      </c>
      <c r="H11495" t="s">
        <v>20</v>
      </c>
      <c r="I11495" s="1" t="s">
        <v>429</v>
      </c>
      <c r="J11495" t="s">
        <v>158</v>
      </c>
      <c r="K11495" s="1" t="s">
        <v>18</v>
      </c>
      <c r="L11495" t="s">
        <v>363</v>
      </c>
      <c r="M11495" t="s">
        <v>18</v>
      </c>
      <c r="N11495">
        <v>1</v>
      </c>
      <c r="O11495" t="s">
        <v>232</v>
      </c>
      <c r="P11495">
        <v>1</v>
      </c>
      <c r="Q11495" t="s">
        <v>464</v>
      </c>
      <c r="R11495" t="s">
        <v>234</v>
      </c>
      <c r="S11495" t="s">
        <v>258</v>
      </c>
      <c r="T11495" t="s">
        <v>259</v>
      </c>
      <c r="U11495" t="s">
        <v>443</v>
      </c>
    </row>
    <row r="11496" spans="1:21" x14ac:dyDescent="0.35">
      <c r="A11496" s="2" t="s">
        <v>251</v>
      </c>
      <c r="B11496" s="1" t="s">
        <v>252</v>
      </c>
      <c r="C11496" t="s">
        <v>509</v>
      </c>
      <c r="D11496" s="1" t="s">
        <v>426</v>
      </c>
      <c r="E11496" s="1" t="s">
        <v>25</v>
      </c>
      <c r="F11496" s="1" t="s">
        <v>26</v>
      </c>
      <c r="G11496" s="1" t="s">
        <v>215</v>
      </c>
      <c r="H11496" t="s">
        <v>36</v>
      </c>
      <c r="I11496" s="1" t="s">
        <v>429</v>
      </c>
      <c r="J11496" t="s">
        <v>158</v>
      </c>
      <c r="K11496" s="1" t="s">
        <v>18</v>
      </c>
      <c r="L11496" t="s">
        <v>363</v>
      </c>
      <c r="M11496" t="s">
        <v>18</v>
      </c>
      <c r="N11496">
        <v>1</v>
      </c>
      <c r="O11496" t="s">
        <v>232</v>
      </c>
      <c r="P11496">
        <v>1</v>
      </c>
      <c r="Q11496" t="s">
        <v>464</v>
      </c>
      <c r="R11496" t="s">
        <v>243</v>
      </c>
      <c r="S11496" t="s">
        <v>258</v>
      </c>
      <c r="T11496" t="s">
        <v>259</v>
      </c>
      <c r="U11496" t="s">
        <v>444</v>
      </c>
    </row>
    <row r="11497" spans="1:21" x14ac:dyDescent="0.35">
      <c r="A11497" s="2" t="s">
        <v>251</v>
      </c>
      <c r="B11497" s="1" t="s">
        <v>252</v>
      </c>
      <c r="C11497" t="s">
        <v>508</v>
      </c>
      <c r="D11497" s="1" t="s">
        <v>159</v>
      </c>
      <c r="E11497" s="1" t="s">
        <v>14</v>
      </c>
      <c r="F11497" s="1" t="s">
        <v>26</v>
      </c>
      <c r="G11497" s="1" t="s">
        <v>215</v>
      </c>
      <c r="H11497" t="s">
        <v>16</v>
      </c>
      <c r="I11497" s="1" t="s">
        <v>346</v>
      </c>
      <c r="J11497" t="s">
        <v>42</v>
      </c>
      <c r="K11497" s="1" t="s">
        <v>75</v>
      </c>
      <c r="L11497" t="s">
        <v>278</v>
      </c>
      <c r="M11497" t="s">
        <v>99</v>
      </c>
      <c r="N11497">
        <v>1</v>
      </c>
      <c r="O11497" t="s">
        <v>232</v>
      </c>
      <c r="P11497">
        <v>0</v>
      </c>
      <c r="Q11497" t="s">
        <v>464</v>
      </c>
      <c r="R11497" t="s">
        <v>234</v>
      </c>
      <c r="S11497" t="s">
        <v>258</v>
      </c>
      <c r="T11497" t="s">
        <v>259</v>
      </c>
      <c r="U11497" t="s">
        <v>443</v>
      </c>
    </row>
    <row r="11498" spans="1:21" x14ac:dyDescent="0.35">
      <c r="A11498" s="2" t="s">
        <v>251</v>
      </c>
      <c r="B11498" s="1" t="s">
        <v>252</v>
      </c>
      <c r="C11498" t="s">
        <v>508</v>
      </c>
      <c r="D11498" s="1" t="s">
        <v>159</v>
      </c>
      <c r="E11498" s="1" t="s">
        <v>14</v>
      </c>
      <c r="F11498" s="1" t="s">
        <v>26</v>
      </c>
      <c r="G11498" s="1" t="s">
        <v>215</v>
      </c>
      <c r="H11498" t="s">
        <v>16</v>
      </c>
      <c r="I11498" s="1" t="s">
        <v>346</v>
      </c>
      <c r="J11498" t="s">
        <v>42</v>
      </c>
      <c r="K11498" s="1" t="s">
        <v>75</v>
      </c>
      <c r="L11498" t="s">
        <v>278</v>
      </c>
      <c r="M11498" t="s">
        <v>76</v>
      </c>
      <c r="N11498">
        <v>1</v>
      </c>
      <c r="O11498" t="s">
        <v>232</v>
      </c>
      <c r="P11498">
        <v>0</v>
      </c>
      <c r="Q11498" t="s">
        <v>464</v>
      </c>
      <c r="R11498" t="s">
        <v>234</v>
      </c>
      <c r="S11498" t="s">
        <v>258</v>
      </c>
      <c r="T11498" t="s">
        <v>259</v>
      </c>
      <c r="U11498" t="s">
        <v>443</v>
      </c>
    </row>
    <row r="11499" spans="1:21" x14ac:dyDescent="0.35">
      <c r="A11499" s="2" t="s">
        <v>251</v>
      </c>
      <c r="B11499" s="1" t="s">
        <v>252</v>
      </c>
      <c r="C11499" t="s">
        <v>508</v>
      </c>
      <c r="D11499" s="1" t="s">
        <v>159</v>
      </c>
      <c r="E11499" s="1" t="s">
        <v>14</v>
      </c>
      <c r="F11499" s="1" t="s">
        <v>26</v>
      </c>
      <c r="G11499" s="1" t="s">
        <v>215</v>
      </c>
      <c r="H11499" t="s">
        <v>16</v>
      </c>
      <c r="I11499" s="1" t="s">
        <v>346</v>
      </c>
      <c r="J11499" t="s">
        <v>42</v>
      </c>
      <c r="K11499" s="1" t="s">
        <v>22</v>
      </c>
      <c r="L11499" t="s">
        <v>363</v>
      </c>
      <c r="M11499" t="s">
        <v>22</v>
      </c>
      <c r="N11499">
        <v>1</v>
      </c>
      <c r="O11499" t="s">
        <v>232</v>
      </c>
      <c r="P11499">
        <v>1</v>
      </c>
      <c r="Q11499" t="s">
        <v>464</v>
      </c>
      <c r="R11499" t="s">
        <v>234</v>
      </c>
      <c r="S11499" t="s">
        <v>258</v>
      </c>
      <c r="T11499" t="s">
        <v>259</v>
      </c>
      <c r="U11499" t="s">
        <v>443</v>
      </c>
    </row>
    <row r="11500" spans="1:21" x14ac:dyDescent="0.35">
      <c r="A11500" s="2" t="s">
        <v>251</v>
      </c>
      <c r="B11500" s="1" t="s">
        <v>252</v>
      </c>
      <c r="C11500" t="s">
        <v>508</v>
      </c>
      <c r="D11500" s="1" t="s">
        <v>159</v>
      </c>
      <c r="E11500" s="1" t="s">
        <v>14</v>
      </c>
      <c r="F11500" s="1" t="s">
        <v>26</v>
      </c>
      <c r="G11500" s="1" t="s">
        <v>215</v>
      </c>
      <c r="H11500" t="s">
        <v>20</v>
      </c>
      <c r="I11500" s="1" t="s">
        <v>346</v>
      </c>
      <c r="J11500" t="s">
        <v>42</v>
      </c>
      <c r="K11500" s="1" t="s">
        <v>22</v>
      </c>
      <c r="L11500" t="s">
        <v>278</v>
      </c>
      <c r="M11500" t="s">
        <v>45</v>
      </c>
      <c r="N11500">
        <v>1</v>
      </c>
      <c r="O11500" t="s">
        <v>232</v>
      </c>
      <c r="P11500">
        <v>0</v>
      </c>
      <c r="Q11500" t="s">
        <v>464</v>
      </c>
      <c r="R11500" t="s">
        <v>234</v>
      </c>
      <c r="S11500" t="s">
        <v>258</v>
      </c>
      <c r="T11500" t="s">
        <v>259</v>
      </c>
      <c r="U11500" t="s">
        <v>443</v>
      </c>
    </row>
    <row r="11501" spans="1:21" x14ac:dyDescent="0.35">
      <c r="A11501" s="2" t="s">
        <v>251</v>
      </c>
      <c r="B11501" s="1" t="s">
        <v>252</v>
      </c>
      <c r="C11501" t="s">
        <v>508</v>
      </c>
      <c r="D11501" s="1" t="s">
        <v>159</v>
      </c>
      <c r="E11501" s="1" t="s">
        <v>14</v>
      </c>
      <c r="F11501" s="1" t="s">
        <v>26</v>
      </c>
      <c r="G11501" s="1" t="s">
        <v>215</v>
      </c>
      <c r="H11501" t="s">
        <v>30</v>
      </c>
      <c r="I11501" s="1" t="s">
        <v>346</v>
      </c>
      <c r="J11501" t="s">
        <v>42</v>
      </c>
      <c r="K11501" s="1" t="s">
        <v>22</v>
      </c>
      <c r="L11501" t="s">
        <v>363</v>
      </c>
      <c r="M11501" t="s">
        <v>22</v>
      </c>
      <c r="N11501">
        <v>1</v>
      </c>
      <c r="O11501" t="s">
        <v>232</v>
      </c>
      <c r="P11501">
        <v>0</v>
      </c>
      <c r="Q11501" t="s">
        <v>464</v>
      </c>
      <c r="R11501" t="s">
        <v>234</v>
      </c>
      <c r="S11501" t="s">
        <v>258</v>
      </c>
      <c r="T11501" t="s">
        <v>259</v>
      </c>
      <c r="U11501" t="s">
        <v>443</v>
      </c>
    </row>
    <row r="11502" spans="1:21" x14ac:dyDescent="0.35">
      <c r="A11502" s="2" t="s">
        <v>251</v>
      </c>
      <c r="B11502" s="1" t="s">
        <v>252</v>
      </c>
      <c r="C11502" t="s">
        <v>508</v>
      </c>
      <c r="D11502" s="1" t="s">
        <v>159</v>
      </c>
      <c r="E11502" s="1" t="s">
        <v>14</v>
      </c>
      <c r="F11502" s="1" t="s">
        <v>15</v>
      </c>
      <c r="G11502" s="1" t="s">
        <v>215</v>
      </c>
      <c r="H11502" t="s">
        <v>16</v>
      </c>
      <c r="I11502" s="1" t="s">
        <v>346</v>
      </c>
      <c r="J11502" t="s">
        <v>42</v>
      </c>
      <c r="K11502" s="1" t="s">
        <v>22</v>
      </c>
      <c r="L11502" t="s">
        <v>278</v>
      </c>
      <c r="M11502" t="s">
        <v>83</v>
      </c>
      <c r="N11502">
        <v>1</v>
      </c>
      <c r="O11502" t="s">
        <v>232</v>
      </c>
      <c r="P11502">
        <v>1</v>
      </c>
      <c r="Q11502" t="s">
        <v>464</v>
      </c>
      <c r="R11502" t="s">
        <v>234</v>
      </c>
      <c r="S11502" t="s">
        <v>258</v>
      </c>
      <c r="T11502" t="s">
        <v>259</v>
      </c>
      <c r="U11502" t="s">
        <v>443</v>
      </c>
    </row>
    <row r="11503" spans="1:21" x14ac:dyDescent="0.35">
      <c r="A11503" s="2" t="s">
        <v>251</v>
      </c>
      <c r="B11503" s="1" t="s">
        <v>252</v>
      </c>
      <c r="C11503" t="s">
        <v>508</v>
      </c>
      <c r="D11503" s="1" t="s">
        <v>159</v>
      </c>
      <c r="E11503" s="1" t="s">
        <v>14</v>
      </c>
      <c r="F11503" s="1" t="s">
        <v>15</v>
      </c>
      <c r="G11503" s="1" t="s">
        <v>215</v>
      </c>
      <c r="H11503" t="s">
        <v>20</v>
      </c>
      <c r="I11503" s="1" t="s">
        <v>346</v>
      </c>
      <c r="J11503" t="s">
        <v>42</v>
      </c>
      <c r="K11503" s="1" t="s">
        <v>48</v>
      </c>
      <c r="L11503" t="s">
        <v>278</v>
      </c>
      <c r="M11503" t="s">
        <v>89</v>
      </c>
      <c r="N11503">
        <v>1</v>
      </c>
      <c r="O11503" t="s">
        <v>232</v>
      </c>
      <c r="P11503">
        <v>0</v>
      </c>
      <c r="Q11503" t="s">
        <v>464</v>
      </c>
      <c r="R11503" t="s">
        <v>234</v>
      </c>
      <c r="S11503" t="s">
        <v>258</v>
      </c>
      <c r="T11503" t="s">
        <v>259</v>
      </c>
      <c r="U11503" t="s">
        <v>443</v>
      </c>
    </row>
    <row r="11504" spans="1:21" x14ac:dyDescent="0.35">
      <c r="A11504" s="2" t="s">
        <v>251</v>
      </c>
      <c r="B11504" s="1" t="s">
        <v>252</v>
      </c>
      <c r="C11504" t="s">
        <v>508</v>
      </c>
      <c r="D11504" s="1" t="s">
        <v>159</v>
      </c>
      <c r="E11504" s="1" t="s">
        <v>14</v>
      </c>
      <c r="F11504" s="1" t="s">
        <v>15</v>
      </c>
      <c r="G11504" s="1" t="s">
        <v>215</v>
      </c>
      <c r="H11504" t="s">
        <v>20</v>
      </c>
      <c r="I11504" s="1" t="s">
        <v>346</v>
      </c>
      <c r="J11504" t="s">
        <v>42</v>
      </c>
      <c r="K11504" s="1" t="s">
        <v>75</v>
      </c>
      <c r="L11504" t="s">
        <v>278</v>
      </c>
      <c r="M11504" t="s">
        <v>75</v>
      </c>
      <c r="N11504">
        <v>2</v>
      </c>
      <c r="O11504" t="s">
        <v>232</v>
      </c>
      <c r="P11504">
        <v>0</v>
      </c>
      <c r="Q11504" t="s">
        <v>464</v>
      </c>
      <c r="R11504" t="s">
        <v>234</v>
      </c>
      <c r="S11504" t="s">
        <v>258</v>
      </c>
      <c r="T11504" t="s">
        <v>259</v>
      </c>
      <c r="U11504" t="s">
        <v>443</v>
      </c>
    </row>
    <row r="11505" spans="1:21" x14ac:dyDescent="0.35">
      <c r="A11505" s="2" t="s">
        <v>251</v>
      </c>
      <c r="B11505" s="1" t="s">
        <v>252</v>
      </c>
      <c r="C11505" t="s">
        <v>508</v>
      </c>
      <c r="D11505" s="1" t="s">
        <v>159</v>
      </c>
      <c r="E11505" s="1" t="s">
        <v>14</v>
      </c>
      <c r="F11505" s="1" t="s">
        <v>15</v>
      </c>
      <c r="G11505" s="1" t="s">
        <v>215</v>
      </c>
      <c r="H11505" t="s">
        <v>20</v>
      </c>
      <c r="I11505" s="1" t="s">
        <v>346</v>
      </c>
      <c r="J11505" t="s">
        <v>42</v>
      </c>
      <c r="K11505" s="1" t="s">
        <v>22</v>
      </c>
      <c r="L11505" t="s">
        <v>363</v>
      </c>
      <c r="M11505" t="s">
        <v>22</v>
      </c>
      <c r="N11505">
        <v>1</v>
      </c>
      <c r="O11505" t="s">
        <v>232</v>
      </c>
      <c r="P11505">
        <v>1</v>
      </c>
      <c r="Q11505" t="s">
        <v>464</v>
      </c>
      <c r="R11505" t="s">
        <v>234</v>
      </c>
      <c r="S11505" t="s">
        <v>258</v>
      </c>
      <c r="T11505" t="s">
        <v>259</v>
      </c>
      <c r="U11505" t="s">
        <v>443</v>
      </c>
    </row>
    <row r="11506" spans="1:21" x14ac:dyDescent="0.35">
      <c r="A11506" s="2" t="s">
        <v>251</v>
      </c>
      <c r="B11506" s="1" t="s">
        <v>252</v>
      </c>
      <c r="C11506" t="s">
        <v>508</v>
      </c>
      <c r="D11506" s="1" t="s">
        <v>159</v>
      </c>
      <c r="E11506" s="1" t="s">
        <v>14</v>
      </c>
      <c r="F11506" s="1" t="s">
        <v>15</v>
      </c>
      <c r="G11506" s="1" t="s">
        <v>215</v>
      </c>
      <c r="H11506" t="s">
        <v>27</v>
      </c>
      <c r="I11506" s="1" t="s">
        <v>346</v>
      </c>
      <c r="J11506" t="s">
        <v>42</v>
      </c>
      <c r="K11506" s="1" t="s">
        <v>75</v>
      </c>
      <c r="L11506" t="s">
        <v>363</v>
      </c>
      <c r="M11506" t="s">
        <v>111</v>
      </c>
      <c r="N11506">
        <v>1</v>
      </c>
      <c r="O11506" t="s">
        <v>232</v>
      </c>
      <c r="P11506">
        <v>0</v>
      </c>
      <c r="Q11506" t="s">
        <v>464</v>
      </c>
      <c r="R11506" t="s">
        <v>234</v>
      </c>
      <c r="S11506" t="s">
        <v>258</v>
      </c>
      <c r="T11506" t="s">
        <v>259</v>
      </c>
      <c r="U11506" t="s">
        <v>443</v>
      </c>
    </row>
    <row r="11507" spans="1:21" x14ac:dyDescent="0.35">
      <c r="A11507" s="2" t="s">
        <v>251</v>
      </c>
      <c r="B11507" s="1" t="s">
        <v>252</v>
      </c>
      <c r="C11507" t="s">
        <v>508</v>
      </c>
      <c r="D11507" s="1" t="s">
        <v>159</v>
      </c>
      <c r="E11507" s="1" t="s">
        <v>14</v>
      </c>
      <c r="F11507" s="1" t="s">
        <v>15</v>
      </c>
      <c r="G11507" s="1" t="s">
        <v>215</v>
      </c>
      <c r="H11507" t="s">
        <v>27</v>
      </c>
      <c r="I11507" s="1" t="s">
        <v>346</v>
      </c>
      <c r="J11507" t="s">
        <v>42</v>
      </c>
      <c r="K11507" s="1" t="s">
        <v>22</v>
      </c>
      <c r="L11507" t="s">
        <v>278</v>
      </c>
      <c r="M11507" t="s">
        <v>82</v>
      </c>
      <c r="N11507">
        <v>1</v>
      </c>
      <c r="O11507" t="s">
        <v>232</v>
      </c>
      <c r="P11507">
        <v>1</v>
      </c>
      <c r="Q11507" t="s">
        <v>464</v>
      </c>
      <c r="R11507" t="s">
        <v>234</v>
      </c>
      <c r="S11507" t="s">
        <v>258</v>
      </c>
      <c r="T11507" t="s">
        <v>259</v>
      </c>
      <c r="U11507" t="s">
        <v>443</v>
      </c>
    </row>
    <row r="11508" spans="1:21" x14ac:dyDescent="0.35">
      <c r="A11508" s="2" t="s">
        <v>251</v>
      </c>
      <c r="B11508" s="1" t="s">
        <v>252</v>
      </c>
      <c r="C11508" t="s">
        <v>508</v>
      </c>
      <c r="D11508" s="1" t="s">
        <v>159</v>
      </c>
      <c r="E11508" s="1" t="s">
        <v>14</v>
      </c>
      <c r="F11508" s="1" t="s">
        <v>15</v>
      </c>
      <c r="G11508" s="1" t="s">
        <v>215</v>
      </c>
      <c r="H11508" t="s">
        <v>27</v>
      </c>
      <c r="I11508" s="1" t="s">
        <v>346</v>
      </c>
      <c r="J11508" t="s">
        <v>42</v>
      </c>
      <c r="K11508" s="1" t="s">
        <v>22</v>
      </c>
      <c r="L11508" t="s">
        <v>363</v>
      </c>
      <c r="M11508" t="s">
        <v>81</v>
      </c>
      <c r="N11508">
        <v>1</v>
      </c>
      <c r="O11508" t="s">
        <v>232</v>
      </c>
      <c r="P11508">
        <v>1</v>
      </c>
      <c r="Q11508" t="s">
        <v>464</v>
      </c>
      <c r="R11508" t="s">
        <v>234</v>
      </c>
      <c r="S11508" t="s">
        <v>258</v>
      </c>
      <c r="T11508" t="s">
        <v>259</v>
      </c>
      <c r="U11508" t="s">
        <v>443</v>
      </c>
    </row>
    <row r="11509" spans="1:21" x14ac:dyDescent="0.35">
      <c r="A11509" s="2" t="s">
        <v>251</v>
      </c>
      <c r="B11509" s="1" t="s">
        <v>252</v>
      </c>
      <c r="C11509" t="s">
        <v>508</v>
      </c>
      <c r="D11509" s="1" t="s">
        <v>159</v>
      </c>
      <c r="E11509" s="1" t="s">
        <v>14</v>
      </c>
      <c r="F11509" s="1" t="s">
        <v>15</v>
      </c>
      <c r="G11509" s="1" t="s">
        <v>215</v>
      </c>
      <c r="H11509" t="s">
        <v>27</v>
      </c>
      <c r="I11509" s="1" t="s">
        <v>346</v>
      </c>
      <c r="J11509" t="s">
        <v>42</v>
      </c>
      <c r="K11509" s="1" t="s">
        <v>22</v>
      </c>
      <c r="L11509" t="s">
        <v>363</v>
      </c>
      <c r="M11509" t="s">
        <v>31</v>
      </c>
      <c r="N11509">
        <v>1</v>
      </c>
      <c r="O11509" t="s">
        <v>232</v>
      </c>
      <c r="P11509">
        <v>1</v>
      </c>
      <c r="Q11509" t="s">
        <v>464</v>
      </c>
      <c r="R11509" t="s">
        <v>234</v>
      </c>
      <c r="S11509" t="s">
        <v>258</v>
      </c>
      <c r="T11509" t="s">
        <v>259</v>
      </c>
      <c r="U11509" t="s">
        <v>443</v>
      </c>
    </row>
    <row r="11510" spans="1:21" x14ac:dyDescent="0.35">
      <c r="A11510" s="2" t="s">
        <v>251</v>
      </c>
      <c r="B11510" s="1" t="s">
        <v>252</v>
      </c>
      <c r="C11510" t="s">
        <v>508</v>
      </c>
      <c r="D11510" s="1" t="s">
        <v>159</v>
      </c>
      <c r="E11510" s="1" t="s">
        <v>14</v>
      </c>
      <c r="F11510" s="1" t="s">
        <v>15</v>
      </c>
      <c r="G11510" s="1" t="s">
        <v>215</v>
      </c>
      <c r="H11510" t="s">
        <v>30</v>
      </c>
      <c r="I11510" s="1" t="s">
        <v>346</v>
      </c>
      <c r="J11510" t="s">
        <v>42</v>
      </c>
      <c r="K11510" s="1" t="s">
        <v>22</v>
      </c>
      <c r="L11510" t="s">
        <v>363</v>
      </c>
      <c r="M11510" t="s">
        <v>83</v>
      </c>
      <c r="N11510">
        <v>2</v>
      </c>
      <c r="O11510" t="s">
        <v>232</v>
      </c>
      <c r="P11510">
        <v>0</v>
      </c>
      <c r="Q11510" t="s">
        <v>464</v>
      </c>
      <c r="R11510" t="s">
        <v>234</v>
      </c>
      <c r="S11510" t="s">
        <v>258</v>
      </c>
      <c r="T11510" t="s">
        <v>259</v>
      </c>
      <c r="U11510" t="s">
        <v>443</v>
      </c>
    </row>
    <row r="11511" spans="1:21" x14ac:dyDescent="0.35">
      <c r="A11511" s="2" t="s">
        <v>251</v>
      </c>
      <c r="B11511" s="1" t="s">
        <v>252</v>
      </c>
      <c r="C11511" t="s">
        <v>508</v>
      </c>
      <c r="D11511" s="1" t="s">
        <v>159</v>
      </c>
      <c r="E11511" s="1" t="s">
        <v>14</v>
      </c>
      <c r="F11511" s="1" t="s">
        <v>15</v>
      </c>
      <c r="G11511" s="1" t="s">
        <v>215</v>
      </c>
      <c r="H11511" t="s">
        <v>30</v>
      </c>
      <c r="I11511" s="1" t="s">
        <v>346</v>
      </c>
      <c r="J11511" t="s">
        <v>42</v>
      </c>
      <c r="K11511" s="1" t="s">
        <v>22</v>
      </c>
      <c r="L11511" t="s">
        <v>363</v>
      </c>
      <c r="M11511" t="s">
        <v>83</v>
      </c>
      <c r="N11511">
        <v>1</v>
      </c>
      <c r="O11511" t="s">
        <v>232</v>
      </c>
      <c r="P11511">
        <v>1</v>
      </c>
      <c r="Q11511" t="s">
        <v>464</v>
      </c>
      <c r="R11511" t="s">
        <v>234</v>
      </c>
      <c r="S11511" t="s">
        <v>258</v>
      </c>
      <c r="T11511" t="s">
        <v>259</v>
      </c>
      <c r="U11511" t="s">
        <v>443</v>
      </c>
    </row>
    <row r="11512" spans="1:21" x14ac:dyDescent="0.35">
      <c r="A11512" s="2" t="s">
        <v>251</v>
      </c>
      <c r="B11512" s="1" t="s">
        <v>252</v>
      </c>
      <c r="C11512" t="s">
        <v>508</v>
      </c>
      <c r="D11512" s="1" t="s">
        <v>159</v>
      </c>
      <c r="E11512" s="1" t="s">
        <v>14</v>
      </c>
      <c r="F11512" s="1" t="s">
        <v>15</v>
      </c>
      <c r="G11512" s="1" t="s">
        <v>215</v>
      </c>
      <c r="H11512" t="s">
        <v>36</v>
      </c>
      <c r="I11512" s="1" t="s">
        <v>346</v>
      </c>
      <c r="J11512" t="s">
        <v>42</v>
      </c>
      <c r="K11512" s="1" t="s">
        <v>64</v>
      </c>
      <c r="L11512" t="s">
        <v>278</v>
      </c>
      <c r="M11512" t="s">
        <v>141</v>
      </c>
      <c r="N11512">
        <v>1</v>
      </c>
      <c r="O11512" t="s">
        <v>232</v>
      </c>
      <c r="P11512">
        <v>0</v>
      </c>
      <c r="Q11512" t="s">
        <v>464</v>
      </c>
      <c r="R11512" t="s">
        <v>234</v>
      </c>
      <c r="S11512" t="s">
        <v>258</v>
      </c>
      <c r="T11512" t="s">
        <v>259</v>
      </c>
      <c r="U11512" t="s">
        <v>443</v>
      </c>
    </row>
    <row r="11513" spans="1:21" x14ac:dyDescent="0.35">
      <c r="A11513" s="2" t="s">
        <v>251</v>
      </c>
      <c r="B11513" s="1" t="s">
        <v>252</v>
      </c>
      <c r="C11513" t="s">
        <v>508</v>
      </c>
      <c r="D11513" s="1" t="s">
        <v>159</v>
      </c>
      <c r="E11513" s="1" t="s">
        <v>14</v>
      </c>
      <c r="F11513" s="1" t="s">
        <v>15</v>
      </c>
      <c r="G11513" s="1" t="s">
        <v>215</v>
      </c>
      <c r="H11513" t="s">
        <v>36</v>
      </c>
      <c r="I11513" s="1" t="s">
        <v>346</v>
      </c>
      <c r="J11513" t="s">
        <v>42</v>
      </c>
      <c r="K11513" s="1" t="s">
        <v>75</v>
      </c>
      <c r="L11513" t="s">
        <v>363</v>
      </c>
      <c r="M11513" t="s">
        <v>75</v>
      </c>
      <c r="N11513">
        <v>1</v>
      </c>
      <c r="O11513" t="s">
        <v>232</v>
      </c>
      <c r="P11513">
        <v>0</v>
      </c>
      <c r="Q11513" t="s">
        <v>464</v>
      </c>
      <c r="R11513" t="s">
        <v>234</v>
      </c>
      <c r="S11513" t="s">
        <v>258</v>
      </c>
      <c r="T11513" t="s">
        <v>259</v>
      </c>
      <c r="U11513" t="s">
        <v>443</v>
      </c>
    </row>
    <row r="11514" spans="1:21" x14ac:dyDescent="0.35">
      <c r="A11514" s="2" t="s">
        <v>251</v>
      </c>
      <c r="B11514" s="1" t="s">
        <v>252</v>
      </c>
      <c r="C11514" t="s">
        <v>508</v>
      </c>
      <c r="D11514" s="1" t="s">
        <v>159</v>
      </c>
      <c r="E11514" s="1" t="s">
        <v>14</v>
      </c>
      <c r="F11514" s="1" t="s">
        <v>15</v>
      </c>
      <c r="G11514" s="1" t="s">
        <v>215</v>
      </c>
      <c r="H11514" t="s">
        <v>24</v>
      </c>
      <c r="I11514" s="1" t="s">
        <v>346</v>
      </c>
      <c r="J11514" t="s">
        <v>42</v>
      </c>
      <c r="K11514" s="1" t="s">
        <v>22</v>
      </c>
      <c r="L11514" t="s">
        <v>363</v>
      </c>
      <c r="M11514" t="s">
        <v>79</v>
      </c>
      <c r="N11514">
        <v>1</v>
      </c>
      <c r="O11514" t="s">
        <v>232</v>
      </c>
      <c r="P11514">
        <v>0</v>
      </c>
      <c r="Q11514" t="s">
        <v>464</v>
      </c>
      <c r="R11514" t="s">
        <v>234</v>
      </c>
      <c r="S11514" t="s">
        <v>258</v>
      </c>
      <c r="T11514" t="s">
        <v>259</v>
      </c>
      <c r="U11514" t="s">
        <v>443</v>
      </c>
    </row>
    <row r="11515" spans="1:21" x14ac:dyDescent="0.35">
      <c r="A11515" s="2" t="s">
        <v>251</v>
      </c>
      <c r="B11515" s="1" t="s">
        <v>252</v>
      </c>
      <c r="C11515" t="s">
        <v>508</v>
      </c>
      <c r="D11515" s="1" t="s">
        <v>159</v>
      </c>
      <c r="E11515" s="1" t="s">
        <v>25</v>
      </c>
      <c r="F11515" s="1" t="s">
        <v>33</v>
      </c>
      <c r="G11515" s="1" t="s">
        <v>214</v>
      </c>
      <c r="H11515" t="s">
        <v>27</v>
      </c>
      <c r="I11515" s="1" t="s">
        <v>346</v>
      </c>
      <c r="J11515" t="s">
        <v>42</v>
      </c>
      <c r="K11515" s="1" t="s">
        <v>18</v>
      </c>
      <c r="L11515" t="s">
        <v>278</v>
      </c>
      <c r="M11515" t="s">
        <v>73</v>
      </c>
      <c r="N11515">
        <v>1</v>
      </c>
      <c r="O11515" t="s">
        <v>232</v>
      </c>
      <c r="P11515">
        <v>0</v>
      </c>
      <c r="Q11515" t="s">
        <v>464</v>
      </c>
      <c r="R11515" t="s">
        <v>234</v>
      </c>
      <c r="S11515" t="s">
        <v>258</v>
      </c>
      <c r="T11515" t="s">
        <v>259</v>
      </c>
      <c r="U11515" t="s">
        <v>443</v>
      </c>
    </row>
    <row r="11516" spans="1:21" x14ac:dyDescent="0.35">
      <c r="A11516" s="2" t="s">
        <v>251</v>
      </c>
      <c r="B11516" s="1" t="s">
        <v>252</v>
      </c>
      <c r="C11516" t="s">
        <v>508</v>
      </c>
      <c r="D11516" s="1" t="s">
        <v>159</v>
      </c>
      <c r="E11516" s="1" t="s">
        <v>25</v>
      </c>
      <c r="F11516" s="1" t="s">
        <v>26</v>
      </c>
      <c r="G11516" s="1" t="s">
        <v>215</v>
      </c>
      <c r="H11516" t="s">
        <v>20</v>
      </c>
      <c r="I11516" s="1" t="s">
        <v>346</v>
      </c>
      <c r="J11516" t="s">
        <v>42</v>
      </c>
      <c r="K11516" s="1" t="s">
        <v>18</v>
      </c>
      <c r="L11516" t="s">
        <v>278</v>
      </c>
      <c r="M11516" t="s">
        <v>18</v>
      </c>
      <c r="N11516">
        <v>1</v>
      </c>
      <c r="O11516" t="s">
        <v>232</v>
      </c>
      <c r="P11516">
        <v>1</v>
      </c>
      <c r="Q11516" t="s">
        <v>464</v>
      </c>
      <c r="R11516" t="s">
        <v>234</v>
      </c>
      <c r="S11516" t="s">
        <v>258</v>
      </c>
      <c r="T11516" t="s">
        <v>259</v>
      </c>
      <c r="U11516" t="s">
        <v>443</v>
      </c>
    </row>
    <row r="11517" spans="1:21" x14ac:dyDescent="0.35">
      <c r="A11517" s="2" t="s">
        <v>251</v>
      </c>
      <c r="B11517" s="1" t="s">
        <v>252</v>
      </c>
      <c r="C11517" t="s">
        <v>508</v>
      </c>
      <c r="D11517" s="1" t="s">
        <v>159</v>
      </c>
      <c r="E11517" s="1" t="s">
        <v>25</v>
      </c>
      <c r="F11517" s="1" t="s">
        <v>26</v>
      </c>
      <c r="G11517" s="1" t="s">
        <v>215</v>
      </c>
      <c r="H11517" t="s">
        <v>27</v>
      </c>
      <c r="I11517" s="1" t="s">
        <v>346</v>
      </c>
      <c r="J11517" t="s">
        <v>42</v>
      </c>
      <c r="K11517" s="1" t="s">
        <v>18</v>
      </c>
      <c r="L11517" t="s">
        <v>363</v>
      </c>
      <c r="M11517" t="s">
        <v>18</v>
      </c>
      <c r="N11517">
        <v>1</v>
      </c>
      <c r="O11517" t="s">
        <v>232</v>
      </c>
      <c r="P11517">
        <v>1</v>
      </c>
      <c r="Q11517" t="s">
        <v>464</v>
      </c>
      <c r="R11517" t="s">
        <v>234</v>
      </c>
      <c r="S11517" t="s">
        <v>258</v>
      </c>
      <c r="T11517" t="s">
        <v>259</v>
      </c>
      <c r="U11517" t="s">
        <v>443</v>
      </c>
    </row>
    <row r="11518" spans="1:21" x14ac:dyDescent="0.35">
      <c r="A11518" s="2" t="s">
        <v>251</v>
      </c>
      <c r="B11518" s="1" t="s">
        <v>252</v>
      </c>
      <c r="C11518" t="s">
        <v>508</v>
      </c>
      <c r="D11518" s="1" t="s">
        <v>159</v>
      </c>
      <c r="E11518" s="1" t="s">
        <v>25</v>
      </c>
      <c r="F11518" s="1" t="s">
        <v>26</v>
      </c>
      <c r="G11518" s="1" t="s">
        <v>215</v>
      </c>
      <c r="H11518" t="s">
        <v>36</v>
      </c>
      <c r="I11518" s="1" t="s">
        <v>346</v>
      </c>
      <c r="J11518" t="s">
        <v>42</v>
      </c>
      <c r="K11518" s="1" t="s">
        <v>75</v>
      </c>
      <c r="L11518" t="s">
        <v>278</v>
      </c>
      <c r="M11518" t="s">
        <v>75</v>
      </c>
      <c r="N11518">
        <v>1</v>
      </c>
      <c r="O11518" t="s">
        <v>232</v>
      </c>
      <c r="P11518">
        <v>1</v>
      </c>
      <c r="Q11518" t="s">
        <v>464</v>
      </c>
      <c r="R11518" t="s">
        <v>234</v>
      </c>
      <c r="S11518" t="s">
        <v>258</v>
      </c>
      <c r="T11518" t="s">
        <v>259</v>
      </c>
      <c r="U11518" t="s">
        <v>443</v>
      </c>
    </row>
    <row r="11519" spans="1:21" x14ac:dyDescent="0.35">
      <c r="A11519" s="2" t="s">
        <v>251</v>
      </c>
      <c r="B11519" s="1" t="s">
        <v>252</v>
      </c>
      <c r="C11519" t="s">
        <v>508</v>
      </c>
      <c r="D11519" s="1" t="s">
        <v>159</v>
      </c>
      <c r="E11519" s="1" t="s">
        <v>25</v>
      </c>
      <c r="F11519" s="1" t="s">
        <v>15</v>
      </c>
      <c r="G11519" s="1" t="s">
        <v>215</v>
      </c>
      <c r="H11519" t="s">
        <v>30</v>
      </c>
      <c r="I11519" s="1" t="s">
        <v>346</v>
      </c>
      <c r="J11519" t="s">
        <v>42</v>
      </c>
      <c r="K11519" s="1" t="s">
        <v>22</v>
      </c>
      <c r="L11519" t="s">
        <v>278</v>
      </c>
      <c r="M11519" t="s">
        <v>22</v>
      </c>
      <c r="N11519">
        <v>1</v>
      </c>
      <c r="O11519" t="s">
        <v>232</v>
      </c>
      <c r="P11519">
        <v>0</v>
      </c>
      <c r="Q11519" t="s">
        <v>464</v>
      </c>
      <c r="R11519" t="s">
        <v>234</v>
      </c>
      <c r="S11519" t="s">
        <v>258</v>
      </c>
      <c r="T11519" t="s">
        <v>259</v>
      </c>
      <c r="U11519" t="s">
        <v>443</v>
      </c>
    </row>
    <row r="11520" spans="1:21" x14ac:dyDescent="0.35">
      <c r="A11520" s="2" t="s">
        <v>251</v>
      </c>
      <c r="B11520" s="1" t="s">
        <v>252</v>
      </c>
      <c r="C11520" t="s">
        <v>508</v>
      </c>
      <c r="D11520" s="1" t="s">
        <v>159</v>
      </c>
      <c r="E11520" s="1" t="s">
        <v>25</v>
      </c>
      <c r="F11520" s="1" t="s">
        <v>15</v>
      </c>
      <c r="G11520" s="1" t="s">
        <v>215</v>
      </c>
      <c r="H11520" t="s">
        <v>30</v>
      </c>
      <c r="I11520" s="1" t="s">
        <v>346</v>
      </c>
      <c r="J11520" t="s">
        <v>42</v>
      </c>
      <c r="K11520" s="1" t="s">
        <v>22</v>
      </c>
      <c r="L11520" t="s">
        <v>363</v>
      </c>
      <c r="M11520" t="s">
        <v>22</v>
      </c>
      <c r="N11520">
        <v>1</v>
      </c>
      <c r="O11520" t="s">
        <v>232</v>
      </c>
      <c r="P11520">
        <v>0</v>
      </c>
      <c r="Q11520" t="s">
        <v>464</v>
      </c>
      <c r="R11520" t="s">
        <v>234</v>
      </c>
      <c r="S11520" t="s">
        <v>258</v>
      </c>
      <c r="T11520" t="s">
        <v>259</v>
      </c>
      <c r="U11520" t="s">
        <v>443</v>
      </c>
    </row>
    <row r="11521" spans="1:21" x14ac:dyDescent="0.35">
      <c r="A11521" s="2" t="s">
        <v>251</v>
      </c>
      <c r="B11521" s="1" t="s">
        <v>252</v>
      </c>
      <c r="C11521" t="s">
        <v>508</v>
      </c>
      <c r="D11521" s="1" t="s">
        <v>159</v>
      </c>
      <c r="E11521" s="1" t="s">
        <v>25</v>
      </c>
      <c r="F11521" s="1" t="s">
        <v>21</v>
      </c>
      <c r="G11521" s="1" t="s">
        <v>29</v>
      </c>
      <c r="H11521" t="s">
        <v>20</v>
      </c>
      <c r="I11521" s="1" t="s">
        <v>346</v>
      </c>
      <c r="J11521" t="s">
        <v>42</v>
      </c>
      <c r="K11521" s="1" t="s">
        <v>22</v>
      </c>
      <c r="L11521" t="s">
        <v>278</v>
      </c>
      <c r="M11521" t="s">
        <v>22</v>
      </c>
      <c r="N11521">
        <v>1</v>
      </c>
      <c r="O11521" t="s">
        <v>232</v>
      </c>
      <c r="P11521">
        <v>1</v>
      </c>
      <c r="Q11521" t="s">
        <v>464</v>
      </c>
      <c r="R11521" t="s">
        <v>234</v>
      </c>
      <c r="S11521" t="s">
        <v>258</v>
      </c>
      <c r="T11521" t="s">
        <v>259</v>
      </c>
      <c r="U11521" t="s">
        <v>443</v>
      </c>
    </row>
    <row r="11522" spans="1:21" x14ac:dyDescent="0.35">
      <c r="A11522" s="2" t="s">
        <v>251</v>
      </c>
      <c r="B11522" s="1" t="s">
        <v>252</v>
      </c>
      <c r="C11522" t="s">
        <v>508</v>
      </c>
      <c r="D11522" s="1" t="s">
        <v>159</v>
      </c>
      <c r="E11522" s="1" t="s">
        <v>25</v>
      </c>
      <c r="F11522" s="1" t="s">
        <v>21</v>
      </c>
      <c r="G11522" s="1" t="s">
        <v>29</v>
      </c>
      <c r="H11522" t="s">
        <v>27</v>
      </c>
      <c r="I11522" s="1" t="s">
        <v>346</v>
      </c>
      <c r="J11522" t="s">
        <v>42</v>
      </c>
      <c r="K11522" s="1" t="s">
        <v>18</v>
      </c>
      <c r="L11522" t="s">
        <v>363</v>
      </c>
      <c r="M11522" t="s">
        <v>18</v>
      </c>
      <c r="N11522">
        <v>1</v>
      </c>
      <c r="O11522" t="s">
        <v>232</v>
      </c>
      <c r="P11522">
        <v>1</v>
      </c>
      <c r="Q11522" t="s">
        <v>464</v>
      </c>
      <c r="R11522" t="s">
        <v>234</v>
      </c>
      <c r="S11522" t="s">
        <v>258</v>
      </c>
      <c r="T11522" t="s">
        <v>259</v>
      </c>
      <c r="U11522" t="s">
        <v>443</v>
      </c>
    </row>
    <row r="11523" spans="1:21" x14ac:dyDescent="0.35">
      <c r="A11523" s="2" t="s">
        <v>251</v>
      </c>
      <c r="B11523" s="1" t="s">
        <v>485</v>
      </c>
      <c r="C11523" t="s">
        <v>509</v>
      </c>
      <c r="D11523" s="1" t="s">
        <v>426</v>
      </c>
      <c r="E11523" s="1" t="s">
        <v>14</v>
      </c>
      <c r="F11523" s="1" t="s">
        <v>26</v>
      </c>
      <c r="G11523" s="1" t="s">
        <v>215</v>
      </c>
      <c r="H11523" t="s">
        <v>16</v>
      </c>
      <c r="I11523" s="1" t="s">
        <v>486</v>
      </c>
      <c r="J11523" t="s">
        <v>17</v>
      </c>
      <c r="K11523" s="1" t="s">
        <v>18</v>
      </c>
      <c r="L11523" t="s">
        <v>278</v>
      </c>
      <c r="M11523" t="s">
        <v>18</v>
      </c>
      <c r="N11523">
        <v>1</v>
      </c>
      <c r="O11523" t="s">
        <v>232</v>
      </c>
      <c r="P11523">
        <v>1</v>
      </c>
      <c r="Q11523" t="s">
        <v>464</v>
      </c>
      <c r="R11523" t="s">
        <v>234</v>
      </c>
      <c r="S11523" t="s">
        <v>258</v>
      </c>
      <c r="T11523" t="s">
        <v>259</v>
      </c>
      <c r="U11523" t="s">
        <v>444</v>
      </c>
    </row>
    <row r="11524" spans="1:21" x14ac:dyDescent="0.35">
      <c r="A11524" s="2" t="s">
        <v>251</v>
      </c>
      <c r="B11524" s="1" t="s">
        <v>485</v>
      </c>
      <c r="C11524" t="s">
        <v>509</v>
      </c>
      <c r="D11524" s="1" t="s">
        <v>426</v>
      </c>
      <c r="E11524" s="1" t="s">
        <v>14</v>
      </c>
      <c r="F11524" s="1" t="s">
        <v>26</v>
      </c>
      <c r="G11524" s="1" t="s">
        <v>215</v>
      </c>
      <c r="H11524" t="s">
        <v>16</v>
      </c>
      <c r="I11524" s="1" t="s">
        <v>486</v>
      </c>
      <c r="J11524" t="s">
        <v>17</v>
      </c>
      <c r="K11524" s="1" t="s">
        <v>48</v>
      </c>
      <c r="L11524" t="s">
        <v>278</v>
      </c>
      <c r="M11524" t="s">
        <v>105</v>
      </c>
      <c r="N11524">
        <v>1</v>
      </c>
      <c r="O11524" t="s">
        <v>232</v>
      </c>
      <c r="P11524">
        <v>1</v>
      </c>
      <c r="Q11524" t="s">
        <v>464</v>
      </c>
      <c r="R11524" t="s">
        <v>234</v>
      </c>
      <c r="S11524" t="s">
        <v>258</v>
      </c>
      <c r="T11524" t="s">
        <v>259</v>
      </c>
      <c r="U11524" t="s">
        <v>443</v>
      </c>
    </row>
    <row r="11525" spans="1:21" x14ac:dyDescent="0.35">
      <c r="A11525" s="2" t="s">
        <v>251</v>
      </c>
      <c r="B11525" s="1" t="s">
        <v>485</v>
      </c>
      <c r="C11525" t="s">
        <v>509</v>
      </c>
      <c r="D11525" s="1" t="s">
        <v>426</v>
      </c>
      <c r="E11525" s="1" t="s">
        <v>14</v>
      </c>
      <c r="F11525" s="1" t="s">
        <v>26</v>
      </c>
      <c r="G11525" s="1" t="s">
        <v>215</v>
      </c>
      <c r="H11525" t="s">
        <v>20</v>
      </c>
      <c r="I11525" s="1" t="s">
        <v>486</v>
      </c>
      <c r="J11525" t="s">
        <v>17</v>
      </c>
      <c r="K11525" s="1" t="s">
        <v>18</v>
      </c>
      <c r="L11525" t="s">
        <v>278</v>
      </c>
      <c r="M11525" t="s">
        <v>43</v>
      </c>
      <c r="N11525">
        <v>1</v>
      </c>
      <c r="O11525" t="s">
        <v>232</v>
      </c>
      <c r="P11525">
        <v>1</v>
      </c>
      <c r="Q11525" t="s">
        <v>464</v>
      </c>
      <c r="R11525" t="s">
        <v>234</v>
      </c>
      <c r="S11525" t="s">
        <v>258</v>
      </c>
      <c r="T11525" t="s">
        <v>259</v>
      </c>
      <c r="U11525" t="s">
        <v>443</v>
      </c>
    </row>
    <row r="11526" spans="1:21" x14ac:dyDescent="0.35">
      <c r="A11526" s="2" t="s">
        <v>251</v>
      </c>
      <c r="B11526" s="1" t="s">
        <v>485</v>
      </c>
      <c r="C11526" t="s">
        <v>509</v>
      </c>
      <c r="D11526" s="1" t="s">
        <v>426</v>
      </c>
      <c r="E11526" s="1" t="s">
        <v>14</v>
      </c>
      <c r="F11526" s="1" t="s">
        <v>26</v>
      </c>
      <c r="G11526" s="1" t="s">
        <v>215</v>
      </c>
      <c r="H11526" t="s">
        <v>20</v>
      </c>
      <c r="I11526" s="1" t="s">
        <v>486</v>
      </c>
      <c r="J11526" t="s">
        <v>17</v>
      </c>
      <c r="K11526" s="1" t="s">
        <v>57</v>
      </c>
      <c r="L11526" t="s">
        <v>278</v>
      </c>
      <c r="M11526" t="s">
        <v>62</v>
      </c>
      <c r="N11526">
        <v>1</v>
      </c>
      <c r="O11526" t="s">
        <v>232</v>
      </c>
      <c r="P11526">
        <v>1</v>
      </c>
      <c r="Q11526" t="s">
        <v>464</v>
      </c>
      <c r="R11526" t="s">
        <v>234</v>
      </c>
      <c r="S11526" t="s">
        <v>258</v>
      </c>
      <c r="T11526" t="s">
        <v>259</v>
      </c>
      <c r="U11526" t="s">
        <v>443</v>
      </c>
    </row>
    <row r="11527" spans="1:21" x14ac:dyDescent="0.35">
      <c r="A11527" s="2" t="s">
        <v>251</v>
      </c>
      <c r="B11527" s="1" t="s">
        <v>485</v>
      </c>
      <c r="C11527" t="s">
        <v>509</v>
      </c>
      <c r="D11527" s="1" t="s">
        <v>426</v>
      </c>
      <c r="E11527" s="1" t="s">
        <v>14</v>
      </c>
      <c r="F11527" s="1" t="s">
        <v>15</v>
      </c>
      <c r="G11527" s="1" t="s">
        <v>215</v>
      </c>
      <c r="H11527" t="s">
        <v>24</v>
      </c>
      <c r="I11527" s="1" t="s">
        <v>486</v>
      </c>
      <c r="J11527" t="s">
        <v>17</v>
      </c>
      <c r="K11527" s="1" t="s">
        <v>75</v>
      </c>
      <c r="L11527" t="s">
        <v>278</v>
      </c>
      <c r="M11527" t="s">
        <v>110</v>
      </c>
      <c r="N11527">
        <v>1</v>
      </c>
      <c r="O11527" t="s">
        <v>232</v>
      </c>
      <c r="P11527">
        <v>1</v>
      </c>
      <c r="Q11527" t="s">
        <v>464</v>
      </c>
      <c r="R11527" t="s">
        <v>234</v>
      </c>
      <c r="S11527" t="s">
        <v>258</v>
      </c>
      <c r="T11527" t="s">
        <v>259</v>
      </c>
      <c r="U11527" t="s">
        <v>443</v>
      </c>
    </row>
    <row r="11528" spans="1:21" x14ac:dyDescent="0.35">
      <c r="A11528" s="2" t="s">
        <v>251</v>
      </c>
      <c r="B11528" s="1" t="s">
        <v>485</v>
      </c>
      <c r="C11528" t="s">
        <v>509</v>
      </c>
      <c r="D11528" s="1" t="s">
        <v>426</v>
      </c>
      <c r="E11528" s="1" t="s">
        <v>14</v>
      </c>
      <c r="F11528" s="1" t="s">
        <v>29</v>
      </c>
      <c r="G11528" s="1" t="s">
        <v>29</v>
      </c>
      <c r="H11528" t="s">
        <v>30</v>
      </c>
      <c r="I11528" s="1" t="s">
        <v>486</v>
      </c>
      <c r="J11528" t="s">
        <v>17</v>
      </c>
      <c r="K11528" s="1" t="s">
        <v>18</v>
      </c>
      <c r="L11528" t="s">
        <v>363</v>
      </c>
      <c r="M11528" t="s">
        <v>73</v>
      </c>
      <c r="N11528">
        <v>1</v>
      </c>
      <c r="O11528" t="s">
        <v>232</v>
      </c>
      <c r="P11528">
        <v>1</v>
      </c>
      <c r="Q11528" t="s">
        <v>464</v>
      </c>
      <c r="R11528" t="s">
        <v>234</v>
      </c>
      <c r="S11528" t="s">
        <v>258</v>
      </c>
      <c r="T11528" t="s">
        <v>259</v>
      </c>
      <c r="U11528" t="s">
        <v>443</v>
      </c>
    </row>
    <row r="11529" spans="1:21" x14ac:dyDescent="0.35">
      <c r="A11529" s="2" t="s">
        <v>251</v>
      </c>
      <c r="B11529" s="1" t="s">
        <v>485</v>
      </c>
      <c r="C11529" t="s">
        <v>509</v>
      </c>
      <c r="D11529" s="1" t="s">
        <v>426</v>
      </c>
      <c r="E11529" s="1" t="s">
        <v>25</v>
      </c>
      <c r="F11529" s="1" t="s">
        <v>26</v>
      </c>
      <c r="G11529" s="1" t="s">
        <v>215</v>
      </c>
      <c r="H11529" t="s">
        <v>52</v>
      </c>
      <c r="I11529" s="1" t="s">
        <v>486</v>
      </c>
      <c r="J11529" t="s">
        <v>17</v>
      </c>
      <c r="K11529" s="1" t="s">
        <v>18</v>
      </c>
      <c r="L11529" t="s">
        <v>278</v>
      </c>
      <c r="M11529" t="s">
        <v>73</v>
      </c>
      <c r="N11529">
        <v>1</v>
      </c>
      <c r="O11529" t="s">
        <v>232</v>
      </c>
      <c r="P11529">
        <v>1</v>
      </c>
      <c r="Q11529" t="s">
        <v>464</v>
      </c>
      <c r="R11529" t="s">
        <v>234</v>
      </c>
      <c r="S11529" t="s">
        <v>258</v>
      </c>
      <c r="T11529" t="s">
        <v>259</v>
      </c>
      <c r="U11529" t="s">
        <v>443</v>
      </c>
    </row>
    <row r="11530" spans="1:21" x14ac:dyDescent="0.35">
      <c r="A11530" s="2" t="s">
        <v>251</v>
      </c>
      <c r="B11530" s="1" t="s">
        <v>485</v>
      </c>
      <c r="C11530" t="s">
        <v>509</v>
      </c>
      <c r="D11530" s="1" t="s">
        <v>426</v>
      </c>
      <c r="E11530" s="1" t="s">
        <v>25</v>
      </c>
      <c r="F11530" s="1" t="s">
        <v>26</v>
      </c>
      <c r="G11530" s="1" t="s">
        <v>215</v>
      </c>
      <c r="H11530" t="s">
        <v>36</v>
      </c>
      <c r="I11530" s="1" t="s">
        <v>486</v>
      </c>
      <c r="J11530" t="s">
        <v>17</v>
      </c>
      <c r="K11530" s="1" t="s">
        <v>75</v>
      </c>
      <c r="L11530" t="s">
        <v>278</v>
      </c>
      <c r="M11530" t="s">
        <v>75</v>
      </c>
      <c r="N11530">
        <v>1</v>
      </c>
      <c r="O11530" t="s">
        <v>232</v>
      </c>
      <c r="P11530">
        <v>1</v>
      </c>
      <c r="Q11530" t="s">
        <v>464</v>
      </c>
      <c r="R11530" t="s">
        <v>234</v>
      </c>
      <c r="S11530" t="s">
        <v>258</v>
      </c>
      <c r="T11530" t="s">
        <v>259</v>
      </c>
      <c r="U11530" t="s">
        <v>443</v>
      </c>
    </row>
    <row r="11531" spans="1:21" x14ac:dyDescent="0.35">
      <c r="A11531" s="2" t="s">
        <v>251</v>
      </c>
      <c r="B11531" s="1" t="s">
        <v>485</v>
      </c>
      <c r="C11531" t="s">
        <v>509</v>
      </c>
      <c r="D11531" s="1" t="s">
        <v>426</v>
      </c>
      <c r="E11531" s="1" t="s">
        <v>25</v>
      </c>
      <c r="F11531" s="1" t="s">
        <v>21</v>
      </c>
      <c r="G11531" s="1" t="s">
        <v>29</v>
      </c>
      <c r="H11531" t="s">
        <v>16</v>
      </c>
      <c r="I11531" s="1" t="s">
        <v>486</v>
      </c>
      <c r="J11531" t="s">
        <v>17</v>
      </c>
      <c r="K11531" s="1" t="s">
        <v>75</v>
      </c>
      <c r="L11531" t="s">
        <v>278</v>
      </c>
      <c r="M11531" t="s">
        <v>76</v>
      </c>
      <c r="N11531">
        <v>1</v>
      </c>
      <c r="O11531" t="s">
        <v>232</v>
      </c>
      <c r="P11531">
        <v>1</v>
      </c>
      <c r="Q11531" t="s">
        <v>464</v>
      </c>
      <c r="R11531" t="s">
        <v>234</v>
      </c>
      <c r="S11531" t="s">
        <v>258</v>
      </c>
      <c r="T11531" t="s">
        <v>259</v>
      </c>
      <c r="U11531" t="s">
        <v>443</v>
      </c>
    </row>
    <row r="11532" spans="1:21" x14ac:dyDescent="0.35">
      <c r="A11532" s="2" t="s">
        <v>181</v>
      </c>
      <c r="B11532" s="1" t="s">
        <v>182</v>
      </c>
      <c r="C11532" t="s">
        <v>512</v>
      </c>
      <c r="D11532" s="1" t="s">
        <v>288</v>
      </c>
      <c r="E11532" s="1" t="s">
        <v>14</v>
      </c>
      <c r="F11532" s="1" t="s">
        <v>26</v>
      </c>
      <c r="G11532" s="1" t="s">
        <v>215</v>
      </c>
      <c r="H11532" t="s">
        <v>52</v>
      </c>
      <c r="I11532" s="1" t="s">
        <v>253</v>
      </c>
      <c r="J11532" t="s">
        <v>72</v>
      </c>
      <c r="K11532" s="1" t="s">
        <v>57</v>
      </c>
      <c r="L11532" t="s">
        <v>278</v>
      </c>
      <c r="M11532" t="s">
        <v>136</v>
      </c>
      <c r="N11532">
        <v>1</v>
      </c>
      <c r="O11532" t="s">
        <v>232</v>
      </c>
      <c r="P11532">
        <v>0</v>
      </c>
      <c r="Q11532" t="s">
        <v>464</v>
      </c>
      <c r="R11532" t="s">
        <v>234</v>
      </c>
      <c r="S11532" t="s">
        <v>258</v>
      </c>
      <c r="T11532" t="s">
        <v>259</v>
      </c>
      <c r="U11532" t="s">
        <v>443</v>
      </c>
    </row>
    <row r="11533" spans="1:21" x14ac:dyDescent="0.35">
      <c r="A11533" s="2" t="s">
        <v>181</v>
      </c>
      <c r="B11533" s="1" t="s">
        <v>182</v>
      </c>
      <c r="C11533" t="s">
        <v>512</v>
      </c>
      <c r="D11533" s="1" t="s">
        <v>288</v>
      </c>
      <c r="E11533" s="1" t="s">
        <v>14</v>
      </c>
      <c r="F11533" s="1" t="s">
        <v>26</v>
      </c>
      <c r="G11533" s="1" t="s">
        <v>215</v>
      </c>
      <c r="H11533" t="s">
        <v>16</v>
      </c>
      <c r="I11533" s="1" t="s">
        <v>253</v>
      </c>
      <c r="J11533" t="s">
        <v>72</v>
      </c>
      <c r="K11533" s="1" t="s">
        <v>57</v>
      </c>
      <c r="L11533" t="s">
        <v>278</v>
      </c>
      <c r="M11533" t="s">
        <v>405</v>
      </c>
      <c r="N11533">
        <v>1</v>
      </c>
      <c r="O11533" t="s">
        <v>232</v>
      </c>
      <c r="P11533">
        <v>0</v>
      </c>
      <c r="Q11533" t="s">
        <v>464</v>
      </c>
      <c r="R11533" t="s">
        <v>234</v>
      </c>
      <c r="S11533" t="s">
        <v>258</v>
      </c>
      <c r="T11533" t="s">
        <v>259</v>
      </c>
      <c r="U11533" t="s">
        <v>443</v>
      </c>
    </row>
    <row r="11534" spans="1:21" x14ac:dyDescent="0.35">
      <c r="A11534" s="2" t="s">
        <v>181</v>
      </c>
      <c r="B11534" s="1" t="s">
        <v>182</v>
      </c>
      <c r="C11534" t="s">
        <v>512</v>
      </c>
      <c r="D11534" s="1" t="s">
        <v>288</v>
      </c>
      <c r="E11534" s="1" t="s">
        <v>14</v>
      </c>
      <c r="F11534" s="1" t="s">
        <v>15</v>
      </c>
      <c r="G11534" s="1" t="s">
        <v>215</v>
      </c>
      <c r="H11534" t="s">
        <v>52</v>
      </c>
      <c r="I11534" s="1" t="s">
        <v>253</v>
      </c>
      <c r="J11534" t="s">
        <v>72</v>
      </c>
      <c r="K11534" s="1" t="s">
        <v>57</v>
      </c>
      <c r="L11534" t="s">
        <v>363</v>
      </c>
      <c r="M11534" t="s">
        <v>136</v>
      </c>
      <c r="N11534">
        <v>2</v>
      </c>
      <c r="O11534" t="s">
        <v>232</v>
      </c>
      <c r="P11534">
        <v>0</v>
      </c>
      <c r="Q11534" t="s">
        <v>464</v>
      </c>
      <c r="R11534" t="s">
        <v>243</v>
      </c>
      <c r="S11534" t="s">
        <v>258</v>
      </c>
      <c r="T11534" t="s">
        <v>259</v>
      </c>
      <c r="U11534" t="s">
        <v>444</v>
      </c>
    </row>
    <row r="11535" spans="1:21" x14ac:dyDescent="0.35">
      <c r="A11535" s="2" t="s">
        <v>181</v>
      </c>
      <c r="B11535" s="1" t="s">
        <v>182</v>
      </c>
      <c r="C11535" t="s">
        <v>512</v>
      </c>
      <c r="D11535" s="1" t="s">
        <v>288</v>
      </c>
      <c r="E11535" s="1" t="s">
        <v>14</v>
      </c>
      <c r="F11535" s="1" t="s">
        <v>15</v>
      </c>
      <c r="G11535" s="1" t="s">
        <v>215</v>
      </c>
      <c r="H11535" t="s">
        <v>52</v>
      </c>
      <c r="I11535" s="1" t="s">
        <v>253</v>
      </c>
      <c r="J11535" t="s">
        <v>72</v>
      </c>
      <c r="K11535" s="1" t="s">
        <v>57</v>
      </c>
      <c r="L11535" t="s">
        <v>363</v>
      </c>
      <c r="M11535" t="s">
        <v>136</v>
      </c>
      <c r="N11535">
        <v>1</v>
      </c>
      <c r="O11535" t="s">
        <v>232</v>
      </c>
      <c r="P11535">
        <v>1</v>
      </c>
      <c r="Q11535" t="s">
        <v>464</v>
      </c>
      <c r="R11535" t="s">
        <v>243</v>
      </c>
      <c r="S11535" t="s">
        <v>258</v>
      </c>
      <c r="T11535" t="s">
        <v>259</v>
      </c>
      <c r="U11535" t="s">
        <v>444</v>
      </c>
    </row>
    <row r="11536" spans="1:21" x14ac:dyDescent="0.35">
      <c r="A11536" s="2" t="s">
        <v>181</v>
      </c>
      <c r="B11536" s="1" t="s">
        <v>182</v>
      </c>
      <c r="C11536" t="s">
        <v>512</v>
      </c>
      <c r="D11536" s="1" t="s">
        <v>288</v>
      </c>
      <c r="E11536" s="1" t="s">
        <v>14</v>
      </c>
      <c r="F11536" s="1" t="s">
        <v>15</v>
      </c>
      <c r="G11536" s="1" t="s">
        <v>215</v>
      </c>
      <c r="H11536" t="s">
        <v>16</v>
      </c>
      <c r="I11536" s="1" t="s">
        <v>253</v>
      </c>
      <c r="J11536" t="s">
        <v>72</v>
      </c>
      <c r="K11536" s="1" t="s">
        <v>57</v>
      </c>
      <c r="L11536" t="s">
        <v>278</v>
      </c>
      <c r="M11536" t="s">
        <v>405</v>
      </c>
      <c r="N11536">
        <v>1</v>
      </c>
      <c r="O11536" t="s">
        <v>232</v>
      </c>
      <c r="P11536">
        <v>0</v>
      </c>
      <c r="Q11536" t="s">
        <v>464</v>
      </c>
      <c r="R11536" t="s">
        <v>234</v>
      </c>
      <c r="S11536" t="s">
        <v>258</v>
      </c>
      <c r="T11536" t="s">
        <v>259</v>
      </c>
      <c r="U11536" t="s">
        <v>443</v>
      </c>
    </row>
    <row r="11537" spans="1:21" x14ac:dyDescent="0.35">
      <c r="A11537" s="2" t="s">
        <v>181</v>
      </c>
      <c r="B11537" s="1" t="s">
        <v>182</v>
      </c>
      <c r="C11537" t="s">
        <v>512</v>
      </c>
      <c r="D11537" s="1" t="s">
        <v>288</v>
      </c>
      <c r="E11537" s="1" t="s">
        <v>14</v>
      </c>
      <c r="F11537" s="1" t="s">
        <v>15</v>
      </c>
      <c r="G11537" s="1" t="s">
        <v>215</v>
      </c>
      <c r="H11537" t="s">
        <v>20</v>
      </c>
      <c r="I11537" s="1" t="s">
        <v>253</v>
      </c>
      <c r="J11537" t="s">
        <v>72</v>
      </c>
      <c r="K11537" s="1" t="s">
        <v>57</v>
      </c>
      <c r="L11537" t="s">
        <v>278</v>
      </c>
      <c r="M11537" t="s">
        <v>136</v>
      </c>
      <c r="N11537">
        <v>1</v>
      </c>
      <c r="O11537" t="s">
        <v>232</v>
      </c>
      <c r="P11537">
        <v>1</v>
      </c>
      <c r="Q11537" t="s">
        <v>464</v>
      </c>
      <c r="R11537" t="s">
        <v>234</v>
      </c>
      <c r="S11537" t="s">
        <v>258</v>
      </c>
      <c r="T11537" t="s">
        <v>259</v>
      </c>
      <c r="U11537" t="s">
        <v>443</v>
      </c>
    </row>
    <row r="11538" spans="1:21" x14ac:dyDescent="0.35">
      <c r="A11538" s="2" t="s">
        <v>181</v>
      </c>
      <c r="B11538" s="1" t="s">
        <v>182</v>
      </c>
      <c r="C11538" t="s">
        <v>512</v>
      </c>
      <c r="D11538" s="1" t="s">
        <v>288</v>
      </c>
      <c r="E11538" s="1" t="s">
        <v>14</v>
      </c>
      <c r="F11538" s="1" t="s">
        <v>15</v>
      </c>
      <c r="G11538" s="1" t="s">
        <v>215</v>
      </c>
      <c r="H11538" t="s">
        <v>20</v>
      </c>
      <c r="I11538" s="1" t="s">
        <v>253</v>
      </c>
      <c r="J11538" t="s">
        <v>72</v>
      </c>
      <c r="K11538" s="1" t="s">
        <v>57</v>
      </c>
      <c r="L11538" t="s">
        <v>363</v>
      </c>
      <c r="M11538" t="s">
        <v>136</v>
      </c>
      <c r="N11538">
        <v>1</v>
      </c>
      <c r="O11538" t="s">
        <v>232</v>
      </c>
      <c r="P11538">
        <v>1</v>
      </c>
      <c r="Q11538" t="s">
        <v>464</v>
      </c>
      <c r="R11538" t="s">
        <v>234</v>
      </c>
      <c r="S11538" t="s">
        <v>258</v>
      </c>
      <c r="T11538" t="s">
        <v>259</v>
      </c>
      <c r="U11538" t="s">
        <v>443</v>
      </c>
    </row>
    <row r="11539" spans="1:21" x14ac:dyDescent="0.35">
      <c r="A11539" s="2" t="s">
        <v>181</v>
      </c>
      <c r="B11539" s="1" t="s">
        <v>182</v>
      </c>
      <c r="C11539" t="s">
        <v>512</v>
      </c>
      <c r="D11539" s="1" t="s">
        <v>288</v>
      </c>
      <c r="E11539" s="1" t="s">
        <v>14</v>
      </c>
      <c r="F11539" s="1" t="s">
        <v>15</v>
      </c>
      <c r="G11539" s="1" t="s">
        <v>215</v>
      </c>
      <c r="H11539" t="s">
        <v>30</v>
      </c>
      <c r="I11539" s="1" t="s">
        <v>253</v>
      </c>
      <c r="J11539" t="s">
        <v>72</v>
      </c>
      <c r="K11539" s="1" t="s">
        <v>57</v>
      </c>
      <c r="L11539" t="s">
        <v>278</v>
      </c>
      <c r="M11539" t="s">
        <v>62</v>
      </c>
      <c r="N11539">
        <v>1</v>
      </c>
      <c r="O11539" t="s">
        <v>232</v>
      </c>
      <c r="P11539">
        <v>1</v>
      </c>
      <c r="Q11539" t="s">
        <v>464</v>
      </c>
      <c r="R11539" t="s">
        <v>234</v>
      </c>
      <c r="S11539" t="s">
        <v>258</v>
      </c>
      <c r="T11539" t="s">
        <v>259</v>
      </c>
      <c r="U11539" t="s">
        <v>443</v>
      </c>
    </row>
    <row r="11540" spans="1:21" x14ac:dyDescent="0.35">
      <c r="A11540" s="2" t="s">
        <v>181</v>
      </c>
      <c r="B11540" s="1" t="s">
        <v>182</v>
      </c>
      <c r="C11540" t="s">
        <v>512</v>
      </c>
      <c r="D11540" s="1" t="s">
        <v>288</v>
      </c>
      <c r="E11540" s="1" t="s">
        <v>14</v>
      </c>
      <c r="F11540" s="1" t="s">
        <v>15</v>
      </c>
      <c r="G11540" s="1" t="s">
        <v>215</v>
      </c>
      <c r="H11540" t="s">
        <v>40</v>
      </c>
      <c r="I11540" s="1" t="s">
        <v>253</v>
      </c>
      <c r="J11540" t="s">
        <v>72</v>
      </c>
      <c r="K11540" s="1" t="s">
        <v>57</v>
      </c>
      <c r="L11540" t="s">
        <v>278</v>
      </c>
      <c r="M11540" t="s">
        <v>136</v>
      </c>
      <c r="N11540">
        <v>1</v>
      </c>
      <c r="O11540" t="s">
        <v>232</v>
      </c>
      <c r="P11540">
        <v>0</v>
      </c>
      <c r="Q11540" t="s">
        <v>464</v>
      </c>
      <c r="R11540" t="s">
        <v>234</v>
      </c>
      <c r="S11540" t="s">
        <v>258</v>
      </c>
      <c r="T11540" t="s">
        <v>259</v>
      </c>
      <c r="U11540" t="s">
        <v>443</v>
      </c>
    </row>
    <row r="11541" spans="1:21" x14ac:dyDescent="0.35">
      <c r="A11541" s="2" t="s">
        <v>181</v>
      </c>
      <c r="B11541" s="1" t="s">
        <v>182</v>
      </c>
      <c r="C11541" t="s">
        <v>512</v>
      </c>
      <c r="D11541" s="1" t="s">
        <v>288</v>
      </c>
      <c r="E11541" s="1" t="s">
        <v>25</v>
      </c>
      <c r="F11541" s="1" t="s">
        <v>26</v>
      </c>
      <c r="G11541" s="1" t="s">
        <v>215</v>
      </c>
      <c r="H11541" t="s">
        <v>52</v>
      </c>
      <c r="I11541" s="1" t="s">
        <v>253</v>
      </c>
      <c r="J11541" t="s">
        <v>72</v>
      </c>
      <c r="K11541" s="1" t="s">
        <v>57</v>
      </c>
      <c r="L11541" t="s">
        <v>363</v>
      </c>
      <c r="M11541" t="s">
        <v>136</v>
      </c>
      <c r="N11541">
        <v>1</v>
      </c>
      <c r="O11541" t="s">
        <v>232</v>
      </c>
      <c r="P11541">
        <v>1</v>
      </c>
      <c r="Q11541" t="s">
        <v>464</v>
      </c>
      <c r="R11541" t="s">
        <v>243</v>
      </c>
      <c r="S11541" t="s">
        <v>258</v>
      </c>
      <c r="T11541" t="s">
        <v>259</v>
      </c>
      <c r="U11541" t="s">
        <v>444</v>
      </c>
    </row>
    <row r="11542" spans="1:21" x14ac:dyDescent="0.35">
      <c r="A11542" s="2" t="s">
        <v>181</v>
      </c>
      <c r="B11542" s="1" t="s">
        <v>182</v>
      </c>
      <c r="C11542" t="s">
        <v>512</v>
      </c>
      <c r="D11542" s="1" t="s">
        <v>288</v>
      </c>
      <c r="E11542" s="1" t="s">
        <v>25</v>
      </c>
      <c r="F11542" s="1" t="s">
        <v>26</v>
      </c>
      <c r="G11542" s="1" t="s">
        <v>215</v>
      </c>
      <c r="H11542" t="s">
        <v>27</v>
      </c>
      <c r="I11542" s="1" t="s">
        <v>253</v>
      </c>
      <c r="J11542" t="s">
        <v>72</v>
      </c>
      <c r="K11542" s="1" t="s">
        <v>57</v>
      </c>
      <c r="L11542" t="s">
        <v>363</v>
      </c>
      <c r="M11542" t="s">
        <v>136</v>
      </c>
      <c r="N11542">
        <v>1</v>
      </c>
      <c r="O11542" t="s">
        <v>232</v>
      </c>
      <c r="P11542">
        <v>0</v>
      </c>
      <c r="Q11542" t="s">
        <v>464</v>
      </c>
      <c r="R11542" t="s">
        <v>234</v>
      </c>
      <c r="S11542" t="s">
        <v>271</v>
      </c>
      <c r="T11542" t="s">
        <v>259</v>
      </c>
      <c r="U11542" t="s">
        <v>443</v>
      </c>
    </row>
    <row r="11543" spans="1:21" x14ac:dyDescent="0.35">
      <c r="A11543" s="2" t="s">
        <v>181</v>
      </c>
      <c r="B11543" s="1" t="s">
        <v>182</v>
      </c>
      <c r="C11543" t="s">
        <v>511</v>
      </c>
      <c r="D11543" s="1" t="s">
        <v>46</v>
      </c>
      <c r="E11543" s="1" t="s">
        <v>14</v>
      </c>
      <c r="F11543" s="1" t="s">
        <v>15</v>
      </c>
      <c r="G11543" s="1" t="s">
        <v>215</v>
      </c>
      <c r="H11543" t="s">
        <v>74</v>
      </c>
      <c r="I11543" s="1" t="s">
        <v>392</v>
      </c>
      <c r="J11543" t="s">
        <v>72</v>
      </c>
      <c r="K11543" s="1" t="s">
        <v>48</v>
      </c>
      <c r="L11543" t="s">
        <v>363</v>
      </c>
      <c r="M11543" t="s">
        <v>148</v>
      </c>
      <c r="N11543">
        <v>1</v>
      </c>
      <c r="O11543" t="s">
        <v>232</v>
      </c>
      <c r="P11543">
        <v>0</v>
      </c>
      <c r="Q11543" t="s">
        <v>464</v>
      </c>
      <c r="R11543" t="s">
        <v>234</v>
      </c>
      <c r="S11543" t="s">
        <v>258</v>
      </c>
      <c r="T11543" t="s">
        <v>259</v>
      </c>
      <c r="U11543" t="s">
        <v>443</v>
      </c>
    </row>
    <row r="11544" spans="1:21" x14ac:dyDescent="0.35">
      <c r="A11544" s="2" t="s">
        <v>181</v>
      </c>
      <c r="B11544" s="1" t="s">
        <v>182</v>
      </c>
      <c r="C11544" t="s">
        <v>514</v>
      </c>
      <c r="D11544" s="1" t="s">
        <v>332</v>
      </c>
      <c r="E11544" s="1" t="s">
        <v>14</v>
      </c>
      <c r="F11544" s="1" t="s">
        <v>33</v>
      </c>
      <c r="G11544" s="1" t="s">
        <v>214</v>
      </c>
      <c r="H11544" t="s">
        <v>47</v>
      </c>
      <c r="I11544" s="1" t="s">
        <v>253</v>
      </c>
      <c r="J11544" t="s">
        <v>72</v>
      </c>
      <c r="K11544" s="1" t="s">
        <v>34</v>
      </c>
      <c r="L11544" t="s">
        <v>278</v>
      </c>
      <c r="M11544" t="s">
        <v>328</v>
      </c>
      <c r="N11544">
        <v>1</v>
      </c>
      <c r="O11544" t="s">
        <v>232</v>
      </c>
      <c r="P11544">
        <v>0</v>
      </c>
      <c r="Q11544" t="s">
        <v>464</v>
      </c>
      <c r="R11544" t="s">
        <v>234</v>
      </c>
      <c r="S11544" t="s">
        <v>258</v>
      </c>
      <c r="T11544" t="s">
        <v>259</v>
      </c>
      <c r="U11544" t="s">
        <v>443</v>
      </c>
    </row>
    <row r="11545" spans="1:21" x14ac:dyDescent="0.35">
      <c r="A11545" s="2" t="s">
        <v>181</v>
      </c>
      <c r="B11545" s="1" t="s">
        <v>182</v>
      </c>
      <c r="C11545" t="s">
        <v>514</v>
      </c>
      <c r="D11545" s="1" t="s">
        <v>332</v>
      </c>
      <c r="E11545" s="1" t="s">
        <v>14</v>
      </c>
      <c r="F11545" s="1" t="s">
        <v>26</v>
      </c>
      <c r="G11545" s="1" t="s">
        <v>215</v>
      </c>
      <c r="H11545" t="s">
        <v>16</v>
      </c>
      <c r="I11545" s="1" t="s">
        <v>253</v>
      </c>
      <c r="J11545" t="s">
        <v>72</v>
      </c>
      <c r="K11545" s="1" t="s">
        <v>34</v>
      </c>
      <c r="L11545" t="s">
        <v>278</v>
      </c>
      <c r="M11545" t="s">
        <v>328</v>
      </c>
      <c r="N11545">
        <v>1</v>
      </c>
      <c r="O11545" t="s">
        <v>232</v>
      </c>
      <c r="P11545">
        <v>1</v>
      </c>
      <c r="Q11545" t="s">
        <v>464</v>
      </c>
      <c r="R11545" t="s">
        <v>234</v>
      </c>
      <c r="S11545" t="s">
        <v>258</v>
      </c>
      <c r="T11545" t="s">
        <v>259</v>
      </c>
      <c r="U11545" t="s">
        <v>443</v>
      </c>
    </row>
    <row r="11546" spans="1:21" x14ac:dyDescent="0.35">
      <c r="A11546" s="2" t="s">
        <v>181</v>
      </c>
      <c r="B11546" s="1" t="s">
        <v>182</v>
      </c>
      <c r="C11546" t="s">
        <v>514</v>
      </c>
      <c r="D11546" s="1" t="s">
        <v>332</v>
      </c>
      <c r="E11546" s="1" t="s">
        <v>14</v>
      </c>
      <c r="F11546" s="1" t="s">
        <v>26</v>
      </c>
      <c r="G11546" s="1" t="s">
        <v>215</v>
      </c>
      <c r="H11546" t="s">
        <v>20</v>
      </c>
      <c r="I11546" s="1" t="s">
        <v>253</v>
      </c>
      <c r="J11546" t="s">
        <v>72</v>
      </c>
      <c r="K11546" s="1" t="s">
        <v>34</v>
      </c>
      <c r="L11546" t="s">
        <v>278</v>
      </c>
      <c r="M11546" t="s">
        <v>328</v>
      </c>
      <c r="N11546">
        <v>1</v>
      </c>
      <c r="O11546" t="s">
        <v>232</v>
      </c>
      <c r="P11546">
        <v>0</v>
      </c>
      <c r="Q11546" t="s">
        <v>464</v>
      </c>
      <c r="R11546" t="s">
        <v>234</v>
      </c>
      <c r="S11546" t="s">
        <v>258</v>
      </c>
      <c r="T11546" t="s">
        <v>259</v>
      </c>
      <c r="U11546" t="s">
        <v>443</v>
      </c>
    </row>
    <row r="11547" spans="1:21" x14ac:dyDescent="0.35">
      <c r="A11547" s="2" t="s">
        <v>181</v>
      </c>
      <c r="B11547" s="1" t="s">
        <v>182</v>
      </c>
      <c r="C11547" t="s">
        <v>514</v>
      </c>
      <c r="D11547" s="1" t="s">
        <v>332</v>
      </c>
      <c r="E11547" s="1" t="s">
        <v>14</v>
      </c>
      <c r="F11547" s="1" t="s">
        <v>15</v>
      </c>
      <c r="G11547" s="1" t="s">
        <v>215</v>
      </c>
      <c r="H11547" t="s">
        <v>52</v>
      </c>
      <c r="I11547" s="1" t="s">
        <v>253</v>
      </c>
      <c r="J11547" t="s">
        <v>72</v>
      </c>
      <c r="K11547" s="1" t="s">
        <v>34</v>
      </c>
      <c r="L11547" t="s">
        <v>278</v>
      </c>
      <c r="M11547" t="s">
        <v>328</v>
      </c>
      <c r="N11547">
        <v>1</v>
      </c>
      <c r="O11547" t="s">
        <v>232</v>
      </c>
      <c r="P11547">
        <v>0</v>
      </c>
      <c r="Q11547" t="s">
        <v>464</v>
      </c>
      <c r="R11547" t="s">
        <v>234</v>
      </c>
      <c r="S11547" t="s">
        <v>258</v>
      </c>
      <c r="T11547" t="s">
        <v>259</v>
      </c>
      <c r="U11547" t="s">
        <v>443</v>
      </c>
    </row>
    <row r="11548" spans="1:21" x14ac:dyDescent="0.35">
      <c r="A11548" s="2" t="s">
        <v>181</v>
      </c>
      <c r="B11548" s="1" t="s">
        <v>182</v>
      </c>
      <c r="C11548" t="s">
        <v>514</v>
      </c>
      <c r="D11548" s="1" t="s">
        <v>332</v>
      </c>
      <c r="E11548" s="1" t="s">
        <v>14</v>
      </c>
      <c r="F11548" s="1" t="s">
        <v>15</v>
      </c>
      <c r="G11548" s="1" t="s">
        <v>215</v>
      </c>
      <c r="H11548" t="s">
        <v>20</v>
      </c>
      <c r="I11548" s="1" t="s">
        <v>253</v>
      </c>
      <c r="J11548" t="s">
        <v>72</v>
      </c>
      <c r="K11548" s="1" t="s">
        <v>34</v>
      </c>
      <c r="L11548" t="s">
        <v>278</v>
      </c>
      <c r="M11548" t="s">
        <v>328</v>
      </c>
      <c r="N11548">
        <v>1</v>
      </c>
      <c r="O11548" t="s">
        <v>232</v>
      </c>
      <c r="P11548">
        <v>0</v>
      </c>
      <c r="Q11548" t="s">
        <v>464</v>
      </c>
      <c r="R11548" t="s">
        <v>234</v>
      </c>
      <c r="S11548" t="s">
        <v>271</v>
      </c>
      <c r="T11548" t="s">
        <v>259</v>
      </c>
      <c r="U11548" t="s">
        <v>443</v>
      </c>
    </row>
    <row r="11549" spans="1:21" x14ac:dyDescent="0.35">
      <c r="A11549" s="2" t="s">
        <v>181</v>
      </c>
      <c r="B11549" s="1" t="s">
        <v>182</v>
      </c>
      <c r="C11549" t="s">
        <v>514</v>
      </c>
      <c r="D11549" s="1" t="s">
        <v>332</v>
      </c>
      <c r="E11549" s="1" t="s">
        <v>14</v>
      </c>
      <c r="F11549" s="1" t="s">
        <v>15</v>
      </c>
      <c r="G11549" s="1" t="s">
        <v>215</v>
      </c>
      <c r="H11549" t="s">
        <v>27</v>
      </c>
      <c r="I11549" s="1" t="s">
        <v>253</v>
      </c>
      <c r="J11549" t="s">
        <v>72</v>
      </c>
      <c r="K11549" s="1" t="s">
        <v>34</v>
      </c>
      <c r="L11549" t="s">
        <v>278</v>
      </c>
      <c r="M11549" t="s">
        <v>328</v>
      </c>
      <c r="N11549">
        <v>1</v>
      </c>
      <c r="O11549" t="s">
        <v>232</v>
      </c>
      <c r="P11549">
        <v>0</v>
      </c>
      <c r="Q11549" t="s">
        <v>464</v>
      </c>
      <c r="R11549" t="s">
        <v>234</v>
      </c>
      <c r="S11549" t="s">
        <v>258</v>
      </c>
      <c r="T11549" t="s">
        <v>259</v>
      </c>
      <c r="U11549" t="s">
        <v>443</v>
      </c>
    </row>
    <row r="11550" spans="1:21" x14ac:dyDescent="0.35">
      <c r="A11550" s="2" t="s">
        <v>181</v>
      </c>
      <c r="B11550" s="1" t="s">
        <v>182</v>
      </c>
      <c r="C11550" t="s">
        <v>514</v>
      </c>
      <c r="D11550" s="1" t="s">
        <v>332</v>
      </c>
      <c r="E11550" s="1" t="s">
        <v>14</v>
      </c>
      <c r="F11550" s="1" t="s">
        <v>29</v>
      </c>
      <c r="G11550" s="1" t="s">
        <v>29</v>
      </c>
      <c r="H11550" t="s">
        <v>20</v>
      </c>
      <c r="I11550" s="1" t="s">
        <v>253</v>
      </c>
      <c r="J11550" t="s">
        <v>72</v>
      </c>
      <c r="K11550" s="1" t="s">
        <v>34</v>
      </c>
      <c r="L11550" t="s">
        <v>278</v>
      </c>
      <c r="M11550" t="s">
        <v>328</v>
      </c>
      <c r="N11550">
        <v>1</v>
      </c>
      <c r="O11550" t="s">
        <v>232</v>
      </c>
      <c r="P11550">
        <v>0</v>
      </c>
      <c r="Q11550" t="s">
        <v>464</v>
      </c>
      <c r="R11550" t="s">
        <v>234</v>
      </c>
      <c r="S11550" t="s">
        <v>258</v>
      </c>
      <c r="T11550" t="s">
        <v>259</v>
      </c>
      <c r="U11550" t="s">
        <v>443</v>
      </c>
    </row>
    <row r="11551" spans="1:21" x14ac:dyDescent="0.35">
      <c r="A11551" s="2" t="s">
        <v>181</v>
      </c>
      <c r="B11551" s="1" t="s">
        <v>182</v>
      </c>
      <c r="C11551" t="s">
        <v>514</v>
      </c>
      <c r="D11551" s="1" t="s">
        <v>332</v>
      </c>
      <c r="E11551" s="1" t="s">
        <v>25</v>
      </c>
      <c r="F11551" s="1" t="s">
        <v>26</v>
      </c>
      <c r="G11551" s="1" t="s">
        <v>215</v>
      </c>
      <c r="H11551" t="s">
        <v>24</v>
      </c>
      <c r="I11551" s="1" t="s">
        <v>253</v>
      </c>
      <c r="J11551" t="s">
        <v>72</v>
      </c>
      <c r="K11551" s="1" t="s">
        <v>34</v>
      </c>
      <c r="L11551" t="s">
        <v>278</v>
      </c>
      <c r="M11551" t="s">
        <v>328</v>
      </c>
      <c r="N11551">
        <v>1</v>
      </c>
      <c r="O11551" t="s">
        <v>232</v>
      </c>
      <c r="P11551">
        <v>0</v>
      </c>
      <c r="Q11551" t="s">
        <v>464</v>
      </c>
      <c r="R11551" t="s">
        <v>234</v>
      </c>
      <c r="S11551" t="s">
        <v>258</v>
      </c>
      <c r="T11551" t="s">
        <v>259</v>
      </c>
      <c r="U11551" t="s">
        <v>443</v>
      </c>
    </row>
    <row r="11552" spans="1:21" x14ac:dyDescent="0.35">
      <c r="A11552" s="2" t="s">
        <v>181</v>
      </c>
      <c r="B11552" s="1" t="s">
        <v>182</v>
      </c>
      <c r="C11552" t="s">
        <v>514</v>
      </c>
      <c r="D11552" s="1" t="s">
        <v>332</v>
      </c>
      <c r="E11552" s="1" t="s">
        <v>25</v>
      </c>
      <c r="F11552" s="1" t="s">
        <v>21</v>
      </c>
      <c r="G11552" s="1" t="s">
        <v>29</v>
      </c>
      <c r="H11552" t="s">
        <v>16</v>
      </c>
      <c r="I11552" s="1" t="s">
        <v>253</v>
      </c>
      <c r="J11552" t="s">
        <v>72</v>
      </c>
      <c r="K11552" s="1" t="s">
        <v>34</v>
      </c>
      <c r="L11552" t="s">
        <v>278</v>
      </c>
      <c r="M11552" t="s">
        <v>328</v>
      </c>
      <c r="N11552">
        <v>1</v>
      </c>
      <c r="O11552" t="s">
        <v>232</v>
      </c>
      <c r="P11552">
        <v>1</v>
      </c>
      <c r="Q11552" t="s">
        <v>464</v>
      </c>
      <c r="R11552" t="s">
        <v>234</v>
      </c>
      <c r="S11552" t="s">
        <v>258</v>
      </c>
      <c r="T11552" t="s">
        <v>259</v>
      </c>
      <c r="U11552" t="s">
        <v>443</v>
      </c>
    </row>
    <row r="11553" spans="1:21" x14ac:dyDescent="0.35">
      <c r="A11553" s="2" t="s">
        <v>181</v>
      </c>
      <c r="B11553" s="1" t="s">
        <v>182</v>
      </c>
      <c r="C11553" t="s">
        <v>515</v>
      </c>
      <c r="D11553" s="1" t="s">
        <v>301</v>
      </c>
      <c r="E11553" s="1" t="s">
        <v>14</v>
      </c>
      <c r="F11553" s="1" t="s">
        <v>26</v>
      </c>
      <c r="G11553" s="1" t="s">
        <v>215</v>
      </c>
      <c r="H11553" t="s">
        <v>52</v>
      </c>
      <c r="I11553" s="1" t="s">
        <v>253</v>
      </c>
      <c r="J11553" t="s">
        <v>72</v>
      </c>
      <c r="K11553" s="1" t="s">
        <v>57</v>
      </c>
      <c r="L11553" t="s">
        <v>278</v>
      </c>
      <c r="M11553" t="s">
        <v>57</v>
      </c>
      <c r="N11553">
        <v>1</v>
      </c>
      <c r="O11553" t="s">
        <v>232</v>
      </c>
      <c r="P11553">
        <v>1</v>
      </c>
      <c r="Q11553" t="s">
        <v>464</v>
      </c>
      <c r="R11553" t="s">
        <v>234</v>
      </c>
      <c r="S11553" t="s">
        <v>258</v>
      </c>
      <c r="T11553" t="s">
        <v>259</v>
      </c>
      <c r="U11553" t="s">
        <v>443</v>
      </c>
    </row>
    <row r="11554" spans="1:21" x14ac:dyDescent="0.35">
      <c r="A11554" s="2" t="s">
        <v>181</v>
      </c>
      <c r="B11554" s="1" t="s">
        <v>182</v>
      </c>
      <c r="C11554" t="s">
        <v>515</v>
      </c>
      <c r="D11554" s="1" t="s">
        <v>301</v>
      </c>
      <c r="E11554" s="1" t="s">
        <v>14</v>
      </c>
      <c r="F11554" s="1" t="s">
        <v>26</v>
      </c>
      <c r="G11554" s="1" t="s">
        <v>215</v>
      </c>
      <c r="H11554" t="s">
        <v>16</v>
      </c>
      <c r="I11554" s="1" t="s">
        <v>253</v>
      </c>
      <c r="J11554" t="s">
        <v>72</v>
      </c>
      <c r="K11554" s="1" t="s">
        <v>57</v>
      </c>
      <c r="L11554" t="s">
        <v>363</v>
      </c>
      <c r="M11554" t="s">
        <v>57</v>
      </c>
      <c r="N11554">
        <v>3</v>
      </c>
      <c r="O11554" t="s">
        <v>232</v>
      </c>
      <c r="P11554">
        <v>1</v>
      </c>
      <c r="Q11554" t="s">
        <v>464</v>
      </c>
      <c r="R11554" t="s">
        <v>234</v>
      </c>
      <c r="S11554" t="s">
        <v>258</v>
      </c>
      <c r="T11554" t="s">
        <v>259</v>
      </c>
      <c r="U11554" t="s">
        <v>443</v>
      </c>
    </row>
    <row r="11555" spans="1:21" x14ac:dyDescent="0.35">
      <c r="A11555" s="2" t="s">
        <v>181</v>
      </c>
      <c r="B11555" s="1" t="s">
        <v>182</v>
      </c>
      <c r="C11555" t="s">
        <v>515</v>
      </c>
      <c r="D11555" s="1" t="s">
        <v>301</v>
      </c>
      <c r="E11555" s="1" t="s">
        <v>14</v>
      </c>
      <c r="F11555" s="1" t="s">
        <v>26</v>
      </c>
      <c r="G11555" s="1" t="s">
        <v>215</v>
      </c>
      <c r="H11555" t="s">
        <v>16</v>
      </c>
      <c r="I11555" s="1" t="s">
        <v>393</v>
      </c>
      <c r="J11555" t="s">
        <v>42</v>
      </c>
      <c r="K11555" s="1" t="s">
        <v>57</v>
      </c>
      <c r="L11555" t="s">
        <v>278</v>
      </c>
      <c r="M11555" t="s">
        <v>130</v>
      </c>
      <c r="N11555">
        <v>1</v>
      </c>
      <c r="O11555" t="s">
        <v>232</v>
      </c>
      <c r="P11555">
        <v>1</v>
      </c>
      <c r="Q11555" t="s">
        <v>464</v>
      </c>
      <c r="R11555" t="s">
        <v>234</v>
      </c>
      <c r="S11555" t="s">
        <v>258</v>
      </c>
      <c r="T11555" t="s">
        <v>259</v>
      </c>
      <c r="U11555" t="s">
        <v>443</v>
      </c>
    </row>
    <row r="11556" spans="1:21" x14ac:dyDescent="0.35">
      <c r="A11556" s="2" t="s">
        <v>181</v>
      </c>
      <c r="B11556" s="1" t="s">
        <v>182</v>
      </c>
      <c r="C11556" t="s">
        <v>515</v>
      </c>
      <c r="D11556" s="1" t="s">
        <v>301</v>
      </c>
      <c r="E11556" s="1" t="s">
        <v>14</v>
      </c>
      <c r="F11556" s="1" t="s">
        <v>26</v>
      </c>
      <c r="G11556" s="1" t="s">
        <v>215</v>
      </c>
      <c r="H11556" t="s">
        <v>16</v>
      </c>
      <c r="I11556" s="1" t="s">
        <v>487</v>
      </c>
      <c r="J11556" t="s">
        <v>42</v>
      </c>
      <c r="K11556" s="1" t="s">
        <v>57</v>
      </c>
      <c r="L11556" t="s">
        <v>278</v>
      </c>
      <c r="M11556" t="s">
        <v>136</v>
      </c>
      <c r="N11556">
        <v>1</v>
      </c>
      <c r="O11556" t="s">
        <v>232</v>
      </c>
      <c r="P11556">
        <v>1</v>
      </c>
      <c r="Q11556">
        <v>1</v>
      </c>
      <c r="R11556" t="s">
        <v>234</v>
      </c>
      <c r="S11556" t="s">
        <v>258</v>
      </c>
      <c r="T11556" t="s">
        <v>259</v>
      </c>
      <c r="U11556" t="s">
        <v>443</v>
      </c>
    </row>
    <row r="11557" spans="1:21" x14ac:dyDescent="0.35">
      <c r="A11557" s="2" t="s">
        <v>181</v>
      </c>
      <c r="B11557" s="1" t="s">
        <v>182</v>
      </c>
      <c r="C11557" t="s">
        <v>515</v>
      </c>
      <c r="D11557" s="1" t="s">
        <v>301</v>
      </c>
      <c r="E11557" s="1" t="s">
        <v>14</v>
      </c>
      <c r="F11557" s="1" t="s">
        <v>26</v>
      </c>
      <c r="G11557" s="1" t="s">
        <v>215</v>
      </c>
      <c r="H11557" t="s">
        <v>16</v>
      </c>
      <c r="I11557" s="1" t="s">
        <v>487</v>
      </c>
      <c r="J11557" t="s">
        <v>42</v>
      </c>
      <c r="K11557" s="1" t="s">
        <v>57</v>
      </c>
      <c r="L11557" t="s">
        <v>278</v>
      </c>
      <c r="M11557" t="s">
        <v>57</v>
      </c>
      <c r="N11557">
        <v>1</v>
      </c>
      <c r="O11557" t="s">
        <v>232</v>
      </c>
      <c r="P11557">
        <v>0</v>
      </c>
      <c r="Q11557">
        <v>1</v>
      </c>
      <c r="R11557" t="s">
        <v>234</v>
      </c>
      <c r="S11557" t="s">
        <v>258</v>
      </c>
      <c r="T11557" t="s">
        <v>259</v>
      </c>
      <c r="U11557" t="s">
        <v>443</v>
      </c>
    </row>
    <row r="11558" spans="1:21" x14ac:dyDescent="0.35">
      <c r="A11558" s="2" t="s">
        <v>181</v>
      </c>
      <c r="B11558" s="1" t="s">
        <v>182</v>
      </c>
      <c r="C11558" t="s">
        <v>515</v>
      </c>
      <c r="D11558" s="1" t="s">
        <v>301</v>
      </c>
      <c r="E11558" s="1" t="s">
        <v>14</v>
      </c>
      <c r="F11558" s="1" t="s">
        <v>26</v>
      </c>
      <c r="G11558" s="1" t="s">
        <v>215</v>
      </c>
      <c r="H11558" t="s">
        <v>16</v>
      </c>
      <c r="I11558" s="1" t="s">
        <v>487</v>
      </c>
      <c r="J11558" t="s">
        <v>42</v>
      </c>
      <c r="K11558" s="1" t="s">
        <v>57</v>
      </c>
      <c r="L11558" t="s">
        <v>278</v>
      </c>
      <c r="M11558" t="s">
        <v>57</v>
      </c>
      <c r="N11558">
        <v>3</v>
      </c>
      <c r="O11558" t="s">
        <v>232</v>
      </c>
      <c r="P11558">
        <v>1</v>
      </c>
      <c r="Q11558">
        <v>1</v>
      </c>
      <c r="R11558" t="s">
        <v>234</v>
      </c>
      <c r="S11558" t="s">
        <v>258</v>
      </c>
      <c r="T11558" t="s">
        <v>259</v>
      </c>
      <c r="U11558" t="s">
        <v>443</v>
      </c>
    </row>
    <row r="11559" spans="1:21" x14ac:dyDescent="0.35">
      <c r="A11559" s="2" t="s">
        <v>181</v>
      </c>
      <c r="B11559" s="1" t="s">
        <v>182</v>
      </c>
      <c r="C11559" t="s">
        <v>515</v>
      </c>
      <c r="D11559" s="1" t="s">
        <v>301</v>
      </c>
      <c r="E11559" s="1" t="s">
        <v>14</v>
      </c>
      <c r="F11559" s="1" t="s">
        <v>15</v>
      </c>
      <c r="G11559" s="1" t="s">
        <v>215</v>
      </c>
      <c r="H11559" t="s">
        <v>52</v>
      </c>
      <c r="I11559" s="1" t="s">
        <v>253</v>
      </c>
      <c r="J11559" t="s">
        <v>72</v>
      </c>
      <c r="K11559" s="1" t="s">
        <v>57</v>
      </c>
      <c r="L11559" t="s">
        <v>278</v>
      </c>
      <c r="M11559" t="s">
        <v>57</v>
      </c>
      <c r="N11559">
        <v>1</v>
      </c>
      <c r="O11559" t="s">
        <v>232</v>
      </c>
      <c r="P11559">
        <v>0</v>
      </c>
      <c r="Q11559" t="s">
        <v>464</v>
      </c>
      <c r="R11559" t="s">
        <v>234</v>
      </c>
      <c r="S11559" t="s">
        <v>258</v>
      </c>
      <c r="T11559" t="s">
        <v>259</v>
      </c>
      <c r="U11559" t="s">
        <v>443</v>
      </c>
    </row>
    <row r="11560" spans="1:21" x14ac:dyDescent="0.35">
      <c r="A11560" s="2" t="s">
        <v>181</v>
      </c>
      <c r="B11560" s="1" t="s">
        <v>182</v>
      </c>
      <c r="C11560" t="s">
        <v>515</v>
      </c>
      <c r="D11560" s="1" t="s">
        <v>301</v>
      </c>
      <c r="E11560" s="1" t="s">
        <v>14</v>
      </c>
      <c r="F11560" s="1" t="s">
        <v>15</v>
      </c>
      <c r="G11560" s="1" t="s">
        <v>215</v>
      </c>
      <c r="H11560" t="s">
        <v>52</v>
      </c>
      <c r="I11560" s="1" t="s">
        <v>253</v>
      </c>
      <c r="J11560" t="s">
        <v>72</v>
      </c>
      <c r="K11560" s="1" t="s">
        <v>57</v>
      </c>
      <c r="L11560" t="s">
        <v>363</v>
      </c>
      <c r="M11560" t="s">
        <v>57</v>
      </c>
      <c r="N11560">
        <v>1</v>
      </c>
      <c r="O11560" t="s">
        <v>232</v>
      </c>
      <c r="P11560">
        <v>0</v>
      </c>
      <c r="Q11560" t="s">
        <v>464</v>
      </c>
      <c r="R11560" t="s">
        <v>234</v>
      </c>
      <c r="S11560" t="s">
        <v>258</v>
      </c>
      <c r="T11560" t="s">
        <v>259</v>
      </c>
      <c r="U11560" t="s">
        <v>443</v>
      </c>
    </row>
    <row r="11561" spans="1:21" x14ac:dyDescent="0.35">
      <c r="A11561" s="2" t="s">
        <v>181</v>
      </c>
      <c r="B11561" s="1" t="s">
        <v>182</v>
      </c>
      <c r="C11561" t="s">
        <v>515</v>
      </c>
      <c r="D11561" s="1" t="s">
        <v>301</v>
      </c>
      <c r="E11561" s="1" t="s">
        <v>14</v>
      </c>
      <c r="F11561" s="1" t="s">
        <v>15</v>
      </c>
      <c r="G11561" s="1" t="s">
        <v>215</v>
      </c>
      <c r="H11561" t="s">
        <v>52</v>
      </c>
      <c r="I11561" s="1" t="s">
        <v>253</v>
      </c>
      <c r="J11561" t="s">
        <v>72</v>
      </c>
      <c r="K11561" s="1" t="s">
        <v>57</v>
      </c>
      <c r="L11561" t="s">
        <v>363</v>
      </c>
      <c r="M11561" t="s">
        <v>57</v>
      </c>
      <c r="N11561">
        <v>1</v>
      </c>
      <c r="O11561" t="s">
        <v>232</v>
      </c>
      <c r="P11561">
        <v>1</v>
      </c>
      <c r="Q11561" t="s">
        <v>464</v>
      </c>
      <c r="R11561" t="s">
        <v>234</v>
      </c>
      <c r="S11561" t="s">
        <v>258</v>
      </c>
      <c r="T11561" t="s">
        <v>259</v>
      </c>
      <c r="U11561" t="s">
        <v>443</v>
      </c>
    </row>
    <row r="11562" spans="1:21" x14ac:dyDescent="0.35">
      <c r="A11562" s="2" t="s">
        <v>181</v>
      </c>
      <c r="B11562" s="1" t="s">
        <v>182</v>
      </c>
      <c r="C11562" t="s">
        <v>515</v>
      </c>
      <c r="D11562" s="1" t="s">
        <v>301</v>
      </c>
      <c r="E11562" s="1" t="s">
        <v>14</v>
      </c>
      <c r="F11562" s="1" t="s">
        <v>15</v>
      </c>
      <c r="G11562" s="1" t="s">
        <v>215</v>
      </c>
      <c r="H11562" t="s">
        <v>52</v>
      </c>
      <c r="I11562" s="1" t="s">
        <v>393</v>
      </c>
      <c r="J11562" t="s">
        <v>42</v>
      </c>
      <c r="K11562" s="1" t="s">
        <v>57</v>
      </c>
      <c r="L11562" t="s">
        <v>278</v>
      </c>
      <c r="M11562" t="s">
        <v>57</v>
      </c>
      <c r="N11562">
        <v>1</v>
      </c>
      <c r="O11562" t="s">
        <v>232</v>
      </c>
      <c r="P11562">
        <v>1</v>
      </c>
      <c r="Q11562" t="s">
        <v>464</v>
      </c>
      <c r="R11562" t="s">
        <v>234</v>
      </c>
      <c r="S11562" t="s">
        <v>258</v>
      </c>
      <c r="T11562" t="s">
        <v>259</v>
      </c>
      <c r="U11562" t="s">
        <v>443</v>
      </c>
    </row>
    <row r="11563" spans="1:21" x14ac:dyDescent="0.35">
      <c r="A11563" s="2" t="s">
        <v>181</v>
      </c>
      <c r="B11563" s="1" t="s">
        <v>182</v>
      </c>
      <c r="C11563" t="s">
        <v>515</v>
      </c>
      <c r="D11563" s="1" t="s">
        <v>301</v>
      </c>
      <c r="E11563" s="1" t="s">
        <v>14</v>
      </c>
      <c r="F11563" s="1" t="s">
        <v>15</v>
      </c>
      <c r="G11563" s="1" t="s">
        <v>215</v>
      </c>
      <c r="H11563" t="s">
        <v>16</v>
      </c>
      <c r="I11563" s="1" t="s">
        <v>253</v>
      </c>
      <c r="J11563" t="s">
        <v>72</v>
      </c>
      <c r="K11563" s="1" t="s">
        <v>57</v>
      </c>
      <c r="L11563" t="s">
        <v>278</v>
      </c>
      <c r="M11563" t="s">
        <v>57</v>
      </c>
      <c r="N11563">
        <v>1</v>
      </c>
      <c r="O11563" t="s">
        <v>232</v>
      </c>
      <c r="P11563">
        <v>1</v>
      </c>
      <c r="Q11563" t="s">
        <v>464</v>
      </c>
      <c r="R11563" t="s">
        <v>234</v>
      </c>
      <c r="S11563" t="s">
        <v>258</v>
      </c>
      <c r="T11563" t="s">
        <v>259</v>
      </c>
      <c r="U11563" t="s">
        <v>443</v>
      </c>
    </row>
    <row r="11564" spans="1:21" x14ac:dyDescent="0.35">
      <c r="A11564" s="2" t="s">
        <v>181</v>
      </c>
      <c r="B11564" s="1" t="s">
        <v>182</v>
      </c>
      <c r="C11564" t="s">
        <v>515</v>
      </c>
      <c r="D11564" s="1" t="s">
        <v>301</v>
      </c>
      <c r="E11564" s="1" t="s">
        <v>14</v>
      </c>
      <c r="F11564" s="1" t="s">
        <v>15</v>
      </c>
      <c r="G11564" s="1" t="s">
        <v>215</v>
      </c>
      <c r="H11564" t="s">
        <v>16</v>
      </c>
      <c r="I11564" s="1" t="s">
        <v>253</v>
      </c>
      <c r="J11564" t="s">
        <v>72</v>
      </c>
      <c r="K11564" s="1" t="s">
        <v>57</v>
      </c>
      <c r="L11564" t="s">
        <v>363</v>
      </c>
      <c r="M11564" t="s">
        <v>57</v>
      </c>
      <c r="N11564">
        <v>1</v>
      </c>
      <c r="O11564" t="s">
        <v>232</v>
      </c>
      <c r="P11564">
        <v>1</v>
      </c>
      <c r="Q11564" t="s">
        <v>464</v>
      </c>
      <c r="R11564" t="s">
        <v>234</v>
      </c>
      <c r="S11564" t="s">
        <v>258</v>
      </c>
      <c r="T11564" t="s">
        <v>259</v>
      </c>
      <c r="U11564" t="s">
        <v>443</v>
      </c>
    </row>
    <row r="11565" spans="1:21" x14ac:dyDescent="0.35">
      <c r="A11565" s="2" t="s">
        <v>181</v>
      </c>
      <c r="B11565" s="1" t="s">
        <v>182</v>
      </c>
      <c r="C11565" t="s">
        <v>515</v>
      </c>
      <c r="D11565" s="1" t="s">
        <v>301</v>
      </c>
      <c r="E11565" s="1" t="s">
        <v>14</v>
      </c>
      <c r="F11565" s="1" t="s">
        <v>15</v>
      </c>
      <c r="G11565" s="1" t="s">
        <v>215</v>
      </c>
      <c r="H11565" t="s">
        <v>20</v>
      </c>
      <c r="I11565" s="1" t="s">
        <v>487</v>
      </c>
      <c r="J11565" t="s">
        <v>42</v>
      </c>
      <c r="K11565" s="1" t="s">
        <v>57</v>
      </c>
      <c r="L11565" t="s">
        <v>278</v>
      </c>
      <c r="M11565" t="s">
        <v>57</v>
      </c>
      <c r="N11565">
        <v>1</v>
      </c>
      <c r="O11565" t="s">
        <v>232</v>
      </c>
      <c r="P11565">
        <v>1</v>
      </c>
      <c r="Q11565">
        <v>1</v>
      </c>
      <c r="R11565" t="s">
        <v>234</v>
      </c>
      <c r="S11565" t="s">
        <v>271</v>
      </c>
      <c r="T11565" t="s">
        <v>259</v>
      </c>
      <c r="U11565" t="s">
        <v>443</v>
      </c>
    </row>
    <row r="11566" spans="1:21" x14ac:dyDescent="0.35">
      <c r="A11566" s="2" t="s">
        <v>181</v>
      </c>
      <c r="B11566" s="1" t="s">
        <v>182</v>
      </c>
      <c r="C11566" t="s">
        <v>515</v>
      </c>
      <c r="D11566" s="1" t="s">
        <v>301</v>
      </c>
      <c r="E11566" s="1" t="s">
        <v>14</v>
      </c>
      <c r="F11566" s="1" t="s">
        <v>15</v>
      </c>
      <c r="G11566" s="1" t="s">
        <v>215</v>
      </c>
      <c r="H11566" t="s">
        <v>20</v>
      </c>
      <c r="I11566" s="1" t="s">
        <v>487</v>
      </c>
      <c r="J11566" t="s">
        <v>42</v>
      </c>
      <c r="K11566" s="1" t="s">
        <v>57</v>
      </c>
      <c r="L11566" t="s">
        <v>363</v>
      </c>
      <c r="M11566" t="s">
        <v>57</v>
      </c>
      <c r="N11566">
        <v>1</v>
      </c>
      <c r="O11566" t="s">
        <v>232</v>
      </c>
      <c r="P11566">
        <v>1</v>
      </c>
      <c r="Q11566">
        <v>1</v>
      </c>
      <c r="R11566" t="s">
        <v>234</v>
      </c>
      <c r="S11566" t="s">
        <v>258</v>
      </c>
      <c r="T11566" t="s">
        <v>259</v>
      </c>
      <c r="U11566" t="s">
        <v>443</v>
      </c>
    </row>
    <row r="11567" spans="1:21" x14ac:dyDescent="0.35">
      <c r="A11567" s="2" t="s">
        <v>181</v>
      </c>
      <c r="B11567" s="1" t="s">
        <v>182</v>
      </c>
      <c r="C11567" t="s">
        <v>515</v>
      </c>
      <c r="D11567" s="1" t="s">
        <v>301</v>
      </c>
      <c r="E11567" s="1" t="s">
        <v>14</v>
      </c>
      <c r="F11567" s="1" t="s">
        <v>15</v>
      </c>
      <c r="G11567" s="1" t="s">
        <v>215</v>
      </c>
      <c r="H11567" t="s">
        <v>27</v>
      </c>
      <c r="I11567" s="1" t="s">
        <v>487</v>
      </c>
      <c r="J11567" t="s">
        <v>42</v>
      </c>
      <c r="K11567" s="1" t="s">
        <v>57</v>
      </c>
      <c r="L11567" t="s">
        <v>278</v>
      </c>
      <c r="M11567" t="s">
        <v>57</v>
      </c>
      <c r="N11567">
        <v>1</v>
      </c>
      <c r="O11567" t="s">
        <v>232</v>
      </c>
      <c r="P11567">
        <v>1</v>
      </c>
      <c r="Q11567">
        <v>1</v>
      </c>
      <c r="R11567" t="s">
        <v>234</v>
      </c>
      <c r="S11567" t="s">
        <v>258</v>
      </c>
      <c r="T11567" t="s">
        <v>259</v>
      </c>
      <c r="U11567" t="s">
        <v>443</v>
      </c>
    </row>
    <row r="11568" spans="1:21" x14ac:dyDescent="0.35">
      <c r="A11568" s="2" t="s">
        <v>181</v>
      </c>
      <c r="B11568" s="1" t="s">
        <v>182</v>
      </c>
      <c r="C11568" t="s">
        <v>515</v>
      </c>
      <c r="D11568" s="1" t="s">
        <v>301</v>
      </c>
      <c r="E11568" s="1" t="s">
        <v>14</v>
      </c>
      <c r="F11568" s="1" t="s">
        <v>21</v>
      </c>
      <c r="G11568" s="1" t="s">
        <v>29</v>
      </c>
      <c r="H11568" t="s">
        <v>16</v>
      </c>
      <c r="I11568" s="1" t="s">
        <v>487</v>
      </c>
      <c r="J11568" t="s">
        <v>42</v>
      </c>
      <c r="K11568" s="1" t="s">
        <v>57</v>
      </c>
      <c r="L11568" t="s">
        <v>278</v>
      </c>
      <c r="M11568" t="s">
        <v>136</v>
      </c>
      <c r="N11568">
        <v>1</v>
      </c>
      <c r="O11568" t="s">
        <v>232</v>
      </c>
      <c r="P11568">
        <v>1</v>
      </c>
      <c r="Q11568">
        <v>1</v>
      </c>
      <c r="R11568" t="s">
        <v>234</v>
      </c>
      <c r="S11568" t="s">
        <v>258</v>
      </c>
      <c r="T11568" t="s">
        <v>259</v>
      </c>
      <c r="U11568" t="s">
        <v>443</v>
      </c>
    </row>
    <row r="11569" spans="1:21" x14ac:dyDescent="0.35">
      <c r="A11569" s="2" t="s">
        <v>181</v>
      </c>
      <c r="B11569" s="1" t="s">
        <v>182</v>
      </c>
      <c r="C11569" t="s">
        <v>515</v>
      </c>
      <c r="D11569" s="1" t="s">
        <v>301</v>
      </c>
      <c r="E11569" s="1" t="s">
        <v>14</v>
      </c>
      <c r="F11569" s="1" t="s">
        <v>21</v>
      </c>
      <c r="G11569" s="1" t="s">
        <v>29</v>
      </c>
      <c r="H11569" t="s">
        <v>20</v>
      </c>
      <c r="I11569" s="1" t="s">
        <v>487</v>
      </c>
      <c r="J11569" t="s">
        <v>42</v>
      </c>
      <c r="K11569" s="1" t="s">
        <v>57</v>
      </c>
      <c r="L11569" t="s">
        <v>278</v>
      </c>
      <c r="M11569" t="s">
        <v>57</v>
      </c>
      <c r="N11569">
        <v>1</v>
      </c>
      <c r="O11569" t="s">
        <v>232</v>
      </c>
      <c r="P11569">
        <v>1</v>
      </c>
      <c r="Q11569">
        <v>1</v>
      </c>
      <c r="R11569" t="s">
        <v>234</v>
      </c>
      <c r="S11569" t="s">
        <v>258</v>
      </c>
      <c r="T11569" t="s">
        <v>259</v>
      </c>
      <c r="U11569" t="s">
        <v>443</v>
      </c>
    </row>
    <row r="11570" spans="1:21" x14ac:dyDescent="0.35">
      <c r="A11570" s="2" t="s">
        <v>181</v>
      </c>
      <c r="B11570" s="1" t="s">
        <v>182</v>
      </c>
      <c r="C11570" t="s">
        <v>515</v>
      </c>
      <c r="D11570" s="1" t="s">
        <v>301</v>
      </c>
      <c r="E11570" s="1" t="s">
        <v>25</v>
      </c>
      <c r="F11570" s="1" t="s">
        <v>33</v>
      </c>
      <c r="G11570" s="1" t="s">
        <v>214</v>
      </c>
      <c r="H11570" t="s">
        <v>30</v>
      </c>
      <c r="I11570" s="1" t="s">
        <v>253</v>
      </c>
      <c r="J11570" t="s">
        <v>72</v>
      </c>
      <c r="K11570" s="1" t="s">
        <v>57</v>
      </c>
      <c r="L11570" t="s">
        <v>363</v>
      </c>
      <c r="M11570" t="s">
        <v>57</v>
      </c>
      <c r="N11570">
        <v>1</v>
      </c>
      <c r="O11570" t="s">
        <v>232</v>
      </c>
      <c r="P11570">
        <v>1</v>
      </c>
      <c r="Q11570" t="s">
        <v>464</v>
      </c>
      <c r="R11570" t="s">
        <v>234</v>
      </c>
      <c r="S11570" t="s">
        <v>258</v>
      </c>
      <c r="T11570" t="s">
        <v>259</v>
      </c>
      <c r="U11570" t="s">
        <v>443</v>
      </c>
    </row>
    <row r="11571" spans="1:21" x14ac:dyDescent="0.35">
      <c r="A11571" s="2" t="s">
        <v>181</v>
      </c>
      <c r="B11571" s="1" t="s">
        <v>182</v>
      </c>
      <c r="C11571" t="s">
        <v>515</v>
      </c>
      <c r="D11571" s="1" t="s">
        <v>301</v>
      </c>
      <c r="E11571" s="1" t="s">
        <v>25</v>
      </c>
      <c r="F11571" s="1" t="s">
        <v>33</v>
      </c>
      <c r="G11571" s="1" t="s">
        <v>214</v>
      </c>
      <c r="H11571" t="s">
        <v>24</v>
      </c>
      <c r="I11571" s="1" t="s">
        <v>393</v>
      </c>
      <c r="J11571" t="s">
        <v>42</v>
      </c>
      <c r="K11571" s="1" t="s">
        <v>57</v>
      </c>
      <c r="L11571" t="s">
        <v>278</v>
      </c>
      <c r="M11571" t="s">
        <v>57</v>
      </c>
      <c r="N11571">
        <v>1</v>
      </c>
      <c r="O11571" t="s">
        <v>232</v>
      </c>
      <c r="P11571">
        <v>1</v>
      </c>
      <c r="Q11571" t="s">
        <v>464</v>
      </c>
      <c r="R11571" t="s">
        <v>234</v>
      </c>
      <c r="S11571" t="s">
        <v>258</v>
      </c>
      <c r="T11571" t="s">
        <v>259</v>
      </c>
      <c r="U11571" t="s">
        <v>443</v>
      </c>
    </row>
    <row r="11572" spans="1:21" x14ac:dyDescent="0.35">
      <c r="A11572" s="2" t="s">
        <v>181</v>
      </c>
      <c r="B11572" s="1" t="s">
        <v>182</v>
      </c>
      <c r="C11572" t="s">
        <v>515</v>
      </c>
      <c r="D11572" s="1" t="s">
        <v>301</v>
      </c>
      <c r="E11572" s="1" t="s">
        <v>25</v>
      </c>
      <c r="F11572" s="1" t="s">
        <v>26</v>
      </c>
      <c r="G11572" s="1" t="s">
        <v>215</v>
      </c>
      <c r="H11572" t="s">
        <v>52</v>
      </c>
      <c r="I11572" s="1" t="s">
        <v>253</v>
      </c>
      <c r="J11572" t="s">
        <v>72</v>
      </c>
      <c r="K11572" s="1" t="s">
        <v>57</v>
      </c>
      <c r="L11572" t="s">
        <v>278</v>
      </c>
      <c r="M11572" t="s">
        <v>57</v>
      </c>
      <c r="N11572">
        <v>1</v>
      </c>
      <c r="O11572" t="s">
        <v>232</v>
      </c>
      <c r="P11572">
        <v>1</v>
      </c>
      <c r="Q11572" t="s">
        <v>464</v>
      </c>
      <c r="R11572" t="s">
        <v>234</v>
      </c>
      <c r="S11572" t="s">
        <v>258</v>
      </c>
      <c r="T11572" t="s">
        <v>259</v>
      </c>
      <c r="U11572" t="s">
        <v>443</v>
      </c>
    </row>
    <row r="11573" spans="1:21" x14ac:dyDescent="0.35">
      <c r="A11573" s="2" t="s">
        <v>181</v>
      </c>
      <c r="B11573" s="1" t="s">
        <v>182</v>
      </c>
      <c r="C11573" t="s">
        <v>515</v>
      </c>
      <c r="D11573" s="1" t="s">
        <v>301</v>
      </c>
      <c r="E11573" s="1" t="s">
        <v>25</v>
      </c>
      <c r="F11573" s="1" t="s">
        <v>26</v>
      </c>
      <c r="G11573" s="1" t="s">
        <v>215</v>
      </c>
      <c r="H11573" t="s">
        <v>52</v>
      </c>
      <c r="I11573" s="1" t="s">
        <v>393</v>
      </c>
      <c r="J11573" t="s">
        <v>42</v>
      </c>
      <c r="K11573" s="1" t="s">
        <v>57</v>
      </c>
      <c r="L11573" t="s">
        <v>363</v>
      </c>
      <c r="M11573" t="s">
        <v>57</v>
      </c>
      <c r="N11573">
        <v>1</v>
      </c>
      <c r="O11573" t="s">
        <v>232</v>
      </c>
      <c r="P11573">
        <v>1</v>
      </c>
      <c r="Q11573" t="s">
        <v>464</v>
      </c>
      <c r="R11573" t="s">
        <v>234</v>
      </c>
      <c r="S11573" t="s">
        <v>258</v>
      </c>
      <c r="T11573" t="s">
        <v>259</v>
      </c>
      <c r="U11573" t="s">
        <v>443</v>
      </c>
    </row>
    <row r="11574" spans="1:21" x14ac:dyDescent="0.35">
      <c r="A11574" s="2" t="s">
        <v>181</v>
      </c>
      <c r="B11574" s="1" t="s">
        <v>182</v>
      </c>
      <c r="C11574" t="s">
        <v>515</v>
      </c>
      <c r="D11574" s="1" t="s">
        <v>301</v>
      </c>
      <c r="E11574" s="1" t="s">
        <v>25</v>
      </c>
      <c r="F11574" s="1" t="s">
        <v>26</v>
      </c>
      <c r="G11574" s="1" t="s">
        <v>215</v>
      </c>
      <c r="H11574" t="s">
        <v>16</v>
      </c>
      <c r="I11574" s="1" t="s">
        <v>253</v>
      </c>
      <c r="J11574" t="s">
        <v>72</v>
      </c>
      <c r="K11574" s="1" t="s">
        <v>57</v>
      </c>
      <c r="L11574" t="s">
        <v>278</v>
      </c>
      <c r="M11574" t="s">
        <v>57</v>
      </c>
      <c r="N11574">
        <v>1</v>
      </c>
      <c r="O11574" t="s">
        <v>232</v>
      </c>
      <c r="P11574">
        <v>1</v>
      </c>
      <c r="Q11574" t="s">
        <v>464</v>
      </c>
      <c r="R11574" t="s">
        <v>234</v>
      </c>
      <c r="S11574" t="s">
        <v>258</v>
      </c>
      <c r="T11574" t="s">
        <v>259</v>
      </c>
      <c r="U11574" t="s">
        <v>443</v>
      </c>
    </row>
    <row r="11575" spans="1:21" x14ac:dyDescent="0.35">
      <c r="A11575" s="2" t="s">
        <v>181</v>
      </c>
      <c r="B11575" s="1" t="s">
        <v>182</v>
      </c>
      <c r="C11575" t="s">
        <v>515</v>
      </c>
      <c r="D11575" s="1" t="s">
        <v>301</v>
      </c>
      <c r="E11575" s="1" t="s">
        <v>25</v>
      </c>
      <c r="F11575" s="1" t="s">
        <v>26</v>
      </c>
      <c r="G11575" s="1" t="s">
        <v>215</v>
      </c>
      <c r="H11575" t="s">
        <v>16</v>
      </c>
      <c r="I11575" s="1" t="s">
        <v>253</v>
      </c>
      <c r="J11575" t="s">
        <v>72</v>
      </c>
      <c r="K11575" s="1" t="s">
        <v>57</v>
      </c>
      <c r="L11575" t="s">
        <v>363</v>
      </c>
      <c r="M11575" t="s">
        <v>57</v>
      </c>
      <c r="N11575">
        <v>1</v>
      </c>
      <c r="O11575" t="s">
        <v>232</v>
      </c>
      <c r="P11575">
        <v>1</v>
      </c>
      <c r="Q11575" t="s">
        <v>464</v>
      </c>
      <c r="R11575" t="s">
        <v>234</v>
      </c>
      <c r="S11575" t="s">
        <v>271</v>
      </c>
      <c r="T11575" t="s">
        <v>259</v>
      </c>
      <c r="U11575" t="s">
        <v>443</v>
      </c>
    </row>
    <row r="11576" spans="1:21" x14ac:dyDescent="0.35">
      <c r="A11576" s="2" t="s">
        <v>181</v>
      </c>
      <c r="B11576" s="1" t="s">
        <v>182</v>
      </c>
      <c r="C11576" t="s">
        <v>515</v>
      </c>
      <c r="D11576" s="1" t="s">
        <v>301</v>
      </c>
      <c r="E11576" s="1" t="s">
        <v>25</v>
      </c>
      <c r="F11576" s="1" t="s">
        <v>26</v>
      </c>
      <c r="G11576" s="1" t="s">
        <v>215</v>
      </c>
      <c r="H11576" t="s">
        <v>16</v>
      </c>
      <c r="I11576" s="1" t="s">
        <v>393</v>
      </c>
      <c r="J11576" t="s">
        <v>42</v>
      </c>
      <c r="K11576" s="1" t="s">
        <v>57</v>
      </c>
      <c r="L11576" t="s">
        <v>278</v>
      </c>
      <c r="M11576" t="s">
        <v>57</v>
      </c>
      <c r="N11576">
        <v>2</v>
      </c>
      <c r="O11576" t="s">
        <v>232</v>
      </c>
      <c r="P11576">
        <v>1</v>
      </c>
      <c r="Q11576" t="s">
        <v>464</v>
      </c>
      <c r="R11576" t="s">
        <v>234</v>
      </c>
      <c r="S11576" t="s">
        <v>258</v>
      </c>
      <c r="T11576" t="s">
        <v>259</v>
      </c>
      <c r="U11576" t="s">
        <v>443</v>
      </c>
    </row>
    <row r="11577" spans="1:21" x14ac:dyDescent="0.35">
      <c r="A11577" s="2" t="s">
        <v>181</v>
      </c>
      <c r="B11577" s="1" t="s">
        <v>182</v>
      </c>
      <c r="C11577" t="s">
        <v>515</v>
      </c>
      <c r="D11577" s="1" t="s">
        <v>301</v>
      </c>
      <c r="E11577" s="1" t="s">
        <v>25</v>
      </c>
      <c r="F11577" s="1" t="s">
        <v>26</v>
      </c>
      <c r="G11577" s="1" t="s">
        <v>215</v>
      </c>
      <c r="H11577" t="s">
        <v>16</v>
      </c>
      <c r="I11577" s="1" t="s">
        <v>487</v>
      </c>
      <c r="J11577" t="s">
        <v>42</v>
      </c>
      <c r="K11577" s="1" t="s">
        <v>57</v>
      </c>
      <c r="L11577" t="s">
        <v>278</v>
      </c>
      <c r="M11577" t="s">
        <v>57</v>
      </c>
      <c r="N11577">
        <v>5</v>
      </c>
      <c r="O11577" t="s">
        <v>232</v>
      </c>
      <c r="P11577">
        <v>1</v>
      </c>
      <c r="Q11577">
        <v>1</v>
      </c>
      <c r="R11577" t="s">
        <v>234</v>
      </c>
      <c r="S11577" t="s">
        <v>258</v>
      </c>
      <c r="T11577" t="s">
        <v>259</v>
      </c>
      <c r="U11577" t="s">
        <v>443</v>
      </c>
    </row>
    <row r="11578" spans="1:21" x14ac:dyDescent="0.35">
      <c r="A11578" s="2" t="s">
        <v>181</v>
      </c>
      <c r="B11578" s="1" t="s">
        <v>182</v>
      </c>
      <c r="C11578" t="s">
        <v>515</v>
      </c>
      <c r="D11578" s="1" t="s">
        <v>301</v>
      </c>
      <c r="E11578" s="1" t="s">
        <v>25</v>
      </c>
      <c r="F11578" s="1" t="s">
        <v>26</v>
      </c>
      <c r="G11578" s="1" t="s">
        <v>215</v>
      </c>
      <c r="H11578" t="s">
        <v>16</v>
      </c>
      <c r="I11578" s="1" t="s">
        <v>487</v>
      </c>
      <c r="J11578" t="s">
        <v>42</v>
      </c>
      <c r="K11578" s="1" t="s">
        <v>57</v>
      </c>
      <c r="L11578" t="s">
        <v>278</v>
      </c>
      <c r="M11578" t="s">
        <v>57</v>
      </c>
      <c r="N11578">
        <v>1</v>
      </c>
      <c r="O11578" t="s">
        <v>232</v>
      </c>
      <c r="P11578">
        <v>1</v>
      </c>
      <c r="Q11578">
        <v>1</v>
      </c>
      <c r="R11578" t="s">
        <v>234</v>
      </c>
      <c r="S11578" t="s">
        <v>271</v>
      </c>
      <c r="T11578" t="s">
        <v>259</v>
      </c>
      <c r="U11578" t="s">
        <v>443</v>
      </c>
    </row>
    <row r="11579" spans="1:21" x14ac:dyDescent="0.35">
      <c r="A11579" s="2" t="s">
        <v>181</v>
      </c>
      <c r="B11579" s="1" t="s">
        <v>182</v>
      </c>
      <c r="C11579" t="s">
        <v>515</v>
      </c>
      <c r="D11579" s="1" t="s">
        <v>301</v>
      </c>
      <c r="E11579" s="1" t="s">
        <v>25</v>
      </c>
      <c r="F11579" s="1" t="s">
        <v>26</v>
      </c>
      <c r="G11579" s="1" t="s">
        <v>215</v>
      </c>
      <c r="H11579" t="s">
        <v>20</v>
      </c>
      <c r="I11579" s="1" t="s">
        <v>253</v>
      </c>
      <c r="J11579" t="s">
        <v>72</v>
      </c>
      <c r="K11579" s="1" t="s">
        <v>57</v>
      </c>
      <c r="L11579" t="s">
        <v>278</v>
      </c>
      <c r="M11579" t="s">
        <v>57</v>
      </c>
      <c r="N11579">
        <v>1</v>
      </c>
      <c r="O11579" t="s">
        <v>232</v>
      </c>
      <c r="P11579">
        <v>1</v>
      </c>
      <c r="Q11579" t="s">
        <v>464</v>
      </c>
      <c r="R11579" t="s">
        <v>234</v>
      </c>
      <c r="S11579" t="s">
        <v>258</v>
      </c>
      <c r="T11579" t="s">
        <v>259</v>
      </c>
      <c r="U11579" t="s">
        <v>443</v>
      </c>
    </row>
    <row r="11580" spans="1:21" x14ac:dyDescent="0.35">
      <c r="A11580" s="2" t="s">
        <v>181</v>
      </c>
      <c r="B11580" s="1" t="s">
        <v>182</v>
      </c>
      <c r="C11580" t="s">
        <v>515</v>
      </c>
      <c r="D11580" s="1" t="s">
        <v>301</v>
      </c>
      <c r="E11580" s="1" t="s">
        <v>25</v>
      </c>
      <c r="F11580" s="1" t="s">
        <v>26</v>
      </c>
      <c r="G11580" s="1" t="s">
        <v>215</v>
      </c>
      <c r="H11580" t="s">
        <v>20</v>
      </c>
      <c r="I11580" s="1" t="s">
        <v>393</v>
      </c>
      <c r="J11580" t="s">
        <v>42</v>
      </c>
      <c r="K11580" s="1" t="s">
        <v>57</v>
      </c>
      <c r="L11580" t="s">
        <v>278</v>
      </c>
      <c r="M11580" t="s">
        <v>57</v>
      </c>
      <c r="N11580">
        <v>1</v>
      </c>
      <c r="O11580" t="s">
        <v>232</v>
      </c>
      <c r="P11580">
        <v>1</v>
      </c>
      <c r="Q11580" t="s">
        <v>464</v>
      </c>
      <c r="R11580" t="s">
        <v>234</v>
      </c>
      <c r="S11580" t="s">
        <v>258</v>
      </c>
      <c r="T11580" t="s">
        <v>259</v>
      </c>
      <c r="U11580" t="s">
        <v>443</v>
      </c>
    </row>
    <row r="11581" spans="1:21" x14ac:dyDescent="0.35">
      <c r="A11581" s="2" t="s">
        <v>181</v>
      </c>
      <c r="B11581" s="1" t="s">
        <v>182</v>
      </c>
      <c r="C11581" t="s">
        <v>515</v>
      </c>
      <c r="D11581" s="1" t="s">
        <v>301</v>
      </c>
      <c r="E11581" s="1" t="s">
        <v>25</v>
      </c>
      <c r="F11581" s="1" t="s">
        <v>26</v>
      </c>
      <c r="G11581" s="1" t="s">
        <v>215</v>
      </c>
      <c r="H11581" t="s">
        <v>20</v>
      </c>
      <c r="I11581" s="1" t="s">
        <v>487</v>
      </c>
      <c r="J11581" t="s">
        <v>42</v>
      </c>
      <c r="K11581" s="1" t="s">
        <v>57</v>
      </c>
      <c r="L11581" t="s">
        <v>278</v>
      </c>
      <c r="M11581" t="s">
        <v>57</v>
      </c>
      <c r="N11581">
        <v>1</v>
      </c>
      <c r="O11581" t="s">
        <v>232</v>
      </c>
      <c r="P11581">
        <v>1</v>
      </c>
      <c r="Q11581">
        <v>1</v>
      </c>
      <c r="R11581" t="s">
        <v>234</v>
      </c>
      <c r="S11581" t="s">
        <v>258</v>
      </c>
      <c r="T11581" t="s">
        <v>259</v>
      </c>
      <c r="U11581" t="s">
        <v>443</v>
      </c>
    </row>
    <row r="11582" spans="1:21" x14ac:dyDescent="0.35">
      <c r="A11582" s="2" t="s">
        <v>181</v>
      </c>
      <c r="B11582" s="1" t="s">
        <v>182</v>
      </c>
      <c r="C11582" t="s">
        <v>515</v>
      </c>
      <c r="D11582" s="1" t="s">
        <v>301</v>
      </c>
      <c r="E11582" s="1" t="s">
        <v>25</v>
      </c>
      <c r="F11582" s="1" t="s">
        <v>26</v>
      </c>
      <c r="G11582" s="1" t="s">
        <v>215</v>
      </c>
      <c r="H11582" t="s">
        <v>36</v>
      </c>
      <c r="I11582" s="1" t="s">
        <v>393</v>
      </c>
      <c r="J11582" t="s">
        <v>42</v>
      </c>
      <c r="K11582" s="1" t="s">
        <v>57</v>
      </c>
      <c r="L11582" t="s">
        <v>278</v>
      </c>
      <c r="M11582" t="s">
        <v>57</v>
      </c>
      <c r="N11582">
        <v>1</v>
      </c>
      <c r="O11582" t="s">
        <v>232</v>
      </c>
      <c r="P11582">
        <v>1</v>
      </c>
      <c r="Q11582" t="s">
        <v>464</v>
      </c>
      <c r="R11582" t="s">
        <v>234</v>
      </c>
      <c r="S11582" t="s">
        <v>258</v>
      </c>
      <c r="T11582" t="s">
        <v>259</v>
      </c>
      <c r="U11582" t="s">
        <v>443</v>
      </c>
    </row>
    <row r="11583" spans="1:21" x14ac:dyDescent="0.35">
      <c r="A11583" s="2" t="s">
        <v>181</v>
      </c>
      <c r="B11583" s="1" t="s">
        <v>182</v>
      </c>
      <c r="C11583" t="s">
        <v>515</v>
      </c>
      <c r="D11583" s="1" t="s">
        <v>301</v>
      </c>
      <c r="E11583" s="1" t="s">
        <v>25</v>
      </c>
      <c r="F11583" s="1" t="s">
        <v>15</v>
      </c>
      <c r="G11583" s="1" t="s">
        <v>215</v>
      </c>
      <c r="H11583" t="s">
        <v>27</v>
      </c>
      <c r="I11583" s="1" t="s">
        <v>253</v>
      </c>
      <c r="J11583" t="s">
        <v>72</v>
      </c>
      <c r="K11583" s="1" t="s">
        <v>57</v>
      </c>
      <c r="L11583" t="s">
        <v>363</v>
      </c>
      <c r="M11583" t="s">
        <v>57</v>
      </c>
      <c r="N11583">
        <v>1</v>
      </c>
      <c r="O11583" t="s">
        <v>232</v>
      </c>
      <c r="P11583">
        <v>1</v>
      </c>
      <c r="Q11583" t="s">
        <v>464</v>
      </c>
      <c r="R11583" t="s">
        <v>234</v>
      </c>
      <c r="S11583" t="s">
        <v>258</v>
      </c>
      <c r="T11583" t="s">
        <v>259</v>
      </c>
      <c r="U11583" t="s">
        <v>443</v>
      </c>
    </row>
    <row r="11584" spans="1:21" x14ac:dyDescent="0.35">
      <c r="A11584" s="2" t="s">
        <v>181</v>
      </c>
      <c r="B11584" s="1" t="s">
        <v>182</v>
      </c>
      <c r="C11584" t="s">
        <v>515</v>
      </c>
      <c r="D11584" s="1" t="s">
        <v>301</v>
      </c>
      <c r="E11584" s="1" t="s">
        <v>25</v>
      </c>
      <c r="F11584" s="1" t="s">
        <v>15</v>
      </c>
      <c r="G11584" s="1" t="s">
        <v>215</v>
      </c>
      <c r="H11584" t="s">
        <v>27</v>
      </c>
      <c r="I11584" s="1" t="s">
        <v>393</v>
      </c>
      <c r="J11584" t="s">
        <v>42</v>
      </c>
      <c r="K11584" s="1" t="s">
        <v>57</v>
      </c>
      <c r="L11584" t="s">
        <v>363</v>
      </c>
      <c r="M11584" t="s">
        <v>57</v>
      </c>
      <c r="N11584">
        <v>1</v>
      </c>
      <c r="O11584" t="s">
        <v>232</v>
      </c>
      <c r="P11584">
        <v>1</v>
      </c>
      <c r="Q11584" t="s">
        <v>464</v>
      </c>
      <c r="R11584" t="s">
        <v>234</v>
      </c>
      <c r="S11584" t="s">
        <v>258</v>
      </c>
      <c r="T11584" t="s">
        <v>259</v>
      </c>
      <c r="U11584" t="s">
        <v>443</v>
      </c>
    </row>
    <row r="11585" spans="1:21" x14ac:dyDescent="0.35">
      <c r="A11585" s="2" t="s">
        <v>181</v>
      </c>
      <c r="B11585" s="1" t="s">
        <v>182</v>
      </c>
      <c r="C11585" t="s">
        <v>515</v>
      </c>
      <c r="D11585" s="1" t="s">
        <v>301</v>
      </c>
      <c r="E11585" s="1" t="s">
        <v>25</v>
      </c>
      <c r="F11585" s="1" t="s">
        <v>15</v>
      </c>
      <c r="G11585" s="1" t="s">
        <v>215</v>
      </c>
      <c r="H11585" t="s">
        <v>30</v>
      </c>
      <c r="I11585" s="1" t="s">
        <v>393</v>
      </c>
      <c r="J11585" t="s">
        <v>42</v>
      </c>
      <c r="K11585" s="1" t="s">
        <v>57</v>
      </c>
      <c r="L11585" t="s">
        <v>278</v>
      </c>
      <c r="M11585" t="s">
        <v>57</v>
      </c>
      <c r="N11585">
        <v>1</v>
      </c>
      <c r="O11585" t="s">
        <v>232</v>
      </c>
      <c r="P11585">
        <v>1</v>
      </c>
      <c r="Q11585" t="s">
        <v>464</v>
      </c>
      <c r="R11585" t="s">
        <v>234</v>
      </c>
      <c r="S11585" t="s">
        <v>271</v>
      </c>
      <c r="T11585" t="s">
        <v>259</v>
      </c>
      <c r="U11585" t="s">
        <v>443</v>
      </c>
    </row>
    <row r="11586" spans="1:21" x14ac:dyDescent="0.35">
      <c r="A11586" s="2" t="s">
        <v>181</v>
      </c>
      <c r="B11586" s="1" t="s">
        <v>182</v>
      </c>
      <c r="C11586" t="s">
        <v>515</v>
      </c>
      <c r="D11586" s="1" t="s">
        <v>301</v>
      </c>
      <c r="E11586" s="1" t="s">
        <v>25</v>
      </c>
      <c r="F11586" s="1" t="s">
        <v>15</v>
      </c>
      <c r="G11586" s="1" t="s">
        <v>215</v>
      </c>
      <c r="H11586" t="s">
        <v>30</v>
      </c>
      <c r="I11586" s="1" t="s">
        <v>393</v>
      </c>
      <c r="J11586" t="s">
        <v>42</v>
      </c>
      <c r="K11586" s="1" t="s">
        <v>57</v>
      </c>
      <c r="L11586" t="s">
        <v>363</v>
      </c>
      <c r="M11586" t="s">
        <v>57</v>
      </c>
      <c r="N11586">
        <v>1</v>
      </c>
      <c r="O11586" t="s">
        <v>232</v>
      </c>
      <c r="P11586">
        <v>1</v>
      </c>
      <c r="Q11586" t="s">
        <v>464</v>
      </c>
      <c r="R11586" t="s">
        <v>234</v>
      </c>
      <c r="S11586" t="s">
        <v>258</v>
      </c>
      <c r="T11586" t="s">
        <v>259</v>
      </c>
      <c r="U11586" t="s">
        <v>443</v>
      </c>
    </row>
    <row r="11587" spans="1:21" x14ac:dyDescent="0.35">
      <c r="A11587" s="2" t="s">
        <v>181</v>
      </c>
      <c r="B11587" s="1" t="s">
        <v>182</v>
      </c>
      <c r="C11587" t="s">
        <v>515</v>
      </c>
      <c r="D11587" s="1" t="s">
        <v>301</v>
      </c>
      <c r="E11587" s="1" t="s">
        <v>25</v>
      </c>
      <c r="F11587" s="1" t="s">
        <v>15</v>
      </c>
      <c r="G11587" s="1" t="s">
        <v>215</v>
      </c>
      <c r="H11587" t="s">
        <v>36</v>
      </c>
      <c r="I11587" s="1" t="s">
        <v>487</v>
      </c>
      <c r="J11587" t="s">
        <v>42</v>
      </c>
      <c r="K11587" s="1" t="s">
        <v>57</v>
      </c>
      <c r="L11587" t="s">
        <v>278</v>
      </c>
      <c r="M11587" t="s">
        <v>130</v>
      </c>
      <c r="N11587">
        <v>1</v>
      </c>
      <c r="O11587" t="s">
        <v>232</v>
      </c>
      <c r="P11587">
        <v>1</v>
      </c>
      <c r="Q11587">
        <v>1</v>
      </c>
      <c r="R11587" t="s">
        <v>234</v>
      </c>
      <c r="S11587" t="s">
        <v>258</v>
      </c>
      <c r="T11587" t="s">
        <v>259</v>
      </c>
      <c r="U11587" t="s">
        <v>443</v>
      </c>
    </row>
    <row r="11588" spans="1:21" x14ac:dyDescent="0.35">
      <c r="A11588" s="2" t="s">
        <v>181</v>
      </c>
      <c r="B11588" s="1" t="s">
        <v>182</v>
      </c>
      <c r="C11588" t="s">
        <v>515</v>
      </c>
      <c r="D11588" s="1" t="s">
        <v>301</v>
      </c>
      <c r="E11588" s="1" t="s">
        <v>25</v>
      </c>
      <c r="F11588" s="1" t="s">
        <v>29</v>
      </c>
      <c r="G11588" s="1" t="s">
        <v>29</v>
      </c>
      <c r="H11588" t="s">
        <v>16</v>
      </c>
      <c r="I11588" s="1" t="s">
        <v>393</v>
      </c>
      <c r="J11588" t="s">
        <v>42</v>
      </c>
      <c r="K11588" s="1" t="s">
        <v>57</v>
      </c>
      <c r="L11588" t="s">
        <v>363</v>
      </c>
      <c r="M11588" t="s">
        <v>57</v>
      </c>
      <c r="N11588">
        <v>1</v>
      </c>
      <c r="O11588" t="s">
        <v>232</v>
      </c>
      <c r="P11588">
        <v>1</v>
      </c>
      <c r="Q11588" t="s">
        <v>464</v>
      </c>
      <c r="R11588" t="s">
        <v>234</v>
      </c>
      <c r="S11588" t="s">
        <v>258</v>
      </c>
      <c r="T11588" t="s">
        <v>259</v>
      </c>
      <c r="U11588" t="s">
        <v>443</v>
      </c>
    </row>
    <row r="11589" spans="1:21" x14ac:dyDescent="0.35">
      <c r="A11589" s="2" t="s">
        <v>181</v>
      </c>
      <c r="B11589" s="1" t="s">
        <v>182</v>
      </c>
      <c r="C11589" t="s">
        <v>515</v>
      </c>
      <c r="D11589" s="1" t="s">
        <v>301</v>
      </c>
      <c r="E11589" s="1" t="s">
        <v>364</v>
      </c>
      <c r="F11589" s="1" t="s">
        <v>26</v>
      </c>
      <c r="G11589" s="1" t="s">
        <v>215</v>
      </c>
      <c r="H11589" t="s">
        <v>36</v>
      </c>
      <c r="I11589" s="1" t="s">
        <v>393</v>
      </c>
      <c r="J11589" t="s">
        <v>42</v>
      </c>
      <c r="K11589" s="1" t="s">
        <v>57</v>
      </c>
      <c r="L11589" t="s">
        <v>363</v>
      </c>
      <c r="M11589" t="s">
        <v>57</v>
      </c>
      <c r="N11589">
        <v>1</v>
      </c>
      <c r="O11589" t="s">
        <v>232</v>
      </c>
      <c r="P11589">
        <v>1</v>
      </c>
      <c r="Q11589" t="s">
        <v>464</v>
      </c>
      <c r="R11589" t="s">
        <v>234</v>
      </c>
      <c r="S11589" t="s">
        <v>258</v>
      </c>
      <c r="T11589" t="s">
        <v>259</v>
      </c>
      <c r="U11589" t="s">
        <v>443</v>
      </c>
    </row>
    <row r="11590" spans="1:21" x14ac:dyDescent="0.35">
      <c r="A11590" s="2" t="s">
        <v>181</v>
      </c>
      <c r="B11590" s="1" t="s">
        <v>182</v>
      </c>
      <c r="C11590" t="s">
        <v>515</v>
      </c>
      <c r="D11590" s="1" t="s">
        <v>131</v>
      </c>
      <c r="E11590" s="1" t="s">
        <v>14</v>
      </c>
      <c r="F11590" s="1" t="s">
        <v>21</v>
      </c>
      <c r="G11590" s="1" t="s">
        <v>29</v>
      </c>
      <c r="H11590" t="s">
        <v>20</v>
      </c>
      <c r="I11590" s="1" t="s">
        <v>253</v>
      </c>
      <c r="J11590" t="s">
        <v>72</v>
      </c>
      <c r="K11590" s="1" t="s">
        <v>57</v>
      </c>
      <c r="L11590" t="s">
        <v>278</v>
      </c>
      <c r="M11590" t="s">
        <v>57</v>
      </c>
      <c r="N11590">
        <v>1</v>
      </c>
      <c r="O11590" t="s">
        <v>234</v>
      </c>
      <c r="P11590">
        <v>1</v>
      </c>
      <c r="Q11590" t="s">
        <v>464</v>
      </c>
      <c r="R11590" t="s">
        <v>234</v>
      </c>
      <c r="S11590" t="s">
        <v>258</v>
      </c>
      <c r="T11590" t="s">
        <v>259</v>
      </c>
      <c r="U11590" t="s">
        <v>443</v>
      </c>
    </row>
    <row r="11591" spans="1:21" x14ac:dyDescent="0.35">
      <c r="A11591" s="2" t="s">
        <v>183</v>
      </c>
      <c r="B11591" s="1" t="s">
        <v>184</v>
      </c>
      <c r="C11591" t="s">
        <v>512</v>
      </c>
      <c r="D11591" s="1" t="s">
        <v>134</v>
      </c>
      <c r="E11591" s="1" t="s">
        <v>14</v>
      </c>
      <c r="F11591" s="1" t="s">
        <v>26</v>
      </c>
      <c r="G11591" s="1" t="s">
        <v>215</v>
      </c>
      <c r="H11591" t="s">
        <v>16</v>
      </c>
      <c r="I11591" s="1" t="s">
        <v>430</v>
      </c>
      <c r="J11591" t="s">
        <v>297</v>
      </c>
      <c r="K11591" s="1" t="s">
        <v>57</v>
      </c>
      <c r="L11591" t="s">
        <v>278</v>
      </c>
      <c r="M11591" t="s">
        <v>62</v>
      </c>
      <c r="N11591">
        <v>1</v>
      </c>
      <c r="O11591" t="s">
        <v>232</v>
      </c>
      <c r="P11591">
        <v>1</v>
      </c>
      <c r="Q11591">
        <v>1</v>
      </c>
      <c r="R11591" t="s">
        <v>234</v>
      </c>
      <c r="S11591" t="s">
        <v>258</v>
      </c>
      <c r="T11591" t="s">
        <v>259</v>
      </c>
      <c r="U11591" t="s">
        <v>443</v>
      </c>
    </row>
    <row r="11592" spans="1:21" x14ac:dyDescent="0.35">
      <c r="A11592" s="2" t="s">
        <v>183</v>
      </c>
      <c r="B11592" s="1" t="s">
        <v>184</v>
      </c>
      <c r="C11592" t="s">
        <v>512</v>
      </c>
      <c r="D11592" s="1" t="s">
        <v>134</v>
      </c>
      <c r="E11592" s="1" t="s">
        <v>14</v>
      </c>
      <c r="F11592" s="1" t="s">
        <v>26</v>
      </c>
      <c r="G11592" s="1" t="s">
        <v>215</v>
      </c>
      <c r="H11592" t="s">
        <v>27</v>
      </c>
      <c r="I11592" s="1" t="s">
        <v>430</v>
      </c>
      <c r="J11592" t="s">
        <v>297</v>
      </c>
      <c r="K11592" s="1" t="s">
        <v>57</v>
      </c>
      <c r="L11592" t="s">
        <v>278</v>
      </c>
      <c r="M11592" t="s">
        <v>62</v>
      </c>
      <c r="N11592">
        <v>1</v>
      </c>
      <c r="O11592" t="s">
        <v>232</v>
      </c>
      <c r="P11592">
        <v>1</v>
      </c>
      <c r="Q11592">
        <v>1</v>
      </c>
      <c r="R11592" t="s">
        <v>234</v>
      </c>
      <c r="S11592" t="s">
        <v>258</v>
      </c>
      <c r="T11592" t="s">
        <v>259</v>
      </c>
      <c r="U11592" t="s">
        <v>443</v>
      </c>
    </row>
    <row r="11593" spans="1:21" x14ac:dyDescent="0.35">
      <c r="A11593" s="2" t="s">
        <v>183</v>
      </c>
      <c r="B11593" s="1" t="s">
        <v>184</v>
      </c>
      <c r="C11593" t="s">
        <v>512</v>
      </c>
      <c r="D11593" s="1" t="s">
        <v>134</v>
      </c>
      <c r="E11593" s="1" t="s">
        <v>14</v>
      </c>
      <c r="F11593" s="1" t="s">
        <v>15</v>
      </c>
      <c r="G11593" s="1" t="s">
        <v>215</v>
      </c>
      <c r="H11593" t="s">
        <v>40</v>
      </c>
      <c r="I11593" s="1" t="s">
        <v>430</v>
      </c>
      <c r="J11593" t="s">
        <v>297</v>
      </c>
      <c r="K11593" s="1" t="s">
        <v>57</v>
      </c>
      <c r="L11593" t="s">
        <v>363</v>
      </c>
      <c r="M11593" t="s">
        <v>61</v>
      </c>
      <c r="N11593">
        <v>1</v>
      </c>
      <c r="O11593" t="s">
        <v>232</v>
      </c>
      <c r="P11593">
        <v>0</v>
      </c>
      <c r="Q11593">
        <v>1</v>
      </c>
      <c r="R11593" t="s">
        <v>234</v>
      </c>
      <c r="S11593" t="s">
        <v>258</v>
      </c>
      <c r="T11593" t="s">
        <v>259</v>
      </c>
      <c r="U11593" t="s">
        <v>443</v>
      </c>
    </row>
    <row r="11594" spans="1:21" x14ac:dyDescent="0.35">
      <c r="A11594" s="2" t="s">
        <v>183</v>
      </c>
      <c r="B11594" s="1" t="s">
        <v>184</v>
      </c>
      <c r="C11594" t="s">
        <v>512</v>
      </c>
      <c r="D11594" s="1" t="s">
        <v>134</v>
      </c>
      <c r="E11594" s="1" t="s">
        <v>14</v>
      </c>
      <c r="F11594" s="1" t="s">
        <v>29</v>
      </c>
      <c r="G11594" s="1" t="s">
        <v>29</v>
      </c>
      <c r="H11594" t="s">
        <v>74</v>
      </c>
      <c r="I11594" s="1" t="s">
        <v>430</v>
      </c>
      <c r="J11594" t="s">
        <v>297</v>
      </c>
      <c r="K11594" s="1" t="s">
        <v>57</v>
      </c>
      <c r="L11594" t="s">
        <v>278</v>
      </c>
      <c r="M11594" t="s">
        <v>62</v>
      </c>
      <c r="N11594">
        <v>1</v>
      </c>
      <c r="O11594" t="s">
        <v>232</v>
      </c>
      <c r="P11594">
        <v>1</v>
      </c>
      <c r="Q11594">
        <v>1</v>
      </c>
      <c r="R11594" t="s">
        <v>234</v>
      </c>
      <c r="S11594" t="s">
        <v>258</v>
      </c>
      <c r="T11594" t="s">
        <v>259</v>
      </c>
      <c r="U11594" t="s">
        <v>443</v>
      </c>
    </row>
    <row r="11595" spans="1:21" x14ac:dyDescent="0.35">
      <c r="A11595" s="2" t="s">
        <v>183</v>
      </c>
      <c r="B11595" s="1" t="s">
        <v>184</v>
      </c>
      <c r="C11595" t="s">
        <v>512</v>
      </c>
      <c r="D11595" s="1" t="s">
        <v>134</v>
      </c>
      <c r="E11595" s="1" t="s">
        <v>25</v>
      </c>
      <c r="F11595" s="1" t="s">
        <v>33</v>
      </c>
      <c r="G11595" s="1" t="s">
        <v>214</v>
      </c>
      <c r="H11595" t="s">
        <v>40</v>
      </c>
      <c r="I11595" s="1" t="s">
        <v>430</v>
      </c>
      <c r="J11595" t="s">
        <v>297</v>
      </c>
      <c r="K11595" s="1" t="s">
        <v>57</v>
      </c>
      <c r="L11595" t="s">
        <v>278</v>
      </c>
      <c r="M11595" t="s">
        <v>62</v>
      </c>
      <c r="N11595">
        <v>1</v>
      </c>
      <c r="O11595" t="s">
        <v>232</v>
      </c>
      <c r="P11595">
        <v>1</v>
      </c>
      <c r="Q11595">
        <v>1</v>
      </c>
      <c r="R11595" t="s">
        <v>234</v>
      </c>
      <c r="S11595" t="s">
        <v>258</v>
      </c>
      <c r="T11595" t="s">
        <v>259</v>
      </c>
      <c r="U11595" t="s">
        <v>443</v>
      </c>
    </row>
    <row r="11596" spans="1:21" x14ac:dyDescent="0.35">
      <c r="A11596" s="2" t="s">
        <v>183</v>
      </c>
      <c r="B11596" s="1" t="s">
        <v>184</v>
      </c>
      <c r="C11596" t="s">
        <v>512</v>
      </c>
      <c r="D11596" s="1" t="s">
        <v>134</v>
      </c>
      <c r="E11596" s="1" t="s">
        <v>25</v>
      </c>
      <c r="F11596" s="1" t="s">
        <v>33</v>
      </c>
      <c r="G11596" s="1" t="s">
        <v>214</v>
      </c>
      <c r="H11596" t="s">
        <v>74</v>
      </c>
      <c r="I11596" s="1" t="s">
        <v>430</v>
      </c>
      <c r="J11596" t="s">
        <v>297</v>
      </c>
      <c r="K11596" s="1" t="s">
        <v>57</v>
      </c>
      <c r="L11596" t="s">
        <v>363</v>
      </c>
      <c r="M11596" t="s">
        <v>61</v>
      </c>
      <c r="N11596">
        <v>1</v>
      </c>
      <c r="O11596" t="s">
        <v>232</v>
      </c>
      <c r="P11596">
        <v>0</v>
      </c>
      <c r="Q11596">
        <v>1</v>
      </c>
      <c r="R11596" t="s">
        <v>234</v>
      </c>
      <c r="S11596" t="s">
        <v>258</v>
      </c>
      <c r="T11596" t="s">
        <v>259</v>
      </c>
      <c r="U11596" t="s">
        <v>443</v>
      </c>
    </row>
    <row r="11597" spans="1:21" x14ac:dyDescent="0.35">
      <c r="A11597" s="2" t="s">
        <v>183</v>
      </c>
      <c r="B11597" s="1" t="s">
        <v>184</v>
      </c>
      <c r="C11597" t="s">
        <v>512</v>
      </c>
      <c r="D11597" s="1" t="s">
        <v>134</v>
      </c>
      <c r="E11597" s="1" t="s">
        <v>25</v>
      </c>
      <c r="F11597" s="1" t="s">
        <v>26</v>
      </c>
      <c r="G11597" s="1" t="s">
        <v>215</v>
      </c>
      <c r="H11597" t="s">
        <v>20</v>
      </c>
      <c r="I11597" s="1" t="s">
        <v>430</v>
      </c>
      <c r="J11597" t="s">
        <v>297</v>
      </c>
      <c r="K11597" s="1" t="s">
        <v>57</v>
      </c>
      <c r="L11597" t="s">
        <v>278</v>
      </c>
      <c r="M11597" t="s">
        <v>61</v>
      </c>
      <c r="N11597">
        <v>1</v>
      </c>
      <c r="O11597" t="s">
        <v>232</v>
      </c>
      <c r="P11597">
        <v>1</v>
      </c>
      <c r="Q11597">
        <v>1</v>
      </c>
      <c r="R11597" t="s">
        <v>234</v>
      </c>
      <c r="S11597" t="s">
        <v>258</v>
      </c>
      <c r="T11597" t="s">
        <v>259</v>
      </c>
      <c r="U11597" t="s">
        <v>443</v>
      </c>
    </row>
    <row r="11598" spans="1:21" x14ac:dyDescent="0.35">
      <c r="A11598" s="2" t="s">
        <v>183</v>
      </c>
      <c r="B11598" s="1" t="s">
        <v>184</v>
      </c>
      <c r="C11598" t="s">
        <v>512</v>
      </c>
      <c r="D11598" s="1" t="s">
        <v>134</v>
      </c>
      <c r="E11598" s="1" t="s">
        <v>25</v>
      </c>
      <c r="F11598" s="1" t="s">
        <v>15</v>
      </c>
      <c r="G11598" s="1" t="s">
        <v>215</v>
      </c>
      <c r="H11598" t="s">
        <v>30</v>
      </c>
      <c r="I11598" s="1" t="s">
        <v>430</v>
      </c>
      <c r="J11598" t="s">
        <v>297</v>
      </c>
      <c r="K11598" s="1" t="s">
        <v>57</v>
      </c>
      <c r="L11598" t="s">
        <v>278</v>
      </c>
      <c r="M11598" t="s">
        <v>62</v>
      </c>
      <c r="N11598">
        <v>1</v>
      </c>
      <c r="O11598" t="s">
        <v>232</v>
      </c>
      <c r="P11598">
        <v>0</v>
      </c>
      <c r="Q11598">
        <v>1</v>
      </c>
      <c r="R11598" t="s">
        <v>234</v>
      </c>
      <c r="S11598" t="s">
        <v>258</v>
      </c>
      <c r="T11598" t="s">
        <v>259</v>
      </c>
      <c r="U11598" t="s">
        <v>443</v>
      </c>
    </row>
    <row r="11599" spans="1:21" x14ac:dyDescent="0.35">
      <c r="A11599" s="2" t="s">
        <v>183</v>
      </c>
      <c r="B11599" s="1" t="s">
        <v>184</v>
      </c>
      <c r="C11599" t="s">
        <v>512</v>
      </c>
      <c r="D11599" s="1" t="s">
        <v>134</v>
      </c>
      <c r="E11599" s="1" t="s">
        <v>25</v>
      </c>
      <c r="F11599" s="1" t="s">
        <v>15</v>
      </c>
      <c r="G11599" s="1" t="s">
        <v>215</v>
      </c>
      <c r="H11599" t="s">
        <v>74</v>
      </c>
      <c r="I11599" s="1" t="s">
        <v>430</v>
      </c>
      <c r="J11599" t="s">
        <v>297</v>
      </c>
      <c r="K11599" s="1" t="s">
        <v>57</v>
      </c>
      <c r="L11599" t="s">
        <v>278</v>
      </c>
      <c r="M11599" t="s">
        <v>62</v>
      </c>
      <c r="N11599">
        <v>2</v>
      </c>
      <c r="O11599" t="s">
        <v>232</v>
      </c>
      <c r="P11599">
        <v>1</v>
      </c>
      <c r="Q11599">
        <v>1</v>
      </c>
      <c r="R11599" t="s">
        <v>234</v>
      </c>
      <c r="S11599" t="s">
        <v>258</v>
      </c>
      <c r="T11599" t="s">
        <v>259</v>
      </c>
      <c r="U11599" t="s">
        <v>443</v>
      </c>
    </row>
    <row r="11600" spans="1:21" x14ac:dyDescent="0.35">
      <c r="A11600" s="2" t="s">
        <v>183</v>
      </c>
      <c r="B11600" s="1" t="s">
        <v>184</v>
      </c>
      <c r="C11600" t="s">
        <v>512</v>
      </c>
      <c r="D11600" s="1" t="s">
        <v>134</v>
      </c>
      <c r="E11600" s="1" t="s">
        <v>25</v>
      </c>
      <c r="F11600" s="1" t="s">
        <v>15</v>
      </c>
      <c r="G11600" s="1" t="s">
        <v>215</v>
      </c>
      <c r="H11600" t="s">
        <v>74</v>
      </c>
      <c r="I11600" s="1" t="s">
        <v>430</v>
      </c>
      <c r="J11600" t="s">
        <v>297</v>
      </c>
      <c r="K11600" s="1" t="s">
        <v>57</v>
      </c>
      <c r="L11600" t="s">
        <v>363</v>
      </c>
      <c r="M11600" t="s">
        <v>61</v>
      </c>
      <c r="N11600">
        <v>1</v>
      </c>
      <c r="O11600" t="s">
        <v>232</v>
      </c>
      <c r="P11600">
        <v>0</v>
      </c>
      <c r="Q11600">
        <v>1</v>
      </c>
      <c r="R11600" t="s">
        <v>234</v>
      </c>
      <c r="S11600" t="s">
        <v>258</v>
      </c>
      <c r="T11600" t="s">
        <v>259</v>
      </c>
      <c r="U11600" t="s">
        <v>443</v>
      </c>
    </row>
    <row r="11601" spans="1:21" x14ac:dyDescent="0.35">
      <c r="A11601" s="2" t="s">
        <v>183</v>
      </c>
      <c r="B11601" s="1" t="s">
        <v>184</v>
      </c>
      <c r="C11601" t="s">
        <v>512</v>
      </c>
      <c r="D11601" s="1" t="s">
        <v>134</v>
      </c>
      <c r="E11601" s="1" t="s">
        <v>25</v>
      </c>
      <c r="F11601" s="1" t="s">
        <v>29</v>
      </c>
      <c r="G11601" s="1" t="s">
        <v>29</v>
      </c>
      <c r="H11601" t="s">
        <v>74</v>
      </c>
      <c r="I11601" s="1" t="s">
        <v>430</v>
      </c>
      <c r="J11601" t="s">
        <v>297</v>
      </c>
      <c r="K11601" s="1" t="s">
        <v>57</v>
      </c>
      <c r="L11601" t="s">
        <v>278</v>
      </c>
      <c r="M11601" t="s">
        <v>61</v>
      </c>
      <c r="N11601">
        <v>1</v>
      </c>
      <c r="O11601" t="s">
        <v>232</v>
      </c>
      <c r="P11601">
        <v>0</v>
      </c>
      <c r="Q11601">
        <v>1</v>
      </c>
      <c r="R11601" t="s">
        <v>234</v>
      </c>
      <c r="S11601" t="s">
        <v>258</v>
      </c>
      <c r="T11601" t="s">
        <v>259</v>
      </c>
      <c r="U11601" t="s">
        <v>443</v>
      </c>
    </row>
    <row r="11602" spans="1:21" x14ac:dyDescent="0.35">
      <c r="A11602" s="2" t="s">
        <v>183</v>
      </c>
      <c r="B11602" s="1" t="s">
        <v>184</v>
      </c>
      <c r="C11602" t="s">
        <v>512</v>
      </c>
      <c r="D11602" s="1" t="s">
        <v>134</v>
      </c>
      <c r="E11602" s="1" t="s">
        <v>25</v>
      </c>
      <c r="F11602" s="1" t="s">
        <v>29</v>
      </c>
      <c r="G11602" s="1" t="s">
        <v>29</v>
      </c>
      <c r="H11602" t="s">
        <v>50</v>
      </c>
      <c r="I11602" s="1" t="s">
        <v>430</v>
      </c>
      <c r="J11602" t="s">
        <v>297</v>
      </c>
      <c r="K11602" s="1" t="s">
        <v>57</v>
      </c>
      <c r="L11602" t="s">
        <v>363</v>
      </c>
      <c r="M11602" t="s">
        <v>61</v>
      </c>
      <c r="N11602">
        <v>1</v>
      </c>
      <c r="O11602" t="s">
        <v>232</v>
      </c>
      <c r="P11602">
        <v>0</v>
      </c>
      <c r="Q11602">
        <v>1</v>
      </c>
      <c r="R11602" t="s">
        <v>234</v>
      </c>
      <c r="S11602" t="s">
        <v>258</v>
      </c>
      <c r="T11602" t="s">
        <v>259</v>
      </c>
      <c r="U11602" t="s">
        <v>444</v>
      </c>
    </row>
    <row r="11603" spans="1:21" x14ac:dyDescent="0.35">
      <c r="A11603" s="2" t="s">
        <v>183</v>
      </c>
      <c r="B11603" s="1" t="s">
        <v>184</v>
      </c>
      <c r="C11603" t="s">
        <v>512</v>
      </c>
      <c r="D11603" s="1" t="s">
        <v>55</v>
      </c>
      <c r="E11603" s="1" t="s">
        <v>14</v>
      </c>
      <c r="F11603" s="1" t="s">
        <v>33</v>
      </c>
      <c r="G11603" s="1" t="s">
        <v>214</v>
      </c>
      <c r="H11603" t="s">
        <v>40</v>
      </c>
      <c r="I11603" s="1" t="s">
        <v>307</v>
      </c>
      <c r="J11603" t="s">
        <v>42</v>
      </c>
      <c r="K11603" s="1" t="s">
        <v>22</v>
      </c>
      <c r="L11603" t="s">
        <v>278</v>
      </c>
      <c r="M11603" t="s">
        <v>28</v>
      </c>
      <c r="N11603">
        <v>1</v>
      </c>
      <c r="O11603" t="s">
        <v>233</v>
      </c>
      <c r="P11603">
        <v>0</v>
      </c>
      <c r="Q11603" t="s">
        <v>464</v>
      </c>
      <c r="R11603" t="s">
        <v>234</v>
      </c>
      <c r="S11603" t="s">
        <v>258</v>
      </c>
      <c r="T11603" t="s">
        <v>259</v>
      </c>
      <c r="U11603" t="s">
        <v>443</v>
      </c>
    </row>
    <row r="11604" spans="1:21" x14ac:dyDescent="0.35">
      <c r="A11604" s="2" t="s">
        <v>183</v>
      </c>
      <c r="B11604" s="1" t="s">
        <v>184</v>
      </c>
      <c r="C11604" t="s">
        <v>512</v>
      </c>
      <c r="D11604" s="1" t="s">
        <v>55</v>
      </c>
      <c r="E11604" s="1" t="s">
        <v>14</v>
      </c>
      <c r="F11604" s="1" t="s">
        <v>38</v>
      </c>
      <c r="G11604" s="1" t="s">
        <v>214</v>
      </c>
      <c r="H11604" t="s">
        <v>36</v>
      </c>
      <c r="I11604" s="1" t="s">
        <v>307</v>
      </c>
      <c r="J11604" t="s">
        <v>42</v>
      </c>
      <c r="K11604" s="1" t="s">
        <v>22</v>
      </c>
      <c r="L11604" t="s">
        <v>278</v>
      </c>
      <c r="M11604" t="s">
        <v>28</v>
      </c>
      <c r="N11604">
        <v>2</v>
      </c>
      <c r="O11604" t="s">
        <v>233</v>
      </c>
      <c r="P11604">
        <v>0</v>
      </c>
      <c r="Q11604" t="s">
        <v>464</v>
      </c>
      <c r="R11604" t="s">
        <v>234</v>
      </c>
      <c r="S11604" t="s">
        <v>258</v>
      </c>
      <c r="T11604" t="s">
        <v>259</v>
      </c>
      <c r="U11604" t="s">
        <v>443</v>
      </c>
    </row>
    <row r="11605" spans="1:21" x14ac:dyDescent="0.35">
      <c r="A11605" s="2" t="s">
        <v>183</v>
      </c>
      <c r="B11605" s="1" t="s">
        <v>184</v>
      </c>
      <c r="C11605" t="s">
        <v>512</v>
      </c>
      <c r="D11605" s="1" t="s">
        <v>55</v>
      </c>
      <c r="E11605" s="1" t="s">
        <v>14</v>
      </c>
      <c r="F11605" s="1" t="s">
        <v>26</v>
      </c>
      <c r="G11605" s="1" t="s">
        <v>215</v>
      </c>
      <c r="H11605" t="s">
        <v>30</v>
      </c>
      <c r="I11605" s="1" t="s">
        <v>307</v>
      </c>
      <c r="J11605" t="s">
        <v>42</v>
      </c>
      <c r="K11605" s="1" t="s">
        <v>22</v>
      </c>
      <c r="L11605" t="s">
        <v>278</v>
      </c>
      <c r="M11605" t="s">
        <v>28</v>
      </c>
      <c r="N11605">
        <v>1</v>
      </c>
      <c r="O11605" t="s">
        <v>233</v>
      </c>
      <c r="P11605">
        <v>0</v>
      </c>
      <c r="Q11605" t="s">
        <v>464</v>
      </c>
      <c r="R11605" t="s">
        <v>234</v>
      </c>
      <c r="S11605" t="s">
        <v>271</v>
      </c>
      <c r="T11605" t="s">
        <v>259</v>
      </c>
      <c r="U11605" t="s">
        <v>443</v>
      </c>
    </row>
    <row r="11606" spans="1:21" x14ac:dyDescent="0.35">
      <c r="A11606" s="2" t="s">
        <v>183</v>
      </c>
      <c r="B11606" s="1" t="s">
        <v>184</v>
      </c>
      <c r="C11606" t="s">
        <v>512</v>
      </c>
      <c r="D11606" s="1" t="s">
        <v>55</v>
      </c>
      <c r="E11606" s="1" t="s">
        <v>14</v>
      </c>
      <c r="F11606" s="1" t="s">
        <v>15</v>
      </c>
      <c r="G11606" s="1" t="s">
        <v>215</v>
      </c>
      <c r="H11606" t="s">
        <v>20</v>
      </c>
      <c r="I11606" s="1" t="s">
        <v>307</v>
      </c>
      <c r="J11606" t="s">
        <v>42</v>
      </c>
      <c r="K11606" s="1" t="s">
        <v>22</v>
      </c>
      <c r="L11606" t="s">
        <v>278</v>
      </c>
      <c r="M11606" t="s">
        <v>28</v>
      </c>
      <c r="N11606">
        <v>2</v>
      </c>
      <c r="O11606" t="s">
        <v>233</v>
      </c>
      <c r="P11606">
        <v>0</v>
      </c>
      <c r="Q11606" t="s">
        <v>464</v>
      </c>
      <c r="R11606" t="s">
        <v>234</v>
      </c>
      <c r="S11606" t="s">
        <v>258</v>
      </c>
      <c r="T11606" t="s">
        <v>259</v>
      </c>
      <c r="U11606" t="s">
        <v>443</v>
      </c>
    </row>
    <row r="11607" spans="1:21" x14ac:dyDescent="0.35">
      <c r="A11607" s="2" t="s">
        <v>183</v>
      </c>
      <c r="B11607" s="1" t="s">
        <v>184</v>
      </c>
      <c r="C11607" t="s">
        <v>512</v>
      </c>
      <c r="D11607" s="1" t="s">
        <v>55</v>
      </c>
      <c r="E11607" s="1" t="s">
        <v>14</v>
      </c>
      <c r="F11607" s="1" t="s">
        <v>15</v>
      </c>
      <c r="G11607" s="1" t="s">
        <v>215</v>
      </c>
      <c r="H11607" t="s">
        <v>30</v>
      </c>
      <c r="I11607" s="1" t="s">
        <v>307</v>
      </c>
      <c r="J11607" t="s">
        <v>42</v>
      </c>
      <c r="K11607" s="1" t="s">
        <v>22</v>
      </c>
      <c r="L11607" t="s">
        <v>278</v>
      </c>
      <c r="M11607" t="s">
        <v>28</v>
      </c>
      <c r="N11607">
        <v>2</v>
      </c>
      <c r="O11607" t="s">
        <v>233</v>
      </c>
      <c r="P11607">
        <v>0</v>
      </c>
      <c r="Q11607" t="s">
        <v>464</v>
      </c>
      <c r="R11607" t="s">
        <v>234</v>
      </c>
      <c r="S11607" t="s">
        <v>258</v>
      </c>
      <c r="T11607" t="s">
        <v>259</v>
      </c>
      <c r="U11607" t="s">
        <v>443</v>
      </c>
    </row>
    <row r="11608" spans="1:21" x14ac:dyDescent="0.35">
      <c r="A11608" s="2" t="s">
        <v>183</v>
      </c>
      <c r="B11608" s="1" t="s">
        <v>184</v>
      </c>
      <c r="C11608" t="s">
        <v>512</v>
      </c>
      <c r="D11608" s="1" t="s">
        <v>55</v>
      </c>
      <c r="E11608" s="1" t="s">
        <v>14</v>
      </c>
      <c r="F11608" s="1" t="s">
        <v>15</v>
      </c>
      <c r="G11608" s="1" t="s">
        <v>215</v>
      </c>
      <c r="H11608" t="s">
        <v>24</v>
      </c>
      <c r="I11608" s="1" t="s">
        <v>307</v>
      </c>
      <c r="J11608" t="s">
        <v>42</v>
      </c>
      <c r="K11608" s="1" t="s">
        <v>22</v>
      </c>
      <c r="L11608" t="s">
        <v>278</v>
      </c>
      <c r="M11608" t="s">
        <v>28</v>
      </c>
      <c r="N11608">
        <v>1</v>
      </c>
      <c r="O11608" t="s">
        <v>233</v>
      </c>
      <c r="P11608">
        <v>0</v>
      </c>
      <c r="Q11608" t="s">
        <v>464</v>
      </c>
      <c r="R11608" t="s">
        <v>234</v>
      </c>
      <c r="S11608" t="s">
        <v>258</v>
      </c>
      <c r="T11608" t="s">
        <v>259</v>
      </c>
      <c r="U11608" t="s">
        <v>443</v>
      </c>
    </row>
    <row r="11609" spans="1:21" x14ac:dyDescent="0.35">
      <c r="A11609" s="2" t="s">
        <v>183</v>
      </c>
      <c r="B11609" s="1" t="s">
        <v>184</v>
      </c>
      <c r="C11609" t="s">
        <v>512</v>
      </c>
      <c r="D11609" s="1" t="s">
        <v>55</v>
      </c>
      <c r="E11609" s="1" t="s">
        <v>14</v>
      </c>
      <c r="F11609" s="1" t="s">
        <v>15</v>
      </c>
      <c r="G11609" s="1" t="s">
        <v>215</v>
      </c>
      <c r="H11609" t="s">
        <v>40</v>
      </c>
      <c r="I11609" s="1" t="s">
        <v>307</v>
      </c>
      <c r="J11609" t="s">
        <v>42</v>
      </c>
      <c r="K11609" s="1" t="s">
        <v>22</v>
      </c>
      <c r="L11609" t="s">
        <v>278</v>
      </c>
      <c r="M11609" t="s">
        <v>28</v>
      </c>
      <c r="N11609">
        <v>3</v>
      </c>
      <c r="O11609" t="s">
        <v>233</v>
      </c>
      <c r="P11609">
        <v>0</v>
      </c>
      <c r="Q11609" t="s">
        <v>464</v>
      </c>
      <c r="R11609" t="s">
        <v>234</v>
      </c>
      <c r="S11609" t="s">
        <v>258</v>
      </c>
      <c r="T11609" t="s">
        <v>259</v>
      </c>
      <c r="U11609" t="s">
        <v>443</v>
      </c>
    </row>
    <row r="11610" spans="1:21" x14ac:dyDescent="0.35">
      <c r="A11610" s="2" t="s">
        <v>183</v>
      </c>
      <c r="B11610" s="1" t="s">
        <v>184</v>
      </c>
      <c r="C11610" t="s">
        <v>512</v>
      </c>
      <c r="D11610" s="1" t="s">
        <v>55</v>
      </c>
      <c r="E11610" s="1" t="s">
        <v>14</v>
      </c>
      <c r="F11610" s="1" t="s">
        <v>15</v>
      </c>
      <c r="G11610" s="1" t="s">
        <v>215</v>
      </c>
      <c r="H11610" t="s">
        <v>47</v>
      </c>
      <c r="I11610" s="1" t="s">
        <v>307</v>
      </c>
      <c r="J11610" t="s">
        <v>42</v>
      </c>
      <c r="K11610" s="1" t="s">
        <v>22</v>
      </c>
      <c r="L11610" t="s">
        <v>278</v>
      </c>
      <c r="M11610" t="s">
        <v>28</v>
      </c>
      <c r="N11610">
        <v>1</v>
      </c>
      <c r="O11610" t="s">
        <v>233</v>
      </c>
      <c r="P11610">
        <v>0</v>
      </c>
      <c r="Q11610" t="s">
        <v>464</v>
      </c>
      <c r="R11610" t="s">
        <v>234</v>
      </c>
      <c r="S11610" t="s">
        <v>258</v>
      </c>
      <c r="T11610" t="s">
        <v>259</v>
      </c>
      <c r="U11610" t="s">
        <v>443</v>
      </c>
    </row>
    <row r="11611" spans="1:21" x14ac:dyDescent="0.35">
      <c r="A11611" s="2" t="s">
        <v>183</v>
      </c>
      <c r="B11611" s="1" t="s">
        <v>184</v>
      </c>
      <c r="C11611" t="s">
        <v>512</v>
      </c>
      <c r="D11611" s="1" t="s">
        <v>55</v>
      </c>
      <c r="E11611" s="1" t="s">
        <v>14</v>
      </c>
      <c r="F11611" s="1" t="s">
        <v>21</v>
      </c>
      <c r="G11611" s="1" t="s">
        <v>29</v>
      </c>
      <c r="H11611" t="s">
        <v>24</v>
      </c>
      <c r="I11611" s="1" t="s">
        <v>307</v>
      </c>
      <c r="J11611" t="s">
        <v>42</v>
      </c>
      <c r="K11611" s="1" t="s">
        <v>22</v>
      </c>
      <c r="L11611" t="s">
        <v>278</v>
      </c>
      <c r="M11611" t="s">
        <v>28</v>
      </c>
      <c r="N11611">
        <v>1</v>
      </c>
      <c r="O11611" t="s">
        <v>233</v>
      </c>
      <c r="P11611">
        <v>0</v>
      </c>
      <c r="Q11611" t="s">
        <v>464</v>
      </c>
      <c r="R11611" t="s">
        <v>234</v>
      </c>
      <c r="S11611" t="s">
        <v>258</v>
      </c>
      <c r="T11611" t="s">
        <v>259</v>
      </c>
      <c r="U11611" t="s">
        <v>443</v>
      </c>
    </row>
    <row r="11612" spans="1:21" x14ac:dyDescent="0.35">
      <c r="A11612" s="2" t="s">
        <v>183</v>
      </c>
      <c r="B11612" s="1" t="s">
        <v>184</v>
      </c>
      <c r="C11612" t="s">
        <v>507</v>
      </c>
      <c r="D11612" s="1" t="s">
        <v>244</v>
      </c>
      <c r="E11612" s="1" t="s">
        <v>14</v>
      </c>
      <c r="F11612" s="1" t="s">
        <v>33</v>
      </c>
      <c r="G11612" s="1" t="s">
        <v>214</v>
      </c>
      <c r="H11612" t="s">
        <v>50</v>
      </c>
      <c r="I11612" s="1" t="s">
        <v>307</v>
      </c>
      <c r="J11612" t="s">
        <v>42</v>
      </c>
      <c r="K11612" s="1" t="s">
        <v>64</v>
      </c>
      <c r="L11612" t="s">
        <v>363</v>
      </c>
      <c r="M11612" t="s">
        <v>154</v>
      </c>
      <c r="N11612">
        <v>1</v>
      </c>
      <c r="O11612" t="s">
        <v>232</v>
      </c>
      <c r="P11612">
        <v>0</v>
      </c>
      <c r="Q11612" t="s">
        <v>464</v>
      </c>
      <c r="R11612" t="s">
        <v>243</v>
      </c>
      <c r="S11612" t="s">
        <v>258</v>
      </c>
      <c r="T11612" t="s">
        <v>259</v>
      </c>
      <c r="U11612" t="s">
        <v>444</v>
      </c>
    </row>
    <row r="11613" spans="1:21" x14ac:dyDescent="0.35">
      <c r="A11613" s="2" t="s">
        <v>183</v>
      </c>
      <c r="B11613" s="1" t="s">
        <v>184</v>
      </c>
      <c r="C11613" t="s">
        <v>507</v>
      </c>
      <c r="D11613" s="1" t="s">
        <v>244</v>
      </c>
      <c r="E11613" s="1" t="s">
        <v>14</v>
      </c>
      <c r="F11613" s="1" t="s">
        <v>26</v>
      </c>
      <c r="G11613" s="1" t="s">
        <v>215</v>
      </c>
      <c r="H11613" t="s">
        <v>20</v>
      </c>
      <c r="I11613" s="1" t="s">
        <v>307</v>
      </c>
      <c r="J11613" t="s">
        <v>42</v>
      </c>
      <c r="K11613" s="1" t="s">
        <v>64</v>
      </c>
      <c r="L11613" t="s">
        <v>278</v>
      </c>
      <c r="M11613" t="s">
        <v>154</v>
      </c>
      <c r="N11613">
        <v>1</v>
      </c>
      <c r="O11613" t="s">
        <v>232</v>
      </c>
      <c r="P11613">
        <v>1</v>
      </c>
      <c r="Q11613" t="s">
        <v>464</v>
      </c>
      <c r="R11613" t="s">
        <v>234</v>
      </c>
      <c r="S11613" t="s">
        <v>258</v>
      </c>
      <c r="T11613" t="s">
        <v>259</v>
      </c>
      <c r="U11613" t="s">
        <v>444</v>
      </c>
    </row>
    <row r="11614" spans="1:21" x14ac:dyDescent="0.35">
      <c r="A11614" s="2" t="s">
        <v>183</v>
      </c>
      <c r="B11614" s="1" t="s">
        <v>184</v>
      </c>
      <c r="C11614" t="s">
        <v>507</v>
      </c>
      <c r="D11614" s="1" t="s">
        <v>244</v>
      </c>
      <c r="E11614" s="1" t="s">
        <v>14</v>
      </c>
      <c r="F11614" s="1" t="s">
        <v>15</v>
      </c>
      <c r="G11614" s="1" t="s">
        <v>215</v>
      </c>
      <c r="H11614" t="s">
        <v>27</v>
      </c>
      <c r="I11614" s="1" t="s">
        <v>307</v>
      </c>
      <c r="J11614" t="s">
        <v>42</v>
      </c>
      <c r="K11614" s="1" t="s">
        <v>64</v>
      </c>
      <c r="L11614" t="s">
        <v>363</v>
      </c>
      <c r="M11614" t="s">
        <v>154</v>
      </c>
      <c r="N11614">
        <v>1</v>
      </c>
      <c r="O11614" t="s">
        <v>232</v>
      </c>
      <c r="P11614">
        <v>0</v>
      </c>
      <c r="Q11614" t="s">
        <v>464</v>
      </c>
      <c r="R11614" t="s">
        <v>243</v>
      </c>
      <c r="S11614" t="s">
        <v>258</v>
      </c>
      <c r="T11614" t="s">
        <v>259</v>
      </c>
      <c r="U11614" t="s">
        <v>444</v>
      </c>
    </row>
    <row r="11615" spans="1:21" x14ac:dyDescent="0.35">
      <c r="A11615" s="2" t="s">
        <v>183</v>
      </c>
      <c r="B11615" s="1" t="s">
        <v>184</v>
      </c>
      <c r="C11615" t="s">
        <v>507</v>
      </c>
      <c r="D11615" s="1" t="s">
        <v>244</v>
      </c>
      <c r="E11615" s="1" t="s">
        <v>14</v>
      </c>
      <c r="F11615" s="1" t="s">
        <v>29</v>
      </c>
      <c r="G11615" s="1" t="s">
        <v>29</v>
      </c>
      <c r="H11615" t="s">
        <v>24</v>
      </c>
      <c r="I11615" s="1" t="s">
        <v>307</v>
      </c>
      <c r="J11615" t="s">
        <v>42</v>
      </c>
      <c r="K11615" s="1" t="s">
        <v>64</v>
      </c>
      <c r="L11615" t="s">
        <v>278</v>
      </c>
      <c r="M11615" t="s">
        <v>154</v>
      </c>
      <c r="N11615">
        <v>1</v>
      </c>
      <c r="O11615" t="s">
        <v>232</v>
      </c>
      <c r="P11615">
        <v>1</v>
      </c>
      <c r="Q11615" t="s">
        <v>464</v>
      </c>
      <c r="R11615" t="s">
        <v>234</v>
      </c>
      <c r="S11615" t="s">
        <v>258</v>
      </c>
      <c r="T11615" t="s">
        <v>259</v>
      </c>
      <c r="U11615" t="s">
        <v>443</v>
      </c>
    </row>
    <row r="11616" spans="1:21" x14ac:dyDescent="0.35">
      <c r="A11616" s="2" t="s">
        <v>183</v>
      </c>
      <c r="B11616" s="1" t="s">
        <v>184</v>
      </c>
      <c r="C11616" t="s">
        <v>507</v>
      </c>
      <c r="D11616" s="1" t="s">
        <v>244</v>
      </c>
      <c r="E11616" s="1" t="s">
        <v>14</v>
      </c>
      <c r="F11616" s="1" t="s">
        <v>29</v>
      </c>
      <c r="G11616" s="1" t="s">
        <v>29</v>
      </c>
      <c r="H11616" t="s">
        <v>50</v>
      </c>
      <c r="I11616" s="1" t="s">
        <v>307</v>
      </c>
      <c r="J11616" t="s">
        <v>42</v>
      </c>
      <c r="K11616" s="1" t="s">
        <v>64</v>
      </c>
      <c r="L11616" t="s">
        <v>363</v>
      </c>
      <c r="M11616" t="s">
        <v>154</v>
      </c>
      <c r="N11616">
        <v>1</v>
      </c>
      <c r="O11616" t="s">
        <v>232</v>
      </c>
      <c r="P11616">
        <v>0</v>
      </c>
      <c r="Q11616" t="s">
        <v>464</v>
      </c>
      <c r="R11616" t="s">
        <v>243</v>
      </c>
      <c r="S11616" t="s">
        <v>258</v>
      </c>
      <c r="T11616" t="s">
        <v>259</v>
      </c>
      <c r="U11616" t="s">
        <v>444</v>
      </c>
    </row>
    <row r="11617" spans="1:21" x14ac:dyDescent="0.35">
      <c r="A11617" s="2" t="s">
        <v>183</v>
      </c>
      <c r="B11617" s="1" t="s">
        <v>184</v>
      </c>
      <c r="C11617" t="s">
        <v>507</v>
      </c>
      <c r="D11617" s="1" t="s">
        <v>244</v>
      </c>
      <c r="E11617" s="1" t="s">
        <v>25</v>
      </c>
      <c r="F11617" s="1" t="s">
        <v>26</v>
      </c>
      <c r="G11617" s="1" t="s">
        <v>215</v>
      </c>
      <c r="H11617" t="s">
        <v>16</v>
      </c>
      <c r="I11617" s="1" t="s">
        <v>307</v>
      </c>
      <c r="J11617" t="s">
        <v>42</v>
      </c>
      <c r="K11617" s="1" t="s">
        <v>64</v>
      </c>
      <c r="L11617" t="s">
        <v>278</v>
      </c>
      <c r="M11617" t="s">
        <v>154</v>
      </c>
      <c r="N11617">
        <v>1</v>
      </c>
      <c r="O11617" t="s">
        <v>232</v>
      </c>
      <c r="P11617">
        <v>0</v>
      </c>
      <c r="Q11617" t="s">
        <v>464</v>
      </c>
      <c r="R11617" t="s">
        <v>234</v>
      </c>
      <c r="S11617" t="s">
        <v>258</v>
      </c>
      <c r="T11617" t="s">
        <v>259</v>
      </c>
      <c r="U11617" t="s">
        <v>443</v>
      </c>
    </row>
    <row r="11618" spans="1:21" x14ac:dyDescent="0.35">
      <c r="A11618" s="2" t="s">
        <v>183</v>
      </c>
      <c r="B11618" s="1" t="s">
        <v>184</v>
      </c>
      <c r="C11618" t="s">
        <v>507</v>
      </c>
      <c r="D11618" s="1" t="s">
        <v>244</v>
      </c>
      <c r="E11618" s="1" t="s">
        <v>25</v>
      </c>
      <c r="F11618" s="1" t="s">
        <v>26</v>
      </c>
      <c r="G11618" s="1" t="s">
        <v>215</v>
      </c>
      <c r="H11618" t="s">
        <v>30</v>
      </c>
      <c r="I11618" s="1" t="s">
        <v>307</v>
      </c>
      <c r="J11618" t="s">
        <v>42</v>
      </c>
      <c r="K11618" s="1" t="s">
        <v>64</v>
      </c>
      <c r="L11618" t="s">
        <v>278</v>
      </c>
      <c r="M11618" t="s">
        <v>154</v>
      </c>
      <c r="N11618">
        <v>1</v>
      </c>
      <c r="O11618" t="s">
        <v>232</v>
      </c>
      <c r="P11618">
        <v>1</v>
      </c>
      <c r="Q11618" t="s">
        <v>464</v>
      </c>
      <c r="R11618" t="s">
        <v>234</v>
      </c>
      <c r="S11618" t="s">
        <v>258</v>
      </c>
      <c r="T11618" t="s">
        <v>259</v>
      </c>
      <c r="U11618" t="s">
        <v>443</v>
      </c>
    </row>
    <row r="11619" spans="1:21" x14ac:dyDescent="0.35">
      <c r="A11619" s="2" t="s">
        <v>183</v>
      </c>
      <c r="B11619" s="1" t="s">
        <v>184</v>
      </c>
      <c r="C11619" t="s">
        <v>507</v>
      </c>
      <c r="D11619" s="1" t="s">
        <v>244</v>
      </c>
      <c r="E11619" s="1" t="s">
        <v>25</v>
      </c>
      <c r="F11619" s="1" t="s">
        <v>15</v>
      </c>
      <c r="G11619" s="1" t="s">
        <v>215</v>
      </c>
      <c r="H11619" t="s">
        <v>30</v>
      </c>
      <c r="I11619" s="1" t="s">
        <v>307</v>
      </c>
      <c r="J11619" t="s">
        <v>42</v>
      </c>
      <c r="K11619" s="1" t="s">
        <v>64</v>
      </c>
      <c r="L11619" t="s">
        <v>278</v>
      </c>
      <c r="M11619" t="s">
        <v>154</v>
      </c>
      <c r="N11619">
        <v>1</v>
      </c>
      <c r="O11619" t="s">
        <v>232</v>
      </c>
      <c r="P11619">
        <v>1</v>
      </c>
      <c r="Q11619" t="s">
        <v>464</v>
      </c>
      <c r="R11619" t="s">
        <v>234</v>
      </c>
      <c r="S11619" t="s">
        <v>258</v>
      </c>
      <c r="T11619" t="s">
        <v>259</v>
      </c>
      <c r="U11619" t="s">
        <v>443</v>
      </c>
    </row>
    <row r="11620" spans="1:21" x14ac:dyDescent="0.35">
      <c r="A11620" s="2" t="s">
        <v>183</v>
      </c>
      <c r="B11620" s="1" t="s">
        <v>184</v>
      </c>
      <c r="C11620" t="s">
        <v>507</v>
      </c>
      <c r="D11620" s="1" t="s">
        <v>244</v>
      </c>
      <c r="E11620" s="1" t="s">
        <v>25</v>
      </c>
      <c r="F11620" s="1" t="s">
        <v>21</v>
      </c>
      <c r="G11620" s="1" t="s">
        <v>29</v>
      </c>
      <c r="H11620" t="s">
        <v>20</v>
      </c>
      <c r="I11620" s="1" t="s">
        <v>307</v>
      </c>
      <c r="J11620" t="s">
        <v>42</v>
      </c>
      <c r="K11620" s="1" t="s">
        <v>64</v>
      </c>
      <c r="L11620" t="s">
        <v>363</v>
      </c>
      <c r="M11620" t="s">
        <v>154</v>
      </c>
      <c r="N11620">
        <v>1</v>
      </c>
      <c r="O11620" t="s">
        <v>232</v>
      </c>
      <c r="P11620">
        <v>1</v>
      </c>
      <c r="Q11620" t="s">
        <v>464</v>
      </c>
      <c r="R11620" t="s">
        <v>243</v>
      </c>
      <c r="S11620" t="s">
        <v>258</v>
      </c>
      <c r="T11620" t="s">
        <v>259</v>
      </c>
      <c r="U11620" t="s">
        <v>444</v>
      </c>
    </row>
    <row r="11621" spans="1:21" x14ac:dyDescent="0.35">
      <c r="A11621" s="2" t="s">
        <v>183</v>
      </c>
      <c r="B11621" s="1" t="s">
        <v>184</v>
      </c>
      <c r="C11621" t="s">
        <v>508</v>
      </c>
      <c r="D11621" s="1" t="s">
        <v>330</v>
      </c>
      <c r="E11621" s="1" t="s">
        <v>14</v>
      </c>
      <c r="F11621" s="1" t="s">
        <v>26</v>
      </c>
      <c r="G11621" s="1" t="s">
        <v>215</v>
      </c>
      <c r="H11621" t="s">
        <v>52</v>
      </c>
      <c r="I11621" s="1" t="s">
        <v>454</v>
      </c>
      <c r="J11621" t="s">
        <v>42</v>
      </c>
      <c r="K11621" s="1" t="s">
        <v>22</v>
      </c>
      <c r="L11621" t="s">
        <v>278</v>
      </c>
      <c r="M11621" t="s">
        <v>90</v>
      </c>
      <c r="N11621">
        <v>1</v>
      </c>
      <c r="O11621" t="s">
        <v>232</v>
      </c>
      <c r="P11621">
        <v>0</v>
      </c>
      <c r="Q11621">
        <v>1</v>
      </c>
      <c r="R11621" t="s">
        <v>234</v>
      </c>
      <c r="S11621" t="s">
        <v>258</v>
      </c>
      <c r="T11621" t="s">
        <v>259</v>
      </c>
      <c r="U11621" t="s">
        <v>443</v>
      </c>
    </row>
    <row r="11622" spans="1:21" x14ac:dyDescent="0.35">
      <c r="A11622" s="2" t="s">
        <v>183</v>
      </c>
      <c r="B11622" s="1" t="s">
        <v>184</v>
      </c>
      <c r="C11622" t="s">
        <v>508</v>
      </c>
      <c r="D11622" s="1" t="s">
        <v>330</v>
      </c>
      <c r="E11622" s="1" t="s">
        <v>14</v>
      </c>
      <c r="F11622" s="1" t="s">
        <v>15</v>
      </c>
      <c r="G11622" s="1" t="s">
        <v>215</v>
      </c>
      <c r="H11622" t="s">
        <v>47</v>
      </c>
      <c r="I11622" s="1" t="s">
        <v>454</v>
      </c>
      <c r="J11622" t="s">
        <v>42</v>
      </c>
      <c r="K11622" s="1" t="s">
        <v>22</v>
      </c>
      <c r="L11622" t="s">
        <v>363</v>
      </c>
      <c r="M11622" t="s">
        <v>90</v>
      </c>
      <c r="N11622">
        <v>1</v>
      </c>
      <c r="O11622" t="s">
        <v>232</v>
      </c>
      <c r="P11622">
        <v>0</v>
      </c>
      <c r="Q11622">
        <v>1</v>
      </c>
      <c r="R11622" t="s">
        <v>234</v>
      </c>
      <c r="S11622" t="s">
        <v>258</v>
      </c>
      <c r="T11622" t="s">
        <v>259</v>
      </c>
      <c r="U11622" t="s">
        <v>443</v>
      </c>
    </row>
    <row r="11623" spans="1:21" x14ac:dyDescent="0.35">
      <c r="A11623" s="2" t="s">
        <v>183</v>
      </c>
      <c r="B11623" s="1" t="s">
        <v>184</v>
      </c>
      <c r="C11623" t="s">
        <v>508</v>
      </c>
      <c r="D11623" s="1" t="s">
        <v>330</v>
      </c>
      <c r="E11623" s="1" t="s">
        <v>14</v>
      </c>
      <c r="F11623" s="1" t="s">
        <v>21</v>
      </c>
      <c r="G11623" s="1" t="s">
        <v>29</v>
      </c>
      <c r="H11623" t="s">
        <v>27</v>
      </c>
      <c r="I11623" s="1" t="s">
        <v>454</v>
      </c>
      <c r="J11623" t="s">
        <v>42</v>
      </c>
      <c r="K11623" s="1" t="s">
        <v>22</v>
      </c>
      <c r="L11623" t="s">
        <v>278</v>
      </c>
      <c r="M11623" t="s">
        <v>90</v>
      </c>
      <c r="N11623">
        <v>1</v>
      </c>
      <c r="O11623" t="s">
        <v>232</v>
      </c>
      <c r="P11623">
        <v>0</v>
      </c>
      <c r="Q11623">
        <v>1</v>
      </c>
      <c r="R11623" t="s">
        <v>234</v>
      </c>
      <c r="S11623" t="s">
        <v>258</v>
      </c>
      <c r="T11623" t="s">
        <v>259</v>
      </c>
      <c r="U11623" t="s">
        <v>443</v>
      </c>
    </row>
    <row r="11624" spans="1:21" x14ac:dyDescent="0.35">
      <c r="A11624" s="2" t="s">
        <v>183</v>
      </c>
      <c r="B11624" s="1" t="s">
        <v>184</v>
      </c>
      <c r="C11624" t="s">
        <v>508</v>
      </c>
      <c r="D11624" s="1" t="s">
        <v>330</v>
      </c>
      <c r="E11624" s="1" t="s">
        <v>25</v>
      </c>
      <c r="F11624" s="1" t="s">
        <v>33</v>
      </c>
      <c r="G11624" s="1" t="s">
        <v>214</v>
      </c>
      <c r="H11624" t="s">
        <v>40</v>
      </c>
      <c r="I11624" s="1" t="s">
        <v>454</v>
      </c>
      <c r="J11624" t="s">
        <v>42</v>
      </c>
      <c r="K11624" s="1" t="s">
        <v>22</v>
      </c>
      <c r="L11624" t="s">
        <v>278</v>
      </c>
      <c r="M11624" t="s">
        <v>90</v>
      </c>
      <c r="N11624">
        <v>2</v>
      </c>
      <c r="O11624" t="s">
        <v>232</v>
      </c>
      <c r="P11624">
        <v>0</v>
      </c>
      <c r="Q11624">
        <v>1</v>
      </c>
      <c r="R11624" t="s">
        <v>234</v>
      </c>
      <c r="S11624" t="s">
        <v>258</v>
      </c>
      <c r="T11624" t="s">
        <v>259</v>
      </c>
      <c r="U11624" t="s">
        <v>443</v>
      </c>
    </row>
    <row r="11625" spans="1:21" x14ac:dyDescent="0.35">
      <c r="A11625" s="2" t="s">
        <v>183</v>
      </c>
      <c r="B11625" s="1" t="s">
        <v>184</v>
      </c>
      <c r="C11625" t="s">
        <v>508</v>
      </c>
      <c r="D11625" s="1" t="s">
        <v>330</v>
      </c>
      <c r="E11625" s="1" t="s">
        <v>25</v>
      </c>
      <c r="F11625" s="1" t="s">
        <v>33</v>
      </c>
      <c r="G11625" s="1" t="s">
        <v>214</v>
      </c>
      <c r="H11625" t="s">
        <v>74</v>
      </c>
      <c r="I11625" s="1" t="s">
        <v>454</v>
      </c>
      <c r="J11625" t="s">
        <v>42</v>
      </c>
      <c r="K11625" s="1" t="s">
        <v>22</v>
      </c>
      <c r="L11625" t="s">
        <v>278</v>
      </c>
      <c r="M11625" t="s">
        <v>90</v>
      </c>
      <c r="N11625">
        <v>1</v>
      </c>
      <c r="O11625" t="s">
        <v>232</v>
      </c>
      <c r="P11625">
        <v>0</v>
      </c>
      <c r="Q11625">
        <v>1</v>
      </c>
      <c r="R11625" t="s">
        <v>234</v>
      </c>
      <c r="S11625" t="s">
        <v>258</v>
      </c>
      <c r="T11625" t="s">
        <v>259</v>
      </c>
      <c r="U11625" t="s">
        <v>443</v>
      </c>
    </row>
    <row r="11626" spans="1:21" x14ac:dyDescent="0.35">
      <c r="A11626" s="2" t="s">
        <v>183</v>
      </c>
      <c r="B11626" s="1" t="s">
        <v>184</v>
      </c>
      <c r="C11626" t="s">
        <v>508</v>
      </c>
      <c r="D11626" s="1" t="s">
        <v>330</v>
      </c>
      <c r="E11626" s="1" t="s">
        <v>25</v>
      </c>
      <c r="F11626" s="1" t="s">
        <v>26</v>
      </c>
      <c r="G11626" s="1" t="s">
        <v>215</v>
      </c>
      <c r="H11626" t="s">
        <v>74</v>
      </c>
      <c r="I11626" s="1" t="s">
        <v>454</v>
      </c>
      <c r="J11626" t="s">
        <v>42</v>
      </c>
      <c r="K11626" s="1" t="s">
        <v>22</v>
      </c>
      <c r="L11626" t="s">
        <v>363</v>
      </c>
      <c r="M11626" t="s">
        <v>90</v>
      </c>
      <c r="N11626">
        <v>1</v>
      </c>
      <c r="O11626" t="s">
        <v>232</v>
      </c>
      <c r="P11626">
        <v>0</v>
      </c>
      <c r="Q11626">
        <v>1</v>
      </c>
      <c r="R11626" t="s">
        <v>234</v>
      </c>
      <c r="S11626" t="s">
        <v>258</v>
      </c>
      <c r="T11626" t="s">
        <v>259</v>
      </c>
      <c r="U11626" t="s">
        <v>443</v>
      </c>
    </row>
    <row r="11627" spans="1:21" x14ac:dyDescent="0.35">
      <c r="A11627" s="2" t="s">
        <v>183</v>
      </c>
      <c r="B11627" s="1" t="s">
        <v>184</v>
      </c>
      <c r="C11627" t="s">
        <v>508</v>
      </c>
      <c r="D11627" s="1" t="s">
        <v>330</v>
      </c>
      <c r="E11627" s="1" t="s">
        <v>25</v>
      </c>
      <c r="F11627" s="1" t="s">
        <v>15</v>
      </c>
      <c r="G11627" s="1" t="s">
        <v>215</v>
      </c>
      <c r="H11627" t="s">
        <v>30</v>
      </c>
      <c r="I11627" s="1" t="s">
        <v>454</v>
      </c>
      <c r="J11627" t="s">
        <v>42</v>
      </c>
      <c r="K11627" s="1" t="s">
        <v>22</v>
      </c>
      <c r="L11627" t="s">
        <v>363</v>
      </c>
      <c r="M11627" t="s">
        <v>90</v>
      </c>
      <c r="N11627">
        <v>1</v>
      </c>
      <c r="O11627" t="s">
        <v>232</v>
      </c>
      <c r="P11627">
        <v>0</v>
      </c>
      <c r="Q11627">
        <v>1</v>
      </c>
      <c r="R11627" t="s">
        <v>234</v>
      </c>
      <c r="S11627" t="s">
        <v>258</v>
      </c>
      <c r="T11627" t="s">
        <v>259</v>
      </c>
      <c r="U11627" t="s">
        <v>444</v>
      </c>
    </row>
    <row r="11628" spans="1:21" x14ac:dyDescent="0.35">
      <c r="A11628" s="2" t="s">
        <v>183</v>
      </c>
      <c r="B11628" s="1" t="s">
        <v>184</v>
      </c>
      <c r="C11628" t="s">
        <v>508</v>
      </c>
      <c r="D11628" s="1" t="s">
        <v>101</v>
      </c>
      <c r="E11628" s="1" t="s">
        <v>14</v>
      </c>
      <c r="F11628" s="1" t="s">
        <v>26</v>
      </c>
      <c r="G11628" s="1" t="s">
        <v>215</v>
      </c>
      <c r="H11628" t="s">
        <v>16</v>
      </c>
      <c r="I11628" s="1" t="s">
        <v>394</v>
      </c>
      <c r="J11628" t="s">
        <v>350</v>
      </c>
      <c r="K11628" s="1" t="s">
        <v>22</v>
      </c>
      <c r="L11628" t="s">
        <v>278</v>
      </c>
      <c r="M11628" t="s">
        <v>82</v>
      </c>
      <c r="N11628">
        <v>1</v>
      </c>
      <c r="O11628" t="s">
        <v>232</v>
      </c>
      <c r="P11628">
        <v>0</v>
      </c>
      <c r="Q11628">
        <v>1</v>
      </c>
      <c r="R11628" t="s">
        <v>234</v>
      </c>
      <c r="S11628" t="s">
        <v>258</v>
      </c>
      <c r="T11628" t="s">
        <v>259</v>
      </c>
      <c r="U11628" t="s">
        <v>443</v>
      </c>
    </row>
    <row r="11629" spans="1:21" x14ac:dyDescent="0.35">
      <c r="A11629" s="2" t="s">
        <v>183</v>
      </c>
      <c r="B11629" s="1" t="s">
        <v>184</v>
      </c>
      <c r="C11629" t="s">
        <v>508</v>
      </c>
      <c r="D11629" s="1" t="s">
        <v>101</v>
      </c>
      <c r="E11629" s="1" t="s">
        <v>14</v>
      </c>
      <c r="F11629" s="1" t="s">
        <v>21</v>
      </c>
      <c r="G11629" s="1" t="s">
        <v>29</v>
      </c>
      <c r="H11629" t="s">
        <v>20</v>
      </c>
      <c r="I11629" s="1" t="s">
        <v>394</v>
      </c>
      <c r="J11629" t="s">
        <v>350</v>
      </c>
      <c r="K11629" s="1" t="s">
        <v>22</v>
      </c>
      <c r="L11629" t="s">
        <v>278</v>
      </c>
      <c r="M11629" t="s">
        <v>82</v>
      </c>
      <c r="N11629">
        <v>1</v>
      </c>
      <c r="O11629" t="s">
        <v>232</v>
      </c>
      <c r="P11629">
        <v>1</v>
      </c>
      <c r="Q11629">
        <v>1</v>
      </c>
      <c r="R11629" t="s">
        <v>234</v>
      </c>
      <c r="S11629" t="s">
        <v>258</v>
      </c>
      <c r="T11629" t="s">
        <v>259</v>
      </c>
      <c r="U11629" t="s">
        <v>443</v>
      </c>
    </row>
    <row r="11630" spans="1:21" x14ac:dyDescent="0.35">
      <c r="A11630" s="2" t="s">
        <v>183</v>
      </c>
      <c r="B11630" s="1" t="s">
        <v>184</v>
      </c>
      <c r="C11630" t="s">
        <v>508</v>
      </c>
      <c r="D11630" s="1" t="s">
        <v>101</v>
      </c>
      <c r="E11630" s="1" t="s">
        <v>14</v>
      </c>
      <c r="F11630" s="1" t="s">
        <v>21</v>
      </c>
      <c r="G11630" s="1" t="s">
        <v>29</v>
      </c>
      <c r="H11630" t="s">
        <v>74</v>
      </c>
      <c r="I11630" s="1" t="s">
        <v>455</v>
      </c>
      <c r="J11630" t="s">
        <v>297</v>
      </c>
      <c r="K11630" s="1" t="s">
        <v>75</v>
      </c>
      <c r="L11630" t="s">
        <v>363</v>
      </c>
      <c r="M11630" t="s">
        <v>75</v>
      </c>
      <c r="N11630">
        <v>1</v>
      </c>
      <c r="O11630" t="s">
        <v>232</v>
      </c>
      <c r="P11630">
        <v>1</v>
      </c>
      <c r="Q11630">
        <v>1</v>
      </c>
      <c r="R11630" t="s">
        <v>243</v>
      </c>
      <c r="S11630" t="s">
        <v>258</v>
      </c>
      <c r="T11630" t="s">
        <v>259</v>
      </c>
      <c r="U11630" t="s">
        <v>444</v>
      </c>
    </row>
    <row r="11631" spans="1:21" x14ac:dyDescent="0.35">
      <c r="A11631" s="2" t="s">
        <v>183</v>
      </c>
      <c r="B11631" s="1" t="s">
        <v>184</v>
      </c>
      <c r="C11631" t="s">
        <v>508</v>
      </c>
      <c r="D11631" s="1" t="s">
        <v>101</v>
      </c>
      <c r="E11631" s="1" t="s">
        <v>25</v>
      </c>
      <c r="F11631" s="1" t="s">
        <v>33</v>
      </c>
      <c r="G11631" s="1" t="s">
        <v>214</v>
      </c>
      <c r="H11631" t="s">
        <v>36</v>
      </c>
      <c r="I11631" s="1" t="s">
        <v>394</v>
      </c>
      <c r="J11631" t="s">
        <v>350</v>
      </c>
      <c r="K11631" s="1" t="s">
        <v>22</v>
      </c>
      <c r="L11631" t="s">
        <v>363</v>
      </c>
      <c r="M11631" t="s">
        <v>82</v>
      </c>
      <c r="N11631">
        <v>1</v>
      </c>
      <c r="O11631" t="s">
        <v>232</v>
      </c>
      <c r="P11631">
        <v>0</v>
      </c>
      <c r="Q11631">
        <v>1</v>
      </c>
      <c r="R11631" t="s">
        <v>234</v>
      </c>
      <c r="S11631" t="s">
        <v>258</v>
      </c>
      <c r="T11631" t="s">
        <v>259</v>
      </c>
      <c r="U11631" t="s">
        <v>443</v>
      </c>
    </row>
    <row r="11632" spans="1:21" x14ac:dyDescent="0.35">
      <c r="A11632" s="2" t="s">
        <v>183</v>
      </c>
      <c r="B11632" s="1" t="s">
        <v>184</v>
      </c>
      <c r="C11632" t="s">
        <v>508</v>
      </c>
      <c r="D11632" s="1" t="s">
        <v>101</v>
      </c>
      <c r="E11632" s="1" t="s">
        <v>25</v>
      </c>
      <c r="F11632" s="1" t="s">
        <v>33</v>
      </c>
      <c r="G11632" s="1" t="s">
        <v>214</v>
      </c>
      <c r="H11632" t="s">
        <v>36</v>
      </c>
      <c r="I11632" s="1" t="s">
        <v>455</v>
      </c>
      <c r="J11632" t="s">
        <v>297</v>
      </c>
      <c r="K11632" s="1" t="s">
        <v>22</v>
      </c>
      <c r="L11632" t="s">
        <v>363</v>
      </c>
      <c r="M11632" t="s">
        <v>82</v>
      </c>
      <c r="N11632">
        <v>1</v>
      </c>
      <c r="O11632" t="s">
        <v>232</v>
      </c>
      <c r="P11632">
        <v>0</v>
      </c>
      <c r="Q11632">
        <v>1</v>
      </c>
      <c r="R11632" t="s">
        <v>234</v>
      </c>
      <c r="S11632" t="s">
        <v>258</v>
      </c>
      <c r="T11632" t="s">
        <v>259</v>
      </c>
      <c r="U11632" t="s">
        <v>443</v>
      </c>
    </row>
    <row r="11633" spans="1:21" x14ac:dyDescent="0.35">
      <c r="A11633" s="2" t="s">
        <v>183</v>
      </c>
      <c r="B11633" s="1" t="s">
        <v>184</v>
      </c>
      <c r="C11633" t="s">
        <v>508</v>
      </c>
      <c r="D11633" s="1" t="s">
        <v>101</v>
      </c>
      <c r="E11633" s="1" t="s">
        <v>25</v>
      </c>
      <c r="F11633" s="1" t="s">
        <v>33</v>
      </c>
      <c r="G11633" s="1" t="s">
        <v>214</v>
      </c>
      <c r="H11633" t="s">
        <v>47</v>
      </c>
      <c r="I11633" s="1" t="s">
        <v>455</v>
      </c>
      <c r="J11633" t="s">
        <v>297</v>
      </c>
      <c r="K11633" s="1" t="s">
        <v>22</v>
      </c>
      <c r="L11633" t="s">
        <v>363</v>
      </c>
      <c r="M11633" t="s">
        <v>82</v>
      </c>
      <c r="N11633">
        <v>1</v>
      </c>
      <c r="O11633" t="s">
        <v>232</v>
      </c>
      <c r="P11633">
        <v>0</v>
      </c>
      <c r="Q11633">
        <v>1</v>
      </c>
      <c r="R11633" t="s">
        <v>234</v>
      </c>
      <c r="S11633" t="s">
        <v>258</v>
      </c>
      <c r="T11633" t="s">
        <v>259</v>
      </c>
      <c r="U11633" t="s">
        <v>443</v>
      </c>
    </row>
    <row r="11634" spans="1:21" x14ac:dyDescent="0.35">
      <c r="A11634" s="2" t="s">
        <v>183</v>
      </c>
      <c r="B11634" s="1" t="s">
        <v>184</v>
      </c>
      <c r="C11634" t="s">
        <v>508</v>
      </c>
      <c r="D11634" s="1" t="s">
        <v>101</v>
      </c>
      <c r="E11634" s="1" t="s">
        <v>25</v>
      </c>
      <c r="F11634" s="1" t="s">
        <v>26</v>
      </c>
      <c r="G11634" s="1" t="s">
        <v>215</v>
      </c>
      <c r="H11634" t="s">
        <v>16</v>
      </c>
      <c r="I11634" s="1" t="s">
        <v>394</v>
      </c>
      <c r="J11634" t="s">
        <v>350</v>
      </c>
      <c r="K11634" s="1" t="s">
        <v>22</v>
      </c>
      <c r="L11634" t="s">
        <v>278</v>
      </c>
      <c r="M11634" t="s">
        <v>45</v>
      </c>
      <c r="N11634">
        <v>1</v>
      </c>
      <c r="O11634" t="s">
        <v>232</v>
      </c>
      <c r="P11634">
        <v>1</v>
      </c>
      <c r="Q11634">
        <v>1</v>
      </c>
      <c r="R11634" t="s">
        <v>234</v>
      </c>
      <c r="S11634" t="s">
        <v>258</v>
      </c>
      <c r="T11634" t="s">
        <v>259</v>
      </c>
      <c r="U11634" t="s">
        <v>443</v>
      </c>
    </row>
    <row r="11635" spans="1:21" x14ac:dyDescent="0.35">
      <c r="A11635" s="2" t="s">
        <v>183</v>
      </c>
      <c r="B11635" s="1" t="s">
        <v>184</v>
      </c>
      <c r="C11635" t="s">
        <v>508</v>
      </c>
      <c r="D11635" s="1" t="s">
        <v>101</v>
      </c>
      <c r="E11635" s="1" t="s">
        <v>25</v>
      </c>
      <c r="F11635" s="1" t="s">
        <v>26</v>
      </c>
      <c r="G11635" s="1" t="s">
        <v>215</v>
      </c>
      <c r="H11635" t="s">
        <v>16</v>
      </c>
      <c r="I11635" s="1" t="s">
        <v>394</v>
      </c>
      <c r="J11635" t="s">
        <v>350</v>
      </c>
      <c r="K11635" s="1" t="s">
        <v>22</v>
      </c>
      <c r="L11635" t="s">
        <v>363</v>
      </c>
      <c r="M11635" t="s">
        <v>82</v>
      </c>
      <c r="N11635">
        <v>1</v>
      </c>
      <c r="O11635" t="s">
        <v>232</v>
      </c>
      <c r="P11635">
        <v>0</v>
      </c>
      <c r="Q11635">
        <v>1</v>
      </c>
      <c r="R11635" t="s">
        <v>234</v>
      </c>
      <c r="S11635" t="s">
        <v>258</v>
      </c>
      <c r="T11635" t="s">
        <v>259</v>
      </c>
      <c r="U11635" t="s">
        <v>444</v>
      </c>
    </row>
    <row r="11636" spans="1:21" x14ac:dyDescent="0.35">
      <c r="A11636" s="2" t="s">
        <v>183</v>
      </c>
      <c r="B11636" s="1" t="s">
        <v>184</v>
      </c>
      <c r="C11636" t="s">
        <v>508</v>
      </c>
      <c r="D11636" s="1" t="s">
        <v>101</v>
      </c>
      <c r="E11636" s="1" t="s">
        <v>25</v>
      </c>
      <c r="F11636" s="1" t="s">
        <v>26</v>
      </c>
      <c r="G11636" s="1" t="s">
        <v>215</v>
      </c>
      <c r="H11636" t="s">
        <v>16</v>
      </c>
      <c r="I11636" s="1" t="s">
        <v>455</v>
      </c>
      <c r="J11636" t="s">
        <v>297</v>
      </c>
      <c r="K11636" s="1" t="s">
        <v>22</v>
      </c>
      <c r="L11636" t="s">
        <v>363</v>
      </c>
      <c r="M11636" t="s">
        <v>82</v>
      </c>
      <c r="N11636">
        <v>1</v>
      </c>
      <c r="O11636" t="s">
        <v>232</v>
      </c>
      <c r="P11636">
        <v>0</v>
      </c>
      <c r="Q11636">
        <v>1</v>
      </c>
      <c r="R11636" t="s">
        <v>234</v>
      </c>
      <c r="S11636" t="s">
        <v>258</v>
      </c>
      <c r="T11636" t="s">
        <v>259</v>
      </c>
      <c r="U11636" t="s">
        <v>444</v>
      </c>
    </row>
    <row r="11637" spans="1:21" x14ac:dyDescent="0.35">
      <c r="A11637" s="2" t="s">
        <v>183</v>
      </c>
      <c r="B11637" s="1" t="s">
        <v>184</v>
      </c>
      <c r="C11637" t="s">
        <v>508</v>
      </c>
      <c r="D11637" s="1" t="s">
        <v>101</v>
      </c>
      <c r="E11637" s="1" t="s">
        <v>25</v>
      </c>
      <c r="F11637" s="1" t="s">
        <v>26</v>
      </c>
      <c r="G11637" s="1" t="s">
        <v>215</v>
      </c>
      <c r="H11637" t="s">
        <v>27</v>
      </c>
      <c r="I11637" s="1" t="s">
        <v>394</v>
      </c>
      <c r="J11637" t="s">
        <v>350</v>
      </c>
      <c r="K11637" s="1" t="s">
        <v>22</v>
      </c>
      <c r="L11637" t="s">
        <v>278</v>
      </c>
      <c r="M11637" t="s">
        <v>82</v>
      </c>
      <c r="N11637">
        <v>1</v>
      </c>
      <c r="O11637" t="s">
        <v>232</v>
      </c>
      <c r="P11637">
        <v>0</v>
      </c>
      <c r="Q11637">
        <v>1</v>
      </c>
      <c r="R11637" t="s">
        <v>234</v>
      </c>
      <c r="S11637" t="s">
        <v>258</v>
      </c>
      <c r="T11637" t="s">
        <v>259</v>
      </c>
      <c r="U11637" t="s">
        <v>444</v>
      </c>
    </row>
    <row r="11638" spans="1:21" x14ac:dyDescent="0.35">
      <c r="A11638" s="2" t="s">
        <v>183</v>
      </c>
      <c r="B11638" s="1" t="s">
        <v>184</v>
      </c>
      <c r="C11638" t="s">
        <v>508</v>
      </c>
      <c r="D11638" s="1" t="s">
        <v>101</v>
      </c>
      <c r="E11638" s="1" t="s">
        <v>25</v>
      </c>
      <c r="F11638" s="1" t="s">
        <v>26</v>
      </c>
      <c r="G11638" s="1" t="s">
        <v>215</v>
      </c>
      <c r="H11638" t="s">
        <v>27</v>
      </c>
      <c r="I11638" s="1" t="s">
        <v>455</v>
      </c>
      <c r="J11638" t="s">
        <v>297</v>
      </c>
      <c r="K11638" s="1" t="s">
        <v>22</v>
      </c>
      <c r="L11638" t="s">
        <v>278</v>
      </c>
      <c r="M11638" t="s">
        <v>82</v>
      </c>
      <c r="N11638">
        <v>1</v>
      </c>
      <c r="O11638" t="s">
        <v>232</v>
      </c>
      <c r="P11638">
        <v>0</v>
      </c>
      <c r="Q11638">
        <v>1</v>
      </c>
      <c r="R11638" t="s">
        <v>234</v>
      </c>
      <c r="S11638" t="s">
        <v>258</v>
      </c>
      <c r="T11638" t="s">
        <v>259</v>
      </c>
      <c r="U11638" t="s">
        <v>444</v>
      </c>
    </row>
    <row r="11639" spans="1:21" x14ac:dyDescent="0.35">
      <c r="A11639" s="2" t="s">
        <v>183</v>
      </c>
      <c r="B11639" s="1" t="s">
        <v>184</v>
      </c>
      <c r="C11639" t="s">
        <v>508</v>
      </c>
      <c r="D11639" s="1" t="s">
        <v>101</v>
      </c>
      <c r="E11639" s="1" t="s">
        <v>25</v>
      </c>
      <c r="F11639" s="1" t="s">
        <v>26</v>
      </c>
      <c r="G11639" s="1" t="s">
        <v>215</v>
      </c>
      <c r="H11639" t="s">
        <v>36</v>
      </c>
      <c r="I11639" s="1" t="s">
        <v>394</v>
      </c>
      <c r="J11639" t="s">
        <v>350</v>
      </c>
      <c r="K11639" s="1" t="s">
        <v>22</v>
      </c>
      <c r="L11639" t="s">
        <v>363</v>
      </c>
      <c r="M11639" t="s">
        <v>82</v>
      </c>
      <c r="N11639">
        <v>1</v>
      </c>
      <c r="O11639" t="s">
        <v>232</v>
      </c>
      <c r="P11639">
        <v>0</v>
      </c>
      <c r="Q11639">
        <v>1</v>
      </c>
      <c r="R11639" t="s">
        <v>234</v>
      </c>
      <c r="S11639" t="s">
        <v>258</v>
      </c>
      <c r="T11639" t="s">
        <v>259</v>
      </c>
      <c r="U11639" t="s">
        <v>443</v>
      </c>
    </row>
    <row r="11640" spans="1:21" x14ac:dyDescent="0.35">
      <c r="A11640" s="2" t="s">
        <v>183</v>
      </c>
      <c r="B11640" s="1" t="s">
        <v>184</v>
      </c>
      <c r="C11640" t="s">
        <v>508</v>
      </c>
      <c r="D11640" s="1" t="s">
        <v>101</v>
      </c>
      <c r="E11640" s="1" t="s">
        <v>25</v>
      </c>
      <c r="F11640" s="1" t="s">
        <v>26</v>
      </c>
      <c r="G11640" s="1" t="s">
        <v>215</v>
      </c>
      <c r="H11640" t="s">
        <v>36</v>
      </c>
      <c r="I11640" s="1" t="s">
        <v>455</v>
      </c>
      <c r="J11640" t="s">
        <v>297</v>
      </c>
      <c r="K11640" s="1" t="s">
        <v>22</v>
      </c>
      <c r="L11640" t="s">
        <v>363</v>
      </c>
      <c r="M11640" t="s">
        <v>82</v>
      </c>
      <c r="N11640">
        <v>1</v>
      </c>
      <c r="O11640" t="s">
        <v>232</v>
      </c>
      <c r="P11640">
        <v>0</v>
      </c>
      <c r="Q11640">
        <v>1</v>
      </c>
      <c r="R11640" t="s">
        <v>234</v>
      </c>
      <c r="S11640" t="s">
        <v>258</v>
      </c>
      <c r="T11640" t="s">
        <v>259</v>
      </c>
      <c r="U11640" t="s">
        <v>443</v>
      </c>
    </row>
    <row r="11641" spans="1:21" x14ac:dyDescent="0.35">
      <c r="A11641" s="2" t="s">
        <v>183</v>
      </c>
      <c r="B11641" s="1" t="s">
        <v>184</v>
      </c>
      <c r="C11641" t="s">
        <v>508</v>
      </c>
      <c r="D11641" s="1" t="s">
        <v>101</v>
      </c>
      <c r="E11641" s="1" t="s">
        <v>25</v>
      </c>
      <c r="F11641" s="1" t="s">
        <v>26</v>
      </c>
      <c r="G11641" s="1" t="s">
        <v>215</v>
      </c>
      <c r="H11641" t="s">
        <v>74</v>
      </c>
      <c r="I11641" s="1" t="s">
        <v>455</v>
      </c>
      <c r="J11641" t="s">
        <v>297</v>
      </c>
      <c r="K11641" s="1" t="s">
        <v>22</v>
      </c>
      <c r="L11641" t="s">
        <v>363</v>
      </c>
      <c r="M11641" t="s">
        <v>79</v>
      </c>
      <c r="N11641">
        <v>1</v>
      </c>
      <c r="O11641" t="s">
        <v>232</v>
      </c>
      <c r="P11641">
        <v>0</v>
      </c>
      <c r="Q11641">
        <v>1</v>
      </c>
      <c r="R11641" t="s">
        <v>234</v>
      </c>
      <c r="S11641" t="s">
        <v>258</v>
      </c>
      <c r="T11641" t="s">
        <v>259</v>
      </c>
      <c r="U11641" t="s">
        <v>443</v>
      </c>
    </row>
    <row r="11642" spans="1:21" x14ac:dyDescent="0.35">
      <c r="A11642" s="2" t="s">
        <v>183</v>
      </c>
      <c r="B11642" s="1" t="s">
        <v>184</v>
      </c>
      <c r="C11642" t="s">
        <v>508</v>
      </c>
      <c r="D11642" s="1" t="s">
        <v>101</v>
      </c>
      <c r="E11642" s="1" t="s">
        <v>25</v>
      </c>
      <c r="F11642" s="1" t="s">
        <v>26</v>
      </c>
      <c r="G11642" s="1" t="s">
        <v>215</v>
      </c>
      <c r="H11642" t="s">
        <v>47</v>
      </c>
      <c r="I11642" s="1" t="s">
        <v>455</v>
      </c>
      <c r="J11642" t="s">
        <v>297</v>
      </c>
      <c r="K11642" s="1" t="s">
        <v>22</v>
      </c>
      <c r="L11642" t="s">
        <v>363</v>
      </c>
      <c r="M11642" t="s">
        <v>79</v>
      </c>
      <c r="N11642">
        <v>1</v>
      </c>
      <c r="O11642" t="s">
        <v>232</v>
      </c>
      <c r="P11642">
        <v>0</v>
      </c>
      <c r="Q11642">
        <v>1</v>
      </c>
      <c r="R11642" t="s">
        <v>234</v>
      </c>
      <c r="S11642" t="s">
        <v>258</v>
      </c>
      <c r="T11642" t="s">
        <v>259</v>
      </c>
      <c r="U11642" t="s">
        <v>443</v>
      </c>
    </row>
    <row r="11643" spans="1:21" x14ac:dyDescent="0.35">
      <c r="A11643" s="2" t="s">
        <v>183</v>
      </c>
      <c r="B11643" s="1" t="s">
        <v>184</v>
      </c>
      <c r="C11643" t="s">
        <v>508</v>
      </c>
      <c r="D11643" s="1" t="s">
        <v>101</v>
      </c>
      <c r="E11643" s="1" t="s">
        <v>25</v>
      </c>
      <c r="F11643" s="1" t="s">
        <v>26</v>
      </c>
      <c r="G11643" s="1" t="s">
        <v>215</v>
      </c>
      <c r="H11643" t="s">
        <v>50</v>
      </c>
      <c r="I11643" s="1" t="s">
        <v>455</v>
      </c>
      <c r="J11643" t="s">
        <v>297</v>
      </c>
      <c r="K11643" s="1" t="s">
        <v>22</v>
      </c>
      <c r="L11643" t="s">
        <v>278</v>
      </c>
      <c r="M11643" t="s">
        <v>82</v>
      </c>
      <c r="N11643">
        <v>1</v>
      </c>
      <c r="O11643" t="s">
        <v>232</v>
      </c>
      <c r="P11643">
        <v>0</v>
      </c>
      <c r="Q11643">
        <v>1</v>
      </c>
      <c r="R11643" t="s">
        <v>234</v>
      </c>
      <c r="S11643" t="s">
        <v>258</v>
      </c>
      <c r="T11643" t="s">
        <v>259</v>
      </c>
      <c r="U11643" t="s">
        <v>443</v>
      </c>
    </row>
    <row r="11644" spans="1:21" x14ac:dyDescent="0.35">
      <c r="A11644" s="2" t="s">
        <v>183</v>
      </c>
      <c r="B11644" s="1" t="s">
        <v>184</v>
      </c>
      <c r="C11644" t="s">
        <v>508</v>
      </c>
      <c r="D11644" s="1" t="s">
        <v>101</v>
      </c>
      <c r="E11644" s="1" t="s">
        <v>25</v>
      </c>
      <c r="F11644" s="1" t="s">
        <v>26</v>
      </c>
      <c r="G11644" s="1" t="s">
        <v>215</v>
      </c>
      <c r="H11644" t="s">
        <v>50</v>
      </c>
      <c r="I11644" s="1" t="s">
        <v>455</v>
      </c>
      <c r="J11644" t="s">
        <v>297</v>
      </c>
      <c r="K11644" s="1" t="s">
        <v>22</v>
      </c>
      <c r="L11644" t="s">
        <v>278</v>
      </c>
      <c r="M11644" t="s">
        <v>22</v>
      </c>
      <c r="N11644">
        <v>1</v>
      </c>
      <c r="O11644" t="s">
        <v>232</v>
      </c>
      <c r="P11644">
        <v>0</v>
      </c>
      <c r="Q11644">
        <v>1</v>
      </c>
      <c r="R11644" t="s">
        <v>234</v>
      </c>
      <c r="S11644" t="s">
        <v>258</v>
      </c>
      <c r="T11644" t="s">
        <v>259</v>
      </c>
      <c r="U11644" t="s">
        <v>443</v>
      </c>
    </row>
    <row r="11645" spans="1:21" x14ac:dyDescent="0.35">
      <c r="A11645" s="2" t="s">
        <v>183</v>
      </c>
      <c r="B11645" s="1" t="s">
        <v>184</v>
      </c>
      <c r="C11645" t="s">
        <v>508</v>
      </c>
      <c r="D11645" s="1" t="s">
        <v>101</v>
      </c>
      <c r="E11645" s="1" t="s">
        <v>25</v>
      </c>
      <c r="F11645" s="1" t="s">
        <v>15</v>
      </c>
      <c r="G11645" s="1" t="s">
        <v>215</v>
      </c>
      <c r="H11645" t="s">
        <v>30</v>
      </c>
      <c r="I11645" s="1" t="s">
        <v>394</v>
      </c>
      <c r="J11645" t="s">
        <v>350</v>
      </c>
      <c r="K11645" s="1" t="s">
        <v>22</v>
      </c>
      <c r="L11645" t="s">
        <v>363</v>
      </c>
      <c r="M11645" t="s">
        <v>22</v>
      </c>
      <c r="N11645">
        <v>1</v>
      </c>
      <c r="O11645" t="s">
        <v>232</v>
      </c>
      <c r="P11645">
        <v>0</v>
      </c>
      <c r="Q11645">
        <v>1</v>
      </c>
      <c r="R11645" t="s">
        <v>234</v>
      </c>
      <c r="S11645" t="s">
        <v>258</v>
      </c>
      <c r="T11645" t="s">
        <v>259</v>
      </c>
      <c r="U11645" t="s">
        <v>444</v>
      </c>
    </row>
    <row r="11646" spans="1:21" x14ac:dyDescent="0.35">
      <c r="A11646" s="2" t="s">
        <v>183</v>
      </c>
      <c r="B11646" s="1" t="s">
        <v>184</v>
      </c>
      <c r="C11646" t="s">
        <v>508</v>
      </c>
      <c r="D11646" s="1" t="s">
        <v>101</v>
      </c>
      <c r="E11646" s="1" t="s">
        <v>25</v>
      </c>
      <c r="F11646" s="1" t="s">
        <v>15</v>
      </c>
      <c r="G11646" s="1" t="s">
        <v>215</v>
      </c>
      <c r="H11646" t="s">
        <v>74</v>
      </c>
      <c r="I11646" s="1" t="s">
        <v>394</v>
      </c>
      <c r="J11646" t="s">
        <v>350</v>
      </c>
      <c r="K11646" s="1" t="s">
        <v>22</v>
      </c>
      <c r="L11646" t="s">
        <v>278</v>
      </c>
      <c r="M11646" t="s">
        <v>82</v>
      </c>
      <c r="N11646">
        <v>1</v>
      </c>
      <c r="O11646" t="s">
        <v>232</v>
      </c>
      <c r="P11646">
        <v>0</v>
      </c>
      <c r="Q11646">
        <v>1</v>
      </c>
      <c r="R11646" t="s">
        <v>234</v>
      </c>
      <c r="S11646" t="s">
        <v>258</v>
      </c>
      <c r="T11646" t="s">
        <v>259</v>
      </c>
      <c r="U11646" t="s">
        <v>443</v>
      </c>
    </row>
    <row r="11647" spans="1:21" x14ac:dyDescent="0.35">
      <c r="A11647" s="2" t="s">
        <v>183</v>
      </c>
      <c r="B11647" s="1" t="s">
        <v>184</v>
      </c>
      <c r="C11647" t="s">
        <v>508</v>
      </c>
      <c r="D11647" s="1" t="s">
        <v>101</v>
      </c>
      <c r="E11647" s="1" t="s">
        <v>25</v>
      </c>
      <c r="F11647" s="1" t="s">
        <v>15</v>
      </c>
      <c r="G11647" s="1" t="s">
        <v>215</v>
      </c>
      <c r="H11647" t="s">
        <v>47</v>
      </c>
      <c r="I11647" s="1" t="s">
        <v>455</v>
      </c>
      <c r="J11647" t="s">
        <v>297</v>
      </c>
      <c r="K11647" s="1" t="s">
        <v>22</v>
      </c>
      <c r="L11647" t="s">
        <v>278</v>
      </c>
      <c r="M11647" t="s">
        <v>82</v>
      </c>
      <c r="N11647">
        <v>1</v>
      </c>
      <c r="O11647" t="s">
        <v>232</v>
      </c>
      <c r="P11647">
        <v>0</v>
      </c>
      <c r="Q11647">
        <v>1</v>
      </c>
      <c r="R11647" t="s">
        <v>234</v>
      </c>
      <c r="S11647" t="s">
        <v>258</v>
      </c>
      <c r="T11647" t="s">
        <v>259</v>
      </c>
      <c r="U11647" t="s">
        <v>443</v>
      </c>
    </row>
    <row r="11648" spans="1:21" x14ac:dyDescent="0.35">
      <c r="A11648" s="2" t="s">
        <v>183</v>
      </c>
      <c r="B11648" s="1" t="s">
        <v>184</v>
      </c>
      <c r="C11648" t="s">
        <v>508</v>
      </c>
      <c r="D11648" s="1" t="s">
        <v>101</v>
      </c>
      <c r="E11648" s="1" t="s">
        <v>25</v>
      </c>
      <c r="F11648" s="1" t="s">
        <v>21</v>
      </c>
      <c r="G11648" s="1" t="s">
        <v>29</v>
      </c>
      <c r="H11648" t="s">
        <v>47</v>
      </c>
      <c r="I11648" s="1" t="s">
        <v>394</v>
      </c>
      <c r="J11648" t="s">
        <v>350</v>
      </c>
      <c r="K11648" s="1" t="s">
        <v>22</v>
      </c>
      <c r="L11648" t="s">
        <v>278</v>
      </c>
      <c r="M11648" t="s">
        <v>82</v>
      </c>
      <c r="N11648">
        <v>1</v>
      </c>
      <c r="O11648" t="s">
        <v>232</v>
      </c>
      <c r="P11648">
        <v>0</v>
      </c>
      <c r="Q11648">
        <v>1</v>
      </c>
      <c r="R11648" t="s">
        <v>234</v>
      </c>
      <c r="S11648" t="s">
        <v>258</v>
      </c>
      <c r="T11648" t="s">
        <v>259</v>
      </c>
      <c r="U11648" t="s">
        <v>443</v>
      </c>
    </row>
    <row r="11649" spans="1:21" x14ac:dyDescent="0.35">
      <c r="A11649" s="2" t="s">
        <v>183</v>
      </c>
      <c r="B11649" s="1" t="s">
        <v>184</v>
      </c>
      <c r="C11649" t="s">
        <v>508</v>
      </c>
      <c r="D11649" s="1" t="s">
        <v>101</v>
      </c>
      <c r="E11649" s="1" t="s">
        <v>25</v>
      </c>
      <c r="F11649" s="1" t="s">
        <v>21</v>
      </c>
      <c r="G11649" s="1" t="s">
        <v>29</v>
      </c>
      <c r="H11649" t="s">
        <v>47</v>
      </c>
      <c r="I11649" s="1" t="s">
        <v>394</v>
      </c>
      <c r="J11649" t="s">
        <v>350</v>
      </c>
      <c r="K11649" s="1" t="s">
        <v>22</v>
      </c>
      <c r="L11649" t="s">
        <v>363</v>
      </c>
      <c r="M11649" t="s">
        <v>22</v>
      </c>
      <c r="N11649">
        <v>1</v>
      </c>
      <c r="O11649" t="s">
        <v>232</v>
      </c>
      <c r="P11649">
        <v>0</v>
      </c>
      <c r="Q11649">
        <v>1</v>
      </c>
      <c r="R11649" t="s">
        <v>234</v>
      </c>
      <c r="S11649" t="s">
        <v>258</v>
      </c>
      <c r="T11649" t="s">
        <v>259</v>
      </c>
      <c r="U11649" t="s">
        <v>444</v>
      </c>
    </row>
    <row r="11650" spans="1:21" x14ac:dyDescent="0.35">
      <c r="A11650" s="2" t="s">
        <v>183</v>
      </c>
      <c r="B11650" s="1" t="s">
        <v>184</v>
      </c>
      <c r="C11650" t="s">
        <v>508</v>
      </c>
      <c r="D11650" s="1" t="s">
        <v>101</v>
      </c>
      <c r="E11650" s="1" t="s">
        <v>25</v>
      </c>
      <c r="F11650" s="1" t="s">
        <v>21</v>
      </c>
      <c r="G11650" s="1" t="s">
        <v>29</v>
      </c>
      <c r="H11650" t="s">
        <v>47</v>
      </c>
      <c r="I11650" s="1" t="s">
        <v>455</v>
      </c>
      <c r="J11650" t="s">
        <v>297</v>
      </c>
      <c r="K11650" s="1" t="s">
        <v>22</v>
      </c>
      <c r="L11650" t="s">
        <v>363</v>
      </c>
      <c r="M11650" t="s">
        <v>22</v>
      </c>
      <c r="N11650">
        <v>1</v>
      </c>
      <c r="O11650" t="s">
        <v>232</v>
      </c>
      <c r="P11650">
        <v>0</v>
      </c>
      <c r="Q11650">
        <v>1</v>
      </c>
      <c r="R11650" t="s">
        <v>234</v>
      </c>
      <c r="S11650" t="s">
        <v>258</v>
      </c>
      <c r="T11650" t="s">
        <v>259</v>
      </c>
      <c r="U11650" t="s">
        <v>444</v>
      </c>
    </row>
    <row r="11651" spans="1:21" x14ac:dyDescent="0.35">
      <c r="A11651" s="2" t="s">
        <v>183</v>
      </c>
      <c r="B11651" s="1" t="s">
        <v>184</v>
      </c>
      <c r="C11651" t="s">
        <v>511</v>
      </c>
      <c r="D11651" s="1" t="s">
        <v>246</v>
      </c>
      <c r="E11651" s="1" t="s">
        <v>14</v>
      </c>
      <c r="F11651" s="1" t="s">
        <v>26</v>
      </c>
      <c r="G11651" s="1" t="s">
        <v>215</v>
      </c>
      <c r="H11651" t="s">
        <v>16</v>
      </c>
      <c r="I11651" s="1" t="s">
        <v>394</v>
      </c>
      <c r="J11651" t="s">
        <v>350</v>
      </c>
      <c r="K11651" s="1" t="s">
        <v>48</v>
      </c>
      <c r="L11651" t="s">
        <v>278</v>
      </c>
      <c r="M11651" t="s">
        <v>148</v>
      </c>
      <c r="N11651">
        <v>1</v>
      </c>
      <c r="O11651" t="s">
        <v>232</v>
      </c>
      <c r="P11651">
        <v>1</v>
      </c>
      <c r="Q11651">
        <v>1</v>
      </c>
      <c r="R11651" t="s">
        <v>234</v>
      </c>
      <c r="S11651" t="s">
        <v>258</v>
      </c>
      <c r="T11651" t="s">
        <v>259</v>
      </c>
      <c r="U11651" t="s">
        <v>443</v>
      </c>
    </row>
    <row r="11652" spans="1:21" x14ac:dyDescent="0.35">
      <c r="A11652" s="2" t="s">
        <v>183</v>
      </c>
      <c r="B11652" s="1" t="s">
        <v>184</v>
      </c>
      <c r="C11652" t="s">
        <v>511</v>
      </c>
      <c r="D11652" s="1" t="s">
        <v>246</v>
      </c>
      <c r="E11652" s="1" t="s">
        <v>14</v>
      </c>
      <c r="F11652" s="1" t="s">
        <v>26</v>
      </c>
      <c r="G11652" s="1" t="s">
        <v>215</v>
      </c>
      <c r="H11652" t="s">
        <v>20</v>
      </c>
      <c r="I11652" s="1" t="s">
        <v>394</v>
      </c>
      <c r="J11652" t="s">
        <v>350</v>
      </c>
      <c r="K11652" s="1" t="s">
        <v>48</v>
      </c>
      <c r="L11652" t="s">
        <v>278</v>
      </c>
      <c r="M11652" t="s">
        <v>51</v>
      </c>
      <c r="N11652">
        <v>1</v>
      </c>
      <c r="O11652" t="s">
        <v>232</v>
      </c>
      <c r="P11652">
        <v>1</v>
      </c>
      <c r="Q11652">
        <v>1</v>
      </c>
      <c r="R11652" t="s">
        <v>234</v>
      </c>
      <c r="S11652" t="s">
        <v>258</v>
      </c>
      <c r="T11652" t="s">
        <v>259</v>
      </c>
      <c r="U11652" t="s">
        <v>443</v>
      </c>
    </row>
    <row r="11653" spans="1:21" x14ac:dyDescent="0.35">
      <c r="A11653" s="2" t="s">
        <v>183</v>
      </c>
      <c r="B11653" s="1" t="s">
        <v>184</v>
      </c>
      <c r="C11653" t="s">
        <v>511</v>
      </c>
      <c r="D11653" s="1" t="s">
        <v>246</v>
      </c>
      <c r="E11653" s="1" t="s">
        <v>14</v>
      </c>
      <c r="F11653" s="1" t="s">
        <v>26</v>
      </c>
      <c r="G11653" s="1" t="s">
        <v>215</v>
      </c>
      <c r="H11653" t="s">
        <v>20</v>
      </c>
      <c r="I11653" s="1" t="s">
        <v>394</v>
      </c>
      <c r="J11653" t="s">
        <v>350</v>
      </c>
      <c r="K11653" s="1" t="s">
        <v>48</v>
      </c>
      <c r="L11653" t="s">
        <v>278</v>
      </c>
      <c r="M11653" t="s">
        <v>148</v>
      </c>
      <c r="N11653">
        <v>1</v>
      </c>
      <c r="O11653" t="s">
        <v>232</v>
      </c>
      <c r="P11653">
        <v>1</v>
      </c>
      <c r="Q11653">
        <v>1</v>
      </c>
      <c r="R11653" t="s">
        <v>234</v>
      </c>
      <c r="S11653" t="s">
        <v>258</v>
      </c>
      <c r="T11653" t="s">
        <v>259</v>
      </c>
      <c r="U11653" t="s">
        <v>443</v>
      </c>
    </row>
    <row r="11654" spans="1:21" x14ac:dyDescent="0.35">
      <c r="A11654" s="2" t="s">
        <v>183</v>
      </c>
      <c r="B11654" s="1" t="s">
        <v>184</v>
      </c>
      <c r="C11654" t="s">
        <v>511</v>
      </c>
      <c r="D11654" s="1" t="s">
        <v>246</v>
      </c>
      <c r="E11654" s="1" t="s">
        <v>14</v>
      </c>
      <c r="F11654" s="1" t="s">
        <v>29</v>
      </c>
      <c r="G11654" s="1" t="s">
        <v>29</v>
      </c>
      <c r="H11654" t="s">
        <v>30</v>
      </c>
      <c r="I11654" s="1" t="s">
        <v>394</v>
      </c>
      <c r="J11654" t="s">
        <v>350</v>
      </c>
      <c r="K11654" s="1" t="s">
        <v>48</v>
      </c>
      <c r="L11654" t="s">
        <v>363</v>
      </c>
      <c r="M11654" t="s">
        <v>148</v>
      </c>
      <c r="N11654">
        <v>1</v>
      </c>
      <c r="O11654" t="s">
        <v>232</v>
      </c>
      <c r="P11654">
        <v>0</v>
      </c>
      <c r="Q11654">
        <v>1</v>
      </c>
      <c r="R11654" t="s">
        <v>234</v>
      </c>
      <c r="S11654" t="s">
        <v>258</v>
      </c>
      <c r="T11654" t="s">
        <v>259</v>
      </c>
      <c r="U11654" t="s">
        <v>444</v>
      </c>
    </row>
    <row r="11655" spans="1:21" x14ac:dyDescent="0.35">
      <c r="A11655" s="2" t="s">
        <v>183</v>
      </c>
      <c r="B11655" s="1" t="s">
        <v>184</v>
      </c>
      <c r="C11655" t="s">
        <v>511</v>
      </c>
      <c r="D11655" s="1" t="s">
        <v>246</v>
      </c>
      <c r="E11655" s="1" t="s">
        <v>25</v>
      </c>
      <c r="F11655" s="1" t="s">
        <v>26</v>
      </c>
      <c r="G11655" s="1" t="s">
        <v>215</v>
      </c>
      <c r="H11655" t="s">
        <v>16</v>
      </c>
      <c r="I11655" s="1" t="s">
        <v>394</v>
      </c>
      <c r="J11655" t="s">
        <v>350</v>
      </c>
      <c r="K11655" s="1" t="s">
        <v>48</v>
      </c>
      <c r="L11655" t="s">
        <v>278</v>
      </c>
      <c r="M11655" t="s">
        <v>148</v>
      </c>
      <c r="N11655">
        <v>2</v>
      </c>
      <c r="O11655" t="s">
        <v>232</v>
      </c>
      <c r="P11655">
        <v>1</v>
      </c>
      <c r="Q11655">
        <v>1</v>
      </c>
      <c r="R11655" t="s">
        <v>234</v>
      </c>
      <c r="S11655" t="s">
        <v>258</v>
      </c>
      <c r="T11655" t="s">
        <v>259</v>
      </c>
      <c r="U11655" t="s">
        <v>443</v>
      </c>
    </row>
    <row r="11656" spans="1:21" x14ac:dyDescent="0.35">
      <c r="A11656" s="2" t="s">
        <v>183</v>
      </c>
      <c r="B11656" s="1" t="s">
        <v>184</v>
      </c>
      <c r="C11656" t="s">
        <v>511</v>
      </c>
      <c r="D11656" s="1" t="s">
        <v>246</v>
      </c>
      <c r="E11656" s="1" t="s">
        <v>25</v>
      </c>
      <c r="F11656" s="1" t="s">
        <v>26</v>
      </c>
      <c r="G11656" s="1" t="s">
        <v>215</v>
      </c>
      <c r="H11656" t="s">
        <v>20</v>
      </c>
      <c r="I11656" s="1" t="s">
        <v>394</v>
      </c>
      <c r="J11656" t="s">
        <v>350</v>
      </c>
      <c r="K11656" s="1" t="s">
        <v>48</v>
      </c>
      <c r="L11656" t="s">
        <v>278</v>
      </c>
      <c r="M11656" t="s">
        <v>148</v>
      </c>
      <c r="N11656">
        <v>2</v>
      </c>
      <c r="O11656" t="s">
        <v>232</v>
      </c>
      <c r="P11656">
        <v>1</v>
      </c>
      <c r="Q11656">
        <v>1</v>
      </c>
      <c r="R11656" t="s">
        <v>234</v>
      </c>
      <c r="S11656" t="s">
        <v>258</v>
      </c>
      <c r="T11656" t="s">
        <v>259</v>
      </c>
      <c r="U11656" t="s">
        <v>443</v>
      </c>
    </row>
    <row r="11657" spans="1:21" x14ac:dyDescent="0.35">
      <c r="A11657" s="2" t="s">
        <v>183</v>
      </c>
      <c r="B11657" s="1" t="s">
        <v>184</v>
      </c>
      <c r="C11657" t="s">
        <v>511</v>
      </c>
      <c r="D11657" s="1" t="s">
        <v>246</v>
      </c>
      <c r="E11657" s="1" t="s">
        <v>25</v>
      </c>
      <c r="F11657" s="1" t="s">
        <v>15</v>
      </c>
      <c r="G11657" s="1" t="s">
        <v>215</v>
      </c>
      <c r="H11657" t="s">
        <v>20</v>
      </c>
      <c r="I11657" s="1" t="s">
        <v>394</v>
      </c>
      <c r="J11657" t="s">
        <v>350</v>
      </c>
      <c r="K11657" s="1" t="s">
        <v>48</v>
      </c>
      <c r="L11657" t="s">
        <v>363</v>
      </c>
      <c r="M11657" t="s">
        <v>148</v>
      </c>
      <c r="N11657">
        <v>1</v>
      </c>
      <c r="O11657" t="s">
        <v>232</v>
      </c>
      <c r="P11657">
        <v>1</v>
      </c>
      <c r="Q11657">
        <v>1</v>
      </c>
      <c r="R11657" t="s">
        <v>234</v>
      </c>
      <c r="S11657" t="s">
        <v>258</v>
      </c>
      <c r="T11657" t="s">
        <v>259</v>
      </c>
      <c r="U11657" t="s">
        <v>444</v>
      </c>
    </row>
    <row r="11658" spans="1:21" x14ac:dyDescent="0.35">
      <c r="A11658" s="2" t="s">
        <v>183</v>
      </c>
      <c r="B11658" s="1" t="s">
        <v>184</v>
      </c>
      <c r="C11658" t="s">
        <v>511</v>
      </c>
      <c r="D11658" s="1" t="s">
        <v>246</v>
      </c>
      <c r="E11658" s="1" t="s">
        <v>25</v>
      </c>
      <c r="F11658" s="1" t="s">
        <v>29</v>
      </c>
      <c r="G11658" s="1" t="s">
        <v>29</v>
      </c>
      <c r="H11658" t="s">
        <v>36</v>
      </c>
      <c r="I11658" s="1" t="s">
        <v>394</v>
      </c>
      <c r="J11658" t="s">
        <v>350</v>
      </c>
      <c r="K11658" s="1" t="s">
        <v>48</v>
      </c>
      <c r="L11658" t="s">
        <v>363</v>
      </c>
      <c r="M11658" t="s">
        <v>148</v>
      </c>
      <c r="N11658">
        <v>1</v>
      </c>
      <c r="O11658" t="s">
        <v>232</v>
      </c>
      <c r="P11658">
        <v>1</v>
      </c>
      <c r="Q11658">
        <v>1</v>
      </c>
      <c r="R11658" t="s">
        <v>234</v>
      </c>
      <c r="S11658" t="s">
        <v>258</v>
      </c>
      <c r="T11658" t="s">
        <v>259</v>
      </c>
      <c r="U11658" t="s">
        <v>443</v>
      </c>
    </row>
    <row r="11659" spans="1:21" x14ac:dyDescent="0.35">
      <c r="A11659" s="2" t="s">
        <v>183</v>
      </c>
      <c r="B11659" s="1" t="s">
        <v>184</v>
      </c>
      <c r="C11659" t="s">
        <v>514</v>
      </c>
      <c r="D11659" s="1" t="s">
        <v>332</v>
      </c>
      <c r="E11659" s="1" t="s">
        <v>14</v>
      </c>
      <c r="F11659" s="1" t="s">
        <v>33</v>
      </c>
      <c r="G11659" s="1" t="s">
        <v>214</v>
      </c>
      <c r="H11659" t="s">
        <v>27</v>
      </c>
      <c r="I11659" s="1" t="s">
        <v>454</v>
      </c>
      <c r="J11659" t="s">
        <v>42</v>
      </c>
      <c r="K11659" s="1" t="s">
        <v>34</v>
      </c>
      <c r="L11659" t="s">
        <v>278</v>
      </c>
      <c r="M11659" t="s">
        <v>328</v>
      </c>
      <c r="N11659">
        <v>1</v>
      </c>
      <c r="O11659" t="s">
        <v>232</v>
      </c>
      <c r="P11659">
        <v>0</v>
      </c>
      <c r="Q11659">
        <v>1</v>
      </c>
      <c r="R11659" t="s">
        <v>234</v>
      </c>
      <c r="S11659" t="s">
        <v>258</v>
      </c>
      <c r="T11659" t="s">
        <v>259</v>
      </c>
      <c r="U11659" t="s">
        <v>443</v>
      </c>
    </row>
    <row r="11660" spans="1:21" x14ac:dyDescent="0.35">
      <c r="A11660" s="2" t="s">
        <v>183</v>
      </c>
      <c r="B11660" s="1" t="s">
        <v>184</v>
      </c>
      <c r="C11660" t="s">
        <v>514</v>
      </c>
      <c r="D11660" s="1" t="s">
        <v>332</v>
      </c>
      <c r="E11660" s="1" t="s">
        <v>14</v>
      </c>
      <c r="F11660" s="1" t="s">
        <v>26</v>
      </c>
      <c r="G11660" s="1" t="s">
        <v>215</v>
      </c>
      <c r="H11660" t="s">
        <v>50</v>
      </c>
      <c r="I11660" s="1" t="s">
        <v>430</v>
      </c>
      <c r="J11660" t="s">
        <v>297</v>
      </c>
      <c r="K11660" s="1" t="s">
        <v>34</v>
      </c>
      <c r="L11660" t="s">
        <v>363</v>
      </c>
      <c r="M11660" t="s">
        <v>39</v>
      </c>
      <c r="N11660">
        <v>1</v>
      </c>
      <c r="O11660" t="s">
        <v>232</v>
      </c>
      <c r="P11660">
        <v>0</v>
      </c>
      <c r="Q11660">
        <v>1</v>
      </c>
      <c r="R11660" t="s">
        <v>234</v>
      </c>
      <c r="S11660" t="s">
        <v>258</v>
      </c>
      <c r="T11660" t="s">
        <v>259</v>
      </c>
      <c r="U11660" t="s">
        <v>443</v>
      </c>
    </row>
    <row r="11661" spans="1:21" x14ac:dyDescent="0.35">
      <c r="A11661" s="2" t="s">
        <v>183</v>
      </c>
      <c r="B11661" s="1" t="s">
        <v>184</v>
      </c>
      <c r="C11661" t="s">
        <v>514</v>
      </c>
      <c r="D11661" s="1" t="s">
        <v>332</v>
      </c>
      <c r="E11661" s="1" t="s">
        <v>14</v>
      </c>
      <c r="F11661" s="1" t="s">
        <v>15</v>
      </c>
      <c r="G11661" s="1" t="s">
        <v>215</v>
      </c>
      <c r="H11661" t="s">
        <v>52</v>
      </c>
      <c r="I11661" s="1" t="s">
        <v>454</v>
      </c>
      <c r="J11661" t="s">
        <v>42</v>
      </c>
      <c r="K11661" s="1" t="s">
        <v>34</v>
      </c>
      <c r="L11661" t="s">
        <v>278</v>
      </c>
      <c r="M11661" t="s">
        <v>328</v>
      </c>
      <c r="N11661">
        <v>1</v>
      </c>
      <c r="O11661" t="s">
        <v>232</v>
      </c>
      <c r="P11661">
        <v>0</v>
      </c>
      <c r="Q11661">
        <v>1</v>
      </c>
      <c r="R11661" t="s">
        <v>234</v>
      </c>
      <c r="S11661" t="s">
        <v>258</v>
      </c>
      <c r="T11661" t="s">
        <v>259</v>
      </c>
      <c r="U11661" t="s">
        <v>443</v>
      </c>
    </row>
    <row r="11662" spans="1:21" x14ac:dyDescent="0.35">
      <c r="A11662" s="2" t="s">
        <v>183</v>
      </c>
      <c r="B11662" s="1" t="s">
        <v>184</v>
      </c>
      <c r="C11662" t="s">
        <v>514</v>
      </c>
      <c r="D11662" s="1" t="s">
        <v>332</v>
      </c>
      <c r="E11662" s="1" t="s">
        <v>14</v>
      </c>
      <c r="F11662" s="1" t="s">
        <v>21</v>
      </c>
      <c r="G11662" s="1" t="s">
        <v>29</v>
      </c>
      <c r="H11662" t="s">
        <v>16</v>
      </c>
      <c r="I11662" s="1" t="s">
        <v>454</v>
      </c>
      <c r="J11662" t="s">
        <v>42</v>
      </c>
      <c r="K11662" s="1" t="s">
        <v>34</v>
      </c>
      <c r="L11662" t="s">
        <v>278</v>
      </c>
      <c r="M11662" t="s">
        <v>328</v>
      </c>
      <c r="N11662">
        <v>1</v>
      </c>
      <c r="O11662" t="s">
        <v>232</v>
      </c>
      <c r="P11662">
        <v>1</v>
      </c>
      <c r="Q11662">
        <v>1</v>
      </c>
      <c r="R11662" t="s">
        <v>234</v>
      </c>
      <c r="S11662" t="s">
        <v>258</v>
      </c>
      <c r="T11662" t="s">
        <v>259</v>
      </c>
      <c r="U11662" t="s">
        <v>443</v>
      </c>
    </row>
    <row r="11663" spans="1:21" x14ac:dyDescent="0.35">
      <c r="A11663" s="2" t="s">
        <v>183</v>
      </c>
      <c r="B11663" s="1" t="s">
        <v>184</v>
      </c>
      <c r="C11663" t="s">
        <v>514</v>
      </c>
      <c r="D11663" s="1" t="s">
        <v>332</v>
      </c>
      <c r="E11663" s="1" t="s">
        <v>14</v>
      </c>
      <c r="F11663" s="1" t="s">
        <v>21</v>
      </c>
      <c r="G11663" s="1" t="s">
        <v>29</v>
      </c>
      <c r="H11663" t="s">
        <v>74</v>
      </c>
      <c r="I11663" s="1" t="s">
        <v>430</v>
      </c>
      <c r="J11663" t="s">
        <v>297</v>
      </c>
      <c r="K11663" s="1" t="s">
        <v>34</v>
      </c>
      <c r="L11663" t="s">
        <v>278</v>
      </c>
      <c r="M11663" t="s">
        <v>39</v>
      </c>
      <c r="N11663">
        <v>1</v>
      </c>
      <c r="O11663" t="s">
        <v>232</v>
      </c>
      <c r="P11663">
        <v>0</v>
      </c>
      <c r="Q11663">
        <v>1</v>
      </c>
      <c r="R11663" t="s">
        <v>234</v>
      </c>
      <c r="S11663" t="s">
        <v>258</v>
      </c>
      <c r="T11663" t="s">
        <v>259</v>
      </c>
      <c r="U11663" t="s">
        <v>443</v>
      </c>
    </row>
    <row r="11664" spans="1:21" x14ac:dyDescent="0.35">
      <c r="A11664" s="2" t="s">
        <v>183</v>
      </c>
      <c r="B11664" s="1" t="s">
        <v>184</v>
      </c>
      <c r="C11664" t="s">
        <v>514</v>
      </c>
      <c r="D11664" s="1" t="s">
        <v>332</v>
      </c>
      <c r="E11664" s="1" t="s">
        <v>25</v>
      </c>
      <c r="F11664" s="1" t="s">
        <v>33</v>
      </c>
      <c r="G11664" s="1" t="s">
        <v>214</v>
      </c>
      <c r="H11664" t="s">
        <v>24</v>
      </c>
      <c r="I11664" s="1" t="s">
        <v>430</v>
      </c>
      <c r="J11664" t="s">
        <v>297</v>
      </c>
      <c r="K11664" s="1" t="s">
        <v>34</v>
      </c>
      <c r="L11664" t="s">
        <v>278</v>
      </c>
      <c r="M11664" t="s">
        <v>35</v>
      </c>
      <c r="N11664">
        <v>1</v>
      </c>
      <c r="O11664" t="s">
        <v>232</v>
      </c>
      <c r="P11664">
        <v>1</v>
      </c>
      <c r="Q11664">
        <v>1</v>
      </c>
      <c r="R11664" t="s">
        <v>234</v>
      </c>
      <c r="S11664" t="s">
        <v>258</v>
      </c>
      <c r="T11664" t="s">
        <v>259</v>
      </c>
      <c r="U11664" t="s">
        <v>443</v>
      </c>
    </row>
    <row r="11665" spans="1:21" x14ac:dyDescent="0.35">
      <c r="A11665" s="2" t="s">
        <v>183</v>
      </c>
      <c r="B11665" s="1" t="s">
        <v>184</v>
      </c>
      <c r="C11665" t="s">
        <v>514</v>
      </c>
      <c r="D11665" s="1" t="s">
        <v>332</v>
      </c>
      <c r="E11665" s="1" t="s">
        <v>25</v>
      </c>
      <c r="F11665" s="1" t="s">
        <v>33</v>
      </c>
      <c r="G11665" s="1" t="s">
        <v>214</v>
      </c>
      <c r="H11665" t="s">
        <v>40</v>
      </c>
      <c r="I11665" s="1" t="s">
        <v>430</v>
      </c>
      <c r="J11665" t="s">
        <v>297</v>
      </c>
      <c r="K11665" s="1" t="s">
        <v>34</v>
      </c>
      <c r="L11665" t="s">
        <v>278</v>
      </c>
      <c r="M11665" t="s">
        <v>35</v>
      </c>
      <c r="N11665">
        <v>1</v>
      </c>
      <c r="O11665" t="s">
        <v>232</v>
      </c>
      <c r="P11665">
        <v>0</v>
      </c>
      <c r="Q11665">
        <v>1</v>
      </c>
      <c r="R11665" t="s">
        <v>234</v>
      </c>
      <c r="S11665" t="s">
        <v>258</v>
      </c>
      <c r="T11665" t="s">
        <v>259</v>
      </c>
      <c r="U11665" t="s">
        <v>443</v>
      </c>
    </row>
    <row r="11666" spans="1:21" x14ac:dyDescent="0.35">
      <c r="A11666" s="2" t="s">
        <v>183</v>
      </c>
      <c r="B11666" s="1" t="s">
        <v>184</v>
      </c>
      <c r="C11666" t="s">
        <v>514</v>
      </c>
      <c r="D11666" s="1" t="s">
        <v>332</v>
      </c>
      <c r="E11666" s="1" t="s">
        <v>25</v>
      </c>
      <c r="F11666" s="1" t="s">
        <v>33</v>
      </c>
      <c r="G11666" s="1" t="s">
        <v>214</v>
      </c>
      <c r="H11666" t="s">
        <v>74</v>
      </c>
      <c r="I11666" s="1" t="s">
        <v>430</v>
      </c>
      <c r="J11666" t="s">
        <v>297</v>
      </c>
      <c r="K11666" s="1" t="s">
        <v>34</v>
      </c>
      <c r="L11666" t="s">
        <v>278</v>
      </c>
      <c r="M11666" t="s">
        <v>35</v>
      </c>
      <c r="N11666">
        <v>1</v>
      </c>
      <c r="O11666" t="s">
        <v>232</v>
      </c>
      <c r="P11666">
        <v>0</v>
      </c>
      <c r="Q11666">
        <v>1</v>
      </c>
      <c r="R11666" t="s">
        <v>234</v>
      </c>
      <c r="S11666" t="s">
        <v>258</v>
      </c>
      <c r="T11666" t="s">
        <v>259</v>
      </c>
      <c r="U11666" t="s">
        <v>443</v>
      </c>
    </row>
    <row r="11667" spans="1:21" x14ac:dyDescent="0.35">
      <c r="A11667" s="2" t="s">
        <v>183</v>
      </c>
      <c r="B11667" s="1" t="s">
        <v>184</v>
      </c>
      <c r="C11667" t="s">
        <v>514</v>
      </c>
      <c r="D11667" s="1" t="s">
        <v>332</v>
      </c>
      <c r="E11667" s="1" t="s">
        <v>25</v>
      </c>
      <c r="F11667" s="1" t="s">
        <v>33</v>
      </c>
      <c r="G11667" s="1" t="s">
        <v>214</v>
      </c>
      <c r="H11667" t="s">
        <v>74</v>
      </c>
      <c r="I11667" s="1" t="s">
        <v>430</v>
      </c>
      <c r="J11667" t="s">
        <v>297</v>
      </c>
      <c r="K11667" s="1" t="s">
        <v>34</v>
      </c>
      <c r="L11667" t="s">
        <v>363</v>
      </c>
      <c r="M11667" t="s">
        <v>39</v>
      </c>
      <c r="N11667">
        <v>1</v>
      </c>
      <c r="O11667" t="s">
        <v>232</v>
      </c>
      <c r="P11667">
        <v>0</v>
      </c>
      <c r="Q11667">
        <v>1</v>
      </c>
      <c r="R11667" t="s">
        <v>234</v>
      </c>
      <c r="S11667" t="s">
        <v>258</v>
      </c>
      <c r="T11667" t="s">
        <v>259</v>
      </c>
      <c r="U11667" t="s">
        <v>443</v>
      </c>
    </row>
    <row r="11668" spans="1:21" x14ac:dyDescent="0.35">
      <c r="A11668" s="2" t="s">
        <v>183</v>
      </c>
      <c r="B11668" s="1" t="s">
        <v>184</v>
      </c>
      <c r="C11668" t="s">
        <v>514</v>
      </c>
      <c r="D11668" s="1" t="s">
        <v>332</v>
      </c>
      <c r="E11668" s="1" t="s">
        <v>25</v>
      </c>
      <c r="F11668" s="1" t="s">
        <v>26</v>
      </c>
      <c r="G11668" s="1" t="s">
        <v>215</v>
      </c>
      <c r="H11668" t="s">
        <v>16</v>
      </c>
      <c r="I11668" s="1" t="s">
        <v>454</v>
      </c>
      <c r="J11668" t="s">
        <v>42</v>
      </c>
      <c r="K11668" s="1" t="s">
        <v>34</v>
      </c>
      <c r="L11668" t="s">
        <v>278</v>
      </c>
      <c r="M11668" t="s">
        <v>328</v>
      </c>
      <c r="N11668">
        <v>1</v>
      </c>
      <c r="O11668" t="s">
        <v>232</v>
      </c>
      <c r="P11668">
        <v>0</v>
      </c>
      <c r="Q11668">
        <v>1</v>
      </c>
      <c r="R11668" t="s">
        <v>234</v>
      </c>
      <c r="S11668" t="s">
        <v>258</v>
      </c>
      <c r="T11668" t="s">
        <v>259</v>
      </c>
      <c r="U11668" t="s">
        <v>443</v>
      </c>
    </row>
    <row r="11669" spans="1:21" x14ac:dyDescent="0.35">
      <c r="A11669" s="2" t="s">
        <v>183</v>
      </c>
      <c r="B11669" s="1" t="s">
        <v>184</v>
      </c>
      <c r="C11669" t="s">
        <v>514</v>
      </c>
      <c r="D11669" s="1" t="s">
        <v>332</v>
      </c>
      <c r="E11669" s="1" t="s">
        <v>25</v>
      </c>
      <c r="F11669" s="1" t="s">
        <v>26</v>
      </c>
      <c r="G11669" s="1" t="s">
        <v>215</v>
      </c>
      <c r="H11669" t="s">
        <v>20</v>
      </c>
      <c r="I11669" s="1" t="s">
        <v>454</v>
      </c>
      <c r="J11669" t="s">
        <v>42</v>
      </c>
      <c r="K11669" s="1" t="s">
        <v>34</v>
      </c>
      <c r="L11669" t="s">
        <v>278</v>
      </c>
      <c r="M11669" t="s">
        <v>328</v>
      </c>
      <c r="N11669">
        <v>1</v>
      </c>
      <c r="O11669" t="s">
        <v>232</v>
      </c>
      <c r="P11669">
        <v>1</v>
      </c>
      <c r="Q11669">
        <v>1</v>
      </c>
      <c r="R11669" t="s">
        <v>234</v>
      </c>
      <c r="S11669" t="s">
        <v>258</v>
      </c>
      <c r="T11669" t="s">
        <v>259</v>
      </c>
      <c r="U11669" t="s">
        <v>443</v>
      </c>
    </row>
    <row r="11670" spans="1:21" x14ac:dyDescent="0.35">
      <c r="A11670" s="2" t="s">
        <v>183</v>
      </c>
      <c r="B11670" s="1" t="s">
        <v>184</v>
      </c>
      <c r="C11670" t="s">
        <v>514</v>
      </c>
      <c r="D11670" s="1" t="s">
        <v>332</v>
      </c>
      <c r="E11670" s="1" t="s">
        <v>25</v>
      </c>
      <c r="F11670" s="1" t="s">
        <v>26</v>
      </c>
      <c r="G11670" s="1" t="s">
        <v>215</v>
      </c>
      <c r="H11670" t="s">
        <v>27</v>
      </c>
      <c r="I11670" s="1" t="s">
        <v>454</v>
      </c>
      <c r="J11670" t="s">
        <v>42</v>
      </c>
      <c r="K11670" s="1" t="s">
        <v>34</v>
      </c>
      <c r="L11670" t="s">
        <v>278</v>
      </c>
      <c r="M11670" t="s">
        <v>328</v>
      </c>
      <c r="N11670">
        <v>1</v>
      </c>
      <c r="O11670" t="s">
        <v>232</v>
      </c>
      <c r="P11670">
        <v>0</v>
      </c>
      <c r="Q11670">
        <v>1</v>
      </c>
      <c r="R11670" t="s">
        <v>234</v>
      </c>
      <c r="S11670" t="s">
        <v>258</v>
      </c>
      <c r="T11670" t="s">
        <v>259</v>
      </c>
      <c r="U11670" t="s">
        <v>443</v>
      </c>
    </row>
    <row r="11671" spans="1:21" x14ac:dyDescent="0.35">
      <c r="A11671" s="2" t="s">
        <v>183</v>
      </c>
      <c r="B11671" s="1" t="s">
        <v>184</v>
      </c>
      <c r="C11671" t="s">
        <v>514</v>
      </c>
      <c r="D11671" s="1" t="s">
        <v>332</v>
      </c>
      <c r="E11671" s="1" t="s">
        <v>25</v>
      </c>
      <c r="F11671" s="1" t="s">
        <v>26</v>
      </c>
      <c r="G11671" s="1" t="s">
        <v>215</v>
      </c>
      <c r="H11671" t="s">
        <v>27</v>
      </c>
      <c r="I11671" s="1" t="s">
        <v>454</v>
      </c>
      <c r="J11671" t="s">
        <v>42</v>
      </c>
      <c r="K11671" s="1" t="s">
        <v>34</v>
      </c>
      <c r="L11671" t="s">
        <v>278</v>
      </c>
      <c r="M11671" t="s">
        <v>328</v>
      </c>
      <c r="N11671">
        <v>1</v>
      </c>
      <c r="O11671" t="s">
        <v>232</v>
      </c>
      <c r="P11671">
        <v>1</v>
      </c>
      <c r="Q11671">
        <v>1</v>
      </c>
      <c r="R11671" t="s">
        <v>234</v>
      </c>
      <c r="S11671" t="s">
        <v>258</v>
      </c>
      <c r="T11671" t="s">
        <v>259</v>
      </c>
      <c r="U11671" t="s">
        <v>443</v>
      </c>
    </row>
    <row r="11672" spans="1:21" x14ac:dyDescent="0.35">
      <c r="A11672" s="2" t="s">
        <v>183</v>
      </c>
      <c r="B11672" s="1" t="s">
        <v>184</v>
      </c>
      <c r="C11672" t="s">
        <v>514</v>
      </c>
      <c r="D11672" s="1" t="s">
        <v>332</v>
      </c>
      <c r="E11672" s="1" t="s">
        <v>25</v>
      </c>
      <c r="F11672" s="1" t="s">
        <v>26</v>
      </c>
      <c r="G11672" s="1" t="s">
        <v>215</v>
      </c>
      <c r="H11672" t="s">
        <v>30</v>
      </c>
      <c r="I11672" s="1" t="s">
        <v>454</v>
      </c>
      <c r="J11672" t="s">
        <v>42</v>
      </c>
      <c r="K11672" s="1" t="s">
        <v>34</v>
      </c>
      <c r="L11672" t="s">
        <v>278</v>
      </c>
      <c r="M11672" t="s">
        <v>328</v>
      </c>
      <c r="N11672">
        <v>1</v>
      </c>
      <c r="O11672" t="s">
        <v>232</v>
      </c>
      <c r="P11672">
        <v>0</v>
      </c>
      <c r="Q11672">
        <v>1</v>
      </c>
      <c r="R11672" t="s">
        <v>234</v>
      </c>
      <c r="S11672" t="s">
        <v>271</v>
      </c>
      <c r="T11672" t="s">
        <v>259</v>
      </c>
      <c r="U11672" t="s">
        <v>443</v>
      </c>
    </row>
    <row r="11673" spans="1:21" x14ac:dyDescent="0.35">
      <c r="A11673" s="2" t="s">
        <v>183</v>
      </c>
      <c r="B11673" s="1" t="s">
        <v>184</v>
      </c>
      <c r="C11673" t="s">
        <v>514</v>
      </c>
      <c r="D11673" s="1" t="s">
        <v>332</v>
      </c>
      <c r="E11673" s="1" t="s">
        <v>25</v>
      </c>
      <c r="F11673" s="1" t="s">
        <v>26</v>
      </c>
      <c r="G11673" s="1" t="s">
        <v>215</v>
      </c>
      <c r="H11673" t="s">
        <v>74</v>
      </c>
      <c r="I11673" s="1" t="s">
        <v>454</v>
      </c>
      <c r="J11673" t="s">
        <v>42</v>
      </c>
      <c r="K11673" s="1" t="s">
        <v>34</v>
      </c>
      <c r="L11673" t="s">
        <v>278</v>
      </c>
      <c r="M11673" t="s">
        <v>328</v>
      </c>
      <c r="N11673">
        <v>1</v>
      </c>
      <c r="O11673" t="s">
        <v>232</v>
      </c>
      <c r="P11673">
        <v>0</v>
      </c>
      <c r="Q11673">
        <v>1</v>
      </c>
      <c r="R11673" t="s">
        <v>234</v>
      </c>
      <c r="S11673" t="s">
        <v>258</v>
      </c>
      <c r="T11673" t="s">
        <v>259</v>
      </c>
      <c r="U11673" t="s">
        <v>443</v>
      </c>
    </row>
    <row r="11674" spans="1:21" x14ac:dyDescent="0.35">
      <c r="A11674" s="2" t="s">
        <v>183</v>
      </c>
      <c r="B11674" s="1" t="s">
        <v>184</v>
      </c>
      <c r="C11674" t="s">
        <v>514</v>
      </c>
      <c r="D11674" s="1" t="s">
        <v>332</v>
      </c>
      <c r="E11674" s="1" t="s">
        <v>25</v>
      </c>
      <c r="F11674" s="1" t="s">
        <v>15</v>
      </c>
      <c r="G11674" s="1" t="s">
        <v>215</v>
      </c>
      <c r="H11674" t="s">
        <v>16</v>
      </c>
      <c r="I11674" s="1" t="s">
        <v>454</v>
      </c>
      <c r="J11674" t="s">
        <v>42</v>
      </c>
      <c r="K11674" s="1" t="s">
        <v>34</v>
      </c>
      <c r="L11674" t="s">
        <v>278</v>
      </c>
      <c r="M11674" t="s">
        <v>328</v>
      </c>
      <c r="N11674">
        <v>1</v>
      </c>
      <c r="O11674" t="s">
        <v>232</v>
      </c>
      <c r="P11674">
        <v>0</v>
      </c>
      <c r="Q11674">
        <v>1</v>
      </c>
      <c r="R11674" t="s">
        <v>234</v>
      </c>
      <c r="S11674" t="s">
        <v>258</v>
      </c>
      <c r="T11674" t="s">
        <v>259</v>
      </c>
      <c r="U11674" t="s">
        <v>443</v>
      </c>
    </row>
    <row r="11675" spans="1:21" x14ac:dyDescent="0.35">
      <c r="A11675" s="2" t="s">
        <v>183</v>
      </c>
      <c r="B11675" s="1" t="s">
        <v>184</v>
      </c>
      <c r="C11675" t="s">
        <v>514</v>
      </c>
      <c r="D11675" s="1" t="s">
        <v>332</v>
      </c>
      <c r="E11675" s="1" t="s">
        <v>25</v>
      </c>
      <c r="F11675" s="1" t="s">
        <v>15</v>
      </c>
      <c r="G11675" s="1" t="s">
        <v>215</v>
      </c>
      <c r="H11675" t="s">
        <v>16</v>
      </c>
      <c r="I11675" s="1" t="s">
        <v>454</v>
      </c>
      <c r="J11675" t="s">
        <v>42</v>
      </c>
      <c r="K11675" s="1" t="s">
        <v>34</v>
      </c>
      <c r="L11675" t="s">
        <v>278</v>
      </c>
      <c r="M11675" t="s">
        <v>328</v>
      </c>
      <c r="N11675">
        <v>1</v>
      </c>
      <c r="O11675" t="s">
        <v>232</v>
      </c>
      <c r="P11675">
        <v>1</v>
      </c>
      <c r="Q11675">
        <v>1</v>
      </c>
      <c r="R11675" t="s">
        <v>234</v>
      </c>
      <c r="S11675" t="s">
        <v>258</v>
      </c>
      <c r="T11675" t="s">
        <v>259</v>
      </c>
      <c r="U11675" t="s">
        <v>443</v>
      </c>
    </row>
    <row r="11676" spans="1:21" x14ac:dyDescent="0.35">
      <c r="A11676" s="2" t="s">
        <v>183</v>
      </c>
      <c r="B11676" s="1" t="s">
        <v>184</v>
      </c>
      <c r="C11676" t="s">
        <v>514</v>
      </c>
      <c r="D11676" s="1" t="s">
        <v>332</v>
      </c>
      <c r="E11676" s="1" t="s">
        <v>25</v>
      </c>
      <c r="F11676" s="1" t="s">
        <v>15</v>
      </c>
      <c r="G11676" s="1" t="s">
        <v>215</v>
      </c>
      <c r="H11676" t="s">
        <v>27</v>
      </c>
      <c r="I11676" s="1" t="s">
        <v>454</v>
      </c>
      <c r="J11676" t="s">
        <v>42</v>
      </c>
      <c r="K11676" s="1" t="s">
        <v>34</v>
      </c>
      <c r="L11676" t="s">
        <v>278</v>
      </c>
      <c r="M11676" t="s">
        <v>328</v>
      </c>
      <c r="N11676">
        <v>1</v>
      </c>
      <c r="O11676" t="s">
        <v>232</v>
      </c>
      <c r="P11676">
        <v>1</v>
      </c>
      <c r="Q11676">
        <v>1</v>
      </c>
      <c r="R11676" t="s">
        <v>234</v>
      </c>
      <c r="S11676" t="s">
        <v>258</v>
      </c>
      <c r="T11676" t="s">
        <v>259</v>
      </c>
      <c r="U11676" t="s">
        <v>443</v>
      </c>
    </row>
    <row r="11677" spans="1:21" x14ac:dyDescent="0.35">
      <c r="A11677" s="2" t="s">
        <v>183</v>
      </c>
      <c r="B11677" s="1" t="s">
        <v>184</v>
      </c>
      <c r="C11677" t="s">
        <v>514</v>
      </c>
      <c r="D11677" s="1" t="s">
        <v>332</v>
      </c>
      <c r="E11677" s="1" t="s">
        <v>25</v>
      </c>
      <c r="F11677" s="1" t="s">
        <v>15</v>
      </c>
      <c r="G11677" s="1" t="s">
        <v>215</v>
      </c>
      <c r="H11677" t="s">
        <v>36</v>
      </c>
      <c r="I11677" s="1" t="s">
        <v>430</v>
      </c>
      <c r="J11677" t="s">
        <v>297</v>
      </c>
      <c r="K11677" s="1" t="s">
        <v>34</v>
      </c>
      <c r="L11677" t="s">
        <v>278</v>
      </c>
      <c r="M11677" t="s">
        <v>35</v>
      </c>
      <c r="N11677">
        <v>1</v>
      </c>
      <c r="O11677" t="s">
        <v>232</v>
      </c>
      <c r="P11677">
        <v>0</v>
      </c>
      <c r="Q11677">
        <v>1</v>
      </c>
      <c r="R11677" t="s">
        <v>234</v>
      </c>
      <c r="S11677" t="s">
        <v>258</v>
      </c>
      <c r="T11677" t="s">
        <v>259</v>
      </c>
      <c r="U11677" t="s">
        <v>443</v>
      </c>
    </row>
    <row r="11678" spans="1:21" x14ac:dyDescent="0.35">
      <c r="A11678" s="2" t="s">
        <v>183</v>
      </c>
      <c r="B11678" s="1" t="s">
        <v>184</v>
      </c>
      <c r="C11678" t="s">
        <v>514</v>
      </c>
      <c r="D11678" s="1" t="s">
        <v>332</v>
      </c>
      <c r="E11678" s="1" t="s">
        <v>25</v>
      </c>
      <c r="F11678" s="1" t="s">
        <v>15</v>
      </c>
      <c r="G11678" s="1" t="s">
        <v>215</v>
      </c>
      <c r="H11678" t="s">
        <v>74</v>
      </c>
      <c r="I11678" s="1" t="s">
        <v>430</v>
      </c>
      <c r="J11678" t="s">
        <v>297</v>
      </c>
      <c r="K11678" s="1" t="s">
        <v>34</v>
      </c>
      <c r="L11678" t="s">
        <v>278</v>
      </c>
      <c r="M11678" t="s">
        <v>35</v>
      </c>
      <c r="N11678">
        <v>1</v>
      </c>
      <c r="O11678" t="s">
        <v>232</v>
      </c>
      <c r="P11678">
        <v>0</v>
      </c>
      <c r="Q11678">
        <v>1</v>
      </c>
      <c r="R11678" t="s">
        <v>234</v>
      </c>
      <c r="S11678" t="s">
        <v>258</v>
      </c>
      <c r="T11678" t="s">
        <v>259</v>
      </c>
      <c r="U11678" t="s">
        <v>443</v>
      </c>
    </row>
    <row r="11679" spans="1:21" x14ac:dyDescent="0.35">
      <c r="A11679" s="2" t="s">
        <v>183</v>
      </c>
      <c r="B11679" s="1" t="s">
        <v>184</v>
      </c>
      <c r="C11679" t="s">
        <v>514</v>
      </c>
      <c r="D11679" s="1" t="s">
        <v>332</v>
      </c>
      <c r="E11679" s="1" t="s">
        <v>25</v>
      </c>
      <c r="F11679" s="1" t="s">
        <v>29</v>
      </c>
      <c r="G11679" s="1" t="s">
        <v>29</v>
      </c>
      <c r="H11679" t="s">
        <v>50</v>
      </c>
      <c r="I11679" s="1" t="s">
        <v>430</v>
      </c>
      <c r="J11679" t="s">
        <v>297</v>
      </c>
      <c r="K11679" s="1" t="s">
        <v>34</v>
      </c>
      <c r="L11679" t="s">
        <v>363</v>
      </c>
      <c r="M11679" t="s">
        <v>39</v>
      </c>
      <c r="N11679">
        <v>1</v>
      </c>
      <c r="O11679" t="s">
        <v>232</v>
      </c>
      <c r="P11679">
        <v>0</v>
      </c>
      <c r="Q11679">
        <v>1</v>
      </c>
      <c r="R11679" t="s">
        <v>243</v>
      </c>
      <c r="S11679" t="s">
        <v>258</v>
      </c>
      <c r="T11679" t="s">
        <v>259</v>
      </c>
      <c r="U11679" t="s">
        <v>444</v>
      </c>
    </row>
    <row r="11680" spans="1:21" x14ac:dyDescent="0.35">
      <c r="A11680" s="2" t="s">
        <v>183</v>
      </c>
      <c r="B11680" s="1" t="s">
        <v>184</v>
      </c>
      <c r="C11680" t="s">
        <v>514</v>
      </c>
      <c r="D11680" s="1" t="s">
        <v>332</v>
      </c>
      <c r="E11680" s="1" t="s">
        <v>25</v>
      </c>
      <c r="F11680" s="1" t="s">
        <v>21</v>
      </c>
      <c r="G11680" s="1" t="s">
        <v>29</v>
      </c>
      <c r="H11680" t="s">
        <v>20</v>
      </c>
      <c r="I11680" s="1" t="s">
        <v>454</v>
      </c>
      <c r="J11680" t="s">
        <v>42</v>
      </c>
      <c r="K11680" s="1" t="s">
        <v>34</v>
      </c>
      <c r="L11680" t="s">
        <v>278</v>
      </c>
      <c r="M11680" t="s">
        <v>328</v>
      </c>
      <c r="N11680">
        <v>1</v>
      </c>
      <c r="O11680" t="s">
        <v>232</v>
      </c>
      <c r="P11680">
        <v>1</v>
      </c>
      <c r="Q11680">
        <v>1</v>
      </c>
      <c r="R11680" t="s">
        <v>234</v>
      </c>
      <c r="S11680" t="s">
        <v>258</v>
      </c>
      <c r="T11680" t="s">
        <v>259</v>
      </c>
      <c r="U11680" t="s">
        <v>443</v>
      </c>
    </row>
    <row r="11681" spans="1:21" x14ac:dyDescent="0.35">
      <c r="A11681" s="2" t="s">
        <v>183</v>
      </c>
      <c r="B11681" s="1" t="s">
        <v>184</v>
      </c>
      <c r="C11681" t="s">
        <v>514</v>
      </c>
      <c r="D11681" s="1" t="s">
        <v>332</v>
      </c>
      <c r="E11681" s="1" t="s">
        <v>25</v>
      </c>
      <c r="F11681" s="1" t="s">
        <v>21</v>
      </c>
      <c r="G11681" s="1" t="s">
        <v>29</v>
      </c>
      <c r="H11681" t="s">
        <v>27</v>
      </c>
      <c r="I11681" s="1" t="s">
        <v>430</v>
      </c>
      <c r="J11681" t="s">
        <v>297</v>
      </c>
      <c r="K11681" s="1" t="s">
        <v>34</v>
      </c>
      <c r="L11681" t="s">
        <v>363</v>
      </c>
      <c r="M11681" t="s">
        <v>35</v>
      </c>
      <c r="N11681">
        <v>1</v>
      </c>
      <c r="O11681" t="s">
        <v>232</v>
      </c>
      <c r="P11681">
        <v>0</v>
      </c>
      <c r="Q11681">
        <v>1</v>
      </c>
      <c r="R11681" t="s">
        <v>243</v>
      </c>
      <c r="S11681" t="s">
        <v>258</v>
      </c>
      <c r="T11681" t="s">
        <v>259</v>
      </c>
      <c r="U11681" t="s">
        <v>444</v>
      </c>
    </row>
    <row r="11682" spans="1:21" x14ac:dyDescent="0.35">
      <c r="A11682" s="2" t="s">
        <v>183</v>
      </c>
      <c r="B11682" s="1" t="s">
        <v>184</v>
      </c>
      <c r="C11682" t="s">
        <v>514</v>
      </c>
      <c r="D11682" s="1" t="s">
        <v>332</v>
      </c>
      <c r="E11682" s="1" t="s">
        <v>25</v>
      </c>
      <c r="F11682" s="1" t="s">
        <v>21</v>
      </c>
      <c r="G11682" s="1" t="s">
        <v>29</v>
      </c>
      <c r="H11682" t="s">
        <v>24</v>
      </c>
      <c r="I11682" s="1" t="s">
        <v>430</v>
      </c>
      <c r="J11682" t="s">
        <v>297</v>
      </c>
      <c r="K11682" s="1" t="s">
        <v>34</v>
      </c>
      <c r="L11682" t="s">
        <v>363</v>
      </c>
      <c r="M11682" t="s">
        <v>35</v>
      </c>
      <c r="N11682">
        <v>1</v>
      </c>
      <c r="O11682" t="s">
        <v>232</v>
      </c>
      <c r="P11682">
        <v>0</v>
      </c>
      <c r="Q11682">
        <v>1</v>
      </c>
      <c r="R11682" t="s">
        <v>243</v>
      </c>
      <c r="S11682" t="s">
        <v>258</v>
      </c>
      <c r="T11682" t="s">
        <v>259</v>
      </c>
      <c r="U11682" t="s">
        <v>444</v>
      </c>
    </row>
    <row r="11683" spans="1:21" x14ac:dyDescent="0.35">
      <c r="A11683" s="2" t="s">
        <v>183</v>
      </c>
      <c r="B11683" s="1" t="s">
        <v>184</v>
      </c>
      <c r="C11683" t="s">
        <v>514</v>
      </c>
      <c r="D11683" s="1" t="s">
        <v>114</v>
      </c>
      <c r="E11683" s="1" t="s">
        <v>14</v>
      </c>
      <c r="F11683" s="1" t="s">
        <v>33</v>
      </c>
      <c r="G11683" s="1" t="s">
        <v>214</v>
      </c>
      <c r="H11683" t="s">
        <v>20</v>
      </c>
      <c r="I11683" s="1" t="s">
        <v>307</v>
      </c>
      <c r="J11683" t="s">
        <v>42</v>
      </c>
      <c r="K11683" s="1" t="s">
        <v>34</v>
      </c>
      <c r="L11683" t="s">
        <v>363</v>
      </c>
      <c r="M11683" t="s">
        <v>34</v>
      </c>
      <c r="N11683">
        <v>1</v>
      </c>
      <c r="O11683" t="s">
        <v>232</v>
      </c>
      <c r="P11683">
        <v>1</v>
      </c>
      <c r="Q11683" t="s">
        <v>464</v>
      </c>
      <c r="R11683" t="s">
        <v>234</v>
      </c>
      <c r="S11683" t="s">
        <v>271</v>
      </c>
      <c r="T11683" t="s">
        <v>259</v>
      </c>
      <c r="U11683" t="s">
        <v>443</v>
      </c>
    </row>
    <row r="11684" spans="1:21" x14ac:dyDescent="0.35">
      <c r="A11684" s="2" t="s">
        <v>183</v>
      </c>
      <c r="B11684" s="1" t="s">
        <v>184</v>
      </c>
      <c r="C11684" t="s">
        <v>514</v>
      </c>
      <c r="D11684" s="1" t="s">
        <v>114</v>
      </c>
      <c r="E11684" s="1" t="s">
        <v>14</v>
      </c>
      <c r="F11684" s="1" t="s">
        <v>15</v>
      </c>
      <c r="G11684" s="1" t="s">
        <v>215</v>
      </c>
      <c r="H11684" t="s">
        <v>27</v>
      </c>
      <c r="I11684" s="1" t="s">
        <v>307</v>
      </c>
      <c r="J11684" t="s">
        <v>42</v>
      </c>
      <c r="K11684" s="1" t="s">
        <v>34</v>
      </c>
      <c r="L11684" t="s">
        <v>278</v>
      </c>
      <c r="M11684" t="s">
        <v>34</v>
      </c>
      <c r="N11684">
        <v>1</v>
      </c>
      <c r="O11684" t="s">
        <v>232</v>
      </c>
      <c r="P11684">
        <v>0</v>
      </c>
      <c r="Q11684" t="s">
        <v>464</v>
      </c>
      <c r="R11684" t="s">
        <v>234</v>
      </c>
      <c r="S11684" t="s">
        <v>258</v>
      </c>
      <c r="T11684" t="s">
        <v>259</v>
      </c>
      <c r="U11684" t="s">
        <v>443</v>
      </c>
    </row>
    <row r="11685" spans="1:21" x14ac:dyDescent="0.35">
      <c r="A11685" s="2" t="s">
        <v>183</v>
      </c>
      <c r="B11685" s="1" t="s">
        <v>184</v>
      </c>
      <c r="C11685" t="s">
        <v>514</v>
      </c>
      <c r="D11685" s="1" t="s">
        <v>114</v>
      </c>
      <c r="E11685" s="1" t="s">
        <v>14</v>
      </c>
      <c r="F11685" s="1" t="s">
        <v>15</v>
      </c>
      <c r="G11685" s="1" t="s">
        <v>215</v>
      </c>
      <c r="H11685" t="s">
        <v>47</v>
      </c>
      <c r="I11685" s="1" t="s">
        <v>307</v>
      </c>
      <c r="J11685" t="s">
        <v>42</v>
      </c>
      <c r="K11685" s="1" t="s">
        <v>34</v>
      </c>
      <c r="L11685" t="s">
        <v>363</v>
      </c>
      <c r="M11685" t="s">
        <v>34</v>
      </c>
      <c r="N11685">
        <v>1</v>
      </c>
      <c r="O11685" t="s">
        <v>232</v>
      </c>
      <c r="P11685">
        <v>0</v>
      </c>
      <c r="Q11685" t="s">
        <v>464</v>
      </c>
      <c r="R11685" t="s">
        <v>234</v>
      </c>
      <c r="S11685" t="s">
        <v>258</v>
      </c>
      <c r="T11685" t="s">
        <v>259</v>
      </c>
      <c r="U11685" t="s">
        <v>443</v>
      </c>
    </row>
    <row r="11686" spans="1:21" x14ac:dyDescent="0.35">
      <c r="A11686" s="2" t="s">
        <v>183</v>
      </c>
      <c r="B11686" s="1" t="s">
        <v>184</v>
      </c>
      <c r="C11686" t="s">
        <v>514</v>
      </c>
      <c r="D11686" s="1" t="s">
        <v>114</v>
      </c>
      <c r="E11686" s="1" t="s">
        <v>14</v>
      </c>
      <c r="F11686" s="1" t="s">
        <v>21</v>
      </c>
      <c r="G11686" s="1" t="s">
        <v>29</v>
      </c>
      <c r="H11686" t="s">
        <v>52</v>
      </c>
      <c r="I11686" s="1" t="s">
        <v>302</v>
      </c>
      <c r="J11686" t="s">
        <v>297</v>
      </c>
      <c r="K11686" s="1" t="s">
        <v>34</v>
      </c>
      <c r="L11686" t="s">
        <v>278</v>
      </c>
      <c r="M11686" t="s">
        <v>34</v>
      </c>
      <c r="N11686">
        <v>1</v>
      </c>
      <c r="O11686" t="s">
        <v>232</v>
      </c>
      <c r="P11686">
        <v>0</v>
      </c>
      <c r="Q11686">
        <v>1</v>
      </c>
      <c r="R11686" t="s">
        <v>234</v>
      </c>
      <c r="S11686" t="s">
        <v>258</v>
      </c>
      <c r="T11686" t="s">
        <v>259</v>
      </c>
      <c r="U11686" t="s">
        <v>443</v>
      </c>
    </row>
    <row r="11687" spans="1:21" x14ac:dyDescent="0.35">
      <c r="A11687" s="2" t="s">
        <v>183</v>
      </c>
      <c r="B11687" s="1" t="s">
        <v>184</v>
      </c>
      <c r="C11687" t="s">
        <v>514</v>
      </c>
      <c r="D11687" s="1" t="s">
        <v>114</v>
      </c>
      <c r="E11687" s="1" t="s">
        <v>25</v>
      </c>
      <c r="F11687" s="1" t="s">
        <v>33</v>
      </c>
      <c r="G11687" s="1" t="s">
        <v>214</v>
      </c>
      <c r="H11687" t="s">
        <v>27</v>
      </c>
      <c r="I11687" s="1" t="s">
        <v>307</v>
      </c>
      <c r="J11687" t="s">
        <v>42</v>
      </c>
      <c r="K11687" s="1" t="s">
        <v>34</v>
      </c>
      <c r="L11687" t="s">
        <v>278</v>
      </c>
      <c r="M11687" t="s">
        <v>34</v>
      </c>
      <c r="N11687">
        <v>1</v>
      </c>
      <c r="O11687" t="s">
        <v>232</v>
      </c>
      <c r="P11687">
        <v>0</v>
      </c>
      <c r="Q11687" t="s">
        <v>464</v>
      </c>
      <c r="R11687" t="s">
        <v>234</v>
      </c>
      <c r="S11687" t="s">
        <v>258</v>
      </c>
      <c r="T11687" t="s">
        <v>259</v>
      </c>
      <c r="U11687" t="s">
        <v>443</v>
      </c>
    </row>
    <row r="11688" spans="1:21" x14ac:dyDescent="0.35">
      <c r="A11688" s="2" t="s">
        <v>183</v>
      </c>
      <c r="B11688" s="1" t="s">
        <v>184</v>
      </c>
      <c r="C11688" t="s">
        <v>514</v>
      </c>
      <c r="D11688" s="1" t="s">
        <v>114</v>
      </c>
      <c r="E11688" s="1" t="s">
        <v>25</v>
      </c>
      <c r="F11688" s="1" t="s">
        <v>33</v>
      </c>
      <c r="G11688" s="1" t="s">
        <v>214</v>
      </c>
      <c r="H11688" t="s">
        <v>24</v>
      </c>
      <c r="I11688" s="1" t="s">
        <v>302</v>
      </c>
      <c r="J11688" t="s">
        <v>297</v>
      </c>
      <c r="K11688" s="1" t="s">
        <v>34</v>
      </c>
      <c r="L11688" t="s">
        <v>278</v>
      </c>
      <c r="M11688" t="s">
        <v>34</v>
      </c>
      <c r="N11688">
        <v>1</v>
      </c>
      <c r="O11688" t="s">
        <v>232</v>
      </c>
      <c r="P11688">
        <v>0</v>
      </c>
      <c r="Q11688">
        <v>1</v>
      </c>
      <c r="R11688" t="s">
        <v>234</v>
      </c>
      <c r="S11688" t="s">
        <v>258</v>
      </c>
      <c r="T11688" t="s">
        <v>259</v>
      </c>
      <c r="U11688" t="s">
        <v>443</v>
      </c>
    </row>
    <row r="11689" spans="1:21" x14ac:dyDescent="0.35">
      <c r="A11689" s="2" t="s">
        <v>183</v>
      </c>
      <c r="B11689" s="1" t="s">
        <v>184</v>
      </c>
      <c r="C11689" t="s">
        <v>514</v>
      </c>
      <c r="D11689" s="1" t="s">
        <v>114</v>
      </c>
      <c r="E11689" s="1" t="s">
        <v>25</v>
      </c>
      <c r="F11689" s="1" t="s">
        <v>33</v>
      </c>
      <c r="G11689" s="1" t="s">
        <v>214</v>
      </c>
      <c r="H11689" t="s">
        <v>50</v>
      </c>
      <c r="I11689" s="1" t="s">
        <v>347</v>
      </c>
      <c r="J11689" t="s">
        <v>72</v>
      </c>
      <c r="K11689" s="1" t="s">
        <v>34</v>
      </c>
      <c r="L11689" t="s">
        <v>278</v>
      </c>
      <c r="M11689" t="s">
        <v>34</v>
      </c>
      <c r="N11689">
        <v>1</v>
      </c>
      <c r="O11689" t="s">
        <v>232</v>
      </c>
      <c r="P11689">
        <v>0</v>
      </c>
      <c r="Q11689" t="s">
        <v>464</v>
      </c>
      <c r="R11689" t="s">
        <v>234</v>
      </c>
      <c r="S11689" t="s">
        <v>258</v>
      </c>
      <c r="T11689" t="s">
        <v>259</v>
      </c>
      <c r="U11689" t="s">
        <v>443</v>
      </c>
    </row>
    <row r="11690" spans="1:21" x14ac:dyDescent="0.35">
      <c r="A11690" s="2" t="s">
        <v>183</v>
      </c>
      <c r="B11690" s="1" t="s">
        <v>184</v>
      </c>
      <c r="C11690" t="s">
        <v>514</v>
      </c>
      <c r="D11690" s="1" t="s">
        <v>114</v>
      </c>
      <c r="E11690" s="1" t="s">
        <v>25</v>
      </c>
      <c r="F11690" s="1" t="s">
        <v>26</v>
      </c>
      <c r="G11690" s="1" t="s">
        <v>215</v>
      </c>
      <c r="H11690" t="s">
        <v>52</v>
      </c>
      <c r="I11690" s="1" t="s">
        <v>347</v>
      </c>
      <c r="J11690" t="s">
        <v>72</v>
      </c>
      <c r="K11690" s="1" t="s">
        <v>34</v>
      </c>
      <c r="L11690" t="s">
        <v>278</v>
      </c>
      <c r="M11690" t="s">
        <v>34</v>
      </c>
      <c r="N11690">
        <v>1</v>
      </c>
      <c r="O11690" t="s">
        <v>232</v>
      </c>
      <c r="P11690">
        <v>1</v>
      </c>
      <c r="Q11690" t="s">
        <v>464</v>
      </c>
      <c r="R11690" t="s">
        <v>234</v>
      </c>
      <c r="S11690" t="s">
        <v>258</v>
      </c>
      <c r="T11690" t="s">
        <v>259</v>
      </c>
      <c r="U11690" t="s">
        <v>443</v>
      </c>
    </row>
    <row r="11691" spans="1:21" x14ac:dyDescent="0.35">
      <c r="A11691" s="2" t="s">
        <v>183</v>
      </c>
      <c r="B11691" s="1" t="s">
        <v>184</v>
      </c>
      <c r="C11691" t="s">
        <v>514</v>
      </c>
      <c r="D11691" s="1" t="s">
        <v>114</v>
      </c>
      <c r="E11691" s="1" t="s">
        <v>25</v>
      </c>
      <c r="F11691" s="1" t="s">
        <v>26</v>
      </c>
      <c r="G11691" s="1" t="s">
        <v>215</v>
      </c>
      <c r="H11691" t="s">
        <v>52</v>
      </c>
      <c r="I11691" s="1" t="s">
        <v>302</v>
      </c>
      <c r="J11691" t="s">
        <v>297</v>
      </c>
      <c r="K11691" s="1" t="s">
        <v>34</v>
      </c>
      <c r="L11691" t="s">
        <v>278</v>
      </c>
      <c r="M11691" t="s">
        <v>34</v>
      </c>
      <c r="N11691">
        <v>1</v>
      </c>
      <c r="O11691" t="s">
        <v>232</v>
      </c>
      <c r="P11691">
        <v>1</v>
      </c>
      <c r="Q11691">
        <v>1</v>
      </c>
      <c r="R11691" t="s">
        <v>234</v>
      </c>
      <c r="S11691" t="s">
        <v>258</v>
      </c>
      <c r="T11691" t="s">
        <v>259</v>
      </c>
      <c r="U11691" t="s">
        <v>443</v>
      </c>
    </row>
    <row r="11692" spans="1:21" x14ac:dyDescent="0.35">
      <c r="A11692" s="2" t="s">
        <v>183</v>
      </c>
      <c r="B11692" s="1" t="s">
        <v>184</v>
      </c>
      <c r="C11692" t="s">
        <v>514</v>
      </c>
      <c r="D11692" s="1" t="s">
        <v>114</v>
      </c>
      <c r="E11692" s="1" t="s">
        <v>25</v>
      </c>
      <c r="F11692" s="1" t="s">
        <v>26</v>
      </c>
      <c r="G11692" s="1" t="s">
        <v>215</v>
      </c>
      <c r="H11692" t="s">
        <v>16</v>
      </c>
      <c r="I11692" s="1" t="s">
        <v>302</v>
      </c>
      <c r="J11692" t="s">
        <v>297</v>
      </c>
      <c r="K11692" s="1" t="s">
        <v>34</v>
      </c>
      <c r="L11692" t="s">
        <v>278</v>
      </c>
      <c r="M11692" t="s">
        <v>34</v>
      </c>
      <c r="N11692">
        <v>1</v>
      </c>
      <c r="O11692" t="s">
        <v>232</v>
      </c>
      <c r="P11692">
        <v>0</v>
      </c>
      <c r="Q11692">
        <v>1</v>
      </c>
      <c r="R11692" t="s">
        <v>243</v>
      </c>
      <c r="S11692" t="s">
        <v>258</v>
      </c>
      <c r="T11692" t="s">
        <v>259</v>
      </c>
      <c r="U11692" t="s">
        <v>444</v>
      </c>
    </row>
    <row r="11693" spans="1:21" x14ac:dyDescent="0.35">
      <c r="A11693" s="2" t="s">
        <v>183</v>
      </c>
      <c r="B11693" s="1" t="s">
        <v>184</v>
      </c>
      <c r="C11693" t="s">
        <v>514</v>
      </c>
      <c r="D11693" s="1" t="s">
        <v>114</v>
      </c>
      <c r="E11693" s="1" t="s">
        <v>25</v>
      </c>
      <c r="F11693" s="1" t="s">
        <v>26</v>
      </c>
      <c r="G11693" s="1" t="s">
        <v>215</v>
      </c>
      <c r="H11693" t="s">
        <v>16</v>
      </c>
      <c r="I11693" s="1" t="s">
        <v>302</v>
      </c>
      <c r="J11693" t="s">
        <v>297</v>
      </c>
      <c r="K11693" s="1" t="s">
        <v>34</v>
      </c>
      <c r="L11693" t="s">
        <v>278</v>
      </c>
      <c r="M11693" t="s">
        <v>34</v>
      </c>
      <c r="N11693">
        <v>1</v>
      </c>
      <c r="O11693" t="s">
        <v>232</v>
      </c>
      <c r="P11693">
        <v>1</v>
      </c>
      <c r="Q11693">
        <v>1</v>
      </c>
      <c r="R11693" t="s">
        <v>234</v>
      </c>
      <c r="S11693" t="s">
        <v>258</v>
      </c>
      <c r="T11693" t="s">
        <v>259</v>
      </c>
      <c r="U11693" t="s">
        <v>443</v>
      </c>
    </row>
    <row r="11694" spans="1:21" x14ac:dyDescent="0.35">
      <c r="A11694" s="2" t="s">
        <v>183</v>
      </c>
      <c r="B11694" s="1" t="s">
        <v>184</v>
      </c>
      <c r="C11694" t="s">
        <v>514</v>
      </c>
      <c r="D11694" s="1" t="s">
        <v>114</v>
      </c>
      <c r="E11694" s="1" t="s">
        <v>25</v>
      </c>
      <c r="F11694" s="1" t="s">
        <v>26</v>
      </c>
      <c r="G11694" s="1" t="s">
        <v>215</v>
      </c>
      <c r="H11694" t="s">
        <v>20</v>
      </c>
      <c r="I11694" s="1" t="s">
        <v>307</v>
      </c>
      <c r="J11694" t="s">
        <v>42</v>
      </c>
      <c r="K11694" s="1" t="s">
        <v>34</v>
      </c>
      <c r="L11694" t="s">
        <v>278</v>
      </c>
      <c r="M11694" t="s">
        <v>34</v>
      </c>
      <c r="N11694">
        <v>2</v>
      </c>
      <c r="O11694" t="s">
        <v>232</v>
      </c>
      <c r="P11694">
        <v>1</v>
      </c>
      <c r="Q11694" t="s">
        <v>464</v>
      </c>
      <c r="R11694" t="s">
        <v>234</v>
      </c>
      <c r="S11694" t="s">
        <v>258</v>
      </c>
      <c r="T11694" t="s">
        <v>259</v>
      </c>
      <c r="U11694" t="s">
        <v>443</v>
      </c>
    </row>
    <row r="11695" spans="1:21" x14ac:dyDescent="0.35">
      <c r="A11695" s="2" t="s">
        <v>183</v>
      </c>
      <c r="B11695" s="1" t="s">
        <v>184</v>
      </c>
      <c r="C11695" t="s">
        <v>514</v>
      </c>
      <c r="D11695" s="1" t="s">
        <v>114</v>
      </c>
      <c r="E11695" s="1" t="s">
        <v>25</v>
      </c>
      <c r="F11695" s="1" t="s">
        <v>26</v>
      </c>
      <c r="G11695" s="1" t="s">
        <v>215</v>
      </c>
      <c r="H11695" t="s">
        <v>20</v>
      </c>
      <c r="I11695" s="1" t="s">
        <v>347</v>
      </c>
      <c r="J11695" t="s">
        <v>72</v>
      </c>
      <c r="K11695" s="1" t="s">
        <v>34</v>
      </c>
      <c r="L11695" t="s">
        <v>278</v>
      </c>
      <c r="M11695" t="s">
        <v>115</v>
      </c>
      <c r="N11695">
        <v>1</v>
      </c>
      <c r="O11695" t="s">
        <v>232</v>
      </c>
      <c r="P11695">
        <v>1</v>
      </c>
      <c r="Q11695" t="s">
        <v>464</v>
      </c>
      <c r="R11695" t="s">
        <v>234</v>
      </c>
      <c r="S11695" t="s">
        <v>258</v>
      </c>
      <c r="T11695" t="s">
        <v>259</v>
      </c>
      <c r="U11695" t="s">
        <v>443</v>
      </c>
    </row>
    <row r="11696" spans="1:21" x14ac:dyDescent="0.35">
      <c r="A11696" s="2" t="s">
        <v>183</v>
      </c>
      <c r="B11696" s="1" t="s">
        <v>184</v>
      </c>
      <c r="C11696" t="s">
        <v>514</v>
      </c>
      <c r="D11696" s="1" t="s">
        <v>114</v>
      </c>
      <c r="E11696" s="1" t="s">
        <v>25</v>
      </c>
      <c r="F11696" s="1" t="s">
        <v>26</v>
      </c>
      <c r="G11696" s="1" t="s">
        <v>215</v>
      </c>
      <c r="H11696" t="s">
        <v>27</v>
      </c>
      <c r="I11696" s="1" t="s">
        <v>347</v>
      </c>
      <c r="J11696" t="s">
        <v>72</v>
      </c>
      <c r="K11696" s="1" t="s">
        <v>34</v>
      </c>
      <c r="L11696" t="s">
        <v>363</v>
      </c>
      <c r="M11696" t="s">
        <v>115</v>
      </c>
      <c r="N11696">
        <v>1</v>
      </c>
      <c r="O11696" t="s">
        <v>232</v>
      </c>
      <c r="P11696">
        <v>0</v>
      </c>
      <c r="Q11696" t="s">
        <v>464</v>
      </c>
      <c r="R11696" t="s">
        <v>234</v>
      </c>
      <c r="S11696" t="s">
        <v>258</v>
      </c>
      <c r="T11696" t="s">
        <v>259</v>
      </c>
      <c r="U11696" t="s">
        <v>443</v>
      </c>
    </row>
    <row r="11697" spans="1:21" x14ac:dyDescent="0.35">
      <c r="A11697" s="2" t="s">
        <v>183</v>
      </c>
      <c r="B11697" s="1" t="s">
        <v>184</v>
      </c>
      <c r="C11697" t="s">
        <v>514</v>
      </c>
      <c r="D11697" s="1" t="s">
        <v>114</v>
      </c>
      <c r="E11697" s="1" t="s">
        <v>25</v>
      </c>
      <c r="F11697" s="1" t="s">
        <v>26</v>
      </c>
      <c r="G11697" s="1" t="s">
        <v>215</v>
      </c>
      <c r="H11697" t="s">
        <v>36</v>
      </c>
      <c r="I11697" s="1" t="s">
        <v>347</v>
      </c>
      <c r="J11697" t="s">
        <v>72</v>
      </c>
      <c r="K11697" s="1" t="s">
        <v>34</v>
      </c>
      <c r="L11697" t="s">
        <v>363</v>
      </c>
      <c r="M11697" t="s">
        <v>34</v>
      </c>
      <c r="N11697">
        <v>1</v>
      </c>
      <c r="O11697" t="s">
        <v>232</v>
      </c>
      <c r="P11697">
        <v>0</v>
      </c>
      <c r="Q11697" t="s">
        <v>464</v>
      </c>
      <c r="R11697" t="s">
        <v>234</v>
      </c>
      <c r="S11697" t="s">
        <v>258</v>
      </c>
      <c r="T11697" t="s">
        <v>259</v>
      </c>
      <c r="U11697" t="s">
        <v>443</v>
      </c>
    </row>
    <row r="11698" spans="1:21" x14ac:dyDescent="0.35">
      <c r="A11698" s="2" t="s">
        <v>183</v>
      </c>
      <c r="B11698" s="1" t="s">
        <v>184</v>
      </c>
      <c r="C11698" t="s">
        <v>514</v>
      </c>
      <c r="D11698" s="1" t="s">
        <v>114</v>
      </c>
      <c r="E11698" s="1" t="s">
        <v>25</v>
      </c>
      <c r="F11698" s="1" t="s">
        <v>26</v>
      </c>
      <c r="G11698" s="1" t="s">
        <v>215</v>
      </c>
      <c r="H11698" t="s">
        <v>74</v>
      </c>
      <c r="I11698" s="1" t="s">
        <v>347</v>
      </c>
      <c r="J11698" t="s">
        <v>72</v>
      </c>
      <c r="K11698" s="1" t="s">
        <v>34</v>
      </c>
      <c r="L11698" t="s">
        <v>278</v>
      </c>
      <c r="M11698" t="s">
        <v>34</v>
      </c>
      <c r="N11698">
        <v>1</v>
      </c>
      <c r="O11698" t="s">
        <v>232</v>
      </c>
      <c r="P11698">
        <v>1</v>
      </c>
      <c r="Q11698" t="s">
        <v>464</v>
      </c>
      <c r="R11698" t="s">
        <v>234</v>
      </c>
      <c r="S11698" t="s">
        <v>258</v>
      </c>
      <c r="T11698" t="s">
        <v>259</v>
      </c>
      <c r="U11698" t="s">
        <v>443</v>
      </c>
    </row>
    <row r="11699" spans="1:21" x14ac:dyDescent="0.35">
      <c r="A11699" s="2" t="s">
        <v>183</v>
      </c>
      <c r="B11699" s="1" t="s">
        <v>184</v>
      </c>
      <c r="C11699" t="s">
        <v>514</v>
      </c>
      <c r="D11699" s="1" t="s">
        <v>114</v>
      </c>
      <c r="E11699" s="1" t="s">
        <v>25</v>
      </c>
      <c r="F11699" s="1" t="s">
        <v>26</v>
      </c>
      <c r="G11699" s="1" t="s">
        <v>215</v>
      </c>
      <c r="H11699" t="s">
        <v>74</v>
      </c>
      <c r="I11699" s="1" t="s">
        <v>302</v>
      </c>
      <c r="J11699" t="s">
        <v>297</v>
      </c>
      <c r="K11699" s="1" t="s">
        <v>34</v>
      </c>
      <c r="L11699" t="s">
        <v>278</v>
      </c>
      <c r="M11699" t="s">
        <v>34</v>
      </c>
      <c r="N11699">
        <v>1</v>
      </c>
      <c r="O11699" t="s">
        <v>232</v>
      </c>
      <c r="P11699">
        <v>1</v>
      </c>
      <c r="Q11699">
        <v>1</v>
      </c>
      <c r="R11699" t="s">
        <v>234</v>
      </c>
      <c r="S11699" t="s">
        <v>258</v>
      </c>
      <c r="T11699" t="s">
        <v>259</v>
      </c>
      <c r="U11699" t="s">
        <v>443</v>
      </c>
    </row>
    <row r="11700" spans="1:21" x14ac:dyDescent="0.35">
      <c r="A11700" s="2" t="s">
        <v>183</v>
      </c>
      <c r="B11700" s="1" t="s">
        <v>184</v>
      </c>
      <c r="C11700" t="s">
        <v>514</v>
      </c>
      <c r="D11700" s="1" t="s">
        <v>114</v>
      </c>
      <c r="E11700" s="1" t="s">
        <v>25</v>
      </c>
      <c r="F11700" s="1" t="s">
        <v>15</v>
      </c>
      <c r="G11700" s="1" t="s">
        <v>215</v>
      </c>
      <c r="H11700" t="s">
        <v>16</v>
      </c>
      <c r="I11700" s="1" t="s">
        <v>347</v>
      </c>
      <c r="J11700" t="s">
        <v>72</v>
      </c>
      <c r="K11700" s="1" t="s">
        <v>34</v>
      </c>
      <c r="L11700" t="s">
        <v>278</v>
      </c>
      <c r="M11700" t="s">
        <v>34</v>
      </c>
      <c r="N11700">
        <v>1</v>
      </c>
      <c r="O11700" t="s">
        <v>232</v>
      </c>
      <c r="P11700">
        <v>1</v>
      </c>
      <c r="Q11700" t="s">
        <v>464</v>
      </c>
      <c r="R11700" t="s">
        <v>234</v>
      </c>
      <c r="S11700" t="s">
        <v>258</v>
      </c>
      <c r="T11700" t="s">
        <v>259</v>
      </c>
      <c r="U11700" t="s">
        <v>443</v>
      </c>
    </row>
    <row r="11701" spans="1:21" x14ac:dyDescent="0.35">
      <c r="A11701" s="2" t="s">
        <v>183</v>
      </c>
      <c r="B11701" s="1" t="s">
        <v>184</v>
      </c>
      <c r="C11701" t="s">
        <v>514</v>
      </c>
      <c r="D11701" s="1" t="s">
        <v>114</v>
      </c>
      <c r="E11701" s="1" t="s">
        <v>25</v>
      </c>
      <c r="F11701" s="1" t="s">
        <v>15</v>
      </c>
      <c r="G11701" s="1" t="s">
        <v>215</v>
      </c>
      <c r="H11701" t="s">
        <v>30</v>
      </c>
      <c r="I11701" s="1" t="s">
        <v>307</v>
      </c>
      <c r="J11701" t="s">
        <v>42</v>
      </c>
      <c r="K11701" s="1" t="s">
        <v>34</v>
      </c>
      <c r="L11701" t="s">
        <v>363</v>
      </c>
      <c r="M11701" t="s">
        <v>34</v>
      </c>
      <c r="N11701">
        <v>1</v>
      </c>
      <c r="O11701" t="s">
        <v>232</v>
      </c>
      <c r="P11701">
        <v>1</v>
      </c>
      <c r="Q11701" t="s">
        <v>464</v>
      </c>
      <c r="R11701" t="s">
        <v>243</v>
      </c>
      <c r="S11701" t="s">
        <v>271</v>
      </c>
      <c r="T11701" t="s">
        <v>259</v>
      </c>
      <c r="U11701" t="s">
        <v>444</v>
      </c>
    </row>
    <row r="11702" spans="1:21" x14ac:dyDescent="0.35">
      <c r="A11702" s="2" t="s">
        <v>183</v>
      </c>
      <c r="B11702" s="1" t="s">
        <v>184</v>
      </c>
      <c r="C11702" t="s">
        <v>514</v>
      </c>
      <c r="D11702" s="1" t="s">
        <v>114</v>
      </c>
      <c r="E11702" s="1" t="s">
        <v>25</v>
      </c>
      <c r="F11702" s="1" t="s">
        <v>15</v>
      </c>
      <c r="G11702" s="1" t="s">
        <v>215</v>
      </c>
      <c r="H11702" t="s">
        <v>30</v>
      </c>
      <c r="I11702" s="1" t="s">
        <v>347</v>
      </c>
      <c r="J11702" t="s">
        <v>72</v>
      </c>
      <c r="K11702" s="1" t="s">
        <v>34</v>
      </c>
      <c r="L11702" t="s">
        <v>363</v>
      </c>
      <c r="M11702" t="s">
        <v>34</v>
      </c>
      <c r="N11702">
        <v>1</v>
      </c>
      <c r="O11702" t="s">
        <v>232</v>
      </c>
      <c r="P11702">
        <v>1</v>
      </c>
      <c r="Q11702" t="s">
        <v>464</v>
      </c>
      <c r="R11702" t="s">
        <v>234</v>
      </c>
      <c r="S11702" t="s">
        <v>258</v>
      </c>
      <c r="T11702" t="s">
        <v>259</v>
      </c>
      <c r="U11702" t="s">
        <v>443</v>
      </c>
    </row>
    <row r="11703" spans="1:21" x14ac:dyDescent="0.35">
      <c r="A11703" s="2" t="s">
        <v>183</v>
      </c>
      <c r="B11703" s="1" t="s">
        <v>184</v>
      </c>
      <c r="C11703" t="s">
        <v>514</v>
      </c>
      <c r="D11703" s="1" t="s">
        <v>114</v>
      </c>
      <c r="E11703" s="1" t="s">
        <v>25</v>
      </c>
      <c r="F11703" s="1" t="s">
        <v>15</v>
      </c>
      <c r="G11703" s="1" t="s">
        <v>215</v>
      </c>
      <c r="H11703" t="s">
        <v>30</v>
      </c>
      <c r="I11703" s="1" t="s">
        <v>302</v>
      </c>
      <c r="J11703" t="s">
        <v>297</v>
      </c>
      <c r="K11703" s="1" t="s">
        <v>34</v>
      </c>
      <c r="L11703" t="s">
        <v>363</v>
      </c>
      <c r="M11703" t="s">
        <v>34</v>
      </c>
      <c r="N11703">
        <v>1</v>
      </c>
      <c r="O11703" t="s">
        <v>232</v>
      </c>
      <c r="P11703">
        <v>1</v>
      </c>
      <c r="Q11703">
        <v>1</v>
      </c>
      <c r="R11703" t="s">
        <v>243</v>
      </c>
      <c r="S11703" t="s">
        <v>258</v>
      </c>
      <c r="T11703" t="s">
        <v>259</v>
      </c>
      <c r="U11703" t="s">
        <v>444</v>
      </c>
    </row>
    <row r="11704" spans="1:21" x14ac:dyDescent="0.35">
      <c r="A11704" s="2" t="s">
        <v>183</v>
      </c>
      <c r="B11704" s="1" t="s">
        <v>184</v>
      </c>
      <c r="C11704" t="s">
        <v>514</v>
      </c>
      <c r="D11704" s="1" t="s">
        <v>114</v>
      </c>
      <c r="E11704" s="1" t="s">
        <v>25</v>
      </c>
      <c r="F11704" s="1" t="s">
        <v>15</v>
      </c>
      <c r="G11704" s="1" t="s">
        <v>215</v>
      </c>
      <c r="H11704" t="s">
        <v>24</v>
      </c>
      <c r="I11704" s="1" t="s">
        <v>347</v>
      </c>
      <c r="J11704" t="s">
        <v>72</v>
      </c>
      <c r="K11704" s="1" t="s">
        <v>34</v>
      </c>
      <c r="L11704" t="s">
        <v>363</v>
      </c>
      <c r="M11704" t="s">
        <v>34</v>
      </c>
      <c r="N11704">
        <v>1</v>
      </c>
      <c r="O11704" t="s">
        <v>232</v>
      </c>
      <c r="P11704">
        <v>0</v>
      </c>
      <c r="Q11704" t="s">
        <v>464</v>
      </c>
      <c r="R11704" t="s">
        <v>234</v>
      </c>
      <c r="S11704" t="s">
        <v>258</v>
      </c>
      <c r="T11704" t="s">
        <v>259</v>
      </c>
      <c r="U11704" t="s">
        <v>443</v>
      </c>
    </row>
    <row r="11705" spans="1:21" x14ac:dyDescent="0.35">
      <c r="A11705" s="2" t="s">
        <v>183</v>
      </c>
      <c r="B11705" s="1" t="s">
        <v>184</v>
      </c>
      <c r="C11705" t="s">
        <v>514</v>
      </c>
      <c r="D11705" s="1" t="s">
        <v>114</v>
      </c>
      <c r="E11705" s="1" t="s">
        <v>25</v>
      </c>
      <c r="F11705" s="1" t="s">
        <v>15</v>
      </c>
      <c r="G11705" s="1" t="s">
        <v>215</v>
      </c>
      <c r="H11705" t="s">
        <v>24</v>
      </c>
      <c r="I11705" s="1" t="s">
        <v>302</v>
      </c>
      <c r="J11705" t="s">
        <v>297</v>
      </c>
      <c r="K11705" s="1" t="s">
        <v>34</v>
      </c>
      <c r="L11705" t="s">
        <v>363</v>
      </c>
      <c r="M11705" t="s">
        <v>34</v>
      </c>
      <c r="N11705">
        <v>1</v>
      </c>
      <c r="O11705" t="s">
        <v>232</v>
      </c>
      <c r="P11705">
        <v>0</v>
      </c>
      <c r="Q11705">
        <v>1</v>
      </c>
      <c r="R11705" t="s">
        <v>243</v>
      </c>
      <c r="S11705" t="s">
        <v>258</v>
      </c>
      <c r="T11705" t="s">
        <v>259</v>
      </c>
      <c r="U11705" t="s">
        <v>444</v>
      </c>
    </row>
    <row r="11706" spans="1:21" x14ac:dyDescent="0.35">
      <c r="A11706" s="2" t="s">
        <v>183</v>
      </c>
      <c r="B11706" s="1" t="s">
        <v>184</v>
      </c>
      <c r="C11706" t="s">
        <v>514</v>
      </c>
      <c r="D11706" s="1" t="s">
        <v>114</v>
      </c>
      <c r="E11706" s="1" t="s">
        <v>25</v>
      </c>
      <c r="F11706" s="1" t="s">
        <v>21</v>
      </c>
      <c r="G11706" s="1" t="s">
        <v>29</v>
      </c>
      <c r="H11706" t="s">
        <v>16</v>
      </c>
      <c r="I11706" s="1" t="s">
        <v>307</v>
      </c>
      <c r="J11706" t="s">
        <v>42</v>
      </c>
      <c r="K11706" s="1" t="s">
        <v>34</v>
      </c>
      <c r="L11706" t="s">
        <v>278</v>
      </c>
      <c r="M11706" t="s">
        <v>34</v>
      </c>
      <c r="N11706">
        <v>1</v>
      </c>
      <c r="O11706" t="s">
        <v>232</v>
      </c>
      <c r="P11706">
        <v>0</v>
      </c>
      <c r="Q11706" t="s">
        <v>464</v>
      </c>
      <c r="R11706" t="s">
        <v>234</v>
      </c>
      <c r="S11706" t="s">
        <v>258</v>
      </c>
      <c r="T11706" t="s">
        <v>259</v>
      </c>
      <c r="U11706" t="s">
        <v>443</v>
      </c>
    </row>
    <row r="11707" spans="1:21" x14ac:dyDescent="0.35">
      <c r="A11707" s="2" t="s">
        <v>183</v>
      </c>
      <c r="B11707" s="1" t="s">
        <v>184</v>
      </c>
      <c r="C11707" t="s">
        <v>514</v>
      </c>
      <c r="D11707" s="1" t="s">
        <v>114</v>
      </c>
      <c r="E11707" s="1" t="s">
        <v>25</v>
      </c>
      <c r="F11707" s="1" t="s">
        <v>21</v>
      </c>
      <c r="G11707" s="1" t="s">
        <v>29</v>
      </c>
      <c r="H11707" t="s">
        <v>16</v>
      </c>
      <c r="I11707" s="1" t="s">
        <v>307</v>
      </c>
      <c r="J11707" t="s">
        <v>42</v>
      </c>
      <c r="K11707" s="1" t="s">
        <v>34</v>
      </c>
      <c r="L11707" t="s">
        <v>278</v>
      </c>
      <c r="M11707" t="s">
        <v>34</v>
      </c>
      <c r="N11707">
        <v>1</v>
      </c>
      <c r="O11707" t="s">
        <v>232</v>
      </c>
      <c r="P11707">
        <v>1</v>
      </c>
      <c r="Q11707" t="s">
        <v>464</v>
      </c>
      <c r="R11707" t="s">
        <v>234</v>
      </c>
      <c r="S11707" t="s">
        <v>258</v>
      </c>
      <c r="T11707" t="s">
        <v>259</v>
      </c>
      <c r="U11707" t="s">
        <v>443</v>
      </c>
    </row>
    <row r="11708" spans="1:21" x14ac:dyDescent="0.35">
      <c r="A11708" s="2" t="s">
        <v>183</v>
      </c>
      <c r="B11708" s="1" t="s">
        <v>184</v>
      </c>
      <c r="C11708" t="s">
        <v>514</v>
      </c>
      <c r="D11708" s="1" t="s">
        <v>114</v>
      </c>
      <c r="E11708" s="1" t="s">
        <v>25</v>
      </c>
      <c r="F11708" s="1" t="s">
        <v>21</v>
      </c>
      <c r="G11708" s="1" t="s">
        <v>29</v>
      </c>
      <c r="H11708" t="s">
        <v>16</v>
      </c>
      <c r="I11708" s="1" t="s">
        <v>347</v>
      </c>
      <c r="J11708" t="s">
        <v>72</v>
      </c>
      <c r="K11708" s="1" t="s">
        <v>34</v>
      </c>
      <c r="L11708" t="s">
        <v>363</v>
      </c>
      <c r="M11708" t="s">
        <v>34</v>
      </c>
      <c r="N11708">
        <v>1</v>
      </c>
      <c r="O11708" t="s">
        <v>232</v>
      </c>
      <c r="P11708">
        <v>1</v>
      </c>
      <c r="Q11708" t="s">
        <v>464</v>
      </c>
      <c r="R11708" t="s">
        <v>234</v>
      </c>
      <c r="S11708" t="s">
        <v>258</v>
      </c>
      <c r="T11708" t="s">
        <v>259</v>
      </c>
      <c r="U11708" t="s">
        <v>443</v>
      </c>
    </row>
    <row r="11709" spans="1:21" x14ac:dyDescent="0.35">
      <c r="A11709" s="2" t="s">
        <v>183</v>
      </c>
      <c r="B11709" s="1" t="s">
        <v>184</v>
      </c>
      <c r="C11709" t="s">
        <v>514</v>
      </c>
      <c r="D11709" s="1" t="s">
        <v>114</v>
      </c>
      <c r="E11709" s="1" t="s">
        <v>25</v>
      </c>
      <c r="F11709" s="1" t="s">
        <v>21</v>
      </c>
      <c r="G11709" s="1" t="s">
        <v>29</v>
      </c>
      <c r="H11709" t="s">
        <v>16</v>
      </c>
      <c r="I11709" s="1" t="s">
        <v>302</v>
      </c>
      <c r="J11709" t="s">
        <v>297</v>
      </c>
      <c r="K11709" s="1" t="s">
        <v>34</v>
      </c>
      <c r="L11709" t="s">
        <v>278</v>
      </c>
      <c r="M11709" t="s">
        <v>34</v>
      </c>
      <c r="N11709">
        <v>1</v>
      </c>
      <c r="O11709" t="s">
        <v>232</v>
      </c>
      <c r="P11709">
        <v>0</v>
      </c>
      <c r="Q11709">
        <v>1</v>
      </c>
      <c r="R11709" t="s">
        <v>234</v>
      </c>
      <c r="S11709" t="s">
        <v>258</v>
      </c>
      <c r="T11709" t="s">
        <v>259</v>
      </c>
      <c r="U11709" t="s">
        <v>443</v>
      </c>
    </row>
    <row r="11710" spans="1:21" x14ac:dyDescent="0.35">
      <c r="A11710" s="2" t="s">
        <v>183</v>
      </c>
      <c r="B11710" s="1" t="s">
        <v>184</v>
      </c>
      <c r="C11710" t="s">
        <v>514</v>
      </c>
      <c r="D11710" s="1" t="s">
        <v>114</v>
      </c>
      <c r="E11710" s="1" t="s">
        <v>25</v>
      </c>
      <c r="F11710" s="1" t="s">
        <v>21</v>
      </c>
      <c r="G11710" s="1" t="s">
        <v>29</v>
      </c>
      <c r="H11710" t="s">
        <v>40</v>
      </c>
      <c r="I11710" s="1" t="s">
        <v>307</v>
      </c>
      <c r="J11710" t="s">
        <v>42</v>
      </c>
      <c r="K11710" s="1" t="s">
        <v>34</v>
      </c>
      <c r="L11710" t="s">
        <v>278</v>
      </c>
      <c r="M11710" t="s">
        <v>34</v>
      </c>
      <c r="N11710">
        <v>1</v>
      </c>
      <c r="O11710" t="s">
        <v>232</v>
      </c>
      <c r="P11710">
        <v>0</v>
      </c>
      <c r="Q11710" t="s">
        <v>464</v>
      </c>
      <c r="R11710" t="s">
        <v>234</v>
      </c>
      <c r="S11710" t="s">
        <v>258</v>
      </c>
      <c r="T11710" t="s">
        <v>259</v>
      </c>
      <c r="U11710" t="s">
        <v>443</v>
      </c>
    </row>
    <row r="11711" spans="1:21" x14ac:dyDescent="0.35">
      <c r="A11711" s="2" t="s">
        <v>183</v>
      </c>
      <c r="B11711" s="1" t="s">
        <v>184</v>
      </c>
      <c r="C11711" t="s">
        <v>514</v>
      </c>
      <c r="D11711" s="1" t="s">
        <v>114</v>
      </c>
      <c r="E11711" s="1" t="s">
        <v>25</v>
      </c>
      <c r="F11711" s="1" t="s">
        <v>21</v>
      </c>
      <c r="G11711" s="1" t="s">
        <v>29</v>
      </c>
      <c r="H11711" t="s">
        <v>40</v>
      </c>
      <c r="I11711" s="1" t="s">
        <v>347</v>
      </c>
      <c r="J11711" t="s">
        <v>72</v>
      </c>
      <c r="K11711" s="1" t="s">
        <v>34</v>
      </c>
      <c r="L11711" t="s">
        <v>278</v>
      </c>
      <c r="M11711" t="s">
        <v>34</v>
      </c>
      <c r="N11711">
        <v>1</v>
      </c>
      <c r="O11711" t="s">
        <v>232</v>
      </c>
      <c r="P11711">
        <v>0</v>
      </c>
      <c r="Q11711" t="s">
        <v>464</v>
      </c>
      <c r="R11711" t="s">
        <v>234</v>
      </c>
      <c r="S11711" t="s">
        <v>258</v>
      </c>
      <c r="T11711" t="s">
        <v>259</v>
      </c>
      <c r="U11711" t="s">
        <v>443</v>
      </c>
    </row>
    <row r="11712" spans="1:21" x14ac:dyDescent="0.35">
      <c r="A11712" s="2" t="s">
        <v>183</v>
      </c>
      <c r="B11712" s="1" t="s">
        <v>184</v>
      </c>
      <c r="C11712" t="s">
        <v>514</v>
      </c>
      <c r="D11712" s="1" t="s">
        <v>114</v>
      </c>
      <c r="E11712" s="1" t="s">
        <v>25</v>
      </c>
      <c r="F11712" s="1" t="s">
        <v>21</v>
      </c>
      <c r="G11712" s="1" t="s">
        <v>29</v>
      </c>
      <c r="H11712" t="s">
        <v>40</v>
      </c>
      <c r="I11712" s="1" t="s">
        <v>302</v>
      </c>
      <c r="J11712" t="s">
        <v>297</v>
      </c>
      <c r="K11712" s="1" t="s">
        <v>34</v>
      </c>
      <c r="L11712" t="s">
        <v>278</v>
      </c>
      <c r="M11712" t="s">
        <v>34</v>
      </c>
      <c r="N11712">
        <v>1</v>
      </c>
      <c r="O11712" t="s">
        <v>232</v>
      </c>
      <c r="P11712">
        <v>0</v>
      </c>
      <c r="Q11712">
        <v>1</v>
      </c>
      <c r="R11712" t="s">
        <v>234</v>
      </c>
      <c r="S11712" t="s">
        <v>258</v>
      </c>
      <c r="T11712" t="s">
        <v>259</v>
      </c>
      <c r="U11712" t="s">
        <v>443</v>
      </c>
    </row>
    <row r="11713" spans="1:21" x14ac:dyDescent="0.35">
      <c r="A11713" s="2" t="s">
        <v>183</v>
      </c>
      <c r="B11713" s="1" t="s">
        <v>184</v>
      </c>
      <c r="C11713" t="s">
        <v>514</v>
      </c>
      <c r="D11713" s="1" t="s">
        <v>116</v>
      </c>
      <c r="E11713" s="1" t="s">
        <v>14</v>
      </c>
      <c r="F11713" s="1" t="s">
        <v>26</v>
      </c>
      <c r="G11713" s="1" t="s">
        <v>215</v>
      </c>
      <c r="H11713" t="s">
        <v>16</v>
      </c>
      <c r="I11713" s="1" t="s">
        <v>302</v>
      </c>
      <c r="J11713" t="s">
        <v>297</v>
      </c>
      <c r="K11713" s="1" t="s">
        <v>34</v>
      </c>
      <c r="L11713" t="s">
        <v>278</v>
      </c>
      <c r="M11713" t="s">
        <v>39</v>
      </c>
      <c r="N11713">
        <v>1</v>
      </c>
      <c r="O11713" t="s">
        <v>232</v>
      </c>
      <c r="P11713">
        <v>0</v>
      </c>
      <c r="Q11713">
        <v>1</v>
      </c>
      <c r="R11713" t="s">
        <v>234</v>
      </c>
      <c r="S11713" t="s">
        <v>258</v>
      </c>
      <c r="T11713" t="s">
        <v>259</v>
      </c>
      <c r="U11713" t="s">
        <v>443</v>
      </c>
    </row>
    <row r="11714" spans="1:21" x14ac:dyDescent="0.35">
      <c r="A11714" s="2" t="s">
        <v>183</v>
      </c>
      <c r="B11714" s="1" t="s">
        <v>184</v>
      </c>
      <c r="C11714" t="s">
        <v>514</v>
      </c>
      <c r="D11714" s="1" t="s">
        <v>116</v>
      </c>
      <c r="E11714" s="1" t="s">
        <v>14</v>
      </c>
      <c r="F11714" s="1" t="s">
        <v>26</v>
      </c>
      <c r="G11714" s="1" t="s">
        <v>215</v>
      </c>
      <c r="H11714" t="s">
        <v>20</v>
      </c>
      <c r="I11714" s="1" t="s">
        <v>302</v>
      </c>
      <c r="J11714" t="s">
        <v>297</v>
      </c>
      <c r="K11714" s="1" t="s">
        <v>34</v>
      </c>
      <c r="L11714" t="s">
        <v>278</v>
      </c>
      <c r="M11714" t="s">
        <v>39</v>
      </c>
      <c r="N11714">
        <v>1</v>
      </c>
      <c r="O11714" t="s">
        <v>232</v>
      </c>
      <c r="P11714">
        <v>0</v>
      </c>
      <c r="Q11714">
        <v>1</v>
      </c>
      <c r="R11714" t="s">
        <v>234</v>
      </c>
      <c r="S11714" t="s">
        <v>258</v>
      </c>
      <c r="T11714" t="s">
        <v>259</v>
      </c>
      <c r="U11714" t="s">
        <v>443</v>
      </c>
    </row>
    <row r="11715" spans="1:21" x14ac:dyDescent="0.35">
      <c r="A11715" s="2" t="s">
        <v>183</v>
      </c>
      <c r="B11715" s="1" t="s">
        <v>184</v>
      </c>
      <c r="C11715" t="s">
        <v>514</v>
      </c>
      <c r="D11715" s="1" t="s">
        <v>116</v>
      </c>
      <c r="E11715" s="1" t="s">
        <v>14</v>
      </c>
      <c r="F11715" s="1" t="s">
        <v>26</v>
      </c>
      <c r="G11715" s="1" t="s">
        <v>215</v>
      </c>
      <c r="H11715" t="s">
        <v>27</v>
      </c>
      <c r="I11715" s="1" t="s">
        <v>302</v>
      </c>
      <c r="J11715" t="s">
        <v>297</v>
      </c>
      <c r="K11715" s="1" t="s">
        <v>34</v>
      </c>
      <c r="L11715" t="s">
        <v>363</v>
      </c>
      <c r="M11715" t="s">
        <v>37</v>
      </c>
      <c r="N11715">
        <v>1</v>
      </c>
      <c r="O11715" t="s">
        <v>232</v>
      </c>
      <c r="P11715">
        <v>0</v>
      </c>
      <c r="Q11715">
        <v>1</v>
      </c>
      <c r="R11715" t="s">
        <v>234</v>
      </c>
      <c r="S11715" t="s">
        <v>258</v>
      </c>
      <c r="T11715" t="s">
        <v>259</v>
      </c>
      <c r="U11715" t="s">
        <v>443</v>
      </c>
    </row>
    <row r="11716" spans="1:21" x14ac:dyDescent="0.35">
      <c r="A11716" s="2" t="s">
        <v>183</v>
      </c>
      <c r="B11716" s="1" t="s">
        <v>184</v>
      </c>
      <c r="C11716" t="s">
        <v>514</v>
      </c>
      <c r="D11716" s="1" t="s">
        <v>116</v>
      </c>
      <c r="E11716" s="1" t="s">
        <v>14</v>
      </c>
      <c r="F11716" s="1" t="s">
        <v>15</v>
      </c>
      <c r="G11716" s="1" t="s">
        <v>215</v>
      </c>
      <c r="H11716" t="s">
        <v>30</v>
      </c>
      <c r="I11716" s="1" t="s">
        <v>302</v>
      </c>
      <c r="J11716" t="s">
        <v>297</v>
      </c>
      <c r="K11716" s="1" t="s">
        <v>34</v>
      </c>
      <c r="L11716" t="s">
        <v>278</v>
      </c>
      <c r="M11716" t="s">
        <v>39</v>
      </c>
      <c r="N11716">
        <v>1</v>
      </c>
      <c r="O11716" t="s">
        <v>232</v>
      </c>
      <c r="P11716">
        <v>0</v>
      </c>
      <c r="Q11716">
        <v>1</v>
      </c>
      <c r="R11716" t="s">
        <v>234</v>
      </c>
      <c r="S11716" t="s">
        <v>258</v>
      </c>
      <c r="T11716" t="s">
        <v>259</v>
      </c>
      <c r="U11716" t="s">
        <v>443</v>
      </c>
    </row>
    <row r="11717" spans="1:21" x14ac:dyDescent="0.35">
      <c r="A11717" s="2" t="s">
        <v>183</v>
      </c>
      <c r="B11717" s="1" t="s">
        <v>184</v>
      </c>
      <c r="C11717" t="s">
        <v>514</v>
      </c>
      <c r="D11717" s="1" t="s">
        <v>116</v>
      </c>
      <c r="E11717" s="1" t="s">
        <v>14</v>
      </c>
      <c r="F11717" s="1" t="s">
        <v>21</v>
      </c>
      <c r="G11717" s="1" t="s">
        <v>29</v>
      </c>
      <c r="H11717" t="s">
        <v>52</v>
      </c>
      <c r="I11717" s="1" t="s">
        <v>302</v>
      </c>
      <c r="J11717" t="s">
        <v>297</v>
      </c>
      <c r="K11717" s="1" t="s">
        <v>34</v>
      </c>
      <c r="L11717" t="s">
        <v>278</v>
      </c>
      <c r="M11717" t="s">
        <v>39</v>
      </c>
      <c r="N11717">
        <v>2</v>
      </c>
      <c r="O11717" t="s">
        <v>232</v>
      </c>
      <c r="P11717">
        <v>0</v>
      </c>
      <c r="Q11717">
        <v>1</v>
      </c>
      <c r="R11717" t="s">
        <v>234</v>
      </c>
      <c r="S11717" t="s">
        <v>258</v>
      </c>
      <c r="T11717" t="s">
        <v>259</v>
      </c>
      <c r="U11717" t="s">
        <v>443</v>
      </c>
    </row>
    <row r="11718" spans="1:21" x14ac:dyDescent="0.35">
      <c r="A11718" s="2" t="s">
        <v>183</v>
      </c>
      <c r="B11718" s="1" t="s">
        <v>184</v>
      </c>
      <c r="C11718" t="s">
        <v>514</v>
      </c>
      <c r="D11718" s="1" t="s">
        <v>116</v>
      </c>
      <c r="E11718" s="1" t="s">
        <v>14</v>
      </c>
      <c r="F11718" s="1" t="s">
        <v>21</v>
      </c>
      <c r="G11718" s="1" t="s">
        <v>29</v>
      </c>
      <c r="H11718" t="s">
        <v>16</v>
      </c>
      <c r="I11718" s="1" t="s">
        <v>302</v>
      </c>
      <c r="J11718" t="s">
        <v>297</v>
      </c>
      <c r="K11718" s="1" t="s">
        <v>34</v>
      </c>
      <c r="L11718" t="s">
        <v>278</v>
      </c>
      <c r="M11718" t="s">
        <v>37</v>
      </c>
      <c r="N11718">
        <v>1</v>
      </c>
      <c r="O11718" t="s">
        <v>232</v>
      </c>
      <c r="P11718">
        <v>1</v>
      </c>
      <c r="Q11718">
        <v>1</v>
      </c>
      <c r="R11718" t="s">
        <v>234</v>
      </c>
      <c r="S11718" t="s">
        <v>258</v>
      </c>
      <c r="T11718" t="s">
        <v>259</v>
      </c>
      <c r="U11718" t="s">
        <v>443</v>
      </c>
    </row>
    <row r="11719" spans="1:21" x14ac:dyDescent="0.35">
      <c r="A11719" s="2" t="s">
        <v>183</v>
      </c>
      <c r="B11719" s="1" t="s">
        <v>184</v>
      </c>
      <c r="C11719" t="s">
        <v>514</v>
      </c>
      <c r="D11719" s="1" t="s">
        <v>116</v>
      </c>
      <c r="E11719" s="1" t="s">
        <v>25</v>
      </c>
      <c r="F11719" s="1" t="s">
        <v>33</v>
      </c>
      <c r="G11719" s="1" t="s">
        <v>214</v>
      </c>
      <c r="H11719" t="s">
        <v>27</v>
      </c>
      <c r="I11719" s="1" t="s">
        <v>302</v>
      </c>
      <c r="J11719" t="s">
        <v>297</v>
      </c>
      <c r="K11719" s="1" t="s">
        <v>34</v>
      </c>
      <c r="L11719" t="s">
        <v>278</v>
      </c>
      <c r="M11719" t="s">
        <v>39</v>
      </c>
      <c r="N11719">
        <v>1</v>
      </c>
      <c r="O11719" t="s">
        <v>232</v>
      </c>
      <c r="P11719">
        <v>1</v>
      </c>
      <c r="Q11719">
        <v>1</v>
      </c>
      <c r="R11719" t="s">
        <v>234</v>
      </c>
      <c r="S11719" t="s">
        <v>258</v>
      </c>
      <c r="T11719" t="s">
        <v>259</v>
      </c>
      <c r="U11719" t="s">
        <v>443</v>
      </c>
    </row>
    <row r="11720" spans="1:21" x14ac:dyDescent="0.35">
      <c r="A11720" s="2" t="s">
        <v>183</v>
      </c>
      <c r="B11720" s="1" t="s">
        <v>184</v>
      </c>
      <c r="C11720" t="s">
        <v>514</v>
      </c>
      <c r="D11720" s="1" t="s">
        <v>116</v>
      </c>
      <c r="E11720" s="1" t="s">
        <v>25</v>
      </c>
      <c r="F11720" s="1" t="s">
        <v>26</v>
      </c>
      <c r="G11720" s="1" t="s">
        <v>215</v>
      </c>
      <c r="H11720" t="s">
        <v>52</v>
      </c>
      <c r="I11720" s="1" t="s">
        <v>302</v>
      </c>
      <c r="J11720" t="s">
        <v>297</v>
      </c>
      <c r="K11720" s="1" t="s">
        <v>34</v>
      </c>
      <c r="L11720" t="s">
        <v>278</v>
      </c>
      <c r="M11720" t="s">
        <v>37</v>
      </c>
      <c r="N11720">
        <v>1</v>
      </c>
      <c r="O11720" t="s">
        <v>232</v>
      </c>
      <c r="P11720">
        <v>0</v>
      </c>
      <c r="Q11720">
        <v>1</v>
      </c>
      <c r="R11720" t="s">
        <v>234</v>
      </c>
      <c r="S11720" t="s">
        <v>258</v>
      </c>
      <c r="T11720" t="s">
        <v>259</v>
      </c>
      <c r="U11720" t="s">
        <v>443</v>
      </c>
    </row>
    <row r="11721" spans="1:21" x14ac:dyDescent="0.35">
      <c r="A11721" s="2" t="s">
        <v>183</v>
      </c>
      <c r="B11721" s="1" t="s">
        <v>184</v>
      </c>
      <c r="C11721" t="s">
        <v>514</v>
      </c>
      <c r="D11721" s="1" t="s">
        <v>116</v>
      </c>
      <c r="E11721" s="1" t="s">
        <v>25</v>
      </c>
      <c r="F11721" s="1" t="s">
        <v>26</v>
      </c>
      <c r="G11721" s="1" t="s">
        <v>215</v>
      </c>
      <c r="H11721" t="s">
        <v>20</v>
      </c>
      <c r="I11721" s="1" t="s">
        <v>302</v>
      </c>
      <c r="J11721" t="s">
        <v>297</v>
      </c>
      <c r="K11721" s="1" t="s">
        <v>34</v>
      </c>
      <c r="L11721" t="s">
        <v>278</v>
      </c>
      <c r="M11721" t="s">
        <v>39</v>
      </c>
      <c r="N11721">
        <v>1</v>
      </c>
      <c r="O11721" t="s">
        <v>232</v>
      </c>
      <c r="P11721">
        <v>0</v>
      </c>
      <c r="Q11721">
        <v>1</v>
      </c>
      <c r="R11721" t="s">
        <v>234</v>
      </c>
      <c r="S11721" t="s">
        <v>258</v>
      </c>
      <c r="T11721" t="s">
        <v>259</v>
      </c>
      <c r="U11721" t="s">
        <v>443</v>
      </c>
    </row>
    <row r="11722" spans="1:21" x14ac:dyDescent="0.35">
      <c r="A11722" s="2" t="s">
        <v>183</v>
      </c>
      <c r="B11722" s="1" t="s">
        <v>184</v>
      </c>
      <c r="C11722" t="s">
        <v>514</v>
      </c>
      <c r="D11722" s="1" t="s">
        <v>116</v>
      </c>
      <c r="E11722" s="1" t="s">
        <v>25</v>
      </c>
      <c r="F11722" s="1" t="s">
        <v>26</v>
      </c>
      <c r="G11722" s="1" t="s">
        <v>215</v>
      </c>
      <c r="H11722" t="s">
        <v>36</v>
      </c>
      <c r="I11722" s="1" t="s">
        <v>302</v>
      </c>
      <c r="J11722" t="s">
        <v>297</v>
      </c>
      <c r="K11722" s="1" t="s">
        <v>34</v>
      </c>
      <c r="L11722" t="s">
        <v>278</v>
      </c>
      <c r="M11722" t="s">
        <v>39</v>
      </c>
      <c r="N11722">
        <v>1</v>
      </c>
      <c r="O11722" t="s">
        <v>232</v>
      </c>
      <c r="P11722">
        <v>0</v>
      </c>
      <c r="Q11722">
        <v>1</v>
      </c>
      <c r="R11722" t="s">
        <v>234</v>
      </c>
      <c r="S11722" t="s">
        <v>258</v>
      </c>
      <c r="T11722" t="s">
        <v>259</v>
      </c>
      <c r="U11722" t="s">
        <v>443</v>
      </c>
    </row>
    <row r="11723" spans="1:21" x14ac:dyDescent="0.35">
      <c r="A11723" s="2" t="s">
        <v>183</v>
      </c>
      <c r="B11723" s="1" t="s">
        <v>184</v>
      </c>
      <c r="C11723" t="s">
        <v>514</v>
      </c>
      <c r="D11723" s="1" t="s">
        <v>116</v>
      </c>
      <c r="E11723" s="1" t="s">
        <v>25</v>
      </c>
      <c r="F11723" s="1" t="s">
        <v>15</v>
      </c>
      <c r="G11723" s="1" t="s">
        <v>215</v>
      </c>
      <c r="H11723" t="s">
        <v>52</v>
      </c>
      <c r="I11723" s="1" t="s">
        <v>302</v>
      </c>
      <c r="J11723" t="s">
        <v>297</v>
      </c>
      <c r="K11723" s="1" t="s">
        <v>34</v>
      </c>
      <c r="L11723" t="s">
        <v>278</v>
      </c>
      <c r="M11723" t="s">
        <v>39</v>
      </c>
      <c r="N11723">
        <v>1</v>
      </c>
      <c r="O11723" t="s">
        <v>232</v>
      </c>
      <c r="P11723">
        <v>0</v>
      </c>
      <c r="Q11723">
        <v>1</v>
      </c>
      <c r="R11723" t="s">
        <v>234</v>
      </c>
      <c r="S11723" t="s">
        <v>258</v>
      </c>
      <c r="T11723" t="s">
        <v>259</v>
      </c>
      <c r="U11723" t="s">
        <v>443</v>
      </c>
    </row>
    <row r="11724" spans="1:21" x14ac:dyDescent="0.35">
      <c r="A11724" s="2" t="s">
        <v>183</v>
      </c>
      <c r="B11724" s="1" t="s">
        <v>184</v>
      </c>
      <c r="C11724" t="s">
        <v>514</v>
      </c>
      <c r="D11724" s="1" t="s">
        <v>116</v>
      </c>
      <c r="E11724" s="1" t="s">
        <v>25</v>
      </c>
      <c r="F11724" s="1" t="s">
        <v>15</v>
      </c>
      <c r="G11724" s="1" t="s">
        <v>215</v>
      </c>
      <c r="H11724" t="s">
        <v>16</v>
      </c>
      <c r="I11724" s="1" t="s">
        <v>302</v>
      </c>
      <c r="J11724" t="s">
        <v>297</v>
      </c>
      <c r="K11724" s="1" t="s">
        <v>34</v>
      </c>
      <c r="L11724" t="s">
        <v>278</v>
      </c>
      <c r="M11724" t="s">
        <v>35</v>
      </c>
      <c r="N11724">
        <v>1</v>
      </c>
      <c r="O11724" t="s">
        <v>232</v>
      </c>
      <c r="P11724">
        <v>0</v>
      </c>
      <c r="Q11724">
        <v>1</v>
      </c>
      <c r="R11724" t="s">
        <v>234</v>
      </c>
      <c r="S11724" t="s">
        <v>258</v>
      </c>
      <c r="T11724" t="s">
        <v>259</v>
      </c>
      <c r="U11724" t="s">
        <v>443</v>
      </c>
    </row>
    <row r="11725" spans="1:21" x14ac:dyDescent="0.35">
      <c r="A11725" s="2" t="s">
        <v>183</v>
      </c>
      <c r="B11725" s="1" t="s">
        <v>184</v>
      </c>
      <c r="C11725" t="s">
        <v>514</v>
      </c>
      <c r="D11725" s="1" t="s">
        <v>116</v>
      </c>
      <c r="E11725" s="1" t="s">
        <v>25</v>
      </c>
      <c r="F11725" s="1" t="s">
        <v>21</v>
      </c>
      <c r="G11725" s="1" t="s">
        <v>29</v>
      </c>
      <c r="H11725" t="s">
        <v>16</v>
      </c>
      <c r="I11725" s="1" t="s">
        <v>302</v>
      </c>
      <c r="J11725" t="s">
        <v>297</v>
      </c>
      <c r="K11725" s="1" t="s">
        <v>34</v>
      </c>
      <c r="L11725" t="s">
        <v>278</v>
      </c>
      <c r="M11725" t="s">
        <v>39</v>
      </c>
      <c r="N11725">
        <v>2</v>
      </c>
      <c r="O11725" t="s">
        <v>232</v>
      </c>
      <c r="P11725">
        <v>0</v>
      </c>
      <c r="Q11725">
        <v>1</v>
      </c>
      <c r="R11725" t="s">
        <v>234</v>
      </c>
      <c r="S11725" t="s">
        <v>258</v>
      </c>
      <c r="T11725" t="s">
        <v>259</v>
      </c>
      <c r="U11725" t="s">
        <v>443</v>
      </c>
    </row>
    <row r="11726" spans="1:21" x14ac:dyDescent="0.35">
      <c r="A11726" s="2" t="s">
        <v>183</v>
      </c>
      <c r="B11726" s="1" t="s">
        <v>184</v>
      </c>
      <c r="C11726" t="s">
        <v>510</v>
      </c>
      <c r="D11726" s="1" t="s">
        <v>120</v>
      </c>
      <c r="E11726" s="1" t="s">
        <v>14</v>
      </c>
      <c r="F11726" s="1" t="s">
        <v>15</v>
      </c>
      <c r="G11726" s="1" t="s">
        <v>215</v>
      </c>
      <c r="H11726" t="s">
        <v>27</v>
      </c>
      <c r="I11726" s="1" t="s">
        <v>455</v>
      </c>
      <c r="J11726" t="s">
        <v>297</v>
      </c>
      <c r="K11726" s="1" t="s">
        <v>18</v>
      </c>
      <c r="L11726" t="s">
        <v>363</v>
      </c>
      <c r="M11726" t="s">
        <v>121</v>
      </c>
      <c r="N11726">
        <v>1</v>
      </c>
      <c r="O11726" t="s">
        <v>232</v>
      </c>
      <c r="P11726">
        <v>0</v>
      </c>
      <c r="Q11726">
        <v>1</v>
      </c>
      <c r="R11726" t="s">
        <v>234</v>
      </c>
      <c r="S11726" t="s">
        <v>271</v>
      </c>
      <c r="T11726" t="s">
        <v>259</v>
      </c>
      <c r="U11726" t="s">
        <v>443</v>
      </c>
    </row>
    <row r="11727" spans="1:21" x14ac:dyDescent="0.35">
      <c r="A11727" s="2" t="s">
        <v>183</v>
      </c>
      <c r="B11727" s="1" t="s">
        <v>184</v>
      </c>
      <c r="C11727" t="s">
        <v>510</v>
      </c>
      <c r="D11727" s="1" t="s">
        <v>120</v>
      </c>
      <c r="E11727" s="1" t="s">
        <v>25</v>
      </c>
      <c r="F11727" s="1" t="s">
        <v>33</v>
      </c>
      <c r="G11727" s="1" t="s">
        <v>214</v>
      </c>
      <c r="H11727" t="s">
        <v>24</v>
      </c>
      <c r="I11727" s="1" t="s">
        <v>455</v>
      </c>
      <c r="J11727" t="s">
        <v>297</v>
      </c>
      <c r="K11727" s="1" t="s">
        <v>18</v>
      </c>
      <c r="L11727" t="s">
        <v>363</v>
      </c>
      <c r="M11727" t="s">
        <v>121</v>
      </c>
      <c r="N11727">
        <v>1</v>
      </c>
      <c r="O11727" t="s">
        <v>232</v>
      </c>
      <c r="P11727">
        <v>1</v>
      </c>
      <c r="Q11727">
        <v>1</v>
      </c>
      <c r="R11727" t="s">
        <v>234</v>
      </c>
      <c r="S11727" t="s">
        <v>258</v>
      </c>
      <c r="T11727" t="s">
        <v>259</v>
      </c>
      <c r="U11727" t="s">
        <v>443</v>
      </c>
    </row>
    <row r="11728" spans="1:21" x14ac:dyDescent="0.35">
      <c r="A11728" s="2" t="s">
        <v>183</v>
      </c>
      <c r="B11728" s="1" t="s">
        <v>184</v>
      </c>
      <c r="C11728" t="s">
        <v>510</v>
      </c>
      <c r="D11728" s="1" t="s">
        <v>120</v>
      </c>
      <c r="E11728" s="1" t="s">
        <v>25</v>
      </c>
      <c r="F11728" s="1" t="s">
        <v>33</v>
      </c>
      <c r="G11728" s="1" t="s">
        <v>214</v>
      </c>
      <c r="H11728" t="s">
        <v>40</v>
      </c>
      <c r="I11728" s="1" t="s">
        <v>455</v>
      </c>
      <c r="J11728" t="s">
        <v>297</v>
      </c>
      <c r="K11728" s="1" t="s">
        <v>18</v>
      </c>
      <c r="L11728" t="s">
        <v>363</v>
      </c>
      <c r="M11728" t="s">
        <v>121</v>
      </c>
      <c r="N11728">
        <v>1</v>
      </c>
      <c r="O11728" t="s">
        <v>232</v>
      </c>
      <c r="P11728">
        <v>0</v>
      </c>
      <c r="Q11728">
        <v>1</v>
      </c>
      <c r="R11728" t="s">
        <v>243</v>
      </c>
      <c r="S11728" t="s">
        <v>258</v>
      </c>
      <c r="T11728" t="s">
        <v>259</v>
      </c>
      <c r="U11728" t="s">
        <v>444</v>
      </c>
    </row>
    <row r="11729" spans="1:21" x14ac:dyDescent="0.35">
      <c r="A11729" s="2" t="s">
        <v>183</v>
      </c>
      <c r="B11729" s="1" t="s">
        <v>184</v>
      </c>
      <c r="C11729" t="s">
        <v>510</v>
      </c>
      <c r="D11729" s="1" t="s">
        <v>120</v>
      </c>
      <c r="E11729" s="1" t="s">
        <v>25</v>
      </c>
      <c r="F11729" s="1" t="s">
        <v>33</v>
      </c>
      <c r="G11729" s="1" t="s">
        <v>214</v>
      </c>
      <c r="H11729" t="s">
        <v>74</v>
      </c>
      <c r="I11729" s="1" t="s">
        <v>455</v>
      </c>
      <c r="J11729" t="s">
        <v>297</v>
      </c>
      <c r="K11729" s="1" t="s">
        <v>18</v>
      </c>
      <c r="L11729" t="s">
        <v>363</v>
      </c>
      <c r="M11729" t="s">
        <v>121</v>
      </c>
      <c r="N11729">
        <v>1</v>
      </c>
      <c r="O11729" t="s">
        <v>232</v>
      </c>
      <c r="P11729">
        <v>0</v>
      </c>
      <c r="Q11729">
        <v>1</v>
      </c>
      <c r="R11729" t="s">
        <v>234</v>
      </c>
      <c r="S11729" t="s">
        <v>258</v>
      </c>
      <c r="T11729" t="s">
        <v>259</v>
      </c>
      <c r="U11729" t="s">
        <v>443</v>
      </c>
    </row>
    <row r="11730" spans="1:21" x14ac:dyDescent="0.35">
      <c r="A11730" s="2" t="s">
        <v>183</v>
      </c>
      <c r="B11730" s="1" t="s">
        <v>184</v>
      </c>
      <c r="C11730" t="s">
        <v>510</v>
      </c>
      <c r="D11730" s="1" t="s">
        <v>120</v>
      </c>
      <c r="E11730" s="1" t="s">
        <v>25</v>
      </c>
      <c r="F11730" s="1" t="s">
        <v>33</v>
      </c>
      <c r="G11730" s="1" t="s">
        <v>214</v>
      </c>
      <c r="H11730" t="s">
        <v>50</v>
      </c>
      <c r="I11730" s="1" t="s">
        <v>455</v>
      </c>
      <c r="J11730" t="s">
        <v>297</v>
      </c>
      <c r="K11730" s="1" t="s">
        <v>18</v>
      </c>
      <c r="L11730" t="s">
        <v>363</v>
      </c>
      <c r="M11730" t="s">
        <v>121</v>
      </c>
      <c r="N11730">
        <v>1</v>
      </c>
      <c r="O11730" t="s">
        <v>232</v>
      </c>
      <c r="P11730">
        <v>0</v>
      </c>
      <c r="Q11730">
        <v>1</v>
      </c>
      <c r="R11730" t="s">
        <v>234</v>
      </c>
      <c r="S11730" t="s">
        <v>258</v>
      </c>
      <c r="T11730" t="s">
        <v>259</v>
      </c>
      <c r="U11730" t="s">
        <v>443</v>
      </c>
    </row>
    <row r="11731" spans="1:21" x14ac:dyDescent="0.35">
      <c r="A11731" s="2" t="s">
        <v>183</v>
      </c>
      <c r="B11731" s="1" t="s">
        <v>184</v>
      </c>
      <c r="C11731" t="s">
        <v>510</v>
      </c>
      <c r="D11731" s="1" t="s">
        <v>120</v>
      </c>
      <c r="E11731" s="1" t="s">
        <v>25</v>
      </c>
      <c r="F11731" s="1" t="s">
        <v>26</v>
      </c>
      <c r="G11731" s="1" t="s">
        <v>215</v>
      </c>
      <c r="H11731" t="s">
        <v>16</v>
      </c>
      <c r="I11731" s="1" t="s">
        <v>455</v>
      </c>
      <c r="J11731" t="s">
        <v>297</v>
      </c>
      <c r="K11731" s="1" t="s">
        <v>18</v>
      </c>
      <c r="L11731" t="s">
        <v>278</v>
      </c>
      <c r="M11731" t="s">
        <v>121</v>
      </c>
      <c r="N11731">
        <v>1</v>
      </c>
      <c r="O11731" t="s">
        <v>232</v>
      </c>
      <c r="P11731">
        <v>1</v>
      </c>
      <c r="Q11731">
        <v>1</v>
      </c>
      <c r="R11731" t="s">
        <v>243</v>
      </c>
      <c r="S11731" t="s">
        <v>271</v>
      </c>
      <c r="T11731" t="s">
        <v>259</v>
      </c>
      <c r="U11731" t="s">
        <v>444</v>
      </c>
    </row>
    <row r="11732" spans="1:21" x14ac:dyDescent="0.35">
      <c r="A11732" s="2" t="s">
        <v>183</v>
      </c>
      <c r="B11732" s="1" t="s">
        <v>184</v>
      </c>
      <c r="C11732" t="s">
        <v>510</v>
      </c>
      <c r="D11732" s="1" t="s">
        <v>120</v>
      </c>
      <c r="E11732" s="1" t="s">
        <v>25</v>
      </c>
      <c r="F11732" s="1" t="s">
        <v>26</v>
      </c>
      <c r="G11732" s="1" t="s">
        <v>215</v>
      </c>
      <c r="H11732" t="s">
        <v>36</v>
      </c>
      <c r="I11732" s="1" t="s">
        <v>455</v>
      </c>
      <c r="J11732" t="s">
        <v>297</v>
      </c>
      <c r="K11732" s="1" t="s">
        <v>18</v>
      </c>
      <c r="L11732" t="s">
        <v>363</v>
      </c>
      <c r="M11732" t="s">
        <v>121</v>
      </c>
      <c r="N11732">
        <v>1</v>
      </c>
      <c r="O11732" t="s">
        <v>232</v>
      </c>
      <c r="P11732">
        <v>0</v>
      </c>
      <c r="Q11732">
        <v>1</v>
      </c>
      <c r="R11732" t="s">
        <v>243</v>
      </c>
      <c r="S11732" t="s">
        <v>258</v>
      </c>
      <c r="T11732" t="s">
        <v>259</v>
      </c>
      <c r="U11732" t="s">
        <v>444</v>
      </c>
    </row>
    <row r="11733" spans="1:21" x14ac:dyDescent="0.35">
      <c r="A11733" s="2" t="s">
        <v>183</v>
      </c>
      <c r="B11733" s="1" t="s">
        <v>184</v>
      </c>
      <c r="C11733" t="s">
        <v>510</v>
      </c>
      <c r="D11733" s="1" t="s">
        <v>120</v>
      </c>
      <c r="E11733" s="1" t="s">
        <v>25</v>
      </c>
      <c r="F11733" s="1" t="s">
        <v>15</v>
      </c>
      <c r="G11733" s="1" t="s">
        <v>215</v>
      </c>
      <c r="H11733" t="s">
        <v>40</v>
      </c>
      <c r="I11733" s="1" t="s">
        <v>455</v>
      </c>
      <c r="J11733" t="s">
        <v>297</v>
      </c>
      <c r="K11733" s="1" t="s">
        <v>18</v>
      </c>
      <c r="L11733" t="s">
        <v>363</v>
      </c>
      <c r="M11733" t="s">
        <v>121</v>
      </c>
      <c r="N11733">
        <v>1</v>
      </c>
      <c r="O11733" t="s">
        <v>232</v>
      </c>
      <c r="P11733">
        <v>0</v>
      </c>
      <c r="Q11733">
        <v>1</v>
      </c>
      <c r="R11733" t="s">
        <v>234</v>
      </c>
      <c r="S11733" t="s">
        <v>258</v>
      </c>
      <c r="T11733" t="s">
        <v>259</v>
      </c>
      <c r="U11733" t="s">
        <v>443</v>
      </c>
    </row>
    <row r="11734" spans="1:21" x14ac:dyDescent="0.35">
      <c r="A11734" s="2" t="s">
        <v>183</v>
      </c>
      <c r="B11734" s="1" t="s">
        <v>184</v>
      </c>
      <c r="C11734" t="s">
        <v>510</v>
      </c>
      <c r="D11734" s="1" t="s">
        <v>120</v>
      </c>
      <c r="E11734" s="1" t="s">
        <v>25</v>
      </c>
      <c r="F11734" s="1" t="s">
        <v>15</v>
      </c>
      <c r="G11734" s="1" t="s">
        <v>215</v>
      </c>
      <c r="H11734" t="s">
        <v>74</v>
      </c>
      <c r="I11734" s="1" t="s">
        <v>455</v>
      </c>
      <c r="J11734" t="s">
        <v>297</v>
      </c>
      <c r="K11734" s="1" t="s">
        <v>18</v>
      </c>
      <c r="L11734" t="s">
        <v>363</v>
      </c>
      <c r="M11734" t="s">
        <v>121</v>
      </c>
      <c r="N11734">
        <v>2</v>
      </c>
      <c r="O11734" t="s">
        <v>232</v>
      </c>
      <c r="P11734">
        <v>0</v>
      </c>
      <c r="Q11734">
        <v>1</v>
      </c>
      <c r="R11734" t="s">
        <v>234</v>
      </c>
      <c r="S11734" t="s">
        <v>258</v>
      </c>
      <c r="T11734" t="s">
        <v>259</v>
      </c>
      <c r="U11734" t="s">
        <v>443</v>
      </c>
    </row>
    <row r="11735" spans="1:21" x14ac:dyDescent="0.35">
      <c r="A11735" s="2" t="s">
        <v>183</v>
      </c>
      <c r="B11735" s="1" t="s">
        <v>184</v>
      </c>
      <c r="C11735" t="s">
        <v>510</v>
      </c>
      <c r="D11735" s="1" t="s">
        <v>120</v>
      </c>
      <c r="E11735" s="1" t="s">
        <v>25</v>
      </c>
      <c r="F11735" s="1" t="s">
        <v>21</v>
      </c>
      <c r="G11735" s="1" t="s">
        <v>29</v>
      </c>
      <c r="H11735" t="s">
        <v>16</v>
      </c>
      <c r="I11735" s="1" t="s">
        <v>455</v>
      </c>
      <c r="J11735" t="s">
        <v>297</v>
      </c>
      <c r="K11735" s="1" t="s">
        <v>18</v>
      </c>
      <c r="L11735" t="s">
        <v>363</v>
      </c>
      <c r="M11735" t="s">
        <v>121</v>
      </c>
      <c r="N11735">
        <v>1</v>
      </c>
      <c r="O11735" t="s">
        <v>232</v>
      </c>
      <c r="P11735">
        <v>0</v>
      </c>
      <c r="Q11735">
        <v>1</v>
      </c>
      <c r="R11735" t="s">
        <v>243</v>
      </c>
      <c r="S11735" t="s">
        <v>258</v>
      </c>
      <c r="T11735" t="s">
        <v>259</v>
      </c>
      <c r="U11735" t="s">
        <v>444</v>
      </c>
    </row>
    <row r="11736" spans="1:21" x14ac:dyDescent="0.35">
      <c r="A11736" s="2" t="s">
        <v>183</v>
      </c>
      <c r="B11736" s="1" t="s">
        <v>184</v>
      </c>
      <c r="C11736" t="s">
        <v>510</v>
      </c>
      <c r="D11736" s="1" t="s">
        <v>120</v>
      </c>
      <c r="E11736" s="1" t="s">
        <v>25</v>
      </c>
      <c r="F11736" s="1" t="s">
        <v>21</v>
      </c>
      <c r="G11736" s="1" t="s">
        <v>29</v>
      </c>
      <c r="H11736" t="s">
        <v>24</v>
      </c>
      <c r="I11736" s="1" t="s">
        <v>455</v>
      </c>
      <c r="J11736" t="s">
        <v>297</v>
      </c>
      <c r="K11736" s="1" t="s">
        <v>18</v>
      </c>
      <c r="L11736" t="s">
        <v>363</v>
      </c>
      <c r="M11736" t="s">
        <v>121</v>
      </c>
      <c r="N11736">
        <v>1</v>
      </c>
      <c r="O11736" t="s">
        <v>232</v>
      </c>
      <c r="P11736">
        <v>0</v>
      </c>
      <c r="Q11736">
        <v>1</v>
      </c>
      <c r="R11736" t="s">
        <v>243</v>
      </c>
      <c r="S11736" t="s">
        <v>258</v>
      </c>
      <c r="T11736" t="s">
        <v>259</v>
      </c>
      <c r="U11736" t="s">
        <v>444</v>
      </c>
    </row>
    <row r="11737" spans="1:21" x14ac:dyDescent="0.35">
      <c r="A11737" s="2" t="s">
        <v>183</v>
      </c>
      <c r="B11737" s="1" t="s">
        <v>184</v>
      </c>
      <c r="C11737" t="s">
        <v>510</v>
      </c>
      <c r="D11737" s="1" t="s">
        <v>120</v>
      </c>
      <c r="E11737" s="1" t="s">
        <v>25</v>
      </c>
      <c r="F11737" s="1" t="s">
        <v>21</v>
      </c>
      <c r="G11737" s="1" t="s">
        <v>29</v>
      </c>
      <c r="H11737" t="s">
        <v>24</v>
      </c>
      <c r="I11737" s="1" t="s">
        <v>455</v>
      </c>
      <c r="J11737" t="s">
        <v>297</v>
      </c>
      <c r="K11737" s="1" t="s">
        <v>18</v>
      </c>
      <c r="L11737" t="s">
        <v>363</v>
      </c>
      <c r="M11737" t="s">
        <v>121</v>
      </c>
      <c r="N11737">
        <v>1</v>
      </c>
      <c r="O11737" t="s">
        <v>232</v>
      </c>
      <c r="P11737">
        <v>1</v>
      </c>
      <c r="Q11737">
        <v>1</v>
      </c>
      <c r="R11737" t="s">
        <v>243</v>
      </c>
      <c r="S11737" t="s">
        <v>258</v>
      </c>
      <c r="T11737" t="s">
        <v>259</v>
      </c>
      <c r="U11737" t="s">
        <v>444</v>
      </c>
    </row>
    <row r="11738" spans="1:21" x14ac:dyDescent="0.35">
      <c r="A11738" s="2" t="s">
        <v>183</v>
      </c>
      <c r="B11738" s="1" t="s">
        <v>184</v>
      </c>
      <c r="C11738" t="s">
        <v>510</v>
      </c>
      <c r="D11738" s="1" t="s">
        <v>120</v>
      </c>
      <c r="E11738" s="1" t="s">
        <v>25</v>
      </c>
      <c r="F11738" s="1" t="s">
        <v>21</v>
      </c>
      <c r="G11738" s="1" t="s">
        <v>29</v>
      </c>
      <c r="H11738" t="s">
        <v>74</v>
      </c>
      <c r="I11738" s="1" t="s">
        <v>455</v>
      </c>
      <c r="J11738" t="s">
        <v>297</v>
      </c>
      <c r="K11738" s="1" t="s">
        <v>18</v>
      </c>
      <c r="L11738" t="s">
        <v>363</v>
      </c>
      <c r="M11738" t="s">
        <v>121</v>
      </c>
      <c r="N11738">
        <v>1</v>
      </c>
      <c r="O11738" t="s">
        <v>232</v>
      </c>
      <c r="P11738">
        <v>1</v>
      </c>
      <c r="Q11738">
        <v>1</v>
      </c>
      <c r="R11738" t="s">
        <v>234</v>
      </c>
      <c r="S11738" t="s">
        <v>258</v>
      </c>
      <c r="T11738" t="s">
        <v>259</v>
      </c>
      <c r="U11738" t="s">
        <v>443</v>
      </c>
    </row>
    <row r="11739" spans="1:21" x14ac:dyDescent="0.35">
      <c r="A11739" s="2" t="s">
        <v>183</v>
      </c>
      <c r="B11739" s="1" t="s">
        <v>184</v>
      </c>
      <c r="C11739" t="s">
        <v>510</v>
      </c>
      <c r="D11739" s="1" t="s">
        <v>285</v>
      </c>
      <c r="E11739" s="1" t="s">
        <v>14</v>
      </c>
      <c r="F11739" s="1" t="s">
        <v>33</v>
      </c>
      <c r="G11739" s="1" t="s">
        <v>214</v>
      </c>
      <c r="H11739" t="s">
        <v>50</v>
      </c>
      <c r="I11739" s="1" t="s">
        <v>488</v>
      </c>
      <c r="J11739" t="s">
        <v>297</v>
      </c>
      <c r="K11739" s="1" t="s">
        <v>18</v>
      </c>
      <c r="L11739" t="s">
        <v>278</v>
      </c>
      <c r="M11739" t="s">
        <v>100</v>
      </c>
      <c r="N11739">
        <v>1</v>
      </c>
      <c r="O11739" t="s">
        <v>232</v>
      </c>
      <c r="P11739">
        <v>0</v>
      </c>
      <c r="Q11739">
        <v>1</v>
      </c>
      <c r="R11739" t="s">
        <v>234</v>
      </c>
      <c r="S11739" t="s">
        <v>258</v>
      </c>
      <c r="T11739" t="s">
        <v>259</v>
      </c>
      <c r="U11739" t="s">
        <v>443</v>
      </c>
    </row>
    <row r="11740" spans="1:21" x14ac:dyDescent="0.35">
      <c r="A11740" s="2" t="s">
        <v>183</v>
      </c>
      <c r="B11740" s="1" t="s">
        <v>184</v>
      </c>
      <c r="C11740" t="s">
        <v>510</v>
      </c>
      <c r="D11740" s="1" t="s">
        <v>285</v>
      </c>
      <c r="E11740" s="1" t="s">
        <v>14</v>
      </c>
      <c r="F11740" s="1" t="s">
        <v>26</v>
      </c>
      <c r="G11740" s="1" t="s">
        <v>215</v>
      </c>
      <c r="H11740" t="s">
        <v>47</v>
      </c>
      <c r="I11740" s="1" t="s">
        <v>488</v>
      </c>
      <c r="J11740" t="s">
        <v>297</v>
      </c>
      <c r="K11740" s="1" t="s">
        <v>18</v>
      </c>
      <c r="L11740" t="s">
        <v>363</v>
      </c>
      <c r="M11740" t="s">
        <v>100</v>
      </c>
      <c r="N11740">
        <v>1</v>
      </c>
      <c r="O11740" t="s">
        <v>232</v>
      </c>
      <c r="P11740">
        <v>0</v>
      </c>
      <c r="Q11740">
        <v>1</v>
      </c>
      <c r="R11740" t="s">
        <v>234</v>
      </c>
      <c r="S11740" t="s">
        <v>258</v>
      </c>
      <c r="T11740" t="s">
        <v>259</v>
      </c>
      <c r="U11740" t="s">
        <v>444</v>
      </c>
    </row>
    <row r="11741" spans="1:21" x14ac:dyDescent="0.35">
      <c r="A11741" s="2" t="s">
        <v>183</v>
      </c>
      <c r="B11741" s="1" t="s">
        <v>184</v>
      </c>
      <c r="C11741" t="s">
        <v>510</v>
      </c>
      <c r="D11741" s="1" t="s">
        <v>285</v>
      </c>
      <c r="E11741" s="1" t="s">
        <v>14</v>
      </c>
      <c r="F11741" s="1" t="s">
        <v>29</v>
      </c>
      <c r="G11741" s="1" t="s">
        <v>29</v>
      </c>
      <c r="H11741" t="s">
        <v>16</v>
      </c>
      <c r="I11741" s="1" t="s">
        <v>488</v>
      </c>
      <c r="J11741" t="s">
        <v>297</v>
      </c>
      <c r="K11741" s="1" t="s">
        <v>18</v>
      </c>
      <c r="L11741" t="s">
        <v>278</v>
      </c>
      <c r="M11741" t="s">
        <v>100</v>
      </c>
      <c r="N11741">
        <v>1</v>
      </c>
      <c r="O11741" t="s">
        <v>232</v>
      </c>
      <c r="P11741">
        <v>0</v>
      </c>
      <c r="Q11741">
        <v>1</v>
      </c>
      <c r="R11741" t="s">
        <v>234</v>
      </c>
      <c r="S11741" t="s">
        <v>258</v>
      </c>
      <c r="T11741" t="s">
        <v>259</v>
      </c>
      <c r="U11741" t="s">
        <v>443</v>
      </c>
    </row>
    <row r="11742" spans="1:21" x14ac:dyDescent="0.35">
      <c r="A11742" s="2" t="s">
        <v>183</v>
      </c>
      <c r="B11742" s="1" t="s">
        <v>184</v>
      </c>
      <c r="C11742" t="s">
        <v>510</v>
      </c>
      <c r="D11742" s="1" t="s">
        <v>285</v>
      </c>
      <c r="E11742" s="1" t="s">
        <v>25</v>
      </c>
      <c r="F11742" s="1" t="s">
        <v>33</v>
      </c>
      <c r="G11742" s="1" t="s">
        <v>214</v>
      </c>
      <c r="H11742" t="s">
        <v>36</v>
      </c>
      <c r="I11742" s="1" t="s">
        <v>488</v>
      </c>
      <c r="J11742" t="s">
        <v>297</v>
      </c>
      <c r="K11742" s="1" t="s">
        <v>18</v>
      </c>
      <c r="L11742" t="s">
        <v>278</v>
      </c>
      <c r="M11742" t="s">
        <v>100</v>
      </c>
      <c r="N11742">
        <v>1</v>
      </c>
      <c r="O11742" t="s">
        <v>232</v>
      </c>
      <c r="P11742">
        <v>1</v>
      </c>
      <c r="Q11742">
        <v>1</v>
      </c>
      <c r="R11742" t="s">
        <v>234</v>
      </c>
      <c r="S11742" t="s">
        <v>258</v>
      </c>
      <c r="T11742" t="s">
        <v>259</v>
      </c>
      <c r="U11742" t="s">
        <v>443</v>
      </c>
    </row>
    <row r="11743" spans="1:21" x14ac:dyDescent="0.35">
      <c r="A11743" s="2" t="s">
        <v>183</v>
      </c>
      <c r="B11743" s="1" t="s">
        <v>184</v>
      </c>
      <c r="C11743" t="s">
        <v>510</v>
      </c>
      <c r="D11743" s="1" t="s">
        <v>285</v>
      </c>
      <c r="E11743" s="1" t="s">
        <v>25</v>
      </c>
      <c r="F11743" s="1" t="s">
        <v>33</v>
      </c>
      <c r="G11743" s="1" t="s">
        <v>214</v>
      </c>
      <c r="H11743" t="s">
        <v>40</v>
      </c>
      <c r="I11743" s="1" t="s">
        <v>488</v>
      </c>
      <c r="J11743" t="s">
        <v>297</v>
      </c>
      <c r="K11743" s="1" t="s">
        <v>18</v>
      </c>
      <c r="L11743" t="s">
        <v>363</v>
      </c>
      <c r="M11743" t="s">
        <v>100</v>
      </c>
      <c r="N11743">
        <v>1</v>
      </c>
      <c r="O11743" t="s">
        <v>232</v>
      </c>
      <c r="P11743">
        <v>1</v>
      </c>
      <c r="Q11743">
        <v>1</v>
      </c>
      <c r="R11743" t="s">
        <v>234</v>
      </c>
      <c r="S11743" t="s">
        <v>258</v>
      </c>
      <c r="T11743" t="s">
        <v>259</v>
      </c>
      <c r="U11743" t="s">
        <v>444</v>
      </c>
    </row>
    <row r="11744" spans="1:21" x14ac:dyDescent="0.35">
      <c r="A11744" s="2" t="s">
        <v>183</v>
      </c>
      <c r="B11744" s="1" t="s">
        <v>184</v>
      </c>
      <c r="C11744" t="s">
        <v>510</v>
      </c>
      <c r="D11744" s="1" t="s">
        <v>285</v>
      </c>
      <c r="E11744" s="1" t="s">
        <v>25</v>
      </c>
      <c r="F11744" s="1" t="s">
        <v>26</v>
      </c>
      <c r="G11744" s="1" t="s">
        <v>215</v>
      </c>
      <c r="H11744" t="s">
        <v>16</v>
      </c>
      <c r="I11744" s="1" t="s">
        <v>488</v>
      </c>
      <c r="J11744" t="s">
        <v>297</v>
      </c>
      <c r="K11744" s="1" t="s">
        <v>18</v>
      </c>
      <c r="L11744" t="s">
        <v>278</v>
      </c>
      <c r="M11744" t="s">
        <v>100</v>
      </c>
      <c r="N11744">
        <v>1</v>
      </c>
      <c r="O11744" t="s">
        <v>232</v>
      </c>
      <c r="P11744">
        <v>1</v>
      </c>
      <c r="Q11744">
        <v>1</v>
      </c>
      <c r="R11744" t="s">
        <v>234</v>
      </c>
      <c r="S11744" t="s">
        <v>258</v>
      </c>
      <c r="T11744" t="s">
        <v>259</v>
      </c>
      <c r="U11744" t="s">
        <v>443</v>
      </c>
    </row>
    <row r="11745" spans="1:21" x14ac:dyDescent="0.35">
      <c r="A11745" s="2" t="s">
        <v>183</v>
      </c>
      <c r="B11745" s="1" t="s">
        <v>184</v>
      </c>
      <c r="C11745" t="s">
        <v>510</v>
      </c>
      <c r="D11745" s="1" t="s">
        <v>285</v>
      </c>
      <c r="E11745" s="1" t="s">
        <v>25</v>
      </c>
      <c r="F11745" s="1" t="s">
        <v>26</v>
      </c>
      <c r="G11745" s="1" t="s">
        <v>215</v>
      </c>
      <c r="H11745" t="s">
        <v>20</v>
      </c>
      <c r="I11745" s="1" t="s">
        <v>488</v>
      </c>
      <c r="J11745" t="s">
        <v>297</v>
      </c>
      <c r="K11745" s="1" t="s">
        <v>18</v>
      </c>
      <c r="L11745" t="s">
        <v>363</v>
      </c>
      <c r="M11745" t="s">
        <v>100</v>
      </c>
      <c r="N11745">
        <v>1</v>
      </c>
      <c r="O11745" t="s">
        <v>232</v>
      </c>
      <c r="P11745">
        <v>1</v>
      </c>
      <c r="Q11745">
        <v>1</v>
      </c>
      <c r="R11745" t="s">
        <v>234</v>
      </c>
      <c r="S11745" t="s">
        <v>258</v>
      </c>
      <c r="T11745" t="s">
        <v>259</v>
      </c>
      <c r="U11745" t="s">
        <v>443</v>
      </c>
    </row>
    <row r="11746" spans="1:21" x14ac:dyDescent="0.35">
      <c r="A11746" s="2" t="s">
        <v>183</v>
      </c>
      <c r="B11746" s="1" t="s">
        <v>184</v>
      </c>
      <c r="C11746" t="s">
        <v>510</v>
      </c>
      <c r="D11746" s="1" t="s">
        <v>285</v>
      </c>
      <c r="E11746" s="1" t="s">
        <v>25</v>
      </c>
      <c r="F11746" s="1" t="s">
        <v>26</v>
      </c>
      <c r="G11746" s="1" t="s">
        <v>215</v>
      </c>
      <c r="H11746" t="s">
        <v>30</v>
      </c>
      <c r="I11746" s="1" t="s">
        <v>488</v>
      </c>
      <c r="J11746" t="s">
        <v>297</v>
      </c>
      <c r="K11746" s="1" t="s">
        <v>18</v>
      </c>
      <c r="L11746" t="s">
        <v>278</v>
      </c>
      <c r="M11746" t="s">
        <v>100</v>
      </c>
      <c r="N11746">
        <v>1</v>
      </c>
      <c r="O11746" t="s">
        <v>232</v>
      </c>
      <c r="P11746">
        <v>1</v>
      </c>
      <c r="Q11746">
        <v>1</v>
      </c>
      <c r="R11746" t="s">
        <v>234</v>
      </c>
      <c r="S11746" t="s">
        <v>271</v>
      </c>
      <c r="T11746" t="s">
        <v>259</v>
      </c>
      <c r="U11746" t="s">
        <v>443</v>
      </c>
    </row>
    <row r="11747" spans="1:21" x14ac:dyDescent="0.35">
      <c r="A11747" s="2" t="s">
        <v>183</v>
      </c>
      <c r="B11747" s="1" t="s">
        <v>184</v>
      </c>
      <c r="C11747" t="s">
        <v>510</v>
      </c>
      <c r="D11747" s="1" t="s">
        <v>285</v>
      </c>
      <c r="E11747" s="1" t="s">
        <v>25</v>
      </c>
      <c r="F11747" s="1" t="s">
        <v>15</v>
      </c>
      <c r="G11747" s="1" t="s">
        <v>215</v>
      </c>
      <c r="H11747" t="s">
        <v>27</v>
      </c>
      <c r="I11747" s="1" t="s">
        <v>488</v>
      </c>
      <c r="J11747" t="s">
        <v>297</v>
      </c>
      <c r="K11747" s="1" t="s">
        <v>18</v>
      </c>
      <c r="L11747" t="s">
        <v>278</v>
      </c>
      <c r="M11747" t="s">
        <v>100</v>
      </c>
      <c r="N11747">
        <v>1</v>
      </c>
      <c r="O11747" t="s">
        <v>232</v>
      </c>
      <c r="P11747">
        <v>0</v>
      </c>
      <c r="Q11747">
        <v>1</v>
      </c>
      <c r="R11747" t="s">
        <v>234</v>
      </c>
      <c r="S11747" t="s">
        <v>258</v>
      </c>
      <c r="T11747" t="s">
        <v>259</v>
      </c>
      <c r="U11747" t="s">
        <v>443</v>
      </c>
    </row>
    <row r="11748" spans="1:21" x14ac:dyDescent="0.35">
      <c r="A11748" s="2" t="s">
        <v>183</v>
      </c>
      <c r="B11748" s="1" t="s">
        <v>184</v>
      </c>
      <c r="C11748" t="s">
        <v>510</v>
      </c>
      <c r="D11748" s="1" t="s">
        <v>285</v>
      </c>
      <c r="E11748" s="1" t="s">
        <v>25</v>
      </c>
      <c r="F11748" s="1" t="s">
        <v>15</v>
      </c>
      <c r="G11748" s="1" t="s">
        <v>215</v>
      </c>
      <c r="H11748" t="s">
        <v>36</v>
      </c>
      <c r="I11748" s="1" t="s">
        <v>488</v>
      </c>
      <c r="J11748" t="s">
        <v>297</v>
      </c>
      <c r="K11748" s="1" t="s">
        <v>18</v>
      </c>
      <c r="L11748" t="s">
        <v>363</v>
      </c>
      <c r="M11748" t="s">
        <v>100</v>
      </c>
      <c r="N11748">
        <v>1</v>
      </c>
      <c r="O11748" t="s">
        <v>232</v>
      </c>
      <c r="P11748">
        <v>1</v>
      </c>
      <c r="Q11748">
        <v>1</v>
      </c>
      <c r="R11748" t="s">
        <v>234</v>
      </c>
      <c r="S11748" t="s">
        <v>271</v>
      </c>
      <c r="T11748" t="s">
        <v>259</v>
      </c>
      <c r="U11748" t="s">
        <v>443</v>
      </c>
    </row>
    <row r="11749" spans="1:21" x14ac:dyDescent="0.35">
      <c r="A11749" s="2" t="s">
        <v>183</v>
      </c>
      <c r="B11749" s="1" t="s">
        <v>184</v>
      </c>
      <c r="C11749" t="s">
        <v>510</v>
      </c>
      <c r="D11749" s="1" t="s">
        <v>285</v>
      </c>
      <c r="E11749" s="1" t="s">
        <v>364</v>
      </c>
      <c r="F11749" s="1" t="s">
        <v>26</v>
      </c>
      <c r="G11749" s="1" t="s">
        <v>215</v>
      </c>
      <c r="H11749" t="s">
        <v>16</v>
      </c>
      <c r="I11749" s="1" t="s">
        <v>488</v>
      </c>
      <c r="J11749" t="s">
        <v>297</v>
      </c>
      <c r="K11749" s="1" t="s">
        <v>18</v>
      </c>
      <c r="L11749" t="s">
        <v>278</v>
      </c>
      <c r="M11749" t="s">
        <v>100</v>
      </c>
      <c r="N11749">
        <v>1</v>
      </c>
      <c r="O11749" t="s">
        <v>232</v>
      </c>
      <c r="P11749">
        <v>0</v>
      </c>
      <c r="Q11749">
        <v>1</v>
      </c>
      <c r="R11749" t="s">
        <v>234</v>
      </c>
      <c r="S11749" t="s">
        <v>258</v>
      </c>
      <c r="T11749" t="s">
        <v>259</v>
      </c>
      <c r="U11749" t="s">
        <v>443</v>
      </c>
    </row>
    <row r="11750" spans="1:21" x14ac:dyDescent="0.35">
      <c r="A11750" s="2" t="s">
        <v>183</v>
      </c>
      <c r="B11750" s="1" t="s">
        <v>184</v>
      </c>
      <c r="C11750" t="s">
        <v>515</v>
      </c>
      <c r="D11750" s="1" t="s">
        <v>126</v>
      </c>
      <c r="E11750" s="1" t="s">
        <v>14</v>
      </c>
      <c r="F11750" s="1" t="s">
        <v>15</v>
      </c>
      <c r="G11750" s="1" t="s">
        <v>215</v>
      </c>
      <c r="H11750" t="s">
        <v>40</v>
      </c>
      <c r="I11750" s="1" t="s">
        <v>454</v>
      </c>
      <c r="J11750" t="s">
        <v>42</v>
      </c>
      <c r="K11750" s="1" t="s">
        <v>18</v>
      </c>
      <c r="L11750" t="s">
        <v>278</v>
      </c>
      <c r="M11750" t="s">
        <v>129</v>
      </c>
      <c r="N11750">
        <v>1</v>
      </c>
      <c r="O11750" t="s">
        <v>232</v>
      </c>
      <c r="P11750">
        <v>0</v>
      </c>
      <c r="Q11750">
        <v>1</v>
      </c>
      <c r="R11750" t="s">
        <v>234</v>
      </c>
      <c r="S11750" t="s">
        <v>258</v>
      </c>
      <c r="T11750" t="s">
        <v>259</v>
      </c>
      <c r="U11750" t="s">
        <v>443</v>
      </c>
    </row>
    <row r="11751" spans="1:21" x14ac:dyDescent="0.35">
      <c r="A11751" s="2" t="s">
        <v>183</v>
      </c>
      <c r="B11751" s="1" t="s">
        <v>184</v>
      </c>
      <c r="C11751" t="s">
        <v>515</v>
      </c>
      <c r="D11751" s="1" t="s">
        <v>126</v>
      </c>
      <c r="E11751" s="1" t="s">
        <v>25</v>
      </c>
      <c r="F11751" s="1" t="s">
        <v>33</v>
      </c>
      <c r="G11751" s="1" t="s">
        <v>214</v>
      </c>
      <c r="H11751" t="s">
        <v>24</v>
      </c>
      <c r="I11751" s="1" t="s">
        <v>454</v>
      </c>
      <c r="J11751" t="s">
        <v>42</v>
      </c>
      <c r="K11751" s="1" t="s">
        <v>18</v>
      </c>
      <c r="L11751" t="s">
        <v>278</v>
      </c>
      <c r="M11751" t="s">
        <v>128</v>
      </c>
      <c r="N11751">
        <v>2</v>
      </c>
      <c r="O11751" t="s">
        <v>232</v>
      </c>
      <c r="P11751">
        <v>0</v>
      </c>
      <c r="Q11751">
        <v>1</v>
      </c>
      <c r="R11751" t="s">
        <v>234</v>
      </c>
      <c r="S11751" t="s">
        <v>258</v>
      </c>
      <c r="T11751" t="s">
        <v>259</v>
      </c>
      <c r="U11751" t="s">
        <v>443</v>
      </c>
    </row>
    <row r="11752" spans="1:21" x14ac:dyDescent="0.35">
      <c r="A11752" s="2" t="s">
        <v>183</v>
      </c>
      <c r="B11752" s="1" t="s">
        <v>184</v>
      </c>
      <c r="C11752" t="s">
        <v>515</v>
      </c>
      <c r="D11752" s="1" t="s">
        <v>126</v>
      </c>
      <c r="E11752" s="1" t="s">
        <v>25</v>
      </c>
      <c r="F11752" s="1" t="s">
        <v>33</v>
      </c>
      <c r="G11752" s="1" t="s">
        <v>214</v>
      </c>
      <c r="H11752" t="s">
        <v>47</v>
      </c>
      <c r="I11752" s="1" t="s">
        <v>454</v>
      </c>
      <c r="J11752" t="s">
        <v>42</v>
      </c>
      <c r="K11752" s="1" t="s">
        <v>18</v>
      </c>
      <c r="L11752" t="s">
        <v>278</v>
      </c>
      <c r="M11752" t="s">
        <v>128</v>
      </c>
      <c r="N11752">
        <v>1</v>
      </c>
      <c r="O11752" t="s">
        <v>232</v>
      </c>
      <c r="P11752">
        <v>0</v>
      </c>
      <c r="Q11752">
        <v>1</v>
      </c>
      <c r="R11752" t="s">
        <v>234</v>
      </c>
      <c r="S11752" t="s">
        <v>258</v>
      </c>
      <c r="T11752" t="s">
        <v>259</v>
      </c>
      <c r="U11752" t="s">
        <v>443</v>
      </c>
    </row>
    <row r="11753" spans="1:21" x14ac:dyDescent="0.35">
      <c r="A11753" s="2" t="s">
        <v>183</v>
      </c>
      <c r="B11753" s="1" t="s">
        <v>184</v>
      </c>
      <c r="C11753" t="s">
        <v>515</v>
      </c>
      <c r="D11753" s="1" t="s">
        <v>126</v>
      </c>
      <c r="E11753" s="1" t="s">
        <v>25</v>
      </c>
      <c r="F11753" s="1" t="s">
        <v>38</v>
      </c>
      <c r="G11753" s="1" t="s">
        <v>214</v>
      </c>
      <c r="H11753" t="s">
        <v>40</v>
      </c>
      <c r="I11753" s="1" t="s">
        <v>454</v>
      </c>
      <c r="J11753" t="s">
        <v>42</v>
      </c>
      <c r="K11753" s="1" t="s">
        <v>18</v>
      </c>
      <c r="L11753" t="s">
        <v>278</v>
      </c>
      <c r="M11753" t="s">
        <v>128</v>
      </c>
      <c r="N11753">
        <v>2</v>
      </c>
      <c r="O11753" t="s">
        <v>232</v>
      </c>
      <c r="P11753">
        <v>0</v>
      </c>
      <c r="Q11753">
        <v>1</v>
      </c>
      <c r="R11753" t="s">
        <v>234</v>
      </c>
      <c r="S11753" t="s">
        <v>258</v>
      </c>
      <c r="T11753" t="s">
        <v>259</v>
      </c>
      <c r="U11753" t="s">
        <v>443</v>
      </c>
    </row>
    <row r="11754" spans="1:21" x14ac:dyDescent="0.35">
      <c r="A11754" s="2" t="s">
        <v>183</v>
      </c>
      <c r="B11754" s="1" t="s">
        <v>184</v>
      </c>
      <c r="C11754" t="s">
        <v>515</v>
      </c>
      <c r="D11754" s="1" t="s">
        <v>126</v>
      </c>
      <c r="E11754" s="1" t="s">
        <v>25</v>
      </c>
      <c r="F11754" s="1" t="s">
        <v>15</v>
      </c>
      <c r="G11754" s="1" t="s">
        <v>215</v>
      </c>
      <c r="H11754" t="s">
        <v>36</v>
      </c>
      <c r="I11754" s="1" t="s">
        <v>454</v>
      </c>
      <c r="J11754" t="s">
        <v>42</v>
      </c>
      <c r="K11754" s="1" t="s">
        <v>18</v>
      </c>
      <c r="L11754" t="s">
        <v>278</v>
      </c>
      <c r="M11754" t="s">
        <v>128</v>
      </c>
      <c r="N11754">
        <v>1</v>
      </c>
      <c r="O11754" t="s">
        <v>232</v>
      </c>
      <c r="P11754">
        <v>0</v>
      </c>
      <c r="Q11754">
        <v>1</v>
      </c>
      <c r="R11754" t="s">
        <v>234</v>
      </c>
      <c r="S11754" t="s">
        <v>258</v>
      </c>
      <c r="T11754" t="s">
        <v>259</v>
      </c>
      <c r="U11754" t="s">
        <v>443</v>
      </c>
    </row>
    <row r="11755" spans="1:21" x14ac:dyDescent="0.35">
      <c r="A11755" s="2" t="s">
        <v>183</v>
      </c>
      <c r="B11755" s="1" t="s">
        <v>184</v>
      </c>
      <c r="C11755" t="s">
        <v>515</v>
      </c>
      <c r="D11755" s="1" t="s">
        <v>126</v>
      </c>
      <c r="E11755" s="1" t="s">
        <v>25</v>
      </c>
      <c r="F11755" s="1" t="s">
        <v>15</v>
      </c>
      <c r="G11755" s="1" t="s">
        <v>215</v>
      </c>
      <c r="H11755" t="s">
        <v>47</v>
      </c>
      <c r="I11755" s="1" t="s">
        <v>454</v>
      </c>
      <c r="J11755" t="s">
        <v>42</v>
      </c>
      <c r="K11755" s="1" t="s">
        <v>18</v>
      </c>
      <c r="L11755" t="s">
        <v>278</v>
      </c>
      <c r="M11755" t="s">
        <v>128</v>
      </c>
      <c r="N11755">
        <v>1</v>
      </c>
      <c r="O11755" t="s">
        <v>232</v>
      </c>
      <c r="P11755">
        <v>0</v>
      </c>
      <c r="Q11755">
        <v>1</v>
      </c>
      <c r="R11755" t="s">
        <v>234</v>
      </c>
      <c r="S11755" t="s">
        <v>258</v>
      </c>
      <c r="T11755" t="s">
        <v>259</v>
      </c>
      <c r="U11755" t="s">
        <v>443</v>
      </c>
    </row>
    <row r="11756" spans="1:21" x14ac:dyDescent="0.35">
      <c r="A11756" s="2" t="s">
        <v>183</v>
      </c>
      <c r="B11756" s="1" t="s">
        <v>184</v>
      </c>
      <c r="C11756" t="s">
        <v>515</v>
      </c>
      <c r="D11756" s="1" t="s">
        <v>126</v>
      </c>
      <c r="E11756" s="1" t="s">
        <v>25</v>
      </c>
      <c r="F11756" s="1" t="s">
        <v>15</v>
      </c>
      <c r="G11756" s="1" t="s">
        <v>215</v>
      </c>
      <c r="H11756" t="s">
        <v>47</v>
      </c>
      <c r="I11756" s="1" t="s">
        <v>454</v>
      </c>
      <c r="J11756" t="s">
        <v>42</v>
      </c>
      <c r="K11756" s="1" t="s">
        <v>18</v>
      </c>
      <c r="L11756" t="s">
        <v>363</v>
      </c>
      <c r="M11756" t="s">
        <v>128</v>
      </c>
      <c r="N11756">
        <v>1</v>
      </c>
      <c r="O11756" t="s">
        <v>232</v>
      </c>
      <c r="P11756">
        <v>0</v>
      </c>
      <c r="Q11756">
        <v>1</v>
      </c>
      <c r="R11756" t="s">
        <v>234</v>
      </c>
      <c r="S11756" t="s">
        <v>258</v>
      </c>
      <c r="T11756" t="s">
        <v>259</v>
      </c>
      <c r="U11756" t="s">
        <v>443</v>
      </c>
    </row>
    <row r="11757" spans="1:21" x14ac:dyDescent="0.35">
      <c r="A11757" s="2" t="s">
        <v>183</v>
      </c>
      <c r="B11757" s="1" t="s">
        <v>184</v>
      </c>
      <c r="C11757" t="s">
        <v>515</v>
      </c>
      <c r="D11757" s="1" t="s">
        <v>126</v>
      </c>
      <c r="E11757" s="1" t="s">
        <v>25</v>
      </c>
      <c r="F11757" s="1" t="s">
        <v>15</v>
      </c>
      <c r="G11757" s="1" t="s">
        <v>215</v>
      </c>
      <c r="H11757" t="s">
        <v>50</v>
      </c>
      <c r="I11757" s="1" t="s">
        <v>454</v>
      </c>
      <c r="J11757" t="s">
        <v>42</v>
      </c>
      <c r="K11757" s="1" t="s">
        <v>18</v>
      </c>
      <c r="L11757" t="s">
        <v>278</v>
      </c>
      <c r="M11757" t="s">
        <v>128</v>
      </c>
      <c r="N11757">
        <v>1</v>
      </c>
      <c r="O11757" t="s">
        <v>232</v>
      </c>
      <c r="P11757">
        <v>0</v>
      </c>
      <c r="Q11757">
        <v>1</v>
      </c>
      <c r="R11757" t="s">
        <v>234</v>
      </c>
      <c r="S11757" t="s">
        <v>258</v>
      </c>
      <c r="T11757" t="s">
        <v>259</v>
      </c>
      <c r="U11757" t="s">
        <v>443</v>
      </c>
    </row>
    <row r="11758" spans="1:21" x14ac:dyDescent="0.35">
      <c r="A11758" s="2" t="s">
        <v>183</v>
      </c>
      <c r="B11758" s="1" t="s">
        <v>184</v>
      </c>
      <c r="C11758" t="s">
        <v>515</v>
      </c>
      <c r="D11758" s="1" t="s">
        <v>126</v>
      </c>
      <c r="E11758" s="1" t="s">
        <v>25</v>
      </c>
      <c r="F11758" s="1" t="s">
        <v>21</v>
      </c>
      <c r="G11758" s="1" t="s">
        <v>29</v>
      </c>
      <c r="H11758" t="s">
        <v>30</v>
      </c>
      <c r="I11758" s="1" t="s">
        <v>454</v>
      </c>
      <c r="J11758" t="s">
        <v>42</v>
      </c>
      <c r="K11758" s="1" t="s">
        <v>18</v>
      </c>
      <c r="L11758" t="s">
        <v>278</v>
      </c>
      <c r="M11758" t="s">
        <v>128</v>
      </c>
      <c r="N11758">
        <v>1</v>
      </c>
      <c r="O11758" t="s">
        <v>232</v>
      </c>
      <c r="P11758">
        <v>0</v>
      </c>
      <c r="Q11758">
        <v>1</v>
      </c>
      <c r="R11758" t="s">
        <v>234</v>
      </c>
      <c r="S11758" t="s">
        <v>258</v>
      </c>
      <c r="T11758" t="s">
        <v>259</v>
      </c>
      <c r="U11758" t="s">
        <v>443</v>
      </c>
    </row>
    <row r="11759" spans="1:21" x14ac:dyDescent="0.35">
      <c r="A11759" s="2" t="s">
        <v>183</v>
      </c>
      <c r="B11759" s="1" t="s">
        <v>184</v>
      </c>
      <c r="C11759" t="s">
        <v>515</v>
      </c>
      <c r="D11759" s="1" t="s">
        <v>126</v>
      </c>
      <c r="E11759" s="1" t="s">
        <v>25</v>
      </c>
      <c r="F11759" s="1" t="s">
        <v>21</v>
      </c>
      <c r="G11759" s="1" t="s">
        <v>29</v>
      </c>
      <c r="H11759" t="s">
        <v>40</v>
      </c>
      <c r="I11759" s="1" t="s">
        <v>454</v>
      </c>
      <c r="J11759" t="s">
        <v>42</v>
      </c>
      <c r="K11759" s="1" t="s">
        <v>57</v>
      </c>
      <c r="L11759" t="s">
        <v>278</v>
      </c>
      <c r="M11759" t="s">
        <v>130</v>
      </c>
      <c r="N11759">
        <v>1</v>
      </c>
      <c r="O11759" t="s">
        <v>232</v>
      </c>
      <c r="P11759">
        <v>0</v>
      </c>
      <c r="Q11759">
        <v>1</v>
      </c>
      <c r="R11759" t="s">
        <v>234</v>
      </c>
      <c r="S11759" t="s">
        <v>258</v>
      </c>
      <c r="T11759" t="s">
        <v>259</v>
      </c>
      <c r="U11759" t="s">
        <v>443</v>
      </c>
    </row>
    <row r="11760" spans="1:21" x14ac:dyDescent="0.35">
      <c r="A11760" s="2" t="s">
        <v>183</v>
      </c>
      <c r="B11760" s="1" t="s">
        <v>185</v>
      </c>
      <c r="C11760" t="s">
        <v>512</v>
      </c>
      <c r="D11760" s="1" t="s">
        <v>516</v>
      </c>
      <c r="E11760" s="1" t="s">
        <v>25</v>
      </c>
      <c r="F11760" s="1" t="s">
        <v>33</v>
      </c>
      <c r="G11760" s="1" t="s">
        <v>214</v>
      </c>
      <c r="H11760" t="s">
        <v>30</v>
      </c>
      <c r="I11760" s="1" t="s">
        <v>348</v>
      </c>
      <c r="J11760" t="s">
        <v>297</v>
      </c>
      <c r="K11760" s="1" t="s">
        <v>57</v>
      </c>
      <c r="L11760" t="s">
        <v>363</v>
      </c>
      <c r="M11760" t="s">
        <v>58</v>
      </c>
      <c r="N11760">
        <v>1</v>
      </c>
      <c r="O11760" t="s">
        <v>232</v>
      </c>
      <c r="P11760">
        <v>1</v>
      </c>
      <c r="Q11760">
        <v>1</v>
      </c>
      <c r="R11760" t="s">
        <v>234</v>
      </c>
      <c r="S11760" t="s">
        <v>258</v>
      </c>
      <c r="T11760" t="s">
        <v>259</v>
      </c>
      <c r="U11760" t="s">
        <v>443</v>
      </c>
    </row>
    <row r="11761" spans="1:21" x14ac:dyDescent="0.35">
      <c r="A11761" s="2" t="s">
        <v>183</v>
      </c>
      <c r="B11761" s="1" t="s">
        <v>185</v>
      </c>
      <c r="C11761" t="s">
        <v>512</v>
      </c>
      <c r="D11761" s="1" t="s">
        <v>516</v>
      </c>
      <c r="E11761" s="1" t="s">
        <v>25</v>
      </c>
      <c r="F11761" s="1" t="s">
        <v>33</v>
      </c>
      <c r="G11761" s="1" t="s">
        <v>214</v>
      </c>
      <c r="H11761" t="s">
        <v>40</v>
      </c>
      <c r="I11761" s="1" t="s">
        <v>348</v>
      </c>
      <c r="J11761" t="s">
        <v>297</v>
      </c>
      <c r="K11761" s="1" t="s">
        <v>57</v>
      </c>
      <c r="L11761" t="s">
        <v>363</v>
      </c>
      <c r="M11761" t="s">
        <v>58</v>
      </c>
      <c r="N11761">
        <v>1</v>
      </c>
      <c r="O11761" t="s">
        <v>232</v>
      </c>
      <c r="P11761">
        <v>0</v>
      </c>
      <c r="Q11761">
        <v>1</v>
      </c>
      <c r="R11761" t="s">
        <v>234</v>
      </c>
      <c r="S11761" t="s">
        <v>271</v>
      </c>
      <c r="T11761" t="s">
        <v>259</v>
      </c>
      <c r="U11761" t="s">
        <v>443</v>
      </c>
    </row>
    <row r="11762" spans="1:21" x14ac:dyDescent="0.35">
      <c r="A11762" s="2" t="s">
        <v>183</v>
      </c>
      <c r="B11762" s="1" t="s">
        <v>185</v>
      </c>
      <c r="C11762" t="s">
        <v>512</v>
      </c>
      <c r="D11762" s="1" t="s">
        <v>516</v>
      </c>
      <c r="E11762" s="1" t="s">
        <v>25</v>
      </c>
      <c r="F11762" s="1" t="s">
        <v>33</v>
      </c>
      <c r="G11762" s="1" t="s">
        <v>214</v>
      </c>
      <c r="H11762" t="s">
        <v>74</v>
      </c>
      <c r="I11762" s="1" t="s">
        <v>348</v>
      </c>
      <c r="J11762" t="s">
        <v>297</v>
      </c>
      <c r="K11762" s="1" t="s">
        <v>57</v>
      </c>
      <c r="L11762" t="s">
        <v>278</v>
      </c>
      <c r="M11762" t="s">
        <v>58</v>
      </c>
      <c r="N11762">
        <v>1</v>
      </c>
      <c r="O11762" t="s">
        <v>232</v>
      </c>
      <c r="P11762">
        <v>1</v>
      </c>
      <c r="Q11762">
        <v>1</v>
      </c>
      <c r="R11762" t="s">
        <v>234</v>
      </c>
      <c r="S11762" t="s">
        <v>258</v>
      </c>
      <c r="T11762" t="s">
        <v>259</v>
      </c>
      <c r="U11762" t="s">
        <v>443</v>
      </c>
    </row>
    <row r="11763" spans="1:21" x14ac:dyDescent="0.35">
      <c r="A11763" s="2" t="s">
        <v>183</v>
      </c>
      <c r="B11763" s="1" t="s">
        <v>185</v>
      </c>
      <c r="C11763" t="s">
        <v>512</v>
      </c>
      <c r="D11763" s="1" t="s">
        <v>516</v>
      </c>
      <c r="E11763" s="1" t="s">
        <v>25</v>
      </c>
      <c r="F11763" s="1" t="s">
        <v>26</v>
      </c>
      <c r="G11763" s="1" t="s">
        <v>215</v>
      </c>
      <c r="H11763" t="s">
        <v>20</v>
      </c>
      <c r="I11763" s="1" t="s">
        <v>348</v>
      </c>
      <c r="J11763" t="s">
        <v>297</v>
      </c>
      <c r="K11763" s="1" t="s">
        <v>57</v>
      </c>
      <c r="L11763" t="s">
        <v>278</v>
      </c>
      <c r="M11763" t="s">
        <v>58</v>
      </c>
      <c r="N11763">
        <v>1</v>
      </c>
      <c r="O11763" t="s">
        <v>232</v>
      </c>
      <c r="P11763">
        <v>1</v>
      </c>
      <c r="Q11763">
        <v>1</v>
      </c>
      <c r="R11763" t="s">
        <v>234</v>
      </c>
      <c r="S11763" t="s">
        <v>258</v>
      </c>
      <c r="T11763" t="s">
        <v>259</v>
      </c>
      <c r="U11763" t="s">
        <v>443</v>
      </c>
    </row>
    <row r="11764" spans="1:21" x14ac:dyDescent="0.35">
      <c r="A11764" s="2" t="s">
        <v>183</v>
      </c>
      <c r="B11764" s="1" t="s">
        <v>185</v>
      </c>
      <c r="C11764" t="s">
        <v>512</v>
      </c>
      <c r="D11764" s="1" t="s">
        <v>516</v>
      </c>
      <c r="E11764" s="1" t="s">
        <v>25</v>
      </c>
      <c r="F11764" s="1" t="s">
        <v>26</v>
      </c>
      <c r="G11764" s="1" t="s">
        <v>215</v>
      </c>
      <c r="H11764" t="s">
        <v>40</v>
      </c>
      <c r="I11764" s="1" t="s">
        <v>348</v>
      </c>
      <c r="J11764" t="s">
        <v>297</v>
      </c>
      <c r="K11764" s="1" t="s">
        <v>57</v>
      </c>
      <c r="L11764" t="s">
        <v>278</v>
      </c>
      <c r="M11764" t="s">
        <v>58</v>
      </c>
      <c r="N11764">
        <v>1</v>
      </c>
      <c r="O11764" t="s">
        <v>232</v>
      </c>
      <c r="P11764">
        <v>0</v>
      </c>
      <c r="Q11764">
        <v>1</v>
      </c>
      <c r="R11764" t="s">
        <v>234</v>
      </c>
      <c r="S11764" t="s">
        <v>258</v>
      </c>
      <c r="T11764" t="s">
        <v>259</v>
      </c>
      <c r="U11764" t="s">
        <v>443</v>
      </c>
    </row>
    <row r="11765" spans="1:21" x14ac:dyDescent="0.35">
      <c r="A11765" s="2" t="s">
        <v>183</v>
      </c>
      <c r="B11765" s="1" t="s">
        <v>185</v>
      </c>
      <c r="C11765" t="s">
        <v>512</v>
      </c>
      <c r="D11765" s="1" t="s">
        <v>516</v>
      </c>
      <c r="E11765" s="1" t="s">
        <v>25</v>
      </c>
      <c r="F11765" s="1" t="s">
        <v>15</v>
      </c>
      <c r="G11765" s="1" t="s">
        <v>215</v>
      </c>
      <c r="H11765" t="s">
        <v>27</v>
      </c>
      <c r="I11765" s="1" t="s">
        <v>348</v>
      </c>
      <c r="J11765" t="s">
        <v>297</v>
      </c>
      <c r="K11765" s="1" t="s">
        <v>57</v>
      </c>
      <c r="L11765" t="s">
        <v>278</v>
      </c>
      <c r="M11765" t="s">
        <v>58</v>
      </c>
      <c r="N11765">
        <v>1</v>
      </c>
      <c r="O11765" t="s">
        <v>232</v>
      </c>
      <c r="P11765">
        <v>1</v>
      </c>
      <c r="Q11765">
        <v>1</v>
      </c>
      <c r="R11765" t="s">
        <v>234</v>
      </c>
      <c r="S11765" t="s">
        <v>258</v>
      </c>
      <c r="T11765" t="s">
        <v>259</v>
      </c>
      <c r="U11765" t="s">
        <v>443</v>
      </c>
    </row>
    <row r="11766" spans="1:21" x14ac:dyDescent="0.35">
      <c r="A11766" s="2" t="s">
        <v>183</v>
      </c>
      <c r="B11766" s="1" t="s">
        <v>185</v>
      </c>
      <c r="C11766" t="s">
        <v>512</v>
      </c>
      <c r="D11766" s="1" t="s">
        <v>516</v>
      </c>
      <c r="E11766" s="1" t="s">
        <v>25</v>
      </c>
      <c r="F11766" s="1" t="s">
        <v>15</v>
      </c>
      <c r="G11766" s="1" t="s">
        <v>215</v>
      </c>
      <c r="H11766" t="s">
        <v>30</v>
      </c>
      <c r="I11766" s="1" t="s">
        <v>348</v>
      </c>
      <c r="J11766" t="s">
        <v>297</v>
      </c>
      <c r="K11766" s="1" t="s">
        <v>57</v>
      </c>
      <c r="L11766" t="s">
        <v>278</v>
      </c>
      <c r="M11766" t="s">
        <v>58</v>
      </c>
      <c r="N11766">
        <v>1</v>
      </c>
      <c r="O11766" t="s">
        <v>232</v>
      </c>
      <c r="P11766">
        <v>1</v>
      </c>
      <c r="Q11766">
        <v>1</v>
      </c>
      <c r="R11766" t="s">
        <v>234</v>
      </c>
      <c r="S11766" t="s">
        <v>258</v>
      </c>
      <c r="T11766" t="s">
        <v>259</v>
      </c>
      <c r="U11766" t="s">
        <v>443</v>
      </c>
    </row>
    <row r="11767" spans="1:21" x14ac:dyDescent="0.35">
      <c r="A11767" s="2" t="s">
        <v>183</v>
      </c>
      <c r="B11767" s="1" t="s">
        <v>185</v>
      </c>
      <c r="C11767" t="s">
        <v>512</v>
      </c>
      <c r="D11767" s="1" t="s">
        <v>516</v>
      </c>
      <c r="E11767" s="1" t="s">
        <v>25</v>
      </c>
      <c r="F11767" s="1" t="s">
        <v>15</v>
      </c>
      <c r="G11767" s="1" t="s">
        <v>215</v>
      </c>
      <c r="H11767" t="s">
        <v>30</v>
      </c>
      <c r="I11767" s="1" t="s">
        <v>348</v>
      </c>
      <c r="J11767" t="s">
        <v>297</v>
      </c>
      <c r="K11767" s="1" t="s">
        <v>57</v>
      </c>
      <c r="L11767" t="s">
        <v>363</v>
      </c>
      <c r="M11767" t="s">
        <v>58</v>
      </c>
      <c r="N11767">
        <v>1</v>
      </c>
      <c r="O11767" t="s">
        <v>232</v>
      </c>
      <c r="P11767">
        <v>1</v>
      </c>
      <c r="Q11767">
        <v>1</v>
      </c>
      <c r="R11767" t="s">
        <v>234</v>
      </c>
      <c r="S11767" t="s">
        <v>258</v>
      </c>
      <c r="T11767" t="s">
        <v>259</v>
      </c>
      <c r="U11767" t="s">
        <v>443</v>
      </c>
    </row>
    <row r="11768" spans="1:21" x14ac:dyDescent="0.35">
      <c r="A11768" s="2" t="s">
        <v>183</v>
      </c>
      <c r="B11768" s="1" t="s">
        <v>185</v>
      </c>
      <c r="C11768" t="s">
        <v>512</v>
      </c>
      <c r="D11768" s="1" t="s">
        <v>516</v>
      </c>
      <c r="E11768" s="1" t="s">
        <v>25</v>
      </c>
      <c r="F11768" s="1" t="s">
        <v>15</v>
      </c>
      <c r="G11768" s="1" t="s">
        <v>215</v>
      </c>
      <c r="H11768" t="s">
        <v>40</v>
      </c>
      <c r="I11768" s="1" t="s">
        <v>348</v>
      </c>
      <c r="J11768" t="s">
        <v>297</v>
      </c>
      <c r="K11768" s="1" t="s">
        <v>57</v>
      </c>
      <c r="L11768" t="s">
        <v>363</v>
      </c>
      <c r="M11768" t="s">
        <v>58</v>
      </c>
      <c r="N11768">
        <v>1</v>
      </c>
      <c r="O11768" t="s">
        <v>232</v>
      </c>
      <c r="P11768">
        <v>1</v>
      </c>
      <c r="Q11768">
        <v>1</v>
      </c>
      <c r="R11768" t="s">
        <v>234</v>
      </c>
      <c r="S11768" t="s">
        <v>258</v>
      </c>
      <c r="T11768" t="s">
        <v>259</v>
      </c>
      <c r="U11768" t="s">
        <v>443</v>
      </c>
    </row>
    <row r="11769" spans="1:21" x14ac:dyDescent="0.35">
      <c r="A11769" s="2" t="s">
        <v>183</v>
      </c>
      <c r="B11769" s="1" t="s">
        <v>185</v>
      </c>
      <c r="C11769" t="s">
        <v>512</v>
      </c>
      <c r="D11769" s="1" t="s">
        <v>516</v>
      </c>
      <c r="E11769" s="1" t="s">
        <v>25</v>
      </c>
      <c r="F11769" s="1" t="s">
        <v>21</v>
      </c>
      <c r="G11769" s="1" t="s">
        <v>29</v>
      </c>
      <c r="H11769" t="s">
        <v>16</v>
      </c>
      <c r="I11769" s="1" t="s">
        <v>348</v>
      </c>
      <c r="J11769" t="s">
        <v>297</v>
      </c>
      <c r="K11769" s="1" t="s">
        <v>57</v>
      </c>
      <c r="L11769" t="s">
        <v>278</v>
      </c>
      <c r="M11769" t="s">
        <v>58</v>
      </c>
      <c r="N11769">
        <v>1</v>
      </c>
      <c r="O11769" t="s">
        <v>232</v>
      </c>
      <c r="P11769">
        <v>1</v>
      </c>
      <c r="Q11769">
        <v>1</v>
      </c>
      <c r="R11769" t="s">
        <v>234</v>
      </c>
      <c r="S11769" t="s">
        <v>258</v>
      </c>
      <c r="T11769" t="s">
        <v>259</v>
      </c>
      <c r="U11769" t="s">
        <v>443</v>
      </c>
    </row>
    <row r="11770" spans="1:21" x14ac:dyDescent="0.35">
      <c r="A11770" s="2" t="s">
        <v>183</v>
      </c>
      <c r="B11770" s="1" t="s">
        <v>185</v>
      </c>
      <c r="C11770" t="s">
        <v>512</v>
      </c>
      <c r="D11770" s="1" t="s">
        <v>516</v>
      </c>
      <c r="E11770" s="1" t="s">
        <v>25</v>
      </c>
      <c r="F11770" s="1" t="s">
        <v>21</v>
      </c>
      <c r="G11770" s="1" t="s">
        <v>29</v>
      </c>
      <c r="H11770" t="s">
        <v>30</v>
      </c>
      <c r="I11770" s="1" t="s">
        <v>348</v>
      </c>
      <c r="J11770" t="s">
        <v>297</v>
      </c>
      <c r="K11770" s="1" t="s">
        <v>57</v>
      </c>
      <c r="L11770" t="s">
        <v>363</v>
      </c>
      <c r="M11770" t="s">
        <v>58</v>
      </c>
      <c r="N11770">
        <v>1</v>
      </c>
      <c r="O11770" t="s">
        <v>232</v>
      </c>
      <c r="P11770">
        <v>1</v>
      </c>
      <c r="Q11770">
        <v>1</v>
      </c>
      <c r="R11770" t="s">
        <v>234</v>
      </c>
      <c r="S11770" t="s">
        <v>258</v>
      </c>
      <c r="T11770" t="s">
        <v>259</v>
      </c>
      <c r="U11770" t="s">
        <v>443</v>
      </c>
    </row>
    <row r="11771" spans="1:21" x14ac:dyDescent="0.35">
      <c r="A11771" s="2" t="s">
        <v>183</v>
      </c>
      <c r="B11771" s="1" t="s">
        <v>185</v>
      </c>
      <c r="C11771" t="s">
        <v>512</v>
      </c>
      <c r="D11771" s="1" t="s">
        <v>288</v>
      </c>
      <c r="E11771" s="1" t="s">
        <v>25</v>
      </c>
      <c r="F11771" s="1" t="s">
        <v>26</v>
      </c>
      <c r="G11771" s="1" t="s">
        <v>215</v>
      </c>
      <c r="H11771" t="s">
        <v>52</v>
      </c>
      <c r="I11771" s="1" t="s">
        <v>348</v>
      </c>
      <c r="J11771" t="s">
        <v>297</v>
      </c>
      <c r="K11771" s="1" t="s">
        <v>57</v>
      </c>
      <c r="L11771" t="s">
        <v>278</v>
      </c>
      <c r="M11771" t="s">
        <v>136</v>
      </c>
      <c r="N11771">
        <v>1</v>
      </c>
      <c r="O11771" t="s">
        <v>349</v>
      </c>
      <c r="P11771">
        <v>1</v>
      </c>
      <c r="Q11771">
        <v>1</v>
      </c>
      <c r="R11771" t="s">
        <v>234</v>
      </c>
      <c r="S11771" t="s">
        <v>258</v>
      </c>
      <c r="T11771" t="s">
        <v>259</v>
      </c>
      <c r="U11771" t="s">
        <v>443</v>
      </c>
    </row>
    <row r="11772" spans="1:21" x14ac:dyDescent="0.35">
      <c r="A11772" s="2" t="s">
        <v>183</v>
      </c>
      <c r="B11772" s="1" t="s">
        <v>185</v>
      </c>
      <c r="C11772" t="s">
        <v>512</v>
      </c>
      <c r="D11772" s="1" t="s">
        <v>288</v>
      </c>
      <c r="E11772" s="1" t="s">
        <v>25</v>
      </c>
      <c r="F11772" s="1" t="s">
        <v>26</v>
      </c>
      <c r="G11772" s="1" t="s">
        <v>215</v>
      </c>
      <c r="H11772" t="s">
        <v>16</v>
      </c>
      <c r="I11772" s="1" t="s">
        <v>348</v>
      </c>
      <c r="J11772" t="s">
        <v>297</v>
      </c>
      <c r="K11772" s="1" t="s">
        <v>57</v>
      </c>
      <c r="L11772" t="s">
        <v>278</v>
      </c>
      <c r="M11772" t="s">
        <v>136</v>
      </c>
      <c r="N11772">
        <v>1</v>
      </c>
      <c r="O11772" t="s">
        <v>349</v>
      </c>
      <c r="P11772">
        <v>1</v>
      </c>
      <c r="Q11772">
        <v>1</v>
      </c>
      <c r="R11772" t="s">
        <v>234</v>
      </c>
      <c r="S11772" t="s">
        <v>271</v>
      </c>
      <c r="T11772" t="s">
        <v>259</v>
      </c>
      <c r="U11772" t="s">
        <v>443</v>
      </c>
    </row>
    <row r="11773" spans="1:21" x14ac:dyDescent="0.35">
      <c r="A11773" s="2" t="s">
        <v>183</v>
      </c>
      <c r="B11773" s="1" t="s">
        <v>185</v>
      </c>
      <c r="C11773" t="s">
        <v>512</v>
      </c>
      <c r="D11773" s="1" t="s">
        <v>288</v>
      </c>
      <c r="E11773" s="1" t="s">
        <v>25</v>
      </c>
      <c r="F11773" s="1" t="s">
        <v>26</v>
      </c>
      <c r="G11773" s="1" t="s">
        <v>215</v>
      </c>
      <c r="H11773" t="s">
        <v>20</v>
      </c>
      <c r="I11773" s="1" t="s">
        <v>348</v>
      </c>
      <c r="J11773" t="s">
        <v>297</v>
      </c>
      <c r="K11773" s="1" t="s">
        <v>57</v>
      </c>
      <c r="L11773" t="s">
        <v>278</v>
      </c>
      <c r="M11773" t="s">
        <v>136</v>
      </c>
      <c r="N11773">
        <v>1</v>
      </c>
      <c r="O11773" t="s">
        <v>349</v>
      </c>
      <c r="P11773">
        <v>0</v>
      </c>
      <c r="Q11773">
        <v>1</v>
      </c>
      <c r="R11773" t="s">
        <v>234</v>
      </c>
      <c r="S11773" t="s">
        <v>258</v>
      </c>
      <c r="T11773" t="s">
        <v>259</v>
      </c>
      <c r="U11773" t="s">
        <v>443</v>
      </c>
    </row>
    <row r="11774" spans="1:21" x14ac:dyDescent="0.35">
      <c r="A11774" s="2" t="s">
        <v>183</v>
      </c>
      <c r="B11774" s="1" t="s">
        <v>185</v>
      </c>
      <c r="C11774" t="s">
        <v>512</v>
      </c>
      <c r="D11774" s="1" t="s">
        <v>288</v>
      </c>
      <c r="E11774" s="1" t="s">
        <v>25</v>
      </c>
      <c r="F11774" s="1" t="s">
        <v>26</v>
      </c>
      <c r="G11774" s="1" t="s">
        <v>215</v>
      </c>
      <c r="H11774" t="s">
        <v>20</v>
      </c>
      <c r="I11774" s="1" t="s">
        <v>348</v>
      </c>
      <c r="J11774" t="s">
        <v>297</v>
      </c>
      <c r="K11774" s="1" t="s">
        <v>57</v>
      </c>
      <c r="L11774" t="s">
        <v>278</v>
      </c>
      <c r="M11774" t="s">
        <v>136</v>
      </c>
      <c r="N11774">
        <v>3</v>
      </c>
      <c r="O11774" t="s">
        <v>349</v>
      </c>
      <c r="P11774">
        <v>1</v>
      </c>
      <c r="Q11774">
        <v>1</v>
      </c>
      <c r="R11774" t="s">
        <v>234</v>
      </c>
      <c r="S11774" t="s">
        <v>258</v>
      </c>
      <c r="T11774" t="s">
        <v>259</v>
      </c>
      <c r="U11774" t="s">
        <v>443</v>
      </c>
    </row>
    <row r="11775" spans="1:21" x14ac:dyDescent="0.35">
      <c r="A11775" s="2" t="s">
        <v>183</v>
      </c>
      <c r="B11775" s="1" t="s">
        <v>185</v>
      </c>
      <c r="C11775" t="s">
        <v>512</v>
      </c>
      <c r="D11775" s="1" t="s">
        <v>288</v>
      </c>
      <c r="E11775" s="1" t="s">
        <v>25</v>
      </c>
      <c r="F11775" s="1" t="s">
        <v>26</v>
      </c>
      <c r="G11775" s="1" t="s">
        <v>215</v>
      </c>
      <c r="H11775" t="s">
        <v>20</v>
      </c>
      <c r="I11775" s="1" t="s">
        <v>348</v>
      </c>
      <c r="J11775" t="s">
        <v>297</v>
      </c>
      <c r="K11775" s="1" t="s">
        <v>57</v>
      </c>
      <c r="L11775" t="s">
        <v>278</v>
      </c>
      <c r="M11775" t="s">
        <v>136</v>
      </c>
      <c r="N11775">
        <v>1</v>
      </c>
      <c r="O11775" t="s">
        <v>349</v>
      </c>
      <c r="P11775">
        <v>1</v>
      </c>
      <c r="Q11775">
        <v>1</v>
      </c>
      <c r="R11775" t="s">
        <v>234</v>
      </c>
      <c r="S11775" t="s">
        <v>271</v>
      </c>
      <c r="T11775" t="s">
        <v>259</v>
      </c>
      <c r="U11775" t="s">
        <v>443</v>
      </c>
    </row>
    <row r="11776" spans="1:21" x14ac:dyDescent="0.35">
      <c r="A11776" s="2" t="s">
        <v>183</v>
      </c>
      <c r="B11776" s="1" t="s">
        <v>185</v>
      </c>
      <c r="C11776" t="s">
        <v>512</v>
      </c>
      <c r="D11776" s="1" t="s">
        <v>288</v>
      </c>
      <c r="E11776" s="1" t="s">
        <v>25</v>
      </c>
      <c r="F11776" s="1" t="s">
        <v>26</v>
      </c>
      <c r="G11776" s="1" t="s">
        <v>215</v>
      </c>
      <c r="H11776" t="s">
        <v>20</v>
      </c>
      <c r="I11776" s="1" t="s">
        <v>348</v>
      </c>
      <c r="J11776" t="s">
        <v>297</v>
      </c>
      <c r="K11776" s="1" t="s">
        <v>57</v>
      </c>
      <c r="L11776" t="s">
        <v>363</v>
      </c>
      <c r="M11776" t="s">
        <v>136</v>
      </c>
      <c r="N11776">
        <v>1</v>
      </c>
      <c r="O11776" t="s">
        <v>349</v>
      </c>
      <c r="P11776">
        <v>1</v>
      </c>
      <c r="Q11776">
        <v>1</v>
      </c>
      <c r="R11776" t="s">
        <v>234</v>
      </c>
      <c r="S11776" t="s">
        <v>258</v>
      </c>
      <c r="T11776" t="s">
        <v>259</v>
      </c>
      <c r="U11776" t="s">
        <v>443</v>
      </c>
    </row>
    <row r="11777" spans="1:21" x14ac:dyDescent="0.35">
      <c r="A11777" s="2" t="s">
        <v>183</v>
      </c>
      <c r="B11777" s="1" t="s">
        <v>185</v>
      </c>
      <c r="C11777" t="s">
        <v>512</v>
      </c>
      <c r="D11777" s="1" t="s">
        <v>288</v>
      </c>
      <c r="E11777" s="1" t="s">
        <v>25</v>
      </c>
      <c r="F11777" s="1" t="s">
        <v>26</v>
      </c>
      <c r="G11777" s="1" t="s">
        <v>215</v>
      </c>
      <c r="H11777" t="s">
        <v>27</v>
      </c>
      <c r="I11777" s="1" t="s">
        <v>348</v>
      </c>
      <c r="J11777" t="s">
        <v>297</v>
      </c>
      <c r="K11777" s="1" t="s">
        <v>57</v>
      </c>
      <c r="L11777" t="s">
        <v>278</v>
      </c>
      <c r="M11777" t="s">
        <v>136</v>
      </c>
      <c r="N11777">
        <v>2</v>
      </c>
      <c r="O11777" t="s">
        <v>349</v>
      </c>
      <c r="P11777">
        <v>1</v>
      </c>
      <c r="Q11777">
        <v>1</v>
      </c>
      <c r="R11777" t="s">
        <v>234</v>
      </c>
      <c r="S11777" t="s">
        <v>258</v>
      </c>
      <c r="T11777" t="s">
        <v>259</v>
      </c>
      <c r="U11777" t="s">
        <v>443</v>
      </c>
    </row>
    <row r="11778" spans="1:21" x14ac:dyDescent="0.35">
      <c r="A11778" s="2" t="s">
        <v>183</v>
      </c>
      <c r="B11778" s="1" t="s">
        <v>185</v>
      </c>
      <c r="C11778" t="s">
        <v>512</v>
      </c>
      <c r="D11778" s="1" t="s">
        <v>288</v>
      </c>
      <c r="E11778" s="1" t="s">
        <v>25</v>
      </c>
      <c r="F11778" s="1" t="s">
        <v>26</v>
      </c>
      <c r="G11778" s="1" t="s">
        <v>215</v>
      </c>
      <c r="H11778" t="s">
        <v>30</v>
      </c>
      <c r="I11778" s="1" t="s">
        <v>348</v>
      </c>
      <c r="J11778" t="s">
        <v>297</v>
      </c>
      <c r="K11778" s="1" t="s">
        <v>57</v>
      </c>
      <c r="L11778" t="s">
        <v>278</v>
      </c>
      <c r="M11778" t="s">
        <v>136</v>
      </c>
      <c r="N11778">
        <v>1</v>
      </c>
      <c r="O11778" t="s">
        <v>349</v>
      </c>
      <c r="P11778">
        <v>1</v>
      </c>
      <c r="Q11778">
        <v>1</v>
      </c>
      <c r="R11778" t="s">
        <v>234</v>
      </c>
      <c r="S11778" t="s">
        <v>258</v>
      </c>
      <c r="T11778" t="s">
        <v>259</v>
      </c>
      <c r="U11778" t="s">
        <v>443</v>
      </c>
    </row>
    <row r="11779" spans="1:21" x14ac:dyDescent="0.35">
      <c r="A11779" s="2" t="s">
        <v>183</v>
      </c>
      <c r="B11779" s="1" t="s">
        <v>185</v>
      </c>
      <c r="C11779" t="s">
        <v>512</v>
      </c>
      <c r="D11779" s="1" t="s">
        <v>288</v>
      </c>
      <c r="E11779" s="1" t="s">
        <v>25</v>
      </c>
      <c r="F11779" s="1" t="s">
        <v>26</v>
      </c>
      <c r="G11779" s="1" t="s">
        <v>215</v>
      </c>
      <c r="H11779" t="s">
        <v>36</v>
      </c>
      <c r="I11779" s="1" t="s">
        <v>348</v>
      </c>
      <c r="J11779" t="s">
        <v>297</v>
      </c>
      <c r="K11779" s="1" t="s">
        <v>57</v>
      </c>
      <c r="L11779" t="s">
        <v>278</v>
      </c>
      <c r="M11779" t="s">
        <v>136</v>
      </c>
      <c r="N11779">
        <v>1</v>
      </c>
      <c r="O11779" t="s">
        <v>349</v>
      </c>
      <c r="P11779">
        <v>1</v>
      </c>
      <c r="Q11779">
        <v>1</v>
      </c>
      <c r="R11779" t="s">
        <v>234</v>
      </c>
      <c r="S11779" t="s">
        <v>258</v>
      </c>
      <c r="T11779" t="s">
        <v>259</v>
      </c>
      <c r="U11779" t="s">
        <v>443</v>
      </c>
    </row>
    <row r="11780" spans="1:21" x14ac:dyDescent="0.35">
      <c r="A11780" s="2" t="s">
        <v>183</v>
      </c>
      <c r="B11780" s="1" t="s">
        <v>185</v>
      </c>
      <c r="C11780" t="s">
        <v>512</v>
      </c>
      <c r="D11780" s="1" t="s">
        <v>288</v>
      </c>
      <c r="E11780" s="1" t="s">
        <v>25</v>
      </c>
      <c r="F11780" s="1" t="s">
        <v>15</v>
      </c>
      <c r="G11780" s="1" t="s">
        <v>215</v>
      </c>
      <c r="H11780" t="s">
        <v>27</v>
      </c>
      <c r="I11780" s="1" t="s">
        <v>348</v>
      </c>
      <c r="J11780" t="s">
        <v>297</v>
      </c>
      <c r="K11780" s="1" t="s">
        <v>57</v>
      </c>
      <c r="L11780" t="s">
        <v>278</v>
      </c>
      <c r="M11780" t="s">
        <v>136</v>
      </c>
      <c r="N11780">
        <v>1</v>
      </c>
      <c r="O11780" t="s">
        <v>349</v>
      </c>
      <c r="P11780">
        <v>1</v>
      </c>
      <c r="Q11780">
        <v>1</v>
      </c>
      <c r="R11780" t="s">
        <v>234</v>
      </c>
      <c r="S11780" t="s">
        <v>258</v>
      </c>
      <c r="T11780" t="s">
        <v>259</v>
      </c>
      <c r="U11780" t="s">
        <v>443</v>
      </c>
    </row>
    <row r="11781" spans="1:21" x14ac:dyDescent="0.35">
      <c r="A11781" s="2" t="s">
        <v>183</v>
      </c>
      <c r="B11781" s="1" t="s">
        <v>185</v>
      </c>
      <c r="C11781" t="s">
        <v>512</v>
      </c>
      <c r="D11781" s="1" t="s">
        <v>288</v>
      </c>
      <c r="E11781" s="1" t="s">
        <v>25</v>
      </c>
      <c r="F11781" s="1" t="s">
        <v>15</v>
      </c>
      <c r="G11781" s="1" t="s">
        <v>215</v>
      </c>
      <c r="H11781" t="s">
        <v>27</v>
      </c>
      <c r="I11781" s="1" t="s">
        <v>348</v>
      </c>
      <c r="J11781" t="s">
        <v>297</v>
      </c>
      <c r="K11781" s="1" t="s">
        <v>57</v>
      </c>
      <c r="L11781" t="s">
        <v>278</v>
      </c>
      <c r="M11781" t="s">
        <v>136</v>
      </c>
      <c r="N11781">
        <v>1</v>
      </c>
      <c r="O11781" t="s">
        <v>349</v>
      </c>
      <c r="P11781">
        <v>1</v>
      </c>
      <c r="Q11781">
        <v>1</v>
      </c>
      <c r="R11781" t="s">
        <v>234</v>
      </c>
      <c r="S11781" t="s">
        <v>271</v>
      </c>
      <c r="T11781" t="s">
        <v>259</v>
      </c>
      <c r="U11781" t="s">
        <v>443</v>
      </c>
    </row>
    <row r="11782" spans="1:21" x14ac:dyDescent="0.35">
      <c r="A11782" s="2" t="s">
        <v>183</v>
      </c>
      <c r="B11782" s="1" t="s">
        <v>185</v>
      </c>
      <c r="C11782" t="s">
        <v>512</v>
      </c>
      <c r="D11782" s="1" t="s">
        <v>59</v>
      </c>
      <c r="E11782" s="1" t="s">
        <v>14</v>
      </c>
      <c r="F11782" s="1" t="s">
        <v>15</v>
      </c>
      <c r="G11782" s="1" t="s">
        <v>215</v>
      </c>
      <c r="H11782" t="s">
        <v>74</v>
      </c>
      <c r="I11782" s="1" t="s">
        <v>293</v>
      </c>
      <c r="J11782" t="s">
        <v>72</v>
      </c>
      <c r="K11782" s="1" t="s">
        <v>22</v>
      </c>
      <c r="L11782" t="s">
        <v>278</v>
      </c>
      <c r="M11782" t="s">
        <v>28</v>
      </c>
      <c r="N11782">
        <v>1</v>
      </c>
      <c r="O11782" t="s">
        <v>232</v>
      </c>
      <c r="P11782">
        <v>1</v>
      </c>
      <c r="Q11782">
        <v>1</v>
      </c>
      <c r="R11782" t="s">
        <v>234</v>
      </c>
      <c r="S11782" t="s">
        <v>258</v>
      </c>
      <c r="T11782" t="s">
        <v>259</v>
      </c>
      <c r="U11782" t="s">
        <v>443</v>
      </c>
    </row>
    <row r="11783" spans="1:21" x14ac:dyDescent="0.35">
      <c r="A11783" s="2" t="s">
        <v>183</v>
      </c>
      <c r="B11783" s="1" t="s">
        <v>185</v>
      </c>
      <c r="C11783" t="s">
        <v>512</v>
      </c>
      <c r="D11783" s="1" t="s">
        <v>59</v>
      </c>
      <c r="E11783" s="1" t="s">
        <v>14</v>
      </c>
      <c r="F11783" s="1" t="s">
        <v>21</v>
      </c>
      <c r="G11783" s="1" t="s">
        <v>29</v>
      </c>
      <c r="H11783" t="s">
        <v>52</v>
      </c>
      <c r="I11783" s="1" t="s">
        <v>293</v>
      </c>
      <c r="J11783" t="s">
        <v>72</v>
      </c>
      <c r="K11783" s="1" t="s">
        <v>22</v>
      </c>
      <c r="L11783" t="s">
        <v>278</v>
      </c>
      <c r="M11783" t="s">
        <v>28</v>
      </c>
      <c r="N11783">
        <v>1</v>
      </c>
      <c r="O11783" t="s">
        <v>232</v>
      </c>
      <c r="P11783">
        <v>1</v>
      </c>
      <c r="Q11783">
        <v>1</v>
      </c>
      <c r="R11783" t="s">
        <v>234</v>
      </c>
      <c r="S11783" t="s">
        <v>258</v>
      </c>
      <c r="T11783" t="s">
        <v>259</v>
      </c>
      <c r="U11783" t="s">
        <v>443</v>
      </c>
    </row>
    <row r="11784" spans="1:21" x14ac:dyDescent="0.35">
      <c r="A11784" s="2" t="s">
        <v>183</v>
      </c>
      <c r="B11784" s="1" t="s">
        <v>185</v>
      </c>
      <c r="C11784" t="s">
        <v>512</v>
      </c>
      <c r="D11784" s="1" t="s">
        <v>59</v>
      </c>
      <c r="E11784" s="1" t="s">
        <v>14</v>
      </c>
      <c r="F11784" s="1" t="s">
        <v>21</v>
      </c>
      <c r="G11784" s="1" t="s">
        <v>29</v>
      </c>
      <c r="H11784" t="s">
        <v>20</v>
      </c>
      <c r="I11784" s="1" t="s">
        <v>293</v>
      </c>
      <c r="J11784" t="s">
        <v>72</v>
      </c>
      <c r="K11784" s="1" t="s">
        <v>22</v>
      </c>
      <c r="L11784" t="s">
        <v>363</v>
      </c>
      <c r="M11784" t="s">
        <v>28</v>
      </c>
      <c r="N11784">
        <v>1</v>
      </c>
      <c r="O11784" t="s">
        <v>232</v>
      </c>
      <c r="P11784">
        <v>1</v>
      </c>
      <c r="Q11784">
        <v>1</v>
      </c>
      <c r="R11784" t="s">
        <v>234</v>
      </c>
      <c r="S11784" t="s">
        <v>258</v>
      </c>
      <c r="T11784" t="s">
        <v>259</v>
      </c>
      <c r="U11784" t="s">
        <v>443</v>
      </c>
    </row>
    <row r="11785" spans="1:21" x14ac:dyDescent="0.35">
      <c r="A11785" s="2" t="s">
        <v>183</v>
      </c>
      <c r="B11785" s="1" t="s">
        <v>185</v>
      </c>
      <c r="C11785" t="s">
        <v>512</v>
      </c>
      <c r="D11785" s="1" t="s">
        <v>59</v>
      </c>
      <c r="E11785" s="1" t="s">
        <v>25</v>
      </c>
      <c r="F11785" s="1" t="s">
        <v>26</v>
      </c>
      <c r="G11785" s="1" t="s">
        <v>215</v>
      </c>
      <c r="H11785" t="s">
        <v>52</v>
      </c>
      <c r="I11785" s="1" t="s">
        <v>293</v>
      </c>
      <c r="J11785" t="s">
        <v>72</v>
      </c>
      <c r="K11785" s="1" t="s">
        <v>22</v>
      </c>
      <c r="L11785" t="s">
        <v>363</v>
      </c>
      <c r="M11785" t="s">
        <v>28</v>
      </c>
      <c r="N11785">
        <v>1</v>
      </c>
      <c r="O11785" t="s">
        <v>232</v>
      </c>
      <c r="P11785">
        <v>1</v>
      </c>
      <c r="Q11785">
        <v>1</v>
      </c>
      <c r="R11785" t="s">
        <v>234</v>
      </c>
      <c r="S11785" t="s">
        <v>258</v>
      </c>
      <c r="T11785" t="s">
        <v>259</v>
      </c>
      <c r="U11785" t="s">
        <v>443</v>
      </c>
    </row>
    <row r="11786" spans="1:21" x14ac:dyDescent="0.35">
      <c r="A11786" s="2" t="s">
        <v>183</v>
      </c>
      <c r="B11786" s="1" t="s">
        <v>185</v>
      </c>
      <c r="C11786" t="s">
        <v>512</v>
      </c>
      <c r="D11786" s="1" t="s">
        <v>59</v>
      </c>
      <c r="E11786" s="1" t="s">
        <v>25</v>
      </c>
      <c r="F11786" s="1" t="s">
        <v>26</v>
      </c>
      <c r="G11786" s="1" t="s">
        <v>215</v>
      </c>
      <c r="H11786" t="s">
        <v>16</v>
      </c>
      <c r="I11786" s="1" t="s">
        <v>293</v>
      </c>
      <c r="J11786" t="s">
        <v>72</v>
      </c>
      <c r="K11786" s="1" t="s">
        <v>22</v>
      </c>
      <c r="L11786" t="s">
        <v>278</v>
      </c>
      <c r="M11786" t="s">
        <v>28</v>
      </c>
      <c r="N11786">
        <v>1</v>
      </c>
      <c r="O11786" t="s">
        <v>232</v>
      </c>
      <c r="P11786">
        <v>1</v>
      </c>
      <c r="Q11786">
        <v>1</v>
      </c>
      <c r="R11786" t="s">
        <v>234</v>
      </c>
      <c r="S11786" t="s">
        <v>258</v>
      </c>
      <c r="T11786" t="s">
        <v>259</v>
      </c>
      <c r="U11786" t="s">
        <v>443</v>
      </c>
    </row>
    <row r="11787" spans="1:21" x14ac:dyDescent="0.35">
      <c r="A11787" s="2" t="s">
        <v>183</v>
      </c>
      <c r="B11787" s="1" t="s">
        <v>185</v>
      </c>
      <c r="C11787" t="s">
        <v>512</v>
      </c>
      <c r="D11787" s="1" t="s">
        <v>59</v>
      </c>
      <c r="E11787" s="1" t="s">
        <v>25</v>
      </c>
      <c r="F11787" s="1" t="s">
        <v>15</v>
      </c>
      <c r="G11787" s="1" t="s">
        <v>215</v>
      </c>
      <c r="H11787" t="s">
        <v>27</v>
      </c>
      <c r="I11787" s="1" t="s">
        <v>293</v>
      </c>
      <c r="J11787" t="s">
        <v>72</v>
      </c>
      <c r="K11787" s="1" t="s">
        <v>57</v>
      </c>
      <c r="L11787" t="s">
        <v>278</v>
      </c>
      <c r="M11787" t="s">
        <v>60</v>
      </c>
      <c r="N11787">
        <v>1</v>
      </c>
      <c r="O11787" t="s">
        <v>232</v>
      </c>
      <c r="P11787">
        <v>1</v>
      </c>
      <c r="Q11787">
        <v>1</v>
      </c>
      <c r="R11787" t="s">
        <v>234</v>
      </c>
      <c r="S11787" t="s">
        <v>258</v>
      </c>
      <c r="T11787" t="s">
        <v>259</v>
      </c>
      <c r="U11787" t="s">
        <v>443</v>
      </c>
    </row>
    <row r="11788" spans="1:21" x14ac:dyDescent="0.35">
      <c r="A11788" s="2" t="s">
        <v>183</v>
      </c>
      <c r="B11788" s="1" t="s">
        <v>185</v>
      </c>
      <c r="C11788" t="s">
        <v>512</v>
      </c>
      <c r="D11788" s="1" t="s">
        <v>59</v>
      </c>
      <c r="E11788" s="1" t="s">
        <v>25</v>
      </c>
      <c r="F11788" s="1" t="s">
        <v>21</v>
      </c>
      <c r="G11788" s="1" t="s">
        <v>29</v>
      </c>
      <c r="H11788" t="s">
        <v>52</v>
      </c>
      <c r="I11788" s="1" t="s">
        <v>293</v>
      </c>
      <c r="J11788" t="s">
        <v>72</v>
      </c>
      <c r="K11788" s="1" t="s">
        <v>22</v>
      </c>
      <c r="L11788" t="s">
        <v>278</v>
      </c>
      <c r="M11788" t="s">
        <v>28</v>
      </c>
      <c r="N11788">
        <v>2</v>
      </c>
      <c r="O11788" t="s">
        <v>232</v>
      </c>
      <c r="P11788">
        <v>0</v>
      </c>
      <c r="Q11788">
        <v>1</v>
      </c>
      <c r="R11788" t="s">
        <v>234</v>
      </c>
      <c r="S11788" t="s">
        <v>258</v>
      </c>
      <c r="T11788" t="s">
        <v>259</v>
      </c>
      <c r="U11788" t="s">
        <v>443</v>
      </c>
    </row>
    <row r="11789" spans="1:21" x14ac:dyDescent="0.35">
      <c r="A11789" s="2" t="s">
        <v>183</v>
      </c>
      <c r="B11789" s="1" t="s">
        <v>185</v>
      </c>
      <c r="C11789" t="s">
        <v>512</v>
      </c>
      <c r="D11789" s="1" t="s">
        <v>59</v>
      </c>
      <c r="E11789" s="1" t="s">
        <v>25</v>
      </c>
      <c r="F11789" s="1" t="s">
        <v>21</v>
      </c>
      <c r="G11789" s="1" t="s">
        <v>29</v>
      </c>
      <c r="H11789" t="s">
        <v>52</v>
      </c>
      <c r="I11789" s="1" t="s">
        <v>293</v>
      </c>
      <c r="J11789" t="s">
        <v>72</v>
      </c>
      <c r="K11789" s="1" t="s">
        <v>22</v>
      </c>
      <c r="L11789" t="s">
        <v>278</v>
      </c>
      <c r="M11789" t="s">
        <v>28</v>
      </c>
      <c r="N11789">
        <v>2</v>
      </c>
      <c r="O11789" t="s">
        <v>232</v>
      </c>
      <c r="P11789">
        <v>1</v>
      </c>
      <c r="Q11789">
        <v>1</v>
      </c>
      <c r="R11789" t="s">
        <v>234</v>
      </c>
      <c r="S11789" t="s">
        <v>258</v>
      </c>
      <c r="T11789" t="s">
        <v>259</v>
      </c>
      <c r="U11789" t="s">
        <v>443</v>
      </c>
    </row>
    <row r="11790" spans="1:21" x14ac:dyDescent="0.35">
      <c r="A11790" s="2" t="s">
        <v>183</v>
      </c>
      <c r="B11790" s="1" t="s">
        <v>185</v>
      </c>
      <c r="C11790" t="s">
        <v>512</v>
      </c>
      <c r="D11790" s="1" t="s">
        <v>59</v>
      </c>
      <c r="E11790" s="1" t="s">
        <v>25</v>
      </c>
      <c r="F11790" s="1" t="s">
        <v>21</v>
      </c>
      <c r="G11790" s="1" t="s">
        <v>29</v>
      </c>
      <c r="H11790" t="s">
        <v>16</v>
      </c>
      <c r="I11790" s="1" t="s">
        <v>293</v>
      </c>
      <c r="J11790" t="s">
        <v>72</v>
      </c>
      <c r="K11790" s="1" t="s">
        <v>22</v>
      </c>
      <c r="L11790" t="s">
        <v>278</v>
      </c>
      <c r="M11790" t="s">
        <v>28</v>
      </c>
      <c r="N11790">
        <v>1</v>
      </c>
      <c r="O11790" t="s">
        <v>232</v>
      </c>
      <c r="P11790">
        <v>0</v>
      </c>
      <c r="Q11790">
        <v>1</v>
      </c>
      <c r="R11790" t="s">
        <v>234</v>
      </c>
      <c r="S11790" t="s">
        <v>258</v>
      </c>
      <c r="T11790" t="s">
        <v>259</v>
      </c>
      <c r="U11790" t="s">
        <v>443</v>
      </c>
    </row>
    <row r="11791" spans="1:21" x14ac:dyDescent="0.35">
      <c r="A11791" s="2" t="s">
        <v>183</v>
      </c>
      <c r="B11791" s="1" t="s">
        <v>185</v>
      </c>
      <c r="C11791" t="s">
        <v>512</v>
      </c>
      <c r="D11791" s="1" t="s">
        <v>59</v>
      </c>
      <c r="E11791" s="1" t="s">
        <v>25</v>
      </c>
      <c r="F11791" s="1" t="s">
        <v>21</v>
      </c>
      <c r="G11791" s="1" t="s">
        <v>29</v>
      </c>
      <c r="H11791" t="s">
        <v>20</v>
      </c>
      <c r="I11791" s="1" t="s">
        <v>293</v>
      </c>
      <c r="J11791" t="s">
        <v>72</v>
      </c>
      <c r="K11791" s="1" t="s">
        <v>22</v>
      </c>
      <c r="L11791" t="s">
        <v>278</v>
      </c>
      <c r="M11791" t="s">
        <v>28</v>
      </c>
      <c r="N11791">
        <v>1</v>
      </c>
      <c r="O11791" t="s">
        <v>232</v>
      </c>
      <c r="P11791">
        <v>1</v>
      </c>
      <c r="Q11791">
        <v>1</v>
      </c>
      <c r="R11791" t="s">
        <v>234</v>
      </c>
      <c r="S11791" t="s">
        <v>271</v>
      </c>
      <c r="T11791" t="s">
        <v>259</v>
      </c>
      <c r="U11791" t="s">
        <v>443</v>
      </c>
    </row>
    <row r="11792" spans="1:21" x14ac:dyDescent="0.35">
      <c r="A11792" s="2" t="s">
        <v>183</v>
      </c>
      <c r="B11792" s="1" t="s">
        <v>185</v>
      </c>
      <c r="C11792" t="s">
        <v>512</v>
      </c>
      <c r="D11792" s="1" t="s">
        <v>59</v>
      </c>
      <c r="E11792" s="1" t="s">
        <v>25</v>
      </c>
      <c r="F11792" s="1" t="s">
        <v>21</v>
      </c>
      <c r="G11792" s="1" t="s">
        <v>29</v>
      </c>
      <c r="H11792" t="s">
        <v>30</v>
      </c>
      <c r="I11792" s="1" t="s">
        <v>293</v>
      </c>
      <c r="J11792" t="s">
        <v>72</v>
      </c>
      <c r="K11792" s="1" t="s">
        <v>22</v>
      </c>
      <c r="L11792" t="s">
        <v>278</v>
      </c>
      <c r="M11792" t="s">
        <v>28</v>
      </c>
      <c r="N11792">
        <v>1</v>
      </c>
      <c r="O11792" t="s">
        <v>232</v>
      </c>
      <c r="P11792">
        <v>0</v>
      </c>
      <c r="Q11792">
        <v>1</v>
      </c>
      <c r="R11792" t="s">
        <v>234</v>
      </c>
      <c r="S11792" t="s">
        <v>258</v>
      </c>
      <c r="T11792" t="s">
        <v>259</v>
      </c>
      <c r="U11792" t="s">
        <v>443</v>
      </c>
    </row>
    <row r="11793" spans="1:21" x14ac:dyDescent="0.35">
      <c r="A11793" s="2" t="s">
        <v>183</v>
      </c>
      <c r="B11793" s="1" t="s">
        <v>185</v>
      </c>
      <c r="C11793" t="s">
        <v>512</v>
      </c>
      <c r="D11793" s="1" t="s">
        <v>59</v>
      </c>
      <c r="E11793" s="1" t="s">
        <v>25</v>
      </c>
      <c r="F11793" s="1" t="s">
        <v>21</v>
      </c>
      <c r="G11793" s="1" t="s">
        <v>29</v>
      </c>
      <c r="H11793" t="s">
        <v>30</v>
      </c>
      <c r="I11793" s="1" t="s">
        <v>293</v>
      </c>
      <c r="J11793" t="s">
        <v>72</v>
      </c>
      <c r="K11793" s="1" t="s">
        <v>22</v>
      </c>
      <c r="L11793" t="s">
        <v>278</v>
      </c>
      <c r="M11793" t="s">
        <v>28</v>
      </c>
      <c r="N11793">
        <v>1</v>
      </c>
      <c r="O11793" t="s">
        <v>232</v>
      </c>
      <c r="P11793">
        <v>1</v>
      </c>
      <c r="Q11793">
        <v>1</v>
      </c>
      <c r="R11793" t="s">
        <v>234</v>
      </c>
      <c r="S11793" t="s">
        <v>258</v>
      </c>
      <c r="T11793" t="s">
        <v>259</v>
      </c>
      <c r="U11793" t="s">
        <v>443</v>
      </c>
    </row>
    <row r="11794" spans="1:21" x14ac:dyDescent="0.35">
      <c r="A11794" s="2" t="s">
        <v>183</v>
      </c>
      <c r="B11794" s="1" t="s">
        <v>185</v>
      </c>
      <c r="C11794" t="s">
        <v>512</v>
      </c>
      <c r="D11794" s="1" t="s">
        <v>59</v>
      </c>
      <c r="E11794" s="1" t="s">
        <v>364</v>
      </c>
      <c r="F11794" s="1" t="s">
        <v>21</v>
      </c>
      <c r="G11794" s="1" t="s">
        <v>29</v>
      </c>
      <c r="H11794" t="s">
        <v>20</v>
      </c>
      <c r="I11794" s="1" t="s">
        <v>293</v>
      </c>
      <c r="J11794" t="s">
        <v>72</v>
      </c>
      <c r="K11794" s="1" t="s">
        <v>22</v>
      </c>
      <c r="L11794" t="s">
        <v>278</v>
      </c>
      <c r="M11794" t="s">
        <v>28</v>
      </c>
      <c r="N11794">
        <v>1</v>
      </c>
      <c r="O11794" t="s">
        <v>232</v>
      </c>
      <c r="P11794">
        <v>0</v>
      </c>
      <c r="Q11794">
        <v>1</v>
      </c>
      <c r="R11794" t="s">
        <v>234</v>
      </c>
      <c r="S11794" t="s">
        <v>258</v>
      </c>
      <c r="T11794" t="s">
        <v>259</v>
      </c>
      <c r="U11794" t="s">
        <v>443</v>
      </c>
    </row>
    <row r="11795" spans="1:21" x14ac:dyDescent="0.35">
      <c r="A11795" s="2" t="s">
        <v>183</v>
      </c>
      <c r="B11795" s="1" t="s">
        <v>185</v>
      </c>
      <c r="C11795" t="s">
        <v>507</v>
      </c>
      <c r="D11795" s="1" t="s">
        <v>286</v>
      </c>
      <c r="E11795" s="1" t="s">
        <v>25</v>
      </c>
      <c r="F11795" s="1" t="s">
        <v>33</v>
      </c>
      <c r="G11795" s="1" t="s">
        <v>214</v>
      </c>
      <c r="H11795" t="s">
        <v>20</v>
      </c>
      <c r="I11795" s="1" t="s">
        <v>395</v>
      </c>
      <c r="J11795" t="s">
        <v>350</v>
      </c>
      <c r="K11795" s="1" t="s">
        <v>64</v>
      </c>
      <c r="L11795" t="s">
        <v>278</v>
      </c>
      <c r="M11795" t="s">
        <v>65</v>
      </c>
      <c r="N11795">
        <v>1</v>
      </c>
      <c r="O11795" t="s">
        <v>232</v>
      </c>
      <c r="P11795">
        <v>0</v>
      </c>
      <c r="Q11795">
        <v>1</v>
      </c>
      <c r="R11795" t="s">
        <v>234</v>
      </c>
      <c r="S11795" t="s">
        <v>258</v>
      </c>
      <c r="T11795" t="s">
        <v>259</v>
      </c>
      <c r="U11795" t="s">
        <v>444</v>
      </c>
    </row>
    <row r="11796" spans="1:21" x14ac:dyDescent="0.35">
      <c r="A11796" s="2" t="s">
        <v>183</v>
      </c>
      <c r="B11796" s="1" t="s">
        <v>185</v>
      </c>
      <c r="C11796" t="s">
        <v>507</v>
      </c>
      <c r="D11796" s="1" t="s">
        <v>286</v>
      </c>
      <c r="E11796" s="1" t="s">
        <v>25</v>
      </c>
      <c r="F11796" s="1" t="s">
        <v>26</v>
      </c>
      <c r="G11796" s="1" t="s">
        <v>215</v>
      </c>
      <c r="H11796" t="s">
        <v>16</v>
      </c>
      <c r="I11796" s="1" t="s">
        <v>431</v>
      </c>
      <c r="J11796" t="s">
        <v>350</v>
      </c>
      <c r="K11796" s="1" t="s">
        <v>18</v>
      </c>
      <c r="L11796" t="s">
        <v>278</v>
      </c>
      <c r="M11796" t="s">
        <v>121</v>
      </c>
      <c r="N11796">
        <v>1</v>
      </c>
      <c r="O11796" t="s">
        <v>232</v>
      </c>
      <c r="P11796">
        <v>1</v>
      </c>
      <c r="Q11796">
        <v>1</v>
      </c>
      <c r="R11796" t="s">
        <v>234</v>
      </c>
      <c r="S11796" t="s">
        <v>258</v>
      </c>
      <c r="T11796" t="s">
        <v>259</v>
      </c>
      <c r="U11796" t="s">
        <v>443</v>
      </c>
    </row>
    <row r="11797" spans="1:21" x14ac:dyDescent="0.35">
      <c r="A11797" s="2" t="s">
        <v>183</v>
      </c>
      <c r="B11797" s="1" t="s">
        <v>185</v>
      </c>
      <c r="C11797" t="s">
        <v>507</v>
      </c>
      <c r="D11797" s="1" t="s">
        <v>286</v>
      </c>
      <c r="E11797" s="1" t="s">
        <v>25</v>
      </c>
      <c r="F11797" s="1" t="s">
        <v>26</v>
      </c>
      <c r="G11797" s="1" t="s">
        <v>215</v>
      </c>
      <c r="H11797" t="s">
        <v>16</v>
      </c>
      <c r="I11797" s="1" t="s">
        <v>395</v>
      </c>
      <c r="J11797" t="s">
        <v>350</v>
      </c>
      <c r="K11797" s="1" t="s">
        <v>64</v>
      </c>
      <c r="L11797" t="s">
        <v>363</v>
      </c>
      <c r="M11797" t="s">
        <v>67</v>
      </c>
      <c r="N11797">
        <v>1</v>
      </c>
      <c r="O11797" t="s">
        <v>232</v>
      </c>
      <c r="P11797">
        <v>1</v>
      </c>
      <c r="Q11797">
        <v>1</v>
      </c>
      <c r="R11797" t="s">
        <v>234</v>
      </c>
      <c r="S11797" t="s">
        <v>271</v>
      </c>
      <c r="T11797" t="s">
        <v>259</v>
      </c>
      <c r="U11797" t="s">
        <v>444</v>
      </c>
    </row>
    <row r="11798" spans="1:21" x14ac:dyDescent="0.35">
      <c r="A11798" s="2" t="s">
        <v>183</v>
      </c>
      <c r="B11798" s="1" t="s">
        <v>185</v>
      </c>
      <c r="C11798" t="s">
        <v>507</v>
      </c>
      <c r="D11798" s="1" t="s">
        <v>286</v>
      </c>
      <c r="E11798" s="1" t="s">
        <v>25</v>
      </c>
      <c r="F11798" s="1" t="s">
        <v>26</v>
      </c>
      <c r="G11798" s="1" t="s">
        <v>215</v>
      </c>
      <c r="H11798" t="s">
        <v>20</v>
      </c>
      <c r="I11798" s="1" t="s">
        <v>431</v>
      </c>
      <c r="J11798" t="s">
        <v>350</v>
      </c>
      <c r="K11798" s="1" t="s">
        <v>64</v>
      </c>
      <c r="L11798" t="s">
        <v>278</v>
      </c>
      <c r="M11798" t="s">
        <v>64</v>
      </c>
      <c r="N11798">
        <v>1</v>
      </c>
      <c r="O11798" t="s">
        <v>232</v>
      </c>
      <c r="P11798">
        <v>1</v>
      </c>
      <c r="Q11798">
        <v>1</v>
      </c>
      <c r="R11798" t="s">
        <v>234</v>
      </c>
      <c r="S11798" t="s">
        <v>258</v>
      </c>
      <c r="T11798" t="s">
        <v>259</v>
      </c>
      <c r="U11798" t="s">
        <v>443</v>
      </c>
    </row>
    <row r="11799" spans="1:21" x14ac:dyDescent="0.35">
      <c r="A11799" s="2" t="s">
        <v>183</v>
      </c>
      <c r="B11799" s="1" t="s">
        <v>185</v>
      </c>
      <c r="C11799" t="s">
        <v>507</v>
      </c>
      <c r="D11799" s="1" t="s">
        <v>286</v>
      </c>
      <c r="E11799" s="1" t="s">
        <v>25</v>
      </c>
      <c r="F11799" s="1" t="s">
        <v>26</v>
      </c>
      <c r="G11799" s="1" t="s">
        <v>215</v>
      </c>
      <c r="H11799" t="s">
        <v>27</v>
      </c>
      <c r="I11799" s="1" t="s">
        <v>395</v>
      </c>
      <c r="J11799" t="s">
        <v>350</v>
      </c>
      <c r="K11799" s="1" t="s">
        <v>64</v>
      </c>
      <c r="L11799" t="s">
        <v>363</v>
      </c>
      <c r="M11799" t="s">
        <v>64</v>
      </c>
      <c r="N11799">
        <v>1</v>
      </c>
      <c r="O11799" t="s">
        <v>232</v>
      </c>
      <c r="P11799">
        <v>1</v>
      </c>
      <c r="Q11799">
        <v>1</v>
      </c>
      <c r="R11799" t="s">
        <v>234</v>
      </c>
      <c r="S11799" t="s">
        <v>258</v>
      </c>
      <c r="T11799" t="s">
        <v>259</v>
      </c>
      <c r="U11799" t="s">
        <v>444</v>
      </c>
    </row>
    <row r="11800" spans="1:21" x14ac:dyDescent="0.35">
      <c r="A11800" s="2" t="s">
        <v>183</v>
      </c>
      <c r="B11800" s="1" t="s">
        <v>185</v>
      </c>
      <c r="C11800" t="s">
        <v>507</v>
      </c>
      <c r="D11800" s="1" t="s">
        <v>286</v>
      </c>
      <c r="E11800" s="1" t="s">
        <v>25</v>
      </c>
      <c r="F11800" s="1" t="s">
        <v>26</v>
      </c>
      <c r="G11800" s="1" t="s">
        <v>215</v>
      </c>
      <c r="H11800" t="s">
        <v>30</v>
      </c>
      <c r="I11800" s="1" t="s">
        <v>431</v>
      </c>
      <c r="J11800" t="s">
        <v>350</v>
      </c>
      <c r="K11800" s="1" t="s">
        <v>48</v>
      </c>
      <c r="L11800" t="s">
        <v>278</v>
      </c>
      <c r="M11800" t="s">
        <v>49</v>
      </c>
      <c r="N11800">
        <v>1</v>
      </c>
      <c r="O11800" t="s">
        <v>232</v>
      </c>
      <c r="P11800">
        <v>1</v>
      </c>
      <c r="Q11800">
        <v>1</v>
      </c>
      <c r="R11800" t="s">
        <v>234</v>
      </c>
      <c r="S11800" t="s">
        <v>258</v>
      </c>
      <c r="T11800" t="s">
        <v>259</v>
      </c>
      <c r="U11800" t="s">
        <v>443</v>
      </c>
    </row>
    <row r="11801" spans="1:21" x14ac:dyDescent="0.35">
      <c r="A11801" s="2" t="s">
        <v>183</v>
      </c>
      <c r="B11801" s="1" t="s">
        <v>185</v>
      </c>
      <c r="C11801" t="s">
        <v>507</v>
      </c>
      <c r="D11801" s="1" t="s">
        <v>286</v>
      </c>
      <c r="E11801" s="1" t="s">
        <v>25</v>
      </c>
      <c r="F11801" s="1" t="s">
        <v>26</v>
      </c>
      <c r="G11801" s="1" t="s">
        <v>215</v>
      </c>
      <c r="H11801" t="s">
        <v>36</v>
      </c>
      <c r="I11801" s="1" t="s">
        <v>431</v>
      </c>
      <c r="J11801" t="s">
        <v>350</v>
      </c>
      <c r="K11801" s="1" t="s">
        <v>75</v>
      </c>
      <c r="L11801" t="s">
        <v>278</v>
      </c>
      <c r="M11801" t="s">
        <v>109</v>
      </c>
      <c r="N11801">
        <v>1</v>
      </c>
      <c r="O11801" t="s">
        <v>232</v>
      </c>
      <c r="P11801">
        <v>1</v>
      </c>
      <c r="Q11801">
        <v>1</v>
      </c>
      <c r="R11801" t="s">
        <v>234</v>
      </c>
      <c r="S11801" t="s">
        <v>258</v>
      </c>
      <c r="T11801" t="s">
        <v>259</v>
      </c>
      <c r="U11801" t="s">
        <v>443</v>
      </c>
    </row>
    <row r="11802" spans="1:21" x14ac:dyDescent="0.35">
      <c r="A11802" s="2" t="s">
        <v>183</v>
      </c>
      <c r="B11802" s="1" t="s">
        <v>185</v>
      </c>
      <c r="C11802" t="s">
        <v>507</v>
      </c>
      <c r="D11802" s="1" t="s">
        <v>286</v>
      </c>
      <c r="E11802" s="1" t="s">
        <v>25</v>
      </c>
      <c r="F11802" s="1" t="s">
        <v>15</v>
      </c>
      <c r="G11802" s="1" t="s">
        <v>215</v>
      </c>
      <c r="H11802" t="s">
        <v>16</v>
      </c>
      <c r="I11802" s="1" t="s">
        <v>395</v>
      </c>
      <c r="J11802" t="s">
        <v>350</v>
      </c>
      <c r="K11802" s="1" t="s">
        <v>64</v>
      </c>
      <c r="L11802" t="s">
        <v>278</v>
      </c>
      <c r="M11802" t="s">
        <v>287</v>
      </c>
      <c r="N11802">
        <v>1</v>
      </c>
      <c r="O11802" t="s">
        <v>232</v>
      </c>
      <c r="P11802">
        <v>0</v>
      </c>
      <c r="Q11802">
        <v>1</v>
      </c>
      <c r="R11802" t="s">
        <v>234</v>
      </c>
      <c r="S11802" t="s">
        <v>258</v>
      </c>
      <c r="T11802" t="s">
        <v>259</v>
      </c>
      <c r="U11802" t="s">
        <v>444</v>
      </c>
    </row>
    <row r="11803" spans="1:21" x14ac:dyDescent="0.35">
      <c r="A11803" s="2" t="s">
        <v>183</v>
      </c>
      <c r="B11803" s="1" t="s">
        <v>185</v>
      </c>
      <c r="C11803" t="s">
        <v>507</v>
      </c>
      <c r="D11803" s="1" t="s">
        <v>286</v>
      </c>
      <c r="E11803" s="1" t="s">
        <v>25</v>
      </c>
      <c r="F11803" s="1" t="s">
        <v>15</v>
      </c>
      <c r="G11803" s="1" t="s">
        <v>215</v>
      </c>
      <c r="H11803" t="s">
        <v>20</v>
      </c>
      <c r="I11803" s="1" t="s">
        <v>431</v>
      </c>
      <c r="J11803" t="s">
        <v>350</v>
      </c>
      <c r="K11803" s="1" t="s">
        <v>64</v>
      </c>
      <c r="L11803" t="s">
        <v>278</v>
      </c>
      <c r="M11803" t="s">
        <v>66</v>
      </c>
      <c r="N11803">
        <v>1</v>
      </c>
      <c r="O11803" t="s">
        <v>232</v>
      </c>
      <c r="P11803">
        <v>1</v>
      </c>
      <c r="Q11803">
        <v>1</v>
      </c>
      <c r="R11803" t="s">
        <v>234</v>
      </c>
      <c r="S11803" t="s">
        <v>258</v>
      </c>
      <c r="T11803" t="s">
        <v>259</v>
      </c>
      <c r="U11803" t="s">
        <v>443</v>
      </c>
    </row>
    <row r="11804" spans="1:21" x14ac:dyDescent="0.35">
      <c r="A11804" s="2" t="s">
        <v>183</v>
      </c>
      <c r="B11804" s="1" t="s">
        <v>185</v>
      </c>
      <c r="C11804" t="s">
        <v>507</v>
      </c>
      <c r="D11804" s="1" t="s">
        <v>286</v>
      </c>
      <c r="E11804" s="1" t="s">
        <v>25</v>
      </c>
      <c r="F11804" s="1" t="s">
        <v>15</v>
      </c>
      <c r="G11804" s="1" t="s">
        <v>215</v>
      </c>
      <c r="H11804" t="s">
        <v>20</v>
      </c>
      <c r="I11804" s="1" t="s">
        <v>395</v>
      </c>
      <c r="J11804" t="s">
        <v>350</v>
      </c>
      <c r="K11804" s="1" t="s">
        <v>64</v>
      </c>
      <c r="L11804" t="s">
        <v>278</v>
      </c>
      <c r="M11804" t="s">
        <v>68</v>
      </c>
      <c r="N11804">
        <v>1</v>
      </c>
      <c r="O11804" t="s">
        <v>232</v>
      </c>
      <c r="P11804">
        <v>1</v>
      </c>
      <c r="Q11804">
        <v>1</v>
      </c>
      <c r="R11804" t="s">
        <v>234</v>
      </c>
      <c r="S11804" t="s">
        <v>258</v>
      </c>
      <c r="T11804" t="s">
        <v>259</v>
      </c>
      <c r="U11804" t="s">
        <v>444</v>
      </c>
    </row>
    <row r="11805" spans="1:21" x14ac:dyDescent="0.35">
      <c r="A11805" s="2" t="s">
        <v>183</v>
      </c>
      <c r="B11805" s="1" t="s">
        <v>185</v>
      </c>
      <c r="C11805" t="s">
        <v>507</v>
      </c>
      <c r="D11805" s="1" t="s">
        <v>286</v>
      </c>
      <c r="E11805" s="1" t="s">
        <v>25</v>
      </c>
      <c r="F11805" s="1" t="s">
        <v>15</v>
      </c>
      <c r="G11805" s="1" t="s">
        <v>215</v>
      </c>
      <c r="H11805" t="s">
        <v>27</v>
      </c>
      <c r="I11805" s="1" t="s">
        <v>395</v>
      </c>
      <c r="J11805" t="s">
        <v>350</v>
      </c>
      <c r="K11805" s="1" t="s">
        <v>64</v>
      </c>
      <c r="L11805" t="s">
        <v>278</v>
      </c>
      <c r="M11805" t="s">
        <v>64</v>
      </c>
      <c r="N11805">
        <v>1</v>
      </c>
      <c r="O11805" t="s">
        <v>232</v>
      </c>
      <c r="P11805">
        <v>1</v>
      </c>
      <c r="Q11805">
        <v>1</v>
      </c>
      <c r="R11805" t="s">
        <v>234</v>
      </c>
      <c r="S11805" t="s">
        <v>258</v>
      </c>
      <c r="T11805" t="s">
        <v>259</v>
      </c>
      <c r="U11805" t="s">
        <v>444</v>
      </c>
    </row>
    <row r="11806" spans="1:21" x14ac:dyDescent="0.35">
      <c r="A11806" s="2" t="s">
        <v>183</v>
      </c>
      <c r="B11806" s="1" t="s">
        <v>185</v>
      </c>
      <c r="C11806" t="s">
        <v>507</v>
      </c>
      <c r="D11806" s="1" t="s">
        <v>286</v>
      </c>
      <c r="E11806" s="1" t="s">
        <v>25</v>
      </c>
      <c r="F11806" s="1" t="s">
        <v>21</v>
      </c>
      <c r="G11806" s="1" t="s">
        <v>29</v>
      </c>
      <c r="H11806" t="s">
        <v>16</v>
      </c>
      <c r="I11806" s="1" t="s">
        <v>395</v>
      </c>
      <c r="J11806" t="s">
        <v>350</v>
      </c>
      <c r="K11806" s="1" t="s">
        <v>64</v>
      </c>
      <c r="L11806" t="s">
        <v>278</v>
      </c>
      <c r="M11806" t="s">
        <v>287</v>
      </c>
      <c r="N11806">
        <v>1</v>
      </c>
      <c r="O11806" t="s">
        <v>232</v>
      </c>
      <c r="P11806">
        <v>1</v>
      </c>
      <c r="Q11806">
        <v>1</v>
      </c>
      <c r="R11806" t="s">
        <v>234</v>
      </c>
      <c r="S11806" t="s">
        <v>258</v>
      </c>
      <c r="T11806" t="s">
        <v>259</v>
      </c>
      <c r="U11806" t="s">
        <v>444</v>
      </c>
    </row>
    <row r="11807" spans="1:21" x14ac:dyDescent="0.35">
      <c r="A11807" s="2" t="s">
        <v>183</v>
      </c>
      <c r="B11807" s="1" t="s">
        <v>185</v>
      </c>
      <c r="C11807" t="s">
        <v>507</v>
      </c>
      <c r="D11807" s="1" t="s">
        <v>286</v>
      </c>
      <c r="E11807" s="1" t="s">
        <v>25</v>
      </c>
      <c r="F11807" s="1" t="s">
        <v>21</v>
      </c>
      <c r="G11807" s="1" t="s">
        <v>29</v>
      </c>
      <c r="H11807" t="s">
        <v>20</v>
      </c>
      <c r="I11807" s="1" t="s">
        <v>395</v>
      </c>
      <c r="J11807" t="s">
        <v>350</v>
      </c>
      <c r="K11807" s="1" t="s">
        <v>64</v>
      </c>
      <c r="L11807" t="s">
        <v>278</v>
      </c>
      <c r="M11807" t="s">
        <v>64</v>
      </c>
      <c r="N11807">
        <v>1</v>
      </c>
      <c r="O11807" t="s">
        <v>232</v>
      </c>
      <c r="P11807">
        <v>1</v>
      </c>
      <c r="Q11807">
        <v>1</v>
      </c>
      <c r="R11807" t="s">
        <v>234</v>
      </c>
      <c r="S11807" t="s">
        <v>258</v>
      </c>
      <c r="T11807" t="s">
        <v>259</v>
      </c>
      <c r="U11807" t="s">
        <v>444</v>
      </c>
    </row>
    <row r="11808" spans="1:21" x14ac:dyDescent="0.35">
      <c r="A11808" s="2" t="s">
        <v>183</v>
      </c>
      <c r="B11808" s="1" t="s">
        <v>185</v>
      </c>
      <c r="C11808" t="s">
        <v>507</v>
      </c>
      <c r="D11808" s="1" t="s">
        <v>286</v>
      </c>
      <c r="E11808" s="1" t="s">
        <v>25</v>
      </c>
      <c r="F11808" s="1" t="s">
        <v>21</v>
      </c>
      <c r="G11808" s="1" t="s">
        <v>29</v>
      </c>
      <c r="H11808" t="s">
        <v>30</v>
      </c>
      <c r="I11808" s="1" t="s">
        <v>395</v>
      </c>
      <c r="J11808" t="s">
        <v>350</v>
      </c>
      <c r="K11808" s="1" t="s">
        <v>64</v>
      </c>
      <c r="L11808" t="s">
        <v>363</v>
      </c>
      <c r="M11808" t="s">
        <v>67</v>
      </c>
      <c r="N11808">
        <v>1</v>
      </c>
      <c r="O11808" t="s">
        <v>232</v>
      </c>
      <c r="P11808">
        <v>1</v>
      </c>
      <c r="Q11808">
        <v>1</v>
      </c>
      <c r="R11808" t="s">
        <v>234</v>
      </c>
      <c r="S11808" t="s">
        <v>258</v>
      </c>
      <c r="T11808" t="s">
        <v>259</v>
      </c>
      <c r="U11808" t="s">
        <v>444</v>
      </c>
    </row>
    <row r="11809" spans="1:21" x14ac:dyDescent="0.35">
      <c r="A11809" s="2" t="s">
        <v>183</v>
      </c>
      <c r="B11809" s="1" t="s">
        <v>185</v>
      </c>
      <c r="C11809" t="s">
        <v>507</v>
      </c>
      <c r="D11809" s="1" t="s">
        <v>244</v>
      </c>
      <c r="E11809" s="1" t="s">
        <v>25</v>
      </c>
      <c r="F11809" s="1" t="s">
        <v>26</v>
      </c>
      <c r="G11809" s="1" t="s">
        <v>215</v>
      </c>
      <c r="H11809" t="s">
        <v>27</v>
      </c>
      <c r="I11809" s="1" t="s">
        <v>489</v>
      </c>
      <c r="J11809" t="s">
        <v>297</v>
      </c>
      <c r="K11809" s="1" t="s">
        <v>64</v>
      </c>
      <c r="L11809" t="s">
        <v>278</v>
      </c>
      <c r="M11809" t="s">
        <v>141</v>
      </c>
      <c r="N11809">
        <v>1</v>
      </c>
      <c r="O11809" t="s">
        <v>232</v>
      </c>
      <c r="P11809">
        <v>0</v>
      </c>
      <c r="Q11809">
        <v>1</v>
      </c>
      <c r="R11809" t="s">
        <v>234</v>
      </c>
      <c r="S11809" t="s">
        <v>258</v>
      </c>
      <c r="T11809" t="s">
        <v>259</v>
      </c>
      <c r="U11809" t="s">
        <v>443</v>
      </c>
    </row>
    <row r="11810" spans="1:21" x14ac:dyDescent="0.35">
      <c r="A11810" s="2" t="s">
        <v>183</v>
      </c>
      <c r="B11810" s="1" t="s">
        <v>185</v>
      </c>
      <c r="C11810" t="s">
        <v>507</v>
      </c>
      <c r="D11810" s="1" t="s">
        <v>244</v>
      </c>
      <c r="E11810" s="1" t="s">
        <v>25</v>
      </c>
      <c r="F11810" s="1" t="s">
        <v>26</v>
      </c>
      <c r="G11810" s="1" t="s">
        <v>215</v>
      </c>
      <c r="H11810" t="s">
        <v>27</v>
      </c>
      <c r="I11810" s="1" t="s">
        <v>489</v>
      </c>
      <c r="J11810" t="s">
        <v>297</v>
      </c>
      <c r="K11810" s="1" t="s">
        <v>64</v>
      </c>
      <c r="L11810" t="s">
        <v>278</v>
      </c>
      <c r="M11810" t="s">
        <v>154</v>
      </c>
      <c r="N11810">
        <v>1</v>
      </c>
      <c r="O11810" t="s">
        <v>232</v>
      </c>
      <c r="P11810">
        <v>0</v>
      </c>
      <c r="Q11810">
        <v>1</v>
      </c>
      <c r="R11810" t="s">
        <v>234</v>
      </c>
      <c r="S11810" t="s">
        <v>258</v>
      </c>
      <c r="T11810" t="s">
        <v>259</v>
      </c>
      <c r="U11810" t="s">
        <v>443</v>
      </c>
    </row>
    <row r="11811" spans="1:21" x14ac:dyDescent="0.35">
      <c r="A11811" s="2" t="s">
        <v>183</v>
      </c>
      <c r="B11811" s="1" t="s">
        <v>185</v>
      </c>
      <c r="C11811" t="s">
        <v>507</v>
      </c>
      <c r="D11811" s="1" t="s">
        <v>244</v>
      </c>
      <c r="E11811" s="1" t="s">
        <v>25</v>
      </c>
      <c r="F11811" s="1" t="s">
        <v>26</v>
      </c>
      <c r="G11811" s="1" t="s">
        <v>215</v>
      </c>
      <c r="H11811" t="s">
        <v>27</v>
      </c>
      <c r="I11811" s="1" t="s">
        <v>489</v>
      </c>
      <c r="J11811" t="s">
        <v>297</v>
      </c>
      <c r="K11811" s="1" t="s">
        <v>64</v>
      </c>
      <c r="L11811" t="s">
        <v>363</v>
      </c>
      <c r="M11811" t="s">
        <v>154</v>
      </c>
      <c r="N11811">
        <v>1</v>
      </c>
      <c r="O11811" t="s">
        <v>232</v>
      </c>
      <c r="P11811">
        <v>0</v>
      </c>
      <c r="Q11811">
        <v>1</v>
      </c>
      <c r="R11811" t="s">
        <v>234</v>
      </c>
      <c r="S11811" t="s">
        <v>258</v>
      </c>
      <c r="T11811" t="s">
        <v>259</v>
      </c>
      <c r="U11811" t="s">
        <v>443</v>
      </c>
    </row>
    <row r="11812" spans="1:21" x14ac:dyDescent="0.35">
      <c r="A11812" s="2" t="s">
        <v>183</v>
      </c>
      <c r="B11812" s="1" t="s">
        <v>185</v>
      </c>
      <c r="C11812" t="s">
        <v>507</v>
      </c>
      <c r="D11812" s="1" t="s">
        <v>244</v>
      </c>
      <c r="E11812" s="1" t="s">
        <v>25</v>
      </c>
      <c r="F11812" s="1" t="s">
        <v>26</v>
      </c>
      <c r="G11812" s="1" t="s">
        <v>215</v>
      </c>
      <c r="H11812" t="s">
        <v>30</v>
      </c>
      <c r="I11812" s="1" t="s">
        <v>489</v>
      </c>
      <c r="J11812" t="s">
        <v>297</v>
      </c>
      <c r="K11812" s="1" t="s">
        <v>64</v>
      </c>
      <c r="L11812" t="s">
        <v>278</v>
      </c>
      <c r="M11812" t="s">
        <v>154</v>
      </c>
      <c r="N11812">
        <v>1</v>
      </c>
      <c r="O11812" t="s">
        <v>232</v>
      </c>
      <c r="P11812">
        <v>0</v>
      </c>
      <c r="Q11812">
        <v>1</v>
      </c>
      <c r="R11812" t="s">
        <v>234</v>
      </c>
      <c r="S11812" t="s">
        <v>258</v>
      </c>
      <c r="T11812" t="s">
        <v>259</v>
      </c>
      <c r="U11812" t="s">
        <v>443</v>
      </c>
    </row>
    <row r="11813" spans="1:21" x14ac:dyDescent="0.35">
      <c r="A11813" s="2" t="s">
        <v>183</v>
      </c>
      <c r="B11813" s="1" t="s">
        <v>185</v>
      </c>
      <c r="C11813" t="s">
        <v>507</v>
      </c>
      <c r="D11813" s="1" t="s">
        <v>244</v>
      </c>
      <c r="E11813" s="1" t="s">
        <v>25</v>
      </c>
      <c r="F11813" s="1" t="s">
        <v>26</v>
      </c>
      <c r="G11813" s="1" t="s">
        <v>215</v>
      </c>
      <c r="H11813" t="s">
        <v>30</v>
      </c>
      <c r="I11813" s="1" t="s">
        <v>489</v>
      </c>
      <c r="J11813" t="s">
        <v>297</v>
      </c>
      <c r="K11813" s="1" t="s">
        <v>64</v>
      </c>
      <c r="L11813" t="s">
        <v>278</v>
      </c>
      <c r="M11813" t="s">
        <v>154</v>
      </c>
      <c r="N11813">
        <v>1</v>
      </c>
      <c r="O11813" t="s">
        <v>232</v>
      </c>
      <c r="P11813">
        <v>1</v>
      </c>
      <c r="Q11813">
        <v>1</v>
      </c>
      <c r="R11813" t="s">
        <v>234</v>
      </c>
      <c r="S11813" t="s">
        <v>258</v>
      </c>
      <c r="T11813" t="s">
        <v>259</v>
      </c>
      <c r="U11813" t="s">
        <v>443</v>
      </c>
    </row>
    <row r="11814" spans="1:21" x14ac:dyDescent="0.35">
      <c r="A11814" s="2" t="s">
        <v>183</v>
      </c>
      <c r="B11814" s="1" t="s">
        <v>185</v>
      </c>
      <c r="C11814" t="s">
        <v>507</v>
      </c>
      <c r="D11814" s="1" t="s">
        <v>244</v>
      </c>
      <c r="E11814" s="1" t="s">
        <v>25</v>
      </c>
      <c r="F11814" s="1" t="s">
        <v>26</v>
      </c>
      <c r="G11814" s="1" t="s">
        <v>215</v>
      </c>
      <c r="H11814" t="s">
        <v>30</v>
      </c>
      <c r="I11814" s="1" t="s">
        <v>489</v>
      </c>
      <c r="J11814" t="s">
        <v>297</v>
      </c>
      <c r="K11814" s="1" t="s">
        <v>64</v>
      </c>
      <c r="L11814" t="s">
        <v>363</v>
      </c>
      <c r="M11814" t="s">
        <v>154</v>
      </c>
      <c r="N11814">
        <v>1</v>
      </c>
      <c r="O11814" t="s">
        <v>232</v>
      </c>
      <c r="P11814">
        <v>0</v>
      </c>
      <c r="Q11814">
        <v>1</v>
      </c>
      <c r="R11814" t="s">
        <v>234</v>
      </c>
      <c r="S11814" t="s">
        <v>258</v>
      </c>
      <c r="T11814" t="s">
        <v>259</v>
      </c>
      <c r="U11814" t="s">
        <v>443</v>
      </c>
    </row>
    <row r="11815" spans="1:21" x14ac:dyDescent="0.35">
      <c r="A11815" s="2" t="s">
        <v>183</v>
      </c>
      <c r="B11815" s="1" t="s">
        <v>185</v>
      </c>
      <c r="C11815" t="s">
        <v>507</v>
      </c>
      <c r="D11815" s="1" t="s">
        <v>244</v>
      </c>
      <c r="E11815" s="1" t="s">
        <v>25</v>
      </c>
      <c r="F11815" s="1" t="s">
        <v>26</v>
      </c>
      <c r="G11815" s="1" t="s">
        <v>215</v>
      </c>
      <c r="H11815" t="s">
        <v>36</v>
      </c>
      <c r="I11815" s="1" t="s">
        <v>489</v>
      </c>
      <c r="J11815" t="s">
        <v>297</v>
      </c>
      <c r="K11815" s="1" t="s">
        <v>64</v>
      </c>
      <c r="L11815" t="s">
        <v>278</v>
      </c>
      <c r="M11815" t="s">
        <v>141</v>
      </c>
      <c r="N11815">
        <v>1</v>
      </c>
      <c r="O11815" t="s">
        <v>232</v>
      </c>
      <c r="P11815">
        <v>0</v>
      </c>
      <c r="Q11815">
        <v>1</v>
      </c>
      <c r="R11815" t="s">
        <v>234</v>
      </c>
      <c r="S11815" t="s">
        <v>258</v>
      </c>
      <c r="T11815" t="s">
        <v>259</v>
      </c>
      <c r="U11815" t="s">
        <v>444</v>
      </c>
    </row>
    <row r="11816" spans="1:21" x14ac:dyDescent="0.35">
      <c r="A11816" s="2" t="s">
        <v>183</v>
      </c>
      <c r="B11816" s="1" t="s">
        <v>185</v>
      </c>
      <c r="C11816" t="s">
        <v>507</v>
      </c>
      <c r="D11816" s="1" t="s">
        <v>244</v>
      </c>
      <c r="E11816" s="1" t="s">
        <v>25</v>
      </c>
      <c r="F11816" s="1" t="s">
        <v>15</v>
      </c>
      <c r="G11816" s="1" t="s">
        <v>215</v>
      </c>
      <c r="H11816" t="s">
        <v>24</v>
      </c>
      <c r="I11816" s="1" t="s">
        <v>489</v>
      </c>
      <c r="J11816" t="s">
        <v>297</v>
      </c>
      <c r="K11816" s="1" t="s">
        <v>64</v>
      </c>
      <c r="L11816" t="s">
        <v>278</v>
      </c>
      <c r="M11816" t="s">
        <v>154</v>
      </c>
      <c r="N11816">
        <v>1</v>
      </c>
      <c r="O11816" t="s">
        <v>232</v>
      </c>
      <c r="P11816">
        <v>0</v>
      </c>
      <c r="Q11816">
        <v>1</v>
      </c>
      <c r="R11816" t="s">
        <v>234</v>
      </c>
      <c r="S11816" t="s">
        <v>258</v>
      </c>
      <c r="T11816" t="s">
        <v>259</v>
      </c>
      <c r="U11816" t="s">
        <v>443</v>
      </c>
    </row>
    <row r="11817" spans="1:21" x14ac:dyDescent="0.35">
      <c r="A11817" s="2" t="s">
        <v>183</v>
      </c>
      <c r="B11817" s="1" t="s">
        <v>185</v>
      </c>
      <c r="C11817" t="s">
        <v>507</v>
      </c>
      <c r="D11817" s="1" t="s">
        <v>244</v>
      </c>
      <c r="E11817" s="1" t="s">
        <v>25</v>
      </c>
      <c r="F11817" s="1" t="s">
        <v>21</v>
      </c>
      <c r="G11817" s="1" t="s">
        <v>29</v>
      </c>
      <c r="H11817" t="s">
        <v>16</v>
      </c>
      <c r="I11817" s="1" t="s">
        <v>489</v>
      </c>
      <c r="J11817" t="s">
        <v>297</v>
      </c>
      <c r="K11817" s="1" t="s">
        <v>64</v>
      </c>
      <c r="L11817" t="s">
        <v>278</v>
      </c>
      <c r="M11817" t="s">
        <v>154</v>
      </c>
      <c r="N11817">
        <v>1</v>
      </c>
      <c r="O11817" t="s">
        <v>232</v>
      </c>
      <c r="P11817">
        <v>0</v>
      </c>
      <c r="Q11817">
        <v>1</v>
      </c>
      <c r="R11817" t="s">
        <v>234</v>
      </c>
      <c r="S11817" t="s">
        <v>258</v>
      </c>
      <c r="T11817" t="s">
        <v>259</v>
      </c>
      <c r="U11817" t="s">
        <v>443</v>
      </c>
    </row>
    <row r="11818" spans="1:21" x14ac:dyDescent="0.35">
      <c r="A11818" s="2" t="s">
        <v>183</v>
      </c>
      <c r="B11818" s="1" t="s">
        <v>185</v>
      </c>
      <c r="C11818" t="s">
        <v>507</v>
      </c>
      <c r="D11818" s="1" t="s">
        <v>244</v>
      </c>
      <c r="E11818" s="1" t="s">
        <v>25</v>
      </c>
      <c r="F11818" s="1" t="s">
        <v>21</v>
      </c>
      <c r="G11818" s="1" t="s">
        <v>29</v>
      </c>
      <c r="H11818" t="s">
        <v>20</v>
      </c>
      <c r="I11818" s="1" t="s">
        <v>489</v>
      </c>
      <c r="J11818" t="s">
        <v>297</v>
      </c>
      <c r="K11818" s="1" t="s">
        <v>64</v>
      </c>
      <c r="L11818" t="s">
        <v>278</v>
      </c>
      <c r="M11818" t="s">
        <v>154</v>
      </c>
      <c r="N11818">
        <v>1</v>
      </c>
      <c r="O11818" t="s">
        <v>232</v>
      </c>
      <c r="P11818">
        <v>0</v>
      </c>
      <c r="Q11818">
        <v>1</v>
      </c>
      <c r="R11818" t="s">
        <v>234</v>
      </c>
      <c r="S11818" t="s">
        <v>258</v>
      </c>
      <c r="T11818" t="s">
        <v>259</v>
      </c>
      <c r="U11818" t="s">
        <v>443</v>
      </c>
    </row>
    <row r="11819" spans="1:21" x14ac:dyDescent="0.35">
      <c r="A11819" s="2" t="s">
        <v>183</v>
      </c>
      <c r="B11819" s="1" t="s">
        <v>185</v>
      </c>
      <c r="C11819" t="s">
        <v>507</v>
      </c>
      <c r="D11819" s="1" t="s">
        <v>244</v>
      </c>
      <c r="E11819" s="1" t="s">
        <v>25</v>
      </c>
      <c r="F11819" s="1" t="s">
        <v>21</v>
      </c>
      <c r="G11819" s="1" t="s">
        <v>29</v>
      </c>
      <c r="H11819" t="s">
        <v>30</v>
      </c>
      <c r="I11819" s="1" t="s">
        <v>489</v>
      </c>
      <c r="J11819" t="s">
        <v>297</v>
      </c>
      <c r="K11819" s="1" t="s">
        <v>64</v>
      </c>
      <c r="L11819" t="s">
        <v>278</v>
      </c>
      <c r="M11819" t="s">
        <v>154</v>
      </c>
      <c r="N11819">
        <v>1</v>
      </c>
      <c r="O11819" t="s">
        <v>232</v>
      </c>
      <c r="P11819">
        <v>0</v>
      </c>
      <c r="Q11819">
        <v>1</v>
      </c>
      <c r="R11819" t="s">
        <v>234</v>
      </c>
      <c r="S11819" t="s">
        <v>258</v>
      </c>
      <c r="T11819" t="s">
        <v>259</v>
      </c>
      <c r="U11819" t="s">
        <v>443</v>
      </c>
    </row>
    <row r="11820" spans="1:21" x14ac:dyDescent="0.35">
      <c r="A11820" s="2" t="s">
        <v>183</v>
      </c>
      <c r="B11820" s="1" t="s">
        <v>185</v>
      </c>
      <c r="C11820" t="s">
        <v>507</v>
      </c>
      <c r="D11820" s="1" t="s">
        <v>137</v>
      </c>
      <c r="E11820" s="1" t="s">
        <v>14</v>
      </c>
      <c r="F11820" s="1" t="s">
        <v>15</v>
      </c>
      <c r="G11820" s="1" t="s">
        <v>215</v>
      </c>
      <c r="H11820" t="s">
        <v>20</v>
      </c>
      <c r="I11820" s="1" t="s">
        <v>293</v>
      </c>
      <c r="J11820" t="s">
        <v>72</v>
      </c>
      <c r="K11820" s="1" t="s">
        <v>22</v>
      </c>
      <c r="L11820" t="s">
        <v>278</v>
      </c>
      <c r="M11820" t="s">
        <v>138</v>
      </c>
      <c r="N11820">
        <v>1</v>
      </c>
      <c r="O11820" t="s">
        <v>233</v>
      </c>
      <c r="P11820">
        <v>0</v>
      </c>
      <c r="Q11820">
        <v>1</v>
      </c>
      <c r="R11820" t="s">
        <v>234</v>
      </c>
      <c r="S11820" t="s">
        <v>258</v>
      </c>
      <c r="T11820" t="s">
        <v>259</v>
      </c>
      <c r="U11820" t="s">
        <v>443</v>
      </c>
    </row>
    <row r="11821" spans="1:21" x14ac:dyDescent="0.35">
      <c r="A11821" s="2" t="s">
        <v>183</v>
      </c>
      <c r="B11821" s="1" t="s">
        <v>185</v>
      </c>
      <c r="C11821" t="s">
        <v>507</v>
      </c>
      <c r="D11821" s="1" t="s">
        <v>137</v>
      </c>
      <c r="E11821" s="1" t="s">
        <v>14</v>
      </c>
      <c r="F11821" s="1" t="s">
        <v>21</v>
      </c>
      <c r="G11821" s="1" t="s">
        <v>29</v>
      </c>
      <c r="H11821" t="s">
        <v>52</v>
      </c>
      <c r="I11821" s="1" t="s">
        <v>293</v>
      </c>
      <c r="J11821" t="s">
        <v>72</v>
      </c>
      <c r="K11821" s="1" t="s">
        <v>22</v>
      </c>
      <c r="L11821" t="s">
        <v>278</v>
      </c>
      <c r="M11821" t="s">
        <v>138</v>
      </c>
      <c r="N11821">
        <v>1</v>
      </c>
      <c r="O11821" t="s">
        <v>233</v>
      </c>
      <c r="P11821">
        <v>1</v>
      </c>
      <c r="Q11821">
        <v>1</v>
      </c>
      <c r="R11821" t="s">
        <v>234</v>
      </c>
      <c r="S11821" t="s">
        <v>258</v>
      </c>
      <c r="T11821" t="s">
        <v>259</v>
      </c>
      <c r="U11821" t="s">
        <v>443</v>
      </c>
    </row>
    <row r="11822" spans="1:21" x14ac:dyDescent="0.35">
      <c r="A11822" s="2" t="s">
        <v>183</v>
      </c>
      <c r="B11822" s="1" t="s">
        <v>185</v>
      </c>
      <c r="C11822" t="s">
        <v>507</v>
      </c>
      <c r="D11822" s="1" t="s">
        <v>137</v>
      </c>
      <c r="E11822" s="1" t="s">
        <v>25</v>
      </c>
      <c r="F11822" s="1" t="s">
        <v>33</v>
      </c>
      <c r="G11822" s="1" t="s">
        <v>214</v>
      </c>
      <c r="H11822" t="s">
        <v>36</v>
      </c>
      <c r="I11822" s="1" t="s">
        <v>293</v>
      </c>
      <c r="J11822" t="s">
        <v>72</v>
      </c>
      <c r="K11822" s="1" t="s">
        <v>22</v>
      </c>
      <c r="L11822" t="s">
        <v>278</v>
      </c>
      <c r="M11822" t="s">
        <v>138</v>
      </c>
      <c r="N11822">
        <v>1</v>
      </c>
      <c r="O11822" t="s">
        <v>233</v>
      </c>
      <c r="P11822">
        <v>1</v>
      </c>
      <c r="Q11822">
        <v>1</v>
      </c>
      <c r="R11822" t="s">
        <v>234</v>
      </c>
      <c r="S11822" t="s">
        <v>258</v>
      </c>
      <c r="T11822" t="s">
        <v>259</v>
      </c>
      <c r="U11822" t="s">
        <v>443</v>
      </c>
    </row>
    <row r="11823" spans="1:21" x14ac:dyDescent="0.35">
      <c r="A11823" s="2" t="s">
        <v>183</v>
      </c>
      <c r="B11823" s="1" t="s">
        <v>185</v>
      </c>
      <c r="C11823" t="s">
        <v>507</v>
      </c>
      <c r="D11823" s="1" t="s">
        <v>137</v>
      </c>
      <c r="E11823" s="1" t="s">
        <v>25</v>
      </c>
      <c r="F11823" s="1" t="s">
        <v>33</v>
      </c>
      <c r="G11823" s="1" t="s">
        <v>214</v>
      </c>
      <c r="H11823" t="s">
        <v>24</v>
      </c>
      <c r="I11823" s="1" t="s">
        <v>293</v>
      </c>
      <c r="J11823" t="s">
        <v>72</v>
      </c>
      <c r="K11823" s="1" t="s">
        <v>22</v>
      </c>
      <c r="L11823" t="s">
        <v>278</v>
      </c>
      <c r="M11823" t="s">
        <v>138</v>
      </c>
      <c r="N11823">
        <v>1</v>
      </c>
      <c r="O11823" t="s">
        <v>233</v>
      </c>
      <c r="P11823">
        <v>0</v>
      </c>
      <c r="Q11823">
        <v>1</v>
      </c>
      <c r="R11823" t="s">
        <v>234</v>
      </c>
      <c r="S11823" t="s">
        <v>258</v>
      </c>
      <c r="T11823" t="s">
        <v>259</v>
      </c>
      <c r="U11823" t="s">
        <v>443</v>
      </c>
    </row>
    <row r="11824" spans="1:21" x14ac:dyDescent="0.35">
      <c r="A11824" s="2" t="s">
        <v>183</v>
      </c>
      <c r="B11824" s="1" t="s">
        <v>185</v>
      </c>
      <c r="C11824" t="s">
        <v>507</v>
      </c>
      <c r="D11824" s="1" t="s">
        <v>137</v>
      </c>
      <c r="E11824" s="1" t="s">
        <v>25</v>
      </c>
      <c r="F11824" s="1" t="s">
        <v>33</v>
      </c>
      <c r="G11824" s="1" t="s">
        <v>214</v>
      </c>
      <c r="H11824" t="s">
        <v>40</v>
      </c>
      <c r="I11824" s="1" t="s">
        <v>293</v>
      </c>
      <c r="J11824" t="s">
        <v>72</v>
      </c>
      <c r="K11824" s="1" t="s">
        <v>22</v>
      </c>
      <c r="L11824" t="s">
        <v>278</v>
      </c>
      <c r="M11824" t="s">
        <v>138</v>
      </c>
      <c r="N11824">
        <v>1</v>
      </c>
      <c r="O11824" t="s">
        <v>233</v>
      </c>
      <c r="P11824">
        <v>0</v>
      </c>
      <c r="Q11824">
        <v>1</v>
      </c>
      <c r="R11824" t="s">
        <v>234</v>
      </c>
      <c r="S11824" t="s">
        <v>258</v>
      </c>
      <c r="T11824" t="s">
        <v>259</v>
      </c>
      <c r="U11824" t="s">
        <v>443</v>
      </c>
    </row>
    <row r="11825" spans="1:21" x14ac:dyDescent="0.35">
      <c r="A11825" s="2" t="s">
        <v>183</v>
      </c>
      <c r="B11825" s="1" t="s">
        <v>185</v>
      </c>
      <c r="C11825" t="s">
        <v>507</v>
      </c>
      <c r="D11825" s="1" t="s">
        <v>137</v>
      </c>
      <c r="E11825" s="1" t="s">
        <v>25</v>
      </c>
      <c r="F11825" s="1" t="s">
        <v>38</v>
      </c>
      <c r="G11825" s="1" t="s">
        <v>214</v>
      </c>
      <c r="H11825" t="s">
        <v>24</v>
      </c>
      <c r="I11825" s="1" t="s">
        <v>293</v>
      </c>
      <c r="J11825" t="s">
        <v>72</v>
      </c>
      <c r="K11825" s="1" t="s">
        <v>22</v>
      </c>
      <c r="L11825" t="s">
        <v>363</v>
      </c>
      <c r="M11825" t="s">
        <v>140</v>
      </c>
      <c r="N11825">
        <v>1</v>
      </c>
      <c r="O11825" t="s">
        <v>233</v>
      </c>
      <c r="P11825">
        <v>1</v>
      </c>
      <c r="Q11825">
        <v>1</v>
      </c>
      <c r="R11825" t="s">
        <v>234</v>
      </c>
      <c r="S11825" t="s">
        <v>258</v>
      </c>
      <c r="T11825" t="s">
        <v>259</v>
      </c>
      <c r="U11825" t="s">
        <v>443</v>
      </c>
    </row>
    <row r="11826" spans="1:21" x14ac:dyDescent="0.35">
      <c r="A11826" s="2" t="s">
        <v>183</v>
      </c>
      <c r="B11826" s="1" t="s">
        <v>185</v>
      </c>
      <c r="C11826" t="s">
        <v>507</v>
      </c>
      <c r="D11826" s="1" t="s">
        <v>137</v>
      </c>
      <c r="E11826" s="1" t="s">
        <v>25</v>
      </c>
      <c r="F11826" s="1" t="s">
        <v>26</v>
      </c>
      <c r="G11826" s="1" t="s">
        <v>215</v>
      </c>
      <c r="H11826" t="s">
        <v>16</v>
      </c>
      <c r="I11826" s="1" t="s">
        <v>293</v>
      </c>
      <c r="J11826" t="s">
        <v>72</v>
      </c>
      <c r="K11826" s="1" t="s">
        <v>22</v>
      </c>
      <c r="L11826" t="s">
        <v>278</v>
      </c>
      <c r="M11826" t="s">
        <v>138</v>
      </c>
      <c r="N11826">
        <v>1</v>
      </c>
      <c r="O11826" t="s">
        <v>233</v>
      </c>
      <c r="P11826">
        <v>1</v>
      </c>
      <c r="Q11826">
        <v>1</v>
      </c>
      <c r="R11826" t="s">
        <v>234</v>
      </c>
      <c r="S11826" t="s">
        <v>258</v>
      </c>
      <c r="T11826" t="s">
        <v>259</v>
      </c>
      <c r="U11826" t="s">
        <v>443</v>
      </c>
    </row>
    <row r="11827" spans="1:21" x14ac:dyDescent="0.35">
      <c r="A11827" s="2" t="s">
        <v>183</v>
      </c>
      <c r="B11827" s="1" t="s">
        <v>185</v>
      </c>
      <c r="C11827" t="s">
        <v>507</v>
      </c>
      <c r="D11827" s="1" t="s">
        <v>137</v>
      </c>
      <c r="E11827" s="1" t="s">
        <v>25</v>
      </c>
      <c r="F11827" s="1" t="s">
        <v>26</v>
      </c>
      <c r="G11827" s="1" t="s">
        <v>215</v>
      </c>
      <c r="H11827" t="s">
        <v>40</v>
      </c>
      <c r="I11827" s="1" t="s">
        <v>293</v>
      </c>
      <c r="J11827" t="s">
        <v>72</v>
      </c>
      <c r="K11827" s="1" t="s">
        <v>22</v>
      </c>
      <c r="L11827" t="s">
        <v>278</v>
      </c>
      <c r="M11827" t="s">
        <v>138</v>
      </c>
      <c r="N11827">
        <v>1</v>
      </c>
      <c r="O11827" t="s">
        <v>233</v>
      </c>
      <c r="P11827">
        <v>1</v>
      </c>
      <c r="Q11827">
        <v>1</v>
      </c>
      <c r="R11827" t="s">
        <v>234</v>
      </c>
      <c r="S11827" t="s">
        <v>258</v>
      </c>
      <c r="T11827" t="s">
        <v>259</v>
      </c>
      <c r="U11827" t="s">
        <v>443</v>
      </c>
    </row>
    <row r="11828" spans="1:21" x14ac:dyDescent="0.35">
      <c r="A11828" s="2" t="s">
        <v>183</v>
      </c>
      <c r="B11828" s="1" t="s">
        <v>185</v>
      </c>
      <c r="C11828" t="s">
        <v>507</v>
      </c>
      <c r="D11828" s="1" t="s">
        <v>137</v>
      </c>
      <c r="E11828" s="1" t="s">
        <v>25</v>
      </c>
      <c r="F11828" s="1" t="s">
        <v>15</v>
      </c>
      <c r="G11828" s="1" t="s">
        <v>215</v>
      </c>
      <c r="H11828" t="s">
        <v>16</v>
      </c>
      <c r="I11828" s="1" t="s">
        <v>293</v>
      </c>
      <c r="J11828" t="s">
        <v>72</v>
      </c>
      <c r="K11828" s="1" t="s">
        <v>22</v>
      </c>
      <c r="L11828" t="s">
        <v>278</v>
      </c>
      <c r="M11828" t="s">
        <v>140</v>
      </c>
      <c r="N11828">
        <v>1</v>
      </c>
      <c r="O11828" t="s">
        <v>233</v>
      </c>
      <c r="P11828">
        <v>0</v>
      </c>
      <c r="Q11828">
        <v>1</v>
      </c>
      <c r="R11828" t="s">
        <v>234</v>
      </c>
      <c r="S11828" t="s">
        <v>258</v>
      </c>
      <c r="T11828" t="s">
        <v>259</v>
      </c>
      <c r="U11828" t="s">
        <v>443</v>
      </c>
    </row>
    <row r="11829" spans="1:21" x14ac:dyDescent="0.35">
      <c r="A11829" s="2" t="s">
        <v>183</v>
      </c>
      <c r="B11829" s="1" t="s">
        <v>185</v>
      </c>
      <c r="C11829" t="s">
        <v>507</v>
      </c>
      <c r="D11829" s="1" t="s">
        <v>137</v>
      </c>
      <c r="E11829" s="1" t="s">
        <v>25</v>
      </c>
      <c r="F11829" s="1" t="s">
        <v>15</v>
      </c>
      <c r="G11829" s="1" t="s">
        <v>215</v>
      </c>
      <c r="H11829" t="s">
        <v>16</v>
      </c>
      <c r="I11829" s="1" t="s">
        <v>293</v>
      </c>
      <c r="J11829" t="s">
        <v>72</v>
      </c>
      <c r="K11829" s="1" t="s">
        <v>22</v>
      </c>
      <c r="L11829" t="s">
        <v>278</v>
      </c>
      <c r="M11829" t="s">
        <v>138</v>
      </c>
      <c r="N11829">
        <v>1</v>
      </c>
      <c r="O11829" t="s">
        <v>233</v>
      </c>
      <c r="P11829">
        <v>1</v>
      </c>
      <c r="Q11829">
        <v>1</v>
      </c>
      <c r="R11829" t="s">
        <v>234</v>
      </c>
      <c r="S11829" t="s">
        <v>258</v>
      </c>
      <c r="T11829" t="s">
        <v>259</v>
      </c>
      <c r="U11829" t="s">
        <v>443</v>
      </c>
    </row>
    <row r="11830" spans="1:21" x14ac:dyDescent="0.35">
      <c r="A11830" s="2" t="s">
        <v>183</v>
      </c>
      <c r="B11830" s="1" t="s">
        <v>185</v>
      </c>
      <c r="C11830" t="s">
        <v>507</v>
      </c>
      <c r="D11830" s="1" t="s">
        <v>137</v>
      </c>
      <c r="E11830" s="1" t="s">
        <v>25</v>
      </c>
      <c r="F11830" s="1" t="s">
        <v>15</v>
      </c>
      <c r="G11830" s="1" t="s">
        <v>215</v>
      </c>
      <c r="H11830" t="s">
        <v>27</v>
      </c>
      <c r="I11830" s="1" t="s">
        <v>293</v>
      </c>
      <c r="J11830" t="s">
        <v>72</v>
      </c>
      <c r="K11830" s="1" t="s">
        <v>22</v>
      </c>
      <c r="L11830" t="s">
        <v>363</v>
      </c>
      <c r="M11830" t="s">
        <v>138</v>
      </c>
      <c r="N11830">
        <v>1</v>
      </c>
      <c r="O11830" t="s">
        <v>233</v>
      </c>
      <c r="P11830">
        <v>0</v>
      </c>
      <c r="Q11830">
        <v>1</v>
      </c>
      <c r="R11830" t="s">
        <v>234</v>
      </c>
      <c r="S11830" t="s">
        <v>258</v>
      </c>
      <c r="T11830" t="s">
        <v>259</v>
      </c>
      <c r="U11830" t="s">
        <v>443</v>
      </c>
    </row>
    <row r="11831" spans="1:21" x14ac:dyDescent="0.35">
      <c r="A11831" s="2" t="s">
        <v>183</v>
      </c>
      <c r="B11831" s="1" t="s">
        <v>185</v>
      </c>
      <c r="C11831" t="s">
        <v>507</v>
      </c>
      <c r="D11831" s="1" t="s">
        <v>137</v>
      </c>
      <c r="E11831" s="1" t="s">
        <v>25</v>
      </c>
      <c r="F11831" s="1" t="s">
        <v>15</v>
      </c>
      <c r="G11831" s="1" t="s">
        <v>215</v>
      </c>
      <c r="H11831" t="s">
        <v>74</v>
      </c>
      <c r="I11831" s="1" t="s">
        <v>293</v>
      </c>
      <c r="J11831" t="s">
        <v>72</v>
      </c>
      <c r="K11831" s="1" t="s">
        <v>22</v>
      </c>
      <c r="L11831" t="s">
        <v>278</v>
      </c>
      <c r="M11831" t="s">
        <v>138</v>
      </c>
      <c r="N11831">
        <v>1</v>
      </c>
      <c r="O11831" t="s">
        <v>233</v>
      </c>
      <c r="P11831">
        <v>0</v>
      </c>
      <c r="Q11831">
        <v>1</v>
      </c>
      <c r="R11831" t="s">
        <v>234</v>
      </c>
      <c r="S11831" t="s">
        <v>258</v>
      </c>
      <c r="T11831" t="s">
        <v>259</v>
      </c>
      <c r="U11831" t="s">
        <v>443</v>
      </c>
    </row>
    <row r="11832" spans="1:21" x14ac:dyDescent="0.35">
      <c r="A11832" s="2" t="s">
        <v>183</v>
      </c>
      <c r="B11832" s="1" t="s">
        <v>185</v>
      </c>
      <c r="C11832" t="s">
        <v>507</v>
      </c>
      <c r="D11832" s="1" t="s">
        <v>137</v>
      </c>
      <c r="E11832" s="1" t="s">
        <v>25</v>
      </c>
      <c r="F11832" s="1" t="s">
        <v>21</v>
      </c>
      <c r="G11832" s="1" t="s">
        <v>29</v>
      </c>
      <c r="H11832" t="s">
        <v>52</v>
      </c>
      <c r="I11832" s="1" t="s">
        <v>293</v>
      </c>
      <c r="J11832" t="s">
        <v>72</v>
      </c>
      <c r="K11832" s="1" t="s">
        <v>22</v>
      </c>
      <c r="L11832" t="s">
        <v>278</v>
      </c>
      <c r="M11832" t="s">
        <v>138</v>
      </c>
      <c r="N11832">
        <v>1</v>
      </c>
      <c r="O11832" t="s">
        <v>233</v>
      </c>
      <c r="P11832">
        <v>0</v>
      </c>
      <c r="Q11832">
        <v>1</v>
      </c>
      <c r="R11832" t="s">
        <v>234</v>
      </c>
      <c r="S11832" t="s">
        <v>258</v>
      </c>
      <c r="T11832" t="s">
        <v>259</v>
      </c>
      <c r="U11832" t="s">
        <v>443</v>
      </c>
    </row>
    <row r="11833" spans="1:21" x14ac:dyDescent="0.35">
      <c r="A11833" s="2" t="s">
        <v>183</v>
      </c>
      <c r="B11833" s="1" t="s">
        <v>185</v>
      </c>
      <c r="C11833" t="s">
        <v>507</v>
      </c>
      <c r="D11833" s="1" t="s">
        <v>137</v>
      </c>
      <c r="E11833" s="1" t="s">
        <v>25</v>
      </c>
      <c r="F11833" s="1" t="s">
        <v>21</v>
      </c>
      <c r="G11833" s="1" t="s">
        <v>29</v>
      </c>
      <c r="H11833" t="s">
        <v>16</v>
      </c>
      <c r="I11833" s="1" t="s">
        <v>293</v>
      </c>
      <c r="J11833" t="s">
        <v>72</v>
      </c>
      <c r="K11833" s="1" t="s">
        <v>22</v>
      </c>
      <c r="L11833" t="s">
        <v>278</v>
      </c>
      <c r="M11833" t="s">
        <v>138</v>
      </c>
      <c r="N11833">
        <v>1</v>
      </c>
      <c r="O11833" t="s">
        <v>233</v>
      </c>
      <c r="P11833">
        <v>1</v>
      </c>
      <c r="Q11833">
        <v>1</v>
      </c>
      <c r="R11833" t="s">
        <v>234</v>
      </c>
      <c r="S11833" t="s">
        <v>258</v>
      </c>
      <c r="T11833" t="s">
        <v>259</v>
      </c>
      <c r="U11833" t="s">
        <v>443</v>
      </c>
    </row>
    <row r="11834" spans="1:21" x14ac:dyDescent="0.35">
      <c r="A11834" s="2" t="s">
        <v>183</v>
      </c>
      <c r="B11834" s="1" t="s">
        <v>185</v>
      </c>
      <c r="C11834" t="s">
        <v>507</v>
      </c>
      <c r="D11834" s="1" t="s">
        <v>137</v>
      </c>
      <c r="E11834" s="1" t="s">
        <v>25</v>
      </c>
      <c r="F11834" s="1" t="s">
        <v>21</v>
      </c>
      <c r="G11834" s="1" t="s">
        <v>29</v>
      </c>
      <c r="H11834" t="s">
        <v>27</v>
      </c>
      <c r="I11834" s="1" t="s">
        <v>293</v>
      </c>
      <c r="J11834" t="s">
        <v>72</v>
      </c>
      <c r="K11834" s="1" t="s">
        <v>22</v>
      </c>
      <c r="L11834" t="s">
        <v>278</v>
      </c>
      <c r="M11834" t="s">
        <v>138</v>
      </c>
      <c r="N11834">
        <v>1</v>
      </c>
      <c r="O11834" t="s">
        <v>233</v>
      </c>
      <c r="P11834">
        <v>0</v>
      </c>
      <c r="Q11834">
        <v>1</v>
      </c>
      <c r="R11834" t="s">
        <v>234</v>
      </c>
      <c r="S11834" t="s">
        <v>271</v>
      </c>
      <c r="T11834" t="s">
        <v>259</v>
      </c>
      <c r="U11834" t="s">
        <v>443</v>
      </c>
    </row>
    <row r="11835" spans="1:21" x14ac:dyDescent="0.35">
      <c r="A11835" s="2" t="s">
        <v>183</v>
      </c>
      <c r="B11835" s="1" t="s">
        <v>185</v>
      </c>
      <c r="C11835" t="s">
        <v>508</v>
      </c>
      <c r="D11835" s="1" t="s">
        <v>78</v>
      </c>
      <c r="E11835" s="1" t="s">
        <v>14</v>
      </c>
      <c r="F11835" s="1" t="s">
        <v>26</v>
      </c>
      <c r="G11835" s="1" t="s">
        <v>215</v>
      </c>
      <c r="H11835" t="s">
        <v>16</v>
      </c>
      <c r="I11835" s="1" t="s">
        <v>293</v>
      </c>
      <c r="J11835" t="s">
        <v>72</v>
      </c>
      <c r="K11835" s="1" t="s">
        <v>22</v>
      </c>
      <c r="L11835" t="s">
        <v>278</v>
      </c>
      <c r="M11835" t="s">
        <v>45</v>
      </c>
      <c r="N11835">
        <v>1</v>
      </c>
      <c r="O11835" t="s">
        <v>232</v>
      </c>
      <c r="P11835">
        <v>0</v>
      </c>
      <c r="Q11835">
        <v>1</v>
      </c>
      <c r="R11835" t="s">
        <v>234</v>
      </c>
      <c r="S11835" t="s">
        <v>258</v>
      </c>
      <c r="T11835" t="s">
        <v>259</v>
      </c>
      <c r="U11835" t="s">
        <v>443</v>
      </c>
    </row>
    <row r="11836" spans="1:21" x14ac:dyDescent="0.35">
      <c r="A11836" s="2" t="s">
        <v>183</v>
      </c>
      <c r="B11836" s="1" t="s">
        <v>185</v>
      </c>
      <c r="C11836" t="s">
        <v>508</v>
      </c>
      <c r="D11836" s="1" t="s">
        <v>78</v>
      </c>
      <c r="E11836" s="1" t="s">
        <v>14</v>
      </c>
      <c r="F11836" s="1" t="s">
        <v>26</v>
      </c>
      <c r="G11836" s="1" t="s">
        <v>215</v>
      </c>
      <c r="H11836" t="s">
        <v>16</v>
      </c>
      <c r="I11836" s="1" t="s">
        <v>293</v>
      </c>
      <c r="J11836" t="s">
        <v>72</v>
      </c>
      <c r="K11836" s="1" t="s">
        <v>22</v>
      </c>
      <c r="L11836" t="s">
        <v>278</v>
      </c>
      <c r="M11836" t="s">
        <v>79</v>
      </c>
      <c r="N11836">
        <v>1</v>
      </c>
      <c r="O11836" t="s">
        <v>232</v>
      </c>
      <c r="P11836">
        <v>0</v>
      </c>
      <c r="Q11836">
        <v>1</v>
      </c>
      <c r="R11836" t="s">
        <v>234</v>
      </c>
      <c r="S11836" t="s">
        <v>258</v>
      </c>
      <c r="T11836" t="s">
        <v>259</v>
      </c>
      <c r="U11836" t="s">
        <v>443</v>
      </c>
    </row>
    <row r="11837" spans="1:21" x14ac:dyDescent="0.35">
      <c r="A11837" s="2" t="s">
        <v>183</v>
      </c>
      <c r="B11837" s="1" t="s">
        <v>185</v>
      </c>
      <c r="C11837" t="s">
        <v>508</v>
      </c>
      <c r="D11837" s="1" t="s">
        <v>78</v>
      </c>
      <c r="E11837" s="1" t="s">
        <v>25</v>
      </c>
      <c r="F11837" s="1" t="s">
        <v>33</v>
      </c>
      <c r="G11837" s="1" t="s">
        <v>214</v>
      </c>
      <c r="H11837" t="s">
        <v>30</v>
      </c>
      <c r="I11837" s="1" t="s">
        <v>293</v>
      </c>
      <c r="J11837" t="s">
        <v>72</v>
      </c>
      <c r="K11837" s="1" t="s">
        <v>22</v>
      </c>
      <c r="L11837" t="s">
        <v>278</v>
      </c>
      <c r="M11837" t="s">
        <v>45</v>
      </c>
      <c r="N11837">
        <v>1</v>
      </c>
      <c r="O11837" t="s">
        <v>232</v>
      </c>
      <c r="P11837">
        <v>0</v>
      </c>
      <c r="Q11837">
        <v>1</v>
      </c>
      <c r="R11837" t="s">
        <v>234</v>
      </c>
      <c r="S11837" t="s">
        <v>258</v>
      </c>
      <c r="T11837" t="s">
        <v>259</v>
      </c>
      <c r="U11837" t="s">
        <v>443</v>
      </c>
    </row>
    <row r="11838" spans="1:21" x14ac:dyDescent="0.35">
      <c r="A11838" s="2" t="s">
        <v>183</v>
      </c>
      <c r="B11838" s="1" t="s">
        <v>185</v>
      </c>
      <c r="C11838" t="s">
        <v>508</v>
      </c>
      <c r="D11838" s="1" t="s">
        <v>78</v>
      </c>
      <c r="E11838" s="1" t="s">
        <v>25</v>
      </c>
      <c r="F11838" s="1" t="s">
        <v>33</v>
      </c>
      <c r="G11838" s="1" t="s">
        <v>214</v>
      </c>
      <c r="H11838" t="s">
        <v>30</v>
      </c>
      <c r="I11838" s="1" t="s">
        <v>293</v>
      </c>
      <c r="J11838" t="s">
        <v>72</v>
      </c>
      <c r="K11838" s="1" t="s">
        <v>22</v>
      </c>
      <c r="L11838" t="s">
        <v>363</v>
      </c>
      <c r="M11838" t="s">
        <v>79</v>
      </c>
      <c r="N11838">
        <v>1</v>
      </c>
      <c r="O11838" t="s">
        <v>232</v>
      </c>
      <c r="P11838">
        <v>0</v>
      </c>
      <c r="Q11838">
        <v>1</v>
      </c>
      <c r="R11838" t="s">
        <v>234</v>
      </c>
      <c r="S11838" t="s">
        <v>258</v>
      </c>
      <c r="T11838" t="s">
        <v>259</v>
      </c>
      <c r="U11838" t="s">
        <v>443</v>
      </c>
    </row>
    <row r="11839" spans="1:21" x14ac:dyDescent="0.35">
      <c r="A11839" s="2" t="s">
        <v>183</v>
      </c>
      <c r="B11839" s="1" t="s">
        <v>185</v>
      </c>
      <c r="C11839" t="s">
        <v>508</v>
      </c>
      <c r="D11839" s="1" t="s">
        <v>78</v>
      </c>
      <c r="E11839" s="1" t="s">
        <v>25</v>
      </c>
      <c r="F11839" s="1" t="s">
        <v>33</v>
      </c>
      <c r="G11839" s="1" t="s">
        <v>214</v>
      </c>
      <c r="H11839" t="s">
        <v>30</v>
      </c>
      <c r="I11839" s="1" t="s">
        <v>395</v>
      </c>
      <c r="J11839" t="s">
        <v>350</v>
      </c>
      <c r="K11839" s="1" t="s">
        <v>22</v>
      </c>
      <c r="L11839" t="s">
        <v>278</v>
      </c>
      <c r="M11839" t="s">
        <v>79</v>
      </c>
      <c r="N11839">
        <v>1</v>
      </c>
      <c r="O11839" t="s">
        <v>232</v>
      </c>
      <c r="P11839">
        <v>0</v>
      </c>
      <c r="Q11839">
        <v>1</v>
      </c>
      <c r="R11839" t="s">
        <v>234</v>
      </c>
      <c r="S11839" t="s">
        <v>258</v>
      </c>
      <c r="T11839" t="s">
        <v>259</v>
      </c>
      <c r="U11839" t="s">
        <v>443</v>
      </c>
    </row>
    <row r="11840" spans="1:21" x14ac:dyDescent="0.35">
      <c r="A11840" s="2" t="s">
        <v>183</v>
      </c>
      <c r="B11840" s="1" t="s">
        <v>185</v>
      </c>
      <c r="C11840" t="s">
        <v>508</v>
      </c>
      <c r="D11840" s="1" t="s">
        <v>78</v>
      </c>
      <c r="E11840" s="1" t="s">
        <v>25</v>
      </c>
      <c r="F11840" s="1" t="s">
        <v>33</v>
      </c>
      <c r="G11840" s="1" t="s">
        <v>214</v>
      </c>
      <c r="H11840" t="s">
        <v>36</v>
      </c>
      <c r="I11840" s="1" t="s">
        <v>293</v>
      </c>
      <c r="J11840" t="s">
        <v>72</v>
      </c>
      <c r="K11840" s="1" t="s">
        <v>22</v>
      </c>
      <c r="L11840" t="s">
        <v>278</v>
      </c>
      <c r="M11840" t="s">
        <v>79</v>
      </c>
      <c r="N11840">
        <v>1</v>
      </c>
      <c r="O11840" t="s">
        <v>232</v>
      </c>
      <c r="P11840">
        <v>1</v>
      </c>
      <c r="Q11840">
        <v>1</v>
      </c>
      <c r="R11840" t="s">
        <v>234</v>
      </c>
      <c r="S11840" t="s">
        <v>258</v>
      </c>
      <c r="T11840" t="s">
        <v>259</v>
      </c>
      <c r="U11840" t="s">
        <v>443</v>
      </c>
    </row>
    <row r="11841" spans="1:21" x14ac:dyDescent="0.35">
      <c r="A11841" s="2" t="s">
        <v>183</v>
      </c>
      <c r="B11841" s="1" t="s">
        <v>185</v>
      </c>
      <c r="C11841" t="s">
        <v>508</v>
      </c>
      <c r="D11841" s="1" t="s">
        <v>78</v>
      </c>
      <c r="E11841" s="1" t="s">
        <v>25</v>
      </c>
      <c r="F11841" s="1" t="s">
        <v>33</v>
      </c>
      <c r="G11841" s="1" t="s">
        <v>214</v>
      </c>
      <c r="H11841" t="s">
        <v>36</v>
      </c>
      <c r="I11841" s="1" t="s">
        <v>293</v>
      </c>
      <c r="J11841" t="s">
        <v>72</v>
      </c>
      <c r="K11841" s="1" t="s">
        <v>22</v>
      </c>
      <c r="L11841" t="s">
        <v>363</v>
      </c>
      <c r="M11841" t="s">
        <v>45</v>
      </c>
      <c r="N11841">
        <v>1</v>
      </c>
      <c r="O11841" t="s">
        <v>232</v>
      </c>
      <c r="P11841">
        <v>0</v>
      </c>
      <c r="Q11841">
        <v>1</v>
      </c>
      <c r="R11841" t="s">
        <v>234</v>
      </c>
      <c r="S11841" t="s">
        <v>258</v>
      </c>
      <c r="T11841" t="s">
        <v>259</v>
      </c>
      <c r="U11841" t="s">
        <v>443</v>
      </c>
    </row>
    <row r="11842" spans="1:21" x14ac:dyDescent="0.35">
      <c r="A11842" s="2" t="s">
        <v>183</v>
      </c>
      <c r="B11842" s="1" t="s">
        <v>185</v>
      </c>
      <c r="C11842" t="s">
        <v>508</v>
      </c>
      <c r="D11842" s="1" t="s">
        <v>78</v>
      </c>
      <c r="E11842" s="1" t="s">
        <v>25</v>
      </c>
      <c r="F11842" s="1" t="s">
        <v>33</v>
      </c>
      <c r="G11842" s="1" t="s">
        <v>214</v>
      </c>
      <c r="H11842" t="s">
        <v>36</v>
      </c>
      <c r="I11842" s="1" t="s">
        <v>293</v>
      </c>
      <c r="J11842" t="s">
        <v>72</v>
      </c>
      <c r="K11842" s="1" t="s">
        <v>22</v>
      </c>
      <c r="L11842" t="s">
        <v>363</v>
      </c>
      <c r="M11842" t="s">
        <v>79</v>
      </c>
      <c r="N11842">
        <v>1</v>
      </c>
      <c r="O11842" t="s">
        <v>232</v>
      </c>
      <c r="P11842">
        <v>0</v>
      </c>
      <c r="Q11842">
        <v>1</v>
      </c>
      <c r="R11842" t="s">
        <v>234</v>
      </c>
      <c r="S11842" t="s">
        <v>258</v>
      </c>
      <c r="T11842" t="s">
        <v>259</v>
      </c>
      <c r="U11842" t="s">
        <v>443</v>
      </c>
    </row>
    <row r="11843" spans="1:21" x14ac:dyDescent="0.35">
      <c r="A11843" s="2" t="s">
        <v>183</v>
      </c>
      <c r="B11843" s="1" t="s">
        <v>185</v>
      </c>
      <c r="C11843" t="s">
        <v>508</v>
      </c>
      <c r="D11843" s="1" t="s">
        <v>78</v>
      </c>
      <c r="E11843" s="1" t="s">
        <v>25</v>
      </c>
      <c r="F11843" s="1" t="s">
        <v>33</v>
      </c>
      <c r="G11843" s="1" t="s">
        <v>214</v>
      </c>
      <c r="H11843" t="s">
        <v>24</v>
      </c>
      <c r="I11843" s="1" t="s">
        <v>293</v>
      </c>
      <c r="J11843" t="s">
        <v>72</v>
      </c>
      <c r="K11843" s="1" t="s">
        <v>22</v>
      </c>
      <c r="L11843" t="s">
        <v>278</v>
      </c>
      <c r="M11843" t="s">
        <v>79</v>
      </c>
      <c r="N11843">
        <v>1</v>
      </c>
      <c r="O11843" t="s">
        <v>232</v>
      </c>
      <c r="P11843">
        <v>1</v>
      </c>
      <c r="Q11843">
        <v>1</v>
      </c>
      <c r="R11843" t="s">
        <v>234</v>
      </c>
      <c r="S11843" t="s">
        <v>258</v>
      </c>
      <c r="T11843" t="s">
        <v>259</v>
      </c>
      <c r="U11843" t="s">
        <v>443</v>
      </c>
    </row>
    <row r="11844" spans="1:21" x14ac:dyDescent="0.35">
      <c r="A11844" s="2" t="s">
        <v>183</v>
      </c>
      <c r="B11844" s="1" t="s">
        <v>185</v>
      </c>
      <c r="C11844" t="s">
        <v>508</v>
      </c>
      <c r="D11844" s="1" t="s">
        <v>78</v>
      </c>
      <c r="E11844" s="1" t="s">
        <v>25</v>
      </c>
      <c r="F11844" s="1" t="s">
        <v>33</v>
      </c>
      <c r="G11844" s="1" t="s">
        <v>214</v>
      </c>
      <c r="H11844" t="s">
        <v>24</v>
      </c>
      <c r="I11844" s="1" t="s">
        <v>293</v>
      </c>
      <c r="J11844" t="s">
        <v>72</v>
      </c>
      <c r="K11844" s="1" t="s">
        <v>22</v>
      </c>
      <c r="L11844" t="s">
        <v>363</v>
      </c>
      <c r="M11844" t="s">
        <v>45</v>
      </c>
      <c r="N11844">
        <v>1</v>
      </c>
      <c r="O11844" t="s">
        <v>232</v>
      </c>
      <c r="P11844">
        <v>0</v>
      </c>
      <c r="Q11844">
        <v>1</v>
      </c>
      <c r="R11844" t="s">
        <v>234</v>
      </c>
      <c r="S11844" t="s">
        <v>258</v>
      </c>
      <c r="T11844" t="s">
        <v>259</v>
      </c>
      <c r="U11844" t="s">
        <v>443</v>
      </c>
    </row>
    <row r="11845" spans="1:21" x14ac:dyDescent="0.35">
      <c r="A11845" s="2" t="s">
        <v>183</v>
      </c>
      <c r="B11845" s="1" t="s">
        <v>185</v>
      </c>
      <c r="C11845" t="s">
        <v>508</v>
      </c>
      <c r="D11845" s="1" t="s">
        <v>78</v>
      </c>
      <c r="E11845" s="1" t="s">
        <v>25</v>
      </c>
      <c r="F11845" s="1" t="s">
        <v>33</v>
      </c>
      <c r="G11845" s="1" t="s">
        <v>214</v>
      </c>
      <c r="H11845" t="s">
        <v>74</v>
      </c>
      <c r="I11845" s="1" t="s">
        <v>293</v>
      </c>
      <c r="J11845" t="s">
        <v>72</v>
      </c>
      <c r="K11845" s="1" t="s">
        <v>22</v>
      </c>
      <c r="L11845" t="s">
        <v>278</v>
      </c>
      <c r="M11845" t="s">
        <v>45</v>
      </c>
      <c r="N11845">
        <v>1</v>
      </c>
      <c r="O11845" t="s">
        <v>232</v>
      </c>
      <c r="P11845">
        <v>1</v>
      </c>
      <c r="Q11845">
        <v>1</v>
      </c>
      <c r="R11845" t="s">
        <v>234</v>
      </c>
      <c r="S11845" t="s">
        <v>258</v>
      </c>
      <c r="T11845" t="s">
        <v>259</v>
      </c>
      <c r="U11845" t="s">
        <v>443</v>
      </c>
    </row>
    <row r="11846" spans="1:21" x14ac:dyDescent="0.35">
      <c r="A11846" s="2" t="s">
        <v>183</v>
      </c>
      <c r="B11846" s="1" t="s">
        <v>185</v>
      </c>
      <c r="C11846" t="s">
        <v>508</v>
      </c>
      <c r="D11846" s="1" t="s">
        <v>78</v>
      </c>
      <c r="E11846" s="1" t="s">
        <v>25</v>
      </c>
      <c r="F11846" s="1" t="s">
        <v>26</v>
      </c>
      <c r="G11846" s="1" t="s">
        <v>215</v>
      </c>
      <c r="H11846" t="s">
        <v>52</v>
      </c>
      <c r="I11846" s="1" t="s">
        <v>293</v>
      </c>
      <c r="J11846" t="s">
        <v>72</v>
      </c>
      <c r="K11846" s="1" t="s">
        <v>22</v>
      </c>
      <c r="L11846" t="s">
        <v>278</v>
      </c>
      <c r="M11846" t="s">
        <v>79</v>
      </c>
      <c r="N11846">
        <v>1</v>
      </c>
      <c r="O11846" t="s">
        <v>232</v>
      </c>
      <c r="P11846">
        <v>0</v>
      </c>
      <c r="Q11846">
        <v>1</v>
      </c>
      <c r="R11846" t="s">
        <v>234</v>
      </c>
      <c r="S11846" t="s">
        <v>258</v>
      </c>
      <c r="T11846" t="s">
        <v>259</v>
      </c>
      <c r="U11846" t="s">
        <v>443</v>
      </c>
    </row>
    <row r="11847" spans="1:21" x14ac:dyDescent="0.35">
      <c r="A11847" s="2" t="s">
        <v>183</v>
      </c>
      <c r="B11847" s="1" t="s">
        <v>185</v>
      </c>
      <c r="C11847" t="s">
        <v>508</v>
      </c>
      <c r="D11847" s="1" t="s">
        <v>78</v>
      </c>
      <c r="E11847" s="1" t="s">
        <v>25</v>
      </c>
      <c r="F11847" s="1" t="s">
        <v>26</v>
      </c>
      <c r="G11847" s="1" t="s">
        <v>215</v>
      </c>
      <c r="H11847" t="s">
        <v>16</v>
      </c>
      <c r="I11847" s="1" t="s">
        <v>293</v>
      </c>
      <c r="J11847" t="s">
        <v>72</v>
      </c>
      <c r="K11847" s="1" t="s">
        <v>22</v>
      </c>
      <c r="L11847" t="s">
        <v>278</v>
      </c>
      <c r="M11847" t="s">
        <v>45</v>
      </c>
      <c r="N11847">
        <v>2</v>
      </c>
      <c r="O11847" t="s">
        <v>232</v>
      </c>
      <c r="P11847">
        <v>0</v>
      </c>
      <c r="Q11847">
        <v>1</v>
      </c>
      <c r="R11847" t="s">
        <v>234</v>
      </c>
      <c r="S11847" t="s">
        <v>258</v>
      </c>
      <c r="T11847" t="s">
        <v>259</v>
      </c>
      <c r="U11847" t="s">
        <v>443</v>
      </c>
    </row>
    <row r="11848" spans="1:21" x14ac:dyDescent="0.35">
      <c r="A11848" s="2" t="s">
        <v>183</v>
      </c>
      <c r="B11848" s="1" t="s">
        <v>185</v>
      </c>
      <c r="C11848" t="s">
        <v>508</v>
      </c>
      <c r="D11848" s="1" t="s">
        <v>78</v>
      </c>
      <c r="E11848" s="1" t="s">
        <v>25</v>
      </c>
      <c r="F11848" s="1" t="s">
        <v>26</v>
      </c>
      <c r="G11848" s="1" t="s">
        <v>215</v>
      </c>
      <c r="H11848" t="s">
        <v>16</v>
      </c>
      <c r="I11848" s="1" t="s">
        <v>395</v>
      </c>
      <c r="J11848" t="s">
        <v>350</v>
      </c>
      <c r="K11848" s="1" t="s">
        <v>22</v>
      </c>
      <c r="L11848" t="s">
        <v>278</v>
      </c>
      <c r="M11848" t="s">
        <v>79</v>
      </c>
      <c r="N11848">
        <v>1</v>
      </c>
      <c r="O11848" t="s">
        <v>232</v>
      </c>
      <c r="P11848">
        <v>0</v>
      </c>
      <c r="Q11848">
        <v>1</v>
      </c>
      <c r="R11848" t="s">
        <v>234</v>
      </c>
      <c r="S11848" t="s">
        <v>258</v>
      </c>
      <c r="T11848" t="s">
        <v>259</v>
      </c>
      <c r="U11848" t="s">
        <v>443</v>
      </c>
    </row>
    <row r="11849" spans="1:21" x14ac:dyDescent="0.35">
      <c r="A11849" s="2" t="s">
        <v>183</v>
      </c>
      <c r="B11849" s="1" t="s">
        <v>185</v>
      </c>
      <c r="C11849" t="s">
        <v>508</v>
      </c>
      <c r="D11849" s="1" t="s">
        <v>78</v>
      </c>
      <c r="E11849" s="1" t="s">
        <v>25</v>
      </c>
      <c r="F11849" s="1" t="s">
        <v>26</v>
      </c>
      <c r="G11849" s="1" t="s">
        <v>215</v>
      </c>
      <c r="H11849" t="s">
        <v>27</v>
      </c>
      <c r="I11849" s="1" t="s">
        <v>293</v>
      </c>
      <c r="J11849" t="s">
        <v>72</v>
      </c>
      <c r="K11849" s="1" t="s">
        <v>22</v>
      </c>
      <c r="L11849" t="s">
        <v>278</v>
      </c>
      <c r="M11849" t="s">
        <v>79</v>
      </c>
      <c r="N11849">
        <v>1</v>
      </c>
      <c r="O11849" t="s">
        <v>232</v>
      </c>
      <c r="P11849">
        <v>1</v>
      </c>
      <c r="Q11849">
        <v>1</v>
      </c>
      <c r="R11849" t="s">
        <v>234</v>
      </c>
      <c r="S11849" t="s">
        <v>258</v>
      </c>
      <c r="T11849" t="s">
        <v>259</v>
      </c>
      <c r="U11849" t="s">
        <v>443</v>
      </c>
    </row>
    <row r="11850" spans="1:21" x14ac:dyDescent="0.35">
      <c r="A11850" s="2" t="s">
        <v>183</v>
      </c>
      <c r="B11850" s="1" t="s">
        <v>185</v>
      </c>
      <c r="C11850" t="s">
        <v>508</v>
      </c>
      <c r="D11850" s="1" t="s">
        <v>78</v>
      </c>
      <c r="E11850" s="1" t="s">
        <v>25</v>
      </c>
      <c r="F11850" s="1" t="s">
        <v>26</v>
      </c>
      <c r="G11850" s="1" t="s">
        <v>215</v>
      </c>
      <c r="H11850" t="s">
        <v>30</v>
      </c>
      <c r="I11850" s="1" t="s">
        <v>293</v>
      </c>
      <c r="J11850" t="s">
        <v>72</v>
      </c>
      <c r="K11850" s="1" t="s">
        <v>22</v>
      </c>
      <c r="L11850" t="s">
        <v>278</v>
      </c>
      <c r="M11850" t="s">
        <v>79</v>
      </c>
      <c r="N11850">
        <v>2</v>
      </c>
      <c r="O11850" t="s">
        <v>232</v>
      </c>
      <c r="P11850">
        <v>0</v>
      </c>
      <c r="Q11850">
        <v>1</v>
      </c>
      <c r="R11850" t="s">
        <v>234</v>
      </c>
      <c r="S11850" t="s">
        <v>271</v>
      </c>
      <c r="T11850" t="s">
        <v>259</v>
      </c>
      <c r="U11850" t="s">
        <v>443</v>
      </c>
    </row>
    <row r="11851" spans="1:21" x14ac:dyDescent="0.35">
      <c r="A11851" s="2" t="s">
        <v>183</v>
      </c>
      <c r="B11851" s="1" t="s">
        <v>185</v>
      </c>
      <c r="C11851" t="s">
        <v>508</v>
      </c>
      <c r="D11851" s="1" t="s">
        <v>78</v>
      </c>
      <c r="E11851" s="1" t="s">
        <v>25</v>
      </c>
      <c r="F11851" s="1" t="s">
        <v>26</v>
      </c>
      <c r="G11851" s="1" t="s">
        <v>215</v>
      </c>
      <c r="H11851" t="s">
        <v>30</v>
      </c>
      <c r="I11851" s="1" t="s">
        <v>293</v>
      </c>
      <c r="J11851" t="s">
        <v>72</v>
      </c>
      <c r="K11851" s="1" t="s">
        <v>22</v>
      </c>
      <c r="L11851" t="s">
        <v>278</v>
      </c>
      <c r="M11851" t="s">
        <v>79</v>
      </c>
      <c r="N11851">
        <v>1</v>
      </c>
      <c r="O11851" t="s">
        <v>232</v>
      </c>
      <c r="P11851">
        <v>1</v>
      </c>
      <c r="Q11851">
        <v>1</v>
      </c>
      <c r="R11851" t="s">
        <v>234</v>
      </c>
      <c r="S11851" t="s">
        <v>258</v>
      </c>
      <c r="T11851" t="s">
        <v>259</v>
      </c>
      <c r="U11851" t="s">
        <v>443</v>
      </c>
    </row>
    <row r="11852" spans="1:21" x14ac:dyDescent="0.35">
      <c r="A11852" s="2" t="s">
        <v>183</v>
      </c>
      <c r="B11852" s="1" t="s">
        <v>185</v>
      </c>
      <c r="C11852" t="s">
        <v>508</v>
      </c>
      <c r="D11852" s="1" t="s">
        <v>78</v>
      </c>
      <c r="E11852" s="1" t="s">
        <v>25</v>
      </c>
      <c r="F11852" s="1" t="s">
        <v>26</v>
      </c>
      <c r="G11852" s="1" t="s">
        <v>215</v>
      </c>
      <c r="H11852" t="s">
        <v>24</v>
      </c>
      <c r="I11852" s="1" t="s">
        <v>431</v>
      </c>
      <c r="J11852" t="s">
        <v>350</v>
      </c>
      <c r="K11852" s="1" t="s">
        <v>22</v>
      </c>
      <c r="L11852" t="s">
        <v>278</v>
      </c>
      <c r="M11852" t="s">
        <v>79</v>
      </c>
      <c r="N11852">
        <v>1</v>
      </c>
      <c r="O11852" t="s">
        <v>232</v>
      </c>
      <c r="P11852">
        <v>0</v>
      </c>
      <c r="Q11852">
        <v>1</v>
      </c>
      <c r="R11852" t="s">
        <v>234</v>
      </c>
      <c r="S11852" t="s">
        <v>258</v>
      </c>
      <c r="T11852" t="s">
        <v>259</v>
      </c>
      <c r="U11852" t="s">
        <v>443</v>
      </c>
    </row>
    <row r="11853" spans="1:21" x14ac:dyDescent="0.35">
      <c r="A11853" s="2" t="s">
        <v>183</v>
      </c>
      <c r="B11853" s="1" t="s">
        <v>185</v>
      </c>
      <c r="C11853" t="s">
        <v>508</v>
      </c>
      <c r="D11853" s="1" t="s">
        <v>78</v>
      </c>
      <c r="E11853" s="1" t="s">
        <v>25</v>
      </c>
      <c r="F11853" s="1" t="s">
        <v>26</v>
      </c>
      <c r="G11853" s="1" t="s">
        <v>215</v>
      </c>
      <c r="H11853" t="s">
        <v>24</v>
      </c>
      <c r="I11853" s="1" t="s">
        <v>395</v>
      </c>
      <c r="J11853" t="s">
        <v>350</v>
      </c>
      <c r="K11853" s="1" t="s">
        <v>22</v>
      </c>
      <c r="L11853" t="s">
        <v>278</v>
      </c>
      <c r="M11853" t="s">
        <v>79</v>
      </c>
      <c r="N11853">
        <v>1</v>
      </c>
      <c r="O11853" t="s">
        <v>232</v>
      </c>
      <c r="P11853">
        <v>0</v>
      </c>
      <c r="Q11853">
        <v>1</v>
      </c>
      <c r="R11853" t="s">
        <v>234</v>
      </c>
      <c r="S11853" t="s">
        <v>258</v>
      </c>
      <c r="T11853" t="s">
        <v>259</v>
      </c>
      <c r="U11853" t="s">
        <v>443</v>
      </c>
    </row>
    <row r="11854" spans="1:21" x14ac:dyDescent="0.35">
      <c r="A11854" s="2" t="s">
        <v>183</v>
      </c>
      <c r="B11854" s="1" t="s">
        <v>185</v>
      </c>
      <c r="C11854" t="s">
        <v>508</v>
      </c>
      <c r="D11854" s="1" t="s">
        <v>78</v>
      </c>
      <c r="E11854" s="1" t="s">
        <v>25</v>
      </c>
      <c r="F11854" s="1" t="s">
        <v>26</v>
      </c>
      <c r="G11854" s="1" t="s">
        <v>215</v>
      </c>
      <c r="H11854" t="s">
        <v>74</v>
      </c>
      <c r="I11854" s="1" t="s">
        <v>293</v>
      </c>
      <c r="J11854" t="s">
        <v>72</v>
      </c>
      <c r="K11854" s="1" t="s">
        <v>22</v>
      </c>
      <c r="L11854" t="s">
        <v>278</v>
      </c>
      <c r="M11854" t="s">
        <v>45</v>
      </c>
      <c r="N11854">
        <v>1</v>
      </c>
      <c r="O11854" t="s">
        <v>232</v>
      </c>
      <c r="P11854">
        <v>0</v>
      </c>
      <c r="Q11854">
        <v>1</v>
      </c>
      <c r="R11854" t="s">
        <v>234</v>
      </c>
      <c r="S11854" t="s">
        <v>258</v>
      </c>
      <c r="T11854" t="s">
        <v>259</v>
      </c>
      <c r="U11854" t="s">
        <v>443</v>
      </c>
    </row>
    <row r="11855" spans="1:21" x14ac:dyDescent="0.35">
      <c r="A11855" s="2" t="s">
        <v>183</v>
      </c>
      <c r="B11855" s="1" t="s">
        <v>185</v>
      </c>
      <c r="C11855" t="s">
        <v>508</v>
      </c>
      <c r="D11855" s="1" t="s">
        <v>78</v>
      </c>
      <c r="E11855" s="1" t="s">
        <v>25</v>
      </c>
      <c r="F11855" s="1" t="s">
        <v>26</v>
      </c>
      <c r="G11855" s="1" t="s">
        <v>215</v>
      </c>
      <c r="H11855" t="s">
        <v>74</v>
      </c>
      <c r="I11855" s="1" t="s">
        <v>293</v>
      </c>
      <c r="J11855" t="s">
        <v>72</v>
      </c>
      <c r="K11855" s="1" t="s">
        <v>22</v>
      </c>
      <c r="L11855" t="s">
        <v>278</v>
      </c>
      <c r="M11855" t="s">
        <v>79</v>
      </c>
      <c r="N11855">
        <v>1</v>
      </c>
      <c r="O11855" t="s">
        <v>232</v>
      </c>
      <c r="P11855">
        <v>1</v>
      </c>
      <c r="Q11855">
        <v>1</v>
      </c>
      <c r="R11855" t="s">
        <v>234</v>
      </c>
      <c r="S11855" t="s">
        <v>258</v>
      </c>
      <c r="T11855" t="s">
        <v>259</v>
      </c>
      <c r="U11855" t="s">
        <v>443</v>
      </c>
    </row>
    <row r="11856" spans="1:21" x14ac:dyDescent="0.35">
      <c r="A11856" s="2" t="s">
        <v>183</v>
      </c>
      <c r="B11856" s="1" t="s">
        <v>185</v>
      </c>
      <c r="C11856" t="s">
        <v>508</v>
      </c>
      <c r="D11856" s="1" t="s">
        <v>78</v>
      </c>
      <c r="E11856" s="1" t="s">
        <v>25</v>
      </c>
      <c r="F11856" s="1" t="s">
        <v>15</v>
      </c>
      <c r="G11856" s="1" t="s">
        <v>215</v>
      </c>
      <c r="H11856" t="s">
        <v>16</v>
      </c>
      <c r="I11856" s="1" t="s">
        <v>293</v>
      </c>
      <c r="J11856" t="s">
        <v>72</v>
      </c>
      <c r="K11856" s="1" t="s">
        <v>22</v>
      </c>
      <c r="L11856" t="s">
        <v>278</v>
      </c>
      <c r="M11856" t="s">
        <v>45</v>
      </c>
      <c r="N11856">
        <v>1</v>
      </c>
      <c r="O11856" t="s">
        <v>232</v>
      </c>
      <c r="P11856">
        <v>0</v>
      </c>
      <c r="Q11856">
        <v>1</v>
      </c>
      <c r="R11856" t="s">
        <v>234</v>
      </c>
      <c r="S11856" t="s">
        <v>258</v>
      </c>
      <c r="T11856" t="s">
        <v>259</v>
      </c>
      <c r="U11856" t="s">
        <v>443</v>
      </c>
    </row>
    <row r="11857" spans="1:21" x14ac:dyDescent="0.35">
      <c r="A11857" s="2" t="s">
        <v>183</v>
      </c>
      <c r="B11857" s="1" t="s">
        <v>185</v>
      </c>
      <c r="C11857" t="s">
        <v>508</v>
      </c>
      <c r="D11857" s="1" t="s">
        <v>78</v>
      </c>
      <c r="E11857" s="1" t="s">
        <v>25</v>
      </c>
      <c r="F11857" s="1" t="s">
        <v>15</v>
      </c>
      <c r="G11857" s="1" t="s">
        <v>215</v>
      </c>
      <c r="H11857" t="s">
        <v>16</v>
      </c>
      <c r="I11857" s="1" t="s">
        <v>395</v>
      </c>
      <c r="J11857" t="s">
        <v>350</v>
      </c>
      <c r="K11857" s="1" t="s">
        <v>22</v>
      </c>
      <c r="L11857" t="s">
        <v>278</v>
      </c>
      <c r="M11857" t="s">
        <v>79</v>
      </c>
      <c r="N11857">
        <v>1</v>
      </c>
      <c r="O11857" t="s">
        <v>232</v>
      </c>
      <c r="P11857">
        <v>1</v>
      </c>
      <c r="Q11857">
        <v>1</v>
      </c>
      <c r="R11857" t="s">
        <v>234</v>
      </c>
      <c r="S11857" t="s">
        <v>271</v>
      </c>
      <c r="T11857" t="s">
        <v>259</v>
      </c>
      <c r="U11857" t="s">
        <v>443</v>
      </c>
    </row>
    <row r="11858" spans="1:21" x14ac:dyDescent="0.35">
      <c r="A11858" s="2" t="s">
        <v>183</v>
      </c>
      <c r="B11858" s="1" t="s">
        <v>185</v>
      </c>
      <c r="C11858" t="s">
        <v>508</v>
      </c>
      <c r="D11858" s="1" t="s">
        <v>78</v>
      </c>
      <c r="E11858" s="1" t="s">
        <v>25</v>
      </c>
      <c r="F11858" s="1" t="s">
        <v>15</v>
      </c>
      <c r="G11858" s="1" t="s">
        <v>215</v>
      </c>
      <c r="H11858" t="s">
        <v>20</v>
      </c>
      <c r="I11858" s="1" t="s">
        <v>431</v>
      </c>
      <c r="J11858" t="s">
        <v>350</v>
      </c>
      <c r="K11858" s="1" t="s">
        <v>22</v>
      </c>
      <c r="L11858" t="s">
        <v>278</v>
      </c>
      <c r="M11858" t="s">
        <v>45</v>
      </c>
      <c r="N11858">
        <v>1</v>
      </c>
      <c r="O11858" t="s">
        <v>232</v>
      </c>
      <c r="P11858">
        <v>0</v>
      </c>
      <c r="Q11858">
        <v>1</v>
      </c>
      <c r="R11858" t="s">
        <v>234</v>
      </c>
      <c r="S11858" t="s">
        <v>258</v>
      </c>
      <c r="T11858" t="s">
        <v>259</v>
      </c>
      <c r="U11858" t="s">
        <v>443</v>
      </c>
    </row>
    <row r="11859" spans="1:21" x14ac:dyDescent="0.35">
      <c r="A11859" s="2" t="s">
        <v>183</v>
      </c>
      <c r="B11859" s="1" t="s">
        <v>185</v>
      </c>
      <c r="C11859" t="s">
        <v>508</v>
      </c>
      <c r="D11859" s="1" t="s">
        <v>78</v>
      </c>
      <c r="E11859" s="1" t="s">
        <v>25</v>
      </c>
      <c r="F11859" s="1" t="s">
        <v>15</v>
      </c>
      <c r="G11859" s="1" t="s">
        <v>215</v>
      </c>
      <c r="H11859" t="s">
        <v>20</v>
      </c>
      <c r="I11859" s="1" t="s">
        <v>431</v>
      </c>
      <c r="J11859" t="s">
        <v>350</v>
      </c>
      <c r="K11859" s="1" t="s">
        <v>22</v>
      </c>
      <c r="L11859" t="s">
        <v>278</v>
      </c>
      <c r="M11859" t="s">
        <v>79</v>
      </c>
      <c r="N11859">
        <v>1</v>
      </c>
      <c r="O11859" t="s">
        <v>232</v>
      </c>
      <c r="P11859">
        <v>0</v>
      </c>
      <c r="Q11859">
        <v>1</v>
      </c>
      <c r="R11859" t="s">
        <v>234</v>
      </c>
      <c r="S11859" t="s">
        <v>258</v>
      </c>
      <c r="T11859" t="s">
        <v>259</v>
      </c>
      <c r="U11859" t="s">
        <v>443</v>
      </c>
    </row>
    <row r="11860" spans="1:21" x14ac:dyDescent="0.35">
      <c r="A11860" s="2" t="s">
        <v>183</v>
      </c>
      <c r="B11860" s="1" t="s">
        <v>185</v>
      </c>
      <c r="C11860" t="s">
        <v>508</v>
      </c>
      <c r="D11860" s="1" t="s">
        <v>78</v>
      </c>
      <c r="E11860" s="1" t="s">
        <v>25</v>
      </c>
      <c r="F11860" s="1" t="s">
        <v>15</v>
      </c>
      <c r="G11860" s="1" t="s">
        <v>215</v>
      </c>
      <c r="H11860" t="s">
        <v>27</v>
      </c>
      <c r="I11860" s="1" t="s">
        <v>293</v>
      </c>
      <c r="J11860" t="s">
        <v>72</v>
      </c>
      <c r="K11860" s="1" t="s">
        <v>22</v>
      </c>
      <c r="L11860" t="s">
        <v>278</v>
      </c>
      <c r="M11860" t="s">
        <v>144</v>
      </c>
      <c r="N11860">
        <v>1</v>
      </c>
      <c r="O11860" t="s">
        <v>232</v>
      </c>
      <c r="P11860">
        <v>0</v>
      </c>
      <c r="Q11860">
        <v>1</v>
      </c>
      <c r="R11860" t="s">
        <v>234</v>
      </c>
      <c r="S11860" t="s">
        <v>258</v>
      </c>
      <c r="T11860" t="s">
        <v>259</v>
      </c>
      <c r="U11860" t="s">
        <v>443</v>
      </c>
    </row>
    <row r="11861" spans="1:21" x14ac:dyDescent="0.35">
      <c r="A11861" s="2" t="s">
        <v>183</v>
      </c>
      <c r="B11861" s="1" t="s">
        <v>185</v>
      </c>
      <c r="C11861" t="s">
        <v>508</v>
      </c>
      <c r="D11861" s="1" t="s">
        <v>78</v>
      </c>
      <c r="E11861" s="1" t="s">
        <v>25</v>
      </c>
      <c r="F11861" s="1" t="s">
        <v>15</v>
      </c>
      <c r="G11861" s="1" t="s">
        <v>215</v>
      </c>
      <c r="H11861" t="s">
        <v>27</v>
      </c>
      <c r="I11861" s="1" t="s">
        <v>395</v>
      </c>
      <c r="J11861" t="s">
        <v>350</v>
      </c>
      <c r="K11861" s="1" t="s">
        <v>22</v>
      </c>
      <c r="L11861" t="s">
        <v>363</v>
      </c>
      <c r="M11861" t="s">
        <v>79</v>
      </c>
      <c r="N11861">
        <v>1</v>
      </c>
      <c r="O11861" t="s">
        <v>232</v>
      </c>
      <c r="P11861">
        <v>1</v>
      </c>
      <c r="Q11861">
        <v>1</v>
      </c>
      <c r="R11861" t="s">
        <v>234</v>
      </c>
      <c r="S11861" t="s">
        <v>258</v>
      </c>
      <c r="T11861" t="s">
        <v>259</v>
      </c>
      <c r="U11861" t="s">
        <v>443</v>
      </c>
    </row>
    <row r="11862" spans="1:21" x14ac:dyDescent="0.35">
      <c r="A11862" s="2" t="s">
        <v>183</v>
      </c>
      <c r="B11862" s="1" t="s">
        <v>185</v>
      </c>
      <c r="C11862" t="s">
        <v>508</v>
      </c>
      <c r="D11862" s="1" t="s">
        <v>78</v>
      </c>
      <c r="E11862" s="1" t="s">
        <v>25</v>
      </c>
      <c r="F11862" s="1" t="s">
        <v>15</v>
      </c>
      <c r="G11862" s="1" t="s">
        <v>215</v>
      </c>
      <c r="H11862" t="s">
        <v>30</v>
      </c>
      <c r="I11862" s="1" t="s">
        <v>293</v>
      </c>
      <c r="J11862" t="s">
        <v>72</v>
      </c>
      <c r="K11862" s="1" t="s">
        <v>22</v>
      </c>
      <c r="L11862" t="s">
        <v>278</v>
      </c>
      <c r="M11862" t="s">
        <v>45</v>
      </c>
      <c r="N11862">
        <v>2</v>
      </c>
      <c r="O11862" t="s">
        <v>232</v>
      </c>
      <c r="P11862">
        <v>1</v>
      </c>
      <c r="Q11862">
        <v>1</v>
      </c>
      <c r="R11862" t="s">
        <v>234</v>
      </c>
      <c r="S11862" t="s">
        <v>258</v>
      </c>
      <c r="T11862" t="s">
        <v>259</v>
      </c>
      <c r="U11862" t="s">
        <v>443</v>
      </c>
    </row>
    <row r="11863" spans="1:21" x14ac:dyDescent="0.35">
      <c r="A11863" s="2" t="s">
        <v>183</v>
      </c>
      <c r="B11863" s="1" t="s">
        <v>185</v>
      </c>
      <c r="C11863" t="s">
        <v>508</v>
      </c>
      <c r="D11863" s="1" t="s">
        <v>78</v>
      </c>
      <c r="E11863" s="1" t="s">
        <v>25</v>
      </c>
      <c r="F11863" s="1" t="s">
        <v>15</v>
      </c>
      <c r="G11863" s="1" t="s">
        <v>215</v>
      </c>
      <c r="H11863" t="s">
        <v>30</v>
      </c>
      <c r="I11863" s="1" t="s">
        <v>293</v>
      </c>
      <c r="J11863" t="s">
        <v>72</v>
      </c>
      <c r="K11863" s="1" t="s">
        <v>22</v>
      </c>
      <c r="L11863" t="s">
        <v>278</v>
      </c>
      <c r="M11863" t="s">
        <v>79</v>
      </c>
      <c r="N11863">
        <v>1</v>
      </c>
      <c r="O11863" t="s">
        <v>232</v>
      </c>
      <c r="P11863">
        <v>1</v>
      </c>
      <c r="Q11863">
        <v>1</v>
      </c>
      <c r="R11863" t="s">
        <v>234</v>
      </c>
      <c r="S11863" t="s">
        <v>258</v>
      </c>
      <c r="T11863" t="s">
        <v>259</v>
      </c>
      <c r="U11863" t="s">
        <v>443</v>
      </c>
    </row>
    <row r="11864" spans="1:21" x14ac:dyDescent="0.35">
      <c r="A11864" s="2" t="s">
        <v>183</v>
      </c>
      <c r="B11864" s="1" t="s">
        <v>185</v>
      </c>
      <c r="C11864" t="s">
        <v>508</v>
      </c>
      <c r="D11864" s="1" t="s">
        <v>78</v>
      </c>
      <c r="E11864" s="1" t="s">
        <v>25</v>
      </c>
      <c r="F11864" s="1" t="s">
        <v>15</v>
      </c>
      <c r="G11864" s="1" t="s">
        <v>215</v>
      </c>
      <c r="H11864" t="s">
        <v>36</v>
      </c>
      <c r="I11864" s="1" t="s">
        <v>293</v>
      </c>
      <c r="J11864" t="s">
        <v>72</v>
      </c>
      <c r="K11864" s="1" t="s">
        <v>22</v>
      </c>
      <c r="L11864" t="s">
        <v>278</v>
      </c>
      <c r="M11864" t="s">
        <v>45</v>
      </c>
      <c r="N11864">
        <v>1</v>
      </c>
      <c r="O11864" t="s">
        <v>232</v>
      </c>
      <c r="P11864">
        <v>1</v>
      </c>
      <c r="Q11864">
        <v>1</v>
      </c>
      <c r="R11864" t="s">
        <v>234</v>
      </c>
      <c r="S11864" t="s">
        <v>258</v>
      </c>
      <c r="T11864" t="s">
        <v>259</v>
      </c>
      <c r="U11864" t="s">
        <v>443</v>
      </c>
    </row>
    <row r="11865" spans="1:21" x14ac:dyDescent="0.35">
      <c r="A11865" s="2" t="s">
        <v>183</v>
      </c>
      <c r="B11865" s="1" t="s">
        <v>185</v>
      </c>
      <c r="C11865" t="s">
        <v>508</v>
      </c>
      <c r="D11865" s="1" t="s">
        <v>78</v>
      </c>
      <c r="E11865" s="1" t="s">
        <v>25</v>
      </c>
      <c r="F11865" s="1" t="s">
        <v>15</v>
      </c>
      <c r="G11865" s="1" t="s">
        <v>215</v>
      </c>
      <c r="H11865" t="s">
        <v>36</v>
      </c>
      <c r="I11865" s="1" t="s">
        <v>293</v>
      </c>
      <c r="J11865" t="s">
        <v>72</v>
      </c>
      <c r="K11865" s="1" t="s">
        <v>22</v>
      </c>
      <c r="L11865" t="s">
        <v>278</v>
      </c>
      <c r="M11865" t="s">
        <v>79</v>
      </c>
      <c r="N11865">
        <v>1</v>
      </c>
      <c r="O11865" t="s">
        <v>232</v>
      </c>
      <c r="P11865">
        <v>0</v>
      </c>
      <c r="Q11865">
        <v>1</v>
      </c>
      <c r="R11865" t="s">
        <v>234</v>
      </c>
      <c r="S11865" t="s">
        <v>258</v>
      </c>
      <c r="T11865" t="s">
        <v>259</v>
      </c>
      <c r="U11865" t="s">
        <v>443</v>
      </c>
    </row>
    <row r="11866" spans="1:21" x14ac:dyDescent="0.35">
      <c r="A11866" s="2" t="s">
        <v>183</v>
      </c>
      <c r="B11866" s="1" t="s">
        <v>185</v>
      </c>
      <c r="C11866" t="s">
        <v>508</v>
      </c>
      <c r="D11866" s="1" t="s">
        <v>78</v>
      </c>
      <c r="E11866" s="1" t="s">
        <v>25</v>
      </c>
      <c r="F11866" s="1" t="s">
        <v>15</v>
      </c>
      <c r="G11866" s="1" t="s">
        <v>215</v>
      </c>
      <c r="H11866" t="s">
        <v>36</v>
      </c>
      <c r="I11866" s="1" t="s">
        <v>431</v>
      </c>
      <c r="J11866" t="s">
        <v>350</v>
      </c>
      <c r="K11866" s="1" t="s">
        <v>22</v>
      </c>
      <c r="L11866" t="s">
        <v>278</v>
      </c>
      <c r="M11866" t="s">
        <v>79</v>
      </c>
      <c r="N11866">
        <v>1</v>
      </c>
      <c r="O11866" t="s">
        <v>232</v>
      </c>
      <c r="P11866">
        <v>0</v>
      </c>
      <c r="Q11866">
        <v>1</v>
      </c>
      <c r="R11866" t="s">
        <v>234</v>
      </c>
      <c r="S11866" t="s">
        <v>258</v>
      </c>
      <c r="T11866" t="s">
        <v>259</v>
      </c>
      <c r="U11866" t="s">
        <v>443</v>
      </c>
    </row>
    <row r="11867" spans="1:21" x14ac:dyDescent="0.35">
      <c r="A11867" s="2" t="s">
        <v>183</v>
      </c>
      <c r="B11867" s="1" t="s">
        <v>185</v>
      </c>
      <c r="C11867" t="s">
        <v>508</v>
      </c>
      <c r="D11867" s="1" t="s">
        <v>78</v>
      </c>
      <c r="E11867" s="1" t="s">
        <v>25</v>
      </c>
      <c r="F11867" s="1" t="s">
        <v>15</v>
      </c>
      <c r="G11867" s="1" t="s">
        <v>215</v>
      </c>
      <c r="H11867" t="s">
        <v>24</v>
      </c>
      <c r="I11867" s="1" t="s">
        <v>395</v>
      </c>
      <c r="J11867" t="s">
        <v>350</v>
      </c>
      <c r="K11867" s="1" t="s">
        <v>64</v>
      </c>
      <c r="L11867" t="s">
        <v>278</v>
      </c>
      <c r="M11867" t="s">
        <v>67</v>
      </c>
      <c r="N11867">
        <v>1</v>
      </c>
      <c r="O11867" t="s">
        <v>232</v>
      </c>
      <c r="P11867">
        <v>1</v>
      </c>
      <c r="Q11867">
        <v>1</v>
      </c>
      <c r="R11867" t="s">
        <v>234</v>
      </c>
      <c r="S11867" t="s">
        <v>258</v>
      </c>
      <c r="T11867" t="s">
        <v>259</v>
      </c>
      <c r="U11867" t="s">
        <v>443</v>
      </c>
    </row>
    <row r="11868" spans="1:21" x14ac:dyDescent="0.35">
      <c r="A11868" s="2" t="s">
        <v>183</v>
      </c>
      <c r="B11868" s="1" t="s">
        <v>185</v>
      </c>
      <c r="C11868" t="s">
        <v>508</v>
      </c>
      <c r="D11868" s="1" t="s">
        <v>78</v>
      </c>
      <c r="E11868" s="1" t="s">
        <v>25</v>
      </c>
      <c r="F11868" s="1" t="s">
        <v>21</v>
      </c>
      <c r="G11868" s="1" t="s">
        <v>29</v>
      </c>
      <c r="H11868" t="s">
        <v>16</v>
      </c>
      <c r="I11868" s="1" t="s">
        <v>293</v>
      </c>
      <c r="J11868" t="s">
        <v>72</v>
      </c>
      <c r="K11868" s="1" t="s">
        <v>22</v>
      </c>
      <c r="L11868" t="s">
        <v>278</v>
      </c>
      <c r="M11868" t="s">
        <v>83</v>
      </c>
      <c r="N11868">
        <v>1</v>
      </c>
      <c r="O11868" t="s">
        <v>232</v>
      </c>
      <c r="P11868">
        <v>1</v>
      </c>
      <c r="Q11868">
        <v>1</v>
      </c>
      <c r="R11868" t="s">
        <v>234</v>
      </c>
      <c r="S11868" t="s">
        <v>258</v>
      </c>
      <c r="T11868" t="s">
        <v>259</v>
      </c>
      <c r="U11868" t="s">
        <v>443</v>
      </c>
    </row>
    <row r="11869" spans="1:21" x14ac:dyDescent="0.35">
      <c r="A11869" s="2" t="s">
        <v>183</v>
      </c>
      <c r="B11869" s="1" t="s">
        <v>185</v>
      </c>
      <c r="C11869" t="s">
        <v>508</v>
      </c>
      <c r="D11869" s="1" t="s">
        <v>78</v>
      </c>
      <c r="E11869" s="1" t="s">
        <v>25</v>
      </c>
      <c r="F11869" s="1" t="s">
        <v>21</v>
      </c>
      <c r="G11869" s="1" t="s">
        <v>29</v>
      </c>
      <c r="H11869" t="s">
        <v>30</v>
      </c>
      <c r="I11869" s="1" t="s">
        <v>293</v>
      </c>
      <c r="J11869" t="s">
        <v>72</v>
      </c>
      <c r="K11869" s="1" t="s">
        <v>22</v>
      </c>
      <c r="L11869" t="s">
        <v>363</v>
      </c>
      <c r="M11869" t="s">
        <v>79</v>
      </c>
      <c r="N11869">
        <v>1</v>
      </c>
      <c r="O11869" t="s">
        <v>232</v>
      </c>
      <c r="P11869">
        <v>0</v>
      </c>
      <c r="Q11869">
        <v>1</v>
      </c>
      <c r="R11869" t="s">
        <v>234</v>
      </c>
      <c r="S11869" t="s">
        <v>258</v>
      </c>
      <c r="T11869" t="s">
        <v>259</v>
      </c>
      <c r="U11869" t="s">
        <v>443</v>
      </c>
    </row>
    <row r="11870" spans="1:21" x14ac:dyDescent="0.35">
      <c r="A11870" s="2" t="s">
        <v>183</v>
      </c>
      <c r="B11870" s="1" t="s">
        <v>185</v>
      </c>
      <c r="C11870" t="s">
        <v>508</v>
      </c>
      <c r="D11870" s="1" t="s">
        <v>84</v>
      </c>
      <c r="E11870" s="1" t="s">
        <v>14</v>
      </c>
      <c r="F11870" s="1" t="s">
        <v>29</v>
      </c>
      <c r="G11870" s="1" t="s">
        <v>29</v>
      </c>
      <c r="H11870" t="s">
        <v>20</v>
      </c>
      <c r="I11870" s="1" t="s">
        <v>293</v>
      </c>
      <c r="J11870" t="s">
        <v>72</v>
      </c>
      <c r="K11870" s="1" t="s">
        <v>22</v>
      </c>
      <c r="L11870" t="s">
        <v>278</v>
      </c>
      <c r="M11870" t="s">
        <v>94</v>
      </c>
      <c r="N11870">
        <v>1</v>
      </c>
      <c r="O11870" t="s">
        <v>232</v>
      </c>
      <c r="P11870">
        <v>0</v>
      </c>
      <c r="Q11870">
        <v>1</v>
      </c>
      <c r="R11870" t="s">
        <v>234</v>
      </c>
      <c r="S11870" t="s">
        <v>258</v>
      </c>
      <c r="T11870" t="s">
        <v>259</v>
      </c>
      <c r="U11870" t="s">
        <v>443</v>
      </c>
    </row>
    <row r="11871" spans="1:21" x14ac:dyDescent="0.35">
      <c r="A11871" s="2" t="s">
        <v>183</v>
      </c>
      <c r="B11871" s="1" t="s">
        <v>185</v>
      </c>
      <c r="C11871" t="s">
        <v>508</v>
      </c>
      <c r="D11871" s="1" t="s">
        <v>84</v>
      </c>
      <c r="E11871" s="1" t="s">
        <v>14</v>
      </c>
      <c r="F11871" s="1" t="s">
        <v>21</v>
      </c>
      <c r="G11871" s="1" t="s">
        <v>29</v>
      </c>
      <c r="H11871" t="s">
        <v>16</v>
      </c>
      <c r="I11871" s="1" t="s">
        <v>293</v>
      </c>
      <c r="J11871" t="s">
        <v>72</v>
      </c>
      <c r="K11871" s="1" t="s">
        <v>18</v>
      </c>
      <c r="L11871" t="s">
        <v>278</v>
      </c>
      <c r="M11871" t="s">
        <v>100</v>
      </c>
      <c r="N11871">
        <v>1</v>
      </c>
      <c r="O11871" t="s">
        <v>232</v>
      </c>
      <c r="P11871">
        <v>0</v>
      </c>
      <c r="Q11871">
        <v>1</v>
      </c>
      <c r="R11871" t="s">
        <v>234</v>
      </c>
      <c r="S11871" t="s">
        <v>258</v>
      </c>
      <c r="T11871" t="s">
        <v>259</v>
      </c>
      <c r="U11871" t="s">
        <v>443</v>
      </c>
    </row>
    <row r="11872" spans="1:21" x14ac:dyDescent="0.35">
      <c r="A11872" s="2" t="s">
        <v>183</v>
      </c>
      <c r="B11872" s="1" t="s">
        <v>185</v>
      </c>
      <c r="C11872" t="s">
        <v>508</v>
      </c>
      <c r="D11872" s="1" t="s">
        <v>84</v>
      </c>
      <c r="E11872" s="1" t="s">
        <v>25</v>
      </c>
      <c r="F11872" s="1" t="s">
        <v>26</v>
      </c>
      <c r="G11872" s="1" t="s">
        <v>215</v>
      </c>
      <c r="H11872" t="s">
        <v>16</v>
      </c>
      <c r="I11872" s="1" t="s">
        <v>293</v>
      </c>
      <c r="J11872" t="s">
        <v>72</v>
      </c>
      <c r="K11872" s="1" t="s">
        <v>34</v>
      </c>
      <c r="L11872" t="s">
        <v>278</v>
      </c>
      <c r="M11872" t="s">
        <v>35</v>
      </c>
      <c r="N11872">
        <v>1</v>
      </c>
      <c r="O11872" t="s">
        <v>232</v>
      </c>
      <c r="P11872">
        <v>0</v>
      </c>
      <c r="Q11872">
        <v>1</v>
      </c>
      <c r="R11872" t="s">
        <v>234</v>
      </c>
      <c r="S11872" t="s">
        <v>258</v>
      </c>
      <c r="T11872" t="s">
        <v>259</v>
      </c>
      <c r="U11872" t="s">
        <v>443</v>
      </c>
    </row>
    <row r="11873" spans="1:21" x14ac:dyDescent="0.35">
      <c r="A11873" s="2" t="s">
        <v>183</v>
      </c>
      <c r="B11873" s="1" t="s">
        <v>185</v>
      </c>
      <c r="C11873" t="s">
        <v>508</v>
      </c>
      <c r="D11873" s="1" t="s">
        <v>84</v>
      </c>
      <c r="E11873" s="1" t="s">
        <v>25</v>
      </c>
      <c r="F11873" s="1" t="s">
        <v>26</v>
      </c>
      <c r="G11873" s="1" t="s">
        <v>215</v>
      </c>
      <c r="H11873" t="s">
        <v>16</v>
      </c>
      <c r="I11873" s="1" t="s">
        <v>293</v>
      </c>
      <c r="J11873" t="s">
        <v>72</v>
      </c>
      <c r="K11873" s="1" t="s">
        <v>22</v>
      </c>
      <c r="L11873" t="s">
        <v>278</v>
      </c>
      <c r="M11873" t="s">
        <v>45</v>
      </c>
      <c r="N11873">
        <v>1</v>
      </c>
      <c r="O11873" t="s">
        <v>232</v>
      </c>
      <c r="P11873">
        <v>1</v>
      </c>
      <c r="Q11873">
        <v>1</v>
      </c>
      <c r="R11873" t="s">
        <v>234</v>
      </c>
      <c r="S11873" t="s">
        <v>258</v>
      </c>
      <c r="T11873" t="s">
        <v>259</v>
      </c>
      <c r="U11873" t="s">
        <v>443</v>
      </c>
    </row>
    <row r="11874" spans="1:21" x14ac:dyDescent="0.35">
      <c r="A11874" s="2" t="s">
        <v>183</v>
      </c>
      <c r="B11874" s="1" t="s">
        <v>185</v>
      </c>
      <c r="C11874" t="s">
        <v>508</v>
      </c>
      <c r="D11874" s="1" t="s">
        <v>84</v>
      </c>
      <c r="E11874" s="1" t="s">
        <v>25</v>
      </c>
      <c r="F11874" s="1" t="s">
        <v>26</v>
      </c>
      <c r="G11874" s="1" t="s">
        <v>215</v>
      </c>
      <c r="H11874" t="s">
        <v>16</v>
      </c>
      <c r="I11874" s="1" t="s">
        <v>293</v>
      </c>
      <c r="J11874" t="s">
        <v>72</v>
      </c>
      <c r="K11874" s="1" t="s">
        <v>22</v>
      </c>
      <c r="L11874" t="s">
        <v>278</v>
      </c>
      <c r="M11874" t="s">
        <v>113</v>
      </c>
      <c r="N11874">
        <v>1</v>
      </c>
      <c r="O11874" t="s">
        <v>232</v>
      </c>
      <c r="P11874">
        <v>0</v>
      </c>
      <c r="Q11874">
        <v>1</v>
      </c>
      <c r="R11874" t="s">
        <v>234</v>
      </c>
      <c r="S11874" t="s">
        <v>258</v>
      </c>
      <c r="T11874" t="s">
        <v>259</v>
      </c>
      <c r="U11874" t="s">
        <v>443</v>
      </c>
    </row>
    <row r="11875" spans="1:21" x14ac:dyDescent="0.35">
      <c r="A11875" s="2" t="s">
        <v>183</v>
      </c>
      <c r="B11875" s="1" t="s">
        <v>185</v>
      </c>
      <c r="C11875" t="s">
        <v>508</v>
      </c>
      <c r="D11875" s="1" t="s">
        <v>84</v>
      </c>
      <c r="E11875" s="1" t="s">
        <v>25</v>
      </c>
      <c r="F11875" s="1" t="s">
        <v>26</v>
      </c>
      <c r="G11875" s="1" t="s">
        <v>215</v>
      </c>
      <c r="H11875" t="s">
        <v>30</v>
      </c>
      <c r="I11875" s="1" t="s">
        <v>293</v>
      </c>
      <c r="J11875" t="s">
        <v>72</v>
      </c>
      <c r="K11875" s="1" t="s">
        <v>18</v>
      </c>
      <c r="L11875" t="s">
        <v>278</v>
      </c>
      <c r="M11875" t="s">
        <v>19</v>
      </c>
      <c r="N11875">
        <v>1</v>
      </c>
      <c r="O11875" t="s">
        <v>232</v>
      </c>
      <c r="P11875">
        <v>1</v>
      </c>
      <c r="Q11875">
        <v>1</v>
      </c>
      <c r="R11875" t="s">
        <v>234</v>
      </c>
      <c r="S11875" t="s">
        <v>258</v>
      </c>
      <c r="T11875" t="s">
        <v>259</v>
      </c>
      <c r="U11875" t="s">
        <v>443</v>
      </c>
    </row>
    <row r="11876" spans="1:21" x14ac:dyDescent="0.35">
      <c r="A11876" s="2" t="s">
        <v>183</v>
      </c>
      <c r="B11876" s="1" t="s">
        <v>185</v>
      </c>
      <c r="C11876" t="s">
        <v>508</v>
      </c>
      <c r="D11876" s="1" t="s">
        <v>84</v>
      </c>
      <c r="E11876" s="1" t="s">
        <v>25</v>
      </c>
      <c r="F11876" s="1" t="s">
        <v>26</v>
      </c>
      <c r="G11876" s="1" t="s">
        <v>215</v>
      </c>
      <c r="H11876" t="s">
        <v>30</v>
      </c>
      <c r="I11876" s="1" t="s">
        <v>293</v>
      </c>
      <c r="J11876" t="s">
        <v>72</v>
      </c>
      <c r="K11876" s="1" t="s">
        <v>57</v>
      </c>
      <c r="L11876" t="s">
        <v>278</v>
      </c>
      <c r="M11876" t="s">
        <v>60</v>
      </c>
      <c r="N11876">
        <v>1</v>
      </c>
      <c r="O11876" t="s">
        <v>232</v>
      </c>
      <c r="P11876">
        <v>1</v>
      </c>
      <c r="Q11876">
        <v>1</v>
      </c>
      <c r="R11876" t="s">
        <v>234</v>
      </c>
      <c r="S11876" t="s">
        <v>258</v>
      </c>
      <c r="T11876" t="s">
        <v>259</v>
      </c>
      <c r="U11876" t="s">
        <v>443</v>
      </c>
    </row>
    <row r="11877" spans="1:21" x14ac:dyDescent="0.35">
      <c r="A11877" s="2" t="s">
        <v>183</v>
      </c>
      <c r="B11877" s="1" t="s">
        <v>185</v>
      </c>
      <c r="C11877" t="s">
        <v>508</v>
      </c>
      <c r="D11877" s="1" t="s">
        <v>84</v>
      </c>
      <c r="E11877" s="1" t="s">
        <v>25</v>
      </c>
      <c r="F11877" s="1" t="s">
        <v>26</v>
      </c>
      <c r="G11877" s="1" t="s">
        <v>215</v>
      </c>
      <c r="H11877" t="s">
        <v>40</v>
      </c>
      <c r="I11877" s="1" t="s">
        <v>293</v>
      </c>
      <c r="J11877" t="s">
        <v>72</v>
      </c>
      <c r="K11877" s="1" t="s">
        <v>22</v>
      </c>
      <c r="L11877" t="s">
        <v>278</v>
      </c>
      <c r="M11877" t="s">
        <v>45</v>
      </c>
      <c r="N11877">
        <v>1</v>
      </c>
      <c r="O11877" t="s">
        <v>232</v>
      </c>
      <c r="P11877">
        <v>0</v>
      </c>
      <c r="Q11877">
        <v>1</v>
      </c>
      <c r="R11877" t="s">
        <v>234</v>
      </c>
      <c r="S11877" t="s">
        <v>258</v>
      </c>
      <c r="T11877" t="s">
        <v>259</v>
      </c>
      <c r="U11877" t="s">
        <v>443</v>
      </c>
    </row>
    <row r="11878" spans="1:21" x14ac:dyDescent="0.35">
      <c r="A11878" s="2" t="s">
        <v>183</v>
      </c>
      <c r="B11878" s="1" t="s">
        <v>185</v>
      </c>
      <c r="C11878" t="s">
        <v>508</v>
      </c>
      <c r="D11878" s="1" t="s">
        <v>84</v>
      </c>
      <c r="E11878" s="1" t="s">
        <v>25</v>
      </c>
      <c r="F11878" s="1" t="s">
        <v>15</v>
      </c>
      <c r="G11878" s="1" t="s">
        <v>215</v>
      </c>
      <c r="H11878" t="s">
        <v>24</v>
      </c>
      <c r="I11878" s="1" t="s">
        <v>293</v>
      </c>
      <c r="J11878" t="s">
        <v>72</v>
      </c>
      <c r="K11878" s="1" t="s">
        <v>22</v>
      </c>
      <c r="L11878" t="s">
        <v>363</v>
      </c>
      <c r="M11878" t="s">
        <v>79</v>
      </c>
      <c r="N11878">
        <v>1</v>
      </c>
      <c r="O11878" t="s">
        <v>232</v>
      </c>
      <c r="P11878">
        <v>0</v>
      </c>
      <c r="Q11878">
        <v>1</v>
      </c>
      <c r="R11878" t="s">
        <v>234</v>
      </c>
      <c r="S11878" t="s">
        <v>258</v>
      </c>
      <c r="T11878" t="s">
        <v>259</v>
      </c>
      <c r="U11878" t="s">
        <v>443</v>
      </c>
    </row>
    <row r="11879" spans="1:21" x14ac:dyDescent="0.35">
      <c r="A11879" s="2" t="s">
        <v>183</v>
      </c>
      <c r="B11879" s="1" t="s">
        <v>185</v>
      </c>
      <c r="C11879" t="s">
        <v>508</v>
      </c>
      <c r="D11879" s="1" t="s">
        <v>84</v>
      </c>
      <c r="E11879" s="1" t="s">
        <v>25</v>
      </c>
      <c r="F11879" s="1" t="s">
        <v>15</v>
      </c>
      <c r="G11879" s="1" t="s">
        <v>215</v>
      </c>
      <c r="H11879" t="s">
        <v>24</v>
      </c>
      <c r="I11879" s="1" t="s">
        <v>293</v>
      </c>
      <c r="J11879" t="s">
        <v>72</v>
      </c>
      <c r="K11879" s="1" t="s">
        <v>22</v>
      </c>
      <c r="L11879" t="s">
        <v>363</v>
      </c>
      <c r="M11879" t="s">
        <v>31</v>
      </c>
      <c r="N11879">
        <v>1</v>
      </c>
      <c r="O11879" t="s">
        <v>232</v>
      </c>
      <c r="P11879">
        <v>1</v>
      </c>
      <c r="Q11879">
        <v>1</v>
      </c>
      <c r="R11879" t="s">
        <v>234</v>
      </c>
      <c r="S11879" t="s">
        <v>271</v>
      </c>
      <c r="T11879" t="s">
        <v>259</v>
      </c>
      <c r="U11879" t="s">
        <v>443</v>
      </c>
    </row>
    <row r="11880" spans="1:21" x14ac:dyDescent="0.35">
      <c r="A11880" s="2" t="s">
        <v>183</v>
      </c>
      <c r="B11880" s="1" t="s">
        <v>185</v>
      </c>
      <c r="C11880" t="s">
        <v>508</v>
      </c>
      <c r="D11880" s="1" t="s">
        <v>84</v>
      </c>
      <c r="E11880" s="1" t="s">
        <v>25</v>
      </c>
      <c r="F11880" s="1" t="s">
        <v>29</v>
      </c>
      <c r="G11880" s="1" t="s">
        <v>29</v>
      </c>
      <c r="H11880" t="s">
        <v>20</v>
      </c>
      <c r="I11880" s="1" t="s">
        <v>293</v>
      </c>
      <c r="J11880" t="s">
        <v>72</v>
      </c>
      <c r="K11880" s="1" t="s">
        <v>22</v>
      </c>
      <c r="L11880" t="s">
        <v>278</v>
      </c>
      <c r="M11880" t="s">
        <v>31</v>
      </c>
      <c r="N11880">
        <v>1</v>
      </c>
      <c r="O11880" t="s">
        <v>232</v>
      </c>
      <c r="P11880">
        <v>0</v>
      </c>
      <c r="Q11880">
        <v>1</v>
      </c>
      <c r="R11880" t="s">
        <v>234</v>
      </c>
      <c r="S11880" t="s">
        <v>258</v>
      </c>
      <c r="T11880" t="s">
        <v>259</v>
      </c>
      <c r="U11880" t="s">
        <v>443</v>
      </c>
    </row>
    <row r="11881" spans="1:21" x14ac:dyDescent="0.35">
      <c r="A11881" s="2" t="s">
        <v>183</v>
      </c>
      <c r="B11881" s="1" t="s">
        <v>185</v>
      </c>
      <c r="C11881" t="s">
        <v>508</v>
      </c>
      <c r="D11881" s="1" t="s">
        <v>84</v>
      </c>
      <c r="E11881" s="1" t="s">
        <v>25</v>
      </c>
      <c r="F11881" s="1" t="s">
        <v>29</v>
      </c>
      <c r="G11881" s="1" t="s">
        <v>29</v>
      </c>
      <c r="H11881" t="s">
        <v>20</v>
      </c>
      <c r="I11881" s="1" t="s">
        <v>293</v>
      </c>
      <c r="J11881" t="s">
        <v>72</v>
      </c>
      <c r="K11881" s="1" t="s">
        <v>22</v>
      </c>
      <c r="L11881" t="s">
        <v>363</v>
      </c>
      <c r="M11881" t="s">
        <v>31</v>
      </c>
      <c r="N11881">
        <v>1</v>
      </c>
      <c r="O11881" t="s">
        <v>232</v>
      </c>
      <c r="P11881">
        <v>1</v>
      </c>
      <c r="Q11881">
        <v>1</v>
      </c>
      <c r="R11881" t="s">
        <v>234</v>
      </c>
      <c r="S11881" t="s">
        <v>258</v>
      </c>
      <c r="T11881" t="s">
        <v>259</v>
      </c>
      <c r="U11881" t="s">
        <v>444</v>
      </c>
    </row>
    <row r="11882" spans="1:21" x14ac:dyDescent="0.35">
      <c r="A11882" s="2" t="s">
        <v>183</v>
      </c>
      <c r="B11882" s="1" t="s">
        <v>185</v>
      </c>
      <c r="C11882" t="s">
        <v>508</v>
      </c>
      <c r="D11882" s="1" t="s">
        <v>84</v>
      </c>
      <c r="E11882" s="1" t="s">
        <v>25</v>
      </c>
      <c r="F11882" s="1" t="s">
        <v>21</v>
      </c>
      <c r="G11882" s="1" t="s">
        <v>29</v>
      </c>
      <c r="H11882" t="s">
        <v>16</v>
      </c>
      <c r="I11882" s="1" t="s">
        <v>293</v>
      </c>
      <c r="J11882" t="s">
        <v>72</v>
      </c>
      <c r="K11882" s="1" t="s">
        <v>22</v>
      </c>
      <c r="L11882" t="s">
        <v>278</v>
      </c>
      <c r="M11882" t="s">
        <v>31</v>
      </c>
      <c r="N11882">
        <v>1</v>
      </c>
      <c r="O11882" t="s">
        <v>232</v>
      </c>
      <c r="P11882">
        <v>1</v>
      </c>
      <c r="Q11882">
        <v>1</v>
      </c>
      <c r="R11882" t="s">
        <v>234</v>
      </c>
      <c r="S11882" t="s">
        <v>258</v>
      </c>
      <c r="T11882" t="s">
        <v>259</v>
      </c>
      <c r="U11882" t="s">
        <v>443</v>
      </c>
    </row>
    <row r="11883" spans="1:21" x14ac:dyDescent="0.35">
      <c r="A11883" s="2" t="s">
        <v>183</v>
      </c>
      <c r="B11883" s="1" t="s">
        <v>185</v>
      </c>
      <c r="C11883" t="s">
        <v>508</v>
      </c>
      <c r="D11883" s="1" t="s">
        <v>85</v>
      </c>
      <c r="E11883" s="1" t="s">
        <v>25</v>
      </c>
      <c r="F11883" s="1" t="s">
        <v>26</v>
      </c>
      <c r="G11883" s="1" t="s">
        <v>215</v>
      </c>
      <c r="H11883" t="s">
        <v>16</v>
      </c>
      <c r="I11883" s="1" t="s">
        <v>348</v>
      </c>
      <c r="J11883" t="s">
        <v>297</v>
      </c>
      <c r="K11883" s="1" t="s">
        <v>22</v>
      </c>
      <c r="L11883" t="s">
        <v>278</v>
      </c>
      <c r="M11883" t="s">
        <v>144</v>
      </c>
      <c r="N11883">
        <v>1</v>
      </c>
      <c r="O11883" t="s">
        <v>349</v>
      </c>
      <c r="P11883">
        <v>1</v>
      </c>
      <c r="Q11883">
        <v>1</v>
      </c>
      <c r="R11883" t="s">
        <v>234</v>
      </c>
      <c r="S11883" t="s">
        <v>258</v>
      </c>
      <c r="T11883" t="s">
        <v>259</v>
      </c>
      <c r="U11883" t="s">
        <v>443</v>
      </c>
    </row>
    <row r="11884" spans="1:21" x14ac:dyDescent="0.35">
      <c r="A11884" s="2" t="s">
        <v>183</v>
      </c>
      <c r="B11884" s="1" t="s">
        <v>185</v>
      </c>
      <c r="C11884" t="s">
        <v>508</v>
      </c>
      <c r="D11884" s="1" t="s">
        <v>85</v>
      </c>
      <c r="E11884" s="1" t="s">
        <v>25</v>
      </c>
      <c r="F11884" s="1" t="s">
        <v>26</v>
      </c>
      <c r="G11884" s="1" t="s">
        <v>215</v>
      </c>
      <c r="H11884" t="s">
        <v>16</v>
      </c>
      <c r="I11884" s="1" t="s">
        <v>348</v>
      </c>
      <c r="J11884" t="s">
        <v>297</v>
      </c>
      <c r="K11884" s="1" t="s">
        <v>22</v>
      </c>
      <c r="L11884" t="s">
        <v>278</v>
      </c>
      <c r="M11884" t="s">
        <v>86</v>
      </c>
      <c r="N11884">
        <v>1</v>
      </c>
      <c r="O11884" t="s">
        <v>349</v>
      </c>
      <c r="P11884">
        <v>0</v>
      </c>
      <c r="Q11884">
        <v>1</v>
      </c>
      <c r="R11884" t="s">
        <v>234</v>
      </c>
      <c r="S11884" t="s">
        <v>258</v>
      </c>
      <c r="T11884" t="s">
        <v>259</v>
      </c>
      <c r="U11884" t="s">
        <v>443</v>
      </c>
    </row>
    <row r="11885" spans="1:21" x14ac:dyDescent="0.35">
      <c r="A11885" s="2" t="s">
        <v>183</v>
      </c>
      <c r="B11885" s="1" t="s">
        <v>185</v>
      </c>
      <c r="C11885" t="s">
        <v>508</v>
      </c>
      <c r="D11885" s="1" t="s">
        <v>85</v>
      </c>
      <c r="E11885" s="1" t="s">
        <v>25</v>
      </c>
      <c r="F11885" s="1" t="s">
        <v>26</v>
      </c>
      <c r="G11885" s="1" t="s">
        <v>215</v>
      </c>
      <c r="H11885" t="s">
        <v>16</v>
      </c>
      <c r="I11885" s="1" t="s">
        <v>348</v>
      </c>
      <c r="J11885" t="s">
        <v>297</v>
      </c>
      <c r="K11885" s="1" t="s">
        <v>22</v>
      </c>
      <c r="L11885" t="s">
        <v>278</v>
      </c>
      <c r="M11885" t="s">
        <v>86</v>
      </c>
      <c r="N11885">
        <v>1</v>
      </c>
      <c r="O11885" t="s">
        <v>349</v>
      </c>
      <c r="P11885">
        <v>1</v>
      </c>
      <c r="Q11885">
        <v>1</v>
      </c>
      <c r="R11885" t="s">
        <v>234</v>
      </c>
      <c r="S11885" t="s">
        <v>258</v>
      </c>
      <c r="T11885" t="s">
        <v>259</v>
      </c>
      <c r="U11885" t="s">
        <v>444</v>
      </c>
    </row>
    <row r="11886" spans="1:21" x14ac:dyDescent="0.35">
      <c r="A11886" s="2" t="s">
        <v>183</v>
      </c>
      <c r="B11886" s="1" t="s">
        <v>185</v>
      </c>
      <c r="C11886" t="s">
        <v>508</v>
      </c>
      <c r="D11886" s="1" t="s">
        <v>85</v>
      </c>
      <c r="E11886" s="1" t="s">
        <v>25</v>
      </c>
      <c r="F11886" s="1" t="s">
        <v>26</v>
      </c>
      <c r="G11886" s="1" t="s">
        <v>215</v>
      </c>
      <c r="H11886" t="s">
        <v>16</v>
      </c>
      <c r="I11886" s="1" t="s">
        <v>348</v>
      </c>
      <c r="J11886" t="s">
        <v>297</v>
      </c>
      <c r="K11886" s="1" t="s">
        <v>22</v>
      </c>
      <c r="L11886" t="s">
        <v>278</v>
      </c>
      <c r="M11886" t="s">
        <v>86</v>
      </c>
      <c r="N11886">
        <v>4</v>
      </c>
      <c r="O11886" t="s">
        <v>349</v>
      </c>
      <c r="P11886">
        <v>1</v>
      </c>
      <c r="Q11886">
        <v>1</v>
      </c>
      <c r="R11886" t="s">
        <v>234</v>
      </c>
      <c r="S11886" t="s">
        <v>258</v>
      </c>
      <c r="T11886" t="s">
        <v>259</v>
      </c>
      <c r="U11886" t="s">
        <v>443</v>
      </c>
    </row>
    <row r="11887" spans="1:21" x14ac:dyDescent="0.35">
      <c r="A11887" s="2" t="s">
        <v>183</v>
      </c>
      <c r="B11887" s="1" t="s">
        <v>185</v>
      </c>
      <c r="C11887" t="s">
        <v>508</v>
      </c>
      <c r="D11887" s="1" t="s">
        <v>85</v>
      </c>
      <c r="E11887" s="1" t="s">
        <v>25</v>
      </c>
      <c r="F11887" s="1" t="s">
        <v>26</v>
      </c>
      <c r="G11887" s="1" t="s">
        <v>215</v>
      </c>
      <c r="H11887" t="s">
        <v>20</v>
      </c>
      <c r="I11887" s="1" t="s">
        <v>348</v>
      </c>
      <c r="J11887" t="s">
        <v>297</v>
      </c>
      <c r="K11887" s="1" t="s">
        <v>22</v>
      </c>
      <c r="L11887" t="s">
        <v>278</v>
      </c>
      <c r="M11887" t="s">
        <v>86</v>
      </c>
      <c r="N11887">
        <v>1</v>
      </c>
      <c r="O11887" t="s">
        <v>349</v>
      </c>
      <c r="P11887">
        <v>1</v>
      </c>
      <c r="Q11887">
        <v>1</v>
      </c>
      <c r="R11887" t="s">
        <v>234</v>
      </c>
      <c r="S11887" t="s">
        <v>258</v>
      </c>
      <c r="T11887" t="s">
        <v>259</v>
      </c>
      <c r="U11887" t="s">
        <v>443</v>
      </c>
    </row>
    <row r="11888" spans="1:21" x14ac:dyDescent="0.35">
      <c r="A11888" s="2" t="s">
        <v>183</v>
      </c>
      <c r="B11888" s="1" t="s">
        <v>185</v>
      </c>
      <c r="C11888" t="s">
        <v>508</v>
      </c>
      <c r="D11888" s="1" t="s">
        <v>85</v>
      </c>
      <c r="E11888" s="1" t="s">
        <v>25</v>
      </c>
      <c r="F11888" s="1" t="s">
        <v>26</v>
      </c>
      <c r="G11888" s="1" t="s">
        <v>215</v>
      </c>
      <c r="H11888" t="s">
        <v>20</v>
      </c>
      <c r="I11888" s="1" t="s">
        <v>348</v>
      </c>
      <c r="J11888" t="s">
        <v>297</v>
      </c>
      <c r="K11888" s="1" t="s">
        <v>22</v>
      </c>
      <c r="L11888" t="s">
        <v>363</v>
      </c>
      <c r="M11888" t="s">
        <v>86</v>
      </c>
      <c r="N11888">
        <v>1</v>
      </c>
      <c r="O11888" t="s">
        <v>349</v>
      </c>
      <c r="P11888">
        <v>1</v>
      </c>
      <c r="Q11888">
        <v>1</v>
      </c>
      <c r="R11888" t="s">
        <v>234</v>
      </c>
      <c r="S11888" t="s">
        <v>258</v>
      </c>
      <c r="T11888" t="s">
        <v>259</v>
      </c>
      <c r="U11888" t="s">
        <v>443</v>
      </c>
    </row>
    <row r="11889" spans="1:21" x14ac:dyDescent="0.35">
      <c r="A11889" s="2" t="s">
        <v>183</v>
      </c>
      <c r="B11889" s="1" t="s">
        <v>185</v>
      </c>
      <c r="C11889" t="s">
        <v>508</v>
      </c>
      <c r="D11889" s="1" t="s">
        <v>85</v>
      </c>
      <c r="E11889" s="1" t="s">
        <v>25</v>
      </c>
      <c r="F11889" s="1" t="s">
        <v>26</v>
      </c>
      <c r="G11889" s="1" t="s">
        <v>215</v>
      </c>
      <c r="H11889" t="s">
        <v>27</v>
      </c>
      <c r="I11889" s="1" t="s">
        <v>348</v>
      </c>
      <c r="J11889" t="s">
        <v>297</v>
      </c>
      <c r="K11889" s="1" t="s">
        <v>22</v>
      </c>
      <c r="L11889" t="s">
        <v>278</v>
      </c>
      <c r="M11889" t="s">
        <v>86</v>
      </c>
      <c r="N11889">
        <v>1</v>
      </c>
      <c r="O11889" t="s">
        <v>349</v>
      </c>
      <c r="P11889">
        <v>1</v>
      </c>
      <c r="Q11889">
        <v>1</v>
      </c>
      <c r="R11889" t="s">
        <v>234</v>
      </c>
      <c r="S11889" t="s">
        <v>258</v>
      </c>
      <c r="T11889" t="s">
        <v>259</v>
      </c>
      <c r="U11889" t="s">
        <v>443</v>
      </c>
    </row>
    <row r="11890" spans="1:21" x14ac:dyDescent="0.35">
      <c r="A11890" s="2" t="s">
        <v>183</v>
      </c>
      <c r="B11890" s="1" t="s">
        <v>185</v>
      </c>
      <c r="C11890" t="s">
        <v>508</v>
      </c>
      <c r="D11890" s="1" t="s">
        <v>85</v>
      </c>
      <c r="E11890" s="1" t="s">
        <v>25</v>
      </c>
      <c r="F11890" s="1" t="s">
        <v>26</v>
      </c>
      <c r="G11890" s="1" t="s">
        <v>215</v>
      </c>
      <c r="H11890" t="s">
        <v>27</v>
      </c>
      <c r="I11890" s="1" t="s">
        <v>348</v>
      </c>
      <c r="J11890" t="s">
        <v>297</v>
      </c>
      <c r="K11890" s="1" t="s">
        <v>22</v>
      </c>
      <c r="L11890" t="s">
        <v>278</v>
      </c>
      <c r="M11890" t="s">
        <v>87</v>
      </c>
      <c r="N11890">
        <v>1</v>
      </c>
      <c r="O11890" t="s">
        <v>349</v>
      </c>
      <c r="P11890">
        <v>1</v>
      </c>
      <c r="Q11890">
        <v>1</v>
      </c>
      <c r="R11890" t="s">
        <v>234</v>
      </c>
      <c r="S11890" t="s">
        <v>258</v>
      </c>
      <c r="T11890" t="s">
        <v>259</v>
      </c>
      <c r="U11890" t="s">
        <v>444</v>
      </c>
    </row>
    <row r="11891" spans="1:21" x14ac:dyDescent="0.35">
      <c r="A11891" s="2" t="s">
        <v>183</v>
      </c>
      <c r="B11891" s="1" t="s">
        <v>185</v>
      </c>
      <c r="C11891" t="s">
        <v>508</v>
      </c>
      <c r="D11891" s="1" t="s">
        <v>85</v>
      </c>
      <c r="E11891" s="1" t="s">
        <v>25</v>
      </c>
      <c r="F11891" s="1" t="s">
        <v>26</v>
      </c>
      <c r="G11891" s="1" t="s">
        <v>215</v>
      </c>
      <c r="H11891" t="s">
        <v>30</v>
      </c>
      <c r="I11891" s="1" t="s">
        <v>348</v>
      </c>
      <c r="J11891" t="s">
        <v>297</v>
      </c>
      <c r="K11891" s="1" t="s">
        <v>22</v>
      </c>
      <c r="L11891" t="s">
        <v>278</v>
      </c>
      <c r="M11891" t="s">
        <v>86</v>
      </c>
      <c r="N11891">
        <v>1</v>
      </c>
      <c r="O11891" t="s">
        <v>349</v>
      </c>
      <c r="P11891">
        <v>1</v>
      </c>
      <c r="Q11891">
        <v>1</v>
      </c>
      <c r="R11891" t="s">
        <v>234</v>
      </c>
      <c r="S11891" t="s">
        <v>258</v>
      </c>
      <c r="T11891" t="s">
        <v>259</v>
      </c>
      <c r="U11891" t="s">
        <v>443</v>
      </c>
    </row>
    <row r="11892" spans="1:21" x14ac:dyDescent="0.35">
      <c r="A11892" s="2" t="s">
        <v>183</v>
      </c>
      <c r="B11892" s="1" t="s">
        <v>185</v>
      </c>
      <c r="C11892" t="s">
        <v>508</v>
      </c>
      <c r="D11892" s="1" t="s">
        <v>85</v>
      </c>
      <c r="E11892" s="1" t="s">
        <v>25</v>
      </c>
      <c r="F11892" s="1" t="s">
        <v>26</v>
      </c>
      <c r="G11892" s="1" t="s">
        <v>215</v>
      </c>
      <c r="H11892" t="s">
        <v>36</v>
      </c>
      <c r="I11892" s="1" t="s">
        <v>348</v>
      </c>
      <c r="J11892" t="s">
        <v>297</v>
      </c>
      <c r="K11892" s="1" t="s">
        <v>22</v>
      </c>
      <c r="L11892" t="s">
        <v>278</v>
      </c>
      <c r="M11892" t="s">
        <v>86</v>
      </c>
      <c r="N11892">
        <v>1</v>
      </c>
      <c r="O11892" t="s">
        <v>349</v>
      </c>
      <c r="P11892">
        <v>1</v>
      </c>
      <c r="Q11892">
        <v>1</v>
      </c>
      <c r="R11892" t="s">
        <v>234</v>
      </c>
      <c r="S11892" t="s">
        <v>258</v>
      </c>
      <c r="T11892" t="s">
        <v>259</v>
      </c>
      <c r="U11892" t="s">
        <v>444</v>
      </c>
    </row>
    <row r="11893" spans="1:21" x14ac:dyDescent="0.35">
      <c r="A11893" s="2" t="s">
        <v>183</v>
      </c>
      <c r="B11893" s="1" t="s">
        <v>185</v>
      </c>
      <c r="C11893" t="s">
        <v>508</v>
      </c>
      <c r="D11893" s="1" t="s">
        <v>85</v>
      </c>
      <c r="E11893" s="1" t="s">
        <v>25</v>
      </c>
      <c r="F11893" s="1" t="s">
        <v>15</v>
      </c>
      <c r="G11893" s="1" t="s">
        <v>215</v>
      </c>
      <c r="H11893" t="s">
        <v>27</v>
      </c>
      <c r="I11893" s="1" t="s">
        <v>348</v>
      </c>
      <c r="J11893" t="s">
        <v>297</v>
      </c>
      <c r="K11893" s="1" t="s">
        <v>22</v>
      </c>
      <c r="L11893" t="s">
        <v>278</v>
      </c>
      <c r="M11893" t="s">
        <v>86</v>
      </c>
      <c r="N11893">
        <v>1</v>
      </c>
      <c r="O11893" t="s">
        <v>349</v>
      </c>
      <c r="P11893">
        <v>0</v>
      </c>
      <c r="Q11893">
        <v>1</v>
      </c>
      <c r="R11893" t="s">
        <v>234</v>
      </c>
      <c r="S11893" t="s">
        <v>258</v>
      </c>
      <c r="T11893" t="s">
        <v>259</v>
      </c>
      <c r="U11893" t="s">
        <v>444</v>
      </c>
    </row>
    <row r="11894" spans="1:21" x14ac:dyDescent="0.35">
      <c r="A11894" s="2" t="s">
        <v>183</v>
      </c>
      <c r="B11894" s="1" t="s">
        <v>185</v>
      </c>
      <c r="C11894" t="s">
        <v>508</v>
      </c>
      <c r="D11894" s="1" t="s">
        <v>85</v>
      </c>
      <c r="E11894" s="1" t="s">
        <v>25</v>
      </c>
      <c r="F11894" s="1" t="s">
        <v>15</v>
      </c>
      <c r="G11894" s="1" t="s">
        <v>215</v>
      </c>
      <c r="H11894" t="s">
        <v>30</v>
      </c>
      <c r="I11894" s="1" t="s">
        <v>348</v>
      </c>
      <c r="J11894" t="s">
        <v>297</v>
      </c>
      <c r="K11894" s="1" t="s">
        <v>22</v>
      </c>
      <c r="L11894" t="s">
        <v>278</v>
      </c>
      <c r="M11894" t="s">
        <v>81</v>
      </c>
      <c r="N11894">
        <v>1</v>
      </c>
      <c r="O11894" t="s">
        <v>349</v>
      </c>
      <c r="P11894">
        <v>1</v>
      </c>
      <c r="Q11894">
        <v>1</v>
      </c>
      <c r="R11894" t="s">
        <v>234</v>
      </c>
      <c r="S11894" t="s">
        <v>258</v>
      </c>
      <c r="T11894" t="s">
        <v>259</v>
      </c>
      <c r="U11894" t="s">
        <v>444</v>
      </c>
    </row>
    <row r="11895" spans="1:21" x14ac:dyDescent="0.35">
      <c r="A11895" s="2" t="s">
        <v>183</v>
      </c>
      <c r="B11895" s="1" t="s">
        <v>185</v>
      </c>
      <c r="C11895" t="s">
        <v>508</v>
      </c>
      <c r="D11895" s="1" t="s">
        <v>85</v>
      </c>
      <c r="E11895" s="1" t="s">
        <v>25</v>
      </c>
      <c r="F11895" s="1" t="s">
        <v>15</v>
      </c>
      <c r="G11895" s="1" t="s">
        <v>215</v>
      </c>
      <c r="H11895" t="s">
        <v>36</v>
      </c>
      <c r="I11895" s="1" t="s">
        <v>348</v>
      </c>
      <c r="J11895" t="s">
        <v>297</v>
      </c>
      <c r="K11895" s="1" t="s">
        <v>22</v>
      </c>
      <c r="L11895" t="s">
        <v>363</v>
      </c>
      <c r="M11895" t="s">
        <v>81</v>
      </c>
      <c r="N11895">
        <v>1</v>
      </c>
      <c r="O11895" t="s">
        <v>349</v>
      </c>
      <c r="P11895">
        <v>1</v>
      </c>
      <c r="Q11895">
        <v>1</v>
      </c>
      <c r="R11895" t="s">
        <v>243</v>
      </c>
      <c r="S11895" t="s">
        <v>258</v>
      </c>
      <c r="T11895" t="s">
        <v>259</v>
      </c>
      <c r="U11895" t="s">
        <v>444</v>
      </c>
    </row>
    <row r="11896" spans="1:21" x14ac:dyDescent="0.35">
      <c r="A11896" s="2" t="s">
        <v>183</v>
      </c>
      <c r="B11896" s="1" t="s">
        <v>185</v>
      </c>
      <c r="C11896" t="s">
        <v>508</v>
      </c>
      <c r="D11896" s="1" t="s">
        <v>85</v>
      </c>
      <c r="E11896" s="1" t="s">
        <v>25</v>
      </c>
      <c r="F11896" s="1" t="s">
        <v>21</v>
      </c>
      <c r="G11896" s="1" t="s">
        <v>29</v>
      </c>
      <c r="H11896" t="s">
        <v>24</v>
      </c>
      <c r="I11896" s="1" t="s">
        <v>348</v>
      </c>
      <c r="J11896" t="s">
        <v>297</v>
      </c>
      <c r="K11896" s="1" t="s">
        <v>22</v>
      </c>
      <c r="L11896" t="s">
        <v>363</v>
      </c>
      <c r="M11896" t="s">
        <v>86</v>
      </c>
      <c r="N11896">
        <v>1</v>
      </c>
      <c r="O11896" t="s">
        <v>349</v>
      </c>
      <c r="P11896">
        <v>1</v>
      </c>
      <c r="Q11896">
        <v>1</v>
      </c>
      <c r="R11896" t="s">
        <v>234</v>
      </c>
      <c r="S11896" t="s">
        <v>258</v>
      </c>
      <c r="T11896" t="s">
        <v>259</v>
      </c>
      <c r="U11896" t="s">
        <v>443</v>
      </c>
    </row>
    <row r="11897" spans="1:21" x14ac:dyDescent="0.35">
      <c r="A11897" s="2" t="s">
        <v>183</v>
      </c>
      <c r="B11897" s="1" t="s">
        <v>185</v>
      </c>
      <c r="C11897" t="s">
        <v>508</v>
      </c>
      <c r="D11897" s="1" t="s">
        <v>101</v>
      </c>
      <c r="E11897" s="1" t="s">
        <v>14</v>
      </c>
      <c r="F11897" s="1" t="s">
        <v>33</v>
      </c>
      <c r="G11897" s="1" t="s">
        <v>214</v>
      </c>
      <c r="H11897" t="s">
        <v>24</v>
      </c>
      <c r="I11897" s="1" t="s">
        <v>293</v>
      </c>
      <c r="J11897" t="s">
        <v>72</v>
      </c>
      <c r="K11897" s="1" t="s">
        <v>22</v>
      </c>
      <c r="L11897" t="s">
        <v>363</v>
      </c>
      <c r="M11897" t="s">
        <v>113</v>
      </c>
      <c r="N11897">
        <v>1</v>
      </c>
      <c r="O11897" t="s">
        <v>232</v>
      </c>
      <c r="P11897">
        <v>1</v>
      </c>
      <c r="Q11897">
        <v>1</v>
      </c>
      <c r="R11897" t="s">
        <v>243</v>
      </c>
      <c r="S11897" t="s">
        <v>258</v>
      </c>
      <c r="T11897" t="s">
        <v>259</v>
      </c>
      <c r="U11897" t="s">
        <v>444</v>
      </c>
    </row>
    <row r="11898" spans="1:21" x14ac:dyDescent="0.35">
      <c r="A11898" s="2" t="s">
        <v>183</v>
      </c>
      <c r="B11898" s="1" t="s">
        <v>185</v>
      </c>
      <c r="C11898" t="s">
        <v>508</v>
      </c>
      <c r="D11898" s="1" t="s">
        <v>101</v>
      </c>
      <c r="E11898" s="1" t="s">
        <v>14</v>
      </c>
      <c r="F11898" s="1" t="s">
        <v>26</v>
      </c>
      <c r="G11898" s="1" t="s">
        <v>215</v>
      </c>
      <c r="H11898" t="s">
        <v>16</v>
      </c>
      <c r="I11898" s="1" t="s">
        <v>293</v>
      </c>
      <c r="J11898" t="s">
        <v>72</v>
      </c>
      <c r="K11898" s="1" t="s">
        <v>22</v>
      </c>
      <c r="L11898" t="s">
        <v>363</v>
      </c>
      <c r="M11898" t="s">
        <v>82</v>
      </c>
      <c r="N11898">
        <v>1</v>
      </c>
      <c r="O11898" t="s">
        <v>232</v>
      </c>
      <c r="P11898">
        <v>1</v>
      </c>
      <c r="Q11898">
        <v>1</v>
      </c>
      <c r="R11898" t="s">
        <v>234</v>
      </c>
      <c r="S11898" t="s">
        <v>258</v>
      </c>
      <c r="T11898" t="s">
        <v>259</v>
      </c>
      <c r="U11898" t="s">
        <v>443</v>
      </c>
    </row>
    <row r="11899" spans="1:21" x14ac:dyDescent="0.35">
      <c r="A11899" s="2" t="s">
        <v>183</v>
      </c>
      <c r="B11899" s="1" t="s">
        <v>185</v>
      </c>
      <c r="C11899" t="s">
        <v>508</v>
      </c>
      <c r="D11899" s="1" t="s">
        <v>101</v>
      </c>
      <c r="E11899" s="1" t="s">
        <v>14</v>
      </c>
      <c r="F11899" s="1" t="s">
        <v>15</v>
      </c>
      <c r="G11899" s="1" t="s">
        <v>215</v>
      </c>
      <c r="H11899" t="s">
        <v>52</v>
      </c>
      <c r="I11899" s="1" t="s">
        <v>293</v>
      </c>
      <c r="J11899" t="s">
        <v>72</v>
      </c>
      <c r="K11899" s="1" t="s">
        <v>22</v>
      </c>
      <c r="L11899" t="s">
        <v>278</v>
      </c>
      <c r="M11899" t="s">
        <v>82</v>
      </c>
      <c r="N11899">
        <v>1</v>
      </c>
      <c r="O11899" t="s">
        <v>232</v>
      </c>
      <c r="P11899">
        <v>0</v>
      </c>
      <c r="Q11899">
        <v>1</v>
      </c>
      <c r="R11899" t="s">
        <v>234</v>
      </c>
      <c r="S11899" t="s">
        <v>258</v>
      </c>
      <c r="T11899" t="s">
        <v>259</v>
      </c>
      <c r="U11899" t="s">
        <v>443</v>
      </c>
    </row>
    <row r="11900" spans="1:21" x14ac:dyDescent="0.35">
      <c r="A11900" s="2" t="s">
        <v>183</v>
      </c>
      <c r="B11900" s="1" t="s">
        <v>185</v>
      </c>
      <c r="C11900" t="s">
        <v>508</v>
      </c>
      <c r="D11900" s="1" t="s">
        <v>101</v>
      </c>
      <c r="E11900" s="1" t="s">
        <v>14</v>
      </c>
      <c r="F11900" s="1" t="s">
        <v>15</v>
      </c>
      <c r="G11900" s="1" t="s">
        <v>215</v>
      </c>
      <c r="H11900" t="s">
        <v>20</v>
      </c>
      <c r="I11900" s="1" t="s">
        <v>293</v>
      </c>
      <c r="J11900" t="s">
        <v>72</v>
      </c>
      <c r="K11900" s="1" t="s">
        <v>22</v>
      </c>
      <c r="L11900" t="s">
        <v>278</v>
      </c>
      <c r="M11900" t="s">
        <v>22</v>
      </c>
      <c r="N11900">
        <v>1</v>
      </c>
      <c r="O11900" t="s">
        <v>232</v>
      </c>
      <c r="P11900">
        <v>0</v>
      </c>
      <c r="Q11900">
        <v>1</v>
      </c>
      <c r="R11900" t="s">
        <v>234</v>
      </c>
      <c r="S11900" t="s">
        <v>258</v>
      </c>
      <c r="T11900" t="s">
        <v>259</v>
      </c>
      <c r="U11900" t="s">
        <v>443</v>
      </c>
    </row>
    <row r="11901" spans="1:21" x14ac:dyDescent="0.35">
      <c r="A11901" s="2" t="s">
        <v>183</v>
      </c>
      <c r="B11901" s="1" t="s">
        <v>185</v>
      </c>
      <c r="C11901" t="s">
        <v>508</v>
      </c>
      <c r="D11901" s="1" t="s">
        <v>101</v>
      </c>
      <c r="E11901" s="1" t="s">
        <v>14</v>
      </c>
      <c r="F11901" s="1" t="s">
        <v>15</v>
      </c>
      <c r="G11901" s="1" t="s">
        <v>215</v>
      </c>
      <c r="H11901" t="s">
        <v>27</v>
      </c>
      <c r="I11901" s="1" t="s">
        <v>293</v>
      </c>
      <c r="J11901" t="s">
        <v>72</v>
      </c>
      <c r="K11901" s="1" t="s">
        <v>75</v>
      </c>
      <c r="L11901" t="s">
        <v>278</v>
      </c>
      <c r="M11901" t="s">
        <v>76</v>
      </c>
      <c r="N11901">
        <v>1</v>
      </c>
      <c r="O11901" t="s">
        <v>234</v>
      </c>
      <c r="P11901">
        <v>0</v>
      </c>
      <c r="Q11901">
        <v>1</v>
      </c>
      <c r="R11901" t="s">
        <v>234</v>
      </c>
      <c r="S11901" t="s">
        <v>258</v>
      </c>
      <c r="T11901" t="s">
        <v>259</v>
      </c>
      <c r="U11901" t="s">
        <v>443</v>
      </c>
    </row>
    <row r="11902" spans="1:21" x14ac:dyDescent="0.35">
      <c r="A11902" s="2" t="s">
        <v>183</v>
      </c>
      <c r="B11902" s="1" t="s">
        <v>185</v>
      </c>
      <c r="C11902" t="s">
        <v>508</v>
      </c>
      <c r="D11902" s="1" t="s">
        <v>101</v>
      </c>
      <c r="E11902" s="1" t="s">
        <v>14</v>
      </c>
      <c r="F11902" s="1" t="s">
        <v>15</v>
      </c>
      <c r="G11902" s="1" t="s">
        <v>215</v>
      </c>
      <c r="H11902" t="s">
        <v>36</v>
      </c>
      <c r="I11902" s="1" t="s">
        <v>293</v>
      </c>
      <c r="J11902" t="s">
        <v>72</v>
      </c>
      <c r="K11902" s="1" t="s">
        <v>22</v>
      </c>
      <c r="L11902" t="s">
        <v>363</v>
      </c>
      <c r="M11902" t="s">
        <v>22</v>
      </c>
      <c r="N11902">
        <v>1</v>
      </c>
      <c r="O11902" t="s">
        <v>232</v>
      </c>
      <c r="P11902">
        <v>1</v>
      </c>
      <c r="Q11902">
        <v>1</v>
      </c>
      <c r="R11902" t="s">
        <v>234</v>
      </c>
      <c r="S11902" t="s">
        <v>258</v>
      </c>
      <c r="T11902" t="s">
        <v>259</v>
      </c>
      <c r="U11902" t="s">
        <v>443</v>
      </c>
    </row>
    <row r="11903" spans="1:21" x14ac:dyDescent="0.35">
      <c r="A11903" s="2" t="s">
        <v>183</v>
      </c>
      <c r="B11903" s="1" t="s">
        <v>185</v>
      </c>
      <c r="C11903" t="s">
        <v>508</v>
      </c>
      <c r="D11903" s="1" t="s">
        <v>101</v>
      </c>
      <c r="E11903" s="1" t="s">
        <v>14</v>
      </c>
      <c r="F11903" s="1" t="s">
        <v>21</v>
      </c>
      <c r="G11903" s="1" t="s">
        <v>29</v>
      </c>
      <c r="H11903" t="s">
        <v>52</v>
      </c>
      <c r="I11903" s="1" t="s">
        <v>293</v>
      </c>
      <c r="J11903" t="s">
        <v>72</v>
      </c>
      <c r="K11903" s="1" t="s">
        <v>22</v>
      </c>
      <c r="L11903" t="s">
        <v>278</v>
      </c>
      <c r="M11903" t="s">
        <v>82</v>
      </c>
      <c r="N11903">
        <v>1</v>
      </c>
      <c r="O11903" t="s">
        <v>232</v>
      </c>
      <c r="P11903">
        <v>0</v>
      </c>
      <c r="Q11903">
        <v>1</v>
      </c>
      <c r="R11903" t="s">
        <v>234</v>
      </c>
      <c r="S11903" t="s">
        <v>258</v>
      </c>
      <c r="T11903" t="s">
        <v>259</v>
      </c>
      <c r="U11903" t="s">
        <v>443</v>
      </c>
    </row>
    <row r="11904" spans="1:21" x14ac:dyDescent="0.35">
      <c r="A11904" s="2" t="s">
        <v>183</v>
      </c>
      <c r="B11904" s="1" t="s">
        <v>185</v>
      </c>
      <c r="C11904" t="s">
        <v>508</v>
      </c>
      <c r="D11904" s="1" t="s">
        <v>101</v>
      </c>
      <c r="E11904" s="1" t="s">
        <v>14</v>
      </c>
      <c r="F11904" s="1" t="s">
        <v>21</v>
      </c>
      <c r="G11904" s="1" t="s">
        <v>29</v>
      </c>
      <c r="H11904" t="s">
        <v>20</v>
      </c>
      <c r="I11904" s="1" t="s">
        <v>293</v>
      </c>
      <c r="J11904" t="s">
        <v>72</v>
      </c>
      <c r="K11904" s="1" t="s">
        <v>22</v>
      </c>
      <c r="L11904" t="s">
        <v>278</v>
      </c>
      <c r="M11904" t="s">
        <v>82</v>
      </c>
      <c r="N11904">
        <v>1</v>
      </c>
      <c r="O11904" t="s">
        <v>232</v>
      </c>
      <c r="P11904">
        <v>0</v>
      </c>
      <c r="Q11904">
        <v>1</v>
      </c>
      <c r="R11904" t="s">
        <v>234</v>
      </c>
      <c r="S11904" t="s">
        <v>258</v>
      </c>
      <c r="T11904" t="s">
        <v>259</v>
      </c>
      <c r="U11904" t="s">
        <v>443</v>
      </c>
    </row>
    <row r="11905" spans="1:21" x14ac:dyDescent="0.35">
      <c r="A11905" s="2" t="s">
        <v>183</v>
      </c>
      <c r="B11905" s="1" t="s">
        <v>185</v>
      </c>
      <c r="C11905" t="s">
        <v>508</v>
      </c>
      <c r="D11905" s="1" t="s">
        <v>101</v>
      </c>
      <c r="E11905" s="1" t="s">
        <v>25</v>
      </c>
      <c r="F11905" s="1" t="s">
        <v>33</v>
      </c>
      <c r="G11905" s="1" t="s">
        <v>214</v>
      </c>
      <c r="H11905" t="s">
        <v>27</v>
      </c>
      <c r="I11905" s="1" t="s">
        <v>395</v>
      </c>
      <c r="J11905" t="s">
        <v>350</v>
      </c>
      <c r="K11905" s="1" t="s">
        <v>22</v>
      </c>
      <c r="L11905" t="s">
        <v>278</v>
      </c>
      <c r="M11905" t="s">
        <v>82</v>
      </c>
      <c r="N11905">
        <v>1</v>
      </c>
      <c r="O11905" t="s">
        <v>232</v>
      </c>
      <c r="P11905">
        <v>1</v>
      </c>
      <c r="Q11905">
        <v>1</v>
      </c>
      <c r="R11905" t="s">
        <v>234</v>
      </c>
      <c r="S11905" t="s">
        <v>258</v>
      </c>
      <c r="T11905" t="s">
        <v>259</v>
      </c>
      <c r="U11905" t="s">
        <v>444</v>
      </c>
    </row>
    <row r="11906" spans="1:21" x14ac:dyDescent="0.35">
      <c r="A11906" s="2" t="s">
        <v>183</v>
      </c>
      <c r="B11906" s="1" t="s">
        <v>185</v>
      </c>
      <c r="C11906" t="s">
        <v>508</v>
      </c>
      <c r="D11906" s="1" t="s">
        <v>101</v>
      </c>
      <c r="E11906" s="1" t="s">
        <v>25</v>
      </c>
      <c r="F11906" s="1" t="s">
        <v>33</v>
      </c>
      <c r="G11906" s="1" t="s">
        <v>214</v>
      </c>
      <c r="H11906" t="s">
        <v>24</v>
      </c>
      <c r="I11906" s="1" t="s">
        <v>293</v>
      </c>
      <c r="J11906" t="s">
        <v>72</v>
      </c>
      <c r="K11906" s="1" t="s">
        <v>22</v>
      </c>
      <c r="L11906" t="s">
        <v>363</v>
      </c>
      <c r="M11906" t="s">
        <v>82</v>
      </c>
      <c r="N11906">
        <v>2</v>
      </c>
      <c r="O11906" t="s">
        <v>232</v>
      </c>
      <c r="P11906">
        <v>0</v>
      </c>
      <c r="Q11906">
        <v>1</v>
      </c>
      <c r="R11906" t="s">
        <v>234</v>
      </c>
      <c r="S11906" t="s">
        <v>258</v>
      </c>
      <c r="T11906" t="s">
        <v>259</v>
      </c>
      <c r="U11906" t="s">
        <v>443</v>
      </c>
    </row>
    <row r="11907" spans="1:21" x14ac:dyDescent="0.35">
      <c r="A11907" s="2" t="s">
        <v>183</v>
      </c>
      <c r="B11907" s="1" t="s">
        <v>185</v>
      </c>
      <c r="C11907" t="s">
        <v>508</v>
      </c>
      <c r="D11907" s="1" t="s">
        <v>101</v>
      </c>
      <c r="E11907" s="1" t="s">
        <v>25</v>
      </c>
      <c r="F11907" s="1" t="s">
        <v>26</v>
      </c>
      <c r="G11907" s="1" t="s">
        <v>215</v>
      </c>
      <c r="H11907" t="s">
        <v>52</v>
      </c>
      <c r="I11907" s="1" t="s">
        <v>293</v>
      </c>
      <c r="J11907" t="s">
        <v>72</v>
      </c>
      <c r="K11907" s="1" t="s">
        <v>22</v>
      </c>
      <c r="L11907" t="s">
        <v>278</v>
      </c>
      <c r="M11907" t="s">
        <v>82</v>
      </c>
      <c r="N11907">
        <v>1</v>
      </c>
      <c r="O11907" t="s">
        <v>232</v>
      </c>
      <c r="P11907">
        <v>0</v>
      </c>
      <c r="Q11907">
        <v>1</v>
      </c>
      <c r="R11907" t="s">
        <v>234</v>
      </c>
      <c r="S11907" t="s">
        <v>258</v>
      </c>
      <c r="T11907" t="s">
        <v>259</v>
      </c>
      <c r="U11907" t="s">
        <v>443</v>
      </c>
    </row>
    <row r="11908" spans="1:21" x14ac:dyDescent="0.35">
      <c r="A11908" s="2" t="s">
        <v>183</v>
      </c>
      <c r="B11908" s="1" t="s">
        <v>185</v>
      </c>
      <c r="C11908" t="s">
        <v>508</v>
      </c>
      <c r="D11908" s="1" t="s">
        <v>101</v>
      </c>
      <c r="E11908" s="1" t="s">
        <v>25</v>
      </c>
      <c r="F11908" s="1" t="s">
        <v>26</v>
      </c>
      <c r="G11908" s="1" t="s">
        <v>215</v>
      </c>
      <c r="H11908" t="s">
        <v>16</v>
      </c>
      <c r="I11908" s="1" t="s">
        <v>293</v>
      </c>
      <c r="J11908" t="s">
        <v>72</v>
      </c>
      <c r="K11908" s="1" t="s">
        <v>75</v>
      </c>
      <c r="L11908" t="s">
        <v>278</v>
      </c>
      <c r="M11908" t="s">
        <v>98</v>
      </c>
      <c r="N11908">
        <v>1</v>
      </c>
      <c r="O11908" t="s">
        <v>232</v>
      </c>
      <c r="P11908">
        <v>0</v>
      </c>
      <c r="Q11908">
        <v>1</v>
      </c>
      <c r="R11908" t="s">
        <v>234</v>
      </c>
      <c r="S11908" t="s">
        <v>258</v>
      </c>
      <c r="T11908" t="s">
        <v>259</v>
      </c>
      <c r="U11908" t="s">
        <v>443</v>
      </c>
    </row>
    <row r="11909" spans="1:21" x14ac:dyDescent="0.35">
      <c r="A11909" s="2" t="s">
        <v>183</v>
      </c>
      <c r="B11909" s="1" t="s">
        <v>185</v>
      </c>
      <c r="C11909" t="s">
        <v>508</v>
      </c>
      <c r="D11909" s="1" t="s">
        <v>101</v>
      </c>
      <c r="E11909" s="1" t="s">
        <v>25</v>
      </c>
      <c r="F11909" s="1" t="s">
        <v>26</v>
      </c>
      <c r="G11909" s="1" t="s">
        <v>215</v>
      </c>
      <c r="H11909" t="s">
        <v>16</v>
      </c>
      <c r="I11909" s="1" t="s">
        <v>293</v>
      </c>
      <c r="J11909" t="s">
        <v>72</v>
      </c>
      <c r="K11909" s="1" t="s">
        <v>22</v>
      </c>
      <c r="L11909" t="s">
        <v>278</v>
      </c>
      <c r="M11909" t="s">
        <v>82</v>
      </c>
      <c r="N11909">
        <v>1</v>
      </c>
      <c r="O11909" t="s">
        <v>232</v>
      </c>
      <c r="P11909">
        <v>0</v>
      </c>
      <c r="Q11909">
        <v>1</v>
      </c>
      <c r="R11909" t="s">
        <v>234</v>
      </c>
      <c r="S11909" t="s">
        <v>258</v>
      </c>
      <c r="T11909" t="s">
        <v>259</v>
      </c>
      <c r="U11909" t="s">
        <v>443</v>
      </c>
    </row>
    <row r="11910" spans="1:21" x14ac:dyDescent="0.35">
      <c r="A11910" s="2" t="s">
        <v>183</v>
      </c>
      <c r="B11910" s="1" t="s">
        <v>185</v>
      </c>
      <c r="C11910" t="s">
        <v>508</v>
      </c>
      <c r="D11910" s="1" t="s">
        <v>101</v>
      </c>
      <c r="E11910" s="1" t="s">
        <v>25</v>
      </c>
      <c r="F11910" s="1" t="s">
        <v>26</v>
      </c>
      <c r="G11910" s="1" t="s">
        <v>215</v>
      </c>
      <c r="H11910" t="s">
        <v>16</v>
      </c>
      <c r="I11910" s="1" t="s">
        <v>293</v>
      </c>
      <c r="J11910" t="s">
        <v>72</v>
      </c>
      <c r="K11910" s="1" t="s">
        <v>22</v>
      </c>
      <c r="L11910" t="s">
        <v>278</v>
      </c>
      <c r="M11910" t="s">
        <v>82</v>
      </c>
      <c r="N11910">
        <v>1</v>
      </c>
      <c r="O11910" t="s">
        <v>232</v>
      </c>
      <c r="P11910">
        <v>0</v>
      </c>
      <c r="Q11910">
        <v>1</v>
      </c>
      <c r="R11910" t="s">
        <v>234</v>
      </c>
      <c r="S11910" t="s">
        <v>271</v>
      </c>
      <c r="T11910" t="s">
        <v>259</v>
      </c>
      <c r="U11910" t="s">
        <v>443</v>
      </c>
    </row>
    <row r="11911" spans="1:21" x14ac:dyDescent="0.35">
      <c r="A11911" s="2" t="s">
        <v>183</v>
      </c>
      <c r="B11911" s="1" t="s">
        <v>185</v>
      </c>
      <c r="C11911" t="s">
        <v>508</v>
      </c>
      <c r="D11911" s="1" t="s">
        <v>101</v>
      </c>
      <c r="E11911" s="1" t="s">
        <v>25</v>
      </c>
      <c r="F11911" s="1" t="s">
        <v>26</v>
      </c>
      <c r="G11911" s="1" t="s">
        <v>215</v>
      </c>
      <c r="H11911" t="s">
        <v>16</v>
      </c>
      <c r="I11911" s="1" t="s">
        <v>293</v>
      </c>
      <c r="J11911" t="s">
        <v>72</v>
      </c>
      <c r="K11911" s="1" t="s">
        <v>22</v>
      </c>
      <c r="L11911" t="s">
        <v>278</v>
      </c>
      <c r="M11911" t="s">
        <v>82</v>
      </c>
      <c r="N11911">
        <v>2</v>
      </c>
      <c r="O11911" t="s">
        <v>232</v>
      </c>
      <c r="P11911">
        <v>1</v>
      </c>
      <c r="Q11911">
        <v>1</v>
      </c>
      <c r="R11911" t="s">
        <v>234</v>
      </c>
      <c r="S11911" t="s">
        <v>258</v>
      </c>
      <c r="T11911" t="s">
        <v>259</v>
      </c>
      <c r="U11911" t="s">
        <v>443</v>
      </c>
    </row>
    <row r="11912" spans="1:21" x14ac:dyDescent="0.35">
      <c r="A11912" s="2" t="s">
        <v>183</v>
      </c>
      <c r="B11912" s="1" t="s">
        <v>185</v>
      </c>
      <c r="C11912" t="s">
        <v>508</v>
      </c>
      <c r="D11912" s="1" t="s">
        <v>101</v>
      </c>
      <c r="E11912" s="1" t="s">
        <v>25</v>
      </c>
      <c r="F11912" s="1" t="s">
        <v>26</v>
      </c>
      <c r="G11912" s="1" t="s">
        <v>215</v>
      </c>
      <c r="H11912" t="s">
        <v>16</v>
      </c>
      <c r="I11912" s="1" t="s">
        <v>395</v>
      </c>
      <c r="J11912" t="s">
        <v>350</v>
      </c>
      <c r="K11912" s="1" t="s">
        <v>22</v>
      </c>
      <c r="L11912" t="s">
        <v>278</v>
      </c>
      <c r="M11912" t="s">
        <v>79</v>
      </c>
      <c r="N11912">
        <v>1</v>
      </c>
      <c r="O11912" t="s">
        <v>232</v>
      </c>
      <c r="P11912">
        <v>0</v>
      </c>
      <c r="Q11912">
        <v>1</v>
      </c>
      <c r="R11912" t="s">
        <v>234</v>
      </c>
      <c r="S11912" t="s">
        <v>258</v>
      </c>
      <c r="T11912" t="s">
        <v>259</v>
      </c>
      <c r="U11912" t="s">
        <v>443</v>
      </c>
    </row>
    <row r="11913" spans="1:21" x14ac:dyDescent="0.35">
      <c r="A11913" s="2" t="s">
        <v>183</v>
      </c>
      <c r="B11913" s="1" t="s">
        <v>185</v>
      </c>
      <c r="C11913" t="s">
        <v>508</v>
      </c>
      <c r="D11913" s="1" t="s">
        <v>101</v>
      </c>
      <c r="E11913" s="1" t="s">
        <v>25</v>
      </c>
      <c r="F11913" s="1" t="s">
        <v>26</v>
      </c>
      <c r="G11913" s="1" t="s">
        <v>215</v>
      </c>
      <c r="H11913" t="s">
        <v>20</v>
      </c>
      <c r="I11913" s="1" t="s">
        <v>293</v>
      </c>
      <c r="J11913" t="s">
        <v>72</v>
      </c>
      <c r="K11913" s="1" t="s">
        <v>22</v>
      </c>
      <c r="L11913" t="s">
        <v>278</v>
      </c>
      <c r="M11913" t="s">
        <v>82</v>
      </c>
      <c r="N11913">
        <v>1</v>
      </c>
      <c r="O11913" t="s">
        <v>232</v>
      </c>
      <c r="P11913">
        <v>0</v>
      </c>
      <c r="Q11913">
        <v>1</v>
      </c>
      <c r="R11913" t="s">
        <v>234</v>
      </c>
      <c r="S11913" t="s">
        <v>258</v>
      </c>
      <c r="T11913" t="s">
        <v>259</v>
      </c>
      <c r="U11913" t="s">
        <v>443</v>
      </c>
    </row>
    <row r="11914" spans="1:21" x14ac:dyDescent="0.35">
      <c r="A11914" s="2" t="s">
        <v>183</v>
      </c>
      <c r="B11914" s="1" t="s">
        <v>185</v>
      </c>
      <c r="C11914" t="s">
        <v>508</v>
      </c>
      <c r="D11914" s="1" t="s">
        <v>101</v>
      </c>
      <c r="E11914" s="1" t="s">
        <v>25</v>
      </c>
      <c r="F11914" s="1" t="s">
        <v>26</v>
      </c>
      <c r="G11914" s="1" t="s">
        <v>215</v>
      </c>
      <c r="H11914" t="s">
        <v>20</v>
      </c>
      <c r="I11914" s="1" t="s">
        <v>293</v>
      </c>
      <c r="J11914" t="s">
        <v>72</v>
      </c>
      <c r="K11914" s="1" t="s">
        <v>22</v>
      </c>
      <c r="L11914" t="s">
        <v>278</v>
      </c>
      <c r="M11914" t="s">
        <v>22</v>
      </c>
      <c r="N11914">
        <v>1</v>
      </c>
      <c r="O11914" t="s">
        <v>232</v>
      </c>
      <c r="P11914">
        <v>1</v>
      </c>
      <c r="Q11914">
        <v>1</v>
      </c>
      <c r="R11914" t="s">
        <v>234</v>
      </c>
      <c r="S11914" t="s">
        <v>258</v>
      </c>
      <c r="T11914" t="s">
        <v>259</v>
      </c>
      <c r="U11914" t="s">
        <v>443</v>
      </c>
    </row>
    <row r="11915" spans="1:21" x14ac:dyDescent="0.35">
      <c r="A11915" s="2" t="s">
        <v>183</v>
      </c>
      <c r="B11915" s="1" t="s">
        <v>185</v>
      </c>
      <c r="C11915" t="s">
        <v>508</v>
      </c>
      <c r="D11915" s="1" t="s">
        <v>101</v>
      </c>
      <c r="E11915" s="1" t="s">
        <v>25</v>
      </c>
      <c r="F11915" s="1" t="s">
        <v>26</v>
      </c>
      <c r="G11915" s="1" t="s">
        <v>215</v>
      </c>
      <c r="H11915" t="s">
        <v>20</v>
      </c>
      <c r="I11915" s="1" t="s">
        <v>395</v>
      </c>
      <c r="J11915" t="s">
        <v>350</v>
      </c>
      <c r="K11915" s="1" t="s">
        <v>22</v>
      </c>
      <c r="L11915" t="s">
        <v>278</v>
      </c>
      <c r="M11915" t="s">
        <v>79</v>
      </c>
      <c r="N11915">
        <v>1</v>
      </c>
      <c r="O11915" t="s">
        <v>232</v>
      </c>
      <c r="P11915">
        <v>1</v>
      </c>
      <c r="Q11915">
        <v>1</v>
      </c>
      <c r="R11915" t="s">
        <v>234</v>
      </c>
      <c r="S11915" t="s">
        <v>258</v>
      </c>
      <c r="T11915" t="s">
        <v>259</v>
      </c>
      <c r="U11915" t="s">
        <v>443</v>
      </c>
    </row>
    <row r="11916" spans="1:21" x14ac:dyDescent="0.35">
      <c r="A11916" s="2" t="s">
        <v>183</v>
      </c>
      <c r="B11916" s="1" t="s">
        <v>185</v>
      </c>
      <c r="C11916" t="s">
        <v>508</v>
      </c>
      <c r="D11916" s="1" t="s">
        <v>101</v>
      </c>
      <c r="E11916" s="1" t="s">
        <v>25</v>
      </c>
      <c r="F11916" s="1" t="s">
        <v>26</v>
      </c>
      <c r="G11916" s="1" t="s">
        <v>215</v>
      </c>
      <c r="H11916" t="s">
        <v>27</v>
      </c>
      <c r="I11916" s="1" t="s">
        <v>396</v>
      </c>
      <c r="J11916" t="s">
        <v>158</v>
      </c>
      <c r="K11916" s="1" t="s">
        <v>22</v>
      </c>
      <c r="L11916" t="s">
        <v>278</v>
      </c>
      <c r="M11916" t="s">
        <v>82</v>
      </c>
      <c r="N11916">
        <v>1</v>
      </c>
      <c r="O11916" t="s">
        <v>232</v>
      </c>
      <c r="P11916">
        <v>1</v>
      </c>
      <c r="Q11916" t="s">
        <v>464</v>
      </c>
      <c r="R11916" t="s">
        <v>234</v>
      </c>
      <c r="S11916" t="s">
        <v>258</v>
      </c>
      <c r="T11916" t="s">
        <v>259</v>
      </c>
      <c r="U11916" t="s">
        <v>443</v>
      </c>
    </row>
    <row r="11917" spans="1:21" x14ac:dyDescent="0.35">
      <c r="A11917" s="2" t="s">
        <v>183</v>
      </c>
      <c r="B11917" s="1" t="s">
        <v>185</v>
      </c>
      <c r="C11917" t="s">
        <v>508</v>
      </c>
      <c r="D11917" s="1" t="s">
        <v>101</v>
      </c>
      <c r="E11917" s="1" t="s">
        <v>25</v>
      </c>
      <c r="F11917" s="1" t="s">
        <v>26</v>
      </c>
      <c r="G11917" s="1" t="s">
        <v>215</v>
      </c>
      <c r="H11917" t="s">
        <v>27</v>
      </c>
      <c r="I11917" s="1" t="s">
        <v>396</v>
      </c>
      <c r="J11917" t="s">
        <v>158</v>
      </c>
      <c r="K11917" s="1" t="s">
        <v>22</v>
      </c>
      <c r="L11917" t="s">
        <v>363</v>
      </c>
      <c r="M11917" t="s">
        <v>82</v>
      </c>
      <c r="N11917">
        <v>1</v>
      </c>
      <c r="O11917" t="s">
        <v>232</v>
      </c>
      <c r="P11917">
        <v>1</v>
      </c>
      <c r="Q11917" t="s">
        <v>464</v>
      </c>
      <c r="R11917" t="s">
        <v>234</v>
      </c>
      <c r="S11917" t="s">
        <v>258</v>
      </c>
      <c r="T11917" t="s">
        <v>259</v>
      </c>
      <c r="U11917" t="s">
        <v>443</v>
      </c>
    </row>
    <row r="11918" spans="1:21" x14ac:dyDescent="0.35">
      <c r="A11918" s="2" t="s">
        <v>183</v>
      </c>
      <c r="B11918" s="1" t="s">
        <v>185</v>
      </c>
      <c r="C11918" t="s">
        <v>508</v>
      </c>
      <c r="D11918" s="1" t="s">
        <v>101</v>
      </c>
      <c r="E11918" s="1" t="s">
        <v>25</v>
      </c>
      <c r="F11918" s="1" t="s">
        <v>26</v>
      </c>
      <c r="G11918" s="1" t="s">
        <v>215</v>
      </c>
      <c r="H11918" t="s">
        <v>27</v>
      </c>
      <c r="I11918" s="1" t="s">
        <v>293</v>
      </c>
      <c r="J11918" t="s">
        <v>72</v>
      </c>
      <c r="K11918" s="1" t="s">
        <v>22</v>
      </c>
      <c r="L11918" t="s">
        <v>278</v>
      </c>
      <c r="M11918" t="s">
        <v>82</v>
      </c>
      <c r="N11918">
        <v>1</v>
      </c>
      <c r="O11918" t="s">
        <v>232</v>
      </c>
      <c r="P11918">
        <v>1</v>
      </c>
      <c r="Q11918">
        <v>1</v>
      </c>
      <c r="R11918" t="s">
        <v>234</v>
      </c>
      <c r="S11918" t="s">
        <v>258</v>
      </c>
      <c r="T11918" t="s">
        <v>259</v>
      </c>
      <c r="U11918" t="s">
        <v>443</v>
      </c>
    </row>
    <row r="11919" spans="1:21" x14ac:dyDescent="0.35">
      <c r="A11919" s="2" t="s">
        <v>183</v>
      </c>
      <c r="B11919" s="1" t="s">
        <v>185</v>
      </c>
      <c r="C11919" t="s">
        <v>508</v>
      </c>
      <c r="D11919" s="1" t="s">
        <v>101</v>
      </c>
      <c r="E11919" s="1" t="s">
        <v>25</v>
      </c>
      <c r="F11919" s="1" t="s">
        <v>26</v>
      </c>
      <c r="G11919" s="1" t="s">
        <v>215</v>
      </c>
      <c r="H11919" t="s">
        <v>30</v>
      </c>
      <c r="I11919" s="1" t="s">
        <v>396</v>
      </c>
      <c r="J11919" t="s">
        <v>158</v>
      </c>
      <c r="K11919" s="1" t="s">
        <v>22</v>
      </c>
      <c r="L11919" t="s">
        <v>278</v>
      </c>
      <c r="M11919" t="s">
        <v>82</v>
      </c>
      <c r="N11919">
        <v>1</v>
      </c>
      <c r="O11919" t="s">
        <v>232</v>
      </c>
      <c r="P11919">
        <v>0</v>
      </c>
      <c r="Q11919" t="s">
        <v>464</v>
      </c>
      <c r="R11919" t="s">
        <v>234</v>
      </c>
      <c r="S11919" t="s">
        <v>258</v>
      </c>
      <c r="T11919" t="s">
        <v>259</v>
      </c>
      <c r="U11919" t="s">
        <v>443</v>
      </c>
    </row>
    <row r="11920" spans="1:21" x14ac:dyDescent="0.35">
      <c r="A11920" s="2" t="s">
        <v>183</v>
      </c>
      <c r="B11920" s="1" t="s">
        <v>185</v>
      </c>
      <c r="C11920" t="s">
        <v>508</v>
      </c>
      <c r="D11920" s="1" t="s">
        <v>101</v>
      </c>
      <c r="E11920" s="1" t="s">
        <v>25</v>
      </c>
      <c r="F11920" s="1" t="s">
        <v>26</v>
      </c>
      <c r="G11920" s="1" t="s">
        <v>215</v>
      </c>
      <c r="H11920" t="s">
        <v>30</v>
      </c>
      <c r="I11920" s="1" t="s">
        <v>293</v>
      </c>
      <c r="J11920" t="s">
        <v>72</v>
      </c>
      <c r="K11920" s="1" t="s">
        <v>22</v>
      </c>
      <c r="L11920" t="s">
        <v>363</v>
      </c>
      <c r="M11920" t="s">
        <v>31</v>
      </c>
      <c r="N11920">
        <v>1</v>
      </c>
      <c r="O11920" t="s">
        <v>232</v>
      </c>
      <c r="P11920">
        <v>1</v>
      </c>
      <c r="Q11920">
        <v>1</v>
      </c>
      <c r="R11920" t="s">
        <v>234</v>
      </c>
      <c r="S11920" t="s">
        <v>258</v>
      </c>
      <c r="T11920" t="s">
        <v>259</v>
      </c>
      <c r="U11920" t="s">
        <v>443</v>
      </c>
    </row>
    <row r="11921" spans="1:21" x14ac:dyDescent="0.35">
      <c r="A11921" s="2" t="s">
        <v>183</v>
      </c>
      <c r="B11921" s="1" t="s">
        <v>185</v>
      </c>
      <c r="C11921" t="s">
        <v>508</v>
      </c>
      <c r="D11921" s="1" t="s">
        <v>101</v>
      </c>
      <c r="E11921" s="1" t="s">
        <v>25</v>
      </c>
      <c r="F11921" s="1" t="s">
        <v>26</v>
      </c>
      <c r="G11921" s="1" t="s">
        <v>215</v>
      </c>
      <c r="H11921" t="s">
        <v>36</v>
      </c>
      <c r="I11921" s="1" t="s">
        <v>395</v>
      </c>
      <c r="J11921" t="s">
        <v>350</v>
      </c>
      <c r="K11921" s="1" t="s">
        <v>22</v>
      </c>
      <c r="L11921" t="s">
        <v>278</v>
      </c>
      <c r="M11921" t="s">
        <v>79</v>
      </c>
      <c r="N11921">
        <v>1</v>
      </c>
      <c r="O11921" t="s">
        <v>232</v>
      </c>
      <c r="P11921">
        <v>0</v>
      </c>
      <c r="Q11921">
        <v>1</v>
      </c>
      <c r="R11921" t="s">
        <v>234</v>
      </c>
      <c r="S11921" t="s">
        <v>258</v>
      </c>
      <c r="T11921" t="s">
        <v>259</v>
      </c>
      <c r="U11921" t="s">
        <v>443</v>
      </c>
    </row>
    <row r="11922" spans="1:21" x14ac:dyDescent="0.35">
      <c r="A11922" s="2" t="s">
        <v>183</v>
      </c>
      <c r="B11922" s="1" t="s">
        <v>185</v>
      </c>
      <c r="C11922" t="s">
        <v>508</v>
      </c>
      <c r="D11922" s="1" t="s">
        <v>101</v>
      </c>
      <c r="E11922" s="1" t="s">
        <v>25</v>
      </c>
      <c r="F11922" s="1" t="s">
        <v>26</v>
      </c>
      <c r="G11922" s="1" t="s">
        <v>215</v>
      </c>
      <c r="H11922" t="s">
        <v>24</v>
      </c>
      <c r="I11922" s="1" t="s">
        <v>395</v>
      </c>
      <c r="J11922" t="s">
        <v>350</v>
      </c>
      <c r="K11922" s="1" t="s">
        <v>22</v>
      </c>
      <c r="L11922" t="s">
        <v>278</v>
      </c>
      <c r="M11922" t="s">
        <v>82</v>
      </c>
      <c r="N11922">
        <v>1</v>
      </c>
      <c r="O11922" t="s">
        <v>232</v>
      </c>
      <c r="P11922">
        <v>0</v>
      </c>
      <c r="Q11922">
        <v>1</v>
      </c>
      <c r="R11922" t="s">
        <v>234</v>
      </c>
      <c r="S11922" t="s">
        <v>258</v>
      </c>
      <c r="T11922" t="s">
        <v>259</v>
      </c>
      <c r="U11922" t="s">
        <v>444</v>
      </c>
    </row>
    <row r="11923" spans="1:21" x14ac:dyDescent="0.35">
      <c r="A11923" s="2" t="s">
        <v>183</v>
      </c>
      <c r="B11923" s="1" t="s">
        <v>185</v>
      </c>
      <c r="C11923" t="s">
        <v>508</v>
      </c>
      <c r="D11923" s="1" t="s">
        <v>101</v>
      </c>
      <c r="E11923" s="1" t="s">
        <v>25</v>
      </c>
      <c r="F11923" s="1" t="s">
        <v>15</v>
      </c>
      <c r="G11923" s="1" t="s">
        <v>215</v>
      </c>
      <c r="H11923" t="s">
        <v>20</v>
      </c>
      <c r="I11923" s="1" t="s">
        <v>293</v>
      </c>
      <c r="J11923" t="s">
        <v>72</v>
      </c>
      <c r="K11923" s="1" t="s">
        <v>22</v>
      </c>
      <c r="L11923" t="s">
        <v>363</v>
      </c>
      <c r="M11923" t="s">
        <v>45</v>
      </c>
      <c r="N11923">
        <v>1</v>
      </c>
      <c r="O11923" t="s">
        <v>232</v>
      </c>
      <c r="P11923">
        <v>0</v>
      </c>
      <c r="Q11923">
        <v>1</v>
      </c>
      <c r="R11923" t="s">
        <v>234</v>
      </c>
      <c r="S11923" t="s">
        <v>258</v>
      </c>
      <c r="T11923" t="s">
        <v>259</v>
      </c>
      <c r="U11923" t="s">
        <v>443</v>
      </c>
    </row>
    <row r="11924" spans="1:21" x14ac:dyDescent="0.35">
      <c r="A11924" s="2" t="s">
        <v>183</v>
      </c>
      <c r="B11924" s="1" t="s">
        <v>185</v>
      </c>
      <c r="C11924" t="s">
        <v>508</v>
      </c>
      <c r="D11924" s="1" t="s">
        <v>101</v>
      </c>
      <c r="E11924" s="1" t="s">
        <v>25</v>
      </c>
      <c r="F11924" s="1" t="s">
        <v>15</v>
      </c>
      <c r="G11924" s="1" t="s">
        <v>215</v>
      </c>
      <c r="H11924" t="s">
        <v>20</v>
      </c>
      <c r="I11924" s="1" t="s">
        <v>395</v>
      </c>
      <c r="J11924" t="s">
        <v>350</v>
      </c>
      <c r="K11924" s="1" t="s">
        <v>22</v>
      </c>
      <c r="L11924" t="s">
        <v>363</v>
      </c>
      <c r="M11924" t="s">
        <v>82</v>
      </c>
      <c r="N11924">
        <v>1</v>
      </c>
      <c r="O11924" t="s">
        <v>232</v>
      </c>
      <c r="P11924">
        <v>1</v>
      </c>
      <c r="Q11924">
        <v>1</v>
      </c>
      <c r="R11924" t="s">
        <v>234</v>
      </c>
      <c r="S11924" t="s">
        <v>258</v>
      </c>
      <c r="T11924" t="s">
        <v>259</v>
      </c>
      <c r="U11924" t="s">
        <v>444</v>
      </c>
    </row>
    <row r="11925" spans="1:21" x14ac:dyDescent="0.35">
      <c r="A11925" s="2" t="s">
        <v>183</v>
      </c>
      <c r="B11925" s="1" t="s">
        <v>185</v>
      </c>
      <c r="C11925" t="s">
        <v>508</v>
      </c>
      <c r="D11925" s="1" t="s">
        <v>101</v>
      </c>
      <c r="E11925" s="1" t="s">
        <v>25</v>
      </c>
      <c r="F11925" s="1" t="s">
        <v>15</v>
      </c>
      <c r="G11925" s="1" t="s">
        <v>215</v>
      </c>
      <c r="H11925" t="s">
        <v>20</v>
      </c>
      <c r="I11925" s="1" t="s">
        <v>395</v>
      </c>
      <c r="J11925" t="s">
        <v>350</v>
      </c>
      <c r="K11925" s="1" t="s">
        <v>22</v>
      </c>
      <c r="L11925" t="s">
        <v>363</v>
      </c>
      <c r="M11925" t="s">
        <v>82</v>
      </c>
      <c r="N11925">
        <v>1</v>
      </c>
      <c r="O11925" t="s">
        <v>232</v>
      </c>
      <c r="P11925">
        <v>1</v>
      </c>
      <c r="Q11925">
        <v>1</v>
      </c>
      <c r="R11925" t="s">
        <v>234</v>
      </c>
      <c r="S11925" t="s">
        <v>271</v>
      </c>
      <c r="T11925" t="s">
        <v>259</v>
      </c>
      <c r="U11925" t="s">
        <v>444</v>
      </c>
    </row>
    <row r="11926" spans="1:21" x14ac:dyDescent="0.35">
      <c r="A11926" s="2" t="s">
        <v>183</v>
      </c>
      <c r="B11926" s="1" t="s">
        <v>185</v>
      </c>
      <c r="C11926" t="s">
        <v>508</v>
      </c>
      <c r="D11926" s="1" t="s">
        <v>101</v>
      </c>
      <c r="E11926" s="1" t="s">
        <v>25</v>
      </c>
      <c r="F11926" s="1" t="s">
        <v>15</v>
      </c>
      <c r="G11926" s="1" t="s">
        <v>215</v>
      </c>
      <c r="H11926" t="s">
        <v>27</v>
      </c>
      <c r="I11926" s="1" t="s">
        <v>293</v>
      </c>
      <c r="J11926" t="s">
        <v>72</v>
      </c>
      <c r="K11926" s="1" t="s">
        <v>22</v>
      </c>
      <c r="L11926" t="s">
        <v>278</v>
      </c>
      <c r="M11926" t="s">
        <v>82</v>
      </c>
      <c r="N11926">
        <v>1</v>
      </c>
      <c r="O11926" t="s">
        <v>232</v>
      </c>
      <c r="P11926">
        <v>0</v>
      </c>
      <c r="Q11926">
        <v>1</v>
      </c>
      <c r="R11926" t="s">
        <v>234</v>
      </c>
      <c r="S11926" t="s">
        <v>258</v>
      </c>
      <c r="T11926" t="s">
        <v>259</v>
      </c>
      <c r="U11926" t="s">
        <v>443</v>
      </c>
    </row>
    <row r="11927" spans="1:21" x14ac:dyDescent="0.35">
      <c r="A11927" s="2" t="s">
        <v>183</v>
      </c>
      <c r="B11927" s="1" t="s">
        <v>185</v>
      </c>
      <c r="C11927" t="s">
        <v>508</v>
      </c>
      <c r="D11927" s="1" t="s">
        <v>101</v>
      </c>
      <c r="E11927" s="1" t="s">
        <v>25</v>
      </c>
      <c r="F11927" s="1" t="s">
        <v>15</v>
      </c>
      <c r="G11927" s="1" t="s">
        <v>215</v>
      </c>
      <c r="H11927" t="s">
        <v>27</v>
      </c>
      <c r="I11927" s="1" t="s">
        <v>293</v>
      </c>
      <c r="J11927" t="s">
        <v>72</v>
      </c>
      <c r="K11927" s="1" t="s">
        <v>22</v>
      </c>
      <c r="L11927" t="s">
        <v>363</v>
      </c>
      <c r="M11927" t="s">
        <v>23</v>
      </c>
      <c r="N11927">
        <v>1</v>
      </c>
      <c r="O11927" t="s">
        <v>232</v>
      </c>
      <c r="P11927">
        <v>1</v>
      </c>
      <c r="Q11927">
        <v>1</v>
      </c>
      <c r="R11927" t="s">
        <v>234</v>
      </c>
      <c r="S11927" t="s">
        <v>271</v>
      </c>
      <c r="T11927" t="s">
        <v>259</v>
      </c>
      <c r="U11927" t="s">
        <v>443</v>
      </c>
    </row>
    <row r="11928" spans="1:21" x14ac:dyDescent="0.35">
      <c r="A11928" s="2" t="s">
        <v>183</v>
      </c>
      <c r="B11928" s="1" t="s">
        <v>185</v>
      </c>
      <c r="C11928" t="s">
        <v>508</v>
      </c>
      <c r="D11928" s="1" t="s">
        <v>101</v>
      </c>
      <c r="E11928" s="1" t="s">
        <v>25</v>
      </c>
      <c r="F11928" s="1" t="s">
        <v>15</v>
      </c>
      <c r="G11928" s="1" t="s">
        <v>215</v>
      </c>
      <c r="H11928" t="s">
        <v>27</v>
      </c>
      <c r="I11928" s="1" t="s">
        <v>395</v>
      </c>
      <c r="J11928" t="s">
        <v>350</v>
      </c>
      <c r="K11928" s="1" t="s">
        <v>22</v>
      </c>
      <c r="L11928" t="s">
        <v>278</v>
      </c>
      <c r="M11928" t="s">
        <v>82</v>
      </c>
      <c r="N11928">
        <v>1</v>
      </c>
      <c r="O11928" t="s">
        <v>232</v>
      </c>
      <c r="P11928">
        <v>1</v>
      </c>
      <c r="Q11928">
        <v>1</v>
      </c>
      <c r="R11928" t="s">
        <v>234</v>
      </c>
      <c r="S11928" t="s">
        <v>271</v>
      </c>
      <c r="T11928" t="s">
        <v>259</v>
      </c>
      <c r="U11928" t="s">
        <v>444</v>
      </c>
    </row>
    <row r="11929" spans="1:21" x14ac:dyDescent="0.35">
      <c r="A11929" s="2" t="s">
        <v>183</v>
      </c>
      <c r="B11929" s="1" t="s">
        <v>185</v>
      </c>
      <c r="C11929" t="s">
        <v>508</v>
      </c>
      <c r="D11929" s="1" t="s">
        <v>101</v>
      </c>
      <c r="E11929" s="1" t="s">
        <v>25</v>
      </c>
      <c r="F11929" s="1" t="s">
        <v>15</v>
      </c>
      <c r="G11929" s="1" t="s">
        <v>215</v>
      </c>
      <c r="H11929" t="s">
        <v>30</v>
      </c>
      <c r="I11929" s="1" t="s">
        <v>293</v>
      </c>
      <c r="J11929" t="s">
        <v>72</v>
      </c>
      <c r="K11929" s="1" t="s">
        <v>22</v>
      </c>
      <c r="L11929" t="s">
        <v>278</v>
      </c>
      <c r="M11929" t="s">
        <v>82</v>
      </c>
      <c r="N11929">
        <v>1</v>
      </c>
      <c r="O11929" t="s">
        <v>232</v>
      </c>
      <c r="P11929">
        <v>1</v>
      </c>
      <c r="Q11929">
        <v>1</v>
      </c>
      <c r="R11929" t="s">
        <v>234</v>
      </c>
      <c r="S11929" t="s">
        <v>258</v>
      </c>
      <c r="T11929" t="s">
        <v>259</v>
      </c>
      <c r="U11929" t="s">
        <v>443</v>
      </c>
    </row>
    <row r="11930" spans="1:21" x14ac:dyDescent="0.35">
      <c r="A11930" s="2" t="s">
        <v>183</v>
      </c>
      <c r="B11930" s="1" t="s">
        <v>185</v>
      </c>
      <c r="C11930" t="s">
        <v>508</v>
      </c>
      <c r="D11930" s="1" t="s">
        <v>101</v>
      </c>
      <c r="E11930" s="1" t="s">
        <v>25</v>
      </c>
      <c r="F11930" s="1" t="s">
        <v>15</v>
      </c>
      <c r="G11930" s="1" t="s">
        <v>215</v>
      </c>
      <c r="H11930" t="s">
        <v>30</v>
      </c>
      <c r="I11930" s="1" t="s">
        <v>293</v>
      </c>
      <c r="J11930" t="s">
        <v>72</v>
      </c>
      <c r="K11930" s="1" t="s">
        <v>22</v>
      </c>
      <c r="L11930" t="s">
        <v>278</v>
      </c>
      <c r="M11930" t="s">
        <v>45</v>
      </c>
      <c r="N11930">
        <v>1</v>
      </c>
      <c r="O11930" t="s">
        <v>232</v>
      </c>
      <c r="P11930">
        <v>1</v>
      </c>
      <c r="Q11930">
        <v>1</v>
      </c>
      <c r="R11930" t="s">
        <v>234</v>
      </c>
      <c r="S11930" t="s">
        <v>271</v>
      </c>
      <c r="T11930" t="s">
        <v>259</v>
      </c>
      <c r="U11930" t="s">
        <v>443</v>
      </c>
    </row>
    <row r="11931" spans="1:21" x14ac:dyDescent="0.35">
      <c r="A11931" s="2" t="s">
        <v>183</v>
      </c>
      <c r="B11931" s="1" t="s">
        <v>185</v>
      </c>
      <c r="C11931" t="s">
        <v>508</v>
      </c>
      <c r="D11931" s="1" t="s">
        <v>101</v>
      </c>
      <c r="E11931" s="1" t="s">
        <v>25</v>
      </c>
      <c r="F11931" s="1" t="s">
        <v>15</v>
      </c>
      <c r="G11931" s="1" t="s">
        <v>215</v>
      </c>
      <c r="H11931" t="s">
        <v>30</v>
      </c>
      <c r="I11931" s="1" t="s">
        <v>293</v>
      </c>
      <c r="J11931" t="s">
        <v>72</v>
      </c>
      <c r="K11931" s="1" t="s">
        <v>22</v>
      </c>
      <c r="L11931" t="s">
        <v>278</v>
      </c>
      <c r="M11931" t="s">
        <v>79</v>
      </c>
      <c r="N11931">
        <v>1</v>
      </c>
      <c r="O11931" t="s">
        <v>232</v>
      </c>
      <c r="P11931">
        <v>0</v>
      </c>
      <c r="Q11931">
        <v>1</v>
      </c>
      <c r="R11931" t="s">
        <v>234</v>
      </c>
      <c r="S11931" t="s">
        <v>258</v>
      </c>
      <c r="T11931" t="s">
        <v>259</v>
      </c>
      <c r="U11931" t="s">
        <v>443</v>
      </c>
    </row>
    <row r="11932" spans="1:21" x14ac:dyDescent="0.35">
      <c r="A11932" s="2" t="s">
        <v>183</v>
      </c>
      <c r="B11932" s="1" t="s">
        <v>185</v>
      </c>
      <c r="C11932" t="s">
        <v>508</v>
      </c>
      <c r="D11932" s="1" t="s">
        <v>101</v>
      </c>
      <c r="E11932" s="1" t="s">
        <v>25</v>
      </c>
      <c r="F11932" s="1" t="s">
        <v>15</v>
      </c>
      <c r="G11932" s="1" t="s">
        <v>215</v>
      </c>
      <c r="H11932" t="s">
        <v>30</v>
      </c>
      <c r="I11932" s="1" t="s">
        <v>293</v>
      </c>
      <c r="J11932" t="s">
        <v>72</v>
      </c>
      <c r="K11932" s="1" t="s">
        <v>22</v>
      </c>
      <c r="L11932" t="s">
        <v>278</v>
      </c>
      <c r="M11932" t="s">
        <v>79</v>
      </c>
      <c r="N11932">
        <v>1</v>
      </c>
      <c r="O11932" t="s">
        <v>232</v>
      </c>
      <c r="P11932">
        <v>1</v>
      </c>
      <c r="Q11932">
        <v>1</v>
      </c>
      <c r="R11932" t="s">
        <v>234</v>
      </c>
      <c r="S11932" t="s">
        <v>258</v>
      </c>
      <c r="T11932" t="s">
        <v>259</v>
      </c>
      <c r="U11932" t="s">
        <v>443</v>
      </c>
    </row>
    <row r="11933" spans="1:21" x14ac:dyDescent="0.35">
      <c r="A11933" s="2" t="s">
        <v>183</v>
      </c>
      <c r="B11933" s="1" t="s">
        <v>185</v>
      </c>
      <c r="C11933" t="s">
        <v>508</v>
      </c>
      <c r="D11933" s="1" t="s">
        <v>101</v>
      </c>
      <c r="E11933" s="1" t="s">
        <v>25</v>
      </c>
      <c r="F11933" s="1" t="s">
        <v>15</v>
      </c>
      <c r="G11933" s="1" t="s">
        <v>215</v>
      </c>
      <c r="H11933" t="s">
        <v>36</v>
      </c>
      <c r="I11933" s="1" t="s">
        <v>395</v>
      </c>
      <c r="J11933" t="s">
        <v>350</v>
      </c>
      <c r="K11933" s="1" t="s">
        <v>22</v>
      </c>
      <c r="L11933" t="s">
        <v>278</v>
      </c>
      <c r="M11933" t="s">
        <v>82</v>
      </c>
      <c r="N11933">
        <v>1</v>
      </c>
      <c r="O11933" t="s">
        <v>232</v>
      </c>
      <c r="P11933">
        <v>0</v>
      </c>
      <c r="Q11933">
        <v>1</v>
      </c>
      <c r="R11933" t="s">
        <v>234</v>
      </c>
      <c r="S11933" t="s">
        <v>258</v>
      </c>
      <c r="T11933" t="s">
        <v>259</v>
      </c>
      <c r="U11933" t="s">
        <v>443</v>
      </c>
    </row>
    <row r="11934" spans="1:21" x14ac:dyDescent="0.35">
      <c r="A11934" s="2" t="s">
        <v>183</v>
      </c>
      <c r="B11934" s="1" t="s">
        <v>185</v>
      </c>
      <c r="C11934" t="s">
        <v>508</v>
      </c>
      <c r="D11934" s="1" t="s">
        <v>101</v>
      </c>
      <c r="E11934" s="1" t="s">
        <v>25</v>
      </c>
      <c r="F11934" s="1" t="s">
        <v>15</v>
      </c>
      <c r="G11934" s="1" t="s">
        <v>215</v>
      </c>
      <c r="H11934" t="s">
        <v>36</v>
      </c>
      <c r="I11934" s="1" t="s">
        <v>395</v>
      </c>
      <c r="J11934" t="s">
        <v>350</v>
      </c>
      <c r="K11934" s="1" t="s">
        <v>22</v>
      </c>
      <c r="L11934" t="s">
        <v>363</v>
      </c>
      <c r="M11934" t="s">
        <v>82</v>
      </c>
      <c r="N11934">
        <v>1</v>
      </c>
      <c r="O11934" t="s">
        <v>232</v>
      </c>
      <c r="P11934">
        <v>0</v>
      </c>
      <c r="Q11934">
        <v>1</v>
      </c>
      <c r="R11934" t="s">
        <v>234</v>
      </c>
      <c r="S11934" t="s">
        <v>258</v>
      </c>
      <c r="T11934" t="s">
        <v>259</v>
      </c>
      <c r="U11934" t="s">
        <v>443</v>
      </c>
    </row>
    <row r="11935" spans="1:21" x14ac:dyDescent="0.35">
      <c r="A11935" s="2" t="s">
        <v>183</v>
      </c>
      <c r="B11935" s="1" t="s">
        <v>185</v>
      </c>
      <c r="C11935" t="s">
        <v>508</v>
      </c>
      <c r="D11935" s="1" t="s">
        <v>101</v>
      </c>
      <c r="E11935" s="1" t="s">
        <v>25</v>
      </c>
      <c r="F11935" s="1" t="s">
        <v>15</v>
      </c>
      <c r="G11935" s="1" t="s">
        <v>215</v>
      </c>
      <c r="H11935" t="s">
        <v>40</v>
      </c>
      <c r="I11935" s="1" t="s">
        <v>293</v>
      </c>
      <c r="J11935" t="s">
        <v>72</v>
      </c>
      <c r="K11935" s="1" t="s">
        <v>22</v>
      </c>
      <c r="L11935" t="s">
        <v>278</v>
      </c>
      <c r="M11935" t="s">
        <v>22</v>
      </c>
      <c r="N11935">
        <v>1</v>
      </c>
      <c r="O11935" t="s">
        <v>232</v>
      </c>
      <c r="P11935">
        <v>1</v>
      </c>
      <c r="Q11935">
        <v>1</v>
      </c>
      <c r="R11935" t="s">
        <v>234</v>
      </c>
      <c r="S11935" t="s">
        <v>271</v>
      </c>
      <c r="T11935" t="s">
        <v>259</v>
      </c>
      <c r="U11935" t="s">
        <v>443</v>
      </c>
    </row>
    <row r="11936" spans="1:21" x14ac:dyDescent="0.35">
      <c r="A11936" s="2" t="s">
        <v>183</v>
      </c>
      <c r="B11936" s="1" t="s">
        <v>185</v>
      </c>
      <c r="C11936" t="s">
        <v>508</v>
      </c>
      <c r="D11936" s="1" t="s">
        <v>101</v>
      </c>
      <c r="E11936" s="1" t="s">
        <v>25</v>
      </c>
      <c r="F11936" s="1" t="s">
        <v>21</v>
      </c>
      <c r="G11936" s="1" t="s">
        <v>29</v>
      </c>
      <c r="H11936" t="s">
        <v>30</v>
      </c>
      <c r="I11936" s="1" t="s">
        <v>396</v>
      </c>
      <c r="J11936" t="s">
        <v>158</v>
      </c>
      <c r="K11936" s="1" t="s">
        <v>22</v>
      </c>
      <c r="L11936" t="s">
        <v>363</v>
      </c>
      <c r="M11936" t="s">
        <v>82</v>
      </c>
      <c r="N11936">
        <v>1</v>
      </c>
      <c r="O11936" t="s">
        <v>232</v>
      </c>
      <c r="P11936">
        <v>1</v>
      </c>
      <c r="Q11936" t="s">
        <v>464</v>
      </c>
      <c r="R11936" t="s">
        <v>234</v>
      </c>
      <c r="S11936" t="s">
        <v>258</v>
      </c>
      <c r="T11936" t="s">
        <v>259</v>
      </c>
      <c r="U11936" t="s">
        <v>443</v>
      </c>
    </row>
    <row r="11937" spans="1:21" x14ac:dyDescent="0.35">
      <c r="A11937" s="2" t="s">
        <v>183</v>
      </c>
      <c r="B11937" s="1" t="s">
        <v>185</v>
      </c>
      <c r="C11937" t="s">
        <v>508</v>
      </c>
      <c r="D11937" s="1" t="s">
        <v>101</v>
      </c>
      <c r="E11937" s="1" t="s">
        <v>25</v>
      </c>
      <c r="F11937" s="1" t="s">
        <v>21</v>
      </c>
      <c r="G11937" s="1" t="s">
        <v>29</v>
      </c>
      <c r="H11937" t="s">
        <v>30</v>
      </c>
      <c r="I11937" s="1" t="s">
        <v>396</v>
      </c>
      <c r="J11937" t="s">
        <v>158</v>
      </c>
      <c r="K11937" s="1" t="s">
        <v>22</v>
      </c>
      <c r="L11937" t="s">
        <v>363</v>
      </c>
      <c r="M11937" t="s">
        <v>79</v>
      </c>
      <c r="N11937">
        <v>1</v>
      </c>
      <c r="O11937" t="s">
        <v>232</v>
      </c>
      <c r="P11937">
        <v>1</v>
      </c>
      <c r="Q11937" t="s">
        <v>464</v>
      </c>
      <c r="R11937" t="s">
        <v>234</v>
      </c>
      <c r="S11937" t="s">
        <v>258</v>
      </c>
      <c r="T11937" t="s">
        <v>259</v>
      </c>
      <c r="U11937" t="s">
        <v>443</v>
      </c>
    </row>
    <row r="11938" spans="1:21" x14ac:dyDescent="0.35">
      <c r="A11938" s="2" t="s">
        <v>183</v>
      </c>
      <c r="B11938" s="1" t="s">
        <v>185</v>
      </c>
      <c r="C11938" t="s">
        <v>508</v>
      </c>
      <c r="D11938" s="1" t="s">
        <v>101</v>
      </c>
      <c r="E11938" s="1" t="s">
        <v>25</v>
      </c>
      <c r="F11938" s="1" t="s">
        <v>21</v>
      </c>
      <c r="G11938" s="1" t="s">
        <v>29</v>
      </c>
      <c r="H11938" t="s">
        <v>24</v>
      </c>
      <c r="I11938" s="1" t="s">
        <v>396</v>
      </c>
      <c r="J11938" t="s">
        <v>158</v>
      </c>
      <c r="K11938" s="1" t="s">
        <v>57</v>
      </c>
      <c r="L11938" t="s">
        <v>363</v>
      </c>
      <c r="M11938" t="s">
        <v>57</v>
      </c>
      <c r="N11938">
        <v>1</v>
      </c>
      <c r="O11938" t="s">
        <v>232</v>
      </c>
      <c r="P11938">
        <v>1</v>
      </c>
      <c r="Q11938" t="s">
        <v>464</v>
      </c>
      <c r="R11938" t="s">
        <v>234</v>
      </c>
      <c r="S11938" t="s">
        <v>258</v>
      </c>
      <c r="T11938" t="s">
        <v>259</v>
      </c>
      <c r="U11938" t="s">
        <v>443</v>
      </c>
    </row>
    <row r="11939" spans="1:21" x14ac:dyDescent="0.35">
      <c r="A11939" s="2" t="s">
        <v>183</v>
      </c>
      <c r="B11939" s="1" t="s">
        <v>185</v>
      </c>
      <c r="C11939" t="s">
        <v>511</v>
      </c>
      <c r="D11939" s="1" t="s">
        <v>246</v>
      </c>
      <c r="E11939" s="1" t="s">
        <v>14</v>
      </c>
      <c r="F11939" s="1" t="s">
        <v>15</v>
      </c>
      <c r="G11939" s="1" t="s">
        <v>215</v>
      </c>
      <c r="H11939" t="s">
        <v>40</v>
      </c>
      <c r="I11939" s="1" t="s">
        <v>293</v>
      </c>
      <c r="J11939" t="s">
        <v>72</v>
      </c>
      <c r="K11939" s="1" t="s">
        <v>48</v>
      </c>
      <c r="L11939" t="s">
        <v>278</v>
      </c>
      <c r="M11939" t="s">
        <v>148</v>
      </c>
      <c r="N11939">
        <v>1</v>
      </c>
      <c r="O11939" t="s">
        <v>232</v>
      </c>
      <c r="P11939">
        <v>0</v>
      </c>
      <c r="Q11939">
        <v>1</v>
      </c>
      <c r="R11939" t="s">
        <v>234</v>
      </c>
      <c r="S11939" t="s">
        <v>258</v>
      </c>
      <c r="T11939" t="s">
        <v>259</v>
      </c>
      <c r="U11939" t="s">
        <v>443</v>
      </c>
    </row>
    <row r="11940" spans="1:21" x14ac:dyDescent="0.35">
      <c r="A11940" s="2" t="s">
        <v>183</v>
      </c>
      <c r="B11940" s="1" t="s">
        <v>185</v>
      </c>
      <c r="C11940" t="s">
        <v>511</v>
      </c>
      <c r="D11940" s="1" t="s">
        <v>246</v>
      </c>
      <c r="E11940" s="1" t="s">
        <v>25</v>
      </c>
      <c r="F11940" s="1" t="s">
        <v>33</v>
      </c>
      <c r="G11940" s="1" t="s">
        <v>214</v>
      </c>
      <c r="H11940" t="s">
        <v>27</v>
      </c>
      <c r="I11940" s="1" t="s">
        <v>293</v>
      </c>
      <c r="J11940" t="s">
        <v>72</v>
      </c>
      <c r="K11940" s="1" t="s">
        <v>48</v>
      </c>
      <c r="L11940" t="s">
        <v>278</v>
      </c>
      <c r="M11940" t="s">
        <v>148</v>
      </c>
      <c r="N11940">
        <v>1</v>
      </c>
      <c r="O11940" t="s">
        <v>232</v>
      </c>
      <c r="P11940">
        <v>0</v>
      </c>
      <c r="Q11940">
        <v>1</v>
      </c>
      <c r="R11940" t="s">
        <v>234</v>
      </c>
      <c r="S11940" t="s">
        <v>271</v>
      </c>
      <c r="T11940" t="s">
        <v>259</v>
      </c>
      <c r="U11940" t="s">
        <v>443</v>
      </c>
    </row>
    <row r="11941" spans="1:21" x14ac:dyDescent="0.35">
      <c r="A11941" s="2" t="s">
        <v>183</v>
      </c>
      <c r="B11941" s="1" t="s">
        <v>185</v>
      </c>
      <c r="C11941" t="s">
        <v>511</v>
      </c>
      <c r="D11941" s="1" t="s">
        <v>246</v>
      </c>
      <c r="E11941" s="1" t="s">
        <v>25</v>
      </c>
      <c r="F11941" s="1" t="s">
        <v>26</v>
      </c>
      <c r="G11941" s="1" t="s">
        <v>215</v>
      </c>
      <c r="H11941" t="s">
        <v>52</v>
      </c>
      <c r="I11941" s="1" t="s">
        <v>293</v>
      </c>
      <c r="J11941" t="s">
        <v>72</v>
      </c>
      <c r="K11941" s="1" t="s">
        <v>48</v>
      </c>
      <c r="L11941" t="s">
        <v>278</v>
      </c>
      <c r="M11941" t="s">
        <v>148</v>
      </c>
      <c r="N11941">
        <v>1</v>
      </c>
      <c r="O11941" t="s">
        <v>232</v>
      </c>
      <c r="P11941">
        <v>0</v>
      </c>
      <c r="Q11941">
        <v>1</v>
      </c>
      <c r="R11941" t="s">
        <v>234</v>
      </c>
      <c r="S11941" t="s">
        <v>258</v>
      </c>
      <c r="T11941" t="s">
        <v>259</v>
      </c>
      <c r="U11941" t="s">
        <v>443</v>
      </c>
    </row>
    <row r="11942" spans="1:21" x14ac:dyDescent="0.35">
      <c r="A11942" s="2" t="s">
        <v>183</v>
      </c>
      <c r="B11942" s="1" t="s">
        <v>185</v>
      </c>
      <c r="C11942" t="s">
        <v>511</v>
      </c>
      <c r="D11942" s="1" t="s">
        <v>246</v>
      </c>
      <c r="E11942" s="1" t="s">
        <v>25</v>
      </c>
      <c r="F11942" s="1" t="s">
        <v>26</v>
      </c>
      <c r="G11942" s="1" t="s">
        <v>215</v>
      </c>
      <c r="H11942" t="s">
        <v>16</v>
      </c>
      <c r="I11942" s="1" t="s">
        <v>293</v>
      </c>
      <c r="J11942" t="s">
        <v>72</v>
      </c>
      <c r="K11942" s="1" t="s">
        <v>48</v>
      </c>
      <c r="L11942" t="s">
        <v>278</v>
      </c>
      <c r="M11942" t="s">
        <v>148</v>
      </c>
      <c r="N11942">
        <v>1</v>
      </c>
      <c r="O11942" t="s">
        <v>232</v>
      </c>
      <c r="P11942">
        <v>0</v>
      </c>
      <c r="Q11942">
        <v>1</v>
      </c>
      <c r="R11942" t="s">
        <v>234</v>
      </c>
      <c r="S11942" t="s">
        <v>258</v>
      </c>
      <c r="T11942" t="s">
        <v>259</v>
      </c>
      <c r="U11942" t="s">
        <v>443</v>
      </c>
    </row>
    <row r="11943" spans="1:21" x14ac:dyDescent="0.35">
      <c r="A11943" s="2" t="s">
        <v>183</v>
      </c>
      <c r="B11943" s="1" t="s">
        <v>185</v>
      </c>
      <c r="C11943" t="s">
        <v>511</v>
      </c>
      <c r="D11943" s="1" t="s">
        <v>246</v>
      </c>
      <c r="E11943" s="1" t="s">
        <v>25</v>
      </c>
      <c r="F11943" s="1" t="s">
        <v>26</v>
      </c>
      <c r="G11943" s="1" t="s">
        <v>215</v>
      </c>
      <c r="H11943" t="s">
        <v>16</v>
      </c>
      <c r="I11943" s="1" t="s">
        <v>293</v>
      </c>
      <c r="J11943" t="s">
        <v>72</v>
      </c>
      <c r="K11943" s="1" t="s">
        <v>48</v>
      </c>
      <c r="L11943" t="s">
        <v>278</v>
      </c>
      <c r="M11943" t="s">
        <v>148</v>
      </c>
      <c r="N11943">
        <v>1</v>
      </c>
      <c r="O11943" t="s">
        <v>232</v>
      </c>
      <c r="P11943">
        <v>1</v>
      </c>
      <c r="Q11943">
        <v>1</v>
      </c>
      <c r="R11943" t="s">
        <v>234</v>
      </c>
      <c r="S11943" t="s">
        <v>258</v>
      </c>
      <c r="T11943" t="s">
        <v>259</v>
      </c>
      <c r="U11943" t="s">
        <v>443</v>
      </c>
    </row>
    <row r="11944" spans="1:21" x14ac:dyDescent="0.35">
      <c r="A11944" s="2" t="s">
        <v>183</v>
      </c>
      <c r="B11944" s="1" t="s">
        <v>185</v>
      </c>
      <c r="C11944" t="s">
        <v>511</v>
      </c>
      <c r="D11944" s="1" t="s">
        <v>246</v>
      </c>
      <c r="E11944" s="1" t="s">
        <v>25</v>
      </c>
      <c r="F11944" s="1" t="s">
        <v>26</v>
      </c>
      <c r="G11944" s="1" t="s">
        <v>215</v>
      </c>
      <c r="H11944" t="s">
        <v>16</v>
      </c>
      <c r="I11944" s="1" t="s">
        <v>293</v>
      </c>
      <c r="J11944" t="s">
        <v>72</v>
      </c>
      <c r="K11944" s="1" t="s">
        <v>48</v>
      </c>
      <c r="L11944" t="s">
        <v>278</v>
      </c>
      <c r="M11944" t="s">
        <v>148</v>
      </c>
      <c r="N11944">
        <v>1</v>
      </c>
      <c r="O11944" t="s">
        <v>232</v>
      </c>
      <c r="P11944">
        <v>1</v>
      </c>
      <c r="Q11944">
        <v>1</v>
      </c>
      <c r="R11944" t="s">
        <v>234</v>
      </c>
      <c r="S11944" t="s">
        <v>271</v>
      </c>
      <c r="T11944" t="s">
        <v>259</v>
      </c>
      <c r="U11944" t="s">
        <v>443</v>
      </c>
    </row>
    <row r="11945" spans="1:21" x14ac:dyDescent="0.35">
      <c r="A11945" s="2" t="s">
        <v>183</v>
      </c>
      <c r="B11945" s="1" t="s">
        <v>185</v>
      </c>
      <c r="C11945" t="s">
        <v>511</v>
      </c>
      <c r="D11945" s="1" t="s">
        <v>246</v>
      </c>
      <c r="E11945" s="1" t="s">
        <v>25</v>
      </c>
      <c r="F11945" s="1" t="s">
        <v>26</v>
      </c>
      <c r="G11945" s="1" t="s">
        <v>215</v>
      </c>
      <c r="H11945" t="s">
        <v>27</v>
      </c>
      <c r="I11945" s="1" t="s">
        <v>293</v>
      </c>
      <c r="J11945" t="s">
        <v>72</v>
      </c>
      <c r="K11945" s="1" t="s">
        <v>48</v>
      </c>
      <c r="L11945" t="s">
        <v>278</v>
      </c>
      <c r="M11945" t="s">
        <v>49</v>
      </c>
      <c r="N11945">
        <v>1</v>
      </c>
      <c r="O11945" t="s">
        <v>232</v>
      </c>
      <c r="P11945">
        <v>0</v>
      </c>
      <c r="Q11945">
        <v>1</v>
      </c>
      <c r="R11945" t="s">
        <v>234</v>
      </c>
      <c r="S11945" t="s">
        <v>258</v>
      </c>
      <c r="T11945" t="s">
        <v>259</v>
      </c>
      <c r="U11945" t="s">
        <v>444</v>
      </c>
    </row>
    <row r="11946" spans="1:21" x14ac:dyDescent="0.35">
      <c r="A11946" s="2" t="s">
        <v>183</v>
      </c>
      <c r="B11946" s="1" t="s">
        <v>185</v>
      </c>
      <c r="C11946" t="s">
        <v>511</v>
      </c>
      <c r="D11946" s="1" t="s">
        <v>246</v>
      </c>
      <c r="E11946" s="1" t="s">
        <v>25</v>
      </c>
      <c r="F11946" s="1" t="s">
        <v>26</v>
      </c>
      <c r="G11946" s="1" t="s">
        <v>215</v>
      </c>
      <c r="H11946" t="s">
        <v>30</v>
      </c>
      <c r="I11946" s="1" t="s">
        <v>293</v>
      </c>
      <c r="J11946" t="s">
        <v>72</v>
      </c>
      <c r="K11946" s="1" t="s">
        <v>48</v>
      </c>
      <c r="L11946" t="s">
        <v>278</v>
      </c>
      <c r="M11946" t="s">
        <v>148</v>
      </c>
      <c r="N11946">
        <v>1</v>
      </c>
      <c r="O11946" t="s">
        <v>232</v>
      </c>
      <c r="P11946">
        <v>0</v>
      </c>
      <c r="Q11946">
        <v>1</v>
      </c>
      <c r="R11946" t="s">
        <v>234</v>
      </c>
      <c r="S11946" t="s">
        <v>258</v>
      </c>
      <c r="T11946" t="s">
        <v>259</v>
      </c>
      <c r="U11946" t="s">
        <v>443</v>
      </c>
    </row>
    <row r="11947" spans="1:21" x14ac:dyDescent="0.35">
      <c r="A11947" s="2" t="s">
        <v>183</v>
      </c>
      <c r="B11947" s="1" t="s">
        <v>185</v>
      </c>
      <c r="C11947" t="s">
        <v>511</v>
      </c>
      <c r="D11947" s="1" t="s">
        <v>246</v>
      </c>
      <c r="E11947" s="1" t="s">
        <v>25</v>
      </c>
      <c r="F11947" s="1" t="s">
        <v>26</v>
      </c>
      <c r="G11947" s="1" t="s">
        <v>215</v>
      </c>
      <c r="H11947" t="s">
        <v>36</v>
      </c>
      <c r="I11947" s="1" t="s">
        <v>293</v>
      </c>
      <c r="J11947" t="s">
        <v>72</v>
      </c>
      <c r="K11947" s="1" t="s">
        <v>48</v>
      </c>
      <c r="L11947" t="s">
        <v>278</v>
      </c>
      <c r="M11947" t="s">
        <v>148</v>
      </c>
      <c r="N11947">
        <v>1</v>
      </c>
      <c r="O11947" t="s">
        <v>232</v>
      </c>
      <c r="P11947">
        <v>0</v>
      </c>
      <c r="Q11947">
        <v>1</v>
      </c>
      <c r="R11947" t="s">
        <v>234</v>
      </c>
      <c r="S11947" t="s">
        <v>258</v>
      </c>
      <c r="T11947" t="s">
        <v>259</v>
      </c>
      <c r="U11947" t="s">
        <v>443</v>
      </c>
    </row>
    <row r="11948" spans="1:21" x14ac:dyDescent="0.35">
      <c r="A11948" s="2" t="s">
        <v>183</v>
      </c>
      <c r="B11948" s="1" t="s">
        <v>185</v>
      </c>
      <c r="C11948" t="s">
        <v>511</v>
      </c>
      <c r="D11948" s="1" t="s">
        <v>246</v>
      </c>
      <c r="E11948" s="1" t="s">
        <v>25</v>
      </c>
      <c r="F11948" s="1" t="s">
        <v>26</v>
      </c>
      <c r="G11948" s="1" t="s">
        <v>215</v>
      </c>
      <c r="H11948" t="s">
        <v>36</v>
      </c>
      <c r="I11948" s="1" t="s">
        <v>293</v>
      </c>
      <c r="J11948" t="s">
        <v>72</v>
      </c>
      <c r="K11948" s="1" t="s">
        <v>48</v>
      </c>
      <c r="L11948" t="s">
        <v>278</v>
      </c>
      <c r="M11948" t="s">
        <v>148</v>
      </c>
      <c r="N11948">
        <v>1</v>
      </c>
      <c r="O11948" t="s">
        <v>232</v>
      </c>
      <c r="P11948">
        <v>1</v>
      </c>
      <c r="Q11948">
        <v>1</v>
      </c>
      <c r="R11948" t="s">
        <v>234</v>
      </c>
      <c r="S11948" t="s">
        <v>258</v>
      </c>
      <c r="T11948" t="s">
        <v>259</v>
      </c>
      <c r="U11948" t="s">
        <v>443</v>
      </c>
    </row>
    <row r="11949" spans="1:21" x14ac:dyDescent="0.35">
      <c r="A11949" s="2" t="s">
        <v>183</v>
      </c>
      <c r="B11949" s="1" t="s">
        <v>185</v>
      </c>
      <c r="C11949" t="s">
        <v>511</v>
      </c>
      <c r="D11949" s="1" t="s">
        <v>246</v>
      </c>
      <c r="E11949" s="1" t="s">
        <v>25</v>
      </c>
      <c r="F11949" s="1" t="s">
        <v>26</v>
      </c>
      <c r="G11949" s="1" t="s">
        <v>215</v>
      </c>
      <c r="H11949" t="s">
        <v>24</v>
      </c>
      <c r="I11949" s="1" t="s">
        <v>293</v>
      </c>
      <c r="J11949" t="s">
        <v>72</v>
      </c>
      <c r="K11949" s="1" t="s">
        <v>48</v>
      </c>
      <c r="L11949" t="s">
        <v>278</v>
      </c>
      <c r="M11949" t="s">
        <v>106</v>
      </c>
      <c r="N11949">
        <v>1</v>
      </c>
      <c r="O11949" t="s">
        <v>232</v>
      </c>
      <c r="P11949">
        <v>0</v>
      </c>
      <c r="Q11949">
        <v>1</v>
      </c>
      <c r="R11949" t="s">
        <v>234</v>
      </c>
      <c r="S11949" t="s">
        <v>258</v>
      </c>
      <c r="T11949" t="s">
        <v>259</v>
      </c>
      <c r="U11949" t="s">
        <v>443</v>
      </c>
    </row>
    <row r="11950" spans="1:21" x14ac:dyDescent="0.35">
      <c r="A11950" s="2" t="s">
        <v>183</v>
      </c>
      <c r="B11950" s="1" t="s">
        <v>185</v>
      </c>
      <c r="C11950" t="s">
        <v>511</v>
      </c>
      <c r="D11950" s="1" t="s">
        <v>246</v>
      </c>
      <c r="E11950" s="1" t="s">
        <v>25</v>
      </c>
      <c r="F11950" s="1" t="s">
        <v>15</v>
      </c>
      <c r="G11950" s="1" t="s">
        <v>215</v>
      </c>
      <c r="H11950" t="s">
        <v>24</v>
      </c>
      <c r="I11950" s="1" t="s">
        <v>293</v>
      </c>
      <c r="J11950" t="s">
        <v>72</v>
      </c>
      <c r="K11950" s="1" t="s">
        <v>48</v>
      </c>
      <c r="L11950" t="s">
        <v>278</v>
      </c>
      <c r="M11950" t="s">
        <v>51</v>
      </c>
      <c r="N11950">
        <v>1</v>
      </c>
      <c r="O11950" t="s">
        <v>232</v>
      </c>
      <c r="P11950">
        <v>0</v>
      </c>
      <c r="Q11950">
        <v>1</v>
      </c>
      <c r="R11950" t="s">
        <v>234</v>
      </c>
      <c r="S11950" t="s">
        <v>271</v>
      </c>
      <c r="T11950" t="s">
        <v>259</v>
      </c>
      <c r="U11950" t="s">
        <v>443</v>
      </c>
    </row>
    <row r="11951" spans="1:21" x14ac:dyDescent="0.35">
      <c r="A11951" s="2" t="s">
        <v>183</v>
      </c>
      <c r="B11951" s="1" t="s">
        <v>185</v>
      </c>
      <c r="C11951" t="s">
        <v>511</v>
      </c>
      <c r="D11951" s="1" t="s">
        <v>246</v>
      </c>
      <c r="E11951" s="1" t="s">
        <v>25</v>
      </c>
      <c r="F11951" s="1" t="s">
        <v>15</v>
      </c>
      <c r="G11951" s="1" t="s">
        <v>215</v>
      </c>
      <c r="H11951" t="s">
        <v>74</v>
      </c>
      <c r="I11951" s="1" t="s">
        <v>293</v>
      </c>
      <c r="J11951" t="s">
        <v>72</v>
      </c>
      <c r="K11951" s="1" t="s">
        <v>48</v>
      </c>
      <c r="L11951" t="s">
        <v>278</v>
      </c>
      <c r="M11951" t="s">
        <v>49</v>
      </c>
      <c r="N11951">
        <v>1</v>
      </c>
      <c r="O11951" t="s">
        <v>232</v>
      </c>
      <c r="P11951">
        <v>1</v>
      </c>
      <c r="Q11951">
        <v>1</v>
      </c>
      <c r="R11951" t="s">
        <v>234</v>
      </c>
      <c r="S11951" t="s">
        <v>258</v>
      </c>
      <c r="T11951" t="s">
        <v>259</v>
      </c>
      <c r="U11951" t="s">
        <v>443</v>
      </c>
    </row>
    <row r="11952" spans="1:21" x14ac:dyDescent="0.35">
      <c r="A11952" s="2" t="s">
        <v>183</v>
      </c>
      <c r="B11952" s="1" t="s">
        <v>185</v>
      </c>
      <c r="C11952" t="s">
        <v>513</v>
      </c>
      <c r="D11952" s="1" t="s">
        <v>108</v>
      </c>
      <c r="E11952" s="1" t="s">
        <v>14</v>
      </c>
      <c r="F11952" s="1" t="s">
        <v>15</v>
      </c>
      <c r="G11952" s="1" t="s">
        <v>215</v>
      </c>
      <c r="H11952" t="s">
        <v>52</v>
      </c>
      <c r="I11952" s="1" t="s">
        <v>380</v>
      </c>
      <c r="J11952" t="s">
        <v>297</v>
      </c>
      <c r="K11952" s="1" t="s">
        <v>75</v>
      </c>
      <c r="L11952" t="s">
        <v>278</v>
      </c>
      <c r="M11952" t="s">
        <v>98</v>
      </c>
      <c r="N11952">
        <v>1</v>
      </c>
      <c r="O11952" t="s">
        <v>232</v>
      </c>
      <c r="P11952">
        <v>0</v>
      </c>
      <c r="Q11952">
        <v>1</v>
      </c>
      <c r="R11952" t="s">
        <v>234</v>
      </c>
      <c r="S11952" t="s">
        <v>258</v>
      </c>
      <c r="T11952" t="s">
        <v>259</v>
      </c>
      <c r="U11952" t="s">
        <v>444</v>
      </c>
    </row>
    <row r="11953" spans="1:21" x14ac:dyDescent="0.35">
      <c r="A11953" s="2" t="s">
        <v>183</v>
      </c>
      <c r="B11953" s="1" t="s">
        <v>185</v>
      </c>
      <c r="C11953" t="s">
        <v>513</v>
      </c>
      <c r="D11953" s="1" t="s">
        <v>108</v>
      </c>
      <c r="E11953" s="1" t="s">
        <v>14</v>
      </c>
      <c r="F11953" s="1" t="s">
        <v>15</v>
      </c>
      <c r="G11953" s="1" t="s">
        <v>215</v>
      </c>
      <c r="H11953" t="s">
        <v>20</v>
      </c>
      <c r="I11953" s="1" t="s">
        <v>293</v>
      </c>
      <c r="J11953" t="s">
        <v>72</v>
      </c>
      <c r="K11953" s="1" t="s">
        <v>22</v>
      </c>
      <c r="L11953" t="s">
        <v>363</v>
      </c>
      <c r="M11953" t="s">
        <v>113</v>
      </c>
      <c r="N11953">
        <v>1</v>
      </c>
      <c r="O11953" t="s">
        <v>232</v>
      </c>
      <c r="P11953">
        <v>0</v>
      </c>
      <c r="Q11953">
        <v>1</v>
      </c>
      <c r="R11953" t="s">
        <v>234</v>
      </c>
      <c r="S11953" t="s">
        <v>258</v>
      </c>
      <c r="T11953" t="s">
        <v>259</v>
      </c>
      <c r="U11953" t="s">
        <v>443</v>
      </c>
    </row>
    <row r="11954" spans="1:21" x14ac:dyDescent="0.35">
      <c r="A11954" s="2" t="s">
        <v>183</v>
      </c>
      <c r="B11954" s="1" t="s">
        <v>185</v>
      </c>
      <c r="C11954" t="s">
        <v>513</v>
      </c>
      <c r="D11954" s="1" t="s">
        <v>108</v>
      </c>
      <c r="E11954" s="1" t="s">
        <v>25</v>
      </c>
      <c r="F11954" s="1" t="s">
        <v>325</v>
      </c>
      <c r="G11954" s="1" t="s">
        <v>364</v>
      </c>
      <c r="H11954" t="s">
        <v>24</v>
      </c>
      <c r="I11954" s="1" t="s">
        <v>293</v>
      </c>
      <c r="J11954" t="s">
        <v>72</v>
      </c>
      <c r="K11954" s="1" t="s">
        <v>18</v>
      </c>
      <c r="L11954" t="s">
        <v>278</v>
      </c>
      <c r="M11954" t="s">
        <v>18</v>
      </c>
      <c r="N11954">
        <v>1</v>
      </c>
      <c r="O11954" t="s">
        <v>232</v>
      </c>
      <c r="P11954">
        <v>0</v>
      </c>
      <c r="Q11954">
        <v>1</v>
      </c>
      <c r="R11954" t="s">
        <v>234</v>
      </c>
      <c r="S11954" t="s">
        <v>258</v>
      </c>
      <c r="T11954" t="s">
        <v>259</v>
      </c>
      <c r="U11954" t="s">
        <v>444</v>
      </c>
    </row>
    <row r="11955" spans="1:21" x14ac:dyDescent="0.35">
      <c r="A11955" s="2" t="s">
        <v>183</v>
      </c>
      <c r="B11955" s="1" t="s">
        <v>185</v>
      </c>
      <c r="C11955" t="s">
        <v>513</v>
      </c>
      <c r="D11955" s="1" t="s">
        <v>108</v>
      </c>
      <c r="E11955" s="1" t="s">
        <v>25</v>
      </c>
      <c r="F11955" s="1" t="s">
        <v>33</v>
      </c>
      <c r="G11955" s="1" t="s">
        <v>214</v>
      </c>
      <c r="H11955" t="s">
        <v>30</v>
      </c>
      <c r="I11955" s="1" t="s">
        <v>293</v>
      </c>
      <c r="J11955" t="s">
        <v>72</v>
      </c>
      <c r="K11955" s="1" t="s">
        <v>75</v>
      </c>
      <c r="L11955" t="s">
        <v>278</v>
      </c>
      <c r="M11955" t="s">
        <v>99</v>
      </c>
      <c r="N11955">
        <v>1</v>
      </c>
      <c r="O11955" t="s">
        <v>232</v>
      </c>
      <c r="P11955">
        <v>0</v>
      </c>
      <c r="Q11955">
        <v>1</v>
      </c>
      <c r="R11955" t="s">
        <v>234</v>
      </c>
      <c r="S11955" t="s">
        <v>258</v>
      </c>
      <c r="T11955" t="s">
        <v>259</v>
      </c>
      <c r="U11955" t="s">
        <v>443</v>
      </c>
    </row>
    <row r="11956" spans="1:21" x14ac:dyDescent="0.35">
      <c r="A11956" s="2" t="s">
        <v>183</v>
      </c>
      <c r="B11956" s="1" t="s">
        <v>185</v>
      </c>
      <c r="C11956" t="s">
        <v>513</v>
      </c>
      <c r="D11956" s="1" t="s">
        <v>108</v>
      </c>
      <c r="E11956" s="1" t="s">
        <v>25</v>
      </c>
      <c r="F11956" s="1" t="s">
        <v>33</v>
      </c>
      <c r="G11956" s="1" t="s">
        <v>214</v>
      </c>
      <c r="H11956" t="s">
        <v>24</v>
      </c>
      <c r="I11956" s="1" t="s">
        <v>293</v>
      </c>
      <c r="J11956" t="s">
        <v>72</v>
      </c>
      <c r="K11956" s="1" t="s">
        <v>75</v>
      </c>
      <c r="L11956" t="s">
        <v>363</v>
      </c>
      <c r="M11956" t="s">
        <v>75</v>
      </c>
      <c r="N11956">
        <v>1</v>
      </c>
      <c r="O11956" t="s">
        <v>232</v>
      </c>
      <c r="P11956">
        <v>0</v>
      </c>
      <c r="Q11956">
        <v>1</v>
      </c>
      <c r="R11956" t="s">
        <v>234</v>
      </c>
      <c r="S11956" t="s">
        <v>258</v>
      </c>
      <c r="T11956" t="s">
        <v>259</v>
      </c>
      <c r="U11956" t="s">
        <v>444</v>
      </c>
    </row>
    <row r="11957" spans="1:21" x14ac:dyDescent="0.35">
      <c r="A11957" s="2" t="s">
        <v>183</v>
      </c>
      <c r="B11957" s="1" t="s">
        <v>185</v>
      </c>
      <c r="C11957" t="s">
        <v>513</v>
      </c>
      <c r="D11957" s="1" t="s">
        <v>108</v>
      </c>
      <c r="E11957" s="1" t="s">
        <v>25</v>
      </c>
      <c r="F11957" s="1" t="s">
        <v>26</v>
      </c>
      <c r="G11957" s="1" t="s">
        <v>215</v>
      </c>
      <c r="H11957" t="s">
        <v>16</v>
      </c>
      <c r="I11957" s="1" t="s">
        <v>186</v>
      </c>
      <c r="J11957" t="s">
        <v>42</v>
      </c>
      <c r="K11957" s="1" t="s">
        <v>22</v>
      </c>
      <c r="L11957" t="s">
        <v>278</v>
      </c>
      <c r="M11957" t="s">
        <v>22</v>
      </c>
      <c r="N11957">
        <v>1</v>
      </c>
      <c r="O11957" t="s">
        <v>232</v>
      </c>
      <c r="P11957">
        <v>1</v>
      </c>
      <c r="Q11957" t="s">
        <v>464</v>
      </c>
      <c r="R11957" t="s">
        <v>234</v>
      </c>
      <c r="S11957" t="s">
        <v>258</v>
      </c>
      <c r="T11957" t="s">
        <v>259</v>
      </c>
      <c r="U11957" t="s">
        <v>443</v>
      </c>
    </row>
    <row r="11958" spans="1:21" x14ac:dyDescent="0.35">
      <c r="A11958" s="2" t="s">
        <v>183</v>
      </c>
      <c r="B11958" s="1" t="s">
        <v>185</v>
      </c>
      <c r="C11958" t="s">
        <v>513</v>
      </c>
      <c r="D11958" s="1" t="s">
        <v>108</v>
      </c>
      <c r="E11958" s="1" t="s">
        <v>25</v>
      </c>
      <c r="F11958" s="1" t="s">
        <v>26</v>
      </c>
      <c r="G11958" s="1" t="s">
        <v>215</v>
      </c>
      <c r="H11958" t="s">
        <v>16</v>
      </c>
      <c r="I11958" s="1" t="s">
        <v>380</v>
      </c>
      <c r="J11958" t="s">
        <v>297</v>
      </c>
      <c r="K11958" s="1" t="s">
        <v>75</v>
      </c>
      <c r="L11958" t="s">
        <v>278</v>
      </c>
      <c r="M11958" t="s">
        <v>98</v>
      </c>
      <c r="N11958">
        <v>2</v>
      </c>
      <c r="O11958" t="s">
        <v>232</v>
      </c>
      <c r="P11958">
        <v>0</v>
      </c>
      <c r="Q11958">
        <v>1</v>
      </c>
      <c r="R11958" t="s">
        <v>234</v>
      </c>
      <c r="S11958" t="s">
        <v>258</v>
      </c>
      <c r="T11958" t="s">
        <v>259</v>
      </c>
      <c r="U11958" t="s">
        <v>444</v>
      </c>
    </row>
    <row r="11959" spans="1:21" x14ac:dyDescent="0.35">
      <c r="A11959" s="2" t="s">
        <v>183</v>
      </c>
      <c r="B11959" s="1" t="s">
        <v>185</v>
      </c>
      <c r="C11959" t="s">
        <v>513</v>
      </c>
      <c r="D11959" s="1" t="s">
        <v>108</v>
      </c>
      <c r="E11959" s="1" t="s">
        <v>25</v>
      </c>
      <c r="F11959" s="1" t="s">
        <v>26</v>
      </c>
      <c r="G11959" s="1" t="s">
        <v>215</v>
      </c>
      <c r="H11959" t="s">
        <v>36</v>
      </c>
      <c r="I11959" s="1" t="s">
        <v>293</v>
      </c>
      <c r="J11959" t="s">
        <v>72</v>
      </c>
      <c r="K11959" s="1" t="s">
        <v>75</v>
      </c>
      <c r="L11959" t="s">
        <v>278</v>
      </c>
      <c r="M11959" t="s">
        <v>76</v>
      </c>
      <c r="N11959">
        <v>1</v>
      </c>
      <c r="O11959" t="s">
        <v>232</v>
      </c>
      <c r="P11959">
        <v>1</v>
      </c>
      <c r="Q11959">
        <v>1</v>
      </c>
      <c r="R11959" t="s">
        <v>234</v>
      </c>
      <c r="S11959" t="s">
        <v>258</v>
      </c>
      <c r="T11959" t="s">
        <v>259</v>
      </c>
      <c r="U11959" t="s">
        <v>443</v>
      </c>
    </row>
    <row r="11960" spans="1:21" x14ac:dyDescent="0.35">
      <c r="A11960" s="2" t="s">
        <v>183</v>
      </c>
      <c r="B11960" s="1" t="s">
        <v>185</v>
      </c>
      <c r="C11960" t="s">
        <v>513</v>
      </c>
      <c r="D11960" s="1" t="s">
        <v>108</v>
      </c>
      <c r="E11960" s="1" t="s">
        <v>25</v>
      </c>
      <c r="F11960" s="1" t="s">
        <v>26</v>
      </c>
      <c r="G11960" s="1" t="s">
        <v>215</v>
      </c>
      <c r="H11960" t="s">
        <v>40</v>
      </c>
      <c r="I11960" s="1" t="s">
        <v>186</v>
      </c>
      <c r="J11960" t="s">
        <v>42</v>
      </c>
      <c r="K11960" s="1" t="s">
        <v>75</v>
      </c>
      <c r="L11960" t="s">
        <v>278</v>
      </c>
      <c r="M11960" t="s">
        <v>75</v>
      </c>
      <c r="N11960">
        <v>1</v>
      </c>
      <c r="O11960" t="s">
        <v>232</v>
      </c>
      <c r="P11960">
        <v>1</v>
      </c>
      <c r="Q11960" t="s">
        <v>464</v>
      </c>
      <c r="R11960" t="s">
        <v>234</v>
      </c>
      <c r="S11960" t="s">
        <v>258</v>
      </c>
      <c r="T11960" t="s">
        <v>259</v>
      </c>
      <c r="U11960" t="s">
        <v>443</v>
      </c>
    </row>
    <row r="11961" spans="1:21" x14ac:dyDescent="0.35">
      <c r="A11961" s="2" t="s">
        <v>183</v>
      </c>
      <c r="B11961" s="1" t="s">
        <v>185</v>
      </c>
      <c r="C11961" t="s">
        <v>513</v>
      </c>
      <c r="D11961" s="1" t="s">
        <v>108</v>
      </c>
      <c r="E11961" s="1" t="s">
        <v>25</v>
      </c>
      <c r="F11961" s="1" t="s">
        <v>15</v>
      </c>
      <c r="G11961" s="1" t="s">
        <v>215</v>
      </c>
      <c r="H11961" t="s">
        <v>16</v>
      </c>
      <c r="I11961" s="1" t="s">
        <v>293</v>
      </c>
      <c r="J11961" t="s">
        <v>72</v>
      </c>
      <c r="K11961" s="1" t="s">
        <v>75</v>
      </c>
      <c r="L11961" t="s">
        <v>278</v>
      </c>
      <c r="M11961" t="s">
        <v>109</v>
      </c>
      <c r="N11961">
        <v>1</v>
      </c>
      <c r="O11961" t="s">
        <v>232</v>
      </c>
      <c r="P11961">
        <v>1</v>
      </c>
      <c r="Q11961">
        <v>1</v>
      </c>
      <c r="R11961" t="s">
        <v>234</v>
      </c>
      <c r="S11961" t="s">
        <v>258</v>
      </c>
      <c r="T11961" t="s">
        <v>259</v>
      </c>
      <c r="U11961" t="s">
        <v>443</v>
      </c>
    </row>
    <row r="11962" spans="1:21" x14ac:dyDescent="0.35">
      <c r="A11962" s="2" t="s">
        <v>183</v>
      </c>
      <c r="B11962" s="1" t="s">
        <v>185</v>
      </c>
      <c r="C11962" t="s">
        <v>513</v>
      </c>
      <c r="D11962" s="1" t="s">
        <v>108</v>
      </c>
      <c r="E11962" s="1" t="s">
        <v>25</v>
      </c>
      <c r="F11962" s="1" t="s">
        <v>15</v>
      </c>
      <c r="G11962" s="1" t="s">
        <v>215</v>
      </c>
      <c r="H11962" t="s">
        <v>16</v>
      </c>
      <c r="I11962" s="1" t="s">
        <v>380</v>
      </c>
      <c r="J11962" t="s">
        <v>297</v>
      </c>
      <c r="K11962" s="1" t="s">
        <v>75</v>
      </c>
      <c r="L11962" t="s">
        <v>278</v>
      </c>
      <c r="M11962" t="s">
        <v>98</v>
      </c>
      <c r="N11962">
        <v>2</v>
      </c>
      <c r="O11962" t="s">
        <v>232</v>
      </c>
      <c r="P11962">
        <v>0</v>
      </c>
      <c r="Q11962">
        <v>1</v>
      </c>
      <c r="R11962" t="s">
        <v>234</v>
      </c>
      <c r="S11962" t="s">
        <v>258</v>
      </c>
      <c r="T11962" t="s">
        <v>259</v>
      </c>
      <c r="U11962" t="s">
        <v>444</v>
      </c>
    </row>
    <row r="11963" spans="1:21" x14ac:dyDescent="0.35">
      <c r="A11963" s="2" t="s">
        <v>183</v>
      </c>
      <c r="B11963" s="1" t="s">
        <v>185</v>
      </c>
      <c r="C11963" t="s">
        <v>513</v>
      </c>
      <c r="D11963" s="1" t="s">
        <v>108</v>
      </c>
      <c r="E11963" s="1" t="s">
        <v>25</v>
      </c>
      <c r="F11963" s="1" t="s">
        <v>15</v>
      </c>
      <c r="G11963" s="1" t="s">
        <v>215</v>
      </c>
      <c r="H11963" t="s">
        <v>27</v>
      </c>
      <c r="I11963" s="1" t="s">
        <v>293</v>
      </c>
      <c r="J11963" t="s">
        <v>72</v>
      </c>
      <c r="K11963" s="1" t="s">
        <v>75</v>
      </c>
      <c r="L11963" t="s">
        <v>363</v>
      </c>
      <c r="M11963" t="s">
        <v>75</v>
      </c>
      <c r="N11963">
        <v>1</v>
      </c>
      <c r="O11963" t="s">
        <v>232</v>
      </c>
      <c r="P11963">
        <v>0</v>
      </c>
      <c r="Q11963">
        <v>1</v>
      </c>
      <c r="R11963" t="s">
        <v>234</v>
      </c>
      <c r="S11963" t="s">
        <v>271</v>
      </c>
      <c r="T11963" t="s">
        <v>259</v>
      </c>
      <c r="U11963" t="s">
        <v>444</v>
      </c>
    </row>
    <row r="11964" spans="1:21" x14ac:dyDescent="0.35">
      <c r="A11964" s="2" t="s">
        <v>183</v>
      </c>
      <c r="B11964" s="1" t="s">
        <v>185</v>
      </c>
      <c r="C11964" t="s">
        <v>513</v>
      </c>
      <c r="D11964" s="1" t="s">
        <v>108</v>
      </c>
      <c r="E11964" s="1" t="s">
        <v>25</v>
      </c>
      <c r="F11964" s="1" t="s">
        <v>15</v>
      </c>
      <c r="G11964" s="1" t="s">
        <v>215</v>
      </c>
      <c r="H11964" t="s">
        <v>30</v>
      </c>
      <c r="I11964" s="1" t="s">
        <v>293</v>
      </c>
      <c r="J11964" t="s">
        <v>72</v>
      </c>
      <c r="K11964" s="1" t="s">
        <v>75</v>
      </c>
      <c r="L11964" t="s">
        <v>278</v>
      </c>
      <c r="M11964" t="s">
        <v>112</v>
      </c>
      <c r="N11964">
        <v>1</v>
      </c>
      <c r="O11964" t="s">
        <v>232</v>
      </c>
      <c r="P11964">
        <v>0</v>
      </c>
      <c r="Q11964">
        <v>1</v>
      </c>
      <c r="R11964" t="s">
        <v>234</v>
      </c>
      <c r="S11964" t="s">
        <v>258</v>
      </c>
      <c r="T11964" t="s">
        <v>259</v>
      </c>
      <c r="U11964" t="s">
        <v>443</v>
      </c>
    </row>
    <row r="11965" spans="1:21" x14ac:dyDescent="0.35">
      <c r="A11965" s="2" t="s">
        <v>183</v>
      </c>
      <c r="B11965" s="1" t="s">
        <v>185</v>
      </c>
      <c r="C11965" t="s">
        <v>513</v>
      </c>
      <c r="D11965" s="1" t="s">
        <v>108</v>
      </c>
      <c r="E11965" s="1" t="s">
        <v>25</v>
      </c>
      <c r="F11965" s="1" t="s">
        <v>15</v>
      </c>
      <c r="G11965" s="1" t="s">
        <v>215</v>
      </c>
      <c r="H11965" t="s">
        <v>30</v>
      </c>
      <c r="I11965" s="1" t="s">
        <v>293</v>
      </c>
      <c r="J11965" t="s">
        <v>72</v>
      </c>
      <c r="K11965" s="1" t="s">
        <v>75</v>
      </c>
      <c r="L11965" t="s">
        <v>278</v>
      </c>
      <c r="M11965" t="s">
        <v>112</v>
      </c>
      <c r="N11965">
        <v>1</v>
      </c>
      <c r="O11965" t="s">
        <v>232</v>
      </c>
      <c r="P11965">
        <v>1</v>
      </c>
      <c r="Q11965">
        <v>1</v>
      </c>
      <c r="R11965" t="s">
        <v>234</v>
      </c>
      <c r="S11965" t="s">
        <v>258</v>
      </c>
      <c r="T11965" t="s">
        <v>259</v>
      </c>
      <c r="U11965" t="s">
        <v>444</v>
      </c>
    </row>
    <row r="11966" spans="1:21" x14ac:dyDescent="0.35">
      <c r="A11966" s="2" t="s">
        <v>183</v>
      </c>
      <c r="B11966" s="1" t="s">
        <v>185</v>
      </c>
      <c r="C11966" t="s">
        <v>513</v>
      </c>
      <c r="D11966" s="1" t="s">
        <v>108</v>
      </c>
      <c r="E11966" s="1" t="s">
        <v>25</v>
      </c>
      <c r="F11966" s="1" t="s">
        <v>15</v>
      </c>
      <c r="G11966" s="1" t="s">
        <v>215</v>
      </c>
      <c r="H11966" t="s">
        <v>30</v>
      </c>
      <c r="I11966" s="1" t="s">
        <v>380</v>
      </c>
      <c r="J11966" t="s">
        <v>297</v>
      </c>
      <c r="K11966" s="1" t="s">
        <v>22</v>
      </c>
      <c r="L11966" t="s">
        <v>363</v>
      </c>
      <c r="M11966" t="s">
        <v>97</v>
      </c>
      <c r="N11966">
        <v>1</v>
      </c>
      <c r="O11966" t="s">
        <v>232</v>
      </c>
      <c r="P11966">
        <v>0</v>
      </c>
      <c r="Q11966">
        <v>1</v>
      </c>
      <c r="R11966" t="s">
        <v>234</v>
      </c>
      <c r="S11966" t="s">
        <v>258</v>
      </c>
      <c r="T11966" t="s">
        <v>259</v>
      </c>
      <c r="U11966" t="s">
        <v>444</v>
      </c>
    </row>
    <row r="11967" spans="1:21" x14ac:dyDescent="0.35">
      <c r="A11967" s="2" t="s">
        <v>183</v>
      </c>
      <c r="B11967" s="1" t="s">
        <v>185</v>
      </c>
      <c r="C11967" t="s">
        <v>513</v>
      </c>
      <c r="D11967" s="1" t="s">
        <v>108</v>
      </c>
      <c r="E11967" s="1" t="s">
        <v>25</v>
      </c>
      <c r="F11967" s="1" t="s">
        <v>15</v>
      </c>
      <c r="G11967" s="1" t="s">
        <v>215</v>
      </c>
      <c r="H11967" t="s">
        <v>24</v>
      </c>
      <c r="I11967" s="1" t="s">
        <v>293</v>
      </c>
      <c r="J11967" t="s">
        <v>72</v>
      </c>
      <c r="K11967" s="1" t="s">
        <v>75</v>
      </c>
      <c r="L11967" t="s">
        <v>278</v>
      </c>
      <c r="M11967" t="s">
        <v>96</v>
      </c>
      <c r="N11967">
        <v>1</v>
      </c>
      <c r="O11967" t="s">
        <v>232</v>
      </c>
      <c r="P11967">
        <v>1</v>
      </c>
      <c r="Q11967">
        <v>1</v>
      </c>
      <c r="R11967" t="s">
        <v>234</v>
      </c>
      <c r="S11967" t="s">
        <v>258</v>
      </c>
      <c r="T11967" t="s">
        <v>259</v>
      </c>
      <c r="U11967" t="s">
        <v>443</v>
      </c>
    </row>
    <row r="11968" spans="1:21" x14ac:dyDescent="0.35">
      <c r="A11968" s="2" t="s">
        <v>183</v>
      </c>
      <c r="B11968" s="1" t="s">
        <v>185</v>
      </c>
      <c r="C11968" t="s">
        <v>513</v>
      </c>
      <c r="D11968" s="1" t="s">
        <v>108</v>
      </c>
      <c r="E11968" s="1" t="s">
        <v>25</v>
      </c>
      <c r="F11968" s="1" t="s">
        <v>15</v>
      </c>
      <c r="G11968" s="1" t="s">
        <v>215</v>
      </c>
      <c r="H11968" t="s">
        <v>24</v>
      </c>
      <c r="I11968" s="1" t="s">
        <v>293</v>
      </c>
      <c r="J11968" t="s">
        <v>72</v>
      </c>
      <c r="K11968" s="1" t="s">
        <v>22</v>
      </c>
      <c r="L11968" t="s">
        <v>363</v>
      </c>
      <c r="M11968" t="s">
        <v>113</v>
      </c>
      <c r="N11968">
        <v>1</v>
      </c>
      <c r="O11968" t="s">
        <v>232</v>
      </c>
      <c r="P11968">
        <v>0</v>
      </c>
      <c r="Q11968">
        <v>1</v>
      </c>
      <c r="R11968" t="s">
        <v>234</v>
      </c>
      <c r="S11968" t="s">
        <v>258</v>
      </c>
      <c r="T11968" t="s">
        <v>259</v>
      </c>
      <c r="U11968" t="s">
        <v>443</v>
      </c>
    </row>
    <row r="11969" spans="1:21" x14ac:dyDescent="0.35">
      <c r="A11969" s="2" t="s">
        <v>183</v>
      </c>
      <c r="B11969" s="1" t="s">
        <v>185</v>
      </c>
      <c r="C11969" t="s">
        <v>513</v>
      </c>
      <c r="D11969" s="1" t="s">
        <v>108</v>
      </c>
      <c r="E11969" s="1" t="s">
        <v>25</v>
      </c>
      <c r="F11969" s="1" t="s">
        <v>21</v>
      </c>
      <c r="G11969" s="1" t="s">
        <v>29</v>
      </c>
      <c r="H11969" t="s">
        <v>20</v>
      </c>
      <c r="I11969" s="1" t="s">
        <v>380</v>
      </c>
      <c r="J11969" t="s">
        <v>297</v>
      </c>
      <c r="K11969" s="1" t="s">
        <v>75</v>
      </c>
      <c r="L11969" t="s">
        <v>278</v>
      </c>
      <c r="M11969" t="s">
        <v>98</v>
      </c>
      <c r="N11969">
        <v>1</v>
      </c>
      <c r="O11969" t="s">
        <v>232</v>
      </c>
      <c r="P11969">
        <v>0</v>
      </c>
      <c r="Q11969">
        <v>1</v>
      </c>
      <c r="R11969" t="s">
        <v>234</v>
      </c>
      <c r="S11969" t="s">
        <v>258</v>
      </c>
      <c r="T11969" t="s">
        <v>259</v>
      </c>
      <c r="U11969" t="s">
        <v>444</v>
      </c>
    </row>
    <row r="11970" spans="1:21" x14ac:dyDescent="0.35">
      <c r="A11970" s="2" t="s">
        <v>183</v>
      </c>
      <c r="B11970" s="1" t="s">
        <v>185</v>
      </c>
      <c r="C11970" t="s">
        <v>513</v>
      </c>
      <c r="D11970" s="1" t="s">
        <v>108</v>
      </c>
      <c r="E11970" s="1" t="s">
        <v>25</v>
      </c>
      <c r="F11970" s="1" t="s">
        <v>21</v>
      </c>
      <c r="G11970" s="1" t="s">
        <v>29</v>
      </c>
      <c r="H11970" t="s">
        <v>30</v>
      </c>
      <c r="I11970" s="1" t="s">
        <v>293</v>
      </c>
      <c r="J11970" t="s">
        <v>72</v>
      </c>
      <c r="K11970" s="1" t="s">
        <v>75</v>
      </c>
      <c r="L11970" t="s">
        <v>278</v>
      </c>
      <c r="M11970" t="s">
        <v>109</v>
      </c>
      <c r="N11970">
        <v>1</v>
      </c>
      <c r="O11970" t="s">
        <v>232</v>
      </c>
      <c r="P11970">
        <v>1</v>
      </c>
      <c r="Q11970">
        <v>1</v>
      </c>
      <c r="R11970" t="s">
        <v>234</v>
      </c>
      <c r="S11970" t="s">
        <v>258</v>
      </c>
      <c r="T11970" t="s">
        <v>259</v>
      </c>
      <c r="U11970" t="s">
        <v>444</v>
      </c>
    </row>
    <row r="11971" spans="1:21" x14ac:dyDescent="0.35">
      <c r="A11971" s="2" t="s">
        <v>183</v>
      </c>
      <c r="B11971" s="1" t="s">
        <v>185</v>
      </c>
      <c r="C11971" t="s">
        <v>513</v>
      </c>
      <c r="D11971" s="1" t="s">
        <v>108</v>
      </c>
      <c r="E11971" s="1" t="s">
        <v>25</v>
      </c>
      <c r="F11971" s="1" t="s">
        <v>21</v>
      </c>
      <c r="G11971" s="1" t="s">
        <v>29</v>
      </c>
      <c r="H11971" t="s">
        <v>36</v>
      </c>
      <c r="I11971" s="1" t="s">
        <v>186</v>
      </c>
      <c r="J11971" t="s">
        <v>42</v>
      </c>
      <c r="K11971" s="1" t="s">
        <v>75</v>
      </c>
      <c r="L11971" t="s">
        <v>363</v>
      </c>
      <c r="M11971" t="s">
        <v>99</v>
      </c>
      <c r="N11971">
        <v>1</v>
      </c>
      <c r="O11971" t="s">
        <v>232</v>
      </c>
      <c r="P11971">
        <v>0</v>
      </c>
      <c r="Q11971" t="s">
        <v>464</v>
      </c>
      <c r="R11971" t="s">
        <v>234</v>
      </c>
      <c r="S11971" t="s">
        <v>258</v>
      </c>
      <c r="T11971" t="s">
        <v>259</v>
      </c>
      <c r="U11971" t="s">
        <v>443</v>
      </c>
    </row>
    <row r="11972" spans="1:21" x14ac:dyDescent="0.35">
      <c r="A11972" s="2" t="s">
        <v>183</v>
      </c>
      <c r="B11972" s="1" t="s">
        <v>185</v>
      </c>
      <c r="C11972" t="s">
        <v>514</v>
      </c>
      <c r="D11972" s="1" t="s">
        <v>332</v>
      </c>
      <c r="E11972" s="1" t="s">
        <v>25</v>
      </c>
      <c r="F11972" s="1" t="s">
        <v>26</v>
      </c>
      <c r="G11972" s="1" t="s">
        <v>215</v>
      </c>
      <c r="H11972" t="s">
        <v>16</v>
      </c>
      <c r="I11972" s="1" t="s">
        <v>456</v>
      </c>
      <c r="J11972" t="s">
        <v>42</v>
      </c>
      <c r="K11972" s="1" t="s">
        <v>34</v>
      </c>
      <c r="L11972" t="s">
        <v>363</v>
      </c>
      <c r="M11972" t="s">
        <v>328</v>
      </c>
      <c r="N11972">
        <v>1</v>
      </c>
      <c r="O11972" t="s">
        <v>232</v>
      </c>
      <c r="P11972">
        <v>1</v>
      </c>
      <c r="Q11972" t="s">
        <v>464</v>
      </c>
      <c r="R11972" t="s">
        <v>243</v>
      </c>
      <c r="S11972" t="s">
        <v>258</v>
      </c>
      <c r="T11972" t="s">
        <v>259</v>
      </c>
      <c r="U11972" t="s">
        <v>444</v>
      </c>
    </row>
    <row r="11973" spans="1:21" x14ac:dyDescent="0.35">
      <c r="A11973" s="2" t="s">
        <v>183</v>
      </c>
      <c r="B11973" s="1" t="s">
        <v>185</v>
      </c>
      <c r="C11973" t="s">
        <v>514</v>
      </c>
      <c r="D11973" s="1" t="s">
        <v>332</v>
      </c>
      <c r="E11973" s="1" t="s">
        <v>25</v>
      </c>
      <c r="F11973" s="1" t="s">
        <v>26</v>
      </c>
      <c r="G11973" s="1" t="s">
        <v>215</v>
      </c>
      <c r="H11973" t="s">
        <v>27</v>
      </c>
      <c r="I11973" s="1" t="s">
        <v>456</v>
      </c>
      <c r="J11973" t="s">
        <v>42</v>
      </c>
      <c r="K11973" s="1" t="s">
        <v>34</v>
      </c>
      <c r="L11973" t="s">
        <v>363</v>
      </c>
      <c r="M11973" t="s">
        <v>328</v>
      </c>
      <c r="N11973">
        <v>1</v>
      </c>
      <c r="O11973" t="s">
        <v>232</v>
      </c>
      <c r="P11973">
        <v>0</v>
      </c>
      <c r="Q11973" t="s">
        <v>464</v>
      </c>
      <c r="R11973" t="s">
        <v>243</v>
      </c>
      <c r="S11973" t="s">
        <v>258</v>
      </c>
      <c r="T11973" t="s">
        <v>259</v>
      </c>
      <c r="U11973" t="s">
        <v>444</v>
      </c>
    </row>
    <row r="11974" spans="1:21" x14ac:dyDescent="0.35">
      <c r="A11974" s="2" t="s">
        <v>183</v>
      </c>
      <c r="B11974" s="1" t="s">
        <v>185</v>
      </c>
      <c r="C11974" t="s">
        <v>514</v>
      </c>
      <c r="D11974" s="1" t="s">
        <v>332</v>
      </c>
      <c r="E11974" s="1" t="s">
        <v>25</v>
      </c>
      <c r="F11974" s="1" t="s">
        <v>15</v>
      </c>
      <c r="G11974" s="1" t="s">
        <v>215</v>
      </c>
      <c r="H11974" t="s">
        <v>20</v>
      </c>
      <c r="I11974" s="1" t="s">
        <v>456</v>
      </c>
      <c r="J11974" t="s">
        <v>42</v>
      </c>
      <c r="K11974" s="1" t="s">
        <v>34</v>
      </c>
      <c r="L11974" t="s">
        <v>363</v>
      </c>
      <c r="M11974" t="s">
        <v>328</v>
      </c>
      <c r="N11974">
        <v>1</v>
      </c>
      <c r="O11974" t="s">
        <v>232</v>
      </c>
      <c r="P11974">
        <v>0</v>
      </c>
      <c r="Q11974" t="s">
        <v>464</v>
      </c>
      <c r="R11974" t="s">
        <v>243</v>
      </c>
      <c r="S11974" t="s">
        <v>258</v>
      </c>
      <c r="T11974" t="s">
        <v>259</v>
      </c>
      <c r="U11974" t="s">
        <v>444</v>
      </c>
    </row>
    <row r="11975" spans="1:21" x14ac:dyDescent="0.35">
      <c r="A11975" s="2" t="s">
        <v>183</v>
      </c>
      <c r="B11975" s="1" t="s">
        <v>185</v>
      </c>
      <c r="C11975" t="s">
        <v>514</v>
      </c>
      <c r="D11975" s="1" t="s">
        <v>332</v>
      </c>
      <c r="E11975" s="1" t="s">
        <v>25</v>
      </c>
      <c r="F11975" s="1" t="s">
        <v>21</v>
      </c>
      <c r="G11975" s="1" t="s">
        <v>29</v>
      </c>
      <c r="H11975" t="s">
        <v>16</v>
      </c>
      <c r="I11975" s="1" t="s">
        <v>456</v>
      </c>
      <c r="J11975" t="s">
        <v>42</v>
      </c>
      <c r="K11975" s="1" t="s">
        <v>34</v>
      </c>
      <c r="L11975" t="s">
        <v>363</v>
      </c>
      <c r="M11975" t="s">
        <v>328</v>
      </c>
      <c r="N11975">
        <v>1</v>
      </c>
      <c r="O11975" t="s">
        <v>232</v>
      </c>
      <c r="P11975">
        <v>0</v>
      </c>
      <c r="Q11975" t="s">
        <v>464</v>
      </c>
      <c r="R11975" t="s">
        <v>243</v>
      </c>
      <c r="S11975" t="s">
        <v>258</v>
      </c>
      <c r="T11975" t="s">
        <v>259</v>
      </c>
      <c r="U11975" t="s">
        <v>444</v>
      </c>
    </row>
    <row r="11976" spans="1:21" x14ac:dyDescent="0.35">
      <c r="A11976" s="2" t="s">
        <v>183</v>
      </c>
      <c r="B11976" s="1" t="s">
        <v>185</v>
      </c>
      <c r="C11976" t="s">
        <v>514</v>
      </c>
      <c r="D11976" s="1" t="s">
        <v>116</v>
      </c>
      <c r="E11976" s="1" t="s">
        <v>25</v>
      </c>
      <c r="F11976" s="1" t="s">
        <v>33</v>
      </c>
      <c r="G11976" s="1" t="s">
        <v>214</v>
      </c>
      <c r="H11976" t="s">
        <v>24</v>
      </c>
      <c r="I11976" s="1" t="s">
        <v>489</v>
      </c>
      <c r="J11976" t="s">
        <v>297</v>
      </c>
      <c r="K11976" s="1" t="s">
        <v>34</v>
      </c>
      <c r="L11976" t="s">
        <v>278</v>
      </c>
      <c r="M11976" t="s">
        <v>39</v>
      </c>
      <c r="N11976">
        <v>1</v>
      </c>
      <c r="O11976" t="s">
        <v>232</v>
      </c>
      <c r="P11976">
        <v>1</v>
      </c>
      <c r="Q11976">
        <v>1</v>
      </c>
      <c r="R11976" t="s">
        <v>234</v>
      </c>
      <c r="S11976" t="s">
        <v>258</v>
      </c>
      <c r="T11976" t="s">
        <v>259</v>
      </c>
      <c r="U11976" t="s">
        <v>443</v>
      </c>
    </row>
    <row r="11977" spans="1:21" x14ac:dyDescent="0.35">
      <c r="A11977" s="2" t="s">
        <v>183</v>
      </c>
      <c r="B11977" s="1" t="s">
        <v>185</v>
      </c>
      <c r="C11977" t="s">
        <v>514</v>
      </c>
      <c r="D11977" s="1" t="s">
        <v>116</v>
      </c>
      <c r="E11977" s="1" t="s">
        <v>25</v>
      </c>
      <c r="F11977" s="1" t="s">
        <v>26</v>
      </c>
      <c r="G11977" s="1" t="s">
        <v>215</v>
      </c>
      <c r="H11977" t="s">
        <v>16</v>
      </c>
      <c r="I11977" s="1" t="s">
        <v>489</v>
      </c>
      <c r="J11977" t="s">
        <v>297</v>
      </c>
      <c r="K11977" s="1" t="s">
        <v>34</v>
      </c>
      <c r="L11977" t="s">
        <v>278</v>
      </c>
      <c r="M11977" t="s">
        <v>39</v>
      </c>
      <c r="N11977">
        <v>1</v>
      </c>
      <c r="O11977" t="s">
        <v>232</v>
      </c>
      <c r="P11977">
        <v>1</v>
      </c>
      <c r="Q11977">
        <v>1</v>
      </c>
      <c r="R11977" t="s">
        <v>234</v>
      </c>
      <c r="S11977" t="s">
        <v>258</v>
      </c>
      <c r="T11977" t="s">
        <v>259</v>
      </c>
      <c r="U11977" t="s">
        <v>443</v>
      </c>
    </row>
    <row r="11978" spans="1:21" x14ac:dyDescent="0.35">
      <c r="A11978" s="2" t="s">
        <v>183</v>
      </c>
      <c r="B11978" s="1" t="s">
        <v>185</v>
      </c>
      <c r="C11978" t="s">
        <v>514</v>
      </c>
      <c r="D11978" s="1" t="s">
        <v>116</v>
      </c>
      <c r="E11978" s="1" t="s">
        <v>25</v>
      </c>
      <c r="F11978" s="1" t="s">
        <v>26</v>
      </c>
      <c r="G11978" s="1" t="s">
        <v>215</v>
      </c>
      <c r="H11978" t="s">
        <v>27</v>
      </c>
      <c r="I11978" s="1" t="s">
        <v>489</v>
      </c>
      <c r="J11978" t="s">
        <v>297</v>
      </c>
      <c r="K11978" s="1" t="s">
        <v>34</v>
      </c>
      <c r="L11978" t="s">
        <v>278</v>
      </c>
      <c r="M11978" t="s">
        <v>39</v>
      </c>
      <c r="N11978">
        <v>1</v>
      </c>
      <c r="O11978" t="s">
        <v>232</v>
      </c>
      <c r="P11978">
        <v>1</v>
      </c>
      <c r="Q11978">
        <v>1</v>
      </c>
      <c r="R11978" t="s">
        <v>234</v>
      </c>
      <c r="S11978" t="s">
        <v>271</v>
      </c>
      <c r="T11978" t="s">
        <v>259</v>
      </c>
      <c r="U11978" t="s">
        <v>443</v>
      </c>
    </row>
    <row r="11979" spans="1:21" x14ac:dyDescent="0.35">
      <c r="A11979" s="2" t="s">
        <v>183</v>
      </c>
      <c r="B11979" s="1" t="s">
        <v>185</v>
      </c>
      <c r="C11979" t="s">
        <v>514</v>
      </c>
      <c r="D11979" s="1" t="s">
        <v>116</v>
      </c>
      <c r="E11979" s="1" t="s">
        <v>25</v>
      </c>
      <c r="F11979" s="1" t="s">
        <v>15</v>
      </c>
      <c r="G11979" s="1" t="s">
        <v>215</v>
      </c>
      <c r="H11979" t="s">
        <v>36</v>
      </c>
      <c r="I11979" s="1" t="s">
        <v>489</v>
      </c>
      <c r="J11979" t="s">
        <v>297</v>
      </c>
      <c r="K11979" s="1" t="s">
        <v>34</v>
      </c>
      <c r="L11979" t="s">
        <v>278</v>
      </c>
      <c r="M11979" t="s">
        <v>39</v>
      </c>
      <c r="N11979">
        <v>1</v>
      </c>
      <c r="O11979" t="s">
        <v>232</v>
      </c>
      <c r="P11979">
        <v>1</v>
      </c>
      <c r="Q11979">
        <v>1</v>
      </c>
      <c r="R11979" t="s">
        <v>234</v>
      </c>
      <c r="S11979" t="s">
        <v>271</v>
      </c>
      <c r="T11979" t="s">
        <v>259</v>
      </c>
      <c r="U11979" t="s">
        <v>443</v>
      </c>
    </row>
    <row r="11980" spans="1:21" x14ac:dyDescent="0.35">
      <c r="A11980" s="2" t="s">
        <v>183</v>
      </c>
      <c r="B11980" s="1" t="s">
        <v>185</v>
      </c>
      <c r="C11980" t="s">
        <v>514</v>
      </c>
      <c r="D11980" s="1" t="s">
        <v>117</v>
      </c>
      <c r="E11980" s="1" t="s">
        <v>25</v>
      </c>
      <c r="F11980" s="1" t="s">
        <v>33</v>
      </c>
      <c r="G11980" s="1" t="s">
        <v>214</v>
      </c>
      <c r="H11980" t="s">
        <v>27</v>
      </c>
      <c r="I11980" s="1" t="s">
        <v>293</v>
      </c>
      <c r="J11980" t="s">
        <v>72</v>
      </c>
      <c r="K11980" s="1" t="s">
        <v>34</v>
      </c>
      <c r="L11980" t="s">
        <v>278</v>
      </c>
      <c r="M11980" t="s">
        <v>34</v>
      </c>
      <c r="N11980">
        <v>1</v>
      </c>
      <c r="O11980" t="s">
        <v>232</v>
      </c>
      <c r="P11980">
        <v>0</v>
      </c>
      <c r="Q11980">
        <v>1</v>
      </c>
      <c r="R11980" t="s">
        <v>234</v>
      </c>
      <c r="S11980" t="s">
        <v>258</v>
      </c>
      <c r="T11980" t="s">
        <v>259</v>
      </c>
      <c r="U11980" t="s">
        <v>443</v>
      </c>
    </row>
    <row r="11981" spans="1:21" x14ac:dyDescent="0.35">
      <c r="A11981" s="2" t="s">
        <v>183</v>
      </c>
      <c r="B11981" s="1" t="s">
        <v>185</v>
      </c>
      <c r="C11981" t="s">
        <v>514</v>
      </c>
      <c r="D11981" s="1" t="s">
        <v>117</v>
      </c>
      <c r="E11981" s="1" t="s">
        <v>25</v>
      </c>
      <c r="F11981" s="1" t="s">
        <v>33</v>
      </c>
      <c r="G11981" s="1" t="s">
        <v>214</v>
      </c>
      <c r="H11981" t="s">
        <v>30</v>
      </c>
      <c r="I11981" s="1" t="s">
        <v>293</v>
      </c>
      <c r="J11981" t="s">
        <v>72</v>
      </c>
      <c r="K11981" s="1" t="s">
        <v>34</v>
      </c>
      <c r="L11981" t="s">
        <v>278</v>
      </c>
      <c r="M11981" t="s">
        <v>34</v>
      </c>
      <c r="N11981">
        <v>1</v>
      </c>
      <c r="O11981" t="s">
        <v>232</v>
      </c>
      <c r="P11981">
        <v>0</v>
      </c>
      <c r="Q11981">
        <v>1</v>
      </c>
      <c r="R11981" t="s">
        <v>234</v>
      </c>
      <c r="S11981" t="s">
        <v>258</v>
      </c>
      <c r="T11981" t="s">
        <v>259</v>
      </c>
      <c r="U11981" t="s">
        <v>443</v>
      </c>
    </row>
    <row r="11982" spans="1:21" x14ac:dyDescent="0.35">
      <c r="A11982" s="2" t="s">
        <v>183</v>
      </c>
      <c r="B11982" s="1" t="s">
        <v>185</v>
      </c>
      <c r="C11982" t="s">
        <v>514</v>
      </c>
      <c r="D11982" s="1" t="s">
        <v>117</v>
      </c>
      <c r="E11982" s="1" t="s">
        <v>25</v>
      </c>
      <c r="F11982" s="1" t="s">
        <v>26</v>
      </c>
      <c r="G11982" s="1" t="s">
        <v>215</v>
      </c>
      <c r="H11982" t="s">
        <v>16</v>
      </c>
      <c r="I11982" s="1" t="s">
        <v>293</v>
      </c>
      <c r="J11982" t="s">
        <v>72</v>
      </c>
      <c r="K11982" s="1" t="s">
        <v>34</v>
      </c>
      <c r="L11982" t="s">
        <v>278</v>
      </c>
      <c r="M11982" t="s">
        <v>34</v>
      </c>
      <c r="N11982">
        <v>2</v>
      </c>
      <c r="O11982" t="s">
        <v>232</v>
      </c>
      <c r="P11982">
        <v>0</v>
      </c>
      <c r="Q11982">
        <v>1</v>
      </c>
      <c r="R11982" t="s">
        <v>234</v>
      </c>
      <c r="S11982" t="s">
        <v>258</v>
      </c>
      <c r="T11982" t="s">
        <v>259</v>
      </c>
      <c r="U11982" t="s">
        <v>443</v>
      </c>
    </row>
    <row r="11983" spans="1:21" x14ac:dyDescent="0.35">
      <c r="A11983" s="2" t="s">
        <v>183</v>
      </c>
      <c r="B11983" s="1" t="s">
        <v>185</v>
      </c>
      <c r="C11983" t="s">
        <v>514</v>
      </c>
      <c r="D11983" s="1" t="s">
        <v>117</v>
      </c>
      <c r="E11983" s="1" t="s">
        <v>25</v>
      </c>
      <c r="F11983" s="1" t="s">
        <v>26</v>
      </c>
      <c r="G11983" s="1" t="s">
        <v>215</v>
      </c>
      <c r="H11983" t="s">
        <v>16</v>
      </c>
      <c r="I11983" s="1" t="s">
        <v>293</v>
      </c>
      <c r="J11983" t="s">
        <v>72</v>
      </c>
      <c r="K11983" s="1" t="s">
        <v>34</v>
      </c>
      <c r="L11983" t="s">
        <v>278</v>
      </c>
      <c r="M11983" t="s">
        <v>34</v>
      </c>
      <c r="N11983">
        <v>1</v>
      </c>
      <c r="O11983" t="s">
        <v>232</v>
      </c>
      <c r="P11983">
        <v>1</v>
      </c>
      <c r="Q11983">
        <v>1</v>
      </c>
      <c r="R11983" t="s">
        <v>234</v>
      </c>
      <c r="S11983" t="s">
        <v>258</v>
      </c>
      <c r="T11983" t="s">
        <v>259</v>
      </c>
      <c r="U11983" t="s">
        <v>443</v>
      </c>
    </row>
    <row r="11984" spans="1:21" x14ac:dyDescent="0.35">
      <c r="A11984" s="2" t="s">
        <v>183</v>
      </c>
      <c r="B11984" s="1" t="s">
        <v>185</v>
      </c>
      <c r="C11984" t="s">
        <v>514</v>
      </c>
      <c r="D11984" s="1" t="s">
        <v>117</v>
      </c>
      <c r="E11984" s="1" t="s">
        <v>25</v>
      </c>
      <c r="F11984" s="1" t="s">
        <v>26</v>
      </c>
      <c r="G11984" s="1" t="s">
        <v>215</v>
      </c>
      <c r="H11984" t="s">
        <v>20</v>
      </c>
      <c r="I11984" s="1" t="s">
        <v>293</v>
      </c>
      <c r="J11984" t="s">
        <v>72</v>
      </c>
      <c r="K11984" s="1" t="s">
        <v>34</v>
      </c>
      <c r="L11984" t="s">
        <v>278</v>
      </c>
      <c r="M11984" t="s">
        <v>34</v>
      </c>
      <c r="N11984">
        <v>1</v>
      </c>
      <c r="O11984" t="s">
        <v>232</v>
      </c>
      <c r="P11984">
        <v>0</v>
      </c>
      <c r="Q11984">
        <v>1</v>
      </c>
      <c r="R11984" t="s">
        <v>234</v>
      </c>
      <c r="S11984" t="s">
        <v>258</v>
      </c>
      <c r="T11984" t="s">
        <v>259</v>
      </c>
      <c r="U11984" t="s">
        <v>443</v>
      </c>
    </row>
    <row r="11985" spans="1:21" x14ac:dyDescent="0.35">
      <c r="A11985" s="2" t="s">
        <v>183</v>
      </c>
      <c r="B11985" s="1" t="s">
        <v>185</v>
      </c>
      <c r="C11985" t="s">
        <v>514</v>
      </c>
      <c r="D11985" s="1" t="s">
        <v>117</v>
      </c>
      <c r="E11985" s="1" t="s">
        <v>25</v>
      </c>
      <c r="F11985" s="1" t="s">
        <v>26</v>
      </c>
      <c r="G11985" s="1" t="s">
        <v>215</v>
      </c>
      <c r="H11985" t="s">
        <v>20</v>
      </c>
      <c r="I11985" s="1" t="s">
        <v>293</v>
      </c>
      <c r="J11985" t="s">
        <v>72</v>
      </c>
      <c r="K11985" s="1" t="s">
        <v>34</v>
      </c>
      <c r="L11985" t="s">
        <v>278</v>
      </c>
      <c r="M11985" t="s">
        <v>34</v>
      </c>
      <c r="N11985">
        <v>2</v>
      </c>
      <c r="O11985" t="s">
        <v>232</v>
      </c>
      <c r="P11985">
        <v>1</v>
      </c>
      <c r="Q11985">
        <v>1</v>
      </c>
      <c r="R11985" t="s">
        <v>234</v>
      </c>
      <c r="S11985" t="s">
        <v>258</v>
      </c>
      <c r="T11985" t="s">
        <v>259</v>
      </c>
      <c r="U11985" t="s">
        <v>443</v>
      </c>
    </row>
    <row r="11986" spans="1:21" x14ac:dyDescent="0.35">
      <c r="A11986" s="2" t="s">
        <v>183</v>
      </c>
      <c r="B11986" s="1" t="s">
        <v>185</v>
      </c>
      <c r="C11986" t="s">
        <v>514</v>
      </c>
      <c r="D11986" s="1" t="s">
        <v>117</v>
      </c>
      <c r="E11986" s="1" t="s">
        <v>25</v>
      </c>
      <c r="F11986" s="1" t="s">
        <v>26</v>
      </c>
      <c r="G11986" s="1" t="s">
        <v>215</v>
      </c>
      <c r="H11986" t="s">
        <v>27</v>
      </c>
      <c r="I11986" s="1" t="s">
        <v>293</v>
      </c>
      <c r="J11986" t="s">
        <v>72</v>
      </c>
      <c r="K11986" s="1" t="s">
        <v>34</v>
      </c>
      <c r="L11986" t="s">
        <v>278</v>
      </c>
      <c r="M11986" t="s">
        <v>34</v>
      </c>
      <c r="N11986">
        <v>1</v>
      </c>
      <c r="O11986" t="s">
        <v>232</v>
      </c>
      <c r="P11986">
        <v>0</v>
      </c>
      <c r="Q11986">
        <v>1</v>
      </c>
      <c r="R11986" t="s">
        <v>234</v>
      </c>
      <c r="S11986" t="s">
        <v>258</v>
      </c>
      <c r="T11986" t="s">
        <v>259</v>
      </c>
      <c r="U11986" t="s">
        <v>443</v>
      </c>
    </row>
    <row r="11987" spans="1:21" x14ac:dyDescent="0.35">
      <c r="A11987" s="2" t="s">
        <v>183</v>
      </c>
      <c r="B11987" s="1" t="s">
        <v>185</v>
      </c>
      <c r="C11987" t="s">
        <v>514</v>
      </c>
      <c r="D11987" s="1" t="s">
        <v>117</v>
      </c>
      <c r="E11987" s="1" t="s">
        <v>25</v>
      </c>
      <c r="F11987" s="1" t="s">
        <v>26</v>
      </c>
      <c r="G11987" s="1" t="s">
        <v>215</v>
      </c>
      <c r="H11987" t="s">
        <v>30</v>
      </c>
      <c r="I11987" s="1" t="s">
        <v>293</v>
      </c>
      <c r="J11987" t="s">
        <v>72</v>
      </c>
      <c r="K11987" s="1" t="s">
        <v>34</v>
      </c>
      <c r="L11987" t="s">
        <v>278</v>
      </c>
      <c r="M11987" t="s">
        <v>34</v>
      </c>
      <c r="N11987">
        <v>1</v>
      </c>
      <c r="O11987" t="s">
        <v>232</v>
      </c>
      <c r="P11987">
        <v>0</v>
      </c>
      <c r="Q11987">
        <v>1</v>
      </c>
      <c r="R11987" t="s">
        <v>234</v>
      </c>
      <c r="S11987" t="s">
        <v>271</v>
      </c>
      <c r="T11987" t="s">
        <v>259</v>
      </c>
      <c r="U11987" t="s">
        <v>443</v>
      </c>
    </row>
    <row r="11988" spans="1:21" x14ac:dyDescent="0.35">
      <c r="A11988" s="2" t="s">
        <v>183</v>
      </c>
      <c r="B11988" s="1" t="s">
        <v>185</v>
      </c>
      <c r="C11988" t="s">
        <v>514</v>
      </c>
      <c r="D11988" s="1" t="s">
        <v>117</v>
      </c>
      <c r="E11988" s="1" t="s">
        <v>25</v>
      </c>
      <c r="F11988" s="1" t="s">
        <v>26</v>
      </c>
      <c r="G11988" s="1" t="s">
        <v>215</v>
      </c>
      <c r="H11988" t="s">
        <v>30</v>
      </c>
      <c r="I11988" s="1" t="s">
        <v>293</v>
      </c>
      <c r="J11988" t="s">
        <v>72</v>
      </c>
      <c r="K11988" s="1" t="s">
        <v>34</v>
      </c>
      <c r="L11988" t="s">
        <v>278</v>
      </c>
      <c r="M11988" t="s">
        <v>34</v>
      </c>
      <c r="N11988">
        <v>2</v>
      </c>
      <c r="O11988" t="s">
        <v>232</v>
      </c>
      <c r="P11988">
        <v>1</v>
      </c>
      <c r="Q11988">
        <v>1</v>
      </c>
      <c r="R11988" t="s">
        <v>234</v>
      </c>
      <c r="S11988" t="s">
        <v>258</v>
      </c>
      <c r="T11988" t="s">
        <v>259</v>
      </c>
      <c r="U11988" t="s">
        <v>443</v>
      </c>
    </row>
    <row r="11989" spans="1:21" x14ac:dyDescent="0.35">
      <c r="A11989" s="2" t="s">
        <v>183</v>
      </c>
      <c r="B11989" s="1" t="s">
        <v>185</v>
      </c>
      <c r="C11989" t="s">
        <v>514</v>
      </c>
      <c r="D11989" s="1" t="s">
        <v>117</v>
      </c>
      <c r="E11989" s="1" t="s">
        <v>25</v>
      </c>
      <c r="F11989" s="1" t="s">
        <v>26</v>
      </c>
      <c r="G11989" s="1" t="s">
        <v>215</v>
      </c>
      <c r="H11989" t="s">
        <v>36</v>
      </c>
      <c r="I11989" s="1" t="s">
        <v>293</v>
      </c>
      <c r="J11989" t="s">
        <v>72</v>
      </c>
      <c r="K11989" s="1" t="s">
        <v>34</v>
      </c>
      <c r="L11989" t="s">
        <v>278</v>
      </c>
      <c r="M11989" t="s">
        <v>34</v>
      </c>
      <c r="N11989">
        <v>1</v>
      </c>
      <c r="O11989" t="s">
        <v>232</v>
      </c>
      <c r="P11989">
        <v>0</v>
      </c>
      <c r="Q11989">
        <v>1</v>
      </c>
      <c r="R11989" t="s">
        <v>234</v>
      </c>
      <c r="S11989" t="s">
        <v>271</v>
      </c>
      <c r="T11989" t="s">
        <v>259</v>
      </c>
      <c r="U11989" t="s">
        <v>443</v>
      </c>
    </row>
    <row r="11990" spans="1:21" x14ac:dyDescent="0.35">
      <c r="A11990" s="2" t="s">
        <v>183</v>
      </c>
      <c r="B11990" s="1" t="s">
        <v>185</v>
      </c>
      <c r="C11990" t="s">
        <v>514</v>
      </c>
      <c r="D11990" s="1" t="s">
        <v>117</v>
      </c>
      <c r="E11990" s="1" t="s">
        <v>25</v>
      </c>
      <c r="F11990" s="1" t="s">
        <v>26</v>
      </c>
      <c r="G11990" s="1" t="s">
        <v>215</v>
      </c>
      <c r="H11990" t="s">
        <v>36</v>
      </c>
      <c r="I11990" s="1" t="s">
        <v>293</v>
      </c>
      <c r="J11990" t="s">
        <v>72</v>
      </c>
      <c r="K11990" s="1" t="s">
        <v>34</v>
      </c>
      <c r="L11990" t="s">
        <v>278</v>
      </c>
      <c r="M11990" t="s">
        <v>34</v>
      </c>
      <c r="N11990">
        <v>1</v>
      </c>
      <c r="O11990" t="s">
        <v>232</v>
      </c>
      <c r="P11990">
        <v>1</v>
      </c>
      <c r="Q11990">
        <v>1</v>
      </c>
      <c r="R11990" t="s">
        <v>234</v>
      </c>
      <c r="S11990" t="s">
        <v>258</v>
      </c>
      <c r="T11990" t="s">
        <v>259</v>
      </c>
      <c r="U11990" t="s">
        <v>443</v>
      </c>
    </row>
    <row r="11991" spans="1:21" x14ac:dyDescent="0.35">
      <c r="A11991" s="2" t="s">
        <v>183</v>
      </c>
      <c r="B11991" s="1" t="s">
        <v>185</v>
      </c>
      <c r="C11991" t="s">
        <v>514</v>
      </c>
      <c r="D11991" s="1" t="s">
        <v>117</v>
      </c>
      <c r="E11991" s="1" t="s">
        <v>25</v>
      </c>
      <c r="F11991" s="1" t="s">
        <v>26</v>
      </c>
      <c r="G11991" s="1" t="s">
        <v>215</v>
      </c>
      <c r="H11991" t="s">
        <v>24</v>
      </c>
      <c r="I11991" s="1" t="s">
        <v>293</v>
      </c>
      <c r="J11991" t="s">
        <v>72</v>
      </c>
      <c r="K11991" s="1" t="s">
        <v>34</v>
      </c>
      <c r="L11991" t="s">
        <v>278</v>
      </c>
      <c r="M11991" t="s">
        <v>34</v>
      </c>
      <c r="N11991">
        <v>1</v>
      </c>
      <c r="O11991" t="s">
        <v>232</v>
      </c>
      <c r="P11991">
        <v>0</v>
      </c>
      <c r="Q11991">
        <v>1</v>
      </c>
      <c r="R11991" t="s">
        <v>234</v>
      </c>
      <c r="S11991" t="s">
        <v>258</v>
      </c>
      <c r="T11991" t="s">
        <v>259</v>
      </c>
      <c r="U11991" t="s">
        <v>443</v>
      </c>
    </row>
    <row r="11992" spans="1:21" x14ac:dyDescent="0.35">
      <c r="A11992" s="2" t="s">
        <v>183</v>
      </c>
      <c r="B11992" s="1" t="s">
        <v>185</v>
      </c>
      <c r="C11992" t="s">
        <v>514</v>
      </c>
      <c r="D11992" s="1" t="s">
        <v>117</v>
      </c>
      <c r="E11992" s="1" t="s">
        <v>25</v>
      </c>
      <c r="F11992" s="1" t="s">
        <v>15</v>
      </c>
      <c r="G11992" s="1" t="s">
        <v>215</v>
      </c>
      <c r="H11992" t="s">
        <v>20</v>
      </c>
      <c r="I11992" s="1" t="s">
        <v>293</v>
      </c>
      <c r="J11992" t="s">
        <v>72</v>
      </c>
      <c r="K11992" s="1" t="s">
        <v>34</v>
      </c>
      <c r="L11992" t="s">
        <v>278</v>
      </c>
      <c r="M11992" t="s">
        <v>34</v>
      </c>
      <c r="N11992">
        <v>1</v>
      </c>
      <c r="O11992" t="s">
        <v>232</v>
      </c>
      <c r="P11992">
        <v>0</v>
      </c>
      <c r="Q11992">
        <v>1</v>
      </c>
      <c r="R11992" t="s">
        <v>234</v>
      </c>
      <c r="S11992" t="s">
        <v>258</v>
      </c>
      <c r="T11992" t="s">
        <v>259</v>
      </c>
      <c r="U11992" t="s">
        <v>443</v>
      </c>
    </row>
    <row r="11993" spans="1:21" x14ac:dyDescent="0.35">
      <c r="A11993" s="2" t="s">
        <v>183</v>
      </c>
      <c r="B11993" s="1" t="s">
        <v>185</v>
      </c>
      <c r="C11993" t="s">
        <v>514</v>
      </c>
      <c r="D11993" s="1" t="s">
        <v>117</v>
      </c>
      <c r="E11993" s="1" t="s">
        <v>25</v>
      </c>
      <c r="F11993" s="1" t="s">
        <v>15</v>
      </c>
      <c r="G11993" s="1" t="s">
        <v>215</v>
      </c>
      <c r="H11993" t="s">
        <v>30</v>
      </c>
      <c r="I11993" s="1" t="s">
        <v>293</v>
      </c>
      <c r="J11993" t="s">
        <v>72</v>
      </c>
      <c r="K11993" s="1" t="s">
        <v>34</v>
      </c>
      <c r="L11993" t="s">
        <v>278</v>
      </c>
      <c r="M11993" t="s">
        <v>34</v>
      </c>
      <c r="N11993">
        <v>1</v>
      </c>
      <c r="O11993" t="s">
        <v>232</v>
      </c>
      <c r="P11993">
        <v>0</v>
      </c>
      <c r="Q11993">
        <v>1</v>
      </c>
      <c r="R11993" t="s">
        <v>234</v>
      </c>
      <c r="S11993" t="s">
        <v>258</v>
      </c>
      <c r="T11993" t="s">
        <v>259</v>
      </c>
      <c r="U11993" t="s">
        <v>443</v>
      </c>
    </row>
    <row r="11994" spans="1:21" x14ac:dyDescent="0.35">
      <c r="A11994" s="2" t="s">
        <v>183</v>
      </c>
      <c r="B11994" s="1" t="s">
        <v>185</v>
      </c>
      <c r="C11994" t="s">
        <v>514</v>
      </c>
      <c r="D11994" s="1" t="s">
        <v>117</v>
      </c>
      <c r="E11994" s="1" t="s">
        <v>25</v>
      </c>
      <c r="F11994" s="1" t="s">
        <v>15</v>
      </c>
      <c r="G11994" s="1" t="s">
        <v>215</v>
      </c>
      <c r="H11994" t="s">
        <v>30</v>
      </c>
      <c r="I11994" s="1" t="s">
        <v>293</v>
      </c>
      <c r="J11994" t="s">
        <v>72</v>
      </c>
      <c r="K11994" s="1" t="s">
        <v>34</v>
      </c>
      <c r="L11994" t="s">
        <v>363</v>
      </c>
      <c r="M11994" t="s">
        <v>34</v>
      </c>
      <c r="N11994">
        <v>1</v>
      </c>
      <c r="O11994" t="s">
        <v>232</v>
      </c>
      <c r="P11994">
        <v>0</v>
      </c>
      <c r="Q11994">
        <v>1</v>
      </c>
      <c r="R11994" t="s">
        <v>234</v>
      </c>
      <c r="S11994" t="s">
        <v>271</v>
      </c>
      <c r="T11994" t="s">
        <v>259</v>
      </c>
      <c r="U11994" t="s">
        <v>443</v>
      </c>
    </row>
    <row r="11995" spans="1:21" x14ac:dyDescent="0.35">
      <c r="A11995" s="2" t="s">
        <v>183</v>
      </c>
      <c r="B11995" s="1" t="s">
        <v>185</v>
      </c>
      <c r="C11995" t="s">
        <v>514</v>
      </c>
      <c r="D11995" s="1" t="s">
        <v>117</v>
      </c>
      <c r="E11995" s="1" t="s">
        <v>25</v>
      </c>
      <c r="F11995" s="1" t="s">
        <v>15</v>
      </c>
      <c r="G11995" s="1" t="s">
        <v>215</v>
      </c>
      <c r="H11995" t="s">
        <v>74</v>
      </c>
      <c r="I11995" s="1" t="s">
        <v>293</v>
      </c>
      <c r="J11995" t="s">
        <v>72</v>
      </c>
      <c r="K11995" s="1" t="s">
        <v>34</v>
      </c>
      <c r="L11995" t="s">
        <v>278</v>
      </c>
      <c r="M11995" t="s">
        <v>34</v>
      </c>
      <c r="N11995">
        <v>1</v>
      </c>
      <c r="O11995" t="s">
        <v>232</v>
      </c>
      <c r="P11995">
        <v>0</v>
      </c>
      <c r="Q11995">
        <v>1</v>
      </c>
      <c r="R11995" t="s">
        <v>234</v>
      </c>
      <c r="S11995" t="s">
        <v>258</v>
      </c>
      <c r="T11995" t="s">
        <v>259</v>
      </c>
      <c r="U11995" t="s">
        <v>443</v>
      </c>
    </row>
    <row r="11996" spans="1:21" x14ac:dyDescent="0.35">
      <c r="A11996" s="2" t="s">
        <v>183</v>
      </c>
      <c r="B11996" s="1" t="s">
        <v>185</v>
      </c>
      <c r="C11996" t="s">
        <v>514</v>
      </c>
      <c r="D11996" s="1" t="s">
        <v>117</v>
      </c>
      <c r="E11996" s="1" t="s">
        <v>25</v>
      </c>
      <c r="F11996" s="1" t="s">
        <v>29</v>
      </c>
      <c r="G11996" s="1" t="s">
        <v>29</v>
      </c>
      <c r="H11996" t="s">
        <v>30</v>
      </c>
      <c r="I11996" s="1" t="s">
        <v>293</v>
      </c>
      <c r="J11996" t="s">
        <v>72</v>
      </c>
      <c r="K11996" s="1" t="s">
        <v>34</v>
      </c>
      <c r="L11996" t="s">
        <v>363</v>
      </c>
      <c r="M11996" t="s">
        <v>34</v>
      </c>
      <c r="N11996">
        <v>1</v>
      </c>
      <c r="O11996" t="s">
        <v>232</v>
      </c>
      <c r="P11996">
        <v>1</v>
      </c>
      <c r="Q11996">
        <v>1</v>
      </c>
      <c r="R11996" t="s">
        <v>234</v>
      </c>
      <c r="S11996" t="s">
        <v>258</v>
      </c>
      <c r="T11996" t="s">
        <v>259</v>
      </c>
      <c r="U11996" t="s">
        <v>443</v>
      </c>
    </row>
    <row r="11997" spans="1:21" x14ac:dyDescent="0.35">
      <c r="A11997" s="2" t="s">
        <v>183</v>
      </c>
      <c r="B11997" s="1" t="s">
        <v>185</v>
      </c>
      <c r="C11997" t="s">
        <v>514</v>
      </c>
      <c r="D11997" s="1" t="s">
        <v>117</v>
      </c>
      <c r="E11997" s="1" t="s">
        <v>25</v>
      </c>
      <c r="F11997" s="1" t="s">
        <v>21</v>
      </c>
      <c r="G11997" s="1" t="s">
        <v>29</v>
      </c>
      <c r="H11997" t="s">
        <v>16</v>
      </c>
      <c r="I11997" s="1" t="s">
        <v>293</v>
      </c>
      <c r="J11997" t="s">
        <v>72</v>
      </c>
      <c r="K11997" s="1" t="s">
        <v>34</v>
      </c>
      <c r="L11997" t="s">
        <v>278</v>
      </c>
      <c r="M11997" t="s">
        <v>34</v>
      </c>
      <c r="N11997">
        <v>2</v>
      </c>
      <c r="O11997" t="s">
        <v>232</v>
      </c>
      <c r="P11997">
        <v>1</v>
      </c>
      <c r="Q11997">
        <v>1</v>
      </c>
      <c r="R11997" t="s">
        <v>234</v>
      </c>
      <c r="S11997" t="s">
        <v>258</v>
      </c>
      <c r="T11997" t="s">
        <v>259</v>
      </c>
      <c r="U11997" t="s">
        <v>443</v>
      </c>
    </row>
    <row r="11998" spans="1:21" x14ac:dyDescent="0.35">
      <c r="A11998" s="2" t="s">
        <v>183</v>
      </c>
      <c r="B11998" s="1" t="s">
        <v>185</v>
      </c>
      <c r="C11998" t="s">
        <v>514</v>
      </c>
      <c r="D11998" s="1" t="s">
        <v>117</v>
      </c>
      <c r="E11998" s="1" t="s">
        <v>25</v>
      </c>
      <c r="F11998" s="1" t="s">
        <v>21</v>
      </c>
      <c r="G11998" s="1" t="s">
        <v>29</v>
      </c>
      <c r="H11998" t="s">
        <v>20</v>
      </c>
      <c r="I11998" s="1" t="s">
        <v>293</v>
      </c>
      <c r="J11998" t="s">
        <v>72</v>
      </c>
      <c r="K11998" s="1" t="s">
        <v>34</v>
      </c>
      <c r="L11998" t="s">
        <v>278</v>
      </c>
      <c r="M11998" t="s">
        <v>34</v>
      </c>
      <c r="N11998">
        <v>1</v>
      </c>
      <c r="O11998" t="s">
        <v>232</v>
      </c>
      <c r="P11998">
        <v>0</v>
      </c>
      <c r="Q11998">
        <v>1</v>
      </c>
      <c r="R11998" t="s">
        <v>234</v>
      </c>
      <c r="S11998" t="s">
        <v>258</v>
      </c>
      <c r="T11998" t="s">
        <v>259</v>
      </c>
      <c r="U11998" t="s">
        <v>443</v>
      </c>
    </row>
    <row r="11999" spans="1:21" x14ac:dyDescent="0.35">
      <c r="A11999" s="2" t="s">
        <v>183</v>
      </c>
      <c r="B11999" s="1" t="s">
        <v>185</v>
      </c>
      <c r="C11999" t="s">
        <v>514</v>
      </c>
      <c r="D11999" s="1" t="s">
        <v>117</v>
      </c>
      <c r="E11999" s="1" t="s">
        <v>25</v>
      </c>
      <c r="F11999" s="1" t="s">
        <v>21</v>
      </c>
      <c r="G11999" s="1" t="s">
        <v>29</v>
      </c>
      <c r="H11999" t="s">
        <v>20</v>
      </c>
      <c r="I11999" s="1" t="s">
        <v>293</v>
      </c>
      <c r="J11999" t="s">
        <v>72</v>
      </c>
      <c r="K11999" s="1" t="s">
        <v>34</v>
      </c>
      <c r="L11999" t="s">
        <v>278</v>
      </c>
      <c r="M11999" t="s">
        <v>34</v>
      </c>
      <c r="N11999">
        <v>1</v>
      </c>
      <c r="O11999" t="s">
        <v>232</v>
      </c>
      <c r="P11999">
        <v>1</v>
      </c>
      <c r="Q11999">
        <v>1</v>
      </c>
      <c r="R11999" t="s">
        <v>234</v>
      </c>
      <c r="S11999" t="s">
        <v>258</v>
      </c>
      <c r="T11999" t="s">
        <v>259</v>
      </c>
      <c r="U11999" t="s">
        <v>443</v>
      </c>
    </row>
    <row r="12000" spans="1:21" x14ac:dyDescent="0.35">
      <c r="A12000" s="2" t="s">
        <v>183</v>
      </c>
      <c r="B12000" s="1" t="s">
        <v>185</v>
      </c>
      <c r="C12000" t="s">
        <v>514</v>
      </c>
      <c r="D12000" s="1" t="s">
        <v>117</v>
      </c>
      <c r="E12000" s="1" t="s">
        <v>25</v>
      </c>
      <c r="F12000" s="1" t="s">
        <v>21</v>
      </c>
      <c r="G12000" s="1" t="s">
        <v>29</v>
      </c>
      <c r="H12000" t="s">
        <v>27</v>
      </c>
      <c r="I12000" s="1" t="s">
        <v>293</v>
      </c>
      <c r="J12000" t="s">
        <v>72</v>
      </c>
      <c r="K12000" s="1" t="s">
        <v>34</v>
      </c>
      <c r="L12000" t="s">
        <v>278</v>
      </c>
      <c r="M12000" t="s">
        <v>34</v>
      </c>
      <c r="N12000">
        <v>2</v>
      </c>
      <c r="O12000" t="s">
        <v>232</v>
      </c>
      <c r="P12000">
        <v>1</v>
      </c>
      <c r="Q12000">
        <v>1</v>
      </c>
      <c r="R12000" t="s">
        <v>234</v>
      </c>
      <c r="S12000" t="s">
        <v>258</v>
      </c>
      <c r="T12000" t="s">
        <v>259</v>
      </c>
      <c r="U12000" t="s">
        <v>443</v>
      </c>
    </row>
    <row r="12001" spans="1:21" x14ac:dyDescent="0.35">
      <c r="A12001" s="2" t="s">
        <v>183</v>
      </c>
      <c r="B12001" s="1" t="s">
        <v>185</v>
      </c>
      <c r="C12001" t="s">
        <v>514</v>
      </c>
      <c r="D12001" s="1" t="s">
        <v>117</v>
      </c>
      <c r="E12001" s="1" t="s">
        <v>25</v>
      </c>
      <c r="F12001" s="1" t="s">
        <v>21</v>
      </c>
      <c r="G12001" s="1" t="s">
        <v>29</v>
      </c>
      <c r="H12001" t="s">
        <v>74</v>
      </c>
      <c r="I12001" s="1" t="s">
        <v>293</v>
      </c>
      <c r="J12001" t="s">
        <v>72</v>
      </c>
      <c r="K12001" s="1" t="s">
        <v>34</v>
      </c>
      <c r="L12001" t="s">
        <v>278</v>
      </c>
      <c r="M12001" t="s">
        <v>34</v>
      </c>
      <c r="N12001">
        <v>1</v>
      </c>
      <c r="O12001" t="s">
        <v>232</v>
      </c>
      <c r="P12001">
        <v>0</v>
      </c>
      <c r="Q12001">
        <v>1</v>
      </c>
      <c r="R12001" t="s">
        <v>234</v>
      </c>
      <c r="S12001" t="s">
        <v>258</v>
      </c>
      <c r="T12001" t="s">
        <v>259</v>
      </c>
      <c r="U12001" t="s">
        <v>443</v>
      </c>
    </row>
    <row r="12002" spans="1:21" x14ac:dyDescent="0.35">
      <c r="A12002" s="2" t="s">
        <v>183</v>
      </c>
      <c r="B12002" s="1" t="s">
        <v>185</v>
      </c>
      <c r="C12002" t="s">
        <v>514</v>
      </c>
      <c r="D12002" s="1" t="s">
        <v>117</v>
      </c>
      <c r="E12002" s="1" t="s">
        <v>364</v>
      </c>
      <c r="F12002" s="1" t="s">
        <v>26</v>
      </c>
      <c r="G12002" s="1" t="s">
        <v>215</v>
      </c>
      <c r="H12002" t="s">
        <v>30</v>
      </c>
      <c r="I12002" s="1" t="s">
        <v>293</v>
      </c>
      <c r="J12002" t="s">
        <v>72</v>
      </c>
      <c r="K12002" s="1" t="s">
        <v>34</v>
      </c>
      <c r="L12002" t="s">
        <v>278</v>
      </c>
      <c r="M12002" t="s">
        <v>34</v>
      </c>
      <c r="N12002">
        <v>1</v>
      </c>
      <c r="O12002" t="s">
        <v>232</v>
      </c>
      <c r="P12002">
        <v>1</v>
      </c>
      <c r="Q12002">
        <v>1</v>
      </c>
      <c r="R12002" t="s">
        <v>234</v>
      </c>
      <c r="S12002" t="s">
        <v>258</v>
      </c>
      <c r="T12002" t="s">
        <v>259</v>
      </c>
      <c r="U12002" t="s">
        <v>443</v>
      </c>
    </row>
    <row r="12003" spans="1:21" x14ac:dyDescent="0.35">
      <c r="A12003" s="2" t="s">
        <v>183</v>
      </c>
      <c r="B12003" s="1" t="s">
        <v>185</v>
      </c>
      <c r="C12003" t="s">
        <v>514</v>
      </c>
      <c r="D12003" s="1" t="s">
        <v>32</v>
      </c>
      <c r="E12003" s="1" t="s">
        <v>14</v>
      </c>
      <c r="F12003" s="1" t="s">
        <v>33</v>
      </c>
      <c r="G12003" s="1" t="s">
        <v>214</v>
      </c>
      <c r="H12003" t="s">
        <v>47</v>
      </c>
      <c r="I12003" s="1" t="s">
        <v>489</v>
      </c>
      <c r="J12003" t="s">
        <v>297</v>
      </c>
      <c r="K12003" s="1" t="s">
        <v>34</v>
      </c>
      <c r="L12003" t="s">
        <v>278</v>
      </c>
      <c r="M12003" t="s">
        <v>115</v>
      </c>
      <c r="N12003">
        <v>1</v>
      </c>
      <c r="O12003" t="s">
        <v>232</v>
      </c>
      <c r="P12003">
        <v>1</v>
      </c>
      <c r="Q12003">
        <v>1</v>
      </c>
      <c r="R12003" t="s">
        <v>234</v>
      </c>
      <c r="S12003" t="s">
        <v>258</v>
      </c>
      <c r="T12003" t="s">
        <v>259</v>
      </c>
      <c r="U12003" t="s">
        <v>443</v>
      </c>
    </row>
    <row r="12004" spans="1:21" x14ac:dyDescent="0.35">
      <c r="A12004" s="2" t="s">
        <v>183</v>
      </c>
      <c r="B12004" s="1" t="s">
        <v>185</v>
      </c>
      <c r="C12004" t="s">
        <v>514</v>
      </c>
      <c r="D12004" s="1" t="s">
        <v>32</v>
      </c>
      <c r="E12004" s="1" t="s">
        <v>25</v>
      </c>
      <c r="F12004" s="1" t="s">
        <v>26</v>
      </c>
      <c r="G12004" s="1" t="s">
        <v>215</v>
      </c>
      <c r="H12004" t="s">
        <v>16</v>
      </c>
      <c r="I12004" s="1" t="s">
        <v>397</v>
      </c>
      <c r="J12004" t="s">
        <v>42</v>
      </c>
      <c r="K12004" s="1" t="s">
        <v>34</v>
      </c>
      <c r="L12004" t="s">
        <v>278</v>
      </c>
      <c r="M12004" t="s">
        <v>35</v>
      </c>
      <c r="N12004">
        <v>1</v>
      </c>
      <c r="O12004" t="s">
        <v>232</v>
      </c>
      <c r="P12004">
        <v>0</v>
      </c>
      <c r="Q12004" t="s">
        <v>464</v>
      </c>
      <c r="R12004" t="s">
        <v>234</v>
      </c>
      <c r="S12004" t="s">
        <v>258</v>
      </c>
      <c r="T12004" t="s">
        <v>259</v>
      </c>
      <c r="U12004" t="s">
        <v>443</v>
      </c>
    </row>
    <row r="12005" spans="1:21" x14ac:dyDescent="0.35">
      <c r="A12005" s="2" t="s">
        <v>183</v>
      </c>
      <c r="B12005" s="1" t="s">
        <v>185</v>
      </c>
      <c r="C12005" t="s">
        <v>514</v>
      </c>
      <c r="D12005" s="1" t="s">
        <v>32</v>
      </c>
      <c r="E12005" s="1" t="s">
        <v>25</v>
      </c>
      <c r="F12005" s="1" t="s">
        <v>26</v>
      </c>
      <c r="G12005" s="1" t="s">
        <v>215</v>
      </c>
      <c r="H12005" t="s">
        <v>16</v>
      </c>
      <c r="I12005" s="1" t="s">
        <v>397</v>
      </c>
      <c r="J12005" t="s">
        <v>42</v>
      </c>
      <c r="K12005" s="1" t="s">
        <v>22</v>
      </c>
      <c r="L12005" t="s">
        <v>278</v>
      </c>
      <c r="M12005" t="s">
        <v>113</v>
      </c>
      <c r="N12005">
        <v>1</v>
      </c>
      <c r="O12005" t="s">
        <v>232</v>
      </c>
      <c r="P12005">
        <v>0</v>
      </c>
      <c r="Q12005" t="s">
        <v>464</v>
      </c>
      <c r="R12005" t="s">
        <v>234</v>
      </c>
      <c r="S12005" t="s">
        <v>258</v>
      </c>
      <c r="T12005" t="s">
        <v>259</v>
      </c>
      <c r="U12005" t="s">
        <v>443</v>
      </c>
    </row>
    <row r="12006" spans="1:21" x14ac:dyDescent="0.35">
      <c r="A12006" s="2" t="s">
        <v>183</v>
      </c>
      <c r="B12006" s="1" t="s">
        <v>185</v>
      </c>
      <c r="C12006" t="s">
        <v>514</v>
      </c>
      <c r="D12006" s="1" t="s">
        <v>32</v>
      </c>
      <c r="E12006" s="1" t="s">
        <v>25</v>
      </c>
      <c r="F12006" s="1" t="s">
        <v>26</v>
      </c>
      <c r="G12006" s="1" t="s">
        <v>215</v>
      </c>
      <c r="H12006" t="s">
        <v>20</v>
      </c>
      <c r="I12006" s="1" t="s">
        <v>397</v>
      </c>
      <c r="J12006" t="s">
        <v>42</v>
      </c>
      <c r="K12006" s="1" t="s">
        <v>34</v>
      </c>
      <c r="L12006" t="s">
        <v>278</v>
      </c>
      <c r="M12006" t="s">
        <v>35</v>
      </c>
      <c r="N12006">
        <v>1</v>
      </c>
      <c r="O12006" t="s">
        <v>232</v>
      </c>
      <c r="P12006">
        <v>0</v>
      </c>
      <c r="Q12006" t="s">
        <v>464</v>
      </c>
      <c r="R12006" t="s">
        <v>234</v>
      </c>
      <c r="S12006" t="s">
        <v>258</v>
      </c>
      <c r="T12006" t="s">
        <v>259</v>
      </c>
      <c r="U12006" t="s">
        <v>444</v>
      </c>
    </row>
    <row r="12007" spans="1:21" x14ac:dyDescent="0.35">
      <c r="A12007" s="2" t="s">
        <v>183</v>
      </c>
      <c r="B12007" s="1" t="s">
        <v>185</v>
      </c>
      <c r="C12007" t="s">
        <v>514</v>
      </c>
      <c r="D12007" s="1" t="s">
        <v>32</v>
      </c>
      <c r="E12007" s="1" t="s">
        <v>25</v>
      </c>
      <c r="F12007" s="1" t="s">
        <v>26</v>
      </c>
      <c r="G12007" s="1" t="s">
        <v>215</v>
      </c>
      <c r="H12007" t="s">
        <v>27</v>
      </c>
      <c r="I12007" s="1" t="s">
        <v>397</v>
      </c>
      <c r="J12007" t="s">
        <v>42</v>
      </c>
      <c r="K12007" s="1" t="s">
        <v>22</v>
      </c>
      <c r="L12007" t="s">
        <v>363</v>
      </c>
      <c r="M12007" t="s">
        <v>79</v>
      </c>
      <c r="N12007">
        <v>1</v>
      </c>
      <c r="O12007" t="s">
        <v>232</v>
      </c>
      <c r="P12007">
        <v>0</v>
      </c>
      <c r="Q12007" t="s">
        <v>464</v>
      </c>
      <c r="R12007" t="s">
        <v>234</v>
      </c>
      <c r="S12007" t="s">
        <v>258</v>
      </c>
      <c r="T12007" t="s">
        <v>259</v>
      </c>
      <c r="U12007" t="s">
        <v>444</v>
      </c>
    </row>
    <row r="12008" spans="1:21" x14ac:dyDescent="0.35">
      <c r="A12008" s="2" t="s">
        <v>183</v>
      </c>
      <c r="B12008" s="1" t="s">
        <v>185</v>
      </c>
      <c r="C12008" t="s">
        <v>514</v>
      </c>
      <c r="D12008" s="1" t="s">
        <v>32</v>
      </c>
      <c r="E12008" s="1" t="s">
        <v>25</v>
      </c>
      <c r="F12008" s="1" t="s">
        <v>26</v>
      </c>
      <c r="G12008" s="1" t="s">
        <v>215</v>
      </c>
      <c r="H12008" t="s">
        <v>30</v>
      </c>
      <c r="I12008" s="1" t="s">
        <v>489</v>
      </c>
      <c r="J12008" t="s">
        <v>297</v>
      </c>
      <c r="K12008" s="1" t="s">
        <v>34</v>
      </c>
      <c r="L12008" t="s">
        <v>278</v>
      </c>
      <c r="M12008" t="s">
        <v>115</v>
      </c>
      <c r="N12008">
        <v>1</v>
      </c>
      <c r="O12008" t="s">
        <v>232</v>
      </c>
      <c r="P12008">
        <v>1</v>
      </c>
      <c r="Q12008">
        <v>1</v>
      </c>
      <c r="R12008" t="s">
        <v>234</v>
      </c>
      <c r="S12008" t="s">
        <v>258</v>
      </c>
      <c r="T12008" t="s">
        <v>259</v>
      </c>
      <c r="U12008" t="s">
        <v>443</v>
      </c>
    </row>
    <row r="12009" spans="1:21" x14ac:dyDescent="0.35">
      <c r="A12009" s="2" t="s">
        <v>183</v>
      </c>
      <c r="B12009" s="1" t="s">
        <v>185</v>
      </c>
      <c r="C12009" t="s">
        <v>514</v>
      </c>
      <c r="D12009" s="1" t="s">
        <v>32</v>
      </c>
      <c r="E12009" s="1" t="s">
        <v>25</v>
      </c>
      <c r="F12009" s="1" t="s">
        <v>26</v>
      </c>
      <c r="G12009" s="1" t="s">
        <v>215</v>
      </c>
      <c r="H12009" t="s">
        <v>24</v>
      </c>
      <c r="I12009" s="1" t="s">
        <v>489</v>
      </c>
      <c r="J12009" t="s">
        <v>297</v>
      </c>
      <c r="K12009" s="1" t="s">
        <v>34</v>
      </c>
      <c r="L12009" t="s">
        <v>278</v>
      </c>
      <c r="M12009" t="s">
        <v>115</v>
      </c>
      <c r="N12009">
        <v>1</v>
      </c>
      <c r="O12009" t="s">
        <v>232</v>
      </c>
      <c r="P12009">
        <v>1</v>
      </c>
      <c r="Q12009">
        <v>1</v>
      </c>
      <c r="R12009" t="s">
        <v>234</v>
      </c>
      <c r="S12009" t="s">
        <v>258</v>
      </c>
      <c r="T12009" t="s">
        <v>259</v>
      </c>
      <c r="U12009" t="s">
        <v>443</v>
      </c>
    </row>
    <row r="12010" spans="1:21" x14ac:dyDescent="0.35">
      <c r="A12010" s="2" t="s">
        <v>183</v>
      </c>
      <c r="B12010" s="1" t="s">
        <v>185</v>
      </c>
      <c r="C12010" t="s">
        <v>514</v>
      </c>
      <c r="D12010" s="1" t="s">
        <v>32</v>
      </c>
      <c r="E12010" s="1" t="s">
        <v>25</v>
      </c>
      <c r="F12010" s="1" t="s">
        <v>26</v>
      </c>
      <c r="G12010" s="1" t="s">
        <v>215</v>
      </c>
      <c r="H12010" t="s">
        <v>24</v>
      </c>
      <c r="I12010" s="1" t="s">
        <v>397</v>
      </c>
      <c r="J12010" t="s">
        <v>42</v>
      </c>
      <c r="K12010" s="1" t="s">
        <v>34</v>
      </c>
      <c r="L12010" t="s">
        <v>278</v>
      </c>
      <c r="M12010" t="s">
        <v>35</v>
      </c>
      <c r="N12010">
        <v>1</v>
      </c>
      <c r="O12010" t="s">
        <v>232</v>
      </c>
      <c r="P12010">
        <v>0</v>
      </c>
      <c r="Q12010" t="s">
        <v>464</v>
      </c>
      <c r="R12010" t="s">
        <v>234</v>
      </c>
      <c r="S12010" t="s">
        <v>258</v>
      </c>
      <c r="T12010" t="s">
        <v>259</v>
      </c>
      <c r="U12010" t="s">
        <v>443</v>
      </c>
    </row>
    <row r="12011" spans="1:21" x14ac:dyDescent="0.35">
      <c r="A12011" s="2" t="s">
        <v>183</v>
      </c>
      <c r="B12011" s="1" t="s">
        <v>185</v>
      </c>
      <c r="C12011" t="s">
        <v>514</v>
      </c>
      <c r="D12011" s="1" t="s">
        <v>32</v>
      </c>
      <c r="E12011" s="1" t="s">
        <v>25</v>
      </c>
      <c r="F12011" s="1" t="s">
        <v>26</v>
      </c>
      <c r="G12011" s="1" t="s">
        <v>215</v>
      </c>
      <c r="H12011" t="s">
        <v>74</v>
      </c>
      <c r="I12011" s="1" t="s">
        <v>489</v>
      </c>
      <c r="J12011" t="s">
        <v>297</v>
      </c>
      <c r="K12011" s="1" t="s">
        <v>34</v>
      </c>
      <c r="L12011" t="s">
        <v>278</v>
      </c>
      <c r="M12011" t="s">
        <v>115</v>
      </c>
      <c r="N12011">
        <v>1</v>
      </c>
      <c r="O12011" t="s">
        <v>232</v>
      </c>
      <c r="P12011">
        <v>0</v>
      </c>
      <c r="Q12011">
        <v>1</v>
      </c>
      <c r="R12011" t="s">
        <v>234</v>
      </c>
      <c r="S12011" t="s">
        <v>258</v>
      </c>
      <c r="T12011" t="s">
        <v>259</v>
      </c>
      <c r="U12011" t="s">
        <v>443</v>
      </c>
    </row>
    <row r="12012" spans="1:21" x14ac:dyDescent="0.35">
      <c r="A12012" s="2" t="s">
        <v>183</v>
      </c>
      <c r="B12012" s="1" t="s">
        <v>185</v>
      </c>
      <c r="C12012" t="s">
        <v>514</v>
      </c>
      <c r="D12012" s="1" t="s">
        <v>32</v>
      </c>
      <c r="E12012" s="1" t="s">
        <v>25</v>
      </c>
      <c r="F12012" s="1" t="s">
        <v>15</v>
      </c>
      <c r="G12012" s="1" t="s">
        <v>215</v>
      </c>
      <c r="H12012" t="s">
        <v>20</v>
      </c>
      <c r="I12012" s="1" t="s">
        <v>489</v>
      </c>
      <c r="J12012" t="s">
        <v>297</v>
      </c>
      <c r="K12012" s="1" t="s">
        <v>34</v>
      </c>
      <c r="L12012" t="s">
        <v>278</v>
      </c>
      <c r="M12012" t="s">
        <v>115</v>
      </c>
      <c r="N12012">
        <v>1</v>
      </c>
      <c r="O12012" t="s">
        <v>232</v>
      </c>
      <c r="P12012">
        <v>0</v>
      </c>
      <c r="Q12012">
        <v>1</v>
      </c>
      <c r="R12012" t="s">
        <v>234</v>
      </c>
      <c r="S12012" t="s">
        <v>258</v>
      </c>
      <c r="T12012" t="s">
        <v>259</v>
      </c>
      <c r="U12012" t="s">
        <v>443</v>
      </c>
    </row>
    <row r="12013" spans="1:21" x14ac:dyDescent="0.35">
      <c r="A12013" s="2" t="s">
        <v>183</v>
      </c>
      <c r="B12013" s="1" t="s">
        <v>185</v>
      </c>
      <c r="C12013" t="s">
        <v>514</v>
      </c>
      <c r="D12013" s="1" t="s">
        <v>32</v>
      </c>
      <c r="E12013" s="1" t="s">
        <v>25</v>
      </c>
      <c r="F12013" s="1" t="s">
        <v>15</v>
      </c>
      <c r="G12013" s="1" t="s">
        <v>215</v>
      </c>
      <c r="H12013" t="s">
        <v>24</v>
      </c>
      <c r="I12013" s="1" t="s">
        <v>397</v>
      </c>
      <c r="J12013" t="s">
        <v>42</v>
      </c>
      <c r="K12013" s="1" t="s">
        <v>22</v>
      </c>
      <c r="L12013" t="s">
        <v>363</v>
      </c>
      <c r="M12013" t="s">
        <v>113</v>
      </c>
      <c r="N12013">
        <v>1</v>
      </c>
      <c r="O12013" t="s">
        <v>232</v>
      </c>
      <c r="P12013">
        <v>0</v>
      </c>
      <c r="Q12013" t="s">
        <v>464</v>
      </c>
      <c r="R12013" t="s">
        <v>234</v>
      </c>
      <c r="S12013" t="s">
        <v>258</v>
      </c>
      <c r="T12013" t="s">
        <v>259</v>
      </c>
      <c r="U12013" t="s">
        <v>443</v>
      </c>
    </row>
    <row r="12014" spans="1:21" x14ac:dyDescent="0.35">
      <c r="A12014" s="2" t="s">
        <v>183</v>
      </c>
      <c r="B12014" s="1" t="s">
        <v>185</v>
      </c>
      <c r="C12014" t="s">
        <v>514</v>
      </c>
      <c r="D12014" s="1" t="s">
        <v>32</v>
      </c>
      <c r="E12014" s="1" t="s">
        <v>25</v>
      </c>
      <c r="F12014" s="1" t="s">
        <v>15</v>
      </c>
      <c r="G12014" s="1" t="s">
        <v>215</v>
      </c>
      <c r="H12014" t="s">
        <v>74</v>
      </c>
      <c r="I12014" s="1" t="s">
        <v>489</v>
      </c>
      <c r="J12014" t="s">
        <v>297</v>
      </c>
      <c r="K12014" s="1" t="s">
        <v>34</v>
      </c>
      <c r="L12014" t="s">
        <v>278</v>
      </c>
      <c r="M12014" t="s">
        <v>115</v>
      </c>
      <c r="N12014">
        <v>1</v>
      </c>
      <c r="O12014" t="s">
        <v>232</v>
      </c>
      <c r="P12014">
        <v>0</v>
      </c>
      <c r="Q12014">
        <v>1</v>
      </c>
      <c r="R12014" t="s">
        <v>234</v>
      </c>
      <c r="S12014" t="s">
        <v>258</v>
      </c>
      <c r="T12014" t="s">
        <v>259</v>
      </c>
      <c r="U12014" t="s">
        <v>443</v>
      </c>
    </row>
    <row r="12015" spans="1:21" x14ac:dyDescent="0.35">
      <c r="A12015" s="2" t="s">
        <v>183</v>
      </c>
      <c r="B12015" s="1" t="s">
        <v>185</v>
      </c>
      <c r="C12015" t="s">
        <v>514</v>
      </c>
      <c r="D12015" s="1" t="s">
        <v>32</v>
      </c>
      <c r="E12015" s="1" t="s">
        <v>25</v>
      </c>
      <c r="F12015" s="1" t="s">
        <v>29</v>
      </c>
      <c r="G12015" s="1" t="s">
        <v>29</v>
      </c>
      <c r="H12015" t="s">
        <v>30</v>
      </c>
      <c r="I12015" s="1" t="s">
        <v>489</v>
      </c>
      <c r="J12015" t="s">
        <v>297</v>
      </c>
      <c r="K12015" s="1" t="s">
        <v>34</v>
      </c>
      <c r="L12015" t="s">
        <v>278</v>
      </c>
      <c r="M12015" t="s">
        <v>115</v>
      </c>
      <c r="N12015">
        <v>1</v>
      </c>
      <c r="O12015" t="s">
        <v>232</v>
      </c>
      <c r="P12015">
        <v>0</v>
      </c>
      <c r="Q12015">
        <v>1</v>
      </c>
      <c r="R12015" t="s">
        <v>234</v>
      </c>
      <c r="S12015" t="s">
        <v>258</v>
      </c>
      <c r="T12015" t="s">
        <v>259</v>
      </c>
      <c r="U12015" t="s">
        <v>443</v>
      </c>
    </row>
    <row r="12016" spans="1:21" x14ac:dyDescent="0.35">
      <c r="A12016" s="2" t="s">
        <v>183</v>
      </c>
      <c r="B12016" s="1" t="s">
        <v>185</v>
      </c>
      <c r="C12016" t="s">
        <v>514</v>
      </c>
      <c r="D12016" s="1" t="s">
        <v>32</v>
      </c>
      <c r="E12016" s="1" t="s">
        <v>25</v>
      </c>
      <c r="F12016" s="1" t="s">
        <v>21</v>
      </c>
      <c r="G12016" s="1" t="s">
        <v>29</v>
      </c>
      <c r="H12016" t="s">
        <v>16</v>
      </c>
      <c r="I12016" s="1" t="s">
        <v>489</v>
      </c>
      <c r="J12016" t="s">
        <v>297</v>
      </c>
      <c r="K12016" s="1" t="s">
        <v>34</v>
      </c>
      <c r="L12016" t="s">
        <v>278</v>
      </c>
      <c r="M12016" t="s">
        <v>35</v>
      </c>
      <c r="N12016">
        <v>1</v>
      </c>
      <c r="O12016" t="s">
        <v>232</v>
      </c>
      <c r="P12016">
        <v>1</v>
      </c>
      <c r="Q12016">
        <v>1</v>
      </c>
      <c r="R12016" t="s">
        <v>234</v>
      </c>
      <c r="S12016" t="s">
        <v>258</v>
      </c>
      <c r="T12016" t="s">
        <v>259</v>
      </c>
      <c r="U12016" t="s">
        <v>443</v>
      </c>
    </row>
    <row r="12017" spans="1:21" x14ac:dyDescent="0.35">
      <c r="A12017" s="2" t="s">
        <v>183</v>
      </c>
      <c r="B12017" s="1" t="s">
        <v>185</v>
      </c>
      <c r="C12017" t="s">
        <v>514</v>
      </c>
      <c r="D12017" s="1" t="s">
        <v>32</v>
      </c>
      <c r="E12017" s="1" t="s">
        <v>25</v>
      </c>
      <c r="F12017" s="1" t="s">
        <v>21</v>
      </c>
      <c r="G12017" s="1" t="s">
        <v>29</v>
      </c>
      <c r="H12017" t="s">
        <v>20</v>
      </c>
      <c r="I12017" s="1" t="s">
        <v>489</v>
      </c>
      <c r="J12017" t="s">
        <v>297</v>
      </c>
      <c r="K12017" s="1" t="s">
        <v>34</v>
      </c>
      <c r="L12017" t="s">
        <v>278</v>
      </c>
      <c r="M12017" t="s">
        <v>115</v>
      </c>
      <c r="N12017">
        <v>1</v>
      </c>
      <c r="O12017" t="s">
        <v>232</v>
      </c>
      <c r="P12017">
        <v>1</v>
      </c>
      <c r="Q12017">
        <v>1</v>
      </c>
      <c r="R12017" t="s">
        <v>234</v>
      </c>
      <c r="S12017" t="s">
        <v>271</v>
      </c>
      <c r="T12017" t="s">
        <v>259</v>
      </c>
      <c r="U12017" t="s">
        <v>443</v>
      </c>
    </row>
    <row r="12018" spans="1:21" x14ac:dyDescent="0.35">
      <c r="A12018" s="2" t="s">
        <v>183</v>
      </c>
      <c r="B12018" s="1" t="s">
        <v>185</v>
      </c>
      <c r="C12018" t="s">
        <v>514</v>
      </c>
      <c r="D12018" s="1" t="s">
        <v>32</v>
      </c>
      <c r="E12018" s="1" t="s">
        <v>25</v>
      </c>
      <c r="F12018" s="1" t="s">
        <v>21</v>
      </c>
      <c r="G12018" s="1" t="s">
        <v>29</v>
      </c>
      <c r="H12018" t="s">
        <v>30</v>
      </c>
      <c r="I12018" s="1" t="s">
        <v>489</v>
      </c>
      <c r="J12018" t="s">
        <v>297</v>
      </c>
      <c r="K12018" s="1" t="s">
        <v>34</v>
      </c>
      <c r="L12018" t="s">
        <v>278</v>
      </c>
      <c r="M12018" t="s">
        <v>115</v>
      </c>
      <c r="N12018">
        <v>1</v>
      </c>
      <c r="O12018" t="s">
        <v>232</v>
      </c>
      <c r="P12018">
        <v>1</v>
      </c>
      <c r="Q12018">
        <v>1</v>
      </c>
      <c r="R12018" t="s">
        <v>234</v>
      </c>
      <c r="S12018" t="s">
        <v>258</v>
      </c>
      <c r="T12018" t="s">
        <v>259</v>
      </c>
      <c r="U12018" t="s">
        <v>443</v>
      </c>
    </row>
    <row r="12019" spans="1:21" x14ac:dyDescent="0.35">
      <c r="A12019" s="2" t="s">
        <v>183</v>
      </c>
      <c r="B12019" s="1" t="s">
        <v>185</v>
      </c>
      <c r="C12019" t="s">
        <v>510</v>
      </c>
      <c r="D12019" s="1" t="s">
        <v>120</v>
      </c>
      <c r="E12019" s="1" t="s">
        <v>14</v>
      </c>
      <c r="F12019" s="1" t="s">
        <v>26</v>
      </c>
      <c r="G12019" s="1" t="s">
        <v>215</v>
      </c>
      <c r="H12019" t="s">
        <v>52</v>
      </c>
      <c r="I12019" s="1" t="s">
        <v>293</v>
      </c>
      <c r="J12019" t="s">
        <v>72</v>
      </c>
      <c r="K12019" s="1" t="s">
        <v>18</v>
      </c>
      <c r="L12019" t="s">
        <v>278</v>
      </c>
      <c r="M12019" t="s">
        <v>121</v>
      </c>
      <c r="N12019">
        <v>1</v>
      </c>
      <c r="O12019" t="s">
        <v>232</v>
      </c>
      <c r="P12019">
        <v>1</v>
      </c>
      <c r="Q12019">
        <v>1</v>
      </c>
      <c r="R12019" t="s">
        <v>234</v>
      </c>
      <c r="S12019" t="s">
        <v>258</v>
      </c>
      <c r="T12019" t="s">
        <v>259</v>
      </c>
      <c r="U12019" t="s">
        <v>443</v>
      </c>
    </row>
    <row r="12020" spans="1:21" x14ac:dyDescent="0.35">
      <c r="A12020" s="2" t="s">
        <v>183</v>
      </c>
      <c r="B12020" s="1" t="s">
        <v>185</v>
      </c>
      <c r="C12020" t="s">
        <v>510</v>
      </c>
      <c r="D12020" s="1" t="s">
        <v>120</v>
      </c>
      <c r="E12020" s="1" t="s">
        <v>14</v>
      </c>
      <c r="F12020" s="1" t="s">
        <v>15</v>
      </c>
      <c r="G12020" s="1" t="s">
        <v>215</v>
      </c>
      <c r="H12020" t="s">
        <v>30</v>
      </c>
      <c r="I12020" s="1" t="s">
        <v>293</v>
      </c>
      <c r="J12020" t="s">
        <v>72</v>
      </c>
      <c r="K12020" s="1" t="s">
        <v>18</v>
      </c>
      <c r="L12020" t="s">
        <v>278</v>
      </c>
      <c r="M12020" t="s">
        <v>121</v>
      </c>
      <c r="N12020">
        <v>1</v>
      </c>
      <c r="O12020" t="s">
        <v>232</v>
      </c>
      <c r="P12020">
        <v>1</v>
      </c>
      <c r="Q12020">
        <v>1</v>
      </c>
      <c r="R12020" t="s">
        <v>234</v>
      </c>
      <c r="S12020" t="s">
        <v>258</v>
      </c>
      <c r="T12020" t="s">
        <v>259</v>
      </c>
      <c r="U12020" t="s">
        <v>443</v>
      </c>
    </row>
    <row r="12021" spans="1:21" x14ac:dyDescent="0.35">
      <c r="A12021" s="2" t="s">
        <v>183</v>
      </c>
      <c r="B12021" s="1" t="s">
        <v>185</v>
      </c>
      <c r="C12021" t="s">
        <v>510</v>
      </c>
      <c r="D12021" s="1" t="s">
        <v>120</v>
      </c>
      <c r="E12021" s="1" t="s">
        <v>25</v>
      </c>
      <c r="F12021" s="1" t="s">
        <v>26</v>
      </c>
      <c r="G12021" s="1" t="s">
        <v>215</v>
      </c>
      <c r="H12021" t="s">
        <v>52</v>
      </c>
      <c r="I12021" s="1" t="s">
        <v>293</v>
      </c>
      <c r="J12021" t="s">
        <v>72</v>
      </c>
      <c r="K12021" s="1" t="s">
        <v>18</v>
      </c>
      <c r="L12021" t="s">
        <v>278</v>
      </c>
      <c r="M12021" t="s">
        <v>122</v>
      </c>
      <c r="N12021">
        <v>1</v>
      </c>
      <c r="O12021" t="s">
        <v>232</v>
      </c>
      <c r="P12021">
        <v>0</v>
      </c>
      <c r="Q12021">
        <v>1</v>
      </c>
      <c r="R12021" t="s">
        <v>234</v>
      </c>
      <c r="S12021" t="s">
        <v>258</v>
      </c>
      <c r="T12021" t="s">
        <v>259</v>
      </c>
      <c r="U12021" t="s">
        <v>443</v>
      </c>
    </row>
    <row r="12022" spans="1:21" x14ac:dyDescent="0.35">
      <c r="A12022" s="2" t="s">
        <v>183</v>
      </c>
      <c r="B12022" s="1" t="s">
        <v>185</v>
      </c>
      <c r="C12022" t="s">
        <v>510</v>
      </c>
      <c r="D12022" s="1" t="s">
        <v>120</v>
      </c>
      <c r="E12022" s="1" t="s">
        <v>25</v>
      </c>
      <c r="F12022" s="1" t="s">
        <v>26</v>
      </c>
      <c r="G12022" s="1" t="s">
        <v>215</v>
      </c>
      <c r="H12022" t="s">
        <v>52</v>
      </c>
      <c r="I12022" s="1" t="s">
        <v>293</v>
      </c>
      <c r="J12022" t="s">
        <v>72</v>
      </c>
      <c r="K12022" s="1" t="s">
        <v>18</v>
      </c>
      <c r="L12022" t="s">
        <v>278</v>
      </c>
      <c r="M12022" t="s">
        <v>121</v>
      </c>
      <c r="N12022">
        <v>1</v>
      </c>
      <c r="O12022" t="s">
        <v>232</v>
      </c>
      <c r="P12022">
        <v>1</v>
      </c>
      <c r="Q12022">
        <v>1</v>
      </c>
      <c r="R12022" t="s">
        <v>234</v>
      </c>
      <c r="S12022" t="s">
        <v>258</v>
      </c>
      <c r="T12022" t="s">
        <v>259</v>
      </c>
      <c r="U12022" t="s">
        <v>443</v>
      </c>
    </row>
    <row r="12023" spans="1:21" x14ac:dyDescent="0.35">
      <c r="A12023" s="2" t="s">
        <v>183</v>
      </c>
      <c r="B12023" s="1" t="s">
        <v>185</v>
      </c>
      <c r="C12023" t="s">
        <v>510</v>
      </c>
      <c r="D12023" s="1" t="s">
        <v>120</v>
      </c>
      <c r="E12023" s="1" t="s">
        <v>25</v>
      </c>
      <c r="F12023" s="1" t="s">
        <v>26</v>
      </c>
      <c r="G12023" s="1" t="s">
        <v>215</v>
      </c>
      <c r="H12023" t="s">
        <v>16</v>
      </c>
      <c r="I12023" s="1" t="s">
        <v>293</v>
      </c>
      <c r="J12023" t="s">
        <v>72</v>
      </c>
      <c r="K12023" s="1" t="s">
        <v>18</v>
      </c>
      <c r="L12023" t="s">
        <v>278</v>
      </c>
      <c r="M12023" t="s">
        <v>121</v>
      </c>
      <c r="N12023">
        <v>2</v>
      </c>
      <c r="O12023" t="s">
        <v>232</v>
      </c>
      <c r="P12023">
        <v>0</v>
      </c>
      <c r="Q12023">
        <v>1</v>
      </c>
      <c r="R12023" t="s">
        <v>234</v>
      </c>
      <c r="S12023" t="s">
        <v>258</v>
      </c>
      <c r="T12023" t="s">
        <v>259</v>
      </c>
      <c r="U12023" t="s">
        <v>443</v>
      </c>
    </row>
    <row r="12024" spans="1:21" x14ac:dyDescent="0.35">
      <c r="A12024" s="2" t="s">
        <v>183</v>
      </c>
      <c r="B12024" s="1" t="s">
        <v>185</v>
      </c>
      <c r="C12024" t="s">
        <v>510</v>
      </c>
      <c r="D12024" s="1" t="s">
        <v>120</v>
      </c>
      <c r="E12024" s="1" t="s">
        <v>25</v>
      </c>
      <c r="F12024" s="1" t="s">
        <v>26</v>
      </c>
      <c r="G12024" s="1" t="s">
        <v>215</v>
      </c>
      <c r="H12024" t="s">
        <v>16</v>
      </c>
      <c r="I12024" s="1" t="s">
        <v>293</v>
      </c>
      <c r="J12024" t="s">
        <v>72</v>
      </c>
      <c r="K12024" s="1" t="s">
        <v>18</v>
      </c>
      <c r="L12024" t="s">
        <v>278</v>
      </c>
      <c r="M12024" t="s">
        <v>121</v>
      </c>
      <c r="N12024">
        <v>1</v>
      </c>
      <c r="O12024" t="s">
        <v>232</v>
      </c>
      <c r="P12024">
        <v>1</v>
      </c>
      <c r="Q12024">
        <v>1</v>
      </c>
      <c r="R12024" t="s">
        <v>234</v>
      </c>
      <c r="S12024" t="s">
        <v>258</v>
      </c>
      <c r="T12024" t="s">
        <v>259</v>
      </c>
      <c r="U12024" t="s">
        <v>443</v>
      </c>
    </row>
    <row r="12025" spans="1:21" x14ac:dyDescent="0.35">
      <c r="A12025" s="2" t="s">
        <v>183</v>
      </c>
      <c r="B12025" s="1" t="s">
        <v>185</v>
      </c>
      <c r="C12025" t="s">
        <v>510</v>
      </c>
      <c r="D12025" s="1" t="s">
        <v>120</v>
      </c>
      <c r="E12025" s="1" t="s">
        <v>25</v>
      </c>
      <c r="F12025" s="1" t="s">
        <v>26</v>
      </c>
      <c r="G12025" s="1" t="s">
        <v>215</v>
      </c>
      <c r="H12025" t="s">
        <v>20</v>
      </c>
      <c r="I12025" s="1" t="s">
        <v>293</v>
      </c>
      <c r="J12025" t="s">
        <v>72</v>
      </c>
      <c r="K12025" s="1" t="s">
        <v>18</v>
      </c>
      <c r="L12025" t="s">
        <v>278</v>
      </c>
      <c r="M12025" t="s">
        <v>121</v>
      </c>
      <c r="N12025">
        <v>1</v>
      </c>
      <c r="O12025" t="s">
        <v>232</v>
      </c>
      <c r="P12025">
        <v>0</v>
      </c>
      <c r="Q12025">
        <v>1</v>
      </c>
      <c r="R12025" t="s">
        <v>234</v>
      </c>
      <c r="S12025" t="s">
        <v>271</v>
      </c>
      <c r="T12025" t="s">
        <v>259</v>
      </c>
      <c r="U12025" t="s">
        <v>443</v>
      </c>
    </row>
    <row r="12026" spans="1:21" x14ac:dyDescent="0.35">
      <c r="A12026" s="2" t="s">
        <v>183</v>
      </c>
      <c r="B12026" s="1" t="s">
        <v>185</v>
      </c>
      <c r="C12026" t="s">
        <v>510</v>
      </c>
      <c r="D12026" s="1" t="s">
        <v>120</v>
      </c>
      <c r="E12026" s="1" t="s">
        <v>25</v>
      </c>
      <c r="F12026" s="1" t="s">
        <v>26</v>
      </c>
      <c r="G12026" s="1" t="s">
        <v>215</v>
      </c>
      <c r="H12026" t="s">
        <v>30</v>
      </c>
      <c r="I12026" s="1" t="s">
        <v>293</v>
      </c>
      <c r="J12026" t="s">
        <v>72</v>
      </c>
      <c r="K12026" s="1" t="s">
        <v>18</v>
      </c>
      <c r="L12026" t="s">
        <v>278</v>
      </c>
      <c r="M12026" t="s">
        <v>121</v>
      </c>
      <c r="N12026">
        <v>2</v>
      </c>
      <c r="O12026" t="s">
        <v>232</v>
      </c>
      <c r="P12026">
        <v>0</v>
      </c>
      <c r="Q12026">
        <v>1</v>
      </c>
      <c r="R12026" t="s">
        <v>234</v>
      </c>
      <c r="S12026" t="s">
        <v>258</v>
      </c>
      <c r="T12026" t="s">
        <v>259</v>
      </c>
      <c r="U12026" t="s">
        <v>443</v>
      </c>
    </row>
    <row r="12027" spans="1:21" x14ac:dyDescent="0.35">
      <c r="A12027" s="2" t="s">
        <v>183</v>
      </c>
      <c r="B12027" s="1" t="s">
        <v>185</v>
      </c>
      <c r="C12027" t="s">
        <v>510</v>
      </c>
      <c r="D12027" s="1" t="s">
        <v>120</v>
      </c>
      <c r="E12027" s="1" t="s">
        <v>25</v>
      </c>
      <c r="F12027" s="1" t="s">
        <v>26</v>
      </c>
      <c r="G12027" s="1" t="s">
        <v>215</v>
      </c>
      <c r="H12027" t="s">
        <v>30</v>
      </c>
      <c r="I12027" s="1" t="s">
        <v>293</v>
      </c>
      <c r="J12027" t="s">
        <v>72</v>
      </c>
      <c r="K12027" s="1" t="s">
        <v>18</v>
      </c>
      <c r="L12027" t="s">
        <v>278</v>
      </c>
      <c r="M12027" t="s">
        <v>121</v>
      </c>
      <c r="N12027">
        <v>2</v>
      </c>
      <c r="O12027" t="s">
        <v>232</v>
      </c>
      <c r="P12027">
        <v>1</v>
      </c>
      <c r="Q12027">
        <v>1</v>
      </c>
      <c r="R12027" t="s">
        <v>234</v>
      </c>
      <c r="S12027" t="s">
        <v>258</v>
      </c>
      <c r="T12027" t="s">
        <v>259</v>
      </c>
      <c r="U12027" t="s">
        <v>443</v>
      </c>
    </row>
    <row r="12028" spans="1:21" x14ac:dyDescent="0.35">
      <c r="A12028" s="2" t="s">
        <v>183</v>
      </c>
      <c r="B12028" s="1" t="s">
        <v>185</v>
      </c>
      <c r="C12028" t="s">
        <v>510</v>
      </c>
      <c r="D12028" s="1" t="s">
        <v>120</v>
      </c>
      <c r="E12028" s="1" t="s">
        <v>25</v>
      </c>
      <c r="F12028" s="1" t="s">
        <v>15</v>
      </c>
      <c r="G12028" s="1" t="s">
        <v>215</v>
      </c>
      <c r="H12028" t="s">
        <v>20</v>
      </c>
      <c r="I12028" s="1" t="s">
        <v>293</v>
      </c>
      <c r="J12028" t="s">
        <v>72</v>
      </c>
      <c r="K12028" s="1" t="s">
        <v>18</v>
      </c>
      <c r="L12028" t="s">
        <v>278</v>
      </c>
      <c r="M12028" t="s">
        <v>121</v>
      </c>
      <c r="N12028">
        <v>1</v>
      </c>
      <c r="O12028" t="s">
        <v>232</v>
      </c>
      <c r="P12028">
        <v>1</v>
      </c>
      <c r="Q12028">
        <v>1</v>
      </c>
      <c r="R12028" t="s">
        <v>234</v>
      </c>
      <c r="S12028" t="s">
        <v>258</v>
      </c>
      <c r="T12028" t="s">
        <v>259</v>
      </c>
      <c r="U12028" t="s">
        <v>444</v>
      </c>
    </row>
    <row r="12029" spans="1:21" x14ac:dyDescent="0.35">
      <c r="A12029" s="2" t="s">
        <v>183</v>
      </c>
      <c r="B12029" s="1" t="s">
        <v>185</v>
      </c>
      <c r="C12029" t="s">
        <v>510</v>
      </c>
      <c r="D12029" s="1" t="s">
        <v>124</v>
      </c>
      <c r="E12029" s="1" t="s">
        <v>14</v>
      </c>
      <c r="F12029" s="1" t="s">
        <v>15</v>
      </c>
      <c r="G12029" s="1" t="s">
        <v>215</v>
      </c>
      <c r="H12029" t="s">
        <v>30</v>
      </c>
      <c r="I12029" s="1" t="s">
        <v>293</v>
      </c>
      <c r="J12029" t="s">
        <v>72</v>
      </c>
      <c r="K12029" s="1" t="s">
        <v>64</v>
      </c>
      <c r="L12029" t="s">
        <v>278</v>
      </c>
      <c r="M12029" t="s">
        <v>67</v>
      </c>
      <c r="N12029">
        <v>1</v>
      </c>
      <c r="O12029" t="s">
        <v>232</v>
      </c>
      <c r="P12029">
        <v>0</v>
      </c>
      <c r="Q12029">
        <v>1</v>
      </c>
      <c r="R12029" t="s">
        <v>234</v>
      </c>
      <c r="S12029" t="s">
        <v>258</v>
      </c>
      <c r="T12029" t="s">
        <v>259</v>
      </c>
      <c r="U12029" t="s">
        <v>443</v>
      </c>
    </row>
    <row r="12030" spans="1:21" x14ac:dyDescent="0.35">
      <c r="A12030" s="2" t="s">
        <v>183</v>
      </c>
      <c r="B12030" s="1" t="s">
        <v>185</v>
      </c>
      <c r="C12030" t="s">
        <v>510</v>
      </c>
      <c r="D12030" s="1" t="s">
        <v>124</v>
      </c>
      <c r="E12030" s="1" t="s">
        <v>14</v>
      </c>
      <c r="F12030" s="1" t="s">
        <v>21</v>
      </c>
      <c r="G12030" s="1" t="s">
        <v>29</v>
      </c>
      <c r="H12030" t="s">
        <v>16</v>
      </c>
      <c r="I12030" s="1" t="s">
        <v>293</v>
      </c>
      <c r="J12030" t="s">
        <v>72</v>
      </c>
      <c r="K12030" s="1" t="s">
        <v>18</v>
      </c>
      <c r="L12030" t="s">
        <v>278</v>
      </c>
      <c r="M12030" t="s">
        <v>100</v>
      </c>
      <c r="N12030">
        <v>1</v>
      </c>
      <c r="O12030" t="s">
        <v>232</v>
      </c>
      <c r="P12030">
        <v>1</v>
      </c>
      <c r="Q12030">
        <v>1</v>
      </c>
      <c r="R12030" t="s">
        <v>234</v>
      </c>
      <c r="S12030" t="s">
        <v>258</v>
      </c>
      <c r="T12030" t="s">
        <v>259</v>
      </c>
      <c r="U12030" t="s">
        <v>443</v>
      </c>
    </row>
    <row r="12031" spans="1:21" x14ac:dyDescent="0.35">
      <c r="A12031" s="2" t="s">
        <v>183</v>
      </c>
      <c r="B12031" s="1" t="s">
        <v>185</v>
      </c>
      <c r="C12031" t="s">
        <v>510</v>
      </c>
      <c r="D12031" s="1" t="s">
        <v>124</v>
      </c>
      <c r="E12031" s="1" t="s">
        <v>25</v>
      </c>
      <c r="F12031" s="1" t="s">
        <v>33</v>
      </c>
      <c r="G12031" s="1" t="s">
        <v>214</v>
      </c>
      <c r="H12031" t="s">
        <v>30</v>
      </c>
      <c r="I12031" s="1" t="s">
        <v>293</v>
      </c>
      <c r="J12031" t="s">
        <v>72</v>
      </c>
      <c r="K12031" s="1" t="s">
        <v>18</v>
      </c>
      <c r="L12031" t="s">
        <v>278</v>
      </c>
      <c r="M12031" t="s">
        <v>100</v>
      </c>
      <c r="N12031">
        <v>1</v>
      </c>
      <c r="O12031" t="s">
        <v>232</v>
      </c>
      <c r="P12031">
        <v>0</v>
      </c>
      <c r="Q12031">
        <v>1</v>
      </c>
      <c r="R12031" t="s">
        <v>234</v>
      </c>
      <c r="S12031" t="s">
        <v>258</v>
      </c>
      <c r="T12031" t="s">
        <v>259</v>
      </c>
      <c r="U12031" t="s">
        <v>443</v>
      </c>
    </row>
    <row r="12032" spans="1:21" x14ac:dyDescent="0.35">
      <c r="A12032" s="2" t="s">
        <v>183</v>
      </c>
      <c r="B12032" s="1" t="s">
        <v>185</v>
      </c>
      <c r="C12032" t="s">
        <v>510</v>
      </c>
      <c r="D12032" s="1" t="s">
        <v>124</v>
      </c>
      <c r="E12032" s="1" t="s">
        <v>25</v>
      </c>
      <c r="F12032" s="1" t="s">
        <v>33</v>
      </c>
      <c r="G12032" s="1" t="s">
        <v>214</v>
      </c>
      <c r="H12032" t="s">
        <v>36</v>
      </c>
      <c r="I12032" s="1" t="s">
        <v>293</v>
      </c>
      <c r="J12032" t="s">
        <v>72</v>
      </c>
      <c r="K12032" s="1" t="s">
        <v>18</v>
      </c>
      <c r="L12032" t="s">
        <v>363</v>
      </c>
      <c r="M12032" t="s">
        <v>100</v>
      </c>
      <c r="N12032">
        <v>1</v>
      </c>
      <c r="O12032" t="s">
        <v>232</v>
      </c>
      <c r="P12032">
        <v>0</v>
      </c>
      <c r="Q12032">
        <v>1</v>
      </c>
      <c r="R12032" t="s">
        <v>234</v>
      </c>
      <c r="S12032" t="s">
        <v>258</v>
      </c>
      <c r="T12032" t="s">
        <v>259</v>
      </c>
      <c r="U12032" t="s">
        <v>443</v>
      </c>
    </row>
    <row r="12033" spans="1:21" x14ac:dyDescent="0.35">
      <c r="A12033" s="2" t="s">
        <v>183</v>
      </c>
      <c r="B12033" s="1" t="s">
        <v>185</v>
      </c>
      <c r="C12033" t="s">
        <v>510</v>
      </c>
      <c r="D12033" s="1" t="s">
        <v>124</v>
      </c>
      <c r="E12033" s="1" t="s">
        <v>25</v>
      </c>
      <c r="F12033" s="1" t="s">
        <v>33</v>
      </c>
      <c r="G12033" s="1" t="s">
        <v>214</v>
      </c>
      <c r="H12033" t="s">
        <v>24</v>
      </c>
      <c r="I12033" s="1" t="s">
        <v>293</v>
      </c>
      <c r="J12033" t="s">
        <v>72</v>
      </c>
      <c r="K12033" s="1" t="s">
        <v>18</v>
      </c>
      <c r="L12033" t="s">
        <v>278</v>
      </c>
      <c r="M12033" t="s">
        <v>100</v>
      </c>
      <c r="N12033">
        <v>1</v>
      </c>
      <c r="O12033" t="s">
        <v>232</v>
      </c>
      <c r="P12033">
        <v>0</v>
      </c>
      <c r="Q12033">
        <v>1</v>
      </c>
      <c r="R12033" t="s">
        <v>234</v>
      </c>
      <c r="S12033" t="s">
        <v>271</v>
      </c>
      <c r="T12033" t="s">
        <v>259</v>
      </c>
      <c r="U12033" t="s">
        <v>443</v>
      </c>
    </row>
    <row r="12034" spans="1:21" x14ac:dyDescent="0.35">
      <c r="A12034" s="2" t="s">
        <v>183</v>
      </c>
      <c r="B12034" s="1" t="s">
        <v>185</v>
      </c>
      <c r="C12034" t="s">
        <v>510</v>
      </c>
      <c r="D12034" s="1" t="s">
        <v>124</v>
      </c>
      <c r="E12034" s="1" t="s">
        <v>25</v>
      </c>
      <c r="F12034" s="1" t="s">
        <v>26</v>
      </c>
      <c r="G12034" s="1" t="s">
        <v>215</v>
      </c>
      <c r="H12034" t="s">
        <v>16</v>
      </c>
      <c r="I12034" s="1" t="s">
        <v>293</v>
      </c>
      <c r="J12034" t="s">
        <v>72</v>
      </c>
      <c r="K12034" s="1" t="s">
        <v>18</v>
      </c>
      <c r="L12034" t="s">
        <v>278</v>
      </c>
      <c r="M12034" t="s">
        <v>100</v>
      </c>
      <c r="N12034">
        <v>1</v>
      </c>
      <c r="O12034" t="s">
        <v>232</v>
      </c>
      <c r="P12034">
        <v>1</v>
      </c>
      <c r="Q12034">
        <v>1</v>
      </c>
      <c r="R12034" t="s">
        <v>234</v>
      </c>
      <c r="S12034" t="s">
        <v>258</v>
      </c>
      <c r="T12034" t="s">
        <v>259</v>
      </c>
      <c r="U12034" t="s">
        <v>443</v>
      </c>
    </row>
    <row r="12035" spans="1:21" x14ac:dyDescent="0.35">
      <c r="A12035" s="2" t="s">
        <v>183</v>
      </c>
      <c r="B12035" s="1" t="s">
        <v>185</v>
      </c>
      <c r="C12035" t="s">
        <v>510</v>
      </c>
      <c r="D12035" s="1" t="s">
        <v>124</v>
      </c>
      <c r="E12035" s="1" t="s">
        <v>25</v>
      </c>
      <c r="F12035" s="1" t="s">
        <v>26</v>
      </c>
      <c r="G12035" s="1" t="s">
        <v>215</v>
      </c>
      <c r="H12035" t="s">
        <v>20</v>
      </c>
      <c r="I12035" s="1" t="s">
        <v>293</v>
      </c>
      <c r="J12035" t="s">
        <v>72</v>
      </c>
      <c r="K12035" s="1" t="s">
        <v>18</v>
      </c>
      <c r="L12035" t="s">
        <v>278</v>
      </c>
      <c r="M12035" t="s">
        <v>100</v>
      </c>
      <c r="N12035">
        <v>1</v>
      </c>
      <c r="O12035" t="s">
        <v>232</v>
      </c>
      <c r="P12035">
        <v>0</v>
      </c>
      <c r="Q12035">
        <v>1</v>
      </c>
      <c r="R12035" t="s">
        <v>234</v>
      </c>
      <c r="S12035" t="s">
        <v>258</v>
      </c>
      <c r="T12035" t="s">
        <v>259</v>
      </c>
      <c r="U12035" t="s">
        <v>443</v>
      </c>
    </row>
    <row r="12036" spans="1:21" x14ac:dyDescent="0.35">
      <c r="A12036" s="2" t="s">
        <v>183</v>
      </c>
      <c r="B12036" s="1" t="s">
        <v>185</v>
      </c>
      <c r="C12036" t="s">
        <v>510</v>
      </c>
      <c r="D12036" s="1" t="s">
        <v>124</v>
      </c>
      <c r="E12036" s="1" t="s">
        <v>25</v>
      </c>
      <c r="F12036" s="1" t="s">
        <v>26</v>
      </c>
      <c r="G12036" s="1" t="s">
        <v>215</v>
      </c>
      <c r="H12036" t="s">
        <v>30</v>
      </c>
      <c r="I12036" s="1" t="s">
        <v>293</v>
      </c>
      <c r="J12036" t="s">
        <v>72</v>
      </c>
      <c r="K12036" s="1" t="s">
        <v>18</v>
      </c>
      <c r="L12036" t="s">
        <v>278</v>
      </c>
      <c r="M12036" t="s">
        <v>100</v>
      </c>
      <c r="N12036">
        <v>1</v>
      </c>
      <c r="O12036" t="s">
        <v>232</v>
      </c>
      <c r="P12036">
        <v>1</v>
      </c>
      <c r="Q12036">
        <v>1</v>
      </c>
      <c r="R12036" t="s">
        <v>234</v>
      </c>
      <c r="S12036" t="s">
        <v>258</v>
      </c>
      <c r="T12036" t="s">
        <v>259</v>
      </c>
      <c r="U12036" t="s">
        <v>444</v>
      </c>
    </row>
    <row r="12037" spans="1:21" x14ac:dyDescent="0.35">
      <c r="A12037" s="2" t="s">
        <v>183</v>
      </c>
      <c r="B12037" s="1" t="s">
        <v>185</v>
      </c>
      <c r="C12037" t="s">
        <v>510</v>
      </c>
      <c r="D12037" s="1" t="s">
        <v>124</v>
      </c>
      <c r="E12037" s="1" t="s">
        <v>25</v>
      </c>
      <c r="F12037" s="1" t="s">
        <v>26</v>
      </c>
      <c r="G12037" s="1" t="s">
        <v>215</v>
      </c>
      <c r="H12037" t="s">
        <v>24</v>
      </c>
      <c r="I12037" s="1" t="s">
        <v>293</v>
      </c>
      <c r="J12037" t="s">
        <v>72</v>
      </c>
      <c r="K12037" s="1" t="s">
        <v>22</v>
      </c>
      <c r="L12037" t="s">
        <v>278</v>
      </c>
      <c r="M12037" t="s">
        <v>79</v>
      </c>
      <c r="N12037">
        <v>1</v>
      </c>
      <c r="O12037" t="s">
        <v>232</v>
      </c>
      <c r="P12037">
        <v>0</v>
      </c>
      <c r="Q12037">
        <v>1</v>
      </c>
      <c r="R12037" t="s">
        <v>234</v>
      </c>
      <c r="S12037" t="s">
        <v>258</v>
      </c>
      <c r="T12037" t="s">
        <v>259</v>
      </c>
      <c r="U12037" t="s">
        <v>443</v>
      </c>
    </row>
    <row r="12038" spans="1:21" x14ac:dyDescent="0.35">
      <c r="A12038" s="2" t="s">
        <v>183</v>
      </c>
      <c r="B12038" s="1" t="s">
        <v>185</v>
      </c>
      <c r="C12038" t="s">
        <v>510</v>
      </c>
      <c r="D12038" s="1" t="s">
        <v>124</v>
      </c>
      <c r="E12038" s="1" t="s">
        <v>25</v>
      </c>
      <c r="F12038" s="1" t="s">
        <v>26</v>
      </c>
      <c r="G12038" s="1" t="s">
        <v>215</v>
      </c>
      <c r="H12038" t="s">
        <v>74</v>
      </c>
      <c r="I12038" s="1" t="s">
        <v>293</v>
      </c>
      <c r="J12038" t="s">
        <v>72</v>
      </c>
      <c r="K12038" s="1" t="s">
        <v>18</v>
      </c>
      <c r="L12038" t="s">
        <v>278</v>
      </c>
      <c r="M12038" t="s">
        <v>100</v>
      </c>
      <c r="N12038">
        <v>1</v>
      </c>
      <c r="O12038" t="s">
        <v>232</v>
      </c>
      <c r="P12038">
        <v>0</v>
      </c>
      <c r="Q12038">
        <v>1</v>
      </c>
      <c r="R12038" t="s">
        <v>234</v>
      </c>
      <c r="S12038" t="s">
        <v>258</v>
      </c>
      <c r="T12038" t="s">
        <v>259</v>
      </c>
      <c r="U12038" t="s">
        <v>443</v>
      </c>
    </row>
    <row r="12039" spans="1:21" x14ac:dyDescent="0.35">
      <c r="A12039" s="2" t="s">
        <v>183</v>
      </c>
      <c r="B12039" s="1" t="s">
        <v>185</v>
      </c>
      <c r="C12039" t="s">
        <v>510</v>
      </c>
      <c r="D12039" s="1" t="s">
        <v>124</v>
      </c>
      <c r="E12039" s="1" t="s">
        <v>25</v>
      </c>
      <c r="F12039" s="1" t="s">
        <v>15</v>
      </c>
      <c r="G12039" s="1" t="s">
        <v>215</v>
      </c>
      <c r="H12039" t="s">
        <v>36</v>
      </c>
      <c r="I12039" s="1" t="s">
        <v>293</v>
      </c>
      <c r="J12039" t="s">
        <v>72</v>
      </c>
      <c r="K12039" s="1" t="s">
        <v>18</v>
      </c>
      <c r="L12039" t="s">
        <v>278</v>
      </c>
      <c r="M12039" t="s">
        <v>100</v>
      </c>
      <c r="N12039">
        <v>1</v>
      </c>
      <c r="O12039" t="s">
        <v>232</v>
      </c>
      <c r="P12039">
        <v>0</v>
      </c>
      <c r="Q12039">
        <v>1</v>
      </c>
      <c r="R12039" t="s">
        <v>234</v>
      </c>
      <c r="S12039" t="s">
        <v>258</v>
      </c>
      <c r="T12039" t="s">
        <v>259</v>
      </c>
      <c r="U12039" t="s">
        <v>443</v>
      </c>
    </row>
    <row r="12040" spans="1:21" x14ac:dyDescent="0.35">
      <c r="A12040" s="2" t="s">
        <v>183</v>
      </c>
      <c r="B12040" s="1" t="s">
        <v>185</v>
      </c>
      <c r="C12040" t="s">
        <v>510</v>
      </c>
      <c r="D12040" s="1" t="s">
        <v>124</v>
      </c>
      <c r="E12040" s="1" t="s">
        <v>25</v>
      </c>
      <c r="F12040" s="1" t="s">
        <v>21</v>
      </c>
      <c r="G12040" s="1" t="s">
        <v>29</v>
      </c>
      <c r="H12040" t="s">
        <v>16</v>
      </c>
      <c r="I12040" s="1" t="s">
        <v>293</v>
      </c>
      <c r="J12040" t="s">
        <v>72</v>
      </c>
      <c r="K12040" s="1" t="s">
        <v>18</v>
      </c>
      <c r="L12040" t="s">
        <v>278</v>
      </c>
      <c r="M12040" t="s">
        <v>100</v>
      </c>
      <c r="N12040">
        <v>1</v>
      </c>
      <c r="O12040" t="s">
        <v>232</v>
      </c>
      <c r="P12040">
        <v>0</v>
      </c>
      <c r="Q12040">
        <v>1</v>
      </c>
      <c r="R12040" t="s">
        <v>234</v>
      </c>
      <c r="S12040" t="s">
        <v>258</v>
      </c>
      <c r="T12040" t="s">
        <v>259</v>
      </c>
      <c r="U12040" t="s">
        <v>443</v>
      </c>
    </row>
    <row r="12041" spans="1:21" x14ac:dyDescent="0.35">
      <c r="A12041" s="2" t="s">
        <v>183</v>
      </c>
      <c r="B12041" s="1" t="s">
        <v>185</v>
      </c>
      <c r="C12041" t="s">
        <v>510</v>
      </c>
      <c r="D12041" s="1" t="s">
        <v>124</v>
      </c>
      <c r="E12041" s="1" t="s">
        <v>364</v>
      </c>
      <c r="F12041" s="1" t="s">
        <v>26</v>
      </c>
      <c r="G12041" s="1" t="s">
        <v>215</v>
      </c>
      <c r="H12041" t="s">
        <v>30</v>
      </c>
      <c r="I12041" s="1" t="s">
        <v>293</v>
      </c>
      <c r="J12041" t="s">
        <v>72</v>
      </c>
      <c r="K12041" s="1" t="s">
        <v>18</v>
      </c>
      <c r="L12041" t="s">
        <v>278</v>
      </c>
      <c r="M12041" t="s">
        <v>100</v>
      </c>
      <c r="N12041">
        <v>1</v>
      </c>
      <c r="O12041" t="s">
        <v>232</v>
      </c>
      <c r="P12041">
        <v>0</v>
      </c>
      <c r="Q12041">
        <v>1</v>
      </c>
      <c r="R12041" t="s">
        <v>234</v>
      </c>
      <c r="S12041" t="s">
        <v>258</v>
      </c>
      <c r="T12041" t="s">
        <v>259</v>
      </c>
      <c r="U12041" t="s">
        <v>443</v>
      </c>
    </row>
    <row r="12042" spans="1:21" x14ac:dyDescent="0.35">
      <c r="A12042" s="2" t="s">
        <v>183</v>
      </c>
      <c r="B12042" s="1" t="s">
        <v>185</v>
      </c>
      <c r="C12042" t="s">
        <v>510</v>
      </c>
      <c r="D12042" s="1" t="s">
        <v>285</v>
      </c>
      <c r="E12042" s="1" t="s">
        <v>25</v>
      </c>
      <c r="F12042" s="1" t="s">
        <v>33</v>
      </c>
      <c r="G12042" s="1" t="s">
        <v>214</v>
      </c>
      <c r="H12042" t="s">
        <v>16</v>
      </c>
      <c r="I12042" s="1" t="s">
        <v>380</v>
      </c>
      <c r="J12042" t="s">
        <v>297</v>
      </c>
      <c r="K12042" s="1" t="s">
        <v>18</v>
      </c>
      <c r="L12042" t="s">
        <v>278</v>
      </c>
      <c r="M12042" t="s">
        <v>100</v>
      </c>
      <c r="N12042">
        <v>1</v>
      </c>
      <c r="O12042" t="s">
        <v>232</v>
      </c>
      <c r="P12042">
        <v>1</v>
      </c>
      <c r="Q12042">
        <v>1</v>
      </c>
      <c r="R12042" t="s">
        <v>234</v>
      </c>
      <c r="S12042" t="s">
        <v>258</v>
      </c>
      <c r="T12042" t="s">
        <v>259</v>
      </c>
      <c r="U12042" t="s">
        <v>443</v>
      </c>
    </row>
    <row r="12043" spans="1:21" x14ac:dyDescent="0.35">
      <c r="A12043" s="2" t="s">
        <v>183</v>
      </c>
      <c r="B12043" s="1" t="s">
        <v>185</v>
      </c>
      <c r="C12043" t="s">
        <v>510</v>
      </c>
      <c r="D12043" s="1" t="s">
        <v>285</v>
      </c>
      <c r="E12043" s="1" t="s">
        <v>25</v>
      </c>
      <c r="F12043" s="1" t="s">
        <v>33</v>
      </c>
      <c r="G12043" s="1" t="s">
        <v>214</v>
      </c>
      <c r="H12043" t="s">
        <v>30</v>
      </c>
      <c r="I12043" s="1" t="s">
        <v>395</v>
      </c>
      <c r="J12043" t="s">
        <v>350</v>
      </c>
      <c r="K12043" s="1" t="s">
        <v>18</v>
      </c>
      <c r="L12043" t="s">
        <v>278</v>
      </c>
      <c r="M12043" t="s">
        <v>100</v>
      </c>
      <c r="N12043">
        <v>1</v>
      </c>
      <c r="O12043" t="s">
        <v>232</v>
      </c>
      <c r="P12043">
        <v>0</v>
      </c>
      <c r="Q12043">
        <v>1</v>
      </c>
      <c r="R12043" t="s">
        <v>234</v>
      </c>
      <c r="S12043" t="s">
        <v>271</v>
      </c>
      <c r="T12043" t="s">
        <v>259</v>
      </c>
      <c r="U12043" t="s">
        <v>443</v>
      </c>
    </row>
    <row r="12044" spans="1:21" x14ac:dyDescent="0.35">
      <c r="A12044" s="2" t="s">
        <v>183</v>
      </c>
      <c r="B12044" s="1" t="s">
        <v>185</v>
      </c>
      <c r="C12044" t="s">
        <v>510</v>
      </c>
      <c r="D12044" s="1" t="s">
        <v>285</v>
      </c>
      <c r="E12044" s="1" t="s">
        <v>25</v>
      </c>
      <c r="F12044" s="1" t="s">
        <v>33</v>
      </c>
      <c r="G12044" s="1" t="s">
        <v>214</v>
      </c>
      <c r="H12044" t="s">
        <v>36</v>
      </c>
      <c r="I12044" s="1" t="s">
        <v>395</v>
      </c>
      <c r="J12044" t="s">
        <v>350</v>
      </c>
      <c r="K12044" s="1" t="s">
        <v>18</v>
      </c>
      <c r="L12044" t="s">
        <v>363</v>
      </c>
      <c r="M12044" t="s">
        <v>100</v>
      </c>
      <c r="N12044">
        <v>1</v>
      </c>
      <c r="O12044" t="s">
        <v>232</v>
      </c>
      <c r="P12044">
        <v>1</v>
      </c>
      <c r="Q12044">
        <v>1</v>
      </c>
      <c r="R12044" t="s">
        <v>234</v>
      </c>
      <c r="S12044" t="s">
        <v>258</v>
      </c>
      <c r="T12044" t="s">
        <v>259</v>
      </c>
      <c r="U12044" t="s">
        <v>443</v>
      </c>
    </row>
    <row r="12045" spans="1:21" x14ac:dyDescent="0.35">
      <c r="A12045" s="2" t="s">
        <v>183</v>
      </c>
      <c r="B12045" s="1" t="s">
        <v>185</v>
      </c>
      <c r="C12045" t="s">
        <v>510</v>
      </c>
      <c r="D12045" s="1" t="s">
        <v>285</v>
      </c>
      <c r="E12045" s="1" t="s">
        <v>25</v>
      </c>
      <c r="F12045" s="1" t="s">
        <v>26</v>
      </c>
      <c r="G12045" s="1" t="s">
        <v>215</v>
      </c>
      <c r="H12045" t="s">
        <v>16</v>
      </c>
      <c r="I12045" s="1" t="s">
        <v>380</v>
      </c>
      <c r="J12045" t="s">
        <v>297</v>
      </c>
      <c r="K12045" s="1" t="s">
        <v>18</v>
      </c>
      <c r="L12045" t="s">
        <v>278</v>
      </c>
      <c r="M12045" t="s">
        <v>100</v>
      </c>
      <c r="N12045">
        <v>1</v>
      </c>
      <c r="O12045" t="s">
        <v>232</v>
      </c>
      <c r="P12045">
        <v>0</v>
      </c>
      <c r="Q12045">
        <v>1</v>
      </c>
      <c r="R12045" t="s">
        <v>234</v>
      </c>
      <c r="S12045" t="s">
        <v>271</v>
      </c>
      <c r="T12045" t="s">
        <v>259</v>
      </c>
      <c r="U12045" t="s">
        <v>443</v>
      </c>
    </row>
    <row r="12046" spans="1:21" x14ac:dyDescent="0.35">
      <c r="A12046" s="2" t="s">
        <v>183</v>
      </c>
      <c r="B12046" s="1" t="s">
        <v>185</v>
      </c>
      <c r="C12046" t="s">
        <v>510</v>
      </c>
      <c r="D12046" s="1" t="s">
        <v>285</v>
      </c>
      <c r="E12046" s="1" t="s">
        <v>25</v>
      </c>
      <c r="F12046" s="1" t="s">
        <v>26</v>
      </c>
      <c r="G12046" s="1" t="s">
        <v>215</v>
      </c>
      <c r="H12046" t="s">
        <v>16</v>
      </c>
      <c r="I12046" s="1" t="s">
        <v>380</v>
      </c>
      <c r="J12046" t="s">
        <v>297</v>
      </c>
      <c r="K12046" s="1" t="s">
        <v>18</v>
      </c>
      <c r="L12046" t="s">
        <v>278</v>
      </c>
      <c r="M12046" t="s">
        <v>100</v>
      </c>
      <c r="N12046">
        <v>1</v>
      </c>
      <c r="O12046" t="s">
        <v>232</v>
      </c>
      <c r="P12046">
        <v>1</v>
      </c>
      <c r="Q12046">
        <v>1</v>
      </c>
      <c r="R12046" t="s">
        <v>234</v>
      </c>
      <c r="S12046" t="s">
        <v>258</v>
      </c>
      <c r="T12046" t="s">
        <v>259</v>
      </c>
      <c r="U12046" t="s">
        <v>443</v>
      </c>
    </row>
    <row r="12047" spans="1:21" x14ac:dyDescent="0.35">
      <c r="A12047" s="2" t="s">
        <v>183</v>
      </c>
      <c r="B12047" s="1" t="s">
        <v>185</v>
      </c>
      <c r="C12047" t="s">
        <v>510</v>
      </c>
      <c r="D12047" s="1" t="s">
        <v>285</v>
      </c>
      <c r="E12047" s="1" t="s">
        <v>25</v>
      </c>
      <c r="F12047" s="1" t="s">
        <v>26</v>
      </c>
      <c r="G12047" s="1" t="s">
        <v>215</v>
      </c>
      <c r="H12047" t="s">
        <v>20</v>
      </c>
      <c r="I12047" s="1" t="s">
        <v>380</v>
      </c>
      <c r="J12047" t="s">
        <v>297</v>
      </c>
      <c r="K12047" s="1" t="s">
        <v>18</v>
      </c>
      <c r="L12047" t="s">
        <v>278</v>
      </c>
      <c r="M12047" t="s">
        <v>100</v>
      </c>
      <c r="N12047">
        <v>1</v>
      </c>
      <c r="O12047" t="s">
        <v>232</v>
      </c>
      <c r="P12047">
        <v>1</v>
      </c>
      <c r="Q12047">
        <v>1</v>
      </c>
      <c r="R12047" t="s">
        <v>234</v>
      </c>
      <c r="S12047" t="s">
        <v>258</v>
      </c>
      <c r="T12047" t="s">
        <v>259</v>
      </c>
      <c r="U12047" t="s">
        <v>443</v>
      </c>
    </row>
    <row r="12048" spans="1:21" x14ac:dyDescent="0.35">
      <c r="A12048" s="2" t="s">
        <v>183</v>
      </c>
      <c r="B12048" s="1" t="s">
        <v>185</v>
      </c>
      <c r="C12048" t="s">
        <v>510</v>
      </c>
      <c r="D12048" s="1" t="s">
        <v>285</v>
      </c>
      <c r="E12048" s="1" t="s">
        <v>25</v>
      </c>
      <c r="F12048" s="1" t="s">
        <v>26</v>
      </c>
      <c r="G12048" s="1" t="s">
        <v>215</v>
      </c>
      <c r="H12048" t="s">
        <v>27</v>
      </c>
      <c r="I12048" s="1" t="s">
        <v>380</v>
      </c>
      <c r="J12048" t="s">
        <v>297</v>
      </c>
      <c r="K12048" s="1" t="s">
        <v>18</v>
      </c>
      <c r="L12048" t="s">
        <v>278</v>
      </c>
      <c r="M12048" t="s">
        <v>100</v>
      </c>
      <c r="N12048">
        <v>1</v>
      </c>
      <c r="O12048" t="s">
        <v>232</v>
      </c>
      <c r="P12048">
        <v>1</v>
      </c>
      <c r="Q12048">
        <v>1</v>
      </c>
      <c r="R12048" t="s">
        <v>234</v>
      </c>
      <c r="S12048" t="s">
        <v>258</v>
      </c>
      <c r="T12048" t="s">
        <v>259</v>
      </c>
      <c r="U12048" t="s">
        <v>443</v>
      </c>
    </row>
    <row r="12049" spans="1:21" x14ac:dyDescent="0.35">
      <c r="A12049" s="2" t="s">
        <v>183</v>
      </c>
      <c r="B12049" s="1" t="s">
        <v>185</v>
      </c>
      <c r="C12049" t="s">
        <v>510</v>
      </c>
      <c r="D12049" s="1" t="s">
        <v>285</v>
      </c>
      <c r="E12049" s="1" t="s">
        <v>25</v>
      </c>
      <c r="F12049" s="1" t="s">
        <v>26</v>
      </c>
      <c r="G12049" s="1" t="s">
        <v>215</v>
      </c>
      <c r="H12049" t="s">
        <v>36</v>
      </c>
      <c r="I12049" s="1" t="s">
        <v>395</v>
      </c>
      <c r="J12049" t="s">
        <v>350</v>
      </c>
      <c r="K12049" s="1" t="s">
        <v>18</v>
      </c>
      <c r="L12049" t="s">
        <v>363</v>
      </c>
      <c r="M12049" t="s">
        <v>100</v>
      </c>
      <c r="N12049">
        <v>1</v>
      </c>
      <c r="O12049" t="s">
        <v>232</v>
      </c>
      <c r="P12049">
        <v>1</v>
      </c>
      <c r="Q12049">
        <v>1</v>
      </c>
      <c r="R12049" t="s">
        <v>234</v>
      </c>
      <c r="S12049" t="s">
        <v>258</v>
      </c>
      <c r="T12049" t="s">
        <v>259</v>
      </c>
      <c r="U12049" t="s">
        <v>443</v>
      </c>
    </row>
    <row r="12050" spans="1:21" x14ac:dyDescent="0.35">
      <c r="A12050" s="2" t="s">
        <v>183</v>
      </c>
      <c r="B12050" s="1" t="s">
        <v>185</v>
      </c>
      <c r="C12050" t="s">
        <v>510</v>
      </c>
      <c r="D12050" s="1" t="s">
        <v>285</v>
      </c>
      <c r="E12050" s="1" t="s">
        <v>25</v>
      </c>
      <c r="F12050" s="1" t="s">
        <v>15</v>
      </c>
      <c r="G12050" s="1" t="s">
        <v>215</v>
      </c>
      <c r="H12050" t="s">
        <v>20</v>
      </c>
      <c r="I12050" s="1" t="s">
        <v>380</v>
      </c>
      <c r="J12050" t="s">
        <v>297</v>
      </c>
      <c r="K12050" s="1" t="s">
        <v>18</v>
      </c>
      <c r="L12050" t="s">
        <v>278</v>
      </c>
      <c r="M12050" t="s">
        <v>125</v>
      </c>
      <c r="N12050">
        <v>1</v>
      </c>
      <c r="O12050" t="s">
        <v>232</v>
      </c>
      <c r="P12050">
        <v>1</v>
      </c>
      <c r="Q12050">
        <v>1</v>
      </c>
      <c r="R12050" t="s">
        <v>234</v>
      </c>
      <c r="S12050" t="s">
        <v>258</v>
      </c>
      <c r="T12050" t="s">
        <v>259</v>
      </c>
      <c r="U12050" t="s">
        <v>443</v>
      </c>
    </row>
    <row r="12051" spans="1:21" x14ac:dyDescent="0.35">
      <c r="A12051" s="2" t="s">
        <v>183</v>
      </c>
      <c r="B12051" s="1" t="s">
        <v>185</v>
      </c>
      <c r="C12051" t="s">
        <v>510</v>
      </c>
      <c r="D12051" s="1" t="s">
        <v>285</v>
      </c>
      <c r="E12051" s="1" t="s">
        <v>25</v>
      </c>
      <c r="F12051" s="1" t="s">
        <v>15</v>
      </c>
      <c r="G12051" s="1" t="s">
        <v>215</v>
      </c>
      <c r="H12051" t="s">
        <v>30</v>
      </c>
      <c r="I12051" s="1" t="s">
        <v>395</v>
      </c>
      <c r="J12051" t="s">
        <v>350</v>
      </c>
      <c r="K12051" s="1" t="s">
        <v>18</v>
      </c>
      <c r="L12051" t="s">
        <v>278</v>
      </c>
      <c r="M12051" t="s">
        <v>100</v>
      </c>
      <c r="N12051">
        <v>1</v>
      </c>
      <c r="O12051" t="s">
        <v>232</v>
      </c>
      <c r="P12051">
        <v>1</v>
      </c>
      <c r="Q12051">
        <v>1</v>
      </c>
      <c r="R12051" t="s">
        <v>234</v>
      </c>
      <c r="S12051" t="s">
        <v>258</v>
      </c>
      <c r="T12051" t="s">
        <v>259</v>
      </c>
      <c r="U12051" t="s">
        <v>444</v>
      </c>
    </row>
    <row r="12052" spans="1:21" x14ac:dyDescent="0.35">
      <c r="A12052" s="2" t="s">
        <v>183</v>
      </c>
      <c r="B12052" s="1" t="s">
        <v>185</v>
      </c>
      <c r="C12052" t="s">
        <v>510</v>
      </c>
      <c r="D12052" s="1" t="s">
        <v>285</v>
      </c>
      <c r="E12052" s="1" t="s">
        <v>25</v>
      </c>
      <c r="F12052" s="1" t="s">
        <v>15</v>
      </c>
      <c r="G12052" s="1" t="s">
        <v>215</v>
      </c>
      <c r="H12052" t="s">
        <v>30</v>
      </c>
      <c r="I12052" s="1" t="s">
        <v>395</v>
      </c>
      <c r="J12052" t="s">
        <v>350</v>
      </c>
      <c r="K12052" s="1" t="s">
        <v>18</v>
      </c>
      <c r="L12052" t="s">
        <v>278</v>
      </c>
      <c r="M12052" t="s">
        <v>100</v>
      </c>
      <c r="N12052">
        <v>1</v>
      </c>
      <c r="O12052" t="s">
        <v>232</v>
      </c>
      <c r="P12052">
        <v>1</v>
      </c>
      <c r="Q12052">
        <v>1</v>
      </c>
      <c r="R12052" t="s">
        <v>234</v>
      </c>
      <c r="S12052" t="s">
        <v>271</v>
      </c>
      <c r="T12052" t="s">
        <v>259</v>
      </c>
      <c r="U12052" t="s">
        <v>443</v>
      </c>
    </row>
    <row r="12053" spans="1:21" x14ac:dyDescent="0.35">
      <c r="A12053" s="2" t="s">
        <v>183</v>
      </c>
      <c r="B12053" s="1" t="s">
        <v>185</v>
      </c>
      <c r="C12053" t="s">
        <v>510</v>
      </c>
      <c r="D12053" s="1" t="s">
        <v>285</v>
      </c>
      <c r="E12053" s="1" t="s">
        <v>25</v>
      </c>
      <c r="F12053" s="1" t="s">
        <v>15</v>
      </c>
      <c r="G12053" s="1" t="s">
        <v>215</v>
      </c>
      <c r="H12053" t="s">
        <v>30</v>
      </c>
      <c r="I12053" s="1" t="s">
        <v>395</v>
      </c>
      <c r="J12053" t="s">
        <v>350</v>
      </c>
      <c r="K12053" s="1" t="s">
        <v>18</v>
      </c>
      <c r="L12053" t="s">
        <v>363</v>
      </c>
      <c r="M12053" t="s">
        <v>100</v>
      </c>
      <c r="N12053">
        <v>1</v>
      </c>
      <c r="O12053" t="s">
        <v>232</v>
      </c>
      <c r="P12053">
        <v>1</v>
      </c>
      <c r="Q12053">
        <v>1</v>
      </c>
      <c r="R12053" t="s">
        <v>234</v>
      </c>
      <c r="S12053" t="s">
        <v>258</v>
      </c>
      <c r="T12053" t="s">
        <v>259</v>
      </c>
      <c r="U12053" t="s">
        <v>443</v>
      </c>
    </row>
    <row r="12054" spans="1:21" x14ac:dyDescent="0.35">
      <c r="A12054" s="2" t="s">
        <v>183</v>
      </c>
      <c r="B12054" s="1" t="s">
        <v>185</v>
      </c>
      <c r="C12054" t="s">
        <v>510</v>
      </c>
      <c r="D12054" s="1" t="s">
        <v>285</v>
      </c>
      <c r="E12054" s="1" t="s">
        <v>25</v>
      </c>
      <c r="F12054" s="1" t="s">
        <v>15</v>
      </c>
      <c r="G12054" s="1" t="s">
        <v>215</v>
      </c>
      <c r="H12054" t="s">
        <v>36</v>
      </c>
      <c r="I12054" s="1" t="s">
        <v>395</v>
      </c>
      <c r="J12054" t="s">
        <v>350</v>
      </c>
      <c r="K12054" s="1" t="s">
        <v>18</v>
      </c>
      <c r="L12054" t="s">
        <v>278</v>
      </c>
      <c r="M12054" t="s">
        <v>100</v>
      </c>
      <c r="N12054">
        <v>1</v>
      </c>
      <c r="O12054" t="s">
        <v>232</v>
      </c>
      <c r="P12054">
        <v>1</v>
      </c>
      <c r="Q12054">
        <v>1</v>
      </c>
      <c r="R12054" t="s">
        <v>234</v>
      </c>
      <c r="S12054" t="s">
        <v>271</v>
      </c>
      <c r="T12054" t="s">
        <v>259</v>
      </c>
      <c r="U12054" t="s">
        <v>443</v>
      </c>
    </row>
    <row r="12055" spans="1:21" x14ac:dyDescent="0.35">
      <c r="A12055" s="2" t="s">
        <v>183</v>
      </c>
      <c r="B12055" s="1" t="s">
        <v>185</v>
      </c>
      <c r="C12055" t="s">
        <v>510</v>
      </c>
      <c r="D12055" s="1" t="s">
        <v>285</v>
      </c>
      <c r="E12055" s="1" t="s">
        <v>364</v>
      </c>
      <c r="F12055" s="1" t="s">
        <v>15</v>
      </c>
      <c r="G12055" s="1" t="s">
        <v>215</v>
      </c>
      <c r="H12055" t="s">
        <v>30</v>
      </c>
      <c r="I12055" s="1" t="s">
        <v>380</v>
      </c>
      <c r="J12055" t="s">
        <v>297</v>
      </c>
      <c r="K12055" s="1" t="s">
        <v>18</v>
      </c>
      <c r="L12055" t="s">
        <v>278</v>
      </c>
      <c r="M12055" t="s">
        <v>100</v>
      </c>
      <c r="N12055">
        <v>1</v>
      </c>
      <c r="O12055" t="s">
        <v>232</v>
      </c>
      <c r="P12055">
        <v>0</v>
      </c>
      <c r="Q12055">
        <v>1</v>
      </c>
      <c r="R12055" t="s">
        <v>234</v>
      </c>
      <c r="S12055" t="s">
        <v>258</v>
      </c>
      <c r="T12055" t="s">
        <v>259</v>
      </c>
      <c r="U12055" t="s">
        <v>443</v>
      </c>
    </row>
    <row r="12056" spans="1:21" x14ac:dyDescent="0.35">
      <c r="A12056" s="2" t="s">
        <v>183</v>
      </c>
      <c r="B12056" s="1" t="s">
        <v>185</v>
      </c>
      <c r="C12056" t="s">
        <v>515</v>
      </c>
      <c r="D12056" s="1" t="s">
        <v>126</v>
      </c>
      <c r="E12056" s="1" t="s">
        <v>14</v>
      </c>
      <c r="F12056" s="1" t="s">
        <v>15</v>
      </c>
      <c r="G12056" s="1" t="s">
        <v>215</v>
      </c>
      <c r="H12056" t="s">
        <v>20</v>
      </c>
      <c r="I12056" s="1" t="s">
        <v>489</v>
      </c>
      <c r="J12056" t="s">
        <v>297</v>
      </c>
      <c r="K12056" s="1" t="s">
        <v>57</v>
      </c>
      <c r="L12056" t="s">
        <v>363</v>
      </c>
      <c r="M12056" t="s">
        <v>153</v>
      </c>
      <c r="N12056">
        <v>1</v>
      </c>
      <c r="O12056" t="s">
        <v>232</v>
      </c>
      <c r="P12056">
        <v>0</v>
      </c>
      <c r="Q12056">
        <v>1</v>
      </c>
      <c r="R12056" t="s">
        <v>234</v>
      </c>
      <c r="S12056" t="s">
        <v>258</v>
      </c>
      <c r="T12056" t="s">
        <v>259</v>
      </c>
      <c r="U12056" t="s">
        <v>443</v>
      </c>
    </row>
    <row r="12057" spans="1:21" x14ac:dyDescent="0.35">
      <c r="A12057" s="2" t="s">
        <v>183</v>
      </c>
      <c r="B12057" s="1" t="s">
        <v>185</v>
      </c>
      <c r="C12057" t="s">
        <v>515</v>
      </c>
      <c r="D12057" s="1" t="s">
        <v>126</v>
      </c>
      <c r="E12057" s="1" t="s">
        <v>14</v>
      </c>
      <c r="F12057" s="1" t="s">
        <v>15</v>
      </c>
      <c r="G12057" s="1" t="s">
        <v>215</v>
      </c>
      <c r="H12057" t="s">
        <v>36</v>
      </c>
      <c r="I12057" s="1" t="s">
        <v>489</v>
      </c>
      <c r="J12057" t="s">
        <v>297</v>
      </c>
      <c r="K12057" s="1" t="s">
        <v>57</v>
      </c>
      <c r="L12057" t="s">
        <v>363</v>
      </c>
      <c r="M12057" t="s">
        <v>366</v>
      </c>
      <c r="N12057">
        <v>1</v>
      </c>
      <c r="O12057" t="s">
        <v>232</v>
      </c>
      <c r="P12057">
        <v>0</v>
      </c>
      <c r="Q12057">
        <v>1</v>
      </c>
      <c r="R12057" t="s">
        <v>234</v>
      </c>
      <c r="S12057" t="s">
        <v>258</v>
      </c>
      <c r="T12057" t="s">
        <v>259</v>
      </c>
      <c r="U12057" t="s">
        <v>443</v>
      </c>
    </row>
    <row r="12058" spans="1:21" x14ac:dyDescent="0.35">
      <c r="A12058" s="2" t="s">
        <v>183</v>
      </c>
      <c r="B12058" s="1" t="s">
        <v>185</v>
      </c>
      <c r="C12058" t="s">
        <v>515</v>
      </c>
      <c r="D12058" s="1" t="s">
        <v>126</v>
      </c>
      <c r="E12058" s="1" t="s">
        <v>25</v>
      </c>
      <c r="F12058" s="1" t="s">
        <v>15</v>
      </c>
      <c r="G12058" s="1" t="s">
        <v>215</v>
      </c>
      <c r="H12058" t="s">
        <v>27</v>
      </c>
      <c r="I12058" s="1" t="s">
        <v>489</v>
      </c>
      <c r="J12058" t="s">
        <v>297</v>
      </c>
      <c r="K12058" s="1" t="s">
        <v>57</v>
      </c>
      <c r="L12058" t="s">
        <v>363</v>
      </c>
      <c r="M12058" t="s">
        <v>153</v>
      </c>
      <c r="N12058">
        <v>1</v>
      </c>
      <c r="O12058" t="s">
        <v>232</v>
      </c>
      <c r="P12058">
        <v>0</v>
      </c>
      <c r="Q12058">
        <v>1</v>
      </c>
      <c r="R12058" t="s">
        <v>243</v>
      </c>
      <c r="S12058" t="s">
        <v>258</v>
      </c>
      <c r="T12058" t="s">
        <v>259</v>
      </c>
      <c r="U12058" t="s">
        <v>444</v>
      </c>
    </row>
    <row r="12059" spans="1:21" x14ac:dyDescent="0.35">
      <c r="A12059" s="2" t="s">
        <v>183</v>
      </c>
      <c r="B12059" s="1" t="s">
        <v>185</v>
      </c>
      <c r="C12059" t="s">
        <v>515</v>
      </c>
      <c r="D12059" s="1" t="s">
        <v>126</v>
      </c>
      <c r="E12059" s="1" t="s">
        <v>25</v>
      </c>
      <c r="F12059" s="1" t="s">
        <v>15</v>
      </c>
      <c r="G12059" s="1" t="s">
        <v>215</v>
      </c>
      <c r="H12059" t="s">
        <v>30</v>
      </c>
      <c r="I12059" s="1" t="s">
        <v>489</v>
      </c>
      <c r="J12059" t="s">
        <v>297</v>
      </c>
      <c r="K12059" s="1" t="s">
        <v>57</v>
      </c>
      <c r="L12059" t="s">
        <v>278</v>
      </c>
      <c r="M12059" t="s">
        <v>366</v>
      </c>
      <c r="N12059">
        <v>1</v>
      </c>
      <c r="O12059" t="s">
        <v>232</v>
      </c>
      <c r="P12059">
        <v>1</v>
      </c>
      <c r="Q12059">
        <v>1</v>
      </c>
      <c r="R12059" t="s">
        <v>234</v>
      </c>
      <c r="S12059" t="s">
        <v>258</v>
      </c>
      <c r="T12059" t="s">
        <v>259</v>
      </c>
      <c r="U12059" t="s">
        <v>443</v>
      </c>
    </row>
    <row r="12060" spans="1:21" x14ac:dyDescent="0.35">
      <c r="A12060" s="2" t="s">
        <v>183</v>
      </c>
      <c r="B12060" s="1" t="s">
        <v>185</v>
      </c>
      <c r="C12060" t="s">
        <v>515</v>
      </c>
      <c r="D12060" s="1" t="s">
        <v>126</v>
      </c>
      <c r="E12060" s="1" t="s">
        <v>25</v>
      </c>
      <c r="F12060" s="1" t="s">
        <v>29</v>
      </c>
      <c r="G12060" s="1" t="s">
        <v>29</v>
      </c>
      <c r="H12060" t="s">
        <v>24</v>
      </c>
      <c r="I12060" s="1" t="s">
        <v>489</v>
      </c>
      <c r="J12060" t="s">
        <v>297</v>
      </c>
      <c r="K12060" s="1" t="s">
        <v>57</v>
      </c>
      <c r="L12060" t="s">
        <v>363</v>
      </c>
      <c r="M12060" t="s">
        <v>57</v>
      </c>
      <c r="N12060">
        <v>1</v>
      </c>
      <c r="O12060" t="s">
        <v>232</v>
      </c>
      <c r="P12060">
        <v>0</v>
      </c>
      <c r="Q12060">
        <v>1</v>
      </c>
      <c r="R12060" t="s">
        <v>234</v>
      </c>
      <c r="S12060" t="s">
        <v>258</v>
      </c>
      <c r="T12060" t="s">
        <v>259</v>
      </c>
      <c r="U12060" t="s">
        <v>443</v>
      </c>
    </row>
    <row r="12061" spans="1:21" x14ac:dyDescent="0.35">
      <c r="A12061" s="2" t="s">
        <v>183</v>
      </c>
      <c r="B12061" s="1" t="s">
        <v>185</v>
      </c>
      <c r="C12061" t="s">
        <v>515</v>
      </c>
      <c r="D12061" s="1" t="s">
        <v>150</v>
      </c>
      <c r="E12061" s="1" t="s">
        <v>14</v>
      </c>
      <c r="F12061" s="1" t="s">
        <v>26</v>
      </c>
      <c r="G12061" s="1" t="s">
        <v>215</v>
      </c>
      <c r="H12061" t="s">
        <v>36</v>
      </c>
      <c r="I12061" s="1" t="s">
        <v>293</v>
      </c>
      <c r="J12061" t="s">
        <v>72</v>
      </c>
      <c r="K12061" s="1" t="s">
        <v>57</v>
      </c>
      <c r="L12061" t="s">
        <v>278</v>
      </c>
      <c r="M12061" t="s">
        <v>57</v>
      </c>
      <c r="N12061">
        <v>1</v>
      </c>
      <c r="O12061" t="s">
        <v>232</v>
      </c>
      <c r="P12061">
        <v>1</v>
      </c>
      <c r="Q12061">
        <v>1</v>
      </c>
      <c r="R12061" t="s">
        <v>234</v>
      </c>
      <c r="S12061" t="s">
        <v>258</v>
      </c>
      <c r="T12061" t="s">
        <v>259</v>
      </c>
      <c r="U12061" t="s">
        <v>443</v>
      </c>
    </row>
    <row r="12062" spans="1:21" x14ac:dyDescent="0.35">
      <c r="A12062" s="2" t="s">
        <v>183</v>
      </c>
      <c r="B12062" s="1" t="s">
        <v>185</v>
      </c>
      <c r="C12062" t="s">
        <v>515</v>
      </c>
      <c r="D12062" s="1" t="s">
        <v>150</v>
      </c>
      <c r="E12062" s="1" t="s">
        <v>14</v>
      </c>
      <c r="F12062" s="1" t="s">
        <v>21</v>
      </c>
      <c r="G12062" s="1" t="s">
        <v>29</v>
      </c>
      <c r="H12062" t="s">
        <v>24</v>
      </c>
      <c r="I12062" s="1" t="s">
        <v>293</v>
      </c>
      <c r="J12062" t="s">
        <v>72</v>
      </c>
      <c r="K12062" s="1" t="s">
        <v>57</v>
      </c>
      <c r="L12062" t="s">
        <v>278</v>
      </c>
      <c r="M12062" t="s">
        <v>57</v>
      </c>
      <c r="N12062">
        <v>1</v>
      </c>
      <c r="O12062" t="s">
        <v>232</v>
      </c>
      <c r="P12062">
        <v>1</v>
      </c>
      <c r="Q12062">
        <v>1</v>
      </c>
      <c r="R12062" t="s">
        <v>234</v>
      </c>
      <c r="S12062" t="s">
        <v>258</v>
      </c>
      <c r="T12062" t="s">
        <v>259</v>
      </c>
      <c r="U12062" t="s">
        <v>443</v>
      </c>
    </row>
    <row r="12063" spans="1:21" x14ac:dyDescent="0.35">
      <c r="A12063" s="2" t="s">
        <v>183</v>
      </c>
      <c r="B12063" s="1" t="s">
        <v>185</v>
      </c>
      <c r="C12063" t="s">
        <v>515</v>
      </c>
      <c r="D12063" s="1" t="s">
        <v>150</v>
      </c>
      <c r="E12063" s="1" t="s">
        <v>25</v>
      </c>
      <c r="F12063" s="1" t="s">
        <v>33</v>
      </c>
      <c r="G12063" s="1" t="s">
        <v>214</v>
      </c>
      <c r="H12063" t="s">
        <v>36</v>
      </c>
      <c r="I12063" s="1" t="s">
        <v>293</v>
      </c>
      <c r="J12063" t="s">
        <v>72</v>
      </c>
      <c r="K12063" s="1" t="s">
        <v>18</v>
      </c>
      <c r="L12063" t="s">
        <v>278</v>
      </c>
      <c r="M12063" t="s">
        <v>149</v>
      </c>
      <c r="N12063">
        <v>1</v>
      </c>
      <c r="O12063" t="s">
        <v>232</v>
      </c>
      <c r="P12063">
        <v>1</v>
      </c>
      <c r="Q12063">
        <v>1</v>
      </c>
      <c r="R12063" t="s">
        <v>234</v>
      </c>
      <c r="S12063" t="s">
        <v>258</v>
      </c>
      <c r="T12063" t="s">
        <v>259</v>
      </c>
      <c r="U12063" t="s">
        <v>443</v>
      </c>
    </row>
    <row r="12064" spans="1:21" x14ac:dyDescent="0.35">
      <c r="A12064" s="2" t="s">
        <v>183</v>
      </c>
      <c r="B12064" s="1" t="s">
        <v>185</v>
      </c>
      <c r="C12064" t="s">
        <v>515</v>
      </c>
      <c r="D12064" s="1" t="s">
        <v>150</v>
      </c>
      <c r="E12064" s="1" t="s">
        <v>25</v>
      </c>
      <c r="F12064" s="1" t="s">
        <v>26</v>
      </c>
      <c r="G12064" s="1" t="s">
        <v>215</v>
      </c>
      <c r="H12064" t="s">
        <v>52</v>
      </c>
      <c r="I12064" s="1" t="s">
        <v>293</v>
      </c>
      <c r="J12064" t="s">
        <v>72</v>
      </c>
      <c r="K12064" s="1" t="s">
        <v>57</v>
      </c>
      <c r="L12064" t="s">
        <v>278</v>
      </c>
      <c r="M12064" t="s">
        <v>57</v>
      </c>
      <c r="N12064">
        <v>1</v>
      </c>
      <c r="O12064" t="s">
        <v>232</v>
      </c>
      <c r="P12064">
        <v>0</v>
      </c>
      <c r="Q12064">
        <v>1</v>
      </c>
      <c r="R12064" t="s">
        <v>234</v>
      </c>
      <c r="S12064" t="s">
        <v>258</v>
      </c>
      <c r="T12064" t="s">
        <v>259</v>
      </c>
      <c r="U12064" t="s">
        <v>443</v>
      </c>
    </row>
    <row r="12065" spans="1:21" x14ac:dyDescent="0.35">
      <c r="A12065" s="2" t="s">
        <v>183</v>
      </c>
      <c r="B12065" s="1" t="s">
        <v>185</v>
      </c>
      <c r="C12065" t="s">
        <v>515</v>
      </c>
      <c r="D12065" s="1" t="s">
        <v>150</v>
      </c>
      <c r="E12065" s="1" t="s">
        <v>25</v>
      </c>
      <c r="F12065" s="1" t="s">
        <v>26</v>
      </c>
      <c r="G12065" s="1" t="s">
        <v>215</v>
      </c>
      <c r="H12065" t="s">
        <v>52</v>
      </c>
      <c r="I12065" s="1" t="s">
        <v>293</v>
      </c>
      <c r="J12065" t="s">
        <v>72</v>
      </c>
      <c r="K12065" s="1" t="s">
        <v>57</v>
      </c>
      <c r="L12065" t="s">
        <v>278</v>
      </c>
      <c r="M12065" t="s">
        <v>57</v>
      </c>
      <c r="N12065">
        <v>2</v>
      </c>
      <c r="O12065" t="s">
        <v>232</v>
      </c>
      <c r="P12065">
        <v>1</v>
      </c>
      <c r="Q12065">
        <v>1</v>
      </c>
      <c r="R12065" t="s">
        <v>234</v>
      </c>
      <c r="S12065" t="s">
        <v>258</v>
      </c>
      <c r="T12065" t="s">
        <v>259</v>
      </c>
      <c r="U12065" t="s">
        <v>443</v>
      </c>
    </row>
    <row r="12066" spans="1:21" x14ac:dyDescent="0.35">
      <c r="A12066" s="2" t="s">
        <v>183</v>
      </c>
      <c r="B12066" s="1" t="s">
        <v>185</v>
      </c>
      <c r="C12066" t="s">
        <v>515</v>
      </c>
      <c r="D12066" s="1" t="s">
        <v>150</v>
      </c>
      <c r="E12066" s="1" t="s">
        <v>25</v>
      </c>
      <c r="F12066" s="1" t="s">
        <v>26</v>
      </c>
      <c r="G12066" s="1" t="s">
        <v>215</v>
      </c>
      <c r="H12066" t="s">
        <v>16</v>
      </c>
      <c r="I12066" s="1" t="s">
        <v>293</v>
      </c>
      <c r="J12066" t="s">
        <v>72</v>
      </c>
      <c r="K12066" s="1" t="s">
        <v>18</v>
      </c>
      <c r="L12066" t="s">
        <v>278</v>
      </c>
      <c r="M12066" t="s">
        <v>100</v>
      </c>
      <c r="N12066">
        <v>1</v>
      </c>
      <c r="O12066" t="s">
        <v>232</v>
      </c>
      <c r="P12066">
        <v>1</v>
      </c>
      <c r="Q12066">
        <v>1</v>
      </c>
      <c r="R12066" t="s">
        <v>234</v>
      </c>
      <c r="S12066" t="s">
        <v>258</v>
      </c>
      <c r="T12066" t="s">
        <v>259</v>
      </c>
      <c r="U12066" t="s">
        <v>443</v>
      </c>
    </row>
    <row r="12067" spans="1:21" x14ac:dyDescent="0.35">
      <c r="A12067" s="2" t="s">
        <v>183</v>
      </c>
      <c r="B12067" s="1" t="s">
        <v>185</v>
      </c>
      <c r="C12067" t="s">
        <v>515</v>
      </c>
      <c r="D12067" s="1" t="s">
        <v>150</v>
      </c>
      <c r="E12067" s="1" t="s">
        <v>25</v>
      </c>
      <c r="F12067" s="1" t="s">
        <v>26</v>
      </c>
      <c r="G12067" s="1" t="s">
        <v>215</v>
      </c>
      <c r="H12067" t="s">
        <v>16</v>
      </c>
      <c r="I12067" s="1" t="s">
        <v>293</v>
      </c>
      <c r="J12067" t="s">
        <v>72</v>
      </c>
      <c r="K12067" s="1" t="s">
        <v>57</v>
      </c>
      <c r="L12067" t="s">
        <v>278</v>
      </c>
      <c r="M12067" t="s">
        <v>57</v>
      </c>
      <c r="N12067">
        <v>1</v>
      </c>
      <c r="O12067" t="s">
        <v>232</v>
      </c>
      <c r="P12067">
        <v>0</v>
      </c>
      <c r="Q12067">
        <v>1</v>
      </c>
      <c r="R12067" t="s">
        <v>234</v>
      </c>
      <c r="S12067" t="s">
        <v>258</v>
      </c>
      <c r="T12067" t="s">
        <v>259</v>
      </c>
      <c r="U12067" t="s">
        <v>443</v>
      </c>
    </row>
    <row r="12068" spans="1:21" x14ac:dyDescent="0.35">
      <c r="A12068" s="2" t="s">
        <v>183</v>
      </c>
      <c r="B12068" s="1" t="s">
        <v>185</v>
      </c>
      <c r="C12068" t="s">
        <v>515</v>
      </c>
      <c r="D12068" s="1" t="s">
        <v>150</v>
      </c>
      <c r="E12068" s="1" t="s">
        <v>25</v>
      </c>
      <c r="F12068" s="1" t="s">
        <v>26</v>
      </c>
      <c r="G12068" s="1" t="s">
        <v>215</v>
      </c>
      <c r="H12068" t="s">
        <v>16</v>
      </c>
      <c r="I12068" s="1" t="s">
        <v>293</v>
      </c>
      <c r="J12068" t="s">
        <v>72</v>
      </c>
      <c r="K12068" s="1" t="s">
        <v>57</v>
      </c>
      <c r="L12068" t="s">
        <v>278</v>
      </c>
      <c r="M12068" t="s">
        <v>57</v>
      </c>
      <c r="N12068">
        <v>1</v>
      </c>
      <c r="O12068" t="s">
        <v>232</v>
      </c>
      <c r="P12068">
        <v>1</v>
      </c>
      <c r="Q12068">
        <v>1</v>
      </c>
      <c r="R12068" t="s">
        <v>234</v>
      </c>
      <c r="S12068" t="s">
        <v>258</v>
      </c>
      <c r="T12068" t="s">
        <v>259</v>
      </c>
      <c r="U12068" t="s">
        <v>443</v>
      </c>
    </row>
    <row r="12069" spans="1:21" x14ac:dyDescent="0.35">
      <c r="A12069" s="2" t="s">
        <v>183</v>
      </c>
      <c r="B12069" s="1" t="s">
        <v>185</v>
      </c>
      <c r="C12069" t="s">
        <v>515</v>
      </c>
      <c r="D12069" s="1" t="s">
        <v>150</v>
      </c>
      <c r="E12069" s="1" t="s">
        <v>25</v>
      </c>
      <c r="F12069" s="1" t="s">
        <v>26</v>
      </c>
      <c r="G12069" s="1" t="s">
        <v>215</v>
      </c>
      <c r="H12069" t="s">
        <v>20</v>
      </c>
      <c r="I12069" s="1" t="s">
        <v>293</v>
      </c>
      <c r="J12069" t="s">
        <v>72</v>
      </c>
      <c r="K12069" s="1" t="s">
        <v>57</v>
      </c>
      <c r="L12069" t="s">
        <v>278</v>
      </c>
      <c r="M12069" t="s">
        <v>130</v>
      </c>
      <c r="N12069">
        <v>1</v>
      </c>
      <c r="O12069" t="s">
        <v>232</v>
      </c>
      <c r="P12069">
        <v>1</v>
      </c>
      <c r="Q12069">
        <v>1</v>
      </c>
      <c r="R12069" t="s">
        <v>234</v>
      </c>
      <c r="S12069" t="s">
        <v>258</v>
      </c>
      <c r="T12069" t="s">
        <v>259</v>
      </c>
      <c r="U12069" t="s">
        <v>443</v>
      </c>
    </row>
    <row r="12070" spans="1:21" x14ac:dyDescent="0.35">
      <c r="A12070" s="2" t="s">
        <v>183</v>
      </c>
      <c r="B12070" s="1" t="s">
        <v>185</v>
      </c>
      <c r="C12070" t="s">
        <v>515</v>
      </c>
      <c r="D12070" s="1" t="s">
        <v>150</v>
      </c>
      <c r="E12070" s="1" t="s">
        <v>25</v>
      </c>
      <c r="F12070" s="1" t="s">
        <v>26</v>
      </c>
      <c r="G12070" s="1" t="s">
        <v>215</v>
      </c>
      <c r="H12070" t="s">
        <v>20</v>
      </c>
      <c r="I12070" s="1" t="s">
        <v>293</v>
      </c>
      <c r="J12070" t="s">
        <v>72</v>
      </c>
      <c r="K12070" s="1" t="s">
        <v>57</v>
      </c>
      <c r="L12070" t="s">
        <v>278</v>
      </c>
      <c r="M12070" t="s">
        <v>57</v>
      </c>
      <c r="N12070">
        <v>2</v>
      </c>
      <c r="O12070" t="s">
        <v>232</v>
      </c>
      <c r="P12070">
        <v>1</v>
      </c>
      <c r="Q12070">
        <v>1</v>
      </c>
      <c r="R12070" t="s">
        <v>234</v>
      </c>
      <c r="S12070" t="s">
        <v>258</v>
      </c>
      <c r="T12070" t="s">
        <v>259</v>
      </c>
      <c r="U12070" t="s">
        <v>443</v>
      </c>
    </row>
    <row r="12071" spans="1:21" x14ac:dyDescent="0.35">
      <c r="A12071" s="2" t="s">
        <v>183</v>
      </c>
      <c r="B12071" s="1" t="s">
        <v>185</v>
      </c>
      <c r="C12071" t="s">
        <v>515</v>
      </c>
      <c r="D12071" s="1" t="s">
        <v>150</v>
      </c>
      <c r="E12071" s="1" t="s">
        <v>25</v>
      </c>
      <c r="F12071" s="1" t="s">
        <v>26</v>
      </c>
      <c r="G12071" s="1" t="s">
        <v>215</v>
      </c>
      <c r="H12071" t="s">
        <v>27</v>
      </c>
      <c r="I12071" s="1" t="s">
        <v>293</v>
      </c>
      <c r="J12071" t="s">
        <v>72</v>
      </c>
      <c r="K12071" s="1" t="s">
        <v>57</v>
      </c>
      <c r="L12071" t="s">
        <v>278</v>
      </c>
      <c r="M12071" t="s">
        <v>57</v>
      </c>
      <c r="N12071">
        <v>1</v>
      </c>
      <c r="O12071" t="s">
        <v>232</v>
      </c>
      <c r="P12071">
        <v>0</v>
      </c>
      <c r="Q12071">
        <v>1</v>
      </c>
      <c r="R12071" t="s">
        <v>234</v>
      </c>
      <c r="S12071" t="s">
        <v>258</v>
      </c>
      <c r="T12071" t="s">
        <v>259</v>
      </c>
      <c r="U12071" t="s">
        <v>443</v>
      </c>
    </row>
    <row r="12072" spans="1:21" x14ac:dyDescent="0.35">
      <c r="A12072" s="2" t="s">
        <v>183</v>
      </c>
      <c r="B12072" s="1" t="s">
        <v>185</v>
      </c>
      <c r="C12072" t="s">
        <v>515</v>
      </c>
      <c r="D12072" s="1" t="s">
        <v>150</v>
      </c>
      <c r="E12072" s="1" t="s">
        <v>25</v>
      </c>
      <c r="F12072" s="1" t="s">
        <v>26</v>
      </c>
      <c r="G12072" s="1" t="s">
        <v>215</v>
      </c>
      <c r="H12072" t="s">
        <v>27</v>
      </c>
      <c r="I12072" s="1" t="s">
        <v>293</v>
      </c>
      <c r="J12072" t="s">
        <v>72</v>
      </c>
      <c r="K12072" s="1" t="s">
        <v>22</v>
      </c>
      <c r="L12072" t="s">
        <v>278</v>
      </c>
      <c r="M12072" t="s">
        <v>79</v>
      </c>
      <c r="N12072">
        <v>1</v>
      </c>
      <c r="O12072" t="s">
        <v>232</v>
      </c>
      <c r="P12072">
        <v>1</v>
      </c>
      <c r="Q12072">
        <v>1</v>
      </c>
      <c r="R12072" t="s">
        <v>234</v>
      </c>
      <c r="S12072" t="s">
        <v>258</v>
      </c>
      <c r="T12072" t="s">
        <v>259</v>
      </c>
      <c r="U12072" t="s">
        <v>443</v>
      </c>
    </row>
    <row r="12073" spans="1:21" x14ac:dyDescent="0.35">
      <c r="A12073" s="2" t="s">
        <v>183</v>
      </c>
      <c r="B12073" s="1" t="s">
        <v>185</v>
      </c>
      <c r="C12073" t="s">
        <v>515</v>
      </c>
      <c r="D12073" s="1" t="s">
        <v>150</v>
      </c>
      <c r="E12073" s="1" t="s">
        <v>25</v>
      </c>
      <c r="F12073" s="1" t="s">
        <v>26</v>
      </c>
      <c r="G12073" s="1" t="s">
        <v>215</v>
      </c>
      <c r="H12073" t="s">
        <v>30</v>
      </c>
      <c r="I12073" s="1" t="s">
        <v>293</v>
      </c>
      <c r="J12073" t="s">
        <v>72</v>
      </c>
      <c r="K12073" s="1" t="s">
        <v>57</v>
      </c>
      <c r="L12073" t="s">
        <v>278</v>
      </c>
      <c r="M12073" t="s">
        <v>57</v>
      </c>
      <c r="N12073">
        <v>1</v>
      </c>
      <c r="O12073" t="s">
        <v>232</v>
      </c>
      <c r="P12073">
        <v>1</v>
      </c>
      <c r="Q12073">
        <v>1</v>
      </c>
      <c r="R12073" t="s">
        <v>234</v>
      </c>
      <c r="S12073" t="s">
        <v>258</v>
      </c>
      <c r="T12073" t="s">
        <v>259</v>
      </c>
      <c r="U12073" t="s">
        <v>443</v>
      </c>
    </row>
    <row r="12074" spans="1:21" x14ac:dyDescent="0.35">
      <c r="A12074" s="2" t="s">
        <v>183</v>
      </c>
      <c r="B12074" s="1" t="s">
        <v>185</v>
      </c>
      <c r="C12074" t="s">
        <v>515</v>
      </c>
      <c r="D12074" s="1" t="s">
        <v>150</v>
      </c>
      <c r="E12074" s="1" t="s">
        <v>25</v>
      </c>
      <c r="F12074" s="1" t="s">
        <v>26</v>
      </c>
      <c r="G12074" s="1" t="s">
        <v>215</v>
      </c>
      <c r="H12074" t="s">
        <v>30</v>
      </c>
      <c r="I12074" s="1" t="s">
        <v>293</v>
      </c>
      <c r="J12074" t="s">
        <v>72</v>
      </c>
      <c r="K12074" s="1" t="s">
        <v>57</v>
      </c>
      <c r="L12074" t="s">
        <v>363</v>
      </c>
      <c r="M12074" t="s">
        <v>57</v>
      </c>
      <c r="N12074">
        <v>1</v>
      </c>
      <c r="O12074" t="s">
        <v>232</v>
      </c>
      <c r="P12074">
        <v>0</v>
      </c>
      <c r="Q12074">
        <v>1</v>
      </c>
      <c r="R12074" t="s">
        <v>234</v>
      </c>
      <c r="S12074" t="s">
        <v>258</v>
      </c>
      <c r="T12074" t="s">
        <v>259</v>
      </c>
      <c r="U12074" t="s">
        <v>443</v>
      </c>
    </row>
    <row r="12075" spans="1:21" x14ac:dyDescent="0.35">
      <c r="A12075" s="2" t="s">
        <v>183</v>
      </c>
      <c r="B12075" s="1" t="s">
        <v>185</v>
      </c>
      <c r="C12075" t="s">
        <v>515</v>
      </c>
      <c r="D12075" s="1" t="s">
        <v>150</v>
      </c>
      <c r="E12075" s="1" t="s">
        <v>25</v>
      </c>
      <c r="F12075" s="1" t="s">
        <v>26</v>
      </c>
      <c r="G12075" s="1" t="s">
        <v>215</v>
      </c>
      <c r="H12075" t="s">
        <v>36</v>
      </c>
      <c r="I12075" s="1" t="s">
        <v>293</v>
      </c>
      <c r="J12075" t="s">
        <v>72</v>
      </c>
      <c r="K12075" s="1" t="s">
        <v>18</v>
      </c>
      <c r="L12075" t="s">
        <v>278</v>
      </c>
      <c r="M12075" t="s">
        <v>100</v>
      </c>
      <c r="N12075">
        <v>1</v>
      </c>
      <c r="O12075" t="s">
        <v>232</v>
      </c>
      <c r="P12075">
        <v>0</v>
      </c>
      <c r="Q12075">
        <v>1</v>
      </c>
      <c r="R12075" t="s">
        <v>234</v>
      </c>
      <c r="S12075" t="s">
        <v>258</v>
      </c>
      <c r="T12075" t="s">
        <v>259</v>
      </c>
      <c r="U12075" t="s">
        <v>444</v>
      </c>
    </row>
    <row r="12076" spans="1:21" x14ac:dyDescent="0.35">
      <c r="A12076" s="2" t="s">
        <v>183</v>
      </c>
      <c r="B12076" s="1" t="s">
        <v>185</v>
      </c>
      <c r="C12076" t="s">
        <v>515</v>
      </c>
      <c r="D12076" s="1" t="s">
        <v>150</v>
      </c>
      <c r="E12076" s="1" t="s">
        <v>25</v>
      </c>
      <c r="F12076" s="1" t="s">
        <v>26</v>
      </c>
      <c r="G12076" s="1" t="s">
        <v>215</v>
      </c>
      <c r="H12076" t="s">
        <v>36</v>
      </c>
      <c r="I12076" s="1" t="s">
        <v>293</v>
      </c>
      <c r="J12076" t="s">
        <v>72</v>
      </c>
      <c r="K12076" s="1" t="s">
        <v>48</v>
      </c>
      <c r="L12076" t="s">
        <v>278</v>
      </c>
      <c r="M12076" t="s">
        <v>106</v>
      </c>
      <c r="N12076">
        <v>1</v>
      </c>
      <c r="O12076" t="s">
        <v>232</v>
      </c>
      <c r="P12076">
        <v>1</v>
      </c>
      <c r="Q12076">
        <v>1</v>
      </c>
      <c r="R12076" t="s">
        <v>234</v>
      </c>
      <c r="S12076" t="s">
        <v>258</v>
      </c>
      <c r="T12076" t="s">
        <v>259</v>
      </c>
      <c r="U12076" t="s">
        <v>444</v>
      </c>
    </row>
    <row r="12077" spans="1:21" x14ac:dyDescent="0.35">
      <c r="A12077" s="2" t="s">
        <v>183</v>
      </c>
      <c r="B12077" s="1" t="s">
        <v>185</v>
      </c>
      <c r="C12077" t="s">
        <v>515</v>
      </c>
      <c r="D12077" s="1" t="s">
        <v>150</v>
      </c>
      <c r="E12077" s="1" t="s">
        <v>25</v>
      </c>
      <c r="F12077" s="1" t="s">
        <v>15</v>
      </c>
      <c r="G12077" s="1" t="s">
        <v>215</v>
      </c>
      <c r="H12077" t="s">
        <v>27</v>
      </c>
      <c r="I12077" s="1" t="s">
        <v>293</v>
      </c>
      <c r="J12077" t="s">
        <v>72</v>
      </c>
      <c r="K12077" s="1" t="s">
        <v>57</v>
      </c>
      <c r="L12077" t="s">
        <v>278</v>
      </c>
      <c r="M12077" t="s">
        <v>57</v>
      </c>
      <c r="N12077">
        <v>2</v>
      </c>
      <c r="O12077" t="s">
        <v>232</v>
      </c>
      <c r="P12077">
        <v>0</v>
      </c>
      <c r="Q12077">
        <v>1</v>
      </c>
      <c r="R12077" t="s">
        <v>234</v>
      </c>
      <c r="S12077" t="s">
        <v>258</v>
      </c>
      <c r="T12077" t="s">
        <v>259</v>
      </c>
      <c r="U12077" t="s">
        <v>443</v>
      </c>
    </row>
    <row r="12078" spans="1:21" x14ac:dyDescent="0.35">
      <c r="A12078" s="2" t="s">
        <v>183</v>
      </c>
      <c r="B12078" s="1" t="s">
        <v>185</v>
      </c>
      <c r="C12078" t="s">
        <v>515</v>
      </c>
      <c r="D12078" s="1" t="s">
        <v>150</v>
      </c>
      <c r="E12078" s="1" t="s">
        <v>25</v>
      </c>
      <c r="F12078" s="1" t="s">
        <v>15</v>
      </c>
      <c r="G12078" s="1" t="s">
        <v>215</v>
      </c>
      <c r="H12078" t="s">
        <v>27</v>
      </c>
      <c r="I12078" s="1" t="s">
        <v>293</v>
      </c>
      <c r="J12078" t="s">
        <v>72</v>
      </c>
      <c r="K12078" s="1" t="s">
        <v>57</v>
      </c>
      <c r="L12078" t="s">
        <v>278</v>
      </c>
      <c r="M12078" t="s">
        <v>57</v>
      </c>
      <c r="N12078">
        <v>1</v>
      </c>
      <c r="O12078" t="s">
        <v>232</v>
      </c>
      <c r="P12078">
        <v>1</v>
      </c>
      <c r="Q12078">
        <v>1</v>
      </c>
      <c r="R12078" t="s">
        <v>234</v>
      </c>
      <c r="S12078" t="s">
        <v>258</v>
      </c>
      <c r="T12078" t="s">
        <v>259</v>
      </c>
      <c r="U12078" t="s">
        <v>443</v>
      </c>
    </row>
    <row r="12079" spans="1:21" x14ac:dyDescent="0.35">
      <c r="A12079" s="2" t="s">
        <v>183</v>
      </c>
      <c r="B12079" s="1" t="s">
        <v>185</v>
      </c>
      <c r="C12079" t="s">
        <v>515</v>
      </c>
      <c r="D12079" s="1" t="s">
        <v>150</v>
      </c>
      <c r="E12079" s="1" t="s">
        <v>25</v>
      </c>
      <c r="F12079" s="1" t="s">
        <v>15</v>
      </c>
      <c r="G12079" s="1" t="s">
        <v>215</v>
      </c>
      <c r="H12079" t="s">
        <v>30</v>
      </c>
      <c r="I12079" s="1" t="s">
        <v>293</v>
      </c>
      <c r="J12079" t="s">
        <v>72</v>
      </c>
      <c r="K12079" s="1" t="s">
        <v>57</v>
      </c>
      <c r="L12079" t="s">
        <v>363</v>
      </c>
      <c r="M12079" t="s">
        <v>57</v>
      </c>
      <c r="N12079">
        <v>1</v>
      </c>
      <c r="O12079" t="s">
        <v>232</v>
      </c>
      <c r="P12079">
        <v>1</v>
      </c>
      <c r="Q12079">
        <v>1</v>
      </c>
      <c r="R12079" t="s">
        <v>234</v>
      </c>
      <c r="S12079" t="s">
        <v>271</v>
      </c>
      <c r="T12079" t="s">
        <v>259</v>
      </c>
      <c r="U12079" t="s">
        <v>443</v>
      </c>
    </row>
    <row r="12080" spans="1:21" x14ac:dyDescent="0.35">
      <c r="A12080" s="2" t="s">
        <v>183</v>
      </c>
      <c r="B12080" s="1" t="s">
        <v>185</v>
      </c>
      <c r="C12080" t="s">
        <v>515</v>
      </c>
      <c r="D12080" s="1" t="s">
        <v>150</v>
      </c>
      <c r="E12080" s="1" t="s">
        <v>25</v>
      </c>
      <c r="F12080" s="1" t="s">
        <v>15</v>
      </c>
      <c r="G12080" s="1" t="s">
        <v>215</v>
      </c>
      <c r="H12080" t="s">
        <v>36</v>
      </c>
      <c r="I12080" s="1" t="s">
        <v>293</v>
      </c>
      <c r="J12080" t="s">
        <v>72</v>
      </c>
      <c r="K12080" s="1" t="s">
        <v>57</v>
      </c>
      <c r="L12080" t="s">
        <v>278</v>
      </c>
      <c r="M12080" t="s">
        <v>57</v>
      </c>
      <c r="N12080">
        <v>1</v>
      </c>
      <c r="O12080" t="s">
        <v>232</v>
      </c>
      <c r="P12080">
        <v>1</v>
      </c>
      <c r="Q12080">
        <v>1</v>
      </c>
      <c r="R12080" t="s">
        <v>234</v>
      </c>
      <c r="S12080" t="s">
        <v>258</v>
      </c>
      <c r="T12080" t="s">
        <v>259</v>
      </c>
      <c r="U12080" t="s">
        <v>443</v>
      </c>
    </row>
    <row r="12081" spans="1:21" x14ac:dyDescent="0.35">
      <c r="A12081" s="2" t="s">
        <v>183</v>
      </c>
      <c r="B12081" s="1" t="s">
        <v>185</v>
      </c>
      <c r="C12081" t="s">
        <v>515</v>
      </c>
      <c r="D12081" s="1" t="s">
        <v>150</v>
      </c>
      <c r="E12081" s="1" t="s">
        <v>25</v>
      </c>
      <c r="F12081" s="1" t="s">
        <v>15</v>
      </c>
      <c r="G12081" s="1" t="s">
        <v>215</v>
      </c>
      <c r="H12081" t="s">
        <v>24</v>
      </c>
      <c r="I12081" s="1" t="s">
        <v>293</v>
      </c>
      <c r="J12081" t="s">
        <v>72</v>
      </c>
      <c r="K12081" s="1" t="s">
        <v>57</v>
      </c>
      <c r="L12081" t="s">
        <v>278</v>
      </c>
      <c r="M12081" t="s">
        <v>132</v>
      </c>
      <c r="N12081">
        <v>1</v>
      </c>
      <c r="O12081" t="s">
        <v>232</v>
      </c>
      <c r="P12081">
        <v>1</v>
      </c>
      <c r="Q12081">
        <v>1</v>
      </c>
      <c r="R12081" t="s">
        <v>234</v>
      </c>
      <c r="S12081" t="s">
        <v>258</v>
      </c>
      <c r="T12081" t="s">
        <v>259</v>
      </c>
      <c r="U12081" t="s">
        <v>443</v>
      </c>
    </row>
    <row r="12082" spans="1:21" x14ac:dyDescent="0.35">
      <c r="A12082" s="2" t="s">
        <v>183</v>
      </c>
      <c r="B12082" s="1" t="s">
        <v>185</v>
      </c>
      <c r="C12082" t="s">
        <v>515</v>
      </c>
      <c r="D12082" s="1" t="s">
        <v>150</v>
      </c>
      <c r="E12082" s="1" t="s">
        <v>25</v>
      </c>
      <c r="F12082" s="1" t="s">
        <v>15</v>
      </c>
      <c r="G12082" s="1" t="s">
        <v>215</v>
      </c>
      <c r="H12082" t="s">
        <v>40</v>
      </c>
      <c r="I12082" s="1" t="s">
        <v>293</v>
      </c>
      <c r="J12082" t="s">
        <v>72</v>
      </c>
      <c r="K12082" s="1" t="s">
        <v>57</v>
      </c>
      <c r="L12082" t="s">
        <v>363</v>
      </c>
      <c r="M12082" t="s">
        <v>57</v>
      </c>
      <c r="N12082">
        <v>1</v>
      </c>
      <c r="O12082" t="s">
        <v>232</v>
      </c>
      <c r="P12082">
        <v>0</v>
      </c>
      <c r="Q12082">
        <v>1</v>
      </c>
      <c r="R12082" t="s">
        <v>234</v>
      </c>
      <c r="S12082" t="s">
        <v>258</v>
      </c>
      <c r="T12082" t="s">
        <v>259</v>
      </c>
      <c r="U12082" t="s">
        <v>443</v>
      </c>
    </row>
    <row r="12083" spans="1:21" x14ac:dyDescent="0.35">
      <c r="A12083" s="2" t="s">
        <v>183</v>
      </c>
      <c r="B12083" s="1" t="s">
        <v>185</v>
      </c>
      <c r="C12083" t="s">
        <v>515</v>
      </c>
      <c r="D12083" s="1" t="s">
        <v>150</v>
      </c>
      <c r="E12083" s="1" t="s">
        <v>25</v>
      </c>
      <c r="F12083" s="1" t="s">
        <v>21</v>
      </c>
      <c r="G12083" s="1" t="s">
        <v>29</v>
      </c>
      <c r="H12083" t="s">
        <v>52</v>
      </c>
      <c r="I12083" s="1" t="s">
        <v>293</v>
      </c>
      <c r="J12083" t="s">
        <v>72</v>
      </c>
      <c r="K12083" s="1" t="s">
        <v>57</v>
      </c>
      <c r="L12083" t="s">
        <v>278</v>
      </c>
      <c r="M12083" t="s">
        <v>57</v>
      </c>
      <c r="N12083">
        <v>1</v>
      </c>
      <c r="O12083" t="s">
        <v>232</v>
      </c>
      <c r="P12083">
        <v>1</v>
      </c>
      <c r="Q12083">
        <v>1</v>
      </c>
      <c r="R12083" t="s">
        <v>234</v>
      </c>
      <c r="S12083" t="s">
        <v>258</v>
      </c>
      <c r="T12083" t="s">
        <v>259</v>
      </c>
      <c r="U12083" t="s">
        <v>443</v>
      </c>
    </row>
    <row r="12084" spans="1:21" x14ac:dyDescent="0.35">
      <c r="A12084" s="2" t="s">
        <v>183</v>
      </c>
      <c r="B12084" s="1" t="s">
        <v>185</v>
      </c>
      <c r="C12084" t="s">
        <v>515</v>
      </c>
      <c r="D12084" s="1" t="s">
        <v>150</v>
      </c>
      <c r="E12084" s="1" t="s">
        <v>25</v>
      </c>
      <c r="F12084" s="1" t="s">
        <v>21</v>
      </c>
      <c r="G12084" s="1" t="s">
        <v>29</v>
      </c>
      <c r="H12084" t="s">
        <v>74</v>
      </c>
      <c r="I12084" s="1" t="s">
        <v>293</v>
      </c>
      <c r="J12084" t="s">
        <v>72</v>
      </c>
      <c r="K12084" s="1" t="s">
        <v>57</v>
      </c>
      <c r="L12084" t="s">
        <v>278</v>
      </c>
      <c r="M12084" t="s">
        <v>57</v>
      </c>
      <c r="N12084">
        <v>1</v>
      </c>
      <c r="O12084" t="s">
        <v>232</v>
      </c>
      <c r="P12084">
        <v>1</v>
      </c>
      <c r="Q12084">
        <v>1</v>
      </c>
      <c r="R12084" t="s">
        <v>234</v>
      </c>
      <c r="S12084" t="s">
        <v>258</v>
      </c>
      <c r="T12084" t="s">
        <v>259</v>
      </c>
      <c r="U12084" t="s">
        <v>443</v>
      </c>
    </row>
    <row r="12085" spans="1:21" x14ac:dyDescent="0.35">
      <c r="A12085" s="2" t="s">
        <v>187</v>
      </c>
      <c r="B12085" s="1" t="s">
        <v>188</v>
      </c>
      <c r="C12085" t="s">
        <v>512</v>
      </c>
      <c r="D12085" s="1" t="s">
        <v>288</v>
      </c>
      <c r="E12085" s="1" t="s">
        <v>14</v>
      </c>
      <c r="F12085" s="1" t="s">
        <v>26</v>
      </c>
      <c r="G12085" s="1" t="s">
        <v>215</v>
      </c>
      <c r="H12085" t="s">
        <v>16</v>
      </c>
      <c r="I12085" s="1" t="s">
        <v>353</v>
      </c>
      <c r="J12085" t="s">
        <v>72</v>
      </c>
      <c r="K12085" s="1" t="s">
        <v>57</v>
      </c>
      <c r="L12085" t="s">
        <v>278</v>
      </c>
      <c r="M12085" t="s">
        <v>136</v>
      </c>
      <c r="N12085">
        <v>1</v>
      </c>
      <c r="O12085" t="s">
        <v>232</v>
      </c>
      <c r="P12085">
        <v>0</v>
      </c>
      <c r="Q12085">
        <v>1</v>
      </c>
      <c r="R12085" t="s">
        <v>234</v>
      </c>
      <c r="S12085" t="s">
        <v>258</v>
      </c>
      <c r="T12085" t="s">
        <v>259</v>
      </c>
      <c r="U12085" t="s">
        <v>443</v>
      </c>
    </row>
    <row r="12086" spans="1:21" x14ac:dyDescent="0.35">
      <c r="A12086" s="2" t="s">
        <v>187</v>
      </c>
      <c r="B12086" s="1" t="s">
        <v>188</v>
      </c>
      <c r="C12086" t="s">
        <v>512</v>
      </c>
      <c r="D12086" s="1" t="s">
        <v>288</v>
      </c>
      <c r="E12086" s="1" t="s">
        <v>14</v>
      </c>
      <c r="F12086" s="1" t="s">
        <v>15</v>
      </c>
      <c r="G12086" s="1" t="s">
        <v>215</v>
      </c>
      <c r="H12086" t="s">
        <v>27</v>
      </c>
      <c r="I12086" s="1" t="s">
        <v>353</v>
      </c>
      <c r="J12086" t="s">
        <v>72</v>
      </c>
      <c r="K12086" s="1" t="s">
        <v>57</v>
      </c>
      <c r="L12086" t="s">
        <v>278</v>
      </c>
      <c r="M12086" t="s">
        <v>136</v>
      </c>
      <c r="N12086">
        <v>1</v>
      </c>
      <c r="O12086" t="s">
        <v>232</v>
      </c>
      <c r="P12086">
        <v>0</v>
      </c>
      <c r="Q12086">
        <v>1</v>
      </c>
      <c r="R12086" t="s">
        <v>234</v>
      </c>
      <c r="S12086" t="s">
        <v>258</v>
      </c>
      <c r="T12086" t="s">
        <v>259</v>
      </c>
      <c r="U12086" t="s">
        <v>443</v>
      </c>
    </row>
    <row r="12087" spans="1:21" x14ac:dyDescent="0.35">
      <c r="A12087" s="2" t="s">
        <v>187</v>
      </c>
      <c r="B12087" s="1" t="s">
        <v>188</v>
      </c>
      <c r="C12087" t="s">
        <v>512</v>
      </c>
      <c r="D12087" s="1" t="s">
        <v>288</v>
      </c>
      <c r="E12087" s="1" t="s">
        <v>25</v>
      </c>
      <c r="F12087" s="1" t="s">
        <v>325</v>
      </c>
      <c r="G12087" s="1" t="s">
        <v>364</v>
      </c>
      <c r="H12087" t="s">
        <v>24</v>
      </c>
      <c r="I12087" s="1" t="s">
        <v>353</v>
      </c>
      <c r="J12087" t="s">
        <v>72</v>
      </c>
      <c r="K12087" s="1" t="s">
        <v>57</v>
      </c>
      <c r="L12087" t="s">
        <v>278</v>
      </c>
      <c r="M12087" t="s">
        <v>136</v>
      </c>
      <c r="N12087">
        <v>1</v>
      </c>
      <c r="O12087" t="s">
        <v>232</v>
      </c>
      <c r="P12087">
        <v>0</v>
      </c>
      <c r="Q12087">
        <v>1</v>
      </c>
      <c r="R12087" t="s">
        <v>234</v>
      </c>
      <c r="S12087" t="s">
        <v>271</v>
      </c>
      <c r="T12087" t="s">
        <v>259</v>
      </c>
      <c r="U12087" t="s">
        <v>443</v>
      </c>
    </row>
    <row r="12088" spans="1:21" x14ac:dyDescent="0.35">
      <c r="A12088" s="2" t="s">
        <v>187</v>
      </c>
      <c r="B12088" s="1" t="s">
        <v>188</v>
      </c>
      <c r="C12088" t="s">
        <v>512</v>
      </c>
      <c r="D12088" s="1" t="s">
        <v>288</v>
      </c>
      <c r="E12088" s="1" t="s">
        <v>25</v>
      </c>
      <c r="F12088" s="1" t="s">
        <v>26</v>
      </c>
      <c r="G12088" s="1" t="s">
        <v>215</v>
      </c>
      <c r="H12088" t="s">
        <v>27</v>
      </c>
      <c r="I12088" s="1" t="s">
        <v>353</v>
      </c>
      <c r="J12088" t="s">
        <v>72</v>
      </c>
      <c r="K12088" s="1" t="s">
        <v>57</v>
      </c>
      <c r="L12088" t="s">
        <v>278</v>
      </c>
      <c r="M12088" t="s">
        <v>136</v>
      </c>
      <c r="N12088">
        <v>1</v>
      </c>
      <c r="O12088" t="s">
        <v>232</v>
      </c>
      <c r="P12088">
        <v>1</v>
      </c>
      <c r="Q12088">
        <v>1</v>
      </c>
      <c r="R12088" t="s">
        <v>234</v>
      </c>
      <c r="S12088" t="s">
        <v>271</v>
      </c>
      <c r="T12088" t="s">
        <v>259</v>
      </c>
      <c r="U12088" t="s">
        <v>443</v>
      </c>
    </row>
    <row r="12089" spans="1:21" x14ac:dyDescent="0.35">
      <c r="A12089" s="2" t="s">
        <v>187</v>
      </c>
      <c r="B12089" s="1" t="s">
        <v>188</v>
      </c>
      <c r="C12089" t="s">
        <v>512</v>
      </c>
      <c r="D12089" s="1" t="s">
        <v>288</v>
      </c>
      <c r="E12089" s="1" t="s">
        <v>25</v>
      </c>
      <c r="F12089" s="1" t="s">
        <v>26</v>
      </c>
      <c r="G12089" s="1" t="s">
        <v>215</v>
      </c>
      <c r="H12089" t="s">
        <v>40</v>
      </c>
      <c r="I12089" s="1" t="s">
        <v>353</v>
      </c>
      <c r="J12089" t="s">
        <v>72</v>
      </c>
      <c r="K12089" s="1" t="s">
        <v>57</v>
      </c>
      <c r="L12089" t="s">
        <v>278</v>
      </c>
      <c r="M12089" t="s">
        <v>136</v>
      </c>
      <c r="N12089">
        <v>1</v>
      </c>
      <c r="O12089" t="s">
        <v>232</v>
      </c>
      <c r="P12089">
        <v>1</v>
      </c>
      <c r="Q12089">
        <v>1</v>
      </c>
      <c r="R12089" t="s">
        <v>234</v>
      </c>
      <c r="S12089" t="s">
        <v>258</v>
      </c>
      <c r="T12089" t="s">
        <v>259</v>
      </c>
      <c r="U12089" t="s">
        <v>443</v>
      </c>
    </row>
    <row r="12090" spans="1:21" x14ac:dyDescent="0.35">
      <c r="A12090" s="2" t="s">
        <v>187</v>
      </c>
      <c r="B12090" s="1" t="s">
        <v>188</v>
      </c>
      <c r="C12090" t="s">
        <v>512</v>
      </c>
      <c r="D12090" s="1" t="s">
        <v>288</v>
      </c>
      <c r="E12090" s="1" t="s">
        <v>25</v>
      </c>
      <c r="F12090" s="1" t="s">
        <v>15</v>
      </c>
      <c r="G12090" s="1" t="s">
        <v>215</v>
      </c>
      <c r="H12090" t="s">
        <v>20</v>
      </c>
      <c r="I12090" s="1" t="s">
        <v>353</v>
      </c>
      <c r="J12090" t="s">
        <v>72</v>
      </c>
      <c r="K12090" s="1" t="s">
        <v>57</v>
      </c>
      <c r="L12090" t="s">
        <v>278</v>
      </c>
      <c r="M12090" t="s">
        <v>136</v>
      </c>
      <c r="N12090">
        <v>1</v>
      </c>
      <c r="O12090" t="s">
        <v>232</v>
      </c>
      <c r="P12090">
        <v>0</v>
      </c>
      <c r="Q12090">
        <v>1</v>
      </c>
      <c r="R12090" t="s">
        <v>234</v>
      </c>
      <c r="S12090" t="s">
        <v>258</v>
      </c>
      <c r="T12090" t="s">
        <v>259</v>
      </c>
      <c r="U12090" t="s">
        <v>443</v>
      </c>
    </row>
    <row r="12091" spans="1:21" x14ac:dyDescent="0.35">
      <c r="A12091" s="2" t="s">
        <v>187</v>
      </c>
      <c r="B12091" s="1" t="s">
        <v>188</v>
      </c>
      <c r="C12091" t="s">
        <v>512</v>
      </c>
      <c r="D12091" s="1" t="s">
        <v>288</v>
      </c>
      <c r="E12091" s="1" t="s">
        <v>25</v>
      </c>
      <c r="F12091" s="1" t="s">
        <v>15</v>
      </c>
      <c r="G12091" s="1" t="s">
        <v>215</v>
      </c>
      <c r="H12091" t="s">
        <v>20</v>
      </c>
      <c r="I12091" s="1" t="s">
        <v>353</v>
      </c>
      <c r="J12091" t="s">
        <v>72</v>
      </c>
      <c r="K12091" s="1" t="s">
        <v>57</v>
      </c>
      <c r="L12091" t="s">
        <v>278</v>
      </c>
      <c r="M12091" t="s">
        <v>136</v>
      </c>
      <c r="N12091">
        <v>1</v>
      </c>
      <c r="O12091" t="s">
        <v>232</v>
      </c>
      <c r="P12091">
        <v>1</v>
      </c>
      <c r="Q12091">
        <v>1</v>
      </c>
      <c r="R12091" t="s">
        <v>234</v>
      </c>
      <c r="S12091" t="s">
        <v>271</v>
      </c>
      <c r="T12091" t="s">
        <v>259</v>
      </c>
      <c r="U12091" t="s">
        <v>443</v>
      </c>
    </row>
    <row r="12092" spans="1:21" x14ac:dyDescent="0.35">
      <c r="A12092" s="2" t="s">
        <v>187</v>
      </c>
      <c r="B12092" s="1" t="s">
        <v>188</v>
      </c>
      <c r="C12092" t="s">
        <v>512</v>
      </c>
      <c r="D12092" s="1" t="s">
        <v>55</v>
      </c>
      <c r="E12092" s="1" t="s">
        <v>14</v>
      </c>
      <c r="F12092" s="1" t="s">
        <v>33</v>
      </c>
      <c r="G12092" s="1" t="s">
        <v>214</v>
      </c>
      <c r="H12092" t="s">
        <v>20</v>
      </c>
      <c r="I12092" s="1" t="s">
        <v>457</v>
      </c>
      <c r="J12092" t="s">
        <v>297</v>
      </c>
      <c r="K12092" s="1" t="s">
        <v>22</v>
      </c>
      <c r="L12092" t="s">
        <v>363</v>
      </c>
      <c r="M12092" t="s">
        <v>28</v>
      </c>
      <c r="N12092">
        <v>1</v>
      </c>
      <c r="O12092" t="s">
        <v>234</v>
      </c>
      <c r="P12092">
        <v>0</v>
      </c>
      <c r="Q12092">
        <v>1</v>
      </c>
      <c r="R12092" t="s">
        <v>234</v>
      </c>
      <c r="S12092" t="s">
        <v>258</v>
      </c>
      <c r="T12092" t="s">
        <v>259</v>
      </c>
      <c r="U12092" t="s">
        <v>443</v>
      </c>
    </row>
    <row r="12093" spans="1:21" x14ac:dyDescent="0.35">
      <c r="A12093" s="2" t="s">
        <v>187</v>
      </c>
      <c r="B12093" s="1" t="s">
        <v>188</v>
      </c>
      <c r="C12093" t="s">
        <v>512</v>
      </c>
      <c r="D12093" s="1" t="s">
        <v>55</v>
      </c>
      <c r="E12093" s="1" t="s">
        <v>14</v>
      </c>
      <c r="F12093" s="1" t="s">
        <v>33</v>
      </c>
      <c r="G12093" s="1" t="s">
        <v>214</v>
      </c>
      <c r="H12093" t="s">
        <v>36</v>
      </c>
      <c r="I12093" s="1" t="s">
        <v>457</v>
      </c>
      <c r="J12093" t="s">
        <v>297</v>
      </c>
      <c r="K12093" s="1" t="s">
        <v>57</v>
      </c>
      <c r="L12093" t="s">
        <v>363</v>
      </c>
      <c r="M12093" t="s">
        <v>136</v>
      </c>
      <c r="N12093">
        <v>1</v>
      </c>
      <c r="O12093" t="s">
        <v>234</v>
      </c>
      <c r="P12093">
        <v>0</v>
      </c>
      <c r="Q12093">
        <v>1</v>
      </c>
      <c r="R12093" t="s">
        <v>234</v>
      </c>
      <c r="S12093" t="s">
        <v>258</v>
      </c>
      <c r="T12093" t="s">
        <v>259</v>
      </c>
      <c r="U12093" t="s">
        <v>443</v>
      </c>
    </row>
    <row r="12094" spans="1:21" x14ac:dyDescent="0.35">
      <c r="A12094" s="2" t="s">
        <v>187</v>
      </c>
      <c r="B12094" s="1" t="s">
        <v>188</v>
      </c>
      <c r="C12094" t="s">
        <v>512</v>
      </c>
      <c r="D12094" s="1" t="s">
        <v>55</v>
      </c>
      <c r="E12094" s="1" t="s">
        <v>14</v>
      </c>
      <c r="F12094" s="1" t="s">
        <v>33</v>
      </c>
      <c r="G12094" s="1" t="s">
        <v>214</v>
      </c>
      <c r="H12094" t="s">
        <v>24</v>
      </c>
      <c r="I12094" s="1" t="s">
        <v>457</v>
      </c>
      <c r="J12094" t="s">
        <v>297</v>
      </c>
      <c r="K12094" s="1" t="s">
        <v>22</v>
      </c>
      <c r="L12094" t="s">
        <v>363</v>
      </c>
      <c r="M12094" t="s">
        <v>28</v>
      </c>
      <c r="N12094">
        <v>1</v>
      </c>
      <c r="O12094" t="s">
        <v>234</v>
      </c>
      <c r="P12094">
        <v>0</v>
      </c>
      <c r="Q12094">
        <v>1</v>
      </c>
      <c r="R12094" t="s">
        <v>234</v>
      </c>
      <c r="S12094" t="s">
        <v>258</v>
      </c>
      <c r="T12094" t="s">
        <v>259</v>
      </c>
      <c r="U12094" t="s">
        <v>443</v>
      </c>
    </row>
    <row r="12095" spans="1:21" x14ac:dyDescent="0.35">
      <c r="A12095" s="2" t="s">
        <v>187</v>
      </c>
      <c r="B12095" s="1" t="s">
        <v>188</v>
      </c>
      <c r="C12095" t="s">
        <v>512</v>
      </c>
      <c r="D12095" s="1" t="s">
        <v>55</v>
      </c>
      <c r="E12095" s="1" t="s">
        <v>14</v>
      </c>
      <c r="F12095" s="1" t="s">
        <v>33</v>
      </c>
      <c r="G12095" s="1" t="s">
        <v>214</v>
      </c>
      <c r="H12095" t="s">
        <v>40</v>
      </c>
      <c r="I12095" s="1" t="s">
        <v>457</v>
      </c>
      <c r="J12095" t="s">
        <v>297</v>
      </c>
      <c r="K12095" s="1" t="s">
        <v>22</v>
      </c>
      <c r="L12095" t="s">
        <v>363</v>
      </c>
      <c r="M12095" t="s">
        <v>28</v>
      </c>
      <c r="N12095">
        <v>1</v>
      </c>
      <c r="O12095" t="s">
        <v>234</v>
      </c>
      <c r="P12095">
        <v>0</v>
      </c>
      <c r="Q12095">
        <v>1</v>
      </c>
      <c r="R12095" t="s">
        <v>234</v>
      </c>
      <c r="S12095" t="s">
        <v>258</v>
      </c>
      <c r="T12095" t="s">
        <v>259</v>
      </c>
      <c r="U12095" t="s">
        <v>443</v>
      </c>
    </row>
    <row r="12096" spans="1:21" x14ac:dyDescent="0.35">
      <c r="A12096" s="2" t="s">
        <v>187</v>
      </c>
      <c r="B12096" s="1" t="s">
        <v>188</v>
      </c>
      <c r="C12096" t="s">
        <v>512</v>
      </c>
      <c r="D12096" s="1" t="s">
        <v>55</v>
      </c>
      <c r="E12096" s="1" t="s">
        <v>14</v>
      </c>
      <c r="F12096" s="1" t="s">
        <v>26</v>
      </c>
      <c r="G12096" s="1" t="s">
        <v>215</v>
      </c>
      <c r="H12096" t="s">
        <v>30</v>
      </c>
      <c r="I12096" s="1" t="s">
        <v>457</v>
      </c>
      <c r="J12096" t="s">
        <v>297</v>
      </c>
      <c r="K12096" s="1" t="s">
        <v>22</v>
      </c>
      <c r="L12096" t="s">
        <v>363</v>
      </c>
      <c r="M12096" t="s">
        <v>28</v>
      </c>
      <c r="N12096">
        <v>1</v>
      </c>
      <c r="O12096" t="s">
        <v>234</v>
      </c>
      <c r="P12096">
        <v>1</v>
      </c>
      <c r="Q12096">
        <v>1</v>
      </c>
      <c r="R12096" t="s">
        <v>234</v>
      </c>
      <c r="S12096" t="s">
        <v>258</v>
      </c>
      <c r="T12096" t="s">
        <v>259</v>
      </c>
      <c r="U12096" t="s">
        <v>443</v>
      </c>
    </row>
    <row r="12097" spans="1:21" x14ac:dyDescent="0.35">
      <c r="A12097" s="2" t="s">
        <v>187</v>
      </c>
      <c r="B12097" s="1" t="s">
        <v>188</v>
      </c>
      <c r="C12097" t="s">
        <v>512</v>
      </c>
      <c r="D12097" s="1" t="s">
        <v>55</v>
      </c>
      <c r="E12097" s="1" t="s">
        <v>14</v>
      </c>
      <c r="F12097" s="1" t="s">
        <v>15</v>
      </c>
      <c r="G12097" s="1" t="s">
        <v>215</v>
      </c>
      <c r="H12097" t="s">
        <v>74</v>
      </c>
      <c r="I12097" s="1" t="s">
        <v>457</v>
      </c>
      <c r="J12097" t="s">
        <v>297</v>
      </c>
      <c r="K12097" s="1" t="s">
        <v>22</v>
      </c>
      <c r="L12097" t="s">
        <v>363</v>
      </c>
      <c r="M12097" t="s">
        <v>28</v>
      </c>
      <c r="N12097">
        <v>1</v>
      </c>
      <c r="O12097" t="s">
        <v>234</v>
      </c>
      <c r="P12097">
        <v>0</v>
      </c>
      <c r="Q12097">
        <v>1</v>
      </c>
      <c r="R12097" t="s">
        <v>234</v>
      </c>
      <c r="S12097" t="s">
        <v>258</v>
      </c>
      <c r="T12097" t="s">
        <v>259</v>
      </c>
      <c r="U12097" t="s">
        <v>443</v>
      </c>
    </row>
    <row r="12098" spans="1:21" x14ac:dyDescent="0.35">
      <c r="A12098" s="2" t="s">
        <v>187</v>
      </c>
      <c r="B12098" s="1" t="s">
        <v>188</v>
      </c>
      <c r="C12098" t="s">
        <v>507</v>
      </c>
      <c r="D12098" s="1" t="s">
        <v>244</v>
      </c>
      <c r="E12098" s="1" t="s">
        <v>14</v>
      </c>
      <c r="F12098" s="1" t="s">
        <v>33</v>
      </c>
      <c r="G12098" s="1" t="s">
        <v>214</v>
      </c>
      <c r="H12098" t="s">
        <v>40</v>
      </c>
      <c r="I12098" s="1" t="s">
        <v>490</v>
      </c>
      <c r="J12098" t="s">
        <v>42</v>
      </c>
      <c r="K12098" s="1" t="s">
        <v>64</v>
      </c>
      <c r="L12098" t="s">
        <v>278</v>
      </c>
      <c r="M12098" t="s">
        <v>141</v>
      </c>
      <c r="N12098">
        <v>2</v>
      </c>
      <c r="O12098" t="s">
        <v>232</v>
      </c>
      <c r="P12098">
        <v>0</v>
      </c>
      <c r="Q12098" t="s">
        <v>464</v>
      </c>
      <c r="R12098" t="s">
        <v>234</v>
      </c>
      <c r="S12098" t="s">
        <v>258</v>
      </c>
      <c r="T12098" t="s">
        <v>259</v>
      </c>
      <c r="U12098" t="s">
        <v>443</v>
      </c>
    </row>
    <row r="12099" spans="1:21" x14ac:dyDescent="0.35">
      <c r="A12099" s="2" t="s">
        <v>187</v>
      </c>
      <c r="B12099" s="1" t="s">
        <v>188</v>
      </c>
      <c r="C12099" t="s">
        <v>507</v>
      </c>
      <c r="D12099" s="1" t="s">
        <v>244</v>
      </c>
      <c r="E12099" s="1" t="s">
        <v>14</v>
      </c>
      <c r="F12099" s="1" t="s">
        <v>33</v>
      </c>
      <c r="G12099" s="1" t="s">
        <v>214</v>
      </c>
      <c r="H12099" t="s">
        <v>40</v>
      </c>
      <c r="I12099" s="1" t="s">
        <v>490</v>
      </c>
      <c r="J12099" t="s">
        <v>42</v>
      </c>
      <c r="K12099" s="1" t="s">
        <v>64</v>
      </c>
      <c r="L12099" t="s">
        <v>363</v>
      </c>
      <c r="M12099" t="s">
        <v>141</v>
      </c>
      <c r="N12099">
        <v>1</v>
      </c>
      <c r="O12099" t="s">
        <v>232</v>
      </c>
      <c r="P12099">
        <v>0</v>
      </c>
      <c r="Q12099" t="s">
        <v>464</v>
      </c>
      <c r="R12099" t="s">
        <v>234</v>
      </c>
      <c r="S12099" t="s">
        <v>258</v>
      </c>
      <c r="T12099" t="s">
        <v>259</v>
      </c>
      <c r="U12099" t="s">
        <v>443</v>
      </c>
    </row>
    <row r="12100" spans="1:21" x14ac:dyDescent="0.35">
      <c r="A12100" s="2" t="s">
        <v>187</v>
      </c>
      <c r="B12100" s="1" t="s">
        <v>188</v>
      </c>
      <c r="C12100" t="s">
        <v>507</v>
      </c>
      <c r="D12100" s="1" t="s">
        <v>244</v>
      </c>
      <c r="E12100" s="1" t="s">
        <v>14</v>
      </c>
      <c r="F12100" s="1" t="s">
        <v>33</v>
      </c>
      <c r="G12100" s="1" t="s">
        <v>214</v>
      </c>
      <c r="H12100" t="s">
        <v>50</v>
      </c>
      <c r="I12100" s="1" t="s">
        <v>490</v>
      </c>
      <c r="J12100" t="s">
        <v>42</v>
      </c>
      <c r="K12100" s="1" t="s">
        <v>64</v>
      </c>
      <c r="L12100" t="s">
        <v>363</v>
      </c>
      <c r="M12100" t="s">
        <v>141</v>
      </c>
      <c r="N12100">
        <v>1</v>
      </c>
      <c r="O12100" t="s">
        <v>232</v>
      </c>
      <c r="P12100">
        <v>0</v>
      </c>
      <c r="Q12100" t="s">
        <v>464</v>
      </c>
      <c r="R12100" t="s">
        <v>234</v>
      </c>
      <c r="S12100" t="s">
        <v>258</v>
      </c>
      <c r="T12100" t="s">
        <v>259</v>
      </c>
      <c r="U12100" t="s">
        <v>443</v>
      </c>
    </row>
    <row r="12101" spans="1:21" x14ac:dyDescent="0.35">
      <c r="A12101" s="2" t="s">
        <v>187</v>
      </c>
      <c r="B12101" s="1" t="s">
        <v>188</v>
      </c>
      <c r="C12101" t="s">
        <v>507</v>
      </c>
      <c r="D12101" s="1" t="s">
        <v>244</v>
      </c>
      <c r="E12101" s="1" t="s">
        <v>14</v>
      </c>
      <c r="F12101" s="1" t="s">
        <v>26</v>
      </c>
      <c r="G12101" s="1" t="s">
        <v>215</v>
      </c>
      <c r="H12101" t="s">
        <v>30</v>
      </c>
      <c r="I12101" s="1" t="s">
        <v>490</v>
      </c>
      <c r="J12101" t="s">
        <v>42</v>
      </c>
      <c r="K12101" s="1" t="s">
        <v>64</v>
      </c>
      <c r="L12101" t="s">
        <v>363</v>
      </c>
      <c r="M12101" t="s">
        <v>141</v>
      </c>
      <c r="N12101">
        <v>1</v>
      </c>
      <c r="O12101" t="s">
        <v>232</v>
      </c>
      <c r="P12101">
        <v>0</v>
      </c>
      <c r="Q12101" t="s">
        <v>464</v>
      </c>
      <c r="R12101" t="s">
        <v>234</v>
      </c>
      <c r="S12101" t="s">
        <v>258</v>
      </c>
      <c r="T12101" t="s">
        <v>259</v>
      </c>
      <c r="U12101" t="s">
        <v>443</v>
      </c>
    </row>
    <row r="12102" spans="1:21" x14ac:dyDescent="0.35">
      <c r="A12102" s="2" t="s">
        <v>187</v>
      </c>
      <c r="B12102" s="1" t="s">
        <v>188</v>
      </c>
      <c r="C12102" t="s">
        <v>507</v>
      </c>
      <c r="D12102" s="1" t="s">
        <v>244</v>
      </c>
      <c r="E12102" s="1" t="s">
        <v>14</v>
      </c>
      <c r="F12102" s="1" t="s">
        <v>26</v>
      </c>
      <c r="G12102" s="1" t="s">
        <v>215</v>
      </c>
      <c r="H12102" t="s">
        <v>36</v>
      </c>
      <c r="I12102" s="1" t="s">
        <v>490</v>
      </c>
      <c r="J12102" t="s">
        <v>42</v>
      </c>
      <c r="K12102" s="1" t="s">
        <v>64</v>
      </c>
      <c r="L12102" t="s">
        <v>278</v>
      </c>
      <c r="M12102" t="s">
        <v>141</v>
      </c>
      <c r="N12102">
        <v>1</v>
      </c>
      <c r="O12102" t="s">
        <v>232</v>
      </c>
      <c r="P12102">
        <v>1</v>
      </c>
      <c r="Q12102" t="s">
        <v>464</v>
      </c>
      <c r="R12102" t="s">
        <v>234</v>
      </c>
      <c r="S12102" t="s">
        <v>258</v>
      </c>
      <c r="T12102" t="s">
        <v>259</v>
      </c>
      <c r="U12102" t="s">
        <v>443</v>
      </c>
    </row>
    <row r="12103" spans="1:21" x14ac:dyDescent="0.35">
      <c r="A12103" s="2" t="s">
        <v>187</v>
      </c>
      <c r="B12103" s="1" t="s">
        <v>188</v>
      </c>
      <c r="C12103" t="s">
        <v>507</v>
      </c>
      <c r="D12103" s="1" t="s">
        <v>244</v>
      </c>
      <c r="E12103" s="1" t="s">
        <v>14</v>
      </c>
      <c r="F12103" s="1" t="s">
        <v>26</v>
      </c>
      <c r="G12103" s="1" t="s">
        <v>215</v>
      </c>
      <c r="H12103" t="s">
        <v>74</v>
      </c>
      <c r="I12103" s="1" t="s">
        <v>490</v>
      </c>
      <c r="J12103" t="s">
        <v>42</v>
      </c>
      <c r="K12103" s="1" t="s">
        <v>64</v>
      </c>
      <c r="L12103" t="s">
        <v>278</v>
      </c>
      <c r="M12103" t="s">
        <v>141</v>
      </c>
      <c r="N12103">
        <v>1</v>
      </c>
      <c r="O12103" t="s">
        <v>232</v>
      </c>
      <c r="P12103">
        <v>0</v>
      </c>
      <c r="Q12103" t="s">
        <v>464</v>
      </c>
      <c r="R12103" t="s">
        <v>234</v>
      </c>
      <c r="S12103" t="s">
        <v>258</v>
      </c>
      <c r="T12103" t="s">
        <v>259</v>
      </c>
      <c r="U12103" t="s">
        <v>443</v>
      </c>
    </row>
    <row r="12104" spans="1:21" x14ac:dyDescent="0.35">
      <c r="A12104" s="2" t="s">
        <v>187</v>
      </c>
      <c r="B12104" s="1" t="s">
        <v>188</v>
      </c>
      <c r="C12104" t="s">
        <v>507</v>
      </c>
      <c r="D12104" s="1" t="s">
        <v>244</v>
      </c>
      <c r="E12104" s="1" t="s">
        <v>14</v>
      </c>
      <c r="F12104" s="1" t="s">
        <v>15</v>
      </c>
      <c r="G12104" s="1" t="s">
        <v>215</v>
      </c>
      <c r="H12104" t="s">
        <v>27</v>
      </c>
      <c r="I12104" s="1" t="s">
        <v>490</v>
      </c>
      <c r="J12104" t="s">
        <v>42</v>
      </c>
      <c r="K12104" s="1" t="s">
        <v>64</v>
      </c>
      <c r="L12104" t="s">
        <v>278</v>
      </c>
      <c r="M12104" t="s">
        <v>141</v>
      </c>
      <c r="N12104">
        <v>1</v>
      </c>
      <c r="O12104" t="s">
        <v>232</v>
      </c>
      <c r="P12104">
        <v>1</v>
      </c>
      <c r="Q12104" t="s">
        <v>464</v>
      </c>
      <c r="R12104" t="s">
        <v>234</v>
      </c>
      <c r="S12104" t="s">
        <v>258</v>
      </c>
      <c r="T12104" t="s">
        <v>259</v>
      </c>
      <c r="U12104" t="s">
        <v>443</v>
      </c>
    </row>
    <row r="12105" spans="1:21" x14ac:dyDescent="0.35">
      <c r="A12105" s="2" t="s">
        <v>187</v>
      </c>
      <c r="B12105" s="1" t="s">
        <v>188</v>
      </c>
      <c r="C12105" t="s">
        <v>507</v>
      </c>
      <c r="D12105" s="1" t="s">
        <v>244</v>
      </c>
      <c r="E12105" s="1" t="s">
        <v>14</v>
      </c>
      <c r="F12105" s="1" t="s">
        <v>15</v>
      </c>
      <c r="G12105" s="1" t="s">
        <v>215</v>
      </c>
      <c r="H12105" t="s">
        <v>40</v>
      </c>
      <c r="I12105" s="1" t="s">
        <v>490</v>
      </c>
      <c r="J12105" t="s">
        <v>42</v>
      </c>
      <c r="K12105" s="1" t="s">
        <v>64</v>
      </c>
      <c r="L12105" t="s">
        <v>278</v>
      </c>
      <c r="M12105" t="s">
        <v>141</v>
      </c>
      <c r="N12105">
        <v>1</v>
      </c>
      <c r="O12105" t="s">
        <v>232</v>
      </c>
      <c r="P12105">
        <v>0</v>
      </c>
      <c r="Q12105" t="s">
        <v>464</v>
      </c>
      <c r="R12105" t="s">
        <v>234</v>
      </c>
      <c r="S12105" t="s">
        <v>258</v>
      </c>
      <c r="T12105" t="s">
        <v>259</v>
      </c>
      <c r="U12105" t="s">
        <v>443</v>
      </c>
    </row>
    <row r="12106" spans="1:21" x14ac:dyDescent="0.35">
      <c r="A12106" s="2" t="s">
        <v>187</v>
      </c>
      <c r="B12106" s="1" t="s">
        <v>188</v>
      </c>
      <c r="C12106" t="s">
        <v>507</v>
      </c>
      <c r="D12106" s="1" t="s">
        <v>244</v>
      </c>
      <c r="E12106" s="1" t="s">
        <v>14</v>
      </c>
      <c r="F12106" s="1" t="s">
        <v>29</v>
      </c>
      <c r="G12106" s="1" t="s">
        <v>29</v>
      </c>
      <c r="H12106" t="s">
        <v>47</v>
      </c>
      <c r="I12106" s="1" t="s">
        <v>490</v>
      </c>
      <c r="J12106" t="s">
        <v>42</v>
      </c>
      <c r="K12106" s="1" t="s">
        <v>64</v>
      </c>
      <c r="L12106" t="s">
        <v>278</v>
      </c>
      <c r="M12106" t="s">
        <v>141</v>
      </c>
      <c r="N12106">
        <v>1</v>
      </c>
      <c r="O12106" t="s">
        <v>232</v>
      </c>
      <c r="P12106">
        <v>0</v>
      </c>
      <c r="Q12106" t="s">
        <v>464</v>
      </c>
      <c r="R12106" t="s">
        <v>234</v>
      </c>
      <c r="S12106" t="s">
        <v>258</v>
      </c>
      <c r="T12106" t="s">
        <v>259</v>
      </c>
      <c r="U12106" t="s">
        <v>443</v>
      </c>
    </row>
    <row r="12107" spans="1:21" x14ac:dyDescent="0.35">
      <c r="A12107" s="2" t="s">
        <v>187</v>
      </c>
      <c r="B12107" s="1" t="s">
        <v>188</v>
      </c>
      <c r="C12107" t="s">
        <v>507</v>
      </c>
      <c r="D12107" s="1" t="s">
        <v>244</v>
      </c>
      <c r="E12107" s="1" t="s">
        <v>25</v>
      </c>
      <c r="F12107" s="1" t="s">
        <v>38</v>
      </c>
      <c r="G12107" s="1" t="s">
        <v>214</v>
      </c>
      <c r="H12107" t="s">
        <v>24</v>
      </c>
      <c r="I12107" s="1" t="s">
        <v>490</v>
      </c>
      <c r="J12107" t="s">
        <v>42</v>
      </c>
      <c r="K12107" s="1" t="s">
        <v>64</v>
      </c>
      <c r="L12107" t="s">
        <v>278</v>
      </c>
      <c r="M12107" t="s">
        <v>141</v>
      </c>
      <c r="N12107">
        <v>1</v>
      </c>
      <c r="O12107" t="s">
        <v>232</v>
      </c>
      <c r="P12107">
        <v>0</v>
      </c>
      <c r="Q12107" t="s">
        <v>464</v>
      </c>
      <c r="R12107" t="s">
        <v>234</v>
      </c>
      <c r="S12107" t="s">
        <v>258</v>
      </c>
      <c r="T12107" t="s">
        <v>259</v>
      </c>
      <c r="U12107" t="s">
        <v>443</v>
      </c>
    </row>
    <row r="12108" spans="1:21" x14ac:dyDescent="0.35">
      <c r="A12108" s="2" t="s">
        <v>187</v>
      </c>
      <c r="B12108" s="1" t="s">
        <v>188</v>
      </c>
      <c r="C12108" t="s">
        <v>507</v>
      </c>
      <c r="D12108" s="1" t="s">
        <v>244</v>
      </c>
      <c r="E12108" s="1" t="s">
        <v>25</v>
      </c>
      <c r="F12108" s="1" t="s">
        <v>26</v>
      </c>
      <c r="G12108" s="1" t="s">
        <v>215</v>
      </c>
      <c r="H12108" t="s">
        <v>36</v>
      </c>
      <c r="I12108" s="1" t="s">
        <v>490</v>
      </c>
      <c r="J12108" t="s">
        <v>42</v>
      </c>
      <c r="K12108" s="1" t="s">
        <v>64</v>
      </c>
      <c r="L12108" t="s">
        <v>278</v>
      </c>
      <c r="M12108" t="s">
        <v>141</v>
      </c>
      <c r="N12108">
        <v>1</v>
      </c>
      <c r="O12108" t="s">
        <v>232</v>
      </c>
      <c r="P12108">
        <v>0</v>
      </c>
      <c r="Q12108" t="s">
        <v>464</v>
      </c>
      <c r="R12108" t="s">
        <v>234</v>
      </c>
      <c r="S12108" t="s">
        <v>258</v>
      </c>
      <c r="T12108" t="s">
        <v>259</v>
      </c>
      <c r="U12108" t="s">
        <v>443</v>
      </c>
    </row>
    <row r="12109" spans="1:21" x14ac:dyDescent="0.35">
      <c r="A12109" s="2" t="s">
        <v>187</v>
      </c>
      <c r="B12109" s="1" t="s">
        <v>188</v>
      </c>
      <c r="C12109" t="s">
        <v>507</v>
      </c>
      <c r="D12109" s="1" t="s">
        <v>244</v>
      </c>
      <c r="E12109" s="1" t="s">
        <v>25</v>
      </c>
      <c r="F12109" s="1" t="s">
        <v>21</v>
      </c>
      <c r="G12109" s="1" t="s">
        <v>29</v>
      </c>
      <c r="H12109" t="s">
        <v>16</v>
      </c>
      <c r="I12109" s="1" t="s">
        <v>490</v>
      </c>
      <c r="J12109" t="s">
        <v>42</v>
      </c>
      <c r="K12109" s="1" t="s">
        <v>64</v>
      </c>
      <c r="L12109" t="s">
        <v>278</v>
      </c>
      <c r="M12109" t="s">
        <v>141</v>
      </c>
      <c r="N12109">
        <v>1</v>
      </c>
      <c r="O12109" t="s">
        <v>232</v>
      </c>
      <c r="P12109">
        <v>0</v>
      </c>
      <c r="Q12109" t="s">
        <v>464</v>
      </c>
      <c r="R12109" t="s">
        <v>234</v>
      </c>
      <c r="S12109" t="s">
        <v>258</v>
      </c>
      <c r="T12109" t="s">
        <v>259</v>
      </c>
      <c r="U12109" t="s">
        <v>443</v>
      </c>
    </row>
    <row r="12110" spans="1:21" x14ac:dyDescent="0.35">
      <c r="A12110" s="2" t="s">
        <v>187</v>
      </c>
      <c r="B12110" s="1" t="s">
        <v>188</v>
      </c>
      <c r="C12110" t="s">
        <v>508</v>
      </c>
      <c r="D12110" s="1" t="s">
        <v>159</v>
      </c>
      <c r="E12110" s="1" t="s">
        <v>14</v>
      </c>
      <c r="F12110" s="1" t="s">
        <v>33</v>
      </c>
      <c r="G12110" s="1" t="s">
        <v>214</v>
      </c>
      <c r="H12110" t="s">
        <v>30</v>
      </c>
      <c r="I12110" s="1" t="s">
        <v>458</v>
      </c>
      <c r="J12110" t="s">
        <v>42</v>
      </c>
      <c r="K12110" s="1" t="s">
        <v>18</v>
      </c>
      <c r="L12110" t="s">
        <v>363</v>
      </c>
      <c r="M12110" t="s">
        <v>18</v>
      </c>
      <c r="N12110">
        <v>1</v>
      </c>
      <c r="O12110" t="s">
        <v>232</v>
      </c>
      <c r="P12110">
        <v>1</v>
      </c>
      <c r="Q12110" t="s">
        <v>464</v>
      </c>
      <c r="R12110" t="s">
        <v>234</v>
      </c>
      <c r="S12110" t="s">
        <v>258</v>
      </c>
      <c r="T12110" t="s">
        <v>259</v>
      </c>
      <c r="U12110" t="s">
        <v>443</v>
      </c>
    </row>
    <row r="12111" spans="1:21" x14ac:dyDescent="0.35">
      <c r="A12111" s="2" t="s">
        <v>187</v>
      </c>
      <c r="B12111" s="1" t="s">
        <v>188</v>
      </c>
      <c r="C12111" t="s">
        <v>508</v>
      </c>
      <c r="D12111" s="1" t="s">
        <v>159</v>
      </c>
      <c r="E12111" s="1" t="s">
        <v>14</v>
      </c>
      <c r="F12111" s="1" t="s">
        <v>33</v>
      </c>
      <c r="G12111" s="1" t="s">
        <v>214</v>
      </c>
      <c r="H12111" t="s">
        <v>36</v>
      </c>
      <c r="I12111" s="1" t="s">
        <v>458</v>
      </c>
      <c r="J12111" t="s">
        <v>42</v>
      </c>
      <c r="K12111" s="1" t="s">
        <v>75</v>
      </c>
      <c r="L12111" t="s">
        <v>363</v>
      </c>
      <c r="M12111" t="s">
        <v>76</v>
      </c>
      <c r="N12111">
        <v>1</v>
      </c>
      <c r="O12111" t="s">
        <v>232</v>
      </c>
      <c r="P12111">
        <v>0</v>
      </c>
      <c r="Q12111" t="s">
        <v>464</v>
      </c>
      <c r="R12111" t="s">
        <v>234</v>
      </c>
      <c r="S12111" t="s">
        <v>258</v>
      </c>
      <c r="T12111" t="s">
        <v>259</v>
      </c>
      <c r="U12111" t="s">
        <v>443</v>
      </c>
    </row>
    <row r="12112" spans="1:21" x14ac:dyDescent="0.35">
      <c r="A12112" s="2" t="s">
        <v>187</v>
      </c>
      <c r="B12112" s="1" t="s">
        <v>188</v>
      </c>
      <c r="C12112" t="s">
        <v>508</v>
      </c>
      <c r="D12112" s="1" t="s">
        <v>159</v>
      </c>
      <c r="E12112" s="1" t="s">
        <v>14</v>
      </c>
      <c r="F12112" s="1" t="s">
        <v>33</v>
      </c>
      <c r="G12112" s="1" t="s">
        <v>214</v>
      </c>
      <c r="H12112" t="s">
        <v>24</v>
      </c>
      <c r="I12112" s="1" t="s">
        <v>458</v>
      </c>
      <c r="J12112" t="s">
        <v>42</v>
      </c>
      <c r="K12112" s="1" t="s">
        <v>22</v>
      </c>
      <c r="L12112" t="s">
        <v>363</v>
      </c>
      <c r="M12112" t="s">
        <v>81</v>
      </c>
      <c r="N12112">
        <v>1</v>
      </c>
      <c r="O12112" t="s">
        <v>232</v>
      </c>
      <c r="P12112">
        <v>1</v>
      </c>
      <c r="Q12112" t="s">
        <v>464</v>
      </c>
      <c r="R12112" t="s">
        <v>234</v>
      </c>
      <c r="S12112" t="s">
        <v>258</v>
      </c>
      <c r="T12112" t="s">
        <v>259</v>
      </c>
      <c r="U12112" t="s">
        <v>443</v>
      </c>
    </row>
    <row r="12113" spans="1:21" x14ac:dyDescent="0.35">
      <c r="A12113" s="2" t="s">
        <v>187</v>
      </c>
      <c r="B12113" s="1" t="s">
        <v>188</v>
      </c>
      <c r="C12113" t="s">
        <v>508</v>
      </c>
      <c r="D12113" s="1" t="s">
        <v>159</v>
      </c>
      <c r="E12113" s="1" t="s">
        <v>14</v>
      </c>
      <c r="F12113" s="1" t="s">
        <v>38</v>
      </c>
      <c r="G12113" s="1" t="s">
        <v>214</v>
      </c>
      <c r="H12113" t="s">
        <v>30</v>
      </c>
      <c r="I12113" s="1" t="s">
        <v>458</v>
      </c>
      <c r="J12113" t="s">
        <v>42</v>
      </c>
      <c r="K12113" s="1" t="s">
        <v>22</v>
      </c>
      <c r="L12113" t="s">
        <v>363</v>
      </c>
      <c r="M12113" t="s">
        <v>94</v>
      </c>
      <c r="N12113">
        <v>1</v>
      </c>
      <c r="O12113" t="s">
        <v>232</v>
      </c>
      <c r="P12113">
        <v>0</v>
      </c>
      <c r="Q12113" t="s">
        <v>464</v>
      </c>
      <c r="R12113" t="s">
        <v>234</v>
      </c>
      <c r="S12113" t="s">
        <v>258</v>
      </c>
      <c r="T12113" t="s">
        <v>259</v>
      </c>
      <c r="U12113" t="s">
        <v>443</v>
      </c>
    </row>
    <row r="12114" spans="1:21" x14ac:dyDescent="0.35">
      <c r="A12114" s="2" t="s">
        <v>187</v>
      </c>
      <c r="B12114" s="1" t="s">
        <v>188</v>
      </c>
      <c r="C12114" t="s">
        <v>508</v>
      </c>
      <c r="D12114" s="1" t="s">
        <v>159</v>
      </c>
      <c r="E12114" s="1" t="s">
        <v>14</v>
      </c>
      <c r="F12114" s="1" t="s">
        <v>26</v>
      </c>
      <c r="G12114" s="1" t="s">
        <v>215</v>
      </c>
      <c r="H12114" t="s">
        <v>40</v>
      </c>
      <c r="I12114" s="1" t="s">
        <v>458</v>
      </c>
      <c r="J12114" t="s">
        <v>42</v>
      </c>
      <c r="K12114" s="1" t="s">
        <v>75</v>
      </c>
      <c r="L12114" t="s">
        <v>363</v>
      </c>
      <c r="M12114" t="s">
        <v>75</v>
      </c>
      <c r="N12114">
        <v>1</v>
      </c>
      <c r="O12114" t="s">
        <v>232</v>
      </c>
      <c r="P12114">
        <v>0</v>
      </c>
      <c r="Q12114" t="s">
        <v>464</v>
      </c>
      <c r="R12114" t="s">
        <v>234</v>
      </c>
      <c r="S12114" t="s">
        <v>258</v>
      </c>
      <c r="T12114" t="s">
        <v>259</v>
      </c>
      <c r="U12114" t="s">
        <v>443</v>
      </c>
    </row>
    <row r="12115" spans="1:21" x14ac:dyDescent="0.35">
      <c r="A12115" s="2" t="s">
        <v>187</v>
      </c>
      <c r="B12115" s="1" t="s">
        <v>188</v>
      </c>
      <c r="C12115" t="s">
        <v>508</v>
      </c>
      <c r="D12115" s="1" t="s">
        <v>159</v>
      </c>
      <c r="E12115" s="1" t="s">
        <v>14</v>
      </c>
      <c r="F12115" s="1" t="s">
        <v>26</v>
      </c>
      <c r="G12115" s="1" t="s">
        <v>215</v>
      </c>
      <c r="H12115" t="s">
        <v>47</v>
      </c>
      <c r="I12115" s="1" t="s">
        <v>352</v>
      </c>
      <c r="J12115" t="s">
        <v>72</v>
      </c>
      <c r="K12115" s="1" t="s">
        <v>18</v>
      </c>
      <c r="L12115" t="s">
        <v>363</v>
      </c>
      <c r="M12115" t="s">
        <v>73</v>
      </c>
      <c r="N12115">
        <v>1</v>
      </c>
      <c r="O12115" t="s">
        <v>234</v>
      </c>
      <c r="P12115">
        <v>0</v>
      </c>
      <c r="Q12115" t="s">
        <v>464</v>
      </c>
      <c r="R12115" t="s">
        <v>234</v>
      </c>
      <c r="S12115" t="s">
        <v>258</v>
      </c>
      <c r="T12115" t="s">
        <v>259</v>
      </c>
      <c r="U12115" t="s">
        <v>443</v>
      </c>
    </row>
    <row r="12116" spans="1:21" x14ac:dyDescent="0.35">
      <c r="A12116" s="2" t="s">
        <v>187</v>
      </c>
      <c r="B12116" s="1" t="s">
        <v>188</v>
      </c>
      <c r="C12116" t="s">
        <v>508</v>
      </c>
      <c r="D12116" s="1" t="s">
        <v>159</v>
      </c>
      <c r="E12116" s="1" t="s">
        <v>14</v>
      </c>
      <c r="F12116" s="1" t="s">
        <v>26</v>
      </c>
      <c r="G12116" s="1" t="s">
        <v>215</v>
      </c>
      <c r="H12116" t="s">
        <v>47</v>
      </c>
      <c r="I12116" s="1" t="s">
        <v>352</v>
      </c>
      <c r="J12116" t="s">
        <v>72</v>
      </c>
      <c r="K12116" s="1" t="s">
        <v>22</v>
      </c>
      <c r="L12116" t="s">
        <v>363</v>
      </c>
      <c r="M12116" t="s">
        <v>79</v>
      </c>
      <c r="N12116">
        <v>1</v>
      </c>
      <c r="O12116" t="s">
        <v>234</v>
      </c>
      <c r="P12116">
        <v>1</v>
      </c>
      <c r="Q12116" t="s">
        <v>464</v>
      </c>
      <c r="R12116" t="s">
        <v>234</v>
      </c>
      <c r="S12116" t="s">
        <v>258</v>
      </c>
      <c r="T12116" t="s">
        <v>259</v>
      </c>
      <c r="U12116" t="s">
        <v>443</v>
      </c>
    </row>
    <row r="12117" spans="1:21" x14ac:dyDescent="0.35">
      <c r="A12117" s="2" t="s">
        <v>187</v>
      </c>
      <c r="B12117" s="1" t="s">
        <v>188</v>
      </c>
      <c r="C12117" t="s">
        <v>508</v>
      </c>
      <c r="D12117" s="1" t="s">
        <v>159</v>
      </c>
      <c r="E12117" s="1" t="s">
        <v>14</v>
      </c>
      <c r="F12117" s="1" t="s">
        <v>15</v>
      </c>
      <c r="G12117" s="1" t="s">
        <v>215</v>
      </c>
      <c r="H12117" t="s">
        <v>36</v>
      </c>
      <c r="I12117" s="1" t="s">
        <v>458</v>
      </c>
      <c r="J12117" t="s">
        <v>42</v>
      </c>
      <c r="K12117" s="1" t="s">
        <v>64</v>
      </c>
      <c r="L12117" t="s">
        <v>363</v>
      </c>
      <c r="M12117" t="s">
        <v>154</v>
      </c>
      <c r="N12117">
        <v>1</v>
      </c>
      <c r="O12117" t="s">
        <v>232</v>
      </c>
      <c r="P12117">
        <v>0</v>
      </c>
      <c r="Q12117" t="s">
        <v>464</v>
      </c>
      <c r="R12117" t="s">
        <v>234</v>
      </c>
      <c r="S12117" t="s">
        <v>258</v>
      </c>
      <c r="T12117" t="s">
        <v>259</v>
      </c>
      <c r="U12117" t="s">
        <v>443</v>
      </c>
    </row>
    <row r="12118" spans="1:21" x14ac:dyDescent="0.35">
      <c r="A12118" s="2" t="s">
        <v>187</v>
      </c>
      <c r="B12118" s="1" t="s">
        <v>188</v>
      </c>
      <c r="C12118" t="s">
        <v>508</v>
      </c>
      <c r="D12118" s="1" t="s">
        <v>159</v>
      </c>
      <c r="E12118" s="1" t="s">
        <v>14</v>
      </c>
      <c r="F12118" s="1" t="s">
        <v>15</v>
      </c>
      <c r="G12118" s="1" t="s">
        <v>215</v>
      </c>
      <c r="H12118" t="s">
        <v>40</v>
      </c>
      <c r="I12118" s="1" t="s">
        <v>352</v>
      </c>
      <c r="J12118" t="s">
        <v>72</v>
      </c>
      <c r="K12118" s="1" t="s">
        <v>75</v>
      </c>
      <c r="L12118" t="s">
        <v>363</v>
      </c>
      <c r="M12118" t="s">
        <v>92</v>
      </c>
      <c r="N12118">
        <v>1</v>
      </c>
      <c r="O12118" t="s">
        <v>234</v>
      </c>
      <c r="P12118">
        <v>1</v>
      </c>
      <c r="Q12118" t="s">
        <v>464</v>
      </c>
      <c r="R12118" t="s">
        <v>234</v>
      </c>
      <c r="S12118" t="s">
        <v>258</v>
      </c>
      <c r="T12118" t="s">
        <v>259</v>
      </c>
      <c r="U12118" t="s">
        <v>443</v>
      </c>
    </row>
    <row r="12119" spans="1:21" x14ac:dyDescent="0.35">
      <c r="A12119" s="2" t="s">
        <v>187</v>
      </c>
      <c r="B12119" s="1" t="s">
        <v>188</v>
      </c>
      <c r="C12119" t="s">
        <v>508</v>
      </c>
      <c r="D12119" s="1" t="s">
        <v>159</v>
      </c>
      <c r="E12119" s="1" t="s">
        <v>364</v>
      </c>
      <c r="F12119" s="1" t="s">
        <v>15</v>
      </c>
      <c r="G12119" s="1" t="s">
        <v>215</v>
      </c>
      <c r="H12119" t="s">
        <v>27</v>
      </c>
      <c r="I12119" s="1" t="s">
        <v>458</v>
      </c>
      <c r="J12119" t="s">
        <v>42</v>
      </c>
      <c r="K12119" s="1" t="s">
        <v>75</v>
      </c>
      <c r="L12119" t="s">
        <v>363</v>
      </c>
      <c r="M12119" t="s">
        <v>75</v>
      </c>
      <c r="N12119">
        <v>1</v>
      </c>
      <c r="O12119" t="s">
        <v>232</v>
      </c>
      <c r="P12119">
        <v>0</v>
      </c>
      <c r="Q12119" t="s">
        <v>464</v>
      </c>
      <c r="R12119" t="s">
        <v>234</v>
      </c>
      <c r="S12119" t="s">
        <v>258</v>
      </c>
      <c r="T12119" t="s">
        <v>259</v>
      </c>
      <c r="U12119" t="s">
        <v>443</v>
      </c>
    </row>
    <row r="12120" spans="1:21" x14ac:dyDescent="0.35">
      <c r="A12120" s="2" t="s">
        <v>187</v>
      </c>
      <c r="B12120" s="1" t="s">
        <v>188</v>
      </c>
      <c r="C12120" t="s">
        <v>511</v>
      </c>
      <c r="D12120" s="1" t="s">
        <v>46</v>
      </c>
      <c r="E12120" s="1" t="s">
        <v>14</v>
      </c>
      <c r="F12120" s="1" t="s">
        <v>33</v>
      </c>
      <c r="G12120" s="1" t="s">
        <v>214</v>
      </c>
      <c r="H12120" t="s">
        <v>16</v>
      </c>
      <c r="I12120" s="1" t="s">
        <v>433</v>
      </c>
      <c r="J12120" t="s">
        <v>72</v>
      </c>
      <c r="K12120" s="1" t="s">
        <v>48</v>
      </c>
      <c r="L12120" t="s">
        <v>363</v>
      </c>
      <c r="M12120" t="s">
        <v>123</v>
      </c>
      <c r="N12120">
        <v>1</v>
      </c>
      <c r="O12120" t="s">
        <v>233</v>
      </c>
      <c r="P12120">
        <v>0</v>
      </c>
      <c r="Q12120">
        <v>1</v>
      </c>
      <c r="R12120" t="s">
        <v>234</v>
      </c>
      <c r="S12120" t="s">
        <v>258</v>
      </c>
      <c r="T12120" t="s">
        <v>259</v>
      </c>
      <c r="U12120" t="s">
        <v>443</v>
      </c>
    </row>
    <row r="12121" spans="1:21" x14ac:dyDescent="0.35">
      <c r="A12121" s="2" t="s">
        <v>187</v>
      </c>
      <c r="B12121" s="1" t="s">
        <v>188</v>
      </c>
      <c r="C12121" t="s">
        <v>511</v>
      </c>
      <c r="D12121" s="1" t="s">
        <v>46</v>
      </c>
      <c r="E12121" s="1" t="s">
        <v>14</v>
      </c>
      <c r="F12121" s="1" t="s">
        <v>33</v>
      </c>
      <c r="G12121" s="1" t="s">
        <v>214</v>
      </c>
      <c r="H12121" t="s">
        <v>30</v>
      </c>
      <c r="I12121" s="1" t="s">
        <v>491</v>
      </c>
      <c r="J12121" t="s">
        <v>17</v>
      </c>
      <c r="K12121" s="1" t="s">
        <v>48</v>
      </c>
      <c r="L12121" t="s">
        <v>363</v>
      </c>
      <c r="M12121" t="s">
        <v>160</v>
      </c>
      <c r="N12121">
        <v>1</v>
      </c>
      <c r="O12121" t="s">
        <v>232</v>
      </c>
      <c r="P12121">
        <v>0</v>
      </c>
      <c r="Q12121">
        <v>1</v>
      </c>
      <c r="R12121" t="s">
        <v>234</v>
      </c>
      <c r="S12121" t="s">
        <v>258</v>
      </c>
      <c r="T12121" t="s">
        <v>259</v>
      </c>
      <c r="U12121" t="s">
        <v>443</v>
      </c>
    </row>
    <row r="12122" spans="1:21" x14ac:dyDescent="0.35">
      <c r="A12122" s="2" t="s">
        <v>187</v>
      </c>
      <c r="B12122" s="1" t="s">
        <v>188</v>
      </c>
      <c r="C12122" t="s">
        <v>511</v>
      </c>
      <c r="D12122" s="1" t="s">
        <v>46</v>
      </c>
      <c r="E12122" s="1" t="s">
        <v>14</v>
      </c>
      <c r="F12122" s="1" t="s">
        <v>33</v>
      </c>
      <c r="G12122" s="1" t="s">
        <v>214</v>
      </c>
      <c r="H12122" t="s">
        <v>36</v>
      </c>
      <c r="I12122" s="1" t="s">
        <v>432</v>
      </c>
      <c r="J12122" t="s">
        <v>72</v>
      </c>
      <c r="K12122" s="1" t="s">
        <v>48</v>
      </c>
      <c r="L12122" t="s">
        <v>363</v>
      </c>
      <c r="M12122" t="s">
        <v>123</v>
      </c>
      <c r="N12122">
        <v>1</v>
      </c>
      <c r="O12122" t="s">
        <v>233</v>
      </c>
      <c r="P12122">
        <v>0</v>
      </c>
      <c r="Q12122">
        <v>1</v>
      </c>
      <c r="R12122" t="s">
        <v>234</v>
      </c>
      <c r="S12122" t="s">
        <v>258</v>
      </c>
      <c r="T12122" t="s">
        <v>259</v>
      </c>
      <c r="U12122" t="s">
        <v>443</v>
      </c>
    </row>
    <row r="12123" spans="1:21" x14ac:dyDescent="0.35">
      <c r="A12123" s="2" t="s">
        <v>187</v>
      </c>
      <c r="B12123" s="1" t="s">
        <v>188</v>
      </c>
      <c r="C12123" t="s">
        <v>511</v>
      </c>
      <c r="D12123" s="1" t="s">
        <v>46</v>
      </c>
      <c r="E12123" s="1" t="s">
        <v>14</v>
      </c>
      <c r="F12123" s="1" t="s">
        <v>33</v>
      </c>
      <c r="G12123" s="1" t="s">
        <v>214</v>
      </c>
      <c r="H12123" t="s">
        <v>36</v>
      </c>
      <c r="I12123" s="1" t="s">
        <v>491</v>
      </c>
      <c r="J12123" t="s">
        <v>17</v>
      </c>
      <c r="K12123" s="1" t="s">
        <v>48</v>
      </c>
      <c r="L12123" t="s">
        <v>278</v>
      </c>
      <c r="M12123" t="s">
        <v>160</v>
      </c>
      <c r="N12123">
        <v>1</v>
      </c>
      <c r="O12123" t="s">
        <v>232</v>
      </c>
      <c r="P12123">
        <v>0</v>
      </c>
      <c r="Q12123">
        <v>1</v>
      </c>
      <c r="R12123" t="s">
        <v>234</v>
      </c>
      <c r="S12123" t="s">
        <v>258</v>
      </c>
      <c r="T12123" t="s">
        <v>259</v>
      </c>
      <c r="U12123" t="s">
        <v>443</v>
      </c>
    </row>
    <row r="12124" spans="1:21" x14ac:dyDescent="0.35">
      <c r="A12124" s="2" t="s">
        <v>187</v>
      </c>
      <c r="B12124" s="1" t="s">
        <v>188</v>
      </c>
      <c r="C12124" t="s">
        <v>511</v>
      </c>
      <c r="D12124" s="1" t="s">
        <v>46</v>
      </c>
      <c r="E12124" s="1" t="s">
        <v>14</v>
      </c>
      <c r="F12124" s="1" t="s">
        <v>33</v>
      </c>
      <c r="G12124" s="1" t="s">
        <v>214</v>
      </c>
      <c r="H12124" t="s">
        <v>40</v>
      </c>
      <c r="I12124" s="1" t="s">
        <v>492</v>
      </c>
      <c r="J12124" t="s">
        <v>17</v>
      </c>
      <c r="K12124" s="1" t="s">
        <v>48</v>
      </c>
      <c r="L12124" t="s">
        <v>363</v>
      </c>
      <c r="M12124" t="s">
        <v>51</v>
      </c>
      <c r="N12124">
        <v>1</v>
      </c>
      <c r="O12124" t="s">
        <v>417</v>
      </c>
      <c r="P12124">
        <v>0</v>
      </c>
      <c r="Q12124" t="s">
        <v>464</v>
      </c>
      <c r="R12124" t="s">
        <v>234</v>
      </c>
      <c r="S12124" t="s">
        <v>258</v>
      </c>
      <c r="T12124" t="s">
        <v>259</v>
      </c>
      <c r="U12124" t="s">
        <v>443</v>
      </c>
    </row>
    <row r="12125" spans="1:21" x14ac:dyDescent="0.35">
      <c r="A12125" s="2" t="s">
        <v>187</v>
      </c>
      <c r="B12125" s="1" t="s">
        <v>188</v>
      </c>
      <c r="C12125" t="s">
        <v>511</v>
      </c>
      <c r="D12125" s="1" t="s">
        <v>46</v>
      </c>
      <c r="E12125" s="1" t="s">
        <v>14</v>
      </c>
      <c r="F12125" s="1" t="s">
        <v>33</v>
      </c>
      <c r="G12125" s="1" t="s">
        <v>214</v>
      </c>
      <c r="H12125" t="s">
        <v>40</v>
      </c>
      <c r="I12125" s="1" t="s">
        <v>491</v>
      </c>
      <c r="J12125" t="s">
        <v>17</v>
      </c>
      <c r="K12125" s="1" t="s">
        <v>48</v>
      </c>
      <c r="L12125" t="s">
        <v>363</v>
      </c>
      <c r="M12125" t="s">
        <v>103</v>
      </c>
      <c r="N12125">
        <v>1</v>
      </c>
      <c r="O12125" t="s">
        <v>232</v>
      </c>
      <c r="P12125">
        <v>0</v>
      </c>
      <c r="Q12125">
        <v>1</v>
      </c>
      <c r="R12125" t="s">
        <v>234</v>
      </c>
      <c r="S12125" t="s">
        <v>258</v>
      </c>
      <c r="T12125" t="s">
        <v>259</v>
      </c>
      <c r="U12125" t="s">
        <v>443</v>
      </c>
    </row>
    <row r="12126" spans="1:21" x14ac:dyDescent="0.35">
      <c r="A12126" s="2" t="s">
        <v>187</v>
      </c>
      <c r="B12126" s="1" t="s">
        <v>188</v>
      </c>
      <c r="C12126" t="s">
        <v>511</v>
      </c>
      <c r="D12126" s="1" t="s">
        <v>46</v>
      </c>
      <c r="E12126" s="1" t="s">
        <v>14</v>
      </c>
      <c r="F12126" s="1" t="s">
        <v>33</v>
      </c>
      <c r="G12126" s="1" t="s">
        <v>214</v>
      </c>
      <c r="H12126" t="s">
        <v>40</v>
      </c>
      <c r="I12126" s="1" t="s">
        <v>491</v>
      </c>
      <c r="J12126" t="s">
        <v>17</v>
      </c>
      <c r="K12126" s="1" t="s">
        <v>48</v>
      </c>
      <c r="L12126" t="s">
        <v>363</v>
      </c>
      <c r="M12126" t="s">
        <v>49</v>
      </c>
      <c r="N12126">
        <v>1</v>
      </c>
      <c r="O12126" t="s">
        <v>232</v>
      </c>
      <c r="P12126">
        <v>0</v>
      </c>
      <c r="Q12126">
        <v>1</v>
      </c>
      <c r="R12126" t="s">
        <v>234</v>
      </c>
      <c r="S12126" t="s">
        <v>258</v>
      </c>
      <c r="T12126" t="s">
        <v>259</v>
      </c>
      <c r="U12126" t="s">
        <v>443</v>
      </c>
    </row>
    <row r="12127" spans="1:21" x14ac:dyDescent="0.35">
      <c r="A12127" s="2" t="s">
        <v>187</v>
      </c>
      <c r="B12127" s="1" t="s">
        <v>188</v>
      </c>
      <c r="C12127" t="s">
        <v>511</v>
      </c>
      <c r="D12127" s="1" t="s">
        <v>46</v>
      </c>
      <c r="E12127" s="1" t="s">
        <v>14</v>
      </c>
      <c r="F12127" s="1" t="s">
        <v>33</v>
      </c>
      <c r="G12127" s="1" t="s">
        <v>214</v>
      </c>
      <c r="H12127" t="s">
        <v>74</v>
      </c>
      <c r="I12127" s="1" t="s">
        <v>491</v>
      </c>
      <c r="J12127" t="s">
        <v>17</v>
      </c>
      <c r="K12127" s="1" t="s">
        <v>48</v>
      </c>
      <c r="L12127" t="s">
        <v>363</v>
      </c>
      <c r="M12127" t="s">
        <v>103</v>
      </c>
      <c r="N12127">
        <v>1</v>
      </c>
      <c r="O12127" t="s">
        <v>232</v>
      </c>
      <c r="P12127">
        <v>0</v>
      </c>
      <c r="Q12127">
        <v>1</v>
      </c>
      <c r="R12127" t="s">
        <v>234</v>
      </c>
      <c r="S12127" t="s">
        <v>258</v>
      </c>
      <c r="T12127" t="s">
        <v>259</v>
      </c>
      <c r="U12127" t="s">
        <v>443</v>
      </c>
    </row>
    <row r="12128" spans="1:21" x14ac:dyDescent="0.35">
      <c r="A12128" s="2" t="s">
        <v>187</v>
      </c>
      <c r="B12128" s="1" t="s">
        <v>188</v>
      </c>
      <c r="C12128" t="s">
        <v>511</v>
      </c>
      <c r="D12128" s="1" t="s">
        <v>46</v>
      </c>
      <c r="E12128" s="1" t="s">
        <v>14</v>
      </c>
      <c r="F12128" s="1" t="s">
        <v>38</v>
      </c>
      <c r="G12128" s="1" t="s">
        <v>214</v>
      </c>
      <c r="H12128" t="s">
        <v>16</v>
      </c>
      <c r="I12128" s="1" t="s">
        <v>457</v>
      </c>
      <c r="J12128" t="s">
        <v>297</v>
      </c>
      <c r="K12128" s="1" t="s">
        <v>48</v>
      </c>
      <c r="L12128" t="s">
        <v>278</v>
      </c>
      <c r="M12128" t="s">
        <v>106</v>
      </c>
      <c r="N12128">
        <v>1</v>
      </c>
      <c r="O12128" t="s">
        <v>232</v>
      </c>
      <c r="P12128">
        <v>0</v>
      </c>
      <c r="Q12128">
        <v>1</v>
      </c>
      <c r="R12128" t="s">
        <v>234</v>
      </c>
      <c r="S12128" t="s">
        <v>258</v>
      </c>
      <c r="T12128" t="s">
        <v>259</v>
      </c>
      <c r="U12128" t="s">
        <v>443</v>
      </c>
    </row>
    <row r="12129" spans="1:21" x14ac:dyDescent="0.35">
      <c r="A12129" s="2" t="s">
        <v>187</v>
      </c>
      <c r="B12129" s="1" t="s">
        <v>188</v>
      </c>
      <c r="C12129" t="s">
        <v>511</v>
      </c>
      <c r="D12129" s="1" t="s">
        <v>46</v>
      </c>
      <c r="E12129" s="1" t="s">
        <v>14</v>
      </c>
      <c r="F12129" s="1" t="s">
        <v>38</v>
      </c>
      <c r="G12129" s="1" t="s">
        <v>214</v>
      </c>
      <c r="H12129" t="s">
        <v>16</v>
      </c>
      <c r="I12129" s="1" t="s">
        <v>432</v>
      </c>
      <c r="J12129" t="s">
        <v>72</v>
      </c>
      <c r="K12129" s="1" t="s">
        <v>48</v>
      </c>
      <c r="L12129" t="s">
        <v>278</v>
      </c>
      <c r="M12129" t="s">
        <v>106</v>
      </c>
      <c r="N12129">
        <v>1</v>
      </c>
      <c r="O12129" t="s">
        <v>233</v>
      </c>
      <c r="P12129">
        <v>0</v>
      </c>
      <c r="Q12129">
        <v>1</v>
      </c>
      <c r="R12129" t="s">
        <v>234</v>
      </c>
      <c r="S12129" t="s">
        <v>258</v>
      </c>
      <c r="T12129" t="s">
        <v>259</v>
      </c>
      <c r="U12129" t="s">
        <v>443</v>
      </c>
    </row>
    <row r="12130" spans="1:21" x14ac:dyDescent="0.35">
      <c r="A12130" s="2" t="s">
        <v>187</v>
      </c>
      <c r="B12130" s="1" t="s">
        <v>188</v>
      </c>
      <c r="C12130" t="s">
        <v>511</v>
      </c>
      <c r="D12130" s="1" t="s">
        <v>46</v>
      </c>
      <c r="E12130" s="1" t="s">
        <v>14</v>
      </c>
      <c r="F12130" s="1" t="s">
        <v>38</v>
      </c>
      <c r="G12130" s="1" t="s">
        <v>214</v>
      </c>
      <c r="H12130" t="s">
        <v>27</v>
      </c>
      <c r="I12130" s="1" t="s">
        <v>457</v>
      </c>
      <c r="J12130" t="s">
        <v>297</v>
      </c>
      <c r="K12130" s="1" t="s">
        <v>48</v>
      </c>
      <c r="L12130" t="s">
        <v>278</v>
      </c>
      <c r="M12130" t="s">
        <v>49</v>
      </c>
      <c r="N12130">
        <v>1</v>
      </c>
      <c r="O12130" t="s">
        <v>232</v>
      </c>
      <c r="P12130">
        <v>0</v>
      </c>
      <c r="Q12130">
        <v>1</v>
      </c>
      <c r="R12130" t="s">
        <v>234</v>
      </c>
      <c r="S12130" t="s">
        <v>258</v>
      </c>
      <c r="T12130" t="s">
        <v>259</v>
      </c>
      <c r="U12130" t="s">
        <v>443</v>
      </c>
    </row>
    <row r="12131" spans="1:21" x14ac:dyDescent="0.35">
      <c r="A12131" s="2" t="s">
        <v>187</v>
      </c>
      <c r="B12131" s="1" t="s">
        <v>188</v>
      </c>
      <c r="C12131" t="s">
        <v>511</v>
      </c>
      <c r="D12131" s="1" t="s">
        <v>46</v>
      </c>
      <c r="E12131" s="1" t="s">
        <v>14</v>
      </c>
      <c r="F12131" s="1" t="s">
        <v>38</v>
      </c>
      <c r="G12131" s="1" t="s">
        <v>214</v>
      </c>
      <c r="H12131" t="s">
        <v>27</v>
      </c>
      <c r="I12131" s="1" t="s">
        <v>432</v>
      </c>
      <c r="J12131" t="s">
        <v>72</v>
      </c>
      <c r="K12131" s="1" t="s">
        <v>48</v>
      </c>
      <c r="L12131" t="s">
        <v>278</v>
      </c>
      <c r="M12131" t="s">
        <v>49</v>
      </c>
      <c r="N12131">
        <v>1</v>
      </c>
      <c r="O12131" t="s">
        <v>233</v>
      </c>
      <c r="P12131">
        <v>0</v>
      </c>
      <c r="Q12131">
        <v>1</v>
      </c>
      <c r="R12131" t="s">
        <v>234</v>
      </c>
      <c r="S12131" t="s">
        <v>258</v>
      </c>
      <c r="T12131" t="s">
        <v>259</v>
      </c>
      <c r="U12131" t="s">
        <v>443</v>
      </c>
    </row>
    <row r="12132" spans="1:21" x14ac:dyDescent="0.35">
      <c r="A12132" s="2" t="s">
        <v>187</v>
      </c>
      <c r="B12132" s="1" t="s">
        <v>188</v>
      </c>
      <c r="C12132" t="s">
        <v>511</v>
      </c>
      <c r="D12132" s="1" t="s">
        <v>46</v>
      </c>
      <c r="E12132" s="1" t="s">
        <v>14</v>
      </c>
      <c r="F12132" s="1" t="s">
        <v>38</v>
      </c>
      <c r="G12132" s="1" t="s">
        <v>214</v>
      </c>
      <c r="H12132" t="s">
        <v>30</v>
      </c>
      <c r="I12132" s="1" t="s">
        <v>457</v>
      </c>
      <c r="J12132" t="s">
        <v>297</v>
      </c>
      <c r="K12132" s="1" t="s">
        <v>48</v>
      </c>
      <c r="L12132" t="s">
        <v>278</v>
      </c>
      <c r="M12132" t="s">
        <v>49</v>
      </c>
      <c r="N12132">
        <v>1</v>
      </c>
      <c r="O12132" t="s">
        <v>232</v>
      </c>
      <c r="P12132">
        <v>0</v>
      </c>
      <c r="Q12132">
        <v>1</v>
      </c>
      <c r="R12132" t="s">
        <v>234</v>
      </c>
      <c r="S12132" t="s">
        <v>258</v>
      </c>
      <c r="T12132" t="s">
        <v>259</v>
      </c>
      <c r="U12132" t="s">
        <v>443</v>
      </c>
    </row>
    <row r="12133" spans="1:21" x14ac:dyDescent="0.35">
      <c r="A12133" s="2" t="s">
        <v>187</v>
      </c>
      <c r="B12133" s="1" t="s">
        <v>188</v>
      </c>
      <c r="C12133" t="s">
        <v>511</v>
      </c>
      <c r="D12133" s="1" t="s">
        <v>46</v>
      </c>
      <c r="E12133" s="1" t="s">
        <v>14</v>
      </c>
      <c r="F12133" s="1" t="s">
        <v>38</v>
      </c>
      <c r="G12133" s="1" t="s">
        <v>214</v>
      </c>
      <c r="H12133" t="s">
        <v>30</v>
      </c>
      <c r="I12133" s="1" t="s">
        <v>432</v>
      </c>
      <c r="J12133" t="s">
        <v>72</v>
      </c>
      <c r="K12133" s="1" t="s">
        <v>48</v>
      </c>
      <c r="L12133" t="s">
        <v>278</v>
      </c>
      <c r="M12133" t="s">
        <v>49</v>
      </c>
      <c r="N12133">
        <v>1</v>
      </c>
      <c r="O12133" t="s">
        <v>233</v>
      </c>
      <c r="P12133">
        <v>0</v>
      </c>
      <c r="Q12133">
        <v>1</v>
      </c>
      <c r="R12133" t="s">
        <v>234</v>
      </c>
      <c r="S12133" t="s">
        <v>258</v>
      </c>
      <c r="T12133" t="s">
        <v>259</v>
      </c>
      <c r="U12133" t="s">
        <v>443</v>
      </c>
    </row>
    <row r="12134" spans="1:21" x14ac:dyDescent="0.35">
      <c r="A12134" s="2" t="s">
        <v>187</v>
      </c>
      <c r="B12134" s="1" t="s">
        <v>188</v>
      </c>
      <c r="C12134" t="s">
        <v>511</v>
      </c>
      <c r="D12134" s="1" t="s">
        <v>46</v>
      </c>
      <c r="E12134" s="1" t="s">
        <v>14</v>
      </c>
      <c r="F12134" s="1" t="s">
        <v>38</v>
      </c>
      <c r="G12134" s="1" t="s">
        <v>214</v>
      </c>
      <c r="H12134" t="s">
        <v>36</v>
      </c>
      <c r="I12134" s="1" t="s">
        <v>457</v>
      </c>
      <c r="J12134" t="s">
        <v>297</v>
      </c>
      <c r="K12134" s="1" t="s">
        <v>48</v>
      </c>
      <c r="L12134" t="s">
        <v>278</v>
      </c>
      <c r="M12134" t="s">
        <v>49</v>
      </c>
      <c r="N12134">
        <v>1</v>
      </c>
      <c r="O12134" t="s">
        <v>232</v>
      </c>
      <c r="P12134">
        <v>0</v>
      </c>
      <c r="Q12134">
        <v>1</v>
      </c>
      <c r="R12134" t="s">
        <v>234</v>
      </c>
      <c r="S12134" t="s">
        <v>258</v>
      </c>
      <c r="T12134" t="s">
        <v>259</v>
      </c>
      <c r="U12134" t="s">
        <v>443</v>
      </c>
    </row>
    <row r="12135" spans="1:21" x14ac:dyDescent="0.35">
      <c r="A12135" s="2" t="s">
        <v>187</v>
      </c>
      <c r="B12135" s="1" t="s">
        <v>188</v>
      </c>
      <c r="C12135" t="s">
        <v>511</v>
      </c>
      <c r="D12135" s="1" t="s">
        <v>46</v>
      </c>
      <c r="E12135" s="1" t="s">
        <v>14</v>
      </c>
      <c r="F12135" s="1" t="s">
        <v>38</v>
      </c>
      <c r="G12135" s="1" t="s">
        <v>214</v>
      </c>
      <c r="H12135" t="s">
        <v>36</v>
      </c>
      <c r="I12135" s="1" t="s">
        <v>432</v>
      </c>
      <c r="J12135" t="s">
        <v>72</v>
      </c>
      <c r="K12135" s="1" t="s">
        <v>48</v>
      </c>
      <c r="L12135" t="s">
        <v>278</v>
      </c>
      <c r="M12135" t="s">
        <v>49</v>
      </c>
      <c r="N12135">
        <v>1</v>
      </c>
      <c r="O12135" t="s">
        <v>233</v>
      </c>
      <c r="P12135">
        <v>0</v>
      </c>
      <c r="Q12135">
        <v>1</v>
      </c>
      <c r="R12135" t="s">
        <v>234</v>
      </c>
      <c r="S12135" t="s">
        <v>258</v>
      </c>
      <c r="T12135" t="s">
        <v>259</v>
      </c>
      <c r="U12135" t="s">
        <v>443</v>
      </c>
    </row>
    <row r="12136" spans="1:21" x14ac:dyDescent="0.35">
      <c r="A12136" s="2" t="s">
        <v>187</v>
      </c>
      <c r="B12136" s="1" t="s">
        <v>188</v>
      </c>
      <c r="C12136" t="s">
        <v>511</v>
      </c>
      <c r="D12136" s="1" t="s">
        <v>46</v>
      </c>
      <c r="E12136" s="1" t="s">
        <v>14</v>
      </c>
      <c r="F12136" s="1" t="s">
        <v>38</v>
      </c>
      <c r="G12136" s="1" t="s">
        <v>214</v>
      </c>
      <c r="H12136" t="s">
        <v>24</v>
      </c>
      <c r="I12136" s="1" t="s">
        <v>457</v>
      </c>
      <c r="J12136" t="s">
        <v>297</v>
      </c>
      <c r="K12136" s="1" t="s">
        <v>48</v>
      </c>
      <c r="L12136" t="s">
        <v>278</v>
      </c>
      <c r="M12136" t="s">
        <v>49</v>
      </c>
      <c r="N12136">
        <v>1</v>
      </c>
      <c r="O12136" t="s">
        <v>232</v>
      </c>
      <c r="P12136">
        <v>0</v>
      </c>
      <c r="Q12136">
        <v>1</v>
      </c>
      <c r="R12136" t="s">
        <v>234</v>
      </c>
      <c r="S12136" t="s">
        <v>258</v>
      </c>
      <c r="T12136" t="s">
        <v>259</v>
      </c>
      <c r="U12136" t="s">
        <v>443</v>
      </c>
    </row>
    <row r="12137" spans="1:21" x14ac:dyDescent="0.35">
      <c r="A12137" s="2" t="s">
        <v>187</v>
      </c>
      <c r="B12137" s="1" t="s">
        <v>188</v>
      </c>
      <c r="C12137" t="s">
        <v>511</v>
      </c>
      <c r="D12137" s="1" t="s">
        <v>46</v>
      </c>
      <c r="E12137" s="1" t="s">
        <v>14</v>
      </c>
      <c r="F12137" s="1" t="s">
        <v>38</v>
      </c>
      <c r="G12137" s="1" t="s">
        <v>214</v>
      </c>
      <c r="H12137" t="s">
        <v>24</v>
      </c>
      <c r="I12137" s="1" t="s">
        <v>432</v>
      </c>
      <c r="J12137" t="s">
        <v>72</v>
      </c>
      <c r="K12137" s="1" t="s">
        <v>48</v>
      </c>
      <c r="L12137" t="s">
        <v>278</v>
      </c>
      <c r="M12137" t="s">
        <v>49</v>
      </c>
      <c r="N12137">
        <v>1</v>
      </c>
      <c r="O12137" t="s">
        <v>233</v>
      </c>
      <c r="P12137">
        <v>0</v>
      </c>
      <c r="Q12137">
        <v>1</v>
      </c>
      <c r="R12137" t="s">
        <v>234</v>
      </c>
      <c r="S12137" t="s">
        <v>258</v>
      </c>
      <c r="T12137" t="s">
        <v>259</v>
      </c>
      <c r="U12137" t="s">
        <v>443</v>
      </c>
    </row>
    <row r="12138" spans="1:21" x14ac:dyDescent="0.35">
      <c r="A12138" s="2" t="s">
        <v>187</v>
      </c>
      <c r="B12138" s="1" t="s">
        <v>188</v>
      </c>
      <c r="C12138" t="s">
        <v>511</v>
      </c>
      <c r="D12138" s="1" t="s">
        <v>46</v>
      </c>
      <c r="E12138" s="1" t="s">
        <v>14</v>
      </c>
      <c r="F12138" s="1" t="s">
        <v>26</v>
      </c>
      <c r="G12138" s="1" t="s">
        <v>215</v>
      </c>
      <c r="H12138" t="s">
        <v>52</v>
      </c>
      <c r="I12138" s="1" t="s">
        <v>432</v>
      </c>
      <c r="J12138" t="s">
        <v>72</v>
      </c>
      <c r="K12138" s="1" t="s">
        <v>48</v>
      </c>
      <c r="L12138" t="s">
        <v>278</v>
      </c>
      <c r="M12138" t="s">
        <v>123</v>
      </c>
      <c r="N12138">
        <v>2</v>
      </c>
      <c r="O12138" t="s">
        <v>233</v>
      </c>
      <c r="P12138">
        <v>1</v>
      </c>
      <c r="Q12138">
        <v>1</v>
      </c>
      <c r="R12138" t="s">
        <v>234</v>
      </c>
      <c r="S12138" t="s">
        <v>258</v>
      </c>
      <c r="T12138" t="s">
        <v>259</v>
      </c>
      <c r="U12138" t="s">
        <v>443</v>
      </c>
    </row>
    <row r="12139" spans="1:21" x14ac:dyDescent="0.35">
      <c r="A12139" s="2" t="s">
        <v>187</v>
      </c>
      <c r="B12139" s="1" t="s">
        <v>188</v>
      </c>
      <c r="C12139" t="s">
        <v>511</v>
      </c>
      <c r="D12139" s="1" t="s">
        <v>46</v>
      </c>
      <c r="E12139" s="1" t="s">
        <v>14</v>
      </c>
      <c r="F12139" s="1" t="s">
        <v>26</v>
      </c>
      <c r="G12139" s="1" t="s">
        <v>215</v>
      </c>
      <c r="H12139" t="s">
        <v>52</v>
      </c>
      <c r="I12139" s="1" t="s">
        <v>433</v>
      </c>
      <c r="J12139" t="s">
        <v>72</v>
      </c>
      <c r="K12139" s="1" t="s">
        <v>48</v>
      </c>
      <c r="L12139" t="s">
        <v>278</v>
      </c>
      <c r="M12139" t="s">
        <v>123</v>
      </c>
      <c r="N12139">
        <v>1</v>
      </c>
      <c r="O12139" t="s">
        <v>233</v>
      </c>
      <c r="P12139">
        <v>0</v>
      </c>
      <c r="Q12139">
        <v>1</v>
      </c>
      <c r="R12139" t="s">
        <v>234</v>
      </c>
      <c r="S12139" t="s">
        <v>258</v>
      </c>
      <c r="T12139" t="s">
        <v>259</v>
      </c>
      <c r="U12139" t="s">
        <v>443</v>
      </c>
    </row>
    <row r="12140" spans="1:21" x14ac:dyDescent="0.35">
      <c r="A12140" s="2" t="s">
        <v>187</v>
      </c>
      <c r="B12140" s="1" t="s">
        <v>188</v>
      </c>
      <c r="C12140" t="s">
        <v>511</v>
      </c>
      <c r="D12140" s="1" t="s">
        <v>46</v>
      </c>
      <c r="E12140" s="1" t="s">
        <v>14</v>
      </c>
      <c r="F12140" s="1" t="s">
        <v>26</v>
      </c>
      <c r="G12140" s="1" t="s">
        <v>215</v>
      </c>
      <c r="H12140" t="s">
        <v>52</v>
      </c>
      <c r="I12140" s="1" t="s">
        <v>433</v>
      </c>
      <c r="J12140" t="s">
        <v>72</v>
      </c>
      <c r="K12140" s="1" t="s">
        <v>48</v>
      </c>
      <c r="L12140" t="s">
        <v>278</v>
      </c>
      <c r="M12140" t="s">
        <v>106</v>
      </c>
      <c r="N12140">
        <v>1</v>
      </c>
      <c r="O12140" t="s">
        <v>233</v>
      </c>
      <c r="P12140">
        <v>0</v>
      </c>
      <c r="Q12140">
        <v>1</v>
      </c>
      <c r="R12140" t="s">
        <v>234</v>
      </c>
      <c r="S12140" t="s">
        <v>258</v>
      </c>
      <c r="T12140" t="s">
        <v>259</v>
      </c>
      <c r="U12140" t="s">
        <v>443</v>
      </c>
    </row>
    <row r="12141" spans="1:21" x14ac:dyDescent="0.35">
      <c r="A12141" s="2" t="s">
        <v>187</v>
      </c>
      <c r="B12141" s="1" t="s">
        <v>188</v>
      </c>
      <c r="C12141" t="s">
        <v>511</v>
      </c>
      <c r="D12141" s="1" t="s">
        <v>46</v>
      </c>
      <c r="E12141" s="1" t="s">
        <v>14</v>
      </c>
      <c r="F12141" s="1" t="s">
        <v>26</v>
      </c>
      <c r="G12141" s="1" t="s">
        <v>215</v>
      </c>
      <c r="H12141" t="s">
        <v>16</v>
      </c>
      <c r="I12141" s="1" t="s">
        <v>457</v>
      </c>
      <c r="J12141" t="s">
        <v>297</v>
      </c>
      <c r="K12141" s="1" t="s">
        <v>48</v>
      </c>
      <c r="L12141" t="s">
        <v>278</v>
      </c>
      <c r="M12141" t="s">
        <v>123</v>
      </c>
      <c r="N12141">
        <v>1</v>
      </c>
      <c r="O12141" t="s">
        <v>232</v>
      </c>
      <c r="P12141">
        <v>0</v>
      </c>
      <c r="Q12141">
        <v>1</v>
      </c>
      <c r="R12141" t="s">
        <v>234</v>
      </c>
      <c r="S12141" t="s">
        <v>258</v>
      </c>
      <c r="T12141" t="s">
        <v>259</v>
      </c>
      <c r="U12141" t="s">
        <v>443</v>
      </c>
    </row>
    <row r="12142" spans="1:21" x14ac:dyDescent="0.35">
      <c r="A12142" s="2" t="s">
        <v>187</v>
      </c>
      <c r="B12142" s="1" t="s">
        <v>188</v>
      </c>
      <c r="C12142" t="s">
        <v>511</v>
      </c>
      <c r="D12142" s="1" t="s">
        <v>46</v>
      </c>
      <c r="E12142" s="1" t="s">
        <v>14</v>
      </c>
      <c r="F12142" s="1" t="s">
        <v>26</v>
      </c>
      <c r="G12142" s="1" t="s">
        <v>215</v>
      </c>
      <c r="H12142" t="s">
        <v>16</v>
      </c>
      <c r="I12142" s="1" t="s">
        <v>457</v>
      </c>
      <c r="J12142" t="s">
        <v>297</v>
      </c>
      <c r="K12142" s="1" t="s">
        <v>48</v>
      </c>
      <c r="L12142" t="s">
        <v>278</v>
      </c>
      <c r="M12142" t="s">
        <v>123</v>
      </c>
      <c r="N12142">
        <v>1</v>
      </c>
      <c r="O12142" t="s">
        <v>232</v>
      </c>
      <c r="P12142">
        <v>1</v>
      </c>
      <c r="Q12142">
        <v>1</v>
      </c>
      <c r="R12142" t="s">
        <v>234</v>
      </c>
      <c r="S12142" t="s">
        <v>258</v>
      </c>
      <c r="T12142" t="s">
        <v>259</v>
      </c>
      <c r="U12142" t="s">
        <v>443</v>
      </c>
    </row>
    <row r="12143" spans="1:21" x14ac:dyDescent="0.35">
      <c r="A12143" s="2" t="s">
        <v>187</v>
      </c>
      <c r="B12143" s="1" t="s">
        <v>188</v>
      </c>
      <c r="C12143" t="s">
        <v>511</v>
      </c>
      <c r="D12143" s="1" t="s">
        <v>46</v>
      </c>
      <c r="E12143" s="1" t="s">
        <v>14</v>
      </c>
      <c r="F12143" s="1" t="s">
        <v>26</v>
      </c>
      <c r="G12143" s="1" t="s">
        <v>215</v>
      </c>
      <c r="H12143" t="s">
        <v>16</v>
      </c>
      <c r="I12143" s="1" t="s">
        <v>457</v>
      </c>
      <c r="J12143" t="s">
        <v>297</v>
      </c>
      <c r="K12143" s="1" t="s">
        <v>48</v>
      </c>
      <c r="L12143" t="s">
        <v>278</v>
      </c>
      <c r="M12143" t="s">
        <v>106</v>
      </c>
      <c r="N12143">
        <v>1</v>
      </c>
      <c r="O12143" t="s">
        <v>232</v>
      </c>
      <c r="P12143">
        <v>1</v>
      </c>
      <c r="Q12143">
        <v>1</v>
      </c>
      <c r="R12143" t="s">
        <v>234</v>
      </c>
      <c r="S12143" t="s">
        <v>258</v>
      </c>
      <c r="T12143" t="s">
        <v>259</v>
      </c>
      <c r="U12143" t="s">
        <v>444</v>
      </c>
    </row>
    <row r="12144" spans="1:21" x14ac:dyDescent="0.35">
      <c r="A12144" s="2" t="s">
        <v>187</v>
      </c>
      <c r="B12144" s="1" t="s">
        <v>188</v>
      </c>
      <c r="C12144" t="s">
        <v>511</v>
      </c>
      <c r="D12144" s="1" t="s">
        <v>46</v>
      </c>
      <c r="E12144" s="1" t="s">
        <v>14</v>
      </c>
      <c r="F12144" s="1" t="s">
        <v>26</v>
      </c>
      <c r="G12144" s="1" t="s">
        <v>215</v>
      </c>
      <c r="H12144" t="s">
        <v>16</v>
      </c>
      <c r="I12144" s="1" t="s">
        <v>432</v>
      </c>
      <c r="J12144" t="s">
        <v>72</v>
      </c>
      <c r="K12144" s="1" t="s">
        <v>48</v>
      </c>
      <c r="L12144" t="s">
        <v>363</v>
      </c>
      <c r="M12144" t="s">
        <v>123</v>
      </c>
      <c r="N12144">
        <v>1</v>
      </c>
      <c r="O12144" t="s">
        <v>233</v>
      </c>
      <c r="P12144">
        <v>1</v>
      </c>
      <c r="Q12144">
        <v>1</v>
      </c>
      <c r="R12144" t="s">
        <v>234</v>
      </c>
      <c r="S12144" t="s">
        <v>258</v>
      </c>
      <c r="T12144" t="s">
        <v>259</v>
      </c>
      <c r="U12144" t="s">
        <v>443</v>
      </c>
    </row>
    <row r="12145" spans="1:21" x14ac:dyDescent="0.35">
      <c r="A12145" s="2" t="s">
        <v>187</v>
      </c>
      <c r="B12145" s="1" t="s">
        <v>188</v>
      </c>
      <c r="C12145" t="s">
        <v>511</v>
      </c>
      <c r="D12145" s="1" t="s">
        <v>46</v>
      </c>
      <c r="E12145" s="1" t="s">
        <v>14</v>
      </c>
      <c r="F12145" s="1" t="s">
        <v>26</v>
      </c>
      <c r="G12145" s="1" t="s">
        <v>215</v>
      </c>
      <c r="H12145" t="s">
        <v>16</v>
      </c>
      <c r="I12145" s="1" t="s">
        <v>492</v>
      </c>
      <c r="J12145" t="s">
        <v>17</v>
      </c>
      <c r="K12145" s="1" t="s">
        <v>48</v>
      </c>
      <c r="L12145" t="s">
        <v>278</v>
      </c>
      <c r="M12145" t="s">
        <v>148</v>
      </c>
      <c r="N12145">
        <v>1</v>
      </c>
      <c r="O12145" t="s">
        <v>417</v>
      </c>
      <c r="P12145">
        <v>0</v>
      </c>
      <c r="Q12145" t="s">
        <v>464</v>
      </c>
      <c r="R12145" t="s">
        <v>234</v>
      </c>
      <c r="S12145" t="s">
        <v>258</v>
      </c>
      <c r="T12145" t="s">
        <v>259</v>
      </c>
      <c r="U12145" t="s">
        <v>443</v>
      </c>
    </row>
    <row r="12146" spans="1:21" x14ac:dyDescent="0.35">
      <c r="A12146" s="2" t="s">
        <v>187</v>
      </c>
      <c r="B12146" s="1" t="s">
        <v>188</v>
      </c>
      <c r="C12146" t="s">
        <v>511</v>
      </c>
      <c r="D12146" s="1" t="s">
        <v>46</v>
      </c>
      <c r="E12146" s="1" t="s">
        <v>14</v>
      </c>
      <c r="F12146" s="1" t="s">
        <v>26</v>
      </c>
      <c r="G12146" s="1" t="s">
        <v>215</v>
      </c>
      <c r="H12146" t="s">
        <v>16</v>
      </c>
      <c r="I12146" s="1" t="s">
        <v>433</v>
      </c>
      <c r="J12146" t="s">
        <v>72</v>
      </c>
      <c r="K12146" s="1" t="s">
        <v>18</v>
      </c>
      <c r="L12146" t="s">
        <v>278</v>
      </c>
      <c r="M12146" t="s">
        <v>18</v>
      </c>
      <c r="N12146">
        <v>1</v>
      </c>
      <c r="O12146" t="s">
        <v>233</v>
      </c>
      <c r="P12146">
        <v>1</v>
      </c>
      <c r="Q12146">
        <v>1</v>
      </c>
      <c r="R12146" t="s">
        <v>234</v>
      </c>
      <c r="S12146" t="s">
        <v>258</v>
      </c>
      <c r="T12146" t="s">
        <v>259</v>
      </c>
      <c r="U12146" t="s">
        <v>443</v>
      </c>
    </row>
    <row r="12147" spans="1:21" x14ac:dyDescent="0.35">
      <c r="A12147" s="2" t="s">
        <v>187</v>
      </c>
      <c r="B12147" s="1" t="s">
        <v>188</v>
      </c>
      <c r="C12147" t="s">
        <v>511</v>
      </c>
      <c r="D12147" s="1" t="s">
        <v>46</v>
      </c>
      <c r="E12147" s="1" t="s">
        <v>14</v>
      </c>
      <c r="F12147" s="1" t="s">
        <v>26</v>
      </c>
      <c r="G12147" s="1" t="s">
        <v>215</v>
      </c>
      <c r="H12147" t="s">
        <v>27</v>
      </c>
      <c r="I12147" s="1" t="s">
        <v>457</v>
      </c>
      <c r="J12147" t="s">
        <v>297</v>
      </c>
      <c r="K12147" s="1" t="s">
        <v>48</v>
      </c>
      <c r="L12147" t="s">
        <v>278</v>
      </c>
      <c r="M12147" t="s">
        <v>49</v>
      </c>
      <c r="N12147">
        <v>2</v>
      </c>
      <c r="O12147" t="s">
        <v>232</v>
      </c>
      <c r="P12147">
        <v>0</v>
      </c>
      <c r="Q12147">
        <v>1</v>
      </c>
      <c r="R12147" t="s">
        <v>234</v>
      </c>
      <c r="S12147" t="s">
        <v>258</v>
      </c>
      <c r="T12147" t="s">
        <v>259</v>
      </c>
      <c r="U12147" t="s">
        <v>443</v>
      </c>
    </row>
    <row r="12148" spans="1:21" x14ac:dyDescent="0.35">
      <c r="A12148" s="2" t="s">
        <v>187</v>
      </c>
      <c r="B12148" s="1" t="s">
        <v>188</v>
      </c>
      <c r="C12148" t="s">
        <v>511</v>
      </c>
      <c r="D12148" s="1" t="s">
        <v>46</v>
      </c>
      <c r="E12148" s="1" t="s">
        <v>14</v>
      </c>
      <c r="F12148" s="1" t="s">
        <v>26</v>
      </c>
      <c r="G12148" s="1" t="s">
        <v>215</v>
      </c>
      <c r="H12148" t="s">
        <v>27</v>
      </c>
      <c r="I12148" s="1" t="s">
        <v>432</v>
      </c>
      <c r="J12148" t="s">
        <v>72</v>
      </c>
      <c r="K12148" s="1" t="s">
        <v>48</v>
      </c>
      <c r="L12148" t="s">
        <v>278</v>
      </c>
      <c r="M12148" t="s">
        <v>49</v>
      </c>
      <c r="N12148">
        <v>2</v>
      </c>
      <c r="O12148" t="s">
        <v>233</v>
      </c>
      <c r="P12148">
        <v>0</v>
      </c>
      <c r="Q12148">
        <v>1</v>
      </c>
      <c r="R12148" t="s">
        <v>234</v>
      </c>
      <c r="S12148" t="s">
        <v>258</v>
      </c>
      <c r="T12148" t="s">
        <v>259</v>
      </c>
      <c r="U12148" t="s">
        <v>443</v>
      </c>
    </row>
    <row r="12149" spans="1:21" x14ac:dyDescent="0.35">
      <c r="A12149" s="2" t="s">
        <v>187</v>
      </c>
      <c r="B12149" s="1" t="s">
        <v>188</v>
      </c>
      <c r="C12149" t="s">
        <v>511</v>
      </c>
      <c r="D12149" s="1" t="s">
        <v>46</v>
      </c>
      <c r="E12149" s="1" t="s">
        <v>14</v>
      </c>
      <c r="F12149" s="1" t="s">
        <v>26</v>
      </c>
      <c r="G12149" s="1" t="s">
        <v>215</v>
      </c>
      <c r="H12149" t="s">
        <v>27</v>
      </c>
      <c r="I12149" s="1" t="s">
        <v>491</v>
      </c>
      <c r="J12149" t="s">
        <v>17</v>
      </c>
      <c r="K12149" s="1" t="s">
        <v>48</v>
      </c>
      <c r="L12149" t="s">
        <v>363</v>
      </c>
      <c r="M12149" t="s">
        <v>49</v>
      </c>
      <c r="N12149">
        <v>1</v>
      </c>
      <c r="O12149" t="s">
        <v>232</v>
      </c>
      <c r="P12149">
        <v>0</v>
      </c>
      <c r="Q12149">
        <v>1</v>
      </c>
      <c r="R12149" t="s">
        <v>234</v>
      </c>
      <c r="S12149" t="s">
        <v>258</v>
      </c>
      <c r="T12149" t="s">
        <v>259</v>
      </c>
      <c r="U12149" t="s">
        <v>444</v>
      </c>
    </row>
    <row r="12150" spans="1:21" x14ac:dyDescent="0.35">
      <c r="A12150" s="2" t="s">
        <v>187</v>
      </c>
      <c r="B12150" s="1" t="s">
        <v>188</v>
      </c>
      <c r="C12150" t="s">
        <v>511</v>
      </c>
      <c r="D12150" s="1" t="s">
        <v>46</v>
      </c>
      <c r="E12150" s="1" t="s">
        <v>14</v>
      </c>
      <c r="F12150" s="1" t="s">
        <v>26</v>
      </c>
      <c r="G12150" s="1" t="s">
        <v>215</v>
      </c>
      <c r="H12150" t="s">
        <v>30</v>
      </c>
      <c r="I12150" s="1" t="s">
        <v>457</v>
      </c>
      <c r="J12150" t="s">
        <v>297</v>
      </c>
      <c r="K12150" s="1" t="s">
        <v>48</v>
      </c>
      <c r="L12150" t="s">
        <v>278</v>
      </c>
      <c r="M12150" t="s">
        <v>105</v>
      </c>
      <c r="N12150">
        <v>1</v>
      </c>
      <c r="O12150" t="s">
        <v>232</v>
      </c>
      <c r="P12150">
        <v>0</v>
      </c>
      <c r="Q12150">
        <v>1</v>
      </c>
      <c r="R12150" t="s">
        <v>234</v>
      </c>
      <c r="S12150" t="s">
        <v>258</v>
      </c>
      <c r="T12150" t="s">
        <v>259</v>
      </c>
      <c r="U12150" t="s">
        <v>443</v>
      </c>
    </row>
    <row r="12151" spans="1:21" x14ac:dyDescent="0.35">
      <c r="A12151" s="2" t="s">
        <v>187</v>
      </c>
      <c r="B12151" s="1" t="s">
        <v>188</v>
      </c>
      <c r="C12151" t="s">
        <v>511</v>
      </c>
      <c r="D12151" s="1" t="s">
        <v>46</v>
      </c>
      <c r="E12151" s="1" t="s">
        <v>14</v>
      </c>
      <c r="F12151" s="1" t="s">
        <v>26</v>
      </c>
      <c r="G12151" s="1" t="s">
        <v>215</v>
      </c>
      <c r="H12151" t="s">
        <v>30</v>
      </c>
      <c r="I12151" s="1" t="s">
        <v>457</v>
      </c>
      <c r="J12151" t="s">
        <v>297</v>
      </c>
      <c r="K12151" s="1" t="s">
        <v>48</v>
      </c>
      <c r="L12151" t="s">
        <v>278</v>
      </c>
      <c r="M12151" t="s">
        <v>49</v>
      </c>
      <c r="N12151">
        <v>2</v>
      </c>
      <c r="O12151" t="s">
        <v>232</v>
      </c>
      <c r="P12151">
        <v>0</v>
      </c>
      <c r="Q12151">
        <v>1</v>
      </c>
      <c r="R12151" t="s">
        <v>234</v>
      </c>
      <c r="S12151" t="s">
        <v>258</v>
      </c>
      <c r="T12151" t="s">
        <v>259</v>
      </c>
      <c r="U12151" t="s">
        <v>443</v>
      </c>
    </row>
    <row r="12152" spans="1:21" x14ac:dyDescent="0.35">
      <c r="A12152" s="2" t="s">
        <v>187</v>
      </c>
      <c r="B12152" s="1" t="s">
        <v>188</v>
      </c>
      <c r="C12152" t="s">
        <v>511</v>
      </c>
      <c r="D12152" s="1" t="s">
        <v>46</v>
      </c>
      <c r="E12152" s="1" t="s">
        <v>14</v>
      </c>
      <c r="F12152" s="1" t="s">
        <v>26</v>
      </c>
      <c r="G12152" s="1" t="s">
        <v>215</v>
      </c>
      <c r="H12152" t="s">
        <v>30</v>
      </c>
      <c r="I12152" s="1" t="s">
        <v>432</v>
      </c>
      <c r="J12152" t="s">
        <v>72</v>
      </c>
      <c r="K12152" s="1" t="s">
        <v>48</v>
      </c>
      <c r="L12152" t="s">
        <v>278</v>
      </c>
      <c r="M12152" t="s">
        <v>105</v>
      </c>
      <c r="N12152">
        <v>1</v>
      </c>
      <c r="O12152" t="s">
        <v>233</v>
      </c>
      <c r="P12152">
        <v>0</v>
      </c>
      <c r="Q12152">
        <v>1</v>
      </c>
      <c r="R12152" t="s">
        <v>234</v>
      </c>
      <c r="S12152" t="s">
        <v>258</v>
      </c>
      <c r="T12152" t="s">
        <v>259</v>
      </c>
      <c r="U12152" t="s">
        <v>443</v>
      </c>
    </row>
    <row r="12153" spans="1:21" x14ac:dyDescent="0.35">
      <c r="A12153" s="2" t="s">
        <v>187</v>
      </c>
      <c r="B12153" s="1" t="s">
        <v>188</v>
      </c>
      <c r="C12153" t="s">
        <v>511</v>
      </c>
      <c r="D12153" s="1" t="s">
        <v>46</v>
      </c>
      <c r="E12153" s="1" t="s">
        <v>14</v>
      </c>
      <c r="F12153" s="1" t="s">
        <v>26</v>
      </c>
      <c r="G12153" s="1" t="s">
        <v>215</v>
      </c>
      <c r="H12153" t="s">
        <v>30</v>
      </c>
      <c r="I12153" s="1" t="s">
        <v>432</v>
      </c>
      <c r="J12153" t="s">
        <v>72</v>
      </c>
      <c r="K12153" s="1" t="s">
        <v>48</v>
      </c>
      <c r="L12153" t="s">
        <v>278</v>
      </c>
      <c r="M12153" t="s">
        <v>49</v>
      </c>
      <c r="N12153">
        <v>1</v>
      </c>
      <c r="O12153" t="s">
        <v>233</v>
      </c>
      <c r="P12153">
        <v>0</v>
      </c>
      <c r="Q12153">
        <v>1</v>
      </c>
      <c r="R12153" t="s">
        <v>234</v>
      </c>
      <c r="S12153" t="s">
        <v>258</v>
      </c>
      <c r="T12153" t="s">
        <v>259</v>
      </c>
      <c r="U12153" t="s">
        <v>443</v>
      </c>
    </row>
    <row r="12154" spans="1:21" x14ac:dyDescent="0.35">
      <c r="A12154" s="2" t="s">
        <v>187</v>
      </c>
      <c r="B12154" s="1" t="s">
        <v>188</v>
      </c>
      <c r="C12154" t="s">
        <v>511</v>
      </c>
      <c r="D12154" s="1" t="s">
        <v>46</v>
      </c>
      <c r="E12154" s="1" t="s">
        <v>14</v>
      </c>
      <c r="F12154" s="1" t="s">
        <v>26</v>
      </c>
      <c r="G12154" s="1" t="s">
        <v>215</v>
      </c>
      <c r="H12154" t="s">
        <v>74</v>
      </c>
      <c r="I12154" s="1" t="s">
        <v>457</v>
      </c>
      <c r="J12154" t="s">
        <v>297</v>
      </c>
      <c r="K12154" s="1" t="s">
        <v>48</v>
      </c>
      <c r="L12154" t="s">
        <v>278</v>
      </c>
      <c r="M12154" t="s">
        <v>49</v>
      </c>
      <c r="N12154">
        <v>1</v>
      </c>
      <c r="O12154" t="s">
        <v>232</v>
      </c>
      <c r="P12154">
        <v>1</v>
      </c>
      <c r="Q12154">
        <v>1</v>
      </c>
      <c r="R12154" t="s">
        <v>234</v>
      </c>
      <c r="S12154" t="s">
        <v>258</v>
      </c>
      <c r="T12154" t="s">
        <v>259</v>
      </c>
      <c r="U12154" t="s">
        <v>443</v>
      </c>
    </row>
    <row r="12155" spans="1:21" x14ac:dyDescent="0.35">
      <c r="A12155" s="2" t="s">
        <v>187</v>
      </c>
      <c r="B12155" s="1" t="s">
        <v>188</v>
      </c>
      <c r="C12155" t="s">
        <v>511</v>
      </c>
      <c r="D12155" s="1" t="s">
        <v>46</v>
      </c>
      <c r="E12155" s="1" t="s">
        <v>14</v>
      </c>
      <c r="F12155" s="1" t="s">
        <v>26</v>
      </c>
      <c r="G12155" s="1" t="s">
        <v>215</v>
      </c>
      <c r="H12155" t="s">
        <v>74</v>
      </c>
      <c r="I12155" s="1" t="s">
        <v>432</v>
      </c>
      <c r="J12155" t="s">
        <v>72</v>
      </c>
      <c r="K12155" s="1" t="s">
        <v>48</v>
      </c>
      <c r="L12155" t="s">
        <v>278</v>
      </c>
      <c r="M12155" t="s">
        <v>49</v>
      </c>
      <c r="N12155">
        <v>1</v>
      </c>
      <c r="O12155" t="s">
        <v>233</v>
      </c>
      <c r="P12155">
        <v>1</v>
      </c>
      <c r="Q12155">
        <v>1</v>
      </c>
      <c r="R12155" t="s">
        <v>234</v>
      </c>
      <c r="S12155" t="s">
        <v>258</v>
      </c>
      <c r="T12155" t="s">
        <v>259</v>
      </c>
      <c r="U12155" t="s">
        <v>443</v>
      </c>
    </row>
    <row r="12156" spans="1:21" x14ac:dyDescent="0.35">
      <c r="A12156" s="2" t="s">
        <v>187</v>
      </c>
      <c r="B12156" s="1" t="s">
        <v>188</v>
      </c>
      <c r="C12156" t="s">
        <v>511</v>
      </c>
      <c r="D12156" s="1" t="s">
        <v>46</v>
      </c>
      <c r="E12156" s="1" t="s">
        <v>14</v>
      </c>
      <c r="F12156" s="1" t="s">
        <v>26</v>
      </c>
      <c r="G12156" s="1" t="s">
        <v>215</v>
      </c>
      <c r="H12156" t="s">
        <v>74</v>
      </c>
      <c r="I12156" s="1" t="s">
        <v>432</v>
      </c>
      <c r="J12156" t="s">
        <v>72</v>
      </c>
      <c r="K12156" s="1" t="s">
        <v>48</v>
      </c>
      <c r="L12156" t="s">
        <v>363</v>
      </c>
      <c r="M12156" t="s">
        <v>49</v>
      </c>
      <c r="N12156">
        <v>1</v>
      </c>
      <c r="O12156" t="s">
        <v>233</v>
      </c>
      <c r="P12156">
        <v>0</v>
      </c>
      <c r="Q12156">
        <v>1</v>
      </c>
      <c r="R12156" t="s">
        <v>234</v>
      </c>
      <c r="S12156" t="s">
        <v>258</v>
      </c>
      <c r="T12156" t="s">
        <v>259</v>
      </c>
      <c r="U12156" t="s">
        <v>443</v>
      </c>
    </row>
    <row r="12157" spans="1:21" x14ac:dyDescent="0.35">
      <c r="A12157" s="2" t="s">
        <v>187</v>
      </c>
      <c r="B12157" s="1" t="s">
        <v>188</v>
      </c>
      <c r="C12157" t="s">
        <v>511</v>
      </c>
      <c r="D12157" s="1" t="s">
        <v>46</v>
      </c>
      <c r="E12157" s="1" t="s">
        <v>14</v>
      </c>
      <c r="F12157" s="1" t="s">
        <v>26</v>
      </c>
      <c r="G12157" s="1" t="s">
        <v>215</v>
      </c>
      <c r="H12157" t="s">
        <v>74</v>
      </c>
      <c r="I12157" s="1" t="s">
        <v>491</v>
      </c>
      <c r="J12157" t="s">
        <v>17</v>
      </c>
      <c r="K12157" s="1" t="s">
        <v>48</v>
      </c>
      <c r="L12157" t="s">
        <v>363</v>
      </c>
      <c r="M12157" t="s">
        <v>103</v>
      </c>
      <c r="N12157">
        <v>1</v>
      </c>
      <c r="O12157" t="s">
        <v>232</v>
      </c>
      <c r="P12157">
        <v>0</v>
      </c>
      <c r="Q12157">
        <v>1</v>
      </c>
      <c r="R12157" t="s">
        <v>234</v>
      </c>
      <c r="S12157" t="s">
        <v>258</v>
      </c>
      <c r="T12157" t="s">
        <v>259</v>
      </c>
      <c r="U12157" t="s">
        <v>443</v>
      </c>
    </row>
    <row r="12158" spans="1:21" x14ac:dyDescent="0.35">
      <c r="A12158" s="2" t="s">
        <v>187</v>
      </c>
      <c r="B12158" s="1" t="s">
        <v>188</v>
      </c>
      <c r="C12158" t="s">
        <v>511</v>
      </c>
      <c r="D12158" s="1" t="s">
        <v>46</v>
      </c>
      <c r="E12158" s="1" t="s">
        <v>14</v>
      </c>
      <c r="F12158" s="1" t="s">
        <v>26</v>
      </c>
      <c r="G12158" s="1" t="s">
        <v>215</v>
      </c>
      <c r="H12158" t="s">
        <v>47</v>
      </c>
      <c r="I12158" s="1" t="s">
        <v>433</v>
      </c>
      <c r="J12158" t="s">
        <v>72</v>
      </c>
      <c r="K12158" s="1" t="s">
        <v>48</v>
      </c>
      <c r="L12158" t="s">
        <v>363</v>
      </c>
      <c r="M12158" t="s">
        <v>123</v>
      </c>
      <c r="N12158">
        <v>1</v>
      </c>
      <c r="O12158" t="s">
        <v>233</v>
      </c>
      <c r="P12158">
        <v>0</v>
      </c>
      <c r="Q12158">
        <v>1</v>
      </c>
      <c r="R12158" t="s">
        <v>234</v>
      </c>
      <c r="S12158" t="s">
        <v>258</v>
      </c>
      <c r="T12158" t="s">
        <v>259</v>
      </c>
      <c r="U12158" t="s">
        <v>444</v>
      </c>
    </row>
    <row r="12159" spans="1:21" x14ac:dyDescent="0.35">
      <c r="A12159" s="2" t="s">
        <v>187</v>
      </c>
      <c r="B12159" s="1" t="s">
        <v>188</v>
      </c>
      <c r="C12159" t="s">
        <v>511</v>
      </c>
      <c r="D12159" s="1" t="s">
        <v>46</v>
      </c>
      <c r="E12159" s="1" t="s">
        <v>14</v>
      </c>
      <c r="F12159" s="1" t="s">
        <v>15</v>
      </c>
      <c r="G12159" s="1" t="s">
        <v>215</v>
      </c>
      <c r="H12159" t="s">
        <v>52</v>
      </c>
      <c r="I12159" s="1" t="s">
        <v>432</v>
      </c>
      <c r="J12159" t="s">
        <v>72</v>
      </c>
      <c r="K12159" s="1" t="s">
        <v>48</v>
      </c>
      <c r="L12159" t="s">
        <v>278</v>
      </c>
      <c r="M12159" t="s">
        <v>123</v>
      </c>
      <c r="N12159">
        <v>2</v>
      </c>
      <c r="O12159" t="s">
        <v>233</v>
      </c>
      <c r="P12159">
        <v>0</v>
      </c>
      <c r="Q12159">
        <v>1</v>
      </c>
      <c r="R12159" t="s">
        <v>234</v>
      </c>
      <c r="S12159" t="s">
        <v>258</v>
      </c>
      <c r="T12159" t="s">
        <v>259</v>
      </c>
      <c r="U12159" t="s">
        <v>443</v>
      </c>
    </row>
    <row r="12160" spans="1:21" x14ac:dyDescent="0.35">
      <c r="A12160" s="2" t="s">
        <v>187</v>
      </c>
      <c r="B12160" s="1" t="s">
        <v>188</v>
      </c>
      <c r="C12160" t="s">
        <v>511</v>
      </c>
      <c r="D12160" s="1" t="s">
        <v>46</v>
      </c>
      <c r="E12160" s="1" t="s">
        <v>14</v>
      </c>
      <c r="F12160" s="1" t="s">
        <v>15</v>
      </c>
      <c r="G12160" s="1" t="s">
        <v>215</v>
      </c>
      <c r="H12160" t="s">
        <v>52</v>
      </c>
      <c r="I12160" s="1" t="s">
        <v>433</v>
      </c>
      <c r="J12160" t="s">
        <v>72</v>
      </c>
      <c r="K12160" s="1" t="s">
        <v>48</v>
      </c>
      <c r="L12160" t="s">
        <v>278</v>
      </c>
      <c r="M12160" t="s">
        <v>123</v>
      </c>
      <c r="N12160">
        <v>2</v>
      </c>
      <c r="O12160" t="s">
        <v>233</v>
      </c>
      <c r="P12160">
        <v>0</v>
      </c>
      <c r="Q12160">
        <v>1</v>
      </c>
      <c r="R12160" t="s">
        <v>234</v>
      </c>
      <c r="S12160" t="s">
        <v>258</v>
      </c>
      <c r="T12160" t="s">
        <v>259</v>
      </c>
      <c r="U12160" t="s">
        <v>443</v>
      </c>
    </row>
    <row r="12161" spans="1:21" x14ac:dyDescent="0.35">
      <c r="A12161" s="2" t="s">
        <v>187</v>
      </c>
      <c r="B12161" s="1" t="s">
        <v>188</v>
      </c>
      <c r="C12161" t="s">
        <v>511</v>
      </c>
      <c r="D12161" s="1" t="s">
        <v>46</v>
      </c>
      <c r="E12161" s="1" t="s">
        <v>14</v>
      </c>
      <c r="F12161" s="1" t="s">
        <v>15</v>
      </c>
      <c r="G12161" s="1" t="s">
        <v>215</v>
      </c>
      <c r="H12161" t="s">
        <v>16</v>
      </c>
      <c r="I12161" s="1" t="s">
        <v>457</v>
      </c>
      <c r="J12161" t="s">
        <v>297</v>
      </c>
      <c r="K12161" s="1" t="s">
        <v>48</v>
      </c>
      <c r="L12161" t="s">
        <v>278</v>
      </c>
      <c r="M12161" t="s">
        <v>123</v>
      </c>
      <c r="N12161">
        <v>1</v>
      </c>
      <c r="O12161" t="s">
        <v>232</v>
      </c>
      <c r="P12161">
        <v>0</v>
      </c>
      <c r="Q12161">
        <v>1</v>
      </c>
      <c r="R12161" t="s">
        <v>234</v>
      </c>
      <c r="S12161" t="s">
        <v>258</v>
      </c>
      <c r="T12161" t="s">
        <v>259</v>
      </c>
      <c r="U12161" t="s">
        <v>443</v>
      </c>
    </row>
    <row r="12162" spans="1:21" x14ac:dyDescent="0.35">
      <c r="A12162" s="2" t="s">
        <v>187</v>
      </c>
      <c r="B12162" s="1" t="s">
        <v>188</v>
      </c>
      <c r="C12162" t="s">
        <v>511</v>
      </c>
      <c r="D12162" s="1" t="s">
        <v>46</v>
      </c>
      <c r="E12162" s="1" t="s">
        <v>14</v>
      </c>
      <c r="F12162" s="1" t="s">
        <v>15</v>
      </c>
      <c r="G12162" s="1" t="s">
        <v>215</v>
      </c>
      <c r="H12162" t="s">
        <v>16</v>
      </c>
      <c r="I12162" s="1" t="s">
        <v>457</v>
      </c>
      <c r="J12162" t="s">
        <v>297</v>
      </c>
      <c r="K12162" s="1" t="s">
        <v>48</v>
      </c>
      <c r="L12162" t="s">
        <v>278</v>
      </c>
      <c r="M12162" t="s">
        <v>106</v>
      </c>
      <c r="N12162">
        <v>1</v>
      </c>
      <c r="O12162" t="s">
        <v>232</v>
      </c>
      <c r="P12162">
        <v>0</v>
      </c>
      <c r="Q12162">
        <v>1</v>
      </c>
      <c r="R12162" t="s">
        <v>234</v>
      </c>
      <c r="S12162" t="s">
        <v>258</v>
      </c>
      <c r="T12162" t="s">
        <v>259</v>
      </c>
      <c r="U12162" t="s">
        <v>443</v>
      </c>
    </row>
    <row r="12163" spans="1:21" x14ac:dyDescent="0.35">
      <c r="A12163" s="2" t="s">
        <v>187</v>
      </c>
      <c r="B12163" s="1" t="s">
        <v>188</v>
      </c>
      <c r="C12163" t="s">
        <v>511</v>
      </c>
      <c r="D12163" s="1" t="s">
        <v>46</v>
      </c>
      <c r="E12163" s="1" t="s">
        <v>14</v>
      </c>
      <c r="F12163" s="1" t="s">
        <v>15</v>
      </c>
      <c r="G12163" s="1" t="s">
        <v>215</v>
      </c>
      <c r="H12163" t="s">
        <v>20</v>
      </c>
      <c r="I12163" s="1" t="s">
        <v>457</v>
      </c>
      <c r="J12163" t="s">
        <v>297</v>
      </c>
      <c r="K12163" s="1" t="s">
        <v>48</v>
      </c>
      <c r="L12163" t="s">
        <v>278</v>
      </c>
      <c r="M12163" t="s">
        <v>49</v>
      </c>
      <c r="N12163">
        <v>1</v>
      </c>
      <c r="O12163" t="s">
        <v>232</v>
      </c>
      <c r="P12163">
        <v>0</v>
      </c>
      <c r="Q12163">
        <v>1</v>
      </c>
      <c r="R12163" t="s">
        <v>234</v>
      </c>
      <c r="S12163" t="s">
        <v>258</v>
      </c>
      <c r="T12163" t="s">
        <v>259</v>
      </c>
      <c r="U12163" t="s">
        <v>443</v>
      </c>
    </row>
    <row r="12164" spans="1:21" x14ac:dyDescent="0.35">
      <c r="A12164" s="2" t="s">
        <v>187</v>
      </c>
      <c r="B12164" s="1" t="s">
        <v>188</v>
      </c>
      <c r="C12164" t="s">
        <v>511</v>
      </c>
      <c r="D12164" s="1" t="s">
        <v>46</v>
      </c>
      <c r="E12164" s="1" t="s">
        <v>14</v>
      </c>
      <c r="F12164" s="1" t="s">
        <v>15</v>
      </c>
      <c r="G12164" s="1" t="s">
        <v>215</v>
      </c>
      <c r="H12164" t="s">
        <v>20</v>
      </c>
      <c r="I12164" s="1" t="s">
        <v>457</v>
      </c>
      <c r="J12164" t="s">
        <v>297</v>
      </c>
      <c r="K12164" s="1" t="s">
        <v>48</v>
      </c>
      <c r="L12164" t="s">
        <v>278</v>
      </c>
      <c r="M12164" t="s">
        <v>49</v>
      </c>
      <c r="N12164">
        <v>1</v>
      </c>
      <c r="O12164" t="s">
        <v>232</v>
      </c>
      <c r="P12164">
        <v>1</v>
      </c>
      <c r="Q12164">
        <v>1</v>
      </c>
      <c r="R12164" t="s">
        <v>234</v>
      </c>
      <c r="S12164" t="s">
        <v>258</v>
      </c>
      <c r="T12164" t="s">
        <v>259</v>
      </c>
      <c r="U12164" t="s">
        <v>443</v>
      </c>
    </row>
    <row r="12165" spans="1:21" x14ac:dyDescent="0.35">
      <c r="A12165" s="2" t="s">
        <v>187</v>
      </c>
      <c r="B12165" s="1" t="s">
        <v>188</v>
      </c>
      <c r="C12165" t="s">
        <v>511</v>
      </c>
      <c r="D12165" s="1" t="s">
        <v>46</v>
      </c>
      <c r="E12165" s="1" t="s">
        <v>14</v>
      </c>
      <c r="F12165" s="1" t="s">
        <v>15</v>
      </c>
      <c r="G12165" s="1" t="s">
        <v>215</v>
      </c>
      <c r="H12165" t="s">
        <v>20</v>
      </c>
      <c r="I12165" s="1" t="s">
        <v>432</v>
      </c>
      <c r="J12165" t="s">
        <v>72</v>
      </c>
      <c r="K12165" s="1" t="s">
        <v>48</v>
      </c>
      <c r="L12165" t="s">
        <v>278</v>
      </c>
      <c r="M12165" t="s">
        <v>49</v>
      </c>
      <c r="N12165">
        <v>1</v>
      </c>
      <c r="O12165" t="s">
        <v>233</v>
      </c>
      <c r="P12165">
        <v>0</v>
      </c>
      <c r="Q12165">
        <v>1</v>
      </c>
      <c r="R12165" t="s">
        <v>234</v>
      </c>
      <c r="S12165" t="s">
        <v>258</v>
      </c>
      <c r="T12165" t="s">
        <v>259</v>
      </c>
      <c r="U12165" t="s">
        <v>443</v>
      </c>
    </row>
    <row r="12166" spans="1:21" x14ac:dyDescent="0.35">
      <c r="A12166" s="2" t="s">
        <v>187</v>
      </c>
      <c r="B12166" s="1" t="s">
        <v>188</v>
      </c>
      <c r="C12166" t="s">
        <v>511</v>
      </c>
      <c r="D12166" s="1" t="s">
        <v>46</v>
      </c>
      <c r="E12166" s="1" t="s">
        <v>14</v>
      </c>
      <c r="F12166" s="1" t="s">
        <v>15</v>
      </c>
      <c r="G12166" s="1" t="s">
        <v>215</v>
      </c>
      <c r="H12166" t="s">
        <v>20</v>
      </c>
      <c r="I12166" s="1" t="s">
        <v>432</v>
      </c>
      <c r="J12166" t="s">
        <v>72</v>
      </c>
      <c r="K12166" s="1" t="s">
        <v>48</v>
      </c>
      <c r="L12166" t="s">
        <v>278</v>
      </c>
      <c r="M12166" t="s">
        <v>49</v>
      </c>
      <c r="N12166">
        <v>1</v>
      </c>
      <c r="O12166" t="s">
        <v>233</v>
      </c>
      <c r="P12166">
        <v>1</v>
      </c>
      <c r="Q12166">
        <v>1</v>
      </c>
      <c r="R12166" t="s">
        <v>234</v>
      </c>
      <c r="S12166" t="s">
        <v>258</v>
      </c>
      <c r="T12166" t="s">
        <v>259</v>
      </c>
      <c r="U12166" t="s">
        <v>443</v>
      </c>
    </row>
    <row r="12167" spans="1:21" x14ac:dyDescent="0.35">
      <c r="A12167" s="2" t="s">
        <v>187</v>
      </c>
      <c r="B12167" s="1" t="s">
        <v>188</v>
      </c>
      <c r="C12167" t="s">
        <v>511</v>
      </c>
      <c r="D12167" s="1" t="s">
        <v>46</v>
      </c>
      <c r="E12167" s="1" t="s">
        <v>14</v>
      </c>
      <c r="F12167" s="1" t="s">
        <v>15</v>
      </c>
      <c r="G12167" s="1" t="s">
        <v>215</v>
      </c>
      <c r="H12167" t="s">
        <v>20</v>
      </c>
      <c r="I12167" s="1" t="s">
        <v>492</v>
      </c>
      <c r="J12167" t="s">
        <v>17</v>
      </c>
      <c r="K12167" s="1" t="s">
        <v>48</v>
      </c>
      <c r="L12167" t="s">
        <v>363</v>
      </c>
      <c r="M12167" t="s">
        <v>51</v>
      </c>
      <c r="N12167">
        <v>1</v>
      </c>
      <c r="O12167" t="s">
        <v>417</v>
      </c>
      <c r="P12167">
        <v>1</v>
      </c>
      <c r="Q12167" t="s">
        <v>464</v>
      </c>
      <c r="R12167" t="s">
        <v>234</v>
      </c>
      <c r="S12167" t="s">
        <v>258</v>
      </c>
      <c r="T12167" t="s">
        <v>259</v>
      </c>
      <c r="U12167" t="s">
        <v>443</v>
      </c>
    </row>
    <row r="12168" spans="1:21" x14ac:dyDescent="0.35">
      <c r="A12168" s="2" t="s">
        <v>187</v>
      </c>
      <c r="B12168" s="1" t="s">
        <v>188</v>
      </c>
      <c r="C12168" t="s">
        <v>511</v>
      </c>
      <c r="D12168" s="1" t="s">
        <v>46</v>
      </c>
      <c r="E12168" s="1" t="s">
        <v>14</v>
      </c>
      <c r="F12168" s="1" t="s">
        <v>15</v>
      </c>
      <c r="G12168" s="1" t="s">
        <v>215</v>
      </c>
      <c r="H12168" t="s">
        <v>27</v>
      </c>
      <c r="I12168" s="1" t="s">
        <v>457</v>
      </c>
      <c r="J12168" t="s">
        <v>297</v>
      </c>
      <c r="K12168" s="1" t="s">
        <v>48</v>
      </c>
      <c r="L12168" t="s">
        <v>278</v>
      </c>
      <c r="M12168" t="s">
        <v>49</v>
      </c>
      <c r="N12168">
        <v>1</v>
      </c>
      <c r="O12168" t="s">
        <v>232</v>
      </c>
      <c r="P12168">
        <v>0</v>
      </c>
      <c r="Q12168">
        <v>1</v>
      </c>
      <c r="R12168" t="s">
        <v>234</v>
      </c>
      <c r="S12168" t="s">
        <v>258</v>
      </c>
      <c r="T12168" t="s">
        <v>259</v>
      </c>
      <c r="U12168" t="s">
        <v>444</v>
      </c>
    </row>
    <row r="12169" spans="1:21" x14ac:dyDescent="0.35">
      <c r="A12169" s="2" t="s">
        <v>187</v>
      </c>
      <c r="B12169" s="1" t="s">
        <v>188</v>
      </c>
      <c r="C12169" t="s">
        <v>511</v>
      </c>
      <c r="D12169" s="1" t="s">
        <v>46</v>
      </c>
      <c r="E12169" s="1" t="s">
        <v>14</v>
      </c>
      <c r="F12169" s="1" t="s">
        <v>15</v>
      </c>
      <c r="G12169" s="1" t="s">
        <v>215</v>
      </c>
      <c r="H12169" t="s">
        <v>27</v>
      </c>
      <c r="I12169" s="1" t="s">
        <v>432</v>
      </c>
      <c r="J12169" t="s">
        <v>72</v>
      </c>
      <c r="K12169" s="1" t="s">
        <v>48</v>
      </c>
      <c r="L12169" t="s">
        <v>278</v>
      </c>
      <c r="M12169" t="s">
        <v>103</v>
      </c>
      <c r="N12169">
        <v>1</v>
      </c>
      <c r="O12169" t="s">
        <v>233</v>
      </c>
      <c r="P12169">
        <v>0</v>
      </c>
      <c r="Q12169">
        <v>1</v>
      </c>
      <c r="R12169" t="s">
        <v>234</v>
      </c>
      <c r="S12169" t="s">
        <v>258</v>
      </c>
      <c r="T12169" t="s">
        <v>259</v>
      </c>
      <c r="U12169" t="s">
        <v>443</v>
      </c>
    </row>
    <row r="12170" spans="1:21" x14ac:dyDescent="0.35">
      <c r="A12170" s="2" t="s">
        <v>187</v>
      </c>
      <c r="B12170" s="1" t="s">
        <v>188</v>
      </c>
      <c r="C12170" t="s">
        <v>511</v>
      </c>
      <c r="D12170" s="1" t="s">
        <v>46</v>
      </c>
      <c r="E12170" s="1" t="s">
        <v>14</v>
      </c>
      <c r="F12170" s="1" t="s">
        <v>15</v>
      </c>
      <c r="G12170" s="1" t="s">
        <v>215</v>
      </c>
      <c r="H12170" t="s">
        <v>27</v>
      </c>
      <c r="I12170" s="1" t="s">
        <v>432</v>
      </c>
      <c r="J12170" t="s">
        <v>72</v>
      </c>
      <c r="K12170" s="1" t="s">
        <v>48</v>
      </c>
      <c r="L12170" t="s">
        <v>278</v>
      </c>
      <c r="M12170" t="s">
        <v>49</v>
      </c>
      <c r="N12170">
        <v>1</v>
      </c>
      <c r="O12170" t="s">
        <v>233</v>
      </c>
      <c r="P12170">
        <v>0</v>
      </c>
      <c r="Q12170">
        <v>1</v>
      </c>
      <c r="R12170" t="s">
        <v>234</v>
      </c>
      <c r="S12170" t="s">
        <v>258</v>
      </c>
      <c r="T12170" t="s">
        <v>259</v>
      </c>
      <c r="U12170" t="s">
        <v>444</v>
      </c>
    </row>
    <row r="12171" spans="1:21" x14ac:dyDescent="0.35">
      <c r="A12171" s="2" t="s">
        <v>187</v>
      </c>
      <c r="B12171" s="1" t="s">
        <v>188</v>
      </c>
      <c r="C12171" t="s">
        <v>511</v>
      </c>
      <c r="D12171" s="1" t="s">
        <v>46</v>
      </c>
      <c r="E12171" s="1" t="s">
        <v>14</v>
      </c>
      <c r="F12171" s="1" t="s">
        <v>15</v>
      </c>
      <c r="G12171" s="1" t="s">
        <v>215</v>
      </c>
      <c r="H12171" t="s">
        <v>27</v>
      </c>
      <c r="I12171" s="1" t="s">
        <v>492</v>
      </c>
      <c r="J12171" t="s">
        <v>17</v>
      </c>
      <c r="K12171" s="1" t="s">
        <v>48</v>
      </c>
      <c r="L12171" t="s">
        <v>363</v>
      </c>
      <c r="M12171" t="s">
        <v>148</v>
      </c>
      <c r="N12171">
        <v>1</v>
      </c>
      <c r="O12171" t="s">
        <v>417</v>
      </c>
      <c r="P12171">
        <v>1</v>
      </c>
      <c r="Q12171" t="s">
        <v>464</v>
      </c>
      <c r="R12171" t="s">
        <v>234</v>
      </c>
      <c r="S12171" t="s">
        <v>258</v>
      </c>
      <c r="T12171" t="s">
        <v>259</v>
      </c>
      <c r="U12171" t="s">
        <v>443</v>
      </c>
    </row>
    <row r="12172" spans="1:21" x14ac:dyDescent="0.35">
      <c r="A12172" s="2" t="s">
        <v>187</v>
      </c>
      <c r="B12172" s="1" t="s">
        <v>188</v>
      </c>
      <c r="C12172" t="s">
        <v>511</v>
      </c>
      <c r="D12172" s="1" t="s">
        <v>46</v>
      </c>
      <c r="E12172" s="1" t="s">
        <v>14</v>
      </c>
      <c r="F12172" s="1" t="s">
        <v>15</v>
      </c>
      <c r="G12172" s="1" t="s">
        <v>215</v>
      </c>
      <c r="H12172" t="s">
        <v>30</v>
      </c>
      <c r="I12172" s="1" t="s">
        <v>457</v>
      </c>
      <c r="J12172" t="s">
        <v>297</v>
      </c>
      <c r="K12172" s="1" t="s">
        <v>48</v>
      </c>
      <c r="L12172" t="s">
        <v>278</v>
      </c>
      <c r="M12172" t="s">
        <v>105</v>
      </c>
      <c r="N12172">
        <v>1</v>
      </c>
      <c r="O12172" t="s">
        <v>232</v>
      </c>
      <c r="P12172">
        <v>0</v>
      </c>
      <c r="Q12172">
        <v>1</v>
      </c>
      <c r="R12172" t="s">
        <v>234</v>
      </c>
      <c r="S12172" t="s">
        <v>258</v>
      </c>
      <c r="T12172" t="s">
        <v>259</v>
      </c>
      <c r="U12172" t="s">
        <v>443</v>
      </c>
    </row>
    <row r="12173" spans="1:21" x14ac:dyDescent="0.35">
      <c r="A12173" s="2" t="s">
        <v>187</v>
      </c>
      <c r="B12173" s="1" t="s">
        <v>188</v>
      </c>
      <c r="C12173" t="s">
        <v>511</v>
      </c>
      <c r="D12173" s="1" t="s">
        <v>46</v>
      </c>
      <c r="E12173" s="1" t="s">
        <v>14</v>
      </c>
      <c r="F12173" s="1" t="s">
        <v>15</v>
      </c>
      <c r="G12173" s="1" t="s">
        <v>215</v>
      </c>
      <c r="H12173" t="s">
        <v>30</v>
      </c>
      <c r="I12173" s="1" t="s">
        <v>491</v>
      </c>
      <c r="J12173" t="s">
        <v>17</v>
      </c>
      <c r="K12173" s="1" t="s">
        <v>48</v>
      </c>
      <c r="L12173" t="s">
        <v>363</v>
      </c>
      <c r="M12173" t="s">
        <v>160</v>
      </c>
      <c r="N12173">
        <v>1</v>
      </c>
      <c r="O12173" t="s">
        <v>232</v>
      </c>
      <c r="P12173">
        <v>0</v>
      </c>
      <c r="Q12173">
        <v>1</v>
      </c>
      <c r="R12173" t="s">
        <v>234</v>
      </c>
      <c r="S12173" t="s">
        <v>258</v>
      </c>
      <c r="T12173" t="s">
        <v>259</v>
      </c>
      <c r="U12173" t="s">
        <v>443</v>
      </c>
    </row>
    <row r="12174" spans="1:21" x14ac:dyDescent="0.35">
      <c r="A12174" s="2" t="s">
        <v>187</v>
      </c>
      <c r="B12174" s="1" t="s">
        <v>188</v>
      </c>
      <c r="C12174" t="s">
        <v>511</v>
      </c>
      <c r="D12174" s="1" t="s">
        <v>46</v>
      </c>
      <c r="E12174" s="1" t="s">
        <v>14</v>
      </c>
      <c r="F12174" s="1" t="s">
        <v>15</v>
      </c>
      <c r="G12174" s="1" t="s">
        <v>215</v>
      </c>
      <c r="H12174" t="s">
        <v>36</v>
      </c>
      <c r="I12174" s="1" t="s">
        <v>457</v>
      </c>
      <c r="J12174" t="s">
        <v>297</v>
      </c>
      <c r="K12174" s="1" t="s">
        <v>48</v>
      </c>
      <c r="L12174" t="s">
        <v>363</v>
      </c>
      <c r="M12174" t="s">
        <v>105</v>
      </c>
      <c r="N12174">
        <v>1</v>
      </c>
      <c r="O12174" t="s">
        <v>232</v>
      </c>
      <c r="P12174">
        <v>0</v>
      </c>
      <c r="Q12174">
        <v>1</v>
      </c>
      <c r="R12174" t="s">
        <v>234</v>
      </c>
      <c r="S12174" t="s">
        <v>258</v>
      </c>
      <c r="T12174" t="s">
        <v>259</v>
      </c>
      <c r="U12174" t="s">
        <v>443</v>
      </c>
    </row>
    <row r="12175" spans="1:21" x14ac:dyDescent="0.35">
      <c r="A12175" s="2" t="s">
        <v>187</v>
      </c>
      <c r="B12175" s="1" t="s">
        <v>188</v>
      </c>
      <c r="C12175" t="s">
        <v>511</v>
      </c>
      <c r="D12175" s="1" t="s">
        <v>46</v>
      </c>
      <c r="E12175" s="1" t="s">
        <v>14</v>
      </c>
      <c r="F12175" s="1" t="s">
        <v>15</v>
      </c>
      <c r="G12175" s="1" t="s">
        <v>215</v>
      </c>
      <c r="H12175" t="s">
        <v>36</v>
      </c>
      <c r="I12175" s="1" t="s">
        <v>492</v>
      </c>
      <c r="J12175" t="s">
        <v>17</v>
      </c>
      <c r="K12175" s="1" t="s">
        <v>48</v>
      </c>
      <c r="L12175" t="s">
        <v>363</v>
      </c>
      <c r="M12175" t="s">
        <v>148</v>
      </c>
      <c r="N12175">
        <v>1</v>
      </c>
      <c r="O12175" t="s">
        <v>417</v>
      </c>
      <c r="P12175">
        <v>0</v>
      </c>
      <c r="Q12175" t="s">
        <v>464</v>
      </c>
      <c r="R12175" t="s">
        <v>234</v>
      </c>
      <c r="S12175" t="s">
        <v>258</v>
      </c>
      <c r="T12175" t="s">
        <v>259</v>
      </c>
      <c r="U12175" t="s">
        <v>443</v>
      </c>
    </row>
    <row r="12176" spans="1:21" x14ac:dyDescent="0.35">
      <c r="A12176" s="2" t="s">
        <v>187</v>
      </c>
      <c r="B12176" s="1" t="s">
        <v>188</v>
      </c>
      <c r="C12176" t="s">
        <v>511</v>
      </c>
      <c r="D12176" s="1" t="s">
        <v>46</v>
      </c>
      <c r="E12176" s="1" t="s">
        <v>14</v>
      </c>
      <c r="F12176" s="1" t="s">
        <v>15</v>
      </c>
      <c r="G12176" s="1" t="s">
        <v>215</v>
      </c>
      <c r="H12176" t="s">
        <v>36</v>
      </c>
      <c r="I12176" s="1" t="s">
        <v>491</v>
      </c>
      <c r="J12176" t="s">
        <v>17</v>
      </c>
      <c r="K12176" s="1" t="s">
        <v>48</v>
      </c>
      <c r="L12176" t="s">
        <v>363</v>
      </c>
      <c r="M12176" t="s">
        <v>49</v>
      </c>
      <c r="N12176">
        <v>1</v>
      </c>
      <c r="O12176" t="s">
        <v>232</v>
      </c>
      <c r="P12176">
        <v>0</v>
      </c>
      <c r="Q12176">
        <v>1</v>
      </c>
      <c r="R12176" t="s">
        <v>234</v>
      </c>
      <c r="S12176" t="s">
        <v>258</v>
      </c>
      <c r="T12176" t="s">
        <v>259</v>
      </c>
      <c r="U12176" t="s">
        <v>443</v>
      </c>
    </row>
    <row r="12177" spans="1:21" x14ac:dyDescent="0.35">
      <c r="A12177" s="2" t="s">
        <v>187</v>
      </c>
      <c r="B12177" s="1" t="s">
        <v>188</v>
      </c>
      <c r="C12177" t="s">
        <v>511</v>
      </c>
      <c r="D12177" s="1" t="s">
        <v>46</v>
      </c>
      <c r="E12177" s="1" t="s">
        <v>14</v>
      </c>
      <c r="F12177" s="1" t="s">
        <v>15</v>
      </c>
      <c r="G12177" s="1" t="s">
        <v>215</v>
      </c>
      <c r="H12177" t="s">
        <v>24</v>
      </c>
      <c r="I12177" s="1" t="s">
        <v>432</v>
      </c>
      <c r="J12177" t="s">
        <v>72</v>
      </c>
      <c r="K12177" s="1" t="s">
        <v>48</v>
      </c>
      <c r="L12177" t="s">
        <v>278</v>
      </c>
      <c r="M12177" t="s">
        <v>106</v>
      </c>
      <c r="N12177">
        <v>1</v>
      </c>
      <c r="O12177" t="s">
        <v>233</v>
      </c>
      <c r="P12177">
        <v>0</v>
      </c>
      <c r="Q12177">
        <v>1</v>
      </c>
      <c r="R12177" t="s">
        <v>234</v>
      </c>
      <c r="S12177" t="s">
        <v>258</v>
      </c>
      <c r="T12177" t="s">
        <v>259</v>
      </c>
      <c r="U12177" t="s">
        <v>443</v>
      </c>
    </row>
    <row r="12178" spans="1:21" x14ac:dyDescent="0.35">
      <c r="A12178" s="2" t="s">
        <v>187</v>
      </c>
      <c r="B12178" s="1" t="s">
        <v>188</v>
      </c>
      <c r="C12178" t="s">
        <v>511</v>
      </c>
      <c r="D12178" s="1" t="s">
        <v>46</v>
      </c>
      <c r="E12178" s="1" t="s">
        <v>14</v>
      </c>
      <c r="F12178" s="1" t="s">
        <v>15</v>
      </c>
      <c r="G12178" s="1" t="s">
        <v>215</v>
      </c>
      <c r="H12178" t="s">
        <v>24</v>
      </c>
      <c r="I12178" s="1" t="s">
        <v>491</v>
      </c>
      <c r="J12178" t="s">
        <v>17</v>
      </c>
      <c r="K12178" s="1" t="s">
        <v>48</v>
      </c>
      <c r="L12178" t="s">
        <v>363</v>
      </c>
      <c r="M12178" t="s">
        <v>103</v>
      </c>
      <c r="N12178">
        <v>1</v>
      </c>
      <c r="O12178" t="s">
        <v>232</v>
      </c>
      <c r="P12178">
        <v>0</v>
      </c>
      <c r="Q12178">
        <v>1</v>
      </c>
      <c r="R12178" t="s">
        <v>234</v>
      </c>
      <c r="S12178" t="s">
        <v>258</v>
      </c>
      <c r="T12178" t="s">
        <v>259</v>
      </c>
      <c r="U12178" t="s">
        <v>443</v>
      </c>
    </row>
    <row r="12179" spans="1:21" x14ac:dyDescent="0.35">
      <c r="A12179" s="2" t="s">
        <v>187</v>
      </c>
      <c r="B12179" s="1" t="s">
        <v>188</v>
      </c>
      <c r="C12179" t="s">
        <v>511</v>
      </c>
      <c r="D12179" s="1" t="s">
        <v>46</v>
      </c>
      <c r="E12179" s="1" t="s">
        <v>14</v>
      </c>
      <c r="F12179" s="1" t="s">
        <v>15</v>
      </c>
      <c r="G12179" s="1" t="s">
        <v>215</v>
      </c>
      <c r="H12179" t="s">
        <v>24</v>
      </c>
      <c r="I12179" s="1" t="s">
        <v>491</v>
      </c>
      <c r="J12179" t="s">
        <v>17</v>
      </c>
      <c r="K12179" s="1" t="s">
        <v>48</v>
      </c>
      <c r="L12179" t="s">
        <v>363</v>
      </c>
      <c r="M12179" t="s">
        <v>49</v>
      </c>
      <c r="N12179">
        <v>1</v>
      </c>
      <c r="O12179" t="s">
        <v>232</v>
      </c>
      <c r="P12179">
        <v>0</v>
      </c>
      <c r="Q12179">
        <v>1</v>
      </c>
      <c r="R12179" t="s">
        <v>234</v>
      </c>
      <c r="S12179" t="s">
        <v>258</v>
      </c>
      <c r="T12179" t="s">
        <v>259</v>
      </c>
      <c r="U12179" t="s">
        <v>443</v>
      </c>
    </row>
    <row r="12180" spans="1:21" x14ac:dyDescent="0.35">
      <c r="A12180" s="2" t="s">
        <v>187</v>
      </c>
      <c r="B12180" s="1" t="s">
        <v>188</v>
      </c>
      <c r="C12180" t="s">
        <v>511</v>
      </c>
      <c r="D12180" s="1" t="s">
        <v>46</v>
      </c>
      <c r="E12180" s="1" t="s">
        <v>25</v>
      </c>
      <c r="F12180" s="1" t="s">
        <v>33</v>
      </c>
      <c r="G12180" s="1" t="s">
        <v>214</v>
      </c>
      <c r="H12180" t="s">
        <v>20</v>
      </c>
      <c r="I12180" s="1" t="s">
        <v>433</v>
      </c>
      <c r="J12180" t="s">
        <v>72</v>
      </c>
      <c r="K12180" s="1" t="s">
        <v>48</v>
      </c>
      <c r="L12180" t="s">
        <v>278</v>
      </c>
      <c r="M12180" t="s">
        <v>123</v>
      </c>
      <c r="N12180">
        <v>1</v>
      </c>
      <c r="O12180" t="s">
        <v>233</v>
      </c>
      <c r="P12180">
        <v>0</v>
      </c>
      <c r="Q12180">
        <v>1</v>
      </c>
      <c r="R12180" t="s">
        <v>234</v>
      </c>
      <c r="S12180" t="s">
        <v>258</v>
      </c>
      <c r="T12180" t="s">
        <v>259</v>
      </c>
      <c r="U12180" t="s">
        <v>443</v>
      </c>
    </row>
    <row r="12181" spans="1:21" x14ac:dyDescent="0.35">
      <c r="A12181" s="2" t="s">
        <v>187</v>
      </c>
      <c r="B12181" s="1" t="s">
        <v>188</v>
      </c>
      <c r="C12181" t="s">
        <v>511</v>
      </c>
      <c r="D12181" s="1" t="s">
        <v>46</v>
      </c>
      <c r="E12181" s="1" t="s">
        <v>25</v>
      </c>
      <c r="F12181" s="1" t="s">
        <v>33</v>
      </c>
      <c r="G12181" s="1" t="s">
        <v>214</v>
      </c>
      <c r="H12181" t="s">
        <v>20</v>
      </c>
      <c r="I12181" s="1" t="s">
        <v>433</v>
      </c>
      <c r="J12181" t="s">
        <v>72</v>
      </c>
      <c r="K12181" s="1" t="s">
        <v>48</v>
      </c>
      <c r="L12181" t="s">
        <v>278</v>
      </c>
      <c r="M12181" t="s">
        <v>123</v>
      </c>
      <c r="N12181">
        <v>1</v>
      </c>
      <c r="O12181" t="s">
        <v>233</v>
      </c>
      <c r="P12181">
        <v>0</v>
      </c>
      <c r="Q12181">
        <v>1</v>
      </c>
      <c r="R12181" t="s">
        <v>234</v>
      </c>
      <c r="S12181" t="s">
        <v>271</v>
      </c>
      <c r="T12181" t="s">
        <v>259</v>
      </c>
      <c r="U12181" t="s">
        <v>443</v>
      </c>
    </row>
    <row r="12182" spans="1:21" x14ac:dyDescent="0.35">
      <c r="A12182" s="2" t="s">
        <v>187</v>
      </c>
      <c r="B12182" s="1" t="s">
        <v>188</v>
      </c>
      <c r="C12182" t="s">
        <v>511</v>
      </c>
      <c r="D12182" s="1" t="s">
        <v>46</v>
      </c>
      <c r="E12182" s="1" t="s">
        <v>25</v>
      </c>
      <c r="F12182" s="1" t="s">
        <v>26</v>
      </c>
      <c r="G12182" s="1" t="s">
        <v>215</v>
      </c>
      <c r="H12182" t="s">
        <v>52</v>
      </c>
      <c r="I12182" s="1" t="s">
        <v>457</v>
      </c>
      <c r="J12182" t="s">
        <v>297</v>
      </c>
      <c r="K12182" s="1" t="s">
        <v>48</v>
      </c>
      <c r="L12182" t="s">
        <v>278</v>
      </c>
      <c r="M12182" t="s">
        <v>123</v>
      </c>
      <c r="N12182">
        <v>1</v>
      </c>
      <c r="O12182" t="s">
        <v>232</v>
      </c>
      <c r="P12182">
        <v>0</v>
      </c>
      <c r="Q12182">
        <v>1</v>
      </c>
      <c r="R12182" t="s">
        <v>234</v>
      </c>
      <c r="S12182" t="s">
        <v>258</v>
      </c>
      <c r="T12182" t="s">
        <v>259</v>
      </c>
      <c r="U12182" t="s">
        <v>443</v>
      </c>
    </row>
    <row r="12183" spans="1:21" x14ac:dyDescent="0.35">
      <c r="A12183" s="2" t="s">
        <v>187</v>
      </c>
      <c r="B12183" s="1" t="s">
        <v>188</v>
      </c>
      <c r="C12183" t="s">
        <v>511</v>
      </c>
      <c r="D12183" s="1" t="s">
        <v>46</v>
      </c>
      <c r="E12183" s="1" t="s">
        <v>25</v>
      </c>
      <c r="F12183" s="1" t="s">
        <v>26</v>
      </c>
      <c r="G12183" s="1" t="s">
        <v>215</v>
      </c>
      <c r="H12183" t="s">
        <v>16</v>
      </c>
      <c r="I12183" s="1" t="s">
        <v>433</v>
      </c>
      <c r="J12183" t="s">
        <v>72</v>
      </c>
      <c r="K12183" s="1" t="s">
        <v>48</v>
      </c>
      <c r="L12183" t="s">
        <v>278</v>
      </c>
      <c r="M12183" t="s">
        <v>123</v>
      </c>
      <c r="N12183">
        <v>1</v>
      </c>
      <c r="O12183" t="s">
        <v>233</v>
      </c>
      <c r="P12183">
        <v>0</v>
      </c>
      <c r="Q12183">
        <v>1</v>
      </c>
      <c r="R12183" t="s">
        <v>234</v>
      </c>
      <c r="S12183" t="s">
        <v>258</v>
      </c>
      <c r="T12183" t="s">
        <v>259</v>
      </c>
      <c r="U12183" t="s">
        <v>443</v>
      </c>
    </row>
    <row r="12184" spans="1:21" x14ac:dyDescent="0.35">
      <c r="A12184" s="2" t="s">
        <v>187</v>
      </c>
      <c r="B12184" s="1" t="s">
        <v>188</v>
      </c>
      <c r="C12184" t="s">
        <v>511</v>
      </c>
      <c r="D12184" s="1" t="s">
        <v>46</v>
      </c>
      <c r="E12184" s="1" t="s">
        <v>25</v>
      </c>
      <c r="F12184" s="1" t="s">
        <v>26</v>
      </c>
      <c r="G12184" s="1" t="s">
        <v>215</v>
      </c>
      <c r="H12184" t="s">
        <v>20</v>
      </c>
      <c r="I12184" s="1" t="s">
        <v>457</v>
      </c>
      <c r="J12184" t="s">
        <v>297</v>
      </c>
      <c r="K12184" s="1" t="s">
        <v>48</v>
      </c>
      <c r="L12184" t="s">
        <v>278</v>
      </c>
      <c r="M12184" t="s">
        <v>123</v>
      </c>
      <c r="N12184">
        <v>1</v>
      </c>
      <c r="O12184" t="s">
        <v>232</v>
      </c>
      <c r="P12184">
        <v>1</v>
      </c>
      <c r="Q12184">
        <v>1</v>
      </c>
      <c r="R12184" t="s">
        <v>234</v>
      </c>
      <c r="S12184" t="s">
        <v>271</v>
      </c>
      <c r="T12184" t="s">
        <v>259</v>
      </c>
      <c r="U12184" t="s">
        <v>443</v>
      </c>
    </row>
    <row r="12185" spans="1:21" x14ac:dyDescent="0.35">
      <c r="A12185" s="2" t="s">
        <v>187</v>
      </c>
      <c r="B12185" s="1" t="s">
        <v>188</v>
      </c>
      <c r="C12185" t="s">
        <v>511</v>
      </c>
      <c r="D12185" s="1" t="s">
        <v>46</v>
      </c>
      <c r="E12185" s="1" t="s">
        <v>25</v>
      </c>
      <c r="F12185" s="1" t="s">
        <v>26</v>
      </c>
      <c r="G12185" s="1" t="s">
        <v>215</v>
      </c>
      <c r="H12185" t="s">
        <v>27</v>
      </c>
      <c r="I12185" s="1" t="s">
        <v>432</v>
      </c>
      <c r="J12185" t="s">
        <v>72</v>
      </c>
      <c r="K12185" s="1" t="s">
        <v>48</v>
      </c>
      <c r="L12185" t="s">
        <v>363</v>
      </c>
      <c r="M12185" t="s">
        <v>123</v>
      </c>
      <c r="N12185">
        <v>1</v>
      </c>
      <c r="O12185" t="s">
        <v>233</v>
      </c>
      <c r="P12185">
        <v>1</v>
      </c>
      <c r="Q12185">
        <v>1</v>
      </c>
      <c r="R12185" t="s">
        <v>234</v>
      </c>
      <c r="S12185" t="s">
        <v>258</v>
      </c>
      <c r="T12185" t="s">
        <v>259</v>
      </c>
      <c r="U12185" t="s">
        <v>443</v>
      </c>
    </row>
    <row r="12186" spans="1:21" x14ac:dyDescent="0.35">
      <c r="A12186" s="2" t="s">
        <v>187</v>
      </c>
      <c r="B12186" s="1" t="s">
        <v>188</v>
      </c>
      <c r="C12186" t="s">
        <v>511</v>
      </c>
      <c r="D12186" s="1" t="s">
        <v>46</v>
      </c>
      <c r="E12186" s="1" t="s">
        <v>25</v>
      </c>
      <c r="F12186" s="1" t="s">
        <v>26</v>
      </c>
      <c r="G12186" s="1" t="s">
        <v>215</v>
      </c>
      <c r="H12186" t="s">
        <v>30</v>
      </c>
      <c r="I12186" s="1" t="s">
        <v>457</v>
      </c>
      <c r="J12186" t="s">
        <v>297</v>
      </c>
      <c r="K12186" s="1" t="s">
        <v>48</v>
      </c>
      <c r="L12186" t="s">
        <v>278</v>
      </c>
      <c r="M12186" t="s">
        <v>123</v>
      </c>
      <c r="N12186">
        <v>1</v>
      </c>
      <c r="O12186" t="s">
        <v>232</v>
      </c>
      <c r="P12186">
        <v>0</v>
      </c>
      <c r="Q12186">
        <v>1</v>
      </c>
      <c r="R12186" t="s">
        <v>234</v>
      </c>
      <c r="S12186" t="s">
        <v>258</v>
      </c>
      <c r="T12186" t="s">
        <v>259</v>
      </c>
      <c r="U12186" t="s">
        <v>443</v>
      </c>
    </row>
    <row r="12187" spans="1:21" x14ac:dyDescent="0.35">
      <c r="A12187" s="2" t="s">
        <v>187</v>
      </c>
      <c r="B12187" s="1" t="s">
        <v>188</v>
      </c>
      <c r="C12187" t="s">
        <v>511</v>
      </c>
      <c r="D12187" s="1" t="s">
        <v>46</v>
      </c>
      <c r="E12187" s="1" t="s">
        <v>25</v>
      </c>
      <c r="F12187" s="1" t="s">
        <v>26</v>
      </c>
      <c r="G12187" s="1" t="s">
        <v>215</v>
      </c>
      <c r="H12187" t="s">
        <v>36</v>
      </c>
      <c r="I12187" s="1" t="s">
        <v>432</v>
      </c>
      <c r="J12187" t="s">
        <v>72</v>
      </c>
      <c r="K12187" s="1" t="s">
        <v>48</v>
      </c>
      <c r="L12187" t="s">
        <v>278</v>
      </c>
      <c r="M12187" t="s">
        <v>123</v>
      </c>
      <c r="N12187">
        <v>1</v>
      </c>
      <c r="O12187" t="s">
        <v>233</v>
      </c>
      <c r="P12187">
        <v>1</v>
      </c>
      <c r="Q12187">
        <v>1</v>
      </c>
      <c r="R12187" t="s">
        <v>234</v>
      </c>
      <c r="S12187" t="s">
        <v>258</v>
      </c>
      <c r="T12187" t="s">
        <v>259</v>
      </c>
      <c r="U12187" t="s">
        <v>444</v>
      </c>
    </row>
    <row r="12188" spans="1:21" x14ac:dyDescent="0.35">
      <c r="A12188" s="2" t="s">
        <v>187</v>
      </c>
      <c r="B12188" s="1" t="s">
        <v>188</v>
      </c>
      <c r="C12188" t="s">
        <v>511</v>
      </c>
      <c r="D12188" s="1" t="s">
        <v>46</v>
      </c>
      <c r="E12188" s="1" t="s">
        <v>25</v>
      </c>
      <c r="F12188" s="1" t="s">
        <v>15</v>
      </c>
      <c r="G12188" s="1" t="s">
        <v>215</v>
      </c>
      <c r="H12188" t="s">
        <v>52</v>
      </c>
      <c r="I12188" s="1" t="s">
        <v>432</v>
      </c>
      <c r="J12188" t="s">
        <v>72</v>
      </c>
      <c r="K12188" s="1" t="s">
        <v>48</v>
      </c>
      <c r="L12188" t="s">
        <v>278</v>
      </c>
      <c r="M12188" t="s">
        <v>123</v>
      </c>
      <c r="N12188">
        <v>1</v>
      </c>
      <c r="O12188" t="s">
        <v>233</v>
      </c>
      <c r="P12188">
        <v>1</v>
      </c>
      <c r="Q12188">
        <v>1</v>
      </c>
      <c r="R12188" t="s">
        <v>234</v>
      </c>
      <c r="S12188" t="s">
        <v>258</v>
      </c>
      <c r="T12188" t="s">
        <v>259</v>
      </c>
      <c r="U12188" t="s">
        <v>443</v>
      </c>
    </row>
    <row r="12189" spans="1:21" x14ac:dyDescent="0.35">
      <c r="A12189" s="2" t="s">
        <v>187</v>
      </c>
      <c r="B12189" s="1" t="s">
        <v>188</v>
      </c>
      <c r="C12189" t="s">
        <v>511</v>
      </c>
      <c r="D12189" s="1" t="s">
        <v>46</v>
      </c>
      <c r="E12189" s="1" t="s">
        <v>25</v>
      </c>
      <c r="F12189" s="1" t="s">
        <v>15</v>
      </c>
      <c r="G12189" s="1" t="s">
        <v>215</v>
      </c>
      <c r="H12189" t="s">
        <v>16</v>
      </c>
      <c r="I12189" s="1" t="s">
        <v>433</v>
      </c>
      <c r="J12189" t="s">
        <v>72</v>
      </c>
      <c r="K12189" s="1" t="s">
        <v>48</v>
      </c>
      <c r="L12189" t="s">
        <v>278</v>
      </c>
      <c r="M12189" t="s">
        <v>123</v>
      </c>
      <c r="N12189">
        <v>1</v>
      </c>
      <c r="O12189" t="s">
        <v>233</v>
      </c>
      <c r="P12189">
        <v>0</v>
      </c>
      <c r="Q12189">
        <v>1</v>
      </c>
      <c r="R12189" t="s">
        <v>234</v>
      </c>
      <c r="S12189" t="s">
        <v>258</v>
      </c>
      <c r="T12189" t="s">
        <v>259</v>
      </c>
      <c r="U12189" t="s">
        <v>443</v>
      </c>
    </row>
    <row r="12190" spans="1:21" x14ac:dyDescent="0.35">
      <c r="A12190" s="2" t="s">
        <v>187</v>
      </c>
      <c r="B12190" s="1" t="s">
        <v>188</v>
      </c>
      <c r="C12190" t="s">
        <v>511</v>
      </c>
      <c r="D12190" s="1" t="s">
        <v>46</v>
      </c>
      <c r="E12190" s="1" t="s">
        <v>25</v>
      </c>
      <c r="F12190" s="1" t="s">
        <v>15</v>
      </c>
      <c r="G12190" s="1" t="s">
        <v>215</v>
      </c>
      <c r="H12190" t="s">
        <v>27</v>
      </c>
      <c r="I12190" s="1" t="s">
        <v>457</v>
      </c>
      <c r="J12190" t="s">
        <v>297</v>
      </c>
      <c r="K12190" s="1" t="s">
        <v>48</v>
      </c>
      <c r="L12190" t="s">
        <v>278</v>
      </c>
      <c r="M12190" t="s">
        <v>123</v>
      </c>
      <c r="N12190">
        <v>1</v>
      </c>
      <c r="O12190" t="s">
        <v>232</v>
      </c>
      <c r="P12190">
        <v>0</v>
      </c>
      <c r="Q12190">
        <v>1</v>
      </c>
      <c r="R12190" t="s">
        <v>234</v>
      </c>
      <c r="S12190" t="s">
        <v>271</v>
      </c>
      <c r="T12190" t="s">
        <v>259</v>
      </c>
      <c r="U12190" t="s">
        <v>444</v>
      </c>
    </row>
    <row r="12191" spans="1:21" x14ac:dyDescent="0.35">
      <c r="A12191" s="2" t="s">
        <v>187</v>
      </c>
      <c r="B12191" s="1" t="s">
        <v>188</v>
      </c>
      <c r="C12191" t="s">
        <v>511</v>
      </c>
      <c r="D12191" s="1" t="s">
        <v>46</v>
      </c>
      <c r="E12191" s="1" t="s">
        <v>25</v>
      </c>
      <c r="F12191" s="1" t="s">
        <v>15</v>
      </c>
      <c r="G12191" s="1" t="s">
        <v>215</v>
      </c>
      <c r="H12191" t="s">
        <v>27</v>
      </c>
      <c r="I12191" s="1" t="s">
        <v>433</v>
      </c>
      <c r="J12191" t="s">
        <v>72</v>
      </c>
      <c r="K12191" s="1" t="s">
        <v>48</v>
      </c>
      <c r="L12191" t="s">
        <v>278</v>
      </c>
      <c r="M12191" t="s">
        <v>123</v>
      </c>
      <c r="N12191">
        <v>1</v>
      </c>
      <c r="O12191" t="s">
        <v>233</v>
      </c>
      <c r="P12191">
        <v>0</v>
      </c>
      <c r="Q12191">
        <v>1</v>
      </c>
      <c r="R12191" t="s">
        <v>234</v>
      </c>
      <c r="S12191" t="s">
        <v>258</v>
      </c>
      <c r="T12191" t="s">
        <v>259</v>
      </c>
      <c r="U12191" t="s">
        <v>443</v>
      </c>
    </row>
    <row r="12192" spans="1:21" x14ac:dyDescent="0.35">
      <c r="A12192" s="2" t="s">
        <v>187</v>
      </c>
      <c r="B12192" s="1" t="s">
        <v>188</v>
      </c>
      <c r="C12192" t="s">
        <v>511</v>
      </c>
      <c r="D12192" s="1" t="s">
        <v>46</v>
      </c>
      <c r="E12192" s="1" t="s">
        <v>25</v>
      </c>
      <c r="F12192" s="1" t="s">
        <v>15</v>
      </c>
      <c r="G12192" s="1" t="s">
        <v>215</v>
      </c>
      <c r="H12192" t="s">
        <v>30</v>
      </c>
      <c r="I12192" s="1" t="s">
        <v>432</v>
      </c>
      <c r="J12192" t="s">
        <v>72</v>
      </c>
      <c r="K12192" s="1" t="s">
        <v>48</v>
      </c>
      <c r="L12192" t="s">
        <v>363</v>
      </c>
      <c r="M12192" t="s">
        <v>123</v>
      </c>
      <c r="N12192">
        <v>1</v>
      </c>
      <c r="O12192" t="s">
        <v>233</v>
      </c>
      <c r="P12192">
        <v>1</v>
      </c>
      <c r="Q12192">
        <v>1</v>
      </c>
      <c r="R12192" t="s">
        <v>234</v>
      </c>
      <c r="S12192" t="s">
        <v>258</v>
      </c>
      <c r="T12192" t="s">
        <v>259</v>
      </c>
      <c r="U12192" t="s">
        <v>443</v>
      </c>
    </row>
    <row r="12193" spans="1:21" x14ac:dyDescent="0.35">
      <c r="A12193" s="2" t="s">
        <v>187</v>
      </c>
      <c r="B12193" s="1" t="s">
        <v>188</v>
      </c>
      <c r="C12193" t="s">
        <v>511</v>
      </c>
      <c r="D12193" s="1" t="s">
        <v>46</v>
      </c>
      <c r="E12193" s="1" t="s">
        <v>25</v>
      </c>
      <c r="F12193" s="1" t="s">
        <v>15</v>
      </c>
      <c r="G12193" s="1" t="s">
        <v>215</v>
      </c>
      <c r="H12193" t="s">
        <v>36</v>
      </c>
      <c r="I12193" s="1" t="s">
        <v>457</v>
      </c>
      <c r="J12193" t="s">
        <v>297</v>
      </c>
      <c r="K12193" s="1" t="s">
        <v>48</v>
      </c>
      <c r="L12193" t="s">
        <v>278</v>
      </c>
      <c r="M12193" t="s">
        <v>123</v>
      </c>
      <c r="N12193">
        <v>1</v>
      </c>
      <c r="O12193" t="s">
        <v>232</v>
      </c>
      <c r="P12193">
        <v>0</v>
      </c>
      <c r="Q12193">
        <v>1</v>
      </c>
      <c r="R12193" t="s">
        <v>234</v>
      </c>
      <c r="S12193" t="s">
        <v>258</v>
      </c>
      <c r="T12193" t="s">
        <v>259</v>
      </c>
      <c r="U12193" t="s">
        <v>443</v>
      </c>
    </row>
    <row r="12194" spans="1:21" x14ac:dyDescent="0.35">
      <c r="A12194" s="2" t="s">
        <v>187</v>
      </c>
      <c r="B12194" s="1" t="s">
        <v>188</v>
      </c>
      <c r="C12194" t="s">
        <v>511</v>
      </c>
      <c r="D12194" s="1" t="s">
        <v>46</v>
      </c>
      <c r="E12194" s="1" t="s">
        <v>25</v>
      </c>
      <c r="F12194" s="1" t="s">
        <v>15</v>
      </c>
      <c r="G12194" s="1" t="s">
        <v>215</v>
      </c>
      <c r="H12194" t="s">
        <v>36</v>
      </c>
      <c r="I12194" s="1" t="s">
        <v>432</v>
      </c>
      <c r="J12194" t="s">
        <v>72</v>
      </c>
      <c r="K12194" s="1" t="s">
        <v>48</v>
      </c>
      <c r="L12194" t="s">
        <v>278</v>
      </c>
      <c r="M12194" t="s">
        <v>123</v>
      </c>
      <c r="N12194">
        <v>1</v>
      </c>
      <c r="O12194" t="s">
        <v>233</v>
      </c>
      <c r="P12194">
        <v>1</v>
      </c>
      <c r="Q12194">
        <v>1</v>
      </c>
      <c r="R12194" t="s">
        <v>234</v>
      </c>
      <c r="S12194" t="s">
        <v>271</v>
      </c>
      <c r="T12194" t="s">
        <v>259</v>
      </c>
      <c r="U12194" t="s">
        <v>443</v>
      </c>
    </row>
    <row r="12195" spans="1:21" x14ac:dyDescent="0.35">
      <c r="A12195" s="2" t="s">
        <v>187</v>
      </c>
      <c r="B12195" s="1" t="s">
        <v>188</v>
      </c>
      <c r="C12195" t="s">
        <v>511</v>
      </c>
      <c r="D12195" s="1" t="s">
        <v>46</v>
      </c>
      <c r="E12195" s="1" t="s">
        <v>25</v>
      </c>
      <c r="F12195" s="1" t="s">
        <v>15</v>
      </c>
      <c r="G12195" s="1" t="s">
        <v>215</v>
      </c>
      <c r="H12195" t="s">
        <v>36</v>
      </c>
      <c r="I12195" s="1" t="s">
        <v>432</v>
      </c>
      <c r="J12195" t="s">
        <v>72</v>
      </c>
      <c r="K12195" s="1" t="s">
        <v>48</v>
      </c>
      <c r="L12195" t="s">
        <v>363</v>
      </c>
      <c r="M12195" t="s">
        <v>123</v>
      </c>
      <c r="N12195">
        <v>1</v>
      </c>
      <c r="O12195" t="s">
        <v>233</v>
      </c>
      <c r="P12195">
        <v>0</v>
      </c>
      <c r="Q12195">
        <v>1</v>
      </c>
      <c r="R12195" t="s">
        <v>234</v>
      </c>
      <c r="S12195" t="s">
        <v>271</v>
      </c>
      <c r="T12195" t="s">
        <v>259</v>
      </c>
      <c r="U12195" t="s">
        <v>443</v>
      </c>
    </row>
    <row r="12196" spans="1:21" x14ac:dyDescent="0.35">
      <c r="A12196" s="2" t="s">
        <v>187</v>
      </c>
      <c r="B12196" s="1" t="s">
        <v>188</v>
      </c>
      <c r="C12196" t="s">
        <v>511</v>
      </c>
      <c r="D12196" s="1" t="s">
        <v>46</v>
      </c>
      <c r="E12196" s="1" t="s">
        <v>25</v>
      </c>
      <c r="F12196" s="1" t="s">
        <v>15</v>
      </c>
      <c r="G12196" s="1" t="s">
        <v>215</v>
      </c>
      <c r="H12196" t="s">
        <v>24</v>
      </c>
      <c r="I12196" s="1" t="s">
        <v>433</v>
      </c>
      <c r="J12196" t="s">
        <v>72</v>
      </c>
      <c r="K12196" s="1" t="s">
        <v>48</v>
      </c>
      <c r="L12196" t="s">
        <v>278</v>
      </c>
      <c r="M12196" t="s">
        <v>123</v>
      </c>
      <c r="N12196">
        <v>1</v>
      </c>
      <c r="O12196" t="s">
        <v>233</v>
      </c>
      <c r="P12196">
        <v>0</v>
      </c>
      <c r="Q12196">
        <v>1</v>
      </c>
      <c r="R12196" t="s">
        <v>234</v>
      </c>
      <c r="S12196" t="s">
        <v>258</v>
      </c>
      <c r="T12196" t="s">
        <v>259</v>
      </c>
      <c r="U12196" t="s">
        <v>443</v>
      </c>
    </row>
    <row r="12197" spans="1:21" x14ac:dyDescent="0.35">
      <c r="A12197" s="2" t="s">
        <v>187</v>
      </c>
      <c r="B12197" s="1" t="s">
        <v>188</v>
      </c>
      <c r="C12197" t="s">
        <v>511</v>
      </c>
      <c r="D12197" s="1" t="s">
        <v>46</v>
      </c>
      <c r="E12197" s="1" t="s">
        <v>25</v>
      </c>
      <c r="F12197" s="1" t="s">
        <v>29</v>
      </c>
      <c r="G12197" s="1" t="s">
        <v>29</v>
      </c>
      <c r="H12197" t="s">
        <v>47</v>
      </c>
      <c r="I12197" s="1" t="s">
        <v>432</v>
      </c>
      <c r="J12197" t="s">
        <v>72</v>
      </c>
      <c r="K12197" s="1" t="s">
        <v>48</v>
      </c>
      <c r="L12197" t="s">
        <v>278</v>
      </c>
      <c r="M12197" t="s">
        <v>106</v>
      </c>
      <c r="N12197">
        <v>1</v>
      </c>
      <c r="O12197" t="s">
        <v>233</v>
      </c>
      <c r="P12197">
        <v>0</v>
      </c>
      <c r="Q12197">
        <v>1</v>
      </c>
      <c r="R12197" t="s">
        <v>234</v>
      </c>
      <c r="S12197" t="s">
        <v>258</v>
      </c>
      <c r="T12197" t="s">
        <v>259</v>
      </c>
      <c r="U12197" t="s">
        <v>443</v>
      </c>
    </row>
    <row r="12198" spans="1:21" x14ac:dyDescent="0.35">
      <c r="A12198" s="2" t="s">
        <v>187</v>
      </c>
      <c r="B12198" s="1" t="s">
        <v>188</v>
      </c>
      <c r="C12198" t="s">
        <v>513</v>
      </c>
      <c r="D12198" s="1" t="s">
        <v>108</v>
      </c>
      <c r="E12198" s="1" t="s">
        <v>14</v>
      </c>
      <c r="F12198" s="1" t="s">
        <v>33</v>
      </c>
      <c r="G12198" s="1" t="s">
        <v>214</v>
      </c>
      <c r="H12198" t="s">
        <v>40</v>
      </c>
      <c r="I12198" s="1" t="s">
        <v>433</v>
      </c>
      <c r="J12198" t="s">
        <v>72</v>
      </c>
      <c r="K12198" s="1" t="s">
        <v>75</v>
      </c>
      <c r="L12198" t="s">
        <v>278</v>
      </c>
      <c r="M12198" t="s">
        <v>92</v>
      </c>
      <c r="N12198">
        <v>1</v>
      </c>
      <c r="O12198" t="s">
        <v>232</v>
      </c>
      <c r="P12198">
        <v>1</v>
      </c>
      <c r="Q12198">
        <v>1</v>
      </c>
      <c r="R12198" t="s">
        <v>234</v>
      </c>
      <c r="S12198" t="s">
        <v>258</v>
      </c>
      <c r="T12198" t="s">
        <v>259</v>
      </c>
      <c r="U12198" t="s">
        <v>444</v>
      </c>
    </row>
    <row r="12199" spans="1:21" x14ac:dyDescent="0.35">
      <c r="A12199" s="2" t="s">
        <v>187</v>
      </c>
      <c r="B12199" s="1" t="s">
        <v>188</v>
      </c>
      <c r="C12199" t="s">
        <v>513</v>
      </c>
      <c r="D12199" s="1" t="s">
        <v>108</v>
      </c>
      <c r="E12199" s="1" t="s">
        <v>14</v>
      </c>
      <c r="F12199" s="1" t="s">
        <v>33</v>
      </c>
      <c r="G12199" s="1" t="s">
        <v>214</v>
      </c>
      <c r="H12199" t="s">
        <v>50</v>
      </c>
      <c r="I12199" s="1" t="s">
        <v>433</v>
      </c>
      <c r="J12199" t="s">
        <v>72</v>
      </c>
      <c r="K12199" s="1" t="s">
        <v>75</v>
      </c>
      <c r="L12199" t="s">
        <v>278</v>
      </c>
      <c r="M12199" t="s">
        <v>75</v>
      </c>
      <c r="N12199">
        <v>1</v>
      </c>
      <c r="O12199" t="s">
        <v>232</v>
      </c>
      <c r="P12199">
        <v>0</v>
      </c>
      <c r="Q12199">
        <v>1</v>
      </c>
      <c r="R12199" t="s">
        <v>234</v>
      </c>
      <c r="S12199" t="s">
        <v>258</v>
      </c>
      <c r="T12199" t="s">
        <v>259</v>
      </c>
      <c r="U12199" t="s">
        <v>444</v>
      </c>
    </row>
    <row r="12200" spans="1:21" x14ac:dyDescent="0.35">
      <c r="A12200" s="2" t="s">
        <v>187</v>
      </c>
      <c r="B12200" s="1" t="s">
        <v>188</v>
      </c>
      <c r="C12200" t="s">
        <v>513</v>
      </c>
      <c r="D12200" s="1" t="s">
        <v>108</v>
      </c>
      <c r="E12200" s="1" t="s">
        <v>14</v>
      </c>
      <c r="F12200" s="1" t="s">
        <v>38</v>
      </c>
      <c r="G12200" s="1" t="s">
        <v>214</v>
      </c>
      <c r="H12200" t="s">
        <v>52</v>
      </c>
      <c r="I12200" s="1" t="s">
        <v>433</v>
      </c>
      <c r="J12200" t="s">
        <v>72</v>
      </c>
      <c r="K12200" s="1" t="s">
        <v>75</v>
      </c>
      <c r="L12200" t="s">
        <v>278</v>
      </c>
      <c r="M12200" t="s">
        <v>98</v>
      </c>
      <c r="N12200">
        <v>1</v>
      </c>
      <c r="O12200" t="s">
        <v>232</v>
      </c>
      <c r="P12200">
        <v>0</v>
      </c>
      <c r="Q12200">
        <v>1</v>
      </c>
      <c r="R12200" t="s">
        <v>234</v>
      </c>
      <c r="S12200" t="s">
        <v>258</v>
      </c>
      <c r="T12200" t="s">
        <v>259</v>
      </c>
      <c r="U12200" t="s">
        <v>443</v>
      </c>
    </row>
    <row r="12201" spans="1:21" x14ac:dyDescent="0.35">
      <c r="A12201" s="2" t="s">
        <v>187</v>
      </c>
      <c r="B12201" s="1" t="s">
        <v>188</v>
      </c>
      <c r="C12201" t="s">
        <v>513</v>
      </c>
      <c r="D12201" s="1" t="s">
        <v>108</v>
      </c>
      <c r="E12201" s="1" t="s">
        <v>14</v>
      </c>
      <c r="F12201" s="1" t="s">
        <v>38</v>
      </c>
      <c r="G12201" s="1" t="s">
        <v>214</v>
      </c>
      <c r="H12201" t="s">
        <v>30</v>
      </c>
      <c r="I12201" s="1" t="s">
        <v>433</v>
      </c>
      <c r="J12201" t="s">
        <v>72</v>
      </c>
      <c r="K12201" s="1" t="s">
        <v>75</v>
      </c>
      <c r="L12201" t="s">
        <v>278</v>
      </c>
      <c r="M12201" t="s">
        <v>76</v>
      </c>
      <c r="N12201">
        <v>1</v>
      </c>
      <c r="O12201" t="s">
        <v>232</v>
      </c>
      <c r="P12201">
        <v>1</v>
      </c>
      <c r="Q12201">
        <v>1</v>
      </c>
      <c r="R12201" t="s">
        <v>234</v>
      </c>
      <c r="S12201" t="s">
        <v>258</v>
      </c>
      <c r="T12201" t="s">
        <v>259</v>
      </c>
      <c r="U12201" t="s">
        <v>444</v>
      </c>
    </row>
    <row r="12202" spans="1:21" x14ac:dyDescent="0.35">
      <c r="A12202" s="2" t="s">
        <v>187</v>
      </c>
      <c r="B12202" s="1" t="s">
        <v>188</v>
      </c>
      <c r="C12202" t="s">
        <v>513</v>
      </c>
      <c r="D12202" s="1" t="s">
        <v>108</v>
      </c>
      <c r="E12202" s="1" t="s">
        <v>14</v>
      </c>
      <c r="F12202" s="1" t="s">
        <v>26</v>
      </c>
      <c r="G12202" s="1" t="s">
        <v>215</v>
      </c>
      <c r="H12202" t="s">
        <v>16</v>
      </c>
      <c r="I12202" s="1" t="s">
        <v>433</v>
      </c>
      <c r="J12202" t="s">
        <v>72</v>
      </c>
      <c r="K12202" s="1" t="s">
        <v>75</v>
      </c>
      <c r="L12202" t="s">
        <v>363</v>
      </c>
      <c r="M12202" t="s">
        <v>92</v>
      </c>
      <c r="N12202">
        <v>1</v>
      </c>
      <c r="O12202" t="s">
        <v>232</v>
      </c>
      <c r="P12202">
        <v>0</v>
      </c>
      <c r="Q12202">
        <v>1</v>
      </c>
      <c r="R12202" t="s">
        <v>234</v>
      </c>
      <c r="S12202" t="s">
        <v>258</v>
      </c>
      <c r="T12202" t="s">
        <v>259</v>
      </c>
      <c r="U12202" t="s">
        <v>444</v>
      </c>
    </row>
    <row r="12203" spans="1:21" x14ac:dyDescent="0.35">
      <c r="A12203" s="2" t="s">
        <v>187</v>
      </c>
      <c r="B12203" s="1" t="s">
        <v>188</v>
      </c>
      <c r="C12203" t="s">
        <v>513</v>
      </c>
      <c r="D12203" s="1" t="s">
        <v>108</v>
      </c>
      <c r="E12203" s="1" t="s">
        <v>14</v>
      </c>
      <c r="F12203" s="1" t="s">
        <v>15</v>
      </c>
      <c r="G12203" s="1" t="s">
        <v>215</v>
      </c>
      <c r="H12203" t="s">
        <v>52</v>
      </c>
      <c r="I12203" s="1" t="s">
        <v>433</v>
      </c>
      <c r="J12203" t="s">
        <v>72</v>
      </c>
      <c r="K12203" s="1" t="s">
        <v>75</v>
      </c>
      <c r="L12203" t="s">
        <v>278</v>
      </c>
      <c r="M12203" t="s">
        <v>98</v>
      </c>
      <c r="N12203">
        <v>1</v>
      </c>
      <c r="O12203" t="s">
        <v>232</v>
      </c>
      <c r="P12203">
        <v>0</v>
      </c>
      <c r="Q12203">
        <v>1</v>
      </c>
      <c r="R12203" t="s">
        <v>234</v>
      </c>
      <c r="S12203" t="s">
        <v>258</v>
      </c>
      <c r="T12203" t="s">
        <v>259</v>
      </c>
      <c r="U12203" t="s">
        <v>443</v>
      </c>
    </row>
    <row r="12204" spans="1:21" x14ac:dyDescent="0.35">
      <c r="A12204" s="2" t="s">
        <v>187</v>
      </c>
      <c r="B12204" s="1" t="s">
        <v>188</v>
      </c>
      <c r="C12204" t="s">
        <v>513</v>
      </c>
      <c r="D12204" s="1" t="s">
        <v>108</v>
      </c>
      <c r="E12204" s="1" t="s">
        <v>14</v>
      </c>
      <c r="F12204" s="1" t="s">
        <v>15</v>
      </c>
      <c r="G12204" s="1" t="s">
        <v>215</v>
      </c>
      <c r="H12204" t="s">
        <v>20</v>
      </c>
      <c r="I12204" s="1" t="s">
        <v>433</v>
      </c>
      <c r="J12204" t="s">
        <v>72</v>
      </c>
      <c r="K12204" s="1" t="s">
        <v>75</v>
      </c>
      <c r="L12204" t="s">
        <v>278</v>
      </c>
      <c r="M12204" t="s">
        <v>109</v>
      </c>
      <c r="N12204">
        <v>1</v>
      </c>
      <c r="O12204" t="s">
        <v>232</v>
      </c>
      <c r="P12204">
        <v>1</v>
      </c>
      <c r="Q12204">
        <v>1</v>
      </c>
      <c r="R12204" t="s">
        <v>234</v>
      </c>
      <c r="S12204" t="s">
        <v>258</v>
      </c>
      <c r="T12204" t="s">
        <v>259</v>
      </c>
      <c r="U12204" t="s">
        <v>444</v>
      </c>
    </row>
    <row r="12205" spans="1:21" x14ac:dyDescent="0.35">
      <c r="A12205" s="2" t="s">
        <v>187</v>
      </c>
      <c r="B12205" s="1" t="s">
        <v>188</v>
      </c>
      <c r="C12205" t="s">
        <v>513</v>
      </c>
      <c r="D12205" s="1" t="s">
        <v>108</v>
      </c>
      <c r="E12205" s="1" t="s">
        <v>14</v>
      </c>
      <c r="F12205" s="1" t="s">
        <v>15</v>
      </c>
      <c r="G12205" s="1" t="s">
        <v>215</v>
      </c>
      <c r="H12205" t="s">
        <v>20</v>
      </c>
      <c r="I12205" s="1" t="s">
        <v>433</v>
      </c>
      <c r="J12205" t="s">
        <v>72</v>
      </c>
      <c r="K12205" s="1" t="s">
        <v>75</v>
      </c>
      <c r="L12205" t="s">
        <v>363</v>
      </c>
      <c r="M12205" t="s">
        <v>109</v>
      </c>
      <c r="N12205">
        <v>1</v>
      </c>
      <c r="O12205" t="s">
        <v>232</v>
      </c>
      <c r="P12205">
        <v>0</v>
      </c>
      <c r="Q12205">
        <v>1</v>
      </c>
      <c r="R12205" t="s">
        <v>234</v>
      </c>
      <c r="S12205" t="s">
        <v>258</v>
      </c>
      <c r="T12205" t="s">
        <v>259</v>
      </c>
      <c r="U12205" t="s">
        <v>444</v>
      </c>
    </row>
    <row r="12206" spans="1:21" x14ac:dyDescent="0.35">
      <c r="A12206" s="2" t="s">
        <v>187</v>
      </c>
      <c r="B12206" s="1" t="s">
        <v>188</v>
      </c>
      <c r="C12206" t="s">
        <v>513</v>
      </c>
      <c r="D12206" s="1" t="s">
        <v>108</v>
      </c>
      <c r="E12206" s="1" t="s">
        <v>14</v>
      </c>
      <c r="F12206" s="1" t="s">
        <v>15</v>
      </c>
      <c r="G12206" s="1" t="s">
        <v>215</v>
      </c>
      <c r="H12206" t="s">
        <v>27</v>
      </c>
      <c r="I12206" s="1" t="s">
        <v>433</v>
      </c>
      <c r="J12206" t="s">
        <v>72</v>
      </c>
      <c r="K12206" s="1" t="s">
        <v>75</v>
      </c>
      <c r="L12206" t="s">
        <v>363</v>
      </c>
      <c r="M12206" t="s">
        <v>112</v>
      </c>
      <c r="N12206">
        <v>1</v>
      </c>
      <c r="O12206" t="s">
        <v>232</v>
      </c>
      <c r="P12206">
        <v>0</v>
      </c>
      <c r="Q12206">
        <v>1</v>
      </c>
      <c r="R12206" t="s">
        <v>234</v>
      </c>
      <c r="S12206" t="s">
        <v>258</v>
      </c>
      <c r="T12206" t="s">
        <v>259</v>
      </c>
      <c r="U12206" t="s">
        <v>444</v>
      </c>
    </row>
    <row r="12207" spans="1:21" x14ac:dyDescent="0.35">
      <c r="A12207" s="2" t="s">
        <v>187</v>
      </c>
      <c r="B12207" s="1" t="s">
        <v>188</v>
      </c>
      <c r="C12207" t="s">
        <v>513</v>
      </c>
      <c r="D12207" s="1" t="s">
        <v>108</v>
      </c>
      <c r="E12207" s="1" t="s">
        <v>14</v>
      </c>
      <c r="F12207" s="1" t="s">
        <v>15</v>
      </c>
      <c r="G12207" s="1" t="s">
        <v>215</v>
      </c>
      <c r="H12207" t="s">
        <v>30</v>
      </c>
      <c r="I12207" s="1" t="s">
        <v>433</v>
      </c>
      <c r="J12207" t="s">
        <v>72</v>
      </c>
      <c r="K12207" s="1" t="s">
        <v>75</v>
      </c>
      <c r="L12207" t="s">
        <v>278</v>
      </c>
      <c r="M12207" t="s">
        <v>75</v>
      </c>
      <c r="N12207">
        <v>1</v>
      </c>
      <c r="O12207" t="s">
        <v>232</v>
      </c>
      <c r="P12207">
        <v>1</v>
      </c>
      <c r="Q12207">
        <v>1</v>
      </c>
      <c r="R12207" t="s">
        <v>234</v>
      </c>
      <c r="S12207" t="s">
        <v>258</v>
      </c>
      <c r="T12207" t="s">
        <v>259</v>
      </c>
      <c r="U12207" t="s">
        <v>444</v>
      </c>
    </row>
    <row r="12208" spans="1:21" x14ac:dyDescent="0.35">
      <c r="A12208" s="2" t="s">
        <v>187</v>
      </c>
      <c r="B12208" s="1" t="s">
        <v>188</v>
      </c>
      <c r="C12208" t="s">
        <v>513</v>
      </c>
      <c r="D12208" s="1" t="s">
        <v>108</v>
      </c>
      <c r="E12208" s="1" t="s">
        <v>14</v>
      </c>
      <c r="F12208" s="1" t="s">
        <v>21</v>
      </c>
      <c r="G12208" s="1" t="s">
        <v>29</v>
      </c>
      <c r="H12208" t="s">
        <v>16</v>
      </c>
      <c r="I12208" s="1" t="s">
        <v>433</v>
      </c>
      <c r="J12208" t="s">
        <v>72</v>
      </c>
      <c r="K12208" s="1" t="s">
        <v>18</v>
      </c>
      <c r="L12208" t="s">
        <v>278</v>
      </c>
      <c r="M12208" t="s">
        <v>100</v>
      </c>
      <c r="N12208">
        <v>1</v>
      </c>
      <c r="O12208" t="s">
        <v>232</v>
      </c>
      <c r="P12208">
        <v>0</v>
      </c>
      <c r="Q12208">
        <v>1</v>
      </c>
      <c r="R12208" t="s">
        <v>234</v>
      </c>
      <c r="S12208" t="s">
        <v>258</v>
      </c>
      <c r="T12208" t="s">
        <v>259</v>
      </c>
      <c r="U12208" t="s">
        <v>444</v>
      </c>
    </row>
    <row r="12209" spans="1:21" x14ac:dyDescent="0.35">
      <c r="A12209" s="2" t="s">
        <v>187</v>
      </c>
      <c r="B12209" s="1" t="s">
        <v>188</v>
      </c>
      <c r="C12209" t="s">
        <v>513</v>
      </c>
      <c r="D12209" s="1" t="s">
        <v>108</v>
      </c>
      <c r="E12209" s="1" t="s">
        <v>14</v>
      </c>
      <c r="F12209" s="1" t="s">
        <v>21</v>
      </c>
      <c r="G12209" s="1" t="s">
        <v>29</v>
      </c>
      <c r="H12209" t="s">
        <v>20</v>
      </c>
      <c r="I12209" s="1" t="s">
        <v>433</v>
      </c>
      <c r="J12209" t="s">
        <v>72</v>
      </c>
      <c r="K12209" s="1" t="s">
        <v>75</v>
      </c>
      <c r="L12209" t="s">
        <v>278</v>
      </c>
      <c r="M12209" t="s">
        <v>98</v>
      </c>
      <c r="N12209">
        <v>1</v>
      </c>
      <c r="O12209" t="s">
        <v>232</v>
      </c>
      <c r="P12209">
        <v>0</v>
      </c>
      <c r="Q12209">
        <v>1</v>
      </c>
      <c r="R12209" t="s">
        <v>234</v>
      </c>
      <c r="S12209" t="s">
        <v>258</v>
      </c>
      <c r="T12209" t="s">
        <v>259</v>
      </c>
      <c r="U12209" t="s">
        <v>444</v>
      </c>
    </row>
    <row r="12210" spans="1:21" x14ac:dyDescent="0.35">
      <c r="A12210" s="2" t="s">
        <v>187</v>
      </c>
      <c r="B12210" s="1" t="s">
        <v>188</v>
      </c>
      <c r="C12210" t="s">
        <v>513</v>
      </c>
      <c r="D12210" s="1" t="s">
        <v>108</v>
      </c>
      <c r="E12210" s="1" t="s">
        <v>14</v>
      </c>
      <c r="F12210" s="1" t="s">
        <v>21</v>
      </c>
      <c r="G12210" s="1" t="s">
        <v>29</v>
      </c>
      <c r="H12210" t="s">
        <v>27</v>
      </c>
      <c r="I12210" s="1" t="s">
        <v>433</v>
      </c>
      <c r="J12210" t="s">
        <v>72</v>
      </c>
      <c r="K12210" s="1" t="s">
        <v>75</v>
      </c>
      <c r="L12210" t="s">
        <v>278</v>
      </c>
      <c r="M12210" t="s">
        <v>112</v>
      </c>
      <c r="N12210">
        <v>1</v>
      </c>
      <c r="O12210" t="s">
        <v>232</v>
      </c>
      <c r="P12210">
        <v>0</v>
      </c>
      <c r="Q12210">
        <v>1</v>
      </c>
      <c r="R12210" t="s">
        <v>234</v>
      </c>
      <c r="S12210" t="s">
        <v>258</v>
      </c>
      <c r="T12210" t="s">
        <v>259</v>
      </c>
      <c r="U12210" t="s">
        <v>444</v>
      </c>
    </row>
    <row r="12211" spans="1:21" x14ac:dyDescent="0.35">
      <c r="A12211" s="2" t="s">
        <v>187</v>
      </c>
      <c r="B12211" s="1" t="s">
        <v>188</v>
      </c>
      <c r="C12211" t="s">
        <v>513</v>
      </c>
      <c r="D12211" s="1" t="s">
        <v>108</v>
      </c>
      <c r="E12211" s="1" t="s">
        <v>25</v>
      </c>
      <c r="F12211" s="1" t="s">
        <v>26</v>
      </c>
      <c r="G12211" s="1" t="s">
        <v>215</v>
      </c>
      <c r="H12211" t="s">
        <v>16</v>
      </c>
      <c r="I12211" s="1" t="s">
        <v>433</v>
      </c>
      <c r="J12211" t="s">
        <v>72</v>
      </c>
      <c r="K12211" s="1" t="s">
        <v>75</v>
      </c>
      <c r="L12211" t="s">
        <v>278</v>
      </c>
      <c r="M12211" t="s">
        <v>109</v>
      </c>
      <c r="N12211">
        <v>1</v>
      </c>
      <c r="O12211" t="s">
        <v>232</v>
      </c>
      <c r="P12211">
        <v>0</v>
      </c>
      <c r="Q12211">
        <v>1</v>
      </c>
      <c r="R12211" t="s">
        <v>234</v>
      </c>
      <c r="S12211" t="s">
        <v>258</v>
      </c>
      <c r="T12211" t="s">
        <v>259</v>
      </c>
      <c r="U12211" t="s">
        <v>444</v>
      </c>
    </row>
    <row r="12212" spans="1:21" x14ac:dyDescent="0.35">
      <c r="A12212" s="2" t="s">
        <v>187</v>
      </c>
      <c r="B12212" s="1" t="s">
        <v>188</v>
      </c>
      <c r="C12212" t="s">
        <v>513</v>
      </c>
      <c r="D12212" s="1" t="s">
        <v>108</v>
      </c>
      <c r="E12212" s="1" t="s">
        <v>25</v>
      </c>
      <c r="F12212" s="1" t="s">
        <v>15</v>
      </c>
      <c r="G12212" s="1" t="s">
        <v>215</v>
      </c>
      <c r="H12212" t="s">
        <v>16</v>
      </c>
      <c r="I12212" s="1" t="s">
        <v>433</v>
      </c>
      <c r="J12212" t="s">
        <v>72</v>
      </c>
      <c r="K12212" s="1" t="s">
        <v>18</v>
      </c>
      <c r="L12212" t="s">
        <v>278</v>
      </c>
      <c r="M12212" t="s">
        <v>18</v>
      </c>
      <c r="N12212">
        <v>1</v>
      </c>
      <c r="O12212" t="s">
        <v>232</v>
      </c>
      <c r="P12212">
        <v>1</v>
      </c>
      <c r="Q12212">
        <v>1</v>
      </c>
      <c r="R12212" t="s">
        <v>234</v>
      </c>
      <c r="S12212" t="s">
        <v>258</v>
      </c>
      <c r="T12212" t="s">
        <v>259</v>
      </c>
      <c r="U12212" t="s">
        <v>443</v>
      </c>
    </row>
    <row r="12213" spans="1:21" x14ac:dyDescent="0.35">
      <c r="A12213" s="2" t="s">
        <v>187</v>
      </c>
      <c r="B12213" s="1" t="s">
        <v>188</v>
      </c>
      <c r="C12213" t="s">
        <v>513</v>
      </c>
      <c r="D12213" s="1" t="s">
        <v>108</v>
      </c>
      <c r="E12213" s="1" t="s">
        <v>25</v>
      </c>
      <c r="F12213" s="1" t="s">
        <v>29</v>
      </c>
      <c r="G12213" s="1" t="s">
        <v>29</v>
      </c>
      <c r="H12213" t="s">
        <v>20</v>
      </c>
      <c r="I12213" s="1" t="s">
        <v>433</v>
      </c>
      <c r="J12213" t="s">
        <v>72</v>
      </c>
      <c r="K12213" s="1" t="s">
        <v>75</v>
      </c>
      <c r="L12213" t="s">
        <v>278</v>
      </c>
      <c r="M12213" t="s">
        <v>98</v>
      </c>
      <c r="N12213">
        <v>1</v>
      </c>
      <c r="O12213" t="s">
        <v>232</v>
      </c>
      <c r="P12213">
        <v>0</v>
      </c>
      <c r="Q12213">
        <v>1</v>
      </c>
      <c r="R12213" t="s">
        <v>234</v>
      </c>
      <c r="S12213" t="s">
        <v>258</v>
      </c>
      <c r="T12213" t="s">
        <v>259</v>
      </c>
      <c r="U12213" t="s">
        <v>443</v>
      </c>
    </row>
    <row r="12214" spans="1:21" x14ac:dyDescent="0.35">
      <c r="A12214" s="2" t="s">
        <v>187</v>
      </c>
      <c r="B12214" s="1" t="s">
        <v>188</v>
      </c>
      <c r="C12214" t="s">
        <v>513</v>
      </c>
      <c r="D12214" s="1" t="s">
        <v>108</v>
      </c>
      <c r="E12214" s="1" t="s">
        <v>25</v>
      </c>
      <c r="F12214" s="1" t="s">
        <v>29</v>
      </c>
      <c r="G12214" s="1" t="s">
        <v>29</v>
      </c>
      <c r="H12214" t="s">
        <v>74</v>
      </c>
      <c r="I12214" s="1" t="s">
        <v>433</v>
      </c>
      <c r="J12214" t="s">
        <v>72</v>
      </c>
      <c r="K12214" s="1" t="s">
        <v>75</v>
      </c>
      <c r="L12214" t="s">
        <v>278</v>
      </c>
      <c r="M12214" t="s">
        <v>110</v>
      </c>
      <c r="N12214">
        <v>1</v>
      </c>
      <c r="O12214" t="s">
        <v>232</v>
      </c>
      <c r="P12214">
        <v>1</v>
      </c>
      <c r="Q12214">
        <v>1</v>
      </c>
      <c r="R12214" t="s">
        <v>234</v>
      </c>
      <c r="S12214" t="s">
        <v>258</v>
      </c>
      <c r="T12214" t="s">
        <v>259</v>
      </c>
      <c r="U12214" t="s">
        <v>444</v>
      </c>
    </row>
    <row r="12215" spans="1:21" x14ac:dyDescent="0.35">
      <c r="A12215" s="2" t="s">
        <v>187</v>
      </c>
      <c r="B12215" s="1" t="s">
        <v>188</v>
      </c>
      <c r="C12215" t="s">
        <v>513</v>
      </c>
      <c r="D12215" s="1" t="s">
        <v>108</v>
      </c>
      <c r="E12215" s="1" t="s">
        <v>25</v>
      </c>
      <c r="F12215" s="1" t="s">
        <v>29</v>
      </c>
      <c r="G12215" s="1" t="s">
        <v>29</v>
      </c>
      <c r="H12215" t="s">
        <v>74</v>
      </c>
      <c r="I12215" s="1" t="s">
        <v>433</v>
      </c>
      <c r="J12215" t="s">
        <v>72</v>
      </c>
      <c r="K12215" s="1" t="s">
        <v>75</v>
      </c>
      <c r="L12215" t="s">
        <v>278</v>
      </c>
      <c r="M12215" t="s">
        <v>75</v>
      </c>
      <c r="N12215">
        <v>1</v>
      </c>
      <c r="O12215" t="s">
        <v>232</v>
      </c>
      <c r="P12215">
        <v>1</v>
      </c>
      <c r="Q12215">
        <v>1</v>
      </c>
      <c r="R12215" t="s">
        <v>234</v>
      </c>
      <c r="S12215" t="s">
        <v>258</v>
      </c>
      <c r="T12215" t="s">
        <v>259</v>
      </c>
      <c r="U12215" t="s">
        <v>444</v>
      </c>
    </row>
    <row r="12216" spans="1:21" x14ac:dyDescent="0.35">
      <c r="A12216" s="2" t="s">
        <v>187</v>
      </c>
      <c r="B12216" s="1" t="s">
        <v>188</v>
      </c>
      <c r="C12216" t="s">
        <v>513</v>
      </c>
      <c r="D12216" s="1" t="s">
        <v>108</v>
      </c>
      <c r="E12216" s="1" t="s">
        <v>25</v>
      </c>
      <c r="F12216" s="1" t="s">
        <v>21</v>
      </c>
      <c r="G12216" s="1" t="s">
        <v>29</v>
      </c>
      <c r="H12216" t="s">
        <v>74</v>
      </c>
      <c r="I12216" s="1" t="s">
        <v>433</v>
      </c>
      <c r="J12216" t="s">
        <v>72</v>
      </c>
      <c r="K12216" s="1" t="s">
        <v>75</v>
      </c>
      <c r="L12216" t="s">
        <v>278</v>
      </c>
      <c r="M12216" t="s">
        <v>110</v>
      </c>
      <c r="N12216">
        <v>1</v>
      </c>
      <c r="O12216" t="s">
        <v>232</v>
      </c>
      <c r="P12216">
        <v>1</v>
      </c>
      <c r="Q12216">
        <v>1</v>
      </c>
      <c r="R12216" t="s">
        <v>234</v>
      </c>
      <c r="S12216" t="s">
        <v>258</v>
      </c>
      <c r="T12216" t="s">
        <v>259</v>
      </c>
      <c r="U12216" t="s">
        <v>444</v>
      </c>
    </row>
    <row r="12217" spans="1:21" x14ac:dyDescent="0.35">
      <c r="A12217" s="2" t="s">
        <v>187</v>
      </c>
      <c r="B12217" s="1" t="s">
        <v>188</v>
      </c>
      <c r="C12217" t="s">
        <v>514</v>
      </c>
      <c r="D12217" s="1" t="s">
        <v>114</v>
      </c>
      <c r="E12217" s="1" t="s">
        <v>14</v>
      </c>
      <c r="F12217" s="1" t="s">
        <v>33</v>
      </c>
      <c r="G12217" s="1" t="s">
        <v>214</v>
      </c>
      <c r="H12217" t="s">
        <v>16</v>
      </c>
      <c r="I12217" s="1" t="s">
        <v>352</v>
      </c>
      <c r="J12217" t="s">
        <v>72</v>
      </c>
      <c r="K12217" s="1" t="s">
        <v>34</v>
      </c>
      <c r="L12217" t="s">
        <v>278</v>
      </c>
      <c r="M12217" t="s">
        <v>34</v>
      </c>
      <c r="N12217">
        <v>1</v>
      </c>
      <c r="O12217" t="s">
        <v>232</v>
      </c>
      <c r="P12217">
        <v>0</v>
      </c>
      <c r="Q12217" t="s">
        <v>464</v>
      </c>
      <c r="R12217" t="s">
        <v>234</v>
      </c>
      <c r="S12217" t="s">
        <v>258</v>
      </c>
      <c r="T12217" t="s">
        <v>259</v>
      </c>
      <c r="U12217" t="s">
        <v>443</v>
      </c>
    </row>
    <row r="12218" spans="1:21" x14ac:dyDescent="0.35">
      <c r="A12218" s="2" t="s">
        <v>187</v>
      </c>
      <c r="B12218" s="1" t="s">
        <v>188</v>
      </c>
      <c r="C12218" t="s">
        <v>514</v>
      </c>
      <c r="D12218" s="1" t="s">
        <v>114</v>
      </c>
      <c r="E12218" s="1" t="s">
        <v>14</v>
      </c>
      <c r="F12218" s="1" t="s">
        <v>33</v>
      </c>
      <c r="G12218" s="1" t="s">
        <v>214</v>
      </c>
      <c r="H12218" t="s">
        <v>30</v>
      </c>
      <c r="I12218" s="1" t="s">
        <v>435</v>
      </c>
      <c r="J12218" t="s">
        <v>72</v>
      </c>
      <c r="K12218" s="1" t="s">
        <v>34</v>
      </c>
      <c r="L12218" t="s">
        <v>278</v>
      </c>
      <c r="M12218" t="s">
        <v>34</v>
      </c>
      <c r="N12218">
        <v>2</v>
      </c>
      <c r="O12218" t="s">
        <v>232</v>
      </c>
      <c r="P12218">
        <v>0</v>
      </c>
      <c r="Q12218">
        <v>1</v>
      </c>
      <c r="R12218" t="s">
        <v>234</v>
      </c>
      <c r="S12218" t="s">
        <v>258</v>
      </c>
      <c r="T12218" t="s">
        <v>259</v>
      </c>
      <c r="U12218" t="s">
        <v>443</v>
      </c>
    </row>
    <row r="12219" spans="1:21" x14ac:dyDescent="0.35">
      <c r="A12219" s="2" t="s">
        <v>187</v>
      </c>
      <c r="B12219" s="1" t="s">
        <v>188</v>
      </c>
      <c r="C12219" t="s">
        <v>514</v>
      </c>
      <c r="D12219" s="1" t="s">
        <v>114</v>
      </c>
      <c r="E12219" s="1" t="s">
        <v>14</v>
      </c>
      <c r="F12219" s="1" t="s">
        <v>33</v>
      </c>
      <c r="G12219" s="1" t="s">
        <v>214</v>
      </c>
      <c r="H12219" t="s">
        <v>36</v>
      </c>
      <c r="I12219" s="1" t="s">
        <v>352</v>
      </c>
      <c r="J12219" t="s">
        <v>72</v>
      </c>
      <c r="K12219" s="1" t="s">
        <v>34</v>
      </c>
      <c r="L12219" t="s">
        <v>278</v>
      </c>
      <c r="M12219" t="s">
        <v>34</v>
      </c>
      <c r="N12219">
        <v>1</v>
      </c>
      <c r="O12219" t="s">
        <v>232</v>
      </c>
      <c r="P12219">
        <v>0</v>
      </c>
      <c r="Q12219" t="s">
        <v>464</v>
      </c>
      <c r="R12219" t="s">
        <v>234</v>
      </c>
      <c r="S12219" t="s">
        <v>258</v>
      </c>
      <c r="T12219" t="s">
        <v>259</v>
      </c>
      <c r="U12219" t="s">
        <v>443</v>
      </c>
    </row>
    <row r="12220" spans="1:21" x14ac:dyDescent="0.35">
      <c r="A12220" s="2" t="s">
        <v>187</v>
      </c>
      <c r="B12220" s="1" t="s">
        <v>188</v>
      </c>
      <c r="C12220" t="s">
        <v>514</v>
      </c>
      <c r="D12220" s="1" t="s">
        <v>114</v>
      </c>
      <c r="E12220" s="1" t="s">
        <v>14</v>
      </c>
      <c r="F12220" s="1" t="s">
        <v>33</v>
      </c>
      <c r="G12220" s="1" t="s">
        <v>214</v>
      </c>
      <c r="H12220" t="s">
        <v>50</v>
      </c>
      <c r="I12220" s="1" t="s">
        <v>352</v>
      </c>
      <c r="J12220" t="s">
        <v>72</v>
      </c>
      <c r="K12220" s="1" t="s">
        <v>34</v>
      </c>
      <c r="L12220" t="s">
        <v>278</v>
      </c>
      <c r="M12220" t="s">
        <v>34</v>
      </c>
      <c r="N12220">
        <v>2</v>
      </c>
      <c r="O12220" t="s">
        <v>232</v>
      </c>
      <c r="P12220">
        <v>0</v>
      </c>
      <c r="Q12220" t="s">
        <v>464</v>
      </c>
      <c r="R12220" t="s">
        <v>234</v>
      </c>
      <c r="S12220" t="s">
        <v>258</v>
      </c>
      <c r="T12220" t="s">
        <v>259</v>
      </c>
      <c r="U12220" t="s">
        <v>443</v>
      </c>
    </row>
    <row r="12221" spans="1:21" x14ac:dyDescent="0.35">
      <c r="A12221" s="2" t="s">
        <v>187</v>
      </c>
      <c r="B12221" s="1" t="s">
        <v>188</v>
      </c>
      <c r="C12221" t="s">
        <v>514</v>
      </c>
      <c r="D12221" s="1" t="s">
        <v>114</v>
      </c>
      <c r="E12221" s="1" t="s">
        <v>14</v>
      </c>
      <c r="F12221" s="1" t="s">
        <v>38</v>
      </c>
      <c r="G12221" s="1" t="s">
        <v>214</v>
      </c>
      <c r="H12221" t="s">
        <v>36</v>
      </c>
      <c r="I12221" s="1" t="s">
        <v>435</v>
      </c>
      <c r="J12221" t="s">
        <v>72</v>
      </c>
      <c r="K12221" s="1" t="s">
        <v>34</v>
      </c>
      <c r="L12221" t="s">
        <v>278</v>
      </c>
      <c r="M12221" t="s">
        <v>34</v>
      </c>
      <c r="N12221">
        <v>1</v>
      </c>
      <c r="O12221" t="s">
        <v>232</v>
      </c>
      <c r="P12221">
        <v>0</v>
      </c>
      <c r="Q12221">
        <v>1</v>
      </c>
      <c r="R12221" t="s">
        <v>234</v>
      </c>
      <c r="S12221" t="s">
        <v>258</v>
      </c>
      <c r="T12221" t="s">
        <v>259</v>
      </c>
      <c r="U12221" t="s">
        <v>443</v>
      </c>
    </row>
    <row r="12222" spans="1:21" x14ac:dyDescent="0.35">
      <c r="A12222" s="2" t="s">
        <v>187</v>
      </c>
      <c r="B12222" s="1" t="s">
        <v>188</v>
      </c>
      <c r="C12222" t="s">
        <v>514</v>
      </c>
      <c r="D12222" s="1" t="s">
        <v>114</v>
      </c>
      <c r="E12222" s="1" t="s">
        <v>14</v>
      </c>
      <c r="F12222" s="1" t="s">
        <v>38</v>
      </c>
      <c r="G12222" s="1" t="s">
        <v>214</v>
      </c>
      <c r="H12222" t="s">
        <v>24</v>
      </c>
      <c r="I12222" s="1" t="s">
        <v>435</v>
      </c>
      <c r="J12222" t="s">
        <v>72</v>
      </c>
      <c r="K12222" s="1" t="s">
        <v>34</v>
      </c>
      <c r="L12222" t="s">
        <v>278</v>
      </c>
      <c r="M12222" t="s">
        <v>34</v>
      </c>
      <c r="N12222">
        <v>1</v>
      </c>
      <c r="O12222" t="s">
        <v>232</v>
      </c>
      <c r="P12222">
        <v>0</v>
      </c>
      <c r="Q12222">
        <v>1</v>
      </c>
      <c r="R12222" t="s">
        <v>234</v>
      </c>
      <c r="S12222" t="s">
        <v>258</v>
      </c>
      <c r="T12222" t="s">
        <v>259</v>
      </c>
      <c r="U12222" t="s">
        <v>443</v>
      </c>
    </row>
    <row r="12223" spans="1:21" x14ac:dyDescent="0.35">
      <c r="A12223" s="2" t="s">
        <v>187</v>
      </c>
      <c r="B12223" s="1" t="s">
        <v>188</v>
      </c>
      <c r="C12223" t="s">
        <v>514</v>
      </c>
      <c r="D12223" s="1" t="s">
        <v>114</v>
      </c>
      <c r="E12223" s="1" t="s">
        <v>14</v>
      </c>
      <c r="F12223" s="1" t="s">
        <v>38</v>
      </c>
      <c r="G12223" s="1" t="s">
        <v>214</v>
      </c>
      <c r="H12223" t="s">
        <v>74</v>
      </c>
      <c r="I12223" s="1" t="s">
        <v>435</v>
      </c>
      <c r="J12223" t="s">
        <v>72</v>
      </c>
      <c r="K12223" s="1" t="s">
        <v>34</v>
      </c>
      <c r="L12223" t="s">
        <v>278</v>
      </c>
      <c r="M12223" t="s">
        <v>34</v>
      </c>
      <c r="N12223">
        <v>1</v>
      </c>
      <c r="O12223" t="s">
        <v>232</v>
      </c>
      <c r="P12223">
        <v>0</v>
      </c>
      <c r="Q12223">
        <v>1</v>
      </c>
      <c r="R12223" t="s">
        <v>234</v>
      </c>
      <c r="S12223" t="s">
        <v>258</v>
      </c>
      <c r="T12223" t="s">
        <v>259</v>
      </c>
      <c r="U12223" t="s">
        <v>443</v>
      </c>
    </row>
    <row r="12224" spans="1:21" x14ac:dyDescent="0.35">
      <c r="A12224" s="2" t="s">
        <v>187</v>
      </c>
      <c r="B12224" s="1" t="s">
        <v>188</v>
      </c>
      <c r="C12224" t="s">
        <v>514</v>
      </c>
      <c r="D12224" s="1" t="s">
        <v>114</v>
      </c>
      <c r="E12224" s="1" t="s">
        <v>14</v>
      </c>
      <c r="F12224" s="1" t="s">
        <v>38</v>
      </c>
      <c r="G12224" s="1" t="s">
        <v>214</v>
      </c>
      <c r="H12224" t="s">
        <v>47</v>
      </c>
      <c r="I12224" s="1" t="s">
        <v>435</v>
      </c>
      <c r="J12224" t="s">
        <v>72</v>
      </c>
      <c r="K12224" s="1" t="s">
        <v>34</v>
      </c>
      <c r="L12224" t="s">
        <v>278</v>
      </c>
      <c r="M12224" t="s">
        <v>34</v>
      </c>
      <c r="N12224">
        <v>1</v>
      </c>
      <c r="O12224" t="s">
        <v>232</v>
      </c>
      <c r="P12224">
        <v>0</v>
      </c>
      <c r="Q12224">
        <v>1</v>
      </c>
      <c r="R12224" t="s">
        <v>234</v>
      </c>
      <c r="S12224" t="s">
        <v>258</v>
      </c>
      <c r="T12224" t="s">
        <v>259</v>
      </c>
      <c r="U12224" t="s">
        <v>443</v>
      </c>
    </row>
    <row r="12225" spans="1:21" x14ac:dyDescent="0.35">
      <c r="A12225" s="2" t="s">
        <v>187</v>
      </c>
      <c r="B12225" s="1" t="s">
        <v>188</v>
      </c>
      <c r="C12225" t="s">
        <v>514</v>
      </c>
      <c r="D12225" s="1" t="s">
        <v>114</v>
      </c>
      <c r="E12225" s="1" t="s">
        <v>14</v>
      </c>
      <c r="F12225" s="1" t="s">
        <v>26</v>
      </c>
      <c r="G12225" s="1" t="s">
        <v>215</v>
      </c>
      <c r="H12225" t="s">
        <v>52</v>
      </c>
      <c r="I12225" s="1" t="s">
        <v>398</v>
      </c>
      <c r="J12225" t="s">
        <v>42</v>
      </c>
      <c r="K12225" s="1" t="s">
        <v>34</v>
      </c>
      <c r="L12225" t="s">
        <v>278</v>
      </c>
      <c r="M12225" t="s">
        <v>34</v>
      </c>
      <c r="N12225">
        <v>1</v>
      </c>
      <c r="O12225" t="s">
        <v>232</v>
      </c>
      <c r="P12225">
        <v>1</v>
      </c>
      <c r="Q12225" t="s">
        <v>464</v>
      </c>
      <c r="R12225" t="s">
        <v>234</v>
      </c>
      <c r="S12225" t="s">
        <v>258</v>
      </c>
      <c r="T12225" t="s">
        <v>259</v>
      </c>
      <c r="U12225" t="s">
        <v>443</v>
      </c>
    </row>
    <row r="12226" spans="1:21" x14ac:dyDescent="0.35">
      <c r="A12226" s="2" t="s">
        <v>187</v>
      </c>
      <c r="B12226" s="1" t="s">
        <v>188</v>
      </c>
      <c r="C12226" t="s">
        <v>514</v>
      </c>
      <c r="D12226" s="1" t="s">
        <v>114</v>
      </c>
      <c r="E12226" s="1" t="s">
        <v>14</v>
      </c>
      <c r="F12226" s="1" t="s">
        <v>26</v>
      </c>
      <c r="G12226" s="1" t="s">
        <v>215</v>
      </c>
      <c r="H12226" t="s">
        <v>16</v>
      </c>
      <c r="I12226" s="1" t="s">
        <v>352</v>
      </c>
      <c r="J12226" t="s">
        <v>72</v>
      </c>
      <c r="K12226" s="1" t="s">
        <v>34</v>
      </c>
      <c r="L12226" t="s">
        <v>278</v>
      </c>
      <c r="M12226" t="s">
        <v>34</v>
      </c>
      <c r="N12226">
        <v>1</v>
      </c>
      <c r="O12226" t="s">
        <v>232</v>
      </c>
      <c r="P12226">
        <v>0</v>
      </c>
      <c r="Q12226" t="s">
        <v>464</v>
      </c>
      <c r="R12226" t="s">
        <v>234</v>
      </c>
      <c r="S12226" t="s">
        <v>258</v>
      </c>
      <c r="T12226" t="s">
        <v>259</v>
      </c>
      <c r="U12226" t="s">
        <v>443</v>
      </c>
    </row>
    <row r="12227" spans="1:21" x14ac:dyDescent="0.35">
      <c r="A12227" s="2" t="s">
        <v>187</v>
      </c>
      <c r="B12227" s="1" t="s">
        <v>188</v>
      </c>
      <c r="C12227" t="s">
        <v>514</v>
      </c>
      <c r="D12227" s="1" t="s">
        <v>114</v>
      </c>
      <c r="E12227" s="1" t="s">
        <v>14</v>
      </c>
      <c r="F12227" s="1" t="s">
        <v>26</v>
      </c>
      <c r="G12227" s="1" t="s">
        <v>215</v>
      </c>
      <c r="H12227" t="s">
        <v>16</v>
      </c>
      <c r="I12227" s="1" t="s">
        <v>352</v>
      </c>
      <c r="J12227" t="s">
        <v>72</v>
      </c>
      <c r="K12227" s="1" t="s">
        <v>34</v>
      </c>
      <c r="L12227" t="s">
        <v>278</v>
      </c>
      <c r="M12227" t="s">
        <v>34</v>
      </c>
      <c r="N12227">
        <v>1</v>
      </c>
      <c r="O12227" t="s">
        <v>232</v>
      </c>
      <c r="P12227">
        <v>1</v>
      </c>
      <c r="Q12227" t="s">
        <v>464</v>
      </c>
      <c r="R12227" t="s">
        <v>234</v>
      </c>
      <c r="S12227" t="s">
        <v>258</v>
      </c>
      <c r="T12227" t="s">
        <v>259</v>
      </c>
      <c r="U12227" t="s">
        <v>443</v>
      </c>
    </row>
    <row r="12228" spans="1:21" x14ac:dyDescent="0.35">
      <c r="A12228" s="2" t="s">
        <v>187</v>
      </c>
      <c r="B12228" s="1" t="s">
        <v>188</v>
      </c>
      <c r="C12228" t="s">
        <v>514</v>
      </c>
      <c r="D12228" s="1" t="s">
        <v>114</v>
      </c>
      <c r="E12228" s="1" t="s">
        <v>14</v>
      </c>
      <c r="F12228" s="1" t="s">
        <v>26</v>
      </c>
      <c r="G12228" s="1" t="s">
        <v>215</v>
      </c>
      <c r="H12228" t="s">
        <v>20</v>
      </c>
      <c r="I12228" s="1" t="s">
        <v>398</v>
      </c>
      <c r="J12228" t="s">
        <v>42</v>
      </c>
      <c r="K12228" s="1" t="s">
        <v>34</v>
      </c>
      <c r="L12228" t="s">
        <v>278</v>
      </c>
      <c r="M12228" t="s">
        <v>34</v>
      </c>
      <c r="N12228">
        <v>1</v>
      </c>
      <c r="O12228" t="s">
        <v>232</v>
      </c>
      <c r="P12228">
        <v>0</v>
      </c>
      <c r="Q12228" t="s">
        <v>464</v>
      </c>
      <c r="R12228" t="s">
        <v>234</v>
      </c>
      <c r="S12228" t="s">
        <v>258</v>
      </c>
      <c r="T12228" t="s">
        <v>259</v>
      </c>
      <c r="U12228" t="s">
        <v>443</v>
      </c>
    </row>
    <row r="12229" spans="1:21" x14ac:dyDescent="0.35">
      <c r="A12229" s="2" t="s">
        <v>187</v>
      </c>
      <c r="B12229" s="1" t="s">
        <v>188</v>
      </c>
      <c r="C12229" t="s">
        <v>514</v>
      </c>
      <c r="D12229" s="1" t="s">
        <v>114</v>
      </c>
      <c r="E12229" s="1" t="s">
        <v>14</v>
      </c>
      <c r="F12229" s="1" t="s">
        <v>26</v>
      </c>
      <c r="G12229" s="1" t="s">
        <v>215</v>
      </c>
      <c r="H12229" t="s">
        <v>30</v>
      </c>
      <c r="I12229" s="1" t="s">
        <v>398</v>
      </c>
      <c r="J12229" t="s">
        <v>42</v>
      </c>
      <c r="K12229" s="1" t="s">
        <v>34</v>
      </c>
      <c r="L12229" t="s">
        <v>278</v>
      </c>
      <c r="M12229" t="s">
        <v>328</v>
      </c>
      <c r="N12229">
        <v>1</v>
      </c>
      <c r="O12229" t="s">
        <v>232</v>
      </c>
      <c r="P12229">
        <v>1</v>
      </c>
      <c r="Q12229" t="s">
        <v>464</v>
      </c>
      <c r="R12229" t="s">
        <v>234</v>
      </c>
      <c r="S12229" t="s">
        <v>258</v>
      </c>
      <c r="T12229" t="s">
        <v>259</v>
      </c>
      <c r="U12229" t="s">
        <v>443</v>
      </c>
    </row>
    <row r="12230" spans="1:21" x14ac:dyDescent="0.35">
      <c r="A12230" s="2" t="s">
        <v>187</v>
      </c>
      <c r="B12230" s="1" t="s">
        <v>188</v>
      </c>
      <c r="C12230" t="s">
        <v>514</v>
      </c>
      <c r="D12230" s="1" t="s">
        <v>114</v>
      </c>
      <c r="E12230" s="1" t="s">
        <v>14</v>
      </c>
      <c r="F12230" s="1" t="s">
        <v>26</v>
      </c>
      <c r="G12230" s="1" t="s">
        <v>215</v>
      </c>
      <c r="H12230" t="s">
        <v>30</v>
      </c>
      <c r="I12230" s="1" t="s">
        <v>352</v>
      </c>
      <c r="J12230" t="s">
        <v>72</v>
      </c>
      <c r="K12230" s="1" t="s">
        <v>34</v>
      </c>
      <c r="L12230" t="s">
        <v>278</v>
      </c>
      <c r="M12230" t="s">
        <v>34</v>
      </c>
      <c r="N12230">
        <v>1</v>
      </c>
      <c r="O12230" t="s">
        <v>232</v>
      </c>
      <c r="P12230">
        <v>1</v>
      </c>
      <c r="Q12230" t="s">
        <v>464</v>
      </c>
      <c r="R12230" t="s">
        <v>234</v>
      </c>
      <c r="S12230" t="s">
        <v>258</v>
      </c>
      <c r="T12230" t="s">
        <v>259</v>
      </c>
      <c r="U12230" t="s">
        <v>443</v>
      </c>
    </row>
    <row r="12231" spans="1:21" x14ac:dyDescent="0.35">
      <c r="A12231" s="2" t="s">
        <v>187</v>
      </c>
      <c r="B12231" s="1" t="s">
        <v>188</v>
      </c>
      <c r="C12231" t="s">
        <v>514</v>
      </c>
      <c r="D12231" s="1" t="s">
        <v>114</v>
      </c>
      <c r="E12231" s="1" t="s">
        <v>14</v>
      </c>
      <c r="F12231" s="1" t="s">
        <v>15</v>
      </c>
      <c r="G12231" s="1" t="s">
        <v>215</v>
      </c>
      <c r="H12231" t="s">
        <v>52</v>
      </c>
      <c r="I12231" s="1" t="s">
        <v>352</v>
      </c>
      <c r="J12231" t="s">
        <v>72</v>
      </c>
      <c r="K12231" s="1" t="s">
        <v>34</v>
      </c>
      <c r="L12231" t="s">
        <v>278</v>
      </c>
      <c r="M12231" t="s">
        <v>34</v>
      </c>
      <c r="N12231">
        <v>1</v>
      </c>
      <c r="O12231" t="s">
        <v>232</v>
      </c>
      <c r="P12231">
        <v>0</v>
      </c>
      <c r="Q12231" t="s">
        <v>464</v>
      </c>
      <c r="R12231" t="s">
        <v>234</v>
      </c>
      <c r="S12231" t="s">
        <v>258</v>
      </c>
      <c r="T12231" t="s">
        <v>259</v>
      </c>
      <c r="U12231" t="s">
        <v>443</v>
      </c>
    </row>
    <row r="12232" spans="1:21" x14ac:dyDescent="0.35">
      <c r="A12232" s="2" t="s">
        <v>187</v>
      </c>
      <c r="B12232" s="1" t="s">
        <v>188</v>
      </c>
      <c r="C12232" t="s">
        <v>514</v>
      </c>
      <c r="D12232" s="1" t="s">
        <v>114</v>
      </c>
      <c r="E12232" s="1" t="s">
        <v>14</v>
      </c>
      <c r="F12232" s="1" t="s">
        <v>15</v>
      </c>
      <c r="G12232" s="1" t="s">
        <v>215</v>
      </c>
      <c r="H12232" t="s">
        <v>20</v>
      </c>
      <c r="I12232" s="1" t="s">
        <v>398</v>
      </c>
      <c r="J12232" t="s">
        <v>42</v>
      </c>
      <c r="K12232" s="1" t="s">
        <v>34</v>
      </c>
      <c r="L12232" t="s">
        <v>278</v>
      </c>
      <c r="M12232" t="s">
        <v>328</v>
      </c>
      <c r="N12232">
        <v>1</v>
      </c>
      <c r="O12232" t="s">
        <v>232</v>
      </c>
      <c r="P12232">
        <v>1</v>
      </c>
      <c r="Q12232" t="s">
        <v>464</v>
      </c>
      <c r="R12232" t="s">
        <v>234</v>
      </c>
      <c r="S12232" t="s">
        <v>258</v>
      </c>
      <c r="T12232" t="s">
        <v>259</v>
      </c>
      <c r="U12232" t="s">
        <v>443</v>
      </c>
    </row>
    <row r="12233" spans="1:21" x14ac:dyDescent="0.35">
      <c r="A12233" s="2" t="s">
        <v>187</v>
      </c>
      <c r="B12233" s="1" t="s">
        <v>188</v>
      </c>
      <c r="C12233" t="s">
        <v>514</v>
      </c>
      <c r="D12233" s="1" t="s">
        <v>114</v>
      </c>
      <c r="E12233" s="1" t="s">
        <v>14</v>
      </c>
      <c r="F12233" s="1" t="s">
        <v>15</v>
      </c>
      <c r="G12233" s="1" t="s">
        <v>215</v>
      </c>
      <c r="H12233" t="s">
        <v>20</v>
      </c>
      <c r="I12233" s="1" t="s">
        <v>435</v>
      </c>
      <c r="J12233" t="s">
        <v>72</v>
      </c>
      <c r="K12233" s="1" t="s">
        <v>34</v>
      </c>
      <c r="L12233" t="s">
        <v>363</v>
      </c>
      <c r="M12233" t="s">
        <v>34</v>
      </c>
      <c r="N12233">
        <v>1</v>
      </c>
      <c r="O12233" t="s">
        <v>232</v>
      </c>
      <c r="P12233">
        <v>0</v>
      </c>
      <c r="Q12233">
        <v>1</v>
      </c>
      <c r="R12233" t="s">
        <v>234</v>
      </c>
      <c r="S12233" t="s">
        <v>258</v>
      </c>
      <c r="T12233" t="s">
        <v>259</v>
      </c>
      <c r="U12233" t="s">
        <v>443</v>
      </c>
    </row>
    <row r="12234" spans="1:21" x14ac:dyDescent="0.35">
      <c r="A12234" s="2" t="s">
        <v>187</v>
      </c>
      <c r="B12234" s="1" t="s">
        <v>188</v>
      </c>
      <c r="C12234" t="s">
        <v>514</v>
      </c>
      <c r="D12234" s="1" t="s">
        <v>114</v>
      </c>
      <c r="E12234" s="1" t="s">
        <v>14</v>
      </c>
      <c r="F12234" s="1" t="s">
        <v>15</v>
      </c>
      <c r="G12234" s="1" t="s">
        <v>215</v>
      </c>
      <c r="H12234" t="s">
        <v>36</v>
      </c>
      <c r="I12234" s="1" t="s">
        <v>398</v>
      </c>
      <c r="J12234" t="s">
        <v>42</v>
      </c>
      <c r="K12234" s="1" t="s">
        <v>34</v>
      </c>
      <c r="L12234" t="s">
        <v>278</v>
      </c>
      <c r="M12234" t="s">
        <v>34</v>
      </c>
      <c r="N12234">
        <v>1</v>
      </c>
      <c r="O12234" t="s">
        <v>232</v>
      </c>
      <c r="P12234">
        <v>1</v>
      </c>
      <c r="Q12234" t="s">
        <v>464</v>
      </c>
      <c r="R12234" t="s">
        <v>234</v>
      </c>
      <c r="S12234" t="s">
        <v>258</v>
      </c>
      <c r="T12234" t="s">
        <v>259</v>
      </c>
      <c r="U12234" t="s">
        <v>443</v>
      </c>
    </row>
    <row r="12235" spans="1:21" x14ac:dyDescent="0.35">
      <c r="A12235" s="2" t="s">
        <v>187</v>
      </c>
      <c r="B12235" s="1" t="s">
        <v>188</v>
      </c>
      <c r="C12235" t="s">
        <v>514</v>
      </c>
      <c r="D12235" s="1" t="s">
        <v>114</v>
      </c>
      <c r="E12235" s="1" t="s">
        <v>14</v>
      </c>
      <c r="F12235" s="1" t="s">
        <v>15</v>
      </c>
      <c r="G12235" s="1" t="s">
        <v>215</v>
      </c>
      <c r="H12235" t="s">
        <v>36</v>
      </c>
      <c r="I12235" s="1" t="s">
        <v>352</v>
      </c>
      <c r="J12235" t="s">
        <v>72</v>
      </c>
      <c r="K12235" s="1" t="s">
        <v>34</v>
      </c>
      <c r="L12235" t="s">
        <v>278</v>
      </c>
      <c r="M12235" t="s">
        <v>34</v>
      </c>
      <c r="N12235">
        <v>1</v>
      </c>
      <c r="O12235" t="s">
        <v>232</v>
      </c>
      <c r="P12235">
        <v>1</v>
      </c>
      <c r="Q12235" t="s">
        <v>464</v>
      </c>
      <c r="R12235" t="s">
        <v>234</v>
      </c>
      <c r="S12235" t="s">
        <v>258</v>
      </c>
      <c r="T12235" t="s">
        <v>259</v>
      </c>
      <c r="U12235" t="s">
        <v>443</v>
      </c>
    </row>
    <row r="12236" spans="1:21" x14ac:dyDescent="0.35">
      <c r="A12236" s="2" t="s">
        <v>187</v>
      </c>
      <c r="B12236" s="1" t="s">
        <v>188</v>
      </c>
      <c r="C12236" t="s">
        <v>514</v>
      </c>
      <c r="D12236" s="1" t="s">
        <v>114</v>
      </c>
      <c r="E12236" s="1" t="s">
        <v>14</v>
      </c>
      <c r="F12236" s="1" t="s">
        <v>15</v>
      </c>
      <c r="G12236" s="1" t="s">
        <v>215</v>
      </c>
      <c r="H12236" t="s">
        <v>24</v>
      </c>
      <c r="I12236" s="1" t="s">
        <v>435</v>
      </c>
      <c r="J12236" t="s">
        <v>72</v>
      </c>
      <c r="K12236" s="1" t="s">
        <v>34</v>
      </c>
      <c r="L12236" t="s">
        <v>278</v>
      </c>
      <c r="M12236" t="s">
        <v>37</v>
      </c>
      <c r="N12236">
        <v>1</v>
      </c>
      <c r="O12236" t="s">
        <v>232</v>
      </c>
      <c r="P12236">
        <v>0</v>
      </c>
      <c r="Q12236">
        <v>1</v>
      </c>
      <c r="R12236" t="s">
        <v>234</v>
      </c>
      <c r="S12236" t="s">
        <v>258</v>
      </c>
      <c r="T12236" t="s">
        <v>259</v>
      </c>
      <c r="U12236" t="s">
        <v>443</v>
      </c>
    </row>
    <row r="12237" spans="1:21" x14ac:dyDescent="0.35">
      <c r="A12237" s="2" t="s">
        <v>187</v>
      </c>
      <c r="B12237" s="1" t="s">
        <v>188</v>
      </c>
      <c r="C12237" t="s">
        <v>514</v>
      </c>
      <c r="D12237" s="1" t="s">
        <v>114</v>
      </c>
      <c r="E12237" s="1" t="s">
        <v>14</v>
      </c>
      <c r="F12237" s="1" t="s">
        <v>15</v>
      </c>
      <c r="G12237" s="1" t="s">
        <v>215</v>
      </c>
      <c r="H12237" t="s">
        <v>74</v>
      </c>
      <c r="I12237" s="1" t="s">
        <v>435</v>
      </c>
      <c r="J12237" t="s">
        <v>72</v>
      </c>
      <c r="K12237" s="1" t="s">
        <v>34</v>
      </c>
      <c r="L12237" t="s">
        <v>278</v>
      </c>
      <c r="M12237" t="s">
        <v>34</v>
      </c>
      <c r="N12237">
        <v>1</v>
      </c>
      <c r="O12237" t="s">
        <v>232</v>
      </c>
      <c r="P12237">
        <v>0</v>
      </c>
      <c r="Q12237">
        <v>1</v>
      </c>
      <c r="R12237" t="s">
        <v>234</v>
      </c>
      <c r="S12237" t="s">
        <v>258</v>
      </c>
      <c r="T12237" t="s">
        <v>259</v>
      </c>
      <c r="U12237" t="s">
        <v>443</v>
      </c>
    </row>
    <row r="12238" spans="1:21" x14ac:dyDescent="0.35">
      <c r="A12238" s="2" t="s">
        <v>187</v>
      </c>
      <c r="B12238" s="1" t="s">
        <v>188</v>
      </c>
      <c r="C12238" t="s">
        <v>514</v>
      </c>
      <c r="D12238" s="1" t="s">
        <v>114</v>
      </c>
      <c r="E12238" s="1" t="s">
        <v>14</v>
      </c>
      <c r="F12238" s="1" t="s">
        <v>29</v>
      </c>
      <c r="G12238" s="1" t="s">
        <v>29</v>
      </c>
      <c r="H12238" t="s">
        <v>24</v>
      </c>
      <c r="I12238" s="1" t="s">
        <v>435</v>
      </c>
      <c r="J12238" t="s">
        <v>72</v>
      </c>
      <c r="K12238" s="1" t="s">
        <v>34</v>
      </c>
      <c r="L12238" t="s">
        <v>278</v>
      </c>
      <c r="M12238" t="s">
        <v>34</v>
      </c>
      <c r="N12238">
        <v>1</v>
      </c>
      <c r="O12238" t="s">
        <v>232</v>
      </c>
      <c r="P12238">
        <v>0</v>
      </c>
      <c r="Q12238">
        <v>1</v>
      </c>
      <c r="R12238" t="s">
        <v>234</v>
      </c>
      <c r="S12238" t="s">
        <v>258</v>
      </c>
      <c r="T12238" t="s">
        <v>259</v>
      </c>
      <c r="U12238" t="s">
        <v>443</v>
      </c>
    </row>
    <row r="12239" spans="1:21" x14ac:dyDescent="0.35">
      <c r="A12239" s="2" t="s">
        <v>187</v>
      </c>
      <c r="B12239" s="1" t="s">
        <v>188</v>
      </c>
      <c r="C12239" t="s">
        <v>514</v>
      </c>
      <c r="D12239" s="1" t="s">
        <v>114</v>
      </c>
      <c r="E12239" s="1" t="s">
        <v>14</v>
      </c>
      <c r="F12239" s="1" t="s">
        <v>21</v>
      </c>
      <c r="G12239" s="1" t="s">
        <v>29</v>
      </c>
      <c r="H12239" t="s">
        <v>52</v>
      </c>
      <c r="I12239" s="1" t="s">
        <v>352</v>
      </c>
      <c r="J12239" t="s">
        <v>72</v>
      </c>
      <c r="K12239" s="1" t="s">
        <v>34</v>
      </c>
      <c r="L12239" t="s">
        <v>278</v>
      </c>
      <c r="M12239" t="s">
        <v>34</v>
      </c>
      <c r="N12239">
        <v>1</v>
      </c>
      <c r="O12239" t="s">
        <v>232</v>
      </c>
      <c r="P12239">
        <v>1</v>
      </c>
      <c r="Q12239" t="s">
        <v>464</v>
      </c>
      <c r="R12239" t="s">
        <v>234</v>
      </c>
      <c r="S12239" t="s">
        <v>258</v>
      </c>
      <c r="T12239" t="s">
        <v>259</v>
      </c>
      <c r="U12239" t="s">
        <v>443</v>
      </c>
    </row>
    <row r="12240" spans="1:21" x14ac:dyDescent="0.35">
      <c r="A12240" s="2" t="s">
        <v>187</v>
      </c>
      <c r="B12240" s="1" t="s">
        <v>188</v>
      </c>
      <c r="C12240" t="s">
        <v>514</v>
      </c>
      <c r="D12240" s="1" t="s">
        <v>114</v>
      </c>
      <c r="E12240" s="1" t="s">
        <v>14</v>
      </c>
      <c r="F12240" s="1" t="s">
        <v>21</v>
      </c>
      <c r="G12240" s="1" t="s">
        <v>29</v>
      </c>
      <c r="H12240" t="s">
        <v>30</v>
      </c>
      <c r="I12240" s="1" t="s">
        <v>435</v>
      </c>
      <c r="J12240" t="s">
        <v>72</v>
      </c>
      <c r="K12240" s="1" t="s">
        <v>34</v>
      </c>
      <c r="L12240" t="s">
        <v>278</v>
      </c>
      <c r="M12240" t="s">
        <v>34</v>
      </c>
      <c r="N12240">
        <v>1</v>
      </c>
      <c r="O12240" t="s">
        <v>232</v>
      </c>
      <c r="P12240">
        <v>0</v>
      </c>
      <c r="Q12240">
        <v>1</v>
      </c>
      <c r="R12240" t="s">
        <v>234</v>
      </c>
      <c r="S12240" t="s">
        <v>258</v>
      </c>
      <c r="T12240" t="s">
        <v>259</v>
      </c>
      <c r="U12240" t="s">
        <v>443</v>
      </c>
    </row>
    <row r="12241" spans="1:21" x14ac:dyDescent="0.35">
      <c r="A12241" s="2" t="s">
        <v>187</v>
      </c>
      <c r="B12241" s="1" t="s">
        <v>188</v>
      </c>
      <c r="C12241" t="s">
        <v>514</v>
      </c>
      <c r="D12241" s="1" t="s">
        <v>114</v>
      </c>
      <c r="E12241" s="1" t="s">
        <v>25</v>
      </c>
      <c r="F12241" s="1" t="s">
        <v>33</v>
      </c>
      <c r="G12241" s="1" t="s">
        <v>214</v>
      </c>
      <c r="H12241" t="s">
        <v>30</v>
      </c>
      <c r="I12241" s="1" t="s">
        <v>398</v>
      </c>
      <c r="J12241" t="s">
        <v>42</v>
      </c>
      <c r="K12241" s="1" t="s">
        <v>34</v>
      </c>
      <c r="L12241" t="s">
        <v>363</v>
      </c>
      <c r="M12241" t="s">
        <v>34</v>
      </c>
      <c r="N12241">
        <v>1</v>
      </c>
      <c r="O12241" t="s">
        <v>232</v>
      </c>
      <c r="P12241">
        <v>1</v>
      </c>
      <c r="Q12241" t="s">
        <v>464</v>
      </c>
      <c r="R12241" t="s">
        <v>234</v>
      </c>
      <c r="S12241" t="s">
        <v>258</v>
      </c>
      <c r="T12241" t="s">
        <v>259</v>
      </c>
      <c r="U12241" t="s">
        <v>443</v>
      </c>
    </row>
    <row r="12242" spans="1:21" x14ac:dyDescent="0.35">
      <c r="A12242" s="2" t="s">
        <v>187</v>
      </c>
      <c r="B12242" s="1" t="s">
        <v>188</v>
      </c>
      <c r="C12242" t="s">
        <v>514</v>
      </c>
      <c r="D12242" s="1" t="s">
        <v>114</v>
      </c>
      <c r="E12242" s="1" t="s">
        <v>25</v>
      </c>
      <c r="F12242" s="1" t="s">
        <v>26</v>
      </c>
      <c r="G12242" s="1" t="s">
        <v>215</v>
      </c>
      <c r="H12242" t="s">
        <v>52</v>
      </c>
      <c r="I12242" s="1" t="s">
        <v>398</v>
      </c>
      <c r="J12242" t="s">
        <v>42</v>
      </c>
      <c r="K12242" s="1" t="s">
        <v>34</v>
      </c>
      <c r="L12242" t="s">
        <v>278</v>
      </c>
      <c r="M12242" t="s">
        <v>34</v>
      </c>
      <c r="N12242">
        <v>1</v>
      </c>
      <c r="O12242" t="s">
        <v>232</v>
      </c>
      <c r="P12242">
        <v>1</v>
      </c>
      <c r="Q12242" t="s">
        <v>464</v>
      </c>
      <c r="R12242" t="s">
        <v>234</v>
      </c>
      <c r="S12242" t="s">
        <v>258</v>
      </c>
      <c r="T12242" t="s">
        <v>259</v>
      </c>
      <c r="U12242" t="s">
        <v>443</v>
      </c>
    </row>
    <row r="12243" spans="1:21" x14ac:dyDescent="0.35">
      <c r="A12243" s="2" t="s">
        <v>187</v>
      </c>
      <c r="B12243" s="1" t="s">
        <v>188</v>
      </c>
      <c r="C12243" t="s">
        <v>514</v>
      </c>
      <c r="D12243" s="1" t="s">
        <v>114</v>
      </c>
      <c r="E12243" s="1" t="s">
        <v>25</v>
      </c>
      <c r="F12243" s="1" t="s">
        <v>26</v>
      </c>
      <c r="G12243" s="1" t="s">
        <v>215</v>
      </c>
      <c r="H12243" t="s">
        <v>27</v>
      </c>
      <c r="I12243" s="1" t="s">
        <v>398</v>
      </c>
      <c r="J12243" t="s">
        <v>42</v>
      </c>
      <c r="K12243" s="1" t="s">
        <v>34</v>
      </c>
      <c r="L12243" t="s">
        <v>278</v>
      </c>
      <c r="M12243" t="s">
        <v>34</v>
      </c>
      <c r="N12243">
        <v>1</v>
      </c>
      <c r="O12243" t="s">
        <v>232</v>
      </c>
      <c r="P12243">
        <v>0</v>
      </c>
      <c r="Q12243" t="s">
        <v>464</v>
      </c>
      <c r="R12243" t="s">
        <v>234</v>
      </c>
      <c r="S12243" t="s">
        <v>258</v>
      </c>
      <c r="T12243" t="s">
        <v>259</v>
      </c>
      <c r="U12243" t="s">
        <v>443</v>
      </c>
    </row>
    <row r="12244" spans="1:21" x14ac:dyDescent="0.35">
      <c r="A12244" s="2" t="s">
        <v>187</v>
      </c>
      <c r="B12244" s="1" t="s">
        <v>188</v>
      </c>
      <c r="C12244" t="s">
        <v>514</v>
      </c>
      <c r="D12244" s="1" t="s">
        <v>114</v>
      </c>
      <c r="E12244" s="1" t="s">
        <v>25</v>
      </c>
      <c r="F12244" s="1" t="s">
        <v>26</v>
      </c>
      <c r="G12244" s="1" t="s">
        <v>215</v>
      </c>
      <c r="H12244" t="s">
        <v>27</v>
      </c>
      <c r="I12244" s="1" t="s">
        <v>435</v>
      </c>
      <c r="J12244" t="s">
        <v>72</v>
      </c>
      <c r="K12244" s="1" t="s">
        <v>34</v>
      </c>
      <c r="L12244" t="s">
        <v>278</v>
      </c>
      <c r="M12244" t="s">
        <v>34</v>
      </c>
      <c r="N12244">
        <v>1</v>
      </c>
      <c r="O12244" t="s">
        <v>232</v>
      </c>
      <c r="P12244">
        <v>0</v>
      </c>
      <c r="Q12244">
        <v>1</v>
      </c>
      <c r="R12244" t="s">
        <v>234</v>
      </c>
      <c r="S12244" t="s">
        <v>258</v>
      </c>
      <c r="T12244" t="s">
        <v>259</v>
      </c>
      <c r="U12244" t="s">
        <v>443</v>
      </c>
    </row>
    <row r="12245" spans="1:21" x14ac:dyDescent="0.35">
      <c r="A12245" s="2" t="s">
        <v>187</v>
      </c>
      <c r="B12245" s="1" t="s">
        <v>188</v>
      </c>
      <c r="C12245" t="s">
        <v>514</v>
      </c>
      <c r="D12245" s="1" t="s">
        <v>114</v>
      </c>
      <c r="E12245" s="1" t="s">
        <v>25</v>
      </c>
      <c r="F12245" s="1" t="s">
        <v>15</v>
      </c>
      <c r="G12245" s="1" t="s">
        <v>215</v>
      </c>
      <c r="H12245" t="s">
        <v>52</v>
      </c>
      <c r="I12245" s="1" t="s">
        <v>352</v>
      </c>
      <c r="J12245" t="s">
        <v>72</v>
      </c>
      <c r="K12245" s="1" t="s">
        <v>34</v>
      </c>
      <c r="L12245" t="s">
        <v>278</v>
      </c>
      <c r="M12245" t="s">
        <v>34</v>
      </c>
      <c r="N12245">
        <v>1</v>
      </c>
      <c r="O12245" t="s">
        <v>232</v>
      </c>
      <c r="P12245">
        <v>0</v>
      </c>
      <c r="Q12245" t="s">
        <v>464</v>
      </c>
      <c r="R12245" t="s">
        <v>234</v>
      </c>
      <c r="S12245" t="s">
        <v>258</v>
      </c>
      <c r="T12245" t="s">
        <v>259</v>
      </c>
      <c r="U12245" t="s">
        <v>443</v>
      </c>
    </row>
    <row r="12246" spans="1:21" x14ac:dyDescent="0.35">
      <c r="A12246" s="2" t="s">
        <v>187</v>
      </c>
      <c r="B12246" s="1" t="s">
        <v>188</v>
      </c>
      <c r="C12246" t="s">
        <v>514</v>
      </c>
      <c r="D12246" s="1" t="s">
        <v>114</v>
      </c>
      <c r="E12246" s="1" t="s">
        <v>25</v>
      </c>
      <c r="F12246" s="1" t="s">
        <v>15</v>
      </c>
      <c r="G12246" s="1" t="s">
        <v>215</v>
      </c>
      <c r="H12246" t="s">
        <v>16</v>
      </c>
      <c r="I12246" s="1" t="s">
        <v>352</v>
      </c>
      <c r="J12246" t="s">
        <v>72</v>
      </c>
      <c r="K12246" s="1" t="s">
        <v>34</v>
      </c>
      <c r="L12246" t="s">
        <v>278</v>
      </c>
      <c r="M12246" t="s">
        <v>34</v>
      </c>
      <c r="N12246">
        <v>1</v>
      </c>
      <c r="O12246" t="s">
        <v>232</v>
      </c>
      <c r="P12246">
        <v>0</v>
      </c>
      <c r="Q12246" t="s">
        <v>464</v>
      </c>
      <c r="R12246" t="s">
        <v>234</v>
      </c>
      <c r="S12246" t="s">
        <v>258</v>
      </c>
      <c r="T12246" t="s">
        <v>259</v>
      </c>
      <c r="U12246" t="s">
        <v>443</v>
      </c>
    </row>
    <row r="12247" spans="1:21" x14ac:dyDescent="0.35">
      <c r="A12247" s="2" t="s">
        <v>187</v>
      </c>
      <c r="B12247" s="1" t="s">
        <v>188</v>
      </c>
      <c r="C12247" t="s">
        <v>514</v>
      </c>
      <c r="D12247" s="1" t="s">
        <v>114</v>
      </c>
      <c r="E12247" s="1" t="s">
        <v>25</v>
      </c>
      <c r="F12247" s="1" t="s">
        <v>15</v>
      </c>
      <c r="G12247" s="1" t="s">
        <v>215</v>
      </c>
      <c r="H12247" t="s">
        <v>30</v>
      </c>
      <c r="I12247" s="1" t="s">
        <v>352</v>
      </c>
      <c r="J12247" t="s">
        <v>72</v>
      </c>
      <c r="K12247" s="1" t="s">
        <v>34</v>
      </c>
      <c r="L12247" t="s">
        <v>278</v>
      </c>
      <c r="M12247" t="s">
        <v>34</v>
      </c>
      <c r="N12247">
        <v>3</v>
      </c>
      <c r="O12247" t="s">
        <v>232</v>
      </c>
      <c r="P12247">
        <v>0</v>
      </c>
      <c r="Q12247" t="s">
        <v>464</v>
      </c>
      <c r="R12247" t="s">
        <v>234</v>
      </c>
      <c r="S12247" t="s">
        <v>258</v>
      </c>
      <c r="T12247" t="s">
        <v>259</v>
      </c>
      <c r="U12247" t="s">
        <v>443</v>
      </c>
    </row>
    <row r="12248" spans="1:21" x14ac:dyDescent="0.35">
      <c r="A12248" s="2" t="s">
        <v>187</v>
      </c>
      <c r="B12248" s="1" t="s">
        <v>188</v>
      </c>
      <c r="C12248" t="s">
        <v>514</v>
      </c>
      <c r="D12248" s="1" t="s">
        <v>114</v>
      </c>
      <c r="E12248" s="1" t="s">
        <v>25</v>
      </c>
      <c r="F12248" s="1" t="s">
        <v>15</v>
      </c>
      <c r="G12248" s="1" t="s">
        <v>215</v>
      </c>
      <c r="H12248" t="s">
        <v>24</v>
      </c>
      <c r="I12248" s="1" t="s">
        <v>398</v>
      </c>
      <c r="J12248" t="s">
        <v>42</v>
      </c>
      <c r="K12248" s="1" t="s">
        <v>34</v>
      </c>
      <c r="L12248" t="s">
        <v>278</v>
      </c>
      <c r="M12248" t="s">
        <v>34</v>
      </c>
      <c r="N12248">
        <v>1</v>
      </c>
      <c r="O12248" t="s">
        <v>232</v>
      </c>
      <c r="P12248">
        <v>1</v>
      </c>
      <c r="Q12248" t="s">
        <v>464</v>
      </c>
      <c r="R12248" t="s">
        <v>234</v>
      </c>
      <c r="S12248" t="s">
        <v>258</v>
      </c>
      <c r="T12248" t="s">
        <v>259</v>
      </c>
      <c r="U12248" t="s">
        <v>443</v>
      </c>
    </row>
    <row r="12249" spans="1:21" x14ac:dyDescent="0.35">
      <c r="A12249" s="2" t="s">
        <v>187</v>
      </c>
      <c r="B12249" s="1" t="s">
        <v>188</v>
      </c>
      <c r="C12249" t="s">
        <v>514</v>
      </c>
      <c r="D12249" s="1" t="s">
        <v>114</v>
      </c>
      <c r="E12249" s="1" t="s">
        <v>25</v>
      </c>
      <c r="F12249" s="1" t="s">
        <v>15</v>
      </c>
      <c r="G12249" s="1" t="s">
        <v>215</v>
      </c>
      <c r="H12249" t="s">
        <v>47</v>
      </c>
      <c r="I12249" s="1" t="s">
        <v>398</v>
      </c>
      <c r="J12249" t="s">
        <v>42</v>
      </c>
      <c r="K12249" s="1" t="s">
        <v>34</v>
      </c>
      <c r="L12249" t="s">
        <v>278</v>
      </c>
      <c r="M12249" t="s">
        <v>34</v>
      </c>
      <c r="N12249">
        <v>1</v>
      </c>
      <c r="O12249" t="s">
        <v>232</v>
      </c>
      <c r="P12249">
        <v>1</v>
      </c>
      <c r="Q12249" t="s">
        <v>464</v>
      </c>
      <c r="R12249" t="s">
        <v>234</v>
      </c>
      <c r="S12249" t="s">
        <v>258</v>
      </c>
      <c r="T12249" t="s">
        <v>259</v>
      </c>
      <c r="U12249" t="s">
        <v>443</v>
      </c>
    </row>
    <row r="12250" spans="1:21" x14ac:dyDescent="0.35">
      <c r="A12250" s="2" t="s">
        <v>187</v>
      </c>
      <c r="B12250" s="1" t="s">
        <v>188</v>
      </c>
      <c r="C12250" t="s">
        <v>514</v>
      </c>
      <c r="D12250" s="1" t="s">
        <v>117</v>
      </c>
      <c r="E12250" s="1" t="s">
        <v>14</v>
      </c>
      <c r="F12250" s="1" t="s">
        <v>33</v>
      </c>
      <c r="G12250" s="1" t="s">
        <v>214</v>
      </c>
      <c r="H12250" t="s">
        <v>74</v>
      </c>
      <c r="I12250" s="1" t="s">
        <v>434</v>
      </c>
      <c r="J12250" t="s">
        <v>72</v>
      </c>
      <c r="K12250" s="1" t="s">
        <v>34</v>
      </c>
      <c r="L12250" t="s">
        <v>363</v>
      </c>
      <c r="M12250" t="s">
        <v>34</v>
      </c>
      <c r="N12250">
        <v>1</v>
      </c>
      <c r="O12250" t="s">
        <v>233</v>
      </c>
      <c r="P12250">
        <v>0</v>
      </c>
      <c r="Q12250" t="s">
        <v>464</v>
      </c>
      <c r="R12250" t="s">
        <v>234</v>
      </c>
      <c r="S12250" t="s">
        <v>258</v>
      </c>
      <c r="T12250" t="s">
        <v>259</v>
      </c>
      <c r="U12250" t="s">
        <v>443</v>
      </c>
    </row>
    <row r="12251" spans="1:21" x14ac:dyDescent="0.35">
      <c r="A12251" s="2" t="s">
        <v>187</v>
      </c>
      <c r="B12251" s="1" t="s">
        <v>188</v>
      </c>
      <c r="C12251" t="s">
        <v>514</v>
      </c>
      <c r="D12251" s="1" t="s">
        <v>117</v>
      </c>
      <c r="E12251" s="1" t="s">
        <v>14</v>
      </c>
      <c r="F12251" s="1" t="s">
        <v>26</v>
      </c>
      <c r="G12251" s="1" t="s">
        <v>215</v>
      </c>
      <c r="H12251" t="s">
        <v>16</v>
      </c>
      <c r="I12251" s="1" t="s">
        <v>434</v>
      </c>
      <c r="J12251" t="s">
        <v>72</v>
      </c>
      <c r="K12251" s="1" t="s">
        <v>34</v>
      </c>
      <c r="L12251" t="s">
        <v>278</v>
      </c>
      <c r="M12251" t="s">
        <v>34</v>
      </c>
      <c r="N12251">
        <v>2</v>
      </c>
      <c r="O12251" t="s">
        <v>233</v>
      </c>
      <c r="P12251">
        <v>1</v>
      </c>
      <c r="Q12251" t="s">
        <v>464</v>
      </c>
      <c r="R12251" t="s">
        <v>234</v>
      </c>
      <c r="S12251" t="s">
        <v>258</v>
      </c>
      <c r="T12251" t="s">
        <v>259</v>
      </c>
      <c r="U12251" t="s">
        <v>443</v>
      </c>
    </row>
    <row r="12252" spans="1:21" x14ac:dyDescent="0.35">
      <c r="A12252" s="2" t="s">
        <v>187</v>
      </c>
      <c r="B12252" s="1" t="s">
        <v>188</v>
      </c>
      <c r="C12252" t="s">
        <v>514</v>
      </c>
      <c r="D12252" s="1" t="s">
        <v>117</v>
      </c>
      <c r="E12252" s="1" t="s">
        <v>14</v>
      </c>
      <c r="F12252" s="1" t="s">
        <v>26</v>
      </c>
      <c r="G12252" s="1" t="s">
        <v>215</v>
      </c>
      <c r="H12252" t="s">
        <v>27</v>
      </c>
      <c r="I12252" s="1" t="s">
        <v>434</v>
      </c>
      <c r="J12252" t="s">
        <v>72</v>
      </c>
      <c r="K12252" s="1" t="s">
        <v>34</v>
      </c>
      <c r="L12252" t="s">
        <v>363</v>
      </c>
      <c r="M12252" t="s">
        <v>34</v>
      </c>
      <c r="N12252">
        <v>1</v>
      </c>
      <c r="O12252" t="s">
        <v>233</v>
      </c>
      <c r="P12252">
        <v>1</v>
      </c>
      <c r="Q12252" t="s">
        <v>464</v>
      </c>
      <c r="R12252" t="s">
        <v>234</v>
      </c>
      <c r="S12252" t="s">
        <v>258</v>
      </c>
      <c r="T12252" t="s">
        <v>259</v>
      </c>
      <c r="U12252" t="s">
        <v>443</v>
      </c>
    </row>
    <row r="12253" spans="1:21" x14ac:dyDescent="0.35">
      <c r="A12253" s="2" t="s">
        <v>187</v>
      </c>
      <c r="B12253" s="1" t="s">
        <v>188</v>
      </c>
      <c r="C12253" t="s">
        <v>514</v>
      </c>
      <c r="D12253" s="1" t="s">
        <v>117</v>
      </c>
      <c r="E12253" s="1" t="s">
        <v>14</v>
      </c>
      <c r="F12253" s="1" t="s">
        <v>26</v>
      </c>
      <c r="G12253" s="1" t="s">
        <v>215</v>
      </c>
      <c r="H12253" t="s">
        <v>30</v>
      </c>
      <c r="I12253" s="1" t="s">
        <v>434</v>
      </c>
      <c r="J12253" t="s">
        <v>72</v>
      </c>
      <c r="K12253" s="1" t="s">
        <v>34</v>
      </c>
      <c r="L12253" t="s">
        <v>363</v>
      </c>
      <c r="M12253" t="s">
        <v>34</v>
      </c>
      <c r="N12253">
        <v>1</v>
      </c>
      <c r="O12253" t="s">
        <v>233</v>
      </c>
      <c r="P12253">
        <v>0</v>
      </c>
      <c r="Q12253" t="s">
        <v>464</v>
      </c>
      <c r="R12253" t="s">
        <v>234</v>
      </c>
      <c r="S12253" t="s">
        <v>258</v>
      </c>
      <c r="T12253" t="s">
        <v>259</v>
      </c>
      <c r="U12253" t="s">
        <v>443</v>
      </c>
    </row>
    <row r="12254" spans="1:21" x14ac:dyDescent="0.35">
      <c r="A12254" s="2" t="s">
        <v>187</v>
      </c>
      <c r="B12254" s="1" t="s">
        <v>188</v>
      </c>
      <c r="C12254" t="s">
        <v>514</v>
      </c>
      <c r="D12254" s="1" t="s">
        <v>117</v>
      </c>
      <c r="E12254" s="1" t="s">
        <v>14</v>
      </c>
      <c r="F12254" s="1" t="s">
        <v>26</v>
      </c>
      <c r="G12254" s="1" t="s">
        <v>215</v>
      </c>
      <c r="H12254" t="s">
        <v>24</v>
      </c>
      <c r="I12254" s="1" t="s">
        <v>434</v>
      </c>
      <c r="J12254" t="s">
        <v>72</v>
      </c>
      <c r="K12254" s="1" t="s">
        <v>34</v>
      </c>
      <c r="L12254" t="s">
        <v>363</v>
      </c>
      <c r="M12254" t="s">
        <v>34</v>
      </c>
      <c r="N12254">
        <v>1</v>
      </c>
      <c r="O12254" t="s">
        <v>233</v>
      </c>
      <c r="P12254">
        <v>1</v>
      </c>
      <c r="Q12254" t="s">
        <v>464</v>
      </c>
      <c r="R12254" t="s">
        <v>234</v>
      </c>
      <c r="S12254" t="s">
        <v>258</v>
      </c>
      <c r="T12254" t="s">
        <v>259</v>
      </c>
      <c r="U12254" t="s">
        <v>443</v>
      </c>
    </row>
    <row r="12255" spans="1:21" x14ac:dyDescent="0.35">
      <c r="A12255" s="2" t="s">
        <v>187</v>
      </c>
      <c r="B12255" s="1" t="s">
        <v>188</v>
      </c>
      <c r="C12255" t="s">
        <v>514</v>
      </c>
      <c r="D12255" s="1" t="s">
        <v>117</v>
      </c>
      <c r="E12255" s="1" t="s">
        <v>14</v>
      </c>
      <c r="F12255" s="1" t="s">
        <v>26</v>
      </c>
      <c r="G12255" s="1" t="s">
        <v>215</v>
      </c>
      <c r="H12255" t="s">
        <v>40</v>
      </c>
      <c r="I12255" s="1" t="s">
        <v>434</v>
      </c>
      <c r="J12255" t="s">
        <v>72</v>
      </c>
      <c r="K12255" s="1" t="s">
        <v>34</v>
      </c>
      <c r="L12255" t="s">
        <v>363</v>
      </c>
      <c r="M12255" t="s">
        <v>34</v>
      </c>
      <c r="N12255">
        <v>1</v>
      </c>
      <c r="O12255" t="s">
        <v>233</v>
      </c>
      <c r="P12255">
        <v>1</v>
      </c>
      <c r="Q12255" t="s">
        <v>464</v>
      </c>
      <c r="R12255" t="s">
        <v>234</v>
      </c>
      <c r="S12255" t="s">
        <v>258</v>
      </c>
      <c r="T12255" t="s">
        <v>259</v>
      </c>
      <c r="U12255" t="s">
        <v>443</v>
      </c>
    </row>
    <row r="12256" spans="1:21" x14ac:dyDescent="0.35">
      <c r="A12256" s="2" t="s">
        <v>187</v>
      </c>
      <c r="B12256" s="1" t="s">
        <v>188</v>
      </c>
      <c r="C12256" t="s">
        <v>514</v>
      </c>
      <c r="D12256" s="1" t="s">
        <v>117</v>
      </c>
      <c r="E12256" s="1" t="s">
        <v>14</v>
      </c>
      <c r="F12256" s="1" t="s">
        <v>15</v>
      </c>
      <c r="G12256" s="1" t="s">
        <v>215</v>
      </c>
      <c r="H12256" t="s">
        <v>16</v>
      </c>
      <c r="I12256" s="1" t="s">
        <v>434</v>
      </c>
      <c r="J12256" t="s">
        <v>72</v>
      </c>
      <c r="K12256" s="1" t="s">
        <v>34</v>
      </c>
      <c r="L12256" t="s">
        <v>278</v>
      </c>
      <c r="M12256" t="s">
        <v>34</v>
      </c>
      <c r="N12256">
        <v>1</v>
      </c>
      <c r="O12256" t="s">
        <v>233</v>
      </c>
      <c r="P12256">
        <v>0</v>
      </c>
      <c r="Q12256" t="s">
        <v>464</v>
      </c>
      <c r="R12256" t="s">
        <v>234</v>
      </c>
      <c r="S12256" t="s">
        <v>258</v>
      </c>
      <c r="T12256" t="s">
        <v>259</v>
      </c>
      <c r="U12256" t="s">
        <v>443</v>
      </c>
    </row>
    <row r="12257" spans="1:21" x14ac:dyDescent="0.35">
      <c r="A12257" s="2" t="s">
        <v>187</v>
      </c>
      <c r="B12257" s="1" t="s">
        <v>188</v>
      </c>
      <c r="C12257" t="s">
        <v>514</v>
      </c>
      <c r="D12257" s="1" t="s">
        <v>117</v>
      </c>
      <c r="E12257" s="1" t="s">
        <v>14</v>
      </c>
      <c r="F12257" s="1" t="s">
        <v>15</v>
      </c>
      <c r="G12257" s="1" t="s">
        <v>215</v>
      </c>
      <c r="H12257" t="s">
        <v>30</v>
      </c>
      <c r="I12257" s="1" t="s">
        <v>434</v>
      </c>
      <c r="J12257" t="s">
        <v>72</v>
      </c>
      <c r="K12257" s="1" t="s">
        <v>34</v>
      </c>
      <c r="L12257" t="s">
        <v>363</v>
      </c>
      <c r="M12257" t="s">
        <v>34</v>
      </c>
      <c r="N12257">
        <v>2</v>
      </c>
      <c r="O12257" t="s">
        <v>233</v>
      </c>
      <c r="P12257">
        <v>0</v>
      </c>
      <c r="Q12257" t="s">
        <v>464</v>
      </c>
      <c r="R12257" t="s">
        <v>234</v>
      </c>
      <c r="S12257" t="s">
        <v>258</v>
      </c>
      <c r="T12257" t="s">
        <v>259</v>
      </c>
      <c r="U12257" t="s">
        <v>443</v>
      </c>
    </row>
    <row r="12258" spans="1:21" x14ac:dyDescent="0.35">
      <c r="A12258" s="2" t="s">
        <v>187</v>
      </c>
      <c r="B12258" s="1" t="s">
        <v>188</v>
      </c>
      <c r="C12258" t="s">
        <v>514</v>
      </c>
      <c r="D12258" s="1" t="s">
        <v>117</v>
      </c>
      <c r="E12258" s="1" t="s">
        <v>14</v>
      </c>
      <c r="F12258" s="1" t="s">
        <v>15</v>
      </c>
      <c r="G12258" s="1" t="s">
        <v>215</v>
      </c>
      <c r="H12258" t="s">
        <v>40</v>
      </c>
      <c r="I12258" s="1" t="s">
        <v>434</v>
      </c>
      <c r="J12258" t="s">
        <v>72</v>
      </c>
      <c r="K12258" s="1" t="s">
        <v>34</v>
      </c>
      <c r="L12258" t="s">
        <v>363</v>
      </c>
      <c r="M12258" t="s">
        <v>34</v>
      </c>
      <c r="N12258">
        <v>1</v>
      </c>
      <c r="O12258" t="s">
        <v>233</v>
      </c>
      <c r="P12258">
        <v>1</v>
      </c>
      <c r="Q12258" t="s">
        <v>464</v>
      </c>
      <c r="R12258" t="s">
        <v>234</v>
      </c>
      <c r="S12258" t="s">
        <v>258</v>
      </c>
      <c r="T12258" t="s">
        <v>259</v>
      </c>
      <c r="U12258" t="s">
        <v>443</v>
      </c>
    </row>
    <row r="12259" spans="1:21" x14ac:dyDescent="0.35">
      <c r="A12259" s="2" t="s">
        <v>187</v>
      </c>
      <c r="B12259" s="1" t="s">
        <v>188</v>
      </c>
      <c r="C12259" t="s">
        <v>514</v>
      </c>
      <c r="D12259" s="1" t="s">
        <v>117</v>
      </c>
      <c r="E12259" s="1" t="s">
        <v>14</v>
      </c>
      <c r="F12259" s="1" t="s">
        <v>21</v>
      </c>
      <c r="G12259" s="1" t="s">
        <v>29</v>
      </c>
      <c r="H12259" t="s">
        <v>36</v>
      </c>
      <c r="I12259" s="1" t="s">
        <v>434</v>
      </c>
      <c r="J12259" t="s">
        <v>72</v>
      </c>
      <c r="K12259" s="1" t="s">
        <v>34</v>
      </c>
      <c r="L12259" t="s">
        <v>363</v>
      </c>
      <c r="M12259" t="s">
        <v>34</v>
      </c>
      <c r="N12259">
        <v>1</v>
      </c>
      <c r="O12259" t="s">
        <v>233</v>
      </c>
      <c r="P12259">
        <v>0</v>
      </c>
      <c r="Q12259" t="s">
        <v>464</v>
      </c>
      <c r="R12259" t="s">
        <v>234</v>
      </c>
      <c r="S12259" t="s">
        <v>258</v>
      </c>
      <c r="T12259" t="s">
        <v>259</v>
      </c>
      <c r="U12259" t="s">
        <v>443</v>
      </c>
    </row>
    <row r="12260" spans="1:21" x14ac:dyDescent="0.35">
      <c r="A12260" s="2" t="s">
        <v>187</v>
      </c>
      <c r="B12260" s="1" t="s">
        <v>188</v>
      </c>
      <c r="C12260" t="s">
        <v>514</v>
      </c>
      <c r="D12260" s="1" t="s">
        <v>117</v>
      </c>
      <c r="E12260" s="1" t="s">
        <v>25</v>
      </c>
      <c r="F12260" s="1" t="s">
        <v>26</v>
      </c>
      <c r="G12260" s="1" t="s">
        <v>215</v>
      </c>
      <c r="H12260" t="s">
        <v>27</v>
      </c>
      <c r="I12260" s="1" t="s">
        <v>434</v>
      </c>
      <c r="J12260" t="s">
        <v>72</v>
      </c>
      <c r="K12260" s="1" t="s">
        <v>34</v>
      </c>
      <c r="L12260" t="s">
        <v>278</v>
      </c>
      <c r="M12260" t="s">
        <v>34</v>
      </c>
      <c r="N12260">
        <v>1</v>
      </c>
      <c r="O12260" t="s">
        <v>233</v>
      </c>
      <c r="P12260">
        <v>0</v>
      </c>
      <c r="Q12260" t="s">
        <v>464</v>
      </c>
      <c r="R12260" t="s">
        <v>234</v>
      </c>
      <c r="S12260" t="s">
        <v>258</v>
      </c>
      <c r="T12260" t="s">
        <v>259</v>
      </c>
      <c r="U12260" t="s">
        <v>443</v>
      </c>
    </row>
    <row r="12261" spans="1:21" x14ac:dyDescent="0.35">
      <c r="A12261" s="2" t="s">
        <v>187</v>
      </c>
      <c r="B12261" s="1" t="s">
        <v>188</v>
      </c>
      <c r="C12261" t="s">
        <v>514</v>
      </c>
      <c r="D12261" s="1" t="s">
        <v>32</v>
      </c>
      <c r="E12261" s="1" t="s">
        <v>14</v>
      </c>
      <c r="F12261" s="1" t="s">
        <v>15</v>
      </c>
      <c r="G12261" s="1" t="s">
        <v>215</v>
      </c>
      <c r="H12261" t="s">
        <v>24</v>
      </c>
      <c r="I12261" s="1" t="s">
        <v>352</v>
      </c>
      <c r="J12261" t="s">
        <v>72</v>
      </c>
      <c r="K12261" s="1" t="s">
        <v>48</v>
      </c>
      <c r="L12261" t="s">
        <v>363</v>
      </c>
      <c r="M12261" t="s">
        <v>49</v>
      </c>
      <c r="N12261">
        <v>1</v>
      </c>
      <c r="O12261" t="s">
        <v>233</v>
      </c>
      <c r="P12261">
        <v>0</v>
      </c>
      <c r="Q12261" t="s">
        <v>464</v>
      </c>
      <c r="R12261" t="s">
        <v>234</v>
      </c>
      <c r="S12261" t="s">
        <v>258</v>
      </c>
      <c r="T12261" t="s">
        <v>259</v>
      </c>
      <c r="U12261" t="s">
        <v>443</v>
      </c>
    </row>
    <row r="12262" spans="1:21" x14ac:dyDescent="0.35">
      <c r="A12262" s="2" t="s">
        <v>187</v>
      </c>
      <c r="B12262" s="1" t="s">
        <v>188</v>
      </c>
      <c r="C12262" t="s">
        <v>510</v>
      </c>
      <c r="D12262" s="1" t="s">
        <v>120</v>
      </c>
      <c r="E12262" s="1" t="s">
        <v>14</v>
      </c>
      <c r="F12262" s="1" t="s">
        <v>33</v>
      </c>
      <c r="G12262" s="1" t="s">
        <v>214</v>
      </c>
      <c r="H12262" t="s">
        <v>24</v>
      </c>
      <c r="I12262" s="1" t="s">
        <v>435</v>
      </c>
      <c r="J12262" t="s">
        <v>72</v>
      </c>
      <c r="K12262" s="1" t="s">
        <v>18</v>
      </c>
      <c r="L12262" t="s">
        <v>363</v>
      </c>
      <c r="M12262" t="s">
        <v>122</v>
      </c>
      <c r="N12262">
        <v>1</v>
      </c>
      <c r="O12262" t="s">
        <v>233</v>
      </c>
      <c r="P12262">
        <v>0</v>
      </c>
      <c r="Q12262">
        <v>1</v>
      </c>
      <c r="R12262" t="s">
        <v>234</v>
      </c>
      <c r="S12262" t="s">
        <v>258</v>
      </c>
      <c r="T12262" t="s">
        <v>259</v>
      </c>
      <c r="U12262" t="s">
        <v>443</v>
      </c>
    </row>
    <row r="12263" spans="1:21" x14ac:dyDescent="0.35">
      <c r="A12263" s="2" t="s">
        <v>187</v>
      </c>
      <c r="B12263" s="1" t="s">
        <v>188</v>
      </c>
      <c r="C12263" t="s">
        <v>510</v>
      </c>
      <c r="D12263" s="1" t="s">
        <v>120</v>
      </c>
      <c r="E12263" s="1" t="s">
        <v>14</v>
      </c>
      <c r="F12263" s="1" t="s">
        <v>26</v>
      </c>
      <c r="G12263" s="1" t="s">
        <v>215</v>
      </c>
      <c r="H12263" t="s">
        <v>16</v>
      </c>
      <c r="I12263" s="1" t="s">
        <v>435</v>
      </c>
      <c r="J12263" t="s">
        <v>72</v>
      </c>
      <c r="K12263" s="1" t="s">
        <v>18</v>
      </c>
      <c r="L12263" t="s">
        <v>363</v>
      </c>
      <c r="M12263" t="s">
        <v>122</v>
      </c>
      <c r="N12263">
        <v>1</v>
      </c>
      <c r="O12263" t="s">
        <v>233</v>
      </c>
      <c r="P12263">
        <v>0</v>
      </c>
      <c r="Q12263">
        <v>1</v>
      </c>
      <c r="R12263" t="s">
        <v>234</v>
      </c>
      <c r="S12263" t="s">
        <v>258</v>
      </c>
      <c r="T12263" t="s">
        <v>259</v>
      </c>
      <c r="U12263" t="s">
        <v>443</v>
      </c>
    </row>
    <row r="12264" spans="1:21" x14ac:dyDescent="0.35">
      <c r="A12264" s="2" t="s">
        <v>187</v>
      </c>
      <c r="B12264" s="1" t="s">
        <v>188</v>
      </c>
      <c r="C12264" t="s">
        <v>510</v>
      </c>
      <c r="D12264" s="1" t="s">
        <v>120</v>
      </c>
      <c r="E12264" s="1" t="s">
        <v>14</v>
      </c>
      <c r="F12264" s="1" t="s">
        <v>26</v>
      </c>
      <c r="G12264" s="1" t="s">
        <v>215</v>
      </c>
      <c r="H12264" t="s">
        <v>20</v>
      </c>
      <c r="I12264" s="1" t="s">
        <v>435</v>
      </c>
      <c r="J12264" t="s">
        <v>72</v>
      </c>
      <c r="K12264" s="1" t="s">
        <v>18</v>
      </c>
      <c r="L12264" t="s">
        <v>363</v>
      </c>
      <c r="M12264" t="s">
        <v>122</v>
      </c>
      <c r="N12264">
        <v>1</v>
      </c>
      <c r="O12264" t="s">
        <v>233</v>
      </c>
      <c r="P12264">
        <v>0</v>
      </c>
      <c r="Q12264">
        <v>1</v>
      </c>
      <c r="R12264" t="s">
        <v>234</v>
      </c>
      <c r="S12264" t="s">
        <v>258</v>
      </c>
      <c r="T12264" t="s">
        <v>259</v>
      </c>
      <c r="U12264" t="s">
        <v>443</v>
      </c>
    </row>
    <row r="12265" spans="1:21" x14ac:dyDescent="0.35">
      <c r="A12265" s="2" t="s">
        <v>187</v>
      </c>
      <c r="B12265" s="1" t="s">
        <v>188</v>
      </c>
      <c r="C12265" t="s">
        <v>510</v>
      </c>
      <c r="D12265" s="1" t="s">
        <v>120</v>
      </c>
      <c r="E12265" s="1" t="s">
        <v>14</v>
      </c>
      <c r="F12265" s="1" t="s">
        <v>26</v>
      </c>
      <c r="G12265" s="1" t="s">
        <v>215</v>
      </c>
      <c r="H12265" t="s">
        <v>27</v>
      </c>
      <c r="I12265" s="1" t="s">
        <v>435</v>
      </c>
      <c r="J12265" t="s">
        <v>72</v>
      </c>
      <c r="K12265" s="1" t="s">
        <v>18</v>
      </c>
      <c r="L12265" t="s">
        <v>363</v>
      </c>
      <c r="M12265" t="s">
        <v>122</v>
      </c>
      <c r="N12265">
        <v>3</v>
      </c>
      <c r="O12265" t="s">
        <v>233</v>
      </c>
      <c r="P12265">
        <v>0</v>
      </c>
      <c r="Q12265">
        <v>1</v>
      </c>
      <c r="R12265" t="s">
        <v>234</v>
      </c>
      <c r="S12265" t="s">
        <v>258</v>
      </c>
      <c r="T12265" t="s">
        <v>259</v>
      </c>
      <c r="U12265" t="s">
        <v>443</v>
      </c>
    </row>
    <row r="12266" spans="1:21" x14ac:dyDescent="0.35">
      <c r="A12266" s="2" t="s">
        <v>187</v>
      </c>
      <c r="B12266" s="1" t="s">
        <v>188</v>
      </c>
      <c r="C12266" t="s">
        <v>510</v>
      </c>
      <c r="D12266" s="1" t="s">
        <v>120</v>
      </c>
      <c r="E12266" s="1" t="s">
        <v>14</v>
      </c>
      <c r="F12266" s="1" t="s">
        <v>26</v>
      </c>
      <c r="G12266" s="1" t="s">
        <v>215</v>
      </c>
      <c r="H12266" t="s">
        <v>40</v>
      </c>
      <c r="I12266" s="1" t="s">
        <v>435</v>
      </c>
      <c r="J12266" t="s">
        <v>72</v>
      </c>
      <c r="K12266" s="1" t="s">
        <v>18</v>
      </c>
      <c r="L12266" t="s">
        <v>363</v>
      </c>
      <c r="M12266" t="s">
        <v>122</v>
      </c>
      <c r="N12266">
        <v>1</v>
      </c>
      <c r="O12266" t="s">
        <v>233</v>
      </c>
      <c r="P12266">
        <v>0</v>
      </c>
      <c r="Q12266">
        <v>1</v>
      </c>
      <c r="R12266" t="s">
        <v>234</v>
      </c>
      <c r="S12266" t="s">
        <v>258</v>
      </c>
      <c r="T12266" t="s">
        <v>259</v>
      </c>
      <c r="U12266" t="s">
        <v>443</v>
      </c>
    </row>
    <row r="12267" spans="1:21" x14ac:dyDescent="0.35">
      <c r="A12267" s="2" t="s">
        <v>187</v>
      </c>
      <c r="B12267" s="1" t="s">
        <v>188</v>
      </c>
      <c r="C12267" t="s">
        <v>510</v>
      </c>
      <c r="D12267" s="1" t="s">
        <v>120</v>
      </c>
      <c r="E12267" s="1" t="s">
        <v>25</v>
      </c>
      <c r="F12267" s="1" t="s">
        <v>33</v>
      </c>
      <c r="G12267" s="1" t="s">
        <v>214</v>
      </c>
      <c r="H12267" t="s">
        <v>27</v>
      </c>
      <c r="I12267" s="1" t="s">
        <v>435</v>
      </c>
      <c r="J12267" t="s">
        <v>72</v>
      </c>
      <c r="K12267" s="1" t="s">
        <v>18</v>
      </c>
      <c r="L12267" t="s">
        <v>363</v>
      </c>
      <c r="M12267" t="s">
        <v>122</v>
      </c>
      <c r="N12267">
        <v>1</v>
      </c>
      <c r="O12267" t="s">
        <v>233</v>
      </c>
      <c r="P12267">
        <v>0</v>
      </c>
      <c r="Q12267">
        <v>1</v>
      </c>
      <c r="R12267" t="s">
        <v>234</v>
      </c>
      <c r="S12267" t="s">
        <v>258</v>
      </c>
      <c r="T12267" t="s">
        <v>259</v>
      </c>
      <c r="U12267" t="s">
        <v>443</v>
      </c>
    </row>
    <row r="12268" spans="1:21" x14ac:dyDescent="0.35">
      <c r="A12268" s="2" t="s">
        <v>187</v>
      </c>
      <c r="B12268" s="1" t="s">
        <v>188</v>
      </c>
      <c r="C12268" t="s">
        <v>510</v>
      </c>
      <c r="D12268" s="1" t="s">
        <v>120</v>
      </c>
      <c r="E12268" s="1" t="s">
        <v>25</v>
      </c>
      <c r="F12268" s="1" t="s">
        <v>38</v>
      </c>
      <c r="G12268" s="1" t="s">
        <v>214</v>
      </c>
      <c r="H12268" t="s">
        <v>20</v>
      </c>
      <c r="I12268" s="1" t="s">
        <v>435</v>
      </c>
      <c r="J12268" t="s">
        <v>72</v>
      </c>
      <c r="K12268" s="1" t="s">
        <v>18</v>
      </c>
      <c r="L12268" t="s">
        <v>278</v>
      </c>
      <c r="M12268" t="s">
        <v>122</v>
      </c>
      <c r="N12268">
        <v>1</v>
      </c>
      <c r="O12268" t="s">
        <v>233</v>
      </c>
      <c r="P12268">
        <v>0</v>
      </c>
      <c r="Q12268">
        <v>1</v>
      </c>
      <c r="R12268" t="s">
        <v>234</v>
      </c>
      <c r="S12268" t="s">
        <v>258</v>
      </c>
      <c r="T12268" t="s">
        <v>259</v>
      </c>
      <c r="U12268" t="s">
        <v>443</v>
      </c>
    </row>
    <row r="12269" spans="1:21" x14ac:dyDescent="0.35">
      <c r="A12269" s="2" t="s">
        <v>187</v>
      </c>
      <c r="B12269" s="1" t="s">
        <v>188</v>
      </c>
      <c r="C12269" t="s">
        <v>510</v>
      </c>
      <c r="D12269" s="1" t="s">
        <v>120</v>
      </c>
      <c r="E12269" s="1" t="s">
        <v>25</v>
      </c>
      <c r="F12269" s="1" t="s">
        <v>15</v>
      </c>
      <c r="G12269" s="1" t="s">
        <v>215</v>
      </c>
      <c r="H12269" t="s">
        <v>16</v>
      </c>
      <c r="I12269" s="1" t="s">
        <v>435</v>
      </c>
      <c r="J12269" t="s">
        <v>72</v>
      </c>
      <c r="K12269" s="1" t="s">
        <v>18</v>
      </c>
      <c r="L12269" t="s">
        <v>278</v>
      </c>
      <c r="M12269" t="s">
        <v>122</v>
      </c>
      <c r="N12269">
        <v>1</v>
      </c>
      <c r="O12269" t="s">
        <v>233</v>
      </c>
      <c r="P12269">
        <v>0</v>
      </c>
      <c r="Q12269">
        <v>1</v>
      </c>
      <c r="R12269" t="s">
        <v>234</v>
      </c>
      <c r="S12269" t="s">
        <v>258</v>
      </c>
      <c r="T12269" t="s">
        <v>259</v>
      </c>
      <c r="U12269" t="s">
        <v>443</v>
      </c>
    </row>
    <row r="12270" spans="1:21" x14ac:dyDescent="0.35">
      <c r="A12270" s="2" t="s">
        <v>187</v>
      </c>
      <c r="B12270" s="1" t="s">
        <v>188</v>
      </c>
      <c r="C12270" t="s">
        <v>510</v>
      </c>
      <c r="D12270" s="1" t="s">
        <v>120</v>
      </c>
      <c r="E12270" s="1" t="s">
        <v>25</v>
      </c>
      <c r="F12270" s="1" t="s">
        <v>15</v>
      </c>
      <c r="G12270" s="1" t="s">
        <v>215</v>
      </c>
      <c r="H12270" t="s">
        <v>30</v>
      </c>
      <c r="I12270" s="1" t="s">
        <v>435</v>
      </c>
      <c r="J12270" t="s">
        <v>72</v>
      </c>
      <c r="K12270" s="1" t="s">
        <v>18</v>
      </c>
      <c r="L12270" t="s">
        <v>278</v>
      </c>
      <c r="M12270" t="s">
        <v>122</v>
      </c>
      <c r="N12270">
        <v>1</v>
      </c>
      <c r="O12270" t="s">
        <v>233</v>
      </c>
      <c r="P12270">
        <v>0</v>
      </c>
      <c r="Q12270">
        <v>1</v>
      </c>
      <c r="R12270" t="s">
        <v>234</v>
      </c>
      <c r="S12270" t="s">
        <v>258</v>
      </c>
      <c r="T12270" t="s">
        <v>259</v>
      </c>
      <c r="U12270" t="s">
        <v>443</v>
      </c>
    </row>
    <row r="12271" spans="1:21" x14ac:dyDescent="0.35">
      <c r="A12271" s="2" t="s">
        <v>187</v>
      </c>
      <c r="B12271" s="1" t="s">
        <v>188</v>
      </c>
      <c r="C12271" t="s">
        <v>510</v>
      </c>
      <c r="D12271" s="1" t="s">
        <v>285</v>
      </c>
      <c r="E12271" s="1" t="s">
        <v>14</v>
      </c>
      <c r="F12271" s="1" t="s">
        <v>33</v>
      </c>
      <c r="G12271" s="1" t="s">
        <v>214</v>
      </c>
      <c r="H12271" t="s">
        <v>20</v>
      </c>
      <c r="I12271" s="1" t="s">
        <v>491</v>
      </c>
      <c r="J12271" t="s">
        <v>17</v>
      </c>
      <c r="K12271" s="1" t="s">
        <v>18</v>
      </c>
      <c r="L12271" t="s">
        <v>363</v>
      </c>
      <c r="M12271" t="s">
        <v>100</v>
      </c>
      <c r="N12271">
        <v>1</v>
      </c>
      <c r="O12271" t="s">
        <v>232</v>
      </c>
      <c r="P12271">
        <v>0</v>
      </c>
      <c r="Q12271">
        <v>1</v>
      </c>
      <c r="R12271" t="s">
        <v>234</v>
      </c>
      <c r="S12271" t="s">
        <v>258</v>
      </c>
      <c r="T12271" t="s">
        <v>259</v>
      </c>
      <c r="U12271" t="s">
        <v>443</v>
      </c>
    </row>
    <row r="12272" spans="1:21" x14ac:dyDescent="0.35">
      <c r="A12272" s="2" t="s">
        <v>187</v>
      </c>
      <c r="B12272" s="1" t="s">
        <v>188</v>
      </c>
      <c r="C12272" t="s">
        <v>510</v>
      </c>
      <c r="D12272" s="1" t="s">
        <v>285</v>
      </c>
      <c r="E12272" s="1" t="s">
        <v>14</v>
      </c>
      <c r="F12272" s="1" t="s">
        <v>33</v>
      </c>
      <c r="G12272" s="1" t="s">
        <v>214</v>
      </c>
      <c r="H12272" t="s">
        <v>24</v>
      </c>
      <c r="I12272" s="1" t="s">
        <v>491</v>
      </c>
      <c r="J12272" t="s">
        <v>17</v>
      </c>
      <c r="K12272" s="1" t="s">
        <v>18</v>
      </c>
      <c r="L12272" t="s">
        <v>363</v>
      </c>
      <c r="M12272" t="s">
        <v>100</v>
      </c>
      <c r="N12272">
        <v>1</v>
      </c>
      <c r="O12272" t="s">
        <v>232</v>
      </c>
      <c r="P12272">
        <v>0</v>
      </c>
      <c r="Q12272">
        <v>1</v>
      </c>
      <c r="R12272" t="s">
        <v>243</v>
      </c>
      <c r="S12272" t="s">
        <v>258</v>
      </c>
      <c r="T12272" t="s">
        <v>259</v>
      </c>
      <c r="U12272" t="s">
        <v>444</v>
      </c>
    </row>
    <row r="12273" spans="1:21" x14ac:dyDescent="0.35">
      <c r="A12273" s="2" t="s">
        <v>187</v>
      </c>
      <c r="B12273" s="1" t="s">
        <v>188</v>
      </c>
      <c r="C12273" t="s">
        <v>510</v>
      </c>
      <c r="D12273" s="1" t="s">
        <v>285</v>
      </c>
      <c r="E12273" s="1" t="s">
        <v>14</v>
      </c>
      <c r="F12273" s="1" t="s">
        <v>33</v>
      </c>
      <c r="G12273" s="1" t="s">
        <v>214</v>
      </c>
      <c r="H12273" t="s">
        <v>24</v>
      </c>
      <c r="I12273" s="1" t="s">
        <v>491</v>
      </c>
      <c r="J12273" t="s">
        <v>17</v>
      </c>
      <c r="K12273" s="1" t="s">
        <v>18</v>
      </c>
      <c r="L12273" t="s">
        <v>363</v>
      </c>
      <c r="M12273" t="s">
        <v>100</v>
      </c>
      <c r="N12273">
        <v>1</v>
      </c>
      <c r="O12273" t="s">
        <v>232</v>
      </c>
      <c r="P12273">
        <v>1</v>
      </c>
      <c r="Q12273">
        <v>1</v>
      </c>
      <c r="R12273" t="s">
        <v>234</v>
      </c>
      <c r="S12273" t="s">
        <v>258</v>
      </c>
      <c r="T12273" t="s">
        <v>259</v>
      </c>
      <c r="U12273" t="s">
        <v>443</v>
      </c>
    </row>
    <row r="12274" spans="1:21" x14ac:dyDescent="0.35">
      <c r="A12274" s="2" t="s">
        <v>187</v>
      </c>
      <c r="B12274" s="1" t="s">
        <v>188</v>
      </c>
      <c r="C12274" t="s">
        <v>510</v>
      </c>
      <c r="D12274" s="1" t="s">
        <v>285</v>
      </c>
      <c r="E12274" s="1" t="s">
        <v>14</v>
      </c>
      <c r="F12274" s="1" t="s">
        <v>33</v>
      </c>
      <c r="G12274" s="1" t="s">
        <v>214</v>
      </c>
      <c r="H12274" t="s">
        <v>40</v>
      </c>
      <c r="I12274" s="1" t="s">
        <v>491</v>
      </c>
      <c r="J12274" t="s">
        <v>17</v>
      </c>
      <c r="K12274" s="1" t="s">
        <v>18</v>
      </c>
      <c r="L12274" t="s">
        <v>363</v>
      </c>
      <c r="M12274" t="s">
        <v>100</v>
      </c>
      <c r="N12274">
        <v>1</v>
      </c>
      <c r="O12274" t="s">
        <v>232</v>
      </c>
      <c r="P12274">
        <v>0</v>
      </c>
      <c r="Q12274">
        <v>1</v>
      </c>
      <c r="R12274" t="s">
        <v>243</v>
      </c>
      <c r="S12274" t="s">
        <v>258</v>
      </c>
      <c r="T12274" t="s">
        <v>259</v>
      </c>
      <c r="U12274" t="s">
        <v>444</v>
      </c>
    </row>
    <row r="12275" spans="1:21" x14ac:dyDescent="0.35">
      <c r="A12275" s="2" t="s">
        <v>187</v>
      </c>
      <c r="B12275" s="1" t="s">
        <v>188</v>
      </c>
      <c r="C12275" t="s">
        <v>510</v>
      </c>
      <c r="D12275" s="1" t="s">
        <v>285</v>
      </c>
      <c r="E12275" s="1" t="s">
        <v>14</v>
      </c>
      <c r="F12275" s="1" t="s">
        <v>33</v>
      </c>
      <c r="G12275" s="1" t="s">
        <v>214</v>
      </c>
      <c r="H12275" t="s">
        <v>40</v>
      </c>
      <c r="I12275" s="1" t="s">
        <v>491</v>
      </c>
      <c r="J12275" t="s">
        <v>17</v>
      </c>
      <c r="K12275" s="1" t="s">
        <v>18</v>
      </c>
      <c r="L12275" t="s">
        <v>363</v>
      </c>
      <c r="M12275" t="s">
        <v>100</v>
      </c>
      <c r="N12275">
        <v>1</v>
      </c>
      <c r="O12275" t="s">
        <v>232</v>
      </c>
      <c r="P12275">
        <v>0</v>
      </c>
      <c r="Q12275">
        <v>1</v>
      </c>
      <c r="R12275" t="s">
        <v>234</v>
      </c>
      <c r="S12275" t="s">
        <v>258</v>
      </c>
      <c r="T12275" t="s">
        <v>259</v>
      </c>
      <c r="U12275" t="s">
        <v>443</v>
      </c>
    </row>
    <row r="12276" spans="1:21" x14ac:dyDescent="0.35">
      <c r="A12276" s="2" t="s">
        <v>187</v>
      </c>
      <c r="B12276" s="1" t="s">
        <v>188</v>
      </c>
      <c r="C12276" t="s">
        <v>510</v>
      </c>
      <c r="D12276" s="1" t="s">
        <v>285</v>
      </c>
      <c r="E12276" s="1" t="s">
        <v>14</v>
      </c>
      <c r="F12276" s="1" t="s">
        <v>33</v>
      </c>
      <c r="G12276" s="1" t="s">
        <v>214</v>
      </c>
      <c r="H12276" t="s">
        <v>74</v>
      </c>
      <c r="I12276" s="1" t="s">
        <v>491</v>
      </c>
      <c r="J12276" t="s">
        <v>17</v>
      </c>
      <c r="K12276" s="1" t="s">
        <v>18</v>
      </c>
      <c r="L12276" t="s">
        <v>363</v>
      </c>
      <c r="M12276" t="s">
        <v>43</v>
      </c>
      <c r="N12276">
        <v>1</v>
      </c>
      <c r="O12276" t="s">
        <v>232</v>
      </c>
      <c r="P12276">
        <v>0</v>
      </c>
      <c r="Q12276">
        <v>1</v>
      </c>
      <c r="R12276" t="s">
        <v>234</v>
      </c>
      <c r="S12276" t="s">
        <v>258</v>
      </c>
      <c r="T12276" t="s">
        <v>259</v>
      </c>
      <c r="U12276" t="s">
        <v>443</v>
      </c>
    </row>
    <row r="12277" spans="1:21" x14ac:dyDescent="0.35">
      <c r="A12277" s="2" t="s">
        <v>187</v>
      </c>
      <c r="B12277" s="1" t="s">
        <v>188</v>
      </c>
      <c r="C12277" t="s">
        <v>510</v>
      </c>
      <c r="D12277" s="1" t="s">
        <v>285</v>
      </c>
      <c r="E12277" s="1" t="s">
        <v>14</v>
      </c>
      <c r="F12277" s="1" t="s">
        <v>26</v>
      </c>
      <c r="G12277" s="1" t="s">
        <v>215</v>
      </c>
      <c r="H12277" t="s">
        <v>20</v>
      </c>
      <c r="I12277" s="1" t="s">
        <v>491</v>
      </c>
      <c r="J12277" t="s">
        <v>17</v>
      </c>
      <c r="K12277" s="1" t="s">
        <v>18</v>
      </c>
      <c r="L12277" t="s">
        <v>363</v>
      </c>
      <c r="M12277" t="s">
        <v>100</v>
      </c>
      <c r="N12277">
        <v>1</v>
      </c>
      <c r="O12277" t="s">
        <v>232</v>
      </c>
      <c r="P12277">
        <v>0</v>
      </c>
      <c r="Q12277">
        <v>1</v>
      </c>
      <c r="R12277" t="s">
        <v>243</v>
      </c>
      <c r="S12277" t="s">
        <v>258</v>
      </c>
      <c r="T12277" t="s">
        <v>259</v>
      </c>
      <c r="U12277" t="s">
        <v>444</v>
      </c>
    </row>
    <row r="12278" spans="1:21" x14ac:dyDescent="0.35">
      <c r="A12278" s="2" t="s">
        <v>187</v>
      </c>
      <c r="B12278" s="1" t="s">
        <v>188</v>
      </c>
      <c r="C12278" t="s">
        <v>510</v>
      </c>
      <c r="D12278" s="1" t="s">
        <v>285</v>
      </c>
      <c r="E12278" s="1" t="s">
        <v>14</v>
      </c>
      <c r="F12278" s="1" t="s">
        <v>26</v>
      </c>
      <c r="G12278" s="1" t="s">
        <v>215</v>
      </c>
      <c r="H12278" t="s">
        <v>27</v>
      </c>
      <c r="I12278" s="1" t="s">
        <v>491</v>
      </c>
      <c r="J12278" t="s">
        <v>17</v>
      </c>
      <c r="K12278" s="1" t="s">
        <v>18</v>
      </c>
      <c r="L12278" t="s">
        <v>363</v>
      </c>
      <c r="M12278" t="s">
        <v>100</v>
      </c>
      <c r="N12278">
        <v>1</v>
      </c>
      <c r="O12278" t="s">
        <v>232</v>
      </c>
      <c r="P12278">
        <v>0</v>
      </c>
      <c r="Q12278">
        <v>1</v>
      </c>
      <c r="R12278" t="s">
        <v>243</v>
      </c>
      <c r="S12278" t="s">
        <v>258</v>
      </c>
      <c r="T12278" t="s">
        <v>259</v>
      </c>
      <c r="U12278" t="s">
        <v>444</v>
      </c>
    </row>
    <row r="12279" spans="1:21" x14ac:dyDescent="0.35">
      <c r="A12279" s="2" t="s">
        <v>187</v>
      </c>
      <c r="B12279" s="1" t="s">
        <v>188</v>
      </c>
      <c r="C12279" t="s">
        <v>510</v>
      </c>
      <c r="D12279" s="1" t="s">
        <v>285</v>
      </c>
      <c r="E12279" s="1" t="s">
        <v>14</v>
      </c>
      <c r="F12279" s="1" t="s">
        <v>26</v>
      </c>
      <c r="G12279" s="1" t="s">
        <v>215</v>
      </c>
      <c r="H12279" t="s">
        <v>27</v>
      </c>
      <c r="I12279" s="1" t="s">
        <v>491</v>
      </c>
      <c r="J12279" t="s">
        <v>17</v>
      </c>
      <c r="K12279" s="1" t="s">
        <v>18</v>
      </c>
      <c r="L12279" t="s">
        <v>363</v>
      </c>
      <c r="M12279" t="s">
        <v>100</v>
      </c>
      <c r="N12279">
        <v>1</v>
      </c>
      <c r="O12279" t="s">
        <v>232</v>
      </c>
      <c r="P12279">
        <v>0</v>
      </c>
      <c r="Q12279">
        <v>1</v>
      </c>
      <c r="R12279" t="s">
        <v>234</v>
      </c>
      <c r="S12279" t="s">
        <v>258</v>
      </c>
      <c r="T12279" t="s">
        <v>259</v>
      </c>
      <c r="U12279" t="s">
        <v>444</v>
      </c>
    </row>
    <row r="12280" spans="1:21" x14ac:dyDescent="0.35">
      <c r="A12280" s="2" t="s">
        <v>187</v>
      </c>
      <c r="B12280" s="1" t="s">
        <v>188</v>
      </c>
      <c r="C12280" t="s">
        <v>510</v>
      </c>
      <c r="D12280" s="1" t="s">
        <v>285</v>
      </c>
      <c r="E12280" s="1" t="s">
        <v>14</v>
      </c>
      <c r="F12280" s="1" t="s">
        <v>26</v>
      </c>
      <c r="G12280" s="1" t="s">
        <v>215</v>
      </c>
      <c r="H12280" t="s">
        <v>27</v>
      </c>
      <c r="I12280" s="1" t="s">
        <v>491</v>
      </c>
      <c r="J12280" t="s">
        <v>17</v>
      </c>
      <c r="K12280" s="1" t="s">
        <v>18</v>
      </c>
      <c r="L12280" t="s">
        <v>363</v>
      </c>
      <c r="M12280" t="s">
        <v>100</v>
      </c>
      <c r="N12280">
        <v>1</v>
      </c>
      <c r="O12280" t="s">
        <v>232</v>
      </c>
      <c r="P12280">
        <v>0</v>
      </c>
      <c r="Q12280">
        <v>1</v>
      </c>
      <c r="R12280" t="s">
        <v>234</v>
      </c>
      <c r="S12280" t="s">
        <v>258</v>
      </c>
      <c r="T12280" t="s">
        <v>259</v>
      </c>
      <c r="U12280" t="s">
        <v>443</v>
      </c>
    </row>
    <row r="12281" spans="1:21" x14ac:dyDescent="0.35">
      <c r="A12281" s="2" t="s">
        <v>187</v>
      </c>
      <c r="B12281" s="1" t="s">
        <v>188</v>
      </c>
      <c r="C12281" t="s">
        <v>510</v>
      </c>
      <c r="D12281" s="1" t="s">
        <v>285</v>
      </c>
      <c r="E12281" s="1" t="s">
        <v>14</v>
      </c>
      <c r="F12281" s="1" t="s">
        <v>15</v>
      </c>
      <c r="G12281" s="1" t="s">
        <v>215</v>
      </c>
      <c r="H12281" t="s">
        <v>20</v>
      </c>
      <c r="I12281" s="1" t="s">
        <v>491</v>
      </c>
      <c r="J12281" t="s">
        <v>17</v>
      </c>
      <c r="K12281" s="1" t="s">
        <v>18</v>
      </c>
      <c r="L12281" t="s">
        <v>363</v>
      </c>
      <c r="M12281" t="s">
        <v>100</v>
      </c>
      <c r="N12281">
        <v>1</v>
      </c>
      <c r="O12281" t="s">
        <v>232</v>
      </c>
      <c r="P12281">
        <v>0</v>
      </c>
      <c r="Q12281">
        <v>1</v>
      </c>
      <c r="R12281" t="s">
        <v>234</v>
      </c>
      <c r="S12281" t="s">
        <v>258</v>
      </c>
      <c r="T12281" t="s">
        <v>259</v>
      </c>
      <c r="U12281" t="s">
        <v>443</v>
      </c>
    </row>
    <row r="12282" spans="1:21" x14ac:dyDescent="0.35">
      <c r="A12282" s="2" t="s">
        <v>187</v>
      </c>
      <c r="B12282" s="1" t="s">
        <v>188</v>
      </c>
      <c r="C12282" t="s">
        <v>510</v>
      </c>
      <c r="D12282" s="1" t="s">
        <v>285</v>
      </c>
      <c r="E12282" s="1" t="s">
        <v>14</v>
      </c>
      <c r="F12282" s="1" t="s">
        <v>15</v>
      </c>
      <c r="G12282" s="1" t="s">
        <v>215</v>
      </c>
      <c r="H12282" t="s">
        <v>30</v>
      </c>
      <c r="I12282" s="1" t="s">
        <v>491</v>
      </c>
      <c r="J12282" t="s">
        <v>17</v>
      </c>
      <c r="K12282" s="1" t="s">
        <v>18</v>
      </c>
      <c r="L12282" t="s">
        <v>363</v>
      </c>
      <c r="M12282" t="s">
        <v>100</v>
      </c>
      <c r="N12282">
        <v>1</v>
      </c>
      <c r="O12282" t="s">
        <v>232</v>
      </c>
      <c r="P12282">
        <v>0</v>
      </c>
      <c r="Q12282">
        <v>1</v>
      </c>
      <c r="R12282" t="s">
        <v>234</v>
      </c>
      <c r="S12282" t="s">
        <v>258</v>
      </c>
      <c r="T12282" t="s">
        <v>259</v>
      </c>
      <c r="U12282" t="s">
        <v>443</v>
      </c>
    </row>
    <row r="12283" spans="1:21" x14ac:dyDescent="0.35">
      <c r="A12283" s="2" t="s">
        <v>187</v>
      </c>
      <c r="B12283" s="1" t="s">
        <v>188</v>
      </c>
      <c r="C12283" t="s">
        <v>510</v>
      </c>
      <c r="D12283" s="1" t="s">
        <v>285</v>
      </c>
      <c r="E12283" s="1" t="s">
        <v>14</v>
      </c>
      <c r="F12283" s="1" t="s">
        <v>21</v>
      </c>
      <c r="G12283" s="1" t="s">
        <v>29</v>
      </c>
      <c r="H12283" t="s">
        <v>16</v>
      </c>
      <c r="I12283" s="1" t="s">
        <v>491</v>
      </c>
      <c r="J12283" t="s">
        <v>17</v>
      </c>
      <c r="K12283" s="1" t="s">
        <v>18</v>
      </c>
      <c r="L12283" t="s">
        <v>363</v>
      </c>
      <c r="M12283" t="s">
        <v>100</v>
      </c>
      <c r="N12283">
        <v>1</v>
      </c>
      <c r="O12283" t="s">
        <v>232</v>
      </c>
      <c r="P12283">
        <v>0</v>
      </c>
      <c r="Q12283">
        <v>1</v>
      </c>
      <c r="R12283" t="s">
        <v>234</v>
      </c>
      <c r="S12283" t="s">
        <v>258</v>
      </c>
      <c r="T12283" t="s">
        <v>259</v>
      </c>
      <c r="U12283" t="s">
        <v>443</v>
      </c>
    </row>
    <row r="12284" spans="1:21" x14ac:dyDescent="0.35">
      <c r="A12284" s="2" t="s">
        <v>187</v>
      </c>
      <c r="B12284" s="1" t="s">
        <v>188</v>
      </c>
      <c r="C12284" t="s">
        <v>510</v>
      </c>
      <c r="D12284" s="1" t="s">
        <v>285</v>
      </c>
      <c r="E12284" s="1" t="s">
        <v>14</v>
      </c>
      <c r="F12284" s="1" t="s">
        <v>21</v>
      </c>
      <c r="G12284" s="1" t="s">
        <v>29</v>
      </c>
      <c r="H12284" t="s">
        <v>20</v>
      </c>
      <c r="I12284" s="1" t="s">
        <v>491</v>
      </c>
      <c r="J12284" t="s">
        <v>17</v>
      </c>
      <c r="K12284" s="1" t="s">
        <v>18</v>
      </c>
      <c r="L12284" t="s">
        <v>363</v>
      </c>
      <c r="M12284" t="s">
        <v>100</v>
      </c>
      <c r="N12284">
        <v>1</v>
      </c>
      <c r="O12284" t="s">
        <v>232</v>
      </c>
      <c r="P12284">
        <v>0</v>
      </c>
      <c r="Q12284">
        <v>1</v>
      </c>
      <c r="R12284" t="s">
        <v>234</v>
      </c>
      <c r="S12284" t="s">
        <v>258</v>
      </c>
      <c r="T12284" t="s">
        <v>259</v>
      </c>
      <c r="U12284" t="s">
        <v>443</v>
      </c>
    </row>
    <row r="12285" spans="1:21" x14ac:dyDescent="0.35">
      <c r="A12285" s="2" t="s">
        <v>187</v>
      </c>
      <c r="B12285" s="1" t="s">
        <v>188</v>
      </c>
      <c r="C12285" t="s">
        <v>510</v>
      </c>
      <c r="D12285" s="1" t="s">
        <v>285</v>
      </c>
      <c r="E12285" s="1" t="s">
        <v>25</v>
      </c>
      <c r="F12285" s="1" t="s">
        <v>29</v>
      </c>
      <c r="G12285" s="1" t="s">
        <v>29</v>
      </c>
      <c r="H12285" t="s">
        <v>30</v>
      </c>
      <c r="I12285" s="1" t="s">
        <v>491</v>
      </c>
      <c r="J12285" t="s">
        <v>17</v>
      </c>
      <c r="K12285" s="1" t="s">
        <v>18</v>
      </c>
      <c r="L12285" t="s">
        <v>363</v>
      </c>
      <c r="M12285" t="s">
        <v>100</v>
      </c>
      <c r="N12285">
        <v>1</v>
      </c>
      <c r="O12285" t="s">
        <v>232</v>
      </c>
      <c r="P12285">
        <v>0</v>
      </c>
      <c r="Q12285">
        <v>1</v>
      </c>
      <c r="R12285" t="s">
        <v>234</v>
      </c>
      <c r="S12285" t="s">
        <v>258</v>
      </c>
      <c r="T12285" t="s">
        <v>259</v>
      </c>
      <c r="U12285" t="s">
        <v>443</v>
      </c>
    </row>
    <row r="12286" spans="1:21" x14ac:dyDescent="0.35">
      <c r="A12286" s="2" t="s">
        <v>187</v>
      </c>
      <c r="B12286" s="1" t="s">
        <v>188</v>
      </c>
      <c r="C12286" t="s">
        <v>510</v>
      </c>
      <c r="D12286" s="1" t="s">
        <v>118</v>
      </c>
      <c r="E12286" s="1" t="s">
        <v>14</v>
      </c>
      <c r="F12286" s="1" t="s">
        <v>33</v>
      </c>
      <c r="G12286" s="1" t="s">
        <v>214</v>
      </c>
      <c r="H12286" t="s">
        <v>30</v>
      </c>
      <c r="I12286" s="1" t="s">
        <v>433</v>
      </c>
      <c r="J12286" t="s">
        <v>72</v>
      </c>
      <c r="K12286" s="1" t="s">
        <v>18</v>
      </c>
      <c r="L12286" t="s">
        <v>278</v>
      </c>
      <c r="M12286" t="s">
        <v>149</v>
      </c>
      <c r="N12286">
        <v>1</v>
      </c>
      <c r="O12286" t="s">
        <v>233</v>
      </c>
      <c r="P12286">
        <v>0</v>
      </c>
      <c r="Q12286">
        <v>1</v>
      </c>
      <c r="R12286" t="s">
        <v>234</v>
      </c>
      <c r="S12286" t="s">
        <v>258</v>
      </c>
      <c r="T12286" t="s">
        <v>259</v>
      </c>
      <c r="U12286" t="s">
        <v>443</v>
      </c>
    </row>
    <row r="12287" spans="1:21" x14ac:dyDescent="0.35">
      <c r="A12287" s="2" t="s">
        <v>187</v>
      </c>
      <c r="B12287" s="1" t="s">
        <v>188</v>
      </c>
      <c r="C12287" t="s">
        <v>510</v>
      </c>
      <c r="D12287" s="1" t="s">
        <v>118</v>
      </c>
      <c r="E12287" s="1" t="s">
        <v>14</v>
      </c>
      <c r="F12287" s="1" t="s">
        <v>33</v>
      </c>
      <c r="G12287" s="1" t="s">
        <v>214</v>
      </c>
      <c r="H12287" t="s">
        <v>30</v>
      </c>
      <c r="I12287" s="1" t="s">
        <v>353</v>
      </c>
      <c r="J12287" t="s">
        <v>72</v>
      </c>
      <c r="K12287" s="1" t="s">
        <v>18</v>
      </c>
      <c r="L12287" t="s">
        <v>278</v>
      </c>
      <c r="M12287" t="s">
        <v>149</v>
      </c>
      <c r="N12287">
        <v>1</v>
      </c>
      <c r="O12287" t="s">
        <v>233</v>
      </c>
      <c r="P12287">
        <v>0</v>
      </c>
      <c r="Q12287">
        <v>1</v>
      </c>
      <c r="R12287" t="s">
        <v>234</v>
      </c>
      <c r="S12287" t="s">
        <v>258</v>
      </c>
      <c r="T12287" t="s">
        <v>259</v>
      </c>
      <c r="U12287" t="s">
        <v>443</v>
      </c>
    </row>
    <row r="12288" spans="1:21" x14ac:dyDescent="0.35">
      <c r="A12288" s="2" t="s">
        <v>187</v>
      </c>
      <c r="B12288" s="1" t="s">
        <v>188</v>
      </c>
      <c r="C12288" t="s">
        <v>510</v>
      </c>
      <c r="D12288" s="1" t="s">
        <v>118</v>
      </c>
      <c r="E12288" s="1" t="s">
        <v>14</v>
      </c>
      <c r="F12288" s="1" t="s">
        <v>26</v>
      </c>
      <c r="G12288" s="1" t="s">
        <v>215</v>
      </c>
      <c r="H12288" t="s">
        <v>52</v>
      </c>
      <c r="I12288" s="1" t="s">
        <v>433</v>
      </c>
      <c r="J12288" t="s">
        <v>72</v>
      </c>
      <c r="K12288" s="1" t="s">
        <v>18</v>
      </c>
      <c r="L12288" t="s">
        <v>278</v>
      </c>
      <c r="M12288" t="s">
        <v>149</v>
      </c>
      <c r="N12288">
        <v>2</v>
      </c>
      <c r="O12288" t="s">
        <v>233</v>
      </c>
      <c r="P12288">
        <v>0</v>
      </c>
      <c r="Q12288">
        <v>1</v>
      </c>
      <c r="R12288" t="s">
        <v>234</v>
      </c>
      <c r="S12288" t="s">
        <v>258</v>
      </c>
      <c r="T12288" t="s">
        <v>259</v>
      </c>
      <c r="U12288" t="s">
        <v>443</v>
      </c>
    </row>
    <row r="12289" spans="1:21" x14ac:dyDescent="0.35">
      <c r="A12289" s="2" t="s">
        <v>187</v>
      </c>
      <c r="B12289" s="1" t="s">
        <v>188</v>
      </c>
      <c r="C12289" t="s">
        <v>510</v>
      </c>
      <c r="D12289" s="1" t="s">
        <v>118</v>
      </c>
      <c r="E12289" s="1" t="s">
        <v>14</v>
      </c>
      <c r="F12289" s="1" t="s">
        <v>26</v>
      </c>
      <c r="G12289" s="1" t="s">
        <v>215</v>
      </c>
      <c r="H12289" t="s">
        <v>52</v>
      </c>
      <c r="I12289" s="1" t="s">
        <v>353</v>
      </c>
      <c r="J12289" t="s">
        <v>72</v>
      </c>
      <c r="K12289" s="1" t="s">
        <v>18</v>
      </c>
      <c r="L12289" t="s">
        <v>278</v>
      </c>
      <c r="M12289" t="s">
        <v>149</v>
      </c>
      <c r="N12289">
        <v>2</v>
      </c>
      <c r="O12289" t="s">
        <v>233</v>
      </c>
      <c r="P12289">
        <v>0</v>
      </c>
      <c r="Q12289">
        <v>1</v>
      </c>
      <c r="R12289" t="s">
        <v>234</v>
      </c>
      <c r="S12289" t="s">
        <v>258</v>
      </c>
      <c r="T12289" t="s">
        <v>259</v>
      </c>
      <c r="U12289" t="s">
        <v>443</v>
      </c>
    </row>
    <row r="12290" spans="1:21" x14ac:dyDescent="0.35">
      <c r="A12290" s="2" t="s">
        <v>187</v>
      </c>
      <c r="B12290" s="1" t="s">
        <v>188</v>
      </c>
      <c r="C12290" t="s">
        <v>510</v>
      </c>
      <c r="D12290" s="1" t="s">
        <v>118</v>
      </c>
      <c r="E12290" s="1" t="s">
        <v>14</v>
      </c>
      <c r="F12290" s="1" t="s">
        <v>26</v>
      </c>
      <c r="G12290" s="1" t="s">
        <v>215</v>
      </c>
      <c r="H12290" t="s">
        <v>20</v>
      </c>
      <c r="I12290" s="1" t="s">
        <v>433</v>
      </c>
      <c r="J12290" t="s">
        <v>72</v>
      </c>
      <c r="K12290" s="1" t="s">
        <v>18</v>
      </c>
      <c r="L12290" t="s">
        <v>278</v>
      </c>
      <c r="M12290" t="s">
        <v>149</v>
      </c>
      <c r="N12290">
        <v>1</v>
      </c>
      <c r="O12290" t="s">
        <v>233</v>
      </c>
      <c r="P12290">
        <v>0</v>
      </c>
      <c r="Q12290">
        <v>1</v>
      </c>
      <c r="R12290" t="s">
        <v>234</v>
      </c>
      <c r="S12290" t="s">
        <v>258</v>
      </c>
      <c r="T12290" t="s">
        <v>259</v>
      </c>
      <c r="U12290" t="s">
        <v>443</v>
      </c>
    </row>
    <row r="12291" spans="1:21" x14ac:dyDescent="0.35">
      <c r="A12291" s="2" t="s">
        <v>187</v>
      </c>
      <c r="B12291" s="1" t="s">
        <v>188</v>
      </c>
      <c r="C12291" t="s">
        <v>510</v>
      </c>
      <c r="D12291" s="1" t="s">
        <v>118</v>
      </c>
      <c r="E12291" s="1" t="s">
        <v>14</v>
      </c>
      <c r="F12291" s="1" t="s">
        <v>26</v>
      </c>
      <c r="G12291" s="1" t="s">
        <v>215</v>
      </c>
      <c r="H12291" t="s">
        <v>20</v>
      </c>
      <c r="I12291" s="1" t="s">
        <v>433</v>
      </c>
      <c r="J12291" t="s">
        <v>72</v>
      </c>
      <c r="K12291" s="1" t="s">
        <v>18</v>
      </c>
      <c r="L12291" t="s">
        <v>278</v>
      </c>
      <c r="M12291" t="s">
        <v>149</v>
      </c>
      <c r="N12291">
        <v>1</v>
      </c>
      <c r="O12291" t="s">
        <v>233</v>
      </c>
      <c r="P12291">
        <v>1</v>
      </c>
      <c r="Q12291">
        <v>1</v>
      </c>
      <c r="R12291" t="s">
        <v>234</v>
      </c>
      <c r="S12291" t="s">
        <v>258</v>
      </c>
      <c r="T12291" t="s">
        <v>259</v>
      </c>
      <c r="U12291" t="s">
        <v>443</v>
      </c>
    </row>
    <row r="12292" spans="1:21" x14ac:dyDescent="0.35">
      <c r="A12292" s="2" t="s">
        <v>187</v>
      </c>
      <c r="B12292" s="1" t="s">
        <v>188</v>
      </c>
      <c r="C12292" t="s">
        <v>510</v>
      </c>
      <c r="D12292" s="1" t="s">
        <v>118</v>
      </c>
      <c r="E12292" s="1" t="s">
        <v>14</v>
      </c>
      <c r="F12292" s="1" t="s">
        <v>26</v>
      </c>
      <c r="G12292" s="1" t="s">
        <v>215</v>
      </c>
      <c r="H12292" t="s">
        <v>20</v>
      </c>
      <c r="I12292" s="1" t="s">
        <v>353</v>
      </c>
      <c r="J12292" t="s">
        <v>72</v>
      </c>
      <c r="K12292" s="1" t="s">
        <v>18</v>
      </c>
      <c r="L12292" t="s">
        <v>278</v>
      </c>
      <c r="M12292" t="s">
        <v>149</v>
      </c>
      <c r="N12292">
        <v>1</v>
      </c>
      <c r="O12292" t="s">
        <v>233</v>
      </c>
      <c r="P12292">
        <v>0</v>
      </c>
      <c r="Q12292">
        <v>1</v>
      </c>
      <c r="R12292" t="s">
        <v>234</v>
      </c>
      <c r="S12292" t="s">
        <v>258</v>
      </c>
      <c r="T12292" t="s">
        <v>259</v>
      </c>
      <c r="U12292" t="s">
        <v>443</v>
      </c>
    </row>
    <row r="12293" spans="1:21" x14ac:dyDescent="0.35">
      <c r="A12293" s="2" t="s">
        <v>187</v>
      </c>
      <c r="B12293" s="1" t="s">
        <v>188</v>
      </c>
      <c r="C12293" t="s">
        <v>510</v>
      </c>
      <c r="D12293" s="1" t="s">
        <v>118</v>
      </c>
      <c r="E12293" s="1" t="s">
        <v>14</v>
      </c>
      <c r="F12293" s="1" t="s">
        <v>26</v>
      </c>
      <c r="G12293" s="1" t="s">
        <v>215</v>
      </c>
      <c r="H12293" t="s">
        <v>20</v>
      </c>
      <c r="I12293" s="1" t="s">
        <v>353</v>
      </c>
      <c r="J12293" t="s">
        <v>72</v>
      </c>
      <c r="K12293" s="1" t="s">
        <v>18</v>
      </c>
      <c r="L12293" t="s">
        <v>278</v>
      </c>
      <c r="M12293" t="s">
        <v>149</v>
      </c>
      <c r="N12293">
        <v>1</v>
      </c>
      <c r="O12293" t="s">
        <v>233</v>
      </c>
      <c r="P12293">
        <v>1</v>
      </c>
      <c r="Q12293">
        <v>1</v>
      </c>
      <c r="R12293" t="s">
        <v>234</v>
      </c>
      <c r="S12293" t="s">
        <v>258</v>
      </c>
      <c r="T12293" t="s">
        <v>259</v>
      </c>
      <c r="U12293" t="s">
        <v>443</v>
      </c>
    </row>
    <row r="12294" spans="1:21" x14ac:dyDescent="0.35">
      <c r="A12294" s="2" t="s">
        <v>187</v>
      </c>
      <c r="B12294" s="1" t="s">
        <v>188</v>
      </c>
      <c r="C12294" t="s">
        <v>510</v>
      </c>
      <c r="D12294" s="1" t="s">
        <v>118</v>
      </c>
      <c r="E12294" s="1" t="s">
        <v>14</v>
      </c>
      <c r="F12294" s="1" t="s">
        <v>15</v>
      </c>
      <c r="G12294" s="1" t="s">
        <v>215</v>
      </c>
      <c r="H12294" t="s">
        <v>52</v>
      </c>
      <c r="I12294" s="1" t="s">
        <v>433</v>
      </c>
      <c r="J12294" t="s">
        <v>72</v>
      </c>
      <c r="K12294" s="1" t="s">
        <v>18</v>
      </c>
      <c r="L12294" t="s">
        <v>278</v>
      </c>
      <c r="M12294" t="s">
        <v>149</v>
      </c>
      <c r="N12294">
        <v>1</v>
      </c>
      <c r="O12294" t="s">
        <v>233</v>
      </c>
      <c r="P12294">
        <v>1</v>
      </c>
      <c r="Q12294">
        <v>1</v>
      </c>
      <c r="R12294" t="s">
        <v>234</v>
      </c>
      <c r="S12294" t="s">
        <v>258</v>
      </c>
      <c r="T12294" t="s">
        <v>259</v>
      </c>
      <c r="U12294" t="s">
        <v>443</v>
      </c>
    </row>
    <row r="12295" spans="1:21" x14ac:dyDescent="0.35">
      <c r="A12295" s="2" t="s">
        <v>187</v>
      </c>
      <c r="B12295" s="1" t="s">
        <v>188</v>
      </c>
      <c r="C12295" t="s">
        <v>510</v>
      </c>
      <c r="D12295" s="1" t="s">
        <v>118</v>
      </c>
      <c r="E12295" s="1" t="s">
        <v>14</v>
      </c>
      <c r="F12295" s="1" t="s">
        <v>15</v>
      </c>
      <c r="G12295" s="1" t="s">
        <v>215</v>
      </c>
      <c r="H12295" t="s">
        <v>52</v>
      </c>
      <c r="I12295" s="1" t="s">
        <v>353</v>
      </c>
      <c r="J12295" t="s">
        <v>72</v>
      </c>
      <c r="K12295" s="1" t="s">
        <v>18</v>
      </c>
      <c r="L12295" t="s">
        <v>278</v>
      </c>
      <c r="M12295" t="s">
        <v>149</v>
      </c>
      <c r="N12295">
        <v>1</v>
      </c>
      <c r="O12295" t="s">
        <v>233</v>
      </c>
      <c r="P12295">
        <v>1</v>
      </c>
      <c r="Q12295">
        <v>1</v>
      </c>
      <c r="R12295" t="s">
        <v>234</v>
      </c>
      <c r="S12295" t="s">
        <v>258</v>
      </c>
      <c r="T12295" t="s">
        <v>259</v>
      </c>
      <c r="U12295" t="s">
        <v>443</v>
      </c>
    </row>
    <row r="12296" spans="1:21" x14ac:dyDescent="0.35">
      <c r="A12296" s="2" t="s">
        <v>187</v>
      </c>
      <c r="B12296" s="1" t="s">
        <v>188</v>
      </c>
      <c r="C12296" t="s">
        <v>510</v>
      </c>
      <c r="D12296" s="1" t="s">
        <v>118</v>
      </c>
      <c r="E12296" s="1" t="s">
        <v>14</v>
      </c>
      <c r="F12296" s="1" t="s">
        <v>21</v>
      </c>
      <c r="G12296" s="1" t="s">
        <v>29</v>
      </c>
      <c r="H12296" t="s">
        <v>16</v>
      </c>
      <c r="I12296" s="1" t="s">
        <v>433</v>
      </c>
      <c r="J12296" t="s">
        <v>72</v>
      </c>
      <c r="K12296" s="1" t="s">
        <v>18</v>
      </c>
      <c r="L12296" t="s">
        <v>278</v>
      </c>
      <c r="M12296" t="s">
        <v>149</v>
      </c>
      <c r="N12296">
        <v>2</v>
      </c>
      <c r="O12296" t="s">
        <v>233</v>
      </c>
      <c r="P12296">
        <v>0</v>
      </c>
      <c r="Q12296">
        <v>1</v>
      </c>
      <c r="R12296" t="s">
        <v>234</v>
      </c>
      <c r="S12296" t="s">
        <v>258</v>
      </c>
      <c r="T12296" t="s">
        <v>259</v>
      </c>
      <c r="U12296" t="s">
        <v>443</v>
      </c>
    </row>
    <row r="12297" spans="1:21" x14ac:dyDescent="0.35">
      <c r="A12297" s="2" t="s">
        <v>187</v>
      </c>
      <c r="B12297" s="1" t="s">
        <v>188</v>
      </c>
      <c r="C12297" t="s">
        <v>510</v>
      </c>
      <c r="D12297" s="1" t="s">
        <v>118</v>
      </c>
      <c r="E12297" s="1" t="s">
        <v>14</v>
      </c>
      <c r="F12297" s="1" t="s">
        <v>21</v>
      </c>
      <c r="G12297" s="1" t="s">
        <v>29</v>
      </c>
      <c r="H12297" t="s">
        <v>16</v>
      </c>
      <c r="I12297" s="1" t="s">
        <v>433</v>
      </c>
      <c r="J12297" t="s">
        <v>72</v>
      </c>
      <c r="K12297" s="1" t="s">
        <v>18</v>
      </c>
      <c r="L12297" t="s">
        <v>278</v>
      </c>
      <c r="M12297" t="s">
        <v>149</v>
      </c>
      <c r="N12297">
        <v>1</v>
      </c>
      <c r="O12297" t="s">
        <v>233</v>
      </c>
      <c r="P12297">
        <v>1</v>
      </c>
      <c r="Q12297">
        <v>1</v>
      </c>
      <c r="R12297" t="s">
        <v>234</v>
      </c>
      <c r="S12297" t="s">
        <v>258</v>
      </c>
      <c r="T12297" t="s">
        <v>259</v>
      </c>
      <c r="U12297" t="s">
        <v>443</v>
      </c>
    </row>
    <row r="12298" spans="1:21" x14ac:dyDescent="0.35">
      <c r="A12298" s="2" t="s">
        <v>187</v>
      </c>
      <c r="B12298" s="1" t="s">
        <v>188</v>
      </c>
      <c r="C12298" t="s">
        <v>510</v>
      </c>
      <c r="D12298" s="1" t="s">
        <v>118</v>
      </c>
      <c r="E12298" s="1" t="s">
        <v>14</v>
      </c>
      <c r="F12298" s="1" t="s">
        <v>21</v>
      </c>
      <c r="G12298" s="1" t="s">
        <v>29</v>
      </c>
      <c r="H12298" t="s">
        <v>16</v>
      </c>
      <c r="I12298" s="1" t="s">
        <v>353</v>
      </c>
      <c r="J12298" t="s">
        <v>72</v>
      </c>
      <c r="K12298" s="1" t="s">
        <v>18</v>
      </c>
      <c r="L12298" t="s">
        <v>278</v>
      </c>
      <c r="M12298" t="s">
        <v>149</v>
      </c>
      <c r="N12298">
        <v>1</v>
      </c>
      <c r="O12298" t="s">
        <v>233</v>
      </c>
      <c r="P12298">
        <v>0</v>
      </c>
      <c r="Q12298">
        <v>1</v>
      </c>
      <c r="R12298" t="s">
        <v>234</v>
      </c>
      <c r="S12298" t="s">
        <v>258</v>
      </c>
      <c r="T12298" t="s">
        <v>259</v>
      </c>
      <c r="U12298" t="s">
        <v>443</v>
      </c>
    </row>
    <row r="12299" spans="1:21" x14ac:dyDescent="0.35">
      <c r="A12299" s="2" t="s">
        <v>187</v>
      </c>
      <c r="B12299" s="1" t="s">
        <v>188</v>
      </c>
      <c r="C12299" t="s">
        <v>510</v>
      </c>
      <c r="D12299" s="1" t="s">
        <v>118</v>
      </c>
      <c r="E12299" s="1" t="s">
        <v>14</v>
      </c>
      <c r="F12299" s="1" t="s">
        <v>21</v>
      </c>
      <c r="G12299" s="1" t="s">
        <v>29</v>
      </c>
      <c r="H12299" t="s">
        <v>16</v>
      </c>
      <c r="I12299" s="1" t="s">
        <v>353</v>
      </c>
      <c r="J12299" t="s">
        <v>72</v>
      </c>
      <c r="K12299" s="1" t="s">
        <v>18</v>
      </c>
      <c r="L12299" t="s">
        <v>278</v>
      </c>
      <c r="M12299" t="s">
        <v>149</v>
      </c>
      <c r="N12299">
        <v>1</v>
      </c>
      <c r="O12299" t="s">
        <v>233</v>
      </c>
      <c r="P12299">
        <v>1</v>
      </c>
      <c r="Q12299">
        <v>1</v>
      </c>
      <c r="R12299" t="s">
        <v>234</v>
      </c>
      <c r="S12299" t="s">
        <v>258</v>
      </c>
      <c r="T12299" t="s">
        <v>259</v>
      </c>
      <c r="U12299" t="s">
        <v>443</v>
      </c>
    </row>
    <row r="12300" spans="1:21" x14ac:dyDescent="0.35">
      <c r="A12300" s="2" t="s">
        <v>187</v>
      </c>
      <c r="B12300" s="1" t="s">
        <v>188</v>
      </c>
      <c r="C12300" t="s">
        <v>510</v>
      </c>
      <c r="D12300" s="1" t="s">
        <v>118</v>
      </c>
      <c r="E12300" s="1" t="s">
        <v>14</v>
      </c>
      <c r="F12300" s="1" t="s">
        <v>21</v>
      </c>
      <c r="G12300" s="1" t="s">
        <v>29</v>
      </c>
      <c r="H12300" t="s">
        <v>16</v>
      </c>
      <c r="I12300" s="1" t="s">
        <v>353</v>
      </c>
      <c r="J12300" t="s">
        <v>72</v>
      </c>
      <c r="K12300" s="1" t="s">
        <v>18</v>
      </c>
      <c r="L12300" t="s">
        <v>278</v>
      </c>
      <c r="M12300" t="s">
        <v>149</v>
      </c>
      <c r="N12300">
        <v>1</v>
      </c>
      <c r="O12300" t="s">
        <v>232</v>
      </c>
      <c r="P12300">
        <v>0</v>
      </c>
      <c r="Q12300">
        <v>1</v>
      </c>
      <c r="R12300" t="s">
        <v>234</v>
      </c>
      <c r="S12300" t="s">
        <v>258</v>
      </c>
      <c r="T12300" t="s">
        <v>259</v>
      </c>
      <c r="U12300" t="s">
        <v>443</v>
      </c>
    </row>
    <row r="12301" spans="1:21" x14ac:dyDescent="0.35">
      <c r="A12301" s="2" t="s">
        <v>187</v>
      </c>
      <c r="B12301" s="1" t="s">
        <v>188</v>
      </c>
      <c r="C12301" t="s">
        <v>510</v>
      </c>
      <c r="D12301" s="1" t="s">
        <v>118</v>
      </c>
      <c r="E12301" s="1" t="s">
        <v>14</v>
      </c>
      <c r="F12301" s="1" t="s">
        <v>21</v>
      </c>
      <c r="G12301" s="1" t="s">
        <v>29</v>
      </c>
      <c r="H12301" t="s">
        <v>27</v>
      </c>
      <c r="I12301" s="1" t="s">
        <v>433</v>
      </c>
      <c r="J12301" t="s">
        <v>72</v>
      </c>
      <c r="K12301" s="1" t="s">
        <v>18</v>
      </c>
      <c r="L12301" t="s">
        <v>278</v>
      </c>
      <c r="M12301" t="s">
        <v>149</v>
      </c>
      <c r="N12301">
        <v>1</v>
      </c>
      <c r="O12301" t="s">
        <v>233</v>
      </c>
      <c r="P12301">
        <v>1</v>
      </c>
      <c r="Q12301">
        <v>1</v>
      </c>
      <c r="R12301" t="s">
        <v>234</v>
      </c>
      <c r="S12301" t="s">
        <v>258</v>
      </c>
      <c r="T12301" t="s">
        <v>259</v>
      </c>
      <c r="U12301" t="s">
        <v>443</v>
      </c>
    </row>
    <row r="12302" spans="1:21" x14ac:dyDescent="0.35">
      <c r="A12302" s="2" t="s">
        <v>187</v>
      </c>
      <c r="B12302" s="1" t="s">
        <v>188</v>
      </c>
      <c r="C12302" t="s">
        <v>510</v>
      </c>
      <c r="D12302" s="1" t="s">
        <v>118</v>
      </c>
      <c r="E12302" s="1" t="s">
        <v>14</v>
      </c>
      <c r="F12302" s="1" t="s">
        <v>21</v>
      </c>
      <c r="G12302" s="1" t="s">
        <v>29</v>
      </c>
      <c r="H12302" t="s">
        <v>27</v>
      </c>
      <c r="I12302" s="1" t="s">
        <v>353</v>
      </c>
      <c r="J12302" t="s">
        <v>72</v>
      </c>
      <c r="K12302" s="1" t="s">
        <v>18</v>
      </c>
      <c r="L12302" t="s">
        <v>278</v>
      </c>
      <c r="M12302" t="s">
        <v>149</v>
      </c>
      <c r="N12302">
        <v>1</v>
      </c>
      <c r="O12302" t="s">
        <v>233</v>
      </c>
      <c r="P12302">
        <v>1</v>
      </c>
      <c r="Q12302">
        <v>1</v>
      </c>
      <c r="R12302" t="s">
        <v>234</v>
      </c>
      <c r="S12302" t="s">
        <v>258</v>
      </c>
      <c r="T12302" t="s">
        <v>259</v>
      </c>
      <c r="U12302" t="s">
        <v>443</v>
      </c>
    </row>
    <row r="12303" spans="1:21" x14ac:dyDescent="0.35">
      <c r="A12303" s="2" t="s">
        <v>187</v>
      </c>
      <c r="B12303" s="1" t="s">
        <v>188</v>
      </c>
      <c r="C12303" t="s">
        <v>510</v>
      </c>
      <c r="D12303" s="1" t="s">
        <v>118</v>
      </c>
      <c r="E12303" s="1" t="s">
        <v>364</v>
      </c>
      <c r="F12303" s="1" t="s">
        <v>26</v>
      </c>
      <c r="G12303" s="1" t="s">
        <v>215</v>
      </c>
      <c r="H12303" t="s">
        <v>52</v>
      </c>
      <c r="I12303" s="1" t="s">
        <v>433</v>
      </c>
      <c r="J12303" t="s">
        <v>72</v>
      </c>
      <c r="K12303" s="1" t="s">
        <v>18</v>
      </c>
      <c r="L12303" t="s">
        <v>278</v>
      </c>
      <c r="M12303" t="s">
        <v>149</v>
      </c>
      <c r="N12303">
        <v>1</v>
      </c>
      <c r="O12303" t="s">
        <v>233</v>
      </c>
      <c r="P12303">
        <v>1</v>
      </c>
      <c r="Q12303">
        <v>1</v>
      </c>
      <c r="R12303" t="s">
        <v>234</v>
      </c>
      <c r="S12303" t="s">
        <v>258</v>
      </c>
      <c r="T12303" t="s">
        <v>259</v>
      </c>
      <c r="U12303" t="s">
        <v>443</v>
      </c>
    </row>
    <row r="12304" spans="1:21" x14ac:dyDescent="0.35">
      <c r="A12304" s="2" t="s">
        <v>187</v>
      </c>
      <c r="B12304" s="1" t="s">
        <v>188</v>
      </c>
      <c r="C12304" t="s">
        <v>510</v>
      </c>
      <c r="D12304" s="1" t="s">
        <v>118</v>
      </c>
      <c r="E12304" s="1" t="s">
        <v>364</v>
      </c>
      <c r="F12304" s="1" t="s">
        <v>26</v>
      </c>
      <c r="G12304" s="1" t="s">
        <v>215</v>
      </c>
      <c r="H12304" t="s">
        <v>52</v>
      </c>
      <c r="I12304" s="1" t="s">
        <v>353</v>
      </c>
      <c r="J12304" t="s">
        <v>72</v>
      </c>
      <c r="K12304" s="1" t="s">
        <v>18</v>
      </c>
      <c r="L12304" t="s">
        <v>278</v>
      </c>
      <c r="M12304" t="s">
        <v>149</v>
      </c>
      <c r="N12304">
        <v>1</v>
      </c>
      <c r="O12304" t="s">
        <v>233</v>
      </c>
      <c r="P12304">
        <v>1</v>
      </c>
      <c r="Q12304">
        <v>1</v>
      </c>
      <c r="R12304" t="s">
        <v>234</v>
      </c>
      <c r="S12304" t="s">
        <v>258</v>
      </c>
      <c r="T12304" t="s">
        <v>259</v>
      </c>
      <c r="U12304" t="s">
        <v>443</v>
      </c>
    </row>
    <row r="12305" spans="1:21" x14ac:dyDescent="0.35">
      <c r="A12305" s="2" t="s">
        <v>187</v>
      </c>
      <c r="B12305" s="1" t="s">
        <v>189</v>
      </c>
      <c r="C12305" t="s">
        <v>512</v>
      </c>
      <c r="D12305" s="1" t="s">
        <v>516</v>
      </c>
      <c r="E12305" s="1" t="s">
        <v>14</v>
      </c>
      <c r="F12305" s="1" t="s">
        <v>26</v>
      </c>
      <c r="G12305" s="1" t="s">
        <v>215</v>
      </c>
      <c r="H12305" t="s">
        <v>16</v>
      </c>
      <c r="I12305" s="1" t="s">
        <v>399</v>
      </c>
      <c r="J12305" t="s">
        <v>17</v>
      </c>
      <c r="K12305" s="1" t="s">
        <v>57</v>
      </c>
      <c r="L12305" t="s">
        <v>363</v>
      </c>
      <c r="M12305" t="s">
        <v>58</v>
      </c>
      <c r="N12305">
        <v>1</v>
      </c>
      <c r="O12305" t="s">
        <v>232</v>
      </c>
      <c r="P12305">
        <v>1</v>
      </c>
      <c r="Q12305">
        <v>1</v>
      </c>
      <c r="R12305" t="s">
        <v>234</v>
      </c>
      <c r="S12305" t="s">
        <v>258</v>
      </c>
      <c r="T12305" t="s">
        <v>259</v>
      </c>
      <c r="U12305" t="s">
        <v>443</v>
      </c>
    </row>
    <row r="12306" spans="1:21" x14ac:dyDescent="0.35">
      <c r="A12306" s="2" t="s">
        <v>187</v>
      </c>
      <c r="B12306" s="1" t="s">
        <v>189</v>
      </c>
      <c r="C12306" t="s">
        <v>512</v>
      </c>
      <c r="D12306" s="1" t="s">
        <v>516</v>
      </c>
      <c r="E12306" s="1" t="s">
        <v>14</v>
      </c>
      <c r="F12306" s="1" t="s">
        <v>26</v>
      </c>
      <c r="G12306" s="1" t="s">
        <v>215</v>
      </c>
      <c r="H12306" t="s">
        <v>20</v>
      </c>
      <c r="I12306" s="1" t="s">
        <v>399</v>
      </c>
      <c r="J12306" t="s">
        <v>17</v>
      </c>
      <c r="K12306" s="1" t="s">
        <v>57</v>
      </c>
      <c r="L12306" t="s">
        <v>363</v>
      </c>
      <c r="M12306" t="s">
        <v>58</v>
      </c>
      <c r="N12306">
        <v>1</v>
      </c>
      <c r="O12306" t="s">
        <v>232</v>
      </c>
      <c r="P12306">
        <v>0</v>
      </c>
      <c r="Q12306">
        <v>1</v>
      </c>
      <c r="R12306" t="s">
        <v>234</v>
      </c>
      <c r="S12306" t="s">
        <v>258</v>
      </c>
      <c r="T12306" t="s">
        <v>259</v>
      </c>
      <c r="U12306" t="s">
        <v>443</v>
      </c>
    </row>
    <row r="12307" spans="1:21" x14ac:dyDescent="0.35">
      <c r="A12307" s="2" t="s">
        <v>187</v>
      </c>
      <c r="B12307" s="1" t="s">
        <v>189</v>
      </c>
      <c r="C12307" t="s">
        <v>512</v>
      </c>
      <c r="D12307" s="1" t="s">
        <v>516</v>
      </c>
      <c r="E12307" s="1" t="s">
        <v>14</v>
      </c>
      <c r="F12307" s="1" t="s">
        <v>26</v>
      </c>
      <c r="G12307" s="1" t="s">
        <v>215</v>
      </c>
      <c r="H12307" t="s">
        <v>27</v>
      </c>
      <c r="I12307" s="1" t="s">
        <v>399</v>
      </c>
      <c r="J12307" t="s">
        <v>17</v>
      </c>
      <c r="K12307" s="1" t="s">
        <v>57</v>
      </c>
      <c r="L12307" t="s">
        <v>363</v>
      </c>
      <c r="M12307" t="s">
        <v>58</v>
      </c>
      <c r="N12307">
        <v>2</v>
      </c>
      <c r="O12307" t="s">
        <v>232</v>
      </c>
      <c r="P12307">
        <v>0</v>
      </c>
      <c r="Q12307">
        <v>1</v>
      </c>
      <c r="R12307" t="s">
        <v>234</v>
      </c>
      <c r="S12307" t="s">
        <v>258</v>
      </c>
      <c r="T12307" t="s">
        <v>259</v>
      </c>
      <c r="U12307" t="s">
        <v>443</v>
      </c>
    </row>
    <row r="12308" spans="1:21" x14ac:dyDescent="0.35">
      <c r="A12308" s="2" t="s">
        <v>187</v>
      </c>
      <c r="B12308" s="1" t="s">
        <v>189</v>
      </c>
      <c r="C12308" t="s">
        <v>512</v>
      </c>
      <c r="D12308" s="1" t="s">
        <v>516</v>
      </c>
      <c r="E12308" s="1" t="s">
        <v>14</v>
      </c>
      <c r="F12308" s="1" t="s">
        <v>26</v>
      </c>
      <c r="G12308" s="1" t="s">
        <v>215</v>
      </c>
      <c r="H12308" t="s">
        <v>36</v>
      </c>
      <c r="I12308" s="1" t="s">
        <v>399</v>
      </c>
      <c r="J12308" t="s">
        <v>17</v>
      </c>
      <c r="K12308" s="1" t="s">
        <v>57</v>
      </c>
      <c r="L12308" t="s">
        <v>363</v>
      </c>
      <c r="M12308" t="s">
        <v>58</v>
      </c>
      <c r="N12308">
        <v>1</v>
      </c>
      <c r="O12308" t="s">
        <v>232</v>
      </c>
      <c r="P12308">
        <v>0</v>
      </c>
      <c r="Q12308">
        <v>1</v>
      </c>
      <c r="R12308" t="s">
        <v>234</v>
      </c>
      <c r="S12308" t="s">
        <v>258</v>
      </c>
      <c r="T12308" t="s">
        <v>259</v>
      </c>
      <c r="U12308" t="s">
        <v>443</v>
      </c>
    </row>
    <row r="12309" spans="1:21" x14ac:dyDescent="0.35">
      <c r="A12309" s="2" t="s">
        <v>187</v>
      </c>
      <c r="B12309" s="1" t="s">
        <v>189</v>
      </c>
      <c r="C12309" t="s">
        <v>512</v>
      </c>
      <c r="D12309" s="1" t="s">
        <v>516</v>
      </c>
      <c r="E12309" s="1" t="s">
        <v>14</v>
      </c>
      <c r="F12309" s="1" t="s">
        <v>26</v>
      </c>
      <c r="G12309" s="1" t="s">
        <v>215</v>
      </c>
      <c r="H12309" t="s">
        <v>24</v>
      </c>
      <c r="I12309" s="1" t="s">
        <v>399</v>
      </c>
      <c r="J12309" t="s">
        <v>17</v>
      </c>
      <c r="K12309" s="1" t="s">
        <v>57</v>
      </c>
      <c r="L12309" t="s">
        <v>363</v>
      </c>
      <c r="M12309" t="s">
        <v>58</v>
      </c>
      <c r="N12309">
        <v>1</v>
      </c>
      <c r="O12309" t="s">
        <v>232</v>
      </c>
      <c r="P12309">
        <v>0</v>
      </c>
      <c r="Q12309">
        <v>1</v>
      </c>
      <c r="R12309" t="s">
        <v>234</v>
      </c>
      <c r="S12309" t="s">
        <v>258</v>
      </c>
      <c r="T12309" t="s">
        <v>259</v>
      </c>
      <c r="U12309" t="s">
        <v>443</v>
      </c>
    </row>
    <row r="12310" spans="1:21" x14ac:dyDescent="0.35">
      <c r="A12310" s="2" t="s">
        <v>187</v>
      </c>
      <c r="B12310" s="1" t="s">
        <v>189</v>
      </c>
      <c r="C12310" t="s">
        <v>512</v>
      </c>
      <c r="D12310" s="1" t="s">
        <v>516</v>
      </c>
      <c r="E12310" s="1" t="s">
        <v>14</v>
      </c>
      <c r="F12310" s="1" t="s">
        <v>15</v>
      </c>
      <c r="G12310" s="1" t="s">
        <v>215</v>
      </c>
      <c r="H12310" t="s">
        <v>30</v>
      </c>
      <c r="I12310" s="1" t="s">
        <v>399</v>
      </c>
      <c r="J12310" t="s">
        <v>17</v>
      </c>
      <c r="K12310" s="1" t="s">
        <v>57</v>
      </c>
      <c r="L12310" t="s">
        <v>363</v>
      </c>
      <c r="M12310" t="s">
        <v>58</v>
      </c>
      <c r="N12310">
        <v>1</v>
      </c>
      <c r="O12310" t="s">
        <v>232</v>
      </c>
      <c r="P12310">
        <v>0</v>
      </c>
      <c r="Q12310">
        <v>1</v>
      </c>
      <c r="R12310" t="s">
        <v>234</v>
      </c>
      <c r="S12310" t="s">
        <v>258</v>
      </c>
      <c r="T12310" t="s">
        <v>259</v>
      </c>
      <c r="U12310" t="s">
        <v>443</v>
      </c>
    </row>
    <row r="12311" spans="1:21" x14ac:dyDescent="0.35">
      <c r="A12311" s="2" t="s">
        <v>187</v>
      </c>
      <c r="B12311" s="1" t="s">
        <v>189</v>
      </c>
      <c r="C12311" t="s">
        <v>512</v>
      </c>
      <c r="D12311" s="1" t="s">
        <v>516</v>
      </c>
      <c r="E12311" s="1" t="s">
        <v>14</v>
      </c>
      <c r="F12311" s="1" t="s">
        <v>21</v>
      </c>
      <c r="G12311" s="1" t="s">
        <v>29</v>
      </c>
      <c r="H12311" t="s">
        <v>20</v>
      </c>
      <c r="I12311" s="1" t="s">
        <v>399</v>
      </c>
      <c r="J12311" t="s">
        <v>17</v>
      </c>
      <c r="K12311" s="1" t="s">
        <v>57</v>
      </c>
      <c r="L12311" t="s">
        <v>363</v>
      </c>
      <c r="M12311" t="s">
        <v>58</v>
      </c>
      <c r="N12311">
        <v>1</v>
      </c>
      <c r="O12311" t="s">
        <v>232</v>
      </c>
      <c r="P12311">
        <v>1</v>
      </c>
      <c r="Q12311">
        <v>1</v>
      </c>
      <c r="R12311" t="s">
        <v>234</v>
      </c>
      <c r="S12311" t="s">
        <v>258</v>
      </c>
      <c r="T12311" t="s">
        <v>259</v>
      </c>
      <c r="U12311" t="s">
        <v>443</v>
      </c>
    </row>
    <row r="12312" spans="1:21" x14ac:dyDescent="0.35">
      <c r="A12312" s="2" t="s">
        <v>187</v>
      </c>
      <c r="B12312" s="1" t="s">
        <v>189</v>
      </c>
      <c r="C12312" t="s">
        <v>512</v>
      </c>
      <c r="D12312" s="1" t="s">
        <v>288</v>
      </c>
      <c r="E12312" s="1" t="s">
        <v>14</v>
      </c>
      <c r="F12312" s="1" t="s">
        <v>33</v>
      </c>
      <c r="G12312" s="1" t="s">
        <v>214</v>
      </c>
      <c r="H12312" t="s">
        <v>24</v>
      </c>
      <c r="I12312" s="1" t="s">
        <v>399</v>
      </c>
      <c r="J12312" t="s">
        <v>17</v>
      </c>
      <c r="K12312" s="1" t="s">
        <v>57</v>
      </c>
      <c r="L12312" t="s">
        <v>363</v>
      </c>
      <c r="M12312" t="s">
        <v>136</v>
      </c>
      <c r="N12312">
        <v>1</v>
      </c>
      <c r="O12312" t="s">
        <v>232</v>
      </c>
      <c r="P12312">
        <v>0</v>
      </c>
      <c r="Q12312">
        <v>1</v>
      </c>
      <c r="R12312" t="s">
        <v>243</v>
      </c>
      <c r="S12312" t="s">
        <v>258</v>
      </c>
      <c r="T12312" t="s">
        <v>259</v>
      </c>
      <c r="U12312" t="s">
        <v>444</v>
      </c>
    </row>
    <row r="12313" spans="1:21" x14ac:dyDescent="0.35">
      <c r="A12313" s="2" t="s">
        <v>187</v>
      </c>
      <c r="B12313" s="1" t="s">
        <v>189</v>
      </c>
      <c r="C12313" t="s">
        <v>512</v>
      </c>
      <c r="D12313" s="1" t="s">
        <v>288</v>
      </c>
      <c r="E12313" s="1" t="s">
        <v>14</v>
      </c>
      <c r="F12313" s="1" t="s">
        <v>33</v>
      </c>
      <c r="G12313" s="1" t="s">
        <v>214</v>
      </c>
      <c r="H12313" t="s">
        <v>74</v>
      </c>
      <c r="I12313" s="1" t="s">
        <v>399</v>
      </c>
      <c r="J12313" t="s">
        <v>17</v>
      </c>
      <c r="K12313" s="1" t="s">
        <v>57</v>
      </c>
      <c r="L12313" t="s">
        <v>363</v>
      </c>
      <c r="M12313" t="s">
        <v>136</v>
      </c>
      <c r="N12313">
        <v>1</v>
      </c>
      <c r="O12313" t="s">
        <v>232</v>
      </c>
      <c r="P12313">
        <v>0</v>
      </c>
      <c r="Q12313">
        <v>1</v>
      </c>
      <c r="R12313" t="s">
        <v>243</v>
      </c>
      <c r="S12313" t="s">
        <v>258</v>
      </c>
      <c r="T12313" t="s">
        <v>259</v>
      </c>
      <c r="U12313" t="s">
        <v>444</v>
      </c>
    </row>
    <row r="12314" spans="1:21" x14ac:dyDescent="0.35">
      <c r="A12314" s="2" t="s">
        <v>187</v>
      </c>
      <c r="B12314" s="1" t="s">
        <v>189</v>
      </c>
      <c r="C12314" t="s">
        <v>512</v>
      </c>
      <c r="D12314" s="1" t="s">
        <v>288</v>
      </c>
      <c r="E12314" s="1" t="s">
        <v>14</v>
      </c>
      <c r="F12314" s="1" t="s">
        <v>26</v>
      </c>
      <c r="G12314" s="1" t="s">
        <v>215</v>
      </c>
      <c r="H12314" t="s">
        <v>52</v>
      </c>
      <c r="I12314" s="1" t="s">
        <v>399</v>
      </c>
      <c r="J12314" t="s">
        <v>17</v>
      </c>
      <c r="K12314" s="1" t="s">
        <v>57</v>
      </c>
      <c r="L12314" t="s">
        <v>363</v>
      </c>
      <c r="M12314" t="s">
        <v>136</v>
      </c>
      <c r="N12314">
        <v>1</v>
      </c>
      <c r="O12314" t="s">
        <v>232</v>
      </c>
      <c r="P12314">
        <v>0</v>
      </c>
      <c r="Q12314">
        <v>1</v>
      </c>
      <c r="R12314" t="s">
        <v>243</v>
      </c>
      <c r="S12314" t="s">
        <v>258</v>
      </c>
      <c r="T12314" t="s">
        <v>259</v>
      </c>
      <c r="U12314" t="s">
        <v>444</v>
      </c>
    </row>
    <row r="12315" spans="1:21" x14ac:dyDescent="0.35">
      <c r="A12315" s="2" t="s">
        <v>187</v>
      </c>
      <c r="B12315" s="1" t="s">
        <v>189</v>
      </c>
      <c r="C12315" t="s">
        <v>512</v>
      </c>
      <c r="D12315" s="1" t="s">
        <v>288</v>
      </c>
      <c r="E12315" s="1" t="s">
        <v>14</v>
      </c>
      <c r="F12315" s="1" t="s">
        <v>26</v>
      </c>
      <c r="G12315" s="1" t="s">
        <v>215</v>
      </c>
      <c r="H12315" t="s">
        <v>16</v>
      </c>
      <c r="I12315" s="1" t="s">
        <v>399</v>
      </c>
      <c r="J12315" t="s">
        <v>17</v>
      </c>
      <c r="K12315" s="1" t="s">
        <v>57</v>
      </c>
      <c r="L12315" t="s">
        <v>363</v>
      </c>
      <c r="M12315" t="s">
        <v>136</v>
      </c>
      <c r="N12315">
        <v>4</v>
      </c>
      <c r="O12315" t="s">
        <v>232</v>
      </c>
      <c r="P12315">
        <v>0</v>
      </c>
      <c r="Q12315">
        <v>1</v>
      </c>
      <c r="R12315" t="s">
        <v>243</v>
      </c>
      <c r="S12315" t="s">
        <v>258</v>
      </c>
      <c r="T12315" t="s">
        <v>259</v>
      </c>
      <c r="U12315" t="s">
        <v>444</v>
      </c>
    </row>
    <row r="12316" spans="1:21" x14ac:dyDescent="0.35">
      <c r="A12316" s="2" t="s">
        <v>187</v>
      </c>
      <c r="B12316" s="1" t="s">
        <v>189</v>
      </c>
      <c r="C12316" t="s">
        <v>512</v>
      </c>
      <c r="D12316" s="1" t="s">
        <v>288</v>
      </c>
      <c r="E12316" s="1" t="s">
        <v>14</v>
      </c>
      <c r="F12316" s="1" t="s">
        <v>15</v>
      </c>
      <c r="G12316" s="1" t="s">
        <v>215</v>
      </c>
      <c r="H12316" t="s">
        <v>27</v>
      </c>
      <c r="I12316" s="1" t="s">
        <v>399</v>
      </c>
      <c r="J12316" t="s">
        <v>17</v>
      </c>
      <c r="K12316" s="1" t="s">
        <v>57</v>
      </c>
      <c r="L12316" t="s">
        <v>363</v>
      </c>
      <c r="M12316" t="s">
        <v>136</v>
      </c>
      <c r="N12316">
        <v>1</v>
      </c>
      <c r="O12316" t="s">
        <v>232</v>
      </c>
      <c r="P12316">
        <v>0</v>
      </c>
      <c r="Q12316">
        <v>1</v>
      </c>
      <c r="R12316" t="s">
        <v>234</v>
      </c>
      <c r="S12316" t="s">
        <v>258</v>
      </c>
      <c r="T12316" t="s">
        <v>259</v>
      </c>
      <c r="U12316" t="s">
        <v>443</v>
      </c>
    </row>
    <row r="12317" spans="1:21" x14ac:dyDescent="0.35">
      <c r="A12317" s="2" t="s">
        <v>187</v>
      </c>
      <c r="B12317" s="1" t="s">
        <v>189</v>
      </c>
      <c r="C12317" t="s">
        <v>512</v>
      </c>
      <c r="D12317" s="1" t="s">
        <v>288</v>
      </c>
      <c r="E12317" s="1" t="s">
        <v>14</v>
      </c>
      <c r="F12317" s="1" t="s">
        <v>15</v>
      </c>
      <c r="G12317" s="1" t="s">
        <v>215</v>
      </c>
      <c r="H12317" t="s">
        <v>30</v>
      </c>
      <c r="I12317" s="1" t="s">
        <v>399</v>
      </c>
      <c r="J12317" t="s">
        <v>17</v>
      </c>
      <c r="K12317" s="1" t="s">
        <v>57</v>
      </c>
      <c r="L12317" t="s">
        <v>363</v>
      </c>
      <c r="M12317" t="s">
        <v>136</v>
      </c>
      <c r="N12317">
        <v>1</v>
      </c>
      <c r="O12317" t="s">
        <v>232</v>
      </c>
      <c r="P12317">
        <v>0</v>
      </c>
      <c r="Q12317">
        <v>1</v>
      </c>
      <c r="R12317" t="s">
        <v>243</v>
      </c>
      <c r="S12317" t="s">
        <v>258</v>
      </c>
      <c r="T12317" t="s">
        <v>259</v>
      </c>
      <c r="U12317" t="s">
        <v>444</v>
      </c>
    </row>
    <row r="12318" spans="1:21" x14ac:dyDescent="0.35">
      <c r="A12318" s="2" t="s">
        <v>187</v>
      </c>
      <c r="B12318" s="1" t="s">
        <v>189</v>
      </c>
      <c r="C12318" t="s">
        <v>512</v>
      </c>
      <c r="D12318" s="1" t="s">
        <v>288</v>
      </c>
      <c r="E12318" s="1" t="s">
        <v>14</v>
      </c>
      <c r="F12318" s="1" t="s">
        <v>29</v>
      </c>
      <c r="G12318" s="1" t="s">
        <v>29</v>
      </c>
      <c r="H12318" t="s">
        <v>24</v>
      </c>
      <c r="I12318" s="1" t="s">
        <v>399</v>
      </c>
      <c r="J12318" t="s">
        <v>17</v>
      </c>
      <c r="K12318" s="1" t="s">
        <v>57</v>
      </c>
      <c r="L12318" t="s">
        <v>363</v>
      </c>
      <c r="M12318" t="s">
        <v>136</v>
      </c>
      <c r="N12318">
        <v>1</v>
      </c>
      <c r="O12318" t="s">
        <v>232</v>
      </c>
      <c r="P12318">
        <v>0</v>
      </c>
      <c r="Q12318">
        <v>1</v>
      </c>
      <c r="R12318" t="s">
        <v>243</v>
      </c>
      <c r="S12318" t="s">
        <v>258</v>
      </c>
      <c r="T12318" t="s">
        <v>259</v>
      </c>
      <c r="U12318" t="s">
        <v>444</v>
      </c>
    </row>
    <row r="12319" spans="1:21" x14ac:dyDescent="0.35">
      <c r="A12319" s="2" t="s">
        <v>187</v>
      </c>
      <c r="B12319" s="1" t="s">
        <v>189</v>
      </c>
      <c r="C12319" t="s">
        <v>512</v>
      </c>
      <c r="D12319" s="1" t="s">
        <v>134</v>
      </c>
      <c r="E12319" s="1" t="s">
        <v>14</v>
      </c>
      <c r="F12319" s="1" t="s">
        <v>26</v>
      </c>
      <c r="G12319" s="1" t="s">
        <v>215</v>
      </c>
      <c r="H12319" t="s">
        <v>52</v>
      </c>
      <c r="I12319" s="1" t="s">
        <v>399</v>
      </c>
      <c r="J12319" t="s">
        <v>17</v>
      </c>
      <c r="K12319" s="1" t="s">
        <v>57</v>
      </c>
      <c r="L12319" t="s">
        <v>278</v>
      </c>
      <c r="M12319" t="s">
        <v>62</v>
      </c>
      <c r="N12319">
        <v>1</v>
      </c>
      <c r="O12319" t="s">
        <v>232</v>
      </c>
      <c r="P12319">
        <v>0</v>
      </c>
      <c r="Q12319">
        <v>1</v>
      </c>
      <c r="R12319" t="s">
        <v>234</v>
      </c>
      <c r="S12319" t="s">
        <v>258</v>
      </c>
      <c r="T12319" t="s">
        <v>259</v>
      </c>
      <c r="U12319" t="s">
        <v>443</v>
      </c>
    </row>
    <row r="12320" spans="1:21" x14ac:dyDescent="0.35">
      <c r="A12320" s="2" t="s">
        <v>187</v>
      </c>
      <c r="B12320" s="1" t="s">
        <v>189</v>
      </c>
      <c r="C12320" t="s">
        <v>512</v>
      </c>
      <c r="D12320" s="1" t="s">
        <v>134</v>
      </c>
      <c r="E12320" s="1" t="s">
        <v>14</v>
      </c>
      <c r="F12320" s="1" t="s">
        <v>26</v>
      </c>
      <c r="G12320" s="1" t="s">
        <v>215</v>
      </c>
      <c r="H12320" t="s">
        <v>52</v>
      </c>
      <c r="I12320" s="1" t="s">
        <v>354</v>
      </c>
      <c r="J12320" t="s">
        <v>17</v>
      </c>
      <c r="K12320" s="1" t="s">
        <v>57</v>
      </c>
      <c r="L12320" t="s">
        <v>278</v>
      </c>
      <c r="M12320" t="s">
        <v>62</v>
      </c>
      <c r="N12320">
        <v>1</v>
      </c>
      <c r="O12320" t="s">
        <v>232</v>
      </c>
      <c r="P12320">
        <v>0</v>
      </c>
      <c r="Q12320">
        <v>1</v>
      </c>
      <c r="R12320" t="s">
        <v>234</v>
      </c>
      <c r="S12320" t="s">
        <v>258</v>
      </c>
      <c r="T12320" t="s">
        <v>259</v>
      </c>
      <c r="U12320" t="s">
        <v>443</v>
      </c>
    </row>
    <row r="12321" spans="1:21" x14ac:dyDescent="0.35">
      <c r="A12321" s="2" t="s">
        <v>187</v>
      </c>
      <c r="B12321" s="1" t="s">
        <v>189</v>
      </c>
      <c r="C12321" t="s">
        <v>512</v>
      </c>
      <c r="D12321" s="1" t="s">
        <v>134</v>
      </c>
      <c r="E12321" s="1" t="s">
        <v>14</v>
      </c>
      <c r="F12321" s="1" t="s">
        <v>26</v>
      </c>
      <c r="G12321" s="1" t="s">
        <v>215</v>
      </c>
      <c r="H12321" t="s">
        <v>16</v>
      </c>
      <c r="I12321" s="1" t="s">
        <v>354</v>
      </c>
      <c r="J12321" t="s">
        <v>17</v>
      </c>
      <c r="K12321" s="1" t="s">
        <v>57</v>
      </c>
      <c r="L12321" t="s">
        <v>278</v>
      </c>
      <c r="M12321" t="s">
        <v>62</v>
      </c>
      <c r="N12321">
        <v>1</v>
      </c>
      <c r="O12321" t="s">
        <v>232</v>
      </c>
      <c r="P12321">
        <v>1</v>
      </c>
      <c r="Q12321">
        <v>1</v>
      </c>
      <c r="R12321" t="s">
        <v>234</v>
      </c>
      <c r="S12321" t="s">
        <v>258</v>
      </c>
      <c r="T12321" t="s">
        <v>259</v>
      </c>
      <c r="U12321" t="s">
        <v>443</v>
      </c>
    </row>
    <row r="12322" spans="1:21" x14ac:dyDescent="0.35">
      <c r="A12322" s="2" t="s">
        <v>187</v>
      </c>
      <c r="B12322" s="1" t="s">
        <v>189</v>
      </c>
      <c r="C12322" t="s">
        <v>512</v>
      </c>
      <c r="D12322" s="1" t="s">
        <v>134</v>
      </c>
      <c r="E12322" s="1" t="s">
        <v>14</v>
      </c>
      <c r="F12322" s="1" t="s">
        <v>26</v>
      </c>
      <c r="G12322" s="1" t="s">
        <v>215</v>
      </c>
      <c r="H12322" t="s">
        <v>20</v>
      </c>
      <c r="I12322" s="1" t="s">
        <v>399</v>
      </c>
      <c r="J12322" t="s">
        <v>17</v>
      </c>
      <c r="K12322" s="1" t="s">
        <v>57</v>
      </c>
      <c r="L12322" t="s">
        <v>278</v>
      </c>
      <c r="M12322" t="s">
        <v>62</v>
      </c>
      <c r="N12322">
        <v>1</v>
      </c>
      <c r="O12322" t="s">
        <v>232</v>
      </c>
      <c r="P12322">
        <v>1</v>
      </c>
      <c r="Q12322">
        <v>1</v>
      </c>
      <c r="R12322" t="s">
        <v>234</v>
      </c>
      <c r="S12322" t="s">
        <v>258</v>
      </c>
      <c r="T12322" t="s">
        <v>259</v>
      </c>
      <c r="U12322" t="s">
        <v>443</v>
      </c>
    </row>
    <row r="12323" spans="1:21" x14ac:dyDescent="0.35">
      <c r="A12323" s="2" t="s">
        <v>187</v>
      </c>
      <c r="B12323" s="1" t="s">
        <v>189</v>
      </c>
      <c r="C12323" t="s">
        <v>512</v>
      </c>
      <c r="D12323" s="1" t="s">
        <v>134</v>
      </c>
      <c r="E12323" s="1" t="s">
        <v>14</v>
      </c>
      <c r="F12323" s="1" t="s">
        <v>15</v>
      </c>
      <c r="G12323" s="1" t="s">
        <v>215</v>
      </c>
      <c r="H12323" t="s">
        <v>52</v>
      </c>
      <c r="I12323" s="1" t="s">
        <v>354</v>
      </c>
      <c r="J12323" t="s">
        <v>17</v>
      </c>
      <c r="K12323" s="1" t="s">
        <v>57</v>
      </c>
      <c r="L12323" t="s">
        <v>278</v>
      </c>
      <c r="M12323" t="s">
        <v>61</v>
      </c>
      <c r="N12323">
        <v>1</v>
      </c>
      <c r="O12323" t="s">
        <v>232</v>
      </c>
      <c r="P12323">
        <v>0</v>
      </c>
      <c r="Q12323">
        <v>1</v>
      </c>
      <c r="R12323" t="s">
        <v>234</v>
      </c>
      <c r="S12323" t="s">
        <v>258</v>
      </c>
      <c r="T12323" t="s">
        <v>259</v>
      </c>
      <c r="U12323" t="s">
        <v>443</v>
      </c>
    </row>
    <row r="12324" spans="1:21" x14ac:dyDescent="0.35">
      <c r="A12324" s="2" t="s">
        <v>187</v>
      </c>
      <c r="B12324" s="1" t="s">
        <v>189</v>
      </c>
      <c r="C12324" t="s">
        <v>512</v>
      </c>
      <c r="D12324" s="1" t="s">
        <v>134</v>
      </c>
      <c r="E12324" s="1" t="s">
        <v>14</v>
      </c>
      <c r="F12324" s="1" t="s">
        <v>15</v>
      </c>
      <c r="G12324" s="1" t="s">
        <v>215</v>
      </c>
      <c r="H12324" t="s">
        <v>52</v>
      </c>
      <c r="I12324" s="1" t="s">
        <v>354</v>
      </c>
      <c r="J12324" t="s">
        <v>17</v>
      </c>
      <c r="K12324" s="1" t="s">
        <v>57</v>
      </c>
      <c r="L12324" t="s">
        <v>278</v>
      </c>
      <c r="M12324" t="s">
        <v>61</v>
      </c>
      <c r="N12324">
        <v>1</v>
      </c>
      <c r="O12324" t="s">
        <v>232</v>
      </c>
      <c r="P12324">
        <v>1</v>
      </c>
      <c r="Q12324">
        <v>1</v>
      </c>
      <c r="R12324" t="s">
        <v>234</v>
      </c>
      <c r="S12324" t="s">
        <v>258</v>
      </c>
      <c r="T12324" t="s">
        <v>259</v>
      </c>
      <c r="U12324" t="s">
        <v>443</v>
      </c>
    </row>
    <row r="12325" spans="1:21" x14ac:dyDescent="0.35">
      <c r="A12325" s="2" t="s">
        <v>187</v>
      </c>
      <c r="B12325" s="1" t="s">
        <v>189</v>
      </c>
      <c r="C12325" t="s">
        <v>512</v>
      </c>
      <c r="D12325" s="1" t="s">
        <v>134</v>
      </c>
      <c r="E12325" s="1" t="s">
        <v>14</v>
      </c>
      <c r="F12325" s="1" t="s">
        <v>15</v>
      </c>
      <c r="G12325" s="1" t="s">
        <v>215</v>
      </c>
      <c r="H12325" t="s">
        <v>20</v>
      </c>
      <c r="I12325" s="1" t="s">
        <v>399</v>
      </c>
      <c r="J12325" t="s">
        <v>17</v>
      </c>
      <c r="K12325" s="1" t="s">
        <v>57</v>
      </c>
      <c r="L12325" t="s">
        <v>278</v>
      </c>
      <c r="M12325" t="s">
        <v>61</v>
      </c>
      <c r="N12325">
        <v>1</v>
      </c>
      <c r="O12325" t="s">
        <v>232</v>
      </c>
      <c r="P12325">
        <v>1</v>
      </c>
      <c r="Q12325">
        <v>1</v>
      </c>
      <c r="R12325" t="s">
        <v>234</v>
      </c>
      <c r="S12325" t="s">
        <v>258</v>
      </c>
      <c r="T12325" t="s">
        <v>259</v>
      </c>
      <c r="U12325" t="s">
        <v>443</v>
      </c>
    </row>
    <row r="12326" spans="1:21" x14ac:dyDescent="0.35">
      <c r="A12326" s="2" t="s">
        <v>187</v>
      </c>
      <c r="B12326" s="1" t="s">
        <v>189</v>
      </c>
      <c r="C12326" t="s">
        <v>512</v>
      </c>
      <c r="D12326" s="1" t="s">
        <v>134</v>
      </c>
      <c r="E12326" s="1" t="s">
        <v>14</v>
      </c>
      <c r="F12326" s="1" t="s">
        <v>15</v>
      </c>
      <c r="G12326" s="1" t="s">
        <v>215</v>
      </c>
      <c r="H12326" t="s">
        <v>30</v>
      </c>
      <c r="I12326" s="1" t="s">
        <v>399</v>
      </c>
      <c r="J12326" t="s">
        <v>17</v>
      </c>
      <c r="K12326" s="1" t="s">
        <v>57</v>
      </c>
      <c r="L12326" t="s">
        <v>278</v>
      </c>
      <c r="M12326" t="s">
        <v>62</v>
      </c>
      <c r="N12326">
        <v>1</v>
      </c>
      <c r="O12326" t="s">
        <v>232</v>
      </c>
      <c r="P12326">
        <v>0</v>
      </c>
      <c r="Q12326">
        <v>1</v>
      </c>
      <c r="R12326" t="s">
        <v>234</v>
      </c>
      <c r="S12326" t="s">
        <v>258</v>
      </c>
      <c r="T12326" t="s">
        <v>259</v>
      </c>
      <c r="U12326" t="s">
        <v>443</v>
      </c>
    </row>
    <row r="12327" spans="1:21" x14ac:dyDescent="0.35">
      <c r="A12327" s="2" t="s">
        <v>187</v>
      </c>
      <c r="B12327" s="1" t="s">
        <v>189</v>
      </c>
      <c r="C12327" t="s">
        <v>512</v>
      </c>
      <c r="D12327" s="1" t="s">
        <v>134</v>
      </c>
      <c r="E12327" s="1" t="s">
        <v>14</v>
      </c>
      <c r="F12327" s="1" t="s">
        <v>29</v>
      </c>
      <c r="G12327" s="1" t="s">
        <v>29</v>
      </c>
      <c r="H12327" t="s">
        <v>16</v>
      </c>
      <c r="I12327" s="1" t="s">
        <v>399</v>
      </c>
      <c r="J12327" t="s">
        <v>17</v>
      </c>
      <c r="K12327" s="1" t="s">
        <v>57</v>
      </c>
      <c r="L12327" t="s">
        <v>278</v>
      </c>
      <c r="M12327" t="s">
        <v>61</v>
      </c>
      <c r="N12327">
        <v>1</v>
      </c>
      <c r="O12327" t="s">
        <v>232</v>
      </c>
      <c r="P12327">
        <v>1</v>
      </c>
      <c r="Q12327">
        <v>1</v>
      </c>
      <c r="R12327" t="s">
        <v>234</v>
      </c>
      <c r="S12327" t="s">
        <v>258</v>
      </c>
      <c r="T12327" t="s">
        <v>259</v>
      </c>
      <c r="U12327" t="s">
        <v>443</v>
      </c>
    </row>
    <row r="12328" spans="1:21" x14ac:dyDescent="0.35">
      <c r="A12328" s="2" t="s">
        <v>187</v>
      </c>
      <c r="B12328" s="1" t="s">
        <v>189</v>
      </c>
      <c r="C12328" t="s">
        <v>512</v>
      </c>
      <c r="D12328" s="1" t="s">
        <v>134</v>
      </c>
      <c r="E12328" s="1" t="s">
        <v>14</v>
      </c>
      <c r="F12328" s="1" t="s">
        <v>29</v>
      </c>
      <c r="G12328" s="1" t="s">
        <v>29</v>
      </c>
      <c r="H12328" t="s">
        <v>27</v>
      </c>
      <c r="I12328" s="1" t="s">
        <v>399</v>
      </c>
      <c r="J12328" t="s">
        <v>17</v>
      </c>
      <c r="K12328" s="1" t="s">
        <v>57</v>
      </c>
      <c r="L12328" t="s">
        <v>363</v>
      </c>
      <c r="M12328" t="s">
        <v>62</v>
      </c>
      <c r="N12328">
        <v>1</v>
      </c>
      <c r="O12328" t="s">
        <v>232</v>
      </c>
      <c r="P12328">
        <v>1</v>
      </c>
      <c r="Q12328">
        <v>1</v>
      </c>
      <c r="R12328" t="s">
        <v>234</v>
      </c>
      <c r="S12328" t="s">
        <v>258</v>
      </c>
      <c r="T12328" t="s">
        <v>259</v>
      </c>
      <c r="U12328" t="s">
        <v>443</v>
      </c>
    </row>
    <row r="12329" spans="1:21" x14ac:dyDescent="0.35">
      <c r="A12329" s="2" t="s">
        <v>187</v>
      </c>
      <c r="B12329" s="1" t="s">
        <v>189</v>
      </c>
      <c r="C12329" t="s">
        <v>512</v>
      </c>
      <c r="D12329" s="1" t="s">
        <v>134</v>
      </c>
      <c r="E12329" s="1" t="s">
        <v>14</v>
      </c>
      <c r="F12329" s="1" t="s">
        <v>21</v>
      </c>
      <c r="G12329" s="1" t="s">
        <v>29</v>
      </c>
      <c r="H12329" t="s">
        <v>30</v>
      </c>
      <c r="I12329" s="1" t="s">
        <v>354</v>
      </c>
      <c r="J12329" t="s">
        <v>17</v>
      </c>
      <c r="K12329" s="1" t="s">
        <v>22</v>
      </c>
      <c r="L12329" t="s">
        <v>278</v>
      </c>
      <c r="M12329" t="s">
        <v>28</v>
      </c>
      <c r="N12329">
        <v>1</v>
      </c>
      <c r="O12329" t="s">
        <v>232</v>
      </c>
      <c r="P12329">
        <v>1</v>
      </c>
      <c r="Q12329">
        <v>1</v>
      </c>
      <c r="R12329" t="s">
        <v>234</v>
      </c>
      <c r="S12329" t="s">
        <v>258</v>
      </c>
      <c r="T12329" t="s">
        <v>259</v>
      </c>
      <c r="U12329" t="s">
        <v>443</v>
      </c>
    </row>
    <row r="12330" spans="1:21" x14ac:dyDescent="0.35">
      <c r="A12330" s="2" t="s">
        <v>187</v>
      </c>
      <c r="B12330" s="1" t="s">
        <v>189</v>
      </c>
      <c r="C12330" t="s">
        <v>512</v>
      </c>
      <c r="D12330" s="1" t="s">
        <v>134</v>
      </c>
      <c r="E12330" s="1" t="s">
        <v>25</v>
      </c>
      <c r="F12330" s="1" t="s">
        <v>26</v>
      </c>
      <c r="G12330" s="1" t="s">
        <v>215</v>
      </c>
      <c r="H12330" t="s">
        <v>52</v>
      </c>
      <c r="I12330" s="1" t="s">
        <v>354</v>
      </c>
      <c r="J12330" t="s">
        <v>17</v>
      </c>
      <c r="K12330" s="1" t="s">
        <v>57</v>
      </c>
      <c r="L12330" t="s">
        <v>278</v>
      </c>
      <c r="M12330" t="s">
        <v>62</v>
      </c>
      <c r="N12330">
        <v>1</v>
      </c>
      <c r="O12330" t="s">
        <v>232</v>
      </c>
      <c r="P12330">
        <v>1</v>
      </c>
      <c r="Q12330">
        <v>1</v>
      </c>
      <c r="R12330" t="s">
        <v>234</v>
      </c>
      <c r="S12330" t="s">
        <v>258</v>
      </c>
      <c r="T12330" t="s">
        <v>259</v>
      </c>
      <c r="U12330" t="s">
        <v>443</v>
      </c>
    </row>
    <row r="12331" spans="1:21" x14ac:dyDescent="0.35">
      <c r="A12331" s="2" t="s">
        <v>187</v>
      </c>
      <c r="B12331" s="1" t="s">
        <v>189</v>
      </c>
      <c r="C12331" t="s">
        <v>512</v>
      </c>
      <c r="D12331" s="1" t="s">
        <v>134</v>
      </c>
      <c r="E12331" s="1" t="s">
        <v>25</v>
      </c>
      <c r="F12331" s="1" t="s">
        <v>26</v>
      </c>
      <c r="G12331" s="1" t="s">
        <v>215</v>
      </c>
      <c r="H12331" t="s">
        <v>16</v>
      </c>
      <c r="I12331" s="1" t="s">
        <v>354</v>
      </c>
      <c r="J12331" t="s">
        <v>17</v>
      </c>
      <c r="K12331" s="1" t="s">
        <v>57</v>
      </c>
      <c r="L12331" t="s">
        <v>278</v>
      </c>
      <c r="M12331" t="s">
        <v>61</v>
      </c>
      <c r="N12331">
        <v>1</v>
      </c>
      <c r="O12331" t="s">
        <v>232</v>
      </c>
      <c r="P12331">
        <v>0</v>
      </c>
      <c r="Q12331">
        <v>1</v>
      </c>
      <c r="R12331" t="s">
        <v>234</v>
      </c>
      <c r="S12331" t="s">
        <v>258</v>
      </c>
      <c r="T12331" t="s">
        <v>259</v>
      </c>
      <c r="U12331" t="s">
        <v>443</v>
      </c>
    </row>
    <row r="12332" spans="1:21" x14ac:dyDescent="0.35">
      <c r="A12332" s="2" t="s">
        <v>187</v>
      </c>
      <c r="B12332" s="1" t="s">
        <v>189</v>
      </c>
      <c r="C12332" t="s">
        <v>512</v>
      </c>
      <c r="D12332" s="1" t="s">
        <v>134</v>
      </c>
      <c r="E12332" s="1" t="s">
        <v>25</v>
      </c>
      <c r="F12332" s="1" t="s">
        <v>26</v>
      </c>
      <c r="G12332" s="1" t="s">
        <v>215</v>
      </c>
      <c r="H12332" t="s">
        <v>27</v>
      </c>
      <c r="I12332" s="1" t="s">
        <v>354</v>
      </c>
      <c r="J12332" t="s">
        <v>17</v>
      </c>
      <c r="K12332" s="1" t="s">
        <v>57</v>
      </c>
      <c r="L12332" t="s">
        <v>278</v>
      </c>
      <c r="M12332" t="s">
        <v>61</v>
      </c>
      <c r="N12332">
        <v>1</v>
      </c>
      <c r="O12332" t="s">
        <v>232</v>
      </c>
      <c r="P12332">
        <v>1</v>
      </c>
      <c r="Q12332">
        <v>1</v>
      </c>
      <c r="R12332" t="s">
        <v>234</v>
      </c>
      <c r="S12332" t="s">
        <v>258</v>
      </c>
      <c r="T12332" t="s">
        <v>259</v>
      </c>
      <c r="U12332" t="s">
        <v>443</v>
      </c>
    </row>
    <row r="12333" spans="1:21" x14ac:dyDescent="0.35">
      <c r="A12333" s="2" t="s">
        <v>187</v>
      </c>
      <c r="B12333" s="1" t="s">
        <v>189</v>
      </c>
      <c r="C12333" t="s">
        <v>512</v>
      </c>
      <c r="D12333" s="1" t="s">
        <v>134</v>
      </c>
      <c r="E12333" s="1" t="s">
        <v>25</v>
      </c>
      <c r="F12333" s="1" t="s">
        <v>15</v>
      </c>
      <c r="G12333" s="1" t="s">
        <v>215</v>
      </c>
      <c r="H12333" t="s">
        <v>52</v>
      </c>
      <c r="I12333" s="1" t="s">
        <v>354</v>
      </c>
      <c r="J12333" t="s">
        <v>17</v>
      </c>
      <c r="K12333" s="1" t="s">
        <v>57</v>
      </c>
      <c r="L12333" t="s">
        <v>278</v>
      </c>
      <c r="M12333" t="s">
        <v>62</v>
      </c>
      <c r="N12333">
        <v>1</v>
      </c>
      <c r="O12333" t="s">
        <v>232</v>
      </c>
      <c r="P12333">
        <v>1</v>
      </c>
      <c r="Q12333">
        <v>1</v>
      </c>
      <c r="R12333" t="s">
        <v>234</v>
      </c>
      <c r="S12333" t="s">
        <v>258</v>
      </c>
      <c r="T12333" t="s">
        <v>259</v>
      </c>
      <c r="U12333" t="s">
        <v>443</v>
      </c>
    </row>
    <row r="12334" spans="1:21" x14ac:dyDescent="0.35">
      <c r="A12334" s="2" t="s">
        <v>187</v>
      </c>
      <c r="B12334" s="1" t="s">
        <v>189</v>
      </c>
      <c r="C12334" t="s">
        <v>512</v>
      </c>
      <c r="D12334" s="1" t="s">
        <v>134</v>
      </c>
      <c r="E12334" s="1" t="s">
        <v>25</v>
      </c>
      <c r="F12334" s="1" t="s">
        <v>15</v>
      </c>
      <c r="G12334" s="1" t="s">
        <v>215</v>
      </c>
      <c r="H12334" t="s">
        <v>47</v>
      </c>
      <c r="I12334" s="1" t="s">
        <v>399</v>
      </c>
      <c r="J12334" t="s">
        <v>17</v>
      </c>
      <c r="K12334" s="1" t="s">
        <v>57</v>
      </c>
      <c r="L12334" t="s">
        <v>278</v>
      </c>
      <c r="M12334" t="s">
        <v>62</v>
      </c>
      <c r="N12334">
        <v>1</v>
      </c>
      <c r="O12334" t="s">
        <v>232</v>
      </c>
      <c r="P12334">
        <v>0</v>
      </c>
      <c r="Q12334">
        <v>1</v>
      </c>
      <c r="R12334" t="s">
        <v>234</v>
      </c>
      <c r="S12334" t="s">
        <v>258</v>
      </c>
      <c r="T12334" t="s">
        <v>259</v>
      </c>
      <c r="U12334" t="s">
        <v>443</v>
      </c>
    </row>
    <row r="12335" spans="1:21" x14ac:dyDescent="0.35">
      <c r="A12335" s="2" t="s">
        <v>187</v>
      </c>
      <c r="B12335" s="1" t="s">
        <v>189</v>
      </c>
      <c r="C12335" t="s">
        <v>512</v>
      </c>
      <c r="D12335" s="1" t="s">
        <v>134</v>
      </c>
      <c r="E12335" s="1" t="s">
        <v>25</v>
      </c>
      <c r="F12335" s="1" t="s">
        <v>29</v>
      </c>
      <c r="G12335" s="1" t="s">
        <v>29</v>
      </c>
      <c r="H12335" t="s">
        <v>20</v>
      </c>
      <c r="I12335" s="1" t="s">
        <v>399</v>
      </c>
      <c r="J12335" t="s">
        <v>17</v>
      </c>
      <c r="K12335" s="1" t="s">
        <v>57</v>
      </c>
      <c r="L12335" t="s">
        <v>278</v>
      </c>
      <c r="M12335" t="s">
        <v>62</v>
      </c>
      <c r="N12335">
        <v>1</v>
      </c>
      <c r="O12335" t="s">
        <v>232</v>
      </c>
      <c r="P12335">
        <v>1</v>
      </c>
      <c r="Q12335">
        <v>1</v>
      </c>
      <c r="R12335" t="s">
        <v>234</v>
      </c>
      <c r="S12335" t="s">
        <v>258</v>
      </c>
      <c r="T12335" t="s">
        <v>259</v>
      </c>
      <c r="U12335" t="s">
        <v>443</v>
      </c>
    </row>
    <row r="12336" spans="1:21" x14ac:dyDescent="0.35">
      <c r="A12336" s="2" t="s">
        <v>187</v>
      </c>
      <c r="B12336" s="1" t="s">
        <v>189</v>
      </c>
      <c r="C12336" t="s">
        <v>512</v>
      </c>
      <c r="D12336" s="1" t="s">
        <v>134</v>
      </c>
      <c r="E12336" s="1" t="s">
        <v>25</v>
      </c>
      <c r="F12336" s="1" t="s">
        <v>21</v>
      </c>
      <c r="G12336" s="1" t="s">
        <v>29</v>
      </c>
      <c r="H12336" t="s">
        <v>16</v>
      </c>
      <c r="I12336" s="1" t="s">
        <v>354</v>
      </c>
      <c r="J12336" t="s">
        <v>17</v>
      </c>
      <c r="K12336" s="1" t="s">
        <v>57</v>
      </c>
      <c r="L12336" t="s">
        <v>278</v>
      </c>
      <c r="M12336" t="s">
        <v>61</v>
      </c>
      <c r="N12336">
        <v>1</v>
      </c>
      <c r="O12336" t="s">
        <v>232</v>
      </c>
      <c r="P12336">
        <v>1</v>
      </c>
      <c r="Q12336">
        <v>1</v>
      </c>
      <c r="R12336" t="s">
        <v>234</v>
      </c>
      <c r="S12336" t="s">
        <v>258</v>
      </c>
      <c r="T12336" t="s">
        <v>259</v>
      </c>
      <c r="U12336" t="s">
        <v>443</v>
      </c>
    </row>
    <row r="12337" spans="1:21" x14ac:dyDescent="0.35">
      <c r="A12337" s="2" t="s">
        <v>187</v>
      </c>
      <c r="B12337" s="1" t="s">
        <v>189</v>
      </c>
      <c r="C12337" t="s">
        <v>507</v>
      </c>
      <c r="D12337" s="1" t="s">
        <v>63</v>
      </c>
      <c r="E12337" s="1" t="s">
        <v>14</v>
      </c>
      <c r="F12337" s="1" t="s">
        <v>33</v>
      </c>
      <c r="G12337" s="1" t="s">
        <v>214</v>
      </c>
      <c r="H12337" t="s">
        <v>27</v>
      </c>
      <c r="I12337" s="1" t="s">
        <v>436</v>
      </c>
      <c r="J12337" t="s">
        <v>72</v>
      </c>
      <c r="K12337" s="1" t="s">
        <v>64</v>
      </c>
      <c r="L12337" t="s">
        <v>363</v>
      </c>
      <c r="M12337" t="s">
        <v>65</v>
      </c>
      <c r="N12337">
        <v>1</v>
      </c>
      <c r="O12337" t="s">
        <v>233</v>
      </c>
      <c r="P12337">
        <v>0</v>
      </c>
      <c r="Q12337" t="s">
        <v>464</v>
      </c>
      <c r="R12337" t="s">
        <v>234</v>
      </c>
      <c r="S12337" t="s">
        <v>258</v>
      </c>
      <c r="T12337" t="s">
        <v>259</v>
      </c>
      <c r="U12337" t="s">
        <v>443</v>
      </c>
    </row>
    <row r="12338" spans="1:21" x14ac:dyDescent="0.35">
      <c r="A12338" s="2" t="s">
        <v>187</v>
      </c>
      <c r="B12338" s="1" t="s">
        <v>189</v>
      </c>
      <c r="C12338" t="s">
        <v>507</v>
      </c>
      <c r="D12338" s="1" t="s">
        <v>63</v>
      </c>
      <c r="E12338" s="1" t="s">
        <v>14</v>
      </c>
      <c r="F12338" s="1" t="s">
        <v>33</v>
      </c>
      <c r="G12338" s="1" t="s">
        <v>214</v>
      </c>
      <c r="H12338" t="s">
        <v>36</v>
      </c>
      <c r="I12338" s="1" t="s">
        <v>436</v>
      </c>
      <c r="J12338" t="s">
        <v>72</v>
      </c>
      <c r="K12338" s="1" t="s">
        <v>64</v>
      </c>
      <c r="L12338" t="s">
        <v>363</v>
      </c>
      <c r="M12338" t="s">
        <v>64</v>
      </c>
      <c r="N12338">
        <v>2</v>
      </c>
      <c r="O12338" t="s">
        <v>233</v>
      </c>
      <c r="P12338">
        <v>0</v>
      </c>
      <c r="Q12338" t="s">
        <v>464</v>
      </c>
      <c r="R12338" t="s">
        <v>234</v>
      </c>
      <c r="S12338" t="s">
        <v>258</v>
      </c>
      <c r="T12338" t="s">
        <v>259</v>
      </c>
      <c r="U12338" t="s">
        <v>443</v>
      </c>
    </row>
    <row r="12339" spans="1:21" x14ac:dyDescent="0.35">
      <c r="A12339" s="2" t="s">
        <v>187</v>
      </c>
      <c r="B12339" s="1" t="s">
        <v>189</v>
      </c>
      <c r="C12339" t="s">
        <v>507</v>
      </c>
      <c r="D12339" s="1" t="s">
        <v>63</v>
      </c>
      <c r="E12339" s="1" t="s">
        <v>14</v>
      </c>
      <c r="F12339" s="1" t="s">
        <v>33</v>
      </c>
      <c r="G12339" s="1" t="s">
        <v>214</v>
      </c>
      <c r="H12339" t="s">
        <v>40</v>
      </c>
      <c r="I12339" s="1" t="s">
        <v>436</v>
      </c>
      <c r="J12339" t="s">
        <v>72</v>
      </c>
      <c r="K12339" s="1" t="s">
        <v>64</v>
      </c>
      <c r="L12339" t="s">
        <v>363</v>
      </c>
      <c r="M12339" t="s">
        <v>66</v>
      </c>
      <c r="N12339">
        <v>1</v>
      </c>
      <c r="O12339" t="s">
        <v>233</v>
      </c>
      <c r="P12339">
        <v>0</v>
      </c>
      <c r="Q12339" t="s">
        <v>464</v>
      </c>
      <c r="R12339" t="s">
        <v>234</v>
      </c>
      <c r="S12339" t="s">
        <v>258</v>
      </c>
      <c r="T12339" t="s">
        <v>259</v>
      </c>
      <c r="U12339" t="s">
        <v>443</v>
      </c>
    </row>
    <row r="12340" spans="1:21" x14ac:dyDescent="0.35">
      <c r="A12340" s="2" t="s">
        <v>187</v>
      </c>
      <c r="B12340" s="1" t="s">
        <v>189</v>
      </c>
      <c r="C12340" t="s">
        <v>507</v>
      </c>
      <c r="D12340" s="1" t="s">
        <v>63</v>
      </c>
      <c r="E12340" s="1" t="s">
        <v>14</v>
      </c>
      <c r="F12340" s="1" t="s">
        <v>33</v>
      </c>
      <c r="G12340" s="1" t="s">
        <v>214</v>
      </c>
      <c r="H12340" t="s">
        <v>74</v>
      </c>
      <c r="I12340" s="1" t="s">
        <v>436</v>
      </c>
      <c r="J12340" t="s">
        <v>72</v>
      </c>
      <c r="K12340" s="1" t="s">
        <v>64</v>
      </c>
      <c r="L12340" t="s">
        <v>363</v>
      </c>
      <c r="M12340" t="s">
        <v>65</v>
      </c>
      <c r="N12340">
        <v>1</v>
      </c>
      <c r="O12340" t="s">
        <v>233</v>
      </c>
      <c r="P12340">
        <v>0</v>
      </c>
      <c r="Q12340" t="s">
        <v>464</v>
      </c>
      <c r="R12340" t="s">
        <v>234</v>
      </c>
      <c r="S12340" t="s">
        <v>258</v>
      </c>
      <c r="T12340" t="s">
        <v>259</v>
      </c>
      <c r="U12340" t="s">
        <v>443</v>
      </c>
    </row>
    <row r="12341" spans="1:21" x14ac:dyDescent="0.35">
      <c r="A12341" s="2" t="s">
        <v>187</v>
      </c>
      <c r="B12341" s="1" t="s">
        <v>189</v>
      </c>
      <c r="C12341" t="s">
        <v>507</v>
      </c>
      <c r="D12341" s="1" t="s">
        <v>63</v>
      </c>
      <c r="E12341" s="1" t="s">
        <v>14</v>
      </c>
      <c r="F12341" s="1" t="s">
        <v>26</v>
      </c>
      <c r="G12341" s="1" t="s">
        <v>215</v>
      </c>
      <c r="H12341" t="s">
        <v>27</v>
      </c>
      <c r="I12341" s="1" t="s">
        <v>436</v>
      </c>
      <c r="J12341" t="s">
        <v>72</v>
      </c>
      <c r="K12341" s="1" t="s">
        <v>64</v>
      </c>
      <c r="L12341" t="s">
        <v>363</v>
      </c>
      <c r="M12341" t="s">
        <v>64</v>
      </c>
      <c r="N12341">
        <v>1</v>
      </c>
      <c r="O12341" t="s">
        <v>233</v>
      </c>
      <c r="P12341">
        <v>0</v>
      </c>
      <c r="Q12341" t="s">
        <v>464</v>
      </c>
      <c r="R12341" t="s">
        <v>234</v>
      </c>
      <c r="S12341" t="s">
        <v>258</v>
      </c>
      <c r="T12341" t="s">
        <v>259</v>
      </c>
      <c r="U12341" t="s">
        <v>443</v>
      </c>
    </row>
    <row r="12342" spans="1:21" x14ac:dyDescent="0.35">
      <c r="A12342" s="2" t="s">
        <v>187</v>
      </c>
      <c r="B12342" s="1" t="s">
        <v>189</v>
      </c>
      <c r="C12342" t="s">
        <v>507</v>
      </c>
      <c r="D12342" s="1" t="s">
        <v>63</v>
      </c>
      <c r="E12342" s="1" t="s">
        <v>14</v>
      </c>
      <c r="F12342" s="1" t="s">
        <v>26</v>
      </c>
      <c r="G12342" s="1" t="s">
        <v>215</v>
      </c>
      <c r="H12342" t="s">
        <v>40</v>
      </c>
      <c r="I12342" s="1" t="s">
        <v>436</v>
      </c>
      <c r="J12342" t="s">
        <v>72</v>
      </c>
      <c r="K12342" s="1" t="s">
        <v>64</v>
      </c>
      <c r="L12342" t="s">
        <v>363</v>
      </c>
      <c r="M12342" t="s">
        <v>64</v>
      </c>
      <c r="N12342">
        <v>1</v>
      </c>
      <c r="O12342" t="s">
        <v>233</v>
      </c>
      <c r="P12342">
        <v>0</v>
      </c>
      <c r="Q12342" t="s">
        <v>464</v>
      </c>
      <c r="R12342" t="s">
        <v>234</v>
      </c>
      <c r="S12342" t="s">
        <v>258</v>
      </c>
      <c r="T12342" t="s">
        <v>259</v>
      </c>
      <c r="U12342" t="s">
        <v>443</v>
      </c>
    </row>
    <row r="12343" spans="1:21" x14ac:dyDescent="0.35">
      <c r="A12343" s="2" t="s">
        <v>187</v>
      </c>
      <c r="B12343" s="1" t="s">
        <v>189</v>
      </c>
      <c r="C12343" t="s">
        <v>507</v>
      </c>
      <c r="D12343" s="1" t="s">
        <v>63</v>
      </c>
      <c r="E12343" s="1" t="s">
        <v>14</v>
      </c>
      <c r="F12343" s="1" t="s">
        <v>26</v>
      </c>
      <c r="G12343" s="1" t="s">
        <v>215</v>
      </c>
      <c r="H12343" t="s">
        <v>74</v>
      </c>
      <c r="I12343" s="1" t="s">
        <v>436</v>
      </c>
      <c r="J12343" t="s">
        <v>72</v>
      </c>
      <c r="K12343" s="1" t="s">
        <v>64</v>
      </c>
      <c r="L12343" t="s">
        <v>363</v>
      </c>
      <c r="M12343" t="s">
        <v>64</v>
      </c>
      <c r="N12343">
        <v>1</v>
      </c>
      <c r="O12343" t="s">
        <v>233</v>
      </c>
      <c r="P12343">
        <v>0</v>
      </c>
      <c r="Q12343" t="s">
        <v>464</v>
      </c>
      <c r="R12343" t="s">
        <v>234</v>
      </c>
      <c r="S12343" t="s">
        <v>258</v>
      </c>
      <c r="T12343" t="s">
        <v>259</v>
      </c>
      <c r="U12343" t="s">
        <v>443</v>
      </c>
    </row>
    <row r="12344" spans="1:21" x14ac:dyDescent="0.35">
      <c r="A12344" s="2" t="s">
        <v>187</v>
      </c>
      <c r="B12344" s="1" t="s">
        <v>189</v>
      </c>
      <c r="C12344" t="s">
        <v>507</v>
      </c>
      <c r="D12344" s="1" t="s">
        <v>63</v>
      </c>
      <c r="E12344" s="1" t="s">
        <v>14</v>
      </c>
      <c r="F12344" s="1" t="s">
        <v>15</v>
      </c>
      <c r="G12344" s="1" t="s">
        <v>215</v>
      </c>
      <c r="H12344" t="s">
        <v>30</v>
      </c>
      <c r="I12344" s="1" t="s">
        <v>436</v>
      </c>
      <c r="J12344" t="s">
        <v>72</v>
      </c>
      <c r="K12344" s="1" t="s">
        <v>64</v>
      </c>
      <c r="L12344" t="s">
        <v>363</v>
      </c>
      <c r="M12344" t="s">
        <v>65</v>
      </c>
      <c r="N12344">
        <v>1</v>
      </c>
      <c r="O12344" t="s">
        <v>233</v>
      </c>
      <c r="P12344">
        <v>0</v>
      </c>
      <c r="Q12344" t="s">
        <v>464</v>
      </c>
      <c r="R12344" t="s">
        <v>234</v>
      </c>
      <c r="S12344" t="s">
        <v>258</v>
      </c>
      <c r="T12344" t="s">
        <v>259</v>
      </c>
      <c r="U12344" t="s">
        <v>443</v>
      </c>
    </row>
    <row r="12345" spans="1:21" x14ac:dyDescent="0.35">
      <c r="A12345" s="2" t="s">
        <v>187</v>
      </c>
      <c r="B12345" s="1" t="s">
        <v>189</v>
      </c>
      <c r="C12345" t="s">
        <v>507</v>
      </c>
      <c r="D12345" s="1" t="s">
        <v>63</v>
      </c>
      <c r="E12345" s="1" t="s">
        <v>14</v>
      </c>
      <c r="F12345" s="1" t="s">
        <v>15</v>
      </c>
      <c r="G12345" s="1" t="s">
        <v>215</v>
      </c>
      <c r="H12345" t="s">
        <v>36</v>
      </c>
      <c r="I12345" s="1" t="s">
        <v>436</v>
      </c>
      <c r="J12345" t="s">
        <v>72</v>
      </c>
      <c r="K12345" s="1" t="s">
        <v>64</v>
      </c>
      <c r="L12345" t="s">
        <v>363</v>
      </c>
      <c r="M12345" t="s">
        <v>64</v>
      </c>
      <c r="N12345">
        <v>1</v>
      </c>
      <c r="O12345" t="s">
        <v>233</v>
      </c>
      <c r="P12345">
        <v>0</v>
      </c>
      <c r="Q12345" t="s">
        <v>464</v>
      </c>
      <c r="R12345" t="s">
        <v>234</v>
      </c>
      <c r="S12345" t="s">
        <v>258</v>
      </c>
      <c r="T12345" t="s">
        <v>259</v>
      </c>
      <c r="U12345" t="s">
        <v>443</v>
      </c>
    </row>
    <row r="12346" spans="1:21" x14ac:dyDescent="0.35">
      <c r="A12346" s="2" t="s">
        <v>187</v>
      </c>
      <c r="B12346" s="1" t="s">
        <v>189</v>
      </c>
      <c r="C12346" t="s">
        <v>507</v>
      </c>
      <c r="D12346" s="1" t="s">
        <v>63</v>
      </c>
      <c r="E12346" s="1" t="s">
        <v>14</v>
      </c>
      <c r="F12346" s="1" t="s">
        <v>15</v>
      </c>
      <c r="G12346" s="1" t="s">
        <v>215</v>
      </c>
      <c r="H12346" t="s">
        <v>74</v>
      </c>
      <c r="I12346" s="1" t="s">
        <v>436</v>
      </c>
      <c r="J12346" t="s">
        <v>72</v>
      </c>
      <c r="K12346" s="1" t="s">
        <v>64</v>
      </c>
      <c r="L12346" t="s">
        <v>363</v>
      </c>
      <c r="M12346" t="s">
        <v>64</v>
      </c>
      <c r="N12346">
        <v>1</v>
      </c>
      <c r="O12346" t="s">
        <v>233</v>
      </c>
      <c r="P12346">
        <v>0</v>
      </c>
      <c r="Q12346" t="s">
        <v>464</v>
      </c>
      <c r="R12346" t="s">
        <v>234</v>
      </c>
      <c r="S12346" t="s">
        <v>258</v>
      </c>
      <c r="T12346" t="s">
        <v>259</v>
      </c>
      <c r="U12346" t="s">
        <v>443</v>
      </c>
    </row>
    <row r="12347" spans="1:21" x14ac:dyDescent="0.35">
      <c r="A12347" s="2" t="s">
        <v>187</v>
      </c>
      <c r="B12347" s="1" t="s">
        <v>189</v>
      </c>
      <c r="C12347" t="s">
        <v>507</v>
      </c>
      <c r="D12347" s="1" t="s">
        <v>63</v>
      </c>
      <c r="E12347" s="1" t="s">
        <v>14</v>
      </c>
      <c r="F12347" s="1" t="s">
        <v>29</v>
      </c>
      <c r="G12347" s="1" t="s">
        <v>29</v>
      </c>
      <c r="H12347" t="s">
        <v>20</v>
      </c>
      <c r="I12347" s="1" t="s">
        <v>436</v>
      </c>
      <c r="J12347" t="s">
        <v>72</v>
      </c>
      <c r="K12347" s="1" t="s">
        <v>64</v>
      </c>
      <c r="L12347" t="s">
        <v>363</v>
      </c>
      <c r="M12347" t="s">
        <v>64</v>
      </c>
      <c r="N12347">
        <v>1</v>
      </c>
      <c r="O12347" t="s">
        <v>233</v>
      </c>
      <c r="P12347">
        <v>1</v>
      </c>
      <c r="Q12347" t="s">
        <v>464</v>
      </c>
      <c r="R12347" t="s">
        <v>234</v>
      </c>
      <c r="S12347" t="s">
        <v>258</v>
      </c>
      <c r="T12347" t="s">
        <v>259</v>
      </c>
      <c r="U12347" t="s">
        <v>443</v>
      </c>
    </row>
    <row r="12348" spans="1:21" x14ac:dyDescent="0.35">
      <c r="A12348" s="2" t="s">
        <v>187</v>
      </c>
      <c r="B12348" s="1" t="s">
        <v>189</v>
      </c>
      <c r="C12348" t="s">
        <v>508</v>
      </c>
      <c r="D12348" s="1" t="s">
        <v>78</v>
      </c>
      <c r="E12348" s="1" t="s">
        <v>14</v>
      </c>
      <c r="F12348" s="1" t="s">
        <v>33</v>
      </c>
      <c r="G12348" s="1" t="s">
        <v>214</v>
      </c>
      <c r="H12348" t="s">
        <v>30</v>
      </c>
      <c r="I12348" s="1" t="s">
        <v>399</v>
      </c>
      <c r="J12348" t="s">
        <v>17</v>
      </c>
      <c r="K12348" s="1" t="s">
        <v>64</v>
      </c>
      <c r="L12348" t="s">
        <v>363</v>
      </c>
      <c r="M12348" t="s">
        <v>67</v>
      </c>
      <c r="N12348">
        <v>1</v>
      </c>
      <c r="O12348" t="s">
        <v>232</v>
      </c>
      <c r="P12348">
        <v>0</v>
      </c>
      <c r="Q12348">
        <v>1</v>
      </c>
      <c r="R12348" t="s">
        <v>234</v>
      </c>
      <c r="S12348" t="s">
        <v>258</v>
      </c>
      <c r="T12348" t="s">
        <v>259</v>
      </c>
      <c r="U12348" t="s">
        <v>443</v>
      </c>
    </row>
    <row r="12349" spans="1:21" x14ac:dyDescent="0.35">
      <c r="A12349" s="2" t="s">
        <v>187</v>
      </c>
      <c r="B12349" s="1" t="s">
        <v>189</v>
      </c>
      <c r="C12349" t="s">
        <v>508</v>
      </c>
      <c r="D12349" s="1" t="s">
        <v>78</v>
      </c>
      <c r="E12349" s="1" t="s">
        <v>14</v>
      </c>
      <c r="F12349" s="1" t="s">
        <v>33</v>
      </c>
      <c r="G12349" s="1" t="s">
        <v>214</v>
      </c>
      <c r="H12349" t="s">
        <v>30</v>
      </c>
      <c r="I12349" s="1" t="s">
        <v>399</v>
      </c>
      <c r="J12349" t="s">
        <v>17</v>
      </c>
      <c r="K12349" s="1" t="s">
        <v>22</v>
      </c>
      <c r="L12349" t="s">
        <v>363</v>
      </c>
      <c r="M12349" t="s">
        <v>45</v>
      </c>
      <c r="N12349">
        <v>3</v>
      </c>
      <c r="O12349" t="s">
        <v>232</v>
      </c>
      <c r="P12349">
        <v>0</v>
      </c>
      <c r="Q12349">
        <v>1</v>
      </c>
      <c r="R12349" t="s">
        <v>234</v>
      </c>
      <c r="S12349" t="s">
        <v>258</v>
      </c>
      <c r="T12349" t="s">
        <v>259</v>
      </c>
      <c r="U12349" t="s">
        <v>443</v>
      </c>
    </row>
    <row r="12350" spans="1:21" x14ac:dyDescent="0.35">
      <c r="A12350" s="2" t="s">
        <v>187</v>
      </c>
      <c r="B12350" s="1" t="s">
        <v>189</v>
      </c>
      <c r="C12350" t="s">
        <v>508</v>
      </c>
      <c r="D12350" s="1" t="s">
        <v>78</v>
      </c>
      <c r="E12350" s="1" t="s">
        <v>14</v>
      </c>
      <c r="F12350" s="1" t="s">
        <v>33</v>
      </c>
      <c r="G12350" s="1" t="s">
        <v>214</v>
      </c>
      <c r="H12350" t="s">
        <v>24</v>
      </c>
      <c r="I12350" s="1" t="s">
        <v>399</v>
      </c>
      <c r="J12350" t="s">
        <v>17</v>
      </c>
      <c r="K12350" s="1" t="s">
        <v>22</v>
      </c>
      <c r="L12350" t="s">
        <v>363</v>
      </c>
      <c r="M12350" t="s">
        <v>45</v>
      </c>
      <c r="N12350">
        <v>1</v>
      </c>
      <c r="O12350" t="s">
        <v>232</v>
      </c>
      <c r="P12350">
        <v>0</v>
      </c>
      <c r="Q12350">
        <v>1</v>
      </c>
      <c r="R12350" t="s">
        <v>234</v>
      </c>
      <c r="S12350" t="s">
        <v>258</v>
      </c>
      <c r="T12350" t="s">
        <v>259</v>
      </c>
      <c r="U12350" t="s">
        <v>443</v>
      </c>
    </row>
    <row r="12351" spans="1:21" x14ac:dyDescent="0.35">
      <c r="A12351" s="2" t="s">
        <v>187</v>
      </c>
      <c r="B12351" s="1" t="s">
        <v>189</v>
      </c>
      <c r="C12351" t="s">
        <v>508</v>
      </c>
      <c r="D12351" s="1" t="s">
        <v>78</v>
      </c>
      <c r="E12351" s="1" t="s">
        <v>14</v>
      </c>
      <c r="F12351" s="1" t="s">
        <v>33</v>
      </c>
      <c r="G12351" s="1" t="s">
        <v>214</v>
      </c>
      <c r="H12351" t="s">
        <v>24</v>
      </c>
      <c r="I12351" s="1" t="s">
        <v>399</v>
      </c>
      <c r="J12351" t="s">
        <v>17</v>
      </c>
      <c r="K12351" s="1" t="s">
        <v>22</v>
      </c>
      <c r="L12351" t="s">
        <v>363</v>
      </c>
      <c r="M12351" t="s">
        <v>140</v>
      </c>
      <c r="N12351">
        <v>1</v>
      </c>
      <c r="O12351" t="s">
        <v>232</v>
      </c>
      <c r="P12351">
        <v>0</v>
      </c>
      <c r="Q12351">
        <v>1</v>
      </c>
      <c r="R12351" t="s">
        <v>234</v>
      </c>
      <c r="S12351" t="s">
        <v>258</v>
      </c>
      <c r="T12351" t="s">
        <v>259</v>
      </c>
      <c r="U12351" t="s">
        <v>443</v>
      </c>
    </row>
    <row r="12352" spans="1:21" x14ac:dyDescent="0.35">
      <c r="A12352" s="2" t="s">
        <v>187</v>
      </c>
      <c r="B12352" s="1" t="s">
        <v>189</v>
      </c>
      <c r="C12352" t="s">
        <v>508</v>
      </c>
      <c r="D12352" s="1" t="s">
        <v>78</v>
      </c>
      <c r="E12352" s="1" t="s">
        <v>14</v>
      </c>
      <c r="F12352" s="1" t="s">
        <v>26</v>
      </c>
      <c r="G12352" s="1" t="s">
        <v>215</v>
      </c>
      <c r="H12352" t="s">
        <v>20</v>
      </c>
      <c r="I12352" s="1" t="s">
        <v>399</v>
      </c>
      <c r="J12352" t="s">
        <v>17</v>
      </c>
      <c r="K12352" s="1" t="s">
        <v>22</v>
      </c>
      <c r="L12352" t="s">
        <v>363</v>
      </c>
      <c r="M12352" t="s">
        <v>45</v>
      </c>
      <c r="N12352">
        <v>1</v>
      </c>
      <c r="O12352" t="s">
        <v>232</v>
      </c>
      <c r="P12352">
        <v>0</v>
      </c>
      <c r="Q12352">
        <v>1</v>
      </c>
      <c r="R12352" t="s">
        <v>234</v>
      </c>
      <c r="S12352" t="s">
        <v>258</v>
      </c>
      <c r="T12352" t="s">
        <v>259</v>
      </c>
      <c r="U12352" t="s">
        <v>443</v>
      </c>
    </row>
    <row r="12353" spans="1:21" x14ac:dyDescent="0.35">
      <c r="A12353" s="2" t="s">
        <v>187</v>
      </c>
      <c r="B12353" s="1" t="s">
        <v>189</v>
      </c>
      <c r="C12353" t="s">
        <v>508</v>
      </c>
      <c r="D12353" s="1" t="s">
        <v>78</v>
      </c>
      <c r="E12353" s="1" t="s">
        <v>14</v>
      </c>
      <c r="F12353" s="1" t="s">
        <v>26</v>
      </c>
      <c r="G12353" s="1" t="s">
        <v>215</v>
      </c>
      <c r="H12353" t="s">
        <v>24</v>
      </c>
      <c r="I12353" s="1" t="s">
        <v>399</v>
      </c>
      <c r="J12353" t="s">
        <v>17</v>
      </c>
      <c r="K12353" s="1" t="s">
        <v>22</v>
      </c>
      <c r="L12353" t="s">
        <v>363</v>
      </c>
      <c r="M12353" t="s">
        <v>79</v>
      </c>
      <c r="N12353">
        <v>1</v>
      </c>
      <c r="O12353" t="s">
        <v>232</v>
      </c>
      <c r="P12353">
        <v>0</v>
      </c>
      <c r="Q12353">
        <v>1</v>
      </c>
      <c r="R12353" t="s">
        <v>234</v>
      </c>
      <c r="S12353" t="s">
        <v>258</v>
      </c>
      <c r="T12353" t="s">
        <v>259</v>
      </c>
      <c r="U12353" t="s">
        <v>443</v>
      </c>
    </row>
    <row r="12354" spans="1:21" x14ac:dyDescent="0.35">
      <c r="A12354" s="2" t="s">
        <v>187</v>
      </c>
      <c r="B12354" s="1" t="s">
        <v>189</v>
      </c>
      <c r="C12354" t="s">
        <v>508</v>
      </c>
      <c r="D12354" s="1" t="s">
        <v>78</v>
      </c>
      <c r="E12354" s="1" t="s">
        <v>14</v>
      </c>
      <c r="F12354" s="1" t="s">
        <v>15</v>
      </c>
      <c r="G12354" s="1" t="s">
        <v>215</v>
      </c>
      <c r="H12354" t="s">
        <v>27</v>
      </c>
      <c r="I12354" s="1" t="s">
        <v>399</v>
      </c>
      <c r="J12354" t="s">
        <v>17</v>
      </c>
      <c r="K12354" s="1" t="s">
        <v>22</v>
      </c>
      <c r="L12354" t="s">
        <v>363</v>
      </c>
      <c r="M12354" t="s">
        <v>79</v>
      </c>
      <c r="N12354">
        <v>1</v>
      </c>
      <c r="O12354" t="s">
        <v>232</v>
      </c>
      <c r="P12354">
        <v>0</v>
      </c>
      <c r="Q12354">
        <v>1</v>
      </c>
      <c r="R12354" t="s">
        <v>234</v>
      </c>
      <c r="S12354" t="s">
        <v>258</v>
      </c>
      <c r="T12354" t="s">
        <v>259</v>
      </c>
      <c r="U12354" t="s">
        <v>443</v>
      </c>
    </row>
    <row r="12355" spans="1:21" x14ac:dyDescent="0.35">
      <c r="A12355" s="2" t="s">
        <v>187</v>
      </c>
      <c r="B12355" s="1" t="s">
        <v>189</v>
      </c>
      <c r="C12355" t="s">
        <v>508</v>
      </c>
      <c r="D12355" s="1" t="s">
        <v>78</v>
      </c>
      <c r="E12355" s="1" t="s">
        <v>14</v>
      </c>
      <c r="F12355" s="1" t="s">
        <v>15</v>
      </c>
      <c r="G12355" s="1" t="s">
        <v>215</v>
      </c>
      <c r="H12355" t="s">
        <v>36</v>
      </c>
      <c r="I12355" s="1" t="s">
        <v>399</v>
      </c>
      <c r="J12355" t="s">
        <v>17</v>
      </c>
      <c r="K12355" s="1" t="s">
        <v>22</v>
      </c>
      <c r="L12355" t="s">
        <v>363</v>
      </c>
      <c r="M12355" t="s">
        <v>45</v>
      </c>
      <c r="N12355">
        <v>1</v>
      </c>
      <c r="O12355" t="s">
        <v>232</v>
      </c>
      <c r="P12355">
        <v>0</v>
      </c>
      <c r="Q12355">
        <v>1</v>
      </c>
      <c r="R12355" t="s">
        <v>234</v>
      </c>
      <c r="S12355" t="s">
        <v>258</v>
      </c>
      <c r="T12355" t="s">
        <v>259</v>
      </c>
      <c r="U12355" t="s">
        <v>443</v>
      </c>
    </row>
    <row r="12356" spans="1:21" x14ac:dyDescent="0.35">
      <c r="A12356" s="2" t="s">
        <v>187</v>
      </c>
      <c r="B12356" s="1" t="s">
        <v>189</v>
      </c>
      <c r="C12356" t="s">
        <v>508</v>
      </c>
      <c r="D12356" s="1" t="s">
        <v>78</v>
      </c>
      <c r="E12356" s="1" t="s">
        <v>14</v>
      </c>
      <c r="F12356" s="1" t="s">
        <v>15</v>
      </c>
      <c r="G12356" s="1" t="s">
        <v>215</v>
      </c>
      <c r="H12356" t="s">
        <v>47</v>
      </c>
      <c r="I12356" s="1" t="s">
        <v>399</v>
      </c>
      <c r="J12356" t="s">
        <v>17</v>
      </c>
      <c r="K12356" s="1" t="s">
        <v>22</v>
      </c>
      <c r="L12356" t="s">
        <v>363</v>
      </c>
      <c r="M12356" t="s">
        <v>45</v>
      </c>
      <c r="N12356">
        <v>1</v>
      </c>
      <c r="O12356" t="s">
        <v>232</v>
      </c>
      <c r="P12356">
        <v>0</v>
      </c>
      <c r="Q12356">
        <v>1</v>
      </c>
      <c r="R12356" t="s">
        <v>234</v>
      </c>
      <c r="S12356" t="s">
        <v>258</v>
      </c>
      <c r="T12356" t="s">
        <v>259</v>
      </c>
      <c r="U12356" t="s">
        <v>443</v>
      </c>
    </row>
    <row r="12357" spans="1:21" x14ac:dyDescent="0.35">
      <c r="A12357" s="2" t="s">
        <v>187</v>
      </c>
      <c r="B12357" s="1" t="s">
        <v>189</v>
      </c>
      <c r="C12357" t="s">
        <v>508</v>
      </c>
      <c r="D12357" s="1" t="s">
        <v>78</v>
      </c>
      <c r="E12357" s="1" t="s">
        <v>14</v>
      </c>
      <c r="F12357" s="1" t="s">
        <v>29</v>
      </c>
      <c r="G12357" s="1" t="s">
        <v>29</v>
      </c>
      <c r="H12357" t="s">
        <v>27</v>
      </c>
      <c r="I12357" s="1" t="s">
        <v>399</v>
      </c>
      <c r="J12357" t="s">
        <v>17</v>
      </c>
      <c r="K12357" s="1" t="s">
        <v>22</v>
      </c>
      <c r="L12357" t="s">
        <v>363</v>
      </c>
      <c r="M12357" t="s">
        <v>79</v>
      </c>
      <c r="N12357">
        <v>1</v>
      </c>
      <c r="O12357" t="s">
        <v>232</v>
      </c>
      <c r="P12357">
        <v>0</v>
      </c>
      <c r="Q12357">
        <v>1</v>
      </c>
      <c r="R12357" t="s">
        <v>234</v>
      </c>
      <c r="S12357" t="s">
        <v>258</v>
      </c>
      <c r="T12357" t="s">
        <v>259</v>
      </c>
      <c r="U12357" t="s">
        <v>443</v>
      </c>
    </row>
    <row r="12358" spans="1:21" x14ac:dyDescent="0.35">
      <c r="A12358" s="2" t="s">
        <v>187</v>
      </c>
      <c r="B12358" s="1" t="s">
        <v>189</v>
      </c>
      <c r="C12358" t="s">
        <v>511</v>
      </c>
      <c r="D12358" s="1" t="s">
        <v>104</v>
      </c>
      <c r="E12358" s="1" t="s">
        <v>14</v>
      </c>
      <c r="F12358" s="1" t="s">
        <v>38</v>
      </c>
      <c r="G12358" s="1" t="s">
        <v>214</v>
      </c>
      <c r="H12358" t="s">
        <v>30</v>
      </c>
      <c r="I12358" s="1" t="s">
        <v>437</v>
      </c>
      <c r="J12358" t="s">
        <v>42</v>
      </c>
      <c r="K12358" s="1" t="s">
        <v>48</v>
      </c>
      <c r="L12358" t="s">
        <v>278</v>
      </c>
      <c r="M12358" t="s">
        <v>106</v>
      </c>
      <c r="N12358">
        <v>1</v>
      </c>
      <c r="O12358" t="s">
        <v>232</v>
      </c>
      <c r="P12358">
        <v>0</v>
      </c>
      <c r="Q12358">
        <v>1</v>
      </c>
      <c r="R12358" t="s">
        <v>234</v>
      </c>
      <c r="S12358" t="s">
        <v>258</v>
      </c>
      <c r="T12358" t="s">
        <v>259</v>
      </c>
      <c r="U12358" t="s">
        <v>443</v>
      </c>
    </row>
    <row r="12359" spans="1:21" x14ac:dyDescent="0.35">
      <c r="A12359" s="2" t="s">
        <v>187</v>
      </c>
      <c r="B12359" s="1" t="s">
        <v>189</v>
      </c>
      <c r="C12359" t="s">
        <v>511</v>
      </c>
      <c r="D12359" s="1" t="s">
        <v>104</v>
      </c>
      <c r="E12359" s="1" t="s">
        <v>14</v>
      </c>
      <c r="F12359" s="1" t="s">
        <v>38</v>
      </c>
      <c r="G12359" s="1" t="s">
        <v>214</v>
      </c>
      <c r="H12359" t="s">
        <v>36</v>
      </c>
      <c r="I12359" s="1" t="s">
        <v>437</v>
      </c>
      <c r="J12359" t="s">
        <v>42</v>
      </c>
      <c r="K12359" s="1" t="s">
        <v>48</v>
      </c>
      <c r="L12359" t="s">
        <v>278</v>
      </c>
      <c r="M12359" t="s">
        <v>106</v>
      </c>
      <c r="N12359">
        <v>1</v>
      </c>
      <c r="O12359" t="s">
        <v>232</v>
      </c>
      <c r="P12359">
        <v>0</v>
      </c>
      <c r="Q12359">
        <v>1</v>
      </c>
      <c r="R12359" t="s">
        <v>234</v>
      </c>
      <c r="S12359" t="s">
        <v>258</v>
      </c>
      <c r="T12359" t="s">
        <v>259</v>
      </c>
      <c r="U12359" t="s">
        <v>443</v>
      </c>
    </row>
    <row r="12360" spans="1:21" x14ac:dyDescent="0.35">
      <c r="A12360" s="2" t="s">
        <v>187</v>
      </c>
      <c r="B12360" s="1" t="s">
        <v>189</v>
      </c>
      <c r="C12360" t="s">
        <v>511</v>
      </c>
      <c r="D12360" s="1" t="s">
        <v>104</v>
      </c>
      <c r="E12360" s="1" t="s">
        <v>14</v>
      </c>
      <c r="F12360" s="1" t="s">
        <v>38</v>
      </c>
      <c r="G12360" s="1" t="s">
        <v>214</v>
      </c>
      <c r="H12360" t="s">
        <v>24</v>
      </c>
      <c r="I12360" s="1" t="s">
        <v>437</v>
      </c>
      <c r="J12360" t="s">
        <v>42</v>
      </c>
      <c r="K12360" s="1" t="s">
        <v>48</v>
      </c>
      <c r="L12360" t="s">
        <v>278</v>
      </c>
      <c r="M12360" t="s">
        <v>106</v>
      </c>
      <c r="N12360">
        <v>1</v>
      </c>
      <c r="O12360" t="s">
        <v>232</v>
      </c>
      <c r="P12360">
        <v>0</v>
      </c>
      <c r="Q12360">
        <v>1</v>
      </c>
      <c r="R12360" t="s">
        <v>234</v>
      </c>
      <c r="S12360" t="s">
        <v>258</v>
      </c>
      <c r="T12360" t="s">
        <v>259</v>
      </c>
      <c r="U12360" t="s">
        <v>443</v>
      </c>
    </row>
    <row r="12361" spans="1:21" x14ac:dyDescent="0.35">
      <c r="A12361" s="2" t="s">
        <v>187</v>
      </c>
      <c r="B12361" s="1" t="s">
        <v>189</v>
      </c>
      <c r="C12361" t="s">
        <v>511</v>
      </c>
      <c r="D12361" s="1" t="s">
        <v>104</v>
      </c>
      <c r="E12361" s="1" t="s">
        <v>14</v>
      </c>
      <c r="F12361" s="1" t="s">
        <v>26</v>
      </c>
      <c r="G12361" s="1" t="s">
        <v>215</v>
      </c>
      <c r="H12361" t="s">
        <v>27</v>
      </c>
      <c r="I12361" s="1" t="s">
        <v>437</v>
      </c>
      <c r="J12361" t="s">
        <v>42</v>
      </c>
      <c r="K12361" s="1" t="s">
        <v>48</v>
      </c>
      <c r="L12361" t="s">
        <v>278</v>
      </c>
      <c r="M12361" t="s">
        <v>106</v>
      </c>
      <c r="N12361">
        <v>2</v>
      </c>
      <c r="O12361" t="s">
        <v>232</v>
      </c>
      <c r="P12361">
        <v>0</v>
      </c>
      <c r="Q12361">
        <v>1</v>
      </c>
      <c r="R12361" t="s">
        <v>234</v>
      </c>
      <c r="S12361" t="s">
        <v>258</v>
      </c>
      <c r="T12361" t="s">
        <v>259</v>
      </c>
      <c r="U12361" t="s">
        <v>443</v>
      </c>
    </row>
    <row r="12362" spans="1:21" x14ac:dyDescent="0.35">
      <c r="A12362" s="2" t="s">
        <v>187</v>
      </c>
      <c r="B12362" s="1" t="s">
        <v>189</v>
      </c>
      <c r="C12362" t="s">
        <v>511</v>
      </c>
      <c r="D12362" s="1" t="s">
        <v>104</v>
      </c>
      <c r="E12362" s="1" t="s">
        <v>14</v>
      </c>
      <c r="F12362" s="1" t="s">
        <v>26</v>
      </c>
      <c r="G12362" s="1" t="s">
        <v>215</v>
      </c>
      <c r="H12362" t="s">
        <v>30</v>
      </c>
      <c r="I12362" s="1" t="s">
        <v>437</v>
      </c>
      <c r="J12362" t="s">
        <v>42</v>
      </c>
      <c r="K12362" s="1" t="s">
        <v>48</v>
      </c>
      <c r="L12362" t="s">
        <v>278</v>
      </c>
      <c r="M12362" t="s">
        <v>106</v>
      </c>
      <c r="N12362">
        <v>1</v>
      </c>
      <c r="O12362" t="s">
        <v>232</v>
      </c>
      <c r="P12362">
        <v>0</v>
      </c>
      <c r="Q12362">
        <v>1</v>
      </c>
      <c r="R12362" t="s">
        <v>234</v>
      </c>
      <c r="S12362" t="s">
        <v>258</v>
      </c>
      <c r="T12362" t="s">
        <v>259</v>
      </c>
      <c r="U12362" t="s">
        <v>443</v>
      </c>
    </row>
    <row r="12363" spans="1:21" x14ac:dyDescent="0.35">
      <c r="A12363" s="2" t="s">
        <v>187</v>
      </c>
      <c r="B12363" s="1" t="s">
        <v>189</v>
      </c>
      <c r="C12363" t="s">
        <v>511</v>
      </c>
      <c r="D12363" s="1" t="s">
        <v>104</v>
      </c>
      <c r="E12363" s="1" t="s">
        <v>14</v>
      </c>
      <c r="F12363" s="1" t="s">
        <v>26</v>
      </c>
      <c r="G12363" s="1" t="s">
        <v>215</v>
      </c>
      <c r="H12363" t="s">
        <v>36</v>
      </c>
      <c r="I12363" s="1" t="s">
        <v>437</v>
      </c>
      <c r="J12363" t="s">
        <v>42</v>
      </c>
      <c r="K12363" s="1" t="s">
        <v>48</v>
      </c>
      <c r="L12363" t="s">
        <v>278</v>
      </c>
      <c r="M12363" t="s">
        <v>106</v>
      </c>
      <c r="N12363">
        <v>2</v>
      </c>
      <c r="O12363" t="s">
        <v>232</v>
      </c>
      <c r="P12363">
        <v>0</v>
      </c>
      <c r="Q12363">
        <v>1</v>
      </c>
      <c r="R12363" t="s">
        <v>234</v>
      </c>
      <c r="S12363" t="s">
        <v>258</v>
      </c>
      <c r="T12363" t="s">
        <v>259</v>
      </c>
      <c r="U12363" t="s">
        <v>443</v>
      </c>
    </row>
    <row r="12364" spans="1:21" x14ac:dyDescent="0.35">
      <c r="A12364" s="2" t="s">
        <v>187</v>
      </c>
      <c r="B12364" s="1" t="s">
        <v>189</v>
      </c>
      <c r="C12364" t="s">
        <v>511</v>
      </c>
      <c r="D12364" s="1" t="s">
        <v>104</v>
      </c>
      <c r="E12364" s="1" t="s">
        <v>14</v>
      </c>
      <c r="F12364" s="1" t="s">
        <v>26</v>
      </c>
      <c r="G12364" s="1" t="s">
        <v>215</v>
      </c>
      <c r="H12364" t="s">
        <v>40</v>
      </c>
      <c r="I12364" s="1" t="s">
        <v>437</v>
      </c>
      <c r="J12364" t="s">
        <v>42</v>
      </c>
      <c r="K12364" s="1" t="s">
        <v>48</v>
      </c>
      <c r="L12364" t="s">
        <v>278</v>
      </c>
      <c r="M12364" t="s">
        <v>106</v>
      </c>
      <c r="N12364">
        <v>1</v>
      </c>
      <c r="O12364" t="s">
        <v>232</v>
      </c>
      <c r="P12364">
        <v>0</v>
      </c>
      <c r="Q12364">
        <v>1</v>
      </c>
      <c r="R12364" t="s">
        <v>234</v>
      </c>
      <c r="S12364" t="s">
        <v>258</v>
      </c>
      <c r="T12364" t="s">
        <v>259</v>
      </c>
      <c r="U12364" t="s">
        <v>443</v>
      </c>
    </row>
    <row r="12365" spans="1:21" x14ac:dyDescent="0.35">
      <c r="A12365" s="2" t="s">
        <v>187</v>
      </c>
      <c r="B12365" s="1" t="s">
        <v>189</v>
      </c>
      <c r="C12365" t="s">
        <v>511</v>
      </c>
      <c r="D12365" s="1" t="s">
        <v>104</v>
      </c>
      <c r="E12365" s="1" t="s">
        <v>14</v>
      </c>
      <c r="F12365" s="1" t="s">
        <v>15</v>
      </c>
      <c r="G12365" s="1" t="s">
        <v>215</v>
      </c>
      <c r="H12365" t="s">
        <v>20</v>
      </c>
      <c r="I12365" s="1" t="s">
        <v>437</v>
      </c>
      <c r="J12365" t="s">
        <v>42</v>
      </c>
      <c r="K12365" s="1" t="s">
        <v>48</v>
      </c>
      <c r="L12365" t="s">
        <v>278</v>
      </c>
      <c r="M12365" t="s">
        <v>106</v>
      </c>
      <c r="N12365">
        <v>2</v>
      </c>
      <c r="O12365" t="s">
        <v>232</v>
      </c>
      <c r="P12365">
        <v>0</v>
      </c>
      <c r="Q12365">
        <v>1</v>
      </c>
      <c r="R12365" t="s">
        <v>234</v>
      </c>
      <c r="S12365" t="s">
        <v>258</v>
      </c>
      <c r="T12365" t="s">
        <v>259</v>
      </c>
      <c r="U12365" t="s">
        <v>443</v>
      </c>
    </row>
    <row r="12366" spans="1:21" x14ac:dyDescent="0.35">
      <c r="A12366" s="2" t="s">
        <v>187</v>
      </c>
      <c r="B12366" s="1" t="s">
        <v>189</v>
      </c>
      <c r="C12366" t="s">
        <v>511</v>
      </c>
      <c r="D12366" s="1" t="s">
        <v>104</v>
      </c>
      <c r="E12366" s="1" t="s">
        <v>14</v>
      </c>
      <c r="F12366" s="1" t="s">
        <v>15</v>
      </c>
      <c r="G12366" s="1" t="s">
        <v>215</v>
      </c>
      <c r="H12366" t="s">
        <v>36</v>
      </c>
      <c r="I12366" s="1" t="s">
        <v>437</v>
      </c>
      <c r="J12366" t="s">
        <v>42</v>
      </c>
      <c r="K12366" s="1" t="s">
        <v>48</v>
      </c>
      <c r="L12366" t="s">
        <v>278</v>
      </c>
      <c r="M12366" t="s">
        <v>106</v>
      </c>
      <c r="N12366">
        <v>1</v>
      </c>
      <c r="O12366" t="s">
        <v>232</v>
      </c>
      <c r="P12366">
        <v>0</v>
      </c>
      <c r="Q12366">
        <v>1</v>
      </c>
      <c r="R12366" t="s">
        <v>234</v>
      </c>
      <c r="S12366" t="s">
        <v>258</v>
      </c>
      <c r="T12366" t="s">
        <v>259</v>
      </c>
      <c r="U12366" t="s">
        <v>443</v>
      </c>
    </row>
    <row r="12367" spans="1:21" x14ac:dyDescent="0.35">
      <c r="A12367" s="2" t="s">
        <v>187</v>
      </c>
      <c r="B12367" s="1" t="s">
        <v>189</v>
      </c>
      <c r="C12367" t="s">
        <v>511</v>
      </c>
      <c r="D12367" s="1" t="s">
        <v>104</v>
      </c>
      <c r="E12367" s="1" t="s">
        <v>14</v>
      </c>
      <c r="F12367" s="1" t="s">
        <v>15</v>
      </c>
      <c r="G12367" s="1" t="s">
        <v>215</v>
      </c>
      <c r="H12367" t="s">
        <v>47</v>
      </c>
      <c r="I12367" s="1" t="s">
        <v>437</v>
      </c>
      <c r="J12367" t="s">
        <v>42</v>
      </c>
      <c r="K12367" s="1" t="s">
        <v>48</v>
      </c>
      <c r="L12367" t="s">
        <v>278</v>
      </c>
      <c r="M12367" t="s">
        <v>106</v>
      </c>
      <c r="N12367">
        <v>1</v>
      </c>
      <c r="O12367" t="s">
        <v>232</v>
      </c>
      <c r="P12367">
        <v>0</v>
      </c>
      <c r="Q12367">
        <v>1</v>
      </c>
      <c r="R12367" t="s">
        <v>234</v>
      </c>
      <c r="S12367" t="s">
        <v>258</v>
      </c>
      <c r="T12367" t="s">
        <v>259</v>
      </c>
      <c r="U12367" t="s">
        <v>443</v>
      </c>
    </row>
    <row r="12368" spans="1:21" x14ac:dyDescent="0.35">
      <c r="A12368" s="2" t="s">
        <v>187</v>
      </c>
      <c r="B12368" s="1" t="s">
        <v>189</v>
      </c>
      <c r="C12368" t="s">
        <v>511</v>
      </c>
      <c r="D12368" s="1" t="s">
        <v>46</v>
      </c>
      <c r="E12368" s="1" t="s">
        <v>14</v>
      </c>
      <c r="F12368" s="1" t="s">
        <v>26</v>
      </c>
      <c r="G12368" s="1" t="s">
        <v>215</v>
      </c>
      <c r="H12368" t="s">
        <v>52</v>
      </c>
      <c r="I12368" s="1" t="s">
        <v>354</v>
      </c>
      <c r="J12368" t="s">
        <v>17</v>
      </c>
      <c r="K12368" s="1" t="s">
        <v>48</v>
      </c>
      <c r="L12368" t="s">
        <v>278</v>
      </c>
      <c r="M12368" t="s">
        <v>123</v>
      </c>
      <c r="N12368">
        <v>1</v>
      </c>
      <c r="O12368" t="s">
        <v>232</v>
      </c>
      <c r="P12368">
        <v>1</v>
      </c>
      <c r="Q12368">
        <v>1</v>
      </c>
      <c r="R12368" t="s">
        <v>234</v>
      </c>
      <c r="S12368" t="s">
        <v>258</v>
      </c>
      <c r="T12368" t="s">
        <v>259</v>
      </c>
      <c r="U12368" t="s">
        <v>443</v>
      </c>
    </row>
    <row r="12369" spans="1:21" x14ac:dyDescent="0.35">
      <c r="A12369" s="2" t="s">
        <v>187</v>
      </c>
      <c r="B12369" s="1" t="s">
        <v>189</v>
      </c>
      <c r="C12369" t="s">
        <v>511</v>
      </c>
      <c r="D12369" s="1" t="s">
        <v>46</v>
      </c>
      <c r="E12369" s="1" t="s">
        <v>14</v>
      </c>
      <c r="F12369" s="1" t="s">
        <v>26</v>
      </c>
      <c r="G12369" s="1" t="s">
        <v>215</v>
      </c>
      <c r="H12369" t="s">
        <v>16</v>
      </c>
      <c r="I12369" s="1" t="s">
        <v>354</v>
      </c>
      <c r="J12369" t="s">
        <v>17</v>
      </c>
      <c r="K12369" s="1" t="s">
        <v>48</v>
      </c>
      <c r="L12369" t="s">
        <v>278</v>
      </c>
      <c r="M12369" t="s">
        <v>123</v>
      </c>
      <c r="N12369">
        <v>1</v>
      </c>
      <c r="O12369" t="s">
        <v>232</v>
      </c>
      <c r="P12369">
        <v>1</v>
      </c>
      <c r="Q12369">
        <v>1</v>
      </c>
      <c r="R12369" t="s">
        <v>234</v>
      </c>
      <c r="S12369" t="s">
        <v>258</v>
      </c>
      <c r="T12369" t="s">
        <v>259</v>
      </c>
      <c r="U12369" t="s">
        <v>444</v>
      </c>
    </row>
    <row r="12370" spans="1:21" x14ac:dyDescent="0.35">
      <c r="A12370" s="2" t="s">
        <v>187</v>
      </c>
      <c r="B12370" s="1" t="s">
        <v>189</v>
      </c>
      <c r="C12370" t="s">
        <v>511</v>
      </c>
      <c r="D12370" s="1" t="s">
        <v>46</v>
      </c>
      <c r="E12370" s="1" t="s">
        <v>14</v>
      </c>
      <c r="F12370" s="1" t="s">
        <v>26</v>
      </c>
      <c r="G12370" s="1" t="s">
        <v>215</v>
      </c>
      <c r="H12370" t="s">
        <v>16</v>
      </c>
      <c r="I12370" s="1" t="s">
        <v>354</v>
      </c>
      <c r="J12370" t="s">
        <v>17</v>
      </c>
      <c r="K12370" s="1" t="s">
        <v>48</v>
      </c>
      <c r="L12370" t="s">
        <v>278</v>
      </c>
      <c r="M12370" t="s">
        <v>123</v>
      </c>
      <c r="N12370">
        <v>1</v>
      </c>
      <c r="O12370" t="s">
        <v>232</v>
      </c>
      <c r="P12370">
        <v>1</v>
      </c>
      <c r="Q12370">
        <v>1</v>
      </c>
      <c r="R12370" t="s">
        <v>234</v>
      </c>
      <c r="S12370" t="s">
        <v>258</v>
      </c>
      <c r="T12370" t="s">
        <v>259</v>
      </c>
      <c r="U12370" t="s">
        <v>443</v>
      </c>
    </row>
    <row r="12371" spans="1:21" x14ac:dyDescent="0.35">
      <c r="A12371" s="2" t="s">
        <v>187</v>
      </c>
      <c r="B12371" s="1" t="s">
        <v>189</v>
      </c>
      <c r="C12371" t="s">
        <v>511</v>
      </c>
      <c r="D12371" s="1" t="s">
        <v>46</v>
      </c>
      <c r="E12371" s="1" t="s">
        <v>14</v>
      </c>
      <c r="F12371" s="1" t="s">
        <v>15</v>
      </c>
      <c r="G12371" s="1" t="s">
        <v>215</v>
      </c>
      <c r="H12371" t="s">
        <v>52</v>
      </c>
      <c r="I12371" s="1" t="s">
        <v>354</v>
      </c>
      <c r="J12371" t="s">
        <v>17</v>
      </c>
      <c r="K12371" s="1" t="s">
        <v>48</v>
      </c>
      <c r="L12371" t="s">
        <v>278</v>
      </c>
      <c r="M12371" t="s">
        <v>51</v>
      </c>
      <c r="N12371">
        <v>1</v>
      </c>
      <c r="O12371" t="s">
        <v>232</v>
      </c>
      <c r="P12371">
        <v>0</v>
      </c>
      <c r="Q12371">
        <v>1</v>
      </c>
      <c r="R12371" t="s">
        <v>234</v>
      </c>
      <c r="S12371" t="s">
        <v>258</v>
      </c>
      <c r="T12371" t="s">
        <v>259</v>
      </c>
      <c r="U12371" t="s">
        <v>443</v>
      </c>
    </row>
    <row r="12372" spans="1:21" x14ac:dyDescent="0.35">
      <c r="A12372" s="2" t="s">
        <v>187</v>
      </c>
      <c r="B12372" s="1" t="s">
        <v>189</v>
      </c>
      <c r="C12372" t="s">
        <v>511</v>
      </c>
      <c r="D12372" s="1" t="s">
        <v>46</v>
      </c>
      <c r="E12372" s="1" t="s">
        <v>14</v>
      </c>
      <c r="F12372" s="1" t="s">
        <v>29</v>
      </c>
      <c r="G12372" s="1" t="s">
        <v>29</v>
      </c>
      <c r="H12372" t="s">
        <v>36</v>
      </c>
      <c r="I12372" s="1" t="s">
        <v>354</v>
      </c>
      <c r="J12372" t="s">
        <v>17</v>
      </c>
      <c r="K12372" s="1" t="s">
        <v>48</v>
      </c>
      <c r="L12372" t="s">
        <v>363</v>
      </c>
      <c r="M12372" t="s">
        <v>123</v>
      </c>
      <c r="N12372">
        <v>1</v>
      </c>
      <c r="O12372" t="s">
        <v>232</v>
      </c>
      <c r="P12372">
        <v>1</v>
      </c>
      <c r="Q12372">
        <v>1</v>
      </c>
      <c r="R12372" t="s">
        <v>234</v>
      </c>
      <c r="S12372" t="s">
        <v>258</v>
      </c>
      <c r="T12372" t="s">
        <v>259</v>
      </c>
      <c r="U12372" t="s">
        <v>443</v>
      </c>
    </row>
    <row r="12373" spans="1:21" x14ac:dyDescent="0.35">
      <c r="A12373" s="2" t="s">
        <v>187</v>
      </c>
      <c r="B12373" s="1" t="s">
        <v>189</v>
      </c>
      <c r="C12373" t="s">
        <v>511</v>
      </c>
      <c r="D12373" s="1" t="s">
        <v>46</v>
      </c>
      <c r="E12373" s="1" t="s">
        <v>25</v>
      </c>
      <c r="F12373" s="1" t="s">
        <v>26</v>
      </c>
      <c r="G12373" s="1" t="s">
        <v>215</v>
      </c>
      <c r="H12373" t="s">
        <v>52</v>
      </c>
      <c r="I12373" s="1" t="s">
        <v>354</v>
      </c>
      <c r="J12373" t="s">
        <v>17</v>
      </c>
      <c r="K12373" s="1" t="s">
        <v>48</v>
      </c>
      <c r="L12373" t="s">
        <v>278</v>
      </c>
      <c r="M12373" t="s">
        <v>51</v>
      </c>
      <c r="N12373">
        <v>1</v>
      </c>
      <c r="O12373" t="s">
        <v>232</v>
      </c>
      <c r="P12373">
        <v>0</v>
      </c>
      <c r="Q12373">
        <v>1</v>
      </c>
      <c r="R12373" t="s">
        <v>234</v>
      </c>
      <c r="S12373" t="s">
        <v>258</v>
      </c>
      <c r="T12373" t="s">
        <v>259</v>
      </c>
      <c r="U12373" t="s">
        <v>444</v>
      </c>
    </row>
    <row r="12374" spans="1:21" x14ac:dyDescent="0.35">
      <c r="A12374" s="2" t="s">
        <v>187</v>
      </c>
      <c r="B12374" s="1" t="s">
        <v>189</v>
      </c>
      <c r="C12374" t="s">
        <v>511</v>
      </c>
      <c r="D12374" s="1" t="s">
        <v>46</v>
      </c>
      <c r="E12374" s="1" t="s">
        <v>25</v>
      </c>
      <c r="F12374" s="1" t="s">
        <v>26</v>
      </c>
      <c r="G12374" s="1" t="s">
        <v>215</v>
      </c>
      <c r="H12374" t="s">
        <v>16</v>
      </c>
      <c r="I12374" s="1" t="s">
        <v>354</v>
      </c>
      <c r="J12374" t="s">
        <v>17</v>
      </c>
      <c r="K12374" s="1" t="s">
        <v>48</v>
      </c>
      <c r="L12374" t="s">
        <v>278</v>
      </c>
      <c r="M12374" t="s">
        <v>51</v>
      </c>
      <c r="N12374">
        <v>1</v>
      </c>
      <c r="O12374" t="s">
        <v>232</v>
      </c>
      <c r="P12374">
        <v>0</v>
      </c>
      <c r="Q12374">
        <v>1</v>
      </c>
      <c r="R12374" t="s">
        <v>234</v>
      </c>
      <c r="S12374" t="s">
        <v>258</v>
      </c>
      <c r="T12374" t="s">
        <v>259</v>
      </c>
      <c r="U12374" t="s">
        <v>443</v>
      </c>
    </row>
    <row r="12375" spans="1:21" x14ac:dyDescent="0.35">
      <c r="A12375" s="2" t="s">
        <v>187</v>
      </c>
      <c r="B12375" s="1" t="s">
        <v>189</v>
      </c>
      <c r="C12375" t="s">
        <v>511</v>
      </c>
      <c r="D12375" s="1" t="s">
        <v>46</v>
      </c>
      <c r="E12375" s="1" t="s">
        <v>25</v>
      </c>
      <c r="F12375" s="1" t="s">
        <v>26</v>
      </c>
      <c r="G12375" s="1" t="s">
        <v>215</v>
      </c>
      <c r="H12375" t="s">
        <v>20</v>
      </c>
      <c r="I12375" s="1" t="s">
        <v>354</v>
      </c>
      <c r="J12375" t="s">
        <v>17</v>
      </c>
      <c r="K12375" s="1" t="s">
        <v>48</v>
      </c>
      <c r="L12375" t="s">
        <v>278</v>
      </c>
      <c r="M12375" t="s">
        <v>123</v>
      </c>
      <c r="N12375">
        <v>1</v>
      </c>
      <c r="O12375" t="s">
        <v>232</v>
      </c>
      <c r="P12375">
        <v>1</v>
      </c>
      <c r="Q12375">
        <v>1</v>
      </c>
      <c r="R12375" t="s">
        <v>234</v>
      </c>
      <c r="S12375" t="s">
        <v>258</v>
      </c>
      <c r="T12375" t="s">
        <v>259</v>
      </c>
      <c r="U12375" t="s">
        <v>443</v>
      </c>
    </row>
    <row r="12376" spans="1:21" x14ac:dyDescent="0.35">
      <c r="A12376" s="2" t="s">
        <v>187</v>
      </c>
      <c r="B12376" s="1" t="s">
        <v>189</v>
      </c>
      <c r="C12376" t="s">
        <v>511</v>
      </c>
      <c r="D12376" s="1" t="s">
        <v>46</v>
      </c>
      <c r="E12376" s="1" t="s">
        <v>25</v>
      </c>
      <c r="F12376" s="1" t="s">
        <v>26</v>
      </c>
      <c r="G12376" s="1" t="s">
        <v>215</v>
      </c>
      <c r="H12376" t="s">
        <v>20</v>
      </c>
      <c r="I12376" s="1" t="s">
        <v>354</v>
      </c>
      <c r="J12376" t="s">
        <v>17</v>
      </c>
      <c r="K12376" s="1" t="s">
        <v>48</v>
      </c>
      <c r="L12376" t="s">
        <v>278</v>
      </c>
      <c r="M12376" t="s">
        <v>51</v>
      </c>
      <c r="N12376">
        <v>1</v>
      </c>
      <c r="O12376" t="s">
        <v>232</v>
      </c>
      <c r="P12376">
        <v>1</v>
      </c>
      <c r="Q12376">
        <v>1</v>
      </c>
      <c r="R12376" t="s">
        <v>234</v>
      </c>
      <c r="S12376" t="s">
        <v>258</v>
      </c>
      <c r="T12376" t="s">
        <v>259</v>
      </c>
      <c r="U12376" t="s">
        <v>443</v>
      </c>
    </row>
    <row r="12377" spans="1:21" x14ac:dyDescent="0.35">
      <c r="A12377" s="2" t="s">
        <v>187</v>
      </c>
      <c r="B12377" s="1" t="s">
        <v>189</v>
      </c>
      <c r="C12377" t="s">
        <v>511</v>
      </c>
      <c r="D12377" s="1" t="s">
        <v>46</v>
      </c>
      <c r="E12377" s="1" t="s">
        <v>25</v>
      </c>
      <c r="F12377" s="1" t="s">
        <v>26</v>
      </c>
      <c r="G12377" s="1" t="s">
        <v>215</v>
      </c>
      <c r="H12377" t="s">
        <v>27</v>
      </c>
      <c r="I12377" s="1" t="s">
        <v>354</v>
      </c>
      <c r="J12377" t="s">
        <v>17</v>
      </c>
      <c r="K12377" s="1" t="s">
        <v>48</v>
      </c>
      <c r="L12377" t="s">
        <v>278</v>
      </c>
      <c r="M12377" t="s">
        <v>51</v>
      </c>
      <c r="N12377">
        <v>1</v>
      </c>
      <c r="O12377" t="s">
        <v>232</v>
      </c>
      <c r="P12377">
        <v>0</v>
      </c>
      <c r="Q12377">
        <v>1</v>
      </c>
      <c r="R12377" t="s">
        <v>234</v>
      </c>
      <c r="S12377" t="s">
        <v>258</v>
      </c>
      <c r="T12377" t="s">
        <v>259</v>
      </c>
      <c r="U12377" t="s">
        <v>443</v>
      </c>
    </row>
    <row r="12378" spans="1:21" x14ac:dyDescent="0.35">
      <c r="A12378" s="2" t="s">
        <v>187</v>
      </c>
      <c r="B12378" s="1" t="s">
        <v>189</v>
      </c>
      <c r="C12378" t="s">
        <v>511</v>
      </c>
      <c r="D12378" s="1" t="s">
        <v>46</v>
      </c>
      <c r="E12378" s="1" t="s">
        <v>25</v>
      </c>
      <c r="F12378" s="1" t="s">
        <v>26</v>
      </c>
      <c r="G12378" s="1" t="s">
        <v>215</v>
      </c>
      <c r="H12378" t="s">
        <v>36</v>
      </c>
      <c r="I12378" s="1" t="s">
        <v>354</v>
      </c>
      <c r="J12378" t="s">
        <v>17</v>
      </c>
      <c r="K12378" s="1" t="s">
        <v>48</v>
      </c>
      <c r="L12378" t="s">
        <v>278</v>
      </c>
      <c r="M12378" t="s">
        <v>148</v>
      </c>
      <c r="N12378">
        <v>1</v>
      </c>
      <c r="O12378" t="s">
        <v>232</v>
      </c>
      <c r="P12378">
        <v>0</v>
      </c>
      <c r="Q12378">
        <v>1</v>
      </c>
      <c r="R12378" t="s">
        <v>234</v>
      </c>
      <c r="S12378" t="s">
        <v>258</v>
      </c>
      <c r="T12378" t="s">
        <v>259</v>
      </c>
      <c r="U12378" t="s">
        <v>444</v>
      </c>
    </row>
    <row r="12379" spans="1:21" x14ac:dyDescent="0.35">
      <c r="A12379" s="2" t="s">
        <v>187</v>
      </c>
      <c r="B12379" s="1" t="s">
        <v>189</v>
      </c>
      <c r="C12379" t="s">
        <v>511</v>
      </c>
      <c r="D12379" s="1" t="s">
        <v>46</v>
      </c>
      <c r="E12379" s="1" t="s">
        <v>25</v>
      </c>
      <c r="F12379" s="1" t="s">
        <v>15</v>
      </c>
      <c r="G12379" s="1" t="s">
        <v>215</v>
      </c>
      <c r="H12379" t="s">
        <v>16</v>
      </c>
      <c r="I12379" s="1" t="s">
        <v>354</v>
      </c>
      <c r="J12379" t="s">
        <v>17</v>
      </c>
      <c r="K12379" s="1" t="s">
        <v>48</v>
      </c>
      <c r="L12379" t="s">
        <v>278</v>
      </c>
      <c r="M12379" t="s">
        <v>51</v>
      </c>
      <c r="N12379">
        <v>2</v>
      </c>
      <c r="O12379" t="s">
        <v>232</v>
      </c>
      <c r="P12379">
        <v>0</v>
      </c>
      <c r="Q12379">
        <v>1</v>
      </c>
      <c r="R12379" t="s">
        <v>234</v>
      </c>
      <c r="S12379" t="s">
        <v>258</v>
      </c>
      <c r="T12379" t="s">
        <v>259</v>
      </c>
      <c r="U12379" t="s">
        <v>443</v>
      </c>
    </row>
    <row r="12380" spans="1:21" x14ac:dyDescent="0.35">
      <c r="A12380" s="2" t="s">
        <v>187</v>
      </c>
      <c r="B12380" s="1" t="s">
        <v>189</v>
      </c>
      <c r="C12380" t="s">
        <v>511</v>
      </c>
      <c r="D12380" s="1" t="s">
        <v>46</v>
      </c>
      <c r="E12380" s="1" t="s">
        <v>25</v>
      </c>
      <c r="F12380" s="1" t="s">
        <v>15</v>
      </c>
      <c r="G12380" s="1" t="s">
        <v>215</v>
      </c>
      <c r="H12380" t="s">
        <v>30</v>
      </c>
      <c r="I12380" s="1" t="s">
        <v>354</v>
      </c>
      <c r="J12380" t="s">
        <v>17</v>
      </c>
      <c r="K12380" s="1" t="s">
        <v>48</v>
      </c>
      <c r="L12380" t="s">
        <v>278</v>
      </c>
      <c r="M12380" t="s">
        <v>123</v>
      </c>
      <c r="N12380">
        <v>1</v>
      </c>
      <c r="O12380" t="s">
        <v>232</v>
      </c>
      <c r="P12380">
        <v>1</v>
      </c>
      <c r="Q12380">
        <v>1</v>
      </c>
      <c r="R12380" t="s">
        <v>234</v>
      </c>
      <c r="S12380" t="s">
        <v>258</v>
      </c>
      <c r="T12380" t="s">
        <v>259</v>
      </c>
      <c r="U12380" t="s">
        <v>444</v>
      </c>
    </row>
    <row r="12381" spans="1:21" x14ac:dyDescent="0.35">
      <c r="A12381" s="2" t="s">
        <v>187</v>
      </c>
      <c r="B12381" s="1" t="s">
        <v>189</v>
      </c>
      <c r="C12381" t="s">
        <v>511</v>
      </c>
      <c r="D12381" s="1" t="s">
        <v>46</v>
      </c>
      <c r="E12381" s="1" t="s">
        <v>25</v>
      </c>
      <c r="F12381" s="1" t="s">
        <v>15</v>
      </c>
      <c r="G12381" s="1" t="s">
        <v>215</v>
      </c>
      <c r="H12381" t="s">
        <v>30</v>
      </c>
      <c r="I12381" s="1" t="s">
        <v>354</v>
      </c>
      <c r="J12381" t="s">
        <v>17</v>
      </c>
      <c r="K12381" s="1" t="s">
        <v>48</v>
      </c>
      <c r="L12381" t="s">
        <v>278</v>
      </c>
      <c r="M12381" t="s">
        <v>51</v>
      </c>
      <c r="N12381">
        <v>1</v>
      </c>
      <c r="O12381" t="s">
        <v>232</v>
      </c>
      <c r="P12381">
        <v>0</v>
      </c>
      <c r="Q12381">
        <v>1</v>
      </c>
      <c r="R12381" t="s">
        <v>234</v>
      </c>
      <c r="S12381" t="s">
        <v>258</v>
      </c>
      <c r="T12381" t="s">
        <v>259</v>
      </c>
      <c r="U12381" t="s">
        <v>443</v>
      </c>
    </row>
    <row r="12382" spans="1:21" x14ac:dyDescent="0.35">
      <c r="A12382" s="2" t="s">
        <v>187</v>
      </c>
      <c r="B12382" s="1" t="s">
        <v>189</v>
      </c>
      <c r="C12382" t="s">
        <v>511</v>
      </c>
      <c r="D12382" s="1" t="s">
        <v>46</v>
      </c>
      <c r="E12382" s="1" t="s">
        <v>25</v>
      </c>
      <c r="F12382" s="1" t="s">
        <v>15</v>
      </c>
      <c r="G12382" s="1" t="s">
        <v>215</v>
      </c>
      <c r="H12382" t="s">
        <v>36</v>
      </c>
      <c r="I12382" s="1" t="s">
        <v>354</v>
      </c>
      <c r="J12382" t="s">
        <v>17</v>
      </c>
      <c r="K12382" s="1" t="s">
        <v>48</v>
      </c>
      <c r="L12382" t="s">
        <v>363</v>
      </c>
      <c r="M12382" t="s">
        <v>51</v>
      </c>
      <c r="N12382">
        <v>1</v>
      </c>
      <c r="O12382" t="s">
        <v>232</v>
      </c>
      <c r="P12382">
        <v>0</v>
      </c>
      <c r="Q12382">
        <v>1</v>
      </c>
      <c r="R12382" t="s">
        <v>234</v>
      </c>
      <c r="S12382" t="s">
        <v>258</v>
      </c>
      <c r="T12382" t="s">
        <v>259</v>
      </c>
      <c r="U12382" t="s">
        <v>443</v>
      </c>
    </row>
    <row r="12383" spans="1:21" x14ac:dyDescent="0.35">
      <c r="A12383" s="2" t="s">
        <v>187</v>
      </c>
      <c r="B12383" s="1" t="s">
        <v>189</v>
      </c>
      <c r="C12383" t="s">
        <v>511</v>
      </c>
      <c r="D12383" s="1" t="s">
        <v>46</v>
      </c>
      <c r="E12383" s="1" t="s">
        <v>25</v>
      </c>
      <c r="F12383" s="1" t="s">
        <v>29</v>
      </c>
      <c r="G12383" s="1" t="s">
        <v>29</v>
      </c>
      <c r="H12383" t="s">
        <v>52</v>
      </c>
      <c r="I12383" s="1" t="s">
        <v>354</v>
      </c>
      <c r="J12383" t="s">
        <v>17</v>
      </c>
      <c r="K12383" s="1" t="s">
        <v>48</v>
      </c>
      <c r="L12383" t="s">
        <v>278</v>
      </c>
      <c r="M12383" t="s">
        <v>51</v>
      </c>
      <c r="N12383">
        <v>1</v>
      </c>
      <c r="O12383" t="s">
        <v>232</v>
      </c>
      <c r="P12383">
        <v>0</v>
      </c>
      <c r="Q12383">
        <v>1</v>
      </c>
      <c r="R12383" t="s">
        <v>234</v>
      </c>
      <c r="S12383" t="s">
        <v>258</v>
      </c>
      <c r="T12383" t="s">
        <v>259</v>
      </c>
      <c r="U12383" t="s">
        <v>443</v>
      </c>
    </row>
    <row r="12384" spans="1:21" x14ac:dyDescent="0.35">
      <c r="A12384" s="2" t="s">
        <v>187</v>
      </c>
      <c r="B12384" s="1" t="s">
        <v>189</v>
      </c>
      <c r="C12384" t="s">
        <v>511</v>
      </c>
      <c r="D12384" s="1" t="s">
        <v>46</v>
      </c>
      <c r="E12384" s="1" t="s">
        <v>25</v>
      </c>
      <c r="F12384" s="1" t="s">
        <v>29</v>
      </c>
      <c r="G12384" s="1" t="s">
        <v>29</v>
      </c>
      <c r="H12384" t="s">
        <v>20</v>
      </c>
      <c r="I12384" s="1" t="s">
        <v>354</v>
      </c>
      <c r="J12384" t="s">
        <v>17</v>
      </c>
      <c r="K12384" s="1" t="s">
        <v>48</v>
      </c>
      <c r="L12384" t="s">
        <v>278</v>
      </c>
      <c r="M12384" t="s">
        <v>123</v>
      </c>
      <c r="N12384">
        <v>1</v>
      </c>
      <c r="O12384" t="s">
        <v>232</v>
      </c>
      <c r="P12384">
        <v>0</v>
      </c>
      <c r="Q12384">
        <v>1</v>
      </c>
      <c r="R12384" t="s">
        <v>234</v>
      </c>
      <c r="S12384" t="s">
        <v>258</v>
      </c>
      <c r="T12384" t="s">
        <v>259</v>
      </c>
      <c r="U12384" t="s">
        <v>443</v>
      </c>
    </row>
    <row r="12385" spans="1:21" x14ac:dyDescent="0.35">
      <c r="A12385" s="2" t="s">
        <v>187</v>
      </c>
      <c r="B12385" s="1" t="s">
        <v>189</v>
      </c>
      <c r="C12385" t="s">
        <v>511</v>
      </c>
      <c r="D12385" s="1" t="s">
        <v>46</v>
      </c>
      <c r="E12385" s="1" t="s">
        <v>25</v>
      </c>
      <c r="F12385" s="1" t="s">
        <v>29</v>
      </c>
      <c r="G12385" s="1" t="s">
        <v>29</v>
      </c>
      <c r="H12385" t="s">
        <v>20</v>
      </c>
      <c r="I12385" s="1" t="s">
        <v>354</v>
      </c>
      <c r="J12385" t="s">
        <v>17</v>
      </c>
      <c r="K12385" s="1" t="s">
        <v>48</v>
      </c>
      <c r="L12385" t="s">
        <v>363</v>
      </c>
      <c r="M12385" t="s">
        <v>123</v>
      </c>
      <c r="N12385">
        <v>1</v>
      </c>
      <c r="O12385" t="s">
        <v>232</v>
      </c>
      <c r="P12385">
        <v>1</v>
      </c>
      <c r="Q12385">
        <v>1</v>
      </c>
      <c r="R12385" t="s">
        <v>234</v>
      </c>
      <c r="S12385" t="s">
        <v>258</v>
      </c>
      <c r="T12385" t="s">
        <v>259</v>
      </c>
      <c r="U12385" t="s">
        <v>443</v>
      </c>
    </row>
    <row r="12386" spans="1:21" x14ac:dyDescent="0.35">
      <c r="A12386" s="2" t="s">
        <v>187</v>
      </c>
      <c r="B12386" s="1" t="s">
        <v>189</v>
      </c>
      <c r="C12386" t="s">
        <v>511</v>
      </c>
      <c r="D12386" s="1" t="s">
        <v>46</v>
      </c>
      <c r="E12386" s="1" t="s">
        <v>25</v>
      </c>
      <c r="F12386" s="1" t="s">
        <v>21</v>
      </c>
      <c r="G12386" s="1" t="s">
        <v>29</v>
      </c>
      <c r="H12386" t="s">
        <v>30</v>
      </c>
      <c r="I12386" s="1" t="s">
        <v>354</v>
      </c>
      <c r="J12386" t="s">
        <v>17</v>
      </c>
      <c r="K12386" s="1" t="s">
        <v>48</v>
      </c>
      <c r="L12386" t="s">
        <v>278</v>
      </c>
      <c r="M12386" t="s">
        <v>123</v>
      </c>
      <c r="N12386">
        <v>1</v>
      </c>
      <c r="O12386" t="s">
        <v>232</v>
      </c>
      <c r="P12386">
        <v>0</v>
      </c>
      <c r="Q12386">
        <v>1</v>
      </c>
      <c r="R12386" t="s">
        <v>234</v>
      </c>
      <c r="S12386" t="s">
        <v>258</v>
      </c>
      <c r="T12386" t="s">
        <v>259</v>
      </c>
      <c r="U12386" t="s">
        <v>444</v>
      </c>
    </row>
    <row r="12387" spans="1:21" x14ac:dyDescent="0.35">
      <c r="A12387" s="2" t="s">
        <v>187</v>
      </c>
      <c r="B12387" s="1" t="s">
        <v>189</v>
      </c>
      <c r="C12387" t="s">
        <v>511</v>
      </c>
      <c r="D12387" s="1" t="s">
        <v>46</v>
      </c>
      <c r="E12387" s="1" t="s">
        <v>25</v>
      </c>
      <c r="F12387" s="1" t="s">
        <v>21</v>
      </c>
      <c r="G12387" s="1" t="s">
        <v>29</v>
      </c>
      <c r="H12387" t="s">
        <v>40</v>
      </c>
      <c r="I12387" s="1" t="s">
        <v>354</v>
      </c>
      <c r="J12387" t="s">
        <v>17</v>
      </c>
      <c r="K12387" s="1" t="s">
        <v>48</v>
      </c>
      <c r="L12387" t="s">
        <v>278</v>
      </c>
      <c r="M12387" t="s">
        <v>148</v>
      </c>
      <c r="N12387">
        <v>1</v>
      </c>
      <c r="O12387" t="s">
        <v>232</v>
      </c>
      <c r="P12387">
        <v>0</v>
      </c>
      <c r="Q12387">
        <v>1</v>
      </c>
      <c r="R12387" t="s">
        <v>234</v>
      </c>
      <c r="S12387" t="s">
        <v>258</v>
      </c>
      <c r="T12387" t="s">
        <v>259</v>
      </c>
      <c r="U12387" t="s">
        <v>444</v>
      </c>
    </row>
    <row r="12388" spans="1:21" x14ac:dyDescent="0.35">
      <c r="A12388" s="2" t="s">
        <v>187</v>
      </c>
      <c r="B12388" s="1" t="s">
        <v>189</v>
      </c>
      <c r="C12388" t="s">
        <v>513</v>
      </c>
      <c r="D12388" s="1" t="s">
        <v>108</v>
      </c>
      <c r="E12388" s="1" t="s">
        <v>14</v>
      </c>
      <c r="F12388" s="1" t="s">
        <v>26</v>
      </c>
      <c r="G12388" s="1" t="s">
        <v>215</v>
      </c>
      <c r="H12388" t="s">
        <v>20</v>
      </c>
      <c r="I12388" s="1" t="s">
        <v>493</v>
      </c>
      <c r="J12388" t="s">
        <v>297</v>
      </c>
      <c r="K12388" s="1" t="s">
        <v>22</v>
      </c>
      <c r="L12388" t="s">
        <v>363</v>
      </c>
      <c r="M12388" t="s">
        <v>28</v>
      </c>
      <c r="N12388">
        <v>1</v>
      </c>
      <c r="O12388" t="s">
        <v>232</v>
      </c>
      <c r="P12388">
        <v>0</v>
      </c>
      <c r="Q12388">
        <v>1</v>
      </c>
      <c r="R12388" t="s">
        <v>234</v>
      </c>
      <c r="S12388" t="s">
        <v>258</v>
      </c>
      <c r="T12388" t="s">
        <v>259</v>
      </c>
      <c r="U12388" t="s">
        <v>444</v>
      </c>
    </row>
    <row r="12389" spans="1:21" x14ac:dyDescent="0.35">
      <c r="A12389" s="2" t="s">
        <v>187</v>
      </c>
      <c r="B12389" s="1" t="s">
        <v>189</v>
      </c>
      <c r="C12389" t="s">
        <v>513</v>
      </c>
      <c r="D12389" s="1" t="s">
        <v>108</v>
      </c>
      <c r="E12389" s="1" t="s">
        <v>14</v>
      </c>
      <c r="F12389" s="1" t="s">
        <v>26</v>
      </c>
      <c r="G12389" s="1" t="s">
        <v>215</v>
      </c>
      <c r="H12389" t="s">
        <v>27</v>
      </c>
      <c r="I12389" s="1" t="s">
        <v>493</v>
      </c>
      <c r="J12389" t="s">
        <v>297</v>
      </c>
      <c r="K12389" s="1" t="s">
        <v>75</v>
      </c>
      <c r="L12389" t="s">
        <v>363</v>
      </c>
      <c r="M12389" t="s">
        <v>92</v>
      </c>
      <c r="N12389">
        <v>1</v>
      </c>
      <c r="O12389" t="s">
        <v>232</v>
      </c>
      <c r="P12389">
        <v>0</v>
      </c>
      <c r="Q12389">
        <v>1</v>
      </c>
      <c r="R12389" t="s">
        <v>234</v>
      </c>
      <c r="S12389" t="s">
        <v>258</v>
      </c>
      <c r="T12389" t="s">
        <v>259</v>
      </c>
      <c r="U12389" t="s">
        <v>444</v>
      </c>
    </row>
    <row r="12390" spans="1:21" x14ac:dyDescent="0.35">
      <c r="A12390" s="2" t="s">
        <v>187</v>
      </c>
      <c r="B12390" s="1" t="s">
        <v>189</v>
      </c>
      <c r="C12390" t="s">
        <v>513</v>
      </c>
      <c r="D12390" s="1" t="s">
        <v>108</v>
      </c>
      <c r="E12390" s="1" t="s">
        <v>14</v>
      </c>
      <c r="F12390" s="1" t="s">
        <v>26</v>
      </c>
      <c r="G12390" s="1" t="s">
        <v>215</v>
      </c>
      <c r="H12390" t="s">
        <v>27</v>
      </c>
      <c r="I12390" s="1" t="s">
        <v>493</v>
      </c>
      <c r="J12390" t="s">
        <v>297</v>
      </c>
      <c r="K12390" s="1" t="s">
        <v>22</v>
      </c>
      <c r="L12390" t="s">
        <v>363</v>
      </c>
      <c r="M12390" t="s">
        <v>28</v>
      </c>
      <c r="N12390">
        <v>1</v>
      </c>
      <c r="O12390" t="s">
        <v>232</v>
      </c>
      <c r="P12390">
        <v>0</v>
      </c>
      <c r="Q12390">
        <v>1</v>
      </c>
      <c r="R12390" t="s">
        <v>234</v>
      </c>
      <c r="S12390" t="s">
        <v>258</v>
      </c>
      <c r="T12390" t="s">
        <v>259</v>
      </c>
      <c r="U12390" t="s">
        <v>444</v>
      </c>
    </row>
    <row r="12391" spans="1:21" x14ac:dyDescent="0.35">
      <c r="A12391" s="2" t="s">
        <v>187</v>
      </c>
      <c r="B12391" s="1" t="s">
        <v>189</v>
      </c>
      <c r="C12391" t="s">
        <v>513</v>
      </c>
      <c r="D12391" s="1" t="s">
        <v>108</v>
      </c>
      <c r="E12391" s="1" t="s">
        <v>14</v>
      </c>
      <c r="F12391" s="1" t="s">
        <v>26</v>
      </c>
      <c r="G12391" s="1" t="s">
        <v>215</v>
      </c>
      <c r="H12391" t="s">
        <v>30</v>
      </c>
      <c r="I12391" s="1" t="s">
        <v>493</v>
      </c>
      <c r="J12391" t="s">
        <v>297</v>
      </c>
      <c r="K12391" s="1" t="s">
        <v>34</v>
      </c>
      <c r="L12391" t="s">
        <v>363</v>
      </c>
      <c r="M12391" t="s">
        <v>34</v>
      </c>
      <c r="N12391">
        <v>1</v>
      </c>
      <c r="O12391" t="s">
        <v>232</v>
      </c>
      <c r="P12391">
        <v>0</v>
      </c>
      <c r="Q12391">
        <v>1</v>
      </c>
      <c r="R12391" t="s">
        <v>234</v>
      </c>
      <c r="S12391" t="s">
        <v>258</v>
      </c>
      <c r="T12391" t="s">
        <v>259</v>
      </c>
      <c r="U12391" t="s">
        <v>444</v>
      </c>
    </row>
    <row r="12392" spans="1:21" x14ac:dyDescent="0.35">
      <c r="A12392" s="2" t="s">
        <v>187</v>
      </c>
      <c r="B12392" s="1" t="s">
        <v>189</v>
      </c>
      <c r="C12392" t="s">
        <v>513</v>
      </c>
      <c r="D12392" s="1" t="s">
        <v>108</v>
      </c>
      <c r="E12392" s="1" t="s">
        <v>14</v>
      </c>
      <c r="F12392" s="1" t="s">
        <v>26</v>
      </c>
      <c r="G12392" s="1" t="s">
        <v>215</v>
      </c>
      <c r="H12392" t="s">
        <v>30</v>
      </c>
      <c r="I12392" s="1" t="s">
        <v>493</v>
      </c>
      <c r="J12392" t="s">
        <v>297</v>
      </c>
      <c r="K12392" s="1" t="s">
        <v>22</v>
      </c>
      <c r="L12392" t="s">
        <v>363</v>
      </c>
      <c r="M12392" t="s">
        <v>79</v>
      </c>
      <c r="N12392">
        <v>1</v>
      </c>
      <c r="O12392" t="s">
        <v>232</v>
      </c>
      <c r="P12392">
        <v>0</v>
      </c>
      <c r="Q12392">
        <v>1</v>
      </c>
      <c r="R12392" t="s">
        <v>234</v>
      </c>
      <c r="S12392" t="s">
        <v>258</v>
      </c>
      <c r="T12392" t="s">
        <v>259</v>
      </c>
      <c r="U12392" t="s">
        <v>444</v>
      </c>
    </row>
    <row r="12393" spans="1:21" x14ac:dyDescent="0.35">
      <c r="A12393" s="2" t="s">
        <v>187</v>
      </c>
      <c r="B12393" s="1" t="s">
        <v>189</v>
      </c>
      <c r="C12393" t="s">
        <v>513</v>
      </c>
      <c r="D12393" s="1" t="s">
        <v>108</v>
      </c>
      <c r="E12393" s="1" t="s">
        <v>14</v>
      </c>
      <c r="F12393" s="1" t="s">
        <v>26</v>
      </c>
      <c r="G12393" s="1" t="s">
        <v>215</v>
      </c>
      <c r="H12393" t="s">
        <v>36</v>
      </c>
      <c r="I12393" s="1" t="s">
        <v>493</v>
      </c>
      <c r="J12393" t="s">
        <v>297</v>
      </c>
      <c r="K12393" s="1" t="s">
        <v>57</v>
      </c>
      <c r="L12393" t="s">
        <v>363</v>
      </c>
      <c r="M12393" t="s">
        <v>62</v>
      </c>
      <c r="N12393">
        <v>1</v>
      </c>
      <c r="O12393" t="s">
        <v>232</v>
      </c>
      <c r="P12393">
        <v>0</v>
      </c>
      <c r="Q12393">
        <v>1</v>
      </c>
      <c r="R12393" t="s">
        <v>234</v>
      </c>
      <c r="S12393" t="s">
        <v>258</v>
      </c>
      <c r="T12393" t="s">
        <v>259</v>
      </c>
      <c r="U12393" t="s">
        <v>444</v>
      </c>
    </row>
    <row r="12394" spans="1:21" x14ac:dyDescent="0.35">
      <c r="A12394" s="2" t="s">
        <v>187</v>
      </c>
      <c r="B12394" s="1" t="s">
        <v>189</v>
      </c>
      <c r="C12394" t="s">
        <v>513</v>
      </c>
      <c r="D12394" s="1" t="s">
        <v>108</v>
      </c>
      <c r="E12394" s="1" t="s">
        <v>14</v>
      </c>
      <c r="F12394" s="1" t="s">
        <v>26</v>
      </c>
      <c r="G12394" s="1" t="s">
        <v>215</v>
      </c>
      <c r="H12394" t="s">
        <v>24</v>
      </c>
      <c r="I12394" s="1" t="s">
        <v>493</v>
      </c>
      <c r="J12394" t="s">
        <v>297</v>
      </c>
      <c r="K12394" s="1" t="s">
        <v>57</v>
      </c>
      <c r="L12394" t="s">
        <v>363</v>
      </c>
      <c r="M12394" t="s">
        <v>60</v>
      </c>
      <c r="N12394">
        <v>1</v>
      </c>
      <c r="O12394" t="s">
        <v>232</v>
      </c>
      <c r="P12394">
        <v>0</v>
      </c>
      <c r="Q12394">
        <v>1</v>
      </c>
      <c r="R12394" t="s">
        <v>234</v>
      </c>
      <c r="S12394" t="s">
        <v>258</v>
      </c>
      <c r="T12394" t="s">
        <v>259</v>
      </c>
      <c r="U12394" t="s">
        <v>443</v>
      </c>
    </row>
    <row r="12395" spans="1:21" x14ac:dyDescent="0.35">
      <c r="A12395" s="2" t="s">
        <v>187</v>
      </c>
      <c r="B12395" s="1" t="s">
        <v>189</v>
      </c>
      <c r="C12395" t="s">
        <v>513</v>
      </c>
      <c r="D12395" s="1" t="s">
        <v>108</v>
      </c>
      <c r="E12395" s="1" t="s">
        <v>14</v>
      </c>
      <c r="F12395" s="1" t="s">
        <v>15</v>
      </c>
      <c r="G12395" s="1" t="s">
        <v>215</v>
      </c>
      <c r="H12395" t="s">
        <v>20</v>
      </c>
      <c r="I12395" s="1" t="s">
        <v>493</v>
      </c>
      <c r="J12395" t="s">
        <v>297</v>
      </c>
      <c r="K12395" s="1" t="s">
        <v>75</v>
      </c>
      <c r="L12395" t="s">
        <v>278</v>
      </c>
      <c r="M12395" t="s">
        <v>112</v>
      </c>
      <c r="N12395">
        <v>1</v>
      </c>
      <c r="O12395" t="s">
        <v>232</v>
      </c>
      <c r="P12395">
        <v>0</v>
      </c>
      <c r="Q12395">
        <v>1</v>
      </c>
      <c r="R12395" t="s">
        <v>234</v>
      </c>
      <c r="S12395" t="s">
        <v>258</v>
      </c>
      <c r="T12395" t="s">
        <v>259</v>
      </c>
      <c r="U12395" t="s">
        <v>444</v>
      </c>
    </row>
    <row r="12396" spans="1:21" x14ac:dyDescent="0.35">
      <c r="A12396" s="2" t="s">
        <v>187</v>
      </c>
      <c r="B12396" s="1" t="s">
        <v>189</v>
      </c>
      <c r="C12396" t="s">
        <v>513</v>
      </c>
      <c r="D12396" s="1" t="s">
        <v>108</v>
      </c>
      <c r="E12396" s="1" t="s">
        <v>14</v>
      </c>
      <c r="F12396" s="1" t="s">
        <v>15</v>
      </c>
      <c r="G12396" s="1" t="s">
        <v>215</v>
      </c>
      <c r="H12396" t="s">
        <v>27</v>
      </c>
      <c r="I12396" s="1" t="s">
        <v>493</v>
      </c>
      <c r="J12396" t="s">
        <v>297</v>
      </c>
      <c r="K12396" s="1" t="s">
        <v>34</v>
      </c>
      <c r="L12396" t="s">
        <v>363</v>
      </c>
      <c r="M12396" t="s">
        <v>35</v>
      </c>
      <c r="N12396">
        <v>1</v>
      </c>
      <c r="O12396" t="s">
        <v>232</v>
      </c>
      <c r="P12396">
        <v>0</v>
      </c>
      <c r="Q12396">
        <v>1</v>
      </c>
      <c r="R12396" t="s">
        <v>234</v>
      </c>
      <c r="S12396" t="s">
        <v>258</v>
      </c>
      <c r="T12396" t="s">
        <v>259</v>
      </c>
      <c r="U12396" t="s">
        <v>444</v>
      </c>
    </row>
    <row r="12397" spans="1:21" x14ac:dyDescent="0.35">
      <c r="A12397" s="2" t="s">
        <v>187</v>
      </c>
      <c r="B12397" s="1" t="s">
        <v>189</v>
      </c>
      <c r="C12397" t="s">
        <v>513</v>
      </c>
      <c r="D12397" s="1" t="s">
        <v>108</v>
      </c>
      <c r="E12397" s="1" t="s">
        <v>14</v>
      </c>
      <c r="F12397" s="1" t="s">
        <v>15</v>
      </c>
      <c r="G12397" s="1" t="s">
        <v>215</v>
      </c>
      <c r="H12397" t="s">
        <v>27</v>
      </c>
      <c r="I12397" s="1" t="s">
        <v>493</v>
      </c>
      <c r="J12397" t="s">
        <v>297</v>
      </c>
      <c r="K12397" s="1" t="s">
        <v>22</v>
      </c>
      <c r="L12397" t="s">
        <v>363</v>
      </c>
      <c r="M12397" t="s">
        <v>95</v>
      </c>
      <c r="N12397">
        <v>1</v>
      </c>
      <c r="O12397" t="s">
        <v>232</v>
      </c>
      <c r="P12397">
        <v>1</v>
      </c>
      <c r="Q12397">
        <v>1</v>
      </c>
      <c r="R12397" t="s">
        <v>234</v>
      </c>
      <c r="S12397" t="s">
        <v>258</v>
      </c>
      <c r="T12397" t="s">
        <v>259</v>
      </c>
      <c r="U12397" t="s">
        <v>444</v>
      </c>
    </row>
    <row r="12398" spans="1:21" x14ac:dyDescent="0.35">
      <c r="A12398" s="2" t="s">
        <v>187</v>
      </c>
      <c r="B12398" s="1" t="s">
        <v>189</v>
      </c>
      <c r="C12398" t="s">
        <v>513</v>
      </c>
      <c r="D12398" s="1" t="s">
        <v>108</v>
      </c>
      <c r="E12398" s="1" t="s">
        <v>14</v>
      </c>
      <c r="F12398" s="1" t="s">
        <v>15</v>
      </c>
      <c r="G12398" s="1" t="s">
        <v>215</v>
      </c>
      <c r="H12398" t="s">
        <v>30</v>
      </c>
      <c r="I12398" s="1" t="s">
        <v>493</v>
      </c>
      <c r="J12398" t="s">
        <v>297</v>
      </c>
      <c r="K12398" s="1" t="s">
        <v>75</v>
      </c>
      <c r="L12398" t="s">
        <v>363</v>
      </c>
      <c r="M12398" t="s">
        <v>75</v>
      </c>
      <c r="N12398">
        <v>1</v>
      </c>
      <c r="O12398" t="s">
        <v>232</v>
      </c>
      <c r="P12398">
        <v>0</v>
      </c>
      <c r="Q12398">
        <v>1</v>
      </c>
      <c r="R12398" t="s">
        <v>234</v>
      </c>
      <c r="S12398" t="s">
        <v>258</v>
      </c>
      <c r="T12398" t="s">
        <v>259</v>
      </c>
      <c r="U12398" t="s">
        <v>444</v>
      </c>
    </row>
    <row r="12399" spans="1:21" x14ac:dyDescent="0.35">
      <c r="A12399" s="2" t="s">
        <v>187</v>
      </c>
      <c r="B12399" s="1" t="s">
        <v>189</v>
      </c>
      <c r="C12399" t="s">
        <v>513</v>
      </c>
      <c r="D12399" s="1" t="s">
        <v>108</v>
      </c>
      <c r="E12399" s="1" t="s">
        <v>14</v>
      </c>
      <c r="F12399" s="1" t="s">
        <v>29</v>
      </c>
      <c r="G12399" s="1" t="s">
        <v>29</v>
      </c>
      <c r="H12399" t="s">
        <v>27</v>
      </c>
      <c r="I12399" s="1" t="s">
        <v>493</v>
      </c>
      <c r="J12399" t="s">
        <v>297</v>
      </c>
      <c r="K12399" s="1" t="s">
        <v>22</v>
      </c>
      <c r="L12399" t="s">
        <v>363</v>
      </c>
      <c r="M12399" t="s">
        <v>28</v>
      </c>
      <c r="N12399">
        <v>1</v>
      </c>
      <c r="O12399" t="s">
        <v>232</v>
      </c>
      <c r="P12399">
        <v>1</v>
      </c>
      <c r="Q12399">
        <v>1</v>
      </c>
      <c r="R12399" t="s">
        <v>234</v>
      </c>
      <c r="S12399" t="s">
        <v>258</v>
      </c>
      <c r="T12399" t="s">
        <v>259</v>
      </c>
      <c r="U12399" t="s">
        <v>444</v>
      </c>
    </row>
    <row r="12400" spans="1:21" x14ac:dyDescent="0.35">
      <c r="A12400" s="2" t="s">
        <v>187</v>
      </c>
      <c r="B12400" s="1" t="s">
        <v>189</v>
      </c>
      <c r="C12400" t="s">
        <v>513</v>
      </c>
      <c r="D12400" s="1" t="s">
        <v>108</v>
      </c>
      <c r="E12400" s="1" t="s">
        <v>14</v>
      </c>
      <c r="F12400" s="1" t="s">
        <v>29</v>
      </c>
      <c r="G12400" s="1" t="s">
        <v>29</v>
      </c>
      <c r="H12400" t="s">
        <v>30</v>
      </c>
      <c r="I12400" s="1" t="s">
        <v>493</v>
      </c>
      <c r="J12400" t="s">
        <v>297</v>
      </c>
      <c r="K12400" s="1" t="s">
        <v>48</v>
      </c>
      <c r="L12400" t="s">
        <v>363</v>
      </c>
      <c r="M12400" t="s">
        <v>106</v>
      </c>
      <c r="N12400">
        <v>1</v>
      </c>
      <c r="O12400" t="s">
        <v>232</v>
      </c>
      <c r="P12400">
        <v>0</v>
      </c>
      <c r="Q12400">
        <v>1</v>
      </c>
      <c r="R12400" t="s">
        <v>234</v>
      </c>
      <c r="S12400" t="s">
        <v>258</v>
      </c>
      <c r="T12400" t="s">
        <v>259</v>
      </c>
      <c r="U12400" t="s">
        <v>444</v>
      </c>
    </row>
    <row r="12401" spans="1:21" x14ac:dyDescent="0.35">
      <c r="A12401" s="2" t="s">
        <v>187</v>
      </c>
      <c r="B12401" s="1" t="s">
        <v>189</v>
      </c>
      <c r="C12401" t="s">
        <v>513</v>
      </c>
      <c r="D12401" s="1" t="s">
        <v>108</v>
      </c>
      <c r="E12401" s="1" t="s">
        <v>14</v>
      </c>
      <c r="F12401" s="1" t="s">
        <v>21</v>
      </c>
      <c r="G12401" s="1" t="s">
        <v>29</v>
      </c>
      <c r="H12401" t="s">
        <v>24</v>
      </c>
      <c r="I12401" s="1" t="s">
        <v>493</v>
      </c>
      <c r="J12401" t="s">
        <v>297</v>
      </c>
      <c r="K12401" s="1" t="s">
        <v>22</v>
      </c>
      <c r="L12401" t="s">
        <v>363</v>
      </c>
      <c r="M12401" t="s">
        <v>79</v>
      </c>
      <c r="N12401">
        <v>1</v>
      </c>
      <c r="O12401" t="s">
        <v>232</v>
      </c>
      <c r="P12401">
        <v>0</v>
      </c>
      <c r="Q12401">
        <v>1</v>
      </c>
      <c r="R12401" t="s">
        <v>234</v>
      </c>
      <c r="S12401" t="s">
        <v>258</v>
      </c>
      <c r="T12401" t="s">
        <v>259</v>
      </c>
      <c r="U12401" t="s">
        <v>444</v>
      </c>
    </row>
    <row r="12402" spans="1:21" x14ac:dyDescent="0.35">
      <c r="A12402" s="2" t="s">
        <v>187</v>
      </c>
      <c r="B12402" s="1" t="s">
        <v>189</v>
      </c>
      <c r="C12402" t="s">
        <v>513</v>
      </c>
      <c r="D12402" s="1" t="s">
        <v>351</v>
      </c>
      <c r="E12402" s="1" t="s">
        <v>14</v>
      </c>
      <c r="F12402" s="1" t="s">
        <v>33</v>
      </c>
      <c r="G12402" s="1" t="s">
        <v>214</v>
      </c>
      <c r="H12402" t="s">
        <v>16</v>
      </c>
      <c r="I12402" s="1" t="s">
        <v>437</v>
      </c>
      <c r="J12402" t="s">
        <v>42</v>
      </c>
      <c r="K12402" s="1" t="s">
        <v>22</v>
      </c>
      <c r="L12402" t="s">
        <v>278</v>
      </c>
      <c r="M12402" t="s">
        <v>28</v>
      </c>
      <c r="N12402">
        <v>1</v>
      </c>
      <c r="O12402" t="s">
        <v>232</v>
      </c>
      <c r="P12402">
        <v>1</v>
      </c>
      <c r="Q12402">
        <v>1</v>
      </c>
      <c r="R12402" t="s">
        <v>234</v>
      </c>
      <c r="S12402" t="s">
        <v>258</v>
      </c>
      <c r="T12402" t="s">
        <v>259</v>
      </c>
      <c r="U12402" t="s">
        <v>443</v>
      </c>
    </row>
    <row r="12403" spans="1:21" x14ac:dyDescent="0.35">
      <c r="A12403" s="2" t="s">
        <v>187</v>
      </c>
      <c r="B12403" s="1" t="s">
        <v>189</v>
      </c>
      <c r="C12403" t="s">
        <v>513</v>
      </c>
      <c r="D12403" s="1" t="s">
        <v>351</v>
      </c>
      <c r="E12403" s="1" t="s">
        <v>14</v>
      </c>
      <c r="F12403" s="1" t="s">
        <v>33</v>
      </c>
      <c r="G12403" s="1" t="s">
        <v>214</v>
      </c>
      <c r="H12403" t="s">
        <v>20</v>
      </c>
      <c r="I12403" s="1" t="s">
        <v>437</v>
      </c>
      <c r="J12403" t="s">
        <v>42</v>
      </c>
      <c r="K12403" s="1" t="s">
        <v>22</v>
      </c>
      <c r="L12403" t="s">
        <v>278</v>
      </c>
      <c r="M12403" t="s">
        <v>22</v>
      </c>
      <c r="N12403">
        <v>1</v>
      </c>
      <c r="O12403" t="s">
        <v>232</v>
      </c>
      <c r="P12403">
        <v>0</v>
      </c>
      <c r="Q12403">
        <v>1</v>
      </c>
      <c r="R12403" t="s">
        <v>234</v>
      </c>
      <c r="S12403" t="s">
        <v>258</v>
      </c>
      <c r="T12403" t="s">
        <v>259</v>
      </c>
      <c r="U12403" t="s">
        <v>443</v>
      </c>
    </row>
    <row r="12404" spans="1:21" x14ac:dyDescent="0.35">
      <c r="A12404" s="2" t="s">
        <v>187</v>
      </c>
      <c r="B12404" s="1" t="s">
        <v>189</v>
      </c>
      <c r="C12404" t="s">
        <v>513</v>
      </c>
      <c r="D12404" s="1" t="s">
        <v>351</v>
      </c>
      <c r="E12404" s="1" t="s">
        <v>14</v>
      </c>
      <c r="F12404" s="1" t="s">
        <v>33</v>
      </c>
      <c r="G12404" s="1" t="s">
        <v>214</v>
      </c>
      <c r="H12404" t="s">
        <v>40</v>
      </c>
      <c r="I12404" s="1" t="s">
        <v>437</v>
      </c>
      <c r="J12404" t="s">
        <v>42</v>
      </c>
      <c r="K12404" s="1" t="s">
        <v>18</v>
      </c>
      <c r="L12404" t="s">
        <v>278</v>
      </c>
      <c r="M12404" t="s">
        <v>18</v>
      </c>
      <c r="N12404">
        <v>1</v>
      </c>
      <c r="O12404" t="s">
        <v>232</v>
      </c>
      <c r="P12404">
        <v>0</v>
      </c>
      <c r="Q12404">
        <v>1</v>
      </c>
      <c r="R12404" t="s">
        <v>234</v>
      </c>
      <c r="S12404" t="s">
        <v>258</v>
      </c>
      <c r="T12404" t="s">
        <v>259</v>
      </c>
      <c r="U12404" t="s">
        <v>443</v>
      </c>
    </row>
    <row r="12405" spans="1:21" x14ac:dyDescent="0.35">
      <c r="A12405" s="2" t="s">
        <v>187</v>
      </c>
      <c r="B12405" s="1" t="s">
        <v>189</v>
      </c>
      <c r="C12405" t="s">
        <v>513</v>
      </c>
      <c r="D12405" s="1" t="s">
        <v>351</v>
      </c>
      <c r="E12405" s="1" t="s">
        <v>14</v>
      </c>
      <c r="F12405" s="1" t="s">
        <v>38</v>
      </c>
      <c r="G12405" s="1" t="s">
        <v>214</v>
      </c>
      <c r="H12405" t="s">
        <v>36</v>
      </c>
      <c r="I12405" s="1" t="s">
        <v>437</v>
      </c>
      <c r="J12405" t="s">
        <v>42</v>
      </c>
      <c r="K12405" s="1" t="s">
        <v>75</v>
      </c>
      <c r="L12405" t="s">
        <v>278</v>
      </c>
      <c r="M12405" t="s">
        <v>110</v>
      </c>
      <c r="N12405">
        <v>1</v>
      </c>
      <c r="O12405" t="s">
        <v>232</v>
      </c>
      <c r="P12405">
        <v>0</v>
      </c>
      <c r="Q12405">
        <v>1</v>
      </c>
      <c r="R12405" t="s">
        <v>234</v>
      </c>
      <c r="S12405" t="s">
        <v>258</v>
      </c>
      <c r="T12405" t="s">
        <v>259</v>
      </c>
      <c r="U12405" t="s">
        <v>443</v>
      </c>
    </row>
    <row r="12406" spans="1:21" x14ac:dyDescent="0.35">
      <c r="A12406" s="2" t="s">
        <v>187</v>
      </c>
      <c r="B12406" s="1" t="s">
        <v>189</v>
      </c>
      <c r="C12406" t="s">
        <v>513</v>
      </c>
      <c r="D12406" s="1" t="s">
        <v>351</v>
      </c>
      <c r="E12406" s="1" t="s">
        <v>14</v>
      </c>
      <c r="F12406" s="1" t="s">
        <v>26</v>
      </c>
      <c r="G12406" s="1" t="s">
        <v>215</v>
      </c>
      <c r="H12406" t="s">
        <v>52</v>
      </c>
      <c r="I12406" s="1" t="s">
        <v>437</v>
      </c>
      <c r="J12406" t="s">
        <v>42</v>
      </c>
      <c r="K12406" s="1" t="s">
        <v>75</v>
      </c>
      <c r="L12406" t="s">
        <v>278</v>
      </c>
      <c r="M12406" t="s">
        <v>98</v>
      </c>
      <c r="N12406">
        <v>1</v>
      </c>
      <c r="O12406" t="s">
        <v>232</v>
      </c>
      <c r="P12406">
        <v>0</v>
      </c>
      <c r="Q12406">
        <v>1</v>
      </c>
      <c r="R12406" t="s">
        <v>234</v>
      </c>
      <c r="S12406" t="s">
        <v>258</v>
      </c>
      <c r="T12406" t="s">
        <v>259</v>
      </c>
      <c r="U12406" t="s">
        <v>443</v>
      </c>
    </row>
    <row r="12407" spans="1:21" x14ac:dyDescent="0.35">
      <c r="A12407" s="2" t="s">
        <v>187</v>
      </c>
      <c r="B12407" s="1" t="s">
        <v>189</v>
      </c>
      <c r="C12407" t="s">
        <v>513</v>
      </c>
      <c r="D12407" s="1" t="s">
        <v>351</v>
      </c>
      <c r="E12407" s="1" t="s">
        <v>14</v>
      </c>
      <c r="F12407" s="1" t="s">
        <v>26</v>
      </c>
      <c r="G12407" s="1" t="s">
        <v>215</v>
      </c>
      <c r="H12407" t="s">
        <v>30</v>
      </c>
      <c r="I12407" s="1" t="s">
        <v>437</v>
      </c>
      <c r="J12407" t="s">
        <v>42</v>
      </c>
      <c r="K12407" s="1" t="s">
        <v>22</v>
      </c>
      <c r="L12407" t="s">
        <v>363</v>
      </c>
      <c r="M12407" t="s">
        <v>31</v>
      </c>
      <c r="N12407">
        <v>1</v>
      </c>
      <c r="O12407" t="s">
        <v>232</v>
      </c>
      <c r="P12407">
        <v>0</v>
      </c>
      <c r="Q12407">
        <v>1</v>
      </c>
      <c r="R12407" t="s">
        <v>234</v>
      </c>
      <c r="S12407" t="s">
        <v>258</v>
      </c>
      <c r="T12407" t="s">
        <v>259</v>
      </c>
      <c r="U12407" t="s">
        <v>443</v>
      </c>
    </row>
    <row r="12408" spans="1:21" x14ac:dyDescent="0.35">
      <c r="A12408" s="2" t="s">
        <v>187</v>
      </c>
      <c r="B12408" s="1" t="s">
        <v>189</v>
      </c>
      <c r="C12408" t="s">
        <v>513</v>
      </c>
      <c r="D12408" s="1" t="s">
        <v>351</v>
      </c>
      <c r="E12408" s="1" t="s">
        <v>14</v>
      </c>
      <c r="F12408" s="1" t="s">
        <v>15</v>
      </c>
      <c r="G12408" s="1" t="s">
        <v>215</v>
      </c>
      <c r="H12408" t="s">
        <v>20</v>
      </c>
      <c r="I12408" s="1" t="s">
        <v>437</v>
      </c>
      <c r="J12408" t="s">
        <v>42</v>
      </c>
      <c r="K12408" s="1" t="s">
        <v>75</v>
      </c>
      <c r="L12408" t="s">
        <v>278</v>
      </c>
      <c r="M12408" t="s">
        <v>96</v>
      </c>
      <c r="N12408">
        <v>1</v>
      </c>
      <c r="O12408" t="s">
        <v>232</v>
      </c>
      <c r="P12408">
        <v>0</v>
      </c>
      <c r="Q12408">
        <v>1</v>
      </c>
      <c r="R12408" t="s">
        <v>234</v>
      </c>
      <c r="S12408" t="s">
        <v>258</v>
      </c>
      <c r="T12408" t="s">
        <v>259</v>
      </c>
      <c r="U12408" t="s">
        <v>443</v>
      </c>
    </row>
    <row r="12409" spans="1:21" x14ac:dyDescent="0.35">
      <c r="A12409" s="2" t="s">
        <v>187</v>
      </c>
      <c r="B12409" s="1" t="s">
        <v>189</v>
      </c>
      <c r="C12409" t="s">
        <v>513</v>
      </c>
      <c r="D12409" s="1" t="s">
        <v>351</v>
      </c>
      <c r="E12409" s="1" t="s">
        <v>14</v>
      </c>
      <c r="F12409" s="1" t="s">
        <v>15</v>
      </c>
      <c r="G12409" s="1" t="s">
        <v>215</v>
      </c>
      <c r="H12409" t="s">
        <v>27</v>
      </c>
      <c r="I12409" s="1" t="s">
        <v>437</v>
      </c>
      <c r="J12409" t="s">
        <v>42</v>
      </c>
      <c r="K12409" s="1" t="s">
        <v>75</v>
      </c>
      <c r="L12409" t="s">
        <v>278</v>
      </c>
      <c r="M12409" t="s">
        <v>92</v>
      </c>
      <c r="N12409">
        <v>1</v>
      </c>
      <c r="O12409" t="s">
        <v>232</v>
      </c>
      <c r="P12409">
        <v>0</v>
      </c>
      <c r="Q12409">
        <v>1</v>
      </c>
      <c r="R12409" t="s">
        <v>234</v>
      </c>
      <c r="S12409" t="s">
        <v>258</v>
      </c>
      <c r="T12409" t="s">
        <v>259</v>
      </c>
      <c r="U12409" t="s">
        <v>443</v>
      </c>
    </row>
    <row r="12410" spans="1:21" x14ac:dyDescent="0.35">
      <c r="A12410" s="2" t="s">
        <v>187</v>
      </c>
      <c r="B12410" s="1" t="s">
        <v>189</v>
      </c>
      <c r="C12410" t="s">
        <v>513</v>
      </c>
      <c r="D12410" s="1" t="s">
        <v>351</v>
      </c>
      <c r="E12410" s="1" t="s">
        <v>14</v>
      </c>
      <c r="F12410" s="1" t="s">
        <v>15</v>
      </c>
      <c r="G12410" s="1" t="s">
        <v>215</v>
      </c>
      <c r="H12410" t="s">
        <v>30</v>
      </c>
      <c r="I12410" s="1" t="s">
        <v>437</v>
      </c>
      <c r="J12410" t="s">
        <v>42</v>
      </c>
      <c r="K12410" s="1" t="s">
        <v>64</v>
      </c>
      <c r="L12410" t="s">
        <v>363</v>
      </c>
      <c r="M12410" t="s">
        <v>64</v>
      </c>
      <c r="N12410">
        <v>1</v>
      </c>
      <c r="O12410" t="s">
        <v>232</v>
      </c>
      <c r="P12410">
        <v>0</v>
      </c>
      <c r="Q12410">
        <v>1</v>
      </c>
      <c r="R12410" t="s">
        <v>234</v>
      </c>
      <c r="S12410" t="s">
        <v>258</v>
      </c>
      <c r="T12410" t="s">
        <v>259</v>
      </c>
      <c r="U12410" t="s">
        <v>443</v>
      </c>
    </row>
    <row r="12411" spans="1:21" x14ac:dyDescent="0.35">
      <c r="A12411" s="2" t="s">
        <v>187</v>
      </c>
      <c r="B12411" s="1" t="s">
        <v>189</v>
      </c>
      <c r="C12411" t="s">
        <v>513</v>
      </c>
      <c r="D12411" s="1" t="s">
        <v>351</v>
      </c>
      <c r="E12411" s="1" t="s">
        <v>14</v>
      </c>
      <c r="F12411" s="1" t="s">
        <v>15</v>
      </c>
      <c r="G12411" s="1" t="s">
        <v>215</v>
      </c>
      <c r="H12411" t="s">
        <v>30</v>
      </c>
      <c r="I12411" s="1" t="s">
        <v>437</v>
      </c>
      <c r="J12411" t="s">
        <v>42</v>
      </c>
      <c r="K12411" s="1" t="s">
        <v>22</v>
      </c>
      <c r="L12411" t="s">
        <v>363</v>
      </c>
      <c r="M12411" t="s">
        <v>79</v>
      </c>
      <c r="N12411">
        <v>1</v>
      </c>
      <c r="O12411" t="s">
        <v>232</v>
      </c>
      <c r="P12411">
        <v>1</v>
      </c>
      <c r="Q12411">
        <v>1</v>
      </c>
      <c r="R12411" t="s">
        <v>234</v>
      </c>
      <c r="S12411" t="s">
        <v>258</v>
      </c>
      <c r="T12411" t="s">
        <v>259</v>
      </c>
      <c r="U12411" t="s">
        <v>443</v>
      </c>
    </row>
    <row r="12412" spans="1:21" x14ac:dyDescent="0.35">
      <c r="A12412" s="2" t="s">
        <v>187</v>
      </c>
      <c r="B12412" s="1" t="s">
        <v>189</v>
      </c>
      <c r="C12412" t="s">
        <v>513</v>
      </c>
      <c r="D12412" s="1" t="s">
        <v>351</v>
      </c>
      <c r="E12412" s="1" t="s">
        <v>14</v>
      </c>
      <c r="F12412" s="1" t="s">
        <v>15</v>
      </c>
      <c r="G12412" s="1" t="s">
        <v>215</v>
      </c>
      <c r="H12412" t="s">
        <v>36</v>
      </c>
      <c r="I12412" s="1" t="s">
        <v>354</v>
      </c>
      <c r="J12412" t="s">
        <v>17</v>
      </c>
      <c r="K12412" s="1" t="s">
        <v>18</v>
      </c>
      <c r="L12412" t="s">
        <v>363</v>
      </c>
      <c r="M12412" t="s">
        <v>18</v>
      </c>
      <c r="N12412">
        <v>1</v>
      </c>
      <c r="O12412" t="s">
        <v>232</v>
      </c>
      <c r="P12412">
        <v>0</v>
      </c>
      <c r="Q12412">
        <v>1</v>
      </c>
      <c r="R12412" t="s">
        <v>234</v>
      </c>
      <c r="S12412" t="s">
        <v>258</v>
      </c>
      <c r="T12412" t="s">
        <v>259</v>
      </c>
      <c r="U12412" t="s">
        <v>443</v>
      </c>
    </row>
    <row r="12413" spans="1:21" x14ac:dyDescent="0.35">
      <c r="A12413" s="2" t="s">
        <v>187</v>
      </c>
      <c r="B12413" s="1" t="s">
        <v>189</v>
      </c>
      <c r="C12413" t="s">
        <v>513</v>
      </c>
      <c r="D12413" s="1" t="s">
        <v>351</v>
      </c>
      <c r="E12413" s="1" t="s">
        <v>14</v>
      </c>
      <c r="F12413" s="1" t="s">
        <v>29</v>
      </c>
      <c r="G12413" s="1" t="s">
        <v>29</v>
      </c>
      <c r="H12413" t="s">
        <v>24</v>
      </c>
      <c r="I12413" s="1" t="s">
        <v>354</v>
      </c>
      <c r="J12413" t="s">
        <v>17</v>
      </c>
      <c r="K12413" s="1" t="s">
        <v>18</v>
      </c>
      <c r="L12413" t="s">
        <v>363</v>
      </c>
      <c r="M12413" t="s">
        <v>127</v>
      </c>
      <c r="N12413">
        <v>1</v>
      </c>
      <c r="O12413" t="s">
        <v>232</v>
      </c>
      <c r="P12413">
        <v>0</v>
      </c>
      <c r="Q12413">
        <v>1</v>
      </c>
      <c r="R12413" t="s">
        <v>234</v>
      </c>
      <c r="S12413" t="s">
        <v>258</v>
      </c>
      <c r="T12413" t="s">
        <v>259</v>
      </c>
      <c r="U12413" t="s">
        <v>443</v>
      </c>
    </row>
    <row r="12414" spans="1:21" x14ac:dyDescent="0.35">
      <c r="A12414" s="2" t="s">
        <v>187</v>
      </c>
      <c r="B12414" s="1" t="s">
        <v>189</v>
      </c>
      <c r="C12414" t="s">
        <v>513</v>
      </c>
      <c r="D12414" s="1" t="s">
        <v>351</v>
      </c>
      <c r="E12414" s="1" t="s">
        <v>14</v>
      </c>
      <c r="F12414" s="1" t="s">
        <v>21</v>
      </c>
      <c r="G12414" s="1" t="s">
        <v>29</v>
      </c>
      <c r="H12414" t="s">
        <v>52</v>
      </c>
      <c r="I12414" s="1" t="s">
        <v>354</v>
      </c>
      <c r="J12414" t="s">
        <v>17</v>
      </c>
      <c r="K12414" s="1" t="s">
        <v>22</v>
      </c>
      <c r="L12414" t="s">
        <v>278</v>
      </c>
      <c r="M12414" t="s">
        <v>31</v>
      </c>
      <c r="N12414">
        <v>1</v>
      </c>
      <c r="O12414" t="s">
        <v>232</v>
      </c>
      <c r="P12414">
        <v>0</v>
      </c>
      <c r="Q12414">
        <v>1</v>
      </c>
      <c r="R12414" t="s">
        <v>234</v>
      </c>
      <c r="S12414" t="s">
        <v>258</v>
      </c>
      <c r="T12414" t="s">
        <v>259</v>
      </c>
      <c r="U12414" t="s">
        <v>443</v>
      </c>
    </row>
    <row r="12415" spans="1:21" x14ac:dyDescent="0.35">
      <c r="A12415" s="2" t="s">
        <v>187</v>
      </c>
      <c r="B12415" s="1" t="s">
        <v>189</v>
      </c>
      <c r="C12415" t="s">
        <v>513</v>
      </c>
      <c r="D12415" s="1" t="s">
        <v>351</v>
      </c>
      <c r="E12415" s="1" t="s">
        <v>14</v>
      </c>
      <c r="F12415" s="1" t="s">
        <v>21</v>
      </c>
      <c r="G12415" s="1" t="s">
        <v>29</v>
      </c>
      <c r="H12415" t="s">
        <v>16</v>
      </c>
      <c r="I12415" s="1" t="s">
        <v>354</v>
      </c>
      <c r="J12415" t="s">
        <v>17</v>
      </c>
      <c r="K12415" s="1" t="s">
        <v>57</v>
      </c>
      <c r="L12415" t="s">
        <v>278</v>
      </c>
      <c r="M12415" t="s">
        <v>153</v>
      </c>
      <c r="N12415">
        <v>1</v>
      </c>
      <c r="O12415" t="s">
        <v>232</v>
      </c>
      <c r="P12415">
        <v>0</v>
      </c>
      <c r="Q12415">
        <v>1</v>
      </c>
      <c r="R12415" t="s">
        <v>234</v>
      </c>
      <c r="S12415" t="s">
        <v>258</v>
      </c>
      <c r="T12415" t="s">
        <v>259</v>
      </c>
      <c r="U12415" t="s">
        <v>443</v>
      </c>
    </row>
    <row r="12416" spans="1:21" x14ac:dyDescent="0.35">
      <c r="A12416" s="2" t="s">
        <v>187</v>
      </c>
      <c r="B12416" s="1" t="s">
        <v>189</v>
      </c>
      <c r="C12416" t="s">
        <v>513</v>
      </c>
      <c r="D12416" s="1" t="s">
        <v>351</v>
      </c>
      <c r="E12416" s="1" t="s">
        <v>14</v>
      </c>
      <c r="F12416" s="1" t="s">
        <v>21</v>
      </c>
      <c r="G12416" s="1" t="s">
        <v>29</v>
      </c>
      <c r="H12416" t="s">
        <v>30</v>
      </c>
      <c r="I12416" s="1" t="s">
        <v>437</v>
      </c>
      <c r="J12416" t="s">
        <v>42</v>
      </c>
      <c r="K12416" s="1" t="s">
        <v>75</v>
      </c>
      <c r="L12416" t="s">
        <v>363</v>
      </c>
      <c r="M12416" t="s">
        <v>112</v>
      </c>
      <c r="N12416">
        <v>1</v>
      </c>
      <c r="O12416" t="s">
        <v>232</v>
      </c>
      <c r="P12416">
        <v>0</v>
      </c>
      <c r="Q12416">
        <v>1</v>
      </c>
      <c r="R12416" t="s">
        <v>234</v>
      </c>
      <c r="S12416" t="s">
        <v>258</v>
      </c>
      <c r="T12416" t="s">
        <v>259</v>
      </c>
      <c r="U12416" t="s">
        <v>443</v>
      </c>
    </row>
    <row r="12417" spans="1:21" x14ac:dyDescent="0.35">
      <c r="A12417" s="2" t="s">
        <v>187</v>
      </c>
      <c r="B12417" s="1" t="s">
        <v>189</v>
      </c>
      <c r="C12417" t="s">
        <v>513</v>
      </c>
      <c r="D12417" s="1" t="s">
        <v>351</v>
      </c>
      <c r="E12417" s="1" t="s">
        <v>14</v>
      </c>
      <c r="F12417" s="1" t="s">
        <v>21</v>
      </c>
      <c r="G12417" s="1" t="s">
        <v>29</v>
      </c>
      <c r="H12417" t="s">
        <v>74</v>
      </c>
      <c r="I12417" s="1" t="s">
        <v>437</v>
      </c>
      <c r="J12417" t="s">
        <v>42</v>
      </c>
      <c r="K12417" s="1" t="s">
        <v>64</v>
      </c>
      <c r="L12417" t="s">
        <v>278</v>
      </c>
      <c r="M12417" t="s">
        <v>64</v>
      </c>
      <c r="N12417">
        <v>1</v>
      </c>
      <c r="O12417" t="s">
        <v>232</v>
      </c>
      <c r="P12417">
        <v>0</v>
      </c>
      <c r="Q12417">
        <v>1</v>
      </c>
      <c r="R12417" t="s">
        <v>234</v>
      </c>
      <c r="S12417" t="s">
        <v>258</v>
      </c>
      <c r="T12417" t="s">
        <v>259</v>
      </c>
      <c r="U12417" t="s">
        <v>443</v>
      </c>
    </row>
    <row r="12418" spans="1:21" x14ac:dyDescent="0.35">
      <c r="A12418" s="2" t="s">
        <v>187</v>
      </c>
      <c r="B12418" s="1" t="s">
        <v>189</v>
      </c>
      <c r="C12418" t="s">
        <v>513</v>
      </c>
      <c r="D12418" s="1" t="s">
        <v>351</v>
      </c>
      <c r="E12418" s="1" t="s">
        <v>25</v>
      </c>
      <c r="F12418" s="1" t="s">
        <v>26</v>
      </c>
      <c r="G12418" s="1" t="s">
        <v>215</v>
      </c>
      <c r="H12418" t="s">
        <v>20</v>
      </c>
      <c r="I12418" s="1" t="s">
        <v>437</v>
      </c>
      <c r="J12418" t="s">
        <v>42</v>
      </c>
      <c r="K12418" s="1" t="s">
        <v>18</v>
      </c>
      <c r="L12418" t="s">
        <v>363</v>
      </c>
      <c r="M12418" t="s">
        <v>18</v>
      </c>
      <c r="N12418">
        <v>1</v>
      </c>
      <c r="O12418" t="s">
        <v>232</v>
      </c>
      <c r="P12418">
        <v>0</v>
      </c>
      <c r="Q12418">
        <v>1</v>
      </c>
      <c r="R12418" t="s">
        <v>234</v>
      </c>
      <c r="S12418" t="s">
        <v>258</v>
      </c>
      <c r="T12418" t="s">
        <v>259</v>
      </c>
      <c r="U12418" t="s">
        <v>443</v>
      </c>
    </row>
    <row r="12419" spans="1:21" x14ac:dyDescent="0.35">
      <c r="A12419" s="2" t="s">
        <v>187</v>
      </c>
      <c r="B12419" s="1" t="s">
        <v>189</v>
      </c>
      <c r="C12419" t="s">
        <v>513</v>
      </c>
      <c r="D12419" s="1" t="s">
        <v>351</v>
      </c>
      <c r="E12419" s="1" t="s">
        <v>25</v>
      </c>
      <c r="F12419" s="1" t="s">
        <v>15</v>
      </c>
      <c r="G12419" s="1" t="s">
        <v>215</v>
      </c>
      <c r="H12419" t="s">
        <v>27</v>
      </c>
      <c r="I12419" s="1" t="s">
        <v>354</v>
      </c>
      <c r="J12419" t="s">
        <v>17</v>
      </c>
      <c r="K12419" s="1" t="s">
        <v>22</v>
      </c>
      <c r="L12419" t="s">
        <v>363</v>
      </c>
      <c r="M12419" t="s">
        <v>81</v>
      </c>
      <c r="N12419">
        <v>1</v>
      </c>
      <c r="O12419" t="s">
        <v>232</v>
      </c>
      <c r="P12419">
        <v>0</v>
      </c>
      <c r="Q12419">
        <v>1</v>
      </c>
      <c r="R12419" t="s">
        <v>234</v>
      </c>
      <c r="S12419" t="s">
        <v>258</v>
      </c>
      <c r="T12419" t="s">
        <v>259</v>
      </c>
      <c r="U12419" t="s">
        <v>443</v>
      </c>
    </row>
    <row r="12420" spans="1:21" x14ac:dyDescent="0.35">
      <c r="A12420" s="2" t="s">
        <v>187</v>
      </c>
      <c r="B12420" s="1" t="s">
        <v>189</v>
      </c>
      <c r="C12420" t="s">
        <v>513</v>
      </c>
      <c r="D12420" s="1" t="s">
        <v>351</v>
      </c>
      <c r="E12420" s="1" t="s">
        <v>25</v>
      </c>
      <c r="F12420" s="1" t="s">
        <v>15</v>
      </c>
      <c r="G12420" s="1" t="s">
        <v>215</v>
      </c>
      <c r="H12420" t="s">
        <v>24</v>
      </c>
      <c r="I12420" s="1" t="s">
        <v>437</v>
      </c>
      <c r="J12420" t="s">
        <v>42</v>
      </c>
      <c r="K12420" s="1" t="s">
        <v>22</v>
      </c>
      <c r="L12420" t="s">
        <v>278</v>
      </c>
      <c r="M12420" t="s">
        <v>83</v>
      </c>
      <c r="N12420">
        <v>1</v>
      </c>
      <c r="O12420" t="s">
        <v>232</v>
      </c>
      <c r="P12420">
        <v>1</v>
      </c>
      <c r="Q12420">
        <v>1</v>
      </c>
      <c r="R12420" t="s">
        <v>234</v>
      </c>
      <c r="S12420" t="s">
        <v>258</v>
      </c>
      <c r="T12420" t="s">
        <v>259</v>
      </c>
      <c r="U12420" t="s">
        <v>443</v>
      </c>
    </row>
    <row r="12421" spans="1:21" x14ac:dyDescent="0.35">
      <c r="A12421" s="2" t="s">
        <v>187</v>
      </c>
      <c r="B12421" s="1" t="s">
        <v>189</v>
      </c>
      <c r="C12421" t="s">
        <v>513</v>
      </c>
      <c r="D12421" s="1" t="s">
        <v>351</v>
      </c>
      <c r="E12421" s="1" t="s">
        <v>25</v>
      </c>
      <c r="F12421" s="1" t="s">
        <v>29</v>
      </c>
      <c r="G12421" s="1" t="s">
        <v>29</v>
      </c>
      <c r="H12421" t="s">
        <v>24</v>
      </c>
      <c r="I12421" s="1" t="s">
        <v>354</v>
      </c>
      <c r="J12421" t="s">
        <v>17</v>
      </c>
      <c r="K12421" s="1" t="s">
        <v>75</v>
      </c>
      <c r="L12421" t="s">
        <v>363</v>
      </c>
      <c r="M12421" t="s">
        <v>96</v>
      </c>
      <c r="N12421">
        <v>1</v>
      </c>
      <c r="O12421" t="s">
        <v>232</v>
      </c>
      <c r="P12421">
        <v>0</v>
      </c>
      <c r="Q12421">
        <v>1</v>
      </c>
      <c r="R12421" t="s">
        <v>234</v>
      </c>
      <c r="S12421" t="s">
        <v>258</v>
      </c>
      <c r="T12421" t="s">
        <v>259</v>
      </c>
      <c r="U12421" t="s">
        <v>443</v>
      </c>
    </row>
    <row r="12422" spans="1:21" x14ac:dyDescent="0.35">
      <c r="A12422" s="2" t="s">
        <v>187</v>
      </c>
      <c r="B12422" s="1" t="s">
        <v>189</v>
      </c>
      <c r="C12422" t="s">
        <v>513</v>
      </c>
      <c r="D12422" s="1" t="s">
        <v>351</v>
      </c>
      <c r="E12422" s="1" t="s">
        <v>25</v>
      </c>
      <c r="F12422" s="1" t="s">
        <v>29</v>
      </c>
      <c r="G12422" s="1" t="s">
        <v>29</v>
      </c>
      <c r="H12422" t="s">
        <v>24</v>
      </c>
      <c r="I12422" s="1" t="s">
        <v>437</v>
      </c>
      <c r="J12422" t="s">
        <v>42</v>
      </c>
      <c r="K12422" s="1" t="s">
        <v>22</v>
      </c>
      <c r="L12422" t="s">
        <v>278</v>
      </c>
      <c r="M12422" t="s">
        <v>22</v>
      </c>
      <c r="N12422">
        <v>1</v>
      </c>
      <c r="O12422" t="s">
        <v>232</v>
      </c>
      <c r="P12422">
        <v>1</v>
      </c>
      <c r="Q12422">
        <v>1</v>
      </c>
      <c r="R12422" t="s">
        <v>234</v>
      </c>
      <c r="S12422" t="s">
        <v>258</v>
      </c>
      <c r="T12422" t="s">
        <v>259</v>
      </c>
      <c r="U12422" t="s">
        <v>443</v>
      </c>
    </row>
    <row r="12423" spans="1:21" x14ac:dyDescent="0.35">
      <c r="A12423" s="2" t="s">
        <v>187</v>
      </c>
      <c r="B12423" s="1" t="s">
        <v>189</v>
      </c>
      <c r="C12423" t="s">
        <v>513</v>
      </c>
      <c r="D12423" s="1" t="s">
        <v>351</v>
      </c>
      <c r="E12423" s="1" t="s">
        <v>25</v>
      </c>
      <c r="F12423" s="1" t="s">
        <v>29</v>
      </c>
      <c r="G12423" s="1" t="s">
        <v>29</v>
      </c>
      <c r="H12423" t="s">
        <v>50</v>
      </c>
      <c r="I12423" s="1" t="s">
        <v>437</v>
      </c>
      <c r="J12423" t="s">
        <v>42</v>
      </c>
      <c r="K12423" s="1" t="s">
        <v>22</v>
      </c>
      <c r="L12423" t="s">
        <v>278</v>
      </c>
      <c r="M12423" t="s">
        <v>22</v>
      </c>
      <c r="N12423">
        <v>1</v>
      </c>
      <c r="O12423" t="s">
        <v>232</v>
      </c>
      <c r="P12423">
        <v>0</v>
      </c>
      <c r="Q12423">
        <v>1</v>
      </c>
      <c r="R12423" t="s">
        <v>234</v>
      </c>
      <c r="S12423" t="s">
        <v>258</v>
      </c>
      <c r="T12423" t="s">
        <v>259</v>
      </c>
      <c r="U12423" t="s">
        <v>443</v>
      </c>
    </row>
    <row r="12424" spans="1:21" x14ac:dyDescent="0.35">
      <c r="A12424" s="2" t="s">
        <v>187</v>
      </c>
      <c r="B12424" s="1" t="s">
        <v>189</v>
      </c>
      <c r="C12424" t="s">
        <v>513</v>
      </c>
      <c r="D12424" s="1" t="s">
        <v>351</v>
      </c>
      <c r="E12424" s="1" t="s">
        <v>364</v>
      </c>
      <c r="F12424" s="1" t="s">
        <v>38</v>
      </c>
      <c r="G12424" s="1" t="s">
        <v>214</v>
      </c>
      <c r="H12424" t="s">
        <v>30</v>
      </c>
      <c r="I12424" s="1" t="s">
        <v>437</v>
      </c>
      <c r="J12424" t="s">
        <v>42</v>
      </c>
      <c r="K12424" s="1" t="s">
        <v>18</v>
      </c>
      <c r="L12424" t="s">
        <v>278</v>
      </c>
      <c r="M12424" t="s">
        <v>155</v>
      </c>
      <c r="N12424">
        <v>1</v>
      </c>
      <c r="O12424" t="s">
        <v>232</v>
      </c>
      <c r="P12424">
        <v>0</v>
      </c>
      <c r="Q12424">
        <v>1</v>
      </c>
      <c r="R12424" t="s">
        <v>234</v>
      </c>
      <c r="S12424" t="s">
        <v>258</v>
      </c>
      <c r="T12424" t="s">
        <v>259</v>
      </c>
      <c r="U12424" t="s">
        <v>443</v>
      </c>
    </row>
    <row r="12425" spans="1:21" x14ac:dyDescent="0.35">
      <c r="A12425" s="2" t="s">
        <v>187</v>
      </c>
      <c r="B12425" s="1" t="s">
        <v>189</v>
      </c>
      <c r="C12425" t="s">
        <v>514</v>
      </c>
      <c r="D12425" s="1" t="s">
        <v>114</v>
      </c>
      <c r="E12425" s="1" t="s">
        <v>14</v>
      </c>
      <c r="F12425" s="1" t="s">
        <v>26</v>
      </c>
      <c r="G12425" s="1" t="s">
        <v>215</v>
      </c>
      <c r="H12425" t="s">
        <v>40</v>
      </c>
      <c r="I12425" s="1" t="s">
        <v>354</v>
      </c>
      <c r="J12425" t="s">
        <v>17</v>
      </c>
      <c r="K12425" s="1" t="s">
        <v>34</v>
      </c>
      <c r="L12425" t="s">
        <v>363</v>
      </c>
      <c r="M12425" t="s">
        <v>34</v>
      </c>
      <c r="N12425">
        <v>1</v>
      </c>
      <c r="O12425" t="s">
        <v>232</v>
      </c>
      <c r="P12425">
        <v>0</v>
      </c>
      <c r="Q12425">
        <v>1</v>
      </c>
      <c r="R12425" t="s">
        <v>234</v>
      </c>
      <c r="S12425" t="s">
        <v>258</v>
      </c>
      <c r="T12425" t="s">
        <v>259</v>
      </c>
      <c r="U12425" t="s">
        <v>443</v>
      </c>
    </row>
    <row r="12426" spans="1:21" x14ac:dyDescent="0.35">
      <c r="A12426" s="2" t="s">
        <v>187</v>
      </c>
      <c r="B12426" s="1" t="s">
        <v>189</v>
      </c>
      <c r="C12426" t="s">
        <v>514</v>
      </c>
      <c r="D12426" s="1" t="s">
        <v>114</v>
      </c>
      <c r="E12426" s="1" t="s">
        <v>25</v>
      </c>
      <c r="F12426" s="1" t="s">
        <v>26</v>
      </c>
      <c r="G12426" s="1" t="s">
        <v>215</v>
      </c>
      <c r="H12426" t="s">
        <v>16</v>
      </c>
      <c r="I12426" s="1" t="s">
        <v>354</v>
      </c>
      <c r="J12426" t="s">
        <v>17</v>
      </c>
      <c r="K12426" s="1" t="s">
        <v>34</v>
      </c>
      <c r="L12426" t="s">
        <v>278</v>
      </c>
      <c r="M12426" t="s">
        <v>34</v>
      </c>
      <c r="N12426">
        <v>1</v>
      </c>
      <c r="O12426" t="s">
        <v>232</v>
      </c>
      <c r="P12426">
        <v>1</v>
      </c>
      <c r="Q12426">
        <v>1</v>
      </c>
      <c r="R12426" t="s">
        <v>234</v>
      </c>
      <c r="S12426" t="s">
        <v>258</v>
      </c>
      <c r="T12426" t="s">
        <v>259</v>
      </c>
      <c r="U12426" t="s">
        <v>443</v>
      </c>
    </row>
    <row r="12427" spans="1:21" x14ac:dyDescent="0.35">
      <c r="A12427" s="2" t="s">
        <v>187</v>
      </c>
      <c r="B12427" s="1" t="s">
        <v>189</v>
      </c>
      <c r="C12427" t="s">
        <v>514</v>
      </c>
      <c r="D12427" s="1" t="s">
        <v>114</v>
      </c>
      <c r="E12427" s="1" t="s">
        <v>25</v>
      </c>
      <c r="F12427" s="1" t="s">
        <v>26</v>
      </c>
      <c r="G12427" s="1" t="s">
        <v>215</v>
      </c>
      <c r="H12427" t="s">
        <v>16</v>
      </c>
      <c r="I12427" s="1" t="s">
        <v>354</v>
      </c>
      <c r="J12427" t="s">
        <v>17</v>
      </c>
      <c r="K12427" s="1" t="s">
        <v>34</v>
      </c>
      <c r="L12427" t="s">
        <v>363</v>
      </c>
      <c r="M12427" t="s">
        <v>34</v>
      </c>
      <c r="N12427">
        <v>1</v>
      </c>
      <c r="O12427" t="s">
        <v>232</v>
      </c>
      <c r="P12427">
        <v>1</v>
      </c>
      <c r="Q12427">
        <v>1</v>
      </c>
      <c r="R12427" t="s">
        <v>234</v>
      </c>
      <c r="S12427" t="s">
        <v>258</v>
      </c>
      <c r="T12427" t="s">
        <v>259</v>
      </c>
      <c r="U12427" t="s">
        <v>443</v>
      </c>
    </row>
    <row r="12428" spans="1:21" x14ac:dyDescent="0.35">
      <c r="A12428" s="2" t="s">
        <v>187</v>
      </c>
      <c r="B12428" s="1" t="s">
        <v>189</v>
      </c>
      <c r="C12428" t="s">
        <v>514</v>
      </c>
      <c r="D12428" s="1" t="s">
        <v>114</v>
      </c>
      <c r="E12428" s="1" t="s">
        <v>25</v>
      </c>
      <c r="F12428" s="1" t="s">
        <v>26</v>
      </c>
      <c r="G12428" s="1" t="s">
        <v>215</v>
      </c>
      <c r="H12428" t="s">
        <v>30</v>
      </c>
      <c r="I12428" s="1" t="s">
        <v>354</v>
      </c>
      <c r="J12428" t="s">
        <v>17</v>
      </c>
      <c r="K12428" s="1" t="s">
        <v>34</v>
      </c>
      <c r="L12428" t="s">
        <v>278</v>
      </c>
      <c r="M12428" t="s">
        <v>34</v>
      </c>
      <c r="N12428">
        <v>1</v>
      </c>
      <c r="O12428" t="s">
        <v>232</v>
      </c>
      <c r="P12428">
        <v>0</v>
      </c>
      <c r="Q12428">
        <v>1</v>
      </c>
      <c r="R12428" t="s">
        <v>234</v>
      </c>
      <c r="S12428" t="s">
        <v>258</v>
      </c>
      <c r="T12428" t="s">
        <v>259</v>
      </c>
      <c r="U12428" t="s">
        <v>443</v>
      </c>
    </row>
    <row r="12429" spans="1:21" x14ac:dyDescent="0.35">
      <c r="A12429" s="2" t="s">
        <v>187</v>
      </c>
      <c r="B12429" s="1" t="s">
        <v>189</v>
      </c>
      <c r="C12429" t="s">
        <v>514</v>
      </c>
      <c r="D12429" s="1" t="s">
        <v>114</v>
      </c>
      <c r="E12429" s="1" t="s">
        <v>25</v>
      </c>
      <c r="F12429" s="1" t="s">
        <v>15</v>
      </c>
      <c r="G12429" s="1" t="s">
        <v>215</v>
      </c>
      <c r="H12429" t="s">
        <v>20</v>
      </c>
      <c r="I12429" s="1" t="s">
        <v>354</v>
      </c>
      <c r="J12429" t="s">
        <v>17</v>
      </c>
      <c r="K12429" s="1" t="s">
        <v>34</v>
      </c>
      <c r="L12429" t="s">
        <v>363</v>
      </c>
      <c r="M12429" t="s">
        <v>34</v>
      </c>
      <c r="N12429">
        <v>1</v>
      </c>
      <c r="O12429" t="s">
        <v>232</v>
      </c>
      <c r="P12429">
        <v>0</v>
      </c>
      <c r="Q12429">
        <v>1</v>
      </c>
      <c r="R12429" t="s">
        <v>234</v>
      </c>
      <c r="S12429" t="s">
        <v>258</v>
      </c>
      <c r="T12429" t="s">
        <v>259</v>
      </c>
      <c r="U12429" t="s">
        <v>443</v>
      </c>
    </row>
    <row r="12430" spans="1:21" x14ac:dyDescent="0.35">
      <c r="A12430" s="2" t="s">
        <v>187</v>
      </c>
      <c r="B12430" s="1" t="s">
        <v>189</v>
      </c>
      <c r="C12430" t="s">
        <v>514</v>
      </c>
      <c r="D12430" s="1" t="s">
        <v>114</v>
      </c>
      <c r="E12430" s="1" t="s">
        <v>25</v>
      </c>
      <c r="F12430" s="1" t="s">
        <v>29</v>
      </c>
      <c r="G12430" s="1" t="s">
        <v>29</v>
      </c>
      <c r="H12430" t="s">
        <v>36</v>
      </c>
      <c r="I12430" s="1" t="s">
        <v>354</v>
      </c>
      <c r="J12430" t="s">
        <v>17</v>
      </c>
      <c r="K12430" s="1" t="s">
        <v>34</v>
      </c>
      <c r="L12430" t="s">
        <v>363</v>
      </c>
      <c r="M12430" t="s">
        <v>34</v>
      </c>
      <c r="N12430">
        <v>1</v>
      </c>
      <c r="O12430" t="s">
        <v>232</v>
      </c>
      <c r="P12430">
        <v>0</v>
      </c>
      <c r="Q12430">
        <v>1</v>
      </c>
      <c r="R12430" t="s">
        <v>234</v>
      </c>
      <c r="S12430" t="s">
        <v>258</v>
      </c>
      <c r="T12430" t="s">
        <v>259</v>
      </c>
      <c r="U12430" t="s">
        <v>443</v>
      </c>
    </row>
    <row r="12431" spans="1:21" x14ac:dyDescent="0.35">
      <c r="A12431" s="2" t="s">
        <v>187</v>
      </c>
      <c r="B12431" s="1" t="s">
        <v>189</v>
      </c>
      <c r="C12431" t="s">
        <v>514</v>
      </c>
      <c r="D12431" s="1" t="s">
        <v>114</v>
      </c>
      <c r="E12431" s="1" t="s">
        <v>25</v>
      </c>
      <c r="F12431" s="1" t="s">
        <v>29</v>
      </c>
      <c r="G12431" s="1" t="s">
        <v>29</v>
      </c>
      <c r="H12431" t="s">
        <v>24</v>
      </c>
      <c r="I12431" s="1" t="s">
        <v>354</v>
      </c>
      <c r="J12431" t="s">
        <v>17</v>
      </c>
      <c r="K12431" s="1" t="s">
        <v>34</v>
      </c>
      <c r="L12431" t="s">
        <v>363</v>
      </c>
      <c r="M12431" t="s">
        <v>34</v>
      </c>
      <c r="N12431">
        <v>1</v>
      </c>
      <c r="O12431" t="s">
        <v>232</v>
      </c>
      <c r="P12431">
        <v>0</v>
      </c>
      <c r="Q12431">
        <v>1</v>
      </c>
      <c r="R12431" t="s">
        <v>234</v>
      </c>
      <c r="S12431" t="s">
        <v>258</v>
      </c>
      <c r="T12431" t="s">
        <v>259</v>
      </c>
      <c r="U12431" t="s">
        <v>443</v>
      </c>
    </row>
    <row r="12432" spans="1:21" x14ac:dyDescent="0.35">
      <c r="A12432" s="2" t="s">
        <v>187</v>
      </c>
      <c r="B12432" s="1" t="s">
        <v>189</v>
      </c>
      <c r="C12432" t="s">
        <v>514</v>
      </c>
      <c r="D12432" s="1" t="s">
        <v>114</v>
      </c>
      <c r="E12432" s="1" t="s">
        <v>25</v>
      </c>
      <c r="F12432" s="1" t="s">
        <v>21</v>
      </c>
      <c r="G12432" s="1" t="s">
        <v>29</v>
      </c>
      <c r="H12432" t="s">
        <v>27</v>
      </c>
      <c r="I12432" s="1" t="s">
        <v>354</v>
      </c>
      <c r="J12432" t="s">
        <v>17</v>
      </c>
      <c r="K12432" s="1" t="s">
        <v>34</v>
      </c>
      <c r="L12432" t="s">
        <v>363</v>
      </c>
      <c r="M12432" t="s">
        <v>34</v>
      </c>
      <c r="N12432">
        <v>1</v>
      </c>
      <c r="O12432" t="s">
        <v>232</v>
      </c>
      <c r="P12432">
        <v>1</v>
      </c>
      <c r="Q12432">
        <v>1</v>
      </c>
      <c r="R12432" t="s">
        <v>234</v>
      </c>
      <c r="S12432" t="s">
        <v>258</v>
      </c>
      <c r="T12432" t="s">
        <v>259</v>
      </c>
      <c r="U12432" t="s">
        <v>443</v>
      </c>
    </row>
    <row r="12433" spans="1:21" x14ac:dyDescent="0.35">
      <c r="A12433" s="2" t="s">
        <v>187</v>
      </c>
      <c r="B12433" s="1" t="s">
        <v>189</v>
      </c>
      <c r="C12433" t="s">
        <v>514</v>
      </c>
      <c r="D12433" s="1" t="s">
        <v>116</v>
      </c>
      <c r="E12433" s="1" t="s">
        <v>25</v>
      </c>
      <c r="F12433" s="1" t="s">
        <v>26</v>
      </c>
      <c r="G12433" s="1" t="s">
        <v>215</v>
      </c>
      <c r="H12433" t="s">
        <v>16</v>
      </c>
      <c r="I12433" s="1" t="s">
        <v>354</v>
      </c>
      <c r="J12433" t="s">
        <v>17</v>
      </c>
      <c r="K12433" s="1" t="s">
        <v>18</v>
      </c>
      <c r="L12433" t="s">
        <v>278</v>
      </c>
      <c r="M12433" t="s">
        <v>43</v>
      </c>
      <c r="N12433">
        <v>1</v>
      </c>
      <c r="O12433" t="s">
        <v>232</v>
      </c>
      <c r="P12433">
        <v>1</v>
      </c>
      <c r="Q12433">
        <v>1</v>
      </c>
      <c r="R12433" t="s">
        <v>234</v>
      </c>
      <c r="S12433" t="s">
        <v>258</v>
      </c>
      <c r="T12433" t="s">
        <v>259</v>
      </c>
      <c r="U12433" t="s">
        <v>443</v>
      </c>
    </row>
    <row r="12434" spans="1:21" x14ac:dyDescent="0.35">
      <c r="A12434" s="2" t="s">
        <v>187</v>
      </c>
      <c r="B12434" s="1" t="s">
        <v>189</v>
      </c>
      <c r="C12434" t="s">
        <v>514</v>
      </c>
      <c r="D12434" s="1" t="s">
        <v>116</v>
      </c>
      <c r="E12434" s="1" t="s">
        <v>25</v>
      </c>
      <c r="F12434" s="1" t="s">
        <v>26</v>
      </c>
      <c r="G12434" s="1" t="s">
        <v>215</v>
      </c>
      <c r="H12434" t="s">
        <v>20</v>
      </c>
      <c r="I12434" s="1" t="s">
        <v>354</v>
      </c>
      <c r="J12434" t="s">
        <v>17</v>
      </c>
      <c r="K12434" s="1" t="s">
        <v>34</v>
      </c>
      <c r="L12434" t="s">
        <v>278</v>
      </c>
      <c r="M12434" t="s">
        <v>39</v>
      </c>
      <c r="N12434">
        <v>1</v>
      </c>
      <c r="O12434" t="s">
        <v>232</v>
      </c>
      <c r="P12434">
        <v>1</v>
      </c>
      <c r="Q12434">
        <v>1</v>
      </c>
      <c r="R12434" t="s">
        <v>234</v>
      </c>
      <c r="S12434" t="s">
        <v>258</v>
      </c>
      <c r="T12434" t="s">
        <v>259</v>
      </c>
      <c r="U12434" t="s">
        <v>443</v>
      </c>
    </row>
    <row r="12435" spans="1:21" x14ac:dyDescent="0.35">
      <c r="A12435" s="2" t="s">
        <v>187</v>
      </c>
      <c r="B12435" s="1" t="s">
        <v>189</v>
      </c>
      <c r="C12435" t="s">
        <v>514</v>
      </c>
      <c r="D12435" s="1" t="s">
        <v>116</v>
      </c>
      <c r="E12435" s="1" t="s">
        <v>25</v>
      </c>
      <c r="F12435" s="1" t="s">
        <v>26</v>
      </c>
      <c r="G12435" s="1" t="s">
        <v>215</v>
      </c>
      <c r="H12435" t="s">
        <v>30</v>
      </c>
      <c r="I12435" s="1" t="s">
        <v>354</v>
      </c>
      <c r="J12435" t="s">
        <v>17</v>
      </c>
      <c r="K12435" s="1" t="s">
        <v>34</v>
      </c>
      <c r="L12435" t="s">
        <v>278</v>
      </c>
      <c r="M12435" t="s">
        <v>39</v>
      </c>
      <c r="N12435">
        <v>1</v>
      </c>
      <c r="O12435" t="s">
        <v>232</v>
      </c>
      <c r="P12435">
        <v>1</v>
      </c>
      <c r="Q12435">
        <v>1</v>
      </c>
      <c r="R12435" t="s">
        <v>234</v>
      </c>
      <c r="S12435" t="s">
        <v>258</v>
      </c>
      <c r="T12435" t="s">
        <v>259</v>
      </c>
      <c r="U12435" t="s">
        <v>443</v>
      </c>
    </row>
    <row r="12436" spans="1:21" x14ac:dyDescent="0.35">
      <c r="A12436" s="2" t="s">
        <v>187</v>
      </c>
      <c r="B12436" s="1" t="s">
        <v>189</v>
      </c>
      <c r="C12436" t="s">
        <v>514</v>
      </c>
      <c r="D12436" s="1" t="s">
        <v>116</v>
      </c>
      <c r="E12436" s="1" t="s">
        <v>25</v>
      </c>
      <c r="F12436" s="1" t="s">
        <v>21</v>
      </c>
      <c r="G12436" s="1" t="s">
        <v>29</v>
      </c>
      <c r="H12436" t="s">
        <v>16</v>
      </c>
      <c r="I12436" s="1" t="s">
        <v>354</v>
      </c>
      <c r="J12436" t="s">
        <v>17</v>
      </c>
      <c r="K12436" s="1" t="s">
        <v>34</v>
      </c>
      <c r="L12436" t="s">
        <v>278</v>
      </c>
      <c r="M12436" t="s">
        <v>39</v>
      </c>
      <c r="N12436">
        <v>1</v>
      </c>
      <c r="O12436" t="s">
        <v>232</v>
      </c>
      <c r="P12436">
        <v>1</v>
      </c>
      <c r="Q12436">
        <v>1</v>
      </c>
      <c r="R12436" t="s">
        <v>234</v>
      </c>
      <c r="S12436" t="s">
        <v>258</v>
      </c>
      <c r="T12436" t="s">
        <v>259</v>
      </c>
      <c r="U12436" t="s">
        <v>443</v>
      </c>
    </row>
    <row r="12437" spans="1:21" x14ac:dyDescent="0.35">
      <c r="A12437" s="2" t="s">
        <v>187</v>
      </c>
      <c r="B12437" s="1" t="s">
        <v>189</v>
      </c>
      <c r="C12437" t="s">
        <v>510</v>
      </c>
      <c r="D12437" s="1" t="s">
        <v>124</v>
      </c>
      <c r="E12437" s="1" t="s">
        <v>14</v>
      </c>
      <c r="F12437" s="1" t="s">
        <v>33</v>
      </c>
      <c r="G12437" s="1" t="s">
        <v>214</v>
      </c>
      <c r="H12437" t="s">
        <v>36</v>
      </c>
      <c r="I12437" s="1" t="s">
        <v>399</v>
      </c>
      <c r="J12437" t="s">
        <v>17</v>
      </c>
      <c r="K12437" s="1" t="s">
        <v>18</v>
      </c>
      <c r="L12437" t="s">
        <v>363</v>
      </c>
      <c r="M12437" t="s">
        <v>100</v>
      </c>
      <c r="N12437">
        <v>1</v>
      </c>
      <c r="O12437" t="s">
        <v>232</v>
      </c>
      <c r="P12437">
        <v>0</v>
      </c>
      <c r="Q12437">
        <v>1</v>
      </c>
      <c r="R12437" t="s">
        <v>234</v>
      </c>
      <c r="S12437" t="s">
        <v>258</v>
      </c>
      <c r="T12437" t="s">
        <v>259</v>
      </c>
      <c r="U12437" t="s">
        <v>443</v>
      </c>
    </row>
    <row r="12438" spans="1:21" x14ac:dyDescent="0.35">
      <c r="A12438" s="2" t="s">
        <v>187</v>
      </c>
      <c r="B12438" s="1" t="s">
        <v>189</v>
      </c>
      <c r="C12438" t="s">
        <v>510</v>
      </c>
      <c r="D12438" s="1" t="s">
        <v>124</v>
      </c>
      <c r="E12438" s="1" t="s">
        <v>14</v>
      </c>
      <c r="F12438" s="1" t="s">
        <v>26</v>
      </c>
      <c r="G12438" s="1" t="s">
        <v>215</v>
      </c>
      <c r="H12438" t="s">
        <v>16</v>
      </c>
      <c r="I12438" s="1" t="s">
        <v>399</v>
      </c>
      <c r="J12438" t="s">
        <v>17</v>
      </c>
      <c r="K12438" s="1" t="s">
        <v>18</v>
      </c>
      <c r="L12438" t="s">
        <v>363</v>
      </c>
      <c r="M12438" t="s">
        <v>100</v>
      </c>
      <c r="N12438">
        <v>1</v>
      </c>
      <c r="O12438" t="s">
        <v>232</v>
      </c>
      <c r="P12438">
        <v>0</v>
      </c>
      <c r="Q12438">
        <v>1</v>
      </c>
      <c r="R12438" t="s">
        <v>234</v>
      </c>
      <c r="S12438" t="s">
        <v>258</v>
      </c>
      <c r="T12438" t="s">
        <v>259</v>
      </c>
      <c r="U12438" t="s">
        <v>443</v>
      </c>
    </row>
    <row r="12439" spans="1:21" x14ac:dyDescent="0.35">
      <c r="A12439" s="2" t="s">
        <v>187</v>
      </c>
      <c r="B12439" s="1" t="s">
        <v>189</v>
      </c>
      <c r="C12439" t="s">
        <v>510</v>
      </c>
      <c r="D12439" s="1" t="s">
        <v>124</v>
      </c>
      <c r="E12439" s="1" t="s">
        <v>14</v>
      </c>
      <c r="F12439" s="1" t="s">
        <v>26</v>
      </c>
      <c r="G12439" s="1" t="s">
        <v>215</v>
      </c>
      <c r="H12439" t="s">
        <v>27</v>
      </c>
      <c r="I12439" s="1" t="s">
        <v>399</v>
      </c>
      <c r="J12439" t="s">
        <v>17</v>
      </c>
      <c r="K12439" s="1" t="s">
        <v>18</v>
      </c>
      <c r="L12439" t="s">
        <v>278</v>
      </c>
      <c r="M12439" t="s">
        <v>100</v>
      </c>
      <c r="N12439">
        <v>1</v>
      </c>
      <c r="O12439" t="s">
        <v>232</v>
      </c>
      <c r="P12439">
        <v>1</v>
      </c>
      <c r="Q12439">
        <v>1</v>
      </c>
      <c r="R12439" t="s">
        <v>234</v>
      </c>
      <c r="S12439" t="s">
        <v>258</v>
      </c>
      <c r="T12439" t="s">
        <v>259</v>
      </c>
      <c r="U12439" t="s">
        <v>443</v>
      </c>
    </row>
    <row r="12440" spans="1:21" x14ac:dyDescent="0.35">
      <c r="A12440" s="2" t="s">
        <v>187</v>
      </c>
      <c r="B12440" s="1" t="s">
        <v>189</v>
      </c>
      <c r="C12440" t="s">
        <v>510</v>
      </c>
      <c r="D12440" s="1" t="s">
        <v>124</v>
      </c>
      <c r="E12440" s="1" t="s">
        <v>14</v>
      </c>
      <c r="F12440" s="1" t="s">
        <v>26</v>
      </c>
      <c r="G12440" s="1" t="s">
        <v>215</v>
      </c>
      <c r="H12440" t="s">
        <v>30</v>
      </c>
      <c r="I12440" s="1" t="s">
        <v>399</v>
      </c>
      <c r="J12440" t="s">
        <v>17</v>
      </c>
      <c r="K12440" s="1" t="s">
        <v>18</v>
      </c>
      <c r="L12440" t="s">
        <v>363</v>
      </c>
      <c r="M12440" t="s">
        <v>100</v>
      </c>
      <c r="N12440">
        <v>1</v>
      </c>
      <c r="O12440" t="s">
        <v>232</v>
      </c>
      <c r="P12440">
        <v>1</v>
      </c>
      <c r="Q12440">
        <v>1</v>
      </c>
      <c r="R12440" t="s">
        <v>234</v>
      </c>
      <c r="S12440" t="s">
        <v>258</v>
      </c>
      <c r="T12440" t="s">
        <v>259</v>
      </c>
      <c r="U12440" t="s">
        <v>443</v>
      </c>
    </row>
    <row r="12441" spans="1:21" x14ac:dyDescent="0.35">
      <c r="A12441" s="2" t="s">
        <v>187</v>
      </c>
      <c r="B12441" s="1" t="s">
        <v>189</v>
      </c>
      <c r="C12441" t="s">
        <v>510</v>
      </c>
      <c r="D12441" s="1" t="s">
        <v>124</v>
      </c>
      <c r="E12441" s="1" t="s">
        <v>14</v>
      </c>
      <c r="F12441" s="1" t="s">
        <v>29</v>
      </c>
      <c r="G12441" s="1" t="s">
        <v>29</v>
      </c>
      <c r="H12441" t="s">
        <v>47</v>
      </c>
      <c r="I12441" s="1" t="s">
        <v>399</v>
      </c>
      <c r="J12441" t="s">
        <v>17</v>
      </c>
      <c r="K12441" s="1" t="s">
        <v>18</v>
      </c>
      <c r="L12441" t="s">
        <v>363</v>
      </c>
      <c r="M12441" t="s">
        <v>100</v>
      </c>
      <c r="N12441">
        <v>1</v>
      </c>
      <c r="O12441" t="s">
        <v>232</v>
      </c>
      <c r="P12441">
        <v>0</v>
      </c>
      <c r="Q12441">
        <v>1</v>
      </c>
      <c r="R12441" t="s">
        <v>234</v>
      </c>
      <c r="S12441" t="s">
        <v>258</v>
      </c>
      <c r="T12441" t="s">
        <v>259</v>
      </c>
      <c r="U12441" t="s">
        <v>444</v>
      </c>
    </row>
    <row r="12442" spans="1:21" x14ac:dyDescent="0.35">
      <c r="A12442" s="2" t="s">
        <v>187</v>
      </c>
      <c r="B12442" s="1" t="s">
        <v>189</v>
      </c>
      <c r="C12442" t="s">
        <v>510</v>
      </c>
      <c r="D12442" s="1" t="s">
        <v>124</v>
      </c>
      <c r="E12442" s="1" t="s">
        <v>14</v>
      </c>
      <c r="F12442" s="1" t="s">
        <v>21</v>
      </c>
      <c r="G12442" s="1" t="s">
        <v>29</v>
      </c>
      <c r="H12442" t="s">
        <v>30</v>
      </c>
      <c r="I12442" s="1" t="s">
        <v>399</v>
      </c>
      <c r="J12442" t="s">
        <v>17</v>
      </c>
      <c r="K12442" s="1" t="s">
        <v>18</v>
      </c>
      <c r="L12442" t="s">
        <v>363</v>
      </c>
      <c r="M12442" t="s">
        <v>100</v>
      </c>
      <c r="N12442">
        <v>1</v>
      </c>
      <c r="O12442" t="s">
        <v>232</v>
      </c>
      <c r="P12442">
        <v>0</v>
      </c>
      <c r="Q12442">
        <v>1</v>
      </c>
      <c r="R12442" t="s">
        <v>234</v>
      </c>
      <c r="S12442" t="s">
        <v>258</v>
      </c>
      <c r="T12442" t="s">
        <v>259</v>
      </c>
      <c r="U12442" t="s">
        <v>443</v>
      </c>
    </row>
    <row r="12443" spans="1:21" x14ac:dyDescent="0.35">
      <c r="A12443" s="2" t="s">
        <v>187</v>
      </c>
      <c r="B12443" s="1" t="s">
        <v>189</v>
      </c>
      <c r="C12443" t="s">
        <v>510</v>
      </c>
      <c r="D12443" s="1" t="s">
        <v>124</v>
      </c>
      <c r="E12443" s="1" t="s">
        <v>14</v>
      </c>
      <c r="F12443" s="1" t="s">
        <v>21</v>
      </c>
      <c r="G12443" s="1" t="s">
        <v>29</v>
      </c>
      <c r="H12443" t="s">
        <v>24</v>
      </c>
      <c r="I12443" s="1" t="s">
        <v>399</v>
      </c>
      <c r="J12443" t="s">
        <v>17</v>
      </c>
      <c r="K12443" s="1" t="s">
        <v>18</v>
      </c>
      <c r="L12443" t="s">
        <v>363</v>
      </c>
      <c r="M12443" t="s">
        <v>100</v>
      </c>
      <c r="N12443">
        <v>1</v>
      </c>
      <c r="O12443" t="s">
        <v>232</v>
      </c>
      <c r="P12443">
        <v>0</v>
      </c>
      <c r="Q12443">
        <v>1</v>
      </c>
      <c r="R12443" t="s">
        <v>234</v>
      </c>
      <c r="S12443" t="s">
        <v>258</v>
      </c>
      <c r="T12443" t="s">
        <v>259</v>
      </c>
      <c r="U12443" t="s">
        <v>443</v>
      </c>
    </row>
    <row r="12444" spans="1:21" x14ac:dyDescent="0.35">
      <c r="A12444" s="2" t="s">
        <v>187</v>
      </c>
      <c r="B12444" s="1" t="s">
        <v>189</v>
      </c>
      <c r="C12444" t="s">
        <v>510</v>
      </c>
      <c r="D12444" s="1" t="s">
        <v>124</v>
      </c>
      <c r="E12444" s="1" t="s">
        <v>25</v>
      </c>
      <c r="F12444" s="1" t="s">
        <v>26</v>
      </c>
      <c r="G12444" s="1" t="s">
        <v>215</v>
      </c>
      <c r="H12444" t="s">
        <v>20</v>
      </c>
      <c r="I12444" s="1" t="s">
        <v>399</v>
      </c>
      <c r="J12444" t="s">
        <v>17</v>
      </c>
      <c r="K12444" s="1" t="s">
        <v>18</v>
      </c>
      <c r="L12444" t="s">
        <v>363</v>
      </c>
      <c r="M12444" t="s">
        <v>100</v>
      </c>
      <c r="N12444">
        <v>1</v>
      </c>
      <c r="O12444" t="s">
        <v>232</v>
      </c>
      <c r="P12444">
        <v>1</v>
      </c>
      <c r="Q12444">
        <v>1</v>
      </c>
      <c r="R12444" t="s">
        <v>234</v>
      </c>
      <c r="S12444" t="s">
        <v>258</v>
      </c>
      <c r="T12444" t="s">
        <v>259</v>
      </c>
      <c r="U12444" t="s">
        <v>443</v>
      </c>
    </row>
    <row r="12445" spans="1:21" x14ac:dyDescent="0.35">
      <c r="A12445" s="2" t="s">
        <v>187</v>
      </c>
      <c r="B12445" s="1" t="s">
        <v>189</v>
      </c>
      <c r="C12445" t="s">
        <v>510</v>
      </c>
      <c r="D12445" s="1" t="s">
        <v>124</v>
      </c>
      <c r="E12445" s="1" t="s">
        <v>25</v>
      </c>
      <c r="F12445" s="1" t="s">
        <v>15</v>
      </c>
      <c r="G12445" s="1" t="s">
        <v>215</v>
      </c>
      <c r="H12445" t="s">
        <v>16</v>
      </c>
      <c r="I12445" s="1" t="s">
        <v>399</v>
      </c>
      <c r="J12445" t="s">
        <v>17</v>
      </c>
      <c r="K12445" s="1" t="s">
        <v>18</v>
      </c>
      <c r="L12445" t="s">
        <v>278</v>
      </c>
      <c r="M12445" t="s">
        <v>100</v>
      </c>
      <c r="N12445">
        <v>1</v>
      </c>
      <c r="O12445" t="s">
        <v>232</v>
      </c>
      <c r="P12445">
        <v>1</v>
      </c>
      <c r="Q12445">
        <v>1</v>
      </c>
      <c r="R12445" t="s">
        <v>234</v>
      </c>
      <c r="S12445" t="s">
        <v>258</v>
      </c>
      <c r="T12445" t="s">
        <v>259</v>
      </c>
      <c r="U12445" t="s">
        <v>443</v>
      </c>
    </row>
    <row r="12446" spans="1:21" x14ac:dyDescent="0.35">
      <c r="A12446" s="2" t="s">
        <v>187</v>
      </c>
      <c r="B12446" s="1" t="s">
        <v>189</v>
      </c>
      <c r="C12446" t="s">
        <v>510</v>
      </c>
      <c r="D12446" s="1" t="s">
        <v>124</v>
      </c>
      <c r="E12446" s="1" t="s">
        <v>25</v>
      </c>
      <c r="F12446" s="1" t="s">
        <v>29</v>
      </c>
      <c r="G12446" s="1" t="s">
        <v>29</v>
      </c>
      <c r="H12446" t="s">
        <v>16</v>
      </c>
      <c r="I12446" s="1" t="s">
        <v>399</v>
      </c>
      <c r="J12446" t="s">
        <v>17</v>
      </c>
      <c r="K12446" s="1" t="s">
        <v>18</v>
      </c>
      <c r="L12446" t="s">
        <v>278</v>
      </c>
      <c r="M12446" t="s">
        <v>100</v>
      </c>
      <c r="N12446">
        <v>1</v>
      </c>
      <c r="O12446" t="s">
        <v>232</v>
      </c>
      <c r="P12446">
        <v>1</v>
      </c>
      <c r="Q12446">
        <v>1</v>
      </c>
      <c r="R12446" t="s">
        <v>234</v>
      </c>
      <c r="S12446" t="s">
        <v>258</v>
      </c>
      <c r="T12446" t="s">
        <v>259</v>
      </c>
      <c r="U12446" t="s">
        <v>443</v>
      </c>
    </row>
    <row r="12447" spans="1:21" x14ac:dyDescent="0.35">
      <c r="A12447" s="2" t="s">
        <v>187</v>
      </c>
      <c r="B12447" s="1" t="s">
        <v>189</v>
      </c>
      <c r="C12447" t="s">
        <v>510</v>
      </c>
      <c r="D12447" s="1" t="s">
        <v>124</v>
      </c>
      <c r="E12447" s="1" t="s">
        <v>25</v>
      </c>
      <c r="F12447" s="1" t="s">
        <v>29</v>
      </c>
      <c r="G12447" s="1" t="s">
        <v>29</v>
      </c>
      <c r="H12447" t="s">
        <v>74</v>
      </c>
      <c r="I12447" s="1" t="s">
        <v>399</v>
      </c>
      <c r="J12447" t="s">
        <v>17</v>
      </c>
      <c r="K12447" s="1" t="s">
        <v>18</v>
      </c>
      <c r="L12447" t="s">
        <v>278</v>
      </c>
      <c r="M12447" t="s">
        <v>100</v>
      </c>
      <c r="N12447">
        <v>1</v>
      </c>
      <c r="O12447" t="s">
        <v>232</v>
      </c>
      <c r="P12447">
        <v>0</v>
      </c>
      <c r="Q12447">
        <v>1</v>
      </c>
      <c r="R12447" t="s">
        <v>234</v>
      </c>
      <c r="S12447" t="s">
        <v>258</v>
      </c>
      <c r="T12447" t="s">
        <v>259</v>
      </c>
      <c r="U12447" t="s">
        <v>443</v>
      </c>
    </row>
    <row r="12448" spans="1:21" x14ac:dyDescent="0.35">
      <c r="A12448" s="2" t="s">
        <v>187</v>
      </c>
      <c r="B12448" s="1" t="s">
        <v>189</v>
      </c>
      <c r="C12448" t="s">
        <v>510</v>
      </c>
      <c r="D12448" s="1" t="s">
        <v>124</v>
      </c>
      <c r="E12448" s="1" t="s">
        <v>25</v>
      </c>
      <c r="F12448" s="1" t="s">
        <v>21</v>
      </c>
      <c r="G12448" s="1" t="s">
        <v>29</v>
      </c>
      <c r="H12448" t="s">
        <v>20</v>
      </c>
      <c r="I12448" s="1" t="s">
        <v>399</v>
      </c>
      <c r="J12448" t="s">
        <v>17</v>
      </c>
      <c r="K12448" s="1" t="s">
        <v>18</v>
      </c>
      <c r="L12448" t="s">
        <v>278</v>
      </c>
      <c r="M12448" t="s">
        <v>100</v>
      </c>
      <c r="N12448">
        <v>1</v>
      </c>
      <c r="O12448" t="s">
        <v>232</v>
      </c>
      <c r="P12448">
        <v>1</v>
      </c>
      <c r="Q12448">
        <v>1</v>
      </c>
      <c r="R12448" t="s">
        <v>234</v>
      </c>
      <c r="S12448" t="s">
        <v>258</v>
      </c>
      <c r="T12448" t="s">
        <v>259</v>
      </c>
      <c r="U12448" t="s">
        <v>443</v>
      </c>
    </row>
    <row r="12449" spans="1:21" x14ac:dyDescent="0.35">
      <c r="A12449" s="2" t="s">
        <v>187</v>
      </c>
      <c r="B12449" s="1" t="s">
        <v>189</v>
      </c>
      <c r="C12449" t="s">
        <v>510</v>
      </c>
      <c r="D12449" s="1" t="s">
        <v>124</v>
      </c>
      <c r="E12449" s="1" t="s">
        <v>364</v>
      </c>
      <c r="F12449" s="1" t="s">
        <v>21</v>
      </c>
      <c r="G12449" s="1" t="s">
        <v>29</v>
      </c>
      <c r="H12449" t="s">
        <v>16</v>
      </c>
      <c r="I12449" s="1" t="s">
        <v>399</v>
      </c>
      <c r="J12449" t="s">
        <v>17</v>
      </c>
      <c r="K12449" s="1" t="s">
        <v>18</v>
      </c>
      <c r="L12449" t="s">
        <v>278</v>
      </c>
      <c r="M12449" t="s">
        <v>100</v>
      </c>
      <c r="N12449">
        <v>1</v>
      </c>
      <c r="O12449" t="s">
        <v>232</v>
      </c>
      <c r="P12449">
        <v>0</v>
      </c>
      <c r="Q12449">
        <v>1</v>
      </c>
      <c r="R12449" t="s">
        <v>234</v>
      </c>
      <c r="S12449" t="s">
        <v>258</v>
      </c>
      <c r="T12449" t="s">
        <v>259</v>
      </c>
      <c r="U12449" t="s">
        <v>443</v>
      </c>
    </row>
    <row r="12450" spans="1:21" x14ac:dyDescent="0.35">
      <c r="A12450" s="2" t="s">
        <v>187</v>
      </c>
      <c r="B12450" s="1" t="s">
        <v>189</v>
      </c>
      <c r="C12450" t="s">
        <v>510</v>
      </c>
      <c r="D12450" s="1" t="s">
        <v>285</v>
      </c>
      <c r="E12450" s="1" t="s">
        <v>14</v>
      </c>
      <c r="F12450" s="1" t="s">
        <v>33</v>
      </c>
      <c r="G12450" s="1" t="s">
        <v>214</v>
      </c>
      <c r="H12450" t="s">
        <v>20</v>
      </c>
      <c r="I12450" s="1" t="s">
        <v>399</v>
      </c>
      <c r="J12450" t="s">
        <v>17</v>
      </c>
      <c r="K12450" s="1" t="s">
        <v>18</v>
      </c>
      <c r="L12450" t="s">
        <v>363</v>
      </c>
      <c r="M12450" t="s">
        <v>100</v>
      </c>
      <c r="N12450">
        <v>1</v>
      </c>
      <c r="O12450" t="s">
        <v>232</v>
      </c>
      <c r="P12450">
        <v>0</v>
      </c>
      <c r="Q12450">
        <v>1</v>
      </c>
      <c r="R12450" t="s">
        <v>234</v>
      </c>
      <c r="S12450" t="s">
        <v>258</v>
      </c>
      <c r="T12450" t="s">
        <v>259</v>
      </c>
      <c r="U12450" t="s">
        <v>443</v>
      </c>
    </row>
    <row r="12451" spans="1:21" x14ac:dyDescent="0.35">
      <c r="A12451" s="2" t="s">
        <v>187</v>
      </c>
      <c r="B12451" s="1" t="s">
        <v>189</v>
      </c>
      <c r="C12451" t="s">
        <v>510</v>
      </c>
      <c r="D12451" s="1" t="s">
        <v>285</v>
      </c>
      <c r="E12451" s="1" t="s">
        <v>14</v>
      </c>
      <c r="F12451" s="1" t="s">
        <v>33</v>
      </c>
      <c r="G12451" s="1" t="s">
        <v>214</v>
      </c>
      <c r="H12451" t="s">
        <v>36</v>
      </c>
      <c r="I12451" s="1" t="s">
        <v>399</v>
      </c>
      <c r="J12451" t="s">
        <v>17</v>
      </c>
      <c r="K12451" s="1" t="s">
        <v>18</v>
      </c>
      <c r="L12451" t="s">
        <v>363</v>
      </c>
      <c r="M12451" t="s">
        <v>100</v>
      </c>
      <c r="N12451">
        <v>1</v>
      </c>
      <c r="O12451" t="s">
        <v>232</v>
      </c>
      <c r="P12451">
        <v>0</v>
      </c>
      <c r="Q12451">
        <v>1</v>
      </c>
      <c r="R12451" t="s">
        <v>234</v>
      </c>
      <c r="S12451" t="s">
        <v>258</v>
      </c>
      <c r="T12451" t="s">
        <v>259</v>
      </c>
      <c r="U12451" t="s">
        <v>443</v>
      </c>
    </row>
    <row r="12452" spans="1:21" x14ac:dyDescent="0.35">
      <c r="A12452" s="2" t="s">
        <v>187</v>
      </c>
      <c r="B12452" s="1" t="s">
        <v>189</v>
      </c>
      <c r="C12452" t="s">
        <v>510</v>
      </c>
      <c r="D12452" s="1" t="s">
        <v>285</v>
      </c>
      <c r="E12452" s="1" t="s">
        <v>14</v>
      </c>
      <c r="F12452" s="1" t="s">
        <v>26</v>
      </c>
      <c r="G12452" s="1" t="s">
        <v>215</v>
      </c>
      <c r="H12452" t="s">
        <v>20</v>
      </c>
      <c r="I12452" s="1" t="s">
        <v>399</v>
      </c>
      <c r="J12452" t="s">
        <v>17</v>
      </c>
      <c r="K12452" s="1" t="s">
        <v>18</v>
      </c>
      <c r="L12452" t="s">
        <v>363</v>
      </c>
      <c r="M12452" t="s">
        <v>100</v>
      </c>
      <c r="N12452">
        <v>1</v>
      </c>
      <c r="O12452" t="s">
        <v>232</v>
      </c>
      <c r="P12452">
        <v>1</v>
      </c>
      <c r="Q12452">
        <v>1</v>
      </c>
      <c r="R12452" t="s">
        <v>234</v>
      </c>
      <c r="S12452" t="s">
        <v>258</v>
      </c>
      <c r="T12452" t="s">
        <v>259</v>
      </c>
      <c r="U12452" t="s">
        <v>443</v>
      </c>
    </row>
    <row r="12453" spans="1:21" x14ac:dyDescent="0.35">
      <c r="A12453" s="2" t="s">
        <v>187</v>
      </c>
      <c r="B12453" s="1" t="s">
        <v>189</v>
      </c>
      <c r="C12453" t="s">
        <v>510</v>
      </c>
      <c r="D12453" s="1" t="s">
        <v>285</v>
      </c>
      <c r="E12453" s="1" t="s">
        <v>14</v>
      </c>
      <c r="F12453" s="1" t="s">
        <v>26</v>
      </c>
      <c r="G12453" s="1" t="s">
        <v>215</v>
      </c>
      <c r="H12453" t="s">
        <v>27</v>
      </c>
      <c r="I12453" s="1" t="s">
        <v>399</v>
      </c>
      <c r="J12453" t="s">
        <v>17</v>
      </c>
      <c r="K12453" s="1" t="s">
        <v>18</v>
      </c>
      <c r="L12453" t="s">
        <v>363</v>
      </c>
      <c r="M12453" t="s">
        <v>100</v>
      </c>
      <c r="N12453">
        <v>1</v>
      </c>
      <c r="O12453" t="s">
        <v>232</v>
      </c>
      <c r="P12453">
        <v>0</v>
      </c>
      <c r="Q12453">
        <v>1</v>
      </c>
      <c r="R12453" t="s">
        <v>234</v>
      </c>
      <c r="S12453" t="s">
        <v>258</v>
      </c>
      <c r="T12453" t="s">
        <v>259</v>
      </c>
      <c r="U12453" t="s">
        <v>443</v>
      </c>
    </row>
    <row r="12454" spans="1:21" x14ac:dyDescent="0.35">
      <c r="A12454" s="2" t="s">
        <v>187</v>
      </c>
      <c r="B12454" s="1" t="s">
        <v>189</v>
      </c>
      <c r="C12454" t="s">
        <v>510</v>
      </c>
      <c r="D12454" s="1" t="s">
        <v>285</v>
      </c>
      <c r="E12454" s="1" t="s">
        <v>14</v>
      </c>
      <c r="F12454" s="1" t="s">
        <v>15</v>
      </c>
      <c r="G12454" s="1" t="s">
        <v>215</v>
      </c>
      <c r="H12454" t="s">
        <v>27</v>
      </c>
      <c r="I12454" s="1" t="s">
        <v>399</v>
      </c>
      <c r="J12454" t="s">
        <v>17</v>
      </c>
      <c r="K12454" s="1" t="s">
        <v>18</v>
      </c>
      <c r="L12454" t="s">
        <v>363</v>
      </c>
      <c r="M12454" t="s">
        <v>100</v>
      </c>
      <c r="N12454">
        <v>1</v>
      </c>
      <c r="O12454" t="s">
        <v>232</v>
      </c>
      <c r="P12454">
        <v>0</v>
      </c>
      <c r="Q12454">
        <v>1</v>
      </c>
      <c r="R12454" t="s">
        <v>234</v>
      </c>
      <c r="S12454" t="s">
        <v>258</v>
      </c>
      <c r="T12454" t="s">
        <v>259</v>
      </c>
      <c r="U12454" t="s">
        <v>443</v>
      </c>
    </row>
    <row r="12455" spans="1:21" x14ac:dyDescent="0.35">
      <c r="A12455" s="2" t="s">
        <v>187</v>
      </c>
      <c r="B12455" s="1" t="s">
        <v>189</v>
      </c>
      <c r="C12455" t="s">
        <v>510</v>
      </c>
      <c r="D12455" s="1" t="s">
        <v>285</v>
      </c>
      <c r="E12455" s="1" t="s">
        <v>14</v>
      </c>
      <c r="F12455" s="1" t="s">
        <v>15</v>
      </c>
      <c r="G12455" s="1" t="s">
        <v>215</v>
      </c>
      <c r="H12455" t="s">
        <v>30</v>
      </c>
      <c r="I12455" s="1" t="s">
        <v>399</v>
      </c>
      <c r="J12455" t="s">
        <v>17</v>
      </c>
      <c r="K12455" s="1" t="s">
        <v>18</v>
      </c>
      <c r="L12455" t="s">
        <v>363</v>
      </c>
      <c r="M12455" t="s">
        <v>100</v>
      </c>
      <c r="N12455">
        <v>1</v>
      </c>
      <c r="O12455" t="s">
        <v>232</v>
      </c>
      <c r="P12455">
        <v>1</v>
      </c>
      <c r="Q12455">
        <v>1</v>
      </c>
      <c r="R12455" t="s">
        <v>234</v>
      </c>
      <c r="S12455" t="s">
        <v>258</v>
      </c>
      <c r="T12455" t="s">
        <v>259</v>
      </c>
      <c r="U12455" t="s">
        <v>443</v>
      </c>
    </row>
    <row r="12456" spans="1:21" x14ac:dyDescent="0.35">
      <c r="A12456" s="2" t="s">
        <v>187</v>
      </c>
      <c r="B12456" s="1" t="s">
        <v>189</v>
      </c>
      <c r="C12456" t="s">
        <v>510</v>
      </c>
      <c r="D12456" s="1" t="s">
        <v>285</v>
      </c>
      <c r="E12456" s="1" t="s">
        <v>14</v>
      </c>
      <c r="F12456" s="1" t="s">
        <v>15</v>
      </c>
      <c r="G12456" s="1" t="s">
        <v>215</v>
      </c>
      <c r="H12456" t="s">
        <v>36</v>
      </c>
      <c r="I12456" s="1" t="s">
        <v>399</v>
      </c>
      <c r="J12456" t="s">
        <v>17</v>
      </c>
      <c r="K12456" s="1" t="s">
        <v>18</v>
      </c>
      <c r="L12456" t="s">
        <v>363</v>
      </c>
      <c r="M12456" t="s">
        <v>100</v>
      </c>
      <c r="N12456">
        <v>1</v>
      </c>
      <c r="O12456" t="s">
        <v>232</v>
      </c>
      <c r="P12456">
        <v>0</v>
      </c>
      <c r="Q12456">
        <v>1</v>
      </c>
      <c r="R12456" t="s">
        <v>234</v>
      </c>
      <c r="S12456" t="s">
        <v>258</v>
      </c>
      <c r="T12456" t="s">
        <v>259</v>
      </c>
      <c r="U12456" t="s">
        <v>443</v>
      </c>
    </row>
    <row r="12457" spans="1:21" x14ac:dyDescent="0.35">
      <c r="A12457" s="2" t="s">
        <v>187</v>
      </c>
      <c r="B12457" s="1" t="s">
        <v>189</v>
      </c>
      <c r="C12457" t="s">
        <v>510</v>
      </c>
      <c r="D12457" s="1" t="s">
        <v>285</v>
      </c>
      <c r="E12457" s="1" t="s">
        <v>14</v>
      </c>
      <c r="F12457" s="1" t="s">
        <v>21</v>
      </c>
      <c r="G12457" s="1" t="s">
        <v>29</v>
      </c>
      <c r="H12457" t="s">
        <v>16</v>
      </c>
      <c r="I12457" s="1" t="s">
        <v>399</v>
      </c>
      <c r="J12457" t="s">
        <v>17</v>
      </c>
      <c r="K12457" s="1" t="s">
        <v>18</v>
      </c>
      <c r="L12457" t="s">
        <v>278</v>
      </c>
      <c r="M12457" t="s">
        <v>125</v>
      </c>
      <c r="N12457">
        <v>1</v>
      </c>
      <c r="O12457" t="s">
        <v>232</v>
      </c>
      <c r="P12457">
        <v>0</v>
      </c>
      <c r="Q12457">
        <v>1</v>
      </c>
      <c r="R12457" t="s">
        <v>234</v>
      </c>
      <c r="S12457" t="s">
        <v>258</v>
      </c>
      <c r="T12457" t="s">
        <v>259</v>
      </c>
      <c r="U12457" t="s">
        <v>443</v>
      </c>
    </row>
    <row r="12458" spans="1:21" x14ac:dyDescent="0.35">
      <c r="A12458" s="2" t="s">
        <v>187</v>
      </c>
      <c r="B12458" s="1" t="s">
        <v>189</v>
      </c>
      <c r="C12458" t="s">
        <v>510</v>
      </c>
      <c r="D12458" s="1" t="s">
        <v>285</v>
      </c>
      <c r="E12458" s="1" t="s">
        <v>25</v>
      </c>
      <c r="F12458" s="1" t="s">
        <v>26</v>
      </c>
      <c r="G12458" s="1" t="s">
        <v>215</v>
      </c>
      <c r="H12458" t="s">
        <v>16</v>
      </c>
      <c r="I12458" s="1" t="s">
        <v>399</v>
      </c>
      <c r="J12458" t="s">
        <v>17</v>
      </c>
      <c r="K12458" s="1" t="s">
        <v>18</v>
      </c>
      <c r="L12458" t="s">
        <v>278</v>
      </c>
      <c r="M12458" t="s">
        <v>100</v>
      </c>
      <c r="N12458">
        <v>1</v>
      </c>
      <c r="O12458" t="s">
        <v>232</v>
      </c>
      <c r="P12458">
        <v>0</v>
      </c>
      <c r="Q12458">
        <v>1</v>
      </c>
      <c r="R12458" t="s">
        <v>234</v>
      </c>
      <c r="S12458" t="s">
        <v>258</v>
      </c>
      <c r="T12458" t="s">
        <v>259</v>
      </c>
      <c r="U12458" t="s">
        <v>443</v>
      </c>
    </row>
    <row r="12459" spans="1:21" x14ac:dyDescent="0.35">
      <c r="A12459" s="2" t="s">
        <v>187</v>
      </c>
      <c r="B12459" s="1" t="s">
        <v>189</v>
      </c>
      <c r="C12459" t="s">
        <v>510</v>
      </c>
      <c r="D12459" s="1" t="s">
        <v>285</v>
      </c>
      <c r="E12459" s="1" t="s">
        <v>25</v>
      </c>
      <c r="F12459" s="1" t="s">
        <v>26</v>
      </c>
      <c r="G12459" s="1" t="s">
        <v>215</v>
      </c>
      <c r="H12459" t="s">
        <v>30</v>
      </c>
      <c r="I12459" s="1" t="s">
        <v>399</v>
      </c>
      <c r="J12459" t="s">
        <v>17</v>
      </c>
      <c r="K12459" s="1" t="s">
        <v>18</v>
      </c>
      <c r="L12459" t="s">
        <v>278</v>
      </c>
      <c r="M12459" t="s">
        <v>100</v>
      </c>
      <c r="N12459">
        <v>1</v>
      </c>
      <c r="O12459" t="s">
        <v>232</v>
      </c>
      <c r="P12459">
        <v>1</v>
      </c>
      <c r="Q12459">
        <v>1</v>
      </c>
      <c r="R12459" t="s">
        <v>234</v>
      </c>
      <c r="S12459" t="s">
        <v>258</v>
      </c>
      <c r="T12459" t="s">
        <v>259</v>
      </c>
      <c r="U12459" t="s">
        <v>443</v>
      </c>
    </row>
    <row r="12460" spans="1:21" x14ac:dyDescent="0.35">
      <c r="A12460" s="2" t="s">
        <v>187</v>
      </c>
      <c r="B12460" s="1" t="s">
        <v>189</v>
      </c>
      <c r="C12460" t="s">
        <v>510</v>
      </c>
      <c r="D12460" s="1" t="s">
        <v>285</v>
      </c>
      <c r="E12460" s="1" t="s">
        <v>25</v>
      </c>
      <c r="F12460" s="1" t="s">
        <v>15</v>
      </c>
      <c r="G12460" s="1" t="s">
        <v>215</v>
      </c>
      <c r="H12460" t="s">
        <v>30</v>
      </c>
      <c r="I12460" s="1" t="s">
        <v>399</v>
      </c>
      <c r="J12460" t="s">
        <v>17</v>
      </c>
      <c r="K12460" s="1" t="s">
        <v>18</v>
      </c>
      <c r="L12460" t="s">
        <v>363</v>
      </c>
      <c r="M12460" t="s">
        <v>100</v>
      </c>
      <c r="N12460">
        <v>1</v>
      </c>
      <c r="O12460" t="s">
        <v>232</v>
      </c>
      <c r="P12460">
        <v>0</v>
      </c>
      <c r="Q12460">
        <v>1</v>
      </c>
      <c r="R12460" t="s">
        <v>243</v>
      </c>
      <c r="S12460" t="s">
        <v>258</v>
      </c>
      <c r="T12460" t="s">
        <v>259</v>
      </c>
      <c r="U12460" t="s">
        <v>444</v>
      </c>
    </row>
    <row r="12461" spans="1:21" x14ac:dyDescent="0.35">
      <c r="A12461" s="2" t="s">
        <v>187</v>
      </c>
      <c r="B12461" s="1" t="s">
        <v>189</v>
      </c>
      <c r="C12461" t="s">
        <v>510</v>
      </c>
      <c r="D12461" s="1" t="s">
        <v>285</v>
      </c>
      <c r="E12461" s="1" t="s">
        <v>25</v>
      </c>
      <c r="F12461" s="1" t="s">
        <v>15</v>
      </c>
      <c r="G12461" s="1" t="s">
        <v>215</v>
      </c>
      <c r="H12461" t="s">
        <v>36</v>
      </c>
      <c r="I12461" s="1" t="s">
        <v>399</v>
      </c>
      <c r="J12461" t="s">
        <v>17</v>
      </c>
      <c r="K12461" s="1" t="s">
        <v>18</v>
      </c>
      <c r="L12461" t="s">
        <v>278</v>
      </c>
      <c r="M12461" t="s">
        <v>100</v>
      </c>
      <c r="N12461">
        <v>1</v>
      </c>
      <c r="O12461" t="s">
        <v>232</v>
      </c>
      <c r="P12461">
        <v>1</v>
      </c>
      <c r="Q12461">
        <v>1</v>
      </c>
      <c r="R12461" t="s">
        <v>234</v>
      </c>
      <c r="S12461" t="s">
        <v>271</v>
      </c>
      <c r="T12461" t="s">
        <v>259</v>
      </c>
      <c r="U12461" t="s">
        <v>443</v>
      </c>
    </row>
    <row r="12462" spans="1:21" x14ac:dyDescent="0.35">
      <c r="A12462" s="2" t="s">
        <v>187</v>
      </c>
      <c r="B12462" s="1" t="s">
        <v>189</v>
      </c>
      <c r="C12462" t="s">
        <v>510</v>
      </c>
      <c r="D12462" s="1" t="s">
        <v>118</v>
      </c>
      <c r="E12462" s="1" t="s">
        <v>14</v>
      </c>
      <c r="F12462" s="1" t="s">
        <v>33</v>
      </c>
      <c r="G12462" s="1" t="s">
        <v>214</v>
      </c>
      <c r="H12462" t="s">
        <v>24</v>
      </c>
      <c r="I12462" s="1" t="s">
        <v>437</v>
      </c>
      <c r="J12462" t="s">
        <v>42</v>
      </c>
      <c r="K12462" s="1" t="s">
        <v>18</v>
      </c>
      <c r="L12462" t="s">
        <v>363</v>
      </c>
      <c r="M12462" t="s">
        <v>100</v>
      </c>
      <c r="N12462">
        <v>1</v>
      </c>
      <c r="O12462" t="s">
        <v>233</v>
      </c>
      <c r="P12462">
        <v>0</v>
      </c>
      <c r="Q12462">
        <v>1</v>
      </c>
      <c r="R12462" t="s">
        <v>234</v>
      </c>
      <c r="S12462" t="s">
        <v>258</v>
      </c>
      <c r="T12462" t="s">
        <v>259</v>
      </c>
      <c r="U12462" t="s">
        <v>443</v>
      </c>
    </row>
    <row r="12463" spans="1:21" x14ac:dyDescent="0.35">
      <c r="A12463" s="2" t="s">
        <v>187</v>
      </c>
      <c r="B12463" s="1" t="s">
        <v>189</v>
      </c>
      <c r="C12463" t="s">
        <v>510</v>
      </c>
      <c r="D12463" s="1" t="s">
        <v>118</v>
      </c>
      <c r="E12463" s="1" t="s">
        <v>14</v>
      </c>
      <c r="F12463" s="1" t="s">
        <v>33</v>
      </c>
      <c r="G12463" s="1" t="s">
        <v>214</v>
      </c>
      <c r="H12463" t="s">
        <v>47</v>
      </c>
      <c r="I12463" s="1" t="s">
        <v>437</v>
      </c>
      <c r="J12463" t="s">
        <v>42</v>
      </c>
      <c r="K12463" s="1" t="s">
        <v>18</v>
      </c>
      <c r="L12463" t="s">
        <v>363</v>
      </c>
      <c r="M12463" t="s">
        <v>100</v>
      </c>
      <c r="N12463">
        <v>1</v>
      </c>
      <c r="O12463" t="s">
        <v>233</v>
      </c>
      <c r="P12463">
        <v>0</v>
      </c>
      <c r="Q12463">
        <v>1</v>
      </c>
      <c r="R12463" t="s">
        <v>234</v>
      </c>
      <c r="S12463" t="s">
        <v>258</v>
      </c>
      <c r="T12463" t="s">
        <v>259</v>
      </c>
      <c r="U12463" t="s">
        <v>443</v>
      </c>
    </row>
    <row r="12464" spans="1:21" x14ac:dyDescent="0.35">
      <c r="A12464" s="2" t="s">
        <v>187</v>
      </c>
      <c r="B12464" s="1" t="s">
        <v>189</v>
      </c>
      <c r="C12464" t="s">
        <v>510</v>
      </c>
      <c r="D12464" s="1" t="s">
        <v>118</v>
      </c>
      <c r="E12464" s="1" t="s">
        <v>14</v>
      </c>
      <c r="F12464" s="1" t="s">
        <v>26</v>
      </c>
      <c r="G12464" s="1" t="s">
        <v>215</v>
      </c>
      <c r="H12464" t="s">
        <v>36</v>
      </c>
      <c r="I12464" s="1" t="s">
        <v>437</v>
      </c>
      <c r="J12464" t="s">
        <v>42</v>
      </c>
      <c r="K12464" s="1" t="s">
        <v>18</v>
      </c>
      <c r="L12464" t="s">
        <v>363</v>
      </c>
      <c r="M12464" t="s">
        <v>149</v>
      </c>
      <c r="N12464">
        <v>1</v>
      </c>
      <c r="O12464" t="s">
        <v>233</v>
      </c>
      <c r="P12464">
        <v>0</v>
      </c>
      <c r="Q12464">
        <v>1</v>
      </c>
      <c r="R12464" t="s">
        <v>243</v>
      </c>
      <c r="S12464" t="s">
        <v>258</v>
      </c>
      <c r="T12464" t="s">
        <v>259</v>
      </c>
      <c r="U12464" t="s">
        <v>444</v>
      </c>
    </row>
    <row r="12465" spans="1:21" x14ac:dyDescent="0.35">
      <c r="A12465" s="2" t="s">
        <v>187</v>
      </c>
      <c r="B12465" s="1" t="s">
        <v>189</v>
      </c>
      <c r="C12465" t="s">
        <v>510</v>
      </c>
      <c r="D12465" s="1" t="s">
        <v>118</v>
      </c>
      <c r="E12465" s="1" t="s">
        <v>14</v>
      </c>
      <c r="F12465" s="1" t="s">
        <v>26</v>
      </c>
      <c r="G12465" s="1" t="s">
        <v>215</v>
      </c>
      <c r="H12465" t="s">
        <v>47</v>
      </c>
      <c r="I12465" s="1" t="s">
        <v>437</v>
      </c>
      <c r="J12465" t="s">
        <v>42</v>
      </c>
      <c r="K12465" s="1" t="s">
        <v>18</v>
      </c>
      <c r="L12465" t="s">
        <v>363</v>
      </c>
      <c r="M12465" t="s">
        <v>149</v>
      </c>
      <c r="N12465">
        <v>1</v>
      </c>
      <c r="O12465" t="s">
        <v>233</v>
      </c>
      <c r="P12465">
        <v>0</v>
      </c>
      <c r="Q12465">
        <v>1</v>
      </c>
      <c r="R12465" t="s">
        <v>243</v>
      </c>
      <c r="S12465" t="s">
        <v>258</v>
      </c>
      <c r="T12465" t="s">
        <v>259</v>
      </c>
      <c r="U12465" t="s">
        <v>444</v>
      </c>
    </row>
    <row r="12466" spans="1:21" x14ac:dyDescent="0.35">
      <c r="A12466" s="2" t="s">
        <v>187</v>
      </c>
      <c r="B12466" s="1" t="s">
        <v>189</v>
      </c>
      <c r="C12466" t="s">
        <v>510</v>
      </c>
      <c r="D12466" s="1" t="s">
        <v>118</v>
      </c>
      <c r="E12466" s="1" t="s">
        <v>14</v>
      </c>
      <c r="F12466" s="1" t="s">
        <v>15</v>
      </c>
      <c r="G12466" s="1" t="s">
        <v>215</v>
      </c>
      <c r="H12466" t="s">
        <v>16</v>
      </c>
      <c r="I12466" s="1" t="s">
        <v>437</v>
      </c>
      <c r="J12466" t="s">
        <v>42</v>
      </c>
      <c r="K12466" s="1" t="s">
        <v>18</v>
      </c>
      <c r="L12466" t="s">
        <v>363</v>
      </c>
      <c r="M12466" t="s">
        <v>149</v>
      </c>
      <c r="N12466">
        <v>1</v>
      </c>
      <c r="O12466" t="s">
        <v>233</v>
      </c>
      <c r="P12466">
        <v>0</v>
      </c>
      <c r="Q12466">
        <v>1</v>
      </c>
      <c r="R12466" t="s">
        <v>243</v>
      </c>
      <c r="S12466" t="s">
        <v>258</v>
      </c>
      <c r="T12466" t="s">
        <v>259</v>
      </c>
      <c r="U12466" t="s">
        <v>444</v>
      </c>
    </row>
    <row r="12467" spans="1:21" x14ac:dyDescent="0.35">
      <c r="A12467" s="2" t="s">
        <v>187</v>
      </c>
      <c r="B12467" s="1" t="s">
        <v>189</v>
      </c>
      <c r="C12467" t="s">
        <v>510</v>
      </c>
      <c r="D12467" s="1" t="s">
        <v>118</v>
      </c>
      <c r="E12467" s="1" t="s">
        <v>14</v>
      </c>
      <c r="F12467" s="1" t="s">
        <v>15</v>
      </c>
      <c r="G12467" s="1" t="s">
        <v>215</v>
      </c>
      <c r="H12467" t="s">
        <v>20</v>
      </c>
      <c r="I12467" s="1" t="s">
        <v>437</v>
      </c>
      <c r="J12467" t="s">
        <v>42</v>
      </c>
      <c r="K12467" s="1" t="s">
        <v>18</v>
      </c>
      <c r="L12467" t="s">
        <v>363</v>
      </c>
      <c r="M12467" t="s">
        <v>149</v>
      </c>
      <c r="N12467">
        <v>1</v>
      </c>
      <c r="O12467" t="s">
        <v>233</v>
      </c>
      <c r="P12467">
        <v>1</v>
      </c>
      <c r="Q12467">
        <v>1</v>
      </c>
      <c r="R12467" t="s">
        <v>243</v>
      </c>
      <c r="S12467" t="s">
        <v>258</v>
      </c>
      <c r="T12467" t="s">
        <v>259</v>
      </c>
      <c r="U12467" t="s">
        <v>444</v>
      </c>
    </row>
    <row r="12468" spans="1:21" x14ac:dyDescent="0.35">
      <c r="A12468" s="2" t="s">
        <v>187</v>
      </c>
      <c r="B12468" s="1" t="s">
        <v>189</v>
      </c>
      <c r="C12468" t="s">
        <v>510</v>
      </c>
      <c r="D12468" s="1" t="s">
        <v>118</v>
      </c>
      <c r="E12468" s="1" t="s">
        <v>14</v>
      </c>
      <c r="F12468" s="1" t="s">
        <v>15</v>
      </c>
      <c r="G12468" s="1" t="s">
        <v>215</v>
      </c>
      <c r="H12468" t="s">
        <v>20</v>
      </c>
      <c r="I12468" s="1" t="s">
        <v>437</v>
      </c>
      <c r="J12468" t="s">
        <v>42</v>
      </c>
      <c r="K12468" s="1" t="s">
        <v>18</v>
      </c>
      <c r="L12468" t="s">
        <v>363</v>
      </c>
      <c r="M12468" t="s">
        <v>100</v>
      </c>
      <c r="N12468">
        <v>1</v>
      </c>
      <c r="O12468" t="s">
        <v>233</v>
      </c>
      <c r="P12468">
        <v>0</v>
      </c>
      <c r="Q12468">
        <v>1</v>
      </c>
      <c r="R12468" t="s">
        <v>234</v>
      </c>
      <c r="S12468" t="s">
        <v>258</v>
      </c>
      <c r="T12468" t="s">
        <v>259</v>
      </c>
      <c r="U12468" t="s">
        <v>443</v>
      </c>
    </row>
    <row r="12469" spans="1:21" x14ac:dyDescent="0.35">
      <c r="A12469" s="2" t="s">
        <v>187</v>
      </c>
      <c r="B12469" s="1" t="s">
        <v>189</v>
      </c>
      <c r="C12469" t="s">
        <v>510</v>
      </c>
      <c r="D12469" s="1" t="s">
        <v>118</v>
      </c>
      <c r="E12469" s="1" t="s">
        <v>14</v>
      </c>
      <c r="F12469" s="1" t="s">
        <v>15</v>
      </c>
      <c r="G12469" s="1" t="s">
        <v>215</v>
      </c>
      <c r="H12469" t="s">
        <v>20</v>
      </c>
      <c r="I12469" s="1" t="s">
        <v>437</v>
      </c>
      <c r="J12469" t="s">
        <v>42</v>
      </c>
      <c r="K12469" s="1" t="s">
        <v>18</v>
      </c>
      <c r="L12469" t="s">
        <v>363</v>
      </c>
      <c r="M12469" t="s">
        <v>100</v>
      </c>
      <c r="N12469">
        <v>1</v>
      </c>
      <c r="O12469" t="s">
        <v>233</v>
      </c>
      <c r="P12469">
        <v>1</v>
      </c>
      <c r="Q12469">
        <v>1</v>
      </c>
      <c r="R12469" t="s">
        <v>234</v>
      </c>
      <c r="S12469" t="s">
        <v>258</v>
      </c>
      <c r="T12469" t="s">
        <v>259</v>
      </c>
      <c r="U12469" t="s">
        <v>443</v>
      </c>
    </row>
    <row r="12470" spans="1:21" x14ac:dyDescent="0.35">
      <c r="A12470" s="2" t="s">
        <v>187</v>
      </c>
      <c r="B12470" s="1" t="s">
        <v>189</v>
      </c>
      <c r="C12470" t="s">
        <v>510</v>
      </c>
      <c r="D12470" s="1" t="s">
        <v>118</v>
      </c>
      <c r="E12470" s="1" t="s">
        <v>14</v>
      </c>
      <c r="F12470" s="1" t="s">
        <v>15</v>
      </c>
      <c r="G12470" s="1" t="s">
        <v>215</v>
      </c>
      <c r="H12470" t="s">
        <v>40</v>
      </c>
      <c r="I12470" s="1" t="s">
        <v>437</v>
      </c>
      <c r="J12470" t="s">
        <v>42</v>
      </c>
      <c r="K12470" s="1" t="s">
        <v>18</v>
      </c>
      <c r="L12470" t="s">
        <v>363</v>
      </c>
      <c r="M12470" t="s">
        <v>100</v>
      </c>
      <c r="N12470">
        <v>1</v>
      </c>
      <c r="O12470" t="s">
        <v>233</v>
      </c>
      <c r="P12470">
        <v>0</v>
      </c>
      <c r="Q12470">
        <v>1</v>
      </c>
      <c r="R12470" t="s">
        <v>234</v>
      </c>
      <c r="S12470" t="s">
        <v>258</v>
      </c>
      <c r="T12470" t="s">
        <v>259</v>
      </c>
      <c r="U12470" t="s">
        <v>443</v>
      </c>
    </row>
    <row r="12471" spans="1:21" x14ac:dyDescent="0.35">
      <c r="A12471" s="2" t="s">
        <v>187</v>
      </c>
      <c r="B12471" s="1" t="s">
        <v>189</v>
      </c>
      <c r="C12471" t="s">
        <v>510</v>
      </c>
      <c r="D12471" s="1" t="s">
        <v>118</v>
      </c>
      <c r="E12471" s="1" t="s">
        <v>14</v>
      </c>
      <c r="F12471" s="1" t="s">
        <v>21</v>
      </c>
      <c r="G12471" s="1" t="s">
        <v>29</v>
      </c>
      <c r="H12471" t="s">
        <v>20</v>
      </c>
      <c r="I12471" s="1" t="s">
        <v>437</v>
      </c>
      <c r="J12471" t="s">
        <v>42</v>
      </c>
      <c r="K12471" s="1" t="s">
        <v>18</v>
      </c>
      <c r="L12471" t="s">
        <v>363</v>
      </c>
      <c r="M12471" t="s">
        <v>100</v>
      </c>
      <c r="N12471">
        <v>1</v>
      </c>
      <c r="O12471" t="s">
        <v>233</v>
      </c>
      <c r="P12471">
        <v>0</v>
      </c>
      <c r="Q12471">
        <v>1</v>
      </c>
      <c r="R12471" t="s">
        <v>234</v>
      </c>
      <c r="S12471" t="s">
        <v>258</v>
      </c>
      <c r="T12471" t="s">
        <v>259</v>
      </c>
      <c r="U12471" t="s">
        <v>443</v>
      </c>
    </row>
    <row r="12472" spans="1:21" x14ac:dyDescent="0.35">
      <c r="A12472" s="2" t="s">
        <v>187</v>
      </c>
      <c r="B12472" s="1" t="s">
        <v>189</v>
      </c>
      <c r="C12472" t="s">
        <v>510</v>
      </c>
      <c r="D12472" s="1" t="s">
        <v>118</v>
      </c>
      <c r="E12472" s="1" t="s">
        <v>14</v>
      </c>
      <c r="F12472" s="1" t="s">
        <v>21</v>
      </c>
      <c r="G12472" s="1" t="s">
        <v>29</v>
      </c>
      <c r="H12472" t="s">
        <v>27</v>
      </c>
      <c r="I12472" s="1" t="s">
        <v>437</v>
      </c>
      <c r="J12472" t="s">
        <v>42</v>
      </c>
      <c r="K12472" s="1" t="s">
        <v>18</v>
      </c>
      <c r="L12472" t="s">
        <v>363</v>
      </c>
      <c r="M12472" t="s">
        <v>149</v>
      </c>
      <c r="N12472">
        <v>1</v>
      </c>
      <c r="O12472" t="s">
        <v>233</v>
      </c>
      <c r="P12472">
        <v>0</v>
      </c>
      <c r="Q12472">
        <v>1</v>
      </c>
      <c r="R12472" t="s">
        <v>243</v>
      </c>
      <c r="S12472" t="s">
        <v>258</v>
      </c>
      <c r="T12472" t="s">
        <v>259</v>
      </c>
      <c r="U12472" t="s">
        <v>444</v>
      </c>
    </row>
    <row r="12473" spans="1:21" x14ac:dyDescent="0.35">
      <c r="A12473" s="2" t="s">
        <v>187</v>
      </c>
      <c r="B12473" s="1" t="s">
        <v>189</v>
      </c>
      <c r="C12473" t="s">
        <v>510</v>
      </c>
      <c r="D12473" s="1" t="s">
        <v>118</v>
      </c>
      <c r="E12473" s="1" t="s">
        <v>25</v>
      </c>
      <c r="F12473" s="1" t="s">
        <v>33</v>
      </c>
      <c r="G12473" s="1" t="s">
        <v>214</v>
      </c>
      <c r="H12473" t="s">
        <v>20</v>
      </c>
      <c r="I12473" s="1" t="s">
        <v>437</v>
      </c>
      <c r="J12473" t="s">
        <v>42</v>
      </c>
      <c r="K12473" s="1" t="s">
        <v>18</v>
      </c>
      <c r="L12473" t="s">
        <v>363</v>
      </c>
      <c r="M12473" t="s">
        <v>149</v>
      </c>
      <c r="N12473">
        <v>2</v>
      </c>
      <c r="O12473" t="s">
        <v>233</v>
      </c>
      <c r="P12473">
        <v>0</v>
      </c>
      <c r="Q12473">
        <v>1</v>
      </c>
      <c r="R12473" t="s">
        <v>243</v>
      </c>
      <c r="S12473" t="s">
        <v>258</v>
      </c>
      <c r="T12473" t="s">
        <v>259</v>
      </c>
      <c r="U12473" t="s">
        <v>444</v>
      </c>
    </row>
    <row r="12474" spans="1:21" x14ac:dyDescent="0.35">
      <c r="A12474" s="2" t="s">
        <v>187</v>
      </c>
      <c r="B12474" s="1" t="s">
        <v>189</v>
      </c>
      <c r="C12474" t="s">
        <v>510</v>
      </c>
      <c r="D12474" s="1" t="s">
        <v>118</v>
      </c>
      <c r="E12474" s="1" t="s">
        <v>25</v>
      </c>
      <c r="F12474" s="1" t="s">
        <v>26</v>
      </c>
      <c r="G12474" s="1" t="s">
        <v>215</v>
      </c>
      <c r="H12474" t="s">
        <v>27</v>
      </c>
      <c r="I12474" s="1" t="s">
        <v>437</v>
      </c>
      <c r="J12474" t="s">
        <v>42</v>
      </c>
      <c r="K12474" s="1" t="s">
        <v>18</v>
      </c>
      <c r="L12474" t="s">
        <v>363</v>
      </c>
      <c r="M12474" t="s">
        <v>149</v>
      </c>
      <c r="N12474">
        <v>1</v>
      </c>
      <c r="O12474" t="s">
        <v>233</v>
      </c>
      <c r="P12474">
        <v>0</v>
      </c>
      <c r="Q12474">
        <v>1</v>
      </c>
      <c r="R12474" t="s">
        <v>243</v>
      </c>
      <c r="S12474" t="s">
        <v>258</v>
      </c>
      <c r="T12474" t="s">
        <v>259</v>
      </c>
      <c r="U12474" t="s">
        <v>444</v>
      </c>
    </row>
    <row r="12475" spans="1:21" x14ac:dyDescent="0.35">
      <c r="A12475" s="2" t="s">
        <v>187</v>
      </c>
      <c r="B12475" s="1" t="s">
        <v>189</v>
      </c>
      <c r="C12475" t="s">
        <v>510</v>
      </c>
      <c r="D12475" s="1" t="s">
        <v>118</v>
      </c>
      <c r="E12475" s="1" t="s">
        <v>25</v>
      </c>
      <c r="F12475" s="1" t="s">
        <v>26</v>
      </c>
      <c r="G12475" s="1" t="s">
        <v>215</v>
      </c>
      <c r="H12475" t="s">
        <v>27</v>
      </c>
      <c r="I12475" s="1" t="s">
        <v>437</v>
      </c>
      <c r="J12475" t="s">
        <v>42</v>
      </c>
      <c r="K12475" s="1" t="s">
        <v>18</v>
      </c>
      <c r="L12475" t="s">
        <v>363</v>
      </c>
      <c r="M12475" t="s">
        <v>100</v>
      </c>
      <c r="N12475">
        <v>1</v>
      </c>
      <c r="O12475" t="s">
        <v>233</v>
      </c>
      <c r="P12475">
        <v>0</v>
      </c>
      <c r="Q12475">
        <v>1</v>
      </c>
      <c r="R12475" t="s">
        <v>243</v>
      </c>
      <c r="S12475" t="s">
        <v>258</v>
      </c>
      <c r="T12475" t="s">
        <v>259</v>
      </c>
      <c r="U12475" t="s">
        <v>444</v>
      </c>
    </row>
    <row r="12476" spans="1:21" x14ac:dyDescent="0.35">
      <c r="A12476" s="2" t="s">
        <v>187</v>
      </c>
      <c r="B12476" s="1" t="s">
        <v>189</v>
      </c>
      <c r="C12476" t="s">
        <v>510</v>
      </c>
      <c r="D12476" s="1" t="s">
        <v>118</v>
      </c>
      <c r="E12476" s="1" t="s">
        <v>25</v>
      </c>
      <c r="F12476" s="1" t="s">
        <v>15</v>
      </c>
      <c r="G12476" s="1" t="s">
        <v>215</v>
      </c>
      <c r="H12476" t="s">
        <v>52</v>
      </c>
      <c r="I12476" s="1" t="s">
        <v>437</v>
      </c>
      <c r="J12476" t="s">
        <v>42</v>
      </c>
      <c r="K12476" s="1" t="s">
        <v>18</v>
      </c>
      <c r="L12476" t="s">
        <v>363</v>
      </c>
      <c r="M12476" t="s">
        <v>149</v>
      </c>
      <c r="N12476">
        <v>1</v>
      </c>
      <c r="O12476" t="s">
        <v>233</v>
      </c>
      <c r="P12476">
        <v>0</v>
      </c>
      <c r="Q12476">
        <v>1</v>
      </c>
      <c r="R12476" t="s">
        <v>243</v>
      </c>
      <c r="S12476" t="s">
        <v>258</v>
      </c>
      <c r="T12476" t="s">
        <v>259</v>
      </c>
      <c r="U12476" t="s">
        <v>444</v>
      </c>
    </row>
    <row r="12477" spans="1:21" x14ac:dyDescent="0.35">
      <c r="A12477" s="2" t="s">
        <v>187</v>
      </c>
      <c r="B12477" s="1" t="s">
        <v>189</v>
      </c>
      <c r="C12477" t="s">
        <v>510</v>
      </c>
      <c r="D12477" s="1" t="s">
        <v>118</v>
      </c>
      <c r="E12477" s="1" t="s">
        <v>25</v>
      </c>
      <c r="F12477" s="1" t="s">
        <v>15</v>
      </c>
      <c r="G12477" s="1" t="s">
        <v>215</v>
      </c>
      <c r="H12477" t="s">
        <v>52</v>
      </c>
      <c r="I12477" s="1" t="s">
        <v>437</v>
      </c>
      <c r="J12477" t="s">
        <v>42</v>
      </c>
      <c r="K12477" s="1" t="s">
        <v>18</v>
      </c>
      <c r="L12477" t="s">
        <v>363</v>
      </c>
      <c r="M12477" t="s">
        <v>100</v>
      </c>
      <c r="N12477">
        <v>1</v>
      </c>
      <c r="O12477" t="s">
        <v>233</v>
      </c>
      <c r="P12477">
        <v>0</v>
      </c>
      <c r="Q12477">
        <v>1</v>
      </c>
      <c r="R12477" t="s">
        <v>234</v>
      </c>
      <c r="S12477" t="s">
        <v>258</v>
      </c>
      <c r="T12477" t="s">
        <v>259</v>
      </c>
      <c r="U12477" t="s">
        <v>443</v>
      </c>
    </row>
    <row r="12478" spans="1:21" x14ac:dyDescent="0.35">
      <c r="A12478" s="2" t="s">
        <v>187</v>
      </c>
      <c r="B12478" s="1" t="s">
        <v>189</v>
      </c>
      <c r="C12478" t="s">
        <v>510</v>
      </c>
      <c r="D12478" s="1" t="s">
        <v>118</v>
      </c>
      <c r="E12478" s="1" t="s">
        <v>25</v>
      </c>
      <c r="F12478" s="1" t="s">
        <v>15</v>
      </c>
      <c r="G12478" s="1" t="s">
        <v>215</v>
      </c>
      <c r="H12478" t="s">
        <v>16</v>
      </c>
      <c r="I12478" s="1" t="s">
        <v>437</v>
      </c>
      <c r="J12478" t="s">
        <v>42</v>
      </c>
      <c r="K12478" s="1" t="s">
        <v>18</v>
      </c>
      <c r="L12478" t="s">
        <v>363</v>
      </c>
      <c r="M12478" t="s">
        <v>149</v>
      </c>
      <c r="N12478">
        <v>2</v>
      </c>
      <c r="O12478" t="s">
        <v>233</v>
      </c>
      <c r="P12478">
        <v>0</v>
      </c>
      <c r="Q12478">
        <v>1</v>
      </c>
      <c r="R12478" t="s">
        <v>243</v>
      </c>
      <c r="S12478" t="s">
        <v>258</v>
      </c>
      <c r="T12478" t="s">
        <v>259</v>
      </c>
      <c r="U12478" t="s">
        <v>444</v>
      </c>
    </row>
    <row r="12479" spans="1:21" x14ac:dyDescent="0.35">
      <c r="A12479" s="2" t="s">
        <v>187</v>
      </c>
      <c r="B12479" s="1" t="s">
        <v>189</v>
      </c>
      <c r="C12479" t="s">
        <v>510</v>
      </c>
      <c r="D12479" s="1" t="s">
        <v>118</v>
      </c>
      <c r="E12479" s="1" t="s">
        <v>25</v>
      </c>
      <c r="F12479" s="1" t="s">
        <v>15</v>
      </c>
      <c r="G12479" s="1" t="s">
        <v>215</v>
      </c>
      <c r="H12479" t="s">
        <v>16</v>
      </c>
      <c r="I12479" s="1" t="s">
        <v>437</v>
      </c>
      <c r="J12479" t="s">
        <v>42</v>
      </c>
      <c r="K12479" s="1" t="s">
        <v>18</v>
      </c>
      <c r="L12479" t="s">
        <v>363</v>
      </c>
      <c r="M12479" t="s">
        <v>100</v>
      </c>
      <c r="N12479">
        <v>1</v>
      </c>
      <c r="O12479" t="s">
        <v>233</v>
      </c>
      <c r="P12479">
        <v>0</v>
      </c>
      <c r="Q12479">
        <v>1</v>
      </c>
      <c r="R12479" t="s">
        <v>234</v>
      </c>
      <c r="S12479" t="s">
        <v>258</v>
      </c>
      <c r="T12479" t="s">
        <v>259</v>
      </c>
      <c r="U12479" t="s">
        <v>443</v>
      </c>
    </row>
    <row r="12480" spans="1:21" x14ac:dyDescent="0.35">
      <c r="A12480" s="2" t="s">
        <v>187</v>
      </c>
      <c r="B12480" s="1" t="s">
        <v>189</v>
      </c>
      <c r="C12480" t="s">
        <v>510</v>
      </c>
      <c r="D12480" s="1" t="s">
        <v>118</v>
      </c>
      <c r="E12480" s="1" t="s">
        <v>25</v>
      </c>
      <c r="F12480" s="1" t="s">
        <v>15</v>
      </c>
      <c r="G12480" s="1" t="s">
        <v>215</v>
      </c>
      <c r="H12480" t="s">
        <v>36</v>
      </c>
      <c r="I12480" s="1" t="s">
        <v>437</v>
      </c>
      <c r="J12480" t="s">
        <v>42</v>
      </c>
      <c r="K12480" s="1" t="s">
        <v>18</v>
      </c>
      <c r="L12480" t="s">
        <v>363</v>
      </c>
      <c r="M12480" t="s">
        <v>100</v>
      </c>
      <c r="N12480">
        <v>1</v>
      </c>
      <c r="O12480" t="s">
        <v>233</v>
      </c>
      <c r="P12480">
        <v>0</v>
      </c>
      <c r="Q12480">
        <v>1</v>
      </c>
      <c r="R12480" t="s">
        <v>234</v>
      </c>
      <c r="S12480" t="s">
        <v>258</v>
      </c>
      <c r="T12480" t="s">
        <v>259</v>
      </c>
      <c r="U12480" t="s">
        <v>443</v>
      </c>
    </row>
    <row r="12481" spans="1:21" x14ac:dyDescent="0.35">
      <c r="A12481" s="2" t="s">
        <v>187</v>
      </c>
      <c r="B12481" s="1" t="s">
        <v>189</v>
      </c>
      <c r="C12481" t="s">
        <v>510</v>
      </c>
      <c r="D12481" s="1" t="s">
        <v>118</v>
      </c>
      <c r="E12481" s="1" t="s">
        <v>25</v>
      </c>
      <c r="F12481" s="1" t="s">
        <v>21</v>
      </c>
      <c r="G12481" s="1" t="s">
        <v>29</v>
      </c>
      <c r="H12481" t="s">
        <v>36</v>
      </c>
      <c r="I12481" s="1" t="s">
        <v>437</v>
      </c>
      <c r="J12481" t="s">
        <v>42</v>
      </c>
      <c r="K12481" s="1" t="s">
        <v>18</v>
      </c>
      <c r="L12481" t="s">
        <v>363</v>
      </c>
      <c r="M12481" t="s">
        <v>100</v>
      </c>
      <c r="N12481">
        <v>1</v>
      </c>
      <c r="O12481" t="s">
        <v>233</v>
      </c>
      <c r="P12481">
        <v>0</v>
      </c>
      <c r="Q12481">
        <v>1</v>
      </c>
      <c r="R12481" t="s">
        <v>234</v>
      </c>
      <c r="S12481" t="s">
        <v>258</v>
      </c>
      <c r="T12481" t="s">
        <v>259</v>
      </c>
      <c r="U12481" t="s">
        <v>443</v>
      </c>
    </row>
    <row r="12482" spans="1:21" x14ac:dyDescent="0.35">
      <c r="A12482" s="2" t="s">
        <v>187</v>
      </c>
      <c r="B12482" s="1" t="s">
        <v>189</v>
      </c>
      <c r="C12482" t="s">
        <v>510</v>
      </c>
      <c r="D12482" s="1" t="s">
        <v>118</v>
      </c>
      <c r="E12482" s="1" t="s">
        <v>364</v>
      </c>
      <c r="F12482" s="1" t="s">
        <v>38</v>
      </c>
      <c r="G12482" s="1" t="s">
        <v>214</v>
      </c>
      <c r="H12482" t="s">
        <v>20</v>
      </c>
      <c r="I12482" s="1" t="s">
        <v>437</v>
      </c>
      <c r="J12482" t="s">
        <v>42</v>
      </c>
      <c r="K12482" s="1" t="s">
        <v>18</v>
      </c>
      <c r="L12482" t="s">
        <v>363</v>
      </c>
      <c r="M12482" t="s">
        <v>149</v>
      </c>
      <c r="N12482">
        <v>1</v>
      </c>
      <c r="O12482" t="s">
        <v>233</v>
      </c>
      <c r="P12482">
        <v>0</v>
      </c>
      <c r="Q12482">
        <v>1</v>
      </c>
      <c r="R12482" t="s">
        <v>243</v>
      </c>
      <c r="S12482" t="s">
        <v>258</v>
      </c>
      <c r="T12482" t="s">
        <v>259</v>
      </c>
      <c r="U12482" t="s">
        <v>444</v>
      </c>
    </row>
    <row r="12483" spans="1:21" x14ac:dyDescent="0.35">
      <c r="A12483" s="2" t="s">
        <v>187</v>
      </c>
      <c r="B12483" s="1" t="s">
        <v>189</v>
      </c>
      <c r="C12483" t="s">
        <v>510</v>
      </c>
      <c r="D12483" s="1" t="s">
        <v>118</v>
      </c>
      <c r="E12483" s="1" t="s">
        <v>364</v>
      </c>
      <c r="F12483" s="1" t="s">
        <v>38</v>
      </c>
      <c r="G12483" s="1" t="s">
        <v>214</v>
      </c>
      <c r="H12483" t="s">
        <v>40</v>
      </c>
      <c r="I12483" s="1" t="s">
        <v>437</v>
      </c>
      <c r="J12483" t="s">
        <v>42</v>
      </c>
      <c r="K12483" s="1" t="s">
        <v>18</v>
      </c>
      <c r="L12483" t="s">
        <v>363</v>
      </c>
      <c r="M12483" t="s">
        <v>149</v>
      </c>
      <c r="N12483">
        <v>1</v>
      </c>
      <c r="O12483" t="s">
        <v>233</v>
      </c>
      <c r="P12483">
        <v>0</v>
      </c>
      <c r="Q12483">
        <v>1</v>
      </c>
      <c r="R12483" t="s">
        <v>243</v>
      </c>
      <c r="S12483" t="s">
        <v>258</v>
      </c>
      <c r="T12483" t="s">
        <v>259</v>
      </c>
      <c r="U12483" t="s">
        <v>444</v>
      </c>
    </row>
    <row r="12484" spans="1:21" x14ac:dyDescent="0.35">
      <c r="A12484" s="2" t="s">
        <v>187</v>
      </c>
      <c r="B12484" s="1" t="s">
        <v>189</v>
      </c>
      <c r="C12484" t="s">
        <v>510</v>
      </c>
      <c r="D12484" s="1" t="s">
        <v>118</v>
      </c>
      <c r="E12484" s="1" t="s">
        <v>364</v>
      </c>
      <c r="F12484" s="1" t="s">
        <v>15</v>
      </c>
      <c r="G12484" s="1" t="s">
        <v>215</v>
      </c>
      <c r="H12484" t="s">
        <v>36</v>
      </c>
      <c r="I12484" s="1" t="s">
        <v>437</v>
      </c>
      <c r="J12484" t="s">
        <v>42</v>
      </c>
      <c r="K12484" s="1" t="s">
        <v>18</v>
      </c>
      <c r="L12484" t="s">
        <v>363</v>
      </c>
      <c r="M12484" t="s">
        <v>100</v>
      </c>
      <c r="N12484">
        <v>1</v>
      </c>
      <c r="O12484" t="s">
        <v>233</v>
      </c>
      <c r="P12484">
        <v>0</v>
      </c>
      <c r="Q12484">
        <v>1</v>
      </c>
      <c r="R12484" t="s">
        <v>234</v>
      </c>
      <c r="S12484" t="s">
        <v>258</v>
      </c>
      <c r="T12484" t="s">
        <v>259</v>
      </c>
      <c r="U12484" t="s">
        <v>443</v>
      </c>
    </row>
    <row r="12485" spans="1:21" x14ac:dyDescent="0.35">
      <c r="A12485" s="2" t="s">
        <v>187</v>
      </c>
      <c r="B12485" s="1" t="s">
        <v>355</v>
      </c>
      <c r="C12485" t="s">
        <v>507</v>
      </c>
      <c r="D12485" s="1" t="s">
        <v>63</v>
      </c>
      <c r="E12485" s="1" t="s">
        <v>14</v>
      </c>
      <c r="F12485" s="1" t="s">
        <v>33</v>
      </c>
      <c r="G12485" s="1" t="s">
        <v>214</v>
      </c>
      <c r="H12485" t="s">
        <v>30</v>
      </c>
      <c r="I12485" s="1" t="s">
        <v>494</v>
      </c>
      <c r="J12485" t="s">
        <v>17</v>
      </c>
      <c r="K12485" s="1" t="s">
        <v>64</v>
      </c>
      <c r="L12485" t="s">
        <v>278</v>
      </c>
      <c r="M12485" t="s">
        <v>64</v>
      </c>
      <c r="N12485">
        <v>2</v>
      </c>
      <c r="O12485" t="s">
        <v>232</v>
      </c>
      <c r="P12485">
        <v>0</v>
      </c>
      <c r="Q12485" t="s">
        <v>464</v>
      </c>
      <c r="R12485" t="s">
        <v>234</v>
      </c>
      <c r="S12485" t="s">
        <v>258</v>
      </c>
      <c r="T12485" t="s">
        <v>259</v>
      </c>
      <c r="U12485" t="s">
        <v>443</v>
      </c>
    </row>
    <row r="12486" spans="1:21" x14ac:dyDescent="0.35">
      <c r="A12486" s="2" t="s">
        <v>187</v>
      </c>
      <c r="B12486" s="1" t="s">
        <v>355</v>
      </c>
      <c r="C12486" t="s">
        <v>507</v>
      </c>
      <c r="D12486" s="1" t="s">
        <v>63</v>
      </c>
      <c r="E12486" s="1" t="s">
        <v>14</v>
      </c>
      <c r="F12486" s="1" t="s">
        <v>33</v>
      </c>
      <c r="G12486" s="1" t="s">
        <v>214</v>
      </c>
      <c r="H12486" t="s">
        <v>40</v>
      </c>
      <c r="I12486" s="1" t="s">
        <v>376</v>
      </c>
      <c r="J12486" t="s">
        <v>297</v>
      </c>
      <c r="K12486" s="1" t="s">
        <v>64</v>
      </c>
      <c r="L12486" t="s">
        <v>278</v>
      </c>
      <c r="M12486" t="s">
        <v>64</v>
      </c>
      <c r="N12486">
        <v>1</v>
      </c>
      <c r="O12486" t="s">
        <v>232</v>
      </c>
      <c r="P12486">
        <v>0</v>
      </c>
      <c r="Q12486" t="s">
        <v>464</v>
      </c>
      <c r="R12486" t="s">
        <v>234</v>
      </c>
      <c r="S12486" t="s">
        <v>258</v>
      </c>
      <c r="T12486" t="s">
        <v>259</v>
      </c>
      <c r="U12486" t="s">
        <v>443</v>
      </c>
    </row>
    <row r="12487" spans="1:21" x14ac:dyDescent="0.35">
      <c r="A12487" s="2" t="s">
        <v>187</v>
      </c>
      <c r="B12487" s="1" t="s">
        <v>355</v>
      </c>
      <c r="C12487" t="s">
        <v>507</v>
      </c>
      <c r="D12487" s="1" t="s">
        <v>63</v>
      </c>
      <c r="E12487" s="1" t="s">
        <v>14</v>
      </c>
      <c r="F12487" s="1" t="s">
        <v>33</v>
      </c>
      <c r="G12487" s="1" t="s">
        <v>214</v>
      </c>
      <c r="H12487" t="s">
        <v>47</v>
      </c>
      <c r="I12487" s="1" t="s">
        <v>494</v>
      </c>
      <c r="J12487" t="s">
        <v>17</v>
      </c>
      <c r="K12487" s="1" t="s">
        <v>64</v>
      </c>
      <c r="L12487" t="s">
        <v>278</v>
      </c>
      <c r="M12487" t="s">
        <v>64</v>
      </c>
      <c r="N12487">
        <v>1</v>
      </c>
      <c r="O12487" t="s">
        <v>232</v>
      </c>
      <c r="P12487">
        <v>0</v>
      </c>
      <c r="Q12487" t="s">
        <v>464</v>
      </c>
      <c r="R12487" t="s">
        <v>234</v>
      </c>
      <c r="S12487" t="s">
        <v>258</v>
      </c>
      <c r="T12487" t="s">
        <v>259</v>
      </c>
      <c r="U12487" t="s">
        <v>443</v>
      </c>
    </row>
    <row r="12488" spans="1:21" x14ac:dyDescent="0.35">
      <c r="A12488" s="2" t="s">
        <v>187</v>
      </c>
      <c r="B12488" s="1" t="s">
        <v>355</v>
      </c>
      <c r="C12488" t="s">
        <v>507</v>
      </c>
      <c r="D12488" s="1" t="s">
        <v>63</v>
      </c>
      <c r="E12488" s="1" t="s">
        <v>14</v>
      </c>
      <c r="F12488" s="1" t="s">
        <v>33</v>
      </c>
      <c r="G12488" s="1" t="s">
        <v>214</v>
      </c>
      <c r="H12488" t="s">
        <v>50</v>
      </c>
      <c r="I12488" s="1" t="s">
        <v>494</v>
      </c>
      <c r="J12488" t="s">
        <v>17</v>
      </c>
      <c r="K12488" s="1" t="s">
        <v>64</v>
      </c>
      <c r="L12488" t="s">
        <v>278</v>
      </c>
      <c r="M12488" t="s">
        <v>64</v>
      </c>
      <c r="N12488">
        <v>1</v>
      </c>
      <c r="O12488" t="s">
        <v>232</v>
      </c>
      <c r="P12488">
        <v>0</v>
      </c>
      <c r="Q12488" t="s">
        <v>464</v>
      </c>
      <c r="R12488" t="s">
        <v>234</v>
      </c>
      <c r="S12488" t="s">
        <v>258</v>
      </c>
      <c r="T12488" t="s">
        <v>259</v>
      </c>
      <c r="U12488" t="s">
        <v>443</v>
      </c>
    </row>
    <row r="12489" spans="1:21" x14ac:dyDescent="0.35">
      <c r="A12489" s="2" t="s">
        <v>187</v>
      </c>
      <c r="B12489" s="1" t="s">
        <v>355</v>
      </c>
      <c r="C12489" t="s">
        <v>507</v>
      </c>
      <c r="D12489" s="1" t="s">
        <v>63</v>
      </c>
      <c r="E12489" s="1" t="s">
        <v>14</v>
      </c>
      <c r="F12489" s="1" t="s">
        <v>26</v>
      </c>
      <c r="G12489" s="1" t="s">
        <v>215</v>
      </c>
      <c r="H12489" t="s">
        <v>40</v>
      </c>
      <c r="I12489" s="1" t="s">
        <v>494</v>
      </c>
      <c r="J12489" t="s">
        <v>17</v>
      </c>
      <c r="K12489" s="1" t="s">
        <v>64</v>
      </c>
      <c r="L12489" t="s">
        <v>278</v>
      </c>
      <c r="M12489" t="s">
        <v>64</v>
      </c>
      <c r="N12489">
        <v>1</v>
      </c>
      <c r="O12489" t="s">
        <v>232</v>
      </c>
      <c r="P12489">
        <v>0</v>
      </c>
      <c r="Q12489" t="s">
        <v>464</v>
      </c>
      <c r="R12489" t="s">
        <v>234</v>
      </c>
      <c r="S12489" t="s">
        <v>258</v>
      </c>
      <c r="T12489" t="s">
        <v>259</v>
      </c>
      <c r="U12489" t="s">
        <v>443</v>
      </c>
    </row>
    <row r="12490" spans="1:21" x14ac:dyDescent="0.35">
      <c r="A12490" s="2" t="s">
        <v>187</v>
      </c>
      <c r="B12490" s="1" t="s">
        <v>355</v>
      </c>
      <c r="C12490" t="s">
        <v>507</v>
      </c>
      <c r="D12490" s="1" t="s">
        <v>63</v>
      </c>
      <c r="E12490" s="1" t="s">
        <v>14</v>
      </c>
      <c r="F12490" s="1" t="s">
        <v>26</v>
      </c>
      <c r="G12490" s="1" t="s">
        <v>215</v>
      </c>
      <c r="H12490" t="s">
        <v>50</v>
      </c>
      <c r="I12490" s="1" t="s">
        <v>376</v>
      </c>
      <c r="J12490" t="s">
        <v>297</v>
      </c>
      <c r="K12490" s="1" t="s">
        <v>64</v>
      </c>
      <c r="L12490" t="s">
        <v>278</v>
      </c>
      <c r="M12490" t="s">
        <v>64</v>
      </c>
      <c r="N12490">
        <v>1</v>
      </c>
      <c r="O12490" t="s">
        <v>232</v>
      </c>
      <c r="P12490">
        <v>0</v>
      </c>
      <c r="Q12490" t="s">
        <v>464</v>
      </c>
      <c r="R12490" t="s">
        <v>234</v>
      </c>
      <c r="S12490" t="s">
        <v>258</v>
      </c>
      <c r="T12490" t="s">
        <v>259</v>
      </c>
      <c r="U12490" t="s">
        <v>443</v>
      </c>
    </row>
    <row r="12491" spans="1:21" x14ac:dyDescent="0.35">
      <c r="A12491" s="2" t="s">
        <v>187</v>
      </c>
      <c r="B12491" s="1" t="s">
        <v>355</v>
      </c>
      <c r="C12491" t="s">
        <v>507</v>
      </c>
      <c r="D12491" s="1" t="s">
        <v>63</v>
      </c>
      <c r="E12491" s="1" t="s">
        <v>14</v>
      </c>
      <c r="F12491" s="1" t="s">
        <v>15</v>
      </c>
      <c r="G12491" s="1" t="s">
        <v>215</v>
      </c>
      <c r="H12491" t="s">
        <v>27</v>
      </c>
      <c r="I12491" s="1" t="s">
        <v>494</v>
      </c>
      <c r="J12491" t="s">
        <v>17</v>
      </c>
      <c r="K12491" s="1" t="s">
        <v>64</v>
      </c>
      <c r="L12491" t="s">
        <v>278</v>
      </c>
      <c r="M12491" t="s">
        <v>64</v>
      </c>
      <c r="N12491">
        <v>1</v>
      </c>
      <c r="O12491" t="s">
        <v>232</v>
      </c>
      <c r="P12491">
        <v>0</v>
      </c>
      <c r="Q12491" t="s">
        <v>464</v>
      </c>
      <c r="R12491" t="s">
        <v>234</v>
      </c>
      <c r="S12491" t="s">
        <v>258</v>
      </c>
      <c r="T12491" t="s">
        <v>259</v>
      </c>
      <c r="U12491" t="s">
        <v>443</v>
      </c>
    </row>
    <row r="12492" spans="1:21" x14ac:dyDescent="0.35">
      <c r="A12492" s="2" t="s">
        <v>187</v>
      </c>
      <c r="B12492" s="1" t="s">
        <v>355</v>
      </c>
      <c r="C12492" t="s">
        <v>507</v>
      </c>
      <c r="D12492" s="1" t="s">
        <v>63</v>
      </c>
      <c r="E12492" s="1" t="s">
        <v>14</v>
      </c>
      <c r="F12492" s="1" t="s">
        <v>15</v>
      </c>
      <c r="G12492" s="1" t="s">
        <v>215</v>
      </c>
      <c r="H12492" t="s">
        <v>30</v>
      </c>
      <c r="I12492" s="1" t="s">
        <v>376</v>
      </c>
      <c r="J12492" t="s">
        <v>297</v>
      </c>
      <c r="K12492" s="1" t="s">
        <v>64</v>
      </c>
      <c r="L12492" t="s">
        <v>278</v>
      </c>
      <c r="M12492" t="s">
        <v>64</v>
      </c>
      <c r="N12492">
        <v>2</v>
      </c>
      <c r="O12492" t="s">
        <v>232</v>
      </c>
      <c r="P12492">
        <v>0</v>
      </c>
      <c r="Q12492" t="s">
        <v>464</v>
      </c>
      <c r="R12492" t="s">
        <v>234</v>
      </c>
      <c r="S12492" t="s">
        <v>258</v>
      </c>
      <c r="T12492" t="s">
        <v>259</v>
      </c>
      <c r="U12492" t="s">
        <v>443</v>
      </c>
    </row>
    <row r="12493" spans="1:21" x14ac:dyDescent="0.35">
      <c r="A12493" s="2" t="s">
        <v>187</v>
      </c>
      <c r="B12493" s="1" t="s">
        <v>355</v>
      </c>
      <c r="C12493" t="s">
        <v>507</v>
      </c>
      <c r="D12493" s="1" t="s">
        <v>63</v>
      </c>
      <c r="E12493" s="1" t="s">
        <v>14</v>
      </c>
      <c r="F12493" s="1" t="s">
        <v>15</v>
      </c>
      <c r="G12493" s="1" t="s">
        <v>215</v>
      </c>
      <c r="H12493" t="s">
        <v>24</v>
      </c>
      <c r="I12493" s="1" t="s">
        <v>376</v>
      </c>
      <c r="J12493" t="s">
        <v>297</v>
      </c>
      <c r="K12493" s="1" t="s">
        <v>64</v>
      </c>
      <c r="L12493" t="s">
        <v>278</v>
      </c>
      <c r="M12493" t="s">
        <v>64</v>
      </c>
      <c r="N12493">
        <v>1</v>
      </c>
      <c r="O12493" t="s">
        <v>232</v>
      </c>
      <c r="P12493">
        <v>0</v>
      </c>
      <c r="Q12493" t="s">
        <v>464</v>
      </c>
      <c r="R12493" t="s">
        <v>234</v>
      </c>
      <c r="S12493" t="s">
        <v>258</v>
      </c>
      <c r="T12493" t="s">
        <v>259</v>
      </c>
      <c r="U12493" t="s">
        <v>443</v>
      </c>
    </row>
    <row r="12494" spans="1:21" x14ac:dyDescent="0.35">
      <c r="A12494" s="2" t="s">
        <v>187</v>
      </c>
      <c r="B12494" s="1" t="s">
        <v>355</v>
      </c>
      <c r="C12494" t="s">
        <v>507</v>
      </c>
      <c r="D12494" s="1" t="s">
        <v>63</v>
      </c>
      <c r="E12494" s="1" t="s">
        <v>14</v>
      </c>
      <c r="F12494" s="1" t="s">
        <v>15</v>
      </c>
      <c r="G12494" s="1" t="s">
        <v>215</v>
      </c>
      <c r="H12494" t="s">
        <v>47</v>
      </c>
      <c r="I12494" s="1" t="s">
        <v>376</v>
      </c>
      <c r="J12494" t="s">
        <v>297</v>
      </c>
      <c r="K12494" s="1" t="s">
        <v>64</v>
      </c>
      <c r="L12494" t="s">
        <v>278</v>
      </c>
      <c r="M12494" t="s">
        <v>64</v>
      </c>
      <c r="N12494">
        <v>1</v>
      </c>
      <c r="O12494" t="s">
        <v>232</v>
      </c>
      <c r="P12494">
        <v>0</v>
      </c>
      <c r="Q12494" t="s">
        <v>464</v>
      </c>
      <c r="R12494" t="s">
        <v>234</v>
      </c>
      <c r="S12494" t="s">
        <v>258</v>
      </c>
      <c r="T12494" t="s">
        <v>259</v>
      </c>
      <c r="U12494" t="s">
        <v>443</v>
      </c>
    </row>
    <row r="12495" spans="1:21" x14ac:dyDescent="0.35">
      <c r="A12495" s="2" t="s">
        <v>187</v>
      </c>
      <c r="B12495" s="1" t="s">
        <v>355</v>
      </c>
      <c r="C12495" t="s">
        <v>507</v>
      </c>
      <c r="D12495" s="1" t="s">
        <v>63</v>
      </c>
      <c r="E12495" s="1" t="s">
        <v>14</v>
      </c>
      <c r="F12495" s="1" t="s">
        <v>29</v>
      </c>
      <c r="G12495" s="1" t="s">
        <v>29</v>
      </c>
      <c r="H12495" t="s">
        <v>36</v>
      </c>
      <c r="I12495" s="1" t="s">
        <v>494</v>
      </c>
      <c r="J12495" t="s">
        <v>17</v>
      </c>
      <c r="K12495" s="1" t="s">
        <v>64</v>
      </c>
      <c r="L12495" t="s">
        <v>278</v>
      </c>
      <c r="M12495" t="s">
        <v>64</v>
      </c>
      <c r="N12495">
        <v>1</v>
      </c>
      <c r="O12495" t="s">
        <v>232</v>
      </c>
      <c r="P12495">
        <v>1</v>
      </c>
      <c r="Q12495" t="s">
        <v>464</v>
      </c>
      <c r="R12495" t="s">
        <v>234</v>
      </c>
      <c r="S12495" t="s">
        <v>258</v>
      </c>
      <c r="T12495" t="s">
        <v>259</v>
      </c>
      <c r="U12495" t="s">
        <v>443</v>
      </c>
    </row>
    <row r="12496" spans="1:21" x14ac:dyDescent="0.35">
      <c r="A12496" s="2" t="s">
        <v>187</v>
      </c>
      <c r="B12496" s="1" t="s">
        <v>355</v>
      </c>
      <c r="C12496" t="s">
        <v>507</v>
      </c>
      <c r="D12496" s="1" t="s">
        <v>63</v>
      </c>
      <c r="E12496" s="1" t="s">
        <v>14</v>
      </c>
      <c r="F12496" s="1" t="s">
        <v>29</v>
      </c>
      <c r="G12496" s="1" t="s">
        <v>29</v>
      </c>
      <c r="H12496" t="s">
        <v>24</v>
      </c>
      <c r="I12496" s="1" t="s">
        <v>376</v>
      </c>
      <c r="J12496" t="s">
        <v>297</v>
      </c>
      <c r="K12496" s="1" t="s">
        <v>64</v>
      </c>
      <c r="L12496" t="s">
        <v>278</v>
      </c>
      <c r="M12496" t="s">
        <v>64</v>
      </c>
      <c r="N12496">
        <v>1</v>
      </c>
      <c r="O12496" t="s">
        <v>232</v>
      </c>
      <c r="P12496">
        <v>0</v>
      </c>
      <c r="Q12496" t="s">
        <v>464</v>
      </c>
      <c r="R12496" t="s">
        <v>234</v>
      </c>
      <c r="S12496" t="s">
        <v>258</v>
      </c>
      <c r="T12496" t="s">
        <v>259</v>
      </c>
      <c r="U12496" t="s">
        <v>443</v>
      </c>
    </row>
    <row r="12497" spans="1:21" x14ac:dyDescent="0.35">
      <c r="A12497" s="2" t="s">
        <v>187</v>
      </c>
      <c r="B12497" s="1" t="s">
        <v>355</v>
      </c>
      <c r="C12497" t="s">
        <v>507</v>
      </c>
      <c r="D12497" s="1" t="s">
        <v>63</v>
      </c>
      <c r="E12497" s="1" t="s">
        <v>14</v>
      </c>
      <c r="F12497" s="1" t="s">
        <v>21</v>
      </c>
      <c r="G12497" s="1" t="s">
        <v>29</v>
      </c>
      <c r="H12497" t="s">
        <v>47</v>
      </c>
      <c r="I12497" s="1" t="s">
        <v>494</v>
      </c>
      <c r="J12497" t="s">
        <v>17</v>
      </c>
      <c r="K12497" s="1" t="s">
        <v>64</v>
      </c>
      <c r="L12497" t="s">
        <v>278</v>
      </c>
      <c r="M12497" t="s">
        <v>64</v>
      </c>
      <c r="N12497">
        <v>1</v>
      </c>
      <c r="O12497" t="s">
        <v>232</v>
      </c>
      <c r="P12497">
        <v>0</v>
      </c>
      <c r="Q12497" t="s">
        <v>464</v>
      </c>
      <c r="R12497" t="s">
        <v>234</v>
      </c>
      <c r="S12497" t="s">
        <v>258</v>
      </c>
      <c r="T12497" t="s">
        <v>259</v>
      </c>
      <c r="U12497" t="s">
        <v>443</v>
      </c>
    </row>
    <row r="12498" spans="1:21" x14ac:dyDescent="0.35">
      <c r="A12498" s="2" t="s">
        <v>187</v>
      </c>
      <c r="B12498" s="1" t="s">
        <v>355</v>
      </c>
      <c r="C12498" t="s">
        <v>507</v>
      </c>
      <c r="D12498" s="1" t="s">
        <v>63</v>
      </c>
      <c r="E12498" s="1" t="s">
        <v>14</v>
      </c>
      <c r="F12498" s="1" t="s">
        <v>21</v>
      </c>
      <c r="G12498" s="1" t="s">
        <v>29</v>
      </c>
      <c r="H12498" t="s">
        <v>47</v>
      </c>
      <c r="I12498" s="1" t="s">
        <v>376</v>
      </c>
      <c r="J12498" t="s">
        <v>297</v>
      </c>
      <c r="K12498" s="1" t="s">
        <v>64</v>
      </c>
      <c r="L12498" t="s">
        <v>278</v>
      </c>
      <c r="M12498" t="s">
        <v>64</v>
      </c>
      <c r="N12498">
        <v>2</v>
      </c>
      <c r="O12498" t="s">
        <v>232</v>
      </c>
      <c r="P12498">
        <v>0</v>
      </c>
      <c r="Q12498" t="s">
        <v>464</v>
      </c>
      <c r="R12498" t="s">
        <v>234</v>
      </c>
      <c r="S12498" t="s">
        <v>258</v>
      </c>
      <c r="T12498" t="s">
        <v>259</v>
      </c>
      <c r="U12498" t="s">
        <v>443</v>
      </c>
    </row>
    <row r="12499" spans="1:21" x14ac:dyDescent="0.35">
      <c r="A12499" s="2" t="s">
        <v>187</v>
      </c>
      <c r="B12499" s="1" t="s">
        <v>355</v>
      </c>
      <c r="C12499" t="s">
        <v>508</v>
      </c>
      <c r="D12499" s="1" t="s">
        <v>242</v>
      </c>
      <c r="E12499" s="1" t="s">
        <v>14</v>
      </c>
      <c r="F12499" s="1" t="s">
        <v>26</v>
      </c>
      <c r="G12499" s="1" t="s">
        <v>215</v>
      </c>
      <c r="H12499" t="s">
        <v>47</v>
      </c>
      <c r="I12499" s="1" t="s">
        <v>459</v>
      </c>
      <c r="J12499" t="s">
        <v>72</v>
      </c>
      <c r="K12499" s="1" t="s">
        <v>18</v>
      </c>
      <c r="L12499" t="s">
        <v>363</v>
      </c>
      <c r="M12499" t="s">
        <v>73</v>
      </c>
      <c r="N12499">
        <v>1</v>
      </c>
      <c r="O12499" t="s">
        <v>232</v>
      </c>
      <c r="P12499">
        <v>1</v>
      </c>
      <c r="Q12499" t="s">
        <v>464</v>
      </c>
      <c r="R12499" t="s">
        <v>234</v>
      </c>
      <c r="S12499" t="s">
        <v>258</v>
      </c>
      <c r="T12499" t="s">
        <v>259</v>
      </c>
      <c r="U12499" t="s">
        <v>443</v>
      </c>
    </row>
    <row r="12500" spans="1:21" x14ac:dyDescent="0.35">
      <c r="A12500" s="2" t="s">
        <v>187</v>
      </c>
      <c r="B12500" s="1" t="s">
        <v>355</v>
      </c>
      <c r="C12500" t="s">
        <v>508</v>
      </c>
      <c r="D12500" s="1" t="s">
        <v>242</v>
      </c>
      <c r="E12500" s="1" t="s">
        <v>14</v>
      </c>
      <c r="F12500" s="1" t="s">
        <v>15</v>
      </c>
      <c r="G12500" s="1" t="s">
        <v>215</v>
      </c>
      <c r="H12500" t="s">
        <v>27</v>
      </c>
      <c r="I12500" s="1" t="s">
        <v>459</v>
      </c>
      <c r="J12500" t="s">
        <v>72</v>
      </c>
      <c r="K12500" s="1" t="s">
        <v>22</v>
      </c>
      <c r="L12500" t="s">
        <v>278</v>
      </c>
      <c r="M12500" t="s">
        <v>22</v>
      </c>
      <c r="N12500">
        <v>1</v>
      </c>
      <c r="O12500" t="s">
        <v>232</v>
      </c>
      <c r="P12500">
        <v>1</v>
      </c>
      <c r="Q12500" t="s">
        <v>464</v>
      </c>
      <c r="R12500" t="s">
        <v>234</v>
      </c>
      <c r="S12500" t="s">
        <v>258</v>
      </c>
      <c r="T12500" t="s">
        <v>259</v>
      </c>
      <c r="U12500" t="s">
        <v>443</v>
      </c>
    </row>
    <row r="12501" spans="1:21" x14ac:dyDescent="0.35">
      <c r="A12501" s="2" t="s">
        <v>187</v>
      </c>
      <c r="B12501" s="1" t="s">
        <v>355</v>
      </c>
      <c r="C12501" t="s">
        <v>508</v>
      </c>
      <c r="D12501" s="1" t="s">
        <v>242</v>
      </c>
      <c r="E12501" s="1" t="s">
        <v>14</v>
      </c>
      <c r="F12501" s="1" t="s">
        <v>21</v>
      </c>
      <c r="G12501" s="1" t="s">
        <v>29</v>
      </c>
      <c r="H12501" t="s">
        <v>20</v>
      </c>
      <c r="I12501" s="1" t="s">
        <v>459</v>
      </c>
      <c r="J12501" t="s">
        <v>72</v>
      </c>
      <c r="K12501" s="1" t="s">
        <v>22</v>
      </c>
      <c r="L12501" t="s">
        <v>363</v>
      </c>
      <c r="M12501" t="s">
        <v>22</v>
      </c>
      <c r="N12501">
        <v>1</v>
      </c>
      <c r="O12501" t="s">
        <v>232</v>
      </c>
      <c r="P12501">
        <v>1</v>
      </c>
      <c r="Q12501" t="s">
        <v>464</v>
      </c>
      <c r="R12501" t="s">
        <v>234</v>
      </c>
      <c r="S12501" t="s">
        <v>258</v>
      </c>
      <c r="T12501" t="s">
        <v>259</v>
      </c>
      <c r="U12501" t="s">
        <v>443</v>
      </c>
    </row>
    <row r="12502" spans="1:21" x14ac:dyDescent="0.35">
      <c r="A12502" s="2" t="s">
        <v>187</v>
      </c>
      <c r="B12502" s="1" t="s">
        <v>355</v>
      </c>
      <c r="C12502" t="s">
        <v>508</v>
      </c>
      <c r="D12502" s="1" t="s">
        <v>242</v>
      </c>
      <c r="E12502" s="1" t="s">
        <v>14</v>
      </c>
      <c r="F12502" s="1" t="s">
        <v>21</v>
      </c>
      <c r="G12502" s="1" t="s">
        <v>29</v>
      </c>
      <c r="H12502" t="s">
        <v>27</v>
      </c>
      <c r="I12502" s="1" t="s">
        <v>459</v>
      </c>
      <c r="J12502" t="s">
        <v>72</v>
      </c>
      <c r="K12502" s="1" t="s">
        <v>22</v>
      </c>
      <c r="L12502" t="s">
        <v>278</v>
      </c>
      <c r="M12502" t="s">
        <v>83</v>
      </c>
      <c r="N12502">
        <v>1</v>
      </c>
      <c r="O12502" t="s">
        <v>232</v>
      </c>
      <c r="P12502">
        <v>1</v>
      </c>
      <c r="Q12502" t="s">
        <v>464</v>
      </c>
      <c r="R12502" t="s">
        <v>234</v>
      </c>
      <c r="S12502" t="s">
        <v>258</v>
      </c>
      <c r="T12502" t="s">
        <v>259</v>
      </c>
      <c r="U12502" t="s">
        <v>443</v>
      </c>
    </row>
    <row r="12503" spans="1:21" x14ac:dyDescent="0.35">
      <c r="A12503" s="2" t="s">
        <v>187</v>
      </c>
      <c r="B12503" s="1" t="s">
        <v>355</v>
      </c>
      <c r="C12503" t="s">
        <v>508</v>
      </c>
      <c r="D12503" s="1" t="s">
        <v>242</v>
      </c>
      <c r="E12503" s="1" t="s">
        <v>25</v>
      </c>
      <c r="F12503" s="1" t="s">
        <v>33</v>
      </c>
      <c r="G12503" s="1" t="s">
        <v>214</v>
      </c>
      <c r="H12503" t="s">
        <v>20</v>
      </c>
      <c r="I12503" s="1" t="s">
        <v>459</v>
      </c>
      <c r="J12503" t="s">
        <v>72</v>
      </c>
      <c r="K12503" s="1" t="s">
        <v>22</v>
      </c>
      <c r="L12503" t="s">
        <v>278</v>
      </c>
      <c r="M12503" t="s">
        <v>23</v>
      </c>
      <c r="N12503">
        <v>1</v>
      </c>
      <c r="O12503" t="s">
        <v>232</v>
      </c>
      <c r="P12503">
        <v>0</v>
      </c>
      <c r="Q12503" t="s">
        <v>464</v>
      </c>
      <c r="R12503" t="s">
        <v>234</v>
      </c>
      <c r="S12503" t="s">
        <v>258</v>
      </c>
      <c r="T12503" t="s">
        <v>259</v>
      </c>
      <c r="U12503" t="s">
        <v>443</v>
      </c>
    </row>
    <row r="12504" spans="1:21" x14ac:dyDescent="0.35">
      <c r="A12504" s="2" t="s">
        <v>187</v>
      </c>
      <c r="B12504" s="1" t="s">
        <v>355</v>
      </c>
      <c r="C12504" t="s">
        <v>508</v>
      </c>
      <c r="D12504" s="1" t="s">
        <v>242</v>
      </c>
      <c r="E12504" s="1" t="s">
        <v>25</v>
      </c>
      <c r="F12504" s="1" t="s">
        <v>33</v>
      </c>
      <c r="G12504" s="1" t="s">
        <v>214</v>
      </c>
      <c r="H12504" t="s">
        <v>24</v>
      </c>
      <c r="I12504" s="1" t="s">
        <v>459</v>
      </c>
      <c r="J12504" t="s">
        <v>72</v>
      </c>
      <c r="K12504" s="1" t="s">
        <v>22</v>
      </c>
      <c r="L12504" t="s">
        <v>278</v>
      </c>
      <c r="M12504" t="s">
        <v>82</v>
      </c>
      <c r="N12504">
        <v>1</v>
      </c>
      <c r="O12504" t="s">
        <v>232</v>
      </c>
      <c r="P12504">
        <v>0</v>
      </c>
      <c r="Q12504" t="s">
        <v>464</v>
      </c>
      <c r="R12504" t="s">
        <v>234</v>
      </c>
      <c r="S12504" t="s">
        <v>258</v>
      </c>
      <c r="T12504" t="s">
        <v>259</v>
      </c>
      <c r="U12504" t="s">
        <v>443</v>
      </c>
    </row>
    <row r="12505" spans="1:21" x14ac:dyDescent="0.35">
      <c r="A12505" s="2" t="s">
        <v>187</v>
      </c>
      <c r="B12505" s="1" t="s">
        <v>355</v>
      </c>
      <c r="C12505" t="s">
        <v>508</v>
      </c>
      <c r="D12505" s="1" t="s">
        <v>242</v>
      </c>
      <c r="E12505" s="1" t="s">
        <v>25</v>
      </c>
      <c r="F12505" s="1" t="s">
        <v>33</v>
      </c>
      <c r="G12505" s="1" t="s">
        <v>214</v>
      </c>
      <c r="H12505" t="s">
        <v>40</v>
      </c>
      <c r="I12505" s="1" t="s">
        <v>459</v>
      </c>
      <c r="J12505" t="s">
        <v>72</v>
      </c>
      <c r="K12505" s="1" t="s">
        <v>22</v>
      </c>
      <c r="L12505" t="s">
        <v>278</v>
      </c>
      <c r="M12505" t="s">
        <v>79</v>
      </c>
      <c r="N12505">
        <v>1</v>
      </c>
      <c r="O12505" t="s">
        <v>232</v>
      </c>
      <c r="P12505">
        <v>1</v>
      </c>
      <c r="Q12505" t="s">
        <v>464</v>
      </c>
      <c r="R12505" t="s">
        <v>234</v>
      </c>
      <c r="S12505" t="s">
        <v>258</v>
      </c>
      <c r="T12505" t="s">
        <v>259</v>
      </c>
      <c r="U12505" t="s">
        <v>443</v>
      </c>
    </row>
    <row r="12506" spans="1:21" x14ac:dyDescent="0.35">
      <c r="A12506" s="2" t="s">
        <v>187</v>
      </c>
      <c r="B12506" s="1" t="s">
        <v>355</v>
      </c>
      <c r="C12506" t="s">
        <v>508</v>
      </c>
      <c r="D12506" s="1" t="s">
        <v>242</v>
      </c>
      <c r="E12506" s="1" t="s">
        <v>25</v>
      </c>
      <c r="F12506" s="1" t="s">
        <v>33</v>
      </c>
      <c r="G12506" s="1" t="s">
        <v>214</v>
      </c>
      <c r="H12506" t="s">
        <v>74</v>
      </c>
      <c r="I12506" s="1" t="s">
        <v>459</v>
      </c>
      <c r="J12506" t="s">
        <v>72</v>
      </c>
      <c r="K12506" s="1" t="s">
        <v>22</v>
      </c>
      <c r="L12506" t="s">
        <v>278</v>
      </c>
      <c r="M12506" t="s">
        <v>22</v>
      </c>
      <c r="N12506">
        <v>1</v>
      </c>
      <c r="O12506" t="s">
        <v>232</v>
      </c>
      <c r="P12506">
        <v>0</v>
      </c>
      <c r="Q12506" t="s">
        <v>464</v>
      </c>
      <c r="R12506" t="s">
        <v>234</v>
      </c>
      <c r="S12506" t="s">
        <v>258</v>
      </c>
      <c r="T12506" t="s">
        <v>259</v>
      </c>
      <c r="U12506" t="s">
        <v>443</v>
      </c>
    </row>
    <row r="12507" spans="1:21" x14ac:dyDescent="0.35">
      <c r="A12507" s="2" t="s">
        <v>187</v>
      </c>
      <c r="B12507" s="1" t="s">
        <v>355</v>
      </c>
      <c r="C12507" t="s">
        <v>508</v>
      </c>
      <c r="D12507" s="1" t="s">
        <v>242</v>
      </c>
      <c r="E12507" s="1" t="s">
        <v>25</v>
      </c>
      <c r="F12507" s="1" t="s">
        <v>26</v>
      </c>
      <c r="G12507" s="1" t="s">
        <v>215</v>
      </c>
      <c r="H12507" t="s">
        <v>36</v>
      </c>
      <c r="I12507" s="1" t="s">
        <v>459</v>
      </c>
      <c r="J12507" t="s">
        <v>72</v>
      </c>
      <c r="K12507" s="1" t="s">
        <v>22</v>
      </c>
      <c r="L12507" t="s">
        <v>278</v>
      </c>
      <c r="M12507" t="s">
        <v>22</v>
      </c>
      <c r="N12507">
        <v>1</v>
      </c>
      <c r="O12507" t="s">
        <v>232</v>
      </c>
      <c r="P12507">
        <v>1</v>
      </c>
      <c r="Q12507" t="s">
        <v>464</v>
      </c>
      <c r="R12507" t="s">
        <v>234</v>
      </c>
      <c r="S12507" t="s">
        <v>258</v>
      </c>
      <c r="T12507" t="s">
        <v>259</v>
      </c>
      <c r="U12507" t="s">
        <v>443</v>
      </c>
    </row>
    <row r="12508" spans="1:21" x14ac:dyDescent="0.35">
      <c r="A12508" s="2" t="s">
        <v>187</v>
      </c>
      <c r="B12508" s="1" t="s">
        <v>355</v>
      </c>
      <c r="C12508" t="s">
        <v>508</v>
      </c>
      <c r="D12508" s="1" t="s">
        <v>242</v>
      </c>
      <c r="E12508" s="1" t="s">
        <v>25</v>
      </c>
      <c r="F12508" s="1" t="s">
        <v>26</v>
      </c>
      <c r="G12508" s="1" t="s">
        <v>215</v>
      </c>
      <c r="H12508" t="s">
        <v>24</v>
      </c>
      <c r="I12508" s="1" t="s">
        <v>459</v>
      </c>
      <c r="J12508" t="s">
        <v>72</v>
      </c>
      <c r="K12508" s="1" t="s">
        <v>22</v>
      </c>
      <c r="L12508" t="s">
        <v>278</v>
      </c>
      <c r="M12508" t="s">
        <v>82</v>
      </c>
      <c r="N12508">
        <v>1</v>
      </c>
      <c r="O12508" t="s">
        <v>232</v>
      </c>
      <c r="P12508">
        <v>0</v>
      </c>
      <c r="Q12508" t="s">
        <v>464</v>
      </c>
      <c r="R12508" t="s">
        <v>234</v>
      </c>
      <c r="S12508" t="s">
        <v>258</v>
      </c>
      <c r="T12508" t="s">
        <v>259</v>
      </c>
      <c r="U12508" t="s">
        <v>443</v>
      </c>
    </row>
    <row r="12509" spans="1:21" x14ac:dyDescent="0.35">
      <c r="A12509" s="2" t="s">
        <v>187</v>
      </c>
      <c r="B12509" s="1" t="s">
        <v>355</v>
      </c>
      <c r="C12509" t="s">
        <v>508</v>
      </c>
      <c r="D12509" s="1" t="s">
        <v>242</v>
      </c>
      <c r="E12509" s="1" t="s">
        <v>25</v>
      </c>
      <c r="F12509" s="1" t="s">
        <v>15</v>
      </c>
      <c r="G12509" s="1" t="s">
        <v>215</v>
      </c>
      <c r="H12509" t="s">
        <v>27</v>
      </c>
      <c r="I12509" s="1" t="s">
        <v>459</v>
      </c>
      <c r="J12509" t="s">
        <v>72</v>
      </c>
      <c r="K12509" s="1" t="s">
        <v>22</v>
      </c>
      <c r="L12509" t="s">
        <v>278</v>
      </c>
      <c r="M12509" t="s">
        <v>22</v>
      </c>
      <c r="N12509">
        <v>1</v>
      </c>
      <c r="O12509" t="s">
        <v>232</v>
      </c>
      <c r="P12509">
        <v>1</v>
      </c>
      <c r="Q12509" t="s">
        <v>464</v>
      </c>
      <c r="R12509" t="s">
        <v>234</v>
      </c>
      <c r="S12509" t="s">
        <v>258</v>
      </c>
      <c r="T12509" t="s">
        <v>259</v>
      </c>
      <c r="U12509" t="s">
        <v>443</v>
      </c>
    </row>
    <row r="12510" spans="1:21" x14ac:dyDescent="0.35">
      <c r="A12510" s="2" t="s">
        <v>187</v>
      </c>
      <c r="B12510" s="1" t="s">
        <v>355</v>
      </c>
      <c r="C12510" t="s">
        <v>508</v>
      </c>
      <c r="D12510" s="1" t="s">
        <v>242</v>
      </c>
      <c r="E12510" s="1" t="s">
        <v>25</v>
      </c>
      <c r="F12510" s="1" t="s">
        <v>15</v>
      </c>
      <c r="G12510" s="1" t="s">
        <v>215</v>
      </c>
      <c r="H12510" t="s">
        <v>40</v>
      </c>
      <c r="I12510" s="1" t="s">
        <v>459</v>
      </c>
      <c r="J12510" t="s">
        <v>72</v>
      </c>
      <c r="K12510" s="1" t="s">
        <v>22</v>
      </c>
      <c r="L12510" t="s">
        <v>278</v>
      </c>
      <c r="M12510" t="s">
        <v>82</v>
      </c>
      <c r="N12510">
        <v>1</v>
      </c>
      <c r="O12510" t="s">
        <v>232</v>
      </c>
      <c r="P12510">
        <v>0</v>
      </c>
      <c r="Q12510" t="s">
        <v>464</v>
      </c>
      <c r="R12510" t="s">
        <v>234</v>
      </c>
      <c r="S12510" t="s">
        <v>258</v>
      </c>
      <c r="T12510" t="s">
        <v>259</v>
      </c>
      <c r="U12510" t="s">
        <v>443</v>
      </c>
    </row>
    <row r="12511" spans="1:21" x14ac:dyDescent="0.35">
      <c r="A12511" s="2" t="s">
        <v>187</v>
      </c>
      <c r="B12511" s="1" t="s">
        <v>355</v>
      </c>
      <c r="C12511" t="s">
        <v>508</v>
      </c>
      <c r="D12511" s="1" t="s">
        <v>242</v>
      </c>
      <c r="E12511" s="1" t="s">
        <v>25</v>
      </c>
      <c r="F12511" s="1" t="s">
        <v>15</v>
      </c>
      <c r="G12511" s="1" t="s">
        <v>215</v>
      </c>
      <c r="H12511" t="s">
        <v>40</v>
      </c>
      <c r="I12511" s="1" t="s">
        <v>459</v>
      </c>
      <c r="J12511" t="s">
        <v>72</v>
      </c>
      <c r="K12511" s="1" t="s">
        <v>22</v>
      </c>
      <c r="L12511" t="s">
        <v>278</v>
      </c>
      <c r="M12511" t="s">
        <v>83</v>
      </c>
      <c r="N12511">
        <v>1</v>
      </c>
      <c r="O12511" t="s">
        <v>232</v>
      </c>
      <c r="P12511">
        <v>0</v>
      </c>
      <c r="Q12511" t="s">
        <v>464</v>
      </c>
      <c r="R12511" t="s">
        <v>234</v>
      </c>
      <c r="S12511" t="s">
        <v>258</v>
      </c>
      <c r="T12511" t="s">
        <v>259</v>
      </c>
      <c r="U12511" t="s">
        <v>443</v>
      </c>
    </row>
    <row r="12512" spans="1:21" x14ac:dyDescent="0.35">
      <c r="A12512" s="2" t="s">
        <v>187</v>
      </c>
      <c r="B12512" s="1" t="s">
        <v>355</v>
      </c>
      <c r="C12512" t="s">
        <v>508</v>
      </c>
      <c r="D12512" s="1" t="s">
        <v>242</v>
      </c>
      <c r="E12512" s="1" t="s">
        <v>25</v>
      </c>
      <c r="F12512" s="1" t="s">
        <v>15</v>
      </c>
      <c r="G12512" s="1" t="s">
        <v>215</v>
      </c>
      <c r="H12512" t="s">
        <v>40</v>
      </c>
      <c r="I12512" s="1" t="s">
        <v>459</v>
      </c>
      <c r="J12512" t="s">
        <v>72</v>
      </c>
      <c r="K12512" s="1" t="s">
        <v>22</v>
      </c>
      <c r="L12512" t="s">
        <v>278</v>
      </c>
      <c r="M12512" t="s">
        <v>31</v>
      </c>
      <c r="N12512">
        <v>1</v>
      </c>
      <c r="O12512" t="s">
        <v>232</v>
      </c>
      <c r="P12512">
        <v>0</v>
      </c>
      <c r="Q12512" t="s">
        <v>464</v>
      </c>
      <c r="R12512" t="s">
        <v>234</v>
      </c>
      <c r="S12512" t="s">
        <v>258</v>
      </c>
      <c r="T12512" t="s">
        <v>259</v>
      </c>
      <c r="U12512" t="s">
        <v>443</v>
      </c>
    </row>
    <row r="12513" spans="1:21" x14ac:dyDescent="0.35">
      <c r="A12513" s="2" t="s">
        <v>187</v>
      </c>
      <c r="B12513" s="1" t="s">
        <v>355</v>
      </c>
      <c r="C12513" t="s">
        <v>508</v>
      </c>
      <c r="D12513" s="1" t="s">
        <v>146</v>
      </c>
      <c r="E12513" s="1" t="s">
        <v>14</v>
      </c>
      <c r="F12513" s="1" t="s">
        <v>33</v>
      </c>
      <c r="G12513" s="1" t="s">
        <v>214</v>
      </c>
      <c r="H12513" t="s">
        <v>16</v>
      </c>
      <c r="I12513" s="1" t="s">
        <v>376</v>
      </c>
      <c r="J12513" t="s">
        <v>297</v>
      </c>
      <c r="K12513" s="1" t="s">
        <v>22</v>
      </c>
      <c r="L12513" t="s">
        <v>278</v>
      </c>
      <c r="M12513" t="s">
        <v>94</v>
      </c>
      <c r="N12513">
        <v>1</v>
      </c>
      <c r="O12513" t="s">
        <v>232</v>
      </c>
      <c r="P12513">
        <v>1</v>
      </c>
      <c r="Q12513" t="s">
        <v>464</v>
      </c>
      <c r="R12513" t="s">
        <v>234</v>
      </c>
      <c r="S12513" t="s">
        <v>258</v>
      </c>
      <c r="T12513" t="s">
        <v>259</v>
      </c>
      <c r="U12513" t="s">
        <v>443</v>
      </c>
    </row>
    <row r="12514" spans="1:21" x14ac:dyDescent="0.35">
      <c r="A12514" s="2" t="s">
        <v>187</v>
      </c>
      <c r="B12514" s="1" t="s">
        <v>355</v>
      </c>
      <c r="C12514" t="s">
        <v>508</v>
      </c>
      <c r="D12514" s="1" t="s">
        <v>146</v>
      </c>
      <c r="E12514" s="1" t="s">
        <v>14</v>
      </c>
      <c r="F12514" s="1" t="s">
        <v>33</v>
      </c>
      <c r="G12514" s="1" t="s">
        <v>214</v>
      </c>
      <c r="H12514" t="s">
        <v>30</v>
      </c>
      <c r="I12514" s="1" t="s">
        <v>376</v>
      </c>
      <c r="J12514" t="s">
        <v>297</v>
      </c>
      <c r="K12514" s="1" t="s">
        <v>22</v>
      </c>
      <c r="L12514" t="s">
        <v>363</v>
      </c>
      <c r="M12514" t="s">
        <v>22</v>
      </c>
      <c r="N12514">
        <v>1</v>
      </c>
      <c r="O12514" t="s">
        <v>232</v>
      </c>
      <c r="P12514">
        <v>0</v>
      </c>
      <c r="Q12514" t="s">
        <v>464</v>
      </c>
      <c r="R12514" t="s">
        <v>234</v>
      </c>
      <c r="S12514" t="s">
        <v>258</v>
      </c>
      <c r="T12514" t="s">
        <v>259</v>
      </c>
      <c r="U12514" t="s">
        <v>443</v>
      </c>
    </row>
    <row r="12515" spans="1:21" x14ac:dyDescent="0.35">
      <c r="A12515" s="2" t="s">
        <v>187</v>
      </c>
      <c r="B12515" s="1" t="s">
        <v>355</v>
      </c>
      <c r="C12515" t="s">
        <v>508</v>
      </c>
      <c r="D12515" s="1" t="s">
        <v>146</v>
      </c>
      <c r="E12515" s="1" t="s">
        <v>14</v>
      </c>
      <c r="F12515" s="1" t="s">
        <v>26</v>
      </c>
      <c r="G12515" s="1" t="s">
        <v>215</v>
      </c>
      <c r="H12515" t="s">
        <v>52</v>
      </c>
      <c r="I12515" s="1" t="s">
        <v>376</v>
      </c>
      <c r="J12515" t="s">
        <v>297</v>
      </c>
      <c r="K12515" s="1" t="s">
        <v>22</v>
      </c>
      <c r="L12515" t="s">
        <v>278</v>
      </c>
      <c r="M12515" t="s">
        <v>23</v>
      </c>
      <c r="N12515">
        <v>1</v>
      </c>
      <c r="O12515" t="s">
        <v>232</v>
      </c>
      <c r="P12515">
        <v>0</v>
      </c>
      <c r="Q12515" t="s">
        <v>464</v>
      </c>
      <c r="R12515" t="s">
        <v>234</v>
      </c>
      <c r="S12515" t="s">
        <v>258</v>
      </c>
      <c r="T12515" t="s">
        <v>259</v>
      </c>
      <c r="U12515" t="s">
        <v>443</v>
      </c>
    </row>
    <row r="12516" spans="1:21" x14ac:dyDescent="0.35">
      <c r="A12516" s="2" t="s">
        <v>187</v>
      </c>
      <c r="B12516" s="1" t="s">
        <v>355</v>
      </c>
      <c r="C12516" t="s">
        <v>508</v>
      </c>
      <c r="D12516" s="1" t="s">
        <v>146</v>
      </c>
      <c r="E12516" s="1" t="s">
        <v>14</v>
      </c>
      <c r="F12516" s="1" t="s">
        <v>26</v>
      </c>
      <c r="G12516" s="1" t="s">
        <v>215</v>
      </c>
      <c r="H12516" t="s">
        <v>16</v>
      </c>
      <c r="I12516" s="1" t="s">
        <v>376</v>
      </c>
      <c r="J12516" t="s">
        <v>297</v>
      </c>
      <c r="K12516" s="1" t="s">
        <v>22</v>
      </c>
      <c r="L12516" t="s">
        <v>278</v>
      </c>
      <c r="M12516" t="s">
        <v>79</v>
      </c>
      <c r="N12516">
        <v>1</v>
      </c>
      <c r="O12516" t="s">
        <v>232</v>
      </c>
      <c r="P12516">
        <v>0</v>
      </c>
      <c r="Q12516" t="s">
        <v>464</v>
      </c>
      <c r="R12516" t="s">
        <v>234</v>
      </c>
      <c r="S12516" t="s">
        <v>258</v>
      </c>
      <c r="T12516" t="s">
        <v>259</v>
      </c>
      <c r="U12516" t="s">
        <v>443</v>
      </c>
    </row>
    <row r="12517" spans="1:21" x14ac:dyDescent="0.35">
      <c r="A12517" s="2" t="s">
        <v>187</v>
      </c>
      <c r="B12517" s="1" t="s">
        <v>355</v>
      </c>
      <c r="C12517" t="s">
        <v>508</v>
      </c>
      <c r="D12517" s="1" t="s">
        <v>146</v>
      </c>
      <c r="E12517" s="1" t="s">
        <v>14</v>
      </c>
      <c r="F12517" s="1" t="s">
        <v>26</v>
      </c>
      <c r="G12517" s="1" t="s">
        <v>215</v>
      </c>
      <c r="H12517" t="s">
        <v>36</v>
      </c>
      <c r="I12517" s="1" t="s">
        <v>376</v>
      </c>
      <c r="J12517" t="s">
        <v>297</v>
      </c>
      <c r="K12517" s="1" t="s">
        <v>22</v>
      </c>
      <c r="L12517" t="s">
        <v>363</v>
      </c>
      <c r="M12517" t="s">
        <v>79</v>
      </c>
      <c r="N12517">
        <v>1</v>
      </c>
      <c r="O12517" t="s">
        <v>232</v>
      </c>
      <c r="P12517">
        <v>0</v>
      </c>
      <c r="Q12517" t="s">
        <v>464</v>
      </c>
      <c r="R12517" t="s">
        <v>234</v>
      </c>
      <c r="S12517" t="s">
        <v>258</v>
      </c>
      <c r="T12517" t="s">
        <v>259</v>
      </c>
      <c r="U12517" t="s">
        <v>443</v>
      </c>
    </row>
    <row r="12518" spans="1:21" x14ac:dyDescent="0.35">
      <c r="A12518" s="2" t="s">
        <v>187</v>
      </c>
      <c r="B12518" s="1" t="s">
        <v>355</v>
      </c>
      <c r="C12518" t="s">
        <v>508</v>
      </c>
      <c r="D12518" s="1" t="s">
        <v>146</v>
      </c>
      <c r="E12518" s="1" t="s">
        <v>14</v>
      </c>
      <c r="F12518" s="1" t="s">
        <v>15</v>
      </c>
      <c r="G12518" s="1" t="s">
        <v>215</v>
      </c>
      <c r="H12518" t="s">
        <v>52</v>
      </c>
      <c r="I12518" s="1" t="s">
        <v>460</v>
      </c>
      <c r="J12518" t="s">
        <v>350</v>
      </c>
      <c r="K12518" s="1" t="s">
        <v>22</v>
      </c>
      <c r="L12518" t="s">
        <v>278</v>
      </c>
      <c r="M12518" t="s">
        <v>23</v>
      </c>
      <c r="N12518">
        <v>1</v>
      </c>
      <c r="O12518" t="s">
        <v>232</v>
      </c>
      <c r="P12518">
        <v>0</v>
      </c>
      <c r="Q12518" t="s">
        <v>464</v>
      </c>
      <c r="R12518" t="s">
        <v>234</v>
      </c>
      <c r="S12518" t="s">
        <v>258</v>
      </c>
      <c r="T12518" t="s">
        <v>259</v>
      </c>
      <c r="U12518" t="s">
        <v>443</v>
      </c>
    </row>
    <row r="12519" spans="1:21" x14ac:dyDescent="0.35">
      <c r="A12519" s="2" t="s">
        <v>187</v>
      </c>
      <c r="B12519" s="1" t="s">
        <v>355</v>
      </c>
      <c r="C12519" t="s">
        <v>508</v>
      </c>
      <c r="D12519" s="1" t="s">
        <v>146</v>
      </c>
      <c r="E12519" s="1" t="s">
        <v>14</v>
      </c>
      <c r="F12519" s="1" t="s">
        <v>15</v>
      </c>
      <c r="G12519" s="1" t="s">
        <v>215</v>
      </c>
      <c r="H12519" t="s">
        <v>52</v>
      </c>
      <c r="I12519" s="1" t="s">
        <v>376</v>
      </c>
      <c r="J12519" t="s">
        <v>297</v>
      </c>
      <c r="K12519" s="1" t="s">
        <v>22</v>
      </c>
      <c r="L12519" t="s">
        <v>278</v>
      </c>
      <c r="M12519" t="s">
        <v>23</v>
      </c>
      <c r="N12519">
        <v>1</v>
      </c>
      <c r="O12519" t="s">
        <v>232</v>
      </c>
      <c r="P12519">
        <v>0</v>
      </c>
      <c r="Q12519" t="s">
        <v>464</v>
      </c>
      <c r="R12519" t="s">
        <v>234</v>
      </c>
      <c r="S12519" t="s">
        <v>258</v>
      </c>
      <c r="T12519" t="s">
        <v>259</v>
      </c>
      <c r="U12519" t="s">
        <v>443</v>
      </c>
    </row>
    <row r="12520" spans="1:21" x14ac:dyDescent="0.35">
      <c r="A12520" s="2" t="s">
        <v>187</v>
      </c>
      <c r="B12520" s="1" t="s">
        <v>355</v>
      </c>
      <c r="C12520" t="s">
        <v>508</v>
      </c>
      <c r="D12520" s="1" t="s">
        <v>146</v>
      </c>
      <c r="E12520" s="1" t="s">
        <v>14</v>
      </c>
      <c r="F12520" s="1" t="s">
        <v>15</v>
      </c>
      <c r="G12520" s="1" t="s">
        <v>215</v>
      </c>
      <c r="H12520" t="s">
        <v>16</v>
      </c>
      <c r="I12520" s="1" t="s">
        <v>460</v>
      </c>
      <c r="J12520" t="s">
        <v>350</v>
      </c>
      <c r="K12520" s="1" t="s">
        <v>22</v>
      </c>
      <c r="L12520" t="s">
        <v>278</v>
      </c>
      <c r="M12520" t="s">
        <v>23</v>
      </c>
      <c r="N12520">
        <v>1</v>
      </c>
      <c r="O12520" t="s">
        <v>232</v>
      </c>
      <c r="P12520">
        <v>1</v>
      </c>
      <c r="Q12520" t="s">
        <v>464</v>
      </c>
      <c r="R12520" t="s">
        <v>234</v>
      </c>
      <c r="S12520" t="s">
        <v>258</v>
      </c>
      <c r="T12520" t="s">
        <v>259</v>
      </c>
      <c r="U12520" t="s">
        <v>443</v>
      </c>
    </row>
    <row r="12521" spans="1:21" x14ac:dyDescent="0.35">
      <c r="A12521" s="2" t="s">
        <v>187</v>
      </c>
      <c r="B12521" s="1" t="s">
        <v>355</v>
      </c>
      <c r="C12521" t="s">
        <v>508</v>
      </c>
      <c r="D12521" s="1" t="s">
        <v>146</v>
      </c>
      <c r="E12521" s="1" t="s">
        <v>14</v>
      </c>
      <c r="F12521" s="1" t="s">
        <v>15</v>
      </c>
      <c r="G12521" s="1" t="s">
        <v>215</v>
      </c>
      <c r="H12521" t="s">
        <v>16</v>
      </c>
      <c r="I12521" s="1" t="s">
        <v>460</v>
      </c>
      <c r="J12521" t="s">
        <v>350</v>
      </c>
      <c r="K12521" s="1" t="s">
        <v>22</v>
      </c>
      <c r="L12521" t="s">
        <v>278</v>
      </c>
      <c r="M12521" t="s">
        <v>31</v>
      </c>
      <c r="N12521">
        <v>1</v>
      </c>
      <c r="O12521" t="s">
        <v>232</v>
      </c>
      <c r="P12521">
        <v>0</v>
      </c>
      <c r="Q12521" t="s">
        <v>464</v>
      </c>
      <c r="R12521" t="s">
        <v>234</v>
      </c>
      <c r="S12521" t="s">
        <v>258</v>
      </c>
      <c r="T12521" t="s">
        <v>259</v>
      </c>
      <c r="U12521" t="s">
        <v>443</v>
      </c>
    </row>
    <row r="12522" spans="1:21" x14ac:dyDescent="0.35">
      <c r="A12522" s="2" t="s">
        <v>187</v>
      </c>
      <c r="B12522" s="1" t="s">
        <v>355</v>
      </c>
      <c r="C12522" t="s">
        <v>508</v>
      </c>
      <c r="D12522" s="1" t="s">
        <v>146</v>
      </c>
      <c r="E12522" s="1" t="s">
        <v>14</v>
      </c>
      <c r="F12522" s="1" t="s">
        <v>15</v>
      </c>
      <c r="G12522" s="1" t="s">
        <v>215</v>
      </c>
      <c r="H12522" t="s">
        <v>20</v>
      </c>
      <c r="I12522" s="1" t="s">
        <v>376</v>
      </c>
      <c r="J12522" t="s">
        <v>297</v>
      </c>
      <c r="K12522" s="1" t="s">
        <v>22</v>
      </c>
      <c r="L12522" t="s">
        <v>278</v>
      </c>
      <c r="M12522" t="s">
        <v>83</v>
      </c>
      <c r="N12522">
        <v>1</v>
      </c>
      <c r="O12522" t="s">
        <v>232</v>
      </c>
      <c r="P12522">
        <v>0</v>
      </c>
      <c r="Q12522" t="s">
        <v>464</v>
      </c>
      <c r="R12522" t="s">
        <v>234</v>
      </c>
      <c r="S12522" t="s">
        <v>258</v>
      </c>
      <c r="T12522" t="s">
        <v>259</v>
      </c>
      <c r="U12522" t="s">
        <v>443</v>
      </c>
    </row>
    <row r="12523" spans="1:21" x14ac:dyDescent="0.35">
      <c r="A12523" s="2" t="s">
        <v>187</v>
      </c>
      <c r="B12523" s="1" t="s">
        <v>355</v>
      </c>
      <c r="C12523" t="s">
        <v>508</v>
      </c>
      <c r="D12523" s="1" t="s">
        <v>146</v>
      </c>
      <c r="E12523" s="1" t="s">
        <v>14</v>
      </c>
      <c r="F12523" s="1" t="s">
        <v>15</v>
      </c>
      <c r="G12523" s="1" t="s">
        <v>215</v>
      </c>
      <c r="H12523" t="s">
        <v>24</v>
      </c>
      <c r="I12523" s="1" t="s">
        <v>495</v>
      </c>
      <c r="J12523" t="s">
        <v>42</v>
      </c>
      <c r="K12523" s="1" t="s">
        <v>64</v>
      </c>
      <c r="L12523" t="s">
        <v>363</v>
      </c>
      <c r="M12523" t="s">
        <v>64</v>
      </c>
      <c r="N12523">
        <v>1</v>
      </c>
      <c r="O12523" t="s">
        <v>232</v>
      </c>
      <c r="P12523">
        <v>1</v>
      </c>
      <c r="Q12523" t="s">
        <v>464</v>
      </c>
      <c r="R12523" t="s">
        <v>234</v>
      </c>
      <c r="S12523" t="s">
        <v>258</v>
      </c>
      <c r="T12523" t="s">
        <v>259</v>
      </c>
      <c r="U12523" t="s">
        <v>443</v>
      </c>
    </row>
    <row r="12524" spans="1:21" x14ac:dyDescent="0.35">
      <c r="A12524" s="2" t="s">
        <v>187</v>
      </c>
      <c r="B12524" s="1" t="s">
        <v>355</v>
      </c>
      <c r="C12524" t="s">
        <v>508</v>
      </c>
      <c r="D12524" s="1" t="s">
        <v>146</v>
      </c>
      <c r="E12524" s="1" t="s">
        <v>14</v>
      </c>
      <c r="F12524" s="1" t="s">
        <v>29</v>
      </c>
      <c r="G12524" s="1" t="s">
        <v>29</v>
      </c>
      <c r="H12524" t="s">
        <v>24</v>
      </c>
      <c r="I12524" s="1" t="s">
        <v>376</v>
      </c>
      <c r="J12524" t="s">
        <v>297</v>
      </c>
      <c r="K12524" s="1" t="s">
        <v>22</v>
      </c>
      <c r="L12524" t="s">
        <v>363</v>
      </c>
      <c r="M12524" t="s">
        <v>22</v>
      </c>
      <c r="N12524">
        <v>1</v>
      </c>
      <c r="O12524" t="s">
        <v>232</v>
      </c>
      <c r="P12524">
        <v>1</v>
      </c>
      <c r="Q12524" t="s">
        <v>464</v>
      </c>
      <c r="R12524" t="s">
        <v>234</v>
      </c>
      <c r="S12524" t="s">
        <v>258</v>
      </c>
      <c r="T12524" t="s">
        <v>259</v>
      </c>
      <c r="U12524" t="s">
        <v>443</v>
      </c>
    </row>
    <row r="12525" spans="1:21" x14ac:dyDescent="0.35">
      <c r="A12525" s="2" t="s">
        <v>187</v>
      </c>
      <c r="B12525" s="1" t="s">
        <v>355</v>
      </c>
      <c r="C12525" t="s">
        <v>508</v>
      </c>
      <c r="D12525" s="1" t="s">
        <v>146</v>
      </c>
      <c r="E12525" s="1" t="s">
        <v>14</v>
      </c>
      <c r="F12525" s="1" t="s">
        <v>29</v>
      </c>
      <c r="G12525" s="1" t="s">
        <v>29</v>
      </c>
      <c r="H12525" t="s">
        <v>74</v>
      </c>
      <c r="I12525" s="1" t="s">
        <v>376</v>
      </c>
      <c r="J12525" t="s">
        <v>297</v>
      </c>
      <c r="K12525" s="1" t="s">
        <v>22</v>
      </c>
      <c r="L12525" t="s">
        <v>363</v>
      </c>
      <c r="M12525" t="s">
        <v>22</v>
      </c>
      <c r="N12525">
        <v>1</v>
      </c>
      <c r="O12525" t="s">
        <v>232</v>
      </c>
      <c r="P12525">
        <v>1</v>
      </c>
      <c r="Q12525" t="s">
        <v>464</v>
      </c>
      <c r="R12525" t="s">
        <v>234</v>
      </c>
      <c r="S12525" t="s">
        <v>258</v>
      </c>
      <c r="T12525" t="s">
        <v>259</v>
      </c>
      <c r="U12525" t="s">
        <v>443</v>
      </c>
    </row>
    <row r="12526" spans="1:21" x14ac:dyDescent="0.35">
      <c r="A12526" s="2" t="s">
        <v>187</v>
      </c>
      <c r="B12526" s="1" t="s">
        <v>355</v>
      </c>
      <c r="C12526" t="s">
        <v>508</v>
      </c>
      <c r="D12526" s="1" t="s">
        <v>146</v>
      </c>
      <c r="E12526" s="1" t="s">
        <v>14</v>
      </c>
      <c r="F12526" s="1" t="s">
        <v>21</v>
      </c>
      <c r="G12526" s="1" t="s">
        <v>29</v>
      </c>
      <c r="H12526" t="s">
        <v>52</v>
      </c>
      <c r="I12526" s="1" t="s">
        <v>376</v>
      </c>
      <c r="J12526" t="s">
        <v>297</v>
      </c>
      <c r="K12526" s="1" t="s">
        <v>22</v>
      </c>
      <c r="L12526" t="s">
        <v>278</v>
      </c>
      <c r="M12526" t="s">
        <v>22</v>
      </c>
      <c r="N12526">
        <v>1</v>
      </c>
      <c r="O12526" t="s">
        <v>232</v>
      </c>
      <c r="P12526">
        <v>0</v>
      </c>
      <c r="Q12526" t="s">
        <v>464</v>
      </c>
      <c r="R12526" t="s">
        <v>234</v>
      </c>
      <c r="S12526" t="s">
        <v>258</v>
      </c>
      <c r="T12526" t="s">
        <v>259</v>
      </c>
      <c r="U12526" t="s">
        <v>443</v>
      </c>
    </row>
    <row r="12527" spans="1:21" x14ac:dyDescent="0.35">
      <c r="A12527" s="2" t="s">
        <v>187</v>
      </c>
      <c r="B12527" s="1" t="s">
        <v>355</v>
      </c>
      <c r="C12527" t="s">
        <v>508</v>
      </c>
      <c r="D12527" s="1" t="s">
        <v>146</v>
      </c>
      <c r="E12527" s="1" t="s">
        <v>14</v>
      </c>
      <c r="F12527" s="1" t="s">
        <v>21</v>
      </c>
      <c r="G12527" s="1" t="s">
        <v>29</v>
      </c>
      <c r="H12527" t="s">
        <v>16</v>
      </c>
      <c r="I12527" s="1" t="s">
        <v>460</v>
      </c>
      <c r="J12527" t="s">
        <v>350</v>
      </c>
      <c r="K12527" s="1" t="s">
        <v>22</v>
      </c>
      <c r="L12527" t="s">
        <v>278</v>
      </c>
      <c r="M12527" t="s">
        <v>97</v>
      </c>
      <c r="N12527">
        <v>1</v>
      </c>
      <c r="O12527" t="s">
        <v>232</v>
      </c>
      <c r="P12527">
        <v>0</v>
      </c>
      <c r="Q12527" t="s">
        <v>464</v>
      </c>
      <c r="R12527" t="s">
        <v>234</v>
      </c>
      <c r="S12527" t="s">
        <v>271</v>
      </c>
      <c r="T12527" t="s">
        <v>259</v>
      </c>
      <c r="U12527" t="s">
        <v>443</v>
      </c>
    </row>
    <row r="12528" spans="1:21" x14ac:dyDescent="0.35">
      <c r="A12528" s="2" t="s">
        <v>187</v>
      </c>
      <c r="B12528" s="1" t="s">
        <v>355</v>
      </c>
      <c r="C12528" t="s">
        <v>508</v>
      </c>
      <c r="D12528" s="1" t="s">
        <v>146</v>
      </c>
      <c r="E12528" s="1" t="s">
        <v>14</v>
      </c>
      <c r="F12528" s="1" t="s">
        <v>21</v>
      </c>
      <c r="G12528" s="1" t="s">
        <v>29</v>
      </c>
      <c r="H12528" t="s">
        <v>16</v>
      </c>
      <c r="I12528" s="1" t="s">
        <v>460</v>
      </c>
      <c r="J12528" t="s">
        <v>350</v>
      </c>
      <c r="K12528" s="1" t="s">
        <v>22</v>
      </c>
      <c r="L12528" t="s">
        <v>278</v>
      </c>
      <c r="M12528" t="s">
        <v>97</v>
      </c>
      <c r="N12528">
        <v>1</v>
      </c>
      <c r="O12528" t="s">
        <v>232</v>
      </c>
      <c r="P12528">
        <v>1</v>
      </c>
      <c r="Q12528" t="s">
        <v>464</v>
      </c>
      <c r="R12528" t="s">
        <v>234</v>
      </c>
      <c r="S12528" t="s">
        <v>258</v>
      </c>
      <c r="T12528" t="s">
        <v>259</v>
      </c>
      <c r="U12528" t="s">
        <v>443</v>
      </c>
    </row>
    <row r="12529" spans="1:21" x14ac:dyDescent="0.35">
      <c r="A12529" s="2" t="s">
        <v>187</v>
      </c>
      <c r="B12529" s="1" t="s">
        <v>355</v>
      </c>
      <c r="C12529" t="s">
        <v>508</v>
      </c>
      <c r="D12529" s="1" t="s">
        <v>146</v>
      </c>
      <c r="E12529" s="1" t="s">
        <v>14</v>
      </c>
      <c r="F12529" s="1" t="s">
        <v>21</v>
      </c>
      <c r="G12529" s="1" t="s">
        <v>29</v>
      </c>
      <c r="H12529" t="s">
        <v>27</v>
      </c>
      <c r="I12529" s="1" t="s">
        <v>376</v>
      </c>
      <c r="J12529" t="s">
        <v>297</v>
      </c>
      <c r="K12529" s="1" t="s">
        <v>22</v>
      </c>
      <c r="L12529" t="s">
        <v>278</v>
      </c>
      <c r="M12529" t="s">
        <v>23</v>
      </c>
      <c r="N12529">
        <v>1</v>
      </c>
      <c r="O12529" t="s">
        <v>232</v>
      </c>
      <c r="P12529">
        <v>0</v>
      </c>
      <c r="Q12529" t="s">
        <v>464</v>
      </c>
      <c r="R12529" t="s">
        <v>234</v>
      </c>
      <c r="S12529" t="s">
        <v>258</v>
      </c>
      <c r="T12529" t="s">
        <v>259</v>
      </c>
      <c r="U12529" t="s">
        <v>443</v>
      </c>
    </row>
    <row r="12530" spans="1:21" x14ac:dyDescent="0.35">
      <c r="A12530" s="2" t="s">
        <v>187</v>
      </c>
      <c r="B12530" s="1" t="s">
        <v>355</v>
      </c>
      <c r="C12530" t="s">
        <v>508</v>
      </c>
      <c r="D12530" s="1" t="s">
        <v>146</v>
      </c>
      <c r="E12530" s="1" t="s">
        <v>14</v>
      </c>
      <c r="F12530" s="1" t="s">
        <v>21</v>
      </c>
      <c r="G12530" s="1" t="s">
        <v>29</v>
      </c>
      <c r="H12530" t="s">
        <v>30</v>
      </c>
      <c r="I12530" s="1" t="s">
        <v>376</v>
      </c>
      <c r="J12530" t="s">
        <v>297</v>
      </c>
      <c r="K12530" s="1" t="s">
        <v>22</v>
      </c>
      <c r="L12530" t="s">
        <v>278</v>
      </c>
      <c r="M12530" t="s">
        <v>23</v>
      </c>
      <c r="N12530">
        <v>1</v>
      </c>
      <c r="O12530" t="s">
        <v>232</v>
      </c>
      <c r="P12530">
        <v>1</v>
      </c>
      <c r="Q12530" t="s">
        <v>464</v>
      </c>
      <c r="R12530" t="s">
        <v>234</v>
      </c>
      <c r="S12530" t="s">
        <v>258</v>
      </c>
      <c r="T12530" t="s">
        <v>259</v>
      </c>
      <c r="U12530" t="s">
        <v>443</v>
      </c>
    </row>
    <row r="12531" spans="1:21" x14ac:dyDescent="0.35">
      <c r="A12531" s="2" t="s">
        <v>187</v>
      </c>
      <c r="B12531" s="1" t="s">
        <v>355</v>
      </c>
      <c r="C12531" t="s">
        <v>508</v>
      </c>
      <c r="D12531" s="1" t="s">
        <v>146</v>
      </c>
      <c r="E12531" s="1" t="s">
        <v>14</v>
      </c>
      <c r="F12531" s="1" t="s">
        <v>21</v>
      </c>
      <c r="G12531" s="1" t="s">
        <v>29</v>
      </c>
      <c r="H12531" t="s">
        <v>30</v>
      </c>
      <c r="I12531" s="1" t="s">
        <v>376</v>
      </c>
      <c r="J12531" t="s">
        <v>297</v>
      </c>
      <c r="K12531" s="1" t="s">
        <v>22</v>
      </c>
      <c r="L12531" t="s">
        <v>278</v>
      </c>
      <c r="M12531" t="s">
        <v>79</v>
      </c>
      <c r="N12531">
        <v>1</v>
      </c>
      <c r="O12531" t="s">
        <v>232</v>
      </c>
      <c r="P12531">
        <v>1</v>
      </c>
      <c r="Q12531" t="s">
        <v>464</v>
      </c>
      <c r="R12531" t="s">
        <v>234</v>
      </c>
      <c r="S12531" t="s">
        <v>258</v>
      </c>
      <c r="T12531" t="s">
        <v>259</v>
      </c>
      <c r="U12531" t="s">
        <v>443</v>
      </c>
    </row>
    <row r="12532" spans="1:21" x14ac:dyDescent="0.35">
      <c r="A12532" s="2" t="s">
        <v>187</v>
      </c>
      <c r="B12532" s="1" t="s">
        <v>355</v>
      </c>
      <c r="C12532" t="s">
        <v>508</v>
      </c>
      <c r="D12532" s="1" t="s">
        <v>146</v>
      </c>
      <c r="E12532" s="1" t="s">
        <v>14</v>
      </c>
      <c r="F12532" s="1" t="s">
        <v>21</v>
      </c>
      <c r="G12532" s="1" t="s">
        <v>29</v>
      </c>
      <c r="H12532" t="s">
        <v>36</v>
      </c>
      <c r="I12532" s="1" t="s">
        <v>460</v>
      </c>
      <c r="J12532" t="s">
        <v>350</v>
      </c>
      <c r="K12532" s="1" t="s">
        <v>22</v>
      </c>
      <c r="L12532" t="s">
        <v>278</v>
      </c>
      <c r="M12532" t="s">
        <v>79</v>
      </c>
      <c r="N12532">
        <v>1</v>
      </c>
      <c r="O12532" t="s">
        <v>232</v>
      </c>
      <c r="P12532">
        <v>0</v>
      </c>
      <c r="Q12532" t="s">
        <v>464</v>
      </c>
      <c r="R12532" t="s">
        <v>234</v>
      </c>
      <c r="S12532" t="s">
        <v>258</v>
      </c>
      <c r="T12532" t="s">
        <v>259</v>
      </c>
      <c r="U12532" t="s">
        <v>443</v>
      </c>
    </row>
    <row r="12533" spans="1:21" x14ac:dyDescent="0.35">
      <c r="A12533" s="2" t="s">
        <v>187</v>
      </c>
      <c r="B12533" s="1" t="s">
        <v>355</v>
      </c>
      <c r="C12533" t="s">
        <v>508</v>
      </c>
      <c r="D12533" s="1" t="s">
        <v>146</v>
      </c>
      <c r="E12533" s="1" t="s">
        <v>14</v>
      </c>
      <c r="F12533" s="1" t="s">
        <v>21</v>
      </c>
      <c r="G12533" s="1" t="s">
        <v>29</v>
      </c>
      <c r="H12533" t="s">
        <v>47</v>
      </c>
      <c r="I12533" s="1" t="s">
        <v>460</v>
      </c>
      <c r="J12533" t="s">
        <v>350</v>
      </c>
      <c r="K12533" s="1" t="s">
        <v>22</v>
      </c>
      <c r="L12533" t="s">
        <v>278</v>
      </c>
      <c r="M12533" t="s">
        <v>79</v>
      </c>
      <c r="N12533">
        <v>1</v>
      </c>
      <c r="O12533" t="s">
        <v>232</v>
      </c>
      <c r="P12533">
        <v>1</v>
      </c>
      <c r="Q12533" t="s">
        <v>464</v>
      </c>
      <c r="R12533" t="s">
        <v>234</v>
      </c>
      <c r="S12533" t="s">
        <v>258</v>
      </c>
      <c r="T12533" t="s">
        <v>259</v>
      </c>
      <c r="U12533" t="s">
        <v>443</v>
      </c>
    </row>
    <row r="12534" spans="1:21" x14ac:dyDescent="0.35">
      <c r="A12534" s="2" t="s">
        <v>187</v>
      </c>
      <c r="B12534" s="1" t="s">
        <v>355</v>
      </c>
      <c r="C12534" t="s">
        <v>508</v>
      </c>
      <c r="D12534" s="1" t="s">
        <v>146</v>
      </c>
      <c r="E12534" s="1" t="s">
        <v>14</v>
      </c>
      <c r="F12534" s="1" t="s">
        <v>21</v>
      </c>
      <c r="G12534" s="1" t="s">
        <v>29</v>
      </c>
      <c r="H12534" t="s">
        <v>47</v>
      </c>
      <c r="I12534" s="1" t="s">
        <v>376</v>
      </c>
      <c r="J12534" t="s">
        <v>297</v>
      </c>
      <c r="K12534" s="1" t="s">
        <v>22</v>
      </c>
      <c r="L12534" t="s">
        <v>278</v>
      </c>
      <c r="M12534" t="s">
        <v>97</v>
      </c>
      <c r="N12534">
        <v>1</v>
      </c>
      <c r="O12534" t="s">
        <v>232</v>
      </c>
      <c r="P12534">
        <v>0</v>
      </c>
      <c r="Q12534" t="s">
        <v>464</v>
      </c>
      <c r="R12534" t="s">
        <v>234</v>
      </c>
      <c r="S12534" t="s">
        <v>258</v>
      </c>
      <c r="T12534" t="s">
        <v>259</v>
      </c>
      <c r="U12534" t="s">
        <v>443</v>
      </c>
    </row>
    <row r="12535" spans="1:21" x14ac:dyDescent="0.35">
      <c r="A12535" s="2" t="s">
        <v>187</v>
      </c>
      <c r="B12535" s="1" t="s">
        <v>355</v>
      </c>
      <c r="C12535" t="s">
        <v>508</v>
      </c>
      <c r="D12535" s="1" t="s">
        <v>146</v>
      </c>
      <c r="E12535" s="1" t="s">
        <v>25</v>
      </c>
      <c r="F12535" s="1" t="s">
        <v>26</v>
      </c>
      <c r="G12535" s="1" t="s">
        <v>215</v>
      </c>
      <c r="H12535" t="s">
        <v>16</v>
      </c>
      <c r="I12535" s="1" t="s">
        <v>376</v>
      </c>
      <c r="J12535" t="s">
        <v>297</v>
      </c>
      <c r="K12535" s="1" t="s">
        <v>22</v>
      </c>
      <c r="L12535" t="s">
        <v>278</v>
      </c>
      <c r="M12535" t="s">
        <v>23</v>
      </c>
      <c r="N12535">
        <v>1</v>
      </c>
      <c r="O12535" t="s">
        <v>232</v>
      </c>
      <c r="P12535">
        <v>1</v>
      </c>
      <c r="Q12535" t="s">
        <v>464</v>
      </c>
      <c r="R12535" t="s">
        <v>234</v>
      </c>
      <c r="S12535" t="s">
        <v>258</v>
      </c>
      <c r="T12535" t="s">
        <v>259</v>
      </c>
      <c r="U12535" t="s">
        <v>443</v>
      </c>
    </row>
    <row r="12536" spans="1:21" x14ac:dyDescent="0.35">
      <c r="A12536" s="2" t="s">
        <v>187</v>
      </c>
      <c r="B12536" s="1" t="s">
        <v>355</v>
      </c>
      <c r="C12536" t="s">
        <v>508</v>
      </c>
      <c r="D12536" s="1" t="s">
        <v>146</v>
      </c>
      <c r="E12536" s="1" t="s">
        <v>25</v>
      </c>
      <c r="F12536" s="1" t="s">
        <v>26</v>
      </c>
      <c r="G12536" s="1" t="s">
        <v>215</v>
      </c>
      <c r="H12536" t="s">
        <v>27</v>
      </c>
      <c r="I12536" s="1" t="s">
        <v>460</v>
      </c>
      <c r="J12536" t="s">
        <v>350</v>
      </c>
      <c r="K12536" s="1" t="s">
        <v>22</v>
      </c>
      <c r="L12536" t="s">
        <v>278</v>
      </c>
      <c r="M12536" t="s">
        <v>83</v>
      </c>
      <c r="N12536">
        <v>1</v>
      </c>
      <c r="O12536" t="s">
        <v>232</v>
      </c>
      <c r="P12536">
        <v>1</v>
      </c>
      <c r="Q12536" t="s">
        <v>464</v>
      </c>
      <c r="R12536" t="s">
        <v>234</v>
      </c>
      <c r="S12536" t="s">
        <v>258</v>
      </c>
      <c r="T12536" t="s">
        <v>259</v>
      </c>
      <c r="U12536" t="s">
        <v>443</v>
      </c>
    </row>
    <row r="12537" spans="1:21" x14ac:dyDescent="0.35">
      <c r="A12537" s="2" t="s">
        <v>187</v>
      </c>
      <c r="B12537" s="1" t="s">
        <v>355</v>
      </c>
      <c r="C12537" t="s">
        <v>508</v>
      </c>
      <c r="D12537" s="1" t="s">
        <v>146</v>
      </c>
      <c r="E12537" s="1" t="s">
        <v>25</v>
      </c>
      <c r="F12537" s="1" t="s">
        <v>15</v>
      </c>
      <c r="G12537" s="1" t="s">
        <v>215</v>
      </c>
      <c r="H12537" t="s">
        <v>40</v>
      </c>
      <c r="I12537" s="1" t="s">
        <v>376</v>
      </c>
      <c r="J12537" t="s">
        <v>297</v>
      </c>
      <c r="K12537" s="1" t="s">
        <v>22</v>
      </c>
      <c r="L12537" t="s">
        <v>278</v>
      </c>
      <c r="M12537" t="s">
        <v>79</v>
      </c>
      <c r="N12537">
        <v>1</v>
      </c>
      <c r="O12537" t="s">
        <v>232</v>
      </c>
      <c r="P12537">
        <v>1</v>
      </c>
      <c r="Q12537" t="s">
        <v>464</v>
      </c>
      <c r="R12537" t="s">
        <v>234</v>
      </c>
      <c r="S12537" t="s">
        <v>258</v>
      </c>
      <c r="T12537" t="s">
        <v>259</v>
      </c>
      <c r="U12537" t="s">
        <v>443</v>
      </c>
    </row>
    <row r="12538" spans="1:21" x14ac:dyDescent="0.35">
      <c r="A12538" s="2" t="s">
        <v>187</v>
      </c>
      <c r="B12538" s="1" t="s">
        <v>355</v>
      </c>
      <c r="C12538" t="s">
        <v>508</v>
      </c>
      <c r="D12538" s="1" t="s">
        <v>146</v>
      </c>
      <c r="E12538" s="1" t="s">
        <v>25</v>
      </c>
      <c r="F12538" s="1" t="s">
        <v>29</v>
      </c>
      <c r="G12538" s="1" t="s">
        <v>29</v>
      </c>
      <c r="H12538" t="s">
        <v>20</v>
      </c>
      <c r="I12538" s="1" t="s">
        <v>460</v>
      </c>
      <c r="J12538" t="s">
        <v>350</v>
      </c>
      <c r="K12538" s="1" t="s">
        <v>64</v>
      </c>
      <c r="L12538" t="s">
        <v>278</v>
      </c>
      <c r="M12538" t="s">
        <v>67</v>
      </c>
      <c r="N12538">
        <v>1</v>
      </c>
      <c r="O12538" t="s">
        <v>232</v>
      </c>
      <c r="P12538">
        <v>0</v>
      </c>
      <c r="Q12538" t="s">
        <v>464</v>
      </c>
      <c r="R12538" t="s">
        <v>234</v>
      </c>
      <c r="S12538" t="s">
        <v>258</v>
      </c>
      <c r="T12538" t="s">
        <v>259</v>
      </c>
      <c r="U12538" t="s">
        <v>443</v>
      </c>
    </row>
    <row r="12539" spans="1:21" x14ac:dyDescent="0.35">
      <c r="A12539" s="2" t="s">
        <v>187</v>
      </c>
      <c r="B12539" s="1" t="s">
        <v>355</v>
      </c>
      <c r="C12539" t="s">
        <v>508</v>
      </c>
      <c r="D12539" s="1" t="s">
        <v>146</v>
      </c>
      <c r="E12539" s="1" t="s">
        <v>25</v>
      </c>
      <c r="F12539" s="1" t="s">
        <v>29</v>
      </c>
      <c r="G12539" s="1" t="s">
        <v>29</v>
      </c>
      <c r="H12539" t="s">
        <v>24</v>
      </c>
      <c r="I12539" s="1" t="s">
        <v>376</v>
      </c>
      <c r="J12539" t="s">
        <v>297</v>
      </c>
      <c r="K12539" s="1" t="s">
        <v>22</v>
      </c>
      <c r="L12539" t="s">
        <v>363</v>
      </c>
      <c r="M12539" t="s">
        <v>22</v>
      </c>
      <c r="N12539">
        <v>1</v>
      </c>
      <c r="O12539" t="s">
        <v>232</v>
      </c>
      <c r="P12539">
        <v>0</v>
      </c>
      <c r="Q12539" t="s">
        <v>464</v>
      </c>
      <c r="R12539" t="s">
        <v>234</v>
      </c>
      <c r="S12539" t="s">
        <v>258</v>
      </c>
      <c r="T12539" t="s">
        <v>259</v>
      </c>
      <c r="U12539" t="s">
        <v>443</v>
      </c>
    </row>
    <row r="12540" spans="1:21" x14ac:dyDescent="0.35">
      <c r="A12540" s="2" t="s">
        <v>187</v>
      </c>
      <c r="B12540" s="1" t="s">
        <v>355</v>
      </c>
      <c r="C12540" t="s">
        <v>508</v>
      </c>
      <c r="D12540" s="1" t="s">
        <v>146</v>
      </c>
      <c r="E12540" s="1" t="s">
        <v>25</v>
      </c>
      <c r="F12540" s="1" t="s">
        <v>21</v>
      </c>
      <c r="G12540" s="1" t="s">
        <v>29</v>
      </c>
      <c r="H12540" t="s">
        <v>27</v>
      </c>
      <c r="I12540" s="1" t="s">
        <v>460</v>
      </c>
      <c r="J12540" t="s">
        <v>350</v>
      </c>
      <c r="K12540" s="1" t="s">
        <v>22</v>
      </c>
      <c r="L12540" t="s">
        <v>278</v>
      </c>
      <c r="M12540" t="s">
        <v>23</v>
      </c>
      <c r="N12540">
        <v>1</v>
      </c>
      <c r="O12540" t="s">
        <v>232</v>
      </c>
      <c r="P12540">
        <v>1</v>
      </c>
      <c r="Q12540" t="s">
        <v>464</v>
      </c>
      <c r="R12540" t="s">
        <v>234</v>
      </c>
      <c r="S12540" t="s">
        <v>258</v>
      </c>
      <c r="T12540" t="s">
        <v>259</v>
      </c>
      <c r="U12540" t="s">
        <v>443</v>
      </c>
    </row>
    <row r="12541" spans="1:21" x14ac:dyDescent="0.35">
      <c r="A12541" s="2" t="s">
        <v>187</v>
      </c>
      <c r="B12541" s="1" t="s">
        <v>355</v>
      </c>
      <c r="C12541" t="s">
        <v>508</v>
      </c>
      <c r="D12541" s="1" t="s">
        <v>146</v>
      </c>
      <c r="E12541" s="1" t="s">
        <v>25</v>
      </c>
      <c r="F12541" s="1" t="s">
        <v>21</v>
      </c>
      <c r="G12541" s="1" t="s">
        <v>29</v>
      </c>
      <c r="H12541" t="s">
        <v>30</v>
      </c>
      <c r="I12541" s="1" t="s">
        <v>376</v>
      </c>
      <c r="J12541" t="s">
        <v>297</v>
      </c>
      <c r="K12541" s="1" t="s">
        <v>22</v>
      </c>
      <c r="L12541" t="s">
        <v>278</v>
      </c>
      <c r="M12541" t="s">
        <v>79</v>
      </c>
      <c r="N12541">
        <v>1</v>
      </c>
      <c r="O12541" t="s">
        <v>232</v>
      </c>
      <c r="P12541">
        <v>1</v>
      </c>
      <c r="Q12541" t="s">
        <v>464</v>
      </c>
      <c r="R12541" t="s">
        <v>234</v>
      </c>
      <c r="S12541" t="s">
        <v>258</v>
      </c>
      <c r="T12541" t="s">
        <v>259</v>
      </c>
      <c r="U12541" t="s">
        <v>443</v>
      </c>
    </row>
    <row r="12542" spans="1:21" x14ac:dyDescent="0.35">
      <c r="A12542" s="2" t="s">
        <v>187</v>
      </c>
      <c r="B12542" s="1" t="s">
        <v>355</v>
      </c>
      <c r="C12542" t="s">
        <v>508</v>
      </c>
      <c r="D12542" s="1" t="s">
        <v>146</v>
      </c>
      <c r="E12542" s="1" t="s">
        <v>364</v>
      </c>
      <c r="F12542" s="1" t="s">
        <v>15</v>
      </c>
      <c r="G12542" s="1" t="s">
        <v>215</v>
      </c>
      <c r="H12542" t="s">
        <v>52</v>
      </c>
      <c r="I12542" s="1" t="s">
        <v>460</v>
      </c>
      <c r="J12542" t="s">
        <v>350</v>
      </c>
      <c r="K12542" s="1" t="s">
        <v>22</v>
      </c>
      <c r="L12542" t="s">
        <v>278</v>
      </c>
      <c r="M12542" t="s">
        <v>23</v>
      </c>
      <c r="N12542">
        <v>1</v>
      </c>
      <c r="O12542" t="s">
        <v>232</v>
      </c>
      <c r="P12542">
        <v>1</v>
      </c>
      <c r="Q12542" t="s">
        <v>464</v>
      </c>
      <c r="R12542" t="s">
        <v>234</v>
      </c>
      <c r="S12542" t="s">
        <v>258</v>
      </c>
      <c r="T12542" t="s">
        <v>259</v>
      </c>
      <c r="U12542" t="s">
        <v>443</v>
      </c>
    </row>
    <row r="12543" spans="1:21" x14ac:dyDescent="0.35">
      <c r="A12543" s="2" t="s">
        <v>187</v>
      </c>
      <c r="B12543" s="1" t="s">
        <v>355</v>
      </c>
      <c r="C12543" t="s">
        <v>511</v>
      </c>
      <c r="D12543" s="1" t="s">
        <v>46</v>
      </c>
      <c r="E12543" s="1" t="s">
        <v>14</v>
      </c>
      <c r="F12543" s="1" t="s">
        <v>33</v>
      </c>
      <c r="G12543" s="1" t="s">
        <v>214</v>
      </c>
      <c r="H12543" t="s">
        <v>27</v>
      </c>
      <c r="I12543" s="1" t="s">
        <v>496</v>
      </c>
      <c r="J12543" t="s">
        <v>17</v>
      </c>
      <c r="K12543" s="1" t="s">
        <v>48</v>
      </c>
      <c r="L12543" t="s">
        <v>363</v>
      </c>
      <c r="M12543" t="s">
        <v>103</v>
      </c>
      <c r="N12543">
        <v>1</v>
      </c>
      <c r="O12543" t="s">
        <v>232</v>
      </c>
      <c r="P12543">
        <v>0</v>
      </c>
      <c r="Q12543" t="s">
        <v>464</v>
      </c>
      <c r="R12543" t="s">
        <v>234</v>
      </c>
      <c r="S12543" t="s">
        <v>258</v>
      </c>
      <c r="T12543" t="s">
        <v>259</v>
      </c>
      <c r="U12543" t="s">
        <v>443</v>
      </c>
    </row>
    <row r="12544" spans="1:21" x14ac:dyDescent="0.35">
      <c r="A12544" s="2" t="s">
        <v>187</v>
      </c>
      <c r="B12544" s="1" t="s">
        <v>355</v>
      </c>
      <c r="C12544" t="s">
        <v>511</v>
      </c>
      <c r="D12544" s="1" t="s">
        <v>46</v>
      </c>
      <c r="E12544" s="1" t="s">
        <v>14</v>
      </c>
      <c r="F12544" s="1" t="s">
        <v>33</v>
      </c>
      <c r="G12544" s="1" t="s">
        <v>214</v>
      </c>
      <c r="H12544" t="s">
        <v>36</v>
      </c>
      <c r="I12544" s="1" t="s">
        <v>496</v>
      </c>
      <c r="J12544" t="s">
        <v>17</v>
      </c>
      <c r="K12544" s="1" t="s">
        <v>57</v>
      </c>
      <c r="L12544" t="s">
        <v>363</v>
      </c>
      <c r="M12544" t="s">
        <v>57</v>
      </c>
      <c r="N12544">
        <v>1</v>
      </c>
      <c r="O12544" t="s">
        <v>232</v>
      </c>
      <c r="P12544">
        <v>0</v>
      </c>
      <c r="Q12544" t="s">
        <v>464</v>
      </c>
      <c r="R12544" t="s">
        <v>234</v>
      </c>
      <c r="S12544" t="s">
        <v>258</v>
      </c>
      <c r="T12544" t="s">
        <v>259</v>
      </c>
      <c r="U12544" t="s">
        <v>444</v>
      </c>
    </row>
    <row r="12545" spans="1:21" x14ac:dyDescent="0.35">
      <c r="A12545" s="2" t="s">
        <v>187</v>
      </c>
      <c r="B12545" s="1" t="s">
        <v>355</v>
      </c>
      <c r="C12545" t="s">
        <v>511</v>
      </c>
      <c r="D12545" s="1" t="s">
        <v>46</v>
      </c>
      <c r="E12545" s="1" t="s">
        <v>14</v>
      </c>
      <c r="F12545" s="1" t="s">
        <v>33</v>
      </c>
      <c r="G12545" s="1" t="s">
        <v>214</v>
      </c>
      <c r="H12545" t="s">
        <v>74</v>
      </c>
      <c r="I12545" s="1" t="s">
        <v>496</v>
      </c>
      <c r="J12545" t="s">
        <v>17</v>
      </c>
      <c r="K12545" s="1" t="s">
        <v>48</v>
      </c>
      <c r="L12545" t="s">
        <v>363</v>
      </c>
      <c r="M12545" t="s">
        <v>103</v>
      </c>
      <c r="N12545">
        <v>1</v>
      </c>
      <c r="O12545" t="s">
        <v>232</v>
      </c>
      <c r="P12545">
        <v>0</v>
      </c>
      <c r="Q12545" t="s">
        <v>464</v>
      </c>
      <c r="R12545" t="s">
        <v>234</v>
      </c>
      <c r="S12545" t="s">
        <v>258</v>
      </c>
      <c r="T12545" t="s">
        <v>259</v>
      </c>
      <c r="U12545" t="s">
        <v>444</v>
      </c>
    </row>
    <row r="12546" spans="1:21" x14ac:dyDescent="0.35">
      <c r="A12546" s="2" t="s">
        <v>187</v>
      </c>
      <c r="B12546" s="1" t="s">
        <v>355</v>
      </c>
      <c r="C12546" t="s">
        <v>511</v>
      </c>
      <c r="D12546" s="1" t="s">
        <v>46</v>
      </c>
      <c r="E12546" s="1" t="s">
        <v>14</v>
      </c>
      <c r="F12546" s="1" t="s">
        <v>15</v>
      </c>
      <c r="G12546" s="1" t="s">
        <v>215</v>
      </c>
      <c r="H12546" t="s">
        <v>52</v>
      </c>
      <c r="I12546" s="1" t="s">
        <v>496</v>
      </c>
      <c r="J12546" t="s">
        <v>17</v>
      </c>
      <c r="K12546" s="1" t="s">
        <v>48</v>
      </c>
      <c r="L12546" t="s">
        <v>278</v>
      </c>
      <c r="M12546" t="s">
        <v>49</v>
      </c>
      <c r="N12546">
        <v>1</v>
      </c>
      <c r="O12546" t="s">
        <v>232</v>
      </c>
      <c r="P12546">
        <v>0</v>
      </c>
      <c r="Q12546" t="s">
        <v>464</v>
      </c>
      <c r="R12546" t="s">
        <v>234</v>
      </c>
      <c r="S12546" t="s">
        <v>258</v>
      </c>
      <c r="T12546" t="s">
        <v>259</v>
      </c>
      <c r="U12546" t="s">
        <v>443</v>
      </c>
    </row>
    <row r="12547" spans="1:21" x14ac:dyDescent="0.35">
      <c r="A12547" s="2" t="s">
        <v>187</v>
      </c>
      <c r="B12547" s="1" t="s">
        <v>355</v>
      </c>
      <c r="C12547" t="s">
        <v>511</v>
      </c>
      <c r="D12547" s="1" t="s">
        <v>46</v>
      </c>
      <c r="E12547" s="1" t="s">
        <v>14</v>
      </c>
      <c r="F12547" s="1" t="s">
        <v>15</v>
      </c>
      <c r="G12547" s="1" t="s">
        <v>215</v>
      </c>
      <c r="H12547" t="s">
        <v>30</v>
      </c>
      <c r="I12547" s="1" t="s">
        <v>496</v>
      </c>
      <c r="J12547" t="s">
        <v>17</v>
      </c>
      <c r="K12547" s="1" t="s">
        <v>48</v>
      </c>
      <c r="L12547" t="s">
        <v>363</v>
      </c>
      <c r="M12547" t="s">
        <v>103</v>
      </c>
      <c r="N12547">
        <v>1</v>
      </c>
      <c r="O12547" t="s">
        <v>232</v>
      </c>
      <c r="P12547">
        <v>0</v>
      </c>
      <c r="Q12547" t="s">
        <v>464</v>
      </c>
      <c r="R12547" t="s">
        <v>234</v>
      </c>
      <c r="S12547" t="s">
        <v>258</v>
      </c>
      <c r="T12547" t="s">
        <v>259</v>
      </c>
      <c r="U12547" t="s">
        <v>443</v>
      </c>
    </row>
    <row r="12548" spans="1:21" x14ac:dyDescent="0.35">
      <c r="A12548" s="2" t="s">
        <v>187</v>
      </c>
      <c r="B12548" s="1" t="s">
        <v>355</v>
      </c>
      <c r="C12548" t="s">
        <v>511</v>
      </c>
      <c r="D12548" s="1" t="s">
        <v>46</v>
      </c>
      <c r="E12548" s="1" t="s">
        <v>14</v>
      </c>
      <c r="F12548" s="1" t="s">
        <v>15</v>
      </c>
      <c r="G12548" s="1" t="s">
        <v>215</v>
      </c>
      <c r="H12548" t="s">
        <v>36</v>
      </c>
      <c r="I12548" s="1" t="s">
        <v>496</v>
      </c>
      <c r="J12548" t="s">
        <v>17</v>
      </c>
      <c r="K12548" s="1" t="s">
        <v>48</v>
      </c>
      <c r="L12548" t="s">
        <v>363</v>
      </c>
      <c r="M12548" t="s">
        <v>103</v>
      </c>
      <c r="N12548">
        <v>1</v>
      </c>
      <c r="O12548" t="s">
        <v>232</v>
      </c>
      <c r="P12548">
        <v>0</v>
      </c>
      <c r="Q12548" t="s">
        <v>464</v>
      </c>
      <c r="R12548" t="s">
        <v>234</v>
      </c>
      <c r="S12548" t="s">
        <v>258</v>
      </c>
      <c r="T12548" t="s">
        <v>259</v>
      </c>
      <c r="U12548" t="s">
        <v>444</v>
      </c>
    </row>
    <row r="12549" spans="1:21" x14ac:dyDescent="0.35">
      <c r="A12549" s="2" t="s">
        <v>187</v>
      </c>
      <c r="B12549" s="1" t="s">
        <v>355</v>
      </c>
      <c r="C12549" t="s">
        <v>511</v>
      </c>
      <c r="D12549" s="1" t="s">
        <v>46</v>
      </c>
      <c r="E12549" s="1" t="s">
        <v>25</v>
      </c>
      <c r="F12549" s="1" t="s">
        <v>33</v>
      </c>
      <c r="G12549" s="1" t="s">
        <v>214</v>
      </c>
      <c r="H12549" t="s">
        <v>30</v>
      </c>
      <c r="I12549" s="1" t="s">
        <v>496</v>
      </c>
      <c r="J12549" t="s">
        <v>17</v>
      </c>
      <c r="K12549" s="1" t="s">
        <v>48</v>
      </c>
      <c r="L12549" t="s">
        <v>278</v>
      </c>
      <c r="M12549" t="s">
        <v>103</v>
      </c>
      <c r="N12549">
        <v>1</v>
      </c>
      <c r="O12549" t="s">
        <v>232</v>
      </c>
      <c r="P12549">
        <v>0</v>
      </c>
      <c r="Q12549" t="s">
        <v>464</v>
      </c>
      <c r="R12549" t="s">
        <v>234</v>
      </c>
      <c r="S12549" t="s">
        <v>258</v>
      </c>
      <c r="T12549" t="s">
        <v>259</v>
      </c>
      <c r="U12549" t="s">
        <v>444</v>
      </c>
    </row>
    <row r="12550" spans="1:21" x14ac:dyDescent="0.35">
      <c r="A12550" s="2" t="s">
        <v>187</v>
      </c>
      <c r="B12550" s="1" t="s">
        <v>355</v>
      </c>
      <c r="C12550" t="s">
        <v>511</v>
      </c>
      <c r="D12550" s="1" t="s">
        <v>46</v>
      </c>
      <c r="E12550" s="1" t="s">
        <v>25</v>
      </c>
      <c r="F12550" s="1" t="s">
        <v>33</v>
      </c>
      <c r="G12550" s="1" t="s">
        <v>214</v>
      </c>
      <c r="H12550" t="s">
        <v>24</v>
      </c>
      <c r="I12550" s="1" t="s">
        <v>496</v>
      </c>
      <c r="J12550" t="s">
        <v>17</v>
      </c>
      <c r="K12550" s="1" t="s">
        <v>48</v>
      </c>
      <c r="L12550" t="s">
        <v>278</v>
      </c>
      <c r="M12550" t="s">
        <v>103</v>
      </c>
      <c r="N12550">
        <v>1</v>
      </c>
      <c r="O12550" t="s">
        <v>232</v>
      </c>
      <c r="P12550">
        <v>0</v>
      </c>
      <c r="Q12550" t="s">
        <v>464</v>
      </c>
      <c r="R12550" t="s">
        <v>234</v>
      </c>
      <c r="S12550" t="s">
        <v>258</v>
      </c>
      <c r="T12550" t="s">
        <v>259</v>
      </c>
      <c r="U12550" t="s">
        <v>443</v>
      </c>
    </row>
    <row r="12551" spans="1:21" x14ac:dyDescent="0.35">
      <c r="A12551" s="2" t="s">
        <v>187</v>
      </c>
      <c r="B12551" s="1" t="s">
        <v>355</v>
      </c>
      <c r="C12551" t="s">
        <v>511</v>
      </c>
      <c r="D12551" s="1" t="s">
        <v>46</v>
      </c>
      <c r="E12551" s="1" t="s">
        <v>25</v>
      </c>
      <c r="F12551" s="1" t="s">
        <v>33</v>
      </c>
      <c r="G12551" s="1" t="s">
        <v>214</v>
      </c>
      <c r="H12551" t="s">
        <v>24</v>
      </c>
      <c r="I12551" s="1" t="s">
        <v>496</v>
      </c>
      <c r="J12551" t="s">
        <v>17</v>
      </c>
      <c r="K12551" s="1" t="s">
        <v>48</v>
      </c>
      <c r="L12551" t="s">
        <v>363</v>
      </c>
      <c r="M12551" t="s">
        <v>103</v>
      </c>
      <c r="N12551">
        <v>1</v>
      </c>
      <c r="O12551" t="s">
        <v>232</v>
      </c>
      <c r="P12551">
        <v>0</v>
      </c>
      <c r="Q12551" t="s">
        <v>464</v>
      </c>
      <c r="R12551" t="s">
        <v>234</v>
      </c>
      <c r="S12551" t="s">
        <v>258</v>
      </c>
      <c r="T12551" t="s">
        <v>259</v>
      </c>
      <c r="U12551" t="s">
        <v>443</v>
      </c>
    </row>
    <row r="12552" spans="1:21" x14ac:dyDescent="0.35">
      <c r="A12552" s="2" t="s">
        <v>187</v>
      </c>
      <c r="B12552" s="1" t="s">
        <v>355</v>
      </c>
      <c r="C12552" t="s">
        <v>511</v>
      </c>
      <c r="D12552" s="1" t="s">
        <v>46</v>
      </c>
      <c r="E12552" s="1" t="s">
        <v>25</v>
      </c>
      <c r="F12552" s="1" t="s">
        <v>33</v>
      </c>
      <c r="G12552" s="1" t="s">
        <v>214</v>
      </c>
      <c r="H12552" t="s">
        <v>50</v>
      </c>
      <c r="I12552" s="1" t="s">
        <v>496</v>
      </c>
      <c r="J12552" t="s">
        <v>17</v>
      </c>
      <c r="K12552" s="1" t="s">
        <v>48</v>
      </c>
      <c r="L12552" t="s">
        <v>278</v>
      </c>
      <c r="M12552" t="s">
        <v>103</v>
      </c>
      <c r="N12552">
        <v>1</v>
      </c>
      <c r="O12552" t="s">
        <v>232</v>
      </c>
      <c r="P12552">
        <v>0</v>
      </c>
      <c r="Q12552" t="s">
        <v>464</v>
      </c>
      <c r="R12552" t="s">
        <v>234</v>
      </c>
      <c r="S12552" t="s">
        <v>258</v>
      </c>
      <c r="T12552" t="s">
        <v>259</v>
      </c>
      <c r="U12552" t="s">
        <v>443</v>
      </c>
    </row>
    <row r="12553" spans="1:21" x14ac:dyDescent="0.35">
      <c r="A12553" s="2" t="s">
        <v>187</v>
      </c>
      <c r="B12553" s="1" t="s">
        <v>355</v>
      </c>
      <c r="C12553" t="s">
        <v>511</v>
      </c>
      <c r="D12553" s="1" t="s">
        <v>46</v>
      </c>
      <c r="E12553" s="1" t="s">
        <v>25</v>
      </c>
      <c r="F12553" s="1" t="s">
        <v>15</v>
      </c>
      <c r="G12553" s="1" t="s">
        <v>215</v>
      </c>
      <c r="H12553" t="s">
        <v>36</v>
      </c>
      <c r="I12553" s="1" t="s">
        <v>496</v>
      </c>
      <c r="J12553" t="s">
        <v>17</v>
      </c>
      <c r="K12553" s="1" t="s">
        <v>48</v>
      </c>
      <c r="L12553" t="s">
        <v>363</v>
      </c>
      <c r="M12553" t="s">
        <v>103</v>
      </c>
      <c r="N12553">
        <v>1</v>
      </c>
      <c r="O12553" t="s">
        <v>232</v>
      </c>
      <c r="P12553">
        <v>0</v>
      </c>
      <c r="Q12553" t="s">
        <v>464</v>
      </c>
      <c r="R12553" t="s">
        <v>234</v>
      </c>
      <c r="S12553" t="s">
        <v>258</v>
      </c>
      <c r="T12553" t="s">
        <v>259</v>
      </c>
      <c r="U12553" t="s">
        <v>444</v>
      </c>
    </row>
    <row r="12554" spans="1:21" x14ac:dyDescent="0.35">
      <c r="A12554" s="2" t="s">
        <v>187</v>
      </c>
      <c r="B12554" s="1" t="s">
        <v>355</v>
      </c>
      <c r="C12554" t="s">
        <v>514</v>
      </c>
      <c r="D12554" s="1" t="s">
        <v>32</v>
      </c>
      <c r="E12554" s="1" t="s">
        <v>14</v>
      </c>
      <c r="F12554" s="1" t="s">
        <v>33</v>
      </c>
      <c r="G12554" s="1" t="s">
        <v>214</v>
      </c>
      <c r="H12554" t="s">
        <v>74</v>
      </c>
      <c r="I12554" s="1" t="s">
        <v>494</v>
      </c>
      <c r="J12554" t="s">
        <v>17</v>
      </c>
      <c r="K12554" s="1" t="s">
        <v>34</v>
      </c>
      <c r="L12554" t="s">
        <v>278</v>
      </c>
      <c r="M12554" t="s">
        <v>35</v>
      </c>
      <c r="N12554">
        <v>1</v>
      </c>
      <c r="O12554" t="s">
        <v>232</v>
      </c>
      <c r="P12554">
        <v>0</v>
      </c>
      <c r="Q12554" t="s">
        <v>464</v>
      </c>
      <c r="R12554" t="s">
        <v>234</v>
      </c>
      <c r="S12554" t="s">
        <v>258</v>
      </c>
      <c r="T12554" t="s">
        <v>259</v>
      </c>
      <c r="U12554" t="s">
        <v>443</v>
      </c>
    </row>
    <row r="12555" spans="1:21" x14ac:dyDescent="0.35">
      <c r="A12555" s="2" t="s">
        <v>187</v>
      </c>
      <c r="B12555" s="1" t="s">
        <v>355</v>
      </c>
      <c r="C12555" t="s">
        <v>514</v>
      </c>
      <c r="D12555" s="1" t="s">
        <v>32</v>
      </c>
      <c r="E12555" s="1" t="s">
        <v>14</v>
      </c>
      <c r="F12555" s="1" t="s">
        <v>26</v>
      </c>
      <c r="G12555" s="1" t="s">
        <v>215</v>
      </c>
      <c r="H12555" t="s">
        <v>52</v>
      </c>
      <c r="I12555" s="1" t="s">
        <v>494</v>
      </c>
      <c r="J12555" t="s">
        <v>17</v>
      </c>
      <c r="K12555" s="1" t="s">
        <v>34</v>
      </c>
      <c r="L12555" t="s">
        <v>278</v>
      </c>
      <c r="M12555" t="s">
        <v>35</v>
      </c>
      <c r="N12555">
        <v>1</v>
      </c>
      <c r="O12555" t="s">
        <v>232</v>
      </c>
      <c r="P12555">
        <v>0</v>
      </c>
      <c r="Q12555" t="s">
        <v>464</v>
      </c>
      <c r="R12555" t="s">
        <v>234</v>
      </c>
      <c r="S12555" t="s">
        <v>258</v>
      </c>
      <c r="T12555" t="s">
        <v>259</v>
      </c>
      <c r="U12555" t="s">
        <v>443</v>
      </c>
    </row>
    <row r="12556" spans="1:21" x14ac:dyDescent="0.35">
      <c r="A12556" s="2" t="s">
        <v>187</v>
      </c>
      <c r="B12556" s="1" t="s">
        <v>355</v>
      </c>
      <c r="C12556" t="s">
        <v>514</v>
      </c>
      <c r="D12556" s="1" t="s">
        <v>32</v>
      </c>
      <c r="E12556" s="1" t="s">
        <v>14</v>
      </c>
      <c r="F12556" s="1" t="s">
        <v>15</v>
      </c>
      <c r="G12556" s="1" t="s">
        <v>215</v>
      </c>
      <c r="H12556" t="s">
        <v>52</v>
      </c>
      <c r="I12556" s="1" t="s">
        <v>494</v>
      </c>
      <c r="J12556" t="s">
        <v>17</v>
      </c>
      <c r="K12556" s="1" t="s">
        <v>34</v>
      </c>
      <c r="L12556" t="s">
        <v>278</v>
      </c>
      <c r="M12556" t="s">
        <v>35</v>
      </c>
      <c r="N12556">
        <v>1</v>
      </c>
      <c r="O12556" t="s">
        <v>232</v>
      </c>
      <c r="P12556">
        <v>0</v>
      </c>
      <c r="Q12556" t="s">
        <v>464</v>
      </c>
      <c r="R12556" t="s">
        <v>234</v>
      </c>
      <c r="S12556" t="s">
        <v>258</v>
      </c>
      <c r="T12556" t="s">
        <v>259</v>
      </c>
      <c r="U12556" t="s">
        <v>443</v>
      </c>
    </row>
    <row r="12557" spans="1:21" x14ac:dyDescent="0.35">
      <c r="A12557" s="2" t="s">
        <v>187</v>
      </c>
      <c r="B12557" s="1" t="s">
        <v>355</v>
      </c>
      <c r="C12557" t="s">
        <v>514</v>
      </c>
      <c r="D12557" s="1" t="s">
        <v>32</v>
      </c>
      <c r="E12557" s="1" t="s">
        <v>14</v>
      </c>
      <c r="F12557" s="1" t="s">
        <v>21</v>
      </c>
      <c r="G12557" s="1" t="s">
        <v>29</v>
      </c>
      <c r="H12557" t="s">
        <v>16</v>
      </c>
      <c r="I12557" s="1" t="s">
        <v>494</v>
      </c>
      <c r="J12557" t="s">
        <v>17</v>
      </c>
      <c r="K12557" s="1" t="s">
        <v>34</v>
      </c>
      <c r="L12557" t="s">
        <v>278</v>
      </c>
      <c r="M12557" t="s">
        <v>35</v>
      </c>
      <c r="N12557">
        <v>1</v>
      </c>
      <c r="O12557" t="s">
        <v>232</v>
      </c>
      <c r="P12557">
        <v>0</v>
      </c>
      <c r="Q12557" t="s">
        <v>464</v>
      </c>
      <c r="R12557" t="s">
        <v>234</v>
      </c>
      <c r="S12557" t="s">
        <v>258</v>
      </c>
      <c r="T12557" t="s">
        <v>259</v>
      </c>
      <c r="U12557" t="s">
        <v>443</v>
      </c>
    </row>
    <row r="12558" spans="1:21" x14ac:dyDescent="0.35">
      <c r="A12558" s="2" t="s">
        <v>187</v>
      </c>
      <c r="B12558" s="1" t="s">
        <v>355</v>
      </c>
      <c r="C12558" t="s">
        <v>514</v>
      </c>
      <c r="D12558" s="1" t="s">
        <v>32</v>
      </c>
      <c r="E12558" s="1" t="s">
        <v>25</v>
      </c>
      <c r="F12558" s="1" t="s">
        <v>33</v>
      </c>
      <c r="G12558" s="1" t="s">
        <v>214</v>
      </c>
      <c r="H12558" t="s">
        <v>30</v>
      </c>
      <c r="I12558" s="1" t="s">
        <v>494</v>
      </c>
      <c r="J12558" t="s">
        <v>17</v>
      </c>
      <c r="K12558" s="1" t="s">
        <v>34</v>
      </c>
      <c r="L12558" t="s">
        <v>363</v>
      </c>
      <c r="M12558" t="s">
        <v>35</v>
      </c>
      <c r="N12558">
        <v>1</v>
      </c>
      <c r="O12558" t="s">
        <v>232</v>
      </c>
      <c r="P12558">
        <v>1</v>
      </c>
      <c r="Q12558" t="s">
        <v>464</v>
      </c>
      <c r="R12558" t="s">
        <v>234</v>
      </c>
      <c r="S12558" t="s">
        <v>271</v>
      </c>
      <c r="T12558" t="s">
        <v>259</v>
      </c>
      <c r="U12558" t="s">
        <v>443</v>
      </c>
    </row>
    <row r="12559" spans="1:21" x14ac:dyDescent="0.35">
      <c r="A12559" s="2" t="s">
        <v>187</v>
      </c>
      <c r="B12559" s="1" t="s">
        <v>355</v>
      </c>
      <c r="C12559" t="s">
        <v>514</v>
      </c>
      <c r="D12559" s="1" t="s">
        <v>32</v>
      </c>
      <c r="E12559" s="1" t="s">
        <v>25</v>
      </c>
      <c r="F12559" s="1" t="s">
        <v>33</v>
      </c>
      <c r="G12559" s="1" t="s">
        <v>214</v>
      </c>
      <c r="H12559" t="s">
        <v>36</v>
      </c>
      <c r="I12559" s="1" t="s">
        <v>494</v>
      </c>
      <c r="J12559" t="s">
        <v>17</v>
      </c>
      <c r="K12559" s="1" t="s">
        <v>34</v>
      </c>
      <c r="L12559" t="s">
        <v>363</v>
      </c>
      <c r="M12559" t="s">
        <v>35</v>
      </c>
      <c r="N12559">
        <v>1</v>
      </c>
      <c r="O12559" t="s">
        <v>232</v>
      </c>
      <c r="P12559">
        <v>0</v>
      </c>
      <c r="Q12559" t="s">
        <v>464</v>
      </c>
      <c r="R12559" t="s">
        <v>234</v>
      </c>
      <c r="S12559" t="s">
        <v>271</v>
      </c>
      <c r="T12559" t="s">
        <v>259</v>
      </c>
      <c r="U12559" t="s">
        <v>443</v>
      </c>
    </row>
    <row r="12560" spans="1:21" x14ac:dyDescent="0.35">
      <c r="A12560" s="2" t="s">
        <v>187</v>
      </c>
      <c r="B12560" s="1" t="s">
        <v>355</v>
      </c>
      <c r="C12560" t="s">
        <v>514</v>
      </c>
      <c r="D12560" s="1" t="s">
        <v>32</v>
      </c>
      <c r="E12560" s="1" t="s">
        <v>25</v>
      </c>
      <c r="F12560" s="1" t="s">
        <v>26</v>
      </c>
      <c r="G12560" s="1" t="s">
        <v>215</v>
      </c>
      <c r="H12560" t="s">
        <v>16</v>
      </c>
      <c r="I12560" s="1" t="s">
        <v>494</v>
      </c>
      <c r="J12560" t="s">
        <v>17</v>
      </c>
      <c r="K12560" s="1" t="s">
        <v>34</v>
      </c>
      <c r="L12560" t="s">
        <v>278</v>
      </c>
      <c r="M12560" t="s">
        <v>35</v>
      </c>
      <c r="N12560">
        <v>1</v>
      </c>
      <c r="O12560" t="s">
        <v>232</v>
      </c>
      <c r="P12560">
        <v>0</v>
      </c>
      <c r="Q12560" t="s">
        <v>464</v>
      </c>
      <c r="R12560" t="s">
        <v>234</v>
      </c>
      <c r="S12560" t="s">
        <v>258</v>
      </c>
      <c r="T12560" t="s">
        <v>259</v>
      </c>
      <c r="U12560" t="s">
        <v>443</v>
      </c>
    </row>
    <row r="12561" spans="1:21" x14ac:dyDescent="0.35">
      <c r="A12561" s="2" t="s">
        <v>187</v>
      </c>
      <c r="B12561" s="1" t="s">
        <v>355</v>
      </c>
      <c r="C12561" t="s">
        <v>514</v>
      </c>
      <c r="D12561" s="1" t="s">
        <v>32</v>
      </c>
      <c r="E12561" s="1" t="s">
        <v>25</v>
      </c>
      <c r="F12561" s="1" t="s">
        <v>15</v>
      </c>
      <c r="G12561" s="1" t="s">
        <v>215</v>
      </c>
      <c r="H12561" t="s">
        <v>16</v>
      </c>
      <c r="I12561" s="1" t="s">
        <v>494</v>
      </c>
      <c r="J12561" t="s">
        <v>17</v>
      </c>
      <c r="K12561" s="1" t="s">
        <v>34</v>
      </c>
      <c r="L12561" t="s">
        <v>278</v>
      </c>
      <c r="M12561" t="s">
        <v>35</v>
      </c>
      <c r="N12561">
        <v>1</v>
      </c>
      <c r="O12561" t="s">
        <v>232</v>
      </c>
      <c r="P12561">
        <v>0</v>
      </c>
      <c r="Q12561" t="s">
        <v>464</v>
      </c>
      <c r="R12561" t="s">
        <v>234</v>
      </c>
      <c r="S12561" t="s">
        <v>258</v>
      </c>
      <c r="T12561" t="s">
        <v>259</v>
      </c>
      <c r="U12561" t="s">
        <v>443</v>
      </c>
    </row>
    <row r="12562" spans="1:21" x14ac:dyDescent="0.35">
      <c r="A12562" s="2" t="s">
        <v>187</v>
      </c>
      <c r="B12562" s="1" t="s">
        <v>355</v>
      </c>
      <c r="C12562" t="s">
        <v>514</v>
      </c>
      <c r="D12562" s="1" t="s">
        <v>32</v>
      </c>
      <c r="E12562" s="1" t="s">
        <v>25</v>
      </c>
      <c r="F12562" s="1" t="s">
        <v>15</v>
      </c>
      <c r="G12562" s="1" t="s">
        <v>215</v>
      </c>
      <c r="H12562" t="s">
        <v>30</v>
      </c>
      <c r="I12562" s="1" t="s">
        <v>494</v>
      </c>
      <c r="J12562" t="s">
        <v>17</v>
      </c>
      <c r="K12562" s="1" t="s">
        <v>34</v>
      </c>
      <c r="L12562" t="s">
        <v>278</v>
      </c>
      <c r="M12562" t="s">
        <v>35</v>
      </c>
      <c r="N12562">
        <v>1</v>
      </c>
      <c r="O12562" t="s">
        <v>232</v>
      </c>
      <c r="P12562">
        <v>0</v>
      </c>
      <c r="Q12562" t="s">
        <v>464</v>
      </c>
      <c r="R12562" t="s">
        <v>234</v>
      </c>
      <c r="S12562" t="s">
        <v>258</v>
      </c>
      <c r="T12562" t="s">
        <v>259</v>
      </c>
      <c r="U12562" t="s">
        <v>443</v>
      </c>
    </row>
    <row r="12563" spans="1:21" x14ac:dyDescent="0.35">
      <c r="A12563" s="2" t="s">
        <v>187</v>
      </c>
      <c r="B12563" s="1" t="s">
        <v>355</v>
      </c>
      <c r="C12563" t="s">
        <v>514</v>
      </c>
      <c r="D12563" s="1" t="s">
        <v>32</v>
      </c>
      <c r="E12563" s="1" t="s">
        <v>25</v>
      </c>
      <c r="F12563" s="1" t="s">
        <v>15</v>
      </c>
      <c r="G12563" s="1" t="s">
        <v>215</v>
      </c>
      <c r="H12563" t="s">
        <v>36</v>
      </c>
      <c r="I12563" s="1" t="s">
        <v>494</v>
      </c>
      <c r="J12563" t="s">
        <v>17</v>
      </c>
      <c r="K12563" s="1" t="s">
        <v>34</v>
      </c>
      <c r="L12563" t="s">
        <v>278</v>
      </c>
      <c r="M12563" t="s">
        <v>35</v>
      </c>
      <c r="N12563">
        <v>1</v>
      </c>
      <c r="O12563" t="s">
        <v>232</v>
      </c>
      <c r="P12563">
        <v>0</v>
      </c>
      <c r="Q12563" t="s">
        <v>464</v>
      </c>
      <c r="R12563" t="s">
        <v>234</v>
      </c>
      <c r="S12563" t="s">
        <v>258</v>
      </c>
      <c r="T12563" t="s">
        <v>259</v>
      </c>
      <c r="U12563" t="s">
        <v>443</v>
      </c>
    </row>
    <row r="12564" spans="1:21" x14ac:dyDescent="0.35">
      <c r="A12564" s="2" t="s">
        <v>187</v>
      </c>
      <c r="B12564" s="1" t="s">
        <v>355</v>
      </c>
      <c r="C12564" t="s">
        <v>514</v>
      </c>
      <c r="D12564" s="1" t="s">
        <v>32</v>
      </c>
      <c r="E12564" s="1" t="s">
        <v>25</v>
      </c>
      <c r="F12564" s="1" t="s">
        <v>21</v>
      </c>
      <c r="G12564" s="1" t="s">
        <v>29</v>
      </c>
      <c r="H12564" t="s">
        <v>16</v>
      </c>
      <c r="I12564" s="1" t="s">
        <v>494</v>
      </c>
      <c r="J12564" t="s">
        <v>17</v>
      </c>
      <c r="K12564" s="1" t="s">
        <v>34</v>
      </c>
      <c r="L12564" t="s">
        <v>278</v>
      </c>
      <c r="M12564" t="s">
        <v>35</v>
      </c>
      <c r="N12564">
        <v>1</v>
      </c>
      <c r="O12564" t="s">
        <v>232</v>
      </c>
      <c r="P12564">
        <v>1</v>
      </c>
      <c r="Q12564" t="s">
        <v>464</v>
      </c>
      <c r="R12564" t="s">
        <v>234</v>
      </c>
      <c r="S12564" t="s">
        <v>258</v>
      </c>
      <c r="T12564" t="s">
        <v>259</v>
      </c>
      <c r="U12564" t="s">
        <v>443</v>
      </c>
    </row>
    <row r="12565" spans="1:21" x14ac:dyDescent="0.35">
      <c r="A12565" s="2" t="s">
        <v>190</v>
      </c>
      <c r="B12565" s="1" t="s">
        <v>191</v>
      </c>
      <c r="C12565" t="s">
        <v>512</v>
      </c>
      <c r="D12565" s="1" t="s">
        <v>59</v>
      </c>
      <c r="E12565" s="1" t="s">
        <v>25</v>
      </c>
      <c r="F12565" s="1" t="s">
        <v>33</v>
      </c>
      <c r="G12565" s="1" t="s">
        <v>214</v>
      </c>
      <c r="H12565" t="s">
        <v>24</v>
      </c>
      <c r="I12565" s="1" t="s">
        <v>438</v>
      </c>
      <c r="J12565" t="s">
        <v>72</v>
      </c>
      <c r="K12565" s="1" t="s">
        <v>22</v>
      </c>
      <c r="L12565" t="s">
        <v>363</v>
      </c>
      <c r="M12565" t="s">
        <v>28</v>
      </c>
      <c r="N12565">
        <v>1</v>
      </c>
      <c r="O12565" t="s">
        <v>232</v>
      </c>
      <c r="P12565">
        <v>1</v>
      </c>
      <c r="Q12565">
        <v>1</v>
      </c>
      <c r="R12565" t="s">
        <v>234</v>
      </c>
      <c r="S12565" t="s">
        <v>258</v>
      </c>
      <c r="T12565" t="s">
        <v>259</v>
      </c>
      <c r="U12565" t="s">
        <v>443</v>
      </c>
    </row>
    <row r="12566" spans="1:21" x14ac:dyDescent="0.35">
      <c r="A12566" s="2" t="s">
        <v>190</v>
      </c>
      <c r="B12566" s="1" t="s">
        <v>191</v>
      </c>
      <c r="C12566" t="s">
        <v>512</v>
      </c>
      <c r="D12566" s="1" t="s">
        <v>59</v>
      </c>
      <c r="E12566" s="1" t="s">
        <v>25</v>
      </c>
      <c r="F12566" s="1" t="s">
        <v>26</v>
      </c>
      <c r="G12566" s="1" t="s">
        <v>215</v>
      </c>
      <c r="H12566" t="s">
        <v>52</v>
      </c>
      <c r="I12566" s="1" t="s">
        <v>497</v>
      </c>
      <c r="J12566" t="s">
        <v>72</v>
      </c>
      <c r="K12566" s="1" t="s">
        <v>57</v>
      </c>
      <c r="L12566" t="s">
        <v>278</v>
      </c>
      <c r="M12566" t="s">
        <v>60</v>
      </c>
      <c r="N12566">
        <v>1</v>
      </c>
      <c r="O12566" t="s">
        <v>232</v>
      </c>
      <c r="P12566">
        <v>1</v>
      </c>
      <c r="Q12566" t="s">
        <v>464</v>
      </c>
      <c r="R12566" t="s">
        <v>234</v>
      </c>
      <c r="S12566" t="s">
        <v>258</v>
      </c>
      <c r="T12566" t="s">
        <v>259</v>
      </c>
      <c r="U12566" t="s">
        <v>443</v>
      </c>
    </row>
    <row r="12567" spans="1:21" x14ac:dyDescent="0.35">
      <c r="A12567" s="2" t="s">
        <v>190</v>
      </c>
      <c r="B12567" s="1" t="s">
        <v>191</v>
      </c>
      <c r="C12567" t="s">
        <v>512</v>
      </c>
      <c r="D12567" s="1" t="s">
        <v>59</v>
      </c>
      <c r="E12567" s="1" t="s">
        <v>25</v>
      </c>
      <c r="F12567" s="1" t="s">
        <v>26</v>
      </c>
      <c r="G12567" s="1" t="s">
        <v>215</v>
      </c>
      <c r="H12567" t="s">
        <v>52</v>
      </c>
      <c r="I12567" s="1" t="s">
        <v>497</v>
      </c>
      <c r="J12567" t="s">
        <v>72</v>
      </c>
      <c r="K12567" s="1" t="s">
        <v>22</v>
      </c>
      <c r="L12567" t="s">
        <v>278</v>
      </c>
      <c r="M12567" t="s">
        <v>28</v>
      </c>
      <c r="N12567">
        <v>1</v>
      </c>
      <c r="O12567" t="s">
        <v>232</v>
      </c>
      <c r="P12567">
        <v>1</v>
      </c>
      <c r="Q12567" t="s">
        <v>464</v>
      </c>
      <c r="R12567" t="s">
        <v>234</v>
      </c>
      <c r="S12567" t="s">
        <v>258</v>
      </c>
      <c r="T12567" t="s">
        <v>259</v>
      </c>
      <c r="U12567" t="s">
        <v>443</v>
      </c>
    </row>
    <row r="12568" spans="1:21" x14ac:dyDescent="0.35">
      <c r="A12568" s="2" t="s">
        <v>190</v>
      </c>
      <c r="B12568" s="1" t="s">
        <v>191</v>
      </c>
      <c r="C12568" t="s">
        <v>512</v>
      </c>
      <c r="D12568" s="1" t="s">
        <v>59</v>
      </c>
      <c r="E12568" s="1" t="s">
        <v>25</v>
      </c>
      <c r="F12568" s="1" t="s">
        <v>26</v>
      </c>
      <c r="G12568" s="1" t="s">
        <v>215</v>
      </c>
      <c r="H12568" t="s">
        <v>16</v>
      </c>
      <c r="I12568" s="1" t="s">
        <v>497</v>
      </c>
      <c r="J12568" t="s">
        <v>72</v>
      </c>
      <c r="K12568" s="1" t="s">
        <v>22</v>
      </c>
      <c r="L12568" t="s">
        <v>278</v>
      </c>
      <c r="M12568" t="s">
        <v>28</v>
      </c>
      <c r="N12568">
        <v>1</v>
      </c>
      <c r="O12568" t="s">
        <v>232</v>
      </c>
      <c r="P12568">
        <v>1</v>
      </c>
      <c r="Q12568" t="s">
        <v>464</v>
      </c>
      <c r="R12568" t="s">
        <v>234</v>
      </c>
      <c r="S12568" t="s">
        <v>258</v>
      </c>
      <c r="T12568" t="s">
        <v>259</v>
      </c>
      <c r="U12568" t="s">
        <v>443</v>
      </c>
    </row>
    <row r="12569" spans="1:21" x14ac:dyDescent="0.35">
      <c r="A12569" s="2" t="s">
        <v>190</v>
      </c>
      <c r="B12569" s="1" t="s">
        <v>191</v>
      </c>
      <c r="C12569" t="s">
        <v>512</v>
      </c>
      <c r="D12569" s="1" t="s">
        <v>59</v>
      </c>
      <c r="E12569" s="1" t="s">
        <v>25</v>
      </c>
      <c r="F12569" s="1" t="s">
        <v>26</v>
      </c>
      <c r="G12569" s="1" t="s">
        <v>215</v>
      </c>
      <c r="H12569" t="s">
        <v>16</v>
      </c>
      <c r="I12569" s="1" t="s">
        <v>438</v>
      </c>
      <c r="J12569" t="s">
        <v>72</v>
      </c>
      <c r="K12569" s="1" t="s">
        <v>22</v>
      </c>
      <c r="L12569" t="s">
        <v>278</v>
      </c>
      <c r="M12569" t="s">
        <v>28</v>
      </c>
      <c r="N12569">
        <v>1</v>
      </c>
      <c r="O12569" t="s">
        <v>232</v>
      </c>
      <c r="P12569">
        <v>1</v>
      </c>
      <c r="Q12569">
        <v>1</v>
      </c>
      <c r="R12569" t="s">
        <v>234</v>
      </c>
      <c r="S12569" t="s">
        <v>258</v>
      </c>
      <c r="T12569" t="s">
        <v>259</v>
      </c>
      <c r="U12569" t="s">
        <v>443</v>
      </c>
    </row>
    <row r="12570" spans="1:21" x14ac:dyDescent="0.35">
      <c r="A12570" s="2" t="s">
        <v>190</v>
      </c>
      <c r="B12570" s="1" t="s">
        <v>191</v>
      </c>
      <c r="C12570" t="s">
        <v>512</v>
      </c>
      <c r="D12570" s="1" t="s">
        <v>59</v>
      </c>
      <c r="E12570" s="1" t="s">
        <v>25</v>
      </c>
      <c r="F12570" s="1" t="s">
        <v>26</v>
      </c>
      <c r="G12570" s="1" t="s">
        <v>215</v>
      </c>
      <c r="H12570" t="s">
        <v>20</v>
      </c>
      <c r="I12570" s="1" t="s">
        <v>497</v>
      </c>
      <c r="J12570" t="s">
        <v>72</v>
      </c>
      <c r="K12570" s="1" t="s">
        <v>22</v>
      </c>
      <c r="L12570" t="s">
        <v>278</v>
      </c>
      <c r="M12570" t="s">
        <v>28</v>
      </c>
      <c r="N12570">
        <v>2</v>
      </c>
      <c r="O12570" t="s">
        <v>232</v>
      </c>
      <c r="P12570">
        <v>1</v>
      </c>
      <c r="Q12570" t="s">
        <v>464</v>
      </c>
      <c r="R12570" t="s">
        <v>234</v>
      </c>
      <c r="S12570" t="s">
        <v>258</v>
      </c>
      <c r="T12570" t="s">
        <v>259</v>
      </c>
      <c r="U12570" t="s">
        <v>443</v>
      </c>
    </row>
    <row r="12571" spans="1:21" x14ac:dyDescent="0.35">
      <c r="A12571" s="2" t="s">
        <v>190</v>
      </c>
      <c r="B12571" s="1" t="s">
        <v>191</v>
      </c>
      <c r="C12571" t="s">
        <v>512</v>
      </c>
      <c r="D12571" s="1" t="s">
        <v>59</v>
      </c>
      <c r="E12571" s="1" t="s">
        <v>25</v>
      </c>
      <c r="F12571" s="1" t="s">
        <v>26</v>
      </c>
      <c r="G12571" s="1" t="s">
        <v>215</v>
      </c>
      <c r="H12571" t="s">
        <v>36</v>
      </c>
      <c r="I12571" s="1" t="s">
        <v>497</v>
      </c>
      <c r="J12571" t="s">
        <v>72</v>
      </c>
      <c r="K12571" s="1" t="s">
        <v>22</v>
      </c>
      <c r="L12571" t="s">
        <v>278</v>
      </c>
      <c r="M12571" t="s">
        <v>28</v>
      </c>
      <c r="N12571">
        <v>1</v>
      </c>
      <c r="O12571" t="s">
        <v>232</v>
      </c>
      <c r="P12571">
        <v>0</v>
      </c>
      <c r="Q12571" t="s">
        <v>464</v>
      </c>
      <c r="R12571" t="s">
        <v>234</v>
      </c>
      <c r="S12571" t="s">
        <v>271</v>
      </c>
      <c r="T12571" t="s">
        <v>259</v>
      </c>
      <c r="U12571" t="s">
        <v>443</v>
      </c>
    </row>
    <row r="12572" spans="1:21" x14ac:dyDescent="0.35">
      <c r="A12572" s="2" t="s">
        <v>190</v>
      </c>
      <c r="B12572" s="1" t="s">
        <v>191</v>
      </c>
      <c r="C12572" t="s">
        <v>512</v>
      </c>
      <c r="D12572" s="1" t="s">
        <v>59</v>
      </c>
      <c r="E12572" s="1" t="s">
        <v>25</v>
      </c>
      <c r="F12572" s="1" t="s">
        <v>26</v>
      </c>
      <c r="G12572" s="1" t="s">
        <v>215</v>
      </c>
      <c r="H12572" t="s">
        <v>36</v>
      </c>
      <c r="I12572" s="1" t="s">
        <v>497</v>
      </c>
      <c r="J12572" t="s">
        <v>72</v>
      </c>
      <c r="K12572" s="1" t="s">
        <v>22</v>
      </c>
      <c r="L12572" t="s">
        <v>278</v>
      </c>
      <c r="M12572" t="s">
        <v>28</v>
      </c>
      <c r="N12572">
        <v>1</v>
      </c>
      <c r="O12572" t="s">
        <v>232</v>
      </c>
      <c r="P12572">
        <v>1</v>
      </c>
      <c r="Q12572" t="s">
        <v>464</v>
      </c>
      <c r="R12572" t="s">
        <v>234</v>
      </c>
      <c r="S12572" t="s">
        <v>271</v>
      </c>
      <c r="T12572" t="s">
        <v>259</v>
      </c>
      <c r="U12572" t="s">
        <v>443</v>
      </c>
    </row>
    <row r="12573" spans="1:21" x14ac:dyDescent="0.35">
      <c r="A12573" s="2" t="s">
        <v>190</v>
      </c>
      <c r="B12573" s="1" t="s">
        <v>191</v>
      </c>
      <c r="C12573" t="s">
        <v>512</v>
      </c>
      <c r="D12573" s="1" t="s">
        <v>59</v>
      </c>
      <c r="E12573" s="1" t="s">
        <v>25</v>
      </c>
      <c r="F12573" s="1" t="s">
        <v>26</v>
      </c>
      <c r="G12573" s="1" t="s">
        <v>215</v>
      </c>
      <c r="H12573" t="s">
        <v>36</v>
      </c>
      <c r="I12573" s="1" t="s">
        <v>438</v>
      </c>
      <c r="J12573" t="s">
        <v>72</v>
      </c>
      <c r="K12573" s="1" t="s">
        <v>22</v>
      </c>
      <c r="L12573" t="s">
        <v>278</v>
      </c>
      <c r="M12573" t="s">
        <v>28</v>
      </c>
      <c r="N12573">
        <v>1</v>
      </c>
      <c r="O12573" t="s">
        <v>232</v>
      </c>
      <c r="P12573">
        <v>0</v>
      </c>
      <c r="Q12573">
        <v>1</v>
      </c>
      <c r="R12573" t="s">
        <v>234</v>
      </c>
      <c r="S12573" t="s">
        <v>271</v>
      </c>
      <c r="T12573" t="s">
        <v>259</v>
      </c>
      <c r="U12573" t="s">
        <v>443</v>
      </c>
    </row>
    <row r="12574" spans="1:21" x14ac:dyDescent="0.35">
      <c r="A12574" s="2" t="s">
        <v>190</v>
      </c>
      <c r="B12574" s="1" t="s">
        <v>191</v>
      </c>
      <c r="C12574" t="s">
        <v>512</v>
      </c>
      <c r="D12574" s="1" t="s">
        <v>59</v>
      </c>
      <c r="E12574" s="1" t="s">
        <v>25</v>
      </c>
      <c r="F12574" s="1" t="s">
        <v>26</v>
      </c>
      <c r="G12574" s="1" t="s">
        <v>215</v>
      </c>
      <c r="H12574" t="s">
        <v>36</v>
      </c>
      <c r="I12574" s="1" t="s">
        <v>438</v>
      </c>
      <c r="J12574" t="s">
        <v>72</v>
      </c>
      <c r="K12574" s="1" t="s">
        <v>22</v>
      </c>
      <c r="L12574" t="s">
        <v>278</v>
      </c>
      <c r="M12574" t="s">
        <v>28</v>
      </c>
      <c r="N12574">
        <v>1</v>
      </c>
      <c r="O12574" t="s">
        <v>232</v>
      </c>
      <c r="P12574">
        <v>1</v>
      </c>
      <c r="Q12574">
        <v>1</v>
      </c>
      <c r="R12574" t="s">
        <v>234</v>
      </c>
      <c r="S12574" t="s">
        <v>258</v>
      </c>
      <c r="T12574" t="s">
        <v>259</v>
      </c>
      <c r="U12574" t="s">
        <v>443</v>
      </c>
    </row>
    <row r="12575" spans="1:21" x14ac:dyDescent="0.35">
      <c r="A12575" s="2" t="s">
        <v>190</v>
      </c>
      <c r="B12575" s="1" t="s">
        <v>191</v>
      </c>
      <c r="C12575" t="s">
        <v>512</v>
      </c>
      <c r="D12575" s="1" t="s">
        <v>59</v>
      </c>
      <c r="E12575" s="1" t="s">
        <v>25</v>
      </c>
      <c r="F12575" s="1" t="s">
        <v>26</v>
      </c>
      <c r="G12575" s="1" t="s">
        <v>215</v>
      </c>
      <c r="H12575" t="s">
        <v>36</v>
      </c>
      <c r="I12575" s="1" t="s">
        <v>438</v>
      </c>
      <c r="J12575" t="s">
        <v>72</v>
      </c>
      <c r="K12575" s="1" t="s">
        <v>22</v>
      </c>
      <c r="L12575" t="s">
        <v>278</v>
      </c>
      <c r="M12575" t="s">
        <v>28</v>
      </c>
      <c r="N12575">
        <v>1</v>
      </c>
      <c r="O12575" t="s">
        <v>232</v>
      </c>
      <c r="P12575">
        <v>1</v>
      </c>
      <c r="Q12575">
        <v>1</v>
      </c>
      <c r="R12575" t="s">
        <v>234</v>
      </c>
      <c r="S12575" t="s">
        <v>271</v>
      </c>
      <c r="T12575" t="s">
        <v>259</v>
      </c>
      <c r="U12575" t="s">
        <v>443</v>
      </c>
    </row>
    <row r="12576" spans="1:21" x14ac:dyDescent="0.35">
      <c r="A12576" s="2" t="s">
        <v>190</v>
      </c>
      <c r="B12576" s="1" t="s">
        <v>191</v>
      </c>
      <c r="C12576" t="s">
        <v>512</v>
      </c>
      <c r="D12576" s="1" t="s">
        <v>59</v>
      </c>
      <c r="E12576" s="1" t="s">
        <v>25</v>
      </c>
      <c r="F12576" s="1" t="s">
        <v>26</v>
      </c>
      <c r="G12576" s="1" t="s">
        <v>215</v>
      </c>
      <c r="H12576" t="s">
        <v>40</v>
      </c>
      <c r="I12576" s="1" t="s">
        <v>497</v>
      </c>
      <c r="J12576" t="s">
        <v>72</v>
      </c>
      <c r="K12576" s="1" t="s">
        <v>22</v>
      </c>
      <c r="L12576" t="s">
        <v>278</v>
      </c>
      <c r="M12576" t="s">
        <v>28</v>
      </c>
      <c r="N12576">
        <v>1</v>
      </c>
      <c r="O12576" t="s">
        <v>232</v>
      </c>
      <c r="P12576">
        <v>0</v>
      </c>
      <c r="Q12576" t="s">
        <v>464</v>
      </c>
      <c r="R12576" t="s">
        <v>234</v>
      </c>
      <c r="S12576" t="s">
        <v>258</v>
      </c>
      <c r="T12576" t="s">
        <v>259</v>
      </c>
      <c r="U12576" t="s">
        <v>443</v>
      </c>
    </row>
    <row r="12577" spans="1:21" x14ac:dyDescent="0.35">
      <c r="A12577" s="2" t="s">
        <v>190</v>
      </c>
      <c r="B12577" s="1" t="s">
        <v>191</v>
      </c>
      <c r="C12577" t="s">
        <v>512</v>
      </c>
      <c r="D12577" s="1" t="s">
        <v>59</v>
      </c>
      <c r="E12577" s="1" t="s">
        <v>25</v>
      </c>
      <c r="F12577" s="1" t="s">
        <v>26</v>
      </c>
      <c r="G12577" s="1" t="s">
        <v>215</v>
      </c>
      <c r="H12577" t="s">
        <v>40</v>
      </c>
      <c r="I12577" s="1" t="s">
        <v>497</v>
      </c>
      <c r="J12577" t="s">
        <v>72</v>
      </c>
      <c r="K12577" s="1" t="s">
        <v>22</v>
      </c>
      <c r="L12577" t="s">
        <v>278</v>
      </c>
      <c r="M12577" t="s">
        <v>28</v>
      </c>
      <c r="N12577">
        <v>1</v>
      </c>
      <c r="O12577" t="s">
        <v>232</v>
      </c>
      <c r="P12577">
        <v>1</v>
      </c>
      <c r="Q12577" t="s">
        <v>464</v>
      </c>
      <c r="R12577" t="s">
        <v>234</v>
      </c>
      <c r="S12577" t="s">
        <v>258</v>
      </c>
      <c r="T12577" t="s">
        <v>259</v>
      </c>
      <c r="U12577" t="s">
        <v>443</v>
      </c>
    </row>
    <row r="12578" spans="1:21" x14ac:dyDescent="0.35">
      <c r="A12578" s="2" t="s">
        <v>190</v>
      </c>
      <c r="B12578" s="1" t="s">
        <v>191</v>
      </c>
      <c r="C12578" t="s">
        <v>512</v>
      </c>
      <c r="D12578" s="1" t="s">
        <v>59</v>
      </c>
      <c r="E12578" s="1" t="s">
        <v>25</v>
      </c>
      <c r="F12578" s="1" t="s">
        <v>26</v>
      </c>
      <c r="G12578" s="1" t="s">
        <v>215</v>
      </c>
      <c r="H12578" t="s">
        <v>40</v>
      </c>
      <c r="I12578" s="1" t="s">
        <v>438</v>
      </c>
      <c r="J12578" t="s">
        <v>72</v>
      </c>
      <c r="K12578" s="1" t="s">
        <v>22</v>
      </c>
      <c r="L12578" t="s">
        <v>278</v>
      </c>
      <c r="M12578" t="s">
        <v>28</v>
      </c>
      <c r="N12578">
        <v>1</v>
      </c>
      <c r="O12578" t="s">
        <v>232</v>
      </c>
      <c r="P12578">
        <v>0</v>
      </c>
      <c r="Q12578">
        <v>1</v>
      </c>
      <c r="R12578" t="s">
        <v>234</v>
      </c>
      <c r="S12578" t="s">
        <v>258</v>
      </c>
      <c r="T12578" t="s">
        <v>259</v>
      </c>
      <c r="U12578" t="s">
        <v>443</v>
      </c>
    </row>
    <row r="12579" spans="1:21" x14ac:dyDescent="0.35">
      <c r="A12579" s="2" t="s">
        <v>190</v>
      </c>
      <c r="B12579" s="1" t="s">
        <v>191</v>
      </c>
      <c r="C12579" t="s">
        <v>512</v>
      </c>
      <c r="D12579" s="1" t="s">
        <v>59</v>
      </c>
      <c r="E12579" s="1" t="s">
        <v>25</v>
      </c>
      <c r="F12579" s="1" t="s">
        <v>26</v>
      </c>
      <c r="G12579" s="1" t="s">
        <v>215</v>
      </c>
      <c r="H12579" t="s">
        <v>40</v>
      </c>
      <c r="I12579" s="1" t="s">
        <v>438</v>
      </c>
      <c r="J12579" t="s">
        <v>72</v>
      </c>
      <c r="K12579" s="1" t="s">
        <v>22</v>
      </c>
      <c r="L12579" t="s">
        <v>278</v>
      </c>
      <c r="M12579" t="s">
        <v>28</v>
      </c>
      <c r="N12579">
        <v>1</v>
      </c>
      <c r="O12579" t="s">
        <v>232</v>
      </c>
      <c r="P12579">
        <v>1</v>
      </c>
      <c r="Q12579">
        <v>1</v>
      </c>
      <c r="R12579" t="s">
        <v>234</v>
      </c>
      <c r="S12579" t="s">
        <v>258</v>
      </c>
      <c r="T12579" t="s">
        <v>259</v>
      </c>
      <c r="U12579" t="s">
        <v>443</v>
      </c>
    </row>
    <row r="12580" spans="1:21" x14ac:dyDescent="0.35">
      <c r="A12580" s="2" t="s">
        <v>190</v>
      </c>
      <c r="B12580" s="1" t="s">
        <v>191</v>
      </c>
      <c r="C12580" t="s">
        <v>512</v>
      </c>
      <c r="D12580" s="1" t="s">
        <v>59</v>
      </c>
      <c r="E12580" s="1" t="s">
        <v>25</v>
      </c>
      <c r="F12580" s="1" t="s">
        <v>15</v>
      </c>
      <c r="G12580" s="1" t="s">
        <v>215</v>
      </c>
      <c r="H12580" t="s">
        <v>20</v>
      </c>
      <c r="I12580" s="1" t="s">
        <v>497</v>
      </c>
      <c r="J12580" t="s">
        <v>72</v>
      </c>
      <c r="K12580" s="1" t="s">
        <v>22</v>
      </c>
      <c r="L12580" t="s">
        <v>278</v>
      </c>
      <c r="M12580" t="s">
        <v>28</v>
      </c>
      <c r="N12580">
        <v>1</v>
      </c>
      <c r="O12580" t="s">
        <v>232</v>
      </c>
      <c r="P12580">
        <v>0</v>
      </c>
      <c r="Q12580" t="s">
        <v>464</v>
      </c>
      <c r="R12580" t="s">
        <v>234</v>
      </c>
      <c r="S12580" t="s">
        <v>271</v>
      </c>
      <c r="T12580" t="s">
        <v>259</v>
      </c>
      <c r="U12580" t="s">
        <v>443</v>
      </c>
    </row>
    <row r="12581" spans="1:21" x14ac:dyDescent="0.35">
      <c r="A12581" s="2" t="s">
        <v>190</v>
      </c>
      <c r="B12581" s="1" t="s">
        <v>191</v>
      </c>
      <c r="C12581" t="s">
        <v>512</v>
      </c>
      <c r="D12581" s="1" t="s">
        <v>59</v>
      </c>
      <c r="E12581" s="1" t="s">
        <v>25</v>
      </c>
      <c r="F12581" s="1" t="s">
        <v>15</v>
      </c>
      <c r="G12581" s="1" t="s">
        <v>215</v>
      </c>
      <c r="H12581" t="s">
        <v>20</v>
      </c>
      <c r="I12581" s="1" t="s">
        <v>438</v>
      </c>
      <c r="J12581" t="s">
        <v>72</v>
      </c>
      <c r="K12581" s="1" t="s">
        <v>22</v>
      </c>
      <c r="L12581" t="s">
        <v>278</v>
      </c>
      <c r="M12581" t="s">
        <v>28</v>
      </c>
      <c r="N12581">
        <v>1</v>
      </c>
      <c r="O12581" t="s">
        <v>232</v>
      </c>
      <c r="P12581">
        <v>0</v>
      </c>
      <c r="Q12581">
        <v>1</v>
      </c>
      <c r="R12581" t="s">
        <v>234</v>
      </c>
      <c r="S12581" t="s">
        <v>258</v>
      </c>
      <c r="T12581" t="s">
        <v>259</v>
      </c>
      <c r="U12581" t="s">
        <v>443</v>
      </c>
    </row>
    <row r="12582" spans="1:21" x14ac:dyDescent="0.35">
      <c r="A12582" s="2" t="s">
        <v>190</v>
      </c>
      <c r="B12582" s="1" t="s">
        <v>191</v>
      </c>
      <c r="C12582" t="s">
        <v>512</v>
      </c>
      <c r="D12582" s="1" t="s">
        <v>59</v>
      </c>
      <c r="E12582" s="1" t="s">
        <v>25</v>
      </c>
      <c r="F12582" s="1" t="s">
        <v>15</v>
      </c>
      <c r="G12582" s="1" t="s">
        <v>215</v>
      </c>
      <c r="H12582" t="s">
        <v>20</v>
      </c>
      <c r="I12582" s="1" t="s">
        <v>438</v>
      </c>
      <c r="J12582" t="s">
        <v>72</v>
      </c>
      <c r="K12582" s="1" t="s">
        <v>22</v>
      </c>
      <c r="L12582" t="s">
        <v>278</v>
      </c>
      <c r="M12582" t="s">
        <v>28</v>
      </c>
      <c r="N12582">
        <v>1</v>
      </c>
      <c r="O12582" t="s">
        <v>232</v>
      </c>
      <c r="P12582">
        <v>0</v>
      </c>
      <c r="Q12582">
        <v>1</v>
      </c>
      <c r="R12582" t="s">
        <v>234</v>
      </c>
      <c r="S12582" t="s">
        <v>271</v>
      </c>
      <c r="T12582" t="s">
        <v>259</v>
      </c>
      <c r="U12582" t="s">
        <v>443</v>
      </c>
    </row>
    <row r="12583" spans="1:21" x14ac:dyDescent="0.35">
      <c r="A12583" s="2" t="s">
        <v>190</v>
      </c>
      <c r="B12583" s="1" t="s">
        <v>191</v>
      </c>
      <c r="C12583" t="s">
        <v>512</v>
      </c>
      <c r="D12583" s="1" t="s">
        <v>59</v>
      </c>
      <c r="E12583" s="1" t="s">
        <v>25</v>
      </c>
      <c r="F12583" s="1" t="s">
        <v>15</v>
      </c>
      <c r="G12583" s="1" t="s">
        <v>215</v>
      </c>
      <c r="H12583" t="s">
        <v>20</v>
      </c>
      <c r="I12583" s="1" t="s">
        <v>438</v>
      </c>
      <c r="J12583" t="s">
        <v>72</v>
      </c>
      <c r="K12583" s="1" t="s">
        <v>22</v>
      </c>
      <c r="L12583" t="s">
        <v>278</v>
      </c>
      <c r="M12583" t="s">
        <v>28</v>
      </c>
      <c r="N12583">
        <v>1</v>
      </c>
      <c r="O12583" t="s">
        <v>232</v>
      </c>
      <c r="P12583">
        <v>1</v>
      </c>
      <c r="Q12583">
        <v>1</v>
      </c>
      <c r="R12583" t="s">
        <v>234</v>
      </c>
      <c r="S12583" t="s">
        <v>258</v>
      </c>
      <c r="T12583" t="s">
        <v>259</v>
      </c>
      <c r="U12583" t="s">
        <v>443</v>
      </c>
    </row>
    <row r="12584" spans="1:21" x14ac:dyDescent="0.35">
      <c r="A12584" s="2" t="s">
        <v>190</v>
      </c>
      <c r="B12584" s="1" t="s">
        <v>191</v>
      </c>
      <c r="C12584" t="s">
        <v>512</v>
      </c>
      <c r="D12584" s="1" t="s">
        <v>59</v>
      </c>
      <c r="E12584" s="1" t="s">
        <v>25</v>
      </c>
      <c r="F12584" s="1" t="s">
        <v>15</v>
      </c>
      <c r="G12584" s="1" t="s">
        <v>215</v>
      </c>
      <c r="H12584" t="s">
        <v>40</v>
      </c>
      <c r="I12584" s="1" t="s">
        <v>438</v>
      </c>
      <c r="J12584" t="s">
        <v>72</v>
      </c>
      <c r="K12584" s="1" t="s">
        <v>22</v>
      </c>
      <c r="L12584" t="s">
        <v>278</v>
      </c>
      <c r="M12584" t="s">
        <v>28</v>
      </c>
      <c r="N12584">
        <v>1</v>
      </c>
      <c r="O12584" t="s">
        <v>232</v>
      </c>
      <c r="P12584">
        <v>0</v>
      </c>
      <c r="Q12584">
        <v>1</v>
      </c>
      <c r="R12584" t="s">
        <v>234</v>
      </c>
      <c r="S12584" t="s">
        <v>258</v>
      </c>
      <c r="T12584" t="s">
        <v>259</v>
      </c>
      <c r="U12584" t="s">
        <v>444</v>
      </c>
    </row>
    <row r="12585" spans="1:21" x14ac:dyDescent="0.35">
      <c r="A12585" s="2" t="s">
        <v>190</v>
      </c>
      <c r="B12585" s="1" t="s">
        <v>191</v>
      </c>
      <c r="C12585" t="s">
        <v>512</v>
      </c>
      <c r="D12585" s="1" t="s">
        <v>59</v>
      </c>
      <c r="E12585" s="1" t="s">
        <v>25</v>
      </c>
      <c r="F12585" s="1" t="s">
        <v>15</v>
      </c>
      <c r="G12585" s="1" t="s">
        <v>215</v>
      </c>
      <c r="H12585" t="s">
        <v>40</v>
      </c>
      <c r="I12585" s="1" t="s">
        <v>438</v>
      </c>
      <c r="J12585" t="s">
        <v>72</v>
      </c>
      <c r="K12585" s="1" t="s">
        <v>22</v>
      </c>
      <c r="L12585" t="s">
        <v>278</v>
      </c>
      <c r="M12585" t="s">
        <v>28</v>
      </c>
      <c r="N12585">
        <v>1</v>
      </c>
      <c r="O12585" t="s">
        <v>232</v>
      </c>
      <c r="P12585">
        <v>0</v>
      </c>
      <c r="Q12585">
        <v>1</v>
      </c>
      <c r="R12585" t="s">
        <v>234</v>
      </c>
      <c r="S12585" t="s">
        <v>258</v>
      </c>
      <c r="T12585" t="s">
        <v>259</v>
      </c>
      <c r="U12585" t="s">
        <v>443</v>
      </c>
    </row>
    <row r="12586" spans="1:21" x14ac:dyDescent="0.35">
      <c r="A12586" s="2" t="s">
        <v>190</v>
      </c>
      <c r="B12586" s="1" t="s">
        <v>191</v>
      </c>
      <c r="C12586" t="s">
        <v>512</v>
      </c>
      <c r="D12586" s="1" t="s">
        <v>59</v>
      </c>
      <c r="E12586" s="1" t="s">
        <v>25</v>
      </c>
      <c r="F12586" s="1" t="s">
        <v>15</v>
      </c>
      <c r="G12586" s="1" t="s">
        <v>215</v>
      </c>
      <c r="H12586" t="s">
        <v>40</v>
      </c>
      <c r="I12586" s="1" t="s">
        <v>438</v>
      </c>
      <c r="J12586" t="s">
        <v>72</v>
      </c>
      <c r="K12586" s="1" t="s">
        <v>22</v>
      </c>
      <c r="L12586" t="s">
        <v>278</v>
      </c>
      <c r="M12586" t="s">
        <v>28</v>
      </c>
      <c r="N12586">
        <v>1</v>
      </c>
      <c r="O12586" t="s">
        <v>232</v>
      </c>
      <c r="P12586">
        <v>1</v>
      </c>
      <c r="Q12586">
        <v>1</v>
      </c>
      <c r="R12586" t="s">
        <v>234</v>
      </c>
      <c r="S12586" t="s">
        <v>258</v>
      </c>
      <c r="T12586" t="s">
        <v>259</v>
      </c>
      <c r="U12586" t="s">
        <v>443</v>
      </c>
    </row>
    <row r="12587" spans="1:21" x14ac:dyDescent="0.35">
      <c r="A12587" s="2" t="s">
        <v>190</v>
      </c>
      <c r="B12587" s="1" t="s">
        <v>191</v>
      </c>
      <c r="C12587" t="s">
        <v>512</v>
      </c>
      <c r="D12587" s="1" t="s">
        <v>59</v>
      </c>
      <c r="E12587" s="1" t="s">
        <v>25</v>
      </c>
      <c r="F12587" s="1" t="s">
        <v>15</v>
      </c>
      <c r="G12587" s="1" t="s">
        <v>215</v>
      </c>
      <c r="H12587" t="s">
        <v>47</v>
      </c>
      <c r="I12587" s="1" t="s">
        <v>497</v>
      </c>
      <c r="J12587" t="s">
        <v>72</v>
      </c>
      <c r="K12587" s="1" t="s">
        <v>22</v>
      </c>
      <c r="L12587" t="s">
        <v>278</v>
      </c>
      <c r="M12587" t="s">
        <v>28</v>
      </c>
      <c r="N12587">
        <v>1</v>
      </c>
      <c r="O12587" t="s">
        <v>232</v>
      </c>
      <c r="P12587">
        <v>1</v>
      </c>
      <c r="Q12587" t="s">
        <v>464</v>
      </c>
      <c r="R12587" t="s">
        <v>234</v>
      </c>
      <c r="S12587" t="s">
        <v>258</v>
      </c>
      <c r="T12587" t="s">
        <v>259</v>
      </c>
      <c r="U12587" t="s">
        <v>443</v>
      </c>
    </row>
    <row r="12588" spans="1:21" x14ac:dyDescent="0.35">
      <c r="A12588" s="2" t="s">
        <v>190</v>
      </c>
      <c r="B12588" s="1" t="s">
        <v>191</v>
      </c>
      <c r="C12588" t="s">
        <v>512</v>
      </c>
      <c r="D12588" s="1" t="s">
        <v>59</v>
      </c>
      <c r="E12588" s="1" t="s">
        <v>25</v>
      </c>
      <c r="F12588" s="1" t="s">
        <v>15</v>
      </c>
      <c r="G12588" s="1" t="s">
        <v>215</v>
      </c>
      <c r="H12588" t="s">
        <v>47</v>
      </c>
      <c r="I12588" s="1" t="s">
        <v>438</v>
      </c>
      <c r="J12588" t="s">
        <v>72</v>
      </c>
      <c r="K12588" s="1" t="s">
        <v>22</v>
      </c>
      <c r="L12588" t="s">
        <v>278</v>
      </c>
      <c r="M12588" t="s">
        <v>28</v>
      </c>
      <c r="N12588">
        <v>1</v>
      </c>
      <c r="O12588" t="s">
        <v>232</v>
      </c>
      <c r="P12588">
        <v>1</v>
      </c>
      <c r="Q12588">
        <v>1</v>
      </c>
      <c r="R12588" t="s">
        <v>234</v>
      </c>
      <c r="S12588" t="s">
        <v>258</v>
      </c>
      <c r="T12588" t="s">
        <v>259</v>
      </c>
      <c r="U12588" t="s">
        <v>443</v>
      </c>
    </row>
    <row r="12589" spans="1:21" x14ac:dyDescent="0.35">
      <c r="A12589" s="2" t="s">
        <v>190</v>
      </c>
      <c r="B12589" s="1" t="s">
        <v>191</v>
      </c>
      <c r="C12589" t="s">
        <v>512</v>
      </c>
      <c r="D12589" s="1" t="s">
        <v>59</v>
      </c>
      <c r="E12589" s="1" t="s">
        <v>25</v>
      </c>
      <c r="F12589" s="1" t="s">
        <v>21</v>
      </c>
      <c r="G12589" s="1" t="s">
        <v>29</v>
      </c>
      <c r="H12589" t="s">
        <v>20</v>
      </c>
      <c r="I12589" s="1" t="s">
        <v>497</v>
      </c>
      <c r="J12589" t="s">
        <v>72</v>
      </c>
      <c r="K12589" s="1" t="s">
        <v>22</v>
      </c>
      <c r="L12589" t="s">
        <v>278</v>
      </c>
      <c r="M12589" t="s">
        <v>28</v>
      </c>
      <c r="N12589">
        <v>1</v>
      </c>
      <c r="O12589" t="s">
        <v>232</v>
      </c>
      <c r="P12589">
        <v>1</v>
      </c>
      <c r="Q12589" t="s">
        <v>464</v>
      </c>
      <c r="R12589" t="s">
        <v>234</v>
      </c>
      <c r="S12589" t="s">
        <v>258</v>
      </c>
      <c r="T12589" t="s">
        <v>259</v>
      </c>
      <c r="U12589" t="s">
        <v>443</v>
      </c>
    </row>
    <row r="12590" spans="1:21" x14ac:dyDescent="0.35">
      <c r="A12590" s="2" t="s">
        <v>190</v>
      </c>
      <c r="B12590" s="1" t="s">
        <v>191</v>
      </c>
      <c r="C12590" t="s">
        <v>507</v>
      </c>
      <c r="D12590" s="1" t="s">
        <v>327</v>
      </c>
      <c r="E12590" s="1" t="s">
        <v>25</v>
      </c>
      <c r="F12590" s="1" t="s">
        <v>33</v>
      </c>
      <c r="G12590" s="1" t="s">
        <v>214</v>
      </c>
      <c r="H12590" t="s">
        <v>40</v>
      </c>
      <c r="I12590" s="1" t="s">
        <v>294</v>
      </c>
      <c r="J12590" t="s">
        <v>72</v>
      </c>
      <c r="K12590" s="1" t="s">
        <v>64</v>
      </c>
      <c r="L12590" t="s">
        <v>278</v>
      </c>
      <c r="M12590" t="s">
        <v>65</v>
      </c>
      <c r="N12590">
        <v>1</v>
      </c>
      <c r="O12590" t="s">
        <v>232</v>
      </c>
      <c r="P12590">
        <v>0</v>
      </c>
      <c r="Q12590" t="s">
        <v>464</v>
      </c>
      <c r="R12590" t="s">
        <v>234</v>
      </c>
      <c r="S12590" t="s">
        <v>258</v>
      </c>
      <c r="T12590" t="s">
        <v>259</v>
      </c>
      <c r="U12590" t="s">
        <v>443</v>
      </c>
    </row>
    <row r="12591" spans="1:21" x14ac:dyDescent="0.35">
      <c r="A12591" s="2" t="s">
        <v>190</v>
      </c>
      <c r="B12591" s="1" t="s">
        <v>191</v>
      </c>
      <c r="C12591" t="s">
        <v>507</v>
      </c>
      <c r="D12591" s="1" t="s">
        <v>327</v>
      </c>
      <c r="E12591" s="1" t="s">
        <v>25</v>
      </c>
      <c r="F12591" s="1" t="s">
        <v>26</v>
      </c>
      <c r="G12591" s="1" t="s">
        <v>215</v>
      </c>
      <c r="H12591" t="s">
        <v>16</v>
      </c>
      <c r="I12591" s="1" t="s">
        <v>294</v>
      </c>
      <c r="J12591" t="s">
        <v>72</v>
      </c>
      <c r="K12591" s="1" t="s">
        <v>64</v>
      </c>
      <c r="L12591" t="s">
        <v>278</v>
      </c>
      <c r="M12591" t="s">
        <v>67</v>
      </c>
      <c r="N12591">
        <v>1</v>
      </c>
      <c r="O12591" t="s">
        <v>232</v>
      </c>
      <c r="P12591">
        <v>1</v>
      </c>
      <c r="Q12591" t="s">
        <v>464</v>
      </c>
      <c r="R12591" t="s">
        <v>234</v>
      </c>
      <c r="S12591" t="s">
        <v>258</v>
      </c>
      <c r="T12591" t="s">
        <v>259</v>
      </c>
      <c r="U12591" t="s">
        <v>443</v>
      </c>
    </row>
    <row r="12592" spans="1:21" x14ac:dyDescent="0.35">
      <c r="A12592" s="2" t="s">
        <v>190</v>
      </c>
      <c r="B12592" s="1" t="s">
        <v>191</v>
      </c>
      <c r="C12592" t="s">
        <v>507</v>
      </c>
      <c r="D12592" s="1" t="s">
        <v>327</v>
      </c>
      <c r="E12592" s="1" t="s">
        <v>25</v>
      </c>
      <c r="F12592" s="1" t="s">
        <v>26</v>
      </c>
      <c r="G12592" s="1" t="s">
        <v>215</v>
      </c>
      <c r="H12592" t="s">
        <v>27</v>
      </c>
      <c r="I12592" s="1" t="s">
        <v>294</v>
      </c>
      <c r="J12592" t="s">
        <v>72</v>
      </c>
      <c r="K12592" s="1" t="s">
        <v>64</v>
      </c>
      <c r="L12592" t="s">
        <v>278</v>
      </c>
      <c r="M12592" t="s">
        <v>65</v>
      </c>
      <c r="N12592">
        <v>1</v>
      </c>
      <c r="O12592" t="s">
        <v>232</v>
      </c>
      <c r="P12592">
        <v>1</v>
      </c>
      <c r="Q12592" t="s">
        <v>464</v>
      </c>
      <c r="R12592" t="s">
        <v>234</v>
      </c>
      <c r="S12592" t="s">
        <v>258</v>
      </c>
      <c r="T12592" t="s">
        <v>259</v>
      </c>
      <c r="U12592" t="s">
        <v>443</v>
      </c>
    </row>
    <row r="12593" spans="1:21" x14ac:dyDescent="0.35">
      <c r="A12593" s="2" t="s">
        <v>190</v>
      </c>
      <c r="B12593" s="1" t="s">
        <v>191</v>
      </c>
      <c r="C12593" t="s">
        <v>507</v>
      </c>
      <c r="D12593" s="1" t="s">
        <v>327</v>
      </c>
      <c r="E12593" s="1" t="s">
        <v>25</v>
      </c>
      <c r="F12593" s="1" t="s">
        <v>26</v>
      </c>
      <c r="G12593" s="1" t="s">
        <v>215</v>
      </c>
      <c r="H12593" t="s">
        <v>24</v>
      </c>
      <c r="I12593" s="1" t="s">
        <v>294</v>
      </c>
      <c r="J12593" t="s">
        <v>72</v>
      </c>
      <c r="K12593" s="1" t="s">
        <v>64</v>
      </c>
      <c r="L12593" t="s">
        <v>278</v>
      </c>
      <c r="M12593" t="s">
        <v>68</v>
      </c>
      <c r="N12593">
        <v>1</v>
      </c>
      <c r="O12593" t="s">
        <v>232</v>
      </c>
      <c r="P12593">
        <v>0</v>
      </c>
      <c r="Q12593" t="s">
        <v>464</v>
      </c>
      <c r="R12593" t="s">
        <v>234</v>
      </c>
      <c r="S12593" t="s">
        <v>258</v>
      </c>
      <c r="T12593" t="s">
        <v>259</v>
      </c>
      <c r="U12593" t="s">
        <v>444</v>
      </c>
    </row>
    <row r="12594" spans="1:21" x14ac:dyDescent="0.35">
      <c r="A12594" s="2" t="s">
        <v>190</v>
      </c>
      <c r="B12594" s="1" t="s">
        <v>191</v>
      </c>
      <c r="C12594" t="s">
        <v>507</v>
      </c>
      <c r="D12594" s="1" t="s">
        <v>327</v>
      </c>
      <c r="E12594" s="1" t="s">
        <v>25</v>
      </c>
      <c r="F12594" s="1" t="s">
        <v>26</v>
      </c>
      <c r="G12594" s="1" t="s">
        <v>215</v>
      </c>
      <c r="H12594" t="s">
        <v>40</v>
      </c>
      <c r="I12594" s="1" t="s">
        <v>294</v>
      </c>
      <c r="J12594" t="s">
        <v>72</v>
      </c>
      <c r="K12594" s="1" t="s">
        <v>64</v>
      </c>
      <c r="L12594" t="s">
        <v>278</v>
      </c>
      <c r="M12594" t="s">
        <v>64</v>
      </c>
      <c r="N12594">
        <v>1</v>
      </c>
      <c r="O12594" t="s">
        <v>232</v>
      </c>
      <c r="P12594">
        <v>1</v>
      </c>
      <c r="Q12594" t="s">
        <v>464</v>
      </c>
      <c r="R12594" t="s">
        <v>234</v>
      </c>
      <c r="S12594" t="s">
        <v>258</v>
      </c>
      <c r="T12594" t="s">
        <v>259</v>
      </c>
      <c r="U12594" t="s">
        <v>443</v>
      </c>
    </row>
    <row r="12595" spans="1:21" x14ac:dyDescent="0.35">
      <c r="A12595" s="2" t="s">
        <v>190</v>
      </c>
      <c r="B12595" s="1" t="s">
        <v>191</v>
      </c>
      <c r="C12595" t="s">
        <v>507</v>
      </c>
      <c r="D12595" s="1" t="s">
        <v>327</v>
      </c>
      <c r="E12595" s="1" t="s">
        <v>25</v>
      </c>
      <c r="F12595" s="1" t="s">
        <v>15</v>
      </c>
      <c r="G12595" s="1" t="s">
        <v>215</v>
      </c>
      <c r="H12595" t="s">
        <v>27</v>
      </c>
      <c r="I12595" s="1" t="s">
        <v>294</v>
      </c>
      <c r="J12595" t="s">
        <v>72</v>
      </c>
      <c r="K12595" s="1" t="s">
        <v>64</v>
      </c>
      <c r="L12595" t="s">
        <v>278</v>
      </c>
      <c r="M12595" t="s">
        <v>64</v>
      </c>
      <c r="N12595">
        <v>1</v>
      </c>
      <c r="O12595" t="s">
        <v>232</v>
      </c>
      <c r="P12595">
        <v>1</v>
      </c>
      <c r="Q12595" t="s">
        <v>464</v>
      </c>
      <c r="R12595" t="s">
        <v>234</v>
      </c>
      <c r="S12595" t="s">
        <v>258</v>
      </c>
      <c r="T12595" t="s">
        <v>259</v>
      </c>
      <c r="U12595" t="s">
        <v>443</v>
      </c>
    </row>
    <row r="12596" spans="1:21" x14ac:dyDescent="0.35">
      <c r="A12596" s="2" t="s">
        <v>190</v>
      </c>
      <c r="B12596" s="1" t="s">
        <v>191</v>
      </c>
      <c r="C12596" t="s">
        <v>507</v>
      </c>
      <c r="D12596" s="1" t="s">
        <v>327</v>
      </c>
      <c r="E12596" s="1" t="s">
        <v>25</v>
      </c>
      <c r="F12596" s="1" t="s">
        <v>15</v>
      </c>
      <c r="G12596" s="1" t="s">
        <v>215</v>
      </c>
      <c r="H12596" t="s">
        <v>24</v>
      </c>
      <c r="I12596" s="1" t="s">
        <v>294</v>
      </c>
      <c r="J12596" t="s">
        <v>72</v>
      </c>
      <c r="K12596" s="1" t="s">
        <v>64</v>
      </c>
      <c r="L12596" t="s">
        <v>278</v>
      </c>
      <c r="M12596" t="s">
        <v>64</v>
      </c>
      <c r="N12596">
        <v>1</v>
      </c>
      <c r="O12596" t="s">
        <v>232</v>
      </c>
      <c r="P12596">
        <v>1</v>
      </c>
      <c r="Q12596" t="s">
        <v>464</v>
      </c>
      <c r="R12596" t="s">
        <v>234</v>
      </c>
      <c r="S12596" t="s">
        <v>258</v>
      </c>
      <c r="T12596" t="s">
        <v>259</v>
      </c>
      <c r="U12596" t="s">
        <v>443</v>
      </c>
    </row>
    <row r="12597" spans="1:21" x14ac:dyDescent="0.35">
      <c r="A12597" s="2" t="s">
        <v>190</v>
      </c>
      <c r="B12597" s="1" t="s">
        <v>191</v>
      </c>
      <c r="C12597" t="s">
        <v>507</v>
      </c>
      <c r="D12597" s="1" t="s">
        <v>137</v>
      </c>
      <c r="E12597" s="1" t="s">
        <v>25</v>
      </c>
      <c r="F12597" s="1" t="s">
        <v>33</v>
      </c>
      <c r="G12597" s="1" t="s">
        <v>214</v>
      </c>
      <c r="H12597" t="s">
        <v>36</v>
      </c>
      <c r="I12597" s="1" t="s">
        <v>461</v>
      </c>
      <c r="J12597" t="s">
        <v>72</v>
      </c>
      <c r="K12597" s="1" t="s">
        <v>22</v>
      </c>
      <c r="L12597" t="s">
        <v>278</v>
      </c>
      <c r="M12597" t="s">
        <v>140</v>
      </c>
      <c r="N12597">
        <v>1</v>
      </c>
      <c r="O12597" t="s">
        <v>232</v>
      </c>
      <c r="P12597">
        <v>0</v>
      </c>
      <c r="Q12597">
        <v>1</v>
      </c>
      <c r="R12597" t="s">
        <v>234</v>
      </c>
      <c r="S12597" t="s">
        <v>258</v>
      </c>
      <c r="T12597" t="s">
        <v>259</v>
      </c>
      <c r="U12597" t="s">
        <v>443</v>
      </c>
    </row>
    <row r="12598" spans="1:21" x14ac:dyDescent="0.35">
      <c r="A12598" s="2" t="s">
        <v>190</v>
      </c>
      <c r="B12598" s="1" t="s">
        <v>191</v>
      </c>
      <c r="C12598" t="s">
        <v>507</v>
      </c>
      <c r="D12598" s="1" t="s">
        <v>137</v>
      </c>
      <c r="E12598" s="1" t="s">
        <v>25</v>
      </c>
      <c r="F12598" s="1" t="s">
        <v>33</v>
      </c>
      <c r="G12598" s="1" t="s">
        <v>214</v>
      </c>
      <c r="H12598" t="s">
        <v>24</v>
      </c>
      <c r="I12598" s="1" t="s">
        <v>461</v>
      </c>
      <c r="J12598" t="s">
        <v>72</v>
      </c>
      <c r="K12598" s="1" t="s">
        <v>22</v>
      </c>
      <c r="L12598" t="s">
        <v>278</v>
      </c>
      <c r="M12598" t="s">
        <v>140</v>
      </c>
      <c r="N12598">
        <v>2</v>
      </c>
      <c r="O12598" t="s">
        <v>232</v>
      </c>
      <c r="P12598">
        <v>0</v>
      </c>
      <c r="Q12598">
        <v>1</v>
      </c>
      <c r="R12598" t="s">
        <v>234</v>
      </c>
      <c r="S12598" t="s">
        <v>258</v>
      </c>
      <c r="T12598" t="s">
        <v>259</v>
      </c>
      <c r="U12598" t="s">
        <v>443</v>
      </c>
    </row>
    <row r="12599" spans="1:21" x14ac:dyDescent="0.35">
      <c r="A12599" s="2" t="s">
        <v>190</v>
      </c>
      <c r="B12599" s="1" t="s">
        <v>191</v>
      </c>
      <c r="C12599" t="s">
        <v>507</v>
      </c>
      <c r="D12599" s="1" t="s">
        <v>137</v>
      </c>
      <c r="E12599" s="1" t="s">
        <v>25</v>
      </c>
      <c r="F12599" s="1" t="s">
        <v>33</v>
      </c>
      <c r="G12599" s="1" t="s">
        <v>214</v>
      </c>
      <c r="H12599" t="s">
        <v>40</v>
      </c>
      <c r="I12599" s="1" t="s">
        <v>461</v>
      </c>
      <c r="J12599" t="s">
        <v>72</v>
      </c>
      <c r="K12599" s="1" t="s">
        <v>22</v>
      </c>
      <c r="L12599" t="s">
        <v>363</v>
      </c>
      <c r="M12599" t="s">
        <v>138</v>
      </c>
      <c r="N12599">
        <v>1</v>
      </c>
      <c r="O12599" t="s">
        <v>232</v>
      </c>
      <c r="P12599">
        <v>0</v>
      </c>
      <c r="Q12599">
        <v>1</v>
      </c>
      <c r="R12599" t="s">
        <v>243</v>
      </c>
      <c r="S12599" t="s">
        <v>258</v>
      </c>
      <c r="T12599" t="s">
        <v>259</v>
      </c>
      <c r="U12599" t="s">
        <v>444</v>
      </c>
    </row>
    <row r="12600" spans="1:21" x14ac:dyDescent="0.35">
      <c r="A12600" s="2" t="s">
        <v>190</v>
      </c>
      <c r="B12600" s="1" t="s">
        <v>191</v>
      </c>
      <c r="C12600" t="s">
        <v>507</v>
      </c>
      <c r="D12600" s="1" t="s">
        <v>137</v>
      </c>
      <c r="E12600" s="1" t="s">
        <v>25</v>
      </c>
      <c r="F12600" s="1" t="s">
        <v>26</v>
      </c>
      <c r="G12600" s="1" t="s">
        <v>215</v>
      </c>
      <c r="H12600" t="s">
        <v>16</v>
      </c>
      <c r="I12600" s="1" t="s">
        <v>461</v>
      </c>
      <c r="J12600" t="s">
        <v>72</v>
      </c>
      <c r="K12600" s="1" t="s">
        <v>22</v>
      </c>
      <c r="L12600" t="s">
        <v>363</v>
      </c>
      <c r="M12600" t="s">
        <v>138</v>
      </c>
      <c r="N12600">
        <v>1</v>
      </c>
      <c r="O12600" t="s">
        <v>232</v>
      </c>
      <c r="P12600">
        <v>1</v>
      </c>
      <c r="Q12600">
        <v>1</v>
      </c>
      <c r="R12600" t="s">
        <v>243</v>
      </c>
      <c r="S12600" t="s">
        <v>258</v>
      </c>
      <c r="T12600" t="s">
        <v>259</v>
      </c>
      <c r="U12600" t="s">
        <v>444</v>
      </c>
    </row>
    <row r="12601" spans="1:21" x14ac:dyDescent="0.35">
      <c r="A12601" s="2" t="s">
        <v>190</v>
      </c>
      <c r="B12601" s="1" t="s">
        <v>191</v>
      </c>
      <c r="C12601" t="s">
        <v>507</v>
      </c>
      <c r="D12601" s="1" t="s">
        <v>137</v>
      </c>
      <c r="E12601" s="1" t="s">
        <v>25</v>
      </c>
      <c r="F12601" s="1" t="s">
        <v>26</v>
      </c>
      <c r="G12601" s="1" t="s">
        <v>215</v>
      </c>
      <c r="H12601" t="s">
        <v>40</v>
      </c>
      <c r="I12601" s="1" t="s">
        <v>461</v>
      </c>
      <c r="J12601" t="s">
        <v>72</v>
      </c>
      <c r="K12601" s="1" t="s">
        <v>22</v>
      </c>
      <c r="L12601" t="s">
        <v>363</v>
      </c>
      <c r="M12601" t="s">
        <v>139</v>
      </c>
      <c r="N12601">
        <v>1</v>
      </c>
      <c r="O12601" t="s">
        <v>232</v>
      </c>
      <c r="P12601">
        <v>1</v>
      </c>
      <c r="Q12601">
        <v>1</v>
      </c>
      <c r="R12601" t="s">
        <v>243</v>
      </c>
      <c r="S12601" t="s">
        <v>258</v>
      </c>
      <c r="T12601" t="s">
        <v>259</v>
      </c>
      <c r="U12601" t="s">
        <v>444</v>
      </c>
    </row>
    <row r="12602" spans="1:21" x14ac:dyDescent="0.35">
      <c r="A12602" s="2" t="s">
        <v>190</v>
      </c>
      <c r="B12602" s="1" t="s">
        <v>191</v>
      </c>
      <c r="C12602" t="s">
        <v>507</v>
      </c>
      <c r="D12602" s="1" t="s">
        <v>137</v>
      </c>
      <c r="E12602" s="1" t="s">
        <v>25</v>
      </c>
      <c r="F12602" s="1" t="s">
        <v>26</v>
      </c>
      <c r="G12602" s="1" t="s">
        <v>215</v>
      </c>
      <c r="H12602" t="s">
        <v>74</v>
      </c>
      <c r="I12602" s="1" t="s">
        <v>461</v>
      </c>
      <c r="J12602" t="s">
        <v>72</v>
      </c>
      <c r="K12602" s="1" t="s">
        <v>22</v>
      </c>
      <c r="L12602" t="s">
        <v>278</v>
      </c>
      <c r="M12602" t="s">
        <v>138</v>
      </c>
      <c r="N12602">
        <v>1</v>
      </c>
      <c r="O12602" t="s">
        <v>232</v>
      </c>
      <c r="P12602">
        <v>1</v>
      </c>
      <c r="Q12602">
        <v>1</v>
      </c>
      <c r="R12602" t="s">
        <v>234</v>
      </c>
      <c r="S12602" t="s">
        <v>258</v>
      </c>
      <c r="T12602" t="s">
        <v>259</v>
      </c>
      <c r="U12602" t="s">
        <v>443</v>
      </c>
    </row>
    <row r="12603" spans="1:21" x14ac:dyDescent="0.35">
      <c r="A12603" s="2" t="s">
        <v>190</v>
      </c>
      <c r="B12603" s="1" t="s">
        <v>191</v>
      </c>
      <c r="C12603" t="s">
        <v>507</v>
      </c>
      <c r="D12603" s="1" t="s">
        <v>137</v>
      </c>
      <c r="E12603" s="1" t="s">
        <v>25</v>
      </c>
      <c r="F12603" s="1" t="s">
        <v>15</v>
      </c>
      <c r="G12603" s="1" t="s">
        <v>215</v>
      </c>
      <c r="H12603" t="s">
        <v>30</v>
      </c>
      <c r="I12603" s="1" t="s">
        <v>461</v>
      </c>
      <c r="J12603" t="s">
        <v>72</v>
      </c>
      <c r="K12603" s="1" t="s">
        <v>22</v>
      </c>
      <c r="L12603" t="s">
        <v>278</v>
      </c>
      <c r="M12603" t="s">
        <v>138</v>
      </c>
      <c r="N12603">
        <v>1</v>
      </c>
      <c r="O12603" t="s">
        <v>232</v>
      </c>
      <c r="P12603">
        <v>0</v>
      </c>
      <c r="Q12603">
        <v>1</v>
      </c>
      <c r="R12603" t="s">
        <v>234</v>
      </c>
      <c r="S12603" t="s">
        <v>258</v>
      </c>
      <c r="T12603" t="s">
        <v>259</v>
      </c>
      <c r="U12603" t="s">
        <v>444</v>
      </c>
    </row>
    <row r="12604" spans="1:21" x14ac:dyDescent="0.35">
      <c r="A12604" s="2" t="s">
        <v>190</v>
      </c>
      <c r="B12604" s="1" t="s">
        <v>191</v>
      </c>
      <c r="C12604" t="s">
        <v>507</v>
      </c>
      <c r="D12604" s="1" t="s">
        <v>137</v>
      </c>
      <c r="E12604" s="1" t="s">
        <v>25</v>
      </c>
      <c r="F12604" s="1" t="s">
        <v>15</v>
      </c>
      <c r="G12604" s="1" t="s">
        <v>215</v>
      </c>
      <c r="H12604" t="s">
        <v>30</v>
      </c>
      <c r="I12604" s="1" t="s">
        <v>461</v>
      </c>
      <c r="J12604" t="s">
        <v>72</v>
      </c>
      <c r="K12604" s="1" t="s">
        <v>22</v>
      </c>
      <c r="L12604" t="s">
        <v>278</v>
      </c>
      <c r="M12604" t="s">
        <v>138</v>
      </c>
      <c r="N12604">
        <v>1</v>
      </c>
      <c r="O12604" t="s">
        <v>232</v>
      </c>
      <c r="P12604">
        <v>1</v>
      </c>
      <c r="Q12604">
        <v>1</v>
      </c>
      <c r="R12604" t="s">
        <v>234</v>
      </c>
      <c r="S12604" t="s">
        <v>271</v>
      </c>
      <c r="T12604" t="s">
        <v>259</v>
      </c>
      <c r="U12604" t="s">
        <v>443</v>
      </c>
    </row>
    <row r="12605" spans="1:21" x14ac:dyDescent="0.35">
      <c r="A12605" s="2" t="s">
        <v>190</v>
      </c>
      <c r="B12605" s="1" t="s">
        <v>191</v>
      </c>
      <c r="C12605" t="s">
        <v>507</v>
      </c>
      <c r="D12605" s="1" t="s">
        <v>137</v>
      </c>
      <c r="E12605" s="1" t="s">
        <v>25</v>
      </c>
      <c r="F12605" s="1" t="s">
        <v>15</v>
      </c>
      <c r="G12605" s="1" t="s">
        <v>215</v>
      </c>
      <c r="H12605" t="s">
        <v>74</v>
      </c>
      <c r="I12605" s="1" t="s">
        <v>461</v>
      </c>
      <c r="J12605" t="s">
        <v>72</v>
      </c>
      <c r="K12605" s="1" t="s">
        <v>22</v>
      </c>
      <c r="L12605" t="s">
        <v>363</v>
      </c>
      <c r="M12605" t="s">
        <v>140</v>
      </c>
      <c r="N12605">
        <v>1</v>
      </c>
      <c r="O12605" t="s">
        <v>232</v>
      </c>
      <c r="P12605">
        <v>0</v>
      </c>
      <c r="Q12605">
        <v>1</v>
      </c>
      <c r="R12605" t="s">
        <v>243</v>
      </c>
      <c r="S12605" t="s">
        <v>258</v>
      </c>
      <c r="T12605" t="s">
        <v>259</v>
      </c>
      <c r="U12605" t="s">
        <v>444</v>
      </c>
    </row>
    <row r="12606" spans="1:21" x14ac:dyDescent="0.35">
      <c r="A12606" s="2" t="s">
        <v>190</v>
      </c>
      <c r="B12606" s="1" t="s">
        <v>191</v>
      </c>
      <c r="C12606" t="s">
        <v>507</v>
      </c>
      <c r="D12606" s="1" t="s">
        <v>137</v>
      </c>
      <c r="E12606" s="1" t="s">
        <v>25</v>
      </c>
      <c r="F12606" s="1" t="s">
        <v>29</v>
      </c>
      <c r="G12606" s="1" t="s">
        <v>29</v>
      </c>
      <c r="H12606" t="s">
        <v>27</v>
      </c>
      <c r="I12606" s="1" t="s">
        <v>461</v>
      </c>
      <c r="J12606" t="s">
        <v>72</v>
      </c>
      <c r="K12606" s="1" t="s">
        <v>22</v>
      </c>
      <c r="L12606" t="s">
        <v>278</v>
      </c>
      <c r="M12606" t="s">
        <v>139</v>
      </c>
      <c r="N12606">
        <v>1</v>
      </c>
      <c r="O12606" t="s">
        <v>232</v>
      </c>
      <c r="P12606">
        <v>1</v>
      </c>
      <c r="Q12606">
        <v>1</v>
      </c>
      <c r="R12606" t="s">
        <v>243</v>
      </c>
      <c r="S12606" t="s">
        <v>258</v>
      </c>
      <c r="T12606" t="s">
        <v>259</v>
      </c>
      <c r="U12606" t="s">
        <v>444</v>
      </c>
    </row>
    <row r="12607" spans="1:21" x14ac:dyDescent="0.35">
      <c r="A12607" s="2" t="s">
        <v>190</v>
      </c>
      <c r="B12607" s="1" t="s">
        <v>191</v>
      </c>
      <c r="C12607" t="s">
        <v>507</v>
      </c>
      <c r="D12607" s="1" t="s">
        <v>137</v>
      </c>
      <c r="E12607" s="1" t="s">
        <v>25</v>
      </c>
      <c r="F12607" s="1" t="s">
        <v>21</v>
      </c>
      <c r="G12607" s="1" t="s">
        <v>29</v>
      </c>
      <c r="H12607" t="s">
        <v>27</v>
      </c>
      <c r="I12607" s="1" t="s">
        <v>461</v>
      </c>
      <c r="J12607" t="s">
        <v>72</v>
      </c>
      <c r="K12607" s="1" t="s">
        <v>22</v>
      </c>
      <c r="L12607" t="s">
        <v>363</v>
      </c>
      <c r="M12607" t="s">
        <v>138</v>
      </c>
      <c r="N12607">
        <v>1</v>
      </c>
      <c r="O12607" t="s">
        <v>232</v>
      </c>
      <c r="P12607">
        <v>0</v>
      </c>
      <c r="Q12607">
        <v>1</v>
      </c>
      <c r="R12607" t="s">
        <v>243</v>
      </c>
      <c r="S12607" t="s">
        <v>258</v>
      </c>
      <c r="T12607" t="s">
        <v>259</v>
      </c>
      <c r="U12607" t="s">
        <v>444</v>
      </c>
    </row>
    <row r="12608" spans="1:21" x14ac:dyDescent="0.35">
      <c r="A12608" s="2" t="s">
        <v>190</v>
      </c>
      <c r="B12608" s="1" t="s">
        <v>191</v>
      </c>
      <c r="C12608" t="s">
        <v>508</v>
      </c>
      <c r="D12608" s="1" t="s">
        <v>192</v>
      </c>
      <c r="E12608" s="1" t="s">
        <v>14</v>
      </c>
      <c r="F12608" s="1" t="s">
        <v>26</v>
      </c>
      <c r="G12608" s="1" t="s">
        <v>215</v>
      </c>
      <c r="H12608" t="s">
        <v>52</v>
      </c>
      <c r="I12608" s="1" t="s">
        <v>294</v>
      </c>
      <c r="J12608" t="s">
        <v>72</v>
      </c>
      <c r="K12608" s="1" t="s">
        <v>22</v>
      </c>
      <c r="L12608" t="s">
        <v>278</v>
      </c>
      <c r="M12608" t="s">
        <v>22</v>
      </c>
      <c r="N12608">
        <v>1</v>
      </c>
      <c r="O12608" t="s">
        <v>232</v>
      </c>
      <c r="P12608">
        <v>1</v>
      </c>
      <c r="Q12608" t="s">
        <v>464</v>
      </c>
      <c r="R12608" t="s">
        <v>234</v>
      </c>
      <c r="S12608" t="s">
        <v>258</v>
      </c>
      <c r="T12608" t="s">
        <v>259</v>
      </c>
      <c r="U12608" t="s">
        <v>443</v>
      </c>
    </row>
    <row r="12609" spans="1:21" x14ac:dyDescent="0.35">
      <c r="A12609" s="2" t="s">
        <v>190</v>
      </c>
      <c r="B12609" s="1" t="s">
        <v>191</v>
      </c>
      <c r="C12609" t="s">
        <v>508</v>
      </c>
      <c r="D12609" s="1" t="s">
        <v>192</v>
      </c>
      <c r="E12609" s="1" t="s">
        <v>14</v>
      </c>
      <c r="F12609" s="1" t="s">
        <v>26</v>
      </c>
      <c r="G12609" s="1" t="s">
        <v>215</v>
      </c>
      <c r="H12609" t="s">
        <v>52</v>
      </c>
      <c r="I12609" s="1" t="s">
        <v>438</v>
      </c>
      <c r="J12609" t="s">
        <v>72</v>
      </c>
      <c r="K12609" s="1" t="s">
        <v>22</v>
      </c>
      <c r="L12609" t="s">
        <v>363</v>
      </c>
      <c r="M12609" t="s">
        <v>94</v>
      </c>
      <c r="N12609">
        <v>1</v>
      </c>
      <c r="O12609" t="s">
        <v>232</v>
      </c>
      <c r="P12609">
        <v>0</v>
      </c>
      <c r="Q12609">
        <v>1</v>
      </c>
      <c r="R12609" t="s">
        <v>234</v>
      </c>
      <c r="S12609" t="s">
        <v>258</v>
      </c>
      <c r="T12609" t="s">
        <v>259</v>
      </c>
      <c r="U12609" t="s">
        <v>443</v>
      </c>
    </row>
    <row r="12610" spans="1:21" x14ac:dyDescent="0.35">
      <c r="A12610" s="2" t="s">
        <v>190</v>
      </c>
      <c r="B12610" s="1" t="s">
        <v>191</v>
      </c>
      <c r="C12610" t="s">
        <v>508</v>
      </c>
      <c r="D12610" s="1" t="s">
        <v>192</v>
      </c>
      <c r="E12610" s="1" t="s">
        <v>14</v>
      </c>
      <c r="F12610" s="1" t="s">
        <v>26</v>
      </c>
      <c r="G12610" s="1" t="s">
        <v>215</v>
      </c>
      <c r="H12610" t="s">
        <v>16</v>
      </c>
      <c r="I12610" s="1" t="s">
        <v>461</v>
      </c>
      <c r="J12610" t="s">
        <v>72</v>
      </c>
      <c r="K12610" s="1" t="s">
        <v>22</v>
      </c>
      <c r="L12610" t="s">
        <v>278</v>
      </c>
      <c r="M12610" t="s">
        <v>86</v>
      </c>
      <c r="N12610">
        <v>1</v>
      </c>
      <c r="O12610" t="s">
        <v>232</v>
      </c>
      <c r="P12610">
        <v>1</v>
      </c>
      <c r="Q12610">
        <v>1</v>
      </c>
      <c r="R12610" t="s">
        <v>234</v>
      </c>
      <c r="S12610" t="s">
        <v>258</v>
      </c>
      <c r="T12610" t="s">
        <v>259</v>
      </c>
      <c r="U12610" t="s">
        <v>443</v>
      </c>
    </row>
    <row r="12611" spans="1:21" x14ac:dyDescent="0.35">
      <c r="A12611" s="2" t="s">
        <v>190</v>
      </c>
      <c r="B12611" s="1" t="s">
        <v>191</v>
      </c>
      <c r="C12611" t="s">
        <v>508</v>
      </c>
      <c r="D12611" s="1" t="s">
        <v>192</v>
      </c>
      <c r="E12611" s="1" t="s">
        <v>14</v>
      </c>
      <c r="F12611" s="1" t="s">
        <v>26</v>
      </c>
      <c r="G12611" s="1" t="s">
        <v>215</v>
      </c>
      <c r="H12611" t="s">
        <v>16</v>
      </c>
      <c r="I12611" s="1" t="s">
        <v>438</v>
      </c>
      <c r="J12611" t="s">
        <v>72</v>
      </c>
      <c r="K12611" s="1" t="s">
        <v>22</v>
      </c>
      <c r="L12611" t="s">
        <v>278</v>
      </c>
      <c r="M12611" t="s">
        <v>86</v>
      </c>
      <c r="N12611">
        <v>1</v>
      </c>
      <c r="O12611" t="s">
        <v>232</v>
      </c>
      <c r="P12611">
        <v>1</v>
      </c>
      <c r="Q12611">
        <v>1</v>
      </c>
      <c r="R12611" t="s">
        <v>234</v>
      </c>
      <c r="S12611" t="s">
        <v>258</v>
      </c>
      <c r="T12611" t="s">
        <v>259</v>
      </c>
      <c r="U12611" t="s">
        <v>443</v>
      </c>
    </row>
    <row r="12612" spans="1:21" x14ac:dyDescent="0.35">
      <c r="A12612" s="2" t="s">
        <v>190</v>
      </c>
      <c r="B12612" s="1" t="s">
        <v>191</v>
      </c>
      <c r="C12612" t="s">
        <v>508</v>
      </c>
      <c r="D12612" s="1" t="s">
        <v>192</v>
      </c>
      <c r="E12612" s="1" t="s">
        <v>14</v>
      </c>
      <c r="F12612" s="1" t="s">
        <v>26</v>
      </c>
      <c r="G12612" s="1" t="s">
        <v>215</v>
      </c>
      <c r="H12612" t="s">
        <v>16</v>
      </c>
      <c r="I12612" s="1" t="s">
        <v>498</v>
      </c>
      <c r="J12612" t="s">
        <v>42</v>
      </c>
      <c r="K12612" s="1" t="s">
        <v>75</v>
      </c>
      <c r="L12612" t="s">
        <v>278</v>
      </c>
      <c r="M12612" t="s">
        <v>110</v>
      </c>
      <c r="N12612">
        <v>1</v>
      </c>
      <c r="O12612" t="s">
        <v>232</v>
      </c>
      <c r="P12612">
        <v>0</v>
      </c>
      <c r="Q12612">
        <v>1</v>
      </c>
      <c r="R12612" t="s">
        <v>234</v>
      </c>
      <c r="S12612" t="s">
        <v>258</v>
      </c>
      <c r="T12612" t="s">
        <v>259</v>
      </c>
      <c r="U12612" t="s">
        <v>443</v>
      </c>
    </row>
    <row r="12613" spans="1:21" x14ac:dyDescent="0.35">
      <c r="A12613" s="2" t="s">
        <v>190</v>
      </c>
      <c r="B12613" s="1" t="s">
        <v>191</v>
      </c>
      <c r="C12613" t="s">
        <v>508</v>
      </c>
      <c r="D12613" s="1" t="s">
        <v>192</v>
      </c>
      <c r="E12613" s="1" t="s">
        <v>14</v>
      </c>
      <c r="F12613" s="1" t="s">
        <v>26</v>
      </c>
      <c r="G12613" s="1" t="s">
        <v>215</v>
      </c>
      <c r="H12613" t="s">
        <v>16</v>
      </c>
      <c r="I12613" s="1" t="s">
        <v>401</v>
      </c>
      <c r="J12613" t="s">
        <v>72</v>
      </c>
      <c r="K12613" s="1" t="s">
        <v>22</v>
      </c>
      <c r="L12613" t="s">
        <v>363</v>
      </c>
      <c r="M12613" t="s">
        <v>22</v>
      </c>
      <c r="N12613">
        <v>1</v>
      </c>
      <c r="O12613" t="s">
        <v>232</v>
      </c>
      <c r="P12613">
        <v>1</v>
      </c>
      <c r="Q12613" t="s">
        <v>464</v>
      </c>
      <c r="R12613" t="s">
        <v>234</v>
      </c>
      <c r="S12613" t="s">
        <v>258</v>
      </c>
      <c r="T12613" t="s">
        <v>259</v>
      </c>
      <c r="U12613" t="s">
        <v>444</v>
      </c>
    </row>
    <row r="12614" spans="1:21" x14ac:dyDescent="0.35">
      <c r="A12614" s="2" t="s">
        <v>190</v>
      </c>
      <c r="B12614" s="1" t="s">
        <v>191</v>
      </c>
      <c r="C12614" t="s">
        <v>508</v>
      </c>
      <c r="D12614" s="1" t="s">
        <v>192</v>
      </c>
      <c r="E12614" s="1" t="s">
        <v>14</v>
      </c>
      <c r="F12614" s="1" t="s">
        <v>26</v>
      </c>
      <c r="G12614" s="1" t="s">
        <v>215</v>
      </c>
      <c r="H12614" t="s">
        <v>16</v>
      </c>
      <c r="I12614" s="1" t="s">
        <v>303</v>
      </c>
      <c r="J12614" t="s">
        <v>72</v>
      </c>
      <c r="K12614" s="1" t="s">
        <v>75</v>
      </c>
      <c r="L12614" t="s">
        <v>278</v>
      </c>
      <c r="M12614" t="s">
        <v>110</v>
      </c>
      <c r="N12614">
        <v>1</v>
      </c>
      <c r="O12614" t="s">
        <v>232</v>
      </c>
      <c r="P12614">
        <v>0</v>
      </c>
      <c r="Q12614" t="s">
        <v>464</v>
      </c>
      <c r="R12614" t="s">
        <v>234</v>
      </c>
      <c r="S12614" t="s">
        <v>258</v>
      </c>
      <c r="T12614" t="s">
        <v>259</v>
      </c>
      <c r="U12614" t="s">
        <v>443</v>
      </c>
    </row>
    <row r="12615" spans="1:21" x14ac:dyDescent="0.35">
      <c r="A12615" s="2" t="s">
        <v>190</v>
      </c>
      <c r="B12615" s="1" t="s">
        <v>191</v>
      </c>
      <c r="C12615" t="s">
        <v>508</v>
      </c>
      <c r="D12615" s="1" t="s">
        <v>192</v>
      </c>
      <c r="E12615" s="1" t="s">
        <v>14</v>
      </c>
      <c r="F12615" s="1" t="s">
        <v>26</v>
      </c>
      <c r="G12615" s="1" t="s">
        <v>215</v>
      </c>
      <c r="H12615" t="s">
        <v>16</v>
      </c>
      <c r="I12615" s="1" t="s">
        <v>303</v>
      </c>
      <c r="J12615" t="s">
        <v>72</v>
      </c>
      <c r="K12615" s="1" t="s">
        <v>22</v>
      </c>
      <c r="L12615" t="s">
        <v>278</v>
      </c>
      <c r="M12615" t="s">
        <v>94</v>
      </c>
      <c r="N12615">
        <v>1</v>
      </c>
      <c r="O12615" t="s">
        <v>232</v>
      </c>
      <c r="P12615">
        <v>0</v>
      </c>
      <c r="Q12615" t="s">
        <v>464</v>
      </c>
      <c r="R12615" t="s">
        <v>234</v>
      </c>
      <c r="S12615" t="s">
        <v>258</v>
      </c>
      <c r="T12615" t="s">
        <v>259</v>
      </c>
      <c r="U12615" t="s">
        <v>443</v>
      </c>
    </row>
    <row r="12616" spans="1:21" x14ac:dyDescent="0.35">
      <c r="A12616" s="2" t="s">
        <v>190</v>
      </c>
      <c r="B12616" s="1" t="s">
        <v>191</v>
      </c>
      <c r="C12616" t="s">
        <v>508</v>
      </c>
      <c r="D12616" s="1" t="s">
        <v>192</v>
      </c>
      <c r="E12616" s="1" t="s">
        <v>14</v>
      </c>
      <c r="F12616" s="1" t="s">
        <v>26</v>
      </c>
      <c r="G12616" s="1" t="s">
        <v>215</v>
      </c>
      <c r="H12616" t="s">
        <v>20</v>
      </c>
      <c r="I12616" s="1" t="s">
        <v>498</v>
      </c>
      <c r="J12616" t="s">
        <v>42</v>
      </c>
      <c r="K12616" s="1" t="s">
        <v>64</v>
      </c>
      <c r="L12616" t="s">
        <v>278</v>
      </c>
      <c r="M12616" t="s">
        <v>66</v>
      </c>
      <c r="N12616">
        <v>1</v>
      </c>
      <c r="O12616" t="s">
        <v>232</v>
      </c>
      <c r="P12616">
        <v>1</v>
      </c>
      <c r="Q12616">
        <v>1</v>
      </c>
      <c r="R12616" t="s">
        <v>234</v>
      </c>
      <c r="S12616" t="s">
        <v>258</v>
      </c>
      <c r="T12616" t="s">
        <v>259</v>
      </c>
      <c r="U12616" t="s">
        <v>443</v>
      </c>
    </row>
    <row r="12617" spans="1:21" x14ac:dyDescent="0.35">
      <c r="A12617" s="2" t="s">
        <v>190</v>
      </c>
      <c r="B12617" s="1" t="s">
        <v>191</v>
      </c>
      <c r="C12617" t="s">
        <v>508</v>
      </c>
      <c r="D12617" s="1" t="s">
        <v>192</v>
      </c>
      <c r="E12617" s="1" t="s">
        <v>14</v>
      </c>
      <c r="F12617" s="1" t="s">
        <v>26</v>
      </c>
      <c r="G12617" s="1" t="s">
        <v>215</v>
      </c>
      <c r="H12617" t="s">
        <v>20</v>
      </c>
      <c r="I12617" s="1" t="s">
        <v>400</v>
      </c>
      <c r="J12617" t="s">
        <v>42</v>
      </c>
      <c r="K12617" s="1" t="s">
        <v>22</v>
      </c>
      <c r="L12617" t="s">
        <v>278</v>
      </c>
      <c r="M12617" t="s">
        <v>97</v>
      </c>
      <c r="N12617">
        <v>1</v>
      </c>
      <c r="O12617" t="s">
        <v>232</v>
      </c>
      <c r="P12617">
        <v>0</v>
      </c>
      <c r="Q12617">
        <v>1</v>
      </c>
      <c r="R12617" t="s">
        <v>234</v>
      </c>
      <c r="S12617" t="s">
        <v>258</v>
      </c>
      <c r="T12617" t="s">
        <v>259</v>
      </c>
      <c r="U12617" t="s">
        <v>443</v>
      </c>
    </row>
    <row r="12618" spans="1:21" x14ac:dyDescent="0.35">
      <c r="A12618" s="2" t="s">
        <v>190</v>
      </c>
      <c r="B12618" s="1" t="s">
        <v>191</v>
      </c>
      <c r="C12618" t="s">
        <v>508</v>
      </c>
      <c r="D12618" s="1" t="s">
        <v>192</v>
      </c>
      <c r="E12618" s="1" t="s">
        <v>14</v>
      </c>
      <c r="F12618" s="1" t="s">
        <v>26</v>
      </c>
      <c r="G12618" s="1" t="s">
        <v>215</v>
      </c>
      <c r="H12618" t="s">
        <v>20</v>
      </c>
      <c r="I12618" s="1" t="s">
        <v>400</v>
      </c>
      <c r="J12618" t="s">
        <v>42</v>
      </c>
      <c r="K12618" s="1" t="s">
        <v>22</v>
      </c>
      <c r="L12618" t="s">
        <v>363</v>
      </c>
      <c r="M12618" t="s">
        <v>95</v>
      </c>
      <c r="N12618">
        <v>1</v>
      </c>
      <c r="O12618" t="s">
        <v>232</v>
      </c>
      <c r="P12618">
        <v>1</v>
      </c>
      <c r="Q12618">
        <v>1</v>
      </c>
      <c r="R12618" t="s">
        <v>234</v>
      </c>
      <c r="S12618" t="s">
        <v>258</v>
      </c>
      <c r="T12618" t="s">
        <v>259</v>
      </c>
      <c r="U12618" t="s">
        <v>443</v>
      </c>
    </row>
    <row r="12619" spans="1:21" x14ac:dyDescent="0.35">
      <c r="A12619" s="2" t="s">
        <v>190</v>
      </c>
      <c r="B12619" s="1" t="s">
        <v>191</v>
      </c>
      <c r="C12619" t="s">
        <v>508</v>
      </c>
      <c r="D12619" s="1" t="s">
        <v>192</v>
      </c>
      <c r="E12619" s="1" t="s">
        <v>14</v>
      </c>
      <c r="F12619" s="1" t="s">
        <v>26</v>
      </c>
      <c r="G12619" s="1" t="s">
        <v>215</v>
      </c>
      <c r="H12619" t="s">
        <v>20</v>
      </c>
      <c r="I12619" s="1" t="s">
        <v>499</v>
      </c>
      <c r="J12619" t="s">
        <v>72</v>
      </c>
      <c r="K12619" s="1" t="s">
        <v>22</v>
      </c>
      <c r="L12619" t="s">
        <v>363</v>
      </c>
      <c r="M12619" t="s">
        <v>95</v>
      </c>
      <c r="N12619">
        <v>1</v>
      </c>
      <c r="O12619" t="s">
        <v>232</v>
      </c>
      <c r="P12619">
        <v>1</v>
      </c>
      <c r="Q12619" t="s">
        <v>464</v>
      </c>
      <c r="R12619" t="s">
        <v>234</v>
      </c>
      <c r="S12619" t="s">
        <v>258</v>
      </c>
      <c r="T12619" t="s">
        <v>259</v>
      </c>
      <c r="U12619" t="s">
        <v>443</v>
      </c>
    </row>
    <row r="12620" spans="1:21" x14ac:dyDescent="0.35">
      <c r="A12620" s="2" t="s">
        <v>190</v>
      </c>
      <c r="B12620" s="1" t="s">
        <v>191</v>
      </c>
      <c r="C12620" t="s">
        <v>508</v>
      </c>
      <c r="D12620" s="1" t="s">
        <v>192</v>
      </c>
      <c r="E12620" s="1" t="s">
        <v>14</v>
      </c>
      <c r="F12620" s="1" t="s">
        <v>26</v>
      </c>
      <c r="G12620" s="1" t="s">
        <v>215</v>
      </c>
      <c r="H12620" t="s">
        <v>20</v>
      </c>
      <c r="I12620" s="1" t="s">
        <v>303</v>
      </c>
      <c r="J12620" t="s">
        <v>72</v>
      </c>
      <c r="K12620" s="1" t="s">
        <v>64</v>
      </c>
      <c r="L12620" t="s">
        <v>278</v>
      </c>
      <c r="M12620" t="s">
        <v>66</v>
      </c>
      <c r="N12620">
        <v>1</v>
      </c>
      <c r="O12620" t="s">
        <v>232</v>
      </c>
      <c r="P12620">
        <v>1</v>
      </c>
      <c r="Q12620" t="s">
        <v>464</v>
      </c>
      <c r="R12620" t="s">
        <v>234</v>
      </c>
      <c r="S12620" t="s">
        <v>258</v>
      </c>
      <c r="T12620" t="s">
        <v>259</v>
      </c>
      <c r="U12620" t="s">
        <v>443</v>
      </c>
    </row>
    <row r="12621" spans="1:21" x14ac:dyDescent="0.35">
      <c r="A12621" s="2" t="s">
        <v>190</v>
      </c>
      <c r="B12621" s="1" t="s">
        <v>191</v>
      </c>
      <c r="C12621" t="s">
        <v>508</v>
      </c>
      <c r="D12621" s="1" t="s">
        <v>192</v>
      </c>
      <c r="E12621" s="1" t="s">
        <v>14</v>
      </c>
      <c r="F12621" s="1" t="s">
        <v>26</v>
      </c>
      <c r="G12621" s="1" t="s">
        <v>215</v>
      </c>
      <c r="H12621" t="s">
        <v>27</v>
      </c>
      <c r="I12621" s="1" t="s">
        <v>356</v>
      </c>
      <c r="J12621" t="s">
        <v>158</v>
      </c>
      <c r="K12621" s="1" t="s">
        <v>22</v>
      </c>
      <c r="L12621" t="s">
        <v>363</v>
      </c>
      <c r="M12621" t="s">
        <v>22</v>
      </c>
      <c r="N12621">
        <v>1</v>
      </c>
      <c r="O12621" t="s">
        <v>232</v>
      </c>
      <c r="P12621">
        <v>1</v>
      </c>
      <c r="Q12621">
        <v>1</v>
      </c>
      <c r="R12621" t="s">
        <v>234</v>
      </c>
      <c r="S12621" t="s">
        <v>258</v>
      </c>
      <c r="T12621" t="s">
        <v>259</v>
      </c>
      <c r="U12621" t="s">
        <v>443</v>
      </c>
    </row>
    <row r="12622" spans="1:21" x14ac:dyDescent="0.35">
      <c r="A12622" s="2" t="s">
        <v>190</v>
      </c>
      <c r="B12622" s="1" t="s">
        <v>191</v>
      </c>
      <c r="C12622" t="s">
        <v>508</v>
      </c>
      <c r="D12622" s="1" t="s">
        <v>192</v>
      </c>
      <c r="E12622" s="1" t="s">
        <v>14</v>
      </c>
      <c r="F12622" s="1" t="s">
        <v>26</v>
      </c>
      <c r="G12622" s="1" t="s">
        <v>215</v>
      </c>
      <c r="H12622" t="s">
        <v>40</v>
      </c>
      <c r="I12622" s="1" t="s">
        <v>294</v>
      </c>
      <c r="J12622" t="s">
        <v>72</v>
      </c>
      <c r="K12622" s="1" t="s">
        <v>22</v>
      </c>
      <c r="L12622" t="s">
        <v>363</v>
      </c>
      <c r="M12622" t="s">
        <v>79</v>
      </c>
      <c r="N12622">
        <v>1</v>
      </c>
      <c r="O12622" t="s">
        <v>232</v>
      </c>
      <c r="P12622">
        <v>1</v>
      </c>
      <c r="Q12622" t="s">
        <v>464</v>
      </c>
      <c r="R12622" t="s">
        <v>234</v>
      </c>
      <c r="S12622" t="s">
        <v>258</v>
      </c>
      <c r="T12622" t="s">
        <v>259</v>
      </c>
      <c r="U12622" t="s">
        <v>443</v>
      </c>
    </row>
    <row r="12623" spans="1:21" x14ac:dyDescent="0.35">
      <c r="A12623" s="2" t="s">
        <v>190</v>
      </c>
      <c r="B12623" s="1" t="s">
        <v>191</v>
      </c>
      <c r="C12623" t="s">
        <v>508</v>
      </c>
      <c r="D12623" s="1" t="s">
        <v>192</v>
      </c>
      <c r="E12623" s="1" t="s">
        <v>14</v>
      </c>
      <c r="F12623" s="1" t="s">
        <v>15</v>
      </c>
      <c r="G12623" s="1" t="s">
        <v>215</v>
      </c>
      <c r="H12623" t="s">
        <v>20</v>
      </c>
      <c r="I12623" s="1" t="s">
        <v>356</v>
      </c>
      <c r="J12623" t="s">
        <v>158</v>
      </c>
      <c r="K12623" s="1" t="s">
        <v>22</v>
      </c>
      <c r="L12623" t="s">
        <v>278</v>
      </c>
      <c r="M12623" t="s">
        <v>22</v>
      </c>
      <c r="N12623">
        <v>1</v>
      </c>
      <c r="O12623" t="s">
        <v>232</v>
      </c>
      <c r="P12623">
        <v>1</v>
      </c>
      <c r="Q12623">
        <v>1</v>
      </c>
      <c r="R12623" t="s">
        <v>234</v>
      </c>
      <c r="S12623" t="s">
        <v>258</v>
      </c>
      <c r="T12623" t="s">
        <v>259</v>
      </c>
      <c r="U12623" t="s">
        <v>443</v>
      </c>
    </row>
    <row r="12624" spans="1:21" x14ac:dyDescent="0.35">
      <c r="A12624" s="2" t="s">
        <v>190</v>
      </c>
      <c r="B12624" s="1" t="s">
        <v>191</v>
      </c>
      <c r="C12624" t="s">
        <v>508</v>
      </c>
      <c r="D12624" s="1" t="s">
        <v>192</v>
      </c>
      <c r="E12624" s="1" t="s">
        <v>14</v>
      </c>
      <c r="F12624" s="1" t="s">
        <v>15</v>
      </c>
      <c r="G12624" s="1" t="s">
        <v>215</v>
      </c>
      <c r="H12624" t="s">
        <v>27</v>
      </c>
      <c r="I12624" s="1" t="s">
        <v>498</v>
      </c>
      <c r="J12624" t="s">
        <v>42</v>
      </c>
      <c r="K12624" s="1" t="s">
        <v>18</v>
      </c>
      <c r="L12624" t="s">
        <v>363</v>
      </c>
      <c r="M12624" t="s">
        <v>127</v>
      </c>
      <c r="N12624">
        <v>1</v>
      </c>
      <c r="O12624" t="s">
        <v>232</v>
      </c>
      <c r="P12624">
        <v>1</v>
      </c>
      <c r="Q12624">
        <v>1</v>
      </c>
      <c r="R12624" t="s">
        <v>234</v>
      </c>
      <c r="S12624" t="s">
        <v>258</v>
      </c>
      <c r="T12624" t="s">
        <v>259</v>
      </c>
      <c r="U12624" t="s">
        <v>443</v>
      </c>
    </row>
    <row r="12625" spans="1:21" x14ac:dyDescent="0.35">
      <c r="A12625" s="2" t="s">
        <v>190</v>
      </c>
      <c r="B12625" s="1" t="s">
        <v>191</v>
      </c>
      <c r="C12625" t="s">
        <v>508</v>
      </c>
      <c r="D12625" s="1" t="s">
        <v>192</v>
      </c>
      <c r="E12625" s="1" t="s">
        <v>14</v>
      </c>
      <c r="F12625" s="1" t="s">
        <v>15</v>
      </c>
      <c r="G12625" s="1" t="s">
        <v>215</v>
      </c>
      <c r="H12625" t="s">
        <v>27</v>
      </c>
      <c r="I12625" s="1" t="s">
        <v>498</v>
      </c>
      <c r="J12625" t="s">
        <v>42</v>
      </c>
      <c r="K12625" s="1" t="s">
        <v>22</v>
      </c>
      <c r="L12625" t="s">
        <v>278</v>
      </c>
      <c r="M12625" t="s">
        <v>79</v>
      </c>
      <c r="N12625">
        <v>1</v>
      </c>
      <c r="O12625" t="s">
        <v>232</v>
      </c>
      <c r="P12625">
        <v>1</v>
      </c>
      <c r="Q12625">
        <v>1</v>
      </c>
      <c r="R12625" t="s">
        <v>234</v>
      </c>
      <c r="S12625" t="s">
        <v>258</v>
      </c>
      <c r="T12625" t="s">
        <v>259</v>
      </c>
      <c r="U12625" t="s">
        <v>443</v>
      </c>
    </row>
    <row r="12626" spans="1:21" x14ac:dyDescent="0.35">
      <c r="A12626" s="2" t="s">
        <v>190</v>
      </c>
      <c r="B12626" s="1" t="s">
        <v>191</v>
      </c>
      <c r="C12626" t="s">
        <v>508</v>
      </c>
      <c r="D12626" s="1" t="s">
        <v>192</v>
      </c>
      <c r="E12626" s="1" t="s">
        <v>14</v>
      </c>
      <c r="F12626" s="1" t="s">
        <v>15</v>
      </c>
      <c r="G12626" s="1" t="s">
        <v>215</v>
      </c>
      <c r="H12626" t="s">
        <v>27</v>
      </c>
      <c r="I12626" s="1" t="s">
        <v>303</v>
      </c>
      <c r="J12626" t="s">
        <v>72</v>
      </c>
      <c r="K12626" s="1" t="s">
        <v>18</v>
      </c>
      <c r="L12626" t="s">
        <v>363</v>
      </c>
      <c r="M12626" t="s">
        <v>127</v>
      </c>
      <c r="N12626">
        <v>1</v>
      </c>
      <c r="O12626" t="s">
        <v>232</v>
      </c>
      <c r="P12626">
        <v>1</v>
      </c>
      <c r="Q12626" t="s">
        <v>464</v>
      </c>
      <c r="R12626" t="s">
        <v>234</v>
      </c>
      <c r="S12626" t="s">
        <v>258</v>
      </c>
      <c r="T12626" t="s">
        <v>259</v>
      </c>
      <c r="U12626" t="s">
        <v>443</v>
      </c>
    </row>
    <row r="12627" spans="1:21" x14ac:dyDescent="0.35">
      <c r="A12627" s="2" t="s">
        <v>190</v>
      </c>
      <c r="B12627" s="1" t="s">
        <v>191</v>
      </c>
      <c r="C12627" t="s">
        <v>508</v>
      </c>
      <c r="D12627" s="1" t="s">
        <v>192</v>
      </c>
      <c r="E12627" s="1" t="s">
        <v>14</v>
      </c>
      <c r="F12627" s="1" t="s">
        <v>15</v>
      </c>
      <c r="G12627" s="1" t="s">
        <v>215</v>
      </c>
      <c r="H12627" t="s">
        <v>27</v>
      </c>
      <c r="I12627" s="1" t="s">
        <v>303</v>
      </c>
      <c r="J12627" t="s">
        <v>72</v>
      </c>
      <c r="K12627" s="1" t="s">
        <v>22</v>
      </c>
      <c r="L12627" t="s">
        <v>278</v>
      </c>
      <c r="M12627" t="s">
        <v>79</v>
      </c>
      <c r="N12627">
        <v>1</v>
      </c>
      <c r="O12627" t="s">
        <v>232</v>
      </c>
      <c r="P12627">
        <v>1</v>
      </c>
      <c r="Q12627" t="s">
        <v>464</v>
      </c>
      <c r="R12627" t="s">
        <v>234</v>
      </c>
      <c r="S12627" t="s">
        <v>258</v>
      </c>
      <c r="T12627" t="s">
        <v>259</v>
      </c>
      <c r="U12627" t="s">
        <v>443</v>
      </c>
    </row>
    <row r="12628" spans="1:21" x14ac:dyDescent="0.35">
      <c r="A12628" s="2" t="s">
        <v>190</v>
      </c>
      <c r="B12628" s="1" t="s">
        <v>191</v>
      </c>
      <c r="C12628" t="s">
        <v>508</v>
      </c>
      <c r="D12628" s="1" t="s">
        <v>192</v>
      </c>
      <c r="E12628" s="1" t="s">
        <v>14</v>
      </c>
      <c r="F12628" s="1" t="s">
        <v>29</v>
      </c>
      <c r="G12628" s="1" t="s">
        <v>29</v>
      </c>
      <c r="H12628" t="s">
        <v>30</v>
      </c>
      <c r="I12628" s="1" t="s">
        <v>498</v>
      </c>
      <c r="J12628" t="s">
        <v>42</v>
      </c>
      <c r="K12628" s="1" t="s">
        <v>22</v>
      </c>
      <c r="L12628" t="s">
        <v>363</v>
      </c>
      <c r="M12628" t="s">
        <v>97</v>
      </c>
      <c r="N12628">
        <v>1</v>
      </c>
      <c r="O12628" t="s">
        <v>232</v>
      </c>
      <c r="P12628">
        <v>0</v>
      </c>
      <c r="Q12628">
        <v>1</v>
      </c>
      <c r="R12628" t="s">
        <v>234</v>
      </c>
      <c r="S12628" t="s">
        <v>258</v>
      </c>
      <c r="T12628" t="s">
        <v>259</v>
      </c>
      <c r="U12628" t="s">
        <v>443</v>
      </c>
    </row>
    <row r="12629" spans="1:21" x14ac:dyDescent="0.35">
      <c r="A12629" s="2" t="s">
        <v>190</v>
      </c>
      <c r="B12629" s="1" t="s">
        <v>191</v>
      </c>
      <c r="C12629" t="s">
        <v>508</v>
      </c>
      <c r="D12629" s="1" t="s">
        <v>192</v>
      </c>
      <c r="E12629" s="1" t="s">
        <v>14</v>
      </c>
      <c r="F12629" s="1" t="s">
        <v>29</v>
      </c>
      <c r="G12629" s="1" t="s">
        <v>29</v>
      </c>
      <c r="H12629" t="s">
        <v>30</v>
      </c>
      <c r="I12629" s="1" t="s">
        <v>356</v>
      </c>
      <c r="J12629" t="s">
        <v>158</v>
      </c>
      <c r="K12629" s="1" t="s">
        <v>75</v>
      </c>
      <c r="L12629" t="s">
        <v>278</v>
      </c>
      <c r="M12629" t="s">
        <v>98</v>
      </c>
      <c r="N12629">
        <v>1</v>
      </c>
      <c r="O12629" t="s">
        <v>232</v>
      </c>
      <c r="P12629">
        <v>0</v>
      </c>
      <c r="Q12629">
        <v>1</v>
      </c>
      <c r="R12629" t="s">
        <v>234</v>
      </c>
      <c r="S12629" t="s">
        <v>258</v>
      </c>
      <c r="T12629" t="s">
        <v>259</v>
      </c>
      <c r="U12629" t="s">
        <v>444</v>
      </c>
    </row>
    <row r="12630" spans="1:21" x14ac:dyDescent="0.35">
      <c r="A12630" s="2" t="s">
        <v>190</v>
      </c>
      <c r="B12630" s="1" t="s">
        <v>191</v>
      </c>
      <c r="C12630" t="s">
        <v>508</v>
      </c>
      <c r="D12630" s="1" t="s">
        <v>192</v>
      </c>
      <c r="E12630" s="1" t="s">
        <v>14</v>
      </c>
      <c r="F12630" s="1" t="s">
        <v>29</v>
      </c>
      <c r="G12630" s="1" t="s">
        <v>29</v>
      </c>
      <c r="H12630" t="s">
        <v>30</v>
      </c>
      <c r="I12630" s="1" t="s">
        <v>303</v>
      </c>
      <c r="J12630" t="s">
        <v>72</v>
      </c>
      <c r="K12630" s="1" t="s">
        <v>22</v>
      </c>
      <c r="L12630" t="s">
        <v>363</v>
      </c>
      <c r="M12630" t="s">
        <v>97</v>
      </c>
      <c r="N12630">
        <v>1</v>
      </c>
      <c r="O12630" t="s">
        <v>232</v>
      </c>
      <c r="P12630">
        <v>0</v>
      </c>
      <c r="Q12630" t="s">
        <v>464</v>
      </c>
      <c r="R12630" t="s">
        <v>234</v>
      </c>
      <c r="S12630" t="s">
        <v>258</v>
      </c>
      <c r="T12630" t="s">
        <v>259</v>
      </c>
      <c r="U12630" t="s">
        <v>443</v>
      </c>
    </row>
    <row r="12631" spans="1:21" x14ac:dyDescent="0.35">
      <c r="A12631" s="2" t="s">
        <v>190</v>
      </c>
      <c r="B12631" s="1" t="s">
        <v>191</v>
      </c>
      <c r="C12631" t="s">
        <v>508</v>
      </c>
      <c r="D12631" s="1" t="s">
        <v>192</v>
      </c>
      <c r="E12631" s="1" t="s">
        <v>25</v>
      </c>
      <c r="F12631" s="1" t="s">
        <v>33</v>
      </c>
      <c r="G12631" s="1" t="s">
        <v>214</v>
      </c>
      <c r="H12631" t="s">
        <v>30</v>
      </c>
      <c r="I12631" s="1" t="s">
        <v>438</v>
      </c>
      <c r="J12631" t="s">
        <v>72</v>
      </c>
      <c r="K12631" s="1" t="s">
        <v>22</v>
      </c>
      <c r="L12631" t="s">
        <v>278</v>
      </c>
      <c r="M12631" t="s">
        <v>22</v>
      </c>
      <c r="N12631">
        <v>1</v>
      </c>
      <c r="O12631" t="s">
        <v>232</v>
      </c>
      <c r="P12631">
        <v>0</v>
      </c>
      <c r="Q12631">
        <v>1</v>
      </c>
      <c r="R12631" t="s">
        <v>234</v>
      </c>
      <c r="S12631" t="s">
        <v>258</v>
      </c>
      <c r="T12631" t="s">
        <v>259</v>
      </c>
      <c r="U12631" t="s">
        <v>443</v>
      </c>
    </row>
    <row r="12632" spans="1:21" x14ac:dyDescent="0.35">
      <c r="A12632" s="2" t="s">
        <v>190</v>
      </c>
      <c r="B12632" s="1" t="s">
        <v>191</v>
      </c>
      <c r="C12632" t="s">
        <v>508</v>
      </c>
      <c r="D12632" s="1" t="s">
        <v>192</v>
      </c>
      <c r="E12632" s="1" t="s">
        <v>25</v>
      </c>
      <c r="F12632" s="1" t="s">
        <v>33</v>
      </c>
      <c r="G12632" s="1" t="s">
        <v>214</v>
      </c>
      <c r="H12632" t="s">
        <v>36</v>
      </c>
      <c r="I12632" s="1" t="s">
        <v>461</v>
      </c>
      <c r="J12632" t="s">
        <v>72</v>
      </c>
      <c r="K12632" s="1" t="s">
        <v>22</v>
      </c>
      <c r="L12632" t="s">
        <v>363</v>
      </c>
      <c r="M12632" t="s">
        <v>83</v>
      </c>
      <c r="N12632">
        <v>1</v>
      </c>
      <c r="O12632" t="s">
        <v>232</v>
      </c>
      <c r="P12632">
        <v>0</v>
      </c>
      <c r="Q12632">
        <v>1</v>
      </c>
      <c r="R12632" t="s">
        <v>234</v>
      </c>
      <c r="S12632" t="s">
        <v>258</v>
      </c>
      <c r="T12632" t="s">
        <v>259</v>
      </c>
      <c r="U12632" t="s">
        <v>444</v>
      </c>
    </row>
    <row r="12633" spans="1:21" x14ac:dyDescent="0.35">
      <c r="A12633" s="2" t="s">
        <v>190</v>
      </c>
      <c r="B12633" s="1" t="s">
        <v>191</v>
      </c>
      <c r="C12633" t="s">
        <v>508</v>
      </c>
      <c r="D12633" s="1" t="s">
        <v>192</v>
      </c>
      <c r="E12633" s="1" t="s">
        <v>25</v>
      </c>
      <c r="F12633" s="1" t="s">
        <v>33</v>
      </c>
      <c r="G12633" s="1" t="s">
        <v>214</v>
      </c>
      <c r="H12633" t="s">
        <v>36</v>
      </c>
      <c r="I12633" s="1" t="s">
        <v>294</v>
      </c>
      <c r="J12633" t="s">
        <v>72</v>
      </c>
      <c r="K12633" s="1" t="s">
        <v>34</v>
      </c>
      <c r="L12633" t="s">
        <v>278</v>
      </c>
      <c r="M12633" t="s">
        <v>35</v>
      </c>
      <c r="N12633">
        <v>1</v>
      </c>
      <c r="O12633" t="s">
        <v>232</v>
      </c>
      <c r="P12633">
        <v>0</v>
      </c>
      <c r="Q12633" t="s">
        <v>464</v>
      </c>
      <c r="R12633" t="s">
        <v>234</v>
      </c>
      <c r="S12633" t="s">
        <v>258</v>
      </c>
      <c r="T12633" t="s">
        <v>259</v>
      </c>
      <c r="U12633" t="s">
        <v>443</v>
      </c>
    </row>
    <row r="12634" spans="1:21" x14ac:dyDescent="0.35">
      <c r="A12634" s="2" t="s">
        <v>190</v>
      </c>
      <c r="B12634" s="1" t="s">
        <v>191</v>
      </c>
      <c r="C12634" t="s">
        <v>508</v>
      </c>
      <c r="D12634" s="1" t="s">
        <v>192</v>
      </c>
      <c r="E12634" s="1" t="s">
        <v>25</v>
      </c>
      <c r="F12634" s="1" t="s">
        <v>33</v>
      </c>
      <c r="G12634" s="1" t="s">
        <v>214</v>
      </c>
      <c r="H12634" t="s">
        <v>36</v>
      </c>
      <c r="I12634" s="1" t="s">
        <v>294</v>
      </c>
      <c r="J12634" t="s">
        <v>72</v>
      </c>
      <c r="K12634" s="1" t="s">
        <v>22</v>
      </c>
      <c r="L12634" t="s">
        <v>278</v>
      </c>
      <c r="M12634" t="s">
        <v>79</v>
      </c>
      <c r="N12634">
        <v>1</v>
      </c>
      <c r="O12634" t="s">
        <v>232</v>
      </c>
      <c r="P12634">
        <v>0</v>
      </c>
      <c r="Q12634" t="s">
        <v>464</v>
      </c>
      <c r="R12634" t="s">
        <v>234</v>
      </c>
      <c r="S12634" t="s">
        <v>258</v>
      </c>
      <c r="T12634" t="s">
        <v>259</v>
      </c>
      <c r="U12634" t="s">
        <v>443</v>
      </c>
    </row>
    <row r="12635" spans="1:21" x14ac:dyDescent="0.35">
      <c r="A12635" s="2" t="s">
        <v>190</v>
      </c>
      <c r="B12635" s="1" t="s">
        <v>191</v>
      </c>
      <c r="C12635" t="s">
        <v>508</v>
      </c>
      <c r="D12635" s="1" t="s">
        <v>192</v>
      </c>
      <c r="E12635" s="1" t="s">
        <v>25</v>
      </c>
      <c r="F12635" s="1" t="s">
        <v>33</v>
      </c>
      <c r="G12635" s="1" t="s">
        <v>214</v>
      </c>
      <c r="H12635" t="s">
        <v>36</v>
      </c>
      <c r="I12635" s="1" t="s">
        <v>401</v>
      </c>
      <c r="J12635" t="s">
        <v>72</v>
      </c>
      <c r="K12635" s="1" t="s">
        <v>22</v>
      </c>
      <c r="L12635" t="s">
        <v>363</v>
      </c>
      <c r="M12635" t="s">
        <v>79</v>
      </c>
      <c r="N12635">
        <v>1</v>
      </c>
      <c r="O12635" t="s">
        <v>232</v>
      </c>
      <c r="P12635">
        <v>0</v>
      </c>
      <c r="Q12635" t="s">
        <v>464</v>
      </c>
      <c r="R12635" t="s">
        <v>234</v>
      </c>
      <c r="S12635" t="s">
        <v>258</v>
      </c>
      <c r="T12635" t="s">
        <v>259</v>
      </c>
      <c r="U12635" t="s">
        <v>443</v>
      </c>
    </row>
    <row r="12636" spans="1:21" x14ac:dyDescent="0.35">
      <c r="A12636" s="2" t="s">
        <v>190</v>
      </c>
      <c r="B12636" s="1" t="s">
        <v>191</v>
      </c>
      <c r="C12636" t="s">
        <v>508</v>
      </c>
      <c r="D12636" s="1" t="s">
        <v>192</v>
      </c>
      <c r="E12636" s="1" t="s">
        <v>25</v>
      </c>
      <c r="F12636" s="1" t="s">
        <v>33</v>
      </c>
      <c r="G12636" s="1" t="s">
        <v>214</v>
      </c>
      <c r="H12636" t="s">
        <v>24</v>
      </c>
      <c r="I12636" s="1" t="s">
        <v>461</v>
      </c>
      <c r="J12636" t="s">
        <v>72</v>
      </c>
      <c r="K12636" s="1" t="s">
        <v>22</v>
      </c>
      <c r="L12636" t="s">
        <v>278</v>
      </c>
      <c r="M12636" t="s">
        <v>79</v>
      </c>
      <c r="N12636">
        <v>1</v>
      </c>
      <c r="O12636" t="s">
        <v>232</v>
      </c>
      <c r="P12636">
        <v>0</v>
      </c>
      <c r="Q12636">
        <v>1</v>
      </c>
      <c r="R12636" t="s">
        <v>234</v>
      </c>
      <c r="S12636" t="s">
        <v>258</v>
      </c>
      <c r="T12636" t="s">
        <v>259</v>
      </c>
      <c r="U12636" t="s">
        <v>443</v>
      </c>
    </row>
    <row r="12637" spans="1:21" x14ac:dyDescent="0.35">
      <c r="A12637" s="2" t="s">
        <v>190</v>
      </c>
      <c r="B12637" s="1" t="s">
        <v>191</v>
      </c>
      <c r="C12637" t="s">
        <v>508</v>
      </c>
      <c r="D12637" s="1" t="s">
        <v>192</v>
      </c>
      <c r="E12637" s="1" t="s">
        <v>25</v>
      </c>
      <c r="F12637" s="1" t="s">
        <v>33</v>
      </c>
      <c r="G12637" s="1" t="s">
        <v>214</v>
      </c>
      <c r="H12637" t="s">
        <v>24</v>
      </c>
      <c r="I12637" s="1" t="s">
        <v>439</v>
      </c>
      <c r="J12637" t="s">
        <v>72</v>
      </c>
      <c r="K12637" s="1" t="s">
        <v>22</v>
      </c>
      <c r="L12637" t="s">
        <v>278</v>
      </c>
      <c r="M12637" t="s">
        <v>79</v>
      </c>
      <c r="N12637">
        <v>1</v>
      </c>
      <c r="O12637" t="s">
        <v>232</v>
      </c>
      <c r="P12637">
        <v>0</v>
      </c>
      <c r="Q12637">
        <v>1</v>
      </c>
      <c r="R12637" t="s">
        <v>234</v>
      </c>
      <c r="S12637" t="s">
        <v>258</v>
      </c>
      <c r="T12637" t="s">
        <v>259</v>
      </c>
      <c r="U12637" t="s">
        <v>443</v>
      </c>
    </row>
    <row r="12638" spans="1:21" x14ac:dyDescent="0.35">
      <c r="A12638" s="2" t="s">
        <v>190</v>
      </c>
      <c r="B12638" s="1" t="s">
        <v>191</v>
      </c>
      <c r="C12638" t="s">
        <v>508</v>
      </c>
      <c r="D12638" s="1" t="s">
        <v>192</v>
      </c>
      <c r="E12638" s="1" t="s">
        <v>25</v>
      </c>
      <c r="F12638" s="1" t="s">
        <v>33</v>
      </c>
      <c r="G12638" s="1" t="s">
        <v>214</v>
      </c>
      <c r="H12638" t="s">
        <v>40</v>
      </c>
      <c r="I12638" s="1" t="s">
        <v>461</v>
      </c>
      <c r="J12638" t="s">
        <v>72</v>
      </c>
      <c r="K12638" s="1" t="s">
        <v>22</v>
      </c>
      <c r="L12638" t="s">
        <v>363</v>
      </c>
      <c r="M12638" t="s">
        <v>31</v>
      </c>
      <c r="N12638">
        <v>1</v>
      </c>
      <c r="O12638" t="s">
        <v>232</v>
      </c>
      <c r="P12638">
        <v>1</v>
      </c>
      <c r="Q12638">
        <v>1</v>
      </c>
      <c r="R12638" t="s">
        <v>234</v>
      </c>
      <c r="S12638" t="s">
        <v>258</v>
      </c>
      <c r="T12638" t="s">
        <v>259</v>
      </c>
      <c r="U12638" t="s">
        <v>443</v>
      </c>
    </row>
    <row r="12639" spans="1:21" x14ac:dyDescent="0.35">
      <c r="A12639" s="2" t="s">
        <v>190</v>
      </c>
      <c r="B12639" s="1" t="s">
        <v>191</v>
      </c>
      <c r="C12639" t="s">
        <v>508</v>
      </c>
      <c r="D12639" s="1" t="s">
        <v>192</v>
      </c>
      <c r="E12639" s="1" t="s">
        <v>25</v>
      </c>
      <c r="F12639" s="1" t="s">
        <v>33</v>
      </c>
      <c r="G12639" s="1" t="s">
        <v>214</v>
      </c>
      <c r="H12639" t="s">
        <v>40</v>
      </c>
      <c r="I12639" s="1" t="s">
        <v>294</v>
      </c>
      <c r="J12639" t="s">
        <v>72</v>
      </c>
      <c r="K12639" s="1" t="s">
        <v>22</v>
      </c>
      <c r="L12639" t="s">
        <v>363</v>
      </c>
      <c r="M12639" t="s">
        <v>82</v>
      </c>
      <c r="N12639">
        <v>1</v>
      </c>
      <c r="O12639" t="s">
        <v>232</v>
      </c>
      <c r="P12639">
        <v>0</v>
      </c>
      <c r="Q12639" t="s">
        <v>464</v>
      </c>
      <c r="R12639" t="s">
        <v>234</v>
      </c>
      <c r="S12639" t="s">
        <v>258</v>
      </c>
      <c r="T12639" t="s">
        <v>259</v>
      </c>
      <c r="U12639" t="s">
        <v>443</v>
      </c>
    </row>
    <row r="12640" spans="1:21" x14ac:dyDescent="0.35">
      <c r="A12640" s="2" t="s">
        <v>190</v>
      </c>
      <c r="B12640" s="1" t="s">
        <v>191</v>
      </c>
      <c r="C12640" t="s">
        <v>508</v>
      </c>
      <c r="D12640" s="1" t="s">
        <v>192</v>
      </c>
      <c r="E12640" s="1" t="s">
        <v>25</v>
      </c>
      <c r="F12640" s="1" t="s">
        <v>33</v>
      </c>
      <c r="G12640" s="1" t="s">
        <v>214</v>
      </c>
      <c r="H12640" t="s">
        <v>40</v>
      </c>
      <c r="I12640" s="1" t="s">
        <v>438</v>
      </c>
      <c r="J12640" t="s">
        <v>72</v>
      </c>
      <c r="K12640" s="1" t="s">
        <v>22</v>
      </c>
      <c r="L12640" t="s">
        <v>363</v>
      </c>
      <c r="M12640" t="s">
        <v>22</v>
      </c>
      <c r="N12640">
        <v>1</v>
      </c>
      <c r="O12640" t="s">
        <v>232</v>
      </c>
      <c r="P12640">
        <v>1</v>
      </c>
      <c r="Q12640">
        <v>1</v>
      </c>
      <c r="R12640" t="s">
        <v>234</v>
      </c>
      <c r="S12640" t="s">
        <v>271</v>
      </c>
      <c r="T12640" t="s">
        <v>259</v>
      </c>
      <c r="U12640" t="s">
        <v>443</v>
      </c>
    </row>
    <row r="12641" spans="1:21" x14ac:dyDescent="0.35">
      <c r="A12641" s="2" t="s">
        <v>190</v>
      </c>
      <c r="B12641" s="1" t="s">
        <v>191</v>
      </c>
      <c r="C12641" t="s">
        <v>508</v>
      </c>
      <c r="D12641" s="1" t="s">
        <v>192</v>
      </c>
      <c r="E12641" s="1" t="s">
        <v>25</v>
      </c>
      <c r="F12641" s="1" t="s">
        <v>33</v>
      </c>
      <c r="G12641" s="1" t="s">
        <v>214</v>
      </c>
      <c r="H12641" t="s">
        <v>40</v>
      </c>
      <c r="I12641" s="1" t="s">
        <v>499</v>
      </c>
      <c r="J12641" t="s">
        <v>72</v>
      </c>
      <c r="K12641" s="1" t="s">
        <v>22</v>
      </c>
      <c r="L12641" t="s">
        <v>363</v>
      </c>
      <c r="M12641" t="s">
        <v>22</v>
      </c>
      <c r="N12641">
        <v>1</v>
      </c>
      <c r="O12641" t="s">
        <v>232</v>
      </c>
      <c r="P12641">
        <v>1</v>
      </c>
      <c r="Q12641" t="s">
        <v>464</v>
      </c>
      <c r="R12641" t="s">
        <v>234</v>
      </c>
      <c r="S12641" t="s">
        <v>271</v>
      </c>
      <c r="T12641" t="s">
        <v>259</v>
      </c>
      <c r="U12641" t="s">
        <v>443</v>
      </c>
    </row>
    <row r="12642" spans="1:21" x14ac:dyDescent="0.35">
      <c r="A12642" s="2" t="s">
        <v>190</v>
      </c>
      <c r="B12642" s="1" t="s">
        <v>191</v>
      </c>
      <c r="C12642" t="s">
        <v>508</v>
      </c>
      <c r="D12642" s="1" t="s">
        <v>192</v>
      </c>
      <c r="E12642" s="1" t="s">
        <v>25</v>
      </c>
      <c r="F12642" s="1" t="s">
        <v>33</v>
      </c>
      <c r="G12642" s="1" t="s">
        <v>214</v>
      </c>
      <c r="H12642" t="s">
        <v>40</v>
      </c>
      <c r="I12642" s="1" t="s">
        <v>499</v>
      </c>
      <c r="J12642" t="s">
        <v>72</v>
      </c>
      <c r="K12642" s="1" t="s">
        <v>22</v>
      </c>
      <c r="L12642" t="s">
        <v>363</v>
      </c>
      <c r="M12642" t="s">
        <v>31</v>
      </c>
      <c r="N12642">
        <v>1</v>
      </c>
      <c r="O12642" t="s">
        <v>232</v>
      </c>
      <c r="P12642">
        <v>0</v>
      </c>
      <c r="Q12642" t="s">
        <v>464</v>
      </c>
      <c r="R12642" t="s">
        <v>234</v>
      </c>
      <c r="S12642" t="s">
        <v>258</v>
      </c>
      <c r="T12642" t="s">
        <v>259</v>
      </c>
      <c r="U12642" t="s">
        <v>443</v>
      </c>
    </row>
    <row r="12643" spans="1:21" x14ac:dyDescent="0.35">
      <c r="A12643" s="2" t="s">
        <v>190</v>
      </c>
      <c r="B12643" s="1" t="s">
        <v>191</v>
      </c>
      <c r="C12643" t="s">
        <v>508</v>
      </c>
      <c r="D12643" s="1" t="s">
        <v>192</v>
      </c>
      <c r="E12643" s="1" t="s">
        <v>25</v>
      </c>
      <c r="F12643" s="1" t="s">
        <v>33</v>
      </c>
      <c r="G12643" s="1" t="s">
        <v>214</v>
      </c>
      <c r="H12643" t="s">
        <v>74</v>
      </c>
      <c r="I12643" s="1" t="s">
        <v>438</v>
      </c>
      <c r="J12643" t="s">
        <v>72</v>
      </c>
      <c r="K12643" s="1" t="s">
        <v>22</v>
      </c>
      <c r="L12643" t="s">
        <v>363</v>
      </c>
      <c r="M12643" t="s">
        <v>45</v>
      </c>
      <c r="N12643">
        <v>1</v>
      </c>
      <c r="O12643" t="s">
        <v>232</v>
      </c>
      <c r="P12643">
        <v>0</v>
      </c>
      <c r="Q12643">
        <v>1</v>
      </c>
      <c r="R12643" t="s">
        <v>234</v>
      </c>
      <c r="S12643" t="s">
        <v>258</v>
      </c>
      <c r="T12643" t="s">
        <v>259</v>
      </c>
      <c r="U12643" t="s">
        <v>443</v>
      </c>
    </row>
    <row r="12644" spans="1:21" x14ac:dyDescent="0.35">
      <c r="A12644" s="2" t="s">
        <v>190</v>
      </c>
      <c r="B12644" s="1" t="s">
        <v>191</v>
      </c>
      <c r="C12644" t="s">
        <v>508</v>
      </c>
      <c r="D12644" s="1" t="s">
        <v>192</v>
      </c>
      <c r="E12644" s="1" t="s">
        <v>25</v>
      </c>
      <c r="F12644" s="1" t="s">
        <v>33</v>
      </c>
      <c r="G12644" s="1" t="s">
        <v>214</v>
      </c>
      <c r="H12644" t="s">
        <v>74</v>
      </c>
      <c r="I12644" s="1" t="s">
        <v>439</v>
      </c>
      <c r="J12644" t="s">
        <v>72</v>
      </c>
      <c r="K12644" s="1" t="s">
        <v>22</v>
      </c>
      <c r="L12644" t="s">
        <v>363</v>
      </c>
      <c r="M12644" t="s">
        <v>22</v>
      </c>
      <c r="N12644">
        <v>1</v>
      </c>
      <c r="O12644" t="s">
        <v>232</v>
      </c>
      <c r="P12644">
        <v>0</v>
      </c>
      <c r="Q12644">
        <v>1</v>
      </c>
      <c r="R12644" t="s">
        <v>234</v>
      </c>
      <c r="S12644" t="s">
        <v>258</v>
      </c>
      <c r="T12644" t="s">
        <v>259</v>
      </c>
      <c r="U12644" t="s">
        <v>444</v>
      </c>
    </row>
    <row r="12645" spans="1:21" x14ac:dyDescent="0.35">
      <c r="A12645" s="2" t="s">
        <v>190</v>
      </c>
      <c r="B12645" s="1" t="s">
        <v>191</v>
      </c>
      <c r="C12645" t="s">
        <v>508</v>
      </c>
      <c r="D12645" s="1" t="s">
        <v>192</v>
      </c>
      <c r="E12645" s="1" t="s">
        <v>25</v>
      </c>
      <c r="F12645" s="1" t="s">
        <v>33</v>
      </c>
      <c r="G12645" s="1" t="s">
        <v>214</v>
      </c>
      <c r="H12645" t="s">
        <v>47</v>
      </c>
      <c r="I12645" s="1" t="s">
        <v>294</v>
      </c>
      <c r="J12645" t="s">
        <v>72</v>
      </c>
      <c r="K12645" s="1" t="s">
        <v>22</v>
      </c>
      <c r="L12645" t="s">
        <v>363</v>
      </c>
      <c r="M12645" t="s">
        <v>82</v>
      </c>
      <c r="N12645">
        <v>1</v>
      </c>
      <c r="O12645" t="s">
        <v>232</v>
      </c>
      <c r="P12645">
        <v>0</v>
      </c>
      <c r="Q12645" t="s">
        <v>464</v>
      </c>
      <c r="R12645" t="s">
        <v>234</v>
      </c>
      <c r="S12645" t="s">
        <v>258</v>
      </c>
      <c r="T12645" t="s">
        <v>259</v>
      </c>
      <c r="U12645" t="s">
        <v>443</v>
      </c>
    </row>
    <row r="12646" spans="1:21" x14ac:dyDescent="0.35">
      <c r="A12646" s="2" t="s">
        <v>190</v>
      </c>
      <c r="B12646" s="1" t="s">
        <v>191</v>
      </c>
      <c r="C12646" t="s">
        <v>508</v>
      </c>
      <c r="D12646" s="1" t="s">
        <v>192</v>
      </c>
      <c r="E12646" s="1" t="s">
        <v>25</v>
      </c>
      <c r="F12646" s="1" t="s">
        <v>33</v>
      </c>
      <c r="G12646" s="1" t="s">
        <v>214</v>
      </c>
      <c r="H12646" t="s">
        <v>47</v>
      </c>
      <c r="I12646" s="1" t="s">
        <v>294</v>
      </c>
      <c r="J12646" t="s">
        <v>72</v>
      </c>
      <c r="K12646" s="1" t="s">
        <v>22</v>
      </c>
      <c r="L12646" t="s">
        <v>363</v>
      </c>
      <c r="M12646" t="s">
        <v>81</v>
      </c>
      <c r="N12646">
        <v>1</v>
      </c>
      <c r="O12646" t="s">
        <v>232</v>
      </c>
      <c r="P12646">
        <v>0</v>
      </c>
      <c r="Q12646" t="s">
        <v>464</v>
      </c>
      <c r="R12646" t="s">
        <v>234</v>
      </c>
      <c r="S12646" t="s">
        <v>258</v>
      </c>
      <c r="T12646" t="s">
        <v>259</v>
      </c>
      <c r="U12646" t="s">
        <v>443</v>
      </c>
    </row>
    <row r="12647" spans="1:21" x14ac:dyDescent="0.35">
      <c r="A12647" s="2" t="s">
        <v>190</v>
      </c>
      <c r="B12647" s="1" t="s">
        <v>191</v>
      </c>
      <c r="C12647" t="s">
        <v>508</v>
      </c>
      <c r="D12647" s="1" t="s">
        <v>192</v>
      </c>
      <c r="E12647" s="1" t="s">
        <v>25</v>
      </c>
      <c r="F12647" s="1" t="s">
        <v>33</v>
      </c>
      <c r="G12647" s="1" t="s">
        <v>214</v>
      </c>
      <c r="H12647" t="s">
        <v>50</v>
      </c>
      <c r="I12647" s="1" t="s">
        <v>461</v>
      </c>
      <c r="J12647" t="s">
        <v>72</v>
      </c>
      <c r="K12647" s="1" t="s">
        <v>22</v>
      </c>
      <c r="L12647" t="s">
        <v>363</v>
      </c>
      <c r="M12647" t="s">
        <v>22</v>
      </c>
      <c r="N12647">
        <v>1</v>
      </c>
      <c r="O12647" t="s">
        <v>232</v>
      </c>
      <c r="P12647">
        <v>0</v>
      </c>
      <c r="Q12647">
        <v>1</v>
      </c>
      <c r="R12647" t="s">
        <v>234</v>
      </c>
      <c r="S12647" t="s">
        <v>258</v>
      </c>
      <c r="T12647" t="s">
        <v>259</v>
      </c>
      <c r="U12647" t="s">
        <v>443</v>
      </c>
    </row>
    <row r="12648" spans="1:21" x14ac:dyDescent="0.35">
      <c r="A12648" s="2" t="s">
        <v>190</v>
      </c>
      <c r="B12648" s="1" t="s">
        <v>191</v>
      </c>
      <c r="C12648" t="s">
        <v>508</v>
      </c>
      <c r="D12648" s="1" t="s">
        <v>192</v>
      </c>
      <c r="E12648" s="1" t="s">
        <v>25</v>
      </c>
      <c r="F12648" s="1" t="s">
        <v>33</v>
      </c>
      <c r="G12648" s="1" t="s">
        <v>214</v>
      </c>
      <c r="H12648" t="s">
        <v>50</v>
      </c>
      <c r="I12648" s="1" t="s">
        <v>294</v>
      </c>
      <c r="J12648" t="s">
        <v>72</v>
      </c>
      <c r="K12648" s="1" t="s">
        <v>22</v>
      </c>
      <c r="L12648" t="s">
        <v>278</v>
      </c>
      <c r="M12648" t="s">
        <v>31</v>
      </c>
      <c r="N12648">
        <v>1</v>
      </c>
      <c r="O12648" t="s">
        <v>232</v>
      </c>
      <c r="P12648">
        <v>0</v>
      </c>
      <c r="Q12648" t="s">
        <v>464</v>
      </c>
      <c r="R12648" t="s">
        <v>234</v>
      </c>
      <c r="S12648" t="s">
        <v>258</v>
      </c>
      <c r="T12648" t="s">
        <v>259</v>
      </c>
      <c r="U12648" t="s">
        <v>443</v>
      </c>
    </row>
    <row r="12649" spans="1:21" x14ac:dyDescent="0.35">
      <c r="A12649" s="2" t="s">
        <v>190</v>
      </c>
      <c r="B12649" s="1" t="s">
        <v>191</v>
      </c>
      <c r="C12649" t="s">
        <v>508</v>
      </c>
      <c r="D12649" s="1" t="s">
        <v>192</v>
      </c>
      <c r="E12649" s="1" t="s">
        <v>25</v>
      </c>
      <c r="F12649" s="1" t="s">
        <v>33</v>
      </c>
      <c r="G12649" s="1" t="s">
        <v>214</v>
      </c>
      <c r="H12649" t="s">
        <v>50</v>
      </c>
      <c r="I12649" s="1" t="s">
        <v>439</v>
      </c>
      <c r="J12649" t="s">
        <v>72</v>
      </c>
      <c r="K12649" s="1" t="s">
        <v>22</v>
      </c>
      <c r="L12649" t="s">
        <v>363</v>
      </c>
      <c r="M12649" t="s">
        <v>82</v>
      </c>
      <c r="N12649">
        <v>1</v>
      </c>
      <c r="O12649" t="s">
        <v>232</v>
      </c>
      <c r="P12649">
        <v>0</v>
      </c>
      <c r="Q12649">
        <v>1</v>
      </c>
      <c r="R12649" t="s">
        <v>234</v>
      </c>
      <c r="S12649" t="s">
        <v>258</v>
      </c>
      <c r="T12649" t="s">
        <v>259</v>
      </c>
      <c r="U12649" t="s">
        <v>443</v>
      </c>
    </row>
    <row r="12650" spans="1:21" x14ac:dyDescent="0.35">
      <c r="A12650" s="2" t="s">
        <v>190</v>
      </c>
      <c r="B12650" s="1" t="s">
        <v>191</v>
      </c>
      <c r="C12650" t="s">
        <v>508</v>
      </c>
      <c r="D12650" s="1" t="s">
        <v>192</v>
      </c>
      <c r="E12650" s="1" t="s">
        <v>25</v>
      </c>
      <c r="F12650" s="1" t="s">
        <v>26</v>
      </c>
      <c r="G12650" s="1" t="s">
        <v>215</v>
      </c>
      <c r="H12650" t="s">
        <v>16</v>
      </c>
      <c r="I12650" s="1" t="s">
        <v>438</v>
      </c>
      <c r="J12650" t="s">
        <v>72</v>
      </c>
      <c r="K12650" s="1" t="s">
        <v>18</v>
      </c>
      <c r="L12650" t="s">
        <v>278</v>
      </c>
      <c r="M12650" t="s">
        <v>18</v>
      </c>
      <c r="N12650">
        <v>1</v>
      </c>
      <c r="O12650" t="s">
        <v>232</v>
      </c>
      <c r="P12650">
        <v>0</v>
      </c>
      <c r="Q12650">
        <v>1</v>
      </c>
      <c r="R12650" t="s">
        <v>234</v>
      </c>
      <c r="S12650" t="s">
        <v>258</v>
      </c>
      <c r="T12650" t="s">
        <v>259</v>
      </c>
      <c r="U12650" t="s">
        <v>444</v>
      </c>
    </row>
    <row r="12651" spans="1:21" x14ac:dyDescent="0.35">
      <c r="A12651" s="2" t="s">
        <v>190</v>
      </c>
      <c r="B12651" s="1" t="s">
        <v>191</v>
      </c>
      <c r="C12651" t="s">
        <v>508</v>
      </c>
      <c r="D12651" s="1" t="s">
        <v>192</v>
      </c>
      <c r="E12651" s="1" t="s">
        <v>25</v>
      </c>
      <c r="F12651" s="1" t="s">
        <v>26</v>
      </c>
      <c r="G12651" s="1" t="s">
        <v>215</v>
      </c>
      <c r="H12651" t="s">
        <v>16</v>
      </c>
      <c r="I12651" s="1" t="s">
        <v>498</v>
      </c>
      <c r="J12651" t="s">
        <v>42</v>
      </c>
      <c r="K12651" s="1" t="s">
        <v>75</v>
      </c>
      <c r="L12651" t="s">
        <v>278</v>
      </c>
      <c r="M12651" t="s">
        <v>99</v>
      </c>
      <c r="N12651">
        <v>1</v>
      </c>
      <c r="O12651" t="s">
        <v>232</v>
      </c>
      <c r="P12651">
        <v>1</v>
      </c>
      <c r="Q12651">
        <v>1</v>
      </c>
      <c r="R12651" t="s">
        <v>234</v>
      </c>
      <c r="S12651" t="s">
        <v>258</v>
      </c>
      <c r="T12651" t="s">
        <v>259</v>
      </c>
      <c r="U12651" t="s">
        <v>443</v>
      </c>
    </row>
    <row r="12652" spans="1:21" x14ac:dyDescent="0.35">
      <c r="A12652" s="2" t="s">
        <v>190</v>
      </c>
      <c r="B12652" s="1" t="s">
        <v>191</v>
      </c>
      <c r="C12652" t="s">
        <v>508</v>
      </c>
      <c r="D12652" s="1" t="s">
        <v>192</v>
      </c>
      <c r="E12652" s="1" t="s">
        <v>25</v>
      </c>
      <c r="F12652" s="1" t="s">
        <v>26</v>
      </c>
      <c r="G12652" s="1" t="s">
        <v>215</v>
      </c>
      <c r="H12652" t="s">
        <v>16</v>
      </c>
      <c r="I12652" s="1" t="s">
        <v>498</v>
      </c>
      <c r="J12652" t="s">
        <v>42</v>
      </c>
      <c r="K12652" s="1" t="s">
        <v>75</v>
      </c>
      <c r="L12652" t="s">
        <v>363</v>
      </c>
      <c r="M12652" t="s">
        <v>111</v>
      </c>
      <c r="N12652">
        <v>1</v>
      </c>
      <c r="O12652" t="s">
        <v>232</v>
      </c>
      <c r="P12652">
        <v>0</v>
      </c>
      <c r="Q12652">
        <v>1</v>
      </c>
      <c r="R12652" t="s">
        <v>234</v>
      </c>
      <c r="S12652" t="s">
        <v>258</v>
      </c>
      <c r="T12652" t="s">
        <v>259</v>
      </c>
      <c r="U12652" t="s">
        <v>443</v>
      </c>
    </row>
    <row r="12653" spans="1:21" x14ac:dyDescent="0.35">
      <c r="A12653" s="2" t="s">
        <v>190</v>
      </c>
      <c r="B12653" s="1" t="s">
        <v>191</v>
      </c>
      <c r="C12653" t="s">
        <v>508</v>
      </c>
      <c r="D12653" s="1" t="s">
        <v>192</v>
      </c>
      <c r="E12653" s="1" t="s">
        <v>25</v>
      </c>
      <c r="F12653" s="1" t="s">
        <v>26</v>
      </c>
      <c r="G12653" s="1" t="s">
        <v>215</v>
      </c>
      <c r="H12653" t="s">
        <v>16</v>
      </c>
      <c r="I12653" s="1" t="s">
        <v>498</v>
      </c>
      <c r="J12653" t="s">
        <v>42</v>
      </c>
      <c r="K12653" s="1" t="s">
        <v>57</v>
      </c>
      <c r="L12653" t="s">
        <v>278</v>
      </c>
      <c r="M12653" t="s">
        <v>57</v>
      </c>
      <c r="N12653">
        <v>1</v>
      </c>
      <c r="O12653" t="s">
        <v>232</v>
      </c>
      <c r="P12653">
        <v>0</v>
      </c>
      <c r="Q12653">
        <v>1</v>
      </c>
      <c r="R12653" t="s">
        <v>234</v>
      </c>
      <c r="S12653" t="s">
        <v>258</v>
      </c>
      <c r="T12653" t="s">
        <v>259</v>
      </c>
      <c r="U12653" t="s">
        <v>443</v>
      </c>
    </row>
    <row r="12654" spans="1:21" x14ac:dyDescent="0.35">
      <c r="A12654" s="2" t="s">
        <v>190</v>
      </c>
      <c r="B12654" s="1" t="s">
        <v>191</v>
      </c>
      <c r="C12654" t="s">
        <v>508</v>
      </c>
      <c r="D12654" s="1" t="s">
        <v>192</v>
      </c>
      <c r="E12654" s="1" t="s">
        <v>25</v>
      </c>
      <c r="F12654" s="1" t="s">
        <v>26</v>
      </c>
      <c r="G12654" s="1" t="s">
        <v>215</v>
      </c>
      <c r="H12654" t="s">
        <v>16</v>
      </c>
      <c r="I12654" s="1" t="s">
        <v>498</v>
      </c>
      <c r="J12654" t="s">
        <v>42</v>
      </c>
      <c r="K12654" s="1" t="s">
        <v>22</v>
      </c>
      <c r="L12654" t="s">
        <v>363</v>
      </c>
      <c r="M12654" t="s">
        <v>83</v>
      </c>
      <c r="N12654">
        <v>1</v>
      </c>
      <c r="O12654" t="s">
        <v>232</v>
      </c>
      <c r="P12654">
        <v>0</v>
      </c>
      <c r="Q12654">
        <v>1</v>
      </c>
      <c r="R12654" t="s">
        <v>234</v>
      </c>
      <c r="S12654" t="s">
        <v>258</v>
      </c>
      <c r="T12654" t="s">
        <v>259</v>
      </c>
      <c r="U12654" t="s">
        <v>443</v>
      </c>
    </row>
    <row r="12655" spans="1:21" x14ac:dyDescent="0.35">
      <c r="A12655" s="2" t="s">
        <v>190</v>
      </c>
      <c r="B12655" s="1" t="s">
        <v>191</v>
      </c>
      <c r="C12655" t="s">
        <v>508</v>
      </c>
      <c r="D12655" s="1" t="s">
        <v>192</v>
      </c>
      <c r="E12655" s="1" t="s">
        <v>25</v>
      </c>
      <c r="F12655" s="1" t="s">
        <v>26</v>
      </c>
      <c r="G12655" s="1" t="s">
        <v>215</v>
      </c>
      <c r="H12655" t="s">
        <v>16</v>
      </c>
      <c r="I12655" s="1" t="s">
        <v>498</v>
      </c>
      <c r="J12655" t="s">
        <v>42</v>
      </c>
      <c r="K12655" s="1" t="s">
        <v>22</v>
      </c>
      <c r="L12655" t="s">
        <v>363</v>
      </c>
      <c r="M12655" t="s">
        <v>113</v>
      </c>
      <c r="N12655">
        <v>1</v>
      </c>
      <c r="O12655" t="s">
        <v>232</v>
      </c>
      <c r="P12655">
        <v>0</v>
      </c>
      <c r="Q12655">
        <v>1</v>
      </c>
      <c r="R12655" t="s">
        <v>234</v>
      </c>
      <c r="S12655" t="s">
        <v>258</v>
      </c>
      <c r="T12655" t="s">
        <v>259</v>
      </c>
      <c r="U12655" t="s">
        <v>443</v>
      </c>
    </row>
    <row r="12656" spans="1:21" x14ac:dyDescent="0.35">
      <c r="A12656" s="2" t="s">
        <v>190</v>
      </c>
      <c r="B12656" s="1" t="s">
        <v>191</v>
      </c>
      <c r="C12656" t="s">
        <v>508</v>
      </c>
      <c r="D12656" s="1" t="s">
        <v>192</v>
      </c>
      <c r="E12656" s="1" t="s">
        <v>25</v>
      </c>
      <c r="F12656" s="1" t="s">
        <v>26</v>
      </c>
      <c r="G12656" s="1" t="s">
        <v>215</v>
      </c>
      <c r="H12656" t="s">
        <v>16</v>
      </c>
      <c r="I12656" s="1" t="s">
        <v>498</v>
      </c>
      <c r="J12656" t="s">
        <v>42</v>
      </c>
      <c r="K12656" s="1" t="s">
        <v>22</v>
      </c>
      <c r="L12656" t="s">
        <v>363</v>
      </c>
      <c r="M12656" t="s">
        <v>113</v>
      </c>
      <c r="N12656">
        <v>1</v>
      </c>
      <c r="O12656" t="s">
        <v>232</v>
      </c>
      <c r="P12656">
        <v>1</v>
      </c>
      <c r="Q12656">
        <v>1</v>
      </c>
      <c r="R12656" t="s">
        <v>234</v>
      </c>
      <c r="S12656" t="s">
        <v>258</v>
      </c>
      <c r="T12656" t="s">
        <v>259</v>
      </c>
      <c r="U12656" t="s">
        <v>444</v>
      </c>
    </row>
    <row r="12657" spans="1:21" x14ac:dyDescent="0.35">
      <c r="A12657" s="2" t="s">
        <v>190</v>
      </c>
      <c r="B12657" s="1" t="s">
        <v>191</v>
      </c>
      <c r="C12657" t="s">
        <v>508</v>
      </c>
      <c r="D12657" s="1" t="s">
        <v>192</v>
      </c>
      <c r="E12657" s="1" t="s">
        <v>25</v>
      </c>
      <c r="F12657" s="1" t="s">
        <v>26</v>
      </c>
      <c r="G12657" s="1" t="s">
        <v>215</v>
      </c>
      <c r="H12657" t="s">
        <v>16</v>
      </c>
      <c r="I12657" s="1" t="s">
        <v>439</v>
      </c>
      <c r="J12657" t="s">
        <v>72</v>
      </c>
      <c r="K12657" s="1" t="s">
        <v>48</v>
      </c>
      <c r="L12657" t="s">
        <v>278</v>
      </c>
      <c r="M12657" t="s">
        <v>160</v>
      </c>
      <c r="N12657">
        <v>1</v>
      </c>
      <c r="O12657" t="s">
        <v>232</v>
      </c>
      <c r="P12657">
        <v>1</v>
      </c>
      <c r="Q12657">
        <v>1</v>
      </c>
      <c r="R12657" t="s">
        <v>234</v>
      </c>
      <c r="S12657" t="s">
        <v>258</v>
      </c>
      <c r="T12657" t="s">
        <v>259</v>
      </c>
      <c r="U12657" t="s">
        <v>443</v>
      </c>
    </row>
    <row r="12658" spans="1:21" x14ac:dyDescent="0.35">
      <c r="A12658" s="2" t="s">
        <v>190</v>
      </c>
      <c r="B12658" s="1" t="s">
        <v>191</v>
      </c>
      <c r="C12658" t="s">
        <v>508</v>
      </c>
      <c r="D12658" s="1" t="s">
        <v>192</v>
      </c>
      <c r="E12658" s="1" t="s">
        <v>25</v>
      </c>
      <c r="F12658" s="1" t="s">
        <v>26</v>
      </c>
      <c r="G12658" s="1" t="s">
        <v>215</v>
      </c>
      <c r="H12658" t="s">
        <v>16</v>
      </c>
      <c r="I12658" s="1" t="s">
        <v>400</v>
      </c>
      <c r="J12658" t="s">
        <v>42</v>
      </c>
      <c r="K12658" s="1" t="s">
        <v>64</v>
      </c>
      <c r="L12658" t="s">
        <v>278</v>
      </c>
      <c r="M12658" t="s">
        <v>67</v>
      </c>
      <c r="N12658">
        <v>1</v>
      </c>
      <c r="O12658" t="s">
        <v>232</v>
      </c>
      <c r="P12658">
        <v>1</v>
      </c>
      <c r="Q12658">
        <v>1</v>
      </c>
      <c r="R12658" t="s">
        <v>234</v>
      </c>
      <c r="S12658" t="s">
        <v>258</v>
      </c>
      <c r="T12658" t="s">
        <v>259</v>
      </c>
      <c r="U12658" t="s">
        <v>444</v>
      </c>
    </row>
    <row r="12659" spans="1:21" x14ac:dyDescent="0.35">
      <c r="A12659" s="2" t="s">
        <v>190</v>
      </c>
      <c r="B12659" s="1" t="s">
        <v>191</v>
      </c>
      <c r="C12659" t="s">
        <v>508</v>
      </c>
      <c r="D12659" s="1" t="s">
        <v>192</v>
      </c>
      <c r="E12659" s="1" t="s">
        <v>25</v>
      </c>
      <c r="F12659" s="1" t="s">
        <v>26</v>
      </c>
      <c r="G12659" s="1" t="s">
        <v>215</v>
      </c>
      <c r="H12659" t="s">
        <v>16</v>
      </c>
      <c r="I12659" s="1" t="s">
        <v>400</v>
      </c>
      <c r="J12659" t="s">
        <v>42</v>
      </c>
      <c r="K12659" s="1" t="s">
        <v>22</v>
      </c>
      <c r="L12659" t="s">
        <v>363</v>
      </c>
      <c r="M12659" t="s">
        <v>22</v>
      </c>
      <c r="N12659">
        <v>1</v>
      </c>
      <c r="O12659" t="s">
        <v>232</v>
      </c>
      <c r="P12659">
        <v>1</v>
      </c>
      <c r="Q12659">
        <v>1</v>
      </c>
      <c r="R12659" t="s">
        <v>234</v>
      </c>
      <c r="S12659" t="s">
        <v>258</v>
      </c>
      <c r="T12659" t="s">
        <v>259</v>
      </c>
      <c r="U12659" t="s">
        <v>443</v>
      </c>
    </row>
    <row r="12660" spans="1:21" x14ac:dyDescent="0.35">
      <c r="A12660" s="2" t="s">
        <v>190</v>
      </c>
      <c r="B12660" s="1" t="s">
        <v>191</v>
      </c>
      <c r="C12660" t="s">
        <v>508</v>
      </c>
      <c r="D12660" s="1" t="s">
        <v>192</v>
      </c>
      <c r="E12660" s="1" t="s">
        <v>25</v>
      </c>
      <c r="F12660" s="1" t="s">
        <v>26</v>
      </c>
      <c r="G12660" s="1" t="s">
        <v>215</v>
      </c>
      <c r="H12660" t="s">
        <v>16</v>
      </c>
      <c r="I12660" s="1" t="s">
        <v>356</v>
      </c>
      <c r="J12660" t="s">
        <v>158</v>
      </c>
      <c r="K12660" s="1" t="s">
        <v>64</v>
      </c>
      <c r="L12660" t="s">
        <v>278</v>
      </c>
      <c r="M12660" t="s">
        <v>64</v>
      </c>
      <c r="N12660">
        <v>1</v>
      </c>
      <c r="O12660" t="s">
        <v>232</v>
      </c>
      <c r="P12660">
        <v>0</v>
      </c>
      <c r="Q12660">
        <v>1</v>
      </c>
      <c r="R12660" t="s">
        <v>234</v>
      </c>
      <c r="S12660" t="s">
        <v>258</v>
      </c>
      <c r="T12660" t="s">
        <v>259</v>
      </c>
      <c r="U12660" t="s">
        <v>443</v>
      </c>
    </row>
    <row r="12661" spans="1:21" x14ac:dyDescent="0.35">
      <c r="A12661" s="2" t="s">
        <v>190</v>
      </c>
      <c r="B12661" s="1" t="s">
        <v>191</v>
      </c>
      <c r="C12661" t="s">
        <v>508</v>
      </c>
      <c r="D12661" s="1" t="s">
        <v>192</v>
      </c>
      <c r="E12661" s="1" t="s">
        <v>25</v>
      </c>
      <c r="F12661" s="1" t="s">
        <v>26</v>
      </c>
      <c r="G12661" s="1" t="s">
        <v>215</v>
      </c>
      <c r="H12661" t="s">
        <v>16</v>
      </c>
      <c r="I12661" s="1" t="s">
        <v>356</v>
      </c>
      <c r="J12661" t="s">
        <v>158</v>
      </c>
      <c r="K12661" s="1" t="s">
        <v>75</v>
      </c>
      <c r="L12661" t="s">
        <v>278</v>
      </c>
      <c r="M12661" t="s">
        <v>110</v>
      </c>
      <c r="N12661">
        <v>1</v>
      </c>
      <c r="O12661" t="s">
        <v>232</v>
      </c>
      <c r="P12661">
        <v>1</v>
      </c>
      <c r="Q12661">
        <v>1</v>
      </c>
      <c r="R12661" t="s">
        <v>234</v>
      </c>
      <c r="S12661" t="s">
        <v>258</v>
      </c>
      <c r="T12661" t="s">
        <v>259</v>
      </c>
      <c r="U12661" t="s">
        <v>443</v>
      </c>
    </row>
    <row r="12662" spans="1:21" x14ac:dyDescent="0.35">
      <c r="A12662" s="2" t="s">
        <v>190</v>
      </c>
      <c r="B12662" s="1" t="s">
        <v>191</v>
      </c>
      <c r="C12662" t="s">
        <v>508</v>
      </c>
      <c r="D12662" s="1" t="s">
        <v>192</v>
      </c>
      <c r="E12662" s="1" t="s">
        <v>25</v>
      </c>
      <c r="F12662" s="1" t="s">
        <v>26</v>
      </c>
      <c r="G12662" s="1" t="s">
        <v>215</v>
      </c>
      <c r="H12662" t="s">
        <v>16</v>
      </c>
      <c r="I12662" s="1" t="s">
        <v>356</v>
      </c>
      <c r="J12662" t="s">
        <v>158</v>
      </c>
      <c r="K12662" s="1" t="s">
        <v>22</v>
      </c>
      <c r="L12662" t="s">
        <v>278</v>
      </c>
      <c r="M12662" t="s">
        <v>95</v>
      </c>
      <c r="N12662">
        <v>1</v>
      </c>
      <c r="O12662" t="s">
        <v>232</v>
      </c>
      <c r="P12662">
        <v>1</v>
      </c>
      <c r="Q12662">
        <v>1</v>
      </c>
      <c r="R12662" t="s">
        <v>234</v>
      </c>
      <c r="S12662" t="s">
        <v>258</v>
      </c>
      <c r="T12662" t="s">
        <v>259</v>
      </c>
      <c r="U12662" t="s">
        <v>443</v>
      </c>
    </row>
    <row r="12663" spans="1:21" x14ac:dyDescent="0.35">
      <c r="A12663" s="2" t="s">
        <v>190</v>
      </c>
      <c r="B12663" s="1" t="s">
        <v>191</v>
      </c>
      <c r="C12663" t="s">
        <v>508</v>
      </c>
      <c r="D12663" s="1" t="s">
        <v>192</v>
      </c>
      <c r="E12663" s="1" t="s">
        <v>25</v>
      </c>
      <c r="F12663" s="1" t="s">
        <v>26</v>
      </c>
      <c r="G12663" s="1" t="s">
        <v>215</v>
      </c>
      <c r="H12663" t="s">
        <v>16</v>
      </c>
      <c r="I12663" s="1" t="s">
        <v>356</v>
      </c>
      <c r="J12663" t="s">
        <v>158</v>
      </c>
      <c r="K12663" s="1" t="s">
        <v>22</v>
      </c>
      <c r="L12663" t="s">
        <v>278</v>
      </c>
      <c r="M12663" t="s">
        <v>83</v>
      </c>
      <c r="N12663">
        <v>1</v>
      </c>
      <c r="O12663" t="s">
        <v>232</v>
      </c>
      <c r="P12663">
        <v>0</v>
      </c>
      <c r="Q12663">
        <v>1</v>
      </c>
      <c r="R12663" t="s">
        <v>234</v>
      </c>
      <c r="S12663" t="s">
        <v>258</v>
      </c>
      <c r="T12663" t="s">
        <v>259</v>
      </c>
      <c r="U12663" t="s">
        <v>443</v>
      </c>
    </row>
    <row r="12664" spans="1:21" x14ac:dyDescent="0.35">
      <c r="A12664" s="2" t="s">
        <v>190</v>
      </c>
      <c r="B12664" s="1" t="s">
        <v>191</v>
      </c>
      <c r="C12664" t="s">
        <v>508</v>
      </c>
      <c r="D12664" s="1" t="s">
        <v>192</v>
      </c>
      <c r="E12664" s="1" t="s">
        <v>25</v>
      </c>
      <c r="F12664" s="1" t="s">
        <v>26</v>
      </c>
      <c r="G12664" s="1" t="s">
        <v>215</v>
      </c>
      <c r="H12664" t="s">
        <v>16</v>
      </c>
      <c r="I12664" s="1" t="s">
        <v>356</v>
      </c>
      <c r="J12664" t="s">
        <v>158</v>
      </c>
      <c r="K12664" s="1" t="s">
        <v>22</v>
      </c>
      <c r="L12664" t="s">
        <v>363</v>
      </c>
      <c r="M12664" t="s">
        <v>45</v>
      </c>
      <c r="N12664">
        <v>1</v>
      </c>
      <c r="O12664" t="s">
        <v>232</v>
      </c>
      <c r="P12664">
        <v>0</v>
      </c>
      <c r="Q12664">
        <v>1</v>
      </c>
      <c r="R12664" t="s">
        <v>234</v>
      </c>
      <c r="S12664" t="s">
        <v>258</v>
      </c>
      <c r="T12664" t="s">
        <v>259</v>
      </c>
      <c r="U12664" t="s">
        <v>444</v>
      </c>
    </row>
    <row r="12665" spans="1:21" x14ac:dyDescent="0.35">
      <c r="A12665" s="2" t="s">
        <v>190</v>
      </c>
      <c r="B12665" s="1" t="s">
        <v>191</v>
      </c>
      <c r="C12665" t="s">
        <v>508</v>
      </c>
      <c r="D12665" s="1" t="s">
        <v>192</v>
      </c>
      <c r="E12665" s="1" t="s">
        <v>25</v>
      </c>
      <c r="F12665" s="1" t="s">
        <v>26</v>
      </c>
      <c r="G12665" s="1" t="s">
        <v>215</v>
      </c>
      <c r="H12665" t="s">
        <v>16</v>
      </c>
      <c r="I12665" s="1" t="s">
        <v>356</v>
      </c>
      <c r="J12665" t="s">
        <v>158</v>
      </c>
      <c r="K12665" s="1" t="s">
        <v>22</v>
      </c>
      <c r="L12665" t="s">
        <v>363</v>
      </c>
      <c r="M12665" t="s">
        <v>94</v>
      </c>
      <c r="N12665">
        <v>1</v>
      </c>
      <c r="O12665" t="s">
        <v>232</v>
      </c>
      <c r="P12665">
        <v>0</v>
      </c>
      <c r="Q12665">
        <v>1</v>
      </c>
      <c r="R12665" t="s">
        <v>234</v>
      </c>
      <c r="S12665" t="s">
        <v>258</v>
      </c>
      <c r="T12665" t="s">
        <v>259</v>
      </c>
      <c r="U12665" t="s">
        <v>443</v>
      </c>
    </row>
    <row r="12666" spans="1:21" x14ac:dyDescent="0.35">
      <c r="A12666" s="2" t="s">
        <v>190</v>
      </c>
      <c r="B12666" s="1" t="s">
        <v>191</v>
      </c>
      <c r="C12666" t="s">
        <v>508</v>
      </c>
      <c r="D12666" s="1" t="s">
        <v>192</v>
      </c>
      <c r="E12666" s="1" t="s">
        <v>25</v>
      </c>
      <c r="F12666" s="1" t="s">
        <v>26</v>
      </c>
      <c r="G12666" s="1" t="s">
        <v>215</v>
      </c>
      <c r="H12666" t="s">
        <v>16</v>
      </c>
      <c r="I12666" s="1" t="s">
        <v>303</v>
      </c>
      <c r="J12666" t="s">
        <v>72</v>
      </c>
      <c r="K12666" s="1" t="s">
        <v>75</v>
      </c>
      <c r="L12666" t="s">
        <v>278</v>
      </c>
      <c r="M12666" t="s">
        <v>99</v>
      </c>
      <c r="N12666">
        <v>1</v>
      </c>
      <c r="O12666" t="s">
        <v>232</v>
      </c>
      <c r="P12666">
        <v>1</v>
      </c>
      <c r="Q12666" t="s">
        <v>464</v>
      </c>
      <c r="R12666" t="s">
        <v>234</v>
      </c>
      <c r="S12666" t="s">
        <v>258</v>
      </c>
      <c r="T12666" t="s">
        <v>259</v>
      </c>
      <c r="U12666" t="s">
        <v>443</v>
      </c>
    </row>
    <row r="12667" spans="1:21" x14ac:dyDescent="0.35">
      <c r="A12667" s="2" t="s">
        <v>190</v>
      </c>
      <c r="B12667" s="1" t="s">
        <v>191</v>
      </c>
      <c r="C12667" t="s">
        <v>508</v>
      </c>
      <c r="D12667" s="1" t="s">
        <v>192</v>
      </c>
      <c r="E12667" s="1" t="s">
        <v>25</v>
      </c>
      <c r="F12667" s="1" t="s">
        <v>26</v>
      </c>
      <c r="G12667" s="1" t="s">
        <v>215</v>
      </c>
      <c r="H12667" t="s">
        <v>16</v>
      </c>
      <c r="I12667" s="1" t="s">
        <v>303</v>
      </c>
      <c r="J12667" t="s">
        <v>72</v>
      </c>
      <c r="K12667" s="1" t="s">
        <v>57</v>
      </c>
      <c r="L12667" t="s">
        <v>278</v>
      </c>
      <c r="M12667" t="s">
        <v>57</v>
      </c>
      <c r="N12667">
        <v>1</v>
      </c>
      <c r="O12667" t="s">
        <v>232</v>
      </c>
      <c r="P12667">
        <v>0</v>
      </c>
      <c r="Q12667" t="s">
        <v>464</v>
      </c>
      <c r="R12667" t="s">
        <v>234</v>
      </c>
      <c r="S12667" t="s">
        <v>258</v>
      </c>
      <c r="T12667" t="s">
        <v>259</v>
      </c>
      <c r="U12667" t="s">
        <v>443</v>
      </c>
    </row>
    <row r="12668" spans="1:21" x14ac:dyDescent="0.35">
      <c r="A12668" s="2" t="s">
        <v>190</v>
      </c>
      <c r="B12668" s="1" t="s">
        <v>191</v>
      </c>
      <c r="C12668" t="s">
        <v>508</v>
      </c>
      <c r="D12668" s="1" t="s">
        <v>192</v>
      </c>
      <c r="E12668" s="1" t="s">
        <v>25</v>
      </c>
      <c r="F12668" s="1" t="s">
        <v>26</v>
      </c>
      <c r="G12668" s="1" t="s">
        <v>215</v>
      </c>
      <c r="H12668" t="s">
        <v>16</v>
      </c>
      <c r="I12668" s="1" t="s">
        <v>303</v>
      </c>
      <c r="J12668" t="s">
        <v>72</v>
      </c>
      <c r="K12668" s="1" t="s">
        <v>22</v>
      </c>
      <c r="L12668" t="s">
        <v>363</v>
      </c>
      <c r="M12668" t="s">
        <v>83</v>
      </c>
      <c r="N12668">
        <v>1</v>
      </c>
      <c r="O12668" t="s">
        <v>232</v>
      </c>
      <c r="P12668">
        <v>0</v>
      </c>
      <c r="Q12668" t="s">
        <v>464</v>
      </c>
      <c r="R12668" t="s">
        <v>234</v>
      </c>
      <c r="S12668" t="s">
        <v>258</v>
      </c>
      <c r="T12668" t="s">
        <v>259</v>
      </c>
      <c r="U12668" t="s">
        <v>443</v>
      </c>
    </row>
    <row r="12669" spans="1:21" x14ac:dyDescent="0.35">
      <c r="A12669" s="2" t="s">
        <v>190</v>
      </c>
      <c r="B12669" s="1" t="s">
        <v>191</v>
      </c>
      <c r="C12669" t="s">
        <v>508</v>
      </c>
      <c r="D12669" s="1" t="s">
        <v>192</v>
      </c>
      <c r="E12669" s="1" t="s">
        <v>25</v>
      </c>
      <c r="F12669" s="1" t="s">
        <v>26</v>
      </c>
      <c r="G12669" s="1" t="s">
        <v>215</v>
      </c>
      <c r="H12669" t="s">
        <v>16</v>
      </c>
      <c r="I12669" s="1" t="s">
        <v>303</v>
      </c>
      <c r="J12669" t="s">
        <v>72</v>
      </c>
      <c r="K12669" s="1" t="s">
        <v>22</v>
      </c>
      <c r="L12669" t="s">
        <v>363</v>
      </c>
      <c r="M12669" t="s">
        <v>113</v>
      </c>
      <c r="N12669">
        <v>1</v>
      </c>
      <c r="O12669" t="s">
        <v>232</v>
      </c>
      <c r="P12669">
        <v>0</v>
      </c>
      <c r="Q12669" t="s">
        <v>464</v>
      </c>
      <c r="R12669" t="s">
        <v>234</v>
      </c>
      <c r="S12669" t="s">
        <v>258</v>
      </c>
      <c r="T12669" t="s">
        <v>259</v>
      </c>
      <c r="U12669" t="s">
        <v>443</v>
      </c>
    </row>
    <row r="12670" spans="1:21" x14ac:dyDescent="0.35">
      <c r="A12670" s="2" t="s">
        <v>190</v>
      </c>
      <c r="B12670" s="1" t="s">
        <v>191</v>
      </c>
      <c r="C12670" t="s">
        <v>508</v>
      </c>
      <c r="D12670" s="1" t="s">
        <v>192</v>
      </c>
      <c r="E12670" s="1" t="s">
        <v>25</v>
      </c>
      <c r="F12670" s="1" t="s">
        <v>26</v>
      </c>
      <c r="G12670" s="1" t="s">
        <v>215</v>
      </c>
      <c r="H12670" t="s">
        <v>16</v>
      </c>
      <c r="I12670" s="1" t="s">
        <v>303</v>
      </c>
      <c r="J12670" t="s">
        <v>72</v>
      </c>
      <c r="K12670" s="1" t="s">
        <v>22</v>
      </c>
      <c r="L12670" t="s">
        <v>363</v>
      </c>
      <c r="M12670" t="s">
        <v>113</v>
      </c>
      <c r="N12670">
        <v>1</v>
      </c>
      <c r="O12670" t="s">
        <v>232</v>
      </c>
      <c r="P12670">
        <v>1</v>
      </c>
      <c r="Q12670" t="s">
        <v>464</v>
      </c>
      <c r="R12670" t="s">
        <v>234</v>
      </c>
      <c r="S12670" t="s">
        <v>258</v>
      </c>
      <c r="T12670" t="s">
        <v>259</v>
      </c>
      <c r="U12670" t="s">
        <v>444</v>
      </c>
    </row>
    <row r="12671" spans="1:21" x14ac:dyDescent="0.35">
      <c r="A12671" s="2" t="s">
        <v>190</v>
      </c>
      <c r="B12671" s="1" t="s">
        <v>191</v>
      </c>
      <c r="C12671" t="s">
        <v>508</v>
      </c>
      <c r="D12671" s="1" t="s">
        <v>192</v>
      </c>
      <c r="E12671" s="1" t="s">
        <v>25</v>
      </c>
      <c r="F12671" s="1" t="s">
        <v>26</v>
      </c>
      <c r="G12671" s="1" t="s">
        <v>215</v>
      </c>
      <c r="H12671" t="s">
        <v>20</v>
      </c>
      <c r="I12671" s="1" t="s">
        <v>294</v>
      </c>
      <c r="J12671" t="s">
        <v>72</v>
      </c>
      <c r="K12671" s="1" t="s">
        <v>22</v>
      </c>
      <c r="L12671" t="s">
        <v>278</v>
      </c>
      <c r="M12671" t="s">
        <v>79</v>
      </c>
      <c r="N12671">
        <v>1</v>
      </c>
      <c r="O12671" t="s">
        <v>232</v>
      </c>
      <c r="P12671">
        <v>1</v>
      </c>
      <c r="Q12671" t="s">
        <v>464</v>
      </c>
      <c r="R12671" t="s">
        <v>234</v>
      </c>
      <c r="S12671" t="s">
        <v>258</v>
      </c>
      <c r="T12671" t="s">
        <v>259</v>
      </c>
      <c r="U12671" t="s">
        <v>443</v>
      </c>
    </row>
    <row r="12672" spans="1:21" x14ac:dyDescent="0.35">
      <c r="A12672" s="2" t="s">
        <v>190</v>
      </c>
      <c r="B12672" s="1" t="s">
        <v>191</v>
      </c>
      <c r="C12672" t="s">
        <v>508</v>
      </c>
      <c r="D12672" s="1" t="s">
        <v>192</v>
      </c>
      <c r="E12672" s="1" t="s">
        <v>25</v>
      </c>
      <c r="F12672" s="1" t="s">
        <v>26</v>
      </c>
      <c r="G12672" s="1" t="s">
        <v>215</v>
      </c>
      <c r="H12672" t="s">
        <v>20</v>
      </c>
      <c r="I12672" s="1" t="s">
        <v>294</v>
      </c>
      <c r="J12672" t="s">
        <v>72</v>
      </c>
      <c r="K12672" s="1" t="s">
        <v>22</v>
      </c>
      <c r="L12672" t="s">
        <v>278</v>
      </c>
      <c r="M12672" t="s">
        <v>87</v>
      </c>
      <c r="N12672">
        <v>1</v>
      </c>
      <c r="O12672" t="s">
        <v>232</v>
      </c>
      <c r="P12672">
        <v>0</v>
      </c>
      <c r="Q12672" t="s">
        <v>464</v>
      </c>
      <c r="R12672" t="s">
        <v>234</v>
      </c>
      <c r="S12672" t="s">
        <v>258</v>
      </c>
      <c r="T12672" t="s">
        <v>259</v>
      </c>
      <c r="U12672" t="s">
        <v>443</v>
      </c>
    </row>
    <row r="12673" spans="1:21" x14ac:dyDescent="0.35">
      <c r="A12673" s="2" t="s">
        <v>190</v>
      </c>
      <c r="B12673" s="1" t="s">
        <v>191</v>
      </c>
      <c r="C12673" t="s">
        <v>508</v>
      </c>
      <c r="D12673" s="1" t="s">
        <v>192</v>
      </c>
      <c r="E12673" s="1" t="s">
        <v>25</v>
      </c>
      <c r="F12673" s="1" t="s">
        <v>26</v>
      </c>
      <c r="G12673" s="1" t="s">
        <v>215</v>
      </c>
      <c r="H12673" t="s">
        <v>20</v>
      </c>
      <c r="I12673" s="1" t="s">
        <v>439</v>
      </c>
      <c r="J12673" t="s">
        <v>72</v>
      </c>
      <c r="K12673" s="1" t="s">
        <v>22</v>
      </c>
      <c r="L12673" t="s">
        <v>278</v>
      </c>
      <c r="M12673" t="s">
        <v>79</v>
      </c>
      <c r="N12673">
        <v>1</v>
      </c>
      <c r="O12673" t="s">
        <v>232</v>
      </c>
      <c r="P12673">
        <v>1</v>
      </c>
      <c r="Q12673">
        <v>1</v>
      </c>
      <c r="R12673" t="s">
        <v>234</v>
      </c>
      <c r="S12673" t="s">
        <v>258</v>
      </c>
      <c r="T12673" t="s">
        <v>259</v>
      </c>
      <c r="U12673" t="s">
        <v>443</v>
      </c>
    </row>
    <row r="12674" spans="1:21" x14ac:dyDescent="0.35">
      <c r="A12674" s="2" t="s">
        <v>190</v>
      </c>
      <c r="B12674" s="1" t="s">
        <v>191</v>
      </c>
      <c r="C12674" t="s">
        <v>508</v>
      </c>
      <c r="D12674" s="1" t="s">
        <v>192</v>
      </c>
      <c r="E12674" s="1" t="s">
        <v>25</v>
      </c>
      <c r="F12674" s="1" t="s">
        <v>26</v>
      </c>
      <c r="G12674" s="1" t="s">
        <v>215</v>
      </c>
      <c r="H12674" t="s">
        <v>20</v>
      </c>
      <c r="I12674" s="1" t="s">
        <v>400</v>
      </c>
      <c r="J12674" t="s">
        <v>42</v>
      </c>
      <c r="K12674" s="1" t="s">
        <v>22</v>
      </c>
      <c r="L12674" t="s">
        <v>278</v>
      </c>
      <c r="M12674" t="s">
        <v>79</v>
      </c>
      <c r="N12674">
        <v>1</v>
      </c>
      <c r="O12674" t="s">
        <v>232</v>
      </c>
      <c r="P12674">
        <v>1</v>
      </c>
      <c r="Q12674">
        <v>1</v>
      </c>
      <c r="R12674" t="s">
        <v>234</v>
      </c>
      <c r="S12674" t="s">
        <v>258</v>
      </c>
      <c r="T12674" t="s">
        <v>259</v>
      </c>
      <c r="U12674" t="s">
        <v>443</v>
      </c>
    </row>
    <row r="12675" spans="1:21" x14ac:dyDescent="0.35">
      <c r="A12675" s="2" t="s">
        <v>190</v>
      </c>
      <c r="B12675" s="1" t="s">
        <v>191</v>
      </c>
      <c r="C12675" t="s">
        <v>508</v>
      </c>
      <c r="D12675" s="1" t="s">
        <v>192</v>
      </c>
      <c r="E12675" s="1" t="s">
        <v>25</v>
      </c>
      <c r="F12675" s="1" t="s">
        <v>26</v>
      </c>
      <c r="G12675" s="1" t="s">
        <v>215</v>
      </c>
      <c r="H12675" t="s">
        <v>20</v>
      </c>
      <c r="I12675" s="1" t="s">
        <v>356</v>
      </c>
      <c r="J12675" t="s">
        <v>158</v>
      </c>
      <c r="K12675" s="1" t="s">
        <v>22</v>
      </c>
      <c r="L12675" t="s">
        <v>278</v>
      </c>
      <c r="M12675" t="s">
        <v>97</v>
      </c>
      <c r="N12675">
        <v>1</v>
      </c>
      <c r="O12675" t="s">
        <v>232</v>
      </c>
      <c r="P12675">
        <v>1</v>
      </c>
      <c r="Q12675">
        <v>1</v>
      </c>
      <c r="R12675" t="s">
        <v>234</v>
      </c>
      <c r="S12675" t="s">
        <v>258</v>
      </c>
      <c r="T12675" t="s">
        <v>259</v>
      </c>
      <c r="U12675" t="s">
        <v>443</v>
      </c>
    </row>
    <row r="12676" spans="1:21" x14ac:dyDescent="0.35">
      <c r="A12676" s="2" t="s">
        <v>190</v>
      </c>
      <c r="B12676" s="1" t="s">
        <v>191</v>
      </c>
      <c r="C12676" t="s">
        <v>508</v>
      </c>
      <c r="D12676" s="1" t="s">
        <v>192</v>
      </c>
      <c r="E12676" s="1" t="s">
        <v>25</v>
      </c>
      <c r="F12676" s="1" t="s">
        <v>26</v>
      </c>
      <c r="G12676" s="1" t="s">
        <v>215</v>
      </c>
      <c r="H12676" t="s">
        <v>20</v>
      </c>
      <c r="I12676" s="1" t="s">
        <v>356</v>
      </c>
      <c r="J12676" t="s">
        <v>158</v>
      </c>
      <c r="K12676" s="1" t="s">
        <v>22</v>
      </c>
      <c r="L12676" t="s">
        <v>363</v>
      </c>
      <c r="M12676" t="s">
        <v>95</v>
      </c>
      <c r="N12676">
        <v>1</v>
      </c>
      <c r="O12676" t="s">
        <v>232</v>
      </c>
      <c r="P12676">
        <v>1</v>
      </c>
      <c r="Q12676">
        <v>1</v>
      </c>
      <c r="R12676" t="s">
        <v>234</v>
      </c>
      <c r="S12676" t="s">
        <v>258</v>
      </c>
      <c r="T12676" t="s">
        <v>259</v>
      </c>
      <c r="U12676" t="s">
        <v>444</v>
      </c>
    </row>
    <row r="12677" spans="1:21" x14ac:dyDescent="0.35">
      <c r="A12677" s="2" t="s">
        <v>190</v>
      </c>
      <c r="B12677" s="1" t="s">
        <v>191</v>
      </c>
      <c r="C12677" t="s">
        <v>508</v>
      </c>
      <c r="D12677" s="1" t="s">
        <v>192</v>
      </c>
      <c r="E12677" s="1" t="s">
        <v>25</v>
      </c>
      <c r="F12677" s="1" t="s">
        <v>26</v>
      </c>
      <c r="G12677" s="1" t="s">
        <v>215</v>
      </c>
      <c r="H12677" t="s">
        <v>27</v>
      </c>
      <c r="I12677" s="1" t="s">
        <v>294</v>
      </c>
      <c r="J12677" t="s">
        <v>72</v>
      </c>
      <c r="K12677" s="1" t="s">
        <v>22</v>
      </c>
      <c r="L12677" t="s">
        <v>278</v>
      </c>
      <c r="M12677" t="s">
        <v>79</v>
      </c>
      <c r="N12677">
        <v>1</v>
      </c>
      <c r="O12677" t="s">
        <v>232</v>
      </c>
      <c r="P12677">
        <v>0</v>
      </c>
      <c r="Q12677" t="s">
        <v>464</v>
      </c>
      <c r="R12677" t="s">
        <v>234</v>
      </c>
      <c r="S12677" t="s">
        <v>258</v>
      </c>
      <c r="T12677" t="s">
        <v>259</v>
      </c>
      <c r="U12677" t="s">
        <v>443</v>
      </c>
    </row>
    <row r="12678" spans="1:21" x14ac:dyDescent="0.35">
      <c r="A12678" s="2" t="s">
        <v>190</v>
      </c>
      <c r="B12678" s="1" t="s">
        <v>191</v>
      </c>
      <c r="C12678" t="s">
        <v>508</v>
      </c>
      <c r="D12678" s="1" t="s">
        <v>192</v>
      </c>
      <c r="E12678" s="1" t="s">
        <v>25</v>
      </c>
      <c r="F12678" s="1" t="s">
        <v>26</v>
      </c>
      <c r="G12678" s="1" t="s">
        <v>215</v>
      </c>
      <c r="H12678" t="s">
        <v>27</v>
      </c>
      <c r="I12678" s="1" t="s">
        <v>498</v>
      </c>
      <c r="J12678" t="s">
        <v>42</v>
      </c>
      <c r="K12678" s="1" t="s">
        <v>18</v>
      </c>
      <c r="L12678" t="s">
        <v>363</v>
      </c>
      <c r="M12678" t="s">
        <v>18</v>
      </c>
      <c r="N12678">
        <v>1</v>
      </c>
      <c r="O12678" t="s">
        <v>232</v>
      </c>
      <c r="P12678">
        <v>1</v>
      </c>
      <c r="Q12678">
        <v>1</v>
      </c>
      <c r="R12678" t="s">
        <v>234</v>
      </c>
      <c r="S12678" t="s">
        <v>258</v>
      </c>
      <c r="T12678" t="s">
        <v>259</v>
      </c>
      <c r="U12678" t="s">
        <v>443</v>
      </c>
    </row>
    <row r="12679" spans="1:21" x14ac:dyDescent="0.35">
      <c r="A12679" s="2" t="s">
        <v>190</v>
      </c>
      <c r="B12679" s="1" t="s">
        <v>191</v>
      </c>
      <c r="C12679" t="s">
        <v>508</v>
      </c>
      <c r="D12679" s="1" t="s">
        <v>192</v>
      </c>
      <c r="E12679" s="1" t="s">
        <v>25</v>
      </c>
      <c r="F12679" s="1" t="s">
        <v>26</v>
      </c>
      <c r="G12679" s="1" t="s">
        <v>215</v>
      </c>
      <c r="H12679" t="s">
        <v>27</v>
      </c>
      <c r="I12679" s="1" t="s">
        <v>400</v>
      </c>
      <c r="J12679" t="s">
        <v>42</v>
      </c>
      <c r="K12679" s="1" t="s">
        <v>22</v>
      </c>
      <c r="L12679" t="s">
        <v>278</v>
      </c>
      <c r="M12679" t="s">
        <v>94</v>
      </c>
      <c r="N12679">
        <v>1</v>
      </c>
      <c r="O12679" t="s">
        <v>232</v>
      </c>
      <c r="P12679">
        <v>1</v>
      </c>
      <c r="Q12679">
        <v>1</v>
      </c>
      <c r="R12679" t="s">
        <v>234</v>
      </c>
      <c r="S12679" t="s">
        <v>258</v>
      </c>
      <c r="T12679" t="s">
        <v>259</v>
      </c>
      <c r="U12679" t="s">
        <v>443</v>
      </c>
    </row>
    <row r="12680" spans="1:21" x14ac:dyDescent="0.35">
      <c r="A12680" s="2" t="s">
        <v>190</v>
      </c>
      <c r="B12680" s="1" t="s">
        <v>191</v>
      </c>
      <c r="C12680" t="s">
        <v>508</v>
      </c>
      <c r="D12680" s="1" t="s">
        <v>192</v>
      </c>
      <c r="E12680" s="1" t="s">
        <v>25</v>
      </c>
      <c r="F12680" s="1" t="s">
        <v>26</v>
      </c>
      <c r="G12680" s="1" t="s">
        <v>215</v>
      </c>
      <c r="H12680" t="s">
        <v>27</v>
      </c>
      <c r="I12680" s="1" t="s">
        <v>356</v>
      </c>
      <c r="J12680" t="s">
        <v>158</v>
      </c>
      <c r="K12680" s="1" t="s">
        <v>18</v>
      </c>
      <c r="L12680" t="s">
        <v>363</v>
      </c>
      <c r="M12680" t="s">
        <v>128</v>
      </c>
      <c r="N12680">
        <v>1</v>
      </c>
      <c r="O12680" t="s">
        <v>232</v>
      </c>
      <c r="P12680">
        <v>1</v>
      </c>
      <c r="Q12680">
        <v>1</v>
      </c>
      <c r="R12680" t="s">
        <v>234</v>
      </c>
      <c r="S12680" t="s">
        <v>258</v>
      </c>
      <c r="T12680" t="s">
        <v>259</v>
      </c>
      <c r="U12680" t="s">
        <v>443</v>
      </c>
    </row>
    <row r="12681" spans="1:21" x14ac:dyDescent="0.35">
      <c r="A12681" s="2" t="s">
        <v>190</v>
      </c>
      <c r="B12681" s="1" t="s">
        <v>191</v>
      </c>
      <c r="C12681" t="s">
        <v>508</v>
      </c>
      <c r="D12681" s="1" t="s">
        <v>192</v>
      </c>
      <c r="E12681" s="1" t="s">
        <v>25</v>
      </c>
      <c r="F12681" s="1" t="s">
        <v>26</v>
      </c>
      <c r="G12681" s="1" t="s">
        <v>215</v>
      </c>
      <c r="H12681" t="s">
        <v>27</v>
      </c>
      <c r="I12681" s="1" t="s">
        <v>356</v>
      </c>
      <c r="J12681" t="s">
        <v>158</v>
      </c>
      <c r="K12681" s="1" t="s">
        <v>75</v>
      </c>
      <c r="L12681" t="s">
        <v>278</v>
      </c>
      <c r="M12681" t="s">
        <v>96</v>
      </c>
      <c r="N12681">
        <v>1</v>
      </c>
      <c r="O12681" t="s">
        <v>232</v>
      </c>
      <c r="P12681">
        <v>1</v>
      </c>
      <c r="Q12681">
        <v>1</v>
      </c>
      <c r="R12681" t="s">
        <v>234</v>
      </c>
      <c r="S12681" t="s">
        <v>258</v>
      </c>
      <c r="T12681" t="s">
        <v>259</v>
      </c>
      <c r="U12681" t="s">
        <v>443</v>
      </c>
    </row>
    <row r="12682" spans="1:21" x14ac:dyDescent="0.35">
      <c r="A12682" s="2" t="s">
        <v>190</v>
      </c>
      <c r="B12682" s="1" t="s">
        <v>191</v>
      </c>
      <c r="C12682" t="s">
        <v>508</v>
      </c>
      <c r="D12682" s="1" t="s">
        <v>192</v>
      </c>
      <c r="E12682" s="1" t="s">
        <v>25</v>
      </c>
      <c r="F12682" s="1" t="s">
        <v>26</v>
      </c>
      <c r="G12682" s="1" t="s">
        <v>215</v>
      </c>
      <c r="H12682" t="s">
        <v>27</v>
      </c>
      <c r="I12682" s="1" t="s">
        <v>303</v>
      </c>
      <c r="J12682" t="s">
        <v>72</v>
      </c>
      <c r="K12682" s="1" t="s">
        <v>18</v>
      </c>
      <c r="L12682" t="s">
        <v>363</v>
      </c>
      <c r="M12682" t="s">
        <v>18</v>
      </c>
      <c r="N12682">
        <v>1</v>
      </c>
      <c r="O12682" t="s">
        <v>232</v>
      </c>
      <c r="P12682">
        <v>1</v>
      </c>
      <c r="Q12682" t="s">
        <v>464</v>
      </c>
      <c r="R12682" t="s">
        <v>234</v>
      </c>
      <c r="S12682" t="s">
        <v>258</v>
      </c>
      <c r="T12682" t="s">
        <v>259</v>
      </c>
      <c r="U12682" t="s">
        <v>443</v>
      </c>
    </row>
    <row r="12683" spans="1:21" x14ac:dyDescent="0.35">
      <c r="A12683" s="2" t="s">
        <v>190</v>
      </c>
      <c r="B12683" s="1" t="s">
        <v>191</v>
      </c>
      <c r="C12683" t="s">
        <v>508</v>
      </c>
      <c r="D12683" s="1" t="s">
        <v>192</v>
      </c>
      <c r="E12683" s="1" t="s">
        <v>25</v>
      </c>
      <c r="F12683" s="1" t="s">
        <v>26</v>
      </c>
      <c r="G12683" s="1" t="s">
        <v>215</v>
      </c>
      <c r="H12683" t="s">
        <v>30</v>
      </c>
      <c r="I12683" s="1" t="s">
        <v>461</v>
      </c>
      <c r="J12683" t="s">
        <v>72</v>
      </c>
      <c r="K12683" s="1" t="s">
        <v>75</v>
      </c>
      <c r="L12683" t="s">
        <v>278</v>
      </c>
      <c r="M12683" t="s">
        <v>76</v>
      </c>
      <c r="N12683">
        <v>1</v>
      </c>
      <c r="O12683" t="s">
        <v>232</v>
      </c>
      <c r="P12683">
        <v>1</v>
      </c>
      <c r="Q12683">
        <v>1</v>
      </c>
      <c r="R12683" t="s">
        <v>234</v>
      </c>
      <c r="S12683" t="s">
        <v>258</v>
      </c>
      <c r="T12683" t="s">
        <v>259</v>
      </c>
      <c r="U12683" t="s">
        <v>443</v>
      </c>
    </row>
    <row r="12684" spans="1:21" x14ac:dyDescent="0.35">
      <c r="A12684" s="2" t="s">
        <v>190</v>
      </c>
      <c r="B12684" s="1" t="s">
        <v>191</v>
      </c>
      <c r="C12684" t="s">
        <v>508</v>
      </c>
      <c r="D12684" s="1" t="s">
        <v>192</v>
      </c>
      <c r="E12684" s="1" t="s">
        <v>25</v>
      </c>
      <c r="F12684" s="1" t="s">
        <v>26</v>
      </c>
      <c r="G12684" s="1" t="s">
        <v>215</v>
      </c>
      <c r="H12684" t="s">
        <v>30</v>
      </c>
      <c r="I12684" s="1" t="s">
        <v>294</v>
      </c>
      <c r="J12684" t="s">
        <v>72</v>
      </c>
      <c r="K12684" s="1" t="s">
        <v>22</v>
      </c>
      <c r="L12684" t="s">
        <v>278</v>
      </c>
      <c r="M12684" t="s">
        <v>82</v>
      </c>
      <c r="N12684">
        <v>1</v>
      </c>
      <c r="O12684" t="s">
        <v>232</v>
      </c>
      <c r="P12684">
        <v>0</v>
      </c>
      <c r="Q12684" t="s">
        <v>464</v>
      </c>
      <c r="R12684" t="s">
        <v>234</v>
      </c>
      <c r="S12684" t="s">
        <v>258</v>
      </c>
      <c r="T12684" t="s">
        <v>259</v>
      </c>
      <c r="U12684" t="s">
        <v>443</v>
      </c>
    </row>
    <row r="12685" spans="1:21" x14ac:dyDescent="0.35">
      <c r="A12685" s="2" t="s">
        <v>190</v>
      </c>
      <c r="B12685" s="1" t="s">
        <v>191</v>
      </c>
      <c r="C12685" t="s">
        <v>508</v>
      </c>
      <c r="D12685" s="1" t="s">
        <v>192</v>
      </c>
      <c r="E12685" s="1" t="s">
        <v>25</v>
      </c>
      <c r="F12685" s="1" t="s">
        <v>26</v>
      </c>
      <c r="G12685" s="1" t="s">
        <v>215</v>
      </c>
      <c r="H12685" t="s">
        <v>30</v>
      </c>
      <c r="I12685" s="1" t="s">
        <v>402</v>
      </c>
      <c r="J12685" t="s">
        <v>42</v>
      </c>
      <c r="K12685" s="1" t="s">
        <v>22</v>
      </c>
      <c r="L12685" t="s">
        <v>363</v>
      </c>
      <c r="M12685" t="s">
        <v>22</v>
      </c>
      <c r="N12685">
        <v>1</v>
      </c>
      <c r="O12685" t="s">
        <v>232</v>
      </c>
      <c r="P12685">
        <v>1</v>
      </c>
      <c r="Q12685">
        <v>1</v>
      </c>
      <c r="R12685" t="s">
        <v>234</v>
      </c>
      <c r="S12685" t="s">
        <v>271</v>
      </c>
      <c r="T12685" t="s">
        <v>259</v>
      </c>
      <c r="U12685" t="s">
        <v>443</v>
      </c>
    </row>
    <row r="12686" spans="1:21" x14ac:dyDescent="0.35">
      <c r="A12686" s="2" t="s">
        <v>190</v>
      </c>
      <c r="B12686" s="1" t="s">
        <v>191</v>
      </c>
      <c r="C12686" t="s">
        <v>508</v>
      </c>
      <c r="D12686" s="1" t="s">
        <v>192</v>
      </c>
      <c r="E12686" s="1" t="s">
        <v>25</v>
      </c>
      <c r="F12686" s="1" t="s">
        <v>26</v>
      </c>
      <c r="G12686" s="1" t="s">
        <v>215</v>
      </c>
      <c r="H12686" t="s">
        <v>30</v>
      </c>
      <c r="I12686" s="1" t="s">
        <v>500</v>
      </c>
      <c r="J12686" t="s">
        <v>158</v>
      </c>
      <c r="K12686" s="1" t="s">
        <v>22</v>
      </c>
      <c r="L12686" t="s">
        <v>363</v>
      </c>
      <c r="M12686" t="s">
        <v>22</v>
      </c>
      <c r="N12686">
        <v>1</v>
      </c>
      <c r="O12686" t="s">
        <v>232</v>
      </c>
      <c r="P12686">
        <v>1</v>
      </c>
      <c r="Q12686">
        <v>1</v>
      </c>
      <c r="R12686" t="s">
        <v>234</v>
      </c>
      <c r="S12686" t="s">
        <v>271</v>
      </c>
      <c r="T12686" t="s">
        <v>259</v>
      </c>
      <c r="U12686" t="s">
        <v>443</v>
      </c>
    </row>
    <row r="12687" spans="1:21" x14ac:dyDescent="0.35">
      <c r="A12687" s="2" t="s">
        <v>190</v>
      </c>
      <c r="B12687" s="1" t="s">
        <v>191</v>
      </c>
      <c r="C12687" t="s">
        <v>508</v>
      </c>
      <c r="D12687" s="1" t="s">
        <v>192</v>
      </c>
      <c r="E12687" s="1" t="s">
        <v>25</v>
      </c>
      <c r="F12687" s="1" t="s">
        <v>26</v>
      </c>
      <c r="G12687" s="1" t="s">
        <v>215</v>
      </c>
      <c r="H12687" t="s">
        <v>30</v>
      </c>
      <c r="I12687" s="1" t="s">
        <v>400</v>
      </c>
      <c r="J12687" t="s">
        <v>42</v>
      </c>
      <c r="K12687" s="1" t="s">
        <v>22</v>
      </c>
      <c r="L12687" t="s">
        <v>278</v>
      </c>
      <c r="M12687" t="s">
        <v>79</v>
      </c>
      <c r="N12687">
        <v>1</v>
      </c>
      <c r="O12687" t="s">
        <v>232</v>
      </c>
      <c r="P12687">
        <v>1</v>
      </c>
      <c r="Q12687">
        <v>1</v>
      </c>
      <c r="R12687" t="s">
        <v>234</v>
      </c>
      <c r="S12687" t="s">
        <v>271</v>
      </c>
      <c r="T12687" t="s">
        <v>259</v>
      </c>
      <c r="U12687" t="s">
        <v>444</v>
      </c>
    </row>
    <row r="12688" spans="1:21" x14ac:dyDescent="0.35">
      <c r="A12688" s="2" t="s">
        <v>190</v>
      </c>
      <c r="B12688" s="1" t="s">
        <v>191</v>
      </c>
      <c r="C12688" t="s">
        <v>508</v>
      </c>
      <c r="D12688" s="1" t="s">
        <v>192</v>
      </c>
      <c r="E12688" s="1" t="s">
        <v>25</v>
      </c>
      <c r="F12688" s="1" t="s">
        <v>26</v>
      </c>
      <c r="G12688" s="1" t="s">
        <v>215</v>
      </c>
      <c r="H12688" t="s">
        <v>30</v>
      </c>
      <c r="I12688" s="1" t="s">
        <v>356</v>
      </c>
      <c r="J12688" t="s">
        <v>158</v>
      </c>
      <c r="K12688" s="1" t="s">
        <v>64</v>
      </c>
      <c r="L12688" t="s">
        <v>278</v>
      </c>
      <c r="M12688" t="s">
        <v>66</v>
      </c>
      <c r="N12688">
        <v>1</v>
      </c>
      <c r="O12688" t="s">
        <v>232</v>
      </c>
      <c r="P12688">
        <v>1</v>
      </c>
      <c r="Q12688">
        <v>1</v>
      </c>
      <c r="R12688" t="s">
        <v>234</v>
      </c>
      <c r="S12688" t="s">
        <v>258</v>
      </c>
      <c r="T12688" t="s">
        <v>259</v>
      </c>
      <c r="U12688" t="s">
        <v>443</v>
      </c>
    </row>
    <row r="12689" spans="1:21" x14ac:dyDescent="0.35">
      <c r="A12689" s="2" t="s">
        <v>190</v>
      </c>
      <c r="B12689" s="1" t="s">
        <v>191</v>
      </c>
      <c r="C12689" t="s">
        <v>508</v>
      </c>
      <c r="D12689" s="1" t="s">
        <v>192</v>
      </c>
      <c r="E12689" s="1" t="s">
        <v>25</v>
      </c>
      <c r="F12689" s="1" t="s">
        <v>26</v>
      </c>
      <c r="G12689" s="1" t="s">
        <v>215</v>
      </c>
      <c r="H12689" t="s">
        <v>36</v>
      </c>
      <c r="I12689" s="1" t="s">
        <v>461</v>
      </c>
      <c r="J12689" t="s">
        <v>72</v>
      </c>
      <c r="K12689" s="1" t="s">
        <v>22</v>
      </c>
      <c r="L12689" t="s">
        <v>278</v>
      </c>
      <c r="M12689" t="s">
        <v>22</v>
      </c>
      <c r="N12689">
        <v>1</v>
      </c>
      <c r="O12689" t="s">
        <v>232</v>
      </c>
      <c r="P12689">
        <v>1</v>
      </c>
      <c r="Q12689">
        <v>1</v>
      </c>
      <c r="R12689" t="s">
        <v>234</v>
      </c>
      <c r="S12689" t="s">
        <v>258</v>
      </c>
      <c r="T12689" t="s">
        <v>259</v>
      </c>
      <c r="U12689" t="s">
        <v>444</v>
      </c>
    </row>
    <row r="12690" spans="1:21" x14ac:dyDescent="0.35">
      <c r="A12690" s="2" t="s">
        <v>190</v>
      </c>
      <c r="B12690" s="1" t="s">
        <v>191</v>
      </c>
      <c r="C12690" t="s">
        <v>508</v>
      </c>
      <c r="D12690" s="1" t="s">
        <v>192</v>
      </c>
      <c r="E12690" s="1" t="s">
        <v>25</v>
      </c>
      <c r="F12690" s="1" t="s">
        <v>26</v>
      </c>
      <c r="G12690" s="1" t="s">
        <v>215</v>
      </c>
      <c r="H12690" t="s">
        <v>36</v>
      </c>
      <c r="I12690" s="1" t="s">
        <v>294</v>
      </c>
      <c r="J12690" t="s">
        <v>72</v>
      </c>
      <c r="K12690" s="1" t="s">
        <v>22</v>
      </c>
      <c r="L12690" t="s">
        <v>278</v>
      </c>
      <c r="M12690" t="s">
        <v>82</v>
      </c>
      <c r="N12690">
        <v>1</v>
      </c>
      <c r="O12690" t="s">
        <v>232</v>
      </c>
      <c r="P12690">
        <v>1</v>
      </c>
      <c r="Q12690" t="s">
        <v>464</v>
      </c>
      <c r="R12690" t="s">
        <v>234</v>
      </c>
      <c r="S12690" t="s">
        <v>258</v>
      </c>
      <c r="T12690" t="s">
        <v>259</v>
      </c>
      <c r="U12690" t="s">
        <v>443</v>
      </c>
    </row>
    <row r="12691" spans="1:21" x14ac:dyDescent="0.35">
      <c r="A12691" s="2" t="s">
        <v>190</v>
      </c>
      <c r="B12691" s="1" t="s">
        <v>191</v>
      </c>
      <c r="C12691" t="s">
        <v>508</v>
      </c>
      <c r="D12691" s="1" t="s">
        <v>192</v>
      </c>
      <c r="E12691" s="1" t="s">
        <v>25</v>
      </c>
      <c r="F12691" s="1" t="s">
        <v>26</v>
      </c>
      <c r="G12691" s="1" t="s">
        <v>215</v>
      </c>
      <c r="H12691" t="s">
        <v>36</v>
      </c>
      <c r="I12691" s="1" t="s">
        <v>401</v>
      </c>
      <c r="J12691" t="s">
        <v>72</v>
      </c>
      <c r="K12691" s="1" t="s">
        <v>22</v>
      </c>
      <c r="L12691" t="s">
        <v>278</v>
      </c>
      <c r="M12691" t="s">
        <v>95</v>
      </c>
      <c r="N12691">
        <v>1</v>
      </c>
      <c r="O12691" t="s">
        <v>232</v>
      </c>
      <c r="P12691">
        <v>1</v>
      </c>
      <c r="Q12691" t="s">
        <v>464</v>
      </c>
      <c r="R12691" t="s">
        <v>234</v>
      </c>
      <c r="S12691" t="s">
        <v>258</v>
      </c>
      <c r="T12691" t="s">
        <v>259</v>
      </c>
      <c r="U12691" t="s">
        <v>443</v>
      </c>
    </row>
    <row r="12692" spans="1:21" x14ac:dyDescent="0.35">
      <c r="A12692" s="2" t="s">
        <v>190</v>
      </c>
      <c r="B12692" s="1" t="s">
        <v>191</v>
      </c>
      <c r="C12692" t="s">
        <v>508</v>
      </c>
      <c r="D12692" s="1" t="s">
        <v>192</v>
      </c>
      <c r="E12692" s="1" t="s">
        <v>25</v>
      </c>
      <c r="F12692" s="1" t="s">
        <v>26</v>
      </c>
      <c r="G12692" s="1" t="s">
        <v>215</v>
      </c>
      <c r="H12692" t="s">
        <v>24</v>
      </c>
      <c r="I12692" s="1" t="s">
        <v>402</v>
      </c>
      <c r="J12692" t="s">
        <v>42</v>
      </c>
      <c r="K12692" s="1" t="s">
        <v>22</v>
      </c>
      <c r="L12692" t="s">
        <v>363</v>
      </c>
      <c r="M12692" t="s">
        <v>22</v>
      </c>
      <c r="N12692">
        <v>1</v>
      </c>
      <c r="O12692" t="s">
        <v>232</v>
      </c>
      <c r="P12692">
        <v>0</v>
      </c>
      <c r="Q12692">
        <v>1</v>
      </c>
      <c r="R12692" t="s">
        <v>234</v>
      </c>
      <c r="S12692" t="s">
        <v>258</v>
      </c>
      <c r="T12692" t="s">
        <v>259</v>
      </c>
      <c r="U12692" t="s">
        <v>444</v>
      </c>
    </row>
    <row r="12693" spans="1:21" x14ac:dyDescent="0.35">
      <c r="A12693" s="2" t="s">
        <v>190</v>
      </c>
      <c r="B12693" s="1" t="s">
        <v>191</v>
      </c>
      <c r="C12693" t="s">
        <v>508</v>
      </c>
      <c r="D12693" s="1" t="s">
        <v>192</v>
      </c>
      <c r="E12693" s="1" t="s">
        <v>25</v>
      </c>
      <c r="F12693" s="1" t="s">
        <v>26</v>
      </c>
      <c r="G12693" s="1" t="s">
        <v>215</v>
      </c>
      <c r="H12693" t="s">
        <v>24</v>
      </c>
      <c r="I12693" s="1" t="s">
        <v>500</v>
      </c>
      <c r="J12693" t="s">
        <v>158</v>
      </c>
      <c r="K12693" s="1" t="s">
        <v>22</v>
      </c>
      <c r="L12693" t="s">
        <v>363</v>
      </c>
      <c r="M12693" t="s">
        <v>22</v>
      </c>
      <c r="N12693">
        <v>1</v>
      </c>
      <c r="O12693" t="s">
        <v>232</v>
      </c>
      <c r="P12693">
        <v>0</v>
      </c>
      <c r="Q12693">
        <v>1</v>
      </c>
      <c r="R12693" t="s">
        <v>234</v>
      </c>
      <c r="S12693" t="s">
        <v>258</v>
      </c>
      <c r="T12693" t="s">
        <v>259</v>
      </c>
      <c r="U12693" t="s">
        <v>444</v>
      </c>
    </row>
    <row r="12694" spans="1:21" x14ac:dyDescent="0.35">
      <c r="A12694" s="2" t="s">
        <v>190</v>
      </c>
      <c r="B12694" s="1" t="s">
        <v>191</v>
      </c>
      <c r="C12694" t="s">
        <v>508</v>
      </c>
      <c r="D12694" s="1" t="s">
        <v>192</v>
      </c>
      <c r="E12694" s="1" t="s">
        <v>25</v>
      </c>
      <c r="F12694" s="1" t="s">
        <v>26</v>
      </c>
      <c r="G12694" s="1" t="s">
        <v>215</v>
      </c>
      <c r="H12694" t="s">
        <v>24</v>
      </c>
      <c r="I12694" s="1" t="s">
        <v>438</v>
      </c>
      <c r="J12694" t="s">
        <v>72</v>
      </c>
      <c r="K12694" s="1" t="s">
        <v>22</v>
      </c>
      <c r="L12694" t="s">
        <v>278</v>
      </c>
      <c r="M12694" t="s">
        <v>31</v>
      </c>
      <c r="N12694">
        <v>1</v>
      </c>
      <c r="O12694" t="s">
        <v>232</v>
      </c>
      <c r="P12694">
        <v>0</v>
      </c>
      <c r="Q12694">
        <v>1</v>
      </c>
      <c r="R12694" t="s">
        <v>234</v>
      </c>
      <c r="S12694" t="s">
        <v>258</v>
      </c>
      <c r="T12694" t="s">
        <v>259</v>
      </c>
      <c r="U12694" t="s">
        <v>443</v>
      </c>
    </row>
    <row r="12695" spans="1:21" x14ac:dyDescent="0.35">
      <c r="A12695" s="2" t="s">
        <v>190</v>
      </c>
      <c r="B12695" s="1" t="s">
        <v>191</v>
      </c>
      <c r="C12695" t="s">
        <v>508</v>
      </c>
      <c r="D12695" s="1" t="s">
        <v>192</v>
      </c>
      <c r="E12695" s="1" t="s">
        <v>25</v>
      </c>
      <c r="F12695" s="1" t="s">
        <v>26</v>
      </c>
      <c r="G12695" s="1" t="s">
        <v>215</v>
      </c>
      <c r="H12695" t="s">
        <v>24</v>
      </c>
      <c r="I12695" s="1" t="s">
        <v>439</v>
      </c>
      <c r="J12695" t="s">
        <v>72</v>
      </c>
      <c r="K12695" s="1" t="s">
        <v>22</v>
      </c>
      <c r="L12695" t="s">
        <v>278</v>
      </c>
      <c r="M12695" t="s">
        <v>94</v>
      </c>
      <c r="N12695">
        <v>1</v>
      </c>
      <c r="O12695" t="s">
        <v>232</v>
      </c>
      <c r="P12695">
        <v>0</v>
      </c>
      <c r="Q12695">
        <v>1</v>
      </c>
      <c r="R12695" t="s">
        <v>234</v>
      </c>
      <c r="S12695" t="s">
        <v>258</v>
      </c>
      <c r="T12695" t="s">
        <v>259</v>
      </c>
      <c r="U12695" t="s">
        <v>443</v>
      </c>
    </row>
    <row r="12696" spans="1:21" x14ac:dyDescent="0.35">
      <c r="A12696" s="2" t="s">
        <v>190</v>
      </c>
      <c r="B12696" s="1" t="s">
        <v>191</v>
      </c>
      <c r="C12696" t="s">
        <v>508</v>
      </c>
      <c r="D12696" s="1" t="s">
        <v>192</v>
      </c>
      <c r="E12696" s="1" t="s">
        <v>25</v>
      </c>
      <c r="F12696" s="1" t="s">
        <v>26</v>
      </c>
      <c r="G12696" s="1" t="s">
        <v>215</v>
      </c>
      <c r="H12696" t="s">
        <v>24</v>
      </c>
      <c r="I12696" s="1" t="s">
        <v>400</v>
      </c>
      <c r="J12696" t="s">
        <v>42</v>
      </c>
      <c r="K12696" s="1" t="s">
        <v>22</v>
      </c>
      <c r="L12696" t="s">
        <v>278</v>
      </c>
      <c r="M12696" t="s">
        <v>94</v>
      </c>
      <c r="N12696">
        <v>1</v>
      </c>
      <c r="O12696" t="s">
        <v>232</v>
      </c>
      <c r="P12696">
        <v>1</v>
      </c>
      <c r="Q12696">
        <v>1</v>
      </c>
      <c r="R12696" t="s">
        <v>234</v>
      </c>
      <c r="S12696" t="s">
        <v>258</v>
      </c>
      <c r="T12696" t="s">
        <v>259</v>
      </c>
      <c r="U12696" t="s">
        <v>443</v>
      </c>
    </row>
    <row r="12697" spans="1:21" x14ac:dyDescent="0.35">
      <c r="A12697" s="2" t="s">
        <v>190</v>
      </c>
      <c r="B12697" s="1" t="s">
        <v>191</v>
      </c>
      <c r="C12697" t="s">
        <v>508</v>
      </c>
      <c r="D12697" s="1" t="s">
        <v>192</v>
      </c>
      <c r="E12697" s="1" t="s">
        <v>25</v>
      </c>
      <c r="F12697" s="1" t="s">
        <v>26</v>
      </c>
      <c r="G12697" s="1" t="s">
        <v>215</v>
      </c>
      <c r="H12697" t="s">
        <v>24</v>
      </c>
      <c r="I12697" s="1" t="s">
        <v>400</v>
      </c>
      <c r="J12697" t="s">
        <v>42</v>
      </c>
      <c r="K12697" s="1" t="s">
        <v>22</v>
      </c>
      <c r="L12697" t="s">
        <v>278</v>
      </c>
      <c r="M12697" t="s">
        <v>31</v>
      </c>
      <c r="N12697">
        <v>1</v>
      </c>
      <c r="O12697" t="s">
        <v>232</v>
      </c>
      <c r="P12697">
        <v>0</v>
      </c>
      <c r="Q12697">
        <v>1</v>
      </c>
      <c r="R12697" t="s">
        <v>234</v>
      </c>
      <c r="S12697" t="s">
        <v>258</v>
      </c>
      <c r="T12697" t="s">
        <v>259</v>
      </c>
      <c r="U12697" t="s">
        <v>443</v>
      </c>
    </row>
    <row r="12698" spans="1:21" x14ac:dyDescent="0.35">
      <c r="A12698" s="2" t="s">
        <v>190</v>
      </c>
      <c r="B12698" s="1" t="s">
        <v>191</v>
      </c>
      <c r="C12698" t="s">
        <v>508</v>
      </c>
      <c r="D12698" s="1" t="s">
        <v>192</v>
      </c>
      <c r="E12698" s="1" t="s">
        <v>25</v>
      </c>
      <c r="F12698" s="1" t="s">
        <v>26</v>
      </c>
      <c r="G12698" s="1" t="s">
        <v>215</v>
      </c>
      <c r="H12698" t="s">
        <v>40</v>
      </c>
      <c r="I12698" s="1" t="s">
        <v>438</v>
      </c>
      <c r="J12698" t="s">
        <v>72</v>
      </c>
      <c r="K12698" s="1" t="s">
        <v>22</v>
      </c>
      <c r="L12698" t="s">
        <v>363</v>
      </c>
      <c r="M12698" t="s">
        <v>22</v>
      </c>
      <c r="N12698">
        <v>1</v>
      </c>
      <c r="O12698" t="s">
        <v>232</v>
      </c>
      <c r="P12698">
        <v>0</v>
      </c>
      <c r="Q12698">
        <v>1</v>
      </c>
      <c r="R12698" t="s">
        <v>234</v>
      </c>
      <c r="S12698" t="s">
        <v>258</v>
      </c>
      <c r="T12698" t="s">
        <v>259</v>
      </c>
      <c r="U12698" t="s">
        <v>443</v>
      </c>
    </row>
    <row r="12699" spans="1:21" x14ac:dyDescent="0.35">
      <c r="A12699" s="2" t="s">
        <v>190</v>
      </c>
      <c r="B12699" s="1" t="s">
        <v>191</v>
      </c>
      <c r="C12699" t="s">
        <v>508</v>
      </c>
      <c r="D12699" s="1" t="s">
        <v>192</v>
      </c>
      <c r="E12699" s="1" t="s">
        <v>25</v>
      </c>
      <c r="F12699" s="1" t="s">
        <v>26</v>
      </c>
      <c r="G12699" s="1" t="s">
        <v>215</v>
      </c>
      <c r="H12699" t="s">
        <v>40</v>
      </c>
      <c r="I12699" s="1" t="s">
        <v>400</v>
      </c>
      <c r="J12699" t="s">
        <v>42</v>
      </c>
      <c r="K12699" s="1" t="s">
        <v>22</v>
      </c>
      <c r="L12699" t="s">
        <v>363</v>
      </c>
      <c r="M12699" t="s">
        <v>79</v>
      </c>
      <c r="N12699">
        <v>1</v>
      </c>
      <c r="O12699" t="s">
        <v>232</v>
      </c>
      <c r="P12699">
        <v>0</v>
      </c>
      <c r="Q12699">
        <v>1</v>
      </c>
      <c r="R12699" t="s">
        <v>234</v>
      </c>
      <c r="S12699" t="s">
        <v>258</v>
      </c>
      <c r="T12699" t="s">
        <v>259</v>
      </c>
      <c r="U12699" t="s">
        <v>443</v>
      </c>
    </row>
    <row r="12700" spans="1:21" x14ac:dyDescent="0.35">
      <c r="A12700" s="2" t="s">
        <v>190</v>
      </c>
      <c r="B12700" s="1" t="s">
        <v>191</v>
      </c>
      <c r="C12700" t="s">
        <v>508</v>
      </c>
      <c r="D12700" s="1" t="s">
        <v>192</v>
      </c>
      <c r="E12700" s="1" t="s">
        <v>25</v>
      </c>
      <c r="F12700" s="1" t="s">
        <v>26</v>
      </c>
      <c r="G12700" s="1" t="s">
        <v>215</v>
      </c>
      <c r="H12700" t="s">
        <v>50</v>
      </c>
      <c r="I12700" s="1" t="s">
        <v>294</v>
      </c>
      <c r="J12700" t="s">
        <v>72</v>
      </c>
      <c r="K12700" s="1" t="s">
        <v>75</v>
      </c>
      <c r="L12700" t="s">
        <v>278</v>
      </c>
      <c r="M12700" t="s">
        <v>92</v>
      </c>
      <c r="N12700">
        <v>1</v>
      </c>
      <c r="O12700" t="s">
        <v>232</v>
      </c>
      <c r="P12700">
        <v>1</v>
      </c>
      <c r="Q12700" t="s">
        <v>464</v>
      </c>
      <c r="R12700" t="s">
        <v>234</v>
      </c>
      <c r="S12700" t="s">
        <v>258</v>
      </c>
      <c r="T12700" t="s">
        <v>259</v>
      </c>
      <c r="U12700" t="s">
        <v>443</v>
      </c>
    </row>
    <row r="12701" spans="1:21" x14ac:dyDescent="0.35">
      <c r="A12701" s="2" t="s">
        <v>190</v>
      </c>
      <c r="B12701" s="1" t="s">
        <v>191</v>
      </c>
      <c r="C12701" t="s">
        <v>508</v>
      </c>
      <c r="D12701" s="1" t="s">
        <v>192</v>
      </c>
      <c r="E12701" s="1" t="s">
        <v>25</v>
      </c>
      <c r="F12701" s="1" t="s">
        <v>26</v>
      </c>
      <c r="G12701" s="1" t="s">
        <v>215</v>
      </c>
      <c r="H12701" t="s">
        <v>50</v>
      </c>
      <c r="I12701" s="1" t="s">
        <v>294</v>
      </c>
      <c r="J12701" t="s">
        <v>72</v>
      </c>
      <c r="K12701" s="1" t="s">
        <v>22</v>
      </c>
      <c r="L12701" t="s">
        <v>363</v>
      </c>
      <c r="M12701" t="s">
        <v>22</v>
      </c>
      <c r="N12701">
        <v>1</v>
      </c>
      <c r="O12701" t="s">
        <v>232</v>
      </c>
      <c r="P12701">
        <v>0</v>
      </c>
      <c r="Q12701" t="s">
        <v>464</v>
      </c>
      <c r="R12701" t="s">
        <v>234</v>
      </c>
      <c r="S12701" t="s">
        <v>258</v>
      </c>
      <c r="T12701" t="s">
        <v>259</v>
      </c>
      <c r="U12701" t="s">
        <v>443</v>
      </c>
    </row>
    <row r="12702" spans="1:21" x14ac:dyDescent="0.35">
      <c r="A12702" s="2" t="s">
        <v>190</v>
      </c>
      <c r="B12702" s="1" t="s">
        <v>191</v>
      </c>
      <c r="C12702" t="s">
        <v>508</v>
      </c>
      <c r="D12702" s="1" t="s">
        <v>192</v>
      </c>
      <c r="E12702" s="1" t="s">
        <v>25</v>
      </c>
      <c r="F12702" s="1" t="s">
        <v>26</v>
      </c>
      <c r="G12702" s="1" t="s">
        <v>215</v>
      </c>
      <c r="H12702" t="s">
        <v>50</v>
      </c>
      <c r="I12702" s="1" t="s">
        <v>400</v>
      </c>
      <c r="J12702" t="s">
        <v>42</v>
      </c>
      <c r="K12702" s="1" t="s">
        <v>75</v>
      </c>
      <c r="L12702" t="s">
        <v>278</v>
      </c>
      <c r="M12702" t="s">
        <v>92</v>
      </c>
      <c r="N12702">
        <v>1</v>
      </c>
      <c r="O12702" t="s">
        <v>232</v>
      </c>
      <c r="P12702">
        <v>0</v>
      </c>
      <c r="Q12702">
        <v>1</v>
      </c>
      <c r="R12702" t="s">
        <v>234</v>
      </c>
      <c r="S12702" t="s">
        <v>258</v>
      </c>
      <c r="T12702" t="s">
        <v>259</v>
      </c>
      <c r="U12702" t="s">
        <v>443</v>
      </c>
    </row>
    <row r="12703" spans="1:21" x14ac:dyDescent="0.35">
      <c r="A12703" s="2" t="s">
        <v>190</v>
      </c>
      <c r="B12703" s="1" t="s">
        <v>191</v>
      </c>
      <c r="C12703" t="s">
        <v>508</v>
      </c>
      <c r="D12703" s="1" t="s">
        <v>192</v>
      </c>
      <c r="E12703" s="1" t="s">
        <v>25</v>
      </c>
      <c r="F12703" s="1" t="s">
        <v>15</v>
      </c>
      <c r="G12703" s="1" t="s">
        <v>215</v>
      </c>
      <c r="H12703" t="s">
        <v>16</v>
      </c>
      <c r="I12703" s="1" t="s">
        <v>303</v>
      </c>
      <c r="J12703" t="s">
        <v>72</v>
      </c>
      <c r="K12703" s="1" t="s">
        <v>64</v>
      </c>
      <c r="L12703" t="s">
        <v>278</v>
      </c>
      <c r="M12703" t="s">
        <v>64</v>
      </c>
      <c r="N12703">
        <v>1</v>
      </c>
      <c r="O12703" t="s">
        <v>232</v>
      </c>
      <c r="P12703">
        <v>1</v>
      </c>
      <c r="Q12703" t="s">
        <v>464</v>
      </c>
      <c r="R12703" t="s">
        <v>234</v>
      </c>
      <c r="S12703" t="s">
        <v>258</v>
      </c>
      <c r="T12703" t="s">
        <v>259</v>
      </c>
      <c r="U12703" t="s">
        <v>444</v>
      </c>
    </row>
    <row r="12704" spans="1:21" x14ac:dyDescent="0.35">
      <c r="A12704" s="2" t="s">
        <v>190</v>
      </c>
      <c r="B12704" s="1" t="s">
        <v>191</v>
      </c>
      <c r="C12704" t="s">
        <v>508</v>
      </c>
      <c r="D12704" s="1" t="s">
        <v>192</v>
      </c>
      <c r="E12704" s="1" t="s">
        <v>25</v>
      </c>
      <c r="F12704" s="1" t="s">
        <v>15</v>
      </c>
      <c r="G12704" s="1" t="s">
        <v>215</v>
      </c>
      <c r="H12704" t="s">
        <v>20</v>
      </c>
      <c r="I12704" s="1" t="s">
        <v>439</v>
      </c>
      <c r="J12704" t="s">
        <v>72</v>
      </c>
      <c r="K12704" s="1" t="s">
        <v>22</v>
      </c>
      <c r="L12704" t="s">
        <v>278</v>
      </c>
      <c r="M12704" t="s">
        <v>82</v>
      </c>
      <c r="N12704">
        <v>1</v>
      </c>
      <c r="O12704" t="s">
        <v>232</v>
      </c>
      <c r="P12704">
        <v>0</v>
      </c>
      <c r="Q12704">
        <v>1</v>
      </c>
      <c r="R12704" t="s">
        <v>234</v>
      </c>
      <c r="S12704" t="s">
        <v>258</v>
      </c>
      <c r="T12704" t="s">
        <v>259</v>
      </c>
      <c r="U12704" t="s">
        <v>443</v>
      </c>
    </row>
    <row r="12705" spans="1:21" x14ac:dyDescent="0.35">
      <c r="A12705" s="2" t="s">
        <v>190</v>
      </c>
      <c r="B12705" s="1" t="s">
        <v>191</v>
      </c>
      <c r="C12705" t="s">
        <v>508</v>
      </c>
      <c r="D12705" s="1" t="s">
        <v>192</v>
      </c>
      <c r="E12705" s="1" t="s">
        <v>25</v>
      </c>
      <c r="F12705" s="1" t="s">
        <v>15</v>
      </c>
      <c r="G12705" s="1" t="s">
        <v>215</v>
      </c>
      <c r="H12705" t="s">
        <v>20</v>
      </c>
      <c r="I12705" s="1" t="s">
        <v>356</v>
      </c>
      <c r="J12705" t="s">
        <v>158</v>
      </c>
      <c r="K12705" s="1" t="s">
        <v>22</v>
      </c>
      <c r="L12705" t="s">
        <v>278</v>
      </c>
      <c r="M12705" t="s">
        <v>22</v>
      </c>
      <c r="N12705">
        <v>1</v>
      </c>
      <c r="O12705" t="s">
        <v>232</v>
      </c>
      <c r="P12705">
        <v>1</v>
      </c>
      <c r="Q12705">
        <v>1</v>
      </c>
      <c r="R12705" t="s">
        <v>234</v>
      </c>
      <c r="S12705" t="s">
        <v>258</v>
      </c>
      <c r="T12705" t="s">
        <v>259</v>
      </c>
      <c r="U12705" t="s">
        <v>443</v>
      </c>
    </row>
    <row r="12706" spans="1:21" x14ac:dyDescent="0.35">
      <c r="A12706" s="2" t="s">
        <v>190</v>
      </c>
      <c r="B12706" s="1" t="s">
        <v>191</v>
      </c>
      <c r="C12706" t="s">
        <v>508</v>
      </c>
      <c r="D12706" s="1" t="s">
        <v>192</v>
      </c>
      <c r="E12706" s="1" t="s">
        <v>25</v>
      </c>
      <c r="F12706" s="1" t="s">
        <v>15</v>
      </c>
      <c r="G12706" s="1" t="s">
        <v>215</v>
      </c>
      <c r="H12706" t="s">
        <v>27</v>
      </c>
      <c r="I12706" s="1" t="s">
        <v>461</v>
      </c>
      <c r="J12706" t="s">
        <v>72</v>
      </c>
      <c r="K12706" s="1" t="s">
        <v>34</v>
      </c>
      <c r="L12706" t="s">
        <v>363</v>
      </c>
      <c r="M12706" t="s">
        <v>35</v>
      </c>
      <c r="N12706">
        <v>1</v>
      </c>
      <c r="O12706" t="s">
        <v>232</v>
      </c>
      <c r="P12706">
        <v>1</v>
      </c>
      <c r="Q12706">
        <v>1</v>
      </c>
      <c r="R12706" t="s">
        <v>234</v>
      </c>
      <c r="S12706" t="s">
        <v>258</v>
      </c>
      <c r="T12706" t="s">
        <v>259</v>
      </c>
      <c r="U12706" t="s">
        <v>443</v>
      </c>
    </row>
    <row r="12707" spans="1:21" x14ac:dyDescent="0.35">
      <c r="A12707" s="2" t="s">
        <v>190</v>
      </c>
      <c r="B12707" s="1" t="s">
        <v>191</v>
      </c>
      <c r="C12707" t="s">
        <v>508</v>
      </c>
      <c r="D12707" s="1" t="s">
        <v>192</v>
      </c>
      <c r="E12707" s="1" t="s">
        <v>25</v>
      </c>
      <c r="F12707" s="1" t="s">
        <v>15</v>
      </c>
      <c r="G12707" s="1" t="s">
        <v>215</v>
      </c>
      <c r="H12707" t="s">
        <v>27</v>
      </c>
      <c r="I12707" s="1" t="s">
        <v>439</v>
      </c>
      <c r="J12707" t="s">
        <v>72</v>
      </c>
      <c r="K12707" s="1" t="s">
        <v>34</v>
      </c>
      <c r="L12707" t="s">
        <v>363</v>
      </c>
      <c r="M12707" t="s">
        <v>35</v>
      </c>
      <c r="N12707">
        <v>1</v>
      </c>
      <c r="O12707" t="s">
        <v>232</v>
      </c>
      <c r="P12707">
        <v>1</v>
      </c>
      <c r="Q12707">
        <v>1</v>
      </c>
      <c r="R12707" t="s">
        <v>234</v>
      </c>
      <c r="S12707" t="s">
        <v>258</v>
      </c>
      <c r="T12707" t="s">
        <v>259</v>
      </c>
      <c r="U12707" t="s">
        <v>443</v>
      </c>
    </row>
    <row r="12708" spans="1:21" x14ac:dyDescent="0.35">
      <c r="A12708" s="2" t="s">
        <v>190</v>
      </c>
      <c r="B12708" s="1" t="s">
        <v>191</v>
      </c>
      <c r="C12708" t="s">
        <v>508</v>
      </c>
      <c r="D12708" s="1" t="s">
        <v>192</v>
      </c>
      <c r="E12708" s="1" t="s">
        <v>25</v>
      </c>
      <c r="F12708" s="1" t="s">
        <v>15</v>
      </c>
      <c r="G12708" s="1" t="s">
        <v>215</v>
      </c>
      <c r="H12708" t="s">
        <v>27</v>
      </c>
      <c r="I12708" s="1" t="s">
        <v>356</v>
      </c>
      <c r="J12708" t="s">
        <v>158</v>
      </c>
      <c r="K12708" s="1" t="s">
        <v>64</v>
      </c>
      <c r="L12708" t="s">
        <v>278</v>
      </c>
      <c r="M12708" t="s">
        <v>67</v>
      </c>
      <c r="N12708">
        <v>1</v>
      </c>
      <c r="O12708" t="s">
        <v>232</v>
      </c>
      <c r="P12708">
        <v>0</v>
      </c>
      <c r="Q12708">
        <v>1</v>
      </c>
      <c r="R12708" t="s">
        <v>234</v>
      </c>
      <c r="S12708" t="s">
        <v>258</v>
      </c>
      <c r="T12708" t="s">
        <v>259</v>
      </c>
      <c r="U12708" t="s">
        <v>443</v>
      </c>
    </row>
    <row r="12709" spans="1:21" x14ac:dyDescent="0.35">
      <c r="A12709" s="2" t="s">
        <v>190</v>
      </c>
      <c r="B12709" s="1" t="s">
        <v>191</v>
      </c>
      <c r="C12709" t="s">
        <v>508</v>
      </c>
      <c r="D12709" s="1" t="s">
        <v>192</v>
      </c>
      <c r="E12709" s="1" t="s">
        <v>25</v>
      </c>
      <c r="F12709" s="1" t="s">
        <v>15</v>
      </c>
      <c r="G12709" s="1" t="s">
        <v>215</v>
      </c>
      <c r="H12709" t="s">
        <v>30</v>
      </c>
      <c r="I12709" s="1" t="s">
        <v>438</v>
      </c>
      <c r="J12709" t="s">
        <v>72</v>
      </c>
      <c r="K12709" s="1" t="s">
        <v>22</v>
      </c>
      <c r="L12709" t="s">
        <v>363</v>
      </c>
      <c r="M12709" t="s">
        <v>45</v>
      </c>
      <c r="N12709">
        <v>1</v>
      </c>
      <c r="O12709" t="s">
        <v>232</v>
      </c>
      <c r="P12709">
        <v>1</v>
      </c>
      <c r="Q12709">
        <v>1</v>
      </c>
      <c r="R12709" t="s">
        <v>234</v>
      </c>
      <c r="S12709" t="s">
        <v>258</v>
      </c>
      <c r="T12709" t="s">
        <v>259</v>
      </c>
      <c r="U12709" t="s">
        <v>443</v>
      </c>
    </row>
    <row r="12710" spans="1:21" x14ac:dyDescent="0.35">
      <c r="A12710" s="2" t="s">
        <v>190</v>
      </c>
      <c r="B12710" s="1" t="s">
        <v>191</v>
      </c>
      <c r="C12710" t="s">
        <v>508</v>
      </c>
      <c r="D12710" s="1" t="s">
        <v>192</v>
      </c>
      <c r="E12710" s="1" t="s">
        <v>25</v>
      </c>
      <c r="F12710" s="1" t="s">
        <v>15</v>
      </c>
      <c r="G12710" s="1" t="s">
        <v>215</v>
      </c>
      <c r="H12710" t="s">
        <v>30</v>
      </c>
      <c r="I12710" s="1" t="s">
        <v>400</v>
      </c>
      <c r="J12710" t="s">
        <v>42</v>
      </c>
      <c r="K12710" s="1" t="s">
        <v>22</v>
      </c>
      <c r="L12710" t="s">
        <v>278</v>
      </c>
      <c r="M12710" t="s">
        <v>79</v>
      </c>
      <c r="N12710">
        <v>1</v>
      </c>
      <c r="O12710" t="s">
        <v>232</v>
      </c>
      <c r="P12710">
        <v>0</v>
      </c>
      <c r="Q12710">
        <v>1</v>
      </c>
      <c r="R12710" t="s">
        <v>234</v>
      </c>
      <c r="S12710" t="s">
        <v>258</v>
      </c>
      <c r="T12710" t="s">
        <v>259</v>
      </c>
      <c r="U12710" t="s">
        <v>444</v>
      </c>
    </row>
    <row r="12711" spans="1:21" x14ac:dyDescent="0.35">
      <c r="A12711" s="2" t="s">
        <v>190</v>
      </c>
      <c r="B12711" s="1" t="s">
        <v>191</v>
      </c>
      <c r="C12711" t="s">
        <v>508</v>
      </c>
      <c r="D12711" s="1" t="s">
        <v>192</v>
      </c>
      <c r="E12711" s="1" t="s">
        <v>25</v>
      </c>
      <c r="F12711" s="1" t="s">
        <v>15</v>
      </c>
      <c r="G12711" s="1" t="s">
        <v>215</v>
      </c>
      <c r="H12711" t="s">
        <v>30</v>
      </c>
      <c r="I12711" s="1" t="s">
        <v>400</v>
      </c>
      <c r="J12711" t="s">
        <v>42</v>
      </c>
      <c r="K12711" s="1" t="s">
        <v>22</v>
      </c>
      <c r="L12711" t="s">
        <v>363</v>
      </c>
      <c r="M12711" t="s">
        <v>82</v>
      </c>
      <c r="N12711">
        <v>1</v>
      </c>
      <c r="O12711" t="s">
        <v>232</v>
      </c>
      <c r="P12711">
        <v>0</v>
      </c>
      <c r="Q12711">
        <v>1</v>
      </c>
      <c r="R12711" t="s">
        <v>234</v>
      </c>
      <c r="S12711" t="s">
        <v>271</v>
      </c>
      <c r="T12711" t="s">
        <v>259</v>
      </c>
      <c r="U12711" t="s">
        <v>444</v>
      </c>
    </row>
    <row r="12712" spans="1:21" x14ac:dyDescent="0.35">
      <c r="A12712" s="2" t="s">
        <v>190</v>
      </c>
      <c r="B12712" s="1" t="s">
        <v>191</v>
      </c>
      <c r="C12712" t="s">
        <v>508</v>
      </c>
      <c r="D12712" s="1" t="s">
        <v>192</v>
      </c>
      <c r="E12712" s="1" t="s">
        <v>25</v>
      </c>
      <c r="F12712" s="1" t="s">
        <v>15</v>
      </c>
      <c r="G12712" s="1" t="s">
        <v>215</v>
      </c>
      <c r="H12712" t="s">
        <v>36</v>
      </c>
      <c r="I12712" s="1" t="s">
        <v>400</v>
      </c>
      <c r="J12712" t="s">
        <v>42</v>
      </c>
      <c r="K12712" s="1" t="s">
        <v>22</v>
      </c>
      <c r="L12712" t="s">
        <v>363</v>
      </c>
      <c r="M12712" t="s">
        <v>83</v>
      </c>
      <c r="N12712">
        <v>1</v>
      </c>
      <c r="O12712" t="s">
        <v>232</v>
      </c>
      <c r="P12712">
        <v>0</v>
      </c>
      <c r="Q12712">
        <v>1</v>
      </c>
      <c r="R12712" t="s">
        <v>234</v>
      </c>
      <c r="S12712" t="s">
        <v>258</v>
      </c>
      <c r="T12712" t="s">
        <v>259</v>
      </c>
      <c r="U12712" t="s">
        <v>444</v>
      </c>
    </row>
    <row r="12713" spans="1:21" x14ac:dyDescent="0.35">
      <c r="A12713" s="2" t="s">
        <v>190</v>
      </c>
      <c r="B12713" s="1" t="s">
        <v>191</v>
      </c>
      <c r="C12713" t="s">
        <v>508</v>
      </c>
      <c r="D12713" s="1" t="s">
        <v>192</v>
      </c>
      <c r="E12713" s="1" t="s">
        <v>25</v>
      </c>
      <c r="F12713" s="1" t="s">
        <v>15</v>
      </c>
      <c r="G12713" s="1" t="s">
        <v>215</v>
      </c>
      <c r="H12713" t="s">
        <v>24</v>
      </c>
      <c r="I12713" s="1" t="s">
        <v>461</v>
      </c>
      <c r="J12713" t="s">
        <v>72</v>
      </c>
      <c r="K12713" s="1" t="s">
        <v>22</v>
      </c>
      <c r="L12713" t="s">
        <v>363</v>
      </c>
      <c r="M12713" t="s">
        <v>82</v>
      </c>
      <c r="N12713">
        <v>1</v>
      </c>
      <c r="O12713" t="s">
        <v>232</v>
      </c>
      <c r="P12713">
        <v>1</v>
      </c>
      <c r="Q12713">
        <v>1</v>
      </c>
      <c r="R12713" t="s">
        <v>234</v>
      </c>
      <c r="S12713" t="s">
        <v>258</v>
      </c>
      <c r="T12713" t="s">
        <v>259</v>
      </c>
      <c r="U12713" t="s">
        <v>443</v>
      </c>
    </row>
    <row r="12714" spans="1:21" x14ac:dyDescent="0.35">
      <c r="A12714" s="2" t="s">
        <v>190</v>
      </c>
      <c r="B12714" s="1" t="s">
        <v>191</v>
      </c>
      <c r="C12714" t="s">
        <v>508</v>
      </c>
      <c r="D12714" s="1" t="s">
        <v>192</v>
      </c>
      <c r="E12714" s="1" t="s">
        <v>25</v>
      </c>
      <c r="F12714" s="1" t="s">
        <v>15</v>
      </c>
      <c r="G12714" s="1" t="s">
        <v>215</v>
      </c>
      <c r="H12714" t="s">
        <v>24</v>
      </c>
      <c r="I12714" s="1" t="s">
        <v>461</v>
      </c>
      <c r="J12714" t="s">
        <v>72</v>
      </c>
      <c r="K12714" s="1" t="s">
        <v>22</v>
      </c>
      <c r="L12714" t="s">
        <v>363</v>
      </c>
      <c r="M12714" t="s">
        <v>83</v>
      </c>
      <c r="N12714">
        <v>1</v>
      </c>
      <c r="O12714" t="s">
        <v>232</v>
      </c>
      <c r="P12714">
        <v>1</v>
      </c>
      <c r="Q12714">
        <v>1</v>
      </c>
      <c r="R12714" t="s">
        <v>234</v>
      </c>
      <c r="S12714" t="s">
        <v>258</v>
      </c>
      <c r="T12714" t="s">
        <v>259</v>
      </c>
      <c r="U12714" t="s">
        <v>443</v>
      </c>
    </row>
    <row r="12715" spans="1:21" x14ac:dyDescent="0.35">
      <c r="A12715" s="2" t="s">
        <v>190</v>
      </c>
      <c r="B12715" s="1" t="s">
        <v>191</v>
      </c>
      <c r="C12715" t="s">
        <v>508</v>
      </c>
      <c r="D12715" s="1" t="s">
        <v>192</v>
      </c>
      <c r="E12715" s="1" t="s">
        <v>25</v>
      </c>
      <c r="F12715" s="1" t="s">
        <v>15</v>
      </c>
      <c r="G12715" s="1" t="s">
        <v>215</v>
      </c>
      <c r="H12715" t="s">
        <v>24</v>
      </c>
      <c r="I12715" s="1" t="s">
        <v>294</v>
      </c>
      <c r="J12715" t="s">
        <v>72</v>
      </c>
      <c r="K12715" s="1" t="s">
        <v>75</v>
      </c>
      <c r="L12715" t="s">
        <v>363</v>
      </c>
      <c r="M12715" t="s">
        <v>98</v>
      </c>
      <c r="N12715">
        <v>1</v>
      </c>
      <c r="O12715" t="s">
        <v>232</v>
      </c>
      <c r="P12715">
        <v>0</v>
      </c>
      <c r="Q12715" t="s">
        <v>464</v>
      </c>
      <c r="R12715" t="s">
        <v>234</v>
      </c>
      <c r="S12715" t="s">
        <v>258</v>
      </c>
      <c r="T12715" t="s">
        <v>259</v>
      </c>
      <c r="U12715" t="s">
        <v>443</v>
      </c>
    </row>
    <row r="12716" spans="1:21" x14ac:dyDescent="0.35">
      <c r="A12716" s="2" t="s">
        <v>190</v>
      </c>
      <c r="B12716" s="1" t="s">
        <v>191</v>
      </c>
      <c r="C12716" t="s">
        <v>508</v>
      </c>
      <c r="D12716" s="1" t="s">
        <v>192</v>
      </c>
      <c r="E12716" s="1" t="s">
        <v>25</v>
      </c>
      <c r="F12716" s="1" t="s">
        <v>15</v>
      </c>
      <c r="G12716" s="1" t="s">
        <v>215</v>
      </c>
      <c r="H12716" t="s">
        <v>24</v>
      </c>
      <c r="I12716" s="1" t="s">
        <v>439</v>
      </c>
      <c r="J12716" t="s">
        <v>72</v>
      </c>
      <c r="K12716" s="1" t="s">
        <v>22</v>
      </c>
      <c r="L12716" t="s">
        <v>363</v>
      </c>
      <c r="M12716" t="s">
        <v>113</v>
      </c>
      <c r="N12716">
        <v>1</v>
      </c>
      <c r="O12716" t="s">
        <v>232</v>
      </c>
      <c r="P12716">
        <v>1</v>
      </c>
      <c r="Q12716">
        <v>1</v>
      </c>
      <c r="R12716" t="s">
        <v>234</v>
      </c>
      <c r="S12716" t="s">
        <v>258</v>
      </c>
      <c r="T12716" t="s">
        <v>259</v>
      </c>
      <c r="U12716" t="s">
        <v>443</v>
      </c>
    </row>
    <row r="12717" spans="1:21" x14ac:dyDescent="0.35">
      <c r="A12717" s="2" t="s">
        <v>190</v>
      </c>
      <c r="B12717" s="1" t="s">
        <v>191</v>
      </c>
      <c r="C12717" t="s">
        <v>508</v>
      </c>
      <c r="D12717" s="1" t="s">
        <v>192</v>
      </c>
      <c r="E12717" s="1" t="s">
        <v>25</v>
      </c>
      <c r="F12717" s="1" t="s">
        <v>15</v>
      </c>
      <c r="G12717" s="1" t="s">
        <v>215</v>
      </c>
      <c r="H12717" t="s">
        <v>24</v>
      </c>
      <c r="I12717" s="1" t="s">
        <v>401</v>
      </c>
      <c r="J12717" t="s">
        <v>72</v>
      </c>
      <c r="K12717" s="1" t="s">
        <v>75</v>
      </c>
      <c r="L12717" t="s">
        <v>363</v>
      </c>
      <c r="M12717" t="s">
        <v>75</v>
      </c>
      <c r="N12717">
        <v>1</v>
      </c>
      <c r="O12717" t="s">
        <v>232</v>
      </c>
      <c r="P12717">
        <v>0</v>
      </c>
      <c r="Q12717" t="s">
        <v>464</v>
      </c>
      <c r="R12717" t="s">
        <v>234</v>
      </c>
      <c r="S12717" t="s">
        <v>258</v>
      </c>
      <c r="T12717" t="s">
        <v>259</v>
      </c>
      <c r="U12717" t="s">
        <v>444</v>
      </c>
    </row>
    <row r="12718" spans="1:21" x14ac:dyDescent="0.35">
      <c r="A12718" s="2" t="s">
        <v>190</v>
      </c>
      <c r="B12718" s="1" t="s">
        <v>191</v>
      </c>
      <c r="C12718" t="s">
        <v>508</v>
      </c>
      <c r="D12718" s="1" t="s">
        <v>192</v>
      </c>
      <c r="E12718" s="1" t="s">
        <v>25</v>
      </c>
      <c r="F12718" s="1" t="s">
        <v>15</v>
      </c>
      <c r="G12718" s="1" t="s">
        <v>215</v>
      </c>
      <c r="H12718" t="s">
        <v>40</v>
      </c>
      <c r="I12718" s="1" t="s">
        <v>402</v>
      </c>
      <c r="J12718" t="s">
        <v>42</v>
      </c>
      <c r="K12718" s="1" t="s">
        <v>75</v>
      </c>
      <c r="L12718" t="s">
        <v>363</v>
      </c>
      <c r="M12718" t="s">
        <v>75</v>
      </c>
      <c r="N12718">
        <v>1</v>
      </c>
      <c r="O12718" t="s">
        <v>232</v>
      </c>
      <c r="P12718">
        <v>0</v>
      </c>
      <c r="Q12718">
        <v>1</v>
      </c>
      <c r="R12718" t="s">
        <v>234</v>
      </c>
      <c r="S12718" t="s">
        <v>258</v>
      </c>
      <c r="T12718" t="s">
        <v>259</v>
      </c>
      <c r="U12718" t="s">
        <v>443</v>
      </c>
    </row>
    <row r="12719" spans="1:21" x14ac:dyDescent="0.35">
      <c r="A12719" s="2" t="s">
        <v>190</v>
      </c>
      <c r="B12719" s="1" t="s">
        <v>191</v>
      </c>
      <c r="C12719" t="s">
        <v>508</v>
      </c>
      <c r="D12719" s="1" t="s">
        <v>192</v>
      </c>
      <c r="E12719" s="1" t="s">
        <v>25</v>
      </c>
      <c r="F12719" s="1" t="s">
        <v>15</v>
      </c>
      <c r="G12719" s="1" t="s">
        <v>215</v>
      </c>
      <c r="H12719" t="s">
        <v>40</v>
      </c>
      <c r="I12719" s="1" t="s">
        <v>500</v>
      </c>
      <c r="J12719" t="s">
        <v>158</v>
      </c>
      <c r="K12719" s="1" t="s">
        <v>75</v>
      </c>
      <c r="L12719" t="s">
        <v>363</v>
      </c>
      <c r="M12719" t="s">
        <v>75</v>
      </c>
      <c r="N12719">
        <v>1</v>
      </c>
      <c r="O12719" t="s">
        <v>232</v>
      </c>
      <c r="P12719">
        <v>0</v>
      </c>
      <c r="Q12719">
        <v>1</v>
      </c>
      <c r="R12719" t="s">
        <v>234</v>
      </c>
      <c r="S12719" t="s">
        <v>258</v>
      </c>
      <c r="T12719" t="s">
        <v>259</v>
      </c>
      <c r="U12719" t="s">
        <v>443</v>
      </c>
    </row>
    <row r="12720" spans="1:21" x14ac:dyDescent="0.35">
      <c r="A12720" s="2" t="s">
        <v>190</v>
      </c>
      <c r="B12720" s="1" t="s">
        <v>191</v>
      </c>
      <c r="C12720" t="s">
        <v>508</v>
      </c>
      <c r="D12720" s="1" t="s">
        <v>192</v>
      </c>
      <c r="E12720" s="1" t="s">
        <v>25</v>
      </c>
      <c r="F12720" s="1" t="s">
        <v>15</v>
      </c>
      <c r="G12720" s="1" t="s">
        <v>215</v>
      </c>
      <c r="H12720" t="s">
        <v>40</v>
      </c>
      <c r="I12720" s="1" t="s">
        <v>438</v>
      </c>
      <c r="J12720" t="s">
        <v>72</v>
      </c>
      <c r="K12720" s="1" t="s">
        <v>18</v>
      </c>
      <c r="L12720" t="s">
        <v>363</v>
      </c>
      <c r="M12720" t="s">
        <v>93</v>
      </c>
      <c r="N12720">
        <v>1</v>
      </c>
      <c r="O12720" t="s">
        <v>232</v>
      </c>
      <c r="P12720">
        <v>0</v>
      </c>
      <c r="Q12720">
        <v>1</v>
      </c>
      <c r="R12720" t="s">
        <v>234</v>
      </c>
      <c r="S12720" t="s">
        <v>258</v>
      </c>
      <c r="T12720" t="s">
        <v>259</v>
      </c>
      <c r="U12720" t="s">
        <v>443</v>
      </c>
    </row>
    <row r="12721" spans="1:21" x14ac:dyDescent="0.35">
      <c r="A12721" s="2" t="s">
        <v>190</v>
      </c>
      <c r="B12721" s="1" t="s">
        <v>191</v>
      </c>
      <c r="C12721" t="s">
        <v>508</v>
      </c>
      <c r="D12721" s="1" t="s">
        <v>192</v>
      </c>
      <c r="E12721" s="1" t="s">
        <v>25</v>
      </c>
      <c r="F12721" s="1" t="s">
        <v>15</v>
      </c>
      <c r="G12721" s="1" t="s">
        <v>215</v>
      </c>
      <c r="H12721" t="s">
        <v>40</v>
      </c>
      <c r="I12721" s="1" t="s">
        <v>438</v>
      </c>
      <c r="J12721" t="s">
        <v>72</v>
      </c>
      <c r="K12721" s="1" t="s">
        <v>22</v>
      </c>
      <c r="L12721" t="s">
        <v>363</v>
      </c>
      <c r="M12721" t="s">
        <v>22</v>
      </c>
      <c r="N12721">
        <v>1</v>
      </c>
      <c r="O12721" t="s">
        <v>232</v>
      </c>
      <c r="P12721">
        <v>0</v>
      </c>
      <c r="Q12721">
        <v>1</v>
      </c>
      <c r="R12721" t="s">
        <v>234</v>
      </c>
      <c r="S12721" t="s">
        <v>258</v>
      </c>
      <c r="T12721" t="s">
        <v>259</v>
      </c>
      <c r="U12721" t="s">
        <v>443</v>
      </c>
    </row>
    <row r="12722" spans="1:21" x14ac:dyDescent="0.35">
      <c r="A12722" s="2" t="s">
        <v>190</v>
      </c>
      <c r="B12722" s="1" t="s">
        <v>191</v>
      </c>
      <c r="C12722" t="s">
        <v>508</v>
      </c>
      <c r="D12722" s="1" t="s">
        <v>192</v>
      </c>
      <c r="E12722" s="1" t="s">
        <v>25</v>
      </c>
      <c r="F12722" s="1" t="s">
        <v>15</v>
      </c>
      <c r="G12722" s="1" t="s">
        <v>215</v>
      </c>
      <c r="H12722" t="s">
        <v>40</v>
      </c>
      <c r="I12722" s="1" t="s">
        <v>439</v>
      </c>
      <c r="J12722" t="s">
        <v>72</v>
      </c>
      <c r="K12722" s="1" t="s">
        <v>22</v>
      </c>
      <c r="L12722" t="s">
        <v>363</v>
      </c>
      <c r="M12722" t="s">
        <v>86</v>
      </c>
      <c r="N12722">
        <v>1</v>
      </c>
      <c r="O12722" t="s">
        <v>232</v>
      </c>
      <c r="P12722">
        <v>0</v>
      </c>
      <c r="Q12722">
        <v>1</v>
      </c>
      <c r="R12722" t="s">
        <v>234</v>
      </c>
      <c r="S12722" t="s">
        <v>258</v>
      </c>
      <c r="T12722" t="s">
        <v>259</v>
      </c>
      <c r="U12722" t="s">
        <v>443</v>
      </c>
    </row>
    <row r="12723" spans="1:21" x14ac:dyDescent="0.35">
      <c r="A12723" s="2" t="s">
        <v>190</v>
      </c>
      <c r="B12723" s="1" t="s">
        <v>191</v>
      </c>
      <c r="C12723" t="s">
        <v>508</v>
      </c>
      <c r="D12723" s="1" t="s">
        <v>192</v>
      </c>
      <c r="E12723" s="1" t="s">
        <v>25</v>
      </c>
      <c r="F12723" s="1" t="s">
        <v>15</v>
      </c>
      <c r="G12723" s="1" t="s">
        <v>215</v>
      </c>
      <c r="H12723" t="s">
        <v>40</v>
      </c>
      <c r="I12723" s="1" t="s">
        <v>400</v>
      </c>
      <c r="J12723" t="s">
        <v>42</v>
      </c>
      <c r="K12723" s="1" t="s">
        <v>22</v>
      </c>
      <c r="L12723" t="s">
        <v>363</v>
      </c>
      <c r="M12723" t="s">
        <v>86</v>
      </c>
      <c r="N12723">
        <v>1</v>
      </c>
      <c r="O12723" t="s">
        <v>232</v>
      </c>
      <c r="P12723">
        <v>0</v>
      </c>
      <c r="Q12723">
        <v>1</v>
      </c>
      <c r="R12723" t="s">
        <v>234</v>
      </c>
      <c r="S12723" t="s">
        <v>258</v>
      </c>
      <c r="T12723" t="s">
        <v>259</v>
      </c>
      <c r="U12723" t="s">
        <v>443</v>
      </c>
    </row>
    <row r="12724" spans="1:21" x14ac:dyDescent="0.35">
      <c r="A12724" s="2" t="s">
        <v>190</v>
      </c>
      <c r="B12724" s="1" t="s">
        <v>191</v>
      </c>
      <c r="C12724" t="s">
        <v>508</v>
      </c>
      <c r="D12724" s="1" t="s">
        <v>192</v>
      </c>
      <c r="E12724" s="1" t="s">
        <v>25</v>
      </c>
      <c r="F12724" s="1" t="s">
        <v>15</v>
      </c>
      <c r="G12724" s="1" t="s">
        <v>215</v>
      </c>
      <c r="H12724" t="s">
        <v>40</v>
      </c>
      <c r="I12724" s="1" t="s">
        <v>401</v>
      </c>
      <c r="J12724" t="s">
        <v>72</v>
      </c>
      <c r="K12724" s="1" t="s">
        <v>22</v>
      </c>
      <c r="L12724" t="s">
        <v>363</v>
      </c>
      <c r="M12724" t="s">
        <v>22</v>
      </c>
      <c r="N12724">
        <v>1</v>
      </c>
      <c r="O12724" t="s">
        <v>232</v>
      </c>
      <c r="P12724">
        <v>0</v>
      </c>
      <c r="Q12724" t="s">
        <v>464</v>
      </c>
      <c r="R12724" t="s">
        <v>234</v>
      </c>
      <c r="S12724" t="s">
        <v>258</v>
      </c>
      <c r="T12724" t="s">
        <v>259</v>
      </c>
      <c r="U12724" t="s">
        <v>444</v>
      </c>
    </row>
    <row r="12725" spans="1:21" x14ac:dyDescent="0.35">
      <c r="A12725" s="2" t="s">
        <v>190</v>
      </c>
      <c r="B12725" s="1" t="s">
        <v>191</v>
      </c>
      <c r="C12725" t="s">
        <v>508</v>
      </c>
      <c r="D12725" s="1" t="s">
        <v>192</v>
      </c>
      <c r="E12725" s="1" t="s">
        <v>25</v>
      </c>
      <c r="F12725" s="1" t="s">
        <v>15</v>
      </c>
      <c r="G12725" s="1" t="s">
        <v>215</v>
      </c>
      <c r="H12725" t="s">
        <v>40</v>
      </c>
      <c r="I12725" s="1" t="s">
        <v>401</v>
      </c>
      <c r="J12725" t="s">
        <v>72</v>
      </c>
      <c r="K12725" s="1" t="s">
        <v>22</v>
      </c>
      <c r="L12725" t="s">
        <v>363</v>
      </c>
      <c r="M12725" t="s">
        <v>81</v>
      </c>
      <c r="N12725">
        <v>1</v>
      </c>
      <c r="O12725" t="s">
        <v>232</v>
      </c>
      <c r="P12725">
        <v>0</v>
      </c>
      <c r="Q12725" t="s">
        <v>464</v>
      </c>
      <c r="R12725" t="s">
        <v>234</v>
      </c>
      <c r="S12725" t="s">
        <v>258</v>
      </c>
      <c r="T12725" t="s">
        <v>259</v>
      </c>
      <c r="U12725" t="s">
        <v>443</v>
      </c>
    </row>
    <row r="12726" spans="1:21" x14ac:dyDescent="0.35">
      <c r="A12726" s="2" t="s">
        <v>190</v>
      </c>
      <c r="B12726" s="1" t="s">
        <v>191</v>
      </c>
      <c r="C12726" t="s">
        <v>508</v>
      </c>
      <c r="D12726" s="1" t="s">
        <v>192</v>
      </c>
      <c r="E12726" s="1" t="s">
        <v>25</v>
      </c>
      <c r="F12726" s="1" t="s">
        <v>15</v>
      </c>
      <c r="G12726" s="1" t="s">
        <v>215</v>
      </c>
      <c r="H12726" t="s">
        <v>74</v>
      </c>
      <c r="I12726" s="1" t="s">
        <v>402</v>
      </c>
      <c r="J12726" t="s">
        <v>42</v>
      </c>
      <c r="K12726" s="1" t="s">
        <v>75</v>
      </c>
      <c r="L12726" t="s">
        <v>363</v>
      </c>
      <c r="M12726" t="s">
        <v>76</v>
      </c>
      <c r="N12726">
        <v>1</v>
      </c>
      <c r="O12726" t="s">
        <v>232</v>
      </c>
      <c r="P12726">
        <v>0</v>
      </c>
      <c r="Q12726">
        <v>1</v>
      </c>
      <c r="R12726" t="s">
        <v>234</v>
      </c>
      <c r="S12726" t="s">
        <v>258</v>
      </c>
      <c r="T12726" t="s">
        <v>259</v>
      </c>
      <c r="U12726" t="s">
        <v>443</v>
      </c>
    </row>
    <row r="12727" spans="1:21" x14ac:dyDescent="0.35">
      <c r="A12727" s="2" t="s">
        <v>190</v>
      </c>
      <c r="B12727" s="1" t="s">
        <v>191</v>
      </c>
      <c r="C12727" t="s">
        <v>508</v>
      </c>
      <c r="D12727" s="1" t="s">
        <v>192</v>
      </c>
      <c r="E12727" s="1" t="s">
        <v>25</v>
      </c>
      <c r="F12727" s="1" t="s">
        <v>15</v>
      </c>
      <c r="G12727" s="1" t="s">
        <v>215</v>
      </c>
      <c r="H12727" t="s">
        <v>74</v>
      </c>
      <c r="I12727" s="1" t="s">
        <v>402</v>
      </c>
      <c r="J12727" t="s">
        <v>42</v>
      </c>
      <c r="K12727" s="1" t="s">
        <v>22</v>
      </c>
      <c r="L12727" t="s">
        <v>363</v>
      </c>
      <c r="M12727" t="s">
        <v>22</v>
      </c>
      <c r="N12727">
        <v>1</v>
      </c>
      <c r="O12727" t="s">
        <v>232</v>
      </c>
      <c r="P12727">
        <v>1</v>
      </c>
      <c r="Q12727">
        <v>1</v>
      </c>
      <c r="R12727" t="s">
        <v>234</v>
      </c>
      <c r="S12727" t="s">
        <v>258</v>
      </c>
      <c r="T12727" t="s">
        <v>259</v>
      </c>
      <c r="U12727" t="s">
        <v>443</v>
      </c>
    </row>
    <row r="12728" spans="1:21" x14ac:dyDescent="0.35">
      <c r="A12728" s="2" t="s">
        <v>190</v>
      </c>
      <c r="B12728" s="1" t="s">
        <v>191</v>
      </c>
      <c r="C12728" t="s">
        <v>508</v>
      </c>
      <c r="D12728" s="1" t="s">
        <v>192</v>
      </c>
      <c r="E12728" s="1" t="s">
        <v>25</v>
      </c>
      <c r="F12728" s="1" t="s">
        <v>15</v>
      </c>
      <c r="G12728" s="1" t="s">
        <v>215</v>
      </c>
      <c r="H12728" t="s">
        <v>74</v>
      </c>
      <c r="I12728" s="1" t="s">
        <v>500</v>
      </c>
      <c r="J12728" t="s">
        <v>158</v>
      </c>
      <c r="K12728" s="1" t="s">
        <v>75</v>
      </c>
      <c r="L12728" t="s">
        <v>363</v>
      </c>
      <c r="M12728" t="s">
        <v>76</v>
      </c>
      <c r="N12728">
        <v>1</v>
      </c>
      <c r="O12728" t="s">
        <v>232</v>
      </c>
      <c r="P12728">
        <v>0</v>
      </c>
      <c r="Q12728">
        <v>1</v>
      </c>
      <c r="R12728" t="s">
        <v>234</v>
      </c>
      <c r="S12728" t="s">
        <v>258</v>
      </c>
      <c r="T12728" t="s">
        <v>259</v>
      </c>
      <c r="U12728" t="s">
        <v>443</v>
      </c>
    </row>
    <row r="12729" spans="1:21" x14ac:dyDescent="0.35">
      <c r="A12729" s="2" t="s">
        <v>190</v>
      </c>
      <c r="B12729" s="1" t="s">
        <v>191</v>
      </c>
      <c r="C12729" t="s">
        <v>508</v>
      </c>
      <c r="D12729" s="1" t="s">
        <v>192</v>
      </c>
      <c r="E12729" s="1" t="s">
        <v>25</v>
      </c>
      <c r="F12729" s="1" t="s">
        <v>15</v>
      </c>
      <c r="G12729" s="1" t="s">
        <v>215</v>
      </c>
      <c r="H12729" t="s">
        <v>74</v>
      </c>
      <c r="I12729" s="1" t="s">
        <v>500</v>
      </c>
      <c r="J12729" t="s">
        <v>158</v>
      </c>
      <c r="K12729" s="1" t="s">
        <v>22</v>
      </c>
      <c r="L12729" t="s">
        <v>363</v>
      </c>
      <c r="M12729" t="s">
        <v>22</v>
      </c>
      <c r="N12729">
        <v>1</v>
      </c>
      <c r="O12729" t="s">
        <v>232</v>
      </c>
      <c r="P12729">
        <v>1</v>
      </c>
      <c r="Q12729">
        <v>1</v>
      </c>
      <c r="R12729" t="s">
        <v>234</v>
      </c>
      <c r="S12729" t="s">
        <v>258</v>
      </c>
      <c r="T12729" t="s">
        <v>259</v>
      </c>
      <c r="U12729" t="s">
        <v>443</v>
      </c>
    </row>
    <row r="12730" spans="1:21" x14ac:dyDescent="0.35">
      <c r="A12730" s="2" t="s">
        <v>190</v>
      </c>
      <c r="B12730" s="1" t="s">
        <v>191</v>
      </c>
      <c r="C12730" t="s">
        <v>508</v>
      </c>
      <c r="D12730" s="1" t="s">
        <v>192</v>
      </c>
      <c r="E12730" s="1" t="s">
        <v>25</v>
      </c>
      <c r="F12730" s="1" t="s">
        <v>15</v>
      </c>
      <c r="G12730" s="1" t="s">
        <v>215</v>
      </c>
      <c r="H12730" t="s">
        <v>47</v>
      </c>
      <c r="I12730" s="1" t="s">
        <v>461</v>
      </c>
      <c r="J12730" t="s">
        <v>72</v>
      </c>
      <c r="K12730" s="1" t="s">
        <v>22</v>
      </c>
      <c r="L12730" t="s">
        <v>363</v>
      </c>
      <c r="M12730" t="s">
        <v>94</v>
      </c>
      <c r="N12730">
        <v>1</v>
      </c>
      <c r="O12730" t="s">
        <v>232</v>
      </c>
      <c r="P12730">
        <v>1</v>
      </c>
      <c r="Q12730">
        <v>1</v>
      </c>
      <c r="R12730" t="s">
        <v>234</v>
      </c>
      <c r="S12730" t="s">
        <v>258</v>
      </c>
      <c r="T12730" t="s">
        <v>259</v>
      </c>
      <c r="U12730" t="s">
        <v>444</v>
      </c>
    </row>
    <row r="12731" spans="1:21" x14ac:dyDescent="0.35">
      <c r="A12731" s="2" t="s">
        <v>190</v>
      </c>
      <c r="B12731" s="1" t="s">
        <v>191</v>
      </c>
      <c r="C12731" t="s">
        <v>508</v>
      </c>
      <c r="D12731" s="1" t="s">
        <v>192</v>
      </c>
      <c r="E12731" s="1" t="s">
        <v>25</v>
      </c>
      <c r="F12731" s="1" t="s">
        <v>15</v>
      </c>
      <c r="G12731" s="1" t="s">
        <v>215</v>
      </c>
      <c r="H12731" t="s">
        <v>47</v>
      </c>
      <c r="I12731" s="1" t="s">
        <v>294</v>
      </c>
      <c r="J12731" t="s">
        <v>72</v>
      </c>
      <c r="K12731" s="1" t="s">
        <v>22</v>
      </c>
      <c r="L12731" t="s">
        <v>278</v>
      </c>
      <c r="M12731" t="s">
        <v>81</v>
      </c>
      <c r="N12731">
        <v>1</v>
      </c>
      <c r="O12731" t="s">
        <v>232</v>
      </c>
      <c r="P12731">
        <v>0</v>
      </c>
      <c r="Q12731" t="s">
        <v>464</v>
      </c>
      <c r="R12731" t="s">
        <v>234</v>
      </c>
      <c r="S12731" t="s">
        <v>258</v>
      </c>
      <c r="T12731" t="s">
        <v>259</v>
      </c>
      <c r="U12731" t="s">
        <v>443</v>
      </c>
    </row>
    <row r="12732" spans="1:21" x14ac:dyDescent="0.35">
      <c r="A12732" s="2" t="s">
        <v>190</v>
      </c>
      <c r="B12732" s="1" t="s">
        <v>191</v>
      </c>
      <c r="C12732" t="s">
        <v>508</v>
      </c>
      <c r="D12732" s="1" t="s">
        <v>192</v>
      </c>
      <c r="E12732" s="1" t="s">
        <v>25</v>
      </c>
      <c r="F12732" s="1" t="s">
        <v>15</v>
      </c>
      <c r="G12732" s="1" t="s">
        <v>215</v>
      </c>
      <c r="H12732" t="s">
        <v>50</v>
      </c>
      <c r="I12732" s="1" t="s">
        <v>461</v>
      </c>
      <c r="J12732" t="s">
        <v>72</v>
      </c>
      <c r="K12732" s="1" t="s">
        <v>75</v>
      </c>
      <c r="L12732" t="s">
        <v>363</v>
      </c>
      <c r="M12732" t="s">
        <v>98</v>
      </c>
      <c r="N12732">
        <v>1</v>
      </c>
      <c r="O12732" t="s">
        <v>232</v>
      </c>
      <c r="P12732">
        <v>0</v>
      </c>
      <c r="Q12732">
        <v>1</v>
      </c>
      <c r="R12732" t="s">
        <v>234</v>
      </c>
      <c r="S12732" t="s">
        <v>258</v>
      </c>
      <c r="T12732" t="s">
        <v>259</v>
      </c>
      <c r="U12732" t="s">
        <v>443</v>
      </c>
    </row>
    <row r="12733" spans="1:21" x14ac:dyDescent="0.35">
      <c r="A12733" s="2" t="s">
        <v>190</v>
      </c>
      <c r="B12733" s="1" t="s">
        <v>191</v>
      </c>
      <c r="C12733" t="s">
        <v>508</v>
      </c>
      <c r="D12733" s="1" t="s">
        <v>192</v>
      </c>
      <c r="E12733" s="1" t="s">
        <v>25</v>
      </c>
      <c r="F12733" s="1" t="s">
        <v>29</v>
      </c>
      <c r="G12733" s="1" t="s">
        <v>29</v>
      </c>
      <c r="H12733" t="s">
        <v>30</v>
      </c>
      <c r="I12733" s="1" t="s">
        <v>400</v>
      </c>
      <c r="J12733" t="s">
        <v>42</v>
      </c>
      <c r="K12733" s="1" t="s">
        <v>22</v>
      </c>
      <c r="L12733" t="s">
        <v>363</v>
      </c>
      <c r="M12733" t="s">
        <v>95</v>
      </c>
      <c r="N12733">
        <v>1</v>
      </c>
      <c r="O12733" t="s">
        <v>232</v>
      </c>
      <c r="P12733">
        <v>0</v>
      </c>
      <c r="Q12733">
        <v>1</v>
      </c>
      <c r="R12733" t="s">
        <v>234</v>
      </c>
      <c r="S12733" t="s">
        <v>258</v>
      </c>
      <c r="T12733" t="s">
        <v>259</v>
      </c>
      <c r="U12733" t="s">
        <v>443</v>
      </c>
    </row>
    <row r="12734" spans="1:21" x14ac:dyDescent="0.35">
      <c r="A12734" s="2" t="s">
        <v>190</v>
      </c>
      <c r="B12734" s="1" t="s">
        <v>191</v>
      </c>
      <c r="C12734" t="s">
        <v>508</v>
      </c>
      <c r="D12734" s="1" t="s">
        <v>192</v>
      </c>
      <c r="E12734" s="1" t="s">
        <v>25</v>
      </c>
      <c r="F12734" s="1" t="s">
        <v>29</v>
      </c>
      <c r="G12734" s="1" t="s">
        <v>29</v>
      </c>
      <c r="H12734" t="s">
        <v>40</v>
      </c>
      <c r="I12734" s="1" t="s">
        <v>402</v>
      </c>
      <c r="J12734" t="s">
        <v>42</v>
      </c>
      <c r="K12734" s="1" t="s">
        <v>22</v>
      </c>
      <c r="L12734" t="s">
        <v>363</v>
      </c>
      <c r="M12734" t="s">
        <v>94</v>
      </c>
      <c r="N12734">
        <v>1</v>
      </c>
      <c r="O12734" t="s">
        <v>232</v>
      </c>
      <c r="P12734">
        <v>1</v>
      </c>
      <c r="Q12734">
        <v>1</v>
      </c>
      <c r="R12734" t="s">
        <v>234</v>
      </c>
      <c r="S12734" t="s">
        <v>258</v>
      </c>
      <c r="T12734" t="s">
        <v>259</v>
      </c>
      <c r="U12734" t="s">
        <v>443</v>
      </c>
    </row>
    <row r="12735" spans="1:21" x14ac:dyDescent="0.35">
      <c r="A12735" s="2" t="s">
        <v>190</v>
      </c>
      <c r="B12735" s="1" t="s">
        <v>191</v>
      </c>
      <c r="C12735" t="s">
        <v>508</v>
      </c>
      <c r="D12735" s="1" t="s">
        <v>192</v>
      </c>
      <c r="E12735" s="1" t="s">
        <v>25</v>
      </c>
      <c r="F12735" s="1" t="s">
        <v>29</v>
      </c>
      <c r="G12735" s="1" t="s">
        <v>29</v>
      </c>
      <c r="H12735" t="s">
        <v>40</v>
      </c>
      <c r="I12735" s="1" t="s">
        <v>500</v>
      </c>
      <c r="J12735" t="s">
        <v>158</v>
      </c>
      <c r="K12735" s="1" t="s">
        <v>22</v>
      </c>
      <c r="L12735" t="s">
        <v>363</v>
      </c>
      <c r="M12735" t="s">
        <v>94</v>
      </c>
      <c r="N12735">
        <v>1</v>
      </c>
      <c r="O12735" t="s">
        <v>232</v>
      </c>
      <c r="P12735">
        <v>1</v>
      </c>
      <c r="Q12735">
        <v>1</v>
      </c>
      <c r="R12735" t="s">
        <v>234</v>
      </c>
      <c r="S12735" t="s">
        <v>258</v>
      </c>
      <c r="T12735" t="s">
        <v>259</v>
      </c>
      <c r="U12735" t="s">
        <v>443</v>
      </c>
    </row>
    <row r="12736" spans="1:21" x14ac:dyDescent="0.35">
      <c r="A12736" s="2" t="s">
        <v>190</v>
      </c>
      <c r="B12736" s="1" t="s">
        <v>191</v>
      </c>
      <c r="C12736" t="s">
        <v>508</v>
      </c>
      <c r="D12736" s="1" t="s">
        <v>192</v>
      </c>
      <c r="E12736" s="1" t="s">
        <v>25</v>
      </c>
      <c r="F12736" s="1" t="s">
        <v>29</v>
      </c>
      <c r="G12736" s="1" t="s">
        <v>29</v>
      </c>
      <c r="H12736" t="s">
        <v>74</v>
      </c>
      <c r="I12736" s="1" t="s">
        <v>303</v>
      </c>
      <c r="J12736" t="s">
        <v>72</v>
      </c>
      <c r="K12736" s="1" t="s">
        <v>22</v>
      </c>
      <c r="L12736" t="s">
        <v>278</v>
      </c>
      <c r="M12736" t="s">
        <v>94</v>
      </c>
      <c r="N12736">
        <v>1</v>
      </c>
      <c r="O12736" t="s">
        <v>232</v>
      </c>
      <c r="P12736">
        <v>0</v>
      </c>
      <c r="Q12736" t="s">
        <v>464</v>
      </c>
      <c r="R12736" t="s">
        <v>234</v>
      </c>
      <c r="S12736" t="s">
        <v>258</v>
      </c>
      <c r="T12736" t="s">
        <v>259</v>
      </c>
      <c r="U12736" t="s">
        <v>443</v>
      </c>
    </row>
    <row r="12737" spans="1:21" x14ac:dyDescent="0.35">
      <c r="A12737" s="2" t="s">
        <v>190</v>
      </c>
      <c r="B12737" s="1" t="s">
        <v>191</v>
      </c>
      <c r="C12737" t="s">
        <v>508</v>
      </c>
      <c r="D12737" s="1" t="s">
        <v>192</v>
      </c>
      <c r="E12737" s="1" t="s">
        <v>25</v>
      </c>
      <c r="F12737" s="1" t="s">
        <v>29</v>
      </c>
      <c r="G12737" s="1" t="s">
        <v>29</v>
      </c>
      <c r="H12737" t="s">
        <v>50</v>
      </c>
      <c r="I12737" s="1" t="s">
        <v>401</v>
      </c>
      <c r="J12737" t="s">
        <v>72</v>
      </c>
      <c r="K12737" s="1" t="s">
        <v>22</v>
      </c>
      <c r="L12737" t="s">
        <v>363</v>
      </c>
      <c r="M12737" t="s">
        <v>22</v>
      </c>
      <c r="N12737">
        <v>1</v>
      </c>
      <c r="O12737" t="s">
        <v>232</v>
      </c>
      <c r="P12737">
        <v>0</v>
      </c>
      <c r="Q12737" t="s">
        <v>464</v>
      </c>
      <c r="R12737" t="s">
        <v>234</v>
      </c>
      <c r="S12737" t="s">
        <v>258</v>
      </c>
      <c r="T12737" t="s">
        <v>259</v>
      </c>
      <c r="U12737" t="s">
        <v>444</v>
      </c>
    </row>
    <row r="12738" spans="1:21" x14ac:dyDescent="0.35">
      <c r="A12738" s="2" t="s">
        <v>190</v>
      </c>
      <c r="B12738" s="1" t="s">
        <v>191</v>
      </c>
      <c r="C12738" t="s">
        <v>508</v>
      </c>
      <c r="D12738" s="1" t="s">
        <v>192</v>
      </c>
      <c r="E12738" s="1" t="s">
        <v>25</v>
      </c>
      <c r="F12738" s="1" t="s">
        <v>21</v>
      </c>
      <c r="G12738" s="1" t="s">
        <v>29</v>
      </c>
      <c r="H12738" t="s">
        <v>16</v>
      </c>
      <c r="I12738" s="1" t="s">
        <v>356</v>
      </c>
      <c r="J12738" t="s">
        <v>158</v>
      </c>
      <c r="K12738" s="1" t="s">
        <v>64</v>
      </c>
      <c r="L12738" t="s">
        <v>278</v>
      </c>
      <c r="M12738" t="s">
        <v>64</v>
      </c>
      <c r="N12738">
        <v>1</v>
      </c>
      <c r="O12738" t="s">
        <v>232</v>
      </c>
      <c r="P12738">
        <v>1</v>
      </c>
      <c r="Q12738">
        <v>1</v>
      </c>
      <c r="R12738" t="s">
        <v>234</v>
      </c>
      <c r="S12738" t="s">
        <v>258</v>
      </c>
      <c r="T12738" t="s">
        <v>259</v>
      </c>
      <c r="U12738" t="s">
        <v>443</v>
      </c>
    </row>
    <row r="12739" spans="1:21" x14ac:dyDescent="0.35">
      <c r="A12739" s="2" t="s">
        <v>190</v>
      </c>
      <c r="B12739" s="1" t="s">
        <v>191</v>
      </c>
      <c r="C12739" t="s">
        <v>508</v>
      </c>
      <c r="D12739" s="1" t="s">
        <v>192</v>
      </c>
      <c r="E12739" s="1" t="s">
        <v>25</v>
      </c>
      <c r="F12739" s="1" t="s">
        <v>21</v>
      </c>
      <c r="G12739" s="1" t="s">
        <v>29</v>
      </c>
      <c r="H12739" t="s">
        <v>16</v>
      </c>
      <c r="I12739" s="1" t="s">
        <v>356</v>
      </c>
      <c r="J12739" t="s">
        <v>158</v>
      </c>
      <c r="K12739" s="1" t="s">
        <v>48</v>
      </c>
      <c r="L12739" t="s">
        <v>278</v>
      </c>
      <c r="M12739" t="s">
        <v>106</v>
      </c>
      <c r="N12739">
        <v>1</v>
      </c>
      <c r="O12739" t="s">
        <v>232</v>
      </c>
      <c r="P12739">
        <v>1</v>
      </c>
      <c r="Q12739">
        <v>1</v>
      </c>
      <c r="R12739" t="s">
        <v>234</v>
      </c>
      <c r="S12739" t="s">
        <v>258</v>
      </c>
      <c r="T12739" t="s">
        <v>259</v>
      </c>
      <c r="U12739" t="s">
        <v>443</v>
      </c>
    </row>
    <row r="12740" spans="1:21" x14ac:dyDescent="0.35">
      <c r="A12740" s="2" t="s">
        <v>190</v>
      </c>
      <c r="B12740" s="1" t="s">
        <v>191</v>
      </c>
      <c r="C12740" t="s">
        <v>508</v>
      </c>
      <c r="D12740" s="1" t="s">
        <v>192</v>
      </c>
      <c r="E12740" s="1" t="s">
        <v>25</v>
      </c>
      <c r="F12740" s="1" t="s">
        <v>21</v>
      </c>
      <c r="G12740" s="1" t="s">
        <v>29</v>
      </c>
      <c r="H12740" t="s">
        <v>20</v>
      </c>
      <c r="I12740" s="1" t="s">
        <v>356</v>
      </c>
      <c r="J12740" t="s">
        <v>158</v>
      </c>
      <c r="K12740" s="1" t="s">
        <v>64</v>
      </c>
      <c r="L12740" t="s">
        <v>278</v>
      </c>
      <c r="M12740" t="s">
        <v>68</v>
      </c>
      <c r="N12740">
        <v>1</v>
      </c>
      <c r="O12740" t="s">
        <v>232</v>
      </c>
      <c r="P12740">
        <v>1</v>
      </c>
      <c r="Q12740">
        <v>1</v>
      </c>
      <c r="R12740" t="s">
        <v>234</v>
      </c>
      <c r="S12740" t="s">
        <v>258</v>
      </c>
      <c r="T12740" t="s">
        <v>259</v>
      </c>
      <c r="U12740" t="s">
        <v>444</v>
      </c>
    </row>
    <row r="12741" spans="1:21" x14ac:dyDescent="0.35">
      <c r="A12741" s="2" t="s">
        <v>190</v>
      </c>
      <c r="B12741" s="1" t="s">
        <v>191</v>
      </c>
      <c r="C12741" t="s">
        <v>508</v>
      </c>
      <c r="D12741" s="1" t="s">
        <v>192</v>
      </c>
      <c r="E12741" s="1" t="s">
        <v>25</v>
      </c>
      <c r="F12741" s="1" t="s">
        <v>21</v>
      </c>
      <c r="G12741" s="1" t="s">
        <v>29</v>
      </c>
      <c r="H12741" t="s">
        <v>20</v>
      </c>
      <c r="I12741" s="1" t="s">
        <v>356</v>
      </c>
      <c r="J12741" t="s">
        <v>158</v>
      </c>
      <c r="K12741" s="1" t="s">
        <v>22</v>
      </c>
      <c r="L12741" t="s">
        <v>363</v>
      </c>
      <c r="M12741" t="s">
        <v>81</v>
      </c>
      <c r="N12741">
        <v>1</v>
      </c>
      <c r="O12741" t="s">
        <v>232</v>
      </c>
      <c r="P12741">
        <v>0</v>
      </c>
      <c r="Q12741">
        <v>1</v>
      </c>
      <c r="R12741" t="s">
        <v>234</v>
      </c>
      <c r="S12741" t="s">
        <v>258</v>
      </c>
      <c r="T12741" t="s">
        <v>259</v>
      </c>
      <c r="U12741" t="s">
        <v>443</v>
      </c>
    </row>
    <row r="12742" spans="1:21" x14ac:dyDescent="0.35">
      <c r="A12742" s="2" t="s">
        <v>190</v>
      </c>
      <c r="B12742" s="1" t="s">
        <v>191</v>
      </c>
      <c r="C12742" t="s">
        <v>508</v>
      </c>
      <c r="D12742" s="1" t="s">
        <v>192</v>
      </c>
      <c r="E12742" s="1" t="s">
        <v>25</v>
      </c>
      <c r="F12742" s="1" t="s">
        <v>21</v>
      </c>
      <c r="G12742" s="1" t="s">
        <v>29</v>
      </c>
      <c r="H12742" t="s">
        <v>20</v>
      </c>
      <c r="I12742" s="1" t="s">
        <v>499</v>
      </c>
      <c r="J12742" t="s">
        <v>72</v>
      </c>
      <c r="K12742" s="1" t="s">
        <v>75</v>
      </c>
      <c r="L12742" t="s">
        <v>363</v>
      </c>
      <c r="M12742" t="s">
        <v>98</v>
      </c>
      <c r="N12742">
        <v>1</v>
      </c>
      <c r="O12742" t="s">
        <v>232</v>
      </c>
      <c r="P12742">
        <v>1</v>
      </c>
      <c r="Q12742" t="s">
        <v>464</v>
      </c>
      <c r="R12742" t="s">
        <v>234</v>
      </c>
      <c r="S12742" t="s">
        <v>258</v>
      </c>
      <c r="T12742" t="s">
        <v>259</v>
      </c>
      <c r="U12742" t="s">
        <v>444</v>
      </c>
    </row>
    <row r="12743" spans="1:21" x14ac:dyDescent="0.35">
      <c r="A12743" s="2" t="s">
        <v>190</v>
      </c>
      <c r="B12743" s="1" t="s">
        <v>191</v>
      </c>
      <c r="C12743" t="s">
        <v>508</v>
      </c>
      <c r="D12743" s="1" t="s">
        <v>192</v>
      </c>
      <c r="E12743" s="1" t="s">
        <v>25</v>
      </c>
      <c r="F12743" s="1" t="s">
        <v>21</v>
      </c>
      <c r="G12743" s="1" t="s">
        <v>29</v>
      </c>
      <c r="H12743" t="s">
        <v>30</v>
      </c>
      <c r="I12743" s="1" t="s">
        <v>356</v>
      </c>
      <c r="J12743" t="s">
        <v>158</v>
      </c>
      <c r="K12743" s="1" t="s">
        <v>18</v>
      </c>
      <c r="L12743" t="s">
        <v>363</v>
      </c>
      <c r="M12743" t="s">
        <v>93</v>
      </c>
      <c r="N12743">
        <v>1</v>
      </c>
      <c r="O12743" t="s">
        <v>232</v>
      </c>
      <c r="P12743">
        <v>1</v>
      </c>
      <c r="Q12743">
        <v>1</v>
      </c>
      <c r="R12743" t="s">
        <v>234</v>
      </c>
      <c r="S12743" t="s">
        <v>258</v>
      </c>
      <c r="T12743" t="s">
        <v>259</v>
      </c>
      <c r="U12743" t="s">
        <v>444</v>
      </c>
    </row>
    <row r="12744" spans="1:21" x14ac:dyDescent="0.35">
      <c r="A12744" s="2" t="s">
        <v>190</v>
      </c>
      <c r="B12744" s="1" t="s">
        <v>191</v>
      </c>
      <c r="C12744" t="s">
        <v>508</v>
      </c>
      <c r="D12744" s="1" t="s">
        <v>192</v>
      </c>
      <c r="E12744" s="1" t="s">
        <v>25</v>
      </c>
      <c r="F12744" s="1" t="s">
        <v>21</v>
      </c>
      <c r="G12744" s="1" t="s">
        <v>29</v>
      </c>
      <c r="H12744" t="s">
        <v>36</v>
      </c>
      <c r="I12744" s="1" t="s">
        <v>498</v>
      </c>
      <c r="J12744" t="s">
        <v>42</v>
      </c>
      <c r="K12744" s="1" t="s">
        <v>22</v>
      </c>
      <c r="L12744" t="s">
        <v>363</v>
      </c>
      <c r="M12744" t="s">
        <v>79</v>
      </c>
      <c r="N12744">
        <v>1</v>
      </c>
      <c r="O12744" t="s">
        <v>232</v>
      </c>
      <c r="P12744">
        <v>0</v>
      </c>
      <c r="Q12744">
        <v>1</v>
      </c>
      <c r="R12744" t="s">
        <v>234</v>
      </c>
      <c r="S12744" t="s">
        <v>258</v>
      </c>
      <c r="T12744" t="s">
        <v>259</v>
      </c>
      <c r="U12744" t="s">
        <v>443</v>
      </c>
    </row>
    <row r="12745" spans="1:21" x14ac:dyDescent="0.35">
      <c r="A12745" s="2" t="s">
        <v>190</v>
      </c>
      <c r="B12745" s="1" t="s">
        <v>191</v>
      </c>
      <c r="C12745" t="s">
        <v>508</v>
      </c>
      <c r="D12745" s="1" t="s">
        <v>192</v>
      </c>
      <c r="E12745" s="1" t="s">
        <v>25</v>
      </c>
      <c r="F12745" s="1" t="s">
        <v>21</v>
      </c>
      <c r="G12745" s="1" t="s">
        <v>29</v>
      </c>
      <c r="H12745" t="s">
        <v>36</v>
      </c>
      <c r="I12745" s="1" t="s">
        <v>401</v>
      </c>
      <c r="J12745" t="s">
        <v>72</v>
      </c>
      <c r="K12745" s="1" t="s">
        <v>18</v>
      </c>
      <c r="L12745" t="s">
        <v>278</v>
      </c>
      <c r="M12745" t="s">
        <v>18</v>
      </c>
      <c r="N12745">
        <v>1</v>
      </c>
      <c r="O12745" t="s">
        <v>232</v>
      </c>
      <c r="P12745">
        <v>0</v>
      </c>
      <c r="Q12745" t="s">
        <v>464</v>
      </c>
      <c r="R12745" t="s">
        <v>234</v>
      </c>
      <c r="S12745" t="s">
        <v>258</v>
      </c>
      <c r="T12745" t="s">
        <v>259</v>
      </c>
      <c r="U12745" t="s">
        <v>443</v>
      </c>
    </row>
    <row r="12746" spans="1:21" x14ac:dyDescent="0.35">
      <c r="A12746" s="2" t="s">
        <v>190</v>
      </c>
      <c r="B12746" s="1" t="s">
        <v>191</v>
      </c>
      <c r="C12746" t="s">
        <v>508</v>
      </c>
      <c r="D12746" s="1" t="s">
        <v>192</v>
      </c>
      <c r="E12746" s="1" t="s">
        <v>25</v>
      </c>
      <c r="F12746" s="1" t="s">
        <v>21</v>
      </c>
      <c r="G12746" s="1" t="s">
        <v>29</v>
      </c>
      <c r="H12746" t="s">
        <v>36</v>
      </c>
      <c r="I12746" s="1" t="s">
        <v>303</v>
      </c>
      <c r="J12746" t="s">
        <v>72</v>
      </c>
      <c r="K12746" s="1" t="s">
        <v>22</v>
      </c>
      <c r="L12746" t="s">
        <v>363</v>
      </c>
      <c r="M12746" t="s">
        <v>79</v>
      </c>
      <c r="N12746">
        <v>1</v>
      </c>
      <c r="O12746" t="s">
        <v>232</v>
      </c>
      <c r="P12746">
        <v>0</v>
      </c>
      <c r="Q12746" t="s">
        <v>464</v>
      </c>
      <c r="R12746" t="s">
        <v>234</v>
      </c>
      <c r="S12746" t="s">
        <v>258</v>
      </c>
      <c r="T12746" t="s">
        <v>259</v>
      </c>
      <c r="U12746" t="s">
        <v>443</v>
      </c>
    </row>
    <row r="12747" spans="1:21" x14ac:dyDescent="0.35">
      <c r="A12747" s="2" t="s">
        <v>190</v>
      </c>
      <c r="B12747" s="1" t="s">
        <v>191</v>
      </c>
      <c r="C12747" t="s">
        <v>508</v>
      </c>
      <c r="D12747" s="1" t="s">
        <v>192</v>
      </c>
      <c r="E12747" s="1" t="s">
        <v>25</v>
      </c>
      <c r="F12747" s="1" t="s">
        <v>21</v>
      </c>
      <c r="G12747" s="1" t="s">
        <v>29</v>
      </c>
      <c r="H12747" t="s">
        <v>24</v>
      </c>
      <c r="I12747" s="1" t="s">
        <v>401</v>
      </c>
      <c r="J12747" t="s">
        <v>72</v>
      </c>
      <c r="K12747" s="1" t="s">
        <v>75</v>
      </c>
      <c r="L12747" t="s">
        <v>363</v>
      </c>
      <c r="M12747" t="s">
        <v>98</v>
      </c>
      <c r="N12747">
        <v>1</v>
      </c>
      <c r="O12747" t="s">
        <v>232</v>
      </c>
      <c r="P12747">
        <v>1</v>
      </c>
      <c r="Q12747" t="s">
        <v>464</v>
      </c>
      <c r="R12747" t="s">
        <v>234</v>
      </c>
      <c r="S12747" t="s">
        <v>258</v>
      </c>
      <c r="T12747" t="s">
        <v>259</v>
      </c>
      <c r="U12747" t="s">
        <v>443</v>
      </c>
    </row>
    <row r="12748" spans="1:21" x14ac:dyDescent="0.35">
      <c r="A12748" s="2" t="s">
        <v>190</v>
      </c>
      <c r="B12748" s="1" t="s">
        <v>191</v>
      </c>
      <c r="C12748" t="s">
        <v>508</v>
      </c>
      <c r="D12748" s="1" t="s">
        <v>192</v>
      </c>
      <c r="E12748" s="1" t="s">
        <v>25</v>
      </c>
      <c r="F12748" s="1" t="s">
        <v>21</v>
      </c>
      <c r="G12748" s="1" t="s">
        <v>29</v>
      </c>
      <c r="H12748" t="s">
        <v>74</v>
      </c>
      <c r="I12748" s="1" t="s">
        <v>294</v>
      </c>
      <c r="J12748" t="s">
        <v>72</v>
      </c>
      <c r="K12748" s="1" t="s">
        <v>22</v>
      </c>
      <c r="L12748" t="s">
        <v>363</v>
      </c>
      <c r="M12748" t="s">
        <v>97</v>
      </c>
      <c r="N12748">
        <v>1</v>
      </c>
      <c r="O12748" t="s">
        <v>232</v>
      </c>
      <c r="P12748">
        <v>0</v>
      </c>
      <c r="Q12748" t="s">
        <v>464</v>
      </c>
      <c r="R12748" t="s">
        <v>234</v>
      </c>
      <c r="S12748" t="s">
        <v>258</v>
      </c>
      <c r="T12748" t="s">
        <v>259</v>
      </c>
      <c r="U12748" t="s">
        <v>443</v>
      </c>
    </row>
    <row r="12749" spans="1:21" x14ac:dyDescent="0.35">
      <c r="A12749" s="2" t="s">
        <v>190</v>
      </c>
      <c r="B12749" s="1" t="s">
        <v>191</v>
      </c>
      <c r="C12749" t="s">
        <v>508</v>
      </c>
      <c r="D12749" s="1" t="s">
        <v>192</v>
      </c>
      <c r="E12749" s="1" t="s">
        <v>25</v>
      </c>
      <c r="F12749" s="1" t="s">
        <v>21</v>
      </c>
      <c r="G12749" s="1" t="s">
        <v>29</v>
      </c>
      <c r="H12749" t="s">
        <v>74</v>
      </c>
      <c r="I12749" s="1" t="s">
        <v>294</v>
      </c>
      <c r="J12749" t="s">
        <v>72</v>
      </c>
      <c r="K12749" s="1" t="s">
        <v>22</v>
      </c>
      <c r="L12749" t="s">
        <v>363</v>
      </c>
      <c r="M12749" t="s">
        <v>22</v>
      </c>
      <c r="N12749">
        <v>1</v>
      </c>
      <c r="O12749" t="s">
        <v>232</v>
      </c>
      <c r="P12749">
        <v>0</v>
      </c>
      <c r="Q12749" t="s">
        <v>464</v>
      </c>
      <c r="R12749" t="s">
        <v>234</v>
      </c>
      <c r="S12749" t="s">
        <v>258</v>
      </c>
      <c r="T12749" t="s">
        <v>259</v>
      </c>
      <c r="U12749" t="s">
        <v>443</v>
      </c>
    </row>
    <row r="12750" spans="1:21" x14ac:dyDescent="0.35">
      <c r="A12750" s="2" t="s">
        <v>190</v>
      </c>
      <c r="B12750" s="1" t="s">
        <v>191</v>
      </c>
      <c r="C12750" t="s">
        <v>508</v>
      </c>
      <c r="D12750" s="1" t="s">
        <v>192</v>
      </c>
      <c r="E12750" s="1" t="s">
        <v>25</v>
      </c>
      <c r="F12750" s="1" t="s">
        <v>21</v>
      </c>
      <c r="G12750" s="1" t="s">
        <v>29</v>
      </c>
      <c r="H12750" t="s">
        <v>74</v>
      </c>
      <c r="I12750" s="1" t="s">
        <v>439</v>
      </c>
      <c r="J12750" t="s">
        <v>72</v>
      </c>
      <c r="K12750" s="1" t="s">
        <v>22</v>
      </c>
      <c r="L12750" t="s">
        <v>278</v>
      </c>
      <c r="M12750" t="s">
        <v>22</v>
      </c>
      <c r="N12750">
        <v>1</v>
      </c>
      <c r="O12750" t="s">
        <v>232</v>
      </c>
      <c r="P12750">
        <v>0</v>
      </c>
      <c r="Q12750">
        <v>1</v>
      </c>
      <c r="R12750" t="s">
        <v>234</v>
      </c>
      <c r="S12750" t="s">
        <v>258</v>
      </c>
      <c r="T12750" t="s">
        <v>259</v>
      </c>
      <c r="U12750" t="s">
        <v>443</v>
      </c>
    </row>
    <row r="12751" spans="1:21" x14ac:dyDescent="0.35">
      <c r="A12751" s="2" t="s">
        <v>190</v>
      </c>
      <c r="B12751" s="1" t="s">
        <v>191</v>
      </c>
      <c r="C12751" t="s">
        <v>508</v>
      </c>
      <c r="D12751" s="1" t="s">
        <v>192</v>
      </c>
      <c r="E12751" s="1" t="s">
        <v>25</v>
      </c>
      <c r="F12751" s="1" t="s">
        <v>21</v>
      </c>
      <c r="G12751" s="1" t="s">
        <v>29</v>
      </c>
      <c r="H12751" t="s">
        <v>74</v>
      </c>
      <c r="I12751" s="1" t="s">
        <v>499</v>
      </c>
      <c r="J12751" t="s">
        <v>72</v>
      </c>
      <c r="K12751" s="1" t="s">
        <v>22</v>
      </c>
      <c r="L12751" t="s">
        <v>363</v>
      </c>
      <c r="M12751" t="s">
        <v>79</v>
      </c>
      <c r="N12751">
        <v>1</v>
      </c>
      <c r="O12751" t="s">
        <v>232</v>
      </c>
      <c r="P12751">
        <v>0</v>
      </c>
      <c r="Q12751" t="s">
        <v>464</v>
      </c>
      <c r="R12751" t="s">
        <v>234</v>
      </c>
      <c r="S12751" t="s">
        <v>258</v>
      </c>
      <c r="T12751" t="s">
        <v>259</v>
      </c>
      <c r="U12751" t="s">
        <v>444</v>
      </c>
    </row>
    <row r="12752" spans="1:21" x14ac:dyDescent="0.35">
      <c r="A12752" s="2" t="s">
        <v>190</v>
      </c>
      <c r="B12752" s="1" t="s">
        <v>191</v>
      </c>
      <c r="C12752" t="s">
        <v>508</v>
      </c>
      <c r="D12752" s="1" t="s">
        <v>192</v>
      </c>
      <c r="E12752" s="1" t="s">
        <v>25</v>
      </c>
      <c r="F12752" s="1" t="s">
        <v>21</v>
      </c>
      <c r="G12752" s="1" t="s">
        <v>29</v>
      </c>
      <c r="H12752" t="s">
        <v>47</v>
      </c>
      <c r="I12752" s="1" t="s">
        <v>438</v>
      </c>
      <c r="J12752" t="s">
        <v>72</v>
      </c>
      <c r="K12752" s="1" t="s">
        <v>22</v>
      </c>
      <c r="L12752" t="s">
        <v>363</v>
      </c>
      <c r="M12752" t="s">
        <v>22</v>
      </c>
      <c r="N12752">
        <v>1</v>
      </c>
      <c r="O12752" t="s">
        <v>232</v>
      </c>
      <c r="P12752">
        <v>0</v>
      </c>
      <c r="Q12752">
        <v>1</v>
      </c>
      <c r="R12752" t="s">
        <v>234</v>
      </c>
      <c r="S12752" t="s">
        <v>258</v>
      </c>
      <c r="T12752" t="s">
        <v>259</v>
      </c>
      <c r="U12752" t="s">
        <v>443</v>
      </c>
    </row>
    <row r="12753" spans="1:21" x14ac:dyDescent="0.35">
      <c r="A12753" s="2" t="s">
        <v>190</v>
      </c>
      <c r="B12753" s="1" t="s">
        <v>191</v>
      </c>
      <c r="C12753" t="s">
        <v>508</v>
      </c>
      <c r="D12753" s="1" t="s">
        <v>192</v>
      </c>
      <c r="E12753" s="1" t="s">
        <v>25</v>
      </c>
      <c r="F12753" s="1" t="s">
        <v>21</v>
      </c>
      <c r="G12753" s="1" t="s">
        <v>29</v>
      </c>
      <c r="H12753" t="s">
        <v>47</v>
      </c>
      <c r="I12753" s="1" t="s">
        <v>499</v>
      </c>
      <c r="J12753" t="s">
        <v>72</v>
      </c>
      <c r="K12753" s="1" t="s">
        <v>22</v>
      </c>
      <c r="L12753" t="s">
        <v>363</v>
      </c>
      <c r="M12753" t="s">
        <v>22</v>
      </c>
      <c r="N12753">
        <v>1</v>
      </c>
      <c r="O12753" t="s">
        <v>232</v>
      </c>
      <c r="P12753">
        <v>0</v>
      </c>
      <c r="Q12753" t="s">
        <v>464</v>
      </c>
      <c r="R12753" t="s">
        <v>234</v>
      </c>
      <c r="S12753" t="s">
        <v>258</v>
      </c>
      <c r="T12753" t="s">
        <v>259</v>
      </c>
      <c r="U12753" t="s">
        <v>443</v>
      </c>
    </row>
    <row r="12754" spans="1:21" x14ac:dyDescent="0.35">
      <c r="A12754" s="2" t="s">
        <v>190</v>
      </c>
      <c r="B12754" s="1" t="s">
        <v>191</v>
      </c>
      <c r="C12754" t="s">
        <v>508</v>
      </c>
      <c r="D12754" s="1" t="s">
        <v>192</v>
      </c>
      <c r="E12754" s="1" t="s">
        <v>25</v>
      </c>
      <c r="F12754" s="1" t="s">
        <v>21</v>
      </c>
      <c r="G12754" s="1" t="s">
        <v>29</v>
      </c>
      <c r="H12754" t="s">
        <v>50</v>
      </c>
      <c r="I12754" s="1" t="s">
        <v>438</v>
      </c>
      <c r="J12754" t="s">
        <v>72</v>
      </c>
      <c r="K12754" s="1" t="s">
        <v>22</v>
      </c>
      <c r="L12754" t="s">
        <v>278</v>
      </c>
      <c r="M12754" t="s">
        <v>22</v>
      </c>
      <c r="N12754">
        <v>1</v>
      </c>
      <c r="O12754" t="s">
        <v>232</v>
      </c>
      <c r="P12754">
        <v>0</v>
      </c>
      <c r="Q12754">
        <v>1</v>
      </c>
      <c r="R12754" t="s">
        <v>234</v>
      </c>
      <c r="S12754" t="s">
        <v>258</v>
      </c>
      <c r="T12754" t="s">
        <v>259</v>
      </c>
      <c r="U12754" t="s">
        <v>443</v>
      </c>
    </row>
    <row r="12755" spans="1:21" x14ac:dyDescent="0.35">
      <c r="A12755" s="2" t="s">
        <v>190</v>
      </c>
      <c r="B12755" s="1" t="s">
        <v>191</v>
      </c>
      <c r="C12755" t="s">
        <v>508</v>
      </c>
      <c r="D12755" s="1" t="s">
        <v>192</v>
      </c>
      <c r="E12755" s="1" t="s">
        <v>25</v>
      </c>
      <c r="F12755" s="1" t="s">
        <v>21</v>
      </c>
      <c r="G12755" s="1" t="s">
        <v>29</v>
      </c>
      <c r="H12755" t="s">
        <v>50</v>
      </c>
      <c r="I12755" s="1" t="s">
        <v>438</v>
      </c>
      <c r="J12755" t="s">
        <v>72</v>
      </c>
      <c r="K12755" s="1" t="s">
        <v>22</v>
      </c>
      <c r="L12755" t="s">
        <v>363</v>
      </c>
      <c r="M12755" t="s">
        <v>22</v>
      </c>
      <c r="N12755">
        <v>1</v>
      </c>
      <c r="O12755" t="s">
        <v>232</v>
      </c>
      <c r="P12755">
        <v>0</v>
      </c>
      <c r="Q12755">
        <v>1</v>
      </c>
      <c r="R12755" t="s">
        <v>234</v>
      </c>
      <c r="S12755" t="s">
        <v>258</v>
      </c>
      <c r="T12755" t="s">
        <v>259</v>
      </c>
      <c r="U12755" t="s">
        <v>443</v>
      </c>
    </row>
    <row r="12756" spans="1:21" x14ac:dyDescent="0.35">
      <c r="A12756" s="2" t="s">
        <v>190</v>
      </c>
      <c r="B12756" s="1" t="s">
        <v>191</v>
      </c>
      <c r="C12756" t="s">
        <v>508</v>
      </c>
      <c r="D12756" s="1" t="s">
        <v>192</v>
      </c>
      <c r="E12756" s="1" t="s">
        <v>364</v>
      </c>
      <c r="F12756" s="1" t="s">
        <v>26</v>
      </c>
      <c r="G12756" s="1" t="s">
        <v>215</v>
      </c>
      <c r="H12756" t="s">
        <v>16</v>
      </c>
      <c r="I12756" s="1" t="s">
        <v>400</v>
      </c>
      <c r="J12756" t="s">
        <v>42</v>
      </c>
      <c r="K12756" s="1" t="s">
        <v>22</v>
      </c>
      <c r="L12756" t="s">
        <v>278</v>
      </c>
      <c r="M12756" t="s">
        <v>83</v>
      </c>
      <c r="N12756">
        <v>1</v>
      </c>
      <c r="O12756" t="s">
        <v>232</v>
      </c>
      <c r="P12756">
        <v>0</v>
      </c>
      <c r="Q12756">
        <v>1</v>
      </c>
      <c r="R12756" t="s">
        <v>234</v>
      </c>
      <c r="S12756" t="s">
        <v>258</v>
      </c>
      <c r="T12756" t="s">
        <v>259</v>
      </c>
      <c r="U12756" t="s">
        <v>443</v>
      </c>
    </row>
    <row r="12757" spans="1:21" x14ac:dyDescent="0.35">
      <c r="A12757" s="2" t="s">
        <v>190</v>
      </c>
      <c r="B12757" s="1" t="s">
        <v>191</v>
      </c>
      <c r="C12757" t="s">
        <v>508</v>
      </c>
      <c r="D12757" s="1" t="s">
        <v>192</v>
      </c>
      <c r="E12757" s="1" t="s">
        <v>364</v>
      </c>
      <c r="F12757" s="1" t="s">
        <v>26</v>
      </c>
      <c r="G12757" s="1" t="s">
        <v>215</v>
      </c>
      <c r="H12757" t="s">
        <v>30</v>
      </c>
      <c r="I12757" s="1" t="s">
        <v>294</v>
      </c>
      <c r="J12757" t="s">
        <v>72</v>
      </c>
      <c r="K12757" s="1" t="s">
        <v>22</v>
      </c>
      <c r="L12757" t="s">
        <v>278</v>
      </c>
      <c r="M12757" t="s">
        <v>22</v>
      </c>
      <c r="N12757">
        <v>1</v>
      </c>
      <c r="O12757" t="s">
        <v>232</v>
      </c>
      <c r="P12757">
        <v>0</v>
      </c>
      <c r="Q12757" t="s">
        <v>464</v>
      </c>
      <c r="R12757" t="s">
        <v>234</v>
      </c>
      <c r="S12757" t="s">
        <v>258</v>
      </c>
      <c r="T12757" t="s">
        <v>259</v>
      </c>
      <c r="U12757" t="s">
        <v>443</v>
      </c>
    </row>
    <row r="12758" spans="1:21" x14ac:dyDescent="0.35">
      <c r="A12758" s="2" t="s">
        <v>190</v>
      </c>
      <c r="B12758" s="1" t="s">
        <v>191</v>
      </c>
      <c r="C12758" t="s">
        <v>508</v>
      </c>
      <c r="D12758" s="1" t="s">
        <v>192</v>
      </c>
      <c r="E12758" s="1" t="s">
        <v>364</v>
      </c>
      <c r="F12758" s="1" t="s">
        <v>26</v>
      </c>
      <c r="G12758" s="1" t="s">
        <v>215</v>
      </c>
      <c r="H12758" t="s">
        <v>74</v>
      </c>
      <c r="I12758" s="1" t="s">
        <v>438</v>
      </c>
      <c r="J12758" t="s">
        <v>72</v>
      </c>
      <c r="K12758" s="1" t="s">
        <v>22</v>
      </c>
      <c r="L12758" t="s">
        <v>363</v>
      </c>
      <c r="M12758" t="s">
        <v>22</v>
      </c>
      <c r="N12758">
        <v>1</v>
      </c>
      <c r="O12758" t="s">
        <v>232</v>
      </c>
      <c r="P12758">
        <v>0</v>
      </c>
      <c r="Q12758">
        <v>1</v>
      </c>
      <c r="R12758" t="s">
        <v>234</v>
      </c>
      <c r="S12758" t="s">
        <v>258</v>
      </c>
      <c r="T12758" t="s">
        <v>259</v>
      </c>
      <c r="U12758" t="s">
        <v>443</v>
      </c>
    </row>
    <row r="12759" spans="1:21" x14ac:dyDescent="0.35">
      <c r="A12759" s="2" t="s">
        <v>190</v>
      </c>
      <c r="B12759" s="1" t="s">
        <v>191</v>
      </c>
      <c r="C12759" t="s">
        <v>514</v>
      </c>
      <c r="D12759" s="1" t="s">
        <v>332</v>
      </c>
      <c r="E12759" s="1" t="s">
        <v>25</v>
      </c>
      <c r="F12759" s="1" t="s">
        <v>26</v>
      </c>
      <c r="G12759" s="1" t="s">
        <v>215</v>
      </c>
      <c r="H12759" t="s">
        <v>36</v>
      </c>
      <c r="I12759" s="1" t="s">
        <v>403</v>
      </c>
      <c r="J12759" t="s">
        <v>72</v>
      </c>
      <c r="K12759" s="1" t="s">
        <v>34</v>
      </c>
      <c r="L12759" t="s">
        <v>363</v>
      </c>
      <c r="M12759" t="s">
        <v>328</v>
      </c>
      <c r="N12759">
        <v>1</v>
      </c>
      <c r="O12759" t="s">
        <v>232</v>
      </c>
      <c r="P12759">
        <v>1</v>
      </c>
      <c r="Q12759">
        <v>1</v>
      </c>
      <c r="R12759" t="s">
        <v>234</v>
      </c>
      <c r="S12759" t="s">
        <v>258</v>
      </c>
      <c r="T12759" t="s">
        <v>259</v>
      </c>
      <c r="U12759" t="s">
        <v>443</v>
      </c>
    </row>
    <row r="12760" spans="1:21" x14ac:dyDescent="0.35">
      <c r="A12760" s="2" t="s">
        <v>190</v>
      </c>
      <c r="B12760" s="1" t="s">
        <v>191</v>
      </c>
      <c r="C12760" t="s">
        <v>514</v>
      </c>
      <c r="D12760" s="1" t="s">
        <v>332</v>
      </c>
      <c r="E12760" s="1" t="s">
        <v>25</v>
      </c>
      <c r="F12760" s="1" t="s">
        <v>26</v>
      </c>
      <c r="G12760" s="1" t="s">
        <v>215</v>
      </c>
      <c r="H12760" t="s">
        <v>24</v>
      </c>
      <c r="I12760" s="1" t="s">
        <v>403</v>
      </c>
      <c r="J12760" t="s">
        <v>72</v>
      </c>
      <c r="K12760" s="1" t="s">
        <v>34</v>
      </c>
      <c r="L12760" t="s">
        <v>278</v>
      </c>
      <c r="M12760" t="s">
        <v>328</v>
      </c>
      <c r="N12760">
        <v>2</v>
      </c>
      <c r="O12760" t="s">
        <v>232</v>
      </c>
      <c r="P12760">
        <v>1</v>
      </c>
      <c r="Q12760">
        <v>1</v>
      </c>
      <c r="R12760" t="s">
        <v>234</v>
      </c>
      <c r="S12760" t="s">
        <v>258</v>
      </c>
      <c r="T12760" t="s">
        <v>259</v>
      </c>
      <c r="U12760" t="s">
        <v>443</v>
      </c>
    </row>
    <row r="12761" spans="1:21" x14ac:dyDescent="0.35">
      <c r="A12761" s="2" t="s">
        <v>190</v>
      </c>
      <c r="B12761" s="1" t="s">
        <v>191</v>
      </c>
      <c r="C12761" t="s">
        <v>514</v>
      </c>
      <c r="D12761" s="1" t="s">
        <v>332</v>
      </c>
      <c r="E12761" s="1" t="s">
        <v>25</v>
      </c>
      <c r="F12761" s="1" t="s">
        <v>26</v>
      </c>
      <c r="G12761" s="1" t="s">
        <v>215</v>
      </c>
      <c r="H12761" t="s">
        <v>74</v>
      </c>
      <c r="I12761" s="1" t="s">
        <v>403</v>
      </c>
      <c r="J12761" t="s">
        <v>72</v>
      </c>
      <c r="K12761" s="1" t="s">
        <v>34</v>
      </c>
      <c r="L12761" t="s">
        <v>278</v>
      </c>
      <c r="M12761" t="s">
        <v>328</v>
      </c>
      <c r="N12761">
        <v>1</v>
      </c>
      <c r="O12761" t="s">
        <v>232</v>
      </c>
      <c r="P12761">
        <v>1</v>
      </c>
      <c r="Q12761">
        <v>1</v>
      </c>
      <c r="R12761" t="s">
        <v>234</v>
      </c>
      <c r="S12761" t="s">
        <v>258</v>
      </c>
      <c r="T12761" t="s">
        <v>259</v>
      </c>
      <c r="U12761" t="s">
        <v>443</v>
      </c>
    </row>
    <row r="12762" spans="1:21" x14ac:dyDescent="0.35">
      <c r="A12762" s="2" t="s">
        <v>190</v>
      </c>
      <c r="B12762" s="1" t="s">
        <v>191</v>
      </c>
      <c r="C12762" t="s">
        <v>514</v>
      </c>
      <c r="D12762" s="1" t="s">
        <v>332</v>
      </c>
      <c r="E12762" s="1" t="s">
        <v>25</v>
      </c>
      <c r="F12762" s="1" t="s">
        <v>15</v>
      </c>
      <c r="G12762" s="1" t="s">
        <v>215</v>
      </c>
      <c r="H12762" t="s">
        <v>16</v>
      </c>
      <c r="I12762" s="1" t="s">
        <v>403</v>
      </c>
      <c r="J12762" t="s">
        <v>72</v>
      </c>
      <c r="K12762" s="1" t="s">
        <v>34</v>
      </c>
      <c r="L12762" t="s">
        <v>278</v>
      </c>
      <c r="M12762" t="s">
        <v>328</v>
      </c>
      <c r="N12762">
        <v>1</v>
      </c>
      <c r="O12762" t="s">
        <v>232</v>
      </c>
      <c r="P12762">
        <v>1</v>
      </c>
      <c r="Q12762">
        <v>1</v>
      </c>
      <c r="R12762" t="s">
        <v>234</v>
      </c>
      <c r="S12762" t="s">
        <v>258</v>
      </c>
      <c r="T12762" t="s">
        <v>259</v>
      </c>
      <c r="U12762" t="s">
        <v>443</v>
      </c>
    </row>
    <row r="12763" spans="1:21" x14ac:dyDescent="0.35">
      <c r="A12763" s="2" t="s">
        <v>190</v>
      </c>
      <c r="B12763" s="1" t="s">
        <v>191</v>
      </c>
      <c r="C12763" t="s">
        <v>514</v>
      </c>
      <c r="D12763" s="1" t="s">
        <v>332</v>
      </c>
      <c r="E12763" s="1" t="s">
        <v>25</v>
      </c>
      <c r="F12763" s="1" t="s">
        <v>15</v>
      </c>
      <c r="G12763" s="1" t="s">
        <v>215</v>
      </c>
      <c r="H12763" t="s">
        <v>27</v>
      </c>
      <c r="I12763" s="1" t="s">
        <v>403</v>
      </c>
      <c r="J12763" t="s">
        <v>72</v>
      </c>
      <c r="K12763" s="1" t="s">
        <v>34</v>
      </c>
      <c r="L12763" t="s">
        <v>278</v>
      </c>
      <c r="M12763" t="s">
        <v>34</v>
      </c>
      <c r="N12763">
        <v>2</v>
      </c>
      <c r="O12763" t="s">
        <v>232</v>
      </c>
      <c r="P12763">
        <v>1</v>
      </c>
      <c r="Q12763">
        <v>1</v>
      </c>
      <c r="R12763" t="s">
        <v>234</v>
      </c>
      <c r="S12763" t="s">
        <v>258</v>
      </c>
      <c r="T12763" t="s">
        <v>259</v>
      </c>
      <c r="U12763" t="s">
        <v>443</v>
      </c>
    </row>
    <row r="12764" spans="1:21" x14ac:dyDescent="0.35">
      <c r="A12764" s="2" t="s">
        <v>190</v>
      </c>
      <c r="B12764" s="1" t="s">
        <v>191</v>
      </c>
      <c r="C12764" t="s">
        <v>514</v>
      </c>
      <c r="D12764" s="1" t="s">
        <v>332</v>
      </c>
      <c r="E12764" s="1" t="s">
        <v>25</v>
      </c>
      <c r="F12764" s="1" t="s">
        <v>15</v>
      </c>
      <c r="G12764" s="1" t="s">
        <v>215</v>
      </c>
      <c r="H12764" t="s">
        <v>27</v>
      </c>
      <c r="I12764" s="1" t="s">
        <v>403</v>
      </c>
      <c r="J12764" t="s">
        <v>72</v>
      </c>
      <c r="K12764" s="1" t="s">
        <v>34</v>
      </c>
      <c r="L12764" t="s">
        <v>278</v>
      </c>
      <c r="M12764" t="s">
        <v>328</v>
      </c>
      <c r="N12764">
        <v>1</v>
      </c>
      <c r="O12764" t="s">
        <v>232</v>
      </c>
      <c r="P12764">
        <v>1</v>
      </c>
      <c r="Q12764">
        <v>1</v>
      </c>
      <c r="R12764" t="s">
        <v>234</v>
      </c>
      <c r="S12764" t="s">
        <v>258</v>
      </c>
      <c r="T12764" t="s">
        <v>259</v>
      </c>
      <c r="U12764" t="s">
        <v>443</v>
      </c>
    </row>
    <row r="12765" spans="1:21" x14ac:dyDescent="0.35">
      <c r="A12765" s="2" t="s">
        <v>190</v>
      </c>
      <c r="B12765" s="1" t="s">
        <v>191</v>
      </c>
      <c r="C12765" t="s">
        <v>514</v>
      </c>
      <c r="D12765" s="1" t="s">
        <v>332</v>
      </c>
      <c r="E12765" s="1" t="s">
        <v>25</v>
      </c>
      <c r="F12765" s="1" t="s">
        <v>21</v>
      </c>
      <c r="G12765" s="1" t="s">
        <v>29</v>
      </c>
      <c r="H12765" t="s">
        <v>20</v>
      </c>
      <c r="I12765" s="1" t="s">
        <v>403</v>
      </c>
      <c r="J12765" t="s">
        <v>72</v>
      </c>
      <c r="K12765" s="1" t="s">
        <v>34</v>
      </c>
      <c r="L12765" t="s">
        <v>278</v>
      </c>
      <c r="M12765" t="s">
        <v>328</v>
      </c>
      <c r="N12765">
        <v>1</v>
      </c>
      <c r="O12765" t="s">
        <v>232</v>
      </c>
      <c r="P12765">
        <v>1</v>
      </c>
      <c r="Q12765">
        <v>1</v>
      </c>
      <c r="R12765" t="s">
        <v>234</v>
      </c>
      <c r="S12765" t="s">
        <v>258</v>
      </c>
      <c r="T12765" t="s">
        <v>259</v>
      </c>
      <c r="U12765" t="s">
        <v>443</v>
      </c>
    </row>
    <row r="12766" spans="1:21" x14ac:dyDescent="0.35">
      <c r="A12766" s="2" t="s">
        <v>190</v>
      </c>
      <c r="B12766" s="1" t="s">
        <v>191</v>
      </c>
      <c r="C12766" t="s">
        <v>514</v>
      </c>
      <c r="D12766" s="1" t="s">
        <v>114</v>
      </c>
      <c r="E12766" s="1" t="s">
        <v>25</v>
      </c>
      <c r="F12766" s="1" t="s">
        <v>33</v>
      </c>
      <c r="G12766" s="1" t="s">
        <v>214</v>
      </c>
      <c r="H12766" t="s">
        <v>27</v>
      </c>
      <c r="I12766" s="1" t="s">
        <v>294</v>
      </c>
      <c r="J12766" t="s">
        <v>72</v>
      </c>
      <c r="K12766" s="1" t="s">
        <v>34</v>
      </c>
      <c r="L12766" t="s">
        <v>363</v>
      </c>
      <c r="M12766" t="s">
        <v>34</v>
      </c>
      <c r="N12766">
        <v>1</v>
      </c>
      <c r="O12766" t="s">
        <v>232</v>
      </c>
      <c r="P12766">
        <v>0</v>
      </c>
      <c r="Q12766" t="s">
        <v>464</v>
      </c>
      <c r="R12766" t="s">
        <v>234</v>
      </c>
      <c r="S12766" t="s">
        <v>258</v>
      </c>
      <c r="T12766" t="s">
        <v>259</v>
      </c>
      <c r="U12766" t="s">
        <v>443</v>
      </c>
    </row>
    <row r="12767" spans="1:21" x14ac:dyDescent="0.35">
      <c r="A12767" s="2" t="s">
        <v>190</v>
      </c>
      <c r="B12767" s="1" t="s">
        <v>191</v>
      </c>
      <c r="C12767" t="s">
        <v>514</v>
      </c>
      <c r="D12767" s="1" t="s">
        <v>114</v>
      </c>
      <c r="E12767" s="1" t="s">
        <v>25</v>
      </c>
      <c r="F12767" s="1" t="s">
        <v>33</v>
      </c>
      <c r="G12767" s="1" t="s">
        <v>214</v>
      </c>
      <c r="H12767" t="s">
        <v>24</v>
      </c>
      <c r="I12767" s="1" t="s">
        <v>294</v>
      </c>
      <c r="J12767" t="s">
        <v>72</v>
      </c>
      <c r="K12767" s="1" t="s">
        <v>34</v>
      </c>
      <c r="L12767" t="s">
        <v>278</v>
      </c>
      <c r="M12767" t="s">
        <v>34</v>
      </c>
      <c r="N12767">
        <v>1</v>
      </c>
      <c r="O12767" t="s">
        <v>232</v>
      </c>
      <c r="P12767">
        <v>0</v>
      </c>
      <c r="Q12767" t="s">
        <v>464</v>
      </c>
      <c r="R12767" t="s">
        <v>234</v>
      </c>
      <c r="S12767" t="s">
        <v>258</v>
      </c>
      <c r="T12767" t="s">
        <v>259</v>
      </c>
      <c r="U12767" t="s">
        <v>443</v>
      </c>
    </row>
    <row r="12768" spans="1:21" x14ac:dyDescent="0.35">
      <c r="A12768" s="2" t="s">
        <v>190</v>
      </c>
      <c r="B12768" s="1" t="s">
        <v>191</v>
      </c>
      <c r="C12768" t="s">
        <v>514</v>
      </c>
      <c r="D12768" s="1" t="s">
        <v>114</v>
      </c>
      <c r="E12768" s="1" t="s">
        <v>25</v>
      </c>
      <c r="F12768" s="1" t="s">
        <v>33</v>
      </c>
      <c r="G12768" s="1" t="s">
        <v>214</v>
      </c>
      <c r="H12768" t="s">
        <v>40</v>
      </c>
      <c r="I12768" s="1" t="s">
        <v>294</v>
      </c>
      <c r="J12768" t="s">
        <v>72</v>
      </c>
      <c r="K12768" s="1" t="s">
        <v>34</v>
      </c>
      <c r="L12768" t="s">
        <v>278</v>
      </c>
      <c r="M12768" t="s">
        <v>34</v>
      </c>
      <c r="N12768">
        <v>1</v>
      </c>
      <c r="O12768" t="s">
        <v>232</v>
      </c>
      <c r="P12768">
        <v>0</v>
      </c>
      <c r="Q12768" t="s">
        <v>464</v>
      </c>
      <c r="R12768" t="s">
        <v>234</v>
      </c>
      <c r="S12768" t="s">
        <v>258</v>
      </c>
      <c r="T12768" t="s">
        <v>259</v>
      </c>
      <c r="U12768" t="s">
        <v>443</v>
      </c>
    </row>
    <row r="12769" spans="1:21" x14ac:dyDescent="0.35">
      <c r="A12769" s="2" t="s">
        <v>190</v>
      </c>
      <c r="B12769" s="1" t="s">
        <v>191</v>
      </c>
      <c r="C12769" t="s">
        <v>514</v>
      </c>
      <c r="D12769" s="1" t="s">
        <v>114</v>
      </c>
      <c r="E12769" s="1" t="s">
        <v>25</v>
      </c>
      <c r="F12769" s="1" t="s">
        <v>33</v>
      </c>
      <c r="G12769" s="1" t="s">
        <v>214</v>
      </c>
      <c r="H12769" t="s">
        <v>74</v>
      </c>
      <c r="I12769" s="1" t="s">
        <v>294</v>
      </c>
      <c r="J12769" t="s">
        <v>72</v>
      </c>
      <c r="K12769" s="1" t="s">
        <v>34</v>
      </c>
      <c r="L12769" t="s">
        <v>278</v>
      </c>
      <c r="M12769" t="s">
        <v>34</v>
      </c>
      <c r="N12769">
        <v>1</v>
      </c>
      <c r="O12769" t="s">
        <v>232</v>
      </c>
      <c r="P12769">
        <v>0</v>
      </c>
      <c r="Q12769" t="s">
        <v>464</v>
      </c>
      <c r="R12769" t="s">
        <v>234</v>
      </c>
      <c r="S12769" t="s">
        <v>258</v>
      </c>
      <c r="T12769" t="s">
        <v>259</v>
      </c>
      <c r="U12769" t="s">
        <v>443</v>
      </c>
    </row>
    <row r="12770" spans="1:21" x14ac:dyDescent="0.35">
      <c r="A12770" s="2" t="s">
        <v>190</v>
      </c>
      <c r="B12770" s="1" t="s">
        <v>191</v>
      </c>
      <c r="C12770" t="s">
        <v>514</v>
      </c>
      <c r="D12770" s="1" t="s">
        <v>114</v>
      </c>
      <c r="E12770" s="1" t="s">
        <v>25</v>
      </c>
      <c r="F12770" s="1" t="s">
        <v>26</v>
      </c>
      <c r="G12770" s="1" t="s">
        <v>215</v>
      </c>
      <c r="H12770" t="s">
        <v>20</v>
      </c>
      <c r="I12770" s="1" t="s">
        <v>294</v>
      </c>
      <c r="J12770" t="s">
        <v>72</v>
      </c>
      <c r="K12770" s="1" t="s">
        <v>34</v>
      </c>
      <c r="L12770" t="s">
        <v>278</v>
      </c>
      <c r="M12770" t="s">
        <v>115</v>
      </c>
      <c r="N12770">
        <v>1</v>
      </c>
      <c r="O12770" t="s">
        <v>232</v>
      </c>
      <c r="P12770">
        <v>1</v>
      </c>
      <c r="Q12770" t="s">
        <v>464</v>
      </c>
      <c r="R12770" t="s">
        <v>234</v>
      </c>
      <c r="S12770" t="s">
        <v>258</v>
      </c>
      <c r="T12770" t="s">
        <v>259</v>
      </c>
      <c r="U12770" t="s">
        <v>443</v>
      </c>
    </row>
    <row r="12771" spans="1:21" x14ac:dyDescent="0.35">
      <c r="A12771" s="2" t="s">
        <v>190</v>
      </c>
      <c r="B12771" s="1" t="s">
        <v>191</v>
      </c>
      <c r="C12771" t="s">
        <v>514</v>
      </c>
      <c r="D12771" s="1" t="s">
        <v>114</v>
      </c>
      <c r="E12771" s="1" t="s">
        <v>25</v>
      </c>
      <c r="F12771" s="1" t="s">
        <v>26</v>
      </c>
      <c r="G12771" s="1" t="s">
        <v>215</v>
      </c>
      <c r="H12771" t="s">
        <v>27</v>
      </c>
      <c r="I12771" s="1" t="s">
        <v>294</v>
      </c>
      <c r="J12771" t="s">
        <v>72</v>
      </c>
      <c r="K12771" s="1" t="s">
        <v>34</v>
      </c>
      <c r="L12771" t="s">
        <v>278</v>
      </c>
      <c r="M12771" t="s">
        <v>34</v>
      </c>
      <c r="N12771">
        <v>1</v>
      </c>
      <c r="O12771" t="s">
        <v>232</v>
      </c>
      <c r="P12771">
        <v>0</v>
      </c>
      <c r="Q12771" t="s">
        <v>464</v>
      </c>
      <c r="R12771" t="s">
        <v>234</v>
      </c>
      <c r="S12771" t="s">
        <v>258</v>
      </c>
      <c r="T12771" t="s">
        <v>259</v>
      </c>
      <c r="U12771" t="s">
        <v>443</v>
      </c>
    </row>
    <row r="12772" spans="1:21" x14ac:dyDescent="0.35">
      <c r="A12772" s="2" t="s">
        <v>190</v>
      </c>
      <c r="B12772" s="1" t="s">
        <v>191</v>
      </c>
      <c r="C12772" t="s">
        <v>514</v>
      </c>
      <c r="D12772" s="1" t="s">
        <v>114</v>
      </c>
      <c r="E12772" s="1" t="s">
        <v>25</v>
      </c>
      <c r="F12772" s="1" t="s">
        <v>26</v>
      </c>
      <c r="G12772" s="1" t="s">
        <v>215</v>
      </c>
      <c r="H12772" t="s">
        <v>30</v>
      </c>
      <c r="I12772" s="1" t="s">
        <v>294</v>
      </c>
      <c r="J12772" t="s">
        <v>72</v>
      </c>
      <c r="K12772" s="1" t="s">
        <v>34</v>
      </c>
      <c r="L12772" t="s">
        <v>278</v>
      </c>
      <c r="M12772" t="s">
        <v>34</v>
      </c>
      <c r="N12772">
        <v>1</v>
      </c>
      <c r="O12772" t="s">
        <v>232</v>
      </c>
      <c r="P12772">
        <v>0</v>
      </c>
      <c r="Q12772" t="s">
        <v>464</v>
      </c>
      <c r="R12772" t="s">
        <v>234</v>
      </c>
      <c r="S12772" t="s">
        <v>258</v>
      </c>
      <c r="T12772" t="s">
        <v>259</v>
      </c>
      <c r="U12772" t="s">
        <v>443</v>
      </c>
    </row>
    <row r="12773" spans="1:21" x14ac:dyDescent="0.35">
      <c r="A12773" s="2" t="s">
        <v>190</v>
      </c>
      <c r="B12773" s="1" t="s">
        <v>191</v>
      </c>
      <c r="C12773" t="s">
        <v>514</v>
      </c>
      <c r="D12773" s="1" t="s">
        <v>114</v>
      </c>
      <c r="E12773" s="1" t="s">
        <v>25</v>
      </c>
      <c r="F12773" s="1" t="s">
        <v>26</v>
      </c>
      <c r="G12773" s="1" t="s">
        <v>215</v>
      </c>
      <c r="H12773" t="s">
        <v>30</v>
      </c>
      <c r="I12773" s="1" t="s">
        <v>294</v>
      </c>
      <c r="J12773" t="s">
        <v>72</v>
      </c>
      <c r="K12773" s="1" t="s">
        <v>34</v>
      </c>
      <c r="L12773" t="s">
        <v>278</v>
      </c>
      <c r="M12773" t="s">
        <v>34</v>
      </c>
      <c r="N12773">
        <v>1</v>
      </c>
      <c r="O12773" t="s">
        <v>232</v>
      </c>
      <c r="P12773">
        <v>0</v>
      </c>
      <c r="Q12773" t="s">
        <v>464</v>
      </c>
      <c r="R12773" t="s">
        <v>234</v>
      </c>
      <c r="S12773" t="s">
        <v>271</v>
      </c>
      <c r="T12773" t="s">
        <v>259</v>
      </c>
      <c r="U12773" t="s">
        <v>443</v>
      </c>
    </row>
    <row r="12774" spans="1:21" x14ac:dyDescent="0.35">
      <c r="A12774" s="2" t="s">
        <v>190</v>
      </c>
      <c r="B12774" s="1" t="s">
        <v>191</v>
      </c>
      <c r="C12774" t="s">
        <v>514</v>
      </c>
      <c r="D12774" s="1" t="s">
        <v>114</v>
      </c>
      <c r="E12774" s="1" t="s">
        <v>25</v>
      </c>
      <c r="F12774" s="1" t="s">
        <v>26</v>
      </c>
      <c r="G12774" s="1" t="s">
        <v>215</v>
      </c>
      <c r="H12774" t="s">
        <v>30</v>
      </c>
      <c r="I12774" s="1" t="s">
        <v>294</v>
      </c>
      <c r="J12774" t="s">
        <v>72</v>
      </c>
      <c r="K12774" s="1" t="s">
        <v>34</v>
      </c>
      <c r="L12774" t="s">
        <v>278</v>
      </c>
      <c r="M12774" t="s">
        <v>34</v>
      </c>
      <c r="N12774">
        <v>2</v>
      </c>
      <c r="O12774" t="s">
        <v>232</v>
      </c>
      <c r="P12774">
        <v>1</v>
      </c>
      <c r="Q12774" t="s">
        <v>464</v>
      </c>
      <c r="R12774" t="s">
        <v>234</v>
      </c>
      <c r="S12774" t="s">
        <v>258</v>
      </c>
      <c r="T12774" t="s">
        <v>259</v>
      </c>
      <c r="U12774" t="s">
        <v>443</v>
      </c>
    </row>
    <row r="12775" spans="1:21" x14ac:dyDescent="0.35">
      <c r="A12775" s="2" t="s">
        <v>190</v>
      </c>
      <c r="B12775" s="1" t="s">
        <v>191</v>
      </c>
      <c r="C12775" t="s">
        <v>514</v>
      </c>
      <c r="D12775" s="1" t="s">
        <v>114</v>
      </c>
      <c r="E12775" s="1" t="s">
        <v>25</v>
      </c>
      <c r="F12775" s="1" t="s">
        <v>26</v>
      </c>
      <c r="G12775" s="1" t="s">
        <v>215</v>
      </c>
      <c r="H12775" t="s">
        <v>36</v>
      </c>
      <c r="I12775" s="1" t="s">
        <v>294</v>
      </c>
      <c r="J12775" t="s">
        <v>72</v>
      </c>
      <c r="K12775" s="1" t="s">
        <v>34</v>
      </c>
      <c r="L12775" t="s">
        <v>278</v>
      </c>
      <c r="M12775" t="s">
        <v>34</v>
      </c>
      <c r="N12775">
        <v>1</v>
      </c>
      <c r="O12775" t="s">
        <v>232</v>
      </c>
      <c r="P12775">
        <v>0</v>
      </c>
      <c r="Q12775" t="s">
        <v>464</v>
      </c>
      <c r="R12775" t="s">
        <v>234</v>
      </c>
      <c r="S12775" t="s">
        <v>271</v>
      </c>
      <c r="T12775" t="s">
        <v>259</v>
      </c>
      <c r="U12775" t="s">
        <v>443</v>
      </c>
    </row>
    <row r="12776" spans="1:21" x14ac:dyDescent="0.35">
      <c r="A12776" s="2" t="s">
        <v>190</v>
      </c>
      <c r="B12776" s="1" t="s">
        <v>191</v>
      </c>
      <c r="C12776" t="s">
        <v>514</v>
      </c>
      <c r="D12776" s="1" t="s">
        <v>114</v>
      </c>
      <c r="E12776" s="1" t="s">
        <v>25</v>
      </c>
      <c r="F12776" s="1" t="s">
        <v>26</v>
      </c>
      <c r="G12776" s="1" t="s">
        <v>215</v>
      </c>
      <c r="H12776" t="s">
        <v>40</v>
      </c>
      <c r="I12776" s="1" t="s">
        <v>294</v>
      </c>
      <c r="J12776" t="s">
        <v>72</v>
      </c>
      <c r="K12776" s="1" t="s">
        <v>34</v>
      </c>
      <c r="L12776" t="s">
        <v>363</v>
      </c>
      <c r="M12776" t="s">
        <v>115</v>
      </c>
      <c r="N12776">
        <v>1</v>
      </c>
      <c r="O12776" t="s">
        <v>232</v>
      </c>
      <c r="P12776">
        <v>1</v>
      </c>
      <c r="Q12776" t="s">
        <v>464</v>
      </c>
      <c r="R12776" t="s">
        <v>234</v>
      </c>
      <c r="S12776" t="s">
        <v>258</v>
      </c>
      <c r="T12776" t="s">
        <v>259</v>
      </c>
      <c r="U12776" t="s">
        <v>443</v>
      </c>
    </row>
    <row r="12777" spans="1:21" x14ac:dyDescent="0.35">
      <c r="A12777" s="2" t="s">
        <v>190</v>
      </c>
      <c r="B12777" s="1" t="s">
        <v>191</v>
      </c>
      <c r="C12777" t="s">
        <v>514</v>
      </c>
      <c r="D12777" s="1" t="s">
        <v>114</v>
      </c>
      <c r="E12777" s="1" t="s">
        <v>25</v>
      </c>
      <c r="F12777" s="1" t="s">
        <v>15</v>
      </c>
      <c r="G12777" s="1" t="s">
        <v>215</v>
      </c>
      <c r="H12777" t="s">
        <v>27</v>
      </c>
      <c r="I12777" s="1" t="s">
        <v>294</v>
      </c>
      <c r="J12777" t="s">
        <v>72</v>
      </c>
      <c r="K12777" s="1" t="s">
        <v>34</v>
      </c>
      <c r="L12777" t="s">
        <v>278</v>
      </c>
      <c r="M12777" t="s">
        <v>34</v>
      </c>
      <c r="N12777">
        <v>1</v>
      </c>
      <c r="O12777" t="s">
        <v>232</v>
      </c>
      <c r="P12777">
        <v>1</v>
      </c>
      <c r="Q12777" t="s">
        <v>464</v>
      </c>
      <c r="R12777" t="s">
        <v>234</v>
      </c>
      <c r="S12777" t="s">
        <v>258</v>
      </c>
      <c r="T12777" t="s">
        <v>259</v>
      </c>
      <c r="U12777" t="s">
        <v>443</v>
      </c>
    </row>
    <row r="12778" spans="1:21" x14ac:dyDescent="0.35">
      <c r="A12778" s="2" t="s">
        <v>190</v>
      </c>
      <c r="B12778" s="1" t="s">
        <v>191</v>
      </c>
      <c r="C12778" t="s">
        <v>514</v>
      </c>
      <c r="D12778" s="1" t="s">
        <v>114</v>
      </c>
      <c r="E12778" s="1" t="s">
        <v>25</v>
      </c>
      <c r="F12778" s="1" t="s">
        <v>29</v>
      </c>
      <c r="G12778" s="1" t="s">
        <v>29</v>
      </c>
      <c r="H12778" t="s">
        <v>20</v>
      </c>
      <c r="I12778" s="1" t="s">
        <v>294</v>
      </c>
      <c r="J12778" t="s">
        <v>72</v>
      </c>
      <c r="K12778" s="1" t="s">
        <v>34</v>
      </c>
      <c r="L12778" t="s">
        <v>278</v>
      </c>
      <c r="M12778" t="s">
        <v>34</v>
      </c>
      <c r="N12778">
        <v>1</v>
      </c>
      <c r="O12778" t="s">
        <v>232</v>
      </c>
      <c r="P12778">
        <v>0</v>
      </c>
      <c r="Q12778" t="s">
        <v>464</v>
      </c>
      <c r="R12778" t="s">
        <v>234</v>
      </c>
      <c r="S12778" t="s">
        <v>258</v>
      </c>
      <c r="T12778" t="s">
        <v>259</v>
      </c>
      <c r="U12778" t="s">
        <v>443</v>
      </c>
    </row>
    <row r="12779" spans="1:21" x14ac:dyDescent="0.35">
      <c r="A12779" s="2" t="s">
        <v>190</v>
      </c>
      <c r="B12779" s="1" t="s">
        <v>191</v>
      </c>
      <c r="C12779" t="s">
        <v>514</v>
      </c>
      <c r="D12779" s="1" t="s">
        <v>114</v>
      </c>
      <c r="E12779" s="1" t="s">
        <v>25</v>
      </c>
      <c r="F12779" s="1" t="s">
        <v>21</v>
      </c>
      <c r="G12779" s="1" t="s">
        <v>29</v>
      </c>
      <c r="H12779" t="s">
        <v>20</v>
      </c>
      <c r="I12779" s="1" t="s">
        <v>294</v>
      </c>
      <c r="J12779" t="s">
        <v>72</v>
      </c>
      <c r="K12779" s="1" t="s">
        <v>34</v>
      </c>
      <c r="L12779" t="s">
        <v>363</v>
      </c>
      <c r="M12779" t="s">
        <v>34</v>
      </c>
      <c r="N12779">
        <v>1</v>
      </c>
      <c r="O12779" t="s">
        <v>232</v>
      </c>
      <c r="P12779">
        <v>1</v>
      </c>
      <c r="Q12779" t="s">
        <v>464</v>
      </c>
      <c r="R12779" t="s">
        <v>234</v>
      </c>
      <c r="S12779" t="s">
        <v>258</v>
      </c>
      <c r="T12779" t="s">
        <v>259</v>
      </c>
      <c r="U12779" t="s">
        <v>443</v>
      </c>
    </row>
    <row r="12780" spans="1:21" x14ac:dyDescent="0.35">
      <c r="A12780" s="2" t="s">
        <v>190</v>
      </c>
      <c r="B12780" s="1" t="s">
        <v>191</v>
      </c>
      <c r="C12780" t="s">
        <v>514</v>
      </c>
      <c r="D12780" s="1" t="s">
        <v>116</v>
      </c>
      <c r="E12780" s="1" t="s">
        <v>14</v>
      </c>
      <c r="F12780" s="1" t="s">
        <v>26</v>
      </c>
      <c r="G12780" s="1" t="s">
        <v>215</v>
      </c>
      <c r="H12780" t="s">
        <v>16</v>
      </c>
      <c r="I12780" s="1" t="s">
        <v>377</v>
      </c>
      <c r="J12780" t="s">
        <v>72</v>
      </c>
      <c r="K12780" s="1" t="s">
        <v>34</v>
      </c>
      <c r="L12780" t="s">
        <v>278</v>
      </c>
      <c r="M12780" t="s">
        <v>39</v>
      </c>
      <c r="N12780">
        <v>1</v>
      </c>
      <c r="O12780" t="s">
        <v>232</v>
      </c>
      <c r="P12780">
        <v>1</v>
      </c>
      <c r="Q12780" t="s">
        <v>464</v>
      </c>
      <c r="R12780" t="s">
        <v>234</v>
      </c>
      <c r="S12780" t="s">
        <v>258</v>
      </c>
      <c r="T12780" t="s">
        <v>259</v>
      </c>
      <c r="U12780" t="s">
        <v>443</v>
      </c>
    </row>
    <row r="12781" spans="1:21" x14ac:dyDescent="0.35">
      <c r="A12781" s="2" t="s">
        <v>190</v>
      </c>
      <c r="B12781" s="1" t="s">
        <v>191</v>
      </c>
      <c r="C12781" t="s">
        <v>514</v>
      </c>
      <c r="D12781" s="1" t="s">
        <v>116</v>
      </c>
      <c r="E12781" s="1" t="s">
        <v>25</v>
      </c>
      <c r="F12781" s="1" t="s">
        <v>33</v>
      </c>
      <c r="G12781" s="1" t="s">
        <v>214</v>
      </c>
      <c r="H12781" t="s">
        <v>24</v>
      </c>
      <c r="I12781" s="1" t="s">
        <v>377</v>
      </c>
      <c r="J12781" t="s">
        <v>72</v>
      </c>
      <c r="K12781" s="1" t="s">
        <v>34</v>
      </c>
      <c r="L12781" t="s">
        <v>278</v>
      </c>
      <c r="M12781" t="s">
        <v>35</v>
      </c>
      <c r="N12781">
        <v>1</v>
      </c>
      <c r="O12781" t="s">
        <v>232</v>
      </c>
      <c r="P12781">
        <v>1</v>
      </c>
      <c r="Q12781" t="s">
        <v>464</v>
      </c>
      <c r="R12781" t="s">
        <v>234</v>
      </c>
      <c r="S12781" t="s">
        <v>258</v>
      </c>
      <c r="T12781" t="s">
        <v>259</v>
      </c>
      <c r="U12781" t="s">
        <v>443</v>
      </c>
    </row>
    <row r="12782" spans="1:21" x14ac:dyDescent="0.35">
      <c r="A12782" s="2" t="s">
        <v>190</v>
      </c>
      <c r="B12782" s="1" t="s">
        <v>191</v>
      </c>
      <c r="C12782" t="s">
        <v>514</v>
      </c>
      <c r="D12782" s="1" t="s">
        <v>116</v>
      </c>
      <c r="E12782" s="1" t="s">
        <v>25</v>
      </c>
      <c r="F12782" s="1" t="s">
        <v>33</v>
      </c>
      <c r="G12782" s="1" t="s">
        <v>214</v>
      </c>
      <c r="H12782" t="s">
        <v>47</v>
      </c>
      <c r="I12782" s="1" t="s">
        <v>377</v>
      </c>
      <c r="J12782" t="s">
        <v>72</v>
      </c>
      <c r="K12782" s="1" t="s">
        <v>34</v>
      </c>
      <c r="L12782" t="s">
        <v>278</v>
      </c>
      <c r="M12782" t="s">
        <v>39</v>
      </c>
      <c r="N12782">
        <v>1</v>
      </c>
      <c r="O12782" t="s">
        <v>232</v>
      </c>
      <c r="P12782">
        <v>0</v>
      </c>
      <c r="Q12782" t="s">
        <v>464</v>
      </c>
      <c r="R12782" t="s">
        <v>234</v>
      </c>
      <c r="S12782" t="s">
        <v>258</v>
      </c>
      <c r="T12782" t="s">
        <v>259</v>
      </c>
      <c r="U12782" t="s">
        <v>443</v>
      </c>
    </row>
    <row r="12783" spans="1:21" x14ac:dyDescent="0.35">
      <c r="A12783" s="2" t="s">
        <v>190</v>
      </c>
      <c r="B12783" s="1" t="s">
        <v>191</v>
      </c>
      <c r="C12783" t="s">
        <v>514</v>
      </c>
      <c r="D12783" s="1" t="s">
        <v>116</v>
      </c>
      <c r="E12783" s="1" t="s">
        <v>25</v>
      </c>
      <c r="F12783" s="1" t="s">
        <v>26</v>
      </c>
      <c r="G12783" s="1" t="s">
        <v>215</v>
      </c>
      <c r="H12783" t="s">
        <v>30</v>
      </c>
      <c r="I12783" s="1" t="s">
        <v>377</v>
      </c>
      <c r="J12783" t="s">
        <v>72</v>
      </c>
      <c r="K12783" s="1" t="s">
        <v>34</v>
      </c>
      <c r="L12783" t="s">
        <v>278</v>
      </c>
      <c r="M12783" t="s">
        <v>39</v>
      </c>
      <c r="N12783">
        <v>1</v>
      </c>
      <c r="O12783" t="s">
        <v>232</v>
      </c>
      <c r="P12783">
        <v>0</v>
      </c>
      <c r="Q12783" t="s">
        <v>464</v>
      </c>
      <c r="R12783" t="s">
        <v>234</v>
      </c>
      <c r="S12783" t="s">
        <v>258</v>
      </c>
      <c r="T12783" t="s">
        <v>259</v>
      </c>
      <c r="U12783" t="s">
        <v>443</v>
      </c>
    </row>
    <row r="12784" spans="1:21" x14ac:dyDescent="0.35">
      <c r="A12784" s="2" t="s">
        <v>190</v>
      </c>
      <c r="B12784" s="1" t="s">
        <v>191</v>
      </c>
      <c r="C12784" t="s">
        <v>514</v>
      </c>
      <c r="D12784" s="1" t="s">
        <v>116</v>
      </c>
      <c r="E12784" s="1" t="s">
        <v>25</v>
      </c>
      <c r="F12784" s="1" t="s">
        <v>15</v>
      </c>
      <c r="G12784" s="1" t="s">
        <v>215</v>
      </c>
      <c r="H12784" t="s">
        <v>27</v>
      </c>
      <c r="I12784" s="1" t="s">
        <v>377</v>
      </c>
      <c r="J12784" t="s">
        <v>72</v>
      </c>
      <c r="K12784" s="1" t="s">
        <v>34</v>
      </c>
      <c r="L12784" t="s">
        <v>278</v>
      </c>
      <c r="M12784" t="s">
        <v>39</v>
      </c>
      <c r="N12784">
        <v>1</v>
      </c>
      <c r="O12784" t="s">
        <v>232</v>
      </c>
      <c r="P12784">
        <v>0</v>
      </c>
      <c r="Q12784" t="s">
        <v>464</v>
      </c>
      <c r="R12784" t="s">
        <v>234</v>
      </c>
      <c r="S12784" t="s">
        <v>258</v>
      </c>
      <c r="T12784" t="s">
        <v>259</v>
      </c>
      <c r="U12784" t="s">
        <v>443</v>
      </c>
    </row>
    <row r="12785" spans="1:21" x14ac:dyDescent="0.35">
      <c r="A12785" s="2" t="s">
        <v>190</v>
      </c>
      <c r="B12785" s="1" t="s">
        <v>191</v>
      </c>
      <c r="C12785" t="s">
        <v>514</v>
      </c>
      <c r="D12785" s="1" t="s">
        <v>116</v>
      </c>
      <c r="E12785" s="1" t="s">
        <v>25</v>
      </c>
      <c r="F12785" s="1" t="s">
        <v>15</v>
      </c>
      <c r="G12785" s="1" t="s">
        <v>215</v>
      </c>
      <c r="H12785" t="s">
        <v>24</v>
      </c>
      <c r="I12785" s="1" t="s">
        <v>377</v>
      </c>
      <c r="J12785" t="s">
        <v>72</v>
      </c>
      <c r="K12785" s="1" t="s">
        <v>34</v>
      </c>
      <c r="L12785" t="s">
        <v>278</v>
      </c>
      <c r="M12785" t="s">
        <v>39</v>
      </c>
      <c r="N12785">
        <v>1</v>
      </c>
      <c r="O12785" t="s">
        <v>232</v>
      </c>
      <c r="P12785">
        <v>1</v>
      </c>
      <c r="Q12785" t="s">
        <v>464</v>
      </c>
      <c r="R12785" t="s">
        <v>234</v>
      </c>
      <c r="S12785" t="s">
        <v>258</v>
      </c>
      <c r="T12785" t="s">
        <v>259</v>
      </c>
      <c r="U12785" t="s">
        <v>443</v>
      </c>
    </row>
    <row r="12786" spans="1:21" x14ac:dyDescent="0.35">
      <c r="A12786" s="2" t="s">
        <v>190</v>
      </c>
      <c r="B12786" s="1" t="s">
        <v>191</v>
      </c>
      <c r="C12786" t="s">
        <v>514</v>
      </c>
      <c r="D12786" s="1" t="s">
        <v>116</v>
      </c>
      <c r="E12786" s="1" t="s">
        <v>25</v>
      </c>
      <c r="F12786" s="1" t="s">
        <v>21</v>
      </c>
      <c r="G12786" s="1" t="s">
        <v>29</v>
      </c>
      <c r="H12786" t="s">
        <v>27</v>
      </c>
      <c r="I12786" s="1" t="s">
        <v>377</v>
      </c>
      <c r="J12786" t="s">
        <v>72</v>
      </c>
      <c r="K12786" s="1" t="s">
        <v>34</v>
      </c>
      <c r="L12786" t="s">
        <v>363</v>
      </c>
      <c r="M12786" t="s">
        <v>39</v>
      </c>
      <c r="N12786">
        <v>1</v>
      </c>
      <c r="O12786" t="s">
        <v>232</v>
      </c>
      <c r="P12786">
        <v>0</v>
      </c>
      <c r="Q12786" t="s">
        <v>464</v>
      </c>
      <c r="R12786" t="s">
        <v>234</v>
      </c>
      <c r="S12786" t="s">
        <v>258</v>
      </c>
      <c r="T12786" t="s">
        <v>259</v>
      </c>
      <c r="U12786" t="s">
        <v>443</v>
      </c>
    </row>
    <row r="12787" spans="1:21" x14ac:dyDescent="0.35">
      <c r="A12787" s="2" t="s">
        <v>190</v>
      </c>
      <c r="B12787" s="1" t="s">
        <v>191</v>
      </c>
      <c r="C12787" t="s">
        <v>515</v>
      </c>
      <c r="D12787" s="1" t="s">
        <v>150</v>
      </c>
      <c r="E12787" s="1" t="s">
        <v>14</v>
      </c>
      <c r="F12787" s="1" t="s">
        <v>15</v>
      </c>
      <c r="G12787" s="1" t="s">
        <v>215</v>
      </c>
      <c r="H12787" t="s">
        <v>74</v>
      </c>
      <c r="I12787" s="1" t="s">
        <v>400</v>
      </c>
      <c r="J12787" t="s">
        <v>42</v>
      </c>
      <c r="K12787" s="1" t="s">
        <v>57</v>
      </c>
      <c r="L12787" t="s">
        <v>278</v>
      </c>
      <c r="M12787" t="s">
        <v>57</v>
      </c>
      <c r="N12787">
        <v>1</v>
      </c>
      <c r="O12787" t="s">
        <v>232</v>
      </c>
      <c r="P12787">
        <v>1</v>
      </c>
      <c r="Q12787">
        <v>1</v>
      </c>
      <c r="R12787" t="s">
        <v>243</v>
      </c>
      <c r="S12787" t="s">
        <v>258</v>
      </c>
      <c r="T12787" t="s">
        <v>259</v>
      </c>
      <c r="U12787" t="s">
        <v>444</v>
      </c>
    </row>
    <row r="12788" spans="1:21" x14ac:dyDescent="0.35">
      <c r="A12788" s="2" t="s">
        <v>190</v>
      </c>
      <c r="B12788" s="1" t="s">
        <v>191</v>
      </c>
      <c r="C12788" t="s">
        <v>515</v>
      </c>
      <c r="D12788" s="1" t="s">
        <v>150</v>
      </c>
      <c r="E12788" s="1" t="s">
        <v>25</v>
      </c>
      <c r="F12788" s="1" t="s">
        <v>33</v>
      </c>
      <c r="G12788" s="1" t="s">
        <v>214</v>
      </c>
      <c r="H12788" t="s">
        <v>30</v>
      </c>
      <c r="I12788" s="1" t="s">
        <v>294</v>
      </c>
      <c r="J12788" t="s">
        <v>72</v>
      </c>
      <c r="K12788" s="1" t="s">
        <v>57</v>
      </c>
      <c r="L12788" t="s">
        <v>278</v>
      </c>
      <c r="M12788" t="s">
        <v>57</v>
      </c>
      <c r="N12788">
        <v>1</v>
      </c>
      <c r="O12788" t="s">
        <v>232</v>
      </c>
      <c r="P12788">
        <v>0</v>
      </c>
      <c r="Q12788" t="s">
        <v>464</v>
      </c>
      <c r="R12788" t="s">
        <v>234</v>
      </c>
      <c r="S12788" t="s">
        <v>271</v>
      </c>
      <c r="T12788" t="s">
        <v>259</v>
      </c>
      <c r="U12788" t="s">
        <v>443</v>
      </c>
    </row>
    <row r="12789" spans="1:21" x14ac:dyDescent="0.35">
      <c r="A12789" s="2" t="s">
        <v>190</v>
      </c>
      <c r="B12789" s="1" t="s">
        <v>191</v>
      </c>
      <c r="C12789" t="s">
        <v>515</v>
      </c>
      <c r="D12789" s="1" t="s">
        <v>150</v>
      </c>
      <c r="E12789" s="1" t="s">
        <v>25</v>
      </c>
      <c r="F12789" s="1" t="s">
        <v>33</v>
      </c>
      <c r="G12789" s="1" t="s">
        <v>214</v>
      </c>
      <c r="H12789" t="s">
        <v>36</v>
      </c>
      <c r="I12789" s="1" t="s">
        <v>294</v>
      </c>
      <c r="J12789" t="s">
        <v>72</v>
      </c>
      <c r="K12789" s="1" t="s">
        <v>57</v>
      </c>
      <c r="L12789" t="s">
        <v>278</v>
      </c>
      <c r="M12789" t="s">
        <v>57</v>
      </c>
      <c r="N12789">
        <v>1</v>
      </c>
      <c r="O12789" t="s">
        <v>232</v>
      </c>
      <c r="P12789">
        <v>1</v>
      </c>
      <c r="Q12789" t="s">
        <v>464</v>
      </c>
      <c r="R12789" t="s">
        <v>234</v>
      </c>
      <c r="S12789" t="s">
        <v>271</v>
      </c>
      <c r="T12789" t="s">
        <v>259</v>
      </c>
      <c r="U12789" t="s">
        <v>443</v>
      </c>
    </row>
    <row r="12790" spans="1:21" x14ac:dyDescent="0.35">
      <c r="A12790" s="2" t="s">
        <v>190</v>
      </c>
      <c r="B12790" s="1" t="s">
        <v>191</v>
      </c>
      <c r="C12790" t="s">
        <v>515</v>
      </c>
      <c r="D12790" s="1" t="s">
        <v>150</v>
      </c>
      <c r="E12790" s="1" t="s">
        <v>25</v>
      </c>
      <c r="F12790" s="1" t="s">
        <v>33</v>
      </c>
      <c r="G12790" s="1" t="s">
        <v>214</v>
      </c>
      <c r="H12790" t="s">
        <v>74</v>
      </c>
      <c r="I12790" s="1" t="s">
        <v>294</v>
      </c>
      <c r="J12790" t="s">
        <v>72</v>
      </c>
      <c r="K12790" s="1" t="s">
        <v>57</v>
      </c>
      <c r="L12790" t="s">
        <v>363</v>
      </c>
      <c r="M12790" t="s">
        <v>57</v>
      </c>
      <c r="N12790">
        <v>1</v>
      </c>
      <c r="O12790" t="s">
        <v>232</v>
      </c>
      <c r="P12790">
        <v>0</v>
      </c>
      <c r="Q12790" t="s">
        <v>464</v>
      </c>
      <c r="R12790" t="s">
        <v>234</v>
      </c>
      <c r="S12790" t="s">
        <v>258</v>
      </c>
      <c r="T12790" t="s">
        <v>259</v>
      </c>
      <c r="U12790" t="s">
        <v>443</v>
      </c>
    </row>
    <row r="12791" spans="1:21" x14ac:dyDescent="0.35">
      <c r="A12791" s="2" t="s">
        <v>190</v>
      </c>
      <c r="B12791" s="1" t="s">
        <v>191</v>
      </c>
      <c r="C12791" t="s">
        <v>515</v>
      </c>
      <c r="D12791" s="1" t="s">
        <v>150</v>
      </c>
      <c r="E12791" s="1" t="s">
        <v>25</v>
      </c>
      <c r="F12791" s="1" t="s">
        <v>33</v>
      </c>
      <c r="G12791" s="1" t="s">
        <v>214</v>
      </c>
      <c r="H12791" t="s">
        <v>47</v>
      </c>
      <c r="I12791" s="1" t="s">
        <v>294</v>
      </c>
      <c r="J12791" t="s">
        <v>72</v>
      </c>
      <c r="K12791" s="1" t="s">
        <v>57</v>
      </c>
      <c r="L12791" t="s">
        <v>363</v>
      </c>
      <c r="M12791" t="s">
        <v>57</v>
      </c>
      <c r="N12791">
        <v>1</v>
      </c>
      <c r="O12791" t="s">
        <v>232</v>
      </c>
      <c r="P12791">
        <v>0</v>
      </c>
      <c r="Q12791" t="s">
        <v>464</v>
      </c>
      <c r="R12791" t="s">
        <v>234</v>
      </c>
      <c r="S12791" t="s">
        <v>258</v>
      </c>
      <c r="T12791" t="s">
        <v>259</v>
      </c>
      <c r="U12791" t="s">
        <v>443</v>
      </c>
    </row>
    <row r="12792" spans="1:21" x14ac:dyDescent="0.35">
      <c r="A12792" s="2" t="s">
        <v>190</v>
      </c>
      <c r="B12792" s="1" t="s">
        <v>191</v>
      </c>
      <c r="C12792" t="s">
        <v>515</v>
      </c>
      <c r="D12792" s="1" t="s">
        <v>150</v>
      </c>
      <c r="E12792" s="1" t="s">
        <v>25</v>
      </c>
      <c r="F12792" s="1" t="s">
        <v>33</v>
      </c>
      <c r="G12792" s="1" t="s">
        <v>214</v>
      </c>
      <c r="H12792" t="s">
        <v>50</v>
      </c>
      <c r="I12792" s="1" t="s">
        <v>294</v>
      </c>
      <c r="J12792" t="s">
        <v>72</v>
      </c>
      <c r="K12792" s="1" t="s">
        <v>57</v>
      </c>
      <c r="L12792" t="s">
        <v>363</v>
      </c>
      <c r="M12792" t="s">
        <v>57</v>
      </c>
      <c r="N12792">
        <v>2</v>
      </c>
      <c r="O12792" t="s">
        <v>232</v>
      </c>
      <c r="P12792">
        <v>0</v>
      </c>
      <c r="Q12792" t="s">
        <v>464</v>
      </c>
      <c r="R12792" t="s">
        <v>234</v>
      </c>
      <c r="S12792" t="s">
        <v>258</v>
      </c>
      <c r="T12792" t="s">
        <v>259</v>
      </c>
      <c r="U12792" t="s">
        <v>443</v>
      </c>
    </row>
    <row r="12793" spans="1:21" x14ac:dyDescent="0.35">
      <c r="A12793" s="2" t="s">
        <v>190</v>
      </c>
      <c r="B12793" s="1" t="s">
        <v>191</v>
      </c>
      <c r="C12793" t="s">
        <v>515</v>
      </c>
      <c r="D12793" s="1" t="s">
        <v>150</v>
      </c>
      <c r="E12793" s="1" t="s">
        <v>25</v>
      </c>
      <c r="F12793" s="1" t="s">
        <v>38</v>
      </c>
      <c r="G12793" s="1" t="s">
        <v>214</v>
      </c>
      <c r="H12793" t="s">
        <v>24</v>
      </c>
      <c r="I12793" s="1" t="s">
        <v>294</v>
      </c>
      <c r="J12793" t="s">
        <v>72</v>
      </c>
      <c r="K12793" s="1" t="s">
        <v>57</v>
      </c>
      <c r="L12793" t="s">
        <v>363</v>
      </c>
      <c r="M12793" t="s">
        <v>57</v>
      </c>
      <c r="N12793">
        <v>1</v>
      </c>
      <c r="O12793" t="s">
        <v>232</v>
      </c>
      <c r="P12793">
        <v>0</v>
      </c>
      <c r="Q12793" t="s">
        <v>464</v>
      </c>
      <c r="R12793" t="s">
        <v>234</v>
      </c>
      <c r="S12793" t="s">
        <v>258</v>
      </c>
      <c r="T12793" t="s">
        <v>259</v>
      </c>
      <c r="U12793" t="s">
        <v>443</v>
      </c>
    </row>
    <row r="12794" spans="1:21" x14ac:dyDescent="0.35">
      <c r="A12794" s="2" t="s">
        <v>190</v>
      </c>
      <c r="B12794" s="1" t="s">
        <v>191</v>
      </c>
      <c r="C12794" t="s">
        <v>515</v>
      </c>
      <c r="D12794" s="1" t="s">
        <v>150</v>
      </c>
      <c r="E12794" s="1" t="s">
        <v>25</v>
      </c>
      <c r="F12794" s="1" t="s">
        <v>26</v>
      </c>
      <c r="G12794" s="1" t="s">
        <v>215</v>
      </c>
      <c r="H12794" t="s">
        <v>30</v>
      </c>
      <c r="I12794" s="1" t="s">
        <v>294</v>
      </c>
      <c r="J12794" t="s">
        <v>72</v>
      </c>
      <c r="K12794" s="1" t="s">
        <v>57</v>
      </c>
      <c r="L12794" t="s">
        <v>278</v>
      </c>
      <c r="M12794" t="s">
        <v>130</v>
      </c>
      <c r="N12794">
        <v>1</v>
      </c>
      <c r="O12794" t="s">
        <v>232</v>
      </c>
      <c r="P12794">
        <v>0</v>
      </c>
      <c r="Q12794" t="s">
        <v>464</v>
      </c>
      <c r="R12794" t="s">
        <v>234</v>
      </c>
      <c r="S12794" t="s">
        <v>258</v>
      </c>
      <c r="T12794" t="s">
        <v>259</v>
      </c>
      <c r="U12794" t="s">
        <v>443</v>
      </c>
    </row>
    <row r="12795" spans="1:21" x14ac:dyDescent="0.35">
      <c r="A12795" s="2" t="s">
        <v>190</v>
      </c>
      <c r="B12795" s="1" t="s">
        <v>191</v>
      </c>
      <c r="C12795" t="s">
        <v>515</v>
      </c>
      <c r="D12795" s="1" t="s">
        <v>150</v>
      </c>
      <c r="E12795" s="1" t="s">
        <v>25</v>
      </c>
      <c r="F12795" s="1" t="s">
        <v>26</v>
      </c>
      <c r="G12795" s="1" t="s">
        <v>215</v>
      </c>
      <c r="H12795" t="s">
        <v>30</v>
      </c>
      <c r="I12795" s="1" t="s">
        <v>400</v>
      </c>
      <c r="J12795" t="s">
        <v>42</v>
      </c>
      <c r="K12795" s="1" t="s">
        <v>57</v>
      </c>
      <c r="L12795" t="s">
        <v>363</v>
      </c>
      <c r="M12795" t="s">
        <v>57</v>
      </c>
      <c r="N12795">
        <v>1</v>
      </c>
      <c r="O12795" t="s">
        <v>232</v>
      </c>
      <c r="P12795">
        <v>1</v>
      </c>
      <c r="Q12795">
        <v>1</v>
      </c>
      <c r="R12795" t="s">
        <v>243</v>
      </c>
      <c r="S12795" t="s">
        <v>271</v>
      </c>
      <c r="T12795" t="s">
        <v>259</v>
      </c>
      <c r="U12795" t="s">
        <v>444</v>
      </c>
    </row>
    <row r="12796" spans="1:21" x14ac:dyDescent="0.35">
      <c r="A12796" s="2" t="s">
        <v>190</v>
      </c>
      <c r="B12796" s="1" t="s">
        <v>191</v>
      </c>
      <c r="C12796" t="s">
        <v>515</v>
      </c>
      <c r="D12796" s="1" t="s">
        <v>150</v>
      </c>
      <c r="E12796" s="1" t="s">
        <v>25</v>
      </c>
      <c r="F12796" s="1" t="s">
        <v>26</v>
      </c>
      <c r="G12796" s="1" t="s">
        <v>215</v>
      </c>
      <c r="H12796" t="s">
        <v>36</v>
      </c>
      <c r="I12796" s="1" t="s">
        <v>294</v>
      </c>
      <c r="J12796" t="s">
        <v>72</v>
      </c>
      <c r="K12796" s="1" t="s">
        <v>57</v>
      </c>
      <c r="L12796" t="s">
        <v>363</v>
      </c>
      <c r="M12796" t="s">
        <v>57</v>
      </c>
      <c r="N12796">
        <v>1</v>
      </c>
      <c r="O12796" t="s">
        <v>232</v>
      </c>
      <c r="P12796">
        <v>0</v>
      </c>
      <c r="Q12796" t="s">
        <v>464</v>
      </c>
      <c r="R12796" t="s">
        <v>234</v>
      </c>
      <c r="S12796" t="s">
        <v>258</v>
      </c>
      <c r="T12796" t="s">
        <v>259</v>
      </c>
      <c r="U12796" t="s">
        <v>443</v>
      </c>
    </row>
    <row r="12797" spans="1:21" x14ac:dyDescent="0.35">
      <c r="A12797" s="2" t="s">
        <v>190</v>
      </c>
      <c r="B12797" s="1" t="s">
        <v>191</v>
      </c>
      <c r="C12797" t="s">
        <v>515</v>
      </c>
      <c r="D12797" s="1" t="s">
        <v>150</v>
      </c>
      <c r="E12797" s="1" t="s">
        <v>25</v>
      </c>
      <c r="F12797" s="1" t="s">
        <v>26</v>
      </c>
      <c r="G12797" s="1" t="s">
        <v>215</v>
      </c>
      <c r="H12797" t="s">
        <v>36</v>
      </c>
      <c r="I12797" s="1" t="s">
        <v>400</v>
      </c>
      <c r="J12797" t="s">
        <v>42</v>
      </c>
      <c r="K12797" s="1" t="s">
        <v>57</v>
      </c>
      <c r="L12797" t="s">
        <v>278</v>
      </c>
      <c r="M12797" t="s">
        <v>57</v>
      </c>
      <c r="N12797">
        <v>1</v>
      </c>
      <c r="O12797" t="s">
        <v>232</v>
      </c>
      <c r="P12797">
        <v>1</v>
      </c>
      <c r="Q12797">
        <v>1</v>
      </c>
      <c r="R12797" t="s">
        <v>234</v>
      </c>
      <c r="S12797" t="s">
        <v>258</v>
      </c>
      <c r="T12797" t="s">
        <v>259</v>
      </c>
      <c r="U12797" t="s">
        <v>443</v>
      </c>
    </row>
    <row r="12798" spans="1:21" x14ac:dyDescent="0.35">
      <c r="A12798" s="2" t="s">
        <v>190</v>
      </c>
      <c r="B12798" s="1" t="s">
        <v>191</v>
      </c>
      <c r="C12798" t="s">
        <v>515</v>
      </c>
      <c r="D12798" s="1" t="s">
        <v>150</v>
      </c>
      <c r="E12798" s="1" t="s">
        <v>25</v>
      </c>
      <c r="F12798" s="1" t="s">
        <v>26</v>
      </c>
      <c r="G12798" s="1" t="s">
        <v>215</v>
      </c>
      <c r="H12798" t="s">
        <v>36</v>
      </c>
      <c r="I12798" s="1" t="s">
        <v>400</v>
      </c>
      <c r="J12798" t="s">
        <v>42</v>
      </c>
      <c r="K12798" s="1" t="s">
        <v>57</v>
      </c>
      <c r="L12798" t="s">
        <v>363</v>
      </c>
      <c r="M12798" t="s">
        <v>57</v>
      </c>
      <c r="N12798">
        <v>1</v>
      </c>
      <c r="O12798" t="s">
        <v>232</v>
      </c>
      <c r="P12798">
        <v>1</v>
      </c>
      <c r="Q12798">
        <v>1</v>
      </c>
      <c r="R12798" t="s">
        <v>243</v>
      </c>
      <c r="S12798" t="s">
        <v>271</v>
      </c>
      <c r="T12798" t="s">
        <v>259</v>
      </c>
      <c r="U12798" t="s">
        <v>444</v>
      </c>
    </row>
    <row r="12799" spans="1:21" x14ac:dyDescent="0.35">
      <c r="A12799" s="2" t="s">
        <v>190</v>
      </c>
      <c r="B12799" s="1" t="s">
        <v>191</v>
      </c>
      <c r="C12799" t="s">
        <v>515</v>
      </c>
      <c r="D12799" s="1" t="s">
        <v>150</v>
      </c>
      <c r="E12799" s="1" t="s">
        <v>25</v>
      </c>
      <c r="F12799" s="1" t="s">
        <v>26</v>
      </c>
      <c r="G12799" s="1" t="s">
        <v>215</v>
      </c>
      <c r="H12799" t="s">
        <v>40</v>
      </c>
      <c r="I12799" s="1" t="s">
        <v>294</v>
      </c>
      <c r="J12799" t="s">
        <v>72</v>
      </c>
      <c r="K12799" s="1" t="s">
        <v>57</v>
      </c>
      <c r="L12799" t="s">
        <v>363</v>
      </c>
      <c r="M12799" t="s">
        <v>57</v>
      </c>
      <c r="N12799">
        <v>1</v>
      </c>
      <c r="O12799" t="s">
        <v>232</v>
      </c>
      <c r="P12799">
        <v>0</v>
      </c>
      <c r="Q12799" t="s">
        <v>464</v>
      </c>
      <c r="R12799" t="s">
        <v>234</v>
      </c>
      <c r="S12799" t="s">
        <v>258</v>
      </c>
      <c r="T12799" t="s">
        <v>259</v>
      </c>
      <c r="U12799" t="s">
        <v>443</v>
      </c>
    </row>
    <row r="12800" spans="1:21" x14ac:dyDescent="0.35">
      <c r="A12800" s="2" t="s">
        <v>190</v>
      </c>
      <c r="B12800" s="1" t="s">
        <v>191</v>
      </c>
      <c r="C12800" t="s">
        <v>515</v>
      </c>
      <c r="D12800" s="1" t="s">
        <v>150</v>
      </c>
      <c r="E12800" s="1" t="s">
        <v>25</v>
      </c>
      <c r="F12800" s="1" t="s">
        <v>26</v>
      </c>
      <c r="G12800" s="1" t="s">
        <v>215</v>
      </c>
      <c r="H12800" t="s">
        <v>40</v>
      </c>
      <c r="I12800" s="1" t="s">
        <v>400</v>
      </c>
      <c r="J12800" t="s">
        <v>42</v>
      </c>
      <c r="K12800" s="1" t="s">
        <v>57</v>
      </c>
      <c r="L12800" t="s">
        <v>278</v>
      </c>
      <c r="M12800" t="s">
        <v>57</v>
      </c>
      <c r="N12800">
        <v>1</v>
      </c>
      <c r="O12800" t="s">
        <v>232</v>
      </c>
      <c r="P12800">
        <v>0</v>
      </c>
      <c r="Q12800">
        <v>1</v>
      </c>
      <c r="R12800" t="s">
        <v>234</v>
      </c>
      <c r="S12800" t="s">
        <v>258</v>
      </c>
      <c r="T12800" t="s">
        <v>259</v>
      </c>
      <c r="U12800" t="s">
        <v>443</v>
      </c>
    </row>
    <row r="12801" spans="1:21" x14ac:dyDescent="0.35">
      <c r="A12801" s="2" t="s">
        <v>190</v>
      </c>
      <c r="B12801" s="1" t="s">
        <v>191</v>
      </c>
      <c r="C12801" t="s">
        <v>515</v>
      </c>
      <c r="D12801" s="1" t="s">
        <v>150</v>
      </c>
      <c r="E12801" s="1" t="s">
        <v>25</v>
      </c>
      <c r="F12801" s="1" t="s">
        <v>26</v>
      </c>
      <c r="G12801" s="1" t="s">
        <v>215</v>
      </c>
      <c r="H12801" t="s">
        <v>74</v>
      </c>
      <c r="I12801" s="1" t="s">
        <v>294</v>
      </c>
      <c r="J12801" t="s">
        <v>72</v>
      </c>
      <c r="K12801" s="1" t="s">
        <v>57</v>
      </c>
      <c r="L12801" t="s">
        <v>363</v>
      </c>
      <c r="M12801" t="s">
        <v>130</v>
      </c>
      <c r="N12801">
        <v>1</v>
      </c>
      <c r="O12801" t="s">
        <v>232</v>
      </c>
      <c r="P12801">
        <v>0</v>
      </c>
      <c r="Q12801" t="s">
        <v>464</v>
      </c>
      <c r="R12801" t="s">
        <v>234</v>
      </c>
      <c r="S12801" t="s">
        <v>258</v>
      </c>
      <c r="T12801" t="s">
        <v>259</v>
      </c>
      <c r="U12801" t="s">
        <v>443</v>
      </c>
    </row>
    <row r="12802" spans="1:21" x14ac:dyDescent="0.35">
      <c r="A12802" s="2" t="s">
        <v>190</v>
      </c>
      <c r="B12802" s="1" t="s">
        <v>191</v>
      </c>
      <c r="C12802" t="s">
        <v>515</v>
      </c>
      <c r="D12802" s="1" t="s">
        <v>150</v>
      </c>
      <c r="E12802" s="1" t="s">
        <v>25</v>
      </c>
      <c r="F12802" s="1" t="s">
        <v>26</v>
      </c>
      <c r="G12802" s="1" t="s">
        <v>215</v>
      </c>
      <c r="H12802" t="s">
        <v>74</v>
      </c>
      <c r="I12802" s="1" t="s">
        <v>294</v>
      </c>
      <c r="J12802" t="s">
        <v>72</v>
      </c>
      <c r="K12802" s="1" t="s">
        <v>57</v>
      </c>
      <c r="L12802" t="s">
        <v>363</v>
      </c>
      <c r="M12802" t="s">
        <v>57</v>
      </c>
      <c r="N12802">
        <v>1</v>
      </c>
      <c r="O12802" t="s">
        <v>232</v>
      </c>
      <c r="P12802">
        <v>0</v>
      </c>
      <c r="Q12802" t="s">
        <v>464</v>
      </c>
      <c r="R12802" t="s">
        <v>234</v>
      </c>
      <c r="S12802" t="s">
        <v>258</v>
      </c>
      <c r="T12802" t="s">
        <v>259</v>
      </c>
      <c r="U12802" t="s">
        <v>443</v>
      </c>
    </row>
    <row r="12803" spans="1:21" x14ac:dyDescent="0.35">
      <c r="A12803" s="2" t="s">
        <v>190</v>
      </c>
      <c r="B12803" s="1" t="s">
        <v>191</v>
      </c>
      <c r="C12803" t="s">
        <v>515</v>
      </c>
      <c r="D12803" s="1" t="s">
        <v>150</v>
      </c>
      <c r="E12803" s="1" t="s">
        <v>25</v>
      </c>
      <c r="F12803" s="1" t="s">
        <v>15</v>
      </c>
      <c r="G12803" s="1" t="s">
        <v>215</v>
      </c>
      <c r="H12803" t="s">
        <v>30</v>
      </c>
      <c r="I12803" s="1" t="s">
        <v>294</v>
      </c>
      <c r="J12803" t="s">
        <v>72</v>
      </c>
      <c r="K12803" s="1" t="s">
        <v>57</v>
      </c>
      <c r="L12803" t="s">
        <v>363</v>
      </c>
      <c r="M12803" t="s">
        <v>57</v>
      </c>
      <c r="N12803">
        <v>1</v>
      </c>
      <c r="O12803" t="s">
        <v>232</v>
      </c>
      <c r="P12803">
        <v>0</v>
      </c>
      <c r="Q12803" t="s">
        <v>464</v>
      </c>
      <c r="R12803" t="s">
        <v>234</v>
      </c>
      <c r="S12803" t="s">
        <v>271</v>
      </c>
      <c r="T12803" t="s">
        <v>259</v>
      </c>
      <c r="U12803" t="s">
        <v>443</v>
      </c>
    </row>
    <row r="12804" spans="1:21" x14ac:dyDescent="0.35">
      <c r="A12804" s="2" t="s">
        <v>190</v>
      </c>
      <c r="B12804" s="1" t="s">
        <v>191</v>
      </c>
      <c r="C12804" t="s">
        <v>515</v>
      </c>
      <c r="D12804" s="1" t="s">
        <v>150</v>
      </c>
      <c r="E12804" s="1" t="s">
        <v>25</v>
      </c>
      <c r="F12804" s="1" t="s">
        <v>15</v>
      </c>
      <c r="G12804" s="1" t="s">
        <v>215</v>
      </c>
      <c r="H12804" t="s">
        <v>36</v>
      </c>
      <c r="I12804" s="1" t="s">
        <v>294</v>
      </c>
      <c r="J12804" t="s">
        <v>72</v>
      </c>
      <c r="K12804" s="1" t="s">
        <v>57</v>
      </c>
      <c r="L12804" t="s">
        <v>363</v>
      </c>
      <c r="M12804" t="s">
        <v>57</v>
      </c>
      <c r="N12804">
        <v>2</v>
      </c>
      <c r="O12804" t="s">
        <v>232</v>
      </c>
      <c r="P12804">
        <v>0</v>
      </c>
      <c r="Q12804" t="s">
        <v>464</v>
      </c>
      <c r="R12804" t="s">
        <v>234</v>
      </c>
      <c r="S12804" t="s">
        <v>271</v>
      </c>
      <c r="T12804" t="s">
        <v>259</v>
      </c>
      <c r="U12804" t="s">
        <v>443</v>
      </c>
    </row>
    <row r="12805" spans="1:21" x14ac:dyDescent="0.35">
      <c r="A12805" s="2" t="s">
        <v>190</v>
      </c>
      <c r="B12805" s="1" t="s">
        <v>191</v>
      </c>
      <c r="C12805" t="s">
        <v>515</v>
      </c>
      <c r="D12805" s="1" t="s">
        <v>150</v>
      </c>
      <c r="E12805" s="1" t="s">
        <v>25</v>
      </c>
      <c r="F12805" s="1" t="s">
        <v>15</v>
      </c>
      <c r="G12805" s="1" t="s">
        <v>215</v>
      </c>
      <c r="H12805" t="s">
        <v>36</v>
      </c>
      <c r="I12805" s="1" t="s">
        <v>400</v>
      </c>
      <c r="J12805" t="s">
        <v>42</v>
      </c>
      <c r="K12805" s="1" t="s">
        <v>57</v>
      </c>
      <c r="L12805" t="s">
        <v>363</v>
      </c>
      <c r="M12805" t="s">
        <v>57</v>
      </c>
      <c r="N12805">
        <v>1</v>
      </c>
      <c r="O12805" t="s">
        <v>232</v>
      </c>
      <c r="P12805">
        <v>0</v>
      </c>
      <c r="Q12805">
        <v>1</v>
      </c>
      <c r="R12805" t="s">
        <v>243</v>
      </c>
      <c r="S12805" t="s">
        <v>258</v>
      </c>
      <c r="T12805" t="s">
        <v>259</v>
      </c>
      <c r="U12805" t="s">
        <v>444</v>
      </c>
    </row>
    <row r="12806" spans="1:21" x14ac:dyDescent="0.35">
      <c r="A12806" s="2" t="s">
        <v>190</v>
      </c>
      <c r="B12806" s="1" t="s">
        <v>191</v>
      </c>
      <c r="C12806" t="s">
        <v>515</v>
      </c>
      <c r="D12806" s="1" t="s">
        <v>150</v>
      </c>
      <c r="E12806" s="1" t="s">
        <v>25</v>
      </c>
      <c r="F12806" s="1" t="s">
        <v>15</v>
      </c>
      <c r="G12806" s="1" t="s">
        <v>215</v>
      </c>
      <c r="H12806" t="s">
        <v>24</v>
      </c>
      <c r="I12806" s="1" t="s">
        <v>294</v>
      </c>
      <c r="J12806" t="s">
        <v>72</v>
      </c>
      <c r="K12806" s="1" t="s">
        <v>57</v>
      </c>
      <c r="L12806" t="s">
        <v>278</v>
      </c>
      <c r="M12806" t="s">
        <v>57</v>
      </c>
      <c r="N12806">
        <v>1</v>
      </c>
      <c r="O12806" t="s">
        <v>232</v>
      </c>
      <c r="P12806">
        <v>1</v>
      </c>
      <c r="Q12806" t="s">
        <v>464</v>
      </c>
      <c r="R12806" t="s">
        <v>234</v>
      </c>
      <c r="S12806" t="s">
        <v>271</v>
      </c>
      <c r="T12806" t="s">
        <v>259</v>
      </c>
      <c r="U12806" t="s">
        <v>443</v>
      </c>
    </row>
    <row r="12807" spans="1:21" x14ac:dyDescent="0.35">
      <c r="A12807" s="2" t="s">
        <v>190</v>
      </c>
      <c r="B12807" s="1" t="s">
        <v>191</v>
      </c>
      <c r="C12807" t="s">
        <v>515</v>
      </c>
      <c r="D12807" s="1" t="s">
        <v>150</v>
      </c>
      <c r="E12807" s="1" t="s">
        <v>25</v>
      </c>
      <c r="F12807" s="1" t="s">
        <v>15</v>
      </c>
      <c r="G12807" s="1" t="s">
        <v>215</v>
      </c>
      <c r="H12807" t="s">
        <v>24</v>
      </c>
      <c r="I12807" s="1" t="s">
        <v>400</v>
      </c>
      <c r="J12807" t="s">
        <v>42</v>
      </c>
      <c r="K12807" s="1" t="s">
        <v>57</v>
      </c>
      <c r="L12807" t="s">
        <v>278</v>
      </c>
      <c r="M12807" t="s">
        <v>162</v>
      </c>
      <c r="N12807">
        <v>1</v>
      </c>
      <c r="O12807" t="s">
        <v>232</v>
      </c>
      <c r="P12807">
        <v>1</v>
      </c>
      <c r="Q12807">
        <v>1</v>
      </c>
      <c r="R12807" t="s">
        <v>243</v>
      </c>
      <c r="S12807" t="s">
        <v>258</v>
      </c>
      <c r="T12807" t="s">
        <v>259</v>
      </c>
      <c r="U12807" t="s">
        <v>444</v>
      </c>
    </row>
    <row r="12808" spans="1:21" x14ac:dyDescent="0.35">
      <c r="A12808" s="2" t="s">
        <v>190</v>
      </c>
      <c r="B12808" s="1" t="s">
        <v>191</v>
      </c>
      <c r="C12808" t="s">
        <v>515</v>
      </c>
      <c r="D12808" s="1" t="s">
        <v>150</v>
      </c>
      <c r="E12808" s="1" t="s">
        <v>25</v>
      </c>
      <c r="F12808" s="1" t="s">
        <v>15</v>
      </c>
      <c r="G12808" s="1" t="s">
        <v>215</v>
      </c>
      <c r="H12808" t="s">
        <v>24</v>
      </c>
      <c r="I12808" s="1" t="s">
        <v>400</v>
      </c>
      <c r="J12808" t="s">
        <v>42</v>
      </c>
      <c r="K12808" s="1" t="s">
        <v>57</v>
      </c>
      <c r="L12808" t="s">
        <v>363</v>
      </c>
      <c r="M12808" t="s">
        <v>57</v>
      </c>
      <c r="N12808">
        <v>1</v>
      </c>
      <c r="O12808" t="s">
        <v>232</v>
      </c>
      <c r="P12808">
        <v>1</v>
      </c>
      <c r="Q12808">
        <v>1</v>
      </c>
      <c r="R12808" t="s">
        <v>243</v>
      </c>
      <c r="S12808" t="s">
        <v>258</v>
      </c>
      <c r="T12808" t="s">
        <v>259</v>
      </c>
      <c r="U12808" t="s">
        <v>444</v>
      </c>
    </row>
    <row r="12809" spans="1:21" x14ac:dyDescent="0.35">
      <c r="A12809" s="2" t="s">
        <v>190</v>
      </c>
      <c r="B12809" s="1" t="s">
        <v>191</v>
      </c>
      <c r="C12809" t="s">
        <v>515</v>
      </c>
      <c r="D12809" s="1" t="s">
        <v>150</v>
      </c>
      <c r="E12809" s="1" t="s">
        <v>25</v>
      </c>
      <c r="F12809" s="1" t="s">
        <v>15</v>
      </c>
      <c r="G12809" s="1" t="s">
        <v>215</v>
      </c>
      <c r="H12809" t="s">
        <v>40</v>
      </c>
      <c r="I12809" s="1" t="s">
        <v>294</v>
      </c>
      <c r="J12809" t="s">
        <v>72</v>
      </c>
      <c r="K12809" s="1" t="s">
        <v>57</v>
      </c>
      <c r="L12809" t="s">
        <v>363</v>
      </c>
      <c r="M12809" t="s">
        <v>57</v>
      </c>
      <c r="N12809">
        <v>1</v>
      </c>
      <c r="O12809" t="s">
        <v>232</v>
      </c>
      <c r="P12809">
        <v>0</v>
      </c>
      <c r="Q12809" t="s">
        <v>464</v>
      </c>
      <c r="R12809" t="s">
        <v>234</v>
      </c>
      <c r="S12809" t="s">
        <v>271</v>
      </c>
      <c r="T12809" t="s">
        <v>259</v>
      </c>
      <c r="U12809" t="s">
        <v>443</v>
      </c>
    </row>
    <row r="12810" spans="1:21" x14ac:dyDescent="0.35">
      <c r="A12810" s="2" t="s">
        <v>190</v>
      </c>
      <c r="B12810" s="1" t="s">
        <v>191</v>
      </c>
      <c r="C12810" t="s">
        <v>515</v>
      </c>
      <c r="D12810" s="1" t="s">
        <v>150</v>
      </c>
      <c r="E12810" s="1" t="s">
        <v>25</v>
      </c>
      <c r="F12810" s="1" t="s">
        <v>15</v>
      </c>
      <c r="G12810" s="1" t="s">
        <v>215</v>
      </c>
      <c r="H12810" t="s">
        <v>40</v>
      </c>
      <c r="I12810" s="1" t="s">
        <v>400</v>
      </c>
      <c r="J12810" t="s">
        <v>42</v>
      </c>
      <c r="K12810" s="1" t="s">
        <v>57</v>
      </c>
      <c r="L12810" t="s">
        <v>278</v>
      </c>
      <c r="M12810" t="s">
        <v>57</v>
      </c>
      <c r="N12810">
        <v>1</v>
      </c>
      <c r="O12810" t="s">
        <v>232</v>
      </c>
      <c r="P12810">
        <v>1</v>
      </c>
      <c r="Q12810">
        <v>1</v>
      </c>
      <c r="R12810" t="s">
        <v>243</v>
      </c>
      <c r="S12810" t="s">
        <v>271</v>
      </c>
      <c r="T12810" t="s">
        <v>259</v>
      </c>
      <c r="U12810" t="s">
        <v>444</v>
      </c>
    </row>
    <row r="12811" spans="1:21" x14ac:dyDescent="0.35">
      <c r="A12811" s="2" t="s">
        <v>190</v>
      </c>
      <c r="B12811" s="1" t="s">
        <v>191</v>
      </c>
      <c r="C12811" t="s">
        <v>515</v>
      </c>
      <c r="D12811" s="1" t="s">
        <v>150</v>
      </c>
      <c r="E12811" s="1" t="s">
        <v>25</v>
      </c>
      <c r="F12811" s="1" t="s">
        <v>29</v>
      </c>
      <c r="G12811" s="1" t="s">
        <v>29</v>
      </c>
      <c r="H12811" t="s">
        <v>50</v>
      </c>
      <c r="I12811" s="1" t="s">
        <v>400</v>
      </c>
      <c r="J12811" t="s">
        <v>42</v>
      </c>
      <c r="K12811" s="1" t="s">
        <v>57</v>
      </c>
      <c r="L12811" t="s">
        <v>278</v>
      </c>
      <c r="M12811" t="s">
        <v>57</v>
      </c>
      <c r="N12811">
        <v>1</v>
      </c>
      <c r="O12811" t="s">
        <v>232</v>
      </c>
      <c r="P12811">
        <v>0</v>
      </c>
      <c r="Q12811">
        <v>1</v>
      </c>
      <c r="R12811" t="s">
        <v>234</v>
      </c>
      <c r="S12811" t="s">
        <v>258</v>
      </c>
      <c r="T12811" t="s">
        <v>259</v>
      </c>
      <c r="U12811" t="s">
        <v>443</v>
      </c>
    </row>
    <row r="12812" spans="1:21" x14ac:dyDescent="0.35">
      <c r="A12812" s="2" t="s">
        <v>190</v>
      </c>
      <c r="B12812" s="1" t="s">
        <v>191</v>
      </c>
      <c r="C12812" t="s">
        <v>515</v>
      </c>
      <c r="D12812" s="1" t="s">
        <v>150</v>
      </c>
      <c r="E12812" s="1" t="s">
        <v>25</v>
      </c>
      <c r="F12812" s="1" t="s">
        <v>21</v>
      </c>
      <c r="G12812" s="1" t="s">
        <v>29</v>
      </c>
      <c r="H12812" t="s">
        <v>20</v>
      </c>
      <c r="I12812" s="1" t="s">
        <v>294</v>
      </c>
      <c r="J12812" t="s">
        <v>72</v>
      </c>
      <c r="K12812" s="1" t="s">
        <v>57</v>
      </c>
      <c r="L12812" t="s">
        <v>363</v>
      </c>
      <c r="M12812" t="s">
        <v>57</v>
      </c>
      <c r="N12812">
        <v>1</v>
      </c>
      <c r="O12812" t="s">
        <v>232</v>
      </c>
      <c r="P12812">
        <v>1</v>
      </c>
      <c r="Q12812" t="s">
        <v>464</v>
      </c>
      <c r="R12812" t="s">
        <v>234</v>
      </c>
      <c r="S12812" t="s">
        <v>258</v>
      </c>
      <c r="T12812" t="s">
        <v>259</v>
      </c>
      <c r="U12812" t="s">
        <v>443</v>
      </c>
    </row>
    <row r="12813" spans="1:21" x14ac:dyDescent="0.35">
      <c r="A12813" s="2" t="s">
        <v>190</v>
      </c>
      <c r="B12813" s="1" t="s">
        <v>191</v>
      </c>
      <c r="C12813" t="s">
        <v>515</v>
      </c>
      <c r="D12813" s="1" t="s">
        <v>150</v>
      </c>
      <c r="E12813" s="1" t="s">
        <v>25</v>
      </c>
      <c r="F12813" s="1" t="s">
        <v>21</v>
      </c>
      <c r="G12813" s="1" t="s">
        <v>29</v>
      </c>
      <c r="H12813" t="s">
        <v>50</v>
      </c>
      <c r="I12813" s="1" t="s">
        <v>294</v>
      </c>
      <c r="J12813" t="s">
        <v>72</v>
      </c>
      <c r="K12813" s="1" t="s">
        <v>57</v>
      </c>
      <c r="L12813" t="s">
        <v>278</v>
      </c>
      <c r="M12813" t="s">
        <v>57</v>
      </c>
      <c r="N12813">
        <v>1</v>
      </c>
      <c r="O12813" t="s">
        <v>232</v>
      </c>
      <c r="P12813">
        <v>1</v>
      </c>
      <c r="Q12813" t="s">
        <v>464</v>
      </c>
      <c r="R12813" t="s">
        <v>234</v>
      </c>
      <c r="S12813" t="s">
        <v>258</v>
      </c>
      <c r="T12813" t="s">
        <v>259</v>
      </c>
      <c r="U12813" t="s">
        <v>443</v>
      </c>
    </row>
    <row r="12814" spans="1:21" x14ac:dyDescent="0.35">
      <c r="A12814" s="2" t="s">
        <v>190</v>
      </c>
      <c r="B12814" s="1" t="s">
        <v>193</v>
      </c>
      <c r="C12814" t="s">
        <v>512</v>
      </c>
      <c r="D12814" s="1" t="s">
        <v>59</v>
      </c>
      <c r="E12814" s="1" t="s">
        <v>14</v>
      </c>
      <c r="F12814" s="1" t="s">
        <v>33</v>
      </c>
      <c r="G12814" s="1" t="s">
        <v>214</v>
      </c>
      <c r="H12814" t="s">
        <v>16</v>
      </c>
      <c r="I12814" s="1" t="s">
        <v>357</v>
      </c>
      <c r="J12814" t="s">
        <v>72</v>
      </c>
      <c r="K12814" s="1" t="s">
        <v>22</v>
      </c>
      <c r="L12814" t="s">
        <v>278</v>
      </c>
      <c r="M12814" t="s">
        <v>28</v>
      </c>
      <c r="N12814">
        <v>1</v>
      </c>
      <c r="O12814" t="s">
        <v>232</v>
      </c>
      <c r="P12814">
        <v>0</v>
      </c>
      <c r="Q12814" t="s">
        <v>464</v>
      </c>
      <c r="R12814" t="s">
        <v>234</v>
      </c>
      <c r="S12814" t="s">
        <v>258</v>
      </c>
      <c r="T12814" t="s">
        <v>259</v>
      </c>
      <c r="U12814" t="s">
        <v>443</v>
      </c>
    </row>
    <row r="12815" spans="1:21" x14ac:dyDescent="0.35">
      <c r="A12815" s="2" t="s">
        <v>190</v>
      </c>
      <c r="B12815" s="1" t="s">
        <v>193</v>
      </c>
      <c r="C12815" t="s">
        <v>512</v>
      </c>
      <c r="D12815" s="1" t="s">
        <v>59</v>
      </c>
      <c r="E12815" s="1" t="s">
        <v>14</v>
      </c>
      <c r="F12815" s="1" t="s">
        <v>33</v>
      </c>
      <c r="G12815" s="1" t="s">
        <v>214</v>
      </c>
      <c r="H12815" t="s">
        <v>16</v>
      </c>
      <c r="I12815" s="1" t="s">
        <v>304</v>
      </c>
      <c r="J12815" t="s">
        <v>42</v>
      </c>
      <c r="K12815" s="1" t="s">
        <v>22</v>
      </c>
      <c r="L12815" t="s">
        <v>278</v>
      </c>
      <c r="M12815" t="s">
        <v>28</v>
      </c>
      <c r="N12815">
        <v>1</v>
      </c>
      <c r="O12815" t="s">
        <v>232</v>
      </c>
      <c r="P12815">
        <v>0</v>
      </c>
      <c r="Q12815" t="s">
        <v>464</v>
      </c>
      <c r="R12815" t="s">
        <v>234</v>
      </c>
      <c r="S12815" t="s">
        <v>258</v>
      </c>
      <c r="T12815" t="s">
        <v>259</v>
      </c>
      <c r="U12815" t="s">
        <v>443</v>
      </c>
    </row>
    <row r="12816" spans="1:21" x14ac:dyDescent="0.35">
      <c r="A12816" s="2" t="s">
        <v>190</v>
      </c>
      <c r="B12816" s="1" t="s">
        <v>193</v>
      </c>
      <c r="C12816" t="s">
        <v>512</v>
      </c>
      <c r="D12816" s="1" t="s">
        <v>59</v>
      </c>
      <c r="E12816" s="1" t="s">
        <v>14</v>
      </c>
      <c r="F12816" s="1" t="s">
        <v>33</v>
      </c>
      <c r="G12816" s="1" t="s">
        <v>214</v>
      </c>
      <c r="H12816" t="s">
        <v>40</v>
      </c>
      <c r="I12816" s="1" t="s">
        <v>357</v>
      </c>
      <c r="J12816" t="s">
        <v>72</v>
      </c>
      <c r="K12816" s="1" t="s">
        <v>22</v>
      </c>
      <c r="L12816" t="s">
        <v>278</v>
      </c>
      <c r="M12816" t="s">
        <v>28</v>
      </c>
      <c r="N12816">
        <v>1</v>
      </c>
      <c r="O12816" t="s">
        <v>232</v>
      </c>
      <c r="P12816">
        <v>1</v>
      </c>
      <c r="Q12816" t="s">
        <v>464</v>
      </c>
      <c r="R12816" t="s">
        <v>234</v>
      </c>
      <c r="S12816" t="s">
        <v>258</v>
      </c>
      <c r="T12816" t="s">
        <v>259</v>
      </c>
      <c r="U12816" t="s">
        <v>443</v>
      </c>
    </row>
    <row r="12817" spans="1:21" x14ac:dyDescent="0.35">
      <c r="A12817" s="2" t="s">
        <v>190</v>
      </c>
      <c r="B12817" s="1" t="s">
        <v>193</v>
      </c>
      <c r="C12817" t="s">
        <v>512</v>
      </c>
      <c r="D12817" s="1" t="s">
        <v>59</v>
      </c>
      <c r="E12817" s="1" t="s">
        <v>14</v>
      </c>
      <c r="F12817" s="1" t="s">
        <v>26</v>
      </c>
      <c r="G12817" s="1" t="s">
        <v>215</v>
      </c>
      <c r="H12817" t="s">
        <v>52</v>
      </c>
      <c r="I12817" s="1" t="s">
        <v>357</v>
      </c>
      <c r="J12817" t="s">
        <v>72</v>
      </c>
      <c r="K12817" s="1" t="s">
        <v>57</v>
      </c>
      <c r="L12817" t="s">
        <v>278</v>
      </c>
      <c r="M12817" t="s">
        <v>60</v>
      </c>
      <c r="N12817">
        <v>1</v>
      </c>
      <c r="O12817" t="s">
        <v>232</v>
      </c>
      <c r="P12817">
        <v>0</v>
      </c>
      <c r="Q12817" t="s">
        <v>464</v>
      </c>
      <c r="R12817" t="s">
        <v>234</v>
      </c>
      <c r="S12817" t="s">
        <v>258</v>
      </c>
      <c r="T12817" t="s">
        <v>259</v>
      </c>
      <c r="U12817" t="s">
        <v>443</v>
      </c>
    </row>
    <row r="12818" spans="1:21" x14ac:dyDescent="0.35">
      <c r="A12818" s="2" t="s">
        <v>190</v>
      </c>
      <c r="B12818" s="1" t="s">
        <v>193</v>
      </c>
      <c r="C12818" t="s">
        <v>512</v>
      </c>
      <c r="D12818" s="1" t="s">
        <v>59</v>
      </c>
      <c r="E12818" s="1" t="s">
        <v>14</v>
      </c>
      <c r="F12818" s="1" t="s">
        <v>26</v>
      </c>
      <c r="G12818" s="1" t="s">
        <v>215</v>
      </c>
      <c r="H12818" t="s">
        <v>16</v>
      </c>
      <c r="I12818" s="1" t="s">
        <v>357</v>
      </c>
      <c r="J12818" t="s">
        <v>72</v>
      </c>
      <c r="K12818" s="1" t="s">
        <v>22</v>
      </c>
      <c r="L12818" t="s">
        <v>278</v>
      </c>
      <c r="M12818" t="s">
        <v>28</v>
      </c>
      <c r="N12818">
        <v>1</v>
      </c>
      <c r="O12818" t="s">
        <v>232</v>
      </c>
      <c r="P12818">
        <v>0</v>
      </c>
      <c r="Q12818" t="s">
        <v>464</v>
      </c>
      <c r="R12818" t="s">
        <v>234</v>
      </c>
      <c r="S12818" t="s">
        <v>258</v>
      </c>
      <c r="T12818" t="s">
        <v>259</v>
      </c>
      <c r="U12818" t="s">
        <v>443</v>
      </c>
    </row>
    <row r="12819" spans="1:21" x14ac:dyDescent="0.35">
      <c r="A12819" s="2" t="s">
        <v>190</v>
      </c>
      <c r="B12819" s="1" t="s">
        <v>193</v>
      </c>
      <c r="C12819" t="s">
        <v>512</v>
      </c>
      <c r="D12819" s="1" t="s">
        <v>59</v>
      </c>
      <c r="E12819" s="1" t="s">
        <v>14</v>
      </c>
      <c r="F12819" s="1" t="s">
        <v>26</v>
      </c>
      <c r="G12819" s="1" t="s">
        <v>215</v>
      </c>
      <c r="H12819" t="s">
        <v>27</v>
      </c>
      <c r="I12819" s="1" t="s">
        <v>357</v>
      </c>
      <c r="J12819" t="s">
        <v>72</v>
      </c>
      <c r="K12819" s="1" t="s">
        <v>57</v>
      </c>
      <c r="L12819" t="s">
        <v>278</v>
      </c>
      <c r="M12819" t="s">
        <v>60</v>
      </c>
      <c r="N12819">
        <v>1</v>
      </c>
      <c r="O12819" t="s">
        <v>232</v>
      </c>
      <c r="P12819">
        <v>1</v>
      </c>
      <c r="Q12819" t="s">
        <v>464</v>
      </c>
      <c r="R12819" t="s">
        <v>234</v>
      </c>
      <c r="S12819" t="s">
        <v>258</v>
      </c>
      <c r="T12819" t="s">
        <v>259</v>
      </c>
      <c r="U12819" t="s">
        <v>443</v>
      </c>
    </row>
    <row r="12820" spans="1:21" x14ac:dyDescent="0.35">
      <c r="A12820" s="2" t="s">
        <v>190</v>
      </c>
      <c r="B12820" s="1" t="s">
        <v>193</v>
      </c>
      <c r="C12820" t="s">
        <v>512</v>
      </c>
      <c r="D12820" s="1" t="s">
        <v>59</v>
      </c>
      <c r="E12820" s="1" t="s">
        <v>14</v>
      </c>
      <c r="F12820" s="1" t="s">
        <v>26</v>
      </c>
      <c r="G12820" s="1" t="s">
        <v>215</v>
      </c>
      <c r="H12820" t="s">
        <v>27</v>
      </c>
      <c r="I12820" s="1" t="s">
        <v>304</v>
      </c>
      <c r="J12820" t="s">
        <v>42</v>
      </c>
      <c r="K12820" s="1" t="s">
        <v>57</v>
      </c>
      <c r="L12820" t="s">
        <v>278</v>
      </c>
      <c r="M12820" t="s">
        <v>60</v>
      </c>
      <c r="N12820">
        <v>1</v>
      </c>
      <c r="O12820" t="s">
        <v>232</v>
      </c>
      <c r="P12820">
        <v>1</v>
      </c>
      <c r="Q12820" t="s">
        <v>464</v>
      </c>
      <c r="R12820" t="s">
        <v>234</v>
      </c>
      <c r="S12820" t="s">
        <v>258</v>
      </c>
      <c r="T12820" t="s">
        <v>259</v>
      </c>
      <c r="U12820" t="s">
        <v>443</v>
      </c>
    </row>
    <row r="12821" spans="1:21" x14ac:dyDescent="0.35">
      <c r="A12821" s="2" t="s">
        <v>190</v>
      </c>
      <c r="B12821" s="1" t="s">
        <v>193</v>
      </c>
      <c r="C12821" t="s">
        <v>512</v>
      </c>
      <c r="D12821" s="1" t="s">
        <v>59</v>
      </c>
      <c r="E12821" s="1" t="s">
        <v>14</v>
      </c>
      <c r="F12821" s="1" t="s">
        <v>15</v>
      </c>
      <c r="G12821" s="1" t="s">
        <v>215</v>
      </c>
      <c r="H12821" t="s">
        <v>52</v>
      </c>
      <c r="I12821" s="1" t="s">
        <v>357</v>
      </c>
      <c r="J12821" t="s">
        <v>72</v>
      </c>
      <c r="K12821" s="1" t="s">
        <v>22</v>
      </c>
      <c r="L12821" t="s">
        <v>278</v>
      </c>
      <c r="M12821" t="s">
        <v>28</v>
      </c>
      <c r="N12821">
        <v>1</v>
      </c>
      <c r="O12821" t="s">
        <v>232</v>
      </c>
      <c r="P12821">
        <v>1</v>
      </c>
      <c r="Q12821" t="s">
        <v>464</v>
      </c>
      <c r="R12821" t="s">
        <v>234</v>
      </c>
      <c r="S12821" t="s">
        <v>258</v>
      </c>
      <c r="T12821" t="s">
        <v>259</v>
      </c>
      <c r="U12821" t="s">
        <v>443</v>
      </c>
    </row>
    <row r="12822" spans="1:21" x14ac:dyDescent="0.35">
      <c r="A12822" s="2" t="s">
        <v>190</v>
      </c>
      <c r="B12822" s="1" t="s">
        <v>193</v>
      </c>
      <c r="C12822" t="s">
        <v>512</v>
      </c>
      <c r="D12822" s="1" t="s">
        <v>59</v>
      </c>
      <c r="E12822" s="1" t="s">
        <v>14</v>
      </c>
      <c r="F12822" s="1" t="s">
        <v>21</v>
      </c>
      <c r="G12822" s="1" t="s">
        <v>29</v>
      </c>
      <c r="H12822" t="s">
        <v>20</v>
      </c>
      <c r="I12822" s="1" t="s">
        <v>357</v>
      </c>
      <c r="J12822" t="s">
        <v>72</v>
      </c>
      <c r="K12822" s="1" t="s">
        <v>22</v>
      </c>
      <c r="L12822" t="s">
        <v>363</v>
      </c>
      <c r="M12822" t="s">
        <v>28</v>
      </c>
      <c r="N12822">
        <v>1</v>
      </c>
      <c r="O12822" t="s">
        <v>232</v>
      </c>
      <c r="P12822">
        <v>0</v>
      </c>
      <c r="Q12822" t="s">
        <v>464</v>
      </c>
      <c r="R12822" t="s">
        <v>243</v>
      </c>
      <c r="S12822" t="s">
        <v>258</v>
      </c>
      <c r="T12822" t="s">
        <v>259</v>
      </c>
      <c r="U12822" t="s">
        <v>444</v>
      </c>
    </row>
    <row r="12823" spans="1:21" x14ac:dyDescent="0.35">
      <c r="A12823" s="2" t="s">
        <v>190</v>
      </c>
      <c r="B12823" s="1" t="s">
        <v>193</v>
      </c>
      <c r="C12823" t="s">
        <v>512</v>
      </c>
      <c r="D12823" s="1" t="s">
        <v>59</v>
      </c>
      <c r="E12823" s="1" t="s">
        <v>14</v>
      </c>
      <c r="F12823" s="1" t="s">
        <v>21</v>
      </c>
      <c r="G12823" s="1" t="s">
        <v>29</v>
      </c>
      <c r="H12823" t="s">
        <v>20</v>
      </c>
      <c r="I12823" s="1" t="s">
        <v>304</v>
      </c>
      <c r="J12823" t="s">
        <v>42</v>
      </c>
      <c r="K12823" s="1" t="s">
        <v>22</v>
      </c>
      <c r="L12823" t="s">
        <v>363</v>
      </c>
      <c r="M12823" t="s">
        <v>28</v>
      </c>
      <c r="N12823">
        <v>1</v>
      </c>
      <c r="O12823" t="s">
        <v>232</v>
      </c>
      <c r="P12823">
        <v>0</v>
      </c>
      <c r="Q12823" t="s">
        <v>464</v>
      </c>
      <c r="R12823" t="s">
        <v>243</v>
      </c>
      <c r="S12823" t="s">
        <v>258</v>
      </c>
      <c r="T12823" t="s">
        <v>259</v>
      </c>
      <c r="U12823" t="s">
        <v>444</v>
      </c>
    </row>
    <row r="12824" spans="1:21" x14ac:dyDescent="0.35">
      <c r="A12824" s="2" t="s">
        <v>190</v>
      </c>
      <c r="B12824" s="1" t="s">
        <v>193</v>
      </c>
      <c r="C12824" t="s">
        <v>512</v>
      </c>
      <c r="D12824" s="1" t="s">
        <v>59</v>
      </c>
      <c r="E12824" s="1" t="s">
        <v>14</v>
      </c>
      <c r="F12824" s="1" t="s">
        <v>21</v>
      </c>
      <c r="G12824" s="1" t="s">
        <v>29</v>
      </c>
      <c r="H12824" t="s">
        <v>27</v>
      </c>
      <c r="I12824" s="1" t="s">
        <v>357</v>
      </c>
      <c r="J12824" t="s">
        <v>72</v>
      </c>
      <c r="K12824" s="1" t="s">
        <v>22</v>
      </c>
      <c r="L12824" t="s">
        <v>363</v>
      </c>
      <c r="M12824" t="s">
        <v>28</v>
      </c>
      <c r="N12824">
        <v>1</v>
      </c>
      <c r="O12824" t="s">
        <v>232</v>
      </c>
      <c r="P12824">
        <v>0</v>
      </c>
      <c r="Q12824" t="s">
        <v>464</v>
      </c>
      <c r="R12824" t="s">
        <v>234</v>
      </c>
      <c r="S12824" t="s">
        <v>258</v>
      </c>
      <c r="T12824" t="s">
        <v>259</v>
      </c>
      <c r="U12824" t="s">
        <v>443</v>
      </c>
    </row>
    <row r="12825" spans="1:21" x14ac:dyDescent="0.35">
      <c r="A12825" s="2" t="s">
        <v>190</v>
      </c>
      <c r="B12825" s="1" t="s">
        <v>193</v>
      </c>
      <c r="C12825" t="s">
        <v>512</v>
      </c>
      <c r="D12825" s="1" t="s">
        <v>59</v>
      </c>
      <c r="E12825" s="1" t="s">
        <v>14</v>
      </c>
      <c r="F12825" s="1" t="s">
        <v>21</v>
      </c>
      <c r="G12825" s="1" t="s">
        <v>29</v>
      </c>
      <c r="H12825" t="s">
        <v>27</v>
      </c>
      <c r="I12825" s="1" t="s">
        <v>304</v>
      </c>
      <c r="J12825" t="s">
        <v>42</v>
      </c>
      <c r="K12825" s="1" t="s">
        <v>22</v>
      </c>
      <c r="L12825" t="s">
        <v>363</v>
      </c>
      <c r="M12825" t="s">
        <v>28</v>
      </c>
      <c r="N12825">
        <v>1</v>
      </c>
      <c r="O12825" t="s">
        <v>232</v>
      </c>
      <c r="P12825">
        <v>0</v>
      </c>
      <c r="Q12825" t="s">
        <v>464</v>
      </c>
      <c r="R12825" t="s">
        <v>234</v>
      </c>
      <c r="S12825" t="s">
        <v>258</v>
      </c>
      <c r="T12825" t="s">
        <v>259</v>
      </c>
      <c r="U12825" t="s">
        <v>443</v>
      </c>
    </row>
    <row r="12826" spans="1:21" x14ac:dyDescent="0.35">
      <c r="A12826" s="2" t="s">
        <v>190</v>
      </c>
      <c r="B12826" s="1" t="s">
        <v>193</v>
      </c>
      <c r="C12826" t="s">
        <v>512</v>
      </c>
      <c r="D12826" s="1" t="s">
        <v>59</v>
      </c>
      <c r="E12826" s="1" t="s">
        <v>25</v>
      </c>
      <c r="F12826" s="1" t="s">
        <v>33</v>
      </c>
      <c r="G12826" s="1" t="s">
        <v>214</v>
      </c>
      <c r="H12826" t="s">
        <v>24</v>
      </c>
      <c r="I12826" s="1" t="s">
        <v>357</v>
      </c>
      <c r="J12826" t="s">
        <v>72</v>
      </c>
      <c r="K12826" s="1" t="s">
        <v>57</v>
      </c>
      <c r="L12826" t="s">
        <v>278</v>
      </c>
      <c r="M12826" t="s">
        <v>60</v>
      </c>
      <c r="N12826">
        <v>1</v>
      </c>
      <c r="O12826" t="s">
        <v>232</v>
      </c>
      <c r="P12826">
        <v>1</v>
      </c>
      <c r="Q12826" t="s">
        <v>464</v>
      </c>
      <c r="R12826" t="s">
        <v>234</v>
      </c>
      <c r="S12826" t="s">
        <v>258</v>
      </c>
      <c r="T12826" t="s">
        <v>259</v>
      </c>
      <c r="U12826" t="s">
        <v>443</v>
      </c>
    </row>
    <row r="12827" spans="1:21" x14ac:dyDescent="0.35">
      <c r="A12827" s="2" t="s">
        <v>190</v>
      </c>
      <c r="B12827" s="1" t="s">
        <v>193</v>
      </c>
      <c r="C12827" t="s">
        <v>512</v>
      </c>
      <c r="D12827" s="1" t="s">
        <v>59</v>
      </c>
      <c r="E12827" s="1" t="s">
        <v>25</v>
      </c>
      <c r="F12827" s="1" t="s">
        <v>33</v>
      </c>
      <c r="G12827" s="1" t="s">
        <v>214</v>
      </c>
      <c r="H12827" t="s">
        <v>24</v>
      </c>
      <c r="I12827" s="1" t="s">
        <v>304</v>
      </c>
      <c r="J12827" t="s">
        <v>42</v>
      </c>
      <c r="K12827" s="1" t="s">
        <v>57</v>
      </c>
      <c r="L12827" t="s">
        <v>278</v>
      </c>
      <c r="M12827" t="s">
        <v>60</v>
      </c>
      <c r="N12827">
        <v>1</v>
      </c>
      <c r="O12827" t="s">
        <v>232</v>
      </c>
      <c r="P12827">
        <v>1</v>
      </c>
      <c r="Q12827" t="s">
        <v>464</v>
      </c>
      <c r="R12827" t="s">
        <v>234</v>
      </c>
      <c r="S12827" t="s">
        <v>258</v>
      </c>
      <c r="T12827" t="s">
        <v>259</v>
      </c>
      <c r="U12827" t="s">
        <v>443</v>
      </c>
    </row>
    <row r="12828" spans="1:21" x14ac:dyDescent="0.35">
      <c r="A12828" s="2" t="s">
        <v>190</v>
      </c>
      <c r="B12828" s="1" t="s">
        <v>193</v>
      </c>
      <c r="C12828" t="s">
        <v>512</v>
      </c>
      <c r="D12828" s="1" t="s">
        <v>59</v>
      </c>
      <c r="E12828" s="1" t="s">
        <v>25</v>
      </c>
      <c r="F12828" s="1" t="s">
        <v>33</v>
      </c>
      <c r="G12828" s="1" t="s">
        <v>214</v>
      </c>
      <c r="H12828" t="s">
        <v>74</v>
      </c>
      <c r="I12828" s="1" t="s">
        <v>357</v>
      </c>
      <c r="J12828" t="s">
        <v>72</v>
      </c>
      <c r="K12828" s="1" t="s">
        <v>22</v>
      </c>
      <c r="L12828" t="s">
        <v>278</v>
      </c>
      <c r="M12828" t="s">
        <v>28</v>
      </c>
      <c r="N12828">
        <v>2</v>
      </c>
      <c r="O12828" t="s">
        <v>232</v>
      </c>
      <c r="P12828">
        <v>0</v>
      </c>
      <c r="Q12828" t="s">
        <v>464</v>
      </c>
      <c r="R12828" t="s">
        <v>234</v>
      </c>
      <c r="S12828" t="s">
        <v>258</v>
      </c>
      <c r="T12828" t="s">
        <v>259</v>
      </c>
      <c r="U12828" t="s">
        <v>443</v>
      </c>
    </row>
    <row r="12829" spans="1:21" x14ac:dyDescent="0.35">
      <c r="A12829" s="2" t="s">
        <v>190</v>
      </c>
      <c r="B12829" s="1" t="s">
        <v>193</v>
      </c>
      <c r="C12829" t="s">
        <v>512</v>
      </c>
      <c r="D12829" s="1" t="s">
        <v>59</v>
      </c>
      <c r="E12829" s="1" t="s">
        <v>25</v>
      </c>
      <c r="F12829" s="1" t="s">
        <v>33</v>
      </c>
      <c r="G12829" s="1" t="s">
        <v>214</v>
      </c>
      <c r="H12829" t="s">
        <v>74</v>
      </c>
      <c r="I12829" s="1" t="s">
        <v>304</v>
      </c>
      <c r="J12829" t="s">
        <v>42</v>
      </c>
      <c r="K12829" s="1" t="s">
        <v>22</v>
      </c>
      <c r="L12829" t="s">
        <v>278</v>
      </c>
      <c r="M12829" t="s">
        <v>28</v>
      </c>
      <c r="N12829">
        <v>1</v>
      </c>
      <c r="O12829" t="s">
        <v>232</v>
      </c>
      <c r="P12829">
        <v>0</v>
      </c>
      <c r="Q12829" t="s">
        <v>464</v>
      </c>
      <c r="R12829" t="s">
        <v>234</v>
      </c>
      <c r="S12829" t="s">
        <v>258</v>
      </c>
      <c r="T12829" t="s">
        <v>259</v>
      </c>
      <c r="U12829" t="s">
        <v>443</v>
      </c>
    </row>
    <row r="12830" spans="1:21" x14ac:dyDescent="0.35">
      <c r="A12830" s="2" t="s">
        <v>190</v>
      </c>
      <c r="B12830" s="1" t="s">
        <v>193</v>
      </c>
      <c r="C12830" t="s">
        <v>512</v>
      </c>
      <c r="D12830" s="1" t="s">
        <v>59</v>
      </c>
      <c r="E12830" s="1" t="s">
        <v>25</v>
      </c>
      <c r="F12830" s="1" t="s">
        <v>15</v>
      </c>
      <c r="G12830" s="1" t="s">
        <v>215</v>
      </c>
      <c r="H12830" t="s">
        <v>24</v>
      </c>
      <c r="I12830" s="1" t="s">
        <v>357</v>
      </c>
      <c r="J12830" t="s">
        <v>72</v>
      </c>
      <c r="K12830" s="1" t="s">
        <v>22</v>
      </c>
      <c r="L12830" t="s">
        <v>278</v>
      </c>
      <c r="M12830" t="s">
        <v>28</v>
      </c>
      <c r="N12830">
        <v>1</v>
      </c>
      <c r="O12830" t="s">
        <v>232</v>
      </c>
      <c r="P12830">
        <v>1</v>
      </c>
      <c r="Q12830" t="s">
        <v>464</v>
      </c>
      <c r="R12830" t="s">
        <v>234</v>
      </c>
      <c r="S12830" t="s">
        <v>271</v>
      </c>
      <c r="T12830" t="s">
        <v>259</v>
      </c>
      <c r="U12830" t="s">
        <v>443</v>
      </c>
    </row>
    <row r="12831" spans="1:21" x14ac:dyDescent="0.35">
      <c r="A12831" s="2" t="s">
        <v>190</v>
      </c>
      <c r="B12831" s="1" t="s">
        <v>193</v>
      </c>
      <c r="C12831" t="s">
        <v>512</v>
      </c>
      <c r="D12831" s="1" t="s">
        <v>59</v>
      </c>
      <c r="E12831" s="1" t="s">
        <v>25</v>
      </c>
      <c r="F12831" s="1" t="s">
        <v>15</v>
      </c>
      <c r="G12831" s="1" t="s">
        <v>215</v>
      </c>
      <c r="H12831" t="s">
        <v>24</v>
      </c>
      <c r="I12831" s="1" t="s">
        <v>304</v>
      </c>
      <c r="J12831" t="s">
        <v>42</v>
      </c>
      <c r="K12831" s="1" t="s">
        <v>22</v>
      </c>
      <c r="L12831" t="s">
        <v>278</v>
      </c>
      <c r="M12831" t="s">
        <v>28</v>
      </c>
      <c r="N12831">
        <v>1</v>
      </c>
      <c r="O12831" t="s">
        <v>232</v>
      </c>
      <c r="P12831">
        <v>1</v>
      </c>
      <c r="Q12831" t="s">
        <v>464</v>
      </c>
      <c r="R12831" t="s">
        <v>234</v>
      </c>
      <c r="S12831" t="s">
        <v>271</v>
      </c>
      <c r="T12831" t="s">
        <v>259</v>
      </c>
      <c r="U12831" t="s">
        <v>443</v>
      </c>
    </row>
    <row r="12832" spans="1:21" x14ac:dyDescent="0.35">
      <c r="A12832" s="2" t="s">
        <v>190</v>
      </c>
      <c r="B12832" s="1" t="s">
        <v>193</v>
      </c>
      <c r="C12832" t="s">
        <v>512</v>
      </c>
      <c r="D12832" s="1" t="s">
        <v>59</v>
      </c>
      <c r="E12832" s="1" t="s">
        <v>25</v>
      </c>
      <c r="F12832" s="1" t="s">
        <v>21</v>
      </c>
      <c r="G12832" s="1" t="s">
        <v>29</v>
      </c>
      <c r="H12832" t="s">
        <v>30</v>
      </c>
      <c r="I12832" s="1" t="s">
        <v>357</v>
      </c>
      <c r="J12832" t="s">
        <v>72</v>
      </c>
      <c r="K12832" s="1" t="s">
        <v>22</v>
      </c>
      <c r="L12832" t="s">
        <v>363</v>
      </c>
      <c r="M12832" t="s">
        <v>28</v>
      </c>
      <c r="N12832">
        <v>1</v>
      </c>
      <c r="O12832" t="s">
        <v>232</v>
      </c>
      <c r="P12832">
        <v>1</v>
      </c>
      <c r="Q12832" t="s">
        <v>464</v>
      </c>
      <c r="R12832" t="s">
        <v>243</v>
      </c>
      <c r="S12832" t="s">
        <v>258</v>
      </c>
      <c r="T12832" t="s">
        <v>259</v>
      </c>
      <c r="U12832" t="s">
        <v>444</v>
      </c>
    </row>
    <row r="12833" spans="1:21" x14ac:dyDescent="0.35">
      <c r="A12833" s="2" t="s">
        <v>190</v>
      </c>
      <c r="B12833" s="1" t="s">
        <v>193</v>
      </c>
      <c r="C12833" t="s">
        <v>512</v>
      </c>
      <c r="D12833" s="1" t="s">
        <v>59</v>
      </c>
      <c r="E12833" s="1" t="s">
        <v>25</v>
      </c>
      <c r="F12833" s="1" t="s">
        <v>21</v>
      </c>
      <c r="G12833" s="1" t="s">
        <v>29</v>
      </c>
      <c r="H12833" t="s">
        <v>30</v>
      </c>
      <c r="I12833" s="1" t="s">
        <v>304</v>
      </c>
      <c r="J12833" t="s">
        <v>42</v>
      </c>
      <c r="K12833" s="1" t="s">
        <v>22</v>
      </c>
      <c r="L12833" t="s">
        <v>363</v>
      </c>
      <c r="M12833" t="s">
        <v>28</v>
      </c>
      <c r="N12833">
        <v>1</v>
      </c>
      <c r="O12833" t="s">
        <v>232</v>
      </c>
      <c r="P12833">
        <v>1</v>
      </c>
      <c r="Q12833" t="s">
        <v>464</v>
      </c>
      <c r="R12833" t="s">
        <v>243</v>
      </c>
      <c r="S12833" t="s">
        <v>258</v>
      </c>
      <c r="T12833" t="s">
        <v>259</v>
      </c>
      <c r="U12833" t="s">
        <v>444</v>
      </c>
    </row>
    <row r="12834" spans="1:21" x14ac:dyDescent="0.35">
      <c r="A12834" s="2" t="s">
        <v>190</v>
      </c>
      <c r="B12834" s="1" t="s">
        <v>193</v>
      </c>
      <c r="C12834" t="s">
        <v>512</v>
      </c>
      <c r="D12834" s="1" t="s">
        <v>59</v>
      </c>
      <c r="E12834" s="1" t="s">
        <v>25</v>
      </c>
      <c r="F12834" s="1" t="s">
        <v>21</v>
      </c>
      <c r="G12834" s="1" t="s">
        <v>29</v>
      </c>
      <c r="H12834" t="s">
        <v>36</v>
      </c>
      <c r="I12834" s="1" t="s">
        <v>357</v>
      </c>
      <c r="J12834" t="s">
        <v>72</v>
      </c>
      <c r="K12834" s="1" t="s">
        <v>22</v>
      </c>
      <c r="L12834" t="s">
        <v>278</v>
      </c>
      <c r="M12834" t="s">
        <v>28</v>
      </c>
      <c r="N12834">
        <v>1</v>
      </c>
      <c r="O12834" t="s">
        <v>232</v>
      </c>
      <c r="P12834">
        <v>0</v>
      </c>
      <c r="Q12834" t="s">
        <v>464</v>
      </c>
      <c r="R12834" t="s">
        <v>234</v>
      </c>
      <c r="S12834" t="s">
        <v>258</v>
      </c>
      <c r="T12834" t="s">
        <v>259</v>
      </c>
      <c r="U12834" t="s">
        <v>443</v>
      </c>
    </row>
    <row r="12835" spans="1:21" x14ac:dyDescent="0.35">
      <c r="A12835" s="2" t="s">
        <v>190</v>
      </c>
      <c r="B12835" s="1" t="s">
        <v>193</v>
      </c>
      <c r="C12835" t="s">
        <v>508</v>
      </c>
      <c r="D12835" s="1" t="s">
        <v>192</v>
      </c>
      <c r="E12835" s="1" t="s">
        <v>14</v>
      </c>
      <c r="F12835" s="1" t="s">
        <v>15</v>
      </c>
      <c r="G12835" s="1" t="s">
        <v>215</v>
      </c>
      <c r="H12835" t="s">
        <v>74</v>
      </c>
      <c r="I12835" s="1" t="s">
        <v>357</v>
      </c>
      <c r="J12835" t="s">
        <v>72</v>
      </c>
      <c r="K12835" s="1" t="s">
        <v>22</v>
      </c>
      <c r="L12835" t="s">
        <v>363</v>
      </c>
      <c r="M12835" t="s">
        <v>22</v>
      </c>
      <c r="N12835">
        <v>1</v>
      </c>
      <c r="O12835" t="s">
        <v>232</v>
      </c>
      <c r="P12835">
        <v>0</v>
      </c>
      <c r="Q12835" t="s">
        <v>464</v>
      </c>
      <c r="R12835" t="s">
        <v>234</v>
      </c>
      <c r="S12835" t="s">
        <v>258</v>
      </c>
      <c r="T12835" t="s">
        <v>259</v>
      </c>
      <c r="U12835" t="s">
        <v>443</v>
      </c>
    </row>
    <row r="12836" spans="1:21" x14ac:dyDescent="0.35">
      <c r="A12836" s="2" t="s">
        <v>190</v>
      </c>
      <c r="B12836" s="1" t="s">
        <v>193</v>
      </c>
      <c r="C12836" t="s">
        <v>508</v>
      </c>
      <c r="D12836" s="1" t="s">
        <v>192</v>
      </c>
      <c r="E12836" s="1" t="s">
        <v>14</v>
      </c>
      <c r="F12836" s="1" t="s">
        <v>15</v>
      </c>
      <c r="G12836" s="1" t="s">
        <v>215</v>
      </c>
      <c r="H12836" t="s">
        <v>74</v>
      </c>
      <c r="I12836" s="1" t="s">
        <v>304</v>
      </c>
      <c r="J12836" t="s">
        <v>42</v>
      </c>
      <c r="K12836" s="1" t="s">
        <v>22</v>
      </c>
      <c r="L12836" t="s">
        <v>363</v>
      </c>
      <c r="M12836" t="s">
        <v>22</v>
      </c>
      <c r="N12836">
        <v>1</v>
      </c>
      <c r="O12836" t="s">
        <v>232</v>
      </c>
      <c r="P12836">
        <v>0</v>
      </c>
      <c r="Q12836" t="s">
        <v>464</v>
      </c>
      <c r="R12836" t="s">
        <v>234</v>
      </c>
      <c r="S12836" t="s">
        <v>258</v>
      </c>
      <c r="T12836" t="s">
        <v>259</v>
      </c>
      <c r="U12836" t="s">
        <v>443</v>
      </c>
    </row>
    <row r="12837" spans="1:21" x14ac:dyDescent="0.35">
      <c r="A12837" s="2" t="s">
        <v>190</v>
      </c>
      <c r="B12837" s="1" t="s">
        <v>193</v>
      </c>
      <c r="C12837" t="s">
        <v>508</v>
      </c>
      <c r="D12837" s="1" t="s">
        <v>192</v>
      </c>
      <c r="E12837" s="1" t="s">
        <v>14</v>
      </c>
      <c r="F12837" s="1" t="s">
        <v>21</v>
      </c>
      <c r="G12837" s="1" t="s">
        <v>29</v>
      </c>
      <c r="H12837" t="s">
        <v>40</v>
      </c>
      <c r="I12837" s="1" t="s">
        <v>357</v>
      </c>
      <c r="J12837" t="s">
        <v>72</v>
      </c>
      <c r="K12837" s="1" t="s">
        <v>22</v>
      </c>
      <c r="L12837" t="s">
        <v>363</v>
      </c>
      <c r="M12837" t="s">
        <v>94</v>
      </c>
      <c r="N12837">
        <v>1</v>
      </c>
      <c r="O12837" t="s">
        <v>232</v>
      </c>
      <c r="P12837">
        <v>0</v>
      </c>
      <c r="Q12837" t="s">
        <v>464</v>
      </c>
      <c r="R12837" t="s">
        <v>234</v>
      </c>
      <c r="S12837" t="s">
        <v>258</v>
      </c>
      <c r="T12837" t="s">
        <v>259</v>
      </c>
      <c r="U12837" t="s">
        <v>443</v>
      </c>
    </row>
    <row r="12838" spans="1:21" x14ac:dyDescent="0.35">
      <c r="A12838" s="2" t="s">
        <v>190</v>
      </c>
      <c r="B12838" s="1" t="s">
        <v>193</v>
      </c>
      <c r="C12838" t="s">
        <v>508</v>
      </c>
      <c r="D12838" s="1" t="s">
        <v>192</v>
      </c>
      <c r="E12838" s="1" t="s">
        <v>14</v>
      </c>
      <c r="F12838" s="1" t="s">
        <v>21</v>
      </c>
      <c r="G12838" s="1" t="s">
        <v>29</v>
      </c>
      <c r="H12838" t="s">
        <v>40</v>
      </c>
      <c r="I12838" s="1" t="s">
        <v>304</v>
      </c>
      <c r="J12838" t="s">
        <v>42</v>
      </c>
      <c r="K12838" s="1" t="s">
        <v>22</v>
      </c>
      <c r="L12838" t="s">
        <v>363</v>
      </c>
      <c r="M12838" t="s">
        <v>94</v>
      </c>
      <c r="N12838">
        <v>1</v>
      </c>
      <c r="O12838" t="s">
        <v>232</v>
      </c>
      <c r="P12838">
        <v>0</v>
      </c>
      <c r="Q12838" t="s">
        <v>464</v>
      </c>
      <c r="R12838" t="s">
        <v>234</v>
      </c>
      <c r="S12838" t="s">
        <v>258</v>
      </c>
      <c r="T12838" t="s">
        <v>259</v>
      </c>
      <c r="U12838" t="s">
        <v>443</v>
      </c>
    </row>
    <row r="12839" spans="1:21" x14ac:dyDescent="0.35">
      <c r="A12839" s="2" t="s">
        <v>190</v>
      </c>
      <c r="B12839" s="1" t="s">
        <v>193</v>
      </c>
      <c r="C12839" t="s">
        <v>508</v>
      </c>
      <c r="D12839" s="1" t="s">
        <v>192</v>
      </c>
      <c r="E12839" s="1" t="s">
        <v>25</v>
      </c>
      <c r="F12839" s="1" t="s">
        <v>33</v>
      </c>
      <c r="G12839" s="1" t="s">
        <v>214</v>
      </c>
      <c r="H12839" t="s">
        <v>24</v>
      </c>
      <c r="I12839" s="1" t="s">
        <v>357</v>
      </c>
      <c r="J12839" t="s">
        <v>72</v>
      </c>
      <c r="K12839" s="1" t="s">
        <v>22</v>
      </c>
      <c r="L12839" t="s">
        <v>363</v>
      </c>
      <c r="M12839" t="s">
        <v>22</v>
      </c>
      <c r="N12839">
        <v>1</v>
      </c>
      <c r="O12839" t="s">
        <v>232</v>
      </c>
      <c r="P12839">
        <v>0</v>
      </c>
      <c r="Q12839" t="s">
        <v>464</v>
      </c>
      <c r="R12839" t="s">
        <v>234</v>
      </c>
      <c r="S12839" t="s">
        <v>258</v>
      </c>
      <c r="T12839" t="s">
        <v>259</v>
      </c>
      <c r="U12839" t="s">
        <v>443</v>
      </c>
    </row>
    <row r="12840" spans="1:21" x14ac:dyDescent="0.35">
      <c r="A12840" s="2" t="s">
        <v>190</v>
      </c>
      <c r="B12840" s="1" t="s">
        <v>193</v>
      </c>
      <c r="C12840" t="s">
        <v>508</v>
      </c>
      <c r="D12840" s="1" t="s">
        <v>192</v>
      </c>
      <c r="E12840" s="1" t="s">
        <v>25</v>
      </c>
      <c r="F12840" s="1" t="s">
        <v>33</v>
      </c>
      <c r="G12840" s="1" t="s">
        <v>214</v>
      </c>
      <c r="H12840" t="s">
        <v>24</v>
      </c>
      <c r="I12840" s="1" t="s">
        <v>357</v>
      </c>
      <c r="J12840" t="s">
        <v>72</v>
      </c>
      <c r="K12840" s="1" t="s">
        <v>22</v>
      </c>
      <c r="L12840" t="s">
        <v>363</v>
      </c>
      <c r="M12840" t="s">
        <v>22</v>
      </c>
      <c r="N12840">
        <v>1</v>
      </c>
      <c r="O12840" t="s">
        <v>232</v>
      </c>
      <c r="P12840">
        <v>1</v>
      </c>
      <c r="Q12840" t="s">
        <v>464</v>
      </c>
      <c r="R12840" t="s">
        <v>234</v>
      </c>
      <c r="S12840" t="s">
        <v>258</v>
      </c>
      <c r="T12840" t="s">
        <v>259</v>
      </c>
      <c r="U12840" t="s">
        <v>443</v>
      </c>
    </row>
    <row r="12841" spans="1:21" x14ac:dyDescent="0.35">
      <c r="A12841" s="2" t="s">
        <v>190</v>
      </c>
      <c r="B12841" s="1" t="s">
        <v>193</v>
      </c>
      <c r="C12841" t="s">
        <v>508</v>
      </c>
      <c r="D12841" s="1" t="s">
        <v>192</v>
      </c>
      <c r="E12841" s="1" t="s">
        <v>25</v>
      </c>
      <c r="F12841" s="1" t="s">
        <v>33</v>
      </c>
      <c r="G12841" s="1" t="s">
        <v>214</v>
      </c>
      <c r="H12841" t="s">
        <v>24</v>
      </c>
      <c r="I12841" s="1" t="s">
        <v>304</v>
      </c>
      <c r="J12841" t="s">
        <v>42</v>
      </c>
      <c r="K12841" s="1" t="s">
        <v>22</v>
      </c>
      <c r="L12841" t="s">
        <v>363</v>
      </c>
      <c r="M12841" t="s">
        <v>22</v>
      </c>
      <c r="N12841">
        <v>1</v>
      </c>
      <c r="O12841" t="s">
        <v>232</v>
      </c>
      <c r="P12841">
        <v>0</v>
      </c>
      <c r="Q12841" t="s">
        <v>464</v>
      </c>
      <c r="R12841" t="s">
        <v>234</v>
      </c>
      <c r="S12841" t="s">
        <v>258</v>
      </c>
      <c r="T12841" t="s">
        <v>259</v>
      </c>
      <c r="U12841" t="s">
        <v>443</v>
      </c>
    </row>
    <row r="12842" spans="1:21" x14ac:dyDescent="0.35">
      <c r="A12842" s="2" t="s">
        <v>190</v>
      </c>
      <c r="B12842" s="1" t="s">
        <v>193</v>
      </c>
      <c r="C12842" t="s">
        <v>508</v>
      </c>
      <c r="D12842" s="1" t="s">
        <v>192</v>
      </c>
      <c r="E12842" s="1" t="s">
        <v>25</v>
      </c>
      <c r="F12842" s="1" t="s">
        <v>33</v>
      </c>
      <c r="G12842" s="1" t="s">
        <v>214</v>
      </c>
      <c r="H12842" t="s">
        <v>24</v>
      </c>
      <c r="I12842" s="1" t="s">
        <v>304</v>
      </c>
      <c r="J12842" t="s">
        <v>42</v>
      </c>
      <c r="K12842" s="1" t="s">
        <v>22</v>
      </c>
      <c r="L12842" t="s">
        <v>363</v>
      </c>
      <c r="M12842" t="s">
        <v>22</v>
      </c>
      <c r="N12842">
        <v>1</v>
      </c>
      <c r="O12842" t="s">
        <v>232</v>
      </c>
      <c r="P12842">
        <v>1</v>
      </c>
      <c r="Q12842" t="s">
        <v>464</v>
      </c>
      <c r="R12842" t="s">
        <v>234</v>
      </c>
      <c r="S12842" t="s">
        <v>258</v>
      </c>
      <c r="T12842" t="s">
        <v>259</v>
      </c>
      <c r="U12842" t="s">
        <v>443</v>
      </c>
    </row>
    <row r="12843" spans="1:21" x14ac:dyDescent="0.35">
      <c r="A12843" s="2" t="s">
        <v>190</v>
      </c>
      <c r="B12843" s="1" t="s">
        <v>193</v>
      </c>
      <c r="C12843" t="s">
        <v>508</v>
      </c>
      <c r="D12843" s="1" t="s">
        <v>192</v>
      </c>
      <c r="E12843" s="1" t="s">
        <v>25</v>
      </c>
      <c r="F12843" s="1" t="s">
        <v>33</v>
      </c>
      <c r="G12843" s="1" t="s">
        <v>214</v>
      </c>
      <c r="H12843" t="s">
        <v>40</v>
      </c>
      <c r="I12843" s="1" t="s">
        <v>357</v>
      </c>
      <c r="J12843" t="s">
        <v>72</v>
      </c>
      <c r="K12843" s="1" t="s">
        <v>22</v>
      </c>
      <c r="L12843" t="s">
        <v>363</v>
      </c>
      <c r="M12843" t="s">
        <v>22</v>
      </c>
      <c r="N12843">
        <v>1</v>
      </c>
      <c r="O12843" t="s">
        <v>232</v>
      </c>
      <c r="P12843">
        <v>0</v>
      </c>
      <c r="Q12843" t="s">
        <v>464</v>
      </c>
      <c r="R12843" t="s">
        <v>234</v>
      </c>
      <c r="S12843" t="s">
        <v>258</v>
      </c>
      <c r="T12843" t="s">
        <v>259</v>
      </c>
      <c r="U12843" t="s">
        <v>443</v>
      </c>
    </row>
    <row r="12844" spans="1:21" x14ac:dyDescent="0.35">
      <c r="A12844" s="2" t="s">
        <v>190</v>
      </c>
      <c r="B12844" s="1" t="s">
        <v>193</v>
      </c>
      <c r="C12844" t="s">
        <v>508</v>
      </c>
      <c r="D12844" s="1" t="s">
        <v>192</v>
      </c>
      <c r="E12844" s="1" t="s">
        <v>25</v>
      </c>
      <c r="F12844" s="1" t="s">
        <v>33</v>
      </c>
      <c r="G12844" s="1" t="s">
        <v>214</v>
      </c>
      <c r="H12844" t="s">
        <v>40</v>
      </c>
      <c r="I12844" s="1" t="s">
        <v>304</v>
      </c>
      <c r="J12844" t="s">
        <v>42</v>
      </c>
      <c r="K12844" s="1" t="s">
        <v>22</v>
      </c>
      <c r="L12844" t="s">
        <v>363</v>
      </c>
      <c r="M12844" t="s">
        <v>22</v>
      </c>
      <c r="N12844">
        <v>1</v>
      </c>
      <c r="O12844" t="s">
        <v>232</v>
      </c>
      <c r="P12844">
        <v>0</v>
      </c>
      <c r="Q12844" t="s">
        <v>464</v>
      </c>
      <c r="R12844" t="s">
        <v>234</v>
      </c>
      <c r="S12844" t="s">
        <v>258</v>
      </c>
      <c r="T12844" t="s">
        <v>259</v>
      </c>
      <c r="U12844" t="s">
        <v>443</v>
      </c>
    </row>
    <row r="12845" spans="1:21" x14ac:dyDescent="0.35">
      <c r="A12845" s="2" t="s">
        <v>190</v>
      </c>
      <c r="B12845" s="1" t="s">
        <v>193</v>
      </c>
      <c r="C12845" t="s">
        <v>508</v>
      </c>
      <c r="D12845" s="1" t="s">
        <v>192</v>
      </c>
      <c r="E12845" s="1" t="s">
        <v>25</v>
      </c>
      <c r="F12845" s="1" t="s">
        <v>26</v>
      </c>
      <c r="G12845" s="1" t="s">
        <v>215</v>
      </c>
      <c r="H12845" t="s">
        <v>27</v>
      </c>
      <c r="I12845" s="1" t="s">
        <v>357</v>
      </c>
      <c r="J12845" t="s">
        <v>72</v>
      </c>
      <c r="K12845" s="1" t="s">
        <v>34</v>
      </c>
      <c r="L12845" t="s">
        <v>363</v>
      </c>
      <c r="M12845" t="s">
        <v>34</v>
      </c>
      <c r="N12845">
        <v>1</v>
      </c>
      <c r="O12845" t="s">
        <v>232</v>
      </c>
      <c r="P12845">
        <v>0</v>
      </c>
      <c r="Q12845" t="s">
        <v>464</v>
      </c>
      <c r="R12845" t="s">
        <v>234</v>
      </c>
      <c r="S12845" t="s">
        <v>258</v>
      </c>
      <c r="T12845" t="s">
        <v>259</v>
      </c>
      <c r="U12845" t="s">
        <v>443</v>
      </c>
    </row>
    <row r="12846" spans="1:21" x14ac:dyDescent="0.35">
      <c r="A12846" s="2" t="s">
        <v>190</v>
      </c>
      <c r="B12846" s="1" t="s">
        <v>193</v>
      </c>
      <c r="C12846" t="s">
        <v>508</v>
      </c>
      <c r="D12846" s="1" t="s">
        <v>192</v>
      </c>
      <c r="E12846" s="1" t="s">
        <v>25</v>
      </c>
      <c r="F12846" s="1" t="s">
        <v>26</v>
      </c>
      <c r="G12846" s="1" t="s">
        <v>215</v>
      </c>
      <c r="H12846" t="s">
        <v>27</v>
      </c>
      <c r="I12846" s="1" t="s">
        <v>304</v>
      </c>
      <c r="J12846" t="s">
        <v>42</v>
      </c>
      <c r="K12846" s="1" t="s">
        <v>34</v>
      </c>
      <c r="L12846" t="s">
        <v>363</v>
      </c>
      <c r="M12846" t="s">
        <v>34</v>
      </c>
      <c r="N12846">
        <v>1</v>
      </c>
      <c r="O12846" t="s">
        <v>232</v>
      </c>
      <c r="P12846">
        <v>0</v>
      </c>
      <c r="Q12846" t="s">
        <v>464</v>
      </c>
      <c r="R12846" t="s">
        <v>234</v>
      </c>
      <c r="S12846" t="s">
        <v>258</v>
      </c>
      <c r="T12846" t="s">
        <v>259</v>
      </c>
      <c r="U12846" t="s">
        <v>443</v>
      </c>
    </row>
    <row r="12847" spans="1:21" x14ac:dyDescent="0.35">
      <c r="A12847" s="2" t="s">
        <v>190</v>
      </c>
      <c r="B12847" s="1" t="s">
        <v>193</v>
      </c>
      <c r="C12847" t="s">
        <v>508</v>
      </c>
      <c r="D12847" s="1" t="s">
        <v>192</v>
      </c>
      <c r="E12847" s="1" t="s">
        <v>25</v>
      </c>
      <c r="F12847" s="1" t="s">
        <v>26</v>
      </c>
      <c r="G12847" s="1" t="s">
        <v>215</v>
      </c>
      <c r="H12847" t="s">
        <v>36</v>
      </c>
      <c r="I12847" s="1" t="s">
        <v>357</v>
      </c>
      <c r="J12847" t="s">
        <v>72</v>
      </c>
      <c r="K12847" s="1" t="s">
        <v>75</v>
      </c>
      <c r="L12847" t="s">
        <v>278</v>
      </c>
      <c r="M12847" t="s">
        <v>75</v>
      </c>
      <c r="N12847">
        <v>1</v>
      </c>
      <c r="O12847" t="s">
        <v>232</v>
      </c>
      <c r="P12847">
        <v>1</v>
      </c>
      <c r="Q12847" t="s">
        <v>464</v>
      </c>
      <c r="R12847" t="s">
        <v>234</v>
      </c>
      <c r="S12847" t="s">
        <v>258</v>
      </c>
      <c r="T12847" t="s">
        <v>259</v>
      </c>
      <c r="U12847" t="s">
        <v>443</v>
      </c>
    </row>
    <row r="12848" spans="1:21" x14ac:dyDescent="0.35">
      <c r="A12848" s="2" t="s">
        <v>190</v>
      </c>
      <c r="B12848" s="1" t="s">
        <v>193</v>
      </c>
      <c r="C12848" t="s">
        <v>508</v>
      </c>
      <c r="D12848" s="1" t="s">
        <v>192</v>
      </c>
      <c r="E12848" s="1" t="s">
        <v>25</v>
      </c>
      <c r="F12848" s="1" t="s">
        <v>26</v>
      </c>
      <c r="G12848" s="1" t="s">
        <v>215</v>
      </c>
      <c r="H12848" t="s">
        <v>36</v>
      </c>
      <c r="I12848" s="1" t="s">
        <v>304</v>
      </c>
      <c r="J12848" t="s">
        <v>42</v>
      </c>
      <c r="K12848" s="1" t="s">
        <v>75</v>
      </c>
      <c r="L12848" t="s">
        <v>278</v>
      </c>
      <c r="M12848" t="s">
        <v>75</v>
      </c>
      <c r="N12848">
        <v>1</v>
      </c>
      <c r="O12848" t="s">
        <v>232</v>
      </c>
      <c r="P12848">
        <v>1</v>
      </c>
      <c r="Q12848" t="s">
        <v>464</v>
      </c>
      <c r="R12848" t="s">
        <v>234</v>
      </c>
      <c r="S12848" t="s">
        <v>258</v>
      </c>
      <c r="T12848" t="s">
        <v>259</v>
      </c>
      <c r="U12848" t="s">
        <v>443</v>
      </c>
    </row>
    <row r="12849" spans="1:21" x14ac:dyDescent="0.35">
      <c r="A12849" s="2" t="s">
        <v>190</v>
      </c>
      <c r="B12849" s="1" t="s">
        <v>193</v>
      </c>
      <c r="C12849" t="s">
        <v>508</v>
      </c>
      <c r="D12849" s="1" t="s">
        <v>192</v>
      </c>
      <c r="E12849" s="1" t="s">
        <v>25</v>
      </c>
      <c r="F12849" s="1" t="s">
        <v>26</v>
      </c>
      <c r="G12849" s="1" t="s">
        <v>215</v>
      </c>
      <c r="H12849" t="s">
        <v>24</v>
      </c>
      <c r="I12849" s="1" t="s">
        <v>357</v>
      </c>
      <c r="J12849" t="s">
        <v>72</v>
      </c>
      <c r="K12849" s="1" t="s">
        <v>22</v>
      </c>
      <c r="L12849" t="s">
        <v>278</v>
      </c>
      <c r="M12849" t="s">
        <v>94</v>
      </c>
      <c r="N12849">
        <v>1</v>
      </c>
      <c r="O12849" t="s">
        <v>232</v>
      </c>
      <c r="P12849">
        <v>1</v>
      </c>
      <c r="Q12849" t="s">
        <v>464</v>
      </c>
      <c r="R12849" t="s">
        <v>234</v>
      </c>
      <c r="S12849" t="s">
        <v>258</v>
      </c>
      <c r="T12849" t="s">
        <v>259</v>
      </c>
      <c r="U12849" t="s">
        <v>443</v>
      </c>
    </row>
    <row r="12850" spans="1:21" x14ac:dyDescent="0.35">
      <c r="A12850" s="2" t="s">
        <v>190</v>
      </c>
      <c r="B12850" s="1" t="s">
        <v>193</v>
      </c>
      <c r="C12850" t="s">
        <v>508</v>
      </c>
      <c r="D12850" s="1" t="s">
        <v>192</v>
      </c>
      <c r="E12850" s="1" t="s">
        <v>25</v>
      </c>
      <c r="F12850" s="1" t="s">
        <v>26</v>
      </c>
      <c r="G12850" s="1" t="s">
        <v>215</v>
      </c>
      <c r="H12850" t="s">
        <v>24</v>
      </c>
      <c r="I12850" s="1" t="s">
        <v>357</v>
      </c>
      <c r="J12850" t="s">
        <v>72</v>
      </c>
      <c r="K12850" s="1" t="s">
        <v>22</v>
      </c>
      <c r="L12850" t="s">
        <v>278</v>
      </c>
      <c r="M12850" t="s">
        <v>22</v>
      </c>
      <c r="N12850">
        <v>1</v>
      </c>
      <c r="O12850" t="s">
        <v>232</v>
      </c>
      <c r="P12850">
        <v>1</v>
      </c>
      <c r="Q12850" t="s">
        <v>464</v>
      </c>
      <c r="R12850" t="s">
        <v>234</v>
      </c>
      <c r="S12850" t="s">
        <v>258</v>
      </c>
      <c r="T12850" t="s">
        <v>259</v>
      </c>
      <c r="U12850" t="s">
        <v>444</v>
      </c>
    </row>
    <row r="12851" spans="1:21" x14ac:dyDescent="0.35">
      <c r="A12851" s="2" t="s">
        <v>190</v>
      </c>
      <c r="B12851" s="1" t="s">
        <v>193</v>
      </c>
      <c r="C12851" t="s">
        <v>508</v>
      </c>
      <c r="D12851" s="1" t="s">
        <v>192</v>
      </c>
      <c r="E12851" s="1" t="s">
        <v>25</v>
      </c>
      <c r="F12851" s="1" t="s">
        <v>26</v>
      </c>
      <c r="G12851" s="1" t="s">
        <v>215</v>
      </c>
      <c r="H12851" t="s">
        <v>24</v>
      </c>
      <c r="I12851" s="1" t="s">
        <v>304</v>
      </c>
      <c r="J12851" t="s">
        <v>42</v>
      </c>
      <c r="K12851" s="1" t="s">
        <v>22</v>
      </c>
      <c r="L12851" t="s">
        <v>278</v>
      </c>
      <c r="M12851" t="s">
        <v>94</v>
      </c>
      <c r="N12851">
        <v>1</v>
      </c>
      <c r="O12851" t="s">
        <v>232</v>
      </c>
      <c r="P12851">
        <v>1</v>
      </c>
      <c r="Q12851" t="s">
        <v>464</v>
      </c>
      <c r="R12851" t="s">
        <v>234</v>
      </c>
      <c r="S12851" t="s">
        <v>258</v>
      </c>
      <c r="T12851" t="s">
        <v>259</v>
      </c>
      <c r="U12851" t="s">
        <v>443</v>
      </c>
    </row>
    <row r="12852" spans="1:21" x14ac:dyDescent="0.35">
      <c r="A12852" s="2" t="s">
        <v>190</v>
      </c>
      <c r="B12852" s="1" t="s">
        <v>193</v>
      </c>
      <c r="C12852" t="s">
        <v>508</v>
      </c>
      <c r="D12852" s="1" t="s">
        <v>192</v>
      </c>
      <c r="E12852" s="1" t="s">
        <v>25</v>
      </c>
      <c r="F12852" s="1" t="s">
        <v>26</v>
      </c>
      <c r="G12852" s="1" t="s">
        <v>215</v>
      </c>
      <c r="H12852" t="s">
        <v>24</v>
      </c>
      <c r="I12852" s="1" t="s">
        <v>304</v>
      </c>
      <c r="J12852" t="s">
        <v>42</v>
      </c>
      <c r="K12852" s="1" t="s">
        <v>22</v>
      </c>
      <c r="L12852" t="s">
        <v>278</v>
      </c>
      <c r="M12852" t="s">
        <v>22</v>
      </c>
      <c r="N12852">
        <v>1</v>
      </c>
      <c r="O12852" t="s">
        <v>232</v>
      </c>
      <c r="P12852">
        <v>1</v>
      </c>
      <c r="Q12852" t="s">
        <v>464</v>
      </c>
      <c r="R12852" t="s">
        <v>234</v>
      </c>
      <c r="S12852" t="s">
        <v>258</v>
      </c>
      <c r="T12852" t="s">
        <v>259</v>
      </c>
      <c r="U12852" t="s">
        <v>444</v>
      </c>
    </row>
    <row r="12853" spans="1:21" x14ac:dyDescent="0.35">
      <c r="A12853" s="2" t="s">
        <v>190</v>
      </c>
      <c r="B12853" s="1" t="s">
        <v>193</v>
      </c>
      <c r="C12853" t="s">
        <v>508</v>
      </c>
      <c r="D12853" s="1" t="s">
        <v>192</v>
      </c>
      <c r="E12853" s="1" t="s">
        <v>25</v>
      </c>
      <c r="F12853" s="1" t="s">
        <v>26</v>
      </c>
      <c r="G12853" s="1" t="s">
        <v>215</v>
      </c>
      <c r="H12853" t="s">
        <v>40</v>
      </c>
      <c r="I12853" s="1" t="s">
        <v>357</v>
      </c>
      <c r="J12853" t="s">
        <v>72</v>
      </c>
      <c r="K12853" s="1" t="s">
        <v>22</v>
      </c>
      <c r="L12853" t="s">
        <v>363</v>
      </c>
      <c r="M12853" t="s">
        <v>79</v>
      </c>
      <c r="N12853">
        <v>1</v>
      </c>
      <c r="O12853" t="s">
        <v>232</v>
      </c>
      <c r="P12853">
        <v>0</v>
      </c>
      <c r="Q12853" t="s">
        <v>464</v>
      </c>
      <c r="R12853" t="s">
        <v>234</v>
      </c>
      <c r="S12853" t="s">
        <v>258</v>
      </c>
      <c r="T12853" t="s">
        <v>259</v>
      </c>
      <c r="U12853" t="s">
        <v>443</v>
      </c>
    </row>
    <row r="12854" spans="1:21" x14ac:dyDescent="0.35">
      <c r="A12854" s="2" t="s">
        <v>190</v>
      </c>
      <c r="B12854" s="1" t="s">
        <v>193</v>
      </c>
      <c r="C12854" t="s">
        <v>508</v>
      </c>
      <c r="D12854" s="1" t="s">
        <v>192</v>
      </c>
      <c r="E12854" s="1" t="s">
        <v>25</v>
      </c>
      <c r="F12854" s="1" t="s">
        <v>26</v>
      </c>
      <c r="G12854" s="1" t="s">
        <v>215</v>
      </c>
      <c r="H12854" t="s">
        <v>40</v>
      </c>
      <c r="I12854" s="1" t="s">
        <v>304</v>
      </c>
      <c r="J12854" t="s">
        <v>42</v>
      </c>
      <c r="K12854" s="1" t="s">
        <v>22</v>
      </c>
      <c r="L12854" t="s">
        <v>363</v>
      </c>
      <c r="M12854" t="s">
        <v>79</v>
      </c>
      <c r="N12854">
        <v>1</v>
      </c>
      <c r="O12854" t="s">
        <v>232</v>
      </c>
      <c r="P12854">
        <v>0</v>
      </c>
      <c r="Q12854" t="s">
        <v>464</v>
      </c>
      <c r="R12854" t="s">
        <v>234</v>
      </c>
      <c r="S12854" t="s">
        <v>258</v>
      </c>
      <c r="T12854" t="s">
        <v>259</v>
      </c>
      <c r="U12854" t="s">
        <v>443</v>
      </c>
    </row>
    <row r="12855" spans="1:21" x14ac:dyDescent="0.35">
      <c r="A12855" s="2" t="s">
        <v>190</v>
      </c>
      <c r="B12855" s="1" t="s">
        <v>193</v>
      </c>
      <c r="C12855" t="s">
        <v>508</v>
      </c>
      <c r="D12855" s="1" t="s">
        <v>192</v>
      </c>
      <c r="E12855" s="1" t="s">
        <v>25</v>
      </c>
      <c r="F12855" s="1" t="s">
        <v>15</v>
      </c>
      <c r="G12855" s="1" t="s">
        <v>215</v>
      </c>
      <c r="H12855" t="s">
        <v>30</v>
      </c>
      <c r="I12855" s="1" t="s">
        <v>357</v>
      </c>
      <c r="J12855" t="s">
        <v>72</v>
      </c>
      <c r="K12855" s="1" t="s">
        <v>22</v>
      </c>
      <c r="L12855" t="s">
        <v>363</v>
      </c>
      <c r="M12855" t="s">
        <v>82</v>
      </c>
      <c r="N12855">
        <v>1</v>
      </c>
      <c r="O12855" t="s">
        <v>232</v>
      </c>
      <c r="P12855">
        <v>0</v>
      </c>
      <c r="Q12855" t="s">
        <v>464</v>
      </c>
      <c r="R12855" t="s">
        <v>234</v>
      </c>
      <c r="S12855" t="s">
        <v>258</v>
      </c>
      <c r="T12855" t="s">
        <v>259</v>
      </c>
      <c r="U12855" t="s">
        <v>443</v>
      </c>
    </row>
    <row r="12856" spans="1:21" x14ac:dyDescent="0.35">
      <c r="A12856" s="2" t="s">
        <v>190</v>
      </c>
      <c r="B12856" s="1" t="s">
        <v>193</v>
      </c>
      <c r="C12856" t="s">
        <v>508</v>
      </c>
      <c r="D12856" s="1" t="s">
        <v>192</v>
      </c>
      <c r="E12856" s="1" t="s">
        <v>25</v>
      </c>
      <c r="F12856" s="1" t="s">
        <v>15</v>
      </c>
      <c r="G12856" s="1" t="s">
        <v>215</v>
      </c>
      <c r="H12856" t="s">
        <v>30</v>
      </c>
      <c r="I12856" s="1" t="s">
        <v>304</v>
      </c>
      <c r="J12856" t="s">
        <v>42</v>
      </c>
      <c r="K12856" s="1" t="s">
        <v>22</v>
      </c>
      <c r="L12856" t="s">
        <v>363</v>
      </c>
      <c r="M12856" t="s">
        <v>82</v>
      </c>
      <c r="N12856">
        <v>1</v>
      </c>
      <c r="O12856" t="s">
        <v>232</v>
      </c>
      <c r="P12856">
        <v>0</v>
      </c>
      <c r="Q12856" t="s">
        <v>464</v>
      </c>
      <c r="R12856" t="s">
        <v>234</v>
      </c>
      <c r="S12856" t="s">
        <v>258</v>
      </c>
      <c r="T12856" t="s">
        <v>259</v>
      </c>
      <c r="U12856" t="s">
        <v>443</v>
      </c>
    </row>
    <row r="12857" spans="1:21" x14ac:dyDescent="0.35">
      <c r="A12857" s="2" t="s">
        <v>190</v>
      </c>
      <c r="B12857" s="1" t="s">
        <v>193</v>
      </c>
      <c r="C12857" t="s">
        <v>508</v>
      </c>
      <c r="D12857" s="1" t="s">
        <v>192</v>
      </c>
      <c r="E12857" s="1" t="s">
        <v>25</v>
      </c>
      <c r="F12857" s="1" t="s">
        <v>15</v>
      </c>
      <c r="G12857" s="1" t="s">
        <v>215</v>
      </c>
      <c r="H12857" t="s">
        <v>36</v>
      </c>
      <c r="I12857" s="1" t="s">
        <v>357</v>
      </c>
      <c r="J12857" t="s">
        <v>72</v>
      </c>
      <c r="K12857" s="1" t="s">
        <v>22</v>
      </c>
      <c r="L12857" t="s">
        <v>363</v>
      </c>
      <c r="M12857" t="s">
        <v>82</v>
      </c>
      <c r="N12857">
        <v>1</v>
      </c>
      <c r="O12857" t="s">
        <v>232</v>
      </c>
      <c r="P12857">
        <v>0</v>
      </c>
      <c r="Q12857" t="s">
        <v>464</v>
      </c>
      <c r="R12857" t="s">
        <v>234</v>
      </c>
      <c r="S12857" t="s">
        <v>258</v>
      </c>
      <c r="T12857" t="s">
        <v>259</v>
      </c>
      <c r="U12857" t="s">
        <v>443</v>
      </c>
    </row>
    <row r="12858" spans="1:21" x14ac:dyDescent="0.35">
      <c r="A12858" s="2" t="s">
        <v>190</v>
      </c>
      <c r="B12858" s="1" t="s">
        <v>193</v>
      </c>
      <c r="C12858" t="s">
        <v>508</v>
      </c>
      <c r="D12858" s="1" t="s">
        <v>192</v>
      </c>
      <c r="E12858" s="1" t="s">
        <v>25</v>
      </c>
      <c r="F12858" s="1" t="s">
        <v>15</v>
      </c>
      <c r="G12858" s="1" t="s">
        <v>215</v>
      </c>
      <c r="H12858" t="s">
        <v>36</v>
      </c>
      <c r="I12858" s="1" t="s">
        <v>304</v>
      </c>
      <c r="J12858" t="s">
        <v>42</v>
      </c>
      <c r="K12858" s="1" t="s">
        <v>22</v>
      </c>
      <c r="L12858" t="s">
        <v>363</v>
      </c>
      <c r="M12858" t="s">
        <v>82</v>
      </c>
      <c r="N12858">
        <v>1</v>
      </c>
      <c r="O12858" t="s">
        <v>232</v>
      </c>
      <c r="P12858">
        <v>0</v>
      </c>
      <c r="Q12858" t="s">
        <v>464</v>
      </c>
      <c r="R12858" t="s">
        <v>234</v>
      </c>
      <c r="S12858" t="s">
        <v>258</v>
      </c>
      <c r="T12858" t="s">
        <v>259</v>
      </c>
      <c r="U12858" t="s">
        <v>443</v>
      </c>
    </row>
    <row r="12859" spans="1:21" x14ac:dyDescent="0.35">
      <c r="A12859" s="2" t="s">
        <v>190</v>
      </c>
      <c r="B12859" s="1" t="s">
        <v>193</v>
      </c>
      <c r="C12859" t="s">
        <v>508</v>
      </c>
      <c r="D12859" s="1" t="s">
        <v>192</v>
      </c>
      <c r="E12859" s="1" t="s">
        <v>25</v>
      </c>
      <c r="F12859" s="1" t="s">
        <v>15</v>
      </c>
      <c r="G12859" s="1" t="s">
        <v>215</v>
      </c>
      <c r="H12859" t="s">
        <v>24</v>
      </c>
      <c r="I12859" s="1" t="s">
        <v>357</v>
      </c>
      <c r="J12859" t="s">
        <v>72</v>
      </c>
      <c r="K12859" s="1" t="s">
        <v>22</v>
      </c>
      <c r="L12859" t="s">
        <v>278</v>
      </c>
      <c r="M12859" t="s">
        <v>79</v>
      </c>
      <c r="N12859">
        <v>1</v>
      </c>
      <c r="O12859" t="s">
        <v>232</v>
      </c>
      <c r="P12859">
        <v>0</v>
      </c>
      <c r="Q12859" t="s">
        <v>464</v>
      </c>
      <c r="R12859" t="s">
        <v>234</v>
      </c>
      <c r="S12859" t="s">
        <v>258</v>
      </c>
      <c r="T12859" t="s">
        <v>259</v>
      </c>
      <c r="U12859" t="s">
        <v>443</v>
      </c>
    </row>
    <row r="12860" spans="1:21" x14ac:dyDescent="0.35">
      <c r="A12860" s="2" t="s">
        <v>190</v>
      </c>
      <c r="B12860" s="1" t="s">
        <v>193</v>
      </c>
      <c r="C12860" t="s">
        <v>508</v>
      </c>
      <c r="D12860" s="1" t="s">
        <v>192</v>
      </c>
      <c r="E12860" s="1" t="s">
        <v>25</v>
      </c>
      <c r="F12860" s="1" t="s">
        <v>15</v>
      </c>
      <c r="G12860" s="1" t="s">
        <v>215</v>
      </c>
      <c r="H12860" t="s">
        <v>24</v>
      </c>
      <c r="I12860" s="1" t="s">
        <v>304</v>
      </c>
      <c r="J12860" t="s">
        <v>42</v>
      </c>
      <c r="K12860" s="1" t="s">
        <v>22</v>
      </c>
      <c r="L12860" t="s">
        <v>278</v>
      </c>
      <c r="M12860" t="s">
        <v>79</v>
      </c>
      <c r="N12860">
        <v>1</v>
      </c>
      <c r="O12860" t="s">
        <v>232</v>
      </c>
      <c r="P12860">
        <v>0</v>
      </c>
      <c r="Q12860" t="s">
        <v>464</v>
      </c>
      <c r="R12860" t="s">
        <v>234</v>
      </c>
      <c r="S12860" t="s">
        <v>258</v>
      </c>
      <c r="T12860" t="s">
        <v>259</v>
      </c>
      <c r="U12860" t="s">
        <v>443</v>
      </c>
    </row>
    <row r="12861" spans="1:21" x14ac:dyDescent="0.35">
      <c r="A12861" s="2" t="s">
        <v>190</v>
      </c>
      <c r="B12861" s="1" t="s">
        <v>193</v>
      </c>
      <c r="C12861" t="s">
        <v>508</v>
      </c>
      <c r="D12861" s="1" t="s">
        <v>192</v>
      </c>
      <c r="E12861" s="1" t="s">
        <v>25</v>
      </c>
      <c r="F12861" s="1" t="s">
        <v>15</v>
      </c>
      <c r="G12861" s="1" t="s">
        <v>215</v>
      </c>
      <c r="H12861" t="s">
        <v>74</v>
      </c>
      <c r="I12861" s="1" t="s">
        <v>357</v>
      </c>
      <c r="J12861" t="s">
        <v>72</v>
      </c>
      <c r="K12861" s="1" t="s">
        <v>18</v>
      </c>
      <c r="L12861" t="s">
        <v>363</v>
      </c>
      <c r="M12861" t="s">
        <v>19</v>
      </c>
      <c r="N12861">
        <v>1</v>
      </c>
      <c r="O12861" t="s">
        <v>232</v>
      </c>
      <c r="P12861">
        <v>0</v>
      </c>
      <c r="Q12861" t="s">
        <v>464</v>
      </c>
      <c r="R12861" t="s">
        <v>234</v>
      </c>
      <c r="S12861" t="s">
        <v>258</v>
      </c>
      <c r="T12861" t="s">
        <v>259</v>
      </c>
      <c r="U12861" t="s">
        <v>444</v>
      </c>
    </row>
    <row r="12862" spans="1:21" x14ac:dyDescent="0.35">
      <c r="A12862" s="2" t="s">
        <v>190</v>
      </c>
      <c r="B12862" s="1" t="s">
        <v>193</v>
      </c>
      <c r="C12862" t="s">
        <v>508</v>
      </c>
      <c r="D12862" s="1" t="s">
        <v>192</v>
      </c>
      <c r="E12862" s="1" t="s">
        <v>25</v>
      </c>
      <c r="F12862" s="1" t="s">
        <v>15</v>
      </c>
      <c r="G12862" s="1" t="s">
        <v>215</v>
      </c>
      <c r="H12862" t="s">
        <v>74</v>
      </c>
      <c r="I12862" s="1" t="s">
        <v>304</v>
      </c>
      <c r="J12862" t="s">
        <v>42</v>
      </c>
      <c r="K12862" s="1" t="s">
        <v>18</v>
      </c>
      <c r="L12862" t="s">
        <v>363</v>
      </c>
      <c r="M12862" t="s">
        <v>19</v>
      </c>
      <c r="N12862">
        <v>1</v>
      </c>
      <c r="O12862" t="s">
        <v>232</v>
      </c>
      <c r="P12862">
        <v>0</v>
      </c>
      <c r="Q12862" t="s">
        <v>464</v>
      </c>
      <c r="R12862" t="s">
        <v>234</v>
      </c>
      <c r="S12862" t="s">
        <v>258</v>
      </c>
      <c r="T12862" t="s">
        <v>259</v>
      </c>
      <c r="U12862" t="s">
        <v>444</v>
      </c>
    </row>
    <row r="12863" spans="1:21" x14ac:dyDescent="0.35">
      <c r="A12863" s="2" t="s">
        <v>190</v>
      </c>
      <c r="B12863" s="1" t="s">
        <v>193</v>
      </c>
      <c r="C12863" t="s">
        <v>508</v>
      </c>
      <c r="D12863" s="1" t="s">
        <v>192</v>
      </c>
      <c r="E12863" s="1" t="s">
        <v>25</v>
      </c>
      <c r="F12863" s="1" t="s">
        <v>21</v>
      </c>
      <c r="G12863" s="1" t="s">
        <v>29</v>
      </c>
      <c r="H12863" t="s">
        <v>50</v>
      </c>
      <c r="I12863" s="1" t="s">
        <v>357</v>
      </c>
      <c r="J12863" t="s">
        <v>72</v>
      </c>
      <c r="K12863" s="1" t="s">
        <v>22</v>
      </c>
      <c r="L12863" t="s">
        <v>363</v>
      </c>
      <c r="M12863" t="s">
        <v>22</v>
      </c>
      <c r="N12863">
        <v>1</v>
      </c>
      <c r="O12863" t="s">
        <v>232</v>
      </c>
      <c r="P12863">
        <v>1</v>
      </c>
      <c r="Q12863" t="s">
        <v>464</v>
      </c>
      <c r="R12863" t="s">
        <v>234</v>
      </c>
      <c r="S12863" t="s">
        <v>258</v>
      </c>
      <c r="T12863" t="s">
        <v>259</v>
      </c>
      <c r="U12863" t="s">
        <v>443</v>
      </c>
    </row>
    <row r="12864" spans="1:21" x14ac:dyDescent="0.35">
      <c r="A12864" s="2" t="s">
        <v>190</v>
      </c>
      <c r="B12864" s="1" t="s">
        <v>193</v>
      </c>
      <c r="C12864" t="s">
        <v>508</v>
      </c>
      <c r="D12864" s="1" t="s">
        <v>192</v>
      </c>
      <c r="E12864" s="1" t="s">
        <v>25</v>
      </c>
      <c r="F12864" s="1" t="s">
        <v>21</v>
      </c>
      <c r="G12864" s="1" t="s">
        <v>29</v>
      </c>
      <c r="H12864" t="s">
        <v>50</v>
      </c>
      <c r="I12864" s="1" t="s">
        <v>304</v>
      </c>
      <c r="J12864" t="s">
        <v>42</v>
      </c>
      <c r="K12864" s="1" t="s">
        <v>22</v>
      </c>
      <c r="L12864" t="s">
        <v>363</v>
      </c>
      <c r="M12864" t="s">
        <v>22</v>
      </c>
      <c r="N12864">
        <v>1</v>
      </c>
      <c r="O12864" t="s">
        <v>232</v>
      </c>
      <c r="P12864">
        <v>1</v>
      </c>
      <c r="Q12864" t="s">
        <v>464</v>
      </c>
      <c r="R12864" t="s">
        <v>234</v>
      </c>
      <c r="S12864" t="s">
        <v>258</v>
      </c>
      <c r="T12864" t="s">
        <v>259</v>
      </c>
      <c r="U12864" t="s">
        <v>443</v>
      </c>
    </row>
    <row r="12865" spans="1:21" x14ac:dyDescent="0.35">
      <c r="A12865" s="2" t="s">
        <v>190</v>
      </c>
      <c r="B12865" s="1" t="s">
        <v>193</v>
      </c>
      <c r="C12865" t="s">
        <v>515</v>
      </c>
      <c r="D12865" s="1" t="s">
        <v>150</v>
      </c>
      <c r="E12865" s="1" t="s">
        <v>14</v>
      </c>
      <c r="F12865" s="1" t="s">
        <v>33</v>
      </c>
      <c r="G12865" s="1" t="s">
        <v>214</v>
      </c>
      <c r="H12865" t="s">
        <v>24</v>
      </c>
      <c r="I12865" s="1" t="s">
        <v>304</v>
      </c>
      <c r="J12865" t="s">
        <v>42</v>
      </c>
      <c r="K12865" s="1" t="s">
        <v>57</v>
      </c>
      <c r="L12865" t="s">
        <v>278</v>
      </c>
      <c r="M12865" t="s">
        <v>57</v>
      </c>
      <c r="N12865">
        <v>1</v>
      </c>
      <c r="O12865" t="s">
        <v>232</v>
      </c>
      <c r="P12865">
        <v>0</v>
      </c>
      <c r="Q12865" t="s">
        <v>464</v>
      </c>
      <c r="R12865" t="s">
        <v>234</v>
      </c>
      <c r="S12865" t="s">
        <v>258</v>
      </c>
      <c r="T12865" t="s">
        <v>259</v>
      </c>
      <c r="U12865" t="s">
        <v>443</v>
      </c>
    </row>
    <row r="12866" spans="1:21" x14ac:dyDescent="0.35">
      <c r="A12866" s="2" t="s">
        <v>190</v>
      </c>
      <c r="B12866" s="1" t="s">
        <v>193</v>
      </c>
      <c r="C12866" t="s">
        <v>515</v>
      </c>
      <c r="D12866" s="1" t="s">
        <v>150</v>
      </c>
      <c r="E12866" s="1" t="s">
        <v>14</v>
      </c>
      <c r="F12866" s="1" t="s">
        <v>15</v>
      </c>
      <c r="G12866" s="1" t="s">
        <v>215</v>
      </c>
      <c r="H12866" t="s">
        <v>16</v>
      </c>
      <c r="I12866" s="1" t="s">
        <v>357</v>
      </c>
      <c r="J12866" t="s">
        <v>72</v>
      </c>
      <c r="K12866" s="1" t="s">
        <v>57</v>
      </c>
      <c r="L12866" t="s">
        <v>278</v>
      </c>
      <c r="M12866" t="s">
        <v>57</v>
      </c>
      <c r="N12866">
        <v>1</v>
      </c>
      <c r="O12866" t="s">
        <v>232</v>
      </c>
      <c r="P12866">
        <v>0</v>
      </c>
      <c r="Q12866" t="s">
        <v>464</v>
      </c>
      <c r="R12866" t="s">
        <v>234</v>
      </c>
      <c r="S12866" t="s">
        <v>258</v>
      </c>
      <c r="T12866" t="s">
        <v>259</v>
      </c>
      <c r="U12866" t="s">
        <v>443</v>
      </c>
    </row>
    <row r="12867" spans="1:21" x14ac:dyDescent="0.35">
      <c r="A12867" s="2" t="s">
        <v>190</v>
      </c>
      <c r="B12867" s="1" t="s">
        <v>193</v>
      </c>
      <c r="C12867" t="s">
        <v>515</v>
      </c>
      <c r="D12867" s="1" t="s">
        <v>150</v>
      </c>
      <c r="E12867" s="1" t="s">
        <v>14</v>
      </c>
      <c r="F12867" s="1" t="s">
        <v>15</v>
      </c>
      <c r="G12867" s="1" t="s">
        <v>215</v>
      </c>
      <c r="H12867" t="s">
        <v>16</v>
      </c>
      <c r="I12867" s="1" t="s">
        <v>357</v>
      </c>
      <c r="J12867" t="s">
        <v>72</v>
      </c>
      <c r="K12867" s="1" t="s">
        <v>57</v>
      </c>
      <c r="L12867" t="s">
        <v>278</v>
      </c>
      <c r="M12867" t="s">
        <v>57</v>
      </c>
      <c r="N12867">
        <v>1</v>
      </c>
      <c r="O12867" t="s">
        <v>232</v>
      </c>
      <c r="P12867">
        <v>1</v>
      </c>
      <c r="Q12867" t="s">
        <v>464</v>
      </c>
      <c r="R12867" t="s">
        <v>234</v>
      </c>
      <c r="S12867" t="s">
        <v>258</v>
      </c>
      <c r="T12867" t="s">
        <v>259</v>
      </c>
      <c r="U12867" t="s">
        <v>443</v>
      </c>
    </row>
    <row r="12868" spans="1:21" x14ac:dyDescent="0.35">
      <c r="A12868" s="2" t="s">
        <v>190</v>
      </c>
      <c r="B12868" s="1" t="s">
        <v>193</v>
      </c>
      <c r="C12868" t="s">
        <v>515</v>
      </c>
      <c r="D12868" s="1" t="s">
        <v>150</v>
      </c>
      <c r="E12868" s="1" t="s">
        <v>14</v>
      </c>
      <c r="F12868" s="1" t="s">
        <v>15</v>
      </c>
      <c r="G12868" s="1" t="s">
        <v>215</v>
      </c>
      <c r="H12868" t="s">
        <v>16</v>
      </c>
      <c r="I12868" s="1" t="s">
        <v>304</v>
      </c>
      <c r="J12868" t="s">
        <v>42</v>
      </c>
      <c r="K12868" s="1" t="s">
        <v>57</v>
      </c>
      <c r="L12868" t="s">
        <v>278</v>
      </c>
      <c r="M12868" t="s">
        <v>57</v>
      </c>
      <c r="N12868">
        <v>1</v>
      </c>
      <c r="O12868" t="s">
        <v>232</v>
      </c>
      <c r="P12868">
        <v>1</v>
      </c>
      <c r="Q12868" t="s">
        <v>464</v>
      </c>
      <c r="R12868" t="s">
        <v>234</v>
      </c>
      <c r="S12868" t="s">
        <v>258</v>
      </c>
      <c r="T12868" t="s">
        <v>259</v>
      </c>
      <c r="U12868" t="s">
        <v>443</v>
      </c>
    </row>
    <row r="12869" spans="1:21" x14ac:dyDescent="0.35">
      <c r="A12869" s="2" t="s">
        <v>190</v>
      </c>
      <c r="B12869" s="1" t="s">
        <v>193</v>
      </c>
      <c r="C12869" t="s">
        <v>515</v>
      </c>
      <c r="D12869" s="1" t="s">
        <v>150</v>
      </c>
      <c r="E12869" s="1" t="s">
        <v>25</v>
      </c>
      <c r="F12869" s="1" t="s">
        <v>33</v>
      </c>
      <c r="G12869" s="1" t="s">
        <v>214</v>
      </c>
      <c r="H12869" t="s">
        <v>27</v>
      </c>
      <c r="I12869" s="1" t="s">
        <v>304</v>
      </c>
      <c r="J12869" t="s">
        <v>42</v>
      </c>
      <c r="K12869" s="1" t="s">
        <v>57</v>
      </c>
      <c r="L12869" t="s">
        <v>278</v>
      </c>
      <c r="M12869" t="s">
        <v>57</v>
      </c>
      <c r="N12869">
        <v>1</v>
      </c>
      <c r="O12869" t="s">
        <v>232</v>
      </c>
      <c r="P12869">
        <v>1</v>
      </c>
      <c r="Q12869" t="s">
        <v>464</v>
      </c>
      <c r="R12869" t="s">
        <v>234</v>
      </c>
      <c r="S12869" t="s">
        <v>271</v>
      </c>
      <c r="T12869" t="s">
        <v>259</v>
      </c>
      <c r="U12869" t="s">
        <v>443</v>
      </c>
    </row>
    <row r="12870" spans="1:21" x14ac:dyDescent="0.35">
      <c r="A12870" s="2" t="s">
        <v>190</v>
      </c>
      <c r="B12870" s="1" t="s">
        <v>193</v>
      </c>
      <c r="C12870" t="s">
        <v>515</v>
      </c>
      <c r="D12870" s="1" t="s">
        <v>150</v>
      </c>
      <c r="E12870" s="1" t="s">
        <v>25</v>
      </c>
      <c r="F12870" s="1" t="s">
        <v>33</v>
      </c>
      <c r="G12870" s="1" t="s">
        <v>214</v>
      </c>
      <c r="H12870" t="s">
        <v>24</v>
      </c>
      <c r="I12870" s="1" t="s">
        <v>357</v>
      </c>
      <c r="J12870" t="s">
        <v>72</v>
      </c>
      <c r="K12870" s="1" t="s">
        <v>57</v>
      </c>
      <c r="L12870" t="s">
        <v>278</v>
      </c>
      <c r="M12870" t="s">
        <v>57</v>
      </c>
      <c r="N12870">
        <v>1</v>
      </c>
      <c r="O12870" t="s">
        <v>232</v>
      </c>
      <c r="P12870">
        <v>1</v>
      </c>
      <c r="Q12870" t="s">
        <v>464</v>
      </c>
      <c r="R12870" t="s">
        <v>234</v>
      </c>
      <c r="S12870" t="s">
        <v>258</v>
      </c>
      <c r="T12870" t="s">
        <v>259</v>
      </c>
      <c r="U12870" t="s">
        <v>443</v>
      </c>
    </row>
    <row r="12871" spans="1:21" x14ac:dyDescent="0.35">
      <c r="A12871" s="2" t="s">
        <v>190</v>
      </c>
      <c r="B12871" s="1" t="s">
        <v>193</v>
      </c>
      <c r="C12871" t="s">
        <v>515</v>
      </c>
      <c r="D12871" s="1" t="s">
        <v>150</v>
      </c>
      <c r="E12871" s="1" t="s">
        <v>25</v>
      </c>
      <c r="F12871" s="1" t="s">
        <v>33</v>
      </c>
      <c r="G12871" s="1" t="s">
        <v>214</v>
      </c>
      <c r="H12871" t="s">
        <v>24</v>
      </c>
      <c r="I12871" s="1" t="s">
        <v>304</v>
      </c>
      <c r="J12871" t="s">
        <v>42</v>
      </c>
      <c r="K12871" s="1" t="s">
        <v>57</v>
      </c>
      <c r="L12871" t="s">
        <v>278</v>
      </c>
      <c r="M12871" t="s">
        <v>57</v>
      </c>
      <c r="N12871">
        <v>1</v>
      </c>
      <c r="O12871" t="s">
        <v>232</v>
      </c>
      <c r="P12871">
        <v>1</v>
      </c>
      <c r="Q12871" t="s">
        <v>464</v>
      </c>
      <c r="R12871" t="s">
        <v>234</v>
      </c>
      <c r="S12871" t="s">
        <v>258</v>
      </c>
      <c r="T12871" t="s">
        <v>259</v>
      </c>
      <c r="U12871" t="s">
        <v>443</v>
      </c>
    </row>
    <row r="12872" spans="1:21" x14ac:dyDescent="0.35">
      <c r="A12872" s="2" t="s">
        <v>190</v>
      </c>
      <c r="B12872" s="1" t="s">
        <v>193</v>
      </c>
      <c r="C12872" t="s">
        <v>515</v>
      </c>
      <c r="D12872" s="1" t="s">
        <v>150</v>
      </c>
      <c r="E12872" s="1" t="s">
        <v>25</v>
      </c>
      <c r="F12872" s="1" t="s">
        <v>33</v>
      </c>
      <c r="G12872" s="1" t="s">
        <v>214</v>
      </c>
      <c r="H12872" t="s">
        <v>47</v>
      </c>
      <c r="I12872" s="1" t="s">
        <v>357</v>
      </c>
      <c r="J12872" t="s">
        <v>72</v>
      </c>
      <c r="K12872" s="1" t="s">
        <v>57</v>
      </c>
      <c r="L12872" t="s">
        <v>278</v>
      </c>
      <c r="M12872" t="s">
        <v>57</v>
      </c>
      <c r="N12872">
        <v>1</v>
      </c>
      <c r="O12872" t="s">
        <v>232</v>
      </c>
      <c r="P12872">
        <v>1</v>
      </c>
      <c r="Q12872" t="s">
        <v>464</v>
      </c>
      <c r="R12872" t="s">
        <v>234</v>
      </c>
      <c r="S12872" t="s">
        <v>258</v>
      </c>
      <c r="T12872" t="s">
        <v>259</v>
      </c>
      <c r="U12872" t="s">
        <v>443</v>
      </c>
    </row>
    <row r="12873" spans="1:21" x14ac:dyDescent="0.35">
      <c r="A12873" s="2" t="s">
        <v>190</v>
      </c>
      <c r="B12873" s="1" t="s">
        <v>193</v>
      </c>
      <c r="C12873" t="s">
        <v>515</v>
      </c>
      <c r="D12873" s="1" t="s">
        <v>150</v>
      </c>
      <c r="E12873" s="1" t="s">
        <v>25</v>
      </c>
      <c r="F12873" s="1" t="s">
        <v>33</v>
      </c>
      <c r="G12873" s="1" t="s">
        <v>214</v>
      </c>
      <c r="H12873" t="s">
        <v>47</v>
      </c>
      <c r="I12873" s="1" t="s">
        <v>304</v>
      </c>
      <c r="J12873" t="s">
        <v>42</v>
      </c>
      <c r="K12873" s="1" t="s">
        <v>57</v>
      </c>
      <c r="L12873" t="s">
        <v>278</v>
      </c>
      <c r="M12873" t="s">
        <v>57</v>
      </c>
      <c r="N12873">
        <v>1</v>
      </c>
      <c r="O12873" t="s">
        <v>232</v>
      </c>
      <c r="P12873">
        <v>1</v>
      </c>
      <c r="Q12873" t="s">
        <v>464</v>
      </c>
      <c r="R12873" t="s">
        <v>234</v>
      </c>
      <c r="S12873" t="s">
        <v>258</v>
      </c>
      <c r="T12873" t="s">
        <v>259</v>
      </c>
      <c r="U12873" t="s">
        <v>443</v>
      </c>
    </row>
    <row r="12874" spans="1:21" x14ac:dyDescent="0.35">
      <c r="A12874" s="2" t="s">
        <v>190</v>
      </c>
      <c r="B12874" s="1" t="s">
        <v>193</v>
      </c>
      <c r="C12874" t="s">
        <v>515</v>
      </c>
      <c r="D12874" s="1" t="s">
        <v>150</v>
      </c>
      <c r="E12874" s="1" t="s">
        <v>25</v>
      </c>
      <c r="F12874" s="1" t="s">
        <v>33</v>
      </c>
      <c r="G12874" s="1" t="s">
        <v>214</v>
      </c>
      <c r="H12874" t="s">
        <v>50</v>
      </c>
      <c r="I12874" s="1" t="s">
        <v>304</v>
      </c>
      <c r="J12874" t="s">
        <v>42</v>
      </c>
      <c r="K12874" s="1" t="s">
        <v>57</v>
      </c>
      <c r="L12874" t="s">
        <v>363</v>
      </c>
      <c r="M12874" t="s">
        <v>57</v>
      </c>
      <c r="N12874">
        <v>1</v>
      </c>
      <c r="O12874" t="s">
        <v>232</v>
      </c>
      <c r="P12874">
        <v>0</v>
      </c>
      <c r="Q12874" t="s">
        <v>464</v>
      </c>
      <c r="R12874" t="s">
        <v>234</v>
      </c>
      <c r="S12874" t="s">
        <v>258</v>
      </c>
      <c r="T12874" t="s">
        <v>259</v>
      </c>
      <c r="U12874" t="s">
        <v>443</v>
      </c>
    </row>
    <row r="12875" spans="1:21" x14ac:dyDescent="0.35">
      <c r="A12875" s="2" t="s">
        <v>190</v>
      </c>
      <c r="B12875" s="1" t="s">
        <v>193</v>
      </c>
      <c r="C12875" t="s">
        <v>515</v>
      </c>
      <c r="D12875" s="1" t="s">
        <v>150</v>
      </c>
      <c r="E12875" s="1" t="s">
        <v>25</v>
      </c>
      <c r="F12875" s="1" t="s">
        <v>38</v>
      </c>
      <c r="G12875" s="1" t="s">
        <v>214</v>
      </c>
      <c r="H12875" t="s">
        <v>36</v>
      </c>
      <c r="I12875" s="1" t="s">
        <v>357</v>
      </c>
      <c r="J12875" t="s">
        <v>72</v>
      </c>
      <c r="K12875" s="1" t="s">
        <v>57</v>
      </c>
      <c r="L12875" t="s">
        <v>278</v>
      </c>
      <c r="M12875" t="s">
        <v>57</v>
      </c>
      <c r="N12875">
        <v>1</v>
      </c>
      <c r="O12875" t="s">
        <v>232</v>
      </c>
      <c r="P12875">
        <v>1</v>
      </c>
      <c r="Q12875" t="s">
        <v>464</v>
      </c>
      <c r="R12875" t="s">
        <v>234</v>
      </c>
      <c r="S12875" t="s">
        <v>258</v>
      </c>
      <c r="T12875" t="s">
        <v>259</v>
      </c>
      <c r="U12875" t="s">
        <v>443</v>
      </c>
    </row>
    <row r="12876" spans="1:21" x14ac:dyDescent="0.35">
      <c r="A12876" s="2" t="s">
        <v>190</v>
      </c>
      <c r="B12876" s="1" t="s">
        <v>193</v>
      </c>
      <c r="C12876" t="s">
        <v>515</v>
      </c>
      <c r="D12876" s="1" t="s">
        <v>150</v>
      </c>
      <c r="E12876" s="1" t="s">
        <v>25</v>
      </c>
      <c r="F12876" s="1" t="s">
        <v>38</v>
      </c>
      <c r="G12876" s="1" t="s">
        <v>214</v>
      </c>
      <c r="H12876" t="s">
        <v>36</v>
      </c>
      <c r="I12876" s="1" t="s">
        <v>304</v>
      </c>
      <c r="J12876" t="s">
        <v>42</v>
      </c>
      <c r="K12876" s="1" t="s">
        <v>57</v>
      </c>
      <c r="L12876" t="s">
        <v>278</v>
      </c>
      <c r="M12876" t="s">
        <v>57</v>
      </c>
      <c r="N12876">
        <v>1</v>
      </c>
      <c r="O12876" t="s">
        <v>232</v>
      </c>
      <c r="P12876">
        <v>1</v>
      </c>
      <c r="Q12876" t="s">
        <v>464</v>
      </c>
      <c r="R12876" t="s">
        <v>234</v>
      </c>
      <c r="S12876" t="s">
        <v>258</v>
      </c>
      <c r="T12876" t="s">
        <v>259</v>
      </c>
      <c r="U12876" t="s">
        <v>443</v>
      </c>
    </row>
    <row r="12877" spans="1:21" x14ac:dyDescent="0.35">
      <c r="A12877" s="2" t="s">
        <v>190</v>
      </c>
      <c r="B12877" s="1" t="s">
        <v>193</v>
      </c>
      <c r="C12877" t="s">
        <v>515</v>
      </c>
      <c r="D12877" s="1" t="s">
        <v>150</v>
      </c>
      <c r="E12877" s="1" t="s">
        <v>25</v>
      </c>
      <c r="F12877" s="1" t="s">
        <v>26</v>
      </c>
      <c r="G12877" s="1" t="s">
        <v>215</v>
      </c>
      <c r="H12877" t="s">
        <v>27</v>
      </c>
      <c r="I12877" s="1" t="s">
        <v>357</v>
      </c>
      <c r="J12877" t="s">
        <v>72</v>
      </c>
      <c r="K12877" s="1" t="s">
        <v>57</v>
      </c>
      <c r="L12877" t="s">
        <v>278</v>
      </c>
      <c r="M12877" t="s">
        <v>57</v>
      </c>
      <c r="N12877">
        <v>1</v>
      </c>
      <c r="O12877" t="s">
        <v>232</v>
      </c>
      <c r="P12877">
        <v>1</v>
      </c>
      <c r="Q12877" t="s">
        <v>464</v>
      </c>
      <c r="R12877" t="s">
        <v>234</v>
      </c>
      <c r="S12877" t="s">
        <v>271</v>
      </c>
      <c r="T12877" t="s">
        <v>259</v>
      </c>
      <c r="U12877" t="s">
        <v>443</v>
      </c>
    </row>
    <row r="12878" spans="1:21" x14ac:dyDescent="0.35">
      <c r="A12878" s="2" t="s">
        <v>190</v>
      </c>
      <c r="B12878" s="1" t="s">
        <v>193</v>
      </c>
      <c r="C12878" t="s">
        <v>515</v>
      </c>
      <c r="D12878" s="1" t="s">
        <v>150</v>
      </c>
      <c r="E12878" s="1" t="s">
        <v>25</v>
      </c>
      <c r="F12878" s="1" t="s">
        <v>26</v>
      </c>
      <c r="G12878" s="1" t="s">
        <v>215</v>
      </c>
      <c r="H12878" t="s">
        <v>27</v>
      </c>
      <c r="I12878" s="1" t="s">
        <v>304</v>
      </c>
      <c r="J12878" t="s">
        <v>42</v>
      </c>
      <c r="K12878" s="1" t="s">
        <v>57</v>
      </c>
      <c r="L12878" t="s">
        <v>278</v>
      </c>
      <c r="M12878" t="s">
        <v>57</v>
      </c>
      <c r="N12878">
        <v>1</v>
      </c>
      <c r="O12878" t="s">
        <v>232</v>
      </c>
      <c r="P12878">
        <v>1</v>
      </c>
      <c r="Q12878" t="s">
        <v>464</v>
      </c>
      <c r="R12878" t="s">
        <v>234</v>
      </c>
      <c r="S12878" t="s">
        <v>271</v>
      </c>
      <c r="T12878" t="s">
        <v>259</v>
      </c>
      <c r="U12878" t="s">
        <v>443</v>
      </c>
    </row>
    <row r="12879" spans="1:21" x14ac:dyDescent="0.35">
      <c r="A12879" s="2" t="s">
        <v>190</v>
      </c>
      <c r="B12879" s="1" t="s">
        <v>193</v>
      </c>
      <c r="C12879" t="s">
        <v>515</v>
      </c>
      <c r="D12879" s="1" t="s">
        <v>150</v>
      </c>
      <c r="E12879" s="1" t="s">
        <v>25</v>
      </c>
      <c r="F12879" s="1" t="s">
        <v>26</v>
      </c>
      <c r="G12879" s="1" t="s">
        <v>215</v>
      </c>
      <c r="H12879" t="s">
        <v>36</v>
      </c>
      <c r="I12879" s="1" t="s">
        <v>304</v>
      </c>
      <c r="J12879" t="s">
        <v>42</v>
      </c>
      <c r="K12879" s="1" t="s">
        <v>57</v>
      </c>
      <c r="L12879" t="s">
        <v>278</v>
      </c>
      <c r="M12879" t="s">
        <v>57</v>
      </c>
      <c r="N12879">
        <v>1</v>
      </c>
      <c r="O12879" t="s">
        <v>232</v>
      </c>
      <c r="P12879">
        <v>0</v>
      </c>
      <c r="Q12879" t="s">
        <v>464</v>
      </c>
      <c r="R12879" t="s">
        <v>234</v>
      </c>
      <c r="S12879" t="s">
        <v>271</v>
      </c>
      <c r="T12879" t="s">
        <v>259</v>
      </c>
      <c r="U12879" t="s">
        <v>443</v>
      </c>
    </row>
    <row r="12880" spans="1:21" x14ac:dyDescent="0.35">
      <c r="A12880" s="2" t="s">
        <v>190</v>
      </c>
      <c r="B12880" s="1" t="s">
        <v>193</v>
      </c>
      <c r="C12880" t="s">
        <v>515</v>
      </c>
      <c r="D12880" s="1" t="s">
        <v>150</v>
      </c>
      <c r="E12880" s="1" t="s">
        <v>25</v>
      </c>
      <c r="F12880" s="1" t="s">
        <v>26</v>
      </c>
      <c r="G12880" s="1" t="s">
        <v>215</v>
      </c>
      <c r="H12880" t="s">
        <v>36</v>
      </c>
      <c r="I12880" s="1" t="s">
        <v>304</v>
      </c>
      <c r="J12880" t="s">
        <v>42</v>
      </c>
      <c r="K12880" s="1" t="s">
        <v>57</v>
      </c>
      <c r="L12880" t="s">
        <v>363</v>
      </c>
      <c r="M12880" t="s">
        <v>57</v>
      </c>
      <c r="N12880">
        <v>1</v>
      </c>
      <c r="O12880" t="s">
        <v>232</v>
      </c>
      <c r="P12880">
        <v>1</v>
      </c>
      <c r="Q12880" t="s">
        <v>464</v>
      </c>
      <c r="R12880" t="s">
        <v>234</v>
      </c>
      <c r="S12880" t="s">
        <v>271</v>
      </c>
      <c r="T12880" t="s">
        <v>259</v>
      </c>
      <c r="U12880" t="s">
        <v>443</v>
      </c>
    </row>
    <row r="12881" spans="1:21" x14ac:dyDescent="0.35">
      <c r="A12881" s="2" t="s">
        <v>190</v>
      </c>
      <c r="B12881" s="1" t="s">
        <v>193</v>
      </c>
      <c r="C12881" t="s">
        <v>515</v>
      </c>
      <c r="D12881" s="1" t="s">
        <v>150</v>
      </c>
      <c r="E12881" s="1" t="s">
        <v>25</v>
      </c>
      <c r="F12881" s="1" t="s">
        <v>26</v>
      </c>
      <c r="G12881" s="1" t="s">
        <v>215</v>
      </c>
      <c r="H12881" t="s">
        <v>24</v>
      </c>
      <c r="I12881" s="1" t="s">
        <v>357</v>
      </c>
      <c r="J12881" t="s">
        <v>72</v>
      </c>
      <c r="K12881" s="1" t="s">
        <v>57</v>
      </c>
      <c r="L12881" t="s">
        <v>278</v>
      </c>
      <c r="M12881" t="s">
        <v>57</v>
      </c>
      <c r="N12881">
        <v>1</v>
      </c>
      <c r="O12881" t="s">
        <v>232</v>
      </c>
      <c r="P12881">
        <v>1</v>
      </c>
      <c r="Q12881" t="s">
        <v>464</v>
      </c>
      <c r="R12881" t="s">
        <v>234</v>
      </c>
      <c r="S12881" t="s">
        <v>258</v>
      </c>
      <c r="T12881" t="s">
        <v>259</v>
      </c>
      <c r="U12881" t="s">
        <v>443</v>
      </c>
    </row>
    <row r="12882" spans="1:21" x14ac:dyDescent="0.35">
      <c r="A12882" s="2" t="s">
        <v>190</v>
      </c>
      <c r="B12882" s="1" t="s">
        <v>193</v>
      </c>
      <c r="C12882" t="s">
        <v>515</v>
      </c>
      <c r="D12882" s="1" t="s">
        <v>150</v>
      </c>
      <c r="E12882" s="1" t="s">
        <v>25</v>
      </c>
      <c r="F12882" s="1" t="s">
        <v>26</v>
      </c>
      <c r="G12882" s="1" t="s">
        <v>215</v>
      </c>
      <c r="H12882" t="s">
        <v>24</v>
      </c>
      <c r="I12882" s="1" t="s">
        <v>304</v>
      </c>
      <c r="J12882" t="s">
        <v>42</v>
      </c>
      <c r="K12882" s="1" t="s">
        <v>57</v>
      </c>
      <c r="L12882" t="s">
        <v>278</v>
      </c>
      <c r="M12882" t="s">
        <v>57</v>
      </c>
      <c r="N12882">
        <v>1</v>
      </c>
      <c r="O12882" t="s">
        <v>232</v>
      </c>
      <c r="P12882">
        <v>1</v>
      </c>
      <c r="Q12882" t="s">
        <v>464</v>
      </c>
      <c r="R12882" t="s">
        <v>234</v>
      </c>
      <c r="S12882" t="s">
        <v>258</v>
      </c>
      <c r="T12882" t="s">
        <v>259</v>
      </c>
      <c r="U12882" t="s">
        <v>443</v>
      </c>
    </row>
    <row r="12883" spans="1:21" x14ac:dyDescent="0.35">
      <c r="A12883" s="2" t="s">
        <v>190</v>
      </c>
      <c r="B12883" s="1" t="s">
        <v>193</v>
      </c>
      <c r="C12883" t="s">
        <v>515</v>
      </c>
      <c r="D12883" s="1" t="s">
        <v>150</v>
      </c>
      <c r="E12883" s="1" t="s">
        <v>25</v>
      </c>
      <c r="F12883" s="1" t="s">
        <v>26</v>
      </c>
      <c r="G12883" s="1" t="s">
        <v>215</v>
      </c>
      <c r="H12883" t="s">
        <v>40</v>
      </c>
      <c r="I12883" s="1" t="s">
        <v>357</v>
      </c>
      <c r="J12883" t="s">
        <v>72</v>
      </c>
      <c r="K12883" s="1" t="s">
        <v>57</v>
      </c>
      <c r="L12883" t="s">
        <v>363</v>
      </c>
      <c r="M12883" t="s">
        <v>130</v>
      </c>
      <c r="N12883">
        <v>1</v>
      </c>
      <c r="O12883" t="s">
        <v>232</v>
      </c>
      <c r="P12883">
        <v>0</v>
      </c>
      <c r="Q12883" t="s">
        <v>464</v>
      </c>
      <c r="R12883" t="s">
        <v>234</v>
      </c>
      <c r="S12883" t="s">
        <v>258</v>
      </c>
      <c r="T12883" t="s">
        <v>259</v>
      </c>
      <c r="U12883" t="s">
        <v>443</v>
      </c>
    </row>
    <row r="12884" spans="1:21" x14ac:dyDescent="0.35">
      <c r="A12884" s="2" t="s">
        <v>190</v>
      </c>
      <c r="B12884" s="1" t="s">
        <v>193</v>
      </c>
      <c r="C12884" t="s">
        <v>515</v>
      </c>
      <c r="D12884" s="1" t="s">
        <v>150</v>
      </c>
      <c r="E12884" s="1" t="s">
        <v>25</v>
      </c>
      <c r="F12884" s="1" t="s">
        <v>26</v>
      </c>
      <c r="G12884" s="1" t="s">
        <v>215</v>
      </c>
      <c r="H12884" t="s">
        <v>40</v>
      </c>
      <c r="I12884" s="1" t="s">
        <v>304</v>
      </c>
      <c r="J12884" t="s">
        <v>42</v>
      </c>
      <c r="K12884" s="1" t="s">
        <v>57</v>
      </c>
      <c r="L12884" t="s">
        <v>278</v>
      </c>
      <c r="M12884" t="s">
        <v>57</v>
      </c>
      <c r="N12884">
        <v>2</v>
      </c>
      <c r="O12884" t="s">
        <v>232</v>
      </c>
      <c r="P12884">
        <v>0</v>
      </c>
      <c r="Q12884" t="s">
        <v>464</v>
      </c>
      <c r="R12884" t="s">
        <v>234</v>
      </c>
      <c r="S12884" t="s">
        <v>258</v>
      </c>
      <c r="T12884" t="s">
        <v>259</v>
      </c>
      <c r="U12884" t="s">
        <v>443</v>
      </c>
    </row>
    <row r="12885" spans="1:21" x14ac:dyDescent="0.35">
      <c r="A12885" s="2" t="s">
        <v>190</v>
      </c>
      <c r="B12885" s="1" t="s">
        <v>193</v>
      </c>
      <c r="C12885" t="s">
        <v>515</v>
      </c>
      <c r="D12885" s="1" t="s">
        <v>150</v>
      </c>
      <c r="E12885" s="1" t="s">
        <v>25</v>
      </c>
      <c r="F12885" s="1" t="s">
        <v>26</v>
      </c>
      <c r="G12885" s="1" t="s">
        <v>215</v>
      </c>
      <c r="H12885" t="s">
        <v>40</v>
      </c>
      <c r="I12885" s="1" t="s">
        <v>304</v>
      </c>
      <c r="J12885" t="s">
        <v>42</v>
      </c>
      <c r="K12885" s="1" t="s">
        <v>57</v>
      </c>
      <c r="L12885" t="s">
        <v>363</v>
      </c>
      <c r="M12885" t="s">
        <v>130</v>
      </c>
      <c r="N12885">
        <v>1</v>
      </c>
      <c r="O12885" t="s">
        <v>232</v>
      </c>
      <c r="P12885">
        <v>0</v>
      </c>
      <c r="Q12885" t="s">
        <v>464</v>
      </c>
      <c r="R12885" t="s">
        <v>234</v>
      </c>
      <c r="S12885" t="s">
        <v>258</v>
      </c>
      <c r="T12885" t="s">
        <v>259</v>
      </c>
      <c r="U12885" t="s">
        <v>443</v>
      </c>
    </row>
    <row r="12886" spans="1:21" x14ac:dyDescent="0.35">
      <c r="A12886" s="2" t="s">
        <v>190</v>
      </c>
      <c r="B12886" s="1" t="s">
        <v>193</v>
      </c>
      <c r="C12886" t="s">
        <v>515</v>
      </c>
      <c r="D12886" s="1" t="s">
        <v>150</v>
      </c>
      <c r="E12886" s="1" t="s">
        <v>25</v>
      </c>
      <c r="F12886" s="1" t="s">
        <v>26</v>
      </c>
      <c r="G12886" s="1" t="s">
        <v>215</v>
      </c>
      <c r="H12886" t="s">
        <v>74</v>
      </c>
      <c r="I12886" s="1" t="s">
        <v>357</v>
      </c>
      <c r="J12886" t="s">
        <v>72</v>
      </c>
      <c r="K12886" s="1" t="s">
        <v>57</v>
      </c>
      <c r="L12886" t="s">
        <v>278</v>
      </c>
      <c r="M12886" t="s">
        <v>57</v>
      </c>
      <c r="N12886">
        <v>1</v>
      </c>
      <c r="O12886" t="s">
        <v>232</v>
      </c>
      <c r="P12886">
        <v>0</v>
      </c>
      <c r="Q12886" t="s">
        <v>464</v>
      </c>
      <c r="R12886" t="s">
        <v>234</v>
      </c>
      <c r="S12886" t="s">
        <v>258</v>
      </c>
      <c r="T12886" t="s">
        <v>259</v>
      </c>
      <c r="U12886" t="s">
        <v>443</v>
      </c>
    </row>
    <row r="12887" spans="1:21" x14ac:dyDescent="0.35">
      <c r="A12887" s="2" t="s">
        <v>190</v>
      </c>
      <c r="B12887" s="1" t="s">
        <v>193</v>
      </c>
      <c r="C12887" t="s">
        <v>515</v>
      </c>
      <c r="D12887" s="1" t="s">
        <v>150</v>
      </c>
      <c r="E12887" s="1" t="s">
        <v>25</v>
      </c>
      <c r="F12887" s="1" t="s">
        <v>26</v>
      </c>
      <c r="G12887" s="1" t="s">
        <v>215</v>
      </c>
      <c r="H12887" t="s">
        <v>74</v>
      </c>
      <c r="I12887" s="1" t="s">
        <v>357</v>
      </c>
      <c r="J12887" t="s">
        <v>72</v>
      </c>
      <c r="K12887" s="1" t="s">
        <v>57</v>
      </c>
      <c r="L12887" t="s">
        <v>278</v>
      </c>
      <c r="M12887" t="s">
        <v>57</v>
      </c>
      <c r="N12887">
        <v>1</v>
      </c>
      <c r="O12887" t="s">
        <v>232</v>
      </c>
      <c r="P12887">
        <v>1</v>
      </c>
      <c r="Q12887" t="s">
        <v>464</v>
      </c>
      <c r="R12887" t="s">
        <v>234</v>
      </c>
      <c r="S12887" t="s">
        <v>271</v>
      </c>
      <c r="T12887" t="s">
        <v>259</v>
      </c>
      <c r="U12887" t="s">
        <v>443</v>
      </c>
    </row>
    <row r="12888" spans="1:21" x14ac:dyDescent="0.35">
      <c r="A12888" s="2" t="s">
        <v>190</v>
      </c>
      <c r="B12888" s="1" t="s">
        <v>193</v>
      </c>
      <c r="C12888" t="s">
        <v>515</v>
      </c>
      <c r="D12888" s="1" t="s">
        <v>150</v>
      </c>
      <c r="E12888" s="1" t="s">
        <v>25</v>
      </c>
      <c r="F12888" s="1" t="s">
        <v>26</v>
      </c>
      <c r="G12888" s="1" t="s">
        <v>215</v>
      </c>
      <c r="H12888" t="s">
        <v>74</v>
      </c>
      <c r="I12888" s="1" t="s">
        <v>304</v>
      </c>
      <c r="J12888" t="s">
        <v>42</v>
      </c>
      <c r="K12888" s="1" t="s">
        <v>57</v>
      </c>
      <c r="L12888" t="s">
        <v>278</v>
      </c>
      <c r="M12888" t="s">
        <v>57</v>
      </c>
      <c r="N12888">
        <v>1</v>
      </c>
      <c r="O12888" t="s">
        <v>232</v>
      </c>
      <c r="P12888">
        <v>0</v>
      </c>
      <c r="Q12888" t="s">
        <v>464</v>
      </c>
      <c r="R12888" t="s">
        <v>234</v>
      </c>
      <c r="S12888" t="s">
        <v>258</v>
      </c>
      <c r="T12888" t="s">
        <v>259</v>
      </c>
      <c r="U12888" t="s">
        <v>443</v>
      </c>
    </row>
    <row r="12889" spans="1:21" x14ac:dyDescent="0.35">
      <c r="A12889" s="2" t="s">
        <v>190</v>
      </c>
      <c r="B12889" s="1" t="s">
        <v>193</v>
      </c>
      <c r="C12889" t="s">
        <v>515</v>
      </c>
      <c r="D12889" s="1" t="s">
        <v>150</v>
      </c>
      <c r="E12889" s="1" t="s">
        <v>25</v>
      </c>
      <c r="F12889" s="1" t="s">
        <v>26</v>
      </c>
      <c r="G12889" s="1" t="s">
        <v>215</v>
      </c>
      <c r="H12889" t="s">
        <v>74</v>
      </c>
      <c r="I12889" s="1" t="s">
        <v>304</v>
      </c>
      <c r="J12889" t="s">
        <v>42</v>
      </c>
      <c r="K12889" s="1" t="s">
        <v>57</v>
      </c>
      <c r="L12889" t="s">
        <v>278</v>
      </c>
      <c r="M12889" t="s">
        <v>57</v>
      </c>
      <c r="N12889">
        <v>1</v>
      </c>
      <c r="O12889" t="s">
        <v>232</v>
      </c>
      <c r="P12889">
        <v>1</v>
      </c>
      <c r="Q12889" t="s">
        <v>464</v>
      </c>
      <c r="R12889" t="s">
        <v>234</v>
      </c>
      <c r="S12889" t="s">
        <v>271</v>
      </c>
      <c r="T12889" t="s">
        <v>259</v>
      </c>
      <c r="U12889" t="s">
        <v>443</v>
      </c>
    </row>
    <row r="12890" spans="1:21" x14ac:dyDescent="0.35">
      <c r="A12890" s="2" t="s">
        <v>190</v>
      </c>
      <c r="B12890" s="1" t="s">
        <v>193</v>
      </c>
      <c r="C12890" t="s">
        <v>515</v>
      </c>
      <c r="D12890" s="1" t="s">
        <v>150</v>
      </c>
      <c r="E12890" s="1" t="s">
        <v>25</v>
      </c>
      <c r="F12890" s="1" t="s">
        <v>26</v>
      </c>
      <c r="G12890" s="1" t="s">
        <v>215</v>
      </c>
      <c r="H12890" t="s">
        <v>47</v>
      </c>
      <c r="I12890" s="1" t="s">
        <v>357</v>
      </c>
      <c r="J12890" t="s">
        <v>72</v>
      </c>
      <c r="K12890" s="1" t="s">
        <v>57</v>
      </c>
      <c r="L12890" t="s">
        <v>278</v>
      </c>
      <c r="M12890" t="s">
        <v>130</v>
      </c>
      <c r="N12890">
        <v>1</v>
      </c>
      <c r="O12890" t="s">
        <v>232</v>
      </c>
      <c r="P12890">
        <v>0</v>
      </c>
      <c r="Q12890" t="s">
        <v>464</v>
      </c>
      <c r="R12890" t="s">
        <v>234</v>
      </c>
      <c r="S12890" t="s">
        <v>258</v>
      </c>
      <c r="T12890" t="s">
        <v>259</v>
      </c>
      <c r="U12890" t="s">
        <v>443</v>
      </c>
    </row>
    <row r="12891" spans="1:21" x14ac:dyDescent="0.35">
      <c r="A12891" s="2" t="s">
        <v>190</v>
      </c>
      <c r="B12891" s="1" t="s">
        <v>193</v>
      </c>
      <c r="C12891" t="s">
        <v>515</v>
      </c>
      <c r="D12891" s="1" t="s">
        <v>150</v>
      </c>
      <c r="E12891" s="1" t="s">
        <v>25</v>
      </c>
      <c r="F12891" s="1" t="s">
        <v>26</v>
      </c>
      <c r="G12891" s="1" t="s">
        <v>215</v>
      </c>
      <c r="H12891" t="s">
        <v>47</v>
      </c>
      <c r="I12891" s="1" t="s">
        <v>357</v>
      </c>
      <c r="J12891" t="s">
        <v>72</v>
      </c>
      <c r="K12891" s="1" t="s">
        <v>57</v>
      </c>
      <c r="L12891" t="s">
        <v>363</v>
      </c>
      <c r="M12891" t="s">
        <v>130</v>
      </c>
      <c r="N12891">
        <v>1</v>
      </c>
      <c r="O12891" t="s">
        <v>232</v>
      </c>
      <c r="P12891">
        <v>1</v>
      </c>
      <c r="Q12891" t="s">
        <v>464</v>
      </c>
      <c r="R12891" t="s">
        <v>234</v>
      </c>
      <c r="S12891" t="s">
        <v>258</v>
      </c>
      <c r="T12891" t="s">
        <v>259</v>
      </c>
      <c r="U12891" t="s">
        <v>443</v>
      </c>
    </row>
    <row r="12892" spans="1:21" x14ac:dyDescent="0.35">
      <c r="A12892" s="2" t="s">
        <v>190</v>
      </c>
      <c r="B12892" s="1" t="s">
        <v>193</v>
      </c>
      <c r="C12892" t="s">
        <v>515</v>
      </c>
      <c r="D12892" s="1" t="s">
        <v>150</v>
      </c>
      <c r="E12892" s="1" t="s">
        <v>25</v>
      </c>
      <c r="F12892" s="1" t="s">
        <v>26</v>
      </c>
      <c r="G12892" s="1" t="s">
        <v>215</v>
      </c>
      <c r="H12892" t="s">
        <v>47</v>
      </c>
      <c r="I12892" s="1" t="s">
        <v>304</v>
      </c>
      <c r="J12892" t="s">
        <v>42</v>
      </c>
      <c r="K12892" s="1" t="s">
        <v>57</v>
      </c>
      <c r="L12892" t="s">
        <v>278</v>
      </c>
      <c r="M12892" t="s">
        <v>130</v>
      </c>
      <c r="N12892">
        <v>1</v>
      </c>
      <c r="O12892" t="s">
        <v>232</v>
      </c>
      <c r="P12892">
        <v>0</v>
      </c>
      <c r="Q12892" t="s">
        <v>464</v>
      </c>
      <c r="R12892" t="s">
        <v>234</v>
      </c>
      <c r="S12892" t="s">
        <v>258</v>
      </c>
      <c r="T12892" t="s">
        <v>259</v>
      </c>
      <c r="U12892" t="s">
        <v>443</v>
      </c>
    </row>
    <row r="12893" spans="1:21" x14ac:dyDescent="0.35">
      <c r="A12893" s="2" t="s">
        <v>190</v>
      </c>
      <c r="B12893" s="1" t="s">
        <v>193</v>
      </c>
      <c r="C12893" t="s">
        <v>515</v>
      </c>
      <c r="D12893" s="1" t="s">
        <v>150</v>
      </c>
      <c r="E12893" s="1" t="s">
        <v>25</v>
      </c>
      <c r="F12893" s="1" t="s">
        <v>26</v>
      </c>
      <c r="G12893" s="1" t="s">
        <v>215</v>
      </c>
      <c r="H12893" t="s">
        <v>47</v>
      </c>
      <c r="I12893" s="1" t="s">
        <v>304</v>
      </c>
      <c r="J12893" t="s">
        <v>42</v>
      </c>
      <c r="K12893" s="1" t="s">
        <v>57</v>
      </c>
      <c r="L12893" t="s">
        <v>278</v>
      </c>
      <c r="M12893" t="s">
        <v>57</v>
      </c>
      <c r="N12893">
        <v>1</v>
      </c>
      <c r="O12893" t="s">
        <v>232</v>
      </c>
      <c r="P12893">
        <v>1</v>
      </c>
      <c r="Q12893" t="s">
        <v>464</v>
      </c>
      <c r="R12893" t="s">
        <v>234</v>
      </c>
      <c r="S12893" t="s">
        <v>271</v>
      </c>
      <c r="T12893" t="s">
        <v>259</v>
      </c>
      <c r="U12893" t="s">
        <v>443</v>
      </c>
    </row>
    <row r="12894" spans="1:21" x14ac:dyDescent="0.35">
      <c r="A12894" s="2" t="s">
        <v>190</v>
      </c>
      <c r="B12894" s="1" t="s">
        <v>193</v>
      </c>
      <c r="C12894" t="s">
        <v>515</v>
      </c>
      <c r="D12894" s="1" t="s">
        <v>150</v>
      </c>
      <c r="E12894" s="1" t="s">
        <v>25</v>
      </c>
      <c r="F12894" s="1" t="s">
        <v>26</v>
      </c>
      <c r="G12894" s="1" t="s">
        <v>215</v>
      </c>
      <c r="H12894" t="s">
        <v>47</v>
      </c>
      <c r="I12894" s="1" t="s">
        <v>304</v>
      </c>
      <c r="J12894" t="s">
        <v>42</v>
      </c>
      <c r="K12894" s="1" t="s">
        <v>57</v>
      </c>
      <c r="L12894" t="s">
        <v>363</v>
      </c>
      <c r="M12894" t="s">
        <v>130</v>
      </c>
      <c r="N12894">
        <v>1</v>
      </c>
      <c r="O12894" t="s">
        <v>232</v>
      </c>
      <c r="P12894">
        <v>1</v>
      </c>
      <c r="Q12894" t="s">
        <v>464</v>
      </c>
      <c r="R12894" t="s">
        <v>234</v>
      </c>
      <c r="S12894" t="s">
        <v>258</v>
      </c>
      <c r="T12894" t="s">
        <v>259</v>
      </c>
      <c r="U12894" t="s">
        <v>443</v>
      </c>
    </row>
    <row r="12895" spans="1:21" x14ac:dyDescent="0.35">
      <c r="A12895" s="2" t="s">
        <v>190</v>
      </c>
      <c r="B12895" s="1" t="s">
        <v>193</v>
      </c>
      <c r="C12895" t="s">
        <v>515</v>
      </c>
      <c r="D12895" s="1" t="s">
        <v>150</v>
      </c>
      <c r="E12895" s="1" t="s">
        <v>25</v>
      </c>
      <c r="F12895" s="1" t="s">
        <v>15</v>
      </c>
      <c r="G12895" s="1" t="s">
        <v>215</v>
      </c>
      <c r="H12895" t="s">
        <v>27</v>
      </c>
      <c r="I12895" s="1" t="s">
        <v>304</v>
      </c>
      <c r="J12895" t="s">
        <v>42</v>
      </c>
      <c r="K12895" s="1" t="s">
        <v>57</v>
      </c>
      <c r="L12895" t="s">
        <v>278</v>
      </c>
      <c r="M12895" t="s">
        <v>57</v>
      </c>
      <c r="N12895">
        <v>1</v>
      </c>
      <c r="O12895" t="s">
        <v>232</v>
      </c>
      <c r="P12895">
        <v>0</v>
      </c>
      <c r="Q12895" t="s">
        <v>464</v>
      </c>
      <c r="R12895" t="s">
        <v>234</v>
      </c>
      <c r="S12895" t="s">
        <v>258</v>
      </c>
      <c r="T12895" t="s">
        <v>259</v>
      </c>
      <c r="U12895" t="s">
        <v>443</v>
      </c>
    </row>
    <row r="12896" spans="1:21" x14ac:dyDescent="0.35">
      <c r="A12896" s="2" t="s">
        <v>190</v>
      </c>
      <c r="B12896" s="1" t="s">
        <v>193</v>
      </c>
      <c r="C12896" t="s">
        <v>515</v>
      </c>
      <c r="D12896" s="1" t="s">
        <v>150</v>
      </c>
      <c r="E12896" s="1" t="s">
        <v>25</v>
      </c>
      <c r="F12896" s="1" t="s">
        <v>15</v>
      </c>
      <c r="G12896" s="1" t="s">
        <v>215</v>
      </c>
      <c r="H12896" t="s">
        <v>36</v>
      </c>
      <c r="I12896" s="1" t="s">
        <v>304</v>
      </c>
      <c r="J12896" t="s">
        <v>42</v>
      </c>
      <c r="K12896" s="1" t="s">
        <v>57</v>
      </c>
      <c r="L12896" t="s">
        <v>278</v>
      </c>
      <c r="M12896" t="s">
        <v>57</v>
      </c>
      <c r="N12896">
        <v>1</v>
      </c>
      <c r="O12896" t="s">
        <v>232</v>
      </c>
      <c r="P12896">
        <v>1</v>
      </c>
      <c r="Q12896" t="s">
        <v>464</v>
      </c>
      <c r="R12896" t="s">
        <v>234</v>
      </c>
      <c r="S12896" t="s">
        <v>271</v>
      </c>
      <c r="T12896" t="s">
        <v>259</v>
      </c>
      <c r="U12896" t="s">
        <v>443</v>
      </c>
    </row>
    <row r="12897" spans="1:21" x14ac:dyDescent="0.35">
      <c r="A12897" s="2" t="s">
        <v>190</v>
      </c>
      <c r="B12897" s="1" t="s">
        <v>193</v>
      </c>
      <c r="C12897" t="s">
        <v>515</v>
      </c>
      <c r="D12897" s="1" t="s">
        <v>150</v>
      </c>
      <c r="E12897" s="1" t="s">
        <v>25</v>
      </c>
      <c r="F12897" s="1" t="s">
        <v>15</v>
      </c>
      <c r="G12897" s="1" t="s">
        <v>215</v>
      </c>
      <c r="H12897" t="s">
        <v>24</v>
      </c>
      <c r="I12897" s="1" t="s">
        <v>357</v>
      </c>
      <c r="J12897" t="s">
        <v>72</v>
      </c>
      <c r="K12897" s="1" t="s">
        <v>57</v>
      </c>
      <c r="L12897" t="s">
        <v>363</v>
      </c>
      <c r="M12897" t="s">
        <v>57</v>
      </c>
      <c r="N12897">
        <v>1</v>
      </c>
      <c r="O12897" t="s">
        <v>232</v>
      </c>
      <c r="P12897">
        <v>1</v>
      </c>
      <c r="Q12897" t="s">
        <v>464</v>
      </c>
      <c r="R12897" t="s">
        <v>234</v>
      </c>
      <c r="S12897" t="s">
        <v>258</v>
      </c>
      <c r="T12897" t="s">
        <v>259</v>
      </c>
      <c r="U12897" t="s">
        <v>443</v>
      </c>
    </row>
    <row r="12898" spans="1:21" x14ac:dyDescent="0.35">
      <c r="A12898" s="2" t="s">
        <v>190</v>
      </c>
      <c r="B12898" s="1" t="s">
        <v>193</v>
      </c>
      <c r="C12898" t="s">
        <v>515</v>
      </c>
      <c r="D12898" s="1" t="s">
        <v>150</v>
      </c>
      <c r="E12898" s="1" t="s">
        <v>25</v>
      </c>
      <c r="F12898" s="1" t="s">
        <v>15</v>
      </c>
      <c r="G12898" s="1" t="s">
        <v>215</v>
      </c>
      <c r="H12898" t="s">
        <v>24</v>
      </c>
      <c r="I12898" s="1" t="s">
        <v>304</v>
      </c>
      <c r="J12898" t="s">
        <v>42</v>
      </c>
      <c r="K12898" s="1" t="s">
        <v>57</v>
      </c>
      <c r="L12898" t="s">
        <v>278</v>
      </c>
      <c r="M12898" t="s">
        <v>162</v>
      </c>
      <c r="N12898">
        <v>1</v>
      </c>
      <c r="O12898" t="s">
        <v>232</v>
      </c>
      <c r="P12898">
        <v>1</v>
      </c>
      <c r="Q12898" t="s">
        <v>464</v>
      </c>
      <c r="R12898" t="s">
        <v>234</v>
      </c>
      <c r="S12898" t="s">
        <v>258</v>
      </c>
      <c r="T12898" t="s">
        <v>259</v>
      </c>
      <c r="U12898" t="s">
        <v>443</v>
      </c>
    </row>
    <row r="12899" spans="1:21" x14ac:dyDescent="0.35">
      <c r="A12899" s="2" t="s">
        <v>190</v>
      </c>
      <c r="B12899" s="1" t="s">
        <v>193</v>
      </c>
      <c r="C12899" t="s">
        <v>515</v>
      </c>
      <c r="D12899" s="1" t="s">
        <v>150</v>
      </c>
      <c r="E12899" s="1" t="s">
        <v>25</v>
      </c>
      <c r="F12899" s="1" t="s">
        <v>15</v>
      </c>
      <c r="G12899" s="1" t="s">
        <v>215</v>
      </c>
      <c r="H12899" t="s">
        <v>24</v>
      </c>
      <c r="I12899" s="1" t="s">
        <v>304</v>
      </c>
      <c r="J12899" t="s">
        <v>42</v>
      </c>
      <c r="K12899" s="1" t="s">
        <v>57</v>
      </c>
      <c r="L12899" t="s">
        <v>278</v>
      </c>
      <c r="M12899" t="s">
        <v>57</v>
      </c>
      <c r="N12899">
        <v>1</v>
      </c>
      <c r="O12899" t="s">
        <v>232</v>
      </c>
      <c r="P12899">
        <v>1</v>
      </c>
      <c r="Q12899" t="s">
        <v>464</v>
      </c>
      <c r="R12899" t="s">
        <v>234</v>
      </c>
      <c r="S12899" t="s">
        <v>258</v>
      </c>
      <c r="T12899" t="s">
        <v>259</v>
      </c>
      <c r="U12899" t="s">
        <v>443</v>
      </c>
    </row>
    <row r="12900" spans="1:21" x14ac:dyDescent="0.35">
      <c r="A12900" s="2" t="s">
        <v>190</v>
      </c>
      <c r="B12900" s="1" t="s">
        <v>193</v>
      </c>
      <c r="C12900" t="s">
        <v>515</v>
      </c>
      <c r="D12900" s="1" t="s">
        <v>150</v>
      </c>
      <c r="E12900" s="1" t="s">
        <v>25</v>
      </c>
      <c r="F12900" s="1" t="s">
        <v>15</v>
      </c>
      <c r="G12900" s="1" t="s">
        <v>215</v>
      </c>
      <c r="H12900" t="s">
        <v>24</v>
      </c>
      <c r="I12900" s="1" t="s">
        <v>304</v>
      </c>
      <c r="J12900" t="s">
        <v>42</v>
      </c>
      <c r="K12900" s="1" t="s">
        <v>57</v>
      </c>
      <c r="L12900" t="s">
        <v>363</v>
      </c>
      <c r="M12900" t="s">
        <v>57</v>
      </c>
      <c r="N12900">
        <v>1</v>
      </c>
      <c r="O12900" t="s">
        <v>232</v>
      </c>
      <c r="P12900">
        <v>1</v>
      </c>
      <c r="Q12900" t="s">
        <v>464</v>
      </c>
      <c r="R12900" t="s">
        <v>234</v>
      </c>
      <c r="S12900" t="s">
        <v>258</v>
      </c>
      <c r="T12900" t="s">
        <v>259</v>
      </c>
      <c r="U12900" t="s">
        <v>443</v>
      </c>
    </row>
    <row r="12901" spans="1:21" x14ac:dyDescent="0.35">
      <c r="A12901" s="2" t="s">
        <v>190</v>
      </c>
      <c r="B12901" s="1" t="s">
        <v>193</v>
      </c>
      <c r="C12901" t="s">
        <v>515</v>
      </c>
      <c r="D12901" s="1" t="s">
        <v>150</v>
      </c>
      <c r="E12901" s="1" t="s">
        <v>25</v>
      </c>
      <c r="F12901" s="1" t="s">
        <v>15</v>
      </c>
      <c r="G12901" s="1" t="s">
        <v>215</v>
      </c>
      <c r="H12901" t="s">
        <v>40</v>
      </c>
      <c r="I12901" s="1" t="s">
        <v>357</v>
      </c>
      <c r="J12901" t="s">
        <v>72</v>
      </c>
      <c r="K12901" s="1" t="s">
        <v>57</v>
      </c>
      <c r="L12901" t="s">
        <v>278</v>
      </c>
      <c r="M12901" t="s">
        <v>57</v>
      </c>
      <c r="N12901">
        <v>1</v>
      </c>
      <c r="O12901" t="s">
        <v>232</v>
      </c>
      <c r="P12901">
        <v>0</v>
      </c>
      <c r="Q12901" t="s">
        <v>464</v>
      </c>
      <c r="R12901" t="s">
        <v>234</v>
      </c>
      <c r="S12901" t="s">
        <v>258</v>
      </c>
      <c r="T12901" t="s">
        <v>259</v>
      </c>
      <c r="U12901" t="s">
        <v>443</v>
      </c>
    </row>
    <row r="12902" spans="1:21" x14ac:dyDescent="0.35">
      <c r="A12902" s="2" t="s">
        <v>190</v>
      </c>
      <c r="B12902" s="1" t="s">
        <v>193</v>
      </c>
      <c r="C12902" t="s">
        <v>515</v>
      </c>
      <c r="D12902" s="1" t="s">
        <v>150</v>
      </c>
      <c r="E12902" s="1" t="s">
        <v>25</v>
      </c>
      <c r="F12902" s="1" t="s">
        <v>15</v>
      </c>
      <c r="G12902" s="1" t="s">
        <v>215</v>
      </c>
      <c r="H12902" t="s">
        <v>40</v>
      </c>
      <c r="I12902" s="1" t="s">
        <v>304</v>
      </c>
      <c r="J12902" t="s">
        <v>42</v>
      </c>
      <c r="K12902" s="1" t="s">
        <v>57</v>
      </c>
      <c r="L12902" t="s">
        <v>278</v>
      </c>
      <c r="M12902" t="s">
        <v>57</v>
      </c>
      <c r="N12902">
        <v>1</v>
      </c>
      <c r="O12902" t="s">
        <v>232</v>
      </c>
      <c r="P12902">
        <v>0</v>
      </c>
      <c r="Q12902" t="s">
        <v>464</v>
      </c>
      <c r="R12902" t="s">
        <v>234</v>
      </c>
      <c r="S12902" t="s">
        <v>258</v>
      </c>
      <c r="T12902" t="s">
        <v>259</v>
      </c>
      <c r="U12902" t="s">
        <v>443</v>
      </c>
    </row>
    <row r="12903" spans="1:21" x14ac:dyDescent="0.35">
      <c r="A12903" s="2" t="s">
        <v>190</v>
      </c>
      <c r="B12903" s="1" t="s">
        <v>193</v>
      </c>
      <c r="C12903" t="s">
        <v>515</v>
      </c>
      <c r="D12903" s="1" t="s">
        <v>150</v>
      </c>
      <c r="E12903" s="1" t="s">
        <v>25</v>
      </c>
      <c r="F12903" s="1" t="s">
        <v>15</v>
      </c>
      <c r="G12903" s="1" t="s">
        <v>215</v>
      </c>
      <c r="H12903" t="s">
        <v>40</v>
      </c>
      <c r="I12903" s="1" t="s">
        <v>304</v>
      </c>
      <c r="J12903" t="s">
        <v>42</v>
      </c>
      <c r="K12903" s="1" t="s">
        <v>57</v>
      </c>
      <c r="L12903" t="s">
        <v>278</v>
      </c>
      <c r="M12903" t="s">
        <v>57</v>
      </c>
      <c r="N12903">
        <v>1</v>
      </c>
      <c r="O12903" t="s">
        <v>232</v>
      </c>
      <c r="P12903">
        <v>1</v>
      </c>
      <c r="Q12903" t="s">
        <v>464</v>
      </c>
      <c r="R12903" t="s">
        <v>234</v>
      </c>
      <c r="S12903" t="s">
        <v>271</v>
      </c>
      <c r="T12903" t="s">
        <v>259</v>
      </c>
      <c r="U12903" t="s">
        <v>443</v>
      </c>
    </row>
    <row r="12904" spans="1:21" x14ac:dyDescent="0.35">
      <c r="A12904" s="2" t="s">
        <v>190</v>
      </c>
      <c r="B12904" s="1" t="s">
        <v>193</v>
      </c>
      <c r="C12904" t="s">
        <v>515</v>
      </c>
      <c r="D12904" s="1" t="s">
        <v>150</v>
      </c>
      <c r="E12904" s="1" t="s">
        <v>25</v>
      </c>
      <c r="F12904" s="1" t="s">
        <v>15</v>
      </c>
      <c r="G12904" s="1" t="s">
        <v>215</v>
      </c>
      <c r="H12904" t="s">
        <v>47</v>
      </c>
      <c r="I12904" s="1" t="s">
        <v>304</v>
      </c>
      <c r="J12904" t="s">
        <v>42</v>
      </c>
      <c r="K12904" s="1" t="s">
        <v>57</v>
      </c>
      <c r="L12904" t="s">
        <v>278</v>
      </c>
      <c r="M12904" t="s">
        <v>130</v>
      </c>
      <c r="N12904">
        <v>1</v>
      </c>
      <c r="O12904" t="s">
        <v>232</v>
      </c>
      <c r="P12904">
        <v>0</v>
      </c>
      <c r="Q12904" t="s">
        <v>464</v>
      </c>
      <c r="R12904" t="s">
        <v>234</v>
      </c>
      <c r="S12904" t="s">
        <v>258</v>
      </c>
      <c r="T12904" t="s">
        <v>259</v>
      </c>
      <c r="U12904" t="s">
        <v>443</v>
      </c>
    </row>
    <row r="12905" spans="1:21" x14ac:dyDescent="0.35">
      <c r="A12905" s="2" t="s">
        <v>190</v>
      </c>
      <c r="B12905" s="1" t="s">
        <v>193</v>
      </c>
      <c r="C12905" t="s">
        <v>515</v>
      </c>
      <c r="D12905" s="1" t="s">
        <v>150</v>
      </c>
      <c r="E12905" s="1" t="s">
        <v>25</v>
      </c>
      <c r="F12905" s="1" t="s">
        <v>15</v>
      </c>
      <c r="G12905" s="1" t="s">
        <v>215</v>
      </c>
      <c r="H12905" t="s">
        <v>47</v>
      </c>
      <c r="I12905" s="1" t="s">
        <v>304</v>
      </c>
      <c r="J12905" t="s">
        <v>42</v>
      </c>
      <c r="K12905" s="1" t="s">
        <v>57</v>
      </c>
      <c r="L12905" t="s">
        <v>278</v>
      </c>
      <c r="M12905" t="s">
        <v>57</v>
      </c>
      <c r="N12905">
        <v>1</v>
      </c>
      <c r="O12905" t="s">
        <v>232</v>
      </c>
      <c r="P12905">
        <v>1</v>
      </c>
      <c r="Q12905" t="s">
        <v>464</v>
      </c>
      <c r="R12905" t="s">
        <v>234</v>
      </c>
      <c r="S12905" t="s">
        <v>258</v>
      </c>
      <c r="T12905" t="s">
        <v>259</v>
      </c>
      <c r="U12905" t="s">
        <v>443</v>
      </c>
    </row>
    <row r="12906" spans="1:21" x14ac:dyDescent="0.35">
      <c r="A12906" s="2" t="s">
        <v>190</v>
      </c>
      <c r="B12906" s="1" t="s">
        <v>193</v>
      </c>
      <c r="C12906" t="s">
        <v>515</v>
      </c>
      <c r="D12906" s="1" t="s">
        <v>150</v>
      </c>
      <c r="E12906" s="1" t="s">
        <v>25</v>
      </c>
      <c r="F12906" s="1" t="s">
        <v>29</v>
      </c>
      <c r="G12906" s="1" t="s">
        <v>29</v>
      </c>
      <c r="H12906" t="s">
        <v>27</v>
      </c>
      <c r="I12906" s="1" t="s">
        <v>357</v>
      </c>
      <c r="J12906" t="s">
        <v>72</v>
      </c>
      <c r="K12906" s="1" t="s">
        <v>57</v>
      </c>
      <c r="L12906" t="s">
        <v>278</v>
      </c>
      <c r="M12906" t="s">
        <v>57</v>
      </c>
      <c r="N12906">
        <v>1</v>
      </c>
      <c r="O12906" t="s">
        <v>232</v>
      </c>
      <c r="P12906">
        <v>1</v>
      </c>
      <c r="Q12906" t="s">
        <v>464</v>
      </c>
      <c r="R12906" t="s">
        <v>234</v>
      </c>
      <c r="S12906" t="s">
        <v>258</v>
      </c>
      <c r="T12906" t="s">
        <v>259</v>
      </c>
      <c r="U12906" t="s">
        <v>443</v>
      </c>
    </row>
    <row r="12907" spans="1:21" x14ac:dyDescent="0.35">
      <c r="A12907" s="2" t="s">
        <v>190</v>
      </c>
      <c r="B12907" s="1" t="s">
        <v>193</v>
      </c>
      <c r="C12907" t="s">
        <v>515</v>
      </c>
      <c r="D12907" s="1" t="s">
        <v>150</v>
      </c>
      <c r="E12907" s="1" t="s">
        <v>25</v>
      </c>
      <c r="F12907" s="1" t="s">
        <v>29</v>
      </c>
      <c r="G12907" s="1" t="s">
        <v>29</v>
      </c>
      <c r="H12907" t="s">
        <v>27</v>
      </c>
      <c r="I12907" s="1" t="s">
        <v>304</v>
      </c>
      <c r="J12907" t="s">
        <v>42</v>
      </c>
      <c r="K12907" s="1" t="s">
        <v>57</v>
      </c>
      <c r="L12907" t="s">
        <v>278</v>
      </c>
      <c r="M12907" t="s">
        <v>57</v>
      </c>
      <c r="N12907">
        <v>1</v>
      </c>
      <c r="O12907" t="s">
        <v>232</v>
      </c>
      <c r="P12907">
        <v>1</v>
      </c>
      <c r="Q12907" t="s">
        <v>464</v>
      </c>
      <c r="R12907" t="s">
        <v>234</v>
      </c>
      <c r="S12907" t="s">
        <v>258</v>
      </c>
      <c r="T12907" t="s">
        <v>259</v>
      </c>
      <c r="U12907" t="s">
        <v>443</v>
      </c>
    </row>
    <row r="12908" spans="1:21" x14ac:dyDescent="0.35">
      <c r="A12908" s="2" t="s">
        <v>194</v>
      </c>
      <c r="B12908" s="1" t="s">
        <v>358</v>
      </c>
      <c r="C12908" t="s">
        <v>512</v>
      </c>
      <c r="D12908" s="1" t="s">
        <v>288</v>
      </c>
      <c r="E12908" s="1" t="s">
        <v>14</v>
      </c>
      <c r="F12908" s="1" t="s">
        <v>15</v>
      </c>
      <c r="G12908" s="1" t="s">
        <v>215</v>
      </c>
      <c r="H12908" t="s">
        <v>16</v>
      </c>
      <c r="I12908" s="1" t="s">
        <v>359</v>
      </c>
      <c r="J12908" t="s">
        <v>72</v>
      </c>
      <c r="K12908" s="1" t="s">
        <v>57</v>
      </c>
      <c r="L12908" t="s">
        <v>278</v>
      </c>
      <c r="M12908" t="s">
        <v>136</v>
      </c>
      <c r="N12908">
        <v>1</v>
      </c>
      <c r="O12908" t="s">
        <v>232</v>
      </c>
      <c r="P12908">
        <v>1</v>
      </c>
      <c r="Q12908">
        <v>1</v>
      </c>
      <c r="R12908" t="s">
        <v>234</v>
      </c>
      <c r="S12908" t="s">
        <v>258</v>
      </c>
      <c r="T12908" t="s">
        <v>259</v>
      </c>
      <c r="U12908" t="s">
        <v>443</v>
      </c>
    </row>
    <row r="12909" spans="1:21" x14ac:dyDescent="0.35">
      <c r="A12909" s="2" t="s">
        <v>194</v>
      </c>
      <c r="B12909" s="1" t="s">
        <v>358</v>
      </c>
      <c r="C12909" t="s">
        <v>512</v>
      </c>
      <c r="D12909" s="1" t="s">
        <v>288</v>
      </c>
      <c r="E12909" s="1" t="s">
        <v>14</v>
      </c>
      <c r="F12909" s="1" t="s">
        <v>15</v>
      </c>
      <c r="G12909" s="1" t="s">
        <v>215</v>
      </c>
      <c r="H12909" t="s">
        <v>30</v>
      </c>
      <c r="I12909" s="1" t="s">
        <v>359</v>
      </c>
      <c r="J12909" t="s">
        <v>72</v>
      </c>
      <c r="K12909" s="1" t="s">
        <v>57</v>
      </c>
      <c r="L12909" t="s">
        <v>363</v>
      </c>
      <c r="M12909" t="s">
        <v>136</v>
      </c>
      <c r="N12909">
        <v>1</v>
      </c>
      <c r="O12909" t="s">
        <v>232</v>
      </c>
      <c r="P12909">
        <v>1</v>
      </c>
      <c r="Q12909">
        <v>1</v>
      </c>
      <c r="R12909" t="s">
        <v>234</v>
      </c>
      <c r="S12909" t="s">
        <v>258</v>
      </c>
      <c r="T12909" t="s">
        <v>259</v>
      </c>
      <c r="U12909" t="s">
        <v>443</v>
      </c>
    </row>
    <row r="12910" spans="1:21" x14ac:dyDescent="0.35">
      <c r="A12910" s="2" t="s">
        <v>194</v>
      </c>
      <c r="B12910" s="1" t="s">
        <v>358</v>
      </c>
      <c r="C12910" t="s">
        <v>512</v>
      </c>
      <c r="D12910" s="1" t="s">
        <v>288</v>
      </c>
      <c r="E12910" s="1" t="s">
        <v>25</v>
      </c>
      <c r="F12910" s="1" t="s">
        <v>33</v>
      </c>
      <c r="G12910" s="1" t="s">
        <v>214</v>
      </c>
      <c r="H12910" t="s">
        <v>24</v>
      </c>
      <c r="I12910" s="1" t="s">
        <v>359</v>
      </c>
      <c r="J12910" t="s">
        <v>72</v>
      </c>
      <c r="K12910" s="1" t="s">
        <v>57</v>
      </c>
      <c r="L12910" t="s">
        <v>278</v>
      </c>
      <c r="M12910" t="s">
        <v>136</v>
      </c>
      <c r="N12910">
        <v>1</v>
      </c>
      <c r="O12910" t="s">
        <v>232</v>
      </c>
      <c r="P12910">
        <v>1</v>
      </c>
      <c r="Q12910">
        <v>1</v>
      </c>
      <c r="R12910" t="s">
        <v>234</v>
      </c>
      <c r="S12910" t="s">
        <v>271</v>
      </c>
      <c r="T12910" t="s">
        <v>259</v>
      </c>
      <c r="U12910" t="s">
        <v>443</v>
      </c>
    </row>
    <row r="12911" spans="1:21" x14ac:dyDescent="0.35">
      <c r="A12911" s="2" t="s">
        <v>194</v>
      </c>
      <c r="B12911" s="1" t="s">
        <v>358</v>
      </c>
      <c r="C12911" t="s">
        <v>512</v>
      </c>
      <c r="D12911" s="1" t="s">
        <v>288</v>
      </c>
      <c r="E12911" s="1" t="s">
        <v>25</v>
      </c>
      <c r="F12911" s="1" t="s">
        <v>33</v>
      </c>
      <c r="G12911" s="1" t="s">
        <v>214</v>
      </c>
      <c r="H12911" t="s">
        <v>40</v>
      </c>
      <c r="I12911" s="1" t="s">
        <v>359</v>
      </c>
      <c r="J12911" t="s">
        <v>72</v>
      </c>
      <c r="K12911" s="1" t="s">
        <v>57</v>
      </c>
      <c r="L12911" t="s">
        <v>278</v>
      </c>
      <c r="M12911" t="s">
        <v>136</v>
      </c>
      <c r="N12911">
        <v>1</v>
      </c>
      <c r="O12911" t="s">
        <v>232</v>
      </c>
      <c r="P12911">
        <v>1</v>
      </c>
      <c r="Q12911">
        <v>1</v>
      </c>
      <c r="R12911" t="s">
        <v>234</v>
      </c>
      <c r="S12911" t="s">
        <v>258</v>
      </c>
      <c r="T12911" t="s">
        <v>259</v>
      </c>
      <c r="U12911" t="s">
        <v>443</v>
      </c>
    </row>
    <row r="12912" spans="1:21" x14ac:dyDescent="0.35">
      <c r="A12912" s="2" t="s">
        <v>194</v>
      </c>
      <c r="B12912" s="1" t="s">
        <v>358</v>
      </c>
      <c r="C12912" t="s">
        <v>512</v>
      </c>
      <c r="D12912" s="1" t="s">
        <v>288</v>
      </c>
      <c r="E12912" s="1" t="s">
        <v>25</v>
      </c>
      <c r="F12912" s="1" t="s">
        <v>26</v>
      </c>
      <c r="G12912" s="1" t="s">
        <v>215</v>
      </c>
      <c r="H12912" t="s">
        <v>52</v>
      </c>
      <c r="I12912" s="1" t="s">
        <v>359</v>
      </c>
      <c r="J12912" t="s">
        <v>72</v>
      </c>
      <c r="K12912" s="1" t="s">
        <v>57</v>
      </c>
      <c r="L12912" t="s">
        <v>278</v>
      </c>
      <c r="M12912" t="s">
        <v>136</v>
      </c>
      <c r="N12912">
        <v>2</v>
      </c>
      <c r="O12912" t="s">
        <v>232</v>
      </c>
      <c r="P12912">
        <v>1</v>
      </c>
      <c r="Q12912">
        <v>1</v>
      </c>
      <c r="R12912" t="s">
        <v>234</v>
      </c>
      <c r="S12912" t="s">
        <v>258</v>
      </c>
      <c r="T12912" t="s">
        <v>259</v>
      </c>
      <c r="U12912" t="s">
        <v>443</v>
      </c>
    </row>
    <row r="12913" spans="1:21" x14ac:dyDescent="0.35">
      <c r="A12913" s="2" t="s">
        <v>194</v>
      </c>
      <c r="B12913" s="1" t="s">
        <v>358</v>
      </c>
      <c r="C12913" t="s">
        <v>512</v>
      </c>
      <c r="D12913" s="1" t="s">
        <v>288</v>
      </c>
      <c r="E12913" s="1" t="s">
        <v>25</v>
      </c>
      <c r="F12913" s="1" t="s">
        <v>26</v>
      </c>
      <c r="G12913" s="1" t="s">
        <v>215</v>
      </c>
      <c r="H12913" t="s">
        <v>16</v>
      </c>
      <c r="I12913" s="1" t="s">
        <v>359</v>
      </c>
      <c r="J12913" t="s">
        <v>72</v>
      </c>
      <c r="K12913" s="1" t="s">
        <v>57</v>
      </c>
      <c r="L12913" t="s">
        <v>278</v>
      </c>
      <c r="M12913" t="s">
        <v>136</v>
      </c>
      <c r="N12913">
        <v>3</v>
      </c>
      <c r="O12913" t="s">
        <v>232</v>
      </c>
      <c r="P12913">
        <v>1</v>
      </c>
      <c r="Q12913">
        <v>1</v>
      </c>
      <c r="R12913" t="s">
        <v>234</v>
      </c>
      <c r="S12913" t="s">
        <v>258</v>
      </c>
      <c r="T12913" t="s">
        <v>259</v>
      </c>
      <c r="U12913" t="s">
        <v>443</v>
      </c>
    </row>
    <row r="12914" spans="1:21" x14ac:dyDescent="0.35">
      <c r="A12914" s="2" t="s">
        <v>194</v>
      </c>
      <c r="B12914" s="1" t="s">
        <v>358</v>
      </c>
      <c r="C12914" t="s">
        <v>512</v>
      </c>
      <c r="D12914" s="1" t="s">
        <v>288</v>
      </c>
      <c r="E12914" s="1" t="s">
        <v>25</v>
      </c>
      <c r="F12914" s="1" t="s">
        <v>26</v>
      </c>
      <c r="G12914" s="1" t="s">
        <v>215</v>
      </c>
      <c r="H12914" t="s">
        <v>16</v>
      </c>
      <c r="I12914" s="1" t="s">
        <v>359</v>
      </c>
      <c r="J12914" t="s">
        <v>72</v>
      </c>
      <c r="K12914" s="1" t="s">
        <v>57</v>
      </c>
      <c r="L12914" t="s">
        <v>278</v>
      </c>
      <c r="M12914" t="s">
        <v>136</v>
      </c>
      <c r="N12914">
        <v>2</v>
      </c>
      <c r="O12914" t="s">
        <v>232</v>
      </c>
      <c r="P12914">
        <v>1</v>
      </c>
      <c r="Q12914">
        <v>1</v>
      </c>
      <c r="R12914" t="s">
        <v>234</v>
      </c>
      <c r="S12914" t="s">
        <v>271</v>
      </c>
      <c r="T12914" t="s">
        <v>259</v>
      </c>
      <c r="U12914" t="s">
        <v>443</v>
      </c>
    </row>
    <row r="12915" spans="1:21" x14ac:dyDescent="0.35">
      <c r="A12915" s="2" t="s">
        <v>194</v>
      </c>
      <c r="B12915" s="1" t="s">
        <v>358</v>
      </c>
      <c r="C12915" t="s">
        <v>512</v>
      </c>
      <c r="D12915" s="1" t="s">
        <v>288</v>
      </c>
      <c r="E12915" s="1" t="s">
        <v>25</v>
      </c>
      <c r="F12915" s="1" t="s">
        <v>26</v>
      </c>
      <c r="G12915" s="1" t="s">
        <v>215</v>
      </c>
      <c r="H12915" t="s">
        <v>20</v>
      </c>
      <c r="I12915" s="1" t="s">
        <v>359</v>
      </c>
      <c r="J12915" t="s">
        <v>72</v>
      </c>
      <c r="K12915" s="1" t="s">
        <v>57</v>
      </c>
      <c r="L12915" t="s">
        <v>278</v>
      </c>
      <c r="M12915" t="s">
        <v>136</v>
      </c>
      <c r="N12915">
        <v>1</v>
      </c>
      <c r="O12915" t="s">
        <v>232</v>
      </c>
      <c r="P12915">
        <v>1</v>
      </c>
      <c r="Q12915">
        <v>1</v>
      </c>
      <c r="R12915" t="s">
        <v>234</v>
      </c>
      <c r="S12915" t="s">
        <v>258</v>
      </c>
      <c r="T12915" t="s">
        <v>259</v>
      </c>
      <c r="U12915" t="s">
        <v>443</v>
      </c>
    </row>
    <row r="12916" spans="1:21" x14ac:dyDescent="0.35">
      <c r="A12916" s="2" t="s">
        <v>194</v>
      </c>
      <c r="B12916" s="1" t="s">
        <v>358</v>
      </c>
      <c r="C12916" t="s">
        <v>512</v>
      </c>
      <c r="D12916" s="1" t="s">
        <v>288</v>
      </c>
      <c r="E12916" s="1" t="s">
        <v>25</v>
      </c>
      <c r="F12916" s="1" t="s">
        <v>26</v>
      </c>
      <c r="G12916" s="1" t="s">
        <v>215</v>
      </c>
      <c r="H12916" t="s">
        <v>27</v>
      </c>
      <c r="I12916" s="1" t="s">
        <v>359</v>
      </c>
      <c r="J12916" t="s">
        <v>72</v>
      </c>
      <c r="K12916" s="1" t="s">
        <v>57</v>
      </c>
      <c r="L12916" t="s">
        <v>278</v>
      </c>
      <c r="M12916" t="s">
        <v>136</v>
      </c>
      <c r="N12916">
        <v>1</v>
      </c>
      <c r="O12916" t="s">
        <v>232</v>
      </c>
      <c r="P12916">
        <v>1</v>
      </c>
      <c r="Q12916">
        <v>1</v>
      </c>
      <c r="R12916" t="s">
        <v>234</v>
      </c>
      <c r="S12916" t="s">
        <v>258</v>
      </c>
      <c r="T12916" t="s">
        <v>259</v>
      </c>
      <c r="U12916" t="s">
        <v>443</v>
      </c>
    </row>
    <row r="12917" spans="1:21" x14ac:dyDescent="0.35">
      <c r="A12917" s="2" t="s">
        <v>194</v>
      </c>
      <c r="B12917" s="1" t="s">
        <v>358</v>
      </c>
      <c r="C12917" t="s">
        <v>512</v>
      </c>
      <c r="D12917" s="1" t="s">
        <v>288</v>
      </c>
      <c r="E12917" s="1" t="s">
        <v>25</v>
      </c>
      <c r="F12917" s="1" t="s">
        <v>26</v>
      </c>
      <c r="G12917" s="1" t="s">
        <v>215</v>
      </c>
      <c r="H12917" t="s">
        <v>30</v>
      </c>
      <c r="I12917" s="1" t="s">
        <v>359</v>
      </c>
      <c r="J12917" t="s">
        <v>72</v>
      </c>
      <c r="K12917" s="1" t="s">
        <v>57</v>
      </c>
      <c r="L12917" t="s">
        <v>278</v>
      </c>
      <c r="M12917" t="s">
        <v>136</v>
      </c>
      <c r="N12917">
        <v>1</v>
      </c>
      <c r="O12917" t="s">
        <v>232</v>
      </c>
      <c r="P12917">
        <v>1</v>
      </c>
      <c r="Q12917">
        <v>1</v>
      </c>
      <c r="R12917" t="s">
        <v>234</v>
      </c>
      <c r="S12917" t="s">
        <v>258</v>
      </c>
      <c r="T12917" t="s">
        <v>259</v>
      </c>
      <c r="U12917" t="s">
        <v>443</v>
      </c>
    </row>
    <row r="12918" spans="1:21" x14ac:dyDescent="0.35">
      <c r="A12918" s="2" t="s">
        <v>194</v>
      </c>
      <c r="B12918" s="1" t="s">
        <v>358</v>
      </c>
      <c r="C12918" t="s">
        <v>512</v>
      </c>
      <c r="D12918" s="1" t="s">
        <v>288</v>
      </c>
      <c r="E12918" s="1" t="s">
        <v>25</v>
      </c>
      <c r="F12918" s="1" t="s">
        <v>26</v>
      </c>
      <c r="G12918" s="1" t="s">
        <v>215</v>
      </c>
      <c r="H12918" t="s">
        <v>36</v>
      </c>
      <c r="I12918" s="1" t="s">
        <v>359</v>
      </c>
      <c r="J12918" t="s">
        <v>72</v>
      </c>
      <c r="K12918" s="1" t="s">
        <v>57</v>
      </c>
      <c r="L12918" t="s">
        <v>278</v>
      </c>
      <c r="M12918" t="s">
        <v>136</v>
      </c>
      <c r="N12918">
        <v>1</v>
      </c>
      <c r="O12918" t="s">
        <v>232</v>
      </c>
      <c r="P12918">
        <v>1</v>
      </c>
      <c r="Q12918">
        <v>1</v>
      </c>
      <c r="R12918" t="s">
        <v>234</v>
      </c>
      <c r="S12918" t="s">
        <v>258</v>
      </c>
      <c r="T12918" t="s">
        <v>259</v>
      </c>
      <c r="U12918" t="s">
        <v>443</v>
      </c>
    </row>
    <row r="12919" spans="1:21" x14ac:dyDescent="0.35">
      <c r="A12919" s="2" t="s">
        <v>194</v>
      </c>
      <c r="B12919" s="1" t="s">
        <v>358</v>
      </c>
      <c r="C12919" t="s">
        <v>512</v>
      </c>
      <c r="D12919" s="1" t="s">
        <v>288</v>
      </c>
      <c r="E12919" s="1" t="s">
        <v>25</v>
      </c>
      <c r="F12919" s="1" t="s">
        <v>26</v>
      </c>
      <c r="G12919" s="1" t="s">
        <v>215</v>
      </c>
      <c r="H12919" t="s">
        <v>74</v>
      </c>
      <c r="I12919" s="1" t="s">
        <v>359</v>
      </c>
      <c r="J12919" t="s">
        <v>72</v>
      </c>
      <c r="K12919" s="1" t="s">
        <v>57</v>
      </c>
      <c r="L12919" t="s">
        <v>363</v>
      </c>
      <c r="M12919" t="s">
        <v>136</v>
      </c>
      <c r="N12919">
        <v>1</v>
      </c>
      <c r="O12919" t="s">
        <v>232</v>
      </c>
      <c r="P12919">
        <v>0</v>
      </c>
      <c r="Q12919">
        <v>1</v>
      </c>
      <c r="R12919" t="s">
        <v>234</v>
      </c>
      <c r="S12919" t="s">
        <v>258</v>
      </c>
      <c r="T12919" t="s">
        <v>259</v>
      </c>
      <c r="U12919" t="s">
        <v>443</v>
      </c>
    </row>
    <row r="12920" spans="1:21" x14ac:dyDescent="0.35">
      <c r="A12920" s="2" t="s">
        <v>194</v>
      </c>
      <c r="B12920" s="1" t="s">
        <v>358</v>
      </c>
      <c r="C12920" t="s">
        <v>512</v>
      </c>
      <c r="D12920" s="1" t="s">
        <v>288</v>
      </c>
      <c r="E12920" s="1" t="s">
        <v>25</v>
      </c>
      <c r="F12920" s="1" t="s">
        <v>15</v>
      </c>
      <c r="G12920" s="1" t="s">
        <v>215</v>
      </c>
      <c r="H12920" t="s">
        <v>52</v>
      </c>
      <c r="I12920" s="1" t="s">
        <v>359</v>
      </c>
      <c r="J12920" t="s">
        <v>72</v>
      </c>
      <c r="K12920" s="1" t="s">
        <v>57</v>
      </c>
      <c r="L12920" t="s">
        <v>278</v>
      </c>
      <c r="M12920" t="s">
        <v>136</v>
      </c>
      <c r="N12920">
        <v>1</v>
      </c>
      <c r="O12920" t="s">
        <v>232</v>
      </c>
      <c r="P12920">
        <v>1</v>
      </c>
      <c r="Q12920">
        <v>1</v>
      </c>
      <c r="R12920" t="s">
        <v>234</v>
      </c>
      <c r="S12920" t="s">
        <v>258</v>
      </c>
      <c r="T12920" t="s">
        <v>259</v>
      </c>
      <c r="U12920" t="s">
        <v>443</v>
      </c>
    </row>
    <row r="12921" spans="1:21" x14ac:dyDescent="0.35">
      <c r="A12921" s="2" t="s">
        <v>194</v>
      </c>
      <c r="B12921" s="1" t="s">
        <v>358</v>
      </c>
      <c r="C12921" t="s">
        <v>512</v>
      </c>
      <c r="D12921" s="1" t="s">
        <v>288</v>
      </c>
      <c r="E12921" s="1" t="s">
        <v>25</v>
      </c>
      <c r="F12921" s="1" t="s">
        <v>15</v>
      </c>
      <c r="G12921" s="1" t="s">
        <v>215</v>
      </c>
      <c r="H12921" t="s">
        <v>20</v>
      </c>
      <c r="I12921" s="1" t="s">
        <v>359</v>
      </c>
      <c r="J12921" t="s">
        <v>72</v>
      </c>
      <c r="K12921" s="1" t="s">
        <v>57</v>
      </c>
      <c r="L12921" t="s">
        <v>278</v>
      </c>
      <c r="M12921" t="s">
        <v>136</v>
      </c>
      <c r="N12921">
        <v>1</v>
      </c>
      <c r="O12921" t="s">
        <v>232</v>
      </c>
      <c r="P12921">
        <v>1</v>
      </c>
      <c r="Q12921">
        <v>1</v>
      </c>
      <c r="R12921" t="s">
        <v>234</v>
      </c>
      <c r="S12921" t="s">
        <v>258</v>
      </c>
      <c r="T12921" t="s">
        <v>259</v>
      </c>
      <c r="U12921" t="s">
        <v>443</v>
      </c>
    </row>
    <row r="12922" spans="1:21" x14ac:dyDescent="0.35">
      <c r="A12922" s="2" t="s">
        <v>194</v>
      </c>
      <c r="B12922" s="1" t="s">
        <v>358</v>
      </c>
      <c r="C12922" t="s">
        <v>512</v>
      </c>
      <c r="D12922" s="1" t="s">
        <v>288</v>
      </c>
      <c r="E12922" s="1" t="s">
        <v>25</v>
      </c>
      <c r="F12922" s="1" t="s">
        <v>15</v>
      </c>
      <c r="G12922" s="1" t="s">
        <v>215</v>
      </c>
      <c r="H12922" t="s">
        <v>24</v>
      </c>
      <c r="I12922" s="1" t="s">
        <v>359</v>
      </c>
      <c r="J12922" t="s">
        <v>72</v>
      </c>
      <c r="K12922" s="1" t="s">
        <v>57</v>
      </c>
      <c r="L12922" t="s">
        <v>278</v>
      </c>
      <c r="M12922" t="s">
        <v>136</v>
      </c>
      <c r="N12922">
        <v>1</v>
      </c>
      <c r="O12922" t="s">
        <v>232</v>
      </c>
      <c r="P12922">
        <v>0</v>
      </c>
      <c r="Q12922">
        <v>1</v>
      </c>
      <c r="R12922" t="s">
        <v>234</v>
      </c>
      <c r="S12922" t="s">
        <v>258</v>
      </c>
      <c r="T12922" t="s">
        <v>259</v>
      </c>
      <c r="U12922" t="s">
        <v>443</v>
      </c>
    </row>
    <row r="12923" spans="1:21" x14ac:dyDescent="0.35">
      <c r="A12923" s="2" t="s">
        <v>194</v>
      </c>
      <c r="B12923" s="1" t="s">
        <v>358</v>
      </c>
      <c r="C12923" t="s">
        <v>507</v>
      </c>
      <c r="D12923" s="1" t="s">
        <v>244</v>
      </c>
      <c r="E12923" s="1" t="s">
        <v>14</v>
      </c>
      <c r="F12923" s="1" t="s">
        <v>26</v>
      </c>
      <c r="G12923" s="1" t="s">
        <v>215</v>
      </c>
      <c r="H12923" t="s">
        <v>16</v>
      </c>
      <c r="I12923" s="1" t="s">
        <v>501</v>
      </c>
      <c r="J12923" t="s">
        <v>350</v>
      </c>
      <c r="K12923" s="1" t="s">
        <v>64</v>
      </c>
      <c r="L12923" t="s">
        <v>278</v>
      </c>
      <c r="M12923" t="s">
        <v>141</v>
      </c>
      <c r="N12923">
        <v>1</v>
      </c>
      <c r="O12923" t="s">
        <v>232</v>
      </c>
      <c r="P12923">
        <v>1</v>
      </c>
      <c r="Q12923">
        <v>1</v>
      </c>
      <c r="R12923" t="s">
        <v>234</v>
      </c>
      <c r="S12923" t="s">
        <v>258</v>
      </c>
      <c r="T12923" t="s">
        <v>259</v>
      </c>
      <c r="U12923" t="s">
        <v>444</v>
      </c>
    </row>
    <row r="12924" spans="1:21" x14ac:dyDescent="0.35">
      <c r="A12924" s="2" t="s">
        <v>194</v>
      </c>
      <c r="B12924" s="1" t="s">
        <v>358</v>
      </c>
      <c r="C12924" t="s">
        <v>507</v>
      </c>
      <c r="D12924" s="1" t="s">
        <v>244</v>
      </c>
      <c r="E12924" s="1" t="s">
        <v>14</v>
      </c>
      <c r="F12924" s="1" t="s">
        <v>26</v>
      </c>
      <c r="G12924" s="1" t="s">
        <v>215</v>
      </c>
      <c r="H12924" t="s">
        <v>16</v>
      </c>
      <c r="I12924" s="1" t="s">
        <v>501</v>
      </c>
      <c r="J12924" t="s">
        <v>350</v>
      </c>
      <c r="K12924" s="1" t="s">
        <v>64</v>
      </c>
      <c r="L12924" t="s">
        <v>278</v>
      </c>
      <c r="M12924" t="s">
        <v>141</v>
      </c>
      <c r="N12924">
        <v>1</v>
      </c>
      <c r="O12924" t="s">
        <v>232</v>
      </c>
      <c r="P12924">
        <v>1</v>
      </c>
      <c r="Q12924">
        <v>1</v>
      </c>
      <c r="R12924" t="s">
        <v>234</v>
      </c>
      <c r="S12924" t="s">
        <v>258</v>
      </c>
      <c r="T12924" t="s">
        <v>259</v>
      </c>
      <c r="U12924" t="s">
        <v>443</v>
      </c>
    </row>
    <row r="12925" spans="1:21" x14ac:dyDescent="0.35">
      <c r="A12925" s="2" t="s">
        <v>194</v>
      </c>
      <c r="B12925" s="1" t="s">
        <v>358</v>
      </c>
      <c r="C12925" t="s">
        <v>507</v>
      </c>
      <c r="D12925" s="1" t="s">
        <v>244</v>
      </c>
      <c r="E12925" s="1" t="s">
        <v>14</v>
      </c>
      <c r="F12925" s="1" t="s">
        <v>26</v>
      </c>
      <c r="G12925" s="1" t="s">
        <v>215</v>
      </c>
      <c r="H12925" t="s">
        <v>16</v>
      </c>
      <c r="I12925" s="1" t="s">
        <v>501</v>
      </c>
      <c r="J12925" t="s">
        <v>350</v>
      </c>
      <c r="K12925" s="1" t="s">
        <v>64</v>
      </c>
      <c r="L12925" t="s">
        <v>278</v>
      </c>
      <c r="M12925" t="s">
        <v>154</v>
      </c>
      <c r="N12925">
        <v>1</v>
      </c>
      <c r="O12925" t="s">
        <v>232</v>
      </c>
      <c r="P12925">
        <v>1</v>
      </c>
      <c r="Q12925">
        <v>1</v>
      </c>
      <c r="R12925" t="s">
        <v>234</v>
      </c>
      <c r="S12925" t="s">
        <v>258</v>
      </c>
      <c r="T12925" t="s">
        <v>259</v>
      </c>
      <c r="U12925" t="s">
        <v>443</v>
      </c>
    </row>
    <row r="12926" spans="1:21" x14ac:dyDescent="0.35">
      <c r="A12926" s="2" t="s">
        <v>194</v>
      </c>
      <c r="B12926" s="1" t="s">
        <v>358</v>
      </c>
      <c r="C12926" t="s">
        <v>507</v>
      </c>
      <c r="D12926" s="1" t="s">
        <v>244</v>
      </c>
      <c r="E12926" s="1" t="s">
        <v>14</v>
      </c>
      <c r="F12926" s="1" t="s">
        <v>29</v>
      </c>
      <c r="G12926" s="1" t="s">
        <v>29</v>
      </c>
      <c r="H12926" t="s">
        <v>20</v>
      </c>
      <c r="I12926" s="1" t="s">
        <v>501</v>
      </c>
      <c r="J12926" t="s">
        <v>350</v>
      </c>
      <c r="K12926" s="1" t="s">
        <v>64</v>
      </c>
      <c r="L12926" t="s">
        <v>278</v>
      </c>
      <c r="M12926" t="s">
        <v>154</v>
      </c>
      <c r="N12926">
        <v>1</v>
      </c>
      <c r="O12926" t="s">
        <v>232</v>
      </c>
      <c r="P12926">
        <v>1</v>
      </c>
      <c r="Q12926">
        <v>1</v>
      </c>
      <c r="R12926" t="s">
        <v>234</v>
      </c>
      <c r="S12926" t="s">
        <v>258</v>
      </c>
      <c r="T12926" t="s">
        <v>259</v>
      </c>
      <c r="U12926" t="s">
        <v>443</v>
      </c>
    </row>
    <row r="12927" spans="1:21" x14ac:dyDescent="0.35">
      <c r="A12927" s="2" t="s">
        <v>194</v>
      </c>
      <c r="B12927" s="1" t="s">
        <v>358</v>
      </c>
      <c r="C12927" t="s">
        <v>507</v>
      </c>
      <c r="D12927" s="1" t="s">
        <v>244</v>
      </c>
      <c r="E12927" s="1" t="s">
        <v>25</v>
      </c>
      <c r="F12927" s="1" t="s">
        <v>26</v>
      </c>
      <c r="G12927" s="1" t="s">
        <v>215</v>
      </c>
      <c r="H12927" t="s">
        <v>16</v>
      </c>
      <c r="I12927" s="1" t="s">
        <v>501</v>
      </c>
      <c r="J12927" t="s">
        <v>350</v>
      </c>
      <c r="K12927" s="1" t="s">
        <v>64</v>
      </c>
      <c r="L12927" t="s">
        <v>278</v>
      </c>
      <c r="M12927" t="s">
        <v>154</v>
      </c>
      <c r="N12927">
        <v>1</v>
      </c>
      <c r="O12927" t="s">
        <v>232</v>
      </c>
      <c r="P12927">
        <v>1</v>
      </c>
      <c r="Q12927">
        <v>1</v>
      </c>
      <c r="R12927" t="s">
        <v>234</v>
      </c>
      <c r="S12927" t="s">
        <v>258</v>
      </c>
      <c r="T12927" t="s">
        <v>259</v>
      </c>
      <c r="U12927" t="s">
        <v>443</v>
      </c>
    </row>
    <row r="12928" spans="1:21" x14ac:dyDescent="0.35">
      <c r="A12928" s="2" t="s">
        <v>194</v>
      </c>
      <c r="B12928" s="1" t="s">
        <v>358</v>
      </c>
      <c r="C12928" t="s">
        <v>507</v>
      </c>
      <c r="D12928" s="1" t="s">
        <v>244</v>
      </c>
      <c r="E12928" s="1" t="s">
        <v>25</v>
      </c>
      <c r="F12928" s="1" t="s">
        <v>21</v>
      </c>
      <c r="G12928" s="1" t="s">
        <v>29</v>
      </c>
      <c r="H12928" t="s">
        <v>16</v>
      </c>
      <c r="I12928" s="1" t="s">
        <v>501</v>
      </c>
      <c r="J12928" t="s">
        <v>350</v>
      </c>
      <c r="K12928" s="1" t="s">
        <v>64</v>
      </c>
      <c r="L12928" t="s">
        <v>278</v>
      </c>
      <c r="M12928" t="s">
        <v>141</v>
      </c>
      <c r="N12928">
        <v>1</v>
      </c>
      <c r="O12928" t="s">
        <v>232</v>
      </c>
      <c r="P12928">
        <v>1</v>
      </c>
      <c r="Q12928">
        <v>1</v>
      </c>
      <c r="R12928" t="s">
        <v>234</v>
      </c>
      <c r="S12928" t="s">
        <v>258</v>
      </c>
      <c r="T12928" t="s">
        <v>259</v>
      </c>
      <c r="U12928" t="s">
        <v>443</v>
      </c>
    </row>
    <row r="12929" spans="1:21" x14ac:dyDescent="0.35">
      <c r="A12929" s="2" t="s">
        <v>194</v>
      </c>
      <c r="B12929" s="1" t="s">
        <v>358</v>
      </c>
      <c r="C12929" t="s">
        <v>507</v>
      </c>
      <c r="D12929" s="1" t="s">
        <v>244</v>
      </c>
      <c r="E12929" s="1" t="s">
        <v>25</v>
      </c>
      <c r="F12929" s="1" t="s">
        <v>21</v>
      </c>
      <c r="G12929" s="1" t="s">
        <v>29</v>
      </c>
      <c r="H12929" t="s">
        <v>16</v>
      </c>
      <c r="I12929" s="1" t="s">
        <v>501</v>
      </c>
      <c r="J12929" t="s">
        <v>350</v>
      </c>
      <c r="K12929" s="1" t="s">
        <v>64</v>
      </c>
      <c r="L12929" t="s">
        <v>278</v>
      </c>
      <c r="M12929" t="s">
        <v>154</v>
      </c>
      <c r="N12929">
        <v>1</v>
      </c>
      <c r="O12929" t="s">
        <v>232</v>
      </c>
      <c r="P12929">
        <v>1</v>
      </c>
      <c r="Q12929">
        <v>1</v>
      </c>
      <c r="R12929" t="s">
        <v>234</v>
      </c>
      <c r="S12929" t="s">
        <v>258</v>
      </c>
      <c r="T12929" t="s">
        <v>259</v>
      </c>
      <c r="U12929" t="s">
        <v>443</v>
      </c>
    </row>
    <row r="12930" spans="1:21" x14ac:dyDescent="0.35">
      <c r="A12930" s="2" t="s">
        <v>194</v>
      </c>
      <c r="B12930" s="1" t="s">
        <v>358</v>
      </c>
      <c r="C12930" t="s">
        <v>508</v>
      </c>
      <c r="D12930" s="1" t="s">
        <v>147</v>
      </c>
      <c r="E12930" s="1" t="s">
        <v>25</v>
      </c>
      <c r="F12930" s="1" t="s">
        <v>26</v>
      </c>
      <c r="G12930" s="1" t="s">
        <v>215</v>
      </c>
      <c r="H12930" t="s">
        <v>16</v>
      </c>
      <c r="I12930" s="1" t="s">
        <v>360</v>
      </c>
      <c r="J12930" t="s">
        <v>42</v>
      </c>
      <c r="K12930" s="1" t="s">
        <v>22</v>
      </c>
      <c r="L12930" t="s">
        <v>278</v>
      </c>
      <c r="M12930" t="s">
        <v>23</v>
      </c>
      <c r="N12930">
        <v>1</v>
      </c>
      <c r="O12930" t="s">
        <v>232</v>
      </c>
      <c r="P12930">
        <v>1</v>
      </c>
      <c r="Q12930" t="s">
        <v>464</v>
      </c>
      <c r="R12930" t="s">
        <v>234</v>
      </c>
      <c r="S12930" t="s">
        <v>258</v>
      </c>
      <c r="T12930" t="s">
        <v>259</v>
      </c>
      <c r="U12930" t="s">
        <v>443</v>
      </c>
    </row>
    <row r="12931" spans="1:21" x14ac:dyDescent="0.35">
      <c r="A12931" s="2" t="s">
        <v>194</v>
      </c>
      <c r="B12931" s="1" t="s">
        <v>358</v>
      </c>
      <c r="C12931" t="s">
        <v>508</v>
      </c>
      <c r="D12931" s="1" t="s">
        <v>147</v>
      </c>
      <c r="E12931" s="1" t="s">
        <v>25</v>
      </c>
      <c r="F12931" s="1" t="s">
        <v>26</v>
      </c>
      <c r="G12931" s="1" t="s">
        <v>215</v>
      </c>
      <c r="H12931" t="s">
        <v>16</v>
      </c>
      <c r="I12931" s="1" t="s">
        <v>360</v>
      </c>
      <c r="J12931" t="s">
        <v>42</v>
      </c>
      <c r="K12931" s="1" t="s">
        <v>22</v>
      </c>
      <c r="L12931" t="s">
        <v>278</v>
      </c>
      <c r="M12931" t="s">
        <v>79</v>
      </c>
      <c r="N12931">
        <v>1</v>
      </c>
      <c r="O12931" t="s">
        <v>232</v>
      </c>
      <c r="P12931">
        <v>0</v>
      </c>
      <c r="Q12931" t="s">
        <v>464</v>
      </c>
      <c r="R12931" t="s">
        <v>234</v>
      </c>
      <c r="S12931" t="s">
        <v>258</v>
      </c>
      <c r="T12931" t="s">
        <v>259</v>
      </c>
      <c r="U12931" t="s">
        <v>443</v>
      </c>
    </row>
    <row r="12932" spans="1:21" x14ac:dyDescent="0.35">
      <c r="A12932" s="2" t="s">
        <v>194</v>
      </c>
      <c r="B12932" s="1" t="s">
        <v>358</v>
      </c>
      <c r="C12932" t="s">
        <v>508</v>
      </c>
      <c r="D12932" s="1" t="s">
        <v>147</v>
      </c>
      <c r="E12932" s="1" t="s">
        <v>25</v>
      </c>
      <c r="F12932" s="1" t="s">
        <v>26</v>
      </c>
      <c r="G12932" s="1" t="s">
        <v>215</v>
      </c>
      <c r="H12932" t="s">
        <v>16</v>
      </c>
      <c r="I12932" s="1" t="s">
        <v>360</v>
      </c>
      <c r="J12932" t="s">
        <v>42</v>
      </c>
      <c r="K12932" s="1" t="s">
        <v>22</v>
      </c>
      <c r="L12932" t="s">
        <v>278</v>
      </c>
      <c r="M12932" t="s">
        <v>79</v>
      </c>
      <c r="N12932">
        <v>1</v>
      </c>
      <c r="O12932" t="s">
        <v>232</v>
      </c>
      <c r="P12932">
        <v>1</v>
      </c>
      <c r="Q12932" t="s">
        <v>464</v>
      </c>
      <c r="R12932" t="s">
        <v>234</v>
      </c>
      <c r="S12932" t="s">
        <v>258</v>
      </c>
      <c r="T12932" t="s">
        <v>259</v>
      </c>
      <c r="U12932" t="s">
        <v>443</v>
      </c>
    </row>
    <row r="12933" spans="1:21" x14ac:dyDescent="0.35">
      <c r="A12933" s="2" t="s">
        <v>194</v>
      </c>
      <c r="B12933" s="1" t="s">
        <v>358</v>
      </c>
      <c r="C12933" t="s">
        <v>508</v>
      </c>
      <c r="D12933" s="1" t="s">
        <v>147</v>
      </c>
      <c r="E12933" s="1" t="s">
        <v>25</v>
      </c>
      <c r="F12933" s="1" t="s">
        <v>26</v>
      </c>
      <c r="G12933" s="1" t="s">
        <v>215</v>
      </c>
      <c r="H12933" t="s">
        <v>16</v>
      </c>
      <c r="I12933" s="1" t="s">
        <v>360</v>
      </c>
      <c r="J12933" t="s">
        <v>42</v>
      </c>
      <c r="K12933" s="1" t="s">
        <v>22</v>
      </c>
      <c r="L12933" t="s">
        <v>363</v>
      </c>
      <c r="M12933" t="s">
        <v>79</v>
      </c>
      <c r="N12933">
        <v>1</v>
      </c>
      <c r="O12933" t="s">
        <v>232</v>
      </c>
      <c r="P12933">
        <v>1</v>
      </c>
      <c r="Q12933" t="s">
        <v>464</v>
      </c>
      <c r="R12933" t="s">
        <v>234</v>
      </c>
      <c r="S12933" t="s">
        <v>258</v>
      </c>
      <c r="T12933" t="s">
        <v>259</v>
      </c>
      <c r="U12933" t="s">
        <v>443</v>
      </c>
    </row>
    <row r="12934" spans="1:21" x14ac:dyDescent="0.35">
      <c r="A12934" s="2" t="s">
        <v>194</v>
      </c>
      <c r="B12934" s="1" t="s">
        <v>358</v>
      </c>
      <c r="C12934" t="s">
        <v>508</v>
      </c>
      <c r="D12934" s="1" t="s">
        <v>147</v>
      </c>
      <c r="E12934" s="1" t="s">
        <v>25</v>
      </c>
      <c r="F12934" s="1" t="s">
        <v>26</v>
      </c>
      <c r="G12934" s="1" t="s">
        <v>215</v>
      </c>
      <c r="H12934" t="s">
        <v>20</v>
      </c>
      <c r="I12934" s="1" t="s">
        <v>360</v>
      </c>
      <c r="J12934" t="s">
        <v>42</v>
      </c>
      <c r="K12934" s="1" t="s">
        <v>64</v>
      </c>
      <c r="L12934" t="s">
        <v>278</v>
      </c>
      <c r="M12934" t="s">
        <v>66</v>
      </c>
      <c r="N12934">
        <v>1</v>
      </c>
      <c r="O12934" t="s">
        <v>232</v>
      </c>
      <c r="P12934">
        <v>1</v>
      </c>
      <c r="Q12934" t="s">
        <v>464</v>
      </c>
      <c r="R12934" t="s">
        <v>234</v>
      </c>
      <c r="S12934" t="s">
        <v>258</v>
      </c>
      <c r="T12934" t="s">
        <v>259</v>
      </c>
      <c r="U12934" t="s">
        <v>443</v>
      </c>
    </row>
    <row r="12935" spans="1:21" x14ac:dyDescent="0.35">
      <c r="A12935" s="2" t="s">
        <v>194</v>
      </c>
      <c r="B12935" s="1" t="s">
        <v>358</v>
      </c>
      <c r="C12935" t="s">
        <v>508</v>
      </c>
      <c r="D12935" s="1" t="s">
        <v>147</v>
      </c>
      <c r="E12935" s="1" t="s">
        <v>25</v>
      </c>
      <c r="F12935" s="1" t="s">
        <v>26</v>
      </c>
      <c r="G12935" s="1" t="s">
        <v>215</v>
      </c>
      <c r="H12935" t="s">
        <v>20</v>
      </c>
      <c r="I12935" s="1" t="s">
        <v>360</v>
      </c>
      <c r="J12935" t="s">
        <v>42</v>
      </c>
      <c r="K12935" s="1" t="s">
        <v>57</v>
      </c>
      <c r="L12935" t="s">
        <v>278</v>
      </c>
      <c r="M12935" t="s">
        <v>57</v>
      </c>
      <c r="N12935">
        <v>1</v>
      </c>
      <c r="O12935" t="s">
        <v>232</v>
      </c>
      <c r="P12935">
        <v>1</v>
      </c>
      <c r="Q12935" t="s">
        <v>464</v>
      </c>
      <c r="R12935" t="s">
        <v>234</v>
      </c>
      <c r="S12935" t="s">
        <v>258</v>
      </c>
      <c r="T12935" t="s">
        <v>259</v>
      </c>
      <c r="U12935" t="s">
        <v>443</v>
      </c>
    </row>
    <row r="12936" spans="1:21" x14ac:dyDescent="0.35">
      <c r="A12936" s="2" t="s">
        <v>194</v>
      </c>
      <c r="B12936" s="1" t="s">
        <v>358</v>
      </c>
      <c r="C12936" t="s">
        <v>508</v>
      </c>
      <c r="D12936" s="1" t="s">
        <v>147</v>
      </c>
      <c r="E12936" s="1" t="s">
        <v>25</v>
      </c>
      <c r="F12936" s="1" t="s">
        <v>26</v>
      </c>
      <c r="G12936" s="1" t="s">
        <v>215</v>
      </c>
      <c r="H12936" t="s">
        <v>40</v>
      </c>
      <c r="I12936" s="1" t="s">
        <v>360</v>
      </c>
      <c r="J12936" t="s">
        <v>42</v>
      </c>
      <c r="K12936" s="1" t="s">
        <v>22</v>
      </c>
      <c r="L12936" t="s">
        <v>278</v>
      </c>
      <c r="M12936" t="s">
        <v>31</v>
      </c>
      <c r="N12936">
        <v>1</v>
      </c>
      <c r="O12936" t="s">
        <v>232</v>
      </c>
      <c r="P12936">
        <v>0</v>
      </c>
      <c r="Q12936" t="s">
        <v>464</v>
      </c>
      <c r="R12936" t="s">
        <v>234</v>
      </c>
      <c r="S12936" t="s">
        <v>258</v>
      </c>
      <c r="T12936" t="s">
        <v>259</v>
      </c>
      <c r="U12936" t="s">
        <v>443</v>
      </c>
    </row>
    <row r="12937" spans="1:21" x14ac:dyDescent="0.35">
      <c r="A12937" s="2" t="s">
        <v>194</v>
      </c>
      <c r="B12937" s="1" t="s">
        <v>358</v>
      </c>
      <c r="C12937" t="s">
        <v>508</v>
      </c>
      <c r="D12937" s="1" t="s">
        <v>147</v>
      </c>
      <c r="E12937" s="1" t="s">
        <v>25</v>
      </c>
      <c r="F12937" s="1" t="s">
        <v>15</v>
      </c>
      <c r="G12937" s="1" t="s">
        <v>215</v>
      </c>
      <c r="H12937" t="s">
        <v>16</v>
      </c>
      <c r="I12937" s="1" t="s">
        <v>360</v>
      </c>
      <c r="J12937" t="s">
        <v>42</v>
      </c>
      <c r="K12937" s="1" t="s">
        <v>22</v>
      </c>
      <c r="L12937" t="s">
        <v>278</v>
      </c>
      <c r="M12937" t="s">
        <v>83</v>
      </c>
      <c r="N12937">
        <v>1</v>
      </c>
      <c r="O12937" t="s">
        <v>232</v>
      </c>
      <c r="P12937">
        <v>1</v>
      </c>
      <c r="Q12937" t="s">
        <v>464</v>
      </c>
      <c r="R12937" t="s">
        <v>234</v>
      </c>
      <c r="S12937" t="s">
        <v>258</v>
      </c>
      <c r="T12937" t="s">
        <v>259</v>
      </c>
      <c r="U12937" t="s">
        <v>443</v>
      </c>
    </row>
    <row r="12938" spans="1:21" x14ac:dyDescent="0.35">
      <c r="A12938" s="2" t="s">
        <v>194</v>
      </c>
      <c r="B12938" s="1" t="s">
        <v>358</v>
      </c>
      <c r="C12938" t="s">
        <v>508</v>
      </c>
      <c r="D12938" s="1" t="s">
        <v>147</v>
      </c>
      <c r="E12938" s="1" t="s">
        <v>25</v>
      </c>
      <c r="F12938" s="1" t="s">
        <v>21</v>
      </c>
      <c r="G12938" s="1" t="s">
        <v>29</v>
      </c>
      <c r="H12938" t="s">
        <v>36</v>
      </c>
      <c r="I12938" s="1" t="s">
        <v>360</v>
      </c>
      <c r="J12938" t="s">
        <v>42</v>
      </c>
      <c r="K12938" s="1" t="s">
        <v>75</v>
      </c>
      <c r="L12938" t="s">
        <v>363</v>
      </c>
      <c r="M12938" t="s">
        <v>112</v>
      </c>
      <c r="N12938">
        <v>1</v>
      </c>
      <c r="O12938" t="s">
        <v>232</v>
      </c>
      <c r="P12938">
        <v>1</v>
      </c>
      <c r="Q12938" t="s">
        <v>464</v>
      </c>
      <c r="R12938" t="s">
        <v>234</v>
      </c>
      <c r="S12938" t="s">
        <v>258</v>
      </c>
      <c r="T12938" t="s">
        <v>259</v>
      </c>
      <c r="U12938" t="s">
        <v>443</v>
      </c>
    </row>
    <row r="12939" spans="1:21" x14ac:dyDescent="0.35">
      <c r="A12939" s="2" t="s">
        <v>194</v>
      </c>
      <c r="B12939" s="1" t="s">
        <v>358</v>
      </c>
      <c r="C12939" t="s">
        <v>511</v>
      </c>
      <c r="D12939" s="1" t="s">
        <v>246</v>
      </c>
      <c r="E12939" s="1" t="s">
        <v>14</v>
      </c>
      <c r="F12939" s="1" t="s">
        <v>26</v>
      </c>
      <c r="G12939" s="1" t="s">
        <v>215</v>
      </c>
      <c r="H12939" t="s">
        <v>20</v>
      </c>
      <c r="I12939" s="1" t="s">
        <v>359</v>
      </c>
      <c r="J12939" t="s">
        <v>72</v>
      </c>
      <c r="K12939" s="1" t="s">
        <v>48</v>
      </c>
      <c r="L12939" t="s">
        <v>278</v>
      </c>
      <c r="M12939" t="s">
        <v>148</v>
      </c>
      <c r="N12939">
        <v>1</v>
      </c>
      <c r="O12939" t="s">
        <v>232</v>
      </c>
      <c r="P12939">
        <v>1</v>
      </c>
      <c r="Q12939">
        <v>1</v>
      </c>
      <c r="R12939" t="s">
        <v>234</v>
      </c>
      <c r="S12939" t="s">
        <v>258</v>
      </c>
      <c r="T12939" t="s">
        <v>259</v>
      </c>
      <c r="U12939" t="s">
        <v>443</v>
      </c>
    </row>
    <row r="12940" spans="1:21" x14ac:dyDescent="0.35">
      <c r="A12940" s="2" t="s">
        <v>194</v>
      </c>
      <c r="B12940" s="1" t="s">
        <v>358</v>
      </c>
      <c r="C12940" t="s">
        <v>511</v>
      </c>
      <c r="D12940" s="1" t="s">
        <v>246</v>
      </c>
      <c r="E12940" s="1" t="s">
        <v>25</v>
      </c>
      <c r="F12940" s="1" t="s">
        <v>26</v>
      </c>
      <c r="G12940" s="1" t="s">
        <v>215</v>
      </c>
      <c r="H12940" t="s">
        <v>16</v>
      </c>
      <c r="I12940" s="1" t="s">
        <v>359</v>
      </c>
      <c r="J12940" t="s">
        <v>72</v>
      </c>
      <c r="K12940" s="1" t="s">
        <v>48</v>
      </c>
      <c r="L12940" t="s">
        <v>278</v>
      </c>
      <c r="M12940" t="s">
        <v>148</v>
      </c>
      <c r="N12940">
        <v>2</v>
      </c>
      <c r="O12940" t="s">
        <v>232</v>
      </c>
      <c r="P12940">
        <v>0</v>
      </c>
      <c r="Q12940">
        <v>1</v>
      </c>
      <c r="R12940" t="s">
        <v>234</v>
      </c>
      <c r="S12940" t="s">
        <v>258</v>
      </c>
      <c r="T12940" t="s">
        <v>259</v>
      </c>
      <c r="U12940" t="s">
        <v>443</v>
      </c>
    </row>
    <row r="12941" spans="1:21" x14ac:dyDescent="0.35">
      <c r="A12941" s="2" t="s">
        <v>194</v>
      </c>
      <c r="B12941" s="1" t="s">
        <v>358</v>
      </c>
      <c r="C12941" t="s">
        <v>511</v>
      </c>
      <c r="D12941" s="1" t="s">
        <v>246</v>
      </c>
      <c r="E12941" s="1" t="s">
        <v>25</v>
      </c>
      <c r="F12941" s="1" t="s">
        <v>26</v>
      </c>
      <c r="G12941" s="1" t="s">
        <v>215</v>
      </c>
      <c r="H12941" t="s">
        <v>16</v>
      </c>
      <c r="I12941" s="1" t="s">
        <v>359</v>
      </c>
      <c r="J12941" t="s">
        <v>72</v>
      </c>
      <c r="K12941" s="1" t="s">
        <v>48</v>
      </c>
      <c r="L12941" t="s">
        <v>278</v>
      </c>
      <c r="M12941" t="s">
        <v>148</v>
      </c>
      <c r="N12941">
        <v>1</v>
      </c>
      <c r="O12941" t="s">
        <v>232</v>
      </c>
      <c r="P12941">
        <v>1</v>
      </c>
      <c r="Q12941">
        <v>1</v>
      </c>
      <c r="R12941" t="s">
        <v>234</v>
      </c>
      <c r="S12941" t="s">
        <v>258</v>
      </c>
      <c r="T12941" t="s">
        <v>259</v>
      </c>
      <c r="U12941" t="s">
        <v>443</v>
      </c>
    </row>
    <row r="12942" spans="1:21" x14ac:dyDescent="0.35">
      <c r="A12942" s="2" t="s">
        <v>194</v>
      </c>
      <c r="B12942" s="1" t="s">
        <v>358</v>
      </c>
      <c r="C12942" t="s">
        <v>511</v>
      </c>
      <c r="D12942" s="1" t="s">
        <v>246</v>
      </c>
      <c r="E12942" s="1" t="s">
        <v>25</v>
      </c>
      <c r="F12942" s="1" t="s">
        <v>26</v>
      </c>
      <c r="G12942" s="1" t="s">
        <v>215</v>
      </c>
      <c r="H12942" t="s">
        <v>20</v>
      </c>
      <c r="I12942" s="1" t="s">
        <v>359</v>
      </c>
      <c r="J12942" t="s">
        <v>72</v>
      </c>
      <c r="K12942" s="1" t="s">
        <v>48</v>
      </c>
      <c r="L12942" t="s">
        <v>278</v>
      </c>
      <c r="M12942" t="s">
        <v>148</v>
      </c>
      <c r="N12942">
        <v>2</v>
      </c>
      <c r="O12942" t="s">
        <v>232</v>
      </c>
      <c r="P12942">
        <v>1</v>
      </c>
      <c r="Q12942">
        <v>1</v>
      </c>
      <c r="R12942" t="s">
        <v>234</v>
      </c>
      <c r="S12942" t="s">
        <v>258</v>
      </c>
      <c r="T12942" t="s">
        <v>259</v>
      </c>
      <c r="U12942" t="s">
        <v>443</v>
      </c>
    </row>
    <row r="12943" spans="1:21" x14ac:dyDescent="0.35">
      <c r="A12943" s="2" t="s">
        <v>194</v>
      </c>
      <c r="B12943" s="1" t="s">
        <v>358</v>
      </c>
      <c r="C12943" t="s">
        <v>511</v>
      </c>
      <c r="D12943" s="1" t="s">
        <v>246</v>
      </c>
      <c r="E12943" s="1" t="s">
        <v>25</v>
      </c>
      <c r="F12943" s="1" t="s">
        <v>26</v>
      </c>
      <c r="G12943" s="1" t="s">
        <v>215</v>
      </c>
      <c r="H12943" t="s">
        <v>20</v>
      </c>
      <c r="I12943" s="1" t="s">
        <v>359</v>
      </c>
      <c r="J12943" t="s">
        <v>72</v>
      </c>
      <c r="K12943" s="1" t="s">
        <v>48</v>
      </c>
      <c r="L12943" t="s">
        <v>278</v>
      </c>
      <c r="M12943" t="s">
        <v>148</v>
      </c>
      <c r="N12943">
        <v>1</v>
      </c>
      <c r="O12943" t="s">
        <v>232</v>
      </c>
      <c r="P12943">
        <v>1</v>
      </c>
      <c r="Q12943">
        <v>1</v>
      </c>
      <c r="R12943" t="s">
        <v>234</v>
      </c>
      <c r="S12943" t="s">
        <v>271</v>
      </c>
      <c r="T12943" t="s">
        <v>259</v>
      </c>
      <c r="U12943" t="s">
        <v>444</v>
      </c>
    </row>
    <row r="12944" spans="1:21" x14ac:dyDescent="0.35">
      <c r="A12944" s="2" t="s">
        <v>194</v>
      </c>
      <c r="B12944" s="1" t="s">
        <v>358</v>
      </c>
      <c r="C12944" t="s">
        <v>511</v>
      </c>
      <c r="D12944" s="1" t="s">
        <v>246</v>
      </c>
      <c r="E12944" s="1" t="s">
        <v>25</v>
      </c>
      <c r="F12944" s="1" t="s">
        <v>26</v>
      </c>
      <c r="G12944" s="1" t="s">
        <v>215</v>
      </c>
      <c r="H12944" t="s">
        <v>36</v>
      </c>
      <c r="I12944" s="1" t="s">
        <v>359</v>
      </c>
      <c r="J12944" t="s">
        <v>72</v>
      </c>
      <c r="K12944" s="1" t="s">
        <v>48</v>
      </c>
      <c r="L12944" t="s">
        <v>278</v>
      </c>
      <c r="M12944" t="s">
        <v>148</v>
      </c>
      <c r="N12944">
        <v>1</v>
      </c>
      <c r="O12944" t="s">
        <v>232</v>
      </c>
      <c r="P12944">
        <v>1</v>
      </c>
      <c r="Q12944">
        <v>1</v>
      </c>
      <c r="R12944" t="s">
        <v>234</v>
      </c>
      <c r="S12944" t="s">
        <v>258</v>
      </c>
      <c r="T12944" t="s">
        <v>259</v>
      </c>
      <c r="U12944" t="s">
        <v>443</v>
      </c>
    </row>
    <row r="12945" spans="1:21" x14ac:dyDescent="0.35">
      <c r="A12945" s="2" t="s">
        <v>194</v>
      </c>
      <c r="B12945" s="1" t="s">
        <v>358</v>
      </c>
      <c r="C12945" t="s">
        <v>511</v>
      </c>
      <c r="D12945" s="1" t="s">
        <v>246</v>
      </c>
      <c r="E12945" s="1" t="s">
        <v>25</v>
      </c>
      <c r="F12945" s="1" t="s">
        <v>15</v>
      </c>
      <c r="G12945" s="1" t="s">
        <v>215</v>
      </c>
      <c r="H12945" t="s">
        <v>20</v>
      </c>
      <c r="I12945" s="1" t="s">
        <v>359</v>
      </c>
      <c r="J12945" t="s">
        <v>72</v>
      </c>
      <c r="K12945" s="1" t="s">
        <v>48</v>
      </c>
      <c r="L12945" t="s">
        <v>278</v>
      </c>
      <c r="M12945" t="s">
        <v>148</v>
      </c>
      <c r="N12945">
        <v>1</v>
      </c>
      <c r="O12945" t="s">
        <v>232</v>
      </c>
      <c r="P12945">
        <v>1</v>
      </c>
      <c r="Q12945">
        <v>1</v>
      </c>
      <c r="R12945" t="s">
        <v>234</v>
      </c>
      <c r="S12945" t="s">
        <v>271</v>
      </c>
      <c r="T12945" t="s">
        <v>259</v>
      </c>
      <c r="U12945" t="s">
        <v>443</v>
      </c>
    </row>
    <row r="12946" spans="1:21" x14ac:dyDescent="0.35">
      <c r="A12946" s="2" t="s">
        <v>194</v>
      </c>
      <c r="B12946" s="1" t="s">
        <v>358</v>
      </c>
      <c r="C12946" t="s">
        <v>511</v>
      </c>
      <c r="D12946" s="1" t="s">
        <v>246</v>
      </c>
      <c r="E12946" s="1" t="s">
        <v>25</v>
      </c>
      <c r="F12946" s="1" t="s">
        <v>15</v>
      </c>
      <c r="G12946" s="1" t="s">
        <v>215</v>
      </c>
      <c r="H12946" t="s">
        <v>27</v>
      </c>
      <c r="I12946" s="1" t="s">
        <v>359</v>
      </c>
      <c r="J12946" t="s">
        <v>72</v>
      </c>
      <c r="K12946" s="1" t="s">
        <v>48</v>
      </c>
      <c r="L12946" t="s">
        <v>278</v>
      </c>
      <c r="M12946" t="s">
        <v>148</v>
      </c>
      <c r="N12946">
        <v>1</v>
      </c>
      <c r="O12946" t="s">
        <v>232</v>
      </c>
      <c r="P12946">
        <v>1</v>
      </c>
      <c r="Q12946">
        <v>1</v>
      </c>
      <c r="R12946" t="s">
        <v>234</v>
      </c>
      <c r="S12946" t="s">
        <v>258</v>
      </c>
      <c r="T12946" t="s">
        <v>259</v>
      </c>
      <c r="U12946" t="s">
        <v>443</v>
      </c>
    </row>
    <row r="12947" spans="1:21" x14ac:dyDescent="0.35">
      <c r="A12947" s="2" t="s">
        <v>194</v>
      </c>
      <c r="B12947" s="1" t="s">
        <v>358</v>
      </c>
      <c r="C12947" t="s">
        <v>511</v>
      </c>
      <c r="D12947" s="1" t="s">
        <v>246</v>
      </c>
      <c r="E12947" s="1" t="s">
        <v>25</v>
      </c>
      <c r="F12947" s="1" t="s">
        <v>15</v>
      </c>
      <c r="G12947" s="1" t="s">
        <v>215</v>
      </c>
      <c r="H12947" t="s">
        <v>36</v>
      </c>
      <c r="I12947" s="1" t="s">
        <v>359</v>
      </c>
      <c r="J12947" t="s">
        <v>72</v>
      </c>
      <c r="K12947" s="1" t="s">
        <v>48</v>
      </c>
      <c r="L12947" t="s">
        <v>278</v>
      </c>
      <c r="M12947" t="s">
        <v>148</v>
      </c>
      <c r="N12947">
        <v>1</v>
      </c>
      <c r="O12947" t="s">
        <v>232</v>
      </c>
      <c r="P12947">
        <v>0</v>
      </c>
      <c r="Q12947">
        <v>1</v>
      </c>
      <c r="R12947" t="s">
        <v>234</v>
      </c>
      <c r="S12947" t="s">
        <v>258</v>
      </c>
      <c r="T12947" t="s">
        <v>259</v>
      </c>
      <c r="U12947" t="s">
        <v>444</v>
      </c>
    </row>
    <row r="12948" spans="1:21" x14ac:dyDescent="0.35">
      <c r="A12948" s="2" t="s">
        <v>194</v>
      </c>
      <c r="B12948" s="1" t="s">
        <v>358</v>
      </c>
      <c r="C12948" t="s">
        <v>511</v>
      </c>
      <c r="D12948" s="1" t="s">
        <v>46</v>
      </c>
      <c r="E12948" s="1" t="s">
        <v>14</v>
      </c>
      <c r="F12948" s="1" t="s">
        <v>26</v>
      </c>
      <c r="G12948" s="1" t="s">
        <v>215</v>
      </c>
      <c r="H12948" t="s">
        <v>16</v>
      </c>
      <c r="I12948" s="1" t="s">
        <v>359</v>
      </c>
      <c r="J12948" t="s">
        <v>72</v>
      </c>
      <c r="K12948" s="1" t="s">
        <v>48</v>
      </c>
      <c r="L12948" t="s">
        <v>363</v>
      </c>
      <c r="M12948" t="s">
        <v>51</v>
      </c>
      <c r="N12948">
        <v>1</v>
      </c>
      <c r="O12948" t="s">
        <v>232</v>
      </c>
      <c r="P12948">
        <v>1</v>
      </c>
      <c r="Q12948">
        <v>1</v>
      </c>
      <c r="R12948" t="s">
        <v>234</v>
      </c>
      <c r="S12948" t="s">
        <v>258</v>
      </c>
      <c r="T12948" t="s">
        <v>259</v>
      </c>
      <c r="U12948" t="s">
        <v>443</v>
      </c>
    </row>
    <row r="12949" spans="1:21" x14ac:dyDescent="0.35">
      <c r="A12949" s="2" t="s">
        <v>194</v>
      </c>
      <c r="B12949" s="1" t="s">
        <v>358</v>
      </c>
      <c r="C12949" t="s">
        <v>511</v>
      </c>
      <c r="D12949" s="1" t="s">
        <v>46</v>
      </c>
      <c r="E12949" s="1" t="s">
        <v>14</v>
      </c>
      <c r="F12949" s="1" t="s">
        <v>26</v>
      </c>
      <c r="G12949" s="1" t="s">
        <v>215</v>
      </c>
      <c r="H12949" t="s">
        <v>16</v>
      </c>
      <c r="I12949" s="1" t="s">
        <v>359</v>
      </c>
      <c r="J12949" t="s">
        <v>72</v>
      </c>
      <c r="K12949" s="1" t="s">
        <v>48</v>
      </c>
      <c r="L12949" t="s">
        <v>363</v>
      </c>
      <c r="M12949" t="s">
        <v>148</v>
      </c>
      <c r="N12949">
        <v>1</v>
      </c>
      <c r="O12949" t="s">
        <v>232</v>
      </c>
      <c r="P12949">
        <v>0</v>
      </c>
      <c r="Q12949">
        <v>1</v>
      </c>
      <c r="R12949" t="s">
        <v>234</v>
      </c>
      <c r="S12949" t="s">
        <v>258</v>
      </c>
      <c r="T12949" t="s">
        <v>259</v>
      </c>
      <c r="U12949" t="s">
        <v>443</v>
      </c>
    </row>
    <row r="12950" spans="1:21" x14ac:dyDescent="0.35">
      <c r="A12950" s="2" t="s">
        <v>194</v>
      </c>
      <c r="B12950" s="1" t="s">
        <v>358</v>
      </c>
      <c r="C12950" t="s">
        <v>511</v>
      </c>
      <c r="D12950" s="1" t="s">
        <v>46</v>
      </c>
      <c r="E12950" s="1" t="s">
        <v>14</v>
      </c>
      <c r="F12950" s="1" t="s">
        <v>26</v>
      </c>
      <c r="G12950" s="1" t="s">
        <v>215</v>
      </c>
      <c r="H12950" t="s">
        <v>20</v>
      </c>
      <c r="I12950" s="1" t="s">
        <v>359</v>
      </c>
      <c r="J12950" t="s">
        <v>72</v>
      </c>
      <c r="K12950" s="1" t="s">
        <v>48</v>
      </c>
      <c r="L12950" t="s">
        <v>278</v>
      </c>
      <c r="M12950" t="s">
        <v>156</v>
      </c>
      <c r="N12950">
        <v>1</v>
      </c>
      <c r="O12950" t="s">
        <v>233</v>
      </c>
      <c r="P12950">
        <v>0</v>
      </c>
      <c r="Q12950">
        <v>1</v>
      </c>
      <c r="R12950" t="s">
        <v>234</v>
      </c>
      <c r="S12950" t="s">
        <v>258</v>
      </c>
      <c r="T12950" t="s">
        <v>259</v>
      </c>
      <c r="U12950" t="s">
        <v>443</v>
      </c>
    </row>
    <row r="12951" spans="1:21" x14ac:dyDescent="0.35">
      <c r="A12951" s="2" t="s">
        <v>194</v>
      </c>
      <c r="B12951" s="1" t="s">
        <v>358</v>
      </c>
      <c r="C12951" t="s">
        <v>511</v>
      </c>
      <c r="D12951" s="1" t="s">
        <v>46</v>
      </c>
      <c r="E12951" s="1" t="s">
        <v>14</v>
      </c>
      <c r="F12951" s="1" t="s">
        <v>26</v>
      </c>
      <c r="G12951" s="1" t="s">
        <v>215</v>
      </c>
      <c r="H12951" t="s">
        <v>27</v>
      </c>
      <c r="I12951" s="1" t="s">
        <v>359</v>
      </c>
      <c r="J12951" t="s">
        <v>72</v>
      </c>
      <c r="K12951" s="1" t="s">
        <v>48</v>
      </c>
      <c r="L12951" t="s">
        <v>363</v>
      </c>
      <c r="M12951" t="s">
        <v>106</v>
      </c>
      <c r="N12951">
        <v>1</v>
      </c>
      <c r="O12951" t="s">
        <v>233</v>
      </c>
      <c r="P12951">
        <v>0</v>
      </c>
      <c r="Q12951">
        <v>1</v>
      </c>
      <c r="R12951" t="s">
        <v>234</v>
      </c>
      <c r="S12951" t="s">
        <v>258</v>
      </c>
      <c r="T12951" t="s">
        <v>259</v>
      </c>
      <c r="U12951" t="s">
        <v>443</v>
      </c>
    </row>
    <row r="12952" spans="1:21" x14ac:dyDescent="0.35">
      <c r="A12952" s="2" t="s">
        <v>194</v>
      </c>
      <c r="B12952" s="1" t="s">
        <v>358</v>
      </c>
      <c r="C12952" t="s">
        <v>511</v>
      </c>
      <c r="D12952" s="1" t="s">
        <v>46</v>
      </c>
      <c r="E12952" s="1" t="s">
        <v>14</v>
      </c>
      <c r="F12952" s="1" t="s">
        <v>26</v>
      </c>
      <c r="G12952" s="1" t="s">
        <v>215</v>
      </c>
      <c r="H12952" t="s">
        <v>40</v>
      </c>
      <c r="I12952" s="1" t="s">
        <v>359</v>
      </c>
      <c r="J12952" t="s">
        <v>72</v>
      </c>
      <c r="K12952" s="1" t="s">
        <v>48</v>
      </c>
      <c r="L12952" t="s">
        <v>363</v>
      </c>
      <c r="M12952" t="s">
        <v>51</v>
      </c>
      <c r="N12952">
        <v>1</v>
      </c>
      <c r="O12952" t="s">
        <v>233</v>
      </c>
      <c r="P12952">
        <v>0</v>
      </c>
      <c r="Q12952">
        <v>1</v>
      </c>
      <c r="R12952" t="s">
        <v>234</v>
      </c>
      <c r="S12952" t="s">
        <v>258</v>
      </c>
      <c r="T12952" t="s">
        <v>259</v>
      </c>
      <c r="U12952" t="s">
        <v>443</v>
      </c>
    </row>
    <row r="12953" spans="1:21" x14ac:dyDescent="0.35">
      <c r="A12953" s="2" t="s">
        <v>194</v>
      </c>
      <c r="B12953" s="1" t="s">
        <v>358</v>
      </c>
      <c r="C12953" t="s">
        <v>511</v>
      </c>
      <c r="D12953" s="1" t="s">
        <v>46</v>
      </c>
      <c r="E12953" s="1" t="s">
        <v>14</v>
      </c>
      <c r="F12953" s="1" t="s">
        <v>26</v>
      </c>
      <c r="G12953" s="1" t="s">
        <v>215</v>
      </c>
      <c r="H12953" t="s">
        <v>47</v>
      </c>
      <c r="I12953" s="1" t="s">
        <v>359</v>
      </c>
      <c r="J12953" t="s">
        <v>72</v>
      </c>
      <c r="K12953" s="1" t="s">
        <v>48</v>
      </c>
      <c r="L12953" t="s">
        <v>363</v>
      </c>
      <c r="M12953" t="s">
        <v>106</v>
      </c>
      <c r="N12953">
        <v>1</v>
      </c>
      <c r="O12953" t="s">
        <v>233</v>
      </c>
      <c r="P12953">
        <v>0</v>
      </c>
      <c r="Q12953">
        <v>1</v>
      </c>
      <c r="R12953" t="s">
        <v>234</v>
      </c>
      <c r="S12953" t="s">
        <v>258</v>
      </c>
      <c r="T12953" t="s">
        <v>259</v>
      </c>
      <c r="U12953" t="s">
        <v>443</v>
      </c>
    </row>
    <row r="12954" spans="1:21" x14ac:dyDescent="0.35">
      <c r="A12954" s="2" t="s">
        <v>194</v>
      </c>
      <c r="B12954" s="1" t="s">
        <v>358</v>
      </c>
      <c r="C12954" t="s">
        <v>511</v>
      </c>
      <c r="D12954" s="1" t="s">
        <v>46</v>
      </c>
      <c r="E12954" s="1" t="s">
        <v>14</v>
      </c>
      <c r="F12954" s="1" t="s">
        <v>15</v>
      </c>
      <c r="G12954" s="1" t="s">
        <v>215</v>
      </c>
      <c r="H12954" t="s">
        <v>16</v>
      </c>
      <c r="I12954" s="1" t="s">
        <v>359</v>
      </c>
      <c r="J12954" t="s">
        <v>72</v>
      </c>
      <c r="K12954" s="1" t="s">
        <v>48</v>
      </c>
      <c r="L12954" t="s">
        <v>278</v>
      </c>
      <c r="M12954" t="s">
        <v>156</v>
      </c>
      <c r="N12954">
        <v>1</v>
      </c>
      <c r="O12954" t="s">
        <v>233</v>
      </c>
      <c r="P12954">
        <v>0</v>
      </c>
      <c r="Q12954">
        <v>1</v>
      </c>
      <c r="R12954" t="s">
        <v>234</v>
      </c>
      <c r="S12954" t="s">
        <v>258</v>
      </c>
      <c r="T12954" t="s">
        <v>259</v>
      </c>
      <c r="U12954" t="s">
        <v>443</v>
      </c>
    </row>
    <row r="12955" spans="1:21" x14ac:dyDescent="0.35">
      <c r="A12955" s="2" t="s">
        <v>194</v>
      </c>
      <c r="B12955" s="1" t="s">
        <v>358</v>
      </c>
      <c r="C12955" t="s">
        <v>511</v>
      </c>
      <c r="D12955" s="1" t="s">
        <v>46</v>
      </c>
      <c r="E12955" s="1" t="s">
        <v>14</v>
      </c>
      <c r="F12955" s="1" t="s">
        <v>15</v>
      </c>
      <c r="G12955" s="1" t="s">
        <v>215</v>
      </c>
      <c r="H12955" t="s">
        <v>30</v>
      </c>
      <c r="I12955" s="1" t="s">
        <v>359</v>
      </c>
      <c r="J12955" t="s">
        <v>72</v>
      </c>
      <c r="K12955" s="1" t="s">
        <v>48</v>
      </c>
      <c r="L12955" t="s">
        <v>363</v>
      </c>
      <c r="M12955" t="s">
        <v>148</v>
      </c>
      <c r="N12955">
        <v>1</v>
      </c>
      <c r="O12955" t="s">
        <v>232</v>
      </c>
      <c r="P12955">
        <v>1</v>
      </c>
      <c r="Q12955">
        <v>1</v>
      </c>
      <c r="R12955" t="s">
        <v>234</v>
      </c>
      <c r="S12955" t="s">
        <v>258</v>
      </c>
      <c r="T12955" t="s">
        <v>259</v>
      </c>
      <c r="U12955" t="s">
        <v>443</v>
      </c>
    </row>
    <row r="12956" spans="1:21" x14ac:dyDescent="0.35">
      <c r="A12956" s="2" t="s">
        <v>194</v>
      </c>
      <c r="B12956" s="1" t="s">
        <v>358</v>
      </c>
      <c r="C12956" t="s">
        <v>511</v>
      </c>
      <c r="D12956" s="1" t="s">
        <v>46</v>
      </c>
      <c r="E12956" s="1" t="s">
        <v>14</v>
      </c>
      <c r="F12956" s="1" t="s">
        <v>15</v>
      </c>
      <c r="G12956" s="1" t="s">
        <v>215</v>
      </c>
      <c r="H12956" t="s">
        <v>40</v>
      </c>
      <c r="I12956" s="1" t="s">
        <v>359</v>
      </c>
      <c r="J12956" t="s">
        <v>72</v>
      </c>
      <c r="K12956" s="1" t="s">
        <v>48</v>
      </c>
      <c r="L12956" t="s">
        <v>363</v>
      </c>
      <c r="M12956" t="s">
        <v>148</v>
      </c>
      <c r="N12956">
        <v>1</v>
      </c>
      <c r="O12956" t="s">
        <v>232</v>
      </c>
      <c r="P12956">
        <v>0</v>
      </c>
      <c r="Q12956">
        <v>1</v>
      </c>
      <c r="R12956" t="s">
        <v>234</v>
      </c>
      <c r="S12956" t="s">
        <v>258</v>
      </c>
      <c r="T12956" t="s">
        <v>259</v>
      </c>
      <c r="U12956" t="s">
        <v>443</v>
      </c>
    </row>
    <row r="12957" spans="1:21" x14ac:dyDescent="0.35">
      <c r="A12957" s="2" t="s">
        <v>194</v>
      </c>
      <c r="B12957" s="1" t="s">
        <v>358</v>
      </c>
      <c r="C12957" t="s">
        <v>511</v>
      </c>
      <c r="D12957" s="1" t="s">
        <v>46</v>
      </c>
      <c r="E12957" s="1" t="s">
        <v>25</v>
      </c>
      <c r="F12957" s="1" t="s">
        <v>33</v>
      </c>
      <c r="G12957" s="1" t="s">
        <v>214</v>
      </c>
      <c r="H12957" t="s">
        <v>36</v>
      </c>
      <c r="I12957" s="1" t="s">
        <v>359</v>
      </c>
      <c r="J12957" t="s">
        <v>72</v>
      </c>
      <c r="K12957" s="1" t="s">
        <v>48</v>
      </c>
      <c r="L12957" t="s">
        <v>363</v>
      </c>
      <c r="M12957" t="s">
        <v>106</v>
      </c>
      <c r="N12957">
        <v>1</v>
      </c>
      <c r="O12957" t="s">
        <v>233</v>
      </c>
      <c r="P12957">
        <v>1</v>
      </c>
      <c r="Q12957">
        <v>1</v>
      </c>
      <c r="R12957" t="s">
        <v>234</v>
      </c>
      <c r="S12957" t="s">
        <v>258</v>
      </c>
      <c r="T12957" t="s">
        <v>259</v>
      </c>
      <c r="U12957" t="s">
        <v>443</v>
      </c>
    </row>
    <row r="12958" spans="1:21" x14ac:dyDescent="0.35">
      <c r="A12958" s="2" t="s">
        <v>194</v>
      </c>
      <c r="B12958" s="1" t="s">
        <v>358</v>
      </c>
      <c r="C12958" t="s">
        <v>511</v>
      </c>
      <c r="D12958" s="1" t="s">
        <v>46</v>
      </c>
      <c r="E12958" s="1" t="s">
        <v>25</v>
      </c>
      <c r="F12958" s="1" t="s">
        <v>33</v>
      </c>
      <c r="G12958" s="1" t="s">
        <v>214</v>
      </c>
      <c r="H12958" t="s">
        <v>24</v>
      </c>
      <c r="I12958" s="1" t="s">
        <v>359</v>
      </c>
      <c r="J12958" t="s">
        <v>72</v>
      </c>
      <c r="K12958" s="1" t="s">
        <v>48</v>
      </c>
      <c r="L12958" t="s">
        <v>278</v>
      </c>
      <c r="M12958" t="s">
        <v>156</v>
      </c>
      <c r="N12958">
        <v>1</v>
      </c>
      <c r="O12958" t="s">
        <v>233</v>
      </c>
      <c r="P12958">
        <v>1</v>
      </c>
      <c r="Q12958">
        <v>1</v>
      </c>
      <c r="R12958" t="s">
        <v>234</v>
      </c>
      <c r="S12958" t="s">
        <v>258</v>
      </c>
      <c r="T12958" t="s">
        <v>259</v>
      </c>
      <c r="U12958" t="s">
        <v>444</v>
      </c>
    </row>
    <row r="12959" spans="1:21" x14ac:dyDescent="0.35">
      <c r="A12959" s="2" t="s">
        <v>194</v>
      </c>
      <c r="B12959" s="1" t="s">
        <v>358</v>
      </c>
      <c r="C12959" t="s">
        <v>511</v>
      </c>
      <c r="D12959" s="1" t="s">
        <v>46</v>
      </c>
      <c r="E12959" s="1" t="s">
        <v>25</v>
      </c>
      <c r="F12959" s="1" t="s">
        <v>33</v>
      </c>
      <c r="G12959" s="1" t="s">
        <v>214</v>
      </c>
      <c r="H12959" t="s">
        <v>24</v>
      </c>
      <c r="I12959" s="1" t="s">
        <v>359</v>
      </c>
      <c r="J12959" t="s">
        <v>72</v>
      </c>
      <c r="K12959" s="1" t="s">
        <v>48</v>
      </c>
      <c r="L12959" t="s">
        <v>363</v>
      </c>
      <c r="M12959" t="s">
        <v>51</v>
      </c>
      <c r="N12959">
        <v>1</v>
      </c>
      <c r="O12959" t="s">
        <v>233</v>
      </c>
      <c r="P12959">
        <v>1</v>
      </c>
      <c r="Q12959">
        <v>1</v>
      </c>
      <c r="R12959" t="s">
        <v>234</v>
      </c>
      <c r="S12959" t="s">
        <v>258</v>
      </c>
      <c r="T12959" t="s">
        <v>259</v>
      </c>
      <c r="U12959" t="s">
        <v>443</v>
      </c>
    </row>
    <row r="12960" spans="1:21" x14ac:dyDescent="0.35">
      <c r="A12960" s="2" t="s">
        <v>194</v>
      </c>
      <c r="B12960" s="1" t="s">
        <v>358</v>
      </c>
      <c r="C12960" t="s">
        <v>511</v>
      </c>
      <c r="D12960" s="1" t="s">
        <v>46</v>
      </c>
      <c r="E12960" s="1" t="s">
        <v>25</v>
      </c>
      <c r="F12960" s="1" t="s">
        <v>33</v>
      </c>
      <c r="G12960" s="1" t="s">
        <v>214</v>
      </c>
      <c r="H12960" t="s">
        <v>74</v>
      </c>
      <c r="I12960" s="1" t="s">
        <v>359</v>
      </c>
      <c r="J12960" t="s">
        <v>72</v>
      </c>
      <c r="K12960" s="1" t="s">
        <v>48</v>
      </c>
      <c r="L12960" t="s">
        <v>363</v>
      </c>
      <c r="M12960" t="s">
        <v>148</v>
      </c>
      <c r="N12960">
        <v>1</v>
      </c>
      <c r="O12960" t="s">
        <v>233</v>
      </c>
      <c r="P12960">
        <v>0</v>
      </c>
      <c r="Q12960">
        <v>1</v>
      </c>
      <c r="R12960" t="s">
        <v>234</v>
      </c>
      <c r="S12960" t="s">
        <v>258</v>
      </c>
      <c r="T12960" t="s">
        <v>259</v>
      </c>
      <c r="U12960" t="s">
        <v>443</v>
      </c>
    </row>
    <row r="12961" spans="1:21" x14ac:dyDescent="0.35">
      <c r="A12961" s="2" t="s">
        <v>194</v>
      </c>
      <c r="B12961" s="1" t="s">
        <v>358</v>
      </c>
      <c r="C12961" t="s">
        <v>511</v>
      </c>
      <c r="D12961" s="1" t="s">
        <v>46</v>
      </c>
      <c r="E12961" s="1" t="s">
        <v>25</v>
      </c>
      <c r="F12961" s="1" t="s">
        <v>38</v>
      </c>
      <c r="G12961" s="1" t="s">
        <v>214</v>
      </c>
      <c r="H12961" t="s">
        <v>16</v>
      </c>
      <c r="I12961" s="1" t="s">
        <v>359</v>
      </c>
      <c r="J12961" t="s">
        <v>72</v>
      </c>
      <c r="K12961" s="1" t="s">
        <v>48</v>
      </c>
      <c r="L12961" t="s">
        <v>363</v>
      </c>
      <c r="M12961" t="s">
        <v>148</v>
      </c>
      <c r="N12961">
        <v>1</v>
      </c>
      <c r="O12961" t="s">
        <v>232</v>
      </c>
      <c r="P12961">
        <v>0</v>
      </c>
      <c r="Q12961">
        <v>1</v>
      </c>
      <c r="R12961" t="s">
        <v>234</v>
      </c>
      <c r="S12961" t="s">
        <v>258</v>
      </c>
      <c r="T12961" t="s">
        <v>259</v>
      </c>
      <c r="U12961" t="s">
        <v>443</v>
      </c>
    </row>
    <row r="12962" spans="1:21" x14ac:dyDescent="0.35">
      <c r="A12962" s="2" t="s">
        <v>194</v>
      </c>
      <c r="B12962" s="1" t="s">
        <v>358</v>
      </c>
      <c r="C12962" t="s">
        <v>511</v>
      </c>
      <c r="D12962" s="1" t="s">
        <v>46</v>
      </c>
      <c r="E12962" s="1" t="s">
        <v>25</v>
      </c>
      <c r="F12962" s="1" t="s">
        <v>26</v>
      </c>
      <c r="G12962" s="1" t="s">
        <v>215</v>
      </c>
      <c r="H12962" t="s">
        <v>16</v>
      </c>
      <c r="I12962" s="1" t="s">
        <v>359</v>
      </c>
      <c r="J12962" t="s">
        <v>72</v>
      </c>
      <c r="K12962" s="1" t="s">
        <v>48</v>
      </c>
      <c r="L12962" t="s">
        <v>278</v>
      </c>
      <c r="M12962" t="s">
        <v>156</v>
      </c>
      <c r="N12962">
        <v>3</v>
      </c>
      <c r="O12962" t="s">
        <v>233</v>
      </c>
      <c r="P12962">
        <v>0</v>
      </c>
      <c r="Q12962">
        <v>1</v>
      </c>
      <c r="R12962" t="s">
        <v>234</v>
      </c>
      <c r="S12962" t="s">
        <v>258</v>
      </c>
      <c r="T12962" t="s">
        <v>259</v>
      </c>
      <c r="U12962" t="s">
        <v>443</v>
      </c>
    </row>
    <row r="12963" spans="1:21" x14ac:dyDescent="0.35">
      <c r="A12963" s="2" t="s">
        <v>194</v>
      </c>
      <c r="B12963" s="1" t="s">
        <v>358</v>
      </c>
      <c r="C12963" t="s">
        <v>511</v>
      </c>
      <c r="D12963" s="1" t="s">
        <v>46</v>
      </c>
      <c r="E12963" s="1" t="s">
        <v>25</v>
      </c>
      <c r="F12963" s="1" t="s">
        <v>26</v>
      </c>
      <c r="G12963" s="1" t="s">
        <v>215</v>
      </c>
      <c r="H12963" t="s">
        <v>16</v>
      </c>
      <c r="I12963" s="1" t="s">
        <v>359</v>
      </c>
      <c r="J12963" t="s">
        <v>72</v>
      </c>
      <c r="K12963" s="1" t="s">
        <v>48</v>
      </c>
      <c r="L12963" t="s">
        <v>278</v>
      </c>
      <c r="M12963" t="s">
        <v>156</v>
      </c>
      <c r="N12963">
        <v>1</v>
      </c>
      <c r="O12963" t="s">
        <v>233</v>
      </c>
      <c r="P12963">
        <v>0</v>
      </c>
      <c r="Q12963">
        <v>1</v>
      </c>
      <c r="R12963" t="s">
        <v>234</v>
      </c>
      <c r="S12963" t="s">
        <v>271</v>
      </c>
      <c r="T12963" t="s">
        <v>259</v>
      </c>
      <c r="U12963" t="s">
        <v>443</v>
      </c>
    </row>
    <row r="12964" spans="1:21" x14ac:dyDescent="0.35">
      <c r="A12964" s="2" t="s">
        <v>194</v>
      </c>
      <c r="B12964" s="1" t="s">
        <v>358</v>
      </c>
      <c r="C12964" t="s">
        <v>511</v>
      </c>
      <c r="D12964" s="1" t="s">
        <v>46</v>
      </c>
      <c r="E12964" s="1" t="s">
        <v>25</v>
      </c>
      <c r="F12964" s="1" t="s">
        <v>26</v>
      </c>
      <c r="G12964" s="1" t="s">
        <v>215</v>
      </c>
      <c r="H12964" t="s">
        <v>16</v>
      </c>
      <c r="I12964" s="1" t="s">
        <v>359</v>
      </c>
      <c r="J12964" t="s">
        <v>72</v>
      </c>
      <c r="K12964" s="1" t="s">
        <v>48</v>
      </c>
      <c r="L12964" t="s">
        <v>278</v>
      </c>
      <c r="M12964" t="s">
        <v>156</v>
      </c>
      <c r="N12964">
        <v>1</v>
      </c>
      <c r="O12964" t="s">
        <v>233</v>
      </c>
      <c r="P12964">
        <v>1</v>
      </c>
      <c r="Q12964">
        <v>1</v>
      </c>
      <c r="R12964" t="s">
        <v>234</v>
      </c>
      <c r="S12964" t="s">
        <v>258</v>
      </c>
      <c r="T12964" t="s">
        <v>259</v>
      </c>
      <c r="U12964" t="s">
        <v>443</v>
      </c>
    </row>
    <row r="12965" spans="1:21" x14ac:dyDescent="0.35">
      <c r="A12965" s="2" t="s">
        <v>194</v>
      </c>
      <c r="B12965" s="1" t="s">
        <v>358</v>
      </c>
      <c r="C12965" t="s">
        <v>511</v>
      </c>
      <c r="D12965" s="1" t="s">
        <v>46</v>
      </c>
      <c r="E12965" s="1" t="s">
        <v>25</v>
      </c>
      <c r="F12965" s="1" t="s">
        <v>26</v>
      </c>
      <c r="G12965" s="1" t="s">
        <v>215</v>
      </c>
      <c r="H12965" t="s">
        <v>16</v>
      </c>
      <c r="I12965" s="1" t="s">
        <v>359</v>
      </c>
      <c r="J12965" t="s">
        <v>72</v>
      </c>
      <c r="K12965" s="1" t="s">
        <v>48</v>
      </c>
      <c r="L12965" t="s">
        <v>278</v>
      </c>
      <c r="M12965" t="s">
        <v>106</v>
      </c>
      <c r="N12965">
        <v>1</v>
      </c>
      <c r="O12965" t="s">
        <v>233</v>
      </c>
      <c r="P12965">
        <v>1</v>
      </c>
      <c r="Q12965">
        <v>1</v>
      </c>
      <c r="R12965" t="s">
        <v>234</v>
      </c>
      <c r="S12965" t="s">
        <v>258</v>
      </c>
      <c r="T12965" t="s">
        <v>259</v>
      </c>
      <c r="U12965" t="s">
        <v>443</v>
      </c>
    </row>
    <row r="12966" spans="1:21" x14ac:dyDescent="0.35">
      <c r="A12966" s="2" t="s">
        <v>194</v>
      </c>
      <c r="B12966" s="1" t="s">
        <v>358</v>
      </c>
      <c r="C12966" t="s">
        <v>511</v>
      </c>
      <c r="D12966" s="1" t="s">
        <v>46</v>
      </c>
      <c r="E12966" s="1" t="s">
        <v>25</v>
      </c>
      <c r="F12966" s="1" t="s">
        <v>26</v>
      </c>
      <c r="G12966" s="1" t="s">
        <v>215</v>
      </c>
      <c r="H12966" t="s">
        <v>16</v>
      </c>
      <c r="I12966" s="1" t="s">
        <v>359</v>
      </c>
      <c r="J12966" t="s">
        <v>72</v>
      </c>
      <c r="K12966" s="1" t="s">
        <v>48</v>
      </c>
      <c r="L12966" t="s">
        <v>363</v>
      </c>
      <c r="M12966" t="s">
        <v>148</v>
      </c>
      <c r="N12966">
        <v>2</v>
      </c>
      <c r="O12966" t="s">
        <v>232</v>
      </c>
      <c r="P12966">
        <v>0</v>
      </c>
      <c r="Q12966">
        <v>1</v>
      </c>
      <c r="R12966" t="s">
        <v>234</v>
      </c>
      <c r="S12966" t="s">
        <v>258</v>
      </c>
      <c r="T12966" t="s">
        <v>259</v>
      </c>
      <c r="U12966" t="s">
        <v>443</v>
      </c>
    </row>
    <row r="12967" spans="1:21" x14ac:dyDescent="0.35">
      <c r="A12967" s="2" t="s">
        <v>194</v>
      </c>
      <c r="B12967" s="1" t="s">
        <v>358</v>
      </c>
      <c r="C12967" t="s">
        <v>511</v>
      </c>
      <c r="D12967" s="1" t="s">
        <v>46</v>
      </c>
      <c r="E12967" s="1" t="s">
        <v>25</v>
      </c>
      <c r="F12967" s="1" t="s">
        <v>26</v>
      </c>
      <c r="G12967" s="1" t="s">
        <v>215</v>
      </c>
      <c r="H12967" t="s">
        <v>20</v>
      </c>
      <c r="I12967" s="1" t="s">
        <v>359</v>
      </c>
      <c r="J12967" t="s">
        <v>72</v>
      </c>
      <c r="K12967" s="1" t="s">
        <v>48</v>
      </c>
      <c r="L12967" t="s">
        <v>278</v>
      </c>
      <c r="M12967" t="s">
        <v>156</v>
      </c>
      <c r="N12967">
        <v>2</v>
      </c>
      <c r="O12967" t="s">
        <v>233</v>
      </c>
      <c r="P12967">
        <v>1</v>
      </c>
      <c r="Q12967">
        <v>1</v>
      </c>
      <c r="R12967" t="s">
        <v>234</v>
      </c>
      <c r="S12967" t="s">
        <v>258</v>
      </c>
      <c r="T12967" t="s">
        <v>259</v>
      </c>
      <c r="U12967" t="s">
        <v>443</v>
      </c>
    </row>
    <row r="12968" spans="1:21" x14ac:dyDescent="0.35">
      <c r="A12968" s="2" t="s">
        <v>194</v>
      </c>
      <c r="B12968" s="1" t="s">
        <v>358</v>
      </c>
      <c r="C12968" t="s">
        <v>511</v>
      </c>
      <c r="D12968" s="1" t="s">
        <v>46</v>
      </c>
      <c r="E12968" s="1" t="s">
        <v>25</v>
      </c>
      <c r="F12968" s="1" t="s">
        <v>26</v>
      </c>
      <c r="G12968" s="1" t="s">
        <v>215</v>
      </c>
      <c r="H12968" t="s">
        <v>20</v>
      </c>
      <c r="I12968" s="1" t="s">
        <v>359</v>
      </c>
      <c r="J12968" t="s">
        <v>72</v>
      </c>
      <c r="K12968" s="1" t="s">
        <v>48</v>
      </c>
      <c r="L12968" t="s">
        <v>278</v>
      </c>
      <c r="M12968" t="s">
        <v>148</v>
      </c>
      <c r="N12968">
        <v>1</v>
      </c>
      <c r="O12968" t="s">
        <v>232</v>
      </c>
      <c r="P12968">
        <v>0</v>
      </c>
      <c r="Q12968">
        <v>1</v>
      </c>
      <c r="R12968" t="s">
        <v>234</v>
      </c>
      <c r="S12968" t="s">
        <v>258</v>
      </c>
      <c r="T12968" t="s">
        <v>259</v>
      </c>
      <c r="U12968" t="s">
        <v>443</v>
      </c>
    </row>
    <row r="12969" spans="1:21" x14ac:dyDescent="0.35">
      <c r="A12969" s="2" t="s">
        <v>194</v>
      </c>
      <c r="B12969" s="1" t="s">
        <v>358</v>
      </c>
      <c r="C12969" t="s">
        <v>511</v>
      </c>
      <c r="D12969" s="1" t="s">
        <v>46</v>
      </c>
      <c r="E12969" s="1" t="s">
        <v>25</v>
      </c>
      <c r="F12969" s="1" t="s">
        <v>26</v>
      </c>
      <c r="G12969" s="1" t="s">
        <v>215</v>
      </c>
      <c r="H12969" t="s">
        <v>20</v>
      </c>
      <c r="I12969" s="1" t="s">
        <v>359</v>
      </c>
      <c r="J12969" t="s">
        <v>72</v>
      </c>
      <c r="K12969" s="1" t="s">
        <v>48</v>
      </c>
      <c r="L12969" t="s">
        <v>363</v>
      </c>
      <c r="M12969" t="s">
        <v>148</v>
      </c>
      <c r="N12969">
        <v>1</v>
      </c>
      <c r="O12969" t="s">
        <v>232</v>
      </c>
      <c r="P12969">
        <v>1</v>
      </c>
      <c r="Q12969">
        <v>1</v>
      </c>
      <c r="R12969" t="s">
        <v>234</v>
      </c>
      <c r="S12969" t="s">
        <v>258</v>
      </c>
      <c r="T12969" t="s">
        <v>259</v>
      </c>
      <c r="U12969" t="s">
        <v>444</v>
      </c>
    </row>
    <row r="12970" spans="1:21" x14ac:dyDescent="0.35">
      <c r="A12970" s="2" t="s">
        <v>194</v>
      </c>
      <c r="B12970" s="1" t="s">
        <v>358</v>
      </c>
      <c r="C12970" t="s">
        <v>511</v>
      </c>
      <c r="D12970" s="1" t="s">
        <v>46</v>
      </c>
      <c r="E12970" s="1" t="s">
        <v>25</v>
      </c>
      <c r="F12970" s="1" t="s">
        <v>26</v>
      </c>
      <c r="G12970" s="1" t="s">
        <v>215</v>
      </c>
      <c r="H12970" t="s">
        <v>27</v>
      </c>
      <c r="I12970" s="1" t="s">
        <v>359</v>
      </c>
      <c r="J12970" t="s">
        <v>72</v>
      </c>
      <c r="K12970" s="1" t="s">
        <v>48</v>
      </c>
      <c r="L12970" t="s">
        <v>278</v>
      </c>
      <c r="M12970" t="s">
        <v>156</v>
      </c>
      <c r="N12970">
        <v>1</v>
      </c>
      <c r="O12970" t="s">
        <v>233</v>
      </c>
      <c r="P12970">
        <v>1</v>
      </c>
      <c r="Q12970">
        <v>1</v>
      </c>
      <c r="R12970" t="s">
        <v>234</v>
      </c>
      <c r="S12970" t="s">
        <v>258</v>
      </c>
      <c r="T12970" t="s">
        <v>259</v>
      </c>
      <c r="U12970" t="s">
        <v>443</v>
      </c>
    </row>
    <row r="12971" spans="1:21" x14ac:dyDescent="0.35">
      <c r="A12971" s="2" t="s">
        <v>194</v>
      </c>
      <c r="B12971" s="1" t="s">
        <v>358</v>
      </c>
      <c r="C12971" t="s">
        <v>511</v>
      </c>
      <c r="D12971" s="1" t="s">
        <v>46</v>
      </c>
      <c r="E12971" s="1" t="s">
        <v>25</v>
      </c>
      <c r="F12971" s="1" t="s">
        <v>26</v>
      </c>
      <c r="G12971" s="1" t="s">
        <v>215</v>
      </c>
      <c r="H12971" t="s">
        <v>27</v>
      </c>
      <c r="I12971" s="1" t="s">
        <v>359</v>
      </c>
      <c r="J12971" t="s">
        <v>72</v>
      </c>
      <c r="K12971" s="1" t="s">
        <v>48</v>
      </c>
      <c r="L12971" t="s">
        <v>363</v>
      </c>
      <c r="M12971" t="s">
        <v>148</v>
      </c>
      <c r="N12971">
        <v>1</v>
      </c>
      <c r="O12971" t="s">
        <v>232</v>
      </c>
      <c r="P12971">
        <v>0</v>
      </c>
      <c r="Q12971">
        <v>1</v>
      </c>
      <c r="R12971" t="s">
        <v>234</v>
      </c>
      <c r="S12971" t="s">
        <v>258</v>
      </c>
      <c r="T12971" t="s">
        <v>259</v>
      </c>
      <c r="U12971" t="s">
        <v>444</v>
      </c>
    </row>
    <row r="12972" spans="1:21" x14ac:dyDescent="0.35">
      <c r="A12972" s="2" t="s">
        <v>194</v>
      </c>
      <c r="B12972" s="1" t="s">
        <v>358</v>
      </c>
      <c r="C12972" t="s">
        <v>511</v>
      </c>
      <c r="D12972" s="1" t="s">
        <v>46</v>
      </c>
      <c r="E12972" s="1" t="s">
        <v>25</v>
      </c>
      <c r="F12972" s="1" t="s">
        <v>26</v>
      </c>
      <c r="G12972" s="1" t="s">
        <v>215</v>
      </c>
      <c r="H12972" t="s">
        <v>27</v>
      </c>
      <c r="I12972" s="1" t="s">
        <v>359</v>
      </c>
      <c r="J12972" t="s">
        <v>72</v>
      </c>
      <c r="K12972" s="1" t="s">
        <v>48</v>
      </c>
      <c r="L12972" t="s">
        <v>363</v>
      </c>
      <c r="M12972" t="s">
        <v>148</v>
      </c>
      <c r="N12972">
        <v>1</v>
      </c>
      <c r="O12972" t="s">
        <v>232</v>
      </c>
      <c r="P12972">
        <v>0</v>
      </c>
      <c r="Q12972">
        <v>1</v>
      </c>
      <c r="R12972" t="s">
        <v>234</v>
      </c>
      <c r="S12972" t="s">
        <v>258</v>
      </c>
      <c r="T12972" t="s">
        <v>259</v>
      </c>
      <c r="U12972" t="s">
        <v>443</v>
      </c>
    </row>
    <row r="12973" spans="1:21" x14ac:dyDescent="0.35">
      <c r="A12973" s="2" t="s">
        <v>194</v>
      </c>
      <c r="B12973" s="1" t="s">
        <v>358</v>
      </c>
      <c r="C12973" t="s">
        <v>511</v>
      </c>
      <c r="D12973" s="1" t="s">
        <v>46</v>
      </c>
      <c r="E12973" s="1" t="s">
        <v>25</v>
      </c>
      <c r="F12973" s="1" t="s">
        <v>26</v>
      </c>
      <c r="G12973" s="1" t="s">
        <v>215</v>
      </c>
      <c r="H12973" t="s">
        <v>30</v>
      </c>
      <c r="I12973" s="1" t="s">
        <v>359</v>
      </c>
      <c r="J12973" t="s">
        <v>72</v>
      </c>
      <c r="K12973" s="1" t="s">
        <v>48</v>
      </c>
      <c r="L12973" t="s">
        <v>278</v>
      </c>
      <c r="M12973" t="s">
        <v>156</v>
      </c>
      <c r="N12973">
        <v>1</v>
      </c>
      <c r="O12973" t="s">
        <v>233</v>
      </c>
      <c r="P12973">
        <v>0</v>
      </c>
      <c r="Q12973">
        <v>1</v>
      </c>
      <c r="R12973" t="s">
        <v>234</v>
      </c>
      <c r="S12973" t="s">
        <v>258</v>
      </c>
      <c r="T12973" t="s">
        <v>259</v>
      </c>
      <c r="U12973" t="s">
        <v>443</v>
      </c>
    </row>
    <row r="12974" spans="1:21" x14ac:dyDescent="0.35">
      <c r="A12974" s="2" t="s">
        <v>194</v>
      </c>
      <c r="B12974" s="1" t="s">
        <v>358</v>
      </c>
      <c r="C12974" t="s">
        <v>511</v>
      </c>
      <c r="D12974" s="1" t="s">
        <v>46</v>
      </c>
      <c r="E12974" s="1" t="s">
        <v>25</v>
      </c>
      <c r="F12974" s="1" t="s">
        <v>26</v>
      </c>
      <c r="G12974" s="1" t="s">
        <v>215</v>
      </c>
      <c r="H12974" t="s">
        <v>30</v>
      </c>
      <c r="I12974" s="1" t="s">
        <v>359</v>
      </c>
      <c r="J12974" t="s">
        <v>72</v>
      </c>
      <c r="K12974" s="1" t="s">
        <v>48</v>
      </c>
      <c r="L12974" t="s">
        <v>278</v>
      </c>
      <c r="M12974" t="s">
        <v>156</v>
      </c>
      <c r="N12974">
        <v>1</v>
      </c>
      <c r="O12974" t="s">
        <v>233</v>
      </c>
      <c r="P12974">
        <v>1</v>
      </c>
      <c r="Q12974">
        <v>1</v>
      </c>
      <c r="R12974" t="s">
        <v>234</v>
      </c>
      <c r="S12974" t="s">
        <v>258</v>
      </c>
      <c r="T12974" t="s">
        <v>259</v>
      </c>
      <c r="U12974" t="s">
        <v>444</v>
      </c>
    </row>
    <row r="12975" spans="1:21" x14ac:dyDescent="0.35">
      <c r="A12975" s="2" t="s">
        <v>194</v>
      </c>
      <c r="B12975" s="1" t="s">
        <v>358</v>
      </c>
      <c r="C12975" t="s">
        <v>511</v>
      </c>
      <c r="D12975" s="1" t="s">
        <v>46</v>
      </c>
      <c r="E12975" s="1" t="s">
        <v>25</v>
      </c>
      <c r="F12975" s="1" t="s">
        <v>26</v>
      </c>
      <c r="G12975" s="1" t="s">
        <v>215</v>
      </c>
      <c r="H12975" t="s">
        <v>30</v>
      </c>
      <c r="I12975" s="1" t="s">
        <v>359</v>
      </c>
      <c r="J12975" t="s">
        <v>72</v>
      </c>
      <c r="K12975" s="1" t="s">
        <v>48</v>
      </c>
      <c r="L12975" t="s">
        <v>363</v>
      </c>
      <c r="M12975" t="s">
        <v>51</v>
      </c>
      <c r="N12975">
        <v>1</v>
      </c>
      <c r="O12975" t="s">
        <v>233</v>
      </c>
      <c r="P12975">
        <v>0</v>
      </c>
      <c r="Q12975">
        <v>1</v>
      </c>
      <c r="R12975" t="s">
        <v>234</v>
      </c>
      <c r="S12975" t="s">
        <v>258</v>
      </c>
      <c r="T12975" t="s">
        <v>259</v>
      </c>
      <c r="U12975" t="s">
        <v>443</v>
      </c>
    </row>
    <row r="12976" spans="1:21" x14ac:dyDescent="0.35">
      <c r="A12976" s="2" t="s">
        <v>194</v>
      </c>
      <c r="B12976" s="1" t="s">
        <v>358</v>
      </c>
      <c r="C12976" t="s">
        <v>511</v>
      </c>
      <c r="D12976" s="1" t="s">
        <v>46</v>
      </c>
      <c r="E12976" s="1" t="s">
        <v>25</v>
      </c>
      <c r="F12976" s="1" t="s">
        <v>26</v>
      </c>
      <c r="G12976" s="1" t="s">
        <v>215</v>
      </c>
      <c r="H12976" t="s">
        <v>30</v>
      </c>
      <c r="I12976" s="1" t="s">
        <v>359</v>
      </c>
      <c r="J12976" t="s">
        <v>72</v>
      </c>
      <c r="K12976" s="1" t="s">
        <v>48</v>
      </c>
      <c r="L12976" t="s">
        <v>363</v>
      </c>
      <c r="M12976" t="s">
        <v>106</v>
      </c>
      <c r="N12976">
        <v>1</v>
      </c>
      <c r="O12976" t="s">
        <v>233</v>
      </c>
      <c r="P12976">
        <v>1</v>
      </c>
      <c r="Q12976">
        <v>1</v>
      </c>
      <c r="R12976" t="s">
        <v>234</v>
      </c>
      <c r="S12976" t="s">
        <v>258</v>
      </c>
      <c r="T12976" t="s">
        <v>259</v>
      </c>
      <c r="U12976" t="s">
        <v>443</v>
      </c>
    </row>
    <row r="12977" spans="1:21" x14ac:dyDescent="0.35">
      <c r="A12977" s="2" t="s">
        <v>194</v>
      </c>
      <c r="B12977" s="1" t="s">
        <v>358</v>
      </c>
      <c r="C12977" t="s">
        <v>511</v>
      </c>
      <c r="D12977" s="1" t="s">
        <v>46</v>
      </c>
      <c r="E12977" s="1" t="s">
        <v>25</v>
      </c>
      <c r="F12977" s="1" t="s">
        <v>26</v>
      </c>
      <c r="G12977" s="1" t="s">
        <v>215</v>
      </c>
      <c r="H12977" t="s">
        <v>30</v>
      </c>
      <c r="I12977" s="1" t="s">
        <v>359</v>
      </c>
      <c r="J12977" t="s">
        <v>72</v>
      </c>
      <c r="K12977" s="1" t="s">
        <v>48</v>
      </c>
      <c r="L12977" t="s">
        <v>363</v>
      </c>
      <c r="M12977" t="s">
        <v>148</v>
      </c>
      <c r="N12977">
        <v>1</v>
      </c>
      <c r="O12977" t="s">
        <v>233</v>
      </c>
      <c r="P12977">
        <v>0</v>
      </c>
      <c r="Q12977">
        <v>1</v>
      </c>
      <c r="R12977" t="s">
        <v>234</v>
      </c>
      <c r="S12977" t="s">
        <v>258</v>
      </c>
      <c r="T12977" t="s">
        <v>259</v>
      </c>
      <c r="U12977" t="s">
        <v>443</v>
      </c>
    </row>
    <row r="12978" spans="1:21" x14ac:dyDescent="0.35">
      <c r="A12978" s="2" t="s">
        <v>194</v>
      </c>
      <c r="B12978" s="1" t="s">
        <v>358</v>
      </c>
      <c r="C12978" t="s">
        <v>511</v>
      </c>
      <c r="D12978" s="1" t="s">
        <v>46</v>
      </c>
      <c r="E12978" s="1" t="s">
        <v>25</v>
      </c>
      <c r="F12978" s="1" t="s">
        <v>26</v>
      </c>
      <c r="G12978" s="1" t="s">
        <v>215</v>
      </c>
      <c r="H12978" t="s">
        <v>30</v>
      </c>
      <c r="I12978" s="1" t="s">
        <v>359</v>
      </c>
      <c r="J12978" t="s">
        <v>72</v>
      </c>
      <c r="K12978" s="1" t="s">
        <v>48</v>
      </c>
      <c r="L12978" t="s">
        <v>363</v>
      </c>
      <c r="M12978" t="s">
        <v>148</v>
      </c>
      <c r="N12978">
        <v>1</v>
      </c>
      <c r="O12978" t="s">
        <v>233</v>
      </c>
      <c r="P12978">
        <v>0</v>
      </c>
      <c r="Q12978">
        <v>1</v>
      </c>
      <c r="R12978" t="s">
        <v>234</v>
      </c>
      <c r="S12978" t="s">
        <v>271</v>
      </c>
      <c r="T12978" t="s">
        <v>259</v>
      </c>
      <c r="U12978" t="s">
        <v>443</v>
      </c>
    </row>
    <row r="12979" spans="1:21" x14ac:dyDescent="0.35">
      <c r="A12979" s="2" t="s">
        <v>194</v>
      </c>
      <c r="B12979" s="1" t="s">
        <v>358</v>
      </c>
      <c r="C12979" t="s">
        <v>511</v>
      </c>
      <c r="D12979" s="1" t="s">
        <v>46</v>
      </c>
      <c r="E12979" s="1" t="s">
        <v>25</v>
      </c>
      <c r="F12979" s="1" t="s">
        <v>26</v>
      </c>
      <c r="G12979" s="1" t="s">
        <v>215</v>
      </c>
      <c r="H12979" t="s">
        <v>36</v>
      </c>
      <c r="I12979" s="1" t="s">
        <v>359</v>
      </c>
      <c r="J12979" t="s">
        <v>72</v>
      </c>
      <c r="K12979" s="1" t="s">
        <v>18</v>
      </c>
      <c r="L12979" t="s">
        <v>278</v>
      </c>
      <c r="M12979" t="s">
        <v>121</v>
      </c>
      <c r="N12979">
        <v>1</v>
      </c>
      <c r="O12979" t="s">
        <v>233</v>
      </c>
      <c r="P12979">
        <v>0</v>
      </c>
      <c r="Q12979">
        <v>1</v>
      </c>
      <c r="R12979" t="s">
        <v>234</v>
      </c>
      <c r="S12979" t="s">
        <v>258</v>
      </c>
      <c r="T12979" t="s">
        <v>259</v>
      </c>
      <c r="U12979" t="s">
        <v>443</v>
      </c>
    </row>
    <row r="12980" spans="1:21" x14ac:dyDescent="0.35">
      <c r="A12980" s="2" t="s">
        <v>194</v>
      </c>
      <c r="B12980" s="1" t="s">
        <v>358</v>
      </c>
      <c r="C12980" t="s">
        <v>511</v>
      </c>
      <c r="D12980" s="1" t="s">
        <v>46</v>
      </c>
      <c r="E12980" s="1" t="s">
        <v>25</v>
      </c>
      <c r="F12980" s="1" t="s">
        <v>26</v>
      </c>
      <c r="G12980" s="1" t="s">
        <v>215</v>
      </c>
      <c r="H12980" t="s">
        <v>36</v>
      </c>
      <c r="I12980" s="1" t="s">
        <v>359</v>
      </c>
      <c r="J12980" t="s">
        <v>72</v>
      </c>
      <c r="K12980" s="1" t="s">
        <v>48</v>
      </c>
      <c r="L12980" t="s">
        <v>278</v>
      </c>
      <c r="M12980" t="s">
        <v>156</v>
      </c>
      <c r="N12980">
        <v>1</v>
      </c>
      <c r="O12980" t="s">
        <v>233</v>
      </c>
      <c r="P12980">
        <v>1</v>
      </c>
      <c r="Q12980">
        <v>1</v>
      </c>
      <c r="R12980" t="s">
        <v>234</v>
      </c>
      <c r="S12980" t="s">
        <v>258</v>
      </c>
      <c r="T12980" t="s">
        <v>259</v>
      </c>
      <c r="U12980" t="s">
        <v>443</v>
      </c>
    </row>
    <row r="12981" spans="1:21" x14ac:dyDescent="0.35">
      <c r="A12981" s="2" t="s">
        <v>194</v>
      </c>
      <c r="B12981" s="1" t="s">
        <v>358</v>
      </c>
      <c r="C12981" t="s">
        <v>511</v>
      </c>
      <c r="D12981" s="1" t="s">
        <v>46</v>
      </c>
      <c r="E12981" s="1" t="s">
        <v>25</v>
      </c>
      <c r="F12981" s="1" t="s">
        <v>26</v>
      </c>
      <c r="G12981" s="1" t="s">
        <v>215</v>
      </c>
      <c r="H12981" t="s">
        <v>36</v>
      </c>
      <c r="I12981" s="1" t="s">
        <v>359</v>
      </c>
      <c r="J12981" t="s">
        <v>72</v>
      </c>
      <c r="K12981" s="1" t="s">
        <v>48</v>
      </c>
      <c r="L12981" t="s">
        <v>363</v>
      </c>
      <c r="M12981" t="s">
        <v>148</v>
      </c>
      <c r="N12981">
        <v>1</v>
      </c>
      <c r="O12981" t="s">
        <v>233</v>
      </c>
      <c r="P12981">
        <v>0</v>
      </c>
      <c r="Q12981">
        <v>1</v>
      </c>
      <c r="R12981" t="s">
        <v>234</v>
      </c>
      <c r="S12981" t="s">
        <v>258</v>
      </c>
      <c r="T12981" t="s">
        <v>259</v>
      </c>
      <c r="U12981" t="s">
        <v>443</v>
      </c>
    </row>
    <row r="12982" spans="1:21" x14ac:dyDescent="0.35">
      <c r="A12982" s="2" t="s">
        <v>194</v>
      </c>
      <c r="B12982" s="1" t="s">
        <v>358</v>
      </c>
      <c r="C12982" t="s">
        <v>511</v>
      </c>
      <c r="D12982" s="1" t="s">
        <v>46</v>
      </c>
      <c r="E12982" s="1" t="s">
        <v>25</v>
      </c>
      <c r="F12982" s="1" t="s">
        <v>26</v>
      </c>
      <c r="G12982" s="1" t="s">
        <v>215</v>
      </c>
      <c r="H12982" t="s">
        <v>24</v>
      </c>
      <c r="I12982" s="1" t="s">
        <v>359</v>
      </c>
      <c r="J12982" t="s">
        <v>72</v>
      </c>
      <c r="K12982" s="1" t="s">
        <v>48</v>
      </c>
      <c r="L12982" t="s">
        <v>363</v>
      </c>
      <c r="M12982" t="s">
        <v>106</v>
      </c>
      <c r="N12982">
        <v>1</v>
      </c>
      <c r="O12982" t="s">
        <v>233</v>
      </c>
      <c r="P12982">
        <v>0</v>
      </c>
      <c r="Q12982">
        <v>1</v>
      </c>
      <c r="R12982" t="s">
        <v>234</v>
      </c>
      <c r="S12982" t="s">
        <v>258</v>
      </c>
      <c r="T12982" t="s">
        <v>259</v>
      </c>
      <c r="U12982" t="s">
        <v>443</v>
      </c>
    </row>
    <row r="12983" spans="1:21" x14ac:dyDescent="0.35">
      <c r="A12983" s="2" t="s">
        <v>194</v>
      </c>
      <c r="B12983" s="1" t="s">
        <v>358</v>
      </c>
      <c r="C12983" t="s">
        <v>511</v>
      </c>
      <c r="D12983" s="1" t="s">
        <v>46</v>
      </c>
      <c r="E12983" s="1" t="s">
        <v>25</v>
      </c>
      <c r="F12983" s="1" t="s">
        <v>15</v>
      </c>
      <c r="G12983" s="1" t="s">
        <v>215</v>
      </c>
      <c r="H12983" t="s">
        <v>20</v>
      </c>
      <c r="I12983" s="1" t="s">
        <v>359</v>
      </c>
      <c r="J12983" t="s">
        <v>72</v>
      </c>
      <c r="K12983" s="1" t="s">
        <v>48</v>
      </c>
      <c r="L12983" t="s">
        <v>278</v>
      </c>
      <c r="M12983" t="s">
        <v>156</v>
      </c>
      <c r="N12983">
        <v>1</v>
      </c>
      <c r="O12983" t="s">
        <v>233</v>
      </c>
      <c r="P12983">
        <v>1</v>
      </c>
      <c r="Q12983">
        <v>1</v>
      </c>
      <c r="R12983" t="s">
        <v>234</v>
      </c>
      <c r="S12983" t="s">
        <v>258</v>
      </c>
      <c r="T12983" t="s">
        <v>259</v>
      </c>
      <c r="U12983" t="s">
        <v>444</v>
      </c>
    </row>
    <row r="12984" spans="1:21" x14ac:dyDescent="0.35">
      <c r="A12984" s="2" t="s">
        <v>194</v>
      </c>
      <c r="B12984" s="1" t="s">
        <v>358</v>
      </c>
      <c r="C12984" t="s">
        <v>511</v>
      </c>
      <c r="D12984" s="1" t="s">
        <v>46</v>
      </c>
      <c r="E12984" s="1" t="s">
        <v>25</v>
      </c>
      <c r="F12984" s="1" t="s">
        <v>15</v>
      </c>
      <c r="G12984" s="1" t="s">
        <v>215</v>
      </c>
      <c r="H12984" t="s">
        <v>20</v>
      </c>
      <c r="I12984" s="1" t="s">
        <v>359</v>
      </c>
      <c r="J12984" t="s">
        <v>72</v>
      </c>
      <c r="K12984" s="1" t="s">
        <v>48</v>
      </c>
      <c r="L12984" t="s">
        <v>278</v>
      </c>
      <c r="M12984" t="s">
        <v>156</v>
      </c>
      <c r="N12984">
        <v>1</v>
      </c>
      <c r="O12984" t="s">
        <v>233</v>
      </c>
      <c r="P12984">
        <v>1</v>
      </c>
      <c r="Q12984">
        <v>1</v>
      </c>
      <c r="R12984" t="s">
        <v>234</v>
      </c>
      <c r="S12984" t="s">
        <v>258</v>
      </c>
      <c r="T12984" t="s">
        <v>259</v>
      </c>
      <c r="U12984" t="s">
        <v>443</v>
      </c>
    </row>
    <row r="12985" spans="1:21" x14ac:dyDescent="0.35">
      <c r="A12985" s="2" t="s">
        <v>194</v>
      </c>
      <c r="B12985" s="1" t="s">
        <v>358</v>
      </c>
      <c r="C12985" t="s">
        <v>511</v>
      </c>
      <c r="D12985" s="1" t="s">
        <v>46</v>
      </c>
      <c r="E12985" s="1" t="s">
        <v>25</v>
      </c>
      <c r="F12985" s="1" t="s">
        <v>15</v>
      </c>
      <c r="G12985" s="1" t="s">
        <v>215</v>
      </c>
      <c r="H12985" t="s">
        <v>27</v>
      </c>
      <c r="I12985" s="1" t="s">
        <v>359</v>
      </c>
      <c r="J12985" t="s">
        <v>72</v>
      </c>
      <c r="K12985" s="1" t="s">
        <v>48</v>
      </c>
      <c r="L12985" t="s">
        <v>278</v>
      </c>
      <c r="M12985" t="s">
        <v>156</v>
      </c>
      <c r="N12985">
        <v>1</v>
      </c>
      <c r="O12985" t="s">
        <v>233</v>
      </c>
      <c r="P12985">
        <v>1</v>
      </c>
      <c r="Q12985">
        <v>1</v>
      </c>
      <c r="R12985" t="s">
        <v>234</v>
      </c>
      <c r="S12985" t="s">
        <v>258</v>
      </c>
      <c r="T12985" t="s">
        <v>259</v>
      </c>
      <c r="U12985" t="s">
        <v>443</v>
      </c>
    </row>
    <row r="12986" spans="1:21" x14ac:dyDescent="0.35">
      <c r="A12986" s="2" t="s">
        <v>194</v>
      </c>
      <c r="B12986" s="1" t="s">
        <v>358</v>
      </c>
      <c r="C12986" t="s">
        <v>511</v>
      </c>
      <c r="D12986" s="1" t="s">
        <v>46</v>
      </c>
      <c r="E12986" s="1" t="s">
        <v>25</v>
      </c>
      <c r="F12986" s="1" t="s">
        <v>15</v>
      </c>
      <c r="G12986" s="1" t="s">
        <v>215</v>
      </c>
      <c r="H12986" t="s">
        <v>27</v>
      </c>
      <c r="I12986" s="1" t="s">
        <v>359</v>
      </c>
      <c r="J12986" t="s">
        <v>72</v>
      </c>
      <c r="K12986" s="1" t="s">
        <v>48</v>
      </c>
      <c r="L12986" t="s">
        <v>363</v>
      </c>
      <c r="M12986" t="s">
        <v>51</v>
      </c>
      <c r="N12986">
        <v>1</v>
      </c>
      <c r="O12986" t="s">
        <v>233</v>
      </c>
      <c r="P12986">
        <v>0</v>
      </c>
      <c r="Q12986">
        <v>1</v>
      </c>
      <c r="R12986" t="s">
        <v>234</v>
      </c>
      <c r="S12986" t="s">
        <v>258</v>
      </c>
      <c r="T12986" t="s">
        <v>259</v>
      </c>
      <c r="U12986" t="s">
        <v>443</v>
      </c>
    </row>
    <row r="12987" spans="1:21" x14ac:dyDescent="0.35">
      <c r="A12987" s="2" t="s">
        <v>194</v>
      </c>
      <c r="B12987" s="1" t="s">
        <v>358</v>
      </c>
      <c r="C12987" t="s">
        <v>511</v>
      </c>
      <c r="D12987" s="1" t="s">
        <v>46</v>
      </c>
      <c r="E12987" s="1" t="s">
        <v>25</v>
      </c>
      <c r="F12987" s="1" t="s">
        <v>15</v>
      </c>
      <c r="G12987" s="1" t="s">
        <v>215</v>
      </c>
      <c r="H12987" t="s">
        <v>27</v>
      </c>
      <c r="I12987" s="1" t="s">
        <v>359</v>
      </c>
      <c r="J12987" t="s">
        <v>72</v>
      </c>
      <c r="K12987" s="1" t="s">
        <v>48</v>
      </c>
      <c r="L12987" t="s">
        <v>363</v>
      </c>
      <c r="M12987" t="s">
        <v>106</v>
      </c>
      <c r="N12987">
        <v>1</v>
      </c>
      <c r="O12987" t="s">
        <v>233</v>
      </c>
      <c r="P12987">
        <v>0</v>
      </c>
      <c r="Q12987">
        <v>1</v>
      </c>
      <c r="R12987" t="s">
        <v>234</v>
      </c>
      <c r="S12987" t="s">
        <v>258</v>
      </c>
      <c r="T12987" t="s">
        <v>259</v>
      </c>
      <c r="U12987" t="s">
        <v>443</v>
      </c>
    </row>
    <row r="12988" spans="1:21" x14ac:dyDescent="0.35">
      <c r="A12988" s="2" t="s">
        <v>194</v>
      </c>
      <c r="B12988" s="1" t="s">
        <v>358</v>
      </c>
      <c r="C12988" t="s">
        <v>511</v>
      </c>
      <c r="D12988" s="1" t="s">
        <v>46</v>
      </c>
      <c r="E12988" s="1" t="s">
        <v>25</v>
      </c>
      <c r="F12988" s="1" t="s">
        <v>15</v>
      </c>
      <c r="G12988" s="1" t="s">
        <v>215</v>
      </c>
      <c r="H12988" t="s">
        <v>27</v>
      </c>
      <c r="I12988" s="1" t="s">
        <v>359</v>
      </c>
      <c r="J12988" t="s">
        <v>72</v>
      </c>
      <c r="K12988" s="1" t="s">
        <v>48</v>
      </c>
      <c r="L12988" t="s">
        <v>363</v>
      </c>
      <c r="M12988" t="s">
        <v>148</v>
      </c>
      <c r="N12988">
        <v>1</v>
      </c>
      <c r="O12988" t="s">
        <v>232</v>
      </c>
      <c r="P12988">
        <v>0</v>
      </c>
      <c r="Q12988">
        <v>1</v>
      </c>
      <c r="R12988" t="s">
        <v>234</v>
      </c>
      <c r="S12988" t="s">
        <v>258</v>
      </c>
      <c r="T12988" t="s">
        <v>259</v>
      </c>
      <c r="U12988" t="s">
        <v>443</v>
      </c>
    </row>
    <row r="12989" spans="1:21" x14ac:dyDescent="0.35">
      <c r="A12989" s="2" t="s">
        <v>194</v>
      </c>
      <c r="B12989" s="1" t="s">
        <v>358</v>
      </c>
      <c r="C12989" t="s">
        <v>511</v>
      </c>
      <c r="D12989" s="1" t="s">
        <v>46</v>
      </c>
      <c r="E12989" s="1" t="s">
        <v>25</v>
      </c>
      <c r="F12989" s="1" t="s">
        <v>15</v>
      </c>
      <c r="G12989" s="1" t="s">
        <v>215</v>
      </c>
      <c r="H12989" t="s">
        <v>30</v>
      </c>
      <c r="I12989" s="1" t="s">
        <v>359</v>
      </c>
      <c r="J12989" t="s">
        <v>72</v>
      </c>
      <c r="K12989" s="1" t="s">
        <v>48</v>
      </c>
      <c r="L12989" t="s">
        <v>278</v>
      </c>
      <c r="M12989" t="s">
        <v>148</v>
      </c>
      <c r="N12989">
        <v>1</v>
      </c>
      <c r="O12989" t="s">
        <v>232</v>
      </c>
      <c r="P12989">
        <v>1</v>
      </c>
      <c r="Q12989">
        <v>1</v>
      </c>
      <c r="R12989" t="s">
        <v>234</v>
      </c>
      <c r="S12989" t="s">
        <v>271</v>
      </c>
      <c r="T12989" t="s">
        <v>259</v>
      </c>
      <c r="U12989" t="s">
        <v>444</v>
      </c>
    </row>
    <row r="12990" spans="1:21" x14ac:dyDescent="0.35">
      <c r="A12990" s="2" t="s">
        <v>194</v>
      </c>
      <c r="B12990" s="1" t="s">
        <v>358</v>
      </c>
      <c r="C12990" t="s">
        <v>511</v>
      </c>
      <c r="D12990" s="1" t="s">
        <v>46</v>
      </c>
      <c r="E12990" s="1" t="s">
        <v>25</v>
      </c>
      <c r="F12990" s="1" t="s">
        <v>15</v>
      </c>
      <c r="G12990" s="1" t="s">
        <v>215</v>
      </c>
      <c r="H12990" t="s">
        <v>30</v>
      </c>
      <c r="I12990" s="1" t="s">
        <v>359</v>
      </c>
      <c r="J12990" t="s">
        <v>72</v>
      </c>
      <c r="K12990" s="1" t="s">
        <v>48</v>
      </c>
      <c r="L12990" t="s">
        <v>363</v>
      </c>
      <c r="M12990" t="s">
        <v>148</v>
      </c>
      <c r="N12990">
        <v>1</v>
      </c>
      <c r="O12990" t="s">
        <v>232</v>
      </c>
      <c r="P12990">
        <v>0</v>
      </c>
      <c r="Q12990">
        <v>1</v>
      </c>
      <c r="R12990" t="s">
        <v>234</v>
      </c>
      <c r="S12990" t="s">
        <v>258</v>
      </c>
      <c r="T12990" t="s">
        <v>259</v>
      </c>
      <c r="U12990" t="s">
        <v>444</v>
      </c>
    </row>
    <row r="12991" spans="1:21" x14ac:dyDescent="0.35">
      <c r="A12991" s="2" t="s">
        <v>194</v>
      </c>
      <c r="B12991" s="1" t="s">
        <v>358</v>
      </c>
      <c r="C12991" t="s">
        <v>511</v>
      </c>
      <c r="D12991" s="1" t="s">
        <v>46</v>
      </c>
      <c r="E12991" s="1" t="s">
        <v>25</v>
      </c>
      <c r="F12991" s="1" t="s">
        <v>15</v>
      </c>
      <c r="G12991" s="1" t="s">
        <v>215</v>
      </c>
      <c r="H12991" t="s">
        <v>36</v>
      </c>
      <c r="I12991" s="1" t="s">
        <v>359</v>
      </c>
      <c r="J12991" t="s">
        <v>72</v>
      </c>
      <c r="K12991" s="1" t="s">
        <v>48</v>
      </c>
      <c r="L12991" t="s">
        <v>363</v>
      </c>
      <c r="M12991" t="s">
        <v>51</v>
      </c>
      <c r="N12991">
        <v>1</v>
      </c>
      <c r="O12991" t="s">
        <v>233</v>
      </c>
      <c r="P12991">
        <v>0</v>
      </c>
      <c r="Q12991">
        <v>1</v>
      </c>
      <c r="R12991" t="s">
        <v>234</v>
      </c>
      <c r="S12991" t="s">
        <v>271</v>
      </c>
      <c r="T12991" t="s">
        <v>259</v>
      </c>
      <c r="U12991" t="s">
        <v>443</v>
      </c>
    </row>
    <row r="12992" spans="1:21" x14ac:dyDescent="0.35">
      <c r="A12992" s="2" t="s">
        <v>194</v>
      </c>
      <c r="B12992" s="1" t="s">
        <v>358</v>
      </c>
      <c r="C12992" t="s">
        <v>511</v>
      </c>
      <c r="D12992" s="1" t="s">
        <v>46</v>
      </c>
      <c r="E12992" s="1" t="s">
        <v>25</v>
      </c>
      <c r="F12992" s="1" t="s">
        <v>15</v>
      </c>
      <c r="G12992" s="1" t="s">
        <v>215</v>
      </c>
      <c r="H12992" t="s">
        <v>36</v>
      </c>
      <c r="I12992" s="1" t="s">
        <v>359</v>
      </c>
      <c r="J12992" t="s">
        <v>72</v>
      </c>
      <c r="K12992" s="1" t="s">
        <v>48</v>
      </c>
      <c r="L12992" t="s">
        <v>363</v>
      </c>
      <c r="M12992" t="s">
        <v>106</v>
      </c>
      <c r="N12992">
        <v>2</v>
      </c>
      <c r="O12992" t="s">
        <v>233</v>
      </c>
      <c r="P12992">
        <v>0</v>
      </c>
      <c r="Q12992">
        <v>1</v>
      </c>
      <c r="R12992" t="s">
        <v>234</v>
      </c>
      <c r="S12992" t="s">
        <v>258</v>
      </c>
      <c r="T12992" t="s">
        <v>259</v>
      </c>
      <c r="U12992" t="s">
        <v>443</v>
      </c>
    </row>
    <row r="12993" spans="1:21" x14ac:dyDescent="0.35">
      <c r="A12993" s="2" t="s">
        <v>194</v>
      </c>
      <c r="B12993" s="1" t="s">
        <v>358</v>
      </c>
      <c r="C12993" t="s">
        <v>511</v>
      </c>
      <c r="D12993" s="1" t="s">
        <v>46</v>
      </c>
      <c r="E12993" s="1" t="s">
        <v>25</v>
      </c>
      <c r="F12993" s="1" t="s">
        <v>15</v>
      </c>
      <c r="G12993" s="1" t="s">
        <v>215</v>
      </c>
      <c r="H12993" t="s">
        <v>36</v>
      </c>
      <c r="I12993" s="1" t="s">
        <v>359</v>
      </c>
      <c r="J12993" t="s">
        <v>72</v>
      </c>
      <c r="K12993" s="1" t="s">
        <v>48</v>
      </c>
      <c r="L12993" t="s">
        <v>363</v>
      </c>
      <c r="M12993" t="s">
        <v>148</v>
      </c>
      <c r="N12993">
        <v>1</v>
      </c>
      <c r="O12993" t="s">
        <v>233</v>
      </c>
      <c r="P12993">
        <v>0</v>
      </c>
      <c r="Q12993">
        <v>1</v>
      </c>
      <c r="R12993" t="s">
        <v>234</v>
      </c>
      <c r="S12993" t="s">
        <v>258</v>
      </c>
      <c r="T12993" t="s">
        <v>259</v>
      </c>
      <c r="U12993" t="s">
        <v>443</v>
      </c>
    </row>
    <row r="12994" spans="1:21" x14ac:dyDescent="0.35">
      <c r="A12994" s="2" t="s">
        <v>194</v>
      </c>
      <c r="B12994" s="1" t="s">
        <v>358</v>
      </c>
      <c r="C12994" t="s">
        <v>511</v>
      </c>
      <c r="D12994" s="1" t="s">
        <v>46</v>
      </c>
      <c r="E12994" s="1" t="s">
        <v>25</v>
      </c>
      <c r="F12994" s="1" t="s">
        <v>15</v>
      </c>
      <c r="G12994" s="1" t="s">
        <v>215</v>
      </c>
      <c r="H12994" t="s">
        <v>24</v>
      </c>
      <c r="I12994" s="1" t="s">
        <v>359</v>
      </c>
      <c r="J12994" t="s">
        <v>72</v>
      </c>
      <c r="K12994" s="1" t="s">
        <v>48</v>
      </c>
      <c r="L12994" t="s">
        <v>363</v>
      </c>
      <c r="M12994" t="s">
        <v>148</v>
      </c>
      <c r="N12994">
        <v>2</v>
      </c>
      <c r="O12994" t="s">
        <v>233</v>
      </c>
      <c r="P12994">
        <v>0</v>
      </c>
      <c r="Q12994">
        <v>1</v>
      </c>
      <c r="R12994" t="s">
        <v>234</v>
      </c>
      <c r="S12994" t="s">
        <v>258</v>
      </c>
      <c r="T12994" t="s">
        <v>259</v>
      </c>
      <c r="U12994" t="s">
        <v>443</v>
      </c>
    </row>
    <row r="12995" spans="1:21" x14ac:dyDescent="0.35">
      <c r="A12995" s="2" t="s">
        <v>194</v>
      </c>
      <c r="B12995" s="1" t="s">
        <v>358</v>
      </c>
      <c r="C12995" t="s">
        <v>511</v>
      </c>
      <c r="D12995" s="1" t="s">
        <v>46</v>
      </c>
      <c r="E12995" s="1" t="s">
        <v>25</v>
      </c>
      <c r="F12995" s="1" t="s">
        <v>15</v>
      </c>
      <c r="G12995" s="1" t="s">
        <v>215</v>
      </c>
      <c r="H12995" t="s">
        <v>74</v>
      </c>
      <c r="I12995" s="1" t="s">
        <v>359</v>
      </c>
      <c r="J12995" t="s">
        <v>72</v>
      </c>
      <c r="K12995" s="1" t="s">
        <v>48</v>
      </c>
      <c r="L12995" t="s">
        <v>363</v>
      </c>
      <c r="M12995" t="s">
        <v>148</v>
      </c>
      <c r="N12995">
        <v>1</v>
      </c>
      <c r="O12995" t="s">
        <v>233</v>
      </c>
      <c r="P12995">
        <v>0</v>
      </c>
      <c r="Q12995">
        <v>1</v>
      </c>
      <c r="R12995" t="s">
        <v>234</v>
      </c>
      <c r="S12995" t="s">
        <v>258</v>
      </c>
      <c r="T12995" t="s">
        <v>259</v>
      </c>
      <c r="U12995" t="s">
        <v>443</v>
      </c>
    </row>
    <row r="12996" spans="1:21" x14ac:dyDescent="0.35">
      <c r="A12996" s="2" t="s">
        <v>194</v>
      </c>
      <c r="B12996" s="1" t="s">
        <v>358</v>
      </c>
      <c r="C12996" t="s">
        <v>511</v>
      </c>
      <c r="D12996" s="1" t="s">
        <v>46</v>
      </c>
      <c r="E12996" s="1" t="s">
        <v>25</v>
      </c>
      <c r="F12996" s="1" t="s">
        <v>29</v>
      </c>
      <c r="G12996" s="1" t="s">
        <v>29</v>
      </c>
      <c r="H12996" t="s">
        <v>20</v>
      </c>
      <c r="I12996" s="1" t="s">
        <v>359</v>
      </c>
      <c r="J12996" t="s">
        <v>72</v>
      </c>
      <c r="K12996" s="1" t="s">
        <v>48</v>
      </c>
      <c r="L12996" t="s">
        <v>363</v>
      </c>
      <c r="M12996" t="s">
        <v>51</v>
      </c>
      <c r="N12996">
        <v>1</v>
      </c>
      <c r="O12996" t="s">
        <v>233</v>
      </c>
      <c r="P12996">
        <v>0</v>
      </c>
      <c r="Q12996">
        <v>1</v>
      </c>
      <c r="R12996" t="s">
        <v>234</v>
      </c>
      <c r="S12996" t="s">
        <v>258</v>
      </c>
      <c r="T12996" t="s">
        <v>259</v>
      </c>
      <c r="U12996" t="s">
        <v>443</v>
      </c>
    </row>
    <row r="12997" spans="1:21" x14ac:dyDescent="0.35">
      <c r="A12997" s="2" t="s">
        <v>194</v>
      </c>
      <c r="B12997" s="1" t="s">
        <v>358</v>
      </c>
      <c r="C12997" t="s">
        <v>511</v>
      </c>
      <c r="D12997" s="1" t="s">
        <v>46</v>
      </c>
      <c r="E12997" s="1" t="s">
        <v>25</v>
      </c>
      <c r="F12997" s="1" t="s">
        <v>29</v>
      </c>
      <c r="G12997" s="1" t="s">
        <v>29</v>
      </c>
      <c r="H12997" t="s">
        <v>30</v>
      </c>
      <c r="I12997" s="1" t="s">
        <v>359</v>
      </c>
      <c r="J12997" t="s">
        <v>72</v>
      </c>
      <c r="K12997" s="1" t="s">
        <v>48</v>
      </c>
      <c r="L12997" t="s">
        <v>363</v>
      </c>
      <c r="M12997" t="s">
        <v>148</v>
      </c>
      <c r="N12997">
        <v>1</v>
      </c>
      <c r="O12997" t="s">
        <v>232</v>
      </c>
      <c r="P12997">
        <v>0</v>
      </c>
      <c r="Q12997">
        <v>1</v>
      </c>
      <c r="R12997" t="s">
        <v>234</v>
      </c>
      <c r="S12997" t="s">
        <v>258</v>
      </c>
      <c r="T12997" t="s">
        <v>259</v>
      </c>
      <c r="U12997" t="s">
        <v>443</v>
      </c>
    </row>
    <row r="12998" spans="1:21" x14ac:dyDescent="0.35">
      <c r="A12998" s="2" t="s">
        <v>194</v>
      </c>
      <c r="B12998" s="1" t="s">
        <v>358</v>
      </c>
      <c r="C12998" t="s">
        <v>511</v>
      </c>
      <c r="D12998" s="1" t="s">
        <v>46</v>
      </c>
      <c r="E12998" s="1" t="s">
        <v>25</v>
      </c>
      <c r="F12998" s="1" t="s">
        <v>29</v>
      </c>
      <c r="G12998" s="1" t="s">
        <v>29</v>
      </c>
      <c r="H12998" t="s">
        <v>74</v>
      </c>
      <c r="I12998" s="1" t="s">
        <v>359</v>
      </c>
      <c r="J12998" t="s">
        <v>72</v>
      </c>
      <c r="K12998" s="1" t="s">
        <v>48</v>
      </c>
      <c r="L12998" t="s">
        <v>363</v>
      </c>
      <c r="M12998" t="s">
        <v>148</v>
      </c>
      <c r="N12998">
        <v>1</v>
      </c>
      <c r="O12998" t="s">
        <v>233</v>
      </c>
      <c r="P12998">
        <v>0</v>
      </c>
      <c r="Q12998">
        <v>1</v>
      </c>
      <c r="R12998" t="s">
        <v>234</v>
      </c>
      <c r="S12998" t="s">
        <v>258</v>
      </c>
      <c r="T12998" t="s">
        <v>259</v>
      </c>
      <c r="U12998" t="s">
        <v>444</v>
      </c>
    </row>
    <row r="12999" spans="1:21" x14ac:dyDescent="0.35">
      <c r="A12999" s="2" t="s">
        <v>194</v>
      </c>
      <c r="B12999" s="1" t="s">
        <v>358</v>
      </c>
      <c r="C12999" t="s">
        <v>514</v>
      </c>
      <c r="D12999" s="1" t="s">
        <v>332</v>
      </c>
      <c r="E12999" s="1" t="s">
        <v>14</v>
      </c>
      <c r="F12999" s="1" t="s">
        <v>26</v>
      </c>
      <c r="G12999" s="1" t="s">
        <v>215</v>
      </c>
      <c r="H12999" t="s">
        <v>16</v>
      </c>
      <c r="I12999" s="1" t="s">
        <v>359</v>
      </c>
      <c r="J12999" t="s">
        <v>72</v>
      </c>
      <c r="K12999" s="1" t="s">
        <v>34</v>
      </c>
      <c r="L12999" t="s">
        <v>278</v>
      </c>
      <c r="M12999" t="s">
        <v>328</v>
      </c>
      <c r="N12999">
        <v>1</v>
      </c>
      <c r="O12999" t="s">
        <v>232</v>
      </c>
      <c r="P12999">
        <v>0</v>
      </c>
      <c r="Q12999">
        <v>1</v>
      </c>
      <c r="R12999" t="s">
        <v>234</v>
      </c>
      <c r="S12999" t="s">
        <v>258</v>
      </c>
      <c r="T12999" t="s">
        <v>259</v>
      </c>
      <c r="U12999" t="s">
        <v>443</v>
      </c>
    </row>
    <row r="13000" spans="1:21" x14ac:dyDescent="0.35">
      <c r="A13000" s="2" t="s">
        <v>194</v>
      </c>
      <c r="B13000" s="1" t="s">
        <v>358</v>
      </c>
      <c r="C13000" t="s">
        <v>514</v>
      </c>
      <c r="D13000" s="1" t="s">
        <v>332</v>
      </c>
      <c r="E13000" s="1" t="s">
        <v>25</v>
      </c>
      <c r="F13000" s="1" t="s">
        <v>33</v>
      </c>
      <c r="G13000" s="1" t="s">
        <v>214</v>
      </c>
      <c r="H13000" t="s">
        <v>36</v>
      </c>
      <c r="I13000" s="1" t="s">
        <v>359</v>
      </c>
      <c r="J13000" t="s">
        <v>72</v>
      </c>
      <c r="K13000" s="1" t="s">
        <v>34</v>
      </c>
      <c r="L13000" t="s">
        <v>278</v>
      </c>
      <c r="M13000" t="s">
        <v>328</v>
      </c>
      <c r="N13000">
        <v>1</v>
      </c>
      <c r="O13000" t="s">
        <v>232</v>
      </c>
      <c r="P13000">
        <v>1</v>
      </c>
      <c r="Q13000">
        <v>1</v>
      </c>
      <c r="R13000" t="s">
        <v>234</v>
      </c>
      <c r="S13000" t="s">
        <v>258</v>
      </c>
      <c r="T13000" t="s">
        <v>259</v>
      </c>
      <c r="U13000" t="s">
        <v>443</v>
      </c>
    </row>
    <row r="13001" spans="1:21" x14ac:dyDescent="0.35">
      <c r="A13001" s="2" t="s">
        <v>194</v>
      </c>
      <c r="B13001" s="1" t="s">
        <v>358</v>
      </c>
      <c r="C13001" t="s">
        <v>514</v>
      </c>
      <c r="D13001" s="1" t="s">
        <v>332</v>
      </c>
      <c r="E13001" s="1" t="s">
        <v>25</v>
      </c>
      <c r="F13001" s="1" t="s">
        <v>26</v>
      </c>
      <c r="G13001" s="1" t="s">
        <v>215</v>
      </c>
      <c r="H13001" t="s">
        <v>52</v>
      </c>
      <c r="I13001" s="1" t="s">
        <v>359</v>
      </c>
      <c r="J13001" t="s">
        <v>72</v>
      </c>
      <c r="K13001" s="1" t="s">
        <v>34</v>
      </c>
      <c r="L13001" t="s">
        <v>363</v>
      </c>
      <c r="M13001" t="s">
        <v>328</v>
      </c>
      <c r="N13001">
        <v>1</v>
      </c>
      <c r="O13001" t="s">
        <v>232</v>
      </c>
      <c r="P13001">
        <v>1</v>
      </c>
      <c r="Q13001">
        <v>1</v>
      </c>
      <c r="R13001" t="s">
        <v>234</v>
      </c>
      <c r="S13001" t="s">
        <v>258</v>
      </c>
      <c r="T13001" t="s">
        <v>259</v>
      </c>
      <c r="U13001" t="s">
        <v>443</v>
      </c>
    </row>
    <row r="13002" spans="1:21" x14ac:dyDescent="0.35">
      <c r="A13002" s="2" t="s">
        <v>194</v>
      </c>
      <c r="B13002" s="1" t="s">
        <v>358</v>
      </c>
      <c r="C13002" t="s">
        <v>514</v>
      </c>
      <c r="D13002" s="1" t="s">
        <v>332</v>
      </c>
      <c r="E13002" s="1" t="s">
        <v>25</v>
      </c>
      <c r="F13002" s="1" t="s">
        <v>26</v>
      </c>
      <c r="G13002" s="1" t="s">
        <v>215</v>
      </c>
      <c r="H13002" t="s">
        <v>16</v>
      </c>
      <c r="I13002" s="1" t="s">
        <v>359</v>
      </c>
      <c r="J13002" t="s">
        <v>72</v>
      </c>
      <c r="K13002" s="1" t="s">
        <v>34</v>
      </c>
      <c r="L13002" t="s">
        <v>278</v>
      </c>
      <c r="M13002" t="s">
        <v>34</v>
      </c>
      <c r="N13002">
        <v>1</v>
      </c>
      <c r="O13002" t="s">
        <v>232</v>
      </c>
      <c r="P13002">
        <v>1</v>
      </c>
      <c r="Q13002">
        <v>1</v>
      </c>
      <c r="R13002" t="s">
        <v>234</v>
      </c>
      <c r="S13002" t="s">
        <v>258</v>
      </c>
      <c r="T13002" t="s">
        <v>259</v>
      </c>
      <c r="U13002" t="s">
        <v>443</v>
      </c>
    </row>
    <row r="13003" spans="1:21" x14ac:dyDescent="0.35">
      <c r="A13003" s="2" t="s">
        <v>194</v>
      </c>
      <c r="B13003" s="1" t="s">
        <v>358</v>
      </c>
      <c r="C13003" t="s">
        <v>514</v>
      </c>
      <c r="D13003" s="1" t="s">
        <v>332</v>
      </c>
      <c r="E13003" s="1" t="s">
        <v>25</v>
      </c>
      <c r="F13003" s="1" t="s">
        <v>26</v>
      </c>
      <c r="G13003" s="1" t="s">
        <v>215</v>
      </c>
      <c r="H13003" t="s">
        <v>16</v>
      </c>
      <c r="I13003" s="1" t="s">
        <v>359</v>
      </c>
      <c r="J13003" t="s">
        <v>72</v>
      </c>
      <c r="K13003" s="1" t="s">
        <v>34</v>
      </c>
      <c r="L13003" t="s">
        <v>278</v>
      </c>
      <c r="M13003" t="s">
        <v>328</v>
      </c>
      <c r="N13003">
        <v>2</v>
      </c>
      <c r="O13003" t="s">
        <v>232</v>
      </c>
      <c r="P13003">
        <v>0</v>
      </c>
      <c r="Q13003">
        <v>1</v>
      </c>
      <c r="R13003" t="s">
        <v>234</v>
      </c>
      <c r="S13003" t="s">
        <v>258</v>
      </c>
      <c r="T13003" t="s">
        <v>259</v>
      </c>
      <c r="U13003" t="s">
        <v>443</v>
      </c>
    </row>
    <row r="13004" spans="1:21" x14ac:dyDescent="0.35">
      <c r="A13004" s="2" t="s">
        <v>194</v>
      </c>
      <c r="B13004" s="1" t="s">
        <v>358</v>
      </c>
      <c r="C13004" t="s">
        <v>514</v>
      </c>
      <c r="D13004" s="1" t="s">
        <v>332</v>
      </c>
      <c r="E13004" s="1" t="s">
        <v>25</v>
      </c>
      <c r="F13004" s="1" t="s">
        <v>26</v>
      </c>
      <c r="G13004" s="1" t="s">
        <v>215</v>
      </c>
      <c r="H13004" t="s">
        <v>16</v>
      </c>
      <c r="I13004" s="1" t="s">
        <v>359</v>
      </c>
      <c r="J13004" t="s">
        <v>72</v>
      </c>
      <c r="K13004" s="1" t="s">
        <v>34</v>
      </c>
      <c r="L13004" t="s">
        <v>278</v>
      </c>
      <c r="M13004" t="s">
        <v>328</v>
      </c>
      <c r="N13004">
        <v>1</v>
      </c>
      <c r="O13004" t="s">
        <v>232</v>
      </c>
      <c r="P13004">
        <v>1</v>
      </c>
      <c r="Q13004">
        <v>1</v>
      </c>
      <c r="R13004" t="s">
        <v>234</v>
      </c>
      <c r="S13004" t="s">
        <v>258</v>
      </c>
      <c r="T13004" t="s">
        <v>259</v>
      </c>
      <c r="U13004" t="s">
        <v>443</v>
      </c>
    </row>
    <row r="13005" spans="1:21" x14ac:dyDescent="0.35">
      <c r="A13005" s="2" t="s">
        <v>194</v>
      </c>
      <c r="B13005" s="1" t="s">
        <v>358</v>
      </c>
      <c r="C13005" t="s">
        <v>514</v>
      </c>
      <c r="D13005" s="1" t="s">
        <v>332</v>
      </c>
      <c r="E13005" s="1" t="s">
        <v>25</v>
      </c>
      <c r="F13005" s="1" t="s">
        <v>26</v>
      </c>
      <c r="G13005" s="1" t="s">
        <v>215</v>
      </c>
      <c r="H13005" t="s">
        <v>20</v>
      </c>
      <c r="I13005" s="1" t="s">
        <v>359</v>
      </c>
      <c r="J13005" t="s">
        <v>72</v>
      </c>
      <c r="K13005" s="1" t="s">
        <v>34</v>
      </c>
      <c r="L13005" t="s">
        <v>278</v>
      </c>
      <c r="M13005" t="s">
        <v>328</v>
      </c>
      <c r="N13005">
        <v>2</v>
      </c>
      <c r="O13005" t="s">
        <v>232</v>
      </c>
      <c r="P13005">
        <v>1</v>
      </c>
      <c r="Q13005">
        <v>1</v>
      </c>
      <c r="R13005" t="s">
        <v>234</v>
      </c>
      <c r="S13005" t="s">
        <v>258</v>
      </c>
      <c r="T13005" t="s">
        <v>259</v>
      </c>
      <c r="U13005" t="s">
        <v>443</v>
      </c>
    </row>
    <row r="13006" spans="1:21" x14ac:dyDescent="0.35">
      <c r="A13006" s="2" t="s">
        <v>194</v>
      </c>
      <c r="B13006" s="1" t="s">
        <v>358</v>
      </c>
      <c r="C13006" t="s">
        <v>514</v>
      </c>
      <c r="D13006" s="1" t="s">
        <v>332</v>
      </c>
      <c r="E13006" s="1" t="s">
        <v>25</v>
      </c>
      <c r="F13006" s="1" t="s">
        <v>26</v>
      </c>
      <c r="G13006" s="1" t="s">
        <v>215</v>
      </c>
      <c r="H13006" t="s">
        <v>27</v>
      </c>
      <c r="I13006" s="1" t="s">
        <v>359</v>
      </c>
      <c r="J13006" t="s">
        <v>72</v>
      </c>
      <c r="K13006" s="1" t="s">
        <v>34</v>
      </c>
      <c r="L13006" t="s">
        <v>278</v>
      </c>
      <c r="M13006" t="s">
        <v>328</v>
      </c>
      <c r="N13006">
        <v>1</v>
      </c>
      <c r="O13006" t="s">
        <v>232</v>
      </c>
      <c r="P13006">
        <v>0</v>
      </c>
      <c r="Q13006">
        <v>1</v>
      </c>
      <c r="R13006" t="s">
        <v>234</v>
      </c>
      <c r="S13006" t="s">
        <v>258</v>
      </c>
      <c r="T13006" t="s">
        <v>259</v>
      </c>
      <c r="U13006" t="s">
        <v>443</v>
      </c>
    </row>
    <row r="13007" spans="1:21" x14ac:dyDescent="0.35">
      <c r="A13007" s="2" t="s">
        <v>194</v>
      </c>
      <c r="B13007" s="1" t="s">
        <v>358</v>
      </c>
      <c r="C13007" t="s">
        <v>514</v>
      </c>
      <c r="D13007" s="1" t="s">
        <v>332</v>
      </c>
      <c r="E13007" s="1" t="s">
        <v>25</v>
      </c>
      <c r="F13007" s="1" t="s">
        <v>26</v>
      </c>
      <c r="G13007" s="1" t="s">
        <v>215</v>
      </c>
      <c r="H13007" t="s">
        <v>30</v>
      </c>
      <c r="I13007" s="1" t="s">
        <v>359</v>
      </c>
      <c r="J13007" t="s">
        <v>72</v>
      </c>
      <c r="K13007" s="1" t="s">
        <v>34</v>
      </c>
      <c r="L13007" t="s">
        <v>278</v>
      </c>
      <c r="M13007" t="s">
        <v>328</v>
      </c>
      <c r="N13007">
        <v>1</v>
      </c>
      <c r="O13007" t="s">
        <v>232</v>
      </c>
      <c r="P13007">
        <v>1</v>
      </c>
      <c r="Q13007">
        <v>1</v>
      </c>
      <c r="R13007" t="s">
        <v>234</v>
      </c>
      <c r="S13007" t="s">
        <v>271</v>
      </c>
      <c r="T13007" t="s">
        <v>259</v>
      </c>
      <c r="U13007" t="s">
        <v>443</v>
      </c>
    </row>
    <row r="13008" spans="1:21" x14ac:dyDescent="0.35">
      <c r="A13008" s="2" t="s">
        <v>194</v>
      </c>
      <c r="B13008" s="1" t="s">
        <v>358</v>
      </c>
      <c r="C13008" t="s">
        <v>514</v>
      </c>
      <c r="D13008" s="1" t="s">
        <v>332</v>
      </c>
      <c r="E13008" s="1" t="s">
        <v>25</v>
      </c>
      <c r="F13008" s="1" t="s">
        <v>26</v>
      </c>
      <c r="G13008" s="1" t="s">
        <v>215</v>
      </c>
      <c r="H13008" t="s">
        <v>36</v>
      </c>
      <c r="I13008" s="1" t="s">
        <v>359</v>
      </c>
      <c r="J13008" t="s">
        <v>72</v>
      </c>
      <c r="K13008" s="1" t="s">
        <v>34</v>
      </c>
      <c r="L13008" t="s">
        <v>278</v>
      </c>
      <c r="M13008" t="s">
        <v>328</v>
      </c>
      <c r="N13008">
        <v>1</v>
      </c>
      <c r="O13008" t="s">
        <v>232</v>
      </c>
      <c r="P13008">
        <v>1</v>
      </c>
      <c r="Q13008">
        <v>1</v>
      </c>
      <c r="R13008" t="s">
        <v>234</v>
      </c>
      <c r="S13008" t="s">
        <v>271</v>
      </c>
      <c r="T13008" t="s">
        <v>259</v>
      </c>
      <c r="U13008" t="s">
        <v>443</v>
      </c>
    </row>
    <row r="13009" spans="1:21" x14ac:dyDescent="0.35">
      <c r="A13009" s="2" t="s">
        <v>194</v>
      </c>
      <c r="B13009" s="1" t="s">
        <v>358</v>
      </c>
      <c r="C13009" t="s">
        <v>514</v>
      </c>
      <c r="D13009" s="1" t="s">
        <v>332</v>
      </c>
      <c r="E13009" s="1" t="s">
        <v>25</v>
      </c>
      <c r="F13009" s="1" t="s">
        <v>15</v>
      </c>
      <c r="G13009" s="1" t="s">
        <v>215</v>
      </c>
      <c r="H13009" t="s">
        <v>20</v>
      </c>
      <c r="I13009" s="1" t="s">
        <v>359</v>
      </c>
      <c r="J13009" t="s">
        <v>72</v>
      </c>
      <c r="K13009" s="1" t="s">
        <v>34</v>
      </c>
      <c r="L13009" t="s">
        <v>278</v>
      </c>
      <c r="M13009" t="s">
        <v>328</v>
      </c>
      <c r="N13009">
        <v>1</v>
      </c>
      <c r="O13009" t="s">
        <v>232</v>
      </c>
      <c r="P13009">
        <v>0</v>
      </c>
      <c r="Q13009">
        <v>1</v>
      </c>
      <c r="R13009" t="s">
        <v>234</v>
      </c>
      <c r="S13009" t="s">
        <v>258</v>
      </c>
      <c r="T13009" t="s">
        <v>259</v>
      </c>
      <c r="U13009" t="s">
        <v>443</v>
      </c>
    </row>
    <row r="13010" spans="1:21" x14ac:dyDescent="0.35">
      <c r="A13010" s="2" t="s">
        <v>194</v>
      </c>
      <c r="B13010" s="1" t="s">
        <v>358</v>
      </c>
      <c r="C13010" t="s">
        <v>514</v>
      </c>
      <c r="D13010" s="1" t="s">
        <v>332</v>
      </c>
      <c r="E13010" s="1" t="s">
        <v>25</v>
      </c>
      <c r="F13010" s="1" t="s">
        <v>15</v>
      </c>
      <c r="G13010" s="1" t="s">
        <v>215</v>
      </c>
      <c r="H13010" t="s">
        <v>20</v>
      </c>
      <c r="I13010" s="1" t="s">
        <v>359</v>
      </c>
      <c r="J13010" t="s">
        <v>72</v>
      </c>
      <c r="K13010" s="1" t="s">
        <v>34</v>
      </c>
      <c r="L13010" t="s">
        <v>278</v>
      </c>
      <c r="M13010" t="s">
        <v>328</v>
      </c>
      <c r="N13010">
        <v>1</v>
      </c>
      <c r="O13010" t="s">
        <v>232</v>
      </c>
      <c r="P13010">
        <v>1</v>
      </c>
      <c r="Q13010">
        <v>1</v>
      </c>
      <c r="R13010" t="s">
        <v>234</v>
      </c>
      <c r="S13010" t="s">
        <v>271</v>
      </c>
      <c r="T13010" t="s">
        <v>259</v>
      </c>
      <c r="U13010" t="s">
        <v>443</v>
      </c>
    </row>
    <row r="13011" spans="1:21" x14ac:dyDescent="0.35">
      <c r="A13011" s="2" t="s">
        <v>194</v>
      </c>
      <c r="B13011" s="1" t="s">
        <v>358</v>
      </c>
      <c r="C13011" t="s">
        <v>514</v>
      </c>
      <c r="D13011" s="1" t="s">
        <v>332</v>
      </c>
      <c r="E13011" s="1" t="s">
        <v>25</v>
      </c>
      <c r="F13011" s="1" t="s">
        <v>15</v>
      </c>
      <c r="G13011" s="1" t="s">
        <v>215</v>
      </c>
      <c r="H13011" t="s">
        <v>27</v>
      </c>
      <c r="I13011" s="1" t="s">
        <v>359</v>
      </c>
      <c r="J13011" t="s">
        <v>72</v>
      </c>
      <c r="K13011" s="1" t="s">
        <v>34</v>
      </c>
      <c r="L13011" t="s">
        <v>278</v>
      </c>
      <c r="M13011" t="s">
        <v>328</v>
      </c>
      <c r="N13011">
        <v>1</v>
      </c>
      <c r="O13011" t="s">
        <v>232</v>
      </c>
      <c r="P13011">
        <v>0</v>
      </c>
      <c r="Q13011">
        <v>1</v>
      </c>
      <c r="R13011" t="s">
        <v>234</v>
      </c>
      <c r="S13011" t="s">
        <v>258</v>
      </c>
      <c r="T13011" t="s">
        <v>259</v>
      </c>
      <c r="U13011" t="s">
        <v>443</v>
      </c>
    </row>
    <row r="13012" spans="1:21" x14ac:dyDescent="0.35">
      <c r="A13012" s="2" t="s">
        <v>194</v>
      </c>
      <c r="B13012" s="1" t="s">
        <v>358</v>
      </c>
      <c r="C13012" t="s">
        <v>514</v>
      </c>
      <c r="D13012" s="1" t="s">
        <v>332</v>
      </c>
      <c r="E13012" s="1" t="s">
        <v>25</v>
      </c>
      <c r="F13012" s="1" t="s">
        <v>15</v>
      </c>
      <c r="G13012" s="1" t="s">
        <v>215</v>
      </c>
      <c r="H13012" t="s">
        <v>27</v>
      </c>
      <c r="I13012" s="1" t="s">
        <v>359</v>
      </c>
      <c r="J13012" t="s">
        <v>72</v>
      </c>
      <c r="K13012" s="1" t="s">
        <v>34</v>
      </c>
      <c r="L13012" t="s">
        <v>278</v>
      </c>
      <c r="M13012" t="s">
        <v>328</v>
      </c>
      <c r="N13012">
        <v>1</v>
      </c>
      <c r="O13012" t="s">
        <v>232</v>
      </c>
      <c r="P13012">
        <v>1</v>
      </c>
      <c r="Q13012">
        <v>1</v>
      </c>
      <c r="R13012" t="s">
        <v>234</v>
      </c>
      <c r="S13012" t="s">
        <v>258</v>
      </c>
      <c r="T13012" t="s">
        <v>259</v>
      </c>
      <c r="U13012" t="s">
        <v>443</v>
      </c>
    </row>
    <row r="13013" spans="1:21" x14ac:dyDescent="0.35">
      <c r="A13013" s="2" t="s">
        <v>194</v>
      </c>
      <c r="B13013" s="1" t="s">
        <v>358</v>
      </c>
      <c r="C13013" t="s">
        <v>514</v>
      </c>
      <c r="D13013" s="1" t="s">
        <v>332</v>
      </c>
      <c r="E13013" s="1" t="s">
        <v>25</v>
      </c>
      <c r="F13013" s="1" t="s">
        <v>15</v>
      </c>
      <c r="G13013" s="1" t="s">
        <v>215</v>
      </c>
      <c r="H13013" t="s">
        <v>40</v>
      </c>
      <c r="I13013" s="1" t="s">
        <v>359</v>
      </c>
      <c r="J13013" t="s">
        <v>72</v>
      </c>
      <c r="K13013" s="1" t="s">
        <v>34</v>
      </c>
      <c r="L13013" t="s">
        <v>278</v>
      </c>
      <c r="M13013" t="s">
        <v>328</v>
      </c>
      <c r="N13013">
        <v>1</v>
      </c>
      <c r="O13013" t="s">
        <v>232</v>
      </c>
      <c r="P13013">
        <v>0</v>
      </c>
      <c r="Q13013">
        <v>1</v>
      </c>
      <c r="R13013" t="s">
        <v>234</v>
      </c>
      <c r="S13013" t="s">
        <v>258</v>
      </c>
      <c r="T13013" t="s">
        <v>259</v>
      </c>
      <c r="U13013" t="s">
        <v>443</v>
      </c>
    </row>
    <row r="13014" spans="1:21" x14ac:dyDescent="0.35">
      <c r="A13014" s="2" t="s">
        <v>194</v>
      </c>
      <c r="B13014" s="1" t="s">
        <v>358</v>
      </c>
      <c r="C13014" t="s">
        <v>514</v>
      </c>
      <c r="D13014" s="1" t="s">
        <v>332</v>
      </c>
      <c r="E13014" s="1" t="s">
        <v>25</v>
      </c>
      <c r="F13014" s="1" t="s">
        <v>21</v>
      </c>
      <c r="G13014" s="1" t="s">
        <v>29</v>
      </c>
      <c r="H13014" t="s">
        <v>16</v>
      </c>
      <c r="I13014" s="1" t="s">
        <v>359</v>
      </c>
      <c r="J13014" t="s">
        <v>72</v>
      </c>
      <c r="K13014" s="1" t="s">
        <v>34</v>
      </c>
      <c r="L13014" t="s">
        <v>278</v>
      </c>
      <c r="M13014" t="s">
        <v>328</v>
      </c>
      <c r="N13014">
        <v>1</v>
      </c>
      <c r="O13014" t="s">
        <v>232</v>
      </c>
      <c r="P13014">
        <v>0</v>
      </c>
      <c r="Q13014">
        <v>1</v>
      </c>
      <c r="R13014" t="s">
        <v>234</v>
      </c>
      <c r="S13014" t="s">
        <v>258</v>
      </c>
      <c r="T13014" t="s">
        <v>259</v>
      </c>
      <c r="U13014" t="s">
        <v>443</v>
      </c>
    </row>
    <row r="13015" spans="1:21" x14ac:dyDescent="0.35">
      <c r="A13015" s="2" t="s">
        <v>194</v>
      </c>
      <c r="B13015" s="1" t="s">
        <v>358</v>
      </c>
      <c r="C13015" t="s">
        <v>514</v>
      </c>
      <c r="D13015" s="1" t="s">
        <v>332</v>
      </c>
      <c r="E13015" s="1" t="s">
        <v>25</v>
      </c>
      <c r="F13015" s="1" t="s">
        <v>21</v>
      </c>
      <c r="G13015" s="1" t="s">
        <v>29</v>
      </c>
      <c r="H13015" t="s">
        <v>20</v>
      </c>
      <c r="I13015" s="1" t="s">
        <v>359</v>
      </c>
      <c r="J13015" t="s">
        <v>72</v>
      </c>
      <c r="K13015" s="1" t="s">
        <v>34</v>
      </c>
      <c r="L13015" t="s">
        <v>363</v>
      </c>
      <c r="M13015" t="s">
        <v>328</v>
      </c>
      <c r="N13015">
        <v>1</v>
      </c>
      <c r="O13015" t="s">
        <v>232</v>
      </c>
      <c r="P13015">
        <v>0</v>
      </c>
      <c r="Q13015">
        <v>1</v>
      </c>
      <c r="R13015" t="s">
        <v>234</v>
      </c>
      <c r="S13015" t="s">
        <v>258</v>
      </c>
      <c r="T13015" t="s">
        <v>259</v>
      </c>
      <c r="U13015" t="s">
        <v>443</v>
      </c>
    </row>
    <row r="13016" spans="1:21" x14ac:dyDescent="0.35">
      <c r="A13016" s="2" t="s">
        <v>194</v>
      </c>
      <c r="B13016" s="1" t="s">
        <v>358</v>
      </c>
      <c r="C13016" t="s">
        <v>514</v>
      </c>
      <c r="D13016" s="1" t="s">
        <v>332</v>
      </c>
      <c r="E13016" s="1" t="s">
        <v>25</v>
      </c>
      <c r="F13016" s="1" t="s">
        <v>21</v>
      </c>
      <c r="G13016" s="1" t="s">
        <v>29</v>
      </c>
      <c r="H13016" t="s">
        <v>27</v>
      </c>
      <c r="I13016" s="1" t="s">
        <v>359</v>
      </c>
      <c r="J13016" t="s">
        <v>72</v>
      </c>
      <c r="K13016" s="1" t="s">
        <v>34</v>
      </c>
      <c r="L13016" t="s">
        <v>278</v>
      </c>
      <c r="M13016" t="s">
        <v>328</v>
      </c>
      <c r="N13016">
        <v>1</v>
      </c>
      <c r="O13016" t="s">
        <v>232</v>
      </c>
      <c r="P13016">
        <v>1</v>
      </c>
      <c r="Q13016">
        <v>1</v>
      </c>
      <c r="R13016" t="s">
        <v>234</v>
      </c>
      <c r="S13016" t="s">
        <v>271</v>
      </c>
      <c r="T13016" t="s">
        <v>259</v>
      </c>
      <c r="U13016" t="s">
        <v>443</v>
      </c>
    </row>
    <row r="13017" spans="1:21" x14ac:dyDescent="0.35">
      <c r="A13017" s="2" t="s">
        <v>194</v>
      </c>
      <c r="B13017" s="1" t="s">
        <v>358</v>
      </c>
      <c r="C13017" t="s">
        <v>514</v>
      </c>
      <c r="D13017" s="1" t="s">
        <v>114</v>
      </c>
      <c r="E13017" s="1" t="s">
        <v>14</v>
      </c>
      <c r="F13017" s="1" t="s">
        <v>26</v>
      </c>
      <c r="G13017" s="1" t="s">
        <v>215</v>
      </c>
      <c r="H13017" t="s">
        <v>52</v>
      </c>
      <c r="I13017" s="1" t="s">
        <v>359</v>
      </c>
      <c r="J13017" t="s">
        <v>72</v>
      </c>
      <c r="K13017" s="1" t="s">
        <v>34</v>
      </c>
      <c r="L13017" t="s">
        <v>278</v>
      </c>
      <c r="M13017" t="s">
        <v>34</v>
      </c>
      <c r="N13017">
        <v>1</v>
      </c>
      <c r="O13017" t="s">
        <v>232</v>
      </c>
      <c r="P13017">
        <v>0</v>
      </c>
      <c r="Q13017">
        <v>1</v>
      </c>
      <c r="R13017" t="s">
        <v>234</v>
      </c>
      <c r="S13017" t="s">
        <v>258</v>
      </c>
      <c r="T13017" t="s">
        <v>259</v>
      </c>
      <c r="U13017" t="s">
        <v>443</v>
      </c>
    </row>
    <row r="13018" spans="1:21" x14ac:dyDescent="0.35">
      <c r="A13018" s="2" t="s">
        <v>194</v>
      </c>
      <c r="B13018" s="1" t="s">
        <v>358</v>
      </c>
      <c r="C13018" t="s">
        <v>514</v>
      </c>
      <c r="D13018" s="1" t="s">
        <v>114</v>
      </c>
      <c r="E13018" s="1" t="s">
        <v>14</v>
      </c>
      <c r="F13018" s="1" t="s">
        <v>26</v>
      </c>
      <c r="G13018" s="1" t="s">
        <v>215</v>
      </c>
      <c r="H13018" t="s">
        <v>16</v>
      </c>
      <c r="I13018" s="1" t="s">
        <v>359</v>
      </c>
      <c r="J13018" t="s">
        <v>72</v>
      </c>
      <c r="K13018" s="1" t="s">
        <v>34</v>
      </c>
      <c r="L13018" t="s">
        <v>278</v>
      </c>
      <c r="M13018" t="s">
        <v>34</v>
      </c>
      <c r="N13018">
        <v>1</v>
      </c>
      <c r="O13018" t="s">
        <v>232</v>
      </c>
      <c r="P13018">
        <v>0</v>
      </c>
      <c r="Q13018">
        <v>1</v>
      </c>
      <c r="R13018" t="s">
        <v>234</v>
      </c>
      <c r="S13018" t="s">
        <v>258</v>
      </c>
      <c r="T13018" t="s">
        <v>259</v>
      </c>
      <c r="U13018" t="s">
        <v>443</v>
      </c>
    </row>
    <row r="13019" spans="1:21" x14ac:dyDescent="0.35">
      <c r="A13019" s="2" t="s">
        <v>194</v>
      </c>
      <c r="B13019" s="1" t="s">
        <v>358</v>
      </c>
      <c r="C13019" t="s">
        <v>514</v>
      </c>
      <c r="D13019" s="1" t="s">
        <v>114</v>
      </c>
      <c r="E13019" s="1" t="s">
        <v>14</v>
      </c>
      <c r="F13019" s="1" t="s">
        <v>21</v>
      </c>
      <c r="G13019" s="1" t="s">
        <v>29</v>
      </c>
      <c r="H13019" t="s">
        <v>16</v>
      </c>
      <c r="I13019" s="1" t="s">
        <v>359</v>
      </c>
      <c r="J13019" t="s">
        <v>72</v>
      </c>
      <c r="K13019" s="1" t="s">
        <v>34</v>
      </c>
      <c r="L13019" t="s">
        <v>278</v>
      </c>
      <c r="M13019" t="s">
        <v>34</v>
      </c>
      <c r="N13019">
        <v>1</v>
      </c>
      <c r="O13019" t="s">
        <v>232</v>
      </c>
      <c r="P13019">
        <v>0</v>
      </c>
      <c r="Q13019">
        <v>1</v>
      </c>
      <c r="R13019" t="s">
        <v>234</v>
      </c>
      <c r="S13019" t="s">
        <v>258</v>
      </c>
      <c r="T13019" t="s">
        <v>259</v>
      </c>
      <c r="U13019" t="s">
        <v>443</v>
      </c>
    </row>
    <row r="13020" spans="1:21" x14ac:dyDescent="0.35">
      <c r="A13020" s="2" t="s">
        <v>194</v>
      </c>
      <c r="B13020" s="1" t="s">
        <v>358</v>
      </c>
      <c r="C13020" t="s">
        <v>514</v>
      </c>
      <c r="D13020" s="1" t="s">
        <v>114</v>
      </c>
      <c r="E13020" s="1" t="s">
        <v>25</v>
      </c>
      <c r="F13020" s="1" t="s">
        <v>26</v>
      </c>
      <c r="G13020" s="1" t="s">
        <v>215</v>
      </c>
      <c r="H13020" t="s">
        <v>52</v>
      </c>
      <c r="I13020" s="1" t="s">
        <v>359</v>
      </c>
      <c r="J13020" t="s">
        <v>72</v>
      </c>
      <c r="K13020" s="1" t="s">
        <v>34</v>
      </c>
      <c r="L13020" t="s">
        <v>278</v>
      </c>
      <c r="M13020" t="s">
        <v>34</v>
      </c>
      <c r="N13020">
        <v>2</v>
      </c>
      <c r="O13020" t="s">
        <v>232</v>
      </c>
      <c r="P13020">
        <v>0</v>
      </c>
      <c r="Q13020">
        <v>1</v>
      </c>
      <c r="R13020" t="s">
        <v>234</v>
      </c>
      <c r="S13020" t="s">
        <v>258</v>
      </c>
      <c r="T13020" t="s">
        <v>259</v>
      </c>
      <c r="U13020" t="s">
        <v>443</v>
      </c>
    </row>
    <row r="13021" spans="1:21" x14ac:dyDescent="0.35">
      <c r="A13021" s="2" t="s">
        <v>194</v>
      </c>
      <c r="B13021" s="1" t="s">
        <v>358</v>
      </c>
      <c r="C13021" t="s">
        <v>514</v>
      </c>
      <c r="D13021" s="1" t="s">
        <v>114</v>
      </c>
      <c r="E13021" s="1" t="s">
        <v>25</v>
      </c>
      <c r="F13021" s="1" t="s">
        <v>26</v>
      </c>
      <c r="G13021" s="1" t="s">
        <v>215</v>
      </c>
      <c r="H13021" t="s">
        <v>16</v>
      </c>
      <c r="I13021" s="1" t="s">
        <v>359</v>
      </c>
      <c r="J13021" t="s">
        <v>72</v>
      </c>
      <c r="K13021" s="1" t="s">
        <v>34</v>
      </c>
      <c r="L13021" t="s">
        <v>278</v>
      </c>
      <c r="M13021" t="s">
        <v>34</v>
      </c>
      <c r="N13021">
        <v>2</v>
      </c>
      <c r="O13021" t="s">
        <v>232</v>
      </c>
      <c r="P13021">
        <v>1</v>
      </c>
      <c r="Q13021">
        <v>1</v>
      </c>
      <c r="R13021" t="s">
        <v>234</v>
      </c>
      <c r="S13021" t="s">
        <v>258</v>
      </c>
      <c r="T13021" t="s">
        <v>259</v>
      </c>
      <c r="U13021" t="s">
        <v>443</v>
      </c>
    </row>
    <row r="13022" spans="1:21" x14ac:dyDescent="0.35">
      <c r="A13022" s="2" t="s">
        <v>194</v>
      </c>
      <c r="B13022" s="1" t="s">
        <v>358</v>
      </c>
      <c r="C13022" t="s">
        <v>514</v>
      </c>
      <c r="D13022" s="1" t="s">
        <v>114</v>
      </c>
      <c r="E13022" s="1" t="s">
        <v>25</v>
      </c>
      <c r="F13022" s="1" t="s">
        <v>26</v>
      </c>
      <c r="G13022" s="1" t="s">
        <v>215</v>
      </c>
      <c r="H13022" t="s">
        <v>20</v>
      </c>
      <c r="I13022" s="1" t="s">
        <v>359</v>
      </c>
      <c r="J13022" t="s">
        <v>72</v>
      </c>
      <c r="K13022" s="1" t="s">
        <v>34</v>
      </c>
      <c r="L13022" t="s">
        <v>278</v>
      </c>
      <c r="M13022" t="s">
        <v>34</v>
      </c>
      <c r="N13022">
        <v>1</v>
      </c>
      <c r="O13022" t="s">
        <v>232</v>
      </c>
      <c r="P13022">
        <v>0</v>
      </c>
      <c r="Q13022">
        <v>1</v>
      </c>
      <c r="R13022" t="s">
        <v>234</v>
      </c>
      <c r="S13022" t="s">
        <v>271</v>
      </c>
      <c r="T13022" t="s">
        <v>259</v>
      </c>
      <c r="U13022" t="s">
        <v>443</v>
      </c>
    </row>
    <row r="13023" spans="1:21" x14ac:dyDescent="0.35">
      <c r="A13023" s="2" t="s">
        <v>194</v>
      </c>
      <c r="B13023" s="1" t="s">
        <v>358</v>
      </c>
      <c r="C13023" t="s">
        <v>514</v>
      </c>
      <c r="D13023" s="1" t="s">
        <v>114</v>
      </c>
      <c r="E13023" s="1" t="s">
        <v>25</v>
      </c>
      <c r="F13023" s="1" t="s">
        <v>26</v>
      </c>
      <c r="G13023" s="1" t="s">
        <v>215</v>
      </c>
      <c r="H13023" t="s">
        <v>20</v>
      </c>
      <c r="I13023" s="1" t="s">
        <v>359</v>
      </c>
      <c r="J13023" t="s">
        <v>72</v>
      </c>
      <c r="K13023" s="1" t="s">
        <v>34</v>
      </c>
      <c r="L13023" t="s">
        <v>278</v>
      </c>
      <c r="M13023" t="s">
        <v>34</v>
      </c>
      <c r="N13023">
        <v>1</v>
      </c>
      <c r="O13023" t="s">
        <v>232</v>
      </c>
      <c r="P13023">
        <v>1</v>
      </c>
      <c r="Q13023">
        <v>1</v>
      </c>
      <c r="R13023" t="s">
        <v>234</v>
      </c>
      <c r="S13023" t="s">
        <v>258</v>
      </c>
      <c r="T13023" t="s">
        <v>259</v>
      </c>
      <c r="U13023" t="s">
        <v>443</v>
      </c>
    </row>
    <row r="13024" spans="1:21" x14ac:dyDescent="0.35">
      <c r="A13024" s="2" t="s">
        <v>194</v>
      </c>
      <c r="B13024" s="1" t="s">
        <v>358</v>
      </c>
      <c r="C13024" t="s">
        <v>514</v>
      </c>
      <c r="D13024" s="1" t="s">
        <v>114</v>
      </c>
      <c r="E13024" s="1" t="s">
        <v>25</v>
      </c>
      <c r="F13024" s="1" t="s">
        <v>26</v>
      </c>
      <c r="G13024" s="1" t="s">
        <v>215</v>
      </c>
      <c r="H13024" t="s">
        <v>27</v>
      </c>
      <c r="I13024" s="1" t="s">
        <v>359</v>
      </c>
      <c r="J13024" t="s">
        <v>72</v>
      </c>
      <c r="K13024" s="1" t="s">
        <v>34</v>
      </c>
      <c r="L13024" t="s">
        <v>278</v>
      </c>
      <c r="M13024" t="s">
        <v>34</v>
      </c>
      <c r="N13024">
        <v>1</v>
      </c>
      <c r="O13024" t="s">
        <v>232</v>
      </c>
      <c r="P13024">
        <v>0</v>
      </c>
      <c r="Q13024">
        <v>1</v>
      </c>
      <c r="R13024" t="s">
        <v>234</v>
      </c>
      <c r="S13024" t="s">
        <v>258</v>
      </c>
      <c r="T13024" t="s">
        <v>259</v>
      </c>
      <c r="U13024" t="s">
        <v>443</v>
      </c>
    </row>
    <row r="13025" spans="1:21" x14ac:dyDescent="0.35">
      <c r="A13025" s="2" t="s">
        <v>194</v>
      </c>
      <c r="B13025" s="1" t="s">
        <v>358</v>
      </c>
      <c r="C13025" t="s">
        <v>514</v>
      </c>
      <c r="D13025" s="1" t="s">
        <v>114</v>
      </c>
      <c r="E13025" s="1" t="s">
        <v>25</v>
      </c>
      <c r="F13025" s="1" t="s">
        <v>26</v>
      </c>
      <c r="G13025" s="1" t="s">
        <v>215</v>
      </c>
      <c r="H13025" t="s">
        <v>30</v>
      </c>
      <c r="I13025" s="1" t="s">
        <v>359</v>
      </c>
      <c r="J13025" t="s">
        <v>72</v>
      </c>
      <c r="K13025" s="1" t="s">
        <v>34</v>
      </c>
      <c r="L13025" t="s">
        <v>278</v>
      </c>
      <c r="M13025" t="s">
        <v>34</v>
      </c>
      <c r="N13025">
        <v>1</v>
      </c>
      <c r="O13025" t="s">
        <v>232</v>
      </c>
      <c r="P13025">
        <v>0</v>
      </c>
      <c r="Q13025">
        <v>1</v>
      </c>
      <c r="R13025" t="s">
        <v>234</v>
      </c>
      <c r="S13025" t="s">
        <v>258</v>
      </c>
      <c r="T13025" t="s">
        <v>259</v>
      </c>
      <c r="U13025" t="s">
        <v>443</v>
      </c>
    </row>
    <row r="13026" spans="1:21" x14ac:dyDescent="0.35">
      <c r="A13026" s="2" t="s">
        <v>194</v>
      </c>
      <c r="B13026" s="1" t="s">
        <v>358</v>
      </c>
      <c r="C13026" t="s">
        <v>514</v>
      </c>
      <c r="D13026" s="1" t="s">
        <v>114</v>
      </c>
      <c r="E13026" s="1" t="s">
        <v>25</v>
      </c>
      <c r="F13026" s="1" t="s">
        <v>15</v>
      </c>
      <c r="G13026" s="1" t="s">
        <v>215</v>
      </c>
      <c r="H13026" t="s">
        <v>27</v>
      </c>
      <c r="I13026" s="1" t="s">
        <v>359</v>
      </c>
      <c r="J13026" t="s">
        <v>72</v>
      </c>
      <c r="K13026" s="1" t="s">
        <v>34</v>
      </c>
      <c r="L13026" t="s">
        <v>278</v>
      </c>
      <c r="M13026" t="s">
        <v>34</v>
      </c>
      <c r="N13026">
        <v>1</v>
      </c>
      <c r="O13026" t="s">
        <v>232</v>
      </c>
      <c r="P13026">
        <v>0</v>
      </c>
      <c r="Q13026">
        <v>1</v>
      </c>
      <c r="R13026" t="s">
        <v>234</v>
      </c>
      <c r="S13026" t="s">
        <v>258</v>
      </c>
      <c r="T13026" t="s">
        <v>259</v>
      </c>
      <c r="U13026" t="s">
        <v>443</v>
      </c>
    </row>
    <row r="13027" spans="1:21" x14ac:dyDescent="0.35">
      <c r="A13027" s="2" t="s">
        <v>194</v>
      </c>
      <c r="B13027" s="1" t="s">
        <v>358</v>
      </c>
      <c r="C13027" t="s">
        <v>514</v>
      </c>
      <c r="D13027" s="1" t="s">
        <v>114</v>
      </c>
      <c r="E13027" s="1" t="s">
        <v>25</v>
      </c>
      <c r="F13027" s="1" t="s">
        <v>15</v>
      </c>
      <c r="G13027" s="1" t="s">
        <v>215</v>
      </c>
      <c r="H13027" t="s">
        <v>30</v>
      </c>
      <c r="I13027" s="1" t="s">
        <v>359</v>
      </c>
      <c r="J13027" t="s">
        <v>72</v>
      </c>
      <c r="K13027" s="1" t="s">
        <v>34</v>
      </c>
      <c r="L13027" t="s">
        <v>278</v>
      </c>
      <c r="M13027" t="s">
        <v>34</v>
      </c>
      <c r="N13027">
        <v>1</v>
      </c>
      <c r="O13027" t="s">
        <v>232</v>
      </c>
      <c r="P13027">
        <v>1</v>
      </c>
      <c r="Q13027">
        <v>1</v>
      </c>
      <c r="R13027" t="s">
        <v>234</v>
      </c>
      <c r="S13027" t="s">
        <v>258</v>
      </c>
      <c r="T13027" t="s">
        <v>259</v>
      </c>
      <c r="U13027" t="s">
        <v>443</v>
      </c>
    </row>
    <row r="13028" spans="1:21" x14ac:dyDescent="0.35">
      <c r="A13028" s="2" t="s">
        <v>194</v>
      </c>
      <c r="B13028" s="1" t="s">
        <v>358</v>
      </c>
      <c r="C13028" t="s">
        <v>514</v>
      </c>
      <c r="D13028" s="1" t="s">
        <v>114</v>
      </c>
      <c r="E13028" s="1" t="s">
        <v>25</v>
      </c>
      <c r="F13028" s="1" t="s">
        <v>15</v>
      </c>
      <c r="G13028" s="1" t="s">
        <v>215</v>
      </c>
      <c r="H13028" t="s">
        <v>36</v>
      </c>
      <c r="I13028" s="1" t="s">
        <v>359</v>
      </c>
      <c r="J13028" t="s">
        <v>72</v>
      </c>
      <c r="K13028" s="1" t="s">
        <v>34</v>
      </c>
      <c r="L13028" t="s">
        <v>278</v>
      </c>
      <c r="M13028" t="s">
        <v>34</v>
      </c>
      <c r="N13028">
        <v>1</v>
      </c>
      <c r="O13028" t="s">
        <v>232</v>
      </c>
      <c r="P13028">
        <v>0</v>
      </c>
      <c r="Q13028">
        <v>1</v>
      </c>
      <c r="R13028" t="s">
        <v>234</v>
      </c>
      <c r="S13028" t="s">
        <v>258</v>
      </c>
      <c r="T13028" t="s">
        <v>259</v>
      </c>
      <c r="U13028" t="s">
        <v>443</v>
      </c>
    </row>
    <row r="13029" spans="1:21" x14ac:dyDescent="0.35">
      <c r="A13029" s="2" t="s">
        <v>194</v>
      </c>
      <c r="B13029" s="1" t="s">
        <v>358</v>
      </c>
      <c r="C13029" t="s">
        <v>514</v>
      </c>
      <c r="D13029" s="1" t="s">
        <v>114</v>
      </c>
      <c r="E13029" s="1" t="s">
        <v>25</v>
      </c>
      <c r="F13029" s="1" t="s">
        <v>15</v>
      </c>
      <c r="G13029" s="1" t="s">
        <v>215</v>
      </c>
      <c r="H13029" t="s">
        <v>24</v>
      </c>
      <c r="I13029" s="1" t="s">
        <v>359</v>
      </c>
      <c r="J13029" t="s">
        <v>72</v>
      </c>
      <c r="K13029" s="1" t="s">
        <v>34</v>
      </c>
      <c r="L13029" t="s">
        <v>278</v>
      </c>
      <c r="M13029" t="s">
        <v>34</v>
      </c>
      <c r="N13029">
        <v>1</v>
      </c>
      <c r="O13029" t="s">
        <v>232</v>
      </c>
      <c r="P13029">
        <v>0</v>
      </c>
      <c r="Q13029">
        <v>1</v>
      </c>
      <c r="R13029" t="s">
        <v>234</v>
      </c>
      <c r="S13029" t="s">
        <v>258</v>
      </c>
      <c r="T13029" t="s">
        <v>259</v>
      </c>
      <c r="U13029" t="s">
        <v>443</v>
      </c>
    </row>
    <row r="13030" spans="1:21" x14ac:dyDescent="0.35">
      <c r="A13030" s="2" t="s">
        <v>194</v>
      </c>
      <c r="B13030" s="1" t="s">
        <v>358</v>
      </c>
      <c r="C13030" t="s">
        <v>514</v>
      </c>
      <c r="D13030" s="1" t="s">
        <v>114</v>
      </c>
      <c r="E13030" s="1" t="s">
        <v>25</v>
      </c>
      <c r="F13030" s="1" t="s">
        <v>29</v>
      </c>
      <c r="G13030" s="1" t="s">
        <v>29</v>
      </c>
      <c r="H13030" t="s">
        <v>27</v>
      </c>
      <c r="I13030" s="1" t="s">
        <v>359</v>
      </c>
      <c r="J13030" t="s">
        <v>72</v>
      </c>
      <c r="K13030" s="1" t="s">
        <v>34</v>
      </c>
      <c r="L13030" t="s">
        <v>278</v>
      </c>
      <c r="M13030" t="s">
        <v>34</v>
      </c>
      <c r="N13030">
        <v>1</v>
      </c>
      <c r="O13030" t="s">
        <v>232</v>
      </c>
      <c r="P13030">
        <v>0</v>
      </c>
      <c r="Q13030">
        <v>1</v>
      </c>
      <c r="R13030" t="s">
        <v>234</v>
      </c>
      <c r="S13030" t="s">
        <v>258</v>
      </c>
      <c r="T13030" t="s">
        <v>259</v>
      </c>
      <c r="U13030" t="s">
        <v>443</v>
      </c>
    </row>
    <row r="13031" spans="1:21" x14ac:dyDescent="0.35">
      <c r="A13031" s="2" t="s">
        <v>194</v>
      </c>
      <c r="B13031" s="1" t="s">
        <v>358</v>
      </c>
      <c r="C13031" t="s">
        <v>514</v>
      </c>
      <c r="D13031" s="1" t="s">
        <v>114</v>
      </c>
      <c r="E13031" s="1" t="s">
        <v>25</v>
      </c>
      <c r="F13031" s="1" t="s">
        <v>29</v>
      </c>
      <c r="G13031" s="1" t="s">
        <v>29</v>
      </c>
      <c r="H13031" t="s">
        <v>74</v>
      </c>
      <c r="I13031" s="1" t="s">
        <v>359</v>
      </c>
      <c r="J13031" t="s">
        <v>72</v>
      </c>
      <c r="K13031" s="1" t="s">
        <v>34</v>
      </c>
      <c r="L13031" t="s">
        <v>278</v>
      </c>
      <c r="M13031" t="s">
        <v>34</v>
      </c>
      <c r="N13031">
        <v>1</v>
      </c>
      <c r="O13031" t="s">
        <v>232</v>
      </c>
      <c r="P13031">
        <v>0</v>
      </c>
      <c r="Q13031">
        <v>1</v>
      </c>
      <c r="R13031" t="s">
        <v>234</v>
      </c>
      <c r="S13031" t="s">
        <v>258</v>
      </c>
      <c r="T13031" t="s">
        <v>259</v>
      </c>
      <c r="U13031" t="s">
        <v>443</v>
      </c>
    </row>
    <row r="13032" spans="1:21" x14ac:dyDescent="0.35">
      <c r="A13032" s="2" t="s">
        <v>194</v>
      </c>
      <c r="B13032" s="1" t="s">
        <v>358</v>
      </c>
      <c r="C13032" t="s">
        <v>514</v>
      </c>
      <c r="D13032" s="1" t="s">
        <v>114</v>
      </c>
      <c r="E13032" s="1" t="s">
        <v>25</v>
      </c>
      <c r="F13032" s="1" t="s">
        <v>21</v>
      </c>
      <c r="G13032" s="1" t="s">
        <v>29</v>
      </c>
      <c r="H13032" t="s">
        <v>16</v>
      </c>
      <c r="I13032" s="1" t="s">
        <v>359</v>
      </c>
      <c r="J13032" t="s">
        <v>72</v>
      </c>
      <c r="K13032" s="1" t="s">
        <v>34</v>
      </c>
      <c r="L13032" t="s">
        <v>278</v>
      </c>
      <c r="M13032" t="s">
        <v>34</v>
      </c>
      <c r="N13032">
        <v>1</v>
      </c>
      <c r="O13032" t="s">
        <v>232</v>
      </c>
      <c r="P13032">
        <v>1</v>
      </c>
      <c r="Q13032">
        <v>1</v>
      </c>
      <c r="R13032" t="s">
        <v>234</v>
      </c>
      <c r="S13032" t="s">
        <v>258</v>
      </c>
      <c r="T13032" t="s">
        <v>259</v>
      </c>
      <c r="U13032" t="s">
        <v>443</v>
      </c>
    </row>
    <row r="13033" spans="1:21" x14ac:dyDescent="0.35">
      <c r="A13033" s="2" t="s">
        <v>194</v>
      </c>
      <c r="B13033" s="1" t="s">
        <v>358</v>
      </c>
      <c r="C13033" t="s">
        <v>514</v>
      </c>
      <c r="D13033" s="1" t="s">
        <v>114</v>
      </c>
      <c r="E13033" s="1" t="s">
        <v>25</v>
      </c>
      <c r="F13033" s="1" t="s">
        <v>21</v>
      </c>
      <c r="G13033" s="1" t="s">
        <v>29</v>
      </c>
      <c r="H13033" t="s">
        <v>20</v>
      </c>
      <c r="I13033" s="1" t="s">
        <v>359</v>
      </c>
      <c r="J13033" t="s">
        <v>72</v>
      </c>
      <c r="K13033" s="1" t="s">
        <v>34</v>
      </c>
      <c r="L13033" t="s">
        <v>278</v>
      </c>
      <c r="M13033" t="s">
        <v>34</v>
      </c>
      <c r="N13033">
        <v>1</v>
      </c>
      <c r="O13033" t="s">
        <v>232</v>
      </c>
      <c r="P13033">
        <v>0</v>
      </c>
      <c r="Q13033">
        <v>1</v>
      </c>
      <c r="R13033" t="s">
        <v>234</v>
      </c>
      <c r="S13033" t="s">
        <v>258</v>
      </c>
      <c r="T13033" t="s">
        <v>259</v>
      </c>
      <c r="U13033" t="s">
        <v>443</v>
      </c>
    </row>
    <row r="13034" spans="1:21" x14ac:dyDescent="0.35">
      <c r="A13034" s="2" t="s">
        <v>194</v>
      </c>
      <c r="B13034" s="1" t="s">
        <v>358</v>
      </c>
      <c r="C13034" t="s">
        <v>514</v>
      </c>
      <c r="D13034" s="1" t="s">
        <v>116</v>
      </c>
      <c r="E13034" s="1" t="s">
        <v>14</v>
      </c>
      <c r="F13034" s="1" t="s">
        <v>26</v>
      </c>
      <c r="G13034" s="1" t="s">
        <v>215</v>
      </c>
      <c r="H13034" t="s">
        <v>16</v>
      </c>
      <c r="I13034" s="1" t="s">
        <v>359</v>
      </c>
      <c r="J13034" t="s">
        <v>72</v>
      </c>
      <c r="K13034" s="1" t="s">
        <v>34</v>
      </c>
      <c r="L13034" t="s">
        <v>278</v>
      </c>
      <c r="M13034" t="s">
        <v>39</v>
      </c>
      <c r="N13034">
        <v>1</v>
      </c>
      <c r="O13034" t="s">
        <v>232</v>
      </c>
      <c r="P13034">
        <v>1</v>
      </c>
      <c r="Q13034">
        <v>1</v>
      </c>
      <c r="R13034" t="s">
        <v>234</v>
      </c>
      <c r="S13034" t="s">
        <v>258</v>
      </c>
      <c r="T13034" t="s">
        <v>259</v>
      </c>
      <c r="U13034" t="s">
        <v>443</v>
      </c>
    </row>
    <row r="13035" spans="1:21" x14ac:dyDescent="0.35">
      <c r="A13035" s="2" t="s">
        <v>194</v>
      </c>
      <c r="B13035" s="1" t="s">
        <v>358</v>
      </c>
      <c r="C13035" t="s">
        <v>514</v>
      </c>
      <c r="D13035" s="1" t="s">
        <v>116</v>
      </c>
      <c r="E13035" s="1" t="s">
        <v>14</v>
      </c>
      <c r="F13035" s="1" t="s">
        <v>26</v>
      </c>
      <c r="G13035" s="1" t="s">
        <v>215</v>
      </c>
      <c r="H13035" t="s">
        <v>20</v>
      </c>
      <c r="I13035" s="1" t="s">
        <v>359</v>
      </c>
      <c r="J13035" t="s">
        <v>72</v>
      </c>
      <c r="K13035" s="1" t="s">
        <v>34</v>
      </c>
      <c r="L13035" t="s">
        <v>278</v>
      </c>
      <c r="M13035" t="s">
        <v>35</v>
      </c>
      <c r="N13035">
        <v>1</v>
      </c>
      <c r="O13035" t="s">
        <v>232</v>
      </c>
      <c r="P13035">
        <v>1</v>
      </c>
      <c r="Q13035">
        <v>1</v>
      </c>
      <c r="R13035" t="s">
        <v>234</v>
      </c>
      <c r="S13035" t="s">
        <v>258</v>
      </c>
      <c r="T13035" t="s">
        <v>259</v>
      </c>
      <c r="U13035" t="s">
        <v>443</v>
      </c>
    </row>
    <row r="13036" spans="1:21" x14ac:dyDescent="0.35">
      <c r="A13036" s="2" t="s">
        <v>194</v>
      </c>
      <c r="B13036" s="1" t="s">
        <v>358</v>
      </c>
      <c r="C13036" t="s">
        <v>514</v>
      </c>
      <c r="D13036" s="1" t="s">
        <v>116</v>
      </c>
      <c r="E13036" s="1" t="s">
        <v>25</v>
      </c>
      <c r="F13036" s="1" t="s">
        <v>26</v>
      </c>
      <c r="G13036" s="1" t="s">
        <v>215</v>
      </c>
      <c r="H13036" t="s">
        <v>52</v>
      </c>
      <c r="I13036" s="1" t="s">
        <v>359</v>
      </c>
      <c r="J13036" t="s">
        <v>72</v>
      </c>
      <c r="K13036" s="1" t="s">
        <v>34</v>
      </c>
      <c r="L13036" t="s">
        <v>278</v>
      </c>
      <c r="M13036" t="s">
        <v>35</v>
      </c>
      <c r="N13036">
        <v>1</v>
      </c>
      <c r="O13036" t="s">
        <v>232</v>
      </c>
      <c r="P13036">
        <v>0</v>
      </c>
      <c r="Q13036">
        <v>1</v>
      </c>
      <c r="R13036" t="s">
        <v>234</v>
      </c>
      <c r="S13036" t="s">
        <v>258</v>
      </c>
      <c r="T13036" t="s">
        <v>259</v>
      </c>
      <c r="U13036" t="s">
        <v>443</v>
      </c>
    </row>
    <row r="13037" spans="1:21" x14ac:dyDescent="0.35">
      <c r="A13037" s="2" t="s">
        <v>194</v>
      </c>
      <c r="B13037" s="1" t="s">
        <v>358</v>
      </c>
      <c r="C13037" t="s">
        <v>514</v>
      </c>
      <c r="D13037" s="1" t="s">
        <v>116</v>
      </c>
      <c r="E13037" s="1" t="s">
        <v>25</v>
      </c>
      <c r="F13037" s="1" t="s">
        <v>26</v>
      </c>
      <c r="G13037" s="1" t="s">
        <v>215</v>
      </c>
      <c r="H13037" t="s">
        <v>16</v>
      </c>
      <c r="I13037" s="1" t="s">
        <v>359</v>
      </c>
      <c r="J13037" t="s">
        <v>72</v>
      </c>
      <c r="K13037" s="1" t="s">
        <v>34</v>
      </c>
      <c r="L13037" t="s">
        <v>278</v>
      </c>
      <c r="M13037" t="s">
        <v>39</v>
      </c>
      <c r="N13037">
        <v>2</v>
      </c>
      <c r="O13037" t="s">
        <v>232</v>
      </c>
      <c r="P13037">
        <v>0</v>
      </c>
      <c r="Q13037">
        <v>1</v>
      </c>
      <c r="R13037" t="s">
        <v>234</v>
      </c>
      <c r="S13037" t="s">
        <v>258</v>
      </c>
      <c r="T13037" t="s">
        <v>259</v>
      </c>
      <c r="U13037" t="s">
        <v>443</v>
      </c>
    </row>
    <row r="13038" spans="1:21" x14ac:dyDescent="0.35">
      <c r="A13038" s="2" t="s">
        <v>194</v>
      </c>
      <c r="B13038" s="1" t="s">
        <v>358</v>
      </c>
      <c r="C13038" t="s">
        <v>514</v>
      </c>
      <c r="D13038" s="1" t="s">
        <v>116</v>
      </c>
      <c r="E13038" s="1" t="s">
        <v>25</v>
      </c>
      <c r="F13038" s="1" t="s">
        <v>26</v>
      </c>
      <c r="G13038" s="1" t="s">
        <v>215</v>
      </c>
      <c r="H13038" t="s">
        <v>16</v>
      </c>
      <c r="I13038" s="1" t="s">
        <v>359</v>
      </c>
      <c r="J13038" t="s">
        <v>72</v>
      </c>
      <c r="K13038" s="1" t="s">
        <v>34</v>
      </c>
      <c r="L13038" t="s">
        <v>278</v>
      </c>
      <c r="M13038" t="s">
        <v>39</v>
      </c>
      <c r="N13038">
        <v>1</v>
      </c>
      <c r="O13038" t="s">
        <v>232</v>
      </c>
      <c r="P13038">
        <v>1</v>
      </c>
      <c r="Q13038">
        <v>1</v>
      </c>
      <c r="R13038" t="s">
        <v>234</v>
      </c>
      <c r="S13038" t="s">
        <v>258</v>
      </c>
      <c r="T13038" t="s">
        <v>259</v>
      </c>
      <c r="U13038" t="s">
        <v>443</v>
      </c>
    </row>
    <row r="13039" spans="1:21" x14ac:dyDescent="0.35">
      <c r="A13039" s="2" t="s">
        <v>194</v>
      </c>
      <c r="B13039" s="1" t="s">
        <v>358</v>
      </c>
      <c r="C13039" t="s">
        <v>514</v>
      </c>
      <c r="D13039" s="1" t="s">
        <v>116</v>
      </c>
      <c r="E13039" s="1" t="s">
        <v>25</v>
      </c>
      <c r="F13039" s="1" t="s">
        <v>26</v>
      </c>
      <c r="G13039" s="1" t="s">
        <v>215</v>
      </c>
      <c r="H13039" t="s">
        <v>20</v>
      </c>
      <c r="I13039" s="1" t="s">
        <v>359</v>
      </c>
      <c r="J13039" t="s">
        <v>72</v>
      </c>
      <c r="K13039" s="1" t="s">
        <v>34</v>
      </c>
      <c r="L13039" t="s">
        <v>278</v>
      </c>
      <c r="M13039" t="s">
        <v>39</v>
      </c>
      <c r="N13039">
        <v>2</v>
      </c>
      <c r="O13039" t="s">
        <v>232</v>
      </c>
      <c r="P13039">
        <v>1</v>
      </c>
      <c r="Q13039">
        <v>1</v>
      </c>
      <c r="R13039" t="s">
        <v>234</v>
      </c>
      <c r="S13039" t="s">
        <v>258</v>
      </c>
      <c r="T13039" t="s">
        <v>259</v>
      </c>
      <c r="U13039" t="s">
        <v>443</v>
      </c>
    </row>
    <row r="13040" spans="1:21" x14ac:dyDescent="0.35">
      <c r="A13040" s="2" t="s">
        <v>194</v>
      </c>
      <c r="B13040" s="1" t="s">
        <v>358</v>
      </c>
      <c r="C13040" t="s">
        <v>514</v>
      </c>
      <c r="D13040" s="1" t="s">
        <v>116</v>
      </c>
      <c r="E13040" s="1" t="s">
        <v>25</v>
      </c>
      <c r="F13040" s="1" t="s">
        <v>26</v>
      </c>
      <c r="G13040" s="1" t="s">
        <v>215</v>
      </c>
      <c r="H13040" t="s">
        <v>20</v>
      </c>
      <c r="I13040" s="1" t="s">
        <v>359</v>
      </c>
      <c r="J13040" t="s">
        <v>72</v>
      </c>
      <c r="K13040" s="1" t="s">
        <v>34</v>
      </c>
      <c r="L13040" t="s">
        <v>278</v>
      </c>
      <c r="M13040" t="s">
        <v>35</v>
      </c>
      <c r="N13040">
        <v>1</v>
      </c>
      <c r="O13040" t="s">
        <v>232</v>
      </c>
      <c r="P13040">
        <v>0</v>
      </c>
      <c r="Q13040">
        <v>1</v>
      </c>
      <c r="R13040" t="s">
        <v>234</v>
      </c>
      <c r="S13040" t="s">
        <v>258</v>
      </c>
      <c r="T13040" t="s">
        <v>259</v>
      </c>
      <c r="U13040" t="s">
        <v>443</v>
      </c>
    </row>
    <row r="13041" spans="1:21" x14ac:dyDescent="0.35">
      <c r="A13041" s="2" t="s">
        <v>194</v>
      </c>
      <c r="B13041" s="1" t="s">
        <v>358</v>
      </c>
      <c r="C13041" t="s">
        <v>514</v>
      </c>
      <c r="D13041" s="1" t="s">
        <v>116</v>
      </c>
      <c r="E13041" s="1" t="s">
        <v>25</v>
      </c>
      <c r="F13041" s="1" t="s">
        <v>26</v>
      </c>
      <c r="G13041" s="1" t="s">
        <v>215</v>
      </c>
      <c r="H13041" t="s">
        <v>27</v>
      </c>
      <c r="I13041" s="1" t="s">
        <v>359</v>
      </c>
      <c r="J13041" t="s">
        <v>72</v>
      </c>
      <c r="K13041" s="1" t="s">
        <v>34</v>
      </c>
      <c r="L13041" t="s">
        <v>278</v>
      </c>
      <c r="M13041" t="s">
        <v>39</v>
      </c>
      <c r="N13041">
        <v>1</v>
      </c>
      <c r="O13041" t="s">
        <v>232</v>
      </c>
      <c r="P13041">
        <v>0</v>
      </c>
      <c r="Q13041">
        <v>1</v>
      </c>
      <c r="R13041" t="s">
        <v>234</v>
      </c>
      <c r="S13041" t="s">
        <v>258</v>
      </c>
      <c r="T13041" t="s">
        <v>259</v>
      </c>
      <c r="U13041" t="s">
        <v>443</v>
      </c>
    </row>
    <row r="13042" spans="1:21" x14ac:dyDescent="0.35">
      <c r="A13042" s="2" t="s">
        <v>194</v>
      </c>
      <c r="B13042" s="1" t="s">
        <v>358</v>
      </c>
      <c r="C13042" t="s">
        <v>514</v>
      </c>
      <c r="D13042" s="1" t="s">
        <v>116</v>
      </c>
      <c r="E13042" s="1" t="s">
        <v>25</v>
      </c>
      <c r="F13042" s="1" t="s">
        <v>26</v>
      </c>
      <c r="G13042" s="1" t="s">
        <v>215</v>
      </c>
      <c r="H13042" t="s">
        <v>27</v>
      </c>
      <c r="I13042" s="1" t="s">
        <v>359</v>
      </c>
      <c r="J13042" t="s">
        <v>72</v>
      </c>
      <c r="K13042" s="1" t="s">
        <v>34</v>
      </c>
      <c r="L13042" t="s">
        <v>278</v>
      </c>
      <c r="M13042" t="s">
        <v>39</v>
      </c>
      <c r="N13042">
        <v>1</v>
      </c>
      <c r="O13042" t="s">
        <v>232</v>
      </c>
      <c r="P13042">
        <v>1</v>
      </c>
      <c r="Q13042">
        <v>1</v>
      </c>
      <c r="R13042" t="s">
        <v>234</v>
      </c>
      <c r="S13042" t="s">
        <v>271</v>
      </c>
      <c r="T13042" t="s">
        <v>259</v>
      </c>
      <c r="U13042" t="s">
        <v>443</v>
      </c>
    </row>
    <row r="13043" spans="1:21" x14ac:dyDescent="0.35">
      <c r="A13043" s="2" t="s">
        <v>194</v>
      </c>
      <c r="B13043" s="1" t="s">
        <v>358</v>
      </c>
      <c r="C13043" t="s">
        <v>514</v>
      </c>
      <c r="D13043" s="1" t="s">
        <v>116</v>
      </c>
      <c r="E13043" s="1" t="s">
        <v>25</v>
      </c>
      <c r="F13043" s="1" t="s">
        <v>26</v>
      </c>
      <c r="G13043" s="1" t="s">
        <v>215</v>
      </c>
      <c r="H13043" t="s">
        <v>27</v>
      </c>
      <c r="I13043" s="1" t="s">
        <v>359</v>
      </c>
      <c r="J13043" t="s">
        <v>72</v>
      </c>
      <c r="K13043" s="1" t="s">
        <v>34</v>
      </c>
      <c r="L13043" t="s">
        <v>278</v>
      </c>
      <c r="M13043" t="s">
        <v>35</v>
      </c>
      <c r="N13043">
        <v>1</v>
      </c>
      <c r="O13043" t="s">
        <v>232</v>
      </c>
      <c r="P13043">
        <v>0</v>
      </c>
      <c r="Q13043">
        <v>1</v>
      </c>
      <c r="R13043" t="s">
        <v>234</v>
      </c>
      <c r="S13043" t="s">
        <v>258</v>
      </c>
      <c r="T13043" t="s">
        <v>259</v>
      </c>
      <c r="U13043" t="s">
        <v>443</v>
      </c>
    </row>
    <row r="13044" spans="1:21" x14ac:dyDescent="0.35">
      <c r="A13044" s="2" t="s">
        <v>194</v>
      </c>
      <c r="B13044" s="1" t="s">
        <v>358</v>
      </c>
      <c r="C13044" t="s">
        <v>514</v>
      </c>
      <c r="D13044" s="1" t="s">
        <v>116</v>
      </c>
      <c r="E13044" s="1" t="s">
        <v>25</v>
      </c>
      <c r="F13044" s="1" t="s">
        <v>15</v>
      </c>
      <c r="G13044" s="1" t="s">
        <v>215</v>
      </c>
      <c r="H13044" t="s">
        <v>52</v>
      </c>
      <c r="I13044" s="1" t="s">
        <v>359</v>
      </c>
      <c r="J13044" t="s">
        <v>72</v>
      </c>
      <c r="K13044" s="1" t="s">
        <v>34</v>
      </c>
      <c r="L13044" t="s">
        <v>278</v>
      </c>
      <c r="M13044" t="s">
        <v>35</v>
      </c>
      <c r="N13044">
        <v>1</v>
      </c>
      <c r="O13044" t="s">
        <v>232</v>
      </c>
      <c r="P13044">
        <v>0</v>
      </c>
      <c r="Q13044">
        <v>1</v>
      </c>
      <c r="R13044" t="s">
        <v>234</v>
      </c>
      <c r="S13044" t="s">
        <v>258</v>
      </c>
      <c r="T13044" t="s">
        <v>259</v>
      </c>
      <c r="U13044" t="s">
        <v>443</v>
      </c>
    </row>
    <row r="13045" spans="1:21" x14ac:dyDescent="0.35">
      <c r="A13045" s="2" t="s">
        <v>194</v>
      </c>
      <c r="B13045" s="1" t="s">
        <v>358</v>
      </c>
      <c r="C13045" t="s">
        <v>514</v>
      </c>
      <c r="D13045" s="1" t="s">
        <v>116</v>
      </c>
      <c r="E13045" s="1" t="s">
        <v>25</v>
      </c>
      <c r="F13045" s="1" t="s">
        <v>15</v>
      </c>
      <c r="G13045" s="1" t="s">
        <v>215</v>
      </c>
      <c r="H13045" t="s">
        <v>20</v>
      </c>
      <c r="I13045" s="1" t="s">
        <v>359</v>
      </c>
      <c r="J13045" t="s">
        <v>72</v>
      </c>
      <c r="K13045" s="1" t="s">
        <v>34</v>
      </c>
      <c r="L13045" t="s">
        <v>278</v>
      </c>
      <c r="M13045" t="s">
        <v>39</v>
      </c>
      <c r="N13045">
        <v>1</v>
      </c>
      <c r="O13045" t="s">
        <v>232</v>
      </c>
      <c r="P13045">
        <v>0</v>
      </c>
      <c r="Q13045">
        <v>1</v>
      </c>
      <c r="R13045" t="s">
        <v>234</v>
      </c>
      <c r="S13045" t="s">
        <v>258</v>
      </c>
      <c r="T13045" t="s">
        <v>259</v>
      </c>
      <c r="U13045" t="s">
        <v>443</v>
      </c>
    </row>
    <row r="13046" spans="1:21" x14ac:dyDescent="0.35">
      <c r="A13046" s="2" t="s">
        <v>194</v>
      </c>
      <c r="B13046" s="1" t="s">
        <v>358</v>
      </c>
      <c r="C13046" t="s">
        <v>514</v>
      </c>
      <c r="D13046" s="1" t="s">
        <v>116</v>
      </c>
      <c r="E13046" s="1" t="s">
        <v>25</v>
      </c>
      <c r="F13046" s="1" t="s">
        <v>15</v>
      </c>
      <c r="G13046" s="1" t="s">
        <v>215</v>
      </c>
      <c r="H13046" t="s">
        <v>24</v>
      </c>
      <c r="I13046" s="1" t="s">
        <v>359</v>
      </c>
      <c r="J13046" t="s">
        <v>72</v>
      </c>
      <c r="K13046" s="1" t="s">
        <v>34</v>
      </c>
      <c r="L13046" t="s">
        <v>278</v>
      </c>
      <c r="M13046" t="s">
        <v>39</v>
      </c>
      <c r="N13046">
        <v>1</v>
      </c>
      <c r="O13046" t="s">
        <v>232</v>
      </c>
      <c r="P13046">
        <v>1</v>
      </c>
      <c r="Q13046">
        <v>1</v>
      </c>
      <c r="R13046" t="s">
        <v>234</v>
      </c>
      <c r="S13046" t="s">
        <v>271</v>
      </c>
      <c r="T13046" t="s">
        <v>259</v>
      </c>
      <c r="U13046" t="s">
        <v>443</v>
      </c>
    </row>
    <row r="13047" spans="1:21" x14ac:dyDescent="0.35">
      <c r="A13047" s="2" t="s">
        <v>194</v>
      </c>
      <c r="B13047" s="1" t="s">
        <v>358</v>
      </c>
      <c r="C13047" t="s">
        <v>514</v>
      </c>
      <c r="D13047" s="1" t="s">
        <v>116</v>
      </c>
      <c r="E13047" s="1" t="s">
        <v>25</v>
      </c>
      <c r="F13047" s="1" t="s">
        <v>21</v>
      </c>
      <c r="G13047" s="1" t="s">
        <v>29</v>
      </c>
      <c r="H13047" t="s">
        <v>20</v>
      </c>
      <c r="I13047" s="1" t="s">
        <v>359</v>
      </c>
      <c r="J13047" t="s">
        <v>72</v>
      </c>
      <c r="K13047" s="1" t="s">
        <v>34</v>
      </c>
      <c r="L13047" t="s">
        <v>278</v>
      </c>
      <c r="M13047" t="s">
        <v>39</v>
      </c>
      <c r="N13047">
        <v>1</v>
      </c>
      <c r="O13047" t="s">
        <v>232</v>
      </c>
      <c r="P13047">
        <v>0</v>
      </c>
      <c r="Q13047">
        <v>1</v>
      </c>
      <c r="R13047" t="s">
        <v>234</v>
      </c>
      <c r="S13047" t="s">
        <v>258</v>
      </c>
      <c r="T13047" t="s">
        <v>259</v>
      </c>
      <c r="U13047" t="s">
        <v>443</v>
      </c>
    </row>
    <row r="13048" spans="1:21" x14ac:dyDescent="0.35">
      <c r="A13048" s="2" t="s">
        <v>194</v>
      </c>
      <c r="B13048" s="1" t="s">
        <v>358</v>
      </c>
      <c r="C13048" t="s">
        <v>514</v>
      </c>
      <c r="D13048" s="1" t="s">
        <v>116</v>
      </c>
      <c r="E13048" s="1" t="s">
        <v>25</v>
      </c>
      <c r="F13048" s="1" t="s">
        <v>21</v>
      </c>
      <c r="G13048" s="1" t="s">
        <v>29</v>
      </c>
      <c r="H13048" t="s">
        <v>27</v>
      </c>
      <c r="I13048" s="1" t="s">
        <v>359</v>
      </c>
      <c r="J13048" t="s">
        <v>72</v>
      </c>
      <c r="K13048" s="1" t="s">
        <v>34</v>
      </c>
      <c r="L13048" t="s">
        <v>278</v>
      </c>
      <c r="M13048" t="s">
        <v>39</v>
      </c>
      <c r="N13048">
        <v>1</v>
      </c>
      <c r="O13048" t="s">
        <v>232</v>
      </c>
      <c r="P13048">
        <v>0</v>
      </c>
      <c r="Q13048">
        <v>1</v>
      </c>
      <c r="R13048" t="s">
        <v>234</v>
      </c>
      <c r="S13048" t="s">
        <v>258</v>
      </c>
      <c r="T13048" t="s">
        <v>259</v>
      </c>
      <c r="U13048" t="s">
        <v>443</v>
      </c>
    </row>
    <row r="13049" spans="1:21" x14ac:dyDescent="0.35">
      <c r="A13049" s="2" t="s">
        <v>194</v>
      </c>
      <c r="B13049" s="1" t="s">
        <v>358</v>
      </c>
      <c r="C13049" t="s">
        <v>514</v>
      </c>
      <c r="D13049" s="1" t="s">
        <v>116</v>
      </c>
      <c r="E13049" s="1" t="s">
        <v>25</v>
      </c>
      <c r="F13049" s="1" t="s">
        <v>21</v>
      </c>
      <c r="G13049" s="1" t="s">
        <v>29</v>
      </c>
      <c r="H13049" t="s">
        <v>27</v>
      </c>
      <c r="I13049" s="1" t="s">
        <v>359</v>
      </c>
      <c r="J13049" t="s">
        <v>72</v>
      </c>
      <c r="K13049" s="1" t="s">
        <v>34</v>
      </c>
      <c r="L13049" t="s">
        <v>278</v>
      </c>
      <c r="M13049" t="s">
        <v>39</v>
      </c>
      <c r="N13049">
        <v>1</v>
      </c>
      <c r="O13049" t="s">
        <v>232</v>
      </c>
      <c r="P13049">
        <v>1</v>
      </c>
      <c r="Q13049">
        <v>1</v>
      </c>
      <c r="R13049" t="s">
        <v>234</v>
      </c>
      <c r="S13049" t="s">
        <v>271</v>
      </c>
      <c r="T13049" t="s">
        <v>259</v>
      </c>
      <c r="U13049" t="s">
        <v>443</v>
      </c>
    </row>
    <row r="13050" spans="1:21" x14ac:dyDescent="0.35">
      <c r="A13050" s="2" t="s">
        <v>194</v>
      </c>
      <c r="B13050" s="1" t="s">
        <v>358</v>
      </c>
      <c r="C13050" t="s">
        <v>514</v>
      </c>
      <c r="D13050" s="1" t="s">
        <v>116</v>
      </c>
      <c r="E13050" s="1" t="s">
        <v>25</v>
      </c>
      <c r="F13050" s="1" t="s">
        <v>21</v>
      </c>
      <c r="G13050" s="1" t="s">
        <v>29</v>
      </c>
      <c r="H13050" t="s">
        <v>24</v>
      </c>
      <c r="I13050" s="1" t="s">
        <v>359</v>
      </c>
      <c r="J13050" t="s">
        <v>72</v>
      </c>
      <c r="K13050" s="1" t="s">
        <v>34</v>
      </c>
      <c r="L13050" t="s">
        <v>278</v>
      </c>
      <c r="M13050" t="s">
        <v>39</v>
      </c>
      <c r="N13050">
        <v>1</v>
      </c>
      <c r="O13050" t="s">
        <v>232</v>
      </c>
      <c r="P13050">
        <v>0</v>
      </c>
      <c r="Q13050">
        <v>1</v>
      </c>
      <c r="R13050" t="s">
        <v>234</v>
      </c>
      <c r="S13050" t="s">
        <v>271</v>
      </c>
      <c r="T13050" t="s">
        <v>259</v>
      </c>
      <c r="U13050" t="s">
        <v>443</v>
      </c>
    </row>
    <row r="13051" spans="1:21" x14ac:dyDescent="0.35">
      <c r="A13051" s="2" t="s">
        <v>194</v>
      </c>
      <c r="B13051" s="1" t="s">
        <v>358</v>
      </c>
      <c r="C13051" t="s">
        <v>510</v>
      </c>
      <c r="D13051" s="1" t="s">
        <v>118</v>
      </c>
      <c r="E13051" s="1" t="s">
        <v>14</v>
      </c>
      <c r="F13051" s="1" t="s">
        <v>26</v>
      </c>
      <c r="G13051" s="1" t="s">
        <v>215</v>
      </c>
      <c r="H13051" t="s">
        <v>27</v>
      </c>
      <c r="I13051" s="1" t="s">
        <v>440</v>
      </c>
      <c r="J13051" t="s">
        <v>42</v>
      </c>
      <c r="K13051" s="1" t="s">
        <v>18</v>
      </c>
      <c r="L13051" t="s">
        <v>278</v>
      </c>
      <c r="M13051" t="s">
        <v>100</v>
      </c>
      <c r="N13051">
        <v>1</v>
      </c>
      <c r="O13051" t="s">
        <v>232</v>
      </c>
      <c r="P13051">
        <v>1</v>
      </c>
      <c r="Q13051" t="s">
        <v>464</v>
      </c>
      <c r="R13051" t="s">
        <v>234</v>
      </c>
      <c r="S13051" t="s">
        <v>258</v>
      </c>
      <c r="T13051" t="s">
        <v>259</v>
      </c>
      <c r="U13051" t="s">
        <v>443</v>
      </c>
    </row>
    <row r="13052" spans="1:21" x14ac:dyDescent="0.35">
      <c r="A13052" s="2" t="s">
        <v>194</v>
      </c>
      <c r="B13052" s="1" t="s">
        <v>358</v>
      </c>
      <c r="C13052" t="s">
        <v>510</v>
      </c>
      <c r="D13052" s="1" t="s">
        <v>118</v>
      </c>
      <c r="E13052" s="1" t="s">
        <v>25</v>
      </c>
      <c r="F13052" s="1" t="s">
        <v>26</v>
      </c>
      <c r="G13052" s="1" t="s">
        <v>215</v>
      </c>
      <c r="H13052" t="s">
        <v>20</v>
      </c>
      <c r="I13052" s="1" t="s">
        <v>359</v>
      </c>
      <c r="J13052" t="s">
        <v>72</v>
      </c>
      <c r="K13052" s="1" t="s">
        <v>18</v>
      </c>
      <c r="L13052" t="s">
        <v>278</v>
      </c>
      <c r="M13052" t="s">
        <v>100</v>
      </c>
      <c r="N13052">
        <v>1</v>
      </c>
      <c r="O13052" t="s">
        <v>233</v>
      </c>
      <c r="P13052">
        <v>1</v>
      </c>
      <c r="Q13052">
        <v>1</v>
      </c>
      <c r="R13052" t="s">
        <v>234</v>
      </c>
      <c r="S13052" t="s">
        <v>258</v>
      </c>
      <c r="T13052" t="s">
        <v>259</v>
      </c>
      <c r="U13052" t="s">
        <v>443</v>
      </c>
    </row>
    <row r="13053" spans="1:21" x14ac:dyDescent="0.35">
      <c r="A13053" s="2" t="s">
        <v>194</v>
      </c>
      <c r="B13053" s="1" t="s">
        <v>358</v>
      </c>
      <c r="C13053" t="s">
        <v>510</v>
      </c>
      <c r="D13053" s="1" t="s">
        <v>118</v>
      </c>
      <c r="E13053" s="1" t="s">
        <v>25</v>
      </c>
      <c r="F13053" s="1" t="s">
        <v>26</v>
      </c>
      <c r="G13053" s="1" t="s">
        <v>215</v>
      </c>
      <c r="H13053" t="s">
        <v>36</v>
      </c>
      <c r="I13053" s="1" t="s">
        <v>359</v>
      </c>
      <c r="J13053" t="s">
        <v>72</v>
      </c>
      <c r="K13053" s="1" t="s">
        <v>18</v>
      </c>
      <c r="L13053" t="s">
        <v>278</v>
      </c>
      <c r="M13053" t="s">
        <v>100</v>
      </c>
      <c r="N13053">
        <v>1</v>
      </c>
      <c r="O13053" t="s">
        <v>233</v>
      </c>
      <c r="P13053">
        <v>1</v>
      </c>
      <c r="Q13053">
        <v>1</v>
      </c>
      <c r="R13053" t="s">
        <v>234</v>
      </c>
      <c r="S13053" t="s">
        <v>258</v>
      </c>
      <c r="T13053" t="s">
        <v>259</v>
      </c>
      <c r="U13053" t="s">
        <v>443</v>
      </c>
    </row>
    <row r="13054" spans="1:21" x14ac:dyDescent="0.35">
      <c r="A13054" s="2" t="s">
        <v>194</v>
      </c>
      <c r="B13054" s="1" t="s">
        <v>358</v>
      </c>
      <c r="C13054" t="s">
        <v>510</v>
      </c>
      <c r="D13054" s="1" t="s">
        <v>118</v>
      </c>
      <c r="E13054" s="1" t="s">
        <v>25</v>
      </c>
      <c r="F13054" s="1" t="s">
        <v>26</v>
      </c>
      <c r="G13054" s="1" t="s">
        <v>215</v>
      </c>
      <c r="H13054" t="s">
        <v>36</v>
      </c>
      <c r="I13054" s="1" t="s">
        <v>359</v>
      </c>
      <c r="J13054" t="s">
        <v>72</v>
      </c>
      <c r="K13054" s="1" t="s">
        <v>18</v>
      </c>
      <c r="L13054" t="s">
        <v>363</v>
      </c>
      <c r="M13054" t="s">
        <v>43</v>
      </c>
      <c r="N13054">
        <v>1</v>
      </c>
      <c r="O13054" t="s">
        <v>233</v>
      </c>
      <c r="P13054">
        <v>0</v>
      </c>
      <c r="Q13054">
        <v>1</v>
      </c>
      <c r="R13054" t="s">
        <v>234</v>
      </c>
      <c r="S13054" t="s">
        <v>258</v>
      </c>
      <c r="T13054" t="s">
        <v>259</v>
      </c>
      <c r="U13054" t="s">
        <v>443</v>
      </c>
    </row>
    <row r="13055" spans="1:21" x14ac:dyDescent="0.35">
      <c r="A13055" s="2" t="s">
        <v>194</v>
      </c>
      <c r="B13055" s="1" t="s">
        <v>358</v>
      </c>
      <c r="C13055" t="s">
        <v>510</v>
      </c>
      <c r="D13055" s="1" t="s">
        <v>118</v>
      </c>
      <c r="E13055" s="1" t="s">
        <v>25</v>
      </c>
      <c r="F13055" s="1" t="s">
        <v>15</v>
      </c>
      <c r="G13055" s="1" t="s">
        <v>215</v>
      </c>
      <c r="H13055" t="s">
        <v>30</v>
      </c>
      <c r="I13055" s="1" t="s">
        <v>359</v>
      </c>
      <c r="J13055" t="s">
        <v>72</v>
      </c>
      <c r="K13055" s="1" t="s">
        <v>18</v>
      </c>
      <c r="L13055" t="s">
        <v>363</v>
      </c>
      <c r="M13055" t="s">
        <v>100</v>
      </c>
      <c r="N13055">
        <v>1</v>
      </c>
      <c r="O13055" t="s">
        <v>232</v>
      </c>
      <c r="P13055">
        <v>0</v>
      </c>
      <c r="Q13055" t="s">
        <v>464</v>
      </c>
      <c r="R13055" t="s">
        <v>234</v>
      </c>
      <c r="S13055" t="s">
        <v>258</v>
      </c>
      <c r="T13055" t="s">
        <v>259</v>
      </c>
      <c r="U13055" t="s">
        <v>443</v>
      </c>
    </row>
    <row r="13056" spans="1:21" x14ac:dyDescent="0.35">
      <c r="A13056" s="2" t="s">
        <v>194</v>
      </c>
      <c r="B13056" s="1" t="s">
        <v>358</v>
      </c>
      <c r="C13056" t="s">
        <v>510</v>
      </c>
      <c r="D13056" s="1" t="s">
        <v>118</v>
      </c>
      <c r="E13056" s="1" t="s">
        <v>25</v>
      </c>
      <c r="F13056" s="1" t="s">
        <v>15</v>
      </c>
      <c r="G13056" s="1" t="s">
        <v>215</v>
      </c>
      <c r="H13056" t="s">
        <v>36</v>
      </c>
      <c r="I13056" s="1" t="s">
        <v>359</v>
      </c>
      <c r="J13056" t="s">
        <v>72</v>
      </c>
      <c r="K13056" s="1" t="s">
        <v>18</v>
      </c>
      <c r="L13056" t="s">
        <v>278</v>
      </c>
      <c r="M13056" t="s">
        <v>100</v>
      </c>
      <c r="N13056">
        <v>1</v>
      </c>
      <c r="O13056" t="s">
        <v>233</v>
      </c>
      <c r="P13056">
        <v>0</v>
      </c>
      <c r="Q13056">
        <v>1</v>
      </c>
      <c r="R13056" t="s">
        <v>234</v>
      </c>
      <c r="S13056" t="s">
        <v>258</v>
      </c>
      <c r="T13056" t="s">
        <v>259</v>
      </c>
      <c r="U13056" t="s">
        <v>443</v>
      </c>
    </row>
    <row r="13057" spans="1:21" x14ac:dyDescent="0.35">
      <c r="A13057" s="2" t="s">
        <v>194</v>
      </c>
      <c r="B13057" s="1" t="s">
        <v>358</v>
      </c>
      <c r="C13057" t="s">
        <v>510</v>
      </c>
      <c r="D13057" s="1" t="s">
        <v>118</v>
      </c>
      <c r="E13057" s="1" t="s">
        <v>25</v>
      </c>
      <c r="F13057" s="1" t="s">
        <v>21</v>
      </c>
      <c r="G13057" s="1" t="s">
        <v>29</v>
      </c>
      <c r="H13057" t="s">
        <v>16</v>
      </c>
      <c r="I13057" s="1" t="s">
        <v>359</v>
      </c>
      <c r="J13057" t="s">
        <v>72</v>
      </c>
      <c r="K13057" s="1" t="s">
        <v>18</v>
      </c>
      <c r="L13057" t="s">
        <v>278</v>
      </c>
      <c r="M13057" t="s">
        <v>100</v>
      </c>
      <c r="N13057">
        <v>1</v>
      </c>
      <c r="O13057" t="s">
        <v>233</v>
      </c>
      <c r="P13057">
        <v>1</v>
      </c>
      <c r="Q13057">
        <v>1</v>
      </c>
      <c r="R13057" t="s">
        <v>234</v>
      </c>
      <c r="S13057" t="s">
        <v>258</v>
      </c>
      <c r="T13057" t="s">
        <v>259</v>
      </c>
      <c r="U13057" t="s">
        <v>443</v>
      </c>
    </row>
    <row r="13058" spans="1:21" x14ac:dyDescent="0.35">
      <c r="A13058" s="2" t="s">
        <v>194</v>
      </c>
      <c r="B13058" s="1" t="s">
        <v>358</v>
      </c>
      <c r="C13058" t="s">
        <v>510</v>
      </c>
      <c r="D13058" s="1" t="s">
        <v>118</v>
      </c>
      <c r="E13058" s="1" t="s">
        <v>364</v>
      </c>
      <c r="F13058" s="1" t="s">
        <v>15</v>
      </c>
      <c r="G13058" s="1" t="s">
        <v>215</v>
      </c>
      <c r="H13058" t="s">
        <v>20</v>
      </c>
      <c r="I13058" s="1" t="s">
        <v>359</v>
      </c>
      <c r="J13058" t="s">
        <v>72</v>
      </c>
      <c r="K13058" s="1" t="s">
        <v>18</v>
      </c>
      <c r="L13058" t="s">
        <v>278</v>
      </c>
      <c r="M13058" t="s">
        <v>100</v>
      </c>
      <c r="N13058">
        <v>1</v>
      </c>
      <c r="O13058" t="s">
        <v>233</v>
      </c>
      <c r="P13058">
        <v>1</v>
      </c>
      <c r="Q13058">
        <v>1</v>
      </c>
      <c r="R13058" t="s">
        <v>234</v>
      </c>
      <c r="S13058" t="s">
        <v>258</v>
      </c>
      <c r="T13058" t="s">
        <v>259</v>
      </c>
      <c r="U13058" t="s">
        <v>443</v>
      </c>
    </row>
    <row r="13059" spans="1:21" x14ac:dyDescent="0.35">
      <c r="A13059" s="2" t="s">
        <v>194</v>
      </c>
      <c r="B13059" s="1" t="s">
        <v>358</v>
      </c>
      <c r="C13059" t="s">
        <v>510</v>
      </c>
      <c r="D13059" s="1" t="s">
        <v>118</v>
      </c>
      <c r="E13059" s="1" t="s">
        <v>364</v>
      </c>
      <c r="F13059" s="1" t="s">
        <v>15</v>
      </c>
      <c r="G13059" s="1" t="s">
        <v>215</v>
      </c>
      <c r="H13059" t="s">
        <v>40</v>
      </c>
      <c r="I13059" s="1" t="s">
        <v>359</v>
      </c>
      <c r="J13059" t="s">
        <v>72</v>
      </c>
      <c r="K13059" s="1" t="s">
        <v>18</v>
      </c>
      <c r="L13059" t="s">
        <v>278</v>
      </c>
      <c r="M13059" t="s">
        <v>100</v>
      </c>
      <c r="N13059">
        <v>1</v>
      </c>
      <c r="O13059" t="s">
        <v>233</v>
      </c>
      <c r="P13059">
        <v>0</v>
      </c>
      <c r="Q13059">
        <v>1</v>
      </c>
      <c r="R13059" t="s">
        <v>234</v>
      </c>
      <c r="S13059" t="s">
        <v>258</v>
      </c>
      <c r="T13059" t="s">
        <v>259</v>
      </c>
      <c r="U13059" t="s">
        <v>443</v>
      </c>
    </row>
    <row r="13060" spans="1:21" x14ac:dyDescent="0.35">
      <c r="A13060" s="2" t="s">
        <v>194</v>
      </c>
      <c r="B13060" s="1" t="s">
        <v>195</v>
      </c>
      <c r="C13060" t="s">
        <v>512</v>
      </c>
      <c r="D13060" s="1" t="s">
        <v>134</v>
      </c>
      <c r="E13060" s="1" t="s">
        <v>14</v>
      </c>
      <c r="F13060" s="1" t="s">
        <v>26</v>
      </c>
      <c r="G13060" s="1" t="s">
        <v>215</v>
      </c>
      <c r="H13060" t="s">
        <v>16</v>
      </c>
      <c r="I13060" s="1" t="s">
        <v>277</v>
      </c>
      <c r="J13060" t="s">
        <v>72</v>
      </c>
      <c r="K13060" s="1" t="s">
        <v>57</v>
      </c>
      <c r="L13060" t="s">
        <v>278</v>
      </c>
      <c r="M13060" t="s">
        <v>58</v>
      </c>
      <c r="N13060">
        <v>1</v>
      </c>
      <c r="O13060" t="s">
        <v>232</v>
      </c>
      <c r="P13060">
        <v>1</v>
      </c>
      <c r="Q13060" t="s">
        <v>464</v>
      </c>
      <c r="R13060" t="s">
        <v>234</v>
      </c>
      <c r="S13060" t="s">
        <v>258</v>
      </c>
      <c r="T13060" t="s">
        <v>259</v>
      </c>
      <c r="U13060" t="s">
        <v>443</v>
      </c>
    </row>
    <row r="13061" spans="1:21" x14ac:dyDescent="0.35">
      <c r="A13061" s="2" t="s">
        <v>194</v>
      </c>
      <c r="B13061" s="1" t="s">
        <v>195</v>
      </c>
      <c r="C13061" t="s">
        <v>512</v>
      </c>
      <c r="D13061" s="1" t="s">
        <v>134</v>
      </c>
      <c r="E13061" s="1" t="s">
        <v>14</v>
      </c>
      <c r="F13061" s="1" t="s">
        <v>26</v>
      </c>
      <c r="G13061" s="1" t="s">
        <v>215</v>
      </c>
      <c r="H13061" t="s">
        <v>16</v>
      </c>
      <c r="I13061" s="1" t="s">
        <v>277</v>
      </c>
      <c r="J13061" t="s">
        <v>72</v>
      </c>
      <c r="K13061" s="1" t="s">
        <v>57</v>
      </c>
      <c r="L13061" t="s">
        <v>278</v>
      </c>
      <c r="M13061" t="s">
        <v>62</v>
      </c>
      <c r="N13061">
        <v>2</v>
      </c>
      <c r="O13061" t="s">
        <v>232</v>
      </c>
      <c r="P13061">
        <v>1</v>
      </c>
      <c r="Q13061" t="s">
        <v>464</v>
      </c>
      <c r="R13061" t="s">
        <v>234</v>
      </c>
      <c r="S13061" t="s">
        <v>258</v>
      </c>
      <c r="T13061" t="s">
        <v>259</v>
      </c>
      <c r="U13061" t="s">
        <v>443</v>
      </c>
    </row>
    <row r="13062" spans="1:21" x14ac:dyDescent="0.35">
      <c r="A13062" s="2" t="s">
        <v>194</v>
      </c>
      <c r="B13062" s="1" t="s">
        <v>195</v>
      </c>
      <c r="C13062" t="s">
        <v>512</v>
      </c>
      <c r="D13062" s="1" t="s">
        <v>134</v>
      </c>
      <c r="E13062" s="1" t="s">
        <v>14</v>
      </c>
      <c r="F13062" s="1" t="s">
        <v>26</v>
      </c>
      <c r="G13062" s="1" t="s">
        <v>215</v>
      </c>
      <c r="H13062" t="s">
        <v>16</v>
      </c>
      <c r="I13062" s="1" t="s">
        <v>277</v>
      </c>
      <c r="J13062" t="s">
        <v>72</v>
      </c>
      <c r="K13062" s="1" t="s">
        <v>57</v>
      </c>
      <c r="L13062" t="s">
        <v>363</v>
      </c>
      <c r="M13062" t="s">
        <v>62</v>
      </c>
      <c r="N13062">
        <v>1</v>
      </c>
      <c r="O13062" t="s">
        <v>232</v>
      </c>
      <c r="P13062">
        <v>1</v>
      </c>
      <c r="Q13062" t="s">
        <v>464</v>
      </c>
      <c r="R13062" t="s">
        <v>234</v>
      </c>
      <c r="S13062" t="s">
        <v>258</v>
      </c>
      <c r="T13062" t="s">
        <v>259</v>
      </c>
      <c r="U13062" t="s">
        <v>443</v>
      </c>
    </row>
    <row r="13063" spans="1:21" x14ac:dyDescent="0.35">
      <c r="A13063" s="2" t="s">
        <v>194</v>
      </c>
      <c r="B13063" s="1" t="s">
        <v>195</v>
      </c>
      <c r="C13063" t="s">
        <v>512</v>
      </c>
      <c r="D13063" s="1" t="s">
        <v>134</v>
      </c>
      <c r="E13063" s="1" t="s">
        <v>14</v>
      </c>
      <c r="F13063" s="1" t="s">
        <v>26</v>
      </c>
      <c r="G13063" s="1" t="s">
        <v>215</v>
      </c>
      <c r="H13063" t="s">
        <v>20</v>
      </c>
      <c r="I13063" s="1" t="s">
        <v>277</v>
      </c>
      <c r="J13063" t="s">
        <v>72</v>
      </c>
      <c r="K13063" s="1" t="s">
        <v>57</v>
      </c>
      <c r="L13063" t="s">
        <v>278</v>
      </c>
      <c r="M13063" t="s">
        <v>62</v>
      </c>
      <c r="N13063">
        <v>1</v>
      </c>
      <c r="O13063" t="s">
        <v>232</v>
      </c>
      <c r="P13063">
        <v>1</v>
      </c>
      <c r="Q13063" t="s">
        <v>464</v>
      </c>
      <c r="R13063" t="s">
        <v>234</v>
      </c>
      <c r="S13063" t="s">
        <v>258</v>
      </c>
      <c r="T13063" t="s">
        <v>259</v>
      </c>
      <c r="U13063" t="s">
        <v>443</v>
      </c>
    </row>
    <row r="13064" spans="1:21" x14ac:dyDescent="0.35">
      <c r="A13064" s="2" t="s">
        <v>194</v>
      </c>
      <c r="B13064" s="1" t="s">
        <v>195</v>
      </c>
      <c r="C13064" t="s">
        <v>512</v>
      </c>
      <c r="D13064" s="1" t="s">
        <v>134</v>
      </c>
      <c r="E13064" s="1" t="s">
        <v>14</v>
      </c>
      <c r="F13064" s="1" t="s">
        <v>21</v>
      </c>
      <c r="G13064" s="1" t="s">
        <v>29</v>
      </c>
      <c r="H13064" t="s">
        <v>20</v>
      </c>
      <c r="I13064" s="1" t="s">
        <v>277</v>
      </c>
      <c r="J13064" t="s">
        <v>72</v>
      </c>
      <c r="K13064" s="1" t="s">
        <v>57</v>
      </c>
      <c r="L13064" t="s">
        <v>278</v>
      </c>
      <c r="M13064" t="s">
        <v>62</v>
      </c>
      <c r="N13064">
        <v>1</v>
      </c>
      <c r="O13064" t="s">
        <v>232</v>
      </c>
      <c r="P13064">
        <v>1</v>
      </c>
      <c r="Q13064" t="s">
        <v>464</v>
      </c>
      <c r="R13064" t="s">
        <v>234</v>
      </c>
      <c r="S13064" t="s">
        <v>258</v>
      </c>
      <c r="T13064" t="s">
        <v>259</v>
      </c>
      <c r="U13064" t="s">
        <v>443</v>
      </c>
    </row>
    <row r="13065" spans="1:21" x14ac:dyDescent="0.35">
      <c r="A13065" s="2" t="s">
        <v>194</v>
      </c>
      <c r="B13065" s="1" t="s">
        <v>195</v>
      </c>
      <c r="C13065" t="s">
        <v>512</v>
      </c>
      <c r="D13065" s="1" t="s">
        <v>134</v>
      </c>
      <c r="E13065" s="1" t="s">
        <v>25</v>
      </c>
      <c r="F13065" s="1" t="s">
        <v>26</v>
      </c>
      <c r="G13065" s="1" t="s">
        <v>215</v>
      </c>
      <c r="H13065" t="s">
        <v>20</v>
      </c>
      <c r="I13065" s="1" t="s">
        <v>277</v>
      </c>
      <c r="J13065" t="s">
        <v>72</v>
      </c>
      <c r="K13065" s="1" t="s">
        <v>57</v>
      </c>
      <c r="L13065" t="s">
        <v>278</v>
      </c>
      <c r="M13065" t="s">
        <v>61</v>
      </c>
      <c r="N13065">
        <v>1</v>
      </c>
      <c r="O13065" t="s">
        <v>232</v>
      </c>
      <c r="P13065">
        <v>1</v>
      </c>
      <c r="Q13065" t="s">
        <v>464</v>
      </c>
      <c r="R13065" t="s">
        <v>234</v>
      </c>
      <c r="S13065" t="s">
        <v>258</v>
      </c>
      <c r="T13065" t="s">
        <v>259</v>
      </c>
      <c r="U13065" t="s">
        <v>443</v>
      </c>
    </row>
    <row r="13066" spans="1:21" x14ac:dyDescent="0.35">
      <c r="A13066" s="2" t="s">
        <v>194</v>
      </c>
      <c r="B13066" s="1" t="s">
        <v>195</v>
      </c>
      <c r="C13066" t="s">
        <v>507</v>
      </c>
      <c r="D13066" s="1" t="s">
        <v>517</v>
      </c>
      <c r="E13066" s="1" t="s">
        <v>14</v>
      </c>
      <c r="F13066" s="1" t="s">
        <v>26</v>
      </c>
      <c r="G13066" s="1" t="s">
        <v>215</v>
      </c>
      <c r="H13066" t="s">
        <v>52</v>
      </c>
      <c r="I13066" s="1" t="s">
        <v>254</v>
      </c>
      <c r="J13066" t="s">
        <v>72</v>
      </c>
      <c r="K13066" s="1" t="s">
        <v>64</v>
      </c>
      <c r="L13066" t="s">
        <v>363</v>
      </c>
      <c r="M13066" t="s">
        <v>154</v>
      </c>
      <c r="N13066">
        <v>1</v>
      </c>
      <c r="O13066" t="s">
        <v>232</v>
      </c>
      <c r="P13066">
        <v>1</v>
      </c>
      <c r="Q13066" t="s">
        <v>464</v>
      </c>
      <c r="R13066" t="s">
        <v>234</v>
      </c>
      <c r="S13066" t="s">
        <v>258</v>
      </c>
      <c r="T13066" t="s">
        <v>259</v>
      </c>
      <c r="U13066" t="s">
        <v>443</v>
      </c>
    </row>
    <row r="13067" spans="1:21" x14ac:dyDescent="0.35">
      <c r="A13067" s="2" t="s">
        <v>194</v>
      </c>
      <c r="B13067" s="1" t="s">
        <v>195</v>
      </c>
      <c r="C13067" t="s">
        <v>507</v>
      </c>
      <c r="D13067" s="1" t="s">
        <v>517</v>
      </c>
      <c r="E13067" s="1" t="s">
        <v>14</v>
      </c>
      <c r="F13067" s="1" t="s">
        <v>26</v>
      </c>
      <c r="G13067" s="1" t="s">
        <v>215</v>
      </c>
      <c r="H13067" t="s">
        <v>16</v>
      </c>
      <c r="I13067" s="1" t="s">
        <v>254</v>
      </c>
      <c r="J13067" t="s">
        <v>72</v>
      </c>
      <c r="K13067" s="1" t="s">
        <v>64</v>
      </c>
      <c r="L13067" t="s">
        <v>278</v>
      </c>
      <c r="M13067" t="s">
        <v>141</v>
      </c>
      <c r="N13067">
        <v>1</v>
      </c>
      <c r="O13067" t="s">
        <v>232</v>
      </c>
      <c r="P13067">
        <v>1</v>
      </c>
      <c r="Q13067" t="s">
        <v>464</v>
      </c>
      <c r="R13067" t="s">
        <v>234</v>
      </c>
      <c r="S13067" t="s">
        <v>258</v>
      </c>
      <c r="T13067" t="s">
        <v>259</v>
      </c>
      <c r="U13067" t="s">
        <v>443</v>
      </c>
    </row>
    <row r="13068" spans="1:21" x14ac:dyDescent="0.35">
      <c r="A13068" s="2" t="s">
        <v>194</v>
      </c>
      <c r="B13068" s="1" t="s">
        <v>195</v>
      </c>
      <c r="C13068" t="s">
        <v>507</v>
      </c>
      <c r="D13068" s="1" t="s">
        <v>517</v>
      </c>
      <c r="E13068" s="1" t="s">
        <v>14</v>
      </c>
      <c r="F13068" s="1" t="s">
        <v>26</v>
      </c>
      <c r="G13068" s="1" t="s">
        <v>215</v>
      </c>
      <c r="H13068" t="s">
        <v>16</v>
      </c>
      <c r="I13068" s="1" t="s">
        <v>254</v>
      </c>
      <c r="J13068" t="s">
        <v>72</v>
      </c>
      <c r="K13068" s="1" t="s">
        <v>64</v>
      </c>
      <c r="L13068" t="s">
        <v>363</v>
      </c>
      <c r="M13068" t="s">
        <v>68</v>
      </c>
      <c r="N13068">
        <v>1</v>
      </c>
      <c r="O13068" t="s">
        <v>232</v>
      </c>
      <c r="P13068">
        <v>0</v>
      </c>
      <c r="Q13068" t="s">
        <v>464</v>
      </c>
      <c r="R13068" t="s">
        <v>234</v>
      </c>
      <c r="S13068" t="s">
        <v>258</v>
      </c>
      <c r="T13068" t="s">
        <v>259</v>
      </c>
      <c r="U13068" t="s">
        <v>443</v>
      </c>
    </row>
    <row r="13069" spans="1:21" x14ac:dyDescent="0.35">
      <c r="A13069" s="2" t="s">
        <v>194</v>
      </c>
      <c r="B13069" s="1" t="s">
        <v>195</v>
      </c>
      <c r="C13069" t="s">
        <v>507</v>
      </c>
      <c r="D13069" s="1" t="s">
        <v>517</v>
      </c>
      <c r="E13069" s="1" t="s">
        <v>14</v>
      </c>
      <c r="F13069" s="1" t="s">
        <v>26</v>
      </c>
      <c r="G13069" s="1" t="s">
        <v>215</v>
      </c>
      <c r="H13069" t="s">
        <v>16</v>
      </c>
      <c r="I13069" s="1" t="s">
        <v>381</v>
      </c>
      <c r="J13069" t="s">
        <v>297</v>
      </c>
      <c r="K13069" s="1" t="s">
        <v>64</v>
      </c>
      <c r="L13069" t="s">
        <v>278</v>
      </c>
      <c r="M13069" t="s">
        <v>65</v>
      </c>
      <c r="N13069">
        <v>1</v>
      </c>
      <c r="O13069" t="s">
        <v>232</v>
      </c>
      <c r="P13069">
        <v>1</v>
      </c>
      <c r="Q13069">
        <v>1</v>
      </c>
      <c r="R13069" t="s">
        <v>234</v>
      </c>
      <c r="S13069" t="s">
        <v>258</v>
      </c>
      <c r="T13069" t="s">
        <v>259</v>
      </c>
      <c r="U13069" t="s">
        <v>444</v>
      </c>
    </row>
    <row r="13070" spans="1:21" x14ac:dyDescent="0.35">
      <c r="A13070" s="2" t="s">
        <v>194</v>
      </c>
      <c r="B13070" s="1" t="s">
        <v>195</v>
      </c>
      <c r="C13070" t="s">
        <v>507</v>
      </c>
      <c r="D13070" s="1" t="s">
        <v>517</v>
      </c>
      <c r="E13070" s="1" t="s">
        <v>14</v>
      </c>
      <c r="F13070" s="1" t="s">
        <v>26</v>
      </c>
      <c r="G13070" s="1" t="s">
        <v>215</v>
      </c>
      <c r="H13070" t="s">
        <v>20</v>
      </c>
      <c r="I13070" s="1" t="s">
        <v>254</v>
      </c>
      <c r="J13070" t="s">
        <v>72</v>
      </c>
      <c r="K13070" s="1" t="s">
        <v>64</v>
      </c>
      <c r="L13070" t="s">
        <v>278</v>
      </c>
      <c r="M13070" t="s">
        <v>68</v>
      </c>
      <c r="N13070">
        <v>1</v>
      </c>
      <c r="O13070" t="s">
        <v>232</v>
      </c>
      <c r="P13070">
        <v>1</v>
      </c>
      <c r="Q13070" t="s">
        <v>464</v>
      </c>
      <c r="R13070" t="s">
        <v>234</v>
      </c>
      <c r="S13070" t="s">
        <v>258</v>
      </c>
      <c r="T13070" t="s">
        <v>259</v>
      </c>
      <c r="U13070" t="s">
        <v>443</v>
      </c>
    </row>
    <row r="13071" spans="1:21" x14ac:dyDescent="0.35">
      <c r="A13071" s="2" t="s">
        <v>194</v>
      </c>
      <c r="B13071" s="1" t="s">
        <v>195</v>
      </c>
      <c r="C13071" t="s">
        <v>507</v>
      </c>
      <c r="D13071" s="1" t="s">
        <v>517</v>
      </c>
      <c r="E13071" s="1" t="s">
        <v>14</v>
      </c>
      <c r="F13071" s="1" t="s">
        <v>15</v>
      </c>
      <c r="G13071" s="1" t="s">
        <v>215</v>
      </c>
      <c r="H13071" t="s">
        <v>16</v>
      </c>
      <c r="I13071" s="1" t="s">
        <v>381</v>
      </c>
      <c r="J13071" t="s">
        <v>297</v>
      </c>
      <c r="K13071" s="1" t="s">
        <v>64</v>
      </c>
      <c r="L13071" t="s">
        <v>278</v>
      </c>
      <c r="M13071" t="s">
        <v>66</v>
      </c>
      <c r="N13071">
        <v>1</v>
      </c>
      <c r="O13071" t="s">
        <v>232</v>
      </c>
      <c r="P13071">
        <v>0</v>
      </c>
      <c r="Q13071">
        <v>1</v>
      </c>
      <c r="R13071" t="s">
        <v>234</v>
      </c>
      <c r="S13071" t="s">
        <v>258</v>
      </c>
      <c r="T13071" t="s">
        <v>259</v>
      </c>
      <c r="U13071" t="s">
        <v>443</v>
      </c>
    </row>
    <row r="13072" spans="1:21" x14ac:dyDescent="0.35">
      <c r="A13072" s="2" t="s">
        <v>194</v>
      </c>
      <c r="B13072" s="1" t="s">
        <v>195</v>
      </c>
      <c r="C13072" t="s">
        <v>507</v>
      </c>
      <c r="D13072" s="1" t="s">
        <v>517</v>
      </c>
      <c r="E13072" s="1" t="s">
        <v>14</v>
      </c>
      <c r="F13072" s="1" t="s">
        <v>21</v>
      </c>
      <c r="G13072" s="1" t="s">
        <v>29</v>
      </c>
      <c r="H13072" t="s">
        <v>16</v>
      </c>
      <c r="I13072" s="1" t="s">
        <v>254</v>
      </c>
      <c r="J13072" t="s">
        <v>72</v>
      </c>
      <c r="K13072" s="1" t="s">
        <v>64</v>
      </c>
      <c r="L13072" t="s">
        <v>278</v>
      </c>
      <c r="M13072" t="s">
        <v>64</v>
      </c>
      <c r="N13072">
        <v>1</v>
      </c>
      <c r="O13072" t="s">
        <v>232</v>
      </c>
      <c r="P13072">
        <v>1</v>
      </c>
      <c r="Q13072" t="s">
        <v>464</v>
      </c>
      <c r="R13072" t="s">
        <v>234</v>
      </c>
      <c r="S13072" t="s">
        <v>258</v>
      </c>
      <c r="T13072" t="s">
        <v>259</v>
      </c>
      <c r="U13072" t="s">
        <v>443</v>
      </c>
    </row>
    <row r="13073" spans="1:21" x14ac:dyDescent="0.35">
      <c r="A13073" s="2" t="s">
        <v>194</v>
      </c>
      <c r="B13073" s="1" t="s">
        <v>195</v>
      </c>
      <c r="C13073" t="s">
        <v>507</v>
      </c>
      <c r="D13073" s="1" t="s">
        <v>517</v>
      </c>
      <c r="E13073" s="1" t="s">
        <v>14</v>
      </c>
      <c r="F13073" s="1" t="s">
        <v>21</v>
      </c>
      <c r="G13073" s="1" t="s">
        <v>29</v>
      </c>
      <c r="H13073" t="s">
        <v>16</v>
      </c>
      <c r="I13073" s="1" t="s">
        <v>254</v>
      </c>
      <c r="J13073" t="s">
        <v>72</v>
      </c>
      <c r="K13073" s="1" t="s">
        <v>64</v>
      </c>
      <c r="L13073" t="s">
        <v>278</v>
      </c>
      <c r="M13073" t="s">
        <v>66</v>
      </c>
      <c r="N13073">
        <v>1</v>
      </c>
      <c r="O13073" t="s">
        <v>232</v>
      </c>
      <c r="P13073">
        <v>1</v>
      </c>
      <c r="Q13073" t="s">
        <v>464</v>
      </c>
      <c r="R13073" t="s">
        <v>234</v>
      </c>
      <c r="S13073" t="s">
        <v>258</v>
      </c>
      <c r="T13073" t="s">
        <v>259</v>
      </c>
      <c r="U13073" t="s">
        <v>443</v>
      </c>
    </row>
    <row r="13074" spans="1:21" x14ac:dyDescent="0.35">
      <c r="A13074" s="2" t="s">
        <v>194</v>
      </c>
      <c r="B13074" s="1" t="s">
        <v>195</v>
      </c>
      <c r="C13074" t="s">
        <v>507</v>
      </c>
      <c r="D13074" s="1" t="s">
        <v>517</v>
      </c>
      <c r="E13074" s="1" t="s">
        <v>14</v>
      </c>
      <c r="F13074" s="1" t="s">
        <v>21</v>
      </c>
      <c r="G13074" s="1" t="s">
        <v>29</v>
      </c>
      <c r="H13074" t="s">
        <v>16</v>
      </c>
      <c r="I13074" s="1" t="s">
        <v>254</v>
      </c>
      <c r="J13074" t="s">
        <v>72</v>
      </c>
      <c r="K13074" s="1" t="s">
        <v>64</v>
      </c>
      <c r="L13074" t="s">
        <v>363</v>
      </c>
      <c r="M13074" t="s">
        <v>154</v>
      </c>
      <c r="N13074">
        <v>1</v>
      </c>
      <c r="O13074" t="s">
        <v>232</v>
      </c>
      <c r="P13074">
        <v>1</v>
      </c>
      <c r="Q13074" t="s">
        <v>464</v>
      </c>
      <c r="R13074" t="s">
        <v>234</v>
      </c>
      <c r="S13074" t="s">
        <v>258</v>
      </c>
      <c r="T13074" t="s">
        <v>259</v>
      </c>
      <c r="U13074" t="s">
        <v>443</v>
      </c>
    </row>
    <row r="13075" spans="1:21" x14ac:dyDescent="0.35">
      <c r="A13075" s="2" t="s">
        <v>194</v>
      </c>
      <c r="B13075" s="1" t="s">
        <v>195</v>
      </c>
      <c r="C13075" t="s">
        <v>507</v>
      </c>
      <c r="D13075" s="1" t="s">
        <v>517</v>
      </c>
      <c r="E13075" s="1" t="s">
        <v>14</v>
      </c>
      <c r="F13075" s="1" t="s">
        <v>21</v>
      </c>
      <c r="G13075" s="1" t="s">
        <v>29</v>
      </c>
      <c r="H13075" t="s">
        <v>16</v>
      </c>
      <c r="I13075" s="1" t="s">
        <v>381</v>
      </c>
      <c r="J13075" t="s">
        <v>297</v>
      </c>
      <c r="K13075" s="1" t="s">
        <v>64</v>
      </c>
      <c r="L13075" t="s">
        <v>278</v>
      </c>
      <c r="M13075" t="s">
        <v>154</v>
      </c>
      <c r="N13075">
        <v>1</v>
      </c>
      <c r="O13075" t="s">
        <v>232</v>
      </c>
      <c r="P13075">
        <v>0</v>
      </c>
      <c r="Q13075">
        <v>1</v>
      </c>
      <c r="R13075" t="s">
        <v>234</v>
      </c>
      <c r="S13075" t="s">
        <v>258</v>
      </c>
      <c r="T13075" t="s">
        <v>259</v>
      </c>
      <c r="U13075" t="s">
        <v>443</v>
      </c>
    </row>
    <row r="13076" spans="1:21" x14ac:dyDescent="0.35">
      <c r="A13076" s="2" t="s">
        <v>194</v>
      </c>
      <c r="B13076" s="1" t="s">
        <v>195</v>
      </c>
      <c r="C13076" t="s">
        <v>507</v>
      </c>
      <c r="D13076" s="1" t="s">
        <v>517</v>
      </c>
      <c r="E13076" s="1" t="s">
        <v>14</v>
      </c>
      <c r="F13076" s="1" t="s">
        <v>21</v>
      </c>
      <c r="G13076" s="1" t="s">
        <v>29</v>
      </c>
      <c r="H13076" t="s">
        <v>16</v>
      </c>
      <c r="I13076" s="1" t="s">
        <v>381</v>
      </c>
      <c r="J13076" t="s">
        <v>297</v>
      </c>
      <c r="K13076" s="1" t="s">
        <v>64</v>
      </c>
      <c r="L13076" t="s">
        <v>363</v>
      </c>
      <c r="M13076" t="s">
        <v>64</v>
      </c>
      <c r="N13076">
        <v>1</v>
      </c>
      <c r="O13076" t="s">
        <v>232</v>
      </c>
      <c r="P13076">
        <v>0</v>
      </c>
      <c r="Q13076">
        <v>1</v>
      </c>
      <c r="R13076" t="s">
        <v>234</v>
      </c>
      <c r="S13076" t="s">
        <v>258</v>
      </c>
      <c r="T13076" t="s">
        <v>259</v>
      </c>
      <c r="U13076" t="s">
        <v>443</v>
      </c>
    </row>
    <row r="13077" spans="1:21" x14ac:dyDescent="0.35">
      <c r="A13077" s="2" t="s">
        <v>194</v>
      </c>
      <c r="B13077" s="1" t="s">
        <v>195</v>
      </c>
      <c r="C13077" t="s">
        <v>507</v>
      </c>
      <c r="D13077" s="1" t="s">
        <v>517</v>
      </c>
      <c r="E13077" s="1" t="s">
        <v>14</v>
      </c>
      <c r="F13077" s="1" t="s">
        <v>21</v>
      </c>
      <c r="G13077" s="1" t="s">
        <v>29</v>
      </c>
      <c r="H13077" t="s">
        <v>16</v>
      </c>
      <c r="I13077" s="1" t="s">
        <v>381</v>
      </c>
      <c r="J13077" t="s">
        <v>297</v>
      </c>
      <c r="K13077" s="1" t="s">
        <v>64</v>
      </c>
      <c r="L13077" t="s">
        <v>363</v>
      </c>
      <c r="M13077" t="s">
        <v>65</v>
      </c>
      <c r="N13077">
        <v>1</v>
      </c>
      <c r="O13077" t="s">
        <v>232</v>
      </c>
      <c r="P13077">
        <v>0</v>
      </c>
      <c r="Q13077">
        <v>1</v>
      </c>
      <c r="R13077" t="s">
        <v>234</v>
      </c>
      <c r="S13077" t="s">
        <v>258</v>
      </c>
      <c r="T13077" t="s">
        <v>259</v>
      </c>
      <c r="U13077" t="s">
        <v>443</v>
      </c>
    </row>
    <row r="13078" spans="1:21" x14ac:dyDescent="0.35">
      <c r="A13078" s="2" t="s">
        <v>194</v>
      </c>
      <c r="B13078" s="1" t="s">
        <v>195</v>
      </c>
      <c r="C13078" t="s">
        <v>507</v>
      </c>
      <c r="D13078" s="1" t="s">
        <v>517</v>
      </c>
      <c r="E13078" s="1" t="s">
        <v>14</v>
      </c>
      <c r="F13078" s="1" t="s">
        <v>21</v>
      </c>
      <c r="G13078" s="1" t="s">
        <v>29</v>
      </c>
      <c r="H13078" t="s">
        <v>20</v>
      </c>
      <c r="I13078" s="1" t="s">
        <v>381</v>
      </c>
      <c r="J13078" t="s">
        <v>297</v>
      </c>
      <c r="K13078" s="1" t="s">
        <v>64</v>
      </c>
      <c r="L13078" t="s">
        <v>278</v>
      </c>
      <c r="M13078" t="s">
        <v>64</v>
      </c>
      <c r="N13078">
        <v>1</v>
      </c>
      <c r="O13078" t="s">
        <v>232</v>
      </c>
      <c r="P13078">
        <v>0</v>
      </c>
      <c r="Q13078">
        <v>1</v>
      </c>
      <c r="R13078" t="s">
        <v>234</v>
      </c>
      <c r="S13078" t="s">
        <v>258</v>
      </c>
      <c r="T13078" t="s">
        <v>259</v>
      </c>
      <c r="U13078" t="s">
        <v>443</v>
      </c>
    </row>
    <row r="13079" spans="1:21" x14ac:dyDescent="0.35">
      <c r="A13079" s="2" t="s">
        <v>194</v>
      </c>
      <c r="B13079" s="1" t="s">
        <v>195</v>
      </c>
      <c r="C13079" t="s">
        <v>507</v>
      </c>
      <c r="D13079" s="1" t="s">
        <v>517</v>
      </c>
      <c r="E13079" s="1" t="s">
        <v>25</v>
      </c>
      <c r="F13079" s="1" t="s">
        <v>33</v>
      </c>
      <c r="G13079" s="1" t="s">
        <v>214</v>
      </c>
      <c r="H13079" t="s">
        <v>20</v>
      </c>
      <c r="I13079" s="1" t="s">
        <v>254</v>
      </c>
      <c r="J13079" t="s">
        <v>72</v>
      </c>
      <c r="K13079" s="1" t="s">
        <v>64</v>
      </c>
      <c r="L13079" t="s">
        <v>278</v>
      </c>
      <c r="M13079" t="s">
        <v>287</v>
      </c>
      <c r="N13079">
        <v>1</v>
      </c>
      <c r="O13079" t="s">
        <v>232</v>
      </c>
      <c r="P13079">
        <v>1</v>
      </c>
      <c r="Q13079" t="s">
        <v>464</v>
      </c>
      <c r="R13079" t="s">
        <v>234</v>
      </c>
      <c r="S13079" t="s">
        <v>258</v>
      </c>
      <c r="T13079" t="s">
        <v>259</v>
      </c>
      <c r="U13079" t="s">
        <v>443</v>
      </c>
    </row>
    <row r="13080" spans="1:21" x14ac:dyDescent="0.35">
      <c r="A13080" s="2" t="s">
        <v>194</v>
      </c>
      <c r="B13080" s="1" t="s">
        <v>195</v>
      </c>
      <c r="C13080" t="s">
        <v>507</v>
      </c>
      <c r="D13080" s="1" t="s">
        <v>517</v>
      </c>
      <c r="E13080" s="1" t="s">
        <v>25</v>
      </c>
      <c r="F13080" s="1" t="s">
        <v>26</v>
      </c>
      <c r="G13080" s="1" t="s">
        <v>215</v>
      </c>
      <c r="H13080" t="s">
        <v>16</v>
      </c>
      <c r="I13080" s="1" t="s">
        <v>254</v>
      </c>
      <c r="J13080" t="s">
        <v>72</v>
      </c>
      <c r="K13080" s="1" t="s">
        <v>64</v>
      </c>
      <c r="L13080" t="s">
        <v>278</v>
      </c>
      <c r="M13080" t="s">
        <v>68</v>
      </c>
      <c r="N13080">
        <v>2</v>
      </c>
      <c r="O13080" t="s">
        <v>232</v>
      </c>
      <c r="P13080">
        <v>1</v>
      </c>
      <c r="Q13080" t="s">
        <v>464</v>
      </c>
      <c r="R13080" t="s">
        <v>234</v>
      </c>
      <c r="S13080" t="s">
        <v>258</v>
      </c>
      <c r="T13080" t="s">
        <v>259</v>
      </c>
      <c r="U13080" t="s">
        <v>443</v>
      </c>
    </row>
    <row r="13081" spans="1:21" x14ac:dyDescent="0.35">
      <c r="A13081" s="2" t="s">
        <v>194</v>
      </c>
      <c r="B13081" s="1" t="s">
        <v>195</v>
      </c>
      <c r="C13081" t="s">
        <v>507</v>
      </c>
      <c r="D13081" s="1" t="s">
        <v>517</v>
      </c>
      <c r="E13081" s="1" t="s">
        <v>25</v>
      </c>
      <c r="F13081" s="1" t="s">
        <v>26</v>
      </c>
      <c r="G13081" s="1" t="s">
        <v>215</v>
      </c>
      <c r="H13081" t="s">
        <v>16</v>
      </c>
      <c r="I13081" s="1" t="s">
        <v>254</v>
      </c>
      <c r="J13081" t="s">
        <v>72</v>
      </c>
      <c r="K13081" s="1" t="s">
        <v>64</v>
      </c>
      <c r="L13081" t="s">
        <v>278</v>
      </c>
      <c r="M13081" t="s">
        <v>66</v>
      </c>
      <c r="N13081">
        <v>1</v>
      </c>
      <c r="O13081" t="s">
        <v>232</v>
      </c>
      <c r="P13081">
        <v>0</v>
      </c>
      <c r="Q13081" t="s">
        <v>464</v>
      </c>
      <c r="R13081" t="s">
        <v>234</v>
      </c>
      <c r="S13081" t="s">
        <v>258</v>
      </c>
      <c r="T13081" t="s">
        <v>259</v>
      </c>
      <c r="U13081" t="s">
        <v>443</v>
      </c>
    </row>
    <row r="13082" spans="1:21" x14ac:dyDescent="0.35">
      <c r="A13082" s="2" t="s">
        <v>194</v>
      </c>
      <c r="B13082" s="1" t="s">
        <v>195</v>
      </c>
      <c r="C13082" t="s">
        <v>507</v>
      </c>
      <c r="D13082" s="1" t="s">
        <v>517</v>
      </c>
      <c r="E13082" s="1" t="s">
        <v>25</v>
      </c>
      <c r="F13082" s="1" t="s">
        <v>26</v>
      </c>
      <c r="G13082" s="1" t="s">
        <v>215</v>
      </c>
      <c r="H13082" t="s">
        <v>16</v>
      </c>
      <c r="I13082" s="1" t="s">
        <v>381</v>
      </c>
      <c r="J13082" t="s">
        <v>297</v>
      </c>
      <c r="K13082" s="1" t="s">
        <v>64</v>
      </c>
      <c r="L13082" t="s">
        <v>278</v>
      </c>
      <c r="M13082" t="s">
        <v>68</v>
      </c>
      <c r="N13082">
        <v>1</v>
      </c>
      <c r="O13082" t="s">
        <v>232</v>
      </c>
      <c r="P13082">
        <v>0</v>
      </c>
      <c r="Q13082">
        <v>1</v>
      </c>
      <c r="R13082" t="s">
        <v>234</v>
      </c>
      <c r="S13082" t="s">
        <v>258</v>
      </c>
      <c r="T13082" t="s">
        <v>259</v>
      </c>
      <c r="U13082" t="s">
        <v>443</v>
      </c>
    </row>
    <row r="13083" spans="1:21" x14ac:dyDescent="0.35">
      <c r="A13083" s="2" t="s">
        <v>194</v>
      </c>
      <c r="B13083" s="1" t="s">
        <v>195</v>
      </c>
      <c r="C13083" t="s">
        <v>507</v>
      </c>
      <c r="D13083" s="1" t="s">
        <v>517</v>
      </c>
      <c r="E13083" s="1" t="s">
        <v>25</v>
      </c>
      <c r="F13083" s="1" t="s">
        <v>26</v>
      </c>
      <c r="G13083" s="1" t="s">
        <v>215</v>
      </c>
      <c r="H13083" t="s">
        <v>20</v>
      </c>
      <c r="I13083" s="1" t="s">
        <v>381</v>
      </c>
      <c r="J13083" t="s">
        <v>297</v>
      </c>
      <c r="K13083" s="1" t="s">
        <v>64</v>
      </c>
      <c r="L13083" t="s">
        <v>278</v>
      </c>
      <c r="M13083" t="s">
        <v>68</v>
      </c>
      <c r="N13083">
        <v>1</v>
      </c>
      <c r="O13083" t="s">
        <v>232</v>
      </c>
      <c r="P13083">
        <v>0</v>
      </c>
      <c r="Q13083">
        <v>1</v>
      </c>
      <c r="R13083" t="s">
        <v>234</v>
      </c>
      <c r="S13083" t="s">
        <v>258</v>
      </c>
      <c r="T13083" t="s">
        <v>259</v>
      </c>
      <c r="U13083" t="s">
        <v>443</v>
      </c>
    </row>
    <row r="13084" spans="1:21" x14ac:dyDescent="0.35">
      <c r="A13084" s="2" t="s">
        <v>194</v>
      </c>
      <c r="B13084" s="1" t="s">
        <v>195</v>
      </c>
      <c r="C13084" t="s">
        <v>507</v>
      </c>
      <c r="D13084" s="1" t="s">
        <v>517</v>
      </c>
      <c r="E13084" s="1" t="s">
        <v>25</v>
      </c>
      <c r="F13084" s="1" t="s">
        <v>26</v>
      </c>
      <c r="G13084" s="1" t="s">
        <v>215</v>
      </c>
      <c r="H13084" t="s">
        <v>20</v>
      </c>
      <c r="I13084" s="1" t="s">
        <v>381</v>
      </c>
      <c r="J13084" t="s">
        <v>297</v>
      </c>
      <c r="K13084" s="1" t="s">
        <v>64</v>
      </c>
      <c r="L13084" t="s">
        <v>363</v>
      </c>
      <c r="M13084" t="s">
        <v>68</v>
      </c>
      <c r="N13084">
        <v>1</v>
      </c>
      <c r="O13084" t="s">
        <v>232</v>
      </c>
      <c r="P13084">
        <v>0</v>
      </c>
      <c r="Q13084">
        <v>1</v>
      </c>
      <c r="R13084" t="s">
        <v>234</v>
      </c>
      <c r="S13084" t="s">
        <v>258</v>
      </c>
      <c r="T13084" t="s">
        <v>259</v>
      </c>
      <c r="U13084" t="s">
        <v>443</v>
      </c>
    </row>
    <row r="13085" spans="1:21" x14ac:dyDescent="0.35">
      <c r="A13085" s="2" t="s">
        <v>194</v>
      </c>
      <c r="B13085" s="1" t="s">
        <v>195</v>
      </c>
      <c r="C13085" t="s">
        <v>507</v>
      </c>
      <c r="D13085" s="1" t="s">
        <v>517</v>
      </c>
      <c r="E13085" s="1" t="s">
        <v>25</v>
      </c>
      <c r="F13085" s="1" t="s">
        <v>26</v>
      </c>
      <c r="G13085" s="1" t="s">
        <v>215</v>
      </c>
      <c r="H13085" t="s">
        <v>36</v>
      </c>
      <c r="I13085" s="1" t="s">
        <v>381</v>
      </c>
      <c r="J13085" t="s">
        <v>297</v>
      </c>
      <c r="K13085" s="1" t="s">
        <v>22</v>
      </c>
      <c r="L13085" t="s">
        <v>278</v>
      </c>
      <c r="M13085" t="s">
        <v>23</v>
      </c>
      <c r="N13085">
        <v>1</v>
      </c>
      <c r="O13085" t="s">
        <v>232</v>
      </c>
      <c r="P13085">
        <v>0</v>
      </c>
      <c r="Q13085">
        <v>1</v>
      </c>
      <c r="R13085" t="s">
        <v>234</v>
      </c>
      <c r="S13085" t="s">
        <v>258</v>
      </c>
      <c r="T13085" t="s">
        <v>259</v>
      </c>
      <c r="U13085" t="s">
        <v>443</v>
      </c>
    </row>
    <row r="13086" spans="1:21" x14ac:dyDescent="0.35">
      <c r="A13086" s="2" t="s">
        <v>194</v>
      </c>
      <c r="B13086" s="1" t="s">
        <v>195</v>
      </c>
      <c r="C13086" t="s">
        <v>507</v>
      </c>
      <c r="D13086" s="1" t="s">
        <v>517</v>
      </c>
      <c r="E13086" s="1" t="s">
        <v>25</v>
      </c>
      <c r="F13086" s="1" t="s">
        <v>15</v>
      </c>
      <c r="G13086" s="1" t="s">
        <v>215</v>
      </c>
      <c r="H13086" t="s">
        <v>16</v>
      </c>
      <c r="I13086" s="1" t="s">
        <v>254</v>
      </c>
      <c r="J13086" t="s">
        <v>72</v>
      </c>
      <c r="K13086" s="1" t="s">
        <v>64</v>
      </c>
      <c r="L13086" t="s">
        <v>278</v>
      </c>
      <c r="M13086" t="s">
        <v>68</v>
      </c>
      <c r="N13086">
        <v>1</v>
      </c>
      <c r="O13086" t="s">
        <v>232</v>
      </c>
      <c r="P13086">
        <v>0</v>
      </c>
      <c r="Q13086" t="s">
        <v>464</v>
      </c>
      <c r="R13086" t="s">
        <v>234</v>
      </c>
      <c r="S13086" t="s">
        <v>258</v>
      </c>
      <c r="T13086" t="s">
        <v>259</v>
      </c>
      <c r="U13086" t="s">
        <v>443</v>
      </c>
    </row>
    <row r="13087" spans="1:21" x14ac:dyDescent="0.35">
      <c r="A13087" s="2" t="s">
        <v>194</v>
      </c>
      <c r="B13087" s="1" t="s">
        <v>195</v>
      </c>
      <c r="C13087" t="s">
        <v>507</v>
      </c>
      <c r="D13087" s="1" t="s">
        <v>517</v>
      </c>
      <c r="E13087" s="1" t="s">
        <v>25</v>
      </c>
      <c r="F13087" s="1" t="s">
        <v>15</v>
      </c>
      <c r="G13087" s="1" t="s">
        <v>215</v>
      </c>
      <c r="H13087" t="s">
        <v>20</v>
      </c>
      <c r="I13087" s="1" t="s">
        <v>381</v>
      </c>
      <c r="J13087" t="s">
        <v>297</v>
      </c>
      <c r="K13087" s="1" t="s">
        <v>64</v>
      </c>
      <c r="L13087" t="s">
        <v>278</v>
      </c>
      <c r="M13087" t="s">
        <v>66</v>
      </c>
      <c r="N13087">
        <v>1</v>
      </c>
      <c r="O13087" t="s">
        <v>232</v>
      </c>
      <c r="P13087">
        <v>0</v>
      </c>
      <c r="Q13087">
        <v>1</v>
      </c>
      <c r="R13087" t="s">
        <v>234</v>
      </c>
      <c r="S13087" t="s">
        <v>258</v>
      </c>
      <c r="T13087" t="s">
        <v>259</v>
      </c>
      <c r="U13087" t="s">
        <v>443</v>
      </c>
    </row>
    <row r="13088" spans="1:21" x14ac:dyDescent="0.35">
      <c r="A13088" s="2" t="s">
        <v>194</v>
      </c>
      <c r="B13088" s="1" t="s">
        <v>195</v>
      </c>
      <c r="C13088" t="s">
        <v>507</v>
      </c>
      <c r="D13088" s="1" t="s">
        <v>517</v>
      </c>
      <c r="E13088" s="1" t="s">
        <v>25</v>
      </c>
      <c r="F13088" s="1" t="s">
        <v>21</v>
      </c>
      <c r="G13088" s="1" t="s">
        <v>29</v>
      </c>
      <c r="H13088" t="s">
        <v>16</v>
      </c>
      <c r="I13088" s="1" t="s">
        <v>254</v>
      </c>
      <c r="J13088" t="s">
        <v>72</v>
      </c>
      <c r="K13088" s="1" t="s">
        <v>64</v>
      </c>
      <c r="L13088" t="s">
        <v>278</v>
      </c>
      <c r="M13088" t="s">
        <v>64</v>
      </c>
      <c r="N13088">
        <v>1</v>
      </c>
      <c r="O13088" t="s">
        <v>232</v>
      </c>
      <c r="P13088">
        <v>1</v>
      </c>
      <c r="Q13088" t="s">
        <v>464</v>
      </c>
      <c r="R13088" t="s">
        <v>234</v>
      </c>
      <c r="S13088" t="s">
        <v>258</v>
      </c>
      <c r="T13088" t="s">
        <v>259</v>
      </c>
      <c r="U13088" t="s">
        <v>443</v>
      </c>
    </row>
    <row r="13089" spans="1:21" x14ac:dyDescent="0.35">
      <c r="A13089" s="2" t="s">
        <v>194</v>
      </c>
      <c r="B13089" s="1" t="s">
        <v>195</v>
      </c>
      <c r="C13089" t="s">
        <v>507</v>
      </c>
      <c r="D13089" s="1" t="s">
        <v>517</v>
      </c>
      <c r="E13089" s="1" t="s">
        <v>25</v>
      </c>
      <c r="F13089" s="1" t="s">
        <v>21</v>
      </c>
      <c r="G13089" s="1" t="s">
        <v>29</v>
      </c>
      <c r="H13089" t="s">
        <v>16</v>
      </c>
      <c r="I13089" s="1" t="s">
        <v>254</v>
      </c>
      <c r="J13089" t="s">
        <v>72</v>
      </c>
      <c r="K13089" s="1" t="s">
        <v>64</v>
      </c>
      <c r="L13089" t="s">
        <v>278</v>
      </c>
      <c r="M13089" t="s">
        <v>68</v>
      </c>
      <c r="N13089">
        <v>1</v>
      </c>
      <c r="O13089" t="s">
        <v>232</v>
      </c>
      <c r="P13089">
        <v>1</v>
      </c>
      <c r="Q13089" t="s">
        <v>464</v>
      </c>
      <c r="R13089" t="s">
        <v>234</v>
      </c>
      <c r="S13089" t="s">
        <v>258</v>
      </c>
      <c r="T13089" t="s">
        <v>259</v>
      </c>
      <c r="U13089" t="s">
        <v>443</v>
      </c>
    </row>
    <row r="13090" spans="1:21" x14ac:dyDescent="0.35">
      <c r="A13090" s="2" t="s">
        <v>194</v>
      </c>
      <c r="B13090" s="1" t="s">
        <v>195</v>
      </c>
      <c r="C13090" t="s">
        <v>507</v>
      </c>
      <c r="D13090" s="1" t="s">
        <v>517</v>
      </c>
      <c r="E13090" s="1" t="s">
        <v>25</v>
      </c>
      <c r="F13090" s="1" t="s">
        <v>21</v>
      </c>
      <c r="G13090" s="1" t="s">
        <v>29</v>
      </c>
      <c r="H13090" t="s">
        <v>20</v>
      </c>
      <c r="I13090" s="1" t="s">
        <v>254</v>
      </c>
      <c r="J13090" t="s">
        <v>72</v>
      </c>
      <c r="K13090" s="1" t="s">
        <v>64</v>
      </c>
      <c r="L13090" t="s">
        <v>363</v>
      </c>
      <c r="M13090" t="s">
        <v>64</v>
      </c>
      <c r="N13090">
        <v>1</v>
      </c>
      <c r="O13090" t="s">
        <v>232</v>
      </c>
      <c r="P13090">
        <v>1</v>
      </c>
      <c r="Q13090" t="s">
        <v>464</v>
      </c>
      <c r="R13090" t="s">
        <v>234</v>
      </c>
      <c r="S13090" t="s">
        <v>258</v>
      </c>
      <c r="T13090" t="s">
        <v>259</v>
      </c>
      <c r="U13090" t="s">
        <v>443</v>
      </c>
    </row>
    <row r="13091" spans="1:21" x14ac:dyDescent="0.35">
      <c r="A13091" s="2" t="s">
        <v>194</v>
      </c>
      <c r="B13091" s="1" t="s">
        <v>195</v>
      </c>
      <c r="C13091" t="s">
        <v>507</v>
      </c>
      <c r="D13091" s="1" t="s">
        <v>517</v>
      </c>
      <c r="E13091" s="1" t="s">
        <v>25</v>
      </c>
      <c r="F13091" s="1" t="s">
        <v>21</v>
      </c>
      <c r="G13091" s="1" t="s">
        <v>29</v>
      </c>
      <c r="H13091" t="s">
        <v>27</v>
      </c>
      <c r="I13091" s="1" t="s">
        <v>381</v>
      </c>
      <c r="J13091" t="s">
        <v>297</v>
      </c>
      <c r="K13091" s="1" t="s">
        <v>64</v>
      </c>
      <c r="L13091" t="s">
        <v>278</v>
      </c>
      <c r="M13091" t="s">
        <v>64</v>
      </c>
      <c r="N13091">
        <v>1</v>
      </c>
      <c r="O13091" t="s">
        <v>232</v>
      </c>
      <c r="P13091">
        <v>0</v>
      </c>
      <c r="Q13091">
        <v>1</v>
      </c>
      <c r="R13091" t="s">
        <v>234</v>
      </c>
      <c r="S13091" t="s">
        <v>258</v>
      </c>
      <c r="T13091" t="s">
        <v>259</v>
      </c>
      <c r="U13091" t="s">
        <v>443</v>
      </c>
    </row>
    <row r="13092" spans="1:21" x14ac:dyDescent="0.35">
      <c r="A13092" s="2" t="s">
        <v>194</v>
      </c>
      <c r="B13092" s="1" t="s">
        <v>195</v>
      </c>
      <c r="C13092" t="s">
        <v>507</v>
      </c>
      <c r="D13092" s="1" t="s">
        <v>517</v>
      </c>
      <c r="E13092" s="1" t="s">
        <v>25</v>
      </c>
      <c r="F13092" s="1" t="s">
        <v>21</v>
      </c>
      <c r="G13092" s="1" t="s">
        <v>29</v>
      </c>
      <c r="H13092" t="s">
        <v>24</v>
      </c>
      <c r="I13092" s="1" t="s">
        <v>381</v>
      </c>
      <c r="J13092" t="s">
        <v>297</v>
      </c>
      <c r="K13092" s="1" t="s">
        <v>64</v>
      </c>
      <c r="L13092" t="s">
        <v>363</v>
      </c>
      <c r="M13092" t="s">
        <v>64</v>
      </c>
      <c r="N13092">
        <v>1</v>
      </c>
      <c r="O13092" t="s">
        <v>232</v>
      </c>
      <c r="P13092">
        <v>1</v>
      </c>
      <c r="Q13092">
        <v>1</v>
      </c>
      <c r="R13092" t="s">
        <v>234</v>
      </c>
      <c r="S13092" t="s">
        <v>258</v>
      </c>
      <c r="T13092" t="s">
        <v>259</v>
      </c>
      <c r="U13092" t="s">
        <v>444</v>
      </c>
    </row>
    <row r="13093" spans="1:21" x14ac:dyDescent="0.35">
      <c r="A13093" s="2" t="s">
        <v>194</v>
      </c>
      <c r="B13093" s="1" t="s">
        <v>195</v>
      </c>
      <c r="C13093" t="s">
        <v>509</v>
      </c>
      <c r="D13093" s="1" t="s">
        <v>173</v>
      </c>
      <c r="E13093" s="1" t="s">
        <v>14</v>
      </c>
      <c r="F13093" s="1" t="s">
        <v>26</v>
      </c>
      <c r="G13093" s="1" t="s">
        <v>215</v>
      </c>
      <c r="H13093" t="s">
        <v>16</v>
      </c>
      <c r="I13093" s="1" t="s">
        <v>361</v>
      </c>
      <c r="J13093" t="s">
        <v>297</v>
      </c>
      <c r="K13093" s="1" t="s">
        <v>18</v>
      </c>
      <c r="L13093" t="s">
        <v>278</v>
      </c>
      <c r="M13093" t="s">
        <v>18</v>
      </c>
      <c r="N13093">
        <v>2</v>
      </c>
      <c r="O13093" t="s">
        <v>232</v>
      </c>
      <c r="P13093">
        <v>1</v>
      </c>
      <c r="Q13093">
        <v>1</v>
      </c>
      <c r="R13093" t="s">
        <v>234</v>
      </c>
      <c r="S13093" t="s">
        <v>258</v>
      </c>
      <c r="T13093" t="s">
        <v>259</v>
      </c>
      <c r="U13093" t="s">
        <v>443</v>
      </c>
    </row>
    <row r="13094" spans="1:21" x14ac:dyDescent="0.35">
      <c r="A13094" s="2" t="s">
        <v>194</v>
      </c>
      <c r="B13094" s="1" t="s">
        <v>195</v>
      </c>
      <c r="C13094" t="s">
        <v>509</v>
      </c>
      <c r="D13094" s="1" t="s">
        <v>173</v>
      </c>
      <c r="E13094" s="1" t="s">
        <v>14</v>
      </c>
      <c r="F13094" s="1" t="s">
        <v>26</v>
      </c>
      <c r="G13094" s="1" t="s">
        <v>215</v>
      </c>
      <c r="H13094" t="s">
        <v>16</v>
      </c>
      <c r="I13094" s="1" t="s">
        <v>361</v>
      </c>
      <c r="J13094" t="s">
        <v>297</v>
      </c>
      <c r="K13094" s="1" t="s">
        <v>18</v>
      </c>
      <c r="L13094" t="s">
        <v>278</v>
      </c>
      <c r="M13094" t="s">
        <v>77</v>
      </c>
      <c r="N13094">
        <v>1</v>
      </c>
      <c r="O13094" t="s">
        <v>232</v>
      </c>
      <c r="P13094">
        <v>1</v>
      </c>
      <c r="Q13094">
        <v>1</v>
      </c>
      <c r="R13094" t="s">
        <v>234</v>
      </c>
      <c r="S13094" t="s">
        <v>258</v>
      </c>
      <c r="T13094" t="s">
        <v>259</v>
      </c>
      <c r="U13094" t="s">
        <v>443</v>
      </c>
    </row>
    <row r="13095" spans="1:21" x14ac:dyDescent="0.35">
      <c r="A13095" s="2" t="s">
        <v>194</v>
      </c>
      <c r="B13095" s="1" t="s">
        <v>195</v>
      </c>
      <c r="C13095" t="s">
        <v>509</v>
      </c>
      <c r="D13095" s="1" t="s">
        <v>173</v>
      </c>
      <c r="E13095" s="1" t="s">
        <v>14</v>
      </c>
      <c r="F13095" s="1" t="s">
        <v>26</v>
      </c>
      <c r="G13095" s="1" t="s">
        <v>215</v>
      </c>
      <c r="H13095" t="s">
        <v>30</v>
      </c>
      <c r="I13095" s="1" t="s">
        <v>361</v>
      </c>
      <c r="J13095" t="s">
        <v>297</v>
      </c>
      <c r="K13095" s="1" t="s">
        <v>48</v>
      </c>
      <c r="L13095" t="s">
        <v>363</v>
      </c>
      <c r="M13095" t="s">
        <v>102</v>
      </c>
      <c r="N13095">
        <v>1</v>
      </c>
      <c r="O13095" t="s">
        <v>232</v>
      </c>
      <c r="P13095">
        <v>0</v>
      </c>
      <c r="Q13095">
        <v>1</v>
      </c>
      <c r="R13095" t="s">
        <v>234</v>
      </c>
      <c r="S13095" t="s">
        <v>258</v>
      </c>
      <c r="T13095" t="s">
        <v>259</v>
      </c>
      <c r="U13095" t="s">
        <v>443</v>
      </c>
    </row>
    <row r="13096" spans="1:21" x14ac:dyDescent="0.35">
      <c r="A13096" s="2" t="s">
        <v>194</v>
      </c>
      <c r="B13096" s="1" t="s">
        <v>195</v>
      </c>
      <c r="C13096" t="s">
        <v>509</v>
      </c>
      <c r="D13096" s="1" t="s">
        <v>173</v>
      </c>
      <c r="E13096" s="1" t="s">
        <v>14</v>
      </c>
      <c r="F13096" s="1" t="s">
        <v>15</v>
      </c>
      <c r="G13096" s="1" t="s">
        <v>215</v>
      </c>
      <c r="H13096" t="s">
        <v>16</v>
      </c>
      <c r="I13096" s="1" t="s">
        <v>361</v>
      </c>
      <c r="J13096" t="s">
        <v>297</v>
      </c>
      <c r="K13096" s="1" t="s">
        <v>18</v>
      </c>
      <c r="L13096" t="s">
        <v>278</v>
      </c>
      <c r="M13096" t="s">
        <v>43</v>
      </c>
      <c r="N13096">
        <v>1</v>
      </c>
      <c r="O13096" t="s">
        <v>232</v>
      </c>
      <c r="P13096">
        <v>1</v>
      </c>
      <c r="Q13096">
        <v>1</v>
      </c>
      <c r="R13096" t="s">
        <v>234</v>
      </c>
      <c r="S13096" t="s">
        <v>258</v>
      </c>
      <c r="T13096" t="s">
        <v>259</v>
      </c>
      <c r="U13096" t="s">
        <v>443</v>
      </c>
    </row>
    <row r="13097" spans="1:21" x14ac:dyDescent="0.35">
      <c r="A13097" s="2" t="s">
        <v>194</v>
      </c>
      <c r="B13097" s="1" t="s">
        <v>195</v>
      </c>
      <c r="C13097" t="s">
        <v>509</v>
      </c>
      <c r="D13097" s="1" t="s">
        <v>173</v>
      </c>
      <c r="E13097" s="1" t="s">
        <v>14</v>
      </c>
      <c r="F13097" s="1" t="s">
        <v>15</v>
      </c>
      <c r="G13097" s="1" t="s">
        <v>215</v>
      </c>
      <c r="H13097" t="s">
        <v>20</v>
      </c>
      <c r="I13097" s="1" t="s">
        <v>361</v>
      </c>
      <c r="J13097" t="s">
        <v>297</v>
      </c>
      <c r="K13097" s="1" t="s">
        <v>22</v>
      </c>
      <c r="L13097" t="s">
        <v>278</v>
      </c>
      <c r="M13097" t="s">
        <v>82</v>
      </c>
      <c r="N13097">
        <v>1</v>
      </c>
      <c r="O13097" t="s">
        <v>232</v>
      </c>
      <c r="P13097">
        <v>1</v>
      </c>
      <c r="Q13097">
        <v>1</v>
      </c>
      <c r="R13097" t="s">
        <v>234</v>
      </c>
      <c r="S13097" t="s">
        <v>258</v>
      </c>
      <c r="T13097" t="s">
        <v>259</v>
      </c>
      <c r="U13097" t="s">
        <v>443</v>
      </c>
    </row>
    <row r="13098" spans="1:21" x14ac:dyDescent="0.35">
      <c r="A13098" s="2" t="s">
        <v>194</v>
      </c>
      <c r="B13098" s="1" t="s">
        <v>195</v>
      </c>
      <c r="C13098" t="s">
        <v>509</v>
      </c>
      <c r="D13098" s="1" t="s">
        <v>173</v>
      </c>
      <c r="E13098" s="1" t="s">
        <v>14</v>
      </c>
      <c r="F13098" s="1" t="s">
        <v>15</v>
      </c>
      <c r="G13098" s="1" t="s">
        <v>215</v>
      </c>
      <c r="H13098" t="s">
        <v>27</v>
      </c>
      <c r="I13098" s="1" t="s">
        <v>361</v>
      </c>
      <c r="J13098" t="s">
        <v>297</v>
      </c>
      <c r="K13098" s="1" t="s">
        <v>18</v>
      </c>
      <c r="L13098" t="s">
        <v>363</v>
      </c>
      <c r="M13098" t="s">
        <v>77</v>
      </c>
      <c r="N13098">
        <v>1</v>
      </c>
      <c r="O13098" t="s">
        <v>232</v>
      </c>
      <c r="P13098">
        <v>0</v>
      </c>
      <c r="Q13098">
        <v>1</v>
      </c>
      <c r="R13098" t="s">
        <v>234</v>
      </c>
      <c r="S13098" t="s">
        <v>258</v>
      </c>
      <c r="T13098" t="s">
        <v>259</v>
      </c>
      <c r="U13098" t="s">
        <v>443</v>
      </c>
    </row>
    <row r="13099" spans="1:21" x14ac:dyDescent="0.35">
      <c r="A13099" s="2" t="s">
        <v>194</v>
      </c>
      <c r="B13099" s="1" t="s">
        <v>195</v>
      </c>
      <c r="C13099" t="s">
        <v>509</v>
      </c>
      <c r="D13099" s="1" t="s">
        <v>173</v>
      </c>
      <c r="E13099" s="1" t="s">
        <v>14</v>
      </c>
      <c r="F13099" s="1" t="s">
        <v>21</v>
      </c>
      <c r="G13099" s="1" t="s">
        <v>29</v>
      </c>
      <c r="H13099" t="s">
        <v>16</v>
      </c>
      <c r="I13099" s="1" t="s">
        <v>361</v>
      </c>
      <c r="J13099" t="s">
        <v>297</v>
      </c>
      <c r="K13099" s="1" t="s">
        <v>18</v>
      </c>
      <c r="L13099" t="s">
        <v>278</v>
      </c>
      <c r="M13099" t="s">
        <v>18</v>
      </c>
      <c r="N13099">
        <v>1</v>
      </c>
      <c r="O13099" t="s">
        <v>232</v>
      </c>
      <c r="P13099">
        <v>0</v>
      </c>
      <c r="Q13099">
        <v>1</v>
      </c>
      <c r="R13099" t="s">
        <v>234</v>
      </c>
      <c r="S13099" t="s">
        <v>258</v>
      </c>
      <c r="T13099" t="s">
        <v>259</v>
      </c>
      <c r="U13099" t="s">
        <v>443</v>
      </c>
    </row>
    <row r="13100" spans="1:21" x14ac:dyDescent="0.35">
      <c r="A13100" s="2" t="s">
        <v>194</v>
      </c>
      <c r="B13100" s="1" t="s">
        <v>195</v>
      </c>
      <c r="C13100" t="s">
        <v>509</v>
      </c>
      <c r="D13100" s="1" t="s">
        <v>173</v>
      </c>
      <c r="E13100" s="1" t="s">
        <v>25</v>
      </c>
      <c r="F13100" s="1" t="s">
        <v>26</v>
      </c>
      <c r="G13100" s="1" t="s">
        <v>215</v>
      </c>
      <c r="H13100" t="s">
        <v>16</v>
      </c>
      <c r="I13100" s="1" t="s">
        <v>361</v>
      </c>
      <c r="J13100" t="s">
        <v>297</v>
      </c>
      <c r="K13100" s="1" t="s">
        <v>18</v>
      </c>
      <c r="L13100" t="s">
        <v>278</v>
      </c>
      <c r="M13100" t="s">
        <v>18</v>
      </c>
      <c r="N13100">
        <v>1</v>
      </c>
      <c r="O13100" t="s">
        <v>232</v>
      </c>
      <c r="P13100">
        <v>1</v>
      </c>
      <c r="Q13100">
        <v>1</v>
      </c>
      <c r="R13100" t="s">
        <v>234</v>
      </c>
      <c r="S13100" t="s">
        <v>258</v>
      </c>
      <c r="T13100" t="s">
        <v>259</v>
      </c>
      <c r="U13100" t="s">
        <v>443</v>
      </c>
    </row>
    <row r="13101" spans="1:21" x14ac:dyDescent="0.35">
      <c r="A13101" s="2" t="s">
        <v>194</v>
      </c>
      <c r="B13101" s="1" t="s">
        <v>195</v>
      </c>
      <c r="C13101" t="s">
        <v>509</v>
      </c>
      <c r="D13101" s="1" t="s">
        <v>173</v>
      </c>
      <c r="E13101" s="1" t="s">
        <v>25</v>
      </c>
      <c r="F13101" s="1" t="s">
        <v>26</v>
      </c>
      <c r="G13101" s="1" t="s">
        <v>215</v>
      </c>
      <c r="H13101" t="s">
        <v>16</v>
      </c>
      <c r="I13101" s="1" t="s">
        <v>361</v>
      </c>
      <c r="J13101" t="s">
        <v>297</v>
      </c>
      <c r="K13101" s="1" t="s">
        <v>18</v>
      </c>
      <c r="L13101" t="s">
        <v>363</v>
      </c>
      <c r="M13101" t="s">
        <v>18</v>
      </c>
      <c r="N13101">
        <v>1</v>
      </c>
      <c r="O13101" t="s">
        <v>232</v>
      </c>
      <c r="P13101">
        <v>0</v>
      </c>
      <c r="Q13101">
        <v>1</v>
      </c>
      <c r="R13101" t="s">
        <v>234</v>
      </c>
      <c r="S13101" t="s">
        <v>258</v>
      </c>
      <c r="T13101" t="s">
        <v>259</v>
      </c>
      <c r="U13101" t="s">
        <v>443</v>
      </c>
    </row>
    <row r="13102" spans="1:21" x14ac:dyDescent="0.35">
      <c r="A13102" s="2" t="s">
        <v>194</v>
      </c>
      <c r="B13102" s="1" t="s">
        <v>195</v>
      </c>
      <c r="C13102" t="s">
        <v>509</v>
      </c>
      <c r="D13102" s="1" t="s">
        <v>173</v>
      </c>
      <c r="E13102" s="1" t="s">
        <v>25</v>
      </c>
      <c r="F13102" s="1" t="s">
        <v>26</v>
      </c>
      <c r="G13102" s="1" t="s">
        <v>215</v>
      </c>
      <c r="H13102" t="s">
        <v>16</v>
      </c>
      <c r="I13102" s="1" t="s">
        <v>361</v>
      </c>
      <c r="J13102" t="s">
        <v>297</v>
      </c>
      <c r="K13102" s="1" t="s">
        <v>34</v>
      </c>
      <c r="L13102" t="s">
        <v>278</v>
      </c>
      <c r="M13102" t="s">
        <v>35</v>
      </c>
      <c r="N13102">
        <v>1</v>
      </c>
      <c r="O13102" t="s">
        <v>232</v>
      </c>
      <c r="P13102">
        <v>1</v>
      </c>
      <c r="Q13102">
        <v>1</v>
      </c>
      <c r="R13102" t="s">
        <v>234</v>
      </c>
      <c r="S13102" t="s">
        <v>258</v>
      </c>
      <c r="T13102" t="s">
        <v>259</v>
      </c>
      <c r="U13102" t="s">
        <v>443</v>
      </c>
    </row>
    <row r="13103" spans="1:21" x14ac:dyDescent="0.35">
      <c r="A13103" s="2" t="s">
        <v>194</v>
      </c>
      <c r="B13103" s="1" t="s">
        <v>195</v>
      </c>
      <c r="C13103" t="s">
        <v>509</v>
      </c>
      <c r="D13103" s="1" t="s">
        <v>173</v>
      </c>
      <c r="E13103" s="1" t="s">
        <v>25</v>
      </c>
      <c r="F13103" s="1" t="s">
        <v>26</v>
      </c>
      <c r="G13103" s="1" t="s">
        <v>215</v>
      </c>
      <c r="H13103" t="s">
        <v>24</v>
      </c>
      <c r="I13103" s="1" t="s">
        <v>361</v>
      </c>
      <c r="J13103" t="s">
        <v>297</v>
      </c>
      <c r="K13103" s="1" t="s">
        <v>18</v>
      </c>
      <c r="L13103" t="s">
        <v>363</v>
      </c>
      <c r="M13103" t="s">
        <v>18</v>
      </c>
      <c r="N13103">
        <v>1</v>
      </c>
      <c r="O13103" t="s">
        <v>232</v>
      </c>
      <c r="P13103">
        <v>0</v>
      </c>
      <c r="Q13103">
        <v>1</v>
      </c>
      <c r="R13103" t="s">
        <v>234</v>
      </c>
      <c r="S13103" t="s">
        <v>258</v>
      </c>
      <c r="T13103" t="s">
        <v>259</v>
      </c>
      <c r="U13103" t="s">
        <v>443</v>
      </c>
    </row>
    <row r="13104" spans="1:21" x14ac:dyDescent="0.35">
      <c r="A13104" s="2" t="s">
        <v>194</v>
      </c>
      <c r="B13104" s="1" t="s">
        <v>195</v>
      </c>
      <c r="C13104" t="s">
        <v>509</v>
      </c>
      <c r="D13104" s="1" t="s">
        <v>173</v>
      </c>
      <c r="E13104" s="1" t="s">
        <v>25</v>
      </c>
      <c r="F13104" s="1" t="s">
        <v>15</v>
      </c>
      <c r="G13104" s="1" t="s">
        <v>215</v>
      </c>
      <c r="H13104" t="s">
        <v>40</v>
      </c>
      <c r="I13104" s="1" t="s">
        <v>361</v>
      </c>
      <c r="J13104" t="s">
        <v>297</v>
      </c>
      <c r="K13104" s="1" t="s">
        <v>18</v>
      </c>
      <c r="L13104" t="s">
        <v>278</v>
      </c>
      <c r="M13104" t="s">
        <v>18</v>
      </c>
      <c r="N13104">
        <v>1</v>
      </c>
      <c r="O13104" t="s">
        <v>232</v>
      </c>
      <c r="P13104">
        <v>1</v>
      </c>
      <c r="Q13104">
        <v>1</v>
      </c>
      <c r="R13104" t="s">
        <v>234</v>
      </c>
      <c r="S13104" t="s">
        <v>258</v>
      </c>
      <c r="T13104" t="s">
        <v>259</v>
      </c>
      <c r="U13104" t="s">
        <v>443</v>
      </c>
    </row>
    <row r="13105" spans="1:21" x14ac:dyDescent="0.35">
      <c r="A13105" s="2" t="s">
        <v>194</v>
      </c>
      <c r="B13105" s="1" t="s">
        <v>195</v>
      </c>
      <c r="C13105" t="s">
        <v>509</v>
      </c>
      <c r="D13105" s="1" t="s">
        <v>173</v>
      </c>
      <c r="E13105" s="1" t="s">
        <v>25</v>
      </c>
      <c r="F13105" s="1" t="s">
        <v>29</v>
      </c>
      <c r="G13105" s="1" t="s">
        <v>29</v>
      </c>
      <c r="H13105" t="s">
        <v>36</v>
      </c>
      <c r="I13105" s="1" t="s">
        <v>361</v>
      </c>
      <c r="J13105" t="s">
        <v>297</v>
      </c>
      <c r="K13105" s="1" t="s">
        <v>18</v>
      </c>
      <c r="L13105" t="s">
        <v>363</v>
      </c>
      <c r="M13105" t="s">
        <v>73</v>
      </c>
      <c r="N13105">
        <v>1</v>
      </c>
      <c r="O13105" t="s">
        <v>232</v>
      </c>
      <c r="P13105">
        <v>1</v>
      </c>
      <c r="Q13105">
        <v>1</v>
      </c>
      <c r="R13105" t="s">
        <v>234</v>
      </c>
      <c r="S13105" t="s">
        <v>258</v>
      </c>
      <c r="T13105" t="s">
        <v>259</v>
      </c>
      <c r="U13105" t="s">
        <v>443</v>
      </c>
    </row>
    <row r="13106" spans="1:21" x14ac:dyDescent="0.35">
      <c r="A13106" s="2" t="s">
        <v>194</v>
      </c>
      <c r="B13106" s="1" t="s">
        <v>195</v>
      </c>
      <c r="C13106" t="s">
        <v>509</v>
      </c>
      <c r="D13106" s="1" t="s">
        <v>173</v>
      </c>
      <c r="E13106" s="1" t="s">
        <v>25</v>
      </c>
      <c r="F13106" s="1" t="s">
        <v>21</v>
      </c>
      <c r="G13106" s="1" t="s">
        <v>29</v>
      </c>
      <c r="H13106" t="s">
        <v>16</v>
      </c>
      <c r="I13106" s="1" t="s">
        <v>361</v>
      </c>
      <c r="J13106" t="s">
        <v>297</v>
      </c>
      <c r="K13106" s="1" t="s">
        <v>18</v>
      </c>
      <c r="L13106" t="s">
        <v>278</v>
      </c>
      <c r="M13106" t="s">
        <v>18</v>
      </c>
      <c r="N13106">
        <v>1</v>
      </c>
      <c r="O13106" t="s">
        <v>232</v>
      </c>
      <c r="P13106">
        <v>0</v>
      </c>
      <c r="Q13106">
        <v>1</v>
      </c>
      <c r="R13106" t="s">
        <v>234</v>
      </c>
      <c r="S13106" t="s">
        <v>258</v>
      </c>
      <c r="T13106" t="s">
        <v>259</v>
      </c>
      <c r="U13106" t="s">
        <v>443</v>
      </c>
    </row>
    <row r="13107" spans="1:21" x14ac:dyDescent="0.35">
      <c r="A13107" s="2" t="s">
        <v>194</v>
      </c>
      <c r="B13107" s="1" t="s">
        <v>195</v>
      </c>
      <c r="C13107" t="s">
        <v>509</v>
      </c>
      <c r="D13107" s="1" t="s">
        <v>173</v>
      </c>
      <c r="E13107" s="1" t="s">
        <v>25</v>
      </c>
      <c r="F13107" s="1" t="s">
        <v>21</v>
      </c>
      <c r="G13107" s="1" t="s">
        <v>29</v>
      </c>
      <c r="H13107" t="s">
        <v>27</v>
      </c>
      <c r="I13107" s="1" t="s">
        <v>361</v>
      </c>
      <c r="J13107" t="s">
        <v>297</v>
      </c>
      <c r="K13107" s="1" t="s">
        <v>18</v>
      </c>
      <c r="L13107" t="s">
        <v>278</v>
      </c>
      <c r="M13107" t="s">
        <v>73</v>
      </c>
      <c r="N13107">
        <v>1</v>
      </c>
      <c r="O13107" t="s">
        <v>232</v>
      </c>
      <c r="P13107">
        <v>1</v>
      </c>
      <c r="Q13107">
        <v>1</v>
      </c>
      <c r="R13107" t="s">
        <v>234</v>
      </c>
      <c r="S13107" t="s">
        <v>258</v>
      </c>
      <c r="T13107" t="s">
        <v>259</v>
      </c>
      <c r="U13107" t="s">
        <v>443</v>
      </c>
    </row>
    <row r="13108" spans="1:21" x14ac:dyDescent="0.35">
      <c r="A13108" s="2" t="s">
        <v>194</v>
      </c>
      <c r="B13108" s="1" t="s">
        <v>195</v>
      </c>
      <c r="C13108" t="s">
        <v>509</v>
      </c>
      <c r="D13108" s="1" t="s">
        <v>142</v>
      </c>
      <c r="E13108" s="1" t="s">
        <v>14</v>
      </c>
      <c r="F13108" s="1" t="s">
        <v>26</v>
      </c>
      <c r="G13108" s="1" t="s">
        <v>215</v>
      </c>
      <c r="H13108" t="s">
        <v>52</v>
      </c>
      <c r="I13108" s="1" t="s">
        <v>361</v>
      </c>
      <c r="J13108" t="s">
        <v>297</v>
      </c>
      <c r="K13108" s="1" t="s">
        <v>18</v>
      </c>
      <c r="L13108" t="s">
        <v>278</v>
      </c>
      <c r="M13108" t="s">
        <v>43</v>
      </c>
      <c r="N13108">
        <v>1</v>
      </c>
      <c r="O13108" t="s">
        <v>232</v>
      </c>
      <c r="P13108">
        <v>1</v>
      </c>
      <c r="Q13108">
        <v>1</v>
      </c>
      <c r="R13108" t="s">
        <v>234</v>
      </c>
      <c r="S13108" t="s">
        <v>258</v>
      </c>
      <c r="T13108" t="s">
        <v>259</v>
      </c>
      <c r="U13108" t="s">
        <v>443</v>
      </c>
    </row>
    <row r="13109" spans="1:21" x14ac:dyDescent="0.35">
      <c r="A13109" s="2" t="s">
        <v>194</v>
      </c>
      <c r="B13109" s="1" t="s">
        <v>195</v>
      </c>
      <c r="C13109" t="s">
        <v>509</v>
      </c>
      <c r="D13109" s="1" t="s">
        <v>142</v>
      </c>
      <c r="E13109" s="1" t="s">
        <v>14</v>
      </c>
      <c r="F13109" s="1" t="s">
        <v>26</v>
      </c>
      <c r="G13109" s="1" t="s">
        <v>215</v>
      </c>
      <c r="H13109" t="s">
        <v>16</v>
      </c>
      <c r="I13109" s="1" t="s">
        <v>276</v>
      </c>
      <c r="J13109" t="s">
        <v>72</v>
      </c>
      <c r="K13109" s="1" t="s">
        <v>18</v>
      </c>
      <c r="L13109" t="s">
        <v>278</v>
      </c>
      <c r="M13109" t="s">
        <v>93</v>
      </c>
      <c r="N13109">
        <v>1</v>
      </c>
      <c r="O13109" t="s">
        <v>232</v>
      </c>
      <c r="P13109">
        <v>0</v>
      </c>
      <c r="Q13109" t="s">
        <v>464</v>
      </c>
      <c r="R13109" t="s">
        <v>234</v>
      </c>
      <c r="S13109" t="s">
        <v>258</v>
      </c>
      <c r="T13109" t="s">
        <v>259</v>
      </c>
      <c r="U13109" t="s">
        <v>443</v>
      </c>
    </row>
    <row r="13110" spans="1:21" x14ac:dyDescent="0.35">
      <c r="A13110" s="2" t="s">
        <v>194</v>
      </c>
      <c r="B13110" s="1" t="s">
        <v>195</v>
      </c>
      <c r="C13110" t="s">
        <v>509</v>
      </c>
      <c r="D13110" s="1" t="s">
        <v>142</v>
      </c>
      <c r="E13110" s="1" t="s">
        <v>14</v>
      </c>
      <c r="F13110" s="1" t="s">
        <v>26</v>
      </c>
      <c r="G13110" s="1" t="s">
        <v>215</v>
      </c>
      <c r="H13110" t="s">
        <v>16</v>
      </c>
      <c r="I13110" s="1" t="s">
        <v>276</v>
      </c>
      <c r="J13110" t="s">
        <v>72</v>
      </c>
      <c r="K13110" s="1" t="s">
        <v>18</v>
      </c>
      <c r="L13110" t="s">
        <v>278</v>
      </c>
      <c r="M13110" t="s">
        <v>43</v>
      </c>
      <c r="N13110">
        <v>2</v>
      </c>
      <c r="O13110" t="s">
        <v>232</v>
      </c>
      <c r="P13110">
        <v>1</v>
      </c>
      <c r="Q13110" t="s">
        <v>464</v>
      </c>
      <c r="R13110" t="s">
        <v>234</v>
      </c>
      <c r="S13110" t="s">
        <v>258</v>
      </c>
      <c r="T13110" t="s">
        <v>259</v>
      </c>
      <c r="U13110" t="s">
        <v>443</v>
      </c>
    </row>
    <row r="13111" spans="1:21" x14ac:dyDescent="0.35">
      <c r="A13111" s="2" t="s">
        <v>194</v>
      </c>
      <c r="B13111" s="1" t="s">
        <v>195</v>
      </c>
      <c r="C13111" t="s">
        <v>509</v>
      </c>
      <c r="D13111" s="1" t="s">
        <v>142</v>
      </c>
      <c r="E13111" s="1" t="s">
        <v>14</v>
      </c>
      <c r="F13111" s="1" t="s">
        <v>26</v>
      </c>
      <c r="G13111" s="1" t="s">
        <v>215</v>
      </c>
      <c r="H13111" t="s">
        <v>16</v>
      </c>
      <c r="I13111" s="1" t="s">
        <v>361</v>
      </c>
      <c r="J13111" t="s">
        <v>297</v>
      </c>
      <c r="K13111" s="1" t="s">
        <v>18</v>
      </c>
      <c r="L13111" t="s">
        <v>278</v>
      </c>
      <c r="M13111" t="s">
        <v>93</v>
      </c>
      <c r="N13111">
        <v>1</v>
      </c>
      <c r="O13111" t="s">
        <v>232</v>
      </c>
      <c r="P13111">
        <v>1</v>
      </c>
      <c r="Q13111">
        <v>1</v>
      </c>
      <c r="R13111" t="s">
        <v>234</v>
      </c>
      <c r="S13111" t="s">
        <v>258</v>
      </c>
      <c r="T13111" t="s">
        <v>259</v>
      </c>
      <c r="U13111" t="s">
        <v>443</v>
      </c>
    </row>
    <row r="13112" spans="1:21" x14ac:dyDescent="0.35">
      <c r="A13112" s="2" t="s">
        <v>194</v>
      </c>
      <c r="B13112" s="1" t="s">
        <v>195</v>
      </c>
      <c r="C13112" t="s">
        <v>509</v>
      </c>
      <c r="D13112" s="1" t="s">
        <v>142</v>
      </c>
      <c r="E13112" s="1" t="s">
        <v>14</v>
      </c>
      <c r="F13112" s="1" t="s">
        <v>26</v>
      </c>
      <c r="G13112" s="1" t="s">
        <v>215</v>
      </c>
      <c r="H13112" t="s">
        <v>16</v>
      </c>
      <c r="I13112" s="1" t="s">
        <v>361</v>
      </c>
      <c r="J13112" t="s">
        <v>297</v>
      </c>
      <c r="K13112" s="1" t="s">
        <v>18</v>
      </c>
      <c r="L13112" t="s">
        <v>278</v>
      </c>
      <c r="M13112" t="s">
        <v>43</v>
      </c>
      <c r="N13112">
        <v>3</v>
      </c>
      <c r="O13112" t="s">
        <v>232</v>
      </c>
      <c r="P13112">
        <v>1</v>
      </c>
      <c r="Q13112">
        <v>1</v>
      </c>
      <c r="R13112" t="s">
        <v>234</v>
      </c>
      <c r="S13112" t="s">
        <v>258</v>
      </c>
      <c r="T13112" t="s">
        <v>259</v>
      </c>
      <c r="U13112" t="s">
        <v>443</v>
      </c>
    </row>
    <row r="13113" spans="1:21" x14ac:dyDescent="0.35">
      <c r="A13113" s="2" t="s">
        <v>194</v>
      </c>
      <c r="B13113" s="1" t="s">
        <v>195</v>
      </c>
      <c r="C13113" t="s">
        <v>509</v>
      </c>
      <c r="D13113" s="1" t="s">
        <v>142</v>
      </c>
      <c r="E13113" s="1" t="s">
        <v>14</v>
      </c>
      <c r="F13113" s="1" t="s">
        <v>26</v>
      </c>
      <c r="G13113" s="1" t="s">
        <v>215</v>
      </c>
      <c r="H13113" t="s">
        <v>20</v>
      </c>
      <c r="I13113" s="1" t="s">
        <v>276</v>
      </c>
      <c r="J13113" t="s">
        <v>72</v>
      </c>
      <c r="K13113" s="1" t="s">
        <v>18</v>
      </c>
      <c r="L13113" t="s">
        <v>278</v>
      </c>
      <c r="M13113" t="s">
        <v>43</v>
      </c>
      <c r="N13113">
        <v>1</v>
      </c>
      <c r="O13113" t="s">
        <v>232</v>
      </c>
      <c r="P13113">
        <v>0</v>
      </c>
      <c r="Q13113" t="s">
        <v>464</v>
      </c>
      <c r="R13113" t="s">
        <v>243</v>
      </c>
      <c r="S13113" t="s">
        <v>258</v>
      </c>
      <c r="T13113" t="s">
        <v>259</v>
      </c>
      <c r="U13113" t="s">
        <v>444</v>
      </c>
    </row>
    <row r="13114" spans="1:21" x14ac:dyDescent="0.35">
      <c r="A13114" s="2" t="s">
        <v>194</v>
      </c>
      <c r="B13114" s="1" t="s">
        <v>195</v>
      </c>
      <c r="C13114" t="s">
        <v>509</v>
      </c>
      <c r="D13114" s="1" t="s">
        <v>142</v>
      </c>
      <c r="E13114" s="1" t="s">
        <v>14</v>
      </c>
      <c r="F13114" s="1" t="s">
        <v>26</v>
      </c>
      <c r="G13114" s="1" t="s">
        <v>215</v>
      </c>
      <c r="H13114" t="s">
        <v>20</v>
      </c>
      <c r="I13114" s="1" t="s">
        <v>361</v>
      </c>
      <c r="J13114" t="s">
        <v>297</v>
      </c>
      <c r="K13114" s="1" t="s">
        <v>18</v>
      </c>
      <c r="L13114" t="s">
        <v>363</v>
      </c>
      <c r="M13114" t="s">
        <v>43</v>
      </c>
      <c r="N13114">
        <v>1</v>
      </c>
      <c r="O13114" t="s">
        <v>232</v>
      </c>
      <c r="P13114">
        <v>1</v>
      </c>
      <c r="Q13114">
        <v>1</v>
      </c>
      <c r="R13114" t="s">
        <v>234</v>
      </c>
      <c r="S13114" t="s">
        <v>258</v>
      </c>
      <c r="T13114" t="s">
        <v>259</v>
      </c>
      <c r="U13114" t="s">
        <v>443</v>
      </c>
    </row>
    <row r="13115" spans="1:21" x14ac:dyDescent="0.35">
      <c r="A13115" s="2" t="s">
        <v>194</v>
      </c>
      <c r="B13115" s="1" t="s">
        <v>195</v>
      </c>
      <c r="C13115" t="s">
        <v>509</v>
      </c>
      <c r="D13115" s="1" t="s">
        <v>142</v>
      </c>
      <c r="E13115" s="1" t="s">
        <v>14</v>
      </c>
      <c r="F13115" s="1" t="s">
        <v>26</v>
      </c>
      <c r="G13115" s="1" t="s">
        <v>215</v>
      </c>
      <c r="H13115" t="s">
        <v>27</v>
      </c>
      <c r="I13115" s="1" t="s">
        <v>361</v>
      </c>
      <c r="J13115" t="s">
        <v>297</v>
      </c>
      <c r="K13115" s="1" t="s">
        <v>18</v>
      </c>
      <c r="L13115" t="s">
        <v>278</v>
      </c>
      <c r="M13115" t="s">
        <v>43</v>
      </c>
      <c r="N13115">
        <v>1</v>
      </c>
      <c r="O13115" t="s">
        <v>232</v>
      </c>
      <c r="P13115">
        <v>1</v>
      </c>
      <c r="Q13115">
        <v>1</v>
      </c>
      <c r="R13115" t="s">
        <v>234</v>
      </c>
      <c r="S13115" t="s">
        <v>258</v>
      </c>
      <c r="T13115" t="s">
        <v>259</v>
      </c>
      <c r="U13115" t="s">
        <v>443</v>
      </c>
    </row>
    <row r="13116" spans="1:21" x14ac:dyDescent="0.35">
      <c r="A13116" s="2" t="s">
        <v>194</v>
      </c>
      <c r="B13116" s="1" t="s">
        <v>195</v>
      </c>
      <c r="C13116" t="s">
        <v>509</v>
      </c>
      <c r="D13116" s="1" t="s">
        <v>142</v>
      </c>
      <c r="E13116" s="1" t="s">
        <v>14</v>
      </c>
      <c r="F13116" s="1" t="s">
        <v>15</v>
      </c>
      <c r="G13116" s="1" t="s">
        <v>215</v>
      </c>
      <c r="H13116" t="s">
        <v>16</v>
      </c>
      <c r="I13116" s="1" t="s">
        <v>276</v>
      </c>
      <c r="J13116" t="s">
        <v>72</v>
      </c>
      <c r="K13116" s="1" t="s">
        <v>18</v>
      </c>
      <c r="L13116" t="s">
        <v>278</v>
      </c>
      <c r="M13116" t="s">
        <v>93</v>
      </c>
      <c r="N13116">
        <v>1</v>
      </c>
      <c r="O13116" t="s">
        <v>232</v>
      </c>
      <c r="P13116">
        <v>0</v>
      </c>
      <c r="Q13116" t="s">
        <v>464</v>
      </c>
      <c r="R13116" t="s">
        <v>234</v>
      </c>
      <c r="S13116" t="s">
        <v>258</v>
      </c>
      <c r="T13116" t="s">
        <v>259</v>
      </c>
      <c r="U13116" t="s">
        <v>443</v>
      </c>
    </row>
    <row r="13117" spans="1:21" x14ac:dyDescent="0.35">
      <c r="A13117" s="2" t="s">
        <v>194</v>
      </c>
      <c r="B13117" s="1" t="s">
        <v>195</v>
      </c>
      <c r="C13117" t="s">
        <v>509</v>
      </c>
      <c r="D13117" s="1" t="s">
        <v>142</v>
      </c>
      <c r="E13117" s="1" t="s">
        <v>25</v>
      </c>
      <c r="F13117" s="1" t="s">
        <v>33</v>
      </c>
      <c r="G13117" s="1" t="s">
        <v>214</v>
      </c>
      <c r="H13117" t="s">
        <v>36</v>
      </c>
      <c r="I13117" s="1" t="s">
        <v>361</v>
      </c>
      <c r="J13117" t="s">
        <v>297</v>
      </c>
      <c r="K13117" s="1" t="s">
        <v>18</v>
      </c>
      <c r="L13117" t="s">
        <v>278</v>
      </c>
      <c r="M13117" t="s">
        <v>43</v>
      </c>
      <c r="N13117">
        <v>1</v>
      </c>
      <c r="O13117" t="s">
        <v>232</v>
      </c>
      <c r="P13117">
        <v>1</v>
      </c>
      <c r="Q13117">
        <v>1</v>
      </c>
      <c r="R13117" t="s">
        <v>234</v>
      </c>
      <c r="S13117" t="s">
        <v>258</v>
      </c>
      <c r="T13117" t="s">
        <v>259</v>
      </c>
      <c r="U13117" t="s">
        <v>443</v>
      </c>
    </row>
    <row r="13118" spans="1:21" x14ac:dyDescent="0.35">
      <c r="A13118" s="2" t="s">
        <v>194</v>
      </c>
      <c r="B13118" s="1" t="s">
        <v>195</v>
      </c>
      <c r="C13118" t="s">
        <v>509</v>
      </c>
      <c r="D13118" s="1" t="s">
        <v>142</v>
      </c>
      <c r="E13118" s="1" t="s">
        <v>25</v>
      </c>
      <c r="F13118" s="1" t="s">
        <v>26</v>
      </c>
      <c r="G13118" s="1" t="s">
        <v>215</v>
      </c>
      <c r="H13118" t="s">
        <v>52</v>
      </c>
      <c r="I13118" s="1" t="s">
        <v>276</v>
      </c>
      <c r="J13118" t="s">
        <v>72</v>
      </c>
      <c r="K13118" s="1" t="s">
        <v>18</v>
      </c>
      <c r="L13118" t="s">
        <v>278</v>
      </c>
      <c r="M13118" t="s">
        <v>43</v>
      </c>
      <c r="N13118">
        <v>1</v>
      </c>
      <c r="O13118" t="s">
        <v>232</v>
      </c>
      <c r="P13118">
        <v>0</v>
      </c>
      <c r="Q13118" t="s">
        <v>464</v>
      </c>
      <c r="R13118" t="s">
        <v>243</v>
      </c>
      <c r="S13118" t="s">
        <v>258</v>
      </c>
      <c r="T13118" t="s">
        <v>259</v>
      </c>
      <c r="U13118" t="s">
        <v>444</v>
      </c>
    </row>
    <row r="13119" spans="1:21" x14ac:dyDescent="0.35">
      <c r="A13119" s="2" t="s">
        <v>194</v>
      </c>
      <c r="B13119" s="1" t="s">
        <v>195</v>
      </c>
      <c r="C13119" t="s">
        <v>509</v>
      </c>
      <c r="D13119" s="1" t="s">
        <v>142</v>
      </c>
      <c r="E13119" s="1" t="s">
        <v>25</v>
      </c>
      <c r="F13119" s="1" t="s">
        <v>26</v>
      </c>
      <c r="G13119" s="1" t="s">
        <v>215</v>
      </c>
      <c r="H13119" t="s">
        <v>52</v>
      </c>
      <c r="I13119" s="1" t="s">
        <v>361</v>
      </c>
      <c r="J13119" t="s">
        <v>297</v>
      </c>
      <c r="K13119" s="1" t="s">
        <v>18</v>
      </c>
      <c r="L13119" t="s">
        <v>278</v>
      </c>
      <c r="M13119" t="s">
        <v>93</v>
      </c>
      <c r="N13119">
        <v>1</v>
      </c>
      <c r="O13119" t="s">
        <v>232</v>
      </c>
      <c r="P13119">
        <v>1</v>
      </c>
      <c r="Q13119">
        <v>1</v>
      </c>
      <c r="R13119" t="s">
        <v>234</v>
      </c>
      <c r="S13119" t="s">
        <v>258</v>
      </c>
      <c r="T13119" t="s">
        <v>259</v>
      </c>
      <c r="U13119" t="s">
        <v>443</v>
      </c>
    </row>
    <row r="13120" spans="1:21" x14ac:dyDescent="0.35">
      <c r="A13120" s="2" t="s">
        <v>194</v>
      </c>
      <c r="B13120" s="1" t="s">
        <v>195</v>
      </c>
      <c r="C13120" t="s">
        <v>509</v>
      </c>
      <c r="D13120" s="1" t="s">
        <v>142</v>
      </c>
      <c r="E13120" s="1" t="s">
        <v>25</v>
      </c>
      <c r="F13120" s="1" t="s">
        <v>26</v>
      </c>
      <c r="G13120" s="1" t="s">
        <v>215</v>
      </c>
      <c r="H13120" t="s">
        <v>52</v>
      </c>
      <c r="I13120" s="1" t="s">
        <v>361</v>
      </c>
      <c r="J13120" t="s">
        <v>297</v>
      </c>
      <c r="K13120" s="1" t="s">
        <v>18</v>
      </c>
      <c r="L13120" t="s">
        <v>278</v>
      </c>
      <c r="M13120" t="s">
        <v>43</v>
      </c>
      <c r="N13120">
        <v>1</v>
      </c>
      <c r="O13120" t="s">
        <v>232</v>
      </c>
      <c r="P13120">
        <v>1</v>
      </c>
      <c r="Q13120">
        <v>1</v>
      </c>
      <c r="R13120" t="s">
        <v>234</v>
      </c>
      <c r="S13120" t="s">
        <v>258</v>
      </c>
      <c r="T13120" t="s">
        <v>259</v>
      </c>
      <c r="U13120" t="s">
        <v>443</v>
      </c>
    </row>
    <row r="13121" spans="1:21" x14ac:dyDescent="0.35">
      <c r="A13121" s="2" t="s">
        <v>194</v>
      </c>
      <c r="B13121" s="1" t="s">
        <v>195</v>
      </c>
      <c r="C13121" t="s">
        <v>509</v>
      </c>
      <c r="D13121" s="1" t="s">
        <v>142</v>
      </c>
      <c r="E13121" s="1" t="s">
        <v>25</v>
      </c>
      <c r="F13121" s="1" t="s">
        <v>26</v>
      </c>
      <c r="G13121" s="1" t="s">
        <v>215</v>
      </c>
      <c r="H13121" t="s">
        <v>16</v>
      </c>
      <c r="I13121" s="1" t="s">
        <v>276</v>
      </c>
      <c r="J13121" t="s">
        <v>72</v>
      </c>
      <c r="K13121" s="1" t="s">
        <v>18</v>
      </c>
      <c r="L13121" t="s">
        <v>278</v>
      </c>
      <c r="M13121" t="s">
        <v>43</v>
      </c>
      <c r="N13121">
        <v>1</v>
      </c>
      <c r="O13121" t="s">
        <v>232</v>
      </c>
      <c r="P13121">
        <v>1</v>
      </c>
      <c r="Q13121" t="s">
        <v>464</v>
      </c>
      <c r="R13121" t="s">
        <v>234</v>
      </c>
      <c r="S13121" t="s">
        <v>258</v>
      </c>
      <c r="T13121" t="s">
        <v>259</v>
      </c>
      <c r="U13121" t="s">
        <v>443</v>
      </c>
    </row>
    <row r="13122" spans="1:21" x14ac:dyDescent="0.35">
      <c r="A13122" s="2" t="s">
        <v>194</v>
      </c>
      <c r="B13122" s="1" t="s">
        <v>195</v>
      </c>
      <c r="C13122" t="s">
        <v>509</v>
      </c>
      <c r="D13122" s="1" t="s">
        <v>142</v>
      </c>
      <c r="E13122" s="1" t="s">
        <v>25</v>
      </c>
      <c r="F13122" s="1" t="s">
        <v>26</v>
      </c>
      <c r="G13122" s="1" t="s">
        <v>215</v>
      </c>
      <c r="H13122" t="s">
        <v>16</v>
      </c>
      <c r="I13122" s="1" t="s">
        <v>361</v>
      </c>
      <c r="J13122" t="s">
        <v>297</v>
      </c>
      <c r="K13122" s="1" t="s">
        <v>18</v>
      </c>
      <c r="L13122" t="s">
        <v>278</v>
      </c>
      <c r="M13122" t="s">
        <v>43</v>
      </c>
      <c r="N13122">
        <v>1</v>
      </c>
      <c r="O13122" t="s">
        <v>232</v>
      </c>
      <c r="P13122">
        <v>1</v>
      </c>
      <c r="Q13122">
        <v>1</v>
      </c>
      <c r="R13122" t="s">
        <v>234</v>
      </c>
      <c r="S13122" t="s">
        <v>258</v>
      </c>
      <c r="T13122" t="s">
        <v>259</v>
      </c>
      <c r="U13122" t="s">
        <v>443</v>
      </c>
    </row>
    <row r="13123" spans="1:21" x14ac:dyDescent="0.35">
      <c r="A13123" s="2" t="s">
        <v>194</v>
      </c>
      <c r="B13123" s="1" t="s">
        <v>195</v>
      </c>
      <c r="C13123" t="s">
        <v>509</v>
      </c>
      <c r="D13123" s="1" t="s">
        <v>142</v>
      </c>
      <c r="E13123" s="1" t="s">
        <v>25</v>
      </c>
      <c r="F13123" s="1" t="s">
        <v>26</v>
      </c>
      <c r="G13123" s="1" t="s">
        <v>215</v>
      </c>
      <c r="H13123" t="s">
        <v>16</v>
      </c>
      <c r="I13123" s="1" t="s">
        <v>361</v>
      </c>
      <c r="J13123" t="s">
        <v>297</v>
      </c>
      <c r="K13123" s="1" t="s">
        <v>18</v>
      </c>
      <c r="L13123" t="s">
        <v>278</v>
      </c>
      <c r="M13123" t="s">
        <v>143</v>
      </c>
      <c r="N13123">
        <v>1</v>
      </c>
      <c r="O13123" t="s">
        <v>232</v>
      </c>
      <c r="P13123">
        <v>1</v>
      </c>
      <c r="Q13123">
        <v>1</v>
      </c>
      <c r="R13123" t="s">
        <v>234</v>
      </c>
      <c r="S13123" t="s">
        <v>258</v>
      </c>
      <c r="T13123" t="s">
        <v>259</v>
      </c>
      <c r="U13123" t="s">
        <v>443</v>
      </c>
    </row>
    <row r="13124" spans="1:21" x14ac:dyDescent="0.35">
      <c r="A13124" s="2" t="s">
        <v>194</v>
      </c>
      <c r="B13124" s="1" t="s">
        <v>195</v>
      </c>
      <c r="C13124" t="s">
        <v>509</v>
      </c>
      <c r="D13124" s="1" t="s">
        <v>142</v>
      </c>
      <c r="E13124" s="1" t="s">
        <v>25</v>
      </c>
      <c r="F13124" s="1" t="s">
        <v>26</v>
      </c>
      <c r="G13124" s="1" t="s">
        <v>215</v>
      </c>
      <c r="H13124" t="s">
        <v>16</v>
      </c>
      <c r="I13124" s="1" t="s">
        <v>361</v>
      </c>
      <c r="J13124" t="s">
        <v>297</v>
      </c>
      <c r="K13124" s="1" t="s">
        <v>18</v>
      </c>
      <c r="L13124" t="s">
        <v>363</v>
      </c>
      <c r="M13124" t="s">
        <v>43</v>
      </c>
      <c r="N13124">
        <v>1</v>
      </c>
      <c r="O13124" t="s">
        <v>232</v>
      </c>
      <c r="P13124">
        <v>0</v>
      </c>
      <c r="Q13124">
        <v>1</v>
      </c>
      <c r="R13124" t="s">
        <v>234</v>
      </c>
      <c r="S13124" t="s">
        <v>258</v>
      </c>
      <c r="T13124" t="s">
        <v>259</v>
      </c>
      <c r="U13124" t="s">
        <v>443</v>
      </c>
    </row>
    <row r="13125" spans="1:21" x14ac:dyDescent="0.35">
      <c r="A13125" s="2" t="s">
        <v>194</v>
      </c>
      <c r="B13125" s="1" t="s">
        <v>195</v>
      </c>
      <c r="C13125" t="s">
        <v>509</v>
      </c>
      <c r="D13125" s="1" t="s">
        <v>142</v>
      </c>
      <c r="E13125" s="1" t="s">
        <v>25</v>
      </c>
      <c r="F13125" s="1" t="s">
        <v>26</v>
      </c>
      <c r="G13125" s="1" t="s">
        <v>215</v>
      </c>
      <c r="H13125" t="s">
        <v>27</v>
      </c>
      <c r="I13125" s="1" t="s">
        <v>276</v>
      </c>
      <c r="J13125" t="s">
        <v>72</v>
      </c>
      <c r="K13125" s="1" t="s">
        <v>18</v>
      </c>
      <c r="L13125" t="s">
        <v>278</v>
      </c>
      <c r="M13125" t="s">
        <v>43</v>
      </c>
      <c r="N13125">
        <v>1</v>
      </c>
      <c r="O13125" t="s">
        <v>232</v>
      </c>
      <c r="P13125">
        <v>1</v>
      </c>
      <c r="Q13125" t="s">
        <v>464</v>
      </c>
      <c r="R13125" t="s">
        <v>234</v>
      </c>
      <c r="S13125" t="s">
        <v>258</v>
      </c>
      <c r="T13125" t="s">
        <v>259</v>
      </c>
      <c r="U13125" t="s">
        <v>443</v>
      </c>
    </row>
    <row r="13126" spans="1:21" x14ac:dyDescent="0.35">
      <c r="A13126" s="2" t="s">
        <v>194</v>
      </c>
      <c r="B13126" s="1" t="s">
        <v>195</v>
      </c>
      <c r="C13126" t="s">
        <v>509</v>
      </c>
      <c r="D13126" s="1" t="s">
        <v>142</v>
      </c>
      <c r="E13126" s="1" t="s">
        <v>25</v>
      </c>
      <c r="F13126" s="1" t="s">
        <v>26</v>
      </c>
      <c r="G13126" s="1" t="s">
        <v>215</v>
      </c>
      <c r="H13126" t="s">
        <v>27</v>
      </c>
      <c r="I13126" s="1" t="s">
        <v>361</v>
      </c>
      <c r="J13126" t="s">
        <v>297</v>
      </c>
      <c r="K13126" s="1" t="s">
        <v>18</v>
      </c>
      <c r="L13126" t="s">
        <v>278</v>
      </c>
      <c r="M13126" t="s">
        <v>43</v>
      </c>
      <c r="N13126">
        <v>2</v>
      </c>
      <c r="O13126" t="s">
        <v>232</v>
      </c>
      <c r="P13126">
        <v>1</v>
      </c>
      <c r="Q13126">
        <v>1</v>
      </c>
      <c r="R13126" t="s">
        <v>234</v>
      </c>
      <c r="S13126" t="s">
        <v>258</v>
      </c>
      <c r="T13126" t="s">
        <v>259</v>
      </c>
      <c r="U13126" t="s">
        <v>443</v>
      </c>
    </row>
    <row r="13127" spans="1:21" x14ac:dyDescent="0.35">
      <c r="A13127" s="2" t="s">
        <v>194</v>
      </c>
      <c r="B13127" s="1" t="s">
        <v>195</v>
      </c>
      <c r="C13127" t="s">
        <v>509</v>
      </c>
      <c r="D13127" s="1" t="s">
        <v>142</v>
      </c>
      <c r="E13127" s="1" t="s">
        <v>25</v>
      </c>
      <c r="F13127" s="1" t="s">
        <v>26</v>
      </c>
      <c r="G13127" s="1" t="s">
        <v>215</v>
      </c>
      <c r="H13127" t="s">
        <v>30</v>
      </c>
      <c r="I13127" s="1" t="s">
        <v>361</v>
      </c>
      <c r="J13127" t="s">
        <v>297</v>
      </c>
      <c r="K13127" s="1" t="s">
        <v>18</v>
      </c>
      <c r="L13127" t="s">
        <v>278</v>
      </c>
      <c r="M13127" t="s">
        <v>43</v>
      </c>
      <c r="N13127">
        <v>1</v>
      </c>
      <c r="O13127" t="s">
        <v>232</v>
      </c>
      <c r="P13127">
        <v>1</v>
      </c>
      <c r="Q13127">
        <v>1</v>
      </c>
      <c r="R13127" t="s">
        <v>234</v>
      </c>
      <c r="S13127" t="s">
        <v>258</v>
      </c>
      <c r="T13127" t="s">
        <v>259</v>
      </c>
      <c r="U13127" t="s">
        <v>443</v>
      </c>
    </row>
    <row r="13128" spans="1:21" x14ac:dyDescent="0.35">
      <c r="A13128" s="2" t="s">
        <v>194</v>
      </c>
      <c r="B13128" s="1" t="s">
        <v>195</v>
      </c>
      <c r="C13128" t="s">
        <v>509</v>
      </c>
      <c r="D13128" s="1" t="s">
        <v>142</v>
      </c>
      <c r="E13128" s="1" t="s">
        <v>25</v>
      </c>
      <c r="F13128" s="1" t="s">
        <v>15</v>
      </c>
      <c r="G13128" s="1" t="s">
        <v>215</v>
      </c>
      <c r="H13128" t="s">
        <v>16</v>
      </c>
      <c r="I13128" s="1" t="s">
        <v>276</v>
      </c>
      <c r="J13128" t="s">
        <v>72</v>
      </c>
      <c r="K13128" s="1" t="s">
        <v>18</v>
      </c>
      <c r="L13128" t="s">
        <v>278</v>
      </c>
      <c r="M13128" t="s">
        <v>43</v>
      </c>
      <c r="N13128">
        <v>1</v>
      </c>
      <c r="O13128" t="s">
        <v>232</v>
      </c>
      <c r="P13128">
        <v>1</v>
      </c>
      <c r="Q13128" t="s">
        <v>464</v>
      </c>
      <c r="R13128" t="s">
        <v>234</v>
      </c>
      <c r="S13128" t="s">
        <v>258</v>
      </c>
      <c r="T13128" t="s">
        <v>259</v>
      </c>
      <c r="U13128" t="s">
        <v>443</v>
      </c>
    </row>
    <row r="13129" spans="1:21" x14ac:dyDescent="0.35">
      <c r="A13129" s="2" t="s">
        <v>194</v>
      </c>
      <c r="B13129" s="1" t="s">
        <v>195</v>
      </c>
      <c r="C13129" t="s">
        <v>509</v>
      </c>
      <c r="D13129" s="1" t="s">
        <v>142</v>
      </c>
      <c r="E13129" s="1" t="s">
        <v>25</v>
      </c>
      <c r="F13129" s="1" t="s">
        <v>15</v>
      </c>
      <c r="G13129" s="1" t="s">
        <v>215</v>
      </c>
      <c r="H13129" t="s">
        <v>16</v>
      </c>
      <c r="I13129" s="1" t="s">
        <v>361</v>
      </c>
      <c r="J13129" t="s">
        <v>297</v>
      </c>
      <c r="K13129" s="1" t="s">
        <v>18</v>
      </c>
      <c r="L13129" t="s">
        <v>278</v>
      </c>
      <c r="M13129" t="s">
        <v>43</v>
      </c>
      <c r="N13129">
        <v>1</v>
      </c>
      <c r="O13129" t="s">
        <v>232</v>
      </c>
      <c r="P13129">
        <v>1</v>
      </c>
      <c r="Q13129">
        <v>1</v>
      </c>
      <c r="R13129" t="s">
        <v>234</v>
      </c>
      <c r="S13129" t="s">
        <v>271</v>
      </c>
      <c r="T13129" t="s">
        <v>259</v>
      </c>
      <c r="U13129" t="s">
        <v>443</v>
      </c>
    </row>
    <row r="13130" spans="1:21" x14ac:dyDescent="0.35">
      <c r="A13130" s="2" t="s">
        <v>194</v>
      </c>
      <c r="B13130" s="1" t="s">
        <v>195</v>
      </c>
      <c r="C13130" t="s">
        <v>509</v>
      </c>
      <c r="D13130" s="1" t="s">
        <v>142</v>
      </c>
      <c r="E13130" s="1" t="s">
        <v>25</v>
      </c>
      <c r="F13130" s="1" t="s">
        <v>15</v>
      </c>
      <c r="G13130" s="1" t="s">
        <v>215</v>
      </c>
      <c r="H13130" t="s">
        <v>30</v>
      </c>
      <c r="I13130" s="1" t="s">
        <v>361</v>
      </c>
      <c r="J13130" t="s">
        <v>297</v>
      </c>
      <c r="K13130" s="1" t="s">
        <v>18</v>
      </c>
      <c r="L13130" t="s">
        <v>278</v>
      </c>
      <c r="M13130" t="s">
        <v>43</v>
      </c>
      <c r="N13130">
        <v>1</v>
      </c>
      <c r="O13130" t="s">
        <v>232</v>
      </c>
      <c r="P13130">
        <v>1</v>
      </c>
      <c r="Q13130">
        <v>1</v>
      </c>
      <c r="R13130" t="s">
        <v>234</v>
      </c>
      <c r="S13130" t="s">
        <v>258</v>
      </c>
      <c r="T13130" t="s">
        <v>259</v>
      </c>
      <c r="U13130" t="s">
        <v>443</v>
      </c>
    </row>
    <row r="13131" spans="1:21" x14ac:dyDescent="0.35">
      <c r="A13131" s="2" t="s">
        <v>194</v>
      </c>
      <c r="B13131" s="1" t="s">
        <v>195</v>
      </c>
      <c r="C13131" t="s">
        <v>509</v>
      </c>
      <c r="D13131" s="1" t="s">
        <v>142</v>
      </c>
      <c r="E13131" s="1" t="s">
        <v>25</v>
      </c>
      <c r="F13131" s="1" t="s">
        <v>15</v>
      </c>
      <c r="G13131" s="1" t="s">
        <v>215</v>
      </c>
      <c r="H13131" t="s">
        <v>24</v>
      </c>
      <c r="I13131" s="1" t="s">
        <v>361</v>
      </c>
      <c r="J13131" t="s">
        <v>297</v>
      </c>
      <c r="K13131" s="1" t="s">
        <v>18</v>
      </c>
      <c r="L13131" t="s">
        <v>278</v>
      </c>
      <c r="M13131" t="s">
        <v>43</v>
      </c>
      <c r="N13131">
        <v>1</v>
      </c>
      <c r="O13131" t="s">
        <v>232</v>
      </c>
      <c r="P13131">
        <v>1</v>
      </c>
      <c r="Q13131">
        <v>1</v>
      </c>
      <c r="R13131" t="s">
        <v>234</v>
      </c>
      <c r="S13131" t="s">
        <v>258</v>
      </c>
      <c r="T13131" t="s">
        <v>259</v>
      </c>
      <c r="U13131" t="s">
        <v>443</v>
      </c>
    </row>
    <row r="13132" spans="1:21" x14ac:dyDescent="0.35">
      <c r="A13132" s="2" t="s">
        <v>194</v>
      </c>
      <c r="B13132" s="1" t="s">
        <v>195</v>
      </c>
      <c r="C13132" t="s">
        <v>509</v>
      </c>
      <c r="D13132" s="1" t="s">
        <v>142</v>
      </c>
      <c r="E13132" s="1" t="s">
        <v>25</v>
      </c>
      <c r="F13132" s="1" t="s">
        <v>29</v>
      </c>
      <c r="G13132" s="1" t="s">
        <v>29</v>
      </c>
      <c r="H13132" t="s">
        <v>36</v>
      </c>
      <c r="I13132" s="1" t="s">
        <v>361</v>
      </c>
      <c r="J13132" t="s">
        <v>297</v>
      </c>
      <c r="K13132" s="1" t="s">
        <v>18</v>
      </c>
      <c r="L13132" t="s">
        <v>363</v>
      </c>
      <c r="M13132" t="s">
        <v>43</v>
      </c>
      <c r="N13132">
        <v>1</v>
      </c>
      <c r="O13132" t="s">
        <v>232</v>
      </c>
      <c r="P13132">
        <v>1</v>
      </c>
      <c r="Q13132">
        <v>1</v>
      </c>
      <c r="R13132" t="s">
        <v>243</v>
      </c>
      <c r="S13132" t="s">
        <v>258</v>
      </c>
      <c r="T13132" t="s">
        <v>259</v>
      </c>
      <c r="U13132" t="s">
        <v>444</v>
      </c>
    </row>
    <row r="13133" spans="1:21" x14ac:dyDescent="0.35">
      <c r="A13133" s="2" t="s">
        <v>194</v>
      </c>
      <c r="B13133" s="1" t="s">
        <v>195</v>
      </c>
      <c r="C13133" t="s">
        <v>509</v>
      </c>
      <c r="D13133" s="1" t="s">
        <v>142</v>
      </c>
      <c r="E13133" s="1" t="s">
        <v>25</v>
      </c>
      <c r="F13133" s="1" t="s">
        <v>21</v>
      </c>
      <c r="G13133" s="1" t="s">
        <v>29</v>
      </c>
      <c r="H13133" t="s">
        <v>16</v>
      </c>
      <c r="I13133" s="1" t="s">
        <v>361</v>
      </c>
      <c r="J13133" t="s">
        <v>297</v>
      </c>
      <c r="K13133" s="1" t="s">
        <v>18</v>
      </c>
      <c r="L13133" t="s">
        <v>278</v>
      </c>
      <c r="M13133" t="s">
        <v>43</v>
      </c>
      <c r="N13133">
        <v>1</v>
      </c>
      <c r="O13133" t="s">
        <v>232</v>
      </c>
      <c r="P13133">
        <v>1</v>
      </c>
      <c r="Q13133">
        <v>1</v>
      </c>
      <c r="R13133" t="s">
        <v>234</v>
      </c>
      <c r="S13133" t="s">
        <v>258</v>
      </c>
      <c r="T13133" t="s">
        <v>259</v>
      </c>
      <c r="U13133" t="s">
        <v>443</v>
      </c>
    </row>
    <row r="13134" spans="1:21" x14ac:dyDescent="0.35">
      <c r="A13134" s="2" t="s">
        <v>194</v>
      </c>
      <c r="B13134" s="1" t="s">
        <v>195</v>
      </c>
      <c r="C13134" t="s">
        <v>509</v>
      </c>
      <c r="D13134" s="1" t="s">
        <v>142</v>
      </c>
      <c r="E13134" s="1" t="s">
        <v>25</v>
      </c>
      <c r="F13134" s="1" t="s">
        <v>21</v>
      </c>
      <c r="G13134" s="1" t="s">
        <v>29</v>
      </c>
      <c r="H13134" t="s">
        <v>16</v>
      </c>
      <c r="I13134" s="1" t="s">
        <v>361</v>
      </c>
      <c r="J13134" t="s">
        <v>297</v>
      </c>
      <c r="K13134" s="1" t="s">
        <v>18</v>
      </c>
      <c r="L13134" t="s">
        <v>278</v>
      </c>
      <c r="M13134" t="s">
        <v>155</v>
      </c>
      <c r="N13134">
        <v>1</v>
      </c>
      <c r="O13134" t="s">
        <v>232</v>
      </c>
      <c r="P13134">
        <v>1</v>
      </c>
      <c r="Q13134">
        <v>1</v>
      </c>
      <c r="R13134" t="s">
        <v>234</v>
      </c>
      <c r="S13134" t="s">
        <v>258</v>
      </c>
      <c r="T13134" t="s">
        <v>259</v>
      </c>
      <c r="U13134" t="s">
        <v>443</v>
      </c>
    </row>
    <row r="13135" spans="1:21" x14ac:dyDescent="0.35">
      <c r="A13135" s="2" t="s">
        <v>194</v>
      </c>
      <c r="B13135" s="1" t="s">
        <v>195</v>
      </c>
      <c r="C13135" t="s">
        <v>508</v>
      </c>
      <c r="D13135" s="1" t="s">
        <v>147</v>
      </c>
      <c r="E13135" s="1" t="s">
        <v>14</v>
      </c>
      <c r="F13135" s="1" t="s">
        <v>26</v>
      </c>
      <c r="G13135" s="1" t="s">
        <v>215</v>
      </c>
      <c r="H13135" t="s">
        <v>16</v>
      </c>
      <c r="I13135" s="1" t="s">
        <v>502</v>
      </c>
      <c r="J13135" t="s">
        <v>42</v>
      </c>
      <c r="K13135" s="1" t="s">
        <v>22</v>
      </c>
      <c r="L13135" t="s">
        <v>363</v>
      </c>
      <c r="M13135" t="s">
        <v>79</v>
      </c>
      <c r="N13135">
        <v>1</v>
      </c>
      <c r="O13135" t="s">
        <v>232</v>
      </c>
      <c r="P13135">
        <v>0</v>
      </c>
      <c r="Q13135">
        <v>1</v>
      </c>
      <c r="R13135" t="s">
        <v>234</v>
      </c>
      <c r="S13135" t="s">
        <v>258</v>
      </c>
      <c r="T13135" t="s">
        <v>259</v>
      </c>
      <c r="U13135" t="s">
        <v>443</v>
      </c>
    </row>
    <row r="13136" spans="1:21" x14ac:dyDescent="0.35">
      <c r="A13136" s="2" t="s">
        <v>194</v>
      </c>
      <c r="B13136" s="1" t="s">
        <v>195</v>
      </c>
      <c r="C13136" t="s">
        <v>508</v>
      </c>
      <c r="D13136" s="1" t="s">
        <v>147</v>
      </c>
      <c r="E13136" s="1" t="s">
        <v>14</v>
      </c>
      <c r="F13136" s="1" t="s">
        <v>26</v>
      </c>
      <c r="G13136" s="1" t="s">
        <v>215</v>
      </c>
      <c r="H13136" t="s">
        <v>16</v>
      </c>
      <c r="I13136" s="1" t="s">
        <v>276</v>
      </c>
      <c r="J13136" t="s">
        <v>72</v>
      </c>
      <c r="K13136" s="1" t="s">
        <v>22</v>
      </c>
      <c r="L13136" t="s">
        <v>278</v>
      </c>
      <c r="M13136" t="s">
        <v>22</v>
      </c>
      <c r="N13136">
        <v>1</v>
      </c>
      <c r="O13136" t="s">
        <v>232</v>
      </c>
      <c r="P13136">
        <v>0</v>
      </c>
      <c r="Q13136" t="s">
        <v>464</v>
      </c>
      <c r="R13136" t="s">
        <v>234</v>
      </c>
      <c r="S13136" t="s">
        <v>258</v>
      </c>
      <c r="T13136" t="s">
        <v>259</v>
      </c>
      <c r="U13136" t="s">
        <v>443</v>
      </c>
    </row>
    <row r="13137" spans="1:21" x14ac:dyDescent="0.35">
      <c r="A13137" s="2" t="s">
        <v>194</v>
      </c>
      <c r="B13137" s="1" t="s">
        <v>195</v>
      </c>
      <c r="C13137" t="s">
        <v>508</v>
      </c>
      <c r="D13137" s="1" t="s">
        <v>147</v>
      </c>
      <c r="E13137" s="1" t="s">
        <v>14</v>
      </c>
      <c r="F13137" s="1" t="s">
        <v>26</v>
      </c>
      <c r="G13137" s="1" t="s">
        <v>215</v>
      </c>
      <c r="H13137" t="s">
        <v>16</v>
      </c>
      <c r="I13137" s="1" t="s">
        <v>276</v>
      </c>
      <c r="J13137" t="s">
        <v>72</v>
      </c>
      <c r="K13137" s="1" t="s">
        <v>22</v>
      </c>
      <c r="L13137" t="s">
        <v>363</v>
      </c>
      <c r="M13137" t="s">
        <v>79</v>
      </c>
      <c r="N13137">
        <v>1</v>
      </c>
      <c r="O13137" t="s">
        <v>232</v>
      </c>
      <c r="P13137">
        <v>0</v>
      </c>
      <c r="Q13137" t="s">
        <v>464</v>
      </c>
      <c r="R13137" t="s">
        <v>234</v>
      </c>
      <c r="S13137" t="s">
        <v>258</v>
      </c>
      <c r="T13137" t="s">
        <v>259</v>
      </c>
      <c r="U13137" t="s">
        <v>443</v>
      </c>
    </row>
    <row r="13138" spans="1:21" x14ac:dyDescent="0.35">
      <c r="A13138" s="2" t="s">
        <v>194</v>
      </c>
      <c r="B13138" s="1" t="s">
        <v>195</v>
      </c>
      <c r="C13138" t="s">
        <v>508</v>
      </c>
      <c r="D13138" s="1" t="s">
        <v>147</v>
      </c>
      <c r="E13138" s="1" t="s">
        <v>14</v>
      </c>
      <c r="F13138" s="1" t="s">
        <v>26</v>
      </c>
      <c r="G13138" s="1" t="s">
        <v>215</v>
      </c>
      <c r="H13138" t="s">
        <v>16</v>
      </c>
      <c r="I13138" s="1" t="s">
        <v>254</v>
      </c>
      <c r="J13138" t="s">
        <v>72</v>
      </c>
      <c r="K13138" s="1" t="s">
        <v>22</v>
      </c>
      <c r="L13138" t="s">
        <v>278</v>
      </c>
      <c r="M13138" t="s">
        <v>94</v>
      </c>
      <c r="N13138">
        <v>1</v>
      </c>
      <c r="O13138" t="s">
        <v>232</v>
      </c>
      <c r="P13138">
        <v>1</v>
      </c>
      <c r="Q13138" t="s">
        <v>464</v>
      </c>
      <c r="R13138" t="s">
        <v>234</v>
      </c>
      <c r="S13138" t="s">
        <v>258</v>
      </c>
      <c r="T13138" t="s">
        <v>259</v>
      </c>
      <c r="U13138" t="s">
        <v>443</v>
      </c>
    </row>
    <row r="13139" spans="1:21" x14ac:dyDescent="0.35">
      <c r="A13139" s="2" t="s">
        <v>194</v>
      </c>
      <c r="B13139" s="1" t="s">
        <v>195</v>
      </c>
      <c r="C13139" t="s">
        <v>508</v>
      </c>
      <c r="D13139" s="1" t="s">
        <v>147</v>
      </c>
      <c r="E13139" s="1" t="s">
        <v>14</v>
      </c>
      <c r="F13139" s="1" t="s">
        <v>26</v>
      </c>
      <c r="G13139" s="1" t="s">
        <v>215</v>
      </c>
      <c r="H13139" t="s">
        <v>16</v>
      </c>
      <c r="I13139" s="1" t="s">
        <v>254</v>
      </c>
      <c r="J13139" t="s">
        <v>72</v>
      </c>
      <c r="K13139" s="1" t="s">
        <v>22</v>
      </c>
      <c r="L13139" t="s">
        <v>363</v>
      </c>
      <c r="M13139" t="s">
        <v>113</v>
      </c>
      <c r="N13139">
        <v>1</v>
      </c>
      <c r="O13139" t="s">
        <v>232</v>
      </c>
      <c r="P13139">
        <v>1</v>
      </c>
      <c r="Q13139" t="s">
        <v>464</v>
      </c>
      <c r="R13139" t="s">
        <v>234</v>
      </c>
      <c r="S13139" t="s">
        <v>258</v>
      </c>
      <c r="T13139" t="s">
        <v>259</v>
      </c>
      <c r="U13139" t="s">
        <v>443</v>
      </c>
    </row>
    <row r="13140" spans="1:21" x14ac:dyDescent="0.35">
      <c r="A13140" s="2" t="s">
        <v>194</v>
      </c>
      <c r="B13140" s="1" t="s">
        <v>195</v>
      </c>
      <c r="C13140" t="s">
        <v>508</v>
      </c>
      <c r="D13140" s="1" t="s">
        <v>147</v>
      </c>
      <c r="E13140" s="1" t="s">
        <v>14</v>
      </c>
      <c r="F13140" s="1" t="s">
        <v>26</v>
      </c>
      <c r="G13140" s="1" t="s">
        <v>215</v>
      </c>
      <c r="H13140" t="s">
        <v>16</v>
      </c>
      <c r="I13140" s="1" t="s">
        <v>404</v>
      </c>
      <c r="J13140" t="s">
        <v>158</v>
      </c>
      <c r="K13140" s="1" t="s">
        <v>18</v>
      </c>
      <c r="L13140" t="s">
        <v>278</v>
      </c>
      <c r="M13140" t="s">
        <v>18</v>
      </c>
      <c r="N13140">
        <v>1</v>
      </c>
      <c r="O13140" t="s">
        <v>232</v>
      </c>
      <c r="P13140">
        <v>1</v>
      </c>
      <c r="Q13140">
        <v>1</v>
      </c>
      <c r="R13140" t="s">
        <v>234</v>
      </c>
      <c r="S13140" t="s">
        <v>258</v>
      </c>
      <c r="T13140" t="s">
        <v>259</v>
      </c>
      <c r="U13140" t="s">
        <v>443</v>
      </c>
    </row>
    <row r="13141" spans="1:21" x14ac:dyDescent="0.35">
      <c r="A13141" s="2" t="s">
        <v>194</v>
      </c>
      <c r="B13141" s="1" t="s">
        <v>195</v>
      </c>
      <c r="C13141" t="s">
        <v>508</v>
      </c>
      <c r="D13141" s="1" t="s">
        <v>147</v>
      </c>
      <c r="E13141" s="1" t="s">
        <v>14</v>
      </c>
      <c r="F13141" s="1" t="s">
        <v>26</v>
      </c>
      <c r="G13141" s="1" t="s">
        <v>215</v>
      </c>
      <c r="H13141" t="s">
        <v>20</v>
      </c>
      <c r="I13141" s="1" t="s">
        <v>502</v>
      </c>
      <c r="J13141" t="s">
        <v>42</v>
      </c>
      <c r="K13141" s="1" t="s">
        <v>22</v>
      </c>
      <c r="L13141" t="s">
        <v>278</v>
      </c>
      <c r="M13141" t="s">
        <v>79</v>
      </c>
      <c r="N13141">
        <v>1</v>
      </c>
      <c r="O13141" t="s">
        <v>232</v>
      </c>
      <c r="P13141">
        <v>0</v>
      </c>
      <c r="Q13141">
        <v>1</v>
      </c>
      <c r="R13141" t="s">
        <v>234</v>
      </c>
      <c r="S13141" t="s">
        <v>258</v>
      </c>
      <c r="T13141" t="s">
        <v>259</v>
      </c>
      <c r="U13141" t="s">
        <v>443</v>
      </c>
    </row>
    <row r="13142" spans="1:21" x14ac:dyDescent="0.35">
      <c r="A13142" s="2" t="s">
        <v>194</v>
      </c>
      <c r="B13142" s="1" t="s">
        <v>195</v>
      </c>
      <c r="C13142" t="s">
        <v>508</v>
      </c>
      <c r="D13142" s="1" t="s">
        <v>147</v>
      </c>
      <c r="E13142" s="1" t="s">
        <v>14</v>
      </c>
      <c r="F13142" s="1" t="s">
        <v>26</v>
      </c>
      <c r="G13142" s="1" t="s">
        <v>215</v>
      </c>
      <c r="H13142" t="s">
        <v>20</v>
      </c>
      <c r="I13142" s="1" t="s">
        <v>276</v>
      </c>
      <c r="J13142" t="s">
        <v>72</v>
      </c>
      <c r="K13142" s="1" t="s">
        <v>22</v>
      </c>
      <c r="L13142" t="s">
        <v>363</v>
      </c>
      <c r="M13142" t="s">
        <v>79</v>
      </c>
      <c r="N13142">
        <v>1</v>
      </c>
      <c r="O13142" t="s">
        <v>232</v>
      </c>
      <c r="P13142">
        <v>1</v>
      </c>
      <c r="Q13142" t="s">
        <v>464</v>
      </c>
      <c r="R13142" t="s">
        <v>234</v>
      </c>
      <c r="S13142" t="s">
        <v>258</v>
      </c>
      <c r="T13142" t="s">
        <v>259</v>
      </c>
      <c r="U13142" t="s">
        <v>443</v>
      </c>
    </row>
    <row r="13143" spans="1:21" x14ac:dyDescent="0.35">
      <c r="A13143" s="2" t="s">
        <v>194</v>
      </c>
      <c r="B13143" s="1" t="s">
        <v>195</v>
      </c>
      <c r="C13143" t="s">
        <v>508</v>
      </c>
      <c r="D13143" s="1" t="s">
        <v>147</v>
      </c>
      <c r="E13143" s="1" t="s">
        <v>14</v>
      </c>
      <c r="F13143" s="1" t="s">
        <v>26</v>
      </c>
      <c r="G13143" s="1" t="s">
        <v>215</v>
      </c>
      <c r="H13143" t="s">
        <v>20</v>
      </c>
      <c r="I13143" s="1" t="s">
        <v>404</v>
      </c>
      <c r="J13143" t="s">
        <v>158</v>
      </c>
      <c r="K13143" s="1" t="s">
        <v>48</v>
      </c>
      <c r="L13143" t="s">
        <v>363</v>
      </c>
      <c r="M13143" t="s">
        <v>123</v>
      </c>
      <c r="N13143">
        <v>1</v>
      </c>
      <c r="O13143" t="s">
        <v>232</v>
      </c>
      <c r="P13143">
        <v>0</v>
      </c>
      <c r="Q13143">
        <v>1</v>
      </c>
      <c r="R13143" t="s">
        <v>234</v>
      </c>
      <c r="S13143" t="s">
        <v>258</v>
      </c>
      <c r="T13143" t="s">
        <v>259</v>
      </c>
      <c r="U13143" t="s">
        <v>443</v>
      </c>
    </row>
    <row r="13144" spans="1:21" x14ac:dyDescent="0.35">
      <c r="A13144" s="2" t="s">
        <v>194</v>
      </c>
      <c r="B13144" s="1" t="s">
        <v>195</v>
      </c>
      <c r="C13144" t="s">
        <v>508</v>
      </c>
      <c r="D13144" s="1" t="s">
        <v>147</v>
      </c>
      <c r="E13144" s="1" t="s">
        <v>14</v>
      </c>
      <c r="F13144" s="1" t="s">
        <v>26</v>
      </c>
      <c r="G13144" s="1" t="s">
        <v>215</v>
      </c>
      <c r="H13144" t="s">
        <v>27</v>
      </c>
      <c r="I13144" s="1" t="s">
        <v>276</v>
      </c>
      <c r="J13144" t="s">
        <v>72</v>
      </c>
      <c r="K13144" s="1" t="s">
        <v>22</v>
      </c>
      <c r="L13144" t="s">
        <v>363</v>
      </c>
      <c r="M13144" t="s">
        <v>79</v>
      </c>
      <c r="N13144">
        <v>1</v>
      </c>
      <c r="O13144" t="s">
        <v>232</v>
      </c>
      <c r="P13144">
        <v>1</v>
      </c>
      <c r="Q13144" t="s">
        <v>464</v>
      </c>
      <c r="R13144" t="s">
        <v>234</v>
      </c>
      <c r="S13144" t="s">
        <v>258</v>
      </c>
      <c r="T13144" t="s">
        <v>259</v>
      </c>
      <c r="U13144" t="s">
        <v>443</v>
      </c>
    </row>
    <row r="13145" spans="1:21" x14ac:dyDescent="0.35">
      <c r="A13145" s="2" t="s">
        <v>194</v>
      </c>
      <c r="B13145" s="1" t="s">
        <v>195</v>
      </c>
      <c r="C13145" t="s">
        <v>508</v>
      </c>
      <c r="D13145" s="1" t="s">
        <v>147</v>
      </c>
      <c r="E13145" s="1" t="s">
        <v>14</v>
      </c>
      <c r="F13145" s="1" t="s">
        <v>26</v>
      </c>
      <c r="G13145" s="1" t="s">
        <v>215</v>
      </c>
      <c r="H13145" t="s">
        <v>30</v>
      </c>
      <c r="I13145" s="1" t="s">
        <v>404</v>
      </c>
      <c r="J13145" t="s">
        <v>158</v>
      </c>
      <c r="K13145" s="1" t="s">
        <v>22</v>
      </c>
      <c r="L13145" t="s">
        <v>363</v>
      </c>
      <c r="M13145" t="s">
        <v>22</v>
      </c>
      <c r="N13145">
        <v>1</v>
      </c>
      <c r="O13145" t="s">
        <v>232</v>
      </c>
      <c r="P13145">
        <v>1</v>
      </c>
      <c r="Q13145">
        <v>1</v>
      </c>
      <c r="R13145" t="s">
        <v>234</v>
      </c>
      <c r="S13145" t="s">
        <v>258</v>
      </c>
      <c r="T13145" t="s">
        <v>259</v>
      </c>
      <c r="U13145" t="s">
        <v>443</v>
      </c>
    </row>
    <row r="13146" spans="1:21" x14ac:dyDescent="0.35">
      <c r="A13146" s="2" t="s">
        <v>194</v>
      </c>
      <c r="B13146" s="1" t="s">
        <v>195</v>
      </c>
      <c r="C13146" t="s">
        <v>508</v>
      </c>
      <c r="D13146" s="1" t="s">
        <v>147</v>
      </c>
      <c r="E13146" s="1" t="s">
        <v>14</v>
      </c>
      <c r="F13146" s="1" t="s">
        <v>26</v>
      </c>
      <c r="G13146" s="1" t="s">
        <v>215</v>
      </c>
      <c r="H13146" t="s">
        <v>24</v>
      </c>
      <c r="I13146" s="1" t="s">
        <v>404</v>
      </c>
      <c r="J13146" t="s">
        <v>158</v>
      </c>
      <c r="K13146" s="1" t="s">
        <v>64</v>
      </c>
      <c r="L13146" t="s">
        <v>363</v>
      </c>
      <c r="M13146" t="s">
        <v>64</v>
      </c>
      <c r="N13146">
        <v>1</v>
      </c>
      <c r="O13146" t="s">
        <v>232</v>
      </c>
      <c r="P13146">
        <v>0</v>
      </c>
      <c r="Q13146">
        <v>1</v>
      </c>
      <c r="R13146" t="s">
        <v>243</v>
      </c>
      <c r="S13146" t="s">
        <v>258</v>
      </c>
      <c r="T13146" t="s">
        <v>259</v>
      </c>
      <c r="U13146" t="s">
        <v>444</v>
      </c>
    </row>
    <row r="13147" spans="1:21" x14ac:dyDescent="0.35">
      <c r="A13147" s="2" t="s">
        <v>194</v>
      </c>
      <c r="B13147" s="1" t="s">
        <v>195</v>
      </c>
      <c r="C13147" t="s">
        <v>508</v>
      </c>
      <c r="D13147" s="1" t="s">
        <v>147</v>
      </c>
      <c r="E13147" s="1" t="s">
        <v>14</v>
      </c>
      <c r="F13147" s="1" t="s">
        <v>15</v>
      </c>
      <c r="G13147" s="1" t="s">
        <v>215</v>
      </c>
      <c r="H13147" t="s">
        <v>16</v>
      </c>
      <c r="I13147" s="1" t="s">
        <v>254</v>
      </c>
      <c r="J13147" t="s">
        <v>72</v>
      </c>
      <c r="K13147" s="1" t="s">
        <v>64</v>
      </c>
      <c r="L13147" t="s">
        <v>278</v>
      </c>
      <c r="M13147" t="s">
        <v>67</v>
      </c>
      <c r="N13147">
        <v>1</v>
      </c>
      <c r="O13147" t="s">
        <v>232</v>
      </c>
      <c r="P13147">
        <v>1</v>
      </c>
      <c r="Q13147" t="s">
        <v>464</v>
      </c>
      <c r="R13147" t="s">
        <v>234</v>
      </c>
      <c r="S13147" t="s">
        <v>258</v>
      </c>
      <c r="T13147" t="s">
        <v>259</v>
      </c>
      <c r="U13147" t="s">
        <v>443</v>
      </c>
    </row>
    <row r="13148" spans="1:21" x14ac:dyDescent="0.35">
      <c r="A13148" s="2" t="s">
        <v>194</v>
      </c>
      <c r="B13148" s="1" t="s">
        <v>195</v>
      </c>
      <c r="C13148" t="s">
        <v>508</v>
      </c>
      <c r="D13148" s="1" t="s">
        <v>147</v>
      </c>
      <c r="E13148" s="1" t="s">
        <v>14</v>
      </c>
      <c r="F13148" s="1" t="s">
        <v>15</v>
      </c>
      <c r="G13148" s="1" t="s">
        <v>215</v>
      </c>
      <c r="H13148" t="s">
        <v>20</v>
      </c>
      <c r="I13148" s="1" t="s">
        <v>254</v>
      </c>
      <c r="J13148" t="s">
        <v>72</v>
      </c>
      <c r="K13148" s="1" t="s">
        <v>75</v>
      </c>
      <c r="L13148" t="s">
        <v>278</v>
      </c>
      <c r="M13148" t="s">
        <v>98</v>
      </c>
      <c r="N13148">
        <v>1</v>
      </c>
      <c r="O13148" t="s">
        <v>232</v>
      </c>
      <c r="P13148">
        <v>0</v>
      </c>
      <c r="Q13148" t="s">
        <v>464</v>
      </c>
      <c r="R13148" t="s">
        <v>234</v>
      </c>
      <c r="S13148" t="s">
        <v>258</v>
      </c>
      <c r="T13148" t="s">
        <v>259</v>
      </c>
      <c r="U13148" t="s">
        <v>443</v>
      </c>
    </row>
    <row r="13149" spans="1:21" x14ac:dyDescent="0.35">
      <c r="A13149" s="2" t="s">
        <v>194</v>
      </c>
      <c r="B13149" s="1" t="s">
        <v>195</v>
      </c>
      <c r="C13149" t="s">
        <v>508</v>
      </c>
      <c r="D13149" s="1" t="s">
        <v>147</v>
      </c>
      <c r="E13149" s="1" t="s">
        <v>14</v>
      </c>
      <c r="F13149" s="1" t="s">
        <v>15</v>
      </c>
      <c r="G13149" s="1" t="s">
        <v>215</v>
      </c>
      <c r="H13149" t="s">
        <v>20</v>
      </c>
      <c r="I13149" s="1" t="s">
        <v>254</v>
      </c>
      <c r="J13149" t="s">
        <v>72</v>
      </c>
      <c r="K13149" s="1" t="s">
        <v>22</v>
      </c>
      <c r="L13149" t="s">
        <v>278</v>
      </c>
      <c r="M13149" t="s">
        <v>22</v>
      </c>
      <c r="N13149">
        <v>1</v>
      </c>
      <c r="O13149" t="s">
        <v>232</v>
      </c>
      <c r="P13149">
        <v>0</v>
      </c>
      <c r="Q13149" t="s">
        <v>464</v>
      </c>
      <c r="R13149" t="s">
        <v>234</v>
      </c>
      <c r="S13149" t="s">
        <v>258</v>
      </c>
      <c r="T13149" t="s">
        <v>259</v>
      </c>
      <c r="U13149" t="s">
        <v>443</v>
      </c>
    </row>
    <row r="13150" spans="1:21" x14ac:dyDescent="0.35">
      <c r="A13150" s="2" t="s">
        <v>194</v>
      </c>
      <c r="B13150" s="1" t="s">
        <v>195</v>
      </c>
      <c r="C13150" t="s">
        <v>508</v>
      </c>
      <c r="D13150" s="1" t="s">
        <v>147</v>
      </c>
      <c r="E13150" s="1" t="s">
        <v>14</v>
      </c>
      <c r="F13150" s="1" t="s">
        <v>15</v>
      </c>
      <c r="G13150" s="1" t="s">
        <v>215</v>
      </c>
      <c r="H13150" t="s">
        <v>27</v>
      </c>
      <c r="I13150" s="1" t="s">
        <v>276</v>
      </c>
      <c r="J13150" t="s">
        <v>72</v>
      </c>
      <c r="K13150" s="1" t="s">
        <v>22</v>
      </c>
      <c r="L13150" t="s">
        <v>363</v>
      </c>
      <c r="M13150" t="s">
        <v>22</v>
      </c>
      <c r="N13150">
        <v>1</v>
      </c>
      <c r="O13150" t="s">
        <v>232</v>
      </c>
      <c r="P13150">
        <v>0</v>
      </c>
      <c r="Q13150" t="s">
        <v>464</v>
      </c>
      <c r="R13150" t="s">
        <v>234</v>
      </c>
      <c r="S13150" t="s">
        <v>258</v>
      </c>
      <c r="T13150" t="s">
        <v>259</v>
      </c>
      <c r="U13150" t="s">
        <v>443</v>
      </c>
    </row>
    <row r="13151" spans="1:21" x14ac:dyDescent="0.35">
      <c r="A13151" s="2" t="s">
        <v>194</v>
      </c>
      <c r="B13151" s="1" t="s">
        <v>195</v>
      </c>
      <c r="C13151" t="s">
        <v>508</v>
      </c>
      <c r="D13151" s="1" t="s">
        <v>147</v>
      </c>
      <c r="E13151" s="1" t="s">
        <v>14</v>
      </c>
      <c r="F13151" s="1" t="s">
        <v>15</v>
      </c>
      <c r="G13151" s="1" t="s">
        <v>215</v>
      </c>
      <c r="H13151" t="s">
        <v>36</v>
      </c>
      <c r="I13151" s="1" t="s">
        <v>254</v>
      </c>
      <c r="J13151" t="s">
        <v>72</v>
      </c>
      <c r="K13151" s="1" t="s">
        <v>22</v>
      </c>
      <c r="L13151" t="s">
        <v>363</v>
      </c>
      <c r="M13151" t="s">
        <v>83</v>
      </c>
      <c r="N13151">
        <v>1</v>
      </c>
      <c r="O13151" t="s">
        <v>232</v>
      </c>
      <c r="P13151">
        <v>0</v>
      </c>
      <c r="Q13151" t="s">
        <v>464</v>
      </c>
      <c r="R13151" t="s">
        <v>234</v>
      </c>
      <c r="S13151" t="s">
        <v>258</v>
      </c>
      <c r="T13151" t="s">
        <v>259</v>
      </c>
      <c r="U13151" t="s">
        <v>443</v>
      </c>
    </row>
    <row r="13152" spans="1:21" x14ac:dyDescent="0.35">
      <c r="A13152" s="2" t="s">
        <v>194</v>
      </c>
      <c r="B13152" s="1" t="s">
        <v>195</v>
      </c>
      <c r="C13152" t="s">
        <v>508</v>
      </c>
      <c r="D13152" s="1" t="s">
        <v>147</v>
      </c>
      <c r="E13152" s="1" t="s">
        <v>14</v>
      </c>
      <c r="F13152" s="1" t="s">
        <v>21</v>
      </c>
      <c r="G13152" s="1" t="s">
        <v>29</v>
      </c>
      <c r="H13152" t="s">
        <v>52</v>
      </c>
      <c r="I13152" s="1" t="s">
        <v>361</v>
      </c>
      <c r="J13152" t="s">
        <v>297</v>
      </c>
      <c r="K13152" s="1" t="s">
        <v>22</v>
      </c>
      <c r="L13152" t="s">
        <v>278</v>
      </c>
      <c r="M13152" t="s">
        <v>83</v>
      </c>
      <c r="N13152">
        <v>1</v>
      </c>
      <c r="O13152" t="s">
        <v>232</v>
      </c>
      <c r="P13152">
        <v>1</v>
      </c>
      <c r="Q13152">
        <v>1</v>
      </c>
      <c r="R13152" t="s">
        <v>234</v>
      </c>
      <c r="S13152" t="s">
        <v>258</v>
      </c>
      <c r="T13152" t="s">
        <v>259</v>
      </c>
      <c r="U13152" t="s">
        <v>443</v>
      </c>
    </row>
    <row r="13153" spans="1:21" x14ac:dyDescent="0.35">
      <c r="A13153" s="2" t="s">
        <v>194</v>
      </c>
      <c r="B13153" s="1" t="s">
        <v>195</v>
      </c>
      <c r="C13153" t="s">
        <v>508</v>
      </c>
      <c r="D13153" s="1" t="s">
        <v>147</v>
      </c>
      <c r="E13153" s="1" t="s">
        <v>14</v>
      </c>
      <c r="F13153" s="1" t="s">
        <v>21</v>
      </c>
      <c r="G13153" s="1" t="s">
        <v>29</v>
      </c>
      <c r="H13153" t="s">
        <v>16</v>
      </c>
      <c r="I13153" s="1" t="s">
        <v>276</v>
      </c>
      <c r="J13153" t="s">
        <v>72</v>
      </c>
      <c r="K13153" s="1" t="s">
        <v>22</v>
      </c>
      <c r="L13153" t="s">
        <v>278</v>
      </c>
      <c r="M13153" t="s">
        <v>23</v>
      </c>
      <c r="N13153">
        <v>1</v>
      </c>
      <c r="O13153" t="s">
        <v>232</v>
      </c>
      <c r="P13153">
        <v>0</v>
      </c>
      <c r="Q13153" t="s">
        <v>464</v>
      </c>
      <c r="R13153" t="s">
        <v>234</v>
      </c>
      <c r="S13153" t="s">
        <v>258</v>
      </c>
      <c r="T13153" t="s">
        <v>259</v>
      </c>
      <c r="U13153" t="s">
        <v>443</v>
      </c>
    </row>
    <row r="13154" spans="1:21" x14ac:dyDescent="0.35">
      <c r="A13154" s="2" t="s">
        <v>194</v>
      </c>
      <c r="B13154" s="1" t="s">
        <v>195</v>
      </c>
      <c r="C13154" t="s">
        <v>508</v>
      </c>
      <c r="D13154" s="1" t="s">
        <v>147</v>
      </c>
      <c r="E13154" s="1" t="s">
        <v>14</v>
      </c>
      <c r="F13154" s="1" t="s">
        <v>21</v>
      </c>
      <c r="G13154" s="1" t="s">
        <v>29</v>
      </c>
      <c r="H13154" t="s">
        <v>16</v>
      </c>
      <c r="I13154" s="1" t="s">
        <v>276</v>
      </c>
      <c r="J13154" t="s">
        <v>72</v>
      </c>
      <c r="K13154" s="1" t="s">
        <v>22</v>
      </c>
      <c r="L13154" t="s">
        <v>278</v>
      </c>
      <c r="M13154" t="s">
        <v>22</v>
      </c>
      <c r="N13154">
        <v>1</v>
      </c>
      <c r="O13154" t="s">
        <v>232</v>
      </c>
      <c r="P13154">
        <v>0</v>
      </c>
      <c r="Q13154" t="s">
        <v>464</v>
      </c>
      <c r="R13154" t="s">
        <v>234</v>
      </c>
      <c r="S13154" t="s">
        <v>258</v>
      </c>
      <c r="T13154" t="s">
        <v>259</v>
      </c>
      <c r="U13154" t="s">
        <v>443</v>
      </c>
    </row>
    <row r="13155" spans="1:21" x14ac:dyDescent="0.35">
      <c r="A13155" s="2" t="s">
        <v>194</v>
      </c>
      <c r="B13155" s="1" t="s">
        <v>195</v>
      </c>
      <c r="C13155" t="s">
        <v>508</v>
      </c>
      <c r="D13155" s="1" t="s">
        <v>147</v>
      </c>
      <c r="E13155" s="1" t="s">
        <v>14</v>
      </c>
      <c r="F13155" s="1" t="s">
        <v>21</v>
      </c>
      <c r="G13155" s="1" t="s">
        <v>29</v>
      </c>
      <c r="H13155" t="s">
        <v>16</v>
      </c>
      <c r="I13155" s="1" t="s">
        <v>254</v>
      </c>
      <c r="J13155" t="s">
        <v>72</v>
      </c>
      <c r="K13155" s="1" t="s">
        <v>22</v>
      </c>
      <c r="L13155" t="s">
        <v>278</v>
      </c>
      <c r="M13155" t="s">
        <v>23</v>
      </c>
      <c r="N13155">
        <v>1</v>
      </c>
      <c r="O13155" t="s">
        <v>232</v>
      </c>
      <c r="P13155">
        <v>1</v>
      </c>
      <c r="Q13155" t="s">
        <v>464</v>
      </c>
      <c r="R13155" t="s">
        <v>234</v>
      </c>
      <c r="S13155" t="s">
        <v>258</v>
      </c>
      <c r="T13155" t="s">
        <v>259</v>
      </c>
      <c r="U13155" t="s">
        <v>443</v>
      </c>
    </row>
    <row r="13156" spans="1:21" x14ac:dyDescent="0.35">
      <c r="A13156" s="2" t="s">
        <v>194</v>
      </c>
      <c r="B13156" s="1" t="s">
        <v>195</v>
      </c>
      <c r="C13156" t="s">
        <v>508</v>
      </c>
      <c r="D13156" s="1" t="s">
        <v>147</v>
      </c>
      <c r="E13156" s="1" t="s">
        <v>14</v>
      </c>
      <c r="F13156" s="1" t="s">
        <v>21</v>
      </c>
      <c r="G13156" s="1" t="s">
        <v>29</v>
      </c>
      <c r="H13156" t="s">
        <v>16</v>
      </c>
      <c r="I13156" s="1" t="s">
        <v>254</v>
      </c>
      <c r="J13156" t="s">
        <v>72</v>
      </c>
      <c r="K13156" s="1" t="s">
        <v>22</v>
      </c>
      <c r="L13156" t="s">
        <v>278</v>
      </c>
      <c r="M13156" t="s">
        <v>22</v>
      </c>
      <c r="N13156">
        <v>1</v>
      </c>
      <c r="O13156" t="s">
        <v>232</v>
      </c>
      <c r="P13156">
        <v>0</v>
      </c>
      <c r="Q13156" t="s">
        <v>464</v>
      </c>
      <c r="R13156" t="s">
        <v>234</v>
      </c>
      <c r="S13156" t="s">
        <v>258</v>
      </c>
      <c r="T13156" t="s">
        <v>259</v>
      </c>
      <c r="U13156" t="s">
        <v>443</v>
      </c>
    </row>
    <row r="13157" spans="1:21" x14ac:dyDescent="0.35">
      <c r="A13157" s="2" t="s">
        <v>194</v>
      </c>
      <c r="B13157" s="1" t="s">
        <v>195</v>
      </c>
      <c r="C13157" t="s">
        <v>508</v>
      </c>
      <c r="D13157" s="1" t="s">
        <v>147</v>
      </c>
      <c r="E13157" s="1" t="s">
        <v>14</v>
      </c>
      <c r="F13157" s="1" t="s">
        <v>21</v>
      </c>
      <c r="G13157" s="1" t="s">
        <v>29</v>
      </c>
      <c r="H13157" t="s">
        <v>20</v>
      </c>
      <c r="I13157" s="1" t="s">
        <v>276</v>
      </c>
      <c r="J13157" t="s">
        <v>72</v>
      </c>
      <c r="K13157" s="1" t="s">
        <v>22</v>
      </c>
      <c r="L13157" t="s">
        <v>278</v>
      </c>
      <c r="M13157" t="s">
        <v>22</v>
      </c>
      <c r="N13157">
        <v>1</v>
      </c>
      <c r="O13157" t="s">
        <v>232</v>
      </c>
      <c r="P13157">
        <v>1</v>
      </c>
      <c r="Q13157" t="s">
        <v>464</v>
      </c>
      <c r="R13157" t="s">
        <v>234</v>
      </c>
      <c r="S13157" t="s">
        <v>258</v>
      </c>
      <c r="T13157" t="s">
        <v>259</v>
      </c>
      <c r="U13157" t="s">
        <v>443</v>
      </c>
    </row>
    <row r="13158" spans="1:21" x14ac:dyDescent="0.35">
      <c r="A13158" s="2" t="s">
        <v>194</v>
      </c>
      <c r="B13158" s="1" t="s">
        <v>195</v>
      </c>
      <c r="C13158" t="s">
        <v>508</v>
      </c>
      <c r="D13158" s="1" t="s">
        <v>147</v>
      </c>
      <c r="E13158" s="1" t="s">
        <v>14</v>
      </c>
      <c r="F13158" s="1" t="s">
        <v>21</v>
      </c>
      <c r="G13158" s="1" t="s">
        <v>29</v>
      </c>
      <c r="H13158" t="s">
        <v>27</v>
      </c>
      <c r="I13158" s="1" t="s">
        <v>404</v>
      </c>
      <c r="J13158" t="s">
        <v>158</v>
      </c>
      <c r="K13158" s="1" t="s">
        <v>64</v>
      </c>
      <c r="L13158" t="s">
        <v>363</v>
      </c>
      <c r="M13158" t="s">
        <v>66</v>
      </c>
      <c r="N13158">
        <v>1</v>
      </c>
      <c r="O13158" t="s">
        <v>232</v>
      </c>
      <c r="P13158">
        <v>1</v>
      </c>
      <c r="Q13158">
        <v>1</v>
      </c>
      <c r="R13158" t="s">
        <v>243</v>
      </c>
      <c r="S13158" t="s">
        <v>258</v>
      </c>
      <c r="T13158" t="s">
        <v>259</v>
      </c>
      <c r="U13158" t="s">
        <v>444</v>
      </c>
    </row>
    <row r="13159" spans="1:21" x14ac:dyDescent="0.35">
      <c r="A13159" s="2" t="s">
        <v>194</v>
      </c>
      <c r="B13159" s="1" t="s">
        <v>195</v>
      </c>
      <c r="C13159" t="s">
        <v>508</v>
      </c>
      <c r="D13159" s="1" t="s">
        <v>147</v>
      </c>
      <c r="E13159" s="1" t="s">
        <v>25</v>
      </c>
      <c r="F13159" s="1" t="s">
        <v>26</v>
      </c>
      <c r="G13159" s="1" t="s">
        <v>215</v>
      </c>
      <c r="H13159" t="s">
        <v>16</v>
      </c>
      <c r="I13159" s="1" t="s">
        <v>502</v>
      </c>
      <c r="J13159" t="s">
        <v>42</v>
      </c>
      <c r="K13159" s="1" t="s">
        <v>22</v>
      </c>
      <c r="L13159" t="s">
        <v>278</v>
      </c>
      <c r="M13159" t="s">
        <v>94</v>
      </c>
      <c r="N13159">
        <v>1</v>
      </c>
      <c r="O13159" t="s">
        <v>232</v>
      </c>
      <c r="P13159">
        <v>1</v>
      </c>
      <c r="Q13159">
        <v>1</v>
      </c>
      <c r="R13159" t="s">
        <v>234</v>
      </c>
      <c r="S13159" t="s">
        <v>258</v>
      </c>
      <c r="T13159" t="s">
        <v>259</v>
      </c>
      <c r="U13159" t="s">
        <v>443</v>
      </c>
    </row>
    <row r="13160" spans="1:21" x14ac:dyDescent="0.35">
      <c r="A13160" s="2" t="s">
        <v>194</v>
      </c>
      <c r="B13160" s="1" t="s">
        <v>195</v>
      </c>
      <c r="C13160" t="s">
        <v>508</v>
      </c>
      <c r="D13160" s="1" t="s">
        <v>147</v>
      </c>
      <c r="E13160" s="1" t="s">
        <v>25</v>
      </c>
      <c r="F13160" s="1" t="s">
        <v>26</v>
      </c>
      <c r="G13160" s="1" t="s">
        <v>215</v>
      </c>
      <c r="H13160" t="s">
        <v>16</v>
      </c>
      <c r="I13160" s="1" t="s">
        <v>276</v>
      </c>
      <c r="J13160" t="s">
        <v>72</v>
      </c>
      <c r="K13160" s="1" t="s">
        <v>22</v>
      </c>
      <c r="L13160" t="s">
        <v>278</v>
      </c>
      <c r="M13160" t="s">
        <v>83</v>
      </c>
      <c r="N13160">
        <v>1</v>
      </c>
      <c r="O13160" t="s">
        <v>232</v>
      </c>
      <c r="P13160">
        <v>1</v>
      </c>
      <c r="Q13160" t="s">
        <v>464</v>
      </c>
      <c r="R13160" t="s">
        <v>234</v>
      </c>
      <c r="S13160" t="s">
        <v>258</v>
      </c>
      <c r="T13160" t="s">
        <v>259</v>
      </c>
      <c r="U13160" t="s">
        <v>443</v>
      </c>
    </row>
    <row r="13161" spans="1:21" x14ac:dyDescent="0.35">
      <c r="A13161" s="2" t="s">
        <v>194</v>
      </c>
      <c r="B13161" s="1" t="s">
        <v>195</v>
      </c>
      <c r="C13161" t="s">
        <v>508</v>
      </c>
      <c r="D13161" s="1" t="s">
        <v>147</v>
      </c>
      <c r="E13161" s="1" t="s">
        <v>25</v>
      </c>
      <c r="F13161" s="1" t="s">
        <v>26</v>
      </c>
      <c r="G13161" s="1" t="s">
        <v>215</v>
      </c>
      <c r="H13161" t="s">
        <v>16</v>
      </c>
      <c r="I13161" s="1" t="s">
        <v>254</v>
      </c>
      <c r="J13161" t="s">
        <v>72</v>
      </c>
      <c r="K13161" s="1" t="s">
        <v>34</v>
      </c>
      <c r="L13161" t="s">
        <v>278</v>
      </c>
      <c r="M13161" t="s">
        <v>35</v>
      </c>
      <c r="N13161">
        <v>1</v>
      </c>
      <c r="O13161" t="s">
        <v>232</v>
      </c>
      <c r="P13161">
        <v>1</v>
      </c>
      <c r="Q13161" t="s">
        <v>464</v>
      </c>
      <c r="R13161" t="s">
        <v>234</v>
      </c>
      <c r="S13161" t="s">
        <v>258</v>
      </c>
      <c r="T13161" t="s">
        <v>259</v>
      </c>
      <c r="U13161" t="s">
        <v>443</v>
      </c>
    </row>
    <row r="13162" spans="1:21" x14ac:dyDescent="0.35">
      <c r="A13162" s="2" t="s">
        <v>194</v>
      </c>
      <c r="B13162" s="1" t="s">
        <v>195</v>
      </c>
      <c r="C13162" t="s">
        <v>508</v>
      </c>
      <c r="D13162" s="1" t="s">
        <v>147</v>
      </c>
      <c r="E13162" s="1" t="s">
        <v>25</v>
      </c>
      <c r="F13162" s="1" t="s">
        <v>26</v>
      </c>
      <c r="G13162" s="1" t="s">
        <v>215</v>
      </c>
      <c r="H13162" t="s">
        <v>16</v>
      </c>
      <c r="I13162" s="1" t="s">
        <v>254</v>
      </c>
      <c r="J13162" t="s">
        <v>72</v>
      </c>
      <c r="K13162" s="1" t="s">
        <v>22</v>
      </c>
      <c r="L13162" t="s">
        <v>278</v>
      </c>
      <c r="M13162" t="s">
        <v>31</v>
      </c>
      <c r="N13162">
        <v>1</v>
      </c>
      <c r="O13162" t="s">
        <v>232</v>
      </c>
      <c r="P13162">
        <v>1</v>
      </c>
      <c r="Q13162" t="s">
        <v>464</v>
      </c>
      <c r="R13162" t="s">
        <v>234</v>
      </c>
      <c r="S13162" t="s">
        <v>258</v>
      </c>
      <c r="T13162" t="s">
        <v>259</v>
      </c>
      <c r="U13162" t="s">
        <v>443</v>
      </c>
    </row>
    <row r="13163" spans="1:21" x14ac:dyDescent="0.35">
      <c r="A13163" s="2" t="s">
        <v>194</v>
      </c>
      <c r="B13163" s="1" t="s">
        <v>195</v>
      </c>
      <c r="C13163" t="s">
        <v>508</v>
      </c>
      <c r="D13163" s="1" t="s">
        <v>147</v>
      </c>
      <c r="E13163" s="1" t="s">
        <v>25</v>
      </c>
      <c r="F13163" s="1" t="s">
        <v>26</v>
      </c>
      <c r="G13163" s="1" t="s">
        <v>215</v>
      </c>
      <c r="H13163" t="s">
        <v>20</v>
      </c>
      <c r="I13163" s="1" t="s">
        <v>276</v>
      </c>
      <c r="J13163" t="s">
        <v>72</v>
      </c>
      <c r="K13163" s="1" t="s">
        <v>48</v>
      </c>
      <c r="L13163" t="s">
        <v>278</v>
      </c>
      <c r="M13163" t="s">
        <v>148</v>
      </c>
      <c r="N13163">
        <v>1</v>
      </c>
      <c r="O13163" t="s">
        <v>232</v>
      </c>
      <c r="P13163">
        <v>1</v>
      </c>
      <c r="Q13163" t="s">
        <v>464</v>
      </c>
      <c r="R13163" t="s">
        <v>234</v>
      </c>
      <c r="S13163" t="s">
        <v>258</v>
      </c>
      <c r="T13163" t="s">
        <v>259</v>
      </c>
      <c r="U13163" t="s">
        <v>443</v>
      </c>
    </row>
    <row r="13164" spans="1:21" x14ac:dyDescent="0.35">
      <c r="A13164" s="2" t="s">
        <v>194</v>
      </c>
      <c r="B13164" s="1" t="s">
        <v>195</v>
      </c>
      <c r="C13164" t="s">
        <v>508</v>
      </c>
      <c r="D13164" s="1" t="s">
        <v>147</v>
      </c>
      <c r="E13164" s="1" t="s">
        <v>25</v>
      </c>
      <c r="F13164" s="1" t="s">
        <v>26</v>
      </c>
      <c r="G13164" s="1" t="s">
        <v>215</v>
      </c>
      <c r="H13164" t="s">
        <v>20</v>
      </c>
      <c r="I13164" s="1" t="s">
        <v>361</v>
      </c>
      <c r="J13164" t="s">
        <v>297</v>
      </c>
      <c r="K13164" s="1" t="s">
        <v>22</v>
      </c>
      <c r="L13164" t="s">
        <v>278</v>
      </c>
      <c r="M13164" t="s">
        <v>31</v>
      </c>
      <c r="N13164">
        <v>1</v>
      </c>
      <c r="O13164" t="s">
        <v>232</v>
      </c>
      <c r="P13164">
        <v>1</v>
      </c>
      <c r="Q13164">
        <v>1</v>
      </c>
      <c r="R13164" t="s">
        <v>234</v>
      </c>
      <c r="S13164" t="s">
        <v>258</v>
      </c>
      <c r="T13164" t="s">
        <v>259</v>
      </c>
      <c r="U13164" t="s">
        <v>443</v>
      </c>
    </row>
    <row r="13165" spans="1:21" x14ac:dyDescent="0.35">
      <c r="A13165" s="2" t="s">
        <v>194</v>
      </c>
      <c r="B13165" s="1" t="s">
        <v>195</v>
      </c>
      <c r="C13165" t="s">
        <v>508</v>
      </c>
      <c r="D13165" s="1" t="s">
        <v>147</v>
      </c>
      <c r="E13165" s="1" t="s">
        <v>25</v>
      </c>
      <c r="F13165" s="1" t="s">
        <v>26</v>
      </c>
      <c r="G13165" s="1" t="s">
        <v>215</v>
      </c>
      <c r="H13165" t="s">
        <v>27</v>
      </c>
      <c r="I13165" s="1" t="s">
        <v>404</v>
      </c>
      <c r="J13165" t="s">
        <v>158</v>
      </c>
      <c r="K13165" s="1" t="s">
        <v>22</v>
      </c>
      <c r="L13165" t="s">
        <v>278</v>
      </c>
      <c r="M13165" t="s">
        <v>22</v>
      </c>
      <c r="N13165">
        <v>1</v>
      </c>
      <c r="O13165" t="s">
        <v>232</v>
      </c>
      <c r="P13165">
        <v>0</v>
      </c>
      <c r="Q13165">
        <v>1</v>
      </c>
      <c r="R13165" t="s">
        <v>234</v>
      </c>
      <c r="S13165" t="s">
        <v>271</v>
      </c>
      <c r="T13165" t="s">
        <v>259</v>
      </c>
      <c r="U13165" t="s">
        <v>443</v>
      </c>
    </row>
    <row r="13166" spans="1:21" x14ac:dyDescent="0.35">
      <c r="A13166" s="2" t="s">
        <v>194</v>
      </c>
      <c r="B13166" s="1" t="s">
        <v>195</v>
      </c>
      <c r="C13166" t="s">
        <v>508</v>
      </c>
      <c r="D13166" s="1" t="s">
        <v>147</v>
      </c>
      <c r="E13166" s="1" t="s">
        <v>25</v>
      </c>
      <c r="F13166" s="1" t="s">
        <v>26</v>
      </c>
      <c r="G13166" s="1" t="s">
        <v>215</v>
      </c>
      <c r="H13166" t="s">
        <v>30</v>
      </c>
      <c r="I13166" s="1" t="s">
        <v>502</v>
      </c>
      <c r="J13166" t="s">
        <v>42</v>
      </c>
      <c r="K13166" s="1" t="s">
        <v>22</v>
      </c>
      <c r="L13166" t="s">
        <v>363</v>
      </c>
      <c r="M13166" t="s">
        <v>31</v>
      </c>
      <c r="N13166">
        <v>1</v>
      </c>
      <c r="O13166" t="s">
        <v>232</v>
      </c>
      <c r="P13166">
        <v>0</v>
      </c>
      <c r="Q13166">
        <v>1</v>
      </c>
      <c r="R13166" t="s">
        <v>243</v>
      </c>
      <c r="S13166" t="s">
        <v>258</v>
      </c>
      <c r="T13166" t="s">
        <v>259</v>
      </c>
      <c r="U13166" t="s">
        <v>444</v>
      </c>
    </row>
    <row r="13167" spans="1:21" x14ac:dyDescent="0.35">
      <c r="A13167" s="2" t="s">
        <v>194</v>
      </c>
      <c r="B13167" s="1" t="s">
        <v>195</v>
      </c>
      <c r="C13167" t="s">
        <v>508</v>
      </c>
      <c r="D13167" s="1" t="s">
        <v>147</v>
      </c>
      <c r="E13167" s="1" t="s">
        <v>25</v>
      </c>
      <c r="F13167" s="1" t="s">
        <v>26</v>
      </c>
      <c r="G13167" s="1" t="s">
        <v>215</v>
      </c>
      <c r="H13167" t="s">
        <v>30</v>
      </c>
      <c r="I13167" s="1" t="s">
        <v>276</v>
      </c>
      <c r="J13167" t="s">
        <v>72</v>
      </c>
      <c r="K13167" s="1" t="s">
        <v>22</v>
      </c>
      <c r="L13167" t="s">
        <v>278</v>
      </c>
      <c r="M13167" t="s">
        <v>22</v>
      </c>
      <c r="N13167">
        <v>1</v>
      </c>
      <c r="O13167" t="s">
        <v>232</v>
      </c>
      <c r="P13167">
        <v>0</v>
      </c>
      <c r="Q13167" t="s">
        <v>464</v>
      </c>
      <c r="R13167" t="s">
        <v>234</v>
      </c>
      <c r="S13167" t="s">
        <v>271</v>
      </c>
      <c r="T13167" t="s">
        <v>259</v>
      </c>
      <c r="U13167" t="s">
        <v>443</v>
      </c>
    </row>
    <row r="13168" spans="1:21" x14ac:dyDescent="0.35">
      <c r="A13168" s="2" t="s">
        <v>194</v>
      </c>
      <c r="B13168" s="1" t="s">
        <v>195</v>
      </c>
      <c r="C13168" t="s">
        <v>508</v>
      </c>
      <c r="D13168" s="1" t="s">
        <v>147</v>
      </c>
      <c r="E13168" s="1" t="s">
        <v>25</v>
      </c>
      <c r="F13168" s="1" t="s">
        <v>26</v>
      </c>
      <c r="G13168" s="1" t="s">
        <v>215</v>
      </c>
      <c r="H13168" t="s">
        <v>36</v>
      </c>
      <c r="I13168" s="1" t="s">
        <v>502</v>
      </c>
      <c r="J13168" t="s">
        <v>42</v>
      </c>
      <c r="K13168" s="1" t="s">
        <v>22</v>
      </c>
      <c r="L13168" t="s">
        <v>278</v>
      </c>
      <c r="M13168" t="s">
        <v>31</v>
      </c>
      <c r="N13168">
        <v>1</v>
      </c>
      <c r="O13168" t="s">
        <v>232</v>
      </c>
      <c r="P13168">
        <v>0</v>
      </c>
      <c r="Q13168">
        <v>1</v>
      </c>
      <c r="R13168" t="s">
        <v>234</v>
      </c>
      <c r="S13168" t="s">
        <v>258</v>
      </c>
      <c r="T13168" t="s">
        <v>259</v>
      </c>
      <c r="U13168" t="s">
        <v>443</v>
      </c>
    </row>
    <row r="13169" spans="1:21" x14ac:dyDescent="0.35">
      <c r="A13169" s="2" t="s">
        <v>194</v>
      </c>
      <c r="B13169" s="1" t="s">
        <v>195</v>
      </c>
      <c r="C13169" t="s">
        <v>508</v>
      </c>
      <c r="D13169" s="1" t="s">
        <v>147</v>
      </c>
      <c r="E13169" s="1" t="s">
        <v>25</v>
      </c>
      <c r="F13169" s="1" t="s">
        <v>15</v>
      </c>
      <c r="G13169" s="1" t="s">
        <v>215</v>
      </c>
      <c r="H13169" t="s">
        <v>16</v>
      </c>
      <c r="I13169" s="1" t="s">
        <v>254</v>
      </c>
      <c r="J13169" t="s">
        <v>72</v>
      </c>
      <c r="K13169" s="1" t="s">
        <v>64</v>
      </c>
      <c r="L13169" t="s">
        <v>278</v>
      </c>
      <c r="M13169" t="s">
        <v>67</v>
      </c>
      <c r="N13169">
        <v>1</v>
      </c>
      <c r="O13169" t="s">
        <v>232</v>
      </c>
      <c r="P13169">
        <v>0</v>
      </c>
      <c r="Q13169" t="s">
        <v>464</v>
      </c>
      <c r="R13169" t="s">
        <v>234</v>
      </c>
      <c r="S13169" t="s">
        <v>258</v>
      </c>
      <c r="T13169" t="s">
        <v>259</v>
      </c>
      <c r="U13169" t="s">
        <v>443</v>
      </c>
    </row>
    <row r="13170" spans="1:21" x14ac:dyDescent="0.35">
      <c r="A13170" s="2" t="s">
        <v>194</v>
      </c>
      <c r="B13170" s="1" t="s">
        <v>195</v>
      </c>
      <c r="C13170" t="s">
        <v>508</v>
      </c>
      <c r="D13170" s="1" t="s">
        <v>147</v>
      </c>
      <c r="E13170" s="1" t="s">
        <v>25</v>
      </c>
      <c r="F13170" s="1" t="s">
        <v>15</v>
      </c>
      <c r="G13170" s="1" t="s">
        <v>215</v>
      </c>
      <c r="H13170" t="s">
        <v>16</v>
      </c>
      <c r="I13170" s="1" t="s">
        <v>254</v>
      </c>
      <c r="J13170" t="s">
        <v>72</v>
      </c>
      <c r="K13170" s="1" t="s">
        <v>22</v>
      </c>
      <c r="L13170" t="s">
        <v>278</v>
      </c>
      <c r="M13170" t="s">
        <v>83</v>
      </c>
      <c r="N13170">
        <v>1</v>
      </c>
      <c r="O13170" t="s">
        <v>232</v>
      </c>
      <c r="P13170">
        <v>0</v>
      </c>
      <c r="Q13170" t="s">
        <v>464</v>
      </c>
      <c r="R13170" t="s">
        <v>234</v>
      </c>
      <c r="S13170" t="s">
        <v>258</v>
      </c>
      <c r="T13170" t="s">
        <v>259</v>
      </c>
      <c r="U13170" t="s">
        <v>443</v>
      </c>
    </row>
    <row r="13171" spans="1:21" x14ac:dyDescent="0.35">
      <c r="A13171" s="2" t="s">
        <v>194</v>
      </c>
      <c r="B13171" s="1" t="s">
        <v>195</v>
      </c>
      <c r="C13171" t="s">
        <v>508</v>
      </c>
      <c r="D13171" s="1" t="s">
        <v>147</v>
      </c>
      <c r="E13171" s="1" t="s">
        <v>25</v>
      </c>
      <c r="F13171" s="1" t="s">
        <v>15</v>
      </c>
      <c r="G13171" s="1" t="s">
        <v>215</v>
      </c>
      <c r="H13171" t="s">
        <v>20</v>
      </c>
      <c r="I13171" s="1" t="s">
        <v>276</v>
      </c>
      <c r="J13171" t="s">
        <v>72</v>
      </c>
      <c r="K13171" s="1" t="s">
        <v>22</v>
      </c>
      <c r="L13171" t="s">
        <v>278</v>
      </c>
      <c r="M13171" t="s">
        <v>22</v>
      </c>
      <c r="N13171">
        <v>1</v>
      </c>
      <c r="O13171" t="s">
        <v>232</v>
      </c>
      <c r="P13171">
        <v>0</v>
      </c>
      <c r="Q13171" t="s">
        <v>464</v>
      </c>
      <c r="R13171" t="s">
        <v>234</v>
      </c>
      <c r="S13171" t="s">
        <v>258</v>
      </c>
      <c r="T13171" t="s">
        <v>259</v>
      </c>
      <c r="U13171" t="s">
        <v>443</v>
      </c>
    </row>
    <row r="13172" spans="1:21" x14ac:dyDescent="0.35">
      <c r="A13172" s="2" t="s">
        <v>194</v>
      </c>
      <c r="B13172" s="1" t="s">
        <v>195</v>
      </c>
      <c r="C13172" t="s">
        <v>508</v>
      </c>
      <c r="D13172" s="1" t="s">
        <v>147</v>
      </c>
      <c r="E13172" s="1" t="s">
        <v>25</v>
      </c>
      <c r="F13172" s="1" t="s">
        <v>15</v>
      </c>
      <c r="G13172" s="1" t="s">
        <v>215</v>
      </c>
      <c r="H13172" t="s">
        <v>36</v>
      </c>
      <c r="I13172" s="1" t="s">
        <v>502</v>
      </c>
      <c r="J13172" t="s">
        <v>42</v>
      </c>
      <c r="K13172" s="1" t="s">
        <v>22</v>
      </c>
      <c r="L13172" t="s">
        <v>363</v>
      </c>
      <c r="M13172" t="s">
        <v>83</v>
      </c>
      <c r="N13172">
        <v>1</v>
      </c>
      <c r="O13172" t="s">
        <v>232</v>
      </c>
      <c r="P13172">
        <v>1</v>
      </c>
      <c r="Q13172">
        <v>1</v>
      </c>
      <c r="R13172" t="s">
        <v>243</v>
      </c>
      <c r="S13172" t="s">
        <v>258</v>
      </c>
      <c r="T13172" t="s">
        <v>259</v>
      </c>
      <c r="U13172" t="s">
        <v>444</v>
      </c>
    </row>
    <row r="13173" spans="1:21" x14ac:dyDescent="0.35">
      <c r="A13173" s="2" t="s">
        <v>194</v>
      </c>
      <c r="B13173" s="1" t="s">
        <v>195</v>
      </c>
      <c r="C13173" t="s">
        <v>508</v>
      </c>
      <c r="D13173" s="1" t="s">
        <v>147</v>
      </c>
      <c r="E13173" s="1" t="s">
        <v>25</v>
      </c>
      <c r="F13173" s="1" t="s">
        <v>15</v>
      </c>
      <c r="G13173" s="1" t="s">
        <v>215</v>
      </c>
      <c r="H13173" t="s">
        <v>36</v>
      </c>
      <c r="I13173" s="1" t="s">
        <v>254</v>
      </c>
      <c r="J13173" t="s">
        <v>72</v>
      </c>
      <c r="K13173" s="1" t="s">
        <v>22</v>
      </c>
      <c r="L13173" t="s">
        <v>278</v>
      </c>
      <c r="M13173" t="s">
        <v>22</v>
      </c>
      <c r="N13173">
        <v>1</v>
      </c>
      <c r="O13173" t="s">
        <v>232</v>
      </c>
      <c r="P13173">
        <v>1</v>
      </c>
      <c r="Q13173" t="s">
        <v>464</v>
      </c>
      <c r="R13173" t="s">
        <v>234</v>
      </c>
      <c r="S13173" t="s">
        <v>258</v>
      </c>
      <c r="T13173" t="s">
        <v>259</v>
      </c>
      <c r="U13173" t="s">
        <v>443</v>
      </c>
    </row>
    <row r="13174" spans="1:21" x14ac:dyDescent="0.35">
      <c r="A13174" s="2" t="s">
        <v>194</v>
      </c>
      <c r="B13174" s="1" t="s">
        <v>195</v>
      </c>
      <c r="C13174" t="s">
        <v>508</v>
      </c>
      <c r="D13174" s="1" t="s">
        <v>147</v>
      </c>
      <c r="E13174" s="1" t="s">
        <v>25</v>
      </c>
      <c r="F13174" s="1" t="s">
        <v>15</v>
      </c>
      <c r="G13174" s="1" t="s">
        <v>215</v>
      </c>
      <c r="H13174" t="s">
        <v>24</v>
      </c>
      <c r="I13174" s="1" t="s">
        <v>254</v>
      </c>
      <c r="J13174" t="s">
        <v>72</v>
      </c>
      <c r="K13174" s="1" t="s">
        <v>22</v>
      </c>
      <c r="L13174" t="s">
        <v>278</v>
      </c>
      <c r="M13174" t="s">
        <v>82</v>
      </c>
      <c r="N13174">
        <v>1</v>
      </c>
      <c r="O13174" t="s">
        <v>232</v>
      </c>
      <c r="P13174">
        <v>1</v>
      </c>
      <c r="Q13174" t="s">
        <v>464</v>
      </c>
      <c r="R13174" t="s">
        <v>234</v>
      </c>
      <c r="S13174" t="s">
        <v>258</v>
      </c>
      <c r="T13174" t="s">
        <v>259</v>
      </c>
      <c r="U13174" t="s">
        <v>443</v>
      </c>
    </row>
    <row r="13175" spans="1:21" x14ac:dyDescent="0.35">
      <c r="A13175" s="2" t="s">
        <v>194</v>
      </c>
      <c r="B13175" s="1" t="s">
        <v>195</v>
      </c>
      <c r="C13175" t="s">
        <v>508</v>
      </c>
      <c r="D13175" s="1" t="s">
        <v>147</v>
      </c>
      <c r="E13175" s="1" t="s">
        <v>25</v>
      </c>
      <c r="F13175" s="1" t="s">
        <v>15</v>
      </c>
      <c r="G13175" s="1" t="s">
        <v>215</v>
      </c>
      <c r="H13175" t="s">
        <v>24</v>
      </c>
      <c r="I13175" s="1" t="s">
        <v>254</v>
      </c>
      <c r="J13175" t="s">
        <v>72</v>
      </c>
      <c r="K13175" s="1" t="s">
        <v>22</v>
      </c>
      <c r="L13175" t="s">
        <v>278</v>
      </c>
      <c r="M13175" t="s">
        <v>83</v>
      </c>
      <c r="N13175">
        <v>1</v>
      </c>
      <c r="O13175" t="s">
        <v>232</v>
      </c>
      <c r="P13175">
        <v>1</v>
      </c>
      <c r="Q13175" t="s">
        <v>464</v>
      </c>
      <c r="R13175" t="s">
        <v>234</v>
      </c>
      <c r="S13175" t="s">
        <v>271</v>
      </c>
      <c r="T13175" t="s">
        <v>259</v>
      </c>
      <c r="U13175" t="s">
        <v>443</v>
      </c>
    </row>
    <row r="13176" spans="1:21" x14ac:dyDescent="0.35">
      <c r="A13176" s="2" t="s">
        <v>194</v>
      </c>
      <c r="B13176" s="1" t="s">
        <v>195</v>
      </c>
      <c r="C13176" t="s">
        <v>508</v>
      </c>
      <c r="D13176" s="1" t="s">
        <v>147</v>
      </c>
      <c r="E13176" s="1" t="s">
        <v>25</v>
      </c>
      <c r="F13176" s="1" t="s">
        <v>29</v>
      </c>
      <c r="G13176" s="1" t="s">
        <v>29</v>
      </c>
      <c r="H13176" t="s">
        <v>16</v>
      </c>
      <c r="I13176" s="1" t="s">
        <v>404</v>
      </c>
      <c r="J13176" t="s">
        <v>158</v>
      </c>
      <c r="K13176" s="1" t="s">
        <v>22</v>
      </c>
      <c r="L13176" t="s">
        <v>363</v>
      </c>
      <c r="M13176" t="s">
        <v>22</v>
      </c>
      <c r="N13176">
        <v>1</v>
      </c>
      <c r="O13176" t="s">
        <v>232</v>
      </c>
      <c r="P13176">
        <v>0</v>
      </c>
      <c r="Q13176">
        <v>1</v>
      </c>
      <c r="R13176" t="s">
        <v>234</v>
      </c>
      <c r="S13176" t="s">
        <v>258</v>
      </c>
      <c r="T13176" t="s">
        <v>259</v>
      </c>
      <c r="U13176" t="s">
        <v>443</v>
      </c>
    </row>
    <row r="13177" spans="1:21" x14ac:dyDescent="0.35">
      <c r="A13177" s="2" t="s">
        <v>194</v>
      </c>
      <c r="B13177" s="1" t="s">
        <v>195</v>
      </c>
      <c r="C13177" t="s">
        <v>508</v>
      </c>
      <c r="D13177" s="1" t="s">
        <v>147</v>
      </c>
      <c r="E13177" s="1" t="s">
        <v>25</v>
      </c>
      <c r="F13177" s="1" t="s">
        <v>29</v>
      </c>
      <c r="G13177" s="1" t="s">
        <v>29</v>
      </c>
      <c r="H13177" t="s">
        <v>24</v>
      </c>
      <c r="I13177" s="1" t="s">
        <v>502</v>
      </c>
      <c r="J13177" t="s">
        <v>42</v>
      </c>
      <c r="K13177" s="1" t="s">
        <v>75</v>
      </c>
      <c r="L13177" t="s">
        <v>363</v>
      </c>
      <c r="M13177" t="s">
        <v>110</v>
      </c>
      <c r="N13177">
        <v>1</v>
      </c>
      <c r="O13177" t="s">
        <v>232</v>
      </c>
      <c r="P13177">
        <v>1</v>
      </c>
      <c r="Q13177">
        <v>1</v>
      </c>
      <c r="R13177" t="s">
        <v>243</v>
      </c>
      <c r="S13177" t="s">
        <v>258</v>
      </c>
      <c r="T13177" t="s">
        <v>259</v>
      </c>
      <c r="U13177" t="s">
        <v>444</v>
      </c>
    </row>
    <row r="13178" spans="1:21" x14ac:dyDescent="0.35">
      <c r="A13178" s="2" t="s">
        <v>194</v>
      </c>
      <c r="B13178" s="1" t="s">
        <v>195</v>
      </c>
      <c r="C13178" t="s">
        <v>508</v>
      </c>
      <c r="D13178" s="1" t="s">
        <v>147</v>
      </c>
      <c r="E13178" s="1" t="s">
        <v>25</v>
      </c>
      <c r="F13178" s="1" t="s">
        <v>21</v>
      </c>
      <c r="G13178" s="1" t="s">
        <v>29</v>
      </c>
      <c r="H13178" t="s">
        <v>16</v>
      </c>
      <c r="I13178" s="1" t="s">
        <v>502</v>
      </c>
      <c r="J13178" t="s">
        <v>42</v>
      </c>
      <c r="K13178" s="1" t="s">
        <v>22</v>
      </c>
      <c r="L13178" t="s">
        <v>278</v>
      </c>
      <c r="M13178" t="s">
        <v>97</v>
      </c>
      <c r="N13178">
        <v>1</v>
      </c>
      <c r="O13178" t="s">
        <v>232</v>
      </c>
      <c r="P13178">
        <v>1</v>
      </c>
      <c r="Q13178">
        <v>1</v>
      </c>
      <c r="R13178" t="s">
        <v>234</v>
      </c>
      <c r="S13178" t="s">
        <v>258</v>
      </c>
      <c r="T13178" t="s">
        <v>259</v>
      </c>
      <c r="U13178" t="s">
        <v>443</v>
      </c>
    </row>
    <row r="13179" spans="1:21" x14ac:dyDescent="0.35">
      <c r="A13179" s="2" t="s">
        <v>194</v>
      </c>
      <c r="B13179" s="1" t="s">
        <v>195</v>
      </c>
      <c r="C13179" t="s">
        <v>508</v>
      </c>
      <c r="D13179" s="1" t="s">
        <v>147</v>
      </c>
      <c r="E13179" s="1" t="s">
        <v>25</v>
      </c>
      <c r="F13179" s="1" t="s">
        <v>21</v>
      </c>
      <c r="G13179" s="1" t="s">
        <v>29</v>
      </c>
      <c r="H13179" t="s">
        <v>16</v>
      </c>
      <c r="I13179" s="1" t="s">
        <v>254</v>
      </c>
      <c r="J13179" t="s">
        <v>72</v>
      </c>
      <c r="K13179" s="1" t="s">
        <v>64</v>
      </c>
      <c r="L13179" t="s">
        <v>363</v>
      </c>
      <c r="M13179" t="s">
        <v>64</v>
      </c>
      <c r="N13179">
        <v>1</v>
      </c>
      <c r="O13179" t="s">
        <v>232</v>
      </c>
      <c r="P13179">
        <v>0</v>
      </c>
      <c r="Q13179" t="s">
        <v>464</v>
      </c>
      <c r="R13179" t="s">
        <v>234</v>
      </c>
      <c r="S13179" t="s">
        <v>258</v>
      </c>
      <c r="T13179" t="s">
        <v>259</v>
      </c>
      <c r="U13179" t="s">
        <v>444</v>
      </c>
    </row>
    <row r="13180" spans="1:21" x14ac:dyDescent="0.35">
      <c r="A13180" s="2" t="s">
        <v>194</v>
      </c>
      <c r="B13180" s="1" t="s">
        <v>195</v>
      </c>
      <c r="C13180" t="s">
        <v>508</v>
      </c>
      <c r="D13180" s="1" t="s">
        <v>147</v>
      </c>
      <c r="E13180" s="1" t="s">
        <v>25</v>
      </c>
      <c r="F13180" s="1" t="s">
        <v>21</v>
      </c>
      <c r="G13180" s="1" t="s">
        <v>29</v>
      </c>
      <c r="H13180" t="s">
        <v>20</v>
      </c>
      <c r="I13180" s="1" t="s">
        <v>502</v>
      </c>
      <c r="J13180" t="s">
        <v>42</v>
      </c>
      <c r="K13180" s="1" t="s">
        <v>22</v>
      </c>
      <c r="L13180" t="s">
        <v>363</v>
      </c>
      <c r="M13180" t="s">
        <v>97</v>
      </c>
      <c r="N13180">
        <v>1</v>
      </c>
      <c r="O13180" t="s">
        <v>232</v>
      </c>
      <c r="P13180">
        <v>1</v>
      </c>
      <c r="Q13180">
        <v>1</v>
      </c>
      <c r="R13180" t="s">
        <v>243</v>
      </c>
      <c r="S13180" t="s">
        <v>258</v>
      </c>
      <c r="T13180" t="s">
        <v>259</v>
      </c>
      <c r="U13180" t="s">
        <v>444</v>
      </c>
    </row>
    <row r="13181" spans="1:21" x14ac:dyDescent="0.35">
      <c r="A13181" s="2" t="s">
        <v>194</v>
      </c>
      <c r="B13181" s="1" t="s">
        <v>195</v>
      </c>
      <c r="C13181" t="s">
        <v>508</v>
      </c>
      <c r="D13181" s="1" t="s">
        <v>147</v>
      </c>
      <c r="E13181" s="1" t="s">
        <v>25</v>
      </c>
      <c r="F13181" s="1" t="s">
        <v>21</v>
      </c>
      <c r="G13181" s="1" t="s">
        <v>29</v>
      </c>
      <c r="H13181" t="s">
        <v>20</v>
      </c>
      <c r="I13181" s="1" t="s">
        <v>254</v>
      </c>
      <c r="J13181" t="s">
        <v>72</v>
      </c>
      <c r="K13181" s="1" t="s">
        <v>22</v>
      </c>
      <c r="L13181" t="s">
        <v>278</v>
      </c>
      <c r="M13181" t="s">
        <v>79</v>
      </c>
      <c r="N13181">
        <v>1</v>
      </c>
      <c r="O13181" t="s">
        <v>232</v>
      </c>
      <c r="P13181">
        <v>1</v>
      </c>
      <c r="Q13181" t="s">
        <v>464</v>
      </c>
      <c r="R13181" t="s">
        <v>234</v>
      </c>
      <c r="S13181" t="s">
        <v>271</v>
      </c>
      <c r="T13181" t="s">
        <v>259</v>
      </c>
      <c r="U13181" t="s">
        <v>443</v>
      </c>
    </row>
    <row r="13182" spans="1:21" x14ac:dyDescent="0.35">
      <c r="A13182" s="2" t="s">
        <v>194</v>
      </c>
      <c r="B13182" s="1" t="s">
        <v>195</v>
      </c>
      <c r="C13182" t="s">
        <v>508</v>
      </c>
      <c r="D13182" s="1" t="s">
        <v>147</v>
      </c>
      <c r="E13182" s="1" t="s">
        <v>25</v>
      </c>
      <c r="F13182" s="1" t="s">
        <v>21</v>
      </c>
      <c r="G13182" s="1" t="s">
        <v>29</v>
      </c>
      <c r="H13182" t="s">
        <v>27</v>
      </c>
      <c r="I13182" s="1" t="s">
        <v>502</v>
      </c>
      <c r="J13182" t="s">
        <v>42</v>
      </c>
      <c r="K13182" s="1" t="s">
        <v>22</v>
      </c>
      <c r="L13182" t="s">
        <v>363</v>
      </c>
      <c r="M13182" t="s">
        <v>22</v>
      </c>
      <c r="N13182">
        <v>1</v>
      </c>
      <c r="O13182" t="s">
        <v>232</v>
      </c>
      <c r="P13182">
        <v>1</v>
      </c>
      <c r="Q13182">
        <v>1</v>
      </c>
      <c r="R13182" t="s">
        <v>234</v>
      </c>
      <c r="S13182" t="s">
        <v>258</v>
      </c>
      <c r="T13182" t="s">
        <v>259</v>
      </c>
      <c r="U13182" t="s">
        <v>443</v>
      </c>
    </row>
    <row r="13183" spans="1:21" x14ac:dyDescent="0.35">
      <c r="A13183" s="2" t="s">
        <v>194</v>
      </c>
      <c r="B13183" s="1" t="s">
        <v>195</v>
      </c>
      <c r="C13183" t="s">
        <v>508</v>
      </c>
      <c r="D13183" s="1" t="s">
        <v>147</v>
      </c>
      <c r="E13183" s="1" t="s">
        <v>25</v>
      </c>
      <c r="F13183" s="1" t="s">
        <v>21</v>
      </c>
      <c r="G13183" s="1" t="s">
        <v>29</v>
      </c>
      <c r="H13183" t="s">
        <v>27</v>
      </c>
      <c r="I13183" s="1" t="s">
        <v>276</v>
      </c>
      <c r="J13183" t="s">
        <v>72</v>
      </c>
      <c r="K13183" s="1" t="s">
        <v>34</v>
      </c>
      <c r="L13183" t="s">
        <v>278</v>
      </c>
      <c r="M13183" t="s">
        <v>34</v>
      </c>
      <c r="N13183">
        <v>1</v>
      </c>
      <c r="O13183" t="s">
        <v>232</v>
      </c>
      <c r="P13183">
        <v>0</v>
      </c>
      <c r="Q13183" t="s">
        <v>464</v>
      </c>
      <c r="R13183" t="s">
        <v>234</v>
      </c>
      <c r="S13183" t="s">
        <v>258</v>
      </c>
      <c r="T13183" t="s">
        <v>259</v>
      </c>
      <c r="U13183" t="s">
        <v>443</v>
      </c>
    </row>
    <row r="13184" spans="1:21" x14ac:dyDescent="0.35">
      <c r="A13184" s="2" t="s">
        <v>194</v>
      </c>
      <c r="B13184" s="1" t="s">
        <v>195</v>
      </c>
      <c r="C13184" t="s">
        <v>508</v>
      </c>
      <c r="D13184" s="1" t="s">
        <v>147</v>
      </c>
      <c r="E13184" s="1" t="s">
        <v>25</v>
      </c>
      <c r="F13184" s="1" t="s">
        <v>21</v>
      </c>
      <c r="G13184" s="1" t="s">
        <v>29</v>
      </c>
      <c r="H13184" t="s">
        <v>27</v>
      </c>
      <c r="I13184" s="1" t="s">
        <v>276</v>
      </c>
      <c r="J13184" t="s">
        <v>72</v>
      </c>
      <c r="K13184" s="1" t="s">
        <v>22</v>
      </c>
      <c r="L13184" t="s">
        <v>363</v>
      </c>
      <c r="M13184" t="s">
        <v>22</v>
      </c>
      <c r="N13184">
        <v>1</v>
      </c>
      <c r="O13184" t="s">
        <v>232</v>
      </c>
      <c r="P13184">
        <v>1</v>
      </c>
      <c r="Q13184" t="s">
        <v>464</v>
      </c>
      <c r="R13184" t="s">
        <v>234</v>
      </c>
      <c r="S13184" t="s">
        <v>258</v>
      </c>
      <c r="T13184" t="s">
        <v>259</v>
      </c>
      <c r="U13184" t="s">
        <v>443</v>
      </c>
    </row>
    <row r="13185" spans="1:21" x14ac:dyDescent="0.35">
      <c r="A13185" s="2" t="s">
        <v>194</v>
      </c>
      <c r="B13185" s="1" t="s">
        <v>195</v>
      </c>
      <c r="C13185" t="s">
        <v>511</v>
      </c>
      <c r="D13185" s="1" t="s">
        <v>104</v>
      </c>
      <c r="E13185" s="1" t="s">
        <v>14</v>
      </c>
      <c r="F13185" s="1" t="s">
        <v>26</v>
      </c>
      <c r="G13185" s="1" t="s">
        <v>215</v>
      </c>
      <c r="H13185" t="s">
        <v>52</v>
      </c>
      <c r="I13185" s="1" t="s">
        <v>361</v>
      </c>
      <c r="J13185" t="s">
        <v>297</v>
      </c>
      <c r="K13185" s="1" t="s">
        <v>48</v>
      </c>
      <c r="L13185" t="s">
        <v>278</v>
      </c>
      <c r="M13185" t="s">
        <v>123</v>
      </c>
      <c r="N13185">
        <v>1</v>
      </c>
      <c r="O13185" t="s">
        <v>232</v>
      </c>
      <c r="P13185">
        <v>1</v>
      </c>
      <c r="Q13185">
        <v>1</v>
      </c>
      <c r="R13185" t="s">
        <v>234</v>
      </c>
      <c r="S13185" t="s">
        <v>258</v>
      </c>
      <c r="T13185" t="s">
        <v>259</v>
      </c>
      <c r="U13185" t="s">
        <v>443</v>
      </c>
    </row>
    <row r="13186" spans="1:21" x14ac:dyDescent="0.35">
      <c r="A13186" s="2" t="s">
        <v>194</v>
      </c>
      <c r="B13186" s="1" t="s">
        <v>195</v>
      </c>
      <c r="C13186" t="s">
        <v>511</v>
      </c>
      <c r="D13186" s="1" t="s">
        <v>104</v>
      </c>
      <c r="E13186" s="1" t="s">
        <v>14</v>
      </c>
      <c r="F13186" s="1" t="s">
        <v>26</v>
      </c>
      <c r="G13186" s="1" t="s">
        <v>215</v>
      </c>
      <c r="H13186" t="s">
        <v>52</v>
      </c>
      <c r="I13186" s="1" t="s">
        <v>361</v>
      </c>
      <c r="J13186" t="s">
        <v>297</v>
      </c>
      <c r="K13186" s="1" t="s">
        <v>48</v>
      </c>
      <c r="L13186" t="s">
        <v>278</v>
      </c>
      <c r="M13186" t="s">
        <v>51</v>
      </c>
      <c r="N13186">
        <v>1</v>
      </c>
      <c r="O13186" t="s">
        <v>232</v>
      </c>
      <c r="P13186">
        <v>1</v>
      </c>
      <c r="Q13186">
        <v>1</v>
      </c>
      <c r="R13186" t="s">
        <v>234</v>
      </c>
      <c r="S13186" t="s">
        <v>258</v>
      </c>
      <c r="T13186" t="s">
        <v>259</v>
      </c>
      <c r="U13186" t="s">
        <v>443</v>
      </c>
    </row>
    <row r="13187" spans="1:21" x14ac:dyDescent="0.35">
      <c r="A13187" s="2" t="s">
        <v>194</v>
      </c>
      <c r="B13187" s="1" t="s">
        <v>195</v>
      </c>
      <c r="C13187" t="s">
        <v>511</v>
      </c>
      <c r="D13187" s="1" t="s">
        <v>104</v>
      </c>
      <c r="E13187" s="1" t="s">
        <v>14</v>
      </c>
      <c r="F13187" s="1" t="s">
        <v>26</v>
      </c>
      <c r="G13187" s="1" t="s">
        <v>215</v>
      </c>
      <c r="H13187" t="s">
        <v>52</v>
      </c>
      <c r="I13187" s="1" t="s">
        <v>361</v>
      </c>
      <c r="J13187" t="s">
        <v>297</v>
      </c>
      <c r="K13187" s="1" t="s">
        <v>48</v>
      </c>
      <c r="L13187" t="s">
        <v>278</v>
      </c>
      <c r="M13187" t="s">
        <v>106</v>
      </c>
      <c r="N13187">
        <v>1</v>
      </c>
      <c r="O13187" t="s">
        <v>250</v>
      </c>
      <c r="P13187">
        <v>0</v>
      </c>
      <c r="Q13187">
        <v>1</v>
      </c>
      <c r="R13187" t="s">
        <v>234</v>
      </c>
      <c r="S13187" t="s">
        <v>258</v>
      </c>
      <c r="T13187" t="s">
        <v>259</v>
      </c>
      <c r="U13187" t="s">
        <v>443</v>
      </c>
    </row>
    <row r="13188" spans="1:21" x14ac:dyDescent="0.35">
      <c r="A13188" s="2" t="s">
        <v>194</v>
      </c>
      <c r="B13188" s="1" t="s">
        <v>195</v>
      </c>
      <c r="C13188" t="s">
        <v>511</v>
      </c>
      <c r="D13188" s="1" t="s">
        <v>104</v>
      </c>
      <c r="E13188" s="1" t="s">
        <v>14</v>
      </c>
      <c r="F13188" s="1" t="s">
        <v>26</v>
      </c>
      <c r="G13188" s="1" t="s">
        <v>215</v>
      </c>
      <c r="H13188" t="s">
        <v>52</v>
      </c>
      <c r="I13188" s="1" t="s">
        <v>361</v>
      </c>
      <c r="J13188" t="s">
        <v>297</v>
      </c>
      <c r="K13188" s="1" t="s">
        <v>48</v>
      </c>
      <c r="L13188" t="s">
        <v>278</v>
      </c>
      <c r="M13188" t="s">
        <v>106</v>
      </c>
      <c r="N13188">
        <v>1</v>
      </c>
      <c r="O13188" t="s">
        <v>232</v>
      </c>
      <c r="P13188">
        <v>1</v>
      </c>
      <c r="Q13188">
        <v>1</v>
      </c>
      <c r="R13188" t="s">
        <v>234</v>
      </c>
      <c r="S13188" t="s">
        <v>258</v>
      </c>
      <c r="T13188" t="s">
        <v>259</v>
      </c>
      <c r="U13188" t="s">
        <v>443</v>
      </c>
    </row>
    <row r="13189" spans="1:21" x14ac:dyDescent="0.35">
      <c r="A13189" s="2" t="s">
        <v>194</v>
      </c>
      <c r="B13189" s="1" t="s">
        <v>195</v>
      </c>
      <c r="C13189" t="s">
        <v>511</v>
      </c>
      <c r="D13189" s="1" t="s">
        <v>104</v>
      </c>
      <c r="E13189" s="1" t="s">
        <v>14</v>
      </c>
      <c r="F13189" s="1" t="s">
        <v>26</v>
      </c>
      <c r="G13189" s="1" t="s">
        <v>215</v>
      </c>
      <c r="H13189" t="s">
        <v>52</v>
      </c>
      <c r="I13189" s="1" t="s">
        <v>361</v>
      </c>
      <c r="J13189" t="s">
        <v>297</v>
      </c>
      <c r="K13189" s="1" t="s">
        <v>48</v>
      </c>
      <c r="L13189" t="s">
        <v>278</v>
      </c>
      <c r="M13189" t="s">
        <v>148</v>
      </c>
      <c r="N13189">
        <v>1</v>
      </c>
      <c r="O13189" t="s">
        <v>232</v>
      </c>
      <c r="P13189">
        <v>1</v>
      </c>
      <c r="Q13189">
        <v>1</v>
      </c>
      <c r="R13189" t="s">
        <v>234</v>
      </c>
      <c r="S13189" t="s">
        <v>258</v>
      </c>
      <c r="T13189" t="s">
        <v>259</v>
      </c>
      <c r="U13189" t="s">
        <v>443</v>
      </c>
    </row>
    <row r="13190" spans="1:21" x14ac:dyDescent="0.35">
      <c r="A13190" s="2" t="s">
        <v>194</v>
      </c>
      <c r="B13190" s="1" t="s">
        <v>195</v>
      </c>
      <c r="C13190" t="s">
        <v>511</v>
      </c>
      <c r="D13190" s="1" t="s">
        <v>104</v>
      </c>
      <c r="E13190" s="1" t="s">
        <v>14</v>
      </c>
      <c r="F13190" s="1" t="s">
        <v>26</v>
      </c>
      <c r="G13190" s="1" t="s">
        <v>215</v>
      </c>
      <c r="H13190" t="s">
        <v>52</v>
      </c>
      <c r="I13190" s="1" t="s">
        <v>381</v>
      </c>
      <c r="J13190" t="s">
        <v>297</v>
      </c>
      <c r="K13190" s="1" t="s">
        <v>48</v>
      </c>
      <c r="L13190" t="s">
        <v>278</v>
      </c>
      <c r="M13190" t="s">
        <v>51</v>
      </c>
      <c r="N13190">
        <v>1</v>
      </c>
      <c r="O13190" t="s">
        <v>250</v>
      </c>
      <c r="P13190">
        <v>0</v>
      </c>
      <c r="Q13190">
        <v>1</v>
      </c>
      <c r="R13190" t="s">
        <v>234</v>
      </c>
      <c r="S13190" t="s">
        <v>258</v>
      </c>
      <c r="T13190" t="s">
        <v>259</v>
      </c>
      <c r="U13190" t="s">
        <v>443</v>
      </c>
    </row>
    <row r="13191" spans="1:21" x14ac:dyDescent="0.35">
      <c r="A13191" s="2" t="s">
        <v>194</v>
      </c>
      <c r="B13191" s="1" t="s">
        <v>195</v>
      </c>
      <c r="C13191" t="s">
        <v>511</v>
      </c>
      <c r="D13191" s="1" t="s">
        <v>104</v>
      </c>
      <c r="E13191" s="1" t="s">
        <v>14</v>
      </c>
      <c r="F13191" s="1" t="s">
        <v>26</v>
      </c>
      <c r="G13191" s="1" t="s">
        <v>215</v>
      </c>
      <c r="H13191" t="s">
        <v>16</v>
      </c>
      <c r="I13191" s="1" t="s">
        <v>361</v>
      </c>
      <c r="J13191" t="s">
        <v>297</v>
      </c>
      <c r="K13191" s="1" t="s">
        <v>48</v>
      </c>
      <c r="L13191" t="s">
        <v>278</v>
      </c>
      <c r="M13191" t="s">
        <v>89</v>
      </c>
      <c r="N13191">
        <v>1</v>
      </c>
      <c r="O13191" t="s">
        <v>250</v>
      </c>
      <c r="P13191">
        <v>1</v>
      </c>
      <c r="Q13191">
        <v>1</v>
      </c>
      <c r="R13191" t="s">
        <v>234</v>
      </c>
      <c r="S13191" t="s">
        <v>258</v>
      </c>
      <c r="T13191" t="s">
        <v>259</v>
      </c>
      <c r="U13191" t="s">
        <v>443</v>
      </c>
    </row>
    <row r="13192" spans="1:21" x14ac:dyDescent="0.35">
      <c r="A13192" s="2" t="s">
        <v>194</v>
      </c>
      <c r="B13192" s="1" t="s">
        <v>195</v>
      </c>
      <c r="C13192" t="s">
        <v>511</v>
      </c>
      <c r="D13192" s="1" t="s">
        <v>104</v>
      </c>
      <c r="E13192" s="1" t="s">
        <v>14</v>
      </c>
      <c r="F13192" s="1" t="s">
        <v>26</v>
      </c>
      <c r="G13192" s="1" t="s">
        <v>215</v>
      </c>
      <c r="H13192" t="s">
        <v>16</v>
      </c>
      <c r="I13192" s="1" t="s">
        <v>361</v>
      </c>
      <c r="J13192" t="s">
        <v>297</v>
      </c>
      <c r="K13192" s="1" t="s">
        <v>48</v>
      </c>
      <c r="L13192" t="s">
        <v>278</v>
      </c>
      <c r="M13192" t="s">
        <v>123</v>
      </c>
      <c r="N13192">
        <v>1</v>
      </c>
      <c r="O13192" t="s">
        <v>250</v>
      </c>
      <c r="P13192">
        <v>1</v>
      </c>
      <c r="Q13192">
        <v>1</v>
      </c>
      <c r="R13192" t="s">
        <v>234</v>
      </c>
      <c r="S13192" t="s">
        <v>258</v>
      </c>
      <c r="T13192" t="s">
        <v>259</v>
      </c>
      <c r="U13192" t="s">
        <v>443</v>
      </c>
    </row>
    <row r="13193" spans="1:21" x14ac:dyDescent="0.35">
      <c r="A13193" s="2" t="s">
        <v>194</v>
      </c>
      <c r="B13193" s="1" t="s">
        <v>195</v>
      </c>
      <c r="C13193" t="s">
        <v>511</v>
      </c>
      <c r="D13193" s="1" t="s">
        <v>104</v>
      </c>
      <c r="E13193" s="1" t="s">
        <v>14</v>
      </c>
      <c r="F13193" s="1" t="s">
        <v>26</v>
      </c>
      <c r="G13193" s="1" t="s">
        <v>215</v>
      </c>
      <c r="H13193" t="s">
        <v>16</v>
      </c>
      <c r="I13193" s="1" t="s">
        <v>361</v>
      </c>
      <c r="J13193" t="s">
        <v>297</v>
      </c>
      <c r="K13193" s="1" t="s">
        <v>48</v>
      </c>
      <c r="L13193" t="s">
        <v>278</v>
      </c>
      <c r="M13193" t="s">
        <v>105</v>
      </c>
      <c r="N13193">
        <v>1</v>
      </c>
      <c r="O13193" t="s">
        <v>250</v>
      </c>
      <c r="P13193">
        <v>0</v>
      </c>
      <c r="Q13193">
        <v>1</v>
      </c>
      <c r="R13193" t="s">
        <v>234</v>
      </c>
      <c r="S13193" t="s">
        <v>258</v>
      </c>
      <c r="T13193" t="s">
        <v>259</v>
      </c>
      <c r="U13193" t="s">
        <v>443</v>
      </c>
    </row>
    <row r="13194" spans="1:21" x14ac:dyDescent="0.35">
      <c r="A13194" s="2" t="s">
        <v>194</v>
      </c>
      <c r="B13194" s="1" t="s">
        <v>195</v>
      </c>
      <c r="C13194" t="s">
        <v>511</v>
      </c>
      <c r="D13194" s="1" t="s">
        <v>104</v>
      </c>
      <c r="E13194" s="1" t="s">
        <v>14</v>
      </c>
      <c r="F13194" s="1" t="s">
        <v>26</v>
      </c>
      <c r="G13194" s="1" t="s">
        <v>215</v>
      </c>
      <c r="H13194" t="s">
        <v>16</v>
      </c>
      <c r="I13194" s="1" t="s">
        <v>381</v>
      </c>
      <c r="J13194" t="s">
        <v>297</v>
      </c>
      <c r="K13194" s="1" t="s">
        <v>48</v>
      </c>
      <c r="L13194" t="s">
        <v>278</v>
      </c>
      <c r="M13194" t="s">
        <v>51</v>
      </c>
      <c r="N13194">
        <v>1</v>
      </c>
      <c r="O13194" t="s">
        <v>250</v>
      </c>
      <c r="P13194">
        <v>0</v>
      </c>
      <c r="Q13194">
        <v>1</v>
      </c>
      <c r="R13194" t="s">
        <v>234</v>
      </c>
      <c r="S13194" t="s">
        <v>258</v>
      </c>
      <c r="T13194" t="s">
        <v>259</v>
      </c>
      <c r="U13194" t="s">
        <v>444</v>
      </c>
    </row>
    <row r="13195" spans="1:21" x14ac:dyDescent="0.35">
      <c r="A13195" s="2" t="s">
        <v>194</v>
      </c>
      <c r="B13195" s="1" t="s">
        <v>195</v>
      </c>
      <c r="C13195" t="s">
        <v>511</v>
      </c>
      <c r="D13195" s="1" t="s">
        <v>104</v>
      </c>
      <c r="E13195" s="1" t="s">
        <v>14</v>
      </c>
      <c r="F13195" s="1" t="s">
        <v>26</v>
      </c>
      <c r="G13195" s="1" t="s">
        <v>215</v>
      </c>
      <c r="H13195" t="s">
        <v>16</v>
      </c>
      <c r="I13195" s="1" t="s">
        <v>381</v>
      </c>
      <c r="J13195" t="s">
        <v>297</v>
      </c>
      <c r="K13195" s="1" t="s">
        <v>48</v>
      </c>
      <c r="L13195" t="s">
        <v>278</v>
      </c>
      <c r="M13195" t="s">
        <v>51</v>
      </c>
      <c r="N13195">
        <v>1</v>
      </c>
      <c r="O13195" t="s">
        <v>250</v>
      </c>
      <c r="P13195">
        <v>1</v>
      </c>
      <c r="Q13195">
        <v>1</v>
      </c>
      <c r="R13195" t="s">
        <v>234</v>
      </c>
      <c r="S13195" t="s">
        <v>258</v>
      </c>
      <c r="T13195" t="s">
        <v>259</v>
      </c>
      <c r="U13195" t="s">
        <v>443</v>
      </c>
    </row>
    <row r="13196" spans="1:21" x14ac:dyDescent="0.35">
      <c r="A13196" s="2" t="s">
        <v>194</v>
      </c>
      <c r="B13196" s="1" t="s">
        <v>195</v>
      </c>
      <c r="C13196" t="s">
        <v>511</v>
      </c>
      <c r="D13196" s="1" t="s">
        <v>104</v>
      </c>
      <c r="E13196" s="1" t="s">
        <v>14</v>
      </c>
      <c r="F13196" s="1" t="s">
        <v>26</v>
      </c>
      <c r="G13196" s="1" t="s">
        <v>215</v>
      </c>
      <c r="H13196" t="s">
        <v>16</v>
      </c>
      <c r="I13196" s="1" t="s">
        <v>381</v>
      </c>
      <c r="J13196" t="s">
        <v>297</v>
      </c>
      <c r="K13196" s="1" t="s">
        <v>48</v>
      </c>
      <c r="L13196" t="s">
        <v>278</v>
      </c>
      <c r="M13196" t="s">
        <v>106</v>
      </c>
      <c r="N13196">
        <v>1</v>
      </c>
      <c r="O13196" t="s">
        <v>250</v>
      </c>
      <c r="P13196">
        <v>0</v>
      </c>
      <c r="Q13196">
        <v>1</v>
      </c>
      <c r="R13196" t="s">
        <v>234</v>
      </c>
      <c r="S13196" t="s">
        <v>258</v>
      </c>
      <c r="T13196" t="s">
        <v>259</v>
      </c>
      <c r="U13196" t="s">
        <v>443</v>
      </c>
    </row>
    <row r="13197" spans="1:21" x14ac:dyDescent="0.35">
      <c r="A13197" s="2" t="s">
        <v>194</v>
      </c>
      <c r="B13197" s="1" t="s">
        <v>195</v>
      </c>
      <c r="C13197" t="s">
        <v>511</v>
      </c>
      <c r="D13197" s="1" t="s">
        <v>104</v>
      </c>
      <c r="E13197" s="1" t="s">
        <v>14</v>
      </c>
      <c r="F13197" s="1" t="s">
        <v>26</v>
      </c>
      <c r="G13197" s="1" t="s">
        <v>215</v>
      </c>
      <c r="H13197" t="s">
        <v>16</v>
      </c>
      <c r="I13197" s="1" t="s">
        <v>381</v>
      </c>
      <c r="J13197" t="s">
        <v>297</v>
      </c>
      <c r="K13197" s="1" t="s">
        <v>48</v>
      </c>
      <c r="L13197" t="s">
        <v>278</v>
      </c>
      <c r="M13197" t="s">
        <v>106</v>
      </c>
      <c r="N13197">
        <v>1</v>
      </c>
      <c r="O13197" t="s">
        <v>250</v>
      </c>
      <c r="P13197">
        <v>1</v>
      </c>
      <c r="Q13197">
        <v>1</v>
      </c>
      <c r="R13197" t="s">
        <v>234</v>
      </c>
      <c r="S13197" t="s">
        <v>258</v>
      </c>
      <c r="T13197" t="s">
        <v>259</v>
      </c>
      <c r="U13197" t="s">
        <v>443</v>
      </c>
    </row>
    <row r="13198" spans="1:21" x14ac:dyDescent="0.35">
      <c r="A13198" s="2" t="s">
        <v>194</v>
      </c>
      <c r="B13198" s="1" t="s">
        <v>195</v>
      </c>
      <c r="C13198" t="s">
        <v>511</v>
      </c>
      <c r="D13198" s="1" t="s">
        <v>104</v>
      </c>
      <c r="E13198" s="1" t="s">
        <v>14</v>
      </c>
      <c r="F13198" s="1" t="s">
        <v>26</v>
      </c>
      <c r="G13198" s="1" t="s">
        <v>215</v>
      </c>
      <c r="H13198" t="s">
        <v>16</v>
      </c>
      <c r="I13198" s="1" t="s">
        <v>381</v>
      </c>
      <c r="J13198" t="s">
        <v>297</v>
      </c>
      <c r="K13198" s="1" t="s">
        <v>48</v>
      </c>
      <c r="L13198" t="s">
        <v>278</v>
      </c>
      <c r="M13198" t="s">
        <v>148</v>
      </c>
      <c r="N13198">
        <v>2</v>
      </c>
      <c r="O13198" t="s">
        <v>250</v>
      </c>
      <c r="P13198">
        <v>1</v>
      </c>
      <c r="Q13198">
        <v>1</v>
      </c>
      <c r="R13198" t="s">
        <v>234</v>
      </c>
      <c r="S13198" t="s">
        <v>258</v>
      </c>
      <c r="T13198" t="s">
        <v>259</v>
      </c>
      <c r="U13198" t="s">
        <v>443</v>
      </c>
    </row>
    <row r="13199" spans="1:21" x14ac:dyDescent="0.35">
      <c r="A13199" s="2" t="s">
        <v>194</v>
      </c>
      <c r="B13199" s="1" t="s">
        <v>195</v>
      </c>
      <c r="C13199" t="s">
        <v>511</v>
      </c>
      <c r="D13199" s="1" t="s">
        <v>104</v>
      </c>
      <c r="E13199" s="1" t="s">
        <v>14</v>
      </c>
      <c r="F13199" s="1" t="s">
        <v>26</v>
      </c>
      <c r="G13199" s="1" t="s">
        <v>215</v>
      </c>
      <c r="H13199" t="s">
        <v>20</v>
      </c>
      <c r="I13199" s="1" t="s">
        <v>361</v>
      </c>
      <c r="J13199" t="s">
        <v>297</v>
      </c>
      <c r="K13199" s="1" t="s">
        <v>48</v>
      </c>
      <c r="L13199" t="s">
        <v>363</v>
      </c>
      <c r="M13199" t="s">
        <v>106</v>
      </c>
      <c r="N13199">
        <v>1</v>
      </c>
      <c r="O13199" t="s">
        <v>250</v>
      </c>
      <c r="P13199">
        <v>0</v>
      </c>
      <c r="Q13199">
        <v>1</v>
      </c>
      <c r="R13199" t="s">
        <v>234</v>
      </c>
      <c r="S13199" t="s">
        <v>258</v>
      </c>
      <c r="T13199" t="s">
        <v>259</v>
      </c>
      <c r="U13199" t="s">
        <v>443</v>
      </c>
    </row>
    <row r="13200" spans="1:21" x14ac:dyDescent="0.35">
      <c r="A13200" s="2" t="s">
        <v>194</v>
      </c>
      <c r="B13200" s="1" t="s">
        <v>195</v>
      </c>
      <c r="C13200" t="s">
        <v>511</v>
      </c>
      <c r="D13200" s="1" t="s">
        <v>104</v>
      </c>
      <c r="E13200" s="1" t="s">
        <v>14</v>
      </c>
      <c r="F13200" s="1" t="s">
        <v>15</v>
      </c>
      <c r="G13200" s="1" t="s">
        <v>215</v>
      </c>
      <c r="H13200" t="s">
        <v>52</v>
      </c>
      <c r="I13200" s="1" t="s">
        <v>361</v>
      </c>
      <c r="J13200" t="s">
        <v>297</v>
      </c>
      <c r="K13200" s="1" t="s">
        <v>48</v>
      </c>
      <c r="L13200" t="s">
        <v>278</v>
      </c>
      <c r="M13200" t="s">
        <v>106</v>
      </c>
      <c r="N13200">
        <v>1</v>
      </c>
      <c r="O13200" t="s">
        <v>250</v>
      </c>
      <c r="P13200">
        <v>0</v>
      </c>
      <c r="Q13200">
        <v>1</v>
      </c>
      <c r="R13200" t="s">
        <v>234</v>
      </c>
      <c r="S13200" t="s">
        <v>258</v>
      </c>
      <c r="T13200" t="s">
        <v>259</v>
      </c>
      <c r="U13200" t="s">
        <v>443</v>
      </c>
    </row>
    <row r="13201" spans="1:21" x14ac:dyDescent="0.35">
      <c r="A13201" s="2" t="s">
        <v>194</v>
      </c>
      <c r="B13201" s="1" t="s">
        <v>195</v>
      </c>
      <c r="C13201" t="s">
        <v>511</v>
      </c>
      <c r="D13201" s="1" t="s">
        <v>104</v>
      </c>
      <c r="E13201" s="1" t="s">
        <v>25</v>
      </c>
      <c r="F13201" s="1" t="s">
        <v>26</v>
      </c>
      <c r="G13201" s="1" t="s">
        <v>215</v>
      </c>
      <c r="H13201" t="s">
        <v>52</v>
      </c>
      <c r="I13201" s="1" t="s">
        <v>361</v>
      </c>
      <c r="J13201" t="s">
        <v>297</v>
      </c>
      <c r="K13201" s="1" t="s">
        <v>48</v>
      </c>
      <c r="L13201" t="s">
        <v>278</v>
      </c>
      <c r="M13201" t="s">
        <v>123</v>
      </c>
      <c r="N13201">
        <v>1</v>
      </c>
      <c r="O13201" t="s">
        <v>250</v>
      </c>
      <c r="P13201">
        <v>1</v>
      </c>
      <c r="Q13201">
        <v>1</v>
      </c>
      <c r="R13201" t="s">
        <v>234</v>
      </c>
      <c r="S13201" t="s">
        <v>258</v>
      </c>
      <c r="T13201" t="s">
        <v>259</v>
      </c>
      <c r="U13201" t="s">
        <v>443</v>
      </c>
    </row>
    <row r="13202" spans="1:21" x14ac:dyDescent="0.35">
      <c r="A13202" s="2" t="s">
        <v>194</v>
      </c>
      <c r="B13202" s="1" t="s">
        <v>195</v>
      </c>
      <c r="C13202" t="s">
        <v>511</v>
      </c>
      <c r="D13202" s="1" t="s">
        <v>104</v>
      </c>
      <c r="E13202" s="1" t="s">
        <v>25</v>
      </c>
      <c r="F13202" s="1" t="s">
        <v>26</v>
      </c>
      <c r="G13202" s="1" t="s">
        <v>215</v>
      </c>
      <c r="H13202" t="s">
        <v>52</v>
      </c>
      <c r="I13202" s="1" t="s">
        <v>361</v>
      </c>
      <c r="J13202" t="s">
        <v>297</v>
      </c>
      <c r="K13202" s="1" t="s">
        <v>48</v>
      </c>
      <c r="L13202" t="s">
        <v>278</v>
      </c>
      <c r="M13202" t="s">
        <v>106</v>
      </c>
      <c r="N13202">
        <v>1</v>
      </c>
      <c r="O13202" t="s">
        <v>250</v>
      </c>
      <c r="P13202">
        <v>0</v>
      </c>
      <c r="Q13202">
        <v>1</v>
      </c>
      <c r="R13202" t="s">
        <v>234</v>
      </c>
      <c r="S13202" t="s">
        <v>258</v>
      </c>
      <c r="T13202" t="s">
        <v>259</v>
      </c>
      <c r="U13202" t="s">
        <v>443</v>
      </c>
    </row>
    <row r="13203" spans="1:21" x14ac:dyDescent="0.35">
      <c r="A13203" s="2" t="s">
        <v>194</v>
      </c>
      <c r="B13203" s="1" t="s">
        <v>195</v>
      </c>
      <c r="C13203" t="s">
        <v>511</v>
      </c>
      <c r="D13203" s="1" t="s">
        <v>104</v>
      </c>
      <c r="E13203" s="1" t="s">
        <v>25</v>
      </c>
      <c r="F13203" s="1" t="s">
        <v>26</v>
      </c>
      <c r="G13203" s="1" t="s">
        <v>215</v>
      </c>
      <c r="H13203" t="s">
        <v>52</v>
      </c>
      <c r="I13203" s="1" t="s">
        <v>361</v>
      </c>
      <c r="J13203" t="s">
        <v>297</v>
      </c>
      <c r="K13203" s="1" t="s">
        <v>48</v>
      </c>
      <c r="L13203" t="s">
        <v>278</v>
      </c>
      <c r="M13203" t="s">
        <v>106</v>
      </c>
      <c r="N13203">
        <v>1</v>
      </c>
      <c r="O13203" t="s">
        <v>250</v>
      </c>
      <c r="P13203">
        <v>1</v>
      </c>
      <c r="Q13203">
        <v>1</v>
      </c>
      <c r="R13203" t="s">
        <v>234</v>
      </c>
      <c r="S13203" t="s">
        <v>258</v>
      </c>
      <c r="T13203" t="s">
        <v>259</v>
      </c>
      <c r="U13203" t="s">
        <v>443</v>
      </c>
    </row>
    <row r="13204" spans="1:21" x14ac:dyDescent="0.35">
      <c r="A13204" s="2" t="s">
        <v>194</v>
      </c>
      <c r="B13204" s="1" t="s">
        <v>195</v>
      </c>
      <c r="C13204" t="s">
        <v>511</v>
      </c>
      <c r="D13204" s="1" t="s">
        <v>104</v>
      </c>
      <c r="E13204" s="1" t="s">
        <v>25</v>
      </c>
      <c r="F13204" s="1" t="s">
        <v>26</v>
      </c>
      <c r="G13204" s="1" t="s">
        <v>215</v>
      </c>
      <c r="H13204" t="s">
        <v>52</v>
      </c>
      <c r="I13204" s="1" t="s">
        <v>361</v>
      </c>
      <c r="J13204" t="s">
        <v>297</v>
      </c>
      <c r="K13204" s="1" t="s">
        <v>48</v>
      </c>
      <c r="L13204" t="s">
        <v>278</v>
      </c>
      <c r="M13204" t="s">
        <v>102</v>
      </c>
      <c r="N13204">
        <v>1</v>
      </c>
      <c r="O13204" t="s">
        <v>250</v>
      </c>
      <c r="P13204">
        <v>0</v>
      </c>
      <c r="Q13204">
        <v>1</v>
      </c>
      <c r="R13204" t="s">
        <v>234</v>
      </c>
      <c r="S13204" t="s">
        <v>258</v>
      </c>
      <c r="T13204" t="s">
        <v>259</v>
      </c>
      <c r="U13204" t="s">
        <v>443</v>
      </c>
    </row>
    <row r="13205" spans="1:21" x14ac:dyDescent="0.35">
      <c r="A13205" s="2" t="s">
        <v>194</v>
      </c>
      <c r="B13205" s="1" t="s">
        <v>195</v>
      </c>
      <c r="C13205" t="s">
        <v>511</v>
      </c>
      <c r="D13205" s="1" t="s">
        <v>104</v>
      </c>
      <c r="E13205" s="1" t="s">
        <v>25</v>
      </c>
      <c r="F13205" s="1" t="s">
        <v>26</v>
      </c>
      <c r="G13205" s="1" t="s">
        <v>215</v>
      </c>
      <c r="H13205" t="s">
        <v>52</v>
      </c>
      <c r="I13205" s="1" t="s">
        <v>381</v>
      </c>
      <c r="J13205" t="s">
        <v>297</v>
      </c>
      <c r="K13205" s="1" t="s">
        <v>48</v>
      </c>
      <c r="L13205" t="s">
        <v>278</v>
      </c>
      <c r="M13205" t="s">
        <v>51</v>
      </c>
      <c r="N13205">
        <v>1</v>
      </c>
      <c r="O13205" t="s">
        <v>250</v>
      </c>
      <c r="P13205">
        <v>0</v>
      </c>
      <c r="Q13205">
        <v>1</v>
      </c>
      <c r="R13205" t="s">
        <v>234</v>
      </c>
      <c r="S13205" t="s">
        <v>258</v>
      </c>
      <c r="T13205" t="s">
        <v>259</v>
      </c>
      <c r="U13205" t="s">
        <v>443</v>
      </c>
    </row>
    <row r="13206" spans="1:21" x14ac:dyDescent="0.35">
      <c r="A13206" s="2" t="s">
        <v>194</v>
      </c>
      <c r="B13206" s="1" t="s">
        <v>195</v>
      </c>
      <c r="C13206" t="s">
        <v>511</v>
      </c>
      <c r="D13206" s="1" t="s">
        <v>104</v>
      </c>
      <c r="E13206" s="1" t="s">
        <v>25</v>
      </c>
      <c r="F13206" s="1" t="s">
        <v>26</v>
      </c>
      <c r="G13206" s="1" t="s">
        <v>215</v>
      </c>
      <c r="H13206" t="s">
        <v>16</v>
      </c>
      <c r="I13206" s="1" t="s">
        <v>361</v>
      </c>
      <c r="J13206" t="s">
        <v>297</v>
      </c>
      <c r="K13206" s="1" t="s">
        <v>48</v>
      </c>
      <c r="L13206" t="s">
        <v>278</v>
      </c>
      <c r="M13206" t="s">
        <v>156</v>
      </c>
      <c r="N13206">
        <v>1</v>
      </c>
      <c r="O13206" t="s">
        <v>250</v>
      </c>
      <c r="P13206">
        <v>1</v>
      </c>
      <c r="Q13206">
        <v>1</v>
      </c>
      <c r="R13206" t="s">
        <v>234</v>
      </c>
      <c r="S13206" t="s">
        <v>258</v>
      </c>
      <c r="T13206" t="s">
        <v>259</v>
      </c>
      <c r="U13206" t="s">
        <v>444</v>
      </c>
    </row>
    <row r="13207" spans="1:21" x14ac:dyDescent="0.35">
      <c r="A13207" s="2" t="s">
        <v>194</v>
      </c>
      <c r="B13207" s="1" t="s">
        <v>195</v>
      </c>
      <c r="C13207" t="s">
        <v>511</v>
      </c>
      <c r="D13207" s="1" t="s">
        <v>104</v>
      </c>
      <c r="E13207" s="1" t="s">
        <v>25</v>
      </c>
      <c r="F13207" s="1" t="s">
        <v>26</v>
      </c>
      <c r="G13207" s="1" t="s">
        <v>215</v>
      </c>
      <c r="H13207" t="s">
        <v>16</v>
      </c>
      <c r="I13207" s="1" t="s">
        <v>361</v>
      </c>
      <c r="J13207" t="s">
        <v>297</v>
      </c>
      <c r="K13207" s="1" t="s">
        <v>48</v>
      </c>
      <c r="L13207" t="s">
        <v>278</v>
      </c>
      <c r="M13207" t="s">
        <v>156</v>
      </c>
      <c r="N13207">
        <v>1</v>
      </c>
      <c r="O13207" t="s">
        <v>250</v>
      </c>
      <c r="P13207">
        <v>1</v>
      </c>
      <c r="Q13207">
        <v>1</v>
      </c>
      <c r="R13207" t="s">
        <v>234</v>
      </c>
      <c r="S13207" t="s">
        <v>258</v>
      </c>
      <c r="T13207" t="s">
        <v>259</v>
      </c>
      <c r="U13207" t="s">
        <v>443</v>
      </c>
    </row>
    <row r="13208" spans="1:21" x14ac:dyDescent="0.35">
      <c r="A13208" s="2" t="s">
        <v>194</v>
      </c>
      <c r="B13208" s="1" t="s">
        <v>195</v>
      </c>
      <c r="C13208" t="s">
        <v>511</v>
      </c>
      <c r="D13208" s="1" t="s">
        <v>104</v>
      </c>
      <c r="E13208" s="1" t="s">
        <v>25</v>
      </c>
      <c r="F13208" s="1" t="s">
        <v>26</v>
      </c>
      <c r="G13208" s="1" t="s">
        <v>215</v>
      </c>
      <c r="H13208" t="s">
        <v>16</v>
      </c>
      <c r="I13208" s="1" t="s">
        <v>361</v>
      </c>
      <c r="J13208" t="s">
        <v>297</v>
      </c>
      <c r="K13208" s="1" t="s">
        <v>48</v>
      </c>
      <c r="L13208" t="s">
        <v>278</v>
      </c>
      <c r="M13208" t="s">
        <v>106</v>
      </c>
      <c r="N13208">
        <v>1</v>
      </c>
      <c r="O13208" t="s">
        <v>250</v>
      </c>
      <c r="P13208">
        <v>0</v>
      </c>
      <c r="Q13208">
        <v>1</v>
      </c>
      <c r="R13208" t="s">
        <v>234</v>
      </c>
      <c r="S13208" t="s">
        <v>258</v>
      </c>
      <c r="T13208" t="s">
        <v>259</v>
      </c>
      <c r="U13208" t="s">
        <v>444</v>
      </c>
    </row>
    <row r="13209" spans="1:21" x14ac:dyDescent="0.35">
      <c r="A13209" s="2" t="s">
        <v>194</v>
      </c>
      <c r="B13209" s="1" t="s">
        <v>195</v>
      </c>
      <c r="C13209" t="s">
        <v>511</v>
      </c>
      <c r="D13209" s="1" t="s">
        <v>104</v>
      </c>
      <c r="E13209" s="1" t="s">
        <v>25</v>
      </c>
      <c r="F13209" s="1" t="s">
        <v>26</v>
      </c>
      <c r="G13209" s="1" t="s">
        <v>215</v>
      </c>
      <c r="H13209" t="s">
        <v>16</v>
      </c>
      <c r="I13209" s="1" t="s">
        <v>361</v>
      </c>
      <c r="J13209" t="s">
        <v>297</v>
      </c>
      <c r="K13209" s="1" t="s">
        <v>48</v>
      </c>
      <c r="L13209" t="s">
        <v>278</v>
      </c>
      <c r="M13209" t="s">
        <v>106</v>
      </c>
      <c r="N13209">
        <v>1</v>
      </c>
      <c r="O13209" t="s">
        <v>250</v>
      </c>
      <c r="P13209">
        <v>0</v>
      </c>
      <c r="Q13209">
        <v>1</v>
      </c>
      <c r="R13209" t="s">
        <v>234</v>
      </c>
      <c r="S13209" t="s">
        <v>258</v>
      </c>
      <c r="T13209" t="s">
        <v>259</v>
      </c>
      <c r="U13209" t="s">
        <v>443</v>
      </c>
    </row>
    <row r="13210" spans="1:21" x14ac:dyDescent="0.35">
      <c r="A13210" s="2" t="s">
        <v>194</v>
      </c>
      <c r="B13210" s="1" t="s">
        <v>195</v>
      </c>
      <c r="C13210" t="s">
        <v>511</v>
      </c>
      <c r="D13210" s="1" t="s">
        <v>104</v>
      </c>
      <c r="E13210" s="1" t="s">
        <v>25</v>
      </c>
      <c r="F13210" s="1" t="s">
        <v>26</v>
      </c>
      <c r="G13210" s="1" t="s">
        <v>215</v>
      </c>
      <c r="H13210" t="s">
        <v>16</v>
      </c>
      <c r="I13210" s="1" t="s">
        <v>361</v>
      </c>
      <c r="J13210" t="s">
        <v>297</v>
      </c>
      <c r="K13210" s="1" t="s">
        <v>48</v>
      </c>
      <c r="L13210" t="s">
        <v>278</v>
      </c>
      <c r="M13210" t="s">
        <v>106</v>
      </c>
      <c r="N13210">
        <v>1</v>
      </c>
      <c r="O13210" t="s">
        <v>250</v>
      </c>
      <c r="P13210">
        <v>1</v>
      </c>
      <c r="Q13210">
        <v>1</v>
      </c>
      <c r="R13210" t="s">
        <v>234</v>
      </c>
      <c r="S13210" t="s">
        <v>258</v>
      </c>
      <c r="T13210" t="s">
        <v>259</v>
      </c>
      <c r="U13210" t="s">
        <v>443</v>
      </c>
    </row>
    <row r="13211" spans="1:21" x14ac:dyDescent="0.35">
      <c r="A13211" s="2" t="s">
        <v>194</v>
      </c>
      <c r="B13211" s="1" t="s">
        <v>195</v>
      </c>
      <c r="C13211" t="s">
        <v>511</v>
      </c>
      <c r="D13211" s="1" t="s">
        <v>104</v>
      </c>
      <c r="E13211" s="1" t="s">
        <v>25</v>
      </c>
      <c r="F13211" s="1" t="s">
        <v>26</v>
      </c>
      <c r="G13211" s="1" t="s">
        <v>215</v>
      </c>
      <c r="H13211" t="s">
        <v>16</v>
      </c>
      <c r="I13211" s="1" t="s">
        <v>361</v>
      </c>
      <c r="J13211" t="s">
        <v>297</v>
      </c>
      <c r="K13211" s="1" t="s">
        <v>48</v>
      </c>
      <c r="L13211" t="s">
        <v>278</v>
      </c>
      <c r="M13211" t="s">
        <v>106</v>
      </c>
      <c r="N13211">
        <v>1</v>
      </c>
      <c r="O13211" t="s">
        <v>232</v>
      </c>
      <c r="P13211">
        <v>1</v>
      </c>
      <c r="Q13211">
        <v>1</v>
      </c>
      <c r="R13211" t="s">
        <v>234</v>
      </c>
      <c r="S13211" t="s">
        <v>258</v>
      </c>
      <c r="T13211" t="s">
        <v>259</v>
      </c>
      <c r="U13211" t="s">
        <v>443</v>
      </c>
    </row>
    <row r="13212" spans="1:21" x14ac:dyDescent="0.35">
      <c r="A13212" s="2" t="s">
        <v>194</v>
      </c>
      <c r="B13212" s="1" t="s">
        <v>195</v>
      </c>
      <c r="C13212" t="s">
        <v>511</v>
      </c>
      <c r="D13212" s="1" t="s">
        <v>104</v>
      </c>
      <c r="E13212" s="1" t="s">
        <v>25</v>
      </c>
      <c r="F13212" s="1" t="s">
        <v>26</v>
      </c>
      <c r="G13212" s="1" t="s">
        <v>215</v>
      </c>
      <c r="H13212" t="s">
        <v>16</v>
      </c>
      <c r="I13212" s="1" t="s">
        <v>361</v>
      </c>
      <c r="J13212" t="s">
        <v>297</v>
      </c>
      <c r="K13212" s="1" t="s">
        <v>57</v>
      </c>
      <c r="L13212" t="s">
        <v>278</v>
      </c>
      <c r="M13212" t="s">
        <v>57</v>
      </c>
      <c r="N13212">
        <v>1</v>
      </c>
      <c r="O13212" t="s">
        <v>250</v>
      </c>
      <c r="P13212">
        <v>1</v>
      </c>
      <c r="Q13212">
        <v>1</v>
      </c>
      <c r="R13212" t="s">
        <v>234</v>
      </c>
      <c r="S13212" t="s">
        <v>258</v>
      </c>
      <c r="T13212" t="s">
        <v>259</v>
      </c>
      <c r="U13212" t="s">
        <v>443</v>
      </c>
    </row>
    <row r="13213" spans="1:21" x14ac:dyDescent="0.35">
      <c r="A13213" s="2" t="s">
        <v>194</v>
      </c>
      <c r="B13213" s="1" t="s">
        <v>195</v>
      </c>
      <c r="C13213" t="s">
        <v>511</v>
      </c>
      <c r="D13213" s="1" t="s">
        <v>104</v>
      </c>
      <c r="E13213" s="1" t="s">
        <v>25</v>
      </c>
      <c r="F13213" s="1" t="s">
        <v>26</v>
      </c>
      <c r="G13213" s="1" t="s">
        <v>215</v>
      </c>
      <c r="H13213" t="s">
        <v>16</v>
      </c>
      <c r="I13213" s="1" t="s">
        <v>381</v>
      </c>
      <c r="J13213" t="s">
        <v>297</v>
      </c>
      <c r="K13213" s="1" t="s">
        <v>48</v>
      </c>
      <c r="L13213" t="s">
        <v>278</v>
      </c>
      <c r="M13213" t="s">
        <v>106</v>
      </c>
      <c r="N13213">
        <v>1</v>
      </c>
      <c r="O13213" t="s">
        <v>250</v>
      </c>
      <c r="P13213">
        <v>0</v>
      </c>
      <c r="Q13213">
        <v>1</v>
      </c>
      <c r="R13213" t="s">
        <v>234</v>
      </c>
      <c r="S13213" t="s">
        <v>258</v>
      </c>
      <c r="T13213" t="s">
        <v>259</v>
      </c>
      <c r="U13213" t="s">
        <v>443</v>
      </c>
    </row>
    <row r="13214" spans="1:21" x14ac:dyDescent="0.35">
      <c r="A13214" s="2" t="s">
        <v>194</v>
      </c>
      <c r="B13214" s="1" t="s">
        <v>195</v>
      </c>
      <c r="C13214" t="s">
        <v>511</v>
      </c>
      <c r="D13214" s="1" t="s">
        <v>104</v>
      </c>
      <c r="E13214" s="1" t="s">
        <v>25</v>
      </c>
      <c r="F13214" s="1" t="s">
        <v>26</v>
      </c>
      <c r="G13214" s="1" t="s">
        <v>215</v>
      </c>
      <c r="H13214" t="s">
        <v>16</v>
      </c>
      <c r="I13214" s="1" t="s">
        <v>381</v>
      </c>
      <c r="J13214" t="s">
        <v>297</v>
      </c>
      <c r="K13214" s="1" t="s">
        <v>48</v>
      </c>
      <c r="L13214" t="s">
        <v>278</v>
      </c>
      <c r="M13214" t="s">
        <v>106</v>
      </c>
      <c r="N13214">
        <v>1</v>
      </c>
      <c r="O13214" t="s">
        <v>250</v>
      </c>
      <c r="P13214">
        <v>1</v>
      </c>
      <c r="Q13214">
        <v>1</v>
      </c>
      <c r="R13214" t="s">
        <v>234</v>
      </c>
      <c r="S13214" t="s">
        <v>258</v>
      </c>
      <c r="T13214" t="s">
        <v>259</v>
      </c>
      <c r="U13214" t="s">
        <v>444</v>
      </c>
    </row>
    <row r="13215" spans="1:21" x14ac:dyDescent="0.35">
      <c r="A13215" s="2" t="s">
        <v>194</v>
      </c>
      <c r="B13215" s="1" t="s">
        <v>195</v>
      </c>
      <c r="C13215" t="s">
        <v>511</v>
      </c>
      <c r="D13215" s="1" t="s">
        <v>104</v>
      </c>
      <c r="E13215" s="1" t="s">
        <v>25</v>
      </c>
      <c r="F13215" s="1" t="s">
        <v>26</v>
      </c>
      <c r="G13215" s="1" t="s">
        <v>215</v>
      </c>
      <c r="H13215" t="s">
        <v>16</v>
      </c>
      <c r="I13215" s="1" t="s">
        <v>381</v>
      </c>
      <c r="J13215" t="s">
        <v>297</v>
      </c>
      <c r="K13215" s="1" t="s">
        <v>48</v>
      </c>
      <c r="L13215" t="s">
        <v>278</v>
      </c>
      <c r="M13215" t="s">
        <v>106</v>
      </c>
      <c r="N13215">
        <v>2</v>
      </c>
      <c r="O13215" t="s">
        <v>250</v>
      </c>
      <c r="P13215">
        <v>1</v>
      </c>
      <c r="Q13215">
        <v>1</v>
      </c>
      <c r="R13215" t="s">
        <v>234</v>
      </c>
      <c r="S13215" t="s">
        <v>258</v>
      </c>
      <c r="T13215" t="s">
        <v>259</v>
      </c>
      <c r="U13215" t="s">
        <v>443</v>
      </c>
    </row>
    <row r="13216" spans="1:21" x14ac:dyDescent="0.35">
      <c r="A13216" s="2" t="s">
        <v>194</v>
      </c>
      <c r="B13216" s="1" t="s">
        <v>195</v>
      </c>
      <c r="C13216" t="s">
        <v>511</v>
      </c>
      <c r="D13216" s="1" t="s">
        <v>104</v>
      </c>
      <c r="E13216" s="1" t="s">
        <v>25</v>
      </c>
      <c r="F13216" s="1" t="s">
        <v>26</v>
      </c>
      <c r="G13216" s="1" t="s">
        <v>215</v>
      </c>
      <c r="H13216" t="s">
        <v>20</v>
      </c>
      <c r="I13216" s="1" t="s">
        <v>361</v>
      </c>
      <c r="J13216" t="s">
        <v>297</v>
      </c>
      <c r="K13216" s="1" t="s">
        <v>48</v>
      </c>
      <c r="L13216" t="s">
        <v>278</v>
      </c>
      <c r="M13216" t="s">
        <v>106</v>
      </c>
      <c r="N13216">
        <v>1</v>
      </c>
      <c r="O13216" t="s">
        <v>250</v>
      </c>
      <c r="P13216">
        <v>1</v>
      </c>
      <c r="Q13216">
        <v>1</v>
      </c>
      <c r="R13216" t="s">
        <v>234</v>
      </c>
      <c r="S13216" t="s">
        <v>258</v>
      </c>
      <c r="T13216" t="s">
        <v>259</v>
      </c>
      <c r="U13216" t="s">
        <v>444</v>
      </c>
    </row>
    <row r="13217" spans="1:21" x14ac:dyDescent="0.35">
      <c r="A13217" s="2" t="s">
        <v>194</v>
      </c>
      <c r="B13217" s="1" t="s">
        <v>195</v>
      </c>
      <c r="C13217" t="s">
        <v>511</v>
      </c>
      <c r="D13217" s="1" t="s">
        <v>104</v>
      </c>
      <c r="E13217" s="1" t="s">
        <v>25</v>
      </c>
      <c r="F13217" s="1" t="s">
        <v>26</v>
      </c>
      <c r="G13217" s="1" t="s">
        <v>215</v>
      </c>
      <c r="H13217" t="s">
        <v>20</v>
      </c>
      <c r="I13217" s="1" t="s">
        <v>361</v>
      </c>
      <c r="J13217" t="s">
        <v>297</v>
      </c>
      <c r="K13217" s="1" t="s">
        <v>48</v>
      </c>
      <c r="L13217" t="s">
        <v>278</v>
      </c>
      <c r="M13217" t="s">
        <v>106</v>
      </c>
      <c r="N13217">
        <v>2</v>
      </c>
      <c r="O13217" t="s">
        <v>250</v>
      </c>
      <c r="P13217">
        <v>1</v>
      </c>
      <c r="Q13217">
        <v>1</v>
      </c>
      <c r="R13217" t="s">
        <v>234</v>
      </c>
      <c r="S13217" t="s">
        <v>258</v>
      </c>
      <c r="T13217" t="s">
        <v>259</v>
      </c>
      <c r="U13217" t="s">
        <v>443</v>
      </c>
    </row>
    <row r="13218" spans="1:21" x14ac:dyDescent="0.35">
      <c r="A13218" s="2" t="s">
        <v>194</v>
      </c>
      <c r="B13218" s="1" t="s">
        <v>195</v>
      </c>
      <c r="C13218" t="s">
        <v>511</v>
      </c>
      <c r="D13218" s="1" t="s">
        <v>104</v>
      </c>
      <c r="E13218" s="1" t="s">
        <v>25</v>
      </c>
      <c r="F13218" s="1" t="s">
        <v>26</v>
      </c>
      <c r="G13218" s="1" t="s">
        <v>215</v>
      </c>
      <c r="H13218" t="s">
        <v>20</v>
      </c>
      <c r="I13218" s="1" t="s">
        <v>361</v>
      </c>
      <c r="J13218" t="s">
        <v>297</v>
      </c>
      <c r="K13218" s="1" t="s">
        <v>48</v>
      </c>
      <c r="L13218" t="s">
        <v>363</v>
      </c>
      <c r="M13218" t="s">
        <v>106</v>
      </c>
      <c r="N13218">
        <v>1</v>
      </c>
      <c r="O13218" t="s">
        <v>232</v>
      </c>
      <c r="P13218">
        <v>1</v>
      </c>
      <c r="Q13218">
        <v>1</v>
      </c>
      <c r="R13218" t="s">
        <v>234</v>
      </c>
      <c r="S13218" t="s">
        <v>258</v>
      </c>
      <c r="T13218" t="s">
        <v>259</v>
      </c>
      <c r="U13218" t="s">
        <v>443</v>
      </c>
    </row>
    <row r="13219" spans="1:21" x14ac:dyDescent="0.35">
      <c r="A13219" s="2" t="s">
        <v>194</v>
      </c>
      <c r="B13219" s="1" t="s">
        <v>195</v>
      </c>
      <c r="C13219" t="s">
        <v>511</v>
      </c>
      <c r="D13219" s="1" t="s">
        <v>104</v>
      </c>
      <c r="E13219" s="1" t="s">
        <v>25</v>
      </c>
      <c r="F13219" s="1" t="s">
        <v>26</v>
      </c>
      <c r="G13219" s="1" t="s">
        <v>215</v>
      </c>
      <c r="H13219" t="s">
        <v>27</v>
      </c>
      <c r="I13219" s="1" t="s">
        <v>361</v>
      </c>
      <c r="J13219" t="s">
        <v>297</v>
      </c>
      <c r="K13219" s="1" t="s">
        <v>48</v>
      </c>
      <c r="L13219" t="s">
        <v>278</v>
      </c>
      <c r="M13219" t="s">
        <v>106</v>
      </c>
      <c r="N13219">
        <v>1</v>
      </c>
      <c r="O13219" t="s">
        <v>250</v>
      </c>
      <c r="P13219">
        <v>1</v>
      </c>
      <c r="Q13219">
        <v>1</v>
      </c>
      <c r="R13219" t="s">
        <v>234</v>
      </c>
      <c r="S13219" t="s">
        <v>258</v>
      </c>
      <c r="T13219" t="s">
        <v>259</v>
      </c>
      <c r="U13219" t="s">
        <v>443</v>
      </c>
    </row>
    <row r="13220" spans="1:21" x14ac:dyDescent="0.35">
      <c r="A13220" s="2" t="s">
        <v>194</v>
      </c>
      <c r="B13220" s="1" t="s">
        <v>195</v>
      </c>
      <c r="C13220" t="s">
        <v>511</v>
      </c>
      <c r="D13220" s="1" t="s">
        <v>104</v>
      </c>
      <c r="E13220" s="1" t="s">
        <v>25</v>
      </c>
      <c r="F13220" s="1" t="s">
        <v>26</v>
      </c>
      <c r="G13220" s="1" t="s">
        <v>215</v>
      </c>
      <c r="H13220" t="s">
        <v>30</v>
      </c>
      <c r="I13220" s="1" t="s">
        <v>361</v>
      </c>
      <c r="J13220" t="s">
        <v>297</v>
      </c>
      <c r="K13220" s="1" t="s">
        <v>48</v>
      </c>
      <c r="L13220" t="s">
        <v>278</v>
      </c>
      <c r="M13220" t="s">
        <v>106</v>
      </c>
      <c r="N13220">
        <v>1</v>
      </c>
      <c r="O13220" t="s">
        <v>250</v>
      </c>
      <c r="P13220">
        <v>1</v>
      </c>
      <c r="Q13220">
        <v>1</v>
      </c>
      <c r="R13220" t="s">
        <v>234</v>
      </c>
      <c r="S13220" t="s">
        <v>258</v>
      </c>
      <c r="T13220" t="s">
        <v>259</v>
      </c>
      <c r="U13220" t="s">
        <v>443</v>
      </c>
    </row>
    <row r="13221" spans="1:21" x14ac:dyDescent="0.35">
      <c r="A13221" s="2" t="s">
        <v>194</v>
      </c>
      <c r="B13221" s="1" t="s">
        <v>195</v>
      </c>
      <c r="C13221" t="s">
        <v>511</v>
      </c>
      <c r="D13221" s="1" t="s">
        <v>104</v>
      </c>
      <c r="E13221" s="1" t="s">
        <v>25</v>
      </c>
      <c r="F13221" s="1" t="s">
        <v>15</v>
      </c>
      <c r="G13221" s="1" t="s">
        <v>215</v>
      </c>
      <c r="H13221" t="s">
        <v>16</v>
      </c>
      <c r="I13221" s="1" t="s">
        <v>381</v>
      </c>
      <c r="J13221" t="s">
        <v>297</v>
      </c>
      <c r="K13221" s="1" t="s">
        <v>48</v>
      </c>
      <c r="L13221" t="s">
        <v>278</v>
      </c>
      <c r="M13221" t="s">
        <v>106</v>
      </c>
      <c r="N13221">
        <v>1</v>
      </c>
      <c r="O13221" t="s">
        <v>250</v>
      </c>
      <c r="P13221">
        <v>1</v>
      </c>
      <c r="Q13221">
        <v>1</v>
      </c>
      <c r="R13221" t="s">
        <v>234</v>
      </c>
      <c r="S13221" t="s">
        <v>258</v>
      </c>
      <c r="T13221" t="s">
        <v>259</v>
      </c>
      <c r="U13221" t="s">
        <v>443</v>
      </c>
    </row>
    <row r="13222" spans="1:21" x14ac:dyDescent="0.35">
      <c r="A13222" s="2" t="s">
        <v>194</v>
      </c>
      <c r="B13222" s="1" t="s">
        <v>195</v>
      </c>
      <c r="C13222" t="s">
        <v>511</v>
      </c>
      <c r="D13222" s="1" t="s">
        <v>104</v>
      </c>
      <c r="E13222" s="1" t="s">
        <v>25</v>
      </c>
      <c r="F13222" s="1" t="s">
        <v>15</v>
      </c>
      <c r="G13222" s="1" t="s">
        <v>215</v>
      </c>
      <c r="H13222" t="s">
        <v>16</v>
      </c>
      <c r="I13222" s="1" t="s">
        <v>381</v>
      </c>
      <c r="J13222" t="s">
        <v>297</v>
      </c>
      <c r="K13222" s="1" t="s">
        <v>48</v>
      </c>
      <c r="L13222" t="s">
        <v>278</v>
      </c>
      <c r="M13222" t="s">
        <v>148</v>
      </c>
      <c r="N13222">
        <v>1</v>
      </c>
      <c r="O13222" t="s">
        <v>250</v>
      </c>
      <c r="P13222">
        <v>0</v>
      </c>
      <c r="Q13222">
        <v>1</v>
      </c>
      <c r="R13222" t="s">
        <v>234</v>
      </c>
      <c r="S13222" t="s">
        <v>258</v>
      </c>
      <c r="T13222" t="s">
        <v>259</v>
      </c>
      <c r="U13222" t="s">
        <v>443</v>
      </c>
    </row>
    <row r="13223" spans="1:21" x14ac:dyDescent="0.35">
      <c r="A13223" s="2" t="s">
        <v>194</v>
      </c>
      <c r="B13223" s="1" t="s">
        <v>195</v>
      </c>
      <c r="C13223" t="s">
        <v>511</v>
      </c>
      <c r="D13223" s="1" t="s">
        <v>104</v>
      </c>
      <c r="E13223" s="1" t="s">
        <v>25</v>
      </c>
      <c r="F13223" s="1" t="s">
        <v>29</v>
      </c>
      <c r="G13223" s="1" t="s">
        <v>29</v>
      </c>
      <c r="H13223" t="s">
        <v>16</v>
      </c>
      <c r="I13223" s="1" t="s">
        <v>361</v>
      </c>
      <c r="J13223" t="s">
        <v>297</v>
      </c>
      <c r="K13223" s="1" t="s">
        <v>48</v>
      </c>
      <c r="L13223" t="s">
        <v>278</v>
      </c>
      <c r="M13223" t="s">
        <v>106</v>
      </c>
      <c r="N13223">
        <v>1</v>
      </c>
      <c r="O13223" t="s">
        <v>250</v>
      </c>
      <c r="P13223">
        <v>1</v>
      </c>
      <c r="Q13223">
        <v>1</v>
      </c>
      <c r="R13223" t="s">
        <v>234</v>
      </c>
      <c r="S13223" t="s">
        <v>258</v>
      </c>
      <c r="T13223" t="s">
        <v>259</v>
      </c>
      <c r="U13223" t="s">
        <v>444</v>
      </c>
    </row>
    <row r="13224" spans="1:21" x14ac:dyDescent="0.35">
      <c r="A13224" s="2" t="s">
        <v>194</v>
      </c>
      <c r="B13224" s="1" t="s">
        <v>195</v>
      </c>
      <c r="C13224" t="s">
        <v>511</v>
      </c>
      <c r="D13224" s="1" t="s">
        <v>104</v>
      </c>
      <c r="E13224" s="1" t="s">
        <v>25</v>
      </c>
      <c r="F13224" s="1" t="s">
        <v>29</v>
      </c>
      <c r="G13224" s="1" t="s">
        <v>29</v>
      </c>
      <c r="H13224" t="s">
        <v>27</v>
      </c>
      <c r="I13224" s="1" t="s">
        <v>361</v>
      </c>
      <c r="J13224" t="s">
        <v>297</v>
      </c>
      <c r="K13224" s="1" t="s">
        <v>18</v>
      </c>
      <c r="L13224" t="s">
        <v>278</v>
      </c>
      <c r="M13224" t="s">
        <v>121</v>
      </c>
      <c r="N13224">
        <v>1</v>
      </c>
      <c r="O13224" t="s">
        <v>250</v>
      </c>
      <c r="P13224">
        <v>1</v>
      </c>
      <c r="Q13224">
        <v>1</v>
      </c>
      <c r="R13224" t="s">
        <v>234</v>
      </c>
      <c r="S13224" t="s">
        <v>258</v>
      </c>
      <c r="T13224" t="s">
        <v>259</v>
      </c>
      <c r="U13224" t="s">
        <v>443</v>
      </c>
    </row>
    <row r="13225" spans="1:21" x14ac:dyDescent="0.35">
      <c r="A13225" s="2" t="s">
        <v>194</v>
      </c>
      <c r="B13225" s="1" t="s">
        <v>195</v>
      </c>
      <c r="C13225" t="s">
        <v>511</v>
      </c>
      <c r="D13225" s="1" t="s">
        <v>46</v>
      </c>
      <c r="E13225" s="1" t="s">
        <v>14</v>
      </c>
      <c r="F13225" s="1" t="s">
        <v>26</v>
      </c>
      <c r="G13225" s="1" t="s">
        <v>215</v>
      </c>
      <c r="H13225" t="s">
        <v>52</v>
      </c>
      <c r="I13225" s="1" t="s">
        <v>361</v>
      </c>
      <c r="J13225" t="s">
        <v>297</v>
      </c>
      <c r="K13225" s="1" t="s">
        <v>18</v>
      </c>
      <c r="L13225" t="s">
        <v>278</v>
      </c>
      <c r="M13225" t="s">
        <v>100</v>
      </c>
      <c r="N13225">
        <v>1</v>
      </c>
      <c r="O13225" t="s">
        <v>250</v>
      </c>
      <c r="P13225">
        <v>1</v>
      </c>
      <c r="Q13225">
        <v>1</v>
      </c>
      <c r="R13225" t="s">
        <v>234</v>
      </c>
      <c r="S13225" t="s">
        <v>258</v>
      </c>
      <c r="T13225" t="s">
        <v>259</v>
      </c>
      <c r="U13225" t="s">
        <v>443</v>
      </c>
    </row>
    <row r="13226" spans="1:21" x14ac:dyDescent="0.35">
      <c r="A13226" s="2" t="s">
        <v>194</v>
      </c>
      <c r="B13226" s="1" t="s">
        <v>195</v>
      </c>
      <c r="C13226" t="s">
        <v>511</v>
      </c>
      <c r="D13226" s="1" t="s">
        <v>46</v>
      </c>
      <c r="E13226" s="1" t="s">
        <v>14</v>
      </c>
      <c r="F13226" s="1" t="s">
        <v>26</v>
      </c>
      <c r="G13226" s="1" t="s">
        <v>215</v>
      </c>
      <c r="H13226" t="s">
        <v>52</v>
      </c>
      <c r="I13226" s="1" t="s">
        <v>361</v>
      </c>
      <c r="J13226" t="s">
        <v>297</v>
      </c>
      <c r="K13226" s="1" t="s">
        <v>18</v>
      </c>
      <c r="L13226" t="s">
        <v>278</v>
      </c>
      <c r="M13226" t="s">
        <v>121</v>
      </c>
      <c r="N13226">
        <v>1</v>
      </c>
      <c r="O13226" t="s">
        <v>250</v>
      </c>
      <c r="P13226">
        <v>0</v>
      </c>
      <c r="Q13226">
        <v>1</v>
      </c>
      <c r="R13226" t="s">
        <v>234</v>
      </c>
      <c r="S13226" t="s">
        <v>258</v>
      </c>
      <c r="T13226" t="s">
        <v>259</v>
      </c>
      <c r="U13226" t="s">
        <v>443</v>
      </c>
    </row>
    <row r="13227" spans="1:21" x14ac:dyDescent="0.35">
      <c r="A13227" s="2" t="s">
        <v>194</v>
      </c>
      <c r="B13227" s="1" t="s">
        <v>195</v>
      </c>
      <c r="C13227" t="s">
        <v>511</v>
      </c>
      <c r="D13227" s="1" t="s">
        <v>46</v>
      </c>
      <c r="E13227" s="1" t="s">
        <v>14</v>
      </c>
      <c r="F13227" s="1" t="s">
        <v>26</v>
      </c>
      <c r="G13227" s="1" t="s">
        <v>215</v>
      </c>
      <c r="H13227" t="s">
        <v>52</v>
      </c>
      <c r="I13227" s="1" t="s">
        <v>361</v>
      </c>
      <c r="J13227" t="s">
        <v>297</v>
      </c>
      <c r="K13227" s="1" t="s">
        <v>48</v>
      </c>
      <c r="L13227" t="s">
        <v>278</v>
      </c>
      <c r="M13227" t="s">
        <v>51</v>
      </c>
      <c r="N13227">
        <v>1</v>
      </c>
      <c r="O13227" t="s">
        <v>250</v>
      </c>
      <c r="P13227">
        <v>1</v>
      </c>
      <c r="Q13227">
        <v>1</v>
      </c>
      <c r="R13227" t="s">
        <v>234</v>
      </c>
      <c r="S13227" t="s">
        <v>258</v>
      </c>
      <c r="T13227" t="s">
        <v>259</v>
      </c>
      <c r="U13227" t="s">
        <v>443</v>
      </c>
    </row>
    <row r="13228" spans="1:21" x14ac:dyDescent="0.35">
      <c r="A13228" s="2" t="s">
        <v>194</v>
      </c>
      <c r="B13228" s="1" t="s">
        <v>195</v>
      </c>
      <c r="C13228" t="s">
        <v>511</v>
      </c>
      <c r="D13228" s="1" t="s">
        <v>46</v>
      </c>
      <c r="E13228" s="1" t="s">
        <v>14</v>
      </c>
      <c r="F13228" s="1" t="s">
        <v>26</v>
      </c>
      <c r="G13228" s="1" t="s">
        <v>215</v>
      </c>
      <c r="H13228" t="s">
        <v>52</v>
      </c>
      <c r="I13228" s="1" t="s">
        <v>361</v>
      </c>
      <c r="J13228" t="s">
        <v>297</v>
      </c>
      <c r="K13228" s="1" t="s">
        <v>48</v>
      </c>
      <c r="L13228" t="s">
        <v>278</v>
      </c>
      <c r="M13228" t="s">
        <v>156</v>
      </c>
      <c r="N13228">
        <v>1</v>
      </c>
      <c r="O13228" t="s">
        <v>250</v>
      </c>
      <c r="P13228">
        <v>0</v>
      </c>
      <c r="Q13228">
        <v>1</v>
      </c>
      <c r="R13228" t="s">
        <v>234</v>
      </c>
      <c r="S13228" t="s">
        <v>258</v>
      </c>
      <c r="T13228" t="s">
        <v>259</v>
      </c>
      <c r="U13228" t="s">
        <v>443</v>
      </c>
    </row>
    <row r="13229" spans="1:21" x14ac:dyDescent="0.35">
      <c r="A13229" s="2" t="s">
        <v>194</v>
      </c>
      <c r="B13229" s="1" t="s">
        <v>195</v>
      </c>
      <c r="C13229" t="s">
        <v>511</v>
      </c>
      <c r="D13229" s="1" t="s">
        <v>46</v>
      </c>
      <c r="E13229" s="1" t="s">
        <v>14</v>
      </c>
      <c r="F13229" s="1" t="s">
        <v>26</v>
      </c>
      <c r="G13229" s="1" t="s">
        <v>215</v>
      </c>
      <c r="H13229" t="s">
        <v>52</v>
      </c>
      <c r="I13229" s="1" t="s">
        <v>361</v>
      </c>
      <c r="J13229" t="s">
        <v>297</v>
      </c>
      <c r="K13229" s="1" t="s">
        <v>48</v>
      </c>
      <c r="L13229" t="s">
        <v>278</v>
      </c>
      <c r="M13229" t="s">
        <v>148</v>
      </c>
      <c r="N13229">
        <v>1</v>
      </c>
      <c r="O13229" t="s">
        <v>250</v>
      </c>
      <c r="P13229">
        <v>0</v>
      </c>
      <c r="Q13229">
        <v>1</v>
      </c>
      <c r="R13229" t="s">
        <v>234</v>
      </c>
      <c r="S13229" t="s">
        <v>258</v>
      </c>
      <c r="T13229" t="s">
        <v>259</v>
      </c>
      <c r="U13229" t="s">
        <v>443</v>
      </c>
    </row>
    <row r="13230" spans="1:21" x14ac:dyDescent="0.35">
      <c r="A13230" s="2" t="s">
        <v>194</v>
      </c>
      <c r="B13230" s="1" t="s">
        <v>195</v>
      </c>
      <c r="C13230" t="s">
        <v>511</v>
      </c>
      <c r="D13230" s="1" t="s">
        <v>46</v>
      </c>
      <c r="E13230" s="1" t="s">
        <v>14</v>
      </c>
      <c r="F13230" s="1" t="s">
        <v>26</v>
      </c>
      <c r="G13230" s="1" t="s">
        <v>215</v>
      </c>
      <c r="H13230" t="s">
        <v>52</v>
      </c>
      <c r="I13230" s="1" t="s">
        <v>361</v>
      </c>
      <c r="J13230" t="s">
        <v>297</v>
      </c>
      <c r="K13230" s="1" t="s">
        <v>48</v>
      </c>
      <c r="L13230" t="s">
        <v>278</v>
      </c>
      <c r="M13230" t="s">
        <v>148</v>
      </c>
      <c r="N13230">
        <v>2</v>
      </c>
      <c r="O13230" t="s">
        <v>250</v>
      </c>
      <c r="P13230">
        <v>1</v>
      </c>
      <c r="Q13230">
        <v>1</v>
      </c>
      <c r="R13230" t="s">
        <v>234</v>
      </c>
      <c r="S13230" t="s">
        <v>258</v>
      </c>
      <c r="T13230" t="s">
        <v>259</v>
      </c>
      <c r="U13230" t="s">
        <v>443</v>
      </c>
    </row>
    <row r="13231" spans="1:21" x14ac:dyDescent="0.35">
      <c r="A13231" s="2" t="s">
        <v>194</v>
      </c>
      <c r="B13231" s="1" t="s">
        <v>195</v>
      </c>
      <c r="C13231" t="s">
        <v>511</v>
      </c>
      <c r="D13231" s="1" t="s">
        <v>46</v>
      </c>
      <c r="E13231" s="1" t="s">
        <v>14</v>
      </c>
      <c r="F13231" s="1" t="s">
        <v>26</v>
      </c>
      <c r="G13231" s="1" t="s">
        <v>215</v>
      </c>
      <c r="H13231" t="s">
        <v>52</v>
      </c>
      <c r="I13231" s="1" t="s">
        <v>361</v>
      </c>
      <c r="J13231" t="s">
        <v>297</v>
      </c>
      <c r="K13231" s="1" t="s">
        <v>22</v>
      </c>
      <c r="L13231" t="s">
        <v>278</v>
      </c>
      <c r="M13231" t="s">
        <v>95</v>
      </c>
      <c r="N13231">
        <v>1</v>
      </c>
      <c r="O13231" t="s">
        <v>250</v>
      </c>
      <c r="P13231">
        <v>1</v>
      </c>
      <c r="Q13231">
        <v>1</v>
      </c>
      <c r="R13231" t="s">
        <v>234</v>
      </c>
      <c r="S13231" t="s">
        <v>258</v>
      </c>
      <c r="T13231" t="s">
        <v>259</v>
      </c>
      <c r="U13231" t="s">
        <v>443</v>
      </c>
    </row>
    <row r="13232" spans="1:21" x14ac:dyDescent="0.35">
      <c r="A13232" s="2" t="s">
        <v>194</v>
      </c>
      <c r="B13232" s="1" t="s">
        <v>195</v>
      </c>
      <c r="C13232" t="s">
        <v>511</v>
      </c>
      <c r="D13232" s="1" t="s">
        <v>46</v>
      </c>
      <c r="E13232" s="1" t="s">
        <v>14</v>
      </c>
      <c r="F13232" s="1" t="s">
        <v>26</v>
      </c>
      <c r="G13232" s="1" t="s">
        <v>215</v>
      </c>
      <c r="H13232" t="s">
        <v>52</v>
      </c>
      <c r="I13232" s="1" t="s">
        <v>381</v>
      </c>
      <c r="J13232" t="s">
        <v>297</v>
      </c>
      <c r="K13232" s="1" t="s">
        <v>48</v>
      </c>
      <c r="L13232" t="s">
        <v>278</v>
      </c>
      <c r="M13232" t="s">
        <v>123</v>
      </c>
      <c r="N13232">
        <v>2</v>
      </c>
      <c r="O13232" t="s">
        <v>232</v>
      </c>
      <c r="P13232">
        <v>1</v>
      </c>
      <c r="Q13232">
        <v>1</v>
      </c>
      <c r="R13232" t="s">
        <v>234</v>
      </c>
      <c r="S13232" t="s">
        <v>258</v>
      </c>
      <c r="T13232" t="s">
        <v>259</v>
      </c>
      <c r="U13232" t="s">
        <v>443</v>
      </c>
    </row>
    <row r="13233" spans="1:21" x14ac:dyDescent="0.35">
      <c r="A13233" s="2" t="s">
        <v>194</v>
      </c>
      <c r="B13233" s="1" t="s">
        <v>195</v>
      </c>
      <c r="C13233" t="s">
        <v>511</v>
      </c>
      <c r="D13233" s="1" t="s">
        <v>46</v>
      </c>
      <c r="E13233" s="1" t="s">
        <v>14</v>
      </c>
      <c r="F13233" s="1" t="s">
        <v>26</v>
      </c>
      <c r="G13233" s="1" t="s">
        <v>215</v>
      </c>
      <c r="H13233" t="s">
        <v>52</v>
      </c>
      <c r="I13233" s="1" t="s">
        <v>381</v>
      </c>
      <c r="J13233" t="s">
        <v>297</v>
      </c>
      <c r="K13233" s="1" t="s">
        <v>48</v>
      </c>
      <c r="L13233" t="s">
        <v>278</v>
      </c>
      <c r="M13233" t="s">
        <v>156</v>
      </c>
      <c r="N13233">
        <v>1</v>
      </c>
      <c r="O13233" t="s">
        <v>250</v>
      </c>
      <c r="P13233">
        <v>1</v>
      </c>
      <c r="Q13233">
        <v>1</v>
      </c>
      <c r="R13233" t="s">
        <v>234</v>
      </c>
      <c r="S13233" t="s">
        <v>258</v>
      </c>
      <c r="T13233" t="s">
        <v>259</v>
      </c>
      <c r="U13233" t="s">
        <v>443</v>
      </c>
    </row>
    <row r="13234" spans="1:21" x14ac:dyDescent="0.35">
      <c r="A13234" s="2" t="s">
        <v>194</v>
      </c>
      <c r="B13234" s="1" t="s">
        <v>195</v>
      </c>
      <c r="C13234" t="s">
        <v>511</v>
      </c>
      <c r="D13234" s="1" t="s">
        <v>46</v>
      </c>
      <c r="E13234" s="1" t="s">
        <v>14</v>
      </c>
      <c r="F13234" s="1" t="s">
        <v>26</v>
      </c>
      <c r="G13234" s="1" t="s">
        <v>215</v>
      </c>
      <c r="H13234" t="s">
        <v>52</v>
      </c>
      <c r="I13234" s="1" t="s">
        <v>381</v>
      </c>
      <c r="J13234" t="s">
        <v>297</v>
      </c>
      <c r="K13234" s="1" t="s">
        <v>48</v>
      </c>
      <c r="L13234" t="s">
        <v>278</v>
      </c>
      <c r="M13234" t="s">
        <v>106</v>
      </c>
      <c r="N13234">
        <v>1</v>
      </c>
      <c r="O13234" t="s">
        <v>232</v>
      </c>
      <c r="P13234">
        <v>0</v>
      </c>
      <c r="Q13234">
        <v>1</v>
      </c>
      <c r="R13234" t="s">
        <v>234</v>
      </c>
      <c r="S13234" t="s">
        <v>258</v>
      </c>
      <c r="T13234" t="s">
        <v>259</v>
      </c>
      <c r="U13234" t="s">
        <v>443</v>
      </c>
    </row>
    <row r="13235" spans="1:21" x14ac:dyDescent="0.35">
      <c r="A13235" s="2" t="s">
        <v>194</v>
      </c>
      <c r="B13235" s="1" t="s">
        <v>195</v>
      </c>
      <c r="C13235" t="s">
        <v>511</v>
      </c>
      <c r="D13235" s="1" t="s">
        <v>46</v>
      </c>
      <c r="E13235" s="1" t="s">
        <v>14</v>
      </c>
      <c r="F13235" s="1" t="s">
        <v>26</v>
      </c>
      <c r="G13235" s="1" t="s">
        <v>215</v>
      </c>
      <c r="H13235" t="s">
        <v>16</v>
      </c>
      <c r="I13235" s="1" t="s">
        <v>361</v>
      </c>
      <c r="J13235" t="s">
        <v>297</v>
      </c>
      <c r="K13235" s="1" t="s">
        <v>48</v>
      </c>
      <c r="L13235" t="s">
        <v>278</v>
      </c>
      <c r="M13235" t="s">
        <v>51</v>
      </c>
      <c r="N13235">
        <v>1</v>
      </c>
      <c r="O13235" t="s">
        <v>250</v>
      </c>
      <c r="P13235">
        <v>0</v>
      </c>
      <c r="Q13235">
        <v>1</v>
      </c>
      <c r="R13235" t="s">
        <v>234</v>
      </c>
      <c r="S13235" t="s">
        <v>258</v>
      </c>
      <c r="T13235" t="s">
        <v>259</v>
      </c>
      <c r="U13235" t="s">
        <v>443</v>
      </c>
    </row>
    <row r="13236" spans="1:21" x14ac:dyDescent="0.35">
      <c r="A13236" s="2" t="s">
        <v>194</v>
      </c>
      <c r="B13236" s="1" t="s">
        <v>195</v>
      </c>
      <c r="C13236" t="s">
        <v>511</v>
      </c>
      <c r="D13236" s="1" t="s">
        <v>46</v>
      </c>
      <c r="E13236" s="1" t="s">
        <v>14</v>
      </c>
      <c r="F13236" s="1" t="s">
        <v>26</v>
      </c>
      <c r="G13236" s="1" t="s">
        <v>215</v>
      </c>
      <c r="H13236" t="s">
        <v>16</v>
      </c>
      <c r="I13236" s="1" t="s">
        <v>361</v>
      </c>
      <c r="J13236" t="s">
        <v>297</v>
      </c>
      <c r="K13236" s="1" t="s">
        <v>48</v>
      </c>
      <c r="L13236" t="s">
        <v>278</v>
      </c>
      <c r="M13236" t="s">
        <v>156</v>
      </c>
      <c r="N13236">
        <v>2</v>
      </c>
      <c r="O13236" t="s">
        <v>250</v>
      </c>
      <c r="P13236">
        <v>0</v>
      </c>
      <c r="Q13236">
        <v>1</v>
      </c>
      <c r="R13236" t="s">
        <v>234</v>
      </c>
      <c r="S13236" t="s">
        <v>258</v>
      </c>
      <c r="T13236" t="s">
        <v>259</v>
      </c>
      <c r="U13236" t="s">
        <v>443</v>
      </c>
    </row>
    <row r="13237" spans="1:21" x14ac:dyDescent="0.35">
      <c r="A13237" s="2" t="s">
        <v>194</v>
      </c>
      <c r="B13237" s="1" t="s">
        <v>195</v>
      </c>
      <c r="C13237" t="s">
        <v>511</v>
      </c>
      <c r="D13237" s="1" t="s">
        <v>46</v>
      </c>
      <c r="E13237" s="1" t="s">
        <v>14</v>
      </c>
      <c r="F13237" s="1" t="s">
        <v>26</v>
      </c>
      <c r="G13237" s="1" t="s">
        <v>215</v>
      </c>
      <c r="H13237" t="s">
        <v>16</v>
      </c>
      <c r="I13237" s="1" t="s">
        <v>361</v>
      </c>
      <c r="J13237" t="s">
        <v>297</v>
      </c>
      <c r="K13237" s="1" t="s">
        <v>48</v>
      </c>
      <c r="L13237" t="s">
        <v>278</v>
      </c>
      <c r="M13237" t="s">
        <v>156</v>
      </c>
      <c r="N13237">
        <v>2</v>
      </c>
      <c r="O13237" t="s">
        <v>250</v>
      </c>
      <c r="P13237">
        <v>1</v>
      </c>
      <c r="Q13237">
        <v>1</v>
      </c>
      <c r="R13237" t="s">
        <v>234</v>
      </c>
      <c r="S13237" t="s">
        <v>258</v>
      </c>
      <c r="T13237" t="s">
        <v>259</v>
      </c>
      <c r="U13237" t="s">
        <v>443</v>
      </c>
    </row>
    <row r="13238" spans="1:21" x14ac:dyDescent="0.35">
      <c r="A13238" s="2" t="s">
        <v>194</v>
      </c>
      <c r="B13238" s="1" t="s">
        <v>195</v>
      </c>
      <c r="C13238" t="s">
        <v>511</v>
      </c>
      <c r="D13238" s="1" t="s">
        <v>46</v>
      </c>
      <c r="E13238" s="1" t="s">
        <v>14</v>
      </c>
      <c r="F13238" s="1" t="s">
        <v>26</v>
      </c>
      <c r="G13238" s="1" t="s">
        <v>215</v>
      </c>
      <c r="H13238" t="s">
        <v>16</v>
      </c>
      <c r="I13238" s="1" t="s">
        <v>361</v>
      </c>
      <c r="J13238" t="s">
        <v>297</v>
      </c>
      <c r="K13238" s="1" t="s">
        <v>48</v>
      </c>
      <c r="L13238" t="s">
        <v>278</v>
      </c>
      <c r="M13238" t="s">
        <v>49</v>
      </c>
      <c r="N13238">
        <v>1</v>
      </c>
      <c r="O13238" t="s">
        <v>250</v>
      </c>
      <c r="P13238">
        <v>1</v>
      </c>
      <c r="Q13238">
        <v>1</v>
      </c>
      <c r="R13238" t="s">
        <v>234</v>
      </c>
      <c r="S13238" t="s">
        <v>258</v>
      </c>
      <c r="T13238" t="s">
        <v>259</v>
      </c>
      <c r="U13238" t="s">
        <v>443</v>
      </c>
    </row>
    <row r="13239" spans="1:21" x14ac:dyDescent="0.35">
      <c r="A13239" s="2" t="s">
        <v>194</v>
      </c>
      <c r="B13239" s="1" t="s">
        <v>195</v>
      </c>
      <c r="C13239" t="s">
        <v>511</v>
      </c>
      <c r="D13239" s="1" t="s">
        <v>46</v>
      </c>
      <c r="E13239" s="1" t="s">
        <v>14</v>
      </c>
      <c r="F13239" s="1" t="s">
        <v>26</v>
      </c>
      <c r="G13239" s="1" t="s">
        <v>215</v>
      </c>
      <c r="H13239" t="s">
        <v>16</v>
      </c>
      <c r="I13239" s="1" t="s">
        <v>361</v>
      </c>
      <c r="J13239" t="s">
        <v>297</v>
      </c>
      <c r="K13239" s="1" t="s">
        <v>48</v>
      </c>
      <c r="L13239" t="s">
        <v>278</v>
      </c>
      <c r="M13239" t="s">
        <v>148</v>
      </c>
      <c r="N13239">
        <v>1</v>
      </c>
      <c r="O13239" t="s">
        <v>250</v>
      </c>
      <c r="P13239">
        <v>0</v>
      </c>
      <c r="Q13239">
        <v>1</v>
      </c>
      <c r="R13239" t="s">
        <v>234</v>
      </c>
      <c r="S13239" t="s">
        <v>258</v>
      </c>
      <c r="T13239" t="s">
        <v>259</v>
      </c>
      <c r="U13239" t="s">
        <v>443</v>
      </c>
    </row>
    <row r="13240" spans="1:21" x14ac:dyDescent="0.35">
      <c r="A13240" s="2" t="s">
        <v>194</v>
      </c>
      <c r="B13240" s="1" t="s">
        <v>195</v>
      </c>
      <c r="C13240" t="s">
        <v>511</v>
      </c>
      <c r="D13240" s="1" t="s">
        <v>46</v>
      </c>
      <c r="E13240" s="1" t="s">
        <v>14</v>
      </c>
      <c r="F13240" s="1" t="s">
        <v>26</v>
      </c>
      <c r="G13240" s="1" t="s">
        <v>215</v>
      </c>
      <c r="H13240" t="s">
        <v>16</v>
      </c>
      <c r="I13240" s="1" t="s">
        <v>361</v>
      </c>
      <c r="J13240" t="s">
        <v>297</v>
      </c>
      <c r="K13240" s="1" t="s">
        <v>48</v>
      </c>
      <c r="L13240" t="s">
        <v>278</v>
      </c>
      <c r="M13240" t="s">
        <v>148</v>
      </c>
      <c r="N13240">
        <v>2</v>
      </c>
      <c r="O13240" t="s">
        <v>250</v>
      </c>
      <c r="P13240">
        <v>1</v>
      </c>
      <c r="Q13240">
        <v>1</v>
      </c>
      <c r="R13240" t="s">
        <v>234</v>
      </c>
      <c r="S13240" t="s">
        <v>258</v>
      </c>
      <c r="T13240" t="s">
        <v>259</v>
      </c>
      <c r="U13240" t="s">
        <v>443</v>
      </c>
    </row>
    <row r="13241" spans="1:21" x14ac:dyDescent="0.35">
      <c r="A13241" s="2" t="s">
        <v>194</v>
      </c>
      <c r="B13241" s="1" t="s">
        <v>195</v>
      </c>
      <c r="C13241" t="s">
        <v>511</v>
      </c>
      <c r="D13241" s="1" t="s">
        <v>46</v>
      </c>
      <c r="E13241" s="1" t="s">
        <v>14</v>
      </c>
      <c r="F13241" s="1" t="s">
        <v>26</v>
      </c>
      <c r="G13241" s="1" t="s">
        <v>215</v>
      </c>
      <c r="H13241" t="s">
        <v>16</v>
      </c>
      <c r="I13241" s="1" t="s">
        <v>361</v>
      </c>
      <c r="J13241" t="s">
        <v>297</v>
      </c>
      <c r="K13241" s="1" t="s">
        <v>48</v>
      </c>
      <c r="L13241" t="s">
        <v>278</v>
      </c>
      <c r="M13241" t="s">
        <v>102</v>
      </c>
      <c r="N13241">
        <v>1</v>
      </c>
      <c r="O13241" t="s">
        <v>250</v>
      </c>
      <c r="P13241">
        <v>1</v>
      </c>
      <c r="Q13241">
        <v>1</v>
      </c>
      <c r="R13241" t="s">
        <v>234</v>
      </c>
      <c r="S13241" t="s">
        <v>258</v>
      </c>
      <c r="T13241" t="s">
        <v>259</v>
      </c>
      <c r="U13241" t="s">
        <v>443</v>
      </c>
    </row>
    <row r="13242" spans="1:21" x14ac:dyDescent="0.35">
      <c r="A13242" s="2" t="s">
        <v>194</v>
      </c>
      <c r="B13242" s="1" t="s">
        <v>195</v>
      </c>
      <c r="C13242" t="s">
        <v>511</v>
      </c>
      <c r="D13242" s="1" t="s">
        <v>46</v>
      </c>
      <c r="E13242" s="1" t="s">
        <v>14</v>
      </c>
      <c r="F13242" s="1" t="s">
        <v>26</v>
      </c>
      <c r="G13242" s="1" t="s">
        <v>215</v>
      </c>
      <c r="H13242" t="s">
        <v>16</v>
      </c>
      <c r="I13242" s="1" t="s">
        <v>381</v>
      </c>
      <c r="J13242" t="s">
        <v>297</v>
      </c>
      <c r="K13242" s="1" t="s">
        <v>18</v>
      </c>
      <c r="L13242" t="s">
        <v>278</v>
      </c>
      <c r="M13242" t="s">
        <v>121</v>
      </c>
      <c r="N13242">
        <v>1</v>
      </c>
      <c r="O13242" t="s">
        <v>250</v>
      </c>
      <c r="P13242">
        <v>0</v>
      </c>
      <c r="Q13242">
        <v>1</v>
      </c>
      <c r="R13242" t="s">
        <v>234</v>
      </c>
      <c r="S13242" t="s">
        <v>258</v>
      </c>
      <c r="T13242" t="s">
        <v>259</v>
      </c>
      <c r="U13242" t="s">
        <v>443</v>
      </c>
    </row>
    <row r="13243" spans="1:21" x14ac:dyDescent="0.35">
      <c r="A13243" s="2" t="s">
        <v>194</v>
      </c>
      <c r="B13243" s="1" t="s">
        <v>195</v>
      </c>
      <c r="C13243" t="s">
        <v>511</v>
      </c>
      <c r="D13243" s="1" t="s">
        <v>46</v>
      </c>
      <c r="E13243" s="1" t="s">
        <v>14</v>
      </c>
      <c r="F13243" s="1" t="s">
        <v>26</v>
      </c>
      <c r="G13243" s="1" t="s">
        <v>215</v>
      </c>
      <c r="H13243" t="s">
        <v>16</v>
      </c>
      <c r="I13243" s="1" t="s">
        <v>381</v>
      </c>
      <c r="J13243" t="s">
        <v>297</v>
      </c>
      <c r="K13243" s="1" t="s">
        <v>18</v>
      </c>
      <c r="L13243" t="s">
        <v>278</v>
      </c>
      <c r="M13243" t="s">
        <v>121</v>
      </c>
      <c r="N13243">
        <v>1</v>
      </c>
      <c r="O13243" t="s">
        <v>250</v>
      </c>
      <c r="P13243">
        <v>1</v>
      </c>
      <c r="Q13243">
        <v>1</v>
      </c>
      <c r="R13243" t="s">
        <v>234</v>
      </c>
      <c r="S13243" t="s">
        <v>258</v>
      </c>
      <c r="T13243" t="s">
        <v>259</v>
      </c>
      <c r="U13243" t="s">
        <v>443</v>
      </c>
    </row>
    <row r="13244" spans="1:21" x14ac:dyDescent="0.35">
      <c r="A13244" s="2" t="s">
        <v>194</v>
      </c>
      <c r="B13244" s="1" t="s">
        <v>195</v>
      </c>
      <c r="C13244" t="s">
        <v>511</v>
      </c>
      <c r="D13244" s="1" t="s">
        <v>46</v>
      </c>
      <c r="E13244" s="1" t="s">
        <v>14</v>
      </c>
      <c r="F13244" s="1" t="s">
        <v>26</v>
      </c>
      <c r="G13244" s="1" t="s">
        <v>215</v>
      </c>
      <c r="H13244" t="s">
        <v>16</v>
      </c>
      <c r="I13244" s="1" t="s">
        <v>381</v>
      </c>
      <c r="J13244" t="s">
        <v>297</v>
      </c>
      <c r="K13244" s="1" t="s">
        <v>18</v>
      </c>
      <c r="L13244" t="s">
        <v>278</v>
      </c>
      <c r="M13244" t="s">
        <v>121</v>
      </c>
      <c r="N13244">
        <v>1</v>
      </c>
      <c r="O13244" t="s">
        <v>232</v>
      </c>
      <c r="P13244">
        <v>1</v>
      </c>
      <c r="Q13244">
        <v>1</v>
      </c>
      <c r="R13244" t="s">
        <v>234</v>
      </c>
      <c r="S13244" t="s">
        <v>258</v>
      </c>
      <c r="T13244" t="s">
        <v>259</v>
      </c>
      <c r="U13244" t="s">
        <v>443</v>
      </c>
    </row>
    <row r="13245" spans="1:21" x14ac:dyDescent="0.35">
      <c r="A13245" s="2" t="s">
        <v>194</v>
      </c>
      <c r="B13245" s="1" t="s">
        <v>195</v>
      </c>
      <c r="C13245" t="s">
        <v>511</v>
      </c>
      <c r="D13245" s="1" t="s">
        <v>46</v>
      </c>
      <c r="E13245" s="1" t="s">
        <v>14</v>
      </c>
      <c r="F13245" s="1" t="s">
        <v>26</v>
      </c>
      <c r="G13245" s="1" t="s">
        <v>215</v>
      </c>
      <c r="H13245" t="s">
        <v>16</v>
      </c>
      <c r="I13245" s="1" t="s">
        <v>381</v>
      </c>
      <c r="J13245" t="s">
        <v>297</v>
      </c>
      <c r="K13245" s="1" t="s">
        <v>48</v>
      </c>
      <c r="L13245" t="s">
        <v>278</v>
      </c>
      <c r="M13245" t="s">
        <v>51</v>
      </c>
      <c r="N13245">
        <v>2</v>
      </c>
      <c r="O13245" t="s">
        <v>250</v>
      </c>
      <c r="P13245">
        <v>0</v>
      </c>
      <c r="Q13245">
        <v>1</v>
      </c>
      <c r="R13245" t="s">
        <v>234</v>
      </c>
      <c r="S13245" t="s">
        <v>258</v>
      </c>
      <c r="T13245" t="s">
        <v>259</v>
      </c>
      <c r="U13245" t="s">
        <v>443</v>
      </c>
    </row>
    <row r="13246" spans="1:21" x14ac:dyDescent="0.35">
      <c r="A13246" s="2" t="s">
        <v>194</v>
      </c>
      <c r="B13246" s="1" t="s">
        <v>195</v>
      </c>
      <c r="C13246" t="s">
        <v>511</v>
      </c>
      <c r="D13246" s="1" t="s">
        <v>46</v>
      </c>
      <c r="E13246" s="1" t="s">
        <v>14</v>
      </c>
      <c r="F13246" s="1" t="s">
        <v>26</v>
      </c>
      <c r="G13246" s="1" t="s">
        <v>215</v>
      </c>
      <c r="H13246" t="s">
        <v>16</v>
      </c>
      <c r="I13246" s="1" t="s">
        <v>381</v>
      </c>
      <c r="J13246" t="s">
        <v>297</v>
      </c>
      <c r="K13246" s="1" t="s">
        <v>48</v>
      </c>
      <c r="L13246" t="s">
        <v>278</v>
      </c>
      <c r="M13246" t="s">
        <v>51</v>
      </c>
      <c r="N13246">
        <v>1</v>
      </c>
      <c r="O13246" t="s">
        <v>250</v>
      </c>
      <c r="P13246">
        <v>1</v>
      </c>
      <c r="Q13246">
        <v>1</v>
      </c>
      <c r="R13246" t="s">
        <v>234</v>
      </c>
      <c r="S13246" t="s">
        <v>258</v>
      </c>
      <c r="T13246" t="s">
        <v>259</v>
      </c>
      <c r="U13246" t="s">
        <v>443</v>
      </c>
    </row>
    <row r="13247" spans="1:21" x14ac:dyDescent="0.35">
      <c r="A13247" s="2" t="s">
        <v>194</v>
      </c>
      <c r="B13247" s="1" t="s">
        <v>195</v>
      </c>
      <c r="C13247" t="s">
        <v>511</v>
      </c>
      <c r="D13247" s="1" t="s">
        <v>46</v>
      </c>
      <c r="E13247" s="1" t="s">
        <v>14</v>
      </c>
      <c r="F13247" s="1" t="s">
        <v>26</v>
      </c>
      <c r="G13247" s="1" t="s">
        <v>215</v>
      </c>
      <c r="H13247" t="s">
        <v>16</v>
      </c>
      <c r="I13247" s="1" t="s">
        <v>381</v>
      </c>
      <c r="J13247" t="s">
        <v>297</v>
      </c>
      <c r="K13247" s="1" t="s">
        <v>48</v>
      </c>
      <c r="L13247" t="s">
        <v>278</v>
      </c>
      <c r="M13247" t="s">
        <v>51</v>
      </c>
      <c r="N13247">
        <v>1</v>
      </c>
      <c r="O13247" t="s">
        <v>232</v>
      </c>
      <c r="P13247">
        <v>0</v>
      </c>
      <c r="Q13247">
        <v>1</v>
      </c>
      <c r="R13247" t="s">
        <v>234</v>
      </c>
      <c r="S13247" t="s">
        <v>258</v>
      </c>
      <c r="T13247" t="s">
        <v>259</v>
      </c>
      <c r="U13247" t="s">
        <v>443</v>
      </c>
    </row>
    <row r="13248" spans="1:21" x14ac:dyDescent="0.35">
      <c r="A13248" s="2" t="s">
        <v>194</v>
      </c>
      <c r="B13248" s="1" t="s">
        <v>195</v>
      </c>
      <c r="C13248" t="s">
        <v>511</v>
      </c>
      <c r="D13248" s="1" t="s">
        <v>46</v>
      </c>
      <c r="E13248" s="1" t="s">
        <v>14</v>
      </c>
      <c r="F13248" s="1" t="s">
        <v>26</v>
      </c>
      <c r="G13248" s="1" t="s">
        <v>215</v>
      </c>
      <c r="H13248" t="s">
        <v>16</v>
      </c>
      <c r="I13248" s="1" t="s">
        <v>381</v>
      </c>
      <c r="J13248" t="s">
        <v>297</v>
      </c>
      <c r="K13248" s="1" t="s">
        <v>48</v>
      </c>
      <c r="L13248" t="s">
        <v>278</v>
      </c>
      <c r="M13248" t="s">
        <v>156</v>
      </c>
      <c r="N13248">
        <v>2</v>
      </c>
      <c r="O13248" t="s">
        <v>250</v>
      </c>
      <c r="P13248">
        <v>0</v>
      </c>
      <c r="Q13248">
        <v>1</v>
      </c>
      <c r="R13248" t="s">
        <v>234</v>
      </c>
      <c r="S13248" t="s">
        <v>258</v>
      </c>
      <c r="T13248" t="s">
        <v>259</v>
      </c>
      <c r="U13248" t="s">
        <v>443</v>
      </c>
    </row>
    <row r="13249" spans="1:21" x14ac:dyDescent="0.35">
      <c r="A13249" s="2" t="s">
        <v>194</v>
      </c>
      <c r="B13249" s="1" t="s">
        <v>195</v>
      </c>
      <c r="C13249" t="s">
        <v>511</v>
      </c>
      <c r="D13249" s="1" t="s">
        <v>46</v>
      </c>
      <c r="E13249" s="1" t="s">
        <v>14</v>
      </c>
      <c r="F13249" s="1" t="s">
        <v>26</v>
      </c>
      <c r="G13249" s="1" t="s">
        <v>215</v>
      </c>
      <c r="H13249" t="s">
        <v>16</v>
      </c>
      <c r="I13249" s="1" t="s">
        <v>381</v>
      </c>
      <c r="J13249" t="s">
        <v>297</v>
      </c>
      <c r="K13249" s="1" t="s">
        <v>48</v>
      </c>
      <c r="L13249" t="s">
        <v>278</v>
      </c>
      <c r="M13249" t="s">
        <v>156</v>
      </c>
      <c r="N13249">
        <v>3</v>
      </c>
      <c r="O13249" t="s">
        <v>250</v>
      </c>
      <c r="P13249">
        <v>1</v>
      </c>
      <c r="Q13249">
        <v>1</v>
      </c>
      <c r="R13249" t="s">
        <v>234</v>
      </c>
      <c r="S13249" t="s">
        <v>258</v>
      </c>
      <c r="T13249" t="s">
        <v>259</v>
      </c>
      <c r="U13249" t="s">
        <v>443</v>
      </c>
    </row>
    <row r="13250" spans="1:21" x14ac:dyDescent="0.35">
      <c r="A13250" s="2" t="s">
        <v>194</v>
      </c>
      <c r="B13250" s="1" t="s">
        <v>195</v>
      </c>
      <c r="C13250" t="s">
        <v>511</v>
      </c>
      <c r="D13250" s="1" t="s">
        <v>46</v>
      </c>
      <c r="E13250" s="1" t="s">
        <v>14</v>
      </c>
      <c r="F13250" s="1" t="s">
        <v>26</v>
      </c>
      <c r="G13250" s="1" t="s">
        <v>215</v>
      </c>
      <c r="H13250" t="s">
        <v>16</v>
      </c>
      <c r="I13250" s="1" t="s">
        <v>381</v>
      </c>
      <c r="J13250" t="s">
        <v>297</v>
      </c>
      <c r="K13250" s="1" t="s">
        <v>48</v>
      </c>
      <c r="L13250" t="s">
        <v>278</v>
      </c>
      <c r="M13250" t="s">
        <v>148</v>
      </c>
      <c r="N13250">
        <v>1</v>
      </c>
      <c r="O13250" t="s">
        <v>250</v>
      </c>
      <c r="P13250">
        <v>0</v>
      </c>
      <c r="Q13250">
        <v>1</v>
      </c>
      <c r="R13250" t="s">
        <v>234</v>
      </c>
      <c r="S13250" t="s">
        <v>258</v>
      </c>
      <c r="T13250" t="s">
        <v>259</v>
      </c>
      <c r="U13250" t="s">
        <v>443</v>
      </c>
    </row>
    <row r="13251" spans="1:21" x14ac:dyDescent="0.35">
      <c r="A13251" s="2" t="s">
        <v>194</v>
      </c>
      <c r="B13251" s="1" t="s">
        <v>195</v>
      </c>
      <c r="C13251" t="s">
        <v>511</v>
      </c>
      <c r="D13251" s="1" t="s">
        <v>46</v>
      </c>
      <c r="E13251" s="1" t="s">
        <v>14</v>
      </c>
      <c r="F13251" s="1" t="s">
        <v>26</v>
      </c>
      <c r="G13251" s="1" t="s">
        <v>215</v>
      </c>
      <c r="H13251" t="s">
        <v>16</v>
      </c>
      <c r="I13251" s="1" t="s">
        <v>381</v>
      </c>
      <c r="J13251" t="s">
        <v>297</v>
      </c>
      <c r="K13251" s="1" t="s">
        <v>48</v>
      </c>
      <c r="L13251" t="s">
        <v>278</v>
      </c>
      <c r="M13251" t="s">
        <v>148</v>
      </c>
      <c r="N13251">
        <v>3</v>
      </c>
      <c r="O13251" t="s">
        <v>250</v>
      </c>
      <c r="P13251">
        <v>1</v>
      </c>
      <c r="Q13251">
        <v>1</v>
      </c>
      <c r="R13251" t="s">
        <v>234</v>
      </c>
      <c r="S13251" t="s">
        <v>258</v>
      </c>
      <c r="T13251" t="s">
        <v>259</v>
      </c>
      <c r="U13251" t="s">
        <v>443</v>
      </c>
    </row>
    <row r="13252" spans="1:21" x14ac:dyDescent="0.35">
      <c r="A13252" s="2" t="s">
        <v>194</v>
      </c>
      <c r="B13252" s="1" t="s">
        <v>195</v>
      </c>
      <c r="C13252" t="s">
        <v>511</v>
      </c>
      <c r="D13252" s="1" t="s">
        <v>46</v>
      </c>
      <c r="E13252" s="1" t="s">
        <v>14</v>
      </c>
      <c r="F13252" s="1" t="s">
        <v>26</v>
      </c>
      <c r="G13252" s="1" t="s">
        <v>215</v>
      </c>
      <c r="H13252" t="s">
        <v>16</v>
      </c>
      <c r="I13252" s="1" t="s">
        <v>381</v>
      </c>
      <c r="J13252" t="s">
        <v>297</v>
      </c>
      <c r="K13252" s="1" t="s">
        <v>48</v>
      </c>
      <c r="L13252" t="s">
        <v>363</v>
      </c>
      <c r="M13252" t="s">
        <v>148</v>
      </c>
      <c r="N13252">
        <v>1</v>
      </c>
      <c r="O13252" t="s">
        <v>250</v>
      </c>
      <c r="P13252">
        <v>1</v>
      </c>
      <c r="Q13252">
        <v>1</v>
      </c>
      <c r="R13252" t="s">
        <v>234</v>
      </c>
      <c r="S13252" t="s">
        <v>258</v>
      </c>
      <c r="T13252" t="s">
        <v>259</v>
      </c>
      <c r="U13252" t="s">
        <v>443</v>
      </c>
    </row>
    <row r="13253" spans="1:21" x14ac:dyDescent="0.35">
      <c r="A13253" s="2" t="s">
        <v>194</v>
      </c>
      <c r="B13253" s="1" t="s">
        <v>195</v>
      </c>
      <c r="C13253" t="s">
        <v>511</v>
      </c>
      <c r="D13253" s="1" t="s">
        <v>46</v>
      </c>
      <c r="E13253" s="1" t="s">
        <v>14</v>
      </c>
      <c r="F13253" s="1" t="s">
        <v>26</v>
      </c>
      <c r="G13253" s="1" t="s">
        <v>215</v>
      </c>
      <c r="H13253" t="s">
        <v>20</v>
      </c>
      <c r="I13253" s="1" t="s">
        <v>361</v>
      </c>
      <c r="J13253" t="s">
        <v>297</v>
      </c>
      <c r="K13253" s="1" t="s">
        <v>48</v>
      </c>
      <c r="L13253" t="s">
        <v>278</v>
      </c>
      <c r="M13253" t="s">
        <v>123</v>
      </c>
      <c r="N13253">
        <v>1</v>
      </c>
      <c r="O13253" t="s">
        <v>250</v>
      </c>
      <c r="P13253">
        <v>1</v>
      </c>
      <c r="Q13253">
        <v>1</v>
      </c>
      <c r="R13253" t="s">
        <v>234</v>
      </c>
      <c r="S13253" t="s">
        <v>258</v>
      </c>
      <c r="T13253" t="s">
        <v>259</v>
      </c>
      <c r="U13253" t="s">
        <v>443</v>
      </c>
    </row>
    <row r="13254" spans="1:21" x14ac:dyDescent="0.35">
      <c r="A13254" s="2" t="s">
        <v>194</v>
      </c>
      <c r="B13254" s="1" t="s">
        <v>195</v>
      </c>
      <c r="C13254" t="s">
        <v>511</v>
      </c>
      <c r="D13254" s="1" t="s">
        <v>46</v>
      </c>
      <c r="E13254" s="1" t="s">
        <v>14</v>
      </c>
      <c r="F13254" s="1" t="s">
        <v>26</v>
      </c>
      <c r="G13254" s="1" t="s">
        <v>215</v>
      </c>
      <c r="H13254" t="s">
        <v>20</v>
      </c>
      <c r="I13254" s="1" t="s">
        <v>381</v>
      </c>
      <c r="J13254" t="s">
        <v>297</v>
      </c>
      <c r="K13254" s="1" t="s">
        <v>48</v>
      </c>
      <c r="L13254" t="s">
        <v>278</v>
      </c>
      <c r="M13254" t="s">
        <v>148</v>
      </c>
      <c r="N13254">
        <v>1</v>
      </c>
      <c r="O13254" t="s">
        <v>250</v>
      </c>
      <c r="P13254">
        <v>0</v>
      </c>
      <c r="Q13254">
        <v>1</v>
      </c>
      <c r="R13254" t="s">
        <v>234</v>
      </c>
      <c r="S13254" t="s">
        <v>258</v>
      </c>
      <c r="T13254" t="s">
        <v>259</v>
      </c>
      <c r="U13254" t="s">
        <v>443</v>
      </c>
    </row>
    <row r="13255" spans="1:21" x14ac:dyDescent="0.35">
      <c r="A13255" s="2" t="s">
        <v>194</v>
      </c>
      <c r="B13255" s="1" t="s">
        <v>195</v>
      </c>
      <c r="C13255" t="s">
        <v>511</v>
      </c>
      <c r="D13255" s="1" t="s">
        <v>46</v>
      </c>
      <c r="E13255" s="1" t="s">
        <v>14</v>
      </c>
      <c r="F13255" s="1" t="s">
        <v>26</v>
      </c>
      <c r="G13255" s="1" t="s">
        <v>215</v>
      </c>
      <c r="H13255" t="s">
        <v>20</v>
      </c>
      <c r="I13255" s="1" t="s">
        <v>381</v>
      </c>
      <c r="J13255" t="s">
        <v>297</v>
      </c>
      <c r="K13255" s="1" t="s">
        <v>48</v>
      </c>
      <c r="L13255" t="s">
        <v>278</v>
      </c>
      <c r="M13255" t="s">
        <v>148</v>
      </c>
      <c r="N13255">
        <v>1</v>
      </c>
      <c r="O13255" t="s">
        <v>250</v>
      </c>
      <c r="P13255">
        <v>1</v>
      </c>
      <c r="Q13255">
        <v>1</v>
      </c>
      <c r="R13255" t="s">
        <v>234</v>
      </c>
      <c r="S13255" t="s">
        <v>258</v>
      </c>
      <c r="T13255" t="s">
        <v>259</v>
      </c>
      <c r="U13255" t="s">
        <v>443</v>
      </c>
    </row>
    <row r="13256" spans="1:21" x14ac:dyDescent="0.35">
      <c r="A13256" s="2" t="s">
        <v>194</v>
      </c>
      <c r="B13256" s="1" t="s">
        <v>195</v>
      </c>
      <c r="C13256" t="s">
        <v>511</v>
      </c>
      <c r="D13256" s="1" t="s">
        <v>46</v>
      </c>
      <c r="E13256" s="1" t="s">
        <v>14</v>
      </c>
      <c r="F13256" s="1" t="s">
        <v>26</v>
      </c>
      <c r="G13256" s="1" t="s">
        <v>215</v>
      </c>
      <c r="H13256" t="s">
        <v>20</v>
      </c>
      <c r="I13256" s="1" t="s">
        <v>381</v>
      </c>
      <c r="J13256" t="s">
        <v>297</v>
      </c>
      <c r="K13256" s="1" t="s">
        <v>48</v>
      </c>
      <c r="L13256" t="s">
        <v>278</v>
      </c>
      <c r="M13256" t="s">
        <v>148</v>
      </c>
      <c r="N13256">
        <v>1</v>
      </c>
      <c r="O13256" t="s">
        <v>232</v>
      </c>
      <c r="P13256">
        <v>1</v>
      </c>
      <c r="Q13256">
        <v>1</v>
      </c>
      <c r="R13256" t="s">
        <v>234</v>
      </c>
      <c r="S13256" t="s">
        <v>258</v>
      </c>
      <c r="T13256" t="s">
        <v>259</v>
      </c>
      <c r="U13256" t="s">
        <v>443</v>
      </c>
    </row>
    <row r="13257" spans="1:21" x14ac:dyDescent="0.35">
      <c r="A13257" s="2" t="s">
        <v>194</v>
      </c>
      <c r="B13257" s="1" t="s">
        <v>195</v>
      </c>
      <c r="C13257" t="s">
        <v>511</v>
      </c>
      <c r="D13257" s="1" t="s">
        <v>46</v>
      </c>
      <c r="E13257" s="1" t="s">
        <v>14</v>
      </c>
      <c r="F13257" s="1" t="s">
        <v>26</v>
      </c>
      <c r="G13257" s="1" t="s">
        <v>215</v>
      </c>
      <c r="H13257" t="s">
        <v>20</v>
      </c>
      <c r="I13257" s="1" t="s">
        <v>404</v>
      </c>
      <c r="J13257" t="s">
        <v>158</v>
      </c>
      <c r="K13257" s="1" t="s">
        <v>48</v>
      </c>
      <c r="L13257" t="s">
        <v>363</v>
      </c>
      <c r="M13257" t="s">
        <v>148</v>
      </c>
      <c r="N13257">
        <v>1</v>
      </c>
      <c r="O13257" t="s">
        <v>233</v>
      </c>
      <c r="P13257">
        <v>1</v>
      </c>
      <c r="Q13257">
        <v>1</v>
      </c>
      <c r="R13257" t="s">
        <v>234</v>
      </c>
      <c r="S13257" t="s">
        <v>258</v>
      </c>
      <c r="T13257" t="s">
        <v>259</v>
      </c>
      <c r="U13257" t="s">
        <v>443</v>
      </c>
    </row>
    <row r="13258" spans="1:21" x14ac:dyDescent="0.35">
      <c r="A13258" s="2" t="s">
        <v>194</v>
      </c>
      <c r="B13258" s="1" t="s">
        <v>195</v>
      </c>
      <c r="C13258" t="s">
        <v>511</v>
      </c>
      <c r="D13258" s="1" t="s">
        <v>46</v>
      </c>
      <c r="E13258" s="1" t="s">
        <v>14</v>
      </c>
      <c r="F13258" s="1" t="s">
        <v>26</v>
      </c>
      <c r="G13258" s="1" t="s">
        <v>215</v>
      </c>
      <c r="H13258" t="s">
        <v>27</v>
      </c>
      <c r="I13258" s="1" t="s">
        <v>404</v>
      </c>
      <c r="J13258" t="s">
        <v>158</v>
      </c>
      <c r="K13258" s="1" t="s">
        <v>48</v>
      </c>
      <c r="L13258" t="s">
        <v>363</v>
      </c>
      <c r="M13258" t="s">
        <v>106</v>
      </c>
      <c r="N13258">
        <v>2</v>
      </c>
      <c r="O13258" t="s">
        <v>233</v>
      </c>
      <c r="P13258">
        <v>1</v>
      </c>
      <c r="Q13258">
        <v>1</v>
      </c>
      <c r="R13258" t="s">
        <v>234</v>
      </c>
      <c r="S13258" t="s">
        <v>258</v>
      </c>
      <c r="T13258" t="s">
        <v>259</v>
      </c>
      <c r="U13258" t="s">
        <v>444</v>
      </c>
    </row>
    <row r="13259" spans="1:21" x14ac:dyDescent="0.35">
      <c r="A13259" s="2" t="s">
        <v>194</v>
      </c>
      <c r="B13259" s="1" t="s">
        <v>195</v>
      </c>
      <c r="C13259" t="s">
        <v>511</v>
      </c>
      <c r="D13259" s="1" t="s">
        <v>46</v>
      </c>
      <c r="E13259" s="1" t="s">
        <v>14</v>
      </c>
      <c r="F13259" s="1" t="s">
        <v>26</v>
      </c>
      <c r="G13259" s="1" t="s">
        <v>215</v>
      </c>
      <c r="H13259" t="s">
        <v>30</v>
      </c>
      <c r="I13259" s="1" t="s">
        <v>381</v>
      </c>
      <c r="J13259" t="s">
        <v>297</v>
      </c>
      <c r="K13259" s="1" t="s">
        <v>48</v>
      </c>
      <c r="L13259" t="s">
        <v>278</v>
      </c>
      <c r="M13259" t="s">
        <v>148</v>
      </c>
      <c r="N13259">
        <v>1</v>
      </c>
      <c r="O13259" t="s">
        <v>250</v>
      </c>
      <c r="P13259">
        <v>1</v>
      </c>
      <c r="Q13259">
        <v>1</v>
      </c>
      <c r="R13259" t="s">
        <v>234</v>
      </c>
      <c r="S13259" t="s">
        <v>258</v>
      </c>
      <c r="T13259" t="s">
        <v>259</v>
      </c>
      <c r="U13259" t="s">
        <v>443</v>
      </c>
    </row>
    <row r="13260" spans="1:21" x14ac:dyDescent="0.35">
      <c r="A13260" s="2" t="s">
        <v>194</v>
      </c>
      <c r="B13260" s="1" t="s">
        <v>195</v>
      </c>
      <c r="C13260" t="s">
        <v>511</v>
      </c>
      <c r="D13260" s="1" t="s">
        <v>46</v>
      </c>
      <c r="E13260" s="1" t="s">
        <v>14</v>
      </c>
      <c r="F13260" s="1" t="s">
        <v>26</v>
      </c>
      <c r="G13260" s="1" t="s">
        <v>215</v>
      </c>
      <c r="H13260" t="s">
        <v>30</v>
      </c>
      <c r="I13260" s="1" t="s">
        <v>404</v>
      </c>
      <c r="J13260" t="s">
        <v>158</v>
      </c>
      <c r="K13260" s="1" t="s">
        <v>48</v>
      </c>
      <c r="L13260" t="s">
        <v>363</v>
      </c>
      <c r="M13260" t="s">
        <v>106</v>
      </c>
      <c r="N13260">
        <v>1</v>
      </c>
      <c r="O13260" t="s">
        <v>233</v>
      </c>
      <c r="P13260">
        <v>0</v>
      </c>
      <c r="Q13260">
        <v>1</v>
      </c>
      <c r="R13260" t="s">
        <v>234</v>
      </c>
      <c r="S13260" t="s">
        <v>258</v>
      </c>
      <c r="T13260" t="s">
        <v>259</v>
      </c>
      <c r="U13260" t="s">
        <v>443</v>
      </c>
    </row>
    <row r="13261" spans="1:21" x14ac:dyDescent="0.35">
      <c r="A13261" s="2" t="s">
        <v>194</v>
      </c>
      <c r="B13261" s="1" t="s">
        <v>195</v>
      </c>
      <c r="C13261" t="s">
        <v>511</v>
      </c>
      <c r="D13261" s="1" t="s">
        <v>46</v>
      </c>
      <c r="E13261" s="1" t="s">
        <v>14</v>
      </c>
      <c r="F13261" s="1" t="s">
        <v>26</v>
      </c>
      <c r="G13261" s="1" t="s">
        <v>215</v>
      </c>
      <c r="H13261" t="s">
        <v>36</v>
      </c>
      <c r="I13261" s="1" t="s">
        <v>404</v>
      </c>
      <c r="J13261" t="s">
        <v>158</v>
      </c>
      <c r="K13261" s="1" t="s">
        <v>48</v>
      </c>
      <c r="L13261" t="s">
        <v>363</v>
      </c>
      <c r="M13261" t="s">
        <v>51</v>
      </c>
      <c r="N13261">
        <v>1</v>
      </c>
      <c r="O13261" t="s">
        <v>233</v>
      </c>
      <c r="P13261">
        <v>0</v>
      </c>
      <c r="Q13261">
        <v>1</v>
      </c>
      <c r="R13261" t="s">
        <v>234</v>
      </c>
      <c r="S13261" t="s">
        <v>258</v>
      </c>
      <c r="T13261" t="s">
        <v>259</v>
      </c>
      <c r="U13261" t="s">
        <v>443</v>
      </c>
    </row>
    <row r="13262" spans="1:21" x14ac:dyDescent="0.35">
      <c r="A13262" s="2" t="s">
        <v>194</v>
      </c>
      <c r="B13262" s="1" t="s">
        <v>195</v>
      </c>
      <c r="C13262" t="s">
        <v>511</v>
      </c>
      <c r="D13262" s="1" t="s">
        <v>46</v>
      </c>
      <c r="E13262" s="1" t="s">
        <v>14</v>
      </c>
      <c r="F13262" s="1" t="s">
        <v>26</v>
      </c>
      <c r="G13262" s="1" t="s">
        <v>215</v>
      </c>
      <c r="H13262" t="s">
        <v>24</v>
      </c>
      <c r="I13262" s="1" t="s">
        <v>404</v>
      </c>
      <c r="J13262" t="s">
        <v>158</v>
      </c>
      <c r="K13262" s="1" t="s">
        <v>48</v>
      </c>
      <c r="L13262" t="s">
        <v>278</v>
      </c>
      <c r="M13262" t="s">
        <v>148</v>
      </c>
      <c r="N13262">
        <v>1</v>
      </c>
      <c r="O13262" t="s">
        <v>233</v>
      </c>
      <c r="P13262">
        <v>1</v>
      </c>
      <c r="Q13262">
        <v>1</v>
      </c>
      <c r="R13262" t="s">
        <v>234</v>
      </c>
      <c r="S13262" t="s">
        <v>258</v>
      </c>
      <c r="T13262" t="s">
        <v>259</v>
      </c>
      <c r="U13262" t="s">
        <v>443</v>
      </c>
    </row>
    <row r="13263" spans="1:21" x14ac:dyDescent="0.35">
      <c r="A13263" s="2" t="s">
        <v>194</v>
      </c>
      <c r="B13263" s="1" t="s">
        <v>195</v>
      </c>
      <c r="C13263" t="s">
        <v>511</v>
      </c>
      <c r="D13263" s="1" t="s">
        <v>46</v>
      </c>
      <c r="E13263" s="1" t="s">
        <v>14</v>
      </c>
      <c r="F13263" s="1" t="s">
        <v>15</v>
      </c>
      <c r="G13263" s="1" t="s">
        <v>215</v>
      </c>
      <c r="H13263" t="s">
        <v>16</v>
      </c>
      <c r="I13263" s="1" t="s">
        <v>381</v>
      </c>
      <c r="J13263" t="s">
        <v>297</v>
      </c>
      <c r="K13263" s="1" t="s">
        <v>48</v>
      </c>
      <c r="L13263" t="s">
        <v>278</v>
      </c>
      <c r="M13263" t="s">
        <v>51</v>
      </c>
      <c r="N13263">
        <v>1</v>
      </c>
      <c r="O13263" t="s">
        <v>250</v>
      </c>
      <c r="P13263">
        <v>1</v>
      </c>
      <c r="Q13263">
        <v>1</v>
      </c>
      <c r="R13263" t="s">
        <v>234</v>
      </c>
      <c r="S13263" t="s">
        <v>258</v>
      </c>
      <c r="T13263" t="s">
        <v>259</v>
      </c>
      <c r="U13263" t="s">
        <v>443</v>
      </c>
    </row>
    <row r="13264" spans="1:21" x14ac:dyDescent="0.35">
      <c r="A13264" s="2" t="s">
        <v>194</v>
      </c>
      <c r="B13264" s="1" t="s">
        <v>195</v>
      </c>
      <c r="C13264" t="s">
        <v>511</v>
      </c>
      <c r="D13264" s="1" t="s">
        <v>46</v>
      </c>
      <c r="E13264" s="1" t="s">
        <v>14</v>
      </c>
      <c r="F13264" s="1" t="s">
        <v>15</v>
      </c>
      <c r="G13264" s="1" t="s">
        <v>215</v>
      </c>
      <c r="H13264" t="s">
        <v>20</v>
      </c>
      <c r="I13264" s="1" t="s">
        <v>381</v>
      </c>
      <c r="J13264" t="s">
        <v>297</v>
      </c>
      <c r="K13264" s="1" t="s">
        <v>48</v>
      </c>
      <c r="L13264" t="s">
        <v>363</v>
      </c>
      <c r="M13264" t="s">
        <v>148</v>
      </c>
      <c r="N13264">
        <v>1</v>
      </c>
      <c r="O13264" t="s">
        <v>250</v>
      </c>
      <c r="P13264">
        <v>1</v>
      </c>
      <c r="Q13264">
        <v>1</v>
      </c>
      <c r="R13264" t="s">
        <v>234</v>
      </c>
      <c r="S13264" t="s">
        <v>258</v>
      </c>
      <c r="T13264" t="s">
        <v>259</v>
      </c>
      <c r="U13264" t="s">
        <v>443</v>
      </c>
    </row>
    <row r="13265" spans="1:21" x14ac:dyDescent="0.35">
      <c r="A13265" s="2" t="s">
        <v>194</v>
      </c>
      <c r="B13265" s="1" t="s">
        <v>195</v>
      </c>
      <c r="C13265" t="s">
        <v>511</v>
      </c>
      <c r="D13265" s="1" t="s">
        <v>46</v>
      </c>
      <c r="E13265" s="1" t="s">
        <v>14</v>
      </c>
      <c r="F13265" s="1" t="s">
        <v>15</v>
      </c>
      <c r="G13265" s="1" t="s">
        <v>215</v>
      </c>
      <c r="H13265" t="s">
        <v>27</v>
      </c>
      <c r="I13265" s="1" t="s">
        <v>381</v>
      </c>
      <c r="J13265" t="s">
        <v>297</v>
      </c>
      <c r="K13265" s="1" t="s">
        <v>48</v>
      </c>
      <c r="L13265" t="s">
        <v>278</v>
      </c>
      <c r="M13265" t="s">
        <v>148</v>
      </c>
      <c r="N13265">
        <v>1</v>
      </c>
      <c r="O13265" t="s">
        <v>250</v>
      </c>
      <c r="P13265">
        <v>1</v>
      </c>
      <c r="Q13265">
        <v>1</v>
      </c>
      <c r="R13265" t="s">
        <v>234</v>
      </c>
      <c r="S13265" t="s">
        <v>258</v>
      </c>
      <c r="T13265" t="s">
        <v>259</v>
      </c>
      <c r="U13265" t="s">
        <v>443</v>
      </c>
    </row>
    <row r="13266" spans="1:21" x14ac:dyDescent="0.35">
      <c r="A13266" s="2" t="s">
        <v>194</v>
      </c>
      <c r="B13266" s="1" t="s">
        <v>195</v>
      </c>
      <c r="C13266" t="s">
        <v>511</v>
      </c>
      <c r="D13266" s="1" t="s">
        <v>46</v>
      </c>
      <c r="E13266" s="1" t="s">
        <v>14</v>
      </c>
      <c r="F13266" s="1" t="s">
        <v>15</v>
      </c>
      <c r="G13266" s="1" t="s">
        <v>215</v>
      </c>
      <c r="H13266" t="s">
        <v>30</v>
      </c>
      <c r="I13266" s="1" t="s">
        <v>404</v>
      </c>
      <c r="J13266" t="s">
        <v>158</v>
      </c>
      <c r="K13266" s="1" t="s">
        <v>48</v>
      </c>
      <c r="L13266" t="s">
        <v>363</v>
      </c>
      <c r="M13266" t="s">
        <v>51</v>
      </c>
      <c r="N13266">
        <v>1</v>
      </c>
      <c r="O13266" t="s">
        <v>233</v>
      </c>
      <c r="P13266">
        <v>1</v>
      </c>
      <c r="Q13266">
        <v>1</v>
      </c>
      <c r="R13266" t="s">
        <v>234</v>
      </c>
      <c r="S13266" t="s">
        <v>258</v>
      </c>
      <c r="T13266" t="s">
        <v>259</v>
      </c>
      <c r="U13266" t="s">
        <v>444</v>
      </c>
    </row>
    <row r="13267" spans="1:21" x14ac:dyDescent="0.35">
      <c r="A13267" s="2" t="s">
        <v>194</v>
      </c>
      <c r="B13267" s="1" t="s">
        <v>195</v>
      </c>
      <c r="C13267" t="s">
        <v>511</v>
      </c>
      <c r="D13267" s="1" t="s">
        <v>46</v>
      </c>
      <c r="E13267" s="1" t="s">
        <v>14</v>
      </c>
      <c r="F13267" s="1" t="s">
        <v>15</v>
      </c>
      <c r="G13267" s="1" t="s">
        <v>215</v>
      </c>
      <c r="H13267" t="s">
        <v>30</v>
      </c>
      <c r="I13267" s="1" t="s">
        <v>404</v>
      </c>
      <c r="J13267" t="s">
        <v>158</v>
      </c>
      <c r="K13267" s="1" t="s">
        <v>48</v>
      </c>
      <c r="L13267" t="s">
        <v>363</v>
      </c>
      <c r="M13267" t="s">
        <v>51</v>
      </c>
      <c r="N13267">
        <v>1</v>
      </c>
      <c r="O13267" t="s">
        <v>233</v>
      </c>
      <c r="P13267">
        <v>1</v>
      </c>
      <c r="Q13267">
        <v>1</v>
      </c>
      <c r="R13267" t="s">
        <v>234</v>
      </c>
      <c r="S13267" t="s">
        <v>258</v>
      </c>
      <c r="T13267" t="s">
        <v>259</v>
      </c>
      <c r="U13267" t="s">
        <v>443</v>
      </c>
    </row>
    <row r="13268" spans="1:21" x14ac:dyDescent="0.35">
      <c r="A13268" s="2" t="s">
        <v>194</v>
      </c>
      <c r="B13268" s="1" t="s">
        <v>195</v>
      </c>
      <c r="C13268" t="s">
        <v>511</v>
      </c>
      <c r="D13268" s="1" t="s">
        <v>46</v>
      </c>
      <c r="E13268" s="1" t="s">
        <v>14</v>
      </c>
      <c r="F13268" s="1" t="s">
        <v>15</v>
      </c>
      <c r="G13268" s="1" t="s">
        <v>215</v>
      </c>
      <c r="H13268" t="s">
        <v>36</v>
      </c>
      <c r="I13268" s="1" t="s">
        <v>503</v>
      </c>
      <c r="J13268" t="s">
        <v>17</v>
      </c>
      <c r="K13268" s="1" t="s">
        <v>48</v>
      </c>
      <c r="L13268" t="s">
        <v>363</v>
      </c>
      <c r="M13268" t="s">
        <v>106</v>
      </c>
      <c r="N13268">
        <v>1</v>
      </c>
      <c r="O13268" t="s">
        <v>232</v>
      </c>
      <c r="P13268">
        <v>0</v>
      </c>
      <c r="Q13268">
        <v>1</v>
      </c>
      <c r="R13268" t="s">
        <v>234</v>
      </c>
      <c r="S13268" t="s">
        <v>258</v>
      </c>
      <c r="T13268" t="s">
        <v>259</v>
      </c>
      <c r="U13268" t="s">
        <v>443</v>
      </c>
    </row>
    <row r="13269" spans="1:21" x14ac:dyDescent="0.35">
      <c r="A13269" s="2" t="s">
        <v>194</v>
      </c>
      <c r="B13269" s="1" t="s">
        <v>195</v>
      </c>
      <c r="C13269" t="s">
        <v>511</v>
      </c>
      <c r="D13269" s="1" t="s">
        <v>46</v>
      </c>
      <c r="E13269" s="1" t="s">
        <v>14</v>
      </c>
      <c r="F13269" s="1" t="s">
        <v>29</v>
      </c>
      <c r="G13269" s="1" t="s">
        <v>29</v>
      </c>
      <c r="H13269" t="s">
        <v>52</v>
      </c>
      <c r="I13269" s="1" t="s">
        <v>361</v>
      </c>
      <c r="J13269" t="s">
        <v>297</v>
      </c>
      <c r="K13269" s="1" t="s">
        <v>48</v>
      </c>
      <c r="L13269" t="s">
        <v>278</v>
      </c>
      <c r="M13269" t="s">
        <v>148</v>
      </c>
      <c r="N13269">
        <v>1</v>
      </c>
      <c r="O13269" t="s">
        <v>250</v>
      </c>
      <c r="P13269">
        <v>0</v>
      </c>
      <c r="Q13269">
        <v>1</v>
      </c>
      <c r="R13269" t="s">
        <v>234</v>
      </c>
      <c r="S13269" t="s">
        <v>258</v>
      </c>
      <c r="T13269" t="s">
        <v>259</v>
      </c>
      <c r="U13269" t="s">
        <v>443</v>
      </c>
    </row>
    <row r="13270" spans="1:21" x14ac:dyDescent="0.35">
      <c r="A13270" s="2" t="s">
        <v>194</v>
      </c>
      <c r="B13270" s="1" t="s">
        <v>195</v>
      </c>
      <c r="C13270" t="s">
        <v>511</v>
      </c>
      <c r="D13270" s="1" t="s">
        <v>46</v>
      </c>
      <c r="E13270" s="1" t="s">
        <v>14</v>
      </c>
      <c r="F13270" s="1" t="s">
        <v>29</v>
      </c>
      <c r="G13270" s="1" t="s">
        <v>29</v>
      </c>
      <c r="H13270" t="s">
        <v>27</v>
      </c>
      <c r="I13270" s="1" t="s">
        <v>404</v>
      </c>
      <c r="J13270" t="s">
        <v>158</v>
      </c>
      <c r="K13270" s="1" t="s">
        <v>48</v>
      </c>
      <c r="L13270" t="s">
        <v>363</v>
      </c>
      <c r="M13270" t="s">
        <v>123</v>
      </c>
      <c r="N13270">
        <v>1</v>
      </c>
      <c r="O13270" t="s">
        <v>233</v>
      </c>
      <c r="P13270">
        <v>0</v>
      </c>
      <c r="Q13270">
        <v>1</v>
      </c>
      <c r="R13270" t="s">
        <v>234</v>
      </c>
      <c r="S13270" t="s">
        <v>258</v>
      </c>
      <c r="T13270" t="s">
        <v>259</v>
      </c>
      <c r="U13270" t="s">
        <v>443</v>
      </c>
    </row>
    <row r="13271" spans="1:21" x14ac:dyDescent="0.35">
      <c r="A13271" s="2" t="s">
        <v>194</v>
      </c>
      <c r="B13271" s="1" t="s">
        <v>195</v>
      </c>
      <c r="C13271" t="s">
        <v>511</v>
      </c>
      <c r="D13271" s="1" t="s">
        <v>46</v>
      </c>
      <c r="E13271" s="1" t="s">
        <v>14</v>
      </c>
      <c r="F13271" s="1" t="s">
        <v>21</v>
      </c>
      <c r="G13271" s="1" t="s">
        <v>29</v>
      </c>
      <c r="H13271" t="s">
        <v>16</v>
      </c>
      <c r="I13271" s="1" t="s">
        <v>503</v>
      </c>
      <c r="J13271" t="s">
        <v>17</v>
      </c>
      <c r="K13271" s="1" t="s">
        <v>48</v>
      </c>
      <c r="L13271" t="s">
        <v>363</v>
      </c>
      <c r="M13271" t="s">
        <v>123</v>
      </c>
      <c r="N13271">
        <v>1</v>
      </c>
      <c r="O13271" t="s">
        <v>232</v>
      </c>
      <c r="P13271">
        <v>0</v>
      </c>
      <c r="Q13271">
        <v>1</v>
      </c>
      <c r="R13271" t="s">
        <v>234</v>
      </c>
      <c r="S13271" t="s">
        <v>258</v>
      </c>
      <c r="T13271" t="s">
        <v>259</v>
      </c>
      <c r="U13271" t="s">
        <v>443</v>
      </c>
    </row>
    <row r="13272" spans="1:21" x14ac:dyDescent="0.35">
      <c r="A13272" s="2" t="s">
        <v>194</v>
      </c>
      <c r="B13272" s="1" t="s">
        <v>195</v>
      </c>
      <c r="C13272" t="s">
        <v>511</v>
      </c>
      <c r="D13272" s="1" t="s">
        <v>46</v>
      </c>
      <c r="E13272" s="1" t="s">
        <v>14</v>
      </c>
      <c r="F13272" s="1" t="s">
        <v>21</v>
      </c>
      <c r="G13272" s="1" t="s">
        <v>29</v>
      </c>
      <c r="H13272" t="s">
        <v>16</v>
      </c>
      <c r="I13272" s="1" t="s">
        <v>361</v>
      </c>
      <c r="J13272" t="s">
        <v>297</v>
      </c>
      <c r="K13272" s="1" t="s">
        <v>18</v>
      </c>
      <c r="L13272" t="s">
        <v>278</v>
      </c>
      <c r="M13272" t="s">
        <v>149</v>
      </c>
      <c r="N13272">
        <v>1</v>
      </c>
      <c r="O13272" t="s">
        <v>250</v>
      </c>
      <c r="P13272">
        <v>0</v>
      </c>
      <c r="Q13272">
        <v>1</v>
      </c>
      <c r="R13272" t="s">
        <v>234</v>
      </c>
      <c r="S13272" t="s">
        <v>258</v>
      </c>
      <c r="T13272" t="s">
        <v>259</v>
      </c>
      <c r="U13272" t="s">
        <v>443</v>
      </c>
    </row>
    <row r="13273" spans="1:21" x14ac:dyDescent="0.35">
      <c r="A13273" s="2" t="s">
        <v>194</v>
      </c>
      <c r="B13273" s="1" t="s">
        <v>195</v>
      </c>
      <c r="C13273" t="s">
        <v>511</v>
      </c>
      <c r="D13273" s="1" t="s">
        <v>46</v>
      </c>
      <c r="E13273" s="1" t="s">
        <v>25</v>
      </c>
      <c r="F13273" s="1" t="s">
        <v>33</v>
      </c>
      <c r="G13273" s="1" t="s">
        <v>214</v>
      </c>
      <c r="H13273" t="s">
        <v>16</v>
      </c>
      <c r="I13273" s="1" t="s">
        <v>381</v>
      </c>
      <c r="J13273" t="s">
        <v>297</v>
      </c>
      <c r="K13273" s="1" t="s">
        <v>48</v>
      </c>
      <c r="L13273" t="s">
        <v>278</v>
      </c>
      <c r="M13273" t="s">
        <v>51</v>
      </c>
      <c r="N13273">
        <v>1</v>
      </c>
      <c r="O13273" t="s">
        <v>250</v>
      </c>
      <c r="P13273">
        <v>1</v>
      </c>
      <c r="Q13273">
        <v>1</v>
      </c>
      <c r="R13273" t="s">
        <v>234</v>
      </c>
      <c r="S13273" t="s">
        <v>258</v>
      </c>
      <c r="T13273" t="s">
        <v>259</v>
      </c>
      <c r="U13273" t="s">
        <v>443</v>
      </c>
    </row>
    <row r="13274" spans="1:21" x14ac:dyDescent="0.35">
      <c r="A13274" s="2" t="s">
        <v>194</v>
      </c>
      <c r="B13274" s="1" t="s">
        <v>195</v>
      </c>
      <c r="C13274" t="s">
        <v>511</v>
      </c>
      <c r="D13274" s="1" t="s">
        <v>46</v>
      </c>
      <c r="E13274" s="1" t="s">
        <v>25</v>
      </c>
      <c r="F13274" s="1" t="s">
        <v>33</v>
      </c>
      <c r="G13274" s="1" t="s">
        <v>214</v>
      </c>
      <c r="H13274" t="s">
        <v>24</v>
      </c>
      <c r="I13274" s="1" t="s">
        <v>503</v>
      </c>
      <c r="J13274" t="s">
        <v>17</v>
      </c>
      <c r="K13274" s="1" t="s">
        <v>48</v>
      </c>
      <c r="L13274" t="s">
        <v>278</v>
      </c>
      <c r="M13274" t="s">
        <v>156</v>
      </c>
      <c r="N13274">
        <v>1</v>
      </c>
      <c r="O13274" t="s">
        <v>232</v>
      </c>
      <c r="P13274">
        <v>0</v>
      </c>
      <c r="Q13274">
        <v>1</v>
      </c>
      <c r="R13274" t="s">
        <v>234</v>
      </c>
      <c r="S13274" t="s">
        <v>258</v>
      </c>
      <c r="T13274" t="s">
        <v>259</v>
      </c>
      <c r="U13274" t="s">
        <v>443</v>
      </c>
    </row>
    <row r="13275" spans="1:21" x14ac:dyDescent="0.35">
      <c r="A13275" s="2" t="s">
        <v>194</v>
      </c>
      <c r="B13275" s="1" t="s">
        <v>195</v>
      </c>
      <c r="C13275" t="s">
        <v>511</v>
      </c>
      <c r="D13275" s="1" t="s">
        <v>46</v>
      </c>
      <c r="E13275" s="1" t="s">
        <v>25</v>
      </c>
      <c r="F13275" s="1" t="s">
        <v>26</v>
      </c>
      <c r="G13275" s="1" t="s">
        <v>215</v>
      </c>
      <c r="H13275" t="s">
        <v>52</v>
      </c>
      <c r="I13275" s="1" t="s">
        <v>361</v>
      </c>
      <c r="J13275" t="s">
        <v>297</v>
      </c>
      <c r="K13275" s="1" t="s">
        <v>48</v>
      </c>
      <c r="L13275" t="s">
        <v>278</v>
      </c>
      <c r="M13275" t="s">
        <v>148</v>
      </c>
      <c r="N13275">
        <v>1</v>
      </c>
      <c r="O13275" t="s">
        <v>250</v>
      </c>
      <c r="P13275">
        <v>1</v>
      </c>
      <c r="Q13275">
        <v>1</v>
      </c>
      <c r="R13275" t="s">
        <v>234</v>
      </c>
      <c r="S13275" t="s">
        <v>258</v>
      </c>
      <c r="T13275" t="s">
        <v>259</v>
      </c>
      <c r="U13275" t="s">
        <v>443</v>
      </c>
    </row>
    <row r="13276" spans="1:21" x14ac:dyDescent="0.35">
      <c r="A13276" s="2" t="s">
        <v>194</v>
      </c>
      <c r="B13276" s="1" t="s">
        <v>195</v>
      </c>
      <c r="C13276" t="s">
        <v>511</v>
      </c>
      <c r="D13276" s="1" t="s">
        <v>46</v>
      </c>
      <c r="E13276" s="1" t="s">
        <v>25</v>
      </c>
      <c r="F13276" s="1" t="s">
        <v>26</v>
      </c>
      <c r="G13276" s="1" t="s">
        <v>215</v>
      </c>
      <c r="H13276" t="s">
        <v>52</v>
      </c>
      <c r="I13276" s="1" t="s">
        <v>381</v>
      </c>
      <c r="J13276" t="s">
        <v>297</v>
      </c>
      <c r="K13276" s="1" t="s">
        <v>48</v>
      </c>
      <c r="L13276" t="s">
        <v>278</v>
      </c>
      <c r="M13276" t="s">
        <v>123</v>
      </c>
      <c r="N13276">
        <v>1</v>
      </c>
      <c r="O13276" t="s">
        <v>250</v>
      </c>
      <c r="P13276">
        <v>1</v>
      </c>
      <c r="Q13276">
        <v>1</v>
      </c>
      <c r="R13276" t="s">
        <v>234</v>
      </c>
      <c r="S13276" t="s">
        <v>258</v>
      </c>
      <c r="T13276" t="s">
        <v>259</v>
      </c>
      <c r="U13276" t="s">
        <v>443</v>
      </c>
    </row>
    <row r="13277" spans="1:21" x14ac:dyDescent="0.35">
      <c r="A13277" s="2" t="s">
        <v>194</v>
      </c>
      <c r="B13277" s="1" t="s">
        <v>195</v>
      </c>
      <c r="C13277" t="s">
        <v>511</v>
      </c>
      <c r="D13277" s="1" t="s">
        <v>46</v>
      </c>
      <c r="E13277" s="1" t="s">
        <v>25</v>
      </c>
      <c r="F13277" s="1" t="s">
        <v>26</v>
      </c>
      <c r="G13277" s="1" t="s">
        <v>215</v>
      </c>
      <c r="H13277" t="s">
        <v>52</v>
      </c>
      <c r="I13277" s="1" t="s">
        <v>381</v>
      </c>
      <c r="J13277" t="s">
        <v>297</v>
      </c>
      <c r="K13277" s="1" t="s">
        <v>48</v>
      </c>
      <c r="L13277" t="s">
        <v>278</v>
      </c>
      <c r="M13277" t="s">
        <v>106</v>
      </c>
      <c r="N13277">
        <v>1</v>
      </c>
      <c r="O13277" t="s">
        <v>232</v>
      </c>
      <c r="P13277">
        <v>1</v>
      </c>
      <c r="Q13277">
        <v>1</v>
      </c>
      <c r="R13277" t="s">
        <v>234</v>
      </c>
      <c r="S13277" t="s">
        <v>258</v>
      </c>
      <c r="T13277" t="s">
        <v>259</v>
      </c>
      <c r="U13277" t="s">
        <v>443</v>
      </c>
    </row>
    <row r="13278" spans="1:21" x14ac:dyDescent="0.35">
      <c r="A13278" s="2" t="s">
        <v>194</v>
      </c>
      <c r="B13278" s="1" t="s">
        <v>195</v>
      </c>
      <c r="C13278" t="s">
        <v>511</v>
      </c>
      <c r="D13278" s="1" t="s">
        <v>46</v>
      </c>
      <c r="E13278" s="1" t="s">
        <v>25</v>
      </c>
      <c r="F13278" s="1" t="s">
        <v>26</v>
      </c>
      <c r="G13278" s="1" t="s">
        <v>215</v>
      </c>
      <c r="H13278" t="s">
        <v>52</v>
      </c>
      <c r="I13278" s="1" t="s">
        <v>381</v>
      </c>
      <c r="J13278" t="s">
        <v>297</v>
      </c>
      <c r="K13278" s="1" t="s">
        <v>48</v>
      </c>
      <c r="L13278" t="s">
        <v>278</v>
      </c>
      <c r="M13278" t="s">
        <v>102</v>
      </c>
      <c r="N13278">
        <v>1</v>
      </c>
      <c r="O13278" t="s">
        <v>250</v>
      </c>
      <c r="P13278">
        <v>1</v>
      </c>
      <c r="Q13278">
        <v>1</v>
      </c>
      <c r="R13278" t="s">
        <v>234</v>
      </c>
      <c r="S13278" t="s">
        <v>258</v>
      </c>
      <c r="T13278" t="s">
        <v>259</v>
      </c>
      <c r="U13278" t="s">
        <v>443</v>
      </c>
    </row>
    <row r="13279" spans="1:21" x14ac:dyDescent="0.35">
      <c r="A13279" s="2" t="s">
        <v>194</v>
      </c>
      <c r="B13279" s="1" t="s">
        <v>195</v>
      </c>
      <c r="C13279" t="s">
        <v>511</v>
      </c>
      <c r="D13279" s="1" t="s">
        <v>46</v>
      </c>
      <c r="E13279" s="1" t="s">
        <v>25</v>
      </c>
      <c r="F13279" s="1" t="s">
        <v>26</v>
      </c>
      <c r="G13279" s="1" t="s">
        <v>215</v>
      </c>
      <c r="H13279" t="s">
        <v>16</v>
      </c>
      <c r="I13279" s="1" t="s">
        <v>503</v>
      </c>
      <c r="J13279" t="s">
        <v>17</v>
      </c>
      <c r="K13279" s="1" t="s">
        <v>48</v>
      </c>
      <c r="L13279" t="s">
        <v>278</v>
      </c>
      <c r="M13279" t="s">
        <v>156</v>
      </c>
      <c r="N13279">
        <v>5</v>
      </c>
      <c r="O13279" t="s">
        <v>232</v>
      </c>
      <c r="P13279">
        <v>0</v>
      </c>
      <c r="Q13279">
        <v>1</v>
      </c>
      <c r="R13279" t="s">
        <v>234</v>
      </c>
      <c r="S13279" t="s">
        <v>258</v>
      </c>
      <c r="T13279" t="s">
        <v>259</v>
      </c>
      <c r="U13279" t="s">
        <v>443</v>
      </c>
    </row>
    <row r="13280" spans="1:21" x14ac:dyDescent="0.35">
      <c r="A13280" s="2" t="s">
        <v>194</v>
      </c>
      <c r="B13280" s="1" t="s">
        <v>195</v>
      </c>
      <c r="C13280" t="s">
        <v>511</v>
      </c>
      <c r="D13280" s="1" t="s">
        <v>46</v>
      </c>
      <c r="E13280" s="1" t="s">
        <v>25</v>
      </c>
      <c r="F13280" s="1" t="s">
        <v>26</v>
      </c>
      <c r="G13280" s="1" t="s">
        <v>215</v>
      </c>
      <c r="H13280" t="s">
        <v>16</v>
      </c>
      <c r="I13280" s="1" t="s">
        <v>361</v>
      </c>
      <c r="J13280" t="s">
        <v>297</v>
      </c>
      <c r="K13280" s="1" t="s">
        <v>48</v>
      </c>
      <c r="L13280" t="s">
        <v>278</v>
      </c>
      <c r="M13280" t="s">
        <v>123</v>
      </c>
      <c r="N13280">
        <v>1</v>
      </c>
      <c r="O13280" t="s">
        <v>250</v>
      </c>
      <c r="P13280">
        <v>1</v>
      </c>
      <c r="Q13280">
        <v>1</v>
      </c>
      <c r="R13280" t="s">
        <v>234</v>
      </c>
      <c r="S13280" t="s">
        <v>258</v>
      </c>
      <c r="T13280" t="s">
        <v>259</v>
      </c>
      <c r="U13280" t="s">
        <v>444</v>
      </c>
    </row>
    <row r="13281" spans="1:21" x14ac:dyDescent="0.35">
      <c r="A13281" s="2" t="s">
        <v>194</v>
      </c>
      <c r="B13281" s="1" t="s">
        <v>195</v>
      </c>
      <c r="C13281" t="s">
        <v>511</v>
      </c>
      <c r="D13281" s="1" t="s">
        <v>46</v>
      </c>
      <c r="E13281" s="1" t="s">
        <v>25</v>
      </c>
      <c r="F13281" s="1" t="s">
        <v>26</v>
      </c>
      <c r="G13281" s="1" t="s">
        <v>215</v>
      </c>
      <c r="H13281" t="s">
        <v>16</v>
      </c>
      <c r="I13281" s="1" t="s">
        <v>361</v>
      </c>
      <c r="J13281" t="s">
        <v>297</v>
      </c>
      <c r="K13281" s="1" t="s">
        <v>48</v>
      </c>
      <c r="L13281" t="s">
        <v>278</v>
      </c>
      <c r="M13281" t="s">
        <v>51</v>
      </c>
      <c r="N13281">
        <v>1</v>
      </c>
      <c r="O13281" t="s">
        <v>250</v>
      </c>
      <c r="P13281">
        <v>1</v>
      </c>
      <c r="Q13281">
        <v>1</v>
      </c>
      <c r="R13281" t="s">
        <v>234</v>
      </c>
      <c r="S13281" t="s">
        <v>258</v>
      </c>
      <c r="T13281" t="s">
        <v>259</v>
      </c>
      <c r="U13281" t="s">
        <v>443</v>
      </c>
    </row>
    <row r="13282" spans="1:21" x14ac:dyDescent="0.35">
      <c r="A13282" s="2" t="s">
        <v>194</v>
      </c>
      <c r="B13282" s="1" t="s">
        <v>195</v>
      </c>
      <c r="C13282" t="s">
        <v>511</v>
      </c>
      <c r="D13282" s="1" t="s">
        <v>46</v>
      </c>
      <c r="E13282" s="1" t="s">
        <v>25</v>
      </c>
      <c r="F13282" s="1" t="s">
        <v>26</v>
      </c>
      <c r="G13282" s="1" t="s">
        <v>215</v>
      </c>
      <c r="H13282" t="s">
        <v>16</v>
      </c>
      <c r="I13282" s="1" t="s">
        <v>381</v>
      </c>
      <c r="J13282" t="s">
        <v>297</v>
      </c>
      <c r="K13282" s="1" t="s">
        <v>48</v>
      </c>
      <c r="L13282" t="s">
        <v>278</v>
      </c>
      <c r="M13282" t="s">
        <v>51</v>
      </c>
      <c r="N13282">
        <v>1</v>
      </c>
      <c r="O13282" t="s">
        <v>250</v>
      </c>
      <c r="P13282">
        <v>0</v>
      </c>
      <c r="Q13282">
        <v>1</v>
      </c>
      <c r="R13282" t="s">
        <v>234</v>
      </c>
      <c r="S13282" t="s">
        <v>258</v>
      </c>
      <c r="T13282" t="s">
        <v>259</v>
      </c>
      <c r="U13282" t="s">
        <v>444</v>
      </c>
    </row>
    <row r="13283" spans="1:21" x14ac:dyDescent="0.35">
      <c r="A13283" s="2" t="s">
        <v>194</v>
      </c>
      <c r="B13283" s="1" t="s">
        <v>195</v>
      </c>
      <c r="C13283" t="s">
        <v>511</v>
      </c>
      <c r="D13283" s="1" t="s">
        <v>46</v>
      </c>
      <c r="E13283" s="1" t="s">
        <v>25</v>
      </c>
      <c r="F13283" s="1" t="s">
        <v>26</v>
      </c>
      <c r="G13283" s="1" t="s">
        <v>215</v>
      </c>
      <c r="H13283" t="s">
        <v>16</v>
      </c>
      <c r="I13283" s="1" t="s">
        <v>381</v>
      </c>
      <c r="J13283" t="s">
        <v>297</v>
      </c>
      <c r="K13283" s="1" t="s">
        <v>48</v>
      </c>
      <c r="L13283" t="s">
        <v>278</v>
      </c>
      <c r="M13283" t="s">
        <v>51</v>
      </c>
      <c r="N13283">
        <v>1</v>
      </c>
      <c r="O13283" t="s">
        <v>250</v>
      </c>
      <c r="P13283">
        <v>1</v>
      </c>
      <c r="Q13283">
        <v>1</v>
      </c>
      <c r="R13283" t="s">
        <v>234</v>
      </c>
      <c r="S13283" t="s">
        <v>258</v>
      </c>
      <c r="T13283" t="s">
        <v>259</v>
      </c>
      <c r="U13283" t="s">
        <v>443</v>
      </c>
    </row>
    <row r="13284" spans="1:21" x14ac:dyDescent="0.35">
      <c r="A13284" s="2" t="s">
        <v>194</v>
      </c>
      <c r="B13284" s="1" t="s">
        <v>195</v>
      </c>
      <c r="C13284" t="s">
        <v>511</v>
      </c>
      <c r="D13284" s="1" t="s">
        <v>46</v>
      </c>
      <c r="E13284" s="1" t="s">
        <v>25</v>
      </c>
      <c r="F13284" s="1" t="s">
        <v>26</v>
      </c>
      <c r="G13284" s="1" t="s">
        <v>215</v>
      </c>
      <c r="H13284" t="s">
        <v>16</v>
      </c>
      <c r="I13284" s="1" t="s">
        <v>381</v>
      </c>
      <c r="J13284" t="s">
        <v>297</v>
      </c>
      <c r="K13284" s="1" t="s">
        <v>48</v>
      </c>
      <c r="L13284" t="s">
        <v>278</v>
      </c>
      <c r="M13284" t="s">
        <v>156</v>
      </c>
      <c r="N13284">
        <v>1</v>
      </c>
      <c r="O13284" t="s">
        <v>250</v>
      </c>
      <c r="P13284">
        <v>1</v>
      </c>
      <c r="Q13284">
        <v>1</v>
      </c>
      <c r="R13284" t="s">
        <v>234</v>
      </c>
      <c r="S13284" t="s">
        <v>258</v>
      </c>
      <c r="T13284" t="s">
        <v>259</v>
      </c>
      <c r="U13284" t="s">
        <v>443</v>
      </c>
    </row>
    <row r="13285" spans="1:21" x14ac:dyDescent="0.35">
      <c r="A13285" s="2" t="s">
        <v>194</v>
      </c>
      <c r="B13285" s="1" t="s">
        <v>195</v>
      </c>
      <c r="C13285" t="s">
        <v>511</v>
      </c>
      <c r="D13285" s="1" t="s">
        <v>46</v>
      </c>
      <c r="E13285" s="1" t="s">
        <v>25</v>
      </c>
      <c r="F13285" s="1" t="s">
        <v>26</v>
      </c>
      <c r="G13285" s="1" t="s">
        <v>215</v>
      </c>
      <c r="H13285" t="s">
        <v>16</v>
      </c>
      <c r="I13285" s="1" t="s">
        <v>381</v>
      </c>
      <c r="J13285" t="s">
        <v>297</v>
      </c>
      <c r="K13285" s="1" t="s">
        <v>48</v>
      </c>
      <c r="L13285" t="s">
        <v>278</v>
      </c>
      <c r="M13285" t="s">
        <v>106</v>
      </c>
      <c r="N13285">
        <v>2</v>
      </c>
      <c r="O13285" t="s">
        <v>232</v>
      </c>
      <c r="P13285">
        <v>1</v>
      </c>
      <c r="Q13285">
        <v>1</v>
      </c>
      <c r="R13285" t="s">
        <v>234</v>
      </c>
      <c r="S13285" t="s">
        <v>258</v>
      </c>
      <c r="T13285" t="s">
        <v>259</v>
      </c>
      <c r="U13285" t="s">
        <v>443</v>
      </c>
    </row>
    <row r="13286" spans="1:21" x14ac:dyDescent="0.35">
      <c r="A13286" s="2" t="s">
        <v>194</v>
      </c>
      <c r="B13286" s="1" t="s">
        <v>195</v>
      </c>
      <c r="C13286" t="s">
        <v>511</v>
      </c>
      <c r="D13286" s="1" t="s">
        <v>46</v>
      </c>
      <c r="E13286" s="1" t="s">
        <v>25</v>
      </c>
      <c r="F13286" s="1" t="s">
        <v>26</v>
      </c>
      <c r="G13286" s="1" t="s">
        <v>215</v>
      </c>
      <c r="H13286" t="s">
        <v>16</v>
      </c>
      <c r="I13286" s="1" t="s">
        <v>381</v>
      </c>
      <c r="J13286" t="s">
        <v>297</v>
      </c>
      <c r="K13286" s="1" t="s">
        <v>48</v>
      </c>
      <c r="L13286" t="s">
        <v>278</v>
      </c>
      <c r="M13286" t="s">
        <v>148</v>
      </c>
      <c r="N13286">
        <v>1</v>
      </c>
      <c r="O13286" t="s">
        <v>250</v>
      </c>
      <c r="P13286">
        <v>1</v>
      </c>
      <c r="Q13286">
        <v>1</v>
      </c>
      <c r="R13286" t="s">
        <v>234</v>
      </c>
      <c r="S13286" t="s">
        <v>258</v>
      </c>
      <c r="T13286" t="s">
        <v>259</v>
      </c>
      <c r="U13286" t="s">
        <v>444</v>
      </c>
    </row>
    <row r="13287" spans="1:21" x14ac:dyDescent="0.35">
      <c r="A13287" s="2" t="s">
        <v>194</v>
      </c>
      <c r="B13287" s="1" t="s">
        <v>195</v>
      </c>
      <c r="C13287" t="s">
        <v>511</v>
      </c>
      <c r="D13287" s="1" t="s">
        <v>46</v>
      </c>
      <c r="E13287" s="1" t="s">
        <v>25</v>
      </c>
      <c r="F13287" s="1" t="s">
        <v>26</v>
      </c>
      <c r="G13287" s="1" t="s">
        <v>215</v>
      </c>
      <c r="H13287" t="s">
        <v>16</v>
      </c>
      <c r="I13287" s="1" t="s">
        <v>381</v>
      </c>
      <c r="J13287" t="s">
        <v>297</v>
      </c>
      <c r="K13287" s="1" t="s">
        <v>48</v>
      </c>
      <c r="L13287" t="s">
        <v>278</v>
      </c>
      <c r="M13287" t="s">
        <v>148</v>
      </c>
      <c r="N13287">
        <v>2</v>
      </c>
      <c r="O13287" t="s">
        <v>250</v>
      </c>
      <c r="P13287">
        <v>1</v>
      </c>
      <c r="Q13287">
        <v>1</v>
      </c>
      <c r="R13287" t="s">
        <v>234</v>
      </c>
      <c r="S13287" t="s">
        <v>258</v>
      </c>
      <c r="T13287" t="s">
        <v>259</v>
      </c>
      <c r="U13287" t="s">
        <v>443</v>
      </c>
    </row>
    <row r="13288" spans="1:21" x14ac:dyDescent="0.35">
      <c r="A13288" s="2" t="s">
        <v>194</v>
      </c>
      <c r="B13288" s="1" t="s">
        <v>195</v>
      </c>
      <c r="C13288" t="s">
        <v>511</v>
      </c>
      <c r="D13288" s="1" t="s">
        <v>46</v>
      </c>
      <c r="E13288" s="1" t="s">
        <v>25</v>
      </c>
      <c r="F13288" s="1" t="s">
        <v>26</v>
      </c>
      <c r="G13288" s="1" t="s">
        <v>215</v>
      </c>
      <c r="H13288" t="s">
        <v>16</v>
      </c>
      <c r="I13288" s="1" t="s">
        <v>381</v>
      </c>
      <c r="J13288" t="s">
        <v>297</v>
      </c>
      <c r="K13288" s="1" t="s">
        <v>48</v>
      </c>
      <c r="L13288" t="s">
        <v>278</v>
      </c>
      <c r="M13288" t="s">
        <v>148</v>
      </c>
      <c r="N13288">
        <v>1</v>
      </c>
      <c r="O13288" t="s">
        <v>250</v>
      </c>
      <c r="P13288">
        <v>1</v>
      </c>
      <c r="Q13288">
        <v>1</v>
      </c>
      <c r="R13288" t="s">
        <v>234</v>
      </c>
      <c r="S13288" t="s">
        <v>271</v>
      </c>
      <c r="T13288" t="s">
        <v>259</v>
      </c>
      <c r="U13288" t="s">
        <v>443</v>
      </c>
    </row>
    <row r="13289" spans="1:21" x14ac:dyDescent="0.35">
      <c r="A13289" s="2" t="s">
        <v>194</v>
      </c>
      <c r="B13289" s="1" t="s">
        <v>195</v>
      </c>
      <c r="C13289" t="s">
        <v>511</v>
      </c>
      <c r="D13289" s="1" t="s">
        <v>46</v>
      </c>
      <c r="E13289" s="1" t="s">
        <v>25</v>
      </c>
      <c r="F13289" s="1" t="s">
        <v>26</v>
      </c>
      <c r="G13289" s="1" t="s">
        <v>215</v>
      </c>
      <c r="H13289" t="s">
        <v>20</v>
      </c>
      <c r="I13289" s="1" t="s">
        <v>503</v>
      </c>
      <c r="J13289" t="s">
        <v>17</v>
      </c>
      <c r="K13289" s="1" t="s">
        <v>48</v>
      </c>
      <c r="L13289" t="s">
        <v>278</v>
      </c>
      <c r="M13289" t="s">
        <v>156</v>
      </c>
      <c r="N13289">
        <v>1</v>
      </c>
      <c r="O13289" t="s">
        <v>232</v>
      </c>
      <c r="P13289">
        <v>1</v>
      </c>
      <c r="Q13289">
        <v>1</v>
      </c>
      <c r="R13289" t="s">
        <v>234</v>
      </c>
      <c r="S13289" t="s">
        <v>271</v>
      </c>
      <c r="T13289" t="s">
        <v>259</v>
      </c>
      <c r="U13289" t="s">
        <v>443</v>
      </c>
    </row>
    <row r="13290" spans="1:21" x14ac:dyDescent="0.35">
      <c r="A13290" s="2" t="s">
        <v>194</v>
      </c>
      <c r="B13290" s="1" t="s">
        <v>195</v>
      </c>
      <c r="C13290" t="s">
        <v>511</v>
      </c>
      <c r="D13290" s="1" t="s">
        <v>46</v>
      </c>
      <c r="E13290" s="1" t="s">
        <v>25</v>
      </c>
      <c r="F13290" s="1" t="s">
        <v>26</v>
      </c>
      <c r="G13290" s="1" t="s">
        <v>215</v>
      </c>
      <c r="H13290" t="s">
        <v>20</v>
      </c>
      <c r="I13290" s="1" t="s">
        <v>381</v>
      </c>
      <c r="J13290" t="s">
        <v>297</v>
      </c>
      <c r="K13290" s="1" t="s">
        <v>48</v>
      </c>
      <c r="L13290" t="s">
        <v>278</v>
      </c>
      <c r="M13290" t="s">
        <v>148</v>
      </c>
      <c r="N13290">
        <v>1</v>
      </c>
      <c r="O13290" t="s">
        <v>250</v>
      </c>
      <c r="P13290">
        <v>0</v>
      </c>
      <c r="Q13290">
        <v>1</v>
      </c>
      <c r="R13290" t="s">
        <v>234</v>
      </c>
      <c r="S13290" t="s">
        <v>258</v>
      </c>
      <c r="T13290" t="s">
        <v>259</v>
      </c>
      <c r="U13290" t="s">
        <v>443</v>
      </c>
    </row>
    <row r="13291" spans="1:21" x14ac:dyDescent="0.35">
      <c r="A13291" s="2" t="s">
        <v>194</v>
      </c>
      <c r="B13291" s="1" t="s">
        <v>195</v>
      </c>
      <c r="C13291" t="s">
        <v>511</v>
      </c>
      <c r="D13291" s="1" t="s">
        <v>46</v>
      </c>
      <c r="E13291" s="1" t="s">
        <v>25</v>
      </c>
      <c r="F13291" s="1" t="s">
        <v>26</v>
      </c>
      <c r="G13291" s="1" t="s">
        <v>215</v>
      </c>
      <c r="H13291" t="s">
        <v>20</v>
      </c>
      <c r="I13291" s="1" t="s">
        <v>381</v>
      </c>
      <c r="J13291" t="s">
        <v>297</v>
      </c>
      <c r="K13291" s="1" t="s">
        <v>48</v>
      </c>
      <c r="L13291" t="s">
        <v>363</v>
      </c>
      <c r="M13291" t="s">
        <v>106</v>
      </c>
      <c r="N13291">
        <v>1</v>
      </c>
      <c r="O13291" t="s">
        <v>232</v>
      </c>
      <c r="P13291">
        <v>1</v>
      </c>
      <c r="Q13291">
        <v>1</v>
      </c>
      <c r="R13291" t="s">
        <v>234</v>
      </c>
      <c r="S13291" t="s">
        <v>271</v>
      </c>
      <c r="T13291" t="s">
        <v>259</v>
      </c>
      <c r="U13291" t="s">
        <v>443</v>
      </c>
    </row>
    <row r="13292" spans="1:21" x14ac:dyDescent="0.35">
      <c r="A13292" s="2" t="s">
        <v>194</v>
      </c>
      <c r="B13292" s="1" t="s">
        <v>195</v>
      </c>
      <c r="C13292" t="s">
        <v>511</v>
      </c>
      <c r="D13292" s="1" t="s">
        <v>46</v>
      </c>
      <c r="E13292" s="1" t="s">
        <v>25</v>
      </c>
      <c r="F13292" s="1" t="s">
        <v>26</v>
      </c>
      <c r="G13292" s="1" t="s">
        <v>215</v>
      </c>
      <c r="H13292" t="s">
        <v>20</v>
      </c>
      <c r="I13292" s="1" t="s">
        <v>404</v>
      </c>
      <c r="J13292" t="s">
        <v>158</v>
      </c>
      <c r="K13292" s="1" t="s">
        <v>48</v>
      </c>
      <c r="L13292" t="s">
        <v>363</v>
      </c>
      <c r="M13292" t="s">
        <v>148</v>
      </c>
      <c r="N13292">
        <v>1</v>
      </c>
      <c r="O13292" t="s">
        <v>233</v>
      </c>
      <c r="P13292">
        <v>0</v>
      </c>
      <c r="Q13292">
        <v>1</v>
      </c>
      <c r="R13292" t="s">
        <v>234</v>
      </c>
      <c r="S13292" t="s">
        <v>258</v>
      </c>
      <c r="T13292" t="s">
        <v>259</v>
      </c>
      <c r="U13292" t="s">
        <v>443</v>
      </c>
    </row>
    <row r="13293" spans="1:21" x14ac:dyDescent="0.35">
      <c r="A13293" s="2" t="s">
        <v>194</v>
      </c>
      <c r="B13293" s="1" t="s">
        <v>195</v>
      </c>
      <c r="C13293" t="s">
        <v>511</v>
      </c>
      <c r="D13293" s="1" t="s">
        <v>46</v>
      </c>
      <c r="E13293" s="1" t="s">
        <v>25</v>
      </c>
      <c r="F13293" s="1" t="s">
        <v>26</v>
      </c>
      <c r="G13293" s="1" t="s">
        <v>215</v>
      </c>
      <c r="H13293" t="s">
        <v>27</v>
      </c>
      <c r="I13293" s="1" t="s">
        <v>503</v>
      </c>
      <c r="J13293" t="s">
        <v>17</v>
      </c>
      <c r="K13293" s="1" t="s">
        <v>48</v>
      </c>
      <c r="L13293" t="s">
        <v>278</v>
      </c>
      <c r="M13293" t="s">
        <v>156</v>
      </c>
      <c r="N13293">
        <v>1</v>
      </c>
      <c r="O13293" t="s">
        <v>232</v>
      </c>
      <c r="P13293">
        <v>1</v>
      </c>
      <c r="Q13293">
        <v>1</v>
      </c>
      <c r="R13293" t="s">
        <v>234</v>
      </c>
      <c r="S13293" t="s">
        <v>258</v>
      </c>
      <c r="T13293" t="s">
        <v>259</v>
      </c>
      <c r="U13293" t="s">
        <v>444</v>
      </c>
    </row>
    <row r="13294" spans="1:21" x14ac:dyDescent="0.35">
      <c r="A13294" s="2" t="s">
        <v>194</v>
      </c>
      <c r="B13294" s="1" t="s">
        <v>195</v>
      </c>
      <c r="C13294" t="s">
        <v>511</v>
      </c>
      <c r="D13294" s="1" t="s">
        <v>46</v>
      </c>
      <c r="E13294" s="1" t="s">
        <v>25</v>
      </c>
      <c r="F13294" s="1" t="s">
        <v>26</v>
      </c>
      <c r="G13294" s="1" t="s">
        <v>215</v>
      </c>
      <c r="H13294" t="s">
        <v>27</v>
      </c>
      <c r="I13294" s="1" t="s">
        <v>361</v>
      </c>
      <c r="J13294" t="s">
        <v>297</v>
      </c>
      <c r="K13294" s="1" t="s">
        <v>48</v>
      </c>
      <c r="L13294" t="s">
        <v>278</v>
      </c>
      <c r="M13294" t="s">
        <v>51</v>
      </c>
      <c r="N13294">
        <v>1</v>
      </c>
      <c r="O13294" t="s">
        <v>250</v>
      </c>
      <c r="P13294">
        <v>0</v>
      </c>
      <c r="Q13294">
        <v>1</v>
      </c>
      <c r="R13294" t="s">
        <v>234</v>
      </c>
      <c r="S13294" t="s">
        <v>258</v>
      </c>
      <c r="T13294" t="s">
        <v>259</v>
      </c>
      <c r="U13294" t="s">
        <v>443</v>
      </c>
    </row>
    <row r="13295" spans="1:21" x14ac:dyDescent="0.35">
      <c r="A13295" s="2" t="s">
        <v>194</v>
      </c>
      <c r="B13295" s="1" t="s">
        <v>195</v>
      </c>
      <c r="C13295" t="s">
        <v>511</v>
      </c>
      <c r="D13295" s="1" t="s">
        <v>46</v>
      </c>
      <c r="E13295" s="1" t="s">
        <v>25</v>
      </c>
      <c r="F13295" s="1" t="s">
        <v>26</v>
      </c>
      <c r="G13295" s="1" t="s">
        <v>215</v>
      </c>
      <c r="H13295" t="s">
        <v>27</v>
      </c>
      <c r="I13295" s="1" t="s">
        <v>404</v>
      </c>
      <c r="J13295" t="s">
        <v>158</v>
      </c>
      <c r="K13295" s="1" t="s">
        <v>48</v>
      </c>
      <c r="L13295" t="s">
        <v>363</v>
      </c>
      <c r="M13295" t="s">
        <v>106</v>
      </c>
      <c r="N13295">
        <v>1</v>
      </c>
      <c r="O13295" t="s">
        <v>233</v>
      </c>
      <c r="P13295">
        <v>1</v>
      </c>
      <c r="Q13295">
        <v>1</v>
      </c>
      <c r="R13295" t="s">
        <v>234</v>
      </c>
      <c r="S13295" t="s">
        <v>258</v>
      </c>
      <c r="T13295" t="s">
        <v>259</v>
      </c>
      <c r="U13295" t="s">
        <v>443</v>
      </c>
    </row>
    <row r="13296" spans="1:21" x14ac:dyDescent="0.35">
      <c r="A13296" s="2" t="s">
        <v>194</v>
      </c>
      <c r="B13296" s="1" t="s">
        <v>195</v>
      </c>
      <c r="C13296" t="s">
        <v>511</v>
      </c>
      <c r="D13296" s="1" t="s">
        <v>46</v>
      </c>
      <c r="E13296" s="1" t="s">
        <v>25</v>
      </c>
      <c r="F13296" s="1" t="s">
        <v>26</v>
      </c>
      <c r="G13296" s="1" t="s">
        <v>215</v>
      </c>
      <c r="H13296" t="s">
        <v>30</v>
      </c>
      <c r="I13296" s="1" t="s">
        <v>503</v>
      </c>
      <c r="J13296" t="s">
        <v>17</v>
      </c>
      <c r="K13296" s="1" t="s">
        <v>48</v>
      </c>
      <c r="L13296" t="s">
        <v>278</v>
      </c>
      <c r="M13296" t="s">
        <v>156</v>
      </c>
      <c r="N13296">
        <v>1</v>
      </c>
      <c r="O13296" t="s">
        <v>232</v>
      </c>
      <c r="P13296">
        <v>1</v>
      </c>
      <c r="Q13296">
        <v>1</v>
      </c>
      <c r="R13296" t="s">
        <v>234</v>
      </c>
      <c r="S13296" t="s">
        <v>258</v>
      </c>
      <c r="T13296" t="s">
        <v>259</v>
      </c>
      <c r="U13296" t="s">
        <v>443</v>
      </c>
    </row>
    <row r="13297" spans="1:21" x14ac:dyDescent="0.35">
      <c r="A13297" s="2" t="s">
        <v>194</v>
      </c>
      <c r="B13297" s="1" t="s">
        <v>195</v>
      </c>
      <c r="C13297" t="s">
        <v>511</v>
      </c>
      <c r="D13297" s="1" t="s">
        <v>46</v>
      </c>
      <c r="E13297" s="1" t="s">
        <v>25</v>
      </c>
      <c r="F13297" s="1" t="s">
        <v>26</v>
      </c>
      <c r="G13297" s="1" t="s">
        <v>215</v>
      </c>
      <c r="H13297" t="s">
        <v>30</v>
      </c>
      <c r="I13297" s="1" t="s">
        <v>503</v>
      </c>
      <c r="J13297" t="s">
        <v>17</v>
      </c>
      <c r="K13297" s="1" t="s">
        <v>48</v>
      </c>
      <c r="L13297" t="s">
        <v>363</v>
      </c>
      <c r="M13297" t="s">
        <v>123</v>
      </c>
      <c r="N13297">
        <v>1</v>
      </c>
      <c r="O13297" t="s">
        <v>232</v>
      </c>
      <c r="P13297">
        <v>1</v>
      </c>
      <c r="Q13297">
        <v>1</v>
      </c>
      <c r="R13297" t="s">
        <v>234</v>
      </c>
      <c r="S13297" t="s">
        <v>258</v>
      </c>
      <c r="T13297" t="s">
        <v>259</v>
      </c>
      <c r="U13297" t="s">
        <v>443</v>
      </c>
    </row>
    <row r="13298" spans="1:21" x14ac:dyDescent="0.35">
      <c r="A13298" s="2" t="s">
        <v>194</v>
      </c>
      <c r="B13298" s="1" t="s">
        <v>195</v>
      </c>
      <c r="C13298" t="s">
        <v>511</v>
      </c>
      <c r="D13298" s="1" t="s">
        <v>46</v>
      </c>
      <c r="E13298" s="1" t="s">
        <v>25</v>
      </c>
      <c r="F13298" s="1" t="s">
        <v>26</v>
      </c>
      <c r="G13298" s="1" t="s">
        <v>215</v>
      </c>
      <c r="H13298" t="s">
        <v>36</v>
      </c>
      <c r="I13298" s="1" t="s">
        <v>361</v>
      </c>
      <c r="J13298" t="s">
        <v>297</v>
      </c>
      <c r="K13298" s="1" t="s">
        <v>48</v>
      </c>
      <c r="L13298" t="s">
        <v>278</v>
      </c>
      <c r="M13298" t="s">
        <v>49</v>
      </c>
      <c r="N13298">
        <v>1</v>
      </c>
      <c r="O13298" t="s">
        <v>250</v>
      </c>
      <c r="P13298">
        <v>0</v>
      </c>
      <c r="Q13298">
        <v>1</v>
      </c>
      <c r="R13298" t="s">
        <v>234</v>
      </c>
      <c r="S13298" t="s">
        <v>258</v>
      </c>
      <c r="T13298" t="s">
        <v>259</v>
      </c>
      <c r="U13298" t="s">
        <v>444</v>
      </c>
    </row>
    <row r="13299" spans="1:21" x14ac:dyDescent="0.35">
      <c r="A13299" s="2" t="s">
        <v>194</v>
      </c>
      <c r="B13299" s="1" t="s">
        <v>195</v>
      </c>
      <c r="C13299" t="s">
        <v>511</v>
      </c>
      <c r="D13299" s="1" t="s">
        <v>46</v>
      </c>
      <c r="E13299" s="1" t="s">
        <v>25</v>
      </c>
      <c r="F13299" s="1" t="s">
        <v>26</v>
      </c>
      <c r="G13299" s="1" t="s">
        <v>215</v>
      </c>
      <c r="H13299" t="s">
        <v>36</v>
      </c>
      <c r="I13299" s="1" t="s">
        <v>404</v>
      </c>
      <c r="J13299" t="s">
        <v>158</v>
      </c>
      <c r="K13299" s="1" t="s">
        <v>48</v>
      </c>
      <c r="L13299" t="s">
        <v>363</v>
      </c>
      <c r="M13299" t="s">
        <v>51</v>
      </c>
      <c r="N13299">
        <v>1</v>
      </c>
      <c r="O13299" t="s">
        <v>233</v>
      </c>
      <c r="P13299">
        <v>1</v>
      </c>
      <c r="Q13299">
        <v>1</v>
      </c>
      <c r="R13299" t="s">
        <v>234</v>
      </c>
      <c r="S13299" t="s">
        <v>258</v>
      </c>
      <c r="T13299" t="s">
        <v>259</v>
      </c>
      <c r="U13299" t="s">
        <v>443</v>
      </c>
    </row>
    <row r="13300" spans="1:21" x14ac:dyDescent="0.35">
      <c r="A13300" s="2" t="s">
        <v>194</v>
      </c>
      <c r="B13300" s="1" t="s">
        <v>195</v>
      </c>
      <c r="C13300" t="s">
        <v>511</v>
      </c>
      <c r="D13300" s="1" t="s">
        <v>46</v>
      </c>
      <c r="E13300" s="1" t="s">
        <v>25</v>
      </c>
      <c r="F13300" s="1" t="s">
        <v>26</v>
      </c>
      <c r="G13300" s="1" t="s">
        <v>215</v>
      </c>
      <c r="H13300" t="s">
        <v>36</v>
      </c>
      <c r="I13300" s="1" t="s">
        <v>404</v>
      </c>
      <c r="J13300" t="s">
        <v>158</v>
      </c>
      <c r="K13300" s="1" t="s">
        <v>48</v>
      </c>
      <c r="L13300" t="s">
        <v>363</v>
      </c>
      <c r="M13300" t="s">
        <v>106</v>
      </c>
      <c r="N13300">
        <v>1</v>
      </c>
      <c r="O13300" t="s">
        <v>233</v>
      </c>
      <c r="P13300">
        <v>1</v>
      </c>
      <c r="Q13300">
        <v>1</v>
      </c>
      <c r="R13300" t="s">
        <v>234</v>
      </c>
      <c r="S13300" t="s">
        <v>258</v>
      </c>
      <c r="T13300" t="s">
        <v>259</v>
      </c>
      <c r="U13300" t="s">
        <v>443</v>
      </c>
    </row>
    <row r="13301" spans="1:21" x14ac:dyDescent="0.35">
      <c r="A13301" s="2" t="s">
        <v>194</v>
      </c>
      <c r="B13301" s="1" t="s">
        <v>195</v>
      </c>
      <c r="C13301" t="s">
        <v>511</v>
      </c>
      <c r="D13301" s="1" t="s">
        <v>46</v>
      </c>
      <c r="E13301" s="1" t="s">
        <v>25</v>
      </c>
      <c r="F13301" s="1" t="s">
        <v>15</v>
      </c>
      <c r="G13301" s="1" t="s">
        <v>215</v>
      </c>
      <c r="H13301" t="s">
        <v>16</v>
      </c>
      <c r="I13301" s="1" t="s">
        <v>503</v>
      </c>
      <c r="J13301" t="s">
        <v>17</v>
      </c>
      <c r="K13301" s="1" t="s">
        <v>48</v>
      </c>
      <c r="L13301" t="s">
        <v>278</v>
      </c>
      <c r="M13301" t="s">
        <v>156</v>
      </c>
      <c r="N13301">
        <v>1</v>
      </c>
      <c r="O13301" t="s">
        <v>232</v>
      </c>
      <c r="P13301">
        <v>0</v>
      </c>
      <c r="Q13301">
        <v>1</v>
      </c>
      <c r="R13301" t="s">
        <v>234</v>
      </c>
      <c r="S13301" t="s">
        <v>258</v>
      </c>
      <c r="T13301" t="s">
        <v>259</v>
      </c>
      <c r="U13301" t="s">
        <v>443</v>
      </c>
    </row>
    <row r="13302" spans="1:21" x14ac:dyDescent="0.35">
      <c r="A13302" s="2" t="s">
        <v>194</v>
      </c>
      <c r="B13302" s="1" t="s">
        <v>195</v>
      </c>
      <c r="C13302" t="s">
        <v>511</v>
      </c>
      <c r="D13302" s="1" t="s">
        <v>46</v>
      </c>
      <c r="E13302" s="1" t="s">
        <v>25</v>
      </c>
      <c r="F13302" s="1" t="s">
        <v>15</v>
      </c>
      <c r="G13302" s="1" t="s">
        <v>215</v>
      </c>
      <c r="H13302" t="s">
        <v>16</v>
      </c>
      <c r="I13302" s="1" t="s">
        <v>381</v>
      </c>
      <c r="J13302" t="s">
        <v>297</v>
      </c>
      <c r="K13302" s="1" t="s">
        <v>48</v>
      </c>
      <c r="L13302" t="s">
        <v>278</v>
      </c>
      <c r="M13302" t="s">
        <v>156</v>
      </c>
      <c r="N13302">
        <v>1</v>
      </c>
      <c r="O13302" t="s">
        <v>250</v>
      </c>
      <c r="P13302">
        <v>1</v>
      </c>
      <c r="Q13302">
        <v>1</v>
      </c>
      <c r="R13302" t="s">
        <v>234</v>
      </c>
      <c r="S13302" t="s">
        <v>258</v>
      </c>
      <c r="T13302" t="s">
        <v>259</v>
      </c>
      <c r="U13302" t="s">
        <v>443</v>
      </c>
    </row>
    <row r="13303" spans="1:21" x14ac:dyDescent="0.35">
      <c r="A13303" s="2" t="s">
        <v>194</v>
      </c>
      <c r="B13303" s="1" t="s">
        <v>195</v>
      </c>
      <c r="C13303" t="s">
        <v>511</v>
      </c>
      <c r="D13303" s="1" t="s">
        <v>46</v>
      </c>
      <c r="E13303" s="1" t="s">
        <v>25</v>
      </c>
      <c r="F13303" s="1" t="s">
        <v>15</v>
      </c>
      <c r="G13303" s="1" t="s">
        <v>215</v>
      </c>
      <c r="H13303" t="s">
        <v>20</v>
      </c>
      <c r="I13303" s="1" t="s">
        <v>361</v>
      </c>
      <c r="J13303" t="s">
        <v>297</v>
      </c>
      <c r="K13303" s="1" t="s">
        <v>48</v>
      </c>
      <c r="L13303" t="s">
        <v>278</v>
      </c>
      <c r="M13303" t="s">
        <v>51</v>
      </c>
      <c r="N13303">
        <v>1</v>
      </c>
      <c r="O13303" t="s">
        <v>250</v>
      </c>
      <c r="P13303">
        <v>1</v>
      </c>
      <c r="Q13303">
        <v>1</v>
      </c>
      <c r="R13303" t="s">
        <v>234</v>
      </c>
      <c r="S13303" t="s">
        <v>258</v>
      </c>
      <c r="T13303" t="s">
        <v>259</v>
      </c>
      <c r="U13303" t="s">
        <v>443</v>
      </c>
    </row>
    <row r="13304" spans="1:21" x14ac:dyDescent="0.35">
      <c r="A13304" s="2" t="s">
        <v>194</v>
      </c>
      <c r="B13304" s="1" t="s">
        <v>195</v>
      </c>
      <c r="C13304" t="s">
        <v>511</v>
      </c>
      <c r="D13304" s="1" t="s">
        <v>46</v>
      </c>
      <c r="E13304" s="1" t="s">
        <v>25</v>
      </c>
      <c r="F13304" s="1" t="s">
        <v>15</v>
      </c>
      <c r="G13304" s="1" t="s">
        <v>215</v>
      </c>
      <c r="H13304" t="s">
        <v>20</v>
      </c>
      <c r="I13304" s="1" t="s">
        <v>361</v>
      </c>
      <c r="J13304" t="s">
        <v>297</v>
      </c>
      <c r="K13304" s="1" t="s">
        <v>48</v>
      </c>
      <c r="L13304" t="s">
        <v>278</v>
      </c>
      <c r="M13304" t="s">
        <v>148</v>
      </c>
      <c r="N13304">
        <v>1</v>
      </c>
      <c r="O13304" t="s">
        <v>250</v>
      </c>
      <c r="P13304">
        <v>0</v>
      </c>
      <c r="Q13304">
        <v>1</v>
      </c>
      <c r="R13304" t="s">
        <v>234</v>
      </c>
      <c r="S13304" t="s">
        <v>258</v>
      </c>
      <c r="T13304" t="s">
        <v>259</v>
      </c>
      <c r="U13304" t="s">
        <v>443</v>
      </c>
    </row>
    <row r="13305" spans="1:21" x14ac:dyDescent="0.35">
      <c r="A13305" s="2" t="s">
        <v>194</v>
      </c>
      <c r="B13305" s="1" t="s">
        <v>195</v>
      </c>
      <c r="C13305" t="s">
        <v>511</v>
      </c>
      <c r="D13305" s="1" t="s">
        <v>46</v>
      </c>
      <c r="E13305" s="1" t="s">
        <v>25</v>
      </c>
      <c r="F13305" s="1" t="s">
        <v>15</v>
      </c>
      <c r="G13305" s="1" t="s">
        <v>215</v>
      </c>
      <c r="H13305" t="s">
        <v>27</v>
      </c>
      <c r="I13305" s="1" t="s">
        <v>361</v>
      </c>
      <c r="J13305" t="s">
        <v>297</v>
      </c>
      <c r="K13305" s="1" t="s">
        <v>48</v>
      </c>
      <c r="L13305" t="s">
        <v>363</v>
      </c>
      <c r="M13305" t="s">
        <v>49</v>
      </c>
      <c r="N13305">
        <v>1</v>
      </c>
      <c r="O13305" t="s">
        <v>250</v>
      </c>
      <c r="P13305">
        <v>0</v>
      </c>
      <c r="Q13305">
        <v>1</v>
      </c>
      <c r="R13305" t="s">
        <v>234</v>
      </c>
      <c r="S13305" t="s">
        <v>258</v>
      </c>
      <c r="T13305" t="s">
        <v>259</v>
      </c>
      <c r="U13305" t="s">
        <v>443</v>
      </c>
    </row>
    <row r="13306" spans="1:21" x14ac:dyDescent="0.35">
      <c r="A13306" s="2" t="s">
        <v>194</v>
      </c>
      <c r="B13306" s="1" t="s">
        <v>195</v>
      </c>
      <c r="C13306" t="s">
        <v>511</v>
      </c>
      <c r="D13306" s="1" t="s">
        <v>46</v>
      </c>
      <c r="E13306" s="1" t="s">
        <v>25</v>
      </c>
      <c r="F13306" s="1" t="s">
        <v>15</v>
      </c>
      <c r="G13306" s="1" t="s">
        <v>215</v>
      </c>
      <c r="H13306" t="s">
        <v>36</v>
      </c>
      <c r="I13306" s="1" t="s">
        <v>503</v>
      </c>
      <c r="J13306" t="s">
        <v>17</v>
      </c>
      <c r="K13306" s="1" t="s">
        <v>48</v>
      </c>
      <c r="L13306" t="s">
        <v>363</v>
      </c>
      <c r="M13306" t="s">
        <v>51</v>
      </c>
      <c r="N13306">
        <v>1</v>
      </c>
      <c r="O13306" t="s">
        <v>232</v>
      </c>
      <c r="P13306">
        <v>0</v>
      </c>
      <c r="Q13306">
        <v>1</v>
      </c>
      <c r="R13306" t="s">
        <v>234</v>
      </c>
      <c r="S13306" t="s">
        <v>258</v>
      </c>
      <c r="T13306" t="s">
        <v>259</v>
      </c>
      <c r="U13306" t="s">
        <v>443</v>
      </c>
    </row>
    <row r="13307" spans="1:21" x14ac:dyDescent="0.35">
      <c r="A13307" s="2" t="s">
        <v>194</v>
      </c>
      <c r="B13307" s="1" t="s">
        <v>195</v>
      </c>
      <c r="C13307" t="s">
        <v>511</v>
      </c>
      <c r="D13307" s="1" t="s">
        <v>46</v>
      </c>
      <c r="E13307" s="1" t="s">
        <v>25</v>
      </c>
      <c r="F13307" s="1" t="s">
        <v>29</v>
      </c>
      <c r="G13307" s="1" t="s">
        <v>29</v>
      </c>
      <c r="H13307" t="s">
        <v>16</v>
      </c>
      <c r="I13307" s="1" t="s">
        <v>381</v>
      </c>
      <c r="J13307" t="s">
        <v>297</v>
      </c>
      <c r="K13307" s="1" t="s">
        <v>18</v>
      </c>
      <c r="L13307" t="s">
        <v>278</v>
      </c>
      <c r="M13307" t="s">
        <v>121</v>
      </c>
      <c r="N13307">
        <v>1</v>
      </c>
      <c r="O13307" t="s">
        <v>250</v>
      </c>
      <c r="P13307">
        <v>1</v>
      </c>
      <c r="Q13307">
        <v>1</v>
      </c>
      <c r="R13307" t="s">
        <v>234</v>
      </c>
      <c r="S13307" t="s">
        <v>258</v>
      </c>
      <c r="T13307" t="s">
        <v>259</v>
      </c>
      <c r="U13307" t="s">
        <v>443</v>
      </c>
    </row>
    <row r="13308" spans="1:21" x14ac:dyDescent="0.35">
      <c r="A13308" s="2" t="s">
        <v>194</v>
      </c>
      <c r="B13308" s="1" t="s">
        <v>195</v>
      </c>
      <c r="C13308" t="s">
        <v>511</v>
      </c>
      <c r="D13308" s="1" t="s">
        <v>46</v>
      </c>
      <c r="E13308" s="1" t="s">
        <v>25</v>
      </c>
      <c r="F13308" s="1" t="s">
        <v>29</v>
      </c>
      <c r="G13308" s="1" t="s">
        <v>29</v>
      </c>
      <c r="H13308" t="s">
        <v>20</v>
      </c>
      <c r="I13308" s="1" t="s">
        <v>381</v>
      </c>
      <c r="J13308" t="s">
        <v>297</v>
      </c>
      <c r="K13308" s="1" t="s">
        <v>48</v>
      </c>
      <c r="L13308" t="s">
        <v>278</v>
      </c>
      <c r="M13308" t="s">
        <v>156</v>
      </c>
      <c r="N13308">
        <v>1</v>
      </c>
      <c r="O13308" t="s">
        <v>250</v>
      </c>
      <c r="P13308">
        <v>1</v>
      </c>
      <c r="Q13308">
        <v>1</v>
      </c>
      <c r="R13308" t="s">
        <v>234</v>
      </c>
      <c r="S13308" t="s">
        <v>258</v>
      </c>
      <c r="T13308" t="s">
        <v>259</v>
      </c>
      <c r="U13308" t="s">
        <v>443</v>
      </c>
    </row>
    <row r="13309" spans="1:21" x14ac:dyDescent="0.35">
      <c r="A13309" s="2" t="s">
        <v>194</v>
      </c>
      <c r="B13309" s="1" t="s">
        <v>195</v>
      </c>
      <c r="C13309" t="s">
        <v>511</v>
      </c>
      <c r="D13309" s="1" t="s">
        <v>46</v>
      </c>
      <c r="E13309" s="1" t="s">
        <v>25</v>
      </c>
      <c r="F13309" s="1" t="s">
        <v>29</v>
      </c>
      <c r="G13309" s="1" t="s">
        <v>29</v>
      </c>
      <c r="H13309" t="s">
        <v>27</v>
      </c>
      <c r="I13309" s="1" t="s">
        <v>404</v>
      </c>
      <c r="J13309" t="s">
        <v>158</v>
      </c>
      <c r="K13309" s="1" t="s">
        <v>48</v>
      </c>
      <c r="L13309" t="s">
        <v>363</v>
      </c>
      <c r="M13309" t="s">
        <v>148</v>
      </c>
      <c r="N13309">
        <v>1</v>
      </c>
      <c r="O13309" t="s">
        <v>233</v>
      </c>
      <c r="P13309">
        <v>1</v>
      </c>
      <c r="Q13309">
        <v>1</v>
      </c>
      <c r="R13309" t="s">
        <v>234</v>
      </c>
      <c r="S13309" t="s">
        <v>258</v>
      </c>
      <c r="T13309" t="s">
        <v>259</v>
      </c>
      <c r="U13309" t="s">
        <v>443</v>
      </c>
    </row>
    <row r="13310" spans="1:21" x14ac:dyDescent="0.35">
      <c r="A13310" s="2" t="s">
        <v>194</v>
      </c>
      <c r="B13310" s="1" t="s">
        <v>195</v>
      </c>
      <c r="C13310" t="s">
        <v>511</v>
      </c>
      <c r="D13310" s="1" t="s">
        <v>46</v>
      </c>
      <c r="E13310" s="1" t="s">
        <v>25</v>
      </c>
      <c r="F13310" s="1" t="s">
        <v>29</v>
      </c>
      <c r="G13310" s="1" t="s">
        <v>29</v>
      </c>
      <c r="H13310" t="s">
        <v>30</v>
      </c>
      <c r="I13310" s="1" t="s">
        <v>381</v>
      </c>
      <c r="J13310" t="s">
        <v>297</v>
      </c>
      <c r="K13310" s="1" t="s">
        <v>48</v>
      </c>
      <c r="L13310" t="s">
        <v>278</v>
      </c>
      <c r="M13310" t="s">
        <v>148</v>
      </c>
      <c r="N13310">
        <v>1</v>
      </c>
      <c r="O13310" t="s">
        <v>250</v>
      </c>
      <c r="P13310">
        <v>1</v>
      </c>
      <c r="Q13310">
        <v>1</v>
      </c>
      <c r="R13310" t="s">
        <v>234</v>
      </c>
      <c r="S13310" t="s">
        <v>258</v>
      </c>
      <c r="T13310" t="s">
        <v>259</v>
      </c>
      <c r="U13310" t="s">
        <v>444</v>
      </c>
    </row>
    <row r="13311" spans="1:21" x14ac:dyDescent="0.35">
      <c r="A13311" s="2" t="s">
        <v>194</v>
      </c>
      <c r="B13311" s="1" t="s">
        <v>195</v>
      </c>
      <c r="C13311" t="s">
        <v>513</v>
      </c>
      <c r="D13311" s="1" t="s">
        <v>108</v>
      </c>
      <c r="E13311" s="1" t="s">
        <v>14</v>
      </c>
      <c r="F13311" s="1" t="s">
        <v>26</v>
      </c>
      <c r="G13311" s="1" t="s">
        <v>215</v>
      </c>
      <c r="H13311" t="s">
        <v>16</v>
      </c>
      <c r="I13311" s="1" t="s">
        <v>361</v>
      </c>
      <c r="J13311" t="s">
        <v>297</v>
      </c>
      <c r="K13311" s="1" t="s">
        <v>75</v>
      </c>
      <c r="L13311" t="s">
        <v>278</v>
      </c>
      <c r="M13311" t="s">
        <v>75</v>
      </c>
      <c r="N13311">
        <v>1</v>
      </c>
      <c r="O13311" t="s">
        <v>250</v>
      </c>
      <c r="P13311">
        <v>1</v>
      </c>
      <c r="Q13311">
        <v>1</v>
      </c>
      <c r="R13311" t="s">
        <v>234</v>
      </c>
      <c r="S13311" t="s">
        <v>258</v>
      </c>
      <c r="T13311" t="s">
        <v>259</v>
      </c>
      <c r="U13311" t="s">
        <v>443</v>
      </c>
    </row>
    <row r="13312" spans="1:21" x14ac:dyDescent="0.35">
      <c r="A13312" s="2" t="s">
        <v>194</v>
      </c>
      <c r="B13312" s="1" t="s">
        <v>195</v>
      </c>
      <c r="C13312" t="s">
        <v>513</v>
      </c>
      <c r="D13312" s="1" t="s">
        <v>108</v>
      </c>
      <c r="E13312" s="1" t="s">
        <v>14</v>
      </c>
      <c r="F13312" s="1" t="s">
        <v>26</v>
      </c>
      <c r="G13312" s="1" t="s">
        <v>215</v>
      </c>
      <c r="H13312" t="s">
        <v>40</v>
      </c>
      <c r="I13312" s="1" t="s">
        <v>361</v>
      </c>
      <c r="J13312" t="s">
        <v>297</v>
      </c>
      <c r="K13312" s="1" t="s">
        <v>75</v>
      </c>
      <c r="L13312" t="s">
        <v>278</v>
      </c>
      <c r="M13312" t="s">
        <v>109</v>
      </c>
      <c r="N13312">
        <v>1</v>
      </c>
      <c r="O13312" t="s">
        <v>250</v>
      </c>
      <c r="P13312">
        <v>1</v>
      </c>
      <c r="Q13312">
        <v>1</v>
      </c>
      <c r="R13312" t="s">
        <v>234</v>
      </c>
      <c r="S13312" t="s">
        <v>258</v>
      </c>
      <c r="T13312" t="s">
        <v>259</v>
      </c>
      <c r="U13312" t="s">
        <v>443</v>
      </c>
    </row>
    <row r="13313" spans="1:21" x14ac:dyDescent="0.35">
      <c r="A13313" s="2" t="s">
        <v>194</v>
      </c>
      <c r="B13313" s="1" t="s">
        <v>195</v>
      </c>
      <c r="C13313" t="s">
        <v>513</v>
      </c>
      <c r="D13313" s="1" t="s">
        <v>108</v>
      </c>
      <c r="E13313" s="1" t="s">
        <v>14</v>
      </c>
      <c r="F13313" s="1" t="s">
        <v>15</v>
      </c>
      <c r="G13313" s="1" t="s">
        <v>215</v>
      </c>
      <c r="H13313" t="s">
        <v>30</v>
      </c>
      <c r="I13313" s="1" t="s">
        <v>361</v>
      </c>
      <c r="J13313" t="s">
        <v>297</v>
      </c>
      <c r="K13313" s="1" t="s">
        <v>75</v>
      </c>
      <c r="L13313" t="s">
        <v>278</v>
      </c>
      <c r="M13313" t="s">
        <v>96</v>
      </c>
      <c r="N13313">
        <v>1</v>
      </c>
      <c r="O13313" t="s">
        <v>250</v>
      </c>
      <c r="P13313">
        <v>1</v>
      </c>
      <c r="Q13313">
        <v>1</v>
      </c>
      <c r="R13313" t="s">
        <v>234</v>
      </c>
      <c r="S13313" t="s">
        <v>258</v>
      </c>
      <c r="T13313" t="s">
        <v>259</v>
      </c>
      <c r="U13313" t="s">
        <v>443</v>
      </c>
    </row>
    <row r="13314" spans="1:21" x14ac:dyDescent="0.35">
      <c r="A13314" s="2" t="s">
        <v>194</v>
      </c>
      <c r="B13314" s="1" t="s">
        <v>195</v>
      </c>
      <c r="C13314" t="s">
        <v>513</v>
      </c>
      <c r="D13314" s="1" t="s">
        <v>108</v>
      </c>
      <c r="E13314" s="1" t="s">
        <v>25</v>
      </c>
      <c r="F13314" s="1" t="s">
        <v>26</v>
      </c>
      <c r="G13314" s="1" t="s">
        <v>215</v>
      </c>
      <c r="H13314" t="s">
        <v>52</v>
      </c>
      <c r="I13314" s="1" t="s">
        <v>361</v>
      </c>
      <c r="J13314" t="s">
        <v>297</v>
      </c>
      <c r="K13314" s="1" t="s">
        <v>75</v>
      </c>
      <c r="L13314" t="s">
        <v>278</v>
      </c>
      <c r="M13314" t="s">
        <v>75</v>
      </c>
      <c r="N13314">
        <v>1</v>
      </c>
      <c r="O13314" t="s">
        <v>250</v>
      </c>
      <c r="P13314">
        <v>0</v>
      </c>
      <c r="Q13314">
        <v>1</v>
      </c>
      <c r="R13314" t="s">
        <v>234</v>
      </c>
      <c r="S13314" t="s">
        <v>258</v>
      </c>
      <c r="T13314" t="s">
        <v>259</v>
      </c>
      <c r="U13314" t="s">
        <v>443</v>
      </c>
    </row>
    <row r="13315" spans="1:21" x14ac:dyDescent="0.35">
      <c r="A13315" s="2" t="s">
        <v>194</v>
      </c>
      <c r="B13315" s="1" t="s">
        <v>195</v>
      </c>
      <c r="C13315" t="s">
        <v>513</v>
      </c>
      <c r="D13315" s="1" t="s">
        <v>108</v>
      </c>
      <c r="E13315" s="1" t="s">
        <v>25</v>
      </c>
      <c r="F13315" s="1" t="s">
        <v>26</v>
      </c>
      <c r="G13315" s="1" t="s">
        <v>215</v>
      </c>
      <c r="H13315" t="s">
        <v>30</v>
      </c>
      <c r="I13315" s="1" t="s">
        <v>361</v>
      </c>
      <c r="J13315" t="s">
        <v>297</v>
      </c>
      <c r="K13315" s="1" t="s">
        <v>75</v>
      </c>
      <c r="L13315" t="s">
        <v>363</v>
      </c>
      <c r="M13315" t="s">
        <v>75</v>
      </c>
      <c r="N13315">
        <v>1</v>
      </c>
      <c r="O13315" t="s">
        <v>250</v>
      </c>
      <c r="P13315">
        <v>1</v>
      </c>
      <c r="Q13315">
        <v>1</v>
      </c>
      <c r="R13315" t="s">
        <v>234</v>
      </c>
      <c r="S13315" t="s">
        <v>258</v>
      </c>
      <c r="T13315" t="s">
        <v>259</v>
      </c>
      <c r="U13315" t="s">
        <v>444</v>
      </c>
    </row>
    <row r="13316" spans="1:21" x14ac:dyDescent="0.35">
      <c r="A13316" s="2" t="s">
        <v>194</v>
      </c>
      <c r="B13316" s="1" t="s">
        <v>195</v>
      </c>
      <c r="C13316" t="s">
        <v>514</v>
      </c>
      <c r="D13316" s="1" t="s">
        <v>114</v>
      </c>
      <c r="E13316" s="1" t="s">
        <v>14</v>
      </c>
      <c r="F13316" s="1" t="s">
        <v>33</v>
      </c>
      <c r="G13316" s="1" t="s">
        <v>214</v>
      </c>
      <c r="H13316" t="s">
        <v>74</v>
      </c>
      <c r="I13316" s="1" t="s">
        <v>504</v>
      </c>
      <c r="J13316" t="s">
        <v>42</v>
      </c>
      <c r="K13316" s="1" t="s">
        <v>34</v>
      </c>
      <c r="L13316" t="s">
        <v>278</v>
      </c>
      <c r="M13316" t="s">
        <v>35</v>
      </c>
      <c r="N13316">
        <v>1</v>
      </c>
      <c r="O13316" t="s">
        <v>232</v>
      </c>
      <c r="P13316">
        <v>1</v>
      </c>
      <c r="Q13316" t="s">
        <v>464</v>
      </c>
      <c r="R13316" t="s">
        <v>234</v>
      </c>
      <c r="S13316" t="s">
        <v>258</v>
      </c>
      <c r="T13316" t="s">
        <v>259</v>
      </c>
      <c r="U13316" t="s">
        <v>443</v>
      </c>
    </row>
    <row r="13317" spans="1:21" x14ac:dyDescent="0.35">
      <c r="A13317" s="2" t="s">
        <v>194</v>
      </c>
      <c r="B13317" s="1" t="s">
        <v>195</v>
      </c>
      <c r="C13317" t="s">
        <v>514</v>
      </c>
      <c r="D13317" s="1" t="s">
        <v>114</v>
      </c>
      <c r="E13317" s="1" t="s">
        <v>14</v>
      </c>
      <c r="F13317" s="1" t="s">
        <v>26</v>
      </c>
      <c r="G13317" s="1" t="s">
        <v>215</v>
      </c>
      <c r="H13317" t="s">
        <v>16</v>
      </c>
      <c r="I13317" s="1" t="s">
        <v>504</v>
      </c>
      <c r="J13317" t="s">
        <v>42</v>
      </c>
      <c r="K13317" s="1" t="s">
        <v>34</v>
      </c>
      <c r="L13317" t="s">
        <v>278</v>
      </c>
      <c r="M13317" t="s">
        <v>35</v>
      </c>
      <c r="N13317">
        <v>1</v>
      </c>
      <c r="O13317" t="s">
        <v>232</v>
      </c>
      <c r="P13317">
        <v>1</v>
      </c>
      <c r="Q13317" t="s">
        <v>464</v>
      </c>
      <c r="R13317" t="s">
        <v>234</v>
      </c>
      <c r="S13317" t="s">
        <v>258</v>
      </c>
      <c r="T13317" t="s">
        <v>259</v>
      </c>
      <c r="U13317" t="s">
        <v>443</v>
      </c>
    </row>
    <row r="13318" spans="1:21" x14ac:dyDescent="0.35">
      <c r="A13318" s="2" t="s">
        <v>194</v>
      </c>
      <c r="B13318" s="1" t="s">
        <v>195</v>
      </c>
      <c r="C13318" t="s">
        <v>514</v>
      </c>
      <c r="D13318" s="1" t="s">
        <v>114</v>
      </c>
      <c r="E13318" s="1" t="s">
        <v>14</v>
      </c>
      <c r="F13318" s="1" t="s">
        <v>26</v>
      </c>
      <c r="G13318" s="1" t="s">
        <v>215</v>
      </c>
      <c r="H13318" t="s">
        <v>16</v>
      </c>
      <c r="I13318" s="1" t="s">
        <v>381</v>
      </c>
      <c r="J13318" t="s">
        <v>297</v>
      </c>
      <c r="K13318" s="1" t="s">
        <v>34</v>
      </c>
      <c r="L13318" t="s">
        <v>278</v>
      </c>
      <c r="M13318" t="s">
        <v>34</v>
      </c>
      <c r="N13318">
        <v>2</v>
      </c>
      <c r="O13318" t="s">
        <v>232</v>
      </c>
      <c r="P13318">
        <v>1</v>
      </c>
      <c r="Q13318">
        <v>1</v>
      </c>
      <c r="R13318" t="s">
        <v>234</v>
      </c>
      <c r="S13318" t="s">
        <v>258</v>
      </c>
      <c r="T13318" t="s">
        <v>259</v>
      </c>
      <c r="U13318" t="s">
        <v>443</v>
      </c>
    </row>
    <row r="13319" spans="1:21" x14ac:dyDescent="0.35">
      <c r="A13319" s="2" t="s">
        <v>194</v>
      </c>
      <c r="B13319" s="1" t="s">
        <v>195</v>
      </c>
      <c r="C13319" t="s">
        <v>514</v>
      </c>
      <c r="D13319" s="1" t="s">
        <v>114</v>
      </c>
      <c r="E13319" s="1" t="s">
        <v>14</v>
      </c>
      <c r="F13319" s="1" t="s">
        <v>26</v>
      </c>
      <c r="G13319" s="1" t="s">
        <v>215</v>
      </c>
      <c r="H13319" t="s">
        <v>20</v>
      </c>
      <c r="I13319" s="1" t="s">
        <v>504</v>
      </c>
      <c r="J13319" t="s">
        <v>42</v>
      </c>
      <c r="K13319" s="1" t="s">
        <v>34</v>
      </c>
      <c r="L13319" t="s">
        <v>363</v>
      </c>
      <c r="M13319" t="s">
        <v>328</v>
      </c>
      <c r="N13319">
        <v>1</v>
      </c>
      <c r="O13319" t="s">
        <v>232</v>
      </c>
      <c r="P13319">
        <v>1</v>
      </c>
      <c r="Q13319" t="s">
        <v>464</v>
      </c>
      <c r="R13319" t="s">
        <v>234</v>
      </c>
      <c r="S13319" t="s">
        <v>258</v>
      </c>
      <c r="T13319" t="s">
        <v>259</v>
      </c>
      <c r="U13319" t="s">
        <v>443</v>
      </c>
    </row>
    <row r="13320" spans="1:21" x14ac:dyDescent="0.35">
      <c r="A13320" s="2" t="s">
        <v>194</v>
      </c>
      <c r="B13320" s="1" t="s">
        <v>195</v>
      </c>
      <c r="C13320" t="s">
        <v>514</v>
      </c>
      <c r="D13320" s="1" t="s">
        <v>114</v>
      </c>
      <c r="E13320" s="1" t="s">
        <v>14</v>
      </c>
      <c r="F13320" s="1" t="s">
        <v>15</v>
      </c>
      <c r="G13320" s="1" t="s">
        <v>215</v>
      </c>
      <c r="H13320" t="s">
        <v>27</v>
      </c>
      <c r="I13320" s="1" t="s">
        <v>504</v>
      </c>
      <c r="J13320" t="s">
        <v>42</v>
      </c>
      <c r="K13320" s="1" t="s">
        <v>34</v>
      </c>
      <c r="L13320" t="s">
        <v>278</v>
      </c>
      <c r="M13320" t="s">
        <v>34</v>
      </c>
      <c r="N13320">
        <v>1</v>
      </c>
      <c r="O13320" t="s">
        <v>232</v>
      </c>
      <c r="P13320">
        <v>1</v>
      </c>
      <c r="Q13320" t="s">
        <v>464</v>
      </c>
      <c r="R13320" t="s">
        <v>234</v>
      </c>
      <c r="S13320" t="s">
        <v>258</v>
      </c>
      <c r="T13320" t="s">
        <v>259</v>
      </c>
      <c r="U13320" t="s">
        <v>443</v>
      </c>
    </row>
    <row r="13321" spans="1:21" x14ac:dyDescent="0.35">
      <c r="A13321" s="2" t="s">
        <v>194</v>
      </c>
      <c r="B13321" s="1" t="s">
        <v>195</v>
      </c>
      <c r="C13321" t="s">
        <v>514</v>
      </c>
      <c r="D13321" s="1" t="s">
        <v>114</v>
      </c>
      <c r="E13321" s="1" t="s">
        <v>25</v>
      </c>
      <c r="F13321" s="1" t="s">
        <v>26</v>
      </c>
      <c r="G13321" s="1" t="s">
        <v>215</v>
      </c>
      <c r="H13321" t="s">
        <v>16</v>
      </c>
      <c r="I13321" s="1" t="s">
        <v>381</v>
      </c>
      <c r="J13321" t="s">
        <v>297</v>
      </c>
      <c r="K13321" s="1" t="s">
        <v>34</v>
      </c>
      <c r="L13321" t="s">
        <v>278</v>
      </c>
      <c r="M13321" t="s">
        <v>34</v>
      </c>
      <c r="N13321">
        <v>1</v>
      </c>
      <c r="O13321" t="s">
        <v>232</v>
      </c>
      <c r="P13321">
        <v>0</v>
      </c>
      <c r="Q13321">
        <v>1</v>
      </c>
      <c r="R13321" t="s">
        <v>234</v>
      </c>
      <c r="S13321" t="s">
        <v>258</v>
      </c>
      <c r="T13321" t="s">
        <v>259</v>
      </c>
      <c r="U13321" t="s">
        <v>443</v>
      </c>
    </row>
    <row r="13322" spans="1:21" x14ac:dyDescent="0.35">
      <c r="A13322" s="2" t="s">
        <v>194</v>
      </c>
      <c r="B13322" s="1" t="s">
        <v>195</v>
      </c>
      <c r="C13322" t="s">
        <v>514</v>
      </c>
      <c r="D13322" s="1" t="s">
        <v>114</v>
      </c>
      <c r="E13322" s="1" t="s">
        <v>25</v>
      </c>
      <c r="F13322" s="1" t="s">
        <v>26</v>
      </c>
      <c r="G13322" s="1" t="s">
        <v>215</v>
      </c>
      <c r="H13322" t="s">
        <v>16</v>
      </c>
      <c r="I13322" s="1" t="s">
        <v>381</v>
      </c>
      <c r="J13322" t="s">
        <v>297</v>
      </c>
      <c r="K13322" s="1" t="s">
        <v>34</v>
      </c>
      <c r="L13322" t="s">
        <v>278</v>
      </c>
      <c r="M13322" t="s">
        <v>34</v>
      </c>
      <c r="N13322">
        <v>1</v>
      </c>
      <c r="O13322" t="s">
        <v>232</v>
      </c>
      <c r="P13322">
        <v>1</v>
      </c>
      <c r="Q13322">
        <v>1</v>
      </c>
      <c r="R13322" t="s">
        <v>234</v>
      </c>
      <c r="S13322" t="s">
        <v>258</v>
      </c>
      <c r="T13322" t="s">
        <v>259</v>
      </c>
      <c r="U13322" t="s">
        <v>443</v>
      </c>
    </row>
    <row r="13323" spans="1:21" x14ac:dyDescent="0.35">
      <c r="A13323" s="2" t="s">
        <v>194</v>
      </c>
      <c r="B13323" s="1" t="s">
        <v>195</v>
      </c>
      <c r="C13323" t="s">
        <v>514</v>
      </c>
      <c r="D13323" s="1" t="s">
        <v>114</v>
      </c>
      <c r="E13323" s="1" t="s">
        <v>25</v>
      </c>
      <c r="F13323" s="1" t="s">
        <v>26</v>
      </c>
      <c r="G13323" s="1" t="s">
        <v>215</v>
      </c>
      <c r="H13323" t="s">
        <v>20</v>
      </c>
      <c r="I13323" s="1" t="s">
        <v>504</v>
      </c>
      <c r="J13323" t="s">
        <v>42</v>
      </c>
      <c r="K13323" s="1" t="s">
        <v>34</v>
      </c>
      <c r="L13323" t="s">
        <v>278</v>
      </c>
      <c r="M13323" t="s">
        <v>328</v>
      </c>
      <c r="N13323">
        <v>1</v>
      </c>
      <c r="O13323" t="s">
        <v>232</v>
      </c>
      <c r="P13323">
        <v>1</v>
      </c>
      <c r="Q13323" t="s">
        <v>464</v>
      </c>
      <c r="R13323" t="s">
        <v>234</v>
      </c>
      <c r="S13323" t="s">
        <v>258</v>
      </c>
      <c r="T13323" t="s">
        <v>259</v>
      </c>
      <c r="U13323" t="s">
        <v>443</v>
      </c>
    </row>
    <row r="13324" spans="1:21" x14ac:dyDescent="0.35">
      <c r="A13324" s="2" t="s">
        <v>194</v>
      </c>
      <c r="B13324" s="1" t="s">
        <v>195</v>
      </c>
      <c r="C13324" t="s">
        <v>514</v>
      </c>
      <c r="D13324" s="1" t="s">
        <v>114</v>
      </c>
      <c r="E13324" s="1" t="s">
        <v>25</v>
      </c>
      <c r="F13324" s="1" t="s">
        <v>26</v>
      </c>
      <c r="G13324" s="1" t="s">
        <v>215</v>
      </c>
      <c r="H13324" t="s">
        <v>27</v>
      </c>
      <c r="I13324" s="1" t="s">
        <v>504</v>
      </c>
      <c r="J13324" t="s">
        <v>42</v>
      </c>
      <c r="K13324" s="1" t="s">
        <v>34</v>
      </c>
      <c r="L13324" t="s">
        <v>278</v>
      </c>
      <c r="M13324" t="s">
        <v>34</v>
      </c>
      <c r="N13324">
        <v>1</v>
      </c>
      <c r="O13324" t="s">
        <v>232</v>
      </c>
      <c r="P13324">
        <v>1</v>
      </c>
      <c r="Q13324" t="s">
        <v>464</v>
      </c>
      <c r="R13324" t="s">
        <v>234</v>
      </c>
      <c r="S13324" t="s">
        <v>258</v>
      </c>
      <c r="T13324" t="s">
        <v>259</v>
      </c>
      <c r="U13324" t="s">
        <v>443</v>
      </c>
    </row>
    <row r="13325" spans="1:21" x14ac:dyDescent="0.35">
      <c r="A13325" s="2" t="s">
        <v>194</v>
      </c>
      <c r="B13325" s="1" t="s">
        <v>195</v>
      </c>
      <c r="C13325" t="s">
        <v>514</v>
      </c>
      <c r="D13325" s="1" t="s">
        <v>114</v>
      </c>
      <c r="E13325" s="1" t="s">
        <v>25</v>
      </c>
      <c r="F13325" s="1" t="s">
        <v>26</v>
      </c>
      <c r="G13325" s="1" t="s">
        <v>215</v>
      </c>
      <c r="H13325" t="s">
        <v>30</v>
      </c>
      <c r="I13325" s="1" t="s">
        <v>504</v>
      </c>
      <c r="J13325" t="s">
        <v>42</v>
      </c>
      <c r="K13325" s="1" t="s">
        <v>34</v>
      </c>
      <c r="L13325" t="s">
        <v>278</v>
      </c>
      <c r="M13325" t="s">
        <v>34</v>
      </c>
      <c r="N13325">
        <v>1</v>
      </c>
      <c r="O13325" t="s">
        <v>232</v>
      </c>
      <c r="P13325">
        <v>0</v>
      </c>
      <c r="Q13325" t="s">
        <v>464</v>
      </c>
      <c r="R13325" t="s">
        <v>234</v>
      </c>
      <c r="S13325" t="s">
        <v>258</v>
      </c>
      <c r="T13325" t="s">
        <v>259</v>
      </c>
      <c r="U13325" t="s">
        <v>443</v>
      </c>
    </row>
    <row r="13326" spans="1:21" x14ac:dyDescent="0.35">
      <c r="A13326" s="2" t="s">
        <v>194</v>
      </c>
      <c r="B13326" s="1" t="s">
        <v>195</v>
      </c>
      <c r="C13326" t="s">
        <v>514</v>
      </c>
      <c r="D13326" s="1" t="s">
        <v>114</v>
      </c>
      <c r="E13326" s="1" t="s">
        <v>25</v>
      </c>
      <c r="F13326" s="1" t="s">
        <v>26</v>
      </c>
      <c r="G13326" s="1" t="s">
        <v>215</v>
      </c>
      <c r="H13326" t="s">
        <v>36</v>
      </c>
      <c r="I13326" s="1" t="s">
        <v>504</v>
      </c>
      <c r="J13326" t="s">
        <v>42</v>
      </c>
      <c r="K13326" s="1" t="s">
        <v>34</v>
      </c>
      <c r="L13326" t="s">
        <v>278</v>
      </c>
      <c r="M13326" t="s">
        <v>34</v>
      </c>
      <c r="N13326">
        <v>1</v>
      </c>
      <c r="O13326" t="s">
        <v>232</v>
      </c>
      <c r="P13326">
        <v>1</v>
      </c>
      <c r="Q13326" t="s">
        <v>464</v>
      </c>
      <c r="R13326" t="s">
        <v>234</v>
      </c>
      <c r="S13326" t="s">
        <v>258</v>
      </c>
      <c r="T13326" t="s">
        <v>259</v>
      </c>
      <c r="U13326" t="s">
        <v>443</v>
      </c>
    </row>
    <row r="13327" spans="1:21" x14ac:dyDescent="0.35">
      <c r="A13327" s="2" t="s">
        <v>194</v>
      </c>
      <c r="B13327" s="1" t="s">
        <v>195</v>
      </c>
      <c r="C13327" t="s">
        <v>514</v>
      </c>
      <c r="D13327" s="1" t="s">
        <v>114</v>
      </c>
      <c r="E13327" s="1" t="s">
        <v>25</v>
      </c>
      <c r="F13327" s="1" t="s">
        <v>26</v>
      </c>
      <c r="G13327" s="1" t="s">
        <v>215</v>
      </c>
      <c r="H13327" t="s">
        <v>36</v>
      </c>
      <c r="I13327" s="1" t="s">
        <v>504</v>
      </c>
      <c r="J13327" t="s">
        <v>42</v>
      </c>
      <c r="K13327" s="1" t="s">
        <v>34</v>
      </c>
      <c r="L13327" t="s">
        <v>363</v>
      </c>
      <c r="M13327" t="s">
        <v>34</v>
      </c>
      <c r="N13327">
        <v>1</v>
      </c>
      <c r="O13327" t="s">
        <v>232</v>
      </c>
      <c r="P13327">
        <v>1</v>
      </c>
      <c r="Q13327" t="s">
        <v>464</v>
      </c>
      <c r="R13327" t="s">
        <v>234</v>
      </c>
      <c r="S13327" t="s">
        <v>258</v>
      </c>
      <c r="T13327" t="s">
        <v>259</v>
      </c>
      <c r="U13327" t="s">
        <v>443</v>
      </c>
    </row>
    <row r="13328" spans="1:21" x14ac:dyDescent="0.35">
      <c r="A13328" s="2" t="s">
        <v>194</v>
      </c>
      <c r="B13328" s="1" t="s">
        <v>195</v>
      </c>
      <c r="C13328" t="s">
        <v>514</v>
      </c>
      <c r="D13328" s="1" t="s">
        <v>114</v>
      </c>
      <c r="E13328" s="1" t="s">
        <v>25</v>
      </c>
      <c r="F13328" s="1" t="s">
        <v>26</v>
      </c>
      <c r="G13328" s="1" t="s">
        <v>215</v>
      </c>
      <c r="H13328" t="s">
        <v>24</v>
      </c>
      <c r="I13328" s="1" t="s">
        <v>504</v>
      </c>
      <c r="J13328" t="s">
        <v>42</v>
      </c>
      <c r="K13328" s="1" t="s">
        <v>34</v>
      </c>
      <c r="L13328" t="s">
        <v>278</v>
      </c>
      <c r="M13328" t="s">
        <v>34</v>
      </c>
      <c r="N13328">
        <v>2</v>
      </c>
      <c r="O13328" t="s">
        <v>232</v>
      </c>
      <c r="P13328">
        <v>0</v>
      </c>
      <c r="Q13328" t="s">
        <v>464</v>
      </c>
      <c r="R13328" t="s">
        <v>234</v>
      </c>
      <c r="S13328" t="s">
        <v>258</v>
      </c>
      <c r="T13328" t="s">
        <v>259</v>
      </c>
      <c r="U13328" t="s">
        <v>443</v>
      </c>
    </row>
    <row r="13329" spans="1:21" x14ac:dyDescent="0.35">
      <c r="A13329" s="2" t="s">
        <v>194</v>
      </c>
      <c r="B13329" s="1" t="s">
        <v>195</v>
      </c>
      <c r="C13329" t="s">
        <v>514</v>
      </c>
      <c r="D13329" s="1" t="s">
        <v>114</v>
      </c>
      <c r="E13329" s="1" t="s">
        <v>25</v>
      </c>
      <c r="F13329" s="1" t="s">
        <v>26</v>
      </c>
      <c r="G13329" s="1" t="s">
        <v>215</v>
      </c>
      <c r="H13329" t="s">
        <v>24</v>
      </c>
      <c r="I13329" s="1" t="s">
        <v>504</v>
      </c>
      <c r="J13329" t="s">
        <v>42</v>
      </c>
      <c r="K13329" s="1" t="s">
        <v>34</v>
      </c>
      <c r="L13329" t="s">
        <v>278</v>
      </c>
      <c r="M13329" t="s">
        <v>34</v>
      </c>
      <c r="N13329">
        <v>1</v>
      </c>
      <c r="O13329" t="s">
        <v>232</v>
      </c>
      <c r="P13329">
        <v>1</v>
      </c>
      <c r="Q13329" t="s">
        <v>464</v>
      </c>
      <c r="R13329" t="s">
        <v>234</v>
      </c>
      <c r="S13329" t="s">
        <v>258</v>
      </c>
      <c r="T13329" t="s">
        <v>259</v>
      </c>
      <c r="U13329" t="s">
        <v>443</v>
      </c>
    </row>
    <row r="13330" spans="1:21" x14ac:dyDescent="0.35">
      <c r="A13330" s="2" t="s">
        <v>194</v>
      </c>
      <c r="B13330" s="1" t="s">
        <v>195</v>
      </c>
      <c r="C13330" t="s">
        <v>514</v>
      </c>
      <c r="D13330" s="1" t="s">
        <v>114</v>
      </c>
      <c r="E13330" s="1" t="s">
        <v>25</v>
      </c>
      <c r="F13330" s="1" t="s">
        <v>26</v>
      </c>
      <c r="G13330" s="1" t="s">
        <v>215</v>
      </c>
      <c r="H13330" t="s">
        <v>24</v>
      </c>
      <c r="I13330" s="1" t="s">
        <v>504</v>
      </c>
      <c r="J13330" t="s">
        <v>42</v>
      </c>
      <c r="K13330" s="1" t="s">
        <v>34</v>
      </c>
      <c r="L13330" t="s">
        <v>278</v>
      </c>
      <c r="M13330" t="s">
        <v>35</v>
      </c>
      <c r="N13330">
        <v>1</v>
      </c>
      <c r="O13330" t="s">
        <v>232</v>
      </c>
      <c r="P13330">
        <v>0</v>
      </c>
      <c r="Q13330" t="s">
        <v>464</v>
      </c>
      <c r="R13330" t="s">
        <v>234</v>
      </c>
      <c r="S13330" t="s">
        <v>258</v>
      </c>
      <c r="T13330" t="s">
        <v>259</v>
      </c>
      <c r="U13330" t="s">
        <v>443</v>
      </c>
    </row>
    <row r="13331" spans="1:21" x14ac:dyDescent="0.35">
      <c r="A13331" s="2" t="s">
        <v>194</v>
      </c>
      <c r="B13331" s="1" t="s">
        <v>195</v>
      </c>
      <c r="C13331" t="s">
        <v>514</v>
      </c>
      <c r="D13331" s="1" t="s">
        <v>114</v>
      </c>
      <c r="E13331" s="1" t="s">
        <v>25</v>
      </c>
      <c r="F13331" s="1" t="s">
        <v>15</v>
      </c>
      <c r="G13331" s="1" t="s">
        <v>215</v>
      </c>
      <c r="H13331" t="s">
        <v>20</v>
      </c>
      <c r="I13331" s="1" t="s">
        <v>504</v>
      </c>
      <c r="J13331" t="s">
        <v>42</v>
      </c>
      <c r="K13331" s="1" t="s">
        <v>34</v>
      </c>
      <c r="L13331" t="s">
        <v>278</v>
      </c>
      <c r="M13331" t="s">
        <v>39</v>
      </c>
      <c r="N13331">
        <v>1</v>
      </c>
      <c r="O13331" t="s">
        <v>232</v>
      </c>
      <c r="P13331">
        <v>1</v>
      </c>
      <c r="Q13331" t="s">
        <v>464</v>
      </c>
      <c r="R13331" t="s">
        <v>234</v>
      </c>
      <c r="S13331" t="s">
        <v>258</v>
      </c>
      <c r="T13331" t="s">
        <v>259</v>
      </c>
      <c r="U13331" t="s">
        <v>443</v>
      </c>
    </row>
    <row r="13332" spans="1:21" x14ac:dyDescent="0.35">
      <c r="A13332" s="2" t="s">
        <v>194</v>
      </c>
      <c r="B13332" s="1" t="s">
        <v>195</v>
      </c>
      <c r="C13332" t="s">
        <v>514</v>
      </c>
      <c r="D13332" s="1" t="s">
        <v>114</v>
      </c>
      <c r="E13332" s="1" t="s">
        <v>25</v>
      </c>
      <c r="F13332" s="1" t="s">
        <v>15</v>
      </c>
      <c r="G13332" s="1" t="s">
        <v>215</v>
      </c>
      <c r="H13332" t="s">
        <v>74</v>
      </c>
      <c r="I13332" s="1" t="s">
        <v>504</v>
      </c>
      <c r="J13332" t="s">
        <v>42</v>
      </c>
      <c r="K13332" s="1" t="s">
        <v>34</v>
      </c>
      <c r="L13332" t="s">
        <v>278</v>
      </c>
      <c r="M13332" t="s">
        <v>34</v>
      </c>
      <c r="N13332">
        <v>1</v>
      </c>
      <c r="O13332" t="s">
        <v>232</v>
      </c>
      <c r="P13332">
        <v>1</v>
      </c>
      <c r="Q13332" t="s">
        <v>464</v>
      </c>
      <c r="R13332" t="s">
        <v>234</v>
      </c>
      <c r="S13332" t="s">
        <v>258</v>
      </c>
      <c r="T13332" t="s">
        <v>259</v>
      </c>
      <c r="U13332" t="s">
        <v>443</v>
      </c>
    </row>
    <row r="13333" spans="1:21" x14ac:dyDescent="0.35">
      <c r="A13333" s="2" t="s">
        <v>194</v>
      </c>
      <c r="B13333" s="1" t="s">
        <v>195</v>
      </c>
      <c r="C13333" t="s">
        <v>514</v>
      </c>
      <c r="D13333" s="1" t="s">
        <v>114</v>
      </c>
      <c r="E13333" s="1" t="s">
        <v>25</v>
      </c>
      <c r="F13333" s="1" t="s">
        <v>29</v>
      </c>
      <c r="G13333" s="1" t="s">
        <v>29</v>
      </c>
      <c r="H13333" t="s">
        <v>20</v>
      </c>
      <c r="I13333" s="1" t="s">
        <v>504</v>
      </c>
      <c r="J13333" t="s">
        <v>42</v>
      </c>
      <c r="K13333" s="1" t="s">
        <v>34</v>
      </c>
      <c r="L13333" t="s">
        <v>278</v>
      </c>
      <c r="M13333" t="s">
        <v>34</v>
      </c>
      <c r="N13333">
        <v>1</v>
      </c>
      <c r="O13333" t="s">
        <v>232</v>
      </c>
      <c r="P13333">
        <v>1</v>
      </c>
      <c r="Q13333" t="s">
        <v>464</v>
      </c>
      <c r="R13333" t="s">
        <v>234</v>
      </c>
      <c r="S13333" t="s">
        <v>258</v>
      </c>
      <c r="T13333" t="s">
        <v>259</v>
      </c>
      <c r="U13333" t="s">
        <v>444</v>
      </c>
    </row>
    <row r="13334" spans="1:21" x14ac:dyDescent="0.35">
      <c r="A13334" s="2" t="s">
        <v>194</v>
      </c>
      <c r="B13334" s="1" t="s">
        <v>195</v>
      </c>
      <c r="C13334" t="s">
        <v>514</v>
      </c>
      <c r="D13334" s="1" t="s">
        <v>114</v>
      </c>
      <c r="E13334" s="1" t="s">
        <v>25</v>
      </c>
      <c r="F13334" s="1" t="s">
        <v>21</v>
      </c>
      <c r="G13334" s="1" t="s">
        <v>29</v>
      </c>
      <c r="H13334" t="s">
        <v>16</v>
      </c>
      <c r="I13334" s="1" t="s">
        <v>381</v>
      </c>
      <c r="J13334" t="s">
        <v>297</v>
      </c>
      <c r="K13334" s="1" t="s">
        <v>34</v>
      </c>
      <c r="L13334" t="s">
        <v>278</v>
      </c>
      <c r="M13334" t="s">
        <v>34</v>
      </c>
      <c r="N13334">
        <v>1</v>
      </c>
      <c r="O13334" t="s">
        <v>232</v>
      </c>
      <c r="P13334">
        <v>1</v>
      </c>
      <c r="Q13334">
        <v>1</v>
      </c>
      <c r="R13334" t="s">
        <v>234</v>
      </c>
      <c r="S13334" t="s">
        <v>258</v>
      </c>
      <c r="T13334" t="s">
        <v>259</v>
      </c>
      <c r="U13334" t="s">
        <v>443</v>
      </c>
    </row>
    <row r="13335" spans="1:21" x14ac:dyDescent="0.35">
      <c r="A13335" s="2" t="s">
        <v>194</v>
      </c>
      <c r="B13335" s="1" t="s">
        <v>195</v>
      </c>
      <c r="C13335" t="s">
        <v>514</v>
      </c>
      <c r="D13335" s="1" t="s">
        <v>114</v>
      </c>
      <c r="E13335" s="1" t="s">
        <v>25</v>
      </c>
      <c r="F13335" s="1" t="s">
        <v>21</v>
      </c>
      <c r="G13335" s="1" t="s">
        <v>29</v>
      </c>
      <c r="H13335" t="s">
        <v>20</v>
      </c>
      <c r="I13335" s="1" t="s">
        <v>381</v>
      </c>
      <c r="J13335" t="s">
        <v>297</v>
      </c>
      <c r="K13335" s="1" t="s">
        <v>34</v>
      </c>
      <c r="L13335" t="s">
        <v>363</v>
      </c>
      <c r="M13335" t="s">
        <v>34</v>
      </c>
      <c r="N13335">
        <v>1</v>
      </c>
      <c r="O13335" t="s">
        <v>232</v>
      </c>
      <c r="P13335">
        <v>1</v>
      </c>
      <c r="Q13335">
        <v>1</v>
      </c>
      <c r="R13335" t="s">
        <v>234</v>
      </c>
      <c r="S13335" t="s">
        <v>258</v>
      </c>
      <c r="T13335" t="s">
        <v>259</v>
      </c>
      <c r="U13335" t="s">
        <v>443</v>
      </c>
    </row>
    <row r="13336" spans="1:21" x14ac:dyDescent="0.35">
      <c r="A13336" s="2" t="s">
        <v>194</v>
      </c>
      <c r="B13336" s="1" t="s">
        <v>195</v>
      </c>
      <c r="C13336" t="s">
        <v>514</v>
      </c>
      <c r="D13336" s="1" t="s">
        <v>114</v>
      </c>
      <c r="E13336" s="1" t="s">
        <v>25</v>
      </c>
      <c r="F13336" s="1" t="s">
        <v>21</v>
      </c>
      <c r="G13336" s="1" t="s">
        <v>29</v>
      </c>
      <c r="H13336" t="s">
        <v>27</v>
      </c>
      <c r="I13336" s="1" t="s">
        <v>381</v>
      </c>
      <c r="J13336" t="s">
        <v>297</v>
      </c>
      <c r="K13336" s="1" t="s">
        <v>34</v>
      </c>
      <c r="L13336" t="s">
        <v>278</v>
      </c>
      <c r="M13336" t="s">
        <v>34</v>
      </c>
      <c r="N13336">
        <v>1</v>
      </c>
      <c r="O13336" t="s">
        <v>232</v>
      </c>
      <c r="P13336">
        <v>1</v>
      </c>
      <c r="Q13336">
        <v>1</v>
      </c>
      <c r="R13336" t="s">
        <v>234</v>
      </c>
      <c r="S13336" t="s">
        <v>258</v>
      </c>
      <c r="T13336" t="s">
        <v>259</v>
      </c>
      <c r="U13336" t="s">
        <v>443</v>
      </c>
    </row>
    <row r="13337" spans="1:21" x14ac:dyDescent="0.35">
      <c r="A13337" s="2" t="s">
        <v>194</v>
      </c>
      <c r="B13337" s="1" t="s">
        <v>195</v>
      </c>
      <c r="C13337" t="s">
        <v>514</v>
      </c>
      <c r="D13337" s="1" t="s">
        <v>114</v>
      </c>
      <c r="E13337" s="1" t="s">
        <v>25</v>
      </c>
      <c r="F13337" s="1" t="s">
        <v>21</v>
      </c>
      <c r="G13337" s="1" t="s">
        <v>29</v>
      </c>
      <c r="H13337" t="s">
        <v>36</v>
      </c>
      <c r="I13337" s="1" t="s">
        <v>504</v>
      </c>
      <c r="J13337" t="s">
        <v>42</v>
      </c>
      <c r="K13337" s="1" t="s">
        <v>34</v>
      </c>
      <c r="L13337" t="s">
        <v>363</v>
      </c>
      <c r="M13337" t="s">
        <v>34</v>
      </c>
      <c r="N13337">
        <v>1</v>
      </c>
      <c r="O13337" t="s">
        <v>232</v>
      </c>
      <c r="P13337">
        <v>0</v>
      </c>
      <c r="Q13337" t="s">
        <v>464</v>
      </c>
      <c r="R13337" t="s">
        <v>234</v>
      </c>
      <c r="S13337" t="s">
        <v>258</v>
      </c>
      <c r="T13337" t="s">
        <v>259</v>
      </c>
      <c r="U13337" t="s">
        <v>443</v>
      </c>
    </row>
    <row r="13338" spans="1:21" x14ac:dyDescent="0.35">
      <c r="A13338" s="2" t="s">
        <v>194</v>
      </c>
      <c r="B13338" s="1" t="s">
        <v>195</v>
      </c>
      <c r="C13338" t="s">
        <v>514</v>
      </c>
      <c r="D13338" s="1" t="s">
        <v>114</v>
      </c>
      <c r="E13338" s="1" t="s">
        <v>25</v>
      </c>
      <c r="F13338" s="1" t="s">
        <v>21</v>
      </c>
      <c r="G13338" s="1" t="s">
        <v>29</v>
      </c>
      <c r="H13338" t="s">
        <v>36</v>
      </c>
      <c r="I13338" s="1" t="s">
        <v>504</v>
      </c>
      <c r="J13338" t="s">
        <v>42</v>
      </c>
      <c r="K13338" s="1" t="s">
        <v>34</v>
      </c>
      <c r="L13338" t="s">
        <v>363</v>
      </c>
      <c r="M13338" t="s">
        <v>34</v>
      </c>
      <c r="N13338">
        <v>1</v>
      </c>
      <c r="O13338" t="s">
        <v>232</v>
      </c>
      <c r="P13338">
        <v>1</v>
      </c>
      <c r="Q13338" t="s">
        <v>464</v>
      </c>
      <c r="R13338" t="s">
        <v>234</v>
      </c>
      <c r="S13338" t="s">
        <v>258</v>
      </c>
      <c r="T13338" t="s">
        <v>259</v>
      </c>
      <c r="U13338" t="s">
        <v>443</v>
      </c>
    </row>
    <row r="13339" spans="1:21" x14ac:dyDescent="0.35">
      <c r="A13339" s="2" t="s">
        <v>194</v>
      </c>
      <c r="B13339" s="1" t="s">
        <v>195</v>
      </c>
      <c r="C13339" t="s">
        <v>514</v>
      </c>
      <c r="D13339" s="1" t="s">
        <v>114</v>
      </c>
      <c r="E13339" s="1" t="s">
        <v>25</v>
      </c>
      <c r="F13339" s="1" t="s">
        <v>21</v>
      </c>
      <c r="G13339" s="1" t="s">
        <v>29</v>
      </c>
      <c r="H13339" t="s">
        <v>24</v>
      </c>
      <c r="I13339" s="1" t="s">
        <v>381</v>
      </c>
      <c r="J13339" t="s">
        <v>297</v>
      </c>
      <c r="K13339" s="1" t="s">
        <v>34</v>
      </c>
      <c r="L13339" t="s">
        <v>278</v>
      </c>
      <c r="M13339" t="s">
        <v>115</v>
      </c>
      <c r="N13339">
        <v>1</v>
      </c>
      <c r="O13339" t="s">
        <v>232</v>
      </c>
      <c r="P13339">
        <v>1</v>
      </c>
      <c r="Q13339">
        <v>1</v>
      </c>
      <c r="R13339" t="s">
        <v>234</v>
      </c>
      <c r="S13339" t="s">
        <v>258</v>
      </c>
      <c r="T13339" t="s">
        <v>259</v>
      </c>
      <c r="U13339" t="s">
        <v>443</v>
      </c>
    </row>
    <row r="13340" spans="1:21" x14ac:dyDescent="0.35">
      <c r="A13340" s="2" t="s">
        <v>194</v>
      </c>
      <c r="B13340" s="1" t="s">
        <v>195</v>
      </c>
      <c r="C13340" t="s">
        <v>514</v>
      </c>
      <c r="D13340" s="1" t="s">
        <v>114</v>
      </c>
      <c r="E13340" s="1" t="s">
        <v>25</v>
      </c>
      <c r="F13340" s="1" t="s">
        <v>21</v>
      </c>
      <c r="G13340" s="1" t="s">
        <v>29</v>
      </c>
      <c r="H13340" t="s">
        <v>40</v>
      </c>
      <c r="I13340" s="1" t="s">
        <v>504</v>
      </c>
      <c r="J13340" t="s">
        <v>42</v>
      </c>
      <c r="K13340" s="1" t="s">
        <v>34</v>
      </c>
      <c r="L13340" t="s">
        <v>278</v>
      </c>
      <c r="M13340" t="s">
        <v>34</v>
      </c>
      <c r="N13340">
        <v>1</v>
      </c>
      <c r="O13340" t="s">
        <v>232</v>
      </c>
      <c r="P13340">
        <v>0</v>
      </c>
      <c r="Q13340" t="s">
        <v>464</v>
      </c>
      <c r="R13340" t="s">
        <v>234</v>
      </c>
      <c r="S13340" t="s">
        <v>258</v>
      </c>
      <c r="T13340" t="s">
        <v>259</v>
      </c>
      <c r="U13340" t="s">
        <v>443</v>
      </c>
    </row>
    <row r="13341" spans="1:21" x14ac:dyDescent="0.35">
      <c r="A13341" s="2" t="s">
        <v>194</v>
      </c>
      <c r="B13341" s="1" t="s">
        <v>195</v>
      </c>
      <c r="C13341" t="s">
        <v>510</v>
      </c>
      <c r="D13341" s="1" t="s">
        <v>285</v>
      </c>
      <c r="E13341" s="1" t="s">
        <v>14</v>
      </c>
      <c r="F13341" s="1" t="s">
        <v>26</v>
      </c>
      <c r="G13341" s="1" t="s">
        <v>215</v>
      </c>
      <c r="H13341" t="s">
        <v>16</v>
      </c>
      <c r="I13341" s="1" t="s">
        <v>381</v>
      </c>
      <c r="J13341" t="s">
        <v>297</v>
      </c>
      <c r="K13341" s="1" t="s">
        <v>18</v>
      </c>
      <c r="L13341" t="s">
        <v>278</v>
      </c>
      <c r="M13341" t="s">
        <v>100</v>
      </c>
      <c r="N13341">
        <v>5</v>
      </c>
      <c r="O13341" t="s">
        <v>232</v>
      </c>
      <c r="P13341">
        <v>0</v>
      </c>
      <c r="Q13341">
        <v>1</v>
      </c>
      <c r="R13341" t="s">
        <v>234</v>
      </c>
      <c r="S13341" t="s">
        <v>258</v>
      </c>
      <c r="T13341" t="s">
        <v>259</v>
      </c>
      <c r="U13341" t="s">
        <v>443</v>
      </c>
    </row>
    <row r="13342" spans="1:21" x14ac:dyDescent="0.35">
      <c r="A13342" s="2" t="s">
        <v>194</v>
      </c>
      <c r="B13342" s="1" t="s">
        <v>195</v>
      </c>
      <c r="C13342" t="s">
        <v>510</v>
      </c>
      <c r="D13342" s="1" t="s">
        <v>285</v>
      </c>
      <c r="E13342" s="1" t="s">
        <v>14</v>
      </c>
      <c r="F13342" s="1" t="s">
        <v>26</v>
      </c>
      <c r="G13342" s="1" t="s">
        <v>215</v>
      </c>
      <c r="H13342" t="s">
        <v>16</v>
      </c>
      <c r="I13342" s="1" t="s">
        <v>381</v>
      </c>
      <c r="J13342" t="s">
        <v>297</v>
      </c>
      <c r="K13342" s="1" t="s">
        <v>34</v>
      </c>
      <c r="L13342" t="s">
        <v>278</v>
      </c>
      <c r="M13342" t="s">
        <v>35</v>
      </c>
      <c r="N13342">
        <v>1</v>
      </c>
      <c r="O13342" t="s">
        <v>232</v>
      </c>
      <c r="P13342">
        <v>1</v>
      </c>
      <c r="Q13342">
        <v>1</v>
      </c>
      <c r="R13342" t="s">
        <v>234</v>
      </c>
      <c r="S13342" t="s">
        <v>258</v>
      </c>
      <c r="T13342" t="s">
        <v>259</v>
      </c>
      <c r="U13342" t="s">
        <v>443</v>
      </c>
    </row>
    <row r="13343" spans="1:21" x14ac:dyDescent="0.35">
      <c r="A13343" s="2" t="s">
        <v>194</v>
      </c>
      <c r="B13343" s="1" t="s">
        <v>195</v>
      </c>
      <c r="C13343" t="s">
        <v>510</v>
      </c>
      <c r="D13343" s="1" t="s">
        <v>285</v>
      </c>
      <c r="E13343" s="1" t="s">
        <v>14</v>
      </c>
      <c r="F13343" s="1" t="s">
        <v>26</v>
      </c>
      <c r="G13343" s="1" t="s">
        <v>215</v>
      </c>
      <c r="H13343" t="s">
        <v>27</v>
      </c>
      <c r="I13343" s="1" t="s">
        <v>381</v>
      </c>
      <c r="J13343" t="s">
        <v>297</v>
      </c>
      <c r="K13343" s="1" t="s">
        <v>18</v>
      </c>
      <c r="L13343" t="s">
        <v>278</v>
      </c>
      <c r="M13343" t="s">
        <v>149</v>
      </c>
      <c r="N13343">
        <v>1</v>
      </c>
      <c r="O13343" t="s">
        <v>232</v>
      </c>
      <c r="P13343">
        <v>1</v>
      </c>
      <c r="Q13343">
        <v>1</v>
      </c>
      <c r="R13343" t="s">
        <v>234</v>
      </c>
      <c r="S13343" t="s">
        <v>258</v>
      </c>
      <c r="T13343" t="s">
        <v>259</v>
      </c>
      <c r="U13343" t="s">
        <v>443</v>
      </c>
    </row>
    <row r="13344" spans="1:21" x14ac:dyDescent="0.35">
      <c r="A13344" s="2" t="s">
        <v>194</v>
      </c>
      <c r="B13344" s="1" t="s">
        <v>195</v>
      </c>
      <c r="C13344" t="s">
        <v>510</v>
      </c>
      <c r="D13344" s="1" t="s">
        <v>285</v>
      </c>
      <c r="E13344" s="1" t="s">
        <v>25</v>
      </c>
      <c r="F13344" s="1" t="s">
        <v>26</v>
      </c>
      <c r="G13344" s="1" t="s">
        <v>215</v>
      </c>
      <c r="H13344" t="s">
        <v>52</v>
      </c>
      <c r="I13344" s="1" t="s">
        <v>381</v>
      </c>
      <c r="J13344" t="s">
        <v>297</v>
      </c>
      <c r="K13344" s="1" t="s">
        <v>18</v>
      </c>
      <c r="L13344" t="s">
        <v>278</v>
      </c>
      <c r="M13344" t="s">
        <v>100</v>
      </c>
      <c r="N13344">
        <v>1</v>
      </c>
      <c r="O13344" t="s">
        <v>232</v>
      </c>
      <c r="P13344">
        <v>0</v>
      </c>
      <c r="Q13344">
        <v>1</v>
      </c>
      <c r="R13344" t="s">
        <v>234</v>
      </c>
      <c r="S13344" t="s">
        <v>258</v>
      </c>
      <c r="T13344" t="s">
        <v>259</v>
      </c>
      <c r="U13344" t="s">
        <v>443</v>
      </c>
    </row>
    <row r="13345" spans="1:21" x14ac:dyDescent="0.35">
      <c r="A13345" s="2" t="s">
        <v>194</v>
      </c>
      <c r="B13345" s="1" t="s">
        <v>195</v>
      </c>
      <c r="C13345" t="s">
        <v>510</v>
      </c>
      <c r="D13345" s="1" t="s">
        <v>285</v>
      </c>
      <c r="E13345" s="1" t="s">
        <v>25</v>
      </c>
      <c r="F13345" s="1" t="s">
        <v>26</v>
      </c>
      <c r="G13345" s="1" t="s">
        <v>215</v>
      </c>
      <c r="H13345" t="s">
        <v>16</v>
      </c>
      <c r="I13345" s="1" t="s">
        <v>381</v>
      </c>
      <c r="J13345" t="s">
        <v>297</v>
      </c>
      <c r="K13345" s="1" t="s">
        <v>18</v>
      </c>
      <c r="L13345" t="s">
        <v>278</v>
      </c>
      <c r="M13345" t="s">
        <v>100</v>
      </c>
      <c r="N13345">
        <v>1</v>
      </c>
      <c r="O13345" t="s">
        <v>232</v>
      </c>
      <c r="P13345">
        <v>1</v>
      </c>
      <c r="Q13345">
        <v>1</v>
      </c>
      <c r="R13345" t="s">
        <v>234</v>
      </c>
      <c r="S13345" t="s">
        <v>258</v>
      </c>
      <c r="T13345" t="s">
        <v>259</v>
      </c>
      <c r="U13345" t="s">
        <v>443</v>
      </c>
    </row>
    <row r="13346" spans="1:21" x14ac:dyDescent="0.35">
      <c r="A13346" s="2" t="s">
        <v>194</v>
      </c>
      <c r="B13346" s="1" t="s">
        <v>195</v>
      </c>
      <c r="C13346" t="s">
        <v>510</v>
      </c>
      <c r="D13346" s="1" t="s">
        <v>285</v>
      </c>
      <c r="E13346" s="1" t="s">
        <v>25</v>
      </c>
      <c r="F13346" s="1" t="s">
        <v>26</v>
      </c>
      <c r="G13346" s="1" t="s">
        <v>215</v>
      </c>
      <c r="H13346" t="s">
        <v>20</v>
      </c>
      <c r="I13346" s="1" t="s">
        <v>381</v>
      </c>
      <c r="J13346" t="s">
        <v>297</v>
      </c>
      <c r="K13346" s="1" t="s">
        <v>18</v>
      </c>
      <c r="L13346" t="s">
        <v>278</v>
      </c>
      <c r="M13346" t="s">
        <v>122</v>
      </c>
      <c r="N13346">
        <v>1</v>
      </c>
      <c r="O13346" t="s">
        <v>232</v>
      </c>
      <c r="P13346">
        <v>1</v>
      </c>
      <c r="Q13346">
        <v>1</v>
      </c>
      <c r="R13346" t="s">
        <v>234</v>
      </c>
      <c r="S13346" t="s">
        <v>258</v>
      </c>
      <c r="T13346" t="s">
        <v>259</v>
      </c>
      <c r="U13346" t="s">
        <v>443</v>
      </c>
    </row>
    <row r="13347" spans="1:21" x14ac:dyDescent="0.35">
      <c r="A13347" s="2" t="s">
        <v>194</v>
      </c>
      <c r="B13347" s="1" t="s">
        <v>195</v>
      </c>
      <c r="C13347" t="s">
        <v>510</v>
      </c>
      <c r="D13347" s="1" t="s">
        <v>118</v>
      </c>
      <c r="E13347" s="1" t="s">
        <v>14</v>
      </c>
      <c r="F13347" s="1" t="s">
        <v>26</v>
      </c>
      <c r="G13347" s="1" t="s">
        <v>215</v>
      </c>
      <c r="H13347" t="s">
        <v>52</v>
      </c>
      <c r="I13347" s="1" t="s">
        <v>361</v>
      </c>
      <c r="J13347" t="s">
        <v>297</v>
      </c>
      <c r="K13347" s="1" t="s">
        <v>18</v>
      </c>
      <c r="L13347" t="s">
        <v>278</v>
      </c>
      <c r="M13347" t="s">
        <v>100</v>
      </c>
      <c r="N13347">
        <v>1</v>
      </c>
      <c r="O13347" t="s">
        <v>250</v>
      </c>
      <c r="P13347">
        <v>1</v>
      </c>
      <c r="Q13347">
        <v>1</v>
      </c>
      <c r="R13347" t="s">
        <v>234</v>
      </c>
      <c r="S13347" t="s">
        <v>258</v>
      </c>
      <c r="T13347" t="s">
        <v>259</v>
      </c>
      <c r="U13347" t="s">
        <v>443</v>
      </c>
    </row>
    <row r="13348" spans="1:21" x14ac:dyDescent="0.35">
      <c r="A13348" s="2" t="s">
        <v>194</v>
      </c>
      <c r="B13348" s="1" t="s">
        <v>195</v>
      </c>
      <c r="C13348" t="s">
        <v>510</v>
      </c>
      <c r="D13348" s="1" t="s">
        <v>118</v>
      </c>
      <c r="E13348" s="1" t="s">
        <v>14</v>
      </c>
      <c r="F13348" s="1" t="s">
        <v>26</v>
      </c>
      <c r="G13348" s="1" t="s">
        <v>215</v>
      </c>
      <c r="H13348" t="s">
        <v>16</v>
      </c>
      <c r="I13348" s="1" t="s">
        <v>361</v>
      </c>
      <c r="J13348" t="s">
        <v>297</v>
      </c>
      <c r="K13348" s="1" t="s">
        <v>18</v>
      </c>
      <c r="L13348" t="s">
        <v>278</v>
      </c>
      <c r="M13348" t="s">
        <v>100</v>
      </c>
      <c r="N13348">
        <v>1</v>
      </c>
      <c r="O13348" t="s">
        <v>250</v>
      </c>
      <c r="P13348">
        <v>0</v>
      </c>
      <c r="Q13348">
        <v>1</v>
      </c>
      <c r="R13348" t="s">
        <v>234</v>
      </c>
      <c r="S13348" t="s">
        <v>258</v>
      </c>
      <c r="T13348" t="s">
        <v>259</v>
      </c>
      <c r="U13348" t="s">
        <v>443</v>
      </c>
    </row>
    <row r="13349" spans="1:21" x14ac:dyDescent="0.35">
      <c r="A13349" s="2" t="s">
        <v>194</v>
      </c>
      <c r="B13349" s="1" t="s">
        <v>195</v>
      </c>
      <c r="C13349" t="s">
        <v>510</v>
      </c>
      <c r="D13349" s="1" t="s">
        <v>118</v>
      </c>
      <c r="E13349" s="1" t="s">
        <v>14</v>
      </c>
      <c r="F13349" s="1" t="s">
        <v>26</v>
      </c>
      <c r="G13349" s="1" t="s">
        <v>215</v>
      </c>
      <c r="H13349" t="s">
        <v>16</v>
      </c>
      <c r="I13349" s="1" t="s">
        <v>361</v>
      </c>
      <c r="J13349" t="s">
        <v>297</v>
      </c>
      <c r="K13349" s="1" t="s">
        <v>75</v>
      </c>
      <c r="L13349" t="s">
        <v>278</v>
      </c>
      <c r="M13349" t="s">
        <v>111</v>
      </c>
      <c r="N13349">
        <v>1</v>
      </c>
      <c r="O13349" t="s">
        <v>250</v>
      </c>
      <c r="P13349">
        <v>1</v>
      </c>
      <c r="Q13349">
        <v>1</v>
      </c>
      <c r="R13349" t="s">
        <v>234</v>
      </c>
      <c r="S13349" t="s">
        <v>258</v>
      </c>
      <c r="T13349" t="s">
        <v>259</v>
      </c>
      <c r="U13349" t="s">
        <v>443</v>
      </c>
    </row>
    <row r="13350" spans="1:21" x14ac:dyDescent="0.35">
      <c r="A13350" s="2" t="s">
        <v>194</v>
      </c>
      <c r="B13350" s="1" t="s">
        <v>195</v>
      </c>
      <c r="C13350" t="s">
        <v>510</v>
      </c>
      <c r="D13350" s="1" t="s">
        <v>118</v>
      </c>
      <c r="E13350" s="1" t="s">
        <v>14</v>
      </c>
      <c r="F13350" s="1" t="s">
        <v>26</v>
      </c>
      <c r="G13350" s="1" t="s">
        <v>215</v>
      </c>
      <c r="H13350" t="s">
        <v>16</v>
      </c>
      <c r="I13350" s="1" t="s">
        <v>381</v>
      </c>
      <c r="J13350" t="s">
        <v>297</v>
      </c>
      <c r="K13350" s="1" t="s">
        <v>18</v>
      </c>
      <c r="L13350" t="s">
        <v>278</v>
      </c>
      <c r="M13350" t="s">
        <v>100</v>
      </c>
      <c r="N13350">
        <v>2</v>
      </c>
      <c r="O13350" t="s">
        <v>250</v>
      </c>
      <c r="P13350">
        <v>1</v>
      </c>
      <c r="Q13350">
        <v>1</v>
      </c>
      <c r="R13350" t="s">
        <v>234</v>
      </c>
      <c r="S13350" t="s">
        <v>258</v>
      </c>
      <c r="T13350" t="s">
        <v>259</v>
      </c>
      <c r="U13350" t="s">
        <v>443</v>
      </c>
    </row>
    <row r="13351" spans="1:21" x14ac:dyDescent="0.35">
      <c r="A13351" s="2" t="s">
        <v>194</v>
      </c>
      <c r="B13351" s="1" t="s">
        <v>195</v>
      </c>
      <c r="C13351" t="s">
        <v>510</v>
      </c>
      <c r="D13351" s="1" t="s">
        <v>118</v>
      </c>
      <c r="E13351" s="1" t="s">
        <v>14</v>
      </c>
      <c r="F13351" s="1" t="s">
        <v>26</v>
      </c>
      <c r="G13351" s="1" t="s">
        <v>215</v>
      </c>
      <c r="H13351" t="s">
        <v>20</v>
      </c>
      <c r="I13351" s="1" t="s">
        <v>381</v>
      </c>
      <c r="J13351" t="s">
        <v>297</v>
      </c>
      <c r="K13351" s="1" t="s">
        <v>18</v>
      </c>
      <c r="L13351" t="s">
        <v>278</v>
      </c>
      <c r="M13351" t="s">
        <v>43</v>
      </c>
      <c r="N13351">
        <v>1</v>
      </c>
      <c r="O13351" t="s">
        <v>250</v>
      </c>
      <c r="P13351">
        <v>0</v>
      </c>
      <c r="Q13351">
        <v>1</v>
      </c>
      <c r="R13351" t="s">
        <v>234</v>
      </c>
      <c r="S13351" t="s">
        <v>258</v>
      </c>
      <c r="T13351" t="s">
        <v>259</v>
      </c>
      <c r="U13351" t="s">
        <v>443</v>
      </c>
    </row>
    <row r="13352" spans="1:21" x14ac:dyDescent="0.35">
      <c r="A13352" s="2" t="s">
        <v>194</v>
      </c>
      <c r="B13352" s="1" t="s">
        <v>195</v>
      </c>
      <c r="C13352" t="s">
        <v>510</v>
      </c>
      <c r="D13352" s="1" t="s">
        <v>118</v>
      </c>
      <c r="E13352" s="1" t="s">
        <v>14</v>
      </c>
      <c r="F13352" s="1" t="s">
        <v>15</v>
      </c>
      <c r="G13352" s="1" t="s">
        <v>215</v>
      </c>
      <c r="H13352" t="s">
        <v>16</v>
      </c>
      <c r="I13352" s="1" t="s">
        <v>381</v>
      </c>
      <c r="J13352" t="s">
        <v>297</v>
      </c>
      <c r="K13352" s="1" t="s">
        <v>18</v>
      </c>
      <c r="L13352" t="s">
        <v>278</v>
      </c>
      <c r="M13352" t="s">
        <v>100</v>
      </c>
      <c r="N13352">
        <v>1</v>
      </c>
      <c r="O13352" t="s">
        <v>250</v>
      </c>
      <c r="P13352">
        <v>1</v>
      </c>
      <c r="Q13352">
        <v>1</v>
      </c>
      <c r="R13352" t="s">
        <v>234</v>
      </c>
      <c r="S13352" t="s">
        <v>258</v>
      </c>
      <c r="T13352" t="s">
        <v>259</v>
      </c>
      <c r="U13352" t="s">
        <v>443</v>
      </c>
    </row>
    <row r="13353" spans="1:21" x14ac:dyDescent="0.35">
      <c r="A13353" s="2" t="s">
        <v>194</v>
      </c>
      <c r="B13353" s="1" t="s">
        <v>195</v>
      </c>
      <c r="C13353" t="s">
        <v>510</v>
      </c>
      <c r="D13353" s="1" t="s">
        <v>118</v>
      </c>
      <c r="E13353" s="1" t="s">
        <v>14</v>
      </c>
      <c r="F13353" s="1" t="s">
        <v>15</v>
      </c>
      <c r="G13353" s="1" t="s">
        <v>215</v>
      </c>
      <c r="H13353" t="s">
        <v>27</v>
      </c>
      <c r="I13353" s="1" t="s">
        <v>381</v>
      </c>
      <c r="J13353" t="s">
        <v>297</v>
      </c>
      <c r="K13353" s="1" t="s">
        <v>18</v>
      </c>
      <c r="L13353" t="s">
        <v>363</v>
      </c>
      <c r="M13353" t="s">
        <v>122</v>
      </c>
      <c r="N13353">
        <v>1</v>
      </c>
      <c r="O13353" t="s">
        <v>250</v>
      </c>
      <c r="P13353">
        <v>0</v>
      </c>
      <c r="Q13353">
        <v>1</v>
      </c>
      <c r="R13353" t="s">
        <v>234</v>
      </c>
      <c r="S13353" t="s">
        <v>258</v>
      </c>
      <c r="T13353" t="s">
        <v>259</v>
      </c>
      <c r="U13353" t="s">
        <v>443</v>
      </c>
    </row>
    <row r="13354" spans="1:21" x14ac:dyDescent="0.35">
      <c r="A13354" s="2" t="s">
        <v>194</v>
      </c>
      <c r="B13354" s="1" t="s">
        <v>195</v>
      </c>
      <c r="C13354" t="s">
        <v>510</v>
      </c>
      <c r="D13354" s="1" t="s">
        <v>118</v>
      </c>
      <c r="E13354" s="1" t="s">
        <v>14</v>
      </c>
      <c r="F13354" s="1" t="s">
        <v>21</v>
      </c>
      <c r="G13354" s="1" t="s">
        <v>29</v>
      </c>
      <c r="H13354" t="s">
        <v>16</v>
      </c>
      <c r="I13354" s="1" t="s">
        <v>361</v>
      </c>
      <c r="J13354" t="s">
        <v>297</v>
      </c>
      <c r="K13354" s="1" t="s">
        <v>18</v>
      </c>
      <c r="L13354" t="s">
        <v>278</v>
      </c>
      <c r="M13354" t="s">
        <v>100</v>
      </c>
      <c r="N13354">
        <v>1</v>
      </c>
      <c r="O13354" t="s">
        <v>250</v>
      </c>
      <c r="P13354">
        <v>0</v>
      </c>
      <c r="Q13354">
        <v>1</v>
      </c>
      <c r="R13354" t="s">
        <v>234</v>
      </c>
      <c r="S13354" t="s">
        <v>258</v>
      </c>
      <c r="T13354" t="s">
        <v>259</v>
      </c>
      <c r="U13354" t="s">
        <v>443</v>
      </c>
    </row>
    <row r="13355" spans="1:21" x14ac:dyDescent="0.35">
      <c r="A13355" s="2" t="s">
        <v>194</v>
      </c>
      <c r="B13355" s="1" t="s">
        <v>195</v>
      </c>
      <c r="C13355" t="s">
        <v>510</v>
      </c>
      <c r="D13355" s="1" t="s">
        <v>118</v>
      </c>
      <c r="E13355" s="1" t="s">
        <v>14</v>
      </c>
      <c r="F13355" s="1" t="s">
        <v>21</v>
      </c>
      <c r="G13355" s="1" t="s">
        <v>29</v>
      </c>
      <c r="H13355" t="s">
        <v>16</v>
      </c>
      <c r="I13355" s="1" t="s">
        <v>361</v>
      </c>
      <c r="J13355" t="s">
        <v>297</v>
      </c>
      <c r="K13355" s="1" t="s">
        <v>18</v>
      </c>
      <c r="L13355" t="s">
        <v>278</v>
      </c>
      <c r="M13355" t="s">
        <v>100</v>
      </c>
      <c r="N13355">
        <v>1</v>
      </c>
      <c r="O13355" t="s">
        <v>250</v>
      </c>
      <c r="P13355">
        <v>1</v>
      </c>
      <c r="Q13355">
        <v>1</v>
      </c>
      <c r="R13355" t="s">
        <v>234</v>
      </c>
      <c r="S13355" t="s">
        <v>258</v>
      </c>
      <c r="T13355" t="s">
        <v>259</v>
      </c>
      <c r="U13355" t="s">
        <v>443</v>
      </c>
    </row>
    <row r="13356" spans="1:21" x14ac:dyDescent="0.35">
      <c r="A13356" s="2" t="s">
        <v>194</v>
      </c>
      <c r="B13356" s="1" t="s">
        <v>195</v>
      </c>
      <c r="C13356" t="s">
        <v>510</v>
      </c>
      <c r="D13356" s="1" t="s">
        <v>118</v>
      </c>
      <c r="E13356" s="1" t="s">
        <v>14</v>
      </c>
      <c r="F13356" s="1" t="s">
        <v>21</v>
      </c>
      <c r="G13356" s="1" t="s">
        <v>29</v>
      </c>
      <c r="H13356" t="s">
        <v>16</v>
      </c>
      <c r="I13356" s="1" t="s">
        <v>381</v>
      </c>
      <c r="J13356" t="s">
        <v>297</v>
      </c>
      <c r="K13356" s="1" t="s">
        <v>18</v>
      </c>
      <c r="L13356" t="s">
        <v>278</v>
      </c>
      <c r="M13356" t="s">
        <v>100</v>
      </c>
      <c r="N13356">
        <v>1</v>
      </c>
      <c r="O13356" t="s">
        <v>250</v>
      </c>
      <c r="P13356">
        <v>1</v>
      </c>
      <c r="Q13356">
        <v>1</v>
      </c>
      <c r="R13356" t="s">
        <v>234</v>
      </c>
      <c r="S13356" t="s">
        <v>258</v>
      </c>
      <c r="T13356" t="s">
        <v>259</v>
      </c>
      <c r="U13356" t="s">
        <v>443</v>
      </c>
    </row>
    <row r="13357" spans="1:21" x14ac:dyDescent="0.35">
      <c r="A13357" s="2" t="s">
        <v>194</v>
      </c>
      <c r="B13357" s="1" t="s">
        <v>195</v>
      </c>
      <c r="C13357" t="s">
        <v>510</v>
      </c>
      <c r="D13357" s="1" t="s">
        <v>118</v>
      </c>
      <c r="E13357" s="1" t="s">
        <v>14</v>
      </c>
      <c r="F13357" s="1" t="s">
        <v>21</v>
      </c>
      <c r="G13357" s="1" t="s">
        <v>29</v>
      </c>
      <c r="H13357" t="s">
        <v>20</v>
      </c>
      <c r="I13357" s="1" t="s">
        <v>381</v>
      </c>
      <c r="J13357" t="s">
        <v>297</v>
      </c>
      <c r="K13357" s="1" t="s">
        <v>18</v>
      </c>
      <c r="L13357" t="s">
        <v>278</v>
      </c>
      <c r="M13357" t="s">
        <v>43</v>
      </c>
      <c r="N13357">
        <v>1</v>
      </c>
      <c r="O13357" t="s">
        <v>250</v>
      </c>
      <c r="P13357">
        <v>1</v>
      </c>
      <c r="Q13357">
        <v>1</v>
      </c>
      <c r="R13357" t="s">
        <v>234</v>
      </c>
      <c r="S13357" t="s">
        <v>258</v>
      </c>
      <c r="T13357" t="s">
        <v>259</v>
      </c>
      <c r="U13357" t="s">
        <v>443</v>
      </c>
    </row>
    <row r="13358" spans="1:21" x14ac:dyDescent="0.35">
      <c r="A13358" s="2" t="s">
        <v>194</v>
      </c>
      <c r="B13358" s="1" t="s">
        <v>195</v>
      </c>
      <c r="C13358" t="s">
        <v>510</v>
      </c>
      <c r="D13358" s="1" t="s">
        <v>118</v>
      </c>
      <c r="E13358" s="1" t="s">
        <v>14</v>
      </c>
      <c r="F13358" s="1" t="s">
        <v>21</v>
      </c>
      <c r="G13358" s="1" t="s">
        <v>29</v>
      </c>
      <c r="H13358" t="s">
        <v>20</v>
      </c>
      <c r="I13358" s="1" t="s">
        <v>381</v>
      </c>
      <c r="J13358" t="s">
        <v>297</v>
      </c>
      <c r="K13358" s="1" t="s">
        <v>75</v>
      </c>
      <c r="L13358" t="s">
        <v>278</v>
      </c>
      <c r="M13358" t="s">
        <v>111</v>
      </c>
      <c r="N13358">
        <v>1</v>
      </c>
      <c r="O13358" t="s">
        <v>250</v>
      </c>
      <c r="P13358">
        <v>1</v>
      </c>
      <c r="Q13358">
        <v>1</v>
      </c>
      <c r="R13358" t="s">
        <v>234</v>
      </c>
      <c r="S13358" t="s">
        <v>258</v>
      </c>
      <c r="T13358" t="s">
        <v>259</v>
      </c>
      <c r="U13358" t="s">
        <v>443</v>
      </c>
    </row>
    <row r="13359" spans="1:21" x14ac:dyDescent="0.35">
      <c r="A13359" s="2" t="s">
        <v>194</v>
      </c>
      <c r="B13359" s="1" t="s">
        <v>195</v>
      </c>
      <c r="C13359" t="s">
        <v>510</v>
      </c>
      <c r="D13359" s="1" t="s">
        <v>118</v>
      </c>
      <c r="E13359" s="1" t="s">
        <v>25</v>
      </c>
      <c r="F13359" s="1" t="s">
        <v>26</v>
      </c>
      <c r="G13359" s="1" t="s">
        <v>215</v>
      </c>
      <c r="H13359" t="s">
        <v>52</v>
      </c>
      <c r="I13359" s="1" t="s">
        <v>361</v>
      </c>
      <c r="J13359" t="s">
        <v>297</v>
      </c>
      <c r="K13359" s="1" t="s">
        <v>18</v>
      </c>
      <c r="L13359" t="s">
        <v>278</v>
      </c>
      <c r="M13359" t="s">
        <v>149</v>
      </c>
      <c r="N13359">
        <v>1</v>
      </c>
      <c r="O13359" t="s">
        <v>250</v>
      </c>
      <c r="P13359">
        <v>1</v>
      </c>
      <c r="Q13359">
        <v>1</v>
      </c>
      <c r="R13359" t="s">
        <v>234</v>
      </c>
      <c r="S13359" t="s">
        <v>258</v>
      </c>
      <c r="T13359" t="s">
        <v>259</v>
      </c>
      <c r="U13359" t="s">
        <v>443</v>
      </c>
    </row>
    <row r="13360" spans="1:21" x14ac:dyDescent="0.35">
      <c r="A13360" s="2" t="s">
        <v>194</v>
      </c>
      <c r="B13360" s="1" t="s">
        <v>195</v>
      </c>
      <c r="C13360" t="s">
        <v>510</v>
      </c>
      <c r="D13360" s="1" t="s">
        <v>118</v>
      </c>
      <c r="E13360" s="1" t="s">
        <v>25</v>
      </c>
      <c r="F13360" s="1" t="s">
        <v>26</v>
      </c>
      <c r="G13360" s="1" t="s">
        <v>215</v>
      </c>
      <c r="H13360" t="s">
        <v>52</v>
      </c>
      <c r="I13360" s="1" t="s">
        <v>361</v>
      </c>
      <c r="J13360" t="s">
        <v>297</v>
      </c>
      <c r="K13360" s="1" t="s">
        <v>18</v>
      </c>
      <c r="L13360" t="s">
        <v>278</v>
      </c>
      <c r="M13360" t="s">
        <v>43</v>
      </c>
      <c r="N13360">
        <v>1</v>
      </c>
      <c r="O13360" t="s">
        <v>250</v>
      </c>
      <c r="P13360">
        <v>0</v>
      </c>
      <c r="Q13360">
        <v>1</v>
      </c>
      <c r="R13360" t="s">
        <v>234</v>
      </c>
      <c r="S13360" t="s">
        <v>258</v>
      </c>
      <c r="T13360" t="s">
        <v>259</v>
      </c>
      <c r="U13360" t="s">
        <v>443</v>
      </c>
    </row>
    <row r="13361" spans="1:21" x14ac:dyDescent="0.35">
      <c r="A13361" s="2" t="s">
        <v>194</v>
      </c>
      <c r="B13361" s="1" t="s">
        <v>195</v>
      </c>
      <c r="C13361" t="s">
        <v>510</v>
      </c>
      <c r="D13361" s="1" t="s">
        <v>118</v>
      </c>
      <c r="E13361" s="1" t="s">
        <v>25</v>
      </c>
      <c r="F13361" s="1" t="s">
        <v>26</v>
      </c>
      <c r="G13361" s="1" t="s">
        <v>215</v>
      </c>
      <c r="H13361" t="s">
        <v>52</v>
      </c>
      <c r="I13361" s="1" t="s">
        <v>361</v>
      </c>
      <c r="J13361" t="s">
        <v>297</v>
      </c>
      <c r="K13361" s="1" t="s">
        <v>18</v>
      </c>
      <c r="L13361" t="s">
        <v>278</v>
      </c>
      <c r="M13361" t="s">
        <v>43</v>
      </c>
      <c r="N13361">
        <v>1</v>
      </c>
      <c r="O13361" t="s">
        <v>250</v>
      </c>
      <c r="P13361">
        <v>1</v>
      </c>
      <c r="Q13361">
        <v>1</v>
      </c>
      <c r="R13361" t="s">
        <v>234</v>
      </c>
      <c r="S13361" t="s">
        <v>258</v>
      </c>
      <c r="T13361" t="s">
        <v>259</v>
      </c>
      <c r="U13361" t="s">
        <v>443</v>
      </c>
    </row>
    <row r="13362" spans="1:21" x14ac:dyDescent="0.35">
      <c r="A13362" s="2" t="s">
        <v>194</v>
      </c>
      <c r="B13362" s="1" t="s">
        <v>195</v>
      </c>
      <c r="C13362" t="s">
        <v>510</v>
      </c>
      <c r="D13362" s="1" t="s">
        <v>118</v>
      </c>
      <c r="E13362" s="1" t="s">
        <v>25</v>
      </c>
      <c r="F13362" s="1" t="s">
        <v>26</v>
      </c>
      <c r="G13362" s="1" t="s">
        <v>215</v>
      </c>
      <c r="H13362" t="s">
        <v>52</v>
      </c>
      <c r="I13362" s="1" t="s">
        <v>381</v>
      </c>
      <c r="J13362" t="s">
        <v>297</v>
      </c>
      <c r="K13362" s="1" t="s">
        <v>18</v>
      </c>
      <c r="L13362" t="s">
        <v>278</v>
      </c>
      <c r="M13362" t="s">
        <v>100</v>
      </c>
      <c r="N13362">
        <v>1</v>
      </c>
      <c r="O13362" t="s">
        <v>250</v>
      </c>
      <c r="P13362">
        <v>1</v>
      </c>
      <c r="Q13362">
        <v>1</v>
      </c>
      <c r="R13362" t="s">
        <v>234</v>
      </c>
      <c r="S13362" t="s">
        <v>258</v>
      </c>
      <c r="T13362" t="s">
        <v>259</v>
      </c>
      <c r="U13362" t="s">
        <v>443</v>
      </c>
    </row>
    <row r="13363" spans="1:21" x14ac:dyDescent="0.35">
      <c r="A13363" s="2" t="s">
        <v>194</v>
      </c>
      <c r="B13363" s="1" t="s">
        <v>195</v>
      </c>
      <c r="C13363" t="s">
        <v>510</v>
      </c>
      <c r="D13363" s="1" t="s">
        <v>118</v>
      </c>
      <c r="E13363" s="1" t="s">
        <v>25</v>
      </c>
      <c r="F13363" s="1" t="s">
        <v>26</v>
      </c>
      <c r="G13363" s="1" t="s">
        <v>215</v>
      </c>
      <c r="H13363" t="s">
        <v>16</v>
      </c>
      <c r="I13363" s="1" t="s">
        <v>361</v>
      </c>
      <c r="J13363" t="s">
        <v>297</v>
      </c>
      <c r="K13363" s="1" t="s">
        <v>75</v>
      </c>
      <c r="L13363" t="s">
        <v>278</v>
      </c>
      <c r="M13363" t="s">
        <v>111</v>
      </c>
      <c r="N13363">
        <v>1</v>
      </c>
      <c r="O13363" t="s">
        <v>250</v>
      </c>
      <c r="P13363">
        <v>1</v>
      </c>
      <c r="Q13363">
        <v>1</v>
      </c>
      <c r="R13363" t="s">
        <v>234</v>
      </c>
      <c r="S13363" t="s">
        <v>258</v>
      </c>
      <c r="T13363" t="s">
        <v>259</v>
      </c>
      <c r="U13363" t="s">
        <v>443</v>
      </c>
    </row>
    <row r="13364" spans="1:21" x14ac:dyDescent="0.35">
      <c r="A13364" s="2" t="s">
        <v>194</v>
      </c>
      <c r="B13364" s="1" t="s">
        <v>195</v>
      </c>
      <c r="C13364" t="s">
        <v>510</v>
      </c>
      <c r="D13364" s="1" t="s">
        <v>118</v>
      </c>
      <c r="E13364" s="1" t="s">
        <v>25</v>
      </c>
      <c r="F13364" s="1" t="s">
        <v>26</v>
      </c>
      <c r="G13364" s="1" t="s">
        <v>215</v>
      </c>
      <c r="H13364" t="s">
        <v>16</v>
      </c>
      <c r="I13364" s="1" t="s">
        <v>381</v>
      </c>
      <c r="J13364" t="s">
        <v>297</v>
      </c>
      <c r="K13364" s="1" t="s">
        <v>18</v>
      </c>
      <c r="L13364" t="s">
        <v>278</v>
      </c>
      <c r="M13364" t="s">
        <v>100</v>
      </c>
      <c r="N13364">
        <v>1</v>
      </c>
      <c r="O13364" t="s">
        <v>250</v>
      </c>
      <c r="P13364">
        <v>0</v>
      </c>
      <c r="Q13364">
        <v>1</v>
      </c>
      <c r="R13364" t="s">
        <v>234</v>
      </c>
      <c r="S13364" t="s">
        <v>258</v>
      </c>
      <c r="T13364" t="s">
        <v>259</v>
      </c>
      <c r="U13364" t="s">
        <v>443</v>
      </c>
    </row>
    <row r="13365" spans="1:21" x14ac:dyDescent="0.35">
      <c r="A13365" s="2" t="s">
        <v>194</v>
      </c>
      <c r="B13365" s="1" t="s">
        <v>195</v>
      </c>
      <c r="C13365" t="s">
        <v>510</v>
      </c>
      <c r="D13365" s="1" t="s">
        <v>118</v>
      </c>
      <c r="E13365" s="1" t="s">
        <v>25</v>
      </c>
      <c r="F13365" s="1" t="s">
        <v>26</v>
      </c>
      <c r="G13365" s="1" t="s">
        <v>215</v>
      </c>
      <c r="H13365" t="s">
        <v>16</v>
      </c>
      <c r="I13365" s="1" t="s">
        <v>381</v>
      </c>
      <c r="J13365" t="s">
        <v>297</v>
      </c>
      <c r="K13365" s="1" t="s">
        <v>18</v>
      </c>
      <c r="L13365" t="s">
        <v>278</v>
      </c>
      <c r="M13365" t="s">
        <v>100</v>
      </c>
      <c r="N13365">
        <v>1</v>
      </c>
      <c r="O13365" t="s">
        <v>250</v>
      </c>
      <c r="P13365">
        <v>1</v>
      </c>
      <c r="Q13365">
        <v>1</v>
      </c>
      <c r="R13365" t="s">
        <v>234</v>
      </c>
      <c r="S13365" t="s">
        <v>258</v>
      </c>
      <c r="T13365" t="s">
        <v>259</v>
      </c>
      <c r="U13365" t="s">
        <v>443</v>
      </c>
    </row>
    <row r="13366" spans="1:21" x14ac:dyDescent="0.35">
      <c r="A13366" s="2" t="s">
        <v>194</v>
      </c>
      <c r="B13366" s="1" t="s">
        <v>195</v>
      </c>
      <c r="C13366" t="s">
        <v>510</v>
      </c>
      <c r="D13366" s="1" t="s">
        <v>118</v>
      </c>
      <c r="E13366" s="1" t="s">
        <v>25</v>
      </c>
      <c r="F13366" s="1" t="s">
        <v>26</v>
      </c>
      <c r="G13366" s="1" t="s">
        <v>215</v>
      </c>
      <c r="H13366" t="s">
        <v>16</v>
      </c>
      <c r="I13366" s="1" t="s">
        <v>381</v>
      </c>
      <c r="J13366" t="s">
        <v>297</v>
      </c>
      <c r="K13366" s="1" t="s">
        <v>18</v>
      </c>
      <c r="L13366" t="s">
        <v>278</v>
      </c>
      <c r="M13366" t="s">
        <v>121</v>
      </c>
      <c r="N13366">
        <v>1</v>
      </c>
      <c r="O13366" t="s">
        <v>250</v>
      </c>
      <c r="P13366">
        <v>1</v>
      </c>
      <c r="Q13366">
        <v>1</v>
      </c>
      <c r="R13366" t="s">
        <v>234</v>
      </c>
      <c r="S13366" t="s">
        <v>258</v>
      </c>
      <c r="T13366" t="s">
        <v>259</v>
      </c>
      <c r="U13366" t="s">
        <v>443</v>
      </c>
    </row>
    <row r="13367" spans="1:21" x14ac:dyDescent="0.35">
      <c r="A13367" s="2" t="s">
        <v>194</v>
      </c>
      <c r="B13367" s="1" t="s">
        <v>195</v>
      </c>
      <c r="C13367" t="s">
        <v>510</v>
      </c>
      <c r="D13367" s="1" t="s">
        <v>118</v>
      </c>
      <c r="E13367" s="1" t="s">
        <v>25</v>
      </c>
      <c r="F13367" s="1" t="s">
        <v>26</v>
      </c>
      <c r="G13367" s="1" t="s">
        <v>215</v>
      </c>
      <c r="H13367" t="s">
        <v>20</v>
      </c>
      <c r="I13367" s="1" t="s">
        <v>381</v>
      </c>
      <c r="J13367" t="s">
        <v>297</v>
      </c>
      <c r="K13367" s="1" t="s">
        <v>18</v>
      </c>
      <c r="L13367" t="s">
        <v>278</v>
      </c>
      <c r="M13367" t="s">
        <v>100</v>
      </c>
      <c r="N13367">
        <v>1</v>
      </c>
      <c r="O13367" t="s">
        <v>250</v>
      </c>
      <c r="P13367">
        <v>0</v>
      </c>
      <c r="Q13367">
        <v>1</v>
      </c>
      <c r="R13367" t="s">
        <v>234</v>
      </c>
      <c r="S13367" t="s">
        <v>258</v>
      </c>
      <c r="T13367" t="s">
        <v>259</v>
      </c>
      <c r="U13367" t="s">
        <v>443</v>
      </c>
    </row>
    <row r="13368" spans="1:21" x14ac:dyDescent="0.35">
      <c r="A13368" s="2" t="s">
        <v>194</v>
      </c>
      <c r="B13368" s="1" t="s">
        <v>195</v>
      </c>
      <c r="C13368" t="s">
        <v>510</v>
      </c>
      <c r="D13368" s="1" t="s">
        <v>118</v>
      </c>
      <c r="E13368" s="1" t="s">
        <v>25</v>
      </c>
      <c r="F13368" s="1" t="s">
        <v>26</v>
      </c>
      <c r="G13368" s="1" t="s">
        <v>215</v>
      </c>
      <c r="H13368" t="s">
        <v>20</v>
      </c>
      <c r="I13368" s="1" t="s">
        <v>381</v>
      </c>
      <c r="J13368" t="s">
        <v>297</v>
      </c>
      <c r="K13368" s="1" t="s">
        <v>18</v>
      </c>
      <c r="L13368" t="s">
        <v>278</v>
      </c>
      <c r="M13368" t="s">
        <v>100</v>
      </c>
      <c r="N13368">
        <v>1</v>
      </c>
      <c r="O13368" t="s">
        <v>250</v>
      </c>
      <c r="P13368">
        <v>1</v>
      </c>
      <c r="Q13368">
        <v>1</v>
      </c>
      <c r="R13368" t="s">
        <v>234</v>
      </c>
      <c r="S13368" t="s">
        <v>258</v>
      </c>
      <c r="T13368" t="s">
        <v>259</v>
      </c>
      <c r="U13368" t="s">
        <v>443</v>
      </c>
    </row>
    <row r="13369" spans="1:21" x14ac:dyDescent="0.35">
      <c r="A13369" s="2" t="s">
        <v>194</v>
      </c>
      <c r="B13369" s="1" t="s">
        <v>195</v>
      </c>
      <c r="C13369" t="s">
        <v>510</v>
      </c>
      <c r="D13369" s="1" t="s">
        <v>118</v>
      </c>
      <c r="E13369" s="1" t="s">
        <v>25</v>
      </c>
      <c r="F13369" s="1" t="s">
        <v>21</v>
      </c>
      <c r="G13369" s="1" t="s">
        <v>29</v>
      </c>
      <c r="H13369" t="s">
        <v>16</v>
      </c>
      <c r="I13369" s="1" t="s">
        <v>361</v>
      </c>
      <c r="J13369" t="s">
        <v>297</v>
      </c>
      <c r="K13369" s="1" t="s">
        <v>18</v>
      </c>
      <c r="L13369" t="s">
        <v>278</v>
      </c>
      <c r="M13369" t="s">
        <v>149</v>
      </c>
      <c r="N13369">
        <v>1</v>
      </c>
      <c r="O13369" t="s">
        <v>250</v>
      </c>
      <c r="P13369">
        <v>1</v>
      </c>
      <c r="Q13369">
        <v>1</v>
      </c>
      <c r="R13369" t="s">
        <v>234</v>
      </c>
      <c r="S13369" t="s">
        <v>258</v>
      </c>
      <c r="T13369" t="s">
        <v>259</v>
      </c>
      <c r="U13369" t="s">
        <v>443</v>
      </c>
    </row>
    <row r="13370" spans="1:21" x14ac:dyDescent="0.35">
      <c r="A13370" s="2" t="s">
        <v>194</v>
      </c>
      <c r="B13370" s="1" t="s">
        <v>195</v>
      </c>
      <c r="C13370" t="s">
        <v>510</v>
      </c>
      <c r="D13370" s="1" t="s">
        <v>118</v>
      </c>
      <c r="E13370" s="1" t="s">
        <v>25</v>
      </c>
      <c r="F13370" s="1" t="s">
        <v>21</v>
      </c>
      <c r="G13370" s="1" t="s">
        <v>29</v>
      </c>
      <c r="H13370" t="s">
        <v>16</v>
      </c>
      <c r="I13370" s="1" t="s">
        <v>361</v>
      </c>
      <c r="J13370" t="s">
        <v>297</v>
      </c>
      <c r="K13370" s="1" t="s">
        <v>18</v>
      </c>
      <c r="L13370" t="s">
        <v>278</v>
      </c>
      <c r="M13370" t="s">
        <v>121</v>
      </c>
      <c r="N13370">
        <v>1</v>
      </c>
      <c r="O13370" t="s">
        <v>250</v>
      </c>
      <c r="P13370">
        <v>1</v>
      </c>
      <c r="Q13370">
        <v>1</v>
      </c>
      <c r="R13370" t="s">
        <v>234</v>
      </c>
      <c r="S13370" t="s">
        <v>258</v>
      </c>
      <c r="T13370" t="s">
        <v>259</v>
      </c>
      <c r="U13370" t="s">
        <v>443</v>
      </c>
    </row>
    <row r="13371" spans="1:21" x14ac:dyDescent="0.35">
      <c r="A13371" s="2" t="s">
        <v>194</v>
      </c>
      <c r="B13371" s="1" t="s">
        <v>195</v>
      </c>
      <c r="C13371" t="s">
        <v>510</v>
      </c>
      <c r="D13371" s="1" t="s">
        <v>118</v>
      </c>
      <c r="E13371" s="1" t="s">
        <v>25</v>
      </c>
      <c r="F13371" s="1" t="s">
        <v>21</v>
      </c>
      <c r="G13371" s="1" t="s">
        <v>29</v>
      </c>
      <c r="H13371" t="s">
        <v>20</v>
      </c>
      <c r="I13371" s="1" t="s">
        <v>381</v>
      </c>
      <c r="J13371" t="s">
        <v>297</v>
      </c>
      <c r="K13371" s="1" t="s">
        <v>18</v>
      </c>
      <c r="L13371" t="s">
        <v>363</v>
      </c>
      <c r="M13371" t="s">
        <v>100</v>
      </c>
      <c r="N13371">
        <v>1</v>
      </c>
      <c r="O13371" t="s">
        <v>250</v>
      </c>
      <c r="P13371">
        <v>0</v>
      </c>
      <c r="Q13371">
        <v>1</v>
      </c>
      <c r="R13371" t="s">
        <v>234</v>
      </c>
      <c r="S13371" t="s">
        <v>258</v>
      </c>
      <c r="T13371" t="s">
        <v>259</v>
      </c>
      <c r="U13371" t="s">
        <v>443</v>
      </c>
    </row>
    <row r="13372" spans="1:21" x14ac:dyDescent="0.35">
      <c r="A13372" s="2" t="s">
        <v>194</v>
      </c>
      <c r="B13372" s="1" t="s">
        <v>195</v>
      </c>
      <c r="C13372" t="s">
        <v>510</v>
      </c>
      <c r="D13372" s="1" t="s">
        <v>118</v>
      </c>
      <c r="E13372" s="1" t="s">
        <v>25</v>
      </c>
      <c r="F13372" s="1" t="s">
        <v>21</v>
      </c>
      <c r="G13372" s="1" t="s">
        <v>29</v>
      </c>
      <c r="H13372" t="s">
        <v>30</v>
      </c>
      <c r="I13372" s="1" t="s">
        <v>381</v>
      </c>
      <c r="J13372" t="s">
        <v>297</v>
      </c>
      <c r="K13372" s="1" t="s">
        <v>18</v>
      </c>
      <c r="L13372" t="s">
        <v>278</v>
      </c>
      <c r="M13372" t="s">
        <v>100</v>
      </c>
      <c r="N13372">
        <v>1</v>
      </c>
      <c r="O13372" t="s">
        <v>250</v>
      </c>
      <c r="P13372">
        <v>0</v>
      </c>
      <c r="Q13372">
        <v>1</v>
      </c>
      <c r="R13372" t="s">
        <v>234</v>
      </c>
      <c r="S13372" t="s">
        <v>258</v>
      </c>
      <c r="T13372" t="s">
        <v>259</v>
      </c>
      <c r="U13372" t="s">
        <v>443</v>
      </c>
    </row>
    <row r="13373" spans="1:21" x14ac:dyDescent="0.35">
      <c r="A13373" s="2" t="s">
        <v>194</v>
      </c>
      <c r="B13373" s="1" t="s">
        <v>195</v>
      </c>
      <c r="C13373" t="s">
        <v>515</v>
      </c>
      <c r="D13373" s="1" t="s">
        <v>161</v>
      </c>
      <c r="E13373" s="1" t="s">
        <v>14</v>
      </c>
      <c r="F13373" s="1" t="s">
        <v>26</v>
      </c>
      <c r="G13373" s="1" t="s">
        <v>215</v>
      </c>
      <c r="H13373" t="s">
        <v>52</v>
      </c>
      <c r="I13373" s="1" t="s">
        <v>361</v>
      </c>
      <c r="J13373" t="s">
        <v>297</v>
      </c>
      <c r="K13373" s="1" t="s">
        <v>57</v>
      </c>
      <c r="L13373" t="s">
        <v>278</v>
      </c>
      <c r="M13373" t="s">
        <v>57</v>
      </c>
      <c r="N13373">
        <v>1</v>
      </c>
      <c r="O13373" t="s">
        <v>250</v>
      </c>
      <c r="P13373">
        <v>0</v>
      </c>
      <c r="Q13373">
        <v>1</v>
      </c>
      <c r="R13373" t="s">
        <v>234</v>
      </c>
      <c r="S13373" t="s">
        <v>258</v>
      </c>
      <c r="T13373" t="s">
        <v>259</v>
      </c>
      <c r="U13373" t="s">
        <v>443</v>
      </c>
    </row>
    <row r="13374" spans="1:21" x14ac:dyDescent="0.35">
      <c r="A13374" s="2" t="s">
        <v>194</v>
      </c>
      <c r="B13374" s="1" t="s">
        <v>195</v>
      </c>
      <c r="C13374" t="s">
        <v>515</v>
      </c>
      <c r="D13374" s="1" t="s">
        <v>161</v>
      </c>
      <c r="E13374" s="1" t="s">
        <v>14</v>
      </c>
      <c r="F13374" s="1" t="s">
        <v>26</v>
      </c>
      <c r="G13374" s="1" t="s">
        <v>215</v>
      </c>
      <c r="H13374" t="s">
        <v>16</v>
      </c>
      <c r="I13374" s="1" t="s">
        <v>254</v>
      </c>
      <c r="J13374" t="s">
        <v>72</v>
      </c>
      <c r="K13374" s="1" t="s">
        <v>18</v>
      </c>
      <c r="L13374" t="s">
        <v>278</v>
      </c>
      <c r="M13374" t="s">
        <v>128</v>
      </c>
      <c r="N13374">
        <v>1</v>
      </c>
      <c r="O13374" t="s">
        <v>232</v>
      </c>
      <c r="P13374">
        <v>1</v>
      </c>
      <c r="Q13374" t="s">
        <v>464</v>
      </c>
      <c r="R13374" t="s">
        <v>234</v>
      </c>
      <c r="S13374" t="s">
        <v>258</v>
      </c>
      <c r="T13374" t="s">
        <v>259</v>
      </c>
      <c r="U13374" t="s">
        <v>443</v>
      </c>
    </row>
    <row r="13375" spans="1:21" x14ac:dyDescent="0.35">
      <c r="A13375" s="2" t="s">
        <v>194</v>
      </c>
      <c r="B13375" s="1" t="s">
        <v>195</v>
      </c>
      <c r="C13375" t="s">
        <v>515</v>
      </c>
      <c r="D13375" s="1" t="s">
        <v>161</v>
      </c>
      <c r="E13375" s="1" t="s">
        <v>14</v>
      </c>
      <c r="F13375" s="1" t="s">
        <v>26</v>
      </c>
      <c r="G13375" s="1" t="s">
        <v>215</v>
      </c>
      <c r="H13375" t="s">
        <v>16</v>
      </c>
      <c r="I13375" s="1" t="s">
        <v>254</v>
      </c>
      <c r="J13375" t="s">
        <v>72</v>
      </c>
      <c r="K13375" s="1" t="s">
        <v>57</v>
      </c>
      <c r="L13375" t="s">
        <v>278</v>
      </c>
      <c r="M13375" t="s">
        <v>130</v>
      </c>
      <c r="N13375">
        <v>1</v>
      </c>
      <c r="O13375" t="s">
        <v>232</v>
      </c>
      <c r="P13375">
        <v>0</v>
      </c>
      <c r="Q13375" t="s">
        <v>464</v>
      </c>
      <c r="R13375" t="s">
        <v>234</v>
      </c>
      <c r="S13375" t="s">
        <v>258</v>
      </c>
      <c r="T13375" t="s">
        <v>259</v>
      </c>
      <c r="U13375" t="s">
        <v>443</v>
      </c>
    </row>
    <row r="13376" spans="1:21" x14ac:dyDescent="0.35">
      <c r="A13376" s="2" t="s">
        <v>194</v>
      </c>
      <c r="B13376" s="1" t="s">
        <v>195</v>
      </c>
      <c r="C13376" t="s">
        <v>515</v>
      </c>
      <c r="D13376" s="1" t="s">
        <v>161</v>
      </c>
      <c r="E13376" s="1" t="s">
        <v>14</v>
      </c>
      <c r="F13376" s="1" t="s">
        <v>26</v>
      </c>
      <c r="G13376" s="1" t="s">
        <v>215</v>
      </c>
      <c r="H13376" t="s">
        <v>16</v>
      </c>
      <c r="I13376" s="1" t="s">
        <v>254</v>
      </c>
      <c r="J13376" t="s">
        <v>72</v>
      </c>
      <c r="K13376" s="1" t="s">
        <v>57</v>
      </c>
      <c r="L13376" t="s">
        <v>278</v>
      </c>
      <c r="M13376" t="s">
        <v>57</v>
      </c>
      <c r="N13376">
        <v>2</v>
      </c>
      <c r="O13376" t="s">
        <v>232</v>
      </c>
      <c r="P13376">
        <v>0</v>
      </c>
      <c r="Q13376" t="s">
        <v>464</v>
      </c>
      <c r="R13376" t="s">
        <v>234</v>
      </c>
      <c r="S13376" t="s">
        <v>258</v>
      </c>
      <c r="T13376" t="s">
        <v>259</v>
      </c>
      <c r="U13376" t="s">
        <v>443</v>
      </c>
    </row>
    <row r="13377" spans="1:21" x14ac:dyDescent="0.35">
      <c r="A13377" s="2" t="s">
        <v>194</v>
      </c>
      <c r="B13377" s="1" t="s">
        <v>195</v>
      </c>
      <c r="C13377" t="s">
        <v>515</v>
      </c>
      <c r="D13377" s="1" t="s">
        <v>161</v>
      </c>
      <c r="E13377" s="1" t="s">
        <v>14</v>
      </c>
      <c r="F13377" s="1" t="s">
        <v>26</v>
      </c>
      <c r="G13377" s="1" t="s">
        <v>215</v>
      </c>
      <c r="H13377" t="s">
        <v>16</v>
      </c>
      <c r="I13377" s="1" t="s">
        <v>254</v>
      </c>
      <c r="J13377" t="s">
        <v>72</v>
      </c>
      <c r="K13377" s="1" t="s">
        <v>57</v>
      </c>
      <c r="L13377" t="s">
        <v>278</v>
      </c>
      <c r="M13377" t="s">
        <v>57</v>
      </c>
      <c r="N13377">
        <v>1</v>
      </c>
      <c r="O13377" t="s">
        <v>232</v>
      </c>
      <c r="P13377">
        <v>1</v>
      </c>
      <c r="Q13377" t="s">
        <v>464</v>
      </c>
      <c r="R13377" t="s">
        <v>234</v>
      </c>
      <c r="S13377" t="s">
        <v>258</v>
      </c>
      <c r="T13377" t="s">
        <v>259</v>
      </c>
      <c r="U13377" t="s">
        <v>443</v>
      </c>
    </row>
    <row r="13378" spans="1:21" x14ac:dyDescent="0.35">
      <c r="A13378" s="2" t="s">
        <v>194</v>
      </c>
      <c r="B13378" s="1" t="s">
        <v>195</v>
      </c>
      <c r="C13378" t="s">
        <v>515</v>
      </c>
      <c r="D13378" s="1" t="s">
        <v>161</v>
      </c>
      <c r="E13378" s="1" t="s">
        <v>14</v>
      </c>
      <c r="F13378" s="1" t="s">
        <v>26</v>
      </c>
      <c r="G13378" s="1" t="s">
        <v>215</v>
      </c>
      <c r="H13378" t="s">
        <v>16</v>
      </c>
      <c r="I13378" s="1" t="s">
        <v>254</v>
      </c>
      <c r="J13378" t="s">
        <v>72</v>
      </c>
      <c r="K13378" s="1" t="s">
        <v>57</v>
      </c>
      <c r="L13378" t="s">
        <v>363</v>
      </c>
      <c r="M13378" t="s">
        <v>130</v>
      </c>
      <c r="N13378">
        <v>1</v>
      </c>
      <c r="O13378" t="s">
        <v>232</v>
      </c>
      <c r="P13378">
        <v>1</v>
      </c>
      <c r="Q13378" t="s">
        <v>464</v>
      </c>
      <c r="R13378" t="s">
        <v>234</v>
      </c>
      <c r="S13378" t="s">
        <v>258</v>
      </c>
      <c r="T13378" t="s">
        <v>259</v>
      </c>
      <c r="U13378" t="s">
        <v>443</v>
      </c>
    </row>
    <row r="13379" spans="1:21" x14ac:dyDescent="0.35">
      <c r="A13379" s="2" t="s">
        <v>194</v>
      </c>
      <c r="B13379" s="1" t="s">
        <v>195</v>
      </c>
      <c r="C13379" t="s">
        <v>515</v>
      </c>
      <c r="D13379" s="1" t="s">
        <v>161</v>
      </c>
      <c r="E13379" s="1" t="s">
        <v>14</v>
      </c>
      <c r="F13379" s="1" t="s">
        <v>26</v>
      </c>
      <c r="G13379" s="1" t="s">
        <v>215</v>
      </c>
      <c r="H13379" t="s">
        <v>16</v>
      </c>
      <c r="I13379" s="1" t="s">
        <v>361</v>
      </c>
      <c r="J13379" t="s">
        <v>297</v>
      </c>
      <c r="K13379" s="1" t="s">
        <v>57</v>
      </c>
      <c r="L13379" t="s">
        <v>278</v>
      </c>
      <c r="M13379" t="s">
        <v>57</v>
      </c>
      <c r="N13379">
        <v>1</v>
      </c>
      <c r="O13379" t="s">
        <v>250</v>
      </c>
      <c r="P13379">
        <v>0</v>
      </c>
      <c r="Q13379">
        <v>1</v>
      </c>
      <c r="R13379" t="s">
        <v>234</v>
      </c>
      <c r="S13379" t="s">
        <v>258</v>
      </c>
      <c r="T13379" t="s">
        <v>259</v>
      </c>
      <c r="U13379" t="s">
        <v>443</v>
      </c>
    </row>
    <row r="13380" spans="1:21" x14ac:dyDescent="0.35">
      <c r="A13380" s="2" t="s">
        <v>194</v>
      </c>
      <c r="B13380" s="1" t="s">
        <v>195</v>
      </c>
      <c r="C13380" t="s">
        <v>515</v>
      </c>
      <c r="D13380" s="1" t="s">
        <v>161</v>
      </c>
      <c r="E13380" s="1" t="s">
        <v>14</v>
      </c>
      <c r="F13380" s="1" t="s">
        <v>26</v>
      </c>
      <c r="G13380" s="1" t="s">
        <v>215</v>
      </c>
      <c r="H13380" t="s">
        <v>16</v>
      </c>
      <c r="I13380" s="1" t="s">
        <v>381</v>
      </c>
      <c r="J13380" t="s">
        <v>297</v>
      </c>
      <c r="K13380" s="1" t="s">
        <v>18</v>
      </c>
      <c r="L13380" t="s">
        <v>363</v>
      </c>
      <c r="M13380" t="s">
        <v>18</v>
      </c>
      <c r="N13380">
        <v>1</v>
      </c>
      <c r="O13380" t="s">
        <v>232</v>
      </c>
      <c r="P13380">
        <v>1</v>
      </c>
      <c r="Q13380">
        <v>1</v>
      </c>
      <c r="R13380" t="s">
        <v>234</v>
      </c>
      <c r="S13380" t="s">
        <v>258</v>
      </c>
      <c r="T13380" t="s">
        <v>259</v>
      </c>
      <c r="U13380" t="s">
        <v>443</v>
      </c>
    </row>
    <row r="13381" spans="1:21" x14ac:dyDescent="0.35">
      <c r="A13381" s="2" t="s">
        <v>194</v>
      </c>
      <c r="B13381" s="1" t="s">
        <v>195</v>
      </c>
      <c r="C13381" t="s">
        <v>515</v>
      </c>
      <c r="D13381" s="1" t="s">
        <v>161</v>
      </c>
      <c r="E13381" s="1" t="s">
        <v>14</v>
      </c>
      <c r="F13381" s="1" t="s">
        <v>26</v>
      </c>
      <c r="G13381" s="1" t="s">
        <v>215</v>
      </c>
      <c r="H13381" t="s">
        <v>16</v>
      </c>
      <c r="I13381" s="1" t="s">
        <v>381</v>
      </c>
      <c r="J13381" t="s">
        <v>297</v>
      </c>
      <c r="K13381" s="1" t="s">
        <v>57</v>
      </c>
      <c r="L13381" t="s">
        <v>278</v>
      </c>
      <c r="M13381" t="s">
        <v>57</v>
      </c>
      <c r="N13381">
        <v>1</v>
      </c>
      <c r="O13381" t="s">
        <v>232</v>
      </c>
      <c r="P13381">
        <v>1</v>
      </c>
      <c r="Q13381">
        <v>1</v>
      </c>
      <c r="R13381" t="s">
        <v>234</v>
      </c>
      <c r="S13381" t="s">
        <v>258</v>
      </c>
      <c r="T13381" t="s">
        <v>259</v>
      </c>
      <c r="U13381" t="s">
        <v>443</v>
      </c>
    </row>
    <row r="13382" spans="1:21" x14ac:dyDescent="0.35">
      <c r="A13382" s="2" t="s">
        <v>194</v>
      </c>
      <c r="B13382" s="1" t="s">
        <v>195</v>
      </c>
      <c r="C13382" t="s">
        <v>515</v>
      </c>
      <c r="D13382" s="1" t="s">
        <v>161</v>
      </c>
      <c r="E13382" s="1" t="s">
        <v>14</v>
      </c>
      <c r="F13382" s="1" t="s">
        <v>26</v>
      </c>
      <c r="G13382" s="1" t="s">
        <v>215</v>
      </c>
      <c r="H13382" t="s">
        <v>20</v>
      </c>
      <c r="I13382" s="1" t="s">
        <v>254</v>
      </c>
      <c r="J13382" t="s">
        <v>72</v>
      </c>
      <c r="K13382" s="1" t="s">
        <v>57</v>
      </c>
      <c r="L13382" t="s">
        <v>278</v>
      </c>
      <c r="M13382" t="s">
        <v>57</v>
      </c>
      <c r="N13382">
        <v>1</v>
      </c>
      <c r="O13382" t="s">
        <v>232</v>
      </c>
      <c r="P13382">
        <v>0</v>
      </c>
      <c r="Q13382" t="s">
        <v>464</v>
      </c>
      <c r="R13382" t="s">
        <v>234</v>
      </c>
      <c r="S13382" t="s">
        <v>258</v>
      </c>
      <c r="T13382" t="s">
        <v>259</v>
      </c>
      <c r="U13382" t="s">
        <v>443</v>
      </c>
    </row>
    <row r="13383" spans="1:21" x14ac:dyDescent="0.35">
      <c r="A13383" s="2" t="s">
        <v>194</v>
      </c>
      <c r="B13383" s="1" t="s">
        <v>195</v>
      </c>
      <c r="C13383" t="s">
        <v>515</v>
      </c>
      <c r="D13383" s="1" t="s">
        <v>161</v>
      </c>
      <c r="E13383" s="1" t="s">
        <v>14</v>
      </c>
      <c r="F13383" s="1" t="s">
        <v>26</v>
      </c>
      <c r="G13383" s="1" t="s">
        <v>215</v>
      </c>
      <c r="H13383" t="s">
        <v>20</v>
      </c>
      <c r="I13383" s="1" t="s">
        <v>254</v>
      </c>
      <c r="J13383" t="s">
        <v>72</v>
      </c>
      <c r="K13383" s="1" t="s">
        <v>57</v>
      </c>
      <c r="L13383" t="s">
        <v>278</v>
      </c>
      <c r="M13383" t="s">
        <v>57</v>
      </c>
      <c r="N13383">
        <v>1</v>
      </c>
      <c r="O13383" t="s">
        <v>232</v>
      </c>
      <c r="P13383">
        <v>1</v>
      </c>
      <c r="Q13383" t="s">
        <v>464</v>
      </c>
      <c r="R13383" t="s">
        <v>234</v>
      </c>
      <c r="S13383" t="s">
        <v>258</v>
      </c>
      <c r="T13383" t="s">
        <v>259</v>
      </c>
      <c r="U13383" t="s">
        <v>443</v>
      </c>
    </row>
    <row r="13384" spans="1:21" x14ac:dyDescent="0.35">
      <c r="A13384" s="2" t="s">
        <v>194</v>
      </c>
      <c r="B13384" s="1" t="s">
        <v>195</v>
      </c>
      <c r="C13384" t="s">
        <v>515</v>
      </c>
      <c r="D13384" s="1" t="s">
        <v>161</v>
      </c>
      <c r="E13384" s="1" t="s">
        <v>14</v>
      </c>
      <c r="F13384" s="1" t="s">
        <v>26</v>
      </c>
      <c r="G13384" s="1" t="s">
        <v>215</v>
      </c>
      <c r="H13384" t="s">
        <v>20</v>
      </c>
      <c r="I13384" s="1" t="s">
        <v>361</v>
      </c>
      <c r="J13384" t="s">
        <v>297</v>
      </c>
      <c r="K13384" s="1" t="s">
        <v>57</v>
      </c>
      <c r="L13384" t="s">
        <v>278</v>
      </c>
      <c r="M13384" t="s">
        <v>57</v>
      </c>
      <c r="N13384">
        <v>1</v>
      </c>
      <c r="O13384" t="s">
        <v>250</v>
      </c>
      <c r="P13384">
        <v>1</v>
      </c>
      <c r="Q13384">
        <v>1</v>
      </c>
      <c r="R13384" t="s">
        <v>234</v>
      </c>
      <c r="S13384" t="s">
        <v>258</v>
      </c>
      <c r="T13384" t="s">
        <v>259</v>
      </c>
      <c r="U13384" t="s">
        <v>443</v>
      </c>
    </row>
    <row r="13385" spans="1:21" x14ac:dyDescent="0.35">
      <c r="A13385" s="2" t="s">
        <v>194</v>
      </c>
      <c r="B13385" s="1" t="s">
        <v>195</v>
      </c>
      <c r="C13385" t="s">
        <v>515</v>
      </c>
      <c r="D13385" s="1" t="s">
        <v>161</v>
      </c>
      <c r="E13385" s="1" t="s">
        <v>14</v>
      </c>
      <c r="F13385" s="1" t="s">
        <v>15</v>
      </c>
      <c r="G13385" s="1" t="s">
        <v>215</v>
      </c>
      <c r="H13385" t="s">
        <v>52</v>
      </c>
      <c r="I13385" s="1" t="s">
        <v>361</v>
      </c>
      <c r="J13385" t="s">
        <v>297</v>
      </c>
      <c r="K13385" s="1" t="s">
        <v>57</v>
      </c>
      <c r="L13385" t="s">
        <v>363</v>
      </c>
      <c r="M13385" t="s">
        <v>57</v>
      </c>
      <c r="N13385">
        <v>1</v>
      </c>
      <c r="O13385" t="s">
        <v>250</v>
      </c>
      <c r="P13385">
        <v>0</v>
      </c>
      <c r="Q13385">
        <v>1</v>
      </c>
      <c r="R13385" t="s">
        <v>234</v>
      </c>
      <c r="S13385" t="s">
        <v>258</v>
      </c>
      <c r="T13385" t="s">
        <v>259</v>
      </c>
      <c r="U13385" t="s">
        <v>443</v>
      </c>
    </row>
    <row r="13386" spans="1:21" x14ac:dyDescent="0.35">
      <c r="A13386" s="2" t="s">
        <v>194</v>
      </c>
      <c r="B13386" s="1" t="s">
        <v>195</v>
      </c>
      <c r="C13386" t="s">
        <v>515</v>
      </c>
      <c r="D13386" s="1" t="s">
        <v>161</v>
      </c>
      <c r="E13386" s="1" t="s">
        <v>14</v>
      </c>
      <c r="F13386" s="1" t="s">
        <v>15</v>
      </c>
      <c r="G13386" s="1" t="s">
        <v>215</v>
      </c>
      <c r="H13386" t="s">
        <v>20</v>
      </c>
      <c r="I13386" s="1" t="s">
        <v>381</v>
      </c>
      <c r="J13386" t="s">
        <v>297</v>
      </c>
      <c r="K13386" s="1" t="s">
        <v>57</v>
      </c>
      <c r="L13386" t="s">
        <v>363</v>
      </c>
      <c r="M13386" t="s">
        <v>132</v>
      </c>
      <c r="N13386">
        <v>1</v>
      </c>
      <c r="O13386" t="s">
        <v>232</v>
      </c>
      <c r="P13386">
        <v>1</v>
      </c>
      <c r="Q13386">
        <v>1</v>
      </c>
      <c r="R13386" t="s">
        <v>234</v>
      </c>
      <c r="S13386" t="s">
        <v>258</v>
      </c>
      <c r="T13386" t="s">
        <v>259</v>
      </c>
      <c r="U13386" t="s">
        <v>443</v>
      </c>
    </row>
    <row r="13387" spans="1:21" x14ac:dyDescent="0.35">
      <c r="A13387" s="2" t="s">
        <v>194</v>
      </c>
      <c r="B13387" s="1" t="s">
        <v>195</v>
      </c>
      <c r="C13387" t="s">
        <v>515</v>
      </c>
      <c r="D13387" s="1" t="s">
        <v>161</v>
      </c>
      <c r="E13387" s="1" t="s">
        <v>14</v>
      </c>
      <c r="F13387" s="1" t="s">
        <v>15</v>
      </c>
      <c r="G13387" s="1" t="s">
        <v>215</v>
      </c>
      <c r="H13387" t="s">
        <v>36</v>
      </c>
      <c r="I13387" s="1" t="s">
        <v>361</v>
      </c>
      <c r="J13387" t="s">
        <v>297</v>
      </c>
      <c r="K13387" s="1" t="s">
        <v>57</v>
      </c>
      <c r="L13387" t="s">
        <v>363</v>
      </c>
      <c r="M13387" t="s">
        <v>57</v>
      </c>
      <c r="N13387">
        <v>1</v>
      </c>
      <c r="O13387" t="s">
        <v>250</v>
      </c>
      <c r="P13387">
        <v>0</v>
      </c>
      <c r="Q13387">
        <v>1</v>
      </c>
      <c r="R13387" t="s">
        <v>234</v>
      </c>
      <c r="S13387" t="s">
        <v>258</v>
      </c>
      <c r="T13387" t="s">
        <v>259</v>
      </c>
      <c r="U13387" t="s">
        <v>443</v>
      </c>
    </row>
    <row r="13388" spans="1:21" x14ac:dyDescent="0.35">
      <c r="A13388" s="2" t="s">
        <v>194</v>
      </c>
      <c r="B13388" s="1" t="s">
        <v>195</v>
      </c>
      <c r="C13388" t="s">
        <v>515</v>
      </c>
      <c r="D13388" s="1" t="s">
        <v>161</v>
      </c>
      <c r="E13388" s="1" t="s">
        <v>14</v>
      </c>
      <c r="F13388" s="1" t="s">
        <v>21</v>
      </c>
      <c r="G13388" s="1" t="s">
        <v>29</v>
      </c>
      <c r="H13388" t="s">
        <v>16</v>
      </c>
      <c r="I13388" s="1" t="s">
        <v>361</v>
      </c>
      <c r="J13388" t="s">
        <v>297</v>
      </c>
      <c r="K13388" s="1" t="s">
        <v>48</v>
      </c>
      <c r="L13388" t="s">
        <v>363</v>
      </c>
      <c r="M13388" t="s">
        <v>102</v>
      </c>
      <c r="N13388">
        <v>1</v>
      </c>
      <c r="O13388" t="s">
        <v>250</v>
      </c>
      <c r="P13388">
        <v>1</v>
      </c>
      <c r="Q13388">
        <v>1</v>
      </c>
      <c r="R13388" t="s">
        <v>234</v>
      </c>
      <c r="S13388" t="s">
        <v>258</v>
      </c>
      <c r="T13388" t="s">
        <v>259</v>
      </c>
      <c r="U13388" t="s">
        <v>443</v>
      </c>
    </row>
    <row r="13389" spans="1:21" x14ac:dyDescent="0.35">
      <c r="A13389" s="2" t="s">
        <v>194</v>
      </c>
      <c r="B13389" s="1" t="s">
        <v>195</v>
      </c>
      <c r="C13389" t="s">
        <v>515</v>
      </c>
      <c r="D13389" s="1" t="s">
        <v>161</v>
      </c>
      <c r="E13389" s="1" t="s">
        <v>25</v>
      </c>
      <c r="F13389" s="1" t="s">
        <v>26</v>
      </c>
      <c r="G13389" s="1" t="s">
        <v>215</v>
      </c>
      <c r="H13389" t="s">
        <v>16</v>
      </c>
      <c r="I13389" s="1" t="s">
        <v>254</v>
      </c>
      <c r="J13389" t="s">
        <v>72</v>
      </c>
      <c r="K13389" s="1" t="s">
        <v>57</v>
      </c>
      <c r="L13389" t="s">
        <v>278</v>
      </c>
      <c r="M13389" t="s">
        <v>57</v>
      </c>
      <c r="N13389">
        <v>1</v>
      </c>
      <c r="O13389" t="s">
        <v>232</v>
      </c>
      <c r="P13389">
        <v>0</v>
      </c>
      <c r="Q13389" t="s">
        <v>464</v>
      </c>
      <c r="R13389" t="s">
        <v>234</v>
      </c>
      <c r="S13389" t="s">
        <v>258</v>
      </c>
      <c r="T13389" t="s">
        <v>259</v>
      </c>
      <c r="U13389" t="s">
        <v>443</v>
      </c>
    </row>
    <row r="13390" spans="1:21" x14ac:dyDescent="0.35">
      <c r="A13390" s="2" t="s">
        <v>194</v>
      </c>
      <c r="B13390" s="1" t="s">
        <v>195</v>
      </c>
      <c r="C13390" t="s">
        <v>515</v>
      </c>
      <c r="D13390" s="1" t="s">
        <v>161</v>
      </c>
      <c r="E13390" s="1" t="s">
        <v>25</v>
      </c>
      <c r="F13390" s="1" t="s">
        <v>26</v>
      </c>
      <c r="G13390" s="1" t="s">
        <v>215</v>
      </c>
      <c r="H13390" t="s">
        <v>16</v>
      </c>
      <c r="I13390" s="1" t="s">
        <v>381</v>
      </c>
      <c r="J13390" t="s">
        <v>297</v>
      </c>
      <c r="K13390" s="1" t="s">
        <v>57</v>
      </c>
      <c r="L13390" t="s">
        <v>278</v>
      </c>
      <c r="M13390" t="s">
        <v>57</v>
      </c>
      <c r="N13390">
        <v>1</v>
      </c>
      <c r="O13390" t="s">
        <v>232</v>
      </c>
      <c r="P13390">
        <v>1</v>
      </c>
      <c r="Q13390">
        <v>1</v>
      </c>
      <c r="R13390" t="s">
        <v>234</v>
      </c>
      <c r="S13390" t="s">
        <v>258</v>
      </c>
      <c r="T13390" t="s">
        <v>259</v>
      </c>
      <c r="U13390" t="s">
        <v>443</v>
      </c>
    </row>
    <row r="13391" spans="1:21" x14ac:dyDescent="0.35">
      <c r="A13391" s="2" t="s">
        <v>194</v>
      </c>
      <c r="B13391" s="1" t="s">
        <v>195</v>
      </c>
      <c r="C13391" t="s">
        <v>515</v>
      </c>
      <c r="D13391" s="1" t="s">
        <v>161</v>
      </c>
      <c r="E13391" s="1" t="s">
        <v>25</v>
      </c>
      <c r="F13391" s="1" t="s">
        <v>26</v>
      </c>
      <c r="G13391" s="1" t="s">
        <v>215</v>
      </c>
      <c r="H13391" t="s">
        <v>16</v>
      </c>
      <c r="I13391" s="1" t="s">
        <v>381</v>
      </c>
      <c r="J13391" t="s">
        <v>297</v>
      </c>
      <c r="K13391" s="1" t="s">
        <v>57</v>
      </c>
      <c r="L13391" t="s">
        <v>363</v>
      </c>
      <c r="M13391" t="s">
        <v>57</v>
      </c>
      <c r="N13391">
        <v>1</v>
      </c>
      <c r="O13391" t="s">
        <v>232</v>
      </c>
      <c r="P13391">
        <v>1</v>
      </c>
      <c r="Q13391">
        <v>1</v>
      </c>
      <c r="R13391" t="s">
        <v>234</v>
      </c>
      <c r="S13391" t="s">
        <v>258</v>
      </c>
      <c r="T13391" t="s">
        <v>259</v>
      </c>
      <c r="U13391" t="s">
        <v>443</v>
      </c>
    </row>
    <row r="13392" spans="1:21" x14ac:dyDescent="0.35">
      <c r="A13392" s="2" t="s">
        <v>194</v>
      </c>
      <c r="B13392" s="1" t="s">
        <v>195</v>
      </c>
      <c r="C13392" t="s">
        <v>515</v>
      </c>
      <c r="D13392" s="1" t="s">
        <v>161</v>
      </c>
      <c r="E13392" s="1" t="s">
        <v>25</v>
      </c>
      <c r="F13392" s="1" t="s">
        <v>26</v>
      </c>
      <c r="G13392" s="1" t="s">
        <v>215</v>
      </c>
      <c r="H13392" t="s">
        <v>30</v>
      </c>
      <c r="I13392" s="1" t="s">
        <v>254</v>
      </c>
      <c r="J13392" t="s">
        <v>72</v>
      </c>
      <c r="K13392" s="1" t="s">
        <v>57</v>
      </c>
      <c r="L13392" t="s">
        <v>278</v>
      </c>
      <c r="M13392" t="s">
        <v>132</v>
      </c>
      <c r="N13392">
        <v>1</v>
      </c>
      <c r="O13392" t="s">
        <v>232</v>
      </c>
      <c r="P13392">
        <v>0</v>
      </c>
      <c r="Q13392" t="s">
        <v>464</v>
      </c>
      <c r="R13392" t="s">
        <v>234</v>
      </c>
      <c r="S13392" t="s">
        <v>258</v>
      </c>
      <c r="T13392" t="s">
        <v>259</v>
      </c>
      <c r="U13392" t="s">
        <v>443</v>
      </c>
    </row>
    <row r="13393" spans="1:21" x14ac:dyDescent="0.35">
      <c r="A13393" s="2" t="s">
        <v>194</v>
      </c>
      <c r="B13393" s="1" t="s">
        <v>195</v>
      </c>
      <c r="C13393" t="s">
        <v>515</v>
      </c>
      <c r="D13393" s="1" t="s">
        <v>161</v>
      </c>
      <c r="E13393" s="1" t="s">
        <v>25</v>
      </c>
      <c r="F13393" s="1" t="s">
        <v>26</v>
      </c>
      <c r="G13393" s="1" t="s">
        <v>215</v>
      </c>
      <c r="H13393" t="s">
        <v>30</v>
      </c>
      <c r="I13393" s="1" t="s">
        <v>254</v>
      </c>
      <c r="J13393" t="s">
        <v>72</v>
      </c>
      <c r="K13393" s="1" t="s">
        <v>57</v>
      </c>
      <c r="L13393" t="s">
        <v>278</v>
      </c>
      <c r="M13393" t="s">
        <v>57</v>
      </c>
      <c r="N13393">
        <v>1</v>
      </c>
      <c r="O13393" t="s">
        <v>232</v>
      </c>
      <c r="P13393">
        <v>0</v>
      </c>
      <c r="Q13393" t="s">
        <v>464</v>
      </c>
      <c r="R13393" t="s">
        <v>234</v>
      </c>
      <c r="S13393" t="s">
        <v>258</v>
      </c>
      <c r="T13393" t="s">
        <v>259</v>
      </c>
      <c r="U13393" t="s">
        <v>443</v>
      </c>
    </row>
    <row r="13394" spans="1:21" x14ac:dyDescent="0.35">
      <c r="A13394" s="2" t="s">
        <v>194</v>
      </c>
      <c r="B13394" s="1" t="s">
        <v>195</v>
      </c>
      <c r="C13394" t="s">
        <v>515</v>
      </c>
      <c r="D13394" s="1" t="s">
        <v>161</v>
      </c>
      <c r="E13394" s="1" t="s">
        <v>25</v>
      </c>
      <c r="F13394" s="1" t="s">
        <v>26</v>
      </c>
      <c r="G13394" s="1" t="s">
        <v>215</v>
      </c>
      <c r="H13394" t="s">
        <v>36</v>
      </c>
      <c r="I13394" s="1" t="s">
        <v>254</v>
      </c>
      <c r="J13394" t="s">
        <v>72</v>
      </c>
      <c r="K13394" s="1" t="s">
        <v>57</v>
      </c>
      <c r="L13394" t="s">
        <v>278</v>
      </c>
      <c r="M13394" t="s">
        <v>57</v>
      </c>
      <c r="N13394">
        <v>1</v>
      </c>
      <c r="O13394" t="s">
        <v>232</v>
      </c>
      <c r="P13394">
        <v>1</v>
      </c>
      <c r="Q13394" t="s">
        <v>464</v>
      </c>
      <c r="R13394" t="s">
        <v>234</v>
      </c>
      <c r="S13394" t="s">
        <v>258</v>
      </c>
      <c r="T13394" t="s">
        <v>259</v>
      </c>
      <c r="U13394" t="s">
        <v>443</v>
      </c>
    </row>
    <row r="13395" spans="1:21" x14ac:dyDescent="0.35">
      <c r="A13395" s="2" t="s">
        <v>194</v>
      </c>
      <c r="B13395" s="1" t="s">
        <v>195</v>
      </c>
      <c r="C13395" t="s">
        <v>515</v>
      </c>
      <c r="D13395" s="1" t="s">
        <v>161</v>
      </c>
      <c r="E13395" s="1" t="s">
        <v>25</v>
      </c>
      <c r="F13395" s="1" t="s">
        <v>15</v>
      </c>
      <c r="G13395" s="1" t="s">
        <v>215</v>
      </c>
      <c r="H13395" t="s">
        <v>20</v>
      </c>
      <c r="I13395" s="1" t="s">
        <v>254</v>
      </c>
      <c r="J13395" t="s">
        <v>72</v>
      </c>
      <c r="K13395" s="1" t="s">
        <v>57</v>
      </c>
      <c r="L13395" t="s">
        <v>278</v>
      </c>
      <c r="M13395" t="s">
        <v>57</v>
      </c>
      <c r="N13395">
        <v>1</v>
      </c>
      <c r="O13395" t="s">
        <v>232</v>
      </c>
      <c r="P13395">
        <v>0</v>
      </c>
      <c r="Q13395" t="s">
        <v>464</v>
      </c>
      <c r="R13395" t="s">
        <v>234</v>
      </c>
      <c r="S13395" t="s">
        <v>258</v>
      </c>
      <c r="T13395" t="s">
        <v>259</v>
      </c>
      <c r="U13395" t="s">
        <v>443</v>
      </c>
    </row>
    <row r="13396" spans="1:21" x14ac:dyDescent="0.35">
      <c r="A13396" s="2" t="s">
        <v>194</v>
      </c>
      <c r="B13396" s="1" t="s">
        <v>195</v>
      </c>
      <c r="C13396" t="s">
        <v>515</v>
      </c>
      <c r="D13396" s="1" t="s">
        <v>161</v>
      </c>
      <c r="E13396" s="1" t="s">
        <v>25</v>
      </c>
      <c r="F13396" s="1" t="s">
        <v>15</v>
      </c>
      <c r="G13396" s="1" t="s">
        <v>215</v>
      </c>
      <c r="H13396" t="s">
        <v>27</v>
      </c>
      <c r="I13396" s="1" t="s">
        <v>254</v>
      </c>
      <c r="J13396" t="s">
        <v>72</v>
      </c>
      <c r="K13396" s="1" t="s">
        <v>57</v>
      </c>
      <c r="L13396" t="s">
        <v>278</v>
      </c>
      <c r="M13396" t="s">
        <v>57</v>
      </c>
      <c r="N13396">
        <v>1</v>
      </c>
      <c r="O13396" t="s">
        <v>232</v>
      </c>
      <c r="P13396">
        <v>0</v>
      </c>
      <c r="Q13396" t="s">
        <v>464</v>
      </c>
      <c r="R13396" t="s">
        <v>234</v>
      </c>
      <c r="S13396" t="s">
        <v>258</v>
      </c>
      <c r="T13396" t="s">
        <v>259</v>
      </c>
      <c r="U13396" t="s">
        <v>443</v>
      </c>
    </row>
    <row r="13397" spans="1:21" x14ac:dyDescent="0.35">
      <c r="A13397" s="2" t="s">
        <v>194</v>
      </c>
      <c r="B13397" s="1" t="s">
        <v>195</v>
      </c>
      <c r="C13397" t="s">
        <v>515</v>
      </c>
      <c r="D13397" s="1" t="s">
        <v>161</v>
      </c>
      <c r="E13397" s="1" t="s">
        <v>25</v>
      </c>
      <c r="F13397" s="1" t="s">
        <v>21</v>
      </c>
      <c r="G13397" s="1" t="s">
        <v>29</v>
      </c>
      <c r="H13397" t="s">
        <v>16</v>
      </c>
      <c r="I13397" s="1" t="s">
        <v>381</v>
      </c>
      <c r="J13397" t="s">
        <v>297</v>
      </c>
      <c r="K13397" s="1" t="s">
        <v>57</v>
      </c>
      <c r="L13397" t="s">
        <v>278</v>
      </c>
      <c r="M13397" t="s">
        <v>130</v>
      </c>
      <c r="N13397">
        <v>1</v>
      </c>
      <c r="O13397" t="s">
        <v>232</v>
      </c>
      <c r="P13397">
        <v>1</v>
      </c>
      <c r="Q13397">
        <v>1</v>
      </c>
      <c r="R13397" t="s">
        <v>234</v>
      </c>
      <c r="S13397" t="s">
        <v>258</v>
      </c>
      <c r="T13397" t="s">
        <v>259</v>
      </c>
      <c r="U13397" t="s">
        <v>443</v>
      </c>
    </row>
    <row r="13398" spans="1:21" x14ac:dyDescent="0.35">
      <c r="A13398" s="2" t="s">
        <v>194</v>
      </c>
      <c r="B13398" s="1" t="s">
        <v>195</v>
      </c>
      <c r="C13398" t="s">
        <v>515</v>
      </c>
      <c r="D13398" s="1" t="s">
        <v>161</v>
      </c>
      <c r="E13398" s="1" t="s">
        <v>25</v>
      </c>
      <c r="F13398" s="1" t="s">
        <v>21</v>
      </c>
      <c r="G13398" s="1" t="s">
        <v>29</v>
      </c>
      <c r="H13398" t="s">
        <v>20</v>
      </c>
      <c r="I13398" s="1" t="s">
        <v>381</v>
      </c>
      <c r="J13398" t="s">
        <v>297</v>
      </c>
      <c r="K13398" s="1" t="s">
        <v>57</v>
      </c>
      <c r="L13398" t="s">
        <v>363</v>
      </c>
      <c r="M13398" t="s">
        <v>130</v>
      </c>
      <c r="N13398">
        <v>1</v>
      </c>
      <c r="O13398" t="s">
        <v>232</v>
      </c>
      <c r="P13398">
        <v>1</v>
      </c>
      <c r="Q13398">
        <v>1</v>
      </c>
      <c r="R13398" t="s">
        <v>234</v>
      </c>
      <c r="S13398" t="s">
        <v>258</v>
      </c>
      <c r="T13398" t="s">
        <v>259</v>
      </c>
      <c r="U13398" t="s">
        <v>443</v>
      </c>
    </row>
    <row r="13399" spans="1:21" x14ac:dyDescent="0.35">
      <c r="A13399" s="2" t="s">
        <v>194</v>
      </c>
      <c r="B13399" s="1" t="s">
        <v>195</v>
      </c>
      <c r="C13399" t="s">
        <v>515</v>
      </c>
      <c r="D13399" s="1" t="s">
        <v>161</v>
      </c>
      <c r="E13399" s="1" t="s">
        <v>25</v>
      </c>
      <c r="F13399" s="1" t="s">
        <v>21</v>
      </c>
      <c r="G13399" s="1" t="s">
        <v>29</v>
      </c>
      <c r="H13399" t="s">
        <v>24</v>
      </c>
      <c r="I13399" s="1" t="s">
        <v>361</v>
      </c>
      <c r="J13399" t="s">
        <v>297</v>
      </c>
      <c r="K13399" s="1" t="s">
        <v>57</v>
      </c>
      <c r="L13399" t="s">
        <v>278</v>
      </c>
      <c r="M13399" t="s">
        <v>130</v>
      </c>
      <c r="N13399">
        <v>1</v>
      </c>
      <c r="O13399" t="s">
        <v>250</v>
      </c>
      <c r="P13399">
        <v>0</v>
      </c>
      <c r="Q13399">
        <v>1</v>
      </c>
      <c r="R13399" t="s">
        <v>234</v>
      </c>
      <c r="S13399" t="s">
        <v>258</v>
      </c>
      <c r="T13399" t="s">
        <v>259</v>
      </c>
      <c r="U13399" t="s">
        <v>443</v>
      </c>
    </row>
    <row r="13400" spans="1:21" x14ac:dyDescent="0.35">
      <c r="A13400" s="2" t="s">
        <v>194</v>
      </c>
      <c r="B13400" s="1" t="s">
        <v>195</v>
      </c>
      <c r="C13400" t="s">
        <v>515</v>
      </c>
      <c r="D13400" s="1" t="s">
        <v>131</v>
      </c>
      <c r="E13400" s="1" t="s">
        <v>14</v>
      </c>
      <c r="F13400" s="1" t="s">
        <v>15</v>
      </c>
      <c r="G13400" s="1" t="s">
        <v>215</v>
      </c>
      <c r="H13400" t="s">
        <v>27</v>
      </c>
      <c r="I13400" s="1" t="s">
        <v>361</v>
      </c>
      <c r="J13400" t="s">
        <v>297</v>
      </c>
      <c r="K13400" s="1" t="s">
        <v>57</v>
      </c>
      <c r="L13400" t="s">
        <v>278</v>
      </c>
      <c r="M13400" t="s">
        <v>57</v>
      </c>
      <c r="N13400">
        <v>1</v>
      </c>
      <c r="O13400" t="s">
        <v>234</v>
      </c>
      <c r="P13400">
        <v>1</v>
      </c>
      <c r="Q13400">
        <v>1</v>
      </c>
      <c r="R13400" t="s">
        <v>234</v>
      </c>
      <c r="S13400" t="s">
        <v>258</v>
      </c>
      <c r="T13400" t="s">
        <v>259</v>
      </c>
      <c r="U13400" t="s">
        <v>443</v>
      </c>
    </row>
    <row r="13401" spans="1:21" x14ac:dyDescent="0.35">
      <c r="A13401" s="2" t="s">
        <v>194</v>
      </c>
      <c r="B13401" s="1" t="s">
        <v>195</v>
      </c>
      <c r="C13401" t="s">
        <v>515</v>
      </c>
      <c r="D13401" s="1" t="s">
        <v>131</v>
      </c>
      <c r="E13401" s="1" t="s">
        <v>25</v>
      </c>
      <c r="F13401" s="1" t="s">
        <v>26</v>
      </c>
      <c r="G13401" s="1" t="s">
        <v>215</v>
      </c>
      <c r="H13401" t="s">
        <v>27</v>
      </c>
      <c r="I13401" s="1" t="s">
        <v>361</v>
      </c>
      <c r="J13401" t="s">
        <v>297</v>
      </c>
      <c r="K13401" s="1" t="s">
        <v>48</v>
      </c>
      <c r="L13401" t="s">
        <v>363</v>
      </c>
      <c r="M13401" t="s">
        <v>89</v>
      </c>
      <c r="N13401">
        <v>1</v>
      </c>
      <c r="O13401" t="s">
        <v>234</v>
      </c>
      <c r="P13401">
        <v>0</v>
      </c>
      <c r="Q13401">
        <v>1</v>
      </c>
      <c r="R13401" t="s">
        <v>234</v>
      </c>
      <c r="S13401" t="s">
        <v>258</v>
      </c>
      <c r="T13401" t="s">
        <v>259</v>
      </c>
      <c r="U13401" t="s">
        <v>443</v>
      </c>
    </row>
    <row r="13402" spans="1:21" x14ac:dyDescent="0.35">
      <c r="A13402" s="2" t="s">
        <v>194</v>
      </c>
      <c r="B13402" s="1" t="s">
        <v>196</v>
      </c>
      <c r="C13402" t="s">
        <v>512</v>
      </c>
      <c r="D13402" s="1" t="s">
        <v>516</v>
      </c>
      <c r="E13402" s="1" t="s">
        <v>14</v>
      </c>
      <c r="F13402" s="1" t="s">
        <v>33</v>
      </c>
      <c r="G13402" s="1" t="s">
        <v>214</v>
      </c>
      <c r="H13402" t="s">
        <v>27</v>
      </c>
      <c r="I13402" s="1" t="s">
        <v>378</v>
      </c>
      <c r="J13402" t="s">
        <v>17</v>
      </c>
      <c r="K13402" s="1" t="s">
        <v>57</v>
      </c>
      <c r="L13402" t="s">
        <v>363</v>
      </c>
      <c r="M13402" t="s">
        <v>58</v>
      </c>
      <c r="N13402">
        <v>1</v>
      </c>
      <c r="O13402" t="s">
        <v>232</v>
      </c>
      <c r="P13402">
        <v>0</v>
      </c>
      <c r="Q13402">
        <v>1</v>
      </c>
      <c r="R13402" t="s">
        <v>243</v>
      </c>
      <c r="S13402" t="s">
        <v>258</v>
      </c>
      <c r="T13402" t="s">
        <v>259</v>
      </c>
      <c r="U13402" t="s">
        <v>444</v>
      </c>
    </row>
    <row r="13403" spans="1:21" x14ac:dyDescent="0.35">
      <c r="A13403" s="2" t="s">
        <v>194</v>
      </c>
      <c r="B13403" s="1" t="s">
        <v>196</v>
      </c>
      <c r="C13403" t="s">
        <v>512</v>
      </c>
      <c r="D13403" s="1" t="s">
        <v>516</v>
      </c>
      <c r="E13403" s="1" t="s">
        <v>14</v>
      </c>
      <c r="F13403" s="1" t="s">
        <v>33</v>
      </c>
      <c r="G13403" s="1" t="s">
        <v>214</v>
      </c>
      <c r="H13403" t="s">
        <v>36</v>
      </c>
      <c r="I13403" s="1" t="s">
        <v>378</v>
      </c>
      <c r="J13403" t="s">
        <v>17</v>
      </c>
      <c r="K13403" s="1" t="s">
        <v>57</v>
      </c>
      <c r="L13403" t="s">
        <v>363</v>
      </c>
      <c r="M13403" t="s">
        <v>58</v>
      </c>
      <c r="N13403">
        <v>1</v>
      </c>
      <c r="O13403" t="s">
        <v>232</v>
      </c>
      <c r="P13403">
        <v>0</v>
      </c>
      <c r="Q13403">
        <v>1</v>
      </c>
      <c r="R13403" t="s">
        <v>243</v>
      </c>
      <c r="S13403" t="s">
        <v>258</v>
      </c>
      <c r="T13403" t="s">
        <v>259</v>
      </c>
      <c r="U13403" t="s">
        <v>444</v>
      </c>
    </row>
    <row r="13404" spans="1:21" x14ac:dyDescent="0.35">
      <c r="A13404" s="2" t="s">
        <v>194</v>
      </c>
      <c r="B13404" s="1" t="s">
        <v>196</v>
      </c>
      <c r="C13404" t="s">
        <v>512</v>
      </c>
      <c r="D13404" s="1" t="s">
        <v>516</v>
      </c>
      <c r="E13404" s="1" t="s">
        <v>14</v>
      </c>
      <c r="F13404" s="1" t="s">
        <v>26</v>
      </c>
      <c r="G13404" s="1" t="s">
        <v>215</v>
      </c>
      <c r="H13404" t="s">
        <v>16</v>
      </c>
      <c r="I13404" s="1" t="s">
        <v>378</v>
      </c>
      <c r="J13404" t="s">
        <v>17</v>
      </c>
      <c r="K13404" s="1" t="s">
        <v>57</v>
      </c>
      <c r="L13404" t="s">
        <v>363</v>
      </c>
      <c r="M13404" t="s">
        <v>405</v>
      </c>
      <c r="N13404">
        <v>1</v>
      </c>
      <c r="O13404" t="s">
        <v>232</v>
      </c>
      <c r="P13404">
        <v>0</v>
      </c>
      <c r="Q13404">
        <v>1</v>
      </c>
      <c r="R13404" t="s">
        <v>243</v>
      </c>
      <c r="S13404" t="s">
        <v>258</v>
      </c>
      <c r="T13404" t="s">
        <v>259</v>
      </c>
      <c r="U13404" t="s">
        <v>444</v>
      </c>
    </row>
    <row r="13405" spans="1:21" x14ac:dyDescent="0.35">
      <c r="A13405" s="2" t="s">
        <v>194</v>
      </c>
      <c r="B13405" s="1" t="s">
        <v>196</v>
      </c>
      <c r="C13405" t="s">
        <v>512</v>
      </c>
      <c r="D13405" s="1" t="s">
        <v>516</v>
      </c>
      <c r="E13405" s="1" t="s">
        <v>14</v>
      </c>
      <c r="F13405" s="1" t="s">
        <v>26</v>
      </c>
      <c r="G13405" s="1" t="s">
        <v>215</v>
      </c>
      <c r="H13405" t="s">
        <v>20</v>
      </c>
      <c r="I13405" s="1" t="s">
        <v>378</v>
      </c>
      <c r="J13405" t="s">
        <v>17</v>
      </c>
      <c r="K13405" s="1" t="s">
        <v>57</v>
      </c>
      <c r="L13405" t="s">
        <v>278</v>
      </c>
      <c r="M13405" t="s">
        <v>58</v>
      </c>
      <c r="N13405">
        <v>1</v>
      </c>
      <c r="O13405" t="s">
        <v>232</v>
      </c>
      <c r="P13405">
        <v>1</v>
      </c>
      <c r="Q13405">
        <v>1</v>
      </c>
      <c r="R13405" t="s">
        <v>234</v>
      </c>
      <c r="S13405" t="s">
        <v>258</v>
      </c>
      <c r="T13405" t="s">
        <v>259</v>
      </c>
      <c r="U13405" t="s">
        <v>443</v>
      </c>
    </row>
    <row r="13406" spans="1:21" x14ac:dyDescent="0.35">
      <c r="A13406" s="2" t="s">
        <v>194</v>
      </c>
      <c r="B13406" s="1" t="s">
        <v>196</v>
      </c>
      <c r="C13406" t="s">
        <v>512</v>
      </c>
      <c r="D13406" s="1" t="s">
        <v>516</v>
      </c>
      <c r="E13406" s="1" t="s">
        <v>14</v>
      </c>
      <c r="F13406" s="1" t="s">
        <v>26</v>
      </c>
      <c r="G13406" s="1" t="s">
        <v>215</v>
      </c>
      <c r="H13406" t="s">
        <v>27</v>
      </c>
      <c r="I13406" s="1" t="s">
        <v>378</v>
      </c>
      <c r="J13406" t="s">
        <v>17</v>
      </c>
      <c r="K13406" s="1" t="s">
        <v>57</v>
      </c>
      <c r="L13406" t="s">
        <v>278</v>
      </c>
      <c r="M13406" t="s">
        <v>58</v>
      </c>
      <c r="N13406">
        <v>1</v>
      </c>
      <c r="O13406" t="s">
        <v>232</v>
      </c>
      <c r="P13406">
        <v>1</v>
      </c>
      <c r="Q13406">
        <v>1</v>
      </c>
      <c r="R13406" t="s">
        <v>234</v>
      </c>
      <c r="S13406" t="s">
        <v>271</v>
      </c>
      <c r="T13406" t="s">
        <v>259</v>
      </c>
      <c r="U13406" t="s">
        <v>443</v>
      </c>
    </row>
    <row r="13407" spans="1:21" x14ac:dyDescent="0.35">
      <c r="A13407" s="2" t="s">
        <v>194</v>
      </c>
      <c r="B13407" s="1" t="s">
        <v>196</v>
      </c>
      <c r="C13407" t="s">
        <v>512</v>
      </c>
      <c r="D13407" s="1" t="s">
        <v>516</v>
      </c>
      <c r="E13407" s="1" t="s">
        <v>25</v>
      </c>
      <c r="F13407" s="1" t="s">
        <v>26</v>
      </c>
      <c r="G13407" s="1" t="s">
        <v>215</v>
      </c>
      <c r="H13407" t="s">
        <v>20</v>
      </c>
      <c r="I13407" s="1" t="s">
        <v>378</v>
      </c>
      <c r="J13407" t="s">
        <v>17</v>
      </c>
      <c r="K13407" s="1" t="s">
        <v>57</v>
      </c>
      <c r="L13407" t="s">
        <v>278</v>
      </c>
      <c r="M13407" t="s">
        <v>60</v>
      </c>
      <c r="N13407">
        <v>1</v>
      </c>
      <c r="O13407" t="s">
        <v>232</v>
      </c>
      <c r="P13407">
        <v>1</v>
      </c>
      <c r="Q13407">
        <v>1</v>
      </c>
      <c r="R13407" t="s">
        <v>234</v>
      </c>
      <c r="S13407" t="s">
        <v>258</v>
      </c>
      <c r="T13407" t="s">
        <v>259</v>
      </c>
      <c r="U13407" t="s">
        <v>443</v>
      </c>
    </row>
    <row r="13408" spans="1:21" x14ac:dyDescent="0.35">
      <c r="A13408" s="2" t="s">
        <v>194</v>
      </c>
      <c r="B13408" s="1" t="s">
        <v>196</v>
      </c>
      <c r="C13408" t="s">
        <v>512</v>
      </c>
      <c r="D13408" s="1" t="s">
        <v>516</v>
      </c>
      <c r="E13408" s="1" t="s">
        <v>25</v>
      </c>
      <c r="F13408" s="1" t="s">
        <v>26</v>
      </c>
      <c r="G13408" s="1" t="s">
        <v>215</v>
      </c>
      <c r="H13408" t="s">
        <v>20</v>
      </c>
      <c r="I13408" s="1" t="s">
        <v>378</v>
      </c>
      <c r="J13408" t="s">
        <v>17</v>
      </c>
      <c r="K13408" s="1" t="s">
        <v>57</v>
      </c>
      <c r="L13408" t="s">
        <v>278</v>
      </c>
      <c r="M13408" t="s">
        <v>58</v>
      </c>
      <c r="N13408">
        <v>1</v>
      </c>
      <c r="O13408" t="s">
        <v>232</v>
      </c>
      <c r="P13408">
        <v>1</v>
      </c>
      <c r="Q13408">
        <v>1</v>
      </c>
      <c r="R13408" t="s">
        <v>234</v>
      </c>
      <c r="S13408" t="s">
        <v>258</v>
      </c>
      <c r="T13408" t="s">
        <v>259</v>
      </c>
      <c r="U13408" t="s">
        <v>443</v>
      </c>
    </row>
    <row r="13409" spans="1:21" x14ac:dyDescent="0.35">
      <c r="A13409" s="2" t="s">
        <v>194</v>
      </c>
      <c r="B13409" s="1" t="s">
        <v>196</v>
      </c>
      <c r="C13409" t="s">
        <v>512</v>
      </c>
      <c r="D13409" s="1" t="s">
        <v>516</v>
      </c>
      <c r="E13409" s="1" t="s">
        <v>25</v>
      </c>
      <c r="F13409" s="1" t="s">
        <v>26</v>
      </c>
      <c r="G13409" s="1" t="s">
        <v>215</v>
      </c>
      <c r="H13409" t="s">
        <v>27</v>
      </c>
      <c r="I13409" s="1" t="s">
        <v>378</v>
      </c>
      <c r="J13409" t="s">
        <v>17</v>
      </c>
      <c r="K13409" s="1" t="s">
        <v>57</v>
      </c>
      <c r="L13409" t="s">
        <v>363</v>
      </c>
      <c r="M13409" t="s">
        <v>58</v>
      </c>
      <c r="N13409">
        <v>1</v>
      </c>
      <c r="O13409" t="s">
        <v>232</v>
      </c>
      <c r="P13409">
        <v>1</v>
      </c>
      <c r="Q13409">
        <v>1</v>
      </c>
      <c r="R13409" t="s">
        <v>243</v>
      </c>
      <c r="S13409" t="s">
        <v>258</v>
      </c>
      <c r="T13409" t="s">
        <v>259</v>
      </c>
      <c r="U13409" t="s">
        <v>444</v>
      </c>
    </row>
    <row r="13410" spans="1:21" x14ac:dyDescent="0.35">
      <c r="A13410" s="2" t="s">
        <v>194</v>
      </c>
      <c r="B13410" s="1" t="s">
        <v>196</v>
      </c>
      <c r="C13410" t="s">
        <v>512</v>
      </c>
      <c r="D13410" s="1" t="s">
        <v>516</v>
      </c>
      <c r="E13410" s="1" t="s">
        <v>25</v>
      </c>
      <c r="F13410" s="1" t="s">
        <v>29</v>
      </c>
      <c r="G13410" s="1" t="s">
        <v>29</v>
      </c>
      <c r="H13410" t="s">
        <v>30</v>
      </c>
      <c r="I13410" s="1" t="s">
        <v>378</v>
      </c>
      <c r="J13410" t="s">
        <v>17</v>
      </c>
      <c r="K13410" s="1" t="s">
        <v>57</v>
      </c>
      <c r="L13410" t="s">
        <v>363</v>
      </c>
      <c r="M13410" t="s">
        <v>58</v>
      </c>
      <c r="N13410">
        <v>1</v>
      </c>
      <c r="O13410" t="s">
        <v>232</v>
      </c>
      <c r="P13410">
        <v>0</v>
      </c>
      <c r="Q13410">
        <v>1</v>
      </c>
      <c r="R13410" t="s">
        <v>234</v>
      </c>
      <c r="S13410" t="s">
        <v>258</v>
      </c>
      <c r="T13410" t="s">
        <v>259</v>
      </c>
      <c r="U13410" t="s">
        <v>443</v>
      </c>
    </row>
    <row r="13411" spans="1:21" x14ac:dyDescent="0.35">
      <c r="A13411" s="2" t="s">
        <v>194</v>
      </c>
      <c r="B13411" s="1" t="s">
        <v>196</v>
      </c>
      <c r="C13411" t="s">
        <v>512</v>
      </c>
      <c r="D13411" s="1" t="s">
        <v>288</v>
      </c>
      <c r="E13411" s="1" t="s">
        <v>14</v>
      </c>
      <c r="F13411" s="1" t="s">
        <v>26</v>
      </c>
      <c r="G13411" s="1" t="s">
        <v>215</v>
      </c>
      <c r="H13411" t="s">
        <v>52</v>
      </c>
      <c r="I13411" s="1" t="s">
        <v>197</v>
      </c>
      <c r="J13411" t="s">
        <v>42</v>
      </c>
      <c r="K13411" s="1" t="s">
        <v>57</v>
      </c>
      <c r="L13411" t="s">
        <v>278</v>
      </c>
      <c r="M13411" t="s">
        <v>136</v>
      </c>
      <c r="N13411">
        <v>1</v>
      </c>
      <c r="O13411" t="s">
        <v>232</v>
      </c>
      <c r="P13411">
        <v>1</v>
      </c>
      <c r="Q13411">
        <v>1</v>
      </c>
      <c r="R13411" t="s">
        <v>234</v>
      </c>
      <c r="S13411" t="s">
        <v>258</v>
      </c>
      <c r="T13411" t="s">
        <v>259</v>
      </c>
      <c r="U13411" t="s">
        <v>443</v>
      </c>
    </row>
    <row r="13412" spans="1:21" x14ac:dyDescent="0.35">
      <c r="A13412" s="2" t="s">
        <v>194</v>
      </c>
      <c r="B13412" s="1" t="s">
        <v>196</v>
      </c>
      <c r="C13412" t="s">
        <v>512</v>
      </c>
      <c r="D13412" s="1" t="s">
        <v>288</v>
      </c>
      <c r="E13412" s="1" t="s">
        <v>14</v>
      </c>
      <c r="F13412" s="1" t="s">
        <v>26</v>
      </c>
      <c r="G13412" s="1" t="s">
        <v>215</v>
      </c>
      <c r="H13412" t="s">
        <v>16</v>
      </c>
      <c r="I13412" s="1" t="s">
        <v>197</v>
      </c>
      <c r="J13412" t="s">
        <v>42</v>
      </c>
      <c r="K13412" s="1" t="s">
        <v>57</v>
      </c>
      <c r="L13412" t="s">
        <v>278</v>
      </c>
      <c r="M13412" t="s">
        <v>62</v>
      </c>
      <c r="N13412">
        <v>1</v>
      </c>
      <c r="O13412" t="s">
        <v>232</v>
      </c>
      <c r="P13412">
        <v>1</v>
      </c>
      <c r="Q13412">
        <v>1</v>
      </c>
      <c r="R13412" t="s">
        <v>234</v>
      </c>
      <c r="S13412" t="s">
        <v>258</v>
      </c>
      <c r="T13412" t="s">
        <v>259</v>
      </c>
      <c r="U13412" t="s">
        <v>443</v>
      </c>
    </row>
    <row r="13413" spans="1:21" x14ac:dyDescent="0.35">
      <c r="A13413" s="2" t="s">
        <v>194</v>
      </c>
      <c r="B13413" s="1" t="s">
        <v>196</v>
      </c>
      <c r="C13413" t="s">
        <v>512</v>
      </c>
      <c r="D13413" s="1" t="s">
        <v>288</v>
      </c>
      <c r="E13413" s="1" t="s">
        <v>14</v>
      </c>
      <c r="F13413" s="1" t="s">
        <v>26</v>
      </c>
      <c r="G13413" s="1" t="s">
        <v>215</v>
      </c>
      <c r="H13413" t="s">
        <v>16</v>
      </c>
      <c r="I13413" s="1" t="s">
        <v>197</v>
      </c>
      <c r="J13413" t="s">
        <v>42</v>
      </c>
      <c r="K13413" s="1" t="s">
        <v>57</v>
      </c>
      <c r="L13413" t="s">
        <v>278</v>
      </c>
      <c r="M13413" t="s">
        <v>136</v>
      </c>
      <c r="N13413">
        <v>1</v>
      </c>
      <c r="O13413" t="s">
        <v>232</v>
      </c>
      <c r="P13413">
        <v>0</v>
      </c>
      <c r="Q13413">
        <v>1</v>
      </c>
      <c r="R13413" t="s">
        <v>234</v>
      </c>
      <c r="S13413" t="s">
        <v>258</v>
      </c>
      <c r="T13413" t="s">
        <v>259</v>
      </c>
      <c r="U13413" t="s">
        <v>443</v>
      </c>
    </row>
    <row r="13414" spans="1:21" x14ac:dyDescent="0.35">
      <c r="A13414" s="2" t="s">
        <v>194</v>
      </c>
      <c r="B13414" s="1" t="s">
        <v>196</v>
      </c>
      <c r="C13414" t="s">
        <v>512</v>
      </c>
      <c r="D13414" s="1" t="s">
        <v>288</v>
      </c>
      <c r="E13414" s="1" t="s">
        <v>14</v>
      </c>
      <c r="F13414" s="1" t="s">
        <v>26</v>
      </c>
      <c r="G13414" s="1" t="s">
        <v>215</v>
      </c>
      <c r="H13414" t="s">
        <v>16</v>
      </c>
      <c r="I13414" s="1" t="s">
        <v>197</v>
      </c>
      <c r="J13414" t="s">
        <v>42</v>
      </c>
      <c r="K13414" s="1" t="s">
        <v>57</v>
      </c>
      <c r="L13414" t="s">
        <v>278</v>
      </c>
      <c r="M13414" t="s">
        <v>136</v>
      </c>
      <c r="N13414">
        <v>1</v>
      </c>
      <c r="O13414" t="s">
        <v>232</v>
      </c>
      <c r="P13414">
        <v>1</v>
      </c>
      <c r="Q13414">
        <v>1</v>
      </c>
      <c r="R13414" t="s">
        <v>234</v>
      </c>
      <c r="S13414" t="s">
        <v>258</v>
      </c>
      <c r="T13414" t="s">
        <v>259</v>
      </c>
      <c r="U13414" t="s">
        <v>443</v>
      </c>
    </row>
    <row r="13415" spans="1:21" x14ac:dyDescent="0.35">
      <c r="A13415" s="2" t="s">
        <v>194</v>
      </c>
      <c r="B13415" s="1" t="s">
        <v>196</v>
      </c>
      <c r="C13415" t="s">
        <v>512</v>
      </c>
      <c r="D13415" s="1" t="s">
        <v>288</v>
      </c>
      <c r="E13415" s="1" t="s">
        <v>14</v>
      </c>
      <c r="F13415" s="1" t="s">
        <v>15</v>
      </c>
      <c r="G13415" s="1" t="s">
        <v>215</v>
      </c>
      <c r="H13415" t="s">
        <v>36</v>
      </c>
      <c r="I13415" s="1" t="s">
        <v>197</v>
      </c>
      <c r="J13415" t="s">
        <v>42</v>
      </c>
      <c r="K13415" s="1" t="s">
        <v>57</v>
      </c>
      <c r="L13415" t="s">
        <v>363</v>
      </c>
      <c r="M13415" t="s">
        <v>136</v>
      </c>
      <c r="N13415">
        <v>1</v>
      </c>
      <c r="O13415" t="s">
        <v>232</v>
      </c>
      <c r="P13415">
        <v>0</v>
      </c>
      <c r="Q13415">
        <v>1</v>
      </c>
      <c r="R13415" t="s">
        <v>234</v>
      </c>
      <c r="S13415" t="s">
        <v>258</v>
      </c>
      <c r="T13415" t="s">
        <v>259</v>
      </c>
      <c r="U13415" t="s">
        <v>443</v>
      </c>
    </row>
    <row r="13416" spans="1:21" x14ac:dyDescent="0.35">
      <c r="A13416" s="2" t="s">
        <v>194</v>
      </c>
      <c r="B13416" s="1" t="s">
        <v>196</v>
      </c>
      <c r="C13416" t="s">
        <v>512</v>
      </c>
      <c r="D13416" s="1" t="s">
        <v>288</v>
      </c>
      <c r="E13416" s="1" t="s">
        <v>25</v>
      </c>
      <c r="F13416" s="1" t="s">
        <v>26</v>
      </c>
      <c r="G13416" s="1" t="s">
        <v>215</v>
      </c>
      <c r="H13416" t="s">
        <v>52</v>
      </c>
      <c r="I13416" s="1" t="s">
        <v>197</v>
      </c>
      <c r="J13416" t="s">
        <v>42</v>
      </c>
      <c r="K13416" s="1" t="s">
        <v>57</v>
      </c>
      <c r="L13416" t="s">
        <v>278</v>
      </c>
      <c r="M13416" t="s">
        <v>136</v>
      </c>
      <c r="N13416">
        <v>1</v>
      </c>
      <c r="O13416" t="s">
        <v>232</v>
      </c>
      <c r="P13416">
        <v>0</v>
      </c>
      <c r="Q13416">
        <v>1</v>
      </c>
      <c r="R13416" t="s">
        <v>234</v>
      </c>
      <c r="S13416" t="s">
        <v>258</v>
      </c>
      <c r="T13416" t="s">
        <v>259</v>
      </c>
      <c r="U13416" t="s">
        <v>443</v>
      </c>
    </row>
    <row r="13417" spans="1:21" x14ac:dyDescent="0.35">
      <c r="A13417" s="2" t="s">
        <v>194</v>
      </c>
      <c r="B13417" s="1" t="s">
        <v>196</v>
      </c>
      <c r="C13417" t="s">
        <v>512</v>
      </c>
      <c r="D13417" s="1" t="s">
        <v>288</v>
      </c>
      <c r="E13417" s="1" t="s">
        <v>25</v>
      </c>
      <c r="F13417" s="1" t="s">
        <v>26</v>
      </c>
      <c r="G13417" s="1" t="s">
        <v>215</v>
      </c>
      <c r="H13417" t="s">
        <v>16</v>
      </c>
      <c r="I13417" s="1" t="s">
        <v>197</v>
      </c>
      <c r="J13417" t="s">
        <v>42</v>
      </c>
      <c r="K13417" s="1" t="s">
        <v>57</v>
      </c>
      <c r="L13417" t="s">
        <v>278</v>
      </c>
      <c r="M13417" t="s">
        <v>62</v>
      </c>
      <c r="N13417">
        <v>1</v>
      </c>
      <c r="O13417" t="s">
        <v>232</v>
      </c>
      <c r="P13417">
        <v>1</v>
      </c>
      <c r="Q13417">
        <v>1</v>
      </c>
      <c r="R13417" t="s">
        <v>234</v>
      </c>
      <c r="S13417" t="s">
        <v>258</v>
      </c>
      <c r="T13417" t="s">
        <v>259</v>
      </c>
      <c r="U13417" t="s">
        <v>443</v>
      </c>
    </row>
    <row r="13418" spans="1:21" x14ac:dyDescent="0.35">
      <c r="A13418" s="2" t="s">
        <v>194</v>
      </c>
      <c r="B13418" s="1" t="s">
        <v>196</v>
      </c>
      <c r="C13418" t="s">
        <v>512</v>
      </c>
      <c r="D13418" s="1" t="s">
        <v>288</v>
      </c>
      <c r="E13418" s="1" t="s">
        <v>25</v>
      </c>
      <c r="F13418" s="1" t="s">
        <v>26</v>
      </c>
      <c r="G13418" s="1" t="s">
        <v>215</v>
      </c>
      <c r="H13418" t="s">
        <v>20</v>
      </c>
      <c r="I13418" s="1" t="s">
        <v>197</v>
      </c>
      <c r="J13418" t="s">
        <v>42</v>
      </c>
      <c r="K13418" s="1" t="s">
        <v>57</v>
      </c>
      <c r="L13418" t="s">
        <v>278</v>
      </c>
      <c r="M13418" t="s">
        <v>136</v>
      </c>
      <c r="N13418">
        <v>1</v>
      </c>
      <c r="O13418" t="s">
        <v>232</v>
      </c>
      <c r="P13418">
        <v>1</v>
      </c>
      <c r="Q13418">
        <v>1</v>
      </c>
      <c r="R13418" t="s">
        <v>234</v>
      </c>
      <c r="S13418" t="s">
        <v>258</v>
      </c>
      <c r="T13418" t="s">
        <v>259</v>
      </c>
      <c r="U13418" t="s">
        <v>443</v>
      </c>
    </row>
    <row r="13419" spans="1:21" x14ac:dyDescent="0.35">
      <c r="A13419" s="2" t="s">
        <v>194</v>
      </c>
      <c r="B13419" s="1" t="s">
        <v>196</v>
      </c>
      <c r="C13419" t="s">
        <v>512</v>
      </c>
      <c r="D13419" s="1" t="s">
        <v>288</v>
      </c>
      <c r="E13419" s="1" t="s">
        <v>25</v>
      </c>
      <c r="F13419" s="1" t="s">
        <v>26</v>
      </c>
      <c r="G13419" s="1" t="s">
        <v>215</v>
      </c>
      <c r="H13419" t="s">
        <v>20</v>
      </c>
      <c r="I13419" s="1" t="s">
        <v>197</v>
      </c>
      <c r="J13419" t="s">
        <v>42</v>
      </c>
      <c r="K13419" s="1" t="s">
        <v>57</v>
      </c>
      <c r="L13419" t="s">
        <v>363</v>
      </c>
      <c r="M13419" t="s">
        <v>136</v>
      </c>
      <c r="N13419">
        <v>1</v>
      </c>
      <c r="O13419" t="s">
        <v>232</v>
      </c>
      <c r="P13419">
        <v>1</v>
      </c>
      <c r="Q13419">
        <v>1</v>
      </c>
      <c r="R13419" t="s">
        <v>234</v>
      </c>
      <c r="S13419" t="s">
        <v>258</v>
      </c>
      <c r="T13419" t="s">
        <v>259</v>
      </c>
      <c r="U13419" t="s">
        <v>443</v>
      </c>
    </row>
    <row r="13420" spans="1:21" x14ac:dyDescent="0.35">
      <c r="A13420" s="2" t="s">
        <v>194</v>
      </c>
      <c r="B13420" s="1" t="s">
        <v>196</v>
      </c>
      <c r="C13420" t="s">
        <v>512</v>
      </c>
      <c r="D13420" s="1" t="s">
        <v>288</v>
      </c>
      <c r="E13420" s="1" t="s">
        <v>25</v>
      </c>
      <c r="F13420" s="1" t="s">
        <v>21</v>
      </c>
      <c r="G13420" s="1" t="s">
        <v>29</v>
      </c>
      <c r="H13420" t="s">
        <v>27</v>
      </c>
      <c r="I13420" s="1" t="s">
        <v>197</v>
      </c>
      <c r="J13420" t="s">
        <v>42</v>
      </c>
      <c r="K13420" s="1" t="s">
        <v>57</v>
      </c>
      <c r="L13420" t="s">
        <v>278</v>
      </c>
      <c r="M13420" t="s">
        <v>153</v>
      </c>
      <c r="N13420">
        <v>1</v>
      </c>
      <c r="O13420" t="s">
        <v>232</v>
      </c>
      <c r="P13420">
        <v>1</v>
      </c>
      <c r="Q13420">
        <v>1</v>
      </c>
      <c r="R13420" t="s">
        <v>234</v>
      </c>
      <c r="S13420" t="s">
        <v>258</v>
      </c>
      <c r="T13420" t="s">
        <v>259</v>
      </c>
      <c r="U13420" t="s">
        <v>443</v>
      </c>
    </row>
    <row r="13421" spans="1:21" x14ac:dyDescent="0.35">
      <c r="A13421" s="2" t="s">
        <v>194</v>
      </c>
      <c r="B13421" s="1" t="s">
        <v>196</v>
      </c>
      <c r="C13421" t="s">
        <v>512</v>
      </c>
      <c r="D13421" s="1" t="s">
        <v>134</v>
      </c>
      <c r="E13421" s="1" t="s">
        <v>14</v>
      </c>
      <c r="F13421" s="1" t="s">
        <v>15</v>
      </c>
      <c r="G13421" s="1" t="s">
        <v>215</v>
      </c>
      <c r="H13421" t="s">
        <v>36</v>
      </c>
      <c r="I13421" s="1" t="s">
        <v>197</v>
      </c>
      <c r="J13421" t="s">
        <v>42</v>
      </c>
      <c r="K13421" s="1" t="s">
        <v>57</v>
      </c>
      <c r="L13421" t="s">
        <v>278</v>
      </c>
      <c r="M13421" t="s">
        <v>136</v>
      </c>
      <c r="N13421">
        <v>1</v>
      </c>
      <c r="O13421" t="s">
        <v>234</v>
      </c>
      <c r="P13421">
        <v>0</v>
      </c>
      <c r="Q13421">
        <v>1</v>
      </c>
      <c r="R13421" t="s">
        <v>234</v>
      </c>
      <c r="S13421" t="s">
        <v>258</v>
      </c>
      <c r="T13421" t="s">
        <v>259</v>
      </c>
      <c r="U13421" t="s">
        <v>443</v>
      </c>
    </row>
    <row r="13422" spans="1:21" x14ac:dyDescent="0.35">
      <c r="A13422" s="2" t="s">
        <v>194</v>
      </c>
      <c r="B13422" s="1" t="s">
        <v>196</v>
      </c>
      <c r="C13422" t="s">
        <v>512</v>
      </c>
      <c r="D13422" s="1" t="s">
        <v>134</v>
      </c>
      <c r="E13422" s="1" t="s">
        <v>14</v>
      </c>
      <c r="F13422" s="1" t="s">
        <v>29</v>
      </c>
      <c r="G13422" s="1" t="s">
        <v>29</v>
      </c>
      <c r="H13422" t="s">
        <v>36</v>
      </c>
      <c r="I13422" s="1" t="s">
        <v>197</v>
      </c>
      <c r="J13422" t="s">
        <v>42</v>
      </c>
      <c r="K13422" s="1" t="s">
        <v>22</v>
      </c>
      <c r="L13422" t="s">
        <v>363</v>
      </c>
      <c r="M13422" t="s">
        <v>28</v>
      </c>
      <c r="N13422">
        <v>1</v>
      </c>
      <c r="O13422" t="s">
        <v>234</v>
      </c>
      <c r="P13422">
        <v>1</v>
      </c>
      <c r="Q13422">
        <v>1</v>
      </c>
      <c r="R13422" t="s">
        <v>234</v>
      </c>
      <c r="S13422" t="s">
        <v>258</v>
      </c>
      <c r="T13422" t="s">
        <v>259</v>
      </c>
      <c r="U13422" t="s">
        <v>443</v>
      </c>
    </row>
    <row r="13423" spans="1:21" x14ac:dyDescent="0.35">
      <c r="A13423" s="2" t="s">
        <v>194</v>
      </c>
      <c r="B13423" s="1" t="s">
        <v>196</v>
      </c>
      <c r="C13423" t="s">
        <v>512</v>
      </c>
      <c r="D13423" s="1" t="s">
        <v>55</v>
      </c>
      <c r="E13423" s="1" t="s">
        <v>14</v>
      </c>
      <c r="F13423" s="1" t="s">
        <v>26</v>
      </c>
      <c r="G13423" s="1" t="s">
        <v>215</v>
      </c>
      <c r="H13423" t="s">
        <v>16</v>
      </c>
      <c r="I13423" s="1" t="s">
        <v>197</v>
      </c>
      <c r="J13423" t="s">
        <v>42</v>
      </c>
      <c r="K13423" s="1" t="s">
        <v>57</v>
      </c>
      <c r="L13423" t="s">
        <v>278</v>
      </c>
      <c r="M13423" t="s">
        <v>62</v>
      </c>
      <c r="N13423">
        <v>1</v>
      </c>
      <c r="O13423" t="s">
        <v>233</v>
      </c>
      <c r="P13423">
        <v>0</v>
      </c>
      <c r="Q13423">
        <v>1</v>
      </c>
      <c r="R13423" t="s">
        <v>234</v>
      </c>
      <c r="S13423" t="s">
        <v>258</v>
      </c>
      <c r="T13423" t="s">
        <v>259</v>
      </c>
      <c r="U13423" t="s">
        <v>443</v>
      </c>
    </row>
    <row r="13424" spans="1:21" x14ac:dyDescent="0.35">
      <c r="A13424" s="2" t="s">
        <v>194</v>
      </c>
      <c r="B13424" s="1" t="s">
        <v>196</v>
      </c>
      <c r="C13424" t="s">
        <v>512</v>
      </c>
      <c r="D13424" s="1" t="s">
        <v>55</v>
      </c>
      <c r="E13424" s="1" t="s">
        <v>14</v>
      </c>
      <c r="F13424" s="1" t="s">
        <v>26</v>
      </c>
      <c r="G13424" s="1" t="s">
        <v>215</v>
      </c>
      <c r="H13424" t="s">
        <v>16</v>
      </c>
      <c r="I13424" s="1" t="s">
        <v>197</v>
      </c>
      <c r="J13424" t="s">
        <v>42</v>
      </c>
      <c r="K13424" s="1" t="s">
        <v>57</v>
      </c>
      <c r="L13424" t="s">
        <v>363</v>
      </c>
      <c r="M13424" t="s">
        <v>405</v>
      </c>
      <c r="N13424">
        <v>1</v>
      </c>
      <c r="O13424" t="s">
        <v>233</v>
      </c>
      <c r="P13424">
        <v>0</v>
      </c>
      <c r="Q13424">
        <v>1</v>
      </c>
      <c r="R13424" t="s">
        <v>234</v>
      </c>
      <c r="S13424" t="s">
        <v>258</v>
      </c>
      <c r="T13424" t="s">
        <v>259</v>
      </c>
      <c r="U13424" t="s">
        <v>443</v>
      </c>
    </row>
    <row r="13425" spans="1:21" x14ac:dyDescent="0.35">
      <c r="A13425" s="2" t="s">
        <v>194</v>
      </c>
      <c r="B13425" s="1" t="s">
        <v>196</v>
      </c>
      <c r="C13425" t="s">
        <v>512</v>
      </c>
      <c r="D13425" s="1" t="s">
        <v>55</v>
      </c>
      <c r="E13425" s="1" t="s">
        <v>14</v>
      </c>
      <c r="F13425" s="1" t="s">
        <v>26</v>
      </c>
      <c r="G13425" s="1" t="s">
        <v>215</v>
      </c>
      <c r="H13425" t="s">
        <v>20</v>
      </c>
      <c r="I13425" s="1" t="s">
        <v>197</v>
      </c>
      <c r="J13425" t="s">
        <v>42</v>
      </c>
      <c r="K13425" s="1" t="s">
        <v>57</v>
      </c>
      <c r="L13425" t="s">
        <v>278</v>
      </c>
      <c r="M13425" t="s">
        <v>62</v>
      </c>
      <c r="N13425">
        <v>1</v>
      </c>
      <c r="O13425" t="s">
        <v>233</v>
      </c>
      <c r="P13425">
        <v>0</v>
      </c>
      <c r="Q13425">
        <v>1</v>
      </c>
      <c r="R13425" t="s">
        <v>234</v>
      </c>
      <c r="S13425" t="s">
        <v>258</v>
      </c>
      <c r="T13425" t="s">
        <v>259</v>
      </c>
      <c r="U13425" t="s">
        <v>443</v>
      </c>
    </row>
    <row r="13426" spans="1:21" x14ac:dyDescent="0.35">
      <c r="A13426" s="2" t="s">
        <v>194</v>
      </c>
      <c r="B13426" s="1" t="s">
        <v>196</v>
      </c>
      <c r="C13426" t="s">
        <v>512</v>
      </c>
      <c r="D13426" s="1" t="s">
        <v>55</v>
      </c>
      <c r="E13426" s="1" t="s">
        <v>14</v>
      </c>
      <c r="F13426" s="1" t="s">
        <v>26</v>
      </c>
      <c r="G13426" s="1" t="s">
        <v>215</v>
      </c>
      <c r="H13426" t="s">
        <v>20</v>
      </c>
      <c r="I13426" s="1" t="s">
        <v>197</v>
      </c>
      <c r="J13426" t="s">
        <v>42</v>
      </c>
      <c r="K13426" s="1" t="s">
        <v>57</v>
      </c>
      <c r="L13426" t="s">
        <v>278</v>
      </c>
      <c r="M13426" t="s">
        <v>136</v>
      </c>
      <c r="N13426">
        <v>1</v>
      </c>
      <c r="O13426" t="s">
        <v>233</v>
      </c>
      <c r="P13426">
        <v>0</v>
      </c>
      <c r="Q13426">
        <v>1</v>
      </c>
      <c r="R13426" t="s">
        <v>234</v>
      </c>
      <c r="S13426" t="s">
        <v>258</v>
      </c>
      <c r="T13426" t="s">
        <v>259</v>
      </c>
      <c r="U13426" t="s">
        <v>443</v>
      </c>
    </row>
    <row r="13427" spans="1:21" x14ac:dyDescent="0.35">
      <c r="A13427" s="2" t="s">
        <v>194</v>
      </c>
      <c r="B13427" s="1" t="s">
        <v>196</v>
      </c>
      <c r="C13427" t="s">
        <v>512</v>
      </c>
      <c r="D13427" s="1" t="s">
        <v>55</v>
      </c>
      <c r="E13427" s="1" t="s">
        <v>14</v>
      </c>
      <c r="F13427" s="1" t="s">
        <v>26</v>
      </c>
      <c r="G13427" s="1" t="s">
        <v>215</v>
      </c>
      <c r="H13427" t="s">
        <v>27</v>
      </c>
      <c r="I13427" s="1" t="s">
        <v>199</v>
      </c>
      <c r="J13427" t="s">
        <v>42</v>
      </c>
      <c r="K13427" s="1" t="s">
        <v>22</v>
      </c>
      <c r="L13427" t="s">
        <v>363</v>
      </c>
      <c r="M13427" t="s">
        <v>139</v>
      </c>
      <c r="N13427">
        <v>1</v>
      </c>
      <c r="O13427" t="s">
        <v>234</v>
      </c>
      <c r="P13427">
        <v>0</v>
      </c>
      <c r="Q13427" t="s">
        <v>464</v>
      </c>
      <c r="R13427" t="s">
        <v>234</v>
      </c>
      <c r="S13427" t="s">
        <v>258</v>
      </c>
      <c r="T13427" t="s">
        <v>259</v>
      </c>
      <c r="U13427" t="s">
        <v>443</v>
      </c>
    </row>
    <row r="13428" spans="1:21" x14ac:dyDescent="0.35">
      <c r="A13428" s="2" t="s">
        <v>194</v>
      </c>
      <c r="B13428" s="1" t="s">
        <v>196</v>
      </c>
      <c r="C13428" t="s">
        <v>512</v>
      </c>
      <c r="D13428" s="1" t="s">
        <v>55</v>
      </c>
      <c r="E13428" s="1" t="s">
        <v>14</v>
      </c>
      <c r="F13428" s="1" t="s">
        <v>26</v>
      </c>
      <c r="G13428" s="1" t="s">
        <v>215</v>
      </c>
      <c r="H13428" t="s">
        <v>27</v>
      </c>
      <c r="I13428" s="1" t="s">
        <v>197</v>
      </c>
      <c r="J13428" t="s">
        <v>42</v>
      </c>
      <c r="K13428" s="1" t="s">
        <v>57</v>
      </c>
      <c r="L13428" t="s">
        <v>278</v>
      </c>
      <c r="M13428" t="s">
        <v>62</v>
      </c>
      <c r="N13428">
        <v>1</v>
      </c>
      <c r="O13428" t="s">
        <v>233</v>
      </c>
      <c r="P13428">
        <v>0</v>
      </c>
      <c r="Q13428">
        <v>1</v>
      </c>
      <c r="R13428" t="s">
        <v>234</v>
      </c>
      <c r="S13428" t="s">
        <v>258</v>
      </c>
      <c r="T13428" t="s">
        <v>259</v>
      </c>
      <c r="U13428" t="s">
        <v>443</v>
      </c>
    </row>
    <row r="13429" spans="1:21" x14ac:dyDescent="0.35">
      <c r="A13429" s="2" t="s">
        <v>194</v>
      </c>
      <c r="B13429" s="1" t="s">
        <v>196</v>
      </c>
      <c r="C13429" t="s">
        <v>512</v>
      </c>
      <c r="D13429" s="1" t="s">
        <v>55</v>
      </c>
      <c r="E13429" s="1" t="s">
        <v>14</v>
      </c>
      <c r="F13429" s="1" t="s">
        <v>26</v>
      </c>
      <c r="G13429" s="1" t="s">
        <v>215</v>
      </c>
      <c r="H13429" t="s">
        <v>27</v>
      </c>
      <c r="I13429" s="1" t="s">
        <v>197</v>
      </c>
      <c r="J13429" t="s">
        <v>42</v>
      </c>
      <c r="K13429" s="1" t="s">
        <v>57</v>
      </c>
      <c r="L13429" t="s">
        <v>363</v>
      </c>
      <c r="M13429" t="s">
        <v>62</v>
      </c>
      <c r="N13429">
        <v>1</v>
      </c>
      <c r="O13429" t="s">
        <v>233</v>
      </c>
      <c r="P13429">
        <v>1</v>
      </c>
      <c r="Q13429">
        <v>1</v>
      </c>
      <c r="R13429" t="s">
        <v>234</v>
      </c>
      <c r="S13429" t="s">
        <v>258</v>
      </c>
      <c r="T13429" t="s">
        <v>259</v>
      </c>
      <c r="U13429" t="s">
        <v>443</v>
      </c>
    </row>
    <row r="13430" spans="1:21" x14ac:dyDescent="0.35">
      <c r="A13430" s="2" t="s">
        <v>194</v>
      </c>
      <c r="B13430" s="1" t="s">
        <v>196</v>
      </c>
      <c r="C13430" t="s">
        <v>512</v>
      </c>
      <c r="D13430" s="1" t="s">
        <v>55</v>
      </c>
      <c r="E13430" s="1" t="s">
        <v>14</v>
      </c>
      <c r="F13430" s="1" t="s">
        <v>15</v>
      </c>
      <c r="G13430" s="1" t="s">
        <v>215</v>
      </c>
      <c r="H13430" t="s">
        <v>16</v>
      </c>
      <c r="I13430" s="1" t="s">
        <v>197</v>
      </c>
      <c r="J13430" t="s">
        <v>42</v>
      </c>
      <c r="K13430" s="1" t="s">
        <v>57</v>
      </c>
      <c r="L13430" t="s">
        <v>363</v>
      </c>
      <c r="M13430" t="s">
        <v>62</v>
      </c>
      <c r="N13430">
        <v>1</v>
      </c>
      <c r="O13430" t="s">
        <v>233</v>
      </c>
      <c r="P13430">
        <v>1</v>
      </c>
      <c r="Q13430">
        <v>1</v>
      </c>
      <c r="R13430" t="s">
        <v>234</v>
      </c>
      <c r="S13430" t="s">
        <v>258</v>
      </c>
      <c r="T13430" t="s">
        <v>259</v>
      </c>
      <c r="U13430" t="s">
        <v>443</v>
      </c>
    </row>
    <row r="13431" spans="1:21" x14ac:dyDescent="0.35">
      <c r="A13431" s="2" t="s">
        <v>194</v>
      </c>
      <c r="B13431" s="1" t="s">
        <v>196</v>
      </c>
      <c r="C13431" t="s">
        <v>512</v>
      </c>
      <c r="D13431" s="1" t="s">
        <v>55</v>
      </c>
      <c r="E13431" s="1" t="s">
        <v>14</v>
      </c>
      <c r="F13431" s="1" t="s">
        <v>15</v>
      </c>
      <c r="G13431" s="1" t="s">
        <v>215</v>
      </c>
      <c r="H13431" t="s">
        <v>20</v>
      </c>
      <c r="I13431" s="1" t="s">
        <v>197</v>
      </c>
      <c r="J13431" t="s">
        <v>42</v>
      </c>
      <c r="K13431" s="1" t="s">
        <v>57</v>
      </c>
      <c r="L13431" t="s">
        <v>363</v>
      </c>
      <c r="M13431" t="s">
        <v>62</v>
      </c>
      <c r="N13431">
        <v>1</v>
      </c>
      <c r="O13431" t="s">
        <v>233</v>
      </c>
      <c r="P13431">
        <v>0</v>
      </c>
      <c r="Q13431">
        <v>1</v>
      </c>
      <c r="R13431" t="s">
        <v>234</v>
      </c>
      <c r="S13431" t="s">
        <v>258</v>
      </c>
      <c r="T13431" t="s">
        <v>259</v>
      </c>
      <c r="U13431" t="s">
        <v>443</v>
      </c>
    </row>
    <row r="13432" spans="1:21" x14ac:dyDescent="0.35">
      <c r="A13432" s="2" t="s">
        <v>194</v>
      </c>
      <c r="B13432" s="1" t="s">
        <v>196</v>
      </c>
      <c r="C13432" t="s">
        <v>512</v>
      </c>
      <c r="D13432" s="1" t="s">
        <v>55</v>
      </c>
      <c r="E13432" s="1" t="s">
        <v>14</v>
      </c>
      <c r="F13432" s="1" t="s">
        <v>15</v>
      </c>
      <c r="G13432" s="1" t="s">
        <v>215</v>
      </c>
      <c r="H13432" t="s">
        <v>20</v>
      </c>
      <c r="I13432" s="1" t="s">
        <v>197</v>
      </c>
      <c r="J13432" t="s">
        <v>42</v>
      </c>
      <c r="K13432" s="1" t="s">
        <v>57</v>
      </c>
      <c r="L13432" t="s">
        <v>363</v>
      </c>
      <c r="M13432" t="s">
        <v>405</v>
      </c>
      <c r="N13432">
        <v>1</v>
      </c>
      <c r="O13432" t="s">
        <v>233</v>
      </c>
      <c r="P13432">
        <v>0</v>
      </c>
      <c r="Q13432">
        <v>1</v>
      </c>
      <c r="R13432" t="s">
        <v>243</v>
      </c>
      <c r="S13432" t="s">
        <v>258</v>
      </c>
      <c r="T13432" t="s">
        <v>259</v>
      </c>
      <c r="U13432" t="s">
        <v>444</v>
      </c>
    </row>
    <row r="13433" spans="1:21" x14ac:dyDescent="0.35">
      <c r="A13433" s="2" t="s">
        <v>194</v>
      </c>
      <c r="B13433" s="1" t="s">
        <v>196</v>
      </c>
      <c r="C13433" t="s">
        <v>512</v>
      </c>
      <c r="D13433" s="1" t="s">
        <v>55</v>
      </c>
      <c r="E13433" s="1" t="s">
        <v>14</v>
      </c>
      <c r="F13433" s="1" t="s">
        <v>15</v>
      </c>
      <c r="G13433" s="1" t="s">
        <v>215</v>
      </c>
      <c r="H13433" t="s">
        <v>27</v>
      </c>
      <c r="I13433" s="1" t="s">
        <v>197</v>
      </c>
      <c r="J13433" t="s">
        <v>42</v>
      </c>
      <c r="K13433" s="1" t="s">
        <v>57</v>
      </c>
      <c r="L13433" t="s">
        <v>363</v>
      </c>
      <c r="M13433" t="s">
        <v>405</v>
      </c>
      <c r="N13433">
        <v>1</v>
      </c>
      <c r="O13433" t="s">
        <v>233</v>
      </c>
      <c r="P13433">
        <v>0</v>
      </c>
      <c r="Q13433">
        <v>1</v>
      </c>
      <c r="R13433" t="s">
        <v>234</v>
      </c>
      <c r="S13433" t="s">
        <v>258</v>
      </c>
      <c r="T13433" t="s">
        <v>259</v>
      </c>
      <c r="U13433" t="s">
        <v>443</v>
      </c>
    </row>
    <row r="13434" spans="1:21" x14ac:dyDescent="0.35">
      <c r="A13434" s="2" t="s">
        <v>194</v>
      </c>
      <c r="B13434" s="1" t="s">
        <v>196</v>
      </c>
      <c r="C13434" t="s">
        <v>512</v>
      </c>
      <c r="D13434" s="1" t="s">
        <v>55</v>
      </c>
      <c r="E13434" s="1" t="s">
        <v>14</v>
      </c>
      <c r="F13434" s="1" t="s">
        <v>21</v>
      </c>
      <c r="G13434" s="1" t="s">
        <v>29</v>
      </c>
      <c r="H13434" t="s">
        <v>16</v>
      </c>
      <c r="I13434" s="1" t="s">
        <v>197</v>
      </c>
      <c r="J13434" t="s">
        <v>42</v>
      </c>
      <c r="K13434" s="1" t="s">
        <v>57</v>
      </c>
      <c r="L13434" t="s">
        <v>363</v>
      </c>
      <c r="M13434" t="s">
        <v>405</v>
      </c>
      <c r="N13434">
        <v>1</v>
      </c>
      <c r="O13434" t="s">
        <v>233</v>
      </c>
      <c r="P13434">
        <v>1</v>
      </c>
      <c r="Q13434">
        <v>1</v>
      </c>
      <c r="R13434" t="s">
        <v>234</v>
      </c>
      <c r="S13434" t="s">
        <v>258</v>
      </c>
      <c r="T13434" t="s">
        <v>259</v>
      </c>
      <c r="U13434" t="s">
        <v>443</v>
      </c>
    </row>
    <row r="13435" spans="1:21" x14ac:dyDescent="0.35">
      <c r="A13435" s="2" t="s">
        <v>194</v>
      </c>
      <c r="B13435" s="1" t="s">
        <v>196</v>
      </c>
      <c r="C13435" t="s">
        <v>512</v>
      </c>
      <c r="D13435" s="1" t="s">
        <v>55</v>
      </c>
      <c r="E13435" s="1" t="s">
        <v>14</v>
      </c>
      <c r="F13435" s="1" t="s">
        <v>21</v>
      </c>
      <c r="G13435" s="1" t="s">
        <v>29</v>
      </c>
      <c r="H13435" t="s">
        <v>20</v>
      </c>
      <c r="I13435" s="1" t="s">
        <v>197</v>
      </c>
      <c r="J13435" t="s">
        <v>42</v>
      </c>
      <c r="K13435" s="1" t="s">
        <v>57</v>
      </c>
      <c r="L13435" t="s">
        <v>363</v>
      </c>
      <c r="M13435" t="s">
        <v>405</v>
      </c>
      <c r="N13435">
        <v>1</v>
      </c>
      <c r="O13435" t="s">
        <v>233</v>
      </c>
      <c r="P13435">
        <v>0</v>
      </c>
      <c r="Q13435">
        <v>1</v>
      </c>
      <c r="R13435" t="s">
        <v>234</v>
      </c>
      <c r="S13435" t="s">
        <v>258</v>
      </c>
      <c r="T13435" t="s">
        <v>259</v>
      </c>
      <c r="U13435" t="s">
        <v>443</v>
      </c>
    </row>
    <row r="13436" spans="1:21" x14ac:dyDescent="0.35">
      <c r="A13436" s="2" t="s">
        <v>194</v>
      </c>
      <c r="B13436" s="1" t="s">
        <v>196</v>
      </c>
      <c r="C13436" t="s">
        <v>512</v>
      </c>
      <c r="D13436" s="1" t="s">
        <v>55</v>
      </c>
      <c r="E13436" s="1" t="s">
        <v>14</v>
      </c>
      <c r="F13436" s="1" t="s">
        <v>21</v>
      </c>
      <c r="G13436" s="1" t="s">
        <v>29</v>
      </c>
      <c r="H13436" t="s">
        <v>27</v>
      </c>
      <c r="I13436" s="1" t="s">
        <v>197</v>
      </c>
      <c r="J13436" t="s">
        <v>42</v>
      </c>
      <c r="K13436" s="1" t="s">
        <v>57</v>
      </c>
      <c r="L13436" t="s">
        <v>363</v>
      </c>
      <c r="M13436" t="s">
        <v>61</v>
      </c>
      <c r="N13436">
        <v>1</v>
      </c>
      <c r="O13436" t="s">
        <v>233</v>
      </c>
      <c r="P13436">
        <v>0</v>
      </c>
      <c r="Q13436">
        <v>1</v>
      </c>
      <c r="R13436" t="s">
        <v>243</v>
      </c>
      <c r="S13436" t="s">
        <v>258</v>
      </c>
      <c r="T13436" t="s">
        <v>259</v>
      </c>
      <c r="U13436" t="s">
        <v>444</v>
      </c>
    </row>
    <row r="13437" spans="1:21" x14ac:dyDescent="0.35">
      <c r="A13437" s="2" t="s">
        <v>194</v>
      </c>
      <c r="B13437" s="1" t="s">
        <v>196</v>
      </c>
      <c r="C13437" t="s">
        <v>512</v>
      </c>
      <c r="D13437" s="1" t="s">
        <v>55</v>
      </c>
      <c r="E13437" s="1" t="s">
        <v>25</v>
      </c>
      <c r="F13437" s="1" t="s">
        <v>26</v>
      </c>
      <c r="G13437" s="1" t="s">
        <v>215</v>
      </c>
      <c r="H13437" t="s">
        <v>16</v>
      </c>
      <c r="I13437" s="1" t="s">
        <v>197</v>
      </c>
      <c r="J13437" t="s">
        <v>42</v>
      </c>
      <c r="K13437" s="1" t="s">
        <v>57</v>
      </c>
      <c r="L13437" t="s">
        <v>278</v>
      </c>
      <c r="M13437" t="s">
        <v>58</v>
      </c>
      <c r="N13437">
        <v>1</v>
      </c>
      <c r="O13437" t="s">
        <v>233</v>
      </c>
      <c r="P13437">
        <v>1</v>
      </c>
      <c r="Q13437">
        <v>1</v>
      </c>
      <c r="R13437" t="s">
        <v>234</v>
      </c>
      <c r="S13437" t="s">
        <v>258</v>
      </c>
      <c r="T13437" t="s">
        <v>259</v>
      </c>
      <c r="U13437" t="s">
        <v>443</v>
      </c>
    </row>
    <row r="13438" spans="1:21" x14ac:dyDescent="0.35">
      <c r="A13438" s="2" t="s">
        <v>194</v>
      </c>
      <c r="B13438" s="1" t="s">
        <v>196</v>
      </c>
      <c r="C13438" t="s">
        <v>512</v>
      </c>
      <c r="D13438" s="1" t="s">
        <v>55</v>
      </c>
      <c r="E13438" s="1" t="s">
        <v>25</v>
      </c>
      <c r="F13438" s="1" t="s">
        <v>26</v>
      </c>
      <c r="G13438" s="1" t="s">
        <v>215</v>
      </c>
      <c r="H13438" t="s">
        <v>20</v>
      </c>
      <c r="I13438" s="1" t="s">
        <v>197</v>
      </c>
      <c r="J13438" t="s">
        <v>42</v>
      </c>
      <c r="K13438" s="1" t="s">
        <v>57</v>
      </c>
      <c r="L13438" t="s">
        <v>278</v>
      </c>
      <c r="M13438" t="s">
        <v>62</v>
      </c>
      <c r="N13438">
        <v>1</v>
      </c>
      <c r="O13438" t="s">
        <v>233</v>
      </c>
      <c r="P13438">
        <v>0</v>
      </c>
      <c r="Q13438">
        <v>1</v>
      </c>
      <c r="R13438" t="s">
        <v>234</v>
      </c>
      <c r="S13438" t="s">
        <v>258</v>
      </c>
      <c r="T13438" t="s">
        <v>259</v>
      </c>
      <c r="U13438" t="s">
        <v>443</v>
      </c>
    </row>
    <row r="13439" spans="1:21" x14ac:dyDescent="0.35">
      <c r="A13439" s="2" t="s">
        <v>194</v>
      </c>
      <c r="B13439" s="1" t="s">
        <v>196</v>
      </c>
      <c r="C13439" t="s">
        <v>512</v>
      </c>
      <c r="D13439" s="1" t="s">
        <v>55</v>
      </c>
      <c r="E13439" s="1" t="s">
        <v>25</v>
      </c>
      <c r="F13439" s="1" t="s">
        <v>26</v>
      </c>
      <c r="G13439" s="1" t="s">
        <v>215</v>
      </c>
      <c r="H13439" t="s">
        <v>30</v>
      </c>
      <c r="I13439" s="1" t="s">
        <v>197</v>
      </c>
      <c r="J13439" t="s">
        <v>42</v>
      </c>
      <c r="K13439" s="1" t="s">
        <v>57</v>
      </c>
      <c r="L13439" t="s">
        <v>363</v>
      </c>
      <c r="M13439" t="s">
        <v>62</v>
      </c>
      <c r="N13439">
        <v>1</v>
      </c>
      <c r="O13439" t="s">
        <v>233</v>
      </c>
      <c r="P13439">
        <v>0</v>
      </c>
      <c r="Q13439">
        <v>1</v>
      </c>
      <c r="R13439" t="s">
        <v>234</v>
      </c>
      <c r="S13439" t="s">
        <v>258</v>
      </c>
      <c r="T13439" t="s">
        <v>259</v>
      </c>
      <c r="U13439" t="s">
        <v>443</v>
      </c>
    </row>
    <row r="13440" spans="1:21" x14ac:dyDescent="0.35">
      <c r="A13440" s="2" t="s">
        <v>194</v>
      </c>
      <c r="B13440" s="1" t="s">
        <v>196</v>
      </c>
      <c r="C13440" t="s">
        <v>512</v>
      </c>
      <c r="D13440" s="1" t="s">
        <v>55</v>
      </c>
      <c r="E13440" s="1" t="s">
        <v>25</v>
      </c>
      <c r="F13440" s="1" t="s">
        <v>29</v>
      </c>
      <c r="G13440" s="1" t="s">
        <v>29</v>
      </c>
      <c r="H13440" t="s">
        <v>20</v>
      </c>
      <c r="I13440" s="1" t="s">
        <v>199</v>
      </c>
      <c r="J13440" t="s">
        <v>42</v>
      </c>
      <c r="K13440" s="1" t="s">
        <v>22</v>
      </c>
      <c r="L13440" t="s">
        <v>363</v>
      </c>
      <c r="M13440" t="s">
        <v>139</v>
      </c>
      <c r="N13440">
        <v>1</v>
      </c>
      <c r="O13440" t="s">
        <v>234</v>
      </c>
      <c r="P13440">
        <v>0</v>
      </c>
      <c r="Q13440" t="s">
        <v>464</v>
      </c>
      <c r="R13440" t="s">
        <v>234</v>
      </c>
      <c r="S13440" t="s">
        <v>258</v>
      </c>
      <c r="T13440" t="s">
        <v>259</v>
      </c>
      <c r="U13440" t="s">
        <v>443</v>
      </c>
    </row>
    <row r="13441" spans="1:21" x14ac:dyDescent="0.35">
      <c r="A13441" s="2" t="s">
        <v>194</v>
      </c>
      <c r="B13441" s="1" t="s">
        <v>196</v>
      </c>
      <c r="C13441" t="s">
        <v>512</v>
      </c>
      <c r="D13441" s="1" t="s">
        <v>55</v>
      </c>
      <c r="E13441" s="1" t="s">
        <v>25</v>
      </c>
      <c r="F13441" s="1" t="s">
        <v>29</v>
      </c>
      <c r="G13441" s="1" t="s">
        <v>29</v>
      </c>
      <c r="H13441" t="s">
        <v>20</v>
      </c>
      <c r="I13441" s="1" t="s">
        <v>197</v>
      </c>
      <c r="J13441" t="s">
        <v>42</v>
      </c>
      <c r="K13441" s="1" t="s">
        <v>57</v>
      </c>
      <c r="L13441" t="s">
        <v>278</v>
      </c>
      <c r="M13441" t="s">
        <v>405</v>
      </c>
      <c r="N13441">
        <v>1</v>
      </c>
      <c r="O13441" t="s">
        <v>233</v>
      </c>
      <c r="P13441">
        <v>1</v>
      </c>
      <c r="Q13441">
        <v>1</v>
      </c>
      <c r="R13441" t="s">
        <v>234</v>
      </c>
      <c r="S13441" t="s">
        <v>258</v>
      </c>
      <c r="T13441" t="s">
        <v>259</v>
      </c>
      <c r="U13441" t="s">
        <v>443</v>
      </c>
    </row>
    <row r="13442" spans="1:21" x14ac:dyDescent="0.35">
      <c r="A13442" s="2" t="s">
        <v>194</v>
      </c>
      <c r="B13442" s="1" t="s">
        <v>196</v>
      </c>
      <c r="C13442" t="s">
        <v>512</v>
      </c>
      <c r="D13442" s="1" t="s">
        <v>55</v>
      </c>
      <c r="E13442" s="1" t="s">
        <v>25</v>
      </c>
      <c r="F13442" s="1" t="s">
        <v>29</v>
      </c>
      <c r="G13442" s="1" t="s">
        <v>29</v>
      </c>
      <c r="H13442" t="s">
        <v>20</v>
      </c>
      <c r="I13442" s="1" t="s">
        <v>197</v>
      </c>
      <c r="J13442" t="s">
        <v>42</v>
      </c>
      <c r="K13442" s="1" t="s">
        <v>57</v>
      </c>
      <c r="L13442" t="s">
        <v>363</v>
      </c>
      <c r="M13442" t="s">
        <v>405</v>
      </c>
      <c r="N13442">
        <v>1</v>
      </c>
      <c r="O13442" t="s">
        <v>233</v>
      </c>
      <c r="P13442">
        <v>1</v>
      </c>
      <c r="Q13442">
        <v>1</v>
      </c>
      <c r="R13442" t="s">
        <v>234</v>
      </c>
      <c r="S13442" t="s">
        <v>258</v>
      </c>
      <c r="T13442" t="s">
        <v>259</v>
      </c>
      <c r="U13442" t="s">
        <v>443</v>
      </c>
    </row>
    <row r="13443" spans="1:21" x14ac:dyDescent="0.35">
      <c r="A13443" s="2" t="s">
        <v>194</v>
      </c>
      <c r="B13443" s="1" t="s">
        <v>196</v>
      </c>
      <c r="C13443" t="s">
        <v>512</v>
      </c>
      <c r="D13443" s="1" t="s">
        <v>55</v>
      </c>
      <c r="E13443" s="1" t="s">
        <v>25</v>
      </c>
      <c r="F13443" s="1" t="s">
        <v>21</v>
      </c>
      <c r="G13443" s="1" t="s">
        <v>29</v>
      </c>
      <c r="H13443" t="s">
        <v>16</v>
      </c>
      <c r="I13443" s="1" t="s">
        <v>197</v>
      </c>
      <c r="J13443" t="s">
        <v>42</v>
      </c>
      <c r="K13443" s="1" t="s">
        <v>57</v>
      </c>
      <c r="L13443" t="s">
        <v>278</v>
      </c>
      <c r="M13443" t="s">
        <v>405</v>
      </c>
      <c r="N13443">
        <v>1</v>
      </c>
      <c r="O13443" t="s">
        <v>233</v>
      </c>
      <c r="P13443">
        <v>0</v>
      </c>
      <c r="Q13443">
        <v>1</v>
      </c>
      <c r="R13443" t="s">
        <v>234</v>
      </c>
      <c r="S13443" t="s">
        <v>258</v>
      </c>
      <c r="T13443" t="s">
        <v>259</v>
      </c>
      <c r="U13443" t="s">
        <v>443</v>
      </c>
    </row>
    <row r="13444" spans="1:21" x14ac:dyDescent="0.35">
      <c r="A13444" s="2" t="s">
        <v>194</v>
      </c>
      <c r="B13444" s="1" t="s">
        <v>196</v>
      </c>
      <c r="C13444" t="s">
        <v>507</v>
      </c>
      <c r="D13444" s="1" t="s">
        <v>244</v>
      </c>
      <c r="E13444" s="1" t="s">
        <v>14</v>
      </c>
      <c r="F13444" s="1" t="s">
        <v>26</v>
      </c>
      <c r="G13444" s="1" t="s">
        <v>215</v>
      </c>
      <c r="H13444" t="s">
        <v>27</v>
      </c>
      <c r="I13444" s="1" t="s">
        <v>198</v>
      </c>
      <c r="J13444" t="s">
        <v>72</v>
      </c>
      <c r="K13444" s="1" t="s">
        <v>64</v>
      </c>
      <c r="L13444" t="s">
        <v>363</v>
      </c>
      <c r="M13444" t="s">
        <v>154</v>
      </c>
      <c r="N13444">
        <v>1</v>
      </c>
      <c r="O13444" t="s">
        <v>234</v>
      </c>
      <c r="P13444">
        <v>0</v>
      </c>
      <c r="Q13444" t="s">
        <v>464</v>
      </c>
      <c r="R13444" t="s">
        <v>234</v>
      </c>
      <c r="S13444" t="s">
        <v>258</v>
      </c>
      <c r="T13444" t="s">
        <v>259</v>
      </c>
      <c r="U13444" t="s">
        <v>443</v>
      </c>
    </row>
    <row r="13445" spans="1:21" x14ac:dyDescent="0.35">
      <c r="A13445" s="2" t="s">
        <v>194</v>
      </c>
      <c r="B13445" s="1" t="s">
        <v>196</v>
      </c>
      <c r="C13445" t="s">
        <v>509</v>
      </c>
      <c r="D13445" s="1" t="s">
        <v>142</v>
      </c>
      <c r="E13445" s="1" t="s">
        <v>14</v>
      </c>
      <c r="F13445" s="1" t="s">
        <v>26</v>
      </c>
      <c r="G13445" s="1" t="s">
        <v>215</v>
      </c>
      <c r="H13445" t="s">
        <v>16</v>
      </c>
      <c r="I13445" s="1" t="s">
        <v>199</v>
      </c>
      <c r="J13445" t="s">
        <v>42</v>
      </c>
      <c r="K13445" s="1" t="s">
        <v>18</v>
      </c>
      <c r="L13445" t="s">
        <v>278</v>
      </c>
      <c r="M13445" t="s">
        <v>93</v>
      </c>
      <c r="N13445">
        <v>1</v>
      </c>
      <c r="O13445" t="s">
        <v>232</v>
      </c>
      <c r="P13445">
        <v>1</v>
      </c>
      <c r="Q13445" t="s">
        <v>464</v>
      </c>
      <c r="R13445" t="s">
        <v>234</v>
      </c>
      <c r="S13445" t="s">
        <v>258</v>
      </c>
      <c r="T13445" t="s">
        <v>259</v>
      </c>
      <c r="U13445" t="s">
        <v>443</v>
      </c>
    </row>
    <row r="13446" spans="1:21" x14ac:dyDescent="0.35">
      <c r="A13446" s="2" t="s">
        <v>194</v>
      </c>
      <c r="B13446" s="1" t="s">
        <v>196</v>
      </c>
      <c r="C13446" t="s">
        <v>509</v>
      </c>
      <c r="D13446" s="1" t="s">
        <v>142</v>
      </c>
      <c r="E13446" s="1" t="s">
        <v>14</v>
      </c>
      <c r="F13446" s="1" t="s">
        <v>26</v>
      </c>
      <c r="G13446" s="1" t="s">
        <v>215</v>
      </c>
      <c r="H13446" t="s">
        <v>16</v>
      </c>
      <c r="I13446" s="1" t="s">
        <v>199</v>
      </c>
      <c r="J13446" t="s">
        <v>42</v>
      </c>
      <c r="K13446" s="1" t="s">
        <v>18</v>
      </c>
      <c r="L13446" t="s">
        <v>278</v>
      </c>
      <c r="M13446" t="s">
        <v>43</v>
      </c>
      <c r="N13446">
        <v>1</v>
      </c>
      <c r="O13446" t="s">
        <v>232</v>
      </c>
      <c r="P13446">
        <v>1</v>
      </c>
      <c r="Q13446" t="s">
        <v>464</v>
      </c>
      <c r="R13446" t="s">
        <v>234</v>
      </c>
      <c r="S13446" t="s">
        <v>258</v>
      </c>
      <c r="T13446" t="s">
        <v>259</v>
      </c>
      <c r="U13446" t="s">
        <v>443</v>
      </c>
    </row>
    <row r="13447" spans="1:21" x14ac:dyDescent="0.35">
      <c r="A13447" s="2" t="s">
        <v>194</v>
      </c>
      <c r="B13447" s="1" t="s">
        <v>196</v>
      </c>
      <c r="C13447" t="s">
        <v>509</v>
      </c>
      <c r="D13447" s="1" t="s">
        <v>142</v>
      </c>
      <c r="E13447" s="1" t="s">
        <v>14</v>
      </c>
      <c r="F13447" s="1" t="s">
        <v>26</v>
      </c>
      <c r="G13447" s="1" t="s">
        <v>215</v>
      </c>
      <c r="H13447" t="s">
        <v>20</v>
      </c>
      <c r="I13447" s="1" t="s">
        <v>199</v>
      </c>
      <c r="J13447" t="s">
        <v>42</v>
      </c>
      <c r="K13447" s="1" t="s">
        <v>18</v>
      </c>
      <c r="L13447" t="s">
        <v>363</v>
      </c>
      <c r="M13447" t="s">
        <v>43</v>
      </c>
      <c r="N13447">
        <v>1</v>
      </c>
      <c r="O13447" t="s">
        <v>232</v>
      </c>
      <c r="P13447">
        <v>1</v>
      </c>
      <c r="Q13447" t="s">
        <v>464</v>
      </c>
      <c r="R13447" t="s">
        <v>234</v>
      </c>
      <c r="S13447" t="s">
        <v>258</v>
      </c>
      <c r="T13447" t="s">
        <v>259</v>
      </c>
      <c r="U13447" t="s">
        <v>443</v>
      </c>
    </row>
    <row r="13448" spans="1:21" x14ac:dyDescent="0.35">
      <c r="A13448" s="2" t="s">
        <v>194</v>
      </c>
      <c r="B13448" s="1" t="s">
        <v>196</v>
      </c>
      <c r="C13448" t="s">
        <v>509</v>
      </c>
      <c r="D13448" s="1" t="s">
        <v>142</v>
      </c>
      <c r="E13448" s="1" t="s">
        <v>14</v>
      </c>
      <c r="F13448" s="1" t="s">
        <v>29</v>
      </c>
      <c r="G13448" s="1" t="s">
        <v>29</v>
      </c>
      <c r="H13448" t="s">
        <v>20</v>
      </c>
      <c r="I13448" s="1" t="s">
        <v>199</v>
      </c>
      <c r="J13448" t="s">
        <v>42</v>
      </c>
      <c r="K13448" s="1" t="s">
        <v>18</v>
      </c>
      <c r="L13448" t="s">
        <v>278</v>
      </c>
      <c r="M13448" t="s">
        <v>43</v>
      </c>
      <c r="N13448">
        <v>1</v>
      </c>
      <c r="O13448" t="s">
        <v>232</v>
      </c>
      <c r="P13448">
        <v>1</v>
      </c>
      <c r="Q13448" t="s">
        <v>464</v>
      </c>
      <c r="R13448" t="s">
        <v>234</v>
      </c>
      <c r="S13448" t="s">
        <v>258</v>
      </c>
      <c r="T13448" t="s">
        <v>259</v>
      </c>
      <c r="U13448" t="s">
        <v>443</v>
      </c>
    </row>
    <row r="13449" spans="1:21" x14ac:dyDescent="0.35">
      <c r="A13449" s="2" t="s">
        <v>194</v>
      </c>
      <c r="B13449" s="1" t="s">
        <v>196</v>
      </c>
      <c r="C13449" t="s">
        <v>509</v>
      </c>
      <c r="D13449" s="1" t="s">
        <v>142</v>
      </c>
      <c r="E13449" s="1" t="s">
        <v>14</v>
      </c>
      <c r="F13449" s="1" t="s">
        <v>29</v>
      </c>
      <c r="G13449" s="1" t="s">
        <v>29</v>
      </c>
      <c r="H13449" t="s">
        <v>30</v>
      </c>
      <c r="I13449" s="1" t="s">
        <v>199</v>
      </c>
      <c r="J13449" t="s">
        <v>42</v>
      </c>
      <c r="K13449" s="1" t="s">
        <v>18</v>
      </c>
      <c r="L13449" t="s">
        <v>278</v>
      </c>
      <c r="M13449" t="s">
        <v>155</v>
      </c>
      <c r="N13449">
        <v>1</v>
      </c>
      <c r="O13449" t="s">
        <v>232</v>
      </c>
      <c r="P13449">
        <v>1</v>
      </c>
      <c r="Q13449" t="s">
        <v>464</v>
      </c>
      <c r="R13449" t="s">
        <v>234</v>
      </c>
      <c r="S13449" t="s">
        <v>258</v>
      </c>
      <c r="T13449" t="s">
        <v>259</v>
      </c>
      <c r="U13449" t="s">
        <v>443</v>
      </c>
    </row>
    <row r="13450" spans="1:21" x14ac:dyDescent="0.35">
      <c r="A13450" s="2" t="s">
        <v>194</v>
      </c>
      <c r="B13450" s="1" t="s">
        <v>196</v>
      </c>
      <c r="C13450" t="s">
        <v>509</v>
      </c>
      <c r="D13450" s="1" t="s">
        <v>142</v>
      </c>
      <c r="E13450" s="1" t="s">
        <v>25</v>
      </c>
      <c r="F13450" s="1" t="s">
        <v>26</v>
      </c>
      <c r="G13450" s="1" t="s">
        <v>215</v>
      </c>
      <c r="H13450" t="s">
        <v>16</v>
      </c>
      <c r="I13450" s="1" t="s">
        <v>199</v>
      </c>
      <c r="J13450" t="s">
        <v>42</v>
      </c>
      <c r="K13450" s="1" t="s">
        <v>18</v>
      </c>
      <c r="L13450" t="s">
        <v>278</v>
      </c>
      <c r="M13450" t="s">
        <v>43</v>
      </c>
      <c r="N13450">
        <v>1</v>
      </c>
      <c r="O13450" t="s">
        <v>232</v>
      </c>
      <c r="P13450">
        <v>1</v>
      </c>
      <c r="Q13450" t="s">
        <v>464</v>
      </c>
      <c r="R13450" t="s">
        <v>234</v>
      </c>
      <c r="S13450" t="s">
        <v>258</v>
      </c>
      <c r="T13450" t="s">
        <v>259</v>
      </c>
      <c r="U13450" t="s">
        <v>443</v>
      </c>
    </row>
    <row r="13451" spans="1:21" x14ac:dyDescent="0.35">
      <c r="A13451" s="2" t="s">
        <v>194</v>
      </c>
      <c r="B13451" s="1" t="s">
        <v>196</v>
      </c>
      <c r="C13451" t="s">
        <v>509</v>
      </c>
      <c r="D13451" s="1" t="s">
        <v>142</v>
      </c>
      <c r="E13451" s="1" t="s">
        <v>25</v>
      </c>
      <c r="F13451" s="1" t="s">
        <v>26</v>
      </c>
      <c r="G13451" s="1" t="s">
        <v>215</v>
      </c>
      <c r="H13451" t="s">
        <v>16</v>
      </c>
      <c r="I13451" s="1" t="s">
        <v>199</v>
      </c>
      <c r="J13451" t="s">
        <v>42</v>
      </c>
      <c r="K13451" s="1" t="s">
        <v>18</v>
      </c>
      <c r="L13451" t="s">
        <v>363</v>
      </c>
      <c r="M13451" t="s">
        <v>19</v>
      </c>
      <c r="N13451">
        <v>1</v>
      </c>
      <c r="O13451" t="s">
        <v>232</v>
      </c>
      <c r="P13451">
        <v>1</v>
      </c>
      <c r="Q13451" t="s">
        <v>464</v>
      </c>
      <c r="R13451" t="s">
        <v>234</v>
      </c>
      <c r="S13451" t="s">
        <v>258</v>
      </c>
      <c r="T13451" t="s">
        <v>259</v>
      </c>
      <c r="U13451" t="s">
        <v>443</v>
      </c>
    </row>
    <row r="13452" spans="1:21" x14ac:dyDescent="0.35">
      <c r="A13452" s="2" t="s">
        <v>194</v>
      </c>
      <c r="B13452" s="1" t="s">
        <v>196</v>
      </c>
      <c r="C13452" t="s">
        <v>509</v>
      </c>
      <c r="D13452" s="1" t="s">
        <v>142</v>
      </c>
      <c r="E13452" s="1" t="s">
        <v>25</v>
      </c>
      <c r="F13452" s="1" t="s">
        <v>26</v>
      </c>
      <c r="G13452" s="1" t="s">
        <v>215</v>
      </c>
      <c r="H13452" t="s">
        <v>20</v>
      </c>
      <c r="I13452" s="1" t="s">
        <v>199</v>
      </c>
      <c r="J13452" t="s">
        <v>42</v>
      </c>
      <c r="K13452" s="1" t="s">
        <v>18</v>
      </c>
      <c r="L13452" t="s">
        <v>363</v>
      </c>
      <c r="M13452" t="s">
        <v>43</v>
      </c>
      <c r="N13452">
        <v>1</v>
      </c>
      <c r="O13452" t="s">
        <v>232</v>
      </c>
      <c r="P13452">
        <v>1</v>
      </c>
      <c r="Q13452" t="s">
        <v>464</v>
      </c>
      <c r="R13452" t="s">
        <v>234</v>
      </c>
      <c r="S13452" t="s">
        <v>258</v>
      </c>
      <c r="T13452" t="s">
        <v>259</v>
      </c>
      <c r="U13452" t="s">
        <v>443</v>
      </c>
    </row>
    <row r="13453" spans="1:21" x14ac:dyDescent="0.35">
      <c r="A13453" s="2" t="s">
        <v>194</v>
      </c>
      <c r="B13453" s="1" t="s">
        <v>196</v>
      </c>
      <c r="C13453" t="s">
        <v>509</v>
      </c>
      <c r="D13453" s="1" t="s">
        <v>142</v>
      </c>
      <c r="E13453" s="1" t="s">
        <v>25</v>
      </c>
      <c r="F13453" s="1" t="s">
        <v>26</v>
      </c>
      <c r="G13453" s="1" t="s">
        <v>215</v>
      </c>
      <c r="H13453" t="s">
        <v>30</v>
      </c>
      <c r="I13453" s="1" t="s">
        <v>199</v>
      </c>
      <c r="J13453" t="s">
        <v>42</v>
      </c>
      <c r="K13453" s="1" t="s">
        <v>18</v>
      </c>
      <c r="L13453" t="s">
        <v>278</v>
      </c>
      <c r="M13453" t="s">
        <v>18</v>
      </c>
      <c r="N13453">
        <v>1</v>
      </c>
      <c r="O13453" t="s">
        <v>232</v>
      </c>
      <c r="P13453">
        <v>1</v>
      </c>
      <c r="Q13453" t="s">
        <v>464</v>
      </c>
      <c r="R13453" t="s">
        <v>234</v>
      </c>
      <c r="S13453" t="s">
        <v>258</v>
      </c>
      <c r="T13453" t="s">
        <v>259</v>
      </c>
      <c r="U13453" t="s">
        <v>443</v>
      </c>
    </row>
    <row r="13454" spans="1:21" x14ac:dyDescent="0.35">
      <c r="A13454" s="2" t="s">
        <v>194</v>
      </c>
      <c r="B13454" s="1" t="s">
        <v>196</v>
      </c>
      <c r="C13454" t="s">
        <v>509</v>
      </c>
      <c r="D13454" s="1" t="s">
        <v>41</v>
      </c>
      <c r="E13454" s="1" t="s">
        <v>14</v>
      </c>
      <c r="F13454" s="1" t="s">
        <v>26</v>
      </c>
      <c r="G13454" s="1" t="s">
        <v>215</v>
      </c>
      <c r="H13454" t="s">
        <v>16</v>
      </c>
      <c r="I13454" s="1" t="s">
        <v>197</v>
      </c>
      <c r="J13454" t="s">
        <v>42</v>
      </c>
      <c r="K13454" s="1" t="s">
        <v>18</v>
      </c>
      <c r="L13454" t="s">
        <v>363</v>
      </c>
      <c r="M13454" t="s">
        <v>43</v>
      </c>
      <c r="N13454">
        <v>1</v>
      </c>
      <c r="O13454" t="s">
        <v>234</v>
      </c>
      <c r="P13454">
        <v>0</v>
      </c>
      <c r="Q13454">
        <v>1</v>
      </c>
      <c r="R13454" t="s">
        <v>234</v>
      </c>
      <c r="S13454" t="s">
        <v>258</v>
      </c>
      <c r="T13454" t="s">
        <v>259</v>
      </c>
      <c r="U13454" t="s">
        <v>443</v>
      </c>
    </row>
    <row r="13455" spans="1:21" x14ac:dyDescent="0.35">
      <c r="A13455" s="2" t="s">
        <v>194</v>
      </c>
      <c r="B13455" s="1" t="s">
        <v>196</v>
      </c>
      <c r="C13455" t="s">
        <v>509</v>
      </c>
      <c r="D13455" s="1" t="s">
        <v>41</v>
      </c>
      <c r="E13455" s="1" t="s">
        <v>14</v>
      </c>
      <c r="F13455" s="1" t="s">
        <v>26</v>
      </c>
      <c r="G13455" s="1" t="s">
        <v>215</v>
      </c>
      <c r="H13455" t="s">
        <v>20</v>
      </c>
      <c r="I13455" s="1" t="s">
        <v>197</v>
      </c>
      <c r="J13455" t="s">
        <v>42</v>
      </c>
      <c r="K13455" s="1" t="s">
        <v>18</v>
      </c>
      <c r="L13455" t="s">
        <v>363</v>
      </c>
      <c r="M13455" t="s">
        <v>43</v>
      </c>
      <c r="N13455">
        <v>1</v>
      </c>
      <c r="O13455" t="s">
        <v>234</v>
      </c>
      <c r="P13455">
        <v>0</v>
      </c>
      <c r="Q13455">
        <v>1</v>
      </c>
      <c r="R13455" t="s">
        <v>234</v>
      </c>
      <c r="S13455" t="s">
        <v>258</v>
      </c>
      <c r="T13455" t="s">
        <v>259</v>
      </c>
      <c r="U13455" t="s">
        <v>443</v>
      </c>
    </row>
    <row r="13456" spans="1:21" x14ac:dyDescent="0.35">
      <c r="A13456" s="2" t="s">
        <v>194</v>
      </c>
      <c r="B13456" s="1" t="s">
        <v>196</v>
      </c>
      <c r="C13456" t="s">
        <v>509</v>
      </c>
      <c r="D13456" s="1" t="s">
        <v>41</v>
      </c>
      <c r="E13456" s="1" t="s">
        <v>14</v>
      </c>
      <c r="F13456" s="1" t="s">
        <v>26</v>
      </c>
      <c r="G13456" s="1" t="s">
        <v>215</v>
      </c>
      <c r="H13456" t="s">
        <v>27</v>
      </c>
      <c r="I13456" s="1" t="s">
        <v>197</v>
      </c>
      <c r="J13456" t="s">
        <v>42</v>
      </c>
      <c r="K13456" s="1" t="s">
        <v>18</v>
      </c>
      <c r="L13456" t="s">
        <v>363</v>
      </c>
      <c r="M13456" t="s">
        <v>100</v>
      </c>
      <c r="N13456">
        <v>1</v>
      </c>
      <c r="O13456" t="s">
        <v>234</v>
      </c>
      <c r="P13456">
        <v>1</v>
      </c>
      <c r="Q13456">
        <v>1</v>
      </c>
      <c r="R13456" t="s">
        <v>234</v>
      </c>
      <c r="S13456" t="s">
        <v>258</v>
      </c>
      <c r="T13456" t="s">
        <v>259</v>
      </c>
      <c r="U13456" t="s">
        <v>443</v>
      </c>
    </row>
    <row r="13457" spans="1:21" x14ac:dyDescent="0.35">
      <c r="A13457" s="2" t="s">
        <v>194</v>
      </c>
      <c r="B13457" s="1" t="s">
        <v>196</v>
      </c>
      <c r="C13457" t="s">
        <v>509</v>
      </c>
      <c r="D13457" s="1" t="s">
        <v>41</v>
      </c>
      <c r="E13457" s="1" t="s">
        <v>14</v>
      </c>
      <c r="F13457" s="1" t="s">
        <v>29</v>
      </c>
      <c r="G13457" s="1" t="s">
        <v>29</v>
      </c>
      <c r="H13457" t="s">
        <v>20</v>
      </c>
      <c r="I13457" s="1" t="s">
        <v>197</v>
      </c>
      <c r="J13457" t="s">
        <v>42</v>
      </c>
      <c r="K13457" s="1" t="s">
        <v>18</v>
      </c>
      <c r="L13457" t="s">
        <v>278</v>
      </c>
      <c r="M13457" t="s">
        <v>155</v>
      </c>
      <c r="N13457">
        <v>1</v>
      </c>
      <c r="O13457" t="s">
        <v>234</v>
      </c>
      <c r="P13457">
        <v>0</v>
      </c>
      <c r="Q13457">
        <v>1</v>
      </c>
      <c r="R13457" t="s">
        <v>234</v>
      </c>
      <c r="S13457" t="s">
        <v>258</v>
      </c>
      <c r="T13457" t="s">
        <v>259</v>
      </c>
      <c r="U13457" t="s">
        <v>443</v>
      </c>
    </row>
    <row r="13458" spans="1:21" x14ac:dyDescent="0.35">
      <c r="A13458" s="2" t="s">
        <v>194</v>
      </c>
      <c r="B13458" s="1" t="s">
        <v>196</v>
      </c>
      <c r="C13458" t="s">
        <v>509</v>
      </c>
      <c r="D13458" s="1" t="s">
        <v>41</v>
      </c>
      <c r="E13458" s="1" t="s">
        <v>14</v>
      </c>
      <c r="F13458" s="1" t="s">
        <v>29</v>
      </c>
      <c r="G13458" s="1" t="s">
        <v>29</v>
      </c>
      <c r="H13458" t="s">
        <v>20</v>
      </c>
      <c r="I13458" s="1" t="s">
        <v>197</v>
      </c>
      <c r="J13458" t="s">
        <v>42</v>
      </c>
      <c r="K13458" s="1" t="s">
        <v>57</v>
      </c>
      <c r="L13458" t="s">
        <v>363</v>
      </c>
      <c r="M13458" t="s">
        <v>153</v>
      </c>
      <c r="N13458">
        <v>1</v>
      </c>
      <c r="O13458" t="s">
        <v>234</v>
      </c>
      <c r="P13458">
        <v>0</v>
      </c>
      <c r="Q13458">
        <v>1</v>
      </c>
      <c r="R13458" t="s">
        <v>234</v>
      </c>
      <c r="S13458" t="s">
        <v>258</v>
      </c>
      <c r="T13458" t="s">
        <v>259</v>
      </c>
      <c r="U13458" t="s">
        <v>443</v>
      </c>
    </row>
    <row r="13459" spans="1:21" x14ac:dyDescent="0.35">
      <c r="A13459" s="2" t="s">
        <v>194</v>
      </c>
      <c r="B13459" s="1" t="s">
        <v>196</v>
      </c>
      <c r="C13459" t="s">
        <v>509</v>
      </c>
      <c r="D13459" s="1" t="s">
        <v>41</v>
      </c>
      <c r="E13459" s="1" t="s">
        <v>14</v>
      </c>
      <c r="F13459" s="1" t="s">
        <v>29</v>
      </c>
      <c r="G13459" s="1" t="s">
        <v>29</v>
      </c>
      <c r="H13459" t="s">
        <v>30</v>
      </c>
      <c r="I13459" s="1" t="s">
        <v>199</v>
      </c>
      <c r="J13459" t="s">
        <v>42</v>
      </c>
      <c r="K13459" s="1" t="s">
        <v>18</v>
      </c>
      <c r="L13459" t="s">
        <v>363</v>
      </c>
      <c r="M13459" t="s">
        <v>43</v>
      </c>
      <c r="N13459">
        <v>1</v>
      </c>
      <c r="O13459" t="s">
        <v>234</v>
      </c>
      <c r="P13459">
        <v>1</v>
      </c>
      <c r="Q13459" t="s">
        <v>464</v>
      </c>
      <c r="R13459" t="s">
        <v>234</v>
      </c>
      <c r="S13459" t="s">
        <v>258</v>
      </c>
      <c r="T13459" t="s">
        <v>259</v>
      </c>
      <c r="U13459" t="s">
        <v>443</v>
      </c>
    </row>
    <row r="13460" spans="1:21" x14ac:dyDescent="0.35">
      <c r="A13460" s="2" t="s">
        <v>194</v>
      </c>
      <c r="B13460" s="1" t="s">
        <v>196</v>
      </c>
      <c r="C13460" t="s">
        <v>509</v>
      </c>
      <c r="D13460" s="1" t="s">
        <v>41</v>
      </c>
      <c r="E13460" s="1" t="s">
        <v>14</v>
      </c>
      <c r="F13460" s="1" t="s">
        <v>29</v>
      </c>
      <c r="G13460" s="1" t="s">
        <v>29</v>
      </c>
      <c r="H13460" t="s">
        <v>36</v>
      </c>
      <c r="I13460" s="1" t="s">
        <v>199</v>
      </c>
      <c r="J13460" t="s">
        <v>42</v>
      </c>
      <c r="K13460" s="1" t="s">
        <v>18</v>
      </c>
      <c r="L13460" t="s">
        <v>363</v>
      </c>
      <c r="M13460" t="s">
        <v>18</v>
      </c>
      <c r="N13460">
        <v>1</v>
      </c>
      <c r="O13460" t="s">
        <v>234</v>
      </c>
      <c r="P13460">
        <v>1</v>
      </c>
      <c r="Q13460" t="s">
        <v>464</v>
      </c>
      <c r="R13460" t="s">
        <v>234</v>
      </c>
      <c r="S13460" t="s">
        <v>258</v>
      </c>
      <c r="T13460" t="s">
        <v>259</v>
      </c>
      <c r="U13460" t="s">
        <v>443</v>
      </c>
    </row>
    <row r="13461" spans="1:21" x14ac:dyDescent="0.35">
      <c r="A13461" s="2" t="s">
        <v>194</v>
      </c>
      <c r="B13461" s="1" t="s">
        <v>196</v>
      </c>
      <c r="C13461" t="s">
        <v>509</v>
      </c>
      <c r="D13461" s="1" t="s">
        <v>41</v>
      </c>
      <c r="E13461" s="1" t="s">
        <v>14</v>
      </c>
      <c r="F13461" s="1" t="s">
        <v>21</v>
      </c>
      <c r="G13461" s="1" t="s">
        <v>29</v>
      </c>
      <c r="H13461" t="s">
        <v>24</v>
      </c>
      <c r="I13461" s="1" t="s">
        <v>199</v>
      </c>
      <c r="J13461" t="s">
        <v>42</v>
      </c>
      <c r="K13461" s="1" t="s">
        <v>22</v>
      </c>
      <c r="L13461" t="s">
        <v>363</v>
      </c>
      <c r="M13461" t="s">
        <v>23</v>
      </c>
      <c r="N13461">
        <v>1</v>
      </c>
      <c r="O13461" t="s">
        <v>234</v>
      </c>
      <c r="P13461">
        <v>0</v>
      </c>
      <c r="Q13461" t="s">
        <v>464</v>
      </c>
      <c r="R13461" t="s">
        <v>234</v>
      </c>
      <c r="S13461" t="s">
        <v>258</v>
      </c>
      <c r="T13461" t="s">
        <v>259</v>
      </c>
      <c r="U13461" t="s">
        <v>443</v>
      </c>
    </row>
    <row r="13462" spans="1:21" x14ac:dyDescent="0.35">
      <c r="A13462" s="2" t="s">
        <v>194</v>
      </c>
      <c r="B13462" s="1" t="s">
        <v>196</v>
      </c>
      <c r="C13462" t="s">
        <v>509</v>
      </c>
      <c r="D13462" s="1" t="s">
        <v>41</v>
      </c>
      <c r="E13462" s="1" t="s">
        <v>25</v>
      </c>
      <c r="F13462" s="1" t="s">
        <v>26</v>
      </c>
      <c r="G13462" s="1" t="s">
        <v>215</v>
      </c>
      <c r="H13462" t="s">
        <v>30</v>
      </c>
      <c r="I13462" s="1" t="s">
        <v>199</v>
      </c>
      <c r="J13462" t="s">
        <v>42</v>
      </c>
      <c r="K13462" s="1" t="s">
        <v>18</v>
      </c>
      <c r="L13462" t="s">
        <v>363</v>
      </c>
      <c r="M13462" t="s">
        <v>155</v>
      </c>
      <c r="N13462">
        <v>1</v>
      </c>
      <c r="O13462" t="s">
        <v>234</v>
      </c>
      <c r="P13462">
        <v>0</v>
      </c>
      <c r="Q13462" t="s">
        <v>464</v>
      </c>
      <c r="R13462" t="s">
        <v>234</v>
      </c>
      <c r="S13462" t="s">
        <v>258</v>
      </c>
      <c r="T13462" t="s">
        <v>259</v>
      </c>
      <c r="U13462" t="s">
        <v>443</v>
      </c>
    </row>
    <row r="13463" spans="1:21" x14ac:dyDescent="0.35">
      <c r="A13463" s="2" t="s">
        <v>194</v>
      </c>
      <c r="B13463" s="1" t="s">
        <v>196</v>
      </c>
      <c r="C13463" t="s">
        <v>509</v>
      </c>
      <c r="D13463" s="1" t="s">
        <v>41</v>
      </c>
      <c r="E13463" s="1" t="s">
        <v>25</v>
      </c>
      <c r="F13463" s="1" t="s">
        <v>29</v>
      </c>
      <c r="G13463" s="1" t="s">
        <v>29</v>
      </c>
      <c r="H13463" t="s">
        <v>16</v>
      </c>
      <c r="I13463" s="1" t="s">
        <v>199</v>
      </c>
      <c r="J13463" t="s">
        <v>42</v>
      </c>
      <c r="K13463" s="1" t="s">
        <v>75</v>
      </c>
      <c r="L13463" t="s">
        <v>363</v>
      </c>
      <c r="M13463" t="s">
        <v>111</v>
      </c>
      <c r="N13463">
        <v>1</v>
      </c>
      <c r="O13463" t="s">
        <v>234</v>
      </c>
      <c r="P13463">
        <v>0</v>
      </c>
      <c r="Q13463" t="s">
        <v>464</v>
      </c>
      <c r="R13463" t="s">
        <v>234</v>
      </c>
      <c r="S13463" t="s">
        <v>258</v>
      </c>
      <c r="T13463" t="s">
        <v>259</v>
      </c>
      <c r="U13463" t="s">
        <v>443</v>
      </c>
    </row>
    <row r="13464" spans="1:21" x14ac:dyDescent="0.35">
      <c r="A13464" s="2" t="s">
        <v>194</v>
      </c>
      <c r="B13464" s="1" t="s">
        <v>196</v>
      </c>
      <c r="C13464" t="s">
        <v>508</v>
      </c>
      <c r="D13464" s="1" t="s">
        <v>147</v>
      </c>
      <c r="E13464" s="1" t="s">
        <v>14</v>
      </c>
      <c r="F13464" s="1" t="s">
        <v>26</v>
      </c>
      <c r="G13464" s="1" t="s">
        <v>215</v>
      </c>
      <c r="H13464" t="s">
        <v>16</v>
      </c>
      <c r="I13464" s="1" t="s">
        <v>199</v>
      </c>
      <c r="J13464" t="s">
        <v>42</v>
      </c>
      <c r="K13464" s="1" t="s">
        <v>18</v>
      </c>
      <c r="L13464" t="s">
        <v>278</v>
      </c>
      <c r="M13464" t="s">
        <v>121</v>
      </c>
      <c r="N13464">
        <v>1</v>
      </c>
      <c r="O13464" t="s">
        <v>232</v>
      </c>
      <c r="P13464">
        <v>1</v>
      </c>
      <c r="Q13464" t="s">
        <v>464</v>
      </c>
      <c r="R13464" t="s">
        <v>234</v>
      </c>
      <c r="S13464" t="s">
        <v>258</v>
      </c>
      <c r="T13464" t="s">
        <v>259</v>
      </c>
      <c r="U13464" t="s">
        <v>443</v>
      </c>
    </row>
    <row r="13465" spans="1:21" x14ac:dyDescent="0.35">
      <c r="A13465" s="2" t="s">
        <v>194</v>
      </c>
      <c r="B13465" s="1" t="s">
        <v>196</v>
      </c>
      <c r="C13465" t="s">
        <v>508</v>
      </c>
      <c r="D13465" s="1" t="s">
        <v>147</v>
      </c>
      <c r="E13465" s="1" t="s">
        <v>14</v>
      </c>
      <c r="F13465" s="1" t="s">
        <v>26</v>
      </c>
      <c r="G13465" s="1" t="s">
        <v>215</v>
      </c>
      <c r="H13465" t="s">
        <v>20</v>
      </c>
      <c r="I13465" s="1" t="s">
        <v>199</v>
      </c>
      <c r="J13465" t="s">
        <v>42</v>
      </c>
      <c r="K13465" s="1" t="s">
        <v>22</v>
      </c>
      <c r="L13465" t="s">
        <v>278</v>
      </c>
      <c r="M13465" t="s">
        <v>83</v>
      </c>
      <c r="N13465">
        <v>1</v>
      </c>
      <c r="O13465" t="s">
        <v>232</v>
      </c>
      <c r="P13465">
        <v>0</v>
      </c>
      <c r="Q13465" t="s">
        <v>464</v>
      </c>
      <c r="R13465" t="s">
        <v>234</v>
      </c>
      <c r="S13465" t="s">
        <v>258</v>
      </c>
      <c r="T13465" t="s">
        <v>259</v>
      </c>
      <c r="U13465" t="s">
        <v>443</v>
      </c>
    </row>
    <row r="13466" spans="1:21" x14ac:dyDescent="0.35">
      <c r="A13466" s="2" t="s">
        <v>194</v>
      </c>
      <c r="B13466" s="1" t="s">
        <v>196</v>
      </c>
      <c r="C13466" t="s">
        <v>508</v>
      </c>
      <c r="D13466" s="1" t="s">
        <v>147</v>
      </c>
      <c r="E13466" s="1" t="s">
        <v>14</v>
      </c>
      <c r="F13466" s="1" t="s">
        <v>26</v>
      </c>
      <c r="G13466" s="1" t="s">
        <v>215</v>
      </c>
      <c r="H13466" t="s">
        <v>20</v>
      </c>
      <c r="I13466" s="1" t="s">
        <v>197</v>
      </c>
      <c r="J13466" t="s">
        <v>42</v>
      </c>
      <c r="K13466" s="1" t="s">
        <v>48</v>
      </c>
      <c r="L13466" t="s">
        <v>363</v>
      </c>
      <c r="M13466" t="s">
        <v>123</v>
      </c>
      <c r="N13466">
        <v>1</v>
      </c>
      <c r="O13466" t="s">
        <v>234</v>
      </c>
      <c r="P13466">
        <v>0</v>
      </c>
      <c r="Q13466">
        <v>1</v>
      </c>
      <c r="R13466" t="s">
        <v>234</v>
      </c>
      <c r="S13466" t="s">
        <v>258</v>
      </c>
      <c r="T13466" t="s">
        <v>259</v>
      </c>
      <c r="U13466" t="s">
        <v>443</v>
      </c>
    </row>
    <row r="13467" spans="1:21" x14ac:dyDescent="0.35">
      <c r="A13467" s="2" t="s">
        <v>194</v>
      </c>
      <c r="B13467" s="1" t="s">
        <v>196</v>
      </c>
      <c r="C13467" t="s">
        <v>508</v>
      </c>
      <c r="D13467" s="1" t="s">
        <v>147</v>
      </c>
      <c r="E13467" s="1" t="s">
        <v>14</v>
      </c>
      <c r="F13467" s="1" t="s">
        <v>26</v>
      </c>
      <c r="G13467" s="1" t="s">
        <v>215</v>
      </c>
      <c r="H13467" t="s">
        <v>27</v>
      </c>
      <c r="I13467" s="1" t="s">
        <v>197</v>
      </c>
      <c r="J13467" t="s">
        <v>42</v>
      </c>
      <c r="K13467" s="1" t="s">
        <v>64</v>
      </c>
      <c r="L13467" t="s">
        <v>363</v>
      </c>
      <c r="M13467" t="s">
        <v>68</v>
      </c>
      <c r="N13467">
        <v>1</v>
      </c>
      <c r="O13467" t="s">
        <v>234</v>
      </c>
      <c r="P13467">
        <v>1</v>
      </c>
      <c r="Q13467">
        <v>1</v>
      </c>
      <c r="R13467" t="s">
        <v>234</v>
      </c>
      <c r="S13467" t="s">
        <v>258</v>
      </c>
      <c r="T13467" t="s">
        <v>259</v>
      </c>
      <c r="U13467" t="s">
        <v>443</v>
      </c>
    </row>
    <row r="13468" spans="1:21" x14ac:dyDescent="0.35">
      <c r="A13468" s="2" t="s">
        <v>194</v>
      </c>
      <c r="B13468" s="1" t="s">
        <v>196</v>
      </c>
      <c r="C13468" t="s">
        <v>508</v>
      </c>
      <c r="D13468" s="1" t="s">
        <v>147</v>
      </c>
      <c r="E13468" s="1" t="s">
        <v>14</v>
      </c>
      <c r="F13468" s="1" t="s">
        <v>26</v>
      </c>
      <c r="G13468" s="1" t="s">
        <v>215</v>
      </c>
      <c r="H13468" t="s">
        <v>27</v>
      </c>
      <c r="I13468" s="1" t="s">
        <v>197</v>
      </c>
      <c r="J13468" t="s">
        <v>42</v>
      </c>
      <c r="K13468" s="1" t="s">
        <v>57</v>
      </c>
      <c r="L13468" t="s">
        <v>363</v>
      </c>
      <c r="M13468" t="s">
        <v>153</v>
      </c>
      <c r="N13468">
        <v>1</v>
      </c>
      <c r="O13468" t="s">
        <v>234</v>
      </c>
      <c r="P13468">
        <v>1</v>
      </c>
      <c r="Q13468">
        <v>1</v>
      </c>
      <c r="R13468" t="s">
        <v>234</v>
      </c>
      <c r="S13468" t="s">
        <v>258</v>
      </c>
      <c r="T13468" t="s">
        <v>259</v>
      </c>
      <c r="U13468" t="s">
        <v>443</v>
      </c>
    </row>
    <row r="13469" spans="1:21" x14ac:dyDescent="0.35">
      <c r="A13469" s="2" t="s">
        <v>194</v>
      </c>
      <c r="B13469" s="1" t="s">
        <v>196</v>
      </c>
      <c r="C13469" t="s">
        <v>508</v>
      </c>
      <c r="D13469" s="1" t="s">
        <v>147</v>
      </c>
      <c r="E13469" s="1" t="s">
        <v>14</v>
      </c>
      <c r="F13469" s="1" t="s">
        <v>15</v>
      </c>
      <c r="G13469" s="1" t="s">
        <v>215</v>
      </c>
      <c r="H13469" t="s">
        <v>30</v>
      </c>
      <c r="I13469" s="1" t="s">
        <v>197</v>
      </c>
      <c r="J13469" t="s">
        <v>42</v>
      </c>
      <c r="K13469" s="1" t="s">
        <v>57</v>
      </c>
      <c r="L13469" t="s">
        <v>363</v>
      </c>
      <c r="M13469" t="s">
        <v>136</v>
      </c>
      <c r="N13469">
        <v>1</v>
      </c>
      <c r="O13469" t="s">
        <v>234</v>
      </c>
      <c r="P13469">
        <v>0</v>
      </c>
      <c r="Q13469">
        <v>1</v>
      </c>
      <c r="R13469" t="s">
        <v>234</v>
      </c>
      <c r="S13469" t="s">
        <v>258</v>
      </c>
      <c r="T13469" t="s">
        <v>259</v>
      </c>
      <c r="U13469" t="s">
        <v>443</v>
      </c>
    </row>
    <row r="13470" spans="1:21" x14ac:dyDescent="0.35">
      <c r="A13470" s="2" t="s">
        <v>194</v>
      </c>
      <c r="B13470" s="1" t="s">
        <v>196</v>
      </c>
      <c r="C13470" t="s">
        <v>508</v>
      </c>
      <c r="D13470" s="1" t="s">
        <v>147</v>
      </c>
      <c r="E13470" s="1" t="s">
        <v>14</v>
      </c>
      <c r="F13470" s="1" t="s">
        <v>29</v>
      </c>
      <c r="G13470" s="1" t="s">
        <v>29</v>
      </c>
      <c r="H13470" t="s">
        <v>24</v>
      </c>
      <c r="I13470" s="1" t="s">
        <v>505</v>
      </c>
      <c r="J13470" t="s">
        <v>42</v>
      </c>
      <c r="K13470" s="1" t="s">
        <v>75</v>
      </c>
      <c r="L13470" t="s">
        <v>363</v>
      </c>
      <c r="M13470" t="s">
        <v>112</v>
      </c>
      <c r="N13470">
        <v>1</v>
      </c>
      <c r="O13470" t="s">
        <v>234</v>
      </c>
      <c r="P13470">
        <v>0</v>
      </c>
      <c r="Q13470" t="s">
        <v>464</v>
      </c>
      <c r="R13470" t="s">
        <v>234</v>
      </c>
      <c r="S13470" t="s">
        <v>258</v>
      </c>
      <c r="T13470" t="s">
        <v>259</v>
      </c>
      <c r="U13470" t="s">
        <v>443</v>
      </c>
    </row>
    <row r="13471" spans="1:21" x14ac:dyDescent="0.35">
      <c r="A13471" s="2" t="s">
        <v>194</v>
      </c>
      <c r="B13471" s="1" t="s">
        <v>196</v>
      </c>
      <c r="C13471" t="s">
        <v>508</v>
      </c>
      <c r="D13471" s="1" t="s">
        <v>147</v>
      </c>
      <c r="E13471" s="1" t="s">
        <v>14</v>
      </c>
      <c r="F13471" s="1" t="s">
        <v>21</v>
      </c>
      <c r="G13471" s="1" t="s">
        <v>29</v>
      </c>
      <c r="H13471" t="s">
        <v>20</v>
      </c>
      <c r="I13471" s="1" t="s">
        <v>199</v>
      </c>
      <c r="J13471" t="s">
        <v>42</v>
      </c>
      <c r="K13471" s="1" t="s">
        <v>64</v>
      </c>
      <c r="L13471" t="s">
        <v>278</v>
      </c>
      <c r="M13471" t="s">
        <v>68</v>
      </c>
      <c r="N13471">
        <v>1</v>
      </c>
      <c r="O13471" t="s">
        <v>234</v>
      </c>
      <c r="P13471">
        <v>0</v>
      </c>
      <c r="Q13471" t="s">
        <v>464</v>
      </c>
      <c r="R13471" t="s">
        <v>234</v>
      </c>
      <c r="S13471" t="s">
        <v>258</v>
      </c>
      <c r="T13471" t="s">
        <v>259</v>
      </c>
      <c r="U13471" t="s">
        <v>443</v>
      </c>
    </row>
    <row r="13472" spans="1:21" x14ac:dyDescent="0.35">
      <c r="A13472" s="2" t="s">
        <v>194</v>
      </c>
      <c r="B13472" s="1" t="s">
        <v>196</v>
      </c>
      <c r="C13472" t="s">
        <v>508</v>
      </c>
      <c r="D13472" s="1" t="s">
        <v>147</v>
      </c>
      <c r="E13472" s="1" t="s">
        <v>14</v>
      </c>
      <c r="F13472" s="1" t="s">
        <v>21</v>
      </c>
      <c r="G13472" s="1" t="s">
        <v>29</v>
      </c>
      <c r="H13472" t="s">
        <v>27</v>
      </c>
      <c r="I13472" s="1" t="s">
        <v>199</v>
      </c>
      <c r="J13472" t="s">
        <v>42</v>
      </c>
      <c r="K13472" s="1" t="s">
        <v>75</v>
      </c>
      <c r="L13472" t="s">
        <v>363</v>
      </c>
      <c r="M13472" t="s">
        <v>98</v>
      </c>
      <c r="N13472">
        <v>1</v>
      </c>
      <c r="O13472" t="s">
        <v>232</v>
      </c>
      <c r="P13472">
        <v>1</v>
      </c>
      <c r="Q13472" t="s">
        <v>464</v>
      </c>
      <c r="R13472" t="s">
        <v>234</v>
      </c>
      <c r="S13472" t="s">
        <v>258</v>
      </c>
      <c r="T13472" t="s">
        <v>259</v>
      </c>
      <c r="U13472" t="s">
        <v>443</v>
      </c>
    </row>
    <row r="13473" spans="1:21" x14ac:dyDescent="0.35">
      <c r="A13473" s="2" t="s">
        <v>194</v>
      </c>
      <c r="B13473" s="1" t="s">
        <v>196</v>
      </c>
      <c r="C13473" t="s">
        <v>508</v>
      </c>
      <c r="D13473" s="1" t="s">
        <v>147</v>
      </c>
      <c r="E13473" s="1" t="s">
        <v>14</v>
      </c>
      <c r="F13473" s="1" t="s">
        <v>21</v>
      </c>
      <c r="G13473" s="1" t="s">
        <v>29</v>
      </c>
      <c r="H13473" t="s">
        <v>36</v>
      </c>
      <c r="I13473" s="1" t="s">
        <v>199</v>
      </c>
      <c r="J13473" t="s">
        <v>42</v>
      </c>
      <c r="K13473" s="1" t="s">
        <v>22</v>
      </c>
      <c r="L13473" t="s">
        <v>278</v>
      </c>
      <c r="M13473" t="s">
        <v>83</v>
      </c>
      <c r="N13473">
        <v>1</v>
      </c>
      <c r="O13473" t="s">
        <v>232</v>
      </c>
      <c r="P13473">
        <v>1</v>
      </c>
      <c r="Q13473" t="s">
        <v>464</v>
      </c>
      <c r="R13473" t="s">
        <v>234</v>
      </c>
      <c r="S13473" t="s">
        <v>258</v>
      </c>
      <c r="T13473" t="s">
        <v>259</v>
      </c>
      <c r="U13473" t="s">
        <v>443</v>
      </c>
    </row>
    <row r="13474" spans="1:21" x14ac:dyDescent="0.35">
      <c r="A13474" s="2" t="s">
        <v>194</v>
      </c>
      <c r="B13474" s="1" t="s">
        <v>196</v>
      </c>
      <c r="C13474" t="s">
        <v>508</v>
      </c>
      <c r="D13474" s="1" t="s">
        <v>147</v>
      </c>
      <c r="E13474" s="1" t="s">
        <v>14</v>
      </c>
      <c r="F13474" s="1" t="s">
        <v>21</v>
      </c>
      <c r="G13474" s="1" t="s">
        <v>29</v>
      </c>
      <c r="H13474" t="s">
        <v>24</v>
      </c>
      <c r="I13474" s="1" t="s">
        <v>197</v>
      </c>
      <c r="J13474" t="s">
        <v>42</v>
      </c>
      <c r="K13474" s="1" t="s">
        <v>64</v>
      </c>
      <c r="L13474" t="s">
        <v>363</v>
      </c>
      <c r="M13474" t="s">
        <v>64</v>
      </c>
      <c r="N13474">
        <v>1</v>
      </c>
      <c r="O13474" t="s">
        <v>234</v>
      </c>
      <c r="P13474">
        <v>1</v>
      </c>
      <c r="Q13474">
        <v>1</v>
      </c>
      <c r="R13474" t="s">
        <v>234</v>
      </c>
      <c r="S13474" t="s">
        <v>258</v>
      </c>
      <c r="T13474" t="s">
        <v>259</v>
      </c>
      <c r="U13474" t="s">
        <v>443</v>
      </c>
    </row>
    <row r="13475" spans="1:21" x14ac:dyDescent="0.35">
      <c r="A13475" s="2" t="s">
        <v>194</v>
      </c>
      <c r="B13475" s="1" t="s">
        <v>196</v>
      </c>
      <c r="C13475" t="s">
        <v>508</v>
      </c>
      <c r="D13475" s="1" t="s">
        <v>147</v>
      </c>
      <c r="E13475" s="1" t="s">
        <v>14</v>
      </c>
      <c r="F13475" s="1" t="s">
        <v>21</v>
      </c>
      <c r="G13475" s="1" t="s">
        <v>29</v>
      </c>
      <c r="H13475" t="s">
        <v>40</v>
      </c>
      <c r="I13475" s="1" t="s">
        <v>199</v>
      </c>
      <c r="J13475" t="s">
        <v>42</v>
      </c>
      <c r="K13475" s="1" t="s">
        <v>22</v>
      </c>
      <c r="L13475" t="s">
        <v>363</v>
      </c>
      <c r="M13475" t="s">
        <v>45</v>
      </c>
      <c r="N13475">
        <v>1</v>
      </c>
      <c r="O13475" t="s">
        <v>232</v>
      </c>
      <c r="P13475">
        <v>0</v>
      </c>
      <c r="Q13475" t="s">
        <v>464</v>
      </c>
      <c r="R13475" t="s">
        <v>234</v>
      </c>
      <c r="S13475" t="s">
        <v>258</v>
      </c>
      <c r="T13475" t="s">
        <v>259</v>
      </c>
      <c r="U13475" t="s">
        <v>443</v>
      </c>
    </row>
    <row r="13476" spans="1:21" x14ac:dyDescent="0.35">
      <c r="A13476" s="2" t="s">
        <v>194</v>
      </c>
      <c r="B13476" s="1" t="s">
        <v>196</v>
      </c>
      <c r="C13476" t="s">
        <v>508</v>
      </c>
      <c r="D13476" s="1" t="s">
        <v>147</v>
      </c>
      <c r="E13476" s="1" t="s">
        <v>25</v>
      </c>
      <c r="F13476" s="1" t="s">
        <v>26</v>
      </c>
      <c r="G13476" s="1" t="s">
        <v>215</v>
      </c>
      <c r="H13476" t="s">
        <v>16</v>
      </c>
      <c r="I13476" s="1" t="s">
        <v>199</v>
      </c>
      <c r="J13476" t="s">
        <v>42</v>
      </c>
      <c r="K13476" s="1" t="s">
        <v>18</v>
      </c>
      <c r="L13476" t="s">
        <v>278</v>
      </c>
      <c r="M13476" t="s">
        <v>77</v>
      </c>
      <c r="N13476">
        <v>1</v>
      </c>
      <c r="O13476" t="s">
        <v>232</v>
      </c>
      <c r="P13476">
        <v>0</v>
      </c>
      <c r="Q13476" t="s">
        <v>464</v>
      </c>
      <c r="R13476" t="s">
        <v>234</v>
      </c>
      <c r="S13476" t="s">
        <v>258</v>
      </c>
      <c r="T13476" t="s">
        <v>259</v>
      </c>
      <c r="U13476" t="s">
        <v>443</v>
      </c>
    </row>
    <row r="13477" spans="1:21" x14ac:dyDescent="0.35">
      <c r="A13477" s="2" t="s">
        <v>194</v>
      </c>
      <c r="B13477" s="1" t="s">
        <v>196</v>
      </c>
      <c r="C13477" t="s">
        <v>508</v>
      </c>
      <c r="D13477" s="1" t="s">
        <v>147</v>
      </c>
      <c r="E13477" s="1" t="s">
        <v>25</v>
      </c>
      <c r="F13477" s="1" t="s">
        <v>26</v>
      </c>
      <c r="G13477" s="1" t="s">
        <v>215</v>
      </c>
      <c r="H13477" t="s">
        <v>16</v>
      </c>
      <c r="I13477" s="1" t="s">
        <v>199</v>
      </c>
      <c r="J13477" t="s">
        <v>42</v>
      </c>
      <c r="K13477" s="1" t="s">
        <v>64</v>
      </c>
      <c r="L13477" t="s">
        <v>278</v>
      </c>
      <c r="M13477" t="s">
        <v>287</v>
      </c>
      <c r="N13477">
        <v>1</v>
      </c>
      <c r="O13477" t="s">
        <v>232</v>
      </c>
      <c r="P13477">
        <v>1</v>
      </c>
      <c r="Q13477" t="s">
        <v>464</v>
      </c>
      <c r="R13477" t="s">
        <v>234</v>
      </c>
      <c r="S13477" t="s">
        <v>258</v>
      </c>
      <c r="T13477" t="s">
        <v>259</v>
      </c>
      <c r="U13477" t="s">
        <v>443</v>
      </c>
    </row>
    <row r="13478" spans="1:21" x14ac:dyDescent="0.35">
      <c r="A13478" s="2" t="s">
        <v>194</v>
      </c>
      <c r="B13478" s="1" t="s">
        <v>196</v>
      </c>
      <c r="C13478" t="s">
        <v>508</v>
      </c>
      <c r="D13478" s="1" t="s">
        <v>147</v>
      </c>
      <c r="E13478" s="1" t="s">
        <v>25</v>
      </c>
      <c r="F13478" s="1" t="s">
        <v>26</v>
      </c>
      <c r="G13478" s="1" t="s">
        <v>215</v>
      </c>
      <c r="H13478" t="s">
        <v>16</v>
      </c>
      <c r="I13478" s="1" t="s">
        <v>199</v>
      </c>
      <c r="J13478" t="s">
        <v>42</v>
      </c>
      <c r="K13478" s="1" t="s">
        <v>64</v>
      </c>
      <c r="L13478" t="s">
        <v>278</v>
      </c>
      <c r="M13478" t="s">
        <v>67</v>
      </c>
      <c r="N13478">
        <v>1</v>
      </c>
      <c r="O13478" t="s">
        <v>232</v>
      </c>
      <c r="P13478">
        <v>1</v>
      </c>
      <c r="Q13478" t="s">
        <v>464</v>
      </c>
      <c r="R13478" t="s">
        <v>234</v>
      </c>
      <c r="S13478" t="s">
        <v>258</v>
      </c>
      <c r="T13478" t="s">
        <v>259</v>
      </c>
      <c r="U13478" t="s">
        <v>443</v>
      </c>
    </row>
    <row r="13479" spans="1:21" x14ac:dyDescent="0.35">
      <c r="A13479" s="2" t="s">
        <v>194</v>
      </c>
      <c r="B13479" s="1" t="s">
        <v>196</v>
      </c>
      <c r="C13479" t="s">
        <v>508</v>
      </c>
      <c r="D13479" s="1" t="s">
        <v>147</v>
      </c>
      <c r="E13479" s="1" t="s">
        <v>25</v>
      </c>
      <c r="F13479" s="1" t="s">
        <v>26</v>
      </c>
      <c r="G13479" s="1" t="s">
        <v>215</v>
      </c>
      <c r="H13479" t="s">
        <v>16</v>
      </c>
      <c r="I13479" s="1" t="s">
        <v>199</v>
      </c>
      <c r="J13479" t="s">
        <v>42</v>
      </c>
      <c r="K13479" s="1" t="s">
        <v>22</v>
      </c>
      <c r="L13479" t="s">
        <v>278</v>
      </c>
      <c r="M13479" t="s">
        <v>81</v>
      </c>
      <c r="N13479">
        <v>1</v>
      </c>
      <c r="O13479" t="s">
        <v>232</v>
      </c>
      <c r="P13479">
        <v>0</v>
      </c>
      <c r="Q13479" t="s">
        <v>464</v>
      </c>
      <c r="R13479" t="s">
        <v>234</v>
      </c>
      <c r="S13479" t="s">
        <v>258</v>
      </c>
      <c r="T13479" t="s">
        <v>259</v>
      </c>
      <c r="U13479" t="s">
        <v>443</v>
      </c>
    </row>
    <row r="13480" spans="1:21" x14ac:dyDescent="0.35">
      <c r="A13480" s="2" t="s">
        <v>194</v>
      </c>
      <c r="B13480" s="1" t="s">
        <v>196</v>
      </c>
      <c r="C13480" t="s">
        <v>508</v>
      </c>
      <c r="D13480" s="1" t="s">
        <v>147</v>
      </c>
      <c r="E13480" s="1" t="s">
        <v>25</v>
      </c>
      <c r="F13480" s="1" t="s">
        <v>26</v>
      </c>
      <c r="G13480" s="1" t="s">
        <v>215</v>
      </c>
      <c r="H13480" t="s">
        <v>27</v>
      </c>
      <c r="I13480" s="1" t="s">
        <v>199</v>
      </c>
      <c r="J13480" t="s">
        <v>42</v>
      </c>
      <c r="K13480" s="1" t="s">
        <v>22</v>
      </c>
      <c r="L13480" t="s">
        <v>363</v>
      </c>
      <c r="M13480" t="s">
        <v>95</v>
      </c>
      <c r="N13480">
        <v>1</v>
      </c>
      <c r="O13480" t="s">
        <v>232</v>
      </c>
      <c r="P13480">
        <v>0</v>
      </c>
      <c r="Q13480" t="s">
        <v>464</v>
      </c>
      <c r="R13480" t="s">
        <v>234</v>
      </c>
      <c r="S13480" t="s">
        <v>258</v>
      </c>
      <c r="T13480" t="s">
        <v>259</v>
      </c>
      <c r="U13480" t="s">
        <v>443</v>
      </c>
    </row>
    <row r="13481" spans="1:21" x14ac:dyDescent="0.35">
      <c r="A13481" s="2" t="s">
        <v>194</v>
      </c>
      <c r="B13481" s="1" t="s">
        <v>196</v>
      </c>
      <c r="C13481" t="s">
        <v>508</v>
      </c>
      <c r="D13481" s="1" t="s">
        <v>147</v>
      </c>
      <c r="E13481" s="1" t="s">
        <v>25</v>
      </c>
      <c r="F13481" s="1" t="s">
        <v>26</v>
      </c>
      <c r="G13481" s="1" t="s">
        <v>215</v>
      </c>
      <c r="H13481" t="s">
        <v>30</v>
      </c>
      <c r="I13481" s="1" t="s">
        <v>199</v>
      </c>
      <c r="J13481" t="s">
        <v>42</v>
      </c>
      <c r="K13481" s="1" t="s">
        <v>75</v>
      </c>
      <c r="L13481" t="s">
        <v>363</v>
      </c>
      <c r="M13481" t="s">
        <v>75</v>
      </c>
      <c r="N13481">
        <v>1</v>
      </c>
      <c r="O13481" t="s">
        <v>232</v>
      </c>
      <c r="P13481">
        <v>1</v>
      </c>
      <c r="Q13481" t="s">
        <v>464</v>
      </c>
      <c r="R13481" t="s">
        <v>234</v>
      </c>
      <c r="S13481" t="s">
        <v>258</v>
      </c>
      <c r="T13481" t="s">
        <v>259</v>
      </c>
      <c r="U13481" t="s">
        <v>443</v>
      </c>
    </row>
    <row r="13482" spans="1:21" x14ac:dyDescent="0.35">
      <c r="A13482" s="2" t="s">
        <v>194</v>
      </c>
      <c r="B13482" s="1" t="s">
        <v>196</v>
      </c>
      <c r="C13482" t="s">
        <v>508</v>
      </c>
      <c r="D13482" s="1" t="s">
        <v>147</v>
      </c>
      <c r="E13482" s="1" t="s">
        <v>25</v>
      </c>
      <c r="F13482" s="1" t="s">
        <v>29</v>
      </c>
      <c r="G13482" s="1" t="s">
        <v>29</v>
      </c>
      <c r="H13482" t="s">
        <v>20</v>
      </c>
      <c r="I13482" s="1" t="s">
        <v>199</v>
      </c>
      <c r="J13482" t="s">
        <v>42</v>
      </c>
      <c r="K13482" s="1" t="s">
        <v>75</v>
      </c>
      <c r="L13482" t="s">
        <v>278</v>
      </c>
      <c r="M13482" t="s">
        <v>111</v>
      </c>
      <c r="N13482">
        <v>1</v>
      </c>
      <c r="O13482" t="s">
        <v>232</v>
      </c>
      <c r="P13482">
        <v>1</v>
      </c>
      <c r="Q13482" t="s">
        <v>464</v>
      </c>
      <c r="R13482" t="s">
        <v>234</v>
      </c>
      <c r="S13482" t="s">
        <v>258</v>
      </c>
      <c r="T13482" t="s">
        <v>259</v>
      </c>
      <c r="U13482" t="s">
        <v>443</v>
      </c>
    </row>
    <row r="13483" spans="1:21" x14ac:dyDescent="0.35">
      <c r="A13483" s="2" t="s">
        <v>194</v>
      </c>
      <c r="B13483" s="1" t="s">
        <v>196</v>
      </c>
      <c r="C13483" t="s">
        <v>508</v>
      </c>
      <c r="D13483" s="1" t="s">
        <v>147</v>
      </c>
      <c r="E13483" s="1" t="s">
        <v>25</v>
      </c>
      <c r="F13483" s="1" t="s">
        <v>29</v>
      </c>
      <c r="G13483" s="1" t="s">
        <v>29</v>
      </c>
      <c r="H13483" t="s">
        <v>27</v>
      </c>
      <c r="I13483" s="1" t="s">
        <v>199</v>
      </c>
      <c r="J13483" t="s">
        <v>42</v>
      </c>
      <c r="K13483" s="1" t="s">
        <v>64</v>
      </c>
      <c r="L13483" t="s">
        <v>278</v>
      </c>
      <c r="M13483" t="s">
        <v>66</v>
      </c>
      <c r="N13483">
        <v>1</v>
      </c>
      <c r="O13483" t="s">
        <v>232</v>
      </c>
      <c r="P13483">
        <v>1</v>
      </c>
      <c r="Q13483" t="s">
        <v>464</v>
      </c>
      <c r="R13483" t="s">
        <v>234</v>
      </c>
      <c r="S13483" t="s">
        <v>258</v>
      </c>
      <c r="T13483" t="s">
        <v>259</v>
      </c>
      <c r="U13483" t="s">
        <v>443</v>
      </c>
    </row>
    <row r="13484" spans="1:21" x14ac:dyDescent="0.35">
      <c r="A13484" s="2" t="s">
        <v>194</v>
      </c>
      <c r="B13484" s="1" t="s">
        <v>196</v>
      </c>
      <c r="C13484" t="s">
        <v>508</v>
      </c>
      <c r="D13484" s="1" t="s">
        <v>147</v>
      </c>
      <c r="E13484" s="1" t="s">
        <v>25</v>
      </c>
      <c r="F13484" s="1" t="s">
        <v>29</v>
      </c>
      <c r="G13484" s="1" t="s">
        <v>29</v>
      </c>
      <c r="H13484" t="s">
        <v>30</v>
      </c>
      <c r="I13484" s="1" t="s">
        <v>199</v>
      </c>
      <c r="J13484" t="s">
        <v>42</v>
      </c>
      <c r="K13484" s="1" t="s">
        <v>22</v>
      </c>
      <c r="L13484" t="s">
        <v>363</v>
      </c>
      <c r="M13484" t="s">
        <v>83</v>
      </c>
      <c r="N13484">
        <v>1</v>
      </c>
      <c r="O13484" t="s">
        <v>234</v>
      </c>
      <c r="P13484">
        <v>1</v>
      </c>
      <c r="Q13484" t="s">
        <v>464</v>
      </c>
      <c r="R13484" t="s">
        <v>234</v>
      </c>
      <c r="S13484" t="s">
        <v>258</v>
      </c>
      <c r="T13484" t="s">
        <v>259</v>
      </c>
      <c r="U13484" t="s">
        <v>443</v>
      </c>
    </row>
    <row r="13485" spans="1:21" x14ac:dyDescent="0.35">
      <c r="A13485" s="2" t="s">
        <v>194</v>
      </c>
      <c r="B13485" s="1" t="s">
        <v>196</v>
      </c>
      <c r="C13485" t="s">
        <v>508</v>
      </c>
      <c r="D13485" s="1" t="s">
        <v>147</v>
      </c>
      <c r="E13485" s="1" t="s">
        <v>25</v>
      </c>
      <c r="F13485" s="1" t="s">
        <v>29</v>
      </c>
      <c r="G13485" s="1" t="s">
        <v>29</v>
      </c>
      <c r="H13485" t="s">
        <v>24</v>
      </c>
      <c r="I13485" s="1" t="s">
        <v>199</v>
      </c>
      <c r="J13485" t="s">
        <v>42</v>
      </c>
      <c r="K13485" s="1" t="s">
        <v>22</v>
      </c>
      <c r="L13485" t="s">
        <v>278</v>
      </c>
      <c r="M13485" t="s">
        <v>97</v>
      </c>
      <c r="N13485">
        <v>1</v>
      </c>
      <c r="O13485" t="s">
        <v>232</v>
      </c>
      <c r="P13485">
        <v>0</v>
      </c>
      <c r="Q13485" t="s">
        <v>464</v>
      </c>
      <c r="R13485" t="s">
        <v>234</v>
      </c>
      <c r="S13485" t="s">
        <v>258</v>
      </c>
      <c r="T13485" t="s">
        <v>259</v>
      </c>
      <c r="U13485" t="s">
        <v>443</v>
      </c>
    </row>
    <row r="13486" spans="1:21" x14ac:dyDescent="0.35">
      <c r="A13486" s="2" t="s">
        <v>194</v>
      </c>
      <c r="B13486" s="1" t="s">
        <v>196</v>
      </c>
      <c r="C13486" t="s">
        <v>508</v>
      </c>
      <c r="D13486" s="1" t="s">
        <v>147</v>
      </c>
      <c r="E13486" s="1" t="s">
        <v>25</v>
      </c>
      <c r="F13486" s="1" t="s">
        <v>21</v>
      </c>
      <c r="G13486" s="1" t="s">
        <v>29</v>
      </c>
      <c r="H13486" t="s">
        <v>16</v>
      </c>
      <c r="I13486" s="1" t="s">
        <v>199</v>
      </c>
      <c r="J13486" t="s">
        <v>42</v>
      </c>
      <c r="K13486" s="1" t="s">
        <v>64</v>
      </c>
      <c r="L13486" t="s">
        <v>278</v>
      </c>
      <c r="M13486" t="s">
        <v>64</v>
      </c>
      <c r="N13486">
        <v>1</v>
      </c>
      <c r="O13486" t="s">
        <v>232</v>
      </c>
      <c r="P13486">
        <v>0</v>
      </c>
      <c r="Q13486" t="s">
        <v>464</v>
      </c>
      <c r="R13486" t="s">
        <v>234</v>
      </c>
      <c r="S13486" t="s">
        <v>258</v>
      </c>
      <c r="T13486" t="s">
        <v>259</v>
      </c>
      <c r="U13486" t="s">
        <v>443</v>
      </c>
    </row>
    <row r="13487" spans="1:21" x14ac:dyDescent="0.35">
      <c r="A13487" s="2" t="s">
        <v>194</v>
      </c>
      <c r="B13487" s="1" t="s">
        <v>196</v>
      </c>
      <c r="C13487" t="s">
        <v>508</v>
      </c>
      <c r="D13487" s="1" t="s">
        <v>147</v>
      </c>
      <c r="E13487" s="1" t="s">
        <v>25</v>
      </c>
      <c r="F13487" s="1" t="s">
        <v>21</v>
      </c>
      <c r="G13487" s="1" t="s">
        <v>29</v>
      </c>
      <c r="H13487" t="s">
        <v>27</v>
      </c>
      <c r="I13487" s="1" t="s">
        <v>199</v>
      </c>
      <c r="J13487" t="s">
        <v>42</v>
      </c>
      <c r="K13487" s="1" t="s">
        <v>22</v>
      </c>
      <c r="L13487" t="s">
        <v>363</v>
      </c>
      <c r="M13487" t="s">
        <v>86</v>
      </c>
      <c r="N13487">
        <v>1</v>
      </c>
      <c r="O13487" t="s">
        <v>232</v>
      </c>
      <c r="P13487">
        <v>1</v>
      </c>
      <c r="Q13487" t="s">
        <v>464</v>
      </c>
      <c r="R13487" t="s">
        <v>234</v>
      </c>
      <c r="S13487" t="s">
        <v>258</v>
      </c>
      <c r="T13487" t="s">
        <v>259</v>
      </c>
      <c r="U13487" t="s">
        <v>443</v>
      </c>
    </row>
    <row r="13488" spans="1:21" x14ac:dyDescent="0.35">
      <c r="A13488" s="2" t="s">
        <v>194</v>
      </c>
      <c r="B13488" s="1" t="s">
        <v>196</v>
      </c>
      <c r="C13488" t="s">
        <v>511</v>
      </c>
      <c r="D13488" s="1" t="s">
        <v>104</v>
      </c>
      <c r="E13488" s="1" t="s">
        <v>14</v>
      </c>
      <c r="F13488" s="1" t="s">
        <v>26</v>
      </c>
      <c r="G13488" s="1" t="s">
        <v>215</v>
      </c>
      <c r="H13488" t="s">
        <v>16</v>
      </c>
      <c r="I13488" s="1" t="s">
        <v>362</v>
      </c>
      <c r="J13488" t="s">
        <v>42</v>
      </c>
      <c r="K13488" s="1" t="s">
        <v>48</v>
      </c>
      <c r="L13488" t="s">
        <v>278</v>
      </c>
      <c r="M13488" t="s">
        <v>123</v>
      </c>
      <c r="N13488">
        <v>1</v>
      </c>
      <c r="O13488" t="s">
        <v>232</v>
      </c>
      <c r="P13488">
        <v>1</v>
      </c>
      <c r="Q13488">
        <v>1</v>
      </c>
      <c r="R13488" t="s">
        <v>234</v>
      </c>
      <c r="S13488" t="s">
        <v>258</v>
      </c>
      <c r="T13488" t="s">
        <v>259</v>
      </c>
      <c r="U13488" t="s">
        <v>443</v>
      </c>
    </row>
    <row r="13489" spans="1:21" x14ac:dyDescent="0.35">
      <c r="A13489" s="2" t="s">
        <v>194</v>
      </c>
      <c r="B13489" s="1" t="s">
        <v>196</v>
      </c>
      <c r="C13489" t="s">
        <v>511</v>
      </c>
      <c r="D13489" s="1" t="s">
        <v>104</v>
      </c>
      <c r="E13489" s="1" t="s">
        <v>14</v>
      </c>
      <c r="F13489" s="1" t="s">
        <v>26</v>
      </c>
      <c r="G13489" s="1" t="s">
        <v>215</v>
      </c>
      <c r="H13489" t="s">
        <v>16</v>
      </c>
      <c r="I13489" s="1" t="s">
        <v>362</v>
      </c>
      <c r="J13489" t="s">
        <v>42</v>
      </c>
      <c r="K13489" s="1" t="s">
        <v>48</v>
      </c>
      <c r="L13489" t="s">
        <v>278</v>
      </c>
      <c r="M13489" t="s">
        <v>51</v>
      </c>
      <c r="N13489">
        <v>1</v>
      </c>
      <c r="O13489" t="s">
        <v>232</v>
      </c>
      <c r="P13489">
        <v>0</v>
      </c>
      <c r="Q13489">
        <v>1</v>
      </c>
      <c r="R13489" t="s">
        <v>234</v>
      </c>
      <c r="S13489" t="s">
        <v>258</v>
      </c>
      <c r="T13489" t="s">
        <v>259</v>
      </c>
      <c r="U13489" t="s">
        <v>443</v>
      </c>
    </row>
    <row r="13490" spans="1:21" x14ac:dyDescent="0.35">
      <c r="A13490" s="2" t="s">
        <v>194</v>
      </c>
      <c r="B13490" s="1" t="s">
        <v>196</v>
      </c>
      <c r="C13490" t="s">
        <v>511</v>
      </c>
      <c r="D13490" s="1" t="s">
        <v>104</v>
      </c>
      <c r="E13490" s="1" t="s">
        <v>14</v>
      </c>
      <c r="F13490" s="1" t="s">
        <v>26</v>
      </c>
      <c r="G13490" s="1" t="s">
        <v>215</v>
      </c>
      <c r="H13490" t="s">
        <v>16</v>
      </c>
      <c r="I13490" s="1" t="s">
        <v>362</v>
      </c>
      <c r="J13490" t="s">
        <v>42</v>
      </c>
      <c r="K13490" s="1" t="s">
        <v>48</v>
      </c>
      <c r="L13490" t="s">
        <v>278</v>
      </c>
      <c r="M13490" t="s">
        <v>106</v>
      </c>
      <c r="N13490">
        <v>1</v>
      </c>
      <c r="O13490" t="s">
        <v>232</v>
      </c>
      <c r="P13490">
        <v>0</v>
      </c>
      <c r="Q13490">
        <v>1</v>
      </c>
      <c r="R13490" t="s">
        <v>234</v>
      </c>
      <c r="S13490" t="s">
        <v>258</v>
      </c>
      <c r="T13490" t="s">
        <v>259</v>
      </c>
      <c r="U13490" t="s">
        <v>444</v>
      </c>
    </row>
    <row r="13491" spans="1:21" x14ac:dyDescent="0.35">
      <c r="A13491" s="2" t="s">
        <v>194</v>
      </c>
      <c r="B13491" s="1" t="s">
        <v>196</v>
      </c>
      <c r="C13491" t="s">
        <v>511</v>
      </c>
      <c r="D13491" s="1" t="s">
        <v>104</v>
      </c>
      <c r="E13491" s="1" t="s">
        <v>14</v>
      </c>
      <c r="F13491" s="1" t="s">
        <v>26</v>
      </c>
      <c r="G13491" s="1" t="s">
        <v>215</v>
      </c>
      <c r="H13491" t="s">
        <v>16</v>
      </c>
      <c r="I13491" s="1" t="s">
        <v>362</v>
      </c>
      <c r="J13491" t="s">
        <v>42</v>
      </c>
      <c r="K13491" s="1" t="s">
        <v>48</v>
      </c>
      <c r="L13491" t="s">
        <v>278</v>
      </c>
      <c r="M13491" t="s">
        <v>106</v>
      </c>
      <c r="N13491">
        <v>1</v>
      </c>
      <c r="O13491" t="s">
        <v>232</v>
      </c>
      <c r="P13491">
        <v>0</v>
      </c>
      <c r="Q13491">
        <v>1</v>
      </c>
      <c r="R13491" t="s">
        <v>234</v>
      </c>
      <c r="S13491" t="s">
        <v>258</v>
      </c>
      <c r="T13491" t="s">
        <v>259</v>
      </c>
      <c r="U13491" t="s">
        <v>443</v>
      </c>
    </row>
    <row r="13492" spans="1:21" x14ac:dyDescent="0.35">
      <c r="A13492" s="2" t="s">
        <v>194</v>
      </c>
      <c r="B13492" s="1" t="s">
        <v>196</v>
      </c>
      <c r="C13492" t="s">
        <v>511</v>
      </c>
      <c r="D13492" s="1" t="s">
        <v>104</v>
      </c>
      <c r="E13492" s="1" t="s">
        <v>14</v>
      </c>
      <c r="F13492" s="1" t="s">
        <v>26</v>
      </c>
      <c r="G13492" s="1" t="s">
        <v>215</v>
      </c>
      <c r="H13492" t="s">
        <v>16</v>
      </c>
      <c r="I13492" s="1" t="s">
        <v>362</v>
      </c>
      <c r="J13492" t="s">
        <v>42</v>
      </c>
      <c r="K13492" s="1" t="s">
        <v>48</v>
      </c>
      <c r="L13492" t="s">
        <v>278</v>
      </c>
      <c r="M13492" t="s">
        <v>106</v>
      </c>
      <c r="N13492">
        <v>1</v>
      </c>
      <c r="O13492" t="s">
        <v>232</v>
      </c>
      <c r="P13492">
        <v>1</v>
      </c>
      <c r="Q13492">
        <v>1</v>
      </c>
      <c r="R13492" t="s">
        <v>234</v>
      </c>
      <c r="S13492" t="s">
        <v>258</v>
      </c>
      <c r="T13492" t="s">
        <v>259</v>
      </c>
      <c r="U13492" t="s">
        <v>443</v>
      </c>
    </row>
    <row r="13493" spans="1:21" x14ac:dyDescent="0.35">
      <c r="A13493" s="2" t="s">
        <v>194</v>
      </c>
      <c r="B13493" s="1" t="s">
        <v>196</v>
      </c>
      <c r="C13493" t="s">
        <v>511</v>
      </c>
      <c r="D13493" s="1" t="s">
        <v>104</v>
      </c>
      <c r="E13493" s="1" t="s">
        <v>14</v>
      </c>
      <c r="F13493" s="1" t="s">
        <v>26</v>
      </c>
      <c r="G13493" s="1" t="s">
        <v>215</v>
      </c>
      <c r="H13493" t="s">
        <v>20</v>
      </c>
      <c r="I13493" s="1" t="s">
        <v>378</v>
      </c>
      <c r="J13493" t="s">
        <v>17</v>
      </c>
      <c r="K13493" s="1" t="s">
        <v>48</v>
      </c>
      <c r="L13493" t="s">
        <v>278</v>
      </c>
      <c r="M13493" t="s">
        <v>106</v>
      </c>
      <c r="N13493">
        <v>1</v>
      </c>
      <c r="O13493" t="s">
        <v>232</v>
      </c>
      <c r="P13493">
        <v>1</v>
      </c>
      <c r="Q13493">
        <v>1</v>
      </c>
      <c r="R13493" t="s">
        <v>234</v>
      </c>
      <c r="S13493" t="s">
        <v>258</v>
      </c>
      <c r="T13493" t="s">
        <v>259</v>
      </c>
      <c r="U13493" t="s">
        <v>443</v>
      </c>
    </row>
    <row r="13494" spans="1:21" x14ac:dyDescent="0.35">
      <c r="A13494" s="2" t="s">
        <v>194</v>
      </c>
      <c r="B13494" s="1" t="s">
        <v>196</v>
      </c>
      <c r="C13494" t="s">
        <v>511</v>
      </c>
      <c r="D13494" s="1" t="s">
        <v>104</v>
      </c>
      <c r="E13494" s="1" t="s">
        <v>14</v>
      </c>
      <c r="F13494" s="1" t="s">
        <v>26</v>
      </c>
      <c r="G13494" s="1" t="s">
        <v>215</v>
      </c>
      <c r="H13494" t="s">
        <v>27</v>
      </c>
      <c r="I13494" s="1" t="s">
        <v>378</v>
      </c>
      <c r="J13494" t="s">
        <v>17</v>
      </c>
      <c r="K13494" s="1" t="s">
        <v>48</v>
      </c>
      <c r="L13494" t="s">
        <v>363</v>
      </c>
      <c r="M13494" t="s">
        <v>51</v>
      </c>
      <c r="N13494">
        <v>1</v>
      </c>
      <c r="O13494" t="s">
        <v>232</v>
      </c>
      <c r="P13494">
        <v>1</v>
      </c>
      <c r="Q13494">
        <v>1</v>
      </c>
      <c r="R13494" t="s">
        <v>234</v>
      </c>
      <c r="S13494" t="s">
        <v>258</v>
      </c>
      <c r="T13494" t="s">
        <v>259</v>
      </c>
      <c r="U13494" t="s">
        <v>443</v>
      </c>
    </row>
    <row r="13495" spans="1:21" x14ac:dyDescent="0.35">
      <c r="A13495" s="2" t="s">
        <v>194</v>
      </c>
      <c r="B13495" s="1" t="s">
        <v>196</v>
      </c>
      <c r="C13495" t="s">
        <v>511</v>
      </c>
      <c r="D13495" s="1" t="s">
        <v>104</v>
      </c>
      <c r="E13495" s="1" t="s">
        <v>14</v>
      </c>
      <c r="F13495" s="1" t="s">
        <v>26</v>
      </c>
      <c r="G13495" s="1" t="s">
        <v>215</v>
      </c>
      <c r="H13495" t="s">
        <v>27</v>
      </c>
      <c r="I13495" s="1" t="s">
        <v>378</v>
      </c>
      <c r="J13495" t="s">
        <v>17</v>
      </c>
      <c r="K13495" s="1" t="s">
        <v>48</v>
      </c>
      <c r="L13495" t="s">
        <v>363</v>
      </c>
      <c r="M13495" t="s">
        <v>106</v>
      </c>
      <c r="N13495">
        <v>1</v>
      </c>
      <c r="O13495" t="s">
        <v>232</v>
      </c>
      <c r="P13495">
        <v>0</v>
      </c>
      <c r="Q13495">
        <v>1</v>
      </c>
      <c r="R13495" t="s">
        <v>234</v>
      </c>
      <c r="S13495" t="s">
        <v>258</v>
      </c>
      <c r="T13495" t="s">
        <v>259</v>
      </c>
      <c r="U13495" t="s">
        <v>443</v>
      </c>
    </row>
    <row r="13496" spans="1:21" x14ac:dyDescent="0.35">
      <c r="A13496" s="2" t="s">
        <v>194</v>
      </c>
      <c r="B13496" s="1" t="s">
        <v>196</v>
      </c>
      <c r="C13496" t="s">
        <v>511</v>
      </c>
      <c r="D13496" s="1" t="s">
        <v>104</v>
      </c>
      <c r="E13496" s="1" t="s">
        <v>14</v>
      </c>
      <c r="F13496" s="1" t="s">
        <v>26</v>
      </c>
      <c r="G13496" s="1" t="s">
        <v>215</v>
      </c>
      <c r="H13496" t="s">
        <v>27</v>
      </c>
      <c r="I13496" s="1" t="s">
        <v>378</v>
      </c>
      <c r="J13496" t="s">
        <v>17</v>
      </c>
      <c r="K13496" s="1" t="s">
        <v>48</v>
      </c>
      <c r="L13496" t="s">
        <v>363</v>
      </c>
      <c r="M13496" t="s">
        <v>106</v>
      </c>
      <c r="N13496">
        <v>1</v>
      </c>
      <c r="O13496" t="s">
        <v>232</v>
      </c>
      <c r="P13496">
        <v>1</v>
      </c>
      <c r="Q13496">
        <v>1</v>
      </c>
      <c r="R13496" t="s">
        <v>234</v>
      </c>
      <c r="S13496" t="s">
        <v>258</v>
      </c>
      <c r="T13496" t="s">
        <v>259</v>
      </c>
      <c r="U13496" t="s">
        <v>443</v>
      </c>
    </row>
    <row r="13497" spans="1:21" x14ac:dyDescent="0.35">
      <c r="A13497" s="2" t="s">
        <v>194</v>
      </c>
      <c r="B13497" s="1" t="s">
        <v>196</v>
      </c>
      <c r="C13497" t="s">
        <v>511</v>
      </c>
      <c r="D13497" s="1" t="s">
        <v>104</v>
      </c>
      <c r="E13497" s="1" t="s">
        <v>14</v>
      </c>
      <c r="F13497" s="1" t="s">
        <v>21</v>
      </c>
      <c r="G13497" s="1" t="s">
        <v>29</v>
      </c>
      <c r="H13497" t="s">
        <v>27</v>
      </c>
      <c r="I13497" s="1" t="s">
        <v>362</v>
      </c>
      <c r="J13497" t="s">
        <v>42</v>
      </c>
      <c r="K13497" s="1" t="s">
        <v>48</v>
      </c>
      <c r="L13497" t="s">
        <v>278</v>
      </c>
      <c r="M13497" t="s">
        <v>106</v>
      </c>
      <c r="N13497">
        <v>1</v>
      </c>
      <c r="O13497" t="s">
        <v>232</v>
      </c>
      <c r="P13497">
        <v>0</v>
      </c>
      <c r="Q13497">
        <v>1</v>
      </c>
      <c r="R13497" t="s">
        <v>234</v>
      </c>
      <c r="S13497" t="s">
        <v>258</v>
      </c>
      <c r="T13497" t="s">
        <v>259</v>
      </c>
      <c r="U13497" t="s">
        <v>443</v>
      </c>
    </row>
    <row r="13498" spans="1:21" x14ac:dyDescent="0.35">
      <c r="A13498" s="2" t="s">
        <v>194</v>
      </c>
      <c r="B13498" s="1" t="s">
        <v>196</v>
      </c>
      <c r="C13498" t="s">
        <v>511</v>
      </c>
      <c r="D13498" s="1" t="s">
        <v>104</v>
      </c>
      <c r="E13498" s="1" t="s">
        <v>14</v>
      </c>
      <c r="F13498" s="1" t="s">
        <v>21</v>
      </c>
      <c r="G13498" s="1" t="s">
        <v>29</v>
      </c>
      <c r="H13498" t="s">
        <v>74</v>
      </c>
      <c r="I13498" s="1" t="s">
        <v>378</v>
      </c>
      <c r="J13498" t="s">
        <v>17</v>
      </c>
      <c r="K13498" s="1" t="s">
        <v>48</v>
      </c>
      <c r="L13498" t="s">
        <v>363</v>
      </c>
      <c r="M13498" t="s">
        <v>106</v>
      </c>
      <c r="N13498">
        <v>1</v>
      </c>
      <c r="O13498" t="s">
        <v>232</v>
      </c>
      <c r="P13498">
        <v>0</v>
      </c>
      <c r="Q13498">
        <v>1</v>
      </c>
      <c r="R13498" t="s">
        <v>234</v>
      </c>
      <c r="S13498" t="s">
        <v>258</v>
      </c>
      <c r="T13498" t="s">
        <v>259</v>
      </c>
      <c r="U13498" t="s">
        <v>443</v>
      </c>
    </row>
    <row r="13499" spans="1:21" x14ac:dyDescent="0.35">
      <c r="A13499" s="2" t="s">
        <v>194</v>
      </c>
      <c r="B13499" s="1" t="s">
        <v>196</v>
      </c>
      <c r="C13499" t="s">
        <v>511</v>
      </c>
      <c r="D13499" s="1" t="s">
        <v>104</v>
      </c>
      <c r="E13499" s="1" t="s">
        <v>25</v>
      </c>
      <c r="F13499" s="1" t="s">
        <v>26</v>
      </c>
      <c r="G13499" s="1" t="s">
        <v>215</v>
      </c>
      <c r="H13499" t="s">
        <v>52</v>
      </c>
      <c r="I13499" s="1" t="s">
        <v>378</v>
      </c>
      <c r="J13499" t="s">
        <v>17</v>
      </c>
      <c r="K13499" s="1" t="s">
        <v>48</v>
      </c>
      <c r="L13499" t="s">
        <v>278</v>
      </c>
      <c r="M13499" t="s">
        <v>106</v>
      </c>
      <c r="N13499">
        <v>1</v>
      </c>
      <c r="O13499" t="s">
        <v>232</v>
      </c>
      <c r="P13499">
        <v>0</v>
      </c>
      <c r="Q13499">
        <v>1</v>
      </c>
      <c r="R13499" t="s">
        <v>234</v>
      </c>
      <c r="S13499" t="s">
        <v>258</v>
      </c>
      <c r="T13499" t="s">
        <v>259</v>
      </c>
      <c r="U13499" t="s">
        <v>443</v>
      </c>
    </row>
    <row r="13500" spans="1:21" x14ac:dyDescent="0.35">
      <c r="A13500" s="2" t="s">
        <v>194</v>
      </c>
      <c r="B13500" s="1" t="s">
        <v>196</v>
      </c>
      <c r="C13500" t="s">
        <v>511</v>
      </c>
      <c r="D13500" s="1" t="s">
        <v>104</v>
      </c>
      <c r="E13500" s="1" t="s">
        <v>25</v>
      </c>
      <c r="F13500" s="1" t="s">
        <v>26</v>
      </c>
      <c r="G13500" s="1" t="s">
        <v>215</v>
      </c>
      <c r="H13500" t="s">
        <v>16</v>
      </c>
      <c r="I13500" s="1" t="s">
        <v>362</v>
      </c>
      <c r="J13500" t="s">
        <v>42</v>
      </c>
      <c r="K13500" s="1" t="s">
        <v>48</v>
      </c>
      <c r="L13500" t="s">
        <v>278</v>
      </c>
      <c r="M13500" t="s">
        <v>123</v>
      </c>
      <c r="N13500">
        <v>1</v>
      </c>
      <c r="O13500" t="s">
        <v>232</v>
      </c>
      <c r="P13500">
        <v>1</v>
      </c>
      <c r="Q13500">
        <v>1</v>
      </c>
      <c r="R13500" t="s">
        <v>234</v>
      </c>
      <c r="S13500" t="s">
        <v>258</v>
      </c>
      <c r="T13500" t="s">
        <v>259</v>
      </c>
      <c r="U13500" t="s">
        <v>443</v>
      </c>
    </row>
    <row r="13501" spans="1:21" x14ac:dyDescent="0.35">
      <c r="A13501" s="2" t="s">
        <v>194</v>
      </c>
      <c r="B13501" s="1" t="s">
        <v>196</v>
      </c>
      <c r="C13501" t="s">
        <v>511</v>
      </c>
      <c r="D13501" s="1" t="s">
        <v>104</v>
      </c>
      <c r="E13501" s="1" t="s">
        <v>25</v>
      </c>
      <c r="F13501" s="1" t="s">
        <v>26</v>
      </c>
      <c r="G13501" s="1" t="s">
        <v>215</v>
      </c>
      <c r="H13501" t="s">
        <v>16</v>
      </c>
      <c r="I13501" s="1" t="s">
        <v>362</v>
      </c>
      <c r="J13501" t="s">
        <v>42</v>
      </c>
      <c r="K13501" s="1" t="s">
        <v>48</v>
      </c>
      <c r="L13501" t="s">
        <v>278</v>
      </c>
      <c r="M13501" t="s">
        <v>105</v>
      </c>
      <c r="N13501">
        <v>1</v>
      </c>
      <c r="O13501" t="s">
        <v>232</v>
      </c>
      <c r="P13501">
        <v>1</v>
      </c>
      <c r="Q13501">
        <v>1</v>
      </c>
      <c r="R13501" t="s">
        <v>234</v>
      </c>
      <c r="S13501" t="s">
        <v>258</v>
      </c>
      <c r="T13501" t="s">
        <v>259</v>
      </c>
      <c r="U13501" t="s">
        <v>443</v>
      </c>
    </row>
    <row r="13502" spans="1:21" x14ac:dyDescent="0.35">
      <c r="A13502" s="2" t="s">
        <v>194</v>
      </c>
      <c r="B13502" s="1" t="s">
        <v>196</v>
      </c>
      <c r="C13502" t="s">
        <v>511</v>
      </c>
      <c r="D13502" s="1" t="s">
        <v>104</v>
      </c>
      <c r="E13502" s="1" t="s">
        <v>25</v>
      </c>
      <c r="F13502" s="1" t="s">
        <v>26</v>
      </c>
      <c r="G13502" s="1" t="s">
        <v>215</v>
      </c>
      <c r="H13502" t="s">
        <v>16</v>
      </c>
      <c r="I13502" s="1" t="s">
        <v>362</v>
      </c>
      <c r="J13502" t="s">
        <v>42</v>
      </c>
      <c r="K13502" s="1" t="s">
        <v>48</v>
      </c>
      <c r="L13502" t="s">
        <v>278</v>
      </c>
      <c r="M13502" t="s">
        <v>106</v>
      </c>
      <c r="N13502">
        <v>1</v>
      </c>
      <c r="O13502" t="s">
        <v>232</v>
      </c>
      <c r="P13502">
        <v>1</v>
      </c>
      <c r="Q13502">
        <v>1</v>
      </c>
      <c r="R13502" t="s">
        <v>234</v>
      </c>
      <c r="S13502" t="s">
        <v>258</v>
      </c>
      <c r="T13502" t="s">
        <v>259</v>
      </c>
      <c r="U13502" t="s">
        <v>443</v>
      </c>
    </row>
    <row r="13503" spans="1:21" x14ac:dyDescent="0.35">
      <c r="A13503" s="2" t="s">
        <v>194</v>
      </c>
      <c r="B13503" s="1" t="s">
        <v>196</v>
      </c>
      <c r="C13503" t="s">
        <v>511</v>
      </c>
      <c r="D13503" s="1" t="s">
        <v>104</v>
      </c>
      <c r="E13503" s="1" t="s">
        <v>25</v>
      </c>
      <c r="F13503" s="1" t="s">
        <v>26</v>
      </c>
      <c r="G13503" s="1" t="s">
        <v>215</v>
      </c>
      <c r="H13503" t="s">
        <v>16</v>
      </c>
      <c r="I13503" s="1" t="s">
        <v>378</v>
      </c>
      <c r="J13503" t="s">
        <v>17</v>
      </c>
      <c r="K13503" s="1" t="s">
        <v>48</v>
      </c>
      <c r="L13503" t="s">
        <v>278</v>
      </c>
      <c r="M13503" t="s">
        <v>156</v>
      </c>
      <c r="N13503">
        <v>1</v>
      </c>
      <c r="O13503" t="s">
        <v>232</v>
      </c>
      <c r="P13503">
        <v>1</v>
      </c>
      <c r="Q13503">
        <v>1</v>
      </c>
      <c r="R13503" t="s">
        <v>234</v>
      </c>
      <c r="S13503" t="s">
        <v>258</v>
      </c>
      <c r="T13503" t="s">
        <v>259</v>
      </c>
      <c r="U13503" t="s">
        <v>443</v>
      </c>
    </row>
    <row r="13504" spans="1:21" x14ac:dyDescent="0.35">
      <c r="A13504" s="2" t="s">
        <v>194</v>
      </c>
      <c r="B13504" s="1" t="s">
        <v>196</v>
      </c>
      <c r="C13504" t="s">
        <v>511</v>
      </c>
      <c r="D13504" s="1" t="s">
        <v>104</v>
      </c>
      <c r="E13504" s="1" t="s">
        <v>25</v>
      </c>
      <c r="F13504" s="1" t="s">
        <v>26</v>
      </c>
      <c r="G13504" s="1" t="s">
        <v>215</v>
      </c>
      <c r="H13504" t="s">
        <v>16</v>
      </c>
      <c r="I13504" s="1" t="s">
        <v>378</v>
      </c>
      <c r="J13504" t="s">
        <v>17</v>
      </c>
      <c r="K13504" s="1" t="s">
        <v>48</v>
      </c>
      <c r="L13504" t="s">
        <v>278</v>
      </c>
      <c r="M13504" t="s">
        <v>106</v>
      </c>
      <c r="N13504">
        <v>1</v>
      </c>
      <c r="O13504" t="s">
        <v>232</v>
      </c>
      <c r="P13504">
        <v>1</v>
      </c>
      <c r="Q13504">
        <v>1</v>
      </c>
      <c r="R13504" t="s">
        <v>234</v>
      </c>
      <c r="S13504" t="s">
        <v>258</v>
      </c>
      <c r="T13504" t="s">
        <v>259</v>
      </c>
      <c r="U13504" t="s">
        <v>443</v>
      </c>
    </row>
    <row r="13505" spans="1:21" x14ac:dyDescent="0.35">
      <c r="A13505" s="2" t="s">
        <v>194</v>
      </c>
      <c r="B13505" s="1" t="s">
        <v>196</v>
      </c>
      <c r="C13505" t="s">
        <v>511</v>
      </c>
      <c r="D13505" s="1" t="s">
        <v>104</v>
      </c>
      <c r="E13505" s="1" t="s">
        <v>25</v>
      </c>
      <c r="F13505" s="1" t="s">
        <v>26</v>
      </c>
      <c r="G13505" s="1" t="s">
        <v>215</v>
      </c>
      <c r="H13505" t="s">
        <v>20</v>
      </c>
      <c r="I13505" s="1" t="s">
        <v>378</v>
      </c>
      <c r="J13505" t="s">
        <v>17</v>
      </c>
      <c r="K13505" s="1" t="s">
        <v>48</v>
      </c>
      <c r="L13505" t="s">
        <v>278</v>
      </c>
      <c r="M13505" t="s">
        <v>106</v>
      </c>
      <c r="N13505">
        <v>1</v>
      </c>
      <c r="O13505" t="s">
        <v>232</v>
      </c>
      <c r="P13505">
        <v>1</v>
      </c>
      <c r="Q13505">
        <v>1</v>
      </c>
      <c r="R13505" t="s">
        <v>234</v>
      </c>
      <c r="S13505" t="s">
        <v>258</v>
      </c>
      <c r="T13505" t="s">
        <v>259</v>
      </c>
      <c r="U13505" t="s">
        <v>444</v>
      </c>
    </row>
    <row r="13506" spans="1:21" x14ac:dyDescent="0.35">
      <c r="A13506" s="2" t="s">
        <v>194</v>
      </c>
      <c r="B13506" s="1" t="s">
        <v>196</v>
      </c>
      <c r="C13506" t="s">
        <v>511</v>
      </c>
      <c r="D13506" s="1" t="s">
        <v>104</v>
      </c>
      <c r="E13506" s="1" t="s">
        <v>25</v>
      </c>
      <c r="F13506" s="1" t="s">
        <v>26</v>
      </c>
      <c r="G13506" s="1" t="s">
        <v>215</v>
      </c>
      <c r="H13506" t="s">
        <v>24</v>
      </c>
      <c r="I13506" s="1" t="s">
        <v>362</v>
      </c>
      <c r="J13506" t="s">
        <v>42</v>
      </c>
      <c r="K13506" s="1" t="s">
        <v>48</v>
      </c>
      <c r="L13506" t="s">
        <v>278</v>
      </c>
      <c r="M13506" t="s">
        <v>106</v>
      </c>
      <c r="N13506">
        <v>1</v>
      </c>
      <c r="O13506" t="s">
        <v>232</v>
      </c>
      <c r="P13506">
        <v>1</v>
      </c>
      <c r="Q13506">
        <v>1</v>
      </c>
      <c r="R13506" t="s">
        <v>234</v>
      </c>
      <c r="S13506" t="s">
        <v>258</v>
      </c>
      <c r="T13506" t="s">
        <v>259</v>
      </c>
      <c r="U13506" t="s">
        <v>443</v>
      </c>
    </row>
    <row r="13507" spans="1:21" x14ac:dyDescent="0.35">
      <c r="A13507" s="2" t="s">
        <v>194</v>
      </c>
      <c r="B13507" s="1" t="s">
        <v>196</v>
      </c>
      <c r="C13507" t="s">
        <v>511</v>
      </c>
      <c r="D13507" s="1" t="s">
        <v>104</v>
      </c>
      <c r="E13507" s="1" t="s">
        <v>25</v>
      </c>
      <c r="F13507" s="1" t="s">
        <v>29</v>
      </c>
      <c r="G13507" s="1" t="s">
        <v>29</v>
      </c>
      <c r="H13507" t="s">
        <v>20</v>
      </c>
      <c r="I13507" s="1" t="s">
        <v>378</v>
      </c>
      <c r="J13507" t="s">
        <v>17</v>
      </c>
      <c r="K13507" s="1" t="s">
        <v>48</v>
      </c>
      <c r="L13507" t="s">
        <v>278</v>
      </c>
      <c r="M13507" t="s">
        <v>106</v>
      </c>
      <c r="N13507">
        <v>1</v>
      </c>
      <c r="O13507" t="s">
        <v>232</v>
      </c>
      <c r="P13507">
        <v>1</v>
      </c>
      <c r="Q13507">
        <v>1</v>
      </c>
      <c r="R13507" t="s">
        <v>234</v>
      </c>
      <c r="S13507" t="s">
        <v>258</v>
      </c>
      <c r="T13507" t="s">
        <v>259</v>
      </c>
      <c r="U13507" t="s">
        <v>444</v>
      </c>
    </row>
    <row r="13508" spans="1:21" x14ac:dyDescent="0.35">
      <c r="A13508" s="2" t="s">
        <v>194</v>
      </c>
      <c r="B13508" s="1" t="s">
        <v>196</v>
      </c>
      <c r="C13508" t="s">
        <v>511</v>
      </c>
      <c r="D13508" s="1" t="s">
        <v>104</v>
      </c>
      <c r="E13508" s="1" t="s">
        <v>25</v>
      </c>
      <c r="F13508" s="1" t="s">
        <v>21</v>
      </c>
      <c r="G13508" s="1" t="s">
        <v>29</v>
      </c>
      <c r="H13508" t="s">
        <v>24</v>
      </c>
      <c r="I13508" s="1" t="s">
        <v>378</v>
      </c>
      <c r="J13508" t="s">
        <v>17</v>
      </c>
      <c r="K13508" s="1" t="s">
        <v>22</v>
      </c>
      <c r="L13508" t="s">
        <v>278</v>
      </c>
      <c r="M13508" t="s">
        <v>94</v>
      </c>
      <c r="N13508">
        <v>1</v>
      </c>
      <c r="O13508" t="s">
        <v>232</v>
      </c>
      <c r="P13508">
        <v>1</v>
      </c>
      <c r="Q13508">
        <v>1</v>
      </c>
      <c r="R13508" t="s">
        <v>234</v>
      </c>
      <c r="S13508" t="s">
        <v>258</v>
      </c>
      <c r="T13508" t="s">
        <v>259</v>
      </c>
      <c r="U13508" t="s">
        <v>443</v>
      </c>
    </row>
    <row r="13509" spans="1:21" x14ac:dyDescent="0.35">
      <c r="A13509" s="2" t="s">
        <v>194</v>
      </c>
      <c r="B13509" s="1" t="s">
        <v>196</v>
      </c>
      <c r="C13509" t="s">
        <v>511</v>
      </c>
      <c r="D13509" s="1" t="s">
        <v>46</v>
      </c>
      <c r="E13509" s="1" t="s">
        <v>14</v>
      </c>
      <c r="F13509" s="1" t="s">
        <v>33</v>
      </c>
      <c r="G13509" s="1" t="s">
        <v>214</v>
      </c>
      <c r="H13509" t="s">
        <v>47</v>
      </c>
      <c r="I13509" s="1" t="s">
        <v>231</v>
      </c>
      <c r="J13509" t="s">
        <v>72</v>
      </c>
      <c r="K13509" s="1" t="s">
        <v>48</v>
      </c>
      <c r="L13509" t="s">
        <v>363</v>
      </c>
      <c r="M13509" t="s">
        <v>123</v>
      </c>
      <c r="N13509">
        <v>1</v>
      </c>
      <c r="O13509" t="s">
        <v>234</v>
      </c>
      <c r="P13509">
        <v>0</v>
      </c>
      <c r="Q13509" t="s">
        <v>464</v>
      </c>
      <c r="R13509" t="s">
        <v>234</v>
      </c>
      <c r="S13509" t="s">
        <v>258</v>
      </c>
      <c r="T13509" t="s">
        <v>259</v>
      </c>
      <c r="U13509" t="s">
        <v>443</v>
      </c>
    </row>
    <row r="13510" spans="1:21" x14ac:dyDescent="0.35">
      <c r="A13510" s="2" t="s">
        <v>194</v>
      </c>
      <c r="B13510" s="1" t="s">
        <v>196</v>
      </c>
      <c r="C13510" t="s">
        <v>511</v>
      </c>
      <c r="D13510" s="1" t="s">
        <v>46</v>
      </c>
      <c r="E13510" s="1" t="s">
        <v>14</v>
      </c>
      <c r="F13510" s="1" t="s">
        <v>26</v>
      </c>
      <c r="G13510" s="1" t="s">
        <v>215</v>
      </c>
      <c r="H13510" t="s">
        <v>52</v>
      </c>
      <c r="I13510" s="1" t="s">
        <v>197</v>
      </c>
      <c r="J13510" t="s">
        <v>42</v>
      </c>
      <c r="K13510" s="1" t="s">
        <v>48</v>
      </c>
      <c r="L13510" t="s">
        <v>278</v>
      </c>
      <c r="M13510" t="s">
        <v>51</v>
      </c>
      <c r="N13510">
        <v>1</v>
      </c>
      <c r="O13510" t="s">
        <v>233</v>
      </c>
      <c r="P13510">
        <v>1</v>
      </c>
      <c r="Q13510">
        <v>1</v>
      </c>
      <c r="R13510" t="s">
        <v>234</v>
      </c>
      <c r="S13510" t="s">
        <v>271</v>
      </c>
      <c r="T13510" t="s">
        <v>259</v>
      </c>
      <c r="U13510" t="s">
        <v>443</v>
      </c>
    </row>
    <row r="13511" spans="1:21" x14ac:dyDescent="0.35">
      <c r="A13511" s="2" t="s">
        <v>194</v>
      </c>
      <c r="B13511" s="1" t="s">
        <v>196</v>
      </c>
      <c r="C13511" t="s">
        <v>511</v>
      </c>
      <c r="D13511" s="1" t="s">
        <v>46</v>
      </c>
      <c r="E13511" s="1" t="s">
        <v>14</v>
      </c>
      <c r="F13511" s="1" t="s">
        <v>26</v>
      </c>
      <c r="G13511" s="1" t="s">
        <v>215</v>
      </c>
      <c r="H13511" t="s">
        <v>52</v>
      </c>
      <c r="I13511" s="1" t="s">
        <v>197</v>
      </c>
      <c r="J13511" t="s">
        <v>42</v>
      </c>
      <c r="K13511" s="1" t="s">
        <v>48</v>
      </c>
      <c r="L13511" t="s">
        <v>278</v>
      </c>
      <c r="M13511" t="s">
        <v>106</v>
      </c>
      <c r="N13511">
        <v>2</v>
      </c>
      <c r="O13511" t="s">
        <v>233</v>
      </c>
      <c r="P13511">
        <v>0</v>
      </c>
      <c r="Q13511">
        <v>1</v>
      </c>
      <c r="R13511" t="s">
        <v>234</v>
      </c>
      <c r="S13511" t="s">
        <v>258</v>
      </c>
      <c r="T13511" t="s">
        <v>259</v>
      </c>
      <c r="U13511" t="s">
        <v>443</v>
      </c>
    </row>
    <row r="13512" spans="1:21" x14ac:dyDescent="0.35">
      <c r="A13512" s="2" t="s">
        <v>194</v>
      </c>
      <c r="B13512" s="1" t="s">
        <v>196</v>
      </c>
      <c r="C13512" t="s">
        <v>511</v>
      </c>
      <c r="D13512" s="1" t="s">
        <v>46</v>
      </c>
      <c r="E13512" s="1" t="s">
        <v>14</v>
      </c>
      <c r="F13512" s="1" t="s">
        <v>26</v>
      </c>
      <c r="G13512" s="1" t="s">
        <v>215</v>
      </c>
      <c r="H13512" t="s">
        <v>16</v>
      </c>
      <c r="I13512" s="1" t="s">
        <v>197</v>
      </c>
      <c r="J13512" t="s">
        <v>42</v>
      </c>
      <c r="K13512" s="1" t="s">
        <v>48</v>
      </c>
      <c r="L13512" t="s">
        <v>278</v>
      </c>
      <c r="M13512" t="s">
        <v>51</v>
      </c>
      <c r="N13512">
        <v>1</v>
      </c>
      <c r="O13512" t="s">
        <v>233</v>
      </c>
      <c r="P13512">
        <v>1</v>
      </c>
      <c r="Q13512">
        <v>1</v>
      </c>
      <c r="R13512" t="s">
        <v>234</v>
      </c>
      <c r="S13512" t="s">
        <v>258</v>
      </c>
      <c r="T13512" t="s">
        <v>259</v>
      </c>
      <c r="U13512" t="s">
        <v>444</v>
      </c>
    </row>
    <row r="13513" spans="1:21" x14ac:dyDescent="0.35">
      <c r="A13513" s="2" t="s">
        <v>194</v>
      </c>
      <c r="B13513" s="1" t="s">
        <v>196</v>
      </c>
      <c r="C13513" t="s">
        <v>511</v>
      </c>
      <c r="D13513" s="1" t="s">
        <v>46</v>
      </c>
      <c r="E13513" s="1" t="s">
        <v>14</v>
      </c>
      <c r="F13513" s="1" t="s">
        <v>26</v>
      </c>
      <c r="G13513" s="1" t="s">
        <v>215</v>
      </c>
      <c r="H13513" t="s">
        <v>16</v>
      </c>
      <c r="I13513" s="1" t="s">
        <v>197</v>
      </c>
      <c r="J13513" t="s">
        <v>42</v>
      </c>
      <c r="K13513" s="1" t="s">
        <v>48</v>
      </c>
      <c r="L13513" t="s">
        <v>278</v>
      </c>
      <c r="M13513" t="s">
        <v>106</v>
      </c>
      <c r="N13513">
        <v>1</v>
      </c>
      <c r="O13513" t="s">
        <v>233</v>
      </c>
      <c r="P13513">
        <v>0</v>
      </c>
      <c r="Q13513">
        <v>1</v>
      </c>
      <c r="R13513" t="s">
        <v>234</v>
      </c>
      <c r="S13513" t="s">
        <v>258</v>
      </c>
      <c r="T13513" t="s">
        <v>259</v>
      </c>
      <c r="U13513" t="s">
        <v>443</v>
      </c>
    </row>
    <row r="13514" spans="1:21" x14ac:dyDescent="0.35">
      <c r="A13514" s="2" t="s">
        <v>194</v>
      </c>
      <c r="B13514" s="1" t="s">
        <v>196</v>
      </c>
      <c r="C13514" t="s">
        <v>511</v>
      </c>
      <c r="D13514" s="1" t="s">
        <v>46</v>
      </c>
      <c r="E13514" s="1" t="s">
        <v>14</v>
      </c>
      <c r="F13514" s="1" t="s">
        <v>26</v>
      </c>
      <c r="G13514" s="1" t="s">
        <v>215</v>
      </c>
      <c r="H13514" t="s">
        <v>16</v>
      </c>
      <c r="I13514" s="1" t="s">
        <v>197</v>
      </c>
      <c r="J13514" t="s">
        <v>42</v>
      </c>
      <c r="K13514" s="1" t="s">
        <v>48</v>
      </c>
      <c r="L13514" t="s">
        <v>278</v>
      </c>
      <c r="M13514" t="s">
        <v>106</v>
      </c>
      <c r="N13514">
        <v>1</v>
      </c>
      <c r="O13514" t="s">
        <v>233</v>
      </c>
      <c r="P13514">
        <v>1</v>
      </c>
      <c r="Q13514">
        <v>1</v>
      </c>
      <c r="R13514" t="s">
        <v>234</v>
      </c>
      <c r="S13514" t="s">
        <v>258</v>
      </c>
      <c r="T13514" t="s">
        <v>259</v>
      </c>
      <c r="U13514" t="s">
        <v>443</v>
      </c>
    </row>
    <row r="13515" spans="1:21" x14ac:dyDescent="0.35">
      <c r="A13515" s="2" t="s">
        <v>194</v>
      </c>
      <c r="B13515" s="1" t="s">
        <v>196</v>
      </c>
      <c r="C13515" t="s">
        <v>511</v>
      </c>
      <c r="D13515" s="1" t="s">
        <v>46</v>
      </c>
      <c r="E13515" s="1" t="s">
        <v>14</v>
      </c>
      <c r="F13515" s="1" t="s">
        <v>26</v>
      </c>
      <c r="G13515" s="1" t="s">
        <v>215</v>
      </c>
      <c r="H13515" t="s">
        <v>20</v>
      </c>
      <c r="I13515" s="1" t="s">
        <v>197</v>
      </c>
      <c r="J13515" t="s">
        <v>42</v>
      </c>
      <c r="K13515" s="1" t="s">
        <v>18</v>
      </c>
      <c r="L13515" t="s">
        <v>363</v>
      </c>
      <c r="M13515" t="s">
        <v>121</v>
      </c>
      <c r="N13515">
        <v>1</v>
      </c>
      <c r="O13515" t="s">
        <v>233</v>
      </c>
      <c r="P13515">
        <v>0</v>
      </c>
      <c r="Q13515">
        <v>1</v>
      </c>
      <c r="R13515" t="s">
        <v>234</v>
      </c>
      <c r="S13515" t="s">
        <v>258</v>
      </c>
      <c r="T13515" t="s">
        <v>259</v>
      </c>
      <c r="U13515" t="s">
        <v>444</v>
      </c>
    </row>
    <row r="13516" spans="1:21" x14ac:dyDescent="0.35">
      <c r="A13516" s="2" t="s">
        <v>194</v>
      </c>
      <c r="B13516" s="1" t="s">
        <v>196</v>
      </c>
      <c r="C13516" t="s">
        <v>511</v>
      </c>
      <c r="D13516" s="1" t="s">
        <v>46</v>
      </c>
      <c r="E13516" s="1" t="s">
        <v>14</v>
      </c>
      <c r="F13516" s="1" t="s">
        <v>26</v>
      </c>
      <c r="G13516" s="1" t="s">
        <v>215</v>
      </c>
      <c r="H13516" t="s">
        <v>20</v>
      </c>
      <c r="I13516" s="1" t="s">
        <v>197</v>
      </c>
      <c r="J13516" t="s">
        <v>42</v>
      </c>
      <c r="K13516" s="1" t="s">
        <v>48</v>
      </c>
      <c r="L13516" t="s">
        <v>278</v>
      </c>
      <c r="M13516" t="s">
        <v>89</v>
      </c>
      <c r="N13516">
        <v>1</v>
      </c>
      <c r="O13516" t="s">
        <v>233</v>
      </c>
      <c r="P13516">
        <v>1</v>
      </c>
      <c r="Q13516">
        <v>1</v>
      </c>
      <c r="R13516" t="s">
        <v>234</v>
      </c>
      <c r="S13516" t="s">
        <v>258</v>
      </c>
      <c r="T13516" t="s">
        <v>259</v>
      </c>
      <c r="U13516" t="s">
        <v>444</v>
      </c>
    </row>
    <row r="13517" spans="1:21" x14ac:dyDescent="0.35">
      <c r="A13517" s="2" t="s">
        <v>194</v>
      </c>
      <c r="B13517" s="1" t="s">
        <v>196</v>
      </c>
      <c r="C13517" t="s">
        <v>511</v>
      </c>
      <c r="D13517" s="1" t="s">
        <v>46</v>
      </c>
      <c r="E13517" s="1" t="s">
        <v>14</v>
      </c>
      <c r="F13517" s="1" t="s">
        <v>26</v>
      </c>
      <c r="G13517" s="1" t="s">
        <v>215</v>
      </c>
      <c r="H13517" t="s">
        <v>20</v>
      </c>
      <c r="I13517" s="1" t="s">
        <v>197</v>
      </c>
      <c r="J13517" t="s">
        <v>42</v>
      </c>
      <c r="K13517" s="1" t="s">
        <v>48</v>
      </c>
      <c r="L13517" t="s">
        <v>278</v>
      </c>
      <c r="M13517" t="s">
        <v>123</v>
      </c>
      <c r="N13517">
        <v>1</v>
      </c>
      <c r="O13517" t="s">
        <v>233</v>
      </c>
      <c r="P13517">
        <v>1</v>
      </c>
      <c r="Q13517">
        <v>1</v>
      </c>
      <c r="R13517" t="s">
        <v>234</v>
      </c>
      <c r="S13517" t="s">
        <v>258</v>
      </c>
      <c r="T13517" t="s">
        <v>259</v>
      </c>
      <c r="U13517" t="s">
        <v>443</v>
      </c>
    </row>
    <row r="13518" spans="1:21" x14ac:dyDescent="0.35">
      <c r="A13518" s="2" t="s">
        <v>194</v>
      </c>
      <c r="B13518" s="1" t="s">
        <v>196</v>
      </c>
      <c r="C13518" t="s">
        <v>511</v>
      </c>
      <c r="D13518" s="1" t="s">
        <v>46</v>
      </c>
      <c r="E13518" s="1" t="s">
        <v>14</v>
      </c>
      <c r="F13518" s="1" t="s">
        <v>26</v>
      </c>
      <c r="G13518" s="1" t="s">
        <v>215</v>
      </c>
      <c r="H13518" t="s">
        <v>20</v>
      </c>
      <c r="I13518" s="1" t="s">
        <v>231</v>
      </c>
      <c r="J13518" t="s">
        <v>72</v>
      </c>
      <c r="K13518" s="1" t="s">
        <v>48</v>
      </c>
      <c r="L13518" t="s">
        <v>363</v>
      </c>
      <c r="M13518" t="s">
        <v>123</v>
      </c>
      <c r="N13518">
        <v>1</v>
      </c>
      <c r="O13518" t="s">
        <v>234</v>
      </c>
      <c r="P13518">
        <v>1</v>
      </c>
      <c r="Q13518" t="s">
        <v>464</v>
      </c>
      <c r="R13518" t="s">
        <v>234</v>
      </c>
      <c r="S13518" t="s">
        <v>258</v>
      </c>
      <c r="T13518" t="s">
        <v>259</v>
      </c>
      <c r="U13518" t="s">
        <v>443</v>
      </c>
    </row>
    <row r="13519" spans="1:21" x14ac:dyDescent="0.35">
      <c r="A13519" s="2" t="s">
        <v>194</v>
      </c>
      <c r="B13519" s="1" t="s">
        <v>196</v>
      </c>
      <c r="C13519" t="s">
        <v>511</v>
      </c>
      <c r="D13519" s="1" t="s">
        <v>46</v>
      </c>
      <c r="E13519" s="1" t="s">
        <v>14</v>
      </c>
      <c r="F13519" s="1" t="s">
        <v>26</v>
      </c>
      <c r="G13519" s="1" t="s">
        <v>215</v>
      </c>
      <c r="H13519" t="s">
        <v>20</v>
      </c>
      <c r="I13519" s="1" t="s">
        <v>231</v>
      </c>
      <c r="J13519" t="s">
        <v>72</v>
      </c>
      <c r="K13519" s="1" t="s">
        <v>48</v>
      </c>
      <c r="L13519" t="s">
        <v>363</v>
      </c>
      <c r="M13519" t="s">
        <v>51</v>
      </c>
      <c r="N13519">
        <v>1</v>
      </c>
      <c r="O13519" t="s">
        <v>234</v>
      </c>
      <c r="P13519">
        <v>0</v>
      </c>
      <c r="Q13519" t="s">
        <v>464</v>
      </c>
      <c r="R13519" t="s">
        <v>234</v>
      </c>
      <c r="S13519" t="s">
        <v>258</v>
      </c>
      <c r="T13519" t="s">
        <v>259</v>
      </c>
      <c r="U13519" t="s">
        <v>443</v>
      </c>
    </row>
    <row r="13520" spans="1:21" x14ac:dyDescent="0.35">
      <c r="A13520" s="2" t="s">
        <v>194</v>
      </c>
      <c r="B13520" s="1" t="s">
        <v>196</v>
      </c>
      <c r="C13520" t="s">
        <v>511</v>
      </c>
      <c r="D13520" s="1" t="s">
        <v>46</v>
      </c>
      <c r="E13520" s="1" t="s">
        <v>14</v>
      </c>
      <c r="F13520" s="1" t="s">
        <v>26</v>
      </c>
      <c r="G13520" s="1" t="s">
        <v>215</v>
      </c>
      <c r="H13520" t="s">
        <v>20</v>
      </c>
      <c r="I13520" s="1" t="s">
        <v>198</v>
      </c>
      <c r="J13520" t="s">
        <v>72</v>
      </c>
      <c r="K13520" s="1" t="s">
        <v>48</v>
      </c>
      <c r="L13520" t="s">
        <v>363</v>
      </c>
      <c r="M13520" t="s">
        <v>105</v>
      </c>
      <c r="N13520">
        <v>1</v>
      </c>
      <c r="O13520" t="s">
        <v>234</v>
      </c>
      <c r="P13520">
        <v>0</v>
      </c>
      <c r="Q13520" t="s">
        <v>464</v>
      </c>
      <c r="R13520" t="s">
        <v>234</v>
      </c>
      <c r="S13520" t="s">
        <v>258</v>
      </c>
      <c r="T13520" t="s">
        <v>259</v>
      </c>
      <c r="U13520" t="s">
        <v>443</v>
      </c>
    </row>
    <row r="13521" spans="1:21" x14ac:dyDescent="0.35">
      <c r="A13521" s="2" t="s">
        <v>194</v>
      </c>
      <c r="B13521" s="1" t="s">
        <v>196</v>
      </c>
      <c r="C13521" t="s">
        <v>511</v>
      </c>
      <c r="D13521" s="1" t="s">
        <v>46</v>
      </c>
      <c r="E13521" s="1" t="s">
        <v>14</v>
      </c>
      <c r="F13521" s="1" t="s">
        <v>26</v>
      </c>
      <c r="G13521" s="1" t="s">
        <v>215</v>
      </c>
      <c r="H13521" t="s">
        <v>27</v>
      </c>
      <c r="I13521" s="1" t="s">
        <v>197</v>
      </c>
      <c r="J13521" t="s">
        <v>42</v>
      </c>
      <c r="K13521" s="1" t="s">
        <v>48</v>
      </c>
      <c r="L13521" t="s">
        <v>278</v>
      </c>
      <c r="M13521" t="s">
        <v>51</v>
      </c>
      <c r="N13521">
        <v>1</v>
      </c>
      <c r="O13521" t="s">
        <v>233</v>
      </c>
      <c r="P13521">
        <v>1</v>
      </c>
      <c r="Q13521">
        <v>1</v>
      </c>
      <c r="R13521" t="s">
        <v>234</v>
      </c>
      <c r="S13521" t="s">
        <v>258</v>
      </c>
      <c r="T13521" t="s">
        <v>259</v>
      </c>
      <c r="U13521" t="s">
        <v>444</v>
      </c>
    </row>
    <row r="13522" spans="1:21" x14ac:dyDescent="0.35">
      <c r="A13522" s="2" t="s">
        <v>194</v>
      </c>
      <c r="B13522" s="1" t="s">
        <v>196</v>
      </c>
      <c r="C13522" t="s">
        <v>511</v>
      </c>
      <c r="D13522" s="1" t="s">
        <v>46</v>
      </c>
      <c r="E13522" s="1" t="s">
        <v>14</v>
      </c>
      <c r="F13522" s="1" t="s">
        <v>26</v>
      </c>
      <c r="G13522" s="1" t="s">
        <v>215</v>
      </c>
      <c r="H13522" t="s">
        <v>27</v>
      </c>
      <c r="I13522" s="1" t="s">
        <v>197</v>
      </c>
      <c r="J13522" t="s">
        <v>42</v>
      </c>
      <c r="K13522" s="1" t="s">
        <v>48</v>
      </c>
      <c r="L13522" t="s">
        <v>278</v>
      </c>
      <c r="M13522" t="s">
        <v>106</v>
      </c>
      <c r="N13522">
        <v>1</v>
      </c>
      <c r="O13522" t="s">
        <v>233</v>
      </c>
      <c r="P13522">
        <v>1</v>
      </c>
      <c r="Q13522">
        <v>1</v>
      </c>
      <c r="R13522" t="s">
        <v>234</v>
      </c>
      <c r="S13522" t="s">
        <v>258</v>
      </c>
      <c r="T13522" t="s">
        <v>259</v>
      </c>
      <c r="U13522" t="s">
        <v>444</v>
      </c>
    </row>
    <row r="13523" spans="1:21" x14ac:dyDescent="0.35">
      <c r="A13523" s="2" t="s">
        <v>194</v>
      </c>
      <c r="B13523" s="1" t="s">
        <v>196</v>
      </c>
      <c r="C13523" t="s">
        <v>511</v>
      </c>
      <c r="D13523" s="1" t="s">
        <v>46</v>
      </c>
      <c r="E13523" s="1" t="s">
        <v>14</v>
      </c>
      <c r="F13523" s="1" t="s">
        <v>26</v>
      </c>
      <c r="G13523" s="1" t="s">
        <v>215</v>
      </c>
      <c r="H13523" t="s">
        <v>27</v>
      </c>
      <c r="I13523" s="1" t="s">
        <v>231</v>
      </c>
      <c r="J13523" t="s">
        <v>72</v>
      </c>
      <c r="K13523" s="1" t="s">
        <v>48</v>
      </c>
      <c r="L13523" t="s">
        <v>363</v>
      </c>
      <c r="M13523" t="s">
        <v>51</v>
      </c>
      <c r="N13523">
        <v>1</v>
      </c>
      <c r="O13523" t="s">
        <v>234</v>
      </c>
      <c r="P13523">
        <v>0</v>
      </c>
      <c r="Q13523" t="s">
        <v>464</v>
      </c>
      <c r="R13523" t="s">
        <v>234</v>
      </c>
      <c r="S13523" t="s">
        <v>258</v>
      </c>
      <c r="T13523" t="s">
        <v>259</v>
      </c>
      <c r="U13523" t="s">
        <v>443</v>
      </c>
    </row>
    <row r="13524" spans="1:21" x14ac:dyDescent="0.35">
      <c r="A13524" s="2" t="s">
        <v>194</v>
      </c>
      <c r="B13524" s="1" t="s">
        <v>196</v>
      </c>
      <c r="C13524" t="s">
        <v>511</v>
      </c>
      <c r="D13524" s="1" t="s">
        <v>46</v>
      </c>
      <c r="E13524" s="1" t="s">
        <v>14</v>
      </c>
      <c r="F13524" s="1" t="s">
        <v>26</v>
      </c>
      <c r="G13524" s="1" t="s">
        <v>215</v>
      </c>
      <c r="H13524" t="s">
        <v>30</v>
      </c>
      <c r="I13524" s="1" t="s">
        <v>378</v>
      </c>
      <c r="J13524" t="s">
        <v>17</v>
      </c>
      <c r="K13524" s="1" t="s">
        <v>48</v>
      </c>
      <c r="L13524" t="s">
        <v>278</v>
      </c>
      <c r="M13524" t="s">
        <v>49</v>
      </c>
      <c r="N13524">
        <v>1</v>
      </c>
      <c r="O13524" t="s">
        <v>233</v>
      </c>
      <c r="P13524">
        <v>1</v>
      </c>
      <c r="Q13524">
        <v>1</v>
      </c>
      <c r="R13524" t="s">
        <v>234</v>
      </c>
      <c r="S13524" t="s">
        <v>258</v>
      </c>
      <c r="T13524" t="s">
        <v>259</v>
      </c>
      <c r="U13524" t="s">
        <v>444</v>
      </c>
    </row>
    <row r="13525" spans="1:21" x14ac:dyDescent="0.35">
      <c r="A13525" s="2" t="s">
        <v>194</v>
      </c>
      <c r="B13525" s="1" t="s">
        <v>196</v>
      </c>
      <c r="C13525" t="s">
        <v>511</v>
      </c>
      <c r="D13525" s="1" t="s">
        <v>46</v>
      </c>
      <c r="E13525" s="1" t="s">
        <v>14</v>
      </c>
      <c r="F13525" s="1" t="s">
        <v>26</v>
      </c>
      <c r="G13525" s="1" t="s">
        <v>215</v>
      </c>
      <c r="H13525" t="s">
        <v>30</v>
      </c>
      <c r="I13525" s="1" t="s">
        <v>378</v>
      </c>
      <c r="J13525" t="s">
        <v>17</v>
      </c>
      <c r="K13525" s="1" t="s">
        <v>48</v>
      </c>
      <c r="L13525" t="s">
        <v>363</v>
      </c>
      <c r="M13525" t="s">
        <v>49</v>
      </c>
      <c r="N13525">
        <v>1</v>
      </c>
      <c r="O13525" t="s">
        <v>233</v>
      </c>
      <c r="P13525">
        <v>0</v>
      </c>
      <c r="Q13525">
        <v>1</v>
      </c>
      <c r="R13525" t="s">
        <v>234</v>
      </c>
      <c r="S13525" t="s">
        <v>258</v>
      </c>
      <c r="T13525" t="s">
        <v>259</v>
      </c>
      <c r="U13525" t="s">
        <v>443</v>
      </c>
    </row>
    <row r="13526" spans="1:21" x14ac:dyDescent="0.35">
      <c r="A13526" s="2" t="s">
        <v>194</v>
      </c>
      <c r="B13526" s="1" t="s">
        <v>196</v>
      </c>
      <c r="C13526" t="s">
        <v>511</v>
      </c>
      <c r="D13526" s="1" t="s">
        <v>46</v>
      </c>
      <c r="E13526" s="1" t="s">
        <v>14</v>
      </c>
      <c r="F13526" s="1" t="s">
        <v>26</v>
      </c>
      <c r="G13526" s="1" t="s">
        <v>215</v>
      </c>
      <c r="H13526" t="s">
        <v>30</v>
      </c>
      <c r="I13526" s="1" t="s">
        <v>197</v>
      </c>
      <c r="J13526" t="s">
        <v>42</v>
      </c>
      <c r="K13526" s="1" t="s">
        <v>48</v>
      </c>
      <c r="L13526" t="s">
        <v>363</v>
      </c>
      <c r="M13526" t="s">
        <v>49</v>
      </c>
      <c r="N13526">
        <v>1</v>
      </c>
      <c r="O13526" t="s">
        <v>233</v>
      </c>
      <c r="P13526">
        <v>0</v>
      </c>
      <c r="Q13526">
        <v>1</v>
      </c>
      <c r="R13526" t="s">
        <v>234</v>
      </c>
      <c r="S13526" t="s">
        <v>258</v>
      </c>
      <c r="T13526" t="s">
        <v>259</v>
      </c>
      <c r="U13526" t="s">
        <v>443</v>
      </c>
    </row>
    <row r="13527" spans="1:21" x14ac:dyDescent="0.35">
      <c r="A13527" s="2" t="s">
        <v>194</v>
      </c>
      <c r="B13527" s="1" t="s">
        <v>196</v>
      </c>
      <c r="C13527" t="s">
        <v>511</v>
      </c>
      <c r="D13527" s="1" t="s">
        <v>46</v>
      </c>
      <c r="E13527" s="1" t="s">
        <v>14</v>
      </c>
      <c r="F13527" s="1" t="s">
        <v>26</v>
      </c>
      <c r="G13527" s="1" t="s">
        <v>215</v>
      </c>
      <c r="H13527" t="s">
        <v>36</v>
      </c>
      <c r="I13527" s="1" t="s">
        <v>378</v>
      </c>
      <c r="J13527" t="s">
        <v>17</v>
      </c>
      <c r="K13527" s="1" t="s">
        <v>48</v>
      </c>
      <c r="L13527" t="s">
        <v>363</v>
      </c>
      <c r="M13527" t="s">
        <v>103</v>
      </c>
      <c r="N13527">
        <v>1</v>
      </c>
      <c r="O13527" t="s">
        <v>233</v>
      </c>
      <c r="P13527">
        <v>0</v>
      </c>
      <c r="Q13527">
        <v>1</v>
      </c>
      <c r="R13527" t="s">
        <v>234</v>
      </c>
      <c r="S13527" t="s">
        <v>258</v>
      </c>
      <c r="T13527" t="s">
        <v>259</v>
      </c>
      <c r="U13527" t="s">
        <v>443</v>
      </c>
    </row>
    <row r="13528" spans="1:21" x14ac:dyDescent="0.35">
      <c r="A13528" s="2" t="s">
        <v>194</v>
      </c>
      <c r="B13528" s="1" t="s">
        <v>196</v>
      </c>
      <c r="C13528" t="s">
        <v>511</v>
      </c>
      <c r="D13528" s="1" t="s">
        <v>46</v>
      </c>
      <c r="E13528" s="1" t="s">
        <v>14</v>
      </c>
      <c r="F13528" s="1" t="s">
        <v>15</v>
      </c>
      <c r="G13528" s="1" t="s">
        <v>215</v>
      </c>
      <c r="H13528" t="s">
        <v>20</v>
      </c>
      <c r="I13528" s="1" t="s">
        <v>197</v>
      </c>
      <c r="J13528" t="s">
        <v>42</v>
      </c>
      <c r="K13528" s="1" t="s">
        <v>18</v>
      </c>
      <c r="L13528" t="s">
        <v>363</v>
      </c>
      <c r="M13528" t="s">
        <v>121</v>
      </c>
      <c r="N13528">
        <v>1</v>
      </c>
      <c r="O13528" t="s">
        <v>233</v>
      </c>
      <c r="P13528">
        <v>0</v>
      </c>
      <c r="Q13528">
        <v>1</v>
      </c>
      <c r="R13528" t="s">
        <v>234</v>
      </c>
      <c r="S13528" t="s">
        <v>258</v>
      </c>
      <c r="T13528" t="s">
        <v>259</v>
      </c>
      <c r="U13528" t="s">
        <v>443</v>
      </c>
    </row>
    <row r="13529" spans="1:21" x14ac:dyDescent="0.35">
      <c r="A13529" s="2" t="s">
        <v>194</v>
      </c>
      <c r="B13529" s="1" t="s">
        <v>196</v>
      </c>
      <c r="C13529" t="s">
        <v>511</v>
      </c>
      <c r="D13529" s="1" t="s">
        <v>46</v>
      </c>
      <c r="E13529" s="1" t="s">
        <v>14</v>
      </c>
      <c r="F13529" s="1" t="s">
        <v>15</v>
      </c>
      <c r="G13529" s="1" t="s">
        <v>215</v>
      </c>
      <c r="H13529" t="s">
        <v>27</v>
      </c>
      <c r="I13529" s="1" t="s">
        <v>197</v>
      </c>
      <c r="J13529" t="s">
        <v>42</v>
      </c>
      <c r="K13529" s="1" t="s">
        <v>48</v>
      </c>
      <c r="L13529" t="s">
        <v>363</v>
      </c>
      <c r="M13529" t="s">
        <v>51</v>
      </c>
      <c r="N13529">
        <v>1</v>
      </c>
      <c r="O13529" t="s">
        <v>233</v>
      </c>
      <c r="P13529">
        <v>0</v>
      </c>
      <c r="Q13529">
        <v>1</v>
      </c>
      <c r="R13529" t="s">
        <v>234</v>
      </c>
      <c r="S13529" t="s">
        <v>258</v>
      </c>
      <c r="T13529" t="s">
        <v>259</v>
      </c>
      <c r="U13529" t="s">
        <v>443</v>
      </c>
    </row>
    <row r="13530" spans="1:21" x14ac:dyDescent="0.35">
      <c r="A13530" s="2" t="s">
        <v>194</v>
      </c>
      <c r="B13530" s="1" t="s">
        <v>196</v>
      </c>
      <c r="C13530" t="s">
        <v>511</v>
      </c>
      <c r="D13530" s="1" t="s">
        <v>46</v>
      </c>
      <c r="E13530" s="1" t="s">
        <v>14</v>
      </c>
      <c r="F13530" s="1" t="s">
        <v>15</v>
      </c>
      <c r="G13530" s="1" t="s">
        <v>215</v>
      </c>
      <c r="H13530" t="s">
        <v>30</v>
      </c>
      <c r="I13530" s="1" t="s">
        <v>197</v>
      </c>
      <c r="J13530" t="s">
        <v>42</v>
      </c>
      <c r="K13530" s="1" t="s">
        <v>48</v>
      </c>
      <c r="L13530" t="s">
        <v>278</v>
      </c>
      <c r="M13530" t="s">
        <v>106</v>
      </c>
      <c r="N13530">
        <v>1</v>
      </c>
      <c r="O13530" t="s">
        <v>233</v>
      </c>
      <c r="P13530">
        <v>0</v>
      </c>
      <c r="Q13530">
        <v>1</v>
      </c>
      <c r="R13530" t="s">
        <v>234</v>
      </c>
      <c r="S13530" t="s">
        <v>258</v>
      </c>
      <c r="T13530" t="s">
        <v>259</v>
      </c>
      <c r="U13530" t="s">
        <v>443</v>
      </c>
    </row>
    <row r="13531" spans="1:21" x14ac:dyDescent="0.35">
      <c r="A13531" s="2" t="s">
        <v>194</v>
      </c>
      <c r="B13531" s="1" t="s">
        <v>196</v>
      </c>
      <c r="C13531" t="s">
        <v>511</v>
      </c>
      <c r="D13531" s="1" t="s">
        <v>46</v>
      </c>
      <c r="E13531" s="1" t="s">
        <v>14</v>
      </c>
      <c r="F13531" s="1" t="s">
        <v>15</v>
      </c>
      <c r="G13531" s="1" t="s">
        <v>215</v>
      </c>
      <c r="H13531" t="s">
        <v>30</v>
      </c>
      <c r="I13531" s="1" t="s">
        <v>231</v>
      </c>
      <c r="J13531" t="s">
        <v>72</v>
      </c>
      <c r="K13531" s="1" t="s">
        <v>48</v>
      </c>
      <c r="L13531" t="s">
        <v>363</v>
      </c>
      <c r="M13531" t="s">
        <v>106</v>
      </c>
      <c r="N13531">
        <v>2</v>
      </c>
      <c r="O13531" t="s">
        <v>234</v>
      </c>
      <c r="P13531">
        <v>0</v>
      </c>
      <c r="Q13531" t="s">
        <v>464</v>
      </c>
      <c r="R13531" t="s">
        <v>234</v>
      </c>
      <c r="S13531" t="s">
        <v>258</v>
      </c>
      <c r="T13531" t="s">
        <v>259</v>
      </c>
      <c r="U13531" t="s">
        <v>443</v>
      </c>
    </row>
    <row r="13532" spans="1:21" x14ac:dyDescent="0.35">
      <c r="A13532" s="2" t="s">
        <v>194</v>
      </c>
      <c r="B13532" s="1" t="s">
        <v>196</v>
      </c>
      <c r="C13532" t="s">
        <v>511</v>
      </c>
      <c r="D13532" s="1" t="s">
        <v>46</v>
      </c>
      <c r="E13532" s="1" t="s">
        <v>14</v>
      </c>
      <c r="F13532" s="1" t="s">
        <v>15</v>
      </c>
      <c r="G13532" s="1" t="s">
        <v>215</v>
      </c>
      <c r="H13532" t="s">
        <v>36</v>
      </c>
      <c r="I13532" s="1" t="s">
        <v>197</v>
      </c>
      <c r="J13532" t="s">
        <v>42</v>
      </c>
      <c r="K13532" s="1" t="s">
        <v>48</v>
      </c>
      <c r="L13532" t="s">
        <v>363</v>
      </c>
      <c r="M13532" t="s">
        <v>106</v>
      </c>
      <c r="N13532">
        <v>1</v>
      </c>
      <c r="O13532" t="s">
        <v>233</v>
      </c>
      <c r="P13532">
        <v>1</v>
      </c>
      <c r="Q13532">
        <v>1</v>
      </c>
      <c r="R13532" t="s">
        <v>234</v>
      </c>
      <c r="S13532" t="s">
        <v>258</v>
      </c>
      <c r="T13532" t="s">
        <v>259</v>
      </c>
      <c r="U13532" t="s">
        <v>443</v>
      </c>
    </row>
    <row r="13533" spans="1:21" x14ac:dyDescent="0.35">
      <c r="A13533" s="2" t="s">
        <v>194</v>
      </c>
      <c r="B13533" s="1" t="s">
        <v>196</v>
      </c>
      <c r="C13533" t="s">
        <v>511</v>
      </c>
      <c r="D13533" s="1" t="s">
        <v>46</v>
      </c>
      <c r="E13533" s="1" t="s">
        <v>14</v>
      </c>
      <c r="F13533" s="1" t="s">
        <v>29</v>
      </c>
      <c r="G13533" s="1" t="s">
        <v>29</v>
      </c>
      <c r="H13533" t="s">
        <v>27</v>
      </c>
      <c r="I13533" s="1" t="s">
        <v>231</v>
      </c>
      <c r="J13533" t="s">
        <v>72</v>
      </c>
      <c r="K13533" s="1" t="s">
        <v>48</v>
      </c>
      <c r="L13533" t="s">
        <v>363</v>
      </c>
      <c r="M13533" t="s">
        <v>51</v>
      </c>
      <c r="N13533">
        <v>1</v>
      </c>
      <c r="O13533" t="s">
        <v>234</v>
      </c>
      <c r="P13533">
        <v>1</v>
      </c>
      <c r="Q13533" t="s">
        <v>464</v>
      </c>
      <c r="R13533" t="s">
        <v>234</v>
      </c>
      <c r="S13533" t="s">
        <v>258</v>
      </c>
      <c r="T13533" t="s">
        <v>259</v>
      </c>
      <c r="U13533" t="s">
        <v>443</v>
      </c>
    </row>
    <row r="13534" spans="1:21" x14ac:dyDescent="0.35">
      <c r="A13534" s="2" t="s">
        <v>194</v>
      </c>
      <c r="B13534" s="1" t="s">
        <v>196</v>
      </c>
      <c r="C13534" t="s">
        <v>511</v>
      </c>
      <c r="D13534" s="1" t="s">
        <v>46</v>
      </c>
      <c r="E13534" s="1" t="s">
        <v>14</v>
      </c>
      <c r="F13534" s="1" t="s">
        <v>29</v>
      </c>
      <c r="G13534" s="1" t="s">
        <v>29</v>
      </c>
      <c r="H13534" t="s">
        <v>27</v>
      </c>
      <c r="I13534" s="1" t="s">
        <v>231</v>
      </c>
      <c r="J13534" t="s">
        <v>72</v>
      </c>
      <c r="K13534" s="1" t="s">
        <v>48</v>
      </c>
      <c r="L13534" t="s">
        <v>363</v>
      </c>
      <c r="M13534" t="s">
        <v>106</v>
      </c>
      <c r="N13534">
        <v>1</v>
      </c>
      <c r="O13534" t="s">
        <v>234</v>
      </c>
      <c r="P13534">
        <v>0</v>
      </c>
      <c r="Q13534" t="s">
        <v>464</v>
      </c>
      <c r="R13534" t="s">
        <v>234</v>
      </c>
      <c r="S13534" t="s">
        <v>258</v>
      </c>
      <c r="T13534" t="s">
        <v>259</v>
      </c>
      <c r="U13534" t="s">
        <v>443</v>
      </c>
    </row>
    <row r="13535" spans="1:21" x14ac:dyDescent="0.35">
      <c r="A13535" s="2" t="s">
        <v>194</v>
      </c>
      <c r="B13535" s="1" t="s">
        <v>196</v>
      </c>
      <c r="C13535" t="s">
        <v>511</v>
      </c>
      <c r="D13535" s="1" t="s">
        <v>46</v>
      </c>
      <c r="E13535" s="1" t="s">
        <v>14</v>
      </c>
      <c r="F13535" s="1" t="s">
        <v>29</v>
      </c>
      <c r="G13535" s="1" t="s">
        <v>29</v>
      </c>
      <c r="H13535" t="s">
        <v>24</v>
      </c>
      <c r="I13535" s="1" t="s">
        <v>197</v>
      </c>
      <c r="J13535" t="s">
        <v>42</v>
      </c>
      <c r="K13535" s="1" t="s">
        <v>48</v>
      </c>
      <c r="L13535" t="s">
        <v>363</v>
      </c>
      <c r="M13535" t="s">
        <v>49</v>
      </c>
      <c r="N13535">
        <v>1</v>
      </c>
      <c r="O13535" t="s">
        <v>233</v>
      </c>
      <c r="P13535">
        <v>1</v>
      </c>
      <c r="Q13535">
        <v>1</v>
      </c>
      <c r="R13535" t="s">
        <v>234</v>
      </c>
      <c r="S13535" t="s">
        <v>258</v>
      </c>
      <c r="T13535" t="s">
        <v>259</v>
      </c>
      <c r="U13535" t="s">
        <v>443</v>
      </c>
    </row>
    <row r="13536" spans="1:21" x14ac:dyDescent="0.35">
      <c r="A13536" s="2" t="s">
        <v>194</v>
      </c>
      <c r="B13536" s="1" t="s">
        <v>196</v>
      </c>
      <c r="C13536" t="s">
        <v>511</v>
      </c>
      <c r="D13536" s="1" t="s">
        <v>46</v>
      </c>
      <c r="E13536" s="1" t="s">
        <v>14</v>
      </c>
      <c r="F13536" s="1" t="s">
        <v>29</v>
      </c>
      <c r="G13536" s="1" t="s">
        <v>29</v>
      </c>
      <c r="H13536" t="s">
        <v>74</v>
      </c>
      <c r="I13536" s="1" t="s">
        <v>378</v>
      </c>
      <c r="J13536" t="s">
        <v>17</v>
      </c>
      <c r="K13536" s="1" t="s">
        <v>48</v>
      </c>
      <c r="L13536" t="s">
        <v>363</v>
      </c>
      <c r="M13536" t="s">
        <v>49</v>
      </c>
      <c r="N13536">
        <v>1</v>
      </c>
      <c r="O13536" t="s">
        <v>233</v>
      </c>
      <c r="P13536">
        <v>1</v>
      </c>
      <c r="Q13536">
        <v>1</v>
      </c>
      <c r="R13536" t="s">
        <v>234</v>
      </c>
      <c r="S13536" t="s">
        <v>258</v>
      </c>
      <c r="T13536" t="s">
        <v>259</v>
      </c>
      <c r="U13536" t="s">
        <v>444</v>
      </c>
    </row>
    <row r="13537" spans="1:21" x14ac:dyDescent="0.35">
      <c r="A13537" s="2" t="s">
        <v>194</v>
      </c>
      <c r="B13537" s="1" t="s">
        <v>196</v>
      </c>
      <c r="C13537" t="s">
        <v>511</v>
      </c>
      <c r="D13537" s="1" t="s">
        <v>46</v>
      </c>
      <c r="E13537" s="1" t="s">
        <v>14</v>
      </c>
      <c r="F13537" s="1" t="s">
        <v>21</v>
      </c>
      <c r="G13537" s="1" t="s">
        <v>29</v>
      </c>
      <c r="H13537" t="s">
        <v>30</v>
      </c>
      <c r="I13537" s="1" t="s">
        <v>378</v>
      </c>
      <c r="J13537" t="s">
        <v>17</v>
      </c>
      <c r="K13537" s="1" t="s">
        <v>48</v>
      </c>
      <c r="L13537" t="s">
        <v>363</v>
      </c>
      <c r="M13537" t="s">
        <v>49</v>
      </c>
      <c r="N13537">
        <v>1</v>
      </c>
      <c r="O13537" t="s">
        <v>233</v>
      </c>
      <c r="P13537">
        <v>1</v>
      </c>
      <c r="Q13537">
        <v>1</v>
      </c>
      <c r="R13537" t="s">
        <v>234</v>
      </c>
      <c r="S13537" t="s">
        <v>258</v>
      </c>
      <c r="T13537" t="s">
        <v>259</v>
      </c>
      <c r="U13537" t="s">
        <v>444</v>
      </c>
    </row>
    <row r="13538" spans="1:21" x14ac:dyDescent="0.35">
      <c r="A13538" s="2" t="s">
        <v>194</v>
      </c>
      <c r="B13538" s="1" t="s">
        <v>196</v>
      </c>
      <c r="C13538" t="s">
        <v>511</v>
      </c>
      <c r="D13538" s="1" t="s">
        <v>46</v>
      </c>
      <c r="E13538" s="1" t="s">
        <v>14</v>
      </c>
      <c r="F13538" s="1" t="s">
        <v>21</v>
      </c>
      <c r="G13538" s="1" t="s">
        <v>29</v>
      </c>
      <c r="H13538" t="s">
        <v>30</v>
      </c>
      <c r="I13538" s="1" t="s">
        <v>378</v>
      </c>
      <c r="J13538" t="s">
        <v>17</v>
      </c>
      <c r="K13538" s="1" t="s">
        <v>48</v>
      </c>
      <c r="L13538" t="s">
        <v>363</v>
      </c>
      <c r="M13538" t="s">
        <v>49</v>
      </c>
      <c r="N13538">
        <v>1</v>
      </c>
      <c r="O13538" t="s">
        <v>233</v>
      </c>
      <c r="P13538">
        <v>1</v>
      </c>
      <c r="Q13538">
        <v>1</v>
      </c>
      <c r="R13538" t="s">
        <v>234</v>
      </c>
      <c r="S13538" t="s">
        <v>258</v>
      </c>
      <c r="T13538" t="s">
        <v>259</v>
      </c>
      <c r="U13538" t="s">
        <v>443</v>
      </c>
    </row>
    <row r="13539" spans="1:21" x14ac:dyDescent="0.35">
      <c r="A13539" s="2" t="s">
        <v>194</v>
      </c>
      <c r="B13539" s="1" t="s">
        <v>196</v>
      </c>
      <c r="C13539" t="s">
        <v>511</v>
      </c>
      <c r="D13539" s="1" t="s">
        <v>46</v>
      </c>
      <c r="E13539" s="1" t="s">
        <v>14</v>
      </c>
      <c r="F13539" s="1" t="s">
        <v>21</v>
      </c>
      <c r="G13539" s="1" t="s">
        <v>29</v>
      </c>
      <c r="H13539" t="s">
        <v>24</v>
      </c>
      <c r="I13539" s="1" t="s">
        <v>197</v>
      </c>
      <c r="J13539" t="s">
        <v>42</v>
      </c>
      <c r="K13539" s="1" t="s">
        <v>48</v>
      </c>
      <c r="L13539" t="s">
        <v>278</v>
      </c>
      <c r="M13539" t="s">
        <v>49</v>
      </c>
      <c r="N13539">
        <v>1</v>
      </c>
      <c r="O13539" t="s">
        <v>233</v>
      </c>
      <c r="P13539">
        <v>0</v>
      </c>
      <c r="Q13539">
        <v>1</v>
      </c>
      <c r="R13539" t="s">
        <v>234</v>
      </c>
      <c r="S13539" t="s">
        <v>258</v>
      </c>
      <c r="T13539" t="s">
        <v>259</v>
      </c>
      <c r="U13539" t="s">
        <v>443</v>
      </c>
    </row>
    <row r="13540" spans="1:21" x14ac:dyDescent="0.35">
      <c r="A13540" s="2" t="s">
        <v>194</v>
      </c>
      <c r="B13540" s="1" t="s">
        <v>196</v>
      </c>
      <c r="C13540" t="s">
        <v>511</v>
      </c>
      <c r="D13540" s="1" t="s">
        <v>46</v>
      </c>
      <c r="E13540" s="1" t="s">
        <v>25</v>
      </c>
      <c r="F13540" s="1" t="s">
        <v>26</v>
      </c>
      <c r="G13540" s="1" t="s">
        <v>215</v>
      </c>
      <c r="H13540" t="s">
        <v>52</v>
      </c>
      <c r="I13540" s="1" t="s">
        <v>197</v>
      </c>
      <c r="J13540" t="s">
        <v>42</v>
      </c>
      <c r="K13540" s="1" t="s">
        <v>48</v>
      </c>
      <c r="L13540" t="s">
        <v>278</v>
      </c>
      <c r="M13540" t="s">
        <v>51</v>
      </c>
      <c r="N13540">
        <v>1</v>
      </c>
      <c r="O13540" t="s">
        <v>233</v>
      </c>
      <c r="P13540">
        <v>1</v>
      </c>
      <c r="Q13540">
        <v>1</v>
      </c>
      <c r="R13540" t="s">
        <v>234</v>
      </c>
      <c r="S13540" t="s">
        <v>258</v>
      </c>
      <c r="T13540" t="s">
        <v>259</v>
      </c>
      <c r="U13540" t="s">
        <v>443</v>
      </c>
    </row>
    <row r="13541" spans="1:21" x14ac:dyDescent="0.35">
      <c r="A13541" s="2" t="s">
        <v>194</v>
      </c>
      <c r="B13541" s="1" t="s">
        <v>196</v>
      </c>
      <c r="C13541" t="s">
        <v>511</v>
      </c>
      <c r="D13541" s="1" t="s">
        <v>46</v>
      </c>
      <c r="E13541" s="1" t="s">
        <v>25</v>
      </c>
      <c r="F13541" s="1" t="s">
        <v>26</v>
      </c>
      <c r="G13541" s="1" t="s">
        <v>215</v>
      </c>
      <c r="H13541" t="s">
        <v>52</v>
      </c>
      <c r="I13541" s="1" t="s">
        <v>197</v>
      </c>
      <c r="J13541" t="s">
        <v>42</v>
      </c>
      <c r="K13541" s="1" t="s">
        <v>48</v>
      </c>
      <c r="L13541" t="s">
        <v>278</v>
      </c>
      <c r="M13541" t="s">
        <v>102</v>
      </c>
      <c r="N13541">
        <v>1</v>
      </c>
      <c r="O13541" t="s">
        <v>233</v>
      </c>
      <c r="P13541">
        <v>1</v>
      </c>
      <c r="Q13541">
        <v>1</v>
      </c>
      <c r="R13541" t="s">
        <v>234</v>
      </c>
      <c r="S13541" t="s">
        <v>258</v>
      </c>
      <c r="T13541" t="s">
        <v>259</v>
      </c>
      <c r="U13541" t="s">
        <v>443</v>
      </c>
    </row>
    <row r="13542" spans="1:21" x14ac:dyDescent="0.35">
      <c r="A13542" s="2" t="s">
        <v>194</v>
      </c>
      <c r="B13542" s="1" t="s">
        <v>196</v>
      </c>
      <c r="C13542" t="s">
        <v>511</v>
      </c>
      <c r="D13542" s="1" t="s">
        <v>46</v>
      </c>
      <c r="E13542" s="1" t="s">
        <v>25</v>
      </c>
      <c r="F13542" s="1" t="s">
        <v>26</v>
      </c>
      <c r="G13542" s="1" t="s">
        <v>215</v>
      </c>
      <c r="H13542" t="s">
        <v>16</v>
      </c>
      <c r="I13542" s="1" t="s">
        <v>197</v>
      </c>
      <c r="J13542" t="s">
        <v>42</v>
      </c>
      <c r="K13542" s="1" t="s">
        <v>48</v>
      </c>
      <c r="L13542" t="s">
        <v>278</v>
      </c>
      <c r="M13542" t="s">
        <v>123</v>
      </c>
      <c r="N13542">
        <v>1</v>
      </c>
      <c r="O13542" t="s">
        <v>233</v>
      </c>
      <c r="P13542">
        <v>0</v>
      </c>
      <c r="Q13542">
        <v>1</v>
      </c>
      <c r="R13542" t="s">
        <v>234</v>
      </c>
      <c r="S13542" t="s">
        <v>258</v>
      </c>
      <c r="T13542" t="s">
        <v>259</v>
      </c>
      <c r="U13542" t="s">
        <v>444</v>
      </c>
    </row>
    <row r="13543" spans="1:21" x14ac:dyDescent="0.35">
      <c r="A13543" s="2" t="s">
        <v>194</v>
      </c>
      <c r="B13543" s="1" t="s">
        <v>196</v>
      </c>
      <c r="C13543" t="s">
        <v>511</v>
      </c>
      <c r="D13543" s="1" t="s">
        <v>46</v>
      </c>
      <c r="E13543" s="1" t="s">
        <v>25</v>
      </c>
      <c r="F13543" s="1" t="s">
        <v>26</v>
      </c>
      <c r="G13543" s="1" t="s">
        <v>215</v>
      </c>
      <c r="H13543" t="s">
        <v>16</v>
      </c>
      <c r="I13543" s="1" t="s">
        <v>197</v>
      </c>
      <c r="J13543" t="s">
        <v>42</v>
      </c>
      <c r="K13543" s="1" t="s">
        <v>48</v>
      </c>
      <c r="L13543" t="s">
        <v>278</v>
      </c>
      <c r="M13543" t="s">
        <v>123</v>
      </c>
      <c r="N13543">
        <v>1</v>
      </c>
      <c r="O13543" t="s">
        <v>233</v>
      </c>
      <c r="P13543">
        <v>0</v>
      </c>
      <c r="Q13543">
        <v>1</v>
      </c>
      <c r="R13543" t="s">
        <v>234</v>
      </c>
      <c r="S13543" t="s">
        <v>258</v>
      </c>
      <c r="T13543" t="s">
        <v>259</v>
      </c>
      <c r="U13543" t="s">
        <v>443</v>
      </c>
    </row>
    <row r="13544" spans="1:21" x14ac:dyDescent="0.35">
      <c r="A13544" s="2" t="s">
        <v>194</v>
      </c>
      <c r="B13544" s="1" t="s">
        <v>196</v>
      </c>
      <c r="C13544" t="s">
        <v>511</v>
      </c>
      <c r="D13544" s="1" t="s">
        <v>46</v>
      </c>
      <c r="E13544" s="1" t="s">
        <v>25</v>
      </c>
      <c r="F13544" s="1" t="s">
        <v>26</v>
      </c>
      <c r="G13544" s="1" t="s">
        <v>215</v>
      </c>
      <c r="H13544" t="s">
        <v>16</v>
      </c>
      <c r="I13544" s="1" t="s">
        <v>197</v>
      </c>
      <c r="J13544" t="s">
        <v>42</v>
      </c>
      <c r="K13544" s="1" t="s">
        <v>48</v>
      </c>
      <c r="L13544" t="s">
        <v>278</v>
      </c>
      <c r="M13544" t="s">
        <v>123</v>
      </c>
      <c r="N13544">
        <v>1</v>
      </c>
      <c r="O13544" t="s">
        <v>233</v>
      </c>
      <c r="P13544">
        <v>1</v>
      </c>
      <c r="Q13544">
        <v>1</v>
      </c>
      <c r="R13544" t="s">
        <v>234</v>
      </c>
      <c r="S13544" t="s">
        <v>258</v>
      </c>
      <c r="T13544" t="s">
        <v>259</v>
      </c>
      <c r="U13544" t="s">
        <v>443</v>
      </c>
    </row>
    <row r="13545" spans="1:21" x14ac:dyDescent="0.35">
      <c r="A13545" s="2" t="s">
        <v>194</v>
      </c>
      <c r="B13545" s="1" t="s">
        <v>196</v>
      </c>
      <c r="C13545" t="s">
        <v>511</v>
      </c>
      <c r="D13545" s="1" t="s">
        <v>46</v>
      </c>
      <c r="E13545" s="1" t="s">
        <v>25</v>
      </c>
      <c r="F13545" s="1" t="s">
        <v>26</v>
      </c>
      <c r="G13545" s="1" t="s">
        <v>215</v>
      </c>
      <c r="H13545" t="s">
        <v>16</v>
      </c>
      <c r="I13545" s="1" t="s">
        <v>197</v>
      </c>
      <c r="J13545" t="s">
        <v>42</v>
      </c>
      <c r="K13545" s="1" t="s">
        <v>48</v>
      </c>
      <c r="L13545" t="s">
        <v>278</v>
      </c>
      <c r="M13545" t="s">
        <v>51</v>
      </c>
      <c r="N13545">
        <v>1</v>
      </c>
      <c r="O13545" t="s">
        <v>233</v>
      </c>
      <c r="P13545">
        <v>0</v>
      </c>
      <c r="Q13545">
        <v>1</v>
      </c>
      <c r="R13545" t="s">
        <v>234</v>
      </c>
      <c r="S13545" t="s">
        <v>258</v>
      </c>
      <c r="T13545" t="s">
        <v>259</v>
      </c>
      <c r="U13545" t="s">
        <v>443</v>
      </c>
    </row>
    <row r="13546" spans="1:21" x14ac:dyDescent="0.35">
      <c r="A13546" s="2" t="s">
        <v>194</v>
      </c>
      <c r="B13546" s="1" t="s">
        <v>196</v>
      </c>
      <c r="C13546" t="s">
        <v>511</v>
      </c>
      <c r="D13546" s="1" t="s">
        <v>46</v>
      </c>
      <c r="E13546" s="1" t="s">
        <v>25</v>
      </c>
      <c r="F13546" s="1" t="s">
        <v>26</v>
      </c>
      <c r="G13546" s="1" t="s">
        <v>215</v>
      </c>
      <c r="H13546" t="s">
        <v>16</v>
      </c>
      <c r="I13546" s="1" t="s">
        <v>197</v>
      </c>
      <c r="J13546" t="s">
        <v>42</v>
      </c>
      <c r="K13546" s="1" t="s">
        <v>48</v>
      </c>
      <c r="L13546" t="s">
        <v>278</v>
      </c>
      <c r="M13546" t="s">
        <v>51</v>
      </c>
      <c r="N13546">
        <v>1</v>
      </c>
      <c r="O13546" t="s">
        <v>233</v>
      </c>
      <c r="P13546">
        <v>1</v>
      </c>
      <c r="Q13546">
        <v>1</v>
      </c>
      <c r="R13546" t="s">
        <v>234</v>
      </c>
      <c r="S13546" t="s">
        <v>271</v>
      </c>
      <c r="T13546" t="s">
        <v>259</v>
      </c>
      <c r="U13546" t="s">
        <v>443</v>
      </c>
    </row>
    <row r="13547" spans="1:21" x14ac:dyDescent="0.35">
      <c r="A13547" s="2" t="s">
        <v>194</v>
      </c>
      <c r="B13547" s="1" t="s">
        <v>196</v>
      </c>
      <c r="C13547" t="s">
        <v>511</v>
      </c>
      <c r="D13547" s="1" t="s">
        <v>46</v>
      </c>
      <c r="E13547" s="1" t="s">
        <v>25</v>
      </c>
      <c r="F13547" s="1" t="s">
        <v>26</v>
      </c>
      <c r="G13547" s="1" t="s">
        <v>215</v>
      </c>
      <c r="H13547" t="s">
        <v>20</v>
      </c>
      <c r="I13547" s="1" t="s">
        <v>197</v>
      </c>
      <c r="J13547" t="s">
        <v>42</v>
      </c>
      <c r="K13547" s="1" t="s">
        <v>48</v>
      </c>
      <c r="L13547" t="s">
        <v>278</v>
      </c>
      <c r="M13547" t="s">
        <v>123</v>
      </c>
      <c r="N13547">
        <v>1</v>
      </c>
      <c r="O13547" t="s">
        <v>233</v>
      </c>
      <c r="P13547">
        <v>1</v>
      </c>
      <c r="Q13547">
        <v>1</v>
      </c>
      <c r="R13547" t="s">
        <v>234</v>
      </c>
      <c r="S13547" t="s">
        <v>258</v>
      </c>
      <c r="T13547" t="s">
        <v>259</v>
      </c>
      <c r="U13547" t="s">
        <v>444</v>
      </c>
    </row>
    <row r="13548" spans="1:21" x14ac:dyDescent="0.35">
      <c r="A13548" s="2" t="s">
        <v>194</v>
      </c>
      <c r="B13548" s="1" t="s">
        <v>196</v>
      </c>
      <c r="C13548" t="s">
        <v>511</v>
      </c>
      <c r="D13548" s="1" t="s">
        <v>46</v>
      </c>
      <c r="E13548" s="1" t="s">
        <v>25</v>
      </c>
      <c r="F13548" s="1" t="s">
        <v>26</v>
      </c>
      <c r="G13548" s="1" t="s">
        <v>215</v>
      </c>
      <c r="H13548" t="s">
        <v>20</v>
      </c>
      <c r="I13548" s="1" t="s">
        <v>197</v>
      </c>
      <c r="J13548" t="s">
        <v>42</v>
      </c>
      <c r="K13548" s="1" t="s">
        <v>48</v>
      </c>
      <c r="L13548" t="s">
        <v>278</v>
      </c>
      <c r="M13548" t="s">
        <v>148</v>
      </c>
      <c r="N13548">
        <v>1</v>
      </c>
      <c r="O13548" t="s">
        <v>233</v>
      </c>
      <c r="P13548">
        <v>1</v>
      </c>
      <c r="Q13548">
        <v>1</v>
      </c>
      <c r="R13548" t="s">
        <v>234</v>
      </c>
      <c r="S13548" t="s">
        <v>258</v>
      </c>
      <c r="T13548" t="s">
        <v>259</v>
      </c>
      <c r="U13548" t="s">
        <v>443</v>
      </c>
    </row>
    <row r="13549" spans="1:21" x14ac:dyDescent="0.35">
      <c r="A13549" s="2" t="s">
        <v>194</v>
      </c>
      <c r="B13549" s="1" t="s">
        <v>196</v>
      </c>
      <c r="C13549" t="s">
        <v>511</v>
      </c>
      <c r="D13549" s="1" t="s">
        <v>46</v>
      </c>
      <c r="E13549" s="1" t="s">
        <v>25</v>
      </c>
      <c r="F13549" s="1" t="s">
        <v>26</v>
      </c>
      <c r="G13549" s="1" t="s">
        <v>215</v>
      </c>
      <c r="H13549" t="s">
        <v>30</v>
      </c>
      <c r="I13549" s="1" t="s">
        <v>197</v>
      </c>
      <c r="J13549" t="s">
        <v>42</v>
      </c>
      <c r="K13549" s="1" t="s">
        <v>48</v>
      </c>
      <c r="L13549" t="s">
        <v>278</v>
      </c>
      <c r="M13549" t="s">
        <v>123</v>
      </c>
      <c r="N13549">
        <v>1</v>
      </c>
      <c r="O13549" t="s">
        <v>233</v>
      </c>
      <c r="P13549">
        <v>1</v>
      </c>
      <c r="Q13549">
        <v>1</v>
      </c>
      <c r="R13549" t="s">
        <v>234</v>
      </c>
      <c r="S13549" t="s">
        <v>258</v>
      </c>
      <c r="T13549" t="s">
        <v>259</v>
      </c>
      <c r="U13549" t="s">
        <v>443</v>
      </c>
    </row>
    <row r="13550" spans="1:21" x14ac:dyDescent="0.35">
      <c r="A13550" s="2" t="s">
        <v>194</v>
      </c>
      <c r="B13550" s="1" t="s">
        <v>196</v>
      </c>
      <c r="C13550" t="s">
        <v>511</v>
      </c>
      <c r="D13550" s="1" t="s">
        <v>46</v>
      </c>
      <c r="E13550" s="1" t="s">
        <v>25</v>
      </c>
      <c r="F13550" s="1" t="s">
        <v>26</v>
      </c>
      <c r="G13550" s="1" t="s">
        <v>215</v>
      </c>
      <c r="H13550" t="s">
        <v>36</v>
      </c>
      <c r="I13550" s="1" t="s">
        <v>197</v>
      </c>
      <c r="J13550" t="s">
        <v>42</v>
      </c>
      <c r="K13550" s="1" t="s">
        <v>48</v>
      </c>
      <c r="L13550" t="s">
        <v>278</v>
      </c>
      <c r="M13550" t="s">
        <v>156</v>
      </c>
      <c r="N13550">
        <v>1</v>
      </c>
      <c r="O13550" t="s">
        <v>233</v>
      </c>
      <c r="P13550">
        <v>0</v>
      </c>
      <c r="Q13550">
        <v>1</v>
      </c>
      <c r="R13550" t="s">
        <v>234</v>
      </c>
      <c r="S13550" t="s">
        <v>258</v>
      </c>
      <c r="T13550" t="s">
        <v>259</v>
      </c>
      <c r="U13550" t="s">
        <v>443</v>
      </c>
    </row>
    <row r="13551" spans="1:21" x14ac:dyDescent="0.35">
      <c r="A13551" s="2" t="s">
        <v>194</v>
      </c>
      <c r="B13551" s="1" t="s">
        <v>196</v>
      </c>
      <c r="C13551" t="s">
        <v>511</v>
      </c>
      <c r="D13551" s="1" t="s">
        <v>46</v>
      </c>
      <c r="E13551" s="1" t="s">
        <v>25</v>
      </c>
      <c r="F13551" s="1" t="s">
        <v>26</v>
      </c>
      <c r="G13551" s="1" t="s">
        <v>215</v>
      </c>
      <c r="H13551" t="s">
        <v>24</v>
      </c>
      <c r="I13551" s="1" t="s">
        <v>197</v>
      </c>
      <c r="J13551" t="s">
        <v>42</v>
      </c>
      <c r="K13551" s="1" t="s">
        <v>48</v>
      </c>
      <c r="L13551" t="s">
        <v>363</v>
      </c>
      <c r="M13551" t="s">
        <v>123</v>
      </c>
      <c r="N13551">
        <v>1</v>
      </c>
      <c r="O13551" t="s">
        <v>233</v>
      </c>
      <c r="P13551">
        <v>1</v>
      </c>
      <c r="Q13551">
        <v>1</v>
      </c>
      <c r="R13551" t="s">
        <v>234</v>
      </c>
      <c r="S13551" t="s">
        <v>258</v>
      </c>
      <c r="T13551" t="s">
        <v>259</v>
      </c>
      <c r="U13551" t="s">
        <v>443</v>
      </c>
    </row>
    <row r="13552" spans="1:21" x14ac:dyDescent="0.35">
      <c r="A13552" s="2" t="s">
        <v>194</v>
      </c>
      <c r="B13552" s="1" t="s">
        <v>196</v>
      </c>
      <c r="C13552" t="s">
        <v>511</v>
      </c>
      <c r="D13552" s="1" t="s">
        <v>46</v>
      </c>
      <c r="E13552" s="1" t="s">
        <v>25</v>
      </c>
      <c r="F13552" s="1" t="s">
        <v>15</v>
      </c>
      <c r="G13552" s="1" t="s">
        <v>215</v>
      </c>
      <c r="H13552" t="s">
        <v>16</v>
      </c>
      <c r="I13552" s="1" t="s">
        <v>197</v>
      </c>
      <c r="J13552" t="s">
        <v>42</v>
      </c>
      <c r="K13552" s="1" t="s">
        <v>48</v>
      </c>
      <c r="L13552" t="s">
        <v>278</v>
      </c>
      <c r="M13552" t="s">
        <v>51</v>
      </c>
      <c r="N13552">
        <v>1</v>
      </c>
      <c r="O13552" t="s">
        <v>233</v>
      </c>
      <c r="P13552">
        <v>1</v>
      </c>
      <c r="Q13552">
        <v>1</v>
      </c>
      <c r="R13552" t="s">
        <v>234</v>
      </c>
      <c r="S13552" t="s">
        <v>258</v>
      </c>
      <c r="T13552" t="s">
        <v>259</v>
      </c>
      <c r="U13552" t="s">
        <v>443</v>
      </c>
    </row>
    <row r="13553" spans="1:21" x14ac:dyDescent="0.35">
      <c r="A13553" s="2" t="s">
        <v>194</v>
      </c>
      <c r="B13553" s="1" t="s">
        <v>196</v>
      </c>
      <c r="C13553" t="s">
        <v>511</v>
      </c>
      <c r="D13553" s="1" t="s">
        <v>46</v>
      </c>
      <c r="E13553" s="1" t="s">
        <v>25</v>
      </c>
      <c r="F13553" s="1" t="s">
        <v>15</v>
      </c>
      <c r="G13553" s="1" t="s">
        <v>215</v>
      </c>
      <c r="H13553" t="s">
        <v>16</v>
      </c>
      <c r="I13553" s="1" t="s">
        <v>197</v>
      </c>
      <c r="J13553" t="s">
        <v>42</v>
      </c>
      <c r="K13553" s="1" t="s">
        <v>48</v>
      </c>
      <c r="L13553" t="s">
        <v>278</v>
      </c>
      <c r="M13553" t="s">
        <v>51</v>
      </c>
      <c r="N13553">
        <v>1</v>
      </c>
      <c r="O13553" t="s">
        <v>233</v>
      </c>
      <c r="P13553">
        <v>1</v>
      </c>
      <c r="Q13553">
        <v>1</v>
      </c>
      <c r="R13553" t="s">
        <v>234</v>
      </c>
      <c r="S13553" t="s">
        <v>271</v>
      </c>
      <c r="T13553" t="s">
        <v>259</v>
      </c>
      <c r="U13553" t="s">
        <v>443</v>
      </c>
    </row>
    <row r="13554" spans="1:21" x14ac:dyDescent="0.35">
      <c r="A13554" s="2" t="s">
        <v>194</v>
      </c>
      <c r="B13554" s="1" t="s">
        <v>196</v>
      </c>
      <c r="C13554" t="s">
        <v>511</v>
      </c>
      <c r="D13554" s="1" t="s">
        <v>46</v>
      </c>
      <c r="E13554" s="1" t="s">
        <v>25</v>
      </c>
      <c r="F13554" s="1" t="s">
        <v>15</v>
      </c>
      <c r="G13554" s="1" t="s">
        <v>215</v>
      </c>
      <c r="H13554" t="s">
        <v>20</v>
      </c>
      <c r="I13554" s="1" t="s">
        <v>197</v>
      </c>
      <c r="J13554" t="s">
        <v>42</v>
      </c>
      <c r="K13554" s="1" t="s">
        <v>48</v>
      </c>
      <c r="L13554" t="s">
        <v>278</v>
      </c>
      <c r="M13554" t="s">
        <v>106</v>
      </c>
      <c r="N13554">
        <v>1</v>
      </c>
      <c r="O13554" t="s">
        <v>233</v>
      </c>
      <c r="P13554">
        <v>1</v>
      </c>
      <c r="Q13554">
        <v>1</v>
      </c>
      <c r="R13554" t="s">
        <v>234</v>
      </c>
      <c r="S13554" t="s">
        <v>258</v>
      </c>
      <c r="T13554" t="s">
        <v>259</v>
      </c>
      <c r="U13554" t="s">
        <v>444</v>
      </c>
    </row>
    <row r="13555" spans="1:21" x14ac:dyDescent="0.35">
      <c r="A13555" s="2" t="s">
        <v>194</v>
      </c>
      <c r="B13555" s="1" t="s">
        <v>196</v>
      </c>
      <c r="C13555" t="s">
        <v>511</v>
      </c>
      <c r="D13555" s="1" t="s">
        <v>46</v>
      </c>
      <c r="E13555" s="1" t="s">
        <v>25</v>
      </c>
      <c r="F13555" s="1" t="s">
        <v>15</v>
      </c>
      <c r="G13555" s="1" t="s">
        <v>215</v>
      </c>
      <c r="H13555" t="s">
        <v>30</v>
      </c>
      <c r="I13555" s="1" t="s">
        <v>197</v>
      </c>
      <c r="J13555" t="s">
        <v>42</v>
      </c>
      <c r="K13555" s="1" t="s">
        <v>48</v>
      </c>
      <c r="L13555" t="s">
        <v>278</v>
      </c>
      <c r="M13555" t="s">
        <v>123</v>
      </c>
      <c r="N13555">
        <v>1</v>
      </c>
      <c r="O13555" t="s">
        <v>233</v>
      </c>
      <c r="P13555">
        <v>1</v>
      </c>
      <c r="Q13555">
        <v>1</v>
      </c>
      <c r="R13555" t="s">
        <v>234</v>
      </c>
      <c r="S13555" t="s">
        <v>258</v>
      </c>
      <c r="T13555" t="s">
        <v>259</v>
      </c>
      <c r="U13555" t="s">
        <v>444</v>
      </c>
    </row>
    <row r="13556" spans="1:21" x14ac:dyDescent="0.35">
      <c r="A13556" s="2" t="s">
        <v>194</v>
      </c>
      <c r="B13556" s="1" t="s">
        <v>196</v>
      </c>
      <c r="C13556" t="s">
        <v>513</v>
      </c>
      <c r="D13556" s="1" t="s">
        <v>351</v>
      </c>
      <c r="E13556" s="1" t="s">
        <v>14</v>
      </c>
      <c r="F13556" s="1" t="s">
        <v>26</v>
      </c>
      <c r="G13556" s="1" t="s">
        <v>215</v>
      </c>
      <c r="H13556" t="s">
        <v>30</v>
      </c>
      <c r="I13556" s="1" t="s">
        <v>506</v>
      </c>
      <c r="J13556" t="s">
        <v>72</v>
      </c>
      <c r="K13556" s="1" t="s">
        <v>22</v>
      </c>
      <c r="L13556" t="s">
        <v>363</v>
      </c>
      <c r="M13556" t="s">
        <v>22</v>
      </c>
      <c r="N13556">
        <v>1</v>
      </c>
      <c r="O13556" t="s">
        <v>232</v>
      </c>
      <c r="P13556">
        <v>0</v>
      </c>
      <c r="Q13556">
        <v>1</v>
      </c>
      <c r="R13556" t="s">
        <v>234</v>
      </c>
      <c r="S13556" t="s">
        <v>258</v>
      </c>
      <c r="T13556" t="s">
        <v>259</v>
      </c>
      <c r="U13556" t="s">
        <v>443</v>
      </c>
    </row>
    <row r="13557" spans="1:21" x14ac:dyDescent="0.35">
      <c r="A13557" s="2" t="s">
        <v>194</v>
      </c>
      <c r="B13557" s="1" t="s">
        <v>196</v>
      </c>
      <c r="C13557" t="s">
        <v>513</v>
      </c>
      <c r="D13557" s="1" t="s">
        <v>351</v>
      </c>
      <c r="E13557" s="1" t="s">
        <v>14</v>
      </c>
      <c r="F13557" s="1" t="s">
        <v>15</v>
      </c>
      <c r="G13557" s="1" t="s">
        <v>215</v>
      </c>
      <c r="H13557" t="s">
        <v>20</v>
      </c>
      <c r="I13557" s="1" t="s">
        <v>506</v>
      </c>
      <c r="J13557" t="s">
        <v>72</v>
      </c>
      <c r="K13557" s="1" t="s">
        <v>22</v>
      </c>
      <c r="L13557" t="s">
        <v>363</v>
      </c>
      <c r="M13557" t="s">
        <v>79</v>
      </c>
      <c r="N13557">
        <v>1</v>
      </c>
      <c r="O13557" t="s">
        <v>232</v>
      </c>
      <c r="P13557">
        <v>0</v>
      </c>
      <c r="Q13557">
        <v>1</v>
      </c>
      <c r="R13557" t="s">
        <v>234</v>
      </c>
      <c r="S13557" t="s">
        <v>258</v>
      </c>
      <c r="T13557" t="s">
        <v>259</v>
      </c>
      <c r="U13557" t="s">
        <v>443</v>
      </c>
    </row>
    <row r="13558" spans="1:21" x14ac:dyDescent="0.35">
      <c r="A13558" s="2" t="s">
        <v>194</v>
      </c>
      <c r="B13558" s="1" t="s">
        <v>196</v>
      </c>
      <c r="C13558" t="s">
        <v>513</v>
      </c>
      <c r="D13558" s="1" t="s">
        <v>351</v>
      </c>
      <c r="E13558" s="1" t="s">
        <v>14</v>
      </c>
      <c r="F13558" s="1" t="s">
        <v>29</v>
      </c>
      <c r="G13558" s="1" t="s">
        <v>29</v>
      </c>
      <c r="H13558" t="s">
        <v>24</v>
      </c>
      <c r="I13558" s="1" t="s">
        <v>506</v>
      </c>
      <c r="J13558" t="s">
        <v>72</v>
      </c>
      <c r="K13558" s="1" t="s">
        <v>75</v>
      </c>
      <c r="L13558" t="s">
        <v>278</v>
      </c>
      <c r="M13558" t="s">
        <v>75</v>
      </c>
      <c r="N13558">
        <v>1</v>
      </c>
      <c r="O13558" t="s">
        <v>232</v>
      </c>
      <c r="P13558">
        <v>1</v>
      </c>
      <c r="Q13558">
        <v>1</v>
      </c>
      <c r="R13558" t="s">
        <v>234</v>
      </c>
      <c r="S13558" t="s">
        <v>258</v>
      </c>
      <c r="T13558" t="s">
        <v>259</v>
      </c>
      <c r="U13558" t="s">
        <v>443</v>
      </c>
    </row>
    <row r="13559" spans="1:21" x14ac:dyDescent="0.35">
      <c r="A13559" s="2" t="s">
        <v>194</v>
      </c>
      <c r="B13559" s="1" t="s">
        <v>196</v>
      </c>
      <c r="C13559" t="s">
        <v>513</v>
      </c>
      <c r="D13559" s="1" t="s">
        <v>351</v>
      </c>
      <c r="E13559" s="1" t="s">
        <v>14</v>
      </c>
      <c r="F13559" s="1" t="s">
        <v>21</v>
      </c>
      <c r="G13559" s="1" t="s">
        <v>29</v>
      </c>
      <c r="H13559" t="s">
        <v>16</v>
      </c>
      <c r="I13559" s="1" t="s">
        <v>506</v>
      </c>
      <c r="J13559" t="s">
        <v>72</v>
      </c>
      <c r="K13559" s="1" t="s">
        <v>64</v>
      </c>
      <c r="L13559" t="s">
        <v>278</v>
      </c>
      <c r="M13559" t="s">
        <v>68</v>
      </c>
      <c r="N13559">
        <v>1</v>
      </c>
      <c r="O13559" t="s">
        <v>232</v>
      </c>
      <c r="P13559">
        <v>1</v>
      </c>
      <c r="Q13559">
        <v>1</v>
      </c>
      <c r="R13559" t="s">
        <v>234</v>
      </c>
      <c r="S13559" t="s">
        <v>258</v>
      </c>
      <c r="T13559" t="s">
        <v>259</v>
      </c>
      <c r="U13559" t="s">
        <v>443</v>
      </c>
    </row>
    <row r="13560" spans="1:21" x14ac:dyDescent="0.35">
      <c r="A13560" s="2" t="s">
        <v>194</v>
      </c>
      <c r="B13560" s="1" t="s">
        <v>196</v>
      </c>
      <c r="C13560" t="s">
        <v>513</v>
      </c>
      <c r="D13560" s="1" t="s">
        <v>351</v>
      </c>
      <c r="E13560" s="1" t="s">
        <v>25</v>
      </c>
      <c r="F13560" s="1" t="s">
        <v>26</v>
      </c>
      <c r="G13560" s="1" t="s">
        <v>215</v>
      </c>
      <c r="H13560" t="s">
        <v>52</v>
      </c>
      <c r="I13560" s="1" t="s">
        <v>506</v>
      </c>
      <c r="J13560" t="s">
        <v>72</v>
      </c>
      <c r="K13560" s="1" t="s">
        <v>75</v>
      </c>
      <c r="L13560" t="s">
        <v>278</v>
      </c>
      <c r="M13560" t="s">
        <v>75</v>
      </c>
      <c r="N13560">
        <v>1</v>
      </c>
      <c r="O13560" t="s">
        <v>232</v>
      </c>
      <c r="P13560">
        <v>0</v>
      </c>
      <c r="Q13560">
        <v>1</v>
      </c>
      <c r="R13560" t="s">
        <v>234</v>
      </c>
      <c r="S13560" t="s">
        <v>258</v>
      </c>
      <c r="T13560" t="s">
        <v>259</v>
      </c>
      <c r="U13560" t="s">
        <v>443</v>
      </c>
    </row>
    <row r="13561" spans="1:21" x14ac:dyDescent="0.35">
      <c r="A13561" s="2" t="s">
        <v>194</v>
      </c>
      <c r="B13561" s="1" t="s">
        <v>196</v>
      </c>
      <c r="C13561" t="s">
        <v>513</v>
      </c>
      <c r="D13561" s="1" t="s">
        <v>351</v>
      </c>
      <c r="E13561" s="1" t="s">
        <v>25</v>
      </c>
      <c r="F13561" s="1" t="s">
        <v>26</v>
      </c>
      <c r="G13561" s="1" t="s">
        <v>215</v>
      </c>
      <c r="H13561" t="s">
        <v>27</v>
      </c>
      <c r="I13561" s="1" t="s">
        <v>506</v>
      </c>
      <c r="J13561" t="s">
        <v>72</v>
      </c>
      <c r="K13561" s="1" t="s">
        <v>34</v>
      </c>
      <c r="L13561" t="s">
        <v>278</v>
      </c>
      <c r="M13561" t="s">
        <v>35</v>
      </c>
      <c r="N13561">
        <v>1</v>
      </c>
      <c r="O13561" t="s">
        <v>232</v>
      </c>
      <c r="P13561">
        <v>0</v>
      </c>
      <c r="Q13561">
        <v>1</v>
      </c>
      <c r="R13561" t="s">
        <v>234</v>
      </c>
      <c r="S13561" t="s">
        <v>258</v>
      </c>
      <c r="T13561" t="s">
        <v>259</v>
      </c>
      <c r="U13561" t="s">
        <v>443</v>
      </c>
    </row>
    <row r="13562" spans="1:21" x14ac:dyDescent="0.35">
      <c r="A13562" s="2" t="s">
        <v>194</v>
      </c>
      <c r="B13562" s="1" t="s">
        <v>196</v>
      </c>
      <c r="C13562" t="s">
        <v>513</v>
      </c>
      <c r="D13562" s="1" t="s">
        <v>351</v>
      </c>
      <c r="E13562" s="1" t="s">
        <v>25</v>
      </c>
      <c r="F13562" s="1" t="s">
        <v>26</v>
      </c>
      <c r="G13562" s="1" t="s">
        <v>215</v>
      </c>
      <c r="H13562" t="s">
        <v>36</v>
      </c>
      <c r="I13562" s="1" t="s">
        <v>506</v>
      </c>
      <c r="J13562" t="s">
        <v>72</v>
      </c>
      <c r="K13562" s="1" t="s">
        <v>75</v>
      </c>
      <c r="L13562" t="s">
        <v>363</v>
      </c>
      <c r="M13562" t="s">
        <v>75</v>
      </c>
      <c r="N13562">
        <v>1</v>
      </c>
      <c r="O13562" t="s">
        <v>232</v>
      </c>
      <c r="P13562">
        <v>1</v>
      </c>
      <c r="Q13562">
        <v>1</v>
      </c>
      <c r="R13562" t="s">
        <v>234</v>
      </c>
      <c r="S13562" t="s">
        <v>258</v>
      </c>
      <c r="T13562" t="s">
        <v>259</v>
      </c>
      <c r="U13562" t="s">
        <v>443</v>
      </c>
    </row>
    <row r="13563" spans="1:21" x14ac:dyDescent="0.35">
      <c r="A13563" s="2" t="s">
        <v>194</v>
      </c>
      <c r="B13563" s="1" t="s">
        <v>196</v>
      </c>
      <c r="C13563" t="s">
        <v>513</v>
      </c>
      <c r="D13563" s="1" t="s">
        <v>351</v>
      </c>
      <c r="E13563" s="1" t="s">
        <v>25</v>
      </c>
      <c r="F13563" s="1" t="s">
        <v>21</v>
      </c>
      <c r="G13563" s="1" t="s">
        <v>29</v>
      </c>
      <c r="H13563" t="s">
        <v>52</v>
      </c>
      <c r="I13563" s="1" t="s">
        <v>506</v>
      </c>
      <c r="J13563" t="s">
        <v>72</v>
      </c>
      <c r="K13563" s="1" t="s">
        <v>75</v>
      </c>
      <c r="L13563" t="s">
        <v>278</v>
      </c>
      <c r="M13563" t="s">
        <v>75</v>
      </c>
      <c r="N13563">
        <v>1</v>
      </c>
      <c r="O13563" t="s">
        <v>232</v>
      </c>
      <c r="P13563">
        <v>0</v>
      </c>
      <c r="Q13563">
        <v>1</v>
      </c>
      <c r="R13563" t="s">
        <v>234</v>
      </c>
      <c r="S13563" t="s">
        <v>258</v>
      </c>
      <c r="T13563" t="s">
        <v>259</v>
      </c>
      <c r="U13563" t="s">
        <v>443</v>
      </c>
    </row>
    <row r="13564" spans="1:21" x14ac:dyDescent="0.35">
      <c r="A13564" s="2" t="s">
        <v>194</v>
      </c>
      <c r="B13564" s="1" t="s">
        <v>196</v>
      </c>
      <c r="C13564" t="s">
        <v>514</v>
      </c>
      <c r="D13564" s="1" t="s">
        <v>332</v>
      </c>
      <c r="E13564" s="1" t="s">
        <v>14</v>
      </c>
      <c r="F13564" s="1" t="s">
        <v>26</v>
      </c>
      <c r="G13564" s="1" t="s">
        <v>215</v>
      </c>
      <c r="H13564" t="s">
        <v>16</v>
      </c>
      <c r="I13564" s="1" t="s">
        <v>197</v>
      </c>
      <c r="J13564" t="s">
        <v>42</v>
      </c>
      <c r="K13564" s="1" t="s">
        <v>34</v>
      </c>
      <c r="L13564" t="s">
        <v>278</v>
      </c>
      <c r="M13564" t="s">
        <v>34</v>
      </c>
      <c r="N13564">
        <v>1</v>
      </c>
      <c r="O13564" t="s">
        <v>232</v>
      </c>
      <c r="P13564">
        <v>0</v>
      </c>
      <c r="Q13564">
        <v>1</v>
      </c>
      <c r="R13564" t="s">
        <v>234</v>
      </c>
      <c r="S13564" t="s">
        <v>258</v>
      </c>
      <c r="T13564" t="s">
        <v>259</v>
      </c>
      <c r="U13564" t="s">
        <v>443</v>
      </c>
    </row>
    <row r="13565" spans="1:21" x14ac:dyDescent="0.35">
      <c r="A13565" s="2" t="s">
        <v>194</v>
      </c>
      <c r="B13565" s="1" t="s">
        <v>196</v>
      </c>
      <c r="C13565" t="s">
        <v>514</v>
      </c>
      <c r="D13565" s="1" t="s">
        <v>332</v>
      </c>
      <c r="E13565" s="1" t="s">
        <v>14</v>
      </c>
      <c r="F13565" s="1" t="s">
        <v>26</v>
      </c>
      <c r="G13565" s="1" t="s">
        <v>215</v>
      </c>
      <c r="H13565" t="s">
        <v>20</v>
      </c>
      <c r="I13565" s="1" t="s">
        <v>197</v>
      </c>
      <c r="J13565" t="s">
        <v>42</v>
      </c>
      <c r="K13565" s="1" t="s">
        <v>34</v>
      </c>
      <c r="L13565" t="s">
        <v>278</v>
      </c>
      <c r="M13565" t="s">
        <v>34</v>
      </c>
      <c r="N13565">
        <v>1</v>
      </c>
      <c r="O13565" t="s">
        <v>232</v>
      </c>
      <c r="P13565">
        <v>1</v>
      </c>
      <c r="Q13565">
        <v>1</v>
      </c>
      <c r="R13565" t="s">
        <v>234</v>
      </c>
      <c r="S13565" t="s">
        <v>258</v>
      </c>
      <c r="T13565" t="s">
        <v>259</v>
      </c>
      <c r="U13565" t="s">
        <v>443</v>
      </c>
    </row>
    <row r="13566" spans="1:21" x14ac:dyDescent="0.35">
      <c r="A13566" s="2" t="s">
        <v>194</v>
      </c>
      <c r="B13566" s="1" t="s">
        <v>196</v>
      </c>
      <c r="C13566" t="s">
        <v>514</v>
      </c>
      <c r="D13566" s="1" t="s">
        <v>332</v>
      </c>
      <c r="E13566" s="1" t="s">
        <v>14</v>
      </c>
      <c r="F13566" s="1" t="s">
        <v>26</v>
      </c>
      <c r="G13566" s="1" t="s">
        <v>215</v>
      </c>
      <c r="H13566" t="s">
        <v>24</v>
      </c>
      <c r="I13566" s="1" t="s">
        <v>197</v>
      </c>
      <c r="J13566" t="s">
        <v>42</v>
      </c>
      <c r="K13566" s="1" t="s">
        <v>34</v>
      </c>
      <c r="L13566" t="s">
        <v>363</v>
      </c>
      <c r="M13566" t="s">
        <v>34</v>
      </c>
      <c r="N13566">
        <v>1</v>
      </c>
      <c r="O13566" t="s">
        <v>232</v>
      </c>
      <c r="P13566">
        <v>0</v>
      </c>
      <c r="Q13566">
        <v>1</v>
      </c>
      <c r="R13566" t="s">
        <v>234</v>
      </c>
      <c r="S13566" t="s">
        <v>258</v>
      </c>
      <c r="T13566" t="s">
        <v>259</v>
      </c>
      <c r="U13566" t="s">
        <v>444</v>
      </c>
    </row>
    <row r="13567" spans="1:21" x14ac:dyDescent="0.35">
      <c r="A13567" s="2" t="s">
        <v>194</v>
      </c>
      <c r="B13567" s="1" t="s">
        <v>196</v>
      </c>
      <c r="C13567" t="s">
        <v>514</v>
      </c>
      <c r="D13567" s="1" t="s">
        <v>332</v>
      </c>
      <c r="E13567" s="1" t="s">
        <v>14</v>
      </c>
      <c r="F13567" s="1" t="s">
        <v>21</v>
      </c>
      <c r="G13567" s="1" t="s">
        <v>29</v>
      </c>
      <c r="H13567" t="s">
        <v>20</v>
      </c>
      <c r="I13567" s="1" t="s">
        <v>197</v>
      </c>
      <c r="J13567" t="s">
        <v>42</v>
      </c>
      <c r="K13567" s="1" t="s">
        <v>34</v>
      </c>
      <c r="L13567" t="s">
        <v>278</v>
      </c>
      <c r="M13567" t="s">
        <v>34</v>
      </c>
      <c r="N13567">
        <v>1</v>
      </c>
      <c r="O13567" t="s">
        <v>232</v>
      </c>
      <c r="P13567">
        <v>1</v>
      </c>
      <c r="Q13567">
        <v>1</v>
      </c>
      <c r="R13567" t="s">
        <v>234</v>
      </c>
      <c r="S13567" t="s">
        <v>258</v>
      </c>
      <c r="T13567" t="s">
        <v>259</v>
      </c>
      <c r="U13567" t="s">
        <v>443</v>
      </c>
    </row>
    <row r="13568" spans="1:21" x14ac:dyDescent="0.35">
      <c r="A13568" s="2" t="s">
        <v>194</v>
      </c>
      <c r="B13568" s="1" t="s">
        <v>196</v>
      </c>
      <c r="C13568" t="s">
        <v>514</v>
      </c>
      <c r="D13568" s="1" t="s">
        <v>332</v>
      </c>
      <c r="E13568" s="1" t="s">
        <v>25</v>
      </c>
      <c r="F13568" s="1" t="s">
        <v>26</v>
      </c>
      <c r="G13568" s="1" t="s">
        <v>215</v>
      </c>
      <c r="H13568" t="s">
        <v>27</v>
      </c>
      <c r="I13568" s="1" t="s">
        <v>197</v>
      </c>
      <c r="J13568" t="s">
        <v>42</v>
      </c>
      <c r="K13568" s="1" t="s">
        <v>34</v>
      </c>
      <c r="L13568" t="s">
        <v>278</v>
      </c>
      <c r="M13568" t="s">
        <v>34</v>
      </c>
      <c r="N13568">
        <v>1</v>
      </c>
      <c r="O13568" t="s">
        <v>232</v>
      </c>
      <c r="P13568">
        <v>1</v>
      </c>
      <c r="Q13568">
        <v>1</v>
      </c>
      <c r="R13568" t="s">
        <v>234</v>
      </c>
      <c r="S13568" t="s">
        <v>258</v>
      </c>
      <c r="T13568" t="s">
        <v>259</v>
      </c>
      <c r="U13568" t="s">
        <v>443</v>
      </c>
    </row>
    <row r="13569" spans="1:21" x14ac:dyDescent="0.35">
      <c r="A13569" s="2" t="s">
        <v>194</v>
      </c>
      <c r="B13569" s="1" t="s">
        <v>196</v>
      </c>
      <c r="C13569" t="s">
        <v>514</v>
      </c>
      <c r="D13569" s="1" t="s">
        <v>332</v>
      </c>
      <c r="E13569" s="1" t="s">
        <v>25</v>
      </c>
      <c r="F13569" s="1" t="s">
        <v>26</v>
      </c>
      <c r="G13569" s="1" t="s">
        <v>215</v>
      </c>
      <c r="H13569" t="s">
        <v>30</v>
      </c>
      <c r="I13569" s="1" t="s">
        <v>197</v>
      </c>
      <c r="J13569" t="s">
        <v>42</v>
      </c>
      <c r="K13569" s="1" t="s">
        <v>34</v>
      </c>
      <c r="L13569" t="s">
        <v>278</v>
      </c>
      <c r="M13569" t="s">
        <v>34</v>
      </c>
      <c r="N13569">
        <v>1</v>
      </c>
      <c r="O13569" t="s">
        <v>232</v>
      </c>
      <c r="P13569">
        <v>1</v>
      </c>
      <c r="Q13569">
        <v>1</v>
      </c>
      <c r="R13569" t="s">
        <v>234</v>
      </c>
      <c r="S13569" t="s">
        <v>271</v>
      </c>
      <c r="T13569" t="s">
        <v>259</v>
      </c>
      <c r="U13569" t="s">
        <v>443</v>
      </c>
    </row>
    <row r="13570" spans="1:21" x14ac:dyDescent="0.35">
      <c r="A13570" s="2" t="s">
        <v>194</v>
      </c>
      <c r="B13570" s="1" t="s">
        <v>196</v>
      </c>
      <c r="C13570" t="s">
        <v>514</v>
      </c>
      <c r="D13570" s="1" t="s">
        <v>332</v>
      </c>
      <c r="E13570" s="1" t="s">
        <v>25</v>
      </c>
      <c r="F13570" s="1" t="s">
        <v>26</v>
      </c>
      <c r="G13570" s="1" t="s">
        <v>215</v>
      </c>
      <c r="H13570" t="s">
        <v>36</v>
      </c>
      <c r="I13570" s="1" t="s">
        <v>197</v>
      </c>
      <c r="J13570" t="s">
        <v>42</v>
      </c>
      <c r="K13570" s="1" t="s">
        <v>34</v>
      </c>
      <c r="L13570" t="s">
        <v>278</v>
      </c>
      <c r="M13570" t="s">
        <v>34</v>
      </c>
      <c r="N13570">
        <v>1</v>
      </c>
      <c r="O13570" t="s">
        <v>232</v>
      </c>
      <c r="P13570">
        <v>1</v>
      </c>
      <c r="Q13570">
        <v>1</v>
      </c>
      <c r="R13570" t="s">
        <v>234</v>
      </c>
      <c r="S13570" t="s">
        <v>258</v>
      </c>
      <c r="T13570" t="s">
        <v>259</v>
      </c>
      <c r="U13570" t="s">
        <v>443</v>
      </c>
    </row>
    <row r="13571" spans="1:21" x14ac:dyDescent="0.35">
      <c r="A13571" s="2" t="s">
        <v>194</v>
      </c>
      <c r="B13571" s="1" t="s">
        <v>196</v>
      </c>
      <c r="C13571" t="s">
        <v>514</v>
      </c>
      <c r="D13571" s="1" t="s">
        <v>332</v>
      </c>
      <c r="E13571" s="1" t="s">
        <v>25</v>
      </c>
      <c r="F13571" s="1" t="s">
        <v>26</v>
      </c>
      <c r="G13571" s="1" t="s">
        <v>215</v>
      </c>
      <c r="H13571" t="s">
        <v>36</v>
      </c>
      <c r="I13571" s="1" t="s">
        <v>197</v>
      </c>
      <c r="J13571" t="s">
        <v>42</v>
      </c>
      <c r="K13571" s="1" t="s">
        <v>34</v>
      </c>
      <c r="L13571" t="s">
        <v>278</v>
      </c>
      <c r="M13571" t="s">
        <v>34</v>
      </c>
      <c r="N13571">
        <v>1</v>
      </c>
      <c r="O13571" t="s">
        <v>232</v>
      </c>
      <c r="P13571">
        <v>1</v>
      </c>
      <c r="Q13571">
        <v>1</v>
      </c>
      <c r="R13571" t="s">
        <v>234</v>
      </c>
      <c r="S13571" t="s">
        <v>271</v>
      </c>
      <c r="T13571" t="s">
        <v>259</v>
      </c>
      <c r="U13571" t="s">
        <v>443</v>
      </c>
    </row>
    <row r="13572" spans="1:21" x14ac:dyDescent="0.35">
      <c r="A13572" s="2" t="s">
        <v>194</v>
      </c>
      <c r="B13572" s="1" t="s">
        <v>196</v>
      </c>
      <c r="C13572" t="s">
        <v>514</v>
      </c>
      <c r="D13572" s="1" t="s">
        <v>332</v>
      </c>
      <c r="E13572" s="1" t="s">
        <v>25</v>
      </c>
      <c r="F13572" s="1" t="s">
        <v>15</v>
      </c>
      <c r="G13572" s="1" t="s">
        <v>215</v>
      </c>
      <c r="H13572" t="s">
        <v>27</v>
      </c>
      <c r="I13572" s="1" t="s">
        <v>197</v>
      </c>
      <c r="J13572" t="s">
        <v>42</v>
      </c>
      <c r="K13572" s="1" t="s">
        <v>34</v>
      </c>
      <c r="L13572" t="s">
        <v>278</v>
      </c>
      <c r="M13572" t="s">
        <v>34</v>
      </c>
      <c r="N13572">
        <v>1</v>
      </c>
      <c r="O13572" t="s">
        <v>232</v>
      </c>
      <c r="P13572">
        <v>1</v>
      </c>
      <c r="Q13572">
        <v>1</v>
      </c>
      <c r="R13572" t="s">
        <v>234</v>
      </c>
      <c r="S13572" t="s">
        <v>258</v>
      </c>
      <c r="T13572" t="s">
        <v>259</v>
      </c>
      <c r="U13572" t="s">
        <v>443</v>
      </c>
    </row>
    <row r="13573" spans="1:21" x14ac:dyDescent="0.35">
      <c r="A13573" s="2" t="s">
        <v>194</v>
      </c>
      <c r="B13573" s="1" t="s">
        <v>196</v>
      </c>
      <c r="C13573" t="s">
        <v>514</v>
      </c>
      <c r="D13573" s="1" t="s">
        <v>332</v>
      </c>
      <c r="E13573" s="1" t="s">
        <v>25</v>
      </c>
      <c r="F13573" s="1" t="s">
        <v>15</v>
      </c>
      <c r="G13573" s="1" t="s">
        <v>215</v>
      </c>
      <c r="H13573" t="s">
        <v>30</v>
      </c>
      <c r="I13573" s="1" t="s">
        <v>197</v>
      </c>
      <c r="J13573" t="s">
        <v>42</v>
      </c>
      <c r="K13573" s="1" t="s">
        <v>34</v>
      </c>
      <c r="L13573" t="s">
        <v>278</v>
      </c>
      <c r="M13573" t="s">
        <v>34</v>
      </c>
      <c r="N13573">
        <v>1</v>
      </c>
      <c r="O13573" t="s">
        <v>232</v>
      </c>
      <c r="P13573">
        <v>1</v>
      </c>
      <c r="Q13573">
        <v>1</v>
      </c>
      <c r="R13573" t="s">
        <v>234</v>
      </c>
      <c r="S13573" t="s">
        <v>258</v>
      </c>
      <c r="T13573" t="s">
        <v>259</v>
      </c>
      <c r="U13573" t="s">
        <v>443</v>
      </c>
    </row>
    <row r="13574" spans="1:21" x14ac:dyDescent="0.35">
      <c r="A13574" s="2" t="s">
        <v>194</v>
      </c>
      <c r="B13574" s="1" t="s">
        <v>196</v>
      </c>
      <c r="C13574" t="s">
        <v>514</v>
      </c>
      <c r="D13574" s="1" t="s">
        <v>332</v>
      </c>
      <c r="E13574" s="1" t="s">
        <v>25</v>
      </c>
      <c r="F13574" s="1" t="s">
        <v>21</v>
      </c>
      <c r="G13574" s="1" t="s">
        <v>29</v>
      </c>
      <c r="H13574" t="s">
        <v>16</v>
      </c>
      <c r="I13574" s="1" t="s">
        <v>197</v>
      </c>
      <c r="J13574" t="s">
        <v>42</v>
      </c>
      <c r="K13574" s="1" t="s">
        <v>34</v>
      </c>
      <c r="L13574" t="s">
        <v>278</v>
      </c>
      <c r="M13574" t="s">
        <v>34</v>
      </c>
      <c r="N13574">
        <v>1</v>
      </c>
      <c r="O13574" t="s">
        <v>232</v>
      </c>
      <c r="P13574">
        <v>1</v>
      </c>
      <c r="Q13574">
        <v>1</v>
      </c>
      <c r="R13574" t="s">
        <v>234</v>
      </c>
      <c r="S13574" t="s">
        <v>258</v>
      </c>
      <c r="T13574" t="s">
        <v>259</v>
      </c>
      <c r="U13574" t="s">
        <v>443</v>
      </c>
    </row>
    <row r="13575" spans="1:21" x14ac:dyDescent="0.35">
      <c r="A13575" s="2" t="s">
        <v>194</v>
      </c>
      <c r="B13575" s="1" t="s">
        <v>196</v>
      </c>
      <c r="C13575" t="s">
        <v>514</v>
      </c>
      <c r="D13575" s="1" t="s">
        <v>114</v>
      </c>
      <c r="E13575" s="1" t="s">
        <v>14</v>
      </c>
      <c r="F13575" s="1" t="s">
        <v>33</v>
      </c>
      <c r="G13575" s="1" t="s">
        <v>214</v>
      </c>
      <c r="H13575" t="s">
        <v>36</v>
      </c>
      <c r="I13575" s="1" t="s">
        <v>197</v>
      </c>
      <c r="J13575" t="s">
        <v>42</v>
      </c>
      <c r="K13575" s="1" t="s">
        <v>34</v>
      </c>
      <c r="L13575" t="s">
        <v>363</v>
      </c>
      <c r="M13575" t="s">
        <v>35</v>
      </c>
      <c r="N13575">
        <v>1</v>
      </c>
      <c r="O13575" t="s">
        <v>232</v>
      </c>
      <c r="P13575">
        <v>1</v>
      </c>
      <c r="Q13575">
        <v>1</v>
      </c>
      <c r="R13575" t="s">
        <v>234</v>
      </c>
      <c r="S13575" t="s">
        <v>258</v>
      </c>
      <c r="T13575" t="s">
        <v>259</v>
      </c>
      <c r="U13575" t="s">
        <v>443</v>
      </c>
    </row>
    <row r="13576" spans="1:21" x14ac:dyDescent="0.35">
      <c r="A13576" s="2" t="s">
        <v>194</v>
      </c>
      <c r="B13576" s="1" t="s">
        <v>196</v>
      </c>
      <c r="C13576" t="s">
        <v>514</v>
      </c>
      <c r="D13576" s="1" t="s">
        <v>114</v>
      </c>
      <c r="E13576" s="1" t="s">
        <v>14</v>
      </c>
      <c r="F13576" s="1" t="s">
        <v>26</v>
      </c>
      <c r="G13576" s="1" t="s">
        <v>215</v>
      </c>
      <c r="H13576" t="s">
        <v>24</v>
      </c>
      <c r="I13576" s="1" t="s">
        <v>197</v>
      </c>
      <c r="J13576" t="s">
        <v>42</v>
      </c>
      <c r="K13576" s="1" t="s">
        <v>34</v>
      </c>
      <c r="L13576" t="s">
        <v>278</v>
      </c>
      <c r="M13576" t="s">
        <v>34</v>
      </c>
      <c r="N13576">
        <v>1</v>
      </c>
      <c r="O13576" t="s">
        <v>232</v>
      </c>
      <c r="P13576">
        <v>0</v>
      </c>
      <c r="Q13576">
        <v>1</v>
      </c>
      <c r="R13576" t="s">
        <v>234</v>
      </c>
      <c r="S13576" t="s">
        <v>258</v>
      </c>
      <c r="T13576" t="s">
        <v>259</v>
      </c>
      <c r="U13576" t="s">
        <v>443</v>
      </c>
    </row>
    <row r="13577" spans="1:21" x14ac:dyDescent="0.35">
      <c r="A13577" s="2" t="s">
        <v>194</v>
      </c>
      <c r="B13577" s="1" t="s">
        <v>196</v>
      </c>
      <c r="C13577" t="s">
        <v>514</v>
      </c>
      <c r="D13577" s="1" t="s">
        <v>114</v>
      </c>
      <c r="E13577" s="1" t="s">
        <v>14</v>
      </c>
      <c r="F13577" s="1" t="s">
        <v>26</v>
      </c>
      <c r="G13577" s="1" t="s">
        <v>215</v>
      </c>
      <c r="H13577" t="s">
        <v>74</v>
      </c>
      <c r="I13577" s="1" t="s">
        <v>441</v>
      </c>
      <c r="J13577" t="s">
        <v>17</v>
      </c>
      <c r="K13577" s="1" t="s">
        <v>34</v>
      </c>
      <c r="L13577" t="s">
        <v>363</v>
      </c>
      <c r="M13577" t="s">
        <v>34</v>
      </c>
      <c r="N13577">
        <v>1</v>
      </c>
      <c r="O13577" t="s">
        <v>232</v>
      </c>
      <c r="P13577">
        <v>0</v>
      </c>
      <c r="Q13577">
        <v>1</v>
      </c>
      <c r="R13577" t="s">
        <v>234</v>
      </c>
      <c r="S13577" t="s">
        <v>258</v>
      </c>
      <c r="T13577" t="s">
        <v>259</v>
      </c>
      <c r="U13577" t="s">
        <v>443</v>
      </c>
    </row>
    <row r="13578" spans="1:21" x14ac:dyDescent="0.35">
      <c r="A13578" s="2" t="s">
        <v>194</v>
      </c>
      <c r="B13578" s="1" t="s">
        <v>196</v>
      </c>
      <c r="C13578" t="s">
        <v>514</v>
      </c>
      <c r="D13578" s="1" t="s">
        <v>114</v>
      </c>
      <c r="E13578" s="1" t="s">
        <v>14</v>
      </c>
      <c r="F13578" s="1" t="s">
        <v>26</v>
      </c>
      <c r="G13578" s="1" t="s">
        <v>215</v>
      </c>
      <c r="H13578" t="s">
        <v>50</v>
      </c>
      <c r="I13578" s="1" t="s">
        <v>441</v>
      </c>
      <c r="J13578" t="s">
        <v>17</v>
      </c>
      <c r="K13578" s="1" t="s">
        <v>34</v>
      </c>
      <c r="L13578" t="s">
        <v>278</v>
      </c>
      <c r="M13578" t="s">
        <v>34</v>
      </c>
      <c r="N13578">
        <v>1</v>
      </c>
      <c r="O13578" t="s">
        <v>232</v>
      </c>
      <c r="P13578">
        <v>0</v>
      </c>
      <c r="Q13578">
        <v>1</v>
      </c>
      <c r="R13578" t="s">
        <v>234</v>
      </c>
      <c r="S13578" t="s">
        <v>258</v>
      </c>
      <c r="T13578" t="s">
        <v>259</v>
      </c>
      <c r="U13578" t="s">
        <v>443</v>
      </c>
    </row>
    <row r="13579" spans="1:21" x14ac:dyDescent="0.35">
      <c r="A13579" s="2" t="s">
        <v>194</v>
      </c>
      <c r="B13579" s="1" t="s">
        <v>196</v>
      </c>
      <c r="C13579" t="s">
        <v>514</v>
      </c>
      <c r="D13579" s="1" t="s">
        <v>114</v>
      </c>
      <c r="E13579" s="1" t="s">
        <v>14</v>
      </c>
      <c r="F13579" s="1" t="s">
        <v>15</v>
      </c>
      <c r="G13579" s="1" t="s">
        <v>215</v>
      </c>
      <c r="H13579" t="s">
        <v>30</v>
      </c>
      <c r="I13579" s="1" t="s">
        <v>197</v>
      </c>
      <c r="J13579" t="s">
        <v>42</v>
      </c>
      <c r="K13579" s="1" t="s">
        <v>34</v>
      </c>
      <c r="L13579" t="s">
        <v>363</v>
      </c>
      <c r="M13579" t="s">
        <v>115</v>
      </c>
      <c r="N13579">
        <v>1</v>
      </c>
      <c r="O13579" t="s">
        <v>232</v>
      </c>
      <c r="P13579">
        <v>0</v>
      </c>
      <c r="Q13579">
        <v>1</v>
      </c>
      <c r="R13579" t="s">
        <v>234</v>
      </c>
      <c r="S13579" t="s">
        <v>258</v>
      </c>
      <c r="T13579" t="s">
        <v>259</v>
      </c>
      <c r="U13579" t="s">
        <v>443</v>
      </c>
    </row>
    <row r="13580" spans="1:21" x14ac:dyDescent="0.35">
      <c r="A13580" s="2" t="s">
        <v>194</v>
      </c>
      <c r="B13580" s="1" t="s">
        <v>196</v>
      </c>
      <c r="C13580" t="s">
        <v>514</v>
      </c>
      <c r="D13580" s="1" t="s">
        <v>114</v>
      </c>
      <c r="E13580" s="1" t="s">
        <v>14</v>
      </c>
      <c r="F13580" s="1" t="s">
        <v>29</v>
      </c>
      <c r="G13580" s="1" t="s">
        <v>29</v>
      </c>
      <c r="H13580" t="s">
        <v>24</v>
      </c>
      <c r="I13580" s="1" t="s">
        <v>197</v>
      </c>
      <c r="J13580" t="s">
        <v>42</v>
      </c>
      <c r="K13580" s="1" t="s">
        <v>34</v>
      </c>
      <c r="L13580" t="s">
        <v>278</v>
      </c>
      <c r="M13580" t="s">
        <v>34</v>
      </c>
      <c r="N13580">
        <v>1</v>
      </c>
      <c r="O13580" t="s">
        <v>232</v>
      </c>
      <c r="P13580">
        <v>0</v>
      </c>
      <c r="Q13580">
        <v>1</v>
      </c>
      <c r="R13580" t="s">
        <v>234</v>
      </c>
      <c r="S13580" t="s">
        <v>258</v>
      </c>
      <c r="T13580" t="s">
        <v>259</v>
      </c>
      <c r="U13580" t="s">
        <v>443</v>
      </c>
    </row>
    <row r="13581" spans="1:21" x14ac:dyDescent="0.35">
      <c r="A13581" s="2" t="s">
        <v>194</v>
      </c>
      <c r="B13581" s="1" t="s">
        <v>196</v>
      </c>
      <c r="C13581" t="s">
        <v>514</v>
      </c>
      <c r="D13581" s="1" t="s">
        <v>114</v>
      </c>
      <c r="E13581" s="1" t="s">
        <v>14</v>
      </c>
      <c r="F13581" s="1" t="s">
        <v>21</v>
      </c>
      <c r="G13581" s="1" t="s">
        <v>29</v>
      </c>
      <c r="H13581" t="s">
        <v>20</v>
      </c>
      <c r="I13581" s="1" t="s">
        <v>197</v>
      </c>
      <c r="J13581" t="s">
        <v>42</v>
      </c>
      <c r="K13581" s="1" t="s">
        <v>34</v>
      </c>
      <c r="L13581" t="s">
        <v>363</v>
      </c>
      <c r="M13581" t="s">
        <v>34</v>
      </c>
      <c r="N13581">
        <v>1</v>
      </c>
      <c r="O13581" t="s">
        <v>232</v>
      </c>
      <c r="P13581">
        <v>1</v>
      </c>
      <c r="Q13581">
        <v>1</v>
      </c>
      <c r="R13581" t="s">
        <v>234</v>
      </c>
      <c r="S13581" t="s">
        <v>258</v>
      </c>
      <c r="T13581" t="s">
        <v>259</v>
      </c>
      <c r="U13581" t="s">
        <v>443</v>
      </c>
    </row>
    <row r="13582" spans="1:21" x14ac:dyDescent="0.35">
      <c r="A13582" s="2" t="s">
        <v>194</v>
      </c>
      <c r="B13582" s="1" t="s">
        <v>196</v>
      </c>
      <c r="C13582" t="s">
        <v>514</v>
      </c>
      <c r="D13582" s="1" t="s">
        <v>114</v>
      </c>
      <c r="E13582" s="1" t="s">
        <v>14</v>
      </c>
      <c r="F13582" s="1" t="s">
        <v>21</v>
      </c>
      <c r="G13582" s="1" t="s">
        <v>29</v>
      </c>
      <c r="H13582" t="s">
        <v>27</v>
      </c>
      <c r="I13582" s="1" t="s">
        <v>441</v>
      </c>
      <c r="J13582" t="s">
        <v>17</v>
      </c>
      <c r="K13582" s="1" t="s">
        <v>34</v>
      </c>
      <c r="L13582" t="s">
        <v>363</v>
      </c>
      <c r="M13582" t="s">
        <v>34</v>
      </c>
      <c r="N13582">
        <v>1</v>
      </c>
      <c r="O13582" t="s">
        <v>232</v>
      </c>
      <c r="P13582">
        <v>1</v>
      </c>
      <c r="Q13582">
        <v>1</v>
      </c>
      <c r="R13582" t="s">
        <v>234</v>
      </c>
      <c r="S13582" t="s">
        <v>258</v>
      </c>
      <c r="T13582" t="s">
        <v>259</v>
      </c>
      <c r="U13582" t="s">
        <v>443</v>
      </c>
    </row>
    <row r="13583" spans="1:21" x14ac:dyDescent="0.35">
      <c r="A13583" s="2" t="s">
        <v>194</v>
      </c>
      <c r="B13583" s="1" t="s">
        <v>196</v>
      </c>
      <c r="C13583" t="s">
        <v>514</v>
      </c>
      <c r="D13583" s="1" t="s">
        <v>114</v>
      </c>
      <c r="E13583" s="1" t="s">
        <v>14</v>
      </c>
      <c r="F13583" s="1" t="s">
        <v>21</v>
      </c>
      <c r="G13583" s="1" t="s">
        <v>29</v>
      </c>
      <c r="H13583" t="s">
        <v>27</v>
      </c>
      <c r="I13583" s="1" t="s">
        <v>197</v>
      </c>
      <c r="J13583" t="s">
        <v>42</v>
      </c>
      <c r="K13583" s="1" t="s">
        <v>34</v>
      </c>
      <c r="L13583" t="s">
        <v>363</v>
      </c>
      <c r="M13583" t="s">
        <v>34</v>
      </c>
      <c r="N13583">
        <v>1</v>
      </c>
      <c r="O13583" t="s">
        <v>232</v>
      </c>
      <c r="P13583">
        <v>0</v>
      </c>
      <c r="Q13583">
        <v>1</v>
      </c>
      <c r="R13583" t="s">
        <v>234</v>
      </c>
      <c r="S13583" t="s">
        <v>258</v>
      </c>
      <c r="T13583" t="s">
        <v>259</v>
      </c>
      <c r="U13583" t="s">
        <v>443</v>
      </c>
    </row>
    <row r="13584" spans="1:21" x14ac:dyDescent="0.35">
      <c r="A13584" s="2" t="s">
        <v>194</v>
      </c>
      <c r="B13584" s="1" t="s">
        <v>196</v>
      </c>
      <c r="C13584" t="s">
        <v>514</v>
      </c>
      <c r="D13584" s="1" t="s">
        <v>114</v>
      </c>
      <c r="E13584" s="1" t="s">
        <v>14</v>
      </c>
      <c r="F13584" s="1" t="s">
        <v>21</v>
      </c>
      <c r="G13584" s="1" t="s">
        <v>29</v>
      </c>
      <c r="H13584" t="s">
        <v>30</v>
      </c>
      <c r="I13584" s="1" t="s">
        <v>197</v>
      </c>
      <c r="J13584" t="s">
        <v>42</v>
      </c>
      <c r="K13584" s="1" t="s">
        <v>34</v>
      </c>
      <c r="L13584" t="s">
        <v>278</v>
      </c>
      <c r="M13584" t="s">
        <v>34</v>
      </c>
      <c r="N13584">
        <v>1</v>
      </c>
      <c r="O13584" t="s">
        <v>232</v>
      </c>
      <c r="P13584">
        <v>0</v>
      </c>
      <c r="Q13584">
        <v>1</v>
      </c>
      <c r="R13584" t="s">
        <v>234</v>
      </c>
      <c r="S13584" t="s">
        <v>258</v>
      </c>
      <c r="T13584" t="s">
        <v>259</v>
      </c>
      <c r="U13584" t="s">
        <v>443</v>
      </c>
    </row>
    <row r="13585" spans="1:21" x14ac:dyDescent="0.35">
      <c r="A13585" s="2" t="s">
        <v>194</v>
      </c>
      <c r="B13585" s="1" t="s">
        <v>196</v>
      </c>
      <c r="C13585" t="s">
        <v>514</v>
      </c>
      <c r="D13585" s="1" t="s">
        <v>114</v>
      </c>
      <c r="E13585" s="1" t="s">
        <v>25</v>
      </c>
      <c r="F13585" s="1" t="s">
        <v>26</v>
      </c>
      <c r="G13585" s="1" t="s">
        <v>215</v>
      </c>
      <c r="H13585" t="s">
        <v>16</v>
      </c>
      <c r="I13585" s="1" t="s">
        <v>441</v>
      </c>
      <c r="J13585" t="s">
        <v>17</v>
      </c>
      <c r="K13585" s="1" t="s">
        <v>34</v>
      </c>
      <c r="L13585" t="s">
        <v>363</v>
      </c>
      <c r="M13585" t="s">
        <v>34</v>
      </c>
      <c r="N13585">
        <v>1</v>
      </c>
      <c r="O13585" t="s">
        <v>232</v>
      </c>
      <c r="P13585">
        <v>1</v>
      </c>
      <c r="Q13585">
        <v>1</v>
      </c>
      <c r="R13585" t="s">
        <v>234</v>
      </c>
      <c r="S13585" t="s">
        <v>258</v>
      </c>
      <c r="T13585" t="s">
        <v>259</v>
      </c>
      <c r="U13585" t="s">
        <v>443</v>
      </c>
    </row>
    <row r="13586" spans="1:21" x14ac:dyDescent="0.35">
      <c r="A13586" s="2" t="s">
        <v>194</v>
      </c>
      <c r="B13586" s="1" t="s">
        <v>196</v>
      </c>
      <c r="C13586" t="s">
        <v>514</v>
      </c>
      <c r="D13586" s="1" t="s">
        <v>114</v>
      </c>
      <c r="E13586" s="1" t="s">
        <v>25</v>
      </c>
      <c r="F13586" s="1" t="s">
        <v>26</v>
      </c>
      <c r="G13586" s="1" t="s">
        <v>215</v>
      </c>
      <c r="H13586" t="s">
        <v>30</v>
      </c>
      <c r="I13586" s="1" t="s">
        <v>441</v>
      </c>
      <c r="J13586" t="s">
        <v>17</v>
      </c>
      <c r="K13586" s="1" t="s">
        <v>34</v>
      </c>
      <c r="L13586" t="s">
        <v>278</v>
      </c>
      <c r="M13586" t="s">
        <v>34</v>
      </c>
      <c r="N13586">
        <v>1</v>
      </c>
      <c r="O13586" t="s">
        <v>232</v>
      </c>
      <c r="P13586">
        <v>0</v>
      </c>
      <c r="Q13586">
        <v>1</v>
      </c>
      <c r="R13586" t="s">
        <v>234</v>
      </c>
      <c r="S13586" t="s">
        <v>258</v>
      </c>
      <c r="T13586" t="s">
        <v>259</v>
      </c>
      <c r="U13586" t="s">
        <v>443</v>
      </c>
    </row>
    <row r="13587" spans="1:21" x14ac:dyDescent="0.35">
      <c r="A13587" s="2" t="s">
        <v>194</v>
      </c>
      <c r="B13587" s="1" t="s">
        <v>196</v>
      </c>
      <c r="C13587" t="s">
        <v>514</v>
      </c>
      <c r="D13587" s="1" t="s">
        <v>114</v>
      </c>
      <c r="E13587" s="1" t="s">
        <v>25</v>
      </c>
      <c r="F13587" s="1" t="s">
        <v>29</v>
      </c>
      <c r="G13587" s="1" t="s">
        <v>29</v>
      </c>
      <c r="H13587" t="s">
        <v>27</v>
      </c>
      <c r="I13587" s="1" t="s">
        <v>197</v>
      </c>
      <c r="J13587" t="s">
        <v>42</v>
      </c>
      <c r="K13587" s="1" t="s">
        <v>34</v>
      </c>
      <c r="L13587" t="s">
        <v>363</v>
      </c>
      <c r="M13587" t="s">
        <v>34</v>
      </c>
      <c r="N13587">
        <v>1</v>
      </c>
      <c r="O13587" t="s">
        <v>232</v>
      </c>
      <c r="P13587">
        <v>0</v>
      </c>
      <c r="Q13587">
        <v>1</v>
      </c>
      <c r="R13587" t="s">
        <v>234</v>
      </c>
      <c r="S13587" t="s">
        <v>258</v>
      </c>
      <c r="T13587" t="s">
        <v>259</v>
      </c>
      <c r="U13587" t="s">
        <v>443</v>
      </c>
    </row>
    <row r="13588" spans="1:21" x14ac:dyDescent="0.35">
      <c r="A13588" s="2" t="s">
        <v>194</v>
      </c>
      <c r="B13588" s="1" t="s">
        <v>196</v>
      </c>
      <c r="C13588" t="s">
        <v>514</v>
      </c>
      <c r="D13588" s="1" t="s">
        <v>114</v>
      </c>
      <c r="E13588" s="1" t="s">
        <v>25</v>
      </c>
      <c r="F13588" s="1" t="s">
        <v>29</v>
      </c>
      <c r="G13588" s="1" t="s">
        <v>29</v>
      </c>
      <c r="H13588" t="s">
        <v>30</v>
      </c>
      <c r="I13588" s="1" t="s">
        <v>441</v>
      </c>
      <c r="J13588" t="s">
        <v>17</v>
      </c>
      <c r="K13588" s="1" t="s">
        <v>34</v>
      </c>
      <c r="L13588" t="s">
        <v>278</v>
      </c>
      <c r="M13588" t="s">
        <v>34</v>
      </c>
      <c r="N13588">
        <v>1</v>
      </c>
      <c r="O13588" t="s">
        <v>232</v>
      </c>
      <c r="P13588">
        <v>1</v>
      </c>
      <c r="Q13588">
        <v>1</v>
      </c>
      <c r="R13588" t="s">
        <v>234</v>
      </c>
      <c r="S13588" t="s">
        <v>258</v>
      </c>
      <c r="T13588" t="s">
        <v>259</v>
      </c>
      <c r="U13588" t="s">
        <v>443</v>
      </c>
    </row>
    <row r="13589" spans="1:21" x14ac:dyDescent="0.35">
      <c r="A13589" s="2" t="s">
        <v>194</v>
      </c>
      <c r="B13589" s="1" t="s">
        <v>196</v>
      </c>
      <c r="C13589" t="s">
        <v>514</v>
      </c>
      <c r="D13589" s="1" t="s">
        <v>114</v>
      </c>
      <c r="E13589" s="1" t="s">
        <v>25</v>
      </c>
      <c r="F13589" s="1" t="s">
        <v>29</v>
      </c>
      <c r="G13589" s="1" t="s">
        <v>29</v>
      </c>
      <c r="H13589" t="s">
        <v>30</v>
      </c>
      <c r="I13589" s="1" t="s">
        <v>197</v>
      </c>
      <c r="J13589" t="s">
        <v>42</v>
      </c>
      <c r="K13589" s="1" t="s">
        <v>34</v>
      </c>
      <c r="L13589" t="s">
        <v>278</v>
      </c>
      <c r="M13589" t="s">
        <v>34</v>
      </c>
      <c r="N13589">
        <v>2</v>
      </c>
      <c r="O13589" t="s">
        <v>232</v>
      </c>
      <c r="P13589">
        <v>1</v>
      </c>
      <c r="Q13589">
        <v>1</v>
      </c>
      <c r="R13589" t="s">
        <v>234</v>
      </c>
      <c r="S13589" t="s">
        <v>258</v>
      </c>
      <c r="T13589" t="s">
        <v>259</v>
      </c>
      <c r="U13589" t="s">
        <v>443</v>
      </c>
    </row>
    <row r="13590" spans="1:21" x14ac:dyDescent="0.35">
      <c r="A13590" s="2" t="s">
        <v>194</v>
      </c>
      <c r="B13590" s="1" t="s">
        <v>196</v>
      </c>
      <c r="C13590" t="s">
        <v>514</v>
      </c>
      <c r="D13590" s="1" t="s">
        <v>114</v>
      </c>
      <c r="E13590" s="1" t="s">
        <v>25</v>
      </c>
      <c r="F13590" s="1" t="s">
        <v>29</v>
      </c>
      <c r="G13590" s="1" t="s">
        <v>29</v>
      </c>
      <c r="H13590" t="s">
        <v>36</v>
      </c>
      <c r="I13590" s="1" t="s">
        <v>441</v>
      </c>
      <c r="J13590" t="s">
        <v>17</v>
      </c>
      <c r="K13590" s="1" t="s">
        <v>34</v>
      </c>
      <c r="L13590" t="s">
        <v>363</v>
      </c>
      <c r="M13590" t="s">
        <v>34</v>
      </c>
      <c r="N13590">
        <v>1</v>
      </c>
      <c r="O13590" t="s">
        <v>232</v>
      </c>
      <c r="P13590">
        <v>0</v>
      </c>
      <c r="Q13590">
        <v>1</v>
      </c>
      <c r="R13590" t="s">
        <v>234</v>
      </c>
      <c r="S13590" t="s">
        <v>258</v>
      </c>
      <c r="T13590" t="s">
        <v>259</v>
      </c>
      <c r="U13590" t="s">
        <v>443</v>
      </c>
    </row>
    <row r="13591" spans="1:21" x14ac:dyDescent="0.35">
      <c r="A13591" s="2" t="s">
        <v>194</v>
      </c>
      <c r="B13591" s="1" t="s">
        <v>196</v>
      </c>
      <c r="C13591" t="s">
        <v>514</v>
      </c>
      <c r="D13591" s="1" t="s">
        <v>114</v>
      </c>
      <c r="E13591" s="1" t="s">
        <v>25</v>
      </c>
      <c r="F13591" s="1" t="s">
        <v>21</v>
      </c>
      <c r="G13591" s="1" t="s">
        <v>29</v>
      </c>
      <c r="H13591" t="s">
        <v>30</v>
      </c>
      <c r="I13591" s="1" t="s">
        <v>197</v>
      </c>
      <c r="J13591" t="s">
        <v>42</v>
      </c>
      <c r="K13591" s="1" t="s">
        <v>34</v>
      </c>
      <c r="L13591" t="s">
        <v>278</v>
      </c>
      <c r="M13591" t="s">
        <v>34</v>
      </c>
      <c r="N13591">
        <v>1</v>
      </c>
      <c r="O13591" t="s">
        <v>232</v>
      </c>
      <c r="P13591">
        <v>1</v>
      </c>
      <c r="Q13591">
        <v>1</v>
      </c>
      <c r="R13591" t="s">
        <v>234</v>
      </c>
      <c r="S13591" t="s">
        <v>258</v>
      </c>
      <c r="T13591" t="s">
        <v>259</v>
      </c>
      <c r="U13591" t="s">
        <v>443</v>
      </c>
    </row>
    <row r="13592" spans="1:21" x14ac:dyDescent="0.35">
      <c r="A13592" s="2" t="s">
        <v>194</v>
      </c>
      <c r="B13592" s="1" t="s">
        <v>196</v>
      </c>
      <c r="C13592" t="s">
        <v>514</v>
      </c>
      <c r="D13592" s="1" t="s">
        <v>114</v>
      </c>
      <c r="E13592" s="1" t="s">
        <v>25</v>
      </c>
      <c r="F13592" s="1" t="s">
        <v>21</v>
      </c>
      <c r="G13592" s="1" t="s">
        <v>29</v>
      </c>
      <c r="H13592" t="s">
        <v>30</v>
      </c>
      <c r="I13592" s="1" t="s">
        <v>197</v>
      </c>
      <c r="J13592" t="s">
        <v>42</v>
      </c>
      <c r="K13592" s="1" t="s">
        <v>34</v>
      </c>
      <c r="L13592" t="s">
        <v>363</v>
      </c>
      <c r="M13592" t="s">
        <v>35</v>
      </c>
      <c r="N13592">
        <v>1</v>
      </c>
      <c r="O13592" t="s">
        <v>232</v>
      </c>
      <c r="P13592">
        <v>0</v>
      </c>
      <c r="Q13592">
        <v>1</v>
      </c>
      <c r="R13592" t="s">
        <v>234</v>
      </c>
      <c r="S13592" t="s">
        <v>258</v>
      </c>
      <c r="T13592" t="s">
        <v>259</v>
      </c>
      <c r="U13592" t="s">
        <v>443</v>
      </c>
    </row>
    <row r="13593" spans="1:21" x14ac:dyDescent="0.35">
      <c r="A13593" s="2" t="s">
        <v>194</v>
      </c>
      <c r="B13593" s="1" t="s">
        <v>196</v>
      </c>
      <c r="C13593" t="s">
        <v>514</v>
      </c>
      <c r="D13593" s="1" t="s">
        <v>114</v>
      </c>
      <c r="E13593" s="1" t="s">
        <v>25</v>
      </c>
      <c r="F13593" s="1" t="s">
        <v>21</v>
      </c>
      <c r="G13593" s="1" t="s">
        <v>29</v>
      </c>
      <c r="H13593" t="s">
        <v>30</v>
      </c>
      <c r="I13593" s="1" t="s">
        <v>197</v>
      </c>
      <c r="J13593" t="s">
        <v>42</v>
      </c>
      <c r="K13593" s="1" t="s">
        <v>34</v>
      </c>
      <c r="L13593" t="s">
        <v>363</v>
      </c>
      <c r="M13593" t="s">
        <v>328</v>
      </c>
      <c r="N13593">
        <v>1</v>
      </c>
      <c r="O13593" t="s">
        <v>232</v>
      </c>
      <c r="P13593">
        <v>0</v>
      </c>
      <c r="Q13593">
        <v>1</v>
      </c>
      <c r="R13593" t="s">
        <v>234</v>
      </c>
      <c r="S13593" t="s">
        <v>258</v>
      </c>
      <c r="T13593" t="s">
        <v>259</v>
      </c>
      <c r="U13593" t="s">
        <v>443</v>
      </c>
    </row>
    <row r="13594" spans="1:21" x14ac:dyDescent="0.35">
      <c r="A13594" s="2" t="s">
        <v>194</v>
      </c>
      <c r="B13594" s="1" t="s">
        <v>196</v>
      </c>
      <c r="C13594" t="s">
        <v>514</v>
      </c>
      <c r="D13594" s="1" t="s">
        <v>114</v>
      </c>
      <c r="E13594" s="1" t="s">
        <v>25</v>
      </c>
      <c r="F13594" s="1" t="s">
        <v>21</v>
      </c>
      <c r="G13594" s="1" t="s">
        <v>29</v>
      </c>
      <c r="H13594" t="s">
        <v>24</v>
      </c>
      <c r="I13594" s="1" t="s">
        <v>441</v>
      </c>
      <c r="J13594" t="s">
        <v>17</v>
      </c>
      <c r="K13594" s="1" t="s">
        <v>34</v>
      </c>
      <c r="L13594" t="s">
        <v>363</v>
      </c>
      <c r="M13594" t="s">
        <v>34</v>
      </c>
      <c r="N13594">
        <v>1</v>
      </c>
      <c r="O13594" t="s">
        <v>232</v>
      </c>
      <c r="P13594">
        <v>1</v>
      </c>
      <c r="Q13594">
        <v>1</v>
      </c>
      <c r="R13594" t="s">
        <v>234</v>
      </c>
      <c r="S13594" t="s">
        <v>258</v>
      </c>
      <c r="T13594" t="s">
        <v>259</v>
      </c>
      <c r="U13594" t="s">
        <v>443</v>
      </c>
    </row>
    <row r="13595" spans="1:21" x14ac:dyDescent="0.35">
      <c r="A13595" s="2" t="s">
        <v>194</v>
      </c>
      <c r="B13595" s="1" t="s">
        <v>196</v>
      </c>
      <c r="C13595" t="s">
        <v>510</v>
      </c>
      <c r="D13595" s="1" t="s">
        <v>119</v>
      </c>
      <c r="E13595" s="1" t="s">
        <v>14</v>
      </c>
      <c r="F13595" s="1" t="s">
        <v>26</v>
      </c>
      <c r="G13595" s="1" t="s">
        <v>215</v>
      </c>
      <c r="H13595" t="s">
        <v>27</v>
      </c>
      <c r="I13595" s="1" t="s">
        <v>198</v>
      </c>
      <c r="J13595" t="s">
        <v>72</v>
      </c>
      <c r="K13595" s="1" t="s">
        <v>57</v>
      </c>
      <c r="L13595" t="s">
        <v>363</v>
      </c>
      <c r="M13595" t="s">
        <v>153</v>
      </c>
      <c r="N13595">
        <v>1</v>
      </c>
      <c r="O13595" t="s">
        <v>234</v>
      </c>
      <c r="P13595">
        <v>0</v>
      </c>
      <c r="Q13595" t="s">
        <v>464</v>
      </c>
      <c r="R13595" t="s">
        <v>234</v>
      </c>
      <c r="S13595" t="s">
        <v>258</v>
      </c>
      <c r="T13595" t="s">
        <v>259</v>
      </c>
      <c r="U13595" t="s">
        <v>443</v>
      </c>
    </row>
    <row r="13596" spans="1:21" x14ac:dyDescent="0.35">
      <c r="A13596" s="2" t="s">
        <v>194</v>
      </c>
      <c r="B13596" s="1" t="s">
        <v>196</v>
      </c>
      <c r="C13596" t="s">
        <v>510</v>
      </c>
      <c r="D13596" s="1" t="s">
        <v>119</v>
      </c>
      <c r="E13596" s="1" t="s">
        <v>14</v>
      </c>
      <c r="F13596" s="1" t="s">
        <v>26</v>
      </c>
      <c r="G13596" s="1" t="s">
        <v>215</v>
      </c>
      <c r="H13596" t="s">
        <v>30</v>
      </c>
      <c r="I13596" s="1" t="s">
        <v>197</v>
      </c>
      <c r="J13596" t="s">
        <v>42</v>
      </c>
      <c r="K13596" s="1" t="s">
        <v>75</v>
      </c>
      <c r="L13596" t="s">
        <v>363</v>
      </c>
      <c r="M13596" t="s">
        <v>111</v>
      </c>
      <c r="N13596">
        <v>1</v>
      </c>
      <c r="O13596" t="s">
        <v>232</v>
      </c>
      <c r="P13596">
        <v>0</v>
      </c>
      <c r="Q13596">
        <v>1</v>
      </c>
      <c r="R13596" t="s">
        <v>234</v>
      </c>
      <c r="S13596" t="s">
        <v>258</v>
      </c>
      <c r="T13596" t="s">
        <v>259</v>
      </c>
      <c r="U13596" t="s">
        <v>443</v>
      </c>
    </row>
    <row r="13597" spans="1:21" x14ac:dyDescent="0.35">
      <c r="A13597" s="2" t="s">
        <v>194</v>
      </c>
      <c r="B13597" s="1" t="s">
        <v>196</v>
      </c>
      <c r="C13597" t="s">
        <v>510</v>
      </c>
      <c r="D13597" s="1" t="s">
        <v>119</v>
      </c>
      <c r="E13597" s="1" t="s">
        <v>14</v>
      </c>
      <c r="F13597" s="1" t="s">
        <v>26</v>
      </c>
      <c r="G13597" s="1" t="s">
        <v>215</v>
      </c>
      <c r="H13597" t="s">
        <v>36</v>
      </c>
      <c r="I13597" s="1" t="s">
        <v>198</v>
      </c>
      <c r="J13597" t="s">
        <v>72</v>
      </c>
      <c r="K13597" s="1" t="s">
        <v>18</v>
      </c>
      <c r="L13597" t="s">
        <v>363</v>
      </c>
      <c r="M13597" t="s">
        <v>100</v>
      </c>
      <c r="N13597">
        <v>1</v>
      </c>
      <c r="O13597" t="s">
        <v>234</v>
      </c>
      <c r="P13597">
        <v>0</v>
      </c>
      <c r="Q13597" t="s">
        <v>464</v>
      </c>
      <c r="R13597" t="s">
        <v>234</v>
      </c>
      <c r="S13597" t="s">
        <v>258</v>
      </c>
      <c r="T13597" t="s">
        <v>259</v>
      </c>
      <c r="U13597" t="s">
        <v>443</v>
      </c>
    </row>
    <row r="13598" spans="1:21" x14ac:dyDescent="0.35">
      <c r="A13598" s="2" t="s">
        <v>194</v>
      </c>
      <c r="B13598" s="1" t="s">
        <v>196</v>
      </c>
      <c r="C13598" t="s">
        <v>510</v>
      </c>
      <c r="D13598" s="1" t="s">
        <v>119</v>
      </c>
      <c r="E13598" s="1" t="s">
        <v>14</v>
      </c>
      <c r="F13598" s="1" t="s">
        <v>15</v>
      </c>
      <c r="G13598" s="1" t="s">
        <v>215</v>
      </c>
      <c r="H13598" t="s">
        <v>20</v>
      </c>
      <c r="I13598" s="1" t="s">
        <v>198</v>
      </c>
      <c r="J13598" t="s">
        <v>72</v>
      </c>
      <c r="K13598" s="1" t="s">
        <v>75</v>
      </c>
      <c r="L13598" t="s">
        <v>363</v>
      </c>
      <c r="M13598" t="s">
        <v>111</v>
      </c>
      <c r="N13598">
        <v>1</v>
      </c>
      <c r="O13598" t="s">
        <v>234</v>
      </c>
      <c r="P13598">
        <v>0</v>
      </c>
      <c r="Q13598" t="s">
        <v>464</v>
      </c>
      <c r="R13598" t="s">
        <v>234</v>
      </c>
      <c r="S13598" t="s">
        <v>258</v>
      </c>
      <c r="T13598" t="s">
        <v>259</v>
      </c>
      <c r="U13598" t="s">
        <v>443</v>
      </c>
    </row>
    <row r="13599" spans="1:21" x14ac:dyDescent="0.35">
      <c r="A13599" s="2" t="s">
        <v>194</v>
      </c>
      <c r="B13599" s="1" t="s">
        <v>196</v>
      </c>
      <c r="C13599" t="s">
        <v>510</v>
      </c>
      <c r="D13599" s="1" t="s">
        <v>119</v>
      </c>
      <c r="E13599" s="1" t="s">
        <v>14</v>
      </c>
      <c r="F13599" s="1" t="s">
        <v>15</v>
      </c>
      <c r="G13599" s="1" t="s">
        <v>215</v>
      </c>
      <c r="H13599" t="s">
        <v>30</v>
      </c>
      <c r="I13599" s="1" t="s">
        <v>198</v>
      </c>
      <c r="J13599" t="s">
        <v>72</v>
      </c>
      <c r="K13599" s="1" t="s">
        <v>75</v>
      </c>
      <c r="L13599" t="s">
        <v>363</v>
      </c>
      <c r="M13599" t="s">
        <v>111</v>
      </c>
      <c r="N13599">
        <v>1</v>
      </c>
      <c r="O13599" t="s">
        <v>234</v>
      </c>
      <c r="P13599">
        <v>1</v>
      </c>
      <c r="Q13599" t="s">
        <v>464</v>
      </c>
      <c r="R13599" t="s">
        <v>234</v>
      </c>
      <c r="S13599" t="s">
        <v>258</v>
      </c>
      <c r="T13599" t="s">
        <v>259</v>
      </c>
      <c r="U13599" t="s">
        <v>443</v>
      </c>
    </row>
    <row r="13600" spans="1:21" x14ac:dyDescent="0.35">
      <c r="A13600" s="2" t="s">
        <v>194</v>
      </c>
      <c r="B13600" s="1" t="s">
        <v>196</v>
      </c>
      <c r="C13600" t="s">
        <v>510</v>
      </c>
      <c r="D13600" s="1" t="s">
        <v>119</v>
      </c>
      <c r="E13600" s="1" t="s">
        <v>14</v>
      </c>
      <c r="F13600" s="1" t="s">
        <v>15</v>
      </c>
      <c r="G13600" s="1" t="s">
        <v>215</v>
      </c>
      <c r="H13600" t="s">
        <v>36</v>
      </c>
      <c r="I13600" s="1" t="s">
        <v>197</v>
      </c>
      <c r="J13600" t="s">
        <v>42</v>
      </c>
      <c r="K13600" s="1" t="s">
        <v>75</v>
      </c>
      <c r="L13600" t="s">
        <v>363</v>
      </c>
      <c r="M13600" t="s">
        <v>111</v>
      </c>
      <c r="N13600">
        <v>1</v>
      </c>
      <c r="O13600" t="s">
        <v>233</v>
      </c>
      <c r="P13600">
        <v>0</v>
      </c>
      <c r="Q13600">
        <v>1</v>
      </c>
      <c r="R13600" t="s">
        <v>243</v>
      </c>
      <c r="S13600" t="s">
        <v>258</v>
      </c>
      <c r="T13600" t="s">
        <v>259</v>
      </c>
      <c r="U13600" t="s">
        <v>444</v>
      </c>
    </row>
    <row r="13601" spans="1:21" x14ac:dyDescent="0.35">
      <c r="A13601" s="2" t="s">
        <v>194</v>
      </c>
      <c r="B13601" s="1" t="s">
        <v>196</v>
      </c>
      <c r="C13601" t="s">
        <v>510</v>
      </c>
      <c r="D13601" s="1" t="s">
        <v>119</v>
      </c>
      <c r="E13601" s="1" t="s">
        <v>14</v>
      </c>
      <c r="F13601" s="1" t="s">
        <v>29</v>
      </c>
      <c r="G13601" s="1" t="s">
        <v>29</v>
      </c>
      <c r="H13601" t="s">
        <v>30</v>
      </c>
      <c r="I13601" s="1" t="s">
        <v>197</v>
      </c>
      <c r="J13601" t="s">
        <v>42</v>
      </c>
      <c r="K13601" s="1" t="s">
        <v>75</v>
      </c>
      <c r="L13601" t="s">
        <v>363</v>
      </c>
      <c r="M13601" t="s">
        <v>111</v>
      </c>
      <c r="N13601">
        <v>1</v>
      </c>
      <c r="O13601" t="s">
        <v>234</v>
      </c>
      <c r="P13601">
        <v>0</v>
      </c>
      <c r="Q13601">
        <v>1</v>
      </c>
      <c r="R13601" t="s">
        <v>234</v>
      </c>
      <c r="S13601" t="s">
        <v>258</v>
      </c>
      <c r="T13601" t="s">
        <v>259</v>
      </c>
      <c r="U13601" t="s">
        <v>443</v>
      </c>
    </row>
    <row r="13602" spans="1:21" x14ac:dyDescent="0.35">
      <c r="A13602" s="2" t="s">
        <v>194</v>
      </c>
      <c r="B13602" s="1" t="s">
        <v>196</v>
      </c>
      <c r="C13602" t="s">
        <v>510</v>
      </c>
      <c r="D13602" s="1" t="s">
        <v>120</v>
      </c>
      <c r="E13602" s="1" t="s">
        <v>14</v>
      </c>
      <c r="F13602" s="1" t="s">
        <v>26</v>
      </c>
      <c r="G13602" s="1" t="s">
        <v>215</v>
      </c>
      <c r="H13602" t="s">
        <v>20</v>
      </c>
      <c r="I13602" s="1" t="s">
        <v>197</v>
      </c>
      <c r="J13602" t="s">
        <v>42</v>
      </c>
      <c r="K13602" s="1" t="s">
        <v>18</v>
      </c>
      <c r="L13602" t="s">
        <v>363</v>
      </c>
      <c r="M13602" t="s">
        <v>121</v>
      </c>
      <c r="N13602">
        <v>1</v>
      </c>
      <c r="O13602" t="s">
        <v>232</v>
      </c>
      <c r="P13602">
        <v>0</v>
      </c>
      <c r="Q13602">
        <v>1</v>
      </c>
      <c r="R13602" t="s">
        <v>234</v>
      </c>
      <c r="S13602" t="s">
        <v>258</v>
      </c>
      <c r="T13602" t="s">
        <v>259</v>
      </c>
      <c r="U13602" t="s">
        <v>443</v>
      </c>
    </row>
    <row r="13603" spans="1:21" x14ac:dyDescent="0.35">
      <c r="A13603" s="2" t="s">
        <v>194</v>
      </c>
      <c r="B13603" s="1" t="s">
        <v>196</v>
      </c>
      <c r="C13603" t="s">
        <v>510</v>
      </c>
      <c r="D13603" s="1" t="s">
        <v>120</v>
      </c>
      <c r="E13603" s="1" t="s">
        <v>14</v>
      </c>
      <c r="F13603" s="1" t="s">
        <v>26</v>
      </c>
      <c r="G13603" s="1" t="s">
        <v>215</v>
      </c>
      <c r="H13603" t="s">
        <v>20</v>
      </c>
      <c r="I13603" s="1" t="s">
        <v>197</v>
      </c>
      <c r="J13603" t="s">
        <v>42</v>
      </c>
      <c r="K13603" s="1" t="s">
        <v>18</v>
      </c>
      <c r="L13603" t="s">
        <v>363</v>
      </c>
      <c r="M13603" t="s">
        <v>121</v>
      </c>
      <c r="N13603">
        <v>1</v>
      </c>
      <c r="O13603" t="s">
        <v>234</v>
      </c>
      <c r="P13603">
        <v>0</v>
      </c>
      <c r="Q13603">
        <v>1</v>
      </c>
      <c r="R13603" t="s">
        <v>234</v>
      </c>
      <c r="S13603" t="s">
        <v>258</v>
      </c>
      <c r="T13603" t="s">
        <v>259</v>
      </c>
      <c r="U13603" t="s">
        <v>444</v>
      </c>
    </row>
    <row r="13604" spans="1:21" x14ac:dyDescent="0.35">
      <c r="A13604" s="2" t="s">
        <v>194</v>
      </c>
      <c r="B13604" s="1" t="s">
        <v>196</v>
      </c>
      <c r="C13604" t="s">
        <v>510</v>
      </c>
      <c r="D13604" s="1" t="s">
        <v>118</v>
      </c>
      <c r="E13604" s="1" t="s">
        <v>14</v>
      </c>
      <c r="F13604" s="1" t="s">
        <v>33</v>
      </c>
      <c r="G13604" s="1" t="s">
        <v>214</v>
      </c>
      <c r="H13604" t="s">
        <v>36</v>
      </c>
      <c r="I13604" s="1" t="s">
        <v>378</v>
      </c>
      <c r="J13604" t="s">
        <v>17</v>
      </c>
      <c r="K13604" s="1" t="s">
        <v>75</v>
      </c>
      <c r="L13604" t="s">
        <v>363</v>
      </c>
      <c r="M13604" t="s">
        <v>111</v>
      </c>
      <c r="N13604">
        <v>1</v>
      </c>
      <c r="O13604" t="s">
        <v>233</v>
      </c>
      <c r="P13604">
        <v>0</v>
      </c>
      <c r="Q13604">
        <v>1</v>
      </c>
      <c r="R13604" t="s">
        <v>234</v>
      </c>
      <c r="S13604" t="s">
        <v>258</v>
      </c>
      <c r="T13604" t="s">
        <v>259</v>
      </c>
      <c r="U13604" t="s">
        <v>443</v>
      </c>
    </row>
    <row r="13605" spans="1:21" x14ac:dyDescent="0.35">
      <c r="A13605" s="2" t="s">
        <v>194</v>
      </c>
      <c r="B13605" s="1" t="s">
        <v>196</v>
      </c>
      <c r="C13605" t="s">
        <v>510</v>
      </c>
      <c r="D13605" s="1" t="s">
        <v>118</v>
      </c>
      <c r="E13605" s="1" t="s">
        <v>14</v>
      </c>
      <c r="F13605" s="1" t="s">
        <v>26</v>
      </c>
      <c r="G13605" s="1" t="s">
        <v>215</v>
      </c>
      <c r="H13605" t="s">
        <v>16</v>
      </c>
      <c r="I13605" s="1" t="s">
        <v>462</v>
      </c>
      <c r="J13605" t="s">
        <v>17</v>
      </c>
      <c r="K13605" s="1" t="s">
        <v>18</v>
      </c>
      <c r="L13605" t="s">
        <v>278</v>
      </c>
      <c r="M13605" t="s">
        <v>122</v>
      </c>
      <c r="N13605">
        <v>1</v>
      </c>
      <c r="O13605" t="s">
        <v>232</v>
      </c>
      <c r="P13605">
        <v>1</v>
      </c>
      <c r="Q13605">
        <v>1</v>
      </c>
      <c r="R13605" t="s">
        <v>234</v>
      </c>
      <c r="S13605" t="s">
        <v>258</v>
      </c>
      <c r="T13605" t="s">
        <v>259</v>
      </c>
      <c r="U13605" t="s">
        <v>444</v>
      </c>
    </row>
    <row r="13606" spans="1:21" x14ac:dyDescent="0.35">
      <c r="A13606" s="2" t="s">
        <v>194</v>
      </c>
      <c r="B13606" s="1" t="s">
        <v>196</v>
      </c>
      <c r="C13606" t="s">
        <v>510</v>
      </c>
      <c r="D13606" s="1" t="s">
        <v>118</v>
      </c>
      <c r="E13606" s="1" t="s">
        <v>14</v>
      </c>
      <c r="F13606" s="1" t="s">
        <v>26</v>
      </c>
      <c r="G13606" s="1" t="s">
        <v>215</v>
      </c>
      <c r="H13606" t="s">
        <v>16</v>
      </c>
      <c r="I13606" s="1" t="s">
        <v>231</v>
      </c>
      <c r="J13606" t="s">
        <v>72</v>
      </c>
      <c r="K13606" s="1" t="s">
        <v>18</v>
      </c>
      <c r="L13606" t="s">
        <v>363</v>
      </c>
      <c r="M13606" t="s">
        <v>43</v>
      </c>
      <c r="N13606">
        <v>1</v>
      </c>
      <c r="O13606" t="s">
        <v>234</v>
      </c>
      <c r="P13606">
        <v>0</v>
      </c>
      <c r="Q13606" t="s">
        <v>464</v>
      </c>
      <c r="R13606" t="s">
        <v>234</v>
      </c>
      <c r="S13606" t="s">
        <v>258</v>
      </c>
      <c r="T13606" t="s">
        <v>259</v>
      </c>
      <c r="U13606" t="s">
        <v>443</v>
      </c>
    </row>
    <row r="13607" spans="1:21" x14ac:dyDescent="0.35">
      <c r="A13607" s="2" t="s">
        <v>194</v>
      </c>
      <c r="B13607" s="1" t="s">
        <v>196</v>
      </c>
      <c r="C13607" t="s">
        <v>510</v>
      </c>
      <c r="D13607" s="1" t="s">
        <v>118</v>
      </c>
      <c r="E13607" s="1" t="s">
        <v>14</v>
      </c>
      <c r="F13607" s="1" t="s">
        <v>26</v>
      </c>
      <c r="G13607" s="1" t="s">
        <v>215</v>
      </c>
      <c r="H13607" t="s">
        <v>20</v>
      </c>
      <c r="I13607" s="1" t="s">
        <v>199</v>
      </c>
      <c r="J13607" t="s">
        <v>42</v>
      </c>
      <c r="K13607" s="1" t="s">
        <v>18</v>
      </c>
      <c r="L13607" t="s">
        <v>363</v>
      </c>
      <c r="M13607" t="s">
        <v>100</v>
      </c>
      <c r="N13607">
        <v>1</v>
      </c>
      <c r="O13607" t="s">
        <v>234</v>
      </c>
      <c r="P13607">
        <v>0</v>
      </c>
      <c r="Q13607" t="s">
        <v>464</v>
      </c>
      <c r="R13607" t="s">
        <v>234</v>
      </c>
      <c r="S13607" t="s">
        <v>258</v>
      </c>
      <c r="T13607" t="s">
        <v>259</v>
      </c>
      <c r="U13607" t="s">
        <v>443</v>
      </c>
    </row>
    <row r="13608" spans="1:21" x14ac:dyDescent="0.35">
      <c r="A13608" s="2" t="s">
        <v>194</v>
      </c>
      <c r="B13608" s="1" t="s">
        <v>196</v>
      </c>
      <c r="C13608" t="s">
        <v>510</v>
      </c>
      <c r="D13608" s="1" t="s">
        <v>118</v>
      </c>
      <c r="E13608" s="1" t="s">
        <v>14</v>
      </c>
      <c r="F13608" s="1" t="s">
        <v>26</v>
      </c>
      <c r="G13608" s="1" t="s">
        <v>215</v>
      </c>
      <c r="H13608" t="s">
        <v>20</v>
      </c>
      <c r="I13608" s="1" t="s">
        <v>462</v>
      </c>
      <c r="J13608" t="s">
        <v>17</v>
      </c>
      <c r="K13608" s="1" t="s">
        <v>18</v>
      </c>
      <c r="L13608" t="s">
        <v>363</v>
      </c>
      <c r="M13608" t="s">
        <v>100</v>
      </c>
      <c r="N13608">
        <v>1</v>
      </c>
      <c r="O13608" t="s">
        <v>232</v>
      </c>
      <c r="P13608">
        <v>0</v>
      </c>
      <c r="Q13608">
        <v>1</v>
      </c>
      <c r="R13608" t="s">
        <v>234</v>
      </c>
      <c r="S13608" t="s">
        <v>258</v>
      </c>
      <c r="T13608" t="s">
        <v>259</v>
      </c>
      <c r="U13608" t="s">
        <v>444</v>
      </c>
    </row>
    <row r="13609" spans="1:21" x14ac:dyDescent="0.35">
      <c r="A13609" s="2" t="s">
        <v>194</v>
      </c>
      <c r="B13609" s="1" t="s">
        <v>196</v>
      </c>
      <c r="C13609" t="s">
        <v>510</v>
      </c>
      <c r="D13609" s="1" t="s">
        <v>118</v>
      </c>
      <c r="E13609" s="1" t="s">
        <v>14</v>
      </c>
      <c r="F13609" s="1" t="s">
        <v>26</v>
      </c>
      <c r="G13609" s="1" t="s">
        <v>215</v>
      </c>
      <c r="H13609" t="s">
        <v>20</v>
      </c>
      <c r="I13609" s="1" t="s">
        <v>442</v>
      </c>
      <c r="J13609" t="s">
        <v>297</v>
      </c>
      <c r="K13609" s="1" t="s">
        <v>18</v>
      </c>
      <c r="L13609" t="s">
        <v>363</v>
      </c>
      <c r="M13609" t="s">
        <v>100</v>
      </c>
      <c r="N13609">
        <v>1</v>
      </c>
      <c r="O13609" t="s">
        <v>234</v>
      </c>
      <c r="P13609">
        <v>1</v>
      </c>
      <c r="Q13609">
        <v>1</v>
      </c>
      <c r="R13609" t="s">
        <v>234</v>
      </c>
      <c r="S13609" t="s">
        <v>258</v>
      </c>
      <c r="T13609" t="s">
        <v>259</v>
      </c>
      <c r="U13609" t="s">
        <v>443</v>
      </c>
    </row>
    <row r="13610" spans="1:21" x14ac:dyDescent="0.35">
      <c r="A13610" s="2" t="s">
        <v>194</v>
      </c>
      <c r="B13610" s="1" t="s">
        <v>196</v>
      </c>
      <c r="C13610" t="s">
        <v>510</v>
      </c>
      <c r="D13610" s="1" t="s">
        <v>118</v>
      </c>
      <c r="E13610" s="1" t="s">
        <v>14</v>
      </c>
      <c r="F13610" s="1" t="s">
        <v>26</v>
      </c>
      <c r="G13610" s="1" t="s">
        <v>215</v>
      </c>
      <c r="H13610" t="s">
        <v>36</v>
      </c>
      <c r="I13610" s="1" t="s">
        <v>378</v>
      </c>
      <c r="J13610" t="s">
        <v>17</v>
      </c>
      <c r="K13610" s="1" t="s">
        <v>18</v>
      </c>
      <c r="L13610" t="s">
        <v>363</v>
      </c>
      <c r="M13610" t="s">
        <v>100</v>
      </c>
      <c r="N13610">
        <v>1</v>
      </c>
      <c r="O13610" t="s">
        <v>233</v>
      </c>
      <c r="P13610">
        <v>0</v>
      </c>
      <c r="Q13610">
        <v>1</v>
      </c>
      <c r="R13610" t="s">
        <v>234</v>
      </c>
      <c r="S13610" t="s">
        <v>258</v>
      </c>
      <c r="T13610" t="s">
        <v>259</v>
      </c>
      <c r="U13610" t="s">
        <v>444</v>
      </c>
    </row>
    <row r="13611" spans="1:21" x14ac:dyDescent="0.35">
      <c r="A13611" s="2" t="s">
        <v>194</v>
      </c>
      <c r="B13611" s="1" t="s">
        <v>196</v>
      </c>
      <c r="C13611" t="s">
        <v>510</v>
      </c>
      <c r="D13611" s="1" t="s">
        <v>118</v>
      </c>
      <c r="E13611" s="1" t="s">
        <v>14</v>
      </c>
      <c r="F13611" s="1" t="s">
        <v>26</v>
      </c>
      <c r="G13611" s="1" t="s">
        <v>215</v>
      </c>
      <c r="H13611" t="s">
        <v>36</v>
      </c>
      <c r="I13611" s="1" t="s">
        <v>231</v>
      </c>
      <c r="J13611" t="s">
        <v>72</v>
      </c>
      <c r="K13611" s="1" t="s">
        <v>18</v>
      </c>
      <c r="L13611" t="s">
        <v>363</v>
      </c>
      <c r="M13611" t="s">
        <v>100</v>
      </c>
      <c r="N13611">
        <v>1</v>
      </c>
      <c r="O13611" t="s">
        <v>234</v>
      </c>
      <c r="P13611">
        <v>0</v>
      </c>
      <c r="Q13611" t="s">
        <v>464</v>
      </c>
      <c r="R13611" t="s">
        <v>234</v>
      </c>
      <c r="S13611" t="s">
        <v>258</v>
      </c>
      <c r="T13611" t="s">
        <v>259</v>
      </c>
      <c r="U13611" t="s">
        <v>443</v>
      </c>
    </row>
    <row r="13612" spans="1:21" x14ac:dyDescent="0.35">
      <c r="A13612" s="2" t="s">
        <v>194</v>
      </c>
      <c r="B13612" s="1" t="s">
        <v>196</v>
      </c>
      <c r="C13612" t="s">
        <v>510</v>
      </c>
      <c r="D13612" s="1" t="s">
        <v>118</v>
      </c>
      <c r="E13612" s="1" t="s">
        <v>14</v>
      </c>
      <c r="F13612" s="1" t="s">
        <v>15</v>
      </c>
      <c r="G13612" s="1" t="s">
        <v>215</v>
      </c>
      <c r="H13612" t="s">
        <v>27</v>
      </c>
      <c r="I13612" s="1" t="s">
        <v>378</v>
      </c>
      <c r="J13612" t="s">
        <v>17</v>
      </c>
      <c r="K13612" s="1" t="s">
        <v>18</v>
      </c>
      <c r="L13612" t="s">
        <v>363</v>
      </c>
      <c r="M13612" t="s">
        <v>100</v>
      </c>
      <c r="N13612">
        <v>1</v>
      </c>
      <c r="O13612" t="s">
        <v>233</v>
      </c>
      <c r="P13612">
        <v>1</v>
      </c>
      <c r="Q13612">
        <v>1</v>
      </c>
      <c r="R13612" t="s">
        <v>234</v>
      </c>
      <c r="S13612" t="s">
        <v>258</v>
      </c>
      <c r="T13612" t="s">
        <v>259</v>
      </c>
      <c r="U13612" t="s">
        <v>443</v>
      </c>
    </row>
    <row r="13613" spans="1:21" x14ac:dyDescent="0.35">
      <c r="A13613" s="2" t="s">
        <v>194</v>
      </c>
      <c r="B13613" s="1" t="s">
        <v>196</v>
      </c>
      <c r="C13613" t="s">
        <v>510</v>
      </c>
      <c r="D13613" s="1" t="s">
        <v>118</v>
      </c>
      <c r="E13613" s="1" t="s">
        <v>14</v>
      </c>
      <c r="F13613" s="1" t="s">
        <v>15</v>
      </c>
      <c r="G13613" s="1" t="s">
        <v>215</v>
      </c>
      <c r="H13613" t="s">
        <v>27</v>
      </c>
      <c r="I13613" s="1" t="s">
        <v>197</v>
      </c>
      <c r="J13613" t="s">
        <v>42</v>
      </c>
      <c r="K13613" s="1" t="s">
        <v>75</v>
      </c>
      <c r="L13613" t="s">
        <v>363</v>
      </c>
      <c r="M13613" t="s">
        <v>111</v>
      </c>
      <c r="N13613">
        <v>1</v>
      </c>
      <c r="O13613" t="s">
        <v>234</v>
      </c>
      <c r="P13613">
        <v>0</v>
      </c>
      <c r="Q13613">
        <v>1</v>
      </c>
      <c r="R13613" t="s">
        <v>234</v>
      </c>
      <c r="S13613" t="s">
        <v>258</v>
      </c>
      <c r="T13613" t="s">
        <v>259</v>
      </c>
      <c r="U13613" t="s">
        <v>443</v>
      </c>
    </row>
    <row r="13614" spans="1:21" x14ac:dyDescent="0.35">
      <c r="A13614" s="2" t="s">
        <v>194</v>
      </c>
      <c r="B13614" s="1" t="s">
        <v>196</v>
      </c>
      <c r="C13614" t="s">
        <v>510</v>
      </c>
      <c r="D13614" s="1" t="s">
        <v>118</v>
      </c>
      <c r="E13614" s="1" t="s">
        <v>14</v>
      </c>
      <c r="F13614" s="1" t="s">
        <v>15</v>
      </c>
      <c r="G13614" s="1" t="s">
        <v>215</v>
      </c>
      <c r="H13614" t="s">
        <v>30</v>
      </c>
      <c r="I13614" s="1" t="s">
        <v>378</v>
      </c>
      <c r="J13614" t="s">
        <v>17</v>
      </c>
      <c r="K13614" s="1" t="s">
        <v>18</v>
      </c>
      <c r="L13614" t="s">
        <v>363</v>
      </c>
      <c r="M13614" t="s">
        <v>100</v>
      </c>
      <c r="N13614">
        <v>1</v>
      </c>
      <c r="O13614" t="s">
        <v>233</v>
      </c>
      <c r="P13614">
        <v>0</v>
      </c>
      <c r="Q13614">
        <v>1</v>
      </c>
      <c r="R13614" t="s">
        <v>234</v>
      </c>
      <c r="S13614" t="s">
        <v>258</v>
      </c>
      <c r="T13614" t="s">
        <v>259</v>
      </c>
      <c r="U13614" t="s">
        <v>444</v>
      </c>
    </row>
    <row r="13615" spans="1:21" x14ac:dyDescent="0.35">
      <c r="A13615" s="2" t="s">
        <v>194</v>
      </c>
      <c r="B13615" s="1" t="s">
        <v>196</v>
      </c>
      <c r="C13615" t="s">
        <v>510</v>
      </c>
      <c r="D13615" s="1" t="s">
        <v>118</v>
      </c>
      <c r="E13615" s="1" t="s">
        <v>14</v>
      </c>
      <c r="F13615" s="1" t="s">
        <v>15</v>
      </c>
      <c r="G13615" s="1" t="s">
        <v>215</v>
      </c>
      <c r="H13615" t="s">
        <v>30</v>
      </c>
      <c r="I13615" s="1" t="s">
        <v>231</v>
      </c>
      <c r="J13615" t="s">
        <v>72</v>
      </c>
      <c r="K13615" s="1" t="s">
        <v>18</v>
      </c>
      <c r="L13615" t="s">
        <v>363</v>
      </c>
      <c r="M13615" t="s">
        <v>100</v>
      </c>
      <c r="N13615">
        <v>1</v>
      </c>
      <c r="O13615" t="s">
        <v>234</v>
      </c>
      <c r="P13615">
        <v>0</v>
      </c>
      <c r="Q13615" t="s">
        <v>464</v>
      </c>
      <c r="R13615" t="s">
        <v>234</v>
      </c>
      <c r="S13615" t="s">
        <v>258</v>
      </c>
      <c r="T13615" t="s">
        <v>259</v>
      </c>
      <c r="U13615" t="s">
        <v>443</v>
      </c>
    </row>
    <row r="13616" spans="1:21" x14ac:dyDescent="0.35">
      <c r="A13616" s="2" t="s">
        <v>194</v>
      </c>
      <c r="B13616" s="1" t="s">
        <v>196</v>
      </c>
      <c r="C13616" t="s">
        <v>510</v>
      </c>
      <c r="D13616" s="1" t="s">
        <v>118</v>
      </c>
      <c r="E13616" s="1" t="s">
        <v>14</v>
      </c>
      <c r="F13616" s="1" t="s">
        <v>15</v>
      </c>
      <c r="G13616" s="1" t="s">
        <v>215</v>
      </c>
      <c r="H13616" t="s">
        <v>36</v>
      </c>
      <c r="I13616" s="1" t="s">
        <v>378</v>
      </c>
      <c r="J13616" t="s">
        <v>17</v>
      </c>
      <c r="K13616" s="1" t="s">
        <v>18</v>
      </c>
      <c r="L13616" t="s">
        <v>278</v>
      </c>
      <c r="M13616" t="s">
        <v>100</v>
      </c>
      <c r="N13616">
        <v>1</v>
      </c>
      <c r="O13616" t="s">
        <v>233</v>
      </c>
      <c r="P13616">
        <v>1</v>
      </c>
      <c r="Q13616">
        <v>1</v>
      </c>
      <c r="R13616" t="s">
        <v>234</v>
      </c>
      <c r="S13616" t="s">
        <v>258</v>
      </c>
      <c r="T13616" t="s">
        <v>259</v>
      </c>
      <c r="U13616" t="s">
        <v>444</v>
      </c>
    </row>
    <row r="13617" spans="1:21" x14ac:dyDescent="0.35">
      <c r="A13617" s="2" t="s">
        <v>194</v>
      </c>
      <c r="B13617" s="1" t="s">
        <v>196</v>
      </c>
      <c r="C13617" t="s">
        <v>510</v>
      </c>
      <c r="D13617" s="1" t="s">
        <v>118</v>
      </c>
      <c r="E13617" s="1" t="s">
        <v>14</v>
      </c>
      <c r="F13617" s="1" t="s">
        <v>15</v>
      </c>
      <c r="G13617" s="1" t="s">
        <v>215</v>
      </c>
      <c r="H13617" t="s">
        <v>36</v>
      </c>
      <c r="I13617" s="1" t="s">
        <v>378</v>
      </c>
      <c r="J13617" t="s">
        <v>17</v>
      </c>
      <c r="K13617" s="1" t="s">
        <v>18</v>
      </c>
      <c r="L13617" t="s">
        <v>363</v>
      </c>
      <c r="M13617" t="s">
        <v>100</v>
      </c>
      <c r="N13617">
        <v>1</v>
      </c>
      <c r="O13617" t="s">
        <v>233</v>
      </c>
      <c r="P13617">
        <v>0</v>
      </c>
      <c r="Q13617">
        <v>1</v>
      </c>
      <c r="R13617" t="s">
        <v>234</v>
      </c>
      <c r="S13617" t="s">
        <v>258</v>
      </c>
      <c r="T13617" t="s">
        <v>259</v>
      </c>
      <c r="U13617" t="s">
        <v>443</v>
      </c>
    </row>
    <row r="13618" spans="1:21" x14ac:dyDescent="0.35">
      <c r="A13618" s="2" t="s">
        <v>194</v>
      </c>
      <c r="B13618" s="1" t="s">
        <v>196</v>
      </c>
      <c r="C13618" t="s">
        <v>510</v>
      </c>
      <c r="D13618" s="1" t="s">
        <v>118</v>
      </c>
      <c r="E13618" s="1" t="s">
        <v>14</v>
      </c>
      <c r="F13618" s="1" t="s">
        <v>15</v>
      </c>
      <c r="G13618" s="1" t="s">
        <v>215</v>
      </c>
      <c r="H13618" t="s">
        <v>36</v>
      </c>
      <c r="I13618" s="1" t="s">
        <v>197</v>
      </c>
      <c r="J13618" t="s">
        <v>42</v>
      </c>
      <c r="K13618" s="1" t="s">
        <v>18</v>
      </c>
      <c r="L13618" t="s">
        <v>363</v>
      </c>
      <c r="M13618" t="s">
        <v>122</v>
      </c>
      <c r="N13618">
        <v>1</v>
      </c>
      <c r="O13618" t="s">
        <v>234</v>
      </c>
      <c r="P13618">
        <v>0</v>
      </c>
      <c r="Q13618">
        <v>1</v>
      </c>
      <c r="R13618" t="s">
        <v>234</v>
      </c>
      <c r="S13618" t="s">
        <v>258</v>
      </c>
      <c r="T13618" t="s">
        <v>259</v>
      </c>
      <c r="U13618" t="s">
        <v>443</v>
      </c>
    </row>
    <row r="13619" spans="1:21" x14ac:dyDescent="0.35">
      <c r="A13619" s="2" t="s">
        <v>194</v>
      </c>
      <c r="B13619" s="1" t="s">
        <v>196</v>
      </c>
      <c r="C13619" t="s">
        <v>510</v>
      </c>
      <c r="D13619" s="1" t="s">
        <v>118</v>
      </c>
      <c r="E13619" s="1" t="s">
        <v>14</v>
      </c>
      <c r="F13619" s="1" t="s">
        <v>29</v>
      </c>
      <c r="G13619" s="1" t="s">
        <v>29</v>
      </c>
      <c r="H13619" t="s">
        <v>30</v>
      </c>
      <c r="I13619" s="1" t="s">
        <v>199</v>
      </c>
      <c r="J13619" t="s">
        <v>42</v>
      </c>
      <c r="K13619" s="1" t="s">
        <v>18</v>
      </c>
      <c r="L13619" t="s">
        <v>363</v>
      </c>
      <c r="M13619" t="s">
        <v>100</v>
      </c>
      <c r="N13619">
        <v>1</v>
      </c>
      <c r="O13619" t="s">
        <v>232</v>
      </c>
      <c r="P13619">
        <v>0</v>
      </c>
      <c r="Q13619" t="s">
        <v>464</v>
      </c>
      <c r="R13619" t="s">
        <v>234</v>
      </c>
      <c r="S13619" t="s">
        <v>258</v>
      </c>
      <c r="T13619" t="s">
        <v>259</v>
      </c>
      <c r="U13619" t="s">
        <v>443</v>
      </c>
    </row>
    <row r="13620" spans="1:21" x14ac:dyDescent="0.35">
      <c r="A13620" s="2" t="s">
        <v>194</v>
      </c>
      <c r="B13620" s="1" t="s">
        <v>196</v>
      </c>
      <c r="C13620" t="s">
        <v>510</v>
      </c>
      <c r="D13620" s="1" t="s">
        <v>118</v>
      </c>
      <c r="E13620" s="1" t="s">
        <v>14</v>
      </c>
      <c r="F13620" s="1" t="s">
        <v>29</v>
      </c>
      <c r="G13620" s="1" t="s">
        <v>29</v>
      </c>
      <c r="H13620" t="s">
        <v>30</v>
      </c>
      <c r="I13620" s="1" t="s">
        <v>378</v>
      </c>
      <c r="J13620" t="s">
        <v>17</v>
      </c>
      <c r="K13620" s="1" t="s">
        <v>18</v>
      </c>
      <c r="L13620" t="s">
        <v>363</v>
      </c>
      <c r="M13620" t="s">
        <v>100</v>
      </c>
      <c r="N13620">
        <v>1</v>
      </c>
      <c r="O13620" t="s">
        <v>233</v>
      </c>
      <c r="P13620">
        <v>1</v>
      </c>
      <c r="Q13620">
        <v>1</v>
      </c>
      <c r="R13620" t="s">
        <v>234</v>
      </c>
      <c r="S13620" t="s">
        <v>258</v>
      </c>
      <c r="T13620" t="s">
        <v>259</v>
      </c>
      <c r="U13620" t="s">
        <v>444</v>
      </c>
    </row>
    <row r="13621" spans="1:21" x14ac:dyDescent="0.35">
      <c r="A13621" s="2" t="s">
        <v>194</v>
      </c>
      <c r="B13621" s="1" t="s">
        <v>196</v>
      </c>
      <c r="C13621" t="s">
        <v>510</v>
      </c>
      <c r="D13621" s="1" t="s">
        <v>118</v>
      </c>
      <c r="E13621" s="1" t="s">
        <v>14</v>
      </c>
      <c r="F13621" s="1" t="s">
        <v>29</v>
      </c>
      <c r="G13621" s="1" t="s">
        <v>29</v>
      </c>
      <c r="H13621" t="s">
        <v>30</v>
      </c>
      <c r="I13621" s="1" t="s">
        <v>231</v>
      </c>
      <c r="J13621" t="s">
        <v>72</v>
      </c>
      <c r="K13621" s="1" t="s">
        <v>18</v>
      </c>
      <c r="L13621" t="s">
        <v>363</v>
      </c>
      <c r="M13621" t="s">
        <v>100</v>
      </c>
      <c r="N13621">
        <v>1</v>
      </c>
      <c r="O13621" t="s">
        <v>234</v>
      </c>
      <c r="P13621">
        <v>0</v>
      </c>
      <c r="Q13621" t="s">
        <v>464</v>
      </c>
      <c r="R13621" t="s">
        <v>234</v>
      </c>
      <c r="S13621" t="s">
        <v>258</v>
      </c>
      <c r="T13621" t="s">
        <v>259</v>
      </c>
      <c r="U13621" t="s">
        <v>443</v>
      </c>
    </row>
    <row r="13622" spans="1:21" x14ac:dyDescent="0.35">
      <c r="A13622" s="2" t="s">
        <v>194</v>
      </c>
      <c r="B13622" s="1" t="s">
        <v>196</v>
      </c>
      <c r="C13622" t="s">
        <v>510</v>
      </c>
      <c r="D13622" s="1" t="s">
        <v>118</v>
      </c>
      <c r="E13622" s="1" t="s">
        <v>14</v>
      </c>
      <c r="F13622" s="1" t="s">
        <v>29</v>
      </c>
      <c r="G13622" s="1" t="s">
        <v>29</v>
      </c>
      <c r="H13622" t="s">
        <v>36</v>
      </c>
      <c r="I13622" s="1" t="s">
        <v>197</v>
      </c>
      <c r="J13622" t="s">
        <v>42</v>
      </c>
      <c r="K13622" s="1" t="s">
        <v>18</v>
      </c>
      <c r="L13622" t="s">
        <v>363</v>
      </c>
      <c r="M13622" t="s">
        <v>100</v>
      </c>
      <c r="N13622">
        <v>1</v>
      </c>
      <c r="O13622" t="s">
        <v>234</v>
      </c>
      <c r="P13622">
        <v>0</v>
      </c>
      <c r="Q13622">
        <v>1</v>
      </c>
      <c r="R13622" t="s">
        <v>234</v>
      </c>
      <c r="S13622" t="s">
        <v>258</v>
      </c>
      <c r="T13622" t="s">
        <v>259</v>
      </c>
      <c r="U13622" t="s">
        <v>443</v>
      </c>
    </row>
    <row r="13623" spans="1:21" x14ac:dyDescent="0.35">
      <c r="A13623" s="2" t="s">
        <v>194</v>
      </c>
      <c r="B13623" s="1" t="s">
        <v>196</v>
      </c>
      <c r="C13623" t="s">
        <v>510</v>
      </c>
      <c r="D13623" s="1" t="s">
        <v>118</v>
      </c>
      <c r="E13623" s="1" t="s">
        <v>14</v>
      </c>
      <c r="F13623" s="1" t="s">
        <v>29</v>
      </c>
      <c r="G13623" s="1" t="s">
        <v>29</v>
      </c>
      <c r="H13623" t="s">
        <v>40</v>
      </c>
      <c r="I13623" s="1" t="s">
        <v>199</v>
      </c>
      <c r="J13623" t="s">
        <v>42</v>
      </c>
      <c r="K13623" s="1" t="s">
        <v>18</v>
      </c>
      <c r="L13623" t="s">
        <v>363</v>
      </c>
      <c r="M13623" t="s">
        <v>43</v>
      </c>
      <c r="N13623">
        <v>1</v>
      </c>
      <c r="O13623" t="s">
        <v>234</v>
      </c>
      <c r="P13623">
        <v>0</v>
      </c>
      <c r="Q13623" t="s">
        <v>464</v>
      </c>
      <c r="R13623" t="s">
        <v>234</v>
      </c>
      <c r="S13623" t="s">
        <v>258</v>
      </c>
      <c r="T13623" t="s">
        <v>259</v>
      </c>
      <c r="U13623" t="s">
        <v>443</v>
      </c>
    </row>
    <row r="13624" spans="1:21" x14ac:dyDescent="0.35">
      <c r="A13624" s="2" t="s">
        <v>194</v>
      </c>
      <c r="B13624" s="1" t="s">
        <v>196</v>
      </c>
      <c r="C13624" t="s">
        <v>510</v>
      </c>
      <c r="D13624" s="1" t="s">
        <v>118</v>
      </c>
      <c r="E13624" s="1" t="s">
        <v>14</v>
      </c>
      <c r="F13624" s="1" t="s">
        <v>21</v>
      </c>
      <c r="G13624" s="1" t="s">
        <v>29</v>
      </c>
      <c r="H13624" t="s">
        <v>20</v>
      </c>
      <c r="I13624" s="1" t="s">
        <v>462</v>
      </c>
      <c r="J13624" t="s">
        <v>17</v>
      </c>
      <c r="K13624" s="1" t="s">
        <v>18</v>
      </c>
      <c r="L13624" t="s">
        <v>278</v>
      </c>
      <c r="M13624" t="s">
        <v>122</v>
      </c>
      <c r="N13624">
        <v>1</v>
      </c>
      <c r="O13624" t="s">
        <v>232</v>
      </c>
      <c r="P13624">
        <v>1</v>
      </c>
      <c r="Q13624">
        <v>1</v>
      </c>
      <c r="R13624" t="s">
        <v>234</v>
      </c>
      <c r="S13624" t="s">
        <v>258</v>
      </c>
      <c r="T13624" t="s">
        <v>259</v>
      </c>
      <c r="U13624" t="s">
        <v>444</v>
      </c>
    </row>
    <row r="13625" spans="1:21" x14ac:dyDescent="0.35">
      <c r="A13625" s="2" t="s">
        <v>194</v>
      </c>
      <c r="B13625" s="1" t="s">
        <v>196</v>
      </c>
      <c r="C13625" t="s">
        <v>510</v>
      </c>
      <c r="D13625" s="1" t="s">
        <v>118</v>
      </c>
      <c r="E13625" s="1" t="s">
        <v>14</v>
      </c>
      <c r="F13625" s="1" t="s">
        <v>21</v>
      </c>
      <c r="G13625" s="1" t="s">
        <v>29</v>
      </c>
      <c r="H13625" t="s">
        <v>20</v>
      </c>
      <c r="I13625" s="1" t="s">
        <v>378</v>
      </c>
      <c r="J13625" t="s">
        <v>17</v>
      </c>
      <c r="K13625" s="1" t="s">
        <v>18</v>
      </c>
      <c r="L13625" t="s">
        <v>363</v>
      </c>
      <c r="M13625" t="s">
        <v>43</v>
      </c>
      <c r="N13625">
        <v>1</v>
      </c>
      <c r="O13625" t="s">
        <v>233</v>
      </c>
      <c r="P13625">
        <v>0</v>
      </c>
      <c r="Q13625">
        <v>1</v>
      </c>
      <c r="R13625" t="s">
        <v>234</v>
      </c>
      <c r="S13625" t="s">
        <v>258</v>
      </c>
      <c r="T13625" t="s">
        <v>259</v>
      </c>
      <c r="U13625" t="s">
        <v>444</v>
      </c>
    </row>
    <row r="13626" spans="1:21" x14ac:dyDescent="0.35">
      <c r="A13626" s="2" t="s">
        <v>194</v>
      </c>
      <c r="B13626" s="1" t="s">
        <v>196</v>
      </c>
      <c r="C13626" t="s">
        <v>510</v>
      </c>
      <c r="D13626" s="1" t="s">
        <v>118</v>
      </c>
      <c r="E13626" s="1" t="s">
        <v>14</v>
      </c>
      <c r="F13626" s="1" t="s">
        <v>21</v>
      </c>
      <c r="G13626" s="1" t="s">
        <v>29</v>
      </c>
      <c r="H13626" t="s">
        <v>20</v>
      </c>
      <c r="I13626" s="1" t="s">
        <v>442</v>
      </c>
      <c r="J13626" t="s">
        <v>297</v>
      </c>
      <c r="K13626" s="1" t="s">
        <v>18</v>
      </c>
      <c r="L13626" t="s">
        <v>363</v>
      </c>
      <c r="M13626" t="s">
        <v>100</v>
      </c>
      <c r="N13626">
        <v>1</v>
      </c>
      <c r="O13626" t="s">
        <v>234</v>
      </c>
      <c r="P13626">
        <v>0</v>
      </c>
      <c r="Q13626">
        <v>1</v>
      </c>
      <c r="R13626" t="s">
        <v>234</v>
      </c>
      <c r="S13626" t="s">
        <v>258</v>
      </c>
      <c r="T13626" t="s">
        <v>259</v>
      </c>
      <c r="U13626" t="s">
        <v>443</v>
      </c>
    </row>
    <row r="13627" spans="1:21" x14ac:dyDescent="0.35">
      <c r="A13627" s="2" t="s">
        <v>194</v>
      </c>
      <c r="B13627" s="1" t="s">
        <v>196</v>
      </c>
      <c r="C13627" t="s">
        <v>510</v>
      </c>
      <c r="D13627" s="1" t="s">
        <v>118</v>
      </c>
      <c r="E13627" s="1" t="s">
        <v>14</v>
      </c>
      <c r="F13627" s="1" t="s">
        <v>21</v>
      </c>
      <c r="G13627" s="1" t="s">
        <v>29</v>
      </c>
      <c r="H13627" t="s">
        <v>27</v>
      </c>
      <c r="I13627" s="1" t="s">
        <v>462</v>
      </c>
      <c r="J13627" t="s">
        <v>17</v>
      </c>
      <c r="K13627" s="1" t="s">
        <v>18</v>
      </c>
      <c r="L13627" t="s">
        <v>363</v>
      </c>
      <c r="M13627" t="s">
        <v>100</v>
      </c>
      <c r="N13627">
        <v>1</v>
      </c>
      <c r="O13627" t="s">
        <v>232</v>
      </c>
      <c r="P13627">
        <v>0</v>
      </c>
      <c r="Q13627">
        <v>1</v>
      </c>
      <c r="R13627" t="s">
        <v>234</v>
      </c>
      <c r="S13627" t="s">
        <v>258</v>
      </c>
      <c r="T13627" t="s">
        <v>259</v>
      </c>
      <c r="U13627" t="s">
        <v>443</v>
      </c>
    </row>
    <row r="13628" spans="1:21" x14ac:dyDescent="0.35">
      <c r="A13628" s="2" t="s">
        <v>194</v>
      </c>
      <c r="B13628" s="1" t="s">
        <v>196</v>
      </c>
      <c r="C13628" t="s">
        <v>510</v>
      </c>
      <c r="D13628" s="1" t="s">
        <v>118</v>
      </c>
      <c r="E13628" s="1" t="s">
        <v>14</v>
      </c>
      <c r="F13628" s="1" t="s">
        <v>21</v>
      </c>
      <c r="G13628" s="1" t="s">
        <v>29</v>
      </c>
      <c r="H13628" t="s">
        <v>27</v>
      </c>
      <c r="I13628" s="1" t="s">
        <v>378</v>
      </c>
      <c r="J13628" t="s">
        <v>17</v>
      </c>
      <c r="K13628" s="1" t="s">
        <v>18</v>
      </c>
      <c r="L13628" t="s">
        <v>363</v>
      </c>
      <c r="M13628" t="s">
        <v>100</v>
      </c>
      <c r="N13628">
        <v>1</v>
      </c>
      <c r="O13628" t="s">
        <v>233</v>
      </c>
      <c r="P13628">
        <v>1</v>
      </c>
      <c r="Q13628">
        <v>1</v>
      </c>
      <c r="R13628" t="s">
        <v>234</v>
      </c>
      <c r="S13628" t="s">
        <v>258</v>
      </c>
      <c r="T13628" t="s">
        <v>259</v>
      </c>
      <c r="U13628" t="s">
        <v>443</v>
      </c>
    </row>
    <row r="13629" spans="1:21" x14ac:dyDescent="0.35">
      <c r="A13629" s="2" t="s">
        <v>194</v>
      </c>
      <c r="B13629" s="1" t="s">
        <v>196</v>
      </c>
      <c r="C13629" t="s">
        <v>510</v>
      </c>
      <c r="D13629" s="1" t="s">
        <v>118</v>
      </c>
      <c r="E13629" s="1" t="s">
        <v>14</v>
      </c>
      <c r="F13629" s="1" t="s">
        <v>21</v>
      </c>
      <c r="G13629" s="1" t="s">
        <v>29</v>
      </c>
      <c r="H13629" t="s">
        <v>30</v>
      </c>
      <c r="I13629" s="1" t="s">
        <v>199</v>
      </c>
      <c r="J13629" t="s">
        <v>42</v>
      </c>
      <c r="K13629" s="1" t="s">
        <v>18</v>
      </c>
      <c r="L13629" t="s">
        <v>363</v>
      </c>
      <c r="M13629" t="s">
        <v>100</v>
      </c>
      <c r="N13629">
        <v>1</v>
      </c>
      <c r="O13629" t="s">
        <v>234</v>
      </c>
      <c r="P13629">
        <v>0</v>
      </c>
      <c r="Q13629" t="s">
        <v>464</v>
      </c>
      <c r="R13629" t="s">
        <v>234</v>
      </c>
      <c r="S13629" t="s">
        <v>258</v>
      </c>
      <c r="T13629" t="s">
        <v>259</v>
      </c>
      <c r="U13629" t="s">
        <v>443</v>
      </c>
    </row>
    <row r="13630" spans="1:21" x14ac:dyDescent="0.35">
      <c r="A13630" s="2" t="s">
        <v>194</v>
      </c>
      <c r="B13630" s="1" t="s">
        <v>196</v>
      </c>
      <c r="C13630" t="s">
        <v>510</v>
      </c>
      <c r="D13630" s="1" t="s">
        <v>118</v>
      </c>
      <c r="E13630" s="1" t="s">
        <v>14</v>
      </c>
      <c r="F13630" s="1" t="s">
        <v>21</v>
      </c>
      <c r="G13630" s="1" t="s">
        <v>29</v>
      </c>
      <c r="H13630" t="s">
        <v>30</v>
      </c>
      <c r="I13630" s="1" t="s">
        <v>378</v>
      </c>
      <c r="J13630" t="s">
        <v>17</v>
      </c>
      <c r="K13630" s="1" t="s">
        <v>18</v>
      </c>
      <c r="L13630" t="s">
        <v>363</v>
      </c>
      <c r="M13630" t="s">
        <v>100</v>
      </c>
      <c r="N13630">
        <v>1</v>
      </c>
      <c r="O13630" t="s">
        <v>233</v>
      </c>
      <c r="P13630">
        <v>0</v>
      </c>
      <c r="Q13630">
        <v>1</v>
      </c>
      <c r="R13630" t="s">
        <v>234</v>
      </c>
      <c r="S13630" t="s">
        <v>258</v>
      </c>
      <c r="T13630" t="s">
        <v>259</v>
      </c>
      <c r="U13630" t="s">
        <v>443</v>
      </c>
    </row>
    <row r="13631" spans="1:21" x14ac:dyDescent="0.35">
      <c r="A13631" s="2" t="s">
        <v>194</v>
      </c>
      <c r="B13631" s="1" t="s">
        <v>196</v>
      </c>
      <c r="C13631" t="s">
        <v>510</v>
      </c>
      <c r="D13631" s="1" t="s">
        <v>118</v>
      </c>
      <c r="E13631" s="1" t="s">
        <v>14</v>
      </c>
      <c r="F13631" s="1" t="s">
        <v>21</v>
      </c>
      <c r="G13631" s="1" t="s">
        <v>29</v>
      </c>
      <c r="H13631" t="s">
        <v>30</v>
      </c>
      <c r="I13631" s="1" t="s">
        <v>231</v>
      </c>
      <c r="J13631" t="s">
        <v>72</v>
      </c>
      <c r="K13631" s="1" t="s">
        <v>18</v>
      </c>
      <c r="L13631" t="s">
        <v>363</v>
      </c>
      <c r="M13631" t="s">
        <v>100</v>
      </c>
      <c r="N13631">
        <v>1</v>
      </c>
      <c r="O13631" t="s">
        <v>234</v>
      </c>
      <c r="P13631">
        <v>0</v>
      </c>
      <c r="Q13631" t="s">
        <v>464</v>
      </c>
      <c r="R13631" t="s">
        <v>234</v>
      </c>
      <c r="S13631" t="s">
        <v>258</v>
      </c>
      <c r="T13631" t="s">
        <v>259</v>
      </c>
      <c r="U13631" t="s">
        <v>443</v>
      </c>
    </row>
    <row r="13632" spans="1:21" x14ac:dyDescent="0.35">
      <c r="A13632" s="2" t="s">
        <v>194</v>
      </c>
      <c r="B13632" s="1" t="s">
        <v>196</v>
      </c>
      <c r="C13632" t="s">
        <v>510</v>
      </c>
      <c r="D13632" s="1" t="s">
        <v>118</v>
      </c>
      <c r="E13632" s="1" t="s">
        <v>14</v>
      </c>
      <c r="F13632" s="1" t="s">
        <v>21</v>
      </c>
      <c r="G13632" s="1" t="s">
        <v>29</v>
      </c>
      <c r="H13632" t="s">
        <v>36</v>
      </c>
      <c r="I13632" s="1" t="s">
        <v>199</v>
      </c>
      <c r="J13632" t="s">
        <v>42</v>
      </c>
      <c r="K13632" s="1" t="s">
        <v>18</v>
      </c>
      <c r="L13632" t="s">
        <v>363</v>
      </c>
      <c r="M13632" t="s">
        <v>100</v>
      </c>
      <c r="N13632">
        <v>1</v>
      </c>
      <c r="O13632" t="s">
        <v>234</v>
      </c>
      <c r="P13632">
        <v>0</v>
      </c>
      <c r="Q13632" t="s">
        <v>464</v>
      </c>
      <c r="R13632" t="s">
        <v>234</v>
      </c>
      <c r="S13632" t="s">
        <v>258</v>
      </c>
      <c r="T13632" t="s">
        <v>259</v>
      </c>
      <c r="U13632" t="s">
        <v>443</v>
      </c>
    </row>
    <row r="13633" spans="1:21" x14ac:dyDescent="0.35">
      <c r="A13633" s="2" t="s">
        <v>194</v>
      </c>
      <c r="B13633" s="1" t="s">
        <v>196</v>
      </c>
      <c r="C13633" t="s">
        <v>510</v>
      </c>
      <c r="D13633" s="1" t="s">
        <v>118</v>
      </c>
      <c r="E13633" s="1" t="s">
        <v>14</v>
      </c>
      <c r="F13633" s="1" t="s">
        <v>21</v>
      </c>
      <c r="G13633" s="1" t="s">
        <v>29</v>
      </c>
      <c r="H13633" t="s">
        <v>36</v>
      </c>
      <c r="I13633" s="1" t="s">
        <v>462</v>
      </c>
      <c r="J13633" t="s">
        <v>17</v>
      </c>
      <c r="K13633" s="1" t="s">
        <v>18</v>
      </c>
      <c r="L13633" t="s">
        <v>363</v>
      </c>
      <c r="M13633" t="s">
        <v>100</v>
      </c>
      <c r="N13633">
        <v>1</v>
      </c>
      <c r="O13633" t="s">
        <v>232</v>
      </c>
      <c r="P13633">
        <v>1</v>
      </c>
      <c r="Q13633">
        <v>1</v>
      </c>
      <c r="R13633" t="s">
        <v>234</v>
      </c>
      <c r="S13633" t="s">
        <v>258</v>
      </c>
      <c r="T13633" t="s">
        <v>259</v>
      </c>
      <c r="U13633" t="s">
        <v>444</v>
      </c>
    </row>
    <row r="13634" spans="1:21" x14ac:dyDescent="0.35">
      <c r="A13634" s="2" t="s">
        <v>194</v>
      </c>
      <c r="B13634" s="1" t="s">
        <v>196</v>
      </c>
      <c r="C13634" t="s">
        <v>510</v>
      </c>
      <c r="D13634" s="1" t="s">
        <v>118</v>
      </c>
      <c r="E13634" s="1" t="s">
        <v>14</v>
      </c>
      <c r="F13634" s="1" t="s">
        <v>21</v>
      </c>
      <c r="G13634" s="1" t="s">
        <v>29</v>
      </c>
      <c r="H13634" t="s">
        <v>36</v>
      </c>
      <c r="I13634" s="1" t="s">
        <v>378</v>
      </c>
      <c r="J13634" t="s">
        <v>17</v>
      </c>
      <c r="K13634" s="1" t="s">
        <v>18</v>
      </c>
      <c r="L13634" t="s">
        <v>363</v>
      </c>
      <c r="M13634" t="s">
        <v>100</v>
      </c>
      <c r="N13634">
        <v>1</v>
      </c>
      <c r="O13634" t="s">
        <v>233</v>
      </c>
      <c r="P13634">
        <v>1</v>
      </c>
      <c r="Q13634">
        <v>1</v>
      </c>
      <c r="R13634" t="s">
        <v>234</v>
      </c>
      <c r="S13634" t="s">
        <v>258</v>
      </c>
      <c r="T13634" t="s">
        <v>259</v>
      </c>
      <c r="U13634" t="s">
        <v>444</v>
      </c>
    </row>
    <row r="13635" spans="1:21" x14ac:dyDescent="0.35">
      <c r="A13635" s="2" t="s">
        <v>194</v>
      </c>
      <c r="B13635" s="1" t="s">
        <v>196</v>
      </c>
      <c r="C13635" t="s">
        <v>510</v>
      </c>
      <c r="D13635" s="1" t="s">
        <v>118</v>
      </c>
      <c r="E13635" s="1" t="s">
        <v>14</v>
      </c>
      <c r="F13635" s="1" t="s">
        <v>21</v>
      </c>
      <c r="G13635" s="1" t="s">
        <v>29</v>
      </c>
      <c r="H13635" t="s">
        <v>24</v>
      </c>
      <c r="I13635" s="1" t="s">
        <v>199</v>
      </c>
      <c r="J13635" t="s">
        <v>42</v>
      </c>
      <c r="K13635" s="1" t="s">
        <v>18</v>
      </c>
      <c r="L13635" t="s">
        <v>363</v>
      </c>
      <c r="M13635" t="s">
        <v>100</v>
      </c>
      <c r="N13635">
        <v>1</v>
      </c>
      <c r="O13635" t="s">
        <v>232</v>
      </c>
      <c r="P13635">
        <v>0</v>
      </c>
      <c r="Q13635" t="s">
        <v>464</v>
      </c>
      <c r="R13635" t="s">
        <v>234</v>
      </c>
      <c r="S13635" t="s">
        <v>258</v>
      </c>
      <c r="T13635" t="s">
        <v>259</v>
      </c>
      <c r="U13635" t="s">
        <v>443</v>
      </c>
    </row>
    <row r="13636" spans="1:21" x14ac:dyDescent="0.35">
      <c r="A13636" s="2" t="s">
        <v>194</v>
      </c>
      <c r="B13636" s="1" t="s">
        <v>196</v>
      </c>
      <c r="C13636" t="s">
        <v>510</v>
      </c>
      <c r="D13636" s="1" t="s">
        <v>118</v>
      </c>
      <c r="E13636" s="1" t="s">
        <v>25</v>
      </c>
      <c r="F13636" s="1" t="s">
        <v>33</v>
      </c>
      <c r="G13636" s="1" t="s">
        <v>214</v>
      </c>
      <c r="H13636" t="s">
        <v>36</v>
      </c>
      <c r="I13636" s="1" t="s">
        <v>308</v>
      </c>
      <c r="J13636" t="s">
        <v>17</v>
      </c>
      <c r="K13636" s="1" t="s">
        <v>18</v>
      </c>
      <c r="L13636" t="s">
        <v>363</v>
      </c>
      <c r="M13636" t="s">
        <v>100</v>
      </c>
      <c r="N13636">
        <v>1</v>
      </c>
      <c r="O13636" t="s">
        <v>233</v>
      </c>
      <c r="P13636">
        <v>0</v>
      </c>
      <c r="Q13636">
        <v>1</v>
      </c>
      <c r="R13636" t="s">
        <v>234</v>
      </c>
      <c r="S13636" t="s">
        <v>258</v>
      </c>
      <c r="T13636" t="s">
        <v>259</v>
      </c>
      <c r="U13636" t="s">
        <v>443</v>
      </c>
    </row>
    <row r="13637" spans="1:21" x14ac:dyDescent="0.35">
      <c r="A13637" s="2" t="s">
        <v>194</v>
      </c>
      <c r="B13637" s="1" t="s">
        <v>196</v>
      </c>
      <c r="C13637" t="s">
        <v>510</v>
      </c>
      <c r="D13637" s="1" t="s">
        <v>118</v>
      </c>
      <c r="E13637" s="1" t="s">
        <v>25</v>
      </c>
      <c r="F13637" s="1" t="s">
        <v>26</v>
      </c>
      <c r="G13637" s="1" t="s">
        <v>215</v>
      </c>
      <c r="H13637" t="s">
        <v>16</v>
      </c>
      <c r="I13637" s="1" t="s">
        <v>199</v>
      </c>
      <c r="J13637" t="s">
        <v>42</v>
      </c>
      <c r="K13637" s="1" t="s">
        <v>18</v>
      </c>
      <c r="L13637" t="s">
        <v>363</v>
      </c>
      <c r="M13637" t="s">
        <v>100</v>
      </c>
      <c r="N13637">
        <v>1</v>
      </c>
      <c r="O13637" t="s">
        <v>234</v>
      </c>
      <c r="P13637">
        <v>0</v>
      </c>
      <c r="Q13637" t="s">
        <v>464</v>
      </c>
      <c r="R13637" t="s">
        <v>234</v>
      </c>
      <c r="S13637" t="s">
        <v>258</v>
      </c>
      <c r="T13637" t="s">
        <v>259</v>
      </c>
      <c r="U13637" t="s">
        <v>443</v>
      </c>
    </row>
    <row r="13638" spans="1:21" x14ac:dyDescent="0.35">
      <c r="A13638" s="2" t="s">
        <v>194</v>
      </c>
      <c r="B13638" s="1" t="s">
        <v>196</v>
      </c>
      <c r="C13638" t="s">
        <v>510</v>
      </c>
      <c r="D13638" s="1" t="s">
        <v>118</v>
      </c>
      <c r="E13638" s="1" t="s">
        <v>25</v>
      </c>
      <c r="F13638" s="1" t="s">
        <v>26</v>
      </c>
      <c r="G13638" s="1" t="s">
        <v>215</v>
      </c>
      <c r="H13638" t="s">
        <v>27</v>
      </c>
      <c r="I13638" s="1" t="s">
        <v>199</v>
      </c>
      <c r="J13638" t="s">
        <v>42</v>
      </c>
      <c r="K13638" s="1" t="s">
        <v>18</v>
      </c>
      <c r="L13638" t="s">
        <v>363</v>
      </c>
      <c r="M13638" t="s">
        <v>100</v>
      </c>
      <c r="N13638">
        <v>1</v>
      </c>
      <c r="O13638" t="s">
        <v>234</v>
      </c>
      <c r="P13638">
        <v>1</v>
      </c>
      <c r="Q13638" t="s">
        <v>464</v>
      </c>
      <c r="R13638" t="s">
        <v>234</v>
      </c>
      <c r="S13638" t="s">
        <v>258</v>
      </c>
      <c r="T13638" t="s">
        <v>259</v>
      </c>
      <c r="U13638" t="s">
        <v>443</v>
      </c>
    </row>
    <row r="13639" spans="1:21" x14ac:dyDescent="0.35">
      <c r="A13639" s="2" t="s">
        <v>194</v>
      </c>
      <c r="B13639" s="1" t="s">
        <v>196</v>
      </c>
      <c r="C13639" t="s">
        <v>510</v>
      </c>
      <c r="D13639" s="1" t="s">
        <v>118</v>
      </c>
      <c r="E13639" s="1" t="s">
        <v>25</v>
      </c>
      <c r="F13639" s="1" t="s">
        <v>26</v>
      </c>
      <c r="G13639" s="1" t="s">
        <v>215</v>
      </c>
      <c r="H13639" t="s">
        <v>27</v>
      </c>
      <c r="I13639" s="1" t="s">
        <v>378</v>
      </c>
      <c r="J13639" t="s">
        <v>17</v>
      </c>
      <c r="K13639" s="1" t="s">
        <v>18</v>
      </c>
      <c r="L13639" t="s">
        <v>363</v>
      </c>
      <c r="M13639" t="s">
        <v>100</v>
      </c>
      <c r="N13639">
        <v>1</v>
      </c>
      <c r="O13639" t="s">
        <v>233</v>
      </c>
      <c r="P13639">
        <v>0</v>
      </c>
      <c r="Q13639">
        <v>1</v>
      </c>
      <c r="R13639" t="s">
        <v>234</v>
      </c>
      <c r="S13639" t="s">
        <v>258</v>
      </c>
      <c r="T13639" t="s">
        <v>259</v>
      </c>
      <c r="U13639" t="s">
        <v>443</v>
      </c>
    </row>
    <row r="13640" spans="1:21" x14ac:dyDescent="0.35">
      <c r="A13640" s="2" t="s">
        <v>194</v>
      </c>
      <c r="B13640" s="1" t="s">
        <v>196</v>
      </c>
      <c r="C13640" t="s">
        <v>510</v>
      </c>
      <c r="D13640" s="1" t="s">
        <v>118</v>
      </c>
      <c r="E13640" s="1" t="s">
        <v>25</v>
      </c>
      <c r="F13640" s="1" t="s">
        <v>29</v>
      </c>
      <c r="G13640" s="1" t="s">
        <v>29</v>
      </c>
      <c r="H13640" t="s">
        <v>20</v>
      </c>
      <c r="I13640" s="1" t="s">
        <v>378</v>
      </c>
      <c r="J13640" t="s">
        <v>17</v>
      </c>
      <c r="K13640" s="1" t="s">
        <v>18</v>
      </c>
      <c r="L13640" t="s">
        <v>363</v>
      </c>
      <c r="M13640" t="s">
        <v>100</v>
      </c>
      <c r="N13640">
        <v>1</v>
      </c>
      <c r="O13640" t="s">
        <v>233</v>
      </c>
      <c r="P13640">
        <v>0</v>
      </c>
      <c r="Q13640">
        <v>1</v>
      </c>
      <c r="R13640" t="s">
        <v>234</v>
      </c>
      <c r="S13640" t="s">
        <v>258</v>
      </c>
      <c r="T13640" t="s">
        <v>259</v>
      </c>
      <c r="U13640" t="s">
        <v>443</v>
      </c>
    </row>
    <row r="13641" spans="1:21" x14ac:dyDescent="0.35">
      <c r="A13641" s="2" t="s">
        <v>194</v>
      </c>
      <c r="B13641" s="1" t="s">
        <v>196</v>
      </c>
      <c r="C13641" t="s">
        <v>510</v>
      </c>
      <c r="D13641" s="1" t="s">
        <v>118</v>
      </c>
      <c r="E13641" s="1" t="s">
        <v>25</v>
      </c>
      <c r="F13641" s="1" t="s">
        <v>29</v>
      </c>
      <c r="G13641" s="1" t="s">
        <v>29</v>
      </c>
      <c r="H13641" t="s">
        <v>20</v>
      </c>
      <c r="I13641" s="1" t="s">
        <v>378</v>
      </c>
      <c r="J13641" t="s">
        <v>17</v>
      </c>
      <c r="K13641" s="1" t="s">
        <v>18</v>
      </c>
      <c r="L13641" t="s">
        <v>363</v>
      </c>
      <c r="M13641" t="s">
        <v>100</v>
      </c>
      <c r="N13641">
        <v>1</v>
      </c>
      <c r="O13641" t="s">
        <v>233</v>
      </c>
      <c r="P13641">
        <v>1</v>
      </c>
      <c r="Q13641">
        <v>1</v>
      </c>
      <c r="R13641" t="s">
        <v>234</v>
      </c>
      <c r="S13641" t="s">
        <v>258</v>
      </c>
      <c r="T13641" t="s">
        <v>259</v>
      </c>
      <c r="U13641" t="s">
        <v>443</v>
      </c>
    </row>
    <row r="13642" spans="1:21" x14ac:dyDescent="0.35">
      <c r="A13642" s="2" t="s">
        <v>194</v>
      </c>
      <c r="B13642" s="1" t="s">
        <v>196</v>
      </c>
      <c r="C13642" t="s">
        <v>510</v>
      </c>
      <c r="D13642" s="1" t="s">
        <v>118</v>
      </c>
      <c r="E13642" s="1" t="s">
        <v>25</v>
      </c>
      <c r="F13642" s="1" t="s">
        <v>21</v>
      </c>
      <c r="G13642" s="1" t="s">
        <v>29</v>
      </c>
      <c r="H13642" t="s">
        <v>20</v>
      </c>
      <c r="I13642" s="1" t="s">
        <v>378</v>
      </c>
      <c r="J13642" t="s">
        <v>17</v>
      </c>
      <c r="K13642" s="1" t="s">
        <v>18</v>
      </c>
      <c r="L13642" t="s">
        <v>363</v>
      </c>
      <c r="M13642" t="s">
        <v>100</v>
      </c>
      <c r="N13642">
        <v>1</v>
      </c>
      <c r="O13642" t="s">
        <v>233</v>
      </c>
      <c r="P13642">
        <v>0</v>
      </c>
      <c r="Q13642">
        <v>1</v>
      </c>
      <c r="R13642" t="s">
        <v>234</v>
      </c>
      <c r="S13642" t="s">
        <v>258</v>
      </c>
      <c r="T13642" t="s">
        <v>259</v>
      </c>
      <c r="U13642" t="s">
        <v>443</v>
      </c>
    </row>
    <row r="13643" spans="1:21" x14ac:dyDescent="0.35">
      <c r="A13643" s="2" t="s">
        <v>194</v>
      </c>
      <c r="B13643" s="1" t="s">
        <v>196</v>
      </c>
      <c r="C13643" t="s">
        <v>510</v>
      </c>
      <c r="D13643" s="1" t="s">
        <v>118</v>
      </c>
      <c r="E13643" s="1" t="s">
        <v>25</v>
      </c>
      <c r="F13643" s="1" t="s">
        <v>21</v>
      </c>
      <c r="G13643" s="1" t="s">
        <v>29</v>
      </c>
      <c r="H13643" t="s">
        <v>20</v>
      </c>
      <c r="I13643" s="1" t="s">
        <v>378</v>
      </c>
      <c r="J13643" t="s">
        <v>17</v>
      </c>
      <c r="K13643" s="1" t="s">
        <v>18</v>
      </c>
      <c r="L13643" t="s">
        <v>363</v>
      </c>
      <c r="M13643" t="s">
        <v>100</v>
      </c>
      <c r="N13643">
        <v>1</v>
      </c>
      <c r="O13643" t="s">
        <v>233</v>
      </c>
      <c r="P13643">
        <v>1</v>
      </c>
      <c r="Q13643">
        <v>1</v>
      </c>
      <c r="R13643" t="s">
        <v>234</v>
      </c>
      <c r="S13643" t="s">
        <v>258</v>
      </c>
      <c r="T13643" t="s">
        <v>259</v>
      </c>
      <c r="U13643" t="s">
        <v>444</v>
      </c>
    </row>
    <row r="13644" spans="1:21" x14ac:dyDescent="0.35">
      <c r="A13644" s="2" t="s">
        <v>194</v>
      </c>
      <c r="B13644" s="1" t="s">
        <v>196</v>
      </c>
      <c r="C13644" t="s">
        <v>510</v>
      </c>
      <c r="D13644" s="1" t="s">
        <v>118</v>
      </c>
      <c r="E13644" s="1" t="s">
        <v>25</v>
      </c>
      <c r="F13644" s="1" t="s">
        <v>21</v>
      </c>
      <c r="G13644" s="1" t="s">
        <v>29</v>
      </c>
      <c r="H13644" t="s">
        <v>27</v>
      </c>
      <c r="I13644" s="1" t="s">
        <v>462</v>
      </c>
      <c r="J13644" t="s">
        <v>17</v>
      </c>
      <c r="K13644" s="1" t="s">
        <v>18</v>
      </c>
      <c r="L13644" t="s">
        <v>363</v>
      </c>
      <c r="M13644" t="s">
        <v>100</v>
      </c>
      <c r="N13644">
        <v>1</v>
      </c>
      <c r="O13644" t="s">
        <v>232</v>
      </c>
      <c r="P13644">
        <v>1</v>
      </c>
      <c r="Q13644">
        <v>1</v>
      </c>
      <c r="R13644" t="s">
        <v>234</v>
      </c>
      <c r="S13644" t="s">
        <v>258</v>
      </c>
      <c r="T13644" t="s">
        <v>259</v>
      </c>
      <c r="U13644" t="s">
        <v>444</v>
      </c>
    </row>
    <row r="13645" spans="1:21" x14ac:dyDescent="0.35">
      <c r="A13645" s="2" t="s">
        <v>194</v>
      </c>
      <c r="B13645" s="1" t="s">
        <v>196</v>
      </c>
      <c r="C13645" t="s">
        <v>510</v>
      </c>
      <c r="D13645" s="1" t="s">
        <v>118</v>
      </c>
      <c r="E13645" s="1" t="s">
        <v>25</v>
      </c>
      <c r="F13645" s="1" t="s">
        <v>21</v>
      </c>
      <c r="G13645" s="1" t="s">
        <v>29</v>
      </c>
      <c r="H13645" t="s">
        <v>27</v>
      </c>
      <c r="I13645" s="1" t="s">
        <v>378</v>
      </c>
      <c r="J13645" t="s">
        <v>17</v>
      </c>
      <c r="K13645" s="1" t="s">
        <v>18</v>
      </c>
      <c r="L13645" t="s">
        <v>363</v>
      </c>
      <c r="M13645" t="s">
        <v>100</v>
      </c>
      <c r="N13645">
        <v>1</v>
      </c>
      <c r="O13645" t="s">
        <v>233</v>
      </c>
      <c r="P13645">
        <v>1</v>
      </c>
      <c r="Q13645">
        <v>1</v>
      </c>
      <c r="R13645" t="s">
        <v>234</v>
      </c>
      <c r="S13645" t="s">
        <v>258</v>
      </c>
      <c r="T13645" t="s">
        <v>259</v>
      </c>
      <c r="U13645" t="s">
        <v>444</v>
      </c>
    </row>
    <row r="13646" spans="1:21" x14ac:dyDescent="0.35">
      <c r="A13646" s="2" t="s">
        <v>194</v>
      </c>
      <c r="B13646" s="1" t="s">
        <v>196</v>
      </c>
      <c r="C13646" t="s">
        <v>515</v>
      </c>
      <c r="D13646" s="1" t="s">
        <v>126</v>
      </c>
      <c r="E13646" s="1" t="s">
        <v>14</v>
      </c>
      <c r="F13646" s="1" t="s">
        <v>33</v>
      </c>
      <c r="G13646" s="1" t="s">
        <v>214</v>
      </c>
      <c r="H13646" t="s">
        <v>16</v>
      </c>
      <c r="I13646" s="1" t="s">
        <v>197</v>
      </c>
      <c r="J13646" t="s">
        <v>42</v>
      </c>
      <c r="K13646" s="1" t="s">
        <v>57</v>
      </c>
      <c r="L13646" t="s">
        <v>363</v>
      </c>
      <c r="M13646" t="s">
        <v>366</v>
      </c>
      <c r="N13646">
        <v>1</v>
      </c>
      <c r="O13646" t="s">
        <v>232</v>
      </c>
      <c r="P13646">
        <v>0</v>
      </c>
      <c r="Q13646">
        <v>1</v>
      </c>
      <c r="R13646" t="s">
        <v>243</v>
      </c>
      <c r="S13646" t="s">
        <v>258</v>
      </c>
      <c r="T13646" t="s">
        <v>259</v>
      </c>
      <c r="U13646" t="s">
        <v>444</v>
      </c>
    </row>
    <row r="13647" spans="1:21" x14ac:dyDescent="0.35">
      <c r="A13647" s="2" t="s">
        <v>194</v>
      </c>
      <c r="B13647" s="1" t="s">
        <v>196</v>
      </c>
      <c r="C13647" t="s">
        <v>515</v>
      </c>
      <c r="D13647" s="1" t="s">
        <v>126</v>
      </c>
      <c r="E13647" s="1" t="s">
        <v>14</v>
      </c>
      <c r="F13647" s="1" t="s">
        <v>26</v>
      </c>
      <c r="G13647" s="1" t="s">
        <v>215</v>
      </c>
      <c r="H13647" t="s">
        <v>16</v>
      </c>
      <c r="I13647" s="1" t="s">
        <v>197</v>
      </c>
      <c r="J13647" t="s">
        <v>42</v>
      </c>
      <c r="K13647" s="1" t="s">
        <v>57</v>
      </c>
      <c r="L13647" t="s">
        <v>363</v>
      </c>
      <c r="M13647" t="s">
        <v>366</v>
      </c>
      <c r="N13647">
        <v>3</v>
      </c>
      <c r="O13647" t="s">
        <v>232</v>
      </c>
      <c r="P13647">
        <v>0</v>
      </c>
      <c r="Q13647">
        <v>1</v>
      </c>
      <c r="R13647" t="s">
        <v>243</v>
      </c>
      <c r="S13647" t="s">
        <v>258</v>
      </c>
      <c r="T13647" t="s">
        <v>259</v>
      </c>
      <c r="U13647" t="s">
        <v>444</v>
      </c>
    </row>
    <row r="13648" spans="1:21" x14ac:dyDescent="0.35">
      <c r="A13648" s="2" t="s">
        <v>194</v>
      </c>
      <c r="B13648" s="1" t="s">
        <v>196</v>
      </c>
      <c r="C13648" t="s">
        <v>515</v>
      </c>
      <c r="D13648" s="1" t="s">
        <v>131</v>
      </c>
      <c r="E13648" s="1" t="s">
        <v>14</v>
      </c>
      <c r="F13648" s="1" t="s">
        <v>33</v>
      </c>
      <c r="G13648" s="1" t="s">
        <v>214</v>
      </c>
      <c r="H13648" t="s">
        <v>24</v>
      </c>
      <c r="I13648" s="1" t="s">
        <v>197</v>
      </c>
      <c r="J13648" t="s">
        <v>42</v>
      </c>
      <c r="K13648" s="1" t="s">
        <v>57</v>
      </c>
      <c r="L13648" t="s">
        <v>363</v>
      </c>
      <c r="M13648" t="s">
        <v>153</v>
      </c>
      <c r="N13648">
        <v>1</v>
      </c>
      <c r="O13648" t="s">
        <v>234</v>
      </c>
      <c r="P13648">
        <v>0</v>
      </c>
      <c r="Q13648">
        <v>1</v>
      </c>
      <c r="R13648" t="s">
        <v>234</v>
      </c>
      <c r="S13648" t="s">
        <v>258</v>
      </c>
      <c r="T13648" t="s">
        <v>259</v>
      </c>
      <c r="U13648" t="s">
        <v>443</v>
      </c>
    </row>
    <row r="13649" spans="1:21" x14ac:dyDescent="0.35">
      <c r="A13649" s="2" t="s">
        <v>194</v>
      </c>
      <c r="B13649" s="1" t="s">
        <v>196</v>
      </c>
      <c r="C13649" t="s">
        <v>515</v>
      </c>
      <c r="D13649" s="1" t="s">
        <v>131</v>
      </c>
      <c r="E13649" s="1" t="s">
        <v>14</v>
      </c>
      <c r="F13649" s="1" t="s">
        <v>26</v>
      </c>
      <c r="G13649" s="1" t="s">
        <v>215</v>
      </c>
      <c r="H13649" t="s">
        <v>16</v>
      </c>
      <c r="I13649" s="1" t="s">
        <v>231</v>
      </c>
      <c r="J13649" t="s">
        <v>72</v>
      </c>
      <c r="K13649" s="1" t="s">
        <v>48</v>
      </c>
      <c r="L13649" t="s">
        <v>363</v>
      </c>
      <c r="M13649" t="s">
        <v>102</v>
      </c>
      <c r="N13649">
        <v>1</v>
      </c>
      <c r="O13649" t="s">
        <v>232</v>
      </c>
      <c r="P13649">
        <v>0</v>
      </c>
      <c r="Q13649" t="s">
        <v>464</v>
      </c>
      <c r="R13649" t="s">
        <v>243</v>
      </c>
      <c r="S13649" t="s">
        <v>258</v>
      </c>
      <c r="T13649" t="s">
        <v>259</v>
      </c>
      <c r="U13649" t="s">
        <v>444</v>
      </c>
    </row>
    <row r="13650" spans="1:21" x14ac:dyDescent="0.35">
      <c r="A13650" s="2" t="s">
        <v>194</v>
      </c>
      <c r="B13650" s="1" t="s">
        <v>196</v>
      </c>
      <c r="C13650" t="s">
        <v>515</v>
      </c>
      <c r="D13650" s="1" t="s">
        <v>131</v>
      </c>
      <c r="E13650" s="1" t="s">
        <v>14</v>
      </c>
      <c r="F13650" s="1" t="s">
        <v>26</v>
      </c>
      <c r="G13650" s="1" t="s">
        <v>215</v>
      </c>
      <c r="H13650" t="s">
        <v>16</v>
      </c>
      <c r="I13650" s="1" t="s">
        <v>231</v>
      </c>
      <c r="J13650" t="s">
        <v>72</v>
      </c>
      <c r="K13650" s="1" t="s">
        <v>57</v>
      </c>
      <c r="L13650" t="s">
        <v>363</v>
      </c>
      <c r="M13650" t="s">
        <v>57</v>
      </c>
      <c r="N13650">
        <v>1</v>
      </c>
      <c r="O13650" t="s">
        <v>232</v>
      </c>
      <c r="P13650">
        <v>0</v>
      </c>
      <c r="Q13650" t="s">
        <v>464</v>
      </c>
      <c r="R13650" t="s">
        <v>243</v>
      </c>
      <c r="S13650" t="s">
        <v>258</v>
      </c>
      <c r="T13650" t="s">
        <v>259</v>
      </c>
      <c r="U13650" t="s">
        <v>444</v>
      </c>
    </row>
    <row r="13651" spans="1:21" x14ac:dyDescent="0.35">
      <c r="A13651" s="2" t="s">
        <v>194</v>
      </c>
      <c r="B13651" s="1" t="s">
        <v>196</v>
      </c>
      <c r="C13651" t="s">
        <v>515</v>
      </c>
      <c r="D13651" s="1" t="s">
        <v>131</v>
      </c>
      <c r="E13651" s="1" t="s">
        <v>14</v>
      </c>
      <c r="F13651" s="1" t="s">
        <v>26</v>
      </c>
      <c r="G13651" s="1" t="s">
        <v>215</v>
      </c>
      <c r="H13651" t="s">
        <v>20</v>
      </c>
      <c r="I13651" s="1" t="s">
        <v>197</v>
      </c>
      <c r="J13651" t="s">
        <v>42</v>
      </c>
      <c r="K13651" s="1" t="s">
        <v>57</v>
      </c>
      <c r="L13651" t="s">
        <v>363</v>
      </c>
      <c r="M13651" t="s">
        <v>366</v>
      </c>
      <c r="N13651">
        <v>1</v>
      </c>
      <c r="O13651" t="s">
        <v>234</v>
      </c>
      <c r="P13651">
        <v>0</v>
      </c>
      <c r="Q13651">
        <v>1</v>
      </c>
      <c r="R13651" t="s">
        <v>243</v>
      </c>
      <c r="S13651" t="s">
        <v>258</v>
      </c>
      <c r="T13651" t="s">
        <v>259</v>
      </c>
      <c r="U13651" t="s">
        <v>444</v>
      </c>
    </row>
    <row r="13652" spans="1:21" x14ac:dyDescent="0.35">
      <c r="A13652" s="2" t="s">
        <v>194</v>
      </c>
      <c r="B13652" s="1" t="s">
        <v>196</v>
      </c>
      <c r="C13652" t="s">
        <v>515</v>
      </c>
      <c r="D13652" s="1" t="s">
        <v>131</v>
      </c>
      <c r="E13652" s="1" t="s">
        <v>14</v>
      </c>
      <c r="F13652" s="1" t="s">
        <v>26</v>
      </c>
      <c r="G13652" s="1" t="s">
        <v>215</v>
      </c>
      <c r="H13652" t="s">
        <v>20</v>
      </c>
      <c r="I13652" s="1" t="s">
        <v>197</v>
      </c>
      <c r="J13652" t="s">
        <v>42</v>
      </c>
      <c r="K13652" s="1" t="s">
        <v>57</v>
      </c>
      <c r="L13652" t="s">
        <v>363</v>
      </c>
      <c r="M13652" t="s">
        <v>153</v>
      </c>
      <c r="N13652">
        <v>1</v>
      </c>
      <c r="O13652" t="s">
        <v>234</v>
      </c>
      <c r="P13652">
        <v>0</v>
      </c>
      <c r="Q13652">
        <v>1</v>
      </c>
      <c r="R13652" t="s">
        <v>234</v>
      </c>
      <c r="S13652" t="s">
        <v>258</v>
      </c>
      <c r="T13652" t="s">
        <v>259</v>
      </c>
      <c r="U13652" t="s">
        <v>443</v>
      </c>
    </row>
    <row r="13653" spans="1:21" x14ac:dyDescent="0.35">
      <c r="A13653" s="2" t="s">
        <v>194</v>
      </c>
      <c r="B13653" s="1" t="s">
        <v>196</v>
      </c>
      <c r="C13653" t="s">
        <v>515</v>
      </c>
      <c r="D13653" s="1" t="s">
        <v>131</v>
      </c>
      <c r="E13653" s="1" t="s">
        <v>14</v>
      </c>
      <c r="F13653" s="1" t="s">
        <v>26</v>
      </c>
      <c r="G13653" s="1" t="s">
        <v>215</v>
      </c>
      <c r="H13653" t="s">
        <v>20</v>
      </c>
      <c r="I13653" s="1" t="s">
        <v>231</v>
      </c>
      <c r="J13653" t="s">
        <v>72</v>
      </c>
      <c r="K13653" s="1" t="s">
        <v>48</v>
      </c>
      <c r="L13653" t="s">
        <v>363</v>
      </c>
      <c r="M13653" t="s">
        <v>102</v>
      </c>
      <c r="N13653">
        <v>1</v>
      </c>
      <c r="O13653" t="s">
        <v>232</v>
      </c>
      <c r="P13653">
        <v>1</v>
      </c>
      <c r="Q13653" t="s">
        <v>464</v>
      </c>
      <c r="R13653" t="s">
        <v>243</v>
      </c>
      <c r="S13653" t="s">
        <v>258</v>
      </c>
      <c r="T13653" t="s">
        <v>259</v>
      </c>
      <c r="U13653" t="s">
        <v>444</v>
      </c>
    </row>
    <row r="13654" spans="1:21" x14ac:dyDescent="0.35">
      <c r="A13654" s="2" t="s">
        <v>194</v>
      </c>
      <c r="B13654" s="1" t="s">
        <v>196</v>
      </c>
      <c r="C13654" t="s">
        <v>515</v>
      </c>
      <c r="D13654" s="1" t="s">
        <v>131</v>
      </c>
      <c r="E13654" s="1" t="s">
        <v>14</v>
      </c>
      <c r="F13654" s="1" t="s">
        <v>26</v>
      </c>
      <c r="G13654" s="1" t="s">
        <v>215</v>
      </c>
      <c r="H13654" t="s">
        <v>20</v>
      </c>
      <c r="I13654" s="1" t="s">
        <v>231</v>
      </c>
      <c r="J13654" t="s">
        <v>72</v>
      </c>
      <c r="K13654" s="1" t="s">
        <v>57</v>
      </c>
      <c r="L13654" t="s">
        <v>363</v>
      </c>
      <c r="M13654" t="s">
        <v>57</v>
      </c>
      <c r="N13654">
        <v>2</v>
      </c>
      <c r="O13654" t="s">
        <v>232</v>
      </c>
      <c r="P13654">
        <v>0</v>
      </c>
      <c r="Q13654" t="s">
        <v>464</v>
      </c>
      <c r="R13654" t="s">
        <v>243</v>
      </c>
      <c r="S13654" t="s">
        <v>258</v>
      </c>
      <c r="T13654" t="s">
        <v>259</v>
      </c>
      <c r="U13654" t="s">
        <v>444</v>
      </c>
    </row>
    <row r="13655" spans="1:21" x14ac:dyDescent="0.35">
      <c r="A13655" s="2" t="s">
        <v>194</v>
      </c>
      <c r="B13655" s="1" t="s">
        <v>196</v>
      </c>
      <c r="C13655" t="s">
        <v>515</v>
      </c>
      <c r="D13655" s="1" t="s">
        <v>131</v>
      </c>
      <c r="E13655" s="1" t="s">
        <v>14</v>
      </c>
      <c r="F13655" s="1" t="s">
        <v>26</v>
      </c>
      <c r="G13655" s="1" t="s">
        <v>215</v>
      </c>
      <c r="H13655" t="s">
        <v>30</v>
      </c>
      <c r="I13655" s="1" t="s">
        <v>199</v>
      </c>
      <c r="J13655" t="s">
        <v>42</v>
      </c>
      <c r="K13655" s="1" t="s">
        <v>57</v>
      </c>
      <c r="L13655" t="s">
        <v>363</v>
      </c>
      <c r="M13655" t="s">
        <v>153</v>
      </c>
      <c r="N13655">
        <v>1</v>
      </c>
      <c r="O13655" t="s">
        <v>234</v>
      </c>
      <c r="P13655">
        <v>1</v>
      </c>
      <c r="Q13655" t="s">
        <v>464</v>
      </c>
      <c r="R13655" t="s">
        <v>234</v>
      </c>
      <c r="S13655" t="s">
        <v>258</v>
      </c>
      <c r="T13655" t="s">
        <v>259</v>
      </c>
      <c r="U13655" t="s">
        <v>443</v>
      </c>
    </row>
    <row r="13656" spans="1:21" x14ac:dyDescent="0.35">
      <c r="A13656" s="2" t="s">
        <v>194</v>
      </c>
      <c r="B13656" s="1" t="s">
        <v>196</v>
      </c>
      <c r="C13656" t="s">
        <v>515</v>
      </c>
      <c r="D13656" s="1" t="s">
        <v>131</v>
      </c>
      <c r="E13656" s="1" t="s">
        <v>14</v>
      </c>
      <c r="F13656" s="1" t="s">
        <v>26</v>
      </c>
      <c r="G13656" s="1" t="s">
        <v>215</v>
      </c>
      <c r="H13656" t="s">
        <v>24</v>
      </c>
      <c r="I13656" s="1" t="s">
        <v>231</v>
      </c>
      <c r="J13656" t="s">
        <v>72</v>
      </c>
      <c r="K13656" s="1" t="s">
        <v>57</v>
      </c>
      <c r="L13656" t="s">
        <v>363</v>
      </c>
      <c r="M13656" t="s">
        <v>57</v>
      </c>
      <c r="N13656">
        <v>1</v>
      </c>
      <c r="O13656" t="s">
        <v>232</v>
      </c>
      <c r="P13656">
        <v>0</v>
      </c>
      <c r="Q13656" t="s">
        <v>464</v>
      </c>
      <c r="R13656" t="s">
        <v>243</v>
      </c>
      <c r="S13656" t="s">
        <v>258</v>
      </c>
      <c r="T13656" t="s">
        <v>259</v>
      </c>
      <c r="U13656" t="s">
        <v>444</v>
      </c>
    </row>
    <row r="13657" spans="1:21" x14ac:dyDescent="0.35">
      <c r="A13657" s="2" t="s">
        <v>194</v>
      </c>
      <c r="B13657" s="1" t="s">
        <v>196</v>
      </c>
      <c r="C13657" t="s">
        <v>515</v>
      </c>
      <c r="D13657" s="1" t="s">
        <v>131</v>
      </c>
      <c r="E13657" s="1" t="s">
        <v>14</v>
      </c>
      <c r="F13657" s="1" t="s">
        <v>15</v>
      </c>
      <c r="G13657" s="1" t="s">
        <v>215</v>
      </c>
      <c r="H13657" t="s">
        <v>20</v>
      </c>
      <c r="I13657" s="1" t="s">
        <v>231</v>
      </c>
      <c r="J13657" t="s">
        <v>72</v>
      </c>
      <c r="K13657" s="1" t="s">
        <v>57</v>
      </c>
      <c r="L13657" t="s">
        <v>363</v>
      </c>
      <c r="M13657" t="s">
        <v>57</v>
      </c>
      <c r="N13657">
        <v>1</v>
      </c>
      <c r="O13657" t="s">
        <v>232</v>
      </c>
      <c r="P13657">
        <v>0</v>
      </c>
      <c r="Q13657" t="s">
        <v>464</v>
      </c>
      <c r="R13657" t="s">
        <v>243</v>
      </c>
      <c r="S13657" t="s">
        <v>258</v>
      </c>
      <c r="T13657" t="s">
        <v>259</v>
      </c>
      <c r="U13657" t="s">
        <v>444</v>
      </c>
    </row>
    <row r="13658" spans="1:21" x14ac:dyDescent="0.35">
      <c r="A13658" s="2" t="s">
        <v>194</v>
      </c>
      <c r="B13658" s="1" t="s">
        <v>196</v>
      </c>
      <c r="C13658" t="s">
        <v>515</v>
      </c>
      <c r="D13658" s="1" t="s">
        <v>131</v>
      </c>
      <c r="E13658" s="1" t="s">
        <v>14</v>
      </c>
      <c r="F13658" s="1" t="s">
        <v>15</v>
      </c>
      <c r="G13658" s="1" t="s">
        <v>215</v>
      </c>
      <c r="H13658" t="s">
        <v>20</v>
      </c>
      <c r="I13658" s="1" t="s">
        <v>231</v>
      </c>
      <c r="J13658" t="s">
        <v>72</v>
      </c>
      <c r="K13658" s="1" t="s">
        <v>57</v>
      </c>
      <c r="L13658" t="s">
        <v>363</v>
      </c>
      <c r="M13658" t="s">
        <v>57</v>
      </c>
      <c r="N13658">
        <v>2</v>
      </c>
      <c r="O13658" t="s">
        <v>232</v>
      </c>
      <c r="P13658">
        <v>1</v>
      </c>
      <c r="Q13658" t="s">
        <v>464</v>
      </c>
      <c r="R13658" t="s">
        <v>243</v>
      </c>
      <c r="S13658" t="s">
        <v>258</v>
      </c>
      <c r="T13658" t="s">
        <v>259</v>
      </c>
      <c r="U13658" t="s">
        <v>444</v>
      </c>
    </row>
    <row r="13659" spans="1:21" x14ac:dyDescent="0.35">
      <c r="A13659" s="2" t="s">
        <v>194</v>
      </c>
      <c r="B13659" s="1" t="s">
        <v>196</v>
      </c>
      <c r="C13659" t="s">
        <v>515</v>
      </c>
      <c r="D13659" s="1" t="s">
        <v>131</v>
      </c>
      <c r="E13659" s="1" t="s">
        <v>14</v>
      </c>
      <c r="F13659" s="1" t="s">
        <v>15</v>
      </c>
      <c r="G13659" s="1" t="s">
        <v>215</v>
      </c>
      <c r="H13659" t="s">
        <v>27</v>
      </c>
      <c r="I13659" s="1" t="s">
        <v>231</v>
      </c>
      <c r="J13659" t="s">
        <v>72</v>
      </c>
      <c r="K13659" s="1" t="s">
        <v>57</v>
      </c>
      <c r="L13659" t="s">
        <v>363</v>
      </c>
      <c r="M13659" t="s">
        <v>57</v>
      </c>
      <c r="N13659">
        <v>1</v>
      </c>
      <c r="O13659" t="s">
        <v>232</v>
      </c>
      <c r="P13659">
        <v>0</v>
      </c>
      <c r="Q13659" t="s">
        <v>464</v>
      </c>
      <c r="R13659" t="s">
        <v>243</v>
      </c>
      <c r="S13659" t="s">
        <v>258</v>
      </c>
      <c r="T13659" t="s">
        <v>259</v>
      </c>
      <c r="U13659" t="s">
        <v>444</v>
      </c>
    </row>
    <row r="13660" spans="1:21" x14ac:dyDescent="0.35">
      <c r="A13660" s="2" t="s">
        <v>194</v>
      </c>
      <c r="B13660" s="1" t="s">
        <v>196</v>
      </c>
      <c r="C13660" t="s">
        <v>515</v>
      </c>
      <c r="D13660" s="1" t="s">
        <v>131</v>
      </c>
      <c r="E13660" s="1" t="s">
        <v>14</v>
      </c>
      <c r="F13660" s="1" t="s">
        <v>15</v>
      </c>
      <c r="G13660" s="1" t="s">
        <v>215</v>
      </c>
      <c r="H13660" t="s">
        <v>27</v>
      </c>
      <c r="I13660" s="1" t="s">
        <v>231</v>
      </c>
      <c r="J13660" t="s">
        <v>72</v>
      </c>
      <c r="K13660" s="1" t="s">
        <v>57</v>
      </c>
      <c r="L13660" t="s">
        <v>363</v>
      </c>
      <c r="M13660" t="s">
        <v>57</v>
      </c>
      <c r="N13660">
        <v>1</v>
      </c>
      <c r="O13660" t="s">
        <v>234</v>
      </c>
      <c r="P13660">
        <v>0</v>
      </c>
      <c r="Q13660" t="s">
        <v>464</v>
      </c>
      <c r="R13660" t="s">
        <v>234</v>
      </c>
      <c r="S13660" t="s">
        <v>258</v>
      </c>
      <c r="T13660" t="s">
        <v>259</v>
      </c>
      <c r="U13660" t="s">
        <v>443</v>
      </c>
    </row>
    <row r="13661" spans="1:21" x14ac:dyDescent="0.35">
      <c r="A13661" s="2" t="s">
        <v>194</v>
      </c>
      <c r="B13661" s="1" t="s">
        <v>196</v>
      </c>
      <c r="C13661" t="s">
        <v>515</v>
      </c>
      <c r="D13661" s="1" t="s">
        <v>131</v>
      </c>
      <c r="E13661" s="1" t="s">
        <v>14</v>
      </c>
      <c r="F13661" s="1" t="s">
        <v>15</v>
      </c>
      <c r="G13661" s="1" t="s">
        <v>215</v>
      </c>
      <c r="H13661" t="s">
        <v>27</v>
      </c>
      <c r="I13661" s="1" t="s">
        <v>231</v>
      </c>
      <c r="J13661" t="s">
        <v>72</v>
      </c>
      <c r="K13661" s="1" t="s">
        <v>57</v>
      </c>
      <c r="L13661" t="s">
        <v>363</v>
      </c>
      <c r="M13661" t="s">
        <v>57</v>
      </c>
      <c r="N13661">
        <v>1</v>
      </c>
      <c r="O13661" t="s">
        <v>234</v>
      </c>
      <c r="P13661">
        <v>1</v>
      </c>
      <c r="Q13661" t="s">
        <v>464</v>
      </c>
      <c r="R13661" t="s">
        <v>234</v>
      </c>
      <c r="S13661" t="s">
        <v>258</v>
      </c>
      <c r="T13661" t="s">
        <v>259</v>
      </c>
      <c r="U13661" t="s">
        <v>443</v>
      </c>
    </row>
    <row r="13662" spans="1:21" x14ac:dyDescent="0.35">
      <c r="A13662" s="2" t="s">
        <v>194</v>
      </c>
      <c r="B13662" s="1" t="s">
        <v>196</v>
      </c>
      <c r="C13662" t="s">
        <v>515</v>
      </c>
      <c r="D13662" s="1" t="s">
        <v>131</v>
      </c>
      <c r="E13662" s="1" t="s">
        <v>14</v>
      </c>
      <c r="F13662" s="1" t="s">
        <v>15</v>
      </c>
      <c r="G13662" s="1" t="s">
        <v>215</v>
      </c>
      <c r="H13662" t="s">
        <v>30</v>
      </c>
      <c r="I13662" s="1" t="s">
        <v>197</v>
      </c>
      <c r="J13662" t="s">
        <v>42</v>
      </c>
      <c r="K13662" s="1" t="s">
        <v>57</v>
      </c>
      <c r="L13662" t="s">
        <v>363</v>
      </c>
      <c r="M13662" t="s">
        <v>57</v>
      </c>
      <c r="N13662">
        <v>1</v>
      </c>
      <c r="O13662" t="s">
        <v>234</v>
      </c>
      <c r="P13662">
        <v>0</v>
      </c>
      <c r="Q13662">
        <v>1</v>
      </c>
      <c r="R13662" t="s">
        <v>234</v>
      </c>
      <c r="S13662" t="s">
        <v>258</v>
      </c>
      <c r="T13662" t="s">
        <v>259</v>
      </c>
      <c r="U13662" t="s">
        <v>444</v>
      </c>
    </row>
    <row r="13663" spans="1:21" x14ac:dyDescent="0.35">
      <c r="A13663" s="2" t="s">
        <v>194</v>
      </c>
      <c r="B13663" s="1" t="s">
        <v>196</v>
      </c>
      <c r="C13663" t="s">
        <v>515</v>
      </c>
      <c r="D13663" s="1" t="s">
        <v>131</v>
      </c>
      <c r="E13663" s="1" t="s">
        <v>14</v>
      </c>
      <c r="F13663" s="1" t="s">
        <v>15</v>
      </c>
      <c r="G13663" s="1" t="s">
        <v>215</v>
      </c>
      <c r="H13663" t="s">
        <v>36</v>
      </c>
      <c r="I13663" s="1" t="s">
        <v>197</v>
      </c>
      <c r="J13663" t="s">
        <v>42</v>
      </c>
      <c r="K13663" s="1" t="s">
        <v>18</v>
      </c>
      <c r="L13663" t="s">
        <v>363</v>
      </c>
      <c r="M13663" t="s">
        <v>129</v>
      </c>
      <c r="N13663">
        <v>1</v>
      </c>
      <c r="O13663" t="s">
        <v>234</v>
      </c>
      <c r="P13663">
        <v>0</v>
      </c>
      <c r="Q13663">
        <v>1</v>
      </c>
      <c r="R13663" t="s">
        <v>243</v>
      </c>
      <c r="S13663" t="s">
        <v>258</v>
      </c>
      <c r="T13663" t="s">
        <v>259</v>
      </c>
      <c r="U13663" t="s">
        <v>444</v>
      </c>
    </row>
    <row r="13664" spans="1:21" x14ac:dyDescent="0.35">
      <c r="A13664" s="2" t="s">
        <v>194</v>
      </c>
      <c r="B13664" s="1" t="s">
        <v>196</v>
      </c>
      <c r="C13664" t="s">
        <v>515</v>
      </c>
      <c r="D13664" s="1" t="s">
        <v>131</v>
      </c>
      <c r="E13664" s="1" t="s">
        <v>14</v>
      </c>
      <c r="F13664" s="1" t="s">
        <v>29</v>
      </c>
      <c r="G13664" s="1" t="s">
        <v>29</v>
      </c>
      <c r="H13664" t="s">
        <v>30</v>
      </c>
      <c r="I13664" s="1" t="s">
        <v>197</v>
      </c>
      <c r="J13664" t="s">
        <v>42</v>
      </c>
      <c r="K13664" s="1" t="s">
        <v>57</v>
      </c>
      <c r="L13664" t="s">
        <v>363</v>
      </c>
      <c r="M13664" t="s">
        <v>57</v>
      </c>
      <c r="N13664">
        <v>1</v>
      </c>
      <c r="O13664" t="s">
        <v>234</v>
      </c>
      <c r="P13664">
        <v>0</v>
      </c>
      <c r="Q13664">
        <v>1</v>
      </c>
      <c r="R13664" t="s">
        <v>234</v>
      </c>
      <c r="S13664" t="s">
        <v>258</v>
      </c>
      <c r="T13664" t="s">
        <v>259</v>
      </c>
      <c r="U13664" t="s">
        <v>443</v>
      </c>
    </row>
    <row r="13665" spans="1:21" x14ac:dyDescent="0.35">
      <c r="A13665" s="2" t="s">
        <v>194</v>
      </c>
      <c r="B13665" s="1" t="s">
        <v>196</v>
      </c>
      <c r="C13665" t="s">
        <v>515</v>
      </c>
      <c r="D13665" s="1" t="s">
        <v>131</v>
      </c>
      <c r="E13665" s="1" t="s">
        <v>14</v>
      </c>
      <c r="F13665" s="1" t="s">
        <v>21</v>
      </c>
      <c r="G13665" s="1" t="s">
        <v>29</v>
      </c>
      <c r="H13665" t="s">
        <v>16</v>
      </c>
      <c r="I13665" s="1" t="s">
        <v>197</v>
      </c>
      <c r="J13665" t="s">
        <v>42</v>
      </c>
      <c r="K13665" s="1" t="s">
        <v>57</v>
      </c>
      <c r="L13665" t="s">
        <v>363</v>
      </c>
      <c r="M13665" t="s">
        <v>366</v>
      </c>
      <c r="N13665">
        <v>1</v>
      </c>
      <c r="O13665" t="s">
        <v>234</v>
      </c>
      <c r="P13665">
        <v>0</v>
      </c>
      <c r="Q13665">
        <v>1</v>
      </c>
      <c r="R13665" t="s">
        <v>243</v>
      </c>
      <c r="S13665" t="s">
        <v>258</v>
      </c>
      <c r="T13665" t="s">
        <v>259</v>
      </c>
      <c r="U13665" t="s">
        <v>444</v>
      </c>
    </row>
    <row r="13666" spans="1:21" x14ac:dyDescent="0.35">
      <c r="A13666" s="2" t="s">
        <v>194</v>
      </c>
      <c r="B13666" s="1" t="s">
        <v>196</v>
      </c>
      <c r="C13666" t="s">
        <v>515</v>
      </c>
      <c r="D13666" s="1" t="s">
        <v>131</v>
      </c>
      <c r="E13666" s="1" t="s">
        <v>14</v>
      </c>
      <c r="F13666" s="1" t="s">
        <v>21</v>
      </c>
      <c r="G13666" s="1" t="s">
        <v>29</v>
      </c>
      <c r="H13666" t="s">
        <v>20</v>
      </c>
      <c r="I13666" s="1" t="s">
        <v>197</v>
      </c>
      <c r="J13666" t="s">
        <v>42</v>
      </c>
      <c r="K13666" s="1" t="s">
        <v>18</v>
      </c>
      <c r="L13666" t="s">
        <v>363</v>
      </c>
      <c r="M13666" t="s">
        <v>128</v>
      </c>
      <c r="N13666">
        <v>1</v>
      </c>
      <c r="O13666" t="s">
        <v>234</v>
      </c>
      <c r="P13666">
        <v>0</v>
      </c>
      <c r="Q13666">
        <v>1</v>
      </c>
      <c r="R13666" t="s">
        <v>243</v>
      </c>
      <c r="S13666" t="s">
        <v>258</v>
      </c>
      <c r="T13666" t="s">
        <v>259</v>
      </c>
      <c r="U13666" t="s">
        <v>444</v>
      </c>
    </row>
    <row r="13667" spans="1:21" x14ac:dyDescent="0.35">
      <c r="A13667" s="2" t="s">
        <v>194</v>
      </c>
      <c r="B13667" s="1" t="s">
        <v>196</v>
      </c>
      <c r="C13667" t="s">
        <v>515</v>
      </c>
      <c r="D13667" s="1" t="s">
        <v>131</v>
      </c>
      <c r="E13667" s="1" t="s">
        <v>14</v>
      </c>
      <c r="F13667" s="1" t="s">
        <v>21</v>
      </c>
      <c r="G13667" s="1" t="s">
        <v>29</v>
      </c>
      <c r="H13667" t="s">
        <v>20</v>
      </c>
      <c r="I13667" s="1" t="s">
        <v>197</v>
      </c>
      <c r="J13667" t="s">
        <v>42</v>
      </c>
      <c r="K13667" s="1" t="s">
        <v>18</v>
      </c>
      <c r="L13667" t="s">
        <v>363</v>
      </c>
      <c r="M13667" t="s">
        <v>129</v>
      </c>
      <c r="N13667">
        <v>1</v>
      </c>
      <c r="O13667" t="s">
        <v>234</v>
      </c>
      <c r="P13667">
        <v>0</v>
      </c>
      <c r="Q13667">
        <v>1</v>
      </c>
      <c r="R13667" t="s">
        <v>234</v>
      </c>
      <c r="S13667" t="s">
        <v>258</v>
      </c>
      <c r="T13667" t="s">
        <v>259</v>
      </c>
      <c r="U13667" t="s">
        <v>443</v>
      </c>
    </row>
    <row r="13668" spans="1:21" x14ac:dyDescent="0.35">
      <c r="A13668" s="2" t="s">
        <v>194</v>
      </c>
      <c r="B13668" s="1" t="s">
        <v>196</v>
      </c>
      <c r="C13668" t="s">
        <v>515</v>
      </c>
      <c r="D13668" s="1" t="s">
        <v>131</v>
      </c>
      <c r="E13668" s="1" t="s">
        <v>14</v>
      </c>
      <c r="F13668" s="1" t="s">
        <v>21</v>
      </c>
      <c r="G13668" s="1" t="s">
        <v>29</v>
      </c>
      <c r="H13668" t="s">
        <v>30</v>
      </c>
      <c r="I13668" s="1" t="s">
        <v>197</v>
      </c>
      <c r="J13668" t="s">
        <v>42</v>
      </c>
      <c r="K13668" s="1" t="s">
        <v>57</v>
      </c>
      <c r="L13668" t="s">
        <v>363</v>
      </c>
      <c r="M13668" t="s">
        <v>366</v>
      </c>
      <c r="N13668">
        <v>1</v>
      </c>
      <c r="O13668" t="s">
        <v>234</v>
      </c>
      <c r="P13668">
        <v>0</v>
      </c>
      <c r="Q13668">
        <v>1</v>
      </c>
      <c r="R13668" t="s">
        <v>243</v>
      </c>
      <c r="S13668" t="s">
        <v>258</v>
      </c>
      <c r="T13668" t="s">
        <v>259</v>
      </c>
      <c r="U13668" t="s">
        <v>444</v>
      </c>
    </row>
    <row r="13669" spans="1:21" x14ac:dyDescent="0.35">
      <c r="A13669" s="2" t="s">
        <v>194</v>
      </c>
      <c r="B13669" s="1" t="s">
        <v>196</v>
      </c>
      <c r="C13669" t="s">
        <v>515</v>
      </c>
      <c r="D13669" s="1" t="s">
        <v>131</v>
      </c>
      <c r="E13669" s="1" t="s">
        <v>25</v>
      </c>
      <c r="F13669" s="1" t="s">
        <v>21</v>
      </c>
      <c r="G13669" s="1" t="s">
        <v>29</v>
      </c>
      <c r="H13669" t="s">
        <v>16</v>
      </c>
      <c r="I13669" s="1" t="s">
        <v>197</v>
      </c>
      <c r="J13669" t="s">
        <v>42</v>
      </c>
      <c r="K13669" s="1" t="s">
        <v>18</v>
      </c>
      <c r="L13669" t="s">
        <v>363</v>
      </c>
      <c r="M13669" t="s">
        <v>128</v>
      </c>
      <c r="N13669">
        <v>1</v>
      </c>
      <c r="O13669" t="s">
        <v>234</v>
      </c>
      <c r="P13669">
        <v>0</v>
      </c>
      <c r="Q13669">
        <v>1</v>
      </c>
      <c r="R13669" t="s">
        <v>243</v>
      </c>
      <c r="S13669" t="s">
        <v>258</v>
      </c>
      <c r="T13669" t="s">
        <v>259</v>
      </c>
      <c r="U13669" t="s">
        <v>444</v>
      </c>
    </row>
    <row r="13670" spans="1:21" x14ac:dyDescent="0.35">
      <c r="A13670" s="2" t="s">
        <v>194</v>
      </c>
      <c r="B13670" s="1" t="s">
        <v>196</v>
      </c>
      <c r="C13670" t="s">
        <v>515</v>
      </c>
      <c r="D13670" s="1" t="s">
        <v>131</v>
      </c>
      <c r="E13670" s="1" t="s">
        <v>25</v>
      </c>
      <c r="F13670" s="1" t="s">
        <v>21</v>
      </c>
      <c r="G13670" s="1" t="s">
        <v>29</v>
      </c>
      <c r="H13670" t="s">
        <v>27</v>
      </c>
      <c r="I13670" s="1" t="s">
        <v>197</v>
      </c>
      <c r="J13670" t="s">
        <v>42</v>
      </c>
      <c r="K13670" s="1" t="s">
        <v>57</v>
      </c>
      <c r="L13670" t="s">
        <v>363</v>
      </c>
      <c r="M13670" t="s">
        <v>366</v>
      </c>
      <c r="N13670">
        <v>1</v>
      </c>
      <c r="O13670" t="s">
        <v>234</v>
      </c>
      <c r="P13670">
        <v>0</v>
      </c>
      <c r="Q13670">
        <v>1</v>
      </c>
      <c r="R13670" t="s">
        <v>243</v>
      </c>
      <c r="S13670" t="s">
        <v>258</v>
      </c>
      <c r="T13670" t="s">
        <v>259</v>
      </c>
      <c r="U13670" t="s">
        <v>444</v>
      </c>
    </row>
  </sheetData>
  <pageMargins left="0.7" right="0.7" top="0.75" bottom="0.75" header="0.3" footer="0.3"/>
  <pageSetup paperSize="9" orientation="portrait" horizontalDpi="360" verticalDpi="36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FE747AD4-6568-4159-8755-8B583BDB4533}">
  <ds:schemaRefs>
    <ds:schemaRef ds:uri="http://www.w3.org/2001/XMLSchema"/>
    <ds:schemaRef ds:uri="http://microsoft.data.visualization.engine.tours/1.0"/>
  </ds:schemaRefs>
</ds:datastoreItem>
</file>

<file path=customXml/itemProps2.xml><?xml version="1.0" encoding="utf-8"?>
<ds:datastoreItem xmlns:ds="http://schemas.openxmlformats.org/officeDocument/2006/customXml" ds:itemID="{8D5CE149-235D-4DCD-865E-6F7399DBA749}">
  <ds:schemaRefs>
    <ds:schemaRef ds:uri="http://www.w3.org/2001/XMLSchema"/>
    <ds:schemaRef ds:uri="http://microsoft.data.visualization.Client.Excel/1.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dashboard Egresados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Nuria</dc:creator>
  <cp:lastModifiedBy>Nuria Madrigal Castro</cp:lastModifiedBy>
  <cp:lastPrinted>2020-08-20T15:12:29Z</cp:lastPrinted>
  <dcterms:created xsi:type="dcterms:W3CDTF">2020-07-31T16:32:21Z</dcterms:created>
  <dcterms:modified xsi:type="dcterms:W3CDTF">2025-01-23T18:44:27Z</dcterms:modified>
</cp:coreProperties>
</file>